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chevron.sharepoint.com/sites/OneTCOHDVHDEOperatingModel-Interimapproach/Shared Documents/Interim approach/"/>
    </mc:Choice>
  </mc:AlternateContent>
  <xr:revisionPtr revIDLastSave="4291" documentId="13_ncr:1_{E2870A3C-600E-4A1A-A6EA-9540D67ABB5D}" xr6:coauthVersionLast="47" xr6:coauthVersionMax="47" xr10:uidLastSave="{2B2B19F5-6333-46D1-B0D8-CDB63EED4E71}"/>
  <bookViews>
    <workbookView xWindow="-110" yWindow="-110" windowWidth="19420" windowHeight="10300" xr2:uid="{00000000-000D-0000-FFFF-FFFF00000000}"/>
  </bookViews>
  <sheets>
    <sheet name="Main" sheetId="3" r:id="rId1"/>
    <sheet name="Written off equipement" sheetId="24" r:id="rId2"/>
    <sheet name="directory all" sheetId="7" r:id="rId3"/>
    <sheet name="CC directory" sheetId="6" state="hidden" r:id="rId4"/>
    <sheet name="Trackers" sheetId="23" r:id="rId5"/>
    <sheet name="Glossary" sheetId="11" r:id="rId6"/>
  </sheets>
  <definedNames>
    <definedName name="_xlnm._FilterDatabase" localSheetId="0" hidden="1">Main!$A$3:$CG$788</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34" i="24" l="1"/>
  <c r="BD34" i="24"/>
  <c r="R34" i="24"/>
  <c r="Q34" i="24"/>
  <c r="P34" i="24"/>
  <c r="O34" i="24"/>
  <c r="N34" i="24"/>
  <c r="M34" i="24"/>
  <c r="L34" i="24"/>
  <c r="K34" i="24"/>
  <c r="BM33" i="24"/>
  <c r="BD33" i="24"/>
  <c r="R33" i="24"/>
  <c r="Q33" i="24"/>
  <c r="P33" i="24"/>
  <c r="O33" i="24"/>
  <c r="N33" i="24"/>
  <c r="M33" i="24"/>
  <c r="L33" i="24"/>
  <c r="K33" i="24"/>
  <c r="BM32" i="24"/>
  <c r="BD32" i="24"/>
  <c r="R32" i="24"/>
  <c r="Q32" i="24"/>
  <c r="P32" i="24"/>
  <c r="O32" i="24"/>
  <c r="N32" i="24"/>
  <c r="M32" i="24"/>
  <c r="L32" i="24"/>
  <c r="K32" i="24"/>
  <c r="BM31" i="24"/>
  <c r="BD31" i="24"/>
  <c r="R31" i="24"/>
  <c r="Q31" i="24"/>
  <c r="P31" i="24"/>
  <c r="O31" i="24"/>
  <c r="N31" i="24"/>
  <c r="M31" i="24"/>
  <c r="L31" i="24"/>
  <c r="K31" i="24"/>
  <c r="BM30" i="24"/>
  <c r="BD30" i="24"/>
  <c r="R30" i="24"/>
  <c r="Q30" i="24"/>
  <c r="P30" i="24"/>
  <c r="O30" i="24"/>
  <c r="N30" i="24"/>
  <c r="M30" i="24"/>
  <c r="L30" i="24"/>
  <c r="K30" i="24"/>
  <c r="BM29" i="24"/>
  <c r="BD29" i="24"/>
  <c r="R29" i="24"/>
  <c r="Q29" i="24"/>
  <c r="P29" i="24"/>
  <c r="O29" i="24"/>
  <c r="N29" i="24"/>
  <c r="M29" i="24"/>
  <c r="L29" i="24"/>
  <c r="K29" i="24"/>
  <c r="BM28" i="24"/>
  <c r="BD28" i="24"/>
  <c r="R28" i="24"/>
  <c r="Q28" i="24"/>
  <c r="P28" i="24"/>
  <c r="O28" i="24"/>
  <c r="N28" i="24"/>
  <c r="M28" i="24"/>
  <c r="L28" i="24"/>
  <c r="K28" i="24"/>
  <c r="BM27" i="24"/>
  <c r="BD27" i="24"/>
  <c r="R27" i="24"/>
  <c r="Q27" i="24"/>
  <c r="P27" i="24"/>
  <c r="O27" i="24"/>
  <c r="N27" i="24"/>
  <c r="M27" i="24"/>
  <c r="L27" i="24"/>
  <c r="K27" i="24"/>
  <c r="BM26" i="24"/>
  <c r="BD26" i="24"/>
  <c r="R26" i="24"/>
  <c r="Q26" i="24"/>
  <c r="P26" i="24"/>
  <c r="O26" i="24"/>
  <c r="N26" i="24"/>
  <c r="M26" i="24"/>
  <c r="L26" i="24"/>
  <c r="K26" i="24"/>
  <c r="K37" i="3"/>
  <c r="L37" i="3"/>
  <c r="M37" i="3"/>
  <c r="N37" i="3"/>
  <c r="O37" i="3"/>
  <c r="P37" i="3"/>
  <c r="Q37" i="3"/>
  <c r="R37" i="3"/>
  <c r="BD37" i="3"/>
  <c r="BM37" i="3"/>
  <c r="K38" i="3"/>
  <c r="L38" i="3"/>
  <c r="M38" i="3"/>
  <c r="N38" i="3"/>
  <c r="O38" i="3"/>
  <c r="P38" i="3"/>
  <c r="Q38" i="3"/>
  <c r="R38" i="3"/>
  <c r="BD38" i="3"/>
  <c r="BM38" i="3"/>
  <c r="K39" i="3"/>
  <c r="L39" i="3"/>
  <c r="M39" i="3"/>
  <c r="N39" i="3"/>
  <c r="O39" i="3"/>
  <c r="P39" i="3"/>
  <c r="Q39" i="3"/>
  <c r="R39" i="3"/>
  <c r="BD39" i="3"/>
  <c r="BM39" i="3"/>
  <c r="K40" i="3"/>
  <c r="L40" i="3"/>
  <c r="M40" i="3"/>
  <c r="N40" i="3"/>
  <c r="O40" i="3"/>
  <c r="P40" i="3"/>
  <c r="Q40" i="3"/>
  <c r="R40" i="3"/>
  <c r="BD40" i="3"/>
  <c r="BM40" i="3"/>
  <c r="K41" i="3"/>
  <c r="L41" i="3"/>
  <c r="M41" i="3"/>
  <c r="N41" i="3"/>
  <c r="O41" i="3"/>
  <c r="P41" i="3"/>
  <c r="Q41" i="3"/>
  <c r="R41" i="3"/>
  <c r="BD41" i="3"/>
  <c r="BM41" i="3"/>
  <c r="K42" i="3"/>
  <c r="L42" i="3"/>
  <c r="M42" i="3"/>
  <c r="N42" i="3"/>
  <c r="O42" i="3"/>
  <c r="P42" i="3"/>
  <c r="Q42" i="3"/>
  <c r="R42" i="3"/>
  <c r="BD42" i="3"/>
  <c r="BM42" i="3"/>
  <c r="K43" i="3"/>
  <c r="L43" i="3"/>
  <c r="M43" i="3"/>
  <c r="N43" i="3"/>
  <c r="O43" i="3"/>
  <c r="P43" i="3"/>
  <c r="Q43" i="3"/>
  <c r="R43" i="3"/>
  <c r="BD43" i="3"/>
  <c r="BM43" i="3"/>
  <c r="K44" i="3"/>
  <c r="L44" i="3"/>
  <c r="M44" i="3"/>
  <c r="N44" i="3"/>
  <c r="O44" i="3"/>
  <c r="P44" i="3"/>
  <c r="Q44" i="3"/>
  <c r="R44" i="3"/>
  <c r="BD44" i="3"/>
  <c r="BM44" i="3"/>
  <c r="K45" i="3"/>
  <c r="L45" i="3"/>
  <c r="M45" i="3"/>
  <c r="N45" i="3"/>
  <c r="O45" i="3"/>
  <c r="P45" i="3"/>
  <c r="Q45" i="3"/>
  <c r="R45" i="3"/>
  <c r="BD45" i="3"/>
  <c r="BM45" i="3"/>
  <c r="K46" i="3"/>
  <c r="L46" i="3"/>
  <c r="M46" i="3"/>
  <c r="N46" i="3"/>
  <c r="O46" i="3"/>
  <c r="P46" i="3"/>
  <c r="Q46" i="3"/>
  <c r="R46" i="3"/>
  <c r="BD46" i="3"/>
  <c r="BM46" i="3"/>
  <c r="K47" i="3"/>
  <c r="L47" i="3"/>
  <c r="M47" i="3"/>
  <c r="N47" i="3"/>
  <c r="O47" i="3"/>
  <c r="P47" i="3"/>
  <c r="Q47" i="3"/>
  <c r="R47" i="3"/>
  <c r="BD47" i="3"/>
  <c r="BM47" i="3"/>
  <c r="K48" i="3"/>
  <c r="L48" i="3"/>
  <c r="M48" i="3"/>
  <c r="N48" i="3"/>
  <c r="O48" i="3"/>
  <c r="P48" i="3"/>
  <c r="Q48" i="3"/>
  <c r="R48" i="3"/>
  <c r="BD48" i="3"/>
  <c r="BM48" i="3"/>
  <c r="K49" i="3"/>
  <c r="L49" i="3"/>
  <c r="M49" i="3"/>
  <c r="N49" i="3"/>
  <c r="O49" i="3"/>
  <c r="P49" i="3"/>
  <c r="Q49" i="3"/>
  <c r="R49" i="3"/>
  <c r="BD49" i="3"/>
  <c r="BM49" i="3"/>
  <c r="K50" i="3"/>
  <c r="L50" i="3"/>
  <c r="M50" i="3"/>
  <c r="N50" i="3"/>
  <c r="O50" i="3"/>
  <c r="P50" i="3"/>
  <c r="Q50" i="3"/>
  <c r="R50" i="3"/>
  <c r="BD50" i="3"/>
  <c r="BM50" i="3"/>
  <c r="K51" i="3"/>
  <c r="L51" i="3"/>
  <c r="M51" i="3"/>
  <c r="N51" i="3"/>
  <c r="O51" i="3"/>
  <c r="P51" i="3"/>
  <c r="Q51" i="3"/>
  <c r="R51" i="3"/>
  <c r="BD51" i="3"/>
  <c r="BM51" i="3"/>
  <c r="K52" i="3"/>
  <c r="L52" i="3"/>
  <c r="M52" i="3"/>
  <c r="N52" i="3"/>
  <c r="O52" i="3"/>
  <c r="P52" i="3"/>
  <c r="Q52" i="3"/>
  <c r="R52" i="3"/>
  <c r="BD52" i="3"/>
  <c r="BM52" i="3"/>
  <c r="K53" i="3"/>
  <c r="L53" i="3"/>
  <c r="M53" i="3"/>
  <c r="N53" i="3"/>
  <c r="O53" i="3"/>
  <c r="P53" i="3"/>
  <c r="Q53" i="3"/>
  <c r="R53" i="3"/>
  <c r="BD53" i="3"/>
  <c r="BM53" i="3"/>
  <c r="K54" i="3"/>
  <c r="L54" i="3"/>
  <c r="M54" i="3"/>
  <c r="N54" i="3"/>
  <c r="O54" i="3"/>
  <c r="P54" i="3"/>
  <c r="Q54" i="3"/>
  <c r="R54" i="3"/>
  <c r="BD54" i="3"/>
  <c r="BM54" i="3"/>
  <c r="K55" i="3"/>
  <c r="L55" i="3"/>
  <c r="M55" i="3"/>
  <c r="N55" i="3"/>
  <c r="O55" i="3"/>
  <c r="P55" i="3"/>
  <c r="Q55" i="3"/>
  <c r="R55" i="3"/>
  <c r="BD55" i="3"/>
  <c r="BM55" i="3"/>
  <c r="K56" i="3"/>
  <c r="L56" i="3"/>
  <c r="M56" i="3"/>
  <c r="N56" i="3"/>
  <c r="O56" i="3"/>
  <c r="P56" i="3"/>
  <c r="Q56" i="3"/>
  <c r="R56" i="3"/>
  <c r="BD56" i="3"/>
  <c r="BM56" i="3"/>
  <c r="K57" i="3"/>
  <c r="L57" i="3"/>
  <c r="M57" i="3"/>
  <c r="N57" i="3"/>
  <c r="O57" i="3"/>
  <c r="P57" i="3"/>
  <c r="Q57" i="3"/>
  <c r="R57" i="3"/>
  <c r="BD57" i="3"/>
  <c r="BM57" i="3"/>
  <c r="K58" i="3"/>
  <c r="L58" i="3"/>
  <c r="M58" i="3"/>
  <c r="N58" i="3"/>
  <c r="O58" i="3"/>
  <c r="P58" i="3"/>
  <c r="Q58" i="3"/>
  <c r="R58" i="3"/>
  <c r="BD58" i="3"/>
  <c r="BM58" i="3"/>
  <c r="K59" i="3"/>
  <c r="L59" i="3"/>
  <c r="M59" i="3"/>
  <c r="N59" i="3"/>
  <c r="O59" i="3"/>
  <c r="P59" i="3"/>
  <c r="Q59" i="3"/>
  <c r="R59" i="3"/>
  <c r="BD59" i="3"/>
  <c r="BM59" i="3"/>
  <c r="K60" i="3"/>
  <c r="L60" i="3"/>
  <c r="M60" i="3"/>
  <c r="N60" i="3"/>
  <c r="O60" i="3"/>
  <c r="P60" i="3"/>
  <c r="Q60" i="3"/>
  <c r="R60" i="3"/>
  <c r="BD60" i="3"/>
  <c r="BM60" i="3"/>
  <c r="K61" i="3"/>
  <c r="L61" i="3"/>
  <c r="M61" i="3"/>
  <c r="N61" i="3"/>
  <c r="O61" i="3"/>
  <c r="P61" i="3"/>
  <c r="Q61" i="3"/>
  <c r="R61" i="3"/>
  <c r="BD61" i="3"/>
  <c r="BM61" i="3"/>
  <c r="K62" i="3"/>
  <c r="L62" i="3"/>
  <c r="M62" i="3"/>
  <c r="N62" i="3"/>
  <c r="O62" i="3"/>
  <c r="P62" i="3"/>
  <c r="Q62" i="3"/>
  <c r="R62" i="3"/>
  <c r="BD62" i="3"/>
  <c r="BM62" i="3"/>
  <c r="K63" i="3"/>
  <c r="L63" i="3"/>
  <c r="M63" i="3"/>
  <c r="N63" i="3"/>
  <c r="O63" i="3"/>
  <c r="P63" i="3"/>
  <c r="Q63" i="3"/>
  <c r="R63" i="3"/>
  <c r="BD63" i="3"/>
  <c r="BM63" i="3"/>
  <c r="K64" i="3"/>
  <c r="L64" i="3"/>
  <c r="M64" i="3"/>
  <c r="N64" i="3"/>
  <c r="O64" i="3"/>
  <c r="P64" i="3"/>
  <c r="Q64" i="3"/>
  <c r="R64" i="3"/>
  <c r="BD64" i="3"/>
  <c r="BM64" i="3"/>
  <c r="K65" i="3"/>
  <c r="L65" i="3"/>
  <c r="M65" i="3"/>
  <c r="N65" i="3"/>
  <c r="O65" i="3"/>
  <c r="P65" i="3"/>
  <c r="Q65" i="3"/>
  <c r="R65" i="3"/>
  <c r="BD65" i="3"/>
  <c r="BM65" i="3"/>
  <c r="K66" i="3"/>
  <c r="L66" i="3"/>
  <c r="M66" i="3"/>
  <c r="N66" i="3"/>
  <c r="O66" i="3"/>
  <c r="P66" i="3"/>
  <c r="Q66" i="3"/>
  <c r="R66" i="3"/>
  <c r="BD66" i="3"/>
  <c r="BM66" i="3"/>
  <c r="K67" i="3"/>
  <c r="L67" i="3"/>
  <c r="M67" i="3"/>
  <c r="N67" i="3"/>
  <c r="O67" i="3"/>
  <c r="P67" i="3"/>
  <c r="Q67" i="3"/>
  <c r="R67" i="3"/>
  <c r="BD67" i="3"/>
  <c r="BM67" i="3"/>
  <c r="K68" i="3"/>
  <c r="L68" i="3"/>
  <c r="M68" i="3"/>
  <c r="N68" i="3"/>
  <c r="O68" i="3"/>
  <c r="P68" i="3"/>
  <c r="Q68" i="3"/>
  <c r="R68" i="3"/>
  <c r="BD68" i="3"/>
  <c r="BM68" i="3"/>
  <c r="K69" i="3"/>
  <c r="L69" i="3"/>
  <c r="M69" i="3"/>
  <c r="N69" i="3"/>
  <c r="O69" i="3"/>
  <c r="P69" i="3"/>
  <c r="Q69" i="3"/>
  <c r="R69" i="3"/>
  <c r="BD69" i="3"/>
  <c r="BM69" i="3"/>
  <c r="K70" i="3"/>
  <c r="L70" i="3"/>
  <c r="M70" i="3"/>
  <c r="N70" i="3"/>
  <c r="O70" i="3"/>
  <c r="P70" i="3"/>
  <c r="Q70" i="3"/>
  <c r="R70" i="3"/>
  <c r="BD70" i="3"/>
  <c r="BM70" i="3"/>
  <c r="K71" i="3"/>
  <c r="L71" i="3"/>
  <c r="M71" i="3"/>
  <c r="N71" i="3"/>
  <c r="O71" i="3"/>
  <c r="P71" i="3"/>
  <c r="Q71" i="3"/>
  <c r="R71" i="3"/>
  <c r="BD71" i="3"/>
  <c r="BM71" i="3"/>
  <c r="K72" i="3"/>
  <c r="L72" i="3"/>
  <c r="M72" i="3"/>
  <c r="N72" i="3"/>
  <c r="O72" i="3"/>
  <c r="P72" i="3"/>
  <c r="Q72" i="3"/>
  <c r="R72" i="3"/>
  <c r="BD72" i="3"/>
  <c r="BM72" i="3"/>
  <c r="K73" i="3"/>
  <c r="L73" i="3"/>
  <c r="M73" i="3"/>
  <c r="N73" i="3"/>
  <c r="O73" i="3"/>
  <c r="P73" i="3"/>
  <c r="Q73" i="3"/>
  <c r="R73" i="3"/>
  <c r="BD73" i="3"/>
  <c r="BM73" i="3"/>
  <c r="K74" i="3"/>
  <c r="L74" i="3"/>
  <c r="M74" i="3"/>
  <c r="N74" i="3"/>
  <c r="O74" i="3"/>
  <c r="P74" i="3"/>
  <c r="Q74" i="3"/>
  <c r="R74" i="3"/>
  <c r="BD74" i="3"/>
  <c r="BM74" i="3"/>
  <c r="K75" i="3"/>
  <c r="L75" i="3"/>
  <c r="M75" i="3"/>
  <c r="N75" i="3"/>
  <c r="O75" i="3"/>
  <c r="P75" i="3"/>
  <c r="Q75" i="3"/>
  <c r="R75" i="3"/>
  <c r="BD75" i="3"/>
  <c r="BM75" i="3"/>
  <c r="K76" i="3"/>
  <c r="L76" i="3"/>
  <c r="M76" i="3"/>
  <c r="N76" i="3"/>
  <c r="O76" i="3"/>
  <c r="P76" i="3"/>
  <c r="Q76" i="3"/>
  <c r="R76" i="3"/>
  <c r="BD76" i="3"/>
  <c r="BM76" i="3"/>
  <c r="K77" i="3"/>
  <c r="L77" i="3"/>
  <c r="M77" i="3"/>
  <c r="N77" i="3"/>
  <c r="O77" i="3"/>
  <c r="P77" i="3"/>
  <c r="Q77" i="3"/>
  <c r="R77" i="3"/>
  <c r="BD77" i="3"/>
  <c r="BM77" i="3"/>
  <c r="K78" i="3"/>
  <c r="L78" i="3"/>
  <c r="M78" i="3"/>
  <c r="N78" i="3"/>
  <c r="O78" i="3"/>
  <c r="P78" i="3"/>
  <c r="Q78" i="3"/>
  <c r="R78" i="3"/>
  <c r="BD78" i="3"/>
  <c r="BM78" i="3"/>
  <c r="K79" i="3"/>
  <c r="L79" i="3"/>
  <c r="M79" i="3"/>
  <c r="N79" i="3"/>
  <c r="O79" i="3"/>
  <c r="P79" i="3"/>
  <c r="Q79" i="3"/>
  <c r="R79" i="3"/>
  <c r="BD79" i="3"/>
  <c r="BM79" i="3"/>
  <c r="K80" i="3"/>
  <c r="L80" i="3"/>
  <c r="M80" i="3"/>
  <c r="N80" i="3"/>
  <c r="O80" i="3"/>
  <c r="P80" i="3"/>
  <c r="Q80" i="3"/>
  <c r="R80" i="3"/>
  <c r="BD80" i="3"/>
  <c r="BM80" i="3"/>
  <c r="K81" i="3"/>
  <c r="L81" i="3"/>
  <c r="M81" i="3"/>
  <c r="N81" i="3"/>
  <c r="O81" i="3"/>
  <c r="P81" i="3"/>
  <c r="Q81" i="3"/>
  <c r="R81" i="3"/>
  <c r="BD81" i="3"/>
  <c r="BM81" i="3"/>
  <c r="K82" i="3"/>
  <c r="L82" i="3"/>
  <c r="M82" i="3"/>
  <c r="N82" i="3"/>
  <c r="O82" i="3"/>
  <c r="P82" i="3"/>
  <c r="Q82" i="3"/>
  <c r="R82" i="3"/>
  <c r="BD82" i="3"/>
  <c r="BM82" i="3"/>
  <c r="K83" i="3"/>
  <c r="L83" i="3"/>
  <c r="M83" i="3"/>
  <c r="N83" i="3"/>
  <c r="O83" i="3"/>
  <c r="P83" i="3"/>
  <c r="Q83" i="3"/>
  <c r="R83" i="3"/>
  <c r="BD83" i="3"/>
  <c r="BM83" i="3"/>
  <c r="K84" i="3"/>
  <c r="L84" i="3"/>
  <c r="M84" i="3"/>
  <c r="N84" i="3"/>
  <c r="O84" i="3"/>
  <c r="P84" i="3"/>
  <c r="Q84" i="3"/>
  <c r="R84" i="3"/>
  <c r="BD84" i="3"/>
  <c r="BM84" i="3"/>
  <c r="K85" i="3"/>
  <c r="L85" i="3"/>
  <c r="M85" i="3"/>
  <c r="N85" i="3"/>
  <c r="O85" i="3"/>
  <c r="P85" i="3"/>
  <c r="Q85" i="3"/>
  <c r="R85" i="3"/>
  <c r="BD85" i="3"/>
  <c r="BM85" i="3"/>
  <c r="K86" i="3"/>
  <c r="L86" i="3"/>
  <c r="M86" i="3"/>
  <c r="N86" i="3"/>
  <c r="O86" i="3"/>
  <c r="P86" i="3"/>
  <c r="Q86" i="3"/>
  <c r="R86" i="3"/>
  <c r="BD86" i="3"/>
  <c r="BM86" i="3"/>
  <c r="K87" i="3"/>
  <c r="L87" i="3"/>
  <c r="M87" i="3"/>
  <c r="N87" i="3"/>
  <c r="O87" i="3"/>
  <c r="P87" i="3"/>
  <c r="Q87" i="3"/>
  <c r="R87" i="3"/>
  <c r="BD87" i="3"/>
  <c r="BM87" i="3"/>
  <c r="K88" i="3"/>
  <c r="L88" i="3"/>
  <c r="M88" i="3"/>
  <c r="N88" i="3"/>
  <c r="O88" i="3"/>
  <c r="P88" i="3"/>
  <c r="Q88" i="3"/>
  <c r="R88" i="3"/>
  <c r="BD88" i="3"/>
  <c r="BM88" i="3"/>
  <c r="K89" i="3"/>
  <c r="L89" i="3"/>
  <c r="M89" i="3"/>
  <c r="N89" i="3"/>
  <c r="O89" i="3"/>
  <c r="P89" i="3"/>
  <c r="Q89" i="3"/>
  <c r="R89" i="3"/>
  <c r="BD89" i="3"/>
  <c r="BM89" i="3"/>
  <c r="K90" i="3"/>
  <c r="L90" i="3"/>
  <c r="M90" i="3"/>
  <c r="N90" i="3"/>
  <c r="O90" i="3"/>
  <c r="P90" i="3"/>
  <c r="Q90" i="3"/>
  <c r="R90" i="3"/>
  <c r="BD90" i="3"/>
  <c r="BM90" i="3"/>
  <c r="K91" i="3"/>
  <c r="L91" i="3"/>
  <c r="M91" i="3"/>
  <c r="N91" i="3"/>
  <c r="O91" i="3"/>
  <c r="P91" i="3"/>
  <c r="Q91" i="3"/>
  <c r="R91" i="3"/>
  <c r="BD91" i="3"/>
  <c r="BM91" i="3"/>
  <c r="K92" i="3"/>
  <c r="L92" i="3"/>
  <c r="M92" i="3"/>
  <c r="N92" i="3"/>
  <c r="O92" i="3"/>
  <c r="P92" i="3"/>
  <c r="Q92" i="3"/>
  <c r="R92" i="3"/>
  <c r="BD92" i="3"/>
  <c r="BM92" i="3"/>
  <c r="K93" i="3"/>
  <c r="L93" i="3"/>
  <c r="M93" i="3"/>
  <c r="N93" i="3"/>
  <c r="O93" i="3"/>
  <c r="P93" i="3"/>
  <c r="Q93" i="3"/>
  <c r="R93" i="3"/>
  <c r="BD93" i="3"/>
  <c r="BM93" i="3"/>
  <c r="K94" i="3"/>
  <c r="L94" i="3"/>
  <c r="M94" i="3"/>
  <c r="N94" i="3"/>
  <c r="O94" i="3"/>
  <c r="P94" i="3"/>
  <c r="Q94" i="3"/>
  <c r="R94" i="3"/>
  <c r="BD94" i="3"/>
  <c r="BM94" i="3"/>
  <c r="K95" i="3"/>
  <c r="L95" i="3"/>
  <c r="M95" i="3"/>
  <c r="N95" i="3"/>
  <c r="O95" i="3"/>
  <c r="P95" i="3"/>
  <c r="Q95" i="3"/>
  <c r="R95" i="3"/>
  <c r="BD95" i="3"/>
  <c r="BM95" i="3"/>
  <c r="K96" i="3"/>
  <c r="L96" i="3"/>
  <c r="M96" i="3"/>
  <c r="N96" i="3"/>
  <c r="O96" i="3"/>
  <c r="P96" i="3"/>
  <c r="Q96" i="3"/>
  <c r="R96" i="3"/>
  <c r="BD96" i="3"/>
  <c r="BM96" i="3"/>
  <c r="K97" i="3"/>
  <c r="L97" i="3"/>
  <c r="M97" i="3"/>
  <c r="N97" i="3"/>
  <c r="O97" i="3"/>
  <c r="P97" i="3"/>
  <c r="Q97" i="3"/>
  <c r="R97" i="3"/>
  <c r="BD97" i="3"/>
  <c r="BM97" i="3"/>
  <c r="K98" i="3"/>
  <c r="L98" i="3"/>
  <c r="M98" i="3"/>
  <c r="N98" i="3"/>
  <c r="O98" i="3"/>
  <c r="P98" i="3"/>
  <c r="Q98" i="3"/>
  <c r="R98" i="3"/>
  <c r="BD98" i="3"/>
  <c r="BM98" i="3"/>
  <c r="K99" i="3"/>
  <c r="L99" i="3"/>
  <c r="M99" i="3"/>
  <c r="N99" i="3"/>
  <c r="O99" i="3"/>
  <c r="P99" i="3"/>
  <c r="Q99" i="3"/>
  <c r="R99" i="3"/>
  <c r="BD99" i="3"/>
  <c r="BM99" i="3"/>
  <c r="K100" i="3"/>
  <c r="L100" i="3"/>
  <c r="M100" i="3"/>
  <c r="N100" i="3"/>
  <c r="O100" i="3"/>
  <c r="P100" i="3"/>
  <c r="Q100" i="3"/>
  <c r="R100" i="3"/>
  <c r="BD100" i="3"/>
  <c r="BM100" i="3"/>
  <c r="K101" i="3"/>
  <c r="L101" i="3"/>
  <c r="M101" i="3"/>
  <c r="N101" i="3"/>
  <c r="O101" i="3"/>
  <c r="P101" i="3"/>
  <c r="Q101" i="3"/>
  <c r="R101" i="3"/>
  <c r="BD101" i="3"/>
  <c r="BM101" i="3"/>
  <c r="K102" i="3"/>
  <c r="L102" i="3"/>
  <c r="M102" i="3"/>
  <c r="N102" i="3"/>
  <c r="O102" i="3"/>
  <c r="P102" i="3"/>
  <c r="Q102" i="3"/>
  <c r="R102" i="3"/>
  <c r="BD102" i="3"/>
  <c r="BM102" i="3"/>
  <c r="K103" i="3"/>
  <c r="L103" i="3"/>
  <c r="M103" i="3"/>
  <c r="N103" i="3"/>
  <c r="O103" i="3"/>
  <c r="P103" i="3"/>
  <c r="Q103" i="3"/>
  <c r="R103" i="3"/>
  <c r="BD103" i="3"/>
  <c r="BM103" i="3"/>
  <c r="K104" i="3"/>
  <c r="L104" i="3"/>
  <c r="M104" i="3"/>
  <c r="N104" i="3"/>
  <c r="O104" i="3"/>
  <c r="P104" i="3"/>
  <c r="Q104" i="3"/>
  <c r="R104" i="3"/>
  <c r="BD104" i="3"/>
  <c r="BM104" i="3"/>
  <c r="K105" i="3"/>
  <c r="L105" i="3"/>
  <c r="M105" i="3"/>
  <c r="N105" i="3"/>
  <c r="O105" i="3"/>
  <c r="P105" i="3"/>
  <c r="Q105" i="3"/>
  <c r="R105" i="3"/>
  <c r="BD105" i="3"/>
  <c r="BM105" i="3"/>
  <c r="K106" i="3"/>
  <c r="L106" i="3"/>
  <c r="M106" i="3"/>
  <c r="N106" i="3"/>
  <c r="O106" i="3"/>
  <c r="P106" i="3"/>
  <c r="Q106" i="3"/>
  <c r="R106" i="3"/>
  <c r="BD106" i="3"/>
  <c r="BM106" i="3"/>
  <c r="K107" i="3"/>
  <c r="L107" i="3"/>
  <c r="M107" i="3"/>
  <c r="N107" i="3"/>
  <c r="O107" i="3"/>
  <c r="P107" i="3"/>
  <c r="Q107" i="3"/>
  <c r="R107" i="3"/>
  <c r="BD107" i="3"/>
  <c r="BM107" i="3"/>
  <c r="K108" i="3"/>
  <c r="L108" i="3"/>
  <c r="M108" i="3"/>
  <c r="N108" i="3"/>
  <c r="O108" i="3"/>
  <c r="P108" i="3"/>
  <c r="Q108" i="3"/>
  <c r="R108" i="3"/>
  <c r="BD108" i="3"/>
  <c r="BM108" i="3"/>
  <c r="K109" i="3"/>
  <c r="L109" i="3"/>
  <c r="M109" i="3"/>
  <c r="N109" i="3"/>
  <c r="O109" i="3"/>
  <c r="P109" i="3"/>
  <c r="Q109" i="3"/>
  <c r="R109" i="3"/>
  <c r="BD109" i="3"/>
  <c r="BM109" i="3"/>
  <c r="K110" i="3"/>
  <c r="L110" i="3"/>
  <c r="M110" i="3"/>
  <c r="N110" i="3"/>
  <c r="O110" i="3"/>
  <c r="P110" i="3"/>
  <c r="Q110" i="3"/>
  <c r="R110" i="3"/>
  <c r="BD110" i="3"/>
  <c r="BM110" i="3"/>
  <c r="K111" i="3"/>
  <c r="L111" i="3"/>
  <c r="M111" i="3"/>
  <c r="N111" i="3"/>
  <c r="O111" i="3"/>
  <c r="P111" i="3"/>
  <c r="Q111" i="3"/>
  <c r="R111" i="3"/>
  <c r="BD111" i="3"/>
  <c r="BM111" i="3"/>
  <c r="K112" i="3"/>
  <c r="L112" i="3"/>
  <c r="M112" i="3"/>
  <c r="N112" i="3"/>
  <c r="O112" i="3"/>
  <c r="P112" i="3"/>
  <c r="Q112" i="3"/>
  <c r="R112" i="3"/>
  <c r="BD112" i="3"/>
  <c r="BM112" i="3"/>
  <c r="K113" i="3"/>
  <c r="L113" i="3"/>
  <c r="M113" i="3"/>
  <c r="N113" i="3"/>
  <c r="O113" i="3"/>
  <c r="P113" i="3"/>
  <c r="Q113" i="3"/>
  <c r="R113" i="3"/>
  <c r="BD113" i="3"/>
  <c r="BM113" i="3"/>
  <c r="K114" i="3"/>
  <c r="L114" i="3"/>
  <c r="M114" i="3"/>
  <c r="N114" i="3"/>
  <c r="O114" i="3"/>
  <c r="P114" i="3"/>
  <c r="Q114" i="3"/>
  <c r="R114" i="3"/>
  <c r="BD114" i="3"/>
  <c r="BM114" i="3"/>
  <c r="K115" i="3"/>
  <c r="L115" i="3"/>
  <c r="M115" i="3"/>
  <c r="N115" i="3"/>
  <c r="O115" i="3"/>
  <c r="P115" i="3"/>
  <c r="Q115" i="3"/>
  <c r="R115" i="3"/>
  <c r="BD115" i="3"/>
  <c r="BM115" i="3"/>
  <c r="K116" i="3"/>
  <c r="L116" i="3"/>
  <c r="M116" i="3"/>
  <c r="N116" i="3"/>
  <c r="O116" i="3"/>
  <c r="P116" i="3"/>
  <c r="Q116" i="3"/>
  <c r="R116" i="3"/>
  <c r="BD116" i="3"/>
  <c r="BM116" i="3"/>
  <c r="K117" i="3"/>
  <c r="L117" i="3"/>
  <c r="M117" i="3"/>
  <c r="N117" i="3"/>
  <c r="O117" i="3"/>
  <c r="P117" i="3"/>
  <c r="Q117" i="3"/>
  <c r="R117" i="3"/>
  <c r="BD117" i="3"/>
  <c r="BM117" i="3"/>
  <c r="K118" i="3"/>
  <c r="L118" i="3"/>
  <c r="M118" i="3"/>
  <c r="N118" i="3"/>
  <c r="O118" i="3"/>
  <c r="P118" i="3"/>
  <c r="Q118" i="3"/>
  <c r="R118" i="3"/>
  <c r="BD118" i="3"/>
  <c r="BM118" i="3"/>
  <c r="K119" i="3"/>
  <c r="L119" i="3"/>
  <c r="M119" i="3"/>
  <c r="N119" i="3"/>
  <c r="O119" i="3"/>
  <c r="P119" i="3"/>
  <c r="Q119" i="3"/>
  <c r="R119" i="3"/>
  <c r="BD119" i="3"/>
  <c r="BM119" i="3"/>
  <c r="K120" i="3"/>
  <c r="L120" i="3"/>
  <c r="M120" i="3"/>
  <c r="N120" i="3"/>
  <c r="O120" i="3"/>
  <c r="P120" i="3"/>
  <c r="Q120" i="3"/>
  <c r="R120" i="3"/>
  <c r="BD120" i="3"/>
  <c r="BM120" i="3"/>
  <c r="K121" i="3"/>
  <c r="L121" i="3"/>
  <c r="M121" i="3"/>
  <c r="N121" i="3"/>
  <c r="O121" i="3"/>
  <c r="P121" i="3"/>
  <c r="Q121" i="3"/>
  <c r="R121" i="3"/>
  <c r="BD121" i="3"/>
  <c r="BM121" i="3"/>
  <c r="K122" i="3"/>
  <c r="L122" i="3"/>
  <c r="M122" i="3"/>
  <c r="N122" i="3"/>
  <c r="O122" i="3"/>
  <c r="P122" i="3"/>
  <c r="Q122" i="3"/>
  <c r="R122" i="3"/>
  <c r="BD122" i="3"/>
  <c r="BM122" i="3"/>
  <c r="K123" i="3"/>
  <c r="L123" i="3"/>
  <c r="M123" i="3"/>
  <c r="N123" i="3"/>
  <c r="O123" i="3"/>
  <c r="P123" i="3"/>
  <c r="Q123" i="3"/>
  <c r="R123" i="3"/>
  <c r="BD123" i="3"/>
  <c r="BM123" i="3"/>
  <c r="K124" i="3"/>
  <c r="L124" i="3"/>
  <c r="M124" i="3"/>
  <c r="N124" i="3"/>
  <c r="O124" i="3"/>
  <c r="P124" i="3"/>
  <c r="Q124" i="3"/>
  <c r="R124" i="3"/>
  <c r="BD124" i="3"/>
  <c r="BM124" i="3"/>
  <c r="K125" i="3"/>
  <c r="L125" i="3"/>
  <c r="M125" i="3"/>
  <c r="N125" i="3"/>
  <c r="O125" i="3"/>
  <c r="P125" i="3"/>
  <c r="Q125" i="3"/>
  <c r="R125" i="3"/>
  <c r="BD125" i="3"/>
  <c r="BM125" i="3"/>
  <c r="K126" i="3"/>
  <c r="L126" i="3"/>
  <c r="M126" i="3"/>
  <c r="N126" i="3"/>
  <c r="O126" i="3"/>
  <c r="P126" i="3"/>
  <c r="Q126" i="3"/>
  <c r="R126" i="3"/>
  <c r="BD126" i="3"/>
  <c r="BM126" i="3"/>
  <c r="K127" i="3"/>
  <c r="L127" i="3"/>
  <c r="M127" i="3"/>
  <c r="N127" i="3"/>
  <c r="O127" i="3"/>
  <c r="P127" i="3"/>
  <c r="Q127" i="3"/>
  <c r="R127" i="3"/>
  <c r="BD127" i="3"/>
  <c r="BM127" i="3"/>
  <c r="K128" i="3"/>
  <c r="L128" i="3"/>
  <c r="M128" i="3"/>
  <c r="N128" i="3"/>
  <c r="O128" i="3"/>
  <c r="P128" i="3"/>
  <c r="Q128" i="3"/>
  <c r="R128" i="3"/>
  <c r="BD128" i="3"/>
  <c r="BM128" i="3"/>
  <c r="K129" i="3"/>
  <c r="L129" i="3"/>
  <c r="M129" i="3"/>
  <c r="N129" i="3"/>
  <c r="O129" i="3"/>
  <c r="P129" i="3"/>
  <c r="Q129" i="3"/>
  <c r="R129" i="3"/>
  <c r="BD129" i="3"/>
  <c r="BM129" i="3"/>
  <c r="K130" i="3"/>
  <c r="L130" i="3"/>
  <c r="M130" i="3"/>
  <c r="N130" i="3"/>
  <c r="O130" i="3"/>
  <c r="P130" i="3"/>
  <c r="Q130" i="3"/>
  <c r="R130" i="3"/>
  <c r="BD130" i="3"/>
  <c r="BM130" i="3"/>
  <c r="K131" i="3"/>
  <c r="L131" i="3"/>
  <c r="M131" i="3"/>
  <c r="N131" i="3"/>
  <c r="O131" i="3"/>
  <c r="P131" i="3"/>
  <c r="Q131" i="3"/>
  <c r="R131" i="3"/>
  <c r="BD131" i="3"/>
  <c r="BM131" i="3"/>
  <c r="K132" i="3"/>
  <c r="L132" i="3"/>
  <c r="M132" i="3"/>
  <c r="N132" i="3"/>
  <c r="O132" i="3"/>
  <c r="P132" i="3"/>
  <c r="Q132" i="3"/>
  <c r="R132" i="3"/>
  <c r="BD132" i="3"/>
  <c r="BM132" i="3"/>
  <c r="K133" i="3"/>
  <c r="L133" i="3"/>
  <c r="M133" i="3"/>
  <c r="N133" i="3"/>
  <c r="O133" i="3"/>
  <c r="P133" i="3"/>
  <c r="Q133" i="3"/>
  <c r="R133" i="3"/>
  <c r="BD133" i="3"/>
  <c r="BM133" i="3"/>
  <c r="K134" i="3"/>
  <c r="L134" i="3"/>
  <c r="M134" i="3"/>
  <c r="N134" i="3"/>
  <c r="O134" i="3"/>
  <c r="P134" i="3"/>
  <c r="Q134" i="3"/>
  <c r="R134" i="3"/>
  <c r="BD134" i="3"/>
  <c r="BM134" i="3"/>
  <c r="K135" i="3"/>
  <c r="L135" i="3"/>
  <c r="M135" i="3"/>
  <c r="N135" i="3"/>
  <c r="O135" i="3"/>
  <c r="P135" i="3"/>
  <c r="Q135" i="3"/>
  <c r="R135" i="3"/>
  <c r="BD135" i="3"/>
  <c r="BM135" i="3"/>
  <c r="K136" i="3"/>
  <c r="L136" i="3"/>
  <c r="M136" i="3"/>
  <c r="N136" i="3"/>
  <c r="O136" i="3"/>
  <c r="P136" i="3"/>
  <c r="Q136" i="3"/>
  <c r="R136" i="3"/>
  <c r="BD136" i="3"/>
  <c r="BM136" i="3"/>
  <c r="K137" i="3"/>
  <c r="L137" i="3"/>
  <c r="M137" i="3"/>
  <c r="N137" i="3"/>
  <c r="O137" i="3"/>
  <c r="P137" i="3"/>
  <c r="Q137" i="3"/>
  <c r="R137" i="3"/>
  <c r="BD137" i="3"/>
  <c r="BM137" i="3"/>
  <c r="K138" i="3"/>
  <c r="L138" i="3"/>
  <c r="M138" i="3"/>
  <c r="N138" i="3"/>
  <c r="O138" i="3"/>
  <c r="P138" i="3"/>
  <c r="Q138" i="3"/>
  <c r="R138" i="3"/>
  <c r="BD138" i="3"/>
  <c r="BM138" i="3"/>
  <c r="K139" i="3"/>
  <c r="L139" i="3"/>
  <c r="M139" i="3"/>
  <c r="N139" i="3"/>
  <c r="O139" i="3"/>
  <c r="P139" i="3"/>
  <c r="Q139" i="3"/>
  <c r="R139" i="3"/>
  <c r="BD139" i="3"/>
  <c r="BM139" i="3"/>
  <c r="K140" i="3"/>
  <c r="L140" i="3"/>
  <c r="M140" i="3"/>
  <c r="N140" i="3"/>
  <c r="O140" i="3"/>
  <c r="P140" i="3"/>
  <c r="Q140" i="3"/>
  <c r="R140" i="3"/>
  <c r="BD140" i="3"/>
  <c r="BM140" i="3"/>
  <c r="K141" i="3"/>
  <c r="L141" i="3"/>
  <c r="M141" i="3"/>
  <c r="N141" i="3"/>
  <c r="O141" i="3"/>
  <c r="P141" i="3"/>
  <c r="Q141" i="3"/>
  <c r="R141" i="3"/>
  <c r="BD141" i="3"/>
  <c r="BM141" i="3"/>
  <c r="K142" i="3"/>
  <c r="L142" i="3"/>
  <c r="M142" i="3"/>
  <c r="N142" i="3"/>
  <c r="O142" i="3"/>
  <c r="P142" i="3"/>
  <c r="Q142" i="3"/>
  <c r="R142" i="3"/>
  <c r="BD142" i="3"/>
  <c r="BM142" i="3"/>
  <c r="K143" i="3"/>
  <c r="L143" i="3"/>
  <c r="M143" i="3"/>
  <c r="N143" i="3"/>
  <c r="O143" i="3"/>
  <c r="P143" i="3"/>
  <c r="Q143" i="3"/>
  <c r="R143" i="3"/>
  <c r="BD143" i="3"/>
  <c r="BM143" i="3"/>
  <c r="K144" i="3"/>
  <c r="L144" i="3"/>
  <c r="M144" i="3"/>
  <c r="N144" i="3"/>
  <c r="O144" i="3"/>
  <c r="P144" i="3"/>
  <c r="Q144" i="3"/>
  <c r="R144" i="3"/>
  <c r="BD144" i="3"/>
  <c r="BM144" i="3"/>
  <c r="K145" i="3"/>
  <c r="L145" i="3"/>
  <c r="M145" i="3"/>
  <c r="N145" i="3"/>
  <c r="O145" i="3"/>
  <c r="P145" i="3"/>
  <c r="Q145" i="3"/>
  <c r="R145" i="3"/>
  <c r="BD145" i="3"/>
  <c r="BM145" i="3"/>
  <c r="K146" i="3"/>
  <c r="L146" i="3"/>
  <c r="M146" i="3"/>
  <c r="N146" i="3"/>
  <c r="O146" i="3"/>
  <c r="P146" i="3"/>
  <c r="Q146" i="3"/>
  <c r="R146" i="3"/>
  <c r="BD146" i="3"/>
  <c r="BM146" i="3"/>
  <c r="K147" i="3"/>
  <c r="L147" i="3"/>
  <c r="M147" i="3"/>
  <c r="N147" i="3"/>
  <c r="O147" i="3"/>
  <c r="P147" i="3"/>
  <c r="Q147" i="3"/>
  <c r="R147" i="3"/>
  <c r="BD147" i="3"/>
  <c r="BM147" i="3"/>
  <c r="K148" i="3"/>
  <c r="L148" i="3"/>
  <c r="M148" i="3"/>
  <c r="N148" i="3"/>
  <c r="O148" i="3"/>
  <c r="P148" i="3"/>
  <c r="Q148" i="3"/>
  <c r="R148" i="3"/>
  <c r="BD148" i="3"/>
  <c r="BM148" i="3"/>
  <c r="K149" i="3"/>
  <c r="L149" i="3"/>
  <c r="M149" i="3"/>
  <c r="N149" i="3"/>
  <c r="O149" i="3"/>
  <c r="P149" i="3"/>
  <c r="Q149" i="3"/>
  <c r="R149" i="3"/>
  <c r="BD149" i="3"/>
  <c r="BM149" i="3"/>
  <c r="K150" i="3"/>
  <c r="L150" i="3"/>
  <c r="M150" i="3"/>
  <c r="N150" i="3"/>
  <c r="O150" i="3"/>
  <c r="P150" i="3"/>
  <c r="Q150" i="3"/>
  <c r="R150" i="3"/>
  <c r="BD150" i="3"/>
  <c r="BM150" i="3"/>
  <c r="K151" i="3"/>
  <c r="L151" i="3"/>
  <c r="M151" i="3"/>
  <c r="N151" i="3"/>
  <c r="O151" i="3"/>
  <c r="P151" i="3"/>
  <c r="Q151" i="3"/>
  <c r="R151" i="3"/>
  <c r="BD151" i="3"/>
  <c r="BM151" i="3"/>
  <c r="K152" i="3"/>
  <c r="L152" i="3"/>
  <c r="M152" i="3"/>
  <c r="N152" i="3"/>
  <c r="O152" i="3"/>
  <c r="P152" i="3"/>
  <c r="Q152" i="3"/>
  <c r="R152" i="3"/>
  <c r="BD152" i="3"/>
  <c r="BM152" i="3"/>
  <c r="K153" i="3"/>
  <c r="L153" i="3"/>
  <c r="M153" i="3"/>
  <c r="N153" i="3"/>
  <c r="O153" i="3"/>
  <c r="P153" i="3"/>
  <c r="Q153" i="3"/>
  <c r="R153" i="3"/>
  <c r="BD153" i="3"/>
  <c r="BM153" i="3"/>
  <c r="K154" i="3"/>
  <c r="L154" i="3"/>
  <c r="M154" i="3"/>
  <c r="N154" i="3"/>
  <c r="O154" i="3"/>
  <c r="P154" i="3"/>
  <c r="Q154" i="3"/>
  <c r="R154" i="3"/>
  <c r="BD154" i="3"/>
  <c r="BM154" i="3"/>
  <c r="K155" i="3"/>
  <c r="L155" i="3"/>
  <c r="M155" i="3"/>
  <c r="N155" i="3"/>
  <c r="O155" i="3"/>
  <c r="P155" i="3"/>
  <c r="Q155" i="3"/>
  <c r="R155" i="3"/>
  <c r="BD155" i="3"/>
  <c r="BM155" i="3"/>
  <c r="K156" i="3"/>
  <c r="L156" i="3"/>
  <c r="M156" i="3"/>
  <c r="N156" i="3"/>
  <c r="O156" i="3"/>
  <c r="P156" i="3"/>
  <c r="Q156" i="3"/>
  <c r="R156" i="3"/>
  <c r="BD156" i="3"/>
  <c r="BM156" i="3"/>
  <c r="K157" i="3"/>
  <c r="L157" i="3"/>
  <c r="M157" i="3"/>
  <c r="N157" i="3"/>
  <c r="O157" i="3"/>
  <c r="P157" i="3"/>
  <c r="Q157" i="3"/>
  <c r="R157" i="3"/>
  <c r="BD157" i="3"/>
  <c r="BM157" i="3"/>
  <c r="K158" i="3"/>
  <c r="L158" i="3"/>
  <c r="M158" i="3"/>
  <c r="N158" i="3"/>
  <c r="O158" i="3"/>
  <c r="P158" i="3"/>
  <c r="Q158" i="3"/>
  <c r="R158" i="3"/>
  <c r="BD158" i="3"/>
  <c r="BM158" i="3"/>
  <c r="K159" i="3"/>
  <c r="L159" i="3"/>
  <c r="M159" i="3"/>
  <c r="N159" i="3"/>
  <c r="O159" i="3"/>
  <c r="P159" i="3"/>
  <c r="Q159" i="3"/>
  <c r="R159" i="3"/>
  <c r="BD159" i="3"/>
  <c r="BM159" i="3"/>
  <c r="K160" i="3"/>
  <c r="L160" i="3"/>
  <c r="M160" i="3"/>
  <c r="N160" i="3"/>
  <c r="O160" i="3"/>
  <c r="P160" i="3"/>
  <c r="Q160" i="3"/>
  <c r="R160" i="3"/>
  <c r="BD160" i="3"/>
  <c r="BM160" i="3"/>
  <c r="K161" i="3"/>
  <c r="L161" i="3"/>
  <c r="M161" i="3"/>
  <c r="N161" i="3"/>
  <c r="O161" i="3"/>
  <c r="P161" i="3"/>
  <c r="Q161" i="3"/>
  <c r="R161" i="3"/>
  <c r="BD161" i="3"/>
  <c r="BM161" i="3"/>
  <c r="K162" i="3"/>
  <c r="L162" i="3"/>
  <c r="M162" i="3"/>
  <c r="N162" i="3"/>
  <c r="O162" i="3"/>
  <c r="P162" i="3"/>
  <c r="Q162" i="3"/>
  <c r="R162" i="3"/>
  <c r="BD162" i="3"/>
  <c r="BM162" i="3"/>
  <c r="K163" i="3"/>
  <c r="L163" i="3"/>
  <c r="M163" i="3"/>
  <c r="N163" i="3"/>
  <c r="O163" i="3"/>
  <c r="P163" i="3"/>
  <c r="Q163" i="3"/>
  <c r="R163" i="3"/>
  <c r="BD163" i="3"/>
  <c r="BM163" i="3"/>
  <c r="K164" i="3"/>
  <c r="L164" i="3"/>
  <c r="M164" i="3"/>
  <c r="N164" i="3"/>
  <c r="O164" i="3"/>
  <c r="P164" i="3"/>
  <c r="Q164" i="3"/>
  <c r="R164" i="3"/>
  <c r="BD164" i="3"/>
  <c r="BM164" i="3"/>
  <c r="K165" i="3"/>
  <c r="L165" i="3"/>
  <c r="M165" i="3"/>
  <c r="N165" i="3"/>
  <c r="O165" i="3"/>
  <c r="P165" i="3"/>
  <c r="Q165" i="3"/>
  <c r="R165" i="3"/>
  <c r="BD165" i="3"/>
  <c r="BM165" i="3"/>
  <c r="K166" i="3"/>
  <c r="L166" i="3"/>
  <c r="M166" i="3"/>
  <c r="N166" i="3"/>
  <c r="O166" i="3"/>
  <c r="P166" i="3"/>
  <c r="Q166" i="3"/>
  <c r="R166" i="3"/>
  <c r="BD166" i="3"/>
  <c r="BM166" i="3"/>
  <c r="K167" i="3"/>
  <c r="L167" i="3"/>
  <c r="M167" i="3"/>
  <c r="N167" i="3"/>
  <c r="O167" i="3"/>
  <c r="P167" i="3"/>
  <c r="Q167" i="3"/>
  <c r="R167" i="3"/>
  <c r="BD167" i="3"/>
  <c r="BM167" i="3"/>
  <c r="K168" i="3"/>
  <c r="L168" i="3"/>
  <c r="M168" i="3"/>
  <c r="N168" i="3"/>
  <c r="O168" i="3"/>
  <c r="P168" i="3"/>
  <c r="Q168" i="3"/>
  <c r="R168" i="3"/>
  <c r="BD168" i="3"/>
  <c r="BM168" i="3"/>
  <c r="K169" i="3"/>
  <c r="L169" i="3"/>
  <c r="M169" i="3"/>
  <c r="N169" i="3"/>
  <c r="O169" i="3"/>
  <c r="P169" i="3"/>
  <c r="Q169" i="3"/>
  <c r="R169" i="3"/>
  <c r="BD169" i="3"/>
  <c r="BM169" i="3"/>
  <c r="K170" i="3"/>
  <c r="L170" i="3"/>
  <c r="M170" i="3"/>
  <c r="N170" i="3"/>
  <c r="O170" i="3"/>
  <c r="P170" i="3"/>
  <c r="Q170" i="3"/>
  <c r="R170" i="3"/>
  <c r="BD170" i="3"/>
  <c r="BM170" i="3"/>
  <c r="K171" i="3"/>
  <c r="L171" i="3"/>
  <c r="M171" i="3"/>
  <c r="N171" i="3"/>
  <c r="O171" i="3"/>
  <c r="P171" i="3"/>
  <c r="Q171" i="3"/>
  <c r="R171" i="3"/>
  <c r="BD171" i="3"/>
  <c r="BM171" i="3"/>
  <c r="K172" i="3"/>
  <c r="L172" i="3"/>
  <c r="M172" i="3"/>
  <c r="N172" i="3"/>
  <c r="O172" i="3"/>
  <c r="P172" i="3"/>
  <c r="Q172" i="3"/>
  <c r="R172" i="3"/>
  <c r="BD172" i="3"/>
  <c r="BM172" i="3"/>
  <c r="K173" i="3"/>
  <c r="L173" i="3"/>
  <c r="M173" i="3"/>
  <c r="N173" i="3"/>
  <c r="O173" i="3"/>
  <c r="P173" i="3"/>
  <c r="Q173" i="3"/>
  <c r="R173" i="3"/>
  <c r="BD173" i="3"/>
  <c r="BM173" i="3"/>
  <c r="K174" i="3"/>
  <c r="L174" i="3"/>
  <c r="M174" i="3"/>
  <c r="N174" i="3"/>
  <c r="O174" i="3"/>
  <c r="P174" i="3"/>
  <c r="Q174" i="3"/>
  <c r="R174" i="3"/>
  <c r="BD174" i="3"/>
  <c r="BM174" i="3"/>
  <c r="K175" i="3"/>
  <c r="L175" i="3"/>
  <c r="M175" i="3"/>
  <c r="N175" i="3"/>
  <c r="O175" i="3"/>
  <c r="P175" i="3"/>
  <c r="Q175" i="3"/>
  <c r="R175" i="3"/>
  <c r="BD175" i="3"/>
  <c r="BM175" i="3"/>
  <c r="K176" i="3"/>
  <c r="L176" i="3"/>
  <c r="M176" i="3"/>
  <c r="N176" i="3"/>
  <c r="O176" i="3"/>
  <c r="P176" i="3"/>
  <c r="Q176" i="3"/>
  <c r="R176" i="3"/>
  <c r="BD176" i="3"/>
  <c r="BM176" i="3"/>
  <c r="K177" i="3"/>
  <c r="L177" i="3"/>
  <c r="M177" i="3"/>
  <c r="N177" i="3"/>
  <c r="O177" i="3"/>
  <c r="P177" i="3"/>
  <c r="Q177" i="3"/>
  <c r="R177" i="3"/>
  <c r="BD177" i="3"/>
  <c r="BM177" i="3"/>
  <c r="K178" i="3"/>
  <c r="L178" i="3"/>
  <c r="M178" i="3"/>
  <c r="N178" i="3"/>
  <c r="O178" i="3"/>
  <c r="P178" i="3"/>
  <c r="Q178" i="3"/>
  <c r="R178" i="3"/>
  <c r="BD178" i="3"/>
  <c r="BM178" i="3"/>
  <c r="K179" i="3"/>
  <c r="L179" i="3"/>
  <c r="M179" i="3"/>
  <c r="N179" i="3"/>
  <c r="O179" i="3"/>
  <c r="P179" i="3"/>
  <c r="Q179" i="3"/>
  <c r="R179" i="3"/>
  <c r="BD179" i="3"/>
  <c r="BM179" i="3"/>
  <c r="K180" i="3"/>
  <c r="L180" i="3"/>
  <c r="M180" i="3"/>
  <c r="N180" i="3"/>
  <c r="O180" i="3"/>
  <c r="P180" i="3"/>
  <c r="Q180" i="3"/>
  <c r="R180" i="3"/>
  <c r="BD180" i="3"/>
  <c r="BM180" i="3"/>
  <c r="K181" i="3"/>
  <c r="L181" i="3"/>
  <c r="M181" i="3"/>
  <c r="N181" i="3"/>
  <c r="O181" i="3"/>
  <c r="P181" i="3"/>
  <c r="Q181" i="3"/>
  <c r="R181" i="3"/>
  <c r="BD181" i="3"/>
  <c r="BM181" i="3"/>
  <c r="K182" i="3"/>
  <c r="L182" i="3"/>
  <c r="M182" i="3"/>
  <c r="N182" i="3"/>
  <c r="O182" i="3"/>
  <c r="P182" i="3"/>
  <c r="Q182" i="3"/>
  <c r="R182" i="3"/>
  <c r="BD182" i="3"/>
  <c r="BM182" i="3"/>
  <c r="K183" i="3"/>
  <c r="L183" i="3"/>
  <c r="M183" i="3"/>
  <c r="N183" i="3"/>
  <c r="O183" i="3"/>
  <c r="P183" i="3"/>
  <c r="Q183" i="3"/>
  <c r="R183" i="3"/>
  <c r="BD183" i="3"/>
  <c r="BM183" i="3"/>
  <c r="K184" i="3"/>
  <c r="L184" i="3"/>
  <c r="M184" i="3"/>
  <c r="N184" i="3"/>
  <c r="O184" i="3"/>
  <c r="P184" i="3"/>
  <c r="Q184" i="3"/>
  <c r="R184" i="3"/>
  <c r="BD184" i="3"/>
  <c r="BM184" i="3"/>
  <c r="K185" i="3"/>
  <c r="L185" i="3"/>
  <c r="M185" i="3"/>
  <c r="N185" i="3"/>
  <c r="O185" i="3"/>
  <c r="P185" i="3"/>
  <c r="Q185" i="3"/>
  <c r="R185" i="3"/>
  <c r="BD185" i="3"/>
  <c r="BM185" i="3"/>
  <c r="K186" i="3"/>
  <c r="L186" i="3"/>
  <c r="M186" i="3"/>
  <c r="N186" i="3"/>
  <c r="O186" i="3"/>
  <c r="P186" i="3"/>
  <c r="Q186" i="3"/>
  <c r="R186" i="3"/>
  <c r="BD186" i="3"/>
  <c r="BM186" i="3"/>
  <c r="K187" i="3"/>
  <c r="L187" i="3"/>
  <c r="M187" i="3"/>
  <c r="N187" i="3"/>
  <c r="O187" i="3"/>
  <c r="P187" i="3"/>
  <c r="Q187" i="3"/>
  <c r="R187" i="3"/>
  <c r="BD187" i="3"/>
  <c r="BM187" i="3"/>
  <c r="K188" i="3"/>
  <c r="L188" i="3"/>
  <c r="M188" i="3"/>
  <c r="N188" i="3"/>
  <c r="O188" i="3"/>
  <c r="P188" i="3"/>
  <c r="Q188" i="3"/>
  <c r="R188" i="3"/>
  <c r="BD188" i="3"/>
  <c r="BM188" i="3"/>
  <c r="K189" i="3"/>
  <c r="L189" i="3"/>
  <c r="M189" i="3"/>
  <c r="N189" i="3"/>
  <c r="O189" i="3"/>
  <c r="P189" i="3"/>
  <c r="Q189" i="3"/>
  <c r="R189" i="3"/>
  <c r="BD189" i="3"/>
  <c r="BM189" i="3"/>
  <c r="K190" i="3"/>
  <c r="L190" i="3"/>
  <c r="M190" i="3"/>
  <c r="N190" i="3"/>
  <c r="O190" i="3"/>
  <c r="P190" i="3"/>
  <c r="Q190" i="3"/>
  <c r="R190" i="3"/>
  <c r="BD190" i="3"/>
  <c r="BM190" i="3"/>
  <c r="K191" i="3"/>
  <c r="L191" i="3"/>
  <c r="M191" i="3"/>
  <c r="N191" i="3"/>
  <c r="O191" i="3"/>
  <c r="P191" i="3"/>
  <c r="Q191" i="3"/>
  <c r="R191" i="3"/>
  <c r="BD191" i="3"/>
  <c r="BM191" i="3"/>
  <c r="K192" i="3"/>
  <c r="L192" i="3"/>
  <c r="M192" i="3"/>
  <c r="N192" i="3"/>
  <c r="O192" i="3"/>
  <c r="P192" i="3"/>
  <c r="Q192" i="3"/>
  <c r="R192" i="3"/>
  <c r="BD192" i="3"/>
  <c r="BM192" i="3"/>
  <c r="K193" i="3"/>
  <c r="L193" i="3"/>
  <c r="M193" i="3"/>
  <c r="N193" i="3"/>
  <c r="O193" i="3"/>
  <c r="P193" i="3"/>
  <c r="Q193" i="3"/>
  <c r="R193" i="3"/>
  <c r="BD193" i="3"/>
  <c r="BM193" i="3"/>
  <c r="K194" i="3"/>
  <c r="L194" i="3"/>
  <c r="M194" i="3"/>
  <c r="N194" i="3"/>
  <c r="O194" i="3"/>
  <c r="P194" i="3"/>
  <c r="Q194" i="3"/>
  <c r="R194" i="3"/>
  <c r="BD194" i="3"/>
  <c r="BM194" i="3"/>
  <c r="K195" i="3"/>
  <c r="L195" i="3"/>
  <c r="M195" i="3"/>
  <c r="N195" i="3"/>
  <c r="O195" i="3"/>
  <c r="P195" i="3"/>
  <c r="Q195" i="3"/>
  <c r="R195" i="3"/>
  <c r="BD195" i="3"/>
  <c r="BM195" i="3"/>
  <c r="K196" i="3"/>
  <c r="L196" i="3"/>
  <c r="M196" i="3"/>
  <c r="N196" i="3"/>
  <c r="O196" i="3"/>
  <c r="P196" i="3"/>
  <c r="Q196" i="3"/>
  <c r="R196" i="3"/>
  <c r="BD196" i="3"/>
  <c r="BM196" i="3"/>
  <c r="K197" i="3"/>
  <c r="L197" i="3"/>
  <c r="M197" i="3"/>
  <c r="N197" i="3"/>
  <c r="O197" i="3"/>
  <c r="P197" i="3"/>
  <c r="Q197" i="3"/>
  <c r="R197" i="3"/>
  <c r="BD197" i="3"/>
  <c r="BM197" i="3"/>
  <c r="K198" i="3"/>
  <c r="L198" i="3"/>
  <c r="M198" i="3"/>
  <c r="N198" i="3"/>
  <c r="O198" i="3"/>
  <c r="P198" i="3"/>
  <c r="Q198" i="3"/>
  <c r="R198" i="3"/>
  <c r="BD198" i="3"/>
  <c r="BM198" i="3"/>
  <c r="K199" i="3"/>
  <c r="L199" i="3"/>
  <c r="M199" i="3"/>
  <c r="N199" i="3"/>
  <c r="O199" i="3"/>
  <c r="P199" i="3"/>
  <c r="Q199" i="3"/>
  <c r="R199" i="3"/>
  <c r="BD199" i="3"/>
  <c r="BM199" i="3"/>
  <c r="K200" i="3"/>
  <c r="L200" i="3"/>
  <c r="M200" i="3"/>
  <c r="N200" i="3"/>
  <c r="O200" i="3"/>
  <c r="P200" i="3"/>
  <c r="Q200" i="3"/>
  <c r="R200" i="3"/>
  <c r="BD200" i="3"/>
  <c r="BM200" i="3"/>
  <c r="K201" i="3"/>
  <c r="L201" i="3"/>
  <c r="M201" i="3"/>
  <c r="N201" i="3"/>
  <c r="O201" i="3"/>
  <c r="P201" i="3"/>
  <c r="Q201" i="3"/>
  <c r="R201" i="3"/>
  <c r="BD201" i="3"/>
  <c r="BM201" i="3"/>
  <c r="K202" i="3"/>
  <c r="L202" i="3"/>
  <c r="M202" i="3"/>
  <c r="N202" i="3"/>
  <c r="O202" i="3"/>
  <c r="P202" i="3"/>
  <c r="Q202" i="3"/>
  <c r="R202" i="3"/>
  <c r="BD202" i="3"/>
  <c r="BM202" i="3"/>
  <c r="K203" i="3"/>
  <c r="L203" i="3"/>
  <c r="M203" i="3"/>
  <c r="N203" i="3"/>
  <c r="O203" i="3"/>
  <c r="P203" i="3"/>
  <c r="Q203" i="3"/>
  <c r="R203" i="3"/>
  <c r="BD203" i="3"/>
  <c r="BM203" i="3"/>
  <c r="K204" i="3"/>
  <c r="L204" i="3"/>
  <c r="M204" i="3"/>
  <c r="N204" i="3"/>
  <c r="O204" i="3"/>
  <c r="P204" i="3"/>
  <c r="Q204" i="3"/>
  <c r="R204" i="3"/>
  <c r="BD204" i="3"/>
  <c r="BM204" i="3"/>
  <c r="K205" i="3"/>
  <c r="L205" i="3"/>
  <c r="M205" i="3"/>
  <c r="N205" i="3"/>
  <c r="O205" i="3"/>
  <c r="P205" i="3"/>
  <c r="Q205" i="3"/>
  <c r="R205" i="3"/>
  <c r="BD205" i="3"/>
  <c r="BM205" i="3"/>
  <c r="K206" i="3"/>
  <c r="L206" i="3"/>
  <c r="M206" i="3"/>
  <c r="N206" i="3"/>
  <c r="O206" i="3"/>
  <c r="P206" i="3"/>
  <c r="Q206" i="3"/>
  <c r="R206" i="3"/>
  <c r="BD206" i="3"/>
  <c r="BM206" i="3"/>
  <c r="K207" i="3"/>
  <c r="L207" i="3"/>
  <c r="M207" i="3"/>
  <c r="N207" i="3"/>
  <c r="O207" i="3"/>
  <c r="P207" i="3"/>
  <c r="Q207" i="3"/>
  <c r="R207" i="3"/>
  <c r="BD207" i="3"/>
  <c r="BM207" i="3"/>
  <c r="K208" i="3"/>
  <c r="L208" i="3"/>
  <c r="M208" i="3"/>
  <c r="N208" i="3"/>
  <c r="O208" i="3"/>
  <c r="P208" i="3"/>
  <c r="Q208" i="3"/>
  <c r="R208" i="3"/>
  <c r="BD208" i="3"/>
  <c r="BM208" i="3"/>
  <c r="K209" i="3"/>
  <c r="L209" i="3"/>
  <c r="M209" i="3"/>
  <c r="N209" i="3"/>
  <c r="O209" i="3"/>
  <c r="P209" i="3"/>
  <c r="Q209" i="3"/>
  <c r="R209" i="3"/>
  <c r="BD209" i="3"/>
  <c r="BM209" i="3"/>
  <c r="K210" i="3"/>
  <c r="L210" i="3"/>
  <c r="M210" i="3"/>
  <c r="N210" i="3"/>
  <c r="O210" i="3"/>
  <c r="P210" i="3"/>
  <c r="Q210" i="3"/>
  <c r="R210" i="3"/>
  <c r="BD210" i="3"/>
  <c r="BM210" i="3"/>
  <c r="K211" i="3"/>
  <c r="L211" i="3"/>
  <c r="M211" i="3"/>
  <c r="N211" i="3"/>
  <c r="O211" i="3"/>
  <c r="P211" i="3"/>
  <c r="Q211" i="3"/>
  <c r="R211" i="3"/>
  <c r="BD211" i="3"/>
  <c r="BM211" i="3"/>
  <c r="K212" i="3"/>
  <c r="L212" i="3"/>
  <c r="M212" i="3"/>
  <c r="N212" i="3"/>
  <c r="O212" i="3"/>
  <c r="P212" i="3"/>
  <c r="Q212" i="3"/>
  <c r="R212" i="3"/>
  <c r="BD212" i="3"/>
  <c r="BM212" i="3"/>
  <c r="K213" i="3"/>
  <c r="L213" i="3"/>
  <c r="M213" i="3"/>
  <c r="N213" i="3"/>
  <c r="O213" i="3"/>
  <c r="P213" i="3"/>
  <c r="Q213" i="3"/>
  <c r="R213" i="3"/>
  <c r="BD213" i="3"/>
  <c r="BM213" i="3"/>
  <c r="K214" i="3"/>
  <c r="L214" i="3"/>
  <c r="M214" i="3"/>
  <c r="N214" i="3"/>
  <c r="O214" i="3"/>
  <c r="P214" i="3"/>
  <c r="Q214" i="3"/>
  <c r="R214" i="3"/>
  <c r="BD214" i="3"/>
  <c r="BM214" i="3"/>
  <c r="K215" i="3"/>
  <c r="L215" i="3"/>
  <c r="M215" i="3"/>
  <c r="N215" i="3"/>
  <c r="O215" i="3"/>
  <c r="P215" i="3"/>
  <c r="Q215" i="3"/>
  <c r="R215" i="3"/>
  <c r="BD215" i="3"/>
  <c r="BM215" i="3"/>
  <c r="K216" i="3"/>
  <c r="L216" i="3"/>
  <c r="M216" i="3"/>
  <c r="N216" i="3"/>
  <c r="O216" i="3"/>
  <c r="P216" i="3"/>
  <c r="Q216" i="3"/>
  <c r="R216" i="3"/>
  <c r="BD216" i="3"/>
  <c r="BM216" i="3"/>
  <c r="K217" i="3"/>
  <c r="L217" i="3"/>
  <c r="M217" i="3"/>
  <c r="N217" i="3"/>
  <c r="O217" i="3"/>
  <c r="P217" i="3"/>
  <c r="Q217" i="3"/>
  <c r="R217" i="3"/>
  <c r="BD217" i="3"/>
  <c r="BM217" i="3"/>
  <c r="K218" i="3"/>
  <c r="L218" i="3"/>
  <c r="M218" i="3"/>
  <c r="N218" i="3"/>
  <c r="O218" i="3"/>
  <c r="P218" i="3"/>
  <c r="Q218" i="3"/>
  <c r="R218" i="3"/>
  <c r="BD218" i="3"/>
  <c r="BM218" i="3"/>
  <c r="K219" i="3"/>
  <c r="L219" i="3"/>
  <c r="M219" i="3"/>
  <c r="N219" i="3"/>
  <c r="O219" i="3"/>
  <c r="P219" i="3"/>
  <c r="Q219" i="3"/>
  <c r="R219" i="3"/>
  <c r="BD219" i="3"/>
  <c r="BM219" i="3"/>
  <c r="K220" i="3"/>
  <c r="L220" i="3"/>
  <c r="M220" i="3"/>
  <c r="N220" i="3"/>
  <c r="O220" i="3"/>
  <c r="P220" i="3"/>
  <c r="Q220" i="3"/>
  <c r="R220" i="3"/>
  <c r="BD220" i="3"/>
  <c r="BM220" i="3"/>
  <c r="K221" i="3"/>
  <c r="L221" i="3"/>
  <c r="M221" i="3"/>
  <c r="N221" i="3"/>
  <c r="O221" i="3"/>
  <c r="P221" i="3"/>
  <c r="Q221" i="3"/>
  <c r="R221" i="3"/>
  <c r="BD221" i="3"/>
  <c r="BM221" i="3"/>
  <c r="K222" i="3"/>
  <c r="L222" i="3"/>
  <c r="M222" i="3"/>
  <c r="N222" i="3"/>
  <c r="O222" i="3"/>
  <c r="P222" i="3"/>
  <c r="Q222" i="3"/>
  <c r="R222" i="3"/>
  <c r="BD222" i="3"/>
  <c r="BM222" i="3"/>
  <c r="K223" i="3"/>
  <c r="L223" i="3"/>
  <c r="M223" i="3"/>
  <c r="N223" i="3"/>
  <c r="O223" i="3"/>
  <c r="P223" i="3"/>
  <c r="Q223" i="3"/>
  <c r="R223" i="3"/>
  <c r="BD223" i="3"/>
  <c r="BM223" i="3"/>
  <c r="K224" i="3"/>
  <c r="L224" i="3"/>
  <c r="M224" i="3"/>
  <c r="N224" i="3"/>
  <c r="O224" i="3"/>
  <c r="P224" i="3"/>
  <c r="Q224" i="3"/>
  <c r="R224" i="3"/>
  <c r="BD224" i="3"/>
  <c r="BM224" i="3"/>
  <c r="K225" i="3"/>
  <c r="L225" i="3"/>
  <c r="M225" i="3"/>
  <c r="N225" i="3"/>
  <c r="O225" i="3"/>
  <c r="P225" i="3"/>
  <c r="Q225" i="3"/>
  <c r="R225" i="3"/>
  <c r="BD225" i="3"/>
  <c r="BM225" i="3"/>
  <c r="K226" i="3"/>
  <c r="L226" i="3"/>
  <c r="M226" i="3"/>
  <c r="N226" i="3"/>
  <c r="O226" i="3"/>
  <c r="P226" i="3"/>
  <c r="Q226" i="3"/>
  <c r="R226" i="3"/>
  <c r="BD226" i="3"/>
  <c r="BM226" i="3"/>
  <c r="K227" i="3"/>
  <c r="L227" i="3"/>
  <c r="M227" i="3"/>
  <c r="N227" i="3"/>
  <c r="O227" i="3"/>
  <c r="P227" i="3"/>
  <c r="Q227" i="3"/>
  <c r="R227" i="3"/>
  <c r="BD227" i="3"/>
  <c r="BM227" i="3"/>
  <c r="K228" i="3"/>
  <c r="L228" i="3"/>
  <c r="M228" i="3"/>
  <c r="N228" i="3"/>
  <c r="O228" i="3"/>
  <c r="P228" i="3"/>
  <c r="Q228" i="3"/>
  <c r="R228" i="3"/>
  <c r="BD228" i="3"/>
  <c r="BM228" i="3"/>
  <c r="K229" i="3"/>
  <c r="L229" i="3"/>
  <c r="M229" i="3"/>
  <c r="N229" i="3"/>
  <c r="O229" i="3"/>
  <c r="P229" i="3"/>
  <c r="Q229" i="3"/>
  <c r="R229" i="3"/>
  <c r="BD229" i="3"/>
  <c r="BM229" i="3"/>
  <c r="K230" i="3"/>
  <c r="L230" i="3"/>
  <c r="M230" i="3"/>
  <c r="N230" i="3"/>
  <c r="O230" i="3"/>
  <c r="P230" i="3"/>
  <c r="Q230" i="3"/>
  <c r="R230" i="3"/>
  <c r="BD230" i="3"/>
  <c r="BM230" i="3"/>
  <c r="K231" i="3"/>
  <c r="L231" i="3"/>
  <c r="M231" i="3"/>
  <c r="N231" i="3"/>
  <c r="O231" i="3"/>
  <c r="P231" i="3"/>
  <c r="Q231" i="3"/>
  <c r="R231" i="3"/>
  <c r="BD231" i="3"/>
  <c r="BM231" i="3"/>
  <c r="K232" i="3"/>
  <c r="L232" i="3"/>
  <c r="M232" i="3"/>
  <c r="N232" i="3"/>
  <c r="O232" i="3"/>
  <c r="P232" i="3"/>
  <c r="Q232" i="3"/>
  <c r="R232" i="3"/>
  <c r="BD232" i="3"/>
  <c r="BM232" i="3"/>
  <c r="K233" i="3"/>
  <c r="L233" i="3"/>
  <c r="M233" i="3"/>
  <c r="N233" i="3"/>
  <c r="O233" i="3"/>
  <c r="P233" i="3"/>
  <c r="Q233" i="3"/>
  <c r="R233" i="3"/>
  <c r="BD233" i="3"/>
  <c r="BM233" i="3"/>
  <c r="K234" i="3"/>
  <c r="L234" i="3"/>
  <c r="M234" i="3"/>
  <c r="N234" i="3"/>
  <c r="O234" i="3"/>
  <c r="P234" i="3"/>
  <c r="Q234" i="3"/>
  <c r="R234" i="3"/>
  <c r="BD234" i="3"/>
  <c r="BM234" i="3"/>
  <c r="K235" i="3"/>
  <c r="L235" i="3"/>
  <c r="M235" i="3"/>
  <c r="N235" i="3"/>
  <c r="O235" i="3"/>
  <c r="P235" i="3"/>
  <c r="Q235" i="3"/>
  <c r="R235" i="3"/>
  <c r="BD235" i="3"/>
  <c r="BM235" i="3"/>
  <c r="K236" i="3"/>
  <c r="L236" i="3"/>
  <c r="M236" i="3"/>
  <c r="N236" i="3"/>
  <c r="O236" i="3"/>
  <c r="P236" i="3"/>
  <c r="Q236" i="3"/>
  <c r="R236" i="3"/>
  <c r="BD236" i="3"/>
  <c r="BM236" i="3"/>
  <c r="K237" i="3"/>
  <c r="L237" i="3"/>
  <c r="M237" i="3"/>
  <c r="N237" i="3"/>
  <c r="O237" i="3"/>
  <c r="P237" i="3"/>
  <c r="Q237" i="3"/>
  <c r="R237" i="3"/>
  <c r="BD237" i="3"/>
  <c r="BM237" i="3"/>
  <c r="K238" i="3"/>
  <c r="L238" i="3"/>
  <c r="M238" i="3"/>
  <c r="N238" i="3"/>
  <c r="O238" i="3"/>
  <c r="P238" i="3"/>
  <c r="Q238" i="3"/>
  <c r="R238" i="3"/>
  <c r="BD238" i="3"/>
  <c r="BM238" i="3"/>
  <c r="K239" i="3"/>
  <c r="L239" i="3"/>
  <c r="M239" i="3"/>
  <c r="N239" i="3"/>
  <c r="O239" i="3"/>
  <c r="P239" i="3"/>
  <c r="Q239" i="3"/>
  <c r="R239" i="3"/>
  <c r="BD239" i="3"/>
  <c r="BM239" i="3"/>
  <c r="K240" i="3"/>
  <c r="L240" i="3"/>
  <c r="M240" i="3"/>
  <c r="N240" i="3"/>
  <c r="O240" i="3"/>
  <c r="P240" i="3"/>
  <c r="Q240" i="3"/>
  <c r="R240" i="3"/>
  <c r="BD240" i="3"/>
  <c r="BM240" i="3"/>
  <c r="K241" i="3"/>
  <c r="L241" i="3"/>
  <c r="M241" i="3"/>
  <c r="N241" i="3"/>
  <c r="O241" i="3"/>
  <c r="P241" i="3"/>
  <c r="Q241" i="3"/>
  <c r="R241" i="3"/>
  <c r="BD241" i="3"/>
  <c r="BM241" i="3"/>
  <c r="K242" i="3"/>
  <c r="L242" i="3"/>
  <c r="M242" i="3"/>
  <c r="N242" i="3"/>
  <c r="O242" i="3"/>
  <c r="P242" i="3"/>
  <c r="Q242" i="3"/>
  <c r="R242" i="3"/>
  <c r="BD242" i="3"/>
  <c r="BM242" i="3"/>
  <c r="K243" i="3"/>
  <c r="L243" i="3"/>
  <c r="M243" i="3"/>
  <c r="N243" i="3"/>
  <c r="O243" i="3"/>
  <c r="P243" i="3"/>
  <c r="Q243" i="3"/>
  <c r="R243" i="3"/>
  <c r="BD243" i="3"/>
  <c r="BM243" i="3"/>
  <c r="K244" i="3"/>
  <c r="L244" i="3"/>
  <c r="M244" i="3"/>
  <c r="N244" i="3"/>
  <c r="O244" i="3"/>
  <c r="P244" i="3"/>
  <c r="Q244" i="3"/>
  <c r="R244" i="3"/>
  <c r="BD244" i="3"/>
  <c r="BM244" i="3"/>
  <c r="K245" i="3"/>
  <c r="L245" i="3"/>
  <c r="M245" i="3"/>
  <c r="N245" i="3"/>
  <c r="O245" i="3"/>
  <c r="P245" i="3"/>
  <c r="Q245" i="3"/>
  <c r="R245" i="3"/>
  <c r="BD245" i="3"/>
  <c r="BM245" i="3"/>
  <c r="K246" i="3"/>
  <c r="L246" i="3"/>
  <c r="M246" i="3"/>
  <c r="N246" i="3"/>
  <c r="O246" i="3"/>
  <c r="P246" i="3"/>
  <c r="Q246" i="3"/>
  <c r="R246" i="3"/>
  <c r="BD246" i="3"/>
  <c r="BM246" i="3"/>
  <c r="K247" i="3"/>
  <c r="L247" i="3"/>
  <c r="M247" i="3"/>
  <c r="N247" i="3"/>
  <c r="O247" i="3"/>
  <c r="P247" i="3"/>
  <c r="Q247" i="3"/>
  <c r="R247" i="3"/>
  <c r="BD247" i="3"/>
  <c r="BM247" i="3"/>
  <c r="K248" i="3"/>
  <c r="L248" i="3"/>
  <c r="M248" i="3"/>
  <c r="N248" i="3"/>
  <c r="O248" i="3"/>
  <c r="P248" i="3"/>
  <c r="Q248" i="3"/>
  <c r="R248" i="3"/>
  <c r="BD248" i="3"/>
  <c r="BM248" i="3"/>
  <c r="K249" i="3"/>
  <c r="L249" i="3"/>
  <c r="M249" i="3"/>
  <c r="N249" i="3"/>
  <c r="O249" i="3"/>
  <c r="P249" i="3"/>
  <c r="Q249" i="3"/>
  <c r="R249" i="3"/>
  <c r="BD249" i="3"/>
  <c r="BM249" i="3"/>
  <c r="K250" i="3"/>
  <c r="L250" i="3"/>
  <c r="M250" i="3"/>
  <c r="N250" i="3"/>
  <c r="O250" i="3"/>
  <c r="P250" i="3"/>
  <c r="Q250" i="3"/>
  <c r="R250" i="3"/>
  <c r="BD250" i="3"/>
  <c r="BM250" i="3"/>
  <c r="K251" i="3"/>
  <c r="L251" i="3"/>
  <c r="M251" i="3"/>
  <c r="N251" i="3"/>
  <c r="O251" i="3"/>
  <c r="P251" i="3"/>
  <c r="Q251" i="3"/>
  <c r="R251" i="3"/>
  <c r="BD251" i="3"/>
  <c r="BM251" i="3"/>
  <c r="K252" i="3"/>
  <c r="L252" i="3"/>
  <c r="M252" i="3"/>
  <c r="N252" i="3"/>
  <c r="O252" i="3"/>
  <c r="P252" i="3"/>
  <c r="Q252" i="3"/>
  <c r="R252" i="3"/>
  <c r="BD252" i="3"/>
  <c r="BM252" i="3"/>
  <c r="K253" i="3"/>
  <c r="L253" i="3"/>
  <c r="M253" i="3"/>
  <c r="N253" i="3"/>
  <c r="O253" i="3"/>
  <c r="P253" i="3"/>
  <c r="Q253" i="3"/>
  <c r="R253" i="3"/>
  <c r="BD253" i="3"/>
  <c r="BM253" i="3"/>
  <c r="K254" i="3"/>
  <c r="L254" i="3"/>
  <c r="M254" i="3"/>
  <c r="N254" i="3"/>
  <c r="O254" i="3"/>
  <c r="P254" i="3"/>
  <c r="Q254" i="3"/>
  <c r="R254" i="3"/>
  <c r="BD254" i="3"/>
  <c r="BM254" i="3"/>
  <c r="K255" i="3"/>
  <c r="L255" i="3"/>
  <c r="M255" i="3"/>
  <c r="N255" i="3"/>
  <c r="O255" i="3"/>
  <c r="P255" i="3"/>
  <c r="Q255" i="3"/>
  <c r="R255" i="3"/>
  <c r="BD255" i="3"/>
  <c r="BM255" i="3"/>
  <c r="K256" i="3"/>
  <c r="L256" i="3"/>
  <c r="M256" i="3"/>
  <c r="N256" i="3"/>
  <c r="O256" i="3"/>
  <c r="P256" i="3"/>
  <c r="Q256" i="3"/>
  <c r="R256" i="3"/>
  <c r="BD256" i="3"/>
  <c r="BM256" i="3"/>
  <c r="K257" i="3"/>
  <c r="L257" i="3"/>
  <c r="M257" i="3"/>
  <c r="N257" i="3"/>
  <c r="O257" i="3"/>
  <c r="P257" i="3"/>
  <c r="Q257" i="3"/>
  <c r="R257" i="3"/>
  <c r="BD257" i="3"/>
  <c r="BM257" i="3"/>
  <c r="K258" i="3"/>
  <c r="L258" i="3"/>
  <c r="M258" i="3"/>
  <c r="N258" i="3"/>
  <c r="O258" i="3"/>
  <c r="P258" i="3"/>
  <c r="Q258" i="3"/>
  <c r="R258" i="3"/>
  <c r="BD258" i="3"/>
  <c r="BM258" i="3"/>
  <c r="K259" i="3"/>
  <c r="L259" i="3"/>
  <c r="M259" i="3"/>
  <c r="N259" i="3"/>
  <c r="O259" i="3"/>
  <c r="P259" i="3"/>
  <c r="Q259" i="3"/>
  <c r="R259" i="3"/>
  <c r="BD259" i="3"/>
  <c r="BM259" i="3"/>
  <c r="K260" i="3"/>
  <c r="L260" i="3"/>
  <c r="M260" i="3"/>
  <c r="N260" i="3"/>
  <c r="O260" i="3"/>
  <c r="P260" i="3"/>
  <c r="Q260" i="3"/>
  <c r="R260" i="3"/>
  <c r="BD260" i="3"/>
  <c r="BM260" i="3"/>
  <c r="K261" i="3"/>
  <c r="L261" i="3"/>
  <c r="M261" i="3"/>
  <c r="N261" i="3"/>
  <c r="O261" i="3"/>
  <c r="P261" i="3"/>
  <c r="Q261" i="3"/>
  <c r="R261" i="3"/>
  <c r="BD261" i="3"/>
  <c r="BM261" i="3"/>
  <c r="K262" i="3"/>
  <c r="L262" i="3"/>
  <c r="M262" i="3"/>
  <c r="N262" i="3"/>
  <c r="O262" i="3"/>
  <c r="P262" i="3"/>
  <c r="Q262" i="3"/>
  <c r="R262" i="3"/>
  <c r="BD262" i="3"/>
  <c r="BM262" i="3"/>
  <c r="K263" i="3"/>
  <c r="L263" i="3"/>
  <c r="M263" i="3"/>
  <c r="N263" i="3"/>
  <c r="O263" i="3"/>
  <c r="P263" i="3"/>
  <c r="Q263" i="3"/>
  <c r="R263" i="3"/>
  <c r="BD263" i="3"/>
  <c r="BM263" i="3"/>
  <c r="K264" i="3"/>
  <c r="L264" i="3"/>
  <c r="M264" i="3"/>
  <c r="N264" i="3"/>
  <c r="O264" i="3"/>
  <c r="P264" i="3"/>
  <c r="Q264" i="3"/>
  <c r="R264" i="3"/>
  <c r="BD264" i="3"/>
  <c r="BM264" i="3"/>
  <c r="K265" i="3"/>
  <c r="L265" i="3"/>
  <c r="M265" i="3"/>
  <c r="N265" i="3"/>
  <c r="O265" i="3"/>
  <c r="P265" i="3"/>
  <c r="Q265" i="3"/>
  <c r="R265" i="3"/>
  <c r="BD265" i="3"/>
  <c r="BM265" i="3"/>
  <c r="K266" i="3"/>
  <c r="L266" i="3"/>
  <c r="M266" i="3"/>
  <c r="N266" i="3"/>
  <c r="O266" i="3"/>
  <c r="P266" i="3"/>
  <c r="Q266" i="3"/>
  <c r="R266" i="3"/>
  <c r="BD266" i="3"/>
  <c r="BM266" i="3"/>
  <c r="K267" i="3"/>
  <c r="L267" i="3"/>
  <c r="M267" i="3"/>
  <c r="N267" i="3"/>
  <c r="O267" i="3"/>
  <c r="P267" i="3"/>
  <c r="Q267" i="3"/>
  <c r="R267" i="3"/>
  <c r="BD267" i="3"/>
  <c r="BM267" i="3"/>
  <c r="K268" i="3"/>
  <c r="L268" i="3"/>
  <c r="M268" i="3"/>
  <c r="N268" i="3"/>
  <c r="O268" i="3"/>
  <c r="P268" i="3"/>
  <c r="Q268" i="3"/>
  <c r="R268" i="3"/>
  <c r="BD268" i="3"/>
  <c r="BM268" i="3"/>
  <c r="K269" i="3"/>
  <c r="L269" i="3"/>
  <c r="M269" i="3"/>
  <c r="N269" i="3"/>
  <c r="O269" i="3"/>
  <c r="P269" i="3"/>
  <c r="Q269" i="3"/>
  <c r="R269" i="3"/>
  <c r="BD269" i="3"/>
  <c r="BM269" i="3"/>
  <c r="K270" i="3"/>
  <c r="L270" i="3"/>
  <c r="M270" i="3"/>
  <c r="N270" i="3"/>
  <c r="O270" i="3"/>
  <c r="P270" i="3"/>
  <c r="Q270" i="3"/>
  <c r="R270" i="3"/>
  <c r="BD270" i="3"/>
  <c r="BM270" i="3"/>
  <c r="K271" i="3"/>
  <c r="L271" i="3"/>
  <c r="M271" i="3"/>
  <c r="N271" i="3"/>
  <c r="O271" i="3"/>
  <c r="P271" i="3"/>
  <c r="Q271" i="3"/>
  <c r="R271" i="3"/>
  <c r="BD271" i="3"/>
  <c r="BM271" i="3"/>
  <c r="K272" i="3"/>
  <c r="L272" i="3"/>
  <c r="M272" i="3"/>
  <c r="N272" i="3"/>
  <c r="O272" i="3"/>
  <c r="P272" i="3"/>
  <c r="Q272" i="3"/>
  <c r="R272" i="3"/>
  <c r="BD272" i="3"/>
  <c r="BM272" i="3"/>
  <c r="K273" i="3"/>
  <c r="L273" i="3"/>
  <c r="M273" i="3"/>
  <c r="N273" i="3"/>
  <c r="O273" i="3"/>
  <c r="P273" i="3"/>
  <c r="Q273" i="3"/>
  <c r="R273" i="3"/>
  <c r="BD273" i="3"/>
  <c r="BM273" i="3"/>
  <c r="K274" i="3"/>
  <c r="L274" i="3"/>
  <c r="M274" i="3"/>
  <c r="N274" i="3"/>
  <c r="O274" i="3"/>
  <c r="P274" i="3"/>
  <c r="Q274" i="3"/>
  <c r="R274" i="3"/>
  <c r="BD274" i="3"/>
  <c r="BM274" i="3"/>
  <c r="K275" i="3"/>
  <c r="L275" i="3"/>
  <c r="M275" i="3"/>
  <c r="N275" i="3"/>
  <c r="O275" i="3"/>
  <c r="P275" i="3"/>
  <c r="Q275" i="3"/>
  <c r="R275" i="3"/>
  <c r="BD275" i="3"/>
  <c r="BM275" i="3"/>
  <c r="K276" i="3"/>
  <c r="L276" i="3"/>
  <c r="M276" i="3"/>
  <c r="N276" i="3"/>
  <c r="O276" i="3"/>
  <c r="P276" i="3"/>
  <c r="Q276" i="3"/>
  <c r="R276" i="3"/>
  <c r="BD276" i="3"/>
  <c r="BM276" i="3"/>
  <c r="K277" i="3"/>
  <c r="L277" i="3"/>
  <c r="M277" i="3"/>
  <c r="N277" i="3"/>
  <c r="O277" i="3"/>
  <c r="P277" i="3"/>
  <c r="Q277" i="3"/>
  <c r="R277" i="3"/>
  <c r="BD277" i="3"/>
  <c r="BM277" i="3"/>
  <c r="K278" i="3"/>
  <c r="L278" i="3"/>
  <c r="M278" i="3"/>
  <c r="N278" i="3"/>
  <c r="O278" i="3"/>
  <c r="P278" i="3"/>
  <c r="Q278" i="3"/>
  <c r="R278" i="3"/>
  <c r="BD278" i="3"/>
  <c r="BM278" i="3"/>
  <c r="K279" i="3"/>
  <c r="L279" i="3"/>
  <c r="M279" i="3"/>
  <c r="N279" i="3"/>
  <c r="O279" i="3"/>
  <c r="P279" i="3"/>
  <c r="Q279" i="3"/>
  <c r="R279" i="3"/>
  <c r="BD279" i="3"/>
  <c r="BM279" i="3"/>
  <c r="K280" i="3"/>
  <c r="L280" i="3"/>
  <c r="M280" i="3"/>
  <c r="N280" i="3"/>
  <c r="O280" i="3"/>
  <c r="P280" i="3"/>
  <c r="Q280" i="3"/>
  <c r="R280" i="3"/>
  <c r="BD280" i="3"/>
  <c r="BM280" i="3"/>
  <c r="K281" i="3"/>
  <c r="L281" i="3"/>
  <c r="M281" i="3"/>
  <c r="N281" i="3"/>
  <c r="O281" i="3"/>
  <c r="P281" i="3"/>
  <c r="Q281" i="3"/>
  <c r="R281" i="3"/>
  <c r="BD281" i="3"/>
  <c r="BM281" i="3"/>
  <c r="K282" i="3"/>
  <c r="L282" i="3"/>
  <c r="M282" i="3"/>
  <c r="N282" i="3"/>
  <c r="O282" i="3"/>
  <c r="P282" i="3"/>
  <c r="Q282" i="3"/>
  <c r="R282" i="3"/>
  <c r="BD282" i="3"/>
  <c r="BM282" i="3"/>
  <c r="K283" i="3"/>
  <c r="L283" i="3"/>
  <c r="M283" i="3"/>
  <c r="N283" i="3"/>
  <c r="O283" i="3"/>
  <c r="P283" i="3"/>
  <c r="Q283" i="3"/>
  <c r="R283" i="3"/>
  <c r="BD283" i="3"/>
  <c r="BM283" i="3"/>
  <c r="K284" i="3"/>
  <c r="L284" i="3"/>
  <c r="M284" i="3"/>
  <c r="N284" i="3"/>
  <c r="O284" i="3"/>
  <c r="P284" i="3"/>
  <c r="Q284" i="3"/>
  <c r="R284" i="3"/>
  <c r="BD284" i="3"/>
  <c r="BM284" i="3"/>
  <c r="K285" i="3"/>
  <c r="L285" i="3"/>
  <c r="M285" i="3"/>
  <c r="N285" i="3"/>
  <c r="O285" i="3"/>
  <c r="P285" i="3"/>
  <c r="Q285" i="3"/>
  <c r="R285" i="3"/>
  <c r="BD285" i="3"/>
  <c r="BM285" i="3"/>
  <c r="K286" i="3"/>
  <c r="L286" i="3"/>
  <c r="M286" i="3"/>
  <c r="N286" i="3"/>
  <c r="O286" i="3"/>
  <c r="P286" i="3"/>
  <c r="Q286" i="3"/>
  <c r="R286" i="3"/>
  <c r="BD286" i="3"/>
  <c r="BM286" i="3"/>
  <c r="K287" i="3"/>
  <c r="L287" i="3"/>
  <c r="M287" i="3"/>
  <c r="N287" i="3"/>
  <c r="O287" i="3"/>
  <c r="P287" i="3"/>
  <c r="Q287" i="3"/>
  <c r="R287" i="3"/>
  <c r="BD287" i="3"/>
  <c r="BM287" i="3"/>
  <c r="K288" i="3"/>
  <c r="L288" i="3"/>
  <c r="M288" i="3"/>
  <c r="N288" i="3"/>
  <c r="O288" i="3"/>
  <c r="P288" i="3"/>
  <c r="Q288" i="3"/>
  <c r="R288" i="3"/>
  <c r="BD288" i="3"/>
  <c r="BM288" i="3"/>
  <c r="K289" i="3"/>
  <c r="L289" i="3"/>
  <c r="M289" i="3"/>
  <c r="N289" i="3"/>
  <c r="O289" i="3"/>
  <c r="P289" i="3"/>
  <c r="Q289" i="3"/>
  <c r="R289" i="3"/>
  <c r="BD289" i="3"/>
  <c r="BM289" i="3"/>
  <c r="K290" i="3"/>
  <c r="L290" i="3"/>
  <c r="M290" i="3"/>
  <c r="N290" i="3"/>
  <c r="O290" i="3"/>
  <c r="P290" i="3"/>
  <c r="Q290" i="3"/>
  <c r="R290" i="3"/>
  <c r="BD290" i="3"/>
  <c r="BM290" i="3"/>
  <c r="K291" i="3"/>
  <c r="L291" i="3"/>
  <c r="M291" i="3"/>
  <c r="N291" i="3"/>
  <c r="O291" i="3"/>
  <c r="P291" i="3"/>
  <c r="Q291" i="3"/>
  <c r="R291" i="3"/>
  <c r="BD291" i="3"/>
  <c r="BM291" i="3"/>
  <c r="K292" i="3"/>
  <c r="L292" i="3"/>
  <c r="M292" i="3"/>
  <c r="N292" i="3"/>
  <c r="O292" i="3"/>
  <c r="P292" i="3"/>
  <c r="Q292" i="3"/>
  <c r="R292" i="3"/>
  <c r="BD292" i="3"/>
  <c r="BM292" i="3"/>
  <c r="K293" i="3"/>
  <c r="L293" i="3"/>
  <c r="M293" i="3"/>
  <c r="N293" i="3"/>
  <c r="O293" i="3"/>
  <c r="P293" i="3"/>
  <c r="Q293" i="3"/>
  <c r="R293" i="3"/>
  <c r="BD293" i="3"/>
  <c r="BM293" i="3"/>
  <c r="K294" i="3"/>
  <c r="L294" i="3"/>
  <c r="M294" i="3"/>
  <c r="N294" i="3"/>
  <c r="O294" i="3"/>
  <c r="P294" i="3"/>
  <c r="Q294" i="3"/>
  <c r="R294" i="3"/>
  <c r="BD294" i="3"/>
  <c r="BM294" i="3"/>
  <c r="K295" i="3"/>
  <c r="L295" i="3"/>
  <c r="M295" i="3"/>
  <c r="N295" i="3"/>
  <c r="O295" i="3"/>
  <c r="P295" i="3"/>
  <c r="Q295" i="3"/>
  <c r="R295" i="3"/>
  <c r="BD295" i="3"/>
  <c r="BM295" i="3"/>
  <c r="K296" i="3"/>
  <c r="L296" i="3"/>
  <c r="M296" i="3"/>
  <c r="N296" i="3"/>
  <c r="O296" i="3"/>
  <c r="P296" i="3"/>
  <c r="Q296" i="3"/>
  <c r="R296" i="3"/>
  <c r="BD296" i="3"/>
  <c r="BM296" i="3"/>
  <c r="K297" i="3"/>
  <c r="L297" i="3"/>
  <c r="M297" i="3"/>
  <c r="N297" i="3"/>
  <c r="O297" i="3"/>
  <c r="P297" i="3"/>
  <c r="Q297" i="3"/>
  <c r="R297" i="3"/>
  <c r="BD297" i="3"/>
  <c r="BM297" i="3"/>
  <c r="K298" i="3"/>
  <c r="L298" i="3"/>
  <c r="M298" i="3"/>
  <c r="N298" i="3"/>
  <c r="O298" i="3"/>
  <c r="P298" i="3"/>
  <c r="Q298" i="3"/>
  <c r="R298" i="3"/>
  <c r="BD298" i="3"/>
  <c r="BM298" i="3"/>
  <c r="K299" i="3"/>
  <c r="L299" i="3"/>
  <c r="M299" i="3"/>
  <c r="N299" i="3"/>
  <c r="O299" i="3"/>
  <c r="P299" i="3"/>
  <c r="Q299" i="3"/>
  <c r="R299" i="3"/>
  <c r="BD299" i="3"/>
  <c r="BM299" i="3"/>
  <c r="K300" i="3"/>
  <c r="L300" i="3"/>
  <c r="M300" i="3"/>
  <c r="N300" i="3"/>
  <c r="O300" i="3"/>
  <c r="P300" i="3"/>
  <c r="Q300" i="3"/>
  <c r="R300" i="3"/>
  <c r="BD300" i="3"/>
  <c r="BM300" i="3"/>
  <c r="K301" i="3"/>
  <c r="L301" i="3"/>
  <c r="M301" i="3"/>
  <c r="N301" i="3"/>
  <c r="O301" i="3"/>
  <c r="P301" i="3"/>
  <c r="Q301" i="3"/>
  <c r="R301" i="3"/>
  <c r="BD301" i="3"/>
  <c r="BM301" i="3"/>
  <c r="K302" i="3"/>
  <c r="L302" i="3"/>
  <c r="M302" i="3"/>
  <c r="N302" i="3"/>
  <c r="O302" i="3"/>
  <c r="P302" i="3"/>
  <c r="Q302" i="3"/>
  <c r="R302" i="3"/>
  <c r="BD302" i="3"/>
  <c r="BM302" i="3"/>
  <c r="K303" i="3"/>
  <c r="L303" i="3"/>
  <c r="M303" i="3"/>
  <c r="N303" i="3"/>
  <c r="O303" i="3"/>
  <c r="P303" i="3"/>
  <c r="Q303" i="3"/>
  <c r="R303" i="3"/>
  <c r="BD303" i="3"/>
  <c r="BM303" i="3"/>
  <c r="K304" i="3"/>
  <c r="L304" i="3"/>
  <c r="M304" i="3"/>
  <c r="N304" i="3"/>
  <c r="O304" i="3"/>
  <c r="P304" i="3"/>
  <c r="Q304" i="3"/>
  <c r="R304" i="3"/>
  <c r="BD304" i="3"/>
  <c r="BM304" i="3"/>
  <c r="K305" i="3"/>
  <c r="L305" i="3"/>
  <c r="M305" i="3"/>
  <c r="N305" i="3"/>
  <c r="O305" i="3"/>
  <c r="P305" i="3"/>
  <c r="Q305" i="3"/>
  <c r="R305" i="3"/>
  <c r="BD305" i="3"/>
  <c r="BM305" i="3"/>
  <c r="K306" i="3"/>
  <c r="L306" i="3"/>
  <c r="M306" i="3"/>
  <c r="N306" i="3"/>
  <c r="O306" i="3"/>
  <c r="P306" i="3"/>
  <c r="Q306" i="3"/>
  <c r="R306" i="3"/>
  <c r="BD306" i="3"/>
  <c r="BM306" i="3"/>
  <c r="K307" i="3"/>
  <c r="L307" i="3"/>
  <c r="M307" i="3"/>
  <c r="N307" i="3"/>
  <c r="O307" i="3"/>
  <c r="P307" i="3"/>
  <c r="Q307" i="3"/>
  <c r="R307" i="3"/>
  <c r="BD307" i="3"/>
  <c r="BM307" i="3"/>
  <c r="K308" i="3"/>
  <c r="L308" i="3"/>
  <c r="M308" i="3"/>
  <c r="N308" i="3"/>
  <c r="O308" i="3"/>
  <c r="P308" i="3"/>
  <c r="Q308" i="3"/>
  <c r="R308" i="3"/>
  <c r="BD308" i="3"/>
  <c r="BM308" i="3"/>
  <c r="K309" i="3"/>
  <c r="L309" i="3"/>
  <c r="M309" i="3"/>
  <c r="N309" i="3"/>
  <c r="O309" i="3"/>
  <c r="P309" i="3"/>
  <c r="Q309" i="3"/>
  <c r="R309" i="3"/>
  <c r="BD309" i="3"/>
  <c r="BM309" i="3"/>
  <c r="K310" i="3"/>
  <c r="L310" i="3"/>
  <c r="M310" i="3"/>
  <c r="N310" i="3"/>
  <c r="O310" i="3"/>
  <c r="P310" i="3"/>
  <c r="Q310" i="3"/>
  <c r="R310" i="3"/>
  <c r="BD310" i="3"/>
  <c r="BM310" i="3"/>
  <c r="K311" i="3"/>
  <c r="L311" i="3"/>
  <c r="M311" i="3"/>
  <c r="N311" i="3"/>
  <c r="O311" i="3"/>
  <c r="P311" i="3"/>
  <c r="Q311" i="3"/>
  <c r="R311" i="3"/>
  <c r="BD311" i="3"/>
  <c r="BM311" i="3"/>
  <c r="K312" i="3"/>
  <c r="L312" i="3"/>
  <c r="M312" i="3"/>
  <c r="N312" i="3"/>
  <c r="O312" i="3"/>
  <c r="P312" i="3"/>
  <c r="Q312" i="3"/>
  <c r="R312" i="3"/>
  <c r="BD312" i="3"/>
  <c r="BM312" i="3"/>
  <c r="K313" i="3"/>
  <c r="L313" i="3"/>
  <c r="M313" i="3"/>
  <c r="N313" i="3"/>
  <c r="O313" i="3"/>
  <c r="P313" i="3"/>
  <c r="Q313" i="3"/>
  <c r="R313" i="3"/>
  <c r="BD313" i="3"/>
  <c r="BM313" i="3"/>
  <c r="K314" i="3"/>
  <c r="L314" i="3"/>
  <c r="M314" i="3"/>
  <c r="N314" i="3"/>
  <c r="O314" i="3"/>
  <c r="P314" i="3"/>
  <c r="Q314" i="3"/>
  <c r="R314" i="3"/>
  <c r="BD314" i="3"/>
  <c r="BM314" i="3"/>
  <c r="K315" i="3"/>
  <c r="L315" i="3"/>
  <c r="M315" i="3"/>
  <c r="N315" i="3"/>
  <c r="O315" i="3"/>
  <c r="P315" i="3"/>
  <c r="Q315" i="3"/>
  <c r="R315" i="3"/>
  <c r="BD315" i="3"/>
  <c r="BM315" i="3"/>
  <c r="K316" i="3"/>
  <c r="L316" i="3"/>
  <c r="M316" i="3"/>
  <c r="N316" i="3"/>
  <c r="O316" i="3"/>
  <c r="P316" i="3"/>
  <c r="Q316" i="3"/>
  <c r="R316" i="3"/>
  <c r="BD316" i="3"/>
  <c r="BM316" i="3"/>
  <c r="K317" i="3"/>
  <c r="L317" i="3"/>
  <c r="M317" i="3"/>
  <c r="N317" i="3"/>
  <c r="O317" i="3"/>
  <c r="P317" i="3"/>
  <c r="Q317" i="3"/>
  <c r="R317" i="3"/>
  <c r="BD317" i="3"/>
  <c r="BM317" i="3"/>
  <c r="K318" i="3"/>
  <c r="L318" i="3"/>
  <c r="M318" i="3"/>
  <c r="N318" i="3"/>
  <c r="O318" i="3"/>
  <c r="P318" i="3"/>
  <c r="Q318" i="3"/>
  <c r="R318" i="3"/>
  <c r="BD318" i="3"/>
  <c r="BM318" i="3"/>
  <c r="K319" i="3"/>
  <c r="L319" i="3"/>
  <c r="M319" i="3"/>
  <c r="N319" i="3"/>
  <c r="O319" i="3"/>
  <c r="P319" i="3"/>
  <c r="Q319" i="3"/>
  <c r="R319" i="3"/>
  <c r="BD319" i="3"/>
  <c r="BM319" i="3"/>
  <c r="K320" i="3"/>
  <c r="L320" i="3"/>
  <c r="M320" i="3"/>
  <c r="N320" i="3"/>
  <c r="O320" i="3"/>
  <c r="P320" i="3"/>
  <c r="Q320" i="3"/>
  <c r="R320" i="3"/>
  <c r="BD320" i="3"/>
  <c r="BM320" i="3"/>
  <c r="K321" i="3"/>
  <c r="L321" i="3"/>
  <c r="M321" i="3"/>
  <c r="N321" i="3"/>
  <c r="O321" i="3"/>
  <c r="P321" i="3"/>
  <c r="Q321" i="3"/>
  <c r="R321" i="3"/>
  <c r="BD321" i="3"/>
  <c r="BM321" i="3"/>
  <c r="K322" i="3"/>
  <c r="L322" i="3"/>
  <c r="M322" i="3"/>
  <c r="N322" i="3"/>
  <c r="O322" i="3"/>
  <c r="P322" i="3"/>
  <c r="Q322" i="3"/>
  <c r="R322" i="3"/>
  <c r="BD322" i="3"/>
  <c r="BM322" i="3"/>
  <c r="K323" i="3"/>
  <c r="L323" i="3"/>
  <c r="M323" i="3"/>
  <c r="N323" i="3"/>
  <c r="O323" i="3"/>
  <c r="P323" i="3"/>
  <c r="Q323" i="3"/>
  <c r="R323" i="3"/>
  <c r="BD323" i="3"/>
  <c r="BM323" i="3"/>
  <c r="K324" i="3"/>
  <c r="L324" i="3"/>
  <c r="M324" i="3"/>
  <c r="N324" i="3"/>
  <c r="O324" i="3"/>
  <c r="P324" i="3"/>
  <c r="Q324" i="3"/>
  <c r="R324" i="3"/>
  <c r="BD324" i="3"/>
  <c r="BM324" i="3"/>
  <c r="K325" i="3"/>
  <c r="L325" i="3"/>
  <c r="M325" i="3"/>
  <c r="N325" i="3"/>
  <c r="O325" i="3"/>
  <c r="P325" i="3"/>
  <c r="Q325" i="3"/>
  <c r="R325" i="3"/>
  <c r="BD325" i="3"/>
  <c r="BM325" i="3"/>
  <c r="K326" i="3"/>
  <c r="L326" i="3"/>
  <c r="M326" i="3"/>
  <c r="N326" i="3"/>
  <c r="O326" i="3"/>
  <c r="P326" i="3"/>
  <c r="Q326" i="3"/>
  <c r="R326" i="3"/>
  <c r="BD326" i="3"/>
  <c r="BM326" i="3"/>
  <c r="K327" i="3"/>
  <c r="L327" i="3"/>
  <c r="M327" i="3"/>
  <c r="N327" i="3"/>
  <c r="O327" i="3"/>
  <c r="P327" i="3"/>
  <c r="Q327" i="3"/>
  <c r="R327" i="3"/>
  <c r="BD327" i="3"/>
  <c r="BM327" i="3"/>
  <c r="K328" i="3"/>
  <c r="L328" i="3"/>
  <c r="M328" i="3"/>
  <c r="N328" i="3"/>
  <c r="O328" i="3"/>
  <c r="P328" i="3"/>
  <c r="Q328" i="3"/>
  <c r="R328" i="3"/>
  <c r="BD328" i="3"/>
  <c r="BM328" i="3"/>
  <c r="K329" i="3"/>
  <c r="L329" i="3"/>
  <c r="M329" i="3"/>
  <c r="N329" i="3"/>
  <c r="O329" i="3"/>
  <c r="P329" i="3"/>
  <c r="Q329" i="3"/>
  <c r="R329" i="3"/>
  <c r="BD329" i="3"/>
  <c r="BM329" i="3"/>
  <c r="K330" i="3"/>
  <c r="L330" i="3"/>
  <c r="M330" i="3"/>
  <c r="N330" i="3"/>
  <c r="O330" i="3"/>
  <c r="P330" i="3"/>
  <c r="Q330" i="3"/>
  <c r="R330" i="3"/>
  <c r="BD330" i="3"/>
  <c r="BM330" i="3"/>
  <c r="K331" i="3"/>
  <c r="L331" i="3"/>
  <c r="M331" i="3"/>
  <c r="N331" i="3"/>
  <c r="O331" i="3"/>
  <c r="P331" i="3"/>
  <c r="Q331" i="3"/>
  <c r="R331" i="3"/>
  <c r="BD331" i="3"/>
  <c r="BM331" i="3"/>
  <c r="K332" i="3"/>
  <c r="L332" i="3"/>
  <c r="M332" i="3"/>
  <c r="N332" i="3"/>
  <c r="O332" i="3"/>
  <c r="P332" i="3"/>
  <c r="Q332" i="3"/>
  <c r="R332" i="3"/>
  <c r="BD332" i="3"/>
  <c r="BM332" i="3"/>
  <c r="K333" i="3"/>
  <c r="L333" i="3"/>
  <c r="M333" i="3"/>
  <c r="N333" i="3"/>
  <c r="O333" i="3"/>
  <c r="P333" i="3"/>
  <c r="Q333" i="3"/>
  <c r="R333" i="3"/>
  <c r="BD333" i="3"/>
  <c r="BM333" i="3"/>
  <c r="K334" i="3"/>
  <c r="L334" i="3"/>
  <c r="M334" i="3"/>
  <c r="N334" i="3"/>
  <c r="O334" i="3"/>
  <c r="P334" i="3"/>
  <c r="Q334" i="3"/>
  <c r="R334" i="3"/>
  <c r="BD334" i="3"/>
  <c r="BM334" i="3"/>
  <c r="K335" i="3"/>
  <c r="L335" i="3"/>
  <c r="M335" i="3"/>
  <c r="N335" i="3"/>
  <c r="O335" i="3"/>
  <c r="P335" i="3"/>
  <c r="Q335" i="3"/>
  <c r="R335" i="3"/>
  <c r="BD335" i="3"/>
  <c r="BM335" i="3"/>
  <c r="K336" i="3"/>
  <c r="L336" i="3"/>
  <c r="M336" i="3"/>
  <c r="N336" i="3"/>
  <c r="O336" i="3"/>
  <c r="P336" i="3"/>
  <c r="Q336" i="3"/>
  <c r="R336" i="3"/>
  <c r="BD336" i="3"/>
  <c r="BM336" i="3"/>
  <c r="K337" i="3"/>
  <c r="L337" i="3"/>
  <c r="M337" i="3"/>
  <c r="N337" i="3"/>
  <c r="O337" i="3"/>
  <c r="P337" i="3"/>
  <c r="Q337" i="3"/>
  <c r="R337" i="3"/>
  <c r="BD337" i="3"/>
  <c r="BM337" i="3"/>
  <c r="K338" i="3"/>
  <c r="L338" i="3"/>
  <c r="M338" i="3"/>
  <c r="N338" i="3"/>
  <c r="O338" i="3"/>
  <c r="P338" i="3"/>
  <c r="Q338" i="3"/>
  <c r="R338" i="3"/>
  <c r="BD338" i="3"/>
  <c r="BM338" i="3"/>
  <c r="K339" i="3"/>
  <c r="L339" i="3"/>
  <c r="M339" i="3"/>
  <c r="N339" i="3"/>
  <c r="O339" i="3"/>
  <c r="P339" i="3"/>
  <c r="Q339" i="3"/>
  <c r="R339" i="3"/>
  <c r="BD339" i="3"/>
  <c r="BM339" i="3"/>
  <c r="K340" i="3"/>
  <c r="L340" i="3"/>
  <c r="M340" i="3"/>
  <c r="N340" i="3"/>
  <c r="O340" i="3"/>
  <c r="P340" i="3"/>
  <c r="Q340" i="3"/>
  <c r="R340" i="3"/>
  <c r="BD340" i="3"/>
  <c r="BM340" i="3"/>
  <c r="K341" i="3"/>
  <c r="L341" i="3"/>
  <c r="M341" i="3"/>
  <c r="N341" i="3"/>
  <c r="O341" i="3"/>
  <c r="P341" i="3"/>
  <c r="Q341" i="3"/>
  <c r="R341" i="3"/>
  <c r="BD341" i="3"/>
  <c r="BM341" i="3"/>
  <c r="K342" i="3"/>
  <c r="L342" i="3"/>
  <c r="M342" i="3"/>
  <c r="N342" i="3"/>
  <c r="O342" i="3"/>
  <c r="P342" i="3"/>
  <c r="Q342" i="3"/>
  <c r="R342" i="3"/>
  <c r="BD342" i="3"/>
  <c r="BM342" i="3"/>
  <c r="K343" i="3"/>
  <c r="L343" i="3"/>
  <c r="M343" i="3"/>
  <c r="N343" i="3"/>
  <c r="O343" i="3"/>
  <c r="P343" i="3"/>
  <c r="Q343" i="3"/>
  <c r="R343" i="3"/>
  <c r="BD343" i="3"/>
  <c r="BM343" i="3"/>
  <c r="K344" i="3"/>
  <c r="L344" i="3"/>
  <c r="M344" i="3"/>
  <c r="N344" i="3"/>
  <c r="O344" i="3"/>
  <c r="P344" i="3"/>
  <c r="Q344" i="3"/>
  <c r="R344" i="3"/>
  <c r="BD344" i="3"/>
  <c r="BM344" i="3"/>
  <c r="K345" i="3"/>
  <c r="L345" i="3"/>
  <c r="M345" i="3"/>
  <c r="N345" i="3"/>
  <c r="O345" i="3"/>
  <c r="P345" i="3"/>
  <c r="Q345" i="3"/>
  <c r="R345" i="3"/>
  <c r="BD345" i="3"/>
  <c r="BM345" i="3"/>
  <c r="K346" i="3"/>
  <c r="L346" i="3"/>
  <c r="M346" i="3"/>
  <c r="N346" i="3"/>
  <c r="O346" i="3"/>
  <c r="P346" i="3"/>
  <c r="Q346" i="3"/>
  <c r="R346" i="3"/>
  <c r="BD346" i="3"/>
  <c r="BM346" i="3"/>
  <c r="K347" i="3"/>
  <c r="L347" i="3"/>
  <c r="M347" i="3"/>
  <c r="N347" i="3"/>
  <c r="O347" i="3"/>
  <c r="P347" i="3"/>
  <c r="Q347" i="3"/>
  <c r="R347" i="3"/>
  <c r="BD347" i="3"/>
  <c r="BM347" i="3"/>
  <c r="K348" i="3"/>
  <c r="L348" i="3"/>
  <c r="M348" i="3"/>
  <c r="N348" i="3"/>
  <c r="O348" i="3"/>
  <c r="P348" i="3"/>
  <c r="Q348" i="3"/>
  <c r="R348" i="3"/>
  <c r="BD348" i="3"/>
  <c r="BM348" i="3"/>
  <c r="K349" i="3"/>
  <c r="L349" i="3"/>
  <c r="M349" i="3"/>
  <c r="N349" i="3"/>
  <c r="O349" i="3"/>
  <c r="P349" i="3"/>
  <c r="Q349" i="3"/>
  <c r="R349" i="3"/>
  <c r="BD349" i="3"/>
  <c r="BM349" i="3"/>
  <c r="K350" i="3"/>
  <c r="L350" i="3"/>
  <c r="M350" i="3"/>
  <c r="N350" i="3"/>
  <c r="O350" i="3"/>
  <c r="P350" i="3"/>
  <c r="Q350" i="3"/>
  <c r="R350" i="3"/>
  <c r="BD350" i="3"/>
  <c r="BM350" i="3"/>
  <c r="K351" i="3"/>
  <c r="L351" i="3"/>
  <c r="M351" i="3"/>
  <c r="N351" i="3"/>
  <c r="O351" i="3"/>
  <c r="P351" i="3"/>
  <c r="Q351" i="3"/>
  <c r="R351" i="3"/>
  <c r="BD351" i="3"/>
  <c r="BM351" i="3"/>
  <c r="K352" i="3"/>
  <c r="L352" i="3"/>
  <c r="M352" i="3"/>
  <c r="N352" i="3"/>
  <c r="O352" i="3"/>
  <c r="P352" i="3"/>
  <c r="Q352" i="3"/>
  <c r="R352" i="3"/>
  <c r="BD352" i="3"/>
  <c r="BM352" i="3"/>
  <c r="K353" i="3"/>
  <c r="L353" i="3"/>
  <c r="M353" i="3"/>
  <c r="N353" i="3"/>
  <c r="O353" i="3"/>
  <c r="P353" i="3"/>
  <c r="Q353" i="3"/>
  <c r="R353" i="3"/>
  <c r="BD353" i="3"/>
  <c r="BM353" i="3"/>
  <c r="K354" i="3"/>
  <c r="L354" i="3"/>
  <c r="M354" i="3"/>
  <c r="N354" i="3"/>
  <c r="O354" i="3"/>
  <c r="P354" i="3"/>
  <c r="Q354" i="3"/>
  <c r="R354" i="3"/>
  <c r="BD354" i="3"/>
  <c r="BM354" i="3"/>
  <c r="K355" i="3"/>
  <c r="L355" i="3"/>
  <c r="M355" i="3"/>
  <c r="N355" i="3"/>
  <c r="O355" i="3"/>
  <c r="P355" i="3"/>
  <c r="Q355" i="3"/>
  <c r="R355" i="3"/>
  <c r="BD355" i="3"/>
  <c r="BM355" i="3"/>
  <c r="K356" i="3"/>
  <c r="L356" i="3"/>
  <c r="M356" i="3"/>
  <c r="N356" i="3"/>
  <c r="O356" i="3"/>
  <c r="P356" i="3"/>
  <c r="Q356" i="3"/>
  <c r="R356" i="3"/>
  <c r="BD356" i="3"/>
  <c r="BM356" i="3"/>
  <c r="K357" i="3"/>
  <c r="L357" i="3"/>
  <c r="M357" i="3"/>
  <c r="N357" i="3"/>
  <c r="O357" i="3"/>
  <c r="P357" i="3"/>
  <c r="Q357" i="3"/>
  <c r="R357" i="3"/>
  <c r="BD357" i="3"/>
  <c r="BM357" i="3"/>
  <c r="K358" i="3"/>
  <c r="L358" i="3"/>
  <c r="M358" i="3"/>
  <c r="N358" i="3"/>
  <c r="O358" i="3"/>
  <c r="P358" i="3"/>
  <c r="Q358" i="3"/>
  <c r="R358" i="3"/>
  <c r="BD358" i="3"/>
  <c r="BM358" i="3"/>
  <c r="K359" i="3"/>
  <c r="L359" i="3"/>
  <c r="M359" i="3"/>
  <c r="N359" i="3"/>
  <c r="O359" i="3"/>
  <c r="P359" i="3"/>
  <c r="Q359" i="3"/>
  <c r="R359" i="3"/>
  <c r="BD359" i="3"/>
  <c r="BM359" i="3"/>
  <c r="K360" i="3"/>
  <c r="L360" i="3"/>
  <c r="M360" i="3"/>
  <c r="N360" i="3"/>
  <c r="O360" i="3"/>
  <c r="P360" i="3"/>
  <c r="Q360" i="3"/>
  <c r="R360" i="3"/>
  <c r="BD360" i="3"/>
  <c r="BM360" i="3"/>
  <c r="K361" i="3"/>
  <c r="L361" i="3"/>
  <c r="M361" i="3"/>
  <c r="N361" i="3"/>
  <c r="O361" i="3"/>
  <c r="P361" i="3"/>
  <c r="Q361" i="3"/>
  <c r="R361" i="3"/>
  <c r="BD361" i="3"/>
  <c r="BM361" i="3"/>
  <c r="K362" i="3"/>
  <c r="L362" i="3"/>
  <c r="M362" i="3"/>
  <c r="N362" i="3"/>
  <c r="O362" i="3"/>
  <c r="P362" i="3"/>
  <c r="Q362" i="3"/>
  <c r="R362" i="3"/>
  <c r="BD362" i="3"/>
  <c r="BM362" i="3"/>
  <c r="K363" i="3"/>
  <c r="L363" i="3"/>
  <c r="M363" i="3"/>
  <c r="N363" i="3"/>
  <c r="O363" i="3"/>
  <c r="P363" i="3"/>
  <c r="Q363" i="3"/>
  <c r="R363" i="3"/>
  <c r="BD363" i="3"/>
  <c r="BM363" i="3"/>
  <c r="K364" i="3"/>
  <c r="L364" i="3"/>
  <c r="M364" i="3"/>
  <c r="N364" i="3"/>
  <c r="O364" i="3"/>
  <c r="P364" i="3"/>
  <c r="Q364" i="3"/>
  <c r="R364" i="3"/>
  <c r="BD364" i="3"/>
  <c r="BM364" i="3"/>
  <c r="K365" i="3"/>
  <c r="L365" i="3"/>
  <c r="M365" i="3"/>
  <c r="N365" i="3"/>
  <c r="O365" i="3"/>
  <c r="P365" i="3"/>
  <c r="Q365" i="3"/>
  <c r="R365" i="3"/>
  <c r="BD365" i="3"/>
  <c r="BM365" i="3"/>
  <c r="K366" i="3"/>
  <c r="L366" i="3"/>
  <c r="M366" i="3"/>
  <c r="N366" i="3"/>
  <c r="O366" i="3"/>
  <c r="P366" i="3"/>
  <c r="Q366" i="3"/>
  <c r="R366" i="3"/>
  <c r="BD366" i="3"/>
  <c r="BM366" i="3"/>
  <c r="K367" i="3"/>
  <c r="L367" i="3"/>
  <c r="M367" i="3"/>
  <c r="N367" i="3"/>
  <c r="O367" i="3"/>
  <c r="P367" i="3"/>
  <c r="Q367" i="3"/>
  <c r="R367" i="3"/>
  <c r="BD367" i="3"/>
  <c r="BM367" i="3"/>
  <c r="K368" i="3"/>
  <c r="L368" i="3"/>
  <c r="M368" i="3"/>
  <c r="N368" i="3"/>
  <c r="O368" i="3"/>
  <c r="P368" i="3"/>
  <c r="Q368" i="3"/>
  <c r="R368" i="3"/>
  <c r="BD368" i="3"/>
  <c r="BM368" i="3"/>
  <c r="K369" i="3"/>
  <c r="L369" i="3"/>
  <c r="M369" i="3"/>
  <c r="N369" i="3"/>
  <c r="O369" i="3"/>
  <c r="P369" i="3"/>
  <c r="Q369" i="3"/>
  <c r="R369" i="3"/>
  <c r="BD369" i="3"/>
  <c r="BM369" i="3"/>
  <c r="K370" i="3"/>
  <c r="L370" i="3"/>
  <c r="M370" i="3"/>
  <c r="N370" i="3"/>
  <c r="O370" i="3"/>
  <c r="P370" i="3"/>
  <c r="Q370" i="3"/>
  <c r="R370" i="3"/>
  <c r="BD370" i="3"/>
  <c r="BM370" i="3"/>
  <c r="K371" i="3"/>
  <c r="L371" i="3"/>
  <c r="M371" i="3"/>
  <c r="N371" i="3"/>
  <c r="O371" i="3"/>
  <c r="P371" i="3"/>
  <c r="Q371" i="3"/>
  <c r="R371" i="3"/>
  <c r="BD371" i="3"/>
  <c r="BM371" i="3"/>
  <c r="K372" i="3"/>
  <c r="L372" i="3"/>
  <c r="M372" i="3"/>
  <c r="N372" i="3"/>
  <c r="O372" i="3"/>
  <c r="P372" i="3"/>
  <c r="Q372" i="3"/>
  <c r="R372" i="3"/>
  <c r="BD372" i="3"/>
  <c r="BM372" i="3"/>
  <c r="K373" i="3"/>
  <c r="L373" i="3"/>
  <c r="M373" i="3"/>
  <c r="N373" i="3"/>
  <c r="O373" i="3"/>
  <c r="P373" i="3"/>
  <c r="Q373" i="3"/>
  <c r="R373" i="3"/>
  <c r="BD373" i="3"/>
  <c r="BM373" i="3"/>
  <c r="K374" i="3"/>
  <c r="L374" i="3"/>
  <c r="M374" i="3"/>
  <c r="N374" i="3"/>
  <c r="O374" i="3"/>
  <c r="P374" i="3"/>
  <c r="Q374" i="3"/>
  <c r="R374" i="3"/>
  <c r="BD374" i="3"/>
  <c r="BM374" i="3"/>
  <c r="K375" i="3"/>
  <c r="L375" i="3"/>
  <c r="M375" i="3"/>
  <c r="N375" i="3"/>
  <c r="O375" i="3"/>
  <c r="P375" i="3"/>
  <c r="Q375" i="3"/>
  <c r="R375" i="3"/>
  <c r="BD375" i="3"/>
  <c r="BM375" i="3"/>
  <c r="K376" i="3"/>
  <c r="L376" i="3"/>
  <c r="M376" i="3"/>
  <c r="N376" i="3"/>
  <c r="O376" i="3"/>
  <c r="P376" i="3"/>
  <c r="Q376" i="3"/>
  <c r="R376" i="3"/>
  <c r="BD376" i="3"/>
  <c r="BM376" i="3"/>
  <c r="K377" i="3"/>
  <c r="L377" i="3"/>
  <c r="M377" i="3"/>
  <c r="N377" i="3"/>
  <c r="O377" i="3"/>
  <c r="P377" i="3"/>
  <c r="Q377" i="3"/>
  <c r="R377" i="3"/>
  <c r="BD377" i="3"/>
  <c r="BM377" i="3"/>
  <c r="K378" i="3"/>
  <c r="L378" i="3"/>
  <c r="M378" i="3"/>
  <c r="N378" i="3"/>
  <c r="O378" i="3"/>
  <c r="P378" i="3"/>
  <c r="Q378" i="3"/>
  <c r="R378" i="3"/>
  <c r="BD378" i="3"/>
  <c r="BM378" i="3"/>
  <c r="K379" i="3"/>
  <c r="L379" i="3"/>
  <c r="M379" i="3"/>
  <c r="N379" i="3"/>
  <c r="O379" i="3"/>
  <c r="P379" i="3"/>
  <c r="Q379" i="3"/>
  <c r="R379" i="3"/>
  <c r="BD379" i="3"/>
  <c r="BM379" i="3"/>
  <c r="K380" i="3"/>
  <c r="L380" i="3"/>
  <c r="M380" i="3"/>
  <c r="N380" i="3"/>
  <c r="O380" i="3"/>
  <c r="P380" i="3"/>
  <c r="Q380" i="3"/>
  <c r="R380" i="3"/>
  <c r="BD380" i="3"/>
  <c r="BM380" i="3"/>
  <c r="K381" i="3"/>
  <c r="L381" i="3"/>
  <c r="M381" i="3"/>
  <c r="N381" i="3"/>
  <c r="O381" i="3"/>
  <c r="P381" i="3"/>
  <c r="Q381" i="3"/>
  <c r="R381" i="3"/>
  <c r="BD381" i="3"/>
  <c r="BM381" i="3"/>
  <c r="K382" i="3"/>
  <c r="L382" i="3"/>
  <c r="M382" i="3"/>
  <c r="N382" i="3"/>
  <c r="O382" i="3"/>
  <c r="P382" i="3"/>
  <c r="Q382" i="3"/>
  <c r="R382" i="3"/>
  <c r="BD382" i="3"/>
  <c r="BM382" i="3"/>
  <c r="K383" i="3"/>
  <c r="L383" i="3"/>
  <c r="M383" i="3"/>
  <c r="N383" i="3"/>
  <c r="O383" i="3"/>
  <c r="P383" i="3"/>
  <c r="Q383" i="3"/>
  <c r="R383" i="3"/>
  <c r="BD383" i="3"/>
  <c r="BM383" i="3"/>
  <c r="K384" i="3"/>
  <c r="L384" i="3"/>
  <c r="M384" i="3"/>
  <c r="N384" i="3"/>
  <c r="O384" i="3"/>
  <c r="P384" i="3"/>
  <c r="Q384" i="3"/>
  <c r="R384" i="3"/>
  <c r="BD384" i="3"/>
  <c r="BM384" i="3"/>
  <c r="K385" i="3"/>
  <c r="L385" i="3"/>
  <c r="M385" i="3"/>
  <c r="N385" i="3"/>
  <c r="O385" i="3"/>
  <c r="P385" i="3"/>
  <c r="Q385" i="3"/>
  <c r="R385" i="3"/>
  <c r="BD385" i="3"/>
  <c r="BM385" i="3"/>
  <c r="K386" i="3"/>
  <c r="L386" i="3"/>
  <c r="M386" i="3"/>
  <c r="N386" i="3"/>
  <c r="O386" i="3"/>
  <c r="P386" i="3"/>
  <c r="Q386" i="3"/>
  <c r="R386" i="3"/>
  <c r="BD386" i="3"/>
  <c r="BM386" i="3"/>
  <c r="K387" i="3"/>
  <c r="L387" i="3"/>
  <c r="M387" i="3"/>
  <c r="N387" i="3"/>
  <c r="O387" i="3"/>
  <c r="P387" i="3"/>
  <c r="Q387" i="3"/>
  <c r="R387" i="3"/>
  <c r="BD387" i="3"/>
  <c r="BM387" i="3"/>
  <c r="K388" i="3"/>
  <c r="L388" i="3"/>
  <c r="M388" i="3"/>
  <c r="N388" i="3"/>
  <c r="O388" i="3"/>
  <c r="P388" i="3"/>
  <c r="Q388" i="3"/>
  <c r="R388" i="3"/>
  <c r="BD388" i="3"/>
  <c r="BM388" i="3"/>
  <c r="K389" i="3"/>
  <c r="L389" i="3"/>
  <c r="M389" i="3"/>
  <c r="N389" i="3"/>
  <c r="O389" i="3"/>
  <c r="P389" i="3"/>
  <c r="Q389" i="3"/>
  <c r="R389" i="3"/>
  <c r="BD389" i="3"/>
  <c r="BM389" i="3"/>
  <c r="K390" i="3"/>
  <c r="L390" i="3"/>
  <c r="M390" i="3"/>
  <c r="N390" i="3"/>
  <c r="O390" i="3"/>
  <c r="P390" i="3"/>
  <c r="Q390" i="3"/>
  <c r="R390" i="3"/>
  <c r="BD390" i="3"/>
  <c r="BM390" i="3"/>
  <c r="K391" i="3"/>
  <c r="L391" i="3"/>
  <c r="M391" i="3"/>
  <c r="N391" i="3"/>
  <c r="O391" i="3"/>
  <c r="P391" i="3"/>
  <c r="Q391" i="3"/>
  <c r="R391" i="3"/>
  <c r="BD391" i="3"/>
  <c r="BM391" i="3"/>
  <c r="K392" i="3"/>
  <c r="L392" i="3"/>
  <c r="M392" i="3"/>
  <c r="N392" i="3"/>
  <c r="O392" i="3"/>
  <c r="P392" i="3"/>
  <c r="Q392" i="3"/>
  <c r="R392" i="3"/>
  <c r="BD392" i="3"/>
  <c r="BM392" i="3"/>
  <c r="K393" i="3"/>
  <c r="L393" i="3"/>
  <c r="M393" i="3"/>
  <c r="N393" i="3"/>
  <c r="O393" i="3"/>
  <c r="P393" i="3"/>
  <c r="Q393" i="3"/>
  <c r="R393" i="3"/>
  <c r="BD393" i="3"/>
  <c r="BM393" i="3"/>
  <c r="K394" i="3"/>
  <c r="L394" i="3"/>
  <c r="M394" i="3"/>
  <c r="N394" i="3"/>
  <c r="O394" i="3"/>
  <c r="P394" i="3"/>
  <c r="Q394" i="3"/>
  <c r="R394" i="3"/>
  <c r="BD394" i="3"/>
  <c r="BM394" i="3"/>
  <c r="K395" i="3"/>
  <c r="L395" i="3"/>
  <c r="M395" i="3"/>
  <c r="N395" i="3"/>
  <c r="O395" i="3"/>
  <c r="P395" i="3"/>
  <c r="Q395" i="3"/>
  <c r="R395" i="3"/>
  <c r="BD395" i="3"/>
  <c r="BM395" i="3"/>
  <c r="K396" i="3"/>
  <c r="L396" i="3"/>
  <c r="M396" i="3"/>
  <c r="N396" i="3"/>
  <c r="O396" i="3"/>
  <c r="P396" i="3"/>
  <c r="Q396" i="3"/>
  <c r="R396" i="3"/>
  <c r="BD396" i="3"/>
  <c r="BM396" i="3"/>
  <c r="K397" i="3"/>
  <c r="L397" i="3"/>
  <c r="M397" i="3"/>
  <c r="N397" i="3"/>
  <c r="O397" i="3"/>
  <c r="P397" i="3"/>
  <c r="Q397" i="3"/>
  <c r="R397" i="3"/>
  <c r="BD397" i="3"/>
  <c r="BM397" i="3"/>
  <c r="K398" i="3"/>
  <c r="L398" i="3"/>
  <c r="M398" i="3"/>
  <c r="N398" i="3"/>
  <c r="O398" i="3"/>
  <c r="P398" i="3"/>
  <c r="Q398" i="3"/>
  <c r="R398" i="3"/>
  <c r="BD398" i="3"/>
  <c r="BM398" i="3"/>
  <c r="K399" i="3"/>
  <c r="L399" i="3"/>
  <c r="M399" i="3"/>
  <c r="N399" i="3"/>
  <c r="O399" i="3"/>
  <c r="P399" i="3"/>
  <c r="Q399" i="3"/>
  <c r="R399" i="3"/>
  <c r="BD399" i="3"/>
  <c r="BM399" i="3"/>
  <c r="K400" i="3"/>
  <c r="L400" i="3"/>
  <c r="M400" i="3"/>
  <c r="N400" i="3"/>
  <c r="O400" i="3"/>
  <c r="P400" i="3"/>
  <c r="Q400" i="3"/>
  <c r="R400" i="3"/>
  <c r="BD400" i="3"/>
  <c r="BM400" i="3"/>
  <c r="K401" i="3"/>
  <c r="L401" i="3"/>
  <c r="M401" i="3"/>
  <c r="N401" i="3"/>
  <c r="O401" i="3"/>
  <c r="P401" i="3"/>
  <c r="Q401" i="3"/>
  <c r="R401" i="3"/>
  <c r="BD401" i="3"/>
  <c r="BM401" i="3"/>
  <c r="K402" i="3"/>
  <c r="L402" i="3"/>
  <c r="M402" i="3"/>
  <c r="N402" i="3"/>
  <c r="O402" i="3"/>
  <c r="P402" i="3"/>
  <c r="Q402" i="3"/>
  <c r="R402" i="3"/>
  <c r="BD402" i="3"/>
  <c r="BM402" i="3"/>
  <c r="K403" i="3"/>
  <c r="L403" i="3"/>
  <c r="M403" i="3"/>
  <c r="N403" i="3"/>
  <c r="O403" i="3"/>
  <c r="P403" i="3"/>
  <c r="Q403" i="3"/>
  <c r="R403" i="3"/>
  <c r="BD403" i="3"/>
  <c r="BM403" i="3"/>
  <c r="K404" i="3"/>
  <c r="L404" i="3"/>
  <c r="M404" i="3"/>
  <c r="N404" i="3"/>
  <c r="O404" i="3"/>
  <c r="P404" i="3"/>
  <c r="Q404" i="3"/>
  <c r="R404" i="3"/>
  <c r="BD404" i="3"/>
  <c r="BM404" i="3"/>
  <c r="K405" i="3"/>
  <c r="L405" i="3"/>
  <c r="M405" i="3"/>
  <c r="N405" i="3"/>
  <c r="O405" i="3"/>
  <c r="P405" i="3"/>
  <c r="Q405" i="3"/>
  <c r="R405" i="3"/>
  <c r="BD405" i="3"/>
  <c r="BM405" i="3"/>
  <c r="K406" i="3"/>
  <c r="L406" i="3"/>
  <c r="M406" i="3"/>
  <c r="N406" i="3"/>
  <c r="O406" i="3"/>
  <c r="P406" i="3"/>
  <c r="Q406" i="3"/>
  <c r="R406" i="3"/>
  <c r="BD406" i="3"/>
  <c r="BM406" i="3"/>
  <c r="K407" i="3"/>
  <c r="L407" i="3"/>
  <c r="M407" i="3"/>
  <c r="N407" i="3"/>
  <c r="O407" i="3"/>
  <c r="P407" i="3"/>
  <c r="Q407" i="3"/>
  <c r="R407" i="3"/>
  <c r="BD407" i="3"/>
  <c r="BM407" i="3"/>
  <c r="K408" i="3"/>
  <c r="L408" i="3"/>
  <c r="M408" i="3"/>
  <c r="N408" i="3"/>
  <c r="O408" i="3"/>
  <c r="P408" i="3"/>
  <c r="Q408" i="3"/>
  <c r="R408" i="3"/>
  <c r="BD408" i="3"/>
  <c r="BM408" i="3"/>
  <c r="K409" i="3"/>
  <c r="L409" i="3"/>
  <c r="M409" i="3"/>
  <c r="N409" i="3"/>
  <c r="O409" i="3"/>
  <c r="P409" i="3"/>
  <c r="Q409" i="3"/>
  <c r="R409" i="3"/>
  <c r="BD409" i="3"/>
  <c r="BM409" i="3"/>
  <c r="K410" i="3"/>
  <c r="L410" i="3"/>
  <c r="M410" i="3"/>
  <c r="N410" i="3"/>
  <c r="O410" i="3"/>
  <c r="P410" i="3"/>
  <c r="Q410" i="3"/>
  <c r="R410" i="3"/>
  <c r="BD410" i="3"/>
  <c r="BM410" i="3"/>
  <c r="K411" i="3"/>
  <c r="L411" i="3"/>
  <c r="M411" i="3"/>
  <c r="N411" i="3"/>
  <c r="O411" i="3"/>
  <c r="P411" i="3"/>
  <c r="Q411" i="3"/>
  <c r="R411" i="3"/>
  <c r="BD411" i="3"/>
  <c r="BM411" i="3"/>
  <c r="K412" i="3"/>
  <c r="L412" i="3"/>
  <c r="M412" i="3"/>
  <c r="N412" i="3"/>
  <c r="O412" i="3"/>
  <c r="P412" i="3"/>
  <c r="Q412" i="3"/>
  <c r="R412" i="3"/>
  <c r="BD412" i="3"/>
  <c r="BM412" i="3"/>
  <c r="K413" i="3"/>
  <c r="L413" i="3"/>
  <c r="M413" i="3"/>
  <c r="N413" i="3"/>
  <c r="O413" i="3"/>
  <c r="P413" i="3"/>
  <c r="Q413" i="3"/>
  <c r="R413" i="3"/>
  <c r="BD413" i="3"/>
  <c r="BM413" i="3"/>
  <c r="K414" i="3"/>
  <c r="L414" i="3"/>
  <c r="M414" i="3"/>
  <c r="N414" i="3"/>
  <c r="O414" i="3"/>
  <c r="P414" i="3"/>
  <c r="Q414" i="3"/>
  <c r="R414" i="3"/>
  <c r="BD414" i="3"/>
  <c r="BM414" i="3"/>
  <c r="K415" i="3"/>
  <c r="L415" i="3"/>
  <c r="M415" i="3"/>
  <c r="N415" i="3"/>
  <c r="O415" i="3"/>
  <c r="P415" i="3"/>
  <c r="Q415" i="3"/>
  <c r="R415" i="3"/>
  <c r="BD415" i="3"/>
  <c r="BM415" i="3"/>
  <c r="K416" i="3"/>
  <c r="L416" i="3"/>
  <c r="M416" i="3"/>
  <c r="N416" i="3"/>
  <c r="O416" i="3"/>
  <c r="P416" i="3"/>
  <c r="Q416" i="3"/>
  <c r="R416" i="3"/>
  <c r="BD416" i="3"/>
  <c r="BM416" i="3"/>
  <c r="K417" i="3"/>
  <c r="L417" i="3"/>
  <c r="M417" i="3"/>
  <c r="N417" i="3"/>
  <c r="O417" i="3"/>
  <c r="P417" i="3"/>
  <c r="Q417" i="3"/>
  <c r="R417" i="3"/>
  <c r="BD417" i="3"/>
  <c r="BM417" i="3"/>
  <c r="K418" i="3"/>
  <c r="L418" i="3"/>
  <c r="M418" i="3"/>
  <c r="N418" i="3"/>
  <c r="O418" i="3"/>
  <c r="P418" i="3"/>
  <c r="Q418" i="3"/>
  <c r="R418" i="3"/>
  <c r="BD418" i="3"/>
  <c r="BM418" i="3"/>
  <c r="K419" i="3"/>
  <c r="L419" i="3"/>
  <c r="M419" i="3"/>
  <c r="N419" i="3"/>
  <c r="O419" i="3"/>
  <c r="P419" i="3"/>
  <c r="Q419" i="3"/>
  <c r="R419" i="3"/>
  <c r="BD419" i="3"/>
  <c r="BM419" i="3"/>
  <c r="K420" i="3"/>
  <c r="L420" i="3"/>
  <c r="M420" i="3"/>
  <c r="N420" i="3"/>
  <c r="O420" i="3"/>
  <c r="P420" i="3"/>
  <c r="Q420" i="3"/>
  <c r="R420" i="3"/>
  <c r="BD420" i="3"/>
  <c r="BM420" i="3"/>
  <c r="K421" i="3"/>
  <c r="L421" i="3"/>
  <c r="M421" i="3"/>
  <c r="N421" i="3"/>
  <c r="O421" i="3"/>
  <c r="P421" i="3"/>
  <c r="Q421" i="3"/>
  <c r="R421" i="3"/>
  <c r="BD421" i="3"/>
  <c r="BM421" i="3"/>
  <c r="K422" i="3"/>
  <c r="L422" i="3"/>
  <c r="M422" i="3"/>
  <c r="N422" i="3"/>
  <c r="O422" i="3"/>
  <c r="P422" i="3"/>
  <c r="Q422" i="3"/>
  <c r="R422" i="3"/>
  <c r="BD422" i="3"/>
  <c r="BM422" i="3"/>
  <c r="K423" i="3"/>
  <c r="L423" i="3"/>
  <c r="M423" i="3"/>
  <c r="N423" i="3"/>
  <c r="O423" i="3"/>
  <c r="P423" i="3"/>
  <c r="Q423" i="3"/>
  <c r="R423" i="3"/>
  <c r="BD423" i="3"/>
  <c r="BM423" i="3"/>
  <c r="K424" i="3"/>
  <c r="L424" i="3"/>
  <c r="M424" i="3"/>
  <c r="N424" i="3"/>
  <c r="O424" i="3"/>
  <c r="P424" i="3"/>
  <c r="Q424" i="3"/>
  <c r="R424" i="3"/>
  <c r="BD424" i="3"/>
  <c r="BM424" i="3"/>
  <c r="K425" i="3"/>
  <c r="L425" i="3"/>
  <c r="M425" i="3"/>
  <c r="N425" i="3"/>
  <c r="O425" i="3"/>
  <c r="P425" i="3"/>
  <c r="Q425" i="3"/>
  <c r="R425" i="3"/>
  <c r="BD425" i="3"/>
  <c r="BM425" i="3"/>
  <c r="K426" i="3"/>
  <c r="L426" i="3"/>
  <c r="M426" i="3"/>
  <c r="N426" i="3"/>
  <c r="O426" i="3"/>
  <c r="P426" i="3"/>
  <c r="Q426" i="3"/>
  <c r="R426" i="3"/>
  <c r="BD426" i="3"/>
  <c r="BM426" i="3"/>
  <c r="K427" i="3"/>
  <c r="L427" i="3"/>
  <c r="M427" i="3"/>
  <c r="N427" i="3"/>
  <c r="O427" i="3"/>
  <c r="P427" i="3"/>
  <c r="Q427" i="3"/>
  <c r="R427" i="3"/>
  <c r="BD427" i="3"/>
  <c r="BM427" i="3"/>
  <c r="K428" i="3"/>
  <c r="L428" i="3"/>
  <c r="M428" i="3"/>
  <c r="N428" i="3"/>
  <c r="O428" i="3"/>
  <c r="P428" i="3"/>
  <c r="Q428" i="3"/>
  <c r="R428" i="3"/>
  <c r="BD428" i="3"/>
  <c r="BM428" i="3"/>
  <c r="K429" i="3"/>
  <c r="L429" i="3"/>
  <c r="M429" i="3"/>
  <c r="N429" i="3"/>
  <c r="O429" i="3"/>
  <c r="P429" i="3"/>
  <c r="Q429" i="3"/>
  <c r="R429" i="3"/>
  <c r="BD429" i="3"/>
  <c r="BM429" i="3"/>
  <c r="K430" i="3"/>
  <c r="L430" i="3"/>
  <c r="M430" i="3"/>
  <c r="N430" i="3"/>
  <c r="O430" i="3"/>
  <c r="P430" i="3"/>
  <c r="Q430" i="3"/>
  <c r="R430" i="3"/>
  <c r="BD430" i="3"/>
  <c r="BM430" i="3"/>
  <c r="K431" i="3"/>
  <c r="L431" i="3"/>
  <c r="M431" i="3"/>
  <c r="N431" i="3"/>
  <c r="O431" i="3"/>
  <c r="P431" i="3"/>
  <c r="Q431" i="3"/>
  <c r="R431" i="3"/>
  <c r="BD431" i="3"/>
  <c r="BM431" i="3"/>
  <c r="K432" i="3"/>
  <c r="L432" i="3"/>
  <c r="M432" i="3"/>
  <c r="N432" i="3"/>
  <c r="O432" i="3"/>
  <c r="P432" i="3"/>
  <c r="Q432" i="3"/>
  <c r="R432" i="3"/>
  <c r="BD432" i="3"/>
  <c r="BM432" i="3"/>
  <c r="K433" i="3"/>
  <c r="L433" i="3"/>
  <c r="M433" i="3"/>
  <c r="N433" i="3"/>
  <c r="O433" i="3"/>
  <c r="P433" i="3"/>
  <c r="Q433" i="3"/>
  <c r="R433" i="3"/>
  <c r="BD433" i="3"/>
  <c r="BM433" i="3"/>
  <c r="K434" i="3"/>
  <c r="L434" i="3"/>
  <c r="M434" i="3"/>
  <c r="N434" i="3"/>
  <c r="O434" i="3"/>
  <c r="P434" i="3"/>
  <c r="Q434" i="3"/>
  <c r="R434" i="3"/>
  <c r="BD434" i="3"/>
  <c r="BM434" i="3"/>
  <c r="K435" i="3"/>
  <c r="L435" i="3"/>
  <c r="M435" i="3"/>
  <c r="N435" i="3"/>
  <c r="O435" i="3"/>
  <c r="P435" i="3"/>
  <c r="Q435" i="3"/>
  <c r="R435" i="3"/>
  <c r="BD435" i="3"/>
  <c r="BM435" i="3"/>
  <c r="K436" i="3"/>
  <c r="L436" i="3"/>
  <c r="M436" i="3"/>
  <c r="N436" i="3"/>
  <c r="O436" i="3"/>
  <c r="P436" i="3"/>
  <c r="Q436" i="3"/>
  <c r="R436" i="3"/>
  <c r="BD436" i="3"/>
  <c r="BM436" i="3"/>
  <c r="K437" i="3"/>
  <c r="L437" i="3"/>
  <c r="M437" i="3"/>
  <c r="N437" i="3"/>
  <c r="O437" i="3"/>
  <c r="P437" i="3"/>
  <c r="Q437" i="3"/>
  <c r="R437" i="3"/>
  <c r="BD437" i="3"/>
  <c r="BM437" i="3"/>
  <c r="K438" i="3"/>
  <c r="L438" i="3"/>
  <c r="M438" i="3"/>
  <c r="N438" i="3"/>
  <c r="O438" i="3"/>
  <c r="P438" i="3"/>
  <c r="Q438" i="3"/>
  <c r="R438" i="3"/>
  <c r="BD438" i="3"/>
  <c r="BM438" i="3"/>
  <c r="K439" i="3"/>
  <c r="L439" i="3"/>
  <c r="M439" i="3"/>
  <c r="N439" i="3"/>
  <c r="O439" i="3"/>
  <c r="P439" i="3"/>
  <c r="Q439" i="3"/>
  <c r="R439" i="3"/>
  <c r="BD439" i="3"/>
  <c r="BM439" i="3"/>
  <c r="K440" i="3"/>
  <c r="L440" i="3"/>
  <c r="M440" i="3"/>
  <c r="N440" i="3"/>
  <c r="O440" i="3"/>
  <c r="P440" i="3"/>
  <c r="Q440" i="3"/>
  <c r="R440" i="3"/>
  <c r="BD440" i="3"/>
  <c r="BM440" i="3"/>
  <c r="K441" i="3"/>
  <c r="L441" i="3"/>
  <c r="M441" i="3"/>
  <c r="N441" i="3"/>
  <c r="O441" i="3"/>
  <c r="P441" i="3"/>
  <c r="Q441" i="3"/>
  <c r="R441" i="3"/>
  <c r="BD441" i="3"/>
  <c r="BM441" i="3"/>
  <c r="K442" i="3"/>
  <c r="L442" i="3"/>
  <c r="M442" i="3"/>
  <c r="N442" i="3"/>
  <c r="O442" i="3"/>
  <c r="P442" i="3"/>
  <c r="Q442" i="3"/>
  <c r="R442" i="3"/>
  <c r="BD442" i="3"/>
  <c r="BM442" i="3"/>
  <c r="K443" i="3"/>
  <c r="L443" i="3"/>
  <c r="M443" i="3"/>
  <c r="N443" i="3"/>
  <c r="O443" i="3"/>
  <c r="P443" i="3"/>
  <c r="Q443" i="3"/>
  <c r="R443" i="3"/>
  <c r="BD443" i="3"/>
  <c r="BM443" i="3"/>
  <c r="K444" i="3"/>
  <c r="L444" i="3"/>
  <c r="M444" i="3"/>
  <c r="N444" i="3"/>
  <c r="O444" i="3"/>
  <c r="P444" i="3"/>
  <c r="Q444" i="3"/>
  <c r="R444" i="3"/>
  <c r="BD444" i="3"/>
  <c r="BM444" i="3"/>
  <c r="K445" i="3"/>
  <c r="L445" i="3"/>
  <c r="M445" i="3"/>
  <c r="N445" i="3"/>
  <c r="O445" i="3"/>
  <c r="P445" i="3"/>
  <c r="Q445" i="3"/>
  <c r="R445" i="3"/>
  <c r="BD445" i="3"/>
  <c r="BM445" i="3"/>
  <c r="K446" i="3"/>
  <c r="L446" i="3"/>
  <c r="M446" i="3"/>
  <c r="N446" i="3"/>
  <c r="O446" i="3"/>
  <c r="P446" i="3"/>
  <c r="Q446" i="3"/>
  <c r="R446" i="3"/>
  <c r="BD446" i="3"/>
  <c r="BM446" i="3"/>
  <c r="K447" i="3"/>
  <c r="L447" i="3"/>
  <c r="M447" i="3"/>
  <c r="N447" i="3"/>
  <c r="O447" i="3"/>
  <c r="P447" i="3"/>
  <c r="Q447" i="3"/>
  <c r="R447" i="3"/>
  <c r="BD447" i="3"/>
  <c r="BM447" i="3"/>
  <c r="K448" i="3"/>
  <c r="L448" i="3"/>
  <c r="M448" i="3"/>
  <c r="N448" i="3"/>
  <c r="O448" i="3"/>
  <c r="P448" i="3"/>
  <c r="Q448" i="3"/>
  <c r="R448" i="3"/>
  <c r="BD448" i="3"/>
  <c r="BM448" i="3"/>
  <c r="K449" i="3"/>
  <c r="L449" i="3"/>
  <c r="M449" i="3"/>
  <c r="N449" i="3"/>
  <c r="O449" i="3"/>
  <c r="P449" i="3"/>
  <c r="Q449" i="3"/>
  <c r="R449" i="3"/>
  <c r="BD449" i="3"/>
  <c r="BM449" i="3"/>
  <c r="K450" i="3"/>
  <c r="L450" i="3"/>
  <c r="M450" i="3"/>
  <c r="N450" i="3"/>
  <c r="O450" i="3"/>
  <c r="P450" i="3"/>
  <c r="Q450" i="3"/>
  <c r="R450" i="3"/>
  <c r="BD450" i="3"/>
  <c r="BM450" i="3"/>
  <c r="K451" i="3"/>
  <c r="L451" i="3"/>
  <c r="M451" i="3"/>
  <c r="N451" i="3"/>
  <c r="O451" i="3"/>
  <c r="P451" i="3"/>
  <c r="Q451" i="3"/>
  <c r="R451" i="3"/>
  <c r="BD451" i="3"/>
  <c r="BM451" i="3"/>
  <c r="K452" i="3"/>
  <c r="L452" i="3"/>
  <c r="M452" i="3"/>
  <c r="N452" i="3"/>
  <c r="O452" i="3"/>
  <c r="P452" i="3"/>
  <c r="Q452" i="3"/>
  <c r="R452" i="3"/>
  <c r="BD452" i="3"/>
  <c r="BM452" i="3"/>
  <c r="K453" i="3"/>
  <c r="L453" i="3"/>
  <c r="M453" i="3"/>
  <c r="N453" i="3"/>
  <c r="O453" i="3"/>
  <c r="P453" i="3"/>
  <c r="Q453" i="3"/>
  <c r="R453" i="3"/>
  <c r="BD453" i="3"/>
  <c r="BM453" i="3"/>
  <c r="K454" i="3"/>
  <c r="L454" i="3"/>
  <c r="M454" i="3"/>
  <c r="N454" i="3"/>
  <c r="O454" i="3"/>
  <c r="P454" i="3"/>
  <c r="Q454" i="3"/>
  <c r="R454" i="3"/>
  <c r="BD454" i="3"/>
  <c r="BM454" i="3"/>
  <c r="K455" i="3"/>
  <c r="L455" i="3"/>
  <c r="M455" i="3"/>
  <c r="N455" i="3"/>
  <c r="O455" i="3"/>
  <c r="P455" i="3"/>
  <c r="Q455" i="3"/>
  <c r="R455" i="3"/>
  <c r="BD455" i="3"/>
  <c r="BM455" i="3"/>
  <c r="K456" i="3"/>
  <c r="L456" i="3"/>
  <c r="M456" i="3"/>
  <c r="N456" i="3"/>
  <c r="O456" i="3"/>
  <c r="P456" i="3"/>
  <c r="Q456" i="3"/>
  <c r="R456" i="3"/>
  <c r="BD456" i="3"/>
  <c r="BM456" i="3"/>
  <c r="K457" i="3"/>
  <c r="L457" i="3"/>
  <c r="M457" i="3"/>
  <c r="N457" i="3"/>
  <c r="O457" i="3"/>
  <c r="P457" i="3"/>
  <c r="Q457" i="3"/>
  <c r="R457" i="3"/>
  <c r="BD457" i="3"/>
  <c r="BM457" i="3"/>
  <c r="K458" i="3"/>
  <c r="L458" i="3"/>
  <c r="M458" i="3"/>
  <c r="N458" i="3"/>
  <c r="O458" i="3"/>
  <c r="P458" i="3"/>
  <c r="Q458" i="3"/>
  <c r="R458" i="3"/>
  <c r="BD458" i="3"/>
  <c r="BM458" i="3"/>
  <c r="K459" i="3"/>
  <c r="L459" i="3"/>
  <c r="M459" i="3"/>
  <c r="N459" i="3"/>
  <c r="O459" i="3"/>
  <c r="P459" i="3"/>
  <c r="Q459" i="3"/>
  <c r="R459" i="3"/>
  <c r="BD459" i="3"/>
  <c r="BM459" i="3"/>
  <c r="K460" i="3"/>
  <c r="L460" i="3"/>
  <c r="M460" i="3"/>
  <c r="N460" i="3"/>
  <c r="O460" i="3"/>
  <c r="P460" i="3"/>
  <c r="Q460" i="3"/>
  <c r="R460" i="3"/>
  <c r="BD460" i="3"/>
  <c r="BM460" i="3"/>
  <c r="K461" i="3"/>
  <c r="L461" i="3"/>
  <c r="M461" i="3"/>
  <c r="N461" i="3"/>
  <c r="O461" i="3"/>
  <c r="P461" i="3"/>
  <c r="Q461" i="3"/>
  <c r="R461" i="3"/>
  <c r="BD461" i="3"/>
  <c r="BM461" i="3"/>
  <c r="K462" i="3"/>
  <c r="L462" i="3"/>
  <c r="M462" i="3"/>
  <c r="N462" i="3"/>
  <c r="O462" i="3"/>
  <c r="P462" i="3"/>
  <c r="Q462" i="3"/>
  <c r="R462" i="3"/>
  <c r="BD462" i="3"/>
  <c r="BM462" i="3"/>
  <c r="K463" i="3"/>
  <c r="L463" i="3"/>
  <c r="M463" i="3"/>
  <c r="N463" i="3"/>
  <c r="O463" i="3"/>
  <c r="P463" i="3"/>
  <c r="Q463" i="3"/>
  <c r="R463" i="3"/>
  <c r="BD463" i="3"/>
  <c r="BM463" i="3"/>
  <c r="K464" i="3"/>
  <c r="L464" i="3"/>
  <c r="M464" i="3"/>
  <c r="N464" i="3"/>
  <c r="O464" i="3"/>
  <c r="P464" i="3"/>
  <c r="Q464" i="3"/>
  <c r="R464" i="3"/>
  <c r="BD464" i="3"/>
  <c r="BM464" i="3"/>
  <c r="K465" i="3"/>
  <c r="L465" i="3"/>
  <c r="M465" i="3"/>
  <c r="N465" i="3"/>
  <c r="O465" i="3"/>
  <c r="P465" i="3"/>
  <c r="Q465" i="3"/>
  <c r="R465" i="3"/>
  <c r="BD465" i="3"/>
  <c r="BM465" i="3"/>
  <c r="K466" i="3"/>
  <c r="L466" i="3"/>
  <c r="M466" i="3"/>
  <c r="N466" i="3"/>
  <c r="O466" i="3"/>
  <c r="P466" i="3"/>
  <c r="Q466" i="3"/>
  <c r="R466" i="3"/>
  <c r="BD466" i="3"/>
  <c r="BM466" i="3"/>
  <c r="K467" i="3"/>
  <c r="L467" i="3"/>
  <c r="M467" i="3"/>
  <c r="N467" i="3"/>
  <c r="O467" i="3"/>
  <c r="P467" i="3"/>
  <c r="Q467" i="3"/>
  <c r="R467" i="3"/>
  <c r="BD467" i="3"/>
  <c r="BM467" i="3"/>
  <c r="K468" i="3"/>
  <c r="L468" i="3"/>
  <c r="M468" i="3"/>
  <c r="N468" i="3"/>
  <c r="O468" i="3"/>
  <c r="P468" i="3"/>
  <c r="Q468" i="3"/>
  <c r="R468" i="3"/>
  <c r="BD468" i="3"/>
  <c r="BM468" i="3"/>
  <c r="K469" i="3"/>
  <c r="L469" i="3"/>
  <c r="M469" i="3"/>
  <c r="N469" i="3"/>
  <c r="O469" i="3"/>
  <c r="P469" i="3"/>
  <c r="Q469" i="3"/>
  <c r="R469" i="3"/>
  <c r="BD469" i="3"/>
  <c r="BM469" i="3"/>
  <c r="K470" i="3"/>
  <c r="L470" i="3"/>
  <c r="M470" i="3"/>
  <c r="N470" i="3"/>
  <c r="O470" i="3"/>
  <c r="P470" i="3"/>
  <c r="Q470" i="3"/>
  <c r="R470" i="3"/>
  <c r="BD470" i="3"/>
  <c r="BM470" i="3"/>
  <c r="K471" i="3"/>
  <c r="L471" i="3"/>
  <c r="M471" i="3"/>
  <c r="N471" i="3"/>
  <c r="O471" i="3"/>
  <c r="P471" i="3"/>
  <c r="Q471" i="3"/>
  <c r="R471" i="3"/>
  <c r="BD471" i="3"/>
  <c r="BM471" i="3"/>
  <c r="K472" i="3"/>
  <c r="L472" i="3"/>
  <c r="M472" i="3"/>
  <c r="N472" i="3"/>
  <c r="O472" i="3"/>
  <c r="P472" i="3"/>
  <c r="Q472" i="3"/>
  <c r="R472" i="3"/>
  <c r="BD472" i="3"/>
  <c r="BM472" i="3"/>
  <c r="K473" i="3"/>
  <c r="L473" i="3"/>
  <c r="M473" i="3"/>
  <c r="N473" i="3"/>
  <c r="O473" i="3"/>
  <c r="P473" i="3"/>
  <c r="Q473" i="3"/>
  <c r="R473" i="3"/>
  <c r="BD473" i="3"/>
  <c r="BM473" i="3"/>
  <c r="K474" i="3"/>
  <c r="L474" i="3"/>
  <c r="M474" i="3"/>
  <c r="N474" i="3"/>
  <c r="O474" i="3"/>
  <c r="P474" i="3"/>
  <c r="Q474" i="3"/>
  <c r="R474" i="3"/>
  <c r="BD474" i="3"/>
  <c r="BM474" i="3"/>
  <c r="K475" i="3"/>
  <c r="L475" i="3"/>
  <c r="M475" i="3"/>
  <c r="N475" i="3"/>
  <c r="O475" i="3"/>
  <c r="P475" i="3"/>
  <c r="Q475" i="3"/>
  <c r="R475" i="3"/>
  <c r="BD475" i="3"/>
  <c r="BM475" i="3"/>
  <c r="K476" i="3"/>
  <c r="L476" i="3"/>
  <c r="M476" i="3"/>
  <c r="N476" i="3"/>
  <c r="O476" i="3"/>
  <c r="P476" i="3"/>
  <c r="Q476" i="3"/>
  <c r="R476" i="3"/>
  <c r="BD476" i="3"/>
  <c r="BM476" i="3"/>
  <c r="K477" i="3"/>
  <c r="L477" i="3"/>
  <c r="M477" i="3"/>
  <c r="N477" i="3"/>
  <c r="O477" i="3"/>
  <c r="P477" i="3"/>
  <c r="Q477" i="3"/>
  <c r="R477" i="3"/>
  <c r="BD477" i="3"/>
  <c r="BM477" i="3"/>
  <c r="K478" i="3"/>
  <c r="L478" i="3"/>
  <c r="M478" i="3"/>
  <c r="N478" i="3"/>
  <c r="O478" i="3"/>
  <c r="P478" i="3"/>
  <c r="Q478" i="3"/>
  <c r="R478" i="3"/>
  <c r="BD478" i="3"/>
  <c r="BM478" i="3"/>
  <c r="K479" i="3"/>
  <c r="L479" i="3"/>
  <c r="M479" i="3"/>
  <c r="N479" i="3"/>
  <c r="O479" i="3"/>
  <c r="P479" i="3"/>
  <c r="Q479" i="3"/>
  <c r="R479" i="3"/>
  <c r="BD479" i="3"/>
  <c r="BM479" i="3"/>
  <c r="K480" i="3"/>
  <c r="L480" i="3"/>
  <c r="M480" i="3"/>
  <c r="N480" i="3"/>
  <c r="O480" i="3"/>
  <c r="P480" i="3"/>
  <c r="Q480" i="3"/>
  <c r="R480" i="3"/>
  <c r="BD480" i="3"/>
  <c r="BM480" i="3"/>
  <c r="K481" i="3"/>
  <c r="L481" i="3"/>
  <c r="M481" i="3"/>
  <c r="N481" i="3"/>
  <c r="O481" i="3"/>
  <c r="P481" i="3"/>
  <c r="Q481" i="3"/>
  <c r="R481" i="3"/>
  <c r="BD481" i="3"/>
  <c r="BM481" i="3"/>
  <c r="K482" i="3"/>
  <c r="L482" i="3"/>
  <c r="M482" i="3"/>
  <c r="N482" i="3"/>
  <c r="O482" i="3"/>
  <c r="P482" i="3"/>
  <c r="Q482" i="3"/>
  <c r="R482" i="3"/>
  <c r="BD482" i="3"/>
  <c r="BM482" i="3"/>
  <c r="K483" i="3"/>
  <c r="L483" i="3"/>
  <c r="M483" i="3"/>
  <c r="N483" i="3"/>
  <c r="O483" i="3"/>
  <c r="P483" i="3"/>
  <c r="Q483" i="3"/>
  <c r="R483" i="3"/>
  <c r="BD483" i="3"/>
  <c r="BM483" i="3"/>
  <c r="K484" i="3"/>
  <c r="L484" i="3"/>
  <c r="M484" i="3"/>
  <c r="N484" i="3"/>
  <c r="O484" i="3"/>
  <c r="P484" i="3"/>
  <c r="Q484" i="3"/>
  <c r="R484" i="3"/>
  <c r="BD484" i="3"/>
  <c r="BM484" i="3"/>
  <c r="K485" i="3"/>
  <c r="L485" i="3"/>
  <c r="M485" i="3"/>
  <c r="N485" i="3"/>
  <c r="O485" i="3"/>
  <c r="P485" i="3"/>
  <c r="Q485" i="3"/>
  <c r="R485" i="3"/>
  <c r="BD485" i="3"/>
  <c r="BM485" i="3"/>
  <c r="K486" i="3"/>
  <c r="L486" i="3"/>
  <c r="M486" i="3"/>
  <c r="N486" i="3"/>
  <c r="O486" i="3"/>
  <c r="P486" i="3"/>
  <c r="Q486" i="3"/>
  <c r="R486" i="3"/>
  <c r="BD486" i="3"/>
  <c r="BM486" i="3"/>
  <c r="K487" i="3"/>
  <c r="L487" i="3"/>
  <c r="M487" i="3"/>
  <c r="N487" i="3"/>
  <c r="O487" i="3"/>
  <c r="P487" i="3"/>
  <c r="Q487" i="3"/>
  <c r="R487" i="3"/>
  <c r="BD487" i="3"/>
  <c r="BM487" i="3"/>
  <c r="K488" i="3"/>
  <c r="L488" i="3"/>
  <c r="M488" i="3"/>
  <c r="N488" i="3"/>
  <c r="O488" i="3"/>
  <c r="P488" i="3"/>
  <c r="Q488" i="3"/>
  <c r="R488" i="3"/>
  <c r="BD488" i="3"/>
  <c r="BM488" i="3"/>
  <c r="K489" i="3"/>
  <c r="L489" i="3"/>
  <c r="M489" i="3"/>
  <c r="N489" i="3"/>
  <c r="O489" i="3"/>
  <c r="P489" i="3"/>
  <c r="Q489" i="3"/>
  <c r="R489" i="3"/>
  <c r="BD489" i="3"/>
  <c r="BM489" i="3"/>
  <c r="K490" i="3"/>
  <c r="L490" i="3"/>
  <c r="M490" i="3"/>
  <c r="N490" i="3"/>
  <c r="O490" i="3"/>
  <c r="P490" i="3"/>
  <c r="Q490" i="3"/>
  <c r="R490" i="3"/>
  <c r="BD490" i="3"/>
  <c r="BM490" i="3"/>
  <c r="K491" i="3"/>
  <c r="L491" i="3"/>
  <c r="M491" i="3"/>
  <c r="N491" i="3"/>
  <c r="O491" i="3"/>
  <c r="P491" i="3"/>
  <c r="Q491" i="3"/>
  <c r="R491" i="3"/>
  <c r="BD491" i="3"/>
  <c r="BM491" i="3"/>
  <c r="K492" i="3"/>
  <c r="L492" i="3"/>
  <c r="M492" i="3"/>
  <c r="N492" i="3"/>
  <c r="O492" i="3"/>
  <c r="P492" i="3"/>
  <c r="Q492" i="3"/>
  <c r="R492" i="3"/>
  <c r="BD492" i="3"/>
  <c r="BM492" i="3"/>
  <c r="K493" i="3"/>
  <c r="L493" i="3"/>
  <c r="M493" i="3"/>
  <c r="N493" i="3"/>
  <c r="O493" i="3"/>
  <c r="P493" i="3"/>
  <c r="Q493" i="3"/>
  <c r="R493" i="3"/>
  <c r="BD493" i="3"/>
  <c r="BM493" i="3"/>
  <c r="K494" i="3"/>
  <c r="L494" i="3"/>
  <c r="M494" i="3"/>
  <c r="N494" i="3"/>
  <c r="O494" i="3"/>
  <c r="P494" i="3"/>
  <c r="Q494" i="3"/>
  <c r="R494" i="3"/>
  <c r="BD494" i="3"/>
  <c r="BM494" i="3"/>
  <c r="K495" i="3"/>
  <c r="L495" i="3"/>
  <c r="M495" i="3"/>
  <c r="N495" i="3"/>
  <c r="O495" i="3"/>
  <c r="P495" i="3"/>
  <c r="Q495" i="3"/>
  <c r="R495" i="3"/>
  <c r="BD495" i="3"/>
  <c r="BM495" i="3"/>
  <c r="K496" i="3"/>
  <c r="L496" i="3"/>
  <c r="M496" i="3"/>
  <c r="N496" i="3"/>
  <c r="O496" i="3"/>
  <c r="P496" i="3"/>
  <c r="Q496" i="3"/>
  <c r="R496" i="3"/>
  <c r="BD496" i="3"/>
  <c r="BM496" i="3"/>
  <c r="K497" i="3"/>
  <c r="L497" i="3"/>
  <c r="M497" i="3"/>
  <c r="N497" i="3"/>
  <c r="O497" i="3"/>
  <c r="P497" i="3"/>
  <c r="Q497" i="3"/>
  <c r="R497" i="3"/>
  <c r="BD497" i="3"/>
  <c r="BM497" i="3"/>
  <c r="K498" i="3"/>
  <c r="L498" i="3"/>
  <c r="M498" i="3"/>
  <c r="N498" i="3"/>
  <c r="O498" i="3"/>
  <c r="P498" i="3"/>
  <c r="Q498" i="3"/>
  <c r="R498" i="3"/>
  <c r="BD498" i="3"/>
  <c r="BM498" i="3"/>
  <c r="K499" i="3"/>
  <c r="L499" i="3"/>
  <c r="M499" i="3"/>
  <c r="N499" i="3"/>
  <c r="O499" i="3"/>
  <c r="P499" i="3"/>
  <c r="Q499" i="3"/>
  <c r="R499" i="3"/>
  <c r="BD499" i="3"/>
  <c r="BM499" i="3"/>
  <c r="K500" i="3"/>
  <c r="L500" i="3"/>
  <c r="M500" i="3"/>
  <c r="N500" i="3"/>
  <c r="O500" i="3"/>
  <c r="P500" i="3"/>
  <c r="Q500" i="3"/>
  <c r="R500" i="3"/>
  <c r="BD500" i="3"/>
  <c r="BM500" i="3"/>
  <c r="K501" i="3"/>
  <c r="L501" i="3"/>
  <c r="M501" i="3"/>
  <c r="N501" i="3"/>
  <c r="O501" i="3"/>
  <c r="P501" i="3"/>
  <c r="Q501" i="3"/>
  <c r="R501" i="3"/>
  <c r="BD501" i="3"/>
  <c r="BM501" i="3"/>
  <c r="K502" i="3"/>
  <c r="L502" i="3"/>
  <c r="M502" i="3"/>
  <c r="N502" i="3"/>
  <c r="O502" i="3"/>
  <c r="P502" i="3"/>
  <c r="Q502" i="3"/>
  <c r="R502" i="3"/>
  <c r="BD502" i="3"/>
  <c r="BM502" i="3"/>
  <c r="K503" i="3"/>
  <c r="L503" i="3"/>
  <c r="M503" i="3"/>
  <c r="N503" i="3"/>
  <c r="O503" i="3"/>
  <c r="P503" i="3"/>
  <c r="Q503" i="3"/>
  <c r="R503" i="3"/>
  <c r="BD503" i="3"/>
  <c r="BM503" i="3"/>
  <c r="K504" i="3"/>
  <c r="L504" i="3"/>
  <c r="M504" i="3"/>
  <c r="N504" i="3"/>
  <c r="O504" i="3"/>
  <c r="P504" i="3"/>
  <c r="Q504" i="3"/>
  <c r="R504" i="3"/>
  <c r="BD504" i="3"/>
  <c r="BM504" i="3"/>
  <c r="K505" i="3"/>
  <c r="L505" i="3"/>
  <c r="M505" i="3"/>
  <c r="N505" i="3"/>
  <c r="O505" i="3"/>
  <c r="P505" i="3"/>
  <c r="Q505" i="3"/>
  <c r="R505" i="3"/>
  <c r="BD505" i="3"/>
  <c r="BM505" i="3"/>
  <c r="K506" i="3"/>
  <c r="L506" i="3"/>
  <c r="M506" i="3"/>
  <c r="N506" i="3"/>
  <c r="O506" i="3"/>
  <c r="P506" i="3"/>
  <c r="Q506" i="3"/>
  <c r="R506" i="3"/>
  <c r="BD506" i="3"/>
  <c r="BM506" i="3"/>
  <c r="K507" i="3"/>
  <c r="L507" i="3"/>
  <c r="M507" i="3"/>
  <c r="N507" i="3"/>
  <c r="O507" i="3"/>
  <c r="P507" i="3"/>
  <c r="Q507" i="3"/>
  <c r="R507" i="3"/>
  <c r="BD507" i="3"/>
  <c r="BM507" i="3"/>
  <c r="K508" i="3"/>
  <c r="L508" i="3"/>
  <c r="M508" i="3"/>
  <c r="N508" i="3"/>
  <c r="O508" i="3"/>
  <c r="P508" i="3"/>
  <c r="Q508" i="3"/>
  <c r="R508" i="3"/>
  <c r="BD508" i="3"/>
  <c r="BM508" i="3"/>
  <c r="K509" i="3"/>
  <c r="L509" i="3"/>
  <c r="M509" i="3"/>
  <c r="N509" i="3"/>
  <c r="O509" i="3"/>
  <c r="P509" i="3"/>
  <c r="Q509" i="3"/>
  <c r="R509" i="3"/>
  <c r="BD509" i="3"/>
  <c r="BM509" i="3"/>
  <c r="K510" i="3"/>
  <c r="L510" i="3"/>
  <c r="M510" i="3"/>
  <c r="N510" i="3"/>
  <c r="O510" i="3"/>
  <c r="P510" i="3"/>
  <c r="Q510" i="3"/>
  <c r="R510" i="3"/>
  <c r="BD510" i="3"/>
  <c r="BM510" i="3"/>
  <c r="K511" i="3"/>
  <c r="L511" i="3"/>
  <c r="M511" i="3"/>
  <c r="N511" i="3"/>
  <c r="O511" i="3"/>
  <c r="P511" i="3"/>
  <c r="Q511" i="3"/>
  <c r="R511" i="3"/>
  <c r="BD511" i="3"/>
  <c r="BM511" i="3"/>
  <c r="K512" i="3"/>
  <c r="L512" i="3"/>
  <c r="M512" i="3"/>
  <c r="N512" i="3"/>
  <c r="O512" i="3"/>
  <c r="P512" i="3"/>
  <c r="Q512" i="3"/>
  <c r="R512" i="3"/>
  <c r="BD512" i="3"/>
  <c r="BM512" i="3"/>
  <c r="K513" i="3"/>
  <c r="L513" i="3"/>
  <c r="M513" i="3"/>
  <c r="N513" i="3"/>
  <c r="O513" i="3"/>
  <c r="P513" i="3"/>
  <c r="Q513" i="3"/>
  <c r="R513" i="3"/>
  <c r="BD513" i="3"/>
  <c r="BM513" i="3"/>
  <c r="K514" i="3"/>
  <c r="L514" i="3"/>
  <c r="M514" i="3"/>
  <c r="N514" i="3"/>
  <c r="O514" i="3"/>
  <c r="P514" i="3"/>
  <c r="Q514" i="3"/>
  <c r="R514" i="3"/>
  <c r="BD514" i="3"/>
  <c r="BM514" i="3"/>
  <c r="K515" i="3"/>
  <c r="L515" i="3"/>
  <c r="M515" i="3"/>
  <c r="N515" i="3"/>
  <c r="O515" i="3"/>
  <c r="P515" i="3"/>
  <c r="Q515" i="3"/>
  <c r="R515" i="3"/>
  <c r="BD515" i="3"/>
  <c r="BM515" i="3"/>
  <c r="K516" i="3"/>
  <c r="L516" i="3"/>
  <c r="M516" i="3"/>
  <c r="N516" i="3"/>
  <c r="O516" i="3"/>
  <c r="P516" i="3"/>
  <c r="Q516" i="3"/>
  <c r="R516" i="3"/>
  <c r="BD516" i="3"/>
  <c r="BM516" i="3"/>
  <c r="K517" i="3"/>
  <c r="L517" i="3"/>
  <c r="M517" i="3"/>
  <c r="N517" i="3"/>
  <c r="O517" i="3"/>
  <c r="P517" i="3"/>
  <c r="Q517" i="3"/>
  <c r="R517" i="3"/>
  <c r="BD517" i="3"/>
  <c r="BM517" i="3"/>
  <c r="K518" i="3"/>
  <c r="L518" i="3"/>
  <c r="M518" i="3"/>
  <c r="N518" i="3"/>
  <c r="O518" i="3"/>
  <c r="P518" i="3"/>
  <c r="Q518" i="3"/>
  <c r="R518" i="3"/>
  <c r="BD518" i="3"/>
  <c r="BM518" i="3"/>
  <c r="K519" i="3"/>
  <c r="L519" i="3"/>
  <c r="M519" i="3"/>
  <c r="N519" i="3"/>
  <c r="O519" i="3"/>
  <c r="P519" i="3"/>
  <c r="Q519" i="3"/>
  <c r="R519" i="3"/>
  <c r="BD519" i="3"/>
  <c r="BM519" i="3"/>
  <c r="K520" i="3"/>
  <c r="L520" i="3"/>
  <c r="M520" i="3"/>
  <c r="N520" i="3"/>
  <c r="O520" i="3"/>
  <c r="P520" i="3"/>
  <c r="Q520" i="3"/>
  <c r="R520" i="3"/>
  <c r="BD520" i="3"/>
  <c r="BM520" i="3"/>
  <c r="K521" i="3"/>
  <c r="L521" i="3"/>
  <c r="M521" i="3"/>
  <c r="N521" i="3"/>
  <c r="O521" i="3"/>
  <c r="P521" i="3"/>
  <c r="Q521" i="3"/>
  <c r="R521" i="3"/>
  <c r="BD521" i="3"/>
  <c r="BM521" i="3"/>
  <c r="K522" i="3"/>
  <c r="L522" i="3"/>
  <c r="M522" i="3"/>
  <c r="N522" i="3"/>
  <c r="O522" i="3"/>
  <c r="P522" i="3"/>
  <c r="Q522" i="3"/>
  <c r="R522" i="3"/>
  <c r="BD522" i="3"/>
  <c r="BM522" i="3"/>
  <c r="K523" i="3"/>
  <c r="L523" i="3"/>
  <c r="M523" i="3"/>
  <c r="N523" i="3"/>
  <c r="O523" i="3"/>
  <c r="P523" i="3"/>
  <c r="Q523" i="3"/>
  <c r="R523" i="3"/>
  <c r="BD523" i="3"/>
  <c r="BM523" i="3"/>
  <c r="K524" i="3"/>
  <c r="L524" i="3"/>
  <c r="M524" i="3"/>
  <c r="N524" i="3"/>
  <c r="O524" i="3"/>
  <c r="P524" i="3"/>
  <c r="Q524" i="3"/>
  <c r="R524" i="3"/>
  <c r="BD524" i="3"/>
  <c r="BM524" i="3"/>
  <c r="K525" i="3"/>
  <c r="L525" i="3"/>
  <c r="M525" i="3"/>
  <c r="N525" i="3"/>
  <c r="O525" i="3"/>
  <c r="P525" i="3"/>
  <c r="Q525" i="3"/>
  <c r="R525" i="3"/>
  <c r="BD525" i="3"/>
  <c r="BM525" i="3"/>
  <c r="K526" i="3"/>
  <c r="L526" i="3"/>
  <c r="M526" i="3"/>
  <c r="N526" i="3"/>
  <c r="O526" i="3"/>
  <c r="P526" i="3"/>
  <c r="Q526" i="3"/>
  <c r="R526" i="3"/>
  <c r="BD526" i="3"/>
  <c r="BM526" i="3"/>
  <c r="K527" i="3"/>
  <c r="L527" i="3"/>
  <c r="M527" i="3"/>
  <c r="N527" i="3"/>
  <c r="O527" i="3"/>
  <c r="P527" i="3"/>
  <c r="Q527" i="3"/>
  <c r="R527" i="3"/>
  <c r="BD527" i="3"/>
  <c r="BM527" i="3"/>
  <c r="K528" i="3"/>
  <c r="L528" i="3"/>
  <c r="M528" i="3"/>
  <c r="N528" i="3"/>
  <c r="O528" i="3"/>
  <c r="P528" i="3"/>
  <c r="Q528" i="3"/>
  <c r="R528" i="3"/>
  <c r="BD528" i="3"/>
  <c r="BM528" i="3"/>
  <c r="K529" i="3"/>
  <c r="L529" i="3"/>
  <c r="M529" i="3"/>
  <c r="N529" i="3"/>
  <c r="O529" i="3"/>
  <c r="P529" i="3"/>
  <c r="Q529" i="3"/>
  <c r="R529" i="3"/>
  <c r="BD529" i="3"/>
  <c r="BM529" i="3"/>
  <c r="K530" i="3"/>
  <c r="L530" i="3"/>
  <c r="M530" i="3"/>
  <c r="N530" i="3"/>
  <c r="O530" i="3"/>
  <c r="P530" i="3"/>
  <c r="Q530" i="3"/>
  <c r="R530" i="3"/>
  <c r="BD530" i="3"/>
  <c r="BM530" i="3"/>
  <c r="K531" i="3"/>
  <c r="L531" i="3"/>
  <c r="M531" i="3"/>
  <c r="N531" i="3"/>
  <c r="O531" i="3"/>
  <c r="P531" i="3"/>
  <c r="Q531" i="3"/>
  <c r="R531" i="3"/>
  <c r="BD531" i="3"/>
  <c r="BM531" i="3"/>
  <c r="K532" i="3"/>
  <c r="L532" i="3"/>
  <c r="M532" i="3"/>
  <c r="N532" i="3"/>
  <c r="O532" i="3"/>
  <c r="P532" i="3"/>
  <c r="Q532" i="3"/>
  <c r="R532" i="3"/>
  <c r="BD532" i="3"/>
  <c r="BM532" i="3"/>
  <c r="K533" i="3"/>
  <c r="L533" i="3"/>
  <c r="M533" i="3"/>
  <c r="N533" i="3"/>
  <c r="O533" i="3"/>
  <c r="P533" i="3"/>
  <c r="Q533" i="3"/>
  <c r="R533" i="3"/>
  <c r="BD533" i="3"/>
  <c r="BM533" i="3"/>
  <c r="K534" i="3"/>
  <c r="L534" i="3"/>
  <c r="M534" i="3"/>
  <c r="N534" i="3"/>
  <c r="O534" i="3"/>
  <c r="P534" i="3"/>
  <c r="Q534" i="3"/>
  <c r="R534" i="3"/>
  <c r="BD534" i="3"/>
  <c r="BM534" i="3"/>
  <c r="K535" i="3"/>
  <c r="L535" i="3"/>
  <c r="M535" i="3"/>
  <c r="N535" i="3"/>
  <c r="O535" i="3"/>
  <c r="P535" i="3"/>
  <c r="Q535" i="3"/>
  <c r="R535" i="3"/>
  <c r="BD535" i="3"/>
  <c r="BM535" i="3"/>
  <c r="K536" i="3"/>
  <c r="L536" i="3"/>
  <c r="M536" i="3"/>
  <c r="N536" i="3"/>
  <c r="O536" i="3"/>
  <c r="P536" i="3"/>
  <c r="Q536" i="3"/>
  <c r="R536" i="3"/>
  <c r="BD536" i="3"/>
  <c r="BM536" i="3"/>
  <c r="K537" i="3"/>
  <c r="L537" i="3"/>
  <c r="M537" i="3"/>
  <c r="N537" i="3"/>
  <c r="O537" i="3"/>
  <c r="P537" i="3"/>
  <c r="Q537" i="3"/>
  <c r="R537" i="3"/>
  <c r="BD537" i="3"/>
  <c r="BM537" i="3"/>
  <c r="K538" i="3"/>
  <c r="L538" i="3"/>
  <c r="M538" i="3"/>
  <c r="N538" i="3"/>
  <c r="O538" i="3"/>
  <c r="P538" i="3"/>
  <c r="Q538" i="3"/>
  <c r="R538" i="3"/>
  <c r="BD538" i="3"/>
  <c r="BM538" i="3"/>
  <c r="K539" i="3"/>
  <c r="L539" i="3"/>
  <c r="M539" i="3"/>
  <c r="N539" i="3"/>
  <c r="O539" i="3"/>
  <c r="P539" i="3"/>
  <c r="Q539" i="3"/>
  <c r="R539" i="3"/>
  <c r="BD539" i="3"/>
  <c r="BM539" i="3"/>
  <c r="K540" i="3"/>
  <c r="L540" i="3"/>
  <c r="M540" i="3"/>
  <c r="N540" i="3"/>
  <c r="O540" i="3"/>
  <c r="P540" i="3"/>
  <c r="Q540" i="3"/>
  <c r="R540" i="3"/>
  <c r="BD540" i="3"/>
  <c r="BM540" i="3"/>
  <c r="K541" i="3"/>
  <c r="L541" i="3"/>
  <c r="M541" i="3"/>
  <c r="N541" i="3"/>
  <c r="O541" i="3"/>
  <c r="P541" i="3"/>
  <c r="Q541" i="3"/>
  <c r="R541" i="3"/>
  <c r="BD541" i="3"/>
  <c r="BM541" i="3"/>
  <c r="K542" i="3"/>
  <c r="L542" i="3"/>
  <c r="M542" i="3"/>
  <c r="N542" i="3"/>
  <c r="O542" i="3"/>
  <c r="P542" i="3"/>
  <c r="Q542" i="3"/>
  <c r="R542" i="3"/>
  <c r="BD542" i="3"/>
  <c r="BM542" i="3"/>
  <c r="K543" i="3"/>
  <c r="L543" i="3"/>
  <c r="M543" i="3"/>
  <c r="N543" i="3"/>
  <c r="O543" i="3"/>
  <c r="P543" i="3"/>
  <c r="Q543" i="3"/>
  <c r="R543" i="3"/>
  <c r="BD543" i="3"/>
  <c r="BM543" i="3"/>
  <c r="K544" i="3"/>
  <c r="L544" i="3"/>
  <c r="M544" i="3"/>
  <c r="N544" i="3"/>
  <c r="O544" i="3"/>
  <c r="P544" i="3"/>
  <c r="Q544" i="3"/>
  <c r="R544" i="3"/>
  <c r="BD544" i="3"/>
  <c r="BM544" i="3"/>
  <c r="K545" i="3"/>
  <c r="L545" i="3"/>
  <c r="M545" i="3"/>
  <c r="N545" i="3"/>
  <c r="O545" i="3"/>
  <c r="P545" i="3"/>
  <c r="Q545" i="3"/>
  <c r="R545" i="3"/>
  <c r="BD545" i="3"/>
  <c r="BM545" i="3"/>
  <c r="K546" i="3"/>
  <c r="L546" i="3"/>
  <c r="M546" i="3"/>
  <c r="N546" i="3"/>
  <c r="O546" i="3"/>
  <c r="P546" i="3"/>
  <c r="Q546" i="3"/>
  <c r="R546" i="3"/>
  <c r="BD546" i="3"/>
  <c r="BM546" i="3"/>
  <c r="K547" i="3"/>
  <c r="L547" i="3"/>
  <c r="M547" i="3"/>
  <c r="N547" i="3"/>
  <c r="O547" i="3"/>
  <c r="P547" i="3"/>
  <c r="Q547" i="3"/>
  <c r="R547" i="3"/>
  <c r="BD547" i="3"/>
  <c r="BM547" i="3"/>
  <c r="K548" i="3"/>
  <c r="L548" i="3"/>
  <c r="M548" i="3"/>
  <c r="N548" i="3"/>
  <c r="O548" i="3"/>
  <c r="P548" i="3"/>
  <c r="Q548" i="3"/>
  <c r="R548" i="3"/>
  <c r="BD548" i="3"/>
  <c r="BM548" i="3"/>
  <c r="K549" i="3"/>
  <c r="L549" i="3"/>
  <c r="M549" i="3"/>
  <c r="N549" i="3"/>
  <c r="O549" i="3"/>
  <c r="P549" i="3"/>
  <c r="Q549" i="3"/>
  <c r="R549" i="3"/>
  <c r="BD549" i="3"/>
  <c r="BM549" i="3"/>
  <c r="K550" i="3"/>
  <c r="L550" i="3"/>
  <c r="M550" i="3"/>
  <c r="N550" i="3"/>
  <c r="O550" i="3"/>
  <c r="P550" i="3"/>
  <c r="Q550" i="3"/>
  <c r="R550" i="3"/>
  <c r="BD550" i="3"/>
  <c r="BM550" i="3"/>
  <c r="K551" i="3"/>
  <c r="L551" i="3"/>
  <c r="M551" i="3"/>
  <c r="N551" i="3"/>
  <c r="O551" i="3"/>
  <c r="P551" i="3"/>
  <c r="Q551" i="3"/>
  <c r="R551" i="3"/>
  <c r="BD551" i="3"/>
  <c r="BM551" i="3"/>
  <c r="K552" i="3"/>
  <c r="L552" i="3"/>
  <c r="M552" i="3"/>
  <c r="N552" i="3"/>
  <c r="O552" i="3"/>
  <c r="P552" i="3"/>
  <c r="Q552" i="3"/>
  <c r="R552" i="3"/>
  <c r="BD552" i="3"/>
  <c r="BM552" i="3"/>
  <c r="K553" i="3"/>
  <c r="L553" i="3"/>
  <c r="M553" i="3"/>
  <c r="N553" i="3"/>
  <c r="O553" i="3"/>
  <c r="P553" i="3"/>
  <c r="Q553" i="3"/>
  <c r="R553" i="3"/>
  <c r="BD553" i="3"/>
  <c r="BM553" i="3"/>
  <c r="K554" i="3"/>
  <c r="L554" i="3"/>
  <c r="M554" i="3"/>
  <c r="N554" i="3"/>
  <c r="O554" i="3"/>
  <c r="P554" i="3"/>
  <c r="Q554" i="3"/>
  <c r="R554" i="3"/>
  <c r="BD554" i="3"/>
  <c r="BM554" i="3"/>
  <c r="K555" i="3"/>
  <c r="L555" i="3"/>
  <c r="M555" i="3"/>
  <c r="N555" i="3"/>
  <c r="O555" i="3"/>
  <c r="P555" i="3"/>
  <c r="Q555" i="3"/>
  <c r="R555" i="3"/>
  <c r="BD555" i="3"/>
  <c r="BM555" i="3"/>
  <c r="K556" i="3"/>
  <c r="L556" i="3"/>
  <c r="M556" i="3"/>
  <c r="N556" i="3"/>
  <c r="O556" i="3"/>
  <c r="P556" i="3"/>
  <c r="Q556" i="3"/>
  <c r="R556" i="3"/>
  <c r="BD556" i="3"/>
  <c r="BM556" i="3"/>
  <c r="K557" i="3"/>
  <c r="L557" i="3"/>
  <c r="M557" i="3"/>
  <c r="N557" i="3"/>
  <c r="O557" i="3"/>
  <c r="P557" i="3"/>
  <c r="Q557" i="3"/>
  <c r="R557" i="3"/>
  <c r="BD557" i="3"/>
  <c r="BM557" i="3"/>
  <c r="K558" i="3"/>
  <c r="L558" i="3"/>
  <c r="M558" i="3"/>
  <c r="N558" i="3"/>
  <c r="O558" i="3"/>
  <c r="P558" i="3"/>
  <c r="Q558" i="3"/>
  <c r="R558" i="3"/>
  <c r="BD558" i="3"/>
  <c r="BM558" i="3"/>
  <c r="K559" i="3"/>
  <c r="L559" i="3"/>
  <c r="M559" i="3"/>
  <c r="N559" i="3"/>
  <c r="O559" i="3"/>
  <c r="P559" i="3"/>
  <c r="Q559" i="3"/>
  <c r="R559" i="3"/>
  <c r="BD559" i="3"/>
  <c r="BM559" i="3"/>
  <c r="K560" i="3"/>
  <c r="L560" i="3"/>
  <c r="M560" i="3"/>
  <c r="N560" i="3"/>
  <c r="O560" i="3"/>
  <c r="P560" i="3"/>
  <c r="Q560" i="3"/>
  <c r="R560" i="3"/>
  <c r="BD560" i="3"/>
  <c r="BM560" i="3"/>
  <c r="K561" i="3"/>
  <c r="L561" i="3"/>
  <c r="M561" i="3"/>
  <c r="N561" i="3"/>
  <c r="O561" i="3"/>
  <c r="P561" i="3"/>
  <c r="Q561" i="3"/>
  <c r="R561" i="3"/>
  <c r="BD561" i="3"/>
  <c r="BM561" i="3"/>
  <c r="K562" i="3"/>
  <c r="L562" i="3"/>
  <c r="M562" i="3"/>
  <c r="N562" i="3"/>
  <c r="O562" i="3"/>
  <c r="P562" i="3"/>
  <c r="Q562" i="3"/>
  <c r="R562" i="3"/>
  <c r="BD562" i="3"/>
  <c r="BM562" i="3"/>
  <c r="K563" i="3"/>
  <c r="L563" i="3"/>
  <c r="M563" i="3"/>
  <c r="N563" i="3"/>
  <c r="O563" i="3"/>
  <c r="P563" i="3"/>
  <c r="Q563" i="3"/>
  <c r="R563" i="3"/>
  <c r="BD563" i="3"/>
  <c r="BM563" i="3"/>
  <c r="K564" i="3"/>
  <c r="L564" i="3"/>
  <c r="M564" i="3"/>
  <c r="N564" i="3"/>
  <c r="O564" i="3"/>
  <c r="P564" i="3"/>
  <c r="Q564" i="3"/>
  <c r="R564" i="3"/>
  <c r="BD564" i="3"/>
  <c r="BM564" i="3"/>
  <c r="K565" i="3"/>
  <c r="L565" i="3"/>
  <c r="M565" i="3"/>
  <c r="N565" i="3"/>
  <c r="O565" i="3"/>
  <c r="P565" i="3"/>
  <c r="Q565" i="3"/>
  <c r="R565" i="3"/>
  <c r="BD565" i="3"/>
  <c r="BM565" i="3"/>
  <c r="K566" i="3"/>
  <c r="L566" i="3"/>
  <c r="M566" i="3"/>
  <c r="N566" i="3"/>
  <c r="O566" i="3"/>
  <c r="P566" i="3"/>
  <c r="Q566" i="3"/>
  <c r="R566" i="3"/>
  <c r="BD566" i="3"/>
  <c r="BM566" i="3"/>
  <c r="K567" i="3"/>
  <c r="L567" i="3"/>
  <c r="M567" i="3"/>
  <c r="N567" i="3"/>
  <c r="O567" i="3"/>
  <c r="P567" i="3"/>
  <c r="Q567" i="3"/>
  <c r="R567" i="3"/>
  <c r="BD567" i="3"/>
  <c r="BM567" i="3"/>
  <c r="K568" i="3"/>
  <c r="L568" i="3"/>
  <c r="M568" i="3"/>
  <c r="N568" i="3"/>
  <c r="O568" i="3"/>
  <c r="P568" i="3"/>
  <c r="Q568" i="3"/>
  <c r="R568" i="3"/>
  <c r="BD568" i="3"/>
  <c r="BM568" i="3"/>
  <c r="K569" i="3"/>
  <c r="L569" i="3"/>
  <c r="M569" i="3"/>
  <c r="N569" i="3"/>
  <c r="O569" i="3"/>
  <c r="P569" i="3"/>
  <c r="Q569" i="3"/>
  <c r="R569" i="3"/>
  <c r="BD569" i="3"/>
  <c r="BM569" i="3"/>
  <c r="K570" i="3"/>
  <c r="L570" i="3"/>
  <c r="M570" i="3"/>
  <c r="N570" i="3"/>
  <c r="O570" i="3"/>
  <c r="P570" i="3"/>
  <c r="Q570" i="3"/>
  <c r="R570" i="3"/>
  <c r="BD570" i="3"/>
  <c r="BM570" i="3"/>
  <c r="K571" i="3"/>
  <c r="L571" i="3"/>
  <c r="M571" i="3"/>
  <c r="N571" i="3"/>
  <c r="O571" i="3"/>
  <c r="P571" i="3"/>
  <c r="Q571" i="3"/>
  <c r="R571" i="3"/>
  <c r="BD571" i="3"/>
  <c r="BM571" i="3"/>
  <c r="K572" i="3"/>
  <c r="L572" i="3"/>
  <c r="M572" i="3"/>
  <c r="N572" i="3"/>
  <c r="O572" i="3"/>
  <c r="P572" i="3"/>
  <c r="Q572" i="3"/>
  <c r="R572" i="3"/>
  <c r="BD572" i="3"/>
  <c r="BM572" i="3"/>
  <c r="K573" i="3"/>
  <c r="L573" i="3"/>
  <c r="M573" i="3"/>
  <c r="N573" i="3"/>
  <c r="O573" i="3"/>
  <c r="P573" i="3"/>
  <c r="Q573" i="3"/>
  <c r="R573" i="3"/>
  <c r="BD573" i="3"/>
  <c r="BM573" i="3"/>
  <c r="K574" i="3"/>
  <c r="L574" i="3"/>
  <c r="M574" i="3"/>
  <c r="N574" i="3"/>
  <c r="O574" i="3"/>
  <c r="P574" i="3"/>
  <c r="Q574" i="3"/>
  <c r="R574" i="3"/>
  <c r="BD574" i="3"/>
  <c r="BM574" i="3"/>
  <c r="K575" i="3"/>
  <c r="L575" i="3"/>
  <c r="M575" i="3"/>
  <c r="N575" i="3"/>
  <c r="O575" i="3"/>
  <c r="P575" i="3"/>
  <c r="Q575" i="3"/>
  <c r="R575" i="3"/>
  <c r="BD575" i="3"/>
  <c r="BM575" i="3"/>
  <c r="K576" i="3"/>
  <c r="L576" i="3"/>
  <c r="M576" i="3"/>
  <c r="N576" i="3"/>
  <c r="O576" i="3"/>
  <c r="P576" i="3"/>
  <c r="Q576" i="3"/>
  <c r="R576" i="3"/>
  <c r="BD576" i="3"/>
  <c r="BM576" i="3"/>
  <c r="K577" i="3"/>
  <c r="L577" i="3"/>
  <c r="M577" i="3"/>
  <c r="N577" i="3"/>
  <c r="O577" i="3"/>
  <c r="P577" i="3"/>
  <c r="Q577" i="3"/>
  <c r="R577" i="3"/>
  <c r="BD577" i="3"/>
  <c r="BM577" i="3"/>
  <c r="K578" i="3"/>
  <c r="L578" i="3"/>
  <c r="M578" i="3"/>
  <c r="N578" i="3"/>
  <c r="O578" i="3"/>
  <c r="P578" i="3"/>
  <c r="Q578" i="3"/>
  <c r="R578" i="3"/>
  <c r="BD578" i="3"/>
  <c r="BM578" i="3"/>
  <c r="K579" i="3"/>
  <c r="L579" i="3"/>
  <c r="M579" i="3"/>
  <c r="N579" i="3"/>
  <c r="O579" i="3"/>
  <c r="P579" i="3"/>
  <c r="Q579" i="3"/>
  <c r="R579" i="3"/>
  <c r="BD579" i="3"/>
  <c r="BM579" i="3"/>
  <c r="K580" i="3"/>
  <c r="L580" i="3"/>
  <c r="M580" i="3"/>
  <c r="N580" i="3"/>
  <c r="O580" i="3"/>
  <c r="P580" i="3"/>
  <c r="Q580" i="3"/>
  <c r="R580" i="3"/>
  <c r="BD580" i="3"/>
  <c r="BM580" i="3"/>
  <c r="K581" i="3"/>
  <c r="L581" i="3"/>
  <c r="M581" i="3"/>
  <c r="N581" i="3"/>
  <c r="O581" i="3"/>
  <c r="P581" i="3"/>
  <c r="Q581" i="3"/>
  <c r="R581" i="3"/>
  <c r="BD581" i="3"/>
  <c r="BM581" i="3"/>
  <c r="K582" i="3"/>
  <c r="L582" i="3"/>
  <c r="M582" i="3"/>
  <c r="N582" i="3"/>
  <c r="O582" i="3"/>
  <c r="P582" i="3"/>
  <c r="Q582" i="3"/>
  <c r="R582" i="3"/>
  <c r="BD582" i="3"/>
  <c r="BM582" i="3"/>
  <c r="K583" i="3"/>
  <c r="L583" i="3"/>
  <c r="M583" i="3"/>
  <c r="N583" i="3"/>
  <c r="O583" i="3"/>
  <c r="P583" i="3"/>
  <c r="Q583" i="3"/>
  <c r="R583" i="3"/>
  <c r="BD583" i="3"/>
  <c r="BM583" i="3"/>
  <c r="K584" i="3"/>
  <c r="L584" i="3"/>
  <c r="M584" i="3"/>
  <c r="N584" i="3"/>
  <c r="O584" i="3"/>
  <c r="P584" i="3"/>
  <c r="Q584" i="3"/>
  <c r="R584" i="3"/>
  <c r="BD584" i="3"/>
  <c r="BM584" i="3"/>
  <c r="K585" i="3"/>
  <c r="L585" i="3"/>
  <c r="M585" i="3"/>
  <c r="N585" i="3"/>
  <c r="O585" i="3"/>
  <c r="P585" i="3"/>
  <c r="Q585" i="3"/>
  <c r="R585" i="3"/>
  <c r="BD585" i="3"/>
  <c r="BM585" i="3"/>
  <c r="K586" i="3"/>
  <c r="L586" i="3"/>
  <c r="M586" i="3"/>
  <c r="N586" i="3"/>
  <c r="O586" i="3"/>
  <c r="P586" i="3"/>
  <c r="Q586" i="3"/>
  <c r="R586" i="3"/>
  <c r="BD586" i="3"/>
  <c r="BM586" i="3"/>
  <c r="K587" i="3"/>
  <c r="L587" i="3"/>
  <c r="M587" i="3"/>
  <c r="N587" i="3"/>
  <c r="O587" i="3"/>
  <c r="P587" i="3"/>
  <c r="Q587" i="3"/>
  <c r="R587" i="3"/>
  <c r="BD587" i="3"/>
  <c r="BM587" i="3"/>
  <c r="K588" i="3"/>
  <c r="L588" i="3"/>
  <c r="M588" i="3"/>
  <c r="N588" i="3"/>
  <c r="O588" i="3"/>
  <c r="P588" i="3"/>
  <c r="Q588" i="3"/>
  <c r="R588" i="3"/>
  <c r="BD588" i="3"/>
  <c r="BM588" i="3"/>
  <c r="K589" i="3"/>
  <c r="L589" i="3"/>
  <c r="M589" i="3"/>
  <c r="N589" i="3"/>
  <c r="O589" i="3"/>
  <c r="P589" i="3"/>
  <c r="Q589" i="3"/>
  <c r="R589" i="3"/>
  <c r="BD589" i="3"/>
  <c r="BM589" i="3"/>
  <c r="K590" i="3"/>
  <c r="L590" i="3"/>
  <c r="M590" i="3"/>
  <c r="N590" i="3"/>
  <c r="O590" i="3"/>
  <c r="P590" i="3"/>
  <c r="Q590" i="3"/>
  <c r="R590" i="3"/>
  <c r="BD590" i="3"/>
  <c r="BM590" i="3"/>
  <c r="K591" i="3"/>
  <c r="L591" i="3"/>
  <c r="M591" i="3"/>
  <c r="N591" i="3"/>
  <c r="O591" i="3"/>
  <c r="P591" i="3"/>
  <c r="Q591" i="3"/>
  <c r="R591" i="3"/>
  <c r="BD591" i="3"/>
  <c r="BM591" i="3"/>
  <c r="K592" i="3"/>
  <c r="L592" i="3"/>
  <c r="M592" i="3"/>
  <c r="N592" i="3"/>
  <c r="O592" i="3"/>
  <c r="P592" i="3"/>
  <c r="Q592" i="3"/>
  <c r="R592" i="3"/>
  <c r="BD592" i="3"/>
  <c r="BM592" i="3"/>
  <c r="K593" i="3"/>
  <c r="L593" i="3"/>
  <c r="M593" i="3"/>
  <c r="N593" i="3"/>
  <c r="O593" i="3"/>
  <c r="P593" i="3"/>
  <c r="Q593" i="3"/>
  <c r="R593" i="3"/>
  <c r="BD593" i="3"/>
  <c r="BM593" i="3"/>
  <c r="K594" i="3"/>
  <c r="L594" i="3"/>
  <c r="M594" i="3"/>
  <c r="N594" i="3"/>
  <c r="O594" i="3"/>
  <c r="P594" i="3"/>
  <c r="Q594" i="3"/>
  <c r="R594" i="3"/>
  <c r="BD594" i="3"/>
  <c r="BM594" i="3"/>
  <c r="K595" i="3"/>
  <c r="L595" i="3"/>
  <c r="M595" i="3"/>
  <c r="N595" i="3"/>
  <c r="O595" i="3"/>
  <c r="P595" i="3"/>
  <c r="Q595" i="3"/>
  <c r="R595" i="3"/>
  <c r="BD595" i="3"/>
  <c r="BM595" i="3"/>
  <c r="K596" i="3"/>
  <c r="L596" i="3"/>
  <c r="M596" i="3"/>
  <c r="N596" i="3"/>
  <c r="O596" i="3"/>
  <c r="P596" i="3"/>
  <c r="Q596" i="3"/>
  <c r="R596" i="3"/>
  <c r="BD596" i="3"/>
  <c r="BM596" i="3"/>
  <c r="K597" i="3"/>
  <c r="L597" i="3"/>
  <c r="M597" i="3"/>
  <c r="N597" i="3"/>
  <c r="O597" i="3"/>
  <c r="P597" i="3"/>
  <c r="Q597" i="3"/>
  <c r="R597" i="3"/>
  <c r="BD597" i="3"/>
  <c r="BM597" i="3"/>
  <c r="K598" i="3"/>
  <c r="L598" i="3"/>
  <c r="M598" i="3"/>
  <c r="N598" i="3"/>
  <c r="O598" i="3"/>
  <c r="P598" i="3"/>
  <c r="Q598" i="3"/>
  <c r="R598" i="3"/>
  <c r="BD598" i="3"/>
  <c r="BM598" i="3"/>
  <c r="K599" i="3"/>
  <c r="L599" i="3"/>
  <c r="M599" i="3"/>
  <c r="N599" i="3"/>
  <c r="O599" i="3"/>
  <c r="P599" i="3"/>
  <c r="Q599" i="3"/>
  <c r="R599" i="3"/>
  <c r="BD599" i="3"/>
  <c r="BM599" i="3"/>
  <c r="K600" i="3"/>
  <c r="L600" i="3"/>
  <c r="M600" i="3"/>
  <c r="N600" i="3"/>
  <c r="O600" i="3"/>
  <c r="P600" i="3"/>
  <c r="Q600" i="3"/>
  <c r="R600" i="3"/>
  <c r="BD600" i="3"/>
  <c r="BM600" i="3"/>
  <c r="K601" i="3"/>
  <c r="L601" i="3"/>
  <c r="M601" i="3"/>
  <c r="N601" i="3"/>
  <c r="O601" i="3"/>
  <c r="P601" i="3"/>
  <c r="Q601" i="3"/>
  <c r="R601" i="3"/>
  <c r="BD601" i="3"/>
  <c r="BM601" i="3"/>
  <c r="K602" i="3"/>
  <c r="L602" i="3"/>
  <c r="M602" i="3"/>
  <c r="N602" i="3"/>
  <c r="O602" i="3"/>
  <c r="P602" i="3"/>
  <c r="Q602" i="3"/>
  <c r="R602" i="3"/>
  <c r="BD602" i="3"/>
  <c r="BM602" i="3"/>
  <c r="K603" i="3"/>
  <c r="L603" i="3"/>
  <c r="M603" i="3"/>
  <c r="N603" i="3"/>
  <c r="O603" i="3"/>
  <c r="P603" i="3"/>
  <c r="Q603" i="3"/>
  <c r="R603" i="3"/>
  <c r="BD603" i="3"/>
  <c r="BM603" i="3"/>
  <c r="K604" i="3"/>
  <c r="L604" i="3"/>
  <c r="M604" i="3"/>
  <c r="N604" i="3"/>
  <c r="O604" i="3"/>
  <c r="P604" i="3"/>
  <c r="Q604" i="3"/>
  <c r="R604" i="3"/>
  <c r="BD604" i="3"/>
  <c r="BM604" i="3"/>
  <c r="K605" i="3"/>
  <c r="L605" i="3"/>
  <c r="M605" i="3"/>
  <c r="N605" i="3"/>
  <c r="O605" i="3"/>
  <c r="P605" i="3"/>
  <c r="Q605" i="3"/>
  <c r="R605" i="3"/>
  <c r="BD605" i="3"/>
  <c r="BM605" i="3"/>
  <c r="K606" i="3"/>
  <c r="L606" i="3"/>
  <c r="M606" i="3"/>
  <c r="N606" i="3"/>
  <c r="O606" i="3"/>
  <c r="P606" i="3"/>
  <c r="Q606" i="3"/>
  <c r="R606" i="3"/>
  <c r="BD606" i="3"/>
  <c r="BM606" i="3"/>
  <c r="K607" i="3"/>
  <c r="L607" i="3"/>
  <c r="M607" i="3"/>
  <c r="N607" i="3"/>
  <c r="O607" i="3"/>
  <c r="P607" i="3"/>
  <c r="Q607" i="3"/>
  <c r="R607" i="3"/>
  <c r="BD607" i="3"/>
  <c r="BM607" i="3"/>
  <c r="K608" i="3"/>
  <c r="L608" i="3"/>
  <c r="M608" i="3"/>
  <c r="N608" i="3"/>
  <c r="O608" i="3"/>
  <c r="P608" i="3"/>
  <c r="Q608" i="3"/>
  <c r="R608" i="3"/>
  <c r="BD608" i="3"/>
  <c r="BM608" i="3"/>
  <c r="K609" i="3"/>
  <c r="L609" i="3"/>
  <c r="M609" i="3"/>
  <c r="N609" i="3"/>
  <c r="O609" i="3"/>
  <c r="P609" i="3"/>
  <c r="Q609" i="3"/>
  <c r="R609" i="3"/>
  <c r="BD609" i="3"/>
  <c r="BM609" i="3"/>
  <c r="K610" i="3"/>
  <c r="L610" i="3"/>
  <c r="M610" i="3"/>
  <c r="N610" i="3"/>
  <c r="O610" i="3"/>
  <c r="P610" i="3"/>
  <c r="Q610" i="3"/>
  <c r="R610" i="3"/>
  <c r="BD610" i="3"/>
  <c r="BM610" i="3"/>
  <c r="K611" i="3"/>
  <c r="L611" i="3"/>
  <c r="M611" i="3"/>
  <c r="N611" i="3"/>
  <c r="O611" i="3"/>
  <c r="P611" i="3"/>
  <c r="Q611" i="3"/>
  <c r="R611" i="3"/>
  <c r="BD611" i="3"/>
  <c r="BM611" i="3"/>
  <c r="K612" i="3"/>
  <c r="L612" i="3"/>
  <c r="M612" i="3"/>
  <c r="N612" i="3"/>
  <c r="O612" i="3"/>
  <c r="P612" i="3"/>
  <c r="Q612" i="3"/>
  <c r="R612" i="3"/>
  <c r="BD612" i="3"/>
  <c r="BM612" i="3"/>
  <c r="K613" i="3"/>
  <c r="L613" i="3"/>
  <c r="M613" i="3"/>
  <c r="N613" i="3"/>
  <c r="O613" i="3"/>
  <c r="P613" i="3"/>
  <c r="Q613" i="3"/>
  <c r="R613" i="3"/>
  <c r="BD613" i="3"/>
  <c r="BM613" i="3"/>
  <c r="K614" i="3"/>
  <c r="L614" i="3"/>
  <c r="M614" i="3"/>
  <c r="N614" i="3"/>
  <c r="O614" i="3"/>
  <c r="P614" i="3"/>
  <c r="Q614" i="3"/>
  <c r="R614" i="3"/>
  <c r="BD614" i="3"/>
  <c r="BM614" i="3"/>
  <c r="K615" i="3"/>
  <c r="L615" i="3"/>
  <c r="M615" i="3"/>
  <c r="N615" i="3"/>
  <c r="O615" i="3"/>
  <c r="P615" i="3"/>
  <c r="Q615" i="3"/>
  <c r="R615" i="3"/>
  <c r="BD615" i="3"/>
  <c r="BM615" i="3"/>
  <c r="K616" i="3"/>
  <c r="L616" i="3"/>
  <c r="M616" i="3"/>
  <c r="N616" i="3"/>
  <c r="O616" i="3"/>
  <c r="P616" i="3"/>
  <c r="Q616" i="3"/>
  <c r="R616" i="3"/>
  <c r="BD616" i="3"/>
  <c r="BM616" i="3"/>
  <c r="K617" i="3"/>
  <c r="L617" i="3"/>
  <c r="M617" i="3"/>
  <c r="N617" i="3"/>
  <c r="O617" i="3"/>
  <c r="P617" i="3"/>
  <c r="Q617" i="3"/>
  <c r="R617" i="3"/>
  <c r="BD617" i="3"/>
  <c r="BM617" i="3"/>
  <c r="K618" i="3"/>
  <c r="L618" i="3"/>
  <c r="M618" i="3"/>
  <c r="N618" i="3"/>
  <c r="O618" i="3"/>
  <c r="P618" i="3"/>
  <c r="Q618" i="3"/>
  <c r="R618" i="3"/>
  <c r="BD618" i="3"/>
  <c r="BM618" i="3"/>
  <c r="K619" i="3"/>
  <c r="L619" i="3"/>
  <c r="M619" i="3"/>
  <c r="N619" i="3"/>
  <c r="O619" i="3"/>
  <c r="P619" i="3"/>
  <c r="Q619" i="3"/>
  <c r="R619" i="3"/>
  <c r="BD619" i="3"/>
  <c r="BM619" i="3"/>
  <c r="K620" i="3"/>
  <c r="L620" i="3"/>
  <c r="M620" i="3"/>
  <c r="N620" i="3"/>
  <c r="O620" i="3"/>
  <c r="P620" i="3"/>
  <c r="Q620" i="3"/>
  <c r="R620" i="3"/>
  <c r="BD620" i="3"/>
  <c r="BM620" i="3"/>
  <c r="K621" i="3"/>
  <c r="L621" i="3"/>
  <c r="M621" i="3"/>
  <c r="N621" i="3"/>
  <c r="O621" i="3"/>
  <c r="P621" i="3"/>
  <c r="Q621" i="3"/>
  <c r="R621" i="3"/>
  <c r="BD621" i="3"/>
  <c r="BM621" i="3"/>
  <c r="K622" i="3"/>
  <c r="L622" i="3"/>
  <c r="M622" i="3"/>
  <c r="N622" i="3"/>
  <c r="O622" i="3"/>
  <c r="P622" i="3"/>
  <c r="Q622" i="3"/>
  <c r="R622" i="3"/>
  <c r="BD622" i="3"/>
  <c r="BM622" i="3"/>
  <c r="K623" i="3"/>
  <c r="L623" i="3"/>
  <c r="M623" i="3"/>
  <c r="N623" i="3"/>
  <c r="O623" i="3"/>
  <c r="P623" i="3"/>
  <c r="Q623" i="3"/>
  <c r="R623" i="3"/>
  <c r="BD623" i="3"/>
  <c r="BM623" i="3"/>
  <c r="K624" i="3"/>
  <c r="L624" i="3"/>
  <c r="M624" i="3"/>
  <c r="N624" i="3"/>
  <c r="O624" i="3"/>
  <c r="P624" i="3"/>
  <c r="Q624" i="3"/>
  <c r="R624" i="3"/>
  <c r="BD624" i="3"/>
  <c r="BM624" i="3"/>
  <c r="K625" i="3"/>
  <c r="L625" i="3"/>
  <c r="M625" i="3"/>
  <c r="N625" i="3"/>
  <c r="O625" i="3"/>
  <c r="P625" i="3"/>
  <c r="Q625" i="3"/>
  <c r="R625" i="3"/>
  <c r="BD625" i="3"/>
  <c r="BM625" i="3"/>
  <c r="K626" i="3"/>
  <c r="L626" i="3"/>
  <c r="M626" i="3"/>
  <c r="N626" i="3"/>
  <c r="O626" i="3"/>
  <c r="P626" i="3"/>
  <c r="Q626" i="3"/>
  <c r="R626" i="3"/>
  <c r="BD626" i="3"/>
  <c r="BM626" i="3"/>
  <c r="K627" i="3"/>
  <c r="L627" i="3"/>
  <c r="M627" i="3"/>
  <c r="N627" i="3"/>
  <c r="O627" i="3"/>
  <c r="P627" i="3"/>
  <c r="Q627" i="3"/>
  <c r="R627" i="3"/>
  <c r="BD627" i="3"/>
  <c r="BM627" i="3"/>
  <c r="K628" i="3"/>
  <c r="L628" i="3"/>
  <c r="M628" i="3"/>
  <c r="N628" i="3"/>
  <c r="O628" i="3"/>
  <c r="P628" i="3"/>
  <c r="Q628" i="3"/>
  <c r="R628" i="3"/>
  <c r="BD628" i="3"/>
  <c r="BM628" i="3"/>
  <c r="K629" i="3"/>
  <c r="L629" i="3"/>
  <c r="M629" i="3"/>
  <c r="N629" i="3"/>
  <c r="O629" i="3"/>
  <c r="P629" i="3"/>
  <c r="Q629" i="3"/>
  <c r="R629" i="3"/>
  <c r="BD629" i="3"/>
  <c r="BM629" i="3"/>
  <c r="K630" i="3"/>
  <c r="L630" i="3"/>
  <c r="M630" i="3"/>
  <c r="N630" i="3"/>
  <c r="O630" i="3"/>
  <c r="P630" i="3"/>
  <c r="Q630" i="3"/>
  <c r="R630" i="3"/>
  <c r="BD630" i="3"/>
  <c r="BM630" i="3"/>
  <c r="K631" i="3"/>
  <c r="L631" i="3"/>
  <c r="M631" i="3"/>
  <c r="N631" i="3"/>
  <c r="O631" i="3"/>
  <c r="P631" i="3"/>
  <c r="Q631" i="3"/>
  <c r="R631" i="3"/>
  <c r="BD631" i="3"/>
  <c r="BM631" i="3"/>
  <c r="K632" i="3"/>
  <c r="L632" i="3"/>
  <c r="M632" i="3"/>
  <c r="N632" i="3"/>
  <c r="O632" i="3"/>
  <c r="P632" i="3"/>
  <c r="Q632" i="3"/>
  <c r="R632" i="3"/>
  <c r="BD632" i="3"/>
  <c r="BM632" i="3"/>
  <c r="K633" i="3"/>
  <c r="L633" i="3"/>
  <c r="M633" i="3"/>
  <c r="N633" i="3"/>
  <c r="O633" i="3"/>
  <c r="P633" i="3"/>
  <c r="Q633" i="3"/>
  <c r="R633" i="3"/>
  <c r="BD633" i="3"/>
  <c r="BM633" i="3"/>
  <c r="K634" i="3"/>
  <c r="L634" i="3"/>
  <c r="M634" i="3"/>
  <c r="N634" i="3"/>
  <c r="O634" i="3"/>
  <c r="P634" i="3"/>
  <c r="Q634" i="3"/>
  <c r="R634" i="3"/>
  <c r="BD634" i="3"/>
  <c r="BM634" i="3"/>
  <c r="K635" i="3"/>
  <c r="L635" i="3"/>
  <c r="M635" i="3"/>
  <c r="N635" i="3"/>
  <c r="O635" i="3"/>
  <c r="P635" i="3"/>
  <c r="Q635" i="3"/>
  <c r="R635" i="3"/>
  <c r="BD635" i="3"/>
  <c r="BM635" i="3"/>
  <c r="K636" i="3"/>
  <c r="L636" i="3"/>
  <c r="M636" i="3"/>
  <c r="N636" i="3"/>
  <c r="O636" i="3"/>
  <c r="P636" i="3"/>
  <c r="Q636" i="3"/>
  <c r="R636" i="3"/>
  <c r="BD636" i="3"/>
  <c r="BM636" i="3"/>
  <c r="K637" i="3"/>
  <c r="L637" i="3"/>
  <c r="M637" i="3"/>
  <c r="N637" i="3"/>
  <c r="O637" i="3"/>
  <c r="P637" i="3"/>
  <c r="Q637" i="3"/>
  <c r="R637" i="3"/>
  <c r="BD637" i="3"/>
  <c r="BM637" i="3"/>
  <c r="K638" i="3"/>
  <c r="L638" i="3"/>
  <c r="M638" i="3"/>
  <c r="N638" i="3"/>
  <c r="O638" i="3"/>
  <c r="P638" i="3"/>
  <c r="Q638" i="3"/>
  <c r="R638" i="3"/>
  <c r="BD638" i="3"/>
  <c r="BM638" i="3"/>
  <c r="K639" i="3"/>
  <c r="L639" i="3"/>
  <c r="M639" i="3"/>
  <c r="N639" i="3"/>
  <c r="O639" i="3"/>
  <c r="P639" i="3"/>
  <c r="Q639" i="3"/>
  <c r="R639" i="3"/>
  <c r="BD639" i="3"/>
  <c r="BM639" i="3"/>
  <c r="K640" i="3"/>
  <c r="L640" i="3"/>
  <c r="M640" i="3"/>
  <c r="N640" i="3"/>
  <c r="O640" i="3"/>
  <c r="P640" i="3"/>
  <c r="Q640" i="3"/>
  <c r="R640" i="3"/>
  <c r="BD640" i="3"/>
  <c r="BM640" i="3"/>
  <c r="K641" i="3"/>
  <c r="L641" i="3"/>
  <c r="M641" i="3"/>
  <c r="N641" i="3"/>
  <c r="O641" i="3"/>
  <c r="P641" i="3"/>
  <c r="Q641" i="3"/>
  <c r="R641" i="3"/>
  <c r="BD641" i="3"/>
  <c r="BM641" i="3"/>
  <c r="K642" i="3"/>
  <c r="L642" i="3"/>
  <c r="M642" i="3"/>
  <c r="N642" i="3"/>
  <c r="O642" i="3"/>
  <c r="P642" i="3"/>
  <c r="Q642" i="3"/>
  <c r="R642" i="3"/>
  <c r="BD642" i="3"/>
  <c r="BM642" i="3"/>
  <c r="K643" i="3"/>
  <c r="L643" i="3"/>
  <c r="M643" i="3"/>
  <c r="N643" i="3"/>
  <c r="O643" i="3"/>
  <c r="P643" i="3"/>
  <c r="Q643" i="3"/>
  <c r="R643" i="3"/>
  <c r="BD643" i="3"/>
  <c r="BM643" i="3"/>
  <c r="K644" i="3"/>
  <c r="L644" i="3"/>
  <c r="M644" i="3"/>
  <c r="N644" i="3"/>
  <c r="O644" i="3"/>
  <c r="P644" i="3"/>
  <c r="Q644" i="3"/>
  <c r="R644" i="3"/>
  <c r="BD644" i="3"/>
  <c r="BM644" i="3"/>
  <c r="K645" i="3"/>
  <c r="L645" i="3"/>
  <c r="M645" i="3"/>
  <c r="N645" i="3"/>
  <c r="O645" i="3"/>
  <c r="P645" i="3"/>
  <c r="Q645" i="3"/>
  <c r="R645" i="3"/>
  <c r="BD645" i="3"/>
  <c r="BM645" i="3"/>
  <c r="K646" i="3"/>
  <c r="L646" i="3"/>
  <c r="M646" i="3"/>
  <c r="N646" i="3"/>
  <c r="O646" i="3"/>
  <c r="P646" i="3"/>
  <c r="Q646" i="3"/>
  <c r="R646" i="3"/>
  <c r="BD646" i="3"/>
  <c r="BM646" i="3"/>
  <c r="K647" i="3"/>
  <c r="L647" i="3"/>
  <c r="M647" i="3"/>
  <c r="N647" i="3"/>
  <c r="O647" i="3"/>
  <c r="P647" i="3"/>
  <c r="Q647" i="3"/>
  <c r="R647" i="3"/>
  <c r="BD647" i="3"/>
  <c r="BM647" i="3"/>
  <c r="K648" i="3"/>
  <c r="L648" i="3"/>
  <c r="M648" i="3"/>
  <c r="N648" i="3"/>
  <c r="O648" i="3"/>
  <c r="P648" i="3"/>
  <c r="Q648" i="3"/>
  <c r="R648" i="3"/>
  <c r="BD648" i="3"/>
  <c r="BM648" i="3"/>
  <c r="K649" i="3"/>
  <c r="L649" i="3"/>
  <c r="M649" i="3"/>
  <c r="N649" i="3"/>
  <c r="O649" i="3"/>
  <c r="P649" i="3"/>
  <c r="Q649" i="3"/>
  <c r="R649" i="3"/>
  <c r="BD649" i="3"/>
  <c r="BM649" i="3"/>
  <c r="K650" i="3"/>
  <c r="L650" i="3"/>
  <c r="M650" i="3"/>
  <c r="N650" i="3"/>
  <c r="O650" i="3"/>
  <c r="P650" i="3"/>
  <c r="Q650" i="3"/>
  <c r="R650" i="3"/>
  <c r="BD650" i="3"/>
  <c r="BM650" i="3"/>
  <c r="K651" i="3"/>
  <c r="L651" i="3"/>
  <c r="M651" i="3"/>
  <c r="N651" i="3"/>
  <c r="O651" i="3"/>
  <c r="P651" i="3"/>
  <c r="Q651" i="3"/>
  <c r="R651" i="3"/>
  <c r="BD651" i="3"/>
  <c r="BM651" i="3"/>
  <c r="K652" i="3"/>
  <c r="L652" i="3"/>
  <c r="M652" i="3"/>
  <c r="N652" i="3"/>
  <c r="O652" i="3"/>
  <c r="P652" i="3"/>
  <c r="Q652" i="3"/>
  <c r="R652" i="3"/>
  <c r="BD652" i="3"/>
  <c r="BM652" i="3"/>
  <c r="K653" i="3"/>
  <c r="L653" i="3"/>
  <c r="M653" i="3"/>
  <c r="N653" i="3"/>
  <c r="O653" i="3"/>
  <c r="P653" i="3"/>
  <c r="Q653" i="3"/>
  <c r="R653" i="3"/>
  <c r="BD653" i="3"/>
  <c r="BM653" i="3"/>
  <c r="K4" i="3"/>
  <c r="L4" i="3"/>
  <c r="M4" i="3"/>
  <c r="K5" i="3"/>
  <c r="L5" i="3"/>
  <c r="M5" i="3"/>
  <c r="K6" i="3"/>
  <c r="L6" i="3"/>
  <c r="M6" i="3"/>
  <c r="K7" i="3"/>
  <c r="L7" i="3"/>
  <c r="M7" i="3"/>
  <c r="K8" i="3"/>
  <c r="L8" i="3"/>
  <c r="M8" i="3"/>
  <c r="K9" i="3"/>
  <c r="L9" i="3"/>
  <c r="M9" i="3"/>
  <c r="A22" i="23"/>
  <c r="A21" i="23"/>
  <c r="BM5" i="3"/>
  <c r="BM6" i="3"/>
  <c r="BM7" i="3"/>
  <c r="BM8" i="3"/>
  <c r="BM9" i="3"/>
  <c r="BM10" i="3"/>
  <c r="BM11" i="3"/>
  <c r="BM12" i="3"/>
  <c r="BM13" i="3"/>
  <c r="BM14" i="3"/>
  <c r="BM15" i="3"/>
  <c r="BM16" i="3"/>
  <c r="BM17" i="3"/>
  <c r="BM18" i="3"/>
  <c r="BM19" i="3"/>
  <c r="BM20" i="3"/>
  <c r="BM21" i="3"/>
  <c r="BM22" i="3"/>
  <c r="BM23" i="3"/>
  <c r="BM24" i="3"/>
  <c r="BM25" i="3"/>
  <c r="BM26" i="3"/>
  <c r="BM27" i="3"/>
  <c r="BM28" i="3"/>
  <c r="BM29" i="3"/>
  <c r="BM30" i="3"/>
  <c r="BM31" i="3"/>
  <c r="BM32" i="3"/>
  <c r="BM33" i="3"/>
  <c r="BM34" i="3"/>
  <c r="BM35" i="3"/>
  <c r="BM36" i="3"/>
  <c r="BM654" i="3"/>
  <c r="BM655" i="3"/>
  <c r="BM656" i="3"/>
  <c r="BM657" i="3"/>
  <c r="BM658" i="3"/>
  <c r="BM659" i="3"/>
  <c r="BM660" i="3"/>
  <c r="BM661" i="3"/>
  <c r="BM662" i="3"/>
  <c r="BM663" i="3"/>
  <c r="BM664" i="3"/>
  <c r="BM665" i="3"/>
  <c r="BM666" i="3"/>
  <c r="BM667" i="3"/>
  <c r="BM668" i="3"/>
  <c r="BM669" i="3"/>
  <c r="BM670" i="3"/>
  <c r="BM671" i="3"/>
  <c r="BM672" i="3"/>
  <c r="BM673" i="3"/>
  <c r="BM674" i="3"/>
  <c r="BM675" i="3"/>
  <c r="BM676" i="3"/>
  <c r="BM677" i="3"/>
  <c r="BM678" i="3"/>
  <c r="BM679" i="3"/>
  <c r="BM680" i="3"/>
  <c r="BM681" i="3"/>
  <c r="BM682" i="3"/>
  <c r="BM683" i="3"/>
  <c r="BM684" i="3"/>
  <c r="BM685" i="3"/>
  <c r="BM686" i="3"/>
  <c r="BM687" i="3"/>
  <c r="BM688" i="3"/>
  <c r="BM689" i="3"/>
  <c r="BM690" i="3"/>
  <c r="BM691" i="3"/>
  <c r="BM692" i="3"/>
  <c r="BM693" i="3"/>
  <c r="BM694" i="3"/>
  <c r="BM695" i="3"/>
  <c r="BM696" i="3"/>
  <c r="BM697" i="3"/>
  <c r="BM698" i="3"/>
  <c r="BM699" i="3"/>
  <c r="BM700" i="3"/>
  <c r="BM701" i="3"/>
  <c r="BM702" i="3"/>
  <c r="BM703" i="3"/>
  <c r="BM704" i="3"/>
  <c r="BM705" i="3"/>
  <c r="BM706" i="3"/>
  <c r="BM707" i="3"/>
  <c r="BM708" i="3"/>
  <c r="BM709" i="3"/>
  <c r="BM710" i="3"/>
  <c r="BM711" i="3"/>
  <c r="BM712" i="3"/>
  <c r="BM713" i="3"/>
  <c r="BM714" i="3"/>
  <c r="BM715" i="3"/>
  <c r="BM716" i="3"/>
  <c r="BM717" i="3"/>
  <c r="BM718" i="3"/>
  <c r="BM719" i="3"/>
  <c r="BM720" i="3"/>
  <c r="BM721" i="3"/>
  <c r="BM722" i="3"/>
  <c r="BM723" i="3"/>
  <c r="BM724" i="3"/>
  <c r="BM725" i="3"/>
  <c r="BM726" i="3"/>
  <c r="BM727" i="3"/>
  <c r="BM728" i="3"/>
  <c r="BM729" i="3"/>
  <c r="BM730" i="3"/>
  <c r="BM731" i="3"/>
  <c r="BM732" i="3"/>
  <c r="BM733" i="3"/>
  <c r="BM734" i="3"/>
  <c r="BM735" i="3"/>
  <c r="BM736" i="3"/>
  <c r="BM737" i="3"/>
  <c r="BM738" i="3"/>
  <c r="BM739" i="3"/>
  <c r="BM740" i="3"/>
  <c r="BM741" i="3"/>
  <c r="BM742" i="3"/>
  <c r="BM743" i="3"/>
  <c r="BM744" i="3"/>
  <c r="BM745" i="3"/>
  <c r="BM746" i="3"/>
  <c r="BM747" i="3"/>
  <c r="BM748" i="3"/>
  <c r="BM749" i="3"/>
  <c r="BM750" i="3"/>
  <c r="BM751" i="3"/>
  <c r="BM752" i="3"/>
  <c r="BM753" i="3"/>
  <c r="BM754" i="3"/>
  <c r="BM755" i="3"/>
  <c r="BM756" i="3"/>
  <c r="BM757" i="3"/>
  <c r="BM758" i="3"/>
  <c r="BM759" i="3"/>
  <c r="BM760" i="3"/>
  <c r="BM761" i="3"/>
  <c r="BM762" i="3"/>
  <c r="BM763" i="3"/>
  <c r="BM764" i="3"/>
  <c r="BM765" i="3"/>
  <c r="BM766" i="3"/>
  <c r="BM767" i="3"/>
  <c r="BM768" i="3"/>
  <c r="BM769" i="3"/>
  <c r="BM770" i="3"/>
  <c r="BM771" i="3"/>
  <c r="BM772" i="3"/>
  <c r="BM773" i="3"/>
  <c r="BM774" i="3"/>
  <c r="BM775" i="3"/>
  <c r="BM776" i="3"/>
  <c r="BM777" i="3"/>
  <c r="BM778" i="3"/>
  <c r="BM779" i="3"/>
  <c r="BM780" i="3"/>
  <c r="BM781" i="3"/>
  <c r="BM782" i="3"/>
  <c r="BM783" i="3"/>
  <c r="BM784" i="3"/>
  <c r="BM785" i="3"/>
  <c r="BM786" i="3"/>
  <c r="BM787" i="3"/>
  <c r="BM788" i="3"/>
  <c r="BM4" i="3"/>
  <c r="F24" i="23"/>
  <c r="E21" i="23"/>
  <c r="D24" i="23"/>
  <c r="C21" i="23"/>
  <c r="C27" i="23"/>
  <c r="E24" i="23"/>
  <c r="D26" i="23"/>
  <c r="C26" i="23"/>
  <c r="C24" i="23"/>
  <c r="F22" i="23"/>
  <c r="D27" i="23"/>
  <c r="D22" i="23"/>
  <c r="E22" i="23"/>
  <c r="B27" i="23"/>
  <c r="D25" i="23"/>
  <c r="B25" i="23"/>
  <c r="C25" i="23"/>
  <c r="F21" i="23"/>
  <c r="C22" i="23"/>
  <c r="G24" i="23"/>
  <c r="B24" i="23"/>
  <c r="G21" i="23"/>
  <c r="D21" i="23"/>
  <c r="B21" i="23"/>
  <c r="G22" i="23"/>
  <c r="B26" i="23"/>
  <c r="B22" i="23"/>
  <c r="B29" i="23" l="1"/>
  <c r="C29" i="23"/>
  <c r="C30" i="23" s="1"/>
  <c r="D29" i="23"/>
  <c r="D30" i="23" s="1"/>
  <c r="E29" i="23"/>
  <c r="F29" i="23"/>
  <c r="G29" i="23"/>
  <c r="G30" i="23" l="1"/>
  <c r="F30" i="23"/>
  <c r="E30" i="23"/>
  <c r="BD15" i="3" l="1"/>
  <c r="BD16" i="3"/>
  <c r="BD35" i="3"/>
  <c r="BD36" i="3"/>
  <c r="BD5" i="3"/>
  <c r="BD6" i="3"/>
  <c r="BD19" i="3"/>
  <c r="BD748" i="3"/>
  <c r="BD749" i="3"/>
  <c r="BD21" i="3"/>
  <c r="BD20" i="3"/>
  <c r="BD774" i="3"/>
  <c r="BD767" i="3"/>
  <c r="BD778" i="3"/>
  <c r="BD779" i="3"/>
  <c r="BD780" i="3"/>
  <c r="BD781" i="3"/>
  <c r="BD782" i="3"/>
  <c r="BD17" i="3"/>
  <c r="BD784" i="3"/>
  <c r="BD786" i="3"/>
  <c r="BD776" i="3"/>
  <c r="BD768" i="3"/>
  <c r="BD773" i="3"/>
  <c r="BD775" i="3"/>
  <c r="BD769" i="3"/>
  <c r="BD770" i="3"/>
  <c r="BD760" i="3"/>
  <c r="BD761" i="3"/>
  <c r="BD762" i="3"/>
  <c r="BD763" i="3"/>
  <c r="BD764" i="3"/>
  <c r="BD765" i="3"/>
  <c r="BD766" i="3"/>
  <c r="BD783" i="3"/>
  <c r="BD785" i="3"/>
  <c r="BD777" i="3"/>
  <c r="BD24" i="3"/>
  <c r="BD771" i="3"/>
  <c r="BD772" i="3"/>
  <c r="BD27" i="3"/>
  <c r="BD28" i="3"/>
  <c r="BD29" i="3"/>
  <c r="BD30" i="3"/>
  <c r="BD31" i="3"/>
  <c r="BD32" i="3"/>
  <c r="BD18" i="3"/>
  <c r="BD22" i="3"/>
  <c r="BD23" i="3"/>
  <c r="BD33" i="3"/>
  <c r="BD34" i="3"/>
  <c r="BD4" i="3"/>
  <c r="BD25" i="3"/>
  <c r="BD26" i="3"/>
  <c r="BD752" i="3"/>
  <c r="BD753" i="3"/>
  <c r="BD742" i="3"/>
  <c r="BD743" i="3"/>
  <c r="BD759" i="3"/>
  <c r="BD750" i="3"/>
  <c r="BD751" i="3"/>
  <c r="BD739" i="3"/>
  <c r="BD714" i="3"/>
  <c r="BD715" i="3"/>
  <c r="BD716" i="3"/>
  <c r="BD717" i="3"/>
  <c r="BD718" i="3"/>
  <c r="BD722" i="3"/>
  <c r="BD723" i="3"/>
  <c r="BD724" i="3"/>
  <c r="BD725" i="3"/>
  <c r="BD726" i="3"/>
  <c r="BD727" i="3"/>
  <c r="BD728" i="3"/>
  <c r="BD729" i="3"/>
  <c r="BD730" i="3"/>
  <c r="BD731" i="3"/>
  <c r="BD732" i="3"/>
  <c r="BD740" i="3"/>
  <c r="BD741" i="3"/>
  <c r="BD712" i="3"/>
  <c r="BD719" i="3"/>
  <c r="BD720" i="3"/>
  <c r="BD721" i="3"/>
  <c r="BD713" i="3"/>
  <c r="BD788" i="3"/>
  <c r="BD667" i="3"/>
  <c r="BD668" i="3"/>
  <c r="BD669" i="3"/>
  <c r="BD670" i="3"/>
  <c r="BD733" i="3"/>
  <c r="BD681" i="3"/>
  <c r="BD688" i="3"/>
  <c r="BD689" i="3"/>
  <c r="BD690" i="3"/>
  <c r="BD691" i="3"/>
  <c r="BD692" i="3"/>
  <c r="BD734" i="3"/>
  <c r="BD735" i="3"/>
  <c r="BD736" i="3"/>
  <c r="BD737" i="3"/>
  <c r="BD738" i="3"/>
  <c r="BD682" i="3"/>
  <c r="BD683" i="3"/>
  <c r="BD693" i="3"/>
  <c r="BD694" i="3"/>
  <c r="BD665" i="3"/>
  <c r="BD666" i="3"/>
  <c r="BD684" i="3"/>
  <c r="BD685" i="3"/>
  <c r="BD686" i="3"/>
  <c r="BD687" i="3"/>
  <c r="BD664" i="3"/>
  <c r="BD695" i="3"/>
  <c r="BD746" i="3"/>
  <c r="BD757" i="3"/>
  <c r="BD758" i="3"/>
  <c r="BD755" i="3"/>
  <c r="BD744" i="3"/>
  <c r="BD745" i="3"/>
  <c r="BD747" i="3"/>
  <c r="BD754" i="3"/>
  <c r="BD756" i="3"/>
  <c r="BD654" i="3"/>
  <c r="BD655" i="3"/>
  <c r="BD656" i="3"/>
  <c r="BD657" i="3"/>
  <c r="BD658" i="3"/>
  <c r="BD659" i="3"/>
  <c r="BD660" i="3"/>
  <c r="BD675" i="3"/>
  <c r="BD676" i="3"/>
  <c r="BD677" i="3"/>
  <c r="BD678" i="3"/>
  <c r="BD679" i="3"/>
  <c r="BD680" i="3"/>
  <c r="BD661" i="3"/>
  <c r="BD662" i="3"/>
  <c r="BD663" i="3"/>
  <c r="BD12" i="3"/>
  <c r="BD13" i="3"/>
  <c r="BD14" i="3"/>
  <c r="BD7" i="3"/>
  <c r="BD11" i="3"/>
  <c r="BD9" i="3"/>
  <c r="BD10" i="3"/>
  <c r="BD8" i="3"/>
  <c r="BD787" i="3"/>
  <c r="BD696" i="3"/>
  <c r="BD697" i="3"/>
  <c r="BD698" i="3"/>
  <c r="BD699" i="3"/>
  <c r="BD700" i="3"/>
  <c r="BD701" i="3"/>
  <c r="BD702" i="3"/>
  <c r="BD703" i="3"/>
  <c r="BD671" i="3"/>
  <c r="BD672" i="3"/>
  <c r="BD673" i="3"/>
  <c r="BD674" i="3"/>
  <c r="BD705" i="3"/>
  <c r="BD706" i="3"/>
  <c r="BD708" i="3"/>
  <c r="BD709" i="3"/>
  <c r="BD710" i="3"/>
  <c r="BD707" i="3"/>
  <c r="BD711" i="3"/>
  <c r="BD704" i="3"/>
  <c r="M19" i="3"/>
  <c r="M767" i="3"/>
  <c r="M17" i="3"/>
  <c r="M15" i="3"/>
  <c r="M16" i="3"/>
  <c r="M784" i="3"/>
  <c r="M786" i="3"/>
  <c r="M778" i="3"/>
  <c r="M779" i="3"/>
  <c r="M780" i="3"/>
  <c r="M781" i="3"/>
  <c r="M782" i="3"/>
  <c r="M776" i="3"/>
  <c r="M768" i="3"/>
  <c r="M773" i="3"/>
  <c r="M775" i="3"/>
  <c r="M769" i="3"/>
  <c r="M770" i="3"/>
  <c r="M760" i="3"/>
  <c r="M761" i="3"/>
  <c r="M762" i="3"/>
  <c r="M763" i="3"/>
  <c r="M764" i="3"/>
  <c r="M765" i="3"/>
  <c r="M766" i="3"/>
  <c r="M783" i="3"/>
  <c r="M785" i="3"/>
  <c r="M777" i="3"/>
  <c r="M24" i="3"/>
  <c r="M771" i="3"/>
  <c r="M772" i="3"/>
  <c r="M27" i="3"/>
  <c r="M28" i="3"/>
  <c r="M29" i="3"/>
  <c r="M30" i="3"/>
  <c r="M31" i="3"/>
  <c r="M32" i="3"/>
  <c r="M35" i="3"/>
  <c r="M18" i="3"/>
  <c r="M36" i="3"/>
  <c r="M22" i="3"/>
  <c r="M23" i="3"/>
  <c r="M33" i="3"/>
  <c r="M34" i="3"/>
  <c r="M748" i="3"/>
  <c r="M749" i="3"/>
  <c r="M21" i="3"/>
  <c r="M20" i="3"/>
  <c r="M25" i="3"/>
  <c r="M26" i="3"/>
  <c r="M752" i="3"/>
  <c r="M753" i="3"/>
  <c r="M742" i="3"/>
  <c r="M743" i="3"/>
  <c r="M759" i="3"/>
  <c r="M750" i="3"/>
  <c r="M751" i="3"/>
  <c r="M739" i="3"/>
  <c r="M714" i="3"/>
  <c r="M715" i="3"/>
  <c r="M716" i="3"/>
  <c r="M717" i="3"/>
  <c r="M718" i="3"/>
  <c r="M722" i="3"/>
  <c r="M723" i="3"/>
  <c r="M724" i="3"/>
  <c r="M725" i="3"/>
  <c r="M726" i="3"/>
  <c r="M727" i="3"/>
  <c r="M728" i="3"/>
  <c r="M729" i="3"/>
  <c r="M730" i="3"/>
  <c r="M731" i="3"/>
  <c r="M732" i="3"/>
  <c r="M740" i="3"/>
  <c r="M741" i="3"/>
  <c r="M712" i="3"/>
  <c r="M719" i="3"/>
  <c r="M720" i="3"/>
  <c r="M721" i="3"/>
  <c r="M713" i="3"/>
  <c r="M788" i="3"/>
  <c r="M667" i="3"/>
  <c r="M668" i="3"/>
  <c r="M669" i="3"/>
  <c r="M670" i="3"/>
  <c r="M733" i="3"/>
  <c r="M681" i="3"/>
  <c r="M688" i="3"/>
  <c r="M689" i="3"/>
  <c r="M690" i="3"/>
  <c r="M691" i="3"/>
  <c r="M692" i="3"/>
  <c r="M734" i="3"/>
  <c r="M735" i="3"/>
  <c r="M736" i="3"/>
  <c r="M737" i="3"/>
  <c r="M738" i="3"/>
  <c r="M682" i="3"/>
  <c r="M683" i="3"/>
  <c r="M693" i="3"/>
  <c r="M694" i="3"/>
  <c r="M665" i="3"/>
  <c r="M666" i="3"/>
  <c r="M684" i="3"/>
  <c r="M685" i="3"/>
  <c r="M686" i="3"/>
  <c r="M687" i="3"/>
  <c r="M664" i="3"/>
  <c r="M695" i="3"/>
  <c r="M746" i="3"/>
  <c r="M757" i="3"/>
  <c r="M758" i="3"/>
  <c r="M755" i="3"/>
  <c r="M744" i="3"/>
  <c r="M745" i="3"/>
  <c r="M747" i="3"/>
  <c r="M754" i="3"/>
  <c r="M756" i="3"/>
  <c r="M654" i="3"/>
  <c r="M655" i="3"/>
  <c r="M656" i="3"/>
  <c r="M657" i="3"/>
  <c r="M658" i="3"/>
  <c r="M659" i="3"/>
  <c r="M660" i="3"/>
  <c r="M675" i="3"/>
  <c r="M676" i="3"/>
  <c r="M677" i="3"/>
  <c r="M678" i="3"/>
  <c r="M679" i="3"/>
  <c r="M680" i="3"/>
  <c r="M661" i="3"/>
  <c r="M662" i="3"/>
  <c r="M663" i="3"/>
  <c r="M12" i="3"/>
  <c r="M13" i="3"/>
  <c r="M14" i="3"/>
  <c r="M11" i="3"/>
  <c r="M10" i="3"/>
  <c r="M787" i="3"/>
  <c r="M696" i="3"/>
  <c r="M697" i="3"/>
  <c r="M698" i="3"/>
  <c r="M699" i="3"/>
  <c r="M700" i="3"/>
  <c r="M701" i="3"/>
  <c r="M702" i="3"/>
  <c r="M703" i="3"/>
  <c r="M671" i="3"/>
  <c r="M672" i="3"/>
  <c r="M673" i="3"/>
  <c r="M674" i="3"/>
  <c r="M705" i="3"/>
  <c r="M706" i="3"/>
  <c r="M708" i="3"/>
  <c r="M709" i="3"/>
  <c r="M710" i="3"/>
  <c r="M707" i="3"/>
  <c r="M711" i="3"/>
  <c r="M704" i="3"/>
  <c r="M774" i="3"/>
  <c r="K10" i="3"/>
  <c r="K11" i="3"/>
  <c r="K12" i="3"/>
  <c r="K13" i="3"/>
  <c r="K14" i="3"/>
  <c r="K667" i="3"/>
  <c r="K668" i="3"/>
  <c r="K669" i="3"/>
  <c r="K670" i="3"/>
  <c r="K705" i="3"/>
  <c r="K706" i="3"/>
  <c r="K708" i="3"/>
  <c r="K709" i="3"/>
  <c r="K710" i="3"/>
  <c r="K719" i="3"/>
  <c r="K720" i="3"/>
  <c r="K731" i="3"/>
  <c r="K732" i="3"/>
  <c r="K733" i="3"/>
  <c r="K787" i="3"/>
  <c r="K682" i="3"/>
  <c r="K683" i="3"/>
  <c r="K693" i="3"/>
  <c r="K694" i="3"/>
  <c r="K654" i="3"/>
  <c r="K655" i="3"/>
  <c r="K656" i="3"/>
  <c r="K657" i="3"/>
  <c r="K658" i="3"/>
  <c r="K659" i="3"/>
  <c r="K660" i="3"/>
  <c r="K661" i="3"/>
  <c r="K662" i="3"/>
  <c r="K663" i="3"/>
  <c r="K665" i="3"/>
  <c r="K666" i="3"/>
  <c r="K675" i="3"/>
  <c r="K676" i="3"/>
  <c r="K677" i="3"/>
  <c r="K678" i="3"/>
  <c r="K679" i="3"/>
  <c r="K680" i="3"/>
  <c r="K681" i="3"/>
  <c r="K684" i="3"/>
  <c r="K685" i="3"/>
  <c r="K686" i="3"/>
  <c r="K687" i="3"/>
  <c r="K688" i="3"/>
  <c r="K689" i="3"/>
  <c r="K690" i="3"/>
  <c r="K691" i="3"/>
  <c r="K692" i="3"/>
  <c r="K704" i="3"/>
  <c r="K707" i="3"/>
  <c r="K711" i="3"/>
  <c r="K712" i="3"/>
  <c r="K714" i="3"/>
  <c r="K715" i="3"/>
  <c r="K716" i="3"/>
  <c r="K717" i="3"/>
  <c r="K718" i="3"/>
  <c r="K722" i="3"/>
  <c r="K723" i="3"/>
  <c r="K724" i="3"/>
  <c r="K725" i="3"/>
  <c r="K726" i="3"/>
  <c r="K727" i="3"/>
  <c r="K728" i="3"/>
  <c r="K729" i="3"/>
  <c r="K730" i="3"/>
  <c r="K734" i="3"/>
  <c r="K735" i="3"/>
  <c r="K736" i="3"/>
  <c r="K737" i="3"/>
  <c r="K738" i="3"/>
  <c r="K739" i="3"/>
  <c r="K740" i="3"/>
  <c r="K741" i="3"/>
  <c r="K742" i="3"/>
  <c r="K743" i="3"/>
  <c r="K744" i="3"/>
  <c r="K745" i="3"/>
  <c r="K746" i="3"/>
  <c r="K747" i="3"/>
  <c r="K750" i="3"/>
  <c r="K751" i="3"/>
  <c r="K752" i="3"/>
  <c r="K753" i="3"/>
  <c r="K754" i="3"/>
  <c r="K755" i="3"/>
  <c r="K756" i="3"/>
  <c r="K757" i="3"/>
  <c r="K758" i="3"/>
  <c r="K759" i="3"/>
  <c r="K788" i="3"/>
  <c r="K695" i="3"/>
  <c r="K696" i="3"/>
  <c r="K697" i="3"/>
  <c r="K698" i="3"/>
  <c r="K699" i="3"/>
  <c r="K700" i="3"/>
  <c r="K701" i="3"/>
  <c r="K702" i="3"/>
  <c r="K703" i="3"/>
  <c r="K664" i="3"/>
  <c r="K671" i="3"/>
  <c r="K672" i="3"/>
  <c r="K673" i="3"/>
  <c r="K674" i="3"/>
  <c r="K713" i="3"/>
  <c r="K721" i="3"/>
  <c r="K15" i="3"/>
  <c r="K16" i="3"/>
  <c r="K18" i="3"/>
  <c r="K19" i="3"/>
  <c r="K21" i="3"/>
  <c r="K22" i="3"/>
  <c r="K23" i="3"/>
  <c r="K24" i="3"/>
  <c r="K25" i="3"/>
  <c r="K26" i="3"/>
  <c r="K748" i="3"/>
  <c r="K749" i="3"/>
  <c r="K760" i="3"/>
  <c r="K761" i="3"/>
  <c r="K762" i="3"/>
  <c r="K763" i="3"/>
  <c r="K764" i="3"/>
  <c r="K765" i="3"/>
  <c r="K766" i="3"/>
  <c r="K767" i="3"/>
  <c r="K768" i="3"/>
  <c r="K769" i="3"/>
  <c r="K770" i="3"/>
  <c r="K771" i="3"/>
  <c r="K772" i="3"/>
  <c r="K773" i="3"/>
  <c r="K774" i="3"/>
  <c r="K775" i="3"/>
  <c r="K776" i="3"/>
  <c r="K777" i="3"/>
  <c r="K783" i="3"/>
  <c r="K784" i="3"/>
  <c r="K785" i="3"/>
  <c r="K786" i="3"/>
  <c r="K20" i="3"/>
  <c r="K27" i="3"/>
  <c r="K28" i="3"/>
  <c r="K29" i="3"/>
  <c r="K30" i="3"/>
  <c r="K31" i="3"/>
  <c r="K32" i="3"/>
  <c r="K778" i="3"/>
  <c r="K779" i="3"/>
  <c r="K780" i="3"/>
  <c r="K781" i="3"/>
  <c r="K33" i="3"/>
  <c r="K34" i="3"/>
  <c r="K35" i="3"/>
  <c r="K36" i="3"/>
  <c r="K782" i="3"/>
  <c r="K17" i="3"/>
  <c r="R4" i="3" l="1"/>
  <c r="R5" i="3"/>
  <c r="R6" i="3"/>
  <c r="R7" i="3"/>
  <c r="R8" i="3"/>
  <c r="R9" i="3"/>
  <c r="R10" i="3"/>
  <c r="R11" i="3"/>
  <c r="R12" i="3"/>
  <c r="R13" i="3"/>
  <c r="R14" i="3"/>
  <c r="R15" i="3"/>
  <c r="R16" i="3"/>
  <c r="R18" i="3"/>
  <c r="R19" i="3"/>
  <c r="R21" i="3"/>
  <c r="R22" i="3"/>
  <c r="R23" i="3"/>
  <c r="R24" i="3"/>
  <c r="R25" i="3"/>
  <c r="R26" i="3"/>
  <c r="R667" i="3"/>
  <c r="R668" i="3"/>
  <c r="R669" i="3"/>
  <c r="R670" i="3"/>
  <c r="R705" i="3"/>
  <c r="R706" i="3"/>
  <c r="R708" i="3"/>
  <c r="R709" i="3"/>
  <c r="R710" i="3"/>
  <c r="R719" i="3"/>
  <c r="R720" i="3"/>
  <c r="R731" i="3"/>
  <c r="R732" i="3"/>
  <c r="R733" i="3"/>
  <c r="R748" i="3"/>
  <c r="R749" i="3"/>
  <c r="R760" i="3"/>
  <c r="R761" i="3"/>
  <c r="R762" i="3"/>
  <c r="R763" i="3"/>
  <c r="R764" i="3"/>
  <c r="R765" i="3"/>
  <c r="R766" i="3"/>
  <c r="R767" i="3"/>
  <c r="R768" i="3"/>
  <c r="R769" i="3"/>
  <c r="R770" i="3"/>
  <c r="R771" i="3"/>
  <c r="R772" i="3"/>
  <c r="R773" i="3"/>
  <c r="R774" i="3"/>
  <c r="R775" i="3"/>
  <c r="R776" i="3"/>
  <c r="R777" i="3"/>
  <c r="R783" i="3"/>
  <c r="R784" i="3"/>
  <c r="R785" i="3"/>
  <c r="R786" i="3"/>
  <c r="R787" i="3"/>
  <c r="R682" i="3"/>
  <c r="R683" i="3"/>
  <c r="R693" i="3"/>
  <c r="R694" i="3"/>
  <c r="R20" i="3"/>
  <c r="R27" i="3"/>
  <c r="R28" i="3"/>
  <c r="R29" i="3"/>
  <c r="R30" i="3"/>
  <c r="R31" i="3"/>
  <c r="R32" i="3"/>
  <c r="R654" i="3"/>
  <c r="R655" i="3"/>
  <c r="R656" i="3"/>
  <c r="R657" i="3"/>
  <c r="R658" i="3"/>
  <c r="R659" i="3"/>
  <c r="R660" i="3"/>
  <c r="R661" i="3"/>
  <c r="R662" i="3"/>
  <c r="R663" i="3"/>
  <c r="R665" i="3"/>
  <c r="R666" i="3"/>
  <c r="R675" i="3"/>
  <c r="R676" i="3"/>
  <c r="R677" i="3"/>
  <c r="R678" i="3"/>
  <c r="R679" i="3"/>
  <c r="R680" i="3"/>
  <c r="R681" i="3"/>
  <c r="R684" i="3"/>
  <c r="R685" i="3"/>
  <c r="R686" i="3"/>
  <c r="R687" i="3"/>
  <c r="R688" i="3"/>
  <c r="R689" i="3"/>
  <c r="R690" i="3"/>
  <c r="R691" i="3"/>
  <c r="R692" i="3"/>
  <c r="R704" i="3"/>
  <c r="R707" i="3"/>
  <c r="R711" i="3"/>
  <c r="R712" i="3"/>
  <c r="R714" i="3"/>
  <c r="R715" i="3"/>
  <c r="R716" i="3"/>
  <c r="R717" i="3"/>
  <c r="R718" i="3"/>
  <c r="R722" i="3"/>
  <c r="R723" i="3"/>
  <c r="R724" i="3"/>
  <c r="R725" i="3"/>
  <c r="R726" i="3"/>
  <c r="R727" i="3"/>
  <c r="R728" i="3"/>
  <c r="R729" i="3"/>
  <c r="R730" i="3"/>
  <c r="R734" i="3"/>
  <c r="R735" i="3"/>
  <c r="R736" i="3"/>
  <c r="R737" i="3"/>
  <c r="R738" i="3"/>
  <c r="R739" i="3"/>
  <c r="R740" i="3"/>
  <c r="R741" i="3"/>
  <c r="R742" i="3"/>
  <c r="R743" i="3"/>
  <c r="R744" i="3"/>
  <c r="R745" i="3"/>
  <c r="R746" i="3"/>
  <c r="R747" i="3"/>
  <c r="R750" i="3"/>
  <c r="R751" i="3"/>
  <c r="R752" i="3"/>
  <c r="R753" i="3"/>
  <c r="R754" i="3"/>
  <c r="R755" i="3"/>
  <c r="R756" i="3"/>
  <c r="R757" i="3"/>
  <c r="R758" i="3"/>
  <c r="R759" i="3"/>
  <c r="R788" i="3"/>
  <c r="R695" i="3"/>
  <c r="R778" i="3"/>
  <c r="R779" i="3"/>
  <c r="R780" i="3"/>
  <c r="R781" i="3"/>
  <c r="R33" i="3"/>
  <c r="R34" i="3"/>
  <c r="R35" i="3"/>
  <c r="R36" i="3"/>
  <c r="R782" i="3"/>
  <c r="R696" i="3"/>
  <c r="R697" i="3"/>
  <c r="R698" i="3"/>
  <c r="R699" i="3"/>
  <c r="R700" i="3"/>
  <c r="R701" i="3"/>
  <c r="R702" i="3"/>
  <c r="R703" i="3"/>
  <c r="R664" i="3"/>
  <c r="R671" i="3"/>
  <c r="R672" i="3"/>
  <c r="R673" i="3"/>
  <c r="R674" i="3"/>
  <c r="R713" i="3"/>
  <c r="R721" i="3"/>
  <c r="R17" i="3"/>
  <c r="Q5" i="3"/>
  <c r="Q6" i="3"/>
  <c r="Q7" i="3"/>
  <c r="Q8" i="3"/>
  <c r="Q9" i="3"/>
  <c r="Q10" i="3"/>
  <c r="Q11" i="3"/>
  <c r="Q12" i="3"/>
  <c r="Q13" i="3"/>
  <c r="Q14" i="3"/>
  <c r="Q15" i="3"/>
  <c r="Q16" i="3"/>
  <c r="Q18" i="3"/>
  <c r="Q19" i="3"/>
  <c r="Q21" i="3"/>
  <c r="Q22" i="3"/>
  <c r="Q23" i="3"/>
  <c r="Q24" i="3"/>
  <c r="Q25" i="3"/>
  <c r="Q26" i="3"/>
  <c r="Q667" i="3"/>
  <c r="Q668" i="3"/>
  <c r="Q669" i="3"/>
  <c r="Q670" i="3"/>
  <c r="Q705" i="3"/>
  <c r="Q706" i="3"/>
  <c r="Q708" i="3"/>
  <c r="Q709" i="3"/>
  <c r="Q710" i="3"/>
  <c r="Q719" i="3"/>
  <c r="Q720" i="3"/>
  <c r="Q731" i="3"/>
  <c r="Q732" i="3"/>
  <c r="Q733" i="3"/>
  <c r="Q748" i="3"/>
  <c r="Q749" i="3"/>
  <c r="Q760" i="3"/>
  <c r="Q761" i="3"/>
  <c r="Q762" i="3"/>
  <c r="Q763" i="3"/>
  <c r="Q764" i="3"/>
  <c r="Q765" i="3"/>
  <c r="Q766" i="3"/>
  <c r="Q767" i="3"/>
  <c r="Q768" i="3"/>
  <c r="Q769" i="3"/>
  <c r="Q770" i="3"/>
  <c r="Q771" i="3"/>
  <c r="Q772" i="3"/>
  <c r="Q773" i="3"/>
  <c r="Q774" i="3"/>
  <c r="Q775" i="3"/>
  <c r="Q776" i="3"/>
  <c r="Q777" i="3"/>
  <c r="Q783" i="3"/>
  <c r="Q784" i="3"/>
  <c r="Q785" i="3"/>
  <c r="Q786" i="3"/>
  <c r="Q787" i="3"/>
  <c r="Q682" i="3"/>
  <c r="Q683" i="3"/>
  <c r="Q693" i="3"/>
  <c r="Q694" i="3"/>
  <c r="Q20" i="3"/>
  <c r="Q27" i="3"/>
  <c r="Q28" i="3"/>
  <c r="Q29" i="3"/>
  <c r="Q30" i="3"/>
  <c r="Q31" i="3"/>
  <c r="Q32" i="3"/>
  <c r="Q654" i="3"/>
  <c r="Q655" i="3"/>
  <c r="Q656" i="3"/>
  <c r="Q657" i="3"/>
  <c r="Q658" i="3"/>
  <c r="Q659" i="3"/>
  <c r="Q660" i="3"/>
  <c r="Q661" i="3"/>
  <c r="Q662" i="3"/>
  <c r="Q663" i="3"/>
  <c r="Q665" i="3"/>
  <c r="Q666" i="3"/>
  <c r="Q675" i="3"/>
  <c r="Q676" i="3"/>
  <c r="Q677" i="3"/>
  <c r="Q678" i="3"/>
  <c r="Q679" i="3"/>
  <c r="Q680" i="3"/>
  <c r="Q681" i="3"/>
  <c r="Q684" i="3"/>
  <c r="Q685" i="3"/>
  <c r="Q686" i="3"/>
  <c r="Q687" i="3"/>
  <c r="Q688" i="3"/>
  <c r="Q689" i="3"/>
  <c r="Q690" i="3"/>
  <c r="Q691" i="3"/>
  <c r="Q692" i="3"/>
  <c r="Q704" i="3"/>
  <c r="Q707" i="3"/>
  <c r="Q711" i="3"/>
  <c r="Q712" i="3"/>
  <c r="Q714" i="3"/>
  <c r="Q715" i="3"/>
  <c r="Q716" i="3"/>
  <c r="Q717" i="3"/>
  <c r="Q718" i="3"/>
  <c r="Q722" i="3"/>
  <c r="Q723" i="3"/>
  <c r="Q724" i="3"/>
  <c r="Q725" i="3"/>
  <c r="Q726" i="3"/>
  <c r="Q727" i="3"/>
  <c r="Q728" i="3"/>
  <c r="Q729" i="3"/>
  <c r="Q730" i="3"/>
  <c r="Q734" i="3"/>
  <c r="Q735" i="3"/>
  <c r="Q736" i="3"/>
  <c r="Q737" i="3"/>
  <c r="Q738" i="3"/>
  <c r="Q739" i="3"/>
  <c r="Q740" i="3"/>
  <c r="Q741" i="3"/>
  <c r="Q742" i="3"/>
  <c r="Q743" i="3"/>
  <c r="Q744" i="3"/>
  <c r="Q745" i="3"/>
  <c r="Q746" i="3"/>
  <c r="Q747" i="3"/>
  <c r="Q750" i="3"/>
  <c r="Q751" i="3"/>
  <c r="Q752" i="3"/>
  <c r="Q753" i="3"/>
  <c r="Q754" i="3"/>
  <c r="Q755" i="3"/>
  <c r="Q756" i="3"/>
  <c r="Q757" i="3"/>
  <c r="Q758" i="3"/>
  <c r="Q759" i="3"/>
  <c r="Q788" i="3"/>
  <c r="Q695" i="3"/>
  <c r="Q778" i="3"/>
  <c r="Q779" i="3"/>
  <c r="Q780" i="3"/>
  <c r="Q781" i="3"/>
  <c r="Q33" i="3"/>
  <c r="Q34" i="3"/>
  <c r="Q35" i="3"/>
  <c r="Q36" i="3"/>
  <c r="Q782" i="3"/>
  <c r="Q696" i="3"/>
  <c r="Q697" i="3"/>
  <c r="Q698" i="3"/>
  <c r="Q699" i="3"/>
  <c r="Q700" i="3"/>
  <c r="Q701" i="3"/>
  <c r="Q702" i="3"/>
  <c r="Q703" i="3"/>
  <c r="Q664" i="3"/>
  <c r="Q671" i="3"/>
  <c r="Q672" i="3"/>
  <c r="Q673" i="3"/>
  <c r="Q674" i="3"/>
  <c r="Q713" i="3"/>
  <c r="Q721" i="3"/>
  <c r="Q17" i="3"/>
  <c r="Q4" i="3"/>
  <c r="P5" i="3"/>
  <c r="P6" i="3"/>
  <c r="P7" i="3"/>
  <c r="P8" i="3"/>
  <c r="P9" i="3"/>
  <c r="P10" i="3"/>
  <c r="P11" i="3"/>
  <c r="P12" i="3"/>
  <c r="P13" i="3"/>
  <c r="P14" i="3"/>
  <c r="P15" i="3"/>
  <c r="P16" i="3"/>
  <c r="P18" i="3"/>
  <c r="P19" i="3"/>
  <c r="P21" i="3"/>
  <c r="P22" i="3"/>
  <c r="P23" i="3"/>
  <c r="P24" i="3"/>
  <c r="P25" i="3"/>
  <c r="P26" i="3"/>
  <c r="P667" i="3"/>
  <c r="P668" i="3"/>
  <c r="P669" i="3"/>
  <c r="P670" i="3"/>
  <c r="P705" i="3"/>
  <c r="P706" i="3"/>
  <c r="P708" i="3"/>
  <c r="P709" i="3"/>
  <c r="P710" i="3"/>
  <c r="P719" i="3"/>
  <c r="P720" i="3"/>
  <c r="P731" i="3"/>
  <c r="P732" i="3"/>
  <c r="P733" i="3"/>
  <c r="P748" i="3"/>
  <c r="P749" i="3"/>
  <c r="P760" i="3"/>
  <c r="P761" i="3"/>
  <c r="P762" i="3"/>
  <c r="P763" i="3"/>
  <c r="P764" i="3"/>
  <c r="P765" i="3"/>
  <c r="P766" i="3"/>
  <c r="P767" i="3"/>
  <c r="P768" i="3"/>
  <c r="P769" i="3"/>
  <c r="P770" i="3"/>
  <c r="P771" i="3"/>
  <c r="P772" i="3"/>
  <c r="P773" i="3"/>
  <c r="P774" i="3"/>
  <c r="P775" i="3"/>
  <c r="P776" i="3"/>
  <c r="P777" i="3"/>
  <c r="P783" i="3"/>
  <c r="P784" i="3"/>
  <c r="P785" i="3"/>
  <c r="P786" i="3"/>
  <c r="P787" i="3"/>
  <c r="P682" i="3"/>
  <c r="P683" i="3"/>
  <c r="P693" i="3"/>
  <c r="P694" i="3"/>
  <c r="P20" i="3"/>
  <c r="P27" i="3"/>
  <c r="P28" i="3"/>
  <c r="P29" i="3"/>
  <c r="P30" i="3"/>
  <c r="P31" i="3"/>
  <c r="P32" i="3"/>
  <c r="P654" i="3"/>
  <c r="P655" i="3"/>
  <c r="P656" i="3"/>
  <c r="P657" i="3"/>
  <c r="P658" i="3"/>
  <c r="P659" i="3"/>
  <c r="P660" i="3"/>
  <c r="P661" i="3"/>
  <c r="P662" i="3"/>
  <c r="P663" i="3"/>
  <c r="P665" i="3"/>
  <c r="P666" i="3"/>
  <c r="P675" i="3"/>
  <c r="P676" i="3"/>
  <c r="P677" i="3"/>
  <c r="P678" i="3"/>
  <c r="P679" i="3"/>
  <c r="P680" i="3"/>
  <c r="P681" i="3"/>
  <c r="P684" i="3"/>
  <c r="P685" i="3"/>
  <c r="P686" i="3"/>
  <c r="P687" i="3"/>
  <c r="P688" i="3"/>
  <c r="P689" i="3"/>
  <c r="P690" i="3"/>
  <c r="P691" i="3"/>
  <c r="P692" i="3"/>
  <c r="P704" i="3"/>
  <c r="P707" i="3"/>
  <c r="P711" i="3"/>
  <c r="P712" i="3"/>
  <c r="P714" i="3"/>
  <c r="P715" i="3"/>
  <c r="P716" i="3"/>
  <c r="P717" i="3"/>
  <c r="P718" i="3"/>
  <c r="P722" i="3"/>
  <c r="P723" i="3"/>
  <c r="P724" i="3"/>
  <c r="P725" i="3"/>
  <c r="P726" i="3"/>
  <c r="P727" i="3"/>
  <c r="P728" i="3"/>
  <c r="P729" i="3"/>
  <c r="P730" i="3"/>
  <c r="P734" i="3"/>
  <c r="P735" i="3"/>
  <c r="P736" i="3"/>
  <c r="P737" i="3"/>
  <c r="P738" i="3"/>
  <c r="P739" i="3"/>
  <c r="P740" i="3"/>
  <c r="P741" i="3"/>
  <c r="P742" i="3"/>
  <c r="P743" i="3"/>
  <c r="P744" i="3"/>
  <c r="P745" i="3"/>
  <c r="P746" i="3"/>
  <c r="P747" i="3"/>
  <c r="P750" i="3"/>
  <c r="P751" i="3"/>
  <c r="P752" i="3"/>
  <c r="P753" i="3"/>
  <c r="P754" i="3"/>
  <c r="P755" i="3"/>
  <c r="P756" i="3"/>
  <c r="P757" i="3"/>
  <c r="P758" i="3"/>
  <c r="P759" i="3"/>
  <c r="P788" i="3"/>
  <c r="P695" i="3"/>
  <c r="P778" i="3"/>
  <c r="P779" i="3"/>
  <c r="P780" i="3"/>
  <c r="P781" i="3"/>
  <c r="P33" i="3"/>
  <c r="P34" i="3"/>
  <c r="P35" i="3"/>
  <c r="P36" i="3"/>
  <c r="P782" i="3"/>
  <c r="P696" i="3"/>
  <c r="P697" i="3"/>
  <c r="P698" i="3"/>
  <c r="P699" i="3"/>
  <c r="P700" i="3"/>
  <c r="P701" i="3"/>
  <c r="P702" i="3"/>
  <c r="P703" i="3"/>
  <c r="P664" i="3"/>
  <c r="P671" i="3"/>
  <c r="P672" i="3"/>
  <c r="P673" i="3"/>
  <c r="P674" i="3"/>
  <c r="P713" i="3"/>
  <c r="P721" i="3"/>
  <c r="P17" i="3"/>
  <c r="P4" i="3"/>
  <c r="O5" i="3"/>
  <c r="O6" i="3"/>
  <c r="O7" i="3"/>
  <c r="O8" i="3"/>
  <c r="O9" i="3"/>
  <c r="O10" i="3"/>
  <c r="O11" i="3"/>
  <c r="O12" i="3"/>
  <c r="O13" i="3"/>
  <c r="O14" i="3"/>
  <c r="O15" i="3"/>
  <c r="O16" i="3"/>
  <c r="O18" i="3"/>
  <c r="O19" i="3"/>
  <c r="O21" i="3"/>
  <c r="O22" i="3"/>
  <c r="O23" i="3"/>
  <c r="O24" i="3"/>
  <c r="O25" i="3"/>
  <c r="O26" i="3"/>
  <c r="O667" i="3"/>
  <c r="O668" i="3"/>
  <c r="O669" i="3"/>
  <c r="O670" i="3"/>
  <c r="O705" i="3"/>
  <c r="O706" i="3"/>
  <c r="O708" i="3"/>
  <c r="O709" i="3"/>
  <c r="O710" i="3"/>
  <c r="O719" i="3"/>
  <c r="O720" i="3"/>
  <c r="O731" i="3"/>
  <c r="O732" i="3"/>
  <c r="O733" i="3"/>
  <c r="O748" i="3"/>
  <c r="O749" i="3"/>
  <c r="O760" i="3"/>
  <c r="O761" i="3"/>
  <c r="O762" i="3"/>
  <c r="O763" i="3"/>
  <c r="O764" i="3"/>
  <c r="O765" i="3"/>
  <c r="O766" i="3"/>
  <c r="O767" i="3"/>
  <c r="O768" i="3"/>
  <c r="O769" i="3"/>
  <c r="O770" i="3"/>
  <c r="O771" i="3"/>
  <c r="O772" i="3"/>
  <c r="O773" i="3"/>
  <c r="O774" i="3"/>
  <c r="O775" i="3"/>
  <c r="O776" i="3"/>
  <c r="O777" i="3"/>
  <c r="O783" i="3"/>
  <c r="O784" i="3"/>
  <c r="O785" i="3"/>
  <c r="O786" i="3"/>
  <c r="O787" i="3"/>
  <c r="O682" i="3"/>
  <c r="O683" i="3"/>
  <c r="O693" i="3"/>
  <c r="O694" i="3"/>
  <c r="O20" i="3"/>
  <c r="O27" i="3"/>
  <c r="O28" i="3"/>
  <c r="O29" i="3"/>
  <c r="O30" i="3"/>
  <c r="O31" i="3"/>
  <c r="O32" i="3"/>
  <c r="O654" i="3"/>
  <c r="O655" i="3"/>
  <c r="O656" i="3"/>
  <c r="O657" i="3"/>
  <c r="O658" i="3"/>
  <c r="O659" i="3"/>
  <c r="O660" i="3"/>
  <c r="O661" i="3"/>
  <c r="O662" i="3"/>
  <c r="O663" i="3"/>
  <c r="O665" i="3"/>
  <c r="O666" i="3"/>
  <c r="O675" i="3"/>
  <c r="O676" i="3"/>
  <c r="O677" i="3"/>
  <c r="O678" i="3"/>
  <c r="O679" i="3"/>
  <c r="O680" i="3"/>
  <c r="O681" i="3"/>
  <c r="O684" i="3"/>
  <c r="O685" i="3"/>
  <c r="O686" i="3"/>
  <c r="O687" i="3"/>
  <c r="O688" i="3"/>
  <c r="O689" i="3"/>
  <c r="O690" i="3"/>
  <c r="O691" i="3"/>
  <c r="O692" i="3"/>
  <c r="O704" i="3"/>
  <c r="O707" i="3"/>
  <c r="O711" i="3"/>
  <c r="O712" i="3"/>
  <c r="O714" i="3"/>
  <c r="O715" i="3"/>
  <c r="O716" i="3"/>
  <c r="O717" i="3"/>
  <c r="O718" i="3"/>
  <c r="O722" i="3"/>
  <c r="O723" i="3"/>
  <c r="O724" i="3"/>
  <c r="O725" i="3"/>
  <c r="O726" i="3"/>
  <c r="O727" i="3"/>
  <c r="O728" i="3"/>
  <c r="O729" i="3"/>
  <c r="O730" i="3"/>
  <c r="O734" i="3"/>
  <c r="O735" i="3"/>
  <c r="O736" i="3"/>
  <c r="O737" i="3"/>
  <c r="O738" i="3"/>
  <c r="O739" i="3"/>
  <c r="O740" i="3"/>
  <c r="O741" i="3"/>
  <c r="O742" i="3"/>
  <c r="O743" i="3"/>
  <c r="O744" i="3"/>
  <c r="O745" i="3"/>
  <c r="O746" i="3"/>
  <c r="O747" i="3"/>
  <c r="O750" i="3"/>
  <c r="O751" i="3"/>
  <c r="O752" i="3"/>
  <c r="O753" i="3"/>
  <c r="O754" i="3"/>
  <c r="O755" i="3"/>
  <c r="O756" i="3"/>
  <c r="O757" i="3"/>
  <c r="O758" i="3"/>
  <c r="O759" i="3"/>
  <c r="O788" i="3"/>
  <c r="O695" i="3"/>
  <c r="O778" i="3"/>
  <c r="O779" i="3"/>
  <c r="O780" i="3"/>
  <c r="O781" i="3"/>
  <c r="O33" i="3"/>
  <c r="O34" i="3"/>
  <c r="O35" i="3"/>
  <c r="O36" i="3"/>
  <c r="O782" i="3"/>
  <c r="O696" i="3"/>
  <c r="O697" i="3"/>
  <c r="O698" i="3"/>
  <c r="O699" i="3"/>
  <c r="O700" i="3"/>
  <c r="O701" i="3"/>
  <c r="O702" i="3"/>
  <c r="O703" i="3"/>
  <c r="O664" i="3"/>
  <c r="O671" i="3"/>
  <c r="O672" i="3"/>
  <c r="O673" i="3"/>
  <c r="O674" i="3"/>
  <c r="O713" i="3"/>
  <c r="O721" i="3"/>
  <c r="O17" i="3"/>
  <c r="O4" i="3"/>
  <c r="N5" i="3"/>
  <c r="N6" i="3"/>
  <c r="N7" i="3"/>
  <c r="N8" i="3"/>
  <c r="N9" i="3"/>
  <c r="N10" i="3"/>
  <c r="N11" i="3"/>
  <c r="N12" i="3"/>
  <c r="N13" i="3"/>
  <c r="N14" i="3"/>
  <c r="N15" i="3"/>
  <c r="N16" i="3"/>
  <c r="N18" i="3"/>
  <c r="N19" i="3"/>
  <c r="N21" i="3"/>
  <c r="N22" i="3"/>
  <c r="N23" i="3"/>
  <c r="N24" i="3"/>
  <c r="N25" i="3"/>
  <c r="N26" i="3"/>
  <c r="N667" i="3"/>
  <c r="N668" i="3"/>
  <c r="N669" i="3"/>
  <c r="N670" i="3"/>
  <c r="N705" i="3"/>
  <c r="N706" i="3"/>
  <c r="N708" i="3"/>
  <c r="N709" i="3"/>
  <c r="N710" i="3"/>
  <c r="N719" i="3"/>
  <c r="N720" i="3"/>
  <c r="N731" i="3"/>
  <c r="N732" i="3"/>
  <c r="N733" i="3"/>
  <c r="N748" i="3"/>
  <c r="N749" i="3"/>
  <c r="N760" i="3"/>
  <c r="N761" i="3"/>
  <c r="N762" i="3"/>
  <c r="N763" i="3"/>
  <c r="N764" i="3"/>
  <c r="N765" i="3"/>
  <c r="N766" i="3"/>
  <c r="N767" i="3"/>
  <c r="N768" i="3"/>
  <c r="N769" i="3"/>
  <c r="N770" i="3"/>
  <c r="N771" i="3"/>
  <c r="N772" i="3"/>
  <c r="N773" i="3"/>
  <c r="N774" i="3"/>
  <c r="N775" i="3"/>
  <c r="N776" i="3"/>
  <c r="N777" i="3"/>
  <c r="N783" i="3"/>
  <c r="N784" i="3"/>
  <c r="N785" i="3"/>
  <c r="N786" i="3"/>
  <c r="N787" i="3"/>
  <c r="N682" i="3"/>
  <c r="N683" i="3"/>
  <c r="N693" i="3"/>
  <c r="N694" i="3"/>
  <c r="N20" i="3"/>
  <c r="N27" i="3"/>
  <c r="N28" i="3"/>
  <c r="N29" i="3"/>
  <c r="N30" i="3"/>
  <c r="N31" i="3"/>
  <c r="N32" i="3"/>
  <c r="N654" i="3"/>
  <c r="N655" i="3"/>
  <c r="N656" i="3"/>
  <c r="N657" i="3"/>
  <c r="N658" i="3"/>
  <c r="N659" i="3"/>
  <c r="N660" i="3"/>
  <c r="N661" i="3"/>
  <c r="N662" i="3"/>
  <c r="N663" i="3"/>
  <c r="N665" i="3"/>
  <c r="N666" i="3"/>
  <c r="N675" i="3"/>
  <c r="N676" i="3"/>
  <c r="N677" i="3"/>
  <c r="N678" i="3"/>
  <c r="N679" i="3"/>
  <c r="N680" i="3"/>
  <c r="N681" i="3"/>
  <c r="N684" i="3"/>
  <c r="N685" i="3"/>
  <c r="N686" i="3"/>
  <c r="N687" i="3"/>
  <c r="N688" i="3"/>
  <c r="N689" i="3"/>
  <c r="N690" i="3"/>
  <c r="N691" i="3"/>
  <c r="N692" i="3"/>
  <c r="N704" i="3"/>
  <c r="N707" i="3"/>
  <c r="N711" i="3"/>
  <c r="N712" i="3"/>
  <c r="N714" i="3"/>
  <c r="N715" i="3"/>
  <c r="N716" i="3"/>
  <c r="N717" i="3"/>
  <c r="N718" i="3"/>
  <c r="N722" i="3"/>
  <c r="N723" i="3"/>
  <c r="N724" i="3"/>
  <c r="N725" i="3"/>
  <c r="N726" i="3"/>
  <c r="N727" i="3"/>
  <c r="N728" i="3"/>
  <c r="N729" i="3"/>
  <c r="N730" i="3"/>
  <c r="N734" i="3"/>
  <c r="N735" i="3"/>
  <c r="N736" i="3"/>
  <c r="N737" i="3"/>
  <c r="N738" i="3"/>
  <c r="N739" i="3"/>
  <c r="N740" i="3"/>
  <c r="N741" i="3"/>
  <c r="N742" i="3"/>
  <c r="N743" i="3"/>
  <c r="N744" i="3"/>
  <c r="N745" i="3"/>
  <c r="N746" i="3"/>
  <c r="N747" i="3"/>
  <c r="N750" i="3"/>
  <c r="N751" i="3"/>
  <c r="N752" i="3"/>
  <c r="N753" i="3"/>
  <c r="N754" i="3"/>
  <c r="N755" i="3"/>
  <c r="N756" i="3"/>
  <c r="N757" i="3"/>
  <c r="N758" i="3"/>
  <c r="N759" i="3"/>
  <c r="N788" i="3"/>
  <c r="N695" i="3"/>
  <c r="N778" i="3"/>
  <c r="N779" i="3"/>
  <c r="N780" i="3"/>
  <c r="N781" i="3"/>
  <c r="N33" i="3"/>
  <c r="N34" i="3"/>
  <c r="N35" i="3"/>
  <c r="N36" i="3"/>
  <c r="N782" i="3"/>
  <c r="N696" i="3"/>
  <c r="N697" i="3"/>
  <c r="N698" i="3"/>
  <c r="N699" i="3"/>
  <c r="N700" i="3"/>
  <c r="N701" i="3"/>
  <c r="N702" i="3"/>
  <c r="N703" i="3"/>
  <c r="N664" i="3"/>
  <c r="N671" i="3"/>
  <c r="N672" i="3"/>
  <c r="N673" i="3"/>
  <c r="N674" i="3"/>
  <c r="N713" i="3"/>
  <c r="N721" i="3"/>
  <c r="N17" i="3"/>
  <c r="N4" i="3"/>
  <c r="L10" i="3"/>
  <c r="L11" i="3"/>
  <c r="L12" i="3"/>
  <c r="L13" i="3"/>
  <c r="L14" i="3"/>
  <c r="L15" i="3"/>
  <c r="L16" i="3"/>
  <c r="L18" i="3"/>
  <c r="L19" i="3"/>
  <c r="L21" i="3"/>
  <c r="L22" i="3"/>
  <c r="L23" i="3"/>
  <c r="L24" i="3"/>
  <c r="L25" i="3"/>
  <c r="L26" i="3"/>
  <c r="L667" i="3"/>
  <c r="L668" i="3"/>
  <c r="L669" i="3"/>
  <c r="L670" i="3"/>
  <c r="L705" i="3"/>
  <c r="L706" i="3"/>
  <c r="L708" i="3"/>
  <c r="L709" i="3"/>
  <c r="L710" i="3"/>
  <c r="L719" i="3"/>
  <c r="L720" i="3"/>
  <c r="L731" i="3"/>
  <c r="L732" i="3"/>
  <c r="L733" i="3"/>
  <c r="L748" i="3"/>
  <c r="L749" i="3"/>
  <c r="L760" i="3"/>
  <c r="L761" i="3"/>
  <c r="L762" i="3"/>
  <c r="L763" i="3"/>
  <c r="L764" i="3"/>
  <c r="L765" i="3"/>
  <c r="L766" i="3"/>
  <c r="L767" i="3"/>
  <c r="L768" i="3"/>
  <c r="L769" i="3"/>
  <c r="L770" i="3"/>
  <c r="L771" i="3"/>
  <c r="L772" i="3"/>
  <c r="L773" i="3"/>
  <c r="L774" i="3"/>
  <c r="L775" i="3"/>
  <c r="L776" i="3"/>
  <c r="L777" i="3"/>
  <c r="L783" i="3"/>
  <c r="L784" i="3"/>
  <c r="L785" i="3"/>
  <c r="L786" i="3"/>
  <c r="L787" i="3"/>
  <c r="L682" i="3"/>
  <c r="L683" i="3"/>
  <c r="L693" i="3"/>
  <c r="L694" i="3"/>
  <c r="L20" i="3"/>
  <c r="L27" i="3"/>
  <c r="L28" i="3"/>
  <c r="L29" i="3"/>
  <c r="L30" i="3"/>
  <c r="L31" i="3"/>
  <c r="L32" i="3"/>
  <c r="L654" i="3"/>
  <c r="L655" i="3"/>
  <c r="L656" i="3"/>
  <c r="L657" i="3"/>
  <c r="L658" i="3"/>
  <c r="L659" i="3"/>
  <c r="L660" i="3"/>
  <c r="L661" i="3"/>
  <c r="L662" i="3"/>
  <c r="L663" i="3"/>
  <c r="L665" i="3"/>
  <c r="L666" i="3"/>
  <c r="L675" i="3"/>
  <c r="L676" i="3"/>
  <c r="L677" i="3"/>
  <c r="L678" i="3"/>
  <c r="L679" i="3"/>
  <c r="L680" i="3"/>
  <c r="L681" i="3"/>
  <c r="L684" i="3"/>
  <c r="L685" i="3"/>
  <c r="L686" i="3"/>
  <c r="L687" i="3"/>
  <c r="L688" i="3"/>
  <c r="L689" i="3"/>
  <c r="L690" i="3"/>
  <c r="L691" i="3"/>
  <c r="L692" i="3"/>
  <c r="L704" i="3"/>
  <c r="L707" i="3"/>
  <c r="L711" i="3"/>
  <c r="L712" i="3"/>
  <c r="L714" i="3"/>
  <c r="L715" i="3"/>
  <c r="L716" i="3"/>
  <c r="L717" i="3"/>
  <c r="L718" i="3"/>
  <c r="L722" i="3"/>
  <c r="L723" i="3"/>
  <c r="L724" i="3"/>
  <c r="L725" i="3"/>
  <c r="L726" i="3"/>
  <c r="L727" i="3"/>
  <c r="L728" i="3"/>
  <c r="L729" i="3"/>
  <c r="L730" i="3"/>
  <c r="L734" i="3"/>
  <c r="L735" i="3"/>
  <c r="L736" i="3"/>
  <c r="L737" i="3"/>
  <c r="L738" i="3"/>
  <c r="L739" i="3"/>
  <c r="L740" i="3"/>
  <c r="L741" i="3"/>
  <c r="L742" i="3"/>
  <c r="L743" i="3"/>
  <c r="L744" i="3"/>
  <c r="L745" i="3"/>
  <c r="L746" i="3"/>
  <c r="L747" i="3"/>
  <c r="L750" i="3"/>
  <c r="L751" i="3"/>
  <c r="L752" i="3"/>
  <c r="L753" i="3"/>
  <c r="L754" i="3"/>
  <c r="L755" i="3"/>
  <c r="L756" i="3"/>
  <c r="L757" i="3"/>
  <c r="L758" i="3"/>
  <c r="L759" i="3"/>
  <c r="L788" i="3"/>
  <c r="L695" i="3"/>
  <c r="L778" i="3"/>
  <c r="L779" i="3"/>
  <c r="L780" i="3"/>
  <c r="L781" i="3"/>
  <c r="L33" i="3"/>
  <c r="L34" i="3"/>
  <c r="L35" i="3"/>
  <c r="L36" i="3"/>
  <c r="L782" i="3"/>
  <c r="L696" i="3"/>
  <c r="L697" i="3"/>
  <c r="L698" i="3"/>
  <c r="L699" i="3"/>
  <c r="L700" i="3"/>
  <c r="L701" i="3"/>
  <c r="L702" i="3"/>
  <c r="L703" i="3"/>
  <c r="L664" i="3"/>
  <c r="L671" i="3"/>
  <c r="L672" i="3"/>
  <c r="L673" i="3"/>
  <c r="L674" i="3"/>
  <c r="L713" i="3"/>
  <c r="L721" i="3"/>
  <c r="L17" i="3"/>
</calcChain>
</file>

<file path=xl/sharedStrings.xml><?xml version="1.0" encoding="utf-8"?>
<sst xmlns="http://schemas.openxmlformats.org/spreadsheetml/2006/main" count="243848" uniqueCount="33732">
  <si>
    <t>General info</t>
  </si>
  <si>
    <t>From report</t>
  </si>
  <si>
    <t>Tracker info</t>
  </si>
  <si>
    <t>Additional info</t>
  </si>
  <si>
    <t>derived fromCC</t>
  </si>
  <si>
    <t>Equipment Usage Status</t>
  </si>
  <si>
    <t>Loading capacity / Грузоподьемность</t>
  </si>
  <si>
    <t>Generator specifications</t>
  </si>
  <si>
    <t>Compressor specifications</t>
  </si>
  <si>
    <t>Target utlization</t>
  </si>
  <si>
    <t>Equipment</t>
  </si>
  <si>
    <t>Operation Status</t>
  </si>
  <si>
    <t>License</t>
  </si>
  <si>
    <t>Description</t>
  </si>
  <si>
    <t>Service Zone</t>
  </si>
  <si>
    <t>Class</t>
  </si>
  <si>
    <t>Location</t>
  </si>
  <si>
    <t>Serial Number</t>
  </si>
  <si>
    <t>VIN/Chassis No</t>
  </si>
  <si>
    <t>CC code</t>
  </si>
  <si>
    <t>CC status</t>
  </si>
  <si>
    <t>Division  code</t>
  </si>
  <si>
    <t>CC name</t>
  </si>
  <si>
    <t>Division name</t>
  </si>
  <si>
    <t>Group code</t>
  </si>
  <si>
    <t>Group name</t>
  </si>
  <si>
    <t>Department code</t>
  </si>
  <si>
    <t>Department name from WP</t>
  </si>
  <si>
    <t>Department name</t>
  </si>
  <si>
    <t>User Department (from Report)</t>
  </si>
  <si>
    <t>Title</t>
  </si>
  <si>
    <t>Fleet</t>
  </si>
  <si>
    <t>Allocation</t>
  </si>
  <si>
    <t>Writeoff Status</t>
  </si>
  <si>
    <t>Fleet Active Date</t>
  </si>
  <si>
    <t>Criticality</t>
  </si>
  <si>
    <t>Manufacturer</t>
  </si>
  <si>
    <t>Model</t>
  </si>
  <si>
    <t>Currency</t>
  </si>
  <si>
    <t>Capital Cost</t>
  </si>
  <si>
    <t>Year</t>
  </si>
  <si>
    <t>Age of Fleet (Yrs)</t>
  </si>
  <si>
    <t>Body No</t>
  </si>
  <si>
    <t>Engine No</t>
  </si>
  <si>
    <t>Date of   Registr. In GAI</t>
  </si>
  <si>
    <t>Technical Passport No</t>
  </si>
  <si>
    <t>Date Acquired by user</t>
  </si>
  <si>
    <t>Life Cycle 2 (years)</t>
  </si>
  <si>
    <t>Commission Date</t>
  </si>
  <si>
    <t>Withdrawal date</t>
  </si>
  <si>
    <t>Total Counter Reading</t>
  </si>
  <si>
    <t>Last Reading</t>
  </si>
  <si>
    <t>Last Reading Motor Hour</t>
  </si>
  <si>
    <t>FrontTireSize</t>
  </si>
  <si>
    <t>RearTireSize</t>
  </si>
  <si>
    <t>FleetCode</t>
  </si>
  <si>
    <t>PO</t>
  </si>
  <si>
    <t>Replace in Year</t>
  </si>
  <si>
    <t>TCO Requested Replace in Year</t>
  </si>
  <si>
    <t>Replaced by</t>
  </si>
  <si>
    <t>TCO Charge</t>
  </si>
  <si>
    <t>ID</t>
  </si>
  <si>
    <t>Eng Model</t>
  </si>
  <si>
    <t>Transmission model</t>
  </si>
  <si>
    <t>NOTES</t>
  </si>
  <si>
    <t>Tracker existence</t>
  </si>
  <si>
    <t>WIALON Qty</t>
  </si>
  <si>
    <t>WIALON "group"</t>
  </si>
  <si>
    <t>IVMS Qty</t>
  </si>
  <si>
    <t>IVMS "Registration number"</t>
  </si>
  <si>
    <t>Vega Qty</t>
  </si>
  <si>
    <t>Vega "deviceId"</t>
  </si>
  <si>
    <t>Assigned location</t>
  </si>
  <si>
    <t>HDV/HDE classification</t>
  </si>
  <si>
    <t>Expected metrics from trackers</t>
  </si>
  <si>
    <t>Category</t>
  </si>
  <si>
    <t>Justification if "Assigned"</t>
  </si>
  <si>
    <t>Weight-based, kg</t>
  </si>
  <si>
    <t>Volume-based, m³</t>
  </si>
  <si>
    <t>System Voltage, V</t>
  </si>
  <si>
    <t>Battery Capacity, Ah</t>
  </si>
  <si>
    <t>Current, A</t>
  </si>
  <si>
    <t>Alternator Output, kvA </t>
  </si>
  <si>
    <t>Pneumatic Pressure, ft³ (CFM)</t>
  </si>
  <si>
    <t>Work output, m³/h </t>
  </si>
  <si>
    <t>Maintenance BP</t>
  </si>
  <si>
    <t>Contact number</t>
  </si>
  <si>
    <t>Contact e-mail</t>
  </si>
  <si>
    <t>if required</t>
  </si>
  <si>
    <t>km/day</t>
  </si>
  <si>
    <t>mh/day</t>
  </si>
  <si>
    <t>comments</t>
  </si>
  <si>
    <t>General comments</t>
  </si>
  <si>
    <t>Assignee</t>
  </si>
  <si>
    <t>Active</t>
  </si>
  <si>
    <t>H725152</t>
  </si>
  <si>
    <t>TRUCK HD RAILROAD INTERNATIONAL 7400 SBA</t>
  </si>
  <si>
    <t>TMF1</t>
  </si>
  <si>
    <t>HDV Heavy Duty Vehicle</t>
  </si>
  <si>
    <t>Tengiz</t>
  </si>
  <si>
    <t>1HTWEAAN9BJ374649</t>
  </si>
  <si>
    <t>FIELD &amp; EXPORT</t>
  </si>
  <si>
    <t>Rail Road Maintenance</t>
  </si>
  <si>
    <t>518</t>
  </si>
  <si>
    <t>Tengiz fleet</t>
  </si>
  <si>
    <t>Critical</t>
  </si>
  <si>
    <t>INTERNATIONAL</t>
  </si>
  <si>
    <t>7400 SBA 4X4</t>
  </si>
  <si>
    <t>USD</t>
  </si>
  <si>
    <t>2010</t>
  </si>
  <si>
    <t>2N8006413</t>
  </si>
  <si>
    <t>ED00011925</t>
  </si>
  <si>
    <t>162086</t>
  </si>
  <si>
    <t>295/75R22.5</t>
  </si>
  <si>
    <t>445/50R22.5</t>
  </si>
  <si>
    <t>TRKINTHR 001</t>
  </si>
  <si>
    <t>142005</t>
  </si>
  <si>
    <t>2023</t>
  </si>
  <si>
    <t>2026</t>
  </si>
  <si>
    <t>YES</t>
  </si>
  <si>
    <t>IN-LINE 6</t>
  </si>
  <si>
    <t>FR-9210B 10-SPD</t>
  </si>
  <si>
    <t>INTERNATIONAL H725152 (ТШО 108019)</t>
  </si>
  <si>
    <t>H 725152</t>
  </si>
  <si>
    <t>IB</t>
  </si>
  <si>
    <t>Self-propelled motorized (HDV/HDE) - Wheeled</t>
  </si>
  <si>
    <t>Recovery/service truck</t>
  </si>
  <si>
    <t>Assigned</t>
  </si>
  <si>
    <t>N/A</t>
  </si>
  <si>
    <t>TCO SCM Logistics</t>
  </si>
  <si>
    <t>200-4683</t>
  </si>
  <si>
    <t>RRMLC@tengizchevroil.com</t>
  </si>
  <si>
    <t xml:space="preserve">Maintenance RailRoad </t>
  </si>
  <si>
    <t>H725510</t>
  </si>
  <si>
    <t>TRUCK HD RECOVERY KENWORTH T800</t>
  </si>
  <si>
    <t>1NKDL40X0CR302786</t>
  </si>
  <si>
    <t>SCM Logistics</t>
  </si>
  <si>
    <t>Heavy Equipment Operations</t>
  </si>
  <si>
    <t>519</t>
  </si>
  <si>
    <t>KENWORTH</t>
  </si>
  <si>
    <t>T800</t>
  </si>
  <si>
    <t>2011</t>
  </si>
  <si>
    <t>79465100</t>
  </si>
  <si>
    <t>ED00012108</t>
  </si>
  <si>
    <t>119321</t>
  </si>
  <si>
    <t>62200</t>
  </si>
  <si>
    <t>445 / 65 R 22.5</t>
  </si>
  <si>
    <t>11R24.5</t>
  </si>
  <si>
    <t>TRKKEN 003</t>
  </si>
  <si>
    <t>150933</t>
  </si>
  <si>
    <t>2021</t>
  </si>
  <si>
    <t>FRO15210C</t>
  </si>
  <si>
    <t>KENWORTH H 725510 (ТШО 108020)</t>
  </si>
  <si>
    <t>H 725510</t>
  </si>
  <si>
    <t>Industrial Base</t>
  </si>
  <si>
    <t>Shared without conditions</t>
  </si>
  <si>
    <t>Emergency</t>
  </si>
  <si>
    <t>SCM Logistics: Yerbol Nauryzbay  / Yerlan Yeshmagambetov</t>
  </si>
  <si>
    <t>H089106</t>
  </si>
  <si>
    <t>1NKDH08X2ER412644</t>
  </si>
  <si>
    <t>520</t>
  </si>
  <si>
    <t>Non-Critical</t>
  </si>
  <si>
    <t>2013</t>
  </si>
  <si>
    <t>35320148</t>
  </si>
  <si>
    <t>ED00014225</t>
  </si>
  <si>
    <t>207348</t>
  </si>
  <si>
    <t>11R22.5</t>
  </si>
  <si>
    <t>TRKKEN 007</t>
  </si>
  <si>
    <t>192678</t>
  </si>
  <si>
    <t>2024</t>
  </si>
  <si>
    <t>2029</t>
  </si>
  <si>
    <t>KENWORTH H 089106 (ТШО 108022)</t>
  </si>
  <si>
    <t>H 089106</t>
  </si>
  <si>
    <t>861EAB</t>
  </si>
  <si>
    <t>TRACTOR WHEELED JCB FASTRAC 2155</t>
  </si>
  <si>
    <t>JCB26H60700742575</t>
  </si>
  <si>
    <t>Maintenance</t>
  </si>
  <si>
    <t>Maintenance Shared Services</t>
  </si>
  <si>
    <t>521</t>
  </si>
  <si>
    <t>JCB</t>
  </si>
  <si>
    <t>FASTRAC 2155</t>
  </si>
  <si>
    <t>21946004</t>
  </si>
  <si>
    <t>93012</t>
  </si>
  <si>
    <t>25850</t>
  </si>
  <si>
    <t>25765.00 mh#1</t>
  </si>
  <si>
    <t>480/70 R-30 TM-</t>
  </si>
  <si>
    <t>480/70 R30 TM-7</t>
  </si>
  <si>
    <t>CONTW 005</t>
  </si>
  <si>
    <t>141408</t>
  </si>
  <si>
    <t>2020</t>
  </si>
  <si>
    <t>2030</t>
  </si>
  <si>
    <t>6 (V)</t>
  </si>
  <si>
    <t>JCB FASTRAC 861EAB  (ТШО 110008)</t>
  </si>
  <si>
    <t>TFM/АРП</t>
  </si>
  <si>
    <t>Road construction and cleaning equipment</t>
  </si>
  <si>
    <t>Shared with conditions</t>
  </si>
  <si>
    <t>200-4410</t>
  </si>
  <si>
    <t>msslte@tengizchevroil.com</t>
  </si>
  <si>
    <t>Maintenance: Assylbek Amangaliyev / Yerkin Dauletov</t>
  </si>
  <si>
    <t>087EAD</t>
  </si>
  <si>
    <t>TRACTOR WHEELED KUBOTA M9540DTC</t>
  </si>
  <si>
    <t>M9540D87065</t>
  </si>
  <si>
    <t>522</t>
  </si>
  <si>
    <t>KUBOTA</t>
  </si>
  <si>
    <t>M9540DTC</t>
  </si>
  <si>
    <t>AY1569</t>
  </si>
  <si>
    <t>KGI093656</t>
  </si>
  <si>
    <t>22142</t>
  </si>
  <si>
    <t>21957.00 mh#1</t>
  </si>
  <si>
    <t>12.4/24</t>
  </si>
  <si>
    <t>18.4/30</t>
  </si>
  <si>
    <t>CONTW006</t>
  </si>
  <si>
    <t>156681</t>
  </si>
  <si>
    <t>2031</t>
  </si>
  <si>
    <t>INLINE 4</t>
  </si>
  <si>
    <t>322EAD</t>
  </si>
  <si>
    <t>TRACTOR WHEELED JCB HMV 2155</t>
  </si>
  <si>
    <t>JCB26H60V00743037</t>
  </si>
  <si>
    <t>Tengiz OE/HSE</t>
  </si>
  <si>
    <t>WM Tengiz - Base</t>
  </si>
  <si>
    <t>523</t>
  </si>
  <si>
    <t>HMV 2155</t>
  </si>
  <si>
    <t>22083777</t>
  </si>
  <si>
    <t>KGI216455</t>
  </si>
  <si>
    <t>3678</t>
  </si>
  <si>
    <t>3550.00 mh#1</t>
  </si>
  <si>
    <t>185781</t>
  </si>
  <si>
    <t>2033</t>
  </si>
  <si>
    <t>JCB 322 EAD (ТШО 110010)</t>
  </si>
  <si>
    <t>Tengiz Eco Centre</t>
  </si>
  <si>
    <t>information missing</t>
  </si>
  <si>
    <t>600–1000 А</t>
  </si>
  <si>
    <t>12 В / 100–120 А</t>
  </si>
  <si>
    <t>~8–10 bar</t>
  </si>
  <si>
    <t>~60–80 m³/h</t>
  </si>
  <si>
    <t>envsvs@tengizchevroil.com</t>
  </si>
  <si>
    <t>Currently used in TEC</t>
  </si>
  <si>
    <t>Tengiz Base: Azamat Kurmanov / Rustem Konyrbayev</t>
  </si>
  <si>
    <t>AOD112E</t>
  </si>
  <si>
    <t>TRACTOR WHEELED KUBOTA M5-111</t>
  </si>
  <si>
    <t>KBTMGEDCCG8053456</t>
  </si>
  <si>
    <t>524</t>
  </si>
  <si>
    <t>KUBOTA Corporation</t>
  </si>
  <si>
    <t>M5-111</t>
  </si>
  <si>
    <t>GBP</t>
  </si>
  <si>
    <t>2017</t>
  </si>
  <si>
    <t>2GU0561</t>
  </si>
  <si>
    <t>ACY000350</t>
  </si>
  <si>
    <t>22095</t>
  </si>
  <si>
    <t>5919.00 mh#1</t>
  </si>
  <si>
    <t>360/70 R 24</t>
  </si>
  <si>
    <t>480/70 R 34</t>
  </si>
  <si>
    <t>CONTW 009</t>
  </si>
  <si>
    <t>267694</t>
  </si>
  <si>
    <t>2027</t>
  </si>
  <si>
    <t>2037</t>
  </si>
  <si>
    <t>KUBOTA AOD112E (ТШО 110011)</t>
  </si>
  <si>
    <t>238EAC</t>
  </si>
  <si>
    <t>TRACTOR WHEELED JCB FASTRAC 4160</t>
  </si>
  <si>
    <t>JCB41Y60CK2765293</t>
  </si>
  <si>
    <t>525</t>
  </si>
  <si>
    <t>JCB Construction Equipment</t>
  </si>
  <si>
    <t>FASTRAC 4160U</t>
  </si>
  <si>
    <t>KZT</t>
  </si>
  <si>
    <t>2019</t>
  </si>
  <si>
    <t>JLKD371202</t>
  </si>
  <si>
    <t>ACУ000818</t>
  </si>
  <si>
    <t>5562</t>
  </si>
  <si>
    <t>4350.00 mh#1</t>
  </si>
  <si>
    <t>500/70R24</t>
  </si>
  <si>
    <t>CONTW 007</t>
  </si>
  <si>
    <t>303021</t>
  </si>
  <si>
    <t>2039</t>
  </si>
  <si>
    <t>JCB 238EAC (ТШО 110012)</t>
  </si>
  <si>
    <t>Plant KTL/Завод КТЛ</t>
  </si>
  <si>
    <t>E138ACD</t>
  </si>
  <si>
    <t>TRACTOR WHEELED 6110B</t>
  </si>
  <si>
    <t>1YR6110BEND530287</t>
  </si>
  <si>
    <t>526</t>
  </si>
  <si>
    <t>JOHN DEERE</t>
  </si>
  <si>
    <t>6110B</t>
  </si>
  <si>
    <t>2022</t>
  </si>
  <si>
    <t>PE4045N033113</t>
  </si>
  <si>
    <t>АТБ000568</t>
  </si>
  <si>
    <t>6</t>
  </si>
  <si>
    <t>50.00 mh#1</t>
  </si>
  <si>
    <t>380/85R24</t>
  </si>
  <si>
    <t>420/85R38</t>
  </si>
  <si>
    <t>CONTW 008</t>
  </si>
  <si>
    <t>371202</t>
  </si>
  <si>
    <t>2032</t>
  </si>
  <si>
    <t>JohnDeere E138 ACD TCO110013</t>
  </si>
  <si>
    <t>E140ACD</t>
  </si>
  <si>
    <t>1YR6110BKND530294</t>
  </si>
  <si>
    <t>527</t>
  </si>
  <si>
    <t>PE4045N034602</t>
  </si>
  <si>
    <t>АТБ000570</t>
  </si>
  <si>
    <t>5</t>
  </si>
  <si>
    <t>51.00 mh#1</t>
  </si>
  <si>
    <t>John Deere E140 ACD TCO110014</t>
  </si>
  <si>
    <t>E139ACD</t>
  </si>
  <si>
    <t>1YR6110BCND530296</t>
  </si>
  <si>
    <t>528</t>
  </si>
  <si>
    <t>PE4045N034398</t>
  </si>
  <si>
    <t>АТБ000569</t>
  </si>
  <si>
    <t>78.00 mh#1</t>
  </si>
  <si>
    <t>John Deere E139 ACD TCO 110015</t>
  </si>
  <si>
    <t>H032206</t>
  </si>
  <si>
    <t>TRUCK HD CHEMICAL 3000 GAL KENWORTH T370</t>
  </si>
  <si>
    <t>2NKHLZ9X8DM354323</t>
  </si>
  <si>
    <t>529</t>
  </si>
  <si>
    <t>T370</t>
  </si>
  <si>
    <t>2012</t>
  </si>
  <si>
    <t>73399913</t>
  </si>
  <si>
    <t>ED00013282</t>
  </si>
  <si>
    <t>137132</t>
  </si>
  <si>
    <t>TRKKEN 006</t>
  </si>
  <si>
    <t>168690</t>
  </si>
  <si>
    <t>2028</t>
  </si>
  <si>
    <t>FSO6406A</t>
  </si>
  <si>
    <t>KENWORTH H 0322 06 (ТШО 111012)</t>
  </si>
  <si>
    <t>H 032206</t>
  </si>
  <si>
    <t>Chemical truck</t>
  </si>
  <si>
    <t>H032106</t>
  </si>
  <si>
    <t>2NKHLZ9XXDM354324</t>
  </si>
  <si>
    <t>530</t>
  </si>
  <si>
    <t>73399914</t>
  </si>
  <si>
    <t>ED00013281</t>
  </si>
  <si>
    <t>139094</t>
  </si>
  <si>
    <t>KENWORTH H 032106 (ТШО 111013)</t>
  </si>
  <si>
    <t>H 032106</t>
  </si>
  <si>
    <t>3336 / 7068</t>
  </si>
  <si>
    <t>Reserved</t>
  </si>
  <si>
    <t>H531506</t>
  </si>
  <si>
    <t>TRUCK HD CHEMICAL 20 TONN HINO 67443C</t>
  </si>
  <si>
    <t>TENGIZ</t>
  </si>
  <si>
    <t>JHDFS1EUU00010086</t>
  </si>
  <si>
    <t>MX967443CP0021173</t>
  </si>
  <si>
    <t>2183</t>
  </si>
  <si>
    <t>Tengiz Fleet</t>
  </si>
  <si>
    <t>HINO</t>
  </si>
  <si>
    <t>67443C</t>
  </si>
  <si>
    <t>EW00013960</t>
  </si>
  <si>
    <t>30</t>
  </si>
  <si>
    <t>376020</t>
  </si>
  <si>
    <t>HINO, NX07</t>
  </si>
  <si>
    <t>06.01.2024-sutz: The status was changed to "Reserved", according to the e-mail from Registration Department with confirmed by TCO Transportation Team Lead as of 16.12.2023. (Inbox-Registration Department as of 18.12.2023)
It is direct order from the customer. Assigned to CC 20850 - Maintenance Shared Services. (Inbox-Registration Dept as of 11.11.2023)</t>
  </si>
  <si>
    <t>HINO H531506 ТШО 111015</t>
  </si>
  <si>
    <t>H 531506</t>
  </si>
  <si>
    <t>200-4401</t>
  </si>
  <si>
    <t>mssls@tengizchevroil.com</t>
  </si>
  <si>
    <t>H724244</t>
  </si>
  <si>
    <t>TRUCK HD LUBE KENWORTH T800</t>
  </si>
  <si>
    <t>1NKDL40X3AJ272775</t>
  </si>
  <si>
    <t>585</t>
  </si>
  <si>
    <t>2009</t>
  </si>
  <si>
    <t>79395703</t>
  </si>
  <si>
    <t>ED00010973</t>
  </si>
  <si>
    <t>241165</t>
  </si>
  <si>
    <t>425/65R22.5</t>
  </si>
  <si>
    <t>11R24</t>
  </si>
  <si>
    <t>TRKKEN 002</t>
  </si>
  <si>
    <t>135773</t>
  </si>
  <si>
    <t>2025</t>
  </si>
  <si>
    <t>KENWORTH H 724244 (ТШО 115015)</t>
  </si>
  <si>
    <t>H 724244</t>
  </si>
  <si>
    <t>229EAD</t>
  </si>
  <si>
    <t>TRACTOR AIRCRAFT TOW (TUG) AWD</t>
  </si>
  <si>
    <t>6182</t>
  </si>
  <si>
    <t>AVIATION OPERATIONS</t>
  </si>
  <si>
    <t>587</t>
  </si>
  <si>
    <t>EAGLE</t>
  </si>
  <si>
    <t>TT-6D</t>
  </si>
  <si>
    <t>L6822</t>
  </si>
  <si>
    <t>KGI095084</t>
  </si>
  <si>
    <t>1314</t>
  </si>
  <si>
    <t>1234.00 mh#1</t>
  </si>
  <si>
    <t>R8.75-16.5</t>
  </si>
  <si>
    <t>TUG 001</t>
  </si>
  <si>
    <t>172729</t>
  </si>
  <si>
    <t>Aerodrome</t>
  </si>
  <si>
    <t>HD truck (tractor)</t>
  </si>
  <si>
    <t>Aerdrodrome purpose</t>
  </si>
  <si>
    <t>100 - 120 Ah</t>
  </si>
  <si>
    <t>80 A</t>
  </si>
  <si>
    <t xml:space="preserve">Hydraulic </t>
  </si>
  <si>
    <t>opstng@tengizchevroil.com</t>
  </si>
  <si>
    <t>SCM Aviation: Nurzat Khairolla / Zhandos Ospankulov</t>
  </si>
  <si>
    <t>Sent to BP</t>
  </si>
  <si>
    <t>H176506</t>
  </si>
  <si>
    <t>TRUCK HD TRACTOR HYUNDAI HD-1000</t>
  </si>
  <si>
    <t>N-COCR</t>
  </si>
  <si>
    <t>KMEFG18SPAC046237</t>
  </si>
  <si>
    <t>1462</t>
  </si>
  <si>
    <t>HYUNDAI</t>
  </si>
  <si>
    <t>HD-1000</t>
  </si>
  <si>
    <t>ED00015573</t>
  </si>
  <si>
    <t>22725</t>
  </si>
  <si>
    <t>12R22,5</t>
  </si>
  <si>
    <t>TRKHUI 002</t>
  </si>
  <si>
    <t>142062</t>
  </si>
  <si>
    <t>ZF165151</t>
  </si>
  <si>
    <t>06.10.23-sutz: 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t>
  </si>
  <si>
    <t>HYUNDAI H176506 (ТШО 117018)</t>
  </si>
  <si>
    <t>H 176506</t>
  </si>
  <si>
    <t>TCO MSS BP</t>
  </si>
  <si>
    <t>H725109</t>
  </si>
  <si>
    <t>KMEFG18SPAC046236</t>
  </si>
  <si>
    <t>588</t>
  </si>
  <si>
    <t>ED00011313</t>
  </si>
  <si>
    <t>281702</t>
  </si>
  <si>
    <t>200426</t>
  </si>
  <si>
    <t>HYUNDAI H725109 (ТШО 117019)</t>
  </si>
  <si>
    <t>H 725109</t>
  </si>
  <si>
    <t>In preservation</t>
  </si>
  <si>
    <t>Long downtime time, decision for write off is pending</t>
  </si>
  <si>
    <t>H494106</t>
  </si>
  <si>
    <t>TRUCK HD MAN TGS-41.400</t>
  </si>
  <si>
    <t>WMA39WZZ3CP033399</t>
  </si>
  <si>
    <t>589</t>
  </si>
  <si>
    <t>MAN</t>
  </si>
  <si>
    <t>TGS-41.400</t>
  </si>
  <si>
    <t>5.05301E+13</t>
  </si>
  <si>
    <t>ED99999853</t>
  </si>
  <si>
    <t>99353</t>
  </si>
  <si>
    <t>315/80R22.5</t>
  </si>
  <si>
    <t>TRKHUI 003</t>
  </si>
  <si>
    <t>158544</t>
  </si>
  <si>
    <t>ZF16 S</t>
  </si>
  <si>
    <t>01.10.2024 xeza:  License plate and technical passport was changed according to the e-mail from Registration Dept as of 01.10.24. (Inbox-Registration Dept).
12.02.24-sutz: CC was changed to 20850 - Maintenance Shared Services, according to the e-mail from Registration Dept with confirmed by Fleet maintenance and inspection Team Lead as of 07.02.2024 (Inbox - CC Change)</t>
  </si>
  <si>
    <t>МАN Н725768 (ТШО 117020)</t>
  </si>
  <si>
    <t>H 494106</t>
  </si>
  <si>
    <t>H497706</t>
  </si>
  <si>
    <t>WMA39WZZ8CP033897</t>
  </si>
  <si>
    <t>590</t>
  </si>
  <si>
    <t>5.05303E+13</t>
  </si>
  <si>
    <t>ED99999829</t>
  </si>
  <si>
    <t>64042</t>
  </si>
  <si>
    <t xml:space="preserve">29.10.24-sutz: Because the old license plate H725767 of the vehicle was damaged and invalid, a new license plate &amp; technical passport was received, according to the e-mail from Registration department as of 29.10.24. (Inbox-Registration Dept)
16.02.24-sutz: CC was changed to 20850 - Maintenance Shared Services, according to the e-mail from Registration Dept with confirmed by Fleet maintenance and inspection Team Lead as of 07.02.2024 (Inbox - CC Change)
</t>
  </si>
  <si>
    <t>МАN Н497706 (ТШО 117021)</t>
  </si>
  <si>
    <t>H 497706</t>
  </si>
  <si>
    <t>H209306</t>
  </si>
  <si>
    <t>TRUCK HD FRAC TANK TRACTOR W/WINCH KENWO</t>
  </si>
  <si>
    <t>1XDD40X2FR467214</t>
  </si>
  <si>
    <t>591</t>
  </si>
  <si>
    <t>2014</t>
  </si>
  <si>
    <t>79789562</t>
  </si>
  <si>
    <t>ED00016106</t>
  </si>
  <si>
    <t>51489</t>
  </si>
  <si>
    <t>215308</t>
  </si>
  <si>
    <t>14.02.24-sutz: CC was changed to 20850 - Maintenance Shared Services, according to the e-mail from Registration Dept with confirmed by Fleet maintenance and inspection Team Lead as of 07.02.2024 (Inbox - CC Change)</t>
  </si>
  <si>
    <t>KENWORTH Н209306 (ТШО 117022)</t>
  </si>
  <si>
    <t>H 209306</t>
  </si>
  <si>
    <t>H176206</t>
  </si>
  <si>
    <t>TRUCK KAMAZ-65201 MULTILIFT HOOK LOADER</t>
  </si>
  <si>
    <t>Z9L780425G0000001</t>
  </si>
  <si>
    <t>XTC652014G1333206</t>
  </si>
  <si>
    <t>592</t>
  </si>
  <si>
    <t>KAMAZ-65201</t>
  </si>
  <si>
    <t>780425</t>
  </si>
  <si>
    <t>2016</t>
  </si>
  <si>
    <t>2416532</t>
  </si>
  <si>
    <t>ED00015556</t>
  </si>
  <si>
    <t>9601</t>
  </si>
  <si>
    <t>TRKHUI</t>
  </si>
  <si>
    <t>249668</t>
  </si>
  <si>
    <t xml:space="preserve">16.02.24-sutz: CC was changed to 20850 - Maintenance Shared Services, according to the e-mail from Registration Dept with confirmed by Fleet maintenance and inspection Team Lead as of 07.02.2024 (Inbox - CC Change)
</t>
  </si>
  <si>
    <t>KAMAZ H176206 (ТШО 117023)</t>
  </si>
  <si>
    <t>H 176206</t>
  </si>
  <si>
    <t>Dump truck</t>
  </si>
  <si>
    <t>Seasonal (SGP TA)</t>
  </si>
  <si>
    <t>H190606</t>
  </si>
  <si>
    <t>XTC652014G1343353</t>
  </si>
  <si>
    <t>593</t>
  </si>
  <si>
    <t>KAMAZ</t>
  </si>
  <si>
    <t>65201</t>
  </si>
  <si>
    <t>2436044</t>
  </si>
  <si>
    <t>78572250</t>
  </si>
  <si>
    <t>ED00015855</t>
  </si>
  <si>
    <t>11448</t>
  </si>
  <si>
    <t>315/80R22,5</t>
  </si>
  <si>
    <t>TRKHUI001</t>
  </si>
  <si>
    <t>252800</t>
  </si>
  <si>
    <t>КАМАЗ H190606 (ТШО 117024)</t>
  </si>
  <si>
    <t>H 190606</t>
  </si>
  <si>
    <t>H192506</t>
  </si>
  <si>
    <t>TRUCK HD HOOK LOADER KENWORTH T800</t>
  </si>
  <si>
    <t>1NKDX4TX1HR166014</t>
  </si>
  <si>
    <t>Drilling</t>
  </si>
  <si>
    <t>SpecAccum-Drilling Support Srv</t>
  </si>
  <si>
    <t>1463</t>
  </si>
  <si>
    <t>Kenworth</t>
  </si>
  <si>
    <t>79939873</t>
  </si>
  <si>
    <t>ED00015957</t>
  </si>
  <si>
    <t>50</t>
  </si>
  <si>
    <t>315/80 R22.5</t>
  </si>
  <si>
    <t>TRKHUI002</t>
  </si>
  <si>
    <t>253584</t>
  </si>
  <si>
    <t>NO</t>
  </si>
  <si>
    <t>H 192506</t>
  </si>
  <si>
    <t>Unassigned</t>
  </si>
  <si>
    <t>Hook loader truck</t>
  </si>
  <si>
    <t>Wells primary use</t>
  </si>
  <si>
    <t>AGI</t>
  </si>
  <si>
    <t>933-4124</t>
  </si>
  <si>
    <t>jr-ops-mgr@arctic-group.com</t>
  </si>
  <si>
    <t>Drilling: Kyle Harrelson / Joseph Bothner</t>
  </si>
  <si>
    <t>H205106</t>
  </si>
  <si>
    <t>1NKDX4TX3HR166015</t>
  </si>
  <si>
    <t>1464</t>
  </si>
  <si>
    <t>79939874</t>
  </si>
  <si>
    <t>ED00015958</t>
  </si>
  <si>
    <t>0</t>
  </si>
  <si>
    <t>H 205106</t>
  </si>
  <si>
    <t>H205206</t>
  </si>
  <si>
    <t>1NKDX4TX5HR166016</t>
  </si>
  <si>
    <t>1465</t>
  </si>
  <si>
    <t>79939382</t>
  </si>
  <si>
    <t>ED00015959</t>
  </si>
  <si>
    <t>H 205206</t>
  </si>
  <si>
    <t>H205506</t>
  </si>
  <si>
    <t>1NKDX4TX7HR166017</t>
  </si>
  <si>
    <t>1466</t>
  </si>
  <si>
    <t>79939381</t>
  </si>
  <si>
    <t>ED00015962</t>
  </si>
  <si>
    <t>H 205506</t>
  </si>
  <si>
    <t>H205406</t>
  </si>
  <si>
    <t>1NKDX4TX9HR166018</t>
  </si>
  <si>
    <t>1467</t>
  </si>
  <si>
    <t>79940351</t>
  </si>
  <si>
    <t>ED00015961</t>
  </si>
  <si>
    <t>H 205406</t>
  </si>
  <si>
    <t>H205306</t>
  </si>
  <si>
    <t>1NKDX4TX0HR166019</t>
  </si>
  <si>
    <t>1468</t>
  </si>
  <si>
    <t>79940350</t>
  </si>
  <si>
    <t>ED00015960</t>
  </si>
  <si>
    <t>H 205306</t>
  </si>
  <si>
    <t>H550506</t>
  </si>
  <si>
    <t xml:space="preserve">TRUCK HD MAN TGX 18.400 </t>
  </si>
  <si>
    <t>WMA06KZZ2RM941681</t>
  </si>
  <si>
    <t>2199</t>
  </si>
  <si>
    <t>TGX 18.400 4x2 BL SA</t>
  </si>
  <si>
    <t>50568330706834</t>
  </si>
  <si>
    <t>EW00014812</t>
  </si>
  <si>
    <t>TRKHUI004</t>
  </si>
  <si>
    <t>0060071487-001</t>
  </si>
  <si>
    <t>2034</t>
  </si>
  <si>
    <t>16.05.24-pmlt: Issued from Registration Dept. to 20850 - MSS according to the acceptance act as of 15.05.24 and the e-mail from Registration Department as of 16.05.24. (Inbox - CC Change)</t>
  </si>
  <si>
    <t>MAN H550506 (ТШО 117032)</t>
  </si>
  <si>
    <t>H 550506</t>
  </si>
  <si>
    <t>H550206</t>
  </si>
  <si>
    <t xml:space="preserve">TRUCK HD MAN TGX 41.640 </t>
  </si>
  <si>
    <t>WMA86KZZ8RL078927</t>
  </si>
  <si>
    <t>2202</t>
  </si>
  <si>
    <t>TGX 41.640 8x 4/4 BB SA</t>
  </si>
  <si>
    <t>56567081736711</t>
  </si>
  <si>
    <t>EW00014824</t>
  </si>
  <si>
    <t>385/80 R22.5</t>
  </si>
  <si>
    <t>0060074231-001</t>
  </si>
  <si>
    <t>INLINE 6</t>
  </si>
  <si>
    <t>MAN TipMatic</t>
  </si>
  <si>
    <t>08.10.24-xeza: Issued to 20850-MSS according to the acceptance act as of 07.10.24 and the e-mail from Reg.Dept (Inbox-CC Change)</t>
  </si>
  <si>
    <t>MAN H550206 (ТШО 117033)</t>
  </si>
  <si>
    <t>Plant SGP/Завод ЗВП</t>
  </si>
  <si>
    <t>H519206</t>
  </si>
  <si>
    <t xml:space="preserve">TRUCK HD KAMAZ 54901-70014СА </t>
  </si>
  <si>
    <t>XTC549015Р2592858</t>
  </si>
  <si>
    <t>2210</t>
  </si>
  <si>
    <t>54901-70014СА</t>
  </si>
  <si>
    <t>910.10-1002</t>
  </si>
  <si>
    <t>ED99999859</t>
  </si>
  <si>
    <t>1680</t>
  </si>
  <si>
    <t>315/70</t>
  </si>
  <si>
    <t>HDT 003</t>
  </si>
  <si>
    <t>61028786</t>
  </si>
  <si>
    <t>КАМАЗ-910.52-460 (Евро-5)</t>
  </si>
  <si>
    <t xml:space="preserve">26.11.24-sutz: The new truck was issued to CC: 13780 - Heavy Equipment Operations from CC: 13780 - Registration Department, according to the act of acceptance and e-mail from Registration Department as of 26.11.2024 with approval by Fleet maintenance and inspection Team Lead. (Inbox - CC change) Data was added in 12-2024 Assigned Equipments Report.
11.09.24-sutz: Technical passport with license plate number for truck was received, according to the e-mail from Registration Dep.as of 11.09.2024. (Inbox-Registration Dep) </t>
  </si>
  <si>
    <t>KAMAZ H519206 (ТШО 117034)</t>
  </si>
  <si>
    <t>H 519206</t>
  </si>
  <si>
    <t>H499406</t>
  </si>
  <si>
    <t>TRUCK HD MAN TGS 26.440</t>
  </si>
  <si>
    <t>WMA30KZZ4RP284539</t>
  </si>
  <si>
    <t>2212</t>
  </si>
  <si>
    <t>MAN TGS 26.440 6x4 BL SA</t>
  </si>
  <si>
    <t>50570020356999</t>
  </si>
  <si>
    <t>ED99889812</t>
  </si>
  <si>
    <t>8740</t>
  </si>
  <si>
    <t>315/80</t>
  </si>
  <si>
    <t>0060910380</t>
  </si>
  <si>
    <t>24.11.24-sutz: The new truck was issued to CC: 13780 - Heavy Equipment Operations from CC: 13780 - Registration Department, according to the act of acceptance and e-mail from Registration Department as of 22.11.2024 with approval by Fleet maintenance and inspection Team Lead. (Inbox - CC change) Data was added in 12-2024 Assigned Equipments Report.
10.11.24-sutz: License plate and technical passport number was accepted for the equipment, according to the e-mail from the Registration department as of 09.11.24. (Inbox-Registration Dept)</t>
  </si>
  <si>
    <t>MAN (ТШО 117035)</t>
  </si>
  <si>
    <t>H 499406</t>
  </si>
  <si>
    <t>H726309</t>
  </si>
  <si>
    <t>TRUCK DUMP KAMAZ 8X4 65201-011</t>
  </si>
  <si>
    <t>XTC652010C1250926</t>
  </si>
  <si>
    <t>676</t>
  </si>
  <si>
    <t>65201-011</t>
  </si>
  <si>
    <t>C2626867</t>
  </si>
  <si>
    <t>ED00012798</t>
  </si>
  <si>
    <t>57244</t>
  </si>
  <si>
    <t>HDT 002</t>
  </si>
  <si>
    <t>176556</t>
  </si>
  <si>
    <t>V-8</t>
  </si>
  <si>
    <t>16S151</t>
  </si>
  <si>
    <t>КамАЗ H726309 (ТШО 123021)</t>
  </si>
  <si>
    <t>H 726309</t>
  </si>
  <si>
    <t>H726307</t>
  </si>
  <si>
    <t>XTC652010C1250938</t>
  </si>
  <si>
    <t>677</t>
  </si>
  <si>
    <t>C2669266</t>
  </si>
  <si>
    <t>ED00012797</t>
  </si>
  <si>
    <t>48664</t>
  </si>
  <si>
    <t>КамАЗ H726307 (ТШО 123022)</t>
  </si>
  <si>
    <t>H 726307</t>
  </si>
  <si>
    <t>H550906</t>
  </si>
  <si>
    <t xml:space="preserve">TRUCK DUMP KAMAZ 65201-7080-49 </t>
  </si>
  <si>
    <t>XTC652015R2602350</t>
  </si>
  <si>
    <t>2203</t>
  </si>
  <si>
    <t>65201-7080-49</t>
  </si>
  <si>
    <t>EW00014837</t>
  </si>
  <si>
    <t>60910380</t>
  </si>
  <si>
    <t>KAMAZ-689.510-400</t>
  </si>
  <si>
    <t>ZF KAMA 1825TO</t>
  </si>
  <si>
    <t>19.07.24-pmlt: Issued from Registration Department to 13780 - Heavy Equipment Operations according to the acceptance act as of 19.07.24 and the e-mail form Reg.Dept as of 19.07.24 (Inbox- CC Change)</t>
  </si>
  <si>
    <t>KAMAZ H550906 (ТШО 123023)</t>
  </si>
  <si>
    <t>H 550906</t>
  </si>
  <si>
    <t>H190806</t>
  </si>
  <si>
    <t>TRUCK HD BOOM FORD CARGO 2533 HR</t>
  </si>
  <si>
    <t>NM0LKXTP6LGS91315</t>
  </si>
  <si>
    <t>679</t>
  </si>
  <si>
    <t>FORD</t>
  </si>
  <si>
    <t>CARGO 2533 HR</t>
  </si>
  <si>
    <t>GS91315</t>
  </si>
  <si>
    <t>ED00015858</t>
  </si>
  <si>
    <t>130501</t>
  </si>
  <si>
    <t>TRKFDBM 001</t>
  </si>
  <si>
    <t>255301</t>
  </si>
  <si>
    <t>Ford Cargo H190806 (ТШО 126029)</t>
  </si>
  <si>
    <t>H 190806</t>
  </si>
  <si>
    <t>Flatbed/boom truck (do not use)</t>
  </si>
  <si>
    <t>H315706</t>
  </si>
  <si>
    <t>TRUCK HD KAMAZ FLATBED</t>
  </si>
  <si>
    <t>XTC430805J1390495</t>
  </si>
  <si>
    <t>680</t>
  </si>
  <si>
    <t>4308-6063-69</t>
  </si>
  <si>
    <t>2018</t>
  </si>
  <si>
    <t>86067428</t>
  </si>
  <si>
    <t>ED00017145</t>
  </si>
  <si>
    <t>134426</t>
  </si>
  <si>
    <t>245/70 R19,5</t>
  </si>
  <si>
    <t>TRKKAM 013</t>
  </si>
  <si>
    <t>289934</t>
  </si>
  <si>
    <t>KAMAZ H315706 (ТШО 126030)</t>
  </si>
  <si>
    <t>H 315706</t>
  </si>
  <si>
    <t>H512706</t>
  </si>
  <si>
    <t>TRUCK HD HINO-700 BOOM PALFINGER</t>
  </si>
  <si>
    <t>MX967443FP0021171</t>
  </si>
  <si>
    <t>JHDFS1EUU00010095</t>
  </si>
  <si>
    <t>681</t>
  </si>
  <si>
    <t>HINO Motors Kazakhstan</t>
  </si>
  <si>
    <t>FS1EUUA-QPR 67443F</t>
  </si>
  <si>
    <t>20219</t>
  </si>
  <si>
    <t>ED00018639</t>
  </si>
  <si>
    <t>295/80R22,5</t>
  </si>
  <si>
    <t>TRKHNBM 001</t>
  </si>
  <si>
    <t>374749</t>
  </si>
  <si>
    <t>Added License Number.
24.12.2023-sutz: The status was changed to N-COCR as we will not be maintenance  further, the reason BP Bisengali Crane will be serviced for repairs, according to an email from Fleet Maintenance and Inspection Coordinator 2 with confirmation from the TCO Transport Team Leader as of 26.11.2023. (Inbox-New equipment 2023)</t>
  </si>
  <si>
    <t>HINO H512706 (ТШО 126031)</t>
  </si>
  <si>
    <t>H 512706</t>
  </si>
  <si>
    <t>Plant 3GP/Завод ЗТП</t>
  </si>
  <si>
    <t>200-3681</t>
  </si>
  <si>
    <t>msslr@tengizchevroil.com</t>
  </si>
  <si>
    <t>H520406</t>
  </si>
  <si>
    <t>XTC430805P1498021</t>
  </si>
  <si>
    <t>1442</t>
  </si>
  <si>
    <t xml:space="preserve">KAMAZ </t>
  </si>
  <si>
    <t>4308-6084-69</t>
  </si>
  <si>
    <t>ED00018755</t>
  </si>
  <si>
    <t>2950</t>
  </si>
  <si>
    <t>TRKKAMFT 002</t>
  </si>
  <si>
    <t>383361</t>
  </si>
  <si>
    <t xml:space="preserve">New Kamaz was added in Fleet Management Tool system. The new equipment was issued from CC 13780 - Registration Department to СС 13780 - Heavy Equipment Operations, according to the acceptance act as of 03.10.2023 and e-mail from Registration Department as of 07.10.2023. (Inbox-CC change).  Additional to the fleet.
</t>
  </si>
  <si>
    <t>Камаз H520406 ТШО126032</t>
  </si>
  <si>
    <t>H 520406</t>
  </si>
  <si>
    <t>4559  / 5113</t>
  </si>
  <si>
    <t>H496006</t>
  </si>
  <si>
    <t>TRUCK HD HINO 37630C FLATBED</t>
  </si>
  <si>
    <t>MX937630CP0021112</t>
  </si>
  <si>
    <t>1433</t>
  </si>
  <si>
    <t>37630C</t>
  </si>
  <si>
    <t>ED00018788</t>
  </si>
  <si>
    <t>TRKHNFL 001</t>
  </si>
  <si>
    <t>374744</t>
  </si>
  <si>
    <t>New Hino was added in E-Maint &amp; Fleet Management Tool systems, according to the e-mail from Registration Department as of 10.10.2023 with approval by Fleet maintenance and inspection Team Lead. (Inbox-New equipment 2023) The customer ordered directly, as additional. Assigned to CC 20850 - Maintenance Shared Services.</t>
  </si>
  <si>
    <t>HINO H496006 ТШО 126033</t>
  </si>
  <si>
    <t>H 496006</t>
  </si>
  <si>
    <t>H495306</t>
  </si>
  <si>
    <t>MX937630CP0021113</t>
  </si>
  <si>
    <t>Maintenance Shop&amp;Support</t>
  </si>
  <si>
    <t>1434</t>
  </si>
  <si>
    <t>ED00018783</t>
  </si>
  <si>
    <t xml:space="preserve">New Hino was added in E-Maint &amp; Fleet Management Tool systems, according to the e-mail from Registration Department as of 10.10.2023 with approval by Fleet maintenance and inspection Team Lead. (Inbox-New equipment 2023) The customer ordered directly, as additional. Assigned to CC 20835 - Maintenance Shop&amp;Support.  </t>
  </si>
  <si>
    <t>HINO Н495306 ТШО 126034</t>
  </si>
  <si>
    <t>H 495306</t>
  </si>
  <si>
    <t>NewCentralTOOL/ Склад CTR</t>
  </si>
  <si>
    <t>H523906</t>
  </si>
  <si>
    <t xml:space="preserve">MX967443FP0021172 </t>
  </si>
  <si>
    <t>JHDFS1EUU00010087</t>
  </si>
  <si>
    <t>2184</t>
  </si>
  <si>
    <t>HINO 67443F</t>
  </si>
  <si>
    <t>EW00013959</t>
  </si>
  <si>
    <t>HINO, E13CWR</t>
  </si>
  <si>
    <t>HINO, HX07</t>
  </si>
  <si>
    <t>sutz: New Hino was added in E-Maint &amp; Fleet Management Tool systems, according to the e-mail from Contract Coordinator as of 17.11.2023 with confirmed by Fleet maintenance and inspection Team Lead. (Inbox-New equipment 2023) The customer ordered directly, as additional. Assigned to CC 20850 - Maintenance Shared Services.
24.12.2023-sutz: The status was changed to N-COCR as we will not be maintenance further, the reason BP Bisengali Crane will be serviced for repairs, according to an email from Fleet Maintenance and Inspection Coordinator 2 with confirmation from the TCO Transport Team Leader as of 26.11.2023. (Inbox-New equipment 2023)</t>
  </si>
  <si>
    <t>HINO-700 H523906 TCO 126035</t>
  </si>
  <si>
    <t>H 523906</t>
  </si>
  <si>
    <t>H499706</t>
  </si>
  <si>
    <t>TRUCK HD KAMAZ 5325-1002-69</t>
  </si>
  <si>
    <t>XWC532505M0016581</t>
  </si>
  <si>
    <t>2213</t>
  </si>
  <si>
    <t>5325-1002-69</t>
  </si>
  <si>
    <t>86097653</t>
  </si>
  <si>
    <t>ED99889806</t>
  </si>
  <si>
    <t>1956</t>
  </si>
  <si>
    <t>60910624</t>
  </si>
  <si>
    <t>cummins, isb6.7е5250</t>
  </si>
  <si>
    <t>30.01.25-sutz: The new truck was issued from СС 13780 - Registration Dept to CC 13780 - Heavy Equipment Operations, according to the acceptance act and e-mail from Registration Dept.as of 28.01.2025 with confirmed by TCO Transportation Team Lead. (Inbox-CC change). Added data in 02-2025 Assigned Equipment Report.
27.01.25 smkl: status changed from Received to Active according to the mail from Contract Manager with approval by TCO Logistics Superintendent as of 27.01.25 (Inbox New Equipment 2025 
14.11.24-xeza: License plate and technical passport number was accepted for the equipment, according to the e-mail from the Registration department as of 13.11.24. (Inbox-Registration Dept)</t>
  </si>
  <si>
    <t>КАМАЗ H499706 (ТШО 126036)</t>
  </si>
  <si>
    <t>H 499706</t>
  </si>
  <si>
    <t>H286606</t>
  </si>
  <si>
    <t>TRUCK HD BOX HINO 338</t>
  </si>
  <si>
    <t>5PVNV8JV9F4S54792</t>
  </si>
  <si>
    <t>Catering</t>
  </si>
  <si>
    <t>682</t>
  </si>
  <si>
    <t>ILT 33</t>
  </si>
  <si>
    <t>19689</t>
  </si>
  <si>
    <t>EB00054485</t>
  </si>
  <si>
    <t>60489</t>
  </si>
  <si>
    <t>11R 22.5</t>
  </si>
  <si>
    <t>TRKHNBX 001</t>
  </si>
  <si>
    <t>216376</t>
  </si>
  <si>
    <t>13.10.24-sutz: The truck was issued from CC 13780 - Registration Department to CC 13551 - Catering, according to the act of acceptance as of 10.10.24 and e-mail from Registration Department with confirmed by Transportation Team Lead. (Inbox-CC Change on 10.10.24) CC was updated in 10-2024 Assigned Equipments Report. 
07.09.2024-sutz: Returned from AFE 9422116179 - MEJ 2024 TA – KTL to CC 13780 - Registration Department, according to the acceptance act as of 06.09.2024 and the e-mail from Registration Dept as of 06.09.2024 (Inbox - CC Change).
21.03.24-sutz: Issued temporarily for used till 31.10.2024 from CC 13780 - Registration Department to AFE# 9422116179 - MEJ 2024 TA – KTL, according to the acceptance act as of 20.03.24 and the e-mail from Registration Dep with approval by TCO Transportation Team Lead as of 18.01.2024. (Inbox - CC Change as of 20.03.24)
06.02.24-sutz: The status was changed to "Reserved", according to the e-mail from Fleet maint and inspec coordinator 2 as of 01.02.2024. (Inbox-Fleet maint and inspec coordinator 2)
sutz: The truck was returned from CC 13551 - Catering (only) to СС 13780 - Registration Department, according to the acceptance act as of 31.12.2023 and the e-mail from Registration Dept. as of 31.12.2023 (Inbox – CC Change)
07.11.23-pmlt: Issued from 13778 to 13551 - Catering according to the acceptance act as of 07.11.23.
21.10.23-pmlt: Returned from AFE 9421115684 - MEJ 2023 TA-KTL to 13778 - Registration Department according to the acceptance act as of 19.10.23 and the e-mail from Registration Department as of 21.10.23 (Inbox-CC Change)</t>
  </si>
  <si>
    <t>HINO H286606 (ТШО 128022)</t>
  </si>
  <si>
    <t>H 286606</t>
  </si>
  <si>
    <t>Food truck</t>
  </si>
  <si>
    <t>200-5158</t>
  </si>
  <si>
    <t>essibcum@tengizchevroil.com</t>
  </si>
  <si>
    <t>Sesonal (TA or the main food service vehicle is undergoing repairs)</t>
  </si>
  <si>
    <t>H286506</t>
  </si>
  <si>
    <t>5PVNV8JV8F4S54797</t>
  </si>
  <si>
    <t>SCM Tengiz Services</t>
  </si>
  <si>
    <t>Catering (only)</t>
  </si>
  <si>
    <t>683</t>
  </si>
  <si>
    <t>19698</t>
  </si>
  <si>
    <t>EB00054484</t>
  </si>
  <si>
    <t>72771</t>
  </si>
  <si>
    <t>11 R22,5</t>
  </si>
  <si>
    <t>HINO H286506 (ТШО 128023)</t>
  </si>
  <si>
    <t>H 286506</t>
  </si>
  <si>
    <t xml:space="preserve">  IB MOA Dastarkhan</t>
  </si>
  <si>
    <t>Food and Material delivery</t>
  </si>
  <si>
    <t>SCM Operations &amp; Services Management: Sagyndyk Adilbekov / Nurbol Akhtanov</t>
  </si>
  <si>
    <t>H289406</t>
  </si>
  <si>
    <t>5PVNV8JV4F4S54800</t>
  </si>
  <si>
    <t>ASJV Administrative Overhead</t>
  </si>
  <si>
    <t>684</t>
  </si>
  <si>
    <t>19705</t>
  </si>
  <si>
    <t>EB00054190</t>
  </si>
  <si>
    <t>73066</t>
  </si>
  <si>
    <t>HINO H289406 (ТШО 128024)</t>
  </si>
  <si>
    <t>H 289406</t>
  </si>
  <si>
    <t xml:space="preserve">  IB TCO</t>
  </si>
  <si>
    <t>200-4593</t>
  </si>
  <si>
    <t xml:space="preserve">ersswpm@tengizchevroil.com&gt; </t>
  </si>
  <si>
    <t>H286706</t>
  </si>
  <si>
    <t>5PVNV8JVXF4S54803</t>
  </si>
  <si>
    <t>685</t>
  </si>
  <si>
    <t>19710</t>
  </si>
  <si>
    <t>EB00054486</t>
  </si>
  <si>
    <t>30,484</t>
  </si>
  <si>
    <t xml:space="preserve">06.01.2025-sutz: The truck was issued temporarily from CC 13780 - Registration Department to CC 13551 - Catering (only), according to the act of acceptance and e-mail from Registration Department as of 06.01.2025 with approval by TCO Transportation Team Lead. (Inbox - CC Change)
04.01.2025-sutz: The truck was returned from AFE: 9422116179 - MEJ 2024 TA – KTL to CC: 13780 - Registration Department, according to the act of acceptance and e-mail from Registration Department as of 31.12.2024. (Inbox - CC Change)
01.08.24-sutz: Issued temporarily from СС 13780 - Registration Department to AFE 9422116179 - MEJ 2024 TA - KTL, according to the act of acceptance and e-mail from Registration Dept with confirmed by TCO Transportation Team Lead as of 31.07.24 (Inbox - CC Change)
16.07.24-pmlt: Returned from 13551-Catering to 13780-Registration Department according to the acceptance act as of 16.07.24 and the e-mail from Reg.Dept (Inbox - CC Change)
26.06.24-pmlt: Issued from 13780-Reg.Dept. to 13551 - Catering according to the acceptance act as of 26.06.24 and the e-mail. (Inbox-CC Change as of 26.06.24)
16.06.24-sutz: The truck was returned from AFE 9422116179 - MEJ 2024 TA – KTL to CC 13780 - Registration Department, according to the acceptance act as of 15.06.24 and the e-mail from Registration Dept. The status will be as “Reserved” (Inbox - CC Change as of 15.06.24) Updated in 06-2024 Assigned Equipments Report.
14.06.24-sutz: Issued temporarily from CC 13780 - Registration Department to AFE 9422116179 - MEJ 2024 TA – KTL, the reason: replaced on Hino H286606 truck was damaged and was under repair for a long time, according to the acceptance act as of 12.06.24 and the e-mail from Registration Dep with approval by TCO Transportation Team Lead as of 13.06.2024. (Inbox - CC Change)
24.05.24-pmlt: Returned from AFE 9422116179 - MEJ 2024 TA – KTL to 13780 - Registration Department according to the acceptance act as of 24.05.24 (Inbox - CC Change as of 24.05.24)
23.03.24-sutz: Issued temporarily till 31.10.2024 from CC 13780 - Registration Department to AFE 9422116179 - MEJ 2024 TA – KTL, according to the acceptance act as of 23.03.24 and the e-mail from Registration Dep with approval by TCO Transportation Team Lead as of 18.01.2024. (Inbox - CC Change as of 23.03.24)
06.02.24-sutz: The status was changed to "Reserved", according to the e-mail from Fleet maint and inspec coordinator 2 as of 01.02.2024. (Inbox-Fleet maint and inspec coordinator 2)
13.12.23-pmlt: Returned to 13780 - Registration Department according to the acceptance act as of 13.12.23
01.12.23-pmlt: Temporarily issued from 13780-Registration Dept. to 13549 - ASJV Administrative Overhead according to the acceptance act as of 01.12.23
The vehicle was returned from AFE 9421115684 - MEJ 2023 TA - KTL to CC 13780 - Registration Department, according to the acceptance act as of 05.09.2023 and the e-mail from Registration Dept. as of 06.09.2023. (Inbox - CC change) </t>
  </si>
  <si>
    <t>HINO H286706 (ТШО 128025)</t>
  </si>
  <si>
    <t>H 286706</t>
  </si>
  <si>
    <t>H286806</t>
  </si>
  <si>
    <t>5PVNV8JV9F4S54808</t>
  </si>
  <si>
    <t>FMA &amp; Butchery Services</t>
  </si>
  <si>
    <t>686</t>
  </si>
  <si>
    <t>19720</t>
  </si>
  <si>
    <t>EB00054487</t>
  </si>
  <si>
    <t>36,982</t>
  </si>
  <si>
    <t>30.03.25-sutz: Temporarily was issued from СС 13780 - Registration Department to CC 13584 - FMA &amp; Butchery Services, according to the e-mail from Registration Dep. with confirmed by TCO Transportation Team Lead and act of acceptance on dated 13.03.25. (Inbox - CC change as of 13.03.25)
26.02.25-sutz: Returned from CC 13583 - FMA &amp; Butchery Services to CC 13780 - Registration Department, according to the acceptance act as of 25.02.2025 and the e-mail from Registration Dept. as of 26.02.2025. (Inbox - CC Change)
21.10.24-sutz: Temporarily issued from СС 13780 - Registration Department to CC 13583 - FMA &amp; Butchery Services, according to the act of acceptance on dated 21.10.24 and email dated 21.10.24. (Inbox - CC change) CC was updated in 10-2024 Assigned Equipments Report. 
25.09.24-xeza: Returned from AFE 9422116179 - MEJ 2024 TA – KTL to CC 13780 - Registration Department, according to the acceptance act as of 23.09.2024 and the e-mail from Registration Dept. as of 25.09.2024 (Inbox - CC Change).
24.05.24-pmlt:  Issued from 13780 - Registration Department to 9422116179 - MEJ 2024 TA - KTL according to the act as of 02.05.24 and the e-mail as of 24.05.24. (Inbox - CC Change)
06.02.24-sutz: The status was changed to "Reserved", according to the e-mail from Fleet maint and inspec coordinator 2 as of 01.02.2024. (Inbox-Fleet maint and inspec coordinator 2)
The heavy vehicle was returned from AFE 9421115684 - MEJ 2023 TA – KTL to 13780 - Registration Department, according to the e-mail from Registration Department as of 18.10.2023 and acceptance act as of 17.10.2023. (Inbox-CC change)</t>
  </si>
  <si>
    <t>HINO H286806 (ТШО 128026)</t>
  </si>
  <si>
    <t>H 286806</t>
  </si>
  <si>
    <t>H286906</t>
  </si>
  <si>
    <t>5PVNV8JV7F4S54807</t>
  </si>
  <si>
    <t xml:space="preserve">Registration Department </t>
  </si>
  <si>
    <t>687</t>
  </si>
  <si>
    <t>19719</t>
  </si>
  <si>
    <t>EB00054488</t>
  </si>
  <si>
    <t>933</t>
  </si>
  <si>
    <t xml:space="preserve">06.02.24-sutz: The status was changed to "Reserved", according to the e-mail from Fleet maint and inspec coordinator 2 as of 01.02.2024. (Inbox-Fleet maint and inspec coordinator 2)
The truck was returned from CC 13551 - Catering to CC 13780 - Registration Department, according to the acceptance act as of 11.10.2023 and the e-mail from Registration Dept. as of 12.10.2023. (Inbox - CC change)
CC was changed from 13778 - Registration Department to 13551 - Catering according to the acceptance act as of 31.07.2023 &amp; e-mail from Registration Department as of 01.08.2023. (Inbox-CC change)
</t>
  </si>
  <si>
    <t>HINO H286906 (ТШО 128027)</t>
  </si>
  <si>
    <t>H 286906</t>
  </si>
  <si>
    <t>everyday use for meal, food transportation in Tengiz</t>
  </si>
  <si>
    <t>H287306</t>
  </si>
  <si>
    <t>5PVNV8JV5F4S54840</t>
  </si>
  <si>
    <t>Registration Department</t>
  </si>
  <si>
    <t>688</t>
  </si>
  <si>
    <t>19774</t>
  </si>
  <si>
    <t>EB00054492</t>
  </si>
  <si>
    <t>11978</t>
  </si>
  <si>
    <t>07.10.24-xeza: The status was changed to "Reserved", according to the e-mail from Transportation Team Lead as of 07.10.2024. (Inbox-Transportation Team Lead)
06.10.24-xeza: Returned from СС – 13583 - FMA &amp; Butchery Services to CC 13780 - Registration Department, according to the acceptance act as of 05.10.2024 and the e-mail from Registration Dept. as of 05.10.2024. (Inbox - CC Change). 
03.04.24-pmlt: Issued from 13778 - Registration Department to 13583 - FMA &amp; Butchery Services according to the acceptance act as of 03.04.24 and the e-mail from Registration Department..(Inbox - CC Change)
06.02.24-sutz: The status was changed to "Reserved", according to the e-mail from Fleet maint and inspec coordinator 2 as of 01.02.2024. (Inbox-Fleet maint and inspec coordinator 2)
Was returned from CC 13549 - FMA WHSE IB to CC 13780 - Registration Department according to the acceptance act as of 20.09.23 and e-mail from Registration Department as of 20.09.23 (Inbox – CC Change)
The heavy vehicle was issued temporarily from CC 13778- Registration Department to CC 13549 - FMA WHSE IB, according to the act of acceptance and e-mail from Registration Department as of 23.07.2023 with confirmed by TR Contracts Manager. (Inbox-CC change) The reason: Temporarily issued Hino until the repair is out of repair H209606.</t>
  </si>
  <si>
    <t>HINO H287306 (ТШО128028)</t>
  </si>
  <si>
    <t>H 287306</t>
  </si>
  <si>
    <t>H287006</t>
  </si>
  <si>
    <t>TRUCK HD BOX REFRIGERATED HINO 338</t>
  </si>
  <si>
    <t>5PVNV8JV8F4S54783</t>
  </si>
  <si>
    <t>689</t>
  </si>
  <si>
    <t>19671</t>
  </si>
  <si>
    <t>EB00054489</t>
  </si>
  <si>
    <t>67568</t>
  </si>
  <si>
    <t>HINO H287006 (ТШО 128029)</t>
  </si>
  <si>
    <t>H 287006</t>
  </si>
  <si>
    <t>IB TCO</t>
  </si>
  <si>
    <t>Food delivery</t>
  </si>
  <si>
    <t>H287106</t>
  </si>
  <si>
    <t>5PVNV8JV7F4S54788</t>
  </si>
  <si>
    <t>690</t>
  </si>
  <si>
    <t>19678</t>
  </si>
  <si>
    <t>EB00054490</t>
  </si>
  <si>
    <t>58888</t>
  </si>
  <si>
    <t>HINO H287106 (ТШО 128030)</t>
  </si>
  <si>
    <t>H 287106</t>
  </si>
  <si>
    <t>H287206</t>
  </si>
  <si>
    <t>5PVNV8JV7F4S54791</t>
  </si>
  <si>
    <t>691</t>
  </si>
  <si>
    <t>19686</t>
  </si>
  <si>
    <t>EB00054491</t>
  </si>
  <si>
    <t>65981</t>
  </si>
  <si>
    <t>HINO H287206 (ТШО 128031)</t>
  </si>
  <si>
    <t>H 287206</t>
  </si>
  <si>
    <t>IB MOA Dastarkhan</t>
  </si>
  <si>
    <t>H124106</t>
  </si>
  <si>
    <t>TRUCK HD FLATBED W/CANOPY 6312B9-420-010</t>
  </si>
  <si>
    <t>Y3M6312B9E0000737</t>
  </si>
  <si>
    <t>Y3M6312B9¿0000737</t>
  </si>
  <si>
    <t>ERT - Base</t>
  </si>
  <si>
    <t>692</t>
  </si>
  <si>
    <t>MAZ</t>
  </si>
  <si>
    <t>6312890-420-010</t>
  </si>
  <si>
    <t>ED00014992</t>
  </si>
  <si>
    <t>104991</t>
  </si>
  <si>
    <t>87933</t>
  </si>
  <si>
    <t>TRKMAZ 10</t>
  </si>
  <si>
    <t>232161</t>
  </si>
  <si>
    <t>МАЗ Н124106 (ТШО 128032)</t>
  </si>
  <si>
    <t>H 124106</t>
  </si>
  <si>
    <t/>
  </si>
  <si>
    <t>Removed from data gathering scope</t>
  </si>
  <si>
    <t>ERT Base: Azamat Tatcheyev / Said Dosmukhanbetov</t>
  </si>
  <si>
    <t>H166806</t>
  </si>
  <si>
    <t>TRUCK HD BOX INSULATED FORD 2526 HR</t>
  </si>
  <si>
    <t>NM0LKXTP6LEG94435</t>
  </si>
  <si>
    <t>Catering, IBMOA</t>
  </si>
  <si>
    <t>693</t>
  </si>
  <si>
    <t>FORD CARGO 2526</t>
  </si>
  <si>
    <t>EG 94435</t>
  </si>
  <si>
    <t>ED00015392</t>
  </si>
  <si>
    <t>212456</t>
  </si>
  <si>
    <t>315 /60R22,5</t>
  </si>
  <si>
    <t>TRKFDBX 001</t>
  </si>
  <si>
    <t>242986</t>
  </si>
  <si>
    <t>FORD Н166806 (ТШО 128033)</t>
  </si>
  <si>
    <t>H 166806</t>
  </si>
  <si>
    <t>H166906</t>
  </si>
  <si>
    <t>NM0LKXTP6LEG94434</t>
  </si>
  <si>
    <t>FMA WHSE IB</t>
  </si>
  <si>
    <t>694</t>
  </si>
  <si>
    <t>EG 94434</t>
  </si>
  <si>
    <t>ED00015393</t>
  </si>
  <si>
    <t>162325</t>
  </si>
  <si>
    <t>242985</t>
  </si>
  <si>
    <t>FORD Н166906 (ТШО 128034)</t>
  </si>
  <si>
    <t>H 166906</t>
  </si>
  <si>
    <t>H168206</t>
  </si>
  <si>
    <t>TRUCK HD BOX INSULATED FORD 1826 DC</t>
  </si>
  <si>
    <t>NM0LKXTP6LEG94509</t>
  </si>
  <si>
    <t>696</t>
  </si>
  <si>
    <t>FORD CARGO 1826</t>
  </si>
  <si>
    <t>EG 94509</t>
  </si>
  <si>
    <t>ED00015446</t>
  </si>
  <si>
    <t>117733</t>
  </si>
  <si>
    <t>TRKFDBX 002</t>
  </si>
  <si>
    <t>246377</t>
  </si>
  <si>
    <t>ZF 9S75</t>
  </si>
  <si>
    <t>FORD Н168206 (ТШО 128036)</t>
  </si>
  <si>
    <t>H 168206</t>
  </si>
  <si>
    <t>H168106</t>
  </si>
  <si>
    <t>NM0LKXTP6LEG94447</t>
  </si>
  <si>
    <t>697</t>
  </si>
  <si>
    <t>EG 94447</t>
  </si>
  <si>
    <t>ED00015445</t>
  </si>
  <si>
    <t>149578</t>
  </si>
  <si>
    <t>FORD Н168106 (ТШО 128037)</t>
  </si>
  <si>
    <t>H 168106</t>
  </si>
  <si>
    <t>H176106</t>
  </si>
  <si>
    <t>TRUCK HD BOX REFRIGERATED HINO 500 MTA</t>
  </si>
  <si>
    <t>JHDGD8JLT00010786</t>
  </si>
  <si>
    <t>X5J57656CF0000016</t>
  </si>
  <si>
    <t>698</t>
  </si>
  <si>
    <t>57656</t>
  </si>
  <si>
    <t>2015</t>
  </si>
  <si>
    <t>J08E-UR (EURO-4)</t>
  </si>
  <si>
    <t>ED00015552</t>
  </si>
  <si>
    <t>203,323</t>
  </si>
  <si>
    <t>265/70 R 19.5 (</t>
  </si>
  <si>
    <t>TRKHNBX 002</t>
  </si>
  <si>
    <t>249961</t>
  </si>
  <si>
    <t>25.11.2024-sutz: The truck was returned from CC 13780 – TMF1 Workshop to CC 13780 - Registration Department, according to the act of acceptance and e-mail from Registration Dept.as of 25.11.2024 with approval by Fleet maintenance and inspection Team Lead. The status was changed to “Reserved” (Inbox - CC Change)</t>
  </si>
  <si>
    <t>HINO H176106 (ТШО 128038)</t>
  </si>
  <si>
    <t>3310 / 3370</t>
  </si>
  <si>
    <t>H209506</t>
  </si>
  <si>
    <t>TRUCK HD BOX REFRIGERATED HINO 500</t>
  </si>
  <si>
    <t>JHDGD8JLT00010961</t>
  </si>
  <si>
    <t>699</t>
  </si>
  <si>
    <t>438971</t>
  </si>
  <si>
    <t>ED00016184</t>
  </si>
  <si>
    <t>168665</t>
  </si>
  <si>
    <t>265/70 R 19.5(</t>
  </si>
  <si>
    <t>TRKHNBX 003</t>
  </si>
  <si>
    <t>270440</t>
  </si>
  <si>
    <t>HINO H209506 (ТШО 128039)</t>
  </si>
  <si>
    <t>H 209506</t>
  </si>
  <si>
    <t>H209606</t>
  </si>
  <si>
    <t>JHDGD8JLT00010962</t>
  </si>
  <si>
    <t>700</t>
  </si>
  <si>
    <t>ED00016185</t>
  </si>
  <si>
    <t>156701</t>
  </si>
  <si>
    <t>HINO H209606 (ТШО 128040)</t>
  </si>
  <si>
    <t>H 209606</t>
  </si>
  <si>
    <t>231EAC</t>
  </si>
  <si>
    <t>COMPACTOR LANDFILL BOMAG BC 473 RB-4</t>
  </si>
  <si>
    <t>1.0193E+11</t>
  </si>
  <si>
    <t>705</t>
  </si>
  <si>
    <t>BOMAG</t>
  </si>
  <si>
    <t>BC 473 RB-4</t>
  </si>
  <si>
    <t>935911C1040</t>
  </si>
  <si>
    <t>ACY000667</t>
  </si>
  <si>
    <t>5938</t>
  </si>
  <si>
    <t>5785.00 mh#1</t>
  </si>
  <si>
    <t>LCP 003</t>
  </si>
  <si>
    <t>287613</t>
  </si>
  <si>
    <t>BOMAG 231 EAC (ТШО 206003)</t>
  </si>
  <si>
    <t>Self-propelled motorized (HDV/HDE) - Tracked</t>
  </si>
  <si>
    <t>Dispossal equipment</t>
  </si>
  <si>
    <t>Unique equipment</t>
  </si>
  <si>
    <t>800–1000 А</t>
  </si>
  <si>
    <t>28 В / 80–100 А</t>
  </si>
  <si>
    <t xml:space="preserve"> ~8–10 bar</t>
  </si>
  <si>
    <t xml:space="preserve"> ~300–400 m³/h (уплотнение отходов)</t>
  </si>
  <si>
    <t>Repairing</t>
  </si>
  <si>
    <t>255EAC</t>
  </si>
  <si>
    <t>REFUSE COMPACTOR BOMAG BC 473 RB-3</t>
  </si>
  <si>
    <t>101930131015</t>
  </si>
  <si>
    <t>2235</t>
  </si>
  <si>
    <t>BOMAG GMBH</t>
  </si>
  <si>
    <t>BC 473 RB-3</t>
  </si>
  <si>
    <t>Closed cabin</t>
  </si>
  <si>
    <t>TCD 2013L06 4V/TIER3</t>
  </si>
  <si>
    <t>000029</t>
  </si>
  <si>
    <t>61066870-001</t>
  </si>
  <si>
    <t>2045</t>
  </si>
  <si>
    <t>Deutz</t>
  </si>
  <si>
    <t>02.04.25-sutz: The new technical passport with License plate number was received, according to the e-mail from Registration department as of 26.03.25 (Inbox-Registration Department)</t>
  </si>
  <si>
    <t>~300–400 m³/h</t>
  </si>
  <si>
    <t>ROLLER VIBRATING BOMAG BW60SC4</t>
  </si>
  <si>
    <t>Tengiz Facilities Management</t>
  </si>
  <si>
    <t>ESS Facilities Maintenance</t>
  </si>
  <si>
    <t>706</t>
  </si>
  <si>
    <t>BW60SC4</t>
  </si>
  <si>
    <t>1993</t>
  </si>
  <si>
    <t>1531</t>
  </si>
  <si>
    <t>RR 003</t>
  </si>
  <si>
    <t>17.11.24-xeza: The service zone was changed from "TMF-1" to "N-COCR", according to the e-mail from Contracts Manager with confirmed by Fleet maintenance and Inspection Team Lead as of 17.11.24.(Inbox-Fleet maintenance and Inspection Team Lead).
20.06.24-sutz: The status was changed to “Reserved” according to the e-mail from TCO Fleet maintenance and inspection Team Lead’ Andrey Pavelko as of 20.06.24. (Inbox - TCO Fleet maint and inspec Team Lead) Data was deleted in 06-2024 Assigned Equipments Report.</t>
  </si>
  <si>
    <t>TFM: Konstantin Chernov / Maxat Yeshmaganbetov</t>
  </si>
  <si>
    <t>H031906</t>
  </si>
  <si>
    <t>TRUCK HD SNOW PLOUGH KENWORTH C-500</t>
  </si>
  <si>
    <t>1NKCJ48X1DR358145</t>
  </si>
  <si>
    <t>FMPG/Roads</t>
  </si>
  <si>
    <t>709</t>
  </si>
  <si>
    <t>C-500</t>
  </si>
  <si>
    <t>79609378</t>
  </si>
  <si>
    <t>ED00013279</t>
  </si>
  <si>
    <t>103686</t>
  </si>
  <si>
    <t>445/65R</t>
  </si>
  <si>
    <t>TRKKEN 005</t>
  </si>
  <si>
    <t>170561</t>
  </si>
  <si>
    <t>FRO16210C</t>
  </si>
  <si>
    <t>25.04.2025-oqmh: The status was changed from N-COCR to TMF1 according to the e-mail from Fleet maintenance and inspection Team Lead as of 25.04.2025. (Inbox-TCO Fleet maint and inspec Team Lead)
04.04.25-sutz: Due to the end of the season for using truck, statuses were changed from Active to "Reserved" &amp; TMF1 to "N-COCR", according to the e-mail from TCO Fleet maintenance and inspection Team Lead as of 31.03.2025. (Inbox-TCO Fleet maintenance and inspection Team Lead)
16.11.24-xeza: The status was changed from "Reserved" to "Active", according to the e-mail from TMF Manager with confirmed by Fleet maintenance and Inspection Team Lead as of 15.10.24.(Inbox-Fleet maintenance and Inspection Team Lead).
29.04.24-sutz: The status was changed to Reserved according to the e-mail from TCO Logistics Technical Coordinator on 29.04.2024. (Inbox - TCO Logistics Technical Coordinator)</t>
  </si>
  <si>
    <t>KENWORTH H 031906 (ТШО 216012)</t>
  </si>
  <si>
    <t>H 031906</t>
  </si>
  <si>
    <t>СС Yard#24</t>
  </si>
  <si>
    <t>Snow plough truck</t>
  </si>
  <si>
    <t>Road cleaning and snow removal</t>
  </si>
  <si>
    <t>tmf1s@tengizchevroil.com</t>
  </si>
  <si>
    <t>Seasonal (Winter)</t>
  </si>
  <si>
    <t>Not related to SCM Ops &amp; Services Management</t>
  </si>
  <si>
    <t>H032006</t>
  </si>
  <si>
    <t>1NKCJ48X3DR358146</t>
  </si>
  <si>
    <t>358146</t>
  </si>
  <si>
    <t>710</t>
  </si>
  <si>
    <t>79609376</t>
  </si>
  <si>
    <t>ED00013280</t>
  </si>
  <si>
    <t>87757</t>
  </si>
  <si>
    <t>94961</t>
  </si>
  <si>
    <t>25.04.2025-oqmh: The status was changed from N-COCR to TMF1 according to the e-mail from Fleet maintenance and inspection Team Lead as of 25.04.2025. (Inbox-TCO Fleet maint and inspec Team Lead)
04.04.25-sutz: Due to the end of the season for using truck, statuses were changed from Active to "Reserved" &amp; TMF1 to "N-COCR", according to the e-mail from TCO Fleet maintenance and inspection Team Lead as of 31.03.2025. (Inbox-TCO Fleet maintenance and inspection Team Lead)
16.11.24-xeza: The status was changed from "Reserved" to "Active", according to the e-mail from TMF Manager with confirmed by Fleet maintenance and Inspection Team Lead as of 15.10.24.(Inbox-Fleet maintenance and Inspection Team Lead).
29.04.24-sutz: The status was changed to Reserved according to the e-mail from TCO Logistics Technical Coordinator on 29.04.2024. (Inbox - TCO Logistics Technical Coordinator)</t>
  </si>
  <si>
    <t>KENWORTH H032006 (ТШО 216013)</t>
  </si>
  <si>
    <t>H 032006</t>
  </si>
  <si>
    <t>H031406</t>
  </si>
  <si>
    <t>1NKCJ48X7DR358148</t>
  </si>
  <si>
    <t>358148</t>
  </si>
  <si>
    <t>712</t>
  </si>
  <si>
    <t>79609687</t>
  </si>
  <si>
    <t>ED00013274</t>
  </si>
  <si>
    <t>108755</t>
  </si>
  <si>
    <t>KENWORTH H 031406 (ТШО 216015)</t>
  </si>
  <si>
    <t>H 031406</t>
  </si>
  <si>
    <t>H031506</t>
  </si>
  <si>
    <t>1NKCJ48X9DR358149</t>
  </si>
  <si>
    <t>713</t>
  </si>
  <si>
    <t>79609688</t>
  </si>
  <si>
    <t>ED00013275</t>
  </si>
  <si>
    <t>109994</t>
  </si>
  <si>
    <t>KENWORTH H 031506 (ТШО 216016)</t>
  </si>
  <si>
    <t>H 031506</t>
  </si>
  <si>
    <t>H168406</t>
  </si>
  <si>
    <t>TRUCK HD SNOW PLOUGH MAZ KO-806-20(4in1)</t>
  </si>
  <si>
    <t>X5H806204G0000094</t>
  </si>
  <si>
    <t>Y3M5340B2G0001498</t>
  </si>
  <si>
    <t>Aviation Operations</t>
  </si>
  <si>
    <t>715</t>
  </si>
  <si>
    <t>KO-806-20</t>
  </si>
  <si>
    <t>F0022230</t>
  </si>
  <si>
    <t>ED00015464</t>
  </si>
  <si>
    <t>100325</t>
  </si>
  <si>
    <t>11.00R20И 111AM</t>
  </si>
  <si>
    <t>TRKMAZ 007</t>
  </si>
  <si>
    <t>246160</t>
  </si>
  <si>
    <t>МАЗ Н168406 (ТШО 216018)</t>
  </si>
  <si>
    <t>H 168406</t>
  </si>
  <si>
    <t>190-220 Ah</t>
  </si>
  <si>
    <t>100 A</t>
  </si>
  <si>
    <t>7-8 Bar</t>
  </si>
  <si>
    <t>1NKCJ48X9G105160</t>
  </si>
  <si>
    <t>Shanyrak Village Maintenance</t>
  </si>
  <si>
    <t>716</t>
  </si>
  <si>
    <t>79858200</t>
  </si>
  <si>
    <t>3360</t>
  </si>
  <si>
    <t>226656</t>
  </si>
  <si>
    <t>ADDITIONAL TO THE FL</t>
  </si>
  <si>
    <t>H190706</t>
  </si>
  <si>
    <t>TRUCK HD SNOW PLOUGH KAMAZ КО-829 (4in1)</t>
  </si>
  <si>
    <t>XVL483320F0001269</t>
  </si>
  <si>
    <t>XTC651154F1325529</t>
  </si>
  <si>
    <t>Tengiz Services / Light FM Compass Kazakhstan</t>
  </si>
  <si>
    <t>717</t>
  </si>
  <si>
    <t>КО-829Б</t>
  </si>
  <si>
    <t>86044464</t>
  </si>
  <si>
    <t>ED00015857</t>
  </si>
  <si>
    <t>20503</t>
  </si>
  <si>
    <t>11R22,5</t>
  </si>
  <si>
    <t>TRKKAM 011</t>
  </si>
  <si>
    <t>258080</t>
  </si>
  <si>
    <t>КАМАЗ Н190706 (ТШО 216020)</t>
  </si>
  <si>
    <t>H 190706</t>
  </si>
  <si>
    <t>TCOV</t>
  </si>
  <si>
    <t>Plant watering, snow removal</t>
  </si>
  <si>
    <t>200-4999</t>
  </si>
  <si>
    <t>esstfm@esskaz.com</t>
  </si>
  <si>
    <t>H240306</t>
  </si>
  <si>
    <t>XWC651154H0011818</t>
  </si>
  <si>
    <t>TCOV Services / Light FM Compass Kazakhstan</t>
  </si>
  <si>
    <t>719</t>
  </si>
  <si>
    <t>Kamaz</t>
  </si>
  <si>
    <t>Н2489359</t>
  </si>
  <si>
    <t>EB00052311</t>
  </si>
  <si>
    <t>14424</t>
  </si>
  <si>
    <t>TRKKAM 012</t>
  </si>
  <si>
    <t>272928</t>
  </si>
  <si>
    <t>KAMAZ H240306 (ТШО 216022)</t>
  </si>
  <si>
    <t>H 240306</t>
  </si>
  <si>
    <t>SWEEPING MACHINE GS 1200</t>
  </si>
  <si>
    <t>HDE Heavy Duty Equipment</t>
  </si>
  <si>
    <t>300252</t>
  </si>
  <si>
    <t>FM TCOV MAINT</t>
  </si>
  <si>
    <t>1476</t>
  </si>
  <si>
    <t>GS ENGINEERING</t>
  </si>
  <si>
    <t>GS 1200</t>
  </si>
  <si>
    <t>2008</t>
  </si>
  <si>
    <t>GRM 040</t>
  </si>
  <si>
    <t>FM27613</t>
  </si>
  <si>
    <t>Not self-propelled motorized HDE</t>
  </si>
  <si>
    <t>Cleaning, washing tools etc.</t>
  </si>
  <si>
    <t>ATTACHMENT - RAKE GROUND BOBCAT LR 5B</t>
  </si>
  <si>
    <t>FM SV MAINT</t>
  </si>
  <si>
    <t>1477</t>
  </si>
  <si>
    <t>BOBCAT</t>
  </si>
  <si>
    <t>LR 5B</t>
  </si>
  <si>
    <t>2004</t>
  </si>
  <si>
    <t>GRMATC 003</t>
  </si>
  <si>
    <t>83657</t>
  </si>
  <si>
    <t>Attachment</t>
  </si>
  <si>
    <t>SNOW BLOWER SAARBRUKEN MTD E660G</t>
  </si>
  <si>
    <t>1/196B10455</t>
  </si>
  <si>
    <t>1480</t>
  </si>
  <si>
    <t>SAARBRUKEN</t>
  </si>
  <si>
    <t>MTD E660G</t>
  </si>
  <si>
    <t>EUR</t>
  </si>
  <si>
    <t>2006</t>
  </si>
  <si>
    <t>BLWSN 002</t>
  </si>
  <si>
    <t>105357</t>
  </si>
  <si>
    <t>Non-motorized HDE</t>
  </si>
  <si>
    <t>Snow blower (do not use)</t>
  </si>
  <si>
    <t>1196B10459</t>
  </si>
  <si>
    <t>1483</t>
  </si>
  <si>
    <t>BLWSN 004</t>
  </si>
  <si>
    <t>105363</t>
  </si>
  <si>
    <t>233EAD</t>
  </si>
  <si>
    <t>TRUCK HD MULTI-PURPOSE WAUSAU-EVEREST SD</t>
  </si>
  <si>
    <t>C26049  SN1040</t>
  </si>
  <si>
    <t>Flight Ops &amp; Charters</t>
  </si>
  <si>
    <t>720</t>
  </si>
  <si>
    <t>WAUSAU-EVEREST</t>
  </si>
  <si>
    <t>SD3131</t>
  </si>
  <si>
    <t>79607389</t>
  </si>
  <si>
    <t>KGI 189698</t>
  </si>
  <si>
    <t>4298</t>
  </si>
  <si>
    <t>16.00R20</t>
  </si>
  <si>
    <t>TRKWAU 001</t>
  </si>
  <si>
    <t>170560</t>
  </si>
  <si>
    <t>TC-561</t>
  </si>
  <si>
    <t>CC was changed from 13780 - Heavy Equipment Operations to 13727 - Flight Ops &amp; Charters, according to the e-mail from TCO COCR Fleet Manager’s Amangeldy with confirmed by TCO Transportation Team Lead’s Erbol as of 04.10.2023 (Inbox - CC Change)</t>
  </si>
  <si>
    <t>Wausau Everes 233EAD (ТШО 270025)</t>
  </si>
  <si>
    <t>233 EAD</t>
  </si>
  <si>
    <t>18806 (Truck only)</t>
  </si>
  <si>
    <t>62,000 LBS  GVW</t>
  </si>
  <si>
    <t xml:space="preserve">                 100 (4ea)</t>
  </si>
  <si>
    <t>120 A</t>
  </si>
  <si>
    <t>10 bar</t>
  </si>
  <si>
    <t>Backup</t>
  </si>
  <si>
    <t>234EAD</t>
  </si>
  <si>
    <t>C26049  SN1041</t>
  </si>
  <si>
    <t>721</t>
  </si>
  <si>
    <t>79605762</t>
  </si>
  <si>
    <t>KGI 189699</t>
  </si>
  <si>
    <t>4420</t>
  </si>
  <si>
    <t>3995.00 mh#1</t>
  </si>
  <si>
    <t>Wausau Everes 234EAD (ТШО 270026)</t>
  </si>
  <si>
    <t>234 EAD</t>
  </si>
  <si>
    <t>62,000 LBS GVW</t>
  </si>
  <si>
    <t>BLOWER - SNOW 7.4 KW/3600 RPM MTD ME76</t>
  </si>
  <si>
    <t>1H213B30282</t>
  </si>
  <si>
    <t>1484</t>
  </si>
  <si>
    <t>MTD</t>
  </si>
  <si>
    <t>ME76</t>
  </si>
  <si>
    <t>483-SHB1306221A0862</t>
  </si>
  <si>
    <t>16X6.50</t>
  </si>
  <si>
    <t>GRM 037</t>
  </si>
  <si>
    <t>SHFM55676</t>
  </si>
  <si>
    <t>1H213B30329</t>
  </si>
  <si>
    <t>1485</t>
  </si>
  <si>
    <t>483-SHB1306221A0901</t>
  </si>
  <si>
    <t>1H213B30340</t>
  </si>
  <si>
    <t>1486</t>
  </si>
  <si>
    <t>483-SHB1207101A0558</t>
  </si>
  <si>
    <t>1H213B30344</t>
  </si>
  <si>
    <t>1487</t>
  </si>
  <si>
    <t>483-SHB1207101A0554</t>
  </si>
  <si>
    <t>1H213B30346</t>
  </si>
  <si>
    <t>1488</t>
  </si>
  <si>
    <t>483-SHB1207101A0552</t>
  </si>
  <si>
    <t>1H213B30341</t>
  </si>
  <si>
    <t>1489</t>
  </si>
  <si>
    <t>483-SHB1207101A0555</t>
  </si>
  <si>
    <t>SNOW BLOWER MTD OPTIMA  ME66</t>
  </si>
  <si>
    <t>1H213B30338</t>
  </si>
  <si>
    <t>1490</t>
  </si>
  <si>
    <t>31AY55T5678</t>
  </si>
  <si>
    <t>BLWSN 003</t>
  </si>
  <si>
    <t>1H213B30437</t>
  </si>
  <si>
    <t>1491</t>
  </si>
  <si>
    <t>1H213B30347</t>
  </si>
  <si>
    <t>1492</t>
  </si>
  <si>
    <t>COMPRESSOR AIR DIESEL 22KW 530L/MIN BAUE</t>
  </si>
  <si>
    <t>21201211</t>
  </si>
  <si>
    <t>SpecAccum-Drilling Rig Support</t>
  </si>
  <si>
    <t>1493</t>
  </si>
  <si>
    <t>BAUER</t>
  </si>
  <si>
    <t>KAR150-20DA-H</t>
  </si>
  <si>
    <t>5946312</t>
  </si>
  <si>
    <t>CMP 024</t>
  </si>
  <si>
    <t>150355</t>
  </si>
  <si>
    <t>Wells, Field</t>
  </si>
  <si>
    <t>Air compressor motorized</t>
  </si>
  <si>
    <t>Wells SIP / Breathing Air</t>
  </si>
  <si>
    <t>4500 psi</t>
  </si>
  <si>
    <t>31.8 m³/h</t>
  </si>
  <si>
    <t>Akbarys</t>
  </si>
  <si>
    <t>TCOAKOPS@tengizchevroil.com</t>
  </si>
  <si>
    <t>Not for outside use. Dedicated SIP compressor.</t>
  </si>
  <si>
    <t>19060311</t>
  </si>
  <si>
    <t>1494</t>
  </si>
  <si>
    <t>160471</t>
  </si>
  <si>
    <t>250521013</t>
  </si>
  <si>
    <t>Drilling ERT</t>
  </si>
  <si>
    <t>1495</t>
  </si>
  <si>
    <t>KAR150-20DA-HU</t>
  </si>
  <si>
    <t>4325202100</t>
  </si>
  <si>
    <t>192443</t>
  </si>
  <si>
    <t>250511013</t>
  </si>
  <si>
    <t>1496</t>
  </si>
  <si>
    <t>0028401215 - 1</t>
  </si>
  <si>
    <t>1497</t>
  </si>
  <si>
    <t>IK150 MKIIV001</t>
  </si>
  <si>
    <t>CMP 035</t>
  </si>
  <si>
    <t>234435</t>
  </si>
  <si>
    <t>2036</t>
  </si>
  <si>
    <t>0028401215 - 2</t>
  </si>
  <si>
    <t>1498</t>
  </si>
  <si>
    <t>IK150 MKIIV002</t>
  </si>
  <si>
    <t>COMPRESSOR AIR DIESEL UKS 400 on KAMAZ</t>
  </si>
  <si>
    <t>181009</t>
  </si>
  <si>
    <t>724</t>
  </si>
  <si>
    <t>UKS-400</t>
  </si>
  <si>
    <t>VS-2.3/230</t>
  </si>
  <si>
    <t>125929</t>
  </si>
  <si>
    <t>11202</t>
  </si>
  <si>
    <t>1736.00 mh#1</t>
  </si>
  <si>
    <t>CMP 026</t>
  </si>
  <si>
    <t>2038</t>
  </si>
  <si>
    <t>KAMAZ компрессор (ТШО 301019)</t>
  </si>
  <si>
    <t>400 CFM</t>
  </si>
  <si>
    <t>678 m³/h </t>
  </si>
  <si>
    <t>010723</t>
  </si>
  <si>
    <t>1443</t>
  </si>
  <si>
    <t>UKS-400В</t>
  </si>
  <si>
    <t>VS-2.3/400</t>
  </si>
  <si>
    <t>CMP 034</t>
  </si>
  <si>
    <t xml:space="preserve">The new compressor on Kamaz TCO# 126-032 was issued from CC 13780 - Registration Department to СС 13780 - Heavy Equipment Operations, according to the acceptance act as of 03.10.2023 and e-mail from Registration Department as of 07.10.2023. (Inbox-CC change). </t>
  </si>
  <si>
    <t>Компрессор ТСО301020</t>
  </si>
  <si>
    <t>AIR SCREW COMPRESSOR EKOMAK</t>
  </si>
  <si>
    <t>112143</t>
  </si>
  <si>
    <t>SCP Construction</t>
  </si>
  <si>
    <t>SCP Concreate Batch Plant</t>
  </si>
  <si>
    <t>2173</t>
  </si>
  <si>
    <t>Allocated</t>
  </si>
  <si>
    <t>EKOMAK</t>
  </si>
  <si>
    <t>DMD150C</t>
  </si>
  <si>
    <t>CMP 028</t>
  </si>
  <si>
    <t>CW1895079</t>
  </si>
  <si>
    <t>CC-CONCRETE BATCH PLANT</t>
  </si>
  <si>
    <t>Stationary HDE</t>
  </si>
  <si>
    <t>Air compressor electric</t>
  </si>
  <si>
    <t>CBP Production line</t>
  </si>
  <si>
    <t>53 CFM</t>
  </si>
  <si>
    <t>15 m³/h</t>
  </si>
  <si>
    <t>PCG/CBP BP</t>
  </si>
  <si>
    <t>fecgt@tengizchevroil.com</t>
  </si>
  <si>
    <t>Construction: Nurlan Issabekov / David Williams</t>
  </si>
  <si>
    <t>112144</t>
  </si>
  <si>
    <t>2174</t>
  </si>
  <si>
    <t>COMPRESSOR AIR ELECTRIC BAUER V150-11-5</t>
  </si>
  <si>
    <t>10011007</t>
  </si>
  <si>
    <t>Central Maint. Supv.Staff/Sh</t>
  </si>
  <si>
    <t>1501</t>
  </si>
  <si>
    <t>V 150-11-5</t>
  </si>
  <si>
    <t>2007</t>
  </si>
  <si>
    <t>1</t>
  </si>
  <si>
    <t>CMPE 006</t>
  </si>
  <si>
    <t>Мех.лаборатория</t>
  </si>
  <si>
    <t>88 CFM</t>
  </si>
  <si>
    <t>150 m³/h </t>
  </si>
  <si>
    <t>COMPRESSOR AIR ELECTRIC 192 CFM/7.5 ATLA</t>
  </si>
  <si>
    <t>AII 364019</t>
  </si>
  <si>
    <t>726</t>
  </si>
  <si>
    <t>ATLAS - COPCO</t>
  </si>
  <si>
    <t>GA 30</t>
  </si>
  <si>
    <t>DEM</t>
  </si>
  <si>
    <t>1999</t>
  </si>
  <si>
    <t>EL900 2324 57 001</t>
  </si>
  <si>
    <t>24933</t>
  </si>
  <si>
    <t>CMPE 007</t>
  </si>
  <si>
    <t>31723</t>
  </si>
  <si>
    <t>ELECTRIC</t>
  </si>
  <si>
    <t>IB-CONCRETE BATCH PLANT</t>
  </si>
  <si>
    <t>192 CFM</t>
  </si>
  <si>
    <t>4.6 m³/h</t>
  </si>
  <si>
    <t>In preservation. Old site (IB)</t>
  </si>
  <si>
    <t>13-134098</t>
  </si>
  <si>
    <t>1503</t>
  </si>
  <si>
    <t>V150-11-5-FO2</t>
  </si>
  <si>
    <t>9 m³/h</t>
  </si>
  <si>
    <t>COMPRESSOR AIR ELECTRIC ATLAS COPCO GA22</t>
  </si>
  <si>
    <t>ITJ252442</t>
  </si>
  <si>
    <t>1505</t>
  </si>
  <si>
    <t>ATLAS COPCO AIRPOWER</t>
  </si>
  <si>
    <t>GA22FF 10</t>
  </si>
  <si>
    <t>1903/77829545-002</t>
  </si>
  <si>
    <t>CMP 027</t>
  </si>
  <si>
    <t>302127</t>
  </si>
  <si>
    <t>Drillbase, Cameron</t>
  </si>
  <si>
    <t>Cameron Shop Dedicated</t>
  </si>
  <si>
    <t>125 psi</t>
  </si>
  <si>
    <t>225 m³/h</t>
  </si>
  <si>
    <t>Cameron</t>
  </si>
  <si>
    <t>cameron@tengizchevroil.com</t>
  </si>
  <si>
    <t>Not for outside use. Dedicated shop compressor.</t>
  </si>
  <si>
    <t>ITJ172931</t>
  </si>
  <si>
    <t>1506</t>
  </si>
  <si>
    <t>1806/77338945-012</t>
  </si>
  <si>
    <t>284634</t>
  </si>
  <si>
    <t>AND241E</t>
  </si>
  <si>
    <t>COMPRESSOR AIR DIESEL ATLAS COPCO</t>
  </si>
  <si>
    <t>WUX692388</t>
  </si>
  <si>
    <t>727</t>
  </si>
  <si>
    <t>XAVS307 CD</t>
  </si>
  <si>
    <t>G9R07999</t>
  </si>
  <si>
    <t>ACY000797</t>
  </si>
  <si>
    <t>68610</t>
  </si>
  <si>
    <t>68360</t>
  </si>
  <si>
    <t>675.00 mh#1</t>
  </si>
  <si>
    <t>215/75R17.5</t>
  </si>
  <si>
    <t>CMP 029</t>
  </si>
  <si>
    <t>301232</t>
  </si>
  <si>
    <t>784 CFM</t>
  </si>
  <si>
    <t>1332 m³/h </t>
  </si>
  <si>
    <t>14-P46550</t>
  </si>
  <si>
    <t>1507</t>
  </si>
  <si>
    <t>BAUER KOMPRESSOREN</t>
  </si>
  <si>
    <t>V150-11-5</t>
  </si>
  <si>
    <t>1LE10011DA234AB4-Z</t>
  </si>
  <si>
    <t>CMPE 010</t>
  </si>
  <si>
    <t>205803</t>
  </si>
  <si>
    <t>5.3 CFM</t>
  </si>
  <si>
    <t>9 m³/h </t>
  </si>
  <si>
    <t>COMPRESSOR AIR ELECTRIC BAUER V560/420</t>
  </si>
  <si>
    <t>24-668679</t>
  </si>
  <si>
    <t>2216</t>
  </si>
  <si>
    <t>V560/420</t>
  </si>
  <si>
    <t>CMPE 012</t>
  </si>
  <si>
    <t>60904436</t>
  </si>
  <si>
    <t>IBMOA Shop</t>
  </si>
  <si>
    <t>19.78 CFM</t>
  </si>
  <si>
    <t>33.6 m³/h </t>
  </si>
  <si>
    <t>COMPRESSOR AIR DIESEL XAVS396CD ATLAS CO</t>
  </si>
  <si>
    <t>MBD00625</t>
  </si>
  <si>
    <t>KTL</t>
  </si>
  <si>
    <t>Plant Operations / Unit 900</t>
  </si>
  <si>
    <t>728</t>
  </si>
  <si>
    <t>XAVS396CD</t>
  </si>
  <si>
    <t>YA3 062651 60547001</t>
  </si>
  <si>
    <t>22423</t>
  </si>
  <si>
    <t>22495.00 mh#1</t>
  </si>
  <si>
    <t>CMP 017</t>
  </si>
  <si>
    <t>99315</t>
  </si>
  <si>
    <t>Atlas (TШО 307036)</t>
  </si>
  <si>
    <t>Stationary use at KTL Plant only</t>
  </si>
  <si>
    <t>830 CFM</t>
  </si>
  <si>
    <t>1410 m³/h </t>
  </si>
  <si>
    <t>COMPRESSOR AIR DIESEL XRHS506CD ATLAS CO</t>
  </si>
  <si>
    <t>YA3062670 60601454</t>
  </si>
  <si>
    <t>Plant Operations/ Unit 900</t>
  </si>
  <si>
    <t>729</t>
  </si>
  <si>
    <t>XRHS 506CD</t>
  </si>
  <si>
    <t>LGK03390</t>
  </si>
  <si>
    <t>17967</t>
  </si>
  <si>
    <t>18018.00 mh#1</t>
  </si>
  <si>
    <t>CMP 004</t>
  </si>
  <si>
    <t>104095</t>
  </si>
  <si>
    <t>ATLAS (ТШО 307037) &amp;gt;&amp;gt;</t>
  </si>
  <si>
    <t>1077 CFM</t>
  </si>
  <si>
    <t>1830 m³/h </t>
  </si>
  <si>
    <t>COMPRESSOR AIR DIESEL INGERSOLL FJD</t>
  </si>
  <si>
    <t>4FVCABAA76U361758</t>
  </si>
  <si>
    <t>RailRoad Maintenance</t>
  </si>
  <si>
    <t>730</t>
  </si>
  <si>
    <t>INGERSOLL RAND</t>
  </si>
  <si>
    <t>Airsourceplus\ 2006\</t>
  </si>
  <si>
    <t>2005</t>
  </si>
  <si>
    <t>1267</t>
  </si>
  <si>
    <t>1274.00 mh#1</t>
  </si>
  <si>
    <t>CMP 015</t>
  </si>
  <si>
    <t>SIDING 92</t>
  </si>
  <si>
    <t>8.6 bar. 125 psi</t>
  </si>
  <si>
    <t>312 m³/h</t>
  </si>
  <si>
    <t>COMPRESSOR AIR DIESEL 1059 CFM/20 ATLAS-</t>
  </si>
  <si>
    <t>YA3-062676-70666942</t>
  </si>
  <si>
    <t>KTL Plant</t>
  </si>
  <si>
    <t>731</t>
  </si>
  <si>
    <t>XRHS 506</t>
  </si>
  <si>
    <t>LGK06349</t>
  </si>
  <si>
    <t>17192</t>
  </si>
  <si>
    <t>17195.00 mh#1</t>
  </si>
  <si>
    <t>205/75 R17.5</t>
  </si>
  <si>
    <t>CMP 018</t>
  </si>
  <si>
    <t>Atlas (ТШО 307040)</t>
  </si>
  <si>
    <t>1059 CFM</t>
  </si>
  <si>
    <t>1799 m³/h </t>
  </si>
  <si>
    <t>361759VIPB10</t>
  </si>
  <si>
    <t>732</t>
  </si>
  <si>
    <t>airsourceplus/2006/F</t>
  </si>
  <si>
    <t>PE4024T040152</t>
  </si>
  <si>
    <t>1235</t>
  </si>
  <si>
    <t>TENGIZ STATION</t>
  </si>
  <si>
    <t>038EAD</t>
  </si>
  <si>
    <t>COMPRESSOR AIR DIESEL 784 CFM/20 ATLAS-C</t>
  </si>
  <si>
    <t>APP110399</t>
  </si>
  <si>
    <t>General Maint. Supv. Staff/Shp</t>
  </si>
  <si>
    <t>733</t>
  </si>
  <si>
    <t>XRHS-366</t>
  </si>
  <si>
    <t>JSC12277</t>
  </si>
  <si>
    <t>KGI092658</t>
  </si>
  <si>
    <t>90106</t>
  </si>
  <si>
    <t>8548.00 mh#1</t>
  </si>
  <si>
    <t>225/75 R-16C</t>
  </si>
  <si>
    <t>CMP 019</t>
  </si>
  <si>
    <t>141373</t>
  </si>
  <si>
    <t>ATLAS (ТШО 307044)</t>
  </si>
  <si>
    <t>1332.4 m³/h </t>
  </si>
  <si>
    <t>037EAD</t>
  </si>
  <si>
    <t>APP109064</t>
  </si>
  <si>
    <t>734</t>
  </si>
  <si>
    <t>JSC12280</t>
  </si>
  <si>
    <t>KGI092657</t>
  </si>
  <si>
    <t>11429</t>
  </si>
  <si>
    <t>11440.00 mh#1</t>
  </si>
  <si>
    <t>Atlas 037EAD (ТШО 307045)</t>
  </si>
  <si>
    <t>007EAD</t>
  </si>
  <si>
    <t>COMPRESSOR AIR DIESEL 310 CFM/14 ATLAS-C</t>
  </si>
  <si>
    <t>APP110848</t>
  </si>
  <si>
    <t>Aggregate (Gravel,Sand&amp; Cement</t>
  </si>
  <si>
    <t>735</t>
  </si>
  <si>
    <t>XAVS-307CD</t>
  </si>
  <si>
    <t>JTF08332</t>
  </si>
  <si>
    <t>KGI093043</t>
  </si>
  <si>
    <t>936</t>
  </si>
  <si>
    <t>937.00 mh#1</t>
  </si>
  <si>
    <t>215/75 R-17.5</t>
  </si>
  <si>
    <t>CMP 020</t>
  </si>
  <si>
    <t>141365</t>
  </si>
  <si>
    <t>ATLAS 007EAD (ТШО 307046) &amp;gt;&amp;gt;</t>
  </si>
  <si>
    <t>310 CFM</t>
  </si>
  <si>
    <t>18.8 m³/h</t>
  </si>
  <si>
    <t>kmgsctwm@tengizchevroil.com</t>
  </si>
  <si>
    <t>020EAD</t>
  </si>
  <si>
    <t>APP109069</t>
  </si>
  <si>
    <t>Concreate Batch Plant</t>
  </si>
  <si>
    <t>736</t>
  </si>
  <si>
    <t>JTF08280</t>
  </si>
  <si>
    <t>KGI093047</t>
  </si>
  <si>
    <t>4345</t>
  </si>
  <si>
    <t>4332.00 mh#1; Not in use</t>
  </si>
  <si>
    <t>Atlas 020EAD (ТШО 307047)</t>
  </si>
  <si>
    <t>018EAD</t>
  </si>
  <si>
    <t>APP109167</t>
  </si>
  <si>
    <t>737</t>
  </si>
  <si>
    <t>JTF08281</t>
  </si>
  <si>
    <t>KGI093049</t>
  </si>
  <si>
    <t>832</t>
  </si>
  <si>
    <t>969.00 mh#1</t>
  </si>
  <si>
    <t>GEN 018 EAD (ТШО 307048)</t>
  </si>
  <si>
    <t>RIPSERA</t>
  </si>
  <si>
    <t>14 bar. 200 psi</t>
  </si>
  <si>
    <t>1055 m³/h</t>
  </si>
  <si>
    <t>019EAD</t>
  </si>
  <si>
    <t>APP109082</t>
  </si>
  <si>
    <t>738</t>
  </si>
  <si>
    <t>JTF08307</t>
  </si>
  <si>
    <t>KGI093048</t>
  </si>
  <si>
    <t>661</t>
  </si>
  <si>
    <t>ATLAS 019EAD (ТШО 307049)</t>
  </si>
  <si>
    <t>SIDING 8</t>
  </si>
  <si>
    <t>009EAD</t>
  </si>
  <si>
    <t>APP109121</t>
  </si>
  <si>
    <t>739</t>
  </si>
  <si>
    <t>JTF08337</t>
  </si>
  <si>
    <t>KGI093045</t>
  </si>
  <si>
    <t>9729</t>
  </si>
  <si>
    <t>9740.00 mh#1</t>
  </si>
  <si>
    <t>Atlas 009EAD (ТШО 307050)</t>
  </si>
  <si>
    <t>527 m³/h </t>
  </si>
  <si>
    <t>006EAD</t>
  </si>
  <si>
    <t>APP110533</t>
  </si>
  <si>
    <t>1449</t>
  </si>
  <si>
    <t>Available</t>
  </si>
  <si>
    <t>JTF08340</t>
  </si>
  <si>
    <t>KGI093042</t>
  </si>
  <si>
    <t>1421</t>
  </si>
  <si>
    <t>The equipment has been added to the system as COCR maintained according to the e-mail from Fleet Maintenance and inspection Coordinator 2 as of 18.10.2023</t>
  </si>
  <si>
    <t>Atlas 006EAD (ТШО 307052)</t>
  </si>
  <si>
    <t>008EAD</t>
  </si>
  <si>
    <t>APP110520</t>
  </si>
  <si>
    <t>740</t>
  </si>
  <si>
    <t>JTF08345</t>
  </si>
  <si>
    <t>KGI093044</t>
  </si>
  <si>
    <t>8304</t>
  </si>
  <si>
    <t>607.00 mh#1</t>
  </si>
  <si>
    <t>Atlas 008EAD (ТШО 307053)</t>
  </si>
  <si>
    <t>017EAD</t>
  </si>
  <si>
    <t>APP111146</t>
  </si>
  <si>
    <t>741</t>
  </si>
  <si>
    <t>JTF08391</t>
  </si>
  <si>
    <t>KGI093051</t>
  </si>
  <si>
    <t>30314</t>
  </si>
  <si>
    <t>15265</t>
  </si>
  <si>
    <t>203.00 mh#1</t>
  </si>
  <si>
    <t>Atlas 017EAD (ТШО 307054)</t>
  </si>
  <si>
    <t>036EAD</t>
  </si>
  <si>
    <t>APP110384</t>
  </si>
  <si>
    <t>743</t>
  </si>
  <si>
    <t>JSC12276</t>
  </si>
  <si>
    <t>KGI092656</t>
  </si>
  <si>
    <t>9261</t>
  </si>
  <si>
    <t>9248.00 mh#1</t>
  </si>
  <si>
    <t>Atlas 036 EAD (ТШО 307056)</t>
  </si>
  <si>
    <t>016EAD</t>
  </si>
  <si>
    <t>APP110431</t>
  </si>
  <si>
    <t>744</t>
  </si>
  <si>
    <t>XRHS-506</t>
  </si>
  <si>
    <t>LGK16803</t>
  </si>
  <si>
    <t>KGI093052</t>
  </si>
  <si>
    <t>9900</t>
  </si>
  <si>
    <t>9804.00 mh#1</t>
  </si>
  <si>
    <t>141359</t>
  </si>
  <si>
    <t>Atlas 016EAD (ТШО 307057)</t>
  </si>
  <si>
    <t>1798.3 m³/h </t>
  </si>
  <si>
    <t>011EAD</t>
  </si>
  <si>
    <t>COMPRESSOR AIR DIESEL INGERSOLL 185 CFM/</t>
  </si>
  <si>
    <t>UN5751EXXAY443750</t>
  </si>
  <si>
    <t>745</t>
  </si>
  <si>
    <t>P185WJD</t>
  </si>
  <si>
    <t>A00946</t>
  </si>
  <si>
    <t>93053</t>
  </si>
  <si>
    <t>1163</t>
  </si>
  <si>
    <t>171.00 mh#1</t>
  </si>
  <si>
    <t>CMP 032</t>
  </si>
  <si>
    <t>145463</t>
  </si>
  <si>
    <t>4 (V)</t>
  </si>
  <si>
    <t>SIDING KOSCHAGYL</t>
  </si>
  <si>
    <t>012EAD</t>
  </si>
  <si>
    <t>4FVCABAA67U386507</t>
  </si>
  <si>
    <t>746</t>
  </si>
  <si>
    <t>93054</t>
  </si>
  <si>
    <t>860</t>
  </si>
  <si>
    <t>CMP 033</t>
  </si>
  <si>
    <t>145059</t>
  </si>
  <si>
    <t>SIDING KARATON</t>
  </si>
  <si>
    <t>596EAD</t>
  </si>
  <si>
    <t>COMPRESSOR AIR ELECTRIC BAUER V18.1-15-5</t>
  </si>
  <si>
    <t>B3048-001</t>
  </si>
  <si>
    <t>SGI/SGP</t>
  </si>
  <si>
    <t>SGI Operations</t>
  </si>
  <si>
    <t>747</t>
  </si>
  <si>
    <t>1P38ST</t>
  </si>
  <si>
    <t>KGI216145</t>
  </si>
  <si>
    <t>CMPE 008</t>
  </si>
  <si>
    <t>208396</t>
  </si>
  <si>
    <t>2035</t>
  </si>
  <si>
    <t>Plant SGI/Завод ЗСГ</t>
  </si>
  <si>
    <t>Stationary use at SGI only</t>
  </si>
  <si>
    <t>14.8 CFM</t>
  </si>
  <si>
    <t>25.2 m³/h </t>
  </si>
  <si>
    <t>595EAD</t>
  </si>
  <si>
    <t>B3048-002</t>
  </si>
  <si>
    <t>748</t>
  </si>
  <si>
    <t>2P38ST</t>
  </si>
  <si>
    <t>KGI216144</t>
  </si>
  <si>
    <t>751EAD</t>
  </si>
  <si>
    <t>COMPRESSOR AIR DIESEL 127 CFM/7  37P ROT</t>
  </si>
  <si>
    <t>C38572</t>
  </si>
  <si>
    <t>Product Shipping &amp; Storage</t>
  </si>
  <si>
    <t>749</t>
  </si>
  <si>
    <t>GT MACHINERY</t>
  </si>
  <si>
    <t>POTAIR MDVN37P</t>
  </si>
  <si>
    <t>N843496 N520$1</t>
  </si>
  <si>
    <t>KGI190284</t>
  </si>
  <si>
    <t>4506</t>
  </si>
  <si>
    <t>4249.00 mh#1</t>
  </si>
  <si>
    <t>145⌡80⌡R13</t>
  </si>
  <si>
    <t>CMP 025</t>
  </si>
  <si>
    <t>231181</t>
  </si>
  <si>
    <t>РПН</t>
  </si>
  <si>
    <t>Stationary use at FIELD &amp; EXPORT only</t>
  </si>
  <si>
    <t>127 CFM</t>
  </si>
  <si>
    <t>215.8 m³/h </t>
  </si>
  <si>
    <t>252ЕАС</t>
  </si>
  <si>
    <t xml:space="preserve">COMPRESSOR AIR DIESEL 5 CFM/ 7 BAR </t>
  </si>
  <si>
    <t>WUP 251607</t>
  </si>
  <si>
    <t>WTF, IBMOA Maintenance</t>
  </si>
  <si>
    <t>2209</t>
  </si>
  <si>
    <t>ATLAS COPCO</t>
  </si>
  <si>
    <t>XAS88 YD</t>
  </si>
  <si>
    <t>001215</t>
  </si>
  <si>
    <t>60955467</t>
  </si>
  <si>
    <t>08/10/24-xeza: License plate and technical passport number was accepted for the vehicle, according to the e-mail from the Registration department as of 06.10.24. (Inbox-Registration Dept)</t>
  </si>
  <si>
    <t>WTF /WRF</t>
  </si>
  <si>
    <t>The equipment is only for WTF purposes to supply air to pneumovalves with air to avoid the shutdown of the facility and overfill of eveporation ponds leading to the violation of PDS norms and ecology sanctions tariffs applied to the Company.</t>
  </si>
  <si>
    <t>5 CFM</t>
  </si>
  <si>
    <t>300 m³/h </t>
  </si>
  <si>
    <t>KGS</t>
  </si>
  <si>
    <t>wtfpllpe@tengizchevroil.com</t>
  </si>
  <si>
    <t>177EAC</t>
  </si>
  <si>
    <t>CRANE MINI SPIDER UNIC 2.9 TON DUAL POWE</t>
  </si>
  <si>
    <t>29C5055</t>
  </si>
  <si>
    <t>1524</t>
  </si>
  <si>
    <t>UNIC</t>
  </si>
  <si>
    <t>URW-295</t>
  </si>
  <si>
    <t>4CN0074</t>
  </si>
  <si>
    <t>KGI189930</t>
  </si>
  <si>
    <t>34</t>
  </si>
  <si>
    <t>CRN 015</t>
  </si>
  <si>
    <t>183984</t>
  </si>
  <si>
    <t>Lifting (load gripping mechanism)</t>
  </si>
  <si>
    <t>176EAC</t>
  </si>
  <si>
    <t>CRANE MINI SPIDER UNIC 6 TON DUAL POWER</t>
  </si>
  <si>
    <t>70W0098</t>
  </si>
  <si>
    <t>1525</t>
  </si>
  <si>
    <t>URW-706C2E</t>
  </si>
  <si>
    <t>KGI189929</t>
  </si>
  <si>
    <t>112</t>
  </si>
  <si>
    <t>CRN 016</t>
  </si>
  <si>
    <t>ABD292E</t>
  </si>
  <si>
    <t>CRANE INDUSTRIAL BRODERSON 13 TON</t>
  </si>
  <si>
    <t>146602</t>
  </si>
  <si>
    <t>1526</t>
  </si>
  <si>
    <t>BRODERSON</t>
  </si>
  <si>
    <t>IC 200-3F</t>
  </si>
  <si>
    <t>46489994</t>
  </si>
  <si>
    <t>ABC0063384</t>
  </si>
  <si>
    <t>6659</t>
  </si>
  <si>
    <t>CRN 007</t>
  </si>
  <si>
    <t>96253</t>
  </si>
  <si>
    <t>BRODERSON ABD292E (ТШО 503015)</t>
  </si>
  <si>
    <t>093-rwm-0000011</t>
  </si>
  <si>
    <t>ABD291E</t>
  </si>
  <si>
    <t>146916</t>
  </si>
  <si>
    <t>1527</t>
  </si>
  <si>
    <t>46490009</t>
  </si>
  <si>
    <t>ABC0063383</t>
  </si>
  <si>
    <t>4368</t>
  </si>
  <si>
    <t>4369</t>
  </si>
  <si>
    <t>BRODERSON ABD291E (ТШО 503016)</t>
  </si>
  <si>
    <t>093-rwm-0000010</t>
  </si>
  <si>
    <t>H723594</t>
  </si>
  <si>
    <t>CRANE MOBILE LIEBHERR 250 TON</t>
  </si>
  <si>
    <t>70608</t>
  </si>
  <si>
    <t>W09760004EL05608</t>
  </si>
  <si>
    <t>1528</t>
  </si>
  <si>
    <t>LIEBHERR</t>
  </si>
  <si>
    <t>LTM 1250</t>
  </si>
  <si>
    <t>2003</t>
  </si>
  <si>
    <t>2003 12 0470 A5</t>
  </si>
  <si>
    <t>ED00010342</t>
  </si>
  <si>
    <t>17024</t>
  </si>
  <si>
    <t>295/80 R22.5</t>
  </si>
  <si>
    <t>CRN008</t>
  </si>
  <si>
    <t>125829</t>
  </si>
  <si>
    <t>8 (V)</t>
  </si>
  <si>
    <t xml:space="preserve">06.10.23-sutz: 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
</t>
  </si>
  <si>
    <t>LIEBHERR H723594 / Кран (ТШО 503017), LIEBHERR H723594 / Шасси (ТШО 503017)</t>
  </si>
  <si>
    <t>H 723594</t>
  </si>
  <si>
    <t>093-rwm-0000017</t>
  </si>
  <si>
    <t>161EAC</t>
  </si>
  <si>
    <t>CRANE ROUGH TERRAIN GROVE 50 TON</t>
  </si>
  <si>
    <t>229638</t>
  </si>
  <si>
    <t>1529</t>
  </si>
  <si>
    <t>GROVE</t>
  </si>
  <si>
    <t>RT600E</t>
  </si>
  <si>
    <t>46941862</t>
  </si>
  <si>
    <t>KGI008216</t>
  </si>
  <si>
    <t>12824</t>
  </si>
  <si>
    <t>23.5 R25XHA</t>
  </si>
  <si>
    <t>CRN009</t>
  </si>
  <si>
    <t>127440</t>
  </si>
  <si>
    <t>GROVE 161EAC (ТШО 503018)</t>
  </si>
  <si>
    <t>093-rwm-0000013</t>
  </si>
  <si>
    <t>H724248</t>
  </si>
  <si>
    <t>70843</t>
  </si>
  <si>
    <t>W09676500AEL05716</t>
  </si>
  <si>
    <t>1530</t>
  </si>
  <si>
    <t>LMT 1250 - 6.1</t>
  </si>
  <si>
    <t>2009140295</t>
  </si>
  <si>
    <t>ED00010991</t>
  </si>
  <si>
    <t>12001</t>
  </si>
  <si>
    <t>CRN010</t>
  </si>
  <si>
    <t>136553</t>
  </si>
  <si>
    <t>LIEBHERR H 724248 / Кран (ТШО 503019), LIEBHERR H 724248 / Шасси (ТШО 503019)</t>
  </si>
  <si>
    <t>H 724248</t>
  </si>
  <si>
    <t>093-rwm-0000016</t>
  </si>
  <si>
    <t>221EAD</t>
  </si>
  <si>
    <t>CRANE ROUGH TERRAIN GROVE 80 TON</t>
  </si>
  <si>
    <t>233380</t>
  </si>
  <si>
    <t>RT880E</t>
  </si>
  <si>
    <t>73399045</t>
  </si>
  <si>
    <t>KGI094988</t>
  </si>
  <si>
    <t>8833</t>
  </si>
  <si>
    <t>29.5 X25-34</t>
  </si>
  <si>
    <t>CRN 014</t>
  </si>
  <si>
    <t>168677</t>
  </si>
  <si>
    <t>GROVE 221EAD (ТШО 503020)</t>
  </si>
  <si>
    <t>093-rwm-0000014</t>
  </si>
  <si>
    <t>321EAD</t>
  </si>
  <si>
    <t>CRANE ROUGH TERRAIN GROVE 30 TON</t>
  </si>
  <si>
    <t>258642</t>
  </si>
  <si>
    <t>1532</t>
  </si>
  <si>
    <t>RT530E-2</t>
  </si>
  <si>
    <t>22078497</t>
  </si>
  <si>
    <t>KGI216454</t>
  </si>
  <si>
    <t>4173</t>
  </si>
  <si>
    <t>20.5 -25</t>
  </si>
  <si>
    <t>CRN 017</t>
  </si>
  <si>
    <t>185667</t>
  </si>
  <si>
    <t>GROVE 321EAD (ТШО 503021)</t>
  </si>
  <si>
    <t>093-rwm-0000012</t>
  </si>
  <si>
    <t>318EAD</t>
  </si>
  <si>
    <t>CRANE INDUSTRIAL BRODERSON 8 TON</t>
  </si>
  <si>
    <t>66100980</t>
  </si>
  <si>
    <t>1533</t>
  </si>
  <si>
    <t>IC-80-3J</t>
  </si>
  <si>
    <t>72003631</t>
  </si>
  <si>
    <t>KGI216451</t>
  </si>
  <si>
    <t>28612</t>
  </si>
  <si>
    <t>21466</t>
  </si>
  <si>
    <t>CRN 018</t>
  </si>
  <si>
    <t>185602</t>
  </si>
  <si>
    <t>BRODERSON 318EAD (ТШО 503022)</t>
  </si>
  <si>
    <t>093-rwm-0000022</t>
  </si>
  <si>
    <t>541EAD</t>
  </si>
  <si>
    <t>67556380</t>
  </si>
  <si>
    <t>1534</t>
  </si>
  <si>
    <t>72007012</t>
  </si>
  <si>
    <t>KGI215883</t>
  </si>
  <si>
    <t>6801</t>
  </si>
  <si>
    <t>8.25-15</t>
  </si>
  <si>
    <t>202512</t>
  </si>
  <si>
    <t>BRODERSON 541AED (ТШО 503023)</t>
  </si>
  <si>
    <t>093-rwm-0000008</t>
  </si>
  <si>
    <t>278EAC</t>
  </si>
  <si>
    <t>71325180</t>
  </si>
  <si>
    <t>1535</t>
  </si>
  <si>
    <t>72029361</t>
  </si>
  <si>
    <t>377</t>
  </si>
  <si>
    <t>3674</t>
  </si>
  <si>
    <t>825-15 EUROSOFT</t>
  </si>
  <si>
    <t>CRN 019</t>
  </si>
  <si>
    <t>266464</t>
  </si>
  <si>
    <t>BRODERSON 278EAC (ТШО 503024)</t>
  </si>
  <si>
    <t>093-rwm-0000009</t>
  </si>
  <si>
    <t>307EAC</t>
  </si>
  <si>
    <t>CRANE ROUGH TERRAIN GROVE 135 TON</t>
  </si>
  <si>
    <t>236028</t>
  </si>
  <si>
    <t>1536</t>
  </si>
  <si>
    <t>RT915E</t>
  </si>
  <si>
    <t>74175484</t>
  </si>
  <si>
    <t>ACY000514</t>
  </si>
  <si>
    <t>1686</t>
  </si>
  <si>
    <t>33.25-29</t>
  </si>
  <si>
    <t>CRN 020</t>
  </si>
  <si>
    <t>270219</t>
  </si>
  <si>
    <t>Кран Grove 307 EAC (ТШО 503025)</t>
  </si>
  <si>
    <t>093-rwm-0000015</t>
  </si>
  <si>
    <t>H464406</t>
  </si>
  <si>
    <t>CRANE MOBILE LIEBHERR 300 TON</t>
  </si>
  <si>
    <t>71982</t>
  </si>
  <si>
    <t>WLFA61CZ5NEZZ0084</t>
  </si>
  <si>
    <t>1537</t>
  </si>
  <si>
    <t>LIEBHERR-WERK EHINGEN GMBH</t>
  </si>
  <si>
    <t>LTM 1300-6.2</t>
  </si>
  <si>
    <t>2021140534</t>
  </si>
  <si>
    <t>EW00011663</t>
  </si>
  <si>
    <t>445/95R25</t>
  </si>
  <si>
    <t>CRN 021</t>
  </si>
  <si>
    <t>356858</t>
  </si>
  <si>
    <t>2042</t>
  </si>
  <si>
    <t>H 464406</t>
  </si>
  <si>
    <t>093-rwm-0000018</t>
  </si>
  <si>
    <t>CRANE MOBILE LIEBHERR 700 TON</t>
  </si>
  <si>
    <t>WLFA82CZ9REZZ0191</t>
  </si>
  <si>
    <t xml:space="preserve"> WLFA82CZ9REZZ0191  </t>
  </si>
  <si>
    <t>2221</t>
  </si>
  <si>
    <t>LTM 1650-8.1</t>
  </si>
  <si>
    <t>CRN 022</t>
  </si>
  <si>
    <t>0060074969</t>
  </si>
  <si>
    <t>D9508 A7-5.0</t>
  </si>
  <si>
    <t xml:space="preserve">22.01.25 - sutz: New equipment was added to E-Maint &amp; TCO Management Tool as NON COCR/Non-Critical as of 22.01.25.  (Inbox – New Equipment 2025)  
</t>
  </si>
  <si>
    <t>093-rwm-0000019</t>
  </si>
  <si>
    <t xml:space="preserve">IB MOA </t>
  </si>
  <si>
    <t>TUBE BUNDLE LIFTING DEVICE CAREYLIFT 65</t>
  </si>
  <si>
    <t>6505</t>
  </si>
  <si>
    <t>Mechanical Supv &amp; Staff</t>
  </si>
  <si>
    <t>750</t>
  </si>
  <si>
    <t>CAREYLIFT</t>
  </si>
  <si>
    <t>65</t>
  </si>
  <si>
    <t>ML 001</t>
  </si>
  <si>
    <t>91801</t>
  </si>
  <si>
    <t>TUBE BUNDLE LIFTING DEVICE CAREYLIFT 60</t>
  </si>
  <si>
    <t>6011</t>
  </si>
  <si>
    <t>751</t>
  </si>
  <si>
    <t>60</t>
  </si>
  <si>
    <t>92098</t>
  </si>
  <si>
    <t>TRUCK AIRCRAFT DEICER WITH LIFT BUCKET</t>
  </si>
  <si>
    <t>GS112008192GS1753</t>
  </si>
  <si>
    <t>752</t>
  </si>
  <si>
    <t>Ground support specialist (GSS</t>
  </si>
  <si>
    <t>GS 800</t>
  </si>
  <si>
    <t>224</t>
  </si>
  <si>
    <t>175.00 mh#1</t>
  </si>
  <si>
    <t>235/85R16</t>
  </si>
  <si>
    <t>TRAIR01</t>
  </si>
  <si>
    <t>314761</t>
  </si>
  <si>
    <t>04.04.25-sutz: Due to seasonal changes, truck's statuses were changed from Active to "Reserved" &amp; TMF1 to "N-COCR", according to the e-mail from TCO Fleet maintenance and inspection Team Lead as of 31.03.2025. (Inbox-TCO Fleet maint and inspec Team Lead)</t>
  </si>
  <si>
    <t>EXTRACTOR - AERIAL TUBE BUNDLE 45T-8000</t>
  </si>
  <si>
    <t>N1258-10</t>
  </si>
  <si>
    <t>1539</t>
  </si>
  <si>
    <t>PEINEMANN</t>
  </si>
  <si>
    <t>45T-8000 x 2360ES</t>
  </si>
  <si>
    <t>BEX 001</t>
  </si>
  <si>
    <t>144334</t>
  </si>
  <si>
    <t>EXTRACTOR - AERIAL TUBE BUNDLE 30T-7000</t>
  </si>
  <si>
    <t>N - 156</t>
  </si>
  <si>
    <t>1540</t>
  </si>
  <si>
    <t>30T-7000 x 2000E</t>
  </si>
  <si>
    <t>2002</t>
  </si>
  <si>
    <t>BEX 002</t>
  </si>
  <si>
    <t>EXTRACTOR - AERIAL TUBE BUNDLE 45T- 1000</t>
  </si>
  <si>
    <t>1543</t>
  </si>
  <si>
    <t>EXTRACTOR - 45¿ 1000</t>
  </si>
  <si>
    <t>152100</t>
  </si>
  <si>
    <t>EXTRACTOR - AERIAL TUBE BUNDLE 60T-9000</t>
  </si>
  <si>
    <t>N-1437-14</t>
  </si>
  <si>
    <t>1544</t>
  </si>
  <si>
    <t>60T-9000 x 2750ES</t>
  </si>
  <si>
    <t>1531014 000040</t>
  </si>
  <si>
    <t>BEX 003</t>
  </si>
  <si>
    <t>204245</t>
  </si>
  <si>
    <t>IN-LINE 2</t>
  </si>
  <si>
    <t>16.02.24-sutz: CC was changed to 20850 - Maintenance Shared Services, according to the e-mail from Registration Dept with confirmed by Fleet maintenance and inspection Team Lead as of 07.02.2024 (Inbox - CC Change)</t>
  </si>
  <si>
    <t>Hydraulic Bundle Extractor 25T</t>
  </si>
  <si>
    <t>N-1774-22</t>
  </si>
  <si>
    <t>FGP Ops</t>
  </si>
  <si>
    <t>FGP Maintenance</t>
  </si>
  <si>
    <t>1559</t>
  </si>
  <si>
    <t>25T 6100 х 1600E</t>
  </si>
  <si>
    <t>1531022002455</t>
  </si>
  <si>
    <t>BEX 005</t>
  </si>
  <si>
    <t>367746</t>
  </si>
  <si>
    <t>Hydraulic Bundle Extractor 45T</t>
  </si>
  <si>
    <t>N-1775-22</t>
  </si>
  <si>
    <t>1560</t>
  </si>
  <si>
    <t>45T 7000 х 2000EL</t>
  </si>
  <si>
    <t>1531022002456</t>
  </si>
  <si>
    <t>096EAD</t>
  </si>
  <si>
    <t>MANLIFT ELECTRIC SCISSOR JLG EUROPA BVBA</t>
  </si>
  <si>
    <t>1200017343</t>
  </si>
  <si>
    <t>WTF, IBMOA  Maintenance</t>
  </si>
  <si>
    <t>1564</t>
  </si>
  <si>
    <t>JLG EUROPA BVBA</t>
  </si>
  <si>
    <t>3246ES</t>
  </si>
  <si>
    <t>KGI093773</t>
  </si>
  <si>
    <t>12</t>
  </si>
  <si>
    <t>406X125</t>
  </si>
  <si>
    <t>ML 004</t>
  </si>
  <si>
    <t>127204</t>
  </si>
  <si>
    <t>IBMOA</t>
  </si>
  <si>
    <t>Lifting equipment electric</t>
  </si>
  <si>
    <t>Karat</t>
  </si>
  <si>
    <t>tfmech1@tengizchevroil.com</t>
  </si>
  <si>
    <t>CRANE OVERHEAD 1 TON</t>
  </si>
  <si>
    <t>29428</t>
  </si>
  <si>
    <t>1565</t>
  </si>
  <si>
    <t>511</t>
  </si>
  <si>
    <t>178EAC</t>
  </si>
  <si>
    <t>MANLIFT ELECTRIC ARTICULATING BOOM GENIE</t>
  </si>
  <si>
    <t>Z452513B-2831</t>
  </si>
  <si>
    <t>756</t>
  </si>
  <si>
    <t>GENIE</t>
  </si>
  <si>
    <t>Z45/25J</t>
  </si>
  <si>
    <t>KGI189931</t>
  </si>
  <si>
    <t>105</t>
  </si>
  <si>
    <t>9-14.5</t>
  </si>
  <si>
    <t>ML 014</t>
  </si>
  <si>
    <t>186813</t>
  </si>
  <si>
    <t>AHD992E</t>
  </si>
  <si>
    <t>MANLIFT DIESEL SCISSOR GENIE GS3369RT</t>
  </si>
  <si>
    <t>GS6913-3005</t>
  </si>
  <si>
    <t>757</t>
  </si>
  <si>
    <t>GS3369RT</t>
  </si>
  <si>
    <t>1CZ0702</t>
  </si>
  <si>
    <t>KGI216620</t>
  </si>
  <si>
    <t>2144</t>
  </si>
  <si>
    <t>2159.00 mh#1</t>
  </si>
  <si>
    <t>ML 013</t>
  </si>
  <si>
    <t>202684</t>
  </si>
  <si>
    <t>IN-LINE 3</t>
  </si>
  <si>
    <t>Lifting equipment motorized</t>
  </si>
  <si>
    <t>AHD991E</t>
  </si>
  <si>
    <t>GS6913-3072</t>
  </si>
  <si>
    <t>758</t>
  </si>
  <si>
    <t>1DA3029</t>
  </si>
  <si>
    <t>KGI216619</t>
  </si>
  <si>
    <t>2224</t>
  </si>
  <si>
    <t>2251.00 mh#1</t>
  </si>
  <si>
    <t>535EAD</t>
  </si>
  <si>
    <t>MANLIFT DIESEL SP TELESCOPIC BOOM S-80</t>
  </si>
  <si>
    <t>S8014-11396</t>
  </si>
  <si>
    <t>759</t>
  </si>
  <si>
    <t>TEREX SOUH DAKOTA  INC</t>
  </si>
  <si>
    <t>S-80</t>
  </si>
  <si>
    <t>11335747</t>
  </si>
  <si>
    <t>KGI215877</t>
  </si>
  <si>
    <t>5407</t>
  </si>
  <si>
    <t>5336.00 mh#1</t>
  </si>
  <si>
    <t>18-625 16PLY</t>
  </si>
  <si>
    <t>ML 015</t>
  </si>
  <si>
    <t>202162</t>
  </si>
  <si>
    <t>536EAD</t>
  </si>
  <si>
    <t>S8014-11399</t>
  </si>
  <si>
    <t>760</t>
  </si>
  <si>
    <t>11330161</t>
  </si>
  <si>
    <t>KGI215878</t>
  </si>
  <si>
    <t>5440</t>
  </si>
  <si>
    <t>5449.00 mh#1</t>
  </si>
  <si>
    <t>537EAD</t>
  </si>
  <si>
    <t>S8014-11397</t>
  </si>
  <si>
    <t>761</t>
  </si>
  <si>
    <t>KGI215879</t>
  </si>
  <si>
    <t>5276</t>
  </si>
  <si>
    <t>5188.00 mh#1</t>
  </si>
  <si>
    <t>538EAD</t>
  </si>
  <si>
    <t>S8014-11472</t>
  </si>
  <si>
    <t>762</t>
  </si>
  <si>
    <t>11335207</t>
  </si>
  <si>
    <t>KGI215880</t>
  </si>
  <si>
    <t>10076</t>
  </si>
  <si>
    <t>10058.00 mh#1</t>
  </si>
  <si>
    <t>MANLIFT ELECTRIC VERTICAL REACH JLG 36AM</t>
  </si>
  <si>
    <t>900033467</t>
  </si>
  <si>
    <t>Facilities Management</t>
  </si>
  <si>
    <t>1569</t>
  </si>
  <si>
    <t>JLG INDUSTRIES</t>
  </si>
  <si>
    <t>JLG 36AM</t>
  </si>
  <si>
    <t>ML 017</t>
  </si>
  <si>
    <t>175720</t>
  </si>
  <si>
    <t>Used for daily operations and emergency situations where rapid actions are needed</t>
  </si>
  <si>
    <t>ECC</t>
  </si>
  <si>
    <t>MANLIFT ELECTRIC AWP GENIE AWP-20S</t>
  </si>
  <si>
    <t>AWPG-89618</t>
  </si>
  <si>
    <t>763</t>
  </si>
  <si>
    <t>AWP-20S</t>
  </si>
  <si>
    <t>2</t>
  </si>
  <si>
    <t>ML 019</t>
  </si>
  <si>
    <t>272984</t>
  </si>
  <si>
    <t>06.02.24-sutz: The status was changed to "Reserved", according to the e-mail from Fleet maint and inspec coordinator 2 as of 01.02.2024. (Inbox-Fleet maint and inspec coordinator 2)</t>
  </si>
  <si>
    <t>422EAC</t>
  </si>
  <si>
    <t>MANLIFT ELECTRIC SCISSOR JLG</t>
  </si>
  <si>
    <t>1200032644</t>
  </si>
  <si>
    <t>1577</t>
  </si>
  <si>
    <t>JLG Industries Inc.</t>
  </si>
  <si>
    <t>ACY000842</t>
  </si>
  <si>
    <t>ML020</t>
  </si>
  <si>
    <t>301485</t>
  </si>
  <si>
    <t>IB Boiler House and WTP</t>
  </si>
  <si>
    <t>VERTICAL LIFT ELECTRIC SUZHOU KOOSEN</t>
  </si>
  <si>
    <t>RO1421011</t>
  </si>
  <si>
    <t>1578</t>
  </si>
  <si>
    <t>SUZHOU KOOSEN</t>
  </si>
  <si>
    <t>GTWY12-1000</t>
  </si>
  <si>
    <t>ML021</t>
  </si>
  <si>
    <t>334814</t>
  </si>
  <si>
    <t>MANLIFT ELECTRIC GTWY12-200AC</t>
  </si>
  <si>
    <t>KWS220901226</t>
  </si>
  <si>
    <t>1579</t>
  </si>
  <si>
    <t>GTWY12-200AC</t>
  </si>
  <si>
    <t>ML022</t>
  </si>
  <si>
    <t>366706</t>
  </si>
  <si>
    <t>04.03.25-sutz: CC was changed from 20815 - Major Maintenance to 20850-Maintenance Shared Services, according to the e-mail from TCO Transportation Team Lead with confirmed as of 04.03.2025.(Inbox-CC Change)</t>
  </si>
  <si>
    <t xml:space="preserve"> городок Оркен</t>
  </si>
  <si>
    <t>STRADDLE CARRIER HYSTER 60K M600A</t>
  </si>
  <si>
    <t>A14P1784Y</t>
  </si>
  <si>
    <t>764</t>
  </si>
  <si>
    <t>HYSTER</t>
  </si>
  <si>
    <t>M600A</t>
  </si>
  <si>
    <t>FL 055</t>
  </si>
  <si>
    <t>92412</t>
  </si>
  <si>
    <t>802EAB</t>
  </si>
  <si>
    <t>FORKLIFT ELECTRIC HYSTER 2K R2.0H</t>
  </si>
  <si>
    <t>C435T06992G</t>
  </si>
  <si>
    <t>Materials Management</t>
  </si>
  <si>
    <t>Central Receiving Warehouse</t>
  </si>
  <si>
    <t>766</t>
  </si>
  <si>
    <t>R2.0H</t>
  </si>
  <si>
    <t>A709T06447</t>
  </si>
  <si>
    <t>92145</t>
  </si>
  <si>
    <t>866</t>
  </si>
  <si>
    <t>342 X 140</t>
  </si>
  <si>
    <t>350 X 100</t>
  </si>
  <si>
    <t>FLE 002</t>
  </si>
  <si>
    <t>136012</t>
  </si>
  <si>
    <t>IB Central Warehouse</t>
  </si>
  <si>
    <t>Warehouse primary use</t>
  </si>
  <si>
    <t>4559 / 4126</t>
  </si>
  <si>
    <t>utada@tengizchevroil.com</t>
  </si>
  <si>
    <t>SCM Materials Management: Ilya Gergert /  Bolatbek Baltalin</t>
  </si>
  <si>
    <t>800EAB</t>
  </si>
  <si>
    <t>C435T07009G</t>
  </si>
  <si>
    <t>Projects - Warehouse</t>
  </si>
  <si>
    <t>768</t>
  </si>
  <si>
    <t>A709T06457</t>
  </si>
  <si>
    <t>92143</t>
  </si>
  <si>
    <t>897</t>
  </si>
  <si>
    <t>CCWF Yard 3</t>
  </si>
  <si>
    <t>864EAB</t>
  </si>
  <si>
    <t>FORKLIFT DIESEL JCB 4K 540-170</t>
  </si>
  <si>
    <t>JCB5AFRHK01520228</t>
  </si>
  <si>
    <t>769</t>
  </si>
  <si>
    <t>540-170</t>
  </si>
  <si>
    <t>SE320/40312U0624410</t>
  </si>
  <si>
    <t>93015</t>
  </si>
  <si>
    <t>7238</t>
  </si>
  <si>
    <t>7129.00 mh#1</t>
  </si>
  <si>
    <t>15.5-25 L-2</t>
  </si>
  <si>
    <t>FLD 003</t>
  </si>
  <si>
    <t>141417</t>
  </si>
  <si>
    <t>864 EAB</t>
  </si>
  <si>
    <t>Food products loading</t>
  </si>
  <si>
    <t>869EAB</t>
  </si>
  <si>
    <t>FORKLIFT DIESEL HYSTER 3.5K H3.5FT</t>
  </si>
  <si>
    <t>L177B30706H</t>
  </si>
  <si>
    <t>770</t>
  </si>
  <si>
    <t>H3.5FT</t>
  </si>
  <si>
    <t>14434</t>
  </si>
  <si>
    <t>93019</t>
  </si>
  <si>
    <t>2312</t>
  </si>
  <si>
    <t>2331.00 mh#1</t>
  </si>
  <si>
    <t>28⌡9-15</t>
  </si>
  <si>
    <t>6.5-10</t>
  </si>
  <si>
    <t>FLD 006</t>
  </si>
  <si>
    <t>141418</t>
  </si>
  <si>
    <t>Off Plot/Внешние объекты</t>
  </si>
  <si>
    <t>097EAD</t>
  </si>
  <si>
    <t>FORKLIFT ELECTRIC HYSTER 1.6K R1.6N</t>
  </si>
  <si>
    <t>C435¿08514J</t>
  </si>
  <si>
    <t>774</t>
  </si>
  <si>
    <t>R1.6N</t>
  </si>
  <si>
    <t>KGI093774</t>
  </si>
  <si>
    <t>2168</t>
  </si>
  <si>
    <t>FLE 003</t>
  </si>
  <si>
    <t>160083</t>
  </si>
  <si>
    <t>143EAD</t>
  </si>
  <si>
    <t>FORKLIFT DIESEL HYSTER 2K H2.0FT</t>
  </si>
  <si>
    <t>L177B36671K</t>
  </si>
  <si>
    <t>775</t>
  </si>
  <si>
    <t>H2.0FT</t>
  </si>
  <si>
    <t>32420</t>
  </si>
  <si>
    <t>KGI093870</t>
  </si>
  <si>
    <t>16944</t>
  </si>
  <si>
    <t>1021</t>
  </si>
  <si>
    <t>1000.00 mh#1</t>
  </si>
  <si>
    <t>15/8.15  14R</t>
  </si>
  <si>
    <t>6.50 Û 10   12R</t>
  </si>
  <si>
    <t>FL 058</t>
  </si>
  <si>
    <t>167452</t>
  </si>
  <si>
    <t>148EAD</t>
  </si>
  <si>
    <t>L177B36723K</t>
  </si>
  <si>
    <t>778</t>
  </si>
  <si>
    <t>20884</t>
  </si>
  <si>
    <t>KGI093875</t>
  </si>
  <si>
    <t>2452</t>
  </si>
  <si>
    <t>2536.00 mh#1</t>
  </si>
  <si>
    <t>28X9-15/8.15-15</t>
  </si>
  <si>
    <t>6.50 Û 10</t>
  </si>
  <si>
    <t>FL 059</t>
  </si>
  <si>
    <t>167447</t>
  </si>
  <si>
    <t>147EAD</t>
  </si>
  <si>
    <t>C435T09043K</t>
  </si>
  <si>
    <t>Wellhead Maintenance</t>
  </si>
  <si>
    <t>779</t>
  </si>
  <si>
    <t>KGI093874</t>
  </si>
  <si>
    <t>3406</t>
  </si>
  <si>
    <t>FL 061</t>
  </si>
  <si>
    <t>167453</t>
  </si>
  <si>
    <t>146EAD</t>
  </si>
  <si>
    <t>C435T09044K</t>
  </si>
  <si>
    <t>Drilling and Field Facilities</t>
  </si>
  <si>
    <t>780</t>
  </si>
  <si>
    <t>KGI093873</t>
  </si>
  <si>
    <t>1090</t>
  </si>
  <si>
    <t>144EAD</t>
  </si>
  <si>
    <t>C435T09046K</t>
  </si>
  <si>
    <t>782</t>
  </si>
  <si>
    <t>KGI093871</t>
  </si>
  <si>
    <t>2412</t>
  </si>
  <si>
    <t>150EAD</t>
  </si>
  <si>
    <t>FORKLIFT DIESEL JCB 3K 930 RT</t>
  </si>
  <si>
    <t>JCB93002E01483841</t>
  </si>
  <si>
    <t>783</t>
  </si>
  <si>
    <t>930</t>
  </si>
  <si>
    <t>SD32040558U0879412</t>
  </si>
  <si>
    <t>KGI093877</t>
  </si>
  <si>
    <t>4669</t>
  </si>
  <si>
    <t xml:space="preserve">9606.00 </t>
  </si>
  <si>
    <t>12.5/80-18</t>
  </si>
  <si>
    <t>16.5/85-24</t>
  </si>
  <si>
    <t>164187</t>
  </si>
  <si>
    <t>17.04.25-oqmh: Returned from CC 13551- TFM Catering to CC 13780 - Registration Department, according to the acceptance act as of 15.04.25 and e-mail from Registration Dept with TCO Transportation Team Lead's (Yerbol Nauryzbay) confirmation as of 16.04.25. The status was changed from "Active" to “Reserved” &amp; TMF1 to N-COCR. (Inbox - CC Change)</t>
  </si>
  <si>
    <t>174EAD</t>
  </si>
  <si>
    <t>JCB93002L01483903</t>
  </si>
  <si>
    <t>785</t>
  </si>
  <si>
    <t>SD32040558U1112712</t>
  </si>
  <si>
    <t>KGI094587</t>
  </si>
  <si>
    <t>5043</t>
  </si>
  <si>
    <t>4842.00 mh#1</t>
  </si>
  <si>
    <t>167470</t>
  </si>
  <si>
    <t>12.03.24-pmlt: CC changed to 13842 - Central Receiving Warehouse according to the e-mail from Registration Department with TCO TR Team Lead's approval as of 12.03.24. (Inbox - CC Change)</t>
  </si>
  <si>
    <t>175EAD</t>
  </si>
  <si>
    <t>JCB93002H01483904</t>
  </si>
  <si>
    <t>786</t>
  </si>
  <si>
    <t>SD32040558U1112212</t>
  </si>
  <si>
    <t>KGI094588</t>
  </si>
  <si>
    <t>9526</t>
  </si>
  <si>
    <t>9439.00 mh#1</t>
  </si>
  <si>
    <t>180EAD</t>
  </si>
  <si>
    <t>FORKLIFT ELECTRIC HYSTER 1.5K RS1.5</t>
  </si>
  <si>
    <t>B450T01737K</t>
  </si>
  <si>
    <t>787</t>
  </si>
  <si>
    <t>RS1.5</t>
  </si>
  <si>
    <t>KGI094607</t>
  </si>
  <si>
    <t>254X127</t>
  </si>
  <si>
    <t>85X70</t>
  </si>
  <si>
    <t>FL 062</t>
  </si>
  <si>
    <t>166436</t>
  </si>
  <si>
    <t xml:space="preserve"> CTR СБПО 2 ангар</t>
  </si>
  <si>
    <t>222EAD</t>
  </si>
  <si>
    <t>FORKLIFT ELECTRIC HYSTER 1.5K C1.5S</t>
  </si>
  <si>
    <t>B464T01793K</t>
  </si>
  <si>
    <t>789</t>
  </si>
  <si>
    <t>C1.5S</t>
  </si>
  <si>
    <t>KGI095042</t>
  </si>
  <si>
    <t>3447</t>
  </si>
  <si>
    <t>350 X 140</t>
  </si>
  <si>
    <t>406 X 178</t>
  </si>
  <si>
    <t>FL 012</t>
  </si>
  <si>
    <t>177888</t>
  </si>
  <si>
    <t>319EAD</t>
  </si>
  <si>
    <t>C435T09938L</t>
  </si>
  <si>
    <t>790</t>
  </si>
  <si>
    <t>KGI216452</t>
  </si>
  <si>
    <t>1917</t>
  </si>
  <si>
    <t>FLE 005</t>
  </si>
  <si>
    <t>185192</t>
  </si>
  <si>
    <t>337EAD</t>
  </si>
  <si>
    <t>FORKLIFT ELECTRIC HYSTER 1K C1.0</t>
  </si>
  <si>
    <t>B463T01892L</t>
  </si>
  <si>
    <t>793</t>
  </si>
  <si>
    <t>C1.0</t>
  </si>
  <si>
    <t>KGI216498</t>
  </si>
  <si>
    <t>6791</t>
  </si>
  <si>
    <t>FL 063</t>
  </si>
  <si>
    <t>191420</t>
  </si>
  <si>
    <t>332EAD</t>
  </si>
  <si>
    <t>C435T10391L</t>
  </si>
  <si>
    <t>794</t>
  </si>
  <si>
    <t>KGI216493</t>
  </si>
  <si>
    <t>9497</t>
  </si>
  <si>
    <t>FL 064</t>
  </si>
  <si>
    <t>191518</t>
  </si>
  <si>
    <t>334EAD</t>
  </si>
  <si>
    <t>C435T10392L</t>
  </si>
  <si>
    <t>795</t>
  </si>
  <si>
    <t>KGI216495</t>
  </si>
  <si>
    <t>3089</t>
  </si>
  <si>
    <t>191347</t>
  </si>
  <si>
    <t>335EAD</t>
  </si>
  <si>
    <t>C435T10393L</t>
  </si>
  <si>
    <t>796</t>
  </si>
  <si>
    <t>KGI216496</t>
  </si>
  <si>
    <t>3680</t>
  </si>
  <si>
    <t>333EAD</t>
  </si>
  <si>
    <t>B464T01818L</t>
  </si>
  <si>
    <t>797</t>
  </si>
  <si>
    <t>KGI216494</t>
  </si>
  <si>
    <t>3597</t>
  </si>
  <si>
    <t>FL 065</t>
  </si>
  <si>
    <t>191515</t>
  </si>
  <si>
    <t>340EAD</t>
  </si>
  <si>
    <t>L177B40423L</t>
  </si>
  <si>
    <t>798</t>
  </si>
  <si>
    <t>25697</t>
  </si>
  <si>
    <t>KGI216502</t>
  </si>
  <si>
    <t>4141</t>
  </si>
  <si>
    <t>4057.00 mh#1</t>
  </si>
  <si>
    <t>FL 066</t>
  </si>
  <si>
    <t>190804</t>
  </si>
  <si>
    <t>376EAD</t>
  </si>
  <si>
    <t>FORKLIFT DIESEL HYSTER 16K H16XMS-12</t>
  </si>
  <si>
    <t>J019E02016L</t>
  </si>
  <si>
    <t>Warehouse Operations</t>
  </si>
  <si>
    <t>800</t>
  </si>
  <si>
    <t>H16XMS-12</t>
  </si>
  <si>
    <t>22103420</t>
  </si>
  <si>
    <t>KGI215328</t>
  </si>
  <si>
    <t>9896</t>
  </si>
  <si>
    <t>9336.00 mh#1</t>
  </si>
  <si>
    <t>12.00R20</t>
  </si>
  <si>
    <t>FL 068</t>
  </si>
  <si>
    <t>191366</t>
  </si>
  <si>
    <t>Hyster 376 EAD (ТШО 526171)</t>
  </si>
  <si>
    <t>377EAD</t>
  </si>
  <si>
    <t>J019E02017L</t>
  </si>
  <si>
    <t>801</t>
  </si>
  <si>
    <t>22103410</t>
  </si>
  <si>
    <t>KGI215329</t>
  </si>
  <si>
    <t>6858</t>
  </si>
  <si>
    <t>6523.00 mh#1</t>
  </si>
  <si>
    <t>Hyster 377 EAD (ТШО 526172)</t>
  </si>
  <si>
    <t>378EAD</t>
  </si>
  <si>
    <t>J019E02018L</t>
  </si>
  <si>
    <t>802</t>
  </si>
  <si>
    <t>22103424</t>
  </si>
  <si>
    <t>KGI215330</t>
  </si>
  <si>
    <t>8705</t>
  </si>
  <si>
    <t>8221.00 mh#1</t>
  </si>
  <si>
    <t>Hyster 378 EAD (ТШО 526173)</t>
  </si>
  <si>
    <t>462EAD</t>
  </si>
  <si>
    <t>B463T01936M</t>
  </si>
  <si>
    <t>803</t>
  </si>
  <si>
    <t>KGI215790</t>
  </si>
  <si>
    <t>203202</t>
  </si>
  <si>
    <t xml:space="preserve">22.06.24-sutz: CC was changed to 20835 - Maintenance Shop&amp;Support from 20805 - Maintenance Optimization Group, according to the e-mail from TCO Transportation Team Lead with confirmed as of 22.06.2024. (Inbox - CC Change)
</t>
  </si>
  <si>
    <t>480EAD</t>
  </si>
  <si>
    <t>FORKLIFT DIESEL JCB 4K RTFL 940-4</t>
  </si>
  <si>
    <t>JCB94004C02363880</t>
  </si>
  <si>
    <t>Investment Recovery Warehouse</t>
  </si>
  <si>
    <t>804</t>
  </si>
  <si>
    <t>JCB RTFL  940-4</t>
  </si>
  <si>
    <t>SD320/40577U3535613</t>
  </si>
  <si>
    <t>KGI215627</t>
  </si>
  <si>
    <t>6507</t>
  </si>
  <si>
    <t>4283.00 mh#1</t>
  </si>
  <si>
    <t>16,5/85-24</t>
  </si>
  <si>
    <t>12,5/80-18</t>
  </si>
  <si>
    <t>FL 069</t>
  </si>
  <si>
    <t>204569</t>
  </si>
  <si>
    <t>481EAD</t>
  </si>
  <si>
    <t>JCB94004A02363879</t>
  </si>
  <si>
    <t>805</t>
  </si>
  <si>
    <t>SD320/40736U1814114</t>
  </si>
  <si>
    <t>KGI215628</t>
  </si>
  <si>
    <t>4132</t>
  </si>
  <si>
    <t>578.10 mh#1 - R; Not in use</t>
  </si>
  <si>
    <t>482EAD</t>
  </si>
  <si>
    <t>JCB5AFRHK02339429</t>
  </si>
  <si>
    <t>806</t>
  </si>
  <si>
    <t>SE320/40449U1982714</t>
  </si>
  <si>
    <t>KGI215629</t>
  </si>
  <si>
    <t>7421</t>
  </si>
  <si>
    <t>6712.00 mh#1</t>
  </si>
  <si>
    <t>15,5/80-24</t>
  </si>
  <si>
    <t>4 CYLINDER</t>
  </si>
  <si>
    <t>512EAD</t>
  </si>
  <si>
    <t>B464T01846M</t>
  </si>
  <si>
    <t>807</t>
  </si>
  <si>
    <t>KGI215703</t>
  </si>
  <si>
    <t>2305</t>
  </si>
  <si>
    <t>205832</t>
  </si>
  <si>
    <t>513EAD</t>
  </si>
  <si>
    <t>B464T01847M</t>
  </si>
  <si>
    <t>808</t>
  </si>
  <si>
    <t>KGI215704</t>
  </si>
  <si>
    <t>3753</t>
  </si>
  <si>
    <t>733EAD</t>
  </si>
  <si>
    <t>P177B01698N</t>
  </si>
  <si>
    <t>809</t>
  </si>
  <si>
    <t>27271</t>
  </si>
  <si>
    <t>KGI190244</t>
  </si>
  <si>
    <t>473</t>
  </si>
  <si>
    <t>456.00 mh#1</t>
  </si>
  <si>
    <t>225/75 R15</t>
  </si>
  <si>
    <t>6,50 R10</t>
  </si>
  <si>
    <t>FLD 007</t>
  </si>
  <si>
    <t>225693</t>
  </si>
  <si>
    <t>822EAD</t>
  </si>
  <si>
    <t>B464T01892N</t>
  </si>
  <si>
    <t>810</t>
  </si>
  <si>
    <t>¿¿¿190770</t>
  </si>
  <si>
    <t>5307</t>
  </si>
  <si>
    <t>FL 070</t>
  </si>
  <si>
    <t>230274</t>
  </si>
  <si>
    <t>821EAD</t>
  </si>
  <si>
    <t>B464T01893N</t>
  </si>
  <si>
    <t>811</t>
  </si>
  <si>
    <t>¿¿¿190769</t>
  </si>
  <si>
    <t>2065</t>
  </si>
  <si>
    <t>864EAD</t>
  </si>
  <si>
    <t>B464T01897N</t>
  </si>
  <si>
    <t>812</t>
  </si>
  <si>
    <t>190830</t>
  </si>
  <si>
    <t>1944</t>
  </si>
  <si>
    <t>FL070</t>
  </si>
  <si>
    <t>234113</t>
  </si>
  <si>
    <t>925EAD</t>
  </si>
  <si>
    <t>P177B03066P</t>
  </si>
  <si>
    <t>813</t>
  </si>
  <si>
    <t>49271</t>
  </si>
  <si>
    <t>191043</t>
  </si>
  <si>
    <t>4169</t>
  </si>
  <si>
    <t>3964.00 mh#1</t>
  </si>
  <si>
    <t>FL 071</t>
  </si>
  <si>
    <t>238914</t>
  </si>
  <si>
    <t>923EAD</t>
  </si>
  <si>
    <t>P177B03069P</t>
  </si>
  <si>
    <t>814</t>
  </si>
  <si>
    <t>49265</t>
  </si>
  <si>
    <t>191041</t>
  </si>
  <si>
    <t>1997</t>
  </si>
  <si>
    <t>1915.00 mh#1</t>
  </si>
  <si>
    <t>924EAD</t>
  </si>
  <si>
    <t>P177B03079P</t>
  </si>
  <si>
    <t>815</t>
  </si>
  <si>
    <t>49258</t>
  </si>
  <si>
    <t>191042</t>
  </si>
  <si>
    <t>3046</t>
  </si>
  <si>
    <t>2939.00 mh#1</t>
  </si>
  <si>
    <t>922EAD</t>
  </si>
  <si>
    <t>P177B03106P</t>
  </si>
  <si>
    <t>816</t>
  </si>
  <si>
    <t>49345</t>
  </si>
  <si>
    <t>191040</t>
  </si>
  <si>
    <t>3462</t>
  </si>
  <si>
    <t>3327.00 mh#1</t>
  </si>
  <si>
    <t>052EAE</t>
  </si>
  <si>
    <t>JCB5ALJGJG2463097</t>
  </si>
  <si>
    <t>817</t>
  </si>
  <si>
    <t>SE320/40005U1162416</t>
  </si>
  <si>
    <t>KGI191360</t>
  </si>
  <si>
    <t>3237</t>
  </si>
  <si>
    <t>3240.00 mh#1</t>
  </si>
  <si>
    <t>16,9/80-24</t>
  </si>
  <si>
    <t>FL 072</t>
  </si>
  <si>
    <t>253526</t>
  </si>
  <si>
    <t>JCB 052EAE (ТШО 526188)</t>
  </si>
  <si>
    <t>E792AED</t>
  </si>
  <si>
    <t>JCB5AFKGJG2467456</t>
  </si>
  <si>
    <t>818</t>
  </si>
  <si>
    <t>SB320/40232U1982316</t>
  </si>
  <si>
    <t>OCU000755</t>
  </si>
  <si>
    <t>8083</t>
  </si>
  <si>
    <t>7715.00 mh#1</t>
  </si>
  <si>
    <t>440/8022</t>
  </si>
  <si>
    <t>255780</t>
  </si>
  <si>
    <t>JCB E792AED (ТШО 526189)</t>
  </si>
  <si>
    <t>E791AED</t>
  </si>
  <si>
    <t>JCB5AFKGCG2467491</t>
  </si>
  <si>
    <t>819</t>
  </si>
  <si>
    <t>SB320/40232U1959516</t>
  </si>
  <si>
    <t>OCU000754</t>
  </si>
  <si>
    <t>4184</t>
  </si>
  <si>
    <t>4139.00 mh#1</t>
  </si>
  <si>
    <t>255797</t>
  </si>
  <si>
    <t>E796AED</t>
  </si>
  <si>
    <t>C435T10175L</t>
  </si>
  <si>
    <t>820</t>
  </si>
  <si>
    <t>RUB</t>
  </si>
  <si>
    <t>44100638</t>
  </si>
  <si>
    <t>OCY000759</t>
  </si>
  <si>
    <t>627</t>
  </si>
  <si>
    <t>258405</t>
  </si>
  <si>
    <t>215EAC</t>
  </si>
  <si>
    <t>D435T02926N</t>
  </si>
  <si>
    <t>821</t>
  </si>
  <si>
    <t>R2.0HD</t>
  </si>
  <si>
    <t>75</t>
  </si>
  <si>
    <t>FLE 013</t>
  </si>
  <si>
    <t>258780</t>
  </si>
  <si>
    <t>214EAC</t>
  </si>
  <si>
    <t>FORKLIFT DIESEL HYSTER 16K H16XM-6</t>
  </si>
  <si>
    <t>K019E01685P</t>
  </si>
  <si>
    <t>822</t>
  </si>
  <si>
    <t>H16XM-6</t>
  </si>
  <si>
    <t>22227834</t>
  </si>
  <si>
    <t>6455</t>
  </si>
  <si>
    <t>6336.00 mh#1</t>
  </si>
  <si>
    <t>12.00-20</t>
  </si>
  <si>
    <t>FLD 014</t>
  </si>
  <si>
    <t>255756</t>
  </si>
  <si>
    <t>Hyster 214 EAC (ТШО 526193)</t>
  </si>
  <si>
    <t>212EAC</t>
  </si>
  <si>
    <t>B464T01942P</t>
  </si>
  <si>
    <t>823</t>
  </si>
  <si>
    <t>3745</t>
  </si>
  <si>
    <t>FLE 14</t>
  </si>
  <si>
    <t>213EAC</t>
  </si>
  <si>
    <t>B464T01943P</t>
  </si>
  <si>
    <t>824</t>
  </si>
  <si>
    <t>2838</t>
  </si>
  <si>
    <t>FLE 15</t>
  </si>
  <si>
    <t>216EAC</t>
  </si>
  <si>
    <t>JCB5AF2GPG2469091</t>
  </si>
  <si>
    <t>825</t>
  </si>
  <si>
    <t>SJ320/41355U2319816</t>
  </si>
  <si>
    <t>3068</t>
  </si>
  <si>
    <t>2786.00 mh#1</t>
  </si>
  <si>
    <t>440/80 – 24</t>
  </si>
  <si>
    <t>FLD 015</t>
  </si>
  <si>
    <t>258404</t>
  </si>
  <si>
    <t>217EAC</t>
  </si>
  <si>
    <t>FORKLIFT DIESEL HYSTER 1.5K H2.5XT</t>
  </si>
  <si>
    <t>A380B01775P</t>
  </si>
  <si>
    <t>826</t>
  </si>
  <si>
    <t>H2,5XT</t>
  </si>
  <si>
    <t>51904</t>
  </si>
  <si>
    <t>1005</t>
  </si>
  <si>
    <t>866.00 mh#1</t>
  </si>
  <si>
    <t>7.00 - 12</t>
  </si>
  <si>
    <t>6.00 - 9</t>
  </si>
  <si>
    <t>FLD 016</t>
  </si>
  <si>
    <t>256133</t>
  </si>
  <si>
    <t>219EAC</t>
  </si>
  <si>
    <t>LOADER COMPACT WHEEL SKID STEER JCB 3.2</t>
  </si>
  <si>
    <t>HAR190WSKG2473603</t>
  </si>
  <si>
    <t>828</t>
  </si>
  <si>
    <t>190</t>
  </si>
  <si>
    <t>009687B</t>
  </si>
  <si>
    <t>OCY 000783</t>
  </si>
  <si>
    <t>9920</t>
  </si>
  <si>
    <t>1070.00 mh#1</t>
  </si>
  <si>
    <t>10-16,5</t>
  </si>
  <si>
    <t>LCJCB 001</t>
  </si>
  <si>
    <t>255779</t>
  </si>
  <si>
    <t>Handed over logistics</t>
  </si>
  <si>
    <t>291EAC</t>
  </si>
  <si>
    <t>B463T02191R</t>
  </si>
  <si>
    <t>829</t>
  </si>
  <si>
    <t>АСУ000426</t>
  </si>
  <si>
    <t>5934</t>
  </si>
  <si>
    <t>FLE 006</t>
  </si>
  <si>
    <t>270103</t>
  </si>
  <si>
    <t>290EAC</t>
  </si>
  <si>
    <t>B464T01976R</t>
  </si>
  <si>
    <t>830</t>
  </si>
  <si>
    <t>АСУ000425</t>
  </si>
  <si>
    <t>3730</t>
  </si>
  <si>
    <t>289EAC</t>
  </si>
  <si>
    <t>B464T01977R</t>
  </si>
  <si>
    <t>831</t>
  </si>
  <si>
    <t>АСУ000424</t>
  </si>
  <si>
    <t>3244</t>
  </si>
  <si>
    <t>292EAC</t>
  </si>
  <si>
    <t>B464T01978R</t>
  </si>
  <si>
    <t>АСУ000427</t>
  </si>
  <si>
    <t>2446</t>
  </si>
  <si>
    <t>285EAC</t>
  </si>
  <si>
    <t>FORKLIFT DIESEL HYSTER 3K H3.0FT</t>
  </si>
  <si>
    <t>P177B06234R</t>
  </si>
  <si>
    <t>833</t>
  </si>
  <si>
    <t>H3.0FT</t>
  </si>
  <si>
    <t>АСУ000400</t>
  </si>
  <si>
    <t>100</t>
  </si>
  <si>
    <t>158.00 mh#1</t>
  </si>
  <si>
    <t>225/75R15</t>
  </si>
  <si>
    <t>6.50R10</t>
  </si>
  <si>
    <t>FLD 008</t>
  </si>
  <si>
    <t>286EAC</t>
  </si>
  <si>
    <t>P177B06243R</t>
  </si>
  <si>
    <t>834</t>
  </si>
  <si>
    <t>АСУ000421</t>
  </si>
  <si>
    <t>126</t>
  </si>
  <si>
    <t>4145.00 mh#1</t>
  </si>
  <si>
    <t>287EAC</t>
  </si>
  <si>
    <t>FORKLIFT DIESEL HYSTER 5K H5.0FT</t>
  </si>
  <si>
    <t>U005B03673R</t>
  </si>
  <si>
    <t>835</t>
  </si>
  <si>
    <t>H5.0FT</t>
  </si>
  <si>
    <t>АСУ000422</t>
  </si>
  <si>
    <t>573</t>
  </si>
  <si>
    <t>566.00 mh#1</t>
  </si>
  <si>
    <t>315/70R15</t>
  </si>
  <si>
    <t>7.00 R12-136A5</t>
  </si>
  <si>
    <t>288EAC</t>
  </si>
  <si>
    <t>JCB93002HH2365387</t>
  </si>
  <si>
    <t>836</t>
  </si>
  <si>
    <t>АСУ000423</t>
  </si>
  <si>
    <t>4689</t>
  </si>
  <si>
    <t>4456.00 mh#1</t>
  </si>
  <si>
    <t>FL 073</t>
  </si>
  <si>
    <t>301EAC</t>
  </si>
  <si>
    <t>FORKLIFT DIESEL HYSTER 3K H3.0XT</t>
  </si>
  <si>
    <t>A380B02973R</t>
  </si>
  <si>
    <t xml:space="preserve"> Drilling and Field Facilities</t>
  </si>
  <si>
    <t>837</t>
  </si>
  <si>
    <t>H3.0XT</t>
  </si>
  <si>
    <t>54176</t>
  </si>
  <si>
    <t>АСУ000476</t>
  </si>
  <si>
    <t>1858</t>
  </si>
  <si>
    <t>1849.00 mh#1</t>
  </si>
  <si>
    <t>28*9-15/8.15-15</t>
  </si>
  <si>
    <t>6.50-10 NHS12RR</t>
  </si>
  <si>
    <t>FLD 009</t>
  </si>
  <si>
    <t>277202</t>
  </si>
  <si>
    <t>30.01.24-pmlt: CC changed from 13842 to 13830 - Drilling and Field Facilities according to the e-mail from Fleet maintenance and inspection coordinator 2 with approvals as of 29.01.24 (Inbox - TCO Fleet maint &amp; inspec)</t>
  </si>
  <si>
    <t>300EAC</t>
  </si>
  <si>
    <t>FORKLIFT DIESEL JCB 4K 540-180</t>
  </si>
  <si>
    <t>JCB5MA7GLH2569673</t>
  </si>
  <si>
    <t>838</t>
  </si>
  <si>
    <t>540-180</t>
  </si>
  <si>
    <t>SL320/40372U2276217</t>
  </si>
  <si>
    <t>АСУ000475</t>
  </si>
  <si>
    <t>4962</t>
  </si>
  <si>
    <t>2507.00 mh#1</t>
  </si>
  <si>
    <t>400/80-24 IND</t>
  </si>
  <si>
    <t>FL 074</t>
  </si>
  <si>
    <t>JCB 300EAC (ТШО 526209)</t>
  </si>
  <si>
    <t>302EAC</t>
  </si>
  <si>
    <t>JCB5MA7GAH2569672</t>
  </si>
  <si>
    <t>839</t>
  </si>
  <si>
    <t>SL320/40372U2276017</t>
  </si>
  <si>
    <t>АСУ000477</t>
  </si>
  <si>
    <t>3838</t>
  </si>
  <si>
    <t>3419.00 mh#1</t>
  </si>
  <si>
    <t>FLD 017</t>
  </si>
  <si>
    <t>299EAC</t>
  </si>
  <si>
    <t>D435T05212R</t>
  </si>
  <si>
    <t>840</t>
  </si>
  <si>
    <t>АСУ000474</t>
  </si>
  <si>
    <t>FLE 007</t>
  </si>
  <si>
    <t>273248</t>
  </si>
  <si>
    <t>298EAC</t>
  </si>
  <si>
    <t>D435T05213R</t>
  </si>
  <si>
    <t>841</t>
  </si>
  <si>
    <t>АСУ000473</t>
  </si>
  <si>
    <t>312EAC</t>
  </si>
  <si>
    <t>JCB93004CJ2743497</t>
  </si>
  <si>
    <t>842</t>
  </si>
  <si>
    <t>SD320/40736U1877218</t>
  </si>
  <si>
    <t>ACY000569</t>
  </si>
  <si>
    <t>2763</t>
  </si>
  <si>
    <t>2450.00 mh#1</t>
  </si>
  <si>
    <t>440/80-24</t>
  </si>
  <si>
    <t>10.5/80-18</t>
  </si>
  <si>
    <t>FLD 010</t>
  </si>
  <si>
    <t>285008</t>
  </si>
  <si>
    <t>320EAC</t>
  </si>
  <si>
    <t>JCB93004EJ2743572</t>
  </si>
  <si>
    <t>843</t>
  </si>
  <si>
    <t>930-4</t>
  </si>
  <si>
    <t>SD32040736U2674916</t>
  </si>
  <si>
    <t>АСУ000605</t>
  </si>
  <si>
    <t>695</t>
  </si>
  <si>
    <t>806.00 mh#1</t>
  </si>
  <si>
    <t>288631</t>
  </si>
  <si>
    <t>Irbis TCOV</t>
  </si>
  <si>
    <t>200-5068</t>
  </si>
  <si>
    <t>essberkut@tengizchevroil.com</t>
  </si>
  <si>
    <t>317EAC</t>
  </si>
  <si>
    <t>JCB5MA7GPJ2724784</t>
  </si>
  <si>
    <t>844</t>
  </si>
  <si>
    <t>АСУ000602</t>
  </si>
  <si>
    <t>2163</t>
  </si>
  <si>
    <t>1881.00 mh#1</t>
  </si>
  <si>
    <t>400/80-24</t>
  </si>
  <si>
    <t>FL 075</t>
  </si>
  <si>
    <t>289628</t>
  </si>
  <si>
    <t>Forklift is essential for FM operations, as it is only unit assigned to support 3 different locations - material handling, equipment transport, overall logistical efficiency.</t>
  </si>
  <si>
    <t>318EAC</t>
  </si>
  <si>
    <t>JCB5MA7GCJ2724482</t>
  </si>
  <si>
    <t>Rail Road Operations</t>
  </si>
  <si>
    <t>845</t>
  </si>
  <si>
    <t>SL320/40925U0688718</t>
  </si>
  <si>
    <t>АСУ000603</t>
  </si>
  <si>
    <t>319</t>
  </si>
  <si>
    <t>338.00 mh#1</t>
  </si>
  <si>
    <t>400/80-25</t>
  </si>
  <si>
    <t>FL 076</t>
  </si>
  <si>
    <t>287206</t>
  </si>
  <si>
    <t>JCB 318EAC(ТШО 526216)</t>
  </si>
  <si>
    <t>LOCO DEPOT</t>
  </si>
  <si>
    <t>230EAC</t>
  </si>
  <si>
    <t>D435T06061S</t>
  </si>
  <si>
    <t>846</t>
  </si>
  <si>
    <t>R2.0</t>
  </si>
  <si>
    <t>ACY000671</t>
  </si>
  <si>
    <t>1219</t>
  </si>
  <si>
    <t>FLE 008</t>
  </si>
  <si>
    <t>287494</t>
  </si>
  <si>
    <t>229EAC</t>
  </si>
  <si>
    <t>D435T06072S</t>
  </si>
  <si>
    <t>847</t>
  </si>
  <si>
    <t>ACY000670</t>
  </si>
  <si>
    <t>1435</t>
  </si>
  <si>
    <t>232EAC</t>
  </si>
  <si>
    <t>D435T06074S</t>
  </si>
  <si>
    <t>848</t>
  </si>
  <si>
    <t>ACY000668</t>
  </si>
  <si>
    <t>972</t>
  </si>
  <si>
    <t>233EAC</t>
  </si>
  <si>
    <t>D435T06075S</t>
  </si>
  <si>
    <t>849</t>
  </si>
  <si>
    <t>ACY000669</t>
  </si>
  <si>
    <t>237EAC</t>
  </si>
  <si>
    <t>FORKLIFT ELECTRIC HYSTER C1.5S</t>
  </si>
  <si>
    <t>B464T02052S</t>
  </si>
  <si>
    <t>850</t>
  </si>
  <si>
    <t>ACY000692</t>
  </si>
  <si>
    <t>296516</t>
  </si>
  <si>
    <t>236EAC</t>
  </si>
  <si>
    <t>B464T02050S</t>
  </si>
  <si>
    <t>851</t>
  </si>
  <si>
    <t>ACY000691</t>
  </si>
  <si>
    <t>647</t>
  </si>
  <si>
    <t>AND219E</t>
  </si>
  <si>
    <t>FORKLIFT DIESEL HYSTER H3.0FT</t>
  </si>
  <si>
    <t>P177B08548T</t>
  </si>
  <si>
    <t>852</t>
  </si>
  <si>
    <t>Hyster</t>
  </si>
  <si>
    <t>4546</t>
  </si>
  <si>
    <t>ACY000785</t>
  </si>
  <si>
    <t>5242</t>
  </si>
  <si>
    <t>1824.00 mh#1</t>
  </si>
  <si>
    <t>FLE 009</t>
  </si>
  <si>
    <t>287983</t>
  </si>
  <si>
    <t>239EAC</t>
  </si>
  <si>
    <t>FORKLIFT DIESEL HYSTER H9.0FT</t>
  </si>
  <si>
    <t>C299E01736T</t>
  </si>
  <si>
    <t>853</t>
  </si>
  <si>
    <t>H9.0FT</t>
  </si>
  <si>
    <t>68352779</t>
  </si>
  <si>
    <t>ACY000822</t>
  </si>
  <si>
    <t>1713.00 mh#1</t>
  </si>
  <si>
    <t>9.25-15</t>
  </si>
  <si>
    <t>FLD 011</t>
  </si>
  <si>
    <t>передан на Центральный склад ТШО IB, migx</t>
  </si>
  <si>
    <t>240EAC</t>
  </si>
  <si>
    <t>FORKLIFT DIESEL HYSTER H16XM-6</t>
  </si>
  <si>
    <t>L019E01675T</t>
  </si>
  <si>
    <t>854</t>
  </si>
  <si>
    <t>22362359</t>
  </si>
  <si>
    <t>ACY000823</t>
  </si>
  <si>
    <t>2794.00 mh#1</t>
  </si>
  <si>
    <t>FLD011</t>
  </si>
  <si>
    <t>HYSTER 240EAC (ТШО 526225)</t>
  </si>
  <si>
    <t>241EAC</t>
  </si>
  <si>
    <t>L019E01672T</t>
  </si>
  <si>
    <t>855</t>
  </si>
  <si>
    <t>22357138</t>
  </si>
  <si>
    <t>АСУ000830</t>
  </si>
  <si>
    <t>3869</t>
  </si>
  <si>
    <t>3336.00 mh#1</t>
  </si>
  <si>
    <t>HYSTER (ТШО 526226)</t>
  </si>
  <si>
    <t>431EAC</t>
  </si>
  <si>
    <t>P177B09578T</t>
  </si>
  <si>
    <t>856</t>
  </si>
  <si>
    <t>5237</t>
  </si>
  <si>
    <t>АСУ000921</t>
  </si>
  <si>
    <t>2703</t>
  </si>
  <si>
    <t>2413.00 mh#1</t>
  </si>
  <si>
    <t>7:00X12</t>
  </si>
  <si>
    <t>25.00625</t>
  </si>
  <si>
    <t>302946</t>
  </si>
  <si>
    <t>430EAC</t>
  </si>
  <si>
    <t>P177B09586T</t>
  </si>
  <si>
    <t>IBMOA Maintenance</t>
  </si>
  <si>
    <t>857</t>
  </si>
  <si>
    <t>4TNE941-BSNMH</t>
  </si>
  <si>
    <t>АСУ000920</t>
  </si>
  <si>
    <t>3782</t>
  </si>
  <si>
    <t>409.00 mh#1</t>
  </si>
  <si>
    <t>6:00X9</t>
  </si>
  <si>
    <t>302947</t>
  </si>
  <si>
    <t>AKDE126</t>
  </si>
  <si>
    <t>STRADDLE CARRIER PEINEMANN</t>
  </si>
  <si>
    <t>N-403-20</t>
  </si>
  <si>
    <t>859</t>
  </si>
  <si>
    <t>PEINEMANN EQ</t>
  </si>
  <si>
    <t>STRADDLE CARRIER</t>
  </si>
  <si>
    <t>ML83366*U0085564*</t>
  </si>
  <si>
    <t>АТБ 000311</t>
  </si>
  <si>
    <t>219.00 mh#1</t>
  </si>
  <si>
    <t>FL 077</t>
  </si>
  <si>
    <t>320751</t>
  </si>
  <si>
    <t>4</t>
  </si>
  <si>
    <t>AOD958E</t>
  </si>
  <si>
    <t>JCB5MAMGHN3100384</t>
  </si>
  <si>
    <t>JCB World Headquarters</t>
  </si>
  <si>
    <t>FN320/41537U1083022</t>
  </si>
  <si>
    <t>ATБ000594</t>
  </si>
  <si>
    <t>29</t>
  </si>
  <si>
    <t>13.00 mh#1</t>
  </si>
  <si>
    <t>FL 078</t>
  </si>
  <si>
    <t>371989</t>
  </si>
  <si>
    <t>FORKLIFT ELECTRIC HYSTER C1.5</t>
  </si>
  <si>
    <t>B464T020300W</t>
  </si>
  <si>
    <t>861</t>
  </si>
  <si>
    <t>C1.5</t>
  </si>
  <si>
    <t>FLE 011</t>
  </si>
  <si>
    <t>363087</t>
  </si>
  <si>
    <t>B464T020302W</t>
  </si>
  <si>
    <t>863</t>
  </si>
  <si>
    <t>272EAB</t>
  </si>
  <si>
    <t>FORKLIFT DIESEL MANITOU 16K MHT-X 10160 ST5 S1</t>
  </si>
  <si>
    <t>MAN00000J01112603</t>
  </si>
  <si>
    <t>2198</t>
  </si>
  <si>
    <t>MANITOU</t>
  </si>
  <si>
    <t>MHT-X 10160 ST5 S1</t>
  </si>
  <si>
    <t>4TN107TT-6SMU1</t>
  </si>
  <si>
    <t>ААВ02285</t>
  </si>
  <si>
    <t>FLD18</t>
  </si>
  <si>
    <t>Yanmar</t>
  </si>
  <si>
    <t>15.05.24-pmlt: The status changed from N-COCR to TMF1 according to the e-mail from TCO Logistics as of 15.05.24 (Inbox - TCO Fleet maint.&amp; inspec Team Lead)
06.03.24-pmlt:  License number has been added. (Inbox - Registration Department as of 06.03.24)</t>
  </si>
  <si>
    <t>MANITOU 272EAB (ТШО 526235)</t>
  </si>
  <si>
    <t>Limited use (No assigned operator)</t>
  </si>
  <si>
    <t>AOD826E</t>
  </si>
  <si>
    <t>FORKLIFT DIESEL HYSTER 3.5 FT FORTENS ADVANSE</t>
  </si>
  <si>
    <t>R177B04708X</t>
  </si>
  <si>
    <t>2204</t>
  </si>
  <si>
    <t>H3.5 FT</t>
  </si>
  <si>
    <t>4TNE98-BQHYG</t>
  </si>
  <si>
    <t>AAB02340</t>
  </si>
  <si>
    <t>28x9 - 15</t>
  </si>
  <si>
    <t>6.50-10</t>
  </si>
  <si>
    <t>60071837</t>
  </si>
  <si>
    <t>YANMAR</t>
  </si>
  <si>
    <t>02.07.24-pmlt: Issued to 20850-MSS according to the acceptance act as of 02.07.24 and the e-mail from Reg.Dept (Inbox-CC Change)</t>
  </si>
  <si>
    <t>AOD827E</t>
  </si>
  <si>
    <t>FORKLIFT DIESEL HYSTER 3.0 FT FORTENS ADVANSE</t>
  </si>
  <si>
    <t>R177B04719X</t>
  </si>
  <si>
    <t>2205</t>
  </si>
  <si>
    <t>H3.0 FT</t>
  </si>
  <si>
    <t>AAB02341</t>
  </si>
  <si>
    <t>01.07.24-pmlt: Issued to 20850 - MSS according to the acceptance act as of 01.07.24 and the e-mail  from Reg.Dept. (Inbox - CC Change)</t>
  </si>
  <si>
    <t>MANLIFT ELECTRIC MAST BOOM HAULOTTE 200K</t>
  </si>
  <si>
    <t>ME104669</t>
  </si>
  <si>
    <t>1602</t>
  </si>
  <si>
    <t>HAULOTTE</t>
  </si>
  <si>
    <t>STAR 10</t>
  </si>
  <si>
    <t>16X5X10.5</t>
  </si>
  <si>
    <t>EXCAVATOR WHEEL HYUNDAI 200W-7</t>
  </si>
  <si>
    <t>60410474</t>
  </si>
  <si>
    <t>1603</t>
  </si>
  <si>
    <t>200W-7</t>
  </si>
  <si>
    <t>26360697</t>
  </si>
  <si>
    <t>TRE 002</t>
  </si>
  <si>
    <t>94703</t>
  </si>
  <si>
    <t>185EAB</t>
  </si>
  <si>
    <t>LOADER WHEEL CASE 590K SR-4PT</t>
  </si>
  <si>
    <t>N6GH06763</t>
  </si>
  <si>
    <t>865</t>
  </si>
  <si>
    <t>CASE</t>
  </si>
  <si>
    <t>590 SR-4PT</t>
  </si>
  <si>
    <t>359872</t>
  </si>
  <si>
    <t>129676</t>
  </si>
  <si>
    <t>1126</t>
  </si>
  <si>
    <t>1061.00 mh#1</t>
  </si>
  <si>
    <t>12.5 18MPT</t>
  </si>
  <si>
    <t>WHE 005</t>
  </si>
  <si>
    <t>104577</t>
  </si>
  <si>
    <t>CASE 185EAB (ТШО 601013)</t>
  </si>
  <si>
    <t>AED154E</t>
  </si>
  <si>
    <t>LOADER WHEEL JCB 3CX</t>
  </si>
  <si>
    <t>JCB3CXPCC81339006</t>
  </si>
  <si>
    <t>3CX</t>
  </si>
  <si>
    <t>SB320/40241/U0631808</t>
  </si>
  <si>
    <t>214462</t>
  </si>
  <si>
    <t>2780</t>
  </si>
  <si>
    <t>2637.00 mh#1</t>
  </si>
  <si>
    <t>TRE 004</t>
  </si>
  <si>
    <t>124516</t>
  </si>
  <si>
    <t>JCB 3CX AED154E (ТШО 601014)</t>
  </si>
  <si>
    <t>200-3627</t>
  </si>
  <si>
    <t>tfmmech@tengizchevroil.com</t>
  </si>
  <si>
    <t>795EAB</t>
  </si>
  <si>
    <t>JCB3CX4TA91617418</t>
  </si>
  <si>
    <t>867</t>
  </si>
  <si>
    <t>SB320/40338U0850109</t>
  </si>
  <si>
    <t>92138</t>
  </si>
  <si>
    <t>12773</t>
  </si>
  <si>
    <t>12419.00 mh#1</t>
  </si>
  <si>
    <t>135088</t>
  </si>
  <si>
    <t>JCB 795EAB (ТШО 601015)</t>
  </si>
  <si>
    <t>15–30 А</t>
  </si>
  <si>
    <t>12 В / 95–120 А</t>
  </si>
  <si>
    <t>895EAB</t>
  </si>
  <si>
    <t>EXCAVATOR HYDRAULIC CATERPILLAR 336 DL 3</t>
  </si>
  <si>
    <t>CAT0336DPM4T00444</t>
  </si>
  <si>
    <t>868</t>
  </si>
  <si>
    <t>CATERPILLAR</t>
  </si>
  <si>
    <t>336 DL</t>
  </si>
  <si>
    <t>THX24434</t>
  </si>
  <si>
    <t>93031</t>
  </si>
  <si>
    <t>1169</t>
  </si>
  <si>
    <t>924.50 mh#1</t>
  </si>
  <si>
    <t>TRE 001</t>
  </si>
  <si>
    <t>145665</t>
  </si>
  <si>
    <t>CAT 336D exc 895EAB (ТШО 601018)</t>
  </si>
  <si>
    <t>600–1200 А</t>
  </si>
  <si>
    <t>24 В / 95–115 А</t>
  </si>
  <si>
    <t>~150–200 m³/h</t>
  </si>
  <si>
    <t>039EAD</t>
  </si>
  <si>
    <t>JCB3CXPCK02002287</t>
  </si>
  <si>
    <t>869</t>
  </si>
  <si>
    <t>SB320/40344U1616810</t>
  </si>
  <si>
    <t>KGI092659</t>
  </si>
  <si>
    <t>3844</t>
  </si>
  <si>
    <t>3389.00 mh#1</t>
  </si>
  <si>
    <t>TRE 011</t>
  </si>
  <si>
    <t>150996</t>
  </si>
  <si>
    <t>JCB 039EAD (ТШО 601019)</t>
  </si>
  <si>
    <t>528EAD</t>
  </si>
  <si>
    <t>EXCAVATOR TRACK - HYDRAULIC CAT-318D</t>
  </si>
  <si>
    <t>CAT0318DKXGS00267</t>
  </si>
  <si>
    <t>870</t>
  </si>
  <si>
    <t>CAT-318D 2L</t>
  </si>
  <si>
    <t>CST07279</t>
  </si>
  <si>
    <t>KGI215837</t>
  </si>
  <si>
    <t>811467</t>
  </si>
  <si>
    <t>11499.00 mh#1</t>
  </si>
  <si>
    <t>TRE 008</t>
  </si>
  <si>
    <t>204574</t>
  </si>
  <si>
    <t>CAT-318D 2L 528EAD (ТШО 601021)</t>
  </si>
  <si>
    <t>24 В / 80–100 А</t>
  </si>
  <si>
    <t>~100–150 m³/h</t>
  </si>
  <si>
    <t>529EAD</t>
  </si>
  <si>
    <t>EXCAVATOR WHEELED CAT M318D</t>
  </si>
  <si>
    <t>CATM318DCD9X00426</t>
  </si>
  <si>
    <t>871</t>
  </si>
  <si>
    <t>CAT M318DMH</t>
  </si>
  <si>
    <t>C6E43785</t>
  </si>
  <si>
    <t>KGI215838</t>
  </si>
  <si>
    <t>8615</t>
  </si>
  <si>
    <t>8029.00 mh#1</t>
  </si>
  <si>
    <t>TRE 009</t>
  </si>
  <si>
    <t>24 В / 100–120 А</t>
  </si>
  <si>
    <t>527EAD</t>
  </si>
  <si>
    <t>EXCAVATOR TRACK HYDRAULIC 349D</t>
  </si>
  <si>
    <t>CAT0349DHKLH00232</t>
  </si>
  <si>
    <t>SCP Projects Engineering</t>
  </si>
  <si>
    <t>Asset Retirement</t>
  </si>
  <si>
    <t>872</t>
  </si>
  <si>
    <t>349DL</t>
  </si>
  <si>
    <t>TFX05230</t>
  </si>
  <si>
    <t>KGI215836</t>
  </si>
  <si>
    <t>3380</t>
  </si>
  <si>
    <t>208868</t>
  </si>
  <si>
    <t>07.11.24-xeza: Status was changed to "Active" from Pending with CC 20160 - Asset Retirement according to e-mail from Fleet maintenance and Inspection Team Lead as of 07.11.2024.(Inbox-Registration Department)
sutz: Write-off process started on 30.12.2023. The status changed to "Pending" according to the e-mail from TCO Fleet maintenance and inspection Team Lead as of 30.12.2023 (Inbox – Registration Department)</t>
  </si>
  <si>
    <t>CAT 527EAD (ТШО 601023)</t>
  </si>
  <si>
    <t>Not assigned</t>
  </si>
  <si>
    <t>AOD986E</t>
  </si>
  <si>
    <t>EXCAVATOR LOADER CATERPILLAR 432</t>
  </si>
  <si>
    <t>CAT00432CL7E00834</t>
  </si>
  <si>
    <t>1428</t>
  </si>
  <si>
    <t>432</t>
  </si>
  <si>
    <t>АТБ000681</t>
  </si>
  <si>
    <t>340/80 R18</t>
  </si>
  <si>
    <t>440/80 R28</t>
  </si>
  <si>
    <t>TRE010</t>
  </si>
  <si>
    <t>371425</t>
  </si>
  <si>
    <t xml:space="preserve">The equipment was added to E-MAINT &amp; Fleet Management Tool systems as COCR maintenance, according to the e-mail from the Registration Department as 29.09.2023 with confirmed by logistics department. (Inbox-Registration Dep) 
The new equipment was issued to the CC 20053 - RailRoad Maintenance, with the acceptance act and the Registration department's e-mail dated 11.08.2023. This old replacement loader TCO# 601-009 will be returned later. (Inbox-CC change) Added in Assigned Equipment Report for Oct’2023 with approval TR Manager as of 07.10.2023. (Inbox-TR Manager)
</t>
  </si>
  <si>
    <t>CAT AOD986E  (TCO601024)</t>
  </si>
  <si>
    <t>181EAB</t>
  </si>
  <si>
    <t>LOADER COMPACT  TRACK SKID STEER BOBCAT</t>
  </si>
  <si>
    <t>531711205</t>
  </si>
  <si>
    <t>874</t>
  </si>
  <si>
    <t>T190CTL</t>
  </si>
  <si>
    <t>06G1425</t>
  </si>
  <si>
    <t>219079</t>
  </si>
  <si>
    <t>4646</t>
  </si>
  <si>
    <t>3379.00 mh#1</t>
  </si>
  <si>
    <t>LCTK 001</t>
  </si>
  <si>
    <t>105660</t>
  </si>
  <si>
    <t>3 STRGHT</t>
  </si>
  <si>
    <t>148EAB</t>
  </si>
  <si>
    <t>531711206</t>
  </si>
  <si>
    <t>875</t>
  </si>
  <si>
    <t>06J1440</t>
  </si>
  <si>
    <t>219078</t>
  </si>
  <si>
    <t>7901</t>
  </si>
  <si>
    <t>2762.00 mh#1</t>
  </si>
  <si>
    <t>4 STRGHT</t>
  </si>
  <si>
    <t>AED609E</t>
  </si>
  <si>
    <t>LOADER TRACKED WASTE HANDLER CATERPILLAR</t>
  </si>
  <si>
    <t>CAT0963DLLCS00913</t>
  </si>
  <si>
    <t>876</t>
  </si>
  <si>
    <t>963D</t>
  </si>
  <si>
    <t>C6F12657</t>
  </si>
  <si>
    <t>214452</t>
  </si>
  <si>
    <t>8853</t>
  </si>
  <si>
    <t>8474.00 mh#1</t>
  </si>
  <si>
    <t>TRKL 003</t>
  </si>
  <si>
    <t>126653</t>
  </si>
  <si>
    <t>CAT EAD609E (ТШО 602035)</t>
  </si>
  <si>
    <t>~100–120 m³/h</t>
  </si>
  <si>
    <t>843EAB</t>
  </si>
  <si>
    <t>LOADER COMPACT WHEEL SKID STEER BOBCAT</t>
  </si>
  <si>
    <t>DGD Atyrau Office Maintenances</t>
  </si>
  <si>
    <t>A3L535161</t>
  </si>
  <si>
    <t>General Manager</t>
  </si>
  <si>
    <t>1400</t>
  </si>
  <si>
    <t>Atyrau fleet</t>
  </si>
  <si>
    <t>S175</t>
  </si>
  <si>
    <t>8S2887</t>
  </si>
  <si>
    <t>93285</t>
  </si>
  <si>
    <t>650</t>
  </si>
  <si>
    <t>LCSS 003</t>
  </si>
  <si>
    <t>136836</t>
  </si>
  <si>
    <t>13.02.25-sutz: CC was changed from CC 13565 - Atyrau Housing Maintenance to CC 10110 - DGD Atyrau Office Maintenances, according to the e-mail from TCO Logistics Transportation Coordinator’s Rustam as of 12.02.2025.(Inbox-CC Change)
25.10.24-sutz: The status temporarily was changed to Reserved/N-COCR, according to the e-mail from Rustam Atyrau Logistic with confirmed by TCO Transportation Team Lead as of 25.10.2024. (Inbox - Rustam Atyrau Logistic on 12.09.2024)
11.04.24-pmlt: The status was changed to "Active", according to the e-mail from Transportation Coordinator SCM Ops/Logistics as of 11.04.24. (Inbox - TCO Transportation Team Lead on 11.04.2024)
31.03.24-sutz: The status was changed to "Reserved", according to the e-mail from Transportation Coordinator SCM Ops/Logistics with confirmed by TCO Transportation Team Lead as of 30.03.2024. (Inbox - TCO Transportation Team Lead on 28.03.2024)</t>
  </si>
  <si>
    <t>069EAD</t>
  </si>
  <si>
    <t>A3L537671</t>
  </si>
  <si>
    <t>A3L437671</t>
  </si>
  <si>
    <t>TFM CATERING</t>
  </si>
  <si>
    <t>879</t>
  </si>
  <si>
    <t>AW0424</t>
  </si>
  <si>
    <t>92835</t>
  </si>
  <si>
    <t>1866</t>
  </si>
  <si>
    <t>1792.00 mh#1</t>
  </si>
  <si>
    <t>10-16.5 NHS</t>
  </si>
  <si>
    <t>LCSS 004</t>
  </si>
  <si>
    <t>150995</t>
  </si>
  <si>
    <t>17.11.24-xeza: The status was changed from "Reserved" to "Active", according to the e-mail from TMF Manager with confirmed by Fleet maintenance and Inspection Team Lead as of 17.10.24.(Inbox-Fleet maintenance and Inspection Team Lead).
The status temporarily (15.05.24-01.09.24) changed to Reserved according to the e-mail from Fleet maintenance and inspection coordinator 2 as of 15.05.24 (Inbox - Fleet maintenance and inspection coordinator 2)</t>
  </si>
  <si>
    <t>086EAD</t>
  </si>
  <si>
    <t>LOADER WHEEL HYUNDAI HL760-7A</t>
  </si>
  <si>
    <t>HHIHLC04EB0001276</t>
  </si>
  <si>
    <t>1604</t>
  </si>
  <si>
    <t>HL760-7A</t>
  </si>
  <si>
    <t>26567098</t>
  </si>
  <si>
    <t>KGI093655</t>
  </si>
  <si>
    <t>23.5-25</t>
  </si>
  <si>
    <t>FEWL 008</t>
  </si>
  <si>
    <t>152337</t>
  </si>
  <si>
    <t>085EAD</t>
  </si>
  <si>
    <t>LOADER WHEEL CATERPILLAR 966H</t>
  </si>
  <si>
    <t>CAT0966HJA6G05905</t>
  </si>
  <si>
    <t>880</t>
  </si>
  <si>
    <t>966H</t>
  </si>
  <si>
    <t>TXE01910</t>
  </si>
  <si>
    <t>KGI093654</t>
  </si>
  <si>
    <t>86265</t>
  </si>
  <si>
    <t>64711</t>
  </si>
  <si>
    <t>21501.00 mh#1</t>
  </si>
  <si>
    <t>265XR25</t>
  </si>
  <si>
    <t>26,5XR25</t>
  </si>
  <si>
    <t>FEWL 009</t>
  </si>
  <si>
    <t>156790</t>
  </si>
  <si>
    <t>29.04.2025-oqmh: The status was changed from "Reserved" &amp; N-COCR to "Active" &amp; TMF1, also CC was changed from 13780 - Registration Department to 13780 - Heavy Equipment Operations according to the acceptance act as of 21.04.2025 &amp; e-mails from Registration Department (Inbox-Registration Dept 21.04.2025) &amp; TCO Fleet maintenance and Inspection Team Lead. (Inbox-TCO Fleet maintenance and inspection Team Lead 22.04.2025)
19.04.25-oqmh: Returned from CC 13830 - Drilling and Field Facilities to CC 13780 - Registration Department according to the acceptance act as of 18.04.25 and e-mail from Registration Dept with as of 19.04.25. (Inbox-CC change)
15.04.25-sutz: The status was changed from Active to “Reserved” &amp; TMF1 to “N-COCR”, according to the e-mail from TCO Fleet maintenance and Inspection Team Lead as of 13.04.2025. (Inbox-TCO Fleet maintenance and inspection Team Lead)</t>
  </si>
  <si>
    <t>CAT 966H 085EAD (ТШО 602043)</t>
  </si>
  <si>
    <t>201EAD</t>
  </si>
  <si>
    <t>A3L540613</t>
  </si>
  <si>
    <t>882</t>
  </si>
  <si>
    <t>CG3515</t>
  </si>
  <si>
    <t>KGI094791</t>
  </si>
  <si>
    <t>1622</t>
  </si>
  <si>
    <t>2166.00 mh#1</t>
  </si>
  <si>
    <t>10 Û 16.5NHS</t>
  </si>
  <si>
    <t>170643</t>
  </si>
  <si>
    <t>208EAD</t>
  </si>
  <si>
    <t>A3L540607</t>
  </si>
  <si>
    <t>883</t>
  </si>
  <si>
    <t>CG3197</t>
  </si>
  <si>
    <t>KGI094798</t>
  </si>
  <si>
    <t>2573</t>
  </si>
  <si>
    <t>2806.00 mh#1</t>
  </si>
  <si>
    <t>04.12.24-sutz: The status was changed from "Reserved" to "Active", according to the e-mail from Fleet maintenance and Inspection Team Lead with confirmed as of 04.12.24. (Inbox-Fleet maintenance and Inspection Team Lead).
The status temporarily (15.05.24-01.09.24) changed to Reserved according to the e-mail from Fleet maintenance and inspection coordinator 2 as of 15.05.24 (Inbox - Fleet maintenance and inspection coordinator 2)</t>
  </si>
  <si>
    <t>206EAD</t>
  </si>
  <si>
    <t>A3L540685</t>
  </si>
  <si>
    <t>884</t>
  </si>
  <si>
    <t>CJ1013</t>
  </si>
  <si>
    <t>KGI094796</t>
  </si>
  <si>
    <t>2938</t>
  </si>
  <si>
    <t>3257.00 mh#1</t>
  </si>
  <si>
    <t>204EAD</t>
  </si>
  <si>
    <t>A3L540699</t>
  </si>
  <si>
    <t>885</t>
  </si>
  <si>
    <t>CJ2238</t>
  </si>
  <si>
    <t>KGI094794</t>
  </si>
  <si>
    <t>299</t>
  </si>
  <si>
    <t>316.00 mh#1</t>
  </si>
  <si>
    <t>202EAD</t>
  </si>
  <si>
    <t>A3L540706</t>
  </si>
  <si>
    <t>1402</t>
  </si>
  <si>
    <t>S176</t>
  </si>
  <si>
    <t>CJ1438</t>
  </si>
  <si>
    <t>2611</t>
  </si>
  <si>
    <t>13.02.25-sutz: CC was changed from CC 13790 - Atyrau Transportation to CC 10110 - DGD Atyrau Office Maintenances, according to the e-mail from TCO Logistics Transportation Coordinator’s Rustam as of 12.02.2025.(Inbox-CC Change)
25.10.24-sutz: The status temporarily was changed to Reserved/N-COCR, according to the e-mail from Rustam Atyrau Logistic with confirmed by TCO Transportation Team Lead as of 25.10.2024. (Inbox - Rustam Atyrau Logistic on 12.09.2024)</t>
  </si>
  <si>
    <t>218EAD</t>
  </si>
  <si>
    <t>LOADER WHEEL CATERPILLAR 966K</t>
  </si>
  <si>
    <t>CAT0966KCPBG00855</t>
  </si>
  <si>
    <t>886</t>
  </si>
  <si>
    <t>966K</t>
  </si>
  <si>
    <t>MME10476</t>
  </si>
  <si>
    <t>KGI094985</t>
  </si>
  <si>
    <t>8731</t>
  </si>
  <si>
    <t>8558.00 mh#1</t>
  </si>
  <si>
    <t>26.5XR25</t>
  </si>
  <si>
    <t>FEWL 011</t>
  </si>
  <si>
    <t>177433</t>
  </si>
  <si>
    <t>CAT 966K 218EAD (ТШО 602052)</t>
  </si>
  <si>
    <t>DB Pipe Yard</t>
  </si>
  <si>
    <t>219EAD</t>
  </si>
  <si>
    <t>CAT0966KPBG00857</t>
  </si>
  <si>
    <t>887</t>
  </si>
  <si>
    <t>MME10514</t>
  </si>
  <si>
    <t>KGI094986</t>
  </si>
  <si>
    <t>9065</t>
  </si>
  <si>
    <t>8402.00 mh#1</t>
  </si>
  <si>
    <t>FEWL 010</t>
  </si>
  <si>
    <t>179582</t>
  </si>
  <si>
    <t>CAT 966K 219EAD (ТШО 602053)</t>
  </si>
  <si>
    <t>205EAD</t>
  </si>
  <si>
    <t>A3L540711</t>
  </si>
  <si>
    <t>Base Ops Maintenance incl TCOV</t>
  </si>
  <si>
    <t>888</t>
  </si>
  <si>
    <t>CJ1361</t>
  </si>
  <si>
    <t>KGI094795</t>
  </si>
  <si>
    <t>1675</t>
  </si>
  <si>
    <t>1957.00 mh#1</t>
  </si>
  <si>
    <t>30.11.24-sutz: The status was changed from "Reserved" to "Active”, according to the e-mail from Fleet maintenance and inspection Team Lead as of 30.11.24 (Inbox-Fleet maintenance and inspection Team Lead)
The status temporarily (20.05.24-01.09.24) changed to Reserved according to the e-mail from Fleet maintenance and inspection coordinator 2 as of 15.05.24 (Inbox - Fleet maintenance and inspection coordinator 2)
Temporarily issued to Atyrau TR.</t>
  </si>
  <si>
    <t>203EAD</t>
  </si>
  <si>
    <t>A3L540709</t>
  </si>
  <si>
    <t>889</t>
  </si>
  <si>
    <t>CJ1359</t>
  </si>
  <si>
    <t>KGI094793</t>
  </si>
  <si>
    <t>1355.00 mh#1</t>
  </si>
  <si>
    <t>228EAD</t>
  </si>
  <si>
    <t>A3LN42337</t>
  </si>
  <si>
    <t>890</t>
  </si>
  <si>
    <t>T190</t>
  </si>
  <si>
    <t>8CN5871</t>
  </si>
  <si>
    <t>KGI095078</t>
  </si>
  <si>
    <t>2994</t>
  </si>
  <si>
    <t>2602.00 mh#1</t>
  </si>
  <si>
    <t>LCKT 002</t>
  </si>
  <si>
    <t>176871</t>
  </si>
  <si>
    <t>546EAD</t>
  </si>
  <si>
    <t>LOADER - COMPACT SKID STEER CAT 262D</t>
  </si>
  <si>
    <t>CAT0262DADTB00514</t>
  </si>
  <si>
    <t>891</t>
  </si>
  <si>
    <t>262D</t>
  </si>
  <si>
    <t>8DN2298</t>
  </si>
  <si>
    <t>KGI215930</t>
  </si>
  <si>
    <t>1835</t>
  </si>
  <si>
    <t>1686.00 mh#1</t>
  </si>
  <si>
    <t>12-16,5LT</t>
  </si>
  <si>
    <t>LCSS 005</t>
  </si>
  <si>
    <t>204600</t>
  </si>
  <si>
    <t>500–700 А</t>
  </si>
  <si>
    <t>12 В / 90–120 А</t>
  </si>
  <si>
    <t>866EAD</t>
  </si>
  <si>
    <t>AZN712522</t>
  </si>
  <si>
    <t>892</t>
  </si>
  <si>
    <t>SSL S530E</t>
  </si>
  <si>
    <t>7FN8228</t>
  </si>
  <si>
    <t>190828</t>
  </si>
  <si>
    <t>3384</t>
  </si>
  <si>
    <t>2334.00 mh#1</t>
  </si>
  <si>
    <t>12-16/5</t>
  </si>
  <si>
    <t>LCSS 006</t>
  </si>
  <si>
    <t>T9CO-AY-9-E308-</t>
  </si>
  <si>
    <t>865EAD</t>
  </si>
  <si>
    <t>AZN712528</t>
  </si>
  <si>
    <t>FGC-Future Growth</t>
  </si>
  <si>
    <t>FGP Shared Camp &amp; Catering</t>
  </si>
  <si>
    <t>893</t>
  </si>
  <si>
    <t>7FP8521</t>
  </si>
  <si>
    <t>190829</t>
  </si>
  <si>
    <t>960</t>
  </si>
  <si>
    <t>1440.00 mh#1</t>
  </si>
  <si>
    <t>CC PMT</t>
  </si>
  <si>
    <t>E657ALD</t>
  </si>
  <si>
    <t>DGD Atyrau Office Maintenance</t>
  </si>
  <si>
    <t>AZN713084</t>
  </si>
  <si>
    <t>1427</t>
  </si>
  <si>
    <t>Atyrau Fleet</t>
  </si>
  <si>
    <t>7GS8953</t>
  </si>
  <si>
    <t>OCY000825</t>
  </si>
  <si>
    <t>T9COAY9E308FLD</t>
  </si>
  <si>
    <t>04.04.25-sutz: Due to the end of the season for using equipment, statuses were changed from Active to "Reserved" &amp; TMF5 to "N-COCR", according to the e-mail from TCO Transportation Team Lead with confirmed as of 31.03.2025. (Inbox- TCO Transportation Team Lead)
26.03.24-sutz: CC was changed to 10110 - DGD Atyrau Office Maintenance from 13585 - TCOV Services, according to the e-mail from TCO Transportation Team Lead with confirmed as of 26.03.2024 (Inbox - CC Change) 
The equipment has been added to the E-MAINT &amp; Fleet Management Tool systems as a COCR serviced, per an email from the Transportation Manager dated 10/06/2023 with approval from the TCO Fleet maintenance and inspection Team Lead. (Inbox-TR Manager) Added in Assigned Equipment Report for Oct’2023 as of 07.10.2023. (Inbox-TR Manager) E-1 was updated too.</t>
  </si>
  <si>
    <t>296EAC</t>
  </si>
  <si>
    <t>AHGM13504</t>
  </si>
  <si>
    <t>894</t>
  </si>
  <si>
    <t>S550</t>
  </si>
  <si>
    <t>7104737</t>
  </si>
  <si>
    <t>446</t>
  </si>
  <si>
    <t>1337</t>
  </si>
  <si>
    <t>1116.00 mh#1</t>
  </si>
  <si>
    <t>10-16.5</t>
  </si>
  <si>
    <t>LCSS 007</t>
  </si>
  <si>
    <t>274067</t>
  </si>
  <si>
    <t>05.04.25-sutz: The status was changed from Active to “Reserved” &amp; TMF1 to “N-COCR”, according to the e-mail from TCO Fleet maintenance and Inspection Team Lead with confirmed as of 02.04.2025. (Inbox-TCO Fleet maintenance and inspection Team Lead)</t>
  </si>
  <si>
    <t>295EAC</t>
  </si>
  <si>
    <t>AHGM13541</t>
  </si>
  <si>
    <t>895</t>
  </si>
  <si>
    <t>7105020</t>
  </si>
  <si>
    <t>445</t>
  </si>
  <si>
    <t>1425</t>
  </si>
  <si>
    <t>1213.00 mh#1</t>
  </si>
  <si>
    <t>319EAC</t>
  </si>
  <si>
    <t>CAT0963KLYDR00205</t>
  </si>
  <si>
    <t>896</t>
  </si>
  <si>
    <t>963K</t>
  </si>
  <si>
    <t>E7A35101</t>
  </si>
  <si>
    <t>АСУ000604</t>
  </si>
  <si>
    <t>9632</t>
  </si>
  <si>
    <t>8911.00 mh#1</t>
  </si>
  <si>
    <t>TRKL 004</t>
  </si>
  <si>
    <t>282246</t>
  </si>
  <si>
    <t>CAT 319EAC (ТШО 602063)</t>
  </si>
  <si>
    <t>221EAC</t>
  </si>
  <si>
    <t>LOADER WHEEL CATERPILLAR 980L</t>
  </si>
  <si>
    <t>CAT0980LLD8Z10650</t>
  </si>
  <si>
    <t>1605</t>
  </si>
  <si>
    <t>980L</t>
  </si>
  <si>
    <t>TXX02130</t>
  </si>
  <si>
    <t>ACY000612</t>
  </si>
  <si>
    <t>29.5R25</t>
  </si>
  <si>
    <t>FEWL 012</t>
  </si>
  <si>
    <t>291278</t>
  </si>
  <si>
    <t>CAT 221ЕАС (ТШО 602064)</t>
  </si>
  <si>
    <t>224EAC</t>
  </si>
  <si>
    <t>AHGM18375</t>
  </si>
  <si>
    <t>Bobcat</t>
  </si>
  <si>
    <t>8142770</t>
  </si>
  <si>
    <t>ACY000617</t>
  </si>
  <si>
    <t>1221</t>
  </si>
  <si>
    <t>1042.00 mh#1</t>
  </si>
  <si>
    <t>LCSS008</t>
  </si>
  <si>
    <t>287227</t>
  </si>
  <si>
    <t>225EAC</t>
  </si>
  <si>
    <t>AHGM18418</t>
  </si>
  <si>
    <t>898</t>
  </si>
  <si>
    <t>8142782</t>
  </si>
  <si>
    <t>ACY000618</t>
  </si>
  <si>
    <t>1222</t>
  </si>
  <si>
    <t>985.00 mh#1</t>
  </si>
  <si>
    <t>226EAC</t>
  </si>
  <si>
    <t>AHGM18424</t>
  </si>
  <si>
    <t>899</t>
  </si>
  <si>
    <t>8143800</t>
  </si>
  <si>
    <t>ACY000619</t>
  </si>
  <si>
    <t>1002</t>
  </si>
  <si>
    <t>227EAC</t>
  </si>
  <si>
    <t>AHGM18427</t>
  </si>
  <si>
    <t>900</t>
  </si>
  <si>
    <t>8143677</t>
  </si>
  <si>
    <t>ACY000620</t>
  </si>
  <si>
    <t>1173</t>
  </si>
  <si>
    <t>1009.00 mh#1</t>
  </si>
  <si>
    <t>AND212E</t>
  </si>
  <si>
    <t>LOADER WHEEL CATERPILLAR 966L</t>
  </si>
  <si>
    <t>CAT0966LTFSL20262</t>
  </si>
  <si>
    <t>901</t>
  </si>
  <si>
    <t>966L</t>
  </si>
  <si>
    <t>WYE02044</t>
  </si>
  <si>
    <t>ACY000774</t>
  </si>
  <si>
    <t>1830</t>
  </si>
  <si>
    <t>1587.00 mh#1</t>
  </si>
  <si>
    <t>26.5 R 25</t>
  </si>
  <si>
    <t>FEWL 013</t>
  </si>
  <si>
    <t>301781</t>
  </si>
  <si>
    <t>CAT AND212E (ТШО 602069)</t>
  </si>
  <si>
    <t>183EAD</t>
  </si>
  <si>
    <t>GRADER MOTOR CATERPILLAR 160M</t>
  </si>
  <si>
    <t>CAT0160MCR9L00159</t>
  </si>
  <si>
    <t>CAT0160MTR9L00159</t>
  </si>
  <si>
    <t>902</t>
  </si>
  <si>
    <t>160M</t>
  </si>
  <si>
    <t>MME07861</t>
  </si>
  <si>
    <t>94684</t>
  </si>
  <si>
    <t>8645</t>
  </si>
  <si>
    <t>8451.00 mh#1</t>
  </si>
  <si>
    <t>14.00R24</t>
  </si>
  <si>
    <t>GRD 002</t>
  </si>
  <si>
    <t>164347</t>
  </si>
  <si>
    <t>CAT 160M2 183EAD (ТШО 612003)</t>
  </si>
  <si>
    <t>182EAD</t>
  </si>
  <si>
    <t>CAT0160MCR9L00158</t>
  </si>
  <si>
    <t>903</t>
  </si>
  <si>
    <t>MME07862</t>
  </si>
  <si>
    <t>94683</t>
  </si>
  <si>
    <t>8751</t>
  </si>
  <si>
    <t>5853.00 mh#1</t>
  </si>
  <si>
    <t>CAT 160M2 182EAD (ТШО 612004)</t>
  </si>
  <si>
    <t>AED603E</t>
  </si>
  <si>
    <t>CRANE HYRAIL KGT4RS</t>
  </si>
  <si>
    <t>4660</t>
  </si>
  <si>
    <t>1606</t>
  </si>
  <si>
    <t>GEISMAR</t>
  </si>
  <si>
    <t>KGT4RS</t>
  </si>
  <si>
    <t>35606707</t>
  </si>
  <si>
    <t>214492</t>
  </si>
  <si>
    <t>8711</t>
  </si>
  <si>
    <t>395/85R20XZL</t>
  </si>
  <si>
    <t>126502</t>
  </si>
  <si>
    <t>GEISMAR AED 603E (ТШО 631002)</t>
  </si>
  <si>
    <t>324EAD</t>
  </si>
  <si>
    <t>4817</t>
  </si>
  <si>
    <t>1607</t>
  </si>
  <si>
    <t>2527016</t>
  </si>
  <si>
    <t>KGI216457</t>
  </si>
  <si>
    <t>5577</t>
  </si>
  <si>
    <t>TRE 007</t>
  </si>
  <si>
    <t>185201</t>
  </si>
  <si>
    <t>GEISMAR (ТШО 631003) &amp;gt;&amp;gt;</t>
  </si>
  <si>
    <t>TILLER GROUND STRINT</t>
  </si>
  <si>
    <t>1608</t>
  </si>
  <si>
    <t>STRINT</t>
  </si>
  <si>
    <t>ROTV 001</t>
  </si>
  <si>
    <t>GENERATOR DIESEL PORTABLE PLANT  STATION</t>
  </si>
  <si>
    <t>904</t>
  </si>
  <si>
    <t>HALLOE</t>
  </si>
  <si>
    <t>Haly</t>
  </si>
  <si>
    <t>6005-2154851</t>
  </si>
  <si>
    <t>132</t>
  </si>
  <si>
    <t>16.00 R24</t>
  </si>
  <si>
    <t>LG 028</t>
  </si>
  <si>
    <t>Generator portable</t>
  </si>
  <si>
    <t>GENERATOR GASOLINE PORTABLE ATLAS-COPCO</t>
  </si>
  <si>
    <t>HWI0043299</t>
  </si>
  <si>
    <t>905</t>
  </si>
  <si>
    <t>QEP R8 50Hz 3p AVR</t>
  </si>
  <si>
    <t>GCBCT-2I26764</t>
  </si>
  <si>
    <t>3.00-4</t>
  </si>
  <si>
    <t>SGN 014</t>
  </si>
  <si>
    <t>271188</t>
  </si>
  <si>
    <t>HWI0059083</t>
  </si>
  <si>
    <t>1609</t>
  </si>
  <si>
    <t>ATLAS-COPCO</t>
  </si>
  <si>
    <t>SGN 015</t>
  </si>
  <si>
    <t>277923</t>
  </si>
  <si>
    <t>Orken Village</t>
  </si>
  <si>
    <t>electreng@tengizchevroil.com</t>
  </si>
  <si>
    <t>Disposed on 2020</t>
  </si>
  <si>
    <t>HWI0059084</t>
  </si>
  <si>
    <t>1610</t>
  </si>
  <si>
    <t>GENERATOR DIESEL STATIONARY 200KVA PLANT</t>
  </si>
  <si>
    <t>1611</t>
  </si>
  <si>
    <t>WILSON</t>
  </si>
  <si>
    <t>250KVA</t>
  </si>
  <si>
    <t>8D27391U84068U</t>
  </si>
  <si>
    <t>LG 032</t>
  </si>
  <si>
    <t>GEN (ТШО 702005) &amp;gt;&amp;gt;</t>
  </si>
  <si>
    <t>Kulsary Crew change Hall</t>
  </si>
  <si>
    <t>Generator stationary</t>
  </si>
  <si>
    <t>It is an emergency power source for highly critical electrical consumers. It is permanently connected to the electrical network. MOC is required for dismantling.</t>
  </si>
  <si>
    <t>65 Ah</t>
  </si>
  <si>
    <t>360 A</t>
  </si>
  <si>
    <t>200 kvA</t>
  </si>
  <si>
    <t>200-7649</t>
  </si>
  <si>
    <t>GENERATOR DIESEL STATIONARY GT055</t>
  </si>
  <si>
    <t>Power</t>
  </si>
  <si>
    <t>Power Generation System</t>
  </si>
  <si>
    <t>1614</t>
  </si>
  <si>
    <t>GT055</t>
  </si>
  <si>
    <t>LG 001</t>
  </si>
  <si>
    <t>Stationary use at Power OPS only</t>
  </si>
  <si>
    <t>120 Ah</t>
  </si>
  <si>
    <t>91 A</t>
  </si>
  <si>
    <t>63 kvA</t>
  </si>
  <si>
    <t>1615</t>
  </si>
  <si>
    <t>UNKNOWN</t>
  </si>
  <si>
    <t>GENERATOR DIESEL STATIONARY PERKINS P50-</t>
  </si>
  <si>
    <t>1797/1500</t>
  </si>
  <si>
    <t>Telephone Communications</t>
  </si>
  <si>
    <t>Telephone Services</t>
  </si>
  <si>
    <t>906</t>
  </si>
  <si>
    <t>PERKINS</t>
  </si>
  <si>
    <t>P50-E</t>
  </si>
  <si>
    <t>YB50496X*V693406FX</t>
  </si>
  <si>
    <t>2257</t>
  </si>
  <si>
    <t>GENERATOR DIESEL STATIONARY PERKINS P100</t>
  </si>
  <si>
    <t>Control Room</t>
  </si>
  <si>
    <t>907</t>
  </si>
  <si>
    <t>P100</t>
  </si>
  <si>
    <t>156</t>
  </si>
  <si>
    <t>174.00 mh#1</t>
  </si>
  <si>
    <t>GEN (ТШО 702019)</t>
  </si>
  <si>
    <t>Field/Промысел</t>
  </si>
  <si>
    <t>100 Ah</t>
  </si>
  <si>
    <t>144 A</t>
  </si>
  <si>
    <t>100 kvA</t>
  </si>
  <si>
    <t>power Generation System</t>
  </si>
  <si>
    <t>1616</t>
  </si>
  <si>
    <t>1617</t>
  </si>
  <si>
    <t>1618</t>
  </si>
  <si>
    <t>1619</t>
  </si>
  <si>
    <t>1620</t>
  </si>
  <si>
    <t>GENERATOR DIESEL STATIONARY AG POWER</t>
  </si>
  <si>
    <t>908</t>
  </si>
  <si>
    <t>AG POWER</t>
  </si>
  <si>
    <t>0143555\01</t>
  </si>
  <si>
    <t>AFE106785</t>
  </si>
  <si>
    <t>13.01.25-sutz: Equipment's status was changed from TMF1 to N-COCR in E-Maint, E-1, TCO Management Tool systems for permanent basis, according to the e-mail from WCC with confirmed by TCO Fleet maintenance and inspection Team Lead as of 13.01.25. (Inbox- WCC) As it is serviced by Energy System Services.</t>
  </si>
  <si>
    <t>HSRG/ГТЭС</t>
  </si>
  <si>
    <t>57.7 A</t>
  </si>
  <si>
    <t>40 kvA</t>
  </si>
  <si>
    <t>GENERATOR DIESEL STATIONARY CATERPILLAR</t>
  </si>
  <si>
    <t>1623</t>
  </si>
  <si>
    <t>GENERATOR 400</t>
  </si>
  <si>
    <t>CAT0000P9ES04893</t>
  </si>
  <si>
    <t>1,227 A</t>
  </si>
  <si>
    <t>850 kvA</t>
  </si>
  <si>
    <t>GENERATOR DIESEL STATIONARY PU-951</t>
  </si>
  <si>
    <t>157072-1</t>
  </si>
  <si>
    <t>910</t>
  </si>
  <si>
    <t>PU-951</t>
  </si>
  <si>
    <t>476 A</t>
  </si>
  <si>
    <t>330 kvA</t>
  </si>
  <si>
    <t>911</t>
  </si>
  <si>
    <t>GENERATOR DIESEL STATIONARY TCOV CLINIC</t>
  </si>
  <si>
    <t>RG6081H100848</t>
  </si>
  <si>
    <t>1626</t>
  </si>
  <si>
    <t>AGJD260NS</t>
  </si>
  <si>
    <t>RG6081H100714</t>
  </si>
  <si>
    <t>13969</t>
  </si>
  <si>
    <t>LG 019</t>
  </si>
  <si>
    <t>89739</t>
  </si>
  <si>
    <t>GEN (ТШО 702045)</t>
  </si>
  <si>
    <t>220-380</t>
  </si>
  <si>
    <t>55 Ah</t>
  </si>
  <si>
    <t>476 А</t>
  </si>
  <si>
    <t>GENERATOR DIESEL STATIONARY YANMAR YG 10</t>
  </si>
  <si>
    <t>1627</t>
  </si>
  <si>
    <t>YG 10.48</t>
  </si>
  <si>
    <t>SGN 006</t>
  </si>
  <si>
    <t>97586</t>
  </si>
  <si>
    <t>110/220</t>
  </si>
  <si>
    <t>43.6А/20.8А</t>
  </si>
  <si>
    <t>6 kvA</t>
  </si>
  <si>
    <t>GENERATOR DIESEL STATIONARY STAMFORD</t>
  </si>
  <si>
    <t>64-6300DEGP-0006</t>
  </si>
  <si>
    <t>1628</t>
  </si>
  <si>
    <t>UCD1224G</t>
  </si>
  <si>
    <t>AB37590*U635318L*</t>
  </si>
  <si>
    <t>4000</t>
  </si>
  <si>
    <t>SGN 007</t>
  </si>
  <si>
    <t>571502-6-8613-0</t>
  </si>
  <si>
    <t xml:space="preserve">УЗГ Кульсары </t>
  </si>
  <si>
    <t>200 Ah</t>
  </si>
  <si>
    <t>180 A</t>
  </si>
  <si>
    <t>125 kvA</t>
  </si>
  <si>
    <t>GENERATOR DIESEL STATIONARY AIRPORT</t>
  </si>
  <si>
    <t>OLY00000CPXM06320</t>
  </si>
  <si>
    <t>1629</t>
  </si>
  <si>
    <t>OLYMPIAN</t>
  </si>
  <si>
    <t>GEP22-2</t>
  </si>
  <si>
    <t>150 Ah</t>
  </si>
  <si>
    <t>28.9 A</t>
  </si>
  <si>
    <t>20 kvA</t>
  </si>
  <si>
    <t>GENERATOR DIESEL  STATIONARY</t>
  </si>
  <si>
    <t>912</t>
  </si>
  <si>
    <t>526 101 474</t>
  </si>
  <si>
    <t>LG 054</t>
  </si>
  <si>
    <t>150–200 Ah</t>
  </si>
  <si>
    <t>1300 A</t>
  </si>
  <si>
    <t>810 kvA</t>
  </si>
  <si>
    <t>GENERATOR STATIONARY PERKINS 3412</t>
  </si>
  <si>
    <t>38S20993</t>
  </si>
  <si>
    <t>913</t>
  </si>
  <si>
    <t>3412</t>
  </si>
  <si>
    <t>FGA061098U2130L</t>
  </si>
  <si>
    <t>LG 055</t>
  </si>
  <si>
    <t>GENERATOR DIESEL STATIONARY СATERPILLAR</t>
  </si>
  <si>
    <t>L6B00937</t>
  </si>
  <si>
    <t>Power System Operations - Base</t>
  </si>
  <si>
    <t>914</t>
  </si>
  <si>
    <t>СATERPILLAR</t>
  </si>
  <si>
    <t>400</t>
  </si>
  <si>
    <t>CAT00000CC2G00628</t>
  </si>
  <si>
    <t>56.00 mh#1</t>
  </si>
  <si>
    <t>LG 044</t>
  </si>
  <si>
    <t>Power System Operations</t>
  </si>
  <si>
    <t>577 A</t>
  </si>
  <si>
    <t>400 kvA</t>
  </si>
  <si>
    <t>GENERATOR DIESEL STATIONARY 800KVA</t>
  </si>
  <si>
    <t>E16K95519</t>
  </si>
  <si>
    <t>Rotational village maintenance</t>
  </si>
  <si>
    <t>1630</t>
  </si>
  <si>
    <t>CUMMINS</t>
  </si>
  <si>
    <t>C825D5A</t>
  </si>
  <si>
    <t>25415279</t>
  </si>
  <si>
    <t>LG 048</t>
  </si>
  <si>
    <t>247025</t>
  </si>
  <si>
    <t>GEN (ТШО 702058) &amp;gt;&amp;gt;</t>
  </si>
  <si>
    <t>RV new WTP</t>
  </si>
  <si>
    <t>140 Ah</t>
  </si>
  <si>
    <t>1083 A</t>
  </si>
  <si>
    <t>800 kvA</t>
  </si>
  <si>
    <t>GENERATOR DIESEL STATIONARY SIDING 92</t>
  </si>
  <si>
    <t>OLY 00000L11603051</t>
  </si>
  <si>
    <t>1631</t>
  </si>
  <si>
    <t>GEP65-5</t>
  </si>
  <si>
    <t>201976/40</t>
  </si>
  <si>
    <t>GEN (ТШО 702059)</t>
  </si>
  <si>
    <t>Stationary</t>
  </si>
  <si>
    <t>2х105</t>
  </si>
  <si>
    <t>87 A</t>
  </si>
  <si>
    <t>60 kvA</t>
  </si>
  <si>
    <t>GENERATOR DIESEL STATIONARY KARATON 2</t>
  </si>
  <si>
    <t>OLY 00000C11603031</t>
  </si>
  <si>
    <t>1632</t>
  </si>
  <si>
    <t>201976/43</t>
  </si>
  <si>
    <t>LG 033</t>
  </si>
  <si>
    <t>ТШО 702060</t>
  </si>
  <si>
    <t>KARATON 2</t>
  </si>
  <si>
    <t>GENERATOR DIESEL STATIONARY TENGIZ STATI</t>
  </si>
  <si>
    <t>OLY00000A11603078</t>
  </si>
  <si>
    <t>1633</t>
  </si>
  <si>
    <t>GEP65-6</t>
  </si>
  <si>
    <t>202279/66</t>
  </si>
  <si>
    <t>GEN (ТШО 702061)</t>
  </si>
  <si>
    <t>GENERATOR DIESEL STATIONARY SIDING 8</t>
  </si>
  <si>
    <t>OLY00000A11603050</t>
  </si>
  <si>
    <t>1634</t>
  </si>
  <si>
    <t>201976/39</t>
  </si>
  <si>
    <t>GEN  (ТШО 702062)</t>
  </si>
  <si>
    <t>GENERATOR DIESEL STATIONARY HBD RIP SERA</t>
  </si>
  <si>
    <t>2523-1</t>
  </si>
  <si>
    <t>1635</t>
  </si>
  <si>
    <t>GENETECH BASIC 2000</t>
  </si>
  <si>
    <t>GTV100A</t>
  </si>
  <si>
    <t>5300816992</t>
  </si>
  <si>
    <t>LG 058</t>
  </si>
  <si>
    <t>GEN (ТШО 702064)</t>
  </si>
  <si>
    <t>RIPSERA ADM</t>
  </si>
  <si>
    <t>151 A</t>
  </si>
  <si>
    <t>105 kvA</t>
  </si>
  <si>
    <t>GENERATOR DIESEL  STATIONARY TAD 520GE</t>
  </si>
  <si>
    <t>5300747520</t>
  </si>
  <si>
    <t>1638</t>
  </si>
  <si>
    <t>TAD 520GE</t>
  </si>
  <si>
    <t>LG 060</t>
  </si>
  <si>
    <t>25.08.24-sutz: CC was changed from 12027 - Telephone Services to 20550 - WM Tengiz - Base, according to the e-mail without act of acceptance from Registration Department as of 14.08.2024 with approval by TCO Digital IT Site Manager. (Inbox-CC Change)</t>
  </si>
  <si>
    <t>100–200 А </t>
  </si>
  <si>
    <t>520 kvA</t>
  </si>
  <si>
    <t>~6–8 bar</t>
  </si>
  <si>
    <t>GENERATOR DIESEL STATIONARY 16V4000G61</t>
  </si>
  <si>
    <t>8426169A102</t>
  </si>
  <si>
    <t>915</t>
  </si>
  <si>
    <t>16V4000G61</t>
  </si>
  <si>
    <t>LG 056</t>
  </si>
  <si>
    <t>4 * 8D  (2,800 CCA)</t>
  </si>
  <si>
    <t>4,514 A</t>
  </si>
  <si>
    <t>3125 kvA</t>
  </si>
  <si>
    <t>8426169A202</t>
  </si>
  <si>
    <t>916</t>
  </si>
  <si>
    <t>LG 057</t>
  </si>
  <si>
    <t>GENERATOR DIESEL STATIONARY RV WATER TRE</t>
  </si>
  <si>
    <t>FGWPEP04KE0A10293</t>
  </si>
  <si>
    <t>1639</t>
  </si>
  <si>
    <t>YB51048U850524M</t>
  </si>
  <si>
    <t>28210</t>
  </si>
  <si>
    <t>LG 035</t>
  </si>
  <si>
    <t>571502-TEN-3-00</t>
  </si>
  <si>
    <t>139 A</t>
  </si>
  <si>
    <t>GENERATOR DIESEL STATIONARY IB BOILER HO</t>
  </si>
  <si>
    <t>186066/02</t>
  </si>
  <si>
    <t>1640</t>
  </si>
  <si>
    <t>SL330E3 -250kVA</t>
  </si>
  <si>
    <t>GEN IB (ТШО 702074)</t>
  </si>
  <si>
    <t>013EAD</t>
  </si>
  <si>
    <t>GENERATOR DIESEL PORTABLE ATLAS-COPCO QA</t>
  </si>
  <si>
    <t>APP121417</t>
  </si>
  <si>
    <t>919</t>
  </si>
  <si>
    <t>QAS40KD</t>
  </si>
  <si>
    <t>93055</t>
  </si>
  <si>
    <t>10993</t>
  </si>
  <si>
    <t>3400</t>
  </si>
  <si>
    <t>1988.00 mh#1</t>
  </si>
  <si>
    <t>175/ R14</t>
  </si>
  <si>
    <t>143635</t>
  </si>
  <si>
    <t>55 A</t>
  </si>
  <si>
    <t>38.2 kvA</t>
  </si>
  <si>
    <t>052EAD</t>
  </si>
  <si>
    <t>APP118702</t>
  </si>
  <si>
    <t>921</t>
  </si>
  <si>
    <t>QAS30KD</t>
  </si>
  <si>
    <t>8G4349</t>
  </si>
  <si>
    <t>KGI092686</t>
  </si>
  <si>
    <t>6579</t>
  </si>
  <si>
    <t>143662</t>
  </si>
  <si>
    <t>28.02.25-sutz: The status was changed from Active to “Reserved”, according to the e-mail from TCO Fleet maintenance and Inspection Team Lead with confirmed as of 28.02.2025. (Inbox-TCO Fleet maintenance and inspection Team Lead)</t>
  </si>
  <si>
    <t>FIELD WAREHOUSE</t>
  </si>
  <si>
    <t>34.6 A</t>
  </si>
  <si>
    <t>30 kvA</t>
  </si>
  <si>
    <t>ffstor@tengizchevroil.com</t>
  </si>
  <si>
    <t>049EAD</t>
  </si>
  <si>
    <t>GENERATOR DIESEL PORTABLE ATLAS-COPCO</t>
  </si>
  <si>
    <t>APP118684</t>
  </si>
  <si>
    <t>922</t>
  </si>
  <si>
    <t>8G4372</t>
  </si>
  <si>
    <t>KGI092683</t>
  </si>
  <si>
    <t>606</t>
  </si>
  <si>
    <t>620.00 mh#1</t>
  </si>
  <si>
    <t>RAIL CROSSIMG 78km</t>
  </si>
  <si>
    <t>75 Ah</t>
  </si>
  <si>
    <t>48 A</t>
  </si>
  <si>
    <t>050EAD</t>
  </si>
  <si>
    <t>APP118690</t>
  </si>
  <si>
    <t>923</t>
  </si>
  <si>
    <t>7W1796</t>
  </si>
  <si>
    <t>KGI092684</t>
  </si>
  <si>
    <t>10714</t>
  </si>
  <si>
    <t>862</t>
  </si>
  <si>
    <t>497.00 mh#1</t>
  </si>
  <si>
    <t>GENERATOR DIESEL STATIONARY 330KVA IB WH</t>
  </si>
  <si>
    <t>FGWOSPECES0A01285</t>
  </si>
  <si>
    <t>1642</t>
  </si>
  <si>
    <t>F.G. WILSON</t>
  </si>
  <si>
    <t>SL330E3</t>
  </si>
  <si>
    <t>6512758</t>
  </si>
  <si>
    <t>LG 036</t>
  </si>
  <si>
    <t>GEN (ТШО 702085)</t>
  </si>
  <si>
    <t>IB WH</t>
  </si>
  <si>
    <t>500 A</t>
  </si>
  <si>
    <t>GENERATOR DIESEL STATIONARY CUMMINS 390K</t>
  </si>
  <si>
    <t>H12K378778</t>
  </si>
  <si>
    <t>1643</t>
  </si>
  <si>
    <t>C 400 D5</t>
  </si>
  <si>
    <t>25380274</t>
  </si>
  <si>
    <t>LG 037</t>
  </si>
  <si>
    <t>177884</t>
  </si>
  <si>
    <t>GEN (ТШО 702086)</t>
  </si>
  <si>
    <t>455EAD</t>
  </si>
  <si>
    <t>LIGHTING SET MOBILE TOWER VT1230V-1149</t>
  </si>
  <si>
    <t>1302366</t>
  </si>
  <si>
    <t>1644</t>
  </si>
  <si>
    <t>TOWERLIGHT</t>
  </si>
  <si>
    <t>VT1230V-1149</t>
  </si>
  <si>
    <t>1CQ1248</t>
  </si>
  <si>
    <t>KGI215768</t>
  </si>
  <si>
    <t>195⌡65⌡R15</t>
  </si>
  <si>
    <t>LTS 011</t>
  </si>
  <si>
    <t>Lighting set, signal motorized</t>
  </si>
  <si>
    <t>40 Ah</t>
  </si>
  <si>
    <t>454EAD</t>
  </si>
  <si>
    <t>1302367</t>
  </si>
  <si>
    <t>1645</t>
  </si>
  <si>
    <t>1CQ1247</t>
  </si>
  <si>
    <t>KGI215767</t>
  </si>
  <si>
    <t>453EAD</t>
  </si>
  <si>
    <t>1302368</t>
  </si>
  <si>
    <t>1646</t>
  </si>
  <si>
    <t>1CQ1119</t>
  </si>
  <si>
    <t>KGI215766</t>
  </si>
  <si>
    <t>452EAD</t>
  </si>
  <si>
    <t>1302369</t>
  </si>
  <si>
    <t>1647</t>
  </si>
  <si>
    <t>1CQ1249</t>
  </si>
  <si>
    <t>KGI215765</t>
  </si>
  <si>
    <t>451EAD</t>
  </si>
  <si>
    <t>1302370</t>
  </si>
  <si>
    <t>1648</t>
  </si>
  <si>
    <t>1CQ1250</t>
  </si>
  <si>
    <t>KGI215764</t>
  </si>
  <si>
    <t>CAT3512BCYAZ00417</t>
  </si>
  <si>
    <t>1649</t>
  </si>
  <si>
    <t>3512B</t>
  </si>
  <si>
    <t>CTH 00846</t>
  </si>
  <si>
    <t>LG 038</t>
  </si>
  <si>
    <t>149927</t>
  </si>
  <si>
    <t>GEN (ТШО 702092)</t>
  </si>
  <si>
    <t>IBMOA Substation</t>
  </si>
  <si>
    <t>225 Ah</t>
  </si>
  <si>
    <t>2529 A</t>
  </si>
  <si>
    <t>1750 kvA</t>
  </si>
  <si>
    <t>CAT3512BVYAZ00426</t>
  </si>
  <si>
    <t>1650</t>
  </si>
  <si>
    <t>CTH 00871</t>
  </si>
  <si>
    <t>GEN (ТШО 702093)</t>
  </si>
  <si>
    <t>IBMOA Dastarkhan</t>
  </si>
  <si>
    <t>GENERATOR DIESEL STATIONARY 150KVA SIDIN</t>
  </si>
  <si>
    <t>FGWPEP25EEMU03331</t>
  </si>
  <si>
    <t>1651</t>
  </si>
  <si>
    <t>P150-1</t>
  </si>
  <si>
    <t>YDU948376X</t>
  </si>
  <si>
    <t>SGN 012</t>
  </si>
  <si>
    <t>193266</t>
  </si>
  <si>
    <t>GEN SGN 012 (ТШО 702094)</t>
  </si>
  <si>
    <t>SIDING 52</t>
  </si>
  <si>
    <t>105 Ah</t>
  </si>
  <si>
    <t>215 A</t>
  </si>
  <si>
    <t>150 kvA</t>
  </si>
  <si>
    <t>CAT00C13HNH300407</t>
  </si>
  <si>
    <t>1652</t>
  </si>
  <si>
    <t>400F</t>
  </si>
  <si>
    <t>PWE00682</t>
  </si>
  <si>
    <t>LG 040</t>
  </si>
  <si>
    <t>1264862</t>
  </si>
  <si>
    <t>GEN (ТШО 702095) &amp;lt;&amp;lt;</t>
  </si>
  <si>
    <t>TCOV D5</t>
  </si>
  <si>
    <t>CAT00C13JNH300562</t>
  </si>
  <si>
    <t>1653</t>
  </si>
  <si>
    <t>LG 042</t>
  </si>
  <si>
    <t>CONTRACT# 12655</t>
  </si>
  <si>
    <t>GEN (ТШО 702096) &amp;lt;&amp;lt;</t>
  </si>
  <si>
    <t>TCOV D6</t>
  </si>
  <si>
    <t>901EAD</t>
  </si>
  <si>
    <t>GENERATOR DIESEL PORTABLE ATLAS-COPCO QI</t>
  </si>
  <si>
    <t>ESF501663</t>
  </si>
  <si>
    <t>924</t>
  </si>
  <si>
    <t>QIS330</t>
  </si>
  <si>
    <t>EDIOC431518</t>
  </si>
  <si>
    <t>КГИ№190962</t>
  </si>
  <si>
    <t>6597</t>
  </si>
  <si>
    <t>6524.00 mh#1</t>
  </si>
  <si>
    <t>215/75 R16</t>
  </si>
  <si>
    <t>245539</t>
  </si>
  <si>
    <t>GEN 901 EAD (ТШО 702097)</t>
  </si>
  <si>
    <t>433 A</t>
  </si>
  <si>
    <t>300 kvA</t>
  </si>
  <si>
    <t>GENERATOR DIESEL STATIONARY WILSON 13KVA</t>
  </si>
  <si>
    <t>FGWPEP41TMWO03754</t>
  </si>
  <si>
    <t>1655</t>
  </si>
  <si>
    <t>FG Wilson</t>
  </si>
  <si>
    <t>P11-6S</t>
  </si>
  <si>
    <t>GK65903R009421B</t>
  </si>
  <si>
    <t>SGN 013</t>
  </si>
  <si>
    <t>262805</t>
  </si>
  <si>
    <t>GEN (ТШО 702099)</t>
  </si>
  <si>
    <t>KTSM 94km</t>
  </si>
  <si>
    <t>50 A</t>
  </si>
  <si>
    <t>13 kvA</t>
  </si>
  <si>
    <t>GENERATOR DIESEL STATIONARY WILSON 30KVA</t>
  </si>
  <si>
    <t>FGWPEP37KJSA03087</t>
  </si>
  <si>
    <t>1656</t>
  </si>
  <si>
    <t>F.G. Wilson</t>
  </si>
  <si>
    <t>P33-3</t>
  </si>
  <si>
    <t>DJ32015S004623C</t>
  </si>
  <si>
    <t>GEN (ТШО 702100)</t>
  </si>
  <si>
    <t>RIPSERA CTC</t>
  </si>
  <si>
    <t>FGWPEP37PJSA03086</t>
  </si>
  <si>
    <t>1657</t>
  </si>
  <si>
    <t>DJ32015S004621C</t>
  </si>
  <si>
    <t>GEN (ТШО 702101)</t>
  </si>
  <si>
    <t>GENERATOR DIESEL STATIONARY - IB FMA</t>
  </si>
  <si>
    <t>FGWRPES1JLPS04321</t>
  </si>
  <si>
    <t>1658</t>
  </si>
  <si>
    <t>P450P1</t>
  </si>
  <si>
    <t>HGA061158</t>
  </si>
  <si>
    <t>LG 062</t>
  </si>
  <si>
    <t>138807</t>
  </si>
  <si>
    <t>GEN (ТШО 702102) &amp;lt;&amp;lt;</t>
  </si>
  <si>
    <t>IB FMA</t>
  </si>
  <si>
    <t>650 A</t>
  </si>
  <si>
    <t>450 kvA</t>
  </si>
  <si>
    <t>614EAD</t>
  </si>
  <si>
    <t>GENERATOR DIESEL PORTABLE ATLAS-COPCO DV</t>
  </si>
  <si>
    <t>ESF500828</t>
  </si>
  <si>
    <t>TCOV Maintenance</t>
  </si>
  <si>
    <t>1659</t>
  </si>
  <si>
    <t>DVAS 410 LS 400</t>
  </si>
  <si>
    <t>2013490827</t>
  </si>
  <si>
    <t>KGI216125</t>
  </si>
  <si>
    <t>10.0 / 75 Û 15.</t>
  </si>
  <si>
    <t>LG 063</t>
  </si>
  <si>
    <t>209278</t>
  </si>
  <si>
    <t>GEN 614EAD (ТШО 702103) &amp;gt;&amp;gt;</t>
  </si>
  <si>
    <t>RV Old WTP</t>
  </si>
  <si>
    <t>RTY03608</t>
  </si>
  <si>
    <t>1660</t>
  </si>
  <si>
    <t>3412C DI TA</t>
  </si>
  <si>
    <t>LG 041</t>
  </si>
  <si>
    <t>202027</t>
  </si>
  <si>
    <t>GEN (ТШО 702104)</t>
  </si>
  <si>
    <t>only for WTF/WRF for supplying electrical energy to WTF and WRF in case of power shutdowns, critical for supply of water to KTL and SGP plants and avoid LPOs</t>
  </si>
  <si>
    <t>1155 A</t>
  </si>
  <si>
    <t>CAT00C15KLNA01543</t>
  </si>
  <si>
    <t>WTF/WRF  Maintenance</t>
  </si>
  <si>
    <t>1661</t>
  </si>
  <si>
    <t>C15 500kVA</t>
  </si>
  <si>
    <t>FTH06624</t>
  </si>
  <si>
    <t>195</t>
  </si>
  <si>
    <t>LG 043</t>
  </si>
  <si>
    <t>GEN (ТШО 702105) &amp;gt;&amp;gt;</t>
  </si>
  <si>
    <t>722 A</t>
  </si>
  <si>
    <t>500 kvA</t>
  </si>
  <si>
    <t>GENERATOR DIESEL STATIONARY ATLAS-COPCO</t>
  </si>
  <si>
    <t>ESF359396</t>
  </si>
  <si>
    <t>2006350</t>
  </si>
  <si>
    <t>1662</t>
  </si>
  <si>
    <t>QIS 35</t>
  </si>
  <si>
    <t>2HA2081</t>
  </si>
  <si>
    <t>1752</t>
  </si>
  <si>
    <t>LG 064</t>
  </si>
  <si>
    <t>270740</t>
  </si>
  <si>
    <t>GEN (ТШО 702106)</t>
  </si>
  <si>
    <t>48 Ah</t>
  </si>
  <si>
    <t>43 A</t>
  </si>
  <si>
    <t>36 kvA</t>
  </si>
  <si>
    <t>FGWPEP41PMWO03755</t>
  </si>
  <si>
    <t>1663</t>
  </si>
  <si>
    <t>GK65903R009420B</t>
  </si>
  <si>
    <t>GEN (ТШО 702107)</t>
  </si>
  <si>
    <t>KTSM 10km</t>
  </si>
  <si>
    <t>GENERATOR DIESEL STATIONARY TEKSAN 200 k</t>
  </si>
  <si>
    <t>CLT4624</t>
  </si>
  <si>
    <t>1664</t>
  </si>
  <si>
    <t>TEKSAN</t>
  </si>
  <si>
    <t>TJ114PE5A</t>
  </si>
  <si>
    <t>K-201-016-ON</t>
  </si>
  <si>
    <t>GEN (ТШО 702108)</t>
  </si>
  <si>
    <t>165 A</t>
  </si>
  <si>
    <t>114 kvA</t>
  </si>
  <si>
    <t>ESF503410</t>
  </si>
  <si>
    <t>Filling Station &amp; Fuel Storage</t>
  </si>
  <si>
    <t>1665</t>
  </si>
  <si>
    <t>Gesan DVA 275E</t>
  </si>
  <si>
    <t>5312035977</t>
  </si>
  <si>
    <t>267168</t>
  </si>
  <si>
    <t>GEN (ТШО 702109)</t>
  </si>
  <si>
    <t>Drilling Base Fuel storage</t>
  </si>
  <si>
    <t>44 Ah</t>
  </si>
  <si>
    <t>395.9 A</t>
  </si>
  <si>
    <t>245 kvA</t>
  </si>
  <si>
    <t>GENERATOR DIESEL STATIONARY F.G. WILSON</t>
  </si>
  <si>
    <t>FGWPEP26LFMU01439</t>
  </si>
  <si>
    <t>1667</t>
  </si>
  <si>
    <t>P200-4</t>
  </si>
  <si>
    <t>PKU045268Y</t>
  </si>
  <si>
    <t>LG 049</t>
  </si>
  <si>
    <t>214376</t>
  </si>
  <si>
    <t>Gen (ТШО 702111) &amp;gt;&amp;gt;</t>
  </si>
  <si>
    <t>IB LLS</t>
  </si>
  <si>
    <t>77 Ah</t>
  </si>
  <si>
    <t>289 A</t>
  </si>
  <si>
    <t>ESF504180</t>
  </si>
  <si>
    <t>1668</t>
  </si>
  <si>
    <t>QI 415 VO S2</t>
  </si>
  <si>
    <t>2056677</t>
  </si>
  <si>
    <t>273164</t>
  </si>
  <si>
    <t>GEN (ТШО 702112) &amp;gt;&amp;gt;</t>
  </si>
  <si>
    <t>397 A</t>
  </si>
  <si>
    <t>383 kvA</t>
  </si>
  <si>
    <t>GENERATOR DIESEL STATIONARY RID-F4M2011</t>
  </si>
  <si>
    <t>12318755</t>
  </si>
  <si>
    <t>1669</t>
  </si>
  <si>
    <t>RID</t>
  </si>
  <si>
    <t>F4M2011</t>
  </si>
  <si>
    <t>61800287</t>
  </si>
  <si>
    <t>LG 050</t>
  </si>
  <si>
    <t>289229</t>
  </si>
  <si>
    <t>TCO Fuel Station</t>
  </si>
  <si>
    <t>70 Ah</t>
  </si>
  <si>
    <t>43.3 A</t>
  </si>
  <si>
    <t>RSD00615</t>
  </si>
  <si>
    <t>1670</t>
  </si>
  <si>
    <t>C32</t>
  </si>
  <si>
    <t>LG 051</t>
  </si>
  <si>
    <t>X-000-059-08</t>
  </si>
  <si>
    <t>2040</t>
  </si>
  <si>
    <t>RSD00614</t>
  </si>
  <si>
    <t>1671</t>
  </si>
  <si>
    <t>ESF 506604</t>
  </si>
  <si>
    <t>1672</t>
  </si>
  <si>
    <t>LG 052</t>
  </si>
  <si>
    <t>348175</t>
  </si>
  <si>
    <t>TCOV Clinic</t>
  </si>
  <si>
    <t>ESF 506606</t>
  </si>
  <si>
    <t>1673</t>
  </si>
  <si>
    <t>TCOV E5</t>
  </si>
  <si>
    <t>FGW0SPECLS01283</t>
  </si>
  <si>
    <t>Sulfur Area</t>
  </si>
  <si>
    <t>1674</t>
  </si>
  <si>
    <t>R5662900201</t>
  </si>
  <si>
    <t>LG 053</t>
  </si>
  <si>
    <t>OLY00000HLEZ07350</t>
  </si>
  <si>
    <t>Projects-General Manager</t>
  </si>
  <si>
    <t>Projects - Construction</t>
  </si>
  <si>
    <t>1676</t>
  </si>
  <si>
    <t>GEP50-7</t>
  </si>
  <si>
    <t>LG 066</t>
  </si>
  <si>
    <t>T9CO-AY-4-E370-</t>
  </si>
  <si>
    <t>GENERATOR DIESEL STATIONARY TEKSAN</t>
  </si>
  <si>
    <t>CKH1960</t>
  </si>
  <si>
    <t>1447</t>
  </si>
  <si>
    <t>TJ625PE5A</t>
  </si>
  <si>
    <t>LG054</t>
  </si>
  <si>
    <t>CW1207846</t>
  </si>
  <si>
    <t xml:space="preserve">New generator was added in Fleet Management Tool system, according to the e-mail from Registration Department as of 20.09.2023 with approval by Fleet maintenance and inspection Team Lead. (Inbox-New equipment 2023). Status: N-COCR. Assigned to CC 20145 - SCP Concreate Batch Plant.  </t>
  </si>
  <si>
    <t>230/400</t>
  </si>
  <si>
    <t>130 (2ea)</t>
  </si>
  <si>
    <t>830 A</t>
  </si>
  <si>
    <t>456 kvA</t>
  </si>
  <si>
    <t>CHC0208</t>
  </si>
  <si>
    <t>1448</t>
  </si>
  <si>
    <t>TJ825PE5A</t>
  </si>
  <si>
    <t>95 (4ea)</t>
  </si>
  <si>
    <t>1100 A</t>
  </si>
  <si>
    <t>600 kvA</t>
  </si>
  <si>
    <t>GENERATOR DIESEL STATIONARY VISA P 65 CK</t>
  </si>
  <si>
    <t>2171</t>
  </si>
  <si>
    <t>VISA</t>
  </si>
  <si>
    <t>65 CK</t>
  </si>
  <si>
    <t>16612</t>
  </si>
  <si>
    <t>1103A-33762</t>
  </si>
  <si>
    <t>Only emergency unit</t>
  </si>
  <si>
    <t>75 (1ea)</t>
  </si>
  <si>
    <t>70 A</t>
  </si>
  <si>
    <t>48 kvA</t>
  </si>
  <si>
    <t>CKH1961</t>
  </si>
  <si>
    <t>2189</t>
  </si>
  <si>
    <t>CKH1962</t>
  </si>
  <si>
    <t>2190</t>
  </si>
  <si>
    <t>GENERATOR DIESEL STATIONARY QES 40</t>
  </si>
  <si>
    <t>ESF369123</t>
  </si>
  <si>
    <t>Base Ops Maintenance</t>
  </si>
  <si>
    <t>2197</t>
  </si>
  <si>
    <t>QES 40</t>
  </si>
  <si>
    <t>LG055</t>
  </si>
  <si>
    <t>60869957</t>
  </si>
  <si>
    <t>V3800DI-T-BG E2</t>
  </si>
  <si>
    <t>GEN (ТШО 702126)</t>
  </si>
  <si>
    <t>FOO Radioshelter</t>
  </si>
  <si>
    <t>58 A</t>
  </si>
  <si>
    <t>GENERATOR DIESEL STATIONARY WS88-PS</t>
  </si>
  <si>
    <t>MCH2412001</t>
  </si>
  <si>
    <t>Export Ops</t>
  </si>
  <si>
    <t>WattStream</t>
  </si>
  <si>
    <t>WS88-PS</t>
  </si>
  <si>
    <t>1104A-44TG2</t>
  </si>
  <si>
    <t>LG056</t>
  </si>
  <si>
    <t>0061036680</t>
  </si>
  <si>
    <t>Perkins</t>
  </si>
  <si>
    <t>02.02.2025-sutz: Data for new equipment was added in the systems TCO Management Tool, E-1 and E-Maint, according to the act for add and e-mail from Registration Dep.as of 31.01.2025. Status as NON COCR/Non-Critical. (Inbox-New equipment 2025)</t>
  </si>
  <si>
    <t>90 Ah</t>
  </si>
  <si>
    <t>125 А</t>
  </si>
  <si>
    <t>88 кvA</t>
  </si>
  <si>
    <t>540EAD</t>
  </si>
  <si>
    <t>GENERATOR DIESEL STATIONARY HUDIG 30KVA</t>
  </si>
  <si>
    <t>19940</t>
  </si>
  <si>
    <t>Infrastructure Projects Mgt</t>
  </si>
  <si>
    <t>1678</t>
  </si>
  <si>
    <t>MECCALTE</t>
  </si>
  <si>
    <t>STEP 40 ECON</t>
  </si>
  <si>
    <t>KGI215881</t>
  </si>
  <si>
    <t>LG 039</t>
  </si>
  <si>
    <t>181497</t>
  </si>
  <si>
    <t>GEN (ТШО 707032) &amp;gt;&amp;gt;</t>
  </si>
  <si>
    <t>209EAC</t>
  </si>
  <si>
    <t>ESF502664</t>
  </si>
  <si>
    <t>1679</t>
  </si>
  <si>
    <t>ATLAS – COPCO</t>
  </si>
  <si>
    <t>EDIOC653858</t>
  </si>
  <si>
    <t>OCY000768</t>
  </si>
  <si>
    <t>225/75R16</t>
  </si>
  <si>
    <t>256472</t>
  </si>
  <si>
    <t>GEN 209EAC (ТШО 707034)</t>
  </si>
  <si>
    <t>210EAC</t>
  </si>
  <si>
    <t>ESF502665</t>
  </si>
  <si>
    <t>EDIOC652767</t>
  </si>
  <si>
    <t>OCY000769</t>
  </si>
  <si>
    <t>1043</t>
  </si>
  <si>
    <t>GEN 210EAC (ТШО 707035)</t>
  </si>
  <si>
    <t>272EAC</t>
  </si>
  <si>
    <t>ESF359589</t>
  </si>
  <si>
    <t>Shipping &amp; Storage staff</t>
  </si>
  <si>
    <t>1681</t>
  </si>
  <si>
    <t>QIS35</t>
  </si>
  <si>
    <t>2HL2791</t>
  </si>
  <si>
    <t>АСУ000371</t>
  </si>
  <si>
    <t>205/70R14</t>
  </si>
  <si>
    <t>272168</t>
  </si>
  <si>
    <t>Кран узель 1</t>
  </si>
  <si>
    <t>33 kVA</t>
  </si>
  <si>
    <t>273EAC</t>
  </si>
  <si>
    <t>ESF359591</t>
  </si>
  <si>
    <t>1682</t>
  </si>
  <si>
    <t>2HA1606</t>
  </si>
  <si>
    <t>АСУ000372</t>
  </si>
  <si>
    <t>test update notification</t>
  </si>
  <si>
    <t>Кран узель 2</t>
  </si>
  <si>
    <t>274EAC</t>
  </si>
  <si>
    <t>ESF359592</t>
  </si>
  <si>
    <t>1683</t>
  </si>
  <si>
    <t>2HL3199</t>
  </si>
  <si>
    <t>АСУ000373</t>
  </si>
  <si>
    <t>Кран узель 3</t>
  </si>
  <si>
    <t>275EAC</t>
  </si>
  <si>
    <t>ESF359593</t>
  </si>
  <si>
    <t>1684</t>
  </si>
  <si>
    <t>2HA1112</t>
  </si>
  <si>
    <t>АСУ000374</t>
  </si>
  <si>
    <t>Кран узель 4</t>
  </si>
  <si>
    <t>33 kvA</t>
  </si>
  <si>
    <t>276EAC</t>
  </si>
  <si>
    <t>ESF503633</t>
  </si>
  <si>
    <t>925</t>
  </si>
  <si>
    <t>EDIOC760389</t>
  </si>
  <si>
    <t>АСУ000375</t>
  </si>
  <si>
    <t>5726</t>
  </si>
  <si>
    <t>5259.00 mh#1</t>
  </si>
  <si>
    <t>GEN 276EAC (ТШО 707040)</t>
  </si>
  <si>
    <t>277EAC</t>
  </si>
  <si>
    <t>ESF503634</t>
  </si>
  <si>
    <t>926</t>
  </si>
  <si>
    <t>EDIOC760387</t>
  </si>
  <si>
    <t>АСУ000376</t>
  </si>
  <si>
    <t>4232</t>
  </si>
  <si>
    <t>4234.00 mh#1</t>
  </si>
  <si>
    <t>GEN 277 EAC (ТШО707041)</t>
  </si>
  <si>
    <t>279EAC</t>
  </si>
  <si>
    <t>ESF503597</t>
  </si>
  <si>
    <t>1685</t>
  </si>
  <si>
    <t>EDIOC761123</t>
  </si>
  <si>
    <t>АСУ000380</t>
  </si>
  <si>
    <t>LG 045</t>
  </si>
  <si>
    <t>GEN 279EAC (ТШО 707042)</t>
  </si>
  <si>
    <t>TCOV TS-2</t>
  </si>
  <si>
    <t>280EAC</t>
  </si>
  <si>
    <t>ESF503598</t>
  </si>
  <si>
    <t>EDIOC761120</t>
  </si>
  <si>
    <t>АСУ000401</t>
  </si>
  <si>
    <t>416</t>
  </si>
  <si>
    <t>GEN 280EAC (ТШО 707043)</t>
  </si>
  <si>
    <t>TCOV TS-3</t>
  </si>
  <si>
    <t>281EAC</t>
  </si>
  <si>
    <t>ESF503599</t>
  </si>
  <si>
    <t>927</t>
  </si>
  <si>
    <t>EDIOC761121</t>
  </si>
  <si>
    <t>АСУ000402</t>
  </si>
  <si>
    <t>5676</t>
  </si>
  <si>
    <t>4556.00 mh#1</t>
  </si>
  <si>
    <t>GEN 281EAC (ТШО 707044)</t>
  </si>
  <si>
    <t>282EAC</t>
  </si>
  <si>
    <t>ESF503680</t>
  </si>
  <si>
    <t>928</t>
  </si>
  <si>
    <t>АСУ000396</t>
  </si>
  <si>
    <t>6214</t>
  </si>
  <si>
    <t>5443.00 mh#1</t>
  </si>
  <si>
    <t>LG 046</t>
  </si>
  <si>
    <t>277869</t>
  </si>
  <si>
    <t>GEN 282EAC (ТШО 707045)</t>
  </si>
  <si>
    <t>283EAC</t>
  </si>
  <si>
    <t>ESF503681</t>
  </si>
  <si>
    <t>929</t>
  </si>
  <si>
    <t>АСУ000397</t>
  </si>
  <si>
    <t>5786</t>
  </si>
  <si>
    <t>5282.00 mh#1</t>
  </si>
  <si>
    <t>GEN 283 EAC (ТШО 707046)</t>
  </si>
  <si>
    <t>284EAC</t>
  </si>
  <si>
    <t>ESF503685</t>
  </si>
  <si>
    <t>АСУ000398</t>
  </si>
  <si>
    <t>21390</t>
  </si>
  <si>
    <t>16651</t>
  </si>
  <si>
    <t>2962.00 mh#1</t>
  </si>
  <si>
    <t>GEN 284EAC (ТШО 707047)</t>
  </si>
  <si>
    <t>305EAC</t>
  </si>
  <si>
    <t>ESF360586</t>
  </si>
  <si>
    <t>1687</t>
  </si>
  <si>
    <t>2HS2994</t>
  </si>
  <si>
    <t>АСУ000503</t>
  </si>
  <si>
    <t>3160</t>
  </si>
  <si>
    <t>195R/14C</t>
  </si>
  <si>
    <t>46.9 A</t>
  </si>
  <si>
    <t>32.5 kvA</t>
  </si>
  <si>
    <t>303EAC</t>
  </si>
  <si>
    <t>ESF360591</t>
  </si>
  <si>
    <t>1688</t>
  </si>
  <si>
    <t>QIS10</t>
  </si>
  <si>
    <t>1HL8337</t>
  </si>
  <si>
    <t>АСУ000501</t>
  </si>
  <si>
    <t>5960</t>
  </si>
  <si>
    <t>195R 14C</t>
  </si>
  <si>
    <t>LG 047</t>
  </si>
  <si>
    <t>14.7 A</t>
  </si>
  <si>
    <t>10 kvA</t>
  </si>
  <si>
    <t>304EAC</t>
  </si>
  <si>
    <t>ESF360592</t>
  </si>
  <si>
    <t>1689</t>
  </si>
  <si>
    <t>1HL8431</t>
  </si>
  <si>
    <t>АСУ000502</t>
  </si>
  <si>
    <t>7269</t>
  </si>
  <si>
    <t>306EAC</t>
  </si>
  <si>
    <t>ESF503930</t>
  </si>
  <si>
    <t>1690</t>
  </si>
  <si>
    <t>EDIOC762624</t>
  </si>
  <si>
    <t>АСУ000504</t>
  </si>
  <si>
    <t>GEN 306EAC (ТШО 707051) &amp;gt;&amp;gt;</t>
  </si>
  <si>
    <t>AND288E</t>
  </si>
  <si>
    <t>ESF364154</t>
  </si>
  <si>
    <t>931</t>
  </si>
  <si>
    <t>QES-20</t>
  </si>
  <si>
    <t>ACY000794</t>
  </si>
  <si>
    <t>5589</t>
  </si>
  <si>
    <t>3909.00 mh#1</t>
  </si>
  <si>
    <t>165 R 13 C</t>
  </si>
  <si>
    <t>301764</t>
  </si>
  <si>
    <t>AND287E</t>
  </si>
  <si>
    <t>ESF364155</t>
  </si>
  <si>
    <t>932</t>
  </si>
  <si>
    <t>ACY000793</t>
  </si>
  <si>
    <t>5472</t>
  </si>
  <si>
    <t>3593.00 mh#1</t>
  </si>
  <si>
    <t>AKDE213</t>
  </si>
  <si>
    <t>ESF505488</t>
  </si>
  <si>
    <t>1691</t>
  </si>
  <si>
    <t>225/75 R16</t>
  </si>
  <si>
    <t>314994</t>
  </si>
  <si>
    <t>AKDE214</t>
  </si>
  <si>
    <t>ESF505489</t>
  </si>
  <si>
    <t>1692</t>
  </si>
  <si>
    <t>VDC DIESEL GROUND POWER UNIT</t>
  </si>
  <si>
    <t>4667200701</t>
  </si>
  <si>
    <t>1693</t>
  </si>
  <si>
    <t>TRONAIR</t>
  </si>
  <si>
    <t>112820CT3-A3</t>
  </si>
  <si>
    <t>313841</t>
  </si>
  <si>
    <t>60 Hz</t>
  </si>
  <si>
    <t>38 kW   Output Voltage: 21V AC, 6-phase</t>
  </si>
  <si>
    <t>AKDE138</t>
  </si>
  <si>
    <t>ESF 506038</t>
  </si>
  <si>
    <t>HR - Medical</t>
  </si>
  <si>
    <t>TCO TFM (COVID-19 Medical Equipment)</t>
  </si>
  <si>
    <t>1694</t>
  </si>
  <si>
    <t>QIS330DOD</t>
  </si>
  <si>
    <t>АТБ000484</t>
  </si>
  <si>
    <t>336329</t>
  </si>
  <si>
    <t>253EAC</t>
  </si>
  <si>
    <t>WUP503733</t>
  </si>
  <si>
    <t>2222</t>
  </si>
  <si>
    <t>QES 325 CUD</t>
  </si>
  <si>
    <t>93328358</t>
  </si>
  <si>
    <t>001285</t>
  </si>
  <si>
    <t>136/133</t>
  </si>
  <si>
    <t>0060951756</t>
  </si>
  <si>
    <t>6LTAA9.5-G1</t>
  </si>
  <si>
    <t>04.02.25-sutz: License plate number with technical passport was received, according to the e-mail from Registration Department as of 31.01.2025. (Inbox-New equipment 2025)
30.01.2025-sutz: Data for new equipment was added in the systems TCO Management Tool, E-1 and E-Maint, according to the act for add and e-mail from Registration Dep.as of 28.01.2025. (Inbox-New equipment 2025)</t>
  </si>
  <si>
    <t>469 A</t>
  </si>
  <si>
    <t>325 kvA</t>
  </si>
  <si>
    <t>254EAC</t>
  </si>
  <si>
    <t>WUP503734</t>
  </si>
  <si>
    <t xml:space="preserve">Facilities Management		</t>
  </si>
  <si>
    <t>2223</t>
  </si>
  <si>
    <t>93328357</t>
  </si>
  <si>
    <t>000001</t>
  </si>
  <si>
    <t>LIGHTING SET LISTER</t>
  </si>
  <si>
    <t>Environmental Services</t>
  </si>
  <si>
    <t>LISTER</t>
  </si>
  <si>
    <t>1994</t>
  </si>
  <si>
    <t>4302329TS2A062</t>
  </si>
  <si>
    <t>LTS 010</t>
  </si>
  <si>
    <t>17.11.24-xeza: The service zone was changed from "TMF-1" to "N-COCR", according to the e-mail from Contracts Manager with confirmed by Fleet maintenance and Inspection Team Lead as of 17.11.24.(Inbox-Fleet maintenance and Inspection Team Lead).
20.06.24-sutz: The status was changed to “Reserved” according to the e-mail from TCO Fleet maintenance and inspection Team Lead’ Andrey Pavelko as of 20.06.24. (Inbox - TCO Fleet maint and inspec Team Lead)</t>
  </si>
  <si>
    <t>Lighting set, signal electric</t>
  </si>
  <si>
    <t>10–20 A</t>
  </si>
  <si>
    <t>6–10 кВт</t>
  </si>
  <si>
    <t>~6 bar</t>
  </si>
  <si>
    <t>LIGHTING SET HYLITE LPA3</t>
  </si>
  <si>
    <t>934</t>
  </si>
  <si>
    <t>HYLITE</t>
  </si>
  <si>
    <t>LPA3</t>
  </si>
  <si>
    <t>174</t>
  </si>
  <si>
    <t>LTS 007</t>
  </si>
  <si>
    <t>LIGHTING SET MOBILE INGERSOLL RAND LT6K</t>
  </si>
  <si>
    <t>349090UOA95</t>
  </si>
  <si>
    <t>INGERSOLL</t>
  </si>
  <si>
    <t>LT6KE</t>
  </si>
  <si>
    <t>3S1279</t>
  </si>
  <si>
    <t>8869</t>
  </si>
  <si>
    <t>8881.00 mh#1</t>
  </si>
  <si>
    <t>155/80R13C</t>
  </si>
  <si>
    <t>LTS 002</t>
  </si>
  <si>
    <t>92113</t>
  </si>
  <si>
    <t>15.04.25-sutz: Returned from CC 20550 - Environmental Services to CC 13780 - Registration Department, according to the acceptance act as of 29.03.25 and e-mail from Registration Dept as of 15.04.25. The status was changed from Active to “Reserved” &amp; TMF1 to N-COCR. (Inbox - CC Change)</t>
  </si>
  <si>
    <t>SCZVXXA955Y354054</t>
  </si>
  <si>
    <t>937</t>
  </si>
  <si>
    <t>LT6K</t>
  </si>
  <si>
    <t>3S2877</t>
  </si>
  <si>
    <t>8870</t>
  </si>
  <si>
    <t>4605.00 mh#1</t>
  </si>
  <si>
    <t>155R13</t>
  </si>
  <si>
    <t>95371, AFE10848</t>
  </si>
  <si>
    <t>3</t>
  </si>
  <si>
    <t>6 кВт</t>
  </si>
  <si>
    <t>Currently stored in TEC</t>
  </si>
  <si>
    <t>SCZVXXYA955Y34054</t>
  </si>
  <si>
    <t>938</t>
  </si>
  <si>
    <t>4W3522</t>
  </si>
  <si>
    <t>1399</t>
  </si>
  <si>
    <t>1399.00 mh#1; Not in use</t>
  </si>
  <si>
    <t>LIGHTING SET MOBILE KUBOTA LT6K</t>
  </si>
  <si>
    <t>SCZUXXA955Y359129</t>
  </si>
  <si>
    <t>1698</t>
  </si>
  <si>
    <t>99008</t>
  </si>
  <si>
    <t>384EAD</t>
  </si>
  <si>
    <t>LIGHTING SET MOBILE TOWER QAS14</t>
  </si>
  <si>
    <t>ECF337133</t>
  </si>
  <si>
    <t>939</t>
  </si>
  <si>
    <t>QAS14</t>
  </si>
  <si>
    <t>7DE9147</t>
  </si>
  <si>
    <t>KGI215336</t>
  </si>
  <si>
    <t>19.00 mh#1</t>
  </si>
  <si>
    <t>185R14C</t>
  </si>
  <si>
    <t>LTS 012</t>
  </si>
  <si>
    <t>189086</t>
  </si>
  <si>
    <t>383EAD</t>
  </si>
  <si>
    <t>ECF337314</t>
  </si>
  <si>
    <t>940</t>
  </si>
  <si>
    <t>KGI215335</t>
  </si>
  <si>
    <t>14</t>
  </si>
  <si>
    <t>69.00 mh#1</t>
  </si>
  <si>
    <t>190987</t>
  </si>
  <si>
    <t>380EAD</t>
  </si>
  <si>
    <t>ECF337134</t>
  </si>
  <si>
    <t>941</t>
  </si>
  <si>
    <t>KGI215332</t>
  </si>
  <si>
    <t>9290</t>
  </si>
  <si>
    <t>9052.00 mh#1</t>
  </si>
  <si>
    <t>382EAD</t>
  </si>
  <si>
    <t>ECF337128</t>
  </si>
  <si>
    <t>942</t>
  </si>
  <si>
    <t>KGI215334</t>
  </si>
  <si>
    <t>9929</t>
  </si>
  <si>
    <t>9764.00 mh#1</t>
  </si>
  <si>
    <t>381EAD</t>
  </si>
  <si>
    <t>ECF337127</t>
  </si>
  <si>
    <t>943</t>
  </si>
  <si>
    <t>KGI215333</t>
  </si>
  <si>
    <t>8080</t>
  </si>
  <si>
    <t>7801.00 mh#1</t>
  </si>
  <si>
    <t>447EAD</t>
  </si>
  <si>
    <t>GENERATOR DIESEL PORTABLE WITH LIGHTING</t>
  </si>
  <si>
    <t>9175464</t>
  </si>
  <si>
    <t>1700</t>
  </si>
  <si>
    <t>WACKER NEUSON</t>
  </si>
  <si>
    <t>LTN 6L</t>
  </si>
  <si>
    <t>KGI215757</t>
  </si>
  <si>
    <t>4923</t>
  </si>
  <si>
    <t>LTS 013</t>
  </si>
  <si>
    <t>199112</t>
  </si>
  <si>
    <t>26 A</t>
  </si>
  <si>
    <t>446EAD</t>
  </si>
  <si>
    <t>9172703</t>
  </si>
  <si>
    <t>1701</t>
  </si>
  <si>
    <t>KGI215756</t>
  </si>
  <si>
    <t>165/80R13</t>
  </si>
  <si>
    <t>E776AED</t>
  </si>
  <si>
    <t>LIGHTING SET MOBILE TOWER LTN 6 LV</t>
  </si>
  <si>
    <t>W09WA13LTG0J07053</t>
  </si>
  <si>
    <t>944</t>
  </si>
  <si>
    <t>LTN 6 LV</t>
  </si>
  <si>
    <t>9209630</t>
  </si>
  <si>
    <t>OCY000738</t>
  </si>
  <si>
    <t>443.00 mh#1</t>
  </si>
  <si>
    <t>LTS 015</t>
  </si>
  <si>
    <t>255201</t>
  </si>
  <si>
    <t>E778AED</t>
  </si>
  <si>
    <t>W09WA13LTG0J07022</t>
  </si>
  <si>
    <t>945</t>
  </si>
  <si>
    <t>9209684</t>
  </si>
  <si>
    <t>OCY000739</t>
  </si>
  <si>
    <t>26.02.24-pmlt: Issued from 13778 - Registration Department to 20850 - Maintenance Shared Services according to the acceptance act as of 25.02.24 and the e-mail from Registration Department on 25.02.24. (Inbox - CC Change)
06.02.24-sutz: The status was changed to "Reserved", according to the e-mail from Fleet maint and inspec coordinator 2 as of 01.02.2024. (Inbox-Fleet maint and inspec coordinator 2)</t>
  </si>
  <si>
    <t>E779AED</t>
  </si>
  <si>
    <t>W09WA13LTG0J07050</t>
  </si>
  <si>
    <t>1702</t>
  </si>
  <si>
    <t>OCY000740</t>
  </si>
  <si>
    <t>LTS 016</t>
  </si>
  <si>
    <t>E780AED</t>
  </si>
  <si>
    <t>W09WA13LTG0J07051</t>
  </si>
  <si>
    <t>1703</t>
  </si>
  <si>
    <t>OCY000741</t>
  </si>
  <si>
    <t>8842</t>
  </si>
  <si>
    <t>AND289E</t>
  </si>
  <si>
    <t>LIGHTING SET MOBILE TOWER V5+</t>
  </si>
  <si>
    <t>WUX917846</t>
  </si>
  <si>
    <t>946</t>
  </si>
  <si>
    <t>HILIGHT V5+</t>
  </si>
  <si>
    <t>ACY000795</t>
  </si>
  <si>
    <t>3489</t>
  </si>
  <si>
    <t>3530.00 mh#1</t>
  </si>
  <si>
    <t>155 R 13</t>
  </si>
  <si>
    <t>LTS014</t>
  </si>
  <si>
    <t>AND290E</t>
  </si>
  <si>
    <t>WUX917854</t>
  </si>
  <si>
    <t>947</t>
  </si>
  <si>
    <t>ACY000796</t>
  </si>
  <si>
    <t>3308</t>
  </si>
  <si>
    <t>3014.00 mh#1</t>
  </si>
  <si>
    <t>LIGHTING SET MOBILE TOWER</t>
  </si>
  <si>
    <t>C32403161-A</t>
  </si>
  <si>
    <t>TFM</t>
  </si>
  <si>
    <t>1704</t>
  </si>
  <si>
    <t>AKSA</t>
  </si>
  <si>
    <t>APD 16A</t>
  </si>
  <si>
    <t>632403161A</t>
  </si>
  <si>
    <t>175/70 R13</t>
  </si>
  <si>
    <t>LTS 017</t>
  </si>
  <si>
    <t>WTF/WRF</t>
  </si>
  <si>
    <t>22.37 A</t>
  </si>
  <si>
    <t>14.5 kvA</t>
  </si>
  <si>
    <t>PUMP DEWATERING VACUUM  H?DIG HC551 DIES</t>
  </si>
  <si>
    <t>16504</t>
  </si>
  <si>
    <t>1711</t>
  </si>
  <si>
    <t>HUDIG</t>
  </si>
  <si>
    <t>HC551/07</t>
  </si>
  <si>
    <t>8735562</t>
  </si>
  <si>
    <t>PMPD 002</t>
  </si>
  <si>
    <t>98522</t>
  </si>
  <si>
    <t>Pump motorized (do not use)</t>
  </si>
  <si>
    <t>PUMP DIESEL ROTARY VACUUM ANDREW SYKES G</t>
  </si>
  <si>
    <t>1301041</t>
  </si>
  <si>
    <t>Maintenance Optimization Group</t>
  </si>
  <si>
    <t>1715</t>
  </si>
  <si>
    <t>ANDREW SYKES</t>
  </si>
  <si>
    <t>GP150M</t>
  </si>
  <si>
    <t>PMPD004</t>
  </si>
  <si>
    <t>184243</t>
  </si>
  <si>
    <t>1301009</t>
  </si>
  <si>
    <t>1716</t>
  </si>
  <si>
    <t>13007103TR3A909</t>
  </si>
  <si>
    <t>1717</t>
  </si>
  <si>
    <t>1031415 028987</t>
  </si>
  <si>
    <t>PMPD 008</t>
  </si>
  <si>
    <t>230887</t>
  </si>
  <si>
    <t>PUMP DEISEL VACUUM ANDREW SYKES GP</t>
  </si>
  <si>
    <t>SY3831087Y286</t>
  </si>
  <si>
    <t>1718</t>
  </si>
  <si>
    <t>UNIVAC, GP 150M-60</t>
  </si>
  <si>
    <t>1031416   030266</t>
  </si>
  <si>
    <t>PMPD 013</t>
  </si>
  <si>
    <t>248604</t>
  </si>
  <si>
    <t>1712153</t>
  </si>
  <si>
    <t>1719</t>
  </si>
  <si>
    <t>PMPD 009</t>
  </si>
  <si>
    <t>284877</t>
  </si>
  <si>
    <t>SY3831067Y342</t>
  </si>
  <si>
    <t>1720</t>
  </si>
  <si>
    <t>GP150M-60</t>
  </si>
  <si>
    <t>285428</t>
  </si>
  <si>
    <t>SY3831067Y345</t>
  </si>
  <si>
    <t>1721</t>
  </si>
  <si>
    <t>PUMP DEISEL VACUUM ATLAS COPCO</t>
  </si>
  <si>
    <t>ITH0014827</t>
  </si>
  <si>
    <t>1722</t>
  </si>
  <si>
    <t>VAR 4-316</t>
  </si>
  <si>
    <t>255/75-15-3</t>
  </si>
  <si>
    <t>PMPD 011</t>
  </si>
  <si>
    <t>282365</t>
  </si>
  <si>
    <t>DEISEL VACUUM (ТШО 806037)</t>
  </si>
  <si>
    <t>PUMP DIESEL VACUUM</t>
  </si>
  <si>
    <t>ITH0077137</t>
  </si>
  <si>
    <t>2196</t>
  </si>
  <si>
    <t>ITALIA</t>
  </si>
  <si>
    <t>Rl50 DP250</t>
  </si>
  <si>
    <t>382792</t>
  </si>
  <si>
    <t>PUMP FIRE FIGHTING</t>
  </si>
  <si>
    <t>F20-E4</t>
  </si>
  <si>
    <t>949</t>
  </si>
  <si>
    <t>ITT INDUSTRIES</t>
  </si>
  <si>
    <t>60660</t>
  </si>
  <si>
    <t>PMPFR 003</t>
  </si>
  <si>
    <t>Firefighting equipment</t>
  </si>
  <si>
    <t>H494806</t>
  </si>
  <si>
    <t>TRUCK HD VACUUM SUPERSUCKER INTERNATION</t>
  </si>
  <si>
    <t>1HTWYAHT19J162169</t>
  </si>
  <si>
    <t>1436</t>
  </si>
  <si>
    <t>7600 SBA 6x4</t>
  </si>
  <si>
    <t>35249767</t>
  </si>
  <si>
    <t>ED99999916</t>
  </si>
  <si>
    <t>385/65R22,5</t>
  </si>
  <si>
    <t>TRKINT 001</t>
  </si>
  <si>
    <t>151085</t>
  </si>
  <si>
    <t>16.05.24-pmlt: License number changed to H494806 due to receiving a new one due to damage to the old one. (Inbox - Registration Department)
28.10.23-pmlt: Включен в список обслуживаемых техник согласно письму от Логистики 
Жөндеу аяқталды, мұрағатқа қойылды және мәртебесін TMF1 ден N-COCR ға өзгертілді. (Inbox – WCC 11.10.2023)
Жүйеде 05.10.2023 Логистика растауына сәйкес уақытша қызмет көрсетілетін жабдық ретінде іске қосылды. (Inbox – WCC)
Был активирован в системе как временно обслуживаемая техника согласно подтверждению от Логистики 16.09.2023 и был архивирован после ремонта 19.09.2023</t>
  </si>
  <si>
    <t>INTERNATIONAL H725191 (ТШО 809013)</t>
  </si>
  <si>
    <t>H 494806</t>
  </si>
  <si>
    <t>Wet/dry vacuum system (do not use)</t>
  </si>
  <si>
    <t>H013006</t>
  </si>
  <si>
    <t>TRUCK HD VACUUM KAMAZ 53215</t>
  </si>
  <si>
    <t>XTC53215RC1256142</t>
  </si>
  <si>
    <t>951</t>
  </si>
  <si>
    <t>53215</t>
  </si>
  <si>
    <t>C2676896</t>
  </si>
  <si>
    <t>ED00012999</t>
  </si>
  <si>
    <t>56727</t>
  </si>
  <si>
    <t>TRKKAM 006</t>
  </si>
  <si>
    <t>177052</t>
  </si>
  <si>
    <t>КамАЗ Н013006 (ТШО 809015)</t>
  </si>
  <si>
    <t>H 013006</t>
  </si>
  <si>
    <t>Liquid vacuum truck</t>
  </si>
  <si>
    <t>H032406</t>
  </si>
  <si>
    <t>TRUCK HD LIQUID DURASUCKER VACUUM PETERB</t>
  </si>
  <si>
    <t>2NP3LN9X4CM160898</t>
  </si>
  <si>
    <t>952</t>
  </si>
  <si>
    <t>PETERBILT</t>
  </si>
  <si>
    <t>348 (70V)</t>
  </si>
  <si>
    <t>73288445</t>
  </si>
  <si>
    <t>ED00013284</t>
  </si>
  <si>
    <t>103640</t>
  </si>
  <si>
    <t>315/80R</t>
  </si>
  <si>
    <t>TRKDUR 001</t>
  </si>
  <si>
    <t>177191</t>
  </si>
  <si>
    <t>EATON FULLER FRO11210B</t>
  </si>
  <si>
    <t>PETERBILT H032406 (ТШО 809022)</t>
  </si>
  <si>
    <t>H 032406</t>
  </si>
  <si>
    <t>H032506</t>
  </si>
  <si>
    <t>2NP3LN9X6CM160899</t>
  </si>
  <si>
    <t>953</t>
  </si>
  <si>
    <t>73290211</t>
  </si>
  <si>
    <t>ED00013285</t>
  </si>
  <si>
    <t>90013</t>
  </si>
  <si>
    <t>PETERBILT H032506 (ТШО 809023)</t>
  </si>
  <si>
    <t>H 032506</t>
  </si>
  <si>
    <t>H032306</t>
  </si>
  <si>
    <t>2NP3LN9X9CM160900</t>
  </si>
  <si>
    <t>954</t>
  </si>
  <si>
    <t>73293660</t>
  </si>
  <si>
    <t>ED00013283</t>
  </si>
  <si>
    <t>109945</t>
  </si>
  <si>
    <t>DURASUCKER H032306 (ТШО 809024)</t>
  </si>
  <si>
    <t>H 032306</t>
  </si>
  <si>
    <t>H230106</t>
  </si>
  <si>
    <t>TRUCK HD VACUUM SUPERSUCKER KENWORTH</t>
  </si>
  <si>
    <t>1NKDL00X9FR444289</t>
  </si>
  <si>
    <t>956</t>
  </si>
  <si>
    <t>35326935</t>
  </si>
  <si>
    <t>ED00016157</t>
  </si>
  <si>
    <t>92651</t>
  </si>
  <si>
    <t>204409</t>
  </si>
  <si>
    <t>KENWORTH H230106 (ТШО 809032)</t>
  </si>
  <si>
    <t>H 230106</t>
  </si>
  <si>
    <t>H209706</t>
  </si>
  <si>
    <t>TRUCK HD VACUUM MUD DOG KENWORTH T800</t>
  </si>
  <si>
    <t>1NKDX4TX5FR441641</t>
  </si>
  <si>
    <t>958</t>
  </si>
  <si>
    <t>79753235</t>
  </si>
  <si>
    <t>ED00016133</t>
  </si>
  <si>
    <t>23062</t>
  </si>
  <si>
    <t>TRKKEN 008</t>
  </si>
  <si>
    <t>203575</t>
  </si>
  <si>
    <t>FULLER FR016210C 10SPEED MANUA</t>
  </si>
  <si>
    <t>KENWORTH Н209706 (ТШО 809034)</t>
  </si>
  <si>
    <t>H 209706</t>
  </si>
  <si>
    <t>Hydro excavator (do not use)</t>
  </si>
  <si>
    <t>H177406</t>
  </si>
  <si>
    <t>TRUCK HD VACUUM KAMAZ 65115 KO-505A</t>
  </si>
  <si>
    <t>XVL482311G0002930</t>
  </si>
  <si>
    <t>XTC651154G1340733</t>
  </si>
  <si>
    <t>959</t>
  </si>
  <si>
    <t>КО-505А</t>
  </si>
  <si>
    <t>G2815618</t>
  </si>
  <si>
    <t>ED00015630</t>
  </si>
  <si>
    <t>67498</t>
  </si>
  <si>
    <t>TRKKAM 008</t>
  </si>
  <si>
    <t>253917</t>
  </si>
  <si>
    <t>KAMAZ H177406 (ТШО 809035)</t>
  </si>
  <si>
    <t>H 177406</t>
  </si>
  <si>
    <t>SV, TCOV, OV</t>
  </si>
  <si>
    <t>H177306</t>
  </si>
  <si>
    <t>XVL482311G0002929</t>
  </si>
  <si>
    <t>XTC651154G1340571</t>
  </si>
  <si>
    <t>G2815397</t>
  </si>
  <si>
    <t>ED00015629</t>
  </si>
  <si>
    <t>128615</t>
  </si>
  <si>
    <t>KAMAZ H177306 (ТШО 809036)</t>
  </si>
  <si>
    <t>H 177306</t>
  </si>
  <si>
    <t>RV, IB</t>
  </si>
  <si>
    <t>H251106</t>
  </si>
  <si>
    <t>TRUCK HD LIQUID DURASUCKER VACUUM KENWOR</t>
  </si>
  <si>
    <t>1NKDKL40X9JR207723</t>
  </si>
  <si>
    <t>961</t>
  </si>
  <si>
    <t>79997195</t>
  </si>
  <si>
    <t>EB00052729</t>
  </si>
  <si>
    <t>66950</t>
  </si>
  <si>
    <t>11/R2.5</t>
  </si>
  <si>
    <t>TRKDUR 002</t>
  </si>
  <si>
    <t>267450</t>
  </si>
  <si>
    <t>KENWORTH H251106 (ТШО 809037)</t>
  </si>
  <si>
    <t>H 251106</t>
  </si>
  <si>
    <t>H521006</t>
  </si>
  <si>
    <t>VOLVO FM - TRUCK</t>
  </si>
  <si>
    <t>YV2XG30G3RA343262</t>
  </si>
  <si>
    <t>2207</t>
  </si>
  <si>
    <t>VOLVO TRUCK CORPORATION</t>
  </si>
  <si>
    <t>VOLVO FM500 8X4</t>
  </si>
  <si>
    <t>Vacuum</t>
  </si>
  <si>
    <t>D13*2352388*C5*A</t>
  </si>
  <si>
    <t>ED99999856</t>
  </si>
  <si>
    <t>TRKKEN 009</t>
  </si>
  <si>
    <t>382436 R2</t>
  </si>
  <si>
    <t>D13C500</t>
  </si>
  <si>
    <t>08.12.24-sutz: The new truck was issued to CC: 20850 - Maintenance Shared Services, the statuses were changed to TMF-1 / Critical, according to the act of acceptance and e-mail from Registration Department as of 08.12.2024 with confirmed by Fleet maintenance and inspection Team Lead as of 17.11.24. (Inbox - CC change) Data was added in 12-2024 Assigned Equipments Report.
14.09.24-sutz: License plate and technical passport number was accepted for the vehicle, according to the e-mail from the Registration department as of 14.09.24. (Inbox-Registration Dept)</t>
  </si>
  <si>
    <t>VOLVO FM500 8X4 809038</t>
  </si>
  <si>
    <t>H 521006</t>
  </si>
  <si>
    <t>Limited use (A substitute for supersucker)</t>
  </si>
  <si>
    <t>H512106</t>
  </si>
  <si>
    <t>YV2XG30G9RA343167</t>
  </si>
  <si>
    <t>2208</t>
  </si>
  <si>
    <t>D13*2352047*C5*A</t>
  </si>
  <si>
    <t>ED99999855</t>
  </si>
  <si>
    <t>18.11.24-xeza: The service zone was changed from "N-COCR" to "TMF-1", Criticality was changed to “Critical” according to the e-mail from Registration department with confirmed by Fleet maintenance and Inspection Team Lead as of 17.11.24.(Inbox-Registration Dept.).
14.09.24-sutz: License plate and technical passport number was accepted for the vehicle, according to the e-mail from the Registration department as of 14.09.24. (Inbox-Registration Dept)</t>
  </si>
  <si>
    <t>VOLVO FM500 8X4 ТШО 809039</t>
  </si>
  <si>
    <t>H 512106</t>
  </si>
  <si>
    <t>PUMP HDP 122</t>
  </si>
  <si>
    <t>B1.01124.1605</t>
  </si>
  <si>
    <t>1729</t>
  </si>
  <si>
    <t>HDP 122</t>
  </si>
  <si>
    <t>66614745</t>
  </si>
  <si>
    <t>PMPD 015</t>
  </si>
  <si>
    <t>150235</t>
  </si>
  <si>
    <t>B1.01122.1604</t>
  </si>
  <si>
    <t>1730</t>
  </si>
  <si>
    <t>66614575</t>
  </si>
  <si>
    <t>PMPD 016</t>
  </si>
  <si>
    <t>151821</t>
  </si>
  <si>
    <t>560EAD</t>
  </si>
  <si>
    <t>TRAILER DIESEL VACUUM LOADER 1340 CFM VE</t>
  </si>
  <si>
    <t>23</t>
  </si>
  <si>
    <t>963</t>
  </si>
  <si>
    <t>VECTOR</t>
  </si>
  <si>
    <t>7030</t>
  </si>
  <si>
    <t>12B45324</t>
  </si>
  <si>
    <t>718.00 mh#1</t>
  </si>
  <si>
    <t>TRL 047</t>
  </si>
  <si>
    <t>167235</t>
  </si>
  <si>
    <t>VACUUM LOADER 560EAD (ТШО 810063)</t>
  </si>
  <si>
    <t>NCC/СБПО</t>
  </si>
  <si>
    <t>1340 CFM</t>
  </si>
  <si>
    <t>Seasonal (Mechanical window of the ALL TA)</t>
  </si>
  <si>
    <t>558EAD</t>
  </si>
  <si>
    <t>24</t>
  </si>
  <si>
    <t>964</t>
  </si>
  <si>
    <t>692.00 mh#1</t>
  </si>
  <si>
    <t>VACUUM LOADER 558EAD (ТШО 810064)</t>
  </si>
  <si>
    <t>559EAD</t>
  </si>
  <si>
    <t>25</t>
  </si>
  <si>
    <t>965</t>
  </si>
  <si>
    <t>12A44906</t>
  </si>
  <si>
    <t>919.00 mh#1</t>
  </si>
  <si>
    <t>VACUUM LOADER 559EAD (ТШО 810065)</t>
  </si>
  <si>
    <t>561EAD</t>
  </si>
  <si>
    <t>26</t>
  </si>
  <si>
    <t>966</t>
  </si>
  <si>
    <t>359.00 mh#1</t>
  </si>
  <si>
    <t>VACUUM LOADER 561EAD (ТШО 810066)</t>
  </si>
  <si>
    <t>539EAD</t>
  </si>
  <si>
    <t>PUMP ELECTRIC VACUUM AGGREGATE HC 487/15</t>
  </si>
  <si>
    <t>19767</t>
  </si>
  <si>
    <t>1775</t>
  </si>
  <si>
    <t>HC 487/15</t>
  </si>
  <si>
    <t>PMPE 002</t>
  </si>
  <si>
    <t>Pump electric (do not use)</t>
  </si>
  <si>
    <t>234EAC</t>
  </si>
  <si>
    <t>TRAILER DIESEL VACUUM LOADER 6100</t>
  </si>
  <si>
    <t>1V9PT2839J1090047</t>
  </si>
  <si>
    <t>967</t>
  </si>
  <si>
    <t>VECLOADER</t>
  </si>
  <si>
    <t>6100</t>
  </si>
  <si>
    <t>ACY000689</t>
  </si>
  <si>
    <t>307.00 mh#1</t>
  </si>
  <si>
    <t>215/75 R-17,5</t>
  </si>
  <si>
    <t>TRL 048</t>
  </si>
  <si>
    <t>283952</t>
  </si>
  <si>
    <t>VACUUM LOADER 234AEC(ТШО 810069)</t>
  </si>
  <si>
    <t>235EAC</t>
  </si>
  <si>
    <t>1V9PT2839J1090048</t>
  </si>
  <si>
    <t>968</t>
  </si>
  <si>
    <t>ACY000690</t>
  </si>
  <si>
    <t>324.00 mh#1</t>
  </si>
  <si>
    <t>VACUUM LOADER 235EAC (ТШО 810070)</t>
  </si>
  <si>
    <t>AND210E</t>
  </si>
  <si>
    <t>1V9PT2836K1090056</t>
  </si>
  <si>
    <t>969</t>
  </si>
  <si>
    <t>RG6090L136772</t>
  </si>
  <si>
    <t>ACY000772</t>
  </si>
  <si>
    <t>234.00 mh#1</t>
  </si>
  <si>
    <t>215/75 R17.5</t>
  </si>
  <si>
    <t>TRL 056</t>
  </si>
  <si>
    <t>294840</t>
  </si>
  <si>
    <t>05.03.25-sutz: CC was changed from 20890 - Turnarounds &amp; Special Projects to 20850-Maintenance Shared Services, according to the e-mail from TCO Transportation Team Lead with confirmed as of 05.03.2025.(Inbox-CC Change)</t>
  </si>
  <si>
    <t>VACUUM LOADER AND210E (ТШО 810071)</t>
  </si>
  <si>
    <t>AND211E</t>
  </si>
  <si>
    <t>1V9PT2838K1090057</t>
  </si>
  <si>
    <t>970</t>
  </si>
  <si>
    <t>RG6090L136771</t>
  </si>
  <si>
    <t>ACY000773</t>
  </si>
  <si>
    <t>216.00 mh#1</t>
  </si>
  <si>
    <t>VACUUM LOADER 211AND (ТШО 810072)</t>
  </si>
  <si>
    <t>TRAILER DIESEL VACUUM HAMMELMANN HDP 144</t>
  </si>
  <si>
    <t>C0.02144.0902</t>
  </si>
  <si>
    <t>Central Maintenance</t>
  </si>
  <si>
    <t>1777</t>
  </si>
  <si>
    <t>HAMMELMANN</t>
  </si>
  <si>
    <t>HDP 144 Aquajet-14</t>
  </si>
  <si>
    <t>G9R05524</t>
  </si>
  <si>
    <t>205/65</t>
  </si>
  <si>
    <t>TRL 057</t>
  </si>
  <si>
    <t>320986</t>
  </si>
  <si>
    <t>TRAILER DIESEL VACUUM HAMMELMANN HDP 142</t>
  </si>
  <si>
    <t>C0.02142.0901</t>
  </si>
  <si>
    <t>1778</t>
  </si>
  <si>
    <t>HDP 142 S 1100-14</t>
  </si>
  <si>
    <t>G9R05523</t>
  </si>
  <si>
    <t>PUMP DIESEL VACUUM AGGREGATE HUDIG HC 55</t>
  </si>
  <si>
    <t>23576</t>
  </si>
  <si>
    <t>TFM Maintenance Group</t>
  </si>
  <si>
    <t>1779</t>
  </si>
  <si>
    <t>HC 551/02</t>
  </si>
  <si>
    <t>12649428</t>
  </si>
  <si>
    <t>PMPD 012</t>
  </si>
  <si>
    <t>332862</t>
  </si>
  <si>
    <t>PUMP DIESEL VACUUM AGGREGATE DNU-110/70R</t>
  </si>
  <si>
    <t>1780</t>
  </si>
  <si>
    <t>Plant "PSM"</t>
  </si>
  <si>
    <t>DNU-110/70-R</t>
  </si>
  <si>
    <t>965447</t>
  </si>
  <si>
    <t>PMPD 017</t>
  </si>
  <si>
    <t>24.11.24-sutz: CC was changed from 34005 - Projects – Construction to 20145 - SCP Concreate Batch Plant, according to the e-mail from Registration Department with confirmed by TCO Concrete Batch Plant Coordinator as of 24.11.2024. (Inbox-CC Change)</t>
  </si>
  <si>
    <t>Fire Pump Station Production line</t>
  </si>
  <si>
    <t>90 (2ea)</t>
  </si>
  <si>
    <t>83 A</t>
  </si>
  <si>
    <t xml:space="preserve">65 kvA </t>
  </si>
  <si>
    <t>TFM BP</t>
  </si>
  <si>
    <t>fsfme@chevron.com</t>
  </si>
  <si>
    <t>246EAC</t>
  </si>
  <si>
    <t>TRAILER DIESEL VACUUM-LOADER AQUAJET-14</t>
  </si>
  <si>
    <t>W09ZZZ203P0S67109</t>
  </si>
  <si>
    <t xml:space="preserve">Maintenance Execution </t>
  </si>
  <si>
    <t>1781</t>
  </si>
  <si>
    <t>AQUAJET-14</t>
  </si>
  <si>
    <t>АТБ№ 000694</t>
  </si>
  <si>
    <t>TRL 058</t>
  </si>
  <si>
    <t>371030</t>
  </si>
  <si>
    <t>03.06.2025-oqmh: CC was changed from AFE 9621115804 - Accum FGP Ops Maintenance Lab to 20850 - Maintenance Execution without acceptance act, according to the e-mail from Registration Department with TCO Transportation Team Lead's confirmation as of 03.06.2025. (Inbox-CC change)</t>
  </si>
  <si>
    <t>245EAC</t>
  </si>
  <si>
    <t>W09ZZZ203P0S67108</t>
  </si>
  <si>
    <t>1782</t>
  </si>
  <si>
    <t>АТБ№ 000693</t>
  </si>
  <si>
    <t>PUMP DIESEL FD-2</t>
  </si>
  <si>
    <t>Utilities</t>
  </si>
  <si>
    <t>971</t>
  </si>
  <si>
    <t>FD-2</t>
  </si>
  <si>
    <t>Stationary use at KTL Utilities only</t>
  </si>
  <si>
    <t>PUMP 75C</t>
  </si>
  <si>
    <t>1783</t>
  </si>
  <si>
    <t>75C</t>
  </si>
  <si>
    <t>2000</t>
  </si>
  <si>
    <t>973</t>
  </si>
  <si>
    <t>SPILLTEC</t>
  </si>
  <si>
    <t>PMPFR 001</t>
  </si>
  <si>
    <t>PUMP</t>
  </si>
  <si>
    <t>FPC035851</t>
  </si>
  <si>
    <t>974</t>
  </si>
  <si>
    <t>GORMAN</t>
  </si>
  <si>
    <t>91405</t>
  </si>
  <si>
    <t>62</t>
  </si>
  <si>
    <t>PMPD 003</t>
  </si>
  <si>
    <t>Drillbase</t>
  </si>
  <si>
    <t>Emergency transfer pump</t>
  </si>
  <si>
    <t>Origin is not identified by Drilling</t>
  </si>
  <si>
    <t>Operations Warehouse</t>
  </si>
  <si>
    <t>1784</t>
  </si>
  <si>
    <t>PUMP FIRE FIGHTING PATTERSON</t>
  </si>
  <si>
    <t>FPC043062</t>
  </si>
  <si>
    <t>1787</t>
  </si>
  <si>
    <t>PATTERSON</t>
  </si>
  <si>
    <t>PUMP FIRE FIGHTING ELECTRICAL PATTERSON</t>
  </si>
  <si>
    <t>FPC043056</t>
  </si>
  <si>
    <t>1788</t>
  </si>
  <si>
    <t>PUMP FIRE FIGHTING PATTERSON 3406</t>
  </si>
  <si>
    <t>GTB22233</t>
  </si>
  <si>
    <t>1789</t>
  </si>
  <si>
    <t>GBT22233</t>
  </si>
  <si>
    <t>PMPFR 002</t>
  </si>
  <si>
    <t>FPC043063</t>
  </si>
  <si>
    <t>1790</t>
  </si>
  <si>
    <t>PUMP FIRE FIGHTING 63-G-9201</t>
  </si>
  <si>
    <t>0234041/9A</t>
  </si>
  <si>
    <t>SGP P&amp;U</t>
  </si>
  <si>
    <t>975</t>
  </si>
  <si>
    <t>63-G-9201</t>
  </si>
  <si>
    <t>38S1028</t>
  </si>
  <si>
    <t>435.00 mh#1</t>
  </si>
  <si>
    <t>Stationary use at SGP only</t>
  </si>
  <si>
    <t>PUMP FIRE FIGHTING  JOHN DEERE 6125HF070</t>
  </si>
  <si>
    <t>RG6125H061340</t>
  </si>
  <si>
    <t>1791</t>
  </si>
  <si>
    <t>6125HF070</t>
  </si>
  <si>
    <t>715457632</t>
  </si>
  <si>
    <t>RG6125H061342</t>
  </si>
  <si>
    <t>1792</t>
  </si>
  <si>
    <t>715457631</t>
  </si>
  <si>
    <t>PUMP FIRE FIGHTING DIESEL PATTERSON</t>
  </si>
  <si>
    <t>FP-C047450</t>
  </si>
  <si>
    <t>1793</t>
  </si>
  <si>
    <t>5X4X12SSC</t>
  </si>
  <si>
    <t>977795</t>
  </si>
  <si>
    <t>PMPFR004</t>
  </si>
  <si>
    <t>PUMP FIRE FIGHTING DIESEL STERLING</t>
  </si>
  <si>
    <t>0228035A</t>
  </si>
  <si>
    <t>976</t>
  </si>
  <si>
    <t>STERLING</t>
  </si>
  <si>
    <t>SPP-BR12D</t>
  </si>
  <si>
    <t>36S20993</t>
  </si>
  <si>
    <t>PMPFR 005</t>
  </si>
  <si>
    <t>571501-4-6003</t>
  </si>
  <si>
    <t>0608EX</t>
  </si>
  <si>
    <t>MOBILE FRAC TANK 500BBL</t>
  </si>
  <si>
    <t>HTC-2570</t>
  </si>
  <si>
    <t>1802</t>
  </si>
  <si>
    <t>HERRING TANK COMPANY</t>
  </si>
  <si>
    <t>500BBL</t>
  </si>
  <si>
    <t>FRCT 001</t>
  </si>
  <si>
    <t>91495</t>
  </si>
  <si>
    <t>Frac tank</t>
  </si>
  <si>
    <t>0609EX</t>
  </si>
  <si>
    <t>HTC-2590</t>
  </si>
  <si>
    <t>1803</t>
  </si>
  <si>
    <t>0610EX</t>
  </si>
  <si>
    <t>HTC-2594</t>
  </si>
  <si>
    <t>1804</t>
  </si>
  <si>
    <t xml:space="preserve">16.02.24-sutz: CC was changed to 20850 - Maintenance Shared Services, according to the e-mail from Registration Dept with confirmed by Fleet maintenance and inspection Team Lead as of 07.02.2024 (Inbox - CC Change)
</t>
  </si>
  <si>
    <t>0611EX</t>
  </si>
  <si>
    <t>HTC-2595</t>
  </si>
  <si>
    <t>1805</t>
  </si>
  <si>
    <t>H69606</t>
  </si>
  <si>
    <t>HTC-2596</t>
  </si>
  <si>
    <t>1806</t>
  </si>
  <si>
    <t>ED99889737</t>
  </si>
  <si>
    <t xml:space="preserve">08.02.25-sutz: The place of the old # 0612ЕХ license plate number was received a new one H69606 license plate number with technical passport was received, according to the e-mail from Registration Department as of 08.02.2025. (Inbox-Registration Dept)
16.02.24-sutz: CC was changed to 20850 - Maintenance Shared Services, according to the e-mail from Registration Dept with confirmed by Fleet maintenance and inspection Team Lead as of 07.02.2024 (Inbox - CC Change)
</t>
  </si>
  <si>
    <t>0613EX</t>
  </si>
  <si>
    <t>HTC-2597</t>
  </si>
  <si>
    <t>1807</t>
  </si>
  <si>
    <t>0614EX</t>
  </si>
  <si>
    <t>HTC-2598</t>
  </si>
  <si>
    <t>1808</t>
  </si>
  <si>
    <t>0615EX</t>
  </si>
  <si>
    <t>HTC-2593</t>
  </si>
  <si>
    <t>1809</t>
  </si>
  <si>
    <t>0616EX</t>
  </si>
  <si>
    <t>3103</t>
  </si>
  <si>
    <t>1810</t>
  </si>
  <si>
    <t>103451</t>
  </si>
  <si>
    <t>0617EX</t>
  </si>
  <si>
    <t>3097</t>
  </si>
  <si>
    <t>1811</t>
  </si>
  <si>
    <t>0618EX</t>
  </si>
  <si>
    <t>HTC-3098</t>
  </si>
  <si>
    <t>1812</t>
  </si>
  <si>
    <t>0619EX</t>
  </si>
  <si>
    <t>HTC-3099</t>
  </si>
  <si>
    <t>1813</t>
  </si>
  <si>
    <t>0620EX</t>
  </si>
  <si>
    <t>HTC-3102</t>
  </si>
  <si>
    <t>1814</t>
  </si>
  <si>
    <t>0621EX</t>
  </si>
  <si>
    <t>HTC-3100</t>
  </si>
  <si>
    <t>1815</t>
  </si>
  <si>
    <t>0622EX</t>
  </si>
  <si>
    <t>HTC-3101</t>
  </si>
  <si>
    <t>1816</t>
  </si>
  <si>
    <t>0623EX</t>
  </si>
  <si>
    <t>HTC-3104</t>
  </si>
  <si>
    <t>1817</t>
  </si>
  <si>
    <t>0818EX</t>
  </si>
  <si>
    <t>MOBILE FRAC TANK</t>
  </si>
  <si>
    <t>102430</t>
  </si>
  <si>
    <t>1818</t>
  </si>
  <si>
    <t>SAV</t>
  </si>
  <si>
    <t>SAV 931823-0000073</t>
  </si>
  <si>
    <t>ED00012662</t>
  </si>
  <si>
    <t>FRCT 003</t>
  </si>
  <si>
    <t>158541</t>
  </si>
  <si>
    <t xml:space="preserve">18.02.24-sutz: CC was changed to 20850 - Maintenance Shared Services, according to the e-mail from Registration Dept with confirmed by Fleet maintenance and inspection Team Lead as of 07.02.2024 (Inbox - CC Change)
</t>
  </si>
  <si>
    <t>0805EX</t>
  </si>
  <si>
    <t>102431</t>
  </si>
  <si>
    <t>1819</t>
  </si>
  <si>
    <t>ED00012646</t>
  </si>
  <si>
    <t>0809EX</t>
  </si>
  <si>
    <t>102432</t>
  </si>
  <si>
    <t>1820</t>
  </si>
  <si>
    <t>ED00012650</t>
  </si>
  <si>
    <t>0808EX</t>
  </si>
  <si>
    <t>102433</t>
  </si>
  <si>
    <t>1821</t>
  </si>
  <si>
    <t>ED00012649</t>
  </si>
  <si>
    <t>0817EX</t>
  </si>
  <si>
    <t>102434</t>
  </si>
  <si>
    <t>1822</t>
  </si>
  <si>
    <t>ED00012661</t>
  </si>
  <si>
    <t>0647EX</t>
  </si>
  <si>
    <t>102435</t>
  </si>
  <si>
    <t>1823</t>
  </si>
  <si>
    <t>ED00012638</t>
  </si>
  <si>
    <t>0648EX</t>
  </si>
  <si>
    <t>102437</t>
  </si>
  <si>
    <t>1824</t>
  </si>
  <si>
    <t>ED00012639</t>
  </si>
  <si>
    <t>0816EX</t>
  </si>
  <si>
    <t>102438</t>
  </si>
  <si>
    <t>1825</t>
  </si>
  <si>
    <t>ED00012660</t>
  </si>
  <si>
    <t>0649EX</t>
  </si>
  <si>
    <t>102439</t>
  </si>
  <si>
    <t>1826</t>
  </si>
  <si>
    <t>ED00012640</t>
  </si>
  <si>
    <t>0815EX</t>
  </si>
  <si>
    <t>102440</t>
  </si>
  <si>
    <t>1827</t>
  </si>
  <si>
    <t>ED00012659</t>
  </si>
  <si>
    <t>11R X 22.5</t>
  </si>
  <si>
    <t>0806EX</t>
  </si>
  <si>
    <t>102441</t>
  </si>
  <si>
    <t>1828</t>
  </si>
  <si>
    <t>ED00012647</t>
  </si>
  <si>
    <t>0813EX</t>
  </si>
  <si>
    <t>102442</t>
  </si>
  <si>
    <t>1829</t>
  </si>
  <si>
    <t>ED00012657</t>
  </si>
  <si>
    <t>0801EX</t>
  </si>
  <si>
    <t>102443</t>
  </si>
  <si>
    <t>ED00012642</t>
  </si>
  <si>
    <t>0624EX</t>
  </si>
  <si>
    <t>102444</t>
  </si>
  <si>
    <t>1831</t>
  </si>
  <si>
    <t>ED00012418</t>
  </si>
  <si>
    <t>0632EX</t>
  </si>
  <si>
    <t>102445</t>
  </si>
  <si>
    <t>1832</t>
  </si>
  <si>
    <t>ED00012426</t>
  </si>
  <si>
    <t>0631EX</t>
  </si>
  <si>
    <t>102446</t>
  </si>
  <si>
    <t>1833</t>
  </si>
  <si>
    <t>ED00012425</t>
  </si>
  <si>
    <t>0807EX</t>
  </si>
  <si>
    <t>102447</t>
  </si>
  <si>
    <t>1834</t>
  </si>
  <si>
    <t>ED00012648</t>
  </si>
  <si>
    <t>0633EX</t>
  </si>
  <si>
    <t>102448</t>
  </si>
  <si>
    <t>ED00012427</t>
  </si>
  <si>
    <t>0814EX</t>
  </si>
  <si>
    <t>102449</t>
  </si>
  <si>
    <t>1836</t>
  </si>
  <si>
    <t>ED00012658</t>
  </si>
  <si>
    <t>0634EX</t>
  </si>
  <si>
    <t>102450</t>
  </si>
  <si>
    <t>1837</t>
  </si>
  <si>
    <t>ED00012428</t>
  </si>
  <si>
    <t>0629EX</t>
  </si>
  <si>
    <t>102451</t>
  </si>
  <si>
    <t>1838</t>
  </si>
  <si>
    <t>ED00012423</t>
  </si>
  <si>
    <t>0644EX</t>
  </si>
  <si>
    <t>102452</t>
  </si>
  <si>
    <t>1839</t>
  </si>
  <si>
    <t>ED00012507</t>
  </si>
  <si>
    <t>0637EX</t>
  </si>
  <si>
    <t>102453</t>
  </si>
  <si>
    <t>Turnarounds &amp; Special Projects</t>
  </si>
  <si>
    <t>1840</t>
  </si>
  <si>
    <t>ED00012431</t>
  </si>
  <si>
    <t>0627EX</t>
  </si>
  <si>
    <t>102454</t>
  </si>
  <si>
    <t>1841</t>
  </si>
  <si>
    <t>ED00012421</t>
  </si>
  <si>
    <t>0628EX</t>
  </si>
  <si>
    <t>102455</t>
  </si>
  <si>
    <t>977</t>
  </si>
  <si>
    <t>ED00012422</t>
  </si>
  <si>
    <t>0643EX</t>
  </si>
  <si>
    <t>102456</t>
  </si>
  <si>
    <t>1842</t>
  </si>
  <si>
    <t>ED00012506</t>
  </si>
  <si>
    <t>0626EX</t>
  </si>
  <si>
    <t>102457</t>
  </si>
  <si>
    <t>1843</t>
  </si>
  <si>
    <t>ED00012420</t>
  </si>
  <si>
    <t>0635EX</t>
  </si>
  <si>
    <t>102458</t>
  </si>
  <si>
    <t>1844</t>
  </si>
  <si>
    <t>ED00012429</t>
  </si>
  <si>
    <t>0630EX</t>
  </si>
  <si>
    <t>102459</t>
  </si>
  <si>
    <t>1845</t>
  </si>
  <si>
    <t>0625EX</t>
  </si>
  <si>
    <t>102460</t>
  </si>
  <si>
    <t>1846</t>
  </si>
  <si>
    <t>ED00012419</t>
  </si>
  <si>
    <t>0638EX</t>
  </si>
  <si>
    <t>102461</t>
  </si>
  <si>
    <t>1847</t>
  </si>
  <si>
    <t>ED00012432</t>
  </si>
  <si>
    <t>0636EX</t>
  </si>
  <si>
    <t>102462</t>
  </si>
  <si>
    <t>1848</t>
  </si>
  <si>
    <t>ED00012430</t>
  </si>
  <si>
    <t>0639EX</t>
  </si>
  <si>
    <t>102463</t>
  </si>
  <si>
    <t>1849</t>
  </si>
  <si>
    <t>ED00012433</t>
  </si>
  <si>
    <t>0645EX</t>
  </si>
  <si>
    <t>102464</t>
  </si>
  <si>
    <t>1850</t>
  </si>
  <si>
    <t>ED00012508</t>
  </si>
  <si>
    <t>0803EX</t>
  </si>
  <si>
    <t>102465</t>
  </si>
  <si>
    <t>1851</t>
  </si>
  <si>
    <t>ED00012645</t>
  </si>
  <si>
    <t>0804EX</t>
  </si>
  <si>
    <t>102466</t>
  </si>
  <si>
    <t>1852</t>
  </si>
  <si>
    <t>ED00012644</t>
  </si>
  <si>
    <t>0646EX</t>
  </si>
  <si>
    <t>102467</t>
  </si>
  <si>
    <t>1853</t>
  </si>
  <si>
    <t>ED00012637</t>
  </si>
  <si>
    <t>0650EX</t>
  </si>
  <si>
    <t>102468</t>
  </si>
  <si>
    <t>1854</t>
  </si>
  <si>
    <t>ED00012641</t>
  </si>
  <si>
    <t>0802EX</t>
  </si>
  <si>
    <t>102791</t>
  </si>
  <si>
    <t>1855</t>
  </si>
  <si>
    <t>ED00012643</t>
  </si>
  <si>
    <t>0810EX</t>
  </si>
  <si>
    <t>MOBILE FRAC TANK FR500E</t>
  </si>
  <si>
    <t>4C9FR37171A158226</t>
  </si>
  <si>
    <t>1856</t>
  </si>
  <si>
    <t>FR500E</t>
  </si>
  <si>
    <t>ED00012715</t>
  </si>
  <si>
    <t>FRCT 004</t>
  </si>
  <si>
    <t>157249</t>
  </si>
  <si>
    <t>0812EX</t>
  </si>
  <si>
    <t>4C9FR37191A158227</t>
  </si>
  <si>
    <t>1857</t>
  </si>
  <si>
    <t>ED00012716</t>
  </si>
  <si>
    <t>0811EX</t>
  </si>
  <si>
    <t>4C9FR37101A158228</t>
  </si>
  <si>
    <t>ED00012717</t>
  </si>
  <si>
    <t>0641EX</t>
  </si>
  <si>
    <t>4C9FR37121A158229</t>
  </si>
  <si>
    <t>MEJ-2019 Pipeline Repairs</t>
  </si>
  <si>
    <t>1859</t>
  </si>
  <si>
    <t>Trailer (mobile office, pump etc.)</t>
  </si>
  <si>
    <t>0642EX</t>
  </si>
  <si>
    <t>4C9FR37191A158230</t>
  </si>
  <si>
    <t>1860</t>
  </si>
  <si>
    <t>0640EX</t>
  </si>
  <si>
    <t>4C9FR37101A158231</t>
  </si>
  <si>
    <t>1861</t>
  </si>
  <si>
    <t>H06806</t>
  </si>
  <si>
    <t>X89931823G3ER2001</t>
  </si>
  <si>
    <t>1862</t>
  </si>
  <si>
    <t>ED00015759</t>
  </si>
  <si>
    <t>FRCT 005</t>
  </si>
  <si>
    <t>246886</t>
  </si>
  <si>
    <t>H06906</t>
  </si>
  <si>
    <t>X89931823G3ER2002</t>
  </si>
  <si>
    <t>1863</t>
  </si>
  <si>
    <t>ED00015760</t>
  </si>
  <si>
    <t>H07006</t>
  </si>
  <si>
    <t>X89931823G3ER2003</t>
  </si>
  <si>
    <t>1864</t>
  </si>
  <si>
    <t>ED00015761</t>
  </si>
  <si>
    <t>H07106</t>
  </si>
  <si>
    <t>X89931823G3ER2004</t>
  </si>
  <si>
    <t>1865</t>
  </si>
  <si>
    <t>ED00015762</t>
  </si>
  <si>
    <t>H07206</t>
  </si>
  <si>
    <t>X89931823G3ER2005</t>
  </si>
  <si>
    <t>ED00015763</t>
  </si>
  <si>
    <t>H07306</t>
  </si>
  <si>
    <t>X89931823G3ER2006</t>
  </si>
  <si>
    <t>1867</t>
  </si>
  <si>
    <t>ED00015764</t>
  </si>
  <si>
    <t>H07406</t>
  </si>
  <si>
    <t>X89931823G3ER2007</t>
  </si>
  <si>
    <t>1868</t>
  </si>
  <si>
    <t>ED00015765</t>
  </si>
  <si>
    <t>H07506</t>
  </si>
  <si>
    <t>X89931823G3ER2008</t>
  </si>
  <si>
    <t>1869</t>
  </si>
  <si>
    <t>ED00015766</t>
  </si>
  <si>
    <t xml:space="preserve">18.02.24-sutz: CC was changed to 20850 - Maintenance Shared Services, according to the e-mail from Registration Dept with confirmed by Fleet maintenance and inspection Team Lead as of 07.02.2024 (Inbox - CC Change)
</t>
  </si>
  <si>
    <t>H07606</t>
  </si>
  <si>
    <t>X89931823G3ER2009</t>
  </si>
  <si>
    <t>1870</t>
  </si>
  <si>
    <t>ED00015767</t>
  </si>
  <si>
    <t>H07706</t>
  </si>
  <si>
    <t>X89931823G3ER2010</t>
  </si>
  <si>
    <t>1871</t>
  </si>
  <si>
    <t>ED00015768</t>
  </si>
  <si>
    <t>H07806</t>
  </si>
  <si>
    <t>X89931823G3ER2011</t>
  </si>
  <si>
    <t>1872</t>
  </si>
  <si>
    <t>ED00015769</t>
  </si>
  <si>
    <t>H07906</t>
  </si>
  <si>
    <t>X89931823G3ER2012</t>
  </si>
  <si>
    <t>1873</t>
  </si>
  <si>
    <t>ED00015770</t>
  </si>
  <si>
    <t>H08006</t>
  </si>
  <si>
    <t>X89931823G3ER2013</t>
  </si>
  <si>
    <t>1874</t>
  </si>
  <si>
    <t>ED00015771</t>
  </si>
  <si>
    <t>H08106</t>
  </si>
  <si>
    <t>X89931823G3ER2014</t>
  </si>
  <si>
    <t>1875</t>
  </si>
  <si>
    <t>ED00015772</t>
  </si>
  <si>
    <t>Plant 3GI/Завод ЗСГТП</t>
  </si>
  <si>
    <t>H08206</t>
  </si>
  <si>
    <t>X89931823G3ER2015</t>
  </si>
  <si>
    <t>1876</t>
  </si>
  <si>
    <t>ED00015773</t>
  </si>
  <si>
    <t>H08306</t>
  </si>
  <si>
    <t>X89931823G3ER2016</t>
  </si>
  <si>
    <t>1877</t>
  </si>
  <si>
    <t>ED00015774</t>
  </si>
  <si>
    <t>H08406</t>
  </si>
  <si>
    <t>X89931823G3ER2017</t>
  </si>
  <si>
    <t>1878</t>
  </si>
  <si>
    <t>ED00015775</t>
  </si>
  <si>
    <t>H08506</t>
  </si>
  <si>
    <t>X89931823G3ER2018</t>
  </si>
  <si>
    <t>1879</t>
  </si>
  <si>
    <t>ED00015776</t>
  </si>
  <si>
    <t>H08606</t>
  </si>
  <si>
    <t>X89931823G3ER2019</t>
  </si>
  <si>
    <t>1880</t>
  </si>
  <si>
    <t>ED00015777</t>
  </si>
  <si>
    <t>H08706</t>
  </si>
  <si>
    <t>X89931823G3ER2020</t>
  </si>
  <si>
    <t>1881</t>
  </si>
  <si>
    <t>ED00015778</t>
  </si>
  <si>
    <t>H08806</t>
  </si>
  <si>
    <t>X89931823G3ER2021</t>
  </si>
  <si>
    <t>1882</t>
  </si>
  <si>
    <t>ED00015779</t>
  </si>
  <si>
    <t>H08906</t>
  </si>
  <si>
    <t>X89931823G3ER2022</t>
  </si>
  <si>
    <t>1883</t>
  </si>
  <si>
    <t>ED00015780</t>
  </si>
  <si>
    <t>H09006</t>
  </si>
  <si>
    <t>X89931823G3ER2023</t>
  </si>
  <si>
    <t>1884</t>
  </si>
  <si>
    <t>ED00015781</t>
  </si>
  <si>
    <t>H09106</t>
  </si>
  <si>
    <t>X89931823G3ER2024</t>
  </si>
  <si>
    <t>1885</t>
  </si>
  <si>
    <t>ED00015782</t>
  </si>
  <si>
    <t>H09206</t>
  </si>
  <si>
    <t>X89931823G3ER2025</t>
  </si>
  <si>
    <t>1886</t>
  </si>
  <si>
    <t>ED00015783</t>
  </si>
  <si>
    <t>162210</t>
  </si>
  <si>
    <t>1887</t>
  </si>
  <si>
    <t>Dragon Products</t>
  </si>
  <si>
    <t>FRCT 002</t>
  </si>
  <si>
    <t>T9CO-AY-9-E094-</t>
  </si>
  <si>
    <t>2043</t>
  </si>
  <si>
    <t>162211</t>
  </si>
  <si>
    <t>1888</t>
  </si>
  <si>
    <t>162213</t>
  </si>
  <si>
    <t>1889</t>
  </si>
  <si>
    <t>162205</t>
  </si>
  <si>
    <t>2237</t>
  </si>
  <si>
    <t>T9CO-AY-9-E094-FLD-O1(CW1252110)</t>
  </si>
  <si>
    <t>162206</t>
  </si>
  <si>
    <t>2238</t>
  </si>
  <si>
    <t>162207</t>
  </si>
  <si>
    <t>2239</t>
  </si>
  <si>
    <t>162214</t>
  </si>
  <si>
    <t>2240</t>
  </si>
  <si>
    <t>162215</t>
  </si>
  <si>
    <t>2241</t>
  </si>
  <si>
    <t>BRUSH CUTTER DYNAMAC DB-41</t>
  </si>
  <si>
    <t>1897</t>
  </si>
  <si>
    <t>DYNAMAC</t>
  </si>
  <si>
    <t>DB-41</t>
  </si>
  <si>
    <t>GRM 019</t>
  </si>
  <si>
    <t>2559477865</t>
  </si>
  <si>
    <t>2550178604</t>
  </si>
  <si>
    <t>1898</t>
  </si>
  <si>
    <t>PIPE THREATING MACHINE ELECTRIC</t>
  </si>
  <si>
    <t>CAF13868F04</t>
  </si>
  <si>
    <t>1911</t>
  </si>
  <si>
    <t>Ridgid 300 compact</t>
  </si>
  <si>
    <t>0714ED</t>
  </si>
  <si>
    <t>TRAILER LARGE 24FT BIG TEX</t>
  </si>
  <si>
    <t>4K8HX2428X1639523</t>
  </si>
  <si>
    <t>980</t>
  </si>
  <si>
    <t>BIG TEX</t>
  </si>
  <si>
    <t>ED00000588</t>
  </si>
  <si>
    <t>238</t>
  </si>
  <si>
    <t>TRL 006</t>
  </si>
  <si>
    <t>16522</t>
  </si>
  <si>
    <t>Trailer cargo</t>
  </si>
  <si>
    <t>TRAILER LOWBOY BIG TEX 4P200W</t>
  </si>
  <si>
    <t>981</t>
  </si>
  <si>
    <t>4P200W</t>
  </si>
  <si>
    <t>311</t>
  </si>
  <si>
    <t xml:space="preserve">04.02.25-sutz: The Service Zone was changed from TMF1 to “NON-COCR”, according to the e-mail from TCO Transportation Team Lead with confirmed as of 03.02.2025 (Inbox-TCO Transportation Team Lead)
</t>
  </si>
  <si>
    <t>KTL Line5</t>
  </si>
  <si>
    <t>ABDE252</t>
  </si>
  <si>
    <t>TRAILER 2 AXLE 30FT</t>
  </si>
  <si>
    <t>1170</t>
  </si>
  <si>
    <t>983</t>
  </si>
  <si>
    <t>GARDINER TRAILER LTD</t>
  </si>
  <si>
    <t>30FT</t>
  </si>
  <si>
    <t>SHM0086761</t>
  </si>
  <si>
    <t>260</t>
  </si>
  <si>
    <t>385/65 R22.5</t>
  </si>
  <si>
    <t>TRL 027</t>
  </si>
  <si>
    <t>99785</t>
  </si>
  <si>
    <t>200-7585</t>
  </si>
  <si>
    <t>fssid@tengizchevroil.com</t>
  </si>
  <si>
    <t>0249EX</t>
  </si>
  <si>
    <t>TRAILER 2 AXLE BIG TEX 10TL-20</t>
  </si>
  <si>
    <t>16VCX202162336926</t>
  </si>
  <si>
    <t>984</t>
  </si>
  <si>
    <t>10TL-20</t>
  </si>
  <si>
    <t>ED00009089</t>
  </si>
  <si>
    <t>TRL 031</t>
  </si>
  <si>
    <t>5064ED</t>
  </si>
  <si>
    <t>TRAILER 2 AXLE BIG TEX 12TL-20</t>
  </si>
  <si>
    <t>16VCX202072380269</t>
  </si>
  <si>
    <t>985</t>
  </si>
  <si>
    <t>12TL-20</t>
  </si>
  <si>
    <t>ED00009617</t>
  </si>
  <si>
    <t>7.50 R16C</t>
  </si>
  <si>
    <t>TRL 032</t>
  </si>
  <si>
    <t>112287  3R</t>
  </si>
  <si>
    <t>11.01.2025-sutz: The equipment was returned from CC 13780 - Heavy Equipment Operations to CC 13780 - Registration Department, according to the act of acceptance and e-mail from Registration Dep.as of 10.01.25. The status was changed from Active to “Reserved”, according to the confirmed by Transportation Team Lead as of 10.01.25. (Inbox - CC Change)</t>
  </si>
  <si>
    <t>5446ED</t>
  </si>
  <si>
    <t>TILT BED EQUIPMENT TRAILER BIG TEX 18FT</t>
  </si>
  <si>
    <t>16VCX182682E21085</t>
  </si>
  <si>
    <t>Motor Vehicle Safety (MVS)</t>
  </si>
  <si>
    <t>1914</t>
  </si>
  <si>
    <t>BIG TEX 18FT CAR HAU</t>
  </si>
  <si>
    <t>ED00010591</t>
  </si>
  <si>
    <t>7.50-16LT</t>
  </si>
  <si>
    <t>TRL 033</t>
  </si>
  <si>
    <t>124239</t>
  </si>
  <si>
    <t>0601EX</t>
  </si>
  <si>
    <t>16VCX202092335805</t>
  </si>
  <si>
    <t>986</t>
  </si>
  <si>
    <t>ED00010989</t>
  </si>
  <si>
    <t>1372</t>
  </si>
  <si>
    <t>TRL 063</t>
  </si>
  <si>
    <t>136359</t>
  </si>
  <si>
    <t>176EAD</t>
  </si>
  <si>
    <t>PUMP ELECTRIC TRAILER MOUNTED HPU</t>
  </si>
  <si>
    <t>112260986-01</t>
  </si>
  <si>
    <t>Field Ops Main Staff</t>
  </si>
  <si>
    <t>1915</t>
  </si>
  <si>
    <t>CAMERON</t>
  </si>
  <si>
    <t>2811157-01</t>
  </si>
  <si>
    <t>KGI094603</t>
  </si>
  <si>
    <t>235/80R16</t>
  </si>
  <si>
    <t>PMPE 001</t>
  </si>
  <si>
    <t>156775</t>
  </si>
  <si>
    <t>177EAD</t>
  </si>
  <si>
    <t>112260986-02</t>
  </si>
  <si>
    <t>1916</t>
  </si>
  <si>
    <t>KGI094604</t>
  </si>
  <si>
    <t>178EAD</t>
  </si>
  <si>
    <t>112260986-03</t>
  </si>
  <si>
    <t>KGI094605</t>
  </si>
  <si>
    <t>235EAD</t>
  </si>
  <si>
    <t>TRAILER TANDEM AXLE FLAT BED DORTEX PT 2</t>
  </si>
  <si>
    <t>160</t>
  </si>
  <si>
    <t>1440</t>
  </si>
  <si>
    <t>DORTEX</t>
  </si>
  <si>
    <t>PT 2 X 3.5K</t>
  </si>
  <si>
    <t>KGI189705</t>
  </si>
  <si>
    <t>TRL 043</t>
  </si>
  <si>
    <t>178836</t>
  </si>
  <si>
    <t>ЦРК дан 2023 жылғы 29 қыркүйектегі хатына сәйкес жабдықтың күйі жүйеде белсенді емес күйге өзгертілді. (Inbox - WCC)
Техника была активирована с системе согласно письму от ЦРК с подтверждением от ТШО Логистики на 25.09.2023 (Inbox - WCC)</t>
  </si>
  <si>
    <t>TRAILER BREATHING AIR TRAILAIR 70 4 CYL</t>
  </si>
  <si>
    <t>23501-001/01</t>
  </si>
  <si>
    <t>1918</t>
  </si>
  <si>
    <t>FACTAIR LTD TRAILERS</t>
  </si>
  <si>
    <t>TRAILAIR 70</t>
  </si>
  <si>
    <t>TRL-046</t>
  </si>
  <si>
    <t>193484</t>
  </si>
  <si>
    <t>23501-001/02</t>
  </si>
  <si>
    <t>1919</t>
  </si>
  <si>
    <t>23501-001/03</t>
  </si>
  <si>
    <t>1920</t>
  </si>
  <si>
    <t>23501-001/04</t>
  </si>
  <si>
    <t>1921</t>
  </si>
  <si>
    <t>23501-001/05</t>
  </si>
  <si>
    <t>1922</t>
  </si>
  <si>
    <t>23501-001/06</t>
  </si>
  <si>
    <t>1923</t>
  </si>
  <si>
    <t>23501-001/07</t>
  </si>
  <si>
    <t>1441</t>
  </si>
  <si>
    <t>16.02.24-sutz: CC was changed to 20850 - Maintenance Shared Services, according to the e-mail from Registration Dept with confirmed by Fleet maintenance and inspection Team Lead as of 07.02.2024 (Inbox - CC Change)
После ремонта был архивирован в системе, cтатус был заменен от TMF1 на N-COCR. (Inbox- Work Control Centre/WCC 10.10.2023) 
07.10.2023 жылы ТШО логистика техникалық үйлестірушісінің мақұлдауымен WCC электрондық поштасына сәйкес TMF1 жабдығы ретінде дөңгелек жөндеуге e-Maint жүйесіне уақытша қосылды. (Inbox-WCC)</t>
  </si>
  <si>
    <t>23501-001/08</t>
  </si>
  <si>
    <t>1924</t>
  </si>
  <si>
    <t>23501-001/09</t>
  </si>
  <si>
    <t>16.02.24-sutz: CC was changed to 20850 - Maintenance Shared Services, according to the e-mail from Registration Dept with confirmed by Fleet maintenance and inspection Team Lead as of 07.02.2024 (Inbox - CC Change)
After repair, it was archived in the system, the status was changed from TMF1 to N-COCR. (Inbox-Work Control Centre/WCC 10/10/2023)
The TCO is temporarily connected to e-Maint &amp; Management Tool as TMF1 equipment, subject to the approval of the Logistics Technical Coordinator, according to the WCC email.</t>
  </si>
  <si>
    <t>23501-001/10</t>
  </si>
  <si>
    <t>1925</t>
  </si>
  <si>
    <t>10650-001/01</t>
  </si>
  <si>
    <t>1926</t>
  </si>
  <si>
    <t>TRL-047</t>
  </si>
  <si>
    <t>193783</t>
  </si>
  <si>
    <t>10650-001/02</t>
  </si>
  <si>
    <t>1927</t>
  </si>
  <si>
    <t>10650-001/03</t>
  </si>
  <si>
    <t>1928</t>
  </si>
  <si>
    <t>10650-001/04</t>
  </si>
  <si>
    <t>1929</t>
  </si>
  <si>
    <t>H35606</t>
  </si>
  <si>
    <t>Z02713206K0004884</t>
  </si>
  <si>
    <t>1930</t>
  </si>
  <si>
    <t>LLC SaranskSpets Technika</t>
  </si>
  <si>
    <t>ССТ-7132-06</t>
  </si>
  <si>
    <t>EW00001933</t>
  </si>
  <si>
    <t>165/10 R13</t>
  </si>
  <si>
    <t>TRL-048</t>
  </si>
  <si>
    <t>305393</t>
  </si>
  <si>
    <t>TRAILER BREATHING AIR TRAILAIR 70</t>
  </si>
  <si>
    <t>2108/01</t>
  </si>
  <si>
    <t>FGP 3GP/3GI</t>
  </si>
  <si>
    <t>1931</t>
  </si>
  <si>
    <t>FACTAIR LTD</t>
  </si>
  <si>
    <t>ET158MR</t>
  </si>
  <si>
    <t>TRL-049</t>
  </si>
  <si>
    <t>317409</t>
  </si>
  <si>
    <t>2108/02</t>
  </si>
  <si>
    <t>1932</t>
  </si>
  <si>
    <t>64ACF06</t>
  </si>
  <si>
    <t>TRAILER LARGE SCHMITZ CARGOBULL</t>
  </si>
  <si>
    <t>WSM00000003420235</t>
  </si>
  <si>
    <t>1933</t>
  </si>
  <si>
    <t>SCHMITZ CARGOBULL</t>
  </si>
  <si>
    <t>SPR 24/L-13.62 E B B</t>
  </si>
  <si>
    <t>ED00018601</t>
  </si>
  <si>
    <t>385/65/22.5</t>
  </si>
  <si>
    <t>TRL-050</t>
  </si>
  <si>
    <t>372810</t>
  </si>
  <si>
    <t>16.05.24-pmlt: Issued from Registratin Department to 20850-MSS according to the acceptance act as of 15.05.24 and the e-mail from Reg.Dept as of 16.05.24. (Inbox - CC Change)</t>
  </si>
  <si>
    <t>2108/03</t>
  </si>
  <si>
    <t>2172</t>
  </si>
  <si>
    <t xml:space="preserve">FACTAIR LTD </t>
  </si>
  <si>
    <t xml:space="preserve">TRAILER 2 AXLE UZST </t>
  </si>
  <si>
    <t>XKW927533M0000077</t>
  </si>
  <si>
    <t>2200</t>
  </si>
  <si>
    <t>UZST</t>
  </si>
  <si>
    <t>9275-0000033</t>
  </si>
  <si>
    <t>TRL-051</t>
  </si>
  <si>
    <t>T9CO-FB-4-0928-FLD-01/CW1737593</t>
  </si>
  <si>
    <t>05.04.25-sutz: The status was changed from Received to “Reserved” &amp; TMF1 to “N-COCR”, according to the e-mail from TCO Fleet maintenance and Inspection Team Lead with confirmed as of 01.04.2025. (Inbox-TCO Fleet maintenance and inspection Team Lead)</t>
  </si>
  <si>
    <t>XKW927533M0000078</t>
  </si>
  <si>
    <t>2201</t>
  </si>
  <si>
    <t>H73706</t>
  </si>
  <si>
    <t>TRAILER 2 AXLE UZST</t>
  </si>
  <si>
    <t>YAMT52XX7PO0109029</t>
  </si>
  <si>
    <t>2211</t>
  </si>
  <si>
    <t>FAYMONVILLE A.G.</t>
  </si>
  <si>
    <t>MAX 510-Z-2A-6-.75</t>
  </si>
  <si>
    <t>ED99889828</t>
  </si>
  <si>
    <t>245\70R17.5</t>
  </si>
  <si>
    <t>011</t>
  </si>
  <si>
    <t>60981092</t>
  </si>
  <si>
    <t>07.04.25-sutz: The new equipment was issued to CC 13780 Heavy Equipment Operations, the status was changed from N-COCR to “Active”, according to the act of acceptance as of 04.04.25 and e-mail from Registration Department with confirmed by TCO Fleet maintenance and inspection Team Lead as of 07.04.2025. (Inbox-CC change)
05.04.25-sutz: The status was changed from Received to “Reserved” &amp; TMF1 to “N-COCR”, according to the e-mail from TCO Fleet maintenance and Inspection Team Lead with confirmed as of 01.04.2025. (Inbox-TCO Fleet maintenance and inspection Team Lead)
30.10.24-sutz: License plate and technical passport number was accepted for the equipment, according to the e-mail from the Registration department as of 29.10.24. (Inbox-Registration Dept)</t>
  </si>
  <si>
    <t>H68706</t>
  </si>
  <si>
    <t>TRAILER 2 AXLE BIG TEX 14TL-20 BK</t>
  </si>
  <si>
    <t>16V1C2523R2299197</t>
  </si>
  <si>
    <t>2218</t>
  </si>
  <si>
    <t>14TL-20BK</t>
  </si>
  <si>
    <t>ED99889759</t>
  </si>
  <si>
    <t xml:space="preserve">TRL 067 </t>
  </si>
  <si>
    <t>60974324</t>
  </si>
  <si>
    <t xml:space="preserve">11.01.25-sutz: The new equipment was issued from СС 13780 - Registration Dept to CC 13780 - Heavy Equipment Operations, according to the acceptance act and e-mail from Registration Dept.as of 10.01.2025 with confirmed by TCO Transportation Team Lead. Issued as replacement for old trailer TCO# 1211-053, 5064ED. (Inbox-CC change). Added data in 01-2025 Assigned Equipment Report. </t>
  </si>
  <si>
    <t>217EAD</t>
  </si>
  <si>
    <t>TRAILER 6 AXLE MODULAR  150 TON NICOLAS</t>
  </si>
  <si>
    <t>199Y4759</t>
  </si>
  <si>
    <t>987</t>
  </si>
  <si>
    <t>NICOLAS</t>
  </si>
  <si>
    <t>MD6155</t>
  </si>
  <si>
    <t>0732508   139639</t>
  </si>
  <si>
    <t>KGI094984</t>
  </si>
  <si>
    <t>58.00 mh#1</t>
  </si>
  <si>
    <t>155 R13</t>
  </si>
  <si>
    <t>TRL 039</t>
  </si>
  <si>
    <t>169118</t>
  </si>
  <si>
    <t>SINGLE CYL</t>
  </si>
  <si>
    <t>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 10-2023 Assigned Equipments Report was removed.</t>
  </si>
  <si>
    <t>220EAD</t>
  </si>
  <si>
    <t>TRAILER 11 AXLE MODULAR  300 TON NICOLAS</t>
  </si>
  <si>
    <t>199Y4763</t>
  </si>
  <si>
    <t>988</t>
  </si>
  <si>
    <t>0732508    139638</t>
  </si>
  <si>
    <t>KGI094987</t>
  </si>
  <si>
    <t>3039</t>
  </si>
  <si>
    <t>TRL 040</t>
  </si>
  <si>
    <t>169127</t>
  </si>
  <si>
    <t>320EAD</t>
  </si>
  <si>
    <t>TRAILER LARGE EVACUATION WITZCO NGB-60</t>
  </si>
  <si>
    <t>1W8A11E36DS000337</t>
  </si>
  <si>
    <t>989</t>
  </si>
  <si>
    <t>WITZCO</t>
  </si>
  <si>
    <t>NGB-60</t>
  </si>
  <si>
    <t>KGI216453</t>
  </si>
  <si>
    <t>2889</t>
  </si>
  <si>
    <t>24.60 mh#1</t>
  </si>
  <si>
    <t>255/70 R22,5</t>
  </si>
  <si>
    <t>TRL 044</t>
  </si>
  <si>
    <t>185739</t>
  </si>
  <si>
    <t>OHV</t>
  </si>
  <si>
    <t>315EAD</t>
  </si>
  <si>
    <t>TRAILER 3 AXLE DROP DECK WILSON CD-1080</t>
  </si>
  <si>
    <t>4WW5533A3E6621202</t>
  </si>
  <si>
    <t>990</t>
  </si>
  <si>
    <t>CD-1080</t>
  </si>
  <si>
    <t>KGI216448</t>
  </si>
  <si>
    <t>TRL 045</t>
  </si>
  <si>
    <t>185706</t>
  </si>
  <si>
    <t>316EAD</t>
  </si>
  <si>
    <t>4WW5533A1E6621201</t>
  </si>
  <si>
    <t>991</t>
  </si>
  <si>
    <t>KGI216449</t>
  </si>
  <si>
    <t>TRL 041</t>
  </si>
  <si>
    <t>317EAD</t>
  </si>
  <si>
    <t>4WW5533AXE6621200</t>
  </si>
  <si>
    <t>992</t>
  </si>
  <si>
    <t>KGI216450</t>
  </si>
  <si>
    <t>AND927E</t>
  </si>
  <si>
    <t>TRAILER 14 AXLE MODULAR 160 TON SCHEUERLE K25HPB</t>
  </si>
  <si>
    <t>W09S30137RPS17045</t>
  </si>
  <si>
    <t>2245</t>
  </si>
  <si>
    <t>SCHEUERLE</t>
  </si>
  <si>
    <t>K25HPB</t>
  </si>
  <si>
    <t>EURO</t>
  </si>
  <si>
    <t>01973</t>
  </si>
  <si>
    <t>215\75\R17.5</t>
  </si>
  <si>
    <t>11.05.25-sutz: License plate and technical passport number was accepted for the equipment, according to the e-mail from the Registration department as of 11.05.25. (Inbox-Registration Dept)</t>
  </si>
  <si>
    <t>TRAILER 2AX</t>
  </si>
  <si>
    <t>Field - Ancillary</t>
  </si>
  <si>
    <t>Field Operations</t>
  </si>
  <si>
    <t>1935</t>
  </si>
  <si>
    <t>TRAILER 2 AXLE LOWBOY</t>
  </si>
  <si>
    <t>1936</t>
  </si>
  <si>
    <t>TRL 028</t>
  </si>
  <si>
    <t>TRAILER SMALL</t>
  </si>
  <si>
    <t>4RYC14204XT112810</t>
  </si>
  <si>
    <t>Reservoir Management</t>
  </si>
  <si>
    <t>Drilling (Rutledge H2S)</t>
  </si>
  <si>
    <t>993</t>
  </si>
  <si>
    <t>TRL 008</t>
  </si>
  <si>
    <t>0216ED</t>
  </si>
  <si>
    <t>TRAILER LARGE 18 LEO WITH PUMP</t>
  </si>
  <si>
    <t>17EXC1825T1962238</t>
  </si>
  <si>
    <t>994</t>
  </si>
  <si>
    <t>18IEO</t>
  </si>
  <si>
    <t>1996</t>
  </si>
  <si>
    <t>EH00000667</t>
  </si>
  <si>
    <t>287</t>
  </si>
  <si>
    <t>TRL 016</t>
  </si>
  <si>
    <t>1435400</t>
  </si>
  <si>
    <t>TRAILER ROCK CRUSHER RE1163 DH</t>
  </si>
  <si>
    <t>U070297</t>
  </si>
  <si>
    <t>997</t>
  </si>
  <si>
    <t>PARKER PLANT LTD</t>
  </si>
  <si>
    <t>4017</t>
  </si>
  <si>
    <t>RCRUS 001</t>
  </si>
  <si>
    <t>до 100–150 кВт</t>
  </si>
  <si>
    <t>Reserved in TEC</t>
  </si>
  <si>
    <t>0048EX</t>
  </si>
  <si>
    <t>PLATFORM WITH FIRE PUMP</t>
  </si>
  <si>
    <t>209233</t>
  </si>
  <si>
    <t>998</t>
  </si>
  <si>
    <t>HYDROLINK</t>
  </si>
  <si>
    <t>Hydrolink</t>
  </si>
  <si>
    <t>ED00005575</t>
  </si>
  <si>
    <t>FPPLAT 001</t>
  </si>
  <si>
    <t>17.11.24-xeza: The status was changed from "Reserved" to "Active", according to the e-mail from TMF Manager with confirmed by Fleet maintenance and Inspection Team Lead as of 17.11.24.(Inbox-Fleet maintenance and Inspection Team Lead).
20.06.24-sutz: The status was changed to “Reserved” according to the e-mail from TCO Fleet maintenance and inspection Team Lead’ Andrey Pavelko as of 20.06.24. (Inbox - TCO Fleet maint and inspec Team Lead) Data was deleted in 06-2024 Assigned Equipments Report.</t>
  </si>
  <si>
    <t>2342ED</t>
  </si>
  <si>
    <t>TRAILER BAGGAGE HAPERT 2343ED</t>
  </si>
  <si>
    <t>XLHK270000066144</t>
  </si>
  <si>
    <t>999</t>
  </si>
  <si>
    <t>HAPERT</t>
  </si>
  <si>
    <t>ED00006213</t>
  </si>
  <si>
    <t>TBAG 001</t>
  </si>
  <si>
    <t>83456</t>
  </si>
  <si>
    <t>E542ABD</t>
  </si>
  <si>
    <t>TRAILER TANKER LARGE MARSHALL 1300 GAL</t>
  </si>
  <si>
    <t>E62564B</t>
  </si>
  <si>
    <t>1000</t>
  </si>
  <si>
    <t>MARSHALL</t>
  </si>
  <si>
    <t>1300</t>
  </si>
  <si>
    <t>ABC 0020216</t>
  </si>
  <si>
    <t>TRL 015</t>
  </si>
  <si>
    <t>88562</t>
  </si>
  <si>
    <t>07.04.25-sutz: The status was changed from Active to “Reserved” &amp; TMF1 to “N-COCR”, according to the e-mail from TCO Fleet maintenance and Inspection Team Lead with confirmed as of 04.04.2025. (Inbox-TCO Fleet maintenance and inspection Team Lead)</t>
  </si>
  <si>
    <t xml:space="preserve"> ~10–15 m³/h (перелив жидкости)</t>
  </si>
  <si>
    <t>TRAILER SELF CONTAINED HIGH PRESSURE CYL</t>
  </si>
  <si>
    <t>110530/01 - 1</t>
  </si>
  <si>
    <t>1939</t>
  </si>
  <si>
    <t>FACTAIR / ZARGES</t>
  </si>
  <si>
    <t>TRAILAIR 70 / ET158M</t>
  </si>
  <si>
    <t>145/70 R13  78N</t>
  </si>
  <si>
    <t>TRL 036</t>
  </si>
  <si>
    <t>160183</t>
  </si>
  <si>
    <t>110530/01 - 2</t>
  </si>
  <si>
    <t>1940</t>
  </si>
  <si>
    <t>110530/01 - 3</t>
  </si>
  <si>
    <t>1941</t>
  </si>
  <si>
    <t>110530/01 - 4</t>
  </si>
  <si>
    <t>1942</t>
  </si>
  <si>
    <t>110530/01 - 5</t>
  </si>
  <si>
    <t>1943</t>
  </si>
  <si>
    <t>1439</t>
  </si>
  <si>
    <t>ЦРК дан 2023 жылғы 29 қыркүйектегі хатына сәйкес жабдықтың күйі жүйеде белсенді емес күйге өзгертілді.
Техника была временно активирована в системе согласно письму от ЦРК с подтверждением ТШО Логистики на 25.09.2023 (Inbox - WCC)</t>
  </si>
  <si>
    <t>1945</t>
  </si>
  <si>
    <t>108125</t>
  </si>
  <si>
    <t>1946</t>
  </si>
  <si>
    <t>FACTAIR/ZARGES</t>
  </si>
  <si>
    <t>TRAILAIR 70/ET158MR</t>
  </si>
  <si>
    <t>1437</t>
  </si>
  <si>
    <t xml:space="preserve">TRAILER SELF CONTAINED HIGH PRESSURE CYL  был добавлен в систему как необслуживаемая техника, временно был активирован в системе согласно письму от ЦРК с подтверждением от Логистики 16.09.2023 (Inbox - WCC) После ремонта был архивирован в системе 18.09.2023 </t>
  </si>
  <si>
    <t>TRAILER 24T AIR CONDITIONING &amp; 234K BTUI</t>
  </si>
  <si>
    <t>T27115</t>
  </si>
  <si>
    <t>TLD ACE</t>
  </si>
  <si>
    <t>ACU-302-H-CUP</t>
  </si>
  <si>
    <t>73256853</t>
  </si>
  <si>
    <t>1474</t>
  </si>
  <si>
    <t>1471.00 mh#1</t>
  </si>
  <si>
    <t>20.5╒8.0-10</t>
  </si>
  <si>
    <t>TRL 037</t>
  </si>
  <si>
    <t>380-480</t>
  </si>
  <si>
    <t>60 kW</t>
  </si>
  <si>
    <t xml:space="preserve">   lb/min (kg/min)  to 190 (86)</t>
  </si>
  <si>
    <t>325EAD</t>
  </si>
  <si>
    <t>TRAILER MOBILE SURVEILLANCE BLED1-1413</t>
  </si>
  <si>
    <t>1205108</t>
  </si>
  <si>
    <t>DGD Security</t>
  </si>
  <si>
    <t>1003</t>
  </si>
  <si>
    <t>ONWATCH TOWERLIGHT</t>
  </si>
  <si>
    <t>BLED1-1413</t>
  </si>
  <si>
    <t>KGI216458</t>
  </si>
  <si>
    <t>3690</t>
  </si>
  <si>
    <t>175/R13</t>
  </si>
  <si>
    <t>TRL 042</t>
  </si>
  <si>
    <t>179131</t>
  </si>
  <si>
    <t>338EAD</t>
  </si>
  <si>
    <t>TRAILER DIESEL VACUUM LOADER 6150 CFM VE</t>
  </si>
  <si>
    <t>1V9PT2835D1090021</t>
  </si>
  <si>
    <t>1004</t>
  </si>
  <si>
    <t>07034  SER 021</t>
  </si>
  <si>
    <t>RG6090L112416</t>
  </si>
  <si>
    <t>KGI216499</t>
  </si>
  <si>
    <t>101.00 mh#1</t>
  </si>
  <si>
    <t>182825</t>
  </si>
  <si>
    <t>VACUUM LOADER 338EAD (ТШО 1252062)</t>
  </si>
  <si>
    <t>6150 CFM</t>
  </si>
  <si>
    <t>339EAD</t>
  </si>
  <si>
    <t>1V9PT2837D1090022</t>
  </si>
  <si>
    <t>RG6090L112414</t>
  </si>
  <si>
    <t>KGI216500</t>
  </si>
  <si>
    <t>642</t>
  </si>
  <si>
    <t>649.00 mh#1</t>
  </si>
  <si>
    <t>VACUUM LOADER 339EAD (ТШО 1252063)</t>
  </si>
  <si>
    <t>62AMA06</t>
  </si>
  <si>
    <t>TRAILER TANK REFRIGERATED 1150L TOR 8438</t>
  </si>
  <si>
    <t>XWM84382LE0000067</t>
  </si>
  <si>
    <t>1949</t>
  </si>
  <si>
    <t>TAHKO</t>
  </si>
  <si>
    <t>843821</t>
  </si>
  <si>
    <t>ED00014377</t>
  </si>
  <si>
    <t>206623</t>
  </si>
  <si>
    <t>63AMA06</t>
  </si>
  <si>
    <t>XWM84382LE0000066</t>
  </si>
  <si>
    <t>1950</t>
  </si>
  <si>
    <t>TOR</t>
  </si>
  <si>
    <t>8438</t>
  </si>
  <si>
    <t>ED00014378</t>
  </si>
  <si>
    <t>476EAD</t>
  </si>
  <si>
    <t>1V9PT2830E1090025</t>
  </si>
  <si>
    <t>1006</t>
  </si>
  <si>
    <t>7034</t>
  </si>
  <si>
    <t>KGI215618</t>
  </si>
  <si>
    <t>1059</t>
  </si>
  <si>
    <t>LT235/85 R16</t>
  </si>
  <si>
    <t>201932</t>
  </si>
  <si>
    <t>VACUUM LOADER 476EAD (ТШО 1252066)</t>
  </si>
  <si>
    <t>477EAD</t>
  </si>
  <si>
    <t>1V9PT2832E1090026</t>
  </si>
  <si>
    <t>1007</t>
  </si>
  <si>
    <t>KGI215619</t>
  </si>
  <si>
    <t>666</t>
  </si>
  <si>
    <t>671.00 mh#1</t>
  </si>
  <si>
    <t>VACUUM LOADER 477EAD (ТШО 1252067)</t>
  </si>
  <si>
    <t>533EAD</t>
  </si>
  <si>
    <t>TRAILER MOBILE SURVEILLANCE WANCO WCT-X</t>
  </si>
  <si>
    <t>5F18X1417E1002738</t>
  </si>
  <si>
    <t>1010</t>
  </si>
  <si>
    <t>WANCO</t>
  </si>
  <si>
    <t>WCT-X</t>
  </si>
  <si>
    <t>0Z28F</t>
  </si>
  <si>
    <t>KGI215875</t>
  </si>
  <si>
    <t>3469</t>
  </si>
  <si>
    <t>205/75 D15</t>
  </si>
  <si>
    <t>TRL 049</t>
  </si>
  <si>
    <t>204420</t>
  </si>
  <si>
    <t>515EAD</t>
  </si>
  <si>
    <t>TRAILER TANKER LARGE MARSHALL1800 GAL</t>
  </si>
  <si>
    <t>2A85186H</t>
  </si>
  <si>
    <t>1011</t>
  </si>
  <si>
    <t>ST-1800</t>
  </si>
  <si>
    <t>KGI215706</t>
  </si>
  <si>
    <t>550/60-22.5</t>
  </si>
  <si>
    <t>TRL 050</t>
  </si>
  <si>
    <t>202997</t>
  </si>
  <si>
    <t xml:space="preserve"> ~6 bar</t>
  </si>
  <si>
    <t>~15–20 m³/h</t>
  </si>
  <si>
    <t>514EAD</t>
  </si>
  <si>
    <t>WASTE SHREDDER 440DT</t>
  </si>
  <si>
    <t>BT0202</t>
  </si>
  <si>
    <t>1012</t>
  </si>
  <si>
    <t>TANA</t>
  </si>
  <si>
    <t>TANA 440DT</t>
  </si>
  <si>
    <t>KGI215705</t>
  </si>
  <si>
    <t>2365</t>
  </si>
  <si>
    <t>SHCR 001</t>
  </si>
  <si>
    <t>206209</t>
  </si>
  <si>
    <t>SHARK 514EAD (ТШО 1252072) &amp;gt;&amp;gt;</t>
  </si>
  <si>
    <t>до 200 кВт</t>
  </si>
  <si>
    <t>~80–120 m³/h (в зависимости от фракции и материала)</t>
  </si>
  <si>
    <t>542EAD</t>
  </si>
  <si>
    <t>TRAILER ROCK CRUSHER RE1165 DH</t>
  </si>
  <si>
    <t>UN 17936</t>
  </si>
  <si>
    <t>1013</t>
  </si>
  <si>
    <t>RE1165 DH</t>
  </si>
  <si>
    <t>C9 JSC22168</t>
  </si>
  <si>
    <t>KGI215884</t>
  </si>
  <si>
    <t>1988</t>
  </si>
  <si>
    <t>1621.00 mh#1</t>
  </si>
  <si>
    <t>RCRUS 002</t>
  </si>
  <si>
    <t>202161</t>
  </si>
  <si>
    <t>657EAD</t>
  </si>
  <si>
    <t>TANK TRAILER REFRIGERATED 1150LTR</t>
  </si>
  <si>
    <t>XWM84382LF0000117</t>
  </si>
  <si>
    <t>OOO AZK "TOR"</t>
  </si>
  <si>
    <t>84382L</t>
  </si>
  <si>
    <t>KGI190581</t>
  </si>
  <si>
    <t>TRL 051</t>
  </si>
  <si>
    <t>231784</t>
  </si>
  <si>
    <t>663EAD</t>
  </si>
  <si>
    <t>XWM84382LF0000118</t>
  </si>
  <si>
    <t>1957</t>
  </si>
  <si>
    <t>KGI190587</t>
  </si>
  <si>
    <t>662EAD</t>
  </si>
  <si>
    <t>XWM84382LF0000119</t>
  </si>
  <si>
    <t>1958</t>
  </si>
  <si>
    <t>KGI190586</t>
  </si>
  <si>
    <t>661EAD</t>
  </si>
  <si>
    <t>XWM84382LF0000120</t>
  </si>
  <si>
    <t>1959</t>
  </si>
  <si>
    <t>KGI190585</t>
  </si>
  <si>
    <t>660EAD</t>
  </si>
  <si>
    <t>XWM84382LF0000121</t>
  </si>
  <si>
    <t>1960</t>
  </si>
  <si>
    <t>KGI190584</t>
  </si>
  <si>
    <t>659EAD</t>
  </si>
  <si>
    <t>XWM84382LF0000122</t>
  </si>
  <si>
    <t>1961</t>
  </si>
  <si>
    <t>KGI190583</t>
  </si>
  <si>
    <t>658EAD</t>
  </si>
  <si>
    <t>XWM84382LF0000123</t>
  </si>
  <si>
    <t>1962</t>
  </si>
  <si>
    <t>KGI190582</t>
  </si>
  <si>
    <t>979EAD</t>
  </si>
  <si>
    <t>TANK TRAILER REFRIGERATED 71762А 1150LTR</t>
  </si>
  <si>
    <t>XJ671762AG0000001</t>
  </si>
  <si>
    <t>1963</t>
  </si>
  <si>
    <t>TECHNOTERRA</t>
  </si>
  <si>
    <t>71762А</t>
  </si>
  <si>
    <t>191200</t>
  </si>
  <si>
    <t>247405</t>
  </si>
  <si>
    <t>978EAD</t>
  </si>
  <si>
    <t>XJ671762AG0000002</t>
  </si>
  <si>
    <t>1964</t>
  </si>
  <si>
    <t>191199</t>
  </si>
  <si>
    <t>977EAD</t>
  </si>
  <si>
    <t>XJ671762AG0000003</t>
  </si>
  <si>
    <t>1965</t>
  </si>
  <si>
    <t>191198</t>
  </si>
  <si>
    <t>H09306</t>
  </si>
  <si>
    <t>MOBILE TRAILER VAN ISOTHERMAL</t>
  </si>
  <si>
    <t>X893791M2G0AB9208</t>
  </si>
  <si>
    <t>1014</t>
  </si>
  <si>
    <t>Istok</t>
  </si>
  <si>
    <t>Istok 3791М2</t>
  </si>
  <si>
    <t>ED00015856</t>
  </si>
  <si>
    <t>TRL 064</t>
  </si>
  <si>
    <t>255919</t>
  </si>
  <si>
    <t>H18506</t>
  </si>
  <si>
    <t>MOBILE TRAILER VAN</t>
  </si>
  <si>
    <t>Z02713206H0003759</t>
  </si>
  <si>
    <t>1966</t>
  </si>
  <si>
    <t>Saransk Special Technics</t>
  </si>
  <si>
    <t>SST-7132-06</t>
  </si>
  <si>
    <t>TRL 052</t>
  </si>
  <si>
    <t>273718</t>
  </si>
  <si>
    <t>H18606</t>
  </si>
  <si>
    <t>Z02713206H0003765</t>
  </si>
  <si>
    <t>1967</t>
  </si>
  <si>
    <t>H16206</t>
  </si>
  <si>
    <t>MOBILE ACCOMMODATION TRAILER 2 AXLE</t>
  </si>
  <si>
    <t>XEW822E22H0000688</t>
  </si>
  <si>
    <t>1015</t>
  </si>
  <si>
    <t>Kamenskavto</t>
  </si>
  <si>
    <t>846602-0000010-2E22</t>
  </si>
  <si>
    <t>52466</t>
  </si>
  <si>
    <t>TRL 053</t>
  </si>
  <si>
    <t>273148</t>
  </si>
  <si>
    <t>H16306</t>
  </si>
  <si>
    <t>XEW822E22H0000687</t>
  </si>
  <si>
    <t>1016</t>
  </si>
  <si>
    <t>52465</t>
  </si>
  <si>
    <t>H16406</t>
  </si>
  <si>
    <t>XEW822E22H0000689</t>
  </si>
  <si>
    <t>Major Maintenance</t>
  </si>
  <si>
    <t>1017</t>
  </si>
  <si>
    <t>52464</t>
  </si>
  <si>
    <t xml:space="preserve">04.03.25-sutz: CC was changed from 20830-Central Maint. Supv.Staff/Sh to 20815 - Major Maintenance, according to the e-mail from TCO Transportation Team Lead with confirmed as of 04.03.2025.(Inbox-CC Change)
04.02.25-sutz: The Service Zone was changed from TMF1 to “NON-COCR”, according to the e-mail from TCO Transportation Team Lead with confirmed as of 03.02.2025 (Inbox-TCO Transportation Team Lead)
</t>
  </si>
  <si>
    <t>H16506</t>
  </si>
  <si>
    <t>XEW822E22H0000686</t>
  </si>
  <si>
    <t>1018</t>
  </si>
  <si>
    <t>52463</t>
  </si>
  <si>
    <t>H17206</t>
  </si>
  <si>
    <t>TRAILER SIGNAL</t>
  </si>
  <si>
    <t>X43817701H0013853</t>
  </si>
  <si>
    <t>1019</t>
  </si>
  <si>
    <t>MZCA</t>
  </si>
  <si>
    <t>817701</t>
  </si>
  <si>
    <t>EB00052744</t>
  </si>
  <si>
    <t>175/70 R13 82H</t>
  </si>
  <si>
    <t>TRL 054</t>
  </si>
  <si>
    <t>274641</t>
  </si>
  <si>
    <t>16.02.24-sutz: The status was changed to "Reserved", according to the e-mail from TCO Transportation Team Lead as of 15.02.2024.
14.02.24-sutz: The trailer was returned from CC 13502 – Roads Group SCM to CC 13780 - Registration Department, according to the acceptance act as of 13.02.2024 with e-mail from Registration Dept. with confirmed by TCO Transportation Team Lead. (Inbox - CC Change as of 14.02.2024). Assigned Equipment Report for Feb'24 was updated.</t>
  </si>
  <si>
    <t>H17506</t>
  </si>
  <si>
    <t>X43817701H0013855</t>
  </si>
  <si>
    <t>1020</t>
  </si>
  <si>
    <t>EB00052747</t>
  </si>
  <si>
    <t>H17406</t>
  </si>
  <si>
    <t>X43817701H0013856</t>
  </si>
  <si>
    <t>EB00052746</t>
  </si>
  <si>
    <t>16.02.24-sutz: The status was changed to "Reserved", according to the e-mail from TCO Transportation Team Lead as of 15.02.2024. 
14.02.24-sutz: The trailer was returned from CC 13502 – Roads Group SCM to CC 13780 - Registration Department, according to the acceptance act as of 13.02.2024 with e-mail from Registration Dept. with confirmed by TCO Transportation Team Lead. (Inbox - CC Change as of 14.02.2024). Assigned Equipment Report for Feb'24 was updated.</t>
  </si>
  <si>
    <t>H17306</t>
  </si>
  <si>
    <t>X43817701H0013858</t>
  </si>
  <si>
    <t>1022</t>
  </si>
  <si>
    <t>EB00052745</t>
  </si>
  <si>
    <t>H21706</t>
  </si>
  <si>
    <t>XJ671762AJ0000031</t>
  </si>
  <si>
    <t>1968</t>
  </si>
  <si>
    <t>EB№00054295</t>
  </si>
  <si>
    <t>TRL 055</t>
  </si>
  <si>
    <t>284030</t>
  </si>
  <si>
    <t>H21806</t>
  </si>
  <si>
    <t>XJ671762AJ0000032</t>
  </si>
  <si>
    <t>1969</t>
  </si>
  <si>
    <t>EB№00054296</t>
  </si>
  <si>
    <t>H21906</t>
  </si>
  <si>
    <t>XJ671762AJ0000033</t>
  </si>
  <si>
    <t>1970</t>
  </si>
  <si>
    <t>EB№00054297</t>
  </si>
  <si>
    <t>H22006</t>
  </si>
  <si>
    <t>XJ671762AJ0000034</t>
  </si>
  <si>
    <t>1971</t>
  </si>
  <si>
    <t>EB№00054298</t>
  </si>
  <si>
    <t>H21606</t>
  </si>
  <si>
    <t>XJ671762AJ0000035</t>
  </si>
  <si>
    <t>1972</t>
  </si>
  <si>
    <t>EB№00054294</t>
  </si>
  <si>
    <t>H23606</t>
  </si>
  <si>
    <t>XJ671762AJ0000036</t>
  </si>
  <si>
    <t>1973</t>
  </si>
  <si>
    <t>EB№00054299</t>
  </si>
  <si>
    <t>AKDE123</t>
  </si>
  <si>
    <t>MOBILE OFFICE TRAILER 2 AXLE</t>
  </si>
  <si>
    <t>XSC847070K0007059</t>
  </si>
  <si>
    <t>DRILLING ERT</t>
  </si>
  <si>
    <t>1974</t>
  </si>
  <si>
    <t>LLC Orsk Trailers</t>
  </si>
  <si>
    <t>847070-0001220</t>
  </si>
  <si>
    <t>АТБ№ 000242</t>
  </si>
  <si>
    <t>315076</t>
  </si>
  <si>
    <t>MRM RMG Trailer</t>
  </si>
  <si>
    <t>38AAE06</t>
  </si>
  <si>
    <t>XKY7194C1M0014636</t>
  </si>
  <si>
    <t>FGP-OPS-Non</t>
  </si>
  <si>
    <t>OOO “KMZ”</t>
  </si>
  <si>
    <t>ED00018126</t>
  </si>
  <si>
    <t>340671</t>
  </si>
  <si>
    <t>27.04.24-sutz: CC changed from 32002 - FGP Maintenance to AFE 9415113235 - FGP-OPS-Non, according to the e-mail from TCO Transportation Team Lead as of 27.04.24 (Inbox - CC Change)</t>
  </si>
  <si>
    <t>37AAE06</t>
  </si>
  <si>
    <t>XKY7194C1M0014634</t>
  </si>
  <si>
    <t>1426</t>
  </si>
  <si>
    <t>ED00018125</t>
  </si>
  <si>
    <t>43AAY06</t>
  </si>
  <si>
    <t>XZ6822E22N0000009</t>
  </si>
  <si>
    <t>1975</t>
  </si>
  <si>
    <t>813302-0000010-2E22</t>
  </si>
  <si>
    <t>ED00018270</t>
  </si>
  <si>
    <t>346262</t>
  </si>
  <si>
    <t>46AAY06</t>
  </si>
  <si>
    <t>XZ6822E22N0000010</t>
  </si>
  <si>
    <t>1976</t>
  </si>
  <si>
    <t>ED00018269</t>
  </si>
  <si>
    <t>41AAY06</t>
  </si>
  <si>
    <t>XZ6822E22N0000011</t>
  </si>
  <si>
    <t>1977</t>
  </si>
  <si>
    <t>ED00018271</t>
  </si>
  <si>
    <t>04.03.25-sutz: CC was changed from 20830-Central Maint. Supv.Staff/Sh to 20815 - Major Maintenance, according to the e-mail from TCO Transportation Team Lead with confirmed as of 04.03.2025.(Inbox-CC Change)</t>
  </si>
  <si>
    <t>42AAY06</t>
  </si>
  <si>
    <t>XZ6822E22N0000012</t>
  </si>
  <si>
    <t>1978</t>
  </si>
  <si>
    <t>ED00018272</t>
  </si>
  <si>
    <t>49ABG06</t>
  </si>
  <si>
    <t>XED84613DP0000018</t>
  </si>
  <si>
    <t>1981</t>
  </si>
  <si>
    <t>СпецАвтоПрицеп</t>
  </si>
  <si>
    <t>САП-84613D</t>
  </si>
  <si>
    <t>ED00018518</t>
  </si>
  <si>
    <t>9.00R20</t>
  </si>
  <si>
    <t>TRL 060</t>
  </si>
  <si>
    <t>373218</t>
  </si>
  <si>
    <t>95ABG06</t>
  </si>
  <si>
    <t>XED84613DP0000019</t>
  </si>
  <si>
    <t>1982</t>
  </si>
  <si>
    <t>ED00018523</t>
  </si>
  <si>
    <t>74ABG06</t>
  </si>
  <si>
    <t>XED84613DP0000020</t>
  </si>
  <si>
    <t>1983</t>
  </si>
  <si>
    <t>ED00018517</t>
  </si>
  <si>
    <t>69ABG06</t>
  </si>
  <si>
    <t>XED84613DP0000021</t>
  </si>
  <si>
    <t>1984</t>
  </si>
  <si>
    <t>ED00018519</t>
  </si>
  <si>
    <t>62ACF06</t>
  </si>
  <si>
    <t>MOBILE PAYLOAD MODULE ON TRAILER 2 AXLE</t>
  </si>
  <si>
    <t>X4J711023N0000124</t>
  </si>
  <si>
    <t>1985</t>
  </si>
  <si>
    <t>OJSC “BAGEM”</t>
  </si>
  <si>
    <t>711023</t>
  </si>
  <si>
    <t>ED00018606</t>
  </si>
  <si>
    <t>TRL 062</t>
  </si>
  <si>
    <t>373157</t>
  </si>
  <si>
    <t>54ACM06</t>
  </si>
  <si>
    <t>X893793M2POAB9412</t>
  </si>
  <si>
    <t>1445</t>
  </si>
  <si>
    <t>ISTOK</t>
  </si>
  <si>
    <t>3793M2</t>
  </si>
  <si>
    <t>ED00018784</t>
  </si>
  <si>
    <t>TRL 065</t>
  </si>
  <si>
    <t>389736</t>
  </si>
  <si>
    <t>05.03.25-sutz: Returned from CC 13727 - Flight Ops &amp; Charters to CC 13780 - Registration Department, according to the acceptance act as of 05.03.2025 and the e-mail from Registration Dept. The status was changed from Active to “Reserved”, according to the confirmed by Transportation Team Lead as of 04.03.25. (Inbox - CC Change)
The new trailer was issued from СС 13780 - Registration Department to CC 13727 - Flight Ops &amp; Charters, according to the acceptance act as of 27.11.2023 and the e-mail from Registration Department with confirmed by TCO Transportation Team Lead. Additional to the fleet. (Inbox – CC Change as of 27.11.2023)
New trailer was added in Fleet Management Tool system, according to the e-mail from Registration Department as of 20.09.2023 with approval TCO Transportation Team Lead. (Inbox-New equipment 2023)</t>
  </si>
  <si>
    <t>45ACM06</t>
  </si>
  <si>
    <t>X893793M2POAB9413</t>
  </si>
  <si>
    <t>1446</t>
  </si>
  <si>
    <t>ED00018785</t>
  </si>
  <si>
    <t>05.03.25-sutz: Returned from CC 13727 - Flight Ops &amp; Charters to CC 13780 - Registration Department, according to the acceptance act as of 05.03.2025 and the e-mail from Registration Dept. The status was changed from Active to “Reserved”, according to the confirmed by Transportation Team Lead as of 04.03.25. (Inbox - CC Change)
02.07.24-pmlt: Issued to 13727 - Flight Ops &amp; Charters according to the acceptance act as of 02.07.24 and the e-mail from Reg.Dept. (Inbox-CC Change)
06.02.24-sutz: The status was changed to "Reserved", according to the e-mail from Fleet maint and inspec coordinator 2 as of 01.02.2024. (Inbox-Fleet maint and inspec coordinator 2)
New trailer was added in Fleet Management Tool system, according to the e-mail from Registration Department as of 20.09.2023 with approval TCO Transportation Team Lead. (Inbox-New equipment 2023)</t>
  </si>
  <si>
    <t>271EAB</t>
  </si>
  <si>
    <t>MOBILE VACUUM TRANSFORMER OIL FILTRATION ON TRAILER 1 AXLE</t>
  </si>
  <si>
    <t>0266</t>
  </si>
  <si>
    <t xml:space="preserve">623395A </t>
  </si>
  <si>
    <t>FGP Power</t>
  </si>
  <si>
    <t>2188</t>
  </si>
  <si>
    <t>GLOBECORE</t>
  </si>
  <si>
    <t>CMM-6/7</t>
  </si>
  <si>
    <t>TNG</t>
  </si>
  <si>
    <t>020/002</t>
  </si>
  <si>
    <t>AAB02242</t>
  </si>
  <si>
    <t>TRL 066</t>
  </si>
  <si>
    <t>392636</t>
  </si>
  <si>
    <t>License plate number was insert in the system Management Tool, according to the e-mail from Registration Dep as of 04.01.2024. (Inbox-Registration Department)</t>
  </si>
  <si>
    <t>3GP PBF</t>
  </si>
  <si>
    <t>H73806</t>
  </si>
  <si>
    <t>Z02713216R0001858</t>
  </si>
  <si>
    <t>2225</t>
  </si>
  <si>
    <t>Russia</t>
  </si>
  <si>
    <t>CCT 7132-16</t>
  </si>
  <si>
    <t>ED99889723</t>
  </si>
  <si>
    <t>165\70R13</t>
  </si>
  <si>
    <t>0061047832</t>
  </si>
  <si>
    <t>26.02.25-sutz: License plate number with technical passport was received, according to the e-mail from Registration Department as of 26.02.2025. (Inbox-New equipment 2025)
09.02.2025-sutz: Data for new equipment was added in the systems TCO Management Tool, E-1 and E-Maint, according to the act for add and e-mail from Registration Dep.as of 09.02.2025. Status as NON-COCR/Non-Critical. (Inbox-New equipment 2025)</t>
  </si>
  <si>
    <t>H73906</t>
  </si>
  <si>
    <t>Z02713216R0001760</t>
  </si>
  <si>
    <t>2226</t>
  </si>
  <si>
    <t>ED99889721</t>
  </si>
  <si>
    <t>H70006</t>
  </si>
  <si>
    <t>Z02713216R0001759</t>
  </si>
  <si>
    <t>2227</t>
  </si>
  <si>
    <t>ED99889720</t>
  </si>
  <si>
    <t xml:space="preserve"> H69906</t>
  </si>
  <si>
    <t>Z02713216R0001758</t>
  </si>
  <si>
    <t>2228</t>
  </si>
  <si>
    <t>ED99889722</t>
  </si>
  <si>
    <t>H68406</t>
  </si>
  <si>
    <t>Z02713216R0001855</t>
  </si>
  <si>
    <t>2229</t>
  </si>
  <si>
    <t>ED99889715</t>
  </si>
  <si>
    <t xml:space="preserve"> 2034</t>
  </si>
  <si>
    <t>02.03.25-sutz: License plate number with technical passport was received, according to the e-mail from Registration Department as of 01.03.2025. (Inbox-New equipment 2025)
09.02.2025-sutz: Data for new equipment was added in the systems TCO Management Tool, E-1 and E-Maint, according to the act for add and e-mail from Registration Dep.as of 09.02.2025. Status as NON-COCR/Non-Critical. (Inbox-New equipment 2025)</t>
  </si>
  <si>
    <t>H69706</t>
  </si>
  <si>
    <t>Z02713216R0001854</t>
  </si>
  <si>
    <t>2230</t>
  </si>
  <si>
    <t>ED99889714</t>
  </si>
  <si>
    <t>08.03.25-sutz: License plate number with technical passport was received, according to the e-mail from Registration Department as of 08.03.2025. (Inbox-New equipment 2025)
09.02.2025-sutz: Data for new equipment was added in the systems TCO Management Tool, E-1 and E-Maint, according to the act for add and e-mail from Registration Dep.as of 09.02.2025. Status as NON-COCR/Non-Critical. (Inbox-New equipment 2025)</t>
  </si>
  <si>
    <t>H69006</t>
  </si>
  <si>
    <t>Z02713216R0001853</t>
  </si>
  <si>
    <t>2231</t>
  </si>
  <si>
    <t>ED99889703</t>
  </si>
  <si>
    <t>H73606</t>
  </si>
  <si>
    <t>Z02713216R0001852</t>
  </si>
  <si>
    <t>2232</t>
  </si>
  <si>
    <t>WELDING MACHINE DIESEL</t>
  </si>
  <si>
    <t>4119</t>
  </si>
  <si>
    <t>1986</t>
  </si>
  <si>
    <t>URAL</t>
  </si>
  <si>
    <t>UralThermoSvar</t>
  </si>
  <si>
    <t>Welder motorized (do not use)</t>
  </si>
  <si>
    <t>072EAD</t>
  </si>
  <si>
    <t>WELDER DIESEL GENERATOR LINCOLN 500AMP</t>
  </si>
  <si>
    <t>C1101000184</t>
  </si>
  <si>
    <t>1023</t>
  </si>
  <si>
    <t>LINCOLN</t>
  </si>
  <si>
    <t>K 2730-3 SAE-500</t>
  </si>
  <si>
    <t>81030B</t>
  </si>
  <si>
    <t>92861</t>
  </si>
  <si>
    <t>8707</t>
  </si>
  <si>
    <t>8697.00 mh#1</t>
  </si>
  <si>
    <t>WS 008</t>
  </si>
  <si>
    <t>150786</t>
  </si>
  <si>
    <t>30 – 575 А</t>
  </si>
  <si>
    <t>15 kvA</t>
  </si>
  <si>
    <t>073EAD</t>
  </si>
  <si>
    <t>C1101000176</t>
  </si>
  <si>
    <t>1024</t>
  </si>
  <si>
    <t>92862</t>
  </si>
  <si>
    <t>8351</t>
  </si>
  <si>
    <t>291.00 mh#1</t>
  </si>
  <si>
    <t>312EAD</t>
  </si>
  <si>
    <t>C1130100284</t>
  </si>
  <si>
    <t>1987</t>
  </si>
  <si>
    <t>11012239</t>
  </si>
  <si>
    <t>KGI216445</t>
  </si>
  <si>
    <t>ST205/75 D14</t>
  </si>
  <si>
    <t>WS 009</t>
  </si>
  <si>
    <t>185411</t>
  </si>
  <si>
    <t>Emergency standby generator</t>
  </si>
  <si>
    <t>313EAD</t>
  </si>
  <si>
    <t>C1121202361</t>
  </si>
  <si>
    <t>1028</t>
  </si>
  <si>
    <t>1212056</t>
  </si>
  <si>
    <t>KGI216446</t>
  </si>
  <si>
    <t>60 Ah</t>
  </si>
  <si>
    <t>311EAD</t>
  </si>
  <si>
    <t>C1130100285</t>
  </si>
  <si>
    <t>1029</t>
  </si>
  <si>
    <t>1212068</t>
  </si>
  <si>
    <t>KGI216444</t>
  </si>
  <si>
    <t>982</t>
  </si>
  <si>
    <t>310EAD</t>
  </si>
  <si>
    <t>C1121202363</t>
  </si>
  <si>
    <t>1030</t>
  </si>
  <si>
    <t>2412186</t>
  </si>
  <si>
    <t>KGI216443</t>
  </si>
  <si>
    <t>358.00 mh#1</t>
  </si>
  <si>
    <t>WELDER ELECTRIC PORTABLE MIG 180EN</t>
  </si>
  <si>
    <t>H07-515588</t>
  </si>
  <si>
    <t>Bus Operations &amp; Maintenance</t>
  </si>
  <si>
    <t>MIG 180EN</t>
  </si>
  <si>
    <t>TNTR26156</t>
  </si>
  <si>
    <t>Welder electric (do not use)</t>
  </si>
  <si>
    <t>200-7020</t>
  </si>
  <si>
    <t>logdep@tengizchevroil.com</t>
  </si>
  <si>
    <t>HEATER ITA 75</t>
  </si>
  <si>
    <t>48133</t>
  </si>
  <si>
    <t>THERMOBILE INDUSTRIES BV</t>
  </si>
  <si>
    <t>ITA 75</t>
  </si>
  <si>
    <t>HTP 005</t>
  </si>
  <si>
    <t>Heater portable</t>
  </si>
  <si>
    <t>HEATER PORTABLE FLAMELESS RIG TD 1200 DR</t>
  </si>
  <si>
    <t>124011C6.6</t>
  </si>
  <si>
    <t>1032</t>
  </si>
  <si>
    <t>THERM DYNAMICS</t>
  </si>
  <si>
    <t>TD 1200 DR</t>
  </si>
  <si>
    <t>66619436</t>
  </si>
  <si>
    <t>ST 235/80 R-16</t>
  </si>
  <si>
    <t>HTP 009</t>
  </si>
  <si>
    <t>176791</t>
  </si>
  <si>
    <t>05.12.24-sutz: CC was changed from 13779 - Bus Operations &amp; Maintenance to 13780 - Registration Department, according to the e-mail from Registration Department with confirmed by Fleet maintenance and inspection Team Lead as of 04.12.2024. Status: stayed as “Reserved” (Inbox-CC Change)
15.04.24-pmlt: The status was changed to Reserved according to the e-mail from Registration Dep with TCO Logistics approval on 15.04.24. (Inbox - Registration Dep)</t>
  </si>
  <si>
    <t>HEATER INDIRECT FIRED PORTABLE BV 535</t>
  </si>
  <si>
    <t>312595. 031</t>
  </si>
  <si>
    <t>WILMS</t>
  </si>
  <si>
    <t>BV-535</t>
  </si>
  <si>
    <t>HTP 013</t>
  </si>
  <si>
    <t>571500</t>
  </si>
  <si>
    <t>323189. 032</t>
  </si>
  <si>
    <t>323189. 045</t>
  </si>
  <si>
    <t>312595. 012</t>
  </si>
  <si>
    <t>323189. 018</t>
  </si>
  <si>
    <t>646EAD</t>
  </si>
  <si>
    <t>HEATER PORTABLE FLAMELESS BTTD1200 DR</t>
  </si>
  <si>
    <t>1T9JBHE1XET499369</t>
  </si>
  <si>
    <t>1033</t>
  </si>
  <si>
    <t>BTTD1200DR</t>
  </si>
  <si>
    <t>KGI190520</t>
  </si>
  <si>
    <t>5800</t>
  </si>
  <si>
    <t xml:space="preserve">5118.00 </t>
  </si>
  <si>
    <t>HTP 014</t>
  </si>
  <si>
    <t>217576</t>
  </si>
  <si>
    <t>03.04.25-sutz: Returned from CC 13780 - Heavy Equipment Operations to CC 13780 - Registration Department, according to the acceptance act as of 27.03.2025 and e-mail from Registration Dept as of 27.03.2025. The status was changed from Active to “Reserved”, according to the confirmed by TCO Fleet maintenance and inspection Team Lead as of 12.03.2025. (Inbox - CC Change)
04.12.24-sutz: The status was changed from "Reserved" to "Active", according to the e-mail from Fleet maintenance and Inspection Team Lead with confirmed as of 04.12.24. (Inbox-Fleet maintenance and Inspection Team Lead).
15.04.24-pmlt: The status was changed to Reserved according to the e-mail from Registration Dep with TCO Logistics approval on 15.04.24. (Inbox - Registration Dep)</t>
  </si>
  <si>
    <t>645EAD</t>
  </si>
  <si>
    <t>1T9JBHE16ET499370</t>
  </si>
  <si>
    <t>1034</t>
  </si>
  <si>
    <t>KGI190519</t>
  </si>
  <si>
    <t>3706</t>
  </si>
  <si>
    <t>3757.00</t>
  </si>
  <si>
    <t>03.04.25-sutz: Returned from CC 13779 - Bus Operations &amp; Maintenance to CC 13780 - Registration Department, according to the acceptance act as of 27.03.25 and e-mail from Registration Dept as of 27.03.25. The status was changed from Active to “Reserved”, according to the confirmed by TCO Fleet maintenance and inspection Team Lead as of 12.03.25. (Inbox - CC Change)
17.11.24-xeza: The status was changed from "Reserved" to "Active", according to the e-mail from TMF Manager with confirmed by Fleet maintenance and Inspection Team Lead as of 17.10.24.(Inbox-Fleet maintenance and Inspection Team Lead).
15.04.24-pmlt: The status was changed to Reserved according to the e-mail from Registration Dep with TCO Logistics approval on 15.04.24. (Inbox - Registration Dep)</t>
  </si>
  <si>
    <t>647EAD</t>
  </si>
  <si>
    <t>1T9JBHE18ET499371</t>
  </si>
  <si>
    <t>Lgt (Personal) Vhcle Maint</t>
  </si>
  <si>
    <t>1035</t>
  </si>
  <si>
    <t>KGI190521</t>
  </si>
  <si>
    <t>3146</t>
  </si>
  <si>
    <t>29.02.24-pmlt: the status changed to Reserved according to the e-mail from Lead Vehicle Inspector with TCO Logistics approval on 29.02.24. (Inbox - Master List)</t>
  </si>
  <si>
    <t>312595.029</t>
  </si>
  <si>
    <t>HTP 015</t>
  </si>
  <si>
    <t>1260535</t>
  </si>
  <si>
    <t>312595.039</t>
  </si>
  <si>
    <t>323189.028</t>
  </si>
  <si>
    <t>312595.021</t>
  </si>
  <si>
    <t>312595.019</t>
  </si>
  <si>
    <t>312595.083</t>
  </si>
  <si>
    <t>312595.086</t>
  </si>
  <si>
    <t>312595.026</t>
  </si>
  <si>
    <t>571500-TEN-9-21</t>
  </si>
  <si>
    <t>312595.036</t>
  </si>
  <si>
    <t>423EAC</t>
  </si>
  <si>
    <t>HEATER INDIRECT FIRED PORTABLE IDF 3 SCO</t>
  </si>
  <si>
    <t>18 716 907</t>
  </si>
  <si>
    <t>1036</t>
  </si>
  <si>
    <t>TIOGA AIR HEATERS</t>
  </si>
  <si>
    <t>IDF 3 SCOK</t>
  </si>
  <si>
    <t>1JQ1717</t>
  </si>
  <si>
    <t>ACY000843</t>
  </si>
  <si>
    <t>5820.00 mh#1</t>
  </si>
  <si>
    <t>HTP 016</t>
  </si>
  <si>
    <t>303573</t>
  </si>
  <si>
    <t>TIOGA 423EAC (ТШО 1401148)</t>
  </si>
  <si>
    <t>Seasonal (Cold season)</t>
  </si>
  <si>
    <t>424EAC</t>
  </si>
  <si>
    <t>18 716 908</t>
  </si>
  <si>
    <t>1037</t>
  </si>
  <si>
    <t>1JQ0165</t>
  </si>
  <si>
    <t>ACY000844</t>
  </si>
  <si>
    <t>4170.00 mh#1</t>
  </si>
  <si>
    <t>TIOGA  424EAC (ТШО 1401149)</t>
  </si>
  <si>
    <t>E046ACD</t>
  </si>
  <si>
    <t>MOBILE HEATER MAXI HEAT MH500IQ</t>
  </si>
  <si>
    <t>16 X 6JJ</t>
  </si>
  <si>
    <t>1038</t>
  </si>
  <si>
    <t>ALLMAND USA</t>
  </si>
  <si>
    <t>MH 500 IQ</t>
  </si>
  <si>
    <t>07P18077</t>
  </si>
  <si>
    <t>АСУ000940</t>
  </si>
  <si>
    <t>HTP 017</t>
  </si>
  <si>
    <t>316956</t>
  </si>
  <si>
    <t>ALLMAND  E046ACD (ТШО 1401150)</t>
  </si>
  <si>
    <t>до 20 кВт</t>
  </si>
  <si>
    <t>~5000–7000 m³/h (объём прогрева воздуха)</t>
  </si>
  <si>
    <t>Used in cold period in TEC</t>
  </si>
  <si>
    <t>247EAC</t>
  </si>
  <si>
    <t>MOBILE TIOGA AIR HEATER IDF3SCO</t>
  </si>
  <si>
    <t>4T9T2AB13NM153119</t>
  </si>
  <si>
    <t>IDF3SCO</t>
  </si>
  <si>
    <t>1MV7673</t>
  </si>
  <si>
    <t>AAB02232</t>
  </si>
  <si>
    <t>ST235/80R16</t>
  </si>
  <si>
    <t>HTP 018</t>
  </si>
  <si>
    <t>355741</t>
  </si>
  <si>
    <t>248EAC</t>
  </si>
  <si>
    <t>4T9T2AB18NM153120</t>
  </si>
  <si>
    <t>1MT7349</t>
  </si>
  <si>
    <t>AAB02233</t>
  </si>
  <si>
    <t>249EAC</t>
  </si>
  <si>
    <t>4T9T2AB19NM153121</t>
  </si>
  <si>
    <t>1MT7350</t>
  </si>
  <si>
    <t>AAB02234</t>
  </si>
  <si>
    <t>250EAC</t>
  </si>
  <si>
    <t>4T9T2AB1XNM153122</t>
  </si>
  <si>
    <t>1MV7672</t>
  </si>
  <si>
    <t>AAB02235</t>
  </si>
  <si>
    <t>251EAC</t>
  </si>
  <si>
    <t>4T9T2AB10NM153123</t>
  </si>
  <si>
    <t>1MT5514</t>
  </si>
  <si>
    <t>AAB02236</t>
  </si>
  <si>
    <t>HEATER IDF 3 SCO</t>
  </si>
  <si>
    <t>08-588-157</t>
  </si>
  <si>
    <t>TIOGA-AIR HEATERS</t>
  </si>
  <si>
    <t>IDF 3 SCO</t>
  </si>
  <si>
    <t>7M0940</t>
  </si>
  <si>
    <t>124588</t>
  </si>
  <si>
    <t>TIOGA TCO 1402005</t>
  </si>
  <si>
    <t>326EAD</t>
  </si>
  <si>
    <t>13633375</t>
  </si>
  <si>
    <t>ICW3633</t>
  </si>
  <si>
    <t>KGI216459</t>
  </si>
  <si>
    <t>HTP 010</t>
  </si>
  <si>
    <t>185394</t>
  </si>
  <si>
    <t>TIOGA TCO 1402007</t>
  </si>
  <si>
    <t>327EAD</t>
  </si>
  <si>
    <t>13633374</t>
  </si>
  <si>
    <t>ICW3631</t>
  </si>
  <si>
    <t>KGI216460</t>
  </si>
  <si>
    <t>LT235/85R16</t>
  </si>
  <si>
    <t>TIOGA TCO 1402008</t>
  </si>
  <si>
    <t>DRAIN CLEANER P-MX-D</t>
  </si>
  <si>
    <t>MX4M038</t>
  </si>
  <si>
    <t>P-MX-D</t>
  </si>
  <si>
    <t>MX4M037</t>
  </si>
  <si>
    <t>STEAM GENERATOR MEKSIS</t>
  </si>
  <si>
    <t>7091-2</t>
  </si>
  <si>
    <t>MEKSIS</t>
  </si>
  <si>
    <t>KMBS-2000</t>
  </si>
  <si>
    <t>Gen MEKSIS TCO 1465001</t>
  </si>
  <si>
    <t>Diesel Steam Generator</t>
  </si>
  <si>
    <t>tcotfmgbe@tengizchevroil.com</t>
  </si>
  <si>
    <t>Это не генератор электричества, а паровой котел (парогенератор), предназначенный для выработки водяного пара и горячей воды за счет сжигания топлива. Он используется в технологических и отопительных целях.</t>
  </si>
  <si>
    <t>7091-1</t>
  </si>
  <si>
    <t>2044</t>
  </si>
  <si>
    <t>Gen MEKSIS TCO 1465002</t>
  </si>
  <si>
    <t>PRESS HYDRAULIC SCRAP BALLING</t>
  </si>
  <si>
    <t>15154</t>
  </si>
  <si>
    <t>2051</t>
  </si>
  <si>
    <t>WASTE HANDLING SOLUTIONS LTD</t>
  </si>
  <si>
    <t>650HDE</t>
  </si>
  <si>
    <t>HYP 004</t>
  </si>
  <si>
    <t>167095</t>
  </si>
  <si>
    <t>30–60 кВт</t>
  </si>
  <si>
    <t>~5–10 m³/h (в зависимости от цикла прессования)</t>
  </si>
  <si>
    <t>1280ED</t>
  </si>
  <si>
    <t>STEAM TRAILER BIG TEX</t>
  </si>
  <si>
    <t>1350553</t>
  </si>
  <si>
    <t>Drilling Base</t>
  </si>
  <si>
    <t>2052</t>
  </si>
  <si>
    <t>EH00000791</t>
  </si>
  <si>
    <t>H176306</t>
  </si>
  <si>
    <t>TRUCK HD STEAM URAL 4320 PPU 7803D8-10</t>
  </si>
  <si>
    <t>X1P432000G1406013</t>
  </si>
  <si>
    <t>1040</t>
  </si>
  <si>
    <t>7803D8-10</t>
  </si>
  <si>
    <t>532302G0001674</t>
  </si>
  <si>
    <t>ED00015559</t>
  </si>
  <si>
    <t>251144</t>
  </si>
  <si>
    <t>425/85 R21</t>
  </si>
  <si>
    <t>TRKURL</t>
  </si>
  <si>
    <t>245869</t>
  </si>
  <si>
    <t>УРАЛ Н176306 ППУ (ТШО 1467008), УРАЛ Н176306 шасси (ТШО 1467008)</t>
  </si>
  <si>
    <t>H 176306</t>
  </si>
  <si>
    <t>Steam truck</t>
  </si>
  <si>
    <t>H381306</t>
  </si>
  <si>
    <t>TRUCK HD STEAM URAL PPU</t>
  </si>
  <si>
    <t>X1P432000N1448821</t>
  </si>
  <si>
    <t>1041</t>
  </si>
  <si>
    <t>4320-6951-72</t>
  </si>
  <si>
    <t>ED00018425</t>
  </si>
  <si>
    <t>425/85R21</t>
  </si>
  <si>
    <t>TRKURL 001</t>
  </si>
  <si>
    <t>373127</t>
  </si>
  <si>
    <t>According to the e-mail as of 19.11.2023 from Fleet maintenance and inspection coordinator 2 with request in Management Tool system, Criticality column changed to “Critical” from “N-Critical”. (Inbox- TCO Fleet maint and inspec coordinator 2)</t>
  </si>
  <si>
    <t>УРАЛ H381306 ППУ (ТШО 1467009), УРАЛ H381306 шасси (ТШО 1467009</t>
  </si>
  <si>
    <t>H 381306</t>
  </si>
  <si>
    <t>FOGGER MOSQUITO SWINGFOG TF-35</t>
  </si>
  <si>
    <t>2054</t>
  </si>
  <si>
    <t>SWINGTEC</t>
  </si>
  <si>
    <t>TF-35</t>
  </si>
  <si>
    <t>MSF 002</t>
  </si>
  <si>
    <t>2055</t>
  </si>
  <si>
    <t>BALLASTER - RAILWAY KERSHOW</t>
  </si>
  <si>
    <t>2069</t>
  </si>
  <si>
    <t>KARSHOW BALLASTER</t>
  </si>
  <si>
    <t>KBR-925</t>
  </si>
  <si>
    <t>RREQP 001</t>
  </si>
  <si>
    <t>Railroad equipment</t>
  </si>
  <si>
    <t>Only for RailRoad</t>
  </si>
  <si>
    <t>190 Ah</t>
  </si>
  <si>
    <t>1300 A</t>
  </si>
  <si>
    <t>120 kvA</t>
  </si>
  <si>
    <t>110 CFM</t>
  </si>
  <si>
    <t>043-08</t>
  </si>
  <si>
    <t>2070</t>
  </si>
  <si>
    <t>122061</t>
  </si>
  <si>
    <t>70 kvA</t>
  </si>
  <si>
    <t>SWITCH PRODUCTION TAMPER MARK VI</t>
  </si>
  <si>
    <t>7200569</t>
  </si>
  <si>
    <t>2071</t>
  </si>
  <si>
    <t>MARK VI</t>
  </si>
  <si>
    <t>46973987</t>
  </si>
  <si>
    <t>165 kvA</t>
  </si>
  <si>
    <t>105 CFM</t>
  </si>
  <si>
    <t>SNOW FIGHTER RAILWAY KNOX KERSHAW INC KS</t>
  </si>
  <si>
    <t>940-135-13</t>
  </si>
  <si>
    <t>2072</t>
  </si>
  <si>
    <t>KNOX KERSHAW INC</t>
  </si>
  <si>
    <t>KSF940</t>
  </si>
  <si>
    <t>73477133</t>
  </si>
  <si>
    <t>RREQP 002</t>
  </si>
  <si>
    <t>184320</t>
  </si>
  <si>
    <t>TAMPER MACHINE 1520 MM GAUGE HARSCO</t>
  </si>
  <si>
    <t>5311244</t>
  </si>
  <si>
    <t>2073</t>
  </si>
  <si>
    <t>HARSCO RAIL</t>
  </si>
  <si>
    <t>STM Tamper</t>
  </si>
  <si>
    <t>73711964</t>
  </si>
  <si>
    <t>TMPR 002</t>
  </si>
  <si>
    <t>202346</t>
  </si>
  <si>
    <t>175 kvA</t>
  </si>
  <si>
    <t>95-105 CFM</t>
  </si>
  <si>
    <t>ROAD LINE STRIPER ART4220</t>
  </si>
  <si>
    <t>40009</t>
  </si>
  <si>
    <t>2074</t>
  </si>
  <si>
    <t>ART4220</t>
  </si>
  <si>
    <t>105331</t>
  </si>
  <si>
    <t>ROUTER ASPHALT</t>
  </si>
  <si>
    <t>124003</t>
  </si>
  <si>
    <t>2075</t>
  </si>
  <si>
    <t>CRAFCO</t>
  </si>
  <si>
    <t>200</t>
  </si>
  <si>
    <t>4121504311</t>
  </si>
  <si>
    <t>480/4.00-8</t>
  </si>
  <si>
    <t>ROU 001</t>
  </si>
  <si>
    <t>164379</t>
  </si>
  <si>
    <t>DRILLING MACHINE DIRECT PUSH GEOPROBE 54</t>
  </si>
  <si>
    <t>Z11259MT54</t>
  </si>
  <si>
    <t>Env Tengiz - Base</t>
  </si>
  <si>
    <t>2107</t>
  </si>
  <si>
    <t>GEOPROBE</t>
  </si>
  <si>
    <t>540MT</t>
  </si>
  <si>
    <t>159350</t>
  </si>
  <si>
    <t>20–40 А</t>
  </si>
  <si>
    <t>до 15–20 кВт</t>
  </si>
  <si>
    <t>~10–15 m³/h (в зависимости от типа бурения)</t>
  </si>
  <si>
    <t>E760AL</t>
  </si>
  <si>
    <t>TRUCK HD FIRE PUMPER INTERNATIONAL C803</t>
  </si>
  <si>
    <t>1HTSDPCR1RH550647</t>
  </si>
  <si>
    <t>1042</t>
  </si>
  <si>
    <t>C803</t>
  </si>
  <si>
    <t>68 62 60</t>
  </si>
  <si>
    <t>ED00002126</t>
  </si>
  <si>
    <t>81277</t>
  </si>
  <si>
    <t>11X22.5 R16</t>
  </si>
  <si>
    <t>TRKINTFT 001</t>
  </si>
  <si>
    <t>1C50443-SS</t>
  </si>
  <si>
    <t>INTERNATIONAL E760AL (ТШО 1503009)</t>
  </si>
  <si>
    <t>E 760 AL</t>
  </si>
  <si>
    <t>Fire truck</t>
  </si>
  <si>
    <t>E769AL</t>
  </si>
  <si>
    <t>1HTSDPCR3RH550648</t>
  </si>
  <si>
    <t>687279</t>
  </si>
  <si>
    <t>ED00002118</t>
  </si>
  <si>
    <t>144243</t>
  </si>
  <si>
    <t>INTERNATIONAL E769AL (ТШО 1503010)</t>
  </si>
  <si>
    <t>E 769 AL</t>
  </si>
  <si>
    <t>E770AL</t>
  </si>
  <si>
    <t>1HTSDPCR5RH550649</t>
  </si>
  <si>
    <t>1044</t>
  </si>
  <si>
    <t>686768</t>
  </si>
  <si>
    <t>ED00002117</t>
  </si>
  <si>
    <t>123461</t>
  </si>
  <si>
    <t>INTERNATIONAL E770AL (ТШО 1503011)</t>
  </si>
  <si>
    <t>E 770 AL</t>
  </si>
  <si>
    <t>E763AL</t>
  </si>
  <si>
    <t>1HTSDPCR1RH550650</t>
  </si>
  <si>
    <t>686766</t>
  </si>
  <si>
    <t>1045</t>
  </si>
  <si>
    <t>ED00002123</t>
  </si>
  <si>
    <t>288201</t>
  </si>
  <si>
    <t>179912</t>
  </si>
  <si>
    <t>INTERNATIONAL E763AL (ТШО 1503012)</t>
  </si>
  <si>
    <t>E 763 AL</t>
  </si>
  <si>
    <t>E766AL</t>
  </si>
  <si>
    <t>1HSHADRXSH621396</t>
  </si>
  <si>
    <t>1046</t>
  </si>
  <si>
    <t>4540885114</t>
  </si>
  <si>
    <t>ED00002121</t>
  </si>
  <si>
    <t>33752</t>
  </si>
  <si>
    <t>TG-50281-SS</t>
  </si>
  <si>
    <t>INTERNATIONAL E766AL (ТШО 1503021)</t>
  </si>
  <si>
    <t>E 766 AL</t>
  </si>
  <si>
    <t>E762AL</t>
  </si>
  <si>
    <t>1HTSHAOR8SH621394</t>
  </si>
  <si>
    <t>1047</t>
  </si>
  <si>
    <t>4540885089</t>
  </si>
  <si>
    <t>ED00002124</t>
  </si>
  <si>
    <t>22093</t>
  </si>
  <si>
    <t>INTERNATIONAL E762AL (ТШО 1503022)</t>
  </si>
  <si>
    <t>E 762 AL</t>
  </si>
  <si>
    <t>E774AL</t>
  </si>
  <si>
    <t>1HTSHADR6SH621394</t>
  </si>
  <si>
    <t>1048</t>
  </si>
  <si>
    <t>4540884510</t>
  </si>
  <si>
    <t>ED00002113</t>
  </si>
  <si>
    <t>23894</t>
  </si>
  <si>
    <t>INTERNATIONAL E774AL (ТШО 1503023)</t>
  </si>
  <si>
    <t>E 774 AL</t>
  </si>
  <si>
    <t>H720975</t>
  </si>
  <si>
    <t>TRUCK FIRE FREIGHTLINER FL80</t>
  </si>
  <si>
    <t>1FVDBXBS14DM46261</t>
  </si>
  <si>
    <t>1049</t>
  </si>
  <si>
    <t>FREIGHTLINER</t>
  </si>
  <si>
    <t>FL80</t>
  </si>
  <si>
    <t>46312934</t>
  </si>
  <si>
    <t>ED00006660</t>
  </si>
  <si>
    <t>71114</t>
  </si>
  <si>
    <t>TRKFLNR 005</t>
  </si>
  <si>
    <t>80165</t>
  </si>
  <si>
    <t>FREIGHTLINER H 720975 (ТШО 1503025)</t>
  </si>
  <si>
    <t>H 720975</t>
  </si>
  <si>
    <t>H721858</t>
  </si>
  <si>
    <t>TRUCK HD FIRE PUMPER INTERNATIONAL 7400</t>
  </si>
  <si>
    <t>1HTWCADR46J188267</t>
  </si>
  <si>
    <t>1050</t>
  </si>
  <si>
    <t>7400 SBA 4X2</t>
  </si>
  <si>
    <t>2U1476773</t>
  </si>
  <si>
    <t>ED00007884</t>
  </si>
  <si>
    <t>33741</t>
  </si>
  <si>
    <t>12R225</t>
  </si>
  <si>
    <t>TRKINTFT 002</t>
  </si>
  <si>
    <t>89811</t>
  </si>
  <si>
    <t>INTERNATIONAL H721858 (ТШО 1503026)</t>
  </si>
  <si>
    <t>H 721858</t>
  </si>
  <si>
    <t>H723532</t>
  </si>
  <si>
    <t>TRUCK HD FIRE PUMPER INTERNATIONAL 7600</t>
  </si>
  <si>
    <t>1HTTXAHR68J568442</t>
  </si>
  <si>
    <t>1051</t>
  </si>
  <si>
    <t>7600 SBA 4X2</t>
  </si>
  <si>
    <t>35200548</t>
  </si>
  <si>
    <t>ED00009740</t>
  </si>
  <si>
    <t>54284</t>
  </si>
  <si>
    <t>13901</t>
  </si>
  <si>
    <t>TRKFINT 001</t>
  </si>
  <si>
    <t>102299</t>
  </si>
  <si>
    <t>EVS4000</t>
  </si>
  <si>
    <t>INTERNATIONAL H723532 (ТШО 1503027)</t>
  </si>
  <si>
    <t>H 723532</t>
  </si>
  <si>
    <t>H723595</t>
  </si>
  <si>
    <t>1HTWCADR28J685935</t>
  </si>
  <si>
    <t>1052</t>
  </si>
  <si>
    <t>531HM2U1523342</t>
  </si>
  <si>
    <t>ED00010379</t>
  </si>
  <si>
    <t>83147</t>
  </si>
  <si>
    <t>110981</t>
  </si>
  <si>
    <t>INTERNATIONAL H723595 (ТШО 1503028)</t>
  </si>
  <si>
    <t>H 723595</t>
  </si>
  <si>
    <t>H724226</t>
  </si>
  <si>
    <t>TRUCK HD HALE PUMPER INTERNATIONAL 7400</t>
  </si>
  <si>
    <t>1HTWCADR89J130652</t>
  </si>
  <si>
    <t>1054</t>
  </si>
  <si>
    <t>7400</t>
  </si>
  <si>
    <t>ED00010818</t>
  </si>
  <si>
    <t>173517</t>
  </si>
  <si>
    <t>TRKFINT 002</t>
  </si>
  <si>
    <t>121294</t>
  </si>
  <si>
    <t>INTERNATIONAL H724226 (ТШО 1503030)</t>
  </si>
  <si>
    <t>H 724226</t>
  </si>
  <si>
    <t>H724225</t>
  </si>
  <si>
    <t>1HTWCADR69J130651</t>
  </si>
  <si>
    <t>1055</t>
  </si>
  <si>
    <t>531HM2U1547446</t>
  </si>
  <si>
    <t>ED00010817</t>
  </si>
  <si>
    <t>97285</t>
  </si>
  <si>
    <t>121323</t>
  </si>
  <si>
    <t>INTERNATIONAL H724225 (ТШО 1503031)</t>
  </si>
  <si>
    <t>H 724225</t>
  </si>
  <si>
    <t>H725754</t>
  </si>
  <si>
    <t>1HTWCADRXBJ421188</t>
  </si>
  <si>
    <t>1056</t>
  </si>
  <si>
    <t>ED00012136</t>
  </si>
  <si>
    <t>67002</t>
  </si>
  <si>
    <t>TRKFINT 003</t>
  </si>
  <si>
    <t>145193</t>
  </si>
  <si>
    <t>INTERNATIONAL H725754 (ТШО 1503032)</t>
  </si>
  <si>
    <t>H 725754</t>
  </si>
  <si>
    <t>H101006</t>
  </si>
  <si>
    <t>FIRE TRUCK - IVECO</t>
  </si>
  <si>
    <t>WJMF3TUT00C286327</t>
  </si>
  <si>
    <t>1058</t>
  </si>
  <si>
    <t>IVECO MEZZI SPECIALI</t>
  </si>
  <si>
    <t>IMPACT-X6</t>
  </si>
  <si>
    <t>222331</t>
  </si>
  <si>
    <t>ED00014366</t>
  </si>
  <si>
    <t>26706</t>
  </si>
  <si>
    <t>395/85 R20</t>
  </si>
  <si>
    <t>TRKFIVC 001</t>
  </si>
  <si>
    <t>191085</t>
  </si>
  <si>
    <t>ZF-EUROTRONIC</t>
  </si>
  <si>
    <t>IVECO H101006 (ТШО 1503034)</t>
  </si>
  <si>
    <t>H 101006</t>
  </si>
  <si>
    <t>H120906</t>
  </si>
  <si>
    <t>3HTWCADR5EN021699</t>
  </si>
  <si>
    <t>7400 SBA 4x2</t>
  </si>
  <si>
    <t>531HM2U1608002</t>
  </si>
  <si>
    <t>ED00014815</t>
  </si>
  <si>
    <t>38878</t>
  </si>
  <si>
    <t>12R22.5</t>
  </si>
  <si>
    <t>187666</t>
  </si>
  <si>
    <t>INTERNATIONAL H120906 (ТШО 1503035)</t>
  </si>
  <si>
    <t>H 120906</t>
  </si>
  <si>
    <t>H224206</t>
  </si>
  <si>
    <t>TRUCK HD FIRE PUMPER FORD F750</t>
  </si>
  <si>
    <t>3FRWW7FM2FV659082</t>
  </si>
  <si>
    <t>1060</t>
  </si>
  <si>
    <t>F750 4X4</t>
  </si>
  <si>
    <t>73701219</t>
  </si>
  <si>
    <t>EB00051250</t>
  </si>
  <si>
    <t>5124</t>
  </si>
  <si>
    <t>TRKFFRD 001</t>
  </si>
  <si>
    <t>202409</t>
  </si>
  <si>
    <t>FORD H224206 (ТШО 1503036)</t>
  </si>
  <si>
    <t>H399706</t>
  </si>
  <si>
    <t>TRUCK HD FOAM PUMPER INTERNATIONAL 7600</t>
  </si>
  <si>
    <t>1HTGNSNR5FH737355</t>
  </si>
  <si>
    <t>1061</t>
  </si>
  <si>
    <t>7600 SBA 4X4</t>
  </si>
  <si>
    <t>126HM2Y4314329</t>
  </si>
  <si>
    <t>EW00002447</t>
  </si>
  <si>
    <t>4800</t>
  </si>
  <si>
    <t>TRKFINT 004</t>
  </si>
  <si>
    <t>213364</t>
  </si>
  <si>
    <t>INTERNATIONAL H399706 (ТШО 1503047)</t>
  </si>
  <si>
    <t>H543506</t>
  </si>
  <si>
    <t>TRUCK HD FIRE PUMPER E-ONE</t>
  </si>
  <si>
    <t>4ENLAAA87P1005155</t>
  </si>
  <si>
    <t>2191</t>
  </si>
  <si>
    <t>E-ONE</t>
  </si>
  <si>
    <t>TYPHOON</t>
  </si>
  <si>
    <t>EW99887872</t>
  </si>
  <si>
    <t>425/65 R22.5</t>
  </si>
  <si>
    <t>TRKFEONE 001</t>
  </si>
  <si>
    <t>341771</t>
  </si>
  <si>
    <t>12.02.25-sutz: The new truck’s status was changed from N-COCR to “Active”, according to the e-mail from TCO Fleet maintenance and inspection Team Lead with approval as of 12.02.2025. This is direct order, assigned CC 20530 - ERT – Base. (Inbox-Registration Dept)
16.11.24-xeza License plate and technical passport number was accepted for the equipment, according to the e-mail from the Registration department as of 14.11.24. (Inbox-Registration Dept)</t>
  </si>
  <si>
    <t>H546306</t>
  </si>
  <si>
    <t>4ENLAAA82N1005156</t>
  </si>
  <si>
    <t>2192</t>
  </si>
  <si>
    <t>EW99887820</t>
  </si>
  <si>
    <t>12.02.25-sutz: The new truck’s status was changed from N-COCR to “Active”, according to the e-mail from TCO Fleet maintenance and inspection Team Lead with approval as of 12.02.2025. This is direct order, assigned CC 20530 - ERT – Base. (Inbox-Registration Dept)
16.11.24-xeza: License plate and technical passport number was accepted for the equipment, according to the e-mail from the Registration department as of 14.11.24. (Inbox-Registration Dept)</t>
  </si>
  <si>
    <t>H526206</t>
  </si>
  <si>
    <t>4ENLAAA84N1005157</t>
  </si>
  <si>
    <t>2193</t>
  </si>
  <si>
    <t>EW99887816</t>
  </si>
  <si>
    <t>H543906</t>
  </si>
  <si>
    <t>4ENLAAA86N1005158</t>
  </si>
  <si>
    <t>2194</t>
  </si>
  <si>
    <t>EW99887818</t>
  </si>
  <si>
    <t>H544906</t>
  </si>
  <si>
    <t>4ENLAAA80P1005742</t>
  </si>
  <si>
    <t>2217</t>
  </si>
  <si>
    <t>EW99887562</t>
  </si>
  <si>
    <t>425/65</t>
  </si>
  <si>
    <t>12.02.25-sutz: The new truck’s status was changed from N-COCR to “Active”, according to the e-mail from TCO Fleet maintenance and inspection Team Lead with approval as of 12.02.2025. This is direct order, assigned CC 20530 - ERT – Base. (Inbox-Registration Dept)</t>
  </si>
  <si>
    <t>H723549</t>
  </si>
  <si>
    <t>TRUCK HD FIRE PUMPER KAMAZ 43114</t>
  </si>
  <si>
    <t>XTC43114R82326002</t>
  </si>
  <si>
    <t>1062</t>
  </si>
  <si>
    <t>43114</t>
  </si>
  <si>
    <t>740.31.24072454058</t>
  </si>
  <si>
    <t>ED00009786</t>
  </si>
  <si>
    <t>8875</t>
  </si>
  <si>
    <t>TRKKAM 001</t>
  </si>
  <si>
    <t>118644</t>
  </si>
  <si>
    <t>КамАЗ H723549 (ТШО 1504002)</t>
  </si>
  <si>
    <t>H 723549</t>
  </si>
  <si>
    <t>H725794</t>
  </si>
  <si>
    <t>TRUCK HD FIRE HOSE KAMAZ AP -2(43114)</t>
  </si>
  <si>
    <t>XB948661BC0BE4063</t>
  </si>
  <si>
    <t>XTC43114RB2392139</t>
  </si>
  <si>
    <t>1063</t>
  </si>
  <si>
    <t>AP -2(43114)</t>
  </si>
  <si>
    <t>B2644363</t>
  </si>
  <si>
    <t>ED00012434</t>
  </si>
  <si>
    <t>4860</t>
  </si>
  <si>
    <t>425/85 R21 1260</t>
  </si>
  <si>
    <t>TRKKAMFT 001</t>
  </si>
  <si>
    <t>164113</t>
  </si>
  <si>
    <t>V SHAPED</t>
  </si>
  <si>
    <t>КамАЗ Н725794 (ТШО 1504003)</t>
  </si>
  <si>
    <t>H 725794</t>
  </si>
  <si>
    <t>E112AY</t>
  </si>
  <si>
    <t>TRUCK HD FIRE PUMPER SISU 250L</t>
  </si>
  <si>
    <t>43790</t>
  </si>
  <si>
    <t>1064</t>
  </si>
  <si>
    <t>SISU</t>
  </si>
  <si>
    <t>250L</t>
  </si>
  <si>
    <t>1991</t>
  </si>
  <si>
    <t>23532435</t>
  </si>
  <si>
    <t>ED00003180</t>
  </si>
  <si>
    <t>9750</t>
  </si>
  <si>
    <t>TRKSICFT 001</t>
  </si>
  <si>
    <t>PRE-JV</t>
  </si>
  <si>
    <t>SISU E112AY (ТШО 1506002)</t>
  </si>
  <si>
    <t>E 112 AY</t>
  </si>
  <si>
    <t>H285106</t>
  </si>
  <si>
    <t>TRUCK HD FIRE PUMPER  MAGIRUS M32 n.b</t>
  </si>
  <si>
    <t>ZCFA1MM1402619304</t>
  </si>
  <si>
    <t>1065</t>
  </si>
  <si>
    <t>IVECO</t>
  </si>
  <si>
    <t>FF160E30</t>
  </si>
  <si>
    <t>1174851</t>
  </si>
  <si>
    <t>EB00054381</t>
  </si>
  <si>
    <t>7820</t>
  </si>
  <si>
    <t>TRKFMAG 001</t>
  </si>
  <si>
    <t>T9CO-AY-9-E70-F</t>
  </si>
  <si>
    <t>MAGIRUS H285106 (ТШО 1506003)</t>
  </si>
  <si>
    <t>1213007A</t>
  </si>
  <si>
    <t>199Y4764</t>
  </si>
  <si>
    <t>1066</t>
  </si>
  <si>
    <t>MD5515</t>
  </si>
  <si>
    <t>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t>
  </si>
  <si>
    <t>1252120A</t>
  </si>
  <si>
    <t>LOAD MODULE “ENS” ETALON- 400-0,4 KW</t>
  </si>
  <si>
    <t>32762</t>
  </si>
  <si>
    <t>2109</t>
  </si>
  <si>
    <t>OJSC  " NPO "ENS" "</t>
  </si>
  <si>
    <t>Etalon ENS-400</t>
  </si>
  <si>
    <t>350677</t>
  </si>
  <si>
    <t>Who gave confirmation for write off?</t>
  </si>
  <si>
    <t>Write off date</t>
  </si>
  <si>
    <t>H724250</t>
  </si>
  <si>
    <t>TRUCK DUMP FREIGHTLINER 6X4 M2 112</t>
  </si>
  <si>
    <t>1FVHC5CV4ADAT6676</t>
  </si>
  <si>
    <t>ACTIVE</t>
  </si>
  <si>
    <t>OE/HSE</t>
  </si>
  <si>
    <t>675</t>
  </si>
  <si>
    <t>M2 112</t>
  </si>
  <si>
    <t>460914U0924012</t>
  </si>
  <si>
    <t>ED00010993</t>
  </si>
  <si>
    <t>73176</t>
  </si>
  <si>
    <t>TRKFLNR 007</t>
  </si>
  <si>
    <t>135768</t>
  </si>
  <si>
    <t>RTOF-16908LL</t>
  </si>
  <si>
    <t>FREIGHTLINER H724250 (ТШО 123020)</t>
  </si>
  <si>
    <t>H 724250</t>
  </si>
  <si>
    <t>Mileage, engine hours, GPS</t>
  </si>
  <si>
    <t>380 - 450 Ah</t>
  </si>
  <si>
    <t>600–900 А</t>
  </si>
  <si>
    <t>160–200 А (12/24 В)</t>
  </si>
  <si>
    <t xml:space="preserve"> ~20–25 m³/h</t>
  </si>
  <si>
    <t>Approved for write off</t>
  </si>
  <si>
    <t>Assylbek Amangaliyev</t>
  </si>
  <si>
    <t>sent to Finance Kaiyrbek on 15.12.2025</t>
  </si>
  <si>
    <t>H167006</t>
  </si>
  <si>
    <t>NM0LKXTP6LEG95222</t>
  </si>
  <si>
    <t>Operations</t>
  </si>
  <si>
    <t>Supply Chain Management</t>
  </si>
  <si>
    <t>SCM Operations</t>
  </si>
  <si>
    <t>EG 95222</t>
  </si>
  <si>
    <t>ED00015394</t>
  </si>
  <si>
    <t>154807</t>
  </si>
  <si>
    <t>FORD H167006 (ТШО 128035)</t>
  </si>
  <si>
    <t>H 167006</t>
  </si>
  <si>
    <t>Approved for write-off</t>
  </si>
  <si>
    <t>MANLIFT ELECTRIC AWP GENIE AWP-30S</t>
  </si>
  <si>
    <t>Production Operations</t>
  </si>
  <si>
    <t>1562</t>
  </si>
  <si>
    <t>AWP-30S</t>
  </si>
  <si>
    <t>ML 009</t>
  </si>
  <si>
    <t>104606</t>
  </si>
  <si>
    <t>Not found</t>
  </si>
  <si>
    <t>LIGHTING SET MOBILE HAVERHILL 40KVA</t>
  </si>
  <si>
    <t>1613</t>
  </si>
  <si>
    <t>HAVERHILL</t>
  </si>
  <si>
    <t>40KVA</t>
  </si>
  <si>
    <t>1998</t>
  </si>
  <si>
    <t>LTS 001</t>
  </si>
  <si>
    <t>Engine hours, GPS</t>
  </si>
  <si>
    <t>56 A</t>
  </si>
  <si>
    <t>154978-1</t>
  </si>
  <si>
    <t>909</t>
  </si>
  <si>
    <t>For Write-off</t>
  </si>
  <si>
    <t>GENERATOR DIESEL STATIONARY WILSON P100</t>
  </si>
  <si>
    <t>FGWPEP04AEOA10283</t>
  </si>
  <si>
    <t>SGP Utilities</t>
  </si>
  <si>
    <t>SGP Power &amp; Utilities</t>
  </si>
  <si>
    <t>1641</t>
  </si>
  <si>
    <t>U850521</t>
  </si>
  <si>
    <t>LG 061</t>
  </si>
  <si>
    <t>SGP Plant</t>
  </si>
  <si>
    <t>SCM - Logistics</t>
  </si>
  <si>
    <t>1666</t>
  </si>
  <si>
    <t>GEN (ТШО 702110)</t>
  </si>
  <si>
    <t xml:space="preserve">Approved for write off </t>
  </si>
  <si>
    <t>LIGHTING SET MOBILE HOISTER 308</t>
  </si>
  <si>
    <t>Mechanical Maintenance</t>
  </si>
  <si>
    <t>1696</t>
  </si>
  <si>
    <t>HOISTER</t>
  </si>
  <si>
    <t>308</t>
  </si>
  <si>
    <t>Fixed Equipment &amp; Civil</t>
  </si>
  <si>
    <t>1706</t>
  </si>
  <si>
    <t>PMPD 001</t>
  </si>
  <si>
    <t>1707</t>
  </si>
  <si>
    <t>PUMP RL 60</t>
  </si>
  <si>
    <t>9248606/B</t>
  </si>
  <si>
    <t>1710</t>
  </si>
  <si>
    <t>RL 60</t>
  </si>
  <si>
    <t>8551812</t>
  </si>
  <si>
    <t>ENGINE CATERPILLAR 3412 FOR FIRE PUMP PA</t>
  </si>
  <si>
    <t>38S24476</t>
  </si>
  <si>
    <t>1712</t>
  </si>
  <si>
    <t>7C6767</t>
  </si>
  <si>
    <t>PUMP 350447</t>
  </si>
  <si>
    <t>1723</t>
  </si>
  <si>
    <t>350447</t>
  </si>
  <si>
    <t>PUMP A-20</t>
  </si>
  <si>
    <t>1724</t>
  </si>
  <si>
    <t>A-20</t>
  </si>
  <si>
    <t>1727</t>
  </si>
  <si>
    <t>PUMP MOLEX DBL HYDRAULIC</t>
  </si>
  <si>
    <t>4076</t>
  </si>
  <si>
    <t>1728</t>
  </si>
  <si>
    <t>MOLEX</t>
  </si>
  <si>
    <t>DBL Hydraulic</t>
  </si>
  <si>
    <t>RG51207</t>
  </si>
  <si>
    <t>PMPD 014</t>
  </si>
  <si>
    <t>PUMP DIESEL VACUUM AGGREGATE HUDIG 522/0</t>
  </si>
  <si>
    <t>19398</t>
  </si>
  <si>
    <t>1732</t>
  </si>
  <si>
    <t>522/03</t>
  </si>
  <si>
    <t>732611164460</t>
  </si>
  <si>
    <t>PMPD 005</t>
  </si>
  <si>
    <t>162717</t>
  </si>
  <si>
    <t>PUMP ELECTRIC VACUUM AGGREGATE HC 467/25</t>
  </si>
  <si>
    <t>21959</t>
  </si>
  <si>
    <t>1776</t>
  </si>
  <si>
    <t>HC 467/25</t>
  </si>
  <si>
    <t>PMPE 003</t>
  </si>
  <si>
    <t>282434</t>
  </si>
  <si>
    <t>TRAILER LARGE</t>
  </si>
  <si>
    <t>979</t>
  </si>
  <si>
    <t>TRL 026</t>
  </si>
  <si>
    <t>GPS</t>
  </si>
  <si>
    <t>Field Ops</t>
  </si>
  <si>
    <t>274</t>
  </si>
  <si>
    <t>TRAILER  SIGNAL P. BERGHAUS SM 10</t>
  </si>
  <si>
    <t>WB0BASAAA00200147</t>
  </si>
  <si>
    <t>1948</t>
  </si>
  <si>
    <t>P. BERGHAUS</t>
  </si>
  <si>
    <t>SM 10</t>
  </si>
  <si>
    <t>TRL 038</t>
  </si>
  <si>
    <t>585EAD</t>
  </si>
  <si>
    <t>HEATER GROUND HYDRONIC PORTABLE TCH 150</t>
  </si>
  <si>
    <t>0614TCH150 MES358</t>
  </si>
  <si>
    <t>1951</t>
  </si>
  <si>
    <t>THAWZALL LLC</t>
  </si>
  <si>
    <t>TCH150</t>
  </si>
  <si>
    <t>5726153</t>
  </si>
  <si>
    <t>KGI215869</t>
  </si>
  <si>
    <t>HTP 012</t>
  </si>
  <si>
    <t>215255</t>
  </si>
  <si>
    <t>Hydraulic Bundle Extractor</t>
  </si>
  <si>
    <t>N-1752-22</t>
  </si>
  <si>
    <t>1558</t>
  </si>
  <si>
    <t>45T 7000 x 2000EL</t>
  </si>
  <si>
    <t>1531022 002144</t>
  </si>
  <si>
    <t>BEX 004</t>
  </si>
  <si>
    <t>354265</t>
  </si>
  <si>
    <t>Yerkin Dauletov/Aiekenov Bagdat</t>
  </si>
  <si>
    <t>confirmed by Yerkin and Bagdat on Dec. 22 as useless equipment</t>
  </si>
  <si>
    <t>862EAB</t>
  </si>
  <si>
    <t>MANLIFT DIESEL ARTICULATING BOOM GENIE Z</t>
  </si>
  <si>
    <t>Z6008-9140</t>
  </si>
  <si>
    <t>755</t>
  </si>
  <si>
    <t>Z-60/34</t>
  </si>
  <si>
    <t>10594150</t>
  </si>
  <si>
    <t>93013</t>
  </si>
  <si>
    <t>13660</t>
  </si>
  <si>
    <t>13648.00 mh#1</t>
  </si>
  <si>
    <t>ML 012</t>
  </si>
  <si>
    <t>141338</t>
  </si>
  <si>
    <t>LIGHTING SET MOBILE TOWER QAX20</t>
  </si>
  <si>
    <t>YA3-062533-A107581</t>
  </si>
  <si>
    <t>1699</t>
  </si>
  <si>
    <t>QAX20</t>
  </si>
  <si>
    <t>10883828</t>
  </si>
  <si>
    <t>LG 030</t>
  </si>
  <si>
    <t>confirmed by Yerkin and Bagdat on Dec. 22 as written off</t>
  </si>
  <si>
    <t>530EAD</t>
  </si>
  <si>
    <t>DEWATERING PUMP - VACUUM - DIESEL 33.3KW</t>
  </si>
  <si>
    <t>10000</t>
  </si>
  <si>
    <t>1713</t>
  </si>
  <si>
    <t>GENSET</t>
  </si>
  <si>
    <t>QHH80</t>
  </si>
  <si>
    <t>KGI215839</t>
  </si>
  <si>
    <t>PMPD 007</t>
  </si>
  <si>
    <t>203560</t>
  </si>
  <si>
    <t>531EAD</t>
  </si>
  <si>
    <t>11251</t>
  </si>
  <si>
    <t>1714</t>
  </si>
  <si>
    <t>KGI215840</t>
  </si>
  <si>
    <t>PUMP K13030B</t>
  </si>
  <si>
    <t>121107/2</t>
  </si>
  <si>
    <t>1725</t>
  </si>
  <si>
    <t>K13030B</t>
  </si>
  <si>
    <t>690322</t>
  </si>
  <si>
    <t>121107/1</t>
  </si>
  <si>
    <t>1726</t>
  </si>
  <si>
    <t>688941</t>
  </si>
  <si>
    <t>PUMP DEWATERING CENTRIFUGAL 6 IN</t>
  </si>
  <si>
    <t>20383</t>
  </si>
  <si>
    <t>962</t>
  </si>
  <si>
    <t>OASIS</t>
  </si>
  <si>
    <t>OP  150/70</t>
  </si>
  <si>
    <t>8862435</t>
  </si>
  <si>
    <t>PMPD 006</t>
  </si>
  <si>
    <t>170198</t>
  </si>
  <si>
    <t>17.11.24-xeza: The status was changed from "TMF-1" to "N-COCR", according to the e-mail from Contracts Manager with confirmed by Fleet maintenance and Inspection Team Lead as of 17.11.24.(Inbox-Fleet maintenance and Inspection Team Lead).
20.06.24-sutz: The status was changed to “Reserved” according to the e-mail from TCO Fleet maintenance and inspection Team Lead’ Andrey Pavelko as of 20.06.24. (Inbox - TCO Fleet maint and inspec Team Lead) Data was deleted in 06-2024 Assigned Equipments Report.</t>
  </si>
  <si>
    <t>123111C6.6</t>
  </si>
  <si>
    <t>1031</t>
  </si>
  <si>
    <t>66619435</t>
  </si>
  <si>
    <t>4798</t>
  </si>
  <si>
    <t>TCO number</t>
  </si>
  <si>
    <t>In initial List?</t>
  </si>
  <si>
    <t>Type</t>
  </si>
  <si>
    <t>CC</t>
  </si>
  <si>
    <t>Group</t>
  </si>
  <si>
    <t>Asset</t>
  </si>
  <si>
    <t>AFE</t>
  </si>
  <si>
    <t>Plate number</t>
  </si>
  <si>
    <t>Updated CC</t>
  </si>
  <si>
    <t>Contact person</t>
  </si>
  <si>
    <t>Comment</t>
  </si>
  <si>
    <t>yes</t>
  </si>
  <si>
    <t>Generator</t>
  </si>
  <si>
    <t>SCM</t>
  </si>
  <si>
    <t>no PO</t>
  </si>
  <si>
    <t>Unidentified</t>
  </si>
  <si>
    <t>HEATER</t>
  </si>
  <si>
    <t>Projects</t>
  </si>
  <si>
    <t>6310110271/9413111658</t>
  </si>
  <si>
    <t>Plate No:589EAD</t>
  </si>
  <si>
    <t>Plant Firewater Upg(Ph4)</t>
  </si>
  <si>
    <t>KTL Seasonal Gap Reduction Project</t>
  </si>
  <si>
    <t>Plate No:586EAD</t>
  </si>
  <si>
    <t>Plate No:590EAD</t>
  </si>
  <si>
    <t>PUMP VACUUM AGGREGATE</t>
  </si>
  <si>
    <t>173061</t>
  </si>
  <si>
    <t>194094</t>
  </si>
  <si>
    <t>BRUSH CUTTER STIHL FS45L</t>
  </si>
  <si>
    <t>BRUSH CUTTER</t>
  </si>
  <si>
    <t>PIPE BENDING MACHINE ELECTRIC</t>
  </si>
  <si>
    <t>Other</t>
  </si>
  <si>
    <t>PUMP R931FR445TS</t>
  </si>
  <si>
    <t>NO DATA</t>
  </si>
  <si>
    <t>PUSH BROOM BOBCAT WB-72</t>
  </si>
  <si>
    <t>571500-TEN9-145</t>
  </si>
  <si>
    <t>SNOW BLOWER SB200X72</t>
  </si>
  <si>
    <t>SNOW BLOWER</t>
  </si>
  <si>
    <t>STEAM PRESSURE WASHER ELECTRICAL KARCHER</t>
  </si>
  <si>
    <t>Trailer</t>
  </si>
  <si>
    <t>Purchased to SGP AFE7902105516</t>
  </si>
  <si>
    <t>Shanyrak Village Maitenance</t>
  </si>
  <si>
    <t>Incorrect PO</t>
  </si>
  <si>
    <t>CRANE</t>
  </si>
  <si>
    <t>DRAIN CLEANER</t>
  </si>
  <si>
    <t>AFE 8705108621</t>
  </si>
  <si>
    <t>TCO TFM Ops and Maintenance Superintendent **Shared** &lt;tfmomsupt@tengizchevroil.com&gt;</t>
  </si>
  <si>
    <t>Generator GASOLINE</t>
  </si>
  <si>
    <t>AFE 9416113729</t>
  </si>
  <si>
    <t>Tokkozha Daniyar</t>
  </si>
  <si>
    <t>Kituyev Bakytzhan</t>
  </si>
  <si>
    <t>FGP AFE 9414112494</t>
  </si>
  <si>
    <t>Air breathing system</t>
  </si>
  <si>
    <t>Airport support equipment</t>
  </si>
  <si>
    <t>Backhoe loader</t>
  </si>
  <si>
    <t>Boom lift</t>
  </si>
  <si>
    <t>Boom truck</t>
  </si>
  <si>
    <t>Bulldozer</t>
  </si>
  <si>
    <t>Concrete mixer truck</t>
  </si>
  <si>
    <t>Crawler crane</t>
  </si>
  <si>
    <t>Excavator</t>
  </si>
  <si>
    <t>Flatbed truck</t>
  </si>
  <si>
    <t>Forklift electric</t>
  </si>
  <si>
    <t>Forklift motorized</t>
  </si>
  <si>
    <t>Fuel truck</t>
  </si>
  <si>
    <t>General crane (RT)</t>
  </si>
  <si>
    <t>Jetting equipment</t>
  </si>
  <si>
    <t>Lubrication truck</t>
  </si>
  <si>
    <t>Manlift</t>
  </si>
  <si>
    <t>Mobile crane</t>
  </si>
  <si>
    <t>Mobile generator</t>
  </si>
  <si>
    <t>Mobile lighting tower</t>
  </si>
  <si>
    <t>Mobile office</t>
  </si>
  <si>
    <t>Mobile pump</t>
  </si>
  <si>
    <t>Mobile welding unit</t>
  </si>
  <si>
    <t>Mobile workshop</t>
  </si>
  <si>
    <t>Overhead crane</t>
  </si>
  <si>
    <t>Portable toilet</t>
  </si>
  <si>
    <t>Railroad equipmet</t>
  </si>
  <si>
    <t>Scissor Lift</t>
  </si>
  <si>
    <t>Skid steer loader</t>
  </si>
  <si>
    <t>Street sweeper</t>
  </si>
  <si>
    <t>Telescopic handler</t>
  </si>
  <si>
    <t>Vacuum truck</t>
  </si>
  <si>
    <t>Vector unit</t>
  </si>
  <si>
    <t>Waste collection truck</t>
  </si>
  <si>
    <t>Water truck</t>
  </si>
  <si>
    <t>Winch truck</t>
  </si>
  <si>
    <t>CostCenterCode</t>
  </si>
  <si>
    <t>CostCenterStatus</t>
  </si>
  <si>
    <t>DivisionName</t>
  </si>
  <si>
    <t>DivisionCd</t>
  </si>
  <si>
    <t>GroupName</t>
  </si>
  <si>
    <t>CostCenterGrpCode</t>
  </si>
  <si>
    <t>DepartmentName</t>
  </si>
  <si>
    <t>CostCenterDepartmentCode</t>
  </si>
  <si>
    <t>CostCenterName</t>
  </si>
  <si>
    <t>CostCenterParentCode</t>
  </si>
  <si>
    <t>CostCenterGroupCode</t>
  </si>
  <si>
    <t>PrimaryOwnerBadge</t>
  </si>
  <si>
    <t>SecondaryOwnerBadge</t>
  </si>
  <si>
    <t>CostCenterDescription1</t>
  </si>
  <si>
    <t>CostCenterDescription2</t>
  </si>
  <si>
    <t>CategoryCodeBusinessUnit17</t>
  </si>
  <si>
    <t>INACTIVE</t>
  </si>
  <si>
    <t>Marketing</t>
  </si>
  <si>
    <t>Not Assigned</t>
  </si>
  <si>
    <t>Laptops *8 for Marketing</t>
  </si>
  <si>
    <t>NULL</t>
  </si>
  <si>
    <t>Closed (#24172)</t>
  </si>
  <si>
    <t>MEJ-KTL-2 U900 Turnaround 2004</t>
  </si>
  <si>
    <t>cc. 20800.8300.823</t>
  </si>
  <si>
    <t>Closed(expense) by EKIM</t>
  </si>
  <si>
    <t>Fac Eng - Process Engineering</t>
  </si>
  <si>
    <t>Purch. of software Chromeleon</t>
  </si>
  <si>
    <t># 26882</t>
  </si>
  <si>
    <t>Facilities Engineering DE</t>
  </si>
  <si>
    <t>LiqServUltrasonicFlowMeterUpg</t>
  </si>
  <si>
    <t>Engineering &amp; Tech. Support</t>
  </si>
  <si>
    <t>***CLOSED*** Use 20135</t>
  </si>
  <si>
    <t>ETS - Plant Laboratory</t>
  </si>
  <si>
    <t>Well T-6743 New Well-FF Scope</t>
  </si>
  <si>
    <t>#26963</t>
  </si>
  <si>
    <t>Facilities Engineering</t>
  </si>
  <si>
    <t>Bypassing Lift Station 62/13</t>
  </si>
  <si>
    <t>ABANDONED</t>
  </si>
  <si>
    <t>MEJ-Exp12inchBypassLineStopple</t>
  </si>
  <si>
    <t>MEJ-SGP Heat Trace System SWAT</t>
  </si>
  <si>
    <t>cancelled</t>
  </si>
  <si>
    <t>Fac Eng - Materials</t>
  </si>
  <si>
    <t>MEJ CP Remediation Work</t>
  </si>
  <si>
    <t>Rig 258 Early Termination Fee</t>
  </si>
  <si>
    <t>Well T-38 Fishing Job</t>
  </si>
  <si>
    <t>link106604</t>
  </si>
  <si>
    <t>Closed  (#23840,23841)</t>
  </si>
  <si>
    <t>Fac Eng - Project Engineering</t>
  </si>
  <si>
    <t>MEJ Sulfur Area Remediation Pr</t>
  </si>
  <si>
    <t>Services</t>
  </si>
  <si>
    <t>MEJ-TCOV Heating Centers</t>
  </si>
  <si>
    <t>clear to 13562.823</t>
  </si>
  <si>
    <t>Maintenance - General</t>
  </si>
  <si>
    <t>KTL2 D501.1&amp;2 Coating Upgrade</t>
  </si>
  <si>
    <t>Inactive per gmsh-Fac Engrg</t>
  </si>
  <si>
    <t>Closed(#25131)</t>
  </si>
  <si>
    <t>T-5856 CAPEX NR New Well Compl</t>
  </si>
  <si>
    <t>31145, 31146</t>
  </si>
  <si>
    <t>MEJ- Slops System Upgrade</t>
  </si>
  <si>
    <t>cc 20800.8300.823</t>
  </si>
  <si>
    <t>Closed (expense)</t>
  </si>
  <si>
    <t>MEJ-Replac of GAS detectors</t>
  </si>
  <si>
    <t>FGP EW/LL</t>
  </si>
  <si>
    <t>FGP Engineering Onshore Other</t>
  </si>
  <si>
    <t>TA19 KTL1 MetalSpray</t>
  </si>
  <si>
    <t>asset #33072</t>
  </si>
  <si>
    <t>Frame-6 Capital Spares</t>
  </si>
  <si>
    <t>Closing of shed in Project Whs</t>
  </si>
  <si>
    <t>Closed (#24487)</t>
  </si>
  <si>
    <t>Well T-3938 New Well-FF Scope</t>
  </si>
  <si>
    <t>*27015</t>
  </si>
  <si>
    <t>Placed in service</t>
  </si>
  <si>
    <t>FACW-Well Workover Equipment</t>
  </si>
  <si>
    <t>CLOSED  (#11319)</t>
  </si>
  <si>
    <t>Program-12&amp;LPG Projects Follow</t>
  </si>
  <si>
    <t>on Workscope</t>
  </si>
  <si>
    <t>Abandoned (#24796)</t>
  </si>
  <si>
    <t>Fire Alarm Interconnectn at IB</t>
  </si>
  <si>
    <t>(#25489)</t>
  </si>
  <si>
    <t>MEJ-T7 Cleaning,Inspection,Rep</t>
  </si>
  <si>
    <t>K3 Sewer Rebuild Phase 1</t>
  </si>
  <si>
    <t>CLOSED  (#11747)</t>
  </si>
  <si>
    <t>Sulphuric AcidPipingMaterUpgr</t>
  </si>
  <si>
    <t>Well T-5853 MASTER AFE</t>
  </si>
  <si>
    <t>Cancelled</t>
  </si>
  <si>
    <t>2021 Maintenance Tools &amp; Equip</t>
  </si>
  <si>
    <t>Tengiz Ground Transportation</t>
  </si>
  <si>
    <t>Re-opened 16/9/96</t>
  </si>
  <si>
    <t>Maintenance - Mechanical</t>
  </si>
  <si>
    <t>DSESparePump&amp;ElectMotorMG-209A</t>
  </si>
  <si>
    <t>*28320</t>
  </si>
  <si>
    <t>Information Technology</t>
  </si>
  <si>
    <t>ICS - Other</t>
  </si>
  <si>
    <t>Personal Computer HW Requir 17</t>
  </si>
  <si>
    <t>PDA-Well Flowback Prj Support</t>
  </si>
  <si>
    <t>KTL 2 Amine Loop Upgrade Ph3</t>
  </si>
  <si>
    <t>KTL U-700.1/3 Temporary Water</t>
  </si>
  <si>
    <t>Well T-5 Reabandonment</t>
  </si>
  <si>
    <t>cc 20205.8210.835</t>
  </si>
  <si>
    <t>PDA-Spare Dryers at KTL2,U-900</t>
  </si>
  <si>
    <t>PDA-Drill Base 4" Diesel Line</t>
  </si>
  <si>
    <t>HVAC Disinfection program</t>
  </si>
  <si>
    <t>FGP-Instrument Air Supply</t>
  </si>
  <si>
    <t>Closed (FGP budget book appr.)</t>
  </si>
  <si>
    <t>LIGHT DUTY VEHICLES 2015</t>
  </si>
  <si>
    <t>partial coml.t- full completio</t>
  </si>
  <si>
    <t>KTL Electrical Heat Tracing Up</t>
  </si>
  <si>
    <t>Fire Alarm Systems Prjt &amp; IRW</t>
  </si>
  <si>
    <t>Investment Recovery Warehouses</t>
  </si>
  <si>
    <t>Closed (#24873)</t>
  </si>
  <si>
    <t>SCM OPERATIONAL PROCUREMENT</t>
  </si>
  <si>
    <t>PDA-Diesel Tank Constr at FS</t>
  </si>
  <si>
    <t>MEJ-2012 Smart pigg undgr fiel</t>
  </si>
  <si>
    <t>Of Underground Field Pipelines</t>
  </si>
  <si>
    <t>Rail Transportatio</t>
  </si>
  <si>
    <t>MEJ Repair&amp;Maint at RR Facilit</t>
  </si>
  <si>
    <t>Atyrau Facilities Management</t>
  </si>
  <si>
    <t>Furniture for HQ</t>
  </si>
  <si>
    <t>see attachment</t>
  </si>
  <si>
    <t>Photocopiers Purchase</t>
  </si>
  <si>
    <t>CLOSED  (#22420)</t>
  </si>
  <si>
    <t>Annual radio program 2024</t>
  </si>
  <si>
    <t>SGP PU-770 level gauges rplcm</t>
  </si>
  <si>
    <t>1oo1 ESDResproj-DTS</t>
  </si>
  <si>
    <t>MEJ Berkut Cantn H/C Wtrln rep</t>
  </si>
  <si>
    <t>LP Fuel Gas Lines Upgrade</t>
  </si>
  <si>
    <t>Well T-6658 Drilling&amp;Completio</t>
  </si>
  <si>
    <t>*27646-47</t>
  </si>
  <si>
    <t>Exp. 01.01.2008</t>
  </si>
  <si>
    <t>MEJ SGP TA Inspection</t>
  </si>
  <si>
    <t>GIL storage rplcmnt 2024</t>
  </si>
  <si>
    <t>MEJ OBH T-6 Fire water tank re</t>
  </si>
  <si>
    <t>MEJ-Monitoring for Cathodic</t>
  </si>
  <si>
    <t>Protection at Tengi&amp;Korolev</t>
  </si>
  <si>
    <t>Lift Station–3to5Piping instal</t>
  </si>
  <si>
    <t>MEJ-Titanium Catalyst for U400</t>
  </si>
  <si>
    <t>Closed expense per IBAA</t>
  </si>
  <si>
    <t>Purchase/Analyzer Sulfur inOil</t>
  </si>
  <si>
    <t>(#25652)</t>
  </si>
  <si>
    <t>MEJ-10-323 KTL-2.1 Hot Tap&amp;St</t>
  </si>
  <si>
    <t>FGP-Vendor Support GE Process</t>
  </si>
  <si>
    <t>MEJ-Roads,Util-s,Build Repairs</t>
  </si>
  <si>
    <t>Closed-expense per EKIM</t>
  </si>
  <si>
    <t>2011 Heavy Duty Vehicles</t>
  </si>
  <si>
    <t>*28310</t>
  </si>
  <si>
    <t>Arc Flash Detection at RP-1.2</t>
  </si>
  <si>
    <t>Field</t>
  </si>
  <si>
    <t>MEJ-Centr Fld Manifold &amp; Meter</t>
  </si>
  <si>
    <t>Station Gate, Fencing Upgrade</t>
  </si>
  <si>
    <t>Closed     CC20800</t>
  </si>
  <si>
    <t>2024 VTI Valves Transportation</t>
  </si>
  <si>
    <t>New Sidewalk at Plant</t>
  </si>
  <si>
    <t>Admin Bus Stop</t>
  </si>
  <si>
    <t>MEJ-Amine System UT Inspection</t>
  </si>
  <si>
    <t>cc. 20110.8800.823</t>
  </si>
  <si>
    <t>Closed</t>
  </si>
  <si>
    <t>Finance</t>
  </si>
  <si>
    <t>Critical Network Spares</t>
  </si>
  <si>
    <t>CLOSED  (#22030)</t>
  </si>
  <si>
    <t>New Apartments *5 Renovation &amp;</t>
  </si>
  <si>
    <t>Appliances(link 106787,106797)</t>
  </si>
  <si>
    <t>Closed (#23996)</t>
  </si>
  <si>
    <t>3 Fuel Pumps for Fuel Station</t>
  </si>
  <si>
    <t>Name changed on 30.04.03</t>
  </si>
  <si>
    <t>Closed (#24723)</t>
  </si>
  <si>
    <t>Fac Eng - Controls &amp; Admin Sup</t>
  </si>
  <si>
    <t>Smoking Posts*8 for Ops Maint.</t>
  </si>
  <si>
    <t>CLOSED (#24599)</t>
  </si>
  <si>
    <t>T-5038 Long Lead Materials</t>
  </si>
  <si>
    <t>PDA-OBH Electrical Room Replc</t>
  </si>
  <si>
    <t>10.157Acetic acid PHautocontr</t>
  </si>
  <si>
    <t>Purchase of laptop</t>
  </si>
  <si>
    <t># 26337</t>
  </si>
  <si>
    <t>KCCH - Facilities Upgrade</t>
  </si>
  <si>
    <t>MEJ-Caustic Water Line Repair</t>
  </si>
  <si>
    <t>Closed pr DIUS</t>
  </si>
  <si>
    <t>Fac Eng - Construction</t>
  </si>
  <si>
    <t>Well K-22 above ground hook up</t>
  </si>
  <si>
    <t>*27916</t>
  </si>
  <si>
    <t>Fac Eng - Laboratory</t>
  </si>
  <si>
    <t>Laboratory Equipment Purchase</t>
  </si>
  <si>
    <t>CLOSED  (#22543)</t>
  </si>
  <si>
    <t>Export</t>
  </si>
  <si>
    <t>Major repairs and maintenance</t>
  </si>
  <si>
    <t>MEJ-OBH Annual Boiler Inspect</t>
  </si>
  <si>
    <t>MEJ-AmineCharcoalFilter Change</t>
  </si>
  <si>
    <t>TA23 KTL2 U700 Reactors</t>
  </si>
  <si>
    <t>WHSE facilities lighting moder</t>
  </si>
  <si>
    <t>KTL-1 Unit 600 Shelter W-shop</t>
  </si>
  <si>
    <t>CANCELLED</t>
  </si>
  <si>
    <t>Prod Ops Management</t>
  </si>
  <si>
    <t>Fire Stimulator Training Tool</t>
  </si>
  <si>
    <t>Stack SO2 Analyzer Replacement</t>
  </si>
  <si>
    <t>Closed(#25423)</t>
  </si>
  <si>
    <t>T 9108 FiberglassTankReplacmnt</t>
  </si>
  <si>
    <t>*27780</t>
  </si>
  <si>
    <t>PHD System Upgrade</t>
  </si>
  <si>
    <t>(#25797)</t>
  </si>
  <si>
    <t>Automation</t>
  </si>
  <si>
    <t>Upgrade of PAGA Controller</t>
  </si>
  <si>
    <t>MEJ Pipeline Projects 2023</t>
  </si>
  <si>
    <t>Mat Mgmt - Purchasing</t>
  </si>
  <si>
    <t>WHS Yard and Floor Surface rep</t>
  </si>
  <si>
    <t>Accum AFE - Parker for Rig 249</t>
  </si>
  <si>
    <t>101.1610.100</t>
  </si>
  <si>
    <t>New Change&amp;Wash rm forWHS wrks</t>
  </si>
  <si>
    <t>(#25924)</t>
  </si>
  <si>
    <t>Accum-M&amp;R Reliablty Enginering</t>
  </si>
  <si>
    <t>cc 20110.8800.249</t>
  </si>
  <si>
    <t>MEJ-Winterization</t>
  </si>
  <si>
    <t>MEJ-Smart Pigging SGI Inject.P</t>
  </si>
  <si>
    <t>Whs Roof repairing</t>
  </si>
  <si>
    <t>MEJ-Insulation improvm.Program</t>
  </si>
  <si>
    <t>MEJ-T 11 Compliance Inspection</t>
  </si>
  <si>
    <t>SGP Flare Knockout Drum Liquid</t>
  </si>
  <si>
    <t>DB Access Road Rehabilitation</t>
  </si>
  <si>
    <t>(#25390)</t>
  </si>
  <si>
    <t>Planning &amp; Analysis</t>
  </si>
  <si>
    <t>MEJ-Srategic Planning Forums</t>
  </si>
  <si>
    <t>(Mar-Sep98) (cc 14000)</t>
  </si>
  <si>
    <t>CLOSED  (expense AFE)</t>
  </si>
  <si>
    <t>OPS-Global Preserv Srvs ON</t>
  </si>
  <si>
    <t>2023 SGP Annual Compliance Ins</t>
  </si>
  <si>
    <t>Upgrade Honeywell Control Syst</t>
  </si>
  <si>
    <t>*28075,28346</t>
  </si>
  <si>
    <t>MEJ-IB PW Maint&amp;Repair Works</t>
  </si>
  <si>
    <t>Birlik Muster Area (BMA)</t>
  </si>
  <si>
    <t>MEJ FundingAddress2009DesCitat</t>
  </si>
  <si>
    <t>Well T-44 Non-Rig Acid Stimula</t>
  </si>
  <si>
    <t>complete 20208.744021</t>
  </si>
  <si>
    <t>Printer,Copy&amp;Fax Machines for</t>
  </si>
  <si>
    <t>Marketing &amp; Transportation</t>
  </si>
  <si>
    <t>Closed (#24020)</t>
  </si>
  <si>
    <t>WELL T-5857 Drill &amp; Complete</t>
  </si>
  <si>
    <t>Closed   MASTER AFE</t>
  </si>
  <si>
    <t>MEJ-Air inlet filters change</t>
  </si>
  <si>
    <t>GT-6.3,6.4,6.5,6.6</t>
  </si>
  <si>
    <t>PDA-1R401.1Int&amp;OutletPipeUpgrd</t>
  </si>
  <si>
    <t>MEJ MPM Maintenance Multi-Phas</t>
  </si>
  <si>
    <t>ConsAddConcDikingT-601.1,602.1</t>
  </si>
  <si>
    <t>Train 5</t>
  </si>
  <si>
    <t>Master-Constr.of Train 5-KTL-3</t>
  </si>
  <si>
    <t>Closed (master AFE)</t>
  </si>
  <si>
    <t>SGI opssup inject line pigging</t>
  </si>
  <si>
    <t>KTL1.1/2 Relief System Modific</t>
  </si>
  <si>
    <t>asset #32915</t>
  </si>
  <si>
    <t>TCOV Rail Crossing Upgrade</t>
  </si>
  <si>
    <t>MEJ-KTL,F-407.1-4 BFV lines cl</t>
  </si>
  <si>
    <t>Operations Mgr &amp; Staff</t>
  </si>
  <si>
    <t>MEJ-Maintenance of Way Tamper</t>
  </si>
  <si>
    <t>&amp;Ballast Regul. Winter rebuild</t>
  </si>
  <si>
    <t>MEJ-OBH Stack Repair</t>
  </si>
  <si>
    <t>**Closed - use 335**</t>
  </si>
  <si>
    <t>Accelerate Ops Whse Reloc 1996</t>
  </si>
  <si>
    <t>(Don't open-see AO924-14 memo)</t>
  </si>
  <si>
    <t>CLOSED  (#22089)</t>
  </si>
  <si>
    <t>Inficomm Gauges Pilot Procure</t>
  </si>
  <si>
    <t>SV Boiler House Fire Detection</t>
  </si>
  <si>
    <t>MEJ Hot Tap and Stopple instal</t>
  </si>
  <si>
    <t>Tengiz OE/HES</t>
  </si>
  <si>
    <t>2015 GW Monitoring Wells</t>
  </si>
  <si>
    <t>Sound Alarm at Fire Pump House</t>
  </si>
  <si>
    <t>TCO Drilling Base</t>
  </si>
  <si>
    <t>Closed(#25327)</t>
  </si>
  <si>
    <t>PDA - Ripsera Facility Upgrade</t>
  </si>
  <si>
    <t>cc 101.8110.827</t>
  </si>
  <si>
    <t>Closed-expense</t>
  </si>
  <si>
    <t>MEJ Field Road Repair Program</t>
  </si>
  <si>
    <t>Well T-5056 New Completion(FF)</t>
  </si>
  <si>
    <t>CLOSED (#23409,23423,23455)</t>
  </si>
  <si>
    <t>Primavera Software &amp; Chem Aler</t>
  </si>
  <si>
    <t>CLOSED  (#22362)</t>
  </si>
  <si>
    <t>Backcharge Zholshy Services Co</t>
  </si>
  <si>
    <t>OM-225</t>
  </si>
  <si>
    <t>MEJ KTL, SGP/SGI, Offplot Stee</t>
  </si>
  <si>
    <t>Laptop#1 Purch-for F.Machinena</t>
  </si>
  <si>
    <t>CLOSED (#23065)</t>
  </si>
  <si>
    <t>G-855 Discharge System Split</t>
  </si>
  <si>
    <t>Well T-70 Deepening-FF Scope</t>
  </si>
  <si>
    <t>*27083</t>
  </si>
  <si>
    <t>Well K-10 CTU Clean Out</t>
  </si>
  <si>
    <t>&amp;Acid Wash.Will be placed when</t>
  </si>
  <si>
    <t>Closed(#23941) Korolev field</t>
  </si>
  <si>
    <t>MEJ-Trevitesting Steam PSVs</t>
  </si>
  <si>
    <t>OE/HSE Projects Team</t>
  </si>
  <si>
    <t>WellT-5963 above groundhook up</t>
  </si>
  <si>
    <t>*27655</t>
  </si>
  <si>
    <t>Drill Pipe 5" Purchase</t>
  </si>
  <si>
    <t>CLOSED  (#22283)</t>
  </si>
  <si>
    <t>MEJ NGGS-SGI-SGP CP Repairs</t>
  </si>
  <si>
    <t>FGP-Vendor Support GE Power</t>
  </si>
  <si>
    <t>MEJ-PlntPipngBaselinInsp~nPrgr</t>
  </si>
  <si>
    <t>(cc 20800)</t>
  </si>
  <si>
    <t>FGP Power Support</t>
  </si>
  <si>
    <t>Группа Эксл. Поддержки ПБР</t>
  </si>
  <si>
    <t>SGP Lighting Upgrade</t>
  </si>
  <si>
    <t>MEJ Fence Repair</t>
  </si>
  <si>
    <t>Replacement of Obsolete FTAs</t>
  </si>
  <si>
    <t>asset #32550</t>
  </si>
  <si>
    <t>asset#33310</t>
  </si>
  <si>
    <t>WaterFlowValves inst at RV PW</t>
  </si>
  <si>
    <t>PDA-CP Remediatn Assessm Work</t>
  </si>
  <si>
    <t>SUP-CP Оценка рекультивации</t>
  </si>
  <si>
    <t>SGP-Ph4-SulfurGranulation Faci</t>
  </si>
  <si>
    <t>ilities in Unit 600</t>
  </si>
  <si>
    <t>Complete asset# 26782</t>
  </si>
  <si>
    <t>MEJ PU340 Regen gas line repl</t>
  </si>
  <si>
    <t>Well T-16 Wellhead Repair</t>
  </si>
  <si>
    <t>cc 20205</t>
  </si>
  <si>
    <t>CLOSED (Expense AFE)</t>
  </si>
  <si>
    <t>Field Wellhead PTs Elect.Trac.</t>
  </si>
  <si>
    <t>AFE is cancelled</t>
  </si>
  <si>
    <t>Backcharge AFE SAPSAN/904465</t>
  </si>
  <si>
    <t>HES Tech Services</t>
  </si>
  <si>
    <t>Water Saving Devices for Tengi</t>
  </si>
  <si>
    <t>TCOV Caterng &amp; Services Equipt</t>
  </si>
  <si>
    <t>Closed(#23807-23810)</t>
  </si>
  <si>
    <t>SGP E-504 Boiler Upgrade</t>
  </si>
  <si>
    <t>Backch Bertling Kazakh Logisti</t>
  </si>
  <si>
    <t>Improvements to IB WHS Yards</t>
  </si>
  <si>
    <t>&amp; Roads</t>
  </si>
  <si>
    <t>Closed(#24018)</t>
  </si>
  <si>
    <t>HEAVY DUTY VEHICLES 2018</t>
  </si>
  <si>
    <t>Services Management</t>
  </si>
  <si>
    <t>SGI/SGP project</t>
  </si>
  <si>
    <t>SGI Gas Turbine Temporary Inle</t>
  </si>
  <si>
    <t>MEJ GT-6.4 Hot Gas Path Inspec</t>
  </si>
  <si>
    <t>MEJ- KTL 1 Plant Winterization</t>
  </si>
  <si>
    <t>FGP-Instrumentation Labour</t>
  </si>
  <si>
    <t>ACID Frac Tree Repair</t>
  </si>
  <si>
    <t>cc 20205.825</t>
  </si>
  <si>
    <t>PDA-Well T-121 PLT/RST</t>
  </si>
  <si>
    <t>Well T-6246 Drill &amp; Complete</t>
  </si>
  <si>
    <t>#26959,#26958</t>
  </si>
  <si>
    <t>Sulphur Pad8 DEVCO Relocation</t>
  </si>
  <si>
    <t>DEVCO Unit Relocation</t>
  </si>
  <si>
    <t>Closed(#24054)</t>
  </si>
  <si>
    <t>Backcharge AFE- KZF ALE</t>
  </si>
  <si>
    <t>GUL Inspection</t>
  </si>
  <si>
    <t>DSE-KTL Air CompressorCritical</t>
  </si>
  <si>
    <t>Backcharge-Karat LLP, OM-235</t>
  </si>
  <si>
    <t>In-progress</t>
  </si>
  <si>
    <t>TCO V Boiler Alarm System</t>
  </si>
  <si>
    <t>*27588</t>
  </si>
  <si>
    <t>KTL TA2014 Smal Piping Improve</t>
  </si>
  <si>
    <t>RR Spur Constr.at Schlumb.CSC</t>
  </si>
  <si>
    <t>locatd @Drillg Base(to offload</t>
  </si>
  <si>
    <t>Closed(#25170)</t>
  </si>
  <si>
    <t>MEJ-Repairs to line 052</t>
  </si>
  <si>
    <t>GST01-44-150K01 to C-502</t>
  </si>
  <si>
    <t>KTL U-700.3 Water Mist</t>
  </si>
  <si>
    <t>MEJ-Loco Depot&amp;Equipment Upg</t>
  </si>
  <si>
    <t>MEJ-Sulfur Area Clean Up</t>
  </si>
  <si>
    <t>Forklifts-1MaterialMgmt1Facilt</t>
  </si>
  <si>
    <t>*27605-608,27867, * 28175</t>
  </si>
  <si>
    <t>Laptop w/o monitor Marketing</t>
  </si>
  <si>
    <t>CLOSED(#23724)</t>
  </si>
  <si>
    <t>MEJ WTF SBR’s ventilation upgr</t>
  </si>
  <si>
    <t>PDA NDE PAUT Capabilities Impr</t>
  </si>
  <si>
    <t>EMS Station Upgrade Replacemen</t>
  </si>
  <si>
    <t>IIoT Initiatives for TFM</t>
  </si>
  <si>
    <t>Water Supply Tengiz RR Station</t>
  </si>
  <si>
    <t>Closed (#23987)</t>
  </si>
  <si>
    <t>Purchase of Centrfuge Rotating</t>
  </si>
  <si>
    <t>Assembly for Rig 4</t>
  </si>
  <si>
    <t>Closed (#24178)</t>
  </si>
  <si>
    <t>Reclamation work 2022-2023</t>
  </si>
  <si>
    <t>TFM Facilities Preservation</t>
  </si>
  <si>
    <t>Rig 2-Digital Gages*2 Purchase</t>
  </si>
  <si>
    <t>Closed (#24799)</t>
  </si>
  <si>
    <t>MEJ 2022 SGP South LP Header</t>
  </si>
  <si>
    <t>Construction Management</t>
  </si>
  <si>
    <t>Projects - Constr. Distrib.</t>
  </si>
  <si>
    <t>Train 5 Feasibility &amp; Cost Est</t>
  </si>
  <si>
    <t>U-720.3 bed support stools mod</t>
  </si>
  <si>
    <t>Well T5034 Hook up to MS33</t>
  </si>
  <si>
    <t>*27171</t>
  </si>
  <si>
    <t>MIS-Purchase Apogee Software</t>
  </si>
  <si>
    <t>MEJ-Steam Trap Team</t>
  </si>
  <si>
    <t>FGP-PM-Lab</t>
  </si>
  <si>
    <t>Ops - General Manager &amp; Staff</t>
  </si>
  <si>
    <t>TLC VolunteerPr-Chilli-CookOff</t>
  </si>
  <si>
    <t>7 Oct 01  cc 20200.8800.823</t>
  </si>
  <si>
    <t>Closed(Expense)</t>
  </si>
  <si>
    <t>MEJ-Caspian Dike Repair</t>
  </si>
  <si>
    <t>clear to 13563.823</t>
  </si>
  <si>
    <t>Well T-108 Deepen&amp;Complet (DP)</t>
  </si>
  <si>
    <t>Closed   (#23878/23879)</t>
  </si>
  <si>
    <t>MEJ-2015 Pipeline Repairs</t>
  </si>
  <si>
    <t>OE/HES</t>
  </si>
  <si>
    <t>GM OE/HES &amp; Staff</t>
  </si>
  <si>
    <t>Storage Tanks for Plant Wastes</t>
  </si>
  <si>
    <t>CLOSED  (#11744)</t>
  </si>
  <si>
    <t>MEJ 2023 Consequence Assessmen</t>
  </si>
  <si>
    <t>FGP-Comm Consum &amp; Other Matls</t>
  </si>
  <si>
    <t>Plant</t>
  </si>
  <si>
    <t>Mag Work Units &amp; Wall Cabinets</t>
  </si>
  <si>
    <t>CLOSED  (#22222)</t>
  </si>
  <si>
    <t>Engineering Management</t>
  </si>
  <si>
    <t>Program 12 SRU KTL1 U 400&amp;500</t>
  </si>
  <si>
    <t>Fire &amp; Gas Detection</t>
  </si>
  <si>
    <t>Closed (#23486)</t>
  </si>
  <si>
    <t>MEJ SGP G204TemporaryPumpPlan</t>
  </si>
  <si>
    <t>AdditionalStorage atCementBulk</t>
  </si>
  <si>
    <t>Plant construction</t>
  </si>
  <si>
    <t>(#25666)</t>
  </si>
  <si>
    <t>SGP-Western Road Upgrades</t>
  </si>
  <si>
    <t>#25907</t>
  </si>
  <si>
    <t>EDSC EquipMonitoringExpansion</t>
  </si>
  <si>
    <t>IB TMF Salt Storage Upgrades</t>
  </si>
  <si>
    <t>Abandoned</t>
  </si>
  <si>
    <t>MEJ-Purch &amp; Assem Air Trailers</t>
  </si>
  <si>
    <t>MEJ-Remove Scaffolding</t>
  </si>
  <si>
    <t>Re Instate Insulation</t>
  </si>
  <si>
    <t>Accum AFE - Parker Drl Rig-107</t>
  </si>
  <si>
    <t>CC 101.1610.100</t>
  </si>
  <si>
    <t>CLOSED</t>
  </si>
  <si>
    <t>Control System Urban Renewal</t>
  </si>
  <si>
    <t>(#25839 &amp; #25840)</t>
  </si>
  <si>
    <t>SUP-WellT5034DesmantleFlowline</t>
  </si>
  <si>
    <t>Shed for Forklifts&amp;Eq.,WHS IB</t>
  </si>
  <si>
    <t>Extend TMF VehicleWash Facilts</t>
  </si>
  <si>
    <t>Closed (#24001)</t>
  </si>
  <si>
    <t>IB Lightning System Upgrade</t>
  </si>
  <si>
    <t>Closed(#24767)</t>
  </si>
  <si>
    <t>6 Flow Line Rig Receivers Modi</t>
  </si>
  <si>
    <t>#26224</t>
  </si>
  <si>
    <t>Well T-0112R SP &amp; FLHU Modific</t>
  </si>
  <si>
    <t>PDA-Unit 900 Upgrade</t>
  </si>
  <si>
    <t>MEJ IB BH switchbrd room UPS r</t>
  </si>
  <si>
    <t>MEJ DE FUPO 2018</t>
  </si>
  <si>
    <t>Well T-4346 Master AFE</t>
  </si>
  <si>
    <t>Operations - Training</t>
  </si>
  <si>
    <t>FGP General Site Service</t>
  </si>
  <si>
    <t>to be capped with 114290</t>
  </si>
  <si>
    <t>MEJ GEEP line Pigging Program</t>
  </si>
  <si>
    <t>Well T-318 Kill with mud MEJ</t>
  </si>
  <si>
    <t>for well control.</t>
  </si>
  <si>
    <t>Closed  20205.8210.822</t>
  </si>
  <si>
    <t>MEJ-Smart Pigging undgrd pip-s</t>
  </si>
  <si>
    <t>of underground field pipelines</t>
  </si>
  <si>
    <t>CC 20800.804011</t>
  </si>
  <si>
    <t>MEJ-2006 Cathodic ProtectMonit</t>
  </si>
  <si>
    <t>Exploration</t>
  </si>
  <si>
    <t>Proximity Survey</t>
  </si>
  <si>
    <t>CLOSED  (#22324)</t>
  </si>
  <si>
    <t>MEJ-KTL-2 Stack Repair</t>
  </si>
  <si>
    <t>MEJ–Reclamation 2024 Scope</t>
  </si>
  <si>
    <t>PDA AFE SGP DHC Lateral Lines</t>
  </si>
  <si>
    <t>SUP-Drilling Demobiltn Cost&amp;</t>
  </si>
  <si>
    <t>Closed  101.8110.827</t>
  </si>
  <si>
    <t>2024 MEJ Summerization</t>
  </si>
  <si>
    <t>SV accommodation blocks refurb</t>
  </si>
  <si>
    <t>MEJ-Cleaning by ADI,hidroblast</t>
  </si>
  <si>
    <t>Well K-3185 Template Well</t>
  </si>
  <si>
    <t>Capitalize with Dril/Susp AFE</t>
  </si>
  <si>
    <t>#26212,26213</t>
  </si>
  <si>
    <t>PDA-Plant Emergency Alarm</t>
  </si>
  <si>
    <t>System Upgrade Phase 1&amp;2</t>
  </si>
  <si>
    <t>MEJ-GX CCR-Groundwater ingress</t>
  </si>
  <si>
    <t>MEJ-Steam Traps&amp;Steam Leaks Re</t>
  </si>
  <si>
    <t>SC Operations Planning Support</t>
  </si>
  <si>
    <t>MEJ-Leak Sealing Repairs</t>
  </si>
  <si>
    <t>HW CS Life Cycle Mngmt SGP PAU</t>
  </si>
  <si>
    <t>Cross Tie Replacement</t>
  </si>
  <si>
    <t>&amp;ML Surfacing Program</t>
  </si>
  <si>
    <t>#26129</t>
  </si>
  <si>
    <t>MEJ-Repair MG21B SpareElectrMo</t>
  </si>
  <si>
    <t>MEJ-Locomotives Major Overhaul</t>
  </si>
  <si>
    <t>MEJ GT Performance Visibility</t>
  </si>
  <si>
    <t>PGI Stage 1 - Ph4 E &amp; P</t>
  </si>
  <si>
    <t>Field new heat trc for transmt</t>
  </si>
  <si>
    <t>Maintenance - Electrical</t>
  </si>
  <si>
    <t>MEJ- Electr Distribn Syst Upgr</t>
  </si>
  <si>
    <t>CC 20800</t>
  </si>
  <si>
    <t>Closed (Expense AFE)</t>
  </si>
  <si>
    <t>MEJ-SGP Netherlocks Replacemen</t>
  </si>
  <si>
    <t>MEJ-KTL1 Slug CatcherTemporary</t>
  </si>
  <si>
    <t>Drain to DHC</t>
  </si>
  <si>
    <t>Hand Held Radio Purchase</t>
  </si>
  <si>
    <t>CLOSED (#23207)</t>
  </si>
  <si>
    <t>MEJ-Digital Valve Controller r</t>
  </si>
  <si>
    <t>MEJ-Elim. Undergr. water leaks</t>
  </si>
  <si>
    <t>PDA-Heat ExchangerWashPadProj</t>
  </si>
  <si>
    <t>PDA-TCOV A&amp;C Al Wiring Replnt</t>
  </si>
  <si>
    <t>cc.101.8110.827</t>
  </si>
  <si>
    <t>Well K-3483 Template Well</t>
  </si>
  <si>
    <t>will be placed in srv w/107177</t>
  </si>
  <si>
    <t>Closed(#25197-198)</t>
  </si>
  <si>
    <t>KTL-2.2 D202 Install of PDT</t>
  </si>
  <si>
    <t>MEJ GUL inspection of undergro</t>
  </si>
  <si>
    <t>Canteen&amp;Hotel Equipment Purch</t>
  </si>
  <si>
    <t>RR Crossings Upgrade</t>
  </si>
  <si>
    <t>Closed (#24575)</t>
  </si>
  <si>
    <t>Integrated Operations Center</t>
  </si>
  <si>
    <t>***CLOSED*** Use 12029</t>
  </si>
  <si>
    <t>Technical Applications</t>
  </si>
  <si>
    <t>Поддержка тех комп программ</t>
  </si>
  <si>
    <t>MEJ-ReplSchneiderSubstContrSiS</t>
  </si>
  <si>
    <t>1C-402.1 Control Syst.Upgrade</t>
  </si>
  <si>
    <t>*27307</t>
  </si>
  <si>
    <t>SGP F-734 Filter Upgrade</t>
  </si>
  <si>
    <t>TA2018 KTL VTI valve U700</t>
  </si>
  <si>
    <t>MEJ 9.2 combustion event repai</t>
  </si>
  <si>
    <t>Human Resources</t>
  </si>
  <si>
    <t>Visual Test Apparatus-Clinic</t>
  </si>
  <si>
    <t>for TCOV Clinic</t>
  </si>
  <si>
    <t>Closed (#24326) per Zhanarbek</t>
  </si>
  <si>
    <t>Central ControlRoom Transition</t>
  </si>
  <si>
    <t>link to AFE 106002</t>
  </si>
  <si>
    <t>Closed (#23893)</t>
  </si>
  <si>
    <t>2003Shutdown Control ValveRplt</t>
  </si>
  <si>
    <t>Inactivated per Fac Engrg-gmsh</t>
  </si>
  <si>
    <t>Closed (#24972)</t>
  </si>
  <si>
    <t>T-4442 New FL&amp;HU Detail Design</t>
  </si>
  <si>
    <t>2015 Warehouse DSE Stock</t>
  </si>
  <si>
    <t>TA22 SM/TM tie-ins for MACC</t>
  </si>
  <si>
    <t>Well T-118 Re-entry (DC)</t>
  </si>
  <si>
    <t>Closed (#23182,23185)</t>
  </si>
  <si>
    <t>**Closed - used 310***</t>
  </si>
  <si>
    <t>MEJ-Renovations to Graff Wareh</t>
  </si>
  <si>
    <t>cc13562</t>
  </si>
  <si>
    <t>SGP SOUTH DHC HEADER LINE REPL</t>
  </si>
  <si>
    <t>MEJ GUL Inspection GWUT Guided</t>
  </si>
  <si>
    <t>OTR-Waste Mgt Fac</t>
  </si>
  <si>
    <t>Was suspnded (no.11672 revrsd)</t>
  </si>
  <si>
    <t>ABANDONED (December 1996)</t>
  </si>
  <si>
    <t>Master AFE-Unit 300 Improvemen</t>
  </si>
  <si>
    <t>CLOSED (master AFE)</t>
  </si>
  <si>
    <t>Purchase ambulance and Medical</t>
  </si>
  <si>
    <t>Well T-28 Deepening to Unit 2</t>
  </si>
  <si>
    <t>Closed(#23805;23806)</t>
  </si>
  <si>
    <t>KTL 10kV Motor Renewal (HV)</t>
  </si>
  <si>
    <t>fully complete</t>
  </si>
  <si>
    <t>MEJ SGP SGI UG Drain Piping Tr</t>
  </si>
  <si>
    <t>Purch Spec tools f GE gas turb</t>
  </si>
  <si>
    <t>IB Boiler Gas Detection</t>
  </si>
  <si>
    <t>*28134</t>
  </si>
  <si>
    <t>Fuel Station Repair&amp; Maintence</t>
  </si>
  <si>
    <t>Facilities</t>
  </si>
  <si>
    <t>Guard Posts&amp;Fencing Constructn</t>
  </si>
  <si>
    <t>(#25426/427)</t>
  </si>
  <si>
    <t>Well T-6846(Drill&amp;Suspension)</t>
  </si>
  <si>
    <t>Memo AFE link 106483</t>
  </si>
  <si>
    <t>Closed (#24434/24442)</t>
  </si>
  <si>
    <t>Copy Machines Toshiba1360&amp;3560</t>
  </si>
  <si>
    <t>Closed (#23656,23663,23664)</t>
  </si>
  <si>
    <t>Well K-3483 New Well-FF scope</t>
  </si>
  <si>
    <t>Closed (#25214-216)</t>
  </si>
  <si>
    <t>PM4 to F-1012 Stage 2 EPC</t>
  </si>
  <si>
    <t>asset #32688</t>
  </si>
  <si>
    <t>Train5-Boiler Feed WaterPumps</t>
  </si>
  <si>
    <t>inactivated per gmsh Fac Engrg</t>
  </si>
  <si>
    <t>Closed (#24776)</t>
  </si>
  <si>
    <t>MEJ-Dismantling of Fire Tanks</t>
  </si>
  <si>
    <t>Brick Cutting Equipment Purch</t>
  </si>
  <si>
    <t>Network</t>
  </si>
  <si>
    <t>Network Equipment</t>
  </si>
  <si>
    <t>Closed(#23661/23698/23699)</t>
  </si>
  <si>
    <t>PDA-GEEP IB Rerate Modific</t>
  </si>
  <si>
    <t>MEJ-Washbay system repair</t>
  </si>
  <si>
    <t>Well T-43 CTU Work</t>
  </si>
  <si>
    <t>Expense CC20205.823</t>
  </si>
  <si>
    <t>Instal.of 3rd module in RV WTP</t>
  </si>
  <si>
    <t>MEJKTL400/500Well210-K3LeakRep</t>
  </si>
  <si>
    <t>Well T-43 Fishing Job/Tubing</t>
  </si>
  <si>
    <t>Closed (#23790;23791)</t>
  </si>
  <si>
    <t>SUP-Punchlist ItemforGas&amp;Sulf</t>
  </si>
  <si>
    <t>Photocopy Machine Purchase</t>
  </si>
  <si>
    <t>CLOSED (#22933)</t>
  </si>
  <si>
    <t>KTL2.1 SPI U400/500 TA17</t>
  </si>
  <si>
    <t>Accum.FE National EE dev-t</t>
  </si>
  <si>
    <t>CC20100.759016\</t>
  </si>
  <si>
    <t>Accum.FE National EE developme</t>
  </si>
  <si>
    <t>Upgrade Bailey Control System</t>
  </si>
  <si>
    <t>link with 106051</t>
  </si>
  <si>
    <t>CLOSED(#23212-23214,23216)</t>
  </si>
  <si>
    <t>Well T-72 Workover(FFcost)MEJ</t>
  </si>
  <si>
    <t>CC 20205.8210.822</t>
  </si>
  <si>
    <t>MEJ-Miscl Maintnce Prjs inTCOV</t>
  </si>
  <si>
    <t>Closed cc13562.8410.823</t>
  </si>
  <si>
    <t>Purchase of Snow Fences Tengiz</t>
  </si>
  <si>
    <t>yard,Radar Speed Recorder</t>
  </si>
  <si>
    <t>#26682Closed</t>
  </si>
  <si>
    <t>MEJ Smart Pigging of Field Und</t>
  </si>
  <si>
    <t>MEJ-2012 SGP/I Turnaround Eng</t>
  </si>
  <si>
    <t>Accum-Field TW to CAPEX Prjs</t>
  </si>
  <si>
    <t>Purchase of PC, office equipmn</t>
  </si>
  <si>
    <t>(#25778)</t>
  </si>
  <si>
    <t>Ops Warehouse Yard 4 Upgrade</t>
  </si>
  <si>
    <t>CLOSED (#22813)</t>
  </si>
  <si>
    <t>MEJ-2014Cathodic Protectn Moni</t>
  </si>
  <si>
    <t>Well T-117 CTU Stimulation</t>
  </si>
  <si>
    <t>Radiobradcast warning system</t>
  </si>
  <si>
    <t>MEJ-A-14.1/2 Steam Boiler&amp;Heat</t>
  </si>
  <si>
    <t>Sysm make-up tanks reliability</t>
  </si>
  <si>
    <t>Computers*3 for Environmental</t>
  </si>
  <si>
    <t>Group Purchase</t>
  </si>
  <si>
    <t>Closed (#24627/24631)</t>
  </si>
  <si>
    <t>T-0003K OTF Acid Stim</t>
  </si>
  <si>
    <t>Purch.of Heavy Duty&amp;FM Equipm.</t>
  </si>
  <si>
    <t>#26304</t>
  </si>
  <si>
    <t>MEJ-Sulfur Feasibility Study</t>
  </si>
  <si>
    <t>CC 14505</t>
  </si>
  <si>
    <t>CLOSED (expense AFE)</t>
  </si>
  <si>
    <t>PDA-IB TMF Asph Perimtr Road</t>
  </si>
  <si>
    <t>Offplots</t>
  </si>
  <si>
    <t>MEJ-Crushing work on Pad6 and8</t>
  </si>
  <si>
    <t>MEJ Sypris Pig Trap Closure In</t>
  </si>
  <si>
    <t>PDA SV Dome#3 New Telec System</t>
  </si>
  <si>
    <t>Rig 104 Mob &amp; Preparation</t>
  </si>
  <si>
    <t>PDA SGP F734Parallel Filt</t>
  </si>
  <si>
    <t>Warehouse Capital Improvements</t>
  </si>
  <si>
    <t>CLOSED  (#22814)</t>
  </si>
  <si>
    <t>Printer HP Color for WhseOps</t>
  </si>
  <si>
    <t>Well T-120 Workover (FF costs)</t>
  </si>
  <si>
    <t>CLOSED (#23417,23427)</t>
  </si>
  <si>
    <t>RR Embankment &amp; service roads</t>
  </si>
  <si>
    <t>T-111Non-Rig Gas Shut-off Trea</t>
  </si>
  <si>
    <t>MEJ IB testing of resistance</t>
  </si>
  <si>
    <t>T-0114 Plug and abandonment</t>
  </si>
  <si>
    <t>Trailer Mounted Fire Pump</t>
  </si>
  <si>
    <t>CLOSED  (#22193)</t>
  </si>
  <si>
    <t>MEJ-Emerg Repair GC201.2Motor</t>
  </si>
  <si>
    <t>CTF T-12 Clean/Inspect/Repair</t>
  </si>
  <si>
    <t>MEJ 2023 GEEP Smart Pigging Pr</t>
  </si>
  <si>
    <t>TCO V Boiler Gas Detection</t>
  </si>
  <si>
    <t>*27793</t>
  </si>
  <si>
    <t>Fabricate&amp;Test 200 Gallon</t>
  </si>
  <si>
    <t>Potable Water Tank</t>
  </si>
  <si>
    <t>Closed(#23752)</t>
  </si>
  <si>
    <t>DWHS CapEquipment Purchases</t>
  </si>
  <si>
    <t>FGP-Support Radioactive Instr</t>
  </si>
  <si>
    <t>CAT 966G Forklift Truck Purch</t>
  </si>
  <si>
    <t>CLOSED (#23061)</t>
  </si>
  <si>
    <t>MEJ-2005 TA Mats&amp;Reliability</t>
  </si>
  <si>
    <t>Pre-Engineering</t>
  </si>
  <si>
    <t>Plant Superintendent</t>
  </si>
  <si>
    <t>KTL-1 Pilot Demercap Plant</t>
  </si>
  <si>
    <t>CLOSED  (#11223)</t>
  </si>
  <si>
    <t>KTL F-735A Filter Replacement</t>
  </si>
  <si>
    <t>Well T-43 Fishing Job/Tubg MEJ</t>
  </si>
  <si>
    <t>cc 20205.8210.822</t>
  </si>
  <si>
    <t>MEJ-2011TA Inspection SGICompl</t>
  </si>
  <si>
    <t>Well-T6 6"Flowline Replnt(FF)</t>
  </si>
  <si>
    <t>CLOSED (#23199)</t>
  </si>
  <si>
    <t>SGP DHC Laterals Upgrade</t>
  </si>
  <si>
    <t>MEJ GT 6.1 Inspection</t>
  </si>
  <si>
    <t>clear to20800.8300.823</t>
  </si>
  <si>
    <t>MEJ-WUAT Participation</t>
  </si>
  <si>
    <t>cc 20120</t>
  </si>
  <si>
    <t>Closed(ExpenseAFE)</t>
  </si>
  <si>
    <t>MEJ-SGP Emergency Shutdown</t>
  </si>
  <si>
    <t>MEJ-2010 GX1 F123/124/113/114</t>
  </si>
  <si>
    <t>Repair Works</t>
  </si>
  <si>
    <t>P-9302 FTs installation</t>
  </si>
  <si>
    <t>Replace Oxygen analyzersU760</t>
  </si>
  <si>
    <t>asset #32652</t>
  </si>
  <si>
    <t>Gather.Syst.Pipephase Upd&amp;Calb</t>
  </si>
  <si>
    <t>CLOSED(#23466)</t>
  </si>
  <si>
    <t>Puch 5 upgrs for SGI GE Gas tu</t>
  </si>
  <si>
    <t>Frame-9 Capital Spares 2022</t>
  </si>
  <si>
    <t>1998 Severance Costs</t>
  </si>
  <si>
    <t>1999 Re-instatement Costs</t>
  </si>
  <si>
    <t>Well T-113 PLT/RST</t>
  </si>
  <si>
    <t>PDA-Sulfur Export Stage 1B-Ph2</t>
  </si>
  <si>
    <t>CPDEP Phase 2 cc 101.8110.827</t>
  </si>
  <si>
    <t>On-Spec sulphur pipework to GX</t>
  </si>
  <si>
    <t>*27776</t>
  </si>
  <si>
    <t>Tubing Capiler Surveys 15Wells</t>
  </si>
  <si>
    <t>cc 20205.8210.825</t>
  </si>
  <si>
    <t>GT-6.7 Generator Replacement</t>
  </si>
  <si>
    <t>*31515</t>
  </si>
  <si>
    <t>MEJ- Camp Roads Works</t>
  </si>
  <si>
    <t>Projects - Engineering Distrib</t>
  </si>
  <si>
    <t>New Crude RailCar Loading</t>
  </si>
  <si>
    <t>CLOSED -(#22541,23388)</t>
  </si>
  <si>
    <t>PHD Upgrade</t>
  </si>
  <si>
    <t>#27667</t>
  </si>
  <si>
    <t>MEJ-2006 DCVG Coating Survey</t>
  </si>
  <si>
    <t>KTL1 TA-2015 Process Monitorin</t>
  </si>
  <si>
    <t>MEJ TCOV BerkutcntnGreaseTrapR</t>
  </si>
  <si>
    <t>MEJ Drilling Base Repairs</t>
  </si>
  <si>
    <t>KTL1 EA 740 Re-tube</t>
  </si>
  <si>
    <t>*28198</t>
  </si>
  <si>
    <t>Server &amp; tape backup purchase</t>
  </si>
  <si>
    <t>CLOSED (#23659)</t>
  </si>
  <si>
    <t>Lay Down Area (Cmnt Jwlr Strg)</t>
  </si>
  <si>
    <t>MEJ Pumping out and disposal</t>
  </si>
  <si>
    <t>Gate Valves Upgrading with</t>
  </si>
  <si>
    <t>Gestra Blowdown</t>
  </si>
  <si>
    <t>Closed(#25163)</t>
  </si>
  <si>
    <t>Procurement of Scaffolding</t>
  </si>
  <si>
    <t>CLOSED  (#22018)</t>
  </si>
  <si>
    <t>Well T-23 PLT/RST</t>
  </si>
  <si>
    <t>Inst.fuel gas jumpower KTL-2.2</t>
  </si>
  <si>
    <t>#26232</t>
  </si>
  <si>
    <t>Capstone RBMI software &amp;server</t>
  </si>
  <si>
    <t>Purchase link AFE 107794</t>
  </si>
  <si>
    <t>Closed (25247-27249)</t>
  </si>
  <si>
    <t>1C-502.2 Ignit&amp;Flame Scan.T/A</t>
  </si>
  <si>
    <t>#26197</t>
  </si>
  <si>
    <t>18-0540 TGTPS-2 Power supply h</t>
  </si>
  <si>
    <t>MEJ-Tengiz Mini Trunk lines TA</t>
  </si>
  <si>
    <t>20800.8300.823</t>
  </si>
  <si>
    <t>Road Construction at WCA</t>
  </si>
  <si>
    <t>*28131</t>
  </si>
  <si>
    <t>Cuttings Trucks and associated</t>
  </si>
  <si>
    <t>MEJ-Schlm MPM multi-phse met r</t>
  </si>
  <si>
    <t>Wood waste disposal</t>
  </si>
  <si>
    <t>MEJ-Yard and Roads Maintenance</t>
  </si>
  <si>
    <t>Oil &amp;Gaz Distribution Manifold</t>
  </si>
  <si>
    <t>CLOSED(#23729)</t>
  </si>
  <si>
    <t>Technical survey of the build.</t>
  </si>
  <si>
    <t>Projects   Bus. Mgt Distrib.</t>
  </si>
  <si>
    <t>Atyrau Substation Ph3&amp;4</t>
  </si>
  <si>
    <t>MEJ/Amine System UT Inspection</t>
  </si>
  <si>
    <t>cc.20110</t>
  </si>
  <si>
    <t>Well T-1K Prefab&amp;NewCompletion</t>
  </si>
  <si>
    <t>CLOSED  (#22187-#22189)</t>
  </si>
  <si>
    <t>Tie Timber Replacement Program</t>
  </si>
  <si>
    <t>*280598/448/059</t>
  </si>
  <si>
    <t>Lift Stations Upgrade</t>
  </si>
  <si>
    <t>closed per owner's request</t>
  </si>
  <si>
    <t>26900 completed</t>
  </si>
  <si>
    <t>MEJ 2023 Underground Leaks Eli</t>
  </si>
  <si>
    <t>Frame-6 Capital Spares 2021</t>
  </si>
  <si>
    <t>MEJ-Kulsary RoadRepairProject</t>
  </si>
  <si>
    <t>MS-33 Buried Piping Upg</t>
  </si>
  <si>
    <t>assets in the attachement</t>
  </si>
  <si>
    <t>SGP/SGI Support Costs</t>
  </si>
  <si>
    <t>Accum-Well T-14 flowline(FF)</t>
  </si>
  <si>
    <t>Surface Hook up(Well/MeterSt5)</t>
  </si>
  <si>
    <t>Constrn 2new Offics in MRO WHS</t>
  </si>
  <si>
    <t>(#25549)</t>
  </si>
  <si>
    <t>SGP D-202 Inlet Line</t>
  </si>
  <si>
    <t>MEJ Kulsary-Tgz Water Line Rep</t>
  </si>
  <si>
    <t>KTL-1 Filter Separator F314</t>
  </si>
  <si>
    <t>CLOSED  (#11733)</t>
  </si>
  <si>
    <t>WellT-6658 above groundhook up</t>
  </si>
  <si>
    <t>*27650</t>
  </si>
  <si>
    <t>MEJ-Air Quality Monitoring Pgm</t>
  </si>
  <si>
    <t>Training</t>
  </si>
  <si>
    <t>HR - Others</t>
  </si>
  <si>
    <t>Proxima Projector LP500 Purch</t>
  </si>
  <si>
    <t>Closed (#24871)</t>
  </si>
  <si>
    <t>PDA-Drill.Base Roads Constract</t>
  </si>
  <si>
    <t>MEJ SV Tank Repair</t>
  </si>
  <si>
    <t>T-4945 (WP11-1) Field Facility</t>
  </si>
  <si>
    <t>Purchase of hydrogen generator</t>
  </si>
  <si>
    <t>#26424</t>
  </si>
  <si>
    <t>Staddle Carrier&amp;Var.other Equi</t>
  </si>
  <si>
    <t>(#25709/#25710)</t>
  </si>
  <si>
    <t>Well T-6743 Non Rig Acid Stimu</t>
  </si>
  <si>
    <t>CP Remediation Assessment Work</t>
  </si>
  <si>
    <t>Анализ необх-ти рем сист ЭХЗ</t>
  </si>
  <si>
    <t>SGP GC340 Seal Gas filter Inst</t>
  </si>
  <si>
    <t>Accum. SGI flowline incident</t>
  </si>
  <si>
    <t>Accum AFE-Material cost for PF</t>
  </si>
  <si>
    <t>to reclaim fr their Contractor</t>
  </si>
  <si>
    <t>In-Progress</t>
  </si>
  <si>
    <t>MEJ Field Office Ceiling Rep W</t>
  </si>
  <si>
    <t>GHG Visibility (INDX)</t>
  </si>
  <si>
    <t>Tengiz Services</t>
  </si>
  <si>
    <t>Operations Support</t>
  </si>
  <si>
    <t>Группа поддержки производства</t>
  </si>
  <si>
    <t>MEJ Summerization</t>
  </si>
  <si>
    <t>PC Laptop Purchase</t>
  </si>
  <si>
    <t>CLOSED (#23121)</t>
  </si>
  <si>
    <t>MEJ-Fire Inspection and Repair</t>
  </si>
  <si>
    <t>MEJ-Utility Connection repairs</t>
  </si>
  <si>
    <t>Projects - Construction Mgt</t>
  </si>
  <si>
    <t>Mole Sieve Vibration Unit 700</t>
  </si>
  <si>
    <t>CLOSED (#23288)</t>
  </si>
  <si>
    <t>Inspection Program Renewal</t>
  </si>
  <si>
    <t>Well 8NT Workover Water Disp.</t>
  </si>
  <si>
    <t>cc 20205.822</t>
  </si>
  <si>
    <t>PDA - CNS Revamp Project</t>
  </si>
  <si>
    <t>Well T5056 Unit 1 CT Acid Wash</t>
  </si>
  <si>
    <t>cc 20205                MEJ</t>
  </si>
  <si>
    <t>Backcharge AFE-Parker Drilling</t>
  </si>
  <si>
    <t>-HV Cable Damage (cc 101-1415)</t>
  </si>
  <si>
    <t>CLOSED  (opened by EM 24/4 to</t>
  </si>
  <si>
    <t>Fencing fr Cement Storage</t>
  </si>
  <si>
    <t>CLOSED (#22884)</t>
  </si>
  <si>
    <t>T-5634 Non-Rig Acid Stim</t>
  </si>
  <si>
    <t>Well T-5K Stimulation</t>
  </si>
  <si>
    <t>MEJ- Field Flare Stack Maintnc</t>
  </si>
  <si>
    <t>: MEJ SGI Gas Turbine Inlet</t>
  </si>
  <si>
    <t>MEJ - Borrow Pit Closure</t>
  </si>
  <si>
    <t>cc 20520.8800.823</t>
  </si>
  <si>
    <t>MEJ Amine (K2) 62/30 building</t>
  </si>
  <si>
    <t>GIL Desktop#5&amp;Latop#1 PCs ICS</t>
  </si>
  <si>
    <t>Closed(#23735)</t>
  </si>
  <si>
    <t>SGI UPG SDV86002 PRJ</t>
  </si>
  <si>
    <t>SUP-Evaporator Level Control</t>
  </si>
  <si>
    <t>Laboratory Equip - Mtls. Engr.</t>
  </si>
  <si>
    <t>CLOSED  (#21995)</t>
  </si>
  <si>
    <t>FGP-Comm Test Equip&amp;Mech Tools</t>
  </si>
  <si>
    <t>Capital Citation Work</t>
  </si>
  <si>
    <t>*28149-28150</t>
  </si>
  <si>
    <t>Accum/NPS480 Electrical Switch</t>
  </si>
  <si>
    <t>Swithyard expansion bays 12&amp;13</t>
  </si>
  <si>
    <t>Closed        cc105515.3113.51</t>
  </si>
  <si>
    <t>Heavy Duty &amp; Spec Equip 2014</t>
  </si>
  <si>
    <t>30079, 30154, 30248,30688</t>
  </si>
  <si>
    <t>MEJ KTL2.3 DVC Upgrades</t>
  </si>
  <si>
    <t>MEJ - KTL2 B720B Furnace Tube</t>
  </si>
  <si>
    <t>Repair</t>
  </si>
  <si>
    <t>Closed per DIUS</t>
  </si>
  <si>
    <t>Well T-103 Workover (FFcost)</t>
  </si>
  <si>
    <t>Closed(#23533/23534)</t>
  </si>
  <si>
    <t>INF-Inmaraset Systems</t>
  </si>
  <si>
    <t>CLOSED  (#11277)</t>
  </si>
  <si>
    <t>**Closed - used 321/322/323</t>
  </si>
  <si>
    <t>Cross Ties(sleepers)32556 Inst</t>
  </si>
  <si>
    <t>Closed (#23458)</t>
  </si>
  <si>
    <t>TA'15 InstNewDrainLine Mani-d1</t>
  </si>
  <si>
    <t>Fire Alarm System at TEC</t>
  </si>
  <si>
    <t>PDA-SGP PU340 Metallurgic Upg</t>
  </si>
  <si>
    <t>MEJ-Railroad Equipment Rebuild</t>
  </si>
  <si>
    <t>CC 20050</t>
  </si>
  <si>
    <t>Объекты по бурению и промысла</t>
  </si>
  <si>
    <t>Advanced Ultasonic Inspection</t>
  </si>
  <si>
    <t>2023 Maintenance Tools &amp; Equip</t>
  </si>
  <si>
    <t>MEJ Off-Site Mechanical Repair</t>
  </si>
  <si>
    <t>Well T-16Non Rig MEJ</t>
  </si>
  <si>
    <t>Install WHB Steam Samplers SGP</t>
  </si>
  <si>
    <t>Well T-47 6" Flowline (FF)</t>
  </si>
  <si>
    <t>CLOSED (#23426)</t>
  </si>
  <si>
    <t>MEJ-SGP Annual Compl.Inspectn</t>
  </si>
  <si>
    <t>MEJ-Reloctn Mtls fr OPS WHinRV</t>
  </si>
  <si>
    <t>to new Whses in IB</t>
  </si>
  <si>
    <t>Well T-7450 New-FF Scope</t>
  </si>
  <si>
    <t>*27643</t>
  </si>
  <si>
    <t>Complete not in service</t>
  </si>
  <si>
    <t>MEJ CHESM Continual Improvemen</t>
  </si>
  <si>
    <t>Hot Tap Machine Purchase</t>
  </si>
  <si>
    <t>Closed (#24668)</t>
  </si>
  <si>
    <t>Backc- International Paints Co</t>
  </si>
  <si>
    <t>MEJ-2013 Smart pigg of undgr f</t>
  </si>
  <si>
    <t>Perm-t Steam-Out Piping pre-07</t>
  </si>
  <si>
    <t>TA</t>
  </si>
  <si>
    <t>#26685 Closed</t>
  </si>
  <si>
    <t>MEJ-2011 UndergrPiping Inspect</t>
  </si>
  <si>
    <t>Well T104CRA TubingReplacm MEJ</t>
  </si>
  <si>
    <t>CC20205.8210.822</t>
  </si>
  <si>
    <t>WMF - Composting Pilot Proj.</t>
  </si>
  <si>
    <t>MEJ-2013 Cathodic Protection M</t>
  </si>
  <si>
    <t>FGP Project Services</t>
  </si>
  <si>
    <t>KTL TA18 Small Piping Improvem</t>
  </si>
  <si>
    <t>asset #32442</t>
  </si>
  <si>
    <t>SGP-Ph3/4-Tech Skills Training</t>
  </si>
  <si>
    <t>in supprt of SGI&amp;SGP contr.act</t>
  </si>
  <si>
    <t>MEJ-SGP DHC Repairs</t>
  </si>
  <si>
    <t>2020 SGP Annual Compliance Ins</t>
  </si>
  <si>
    <t>cancelled AFERT #79190</t>
  </si>
  <si>
    <t>RSIP Equipment Purchase</t>
  </si>
  <si>
    <t>29610, 31095</t>
  </si>
  <si>
    <t>fully completed</t>
  </si>
  <si>
    <t>SGP inst SparePumpF1010&amp;F1011</t>
  </si>
  <si>
    <t>MEJ GX1 Tyre Backing Plate</t>
  </si>
  <si>
    <t>MEJ-Sour Water Line Repair</t>
  </si>
  <si>
    <t>at T3 U500 to U800</t>
  </si>
  <si>
    <t>Unit 300H2S Analyzer Replacemt</t>
  </si>
  <si>
    <t>#24592</t>
  </si>
  <si>
    <t>Closed (#24287,24289,24592)</t>
  </si>
  <si>
    <t>FGC - Proj Mgt</t>
  </si>
  <si>
    <t>Accum FGP MWP/GAT ContrBadging</t>
  </si>
  <si>
    <t>Well T-118 New Compltn(FFcost)</t>
  </si>
  <si>
    <t>CLOSED (#23182,23200)</t>
  </si>
  <si>
    <t>MEJ TCOV ERT Office Refurb</t>
  </si>
  <si>
    <t>DHWS Exp Pup Joint Storage Fac</t>
  </si>
  <si>
    <t>FGP SGP OC development</t>
  </si>
  <si>
    <t>Improve Train5 BFW Makeup</t>
  </si>
  <si>
    <t>Reliability</t>
  </si>
  <si>
    <t>Adandoned 31/12/02</t>
  </si>
  <si>
    <t>MEJ Inspection Program Renewal</t>
  </si>
  <si>
    <t>MEJ FOO Modifications</t>
  </si>
  <si>
    <t>Well T-6337 Completion</t>
  </si>
  <si>
    <t>#26955,26956</t>
  </si>
  <si>
    <t>Accum-M&amp;R(Mater&amp;Relaib)NDE LAB</t>
  </si>
  <si>
    <t>IOCC</t>
  </si>
  <si>
    <t>IOCC BB Consoles</t>
  </si>
  <si>
    <t>Well T-166 SM Trial Unit PK101</t>
  </si>
  <si>
    <t>link to 105957</t>
  </si>
  <si>
    <t>Well T-318Prefabrication Works</t>
  </si>
  <si>
    <t>CLOSED  (#22208;22209;22211)</t>
  </si>
  <si>
    <t>MEJ-2009 Cathodic ProtectMonit</t>
  </si>
  <si>
    <t>MEJ-Lighting for Pad7,Pad 8</t>
  </si>
  <si>
    <t>MEJ-2004 Tank Inspections</t>
  </si>
  <si>
    <t>MEJ-Licenses for PSM elements</t>
  </si>
  <si>
    <t>cc 12029</t>
  </si>
  <si>
    <t>Driving Monitors Purch&amp;Instal</t>
  </si>
  <si>
    <t>#26135, #26458 (closed)</t>
  </si>
  <si>
    <t>FGP-Nitrogen/Helium Sup &amp; Test</t>
  </si>
  <si>
    <t>WHS #7 roof &amp; walls repair</t>
  </si>
  <si>
    <t>MEJ Smart Pigging of SGI Injec</t>
  </si>
  <si>
    <t>MEJ-Operations Meetng-Budapest</t>
  </si>
  <si>
    <t>(CC 20000)</t>
  </si>
  <si>
    <t>MEJ-WHSE Building&amp;Roads Repair</t>
  </si>
  <si>
    <t>cc. 13840.8410.823</t>
  </si>
  <si>
    <t>MEJ-Pre TA 2007 Hot Taps&amp;Stopp</t>
  </si>
  <si>
    <t>les</t>
  </si>
  <si>
    <t>MEJ Bringing compliance norms</t>
  </si>
  <si>
    <t>MEJ IB IRW Maint &amp; Repair work</t>
  </si>
  <si>
    <t>MEJ-Gravel Yard Modifications</t>
  </si>
  <si>
    <t>CC 13869.8410.823</t>
  </si>
  <si>
    <t>MEJ- Boiler Replacement</t>
  </si>
  <si>
    <t>Accum.AFE20MM Safety Award2011</t>
  </si>
  <si>
    <t>Rebuil.Training Ground TCO ERT</t>
  </si>
  <si>
    <t>*27112</t>
  </si>
  <si>
    <t>Backcharge Dorce Onshore</t>
  </si>
  <si>
    <t>WHS Facilities Upgrade</t>
  </si>
  <si>
    <t>DO NOT USE</t>
  </si>
  <si>
    <t>Rail Tariffs Cost Accumulation</t>
  </si>
  <si>
    <t>Titan Logix Tank Guage System</t>
  </si>
  <si>
    <t>Closed (#25235)</t>
  </si>
  <si>
    <t>Общественное питание</t>
  </si>
  <si>
    <t>MEJ Standard&amp;Moderniz.CTC syst</t>
  </si>
  <si>
    <t>Well T-47 New Completion-Site</t>
  </si>
  <si>
    <t>CLOSED (#23421,23416)</t>
  </si>
  <si>
    <t>MEJ-Repair BIO Reactor ETP</t>
  </si>
  <si>
    <t>cc 20800.8440.823</t>
  </si>
  <si>
    <t>Closed(Expense AFE)</t>
  </si>
  <si>
    <t>NewParking are at DB for CPK t</t>
  </si>
  <si>
    <t>Well T-1101 New Completion</t>
  </si>
  <si>
    <t>(FF costs)</t>
  </si>
  <si>
    <t>CLOSED   (#22815)</t>
  </si>
  <si>
    <t>KTL PAGA Upgrade</t>
  </si>
  <si>
    <t>AFE is cancelled- 80N</t>
  </si>
  <si>
    <t>RV Evaporation Pond Pipe Syst</t>
  </si>
  <si>
    <t>Piping system installation</t>
  </si>
  <si>
    <t>Closed(#25067)</t>
  </si>
  <si>
    <t>KTL-1 EA-901A/B Tube bundles U</t>
  </si>
  <si>
    <t>PDA-KulsaryTengiz techwaterpip</t>
  </si>
  <si>
    <t>SGP PU-760 Metallurgy upgrade</t>
  </si>
  <si>
    <t>Field Safety&amp;SecurityMonSyst</t>
  </si>
  <si>
    <t>T-0043 Non-Rig Acid Stim</t>
  </si>
  <si>
    <t>MEJ KCCH Rail Platform Repairs</t>
  </si>
  <si>
    <t>RV&amp;DB GasLineCathodicProtectn</t>
  </si>
  <si>
    <t>*28130</t>
  </si>
  <si>
    <t>License Fee for Wellflo</t>
  </si>
  <si>
    <t>SGP GC-201/202 Dry Gas Seal In</t>
  </si>
  <si>
    <t>KTL2.1New thermalMetalSprayTA</t>
  </si>
  <si>
    <t>Well T-21 Deepening&amp;Completion</t>
  </si>
  <si>
    <t>Sidetracking,to base Unit 1</t>
  </si>
  <si>
    <t>Closed(#25194-195)</t>
  </si>
  <si>
    <t>DSE SGP GC-340 seal upgrade</t>
  </si>
  <si>
    <t>asset #32627</t>
  </si>
  <si>
    <t>ICS Telecom Test Equipment2001</t>
  </si>
  <si>
    <t>Closed(#24157)</t>
  </si>
  <si>
    <t>MEJ-General Maint&amp;Repair Works</t>
  </si>
  <si>
    <t>Upg Gas Detection System CTF</t>
  </si>
  <si>
    <t>MEJ Process&amp;disposal of sludge</t>
  </si>
  <si>
    <t>E-401.2 Reduce Water Carryover</t>
  </si>
  <si>
    <t>KTL 1</t>
  </si>
  <si>
    <t>Closed (#24351)</t>
  </si>
  <si>
    <t>T-5650 (DP21) D&amp;C</t>
  </si>
  <si>
    <t>SGP TA2012Shutdown Improvement</t>
  </si>
  <si>
    <t>*28933</t>
  </si>
  <si>
    <t>PDA-G2604 pump seal upg</t>
  </si>
  <si>
    <t>MEJ-Smart Pigging of FieldPipe</t>
  </si>
  <si>
    <t>GEEP Smart Pigging Program</t>
  </si>
  <si>
    <t>Well- T116 Scale Problem MEJ</t>
  </si>
  <si>
    <t>cc20205.823</t>
  </si>
  <si>
    <t>Closed(expense afe)</t>
  </si>
  <si>
    <t>Well T-106 Coiled Tubing Usage</t>
  </si>
  <si>
    <t>CC 20205</t>
  </si>
  <si>
    <t>MEJ-2014Cathodic Protection RW</t>
  </si>
  <si>
    <t>MEJ-Remedial works in SV</t>
  </si>
  <si>
    <t>PDA-Plant Nitrogen Upgrade</t>
  </si>
  <si>
    <t>UpgradeProject 101.8110.827</t>
  </si>
  <si>
    <t>Closed(expense)</t>
  </si>
  <si>
    <t>Repl Cooling Air cntrl valC502</t>
  </si>
  <si>
    <t>re-activated on 01/10/15</t>
  </si>
  <si>
    <t>Well T-21 SM Trial Unit MFI</t>
  </si>
  <si>
    <t>link to 105957 &amp; 106250</t>
  </si>
  <si>
    <t>Closed (#24098)</t>
  </si>
  <si>
    <t>T-5848 SGI Inj OTF treatment</t>
  </si>
  <si>
    <t>MEJ-Roof repair of build LCR6</t>
  </si>
  <si>
    <t>Reactors SBR repair in new WTF</t>
  </si>
  <si>
    <t>Cameron test bay alarm system</t>
  </si>
  <si>
    <t>MEJ-2014 Corrosion Monitoring</t>
  </si>
  <si>
    <t>Heavy Duty &amp; Equipment 2022</t>
  </si>
  <si>
    <t>MEJ-Replcmt Heating syst IBWHS</t>
  </si>
  <si>
    <t>Closed cc 13563.8410.823</t>
  </si>
  <si>
    <t>MEJ 2023 Smart pigging of Unde</t>
  </si>
  <si>
    <t>KCCH Fire Detection System</t>
  </si>
  <si>
    <t>Well T-5435 New Well-FF Scope</t>
  </si>
  <si>
    <t>#27011</t>
  </si>
  <si>
    <t>Completed</t>
  </si>
  <si>
    <t>MEJ-WHS Buildngs, Yard &amp; Road</t>
  </si>
  <si>
    <t>Implement JDE Purchasing Systm</t>
  </si>
  <si>
    <t>CLOSED  (#11628)</t>
  </si>
  <si>
    <t>MEJ-2008 Turnaround Inspection</t>
  </si>
  <si>
    <t>KTL 2.3 Amine Loop Upgrade Ph3</t>
  </si>
  <si>
    <t>asset #32549</t>
  </si>
  <si>
    <t>canceled</t>
  </si>
  <si>
    <t>Radio Communications</t>
  </si>
  <si>
    <t>Cylink Radio Modems 8</t>
  </si>
  <si>
    <t>CLOSED (#22508)</t>
  </si>
  <si>
    <t>Blowout Preventer f/Rig2 Purch</t>
  </si>
  <si>
    <t>Closed(#23627)</t>
  </si>
  <si>
    <t>Master-Lavalin Offce Replacmnt</t>
  </si>
  <si>
    <t>CLOSED  (master AFE)</t>
  </si>
  <si>
    <t>Field UPS Circuit Breakers Upg</t>
  </si>
  <si>
    <t>Unit 400 Completion -Train 3</t>
  </si>
  <si>
    <t>CLOSED  (#21991 22104 22447)</t>
  </si>
  <si>
    <t>MEJ -TGTPS - 3 SID</t>
  </si>
  <si>
    <t>SV Path Upgrade</t>
  </si>
  <si>
    <t>*27791</t>
  </si>
  <si>
    <t>MEJ Chimney Stacks Inspection</t>
  </si>
  <si>
    <t>Master AFE- 3D Seismic</t>
  </si>
  <si>
    <t>(sub AFEs 105078 &amp; 105292)</t>
  </si>
  <si>
    <t>Pwr relay replacement program</t>
  </si>
  <si>
    <t>OCTF Foam Skid Installation</t>
  </si>
  <si>
    <t>Well T-119 Workover (FF costs)</t>
  </si>
  <si>
    <t>CLOSED   (#22804;22816)</t>
  </si>
  <si>
    <t>Well-463 Compltn and Sidetrack</t>
  </si>
  <si>
    <t>link to AFE 106622</t>
  </si>
  <si>
    <t>Closed(#23640;23641)</t>
  </si>
  <si>
    <t>SUP Shear Ring Re-Design</t>
  </si>
  <si>
    <t>Backch-Germanischer Lloyd Indu</t>
  </si>
  <si>
    <t>MEJ- MPM Mainten Schlumberg</t>
  </si>
  <si>
    <t>Plant Amine Corrosion MonitSys</t>
  </si>
  <si>
    <t>Closed (#24640-44)</t>
  </si>
  <si>
    <t>Purchase of Planet Mill</t>
  </si>
  <si>
    <t>Closed #26442</t>
  </si>
  <si>
    <t>Computer Applications</t>
  </si>
  <si>
    <t>Major Development&amp;Enhancement</t>
  </si>
  <si>
    <t>CLOSED - (#23130,186-193,337-8</t>
  </si>
  <si>
    <t>FireWater Pump Pressure Contrl</t>
  </si>
  <si>
    <t>closed per tnga request</t>
  </si>
  <si>
    <t>#27152</t>
  </si>
  <si>
    <t>MEJ KTL_SGP_SGI TA QA Insp</t>
  </si>
  <si>
    <t>MEJ-Retube Air Cooler2EA-901.3</t>
  </si>
  <si>
    <t>FGP-3GP Syst Compl - Contracts</t>
  </si>
  <si>
    <t>PDA-SGP Permnt Facty Antifoula</t>
  </si>
  <si>
    <t>SGP Permanent Facility for Ant</t>
  </si>
  <si>
    <t>PDA TMF Lighting Additions</t>
  </si>
  <si>
    <t>Well T-5963 New-FF Scope</t>
  </si>
  <si>
    <t>*27653</t>
  </si>
  <si>
    <t>MEJ IB PW Maint&amp;Repair works</t>
  </si>
  <si>
    <t>New Thermal Metal Spray 2008TA</t>
  </si>
  <si>
    <t>#27190</t>
  </si>
  <si>
    <t>MEJ-Leak seal clamps 62-C-401</t>
  </si>
  <si>
    <t>Support H/W for Honeywell Trai</t>
  </si>
  <si>
    <t>ning Programs</t>
  </si>
  <si>
    <t>Gravel Road Construct</t>
  </si>
  <si>
    <t>CLOSED (#23253)</t>
  </si>
  <si>
    <t>OTH-Sm. Capital Proj.-Drlg</t>
  </si>
  <si>
    <t>CLOSED  (#11655-7)</t>
  </si>
  <si>
    <t>Rail Road Staff</t>
  </si>
  <si>
    <t>old name Export Supt &amp; Staff</t>
  </si>
  <si>
    <t>renamed Jun 2023</t>
  </si>
  <si>
    <t>Surfacing for IB Filling Statn</t>
  </si>
  <si>
    <t>FGP CFM South Header</t>
  </si>
  <si>
    <t>Well T-4629 Non-RigTesting</t>
  </si>
  <si>
    <t>#26992,#26993</t>
  </si>
  <si>
    <t>MEJ-Fin Fan Cleaning Program</t>
  </si>
  <si>
    <t>TA17 KTL2.3 E204/203 Heat ExRe</t>
  </si>
  <si>
    <t>OTR-Secure Landfill</t>
  </si>
  <si>
    <t>CLOSED  (#11324)</t>
  </si>
  <si>
    <t>MEJ-6,7,8CrudeTanks RoofRepair</t>
  </si>
  <si>
    <t>MEJ GX 1 &amp; 2 Thrust Roller and</t>
  </si>
  <si>
    <t>KTL-1 MP Condensate Line Upgr</t>
  </si>
  <si>
    <t>*28223</t>
  </si>
  <si>
    <t>T-5154 Non-Rig Acid Stim</t>
  </si>
  <si>
    <t>20 Motorola MTS-2000 radios</t>
  </si>
  <si>
    <t>CLOSED  (#22281)</t>
  </si>
  <si>
    <t>Well T-320 PLT Logging MEJ</t>
  </si>
  <si>
    <t>PBV Valve Upg EWR KTL1.1</t>
  </si>
  <si>
    <t>*28326</t>
  </si>
  <si>
    <t>MEJ-Cleaning,Inspect&amp;Repair</t>
  </si>
  <si>
    <t>White Elephant Water Tanks</t>
  </si>
  <si>
    <t>Closed (expense) per Aida</t>
  </si>
  <si>
    <t>Kulsary Area Tracks Rehabilitn</t>
  </si>
  <si>
    <t>link with AFE# 106220</t>
  </si>
  <si>
    <t>CLOSED -(#23066,23404-23406)</t>
  </si>
  <si>
    <t>DSE Capital Turbine Components</t>
  </si>
  <si>
    <t>MEJ-Corrosion Monitoring</t>
  </si>
  <si>
    <t>PDA-High temperature SCOTWater</t>
  </si>
  <si>
    <t>Motorola Portable Radio Purch</t>
  </si>
  <si>
    <t>CLOSED  (#22657)</t>
  </si>
  <si>
    <t>Backch AFE-Warner Land Surveys</t>
  </si>
  <si>
    <t>Well T-72 CTU Acid Wash</t>
  </si>
  <si>
    <t>Closed(#24322)</t>
  </si>
  <si>
    <t>KTL DSE GC-741 Spare Motor</t>
  </si>
  <si>
    <t>Transformer at CSC Main Shop</t>
  </si>
  <si>
    <t>Installation  link AFE 106999</t>
  </si>
  <si>
    <t>Closed(#25142)</t>
  </si>
  <si>
    <t>MEJ-KTL2 R504.2 CatalystChange</t>
  </si>
  <si>
    <t>cc.20800.8300.823</t>
  </si>
  <si>
    <t>CPDEP4-Power Management System</t>
  </si>
  <si>
    <t>link with AFE 106044,106117</t>
  </si>
  <si>
    <t>(#24756,25309)</t>
  </si>
  <si>
    <t>Windows server infrastr 2025</t>
  </si>
  <si>
    <t>MS-31 HPFG&amp;HCD Piping Modifica</t>
  </si>
  <si>
    <t>PDA TGTPS2 GT-6.5 &amp; 6.6 AIR IN</t>
  </si>
  <si>
    <t>RLB0011938</t>
  </si>
  <si>
    <t>Controtrace at KTL2.3 U700</t>
  </si>
  <si>
    <t>Wellsite Metallurgy Upgd ExWs</t>
  </si>
  <si>
    <t>*27725,27726,28834-837/409/410</t>
  </si>
  <si>
    <t>29014/015/30104</t>
  </si>
  <si>
    <t>Well T-6846 Reservoir Sampling</t>
  </si>
  <si>
    <t>RTDS upgrade for OOS protectio</t>
  </si>
  <si>
    <t>Backch AFE-Central Logistics</t>
  </si>
  <si>
    <t>cc 101.1415   OK #37544</t>
  </si>
  <si>
    <t>Purch. of small RR spec. equip</t>
  </si>
  <si>
    <t>Specialized</t>
  </si>
  <si>
    <t>#26684 Closed</t>
  </si>
  <si>
    <t>MEJ-GX Replacement</t>
  </si>
  <si>
    <t>conveyor belts and rollers</t>
  </si>
  <si>
    <t>MEJ-FLS system upgr(L-154,155)</t>
  </si>
  <si>
    <t>MEJ- LukOil Due Dilligence Exp</t>
  </si>
  <si>
    <t>KTL 2.2 C-502 Heat Tracing</t>
  </si>
  <si>
    <t>MEJ KTL Train-5 G-742 propane</t>
  </si>
  <si>
    <t>MS-5,20 &amp; CFM Modification</t>
  </si>
  <si>
    <t>CLOSED (#23321)</t>
  </si>
  <si>
    <t>Yards floodlights Replacement</t>
  </si>
  <si>
    <t>CC-1 facility re-design and co</t>
  </si>
  <si>
    <t>Shed 12*6 in Customs TSA#2,IB</t>
  </si>
  <si>
    <t>TA17 KTL2.3 New Ther MetSpr</t>
  </si>
  <si>
    <t>MEJ-Hot H20 Boiler</t>
  </si>
  <si>
    <t>New Fencing on9 Meter Stations</t>
  </si>
  <si>
    <t>Closed (#24830)</t>
  </si>
  <si>
    <t>MEJ-IB FS Maint&amp;Repair</t>
  </si>
  <si>
    <t>Well T-110 PLT Logging</t>
  </si>
  <si>
    <t>cc20205.8210.825</t>
  </si>
  <si>
    <t>Early Concept Development</t>
  </si>
  <si>
    <t>Orken Village-2 PDA</t>
  </si>
  <si>
    <t>Ops Eng - Field Facilities</t>
  </si>
  <si>
    <t>Waste Water Phase 2-Field Fac.</t>
  </si>
  <si>
    <t>link to AFE 105680</t>
  </si>
  <si>
    <t>Closed(#23730)</t>
  </si>
  <si>
    <t>CPC-K Backcharge</t>
  </si>
  <si>
    <t>MEJ EM Continual Improvement</t>
  </si>
  <si>
    <t>MEJ-Purch. plates repair E-301</t>
  </si>
  <si>
    <t>plate/frame exchanger</t>
  </si>
  <si>
    <t>Clear to cc 20800.804011</t>
  </si>
  <si>
    <t>CTF LACT Meter Upgrade</t>
  </si>
  <si>
    <t>asset#33148, #33149</t>
  </si>
  <si>
    <t>TCO Dril WHSE FireFightSystem</t>
  </si>
  <si>
    <t>Closed (#25135)</t>
  </si>
  <si>
    <t>ACP/CTFP-Associated Crude Prj</t>
  </si>
  <si>
    <t>PDA-Associated Crude Project</t>
  </si>
  <si>
    <t>101.8110.827</t>
  </si>
  <si>
    <t>CLOSED-expense</t>
  </si>
  <si>
    <t>KTL2.3,E-702 Complete unit rep</t>
  </si>
  <si>
    <t>U600 Collect/Treat/Water Dis/3</t>
  </si>
  <si>
    <t>Phase3</t>
  </si>
  <si>
    <t>#27765</t>
  </si>
  <si>
    <t>T-7246 (WP55-2) Drilling&amp;Compl</t>
  </si>
  <si>
    <t>MEJ SGP BFW Pump Purchase</t>
  </si>
  <si>
    <t>MEJ-Train2 R401/E402 Plugging</t>
  </si>
  <si>
    <t>Problem</t>
  </si>
  <si>
    <t>TVs&amp;Computer Equip forTraining</t>
  </si>
  <si>
    <t>Department Purchase</t>
  </si>
  <si>
    <t>Closed(#24777-24780)</t>
  </si>
  <si>
    <t>T-4745 (WP10-1) NR Acid Stim</t>
  </si>
  <si>
    <t>MEJ Insulation improvement prg</t>
  </si>
  <si>
    <t>T-3 OBH Firewater tank</t>
  </si>
  <si>
    <t>MEJ-GC9204 A,B,C SpareRotating</t>
  </si>
  <si>
    <t>Assembly Purchase</t>
  </si>
  <si>
    <t>Well T-47 Wellhead Repair MEJ</t>
  </si>
  <si>
    <t>HVAC system for TCO Clinic</t>
  </si>
  <si>
    <t>Purchase &amp; Installation</t>
  </si>
  <si>
    <t>Closed (#25256)</t>
  </si>
  <si>
    <t>Light Duty Vehicles&amp;Buses</t>
  </si>
  <si>
    <t>27022-3,27107-10,27181-2,27718</t>
  </si>
  <si>
    <t>26699-700,26793-99,27272,27592</t>
  </si>
  <si>
    <t>T-6660 Non-Rig Acid Stim</t>
  </si>
  <si>
    <t>Backcharge Acc-Lontop Housing</t>
  </si>
  <si>
    <t>CLOSED  (receivable)</t>
  </si>
  <si>
    <t>MEJ-SGI Injection Line Fatigue</t>
  </si>
  <si>
    <t>WMF - IWDC Completion</t>
  </si>
  <si>
    <t>CLOSED  (#21324)</t>
  </si>
  <si>
    <t>MEJ-Replacement of Unreliable</t>
  </si>
  <si>
    <t>Mapegaz valvs with Orbit valvs</t>
  </si>
  <si>
    <t>LLS RC500 Upgrade</t>
  </si>
  <si>
    <t>MEJ-D401 Insulation</t>
  </si>
  <si>
    <t>SGP Amine Tank Sparing</t>
  </si>
  <si>
    <t>capit after start-up Tank305</t>
  </si>
  <si>
    <t>FEL-ETP Evaporation Pond Repai</t>
  </si>
  <si>
    <t>Locomotive Depot Build Extensn</t>
  </si>
  <si>
    <t>Closed (#24303)</t>
  </si>
  <si>
    <t>TelecEquip&amp;OffFurn-M&amp;T Astana</t>
  </si>
  <si>
    <t>for M&amp;T Astana</t>
  </si>
  <si>
    <t>Closed(#24469) per Zhanarbek</t>
  </si>
  <si>
    <t>Construction new potable water</t>
  </si>
  <si>
    <t>Well T-21 Workover(Fl.Fac) MEJ</t>
  </si>
  <si>
    <t>CLOSED   (expense AFE)</t>
  </si>
  <si>
    <t>MEJ-U1200 CondensateLeakRepair</t>
  </si>
  <si>
    <t>Leak Repair,Stopple Job</t>
  </si>
  <si>
    <t>Purchase of nitrogen generator</t>
  </si>
  <si>
    <t>#26423</t>
  </si>
  <si>
    <t>FGP-Cathodic Protectn Sys Sup</t>
  </si>
  <si>
    <t>MEJ-Install jumpover at KTL2.2</t>
  </si>
  <si>
    <t>jumpover to fuel gas line</t>
  </si>
  <si>
    <t>FGP-PM-Non</t>
  </si>
  <si>
    <t>T-3000M3 TANK UPGRADE</t>
  </si>
  <si>
    <t>suspended till June 2016</t>
  </si>
  <si>
    <t>SAF001U905</t>
  </si>
  <si>
    <t>SGP&amp;SGI_OI_Protect Our People</t>
  </si>
  <si>
    <t>MEJ-Complnce&amp;Regultry Training</t>
  </si>
  <si>
    <t>PC*1 for Fire Station-1</t>
  </si>
  <si>
    <t>Purchase</t>
  </si>
  <si>
    <t>Closed(#24890,24951)</t>
  </si>
  <si>
    <t>RM0041707</t>
  </si>
  <si>
    <t>Casing barrier valve system</t>
  </si>
  <si>
    <t>I)</t>
  </si>
  <si>
    <t>HDV Equipm. Purchase</t>
  </si>
  <si>
    <t>#26219, 26353</t>
  </si>
  <si>
    <t>MEJ-SmartPigofUndergrFieldPipe</t>
  </si>
  <si>
    <t>Backcharge - Neftemashservice</t>
  </si>
  <si>
    <t>completed cc101.1415</t>
  </si>
  <si>
    <t>Well T-10 Workover (DC)</t>
  </si>
  <si>
    <t>Closed (#23721)</t>
  </si>
  <si>
    <t>MEJ CTF - KTL pipelines Demo</t>
  </si>
  <si>
    <t>Purch.of Tactical plan Equip.</t>
  </si>
  <si>
    <t>severe weather tact. equipment</t>
  </si>
  <si>
    <t>#26218, 26303</t>
  </si>
  <si>
    <t>Services Mgr &amp; Staff</t>
  </si>
  <si>
    <t>62-E-761 Heat Exchanger TA2016</t>
  </si>
  <si>
    <t>TCOV-RV Road Upgrade</t>
  </si>
  <si>
    <t>part of Kulsary-Sarykamys road</t>
  </si>
  <si>
    <t>Canceled</t>
  </si>
  <si>
    <t>MEJ-IB TMF Leaking Diesel Line</t>
  </si>
  <si>
    <t>emerg response AFE</t>
  </si>
  <si>
    <t>MEJ Underground Leaks Eliminat</t>
  </si>
  <si>
    <t>Toyota Hilux*8 Purchasing</t>
  </si>
  <si>
    <t>#26210, # 26272</t>
  </si>
  <si>
    <t>FGP Field Catering</t>
  </si>
  <si>
    <t>MEJ CSA lighting modernization</t>
  </si>
  <si>
    <t>MEJ Field Fiber Optic Maintena</t>
  </si>
  <si>
    <t>SGI Inj. Compressor Re-wheel</t>
  </si>
  <si>
    <t>Vibration Monitorg Syst Upgrad</t>
  </si>
  <si>
    <t>Closed (#24011;24060)</t>
  </si>
  <si>
    <t>MEJ-Turnaround2003 KTL Train</t>
  </si>
  <si>
    <t>Maintenance-cc 20800.8300.823</t>
  </si>
  <si>
    <t>CLOSED(expense)</t>
  </si>
  <si>
    <t>MEJ 2018 KTL_SGPI TA QA Inspec</t>
  </si>
  <si>
    <t>Well T123 CRA TubingReplcmMEJ</t>
  </si>
  <si>
    <t>MEJ-Turgyzba Covered Market</t>
  </si>
  <si>
    <t>Project clear to 13200.823</t>
  </si>
  <si>
    <t>Inspect. ToolsCodes&amp;Standarts</t>
  </si>
  <si>
    <t>#26350</t>
  </si>
  <si>
    <t>Light Duty Vehicles 2013</t>
  </si>
  <si>
    <t>Asph Roads Kuls-Sarkams&amp;Bypass</t>
  </si>
  <si>
    <t>Section#5 9.8km Construction</t>
  </si>
  <si>
    <t>Closed (#24996)</t>
  </si>
  <si>
    <t>Gas ChromSyst Agilent 6890nLPG</t>
  </si>
  <si>
    <t>(#25785)</t>
  </si>
  <si>
    <t>FGP DT5 MAC PI-INDX FGP Integr</t>
  </si>
  <si>
    <t>TA18 KTL2 U700 DHC line upgrad</t>
  </si>
  <si>
    <t>T-4660 Non-Rig Acid Stim</t>
  </si>
  <si>
    <t>MEJ-BFV Line Replacement</t>
  </si>
  <si>
    <t>Well T-5NT Observation Well</t>
  </si>
  <si>
    <t>Workover</t>
  </si>
  <si>
    <t>Close (#24675)</t>
  </si>
  <si>
    <t>Field - Special Projects</t>
  </si>
  <si>
    <t>Field Remediation</t>
  </si>
  <si>
    <t>T-5435 CT Acid Stim</t>
  </si>
  <si>
    <t>MEJ-Caustic Spill on 7 May</t>
  </si>
  <si>
    <t>Soil remediation</t>
  </si>
  <si>
    <t>OPEX MEJ for 2018 KTL TA</t>
  </si>
  <si>
    <t>MEJ SGI gas Turbine Temp Inlet</t>
  </si>
  <si>
    <t>Air Cooling PRJ</t>
  </si>
  <si>
    <t>FGP-General &amp; Support Labour</t>
  </si>
  <si>
    <t>MEJ 2020 SGP_SGI TA QA Inspect</t>
  </si>
  <si>
    <t>MEJ-Maintnce&amp;repair at IB&amp;TCOV</t>
  </si>
  <si>
    <t>MEJ - L-Term Air Emissions Dev</t>
  </si>
  <si>
    <t>MEJ DB Maint&amp;Repair works</t>
  </si>
  <si>
    <t>TA2019 KTL1 EA-204 Metallurgy</t>
  </si>
  <si>
    <t>asset#33382</t>
  </si>
  <si>
    <t>MEJ GSS impacted sites</t>
  </si>
  <si>
    <t>Well T-117 Workover(FF Costs)</t>
  </si>
  <si>
    <t>CLOSED (#23419,23425)</t>
  </si>
  <si>
    <t>LIGHT DUTY VEHICLES 2014</t>
  </si>
  <si>
    <t>30080,30081,30245,30498,30499,</t>
  </si>
  <si>
    <t>Rollers for Exchanger Cleaning</t>
  </si>
  <si>
    <t>Close (#24877)</t>
  </si>
  <si>
    <t>DMC Buildings</t>
  </si>
  <si>
    <t>Chemical Dosing Unit Purchase</t>
  </si>
  <si>
    <t>for TCO central heating</t>
  </si>
  <si>
    <t>Completed (#25936)</t>
  </si>
  <si>
    <t>MEJ-Gen Maint&amp;Repair works</t>
  </si>
  <si>
    <t>FGP COVID-19</t>
  </si>
  <si>
    <t>KTL2.2,KTL2.3ReplacH2S in U200</t>
  </si>
  <si>
    <t>Well T-10 Workover MEJ</t>
  </si>
  <si>
    <t>CC 20205.822</t>
  </si>
  <si>
    <t>GX1/2 HVAC Modification</t>
  </si>
  <si>
    <t>asset#33127</t>
  </si>
  <si>
    <t>MEJ Smart Pigging SGI Inj Pipe</t>
  </si>
  <si>
    <t>MEJ Drilling Base Repair</t>
  </si>
  <si>
    <t>Well T-123 PLT/PTT</t>
  </si>
  <si>
    <t>(expense)</t>
  </si>
  <si>
    <t>SGP- E761 Condensate Removal</t>
  </si>
  <si>
    <t>Well T-16 Flowline Replacement</t>
  </si>
  <si>
    <t>CLOSED  (#22329)</t>
  </si>
  <si>
    <t>EDN0012201</t>
  </si>
  <si>
    <t>PDA 9A Substation Upgrade Prj</t>
  </si>
  <si>
    <t>Well T-38 -Fish Recovery</t>
  </si>
  <si>
    <t>link to AFE 106755</t>
  </si>
  <si>
    <t>CLOSED (#23840)</t>
  </si>
  <si>
    <t>PC*1 for ERT Purchase</t>
  </si>
  <si>
    <t>for Fire station</t>
  </si>
  <si>
    <t>Closed(#24942)</t>
  </si>
  <si>
    <t>MASTER-2006Teng Flowline Int-y</t>
  </si>
  <si>
    <t>Master AFE</t>
  </si>
  <si>
    <t>FGP Automation</t>
  </si>
  <si>
    <t>Группа Экспл. Поддержки ПБР</t>
  </si>
  <si>
    <t>MEJ-Eliminating underground le</t>
  </si>
  <si>
    <t>GIL PCsx4 for New RM Purchase</t>
  </si>
  <si>
    <t>CLOSED(#23473)</t>
  </si>
  <si>
    <t>KTL-Oil Spill &amp; Environ Equip</t>
  </si>
  <si>
    <t>CLOSED  (#11580)</t>
  </si>
  <si>
    <t>SCM BUSINESS MGMT</t>
  </si>
  <si>
    <t>Dostyk American International</t>
  </si>
  <si>
    <t>80N</t>
  </si>
  <si>
    <t>SGP Utility area tank 9102 ins</t>
  </si>
  <si>
    <t>Install instr airdryersU-900</t>
  </si>
  <si>
    <t>Heavy Duty Vehicles</t>
  </si>
  <si>
    <t>*27609-610,27868,*28090</t>
  </si>
  <si>
    <t>MEJ-Repair works at KTL-1 T1</t>
  </si>
  <si>
    <t>SDU D-401&amp;elect motor replacem</t>
  </si>
  <si>
    <t>at KTL-2 T2 MG-401.2B</t>
  </si>
  <si>
    <t>MEJ KTL TA-2022</t>
  </si>
  <si>
    <t>PCs#2 &amp; Processor for Marketng</t>
  </si>
  <si>
    <t>CLOSED (#23710)</t>
  </si>
  <si>
    <t>2023 MEJ SGI Pigging injection</t>
  </si>
  <si>
    <t>SCOT Water Tie In KTL2 Train2</t>
  </si>
  <si>
    <t>CLOSED  (#22522)</t>
  </si>
  <si>
    <t>MEJ 2014 Storage Tank Inspecti</t>
  </si>
  <si>
    <t>MEJ Fixed Equipment Asset Stra</t>
  </si>
  <si>
    <t>Managing Director</t>
  </si>
  <si>
    <t>MEJ-Apr95 P.C. Meetng VIP Cost</t>
  </si>
  <si>
    <t>Upgrade insulation on OBH Fire</t>
  </si>
  <si>
    <t>Well T-1101 PLT Logging</t>
  </si>
  <si>
    <t>cc 20205 line 825</t>
  </si>
  <si>
    <t>SGP E721 TempContrlMod</t>
  </si>
  <si>
    <t>TA22 KTL2.3 Flare Tip Upgrade</t>
  </si>
  <si>
    <t>Mainline Siding Tracks Rehabil</t>
  </si>
  <si>
    <t>CLOSED (#22965)</t>
  </si>
  <si>
    <t>TA2018 ALSU mid-term</t>
  </si>
  <si>
    <t>#32426</t>
  </si>
  <si>
    <t>WTF Access road</t>
  </si>
  <si>
    <t>Proxima Projector Purch.forERT</t>
  </si>
  <si>
    <t>#26370</t>
  </si>
  <si>
    <t>TA22 Lube Oil Accumulators</t>
  </si>
  <si>
    <t>T-6740 Non-Rig Water Shut-off</t>
  </si>
  <si>
    <t>MEJ-MPM Maint.Schlumberger</t>
  </si>
  <si>
    <t>Well-T1100 PLT Logging</t>
  </si>
  <si>
    <t>Close (expense)</t>
  </si>
  <si>
    <t>Wash Rack Facility at DrilBase</t>
  </si>
  <si>
    <t>link AFE 100374</t>
  </si>
  <si>
    <t>(#25790)</t>
  </si>
  <si>
    <t>T-0070ST2 OTF treatment</t>
  </si>
  <si>
    <t>KTL-1 Replace Foam Inj Nozzles</t>
  </si>
  <si>
    <t>CLOSED  (#11731)</t>
  </si>
  <si>
    <t>Purchase Fire Rescue Truck for</t>
  </si>
  <si>
    <t>Fire Station3</t>
  </si>
  <si>
    <t>*27139</t>
  </si>
  <si>
    <t>TMF FacilitsAsphPermiterRoad</t>
  </si>
  <si>
    <t>Construction concrete pad</t>
  </si>
  <si>
    <t>Well T-317 Workover(FF cost)</t>
  </si>
  <si>
    <t>MEJ 2025 GUL Inspection</t>
  </si>
  <si>
    <t>Trace Heating&amp;Cool for Whse Y4</t>
  </si>
  <si>
    <t>Y4Fence</t>
  </si>
  <si>
    <t>Closed(#26754)</t>
  </si>
  <si>
    <t>PDA-TCOV/IB substat replacm</t>
  </si>
  <si>
    <t>RR specialized equipment purch</t>
  </si>
  <si>
    <t>Sub AFE-Ins.12"ste.&amp;4"con.jump</t>
  </si>
  <si>
    <t>CLOSED  (#22385)</t>
  </si>
  <si>
    <t>MEJ-Off-Plot Boilerhouse Clean</t>
  </si>
  <si>
    <t>(cc20800)</t>
  </si>
  <si>
    <t>RR Curve Aligment Corrections</t>
  </si>
  <si>
    <t>*27676</t>
  </si>
  <si>
    <t>Construction Manager</t>
  </si>
  <si>
    <t>Backcharge for Unex Stroy LLP</t>
  </si>
  <si>
    <t>MEJ- Flora &amp; Fauna Study</t>
  </si>
  <si>
    <t>EPC-KTL T1-4 HVAC unt inst KTL</t>
  </si>
  <si>
    <t>Link to AFE 9413111678, 30586</t>
  </si>
  <si>
    <t>PDA-Plant Modificatn for Well</t>
  </si>
  <si>
    <t>MEJPRRR00002</t>
  </si>
  <si>
    <t>RR heavy equipment overhaul</t>
  </si>
  <si>
    <t>Well T-5K Capitalized Workover</t>
  </si>
  <si>
    <t>S1S2</t>
  </si>
  <si>
    <t>CLOSED  (#21978,21979,21980)</t>
  </si>
  <si>
    <t>PDA-IRIS for the Frame 9 Gener</t>
  </si>
  <si>
    <t>Meal Tracking System</t>
  </si>
  <si>
    <t>CLOSED  (#11597)</t>
  </si>
  <si>
    <t>MEJ-IB IRWMaint&amp;Repairs</t>
  </si>
  <si>
    <t>Purch 1500SwivelGates&amp;700Rails</t>
  </si>
  <si>
    <t>1500Swivel Gates&amp;700SafetyRail</t>
  </si>
  <si>
    <t>Closed (#24127)</t>
  </si>
  <si>
    <t>SGI_BDV Valves Upg</t>
  </si>
  <si>
    <t>MEJ Hot Water Heat Trace Syst</t>
  </si>
  <si>
    <t>Acquire Facscimile Equipment</t>
  </si>
  <si>
    <t>CLOSED  (#11504)</t>
  </si>
  <si>
    <t>ELEC-SSU</t>
  </si>
  <si>
    <t>SSU Electricians</t>
  </si>
  <si>
    <t>T-5447 WO Site Prep &amp; Reinstat</t>
  </si>
  <si>
    <t>*** CLOSED *** Use 13757</t>
  </si>
  <si>
    <t>International Air Freight</t>
  </si>
  <si>
    <t>T-6846 Non-Rig Acid Stim</t>
  </si>
  <si>
    <t>Well T-6 Non-Rig Acid Stimulat</t>
  </si>
  <si>
    <t>MedicalEquip.-Upgrade Clinic</t>
  </si>
  <si>
    <t>TCO Clinic Upgrade</t>
  </si>
  <si>
    <t>Closed (#24302)</t>
  </si>
  <si>
    <t>FGP-Electrical Labour</t>
  </si>
  <si>
    <t>MEJ-MSGPD-9102Evaporator&amp;D801</t>
  </si>
  <si>
    <t>IB Pipe Bridge Construction</t>
  </si>
  <si>
    <t>*28093</t>
  </si>
  <si>
    <t>MEJ-Pipeline IntegrProgram Sup</t>
  </si>
  <si>
    <t>MEJ-RV WTP WaterTankRoof Replt</t>
  </si>
  <si>
    <t>Replacement</t>
  </si>
  <si>
    <t>KTL 1.2, E-702.1 ComplUnitRepl</t>
  </si>
  <si>
    <t>Digital Radiography for Corros</t>
  </si>
  <si>
    <t>SV catering facilities repair</t>
  </si>
  <si>
    <t>Radios#4 for Field Production</t>
  </si>
  <si>
    <t>Closed(#23877,23894)</t>
  </si>
  <si>
    <t>T-4733 CAPEX NR New well compl</t>
  </si>
  <si>
    <t>31084, 31085</t>
  </si>
  <si>
    <t>PDA-Fire Ring,Water P/line IB</t>
  </si>
  <si>
    <t>MEJ-2009KTL Steam Leak Repairs</t>
  </si>
  <si>
    <t>INF-TVIB Warehouse Upgrade</t>
  </si>
  <si>
    <t>(w/ 1015601)+ Copier*1</t>
  </si>
  <si>
    <t>CLOSED  (#11327)</t>
  </si>
  <si>
    <t>MEJ-ETP Turnaround 2003</t>
  </si>
  <si>
    <t>split pads,bioreactor3;Sludge</t>
  </si>
  <si>
    <t>Heavy Duty&amp;Spec Equipment 2013</t>
  </si>
  <si>
    <t>PDA-Pipeline integr mgt databa</t>
  </si>
  <si>
    <t>MEJ Emerg TA Train 2</t>
  </si>
  <si>
    <t>Unit 400, 500</t>
  </si>
  <si>
    <t>ICA Sales gas new tie-in</t>
  </si>
  <si>
    <t>asset #32492</t>
  </si>
  <si>
    <t>MEJ-Repair Gas Distribution</t>
  </si>
  <si>
    <t>Stat-ns to HIB,TCOV,RV,Koschag</t>
  </si>
  <si>
    <t>Pipel Integr Manag database im</t>
  </si>
  <si>
    <t>30385, 30386, 30882, 30883</t>
  </si>
  <si>
    <t>MEJ-Evaporation Pond Bund Wall</t>
  </si>
  <si>
    <t>Modifications  (cc13210)</t>
  </si>
  <si>
    <t>CLOSED   (Expense AFE)</t>
  </si>
  <si>
    <t>Printer Color for Atyrau</t>
  </si>
  <si>
    <t>Tranzit Office</t>
  </si>
  <si>
    <t>CLOSED (#23386)</t>
  </si>
  <si>
    <t>LD Building B Reconstruction</t>
  </si>
  <si>
    <t>RR Main Truck 1 ea</t>
  </si>
  <si>
    <t>CLOSED (#22963)</t>
  </si>
  <si>
    <t>Reroute DL to CLDMC KTL1</t>
  </si>
  <si>
    <t>asset #33017</t>
  </si>
  <si>
    <t>Front End Loaders-Unit 600 #2</t>
  </si>
  <si>
    <t>CLOSED (#22613)</t>
  </si>
  <si>
    <t>MEJ- RV Evaporation Pound Upg</t>
  </si>
  <si>
    <t>Closed cc.13562.8410.823</t>
  </si>
  <si>
    <t>T-5751 NR Acid Stim and Frac</t>
  </si>
  <si>
    <t>Accum 3GP Syst Comp-Contractor</t>
  </si>
  <si>
    <t>T-5937 (WP54-1) Permit Package</t>
  </si>
  <si>
    <t>IB Filing Station Surface</t>
  </si>
  <si>
    <t>Reserve &amp; MP Reclamation</t>
  </si>
  <si>
    <t>#27187</t>
  </si>
  <si>
    <t>T-4442 Long Lead Materials</t>
  </si>
  <si>
    <t>SGP DHC System upg</t>
  </si>
  <si>
    <t>Well T-23 CTU Work&amp;Kill MEJ</t>
  </si>
  <si>
    <t>CC 20205.8210.823</t>
  </si>
  <si>
    <t>PDA-SGP U300 METALLURGY UPG16</t>
  </si>
  <si>
    <t>RR AMMS</t>
  </si>
  <si>
    <t>CRL2 Incinerator Revisn CPDEP</t>
  </si>
  <si>
    <t>MEJ-Excavatn remedtn Kuls-Ten</t>
  </si>
  <si>
    <t>Kulsary-Teng techn water line</t>
  </si>
  <si>
    <t>KTL Piping AmineSCC Mitigation</t>
  </si>
  <si>
    <t>Purch Liq Chromatogr Agilent</t>
  </si>
  <si>
    <t>*27133</t>
  </si>
  <si>
    <t>Well T-29 Non-Rig Acid Stimul.</t>
  </si>
  <si>
    <t>#26815,26816</t>
  </si>
  <si>
    <t>MEJ 2019 Repair of cathodic pr</t>
  </si>
  <si>
    <t>Splunk Installation</t>
  </si>
  <si>
    <t>IS9001U504</t>
  </si>
  <si>
    <t>Data Foundation Project</t>
  </si>
  <si>
    <t>Sub AFE-Skid-mounted E-206/207</t>
  </si>
  <si>
    <t>MEJ Field Pipeline Integrity</t>
  </si>
  <si>
    <t>MEJ-HVAC Upg at Purafil handl</t>
  </si>
  <si>
    <t>MEJ-Base Roof Leaks&amp;Gates Repl</t>
  </si>
  <si>
    <t>20800.804011(Closed)</t>
  </si>
  <si>
    <t>Sulfur CrushingExpansion/Ph3&amp;4</t>
  </si>
  <si>
    <t>#26047, 26048, 26049, 26069</t>
  </si>
  <si>
    <t>Well T-220 SCMT Log</t>
  </si>
  <si>
    <t>Slimhole Cement Mapping Tool</t>
  </si>
  <si>
    <t>TCOV Excercise extension</t>
  </si>
  <si>
    <t>CLOSED  (#22404)</t>
  </si>
  <si>
    <t>Purchase Radios*11 for Dril-ng</t>
  </si>
  <si>
    <t>Closed(#24514)</t>
  </si>
  <si>
    <t>RLB0011685</t>
  </si>
  <si>
    <t>Sun Ultra 5 Workstation Purch</t>
  </si>
  <si>
    <t>CLOSED (#23485)</t>
  </si>
  <si>
    <t>MS33_T-5234_Host_MRM Ops_CAPEX</t>
  </si>
  <si>
    <t>MEJPRODX2018</t>
  </si>
  <si>
    <t>Prior year expenses (2018 and</t>
  </si>
  <si>
    <t>IB Boiler Alarm System</t>
  </si>
  <si>
    <t>*27586</t>
  </si>
  <si>
    <t>KTL2.2 C-502Mod-n for CO Emiss</t>
  </si>
  <si>
    <t>PDA-NBH Fuel Gas Monifold Modf</t>
  </si>
  <si>
    <t>PlantDepreciable Standby Equip</t>
  </si>
  <si>
    <t>Spare Parts</t>
  </si>
  <si>
    <t>Closed (#24003)</t>
  </si>
  <si>
    <t>Accum-Shipping Hazardous Air</t>
  </si>
  <si>
    <t>Cargo Class 101.1650.100</t>
  </si>
  <si>
    <t>MEJ DEMO KTL 6 COLUMN.D302&amp;304</t>
  </si>
  <si>
    <t>Well T-113 CRA Tubing &amp; DHPG</t>
  </si>
  <si>
    <t>(25859/25860)</t>
  </si>
  <si>
    <t>MEJ Egress for new&amp;old Boilers</t>
  </si>
  <si>
    <t>OTR-Upgrade Furnish &amp; Fixture</t>
  </si>
  <si>
    <t>CLOSED  (#11554)</t>
  </si>
  <si>
    <t>MEJ-Air Coolers Cleaning at KT</t>
  </si>
  <si>
    <t>KTL TA2015 PSV Interlock Upg</t>
  </si>
  <si>
    <t>Aggreko Trim Coolers</t>
  </si>
  <si>
    <t>#26114, 26670</t>
  </si>
  <si>
    <t>Purch.of Canteen Equip.in TCOV</t>
  </si>
  <si>
    <t>*27444-46,27836,*29472</t>
  </si>
  <si>
    <t>Well T-12 Workover (FF costs)</t>
  </si>
  <si>
    <t>cc (20205.822)</t>
  </si>
  <si>
    <t>Radio Beacon Access Road</t>
  </si>
  <si>
    <t>MEJ SGP Substation-2 HVAC Rep</t>
  </si>
  <si>
    <t>Waste Water to Flare Steam Ph3</t>
  </si>
  <si>
    <t>Reliabilit.Items link 107114</t>
  </si>
  <si>
    <t>Valve Shop Equipment Upgrade</t>
  </si>
  <si>
    <t>MEJ TCOV Swimming Pool repairs</t>
  </si>
  <si>
    <t>Well T-6846 (Drill &amp; Complete)</t>
  </si>
  <si>
    <t>New Well</t>
  </si>
  <si>
    <t>MASTER AFE</t>
  </si>
  <si>
    <t>MI Diesel Line Replacement</t>
  </si>
  <si>
    <t>Fac Eng - Design</t>
  </si>
  <si>
    <t>PDA-Train 5 Boiler House Steam</t>
  </si>
  <si>
    <t>System Debottlenecking Project</t>
  </si>
  <si>
    <t>MEJ-Air CoolersCleanKTL&amp;SGP</t>
  </si>
  <si>
    <t>3GP U900</t>
  </si>
  <si>
    <t>Asset Cost Center for</t>
  </si>
  <si>
    <t>Steam / Condensate</t>
  </si>
  <si>
    <t>PCN VM Ware Upgrade</t>
  </si>
  <si>
    <t>Relay 5.06km of Tangent Track</t>
  </si>
  <si>
    <t>fm R50 to R65 Rails</t>
  </si>
  <si>
    <t>Closed(#23447,#23448)</t>
  </si>
  <si>
    <t>Windows server infrastr 2024</t>
  </si>
  <si>
    <t>Well T-5246ST-Testing Unit2/3</t>
  </si>
  <si>
    <t>Non-Rig</t>
  </si>
  <si>
    <t>Complete (# 26279)</t>
  </si>
  <si>
    <t>Well T-42 Completion Drilling</t>
  </si>
  <si>
    <t>CLOSED (#22517;22518)</t>
  </si>
  <si>
    <t>Accum-Rail Siddings fr SGP/SGI</t>
  </si>
  <si>
    <t>Chemical off loading Operation</t>
  </si>
  <si>
    <t>Open Shed,Crossover beam &amp; Vac</t>
  </si>
  <si>
    <t>Hot Bearing Detectors Replcmnt</t>
  </si>
  <si>
    <t>*28015</t>
  </si>
  <si>
    <t>MEJ-Multilin relays upgrade</t>
  </si>
  <si>
    <t>Annual radio program 2025</t>
  </si>
  <si>
    <t>Well T-43, PLT, MEJ</t>
  </si>
  <si>
    <t>SUP Microalloy Weld Monitoring</t>
  </si>
  <si>
    <t>TA19 KTL1 Stem/Cond System Upg</t>
  </si>
  <si>
    <t>asset #32885</t>
  </si>
  <si>
    <t>TML Point Installation</t>
  </si>
  <si>
    <t>*27717</t>
  </si>
  <si>
    <t>PDA-TCOV Mechanical Upgrades</t>
  </si>
  <si>
    <t>New Heat Exchanger</t>
  </si>
  <si>
    <t>MEJ-LPG Bullets</t>
  </si>
  <si>
    <t>MEJ-2008 Turnaround</t>
  </si>
  <si>
    <t>MEJ-Scavenger Injection Test</t>
  </si>
  <si>
    <t>T-4848 NR Cleanout &amp; Acid Frac</t>
  </si>
  <si>
    <t>REL001U201</t>
  </si>
  <si>
    <t>Technical Water Supply Line</t>
  </si>
  <si>
    <t>Upgrade lights in DB buildings</t>
  </si>
  <si>
    <t>T-0047 Non-Rig Acid Stim</t>
  </si>
  <si>
    <t>Pelican Bldg Fire Alarm</t>
  </si>
  <si>
    <t>*28076</t>
  </si>
  <si>
    <t>SGP RegenertnGasPipingReRoute</t>
  </si>
  <si>
    <t>*27964</t>
  </si>
  <si>
    <t>MEJ Rplcmt obslt electr equipt</t>
  </si>
  <si>
    <t>SGI СН-1901 new fans installat</t>
  </si>
  <si>
    <t>Scaffold Ladders</t>
  </si>
  <si>
    <t>Closed(#25085)</t>
  </si>
  <si>
    <t>SGP SCBA Stor Boxes Install</t>
  </si>
  <si>
    <t>GFIT-NC</t>
  </si>
  <si>
    <t>AFE Fitters</t>
  </si>
  <si>
    <t>KTL2.1U500 Annubar Flowm 21-FE</t>
  </si>
  <si>
    <t>RLB0011736</t>
  </si>
  <si>
    <t>KTL 17TA R Amine Temp Monitor</t>
  </si>
  <si>
    <t>Tie Replacement Program</t>
  </si>
  <si>
    <t>*27678</t>
  </si>
  <si>
    <t>SAF0011014</t>
  </si>
  <si>
    <t>CASCADE SysModif&amp;HeatShelt Ins</t>
  </si>
  <si>
    <t>Well T-463CT Acid Wash,PLT&amp;PTT</t>
  </si>
  <si>
    <t>CLOSED(#23640)</t>
  </si>
  <si>
    <t>MEJSCMV00001</t>
  </si>
  <si>
    <t>Tengiz Aerodrome Repair Works</t>
  </si>
  <si>
    <t>Medical equipment</t>
  </si>
  <si>
    <t>K23(OBH) Tank Upgrade</t>
  </si>
  <si>
    <t>*28084</t>
  </si>
  <si>
    <t>HEAVY DUTY VEHICLES 2016</t>
  </si>
  <si>
    <t>31512; 31513</t>
  </si>
  <si>
    <t>MEJ 2023 Smart Pigging of SGI</t>
  </si>
  <si>
    <t>SCBA &amp; Gas Detection Equip</t>
  </si>
  <si>
    <t>for Schlumberger</t>
  </si>
  <si>
    <t>Closed (#24769)</t>
  </si>
  <si>
    <t>ETP Evaporation Pond repair or</t>
  </si>
  <si>
    <t>Replacement Phase 3</t>
  </si>
  <si>
    <t>Closed (#25102,25103)</t>
  </si>
  <si>
    <t>Yard and Floor Surface Upgrade</t>
  </si>
  <si>
    <t>*27306</t>
  </si>
  <si>
    <t>SGI_DTS System Upg</t>
  </si>
  <si>
    <t>MEJ-TFM repair works</t>
  </si>
  <si>
    <t>MEJ-Fire Protection Weed Contr</t>
  </si>
  <si>
    <t>Well T-115 Workover(FF) MEJ</t>
  </si>
  <si>
    <t>MEJ-KTL DHC&amp;DMDpiping inspecti</t>
  </si>
  <si>
    <t>Snow Fence&amp;Radar SpeedRecorder</t>
  </si>
  <si>
    <t>*27679</t>
  </si>
  <si>
    <t>Backcharge COCR LLP</t>
  </si>
  <si>
    <t>Software Licenses for Res.Mgmt</t>
  </si>
  <si>
    <t>CLOSED  (#22355)</t>
  </si>
  <si>
    <t>KTL Flare Header Inspection</t>
  </si>
  <si>
    <t>PurchNewShopEquipfor IBMOA</t>
  </si>
  <si>
    <t>28890/29143/29492</t>
  </si>
  <si>
    <t>Air Coolers for Operations</t>
  </si>
  <si>
    <t>Instruments&amp;control valves</t>
  </si>
  <si>
    <t>(#25684)</t>
  </si>
  <si>
    <t>MEJ-RA Disposal &amp; Replacem on</t>
  </si>
  <si>
    <t>Ricoh AficioFW7030D Analodue</t>
  </si>
  <si>
    <t>Plan Copier Purchase</t>
  </si>
  <si>
    <t>Closed (23469)</t>
  </si>
  <si>
    <t>OPS-Global Valve Integ Prog ON</t>
  </si>
  <si>
    <t>Acid Plant upgrade</t>
  </si>
  <si>
    <t>MEJ-K3 Syst-Pipeline Insp. KTL</t>
  </si>
  <si>
    <t>HW OffPlot Virtlz Life Cyc Mng</t>
  </si>
  <si>
    <t>Train 5 Condensate&amp;Demineraliz</t>
  </si>
  <si>
    <t>Water Upgrate</t>
  </si>
  <si>
    <t>CITC to Determine Compatibilit</t>
  </si>
  <si>
    <t>for Quest Rail &amp; Inventory S/W</t>
  </si>
  <si>
    <t>CLOSED  (#22660)</t>
  </si>
  <si>
    <t>PersonalComputHW Requiremts</t>
  </si>
  <si>
    <t>31021,31401-31408</t>
  </si>
  <si>
    <t>fully com-d</t>
  </si>
  <si>
    <t>Arc flash detection at TP16</t>
  </si>
  <si>
    <t>NEVA hardware Purchase&amp;Install</t>
  </si>
  <si>
    <t>Closed (#25293,25294)</t>
  </si>
  <si>
    <t>Purchase 6 analytical balances</t>
  </si>
  <si>
    <t>for aqueous analysis</t>
  </si>
  <si>
    <t>(#25653)</t>
  </si>
  <si>
    <t>F212 Backup Water Supply</t>
  </si>
  <si>
    <t>*28146</t>
  </si>
  <si>
    <t>Backcharge-TengizStroi-service</t>
  </si>
  <si>
    <t>IN-PROGRESS</t>
  </si>
  <si>
    <t>PDA-ETP EvaporationPond Repair</t>
  </si>
  <si>
    <t>or Replacement CPDEP Phase 2</t>
  </si>
  <si>
    <t>Closed 101.8110.827</t>
  </si>
  <si>
    <t>Hot Gas Path Inspection GT 6.1</t>
  </si>
  <si>
    <t>Accum.AFEDamageThermalOxidisir</t>
  </si>
  <si>
    <t>XE178806; clear to 6303107834</t>
  </si>
  <si>
    <t>T-0118 MRWO</t>
  </si>
  <si>
    <t>FW tank T-15 at CTF Upg</t>
  </si>
  <si>
    <t>*28182</t>
  </si>
  <si>
    <t>Transformer Test.Diagnostic Eq</t>
  </si>
  <si>
    <t>MEJ-Weed Control</t>
  </si>
  <si>
    <t>DSE Multiyear Mech Spares Budg</t>
  </si>
  <si>
    <t>Heavy Duty &amp; Sp Equipment 2015</t>
  </si>
  <si>
    <t>30969, 30970</t>
  </si>
  <si>
    <t>PDA-TCOV Catering Upgrades</t>
  </si>
  <si>
    <t>New cold storage room Istalln</t>
  </si>
  <si>
    <t>T-0104 NR prep for MRWO</t>
  </si>
  <si>
    <t>WHS001U902</t>
  </si>
  <si>
    <t>Fuel Management System</t>
  </si>
  <si>
    <t>SGP/SGI/LPG Flare FlowmeterSe</t>
  </si>
  <si>
    <t>CLOSED - Crane Rigging/Lifting</t>
  </si>
  <si>
    <t>Deactivated on 3 Sep 2019</t>
  </si>
  <si>
    <t>MEJ-Mobil Due Dilligence Expns</t>
  </si>
  <si>
    <t>MEJ - Ecological Monitoring</t>
  </si>
  <si>
    <t>KTL-1 Sour Water Treatment Fac</t>
  </si>
  <si>
    <t>CLOSED  (#11561)</t>
  </si>
  <si>
    <t>Well T-43 Workover MEJ</t>
  </si>
  <si>
    <t>CLOSED  (expense)</t>
  </si>
  <si>
    <t>SGP Costs</t>
  </si>
  <si>
    <t>Accum.SGP-Ovrhead PowerLines</t>
  </si>
  <si>
    <t>Prject Accum clear 105507.8315</t>
  </si>
  <si>
    <t>MEJ-2008 TA Engineering</t>
  </si>
  <si>
    <t>RLB0040501</t>
  </si>
  <si>
    <t>Central Power Substation Ph3</t>
  </si>
  <si>
    <t>Accum 3GP Syst Compl - Subcont</t>
  </si>
  <si>
    <t>MEJ-Amine Filter Replacement</t>
  </si>
  <si>
    <t>IS900322177</t>
  </si>
  <si>
    <t>Digital Core Asset Management</t>
  </si>
  <si>
    <t>RR right off Way Service Road</t>
  </si>
  <si>
    <t>*27675</t>
  </si>
  <si>
    <t>MO0101701</t>
  </si>
  <si>
    <t>IB WTP Electical system Upgr</t>
  </si>
  <si>
    <t>MEJ-Service for Ventil/exhaust</t>
  </si>
  <si>
    <t>RLB0021208</t>
  </si>
  <si>
    <t>CSC CTF Early Works</t>
  </si>
  <si>
    <t>KTL-1 Breathing Apparatus</t>
  </si>
  <si>
    <t>CLOSED  (#11562)</t>
  </si>
  <si>
    <t>MEJ CAR Boiler Inspection 2021</t>
  </si>
  <si>
    <t>Well T-23 Deepening to unit2</t>
  </si>
  <si>
    <t>Upper Margin (DC) link 106642</t>
  </si>
  <si>
    <t>Closed(#24091-92)</t>
  </si>
  <si>
    <t>MEJ Smart Pigging Field Pipe</t>
  </si>
  <si>
    <t>Special Plungers Purchase</t>
  </si>
  <si>
    <t>for Boilers</t>
  </si>
  <si>
    <t>Closed (#24879)</t>
  </si>
  <si>
    <t>MEJ 2012 Microalloy Monit Prg</t>
  </si>
  <si>
    <t>Purchase of scaffolds 2010</t>
  </si>
  <si>
    <t>*28280</t>
  </si>
  <si>
    <t>SUP-SGP Pump Min Flow Control</t>
  </si>
  <si>
    <t>Portable Tanks purchase</t>
  </si>
  <si>
    <t>(#25833)</t>
  </si>
  <si>
    <t>Unity road lighting upgrade</t>
  </si>
  <si>
    <t>MEJ Major repairs and mainten</t>
  </si>
  <si>
    <t>SUP-Central Power Substation</t>
  </si>
  <si>
    <t>Replacement related AFE 106599</t>
  </si>
  <si>
    <t>MEJ IB FS Maintenance&amp;Repair</t>
  </si>
  <si>
    <t>PDA-Sour gas disposal line SGI</t>
  </si>
  <si>
    <t>MEJ- 1996 Dike Repairs</t>
  </si>
  <si>
    <t>MEJ Winterization</t>
  </si>
  <si>
    <t>MEJ-Repair/Repl63T-9303&amp;PipSGP</t>
  </si>
  <si>
    <t>Backcharge TexolKazService LLP</t>
  </si>
  <si>
    <t>Major inspection GT-6.3</t>
  </si>
  <si>
    <t>Sun Fire Server&amp;Accelers forRM</t>
  </si>
  <si>
    <t>Server &amp; 2 Accelerators</t>
  </si>
  <si>
    <t>Closed(#24677)</t>
  </si>
  <si>
    <t>2022Catering&amp;HotelServicesEq-t</t>
  </si>
  <si>
    <t>Type-7.3 cubicles modification</t>
  </si>
  <si>
    <t>3GI Acid Stim Campaign</t>
  </si>
  <si>
    <t>MEJ-2011 Turnaround InspKTL</t>
  </si>
  <si>
    <t>T-13NT (WWD) NR treatment</t>
  </si>
  <si>
    <t>Safety Ladders (2) Purchase</t>
  </si>
  <si>
    <t>CLOSED   (#22992)</t>
  </si>
  <si>
    <t>Well T-5K Workover(Drill.Port)</t>
  </si>
  <si>
    <t>MEJ-T4Clean,Comp Inspec'09 Rep</t>
  </si>
  <si>
    <t>MEJ DB Repair AFE</t>
  </si>
  <si>
    <t>SGP ST701 Upg 18MW"footprint"</t>
  </si>
  <si>
    <t>28999; 32649, 32650</t>
  </si>
  <si>
    <t>Well T-38 Reentry</t>
  </si>
  <si>
    <t>CLOSED (various assets)</t>
  </si>
  <si>
    <t>TCO Field Roads Construction</t>
  </si>
  <si>
    <t>*28025</t>
  </si>
  <si>
    <t>Tanks of the Old boiler house</t>
  </si>
  <si>
    <t>Purch Instum determ APM7</t>
  </si>
  <si>
    <t>*27143</t>
  </si>
  <si>
    <t>closed per owner request</t>
  </si>
  <si>
    <t>MI Mud Plant Alarm System</t>
  </si>
  <si>
    <t>(#25594)</t>
  </si>
  <si>
    <t>MEJ-FSRP 2025 Scope</t>
  </si>
  <si>
    <t>Sulzer VFDs TRF</t>
  </si>
  <si>
    <t>FGP-3GP ME&amp;I Blue</t>
  </si>
  <si>
    <t>SGP GC-201/2 Heat Tracing</t>
  </si>
  <si>
    <t>Guarded Railroad crossings</t>
  </si>
  <si>
    <t>Cladding of external walls</t>
  </si>
  <si>
    <t>FGP NDT</t>
  </si>
  <si>
    <t>Government Rel/Public Affairs</t>
  </si>
  <si>
    <t>Federal Relations - Almaty</t>
  </si>
  <si>
    <t>Govt/Public Affairs</t>
  </si>
  <si>
    <t>*** CLOSED *** Use 10515</t>
  </si>
  <si>
    <t>Almaty Office Building</t>
  </si>
  <si>
    <t>KTL2.2 F407 Outlet sulfur pipe</t>
  </si>
  <si>
    <t>*28267</t>
  </si>
  <si>
    <t>Backcharge Caspian Contr Trust</t>
  </si>
  <si>
    <t>Accum-Sarkamis Highway Repairs</t>
  </si>
  <si>
    <t>MEJ-CW Maint&amp;Repair works</t>
  </si>
  <si>
    <t>FGP MAC LACT RIE 9</t>
  </si>
  <si>
    <t>WellT-6836 above groundhook up</t>
  </si>
  <si>
    <t>*27822</t>
  </si>
  <si>
    <t>Unit E401.1 KTL1 Upgrds-Ph A/B</t>
  </si>
  <si>
    <t>Reduce E401.1 Water Carryover</t>
  </si>
  <si>
    <t>Closed (# 24350)</t>
  </si>
  <si>
    <t>Siding8:Central.SwitchingContr</t>
  </si>
  <si>
    <t>(#25439)</t>
  </si>
  <si>
    <t>IT10007001</t>
  </si>
  <si>
    <t>PC Replacement &amp; Misc IT Costs</t>
  </si>
  <si>
    <t>FGP-3GP ME&amp;I Green</t>
  </si>
  <si>
    <t>HSEADR0901</t>
  </si>
  <si>
    <t>Emissions Analyzer Purchase</t>
  </si>
  <si>
    <t>RM01010901</t>
  </si>
  <si>
    <t>Site Prep and Completion</t>
  </si>
  <si>
    <t>T-10T,T-11T,T-12NT</t>
  </si>
  <si>
    <t>Crossing Protection-Plant Road</t>
  </si>
  <si>
    <t>Closed (24870)</t>
  </si>
  <si>
    <t>SAF001U005</t>
  </si>
  <si>
    <t>NACE Compliant Valve Upg U800</t>
  </si>
  <si>
    <t>Accumulation- 4 " Pipe</t>
  </si>
  <si>
    <t>RLB0012586</t>
  </si>
  <si>
    <t>SGI GC-2904A/B packing box an</t>
  </si>
  <si>
    <t>T-7448 Drilling &amp; Completion</t>
  </si>
  <si>
    <t>WTF Oil separator tanks modern</t>
  </si>
  <si>
    <t>MEJ-Install.Stopple wth Bypass</t>
  </si>
  <si>
    <t>MEJ-KTL2.2(Trn4)R-401.2Incdent</t>
  </si>
  <si>
    <t>MEJ Field Painting Program Y14</t>
  </si>
  <si>
    <t>TCOV Boilr Hous Fir AlarmSyst</t>
  </si>
  <si>
    <t>*27587</t>
  </si>
  <si>
    <t>Trucks Pickup #2 for RM</t>
  </si>
  <si>
    <t>Closed  (#23803)</t>
  </si>
  <si>
    <t>effective 01 Feb, 2006</t>
  </si>
  <si>
    <t>Отдел Логистики АХУ</t>
  </si>
  <si>
    <t>Network Hardware Purchase</t>
  </si>
  <si>
    <t>CLOSED (#22766)</t>
  </si>
  <si>
    <t>Renovate &amp; Construct IBCanteen</t>
  </si>
  <si>
    <t>CLOSED  (#22185)</t>
  </si>
  <si>
    <t>2D-550.1 Replacement</t>
  </si>
  <si>
    <t>Bar Coding System in Ops WHS</t>
  </si>
  <si>
    <t>HW CS Life Cycle Management pr</t>
  </si>
  <si>
    <t>PDA-Waste Water Solids Removal</t>
  </si>
  <si>
    <t>Closed per Fac Eng</t>
  </si>
  <si>
    <t>D304KTL1.2VesselReplcmnt</t>
  </si>
  <si>
    <t>*27981</t>
  </si>
  <si>
    <t>Purchase LDAR Infrared Cameras</t>
  </si>
  <si>
    <t>MEJ- Repair RV Sewage Pond</t>
  </si>
  <si>
    <t>Hand Held Devices Upgrade 2024</t>
  </si>
  <si>
    <t>3D Seismic Attribute Analysis</t>
  </si>
  <si>
    <t>CLOSED (#23096)</t>
  </si>
  <si>
    <t>JDE System Upgrade to v A7.3</t>
  </si>
  <si>
    <t>CLOSED  (#22345)</t>
  </si>
  <si>
    <t>KTL-1.2 Schlumber.ValveTA2013</t>
  </si>
  <si>
    <t>Purch.Driving Simulator&amp;Dr.Imp</t>
  </si>
  <si>
    <t>Driving Improvement Monitors</t>
  </si>
  <si>
    <t>#27180</t>
  </si>
  <si>
    <t>PDA - Microprocessor techn imp</t>
  </si>
  <si>
    <t>Rehabiltn of O/head Powerline</t>
  </si>
  <si>
    <t>Electrl study</t>
  </si>
  <si>
    <t>MEJ-E-405 Gaskets&amp;Plugs</t>
  </si>
  <si>
    <t>20800.804011 (Closed)</t>
  </si>
  <si>
    <t>Field UPSs replacement</t>
  </si>
  <si>
    <t>OTR-Kulsary Disaster Relief</t>
  </si>
  <si>
    <t>Well T-5853-Drilling and</t>
  </si>
  <si>
    <t>Suspension</t>
  </si>
  <si>
    <t>#26083, 26084</t>
  </si>
  <si>
    <t>SGP GC-9201 DSE Spare Parts</t>
  </si>
  <si>
    <t>FGP Stage-2 Power O&amp;M</t>
  </si>
  <si>
    <t>BayportPilotPlantTrainingtool</t>
  </si>
  <si>
    <t>Accum AFE FGP Transition Adv</t>
  </si>
  <si>
    <t>IB Internal road construction</t>
  </si>
  <si>
    <t>(#26650)Closed</t>
  </si>
  <si>
    <t>MEJ Water Tnk Int Protect Coat</t>
  </si>
  <si>
    <t>RadiosX14 for Buses&amp;Taxis Purc</t>
  </si>
  <si>
    <t>Multi purpose containers Pchse</t>
  </si>
  <si>
    <t>for TMF training needs</t>
  </si>
  <si>
    <t>(#25502)</t>
  </si>
  <si>
    <t>Waste Mgt. Facil (Master AFE)</t>
  </si>
  <si>
    <t>SRU1Waste H-B Re-registr2008TA</t>
  </si>
  <si>
    <t>#26940</t>
  </si>
  <si>
    <t>KTL1 Produced Water Modificatn</t>
  </si>
  <si>
    <t>CLOSED  (#22419)</t>
  </si>
  <si>
    <t>MEJ WTF EvaporationPondRepairs</t>
  </si>
  <si>
    <t>OTR Workover Rig#2 Upgrade</t>
  </si>
  <si>
    <t>CLOSED  (#11418)</t>
  </si>
  <si>
    <t>MEJ-2013 Pipeline Repirs</t>
  </si>
  <si>
    <t>FGP-T5Tengiz Site–Lab PJV/KPJV</t>
  </si>
  <si>
    <t>MEJ-E3 sump tank inspection</t>
  </si>
  <si>
    <t>MEJ-Repair FireFighting8"Foam</t>
  </si>
  <si>
    <t>Line System  cc20800</t>
  </si>
  <si>
    <t>KTL2/2.3 Modific of 730 Unit m</t>
  </si>
  <si>
    <t>suspended till 2022</t>
  </si>
  <si>
    <t>SRU4 Waste H-B RE-reg.2007T/A</t>
  </si>
  <si>
    <t>Heat Boiler</t>
  </si>
  <si>
    <t>#26462</t>
  </si>
  <si>
    <t>Well T-103 Workover (DC)</t>
  </si>
  <si>
    <t>CLOSED (23477; 23478)</t>
  </si>
  <si>
    <t>MEJ-Air Cooled Heat Exchangrs</t>
  </si>
  <si>
    <t>&amp;Related Equip.Serv.&amp;Test GGT</t>
  </si>
  <si>
    <t>Closed(expense)per Aida</t>
  </si>
  <si>
    <t>Parking Lot Kulsary constructn</t>
  </si>
  <si>
    <t>Kulsary crew change area</t>
  </si>
  <si>
    <t>(#25707)</t>
  </si>
  <si>
    <t>T-1100 Non-Rig Acid Stim</t>
  </si>
  <si>
    <t>Moisture Analyzer Upgrade</t>
  </si>
  <si>
    <t>#25282,26216</t>
  </si>
  <si>
    <t>ENL0011901</t>
  </si>
  <si>
    <t>GC5601 gas flow measurement</t>
  </si>
  <si>
    <t>Accum AFEc-Geochemical Studies</t>
  </si>
  <si>
    <t>cc 101.1610.100 (AWO 40217020)</t>
  </si>
  <si>
    <t>MEJ-Repair and Change Valves</t>
  </si>
  <si>
    <t>cc 20800</t>
  </si>
  <si>
    <t>RLB0012453</t>
  </si>
  <si>
    <t>F-725 Level Measurement Upgrad</t>
  </si>
  <si>
    <t>TA27 KTL T3 D-503 Replacement</t>
  </si>
  <si>
    <t>RR0020703</t>
  </si>
  <si>
    <t>InspecnVehicle-CTC SignalSys</t>
  </si>
  <si>
    <t>Desktop, Printer Replacement</t>
  </si>
  <si>
    <t>*28113</t>
  </si>
  <si>
    <t>EDN0011801</t>
  </si>
  <si>
    <t>PDA SGP SUB-2 LOAD RELIEF</t>
  </si>
  <si>
    <t>Upgrade 3-1/2 Drill String</t>
  </si>
  <si>
    <t>CLOSED  (#22559)</t>
  </si>
  <si>
    <t>MEJ-Develop Document Mngnt</t>
  </si>
  <si>
    <t>IB Potable Water System</t>
  </si>
  <si>
    <t>MAO-2 Hysters N40</t>
  </si>
  <si>
    <t>CLOSED  (#11379)</t>
  </si>
  <si>
    <t>Equipment&amp;Systems WHS Upgrades</t>
  </si>
  <si>
    <t>Close (#24672;24686)</t>
  </si>
  <si>
    <t>MEJ-G304 Amine CircPumpsKTL1&amp;2</t>
  </si>
  <si>
    <t>MEJ-Upgrade SecondStageBuckets</t>
  </si>
  <si>
    <t>for GT6.1 clear to 20800.823</t>
  </si>
  <si>
    <t>Closed expense per R.Barber</t>
  </si>
  <si>
    <t>Well Control Insurance 2001</t>
  </si>
  <si>
    <t>#23840,24236,24419,24442</t>
  </si>
  <si>
    <t>CLOSED  (#24072,23938)</t>
  </si>
  <si>
    <t>MEJ-Plant and PHE overhaul prj</t>
  </si>
  <si>
    <t>T-5454 Non-Rig Acid Stim</t>
  </si>
  <si>
    <t>TCO Director &amp; Staff</t>
  </si>
  <si>
    <t>MEJ - AtyrauFlood EmergSituat</t>
  </si>
  <si>
    <t>Telephone Infrastructure 2002</t>
  </si>
  <si>
    <t>Closed(24518/24519/24520-21)</t>
  </si>
  <si>
    <t>MEJ-UPS Accumulator batteries</t>
  </si>
  <si>
    <t>MEJ-SFU Operator chg room upgr</t>
  </si>
  <si>
    <t>MEJ Plant - Lab Building</t>
  </si>
  <si>
    <t>PDA-Sulfur Pump U400 Upgr</t>
  </si>
  <si>
    <t>KTL AC Split Systems Upgrade</t>
  </si>
  <si>
    <t>MEJ GT-9.1 Major Inspection</t>
  </si>
  <si>
    <t>MEJ-Dismantle unused scaffoldi</t>
  </si>
  <si>
    <t>ng to support 2005 TA</t>
  </si>
  <si>
    <t>KTL2.3TA2012InstrumtransInstal</t>
  </si>
  <si>
    <t>TCOV Clinic UpgradeProgram2001</t>
  </si>
  <si>
    <t>year 2001</t>
  </si>
  <si>
    <t>Closed (#24183)</t>
  </si>
  <si>
    <t>Motorola MTS-2000 port.rad. 13</t>
  </si>
  <si>
    <t>CLOSED (#22654)</t>
  </si>
  <si>
    <t>TA19 KTL1 Install DBB on GC201</t>
  </si>
  <si>
    <t>asset #32803</t>
  </si>
  <si>
    <t>PDA-FLS Digital Relay Conversn</t>
  </si>
  <si>
    <t>MEJ Field Tech Water Dstr rep</t>
  </si>
  <si>
    <t>SF Cons Rel Impr KTL CCR</t>
  </si>
  <si>
    <t>OPS-Dynamic Simulation Develop</t>
  </si>
  <si>
    <t>SpecAcc-DownholePressureGauges</t>
  </si>
  <si>
    <t>CC 101.1690.050</t>
  </si>
  <si>
    <t>Closed Accum.</t>
  </si>
  <si>
    <t>MEJ Cleaning by ADI hydroblast</t>
  </si>
  <si>
    <t>MEJ-Infrared Thermography Serv</t>
  </si>
  <si>
    <t>PDA-Garage for Elect Forklift</t>
  </si>
  <si>
    <t>MEJ-Overhead PowerLine Repair&amp;</t>
  </si>
  <si>
    <t>KTL-1&amp;2 Cause&amp; Effects for SIS</t>
  </si>
  <si>
    <t>(#25147-148)</t>
  </si>
  <si>
    <t>Well T-116 Sidetracking,Deepng</t>
  </si>
  <si>
    <t>Deepening &amp; Completion</t>
  </si>
  <si>
    <t>Closed (#24470;24472)</t>
  </si>
  <si>
    <t>MEJ-Repair Roof to eliminate</t>
  </si>
  <si>
    <t>leaks into Plant Laboratory</t>
  </si>
  <si>
    <t>Closed(Expense) CC20135</t>
  </si>
  <si>
    <t>Back-up Power Supply ClinicTC0</t>
  </si>
  <si>
    <t>(#25501)</t>
  </si>
  <si>
    <t>MEJ Non TA Vessel Insp Program</t>
  </si>
  <si>
    <t>MEJ Cable replacement program</t>
  </si>
  <si>
    <t>MEJ-Leak Sealing Repair</t>
  </si>
  <si>
    <t>AEMS instrument Certification</t>
  </si>
  <si>
    <t>Line from 3GP to U600 lagoon</t>
  </si>
  <si>
    <t>Project code changed from</t>
  </si>
  <si>
    <t>ENV003U2401 to ENV003U2403</t>
  </si>
  <si>
    <t>PDA-KPJV Process Studies SGI/P</t>
  </si>
  <si>
    <t>Water Supply &amp; Distrib System</t>
  </si>
  <si>
    <t>for Drilling Base</t>
  </si>
  <si>
    <t>Closed (#23998)</t>
  </si>
  <si>
    <t>Lada Vehicles*4 for Services</t>
  </si>
  <si>
    <t>in Atyrau Purchase</t>
  </si>
  <si>
    <t>Closed(#24728)</t>
  </si>
  <si>
    <t>MEJ-Field Process Safety Infor</t>
  </si>
  <si>
    <t>SUP - Sulfur Degassing Upgrd</t>
  </si>
  <si>
    <t>Fax Mach - OPS warehouse</t>
  </si>
  <si>
    <t>CLOSED  (#21895)</t>
  </si>
  <si>
    <t>MEJ-Boiler Repairs&amp;Certificat</t>
  </si>
  <si>
    <t>MEJ Design EngingSGP/SGI 09 TA</t>
  </si>
  <si>
    <t>MI LiquidMudPlant FireFightSys</t>
  </si>
  <si>
    <t>Closed (#25134)</t>
  </si>
  <si>
    <t>MEJ-Equipment Cleaning Facilty</t>
  </si>
  <si>
    <t>Tengiz office furniture</t>
  </si>
  <si>
    <t>MEJ-site prep Well T-37 aband</t>
  </si>
  <si>
    <t>Chromatographc Systm w/h Flame</t>
  </si>
  <si>
    <t>detector purchase</t>
  </si>
  <si>
    <t>(#25655)</t>
  </si>
  <si>
    <t>SAF0012007</t>
  </si>
  <si>
    <t>TA23 KTL2 Process safety</t>
  </si>
  <si>
    <t>MEJPROD00005</t>
  </si>
  <si>
    <t>Smart Pigging of SGI Injection</t>
  </si>
  <si>
    <t>Field Wellsite Quincy Air Comp</t>
  </si>
  <si>
    <t>partial complete</t>
  </si>
  <si>
    <t>Well T-41 New Compltn FF Scope</t>
  </si>
  <si>
    <t>#26576</t>
  </si>
  <si>
    <t>Radio program 2015</t>
  </si>
  <si>
    <t>RM020622207</t>
  </si>
  <si>
    <t>FF - NERP Platform MWP 47 Well</t>
  </si>
  <si>
    <t>Backcharge-Ondeo Nalco LTD</t>
  </si>
  <si>
    <t>OK 35018; Cleared to 101.1415</t>
  </si>
  <si>
    <t>Color Printer&amp;Scanner for Plan</t>
  </si>
  <si>
    <t>Mtrls Eng.</t>
  </si>
  <si>
    <t>CLOSED  (#22386)</t>
  </si>
  <si>
    <t>KTL1 R-401.2.Reac.Cat.Sup.Upg.</t>
  </si>
  <si>
    <t>Support Bed Upgrade</t>
  </si>
  <si>
    <t># 26117</t>
  </si>
  <si>
    <t>KTL SD T3 400/500 Opportunity</t>
  </si>
  <si>
    <t>New Ventilatn Fans in AP Truck</t>
  </si>
  <si>
    <t>shop installation</t>
  </si>
  <si>
    <t>(#25391)</t>
  </si>
  <si>
    <t>MEJ TLR program improvement</t>
  </si>
  <si>
    <t>ManTurboGC701 Gearbox/CoupUpgr</t>
  </si>
  <si>
    <t>*27950</t>
  </si>
  <si>
    <t>MEJ-T401 Tank Removals</t>
  </si>
  <si>
    <t>cc20800.8300.823</t>
  </si>
  <si>
    <t>Procurement Gen.Maint.Equipm</t>
  </si>
  <si>
    <t>(#24860,25138)last PO-March'04</t>
  </si>
  <si>
    <t>Closed(#24628/24629)</t>
  </si>
  <si>
    <t>Snow fence installation</t>
  </si>
  <si>
    <t>MEJ-SGP Flare Tip Winterztion</t>
  </si>
  <si>
    <t>re-opened per ompfa</t>
  </si>
  <si>
    <t>MEJ- Fire Station Bldg HV Camp</t>
  </si>
  <si>
    <t>MEJ-WaterSupply to ZhylyoiRegn</t>
  </si>
  <si>
    <t>CC 10500</t>
  </si>
  <si>
    <t>KVM Network Support Plan</t>
  </si>
  <si>
    <t>#27668</t>
  </si>
  <si>
    <t>Well T-6658 NewCompln-FFscope</t>
  </si>
  <si>
    <t>*27648</t>
  </si>
  <si>
    <t>Port.Shop Heaters*2 Pur</t>
  </si>
  <si>
    <t>#26024</t>
  </si>
  <si>
    <t>FGP-Start-Up</t>
  </si>
  <si>
    <t>Sulfur Forming,Handlng &amp; Exprt</t>
  </si>
  <si>
    <t>CPDEP Phase4,see 106777</t>
  </si>
  <si>
    <t>Closed(#24752-24754)</t>
  </si>
  <si>
    <t>PDA/New Road Const(Sectn2.1,4)</t>
  </si>
  <si>
    <t>of Kulsary-Sarykamys road</t>
  </si>
  <si>
    <t>Fac Eng - Mgr &amp; Staff</t>
  </si>
  <si>
    <t>LPG Park 2 Modifications</t>
  </si>
  <si>
    <t>Volvo Fuel Tanker Purchase</t>
  </si>
  <si>
    <t>Closed (#24708)</t>
  </si>
  <si>
    <t>MEJ-KTL1 Unit 800</t>
  </si>
  <si>
    <t>Meter Station 12 Modifications</t>
  </si>
  <si>
    <t>CLOSED(#23512)</t>
  </si>
  <si>
    <t>Tube Bundles for E205 &amp; E302</t>
  </si>
  <si>
    <t>CLOSED  (#11565)</t>
  </si>
  <si>
    <t>MEJ-MOW Equipmt Winter Rebuild</t>
  </si>
  <si>
    <t>cc 20050</t>
  </si>
  <si>
    <t>Well T-124 Civil Works</t>
  </si>
  <si>
    <t>CLOSED  (#22131-22134)</t>
  </si>
  <si>
    <t>ModifctU800.2 DHC dr.sysKTL1.2</t>
  </si>
  <si>
    <t>Petro-Tech Servr Infrast 2024</t>
  </si>
  <si>
    <t>Reliability QA/QC group</t>
  </si>
  <si>
    <t>Well T-5857 (FFcost)</t>
  </si>
  <si>
    <t>linked to 106763/106482</t>
  </si>
  <si>
    <t>Closed(#24236,24273-24275)</t>
  </si>
  <si>
    <t>Telecom Inf Program 2024</t>
  </si>
  <si>
    <t>KEGOCAtyrauZharykPylonAccess</t>
  </si>
  <si>
    <t>*28147</t>
  </si>
  <si>
    <t>MEJ-T3&amp;4 EA-503 Clean by ADI</t>
  </si>
  <si>
    <t>by ADI techn&amp;repair</t>
  </si>
  <si>
    <t>T-6450 (DP-24) Permit Package</t>
  </si>
  <si>
    <t>PDA-Lift Station Upgrades</t>
  </si>
  <si>
    <t>Accum.AFE-Repair 11ea 2-9/16in</t>
  </si>
  <si>
    <t>Gate Valves (101.1440.700)</t>
  </si>
  <si>
    <t>CLOSED  (Expense AFE)</t>
  </si>
  <si>
    <t>T-6058 Long Lead Materials</t>
  </si>
  <si>
    <t>Fence replacement</t>
  </si>
  <si>
    <t>PDA- Access roads to GEEPvalve</t>
  </si>
  <si>
    <t>RLB0010720</t>
  </si>
  <si>
    <t>LPG Park Control Room</t>
  </si>
  <si>
    <t>Accum AFE 2013 PAC Meeting</t>
  </si>
  <si>
    <t>RLB0011643</t>
  </si>
  <si>
    <t>TA16 flame arrestor tie-ins</t>
  </si>
  <si>
    <t>Wellhead Repair Facility</t>
  </si>
  <si>
    <t>Operations Budget</t>
  </si>
  <si>
    <t>MEJ GX Drum Gear Replacm.&amp; Tra</t>
  </si>
  <si>
    <t>T-4651ST (WP600) NR Testing</t>
  </si>
  <si>
    <t>Well T-4748 New Well-FF Scope</t>
  </si>
  <si>
    <t>Well PBN-Susp Dev Well T-11</t>
  </si>
  <si>
    <t>CLOSED  (#11642/3)</t>
  </si>
  <si>
    <t>FO Cable Infr Upg in KTL</t>
  </si>
  <si>
    <t>asset #32583, #33356</t>
  </si>
  <si>
    <t>M&amp;T Digital Enhancements</t>
  </si>
  <si>
    <t>MEJ Smart Pigging of Field Pip</t>
  </si>
  <si>
    <t>Water Potabilization Plant-Atr</t>
  </si>
  <si>
    <t>CLOSED  (#21845)</t>
  </si>
  <si>
    <t>SCAF-NC</t>
  </si>
  <si>
    <t>AFE Scaffolding / Staging</t>
  </si>
  <si>
    <t>MEJ-Cleaning T-101, washing an</t>
  </si>
  <si>
    <t>Well T-8 Capitalized Workover</t>
  </si>
  <si>
    <t>CLOSED  (#11427/8)</t>
  </si>
  <si>
    <t>Purchase M6890 gas chromatogrp</t>
  </si>
  <si>
    <t>with FID</t>
  </si>
  <si>
    <t>(#25654)</t>
  </si>
  <si>
    <t>MEJ-RV Labor Crew -Maint Housg</t>
  </si>
  <si>
    <t>Security Operations</t>
  </si>
  <si>
    <t>*** CLOSED *** Use 13900</t>
  </si>
  <si>
    <t>Security - Camps</t>
  </si>
  <si>
    <t>RLB0011835</t>
  </si>
  <si>
    <t>CTF / DMC Caustic Measurement</t>
  </si>
  <si>
    <t>MEJPROD00012</t>
  </si>
  <si>
    <t>MPM Maintenance Schlumberger /</t>
  </si>
  <si>
    <t>*** Closed *** Use 29000</t>
  </si>
  <si>
    <t>Ancillary Plant Facilities</t>
  </si>
  <si>
    <t>Mauell terminal statn Upg NPS</t>
  </si>
  <si>
    <t>DIS Citations implementation</t>
  </si>
  <si>
    <t>MEJ-Fence upgrade SulfurPads</t>
  </si>
  <si>
    <t>MEJ Smart Pigging of SGI Inj</t>
  </si>
  <si>
    <t>K-3682ST Non-Rig Acid Stim</t>
  </si>
  <si>
    <t>MS-19 LoopLine-FF Scope</t>
  </si>
  <si>
    <t>Closed (#23962)</t>
  </si>
  <si>
    <t>MEJ-PU340 CSCC Mitigation</t>
  </si>
  <si>
    <t>MEJ GeneralMaint&amp;MinorRep2010</t>
  </si>
  <si>
    <t>MEJ-Smart Pigg SGI Sour GasPip</t>
  </si>
  <si>
    <t>MEJ-1996 Road Repairs</t>
  </si>
  <si>
    <t>PDA – RV GDS Upgrade</t>
  </si>
  <si>
    <t>Obs. Mitigation of CCC Systems</t>
  </si>
  <si>
    <t>MEJ-External Fabric Repairs</t>
  </si>
  <si>
    <t>TCOV Fire Station cc20530</t>
  </si>
  <si>
    <t>Well T-6337-Template Well</t>
  </si>
  <si>
    <t>Computer Room A/C &amp; Upgrade</t>
  </si>
  <si>
    <t>CLOSED  (#11506-11507)</t>
  </si>
  <si>
    <t>Open &amp; Clean 4 Crude Tanks</t>
  </si>
  <si>
    <t>T3 T4 T11 T1551</t>
  </si>
  <si>
    <t>Accum.AFE-IATA Dangerous Goods</t>
  </si>
  <si>
    <t>Training Course cc101.1690.015</t>
  </si>
  <si>
    <t>KTL2 TA14ProcessMonitorI instr</t>
  </si>
  <si>
    <t>30495, 30496</t>
  </si>
  <si>
    <t>Laboratory Exhaust Ventilation</t>
  </si>
  <si>
    <t>System Upgrade</t>
  </si>
  <si>
    <t>Closed(#24154)</t>
  </si>
  <si>
    <t>TCO Boiler Safety System</t>
  </si>
  <si>
    <t>*27792</t>
  </si>
  <si>
    <t>PDA-Honeywell Systems IO Upgr</t>
  </si>
  <si>
    <t>CC 101.8110.827</t>
  </si>
  <si>
    <t>Well T-5660 NewCompln-FFscope</t>
  </si>
  <si>
    <t>*27548</t>
  </si>
  <si>
    <t>MEJ-Repairs to C building</t>
  </si>
  <si>
    <t>SGI SealGasScrubber level Cont</t>
  </si>
  <si>
    <t>Cannon B-200 Fax Machines</t>
  </si>
  <si>
    <t>CLOSED  (#22356)</t>
  </si>
  <si>
    <t>Backcharge-Kamkor OK#34444</t>
  </si>
  <si>
    <t>cc 101.1415.400</t>
  </si>
  <si>
    <t>T-5232 (WP53-1) Permit Package</t>
  </si>
  <si>
    <t>*33508</t>
  </si>
  <si>
    <t>TCO RR Support Equipment</t>
  </si>
  <si>
    <t>&amp; Vehicles</t>
  </si>
  <si>
    <t>#26691,26692,26759</t>
  </si>
  <si>
    <t>MEJ CTC Systems Upgrade (Centr</t>
  </si>
  <si>
    <t>Accum FGP 3GP VendorSer ConBad</t>
  </si>
  <si>
    <t>Backup Server,Software Purch</t>
  </si>
  <si>
    <t>CLOSED (#22554)</t>
  </si>
  <si>
    <t>Server Hardware for SPEDI Purc</t>
  </si>
  <si>
    <t>CLOSED (#23660)</t>
  </si>
  <si>
    <t>2022 Maintenance Tools &amp; Equip</t>
  </si>
  <si>
    <t>ATCO and B-5 Sidewalks</t>
  </si>
  <si>
    <t>CLOSED (#23443;23444)</t>
  </si>
  <si>
    <t>SCC in Field Roduction Lines</t>
  </si>
  <si>
    <t>JDE Inventory Mgmt Implement</t>
  </si>
  <si>
    <t>MEJ-2007GX Turnaround Execut.</t>
  </si>
  <si>
    <t>de-supplemented and cancelled</t>
  </si>
  <si>
    <t>MEJ Smart Pigging Field Pipeli</t>
  </si>
  <si>
    <t>MEJ-Train 5 Boiler Testing &amp;</t>
  </si>
  <si>
    <t>Inspection cc 20800.8300.823</t>
  </si>
  <si>
    <t>MO012U310</t>
  </si>
  <si>
    <t>PDA TMF Upgrade</t>
  </si>
  <si>
    <t>MEJ SV EntryPlinth&amp;Walkway Rep</t>
  </si>
  <si>
    <t>Capital Projects **Use 131**</t>
  </si>
  <si>
    <t>Gathering System</t>
  </si>
  <si>
    <t>IS50011801</t>
  </si>
  <si>
    <t>JDE E1 Enhancements</t>
  </si>
  <si>
    <t>Gas balance Metering KTL-SGP</t>
  </si>
  <si>
    <t>asset #32797</t>
  </si>
  <si>
    <t>Groundwater Monitor Well Instl</t>
  </si>
  <si>
    <t>CLOSED  (#22262)</t>
  </si>
  <si>
    <t>PDA KTL U400SRU SulfurSeal&amp;BFV</t>
  </si>
  <si>
    <t>OTR-Workover Rig #3 Upgrade</t>
  </si>
  <si>
    <t>Add to part of AFE 100148</t>
  </si>
  <si>
    <t>CLOSED (dif asset)</t>
  </si>
  <si>
    <t>Upgrade of Emergency Generator</t>
  </si>
  <si>
    <t>Maintenance Tool&amp;Equip Purchas</t>
  </si>
  <si>
    <t>*28073/28072/28071/28109/28589</t>
  </si>
  <si>
    <t>*28883</t>
  </si>
  <si>
    <t>3D Seismic Processing</t>
  </si>
  <si>
    <t>Korolev Complete</t>
  </si>
  <si>
    <t>Closed (#23604-Tengiz;23953-</t>
  </si>
  <si>
    <t>REL005U801</t>
  </si>
  <si>
    <t>Field SIMOPs visualization pro</t>
  </si>
  <si>
    <t>MO012U505</t>
  </si>
  <si>
    <t>O4810-014-11/Drill Cutting Pad</t>
  </si>
  <si>
    <t>SGP/SGI Safety Barrier Upgrade</t>
  </si>
  <si>
    <t>SmartBadge PC Secure Login</t>
  </si>
  <si>
    <t>#25950,26203</t>
  </si>
  <si>
    <t>KTL2.3 PurchspareHEXE-740TA12</t>
  </si>
  <si>
    <t>MEJ-Annual Winterization</t>
  </si>
  <si>
    <t>Train 5 Boiler House Piping</t>
  </si>
  <si>
    <t>CLOSED(#23513)</t>
  </si>
  <si>
    <t>SAF001U514</t>
  </si>
  <si>
    <t>SGI TA16 Comp low point drains</t>
  </si>
  <si>
    <t>RM01073601</t>
  </si>
  <si>
    <t>RMG T-04NT NRWO IOR Sampling</t>
  </si>
  <si>
    <t>Backcharge AFE for Fircroft</t>
  </si>
  <si>
    <t>cc 44401.158016.400</t>
  </si>
  <si>
    <t>Well K-22 Deepening&amp;Completion</t>
  </si>
  <si>
    <t>*27914-15</t>
  </si>
  <si>
    <t>Maintenance - Instrument&amp;Elect</t>
  </si>
  <si>
    <t>MEJ-Repair 10KV Bus-duct for</t>
  </si>
  <si>
    <t>Power Transformer T7 at NPS480</t>
  </si>
  <si>
    <t>Aviation &amp; Logistics</t>
  </si>
  <si>
    <t>Отдел авиаперевозок</t>
  </si>
  <si>
    <t>MEJ-2003 Turnaround Long Lead</t>
  </si>
  <si>
    <t>Materls&amp;Design Drafting Supprt</t>
  </si>
  <si>
    <t>Closed(exp) cc20800.8300.823</t>
  </si>
  <si>
    <t>T-0114 Non-Rig Acid Stim</t>
  </si>
  <si>
    <t>PDA-Wireless Instr Network Ins</t>
  </si>
  <si>
    <t>MEJ-Concrete Batch Plant Modfc</t>
  </si>
  <si>
    <t>Modification CC20145.8800.823</t>
  </si>
  <si>
    <t>MEJ-Cathodic Protection Monit</t>
  </si>
  <si>
    <t>MEJ-2007 Cathodic protect.Moni</t>
  </si>
  <si>
    <t>monitoring</t>
  </si>
  <si>
    <t>Well T-2NT(Observation)Workovr</t>
  </si>
  <si>
    <t>Close (#24554)</t>
  </si>
  <si>
    <t>Annual ntwrk replace pgrm 2024</t>
  </si>
  <si>
    <t>MEJ Emerg KTL Trains1–5 Repair</t>
  </si>
  <si>
    <t>Lighting Improvements Archive</t>
  </si>
  <si>
    <t>Well T-43 PLT Logging</t>
  </si>
  <si>
    <t>MEJ-KTL2 Train 1"97Turnaround</t>
  </si>
  <si>
    <t>RMG IT Support_HPC Srv.</t>
  </si>
  <si>
    <t>MEJ-Oil Sales Line Leak Repair</t>
  </si>
  <si>
    <t>MEJ-2006 Amine System ut Insp.</t>
  </si>
  <si>
    <t>completed</t>
  </si>
  <si>
    <t>Train 5 Manifold &amp; Trunklines</t>
  </si>
  <si>
    <t>link 105053</t>
  </si>
  <si>
    <t>Closed(#23573;23572)</t>
  </si>
  <si>
    <t>PDA-2D-501.1 Replacement</t>
  </si>
  <si>
    <t>Crude transloading area</t>
  </si>
  <si>
    <t>MEJ-Agrekko Refurbish programm</t>
  </si>
  <si>
    <t>MEJ-AnnualOverheadTCOIBBoilers</t>
  </si>
  <si>
    <t>(cc 13563)</t>
  </si>
  <si>
    <t>Mud Storage Tanks for RIG 249</t>
  </si>
  <si>
    <t>Closed (#24342)</t>
  </si>
  <si>
    <t>E1 Multiplexers Purchase</t>
  </si>
  <si>
    <t>CLOSED  (#22398)</t>
  </si>
  <si>
    <t>SIS PT Installation TG-9.1/2</t>
  </si>
  <si>
    <t>D-503 Relief System Upgrade</t>
  </si>
  <si>
    <t>MEJ CAR Boiler Inspection 2022</t>
  </si>
  <si>
    <t>Accum.AFE Shipping Air Cargo</t>
  </si>
  <si>
    <t>Class  101.1650.100</t>
  </si>
  <si>
    <t>PDA RR ShippingCapacityProject</t>
  </si>
  <si>
    <t>MEJ-GEEP Smart pigging Program</t>
  </si>
  <si>
    <t>Caspian Road intersec. Light.</t>
  </si>
  <si>
    <t># 26308</t>
  </si>
  <si>
    <t>MEJ - GT 6.5 Major Inspection</t>
  </si>
  <si>
    <t>Train 5 Flare Interconn Tr.3&amp;4</t>
  </si>
  <si>
    <t>#26105</t>
  </si>
  <si>
    <t>MEJ-SGI Pigging Injection line</t>
  </si>
  <si>
    <t>MEJ-GC201.3 KTL2 Compressor</t>
  </si>
  <si>
    <t>Rotor Overhaul   CC20800</t>
  </si>
  <si>
    <t>SGP WSC Lines Upgrade</t>
  </si>
  <si>
    <t>Well T-463 STU1 Perforate&amp;Stim</t>
  </si>
  <si>
    <t>link to AFE 106605, 106566</t>
  </si>
  <si>
    <t>Maintenance - Instrumentation</t>
  </si>
  <si>
    <t>MEJ-2005 Turnaround M&amp;R Enging</t>
  </si>
  <si>
    <t>MEJ-2004 PAC/RMAC meetings</t>
  </si>
  <si>
    <t>Logistics &amp; support</t>
  </si>
  <si>
    <t>13220.8800.823-50%</t>
  </si>
  <si>
    <t>2006 IT Applic.Sortware</t>
  </si>
  <si>
    <t>#26182</t>
  </si>
  <si>
    <t>RLB0011163</t>
  </si>
  <si>
    <t>DMC CTF Oil Line Repl</t>
  </si>
  <si>
    <t>RLB0011504</t>
  </si>
  <si>
    <t>62GB 401 CCC sys Upgr</t>
  </si>
  <si>
    <t>Well T-2NT Workover-FF Scope</t>
  </si>
  <si>
    <t>Closed (#24548)</t>
  </si>
  <si>
    <t>SAF001U603</t>
  </si>
  <si>
    <t>Cisco IGX 8420 Muitiplexer</t>
  </si>
  <si>
    <t>Closed(#23839)</t>
  </si>
  <si>
    <t>MEJ-Egilik-Park in Koschagyl</t>
  </si>
  <si>
    <t>T-6050 (DP-22) D&amp;C</t>
  </si>
  <si>
    <t>(to capture SGI Phase 5 operat</t>
  </si>
  <si>
    <t>Эксплуатация ЗСГ</t>
  </si>
  <si>
    <t>GIL storage rplcmnt 2025</t>
  </si>
  <si>
    <t>MEJ-Training-(Supervsrs Instr)</t>
  </si>
  <si>
    <t>AM0022203</t>
  </si>
  <si>
    <t>WirelessSolution for SunStone</t>
  </si>
  <si>
    <t>TCO Cyber Intelligence Center</t>
  </si>
  <si>
    <t>SUP/SGI Close out-Stage 1- PFD</t>
  </si>
  <si>
    <t>&amp; 3rd Party Activities</t>
  </si>
  <si>
    <t>T-4434 (WP52-2) NR Completion</t>
  </si>
  <si>
    <t>MEJ-Fence Repair</t>
  </si>
  <si>
    <t>WHS0011204</t>
  </si>
  <si>
    <t>DB Laydown area construction</t>
  </si>
  <si>
    <t>Including Hydraulic Pump</t>
  </si>
  <si>
    <t>ELEC-SGP</t>
  </si>
  <si>
    <t>SGP/SGI Electricians</t>
  </si>
  <si>
    <t>CPF-210 KTL Burners</t>
  </si>
  <si>
    <t>Oil Spill Response Equip Purch</t>
  </si>
  <si>
    <t>CLOSED (#23094)</t>
  </si>
  <si>
    <t>FGP-Quality-Lab - PJV/KPJV</t>
  </si>
  <si>
    <t>Matting Boards purch TCO Rig4</t>
  </si>
  <si>
    <t>Warehouse Supportive Columns</t>
  </si>
  <si>
    <t>Pressure Washer for Rig 249</t>
  </si>
  <si>
    <t>Close (#24789)</t>
  </si>
  <si>
    <t>Heavy Duty &amp; Special Equipment</t>
  </si>
  <si>
    <t>28179/190-194/313/455</t>
  </si>
  <si>
    <t>*28314/026/189</t>
  </si>
  <si>
    <t>MEJ-ETP Turnaround-Silt pads</t>
  </si>
  <si>
    <t>Bioreactor3,sluge cleanup62.17</t>
  </si>
  <si>
    <t>MEJ-Repairs to FMA Warehouse</t>
  </si>
  <si>
    <t>(cc13210)</t>
  </si>
  <si>
    <t>GIL2 &amp; Unix Hardware Purchase</t>
  </si>
  <si>
    <t>CLOSED(#25302-307)</t>
  </si>
  <si>
    <t>MEJ-GC-701 Repairs</t>
  </si>
  <si>
    <t>Closed Circuit TV System f/Opn</t>
  </si>
  <si>
    <t>Purchase&amp;Install</t>
  </si>
  <si>
    <t>T-6660ST NR Acid Stim/Frac</t>
  </si>
  <si>
    <t>PI&amp;OPC Server Installation</t>
  </si>
  <si>
    <t>*27730</t>
  </si>
  <si>
    <t>Well T-43 Acid Fractng St MEJ</t>
  </si>
  <si>
    <t>CC 20205.8210.825</t>
  </si>
  <si>
    <t>MIS-Purch 100 Persnl Computers</t>
  </si>
  <si>
    <t>CLOSED  (#11256)</t>
  </si>
  <si>
    <t>Accum.Open Issues - Utilities</t>
  </si>
  <si>
    <t>XE178797</t>
  </si>
  <si>
    <t>MEJ SGP TA (F209&amp;R342)</t>
  </si>
  <si>
    <t>KTL2.2U200/300InstrumentsDrain</t>
  </si>
  <si>
    <t>30193, 30383</t>
  </si>
  <si>
    <t>MEJ-98 PC Meetings(April&amp;Oct)</t>
  </si>
  <si>
    <t>(cc 10000)</t>
  </si>
  <si>
    <t>PDA-SGP E-219A&amp;B Reboilers</t>
  </si>
  <si>
    <t>Well T-15 Workover (FF Costs)</t>
  </si>
  <si>
    <t>CLOSED (#22942,22943)</t>
  </si>
  <si>
    <t>MEJ DMC-CTF corroded 40"pipel</t>
  </si>
  <si>
    <t>NewPumpsLS62/14,62/15,62/16 In</t>
  </si>
  <si>
    <t>*28092,*28205</t>
  </si>
  <si>
    <t>Switching Valves KTL1 Unit500</t>
  </si>
  <si>
    <t>1/2 Purchase</t>
  </si>
  <si>
    <t>Closed(#25424)don't set up 315</t>
  </si>
  <si>
    <t>Enhanced Evaporation Project</t>
  </si>
  <si>
    <t>*28111</t>
  </si>
  <si>
    <t>Tengiz Aerodrom int Perim Road</t>
  </si>
  <si>
    <t>NBH F-001 A/D boilers Refracto</t>
  </si>
  <si>
    <t>Unit 400 Air Demand Analyzer</t>
  </si>
  <si>
    <t>Replacement CPDEP 3</t>
  </si>
  <si>
    <t>Closed (#24499)</t>
  </si>
  <si>
    <t>T-5157 Non-Rig Acid Stim</t>
  </si>
  <si>
    <t>H2S Feed to Unit400 Analyzer</t>
  </si>
  <si>
    <t>(#24593,25728)</t>
  </si>
  <si>
    <t>T-5534 Non-Rig prep for MRWO</t>
  </si>
  <si>
    <t>Backcharge Bisengaliev 906951</t>
  </si>
  <si>
    <t>Contractor ID906951</t>
  </si>
  <si>
    <t>MEJ-E5 sump tank inspection</t>
  </si>
  <si>
    <t>MEJ-2014Smart Pigging SGI Sour</t>
  </si>
  <si>
    <t>Field Technical Water line</t>
  </si>
  <si>
    <t>Installation</t>
  </si>
  <si>
    <t>(#25809)</t>
  </si>
  <si>
    <t>Air Conditionersx30 Purchase</t>
  </si>
  <si>
    <t>to Upgrade Plant Facilities</t>
  </si>
  <si>
    <t>CLOSED (#23510)</t>
  </si>
  <si>
    <t>MEJ-GenMain&amp;Minor RepWork09</t>
  </si>
  <si>
    <t>Purch of SCD Dual Plasma Upgrd</t>
  </si>
  <si>
    <t>#27185</t>
  </si>
  <si>
    <t>PDA-Relief System Analys.- Ph2</t>
  </si>
  <si>
    <t>R. S. Analysis Study</t>
  </si>
  <si>
    <t>Well T-4 Kill</t>
  </si>
  <si>
    <t>cc.20205.8210.822</t>
  </si>
  <si>
    <t>Closed (Expense)</t>
  </si>
  <si>
    <t>RLB0011922</t>
  </si>
  <si>
    <t>KTL 1 Water Chemistry Control</t>
  </si>
  <si>
    <t>Portable Air Compressors#2 for</t>
  </si>
  <si>
    <t>Field Purchase</t>
  </si>
  <si>
    <t>Closed (#23717;24491)</t>
  </si>
  <si>
    <t>Well T106 Workover FF Scop MEJ</t>
  </si>
  <si>
    <t>RLB0011805</t>
  </si>
  <si>
    <t>SulStrat GX 1-4 Mechanical Imp</t>
  </si>
  <si>
    <t>FGP-DT3 Cat - Non-PJV/KPJV</t>
  </si>
  <si>
    <t>IOR KLSP Project</t>
  </si>
  <si>
    <t>PDA IOR KLSP Prj Transit.Ph3</t>
  </si>
  <si>
    <t>FGP Warehouse support services</t>
  </si>
  <si>
    <t>Insulation resistance quality</t>
  </si>
  <si>
    <t>HW CS LifeCycleMngmEnabling</t>
  </si>
  <si>
    <t>asset #32725</t>
  </si>
  <si>
    <t>ENL0010701</t>
  </si>
  <si>
    <t>Environmental MonitoringSt UPS</t>
  </si>
  <si>
    <t>3D Seismic Acquis.Project Ph.3</t>
  </si>
  <si>
    <t>MEJ MPM Maintenc SLB</t>
  </si>
  <si>
    <t>Non Rig Equipment Upgrade</t>
  </si>
  <si>
    <t>*28880</t>
  </si>
  <si>
    <t>Thermal Desorption Unit Field</t>
  </si>
  <si>
    <t>Preparation</t>
  </si>
  <si>
    <t>Closed (#24687)</t>
  </si>
  <si>
    <t>Catering&amp;HotelServicesEq-t</t>
  </si>
  <si>
    <t>LPG Storage</t>
  </si>
  <si>
    <t>***CLOSED*** Use25050</t>
  </si>
  <si>
    <t>Local Procurement</t>
  </si>
  <si>
    <t>T-5452 MRM CAPEX</t>
  </si>
  <si>
    <t>RLB0010703</t>
  </si>
  <si>
    <t>OBH Feedwater&amp;SteamHeaderReplc</t>
  </si>
  <si>
    <t>Backch Disinvestmt LPG park2</t>
  </si>
  <si>
    <t>Radio System Upgrade-2005</t>
  </si>
  <si>
    <t>#26134</t>
  </si>
  <si>
    <t>K3 Lift Station 61.3 undergrou</t>
  </si>
  <si>
    <t>PDA-Clinic Back up PowerSupply</t>
  </si>
  <si>
    <t>cc. 101.8110.827</t>
  </si>
  <si>
    <t>Network Equipment Purchase</t>
  </si>
  <si>
    <t>Closed(#24017)</t>
  </si>
  <si>
    <t>Tube Bundle Handling System</t>
  </si>
  <si>
    <t>(#25820)</t>
  </si>
  <si>
    <t>OTH-Workover Rig#1 Upgrade CAP</t>
  </si>
  <si>
    <t>CLOSED  (#11417)</t>
  </si>
  <si>
    <t>Unix Workstation Purchase</t>
  </si>
  <si>
    <t>CLOSED   (#22351)</t>
  </si>
  <si>
    <t>OBH 380V MCC &amp;TP-4 REPLCM PRJ</t>
  </si>
  <si>
    <t>Drive 8mm for Work Stat RM</t>
  </si>
  <si>
    <t>Closed(#24700)</t>
  </si>
  <si>
    <t>IBM 43P Computer &amp; parts</t>
  </si>
  <si>
    <t>CLOSED  (#22353)</t>
  </si>
  <si>
    <t>Diagnostic works on TG wells</t>
  </si>
  <si>
    <t>Alliance Warehouse Constructio</t>
  </si>
  <si>
    <t>modules from AFE 1011721</t>
  </si>
  <si>
    <t>CLOSED  (#22405; 22417)</t>
  </si>
  <si>
    <t>TCOV AerodromeRunwayConstructn</t>
  </si>
  <si>
    <t>Works</t>
  </si>
  <si>
    <t>*27790</t>
  </si>
  <si>
    <t>MEJ SGP East Gravy Road &amp; Park</t>
  </si>
  <si>
    <t>FGP Specialty Welding</t>
  </si>
  <si>
    <t>Well K-10 New Completion-FF</t>
  </si>
  <si>
    <t>Scope</t>
  </si>
  <si>
    <t>Closed(#23941;23943;23944)</t>
  </si>
  <si>
    <t>Earthing system on KTL LPG</t>
  </si>
  <si>
    <t>asset #32910</t>
  </si>
  <si>
    <t>Multi-Purpose Building Ph3</t>
  </si>
  <si>
    <t>Backcharge AFE for Weatherford</t>
  </si>
  <si>
    <t>Fall Protection at Rip Sera</t>
  </si>
  <si>
    <t>Upg G311 Suc.Disch.Piping</t>
  </si>
  <si>
    <t>*28183</t>
  </si>
  <si>
    <t>Repair of Vessel 2F-160.2</t>
  </si>
  <si>
    <t>Two Motorola Repeaters</t>
  </si>
  <si>
    <t>CLOSED  (#22359)</t>
  </si>
  <si>
    <t>MEJ-ATH watr suppl line instal</t>
  </si>
  <si>
    <t>Purch. of Al. Not. INDX by RMG</t>
  </si>
  <si>
    <t>Pur. of Alerts Not-n soft. by</t>
  </si>
  <si>
    <t>#26193</t>
  </si>
  <si>
    <t>T-4241 (WP52-1) Drilling&amp;Compl</t>
  </si>
  <si>
    <t>T-0123 Non-Rig Acid Stim</t>
  </si>
  <si>
    <t>MEJ/Stopple Operat-n E-902 KTL</t>
  </si>
  <si>
    <t>MI OldMud WHSE FireFight Systm</t>
  </si>
  <si>
    <t>Closed (#25006)</t>
  </si>
  <si>
    <t>RVWTP Generator Installtn</t>
  </si>
  <si>
    <t>*28082</t>
  </si>
  <si>
    <t>FGP Offplot Roads/Asphalting</t>
  </si>
  <si>
    <t>MEJ-GX Conveyor Belt Replacem</t>
  </si>
  <si>
    <t>Purchase of Potato Peeler</t>
  </si>
  <si>
    <t>Berkut canteen</t>
  </si>
  <si>
    <t>#25886</t>
  </si>
  <si>
    <t>Accum AFE Power labor</t>
  </si>
  <si>
    <t>T-5840 Well Permit Package</t>
  </si>
  <si>
    <t>Well T-5050 New Comp.FF Costs</t>
  </si>
  <si>
    <t>CLOSED (#23413,23415,23454)</t>
  </si>
  <si>
    <t>Rig 104 Mob Support Eq-t Purch</t>
  </si>
  <si>
    <t>33178-33185</t>
  </si>
  <si>
    <t>Replcmt 35kV breakr RC Subst</t>
  </si>
  <si>
    <t>KSU Project</t>
  </si>
  <si>
    <t>EPC KTL Switchgear Upgrade</t>
  </si>
  <si>
    <t>SAF0020705</t>
  </si>
  <si>
    <t>Relief System Analysis</t>
  </si>
  <si>
    <t>REL003U802</t>
  </si>
  <si>
    <t>MS8,15,17 Flares Ignit. Upg.</t>
  </si>
  <si>
    <t>RLB0011610</t>
  </si>
  <si>
    <t>KTL/SGP TA Canteen Tents</t>
  </si>
  <si>
    <t>Field Wi-Max Redundancy Enhanc</t>
  </si>
  <si>
    <t>OE/HES Mgr &amp; Staff Tengiz</t>
  </si>
  <si>
    <t>Адм.группа отд.ОП/ТБиООС-Тнгз</t>
  </si>
  <si>
    <t>Railcars</t>
  </si>
  <si>
    <t>KTL2 EA-901A/B TubeBundlesUpgT</t>
  </si>
  <si>
    <t>Engineering Projects Construct</t>
  </si>
  <si>
    <t>Permanent Rail Loadg Facility</t>
  </si>
  <si>
    <t>CLOSED  (add to 100734)</t>
  </si>
  <si>
    <t>MEJ Smart Pigging Underground</t>
  </si>
  <si>
    <t>MEJ-Field Painting Program</t>
  </si>
  <si>
    <t>RM02012001</t>
  </si>
  <si>
    <t>FF - Base Case IBS Step 1 Dev</t>
  </si>
  <si>
    <t>Warehouse/Transport</t>
  </si>
  <si>
    <t>MEJ-TMF toilet/chg room repair</t>
  </si>
  <si>
    <t>Tanks K23_K36_1_2</t>
  </si>
  <si>
    <t>Implement JDE Materials System</t>
  </si>
  <si>
    <t>CLOSED  (#11627)</t>
  </si>
  <si>
    <t>MEJ Rep&amp;maint at RR facilities</t>
  </si>
  <si>
    <t>RLB001U322</t>
  </si>
  <si>
    <t>KTL 2.2R-401 Compl Unit replac</t>
  </si>
  <si>
    <t>9493LGL305</t>
  </si>
  <si>
    <t>Legal</t>
  </si>
  <si>
    <t>Miscellaneous (Govt/PA)</t>
  </si>
  <si>
    <t>IOR KorolevFFDDataGath_ph2</t>
  </si>
  <si>
    <t>Deputy GM Operations Dept</t>
  </si>
  <si>
    <t>Отдел Заместителя Генерального</t>
  </si>
  <si>
    <t>Менеджера Производства</t>
  </si>
  <si>
    <t>MEJ- Repair ETP Bi. Tr. Unit 2</t>
  </si>
  <si>
    <t>MEJ- Repair ETP Bio. Treatment</t>
  </si>
  <si>
    <t>ATM Switch Equipment For</t>
  </si>
  <si>
    <t>Tengiz-UK Links</t>
  </si>
  <si>
    <t>CLOSED  (#22550)</t>
  </si>
  <si>
    <t>MEJ-CathodicProtectMon</t>
  </si>
  <si>
    <t>Road to Korolev Rehabilitation</t>
  </si>
  <si>
    <t>length 1,129 m</t>
  </si>
  <si>
    <t>(#25504)</t>
  </si>
  <si>
    <t>Backch KentechKZTechServiceLLP</t>
  </si>
  <si>
    <t>requested by taplcoor</t>
  </si>
  <si>
    <t>Canteen Equip (New HV Canteen)</t>
  </si>
  <si>
    <t>Fiber Optic Cable Installation</t>
  </si>
  <si>
    <t>CLOSED  (#11625)</t>
  </si>
  <si>
    <t>SodiumHypochloriteRawWaterTank</t>
  </si>
  <si>
    <t>Project Whse Upgrade</t>
  </si>
  <si>
    <t>MEJ-Re-melt Layup and Preserv</t>
  </si>
  <si>
    <t>Gas ChromSyst Agilent6890N COA</t>
  </si>
  <si>
    <t>(#25732)</t>
  </si>
  <si>
    <t>Tengiz Station Snow Roof</t>
  </si>
  <si>
    <t>#26242</t>
  </si>
  <si>
    <t>Upg Lean Amine Piping 2010TA</t>
  </si>
  <si>
    <t>*27978</t>
  </si>
  <si>
    <t>Civil Constr Allied Wrhse</t>
  </si>
  <si>
    <t>CANCELLED (use AFE 105299)</t>
  </si>
  <si>
    <t>RR facilities &amp; yards lighting</t>
  </si>
  <si>
    <t>30264, 30265</t>
  </si>
  <si>
    <t>Procurement of burners</t>
  </si>
  <si>
    <t>Toyota *3 for HSE department</t>
  </si>
  <si>
    <t>Closed (#23898;24084)</t>
  </si>
  <si>
    <t>Well K-16 Completion</t>
  </si>
  <si>
    <t>*27944-27945</t>
  </si>
  <si>
    <t>Comp not in serv</t>
  </si>
  <si>
    <t>KTL Piping Amine SCC (OTR)</t>
  </si>
  <si>
    <t>Complete 2 SPL Tanks &amp; Add Pro</t>
  </si>
  <si>
    <t>CLOSED  (#22287)</t>
  </si>
  <si>
    <t>Склад отдела проектов</t>
  </si>
  <si>
    <t>MEJ-Lighting Protectors Instal</t>
  </si>
  <si>
    <t>at FSF and Fuel Station</t>
  </si>
  <si>
    <t>HW CS Life Cycle Mngmt SGP OGS</t>
  </si>
  <si>
    <t>Wilson Warehouse</t>
  </si>
  <si>
    <t>MEJ-Spare Rotor for GC-201</t>
  </si>
  <si>
    <t>cc. 20800.8300.823 Recondition</t>
  </si>
  <si>
    <t>Closed (expenses)</t>
  </si>
  <si>
    <t>PDA- Emergency technical water</t>
  </si>
  <si>
    <t>Laundry Upgrade -Tengiz Villag</t>
  </si>
  <si>
    <t>Upgrade Saf. Sh-ers at NBH/OBH</t>
  </si>
  <si>
    <t>T-0124 OTF Acid Stim</t>
  </si>
  <si>
    <t>Cable for Aeronautical Beacon</t>
  </si>
  <si>
    <t>CLOSED (#22927)</t>
  </si>
  <si>
    <t>Well PBN-Susp Dev Well T-27K</t>
  </si>
  <si>
    <t>CLOSED  (#21932)</t>
  </si>
  <si>
    <t>MEJ 2012 FSM SGI Piping Corros</t>
  </si>
  <si>
    <t>MEJ-M&amp;R Engineering T/A 2007</t>
  </si>
  <si>
    <t>Video-Teleconferencing System</t>
  </si>
  <si>
    <t>Purchase &amp; Install in Tengiz</t>
  </si>
  <si>
    <t>GC 201 Compressor Spare Rotor</t>
  </si>
  <si>
    <t>Closed(#24506)</t>
  </si>
  <si>
    <t>RLB001U103</t>
  </si>
  <si>
    <t>KTL1 U300.1InstFuelGasPurgeLin</t>
  </si>
  <si>
    <t>Well T-102 Workover(FF costs)</t>
  </si>
  <si>
    <t>CLOSED (#22934;22935)</t>
  </si>
  <si>
    <t>HES Advocacy</t>
  </si>
  <si>
    <t>Power Supply Installation</t>
  </si>
  <si>
    <t>*28127</t>
  </si>
  <si>
    <t>PRO0010702</t>
  </si>
  <si>
    <t>New Wash Pad</t>
  </si>
  <si>
    <t>PDA PGI Stage 2 Distribution</t>
  </si>
  <si>
    <t>MEJ-Well T-5963 Exp Non-Rig</t>
  </si>
  <si>
    <t>RR0021701</t>
  </si>
  <si>
    <t>FW rail tank cars replacement</t>
  </si>
  <si>
    <t>REL002U408</t>
  </si>
  <si>
    <t>Field Valve Upg Prog for 2015</t>
  </si>
  <si>
    <t>TA26 SGP C-502 Mixing Chamber</t>
  </si>
  <si>
    <t>PDA-Caustic Neutralization Sys</t>
  </si>
  <si>
    <t>T-5850 Stim.Testing</t>
  </si>
  <si>
    <t>#26387-88</t>
  </si>
  <si>
    <t>FGP E&amp;I Construction - 3GP A1</t>
  </si>
  <si>
    <t>Business Manager</t>
  </si>
  <si>
    <t>Accum AFE-Business Manager</t>
  </si>
  <si>
    <t>In-Progress 108122/166/390-392</t>
  </si>
  <si>
    <t>RLB002U702</t>
  </si>
  <si>
    <t>Inst.Retractable Annubar TA'07</t>
  </si>
  <si>
    <t>MEJSCMF00008</t>
  </si>
  <si>
    <t>Periodical technical survey o</t>
  </si>
  <si>
    <t>Computer Equipment Purchase</t>
  </si>
  <si>
    <t>Closed (#23753&amp;23754)</t>
  </si>
  <si>
    <t>MEJ-Maintenance Building Floor</t>
  </si>
  <si>
    <t>Tile Replace cc20800.8300.823</t>
  </si>
  <si>
    <t>Closed per dius</t>
  </si>
  <si>
    <t>MEJ-TCO Rig 2 *CANCELLED*</t>
  </si>
  <si>
    <t>MEJ- Maint &amp; Repair TCO RIG 2</t>
  </si>
  <si>
    <t>CANCELLED (use CC 20320)</t>
  </si>
  <si>
    <t>SWIFT Data Lake</t>
  </si>
  <si>
    <t>FM0050601</t>
  </si>
  <si>
    <t>Canteen,Hotel Services Equipm</t>
  </si>
  <si>
    <t>Infrastructure Program</t>
  </si>
  <si>
    <t>PDA-TCO HQ Sport Center</t>
  </si>
  <si>
    <t>SGI 3rd Stage Compress Labor</t>
  </si>
  <si>
    <t>#28595</t>
  </si>
  <si>
    <t>Project WHS Upg Racks Inst</t>
  </si>
  <si>
    <t>Crude Export Project</t>
  </si>
  <si>
    <t>CEP-Crude Export Project</t>
  </si>
  <si>
    <t>Backch-ATY Multi Serv.OK200342</t>
  </si>
  <si>
    <t>44401.158016.400</t>
  </si>
  <si>
    <t>Floor Safety mats for Rig 2</t>
  </si>
  <si>
    <t>Closed (#24734)</t>
  </si>
  <si>
    <t>MEJSCMF00045</t>
  </si>
  <si>
    <t>Street Light rplcm Tengiz</t>
  </si>
  <si>
    <t>MS20/MS19 Corr. Inhib.Inject.</t>
  </si>
  <si>
    <t>asset #32907</t>
  </si>
  <si>
    <t>MEJ-SV-Electrical Sub-stn</t>
  </si>
  <si>
    <t>Voltage Regulators &amp;Amp Meters</t>
  </si>
  <si>
    <t>CLOSED   (#22801)</t>
  </si>
  <si>
    <t>Replace E-201.1 Tube Bundle</t>
  </si>
  <si>
    <t>KTL 1.1 R-503 ComplUnitRepl, T</t>
  </si>
  <si>
    <t>HEATING OF WHS#1 at DRIL BASE</t>
  </si>
  <si>
    <t>OBH Replace HW Pumps G-33 1/2</t>
  </si>
  <si>
    <t>EA-301&amp;303 Amine Air Cooler Up</t>
  </si>
  <si>
    <t>Closed(#24759)</t>
  </si>
  <si>
    <t>Accum FGP TCF Contr Badging</t>
  </si>
  <si>
    <t>Well T-7040 (FF Scope)</t>
  </si>
  <si>
    <t>#26966</t>
  </si>
  <si>
    <t>Astana - Residential Apartment</t>
  </si>
  <si>
    <t>CLOSED (#22680)</t>
  </si>
  <si>
    <t>Misc Dril&amp;Compl oil tool&amp;equip</t>
  </si>
  <si>
    <t>purchase</t>
  </si>
  <si>
    <t>Closed(#25226)</t>
  </si>
  <si>
    <t>OTR-Ind Hygeine Monitor Equip</t>
  </si>
  <si>
    <t>ClOSED  (#11404)</t>
  </si>
  <si>
    <t>New Demulsfr inject pump skids</t>
  </si>
  <si>
    <t>2012KTL TASmallPipingImprovnt</t>
  </si>
  <si>
    <t>Traffic Warning Markers Instll</t>
  </si>
  <si>
    <t>CLOSED   (#22823)</t>
  </si>
  <si>
    <t>Central Plant LabWinterization</t>
  </si>
  <si>
    <t>Reroute DL to CLDMC KTL2.3</t>
  </si>
  <si>
    <t>TA22 KTL2.3 F-1012 Vessel Repl</t>
  </si>
  <si>
    <t>MEJ-Cathodic Protection remedi</t>
  </si>
  <si>
    <t>MEJ- Repair Sewage pipe at RV</t>
  </si>
  <si>
    <t>Closed CC:13562.8410.823</t>
  </si>
  <si>
    <t>MEJ GUL Inspection</t>
  </si>
  <si>
    <t>Well T-220 Interference Test</t>
  </si>
  <si>
    <t>(SGI work) CC105510.3410.8315</t>
  </si>
  <si>
    <t>TCOV Gas System&amp;Boiler Upgrade</t>
  </si>
  <si>
    <t>*28132</t>
  </si>
  <si>
    <t>KTL Lighting Syst Upg</t>
  </si>
  <si>
    <t>T-4238 (WP52-2) Drilling&amp;Compl</t>
  </si>
  <si>
    <t>Chemical Treatment</t>
  </si>
  <si>
    <t>Энергоресурсы:суперинт.и прснл</t>
  </si>
  <si>
    <t>GTS Emergency Generator</t>
  </si>
  <si>
    <t>CPDEP Phase 3 inactive gmsh</t>
  </si>
  <si>
    <t>Closed(#25087)</t>
  </si>
  <si>
    <t>MEJ-Reinst Insul WatrTankUT125</t>
  </si>
  <si>
    <t>OP-KTL Fire/Safety Fac Procure</t>
  </si>
  <si>
    <t>CLOSED  (#11726)</t>
  </si>
  <si>
    <t>CHCD Project 2 Rig 107</t>
  </si>
  <si>
    <t>Closed (#24284)</t>
  </si>
  <si>
    <t>Modular Build for Locomtv Depo</t>
  </si>
  <si>
    <t>T5U300 Install New ControlValv</t>
  </si>
  <si>
    <t>PCV-330030</t>
  </si>
  <si>
    <t>Closed(#25159)</t>
  </si>
  <si>
    <t>MEJ HV cable rack roof repair</t>
  </si>
  <si>
    <t>Wrong AFE #</t>
  </si>
  <si>
    <t>Chlorination Unit 62/23 Modif</t>
  </si>
  <si>
    <t>*28202</t>
  </si>
  <si>
    <t>Satellite TV Decoder-Receiver2</t>
  </si>
  <si>
    <t>CLOSED  (#22655)</t>
  </si>
  <si>
    <t>WMP0011302</t>
  </si>
  <si>
    <t>Sulfur Area Remediation Prj</t>
  </si>
  <si>
    <t>Audio,Video&amp; Reprogr equipment</t>
  </si>
  <si>
    <t>WellT-463 ExpNon-Rig Acid Stim</t>
  </si>
  <si>
    <t>RLB0011402</t>
  </si>
  <si>
    <t>KTL TA 2015 Relief System Modi</t>
  </si>
  <si>
    <t>RLB0011677</t>
  </si>
  <si>
    <t>SGI TA16 Blowdown Valves Upgr</t>
  </si>
  <si>
    <t>MT and BE ALCM initiatives</t>
  </si>
  <si>
    <t>Office restacking works</t>
  </si>
  <si>
    <t>MEJ-2013 Corrosion Monitoring</t>
  </si>
  <si>
    <t>FGP-T5 Const Gathering - Lab</t>
  </si>
  <si>
    <t>FGP-DT6 SC –Non</t>
  </si>
  <si>
    <t>RLB0010401</t>
  </si>
  <si>
    <t>Plant Gauge Manifold Valves</t>
  </si>
  <si>
    <t>RLB0011901</t>
  </si>
  <si>
    <t>TA19 Wireless instruments</t>
  </si>
  <si>
    <t>AV001U801</t>
  </si>
  <si>
    <t>Meteorological Equipment Insta</t>
  </si>
  <si>
    <t>MIS-Printers &amp; Computers</t>
  </si>
  <si>
    <t>CLOSED  (#11360)</t>
  </si>
  <si>
    <t>PDA-C502 Burner Efficiency Upg</t>
  </si>
  <si>
    <t>Abandonded</t>
  </si>
  <si>
    <t>PDA_MS-19 Manifold Upgrade</t>
  </si>
  <si>
    <t>Sulfur Pad 4 Upgrade</t>
  </si>
  <si>
    <t>MEJ-Ovrhaul of KTLShutleAirSys</t>
  </si>
  <si>
    <t>MEJ KTL T3 GB-401A blower fail</t>
  </si>
  <si>
    <t>Well PBN-Susp Dev Well T-124</t>
  </si>
  <si>
    <t>CLOSED  (#22131-22132)</t>
  </si>
  <si>
    <t>RLB001U175</t>
  </si>
  <si>
    <t>Propane Dehydration Skid Repla</t>
  </si>
  <si>
    <t>Fire Fighting Equipment</t>
  </si>
  <si>
    <t>CLOSED  (#21858)</t>
  </si>
  <si>
    <t>CCTV &amp; Asphalt TCO PIPE YARD</t>
  </si>
  <si>
    <t>*28232,*28231</t>
  </si>
  <si>
    <t>REL0031302</t>
  </si>
  <si>
    <t>PDA - KTL MS Manifold Upgrade</t>
  </si>
  <si>
    <t>LAN Upgrade-Servers &amp; Spares</t>
  </si>
  <si>
    <t>CLOSED  (#22354)</t>
  </si>
  <si>
    <t>FGP Owners costs Quality</t>
  </si>
  <si>
    <t>Well T-5056 Workover(FF costs)</t>
  </si>
  <si>
    <t>Field Facilities Scope</t>
  </si>
  <si>
    <t>CLOSED (#23455, 23409)</t>
  </si>
  <si>
    <t>Photocopiers &amp; Fax Machines</t>
  </si>
  <si>
    <t>CLOSED (#22569,22570)</t>
  </si>
  <si>
    <t>D-202 and E-208 Upgrade</t>
  </si>
  <si>
    <t>Meter Station 8 Modifications</t>
  </si>
  <si>
    <t>CLOSED (#23511)</t>
  </si>
  <si>
    <t>MIS-Purchase J.D.Edwards</t>
  </si>
  <si>
    <t>CLOSED  (#11255/11315)</t>
  </si>
  <si>
    <t>Well T-6246 New Completion-FF</t>
  </si>
  <si>
    <t>#26960</t>
  </si>
  <si>
    <t>T-0114 NR prep for P&amp;A</t>
  </si>
  <si>
    <t>MEJ-2004,TCO Chili Cook-Of</t>
  </si>
  <si>
    <t>20000.8800.823</t>
  </si>
  <si>
    <t>IT Equipment for Services Purc</t>
  </si>
  <si>
    <t>25007-10/027/56/86/210/28/32-4</t>
  </si>
  <si>
    <t>Closed(24792-93,24914-15</t>
  </si>
  <si>
    <t>SV walkways, porches, curbs re</t>
  </si>
  <si>
    <t>art#78928 cancelled</t>
  </si>
  <si>
    <t>opened 25/02/20</t>
  </si>
  <si>
    <t>SGI8inchFuelGasShutdnValvModif</t>
  </si>
  <si>
    <t>*28431</t>
  </si>
  <si>
    <t>T-4932 (WP53-2) Permit Package</t>
  </si>
  <si>
    <t>Critical Insrumentation Heat</t>
  </si>
  <si>
    <t>Tracing</t>
  </si>
  <si>
    <t>Closed(#25171)</t>
  </si>
  <si>
    <t>Downhole Electronic Gauges</t>
  </si>
  <si>
    <t>CLOSED  (#22514)</t>
  </si>
  <si>
    <t>10 SCBA Purchase</t>
  </si>
  <si>
    <t>CLOSED  (#22544)</t>
  </si>
  <si>
    <t>Well T-318 CRA Tubing Replace</t>
  </si>
  <si>
    <t>Closed (#24348)</t>
  </si>
  <si>
    <t>Fire Alarm syst for MUD WHSE</t>
  </si>
  <si>
    <t>Closed (#25066)</t>
  </si>
  <si>
    <t>MEJ-KTL Vessel Compliance Work</t>
  </si>
  <si>
    <t>T-0113 Non-Rig Acid Stim</t>
  </si>
  <si>
    <t>35kV Incom cubcl replmnt CRL-2</t>
  </si>
  <si>
    <t>PDA-FireWaterDelugeSysModifict</t>
  </si>
  <si>
    <t>PCs for Fin Dept Purchase</t>
  </si>
  <si>
    <t>CLOSED  (#11505)</t>
  </si>
  <si>
    <t>GC-201 Compresor Labyrinths</t>
  </si>
  <si>
    <t>Purchase inactive-Fac Eng-gmsh</t>
  </si>
  <si>
    <t>Closed(#24774)</t>
  </si>
  <si>
    <t>KTL2 TA18 Steam/Cond Syst Uprg</t>
  </si>
  <si>
    <t>Well T-1100 (Drilling Costs)</t>
  </si>
  <si>
    <t>Closed (23593,23594)</t>
  </si>
  <si>
    <t>Well T-105 Deeping - FF Scope</t>
  </si>
  <si>
    <t>Works recovered fm 5 Aug2005</t>
  </si>
  <si>
    <t>as per Diotrakul Songsak</t>
  </si>
  <si>
    <t>Atyrau Add Work(Riverside</t>
  </si>
  <si>
    <t>House)</t>
  </si>
  <si>
    <t>CLOSED (#22685)</t>
  </si>
  <si>
    <t>MEJ- Repair HIB Office Bldg</t>
  </si>
  <si>
    <t>for Freight &amp; Operations</t>
  </si>
  <si>
    <t>FGP Personnel Transportation</t>
  </si>
  <si>
    <t>64-T-200 PSV Upgrade</t>
  </si>
  <si>
    <t>AM001080</t>
  </si>
  <si>
    <t>AFM Miscellaneous Equipment</t>
  </si>
  <si>
    <t>KTL 1.1 U200DHC-DMD lines upgr</t>
  </si>
  <si>
    <t>MOW Equipment for RR Purchase</t>
  </si>
  <si>
    <t>(#25786)</t>
  </si>
  <si>
    <t>RLB002U701</t>
  </si>
  <si>
    <t>2007 Direct Additions</t>
  </si>
  <si>
    <t>TCOV Canteen Replacement</t>
  </si>
  <si>
    <t>PDA Dome 6 Surv &amp; Desgn Review</t>
  </si>
  <si>
    <t>EDN0010801</t>
  </si>
  <si>
    <t>CentrDistSubSt (CDS)150MVA Upg</t>
  </si>
  <si>
    <t>RLB001U308</t>
  </si>
  <si>
    <t>RO inlet valves replacement</t>
  </si>
  <si>
    <t>Atyrau TransitHotel Renovation</t>
  </si>
  <si>
    <t>*27657</t>
  </si>
  <si>
    <t>FGP-DT4 Log - Lab-PJV/KPJV</t>
  </si>
  <si>
    <t>Well T-72 Workover</t>
  </si>
  <si>
    <t>MEJ-Jamburg Agreement Settlemt</t>
  </si>
  <si>
    <t>(C.C 11001)</t>
  </si>
  <si>
    <t>PDA Crude Oil Storage (COS)</t>
  </si>
  <si>
    <t>ENV002U2501</t>
  </si>
  <si>
    <t>TA26 Repair of railcar indexer</t>
  </si>
  <si>
    <t>SAF001U701</t>
  </si>
  <si>
    <t>MO0090802</t>
  </si>
  <si>
    <t>GEN-Motorola Radios</t>
  </si>
  <si>
    <t>CLOSED  (#11362)</t>
  </si>
  <si>
    <t>#27183,27184,27317</t>
  </si>
  <si>
    <t>#26800, 26801,26802,27024,</t>
  </si>
  <si>
    <t>RLB001U205</t>
  </si>
  <si>
    <t>PDA LPG offloading equip upgr</t>
  </si>
  <si>
    <t>FGP Mod Fab OFF-Grouped</t>
  </si>
  <si>
    <t>RLB0010602</t>
  </si>
  <si>
    <t>Sulfur Degassing Upgrade</t>
  </si>
  <si>
    <t>MEJ-Borrow Pits Reclamation 07</t>
  </si>
  <si>
    <t>PDA-IOR PreLSP Data gather2017</t>
  </si>
  <si>
    <t>RLB0031201</t>
  </si>
  <si>
    <t>KTL DMC Mercaptan Analyzers</t>
  </si>
  <si>
    <t>REL002U001</t>
  </si>
  <si>
    <t>Trunk Lines Replacement Prj</t>
  </si>
  <si>
    <t>Well T-113 Capitalized Workovr</t>
  </si>
  <si>
    <t>CLOSED  (#11429/30)</t>
  </si>
  <si>
    <t>Backcharge - Inzhtekservice Co</t>
  </si>
  <si>
    <t>RLB001U156</t>
  </si>
  <si>
    <t>SGP Permant Fac-ty Antifoulant</t>
  </si>
  <si>
    <t>Network Hardware Components</t>
  </si>
  <si>
    <t>CLOSED(#23480)</t>
  </si>
  <si>
    <t>CCR Emergency Stop Pushbuttons</t>
  </si>
  <si>
    <t>RR Special Equipment Purchase</t>
  </si>
  <si>
    <t>FGP-Mechanical Labour</t>
  </si>
  <si>
    <t>SGP Utilit F9251Air Drier Repl</t>
  </si>
  <si>
    <t>*28242</t>
  </si>
  <si>
    <t>Well T-124 (FFcosts) MEJ</t>
  </si>
  <si>
    <t>Swagelock valves installation</t>
  </si>
  <si>
    <t>asset #32491</t>
  </si>
  <si>
    <t>Acc/Well Control Insurance2003</t>
  </si>
  <si>
    <t>cc.101.1690.050 DERM should</t>
  </si>
  <si>
    <t>Closed clear at year end</t>
  </si>
  <si>
    <t>T-6347 (WP47-1) D&amp;C</t>
  </si>
  <si>
    <t>MEJ-2007 Turnaround Inspection</t>
  </si>
  <si>
    <t>MEJ SGISGPKTLUltrsoncFlowmetIs</t>
  </si>
  <si>
    <t>Accum AFE-Repair Crosses,Tees</t>
  </si>
  <si>
    <t>(cc 101.1440.700)</t>
  </si>
  <si>
    <t>CentCtrl Room Support Proj FEL</t>
  </si>
  <si>
    <t>link to AFE 106079</t>
  </si>
  <si>
    <t>CLOSED (#23893)</t>
  </si>
  <si>
    <t>EPC Gen WasteMinimization Proj</t>
  </si>
  <si>
    <t>30706, 30897</t>
  </si>
  <si>
    <t>MEJ-CondctGamScD202Tr4&amp;D704Tr5</t>
  </si>
  <si>
    <t>MEJ-TCO TMF1/2/3 Upgrade/Renov</t>
  </si>
  <si>
    <t>CC 13563</t>
  </si>
  <si>
    <t>Lockers for KTL2 Workers</t>
  </si>
  <si>
    <t>CLOSED  (#22225)</t>
  </si>
  <si>
    <t>ERT - FGP Phase 5</t>
  </si>
  <si>
    <t>Emergency Response Team FGP</t>
  </si>
  <si>
    <t>IB Access Road Rehabilitation</t>
  </si>
  <si>
    <t>(#25425)</t>
  </si>
  <si>
    <t>FGP-Quality-Non - PJV/KPJV</t>
  </si>
  <si>
    <t>T-0121 OTF Acid Stim</t>
  </si>
  <si>
    <t>Field Scada Radio Replacement</t>
  </si>
  <si>
    <t>31255, 31256</t>
  </si>
  <si>
    <t>KTL1 New Ther MetSpr-TA15</t>
  </si>
  <si>
    <t>Tengiz Yard Lighting Replacem</t>
  </si>
  <si>
    <t>MEJ 2023 Fixed Equipment Asset</t>
  </si>
  <si>
    <t>Ultrasound and Doppler Equip-t</t>
  </si>
  <si>
    <t>for Diagnosis</t>
  </si>
  <si>
    <t>Closed (#24872)</t>
  </si>
  <si>
    <t>Gas ChrSyst/Agilent6890N/NGas</t>
  </si>
  <si>
    <t>(#25733)</t>
  </si>
  <si>
    <t>Well T-5853 Initial Complet-n</t>
  </si>
  <si>
    <t>link 106970</t>
  </si>
  <si>
    <t>MEJ-SGP E340 Steam Leak Repair</t>
  </si>
  <si>
    <t>KTL2.2-D202SafetyInterlockInst</t>
  </si>
  <si>
    <t>Upgrade MI Warehouse 2</t>
  </si>
  <si>
    <t>PDA SGP/SGI Relief System Upgd</t>
  </si>
  <si>
    <t>SAF001U301</t>
  </si>
  <si>
    <t>SGP F-764 Sample Station Proj</t>
  </si>
  <si>
    <t>: MEJ Steam Trap Surveill. &amp; M</t>
  </si>
  <si>
    <t>Design&amp;install TI&amp;I12regen gas</t>
  </si>
  <si>
    <t>*28139</t>
  </si>
  <si>
    <t>MEJSCMF00011</t>
  </si>
  <si>
    <t>SV gas line upgrade</t>
  </si>
  <si>
    <t>T-463 Workvr Rig Tub Chang out</t>
  </si>
  <si>
    <t>Purchase of H2S equip,&amp;monit s</t>
  </si>
  <si>
    <t>U80010801</t>
  </si>
  <si>
    <t>Unit800SourGasCompression</t>
  </si>
  <si>
    <t>RLB0021508</t>
  </si>
  <si>
    <t>FGP-GTH HP to LP Conversion</t>
  </si>
  <si>
    <t>DV Boiler replacement</t>
  </si>
  <si>
    <t>Projects Resourcing Platform</t>
  </si>
  <si>
    <t>Accum. AFE - Constr. Quality</t>
  </si>
  <si>
    <t>ENV003U003</t>
  </si>
  <si>
    <t>10-122 Bypass Tank 62/25</t>
  </si>
  <si>
    <t>SAF001U417</t>
  </si>
  <si>
    <t>KTL F-160 Level Bridle Upgr</t>
  </si>
  <si>
    <t>SAF0011806</t>
  </si>
  <si>
    <t>SulStrat Rail Car Envelop SID</t>
  </si>
  <si>
    <t>MEJ-KTL/SGP nonTAVessel Inspec</t>
  </si>
  <si>
    <t>MEJ-1999 Road Repair Program</t>
  </si>
  <si>
    <t>cc 13210</t>
  </si>
  <si>
    <t>PRO0010601</t>
  </si>
  <si>
    <t>TCO Customers Tie-ins to GEEP</t>
  </si>
  <si>
    <t>MEJ Smart Procedures Project</t>
  </si>
  <si>
    <t>*** CLOSED *** Use 13173</t>
  </si>
  <si>
    <t>Sulfur Facilities - London</t>
  </si>
  <si>
    <t>Mainline Surf,Rail Upg.Progra</t>
  </si>
  <si>
    <t>Upgrade Programm</t>
  </si>
  <si>
    <t>*27554-58</t>
  </si>
  <si>
    <t>Mainline Surfacing Program</t>
  </si>
  <si>
    <t>*27677</t>
  </si>
  <si>
    <t>AM0012532</t>
  </si>
  <si>
    <t>AHQ/DV/ATH canteen equip.upgr</t>
  </si>
  <si>
    <t>RLB0011123</t>
  </si>
  <si>
    <t>SGP Utility Maintenance Tank</t>
  </si>
  <si>
    <t>General Utilities</t>
  </si>
  <si>
    <t>4" Diesel Line Modification</t>
  </si>
  <si>
    <t>INF-Airport Upgrade</t>
  </si>
  <si>
    <t>ABONDONED</t>
  </si>
  <si>
    <t>T-0012 Non-Rig Acid Stim</t>
  </si>
  <si>
    <t>MEJ-Excavation&amp;Repr21areaGEEP</t>
  </si>
  <si>
    <t>2011 Light Duty Vehicles</t>
  </si>
  <si>
    <t>28467/387/388/643/644/722/816</t>
  </si>
  <si>
    <t>28496/925/924/923/29045</t>
  </si>
  <si>
    <t>SGP USFMs Repl to Venturi</t>
  </si>
  <si>
    <t>Shed Build,SirensIB,Yard1Ext</t>
  </si>
  <si>
    <t>Extension</t>
  </si>
  <si>
    <t>(#25386,25525/26/27)</t>
  </si>
  <si>
    <t>Plant Lab Computer System</t>
  </si>
  <si>
    <t>MEJ FSM SGI Pigging Corrosion</t>
  </si>
  <si>
    <t>Monitoring</t>
  </si>
  <si>
    <t>FGP Ops Manager</t>
  </si>
  <si>
    <t>группа Экспл. Поддержки ПБР</t>
  </si>
  <si>
    <t>TGTPS-3 110kV instln synch dev</t>
  </si>
  <si>
    <t>KTL InletPressure Minimization</t>
  </si>
  <si>
    <t>asset #32798</t>
  </si>
  <si>
    <t>INF-Maxabeam Search Lights 5</t>
  </si>
  <si>
    <t>CLOSED  (#11370)</t>
  </si>
  <si>
    <t>MEJ WTF water quality analyzin</t>
  </si>
  <si>
    <t>PDA-Wellhead Control Panels</t>
  </si>
  <si>
    <t>Upgrade Project</t>
  </si>
  <si>
    <t>MEJ-2001Fin Fan Cleaning&amp;PM Pr</t>
  </si>
  <si>
    <t>PCs for Ptrl Enging Purchase</t>
  </si>
  <si>
    <t>CLOSED  (#22027)</t>
  </si>
  <si>
    <t>TGTS-2 TG6.5&amp;6.6VFDModUpg</t>
  </si>
  <si>
    <t>DSE Mechanical Spares 2014</t>
  </si>
  <si>
    <t>30280; 30335</t>
  </si>
  <si>
    <t>Экспл/техобсл легкового трансп</t>
  </si>
  <si>
    <t>New Road 5km Sarykamys-Kulsary</t>
  </si>
  <si>
    <t>Closed(#24875)</t>
  </si>
  <si>
    <t>MEJ-Repair&amp;Main WHS</t>
  </si>
  <si>
    <t>Warehouse Buildings,Yards</t>
  </si>
  <si>
    <t>KTL-1.1&amp;2.3 F-303/D303 Vessels</t>
  </si>
  <si>
    <t>&amp;Piping Replacement</t>
  </si>
  <si>
    <t>Closed (#24985,25028)</t>
  </si>
  <si>
    <t>PDA-RMG IOR Subsurf Supp2017</t>
  </si>
  <si>
    <t>SGI machinery spare parts refu</t>
  </si>
  <si>
    <t>Drilling Tools &amp; Equipment</t>
  </si>
  <si>
    <t>Closed (#24075)</t>
  </si>
  <si>
    <t>SGP HRSG-2 Instl.n of New 24”</t>
  </si>
  <si>
    <t>Boiler&amp;Cascade Air BreathStat</t>
  </si>
  <si>
    <t>(#25926&amp;#25927)</t>
  </si>
  <si>
    <t>MEJ Damage Mechanism Review Pr</t>
  </si>
  <si>
    <t>SGP EA-200/800Tube Bundles</t>
  </si>
  <si>
    <t>Telephone Equipment Purchase</t>
  </si>
  <si>
    <t>CLOSED  (#22118)</t>
  </si>
  <si>
    <t>DMC2 CausticPump G-1516A/B Rec</t>
  </si>
  <si>
    <t>CHCD Project 2 Rig 258</t>
  </si>
  <si>
    <t>Closed (#24283)</t>
  </si>
  <si>
    <t>Replace of H2S &amp; HC detectors</t>
  </si>
  <si>
    <t>asset #32436</t>
  </si>
  <si>
    <t>Shortline Main Track Renovatn</t>
  </si>
  <si>
    <t>CLOSED  (many assets)</t>
  </si>
  <si>
    <t>Obso Miti KTL/SGP FLS</t>
  </si>
  <si>
    <t>NewChangeRoom forKTL Maint Ins</t>
  </si>
  <si>
    <t>PDA#109916</t>
  </si>
  <si>
    <t>FM-PAIN</t>
  </si>
  <si>
    <t>FM-Painter</t>
  </si>
  <si>
    <t>T-6NT Expense Non-Rig Isolatio</t>
  </si>
  <si>
    <t>Atyrau Sport Center Ph3&amp;4</t>
  </si>
  <si>
    <t>MEJSCMW00002</t>
  </si>
  <si>
    <t>MEJ - Warehouse building disma</t>
  </si>
  <si>
    <t>FGP-IR-Lab - PJV/KPJV</t>
  </si>
  <si>
    <t>Backcharge AFE- IT EEs on TIA</t>
  </si>
  <si>
    <t>SGP-Vendor Reps &amp;Pipe Cleaning</t>
  </si>
  <si>
    <t>*31055</t>
  </si>
  <si>
    <t>Part#25908, 25917, 25918</t>
  </si>
  <si>
    <t>Accum-TCOConcreteBatchPlntUpgr</t>
  </si>
  <si>
    <t>cleared to 105515.3113.51</t>
  </si>
  <si>
    <t>Intergity Operating Window IOW</t>
  </si>
  <si>
    <t>MEJ Kulsary Highway</t>
  </si>
  <si>
    <t>WFIT-SGP</t>
  </si>
  <si>
    <t>Weld Fitters SGP</t>
  </si>
  <si>
    <t>RLB0012020</t>
  </si>
  <si>
    <t>EDSC Advanced Monit.-Phase II</t>
  </si>
  <si>
    <t>Well T-4346 Drilling&amp;Suspensn</t>
  </si>
  <si>
    <t>linked to AFE 107363</t>
  </si>
  <si>
    <t>Closed(#25324,25325)</t>
  </si>
  <si>
    <t>MEJ-2007 TA Long Lead Material</t>
  </si>
  <si>
    <t>28719/28817-821/28920-922</t>
  </si>
  <si>
    <t>29048/29108/29168/29272</t>
  </si>
  <si>
    <t>RLB0011407</t>
  </si>
  <si>
    <t>SGP PU 760 DHC Line Upgrade</t>
  </si>
  <si>
    <t>PDA-Well Cleanup System</t>
  </si>
  <si>
    <t>MEJPROD00134</t>
  </si>
  <si>
    <t>Mainline renewal tie</t>
  </si>
  <si>
    <t>Closed (#24416)</t>
  </si>
  <si>
    <t>Accum.Open Issues - SGI/NGGS</t>
  </si>
  <si>
    <t>XE178796</t>
  </si>
  <si>
    <t>IS5001U703</t>
  </si>
  <si>
    <t>People MDM</t>
  </si>
  <si>
    <t>IS50012008</t>
  </si>
  <si>
    <t>Source to Pay NextGen</t>
  </si>
  <si>
    <t>MEJ-Maint of Wellheads/Trees</t>
  </si>
  <si>
    <t>CLOSED  (as 100237 use 10643)</t>
  </si>
  <si>
    <t>Gas Chromatography (GC) Equipm</t>
  </si>
  <si>
    <t>FGP IR personnel</t>
  </si>
  <si>
    <t>MEJ-WhsOps Maint&amp;RepairWorks</t>
  </si>
  <si>
    <t>MEJ-Fire Water &amp; Foam Syst Rep</t>
  </si>
  <si>
    <t>LDV Replacement-vehicle,buses</t>
  </si>
  <si>
    <t>*27102,27103,27104,27105</t>
  </si>
  <si>
    <t>*27269,27315,27316,27599-604</t>
  </si>
  <si>
    <t>Purchase of Scaffolds</t>
  </si>
  <si>
    <t>*27949</t>
  </si>
  <si>
    <t>SGP TA 2012 InstrumentAirFilte</t>
  </si>
  <si>
    <t>MEJ/Refurbish Shower&amp;Toilets</t>
  </si>
  <si>
    <t>in Welding Shop  cc20800</t>
  </si>
  <si>
    <t>MEJ-2005 Turnaround Inspection</t>
  </si>
  <si>
    <t>PandrlztnTengizStationSwitches</t>
  </si>
  <si>
    <t>*27762</t>
  </si>
  <si>
    <t>TA22 Relief System Modificatio</t>
  </si>
  <si>
    <t>MEJ KTL/SGP non TA Vessel insp</t>
  </si>
  <si>
    <t>MEJ-Fire System Block Valves</t>
  </si>
  <si>
    <t>Radios for Guard Posts</t>
  </si>
  <si>
    <t>KTL1/2D-704&amp;Train1,2,4D-202 to</t>
  </si>
  <si>
    <t>abandoned</t>
  </si>
  <si>
    <t>T-6747 (WP14-1) D&amp;C</t>
  </si>
  <si>
    <t>RMG's ee's training in Spain</t>
  </si>
  <si>
    <t>5days (April24-May1) CC 11509</t>
  </si>
  <si>
    <t>PermantSteam-outPip.pre08 T/A</t>
  </si>
  <si>
    <t>#26947</t>
  </si>
  <si>
    <t>IH Monitoring Equipment</t>
  </si>
  <si>
    <t>Radiation Meter&amp;MiniRae Detect</t>
  </si>
  <si>
    <t>(#25539, 26017)</t>
  </si>
  <si>
    <t>2017 KTL Heat Tracing Upgrade</t>
  </si>
  <si>
    <t>DO NOT OPEN</t>
  </si>
  <si>
    <t>Well T-7040 Drill &amp; Complete</t>
  </si>
  <si>
    <t>#26964,26965</t>
  </si>
  <si>
    <t>MEJ GT6.6 Turbine Major Inspc</t>
  </si>
  <si>
    <t>Well T-31 Completion- FFScope</t>
  </si>
  <si>
    <t>Field Facilities, Completion</t>
  </si>
  <si>
    <t>#26951</t>
  </si>
  <si>
    <t>Well T-124 Non-Rig Stimulation</t>
  </si>
  <si>
    <t>TCO Nabours Rig 585 SGI MRWO O</t>
  </si>
  <si>
    <t>Well T-40 Workover</t>
  </si>
  <si>
    <t>CLOSED  (#22326-28)</t>
  </si>
  <si>
    <t>Instl BackupInstr.AirSup-Power</t>
  </si>
  <si>
    <t>Station</t>
  </si>
  <si>
    <t>#26103</t>
  </si>
  <si>
    <t>FMA Alliance Warehouse</t>
  </si>
  <si>
    <t>CLOSED  (#22401)</t>
  </si>
  <si>
    <t>T-6340 Drilling &amp; Completion</t>
  </si>
  <si>
    <t>30292; 31029; 31030</t>
  </si>
  <si>
    <t>Backcharge - Zholsy / OM225</t>
  </si>
  <si>
    <t>cc 101.1415</t>
  </si>
  <si>
    <t>2022 SGP Annual Compliance Ins</t>
  </si>
  <si>
    <t>PDA-Replace Water Lines inTCOV</t>
  </si>
  <si>
    <t>***CLOSED***</t>
  </si>
  <si>
    <t>cost forecasts for planning</t>
  </si>
  <si>
    <t>MEJ-Field Tech Water Repairs</t>
  </si>
  <si>
    <t>RLB0042502</t>
  </si>
  <si>
    <t>SGP/HRSG-1/2 SDV/BDV valves re</t>
  </si>
  <si>
    <t>MEJPGPA00001</t>
  </si>
  <si>
    <t>TCO 25th anniversary</t>
  </si>
  <si>
    <t>MEJ-2004 Turnaround Inspectors</t>
  </si>
  <si>
    <t>2010 TA MIP Valve Replacements</t>
  </si>
  <si>
    <t>*28184</t>
  </si>
  <si>
    <t>Relay 5km of Tangent Track</t>
  </si>
  <si>
    <t>link with AFE#106220</t>
  </si>
  <si>
    <t>CLOSED - (#23064,23404,7-8)</t>
  </si>
  <si>
    <t>KTL2.3 &amp; 2 SG Compressors Upg</t>
  </si>
  <si>
    <t>asset #32246, #32918</t>
  </si>
  <si>
    <t>MEJ-Steam Leaks Repair</t>
  </si>
  <si>
    <t>KTL1 U160 Mapegas valves upgra</t>
  </si>
  <si>
    <t>SGP Level-3 and DMZ v-Center I</t>
  </si>
  <si>
    <t>Well T-220 CAPEX Non-rig Acid</t>
  </si>
  <si>
    <t>30767, 30768</t>
  </si>
  <si>
    <t>Well T-220 New Completion (FF)</t>
  </si>
  <si>
    <t>CLOSED (#22978,22979)</t>
  </si>
  <si>
    <t>PDA-2C502.1TailgasUpgrd</t>
  </si>
  <si>
    <t>MEJ SGI Gas Turbine Temporary</t>
  </si>
  <si>
    <t>MEJ-T4 Crude Tank Roof Repair</t>
  </si>
  <si>
    <t>SGP R401/R501 DP Measurement</t>
  </si>
  <si>
    <t>MEJPROD00007</t>
  </si>
  <si>
    <t>SulStrat Graphite Bearing Repl</t>
  </si>
  <si>
    <t>EDN001U105</t>
  </si>
  <si>
    <t>RLB0061703</t>
  </si>
  <si>
    <t>PDA Eagle Relay Replacement</t>
  </si>
  <si>
    <t>RLB0010701</t>
  </si>
  <si>
    <t>EA-503 Replacement&amp; Hydraulics</t>
  </si>
  <si>
    <t>ENV0010702</t>
  </si>
  <si>
    <t>Install Flow Meter forSalesGas</t>
  </si>
  <si>
    <t>MIJ Conversion</t>
  </si>
  <si>
    <t>KLPE Backcharge</t>
  </si>
  <si>
    <t>SAF001U208</t>
  </si>
  <si>
    <t>GeoMonitoring Network Upgrade</t>
  </si>
  <si>
    <t>9493MKT305</t>
  </si>
  <si>
    <t>Miscellaneous</t>
  </si>
  <si>
    <t>SUP-TSI Redundunt Bld Removal</t>
  </si>
  <si>
    <t>TV's in Star Buildings Install</t>
  </si>
  <si>
    <t>CLOSED  (#21862)</t>
  </si>
  <si>
    <t>Sulfur Tank 1T-602 upgrade</t>
  </si>
  <si>
    <t>KTL Train 3 D-503 repair works</t>
  </si>
  <si>
    <t>MEJ-Undergr.Pipeline Injection</t>
  </si>
  <si>
    <t>PDA-Instl of instr at U900KTL2</t>
  </si>
  <si>
    <t>2021 SGP Annual Compliance Ins</t>
  </si>
  <si>
    <t>TA18 Obsolete Control valves</t>
  </si>
  <si>
    <t>MEJ - MPM Maintenance Roxar</t>
  </si>
  <si>
    <t>SUP-G 209 Mechan Seal Replacmn</t>
  </si>
  <si>
    <t>MEJ 2011Fund to addresDEScitat</t>
  </si>
  <si>
    <t>Accum-M&amp;R Reliabilty Assurance</t>
  </si>
  <si>
    <t>Cancelled (expense)</t>
  </si>
  <si>
    <t>MEJ-Mobilization Cost Maintena</t>
  </si>
  <si>
    <t>(cc # 13562)</t>
  </si>
  <si>
    <t>SGI PCV on SCSSV at Inj wells</t>
  </si>
  <si>
    <t>asset #32801</t>
  </si>
  <si>
    <t>2021 SGP Heat Trcng Upgr</t>
  </si>
  <si>
    <t>T-5440 NR CT cleanout</t>
  </si>
  <si>
    <t>MEJ RR heavy equipment overhau</t>
  </si>
  <si>
    <t>Welding Machine for Rail Road</t>
  </si>
  <si>
    <t>Signal Maintenance</t>
  </si>
  <si>
    <t>Closed(#25057)</t>
  </si>
  <si>
    <t>MEJ- GX Conveyor belt replacem</t>
  </si>
  <si>
    <t>Purch. of portable welding eq.</t>
  </si>
  <si>
    <t>equipment</t>
  </si>
  <si>
    <t>#26761</t>
  </si>
  <si>
    <t>PHD Server Upgrade Project</t>
  </si>
  <si>
    <t>HoneywellPlntHistorian Db Serv</t>
  </si>
  <si>
    <t>Closed (#25310,25510/11 12)</t>
  </si>
  <si>
    <t>PDA-GC340ABC compres seal upg</t>
  </si>
  <si>
    <t>reopened in June'11</t>
  </si>
  <si>
    <t>Orken Village Office Building</t>
  </si>
  <si>
    <t>Well T-105 OPEX Non-Rig Acid S</t>
  </si>
  <si>
    <t>MEJ IBMOA Butchery Floor cover</t>
  </si>
  <si>
    <t>Accum.TransitnCCSTtoTCO Maintn</t>
  </si>
  <si>
    <t>clear to 105521</t>
  </si>
  <si>
    <t>DGA Analyzer &amp; Borescope Purch</t>
  </si>
  <si>
    <t>*27743</t>
  </si>
  <si>
    <t>MEJ-Gravel Material for TCOV</t>
  </si>
  <si>
    <t>(cc13562)</t>
  </si>
  <si>
    <t>TCO EE-s Visit Astana EXPO2017</t>
  </si>
  <si>
    <t>TCOV CarPark Flooglight Column</t>
  </si>
  <si>
    <t>(#25731)</t>
  </si>
  <si>
    <t>PDA TGTPS2 HVAC system upgr</t>
  </si>
  <si>
    <t>MEJ-Road Maintenance &amp; Repair</t>
  </si>
  <si>
    <t>cc. 13562.8410.823</t>
  </si>
  <si>
    <t>New Security Gate 21&amp; RelocG27</t>
  </si>
  <si>
    <t>Plant Pass Offices</t>
  </si>
  <si>
    <t>Closed (#24600)</t>
  </si>
  <si>
    <t>EPC-IOR KorolevLSPSubsurfaPh3</t>
  </si>
  <si>
    <t>MEJ-SGI Turnaround</t>
  </si>
  <si>
    <t>RLB0021310</t>
  </si>
  <si>
    <t>SGP ST740 DSE Footprint Repl</t>
  </si>
  <si>
    <t>FMO-MECH</t>
  </si>
  <si>
    <t>TFM-Mechanic</t>
  </si>
  <si>
    <t>MEJ-Crude Oil Export Line Insp</t>
  </si>
  <si>
    <t>MEJ - 5th Year Celebration</t>
  </si>
  <si>
    <t>MEJ-Vech&amp;Heavy EquipReviewTeam</t>
  </si>
  <si>
    <t>Closed - use 13775</t>
  </si>
  <si>
    <t>MEJ 2015 KTL TA Engineering</t>
  </si>
  <si>
    <t>Instrument Blowdowns</t>
  </si>
  <si>
    <t>CLOSED (#23004)</t>
  </si>
  <si>
    <t>SGP -62-LV-02094 Upgrade</t>
  </si>
  <si>
    <t>PDA-IOR KorolevLSPDataGath2018</t>
  </si>
  <si>
    <t>MEJPROD00059</t>
  </si>
  <si>
    <t>SGI TA 2019</t>
  </si>
  <si>
    <t>MEJ Power cables insulation</t>
  </si>
  <si>
    <t>CPDEP Ph2-4 Prod Database Syst</t>
  </si>
  <si>
    <t>Closed(#23620)</t>
  </si>
  <si>
    <t>PDA-GEEP GTS144 Rerate Modific</t>
  </si>
  <si>
    <t>MEJ-2009 PreliminaryTurnaround</t>
  </si>
  <si>
    <t>MEJ-KTL OBH Level Instruments</t>
  </si>
  <si>
    <t>*** Closed *** Use 29700</t>
  </si>
  <si>
    <t>Gas/Liquid Proc Unit 700</t>
  </si>
  <si>
    <t>Установка обраб жидк газа 700</t>
  </si>
  <si>
    <t>RLB0012112</t>
  </si>
  <si>
    <t>SGP 62-E-313/311 elimination o</t>
  </si>
  <si>
    <t>SAF0010703</t>
  </si>
  <si>
    <t>380 V Switchboard Replacement</t>
  </si>
  <si>
    <t>RLB001U815</t>
  </si>
  <si>
    <t>SUB-0 HVAC Control System Upgr</t>
  </si>
  <si>
    <t>RM01050401</t>
  </si>
  <si>
    <t>SGP_SGI Producers Drilling04</t>
  </si>
  <si>
    <t>FGP 3GP_3GI Other</t>
  </si>
  <si>
    <t>Digital Manager &amp; CVX employee</t>
  </si>
  <si>
    <t>Информационные  технологии</t>
  </si>
  <si>
    <t>RLB001U059</t>
  </si>
  <si>
    <t>SGP 62-E770 Upg Tube Bundle</t>
  </si>
  <si>
    <t>KTL CNS Unit Restoration Proje</t>
  </si>
  <si>
    <t>RLB001U807</t>
  </si>
  <si>
    <t>KTL Site Control Improvements</t>
  </si>
  <si>
    <t>MEJ-RentlDeminzdWaterProdEquip</t>
  </si>
  <si>
    <t>RLB001U405</t>
  </si>
  <si>
    <t>KTL1&amp;2 T-5 G1021 ObsoMethanolP</t>
  </si>
  <si>
    <t>PDA TP16 SKEMA 660V MCC RPLMT</t>
  </si>
  <si>
    <t>MEJ-2011 Realib Insp Costs</t>
  </si>
  <si>
    <t>Earth Station 4.8M Install</t>
  </si>
  <si>
    <t>CLOSED  (#11512)</t>
  </si>
  <si>
    <t>MEJ Replacement of flow comp</t>
  </si>
  <si>
    <t>SGP E-401 A/B Outlet Piping Up</t>
  </si>
  <si>
    <t>TA Warehouse</t>
  </si>
  <si>
    <t>Fuel Supplier Truck*1 Purchase</t>
  </si>
  <si>
    <t>for refueling of Aircraft</t>
  </si>
  <si>
    <t>Closed(#24794)</t>
  </si>
  <si>
    <t>KTL2.1&amp;KTL2.2Mid-TermSolutnFor</t>
  </si>
  <si>
    <t>Accum LPGContamination Incidnt</t>
  </si>
  <si>
    <t>MEJ-ScaffoldingDismantling Prj</t>
  </si>
  <si>
    <t>Tools for Aerail Cable Placemt</t>
  </si>
  <si>
    <t>CLOSED  (#11755)</t>
  </si>
  <si>
    <t>Tengiz Yard sws replacement</t>
  </si>
  <si>
    <t>MEJ-2005 Turnaround at MS14/15</t>
  </si>
  <si>
    <t>/CFM</t>
  </si>
  <si>
    <t>KTL1.1&amp;1.2AcidGasBlowPreventSo</t>
  </si>
  <si>
    <t>U400/500 Remote Access to Isol</t>
  </si>
  <si>
    <t>suspended till 2021</t>
  </si>
  <si>
    <t>MCO engine AW0144 repair work</t>
  </si>
  <si>
    <t>Load Test Facility</t>
  </si>
  <si>
    <t>RM01010704</t>
  </si>
  <si>
    <t>Base wells workover program</t>
  </si>
  <si>
    <t>General</t>
  </si>
  <si>
    <t>Printer*1 Standard Volume</t>
  </si>
  <si>
    <t>for Finance Department</t>
  </si>
  <si>
    <t>Change House at Oil Tank Car</t>
  </si>
  <si>
    <t>Loading Rack</t>
  </si>
  <si>
    <t>CLOSED  (#22545)</t>
  </si>
  <si>
    <t>Well FB -Wing Section Purchase</t>
  </si>
  <si>
    <t>IB 2nd Entry gate</t>
  </si>
  <si>
    <t>*31472</t>
  </si>
  <si>
    <t>Business Management</t>
  </si>
  <si>
    <t>MEJ-2002PAC&amp;RMAC Meetings</t>
  </si>
  <si>
    <t>Logistics&amp;SupportCC13220/20205</t>
  </si>
  <si>
    <t>Close            50/50%</t>
  </si>
  <si>
    <t>T-6248 (DP-24) Permit package</t>
  </si>
  <si>
    <t>T-5842 Drilling &amp; Completion</t>
  </si>
  <si>
    <t>Insurance (opex)</t>
  </si>
  <si>
    <t>(non-g&amp;a finance cc)</t>
  </si>
  <si>
    <t>Cybersecurity Risk Manager</t>
  </si>
  <si>
    <t>ИТ Управление Информацией</t>
  </si>
  <si>
    <t>Drilling Base Bldg Improvement</t>
  </si>
  <si>
    <t>See Also AFE 100243</t>
  </si>
  <si>
    <t>CLOSED  (#22019)</t>
  </si>
  <si>
    <t>Well K-3882 New Completion(FF)</t>
  </si>
  <si>
    <t>Closed(#23938;23945;23946)</t>
  </si>
  <si>
    <t>ICA tie-in overpressure protec</t>
  </si>
  <si>
    <t>*27087</t>
  </si>
  <si>
    <t>Warehouse Consolidation Engine</t>
  </si>
  <si>
    <t>(see 100911 &amp; 105069)</t>
  </si>
  <si>
    <t>CLOSED  (#22178)</t>
  </si>
  <si>
    <t>Well T-121 Workover (FF Costs)</t>
  </si>
  <si>
    <t>CLOSED   (#22817;22818)</t>
  </si>
  <si>
    <t>MO00122149</t>
  </si>
  <si>
    <t>TCOV Accommodation Block Upgra</t>
  </si>
  <si>
    <t>HR003U2301</t>
  </si>
  <si>
    <t>Sinks installation in TCO Clin</t>
  </si>
  <si>
    <t>MEJ-Cath Protect Remed Work</t>
  </si>
  <si>
    <t>Building Blast Integrity Upg</t>
  </si>
  <si>
    <t>Obso Miti of SGPSGI HIMA</t>
  </si>
  <si>
    <t>MEJ 2023 Exchanger / Air coole</t>
  </si>
  <si>
    <t>MEJ-Locomotive Maintenance</t>
  </si>
  <si>
    <t>cc.20050.8410.823</t>
  </si>
  <si>
    <t>Obsolete Mauell system Upgrade</t>
  </si>
  <si>
    <t>FGP Operation of Borrow Pits</t>
  </si>
  <si>
    <t>IOR0011807</t>
  </si>
  <si>
    <t>IOR Korolev LSP Project Surfac</t>
  </si>
  <si>
    <t>Furniture for New Offices atIB</t>
  </si>
  <si>
    <t>(#25272)</t>
  </si>
  <si>
    <t>2024_KTL _SGP_SGI TA QA Insp</t>
  </si>
  <si>
    <t>Refurbishing of WHS Bldg in IB</t>
  </si>
  <si>
    <t>Plant Lab Fire Alarm</t>
  </si>
  <si>
    <t>#27803</t>
  </si>
  <si>
    <t>RM01050601</t>
  </si>
  <si>
    <t>SGP_SGI Producers Drilling</t>
  </si>
  <si>
    <t>RLB0011714</t>
  </si>
  <si>
    <t>KTL1/2 RSM on D301,D304,E401</t>
  </si>
  <si>
    <t>RLB001U348</t>
  </si>
  <si>
    <t>KTL2U200/400ProcessMonitorInst</t>
  </si>
  <si>
    <t>INST-GT</t>
  </si>
  <si>
    <t>Turbine Instruments</t>
  </si>
  <si>
    <t>MEJ-Support to Atyrau Oblast</t>
  </si>
  <si>
    <t>Crude Planning &amp; CPC Data Intg</t>
  </si>
  <si>
    <t>DGD Atyrau Office Administrati</t>
  </si>
  <si>
    <t>Отдел Бизнес службы</t>
  </si>
  <si>
    <t>RLB001U366</t>
  </si>
  <si>
    <t>KTL1.2 PSV interlocks UpgrTA15</t>
  </si>
  <si>
    <t>FGP Captal OwnersCost pre CSU</t>
  </si>
  <si>
    <t>due to FX overrun</t>
  </si>
  <si>
    <t>RLB006U901</t>
  </si>
  <si>
    <t>TGTPS-3 gates replacement</t>
  </si>
  <si>
    <t>MEJ-Improving Pond Integrity</t>
  </si>
  <si>
    <t>(cc #29540)</t>
  </si>
  <si>
    <t>Radios for Cent.Ctrl.Room Purc</t>
  </si>
  <si>
    <t>CLOSED (#23308)</t>
  </si>
  <si>
    <t>Security Digital Initiatives</t>
  </si>
  <si>
    <t>MEJ Repair&amp;Maint at RR Facili</t>
  </si>
  <si>
    <t>SGP T-9162 Level Control</t>
  </si>
  <si>
    <t>MEJ-Winterization 2015-16</t>
  </si>
  <si>
    <t>NBH-Upgrade Existing Air FTs</t>
  </si>
  <si>
    <t>asset #32489</t>
  </si>
  <si>
    <t>MEJ 2010CathodicProtectionMntg</t>
  </si>
  <si>
    <t>Atyrau Transportation</t>
  </si>
  <si>
    <t>2016 KTL Heat Tracing Upgrade</t>
  </si>
  <si>
    <t>F407 Vessel Replacement</t>
  </si>
  <si>
    <t>MEJ-Generator Overhauls</t>
  </si>
  <si>
    <t>Field Operations Office Ph3</t>
  </si>
  <si>
    <t>#25982</t>
  </si>
  <si>
    <t>SV Main Distribution Boards r</t>
  </si>
  <si>
    <t>LIGHT DUTY VEHICLES 2016</t>
  </si>
  <si>
    <t>31065, 31100, 31514</t>
  </si>
  <si>
    <t>T-0014R NR Acid Stim &amp; Frac</t>
  </si>
  <si>
    <t>MEJ-Tengiz Flow Lines Repair</t>
  </si>
  <si>
    <t>2016 Purch of Canteen/Hotel</t>
  </si>
  <si>
    <t>*31505</t>
  </si>
  <si>
    <t>T-5534 Well Permit Package</t>
  </si>
  <si>
    <t>Light Duty Vehicles &amp; Buses</t>
  </si>
  <si>
    <t>#27813-14,*28079, *28176</t>
  </si>
  <si>
    <t>#27869-70</t>
  </si>
  <si>
    <t>Treasury - Domestic **CLOSED**</t>
  </si>
  <si>
    <t>Use 12020</t>
  </si>
  <si>
    <t>Казначейство-Внутренние банки</t>
  </si>
  <si>
    <t>MEJ-NewBoilerHouseF001 A,B,C,D</t>
  </si>
  <si>
    <t>Accum.EW 3rd Party Engineering</t>
  </si>
  <si>
    <t>RLB0011741</t>
  </si>
  <si>
    <t>Slug Catch Level Ind Upgd</t>
  </si>
  <si>
    <t>T-0011ST GSO MWRO</t>
  </si>
  <si>
    <t>*33526, *33527</t>
  </si>
  <si>
    <t>Tech, Fire &amp; Portable Water</t>
  </si>
  <si>
    <t>(entry date 12.04.05</t>
  </si>
  <si>
    <t>to be used in E1)</t>
  </si>
  <si>
    <t>RLB001U123</t>
  </si>
  <si>
    <t>T9104 Demin Water By-pass line</t>
  </si>
  <si>
    <t>Backch-Tengizneftestroi 265 OM</t>
  </si>
  <si>
    <t>In Progress</t>
  </si>
  <si>
    <t>DSE Purchase of four spare com</t>
  </si>
  <si>
    <t>New Road near Mirage Cant./IB</t>
  </si>
  <si>
    <t>IB Internal roads construction</t>
  </si>
  <si>
    <t># 26338</t>
  </si>
  <si>
    <t>INF-Chemical Warehouse</t>
  </si>
  <si>
    <t>CLOSED  (#11352)</t>
  </si>
  <si>
    <t>KTL-1 Heat Exchangers (E-702)</t>
  </si>
  <si>
    <t>CLOSED  (#11568)</t>
  </si>
  <si>
    <t>MEJ 2025 NTVI HEX and Air Cool</t>
  </si>
  <si>
    <t>*28212</t>
  </si>
  <si>
    <t>MO009U801</t>
  </si>
  <si>
    <t>West Contractor Area (IB)</t>
  </si>
  <si>
    <t>SAF0010910</t>
  </si>
  <si>
    <t>SGI_Modify Breathing AirSystem</t>
  </si>
  <si>
    <t>2024 Maintenance Tools &amp; Equip</t>
  </si>
  <si>
    <t>KTL1.2 Flare Tip P-Trap Upg</t>
  </si>
  <si>
    <t>*27977</t>
  </si>
  <si>
    <t>MS-21 New Wells MRM Ops</t>
  </si>
  <si>
    <t>2C-411.1HEC Igniter Install</t>
  </si>
  <si>
    <t>*27560</t>
  </si>
  <si>
    <t>SUP-Demolition RVU upg</t>
  </si>
  <si>
    <t>PCN Network Infr upgrade</t>
  </si>
  <si>
    <t>SGP bypas line fr PHC to CPC</t>
  </si>
  <si>
    <t>MO0100938</t>
  </si>
  <si>
    <t>TMF Lighting Additions</t>
  </si>
  <si>
    <t>MEJ Undergr. piping syst. repa</t>
  </si>
  <si>
    <t>MEJ-DE I&amp;E Job Packs</t>
  </si>
  <si>
    <t>2009TA MIP Valve Replacement</t>
  </si>
  <si>
    <t>*27878</t>
  </si>
  <si>
    <t>MEJ-Soil Remediation&amp;Waste Rec</t>
  </si>
  <si>
    <t>PDA-SGP LP Flare Header Upg</t>
  </si>
  <si>
    <t>EDN001U2302</t>
  </si>
  <si>
    <t>High Load Transfer and Full Lo</t>
  </si>
  <si>
    <t>Well T-4748 Template Well</t>
  </si>
  <si>
    <t>alongwith Dril&amp;Susp;Compl&amp;Test</t>
  </si>
  <si>
    <t>Suspended</t>
  </si>
  <si>
    <t>**** Closed **** Use 30005</t>
  </si>
  <si>
    <t>Office/Buildings/Cafeteria</t>
  </si>
  <si>
    <t>MEJPROD00071</t>
  </si>
  <si>
    <t>SGI TA Inspection</t>
  </si>
  <si>
    <t>Expansion Plant No.1 (KTL-4)</t>
  </si>
  <si>
    <t>CuttingBins&amp;CableRolloffHoistO</t>
  </si>
  <si>
    <t>31260, 31261</t>
  </si>
  <si>
    <t>Warehouse Analytics</t>
  </si>
  <si>
    <t>RLB0040712</t>
  </si>
  <si>
    <t>Exisg Facil-sTechWaterRingMain</t>
  </si>
  <si>
    <t>Sulfur Expansion Project</t>
  </si>
  <si>
    <t>SEP - Sulfur Expansion Project</t>
  </si>
  <si>
    <t>SUP-Sulfur Remelting Facility</t>
  </si>
  <si>
    <t>MEJOPSM00001</t>
  </si>
  <si>
    <t>SERIP Stage 4 Asset Integrity</t>
  </si>
  <si>
    <t>PQ-741 relay replacement</t>
  </si>
  <si>
    <t>RM01012003</t>
  </si>
  <si>
    <t>Base Replacement Wells D&amp;C</t>
  </si>
  <si>
    <t>FGP Miscellan Owners Costs</t>
  </si>
  <si>
    <t>MEJ-Front Eng &amp; Drafting CPTC</t>
  </si>
  <si>
    <t>Upg of KTL Train5BentlyNevSys</t>
  </si>
  <si>
    <t>MEJ-Fund to add DES citation</t>
  </si>
  <si>
    <t>MEJ Stress Corrosion Cracking</t>
  </si>
  <si>
    <t>PC#1 Laptop Purch for Market-g</t>
  </si>
  <si>
    <t>CLOSED(#23589)</t>
  </si>
  <si>
    <t>MEJ-Kulsary-Tengiz Road Upgr</t>
  </si>
  <si>
    <t>CLOSED Tengiz- Kulsary Road</t>
  </si>
  <si>
    <t>Interim Gas Compression Shortf</t>
  </si>
  <si>
    <t>*27979</t>
  </si>
  <si>
    <t>MEJ–FSRP 2019 scope</t>
  </si>
  <si>
    <t>T-0318 Rig Abandonment</t>
  </si>
  <si>
    <t>Well T-6846 Field Facilities</t>
  </si>
  <si>
    <t>Closed (#24442;24473;24474)</t>
  </si>
  <si>
    <t>T-4848 U1 re-completion MRWO</t>
  </si>
  <si>
    <t>Transformer 400kv Issue</t>
  </si>
  <si>
    <t>CLOSED  (#22622)</t>
  </si>
  <si>
    <t>MEJ-SGP DrainSystemInspect&amp;Rep</t>
  </si>
  <si>
    <t>SUP-MS15 New 12 Gathering Line</t>
  </si>
  <si>
    <t>Field Facilities Work Scope</t>
  </si>
  <si>
    <t>KTL1U300T-301.1/2 NITROGEN REG</t>
  </si>
  <si>
    <t>Yard800 Light Syst Inst</t>
  </si>
  <si>
    <t>MEJPRRR00004</t>
  </si>
  <si>
    <t>Accum-Capital ProjetcsChargOut</t>
  </si>
  <si>
    <t>PDA-Steam System Opt-n Ph1&amp;2</t>
  </si>
  <si>
    <t>Pilot New Technologies &amp; PDA</t>
  </si>
  <si>
    <t>PDA clear</t>
  </si>
  <si>
    <t>Accum.AFE CrudeShipCapMCPTeam</t>
  </si>
  <si>
    <t>XE#178863</t>
  </si>
  <si>
    <t>please use AFE111154 instead</t>
  </si>
  <si>
    <t>Env Monitor Eq Purchase 2014</t>
  </si>
  <si>
    <t>Urine analyzer Combilyzer VA</t>
  </si>
  <si>
    <t>(#25822)</t>
  </si>
  <si>
    <t>MO0101307</t>
  </si>
  <si>
    <t>FMAW New Refeer Park</t>
  </si>
  <si>
    <t>IS50011901</t>
  </si>
  <si>
    <t>LEAP at TCO</t>
  </si>
  <si>
    <t>FSC Safety Interlock</t>
  </si>
  <si>
    <t>(#25700)</t>
  </si>
  <si>
    <t>MEJ-Groundwater Qty Monitoring</t>
  </si>
  <si>
    <t>Trains 3 &amp; 4 Modifications</t>
  </si>
  <si>
    <t>Closed (#23555-23557)</t>
  </si>
  <si>
    <t>PDA-Feasibty study ofBarcoding</t>
  </si>
  <si>
    <t>in Ops Whs/ 101.8110.827</t>
  </si>
  <si>
    <t>MEJ-OperRoutine Duties HH Ph5</t>
  </si>
  <si>
    <t>BuildingsUpgrade KTL1 Substatn</t>
  </si>
  <si>
    <t>Closed (#25167)</t>
  </si>
  <si>
    <t>RLB001U347</t>
  </si>
  <si>
    <t>STSP instrumentation purchase</t>
  </si>
  <si>
    <t>SFT001U901</t>
  </si>
  <si>
    <t>WCA Road Construction</t>
  </si>
  <si>
    <t>FGP-Vendor Support SEL</t>
  </si>
  <si>
    <t>Rebis Software Upgrade</t>
  </si>
  <si>
    <t>CLOSED  (#22582)</t>
  </si>
  <si>
    <t>PGI Stage 1 - Ph4 CSU</t>
  </si>
  <si>
    <t>U-500flowmeter:Replace FT05025</t>
  </si>
  <si>
    <t>Preserv Prod-OEM Tech Sup ON</t>
  </si>
  <si>
    <t>INF-Satellite Systms</t>
  </si>
  <si>
    <t>CLOSED  (#11296/297/513)</t>
  </si>
  <si>
    <t>T-5949 (WP47-1) D&amp;C</t>
  </si>
  <si>
    <t>Electrical &amp; Instrument Upgrad</t>
  </si>
  <si>
    <t>es</t>
  </si>
  <si>
    <t>Portable Oil Filtration Unit</t>
  </si>
  <si>
    <t>CLOSED(#23112)</t>
  </si>
  <si>
    <t>MEJ-Upgrade Air-Con Equip-TV</t>
  </si>
  <si>
    <t>MEJ-On Stream UT Inspection</t>
  </si>
  <si>
    <t>Upgrade WHSE BULD #9</t>
  </si>
  <si>
    <t>GG-Storage Buildings</t>
  </si>
  <si>
    <t>CLOSED  (#11420)</t>
  </si>
  <si>
    <t>MEJSCMF00120</t>
  </si>
  <si>
    <t>FGP-DT1 Proc-ON-Non - PJV/KPJV</t>
  </si>
  <si>
    <t>MEJPROD00100</t>
  </si>
  <si>
    <t>MEJ NTVI HEX and Air Coolers t</t>
  </si>
  <si>
    <t>INT0011725</t>
  </si>
  <si>
    <t>CONTRACTS &amp; STRATEGIC PROCUREM</t>
  </si>
  <si>
    <t>Backcharge-Kazinter Service</t>
  </si>
  <si>
    <t>CC 101.1415</t>
  </si>
  <si>
    <t>.</t>
  </si>
  <si>
    <t>2025 and Beyond project</t>
  </si>
  <si>
    <t>VHF Radio Purchase</t>
  </si>
  <si>
    <t>Office Furniture</t>
  </si>
  <si>
    <t>Well T-11 CTU Acid Wash</t>
  </si>
  <si>
    <t>Central platform of Tengiz</t>
  </si>
  <si>
    <t>Closed (#25065)</t>
  </si>
  <si>
    <t>RLB001U431</t>
  </si>
  <si>
    <t>KTL-1 Operations Improv TA15</t>
  </si>
  <si>
    <t>1oo1 ESDResproj-Motor Protec-n</t>
  </si>
  <si>
    <t>ENV0012408</t>
  </si>
  <si>
    <t>KTL C502 CO Emission Reduction</t>
  </si>
  <si>
    <t>MS 55 New Wells MRM Ops</t>
  </si>
  <si>
    <t>Backcharge-Bertling Kazakhstan</t>
  </si>
  <si>
    <t>Logistic,#OK 37044</t>
  </si>
  <si>
    <t>2013 Storehouse DSE Stock</t>
  </si>
  <si>
    <t>MEJ - M&amp;R Engineering 2006 T/A</t>
  </si>
  <si>
    <t>MEJ-Smrt Pigg SGI Sour Gas Inj</t>
  </si>
  <si>
    <t>KTL TA 2018 DVC Upgrade</t>
  </si>
  <si>
    <t>Backcharge AFE- Karashengil</t>
  </si>
  <si>
    <t>Well T-42 Non Rig Acid Stimul.</t>
  </si>
  <si>
    <t>complete</t>
  </si>
  <si>
    <t>Unit400_500BlowerVibrUpg TA'09</t>
  </si>
  <si>
    <t>*27720</t>
  </si>
  <si>
    <t>MEJ-Tengiz Trunk&amp;Gathering</t>
  </si>
  <si>
    <t>Line Repairs 2007</t>
  </si>
  <si>
    <t>Well T-463 New Comp FF Costs</t>
  </si>
  <si>
    <t>Closed (#23748;23749;23750)</t>
  </si>
  <si>
    <t>Program 12-Development Plant</t>
  </si>
  <si>
    <t>Closed (#23555-23563)</t>
  </si>
  <si>
    <t>MEJ Repair cable racks</t>
  </si>
  <si>
    <t>Cancelled MEJ AFE 79230</t>
  </si>
  <si>
    <t>TA24 KTL1 Relief system modifi</t>
  </si>
  <si>
    <t>FairmontMK VI TamperBalastRepl</t>
  </si>
  <si>
    <t>*27760</t>
  </si>
  <si>
    <t>Teng Yard switches rplcm (Nort</t>
  </si>
  <si>
    <t>T-5040 (DP20) Drilling&amp;Compl</t>
  </si>
  <si>
    <t>Garage for Elect Forklift</t>
  </si>
  <si>
    <t>Well T-7 Workover (FF)</t>
  </si>
  <si>
    <t>(cc 20205) Expense Workover</t>
  </si>
  <si>
    <t>WP48-1 Wells_T-5943</t>
  </si>
  <si>
    <t>REL002U703</t>
  </si>
  <si>
    <t>SAF0020704</t>
  </si>
  <si>
    <t>Halon Elimination Project_HSSD</t>
  </si>
  <si>
    <t>Well T-6836 New Well-FF Scope</t>
  </si>
  <si>
    <t>*27821</t>
  </si>
  <si>
    <t>Well T-110 CRA Tubing</t>
  </si>
  <si>
    <t>Closed (#25355)</t>
  </si>
  <si>
    <t>Sewage System Drilling Base</t>
  </si>
  <si>
    <t>Closed (#24388)</t>
  </si>
  <si>
    <t>RLB0011316</t>
  </si>
  <si>
    <t>KTL2.1 EA-410 Copm Unit Repl T</t>
  </si>
  <si>
    <t>P&amp;C Shop Parts Washing Machine</t>
  </si>
  <si>
    <t>(#26673)Closed</t>
  </si>
  <si>
    <t>PDA Accum.Risk Monitoring</t>
  </si>
  <si>
    <t>T-0027 Workover Rig Tubing Ups</t>
  </si>
  <si>
    <t>28585/28586</t>
  </si>
  <si>
    <t>MEJ-CCV-506 screwConveyorModif</t>
  </si>
  <si>
    <t>PDA Overall CNS Assessment</t>
  </si>
  <si>
    <t>PDA MOW indust complex IB Ten</t>
  </si>
  <si>
    <t>KTL U400/500</t>
  </si>
  <si>
    <t>renamed Feb'24</t>
  </si>
  <si>
    <t>Группа механических работ ТО</t>
  </si>
  <si>
    <t>MEJ RV,TCOV,DB serv maint bolr</t>
  </si>
  <si>
    <t>(DSE) 62-E-340 Upgr. Spare</t>
  </si>
  <si>
    <t>Well T-104 NonRig CTU AsidWash</t>
  </si>
  <si>
    <t>Closed expense</t>
  </si>
  <si>
    <t>TCOV Swimming pool MCCs replac</t>
  </si>
  <si>
    <t>MEJ Replacement of TX-012.3A 1</t>
  </si>
  <si>
    <t>High Level Tank Alarms</t>
  </si>
  <si>
    <t>Tables for B4 Conference Room</t>
  </si>
  <si>
    <t>CLOSED  (#22422)</t>
  </si>
  <si>
    <t>WHS racking system</t>
  </si>
  <si>
    <t>Hvy. Equip. Maintenance</t>
  </si>
  <si>
    <t>Closed - use cc 13780</t>
  </si>
  <si>
    <t>Экспл/техобсл большегр техники</t>
  </si>
  <si>
    <t>Redesign RipGaz Connectn,Side8</t>
  </si>
  <si>
    <t>Lead Track at Siding 8</t>
  </si>
  <si>
    <t>Closed(#24595)</t>
  </si>
  <si>
    <t>Well T-6559 Well Permit Packag</t>
  </si>
  <si>
    <t>RLB0012592</t>
  </si>
  <si>
    <t>Replace/modify control panels</t>
  </si>
  <si>
    <t>PC*7;Printer*2 for Fire Stat-1</t>
  </si>
  <si>
    <t>Closed(#24369-24372/24439)</t>
  </si>
  <si>
    <t>MEJOHES00008</t>
  </si>
  <si>
    <t>Water Saving Devices forTengiz</t>
  </si>
  <si>
    <t>Well PBN-Susp Dev Well T-1K</t>
  </si>
  <si>
    <t>CLOSED  (#22187,#22188)</t>
  </si>
  <si>
    <t>Data Base Upgrade 2015</t>
  </si>
  <si>
    <t>MO0121702</t>
  </si>
  <si>
    <t>Diesel Fuel Storage Expansion</t>
  </si>
  <si>
    <t>new gas line</t>
  </si>
  <si>
    <t>MEJSCMF00039</t>
  </si>
  <si>
    <t>SV boiler repair and certificn</t>
  </si>
  <si>
    <t>Small Capital Projects-OE</t>
  </si>
  <si>
    <t>CLOSED  (#22375-22380)</t>
  </si>
  <si>
    <t>RLB0012012</t>
  </si>
  <si>
    <t>Replacement LP's on U-600</t>
  </si>
  <si>
    <t>IB gas ppln to Sulphur Plant P</t>
  </si>
  <si>
    <t>SGP Electrical Heat Tracing Up</t>
  </si>
  <si>
    <t>INT0011810</t>
  </si>
  <si>
    <t>SCM Business Management</t>
  </si>
  <si>
    <t>Бизнес менеджмент ОМТО</t>
  </si>
  <si>
    <t>NDE Training Equipment</t>
  </si>
  <si>
    <t>(#25730)</t>
  </si>
  <si>
    <t>RM01063703</t>
  </si>
  <si>
    <t>FGC Data Collection</t>
  </si>
  <si>
    <t>Bar coding system for OPS WHS</t>
  </si>
  <si>
    <t>for operations warehouse</t>
  </si>
  <si>
    <t>Cancelled.</t>
  </si>
  <si>
    <t>To Winterize Drillin.Base yard</t>
  </si>
  <si>
    <t>CLOSED  (#22038)</t>
  </si>
  <si>
    <t>SCI Performance Improvements</t>
  </si>
  <si>
    <t>Acoustic Induced Vibration</t>
  </si>
  <si>
    <t>U600 GX Unit Condens Syst Upg</t>
  </si>
  <si>
    <t>Inst-on of security signals</t>
  </si>
  <si>
    <t>asset #32648</t>
  </si>
  <si>
    <t>ECS Obsolesce Manag Prog 2</t>
  </si>
  <si>
    <t>K1 Wastewater Upg</t>
  </si>
  <si>
    <t>TCOV Clinic Pipes Install Work</t>
  </si>
  <si>
    <t>for Gas system</t>
  </si>
  <si>
    <t>Closed  (#24321)</t>
  </si>
  <si>
    <t>FGP sup f BB Repl Security P1</t>
  </si>
  <si>
    <t>Fall Protection System at LD</t>
  </si>
  <si>
    <t>MEJ Transformer 35/0.4 kV, Sub</t>
  </si>
  <si>
    <t>Water in crude analyzer DMC</t>
  </si>
  <si>
    <t>asset#33131</t>
  </si>
  <si>
    <t>SGP Level control valve F-9122</t>
  </si>
  <si>
    <t>MEJ CTC Standardization upgrad</t>
  </si>
  <si>
    <t>EvaporatorNozzle Inst.pond</t>
  </si>
  <si>
    <t>*27326, 27700</t>
  </si>
  <si>
    <t>MEJ-CentralizTrainControlSyst</t>
  </si>
  <si>
    <t>PDA RMG IOR Subsurface Support</t>
  </si>
  <si>
    <t>Accum LGM Phase 4</t>
  </si>
  <si>
    <t>RLB0011371</t>
  </si>
  <si>
    <t>SGP E- 505 Quench water stripp</t>
  </si>
  <si>
    <t>RLB0011067</t>
  </si>
  <si>
    <t>MEJ-Locl Committee Prjct 2003</t>
  </si>
  <si>
    <t>Chili Cook Off</t>
  </si>
  <si>
    <t>Well T-5857 Unit 1 Completion</t>
  </si>
  <si>
    <t>(#25477;25478)</t>
  </si>
  <si>
    <t>ElectricalUpgrade-TCOVBusPark</t>
  </si>
  <si>
    <t>CLOSED  (#22624)</t>
  </si>
  <si>
    <t>EDN001U409</t>
  </si>
  <si>
    <t>GE Frame-6B DSE RplLoadGearbox</t>
  </si>
  <si>
    <t>Akbarys workshop renovation</t>
  </si>
  <si>
    <t>TCO Digital signature</t>
  </si>
  <si>
    <t>TCO NR Oprtns winter shut down</t>
  </si>
  <si>
    <t>30468, 30827</t>
  </si>
  <si>
    <t>MEJ-Old Shop Refurbishment</t>
  </si>
  <si>
    <t>Business services</t>
  </si>
  <si>
    <t>Audio, Video &amp; Repro equipment</t>
  </si>
  <si>
    <t>T-0318R NR Acid Stimulation</t>
  </si>
  <si>
    <t>31022, 31102</t>
  </si>
  <si>
    <t>Scales 1 Major Overhaul</t>
  </si>
  <si>
    <t>#27186</t>
  </si>
  <si>
    <t>HES0250601</t>
  </si>
  <si>
    <t>Oil spill equipment</t>
  </si>
  <si>
    <t>MEJ Exchanger / Air cooler Cle</t>
  </si>
  <si>
    <t>Well T-102 NoRig CTU Acid Wash</t>
  </si>
  <si>
    <t>clear to 20208.8210.825</t>
  </si>
  <si>
    <t>FGP Surevielance Data Collecti</t>
  </si>
  <si>
    <t>linked to old AFE 9412111259</t>
  </si>
  <si>
    <t>33099-33107,33116-33124</t>
  </si>
  <si>
    <t>PHD Event Collector Software</t>
  </si>
  <si>
    <t>CLOSED (#23441)</t>
  </si>
  <si>
    <t>2020 KTL Heat Tracing Upgrade</t>
  </si>
  <si>
    <t>Digital IT Site Services</t>
  </si>
  <si>
    <t>Служба телекоммуникации</t>
  </si>
  <si>
    <t>NGGS MS Flare Knock-outDrumUpg</t>
  </si>
  <si>
    <t>Fire Systems and Wilson Yard</t>
  </si>
  <si>
    <t>*27305</t>
  </si>
  <si>
    <t>MEJ/Winter re-built of MOW</t>
  </si>
  <si>
    <t>Equipment cc.20050.823</t>
  </si>
  <si>
    <t>Ansagan &amp;Amanat Seismic Survey</t>
  </si>
  <si>
    <t>RLB0011575</t>
  </si>
  <si>
    <t>SGP F-314 Filter Upgrade</t>
  </si>
  <si>
    <t>FGP-Track 925</t>
  </si>
  <si>
    <t>MEJPROD0025</t>
  </si>
  <si>
    <t>SGP/SGI UG Drain Piping Day</t>
  </si>
  <si>
    <t>RLB001U549</t>
  </si>
  <si>
    <t>IS60012203</t>
  </si>
  <si>
    <t>Kulsary TechWaterMet Relocat</t>
  </si>
  <si>
    <t>Small Cap. Projects- EIC</t>
  </si>
  <si>
    <t>CLOSED  (#22301-3)</t>
  </si>
  <si>
    <t>MEJ-Zhylyoi Region Support</t>
  </si>
  <si>
    <t>Communications Infrastr-So. RV</t>
  </si>
  <si>
    <t>CLOSED  (#21959)</t>
  </si>
  <si>
    <t>SGP-Phase 4 Engineering</t>
  </si>
  <si>
    <t>PFDEng&amp;MngCinY02#25907/8,31055</t>
  </si>
  <si>
    <t>#25129/84/326/25869-84/89-93,</t>
  </si>
  <si>
    <t>U300 MP Gas Analyzer Replacmnt</t>
  </si>
  <si>
    <t>INT001U2301</t>
  </si>
  <si>
    <t>SGP SDV Upgrade (TA2024)</t>
  </si>
  <si>
    <t>to be cap with AFE*114079</t>
  </si>
  <si>
    <t>60N Rqst # 77702</t>
  </si>
  <si>
    <t>Constr. of bypass water line</t>
  </si>
  <si>
    <t>RLB0012003</t>
  </si>
  <si>
    <t>NBH biocide inj unit upgrade</t>
  </si>
  <si>
    <t>PC for Marketing&amp;Transportatn</t>
  </si>
  <si>
    <t>Closed (#24095,24288)</t>
  </si>
  <si>
    <t>T-107 Non-Rig Prep WO for P&amp;A</t>
  </si>
  <si>
    <t>Obso. Mitig. of PanelView</t>
  </si>
  <si>
    <t>Upgr PLC 5 to CntrLogix SF</t>
  </si>
  <si>
    <t>MEJ-Temp Scheme Inspctn D008</t>
  </si>
  <si>
    <t>MEJ KTL _SGP_SGI TA QA Inspect</t>
  </si>
  <si>
    <t>MEJ-Partnership Council Meetng</t>
  </si>
  <si>
    <t>(CC 10000)</t>
  </si>
  <si>
    <t>TA20 MCC 660V Control Power</t>
  </si>
  <si>
    <t>Close date 31/01/22</t>
  </si>
  <si>
    <t>Reconstruction STAR Build C10</t>
  </si>
  <si>
    <t>CLOSED  (#22194)</t>
  </si>
  <si>
    <t>PDA WCC Development</t>
  </si>
  <si>
    <t>X-ray inspection FGP SS 110kV</t>
  </si>
  <si>
    <t>KEMEL Program</t>
  </si>
  <si>
    <t>EDN001U007</t>
  </si>
  <si>
    <t>FLS Digital Relay Conversion</t>
  </si>
  <si>
    <t>IT Storage Infrastructure 2015</t>
  </si>
  <si>
    <t>30906,</t>
  </si>
  <si>
    <t>KTL TA 2015, MIP valves replac</t>
  </si>
  <si>
    <t>Well T-3K Workover FFcosts MEJ</t>
  </si>
  <si>
    <t>c.c 20205.8210.822</t>
  </si>
  <si>
    <t>MEJ-Tengiz Flowline repair</t>
  </si>
  <si>
    <t>Well T-113 PLT Logging WorkMEJ</t>
  </si>
  <si>
    <t>DSESparePump&amp;ElectricMotorG214</t>
  </si>
  <si>
    <t>*** Closed *** Use 29800</t>
  </si>
  <si>
    <t>Tail Gas Treating 500</t>
  </si>
  <si>
    <t>Warehouse Office Bldng Expansn</t>
  </si>
  <si>
    <t>Closed (#23504,23505)</t>
  </si>
  <si>
    <t>Well T-3938 OPEX Non-Rig Acid</t>
  </si>
  <si>
    <t>Permanent Downhole Pressure</t>
  </si>
  <si>
    <t>Gauge Connection</t>
  </si>
  <si>
    <t>(#25616)</t>
  </si>
  <si>
    <t>MEJPROD00063</t>
  </si>
  <si>
    <t>SGP TA 2020</t>
  </si>
  <si>
    <t>MEJ-Evaporation IB Ponds Bung</t>
  </si>
  <si>
    <t>Walls Upgrade CC 13563</t>
  </si>
  <si>
    <t>RR0020715</t>
  </si>
  <si>
    <t>Switch HeatersforSnowRemoval</t>
  </si>
  <si>
    <t>Maintenance - Field</t>
  </si>
  <si>
    <t>MEJ 2016 TA - Field Support</t>
  </si>
  <si>
    <t>FGP-DT2 Fab-ON-Lab - PJV/KPJV</t>
  </si>
  <si>
    <t>E1 Technical Upgrade</t>
  </si>
  <si>
    <t>MEJ 7 Cover Plates for EA-503S</t>
  </si>
  <si>
    <t>Purchase and Replace</t>
  </si>
  <si>
    <t>Social Projects Egilik</t>
  </si>
  <si>
    <t>New Projects Organization</t>
  </si>
  <si>
    <t>MEJ for 2019 KTL TA</t>
  </si>
  <si>
    <t>WELL T-6646, MWP14-2 Stage 1/2</t>
  </si>
  <si>
    <t>MAO-2 Copiers for B4 &amp; Plant</t>
  </si>
  <si>
    <t>CLOSED  (#11243)</t>
  </si>
  <si>
    <t>KTL Toxic Gas Detection</t>
  </si>
  <si>
    <t>Plants Fire Deluge and other S</t>
  </si>
  <si>
    <t>Vehicle for TCODeputy Director</t>
  </si>
  <si>
    <t>Purchase Toyota Landcruiser100</t>
  </si>
  <si>
    <t>#26079</t>
  </si>
  <si>
    <t>Atyrau Office Administration</t>
  </si>
  <si>
    <t>Trucks Chevy#2 Purchase</t>
  </si>
  <si>
    <t>FGP-T5 Construction 3GP - Lab</t>
  </si>
  <si>
    <t>T-5751 Flow Line &amp; Hook Up</t>
  </si>
  <si>
    <t>DSE Purch Complete Compressor</t>
  </si>
  <si>
    <t>Purchase of 2 titrators for</t>
  </si>
  <si>
    <t>aqueous analysis</t>
  </si>
  <si>
    <t>(#25560)</t>
  </si>
  <si>
    <t>Pipe Clean Pans &amp; Water Separa</t>
  </si>
  <si>
    <t>System</t>
  </si>
  <si>
    <t>CLOSED (#22565)</t>
  </si>
  <si>
    <t>FMA Warehouse Asphalting</t>
  </si>
  <si>
    <t>IS50012402</t>
  </si>
  <si>
    <t>KTL-2 OTS Installation</t>
  </si>
  <si>
    <t>Projector MP7720*2 for HSE grp</t>
  </si>
  <si>
    <t>Closed (#24299)</t>
  </si>
  <si>
    <t>RLB001U605</t>
  </si>
  <si>
    <t>KTL2.3 U700 DHC LINES UPGRADE</t>
  </si>
  <si>
    <t>Atyr-Hotel New City Sewage Sys</t>
  </si>
  <si>
    <t>CLOSED   (#22930)</t>
  </si>
  <si>
    <t>IS50012454</t>
  </si>
  <si>
    <t>TCO TA Digital Suite</t>
  </si>
  <si>
    <t>RLB0061802</t>
  </si>
  <si>
    <t>Critical HV Motor Replacement</t>
  </si>
  <si>
    <t>Laptop HP900 Purchase</t>
  </si>
  <si>
    <t>Closed (#23793)</t>
  </si>
  <si>
    <t>FE Electrical Data SoR Project</t>
  </si>
  <si>
    <t>*31398</t>
  </si>
  <si>
    <t>fully closed</t>
  </si>
  <si>
    <t>ENV001U505</t>
  </si>
  <si>
    <t>SGP C-501 MP Steam supply</t>
  </si>
  <si>
    <t>Upgrade U600 Sulfur Crushing</t>
  </si>
  <si>
    <t>to increase crashing capacity</t>
  </si>
  <si>
    <t>(25683) serv.24 hours</t>
  </si>
  <si>
    <t>Computers for Medical Dpt 1994</t>
  </si>
  <si>
    <t>CLOSED  (#11677)</t>
  </si>
  <si>
    <t>MEJ-Egilik-Club in Yesbol</t>
  </si>
  <si>
    <t>INF-HV Cold Start (East&amp;West)</t>
  </si>
  <si>
    <t>(w/ 100175, 100270)</t>
  </si>
  <si>
    <t>CLOSED  (#21835)</t>
  </si>
  <si>
    <t>Compl "D" Block Hous Buildings</t>
  </si>
  <si>
    <t>CLOSED  (#21969 22093 22094)</t>
  </si>
  <si>
    <t>ENV003U901</t>
  </si>
  <si>
    <t>Wastewater Facility Upgrade</t>
  </si>
  <si>
    <t>WellT-113Workover-TubingReplac</t>
  </si>
  <si>
    <t>TCOV Internal Roads Construct.</t>
  </si>
  <si>
    <t>(#25808)</t>
  </si>
  <si>
    <t>Old LPG AB PLC Replacement</t>
  </si>
  <si>
    <t>Sell Side Cleaner Purchase</t>
  </si>
  <si>
    <t>Closed (#24878)</t>
  </si>
  <si>
    <t>Rig#4 Cap.Tool&amp;Eq.Purchase2005</t>
  </si>
  <si>
    <t>(#25823)</t>
  </si>
  <si>
    <t>TGTSs Fire Detect.System Upg.</t>
  </si>
  <si>
    <t>14-774 KTL/U300 H2S AnlzUpgr</t>
  </si>
  <si>
    <t>asset #32490</t>
  </si>
  <si>
    <t>Install Chilled WaterJumpover</t>
  </si>
  <si>
    <t>#26194</t>
  </si>
  <si>
    <t>MEJ-Service Pit Sealing</t>
  </si>
  <si>
    <t>MEJ-Evaporation Ponds Repair</t>
  </si>
  <si>
    <t>Rotational Village</t>
  </si>
  <si>
    <t>Bar Coding Syst. for WareHouse</t>
  </si>
  <si>
    <t>*27917-21</t>
  </si>
  <si>
    <t>Field Facility's ATCO Building</t>
  </si>
  <si>
    <t>CLOSED  (#22863/22864)</t>
  </si>
  <si>
    <t>RLB0011556</t>
  </si>
  <si>
    <t>SGP VTI Vlvs PU720</t>
  </si>
  <si>
    <t>Cloud Implementation</t>
  </si>
  <si>
    <t>MEJ CW Maint&amp;Repair works</t>
  </si>
  <si>
    <t>KTL2.3 F-201.3-1 Nucleonic LTs</t>
  </si>
  <si>
    <t>Well T-7 SM Trial Unit PK-201</t>
  </si>
  <si>
    <t>TG wells WH remediation</t>
  </si>
  <si>
    <t>MEJ-Codensate Sys KTL1U900.1TM</t>
  </si>
  <si>
    <t>*** CLOSED *** No substitute</t>
  </si>
  <si>
    <t>Invent Ctrl - Inactivated 5/94</t>
  </si>
  <si>
    <t>MO012U701</t>
  </si>
  <si>
    <t>Dom 6 Electrical Power Supply</t>
  </si>
  <si>
    <t>T-0028 Workover Rig Tubing Ups</t>
  </si>
  <si>
    <t>28603, 28604</t>
  </si>
  <si>
    <t>KTL motor excitation upgrade</t>
  </si>
  <si>
    <t>MEJOHES00007</t>
  </si>
  <si>
    <t>Fatality Prevention (break-in)</t>
  </si>
  <si>
    <t>TMF Office Extension</t>
  </si>
  <si>
    <t>CLOSED (#22931)</t>
  </si>
  <si>
    <t>RLB0012001</t>
  </si>
  <si>
    <t>SGP Pre-Insulated Tubing Upgra</t>
  </si>
  <si>
    <t>Optical fiber Install in DV</t>
  </si>
  <si>
    <t>Centr.Field Undergr.PipingRPL</t>
  </si>
  <si>
    <t>*27766</t>
  </si>
  <si>
    <t>Heavy Duty &amp; Sp Equipment 2016</t>
  </si>
  <si>
    <t>31020; 31027; 31516; 31517</t>
  </si>
  <si>
    <t>Critical HV Motor Management P</t>
  </si>
  <si>
    <t>MEJ SGI MM5 motor manager</t>
  </si>
  <si>
    <t>ORD Hardware</t>
  </si>
  <si>
    <t>*31118</t>
  </si>
  <si>
    <t>Cold Box Filter Unit700 Upgrde</t>
  </si>
  <si>
    <t>CLOSED(#23437)</t>
  </si>
  <si>
    <t>FGP Valves&amp;Flanges Ins Removal</t>
  </si>
  <si>
    <t>SGP SamplePoints Install inCon</t>
  </si>
  <si>
    <t>FGP G, G &amp; C VALVES LTCS</t>
  </si>
  <si>
    <t>MEJ-Egilik-KG in Zhuldyz</t>
  </si>
  <si>
    <t>Water Treatmnt Plant-IB Purch</t>
  </si>
  <si>
    <t>capitalize with AFE 106153</t>
  </si>
  <si>
    <t>CLOSED (#23284)</t>
  </si>
  <si>
    <t>PC's x3 for Atyrau Office</t>
  </si>
  <si>
    <t>3GI Process</t>
  </si>
  <si>
    <t>WellT-7450above ground hook up</t>
  </si>
  <si>
    <t>*27644</t>
  </si>
  <si>
    <t>MEJ-Field Fiber Optic Maintena</t>
  </si>
  <si>
    <t>Power supply of F&amp;G at LPG&amp;CRL</t>
  </si>
  <si>
    <t>KTL 2E-760 Replacement</t>
  </si>
  <si>
    <t>*** Closed *** Use 29600</t>
  </si>
  <si>
    <t>Oil/Gas/Water Separate 160/200</t>
  </si>
  <si>
    <t>Exhaust vent Installatn at W19</t>
  </si>
  <si>
    <t>Transportatn Facilities (MKTG)</t>
  </si>
  <si>
    <t>AV0012404</t>
  </si>
  <si>
    <t>Tengiz Aerodrome PerimeterRoad</t>
  </si>
  <si>
    <t>RLB001U216</t>
  </si>
  <si>
    <t>SGP HRSG 1/2 temp transm ins</t>
  </si>
  <si>
    <t>Environmental Equip/Facil</t>
  </si>
  <si>
    <t>RLB001U144</t>
  </si>
  <si>
    <t>SGP Inst pH analyzers D501&amp;504</t>
  </si>
  <si>
    <t>Manifolds/Trunklines &amp; Field</t>
  </si>
  <si>
    <t>IS50012448</t>
  </si>
  <si>
    <t>CP Value Enablers Digital</t>
  </si>
  <si>
    <t>RLB001U325</t>
  </si>
  <si>
    <t>Entire KTL1 Technical Water Li</t>
  </si>
  <si>
    <t>PDA-SGP LP Flare Header Repl</t>
  </si>
  <si>
    <t>SAF0011504</t>
  </si>
  <si>
    <t>SGP HRSG-1 Two 24” Isolation V</t>
  </si>
  <si>
    <t>MASTER-WellSite Flowline Rplmn</t>
  </si>
  <si>
    <t>Raw Water Storage Constr. TCOV</t>
  </si>
  <si>
    <t>CLOSED (#22694)</t>
  </si>
  <si>
    <t>WHS0010801</t>
  </si>
  <si>
    <t>T-1101 Non-Rig Acid Stim</t>
  </si>
  <si>
    <t>MEJ-GX 1-2 build exterior wall</t>
  </si>
  <si>
    <t>Well T-3948 Non-Testing</t>
  </si>
  <si>
    <t>30388, 30389</t>
  </si>
  <si>
    <t>MEJ ProdOps Procedures Project</t>
  </si>
  <si>
    <t>Кап.раб.-Процед. экспл.произ-а</t>
  </si>
  <si>
    <t>MEJ-DMC1&amp;2 EA Clean by ADI Tec</t>
  </si>
  <si>
    <t>NGGS HCD at Plant Manifold 4</t>
  </si>
  <si>
    <t>Suspended until 31 Dec 2018</t>
  </si>
  <si>
    <t>CFM Redundant RTU PLC Upg</t>
  </si>
  <si>
    <t>PDA#109685</t>
  </si>
  <si>
    <t>2023 KTL Jacket insulation</t>
  </si>
  <si>
    <t>PDA-Repl.Fairmont MK VI Tamper</t>
  </si>
  <si>
    <t>Well T-5056 New(Drilling costs</t>
  </si>
  <si>
    <t>CLOSED (#23409,23410)</t>
  </si>
  <si>
    <t>MEJ EA-500 Fin Fan Cooler GX 5</t>
  </si>
  <si>
    <t>Gietart Shot Blast Machine</t>
  </si>
  <si>
    <t>CLOSED  (#22579)</t>
  </si>
  <si>
    <t>Well T-5447 SGI2 GAS INJECTION</t>
  </si>
  <si>
    <t>Drill &amp; Complete</t>
  </si>
  <si>
    <t>#26599,#26600</t>
  </si>
  <si>
    <t>MEJ-Gas Turbine Parts Repair</t>
  </si>
  <si>
    <t>TA19 KTL Small Piping Improvem</t>
  </si>
  <si>
    <t>asset #32913</t>
  </si>
  <si>
    <t>SGP Safety Showers Upgrade</t>
  </si>
  <si>
    <t>MEJ-Safety System Study CRTC</t>
  </si>
  <si>
    <t>Warehouse &amp;Pipe Yard Expansion</t>
  </si>
  <si>
    <t>31391-93</t>
  </si>
  <si>
    <t>Install Turnstiles to ControlP</t>
  </si>
  <si>
    <t>30124, 30884</t>
  </si>
  <si>
    <t>Emergency Respon.Mtrls Upgrade</t>
  </si>
  <si>
    <t>CLOSED (# 22917)</t>
  </si>
  <si>
    <t>INF-Gen Util Region H2O Supply</t>
  </si>
  <si>
    <t>MEJ-T103 Non RIG Acid Stimul</t>
  </si>
  <si>
    <t>SampleSys for LPG-1 Propane bu</t>
  </si>
  <si>
    <t>MO013U2205</t>
  </si>
  <si>
    <t>WTF/WRF internal roads asphalt</t>
  </si>
  <si>
    <t>T-0038 Non-Rig Acid Stim</t>
  </si>
  <si>
    <t>SAF001U704</t>
  </si>
  <si>
    <t>KTL1 U700 Thermowell Upgrade</t>
  </si>
  <si>
    <t>IBMOA Maintenance Shop Upgrade</t>
  </si>
  <si>
    <t>Backcharge-Karat LLP, FGP</t>
  </si>
  <si>
    <t>RM01010702</t>
  </si>
  <si>
    <t>Wellsite Metallurgy Upgrade</t>
  </si>
  <si>
    <t>SGP T801/T802 Alternate Off Ga</t>
  </si>
  <si>
    <t>RLB001U2204</t>
  </si>
  <si>
    <t>KTL2 U500 44inch tail gas pipi</t>
  </si>
  <si>
    <t>Purchase of Fire Truck</t>
  </si>
  <si>
    <t>Well T-72 SGI Stimulation</t>
  </si>
  <si>
    <t>#25973</t>
  </si>
  <si>
    <t>SGP U400 GB401A/B PT TA16</t>
  </si>
  <si>
    <t>PDA-LPG Park Smokeless Flare</t>
  </si>
  <si>
    <t>MEJ-KTL1D-304.2Vessel Insul Re</t>
  </si>
  <si>
    <t>Well T-6452 Permit Package</t>
  </si>
  <si>
    <t>MEJ-CVX-HRIT-FOUNDATION WORK</t>
  </si>
  <si>
    <t>Chemical Warehouse Constructn</t>
  </si>
  <si>
    <t>Piping By-passes KTL1&amp;2 E304.1</t>
  </si>
  <si>
    <t>to activate line see email in</t>
  </si>
  <si>
    <t>(#24967,25440)</t>
  </si>
  <si>
    <t>PDA-SulfurHandlingProjt Phase2</t>
  </si>
  <si>
    <t>Purchase Filemaker Pro</t>
  </si>
  <si>
    <t>*26903</t>
  </si>
  <si>
    <t>Specializd Medical Equip.Purch</t>
  </si>
  <si>
    <t>Closed (#24676)</t>
  </si>
  <si>
    <t>Purchase Special Tools for new</t>
  </si>
  <si>
    <t>29803/29804/29899</t>
  </si>
  <si>
    <t>MO0101106</t>
  </si>
  <si>
    <t>SV SewerPipe Repl.HDPE</t>
  </si>
  <si>
    <t>RLB001U411</t>
  </si>
  <si>
    <t>KTL1 E-720.1 Compl Unit Repl T</t>
  </si>
  <si>
    <t>TA15 KTL1 Replc OMS SalerValve</t>
  </si>
  <si>
    <t>RLB0010816</t>
  </si>
  <si>
    <t>Unit 700 Gear Reducer Upgrade</t>
  </si>
  <si>
    <t>Additional Mixing Capacity LMP</t>
  </si>
  <si>
    <t>MEJFENGX2017</t>
  </si>
  <si>
    <t>Prior year expenses (2017 and</t>
  </si>
  <si>
    <t>RLB0041106</t>
  </si>
  <si>
    <t>Sampling on NBH Stack pipes</t>
  </si>
  <si>
    <t>KGP0011101</t>
  </si>
  <si>
    <t>Kindergarden Project</t>
  </si>
  <si>
    <t>RLB001U804</t>
  </si>
  <si>
    <t>ICAtie-in OverpressureProtectn</t>
  </si>
  <si>
    <t>Almaty-Community Affairs</t>
  </si>
  <si>
    <t>*** CLOSED *** Use 12020</t>
  </si>
  <si>
    <t>Payroll Services</t>
  </si>
  <si>
    <t>State Roads Repairs 2022</t>
  </si>
  <si>
    <t>SAF002U401</t>
  </si>
  <si>
    <t>TA15 KTL1.1/1.2 Install of EBV</t>
  </si>
  <si>
    <t>RLB0040601</t>
  </si>
  <si>
    <t>OBH new Hot Water Tank</t>
  </si>
  <si>
    <t>Kulsary Crewchange Hall Upgrde</t>
  </si>
  <si>
    <t>Closed (#23895)</t>
  </si>
  <si>
    <t>RM0101U2302</t>
  </si>
  <si>
    <t>D&amp;C – MRM idle time and mainte</t>
  </si>
  <si>
    <t>PDA/KTL-2 SCOT H2O Turbidity &amp;</t>
  </si>
  <si>
    <t>pH Analyzer Project Phase 1&amp;2</t>
  </si>
  <si>
    <t>Closed cc101.8110.827</t>
  </si>
  <si>
    <t>09Canteen Equip for SV TCOV,IB</t>
  </si>
  <si>
    <t>*27923, *28174, *29482</t>
  </si>
  <si>
    <t>T-5250 (DP21) D&amp;C</t>
  </si>
  <si>
    <t>Cent. W/H Intrnl Security Cage</t>
  </si>
  <si>
    <t>CLOSED (#22693)</t>
  </si>
  <si>
    <t>MEJ Fire ProtectionWeedControl</t>
  </si>
  <si>
    <t>asset #32692</t>
  </si>
  <si>
    <t>PDA-SGP Standby Filter F-0342</t>
  </si>
  <si>
    <t>EPC NGGS MS Blowdown Piping Sy</t>
  </si>
  <si>
    <t>T-6660 NR prep for MRWO</t>
  </si>
  <si>
    <t>Storage Tank Inspection</t>
  </si>
  <si>
    <t>MEJ-Field Ops Canteen Remodelg</t>
  </si>
  <si>
    <t>RLB001U318</t>
  </si>
  <si>
    <t>KTL TA 2014, MIP valves replac</t>
  </si>
  <si>
    <t>MEJ-Specialized Railroad Equip</t>
  </si>
  <si>
    <t>Industrial Waste Disposal</t>
  </si>
  <si>
    <t>Cells 1-3 Closure</t>
  </si>
  <si>
    <t>#27266</t>
  </si>
  <si>
    <t>PDA-AMS Server Upg</t>
  </si>
  <si>
    <t>MEJPROD00367</t>
  </si>
  <si>
    <t>KTL Air cooler tube bundle re</t>
  </si>
  <si>
    <t>9493FIN304</t>
  </si>
  <si>
    <t>Computers &amp; Software</t>
  </si>
  <si>
    <t>MASTER-D304 Vessel Repl.KTL1.1</t>
  </si>
  <si>
    <t>MEJ Microalloy Monitoring Prog</t>
  </si>
  <si>
    <t>PDA-SGP/KTL Flare Tip Winteriz</t>
  </si>
  <si>
    <t>GSM Gateway Purch.&amp;Intallation</t>
  </si>
  <si>
    <t>(#25651)</t>
  </si>
  <si>
    <t>PDA TP6A SKEMA 660V MCC RPLMT</t>
  </si>
  <si>
    <t>Well T-44 Workover</t>
  </si>
  <si>
    <t>CLOSED (#22425;22426;22427)</t>
  </si>
  <si>
    <t>Master AFE Well T-419</t>
  </si>
  <si>
    <t>EPC_FME-MPM Field Trial Projec</t>
  </si>
  <si>
    <t>Tengiz Automatic Gates</t>
  </si>
  <si>
    <t>*28140,*28158,*28185,*28208,</t>
  </si>
  <si>
    <t>*28230,*28229,see attached fle</t>
  </si>
  <si>
    <t>Corrosion Spools Installation</t>
  </si>
  <si>
    <t>CLOSED  (#21847)</t>
  </si>
  <si>
    <t>MEJ Damage Mechanisim Review</t>
  </si>
  <si>
    <t>IOR0011806</t>
  </si>
  <si>
    <t>IOR Water Source Wells Site Pr</t>
  </si>
  <si>
    <t>SV Cinema Digital Eqipmnt Inst</t>
  </si>
  <si>
    <t>30930; 31114</t>
  </si>
  <si>
    <t>Field Electric Heat TracingUpg</t>
  </si>
  <si>
    <t>FEL Field Cathodic Protec.Syst</t>
  </si>
  <si>
    <t>link with 106169,106430</t>
  </si>
  <si>
    <t>CLOSED (#23654)</t>
  </si>
  <si>
    <t>Modification of KTL AGF App</t>
  </si>
  <si>
    <t>MEJ-2006 On strem ut inspectio</t>
  </si>
  <si>
    <t>SGP R-34X Ded St Out Lin</t>
  </si>
  <si>
    <t>Life Cycle Mng MS Appl in PCN</t>
  </si>
  <si>
    <t>SGP X1008 Steam syst Upg</t>
  </si>
  <si>
    <t>PDA-ATYRAU SUBSTATIONS UPGR</t>
  </si>
  <si>
    <t>SGP 62-F-341 modernization</t>
  </si>
  <si>
    <t>Minicom Geolog Licence</t>
  </si>
  <si>
    <t>for Exploration Dept.</t>
  </si>
  <si>
    <t>CLOSED (#22728)</t>
  </si>
  <si>
    <t>Drilling Base imp. PRE-Eng.</t>
  </si>
  <si>
    <t>CLOSED  (#22037)</t>
  </si>
  <si>
    <t>MEJ-Gas Turbine*6 TechnSupport</t>
  </si>
  <si>
    <t>2002 GE Frame6 GasTurbTechnSup</t>
  </si>
  <si>
    <t>Well T-15, PLT/RST/PTT</t>
  </si>
  <si>
    <t>(26671)Closed</t>
  </si>
  <si>
    <t>(to capture SGP Phase 5 operat</t>
  </si>
  <si>
    <t>Экспл.Производства ЗВП</t>
  </si>
  <si>
    <t>MEJ Cleaning of WTF Sludge Lag</t>
  </si>
  <si>
    <t>RLB0011373</t>
  </si>
  <si>
    <t>KTL-2.2 D501 Vessel Upgrade</t>
  </si>
  <si>
    <t>MEJ-Atyrau Hotel Repair (Fire)</t>
  </si>
  <si>
    <t>Field - West</t>
  </si>
  <si>
    <t>Tengiz Well 6</t>
  </si>
  <si>
    <t>RLB0012598</t>
  </si>
  <si>
    <t>SGI GT-2901 Flame detector upg</t>
  </si>
  <si>
    <t>*** Closed *** Use 29900</t>
  </si>
  <si>
    <t>Chemical Storage</t>
  </si>
  <si>
    <t>Хранилище химических реагентов</t>
  </si>
  <si>
    <t>T-4947 (WP10-2) Drilling&amp;Compl</t>
  </si>
  <si>
    <t>GSU Prj. Coordination Support</t>
  </si>
  <si>
    <t>KO Drum Pump Upg Y2017</t>
  </si>
  <si>
    <t>Projects - Business Mgt</t>
  </si>
  <si>
    <t>MEJ-PAC Meeting Costs</t>
  </si>
  <si>
    <t>cc 13220</t>
  </si>
  <si>
    <t>MS Windows OS Upgrade on VMWar</t>
  </si>
  <si>
    <t>ENV0021401</t>
  </si>
  <si>
    <t>Constr add concr diking T-601.</t>
  </si>
  <si>
    <t>MO0101402</t>
  </si>
  <si>
    <t>PDA - IB Gasline Upgrade Proje</t>
  </si>
  <si>
    <t>Well T-40 Coiled Tubing Usage</t>
  </si>
  <si>
    <t>MEJ-Road Maintenc &amp; Repair</t>
  </si>
  <si>
    <t>from Sarkamys Plant-GAI toTCOV</t>
  </si>
  <si>
    <t>Closed       CC13563</t>
  </si>
  <si>
    <t>RLB0020603</t>
  </si>
  <si>
    <t>Purch.of a Portable Air</t>
  </si>
  <si>
    <t>RLB0021505</t>
  </si>
  <si>
    <t>DSE SGI Spare HP unit</t>
  </si>
  <si>
    <t>WHS0011702</t>
  </si>
  <si>
    <t>FDS Installation at WHS</t>
  </si>
  <si>
    <t>SUP-T28,T118,T5034,T7252transf</t>
  </si>
  <si>
    <t>FGP Construction Fuel</t>
  </si>
  <si>
    <t>MEJ-Waste Handling &amp; Land</t>
  </si>
  <si>
    <t>Reclamation (cc20520)</t>
  </si>
  <si>
    <t>Additn Evoporation Ponds at RV</t>
  </si>
  <si>
    <t>Construction</t>
  </si>
  <si>
    <t>Well T-23 Workover (FF costs)</t>
  </si>
  <si>
    <t>link 106878</t>
  </si>
  <si>
    <t>Closed (#24091/24093-94)</t>
  </si>
  <si>
    <t>Telephone Switch Mgmt System</t>
  </si>
  <si>
    <t>CLOSED  (#21811)</t>
  </si>
  <si>
    <t>WaterTreatmentChlorineGasReplt</t>
  </si>
  <si>
    <t>Replacement Dosing Systems*4</t>
  </si>
  <si>
    <t>Closed(#25189)</t>
  </si>
  <si>
    <t>Potable Water Replacement</t>
  </si>
  <si>
    <t>*27744,*28120</t>
  </si>
  <si>
    <t>MEJ-KTL Hot water system repai</t>
  </si>
  <si>
    <t>SAF001U810</t>
  </si>
  <si>
    <t>SGP/SGI Safety Showers Upgrade</t>
  </si>
  <si>
    <t>Vibrosieve purchasing at GX Su</t>
  </si>
  <si>
    <t>HDV(Heavy Duty Vehicles)Equipm</t>
  </si>
  <si>
    <t>Closed  (23964-23967,24109)</t>
  </si>
  <si>
    <t>TA23 2GB-401.2A/B Check valves</t>
  </si>
  <si>
    <t>Oil Skimming Tanks Upgrade</t>
  </si>
  <si>
    <t>Adde to AFE 100725</t>
  </si>
  <si>
    <t>CLOSED  (#21879)</t>
  </si>
  <si>
    <t>****** Closed***** Use 13600</t>
  </si>
  <si>
    <t>Plant Janatorial</t>
  </si>
  <si>
    <t>Заводская служба уборки</t>
  </si>
  <si>
    <t>MEJPROD00041</t>
  </si>
  <si>
    <t>Inspection and repair of T-22.</t>
  </si>
  <si>
    <t>Bypass Piping, KTL-2,E-304.2</t>
  </si>
  <si>
    <t>(#25771)</t>
  </si>
  <si>
    <t>T-4934 (WP53-2) Permit Package</t>
  </si>
  <si>
    <t>Radio Infrastructure-2005</t>
  </si>
  <si>
    <t>(#26000),#26656</t>
  </si>
  <si>
    <t>SGP Open Drains Project</t>
  </si>
  <si>
    <t>Completion of DMC</t>
  </si>
  <si>
    <t>CANCELLED (see 1010937)</t>
  </si>
  <si>
    <t>RLB0010717</t>
  </si>
  <si>
    <t>KTL2_C411&amp;402 PurgeAirCompress</t>
  </si>
  <si>
    <t>MEJ – SGI Injection Line Fatig</t>
  </si>
  <si>
    <t>RLB001U007</t>
  </si>
  <si>
    <t>G-1503A/B Pump Flow Line Re-ro</t>
  </si>
  <si>
    <t>Advanced Tube Inspection Equip</t>
  </si>
  <si>
    <t>suspended till 31-Dec-16</t>
  </si>
  <si>
    <t>Purchase of oil FiltrationUnit</t>
  </si>
  <si>
    <t>Склады эксплуатации</t>
  </si>
  <si>
    <t>2015 Maintenance Tools &amp; Equip</t>
  </si>
  <si>
    <t>KTL Electric Motors DSE replac</t>
  </si>
  <si>
    <t>MEJ-Kill&amp;Cemnt Korlv Wtr Wells</t>
  </si>
  <si>
    <t>Inst jump over line bw spec</t>
  </si>
  <si>
    <t>SGP Water Injection Stage2</t>
  </si>
  <si>
    <t>KTL Screw Air Compressor Repla</t>
  </si>
  <si>
    <t>FTA/Barrier Replacement at SF</t>
  </si>
  <si>
    <t>Non-Rig Work-BrandtMudAgitator</t>
  </si>
  <si>
    <t>4 ea Brandt Mud Agitators</t>
  </si>
  <si>
    <t>Close (#24532)</t>
  </si>
  <si>
    <t>MEJ-Atyrau Building Renovation</t>
  </si>
  <si>
    <t>cc 10500</t>
  </si>
  <si>
    <t>DO NO OPEN</t>
  </si>
  <si>
    <t>USE 3518114491</t>
  </si>
  <si>
    <t>SV WTP Upgrades</t>
  </si>
  <si>
    <t>MEJ-RepPipeSectionsR401/R501/R</t>
  </si>
  <si>
    <t>OTR-TMF Bobcat 980</t>
  </si>
  <si>
    <t>CLOSED  (#11380)</t>
  </si>
  <si>
    <t>Crude Shipment Capacity Projec</t>
  </si>
  <si>
    <t>CSC Start-Up</t>
  </si>
  <si>
    <t>KTL2.3 Flare Tip Upgrade</t>
  </si>
  <si>
    <t>TCOV Parking Lots/Roads Repair</t>
  </si>
  <si>
    <t>#26256</t>
  </si>
  <si>
    <t>Air/Nitrogen Plant</t>
  </si>
  <si>
    <t>MEJ-1996 EEs Celebrations&amp;Gift</t>
  </si>
  <si>
    <t>Field - East</t>
  </si>
  <si>
    <t>Tengiz Well 5K</t>
  </si>
  <si>
    <t>RLB001U013</t>
  </si>
  <si>
    <t>KTL1,E707.1 HEX Replacm TA2011</t>
  </si>
  <si>
    <t>SAF001U106</t>
  </si>
  <si>
    <t>Telecom Infrastructure 2017</t>
  </si>
  <si>
    <t>Well T-11NT Permit Package</t>
  </si>
  <si>
    <t>2017 FGP Ph4 Subsurface Study</t>
  </si>
  <si>
    <t>T-6939 (WP55-1) Drilling&amp;Compl</t>
  </si>
  <si>
    <t>DCOT-Drilling Tools Purch-</t>
  </si>
  <si>
    <t>27/8"HT PAC,drill pipe/collars</t>
  </si>
  <si>
    <t>Close (#24720)</t>
  </si>
  <si>
    <t>RLB0010710</t>
  </si>
  <si>
    <t>U500H2-Analyser Replc-Train3&amp;4</t>
  </si>
  <si>
    <t>RLB0011369</t>
  </si>
  <si>
    <t>SGP PU340 Switch Valve Upgrade</t>
  </si>
  <si>
    <t>IB Gas Line&amp;Cathodic Protecn</t>
  </si>
  <si>
    <t>T-6446 (DP-24) Permit Package</t>
  </si>
  <si>
    <t>SAF002U701</t>
  </si>
  <si>
    <t>Program 12 Management</t>
  </si>
  <si>
    <t>Projects - Program 12</t>
  </si>
  <si>
    <t>Backcharge-FluorDanielCaspServ</t>
  </si>
  <si>
    <t>(CBI)cc101.1415</t>
  </si>
  <si>
    <t>RLB001U402</t>
  </si>
  <si>
    <t>EA-203A1/E2 TubeBundlesUpgr</t>
  </si>
  <si>
    <t>Well T-4239 Procur&amp;Constr</t>
  </si>
  <si>
    <t>all costs are transf to 111246</t>
  </si>
  <si>
    <t>MEJ-KTL1 Unit 1300</t>
  </si>
  <si>
    <t>14-773 KTL/U700 H2S AnlzUpgr</t>
  </si>
  <si>
    <t>DB MI MudPlantConcretePad&amp;Sump</t>
  </si>
  <si>
    <t>Closed (#25357)</t>
  </si>
  <si>
    <t>Replacement of Yard floodlight</t>
  </si>
  <si>
    <t>MWP600 New Wells MRM Ops</t>
  </si>
  <si>
    <t>PCB containing equipment recyc</t>
  </si>
  <si>
    <t>Front End Engineering for</t>
  </si>
  <si>
    <t>KTL1&amp;2 DCS replacement</t>
  </si>
  <si>
    <t>CANCELLED (costs to 100910)</t>
  </si>
  <si>
    <t>MEJ SGP ST-740 Refurbishment</t>
  </si>
  <si>
    <t>RLB002U910</t>
  </si>
  <si>
    <t>TA20 U200 E219 balancing lines</t>
  </si>
  <si>
    <t>Accum-12MM Safety Award</t>
  </si>
  <si>
    <t>Barbeque Set</t>
  </si>
  <si>
    <t>44401.197010.015</t>
  </si>
  <si>
    <t>MEJ Gas Line Inspection&amp;Repair</t>
  </si>
  <si>
    <t>Loop Line 10'' MS-17 to CFM</t>
  </si>
  <si>
    <t>CLOSED (#22623)</t>
  </si>
  <si>
    <t>Tengiz Airstrip Upgrade</t>
  </si>
  <si>
    <t>CLOSED  (#21834)</t>
  </si>
  <si>
    <t>INF-Telecoms-Telephone System</t>
  </si>
  <si>
    <t>CLOSED  (#11278-292/306)</t>
  </si>
  <si>
    <t>PDA-KTL G304:Replacement Progr</t>
  </si>
  <si>
    <t>Spare Motor for GC-720</t>
  </si>
  <si>
    <t>TA20 SGP Technical Water Heade</t>
  </si>
  <si>
    <t>MEJ FMARackingUpgradePrj</t>
  </si>
  <si>
    <t>SUP-SGP TCO Owners-StartUpcost</t>
  </si>
  <si>
    <t>Flour Sifter Replacement</t>
  </si>
  <si>
    <t>for TCOV Canteen</t>
  </si>
  <si>
    <t>Closed (#23611)</t>
  </si>
  <si>
    <t>RLB0011825</t>
  </si>
  <si>
    <t>Critic.MachineryMonitoringSyst</t>
  </si>
  <si>
    <t>SUP FLS System Modifications</t>
  </si>
  <si>
    <t>RLB0011068</t>
  </si>
  <si>
    <t>StudyofPlantHeatingWaterSystem</t>
  </si>
  <si>
    <t>MEJ2014 SGP/I DVC Upgrade</t>
  </si>
  <si>
    <t>Copy Machines #20 for TCO</t>
  </si>
  <si>
    <t>Closed(#23854;23856;23860)</t>
  </si>
  <si>
    <t>MEJ-New Year Celebrations 2007</t>
  </si>
  <si>
    <t>CC 12000</t>
  </si>
  <si>
    <t>Well T-105 New Completn (FF)</t>
  </si>
  <si>
    <t>CLOSED (#22628,22619)</t>
  </si>
  <si>
    <t>GC-9204 DSE Impeller Assemb/Di</t>
  </si>
  <si>
    <t>Bentley Nevada Obsolesce Manag</t>
  </si>
  <si>
    <t>Enlarge Sulphur Pad 1</t>
  </si>
  <si>
    <t>CLOSED   (#23058)</t>
  </si>
  <si>
    <t>Rig 4-Mission Magnum Pumps*3 &amp;</t>
  </si>
  <si>
    <t>Couplings purchase</t>
  </si>
  <si>
    <t>Close (#24786)</t>
  </si>
  <si>
    <t>PDA-SGP/I 1oo1 ESD Resoltn Prj</t>
  </si>
  <si>
    <t>Rig107-HydraulicActuatngValves</t>
  </si>
  <si>
    <t>Closed(#24798)</t>
  </si>
  <si>
    <t>MEJ-Inspect-n of 10”Crude Oil</t>
  </si>
  <si>
    <t>Well T-4 PLT/PTT</t>
  </si>
  <si>
    <t>Well T-8 Non Rig Acid Stimulat</t>
  </si>
  <si>
    <t>Well T-9 Workover-FF Scope</t>
  </si>
  <si>
    <t>PDA-Borrow Pits Settlement</t>
  </si>
  <si>
    <t>for 1993-2004 period-3</t>
  </si>
  <si>
    <t>Demercaptanisation</t>
  </si>
  <si>
    <t>CANCELLED (Master/Budget AFE)</t>
  </si>
  <si>
    <t>Diagnostic works on P&amp;A wells</t>
  </si>
  <si>
    <t>MEJ-Kulsary Flood Relief</t>
  </si>
  <si>
    <t>(CC 10500.8800.591)</t>
  </si>
  <si>
    <t>SAF001U703</t>
  </si>
  <si>
    <t>TA18 KTL2.2 U500 CDM/WP UPG</t>
  </si>
  <si>
    <t>Household for Gen Director and</t>
  </si>
  <si>
    <t>Director Houses in Dostyk Vill</t>
  </si>
  <si>
    <t>(#25299)</t>
  </si>
  <si>
    <t>SGO0052506</t>
  </si>
  <si>
    <t>TA26 SGP GC-340A/B/C Sour gas</t>
  </si>
  <si>
    <t>Master-Caustic LineReplacement</t>
  </si>
  <si>
    <t>RLB0012582</t>
  </si>
  <si>
    <t>TA26 SGP F-769 Vessel replacem</t>
  </si>
  <si>
    <t>Sales contract process initiat</t>
  </si>
  <si>
    <t>MEJ-Witness&amp;CertifcnInstrCalib</t>
  </si>
  <si>
    <t>Maintenance of Ways Equipment</t>
  </si>
  <si>
    <t>Closed (#24617)</t>
  </si>
  <si>
    <t>T-0014ST GSO MRWO</t>
  </si>
  <si>
    <t>MEJ - E 503 Leak Repair</t>
  </si>
  <si>
    <t>RLB0011828</t>
  </si>
  <si>
    <t>T-11 Oil Tank Floating Arm</t>
  </si>
  <si>
    <t>TM-MECH-S</t>
  </si>
  <si>
    <t>Mechanic (Service Truck)</t>
  </si>
  <si>
    <t>MEJ-PAC/RMAC Meeting Aug&amp;Nov01</t>
  </si>
  <si>
    <t>CC 20205,13220</t>
  </si>
  <si>
    <t>Effluent Treatment Plant-ETP</t>
  </si>
  <si>
    <t>MEJSCMF00016</t>
  </si>
  <si>
    <t>Flowmeter station upgrade on p</t>
  </si>
  <si>
    <t>SGO0050701</t>
  </si>
  <si>
    <t>SGI/SGP Maintenance Capital</t>
  </si>
  <si>
    <t>RLB0040604</t>
  </si>
  <si>
    <t>Purchase 5 Lab ovens</t>
  </si>
  <si>
    <t>PDA-CNS Solid Removal</t>
  </si>
  <si>
    <t>SGP-Ph3/4TechskillTrainngFacil</t>
  </si>
  <si>
    <t>asset#25846</t>
  </si>
  <si>
    <t>IOCC Superintendent &amp; Staff</t>
  </si>
  <si>
    <t>Chimney and Flare Stacks Insp</t>
  </si>
  <si>
    <t>Acronis Backup SysFieldSCADA</t>
  </si>
  <si>
    <t>Closed (#26758)</t>
  </si>
  <si>
    <t>KTL TA18 R Amine Temp Monitor</t>
  </si>
  <si>
    <t>#32390</t>
  </si>
  <si>
    <t>Well T-5k Workover(FFcosts MEJ</t>
  </si>
  <si>
    <t>PDA-OnSpecSulphurPipework GX</t>
  </si>
  <si>
    <t>Modification SDV valvesSGIWell</t>
  </si>
  <si>
    <t>RLB001U2426</t>
  </si>
  <si>
    <t>CTF T-11 Clean/Inspect/Repair</t>
  </si>
  <si>
    <t>T-7348 (WP55-2) Drilling&amp;Compl</t>
  </si>
  <si>
    <t>U700</t>
  </si>
  <si>
    <t>Accum.for CEP,GUP&amp;SEP charges</t>
  </si>
  <si>
    <t>CEP 9104108421-33.3%</t>
  </si>
  <si>
    <t>GUP 6305108458-33.3%</t>
  </si>
  <si>
    <t>INF-Dike FEL Studies</t>
  </si>
  <si>
    <t>PDA MS-17 Manifold Upgrade</t>
  </si>
  <si>
    <t>C&amp;P GTG's Commissioning</t>
  </si>
  <si>
    <t>RV Evap. Pond #7new construct</t>
  </si>
  <si>
    <t>containment dyke</t>
  </si>
  <si>
    <t>#26267</t>
  </si>
  <si>
    <t>FGP-OE/HES-ON-Non - PJV/KPJV</t>
  </si>
  <si>
    <t>Consulting and Support Service</t>
  </si>
  <si>
    <t>Accum.AFE-CSS</t>
  </si>
  <si>
    <t>Aкк.AFE-Конс/компл.поддер.прое</t>
  </si>
  <si>
    <t>Appliances for Atyrau Apartmts</t>
  </si>
  <si>
    <t>link AFE 106787</t>
  </si>
  <si>
    <t>Closed (#23997)</t>
  </si>
  <si>
    <t>RLB0011918</t>
  </si>
  <si>
    <t>PSVs for Analyzers SGP/SGI</t>
  </si>
  <si>
    <t>PDA-Instrument Assessment Prj</t>
  </si>
  <si>
    <t>CAR Project</t>
  </si>
  <si>
    <t>SUP-SGE/CAR Projects SUP</t>
  </si>
  <si>
    <t>KTL Unit 700 disulfide oilline</t>
  </si>
  <si>
    <t>MEJ–FE Job Turn-Over Portal(FE</t>
  </si>
  <si>
    <t>TCOV Boiler Upgrade Project_BB</t>
  </si>
  <si>
    <t>to be capped with 111501</t>
  </si>
  <si>
    <t>Sulphur Pad 9-CPDEP Phase3</t>
  </si>
  <si>
    <t>Closed (#24620)</t>
  </si>
  <si>
    <t>IB Water Treatm Facilit Contai</t>
  </si>
  <si>
    <t>(#25706)</t>
  </si>
  <si>
    <t>MEJ HIMA CPU Upgrade Offplots</t>
  </si>
  <si>
    <t>3 Mobile,10 Ptble Radios Mktg</t>
  </si>
  <si>
    <t>CLOSED  (#22399)</t>
  </si>
  <si>
    <t>Rig 4-Automatic Drill.System</t>
  </si>
  <si>
    <t>Install 15km of 8"HDPEpipe for</t>
  </si>
  <si>
    <t>ClosedHoleCirculatnDrilg(CHCD)</t>
  </si>
  <si>
    <t>Closed (#25070)</t>
  </si>
  <si>
    <t>2 Tracks &amp; Emergency Roads CLR</t>
  </si>
  <si>
    <t>Closed(#23528)</t>
  </si>
  <si>
    <t>Security Fencing Atyrau Office</t>
  </si>
  <si>
    <t>CLOSED  (#22403)</t>
  </si>
  <si>
    <t>T-6351 (WP47-1) Field Facility</t>
  </si>
  <si>
    <t>TCOV Services</t>
  </si>
  <si>
    <t>MEJ-GC 921 Repairs</t>
  </si>
  <si>
    <t>Accumulation- 10" Pipe</t>
  </si>
  <si>
    <t>T-113 Expense Non-Rig Acid Sti</t>
  </si>
  <si>
    <t>HSC001U301</t>
  </si>
  <si>
    <t>T-0001K NR prep for MRWO</t>
  </si>
  <si>
    <t>T-4446 Well Permit Package</t>
  </si>
  <si>
    <t>SAF001U008</t>
  </si>
  <si>
    <t>Petro Valves Upg</t>
  </si>
  <si>
    <t>Windows Servers Infrast 2016</t>
  </si>
  <si>
    <t>AV001</t>
  </si>
  <si>
    <t>Dash-8 aircraft (second)</t>
  </si>
  <si>
    <t>MEJPROD00079</t>
  </si>
  <si>
    <t>GEEP Export Gaslines Inspecti</t>
  </si>
  <si>
    <t>SGI Enhancement (SGE)</t>
  </si>
  <si>
    <t>SGI Enhancements (SGE)</t>
  </si>
  <si>
    <t>*28345/28931</t>
  </si>
  <si>
    <t>Field Wireless Telecom Sys Upg</t>
  </si>
  <si>
    <t>*30320,*31396,*31397</t>
  </si>
  <si>
    <t>completed fully</t>
  </si>
  <si>
    <t>T-4733 Drilling&amp;Completion</t>
  </si>
  <si>
    <t>(Korolev costs need splitting)</t>
  </si>
  <si>
    <t>Closed (#22999-tengiz;23952-</t>
  </si>
  <si>
    <t>T-6351 (WP47-1) D&amp;C</t>
  </si>
  <si>
    <t>30338, 30339</t>
  </si>
  <si>
    <t>RLB001U2002</t>
  </si>
  <si>
    <t>Replacement of HV-91732 valve</t>
  </si>
  <si>
    <t>SPL Atyrau thruput &amp; Railcar</t>
  </si>
  <si>
    <t>Loading Fac Refurbishment</t>
  </si>
  <si>
    <t>CLOSED (#23019)</t>
  </si>
  <si>
    <t>Well T-20 Workover (DrillingC)</t>
  </si>
  <si>
    <t>CLOSED (#23411,23412)</t>
  </si>
  <si>
    <t>Backcharge AFE – Baker Hughes</t>
  </si>
  <si>
    <t>RLB001U425</t>
  </si>
  <si>
    <t>SAF0022003</t>
  </si>
  <si>
    <t>HVAC replacing for AH-730</t>
  </si>
  <si>
    <t>ENV003U001</t>
  </si>
  <si>
    <t>Vibration Monitors Purch\Instl</t>
  </si>
  <si>
    <t>CLOSED (#22913)</t>
  </si>
  <si>
    <t>SubAFE-PurInsSheltube E-301's</t>
  </si>
  <si>
    <t>Debottlenecking As Builts Docs</t>
  </si>
  <si>
    <t>CLOSED  (#22730)</t>
  </si>
  <si>
    <t>MEJ - Funding to address DES c</t>
  </si>
  <si>
    <t>Emergency Repair 2024</t>
  </si>
  <si>
    <t>Emergency repair 2024</t>
  </si>
  <si>
    <t>MEJ</t>
  </si>
  <si>
    <t>MEJ Repair of Vessel 2F-160.2</t>
  </si>
  <si>
    <t>Sub AFE-Purc.Install F-317's</t>
  </si>
  <si>
    <t>CLOSED  (#22511)</t>
  </si>
  <si>
    <t>BUDGET SPENT - 110,4%</t>
  </si>
  <si>
    <t>REL002U405</t>
  </si>
  <si>
    <t>CFM Train 5 Header Tie-In Proj</t>
  </si>
  <si>
    <t>MEJ-H2S Personal Detectors</t>
  </si>
  <si>
    <t>U400_500BlowerVibrMonit_2010TA</t>
  </si>
  <si>
    <t>*27951</t>
  </si>
  <si>
    <t>2 Additional Tracks at Karaton</t>
  </si>
  <si>
    <t>CLOSED (#22959)</t>
  </si>
  <si>
    <t>PGI Stage 1 - Dist Network</t>
  </si>
  <si>
    <t>*** OBSOLETE ***</t>
  </si>
  <si>
    <t>Camp Operations</t>
  </si>
  <si>
    <t>Formerly Municipal Services</t>
  </si>
  <si>
    <t>INF-Car Wash Facilities - HV</t>
  </si>
  <si>
    <t>(w/ 100173, 100267, 1014719)</t>
  </si>
  <si>
    <t>ABANDONED (see 1014719)</t>
  </si>
  <si>
    <t>MEJ- Annual general repair of</t>
  </si>
  <si>
    <t>Network Infrastructure 2018</t>
  </si>
  <si>
    <t>T-120 Expense NonRig Acid Stim</t>
  </si>
  <si>
    <t>T-6745 (WP14-1) Field Facility</t>
  </si>
  <si>
    <t>SGP PU-340 Sweet Gas DBB Vent</t>
  </si>
  <si>
    <t>PNO0011801</t>
  </si>
  <si>
    <t>PDA PDR Trunklines</t>
  </si>
  <si>
    <t>X-Ray System "Mercury 332"</t>
  </si>
  <si>
    <t>(#25561)</t>
  </si>
  <si>
    <t>PAINT-NC</t>
  </si>
  <si>
    <t>AFE Painters</t>
  </si>
  <si>
    <t>Rail Relay-Mainline Tangent</t>
  </si>
  <si>
    <t>Closed (#24607)</t>
  </si>
  <si>
    <t>KTL2.1E-501 AB PlateHEXUpdTA13</t>
  </si>
  <si>
    <t>Forklift,Compressor &amp; Plazma</t>
  </si>
  <si>
    <t>cutter purchase</t>
  </si>
  <si>
    <t>Closed (#24175/24176)</t>
  </si>
  <si>
    <t>RR MOW Infrustructure Improvem</t>
  </si>
  <si>
    <t>MEJ-FieldFlareStackInspections</t>
  </si>
  <si>
    <t>MEJ SGI Pigging Injection line</t>
  </si>
  <si>
    <t>MEJ - 2012 TA Inspection SGI</t>
  </si>
  <si>
    <t>MEJ-Repair RV Heat Distr Centr</t>
  </si>
  <si>
    <t>T-6956 NR Acid Stim</t>
  </si>
  <si>
    <t>MEJ-WHS Build.,Roads,TSA's</t>
  </si>
  <si>
    <t>PDA-KTL GSD Substat Replcmt Pr</t>
  </si>
  <si>
    <t>K-3784 (Korolev MWP100)</t>
  </si>
  <si>
    <t>FireWaterReservoir'sPipingUpg</t>
  </si>
  <si>
    <t>MEJ-Well Corrosion Study</t>
  </si>
  <si>
    <t>14-974 Upgrade of F-23 u/g dra</t>
  </si>
  <si>
    <t>T-0046 OPEX Non-Rig Displ.of O</t>
  </si>
  <si>
    <t>Well PBN-Susp Well 22-Korolev</t>
  </si>
  <si>
    <t>*27965</t>
  </si>
  <si>
    <t>COMPLETE (not in service)</t>
  </si>
  <si>
    <t>2024 MEJ Overhead Power Line R</t>
  </si>
  <si>
    <t>KTL U300/800</t>
  </si>
  <si>
    <t>RLB0010601</t>
  </si>
  <si>
    <t>Manifold-Slug Catch.OilLinKTLs</t>
  </si>
  <si>
    <t>Well T-5442 NewCompln-FFscope</t>
  </si>
  <si>
    <t>#26427</t>
  </si>
  <si>
    <t>MEJ Warehouse 10 Balkan Demo</t>
  </si>
  <si>
    <t>RLB0020704</t>
  </si>
  <si>
    <t>SRU3-C502Igniter&amp;FlameScanrRlb</t>
  </si>
  <si>
    <t>PDA-SGE Debotlenecking Studies</t>
  </si>
  <si>
    <t>PC Equipment for SCM</t>
  </si>
  <si>
    <t>30893, 31130</t>
  </si>
  <si>
    <t>Well T-4454 Drilling &amp; Complet</t>
  </si>
  <si>
    <t>*30353, *30354</t>
  </si>
  <si>
    <t>MEJ-Tree Planting</t>
  </si>
  <si>
    <t>HEAVY DUTY VEHICLES 2014</t>
  </si>
  <si>
    <t>30082/30246/30247</t>
  </si>
  <si>
    <t>MRM Start-up Procurement</t>
  </si>
  <si>
    <t>GOCAD Software for RMG Purchas</t>
  </si>
  <si>
    <t>CLOSED (#24347)</t>
  </si>
  <si>
    <t>Desktop Projectors*2 Purchase</t>
  </si>
  <si>
    <t>&amp; 2 lamps for PHA coordinators</t>
  </si>
  <si>
    <t>Closed(#23872)</t>
  </si>
  <si>
    <t>Well T-27 Workover</t>
  </si>
  <si>
    <t>EMS Upgr-stage3 (Fiber Optic L</t>
  </si>
  <si>
    <t>RLB001U701</t>
  </si>
  <si>
    <t>AutoMCCLoadTransf0.4kV-GTS144</t>
  </si>
  <si>
    <t>MEJPROD00198</t>
  </si>
  <si>
    <t>MEJ Integrity Recovering Proce</t>
  </si>
  <si>
    <t>MO01022234</t>
  </si>
  <si>
    <t>Installation of FW jumper</t>
  </si>
  <si>
    <t>MEJ-TMF Inspect.Pit Refurbishm</t>
  </si>
  <si>
    <t>ent</t>
  </si>
  <si>
    <t>MEJ-2 years TCO Prover verific</t>
  </si>
  <si>
    <t>by mobile prover</t>
  </si>
  <si>
    <t>Laboratory Analysis Equipment</t>
  </si>
  <si>
    <t>CLOSED (#23131-23181,23328-9)</t>
  </si>
  <si>
    <t>MEJ-T3 Crude Tank Compliance</t>
  </si>
  <si>
    <t>Inspection</t>
  </si>
  <si>
    <t>2025 MEJ Track and track struc</t>
  </si>
  <si>
    <t>TCO Shortline Signalization</t>
  </si>
  <si>
    <t>KTZ Kulsary station</t>
  </si>
  <si>
    <t>#26379,26380,27265</t>
  </si>
  <si>
    <t>MEJ-Cleaning by ADI hidroblast</t>
  </si>
  <si>
    <t>AccumAFE SGP Transfrd Personel</t>
  </si>
  <si>
    <t>XE178807 clear to 6303107834</t>
  </si>
  <si>
    <t>Cancelled per Owner request</t>
  </si>
  <si>
    <t>T-4848 Post-MRWO U1 Acidizing</t>
  </si>
  <si>
    <t>HQ Elevator replacement</t>
  </si>
  <si>
    <t>Well T-6856 Drilling&amp;Completio</t>
  </si>
  <si>
    <t>30288/30468/30469</t>
  </si>
  <si>
    <t>CP digital ideas Evaluation</t>
  </si>
  <si>
    <t>KSU Engineering - Automation</t>
  </si>
  <si>
    <t>Repl AG Acid HDPE Drain Line</t>
  </si>
  <si>
    <t>KTL2-D704SafetyInterlockInstTA</t>
  </si>
  <si>
    <t>TFM-GFIT</t>
  </si>
  <si>
    <t>TFM-Gas Fitter</t>
  </si>
  <si>
    <t>RLB001U629</t>
  </si>
  <si>
    <t>KTL TA DSE-Merichem FF Replace</t>
  </si>
  <si>
    <t>EnviroCenter Upgrade</t>
  </si>
  <si>
    <t>30290, 30291</t>
  </si>
  <si>
    <t>Accum. AFE CEP&amp;Future Growth</t>
  </si>
  <si>
    <t>9105108568/9606109022.259380.</t>
  </si>
  <si>
    <t>Radio Shed at Boiler Plant</t>
  </si>
  <si>
    <t>CLOSED (#23067,23068)</t>
  </si>
  <si>
    <t>7902105515-B</t>
  </si>
  <si>
    <t>SGP-Ph3/4-Constr Indir-Powers</t>
  </si>
  <si>
    <t>Constr Manag Costs6397105500</t>
  </si>
  <si>
    <t>Complete-partial(#24541-43,653</t>
  </si>
  <si>
    <t>PDA-KTL GB-501 Replac Program</t>
  </si>
  <si>
    <t>SUP - OBH New Hot Water Tank</t>
  </si>
  <si>
    <t>MEJPROD00202</t>
  </si>
  <si>
    <t>MEJ UT Pigging due to Stress C</t>
  </si>
  <si>
    <t>MEJ 2010SGI TAInspCompl&amp;Reliab</t>
  </si>
  <si>
    <t>New Firewater Lines to GTS</t>
  </si>
  <si>
    <t>Closed(#23543;23544)</t>
  </si>
  <si>
    <t>SGP HP X1011-1 Flare Tip DSE</t>
  </si>
  <si>
    <t>*28491</t>
  </si>
  <si>
    <t>IS27020701</t>
  </si>
  <si>
    <t>Telephone Infrastucture</t>
  </si>
  <si>
    <t>Old Solid Municipal Dumpsite</t>
  </si>
  <si>
    <t>PDA-Plant OPS&amp;Maintenance Bldg</t>
  </si>
  <si>
    <t>Prog 12 Manifold &amp; Trunklines</t>
  </si>
  <si>
    <t>CLOSED  (#22520)</t>
  </si>
  <si>
    <t>T-5052 Well Permit Package</t>
  </si>
  <si>
    <t>PDA MS-12 Manifold Upgrade</t>
  </si>
  <si>
    <t>MEJ Trevitesting Steam Service</t>
  </si>
  <si>
    <t>Pressure Relief Safety Valve</t>
  </si>
  <si>
    <t>CLOSED  (#22365)</t>
  </si>
  <si>
    <t>Television Services</t>
  </si>
  <si>
    <t>Телвизионная служба</t>
  </si>
  <si>
    <t>RM01032701</t>
  </si>
  <si>
    <t>Vetco NonCompliant Equip.Replc</t>
  </si>
  <si>
    <t>Field &amp; Export Supt &amp; Staff</t>
  </si>
  <si>
    <t>Field Supt &amp; Staff</t>
  </si>
  <si>
    <t>Access Road&amp;Pad for MunicSrvc</t>
  </si>
  <si>
    <t>at Drilling Base</t>
  </si>
  <si>
    <t>Closed (24310)per sponsor req.</t>
  </si>
  <si>
    <t>KTL2.1 Flare Tip UpgradeTA2013</t>
  </si>
  <si>
    <t>SGP EA-306/EA-341 Tube Bundles</t>
  </si>
  <si>
    <t>Egilik</t>
  </si>
  <si>
    <t>effective 01 Nov, 2005</t>
  </si>
  <si>
    <t>HES0070701</t>
  </si>
  <si>
    <t>Fire Rescue Pumper Purchas</t>
  </si>
  <si>
    <t>Radio Program 2020</t>
  </si>
  <si>
    <t>RLB003U101</t>
  </si>
  <si>
    <t>GEEP Gas Simple Stations</t>
  </si>
  <si>
    <t>MEJ-Replace Bearings on Turbin</t>
  </si>
  <si>
    <t>MEJ-Plant – Steel Framed Build</t>
  </si>
  <si>
    <t>Firefighting System 1000</t>
  </si>
  <si>
    <t>RLB001U615</t>
  </si>
  <si>
    <t>SGP TA16 R-34X NOZZLE UPGR</t>
  </si>
  <si>
    <t>RLB0011255</t>
  </si>
  <si>
    <t>Organization Capability Improv</t>
  </si>
  <si>
    <t>Organization Capability</t>
  </si>
  <si>
    <t>Improvement Team</t>
  </si>
  <si>
    <t>T-4830 (WP53-2) Permit Package</t>
  </si>
  <si>
    <t>RLB001U2105</t>
  </si>
  <si>
    <t>ENV0021701</t>
  </si>
  <si>
    <t>*** Inactive 3/31/96 ***</t>
  </si>
  <si>
    <t>Technical Services</t>
  </si>
  <si>
    <t>MEJSCMF00103</t>
  </si>
  <si>
    <t>WTF/WRF lined ponds repair</t>
  </si>
  <si>
    <t>SAF0011713</t>
  </si>
  <si>
    <t>2018TA Process Safety</t>
  </si>
  <si>
    <t>PDA-FOG contaminated water han</t>
  </si>
  <si>
    <t>Well T-5234 Permit Package</t>
  </si>
  <si>
    <t>RLB0011310</t>
  </si>
  <si>
    <t>PDA KTL/ SGI CCC Series 3 Con</t>
  </si>
  <si>
    <t>PDA -Heat Supply Station</t>
  </si>
  <si>
    <t>Telescopic 4wd JCB Truck Purch</t>
  </si>
  <si>
    <t>CLOSED (#22882)</t>
  </si>
  <si>
    <t>PDA-SGP Contra Trace TubingUpg</t>
  </si>
  <si>
    <t>SGP-CTF-CPC Crude oil pipeline</t>
  </si>
  <si>
    <t>GX-5 Granulation drum's vanes</t>
  </si>
  <si>
    <t>Tengiz Airport Upgrade Project</t>
  </si>
  <si>
    <t>Closed(#24444,#25076)</t>
  </si>
  <si>
    <t>New Fence-GTS 144 &amp; LPG areas</t>
  </si>
  <si>
    <t>Accum.Geo Pig SGI Injec.Wells</t>
  </si>
  <si>
    <t>clear to 6303107834 XE178793</t>
  </si>
  <si>
    <t>MEJ-Metrology Equip Certifictn</t>
  </si>
  <si>
    <t>TCOV Fire Detection System Ins</t>
  </si>
  <si>
    <t>K3 Wastewater Upgrade</t>
  </si>
  <si>
    <t>Backcharge to Nijhuis W. T.</t>
  </si>
  <si>
    <t>Headcount Management Evolution</t>
  </si>
  <si>
    <t>GT6.1/2/3/4 Mk VIe HMI Upgrade</t>
  </si>
  <si>
    <t>MEJ Annual OBH steam boiler in</t>
  </si>
  <si>
    <t>Multilin 8 Series Relays</t>
  </si>
  <si>
    <t>MEJSCMLOG013</t>
  </si>
  <si>
    <t>Fuel Storage Pipeline replacem</t>
  </si>
  <si>
    <t>MEJPROD00335</t>
  </si>
  <si>
    <t>MEJ 2025 SGP GTS-3 110kV TBB</t>
  </si>
  <si>
    <t>T-0104 Post-MRWO NR Acid</t>
  </si>
  <si>
    <t>Next Gen Wireless</t>
  </si>
  <si>
    <t>capitalize with 9421115605</t>
  </si>
  <si>
    <t>Rig#2 De-Mobilize</t>
  </si>
  <si>
    <t>when complete check if Rig2</t>
  </si>
  <si>
    <t>Projects Manager</t>
  </si>
  <si>
    <t>Projects  Manager</t>
  </si>
  <si>
    <t>New Project Organization</t>
  </si>
  <si>
    <t>Warehouse Infrastructure</t>
  </si>
  <si>
    <t>HSE Projects Support</t>
  </si>
  <si>
    <t>to support new TCO projects</t>
  </si>
  <si>
    <t>INF-Gen Util GPZ Potable Water</t>
  </si>
  <si>
    <t>AIV study on PSVs for SGP/KTL</t>
  </si>
  <si>
    <t>*27593-27595,28104</t>
  </si>
  <si>
    <t>#27189,27273</t>
  </si>
  <si>
    <t>MEJ-Road,Sewers Util-s,Laydown</t>
  </si>
  <si>
    <t>areas and Building Repairs</t>
  </si>
  <si>
    <t>*** CLOSED *** Use 20205</t>
  </si>
  <si>
    <t>Special Projects</t>
  </si>
  <si>
    <t>MEJ Transition Piece Ext3</t>
  </si>
  <si>
    <t>PC&amp;HW Requirements'12</t>
  </si>
  <si>
    <t>MO010U812</t>
  </si>
  <si>
    <t>SGP EvapPond 2nd Liner N.Cell</t>
  </si>
  <si>
    <t>PDA-TCO Infrastruc.Master Plan</t>
  </si>
  <si>
    <t>MEJ-1997 Road Repair Programme</t>
  </si>
  <si>
    <t>T-6345 (WP47-1) D&amp;C</t>
  </si>
  <si>
    <t>RM01010701</t>
  </si>
  <si>
    <t>Well ASUR Surface Installation</t>
  </si>
  <si>
    <t>Analytical/Train Equip - O&amp;M</t>
  </si>
  <si>
    <t>TA18 KTL PSV/Interlock Upgr</t>
  </si>
  <si>
    <t>#32257</t>
  </si>
  <si>
    <t>Well T-6 Workover (FF costs)</t>
  </si>
  <si>
    <t>CLOSED (#22642,22643)</t>
  </si>
  <si>
    <t>SUP-Aral Parker Demobilization</t>
  </si>
  <si>
    <t>Cost and Equipment</t>
  </si>
  <si>
    <t>Closed  cc 101.8110.827</t>
  </si>
  <si>
    <t>Ophthalmological eqmt Medical</t>
  </si>
  <si>
    <t>WELL T-318 Gyro</t>
  </si>
  <si>
    <t>Closed(#25081)</t>
  </si>
  <si>
    <t>RLB0010606</t>
  </si>
  <si>
    <t>PlntGlycol-FilledLevl Trnsmitr</t>
  </si>
  <si>
    <t>PDA PM4 to F 1012 HCD</t>
  </si>
  <si>
    <t>RLB001U2205</t>
  </si>
  <si>
    <t>TA23 KTL2 2F-505.1 Vessel repl</t>
  </si>
  <si>
    <t>PDA-KTL Substat-s RP1.1 &amp; RP2.</t>
  </si>
  <si>
    <t>Well T-5848 Drill&amp;Completetion</t>
  </si>
  <si>
    <t>#26603,#26604</t>
  </si>
  <si>
    <t>ECD0020802</t>
  </si>
  <si>
    <t>Incremental Crude Export(ICE)</t>
  </si>
  <si>
    <t>TM-ELEC-S</t>
  </si>
  <si>
    <t>Senior Auto Electrician</t>
  </si>
  <si>
    <t>MO00106003</t>
  </si>
  <si>
    <t>TCOV Fire Protection System</t>
  </si>
  <si>
    <t>ExaPilot OTS</t>
  </si>
  <si>
    <t>Digital Radio Project</t>
  </si>
  <si>
    <t>Проект Цифровая радиосвязь</t>
  </si>
  <si>
    <t>RLB0011431</t>
  </si>
  <si>
    <t>F-340 SG CoalescFilter</t>
  </si>
  <si>
    <t>SGP-Licence Fees/ Royalties</t>
  </si>
  <si>
    <t>Phase 3/4</t>
  </si>
  <si>
    <t>asset#26618;27080;27082</t>
  </si>
  <si>
    <t>IS90021701</t>
  </si>
  <si>
    <t>Facility Access Management Sys</t>
  </si>
  <si>
    <t>Purchase Furniture TCO apts</t>
  </si>
  <si>
    <t>in ATYRAU</t>
  </si>
  <si>
    <t>SpecAccum-Inspectn&amp;RepairValve</t>
  </si>
  <si>
    <t>3-1/16" Gate Valve</t>
  </si>
  <si>
    <t>Closed    cc101.1690.050</t>
  </si>
  <si>
    <t>Tanks 2000&amp;3000m3 Repair-FFS</t>
  </si>
  <si>
    <t>Closed(#24659)</t>
  </si>
  <si>
    <t>MEJ-CBP Gas Pipeline Replacem.</t>
  </si>
  <si>
    <t>MO013U2206</t>
  </si>
  <si>
    <t>TCOV internal roads asphalting</t>
  </si>
  <si>
    <t>FGP-KC-Lab</t>
  </si>
  <si>
    <t>MEJ GT-6.5 Turbine Major Overh</t>
  </si>
  <si>
    <t>Well T-116 CTU stimulation</t>
  </si>
  <si>
    <t>(SGI well)</t>
  </si>
  <si>
    <t>Closed (#24470)</t>
  </si>
  <si>
    <t>MEJ-IBMOA Modifications and Re</t>
  </si>
  <si>
    <t>3D Project Start up</t>
  </si>
  <si>
    <t>(sub to Master AFE 105293)</t>
  </si>
  <si>
    <t>MEJ 2019 KTL and SGP TA QA</t>
  </si>
  <si>
    <t>TA22 D-304 Stain Steel Overlay</t>
  </si>
  <si>
    <t>Well T-117 PLT/RST</t>
  </si>
  <si>
    <t>Backcharge AFE-Temirali/OM228</t>
  </si>
  <si>
    <t>In-progress  cc101.1415</t>
  </si>
  <si>
    <t>FGP-DT1 Proc - Non-OF</t>
  </si>
  <si>
    <t>MEJ - Refurbish EA503&amp;EA507</t>
  </si>
  <si>
    <t>Malev Crew Change</t>
  </si>
  <si>
    <t>(Closed per Aviation Feb 04)</t>
  </si>
  <si>
    <t>Lab Test Equipment Purchase</t>
  </si>
  <si>
    <t>(#25787, 25798)</t>
  </si>
  <si>
    <t>Acquisition of spec eqiup</t>
  </si>
  <si>
    <t>28642/29109</t>
  </si>
  <si>
    <t>for accident elimination</t>
  </si>
  <si>
    <t>PDA KTL N2 SUPPLY</t>
  </si>
  <si>
    <t>ENV0010701</t>
  </si>
  <si>
    <t>C-502 Burner EfficiencyUpgrade</t>
  </si>
  <si>
    <t>RM0101U2301</t>
  </si>
  <si>
    <t>D&amp;C – Non-rig idle time and ma</t>
  </si>
  <si>
    <t>Notebook &amp; 4 Deskpro Purchase</t>
  </si>
  <si>
    <t>CLOSED  (#21967)</t>
  </si>
  <si>
    <t>SERIP Stage 4 IT AI Tracking</t>
  </si>
  <si>
    <t>Well T-16 CRA Tubing Replacmnt</t>
  </si>
  <si>
    <t>PDHPG</t>
  </si>
  <si>
    <t>Closed(#25323)</t>
  </si>
  <si>
    <t>Radio Program 2016</t>
  </si>
  <si>
    <t>Asset # 31314, 31315</t>
  </si>
  <si>
    <t>SGP Vessels Modifications</t>
  </si>
  <si>
    <t>IT Storage Infrastructure 2017</t>
  </si>
  <si>
    <t>AM00222138</t>
  </si>
  <si>
    <t>Replacement to Telaeris device</t>
  </si>
  <si>
    <t>asset #32598,32599,32600,33271</t>
  </si>
  <si>
    <t>MEJ-2010-2011 Winterization</t>
  </si>
  <si>
    <t>Road Marking</t>
  </si>
  <si>
    <t>MEJPROD00136</t>
  </si>
  <si>
    <t>MEJ-Repair&amp;Maitenan of WHS Fac</t>
  </si>
  <si>
    <t>Backcharge AFE - Kazanalit</t>
  </si>
  <si>
    <t>Contract OM 150  cc101.1415</t>
  </si>
  <si>
    <t>RLB0011673</t>
  </si>
  <si>
    <t>Steam Sampling Unit 400/500</t>
  </si>
  <si>
    <t>Backcharge-PBNK OK27015,30915</t>
  </si>
  <si>
    <t>CC101.1415</t>
  </si>
  <si>
    <t>WTP for TCOV&amp;Boiler Installatn</t>
  </si>
  <si>
    <t>SGP-E313/11 Condensate Removal</t>
  </si>
  <si>
    <t>MO0101107</t>
  </si>
  <si>
    <t>TCOV 2012 T/A Facilities Upgra</t>
  </si>
  <si>
    <t>RLB001U601</t>
  </si>
  <si>
    <t>SGP 62-F-223A/D Cond Handling</t>
  </si>
  <si>
    <t>MEJ Replace indoor light syste</t>
  </si>
  <si>
    <t>3GP U200</t>
  </si>
  <si>
    <t>Asset cost center for</t>
  </si>
  <si>
    <t>Crude Stabilization / Merox /</t>
  </si>
  <si>
    <t>Well T-105 Two phase flow PLT</t>
  </si>
  <si>
    <t>MEJ valves replacement</t>
  </si>
  <si>
    <t>MEJPROD00252</t>
  </si>
  <si>
    <t>Spare Parts - Wells</t>
  </si>
  <si>
    <t>MEJ 2023 Chimney Stacks Inspec</t>
  </si>
  <si>
    <t>*** CLOSED *** Use 13557</t>
  </si>
  <si>
    <t>KTL1 F-801.1 &amp; 1.2 Drain Upgr</t>
  </si>
  <si>
    <t>Replacing link 106345</t>
  </si>
  <si>
    <t>*** CLOSED *** No Substitute</t>
  </si>
  <si>
    <t>Inventory Mgt. - Mgt and Staff</t>
  </si>
  <si>
    <t>ENV001U2101</t>
  </si>
  <si>
    <t>Atmtd Emission Monitng System</t>
  </si>
  <si>
    <t>REL0040801</t>
  </si>
  <si>
    <t>New UPS at CFM and wellsites</t>
  </si>
  <si>
    <t>HSE0110702</t>
  </si>
  <si>
    <t>IndustWasteLandfillCell3&amp;4</t>
  </si>
  <si>
    <t>PDA-Train-5ManifoldSlugCatcher</t>
  </si>
  <si>
    <t>Drilling HES Support Group</t>
  </si>
  <si>
    <t>former MSW/CHESM Group</t>
  </si>
  <si>
    <t>Closed (replaced with 20540)</t>
  </si>
  <si>
    <t>SAF001U006</t>
  </si>
  <si>
    <t>Install permanent potab water</t>
  </si>
  <si>
    <t>FGP-DT6 SC –Non-PJV/KPJV</t>
  </si>
  <si>
    <t>MEJPROD00087</t>
  </si>
  <si>
    <t>Underground Piping System Repa</t>
  </si>
  <si>
    <t>T-5032 Well Permit Package</t>
  </si>
  <si>
    <t>FMO-ELECD</t>
  </si>
  <si>
    <t>FM Electrical Diesel</t>
  </si>
  <si>
    <t>MEJ SV First Aid Post</t>
  </si>
  <si>
    <t>Backcharge AFE - NEK Tengiz</t>
  </si>
  <si>
    <t>(cc 101.1415)</t>
  </si>
  <si>
    <t>TCO Catalogue</t>
  </si>
  <si>
    <t>SAF0021503</t>
  </si>
  <si>
    <t>KTL1 PU-730 new heaters InstTA</t>
  </si>
  <si>
    <t>MEJ-Operations Meeting Budapst</t>
  </si>
  <si>
    <t>(cc 20000)</t>
  </si>
  <si>
    <t>FGP-Spare 1</t>
  </si>
  <si>
    <t>MEJ-Purch&amp;Instal E719for 700.1</t>
  </si>
  <si>
    <t>MEJ-2014 Smart Pigging Undegra</t>
  </si>
  <si>
    <t>GIL PC*1 for Facilities Enginr</t>
  </si>
  <si>
    <t>Closed(#24021)</t>
  </si>
  <si>
    <t>PCs *7 Purchase for FMTS</t>
  </si>
  <si>
    <t>Closed (#24068)</t>
  </si>
  <si>
    <t>Upgrade of SGP Eagle Relays</t>
  </si>
  <si>
    <t>MEJ SV Air handling units</t>
  </si>
  <si>
    <t>INF-Telecoms Wiring/Cable PLnt</t>
  </si>
  <si>
    <t>CLOSED  (#11282-90/298-305)</t>
  </si>
  <si>
    <t>MEJ-TCO 30th Anniversary Celeb</t>
  </si>
  <si>
    <t>MEJPROD00205</t>
  </si>
  <si>
    <t>2026 TA - SGI</t>
  </si>
  <si>
    <t>LAN Operating Sys &amp; Applc Upgd</t>
  </si>
  <si>
    <t>CLOSED  (#21957)</t>
  </si>
  <si>
    <t>ICS100DesctopPrinterReplcmnt</t>
  </si>
  <si>
    <t>*27782</t>
  </si>
  <si>
    <t>#24664-27666</t>
  </si>
  <si>
    <t>SFT001U902</t>
  </si>
  <si>
    <t>SecurPost74PermLoctn/com/power</t>
  </si>
  <si>
    <t>Real time personnel safety</t>
  </si>
  <si>
    <t>SEPAM S80 Motor Differential</t>
  </si>
  <si>
    <t>Protection Relay</t>
  </si>
  <si>
    <t>Network Infrastructure</t>
  </si>
  <si>
    <t>Hard and Software</t>
  </si>
  <si>
    <t>(#25395-8,25744-25746)</t>
  </si>
  <si>
    <t>Well T-6658 Exp NR Perf&amp;Acid s</t>
  </si>
  <si>
    <t>KSU Engineering Leveraged Team</t>
  </si>
  <si>
    <t>WTF FDS Communication instal</t>
  </si>
  <si>
    <t>MRM idle time</t>
  </si>
  <si>
    <t>Freight and Receiving</t>
  </si>
  <si>
    <t>Moved from LOG to WHSE Jan 19</t>
  </si>
  <si>
    <t>Группа по перевозкам</t>
  </si>
  <si>
    <t>MEJ DB LLS repair</t>
  </si>
  <si>
    <t>MEJ-2005 Tank Inspections</t>
  </si>
  <si>
    <t>Railcar Inventory Software</t>
  </si>
  <si>
    <t>*** CLOSED *** Use 13725</t>
  </si>
  <si>
    <t>Moscow Charter</t>
  </si>
  <si>
    <t>ETP Install H2S detectors</t>
  </si>
  <si>
    <t>MEJ - RV Emergency Maintenance</t>
  </si>
  <si>
    <t>WE to Sulzer pipeline cleaning</t>
  </si>
  <si>
    <t>Plant PABX Replacement</t>
  </si>
  <si>
    <t>Closed (24102,24126)</t>
  </si>
  <si>
    <t>RRsp.equip-vehicl_purch</t>
  </si>
  <si>
    <t>30460, 30692</t>
  </si>
  <si>
    <t>Atyrau camp main sewage line</t>
  </si>
  <si>
    <t>CLOSED (#22930)</t>
  </si>
  <si>
    <t>Chevrolet Suburban X2</t>
  </si>
  <si>
    <t>CLOSED   (#22735)</t>
  </si>
  <si>
    <t>G&amp;G</t>
  </si>
  <si>
    <t>MO0121804</t>
  </si>
  <si>
    <t>Pr078-15 FIELD SAFETY &amp; SECURI</t>
  </si>
  <si>
    <t>MEJ-Flare Pit Re-cultivation</t>
  </si>
  <si>
    <t>(cc#20550)</t>
  </si>
  <si>
    <t>New GEEP Sampling Point</t>
  </si>
  <si>
    <t>Depreciable Stand-by Equip2002</t>
  </si>
  <si>
    <t>Closed (#24500)</t>
  </si>
  <si>
    <t>Radios &amp; associated equipment</t>
  </si>
  <si>
    <t>Closed(#23325,23326;23571)</t>
  </si>
  <si>
    <t>Master AFE Well T-4</t>
  </si>
  <si>
    <t>MEJ-Tengiz Aerodrome works</t>
  </si>
  <si>
    <t>TM-MATC</t>
  </si>
  <si>
    <t>Material Controller</t>
  </si>
  <si>
    <t>***CLOSED*** Use 20110</t>
  </si>
  <si>
    <t>ETS - Materials Engineering</t>
  </si>
  <si>
    <t>TBD</t>
  </si>
  <si>
    <t>RR00310001</t>
  </si>
  <si>
    <t>Hot bearing detectors replacem</t>
  </si>
  <si>
    <t>SAF0011623</t>
  </si>
  <si>
    <t>10" FG Jumpover line for SGI</t>
  </si>
  <si>
    <t>WPMP EW Detailed Engineering</t>
  </si>
  <si>
    <t>Well T-113 Non Rig Stim/Testin</t>
  </si>
  <si>
    <t>*** CLOSED *** Use 13864</t>
  </si>
  <si>
    <t>Chemicals &amp; HazMats</t>
  </si>
  <si>
    <t>Closed 6/94</t>
  </si>
  <si>
    <t>Multi-Phase Pump</t>
  </si>
  <si>
    <t>PDA Multi-Phase Pump</t>
  </si>
  <si>
    <t>RLB0011817</t>
  </si>
  <si>
    <t>TA19 Obsolete On/Off valve rep</t>
  </si>
  <si>
    <t>MEJ 2023 GUL inspection of und</t>
  </si>
  <si>
    <t>EDN001U402</t>
  </si>
  <si>
    <t>SV Loading Extension Project</t>
  </si>
  <si>
    <t>FGP CaTRo EOT cost</t>
  </si>
  <si>
    <t>Purchase of equipment for TFM</t>
  </si>
  <si>
    <t>*31535; *31536</t>
  </si>
  <si>
    <t>Flare System 1000</t>
  </si>
  <si>
    <t>Server&amp;Tape Backup Equipmnent</t>
  </si>
  <si>
    <t>CLOSED(#23479)</t>
  </si>
  <si>
    <t>FGP-Chemicals &amp; First Fills</t>
  </si>
  <si>
    <t>IB MOA &amp; Offsite Services</t>
  </si>
  <si>
    <t>Bldg. E-5, Telecom Equipment</t>
  </si>
  <si>
    <t>(also capitalize 105246)</t>
  </si>
  <si>
    <t>CLOSED  (#22397)</t>
  </si>
  <si>
    <t>MEJ-IB TMF Wash Bay electrical</t>
  </si>
  <si>
    <t>MEJ 2024 Track and track struc</t>
  </si>
  <si>
    <t>KTL-Purch &amp; Assem Air Trailers</t>
  </si>
  <si>
    <t>CLOSED  (#11577)</t>
  </si>
  <si>
    <t>MEJ- Refurb Hot Water Pipeline</t>
  </si>
  <si>
    <t>T-5154 Drilling &amp; Completion</t>
  </si>
  <si>
    <t>MEJ-Egilik-KG in Koktem</t>
  </si>
  <si>
    <t>RLB0010724</t>
  </si>
  <si>
    <t>Train 5 MSCOL Piping</t>
  </si>
  <si>
    <t>FGP Concrete Batch Plant</t>
  </si>
  <si>
    <t>Well T-8 workover ( FF costs )</t>
  </si>
  <si>
    <t>Piping 24" for Sales Gas Line</t>
  </si>
  <si>
    <t>Upgrade</t>
  </si>
  <si>
    <t>Closed(#23931)</t>
  </si>
  <si>
    <t>MEJPROD00220</t>
  </si>
  <si>
    <t>SGP X-1010 LP Flare Tip Rplmnt</t>
  </si>
  <si>
    <t>Water Injection System Upgrade</t>
  </si>
  <si>
    <t>30051/30531/30532/30533/30534</t>
  </si>
  <si>
    <t>30535/30536/30537</t>
  </si>
  <si>
    <t>PDA - Substation 4 Replacement</t>
  </si>
  <si>
    <t>Trunked Radio System Expansion</t>
  </si>
  <si>
    <t>Closed(asset #24171)</t>
  </si>
  <si>
    <t>Well T-09NT CAP MRWO TubUps</t>
  </si>
  <si>
    <t>30529/30530</t>
  </si>
  <si>
    <t>Well T-4636 Well Permit Packag</t>
  </si>
  <si>
    <t>PDA-IB TMF Salt Storage</t>
  </si>
  <si>
    <t>Facility Upgrade</t>
  </si>
  <si>
    <t>KTL1.1FlareMolecularSealP-Trap</t>
  </si>
  <si>
    <t>*28243</t>
  </si>
  <si>
    <t>Storage Area Network System</t>
  </si>
  <si>
    <t>Expansion</t>
  </si>
  <si>
    <t>Closed (#25399-25400)</t>
  </si>
  <si>
    <t>TMF Upgarde/Vehicle Wash Area</t>
  </si>
  <si>
    <t>CLOSED   (#22890,#22892)</t>
  </si>
  <si>
    <t>Waste Water Boiler Steam Line</t>
  </si>
  <si>
    <t>Safety Items link AFE 107328</t>
  </si>
  <si>
    <t>PDA-U600GX Install filter glyc</t>
  </si>
  <si>
    <t>Flexsorb SkidComis-g ModifKTL2</t>
  </si>
  <si>
    <t>KTL-2.1/2s/a inactiv-d perCarl</t>
  </si>
  <si>
    <t>Closed (#24452)see e-mail</t>
  </si>
  <si>
    <t>HSE0122101</t>
  </si>
  <si>
    <t>EMS Station Upgrades</t>
  </si>
  <si>
    <t>3GP Vendor Service Agreements</t>
  </si>
  <si>
    <t>MEJ- Develop&amp;Deploy BB Standar</t>
  </si>
  <si>
    <t>Кап.раб-Разв/внедр.станд-ов БП</t>
  </si>
  <si>
    <t>FGP - Radio Frequency ID</t>
  </si>
  <si>
    <t>MEJ-2022 Pipeline Repairs</t>
  </si>
  <si>
    <t>E-206 SGP Exchanger Modificatn</t>
  </si>
  <si>
    <t>MEJ-Provision 2 Ops Water Tr</t>
  </si>
  <si>
    <t>CANCELLED (expense AFE)</t>
  </si>
  <si>
    <t>Other Departments</t>
  </si>
  <si>
    <t>RM01073301</t>
  </si>
  <si>
    <t>PDA T-6340 Non-Rig: IOR Imbibi</t>
  </si>
  <si>
    <t>E-313 Exchanger Upgarde</t>
  </si>
  <si>
    <t>FurnitureforAtyrauInterimOffic</t>
  </si>
  <si>
    <t>CLOSED  (#22546)</t>
  </si>
  <si>
    <t>MEJ-2012 Pipeline Repairs</t>
  </si>
  <si>
    <t>MEJ T-40 Temp Flowline Constr</t>
  </si>
  <si>
    <t>ENV001U101</t>
  </si>
  <si>
    <t>KTL GUP Prj TA2012</t>
  </si>
  <si>
    <t>MEJPROD00253</t>
  </si>
  <si>
    <t>SGP South LP Flare Header Insp</t>
  </si>
  <si>
    <t>2014LinuxClusterHardware&amp;Insta</t>
  </si>
  <si>
    <t>PRO0010903</t>
  </si>
  <si>
    <t>PermInstall of Aggreko Coolers</t>
  </si>
  <si>
    <t>MEJ KTL Sulfur Contamin. of St</t>
  </si>
  <si>
    <t>RLB002U003</t>
  </si>
  <si>
    <t>SGP LP Flare Knockout drum liq</t>
  </si>
  <si>
    <t>KTL-1/Offplot Upgrades &amp; Repla</t>
  </si>
  <si>
    <t>cements</t>
  </si>
  <si>
    <t>SAF0011013</t>
  </si>
  <si>
    <t>RM004071</t>
  </si>
  <si>
    <t>Cutting Bins Purchase</t>
  </si>
  <si>
    <t>Petro-Tech Servr Infrast 2022</t>
  </si>
  <si>
    <t>Meter Station 17</t>
  </si>
  <si>
    <t>For Productio only - Use 31010</t>
  </si>
  <si>
    <t>IP Telephony Program 2013</t>
  </si>
  <si>
    <t>GIL PC &amp; Color Printer Purchas</t>
  </si>
  <si>
    <t>CLOSED (#23272,232711/23712)</t>
  </si>
  <si>
    <t>MS14 to PBF Debottlenecking</t>
  </si>
  <si>
    <t>MFIT-SSU</t>
  </si>
  <si>
    <t>UT Mechanical Fitter</t>
  </si>
  <si>
    <t>Backch.-Cooper Cameron, KZ Br.</t>
  </si>
  <si>
    <t>MEJ-Egilik-SchoolInZhuldyz600s</t>
  </si>
  <si>
    <t>Tengiz Facility Integration</t>
  </si>
  <si>
    <t>PDA-Tengiz Facility Integratio</t>
  </si>
  <si>
    <t>AM001801</t>
  </si>
  <si>
    <t>Atyrau Substation Upgrade</t>
  </si>
  <si>
    <t>T-62/9.2 external coating repa</t>
  </si>
  <si>
    <t>New Thermal Metal Spray,2011TA</t>
  </si>
  <si>
    <t>*28266</t>
  </si>
  <si>
    <t>MEJ-MerichemSpentAirLine KTL-2</t>
  </si>
  <si>
    <t>IB FMAW Ofice relocation</t>
  </si>
  <si>
    <t>MEJ Kulsary Road RepairProject</t>
  </si>
  <si>
    <t>TEM18 Locomotive Purchase</t>
  </si>
  <si>
    <t>CLOSED   (#22858)</t>
  </si>
  <si>
    <t>MEJ-Certify Summer Boilers</t>
  </si>
  <si>
    <t>MEJ-Renovation Building A4</t>
  </si>
  <si>
    <t>(cc14500)</t>
  </si>
  <si>
    <t>RLB001U153</t>
  </si>
  <si>
    <t>SGP 2012Spent AirSystMaterUpg</t>
  </si>
  <si>
    <t>PDA-CTF off spec oil line Repl</t>
  </si>
  <si>
    <t>MS-31 New Wells MRM Ops</t>
  </si>
  <si>
    <t>AHQ Boiler replacement project</t>
  </si>
  <si>
    <t>MEJFENG00007</t>
  </si>
  <si>
    <t>KTL Process Safety Time Scope</t>
  </si>
  <si>
    <t>MEJSCMF00002</t>
  </si>
  <si>
    <t>WTF - Oil/Water separators and</t>
  </si>
  <si>
    <t>**** Closed **** Use 30101</t>
  </si>
  <si>
    <t>Road Maintenance</t>
  </si>
  <si>
    <t>MEJ-KPJV SGP/I Original Relief</t>
  </si>
  <si>
    <t>PDA - FGP Subsurface Team</t>
  </si>
  <si>
    <t>FGP Cathodic Protection</t>
  </si>
  <si>
    <t>RP-1/ RP-2 NEVA system upgrade</t>
  </si>
  <si>
    <t>SGP F-301 LV Replacement</t>
  </si>
  <si>
    <t>Tengiz IX-IPM Coup Mod Hardwar</t>
  </si>
  <si>
    <t>PDA Field Facilt for New Wells</t>
  </si>
  <si>
    <t>Filing Cabinets</t>
  </si>
  <si>
    <t>Closed (#25377)</t>
  </si>
  <si>
    <t>PDA-ECD White Space Management</t>
  </si>
  <si>
    <t>Pipe Yard Site Leveling Works</t>
  </si>
  <si>
    <t>CLOSED   (#22855)</t>
  </si>
  <si>
    <t>GEEP Gas Sample Stations</t>
  </si>
  <si>
    <t>MEJ Dismantle&amp;disposal 2tanks</t>
  </si>
  <si>
    <t>FGP Field</t>
  </si>
  <si>
    <t>To track Prod Ops FGP Phase 5</t>
  </si>
  <si>
    <t>группа Экспл. Поддержки ПБР Ф5</t>
  </si>
  <si>
    <t>KTL2.1,GUP Projects TA2013</t>
  </si>
  <si>
    <t>SV Main Distribution Boards re</t>
  </si>
  <si>
    <t>Well PBN-Susp Dev Well T-16</t>
  </si>
  <si>
    <t>CLOSED  (#21805)</t>
  </si>
  <si>
    <t>630 Air Conditioners - A Bldgs</t>
  </si>
  <si>
    <t>CLOSED  (#22218)</t>
  </si>
  <si>
    <t>Interchange Track Realignment</t>
  </si>
  <si>
    <t>(see AFE 105745)</t>
  </si>
  <si>
    <t>CLOSED (#22956)</t>
  </si>
  <si>
    <t>MEJPROD00078</t>
  </si>
  <si>
    <t>Fence repair</t>
  </si>
  <si>
    <t>Southern Canteen TCOV Remodel</t>
  </si>
  <si>
    <t>AFE 107106</t>
  </si>
  <si>
    <t>Closed(#24131)</t>
  </si>
  <si>
    <t>Accum.TA 2014 WHS Support</t>
  </si>
  <si>
    <t>T-4346 Non-Rig Acid Stim</t>
  </si>
  <si>
    <t>MO0102109</t>
  </si>
  <si>
    <t>Rplcmnt potable pipeline in RV</t>
  </si>
  <si>
    <t>Equip for Composting</t>
  </si>
  <si>
    <t>CLOSED  (#21818)</t>
  </si>
  <si>
    <t>PDA-ECD SGP U-400 Duct Air Flo</t>
  </si>
  <si>
    <t>PDA-SV Sewer Pipe Replacement</t>
  </si>
  <si>
    <t>RLB002U2202</t>
  </si>
  <si>
    <t>KTL T5 E-201 Conversion</t>
  </si>
  <si>
    <t>MEJ-Egilik-Park in ZhanaKarat</t>
  </si>
  <si>
    <t>T-8NT Workover Operation</t>
  </si>
  <si>
    <t>28520, 28521</t>
  </si>
  <si>
    <t>OPS-Global Preservation Pr ON</t>
  </si>
  <si>
    <t>MAO-Chevrolet C20 Pickup</t>
  </si>
  <si>
    <t>AM0021902</t>
  </si>
  <si>
    <t>SecurityRiskAssessment Project</t>
  </si>
  <si>
    <t>FGP EPC-3GI Gas Inject Compres</t>
  </si>
  <si>
    <t>EDN0012101</t>
  </si>
  <si>
    <t>REL0050702</t>
  </si>
  <si>
    <t>CFM Redundant RTU PLC upgrade</t>
  </si>
  <si>
    <t>EDN0011803</t>
  </si>
  <si>
    <t>Install F-209 electrial grid o</t>
  </si>
  <si>
    <t>FGP-DT3 Cat - Non</t>
  </si>
  <si>
    <t>EDN0010703</t>
  </si>
  <si>
    <t>OBH TP-4&amp;TP-5 Substn Replace</t>
  </si>
  <si>
    <t>RMG Software Purchase</t>
  </si>
  <si>
    <t>*27141</t>
  </si>
  <si>
    <t>*27359,27360</t>
  </si>
  <si>
    <t>Well K-11 Completion</t>
  </si>
  <si>
    <t>#26586,#26587</t>
  </si>
  <si>
    <t>MEJ-Repair 80 MUA Transformers</t>
  </si>
  <si>
    <t>Conf blg at Crude Loading Rack</t>
  </si>
  <si>
    <t>SGP SRU BoilerCont.Blowd.valve</t>
  </si>
  <si>
    <t>Automated Cros-g WarningDevice</t>
  </si>
  <si>
    <t>Closed (#24422)</t>
  </si>
  <si>
    <t>RR Infrastructure Upgrade</t>
  </si>
  <si>
    <t>Closed (#25367,25368)</t>
  </si>
  <si>
    <t>Well T-7NT Observation Well</t>
  </si>
  <si>
    <t>closed (#24553)</t>
  </si>
  <si>
    <t>MEJ-Honeywell TPSesp Program</t>
  </si>
  <si>
    <t>c.c.20800</t>
  </si>
  <si>
    <t>MEJ IRIS Condit MonitPower Gen</t>
  </si>
  <si>
    <t>Waste Industrl Disposal Cell 2</t>
  </si>
  <si>
    <t>Closed(#23692)</t>
  </si>
  <si>
    <t>PDA- N/S Runway Extension</t>
  </si>
  <si>
    <t>De-icing Equipment Purchase</t>
  </si>
  <si>
    <t>CLOSED  (#22653)</t>
  </si>
  <si>
    <t>Atyrau Substation upgrade</t>
  </si>
  <si>
    <t>28509, 30050</t>
  </si>
  <si>
    <t>Drilling Pipe Yard improvement</t>
  </si>
  <si>
    <t>Closed   (#24000)</t>
  </si>
  <si>
    <t>ELEC-GT</t>
  </si>
  <si>
    <t>Turbine Electricians</t>
  </si>
  <si>
    <t>MEJ 2023 TCO buried process pi</t>
  </si>
  <si>
    <t>Accum.AFE for TCO-I Field</t>
  </si>
  <si>
    <t>Консол-е AFE по пр I Field ТШО</t>
  </si>
  <si>
    <t>Well T-123 PLT</t>
  </si>
  <si>
    <t>cc.20208.8210.825</t>
  </si>
  <si>
    <t>FGP Owners costs SCM</t>
  </si>
  <si>
    <t>MEJ-Egilik-Vaccination Program</t>
  </si>
  <si>
    <t>ECD001U405</t>
  </si>
  <si>
    <t>PDA Kulsary-Tengiz TechWtrLine</t>
  </si>
  <si>
    <t>MEJ-Inspctn DMC-CTF underg.pip</t>
  </si>
  <si>
    <t>ATH Heating system upgrade</t>
  </si>
  <si>
    <t>Accum FGP Project Assurance</t>
  </si>
  <si>
    <t>clear to 108478</t>
  </si>
  <si>
    <t>Accum Обеспечение проекта ПБР</t>
  </si>
  <si>
    <t>EA200&amp;EA204 Upgrade</t>
  </si>
  <si>
    <t>asset #32488</t>
  </si>
  <si>
    <t>Projector foDriverSafetyTr-ing</t>
  </si>
  <si>
    <t>(#25850)</t>
  </si>
  <si>
    <t>Well T-6743 Non-Rig Testing</t>
  </si>
  <si>
    <t>#26961,26962</t>
  </si>
  <si>
    <t>IDMS (Capstone Replacement)</t>
  </si>
  <si>
    <t>MRM #2 Start Up AFE</t>
  </si>
  <si>
    <t>Water to DMC for caust.make up</t>
  </si>
  <si>
    <t>v</t>
  </si>
  <si>
    <t>PC for TCOV C-18 Purchase</t>
  </si>
  <si>
    <t>Closed(#23691)</t>
  </si>
  <si>
    <t>2009 Purchase of Copiers</t>
  </si>
  <si>
    <t>*27922,*28094</t>
  </si>
  <si>
    <t>MEJ-Off-site Rep of KTL GB-401</t>
  </si>
  <si>
    <t>PDA-RotCompSubst35kvSwitchgear</t>
  </si>
  <si>
    <t>Sp.Accum.for 20MM Safety Award</t>
  </si>
  <si>
    <t>monthly based allocation</t>
  </si>
  <si>
    <t>TV Cabling B-14 Atyrau</t>
  </si>
  <si>
    <t>CLOSED  (#22656;22854)</t>
  </si>
  <si>
    <t>Tengiz Village</t>
  </si>
  <si>
    <t>Parker House Settlement</t>
  </si>
  <si>
    <t>CLOSED  (#22548;22549)</t>
  </si>
  <si>
    <t>MEJ - Repair works in RV LLS 5</t>
  </si>
  <si>
    <t>RLB001U610</t>
  </si>
  <si>
    <t>TA17 KTL2.3 E-902 Tube BndlRep</t>
  </si>
  <si>
    <t>Radios FM *3 for HSE vehicles</t>
  </si>
  <si>
    <t>Closed (23922)</t>
  </si>
  <si>
    <t>RR Embankments&amp;service roads</t>
  </si>
  <si>
    <t>T-5534 Sidetrack MRWO</t>
  </si>
  <si>
    <t>RLB001U2324</t>
  </si>
  <si>
    <t>KTL EA-740 Fin Fan Upgrade</t>
  </si>
  <si>
    <t>FGP Regul Affairs-Lab-PJV/KPJV</t>
  </si>
  <si>
    <t>PDA GX Upgrade Study</t>
  </si>
  <si>
    <t>MEJ-Sharholder(2) Adv Meeting</t>
  </si>
  <si>
    <t>CC 14000.8800.823</t>
  </si>
  <si>
    <t>INT0011812</t>
  </si>
  <si>
    <t>6 inches Sales Gas line from 4</t>
  </si>
  <si>
    <t>I&amp;C Maintenance</t>
  </si>
  <si>
    <t>Группа КИПиА ТО</t>
  </si>
  <si>
    <t>SAF0011615</t>
  </si>
  <si>
    <t>SGI TA16 Pressure Bleed Line</t>
  </si>
  <si>
    <t>PurchSpareDSE RotorKTL2.3GC701</t>
  </si>
  <si>
    <t>*28319</t>
  </si>
  <si>
    <t>MAO-Purch 60 Nivas + 3 Volgas</t>
  </si>
  <si>
    <t>CLOSED  (#11229) Add 16 Nivas</t>
  </si>
  <si>
    <t>ENV002U901</t>
  </si>
  <si>
    <t>G-601/602 Pumps seal upgrade</t>
  </si>
  <si>
    <t>Lifting Gantry Purchase</t>
  </si>
  <si>
    <t>CLOSED  (#22429)</t>
  </si>
  <si>
    <t>RM02011801</t>
  </si>
  <si>
    <t>T-6149 (WP13-1) Field Facility</t>
  </si>
  <si>
    <t>Electrical System Field</t>
  </si>
  <si>
    <t>INT0011811</t>
  </si>
  <si>
    <t>Repl Т5НС-1803/1804 Chm Stor A</t>
  </si>
  <si>
    <t>IB Generator &amp; Cable Install</t>
  </si>
  <si>
    <t>*28278</t>
  </si>
  <si>
    <t>RLB001U401</t>
  </si>
  <si>
    <t>Well T-4748 New(Drilling Cost)</t>
  </si>
  <si>
    <t>MEJ-Purchase spare parts SB066</t>
  </si>
  <si>
    <t>Thaw Cabinets in AtyrauCanteen</t>
  </si>
  <si>
    <t>CLOSED (#23428)</t>
  </si>
  <si>
    <t>RV WTP upgrade</t>
  </si>
  <si>
    <t>E-304 Bypass Pyping, KTL-1.2,</t>
  </si>
  <si>
    <t>2006 Turnaround</t>
  </si>
  <si>
    <t>#26110</t>
  </si>
  <si>
    <t>MEJ-RR facilities mainten&amp;rep</t>
  </si>
  <si>
    <t>KTL Utilities</t>
  </si>
  <si>
    <t>Энергоресурсы отд.производства</t>
  </si>
  <si>
    <t>Drilling Warehouse Racking</t>
  </si>
  <si>
    <t>*28142</t>
  </si>
  <si>
    <t>MEJ-T13 Compliance Inspection</t>
  </si>
  <si>
    <t>MEJ-Chemical &amp;Bulk Whse:</t>
  </si>
  <si>
    <t>reloc-n of materials frRV toIB</t>
  </si>
  <si>
    <t>Well T-53 Casig valve Instaltn</t>
  </si>
  <si>
    <t>cc 20205.8210.823</t>
  </si>
  <si>
    <t>MEJ-SGI Lines Pigging Assistan</t>
  </si>
  <si>
    <t>MEJ-Spec Railroad EquipRebuild</t>
  </si>
  <si>
    <t>108% overspent!</t>
  </si>
  <si>
    <t>Gas duct Upgrd 07-451 OBH SB3</t>
  </si>
  <si>
    <t>#26921</t>
  </si>
  <si>
    <t>SEL 387 L Relay</t>
  </si>
  <si>
    <t>IS50012006</t>
  </si>
  <si>
    <t>Digital Act of Acceptance</t>
  </si>
  <si>
    <t>2023 MEJ Non TA Vessel Inspect</t>
  </si>
  <si>
    <t>KTL Caustic Water Management</t>
  </si>
  <si>
    <t>Well T-320 Tubing change out</t>
  </si>
  <si>
    <t>Closed(#25418)</t>
  </si>
  <si>
    <t>Projects-2nd Generation Plant</t>
  </si>
  <si>
    <t>FMO-FORE</t>
  </si>
  <si>
    <t>TFM-Foreman</t>
  </si>
  <si>
    <t>PCs Purchase for Astana Office</t>
  </si>
  <si>
    <t>Closed(#24158-24170)</t>
  </si>
  <si>
    <t>ByPass Road SuppTCOV-Sarykamys</t>
  </si>
  <si>
    <t>Highway Rehabilitation</t>
  </si>
  <si>
    <t>Closed(#24601;24839)</t>
  </si>
  <si>
    <t>Well T-220 CAPEX WO/Rig Well</t>
  </si>
  <si>
    <t>SpecAccum - Non-Rig Work</t>
  </si>
  <si>
    <t>Deprecble Stand-by Equipt 2003</t>
  </si>
  <si>
    <t>inactive per Fac Engrg-gmsh</t>
  </si>
  <si>
    <t>Closed (#25151)</t>
  </si>
  <si>
    <t>IB Lighting for Warehouse</t>
  </si>
  <si>
    <t>CLOSED (#22533)</t>
  </si>
  <si>
    <t>KTL 2.3 U200/300 New LT's</t>
  </si>
  <si>
    <t>HES Leveraged Project Team</t>
  </si>
  <si>
    <t>Purchasing EMS medical equipm.</t>
  </si>
  <si>
    <t>#26666 Closed</t>
  </si>
  <si>
    <t>IT Storage Infrastructure 2014</t>
  </si>
  <si>
    <t>30166, 30222</t>
  </si>
  <si>
    <t>Land Acquisition in Almaty</t>
  </si>
  <si>
    <t>CLOSED (#22683)</t>
  </si>
  <si>
    <t>MEJ Tengiz RV Temp Gravel Road</t>
  </si>
  <si>
    <t>T-4057 CAPEX NR New Well Compl</t>
  </si>
  <si>
    <t>Accum.General Expense Items</t>
  </si>
  <si>
    <t>clear to 107834</t>
  </si>
  <si>
    <t>RV Crossing warning system upg</t>
  </si>
  <si>
    <t>Computers &amp; Comm Equip- Almaty</t>
  </si>
  <si>
    <t>CLOSED  (21952/22086)</t>
  </si>
  <si>
    <t>MEJ-Egilik-NatGymnasium in ATY</t>
  </si>
  <si>
    <t>TCOV Hot Water Lines Install</t>
  </si>
  <si>
    <t>MEJ-SNIPS SubscriptnZERDE-INFO</t>
  </si>
  <si>
    <t>RLB001U2301</t>
  </si>
  <si>
    <t>KTL Post-TA Underground vessel</t>
  </si>
  <si>
    <t>MEJ-Dismant &amp; Transp Building</t>
  </si>
  <si>
    <t>LocomotiveDepotConsolidtnProj</t>
  </si>
  <si>
    <t>29765 - 29769</t>
  </si>
  <si>
    <t>Well T-5853-Template Well</t>
  </si>
  <si>
    <t>AM0010801</t>
  </si>
  <si>
    <t>AtyrauFacilities Improve-Discr</t>
  </si>
  <si>
    <t>FGP Regulatory Affairs - Non</t>
  </si>
  <si>
    <t>T-6151 (WP13-1) Drilling&amp;Compl</t>
  </si>
  <si>
    <t>Agile: PDA KTLU200 Toxic Gas</t>
  </si>
  <si>
    <t>CLOSED(#23576)</t>
  </si>
  <si>
    <t>MEJ Base Ops main roads maint</t>
  </si>
  <si>
    <t>RLB004U2001</t>
  </si>
  <si>
    <t>ICA Sales Gas Data Transfer</t>
  </si>
  <si>
    <t>Heavy Duty &amp; Sp Equipment 2018</t>
  </si>
  <si>
    <t>*32700, *32701</t>
  </si>
  <si>
    <t>KTL2.2 Flare Tip Upg TA2014</t>
  </si>
  <si>
    <t>MEJSCMLOG000</t>
  </si>
  <si>
    <t>MS-19 Manifold Upgrade Project</t>
  </si>
  <si>
    <t>MEJ-Geodetic Site Survey</t>
  </si>
  <si>
    <t>EDN001U302</t>
  </si>
  <si>
    <t>DSE Fr 9ECap Spares w ExtenUPG</t>
  </si>
  <si>
    <t>Puchase IT mater.under FG Proj</t>
  </si>
  <si>
    <t>#25913;25914</t>
  </si>
  <si>
    <t>HRSG Globe valves replacement</t>
  </si>
  <si>
    <t>SAF001U812</t>
  </si>
  <si>
    <t>SGP Redundant PT D-304</t>
  </si>
  <si>
    <t>PDA-SGP Blast Mitigatn Prj</t>
  </si>
  <si>
    <t>MEJ-2001Overhead Crane/HoistPM</t>
  </si>
  <si>
    <t>Inspection&amp;Repair cc 20800</t>
  </si>
  <si>
    <t>Installation vent system</t>
  </si>
  <si>
    <t>MEJ-Clean.Work-Plant area-Road</t>
  </si>
  <si>
    <t>incl Road Repair,Barrier Reloc</t>
  </si>
  <si>
    <t>Closed (expense)per Aida</t>
  </si>
  <si>
    <t>F-1010 Spare Pump installation</t>
  </si>
  <si>
    <t>KTL-Replace DC Supply</t>
  </si>
  <si>
    <t>CLOSED  (#11735)</t>
  </si>
  <si>
    <t>SGP U-300 METALLURGY UPGRADE</t>
  </si>
  <si>
    <t>SS Piping Installation</t>
  </si>
  <si>
    <t>between F-303&amp;E-304 KTL-2</t>
  </si>
  <si>
    <t>Closed(#24808,24944)</t>
  </si>
  <si>
    <t>Whs Floor repairing</t>
  </si>
  <si>
    <t>Upgarde CSC pressure test bay</t>
  </si>
  <si>
    <t>UPS Batteries Purchase</t>
  </si>
  <si>
    <t>Closed (#25241)</t>
  </si>
  <si>
    <t>KTL1.1 D202 Safety interlock i</t>
  </si>
  <si>
    <t>**Closed** Use 12015</t>
  </si>
  <si>
    <t>Fin Analysis-Methods,Procedure</t>
  </si>
  <si>
    <t>s &amp; Compliance</t>
  </si>
  <si>
    <t>E-219’s Steam Piping Redesign</t>
  </si>
  <si>
    <t>EDN001U101</t>
  </si>
  <si>
    <t>GTPS-1 Turbine GenTG6.1&amp;6.2Upg</t>
  </si>
  <si>
    <t>Purch.De-Watering Equip.</t>
  </si>
  <si>
    <t>(#25999)</t>
  </si>
  <si>
    <t>MEJ WTF Tanks Repair</t>
  </si>
  <si>
    <t>Well T-111 CRA Tubing Replac-t</t>
  </si>
  <si>
    <t>Closed(#24969)</t>
  </si>
  <si>
    <t>Well T-6452 Drilling and Compl</t>
  </si>
  <si>
    <t>30289, 30827, 30828</t>
  </si>
  <si>
    <t>*** Closed *** Use 20050</t>
  </si>
  <si>
    <t>RLB00115105</t>
  </si>
  <si>
    <t>Well T-4239 Detail Design</t>
  </si>
  <si>
    <t>SGP Substation-0 Equipm Instal</t>
  </si>
  <si>
    <t>MEJ/Field Road Repair-FF Scope</t>
  </si>
  <si>
    <t>MEJ-Off-Site Mech Equip Repair</t>
  </si>
  <si>
    <t>Seal Repairs</t>
  </si>
  <si>
    <t>VIP Guesthouse Renovate-Atyrau</t>
  </si>
  <si>
    <t>Accum.AFE for RMG Sup New well</t>
  </si>
  <si>
    <t>пр-во затр AFE для нов сквУРМ</t>
  </si>
  <si>
    <t>FGP CaTRo O&amp;M Tariffs</t>
  </si>
  <si>
    <t>MEJ renovate B15shower&amp; Bathrm</t>
  </si>
  <si>
    <t>MEJ-Move Persnl from OPZtoTCOV</t>
  </si>
  <si>
    <t>CC (20700/20500/20100/20200)</t>
  </si>
  <si>
    <t>Automation - CLOSED use 20116</t>
  </si>
  <si>
    <t>Closed on 3 Jan 19 - use 20116</t>
  </si>
  <si>
    <t>Поддержка авт-ции экспл.произв</t>
  </si>
  <si>
    <t>Crude Rail Car Loading Rack #1</t>
  </si>
  <si>
    <t>Safety Upgrades</t>
  </si>
  <si>
    <t>CLOSED (#22911)</t>
  </si>
  <si>
    <t>MEJ Extraordinary PC Meeting</t>
  </si>
  <si>
    <t>CC 10000</t>
  </si>
  <si>
    <t>Accum FGP 3GP ME&amp;I Green ConBa</t>
  </si>
  <si>
    <t>Computers &amp; Prtrs for Security</t>
  </si>
  <si>
    <t>MEJ-General Road Maintenance</t>
  </si>
  <si>
    <t>cc 13563</t>
  </si>
  <si>
    <t>MRF Automation</t>
  </si>
  <si>
    <t>Well K-18 Deepening</t>
  </si>
  <si>
    <t>#26050, 26051</t>
  </si>
  <si>
    <t>SWH001U201</t>
  </si>
  <si>
    <t>SGP Water Handling Upgrade</t>
  </si>
  <si>
    <t>TVs for TCOV Bldgs Purchase</t>
  </si>
  <si>
    <t>CLOSED  (#22308)</t>
  </si>
  <si>
    <t>MEJ KTL2 Flare Line Diamond Wr</t>
  </si>
  <si>
    <t>MEJ Pipe Yard Expansion work</t>
  </si>
  <si>
    <t>PDA-CFM Piping Modification</t>
  </si>
  <si>
    <t>Tax</t>
  </si>
  <si>
    <t>Налоговый отдел</t>
  </si>
  <si>
    <t>Accum TCO TSM gr Suppt SGI/SGP</t>
  </si>
  <si>
    <t>Well T-21 CTU Acid Wash&amp;Testng</t>
  </si>
  <si>
    <t>SGI-1 Project</t>
  </si>
  <si>
    <t>Closed(#25062)</t>
  </si>
  <si>
    <t>Accum. AFE for Flowback</t>
  </si>
  <si>
    <t>based on monthly allocation</t>
  </si>
  <si>
    <t>Well K-3682 Completion</t>
  </si>
  <si>
    <t>link to 107747</t>
  </si>
  <si>
    <t>#25896;25897</t>
  </si>
  <si>
    <t>RLB0021902</t>
  </si>
  <si>
    <t>KTL-2 Caustic Injection for pH</t>
  </si>
  <si>
    <t>MEJ-Design Eng KTL Turnaround</t>
  </si>
  <si>
    <t>PDA-FMA WhseRailPlatformStudy</t>
  </si>
  <si>
    <t>MEJPROD00157</t>
  </si>
  <si>
    <t>2026 TA - SGP</t>
  </si>
  <si>
    <t>MEJ-Paint 500m3 Sweet Oil</t>
  </si>
  <si>
    <t>Storage Tank (cc 30005)</t>
  </si>
  <si>
    <t>Accum.AFE-Purchase Furniture</t>
  </si>
  <si>
    <t>by Services Department</t>
  </si>
  <si>
    <t>SAF0041801</t>
  </si>
  <si>
    <t>Arc Flash Detection System for</t>
  </si>
  <si>
    <t>PDA-KTL LCR6 HVAC Upgrade</t>
  </si>
  <si>
    <t>Material Management</t>
  </si>
  <si>
    <t>RM008U22163</t>
  </si>
  <si>
    <t>Lower Slope Fracture Character</t>
  </si>
  <si>
    <t>Legacy ERP Assessment Program</t>
  </si>
  <si>
    <t>Tengiz Well T-118</t>
  </si>
  <si>
    <t>Annual ntwrk replace pgrm 2025</t>
  </si>
  <si>
    <t>PDA-IOR TengizSSGI SurfFac2018</t>
  </si>
  <si>
    <t>T-0028 Hydrate Remediation</t>
  </si>
  <si>
    <t>FGP-T5 Infrastr – Lab PJV/KPJV</t>
  </si>
  <si>
    <t>Well T-463 PLT Logging</t>
  </si>
  <si>
    <t>Reliability Engineering</t>
  </si>
  <si>
    <t>Группа обеспеч.надежн. ОПСПО</t>
  </si>
  <si>
    <t>T-6058 New FL&amp;HU Detail Design</t>
  </si>
  <si>
    <t>Warehouse Operations Facilit-s</t>
  </si>
  <si>
    <t>Closed (#24729-24731)</t>
  </si>
  <si>
    <t>Well T-14 Deepening(Dril.cost)</t>
  </si>
  <si>
    <t>SGI Stage 1 Project</t>
  </si>
  <si>
    <t>Closed (25352,25353)</t>
  </si>
  <si>
    <t>MEJ Support Maint Group QM</t>
  </si>
  <si>
    <t>HSE Program Delivery</t>
  </si>
  <si>
    <t>ex.OE Process Support (Tengiz)</t>
  </si>
  <si>
    <t>Palo Alto Firewall replacement</t>
  </si>
  <si>
    <t>F&amp;G Detectors KTL</t>
  </si>
  <si>
    <t>RLB001U359</t>
  </si>
  <si>
    <t>1F-804.1 Vessel Replacement</t>
  </si>
  <si>
    <t>CAD Workstations for Ops Engin</t>
  </si>
  <si>
    <t>CLOSED  (#22046)</t>
  </si>
  <si>
    <t>MEJ SVRoad&amp;PathwayRepairs</t>
  </si>
  <si>
    <t>Well T-124 casing/CRA tubing</t>
  </si>
  <si>
    <t>Communication Workover</t>
  </si>
  <si>
    <t>Closed (#24233)</t>
  </si>
  <si>
    <t>Well T-7244 Permit Package</t>
  </si>
  <si>
    <t>KTL-2 Additions</t>
  </si>
  <si>
    <t>SAF0031302</t>
  </si>
  <si>
    <t>Control Loop Monitoring</t>
  </si>
  <si>
    <t>MEJ 2023 Track and track struc</t>
  </si>
  <si>
    <t>FGP-S&amp;C - Vendor Services</t>
  </si>
  <si>
    <t>SGP-Phase 3/4-TCO Owners Costs</t>
  </si>
  <si>
    <t>25184,186,287,369,372,413,417,</t>
  </si>
  <si>
    <t>25129,268,694,659,906-8;24977,</t>
  </si>
  <si>
    <t>Air Conditioners X600 Purchase</t>
  </si>
  <si>
    <t>CLOSED (#22877,23383-23385)</t>
  </si>
  <si>
    <t>MEJ-OverheadCrane/HoistPMInspc</t>
  </si>
  <si>
    <t>HoistPM Inspection CC20800</t>
  </si>
  <si>
    <t>PDA-White Elephant Biocide Inj</t>
  </si>
  <si>
    <t>MEJ-SV General Maint&amp;Rep works</t>
  </si>
  <si>
    <t>Boiler,Gas Piping,HeatingWater</t>
  </si>
  <si>
    <t>Delivery System Upgrade</t>
  </si>
  <si>
    <t>Hook for Rig 2 Purchase</t>
  </si>
  <si>
    <t>Closed(#25237)</t>
  </si>
  <si>
    <t>T-7246 (WP55-2) Acid Frac</t>
  </si>
  <si>
    <t>Rig Communication Improvement</t>
  </si>
  <si>
    <t>MDS LEDR 1400*15 &amp; RAD LA-240</t>
  </si>
  <si>
    <t>Cancelled     access devices</t>
  </si>
  <si>
    <t>Backcharge Accum - CPC Cost</t>
  </si>
  <si>
    <t>Purch.&amp;Inst.of SLC5/05 Process</t>
  </si>
  <si>
    <t>SLC5/05 Processors</t>
  </si>
  <si>
    <t>#26467 (closed)</t>
  </si>
  <si>
    <t>Specialized Railroad Equipment</t>
  </si>
  <si>
    <t>Air Conditioners#600 Purchase</t>
  </si>
  <si>
    <t>Closed (#23494-23498)</t>
  </si>
  <si>
    <t>MEJ-Steam Traps &amp; Steam leaks</t>
  </si>
  <si>
    <t>SGP Level-3 and DMZ v-Center</t>
  </si>
  <si>
    <t>PDA-DMC CTF Oil Line Repl</t>
  </si>
  <si>
    <t>***CLOSED*** Use 25017</t>
  </si>
  <si>
    <t>Purchasing - Tengiz</t>
  </si>
  <si>
    <t>Отдел закупок - Тенгиз</t>
  </si>
  <si>
    <t>PDA-Sulfur Forming Substatn Up</t>
  </si>
  <si>
    <t>Well T-5NT Workover - FF Scope</t>
  </si>
  <si>
    <t>Close (#24657)</t>
  </si>
  <si>
    <t>FGP-Vendor Support Siemens</t>
  </si>
  <si>
    <t>MEJ 28’’ Sales Gas Line Aband</t>
  </si>
  <si>
    <t>Marketing Commercial Crude Oil</t>
  </si>
  <si>
    <t>effective 01 January, 2006</t>
  </si>
  <si>
    <t>Коммерческая группа по нефти</t>
  </si>
  <si>
    <t>FGP CaTRo Tugs Mgt BWSK</t>
  </si>
  <si>
    <t>MEJ-Spare Shipping Pumps</t>
  </si>
  <si>
    <t>RTDF – INDX Improvement</t>
  </si>
  <si>
    <t>Well T110 NonRig CTU acid Stim</t>
  </si>
  <si>
    <t>SGI-2</t>
  </si>
  <si>
    <t>Closed (#25354)</t>
  </si>
  <si>
    <t>RLB001U2429</t>
  </si>
  <si>
    <t>NDE PAUT Capabilities Impr Pro</t>
  </si>
  <si>
    <t>Install FG lines to F-209/210</t>
  </si>
  <si>
    <t>CMAC MCS Replacement</t>
  </si>
  <si>
    <t>2EA-503.1/2 Replacement</t>
  </si>
  <si>
    <t>T-6149 (WP13-1) Permit Package</t>
  </si>
  <si>
    <t>MEJ-FSRP 2024 Scope</t>
  </si>
  <si>
    <t>LLI AFE - F340D SG CoalesFiltr</t>
  </si>
  <si>
    <t>asset#33213</t>
  </si>
  <si>
    <t>PDA ECD TCO Power Master Plan</t>
  </si>
  <si>
    <t>SCP Projects FGP Phase 5 Staff</t>
  </si>
  <si>
    <t>closed in July 2024</t>
  </si>
  <si>
    <t>ENV001U102</t>
  </si>
  <si>
    <t>Trace oxygen analyzer</t>
  </si>
  <si>
    <t>Improvmt IT &amp;TV servs at ATH</t>
  </si>
  <si>
    <t>(#25673)</t>
  </si>
  <si>
    <t>MEJ- Field Road Repair Program</t>
  </si>
  <si>
    <t>KTL1&amp;2 Bently VibrationData</t>
  </si>
  <si>
    <t>Managers(hardware,software)</t>
  </si>
  <si>
    <t>Closed(#24612,24904)</t>
  </si>
  <si>
    <t>MEJ-Field Valve Maintenance</t>
  </si>
  <si>
    <t>KTL Sales Gas Compressors Upg</t>
  </si>
  <si>
    <t>asset #32919</t>
  </si>
  <si>
    <t>MEJ-Optimizatn Study for Plant</t>
  </si>
  <si>
    <t>ControlSystem CC 20800</t>
  </si>
  <si>
    <t>GE Frame-6B DSE Rplcmnt Rotor</t>
  </si>
  <si>
    <t>30733 GT Rotor replacement DSE</t>
  </si>
  <si>
    <t>Warehouse Yards Extn&amp;Dev-ment</t>
  </si>
  <si>
    <t>Closed(#24488)</t>
  </si>
  <si>
    <t>OTR Repair of the Thermal Oxid</t>
  </si>
  <si>
    <t>FGP-Flange Mngt Rig&amp;Other Svcs</t>
  </si>
  <si>
    <t>MEJ T-8 Compliance inspection</t>
  </si>
  <si>
    <t>Koschagyl East Siding Rehabil</t>
  </si>
  <si>
    <t>CLOSED (#22961)</t>
  </si>
  <si>
    <t>Y14 RR Special equipment purch</t>
  </si>
  <si>
    <t>RM01011803</t>
  </si>
  <si>
    <t>Unit 1 Development Opportunity</t>
  </si>
  <si>
    <t>SGI Optimization</t>
  </si>
  <si>
    <t>Backcharge Dorce Offshore</t>
  </si>
  <si>
    <t>*** CLOSED *** Use 13600</t>
  </si>
  <si>
    <t>Vise Services Outlays</t>
  </si>
  <si>
    <t>T-4648(WP700) Drilling&amp;Compl</t>
  </si>
  <si>
    <t>PDA-Rerat&amp;Reliabil.Imprv GC201</t>
  </si>
  <si>
    <t>Imprvnt GC201-WetGasCompressrs</t>
  </si>
  <si>
    <t>INF-TCO Village Prelim Design</t>
  </si>
  <si>
    <t>Projects - System Completion</t>
  </si>
  <si>
    <t>System Completion</t>
  </si>
  <si>
    <t>PCs for Ops Mnt Plang Purchase</t>
  </si>
  <si>
    <t>CLOSED  (#22250)</t>
  </si>
  <si>
    <t>Special Projects Mtls</t>
  </si>
  <si>
    <t>Crude Export Project Materials</t>
  </si>
  <si>
    <t>Effective January, 2006</t>
  </si>
  <si>
    <t>Cleaning Equipment Purchase</t>
  </si>
  <si>
    <t>CLOSED  (#21898)</t>
  </si>
  <si>
    <t>SUP for the CEP</t>
  </si>
  <si>
    <t>re-open per owner request</t>
  </si>
  <si>
    <t>2014 CAPEX Non-Rig Idle Time</t>
  </si>
  <si>
    <t>31141, 31142</t>
  </si>
  <si>
    <t>MEJ-TCOV&amp;IB Boiler Repair Insp</t>
  </si>
  <si>
    <t>MEJ-Open Propane Tanks fr Insp</t>
  </si>
  <si>
    <t>(CC 20800)</t>
  </si>
  <si>
    <t>CLOSED (Expense AFE-3410)</t>
  </si>
  <si>
    <t>MEJ-KTL/SGP non TA Vessel insp</t>
  </si>
  <si>
    <t>Siding Yard 8 Area Lighting</t>
  </si>
  <si>
    <t>Closed (#24418)</t>
  </si>
  <si>
    <t>Well T-5632 New Well-FF Scope</t>
  </si>
  <si>
    <t>Working Capital (Stores)</t>
  </si>
  <si>
    <t>Complete T-401 Mods -Train 3</t>
  </si>
  <si>
    <t>EF-106</t>
  </si>
  <si>
    <t>CLOSED  (#21991;22104;22447)</t>
  </si>
  <si>
    <t>MM HGOR&amp;LGOR Jumper Line</t>
  </si>
  <si>
    <t>Unit 500 Completion -Train 3</t>
  </si>
  <si>
    <t>MEJ TCO buried process piping</t>
  </si>
  <si>
    <t>T-4644 Well Permit Package</t>
  </si>
  <si>
    <t>T-5853 Non-Rig Acid Stim</t>
  </si>
  <si>
    <t>Accumulation AFE-Well Head Eqt</t>
  </si>
  <si>
    <t>cc 101.1610.100</t>
  </si>
  <si>
    <t>MEJ TCOV water pipes replacem</t>
  </si>
  <si>
    <t>SAF001U710</t>
  </si>
  <si>
    <t>FGP-OPS-Phase 5</t>
  </si>
  <si>
    <t>RLB002U201</t>
  </si>
  <si>
    <t>SGP TA2012 ShutdownImprovement</t>
  </si>
  <si>
    <t>Well T-4635 New FF Scope</t>
  </si>
  <si>
    <t>Completed,#27010</t>
  </si>
  <si>
    <t>IB Perimeter Lighting</t>
  </si>
  <si>
    <t>CLOSED  (#22276)</t>
  </si>
  <si>
    <t>MEJ Repl SGP Turbo Expander 62</t>
  </si>
  <si>
    <t>Backcharge AFE-ParkerRO Suppli</t>
  </si>
  <si>
    <t>(cc101.1415)</t>
  </si>
  <si>
    <t>Air Photo Survey</t>
  </si>
  <si>
    <t>CLOSED  (#22325)</t>
  </si>
  <si>
    <t>RLB0040708</t>
  </si>
  <si>
    <t>Outdoor Busduct Elimination</t>
  </si>
  <si>
    <t>OV Spare Parts Orders</t>
  </si>
  <si>
    <t>PDA-New Field Production Offic</t>
  </si>
  <si>
    <t>TCO Electrical Surv. Program</t>
  </si>
  <si>
    <t>FGP DT5 Temp Constr Facilities</t>
  </si>
  <si>
    <t>MEJSCMT00002</t>
  </si>
  <si>
    <t>Crane repair</t>
  </si>
  <si>
    <t>MO0100706</t>
  </si>
  <si>
    <t>Alternative WaterSupplySyst.</t>
  </si>
  <si>
    <t>Expand existg radiosysm Tengiz</t>
  </si>
  <si>
    <t>(#25662)</t>
  </si>
  <si>
    <t>Renovation of T/V Clinic</t>
  </si>
  <si>
    <t>MEJPROD00026</t>
  </si>
  <si>
    <t>SERIP Stage 4 Implementation</t>
  </si>
  <si>
    <t>RLB001U333</t>
  </si>
  <si>
    <t>KTL2E-206/207 ReboilerUpg,TA14</t>
  </si>
  <si>
    <t>T-0106Non-Rig Gas Shut off Tre</t>
  </si>
  <si>
    <t>Caustic Neutralization System</t>
  </si>
  <si>
    <t>HYDR-NC</t>
  </si>
  <si>
    <t>AFE Hydro blasting</t>
  </si>
  <si>
    <t>Services &amp; Logistics</t>
  </si>
  <si>
    <t>Relay of curves fr R50 to R65</t>
  </si>
  <si>
    <t>estimated completion 31July02</t>
  </si>
  <si>
    <t>Closed #24311-24315;24608-09</t>
  </si>
  <si>
    <t>Wellhead Control Panels Upg</t>
  </si>
  <si>
    <t>MEJ-Tank Compliance &amp; Clean up</t>
  </si>
  <si>
    <t>MEJ Coating Materials for NTVI</t>
  </si>
  <si>
    <t>FGP-Spare 3</t>
  </si>
  <si>
    <t>MEJ Field Valve Maintenance</t>
  </si>
  <si>
    <t>Upgrade CHCD mixing tank systm</t>
  </si>
  <si>
    <t>TCO Owned for AP Rig 107</t>
  </si>
  <si>
    <t>Closed(#25319)</t>
  </si>
  <si>
    <t>Accum-6 Inch Pipe Repair</t>
  </si>
  <si>
    <t>INT0011709</t>
  </si>
  <si>
    <t>(DSE)62-E-721 Upg.Spare Bundle</t>
  </si>
  <si>
    <t>ASTRA – DCT for equipment</t>
  </si>
  <si>
    <t>PDA-SGP Metallurgy &amp; Corrosion</t>
  </si>
  <si>
    <t>ENV0011003</t>
  </si>
  <si>
    <t>LPG ParkFlare Smokeless</t>
  </si>
  <si>
    <t>T-6559 Drilling &amp; Completion</t>
  </si>
  <si>
    <t>T-4236 (WP52-2) Drilling&amp;Compl</t>
  </si>
  <si>
    <t>Drilling Rig</t>
  </si>
  <si>
    <t>FGP Engineering Studies DB</t>
  </si>
  <si>
    <t>PDA-SGP Sour Water Transfer Pr</t>
  </si>
  <si>
    <t>ENV0030703</t>
  </si>
  <si>
    <t>Effluent Treatment Plant Upgrd</t>
  </si>
  <si>
    <t>MEJ-Cable Replacement for IB</t>
  </si>
  <si>
    <t>at substation TP2</t>
  </si>
  <si>
    <t>FGP Compound Other</t>
  </si>
  <si>
    <t>TCOV Training Center – D6</t>
  </si>
  <si>
    <t>Flowline Replacement WellT-102</t>
  </si>
  <si>
    <t>CLOSED (#23309)</t>
  </si>
  <si>
    <t>T-6246ST NR Acid Stim</t>
  </si>
  <si>
    <t>Sulfur Degassing Project-FEE</t>
  </si>
  <si>
    <t>link to AFE 106181,105393</t>
  </si>
  <si>
    <t>Closed (#24512)</t>
  </si>
  <si>
    <t>Electrical Water Heaters</t>
  </si>
  <si>
    <t>(#25949)</t>
  </si>
  <si>
    <t>MEJ Repair &amp; Maintenance WHS</t>
  </si>
  <si>
    <t>KTL 2.3 Flare Tip TA12</t>
  </si>
  <si>
    <t>MEJPROD00066</t>
  </si>
  <si>
    <t>Replacement of rotameters in t</t>
  </si>
  <si>
    <t>WORKOVER - Conduct PLT Logging</t>
  </si>
  <si>
    <t>Operation on T-5K (cc 20205)</t>
  </si>
  <si>
    <t>3GP U300</t>
  </si>
  <si>
    <t>Gas Dehydration / Sour Gas</t>
  </si>
  <si>
    <t>T-4951 (DP-21) NR Acid Stim</t>
  </si>
  <si>
    <t>Reliability Engineering_QA/QC</t>
  </si>
  <si>
    <t>PGI Stage 1 - Ph4 Construction</t>
  </si>
  <si>
    <t>RR Spec Equipment and Vehicles</t>
  </si>
  <si>
    <t>*28322</t>
  </si>
  <si>
    <t>INT003U2401</t>
  </si>
  <si>
    <t>KTL2 HV Motor MGC701.3 Replace</t>
  </si>
  <si>
    <t>RLB001U2001</t>
  </si>
  <si>
    <t>Accum AFE-Safety Award-Badge&amp;</t>
  </si>
  <si>
    <t>Glasses Holders  101.1650.100</t>
  </si>
  <si>
    <t>REL0022001</t>
  </si>
  <si>
    <t>F/D-303 KTL2 Vessels Replacemt</t>
  </si>
  <si>
    <t>Closed(#24758,24943)</t>
  </si>
  <si>
    <t>Civil Works for New Recr.Facil</t>
  </si>
  <si>
    <t>CLOSED (#22568)</t>
  </si>
  <si>
    <t>MEJ-2014 SGP Metall.&amp;CorrosRev</t>
  </si>
  <si>
    <t>Backcharge-Intergasstroy/OM216</t>
  </si>
  <si>
    <t>PNO001U001</t>
  </si>
  <si>
    <t>Well Head Pump Trailer</t>
  </si>
  <si>
    <t>Field Facilities</t>
  </si>
  <si>
    <t>Well Test Application Replace</t>
  </si>
  <si>
    <t>Additional Fire Ring Main at</t>
  </si>
  <si>
    <t>Closed (#25071)</t>
  </si>
  <si>
    <t>T-4761 CAPEX NR New Well Compl</t>
  </si>
  <si>
    <t>RM0041501</t>
  </si>
  <si>
    <t>New Drilling Fluids Facility</t>
  </si>
  <si>
    <t>IS80011601</t>
  </si>
  <si>
    <t>JDE-Primavera Integration Proj</t>
  </si>
  <si>
    <t>MEJPROD00018</t>
  </si>
  <si>
    <t>Replacement of obsolete electr</t>
  </si>
  <si>
    <t>EPC FOO Renovation</t>
  </si>
  <si>
    <t>Purch.copier,radio&amp;video proje</t>
  </si>
  <si>
    <t>projectors</t>
  </si>
  <si>
    <t>#26273</t>
  </si>
  <si>
    <t>Ancillary KTL1 Facilities</t>
  </si>
  <si>
    <t>MEJTWLO00001</t>
  </si>
  <si>
    <t>Technical Water Line</t>
  </si>
  <si>
    <t>T-5660 Non-Rig Water Shut-off</t>
  </si>
  <si>
    <t>ECD001U603</t>
  </si>
  <si>
    <t>MO0100701</t>
  </si>
  <si>
    <t>CBP Truck washout facility</t>
  </si>
  <si>
    <t>Secure Telephones</t>
  </si>
  <si>
    <t>CLOSED  (#11751)</t>
  </si>
  <si>
    <t>Computer Equip for TNS</t>
  </si>
  <si>
    <t>CLOSED  (to 100127)</t>
  </si>
  <si>
    <t>EPC AFE for Wood Chipper</t>
  </si>
  <si>
    <t>MEJSCMF00125</t>
  </si>
  <si>
    <t>MEJ-FireDept.PreInspect Repair</t>
  </si>
  <si>
    <t>Pallet Racking for Chemical WH</t>
  </si>
  <si>
    <t>Additional link106766,106857</t>
  </si>
  <si>
    <t>Closed(25172)</t>
  </si>
  <si>
    <t>Heavy Duty &amp; Sp Equipment 2019</t>
  </si>
  <si>
    <t>Obso. Mitigation of PLC System</t>
  </si>
  <si>
    <t>Trunkline 8-Front End Engnring</t>
  </si>
  <si>
    <t>CLOSED  (#22363)</t>
  </si>
  <si>
    <t>SAF0011804</t>
  </si>
  <si>
    <t>Hydrogen Detectors</t>
  </si>
  <si>
    <t>JDE E1 Hardware upgrade</t>
  </si>
  <si>
    <t>Crude Rail Loading Modificat</t>
  </si>
  <si>
    <t>CLOSED  (#22616)</t>
  </si>
  <si>
    <t>T-6856NonRig:IORimbEv,Perf&amp;Aci</t>
  </si>
  <si>
    <t>30468/30469</t>
  </si>
  <si>
    <t>T-7250 Drilling &amp; Completion</t>
  </si>
  <si>
    <t>Laptops Inv Management</t>
  </si>
  <si>
    <t>CLOSED  (#11393)</t>
  </si>
  <si>
    <t>RLB001U061</t>
  </si>
  <si>
    <t>Upg Electrodionization Cells</t>
  </si>
  <si>
    <t>SUP-GTS 144 Fuel Gas Letdown S</t>
  </si>
  <si>
    <t>PDA - KTL Amine Loop Upgrade</t>
  </si>
  <si>
    <t>SAF0011632</t>
  </si>
  <si>
    <t>Purchase of Thermocamera</t>
  </si>
  <si>
    <t>(#25608)</t>
  </si>
  <si>
    <t>FM0052101</t>
  </si>
  <si>
    <t>TMF Facility Repair &amp; Refurbis</t>
  </si>
  <si>
    <t>FGP-CRT-Non</t>
  </si>
  <si>
    <t>MEJ-T7802 clean.inspe&amp;disinfec</t>
  </si>
  <si>
    <t>Tanks cleanup, 2007</t>
  </si>
  <si>
    <t>T-0014ST NR prep for MRWO</t>
  </si>
  <si>
    <t>INT0012203</t>
  </si>
  <si>
    <t>Process Safety Analyzer (PSA)</t>
  </si>
  <si>
    <t>MEJ-KTL Heating Water Integrit</t>
  </si>
  <si>
    <t>New Additional Boiler at TCOV</t>
  </si>
  <si>
    <t>Closed(#24945)</t>
  </si>
  <si>
    <t>MEJ Fire Water&amp;Foam FireFight</t>
  </si>
  <si>
    <t>SAF0010706</t>
  </si>
  <si>
    <t>Lift Station 61/2 Upgr, Ph4</t>
  </si>
  <si>
    <t>WORKOVER - Well T-106 PLT Lo</t>
  </si>
  <si>
    <t>(cc 20205)</t>
  </si>
  <si>
    <t>MEJ-CSOC Training July29-31/01</t>
  </si>
  <si>
    <t>CC 13200</t>
  </si>
  <si>
    <t>Electrical System @ DrillgBase</t>
  </si>
  <si>
    <t>Purchase &amp; Construction</t>
  </si>
  <si>
    <t>Closed  (#24255;24256)</t>
  </si>
  <si>
    <t>MEJ-Well T-0220 Instal of Well</t>
  </si>
  <si>
    <t>13-121 Upgrade of U160 u/g dra</t>
  </si>
  <si>
    <t>RR MOW Infrastructure Improvem</t>
  </si>
  <si>
    <t>*27761</t>
  </si>
  <si>
    <t>IB Logistics Office</t>
  </si>
  <si>
    <t>RLB001U219</t>
  </si>
  <si>
    <t>SGP Aircompressor GC-9204 Pipi</t>
  </si>
  <si>
    <t>MEJ Processing and disposal of</t>
  </si>
  <si>
    <t>RLB001U703</t>
  </si>
  <si>
    <t>Igniter Inst.2C-411.2,TA 2007</t>
  </si>
  <si>
    <t>InstallationTie-inPointsEA-303</t>
  </si>
  <si>
    <t>EA303 amine coolers</t>
  </si>
  <si>
    <t>Buy 2 PC Workstations -Medical</t>
  </si>
  <si>
    <t>CLOSED  (#22047)</t>
  </si>
  <si>
    <t>Field Grounding Syst.Upgrade</t>
  </si>
  <si>
    <t>PC SFT002U701 until 2018</t>
  </si>
  <si>
    <t>*****CLOSED********</t>
  </si>
  <si>
    <t>Investment Recovery</t>
  </si>
  <si>
    <t>Возмещение капиталовложений</t>
  </si>
  <si>
    <t>Depo Lead Rehabilitation</t>
  </si>
  <si>
    <t>CLOSED (#22958)</t>
  </si>
  <si>
    <t>SGO005U2506</t>
  </si>
  <si>
    <t>Redirecting Heat Exchange Cond</t>
  </si>
  <si>
    <t>Well T-16 Completion -Intangbl</t>
  </si>
  <si>
    <t>CLOSED  (#11335)</t>
  </si>
  <si>
    <t>COVID-19 Medical Equipment</t>
  </si>
  <si>
    <t>Evaporation Ponds Security Sys</t>
  </si>
  <si>
    <t>at Rotation village</t>
  </si>
  <si>
    <t>Closed(#25259)</t>
  </si>
  <si>
    <t>Backcharge-PFD Int.LLC,Atyrau</t>
  </si>
  <si>
    <t>Branch - OM 191  #10537995</t>
  </si>
  <si>
    <t>In-progress   cc.101.1415.400</t>
  </si>
  <si>
    <t>MEJPROD00290</t>
  </si>
  <si>
    <t>GT-6.4 Chimney Stack Repair</t>
  </si>
  <si>
    <t>MO008U801</t>
  </si>
  <si>
    <t>TSI Redundant Building Removal</t>
  </si>
  <si>
    <t>ENV0030704</t>
  </si>
  <si>
    <t>NEW WASH PAD</t>
  </si>
  <si>
    <t>PDA Caustic Water Management</t>
  </si>
  <si>
    <t>13-300SGPDualSalesGasAnalyzer</t>
  </si>
  <si>
    <t>MEJPROD00110</t>
  </si>
  <si>
    <t>DVC Upgrade Program - 2018</t>
  </si>
  <si>
    <t>WHS0010905</t>
  </si>
  <si>
    <t>Whse LightingSyst&amp;Wiring replc</t>
  </si>
  <si>
    <t>T-0044 Non-Rig Acid Stimulatio</t>
  </si>
  <si>
    <t>28751/28752</t>
  </si>
  <si>
    <t>MEJPROD00010</t>
  </si>
  <si>
    <t>Prod Ops Smart Procedure Roll</t>
  </si>
  <si>
    <t>RLB001U233</t>
  </si>
  <si>
    <t>Groundwatr Monitor Well Instal</t>
  </si>
  <si>
    <t>CLOSED  (#21848)</t>
  </si>
  <si>
    <t>MEJ-Replacemnt ofOverhead Line</t>
  </si>
  <si>
    <t>MEJ-GX Conveyors Replace Belts</t>
  </si>
  <si>
    <t>Rollers &amp; Pulleys</t>
  </si>
  <si>
    <t>RLB0010723</t>
  </si>
  <si>
    <t>C502 Duct Replacement SRU3</t>
  </si>
  <si>
    <t>WellT-5034 Initial Compltn(DC)</t>
  </si>
  <si>
    <t>Closed (#24806;24807)</t>
  </si>
  <si>
    <t>MEJ-E 501 plates</t>
  </si>
  <si>
    <t>AFE was cancelled</t>
  </si>
  <si>
    <t>Clear to cc 29200.804011</t>
  </si>
  <si>
    <t>SUP-Schlumbrgr Demobiltn Cost&amp;</t>
  </si>
  <si>
    <t>Closed cc.101.8110.827</t>
  </si>
  <si>
    <t>Procedure Automation Infrastr</t>
  </si>
  <si>
    <t>asset #32601,32602</t>
  </si>
  <si>
    <t>asset#33309</t>
  </si>
  <si>
    <t>SpecAccum-TCO Workover RIG#2</t>
  </si>
  <si>
    <t>Suspended from 25.06.2004</t>
  </si>
  <si>
    <t>RLB0012578</t>
  </si>
  <si>
    <t>SS - Replacement of chromatogr</t>
  </si>
  <si>
    <t>MICC Tool</t>
  </si>
  <si>
    <t>Landfill Loader Purchase</t>
  </si>
  <si>
    <t>(25537;25858)</t>
  </si>
  <si>
    <t>MEJ-RV Asset Evaluation Phase2</t>
  </si>
  <si>
    <t>cc 13500.8800.823</t>
  </si>
  <si>
    <t>MEJ-GEEP Valve Statn road rep</t>
  </si>
  <si>
    <t>Install lithuim battery cont.</t>
  </si>
  <si>
    <t>PAE0010802</t>
  </si>
  <si>
    <t>Power Syst.Reconfiguratn(PSR)</t>
  </si>
  <si>
    <t>Mark VIe HW/SW Obs Mitigation</t>
  </si>
  <si>
    <t>Satellite Systems (TNIP)</t>
  </si>
  <si>
    <t>CLOSED  (#21903)</t>
  </si>
  <si>
    <t>FGP-Security Non Lab</t>
  </si>
  <si>
    <t>Projects Support</t>
  </si>
  <si>
    <t>Accum. for Sulfur Projects</t>
  </si>
  <si>
    <t>Allocation to be created</t>
  </si>
  <si>
    <t>IS60011602</t>
  </si>
  <si>
    <t>Process Safety Dashboard</t>
  </si>
  <si>
    <t>FGP-DT2 Fab - Non-ON</t>
  </si>
  <si>
    <t>PDA-SulphurRailYards'Debottlen</t>
  </si>
  <si>
    <t>MEJ Gas exhaust shaft repair</t>
  </si>
  <si>
    <t>HR0030802</t>
  </si>
  <si>
    <t>Medical Equipments</t>
  </si>
  <si>
    <t>DB and Flamingo roads upgrade</t>
  </si>
  <si>
    <t>PY AcidStorage FacilityFencing</t>
  </si>
  <si>
    <t>Closed (#25358)</t>
  </si>
  <si>
    <t>MEJ Hot Water System Repair</t>
  </si>
  <si>
    <t>*** Closed *** Use 13200</t>
  </si>
  <si>
    <t>London Core Team - CPG</t>
  </si>
  <si>
    <t>ScannerX1,Screen Projectorx1</t>
  </si>
  <si>
    <t>CLOSED(#23590)</t>
  </si>
  <si>
    <t>MEJ SGP 65-NP-4004 building re</t>
  </si>
  <si>
    <t>FGP Chemical &amp; Specialty Clean</t>
  </si>
  <si>
    <t>MEJ-GEEP line Pigging Programm</t>
  </si>
  <si>
    <t>SGP U200 redundant RVP analyze</t>
  </si>
  <si>
    <t>MEJPROD00196</t>
  </si>
  <si>
    <t>INF-Almaty Housing/Office Comp</t>
  </si>
  <si>
    <t>9493HRS305</t>
  </si>
  <si>
    <t>Miscellaneous (HR)</t>
  </si>
  <si>
    <t>SGP VTI Vlvs PU770</t>
  </si>
  <si>
    <t>ENV0020602</t>
  </si>
  <si>
    <t>PDA -Imprvmnt to TCOVFireStatn</t>
  </si>
  <si>
    <t>Fail Safe Controler SeqncePack</t>
  </si>
  <si>
    <t>of Events(for Honeywell FSC)</t>
  </si>
  <si>
    <t>Closed(#24823;25263)</t>
  </si>
  <si>
    <t>PDA-IOR KorolevLSPSubsurfa2018</t>
  </si>
  <si>
    <t>Analytical Equip - OE</t>
  </si>
  <si>
    <t>Backcharge-Wilson Warehouse</t>
  </si>
  <si>
    <t>LISCAD software&amp; Color Printer</t>
  </si>
  <si>
    <t>Closed (24522/24523)</t>
  </si>
  <si>
    <t>Backcharge-CSP Schlumberger</t>
  </si>
  <si>
    <t>Completions OK25015 CC101.1415</t>
  </si>
  <si>
    <t>CTF PAS migration to CSC ICSS</t>
  </si>
  <si>
    <t>MEJ-Cathodic Protection Work</t>
  </si>
  <si>
    <t>3GP/3GI Supt &amp; Staff</t>
  </si>
  <si>
    <t>ITADR0901</t>
  </si>
  <si>
    <t>RLB0011943</t>
  </si>
  <si>
    <t>TCO Facilities HVAC Syst Upg</t>
  </si>
  <si>
    <t>TERIC Database</t>
  </si>
  <si>
    <t>OP-Crude Oil Pumps-Detail Engr</t>
  </si>
  <si>
    <t>CLOSED  (#22025)</t>
  </si>
  <si>
    <t>Accum.AFE T-23 SWTWellsitMet</t>
  </si>
  <si>
    <t>Materials Management - Tengiz</t>
  </si>
  <si>
    <t>Powe Dist Board at LMP upgrade</t>
  </si>
  <si>
    <t>EPC-Sand&amp;Gravv UnloadArea Upgr</t>
  </si>
  <si>
    <t>*** CLOSED *** Never Used</t>
  </si>
  <si>
    <t>Atyrau-Communtications</t>
  </si>
  <si>
    <t>EDN001U301</t>
  </si>
  <si>
    <t>FieldTengiz2 S Subst,Inst 35kV</t>
  </si>
  <si>
    <t>Well PBN-Susp Dev Well T-52</t>
  </si>
  <si>
    <t>HW CSLifecleMngtProj_KTL 1</t>
  </si>
  <si>
    <t>asset#33329</t>
  </si>
  <si>
    <t>T-5547 D&amp;C (MWP45-1)</t>
  </si>
  <si>
    <t>Rig 107 BOPE Purchase</t>
  </si>
  <si>
    <t>CLOSED(#23628)</t>
  </si>
  <si>
    <t>SUP-Train 2.3 Power Station</t>
  </si>
  <si>
    <t>Upgrade clear to 101.8110.827</t>
  </si>
  <si>
    <t>In-Progress links AFE 107206</t>
  </si>
  <si>
    <t>Halon Replacement KTL2LCR6/RP2</t>
  </si>
  <si>
    <t>Completed # 26341</t>
  </si>
  <si>
    <t>MEJ-KTL1 U800.2 Deffered T/A</t>
  </si>
  <si>
    <t>Work cc.20800.8300.823</t>
  </si>
  <si>
    <t>MEJ - Railroad facilities Regi</t>
  </si>
  <si>
    <t>Reconstruct AKKU Building</t>
  </si>
  <si>
    <t>CLOSED  (#22547)</t>
  </si>
  <si>
    <t>RLB002U103</t>
  </si>
  <si>
    <t>SGP X-1010 LP Flare Tip Upg</t>
  </si>
  <si>
    <t>SAF001U309</t>
  </si>
  <si>
    <t>SGP 63-T-9117 Upgrade Capacity</t>
  </si>
  <si>
    <t>temporarily closed use 20530</t>
  </si>
  <si>
    <t>Emergency Response Team Growth</t>
  </si>
  <si>
    <t>ERT - Growth</t>
  </si>
  <si>
    <t>GIL Server Infrstr'12</t>
  </si>
  <si>
    <t>28988/28987/29155/29154</t>
  </si>
  <si>
    <t>KTL2.1/2 Relief System Modific</t>
  </si>
  <si>
    <t>#32255</t>
  </si>
  <si>
    <t>RLB001U2325</t>
  </si>
  <si>
    <t>Sub-6 Chillers replacement</t>
  </si>
  <si>
    <t>RLB001U028</t>
  </si>
  <si>
    <t>EMA TM Tool purchase</t>
  </si>
  <si>
    <t>COVID-19 Vaccination equipment</t>
  </si>
  <si>
    <t>MEJ-AutoLoadTr.0.4kVMCC GTS144</t>
  </si>
  <si>
    <t>Transfer for GTS-144</t>
  </si>
  <si>
    <t>T-5945 NR Acid Stim</t>
  </si>
  <si>
    <t>PRO001U801</t>
  </si>
  <si>
    <t>Reverse Osmosis Project</t>
  </si>
  <si>
    <t>MEJ-Igilik-Primorye School</t>
  </si>
  <si>
    <t>RR Truck surfacing program</t>
  </si>
  <si>
    <t>Wheatley Pump Overheat.Issues</t>
  </si>
  <si>
    <t>SAF0011017</t>
  </si>
  <si>
    <t>6 Motorola for Petr.Eng.Group</t>
  </si>
  <si>
    <t>CLOSED  (#22400)</t>
  </si>
  <si>
    <t>KTL1 D704 safety interlock ins</t>
  </si>
  <si>
    <t>MEJ-Field Roads Repair</t>
  </si>
  <si>
    <t>REL0021001</t>
  </si>
  <si>
    <t>Pig traps onHPFG fr in/out MM</t>
  </si>
  <si>
    <t>SUP-D-302 Vessel Replacement</t>
  </si>
  <si>
    <t>clear to 101.8110.827</t>
  </si>
  <si>
    <t>MEJ-2018 State Roads Repair</t>
  </si>
  <si>
    <t>MEJ Repair cable rack</t>
  </si>
  <si>
    <t>T-4960 Non-Rig Acid Stim</t>
  </si>
  <si>
    <t>Chemical Fire Protectn System</t>
  </si>
  <si>
    <t>installation in TCOV</t>
  </si>
  <si>
    <t>CLOSED (#23043)</t>
  </si>
  <si>
    <t>2023 MEJ Overhead Power Line R</t>
  </si>
  <si>
    <t>RLB001U005</t>
  </si>
  <si>
    <t>SGP Fuel Gas Line to F-303</t>
  </si>
  <si>
    <t>VictorFastFoodHeatedBainMaries</t>
  </si>
  <si>
    <t>*6</t>
  </si>
  <si>
    <t>Closed (#25295)</t>
  </si>
  <si>
    <t>RLB0011150</t>
  </si>
  <si>
    <t>SGP Ultrasonic Flow meters</t>
  </si>
  <si>
    <t>MEJ 2023 Annual NBH Boiler Ins</t>
  </si>
  <si>
    <t>MEJ-Atyrau Headquarters Office</t>
  </si>
  <si>
    <t>Physical Move cc 13690</t>
  </si>
  <si>
    <t>Mobile Flare Unt for Fld Fclts</t>
  </si>
  <si>
    <t>ERT Equipment for a fire truck</t>
  </si>
  <si>
    <t>KTL-1 &amp; 2 Unit 200 &amp; 300 Corri</t>
  </si>
  <si>
    <t>CLOSED  (#22509)</t>
  </si>
  <si>
    <t>RLB001U320</t>
  </si>
  <si>
    <t>PDA SGP C502/E504 Transition G</t>
  </si>
  <si>
    <t>SUP-LS Upgrd Prj Sludge Remov</t>
  </si>
  <si>
    <t>RLB001U213</t>
  </si>
  <si>
    <t>PDA-Upg of instr air compr</t>
  </si>
  <si>
    <t>KTL-3 Materials Inventory</t>
  </si>
  <si>
    <t>Medical Services</t>
  </si>
  <si>
    <t>Медицинский отдел</t>
  </si>
  <si>
    <t>MEJ-Tubing Caliper Surveys</t>
  </si>
  <si>
    <t>(T-317,T-9,T-5050)cc 20205</t>
  </si>
  <si>
    <t>FGP SGI OC development</t>
  </si>
  <si>
    <t>ENV003U103</t>
  </si>
  <si>
    <t>SGP P9302 to KTL/U600 Prj</t>
  </si>
  <si>
    <t>RLB0011734</t>
  </si>
  <si>
    <t>Installation of Coriolis meter</t>
  </si>
  <si>
    <t>Spec Accum. for the HCI purch</t>
  </si>
  <si>
    <t>for the TCO Stim Program</t>
  </si>
  <si>
    <t>FGP E&amp;I Construction - 3GP A2</t>
  </si>
  <si>
    <t>DIA001U001</t>
  </si>
  <si>
    <t>Digital Transf Accelaration</t>
  </si>
  <si>
    <t>SAF0020708</t>
  </si>
  <si>
    <t>Train 3 Flare Tip Replacement</t>
  </si>
  <si>
    <t>T-5634 Drilling &amp; Completion</t>
  </si>
  <si>
    <t>Closed USE CC 20200</t>
  </si>
  <si>
    <t>Reservoir Management - Growth</t>
  </si>
  <si>
    <t>(Effective 1 Jan 2004)</t>
  </si>
  <si>
    <t>RLB001U239</t>
  </si>
  <si>
    <t>SGP Critical Spare Motors</t>
  </si>
  <si>
    <t>OP-Crude Oil Metr-Detail Engr</t>
  </si>
  <si>
    <t>Existing Facilities</t>
  </si>
  <si>
    <t>FGP-T5 Const 3GP–Lab PJV/KPJV</t>
  </si>
  <si>
    <t>T-6745 (WP14-1) D&amp;C</t>
  </si>
  <si>
    <t>RLB004U701</t>
  </si>
  <si>
    <t>Purch. &amp; inst. CCTV system</t>
  </si>
  <si>
    <t>EDN001U701</t>
  </si>
  <si>
    <t>Power Gen Infrast Stage 2</t>
  </si>
  <si>
    <t>RLB001U037</t>
  </si>
  <si>
    <t>ASTEL Communication</t>
  </si>
  <si>
    <t>AM0011901</t>
  </si>
  <si>
    <t>ATY Facilities HVAC system Upg</t>
  </si>
  <si>
    <t>WH6000 refurbshmnt to TA WH</t>
  </si>
  <si>
    <t>IS90011302</t>
  </si>
  <si>
    <t>2"Bypass from F341/340 to F202</t>
  </si>
  <si>
    <t>*27960, 28525,</t>
  </si>
  <si>
    <t>KTL1.2 E-406 Complete Unit Rep</t>
  </si>
  <si>
    <t>asset #32804, #33340</t>
  </si>
  <si>
    <t>FM0050702</t>
  </si>
  <si>
    <t>Canteen,Hotel ServicesEquip</t>
  </si>
  <si>
    <t>MEJ-RESS Track Work&amp;Training S</t>
  </si>
  <si>
    <t>Personnel Safety Solution</t>
  </si>
  <si>
    <t>MEJPROD00101</t>
  </si>
  <si>
    <t>Remove Amine System E-1 at ETP</t>
  </si>
  <si>
    <t>GT-6.4 Chimney Stack Repair pe</t>
  </si>
  <si>
    <t>9493MKT302</t>
  </si>
  <si>
    <t>Accum-Refurbish Valves</t>
  </si>
  <si>
    <t>NBH DA RSM-Installation PSVs</t>
  </si>
  <si>
    <t>Light Duty Vehicles and Buses</t>
  </si>
  <si>
    <t>*28032,*28091,*28206,*28207</t>
  </si>
  <si>
    <t>*28315</t>
  </si>
  <si>
    <t>MEJ-CSCPowerConversion Project</t>
  </si>
  <si>
    <t>RLB001U501</t>
  </si>
  <si>
    <t>ICS CntrlOfflineTestSys Upgr</t>
  </si>
  <si>
    <t>PDA-ECD KTL Modernization Stud</t>
  </si>
  <si>
    <t>RR Specializ equip and vehicle</t>
  </si>
  <si>
    <t>Well T-38 New Completion</t>
  </si>
  <si>
    <t>CLOSED (#22600)</t>
  </si>
  <si>
    <t>MEJ-Shanyrak Village steps rep</t>
  </si>
  <si>
    <t>Accum AFE FGP Subsur Dril AWOs</t>
  </si>
  <si>
    <t>Do not OPEN eqge</t>
  </si>
  <si>
    <t>XE 178812</t>
  </si>
  <si>
    <t>MEJPROD00322</t>
  </si>
  <si>
    <t>FGP CAR Boilers annual inspec</t>
  </si>
  <si>
    <t>Trunklines 1,2 &amp; 3 Replacement</t>
  </si>
  <si>
    <t>Магистральный нефтепровод1-3</t>
  </si>
  <si>
    <t>CLOSED  (#22342)</t>
  </si>
  <si>
    <t>RLB0020601</t>
  </si>
  <si>
    <t>Purchase 5 new Cascade Systems</t>
  </si>
  <si>
    <t>HSE0161901</t>
  </si>
  <si>
    <t>WM Database Upgrade</t>
  </si>
  <si>
    <t>2018 KTL Heat Tracing Upgrade</t>
  </si>
  <si>
    <t>asset #32447</t>
  </si>
  <si>
    <t>Well T-7453 Unit2/3 Testing</t>
  </si>
  <si>
    <t>#26813 (closed)</t>
  </si>
  <si>
    <t>Well T-317 Workover (DC)</t>
  </si>
  <si>
    <t>MEJ/Tubing Calipers Run 2003</t>
  </si>
  <si>
    <t>cc.20205.823</t>
  </si>
  <si>
    <t>SAF0012510</t>
  </si>
  <si>
    <t>TA26 Process Safety</t>
  </si>
  <si>
    <t>RR0020905</t>
  </si>
  <si>
    <t>Accum.AFE for KMG Drilling</t>
  </si>
  <si>
    <t>Municipal Services</t>
  </si>
  <si>
    <t>T-5052 Drilling &amp; Completion</t>
  </si>
  <si>
    <t>SAF0010801</t>
  </si>
  <si>
    <t>Thermal Metal Spray 2008TA</t>
  </si>
  <si>
    <t>Regulatory Affairs Documentum</t>
  </si>
  <si>
    <t>Enhancements Upgrade 2004</t>
  </si>
  <si>
    <t>(#25640)</t>
  </si>
  <si>
    <t>Closed USE CC 20205</t>
  </si>
  <si>
    <t>Production Engineering-Growth</t>
  </si>
  <si>
    <t>Y14 RR Embankments&amp;srvc roads</t>
  </si>
  <si>
    <t>Well T-115 Workover FF Scope</t>
  </si>
  <si>
    <t>SRU Claus Burner DCS Upgrade</t>
  </si>
  <si>
    <t>KTL1</t>
  </si>
  <si>
    <t>CLOSED (#23264)</t>
  </si>
  <si>
    <t>RM02011802</t>
  </si>
  <si>
    <t>SUP - IOR KLSP Project</t>
  </si>
  <si>
    <t>Project Controls - Tengiz</t>
  </si>
  <si>
    <t>Heavy Duty Equip-t f/Ops. WHS</t>
  </si>
  <si>
    <t>(Forklifts &amp; fuel tankers)</t>
  </si>
  <si>
    <t>CLOSED (#25152-54,25345)</t>
  </si>
  <si>
    <t>INT0011714</t>
  </si>
  <si>
    <t>Upgr insulation on OBH FW T6</t>
  </si>
  <si>
    <t>Vehicle Processing Area Pr003-</t>
  </si>
  <si>
    <t>Food Slicing Machine Purchase</t>
  </si>
  <si>
    <t>#25885</t>
  </si>
  <si>
    <t>RLB001U334</t>
  </si>
  <si>
    <t>KTL New Thermal Metalspray TA1</t>
  </si>
  <si>
    <t>T103 Flowline Upgrade</t>
  </si>
  <si>
    <t>Fuel Storage&amp;Distribn Upgrade</t>
  </si>
  <si>
    <t>Facility</t>
  </si>
  <si>
    <t>(#25789)</t>
  </si>
  <si>
    <t>RLB0010616</t>
  </si>
  <si>
    <t>LCM0012402</t>
  </si>
  <si>
    <t>SGP GC201/202 Rewheel project</t>
  </si>
  <si>
    <t>Accum-Field &amp;Caspian Roads Rep</t>
  </si>
  <si>
    <t>clear to 105542.3117.8315</t>
  </si>
  <si>
    <t>I&amp;E Funds/Korolev Early Testin</t>
  </si>
  <si>
    <t>In Progress,#26928</t>
  </si>
  <si>
    <t>Группа управления разработкой</t>
  </si>
  <si>
    <t>Well K-16 Non-Rig Tesitng</t>
  </si>
  <si>
    <t>2019 KTL Heat Tracing Upgrade</t>
  </si>
  <si>
    <t>asset#33323</t>
  </si>
  <si>
    <t>MEJ-Locomotive major Overhaul</t>
  </si>
  <si>
    <t>RM0106U2272</t>
  </si>
  <si>
    <t>WP45-1 PAD PREP AND FL/HU COMP</t>
  </si>
  <si>
    <t>*** CLOSED *** Use 13890</t>
  </si>
  <si>
    <t>Catalog Development and Staff</t>
  </si>
  <si>
    <t>Master AFE - Ansagan-1 Well</t>
  </si>
  <si>
    <t>PDA-Purch&amp;Inst of RedundantFSC</t>
  </si>
  <si>
    <t>RLB001U705</t>
  </si>
  <si>
    <t>T-0014R Drilling &amp; Completion</t>
  </si>
  <si>
    <t>GUP0030701</t>
  </si>
  <si>
    <t>SalesGasExportCompressor</t>
  </si>
  <si>
    <t>PDA-LPG offloading equipm upgr</t>
  </si>
  <si>
    <t>T-6149 (WP13-1) Drilling&amp;Compl</t>
  </si>
  <si>
    <t>MEJPROD00058</t>
  </si>
  <si>
    <t>SGI TA 2018</t>
  </si>
  <si>
    <t>Acquire Network Serv Equip-Dev</t>
  </si>
  <si>
    <t>CLOSED  (#21963)</t>
  </si>
  <si>
    <t>MEJ-Plant,Offplot,Weed Control</t>
  </si>
  <si>
    <t>Heavy Duty&amp;Special equipment</t>
  </si>
  <si>
    <t>#26734,#26929,#26930,27591</t>
  </si>
  <si>
    <t>Production Optimization for Pr</t>
  </si>
  <si>
    <t>RR &amp; Building in Lay Down Area</t>
  </si>
  <si>
    <t>Closed (#24588, 24589)</t>
  </si>
  <si>
    <t>RemoteChoke Building Fabricatn</t>
  </si>
  <si>
    <t>&amp;Accumulator for Rig 2</t>
  </si>
  <si>
    <t>Closed(#25206)</t>
  </si>
  <si>
    <t>SAF0020806</t>
  </si>
  <si>
    <t>NBH FailSafeControllers(FSC)</t>
  </si>
  <si>
    <t>Plant Mainten Building Upgr</t>
  </si>
  <si>
    <t>DMC:2 Filtr Units/Tanks/F-1503</t>
  </si>
  <si>
    <t>RLB001U169</t>
  </si>
  <si>
    <t>KTL2.3 U300 T301 Internal Coat</t>
  </si>
  <si>
    <t>FGP-DT5 Site Ind Matls Equipmt</t>
  </si>
  <si>
    <t>MO013U2204</t>
  </si>
  <si>
    <t>J4 and J5 roads intersections</t>
  </si>
  <si>
    <t>ECD001U203</t>
  </si>
  <si>
    <t>PDA-ECD Dry Gas Study</t>
  </si>
  <si>
    <t>PDA - Fire Ring Main in TCOV</t>
  </si>
  <si>
    <t>MO0101501</t>
  </si>
  <si>
    <t>IB RiggingShopOfficesRecon</t>
  </si>
  <si>
    <t>MO0100926</t>
  </si>
  <si>
    <t>GasDropDownStn &amp; HDPE Piping</t>
  </si>
  <si>
    <t>PDA FireProtectionSystemInst</t>
  </si>
  <si>
    <t>MEJ-CVX executives visit Jun15</t>
  </si>
  <si>
    <t>Accum SGP-Overhead Power Lines</t>
  </si>
  <si>
    <t>for Constr of TemporaryNetwork</t>
  </si>
  <si>
    <t>Closed   105515.3113.51</t>
  </si>
  <si>
    <t>Medical Tool Implemetnation</t>
  </si>
  <si>
    <t>MO012U902</t>
  </si>
  <si>
    <t>Orken Village-2 Concept Develo</t>
  </si>
  <si>
    <t>***Closed***</t>
  </si>
  <si>
    <t>Finance General Mgr &amp; Staff</t>
  </si>
  <si>
    <t>Фин.отд., ген.мндж. и персонал</t>
  </si>
  <si>
    <t>RLB0011815</t>
  </si>
  <si>
    <t>T-5838 Drilling &amp; Completion</t>
  </si>
  <si>
    <t>RLB001U524</t>
  </si>
  <si>
    <t>E-151 Heat Exchanger repl</t>
  </si>
  <si>
    <t>Backcharge Accum- M-I Drilling</t>
  </si>
  <si>
    <t>EPC SGP South LP Flare Header</t>
  </si>
  <si>
    <t>MEJ-Locomotive Offsite Maint</t>
  </si>
  <si>
    <t>2019TA Scaffolding</t>
  </si>
  <si>
    <t>asset #32647</t>
  </si>
  <si>
    <t>Additional Field Roads FFScope</t>
  </si>
  <si>
    <t>FF Scope</t>
  </si>
  <si>
    <t>Closed (#24448)</t>
  </si>
  <si>
    <t>SAF001U416</t>
  </si>
  <si>
    <t>KTL1.1/2U200/300Instr.drain li</t>
  </si>
  <si>
    <t>Production Allocat.Implementn</t>
  </si>
  <si>
    <t>(#25631&amp;25632)</t>
  </si>
  <si>
    <t>MO0100907</t>
  </si>
  <si>
    <t>KCCH - Fire Hydrant System</t>
  </si>
  <si>
    <t>MEJ-GT 6.4 Combustion Inspectn</t>
  </si>
  <si>
    <t>IS90080803</t>
  </si>
  <si>
    <t>WellView (Drilling )</t>
  </si>
  <si>
    <t>RV LSS Transmitter level upd</t>
  </si>
  <si>
    <t>MEJ-Elim Sulfur Leak at U-600</t>
  </si>
  <si>
    <t>inlet&amp;outlet valves G-602.1</t>
  </si>
  <si>
    <t>602.2/ at U600</t>
  </si>
  <si>
    <t>Light Duty Vehicles</t>
  </si>
  <si>
    <t>FGP Leak Detection</t>
  </si>
  <si>
    <t>Backcharge-Dowell Schlumberger</t>
  </si>
  <si>
    <t>Well Services</t>
  </si>
  <si>
    <t>In-Progress     CC 101.1415</t>
  </si>
  <si>
    <t>IS50011601</t>
  </si>
  <si>
    <t>HR Foundational Work</t>
  </si>
  <si>
    <t>RLB0011729</t>
  </si>
  <si>
    <t>EPC TP-16 VFD Replmnt Project</t>
  </si>
  <si>
    <t>AFERT 78946</t>
  </si>
  <si>
    <t>DB Alarm Upgrade</t>
  </si>
  <si>
    <t>#27176</t>
  </si>
  <si>
    <t>MEJ-Baseline Inspection</t>
  </si>
  <si>
    <t>T-6440 (WP55-1) Drilling&amp;Compl</t>
  </si>
  <si>
    <t>MEJ-ProjectEngineering2009TA</t>
  </si>
  <si>
    <t>Backcharge-Bonatti SpA, FGP</t>
  </si>
  <si>
    <t>FGP GTG Modularisatin(GE)WA005</t>
  </si>
  <si>
    <t>SAF0012002</t>
  </si>
  <si>
    <t>SGP U400 Noise Study</t>
  </si>
  <si>
    <t>REL002U702</t>
  </si>
  <si>
    <t>Field Fuel Gas Compressor</t>
  </si>
  <si>
    <t>Gen Support Equip for W/House</t>
  </si>
  <si>
    <t>RR002U801</t>
  </si>
  <si>
    <t>Scales1 Major Overhaul</t>
  </si>
  <si>
    <t>KTL Vessels Insulation Upgrade</t>
  </si>
  <si>
    <t>asset #32676</t>
  </si>
  <si>
    <t>Accum.AFE for TA 2012 WHSE sup</t>
  </si>
  <si>
    <t>CC 13240.759016</t>
  </si>
  <si>
    <t>RLB001U626</t>
  </si>
  <si>
    <t>FGP-3GI Piling Procure-Install</t>
  </si>
  <si>
    <t>IS90150801</t>
  </si>
  <si>
    <t>E1 Upgrade</t>
  </si>
  <si>
    <t>RLB001U326</t>
  </si>
  <si>
    <t>Facilities Lighting at Wellsit</t>
  </si>
  <si>
    <t>#26074-26076,#26948</t>
  </si>
  <si>
    <t>MEJPROD00088</t>
  </si>
  <si>
    <t>SGPI T/A Operations TEAM</t>
  </si>
  <si>
    <t>RR Curve,Tangent Replac-t</t>
  </si>
  <si>
    <t>Surfacing Program</t>
  </si>
  <si>
    <t>(25144-25146, #25930)</t>
  </si>
  <si>
    <t>eSignature and Online Archive</t>
  </si>
  <si>
    <t>SGP LP Flare Header Chem Inj</t>
  </si>
  <si>
    <t>MEJ-Ceremonial Hall in Atyrau</t>
  </si>
  <si>
    <t>RLB0011732</t>
  </si>
  <si>
    <t>KTL Sales Gas Spec Compliance</t>
  </si>
  <si>
    <t>Backch AFE for KMG Service-Com</t>
  </si>
  <si>
    <t>MEJPRRRX2017</t>
  </si>
  <si>
    <t>Misc.Drilling&amp;Compltn Oil tool</t>
  </si>
  <si>
    <t>&amp; equipment</t>
  </si>
  <si>
    <t>(#25791, 25792)</t>
  </si>
  <si>
    <t>MEJPROD00092</t>
  </si>
  <si>
    <t>T-6 fire water tank repair</t>
  </si>
  <si>
    <t>SGO001U702</t>
  </si>
  <si>
    <t>Feasib.Study:Kulsar-AksarRRtra</t>
  </si>
  <si>
    <t>Retrofit Rep GE Mult Relay KTL</t>
  </si>
  <si>
    <t>MO0120701</t>
  </si>
  <si>
    <t>Tengiz-Kulsary Road Rebuild</t>
  </si>
  <si>
    <t>RLB0031301</t>
  </si>
  <si>
    <t>Laboratory Equipment Upgrading</t>
  </si>
  <si>
    <t>SGP U400 Plug ValvesDSE</t>
  </si>
  <si>
    <t>Upgrade EA-301/EA-303/EA-305</t>
  </si>
  <si>
    <t>Small CapitalProjects-ESF+H</t>
  </si>
  <si>
    <t>Modernize of TCO Inside Home P</t>
  </si>
  <si>
    <t>IS70011601</t>
  </si>
  <si>
    <t>Do not use</t>
  </si>
  <si>
    <t>RLB0011426</t>
  </si>
  <si>
    <t>KTL2 E720-1/2ComplUnitReplTA14</t>
  </si>
  <si>
    <t>PDA-Fuel Gas Optimization PRJ</t>
  </si>
  <si>
    <t>SGI Workstation for RM</t>
  </si>
  <si>
    <t>SUN Blade 1000 workstation</t>
  </si>
  <si>
    <t>Closed (#24341)</t>
  </si>
  <si>
    <t>Slops System Upgrade</t>
  </si>
  <si>
    <t>Closed(#24760, 24970)</t>
  </si>
  <si>
    <t>Well T-26 Abandonment</t>
  </si>
  <si>
    <t>clear to 20205.835</t>
  </si>
  <si>
    <t>Backcharge-Halliburton / OM213</t>
  </si>
  <si>
    <t>Reflotron Plus-Purchase</t>
  </si>
  <si>
    <t>Biochemical blood analyzer</t>
  </si>
  <si>
    <t>(#25562)</t>
  </si>
  <si>
    <t>KTL/SGP PCN Cisco Switc Upgr</t>
  </si>
  <si>
    <t>Inmarsat Satelite terminals#2</t>
  </si>
  <si>
    <t>SGP F-340D Filter Upgrade</t>
  </si>
  <si>
    <t>Stalled 79196 asset#33212</t>
  </si>
  <si>
    <t>Hanmaek Backcharge BC108</t>
  </si>
  <si>
    <t>New filters on air dryers inst</t>
  </si>
  <si>
    <t>KTL2 Unit900</t>
  </si>
  <si>
    <t>CLOSED (#23286)</t>
  </si>
  <si>
    <t>T-6660 MRWO Permit Package</t>
  </si>
  <si>
    <t>RLB001U522</t>
  </si>
  <si>
    <t>14-379/658 Fire deluge valves</t>
  </si>
  <si>
    <t>Hyperconverged Infrastructure</t>
  </si>
  <si>
    <t>RLB001U812</t>
  </si>
  <si>
    <t>SGP MGC340 amp read to DCS</t>
  </si>
  <si>
    <t>RLB001U351</t>
  </si>
  <si>
    <t>KTL2.2U200/300DHC/DMD lines up</t>
  </si>
  <si>
    <t>MEJ-2018 Unity Road Repair</t>
  </si>
  <si>
    <t>AccumFGP C&amp;P ContractorBadging</t>
  </si>
  <si>
    <t>RLB001U337</t>
  </si>
  <si>
    <t>SGP AirCompresSeparatorInterna</t>
  </si>
  <si>
    <t>MEJ-Advisory Committees</t>
  </si>
  <si>
    <t>CC 14000</t>
  </si>
  <si>
    <t>Well T-6340 Permit Package</t>
  </si>
  <si>
    <t>Ametek Water Analyzers*2-LPG</t>
  </si>
  <si>
    <t>Closed (#24507)</t>
  </si>
  <si>
    <t>DC Materials Management</t>
  </si>
  <si>
    <t>10kv Bus Ducts Replacement</t>
  </si>
  <si>
    <t>Reactors A&amp;B at GTS144</t>
  </si>
  <si>
    <t>#26226</t>
  </si>
  <si>
    <t>TP-16 VFD Replacement Project</t>
  </si>
  <si>
    <t>AutoCad Software Purchase</t>
  </si>
  <si>
    <t>CLOSED (#22675)</t>
  </si>
  <si>
    <t>WHS002U801</t>
  </si>
  <si>
    <t>Perm.Building for Skids</t>
  </si>
  <si>
    <t>RLB0011923</t>
  </si>
  <si>
    <t>Schlumberger valve replacement</t>
  </si>
  <si>
    <t>SAF0020807</t>
  </si>
  <si>
    <t>U400&amp;500Boiler ReClassificatin</t>
  </si>
  <si>
    <t>PDA-Crude Export Project Ph 2</t>
  </si>
  <si>
    <t>MEJPROD00254</t>
  </si>
  <si>
    <t>SGP/SGI UG Drain Piping Trench</t>
  </si>
  <si>
    <t>T-4040 (WP52-1) Drilling&amp;Compl</t>
  </si>
  <si>
    <t>GIL PCs &amp; Printer Purchase</t>
  </si>
  <si>
    <t>CLOSED(#23736)</t>
  </si>
  <si>
    <t>RLB001U218</t>
  </si>
  <si>
    <t>CTF Roof Replacement T7</t>
  </si>
  <si>
    <t>SGP DMD, DFX pipe replacement</t>
  </si>
  <si>
    <t>MO010U805</t>
  </si>
  <si>
    <t>MO0090702</t>
  </si>
  <si>
    <t>Road repl.in JV(IB&amp;footpaths)</t>
  </si>
  <si>
    <t>Evaporator Annual Inspection</t>
  </si>
  <si>
    <t>RLB0010702</t>
  </si>
  <si>
    <t>OBH Burner &amp; Fuel System Ugrd</t>
  </si>
  <si>
    <t>RIP Sera Structure Upgrade</t>
  </si>
  <si>
    <t>*27571-74,27758-59</t>
  </si>
  <si>
    <t>Accum-Installation TLM Points</t>
  </si>
  <si>
    <t>on SGP/I equipment &amp;piping</t>
  </si>
  <si>
    <t>7902105515.253000.5260300</t>
  </si>
  <si>
    <t>LIGHT DUTY VEHICLES 2017</t>
  </si>
  <si>
    <t>Software SAP 2000 &amp; SAFE</t>
  </si>
  <si>
    <t>for civil enginrng &amp; civil grp</t>
  </si>
  <si>
    <t>Close (#24508)</t>
  </si>
  <si>
    <t>RLB0040710</t>
  </si>
  <si>
    <t>IB to Plant PotabWaterPL Replc</t>
  </si>
  <si>
    <t>Roll-Off Hoist purchase</t>
  </si>
  <si>
    <t>OTR-Purch Space Heaters</t>
  </si>
  <si>
    <t>CLOSED  (#11359)</t>
  </si>
  <si>
    <t>*** CLOSED *** Use 13551</t>
  </si>
  <si>
    <t>Catering - Plant &amp; Field</t>
  </si>
  <si>
    <t>MEJ-Atyrau Beautification PRJ</t>
  </si>
  <si>
    <t>REL003U801</t>
  </si>
  <si>
    <t>FieldCorrosInhibitorFacltyProg</t>
  </si>
  <si>
    <t>PRO002U301</t>
  </si>
  <si>
    <t>MEJ-TCOV Buildings Demolition</t>
  </si>
  <si>
    <t>Accom Bldg B14 Atyrau Construc</t>
  </si>
  <si>
    <t>Atyrau Transit Camp Accomodatn</t>
  </si>
  <si>
    <t>CLOSED (#22448)</t>
  </si>
  <si>
    <t>RLB001U910</t>
  </si>
  <si>
    <t>SGP_GC-340A/B/C Seal Sys</t>
  </si>
  <si>
    <t>Base Radio-MCS-2000 for Rig 4</t>
  </si>
  <si>
    <t>Closed (#24400)</t>
  </si>
  <si>
    <t>FGP-DT3 Cat - Lab</t>
  </si>
  <si>
    <t>changed to 20K till Phase3</t>
  </si>
  <si>
    <t>start 01.01.15</t>
  </si>
  <si>
    <t>Core Program Manager</t>
  </si>
  <si>
    <t>Офис план-я&amp;рук-ва проект. ИТ</t>
  </si>
  <si>
    <t>RLB0012125</t>
  </si>
  <si>
    <t>GEEP Ppln RmtStation Comm Upgr</t>
  </si>
  <si>
    <t>OP-KTL Nitrogen Plt Detail Eng</t>
  </si>
  <si>
    <t>DGD Translation Pool</t>
  </si>
  <si>
    <t>RLB001U158</t>
  </si>
  <si>
    <t>Techncl Water Supply Line</t>
  </si>
  <si>
    <t>Accum AFE-Casing repair&amp;re-cut</t>
  </si>
  <si>
    <t>13 3/8",72#,N80,BTC</t>
  </si>
  <si>
    <t>Sand and Gravel Unloading Area</t>
  </si>
  <si>
    <t>By-pass for T-9105</t>
  </si>
  <si>
    <t>NBH HPM and FSC Upgrade</t>
  </si>
  <si>
    <t>T-5048 (DP21) D&amp;C</t>
  </si>
  <si>
    <t>MEJ transformer temperature co</t>
  </si>
  <si>
    <t>Radios Handheld x13 Site. Cons</t>
  </si>
  <si>
    <t>CLOSED  (#22909)</t>
  </si>
  <si>
    <t>FGP SIP BUILDINGS</t>
  </si>
  <si>
    <t>***CLOSED*** Use 25025</t>
  </si>
  <si>
    <t>Local Business Development</t>
  </si>
  <si>
    <t>Развитие мест предпринимат-ва</t>
  </si>
  <si>
    <t>FGP MOVS</t>
  </si>
  <si>
    <t>MASTER-EvaporCoolSystEA740&amp;303</t>
  </si>
  <si>
    <t>Masetr AFE</t>
  </si>
  <si>
    <t>Process Control Upgrade</t>
  </si>
  <si>
    <t>link 106799</t>
  </si>
  <si>
    <t>Closed (#24665)</t>
  </si>
  <si>
    <t>Rig4-Transfrmer&amp;AirCompressors</t>
  </si>
  <si>
    <t>Closed(#24438)</t>
  </si>
  <si>
    <t>SFT001U002</t>
  </si>
  <si>
    <t>SGI Wellheads Access</t>
  </si>
  <si>
    <t>Well T-6 Workover (Dril.costs)</t>
  </si>
  <si>
    <t>CLOSED (#22641,22642)</t>
  </si>
  <si>
    <t>FGP New Control Room - IOCC</t>
  </si>
  <si>
    <t>RLB0010803</t>
  </si>
  <si>
    <t>1R401.1 In&amp;Outlet PipgUpg-08TA</t>
  </si>
  <si>
    <t>RR0020714</t>
  </si>
  <si>
    <t>Small RR SpecialEquipPurch</t>
  </si>
  <si>
    <t>MWP 52-1 New Wells MRM Ops</t>
  </si>
  <si>
    <t>Purchase of medical Equipm'12</t>
  </si>
  <si>
    <t>28928/29083/29049</t>
  </si>
  <si>
    <t>ProdOpt Asset Lifecycle Mangmt</t>
  </si>
  <si>
    <t>MEJ-Lact Meter Repairs</t>
  </si>
  <si>
    <t>(cc 29530)</t>
  </si>
  <si>
    <t>KTL T5 GC-201 Spare Bundle Ass</t>
  </si>
  <si>
    <t>Tube Bundle Replact E-302 KTL2</t>
  </si>
  <si>
    <t>(#25766)</t>
  </si>
  <si>
    <t>9493FIN305</t>
  </si>
  <si>
    <t>RLB003U001</t>
  </si>
  <si>
    <t>RVP/TVP Project</t>
  </si>
  <si>
    <t>*** CLOSED *** Use 20055</t>
  </si>
  <si>
    <t>Sulfur Railcar Repair</t>
  </si>
  <si>
    <t>Well T-1101 Workover(FF) MEJ</t>
  </si>
  <si>
    <t>SGO005U2301</t>
  </si>
  <si>
    <t>F-301 level control valves rep</t>
  </si>
  <si>
    <t>New Boiler House</t>
  </si>
  <si>
    <t>MEJ - Long Lead Materials</t>
  </si>
  <si>
    <t>Purchase 2006</t>
  </si>
  <si>
    <t>Process Water Treatment Progra</t>
  </si>
  <si>
    <t>Accum.AFE-PWTP Shared Personne</t>
  </si>
  <si>
    <t>XE#178860</t>
  </si>
  <si>
    <t>Accum.AFE for WISU&amp;K3 Wastewat</t>
  </si>
  <si>
    <t>TA2012 Upgrade of Control Valv</t>
  </si>
  <si>
    <t>RLB0011164</t>
  </si>
  <si>
    <t>CTF off-spec oil line Repl</t>
  </si>
  <si>
    <t>PAE0010801</t>
  </si>
  <si>
    <t>Replace Corroded Pipe B720</t>
  </si>
  <si>
    <t>U700 KTL1</t>
  </si>
  <si>
    <t>(#25770)</t>
  </si>
  <si>
    <t>MEJPROD00095</t>
  </si>
  <si>
    <t>Replace GOST valves with ANSI</t>
  </si>
  <si>
    <t>MEJ-Rip Sera facility complian</t>
  </si>
  <si>
    <t>ATH upgrade project</t>
  </si>
  <si>
    <t>T-4848 U2 NR Acid Re-Frac</t>
  </si>
  <si>
    <t>PDA-SGI injectionCapacityConti</t>
  </si>
  <si>
    <t>Well PBN-Susp Dev Well T-70</t>
  </si>
  <si>
    <t>*27061</t>
  </si>
  <si>
    <t>MEJ-2005 PAC/RMAC Meeting L&amp;S</t>
  </si>
  <si>
    <t>E409 Sample point installation</t>
  </si>
  <si>
    <t>SAF001U2506</t>
  </si>
  <si>
    <t>KTL2 GC-201 Thermowells Upgrad</t>
  </si>
  <si>
    <t>Accum.Future Growth Engineerin</t>
  </si>
  <si>
    <t>Акк.-ПБР - строительство</t>
  </si>
  <si>
    <t>RLB0011357</t>
  </si>
  <si>
    <t>KTL2 NBH Layout of MP&amp;HP fuel</t>
  </si>
  <si>
    <t>SAF001U2405</t>
  </si>
  <si>
    <t>SGP F-323&amp;F-345 new PSV lines</t>
  </si>
  <si>
    <t>Canteen Upgrade</t>
  </si>
  <si>
    <t>CLOSED  (#11382)</t>
  </si>
  <si>
    <t>SAF0011408</t>
  </si>
  <si>
    <t>RLB001U131</t>
  </si>
  <si>
    <t>CTF Roof Replace</t>
  </si>
  <si>
    <t>asset #32433</t>
  </si>
  <si>
    <t>INF-Atyrau Transit Camp Expan</t>
  </si>
  <si>
    <t>CLOSED  (#11456)</t>
  </si>
  <si>
    <t>Chem.storage loading cars rail</t>
  </si>
  <si>
    <t>SGP TA2016 E-340 DBB Vent Valv</t>
  </si>
  <si>
    <t>Atyrau Bonus Project</t>
  </si>
  <si>
    <t>AV0012401</t>
  </si>
  <si>
    <t>Runway friction tester</t>
  </si>
  <si>
    <t>MEJ Lighting Poles Dismantling</t>
  </si>
  <si>
    <t>HSE0110704</t>
  </si>
  <si>
    <t>IWMF Upgrades</t>
  </si>
  <si>
    <t>Co-Generation</t>
  </si>
  <si>
    <t>MI SWACO 10K E-Choke TCO R4</t>
  </si>
  <si>
    <t>Accum.MonitorngMicroalloyIssue</t>
  </si>
  <si>
    <t>clear to 6303107834</t>
  </si>
  <si>
    <t>BB FGP-SCM -Lab-PJV/KPJV</t>
  </si>
  <si>
    <t>Field Road 28 km N-W,W-S (FF)</t>
  </si>
  <si>
    <t>Closed(#24900)</t>
  </si>
  <si>
    <t>T-4662 D&amp;C</t>
  </si>
  <si>
    <t>MEJ-Weighbridge raise/upgrade</t>
  </si>
  <si>
    <t>RLB0011105</t>
  </si>
  <si>
    <t>KTL 2011 TA MIP Valve Prg</t>
  </si>
  <si>
    <t>Well T-6954 Permit Package</t>
  </si>
  <si>
    <t>RLB002U2306</t>
  </si>
  <si>
    <t>TA23 KTL2 U400.4 GB-401A/B Che</t>
  </si>
  <si>
    <t>asset#33390,33391,33392,33393</t>
  </si>
  <si>
    <t>asset#33394</t>
  </si>
  <si>
    <t>RR00207211</t>
  </si>
  <si>
    <t>High Pressure Cleaner Purchase</t>
  </si>
  <si>
    <t>Closed (#25374)</t>
  </si>
  <si>
    <t>REL005U401</t>
  </si>
  <si>
    <t>IS900322112</t>
  </si>
  <si>
    <t>TCO Digital Twin</t>
  </si>
  <si>
    <t>Purchase of critical spare EM</t>
  </si>
  <si>
    <t>*27544,27576,27866</t>
  </si>
  <si>
    <t>HR software replacement</t>
  </si>
  <si>
    <t>HES0010701</t>
  </si>
  <si>
    <t>Ground WaterMonitor-gWells</t>
  </si>
  <si>
    <t>PSM Work Management System-II</t>
  </si>
  <si>
    <t>Process Safety Mngmt</t>
  </si>
  <si>
    <t>Closed (#24232)</t>
  </si>
  <si>
    <t>PDA Tengiz IOR Subsurface Stud</t>
  </si>
  <si>
    <t>CLOSED use 20200</t>
  </si>
  <si>
    <t>HQ security system upgr</t>
  </si>
  <si>
    <t>Executive office furniture</t>
  </si>
  <si>
    <t>for Finance</t>
  </si>
  <si>
    <t>CLOSED  (#22103)</t>
  </si>
  <si>
    <t>Fire Suppression for CTC bldgs</t>
  </si>
  <si>
    <t>28541, 29258</t>
  </si>
  <si>
    <t>MEJ-Purchase of Fire Hydrants</t>
  </si>
  <si>
    <t>FireWater Sys Block Valv Insta</t>
  </si>
  <si>
    <t>MEJ-D002A/BTreatWaterTank Clea</t>
  </si>
  <si>
    <t>MEJ–FSRP 2018 scope</t>
  </si>
  <si>
    <t>RLB001U702</t>
  </si>
  <si>
    <t>Purch&amp;Inst.of Redundant FSC</t>
  </si>
  <si>
    <t>SpecAcc-Var.Products for M&amp;T</t>
  </si>
  <si>
    <t>Flow Improvr/totransCrude&amp;prod</t>
  </si>
  <si>
    <t>Backch AFE for Ultra Spectrum</t>
  </si>
  <si>
    <t>MEJ-InfieldProdOpsRoads-Repair</t>
  </si>
  <si>
    <t>RLB001U436</t>
  </si>
  <si>
    <t>KTL1 E-704 CmptUntRplcmt TA'15</t>
  </si>
  <si>
    <t>ECD007U2202</t>
  </si>
  <si>
    <t>MO0101214</t>
  </si>
  <si>
    <t>KCCH-Facilities Upgrade</t>
  </si>
  <si>
    <t>MEJ-Sulphurcrete Paving Progrm</t>
  </si>
  <si>
    <t>c.c.13563</t>
  </si>
  <si>
    <t>INT001U904</t>
  </si>
  <si>
    <t>PDA-KTL HW HT Replacement</t>
  </si>
  <si>
    <t>Locomotive Servicing Facility</t>
  </si>
  <si>
    <t>Water Treatment 800</t>
  </si>
  <si>
    <t>Water Inject Pumps</t>
  </si>
  <si>
    <t>CLOSED  (#22231)</t>
  </si>
  <si>
    <t>FGP-CRT-Lab</t>
  </si>
  <si>
    <t>M&amp;T Data Visualization workstr</t>
  </si>
  <si>
    <t>MEJTCOM00001</t>
  </si>
  <si>
    <t>TCO XYZ &amp; Women's Network</t>
  </si>
  <si>
    <t>29867, 30180,31411,31412,31413</t>
  </si>
  <si>
    <t>fully completed,</t>
  </si>
  <si>
    <t>RR equip&amp;vehicle purchase</t>
  </si>
  <si>
    <t>do not use</t>
  </si>
  <si>
    <t>RLB0011832</t>
  </si>
  <si>
    <t>SGP GC-201/202 Rewheel</t>
  </si>
  <si>
    <t>Accum-SIP&amp;TSI Project Managemt</t>
  </si>
  <si>
    <t>Акк.- Упр.проектами СИП и ТСИ</t>
  </si>
  <si>
    <t>RLB0010705</t>
  </si>
  <si>
    <t>GTS144 Pulse Air TG6.1 &amp; TG6.2</t>
  </si>
  <si>
    <t>SGO0020701</t>
  </si>
  <si>
    <t>SGP/SGI DebottleneckingStudies</t>
  </si>
  <si>
    <t>Tengiz StnSwitch Contrl Wiring</t>
  </si>
  <si>
    <t>(#25776)</t>
  </si>
  <si>
    <t>UpgradeHoneywell LCN</t>
  </si>
  <si>
    <t>*27729</t>
  </si>
  <si>
    <t>EDN0010702</t>
  </si>
  <si>
    <t>Well T-115 CTU Stimultn&amp;Perfor</t>
  </si>
  <si>
    <t>SGI Well ST1 Non-Rig Workover</t>
  </si>
  <si>
    <t>Closed(#25193)</t>
  </si>
  <si>
    <t>T-4941 (WP10-1) Drilling&amp;Compl</t>
  </si>
  <si>
    <t>SAF001U419</t>
  </si>
  <si>
    <t>FM-SAFE</t>
  </si>
  <si>
    <t>FM-Safety Engineer</t>
  </si>
  <si>
    <t>PDA LMP Mixing Facility Upgr</t>
  </si>
  <si>
    <t>MEJ-Egilik-Repair Works</t>
  </si>
  <si>
    <t>FGP-AIR-Non - PJV/KPJV</t>
  </si>
  <si>
    <t>RLB001U172</t>
  </si>
  <si>
    <t>FGP Bentley3DProgrTrac&amp;VisOffs</t>
  </si>
  <si>
    <t>RLB0011448</t>
  </si>
  <si>
    <t>KTL2 E-901,E-902 ComplUnitRepl</t>
  </si>
  <si>
    <t>T-4640 CAPEX NR New Well Compl</t>
  </si>
  <si>
    <t>Utilities 900</t>
  </si>
  <si>
    <t>Энергоносители - Установка 900</t>
  </si>
  <si>
    <t>MEJPROD00025</t>
  </si>
  <si>
    <t>Working at heights improvement</t>
  </si>
  <si>
    <t>SUP-Land Reclamation</t>
  </si>
  <si>
    <t>PROP050601</t>
  </si>
  <si>
    <t>Central Plant Lab Equipment</t>
  </si>
  <si>
    <t>SCSSV Insert Valve Purchase</t>
  </si>
  <si>
    <t>CLOSED (#22698)</t>
  </si>
  <si>
    <t>MEJ-Shareholders Advis.Committ</t>
  </si>
  <si>
    <t>(CC 14000)</t>
  </si>
  <si>
    <t>ATCO Units@Atyrau Purch&amp;Constr</t>
  </si>
  <si>
    <t>Closed(#23948)</t>
  </si>
  <si>
    <t>INT001U801</t>
  </si>
  <si>
    <t>Pre-drill works for new Well</t>
  </si>
  <si>
    <t>SCM - MGMT &amp; STAFF</t>
  </si>
  <si>
    <t>SEOI - SQD</t>
  </si>
  <si>
    <t>MEJ-Boiler Repair and Certific</t>
  </si>
  <si>
    <t>INT0011716</t>
  </si>
  <si>
    <t>Rotational Travel Group</t>
  </si>
  <si>
    <t>Группа перевахтовки</t>
  </si>
  <si>
    <t>RLB004U802</t>
  </si>
  <si>
    <t>Evaporatn.Units atSGPEvapPonds</t>
  </si>
  <si>
    <t>Hot Water Heat Inst Dril Base</t>
  </si>
  <si>
    <t>(AFEs 100936,100957)</t>
  </si>
  <si>
    <t>CLOSED  (#22251)</t>
  </si>
  <si>
    <t>MEJ-Furmanite Leak Repair</t>
  </si>
  <si>
    <t>INF-Hungarian Village Canteen</t>
  </si>
  <si>
    <t>Construct SPL Tengiz Pump</t>
  </si>
  <si>
    <t>Fire Alarm Systems Purch&amp;Instl</t>
  </si>
  <si>
    <t>CLOSED (#23259)</t>
  </si>
  <si>
    <t>MEJ-Plant Areas Improvement</t>
  </si>
  <si>
    <t>Gas Oxygen Analyzer</t>
  </si>
  <si>
    <t>CLOSED  (#21915)</t>
  </si>
  <si>
    <t>RLB0011443</t>
  </si>
  <si>
    <t>T-4038 (WP52-1) Drilling&amp;Compl</t>
  </si>
  <si>
    <t>KTL1.2TA15 Midtrm Soltn Acid G</t>
  </si>
  <si>
    <t>MEJ TFM Facil Electrical tests</t>
  </si>
  <si>
    <t>RLB002U2001</t>
  </si>
  <si>
    <t>NBH UF unit recirculation line</t>
  </si>
  <si>
    <t>MEJPROD00051</t>
  </si>
  <si>
    <t>Inspection, repair and moderni</t>
  </si>
  <si>
    <t>RM02010703</t>
  </si>
  <si>
    <t>Well T-5632 Flow Line&amp;HookUp</t>
  </si>
  <si>
    <t>Water Treat Plant TCOV instaln</t>
  </si>
  <si>
    <t>capitalize with 105361</t>
  </si>
  <si>
    <t>CLOSED (#22925)</t>
  </si>
  <si>
    <t>Projects - Large Opportunity</t>
  </si>
  <si>
    <t>Large Opportunity Projects</t>
  </si>
  <si>
    <t>Sp.Acc.Pressure Release Valves</t>
  </si>
  <si>
    <t>SpecAccm,CC 14505</t>
  </si>
  <si>
    <t>Closed (accum.)</t>
  </si>
  <si>
    <t>MEJ-Low PH on the Sulphur Pad</t>
  </si>
  <si>
    <t>clear to 29450.823</t>
  </si>
  <si>
    <t>EDN001U002</t>
  </si>
  <si>
    <t>KTL2-RP2.2 Switchgear Upg</t>
  </si>
  <si>
    <t>Closed (#23888,23906,23907)</t>
  </si>
  <si>
    <t>Well T-7453 NonRig Unit1 Compl</t>
  </si>
  <si>
    <t>South-Eastern flank of Tengiz</t>
  </si>
  <si>
    <t>#26813</t>
  </si>
  <si>
    <t>FIRM Spare Parts Management</t>
  </si>
  <si>
    <t>ENV003U102</t>
  </si>
  <si>
    <t>11-082 Instl.sprinklersat Evap</t>
  </si>
  <si>
    <t>Post CSC Automation cutovers</t>
  </si>
  <si>
    <t>KTL Amine Loop Upgrad</t>
  </si>
  <si>
    <t>Tengiz Village Env Improvemnts</t>
  </si>
  <si>
    <t>MO0101604</t>
  </si>
  <si>
    <t>EPC WRF Containers instal</t>
  </si>
  <si>
    <t>RLB001U631</t>
  </si>
  <si>
    <t>Peripherals &amp; Support Purchase</t>
  </si>
  <si>
    <t>CLOSED  (#22729)</t>
  </si>
  <si>
    <t>REL0020702</t>
  </si>
  <si>
    <t>MS15 New12 Gathering Line Repl</t>
  </si>
  <si>
    <t>KTL-1 Radio Building</t>
  </si>
  <si>
    <t>CLOSED  (#11511)</t>
  </si>
  <si>
    <t>Nivas*12 for SecurityOPS Purch</t>
  </si>
  <si>
    <t>Closed(#24231)</t>
  </si>
  <si>
    <t>RLB0011921</t>
  </si>
  <si>
    <t>KTL Sample Cabinets Upgrade</t>
  </si>
  <si>
    <t>SGP G209/G211 A/BPressureTrans</t>
  </si>
  <si>
    <t>T-6349 (WP13-1) Drilling&amp;Compl</t>
  </si>
  <si>
    <t>RLB001U364</t>
  </si>
  <si>
    <t>KTL1.2 MIP valves UpgrTA15</t>
  </si>
  <si>
    <t>RLB001U805</t>
  </si>
  <si>
    <t>CO2 Fire Supression System upg</t>
  </si>
  <si>
    <t>MO0102025</t>
  </si>
  <si>
    <t>TFM Facil Cptl Imprvmnt</t>
  </si>
  <si>
    <t>CTF0010701</t>
  </si>
  <si>
    <t>Crude Tank Farm Project</t>
  </si>
  <si>
    <t>RV Property Transfer</t>
  </si>
  <si>
    <t>RLB001U525</t>
  </si>
  <si>
    <t>E-152GlycolHeater materialUpgr</t>
  </si>
  <si>
    <t>FGP QS Srvc Contract - Offshor</t>
  </si>
  <si>
    <t>EDN0012403</t>
  </si>
  <si>
    <t>Obsolescence Mitigation of KTL</t>
  </si>
  <si>
    <t>PRO0022002</t>
  </si>
  <si>
    <t>X-501 gas flow transmitte modi</t>
  </si>
  <si>
    <t>SSSF FO (Phase 2) Procurement</t>
  </si>
  <si>
    <t>IS60012103</t>
  </si>
  <si>
    <t>Capstone Replacement</t>
  </si>
  <si>
    <t>SAF0021705</t>
  </si>
  <si>
    <t>WRF,UF membranes replacement</t>
  </si>
  <si>
    <t>Budget spent 108%</t>
  </si>
  <si>
    <t>EBU Youth Palace Project</t>
  </si>
  <si>
    <t>TA20 SGP U200 Integrating GC-2</t>
  </si>
  <si>
    <t>GSO chemical procurement</t>
  </si>
  <si>
    <t>Dionex DX600 Ion Chromotograph</t>
  </si>
  <si>
    <t>System Installation</t>
  </si>
  <si>
    <t>Closed (#24266/24267)</t>
  </si>
  <si>
    <t>SAF0012005</t>
  </si>
  <si>
    <t>KTL Minerva fire system update</t>
  </si>
  <si>
    <t>PDA-Drilling Diesel Monitoring</t>
  </si>
  <si>
    <t>Boiler House-Antenna Syst Expn</t>
  </si>
  <si>
    <t>Closed (#23605)</t>
  </si>
  <si>
    <t>PDA-TCOV 2012T/A FacilitiesUpg</t>
  </si>
  <si>
    <t>MEJ-Frame6Turbine Tech Support</t>
  </si>
  <si>
    <t>FGP Ocean Transportation</t>
  </si>
  <si>
    <t>Purchase of Equipm &amp; Tools</t>
  </si>
  <si>
    <t>(#25997, 26013)</t>
  </si>
  <si>
    <t>PDA-Liquid Sulfur Optimztn Prj</t>
  </si>
  <si>
    <t>550 Jtss Drill Pipe drill rig2</t>
  </si>
  <si>
    <t>(connected with AFE 100172)</t>
  </si>
  <si>
    <t>CLOSED  (#22080)</t>
  </si>
  <si>
    <t>Diamant Master LicensePurchase</t>
  </si>
  <si>
    <t>TCOV/AHQ Office Equip/Furnitur</t>
  </si>
  <si>
    <t>Completed (#25929)</t>
  </si>
  <si>
    <t>GTS-3 Turbine hall. Installati</t>
  </si>
  <si>
    <t>Printers*7 for Drilling Purchs</t>
  </si>
  <si>
    <t>Closed (#24401)</t>
  </si>
  <si>
    <t>Closed #26445</t>
  </si>
  <si>
    <t>MEJ-GT6.1 Damaged Rotor Repair</t>
  </si>
  <si>
    <t>Closed (expense)per EKIM</t>
  </si>
  <si>
    <t>SAF002U305</t>
  </si>
  <si>
    <t>SampleSys for LPG-1 propane bu</t>
  </si>
  <si>
    <t>Tagging Mashine Purchase</t>
  </si>
  <si>
    <t>(#25996)</t>
  </si>
  <si>
    <t>MEJ-Maint.of WayTamper&amp;Ballast</t>
  </si>
  <si>
    <t>Regulator winter rebuild</t>
  </si>
  <si>
    <t>MEJ-Sulphur Pad Area Cleanup</t>
  </si>
  <si>
    <t>Well PBN-Susp Dev Well T-30</t>
  </si>
  <si>
    <t>#26819</t>
  </si>
  <si>
    <t>Busduct Heaters for T3,T4,T5</t>
  </si>
  <si>
    <t>Ra,Rb</t>
  </si>
  <si>
    <t>CLOSED(#23541)</t>
  </si>
  <si>
    <t>RM01062801</t>
  </si>
  <si>
    <t>FGP Well Drilling, WO&amp;Support</t>
  </si>
  <si>
    <t>SGI&amp;KorolevWellheadUPSCapacity</t>
  </si>
  <si>
    <t>RLB0010726</t>
  </si>
  <si>
    <t>EA-503&amp;509 Freeze Protection</t>
  </si>
  <si>
    <t>Well Equipment/MonitoringWells</t>
  </si>
  <si>
    <t>Purchase/Installation</t>
  </si>
  <si>
    <t>#26209</t>
  </si>
  <si>
    <t>HSE0111001</t>
  </si>
  <si>
    <t>Mobile thermo desorber</t>
  </si>
  <si>
    <t>MEJ- Certify RV Boilers &amp; Heat</t>
  </si>
  <si>
    <t>Distibution centre</t>
  </si>
  <si>
    <t>FGP-DT6 SC -Lab</t>
  </si>
  <si>
    <t>Varian 200 Watt HPA</t>
  </si>
  <si>
    <t>CLOSED (#22771)</t>
  </si>
  <si>
    <t>RLB001U119</t>
  </si>
  <si>
    <t>By-pass lines for T9175/6/7 TA</t>
  </si>
  <si>
    <t>Backchar-BEJV-KTL-2.3.(Train5)</t>
  </si>
  <si>
    <t>Accumulation (cc 101.1415)</t>
  </si>
  <si>
    <t>FGP Owners cost Fabr -Offshore</t>
  </si>
  <si>
    <t>MEJPROD00085</t>
  </si>
  <si>
    <t>Ops support GEEP pipeline pigg</t>
  </si>
  <si>
    <t>RLB001U919</t>
  </si>
  <si>
    <t>CSSI Portable Vibr Data Collec</t>
  </si>
  <si>
    <t>MEJPROD00154</t>
  </si>
  <si>
    <t>Damage Mechanisim Implemen</t>
  </si>
  <si>
    <t>MEJPROD00217</t>
  </si>
  <si>
    <t>RLB001U908</t>
  </si>
  <si>
    <t>Services/Logistics **Use 200**</t>
  </si>
  <si>
    <t>Backaharge Accumul - RAILTEX</t>
  </si>
  <si>
    <t>T-4236 Well Permit Package</t>
  </si>
  <si>
    <t>REL0020701</t>
  </si>
  <si>
    <t>CFM Undeground Piping Replacem</t>
  </si>
  <si>
    <t>Well T-419 PLT Logging MEJ</t>
  </si>
  <si>
    <t>Govt / Public Affairs - Astana</t>
  </si>
  <si>
    <t>Astana</t>
  </si>
  <si>
    <t>Представит.офис ОПСПО в Астане</t>
  </si>
  <si>
    <t>MEJPROD00002</t>
  </si>
  <si>
    <t>Damaged Cable Insulation for M</t>
  </si>
  <si>
    <t>MEJPROD00161</t>
  </si>
  <si>
    <t>MEJ CAR Boiler Inspection 2020</t>
  </si>
  <si>
    <t>MEJSCMF00033</t>
  </si>
  <si>
    <t>MEJ TCOV boilers repair&amp;certif</t>
  </si>
  <si>
    <t>SFT002U101</t>
  </si>
  <si>
    <t>TCO/FGP CES Specif Development</t>
  </si>
  <si>
    <t>Well T-12NT Drilling&amp;Complete</t>
  </si>
  <si>
    <t>*30301, *30302</t>
  </si>
  <si>
    <t>ECD001U901</t>
  </si>
  <si>
    <t>Sulfur Storage Facilities-1995</t>
  </si>
  <si>
    <t>CLOSED  (#21877)</t>
  </si>
  <si>
    <t>INT0011903</t>
  </si>
  <si>
    <t>REL0031704</t>
  </si>
  <si>
    <t>PDA MS-14 Manifold Upgrade</t>
  </si>
  <si>
    <t>Misc Tubing Nipple Plugs&amp;Assem</t>
  </si>
  <si>
    <t>(#25593)</t>
  </si>
  <si>
    <t>PNO001U501</t>
  </si>
  <si>
    <t>PDA-Pipeline Upgrade Prog 2015</t>
  </si>
  <si>
    <t>SAF0011915</t>
  </si>
  <si>
    <t>F608 LS Loading arms</t>
  </si>
  <si>
    <t>MEJ-WRF UF MH-054 pit repair</t>
  </si>
  <si>
    <t>Well T-4635 Unit1 NonRig Stimu</t>
  </si>
  <si>
    <t>lation NothWest of Tengiz</t>
  </si>
  <si>
    <t>*26997</t>
  </si>
  <si>
    <t>T-4244 CAPEX NR New Well Compl</t>
  </si>
  <si>
    <t>T-0318R Drilling &amp; Completion</t>
  </si>
  <si>
    <t>DC220V/125V UPS chargers repl.</t>
  </si>
  <si>
    <t>4-1/16" Gate Valves</t>
  </si>
  <si>
    <t>Closed     CC101.1690.050</t>
  </si>
  <si>
    <t>MEJ Site Assessment 2023 Scope</t>
  </si>
  <si>
    <t>Well T-12 PLT</t>
  </si>
  <si>
    <t>MEJ-Exch Air Cools Clean&amp;optim</t>
  </si>
  <si>
    <t>at KTL&amp;SGP</t>
  </si>
  <si>
    <t>MEJ-2006 Turnaround</t>
  </si>
  <si>
    <t>Well PBN-Susp Dev Well T-2K</t>
  </si>
  <si>
    <t>Pending abandonment</t>
  </si>
  <si>
    <t>MEJ-Repair of floor,doors,roof</t>
  </si>
  <si>
    <t>in Project WHS</t>
  </si>
  <si>
    <t>FGP Office Equipment 2011</t>
  </si>
  <si>
    <t>28826/28827</t>
  </si>
  <si>
    <t>Well T-14 NonRIG Clean PLT/RST</t>
  </si>
  <si>
    <t>T-4350 Drilling &amp; Completion</t>
  </si>
  <si>
    <t>31415, 31417</t>
  </si>
  <si>
    <t>Additional AHQ Buiding charges</t>
  </si>
  <si>
    <t>(#25827-25828)</t>
  </si>
  <si>
    <t>ERT Eqmt - Ambulance, monitors</t>
  </si>
  <si>
    <t>EPC-GT-6.5&amp;6.6 AIRINLETSYSTEM</t>
  </si>
  <si>
    <t>MEJ-T3 Tank Roof Repairs</t>
  </si>
  <si>
    <t>PDA IOR Spectral Noise Logging</t>
  </si>
  <si>
    <t>*** CLOSED *** Use 13750</t>
  </si>
  <si>
    <t>London Support Services</t>
  </si>
  <si>
    <t>T-0021ST GSO MRWO</t>
  </si>
  <si>
    <t>Rail Road Vehicles Purchase #3</t>
  </si>
  <si>
    <t>link to 105936</t>
  </si>
  <si>
    <t>CLOSED (#23404)</t>
  </si>
  <si>
    <t>SUP-Plant Nitrogen System Upgr</t>
  </si>
  <si>
    <t>ade linked AFE 107344</t>
  </si>
  <si>
    <t>SAF0011801</t>
  </si>
  <si>
    <t>Upgrade of F-418/F-419 Silence</t>
  </si>
  <si>
    <t>RLB0012130</t>
  </si>
  <si>
    <t>SGP D-202 PTs Replacement</t>
  </si>
  <si>
    <t>RLB0012282</t>
  </si>
  <si>
    <t>SGP Disulfide Sep-r F761 Repl.</t>
  </si>
  <si>
    <t>PMI Coordinators'ContainerOff.</t>
  </si>
  <si>
    <t>office construction</t>
  </si>
  <si>
    <t>Closed(#26753)</t>
  </si>
  <si>
    <t>Learning Managmnt System</t>
  </si>
  <si>
    <t>Completed(#25531-36)</t>
  </si>
  <si>
    <t>RM02010710</t>
  </si>
  <si>
    <t>WS Reserv&amp;Mud&amp;Flare Pit Reclam</t>
  </si>
  <si>
    <t>SGP Critical Tank Sparing Prj</t>
  </si>
  <si>
    <t>IS5001U2001</t>
  </si>
  <si>
    <t>TCO Modern Data Foundation</t>
  </si>
  <si>
    <t>Pipeline Open Data Standard</t>
  </si>
  <si>
    <t>Backcharge AFE-Denholmn</t>
  </si>
  <si>
    <t>MO0060701</t>
  </si>
  <si>
    <t>ERT Facility upgrades</t>
  </si>
  <si>
    <t>1.5 Ton Hyster Forklift Purch</t>
  </si>
  <si>
    <t>Interim Waste Storage Area</t>
  </si>
  <si>
    <t>RLB0040707</t>
  </si>
  <si>
    <t>Kulsary Water Meter Replace</t>
  </si>
  <si>
    <t>Atyrau - tengiz Shuttles</t>
  </si>
  <si>
    <t>MEJPROD00234</t>
  </si>
  <si>
    <t>KTL TA 2024 OPS Expenses</t>
  </si>
  <si>
    <t>PURCH</t>
  </si>
  <si>
    <t>*** CLOSED ***</t>
  </si>
  <si>
    <t>Purchasing - Crate &amp; Packing</t>
  </si>
  <si>
    <t>Custom Fees, Putaways</t>
  </si>
  <si>
    <t>RLB0011419</t>
  </si>
  <si>
    <t>SGI-Upgrade Siemens PGC 302 Ch</t>
  </si>
  <si>
    <t>MEJ-Insulation improvement Pro</t>
  </si>
  <si>
    <t>KTL2.1,U300 InstallFGpurg.TA13</t>
  </si>
  <si>
    <t>#29508</t>
  </si>
  <si>
    <t>Cancelled AFE</t>
  </si>
  <si>
    <t>Equipment Purchase 2001 WHS</t>
  </si>
  <si>
    <t>Closed (#24025-24028;24007)</t>
  </si>
  <si>
    <t>Techncl Water Supply Kuls-Teng</t>
  </si>
  <si>
    <t>should be captlz with 111533</t>
  </si>
  <si>
    <t>see attachm</t>
  </si>
  <si>
    <t>IS90160901</t>
  </si>
  <si>
    <t>App Standardization Program</t>
  </si>
  <si>
    <t>Accruals Only !!-Fin. G&amp;A</t>
  </si>
  <si>
    <t>Off Furn &amp; Comp - O&amp;M</t>
  </si>
  <si>
    <t>SAF001U411</t>
  </si>
  <si>
    <t>KTL1.1TA15 Midtrm Soltn Acid G</t>
  </si>
  <si>
    <t>T-009 MRM Ops OPEX</t>
  </si>
  <si>
    <t>RM02010602</t>
  </si>
  <si>
    <t>Korolev Prod-on Manifold Expan</t>
  </si>
  <si>
    <t>LPG SGP Valves Replacement</t>
  </si>
  <si>
    <t>RLB001U344</t>
  </si>
  <si>
    <t>Backcharge AFE-M&amp;T EE in US</t>
  </si>
  <si>
    <t>Accum.AFE FieldFacilitiNewWell</t>
  </si>
  <si>
    <t>КонсолAFE по нов скваж пром об</t>
  </si>
  <si>
    <t>RLB0061901</t>
  </si>
  <si>
    <t>HVAC Upgrade at GTS2</t>
  </si>
  <si>
    <t>RLB0030701</t>
  </si>
  <si>
    <t>Merichem Capacity-Quality Upgr</t>
  </si>
  <si>
    <t>PC's for Marketing</t>
  </si>
  <si>
    <t>CLOSED  (#22028)</t>
  </si>
  <si>
    <t>SUP-Sulfur Test Pads Monit Pro</t>
  </si>
  <si>
    <t>Rig4 Dutch Lockdown Lubricator</t>
  </si>
  <si>
    <t>Closed (#24435)</t>
  </si>
  <si>
    <t>MEJ 2020 Water hold.tanks insp</t>
  </si>
  <si>
    <t>MEJ-Reg/Appr.for Slurry Fractu</t>
  </si>
  <si>
    <t>re Injection</t>
  </si>
  <si>
    <t>INSUL-PSV</t>
  </si>
  <si>
    <t>PSV Insulators</t>
  </si>
  <si>
    <t>FEED for new Liquid Mud Pl</t>
  </si>
  <si>
    <t>Well K-3882 Rig Tubing upsizin</t>
  </si>
  <si>
    <t>28824/28825</t>
  </si>
  <si>
    <t>Smart Pigging of Field Pipelin</t>
  </si>
  <si>
    <t>MEJ-Wellsite RTU Shelter Roof</t>
  </si>
  <si>
    <t>MEJ-Egilik-KulsaryWaterSupply</t>
  </si>
  <si>
    <t>SGP U200_700 Capillary Flow</t>
  </si>
  <si>
    <t>T-4858 Well Permit Package</t>
  </si>
  <si>
    <t>MEJ-Witness&amp;Certification of</t>
  </si>
  <si>
    <t>Instrument Calibration CC20800</t>
  </si>
  <si>
    <t>T-4838 Drilling &amp; Completion</t>
  </si>
  <si>
    <t>FGP Mod Fab ON-3D Progress Vis</t>
  </si>
  <si>
    <t>FGP 3GP Misc. Costs</t>
  </si>
  <si>
    <t>MEJ KTL T-001 Repair</t>
  </si>
  <si>
    <t>Well T-45 NewCompletionFFScope</t>
  </si>
  <si>
    <t>#26954</t>
  </si>
  <si>
    <t>CAD VisualDisplyUnits Purchase</t>
  </si>
  <si>
    <t>CLOSED(#23470)</t>
  </si>
  <si>
    <t>FM-APPL</t>
  </si>
  <si>
    <t>FM-Appliance Technician</t>
  </si>
  <si>
    <t>Well T5 Plug&amp;Abandonment</t>
  </si>
  <si>
    <t>FF Scope   CC20205.8210.835</t>
  </si>
  <si>
    <t>MEJ 2019 Utility Connection re</t>
  </si>
  <si>
    <t>T-5751 Drilling &amp; Completion</t>
  </si>
  <si>
    <t>MEJPROD00014</t>
  </si>
  <si>
    <t>***Inactive 3/31/96 ***</t>
  </si>
  <si>
    <t>Operations Services Mgr</t>
  </si>
  <si>
    <t>Sulfur Storage&amp;Pumping Expantn</t>
  </si>
  <si>
    <t>Phase 3</t>
  </si>
  <si>
    <t>SGP16 C-401AB Refractory Upgra</t>
  </si>
  <si>
    <t>Temporary Warehouse at DB</t>
  </si>
  <si>
    <t>Near Term Water Supply Project</t>
  </si>
  <si>
    <t>(no posting after OCT98 close)</t>
  </si>
  <si>
    <t>Petro-Technical Server Infra18</t>
  </si>
  <si>
    <t>SAF002U901</t>
  </si>
  <si>
    <t>Denholm-Z.workshopFireAlarmSys</t>
  </si>
  <si>
    <t>Repairing and painting TMF flo</t>
  </si>
  <si>
    <t>Backcharge - PSN KAZSTROY JSC</t>
  </si>
  <si>
    <t>WTF/WRF Power cables install</t>
  </si>
  <si>
    <t>SAF0011631</t>
  </si>
  <si>
    <t>SGP U200 U700 DBB Installation</t>
  </si>
  <si>
    <t>Tengiz Well 119</t>
  </si>
  <si>
    <t>FM0051101</t>
  </si>
  <si>
    <t>iLogistics deployment</t>
  </si>
  <si>
    <t>MO0102002</t>
  </si>
  <si>
    <t>TCOV LLS Electrical equipment</t>
  </si>
  <si>
    <t>RLB001U168</t>
  </si>
  <si>
    <t>KTL LCR2 Fiber Install</t>
  </si>
  <si>
    <t>MEJ-Egilik-KG in Maikomgen</t>
  </si>
  <si>
    <t>RM01074301</t>
  </si>
  <si>
    <t>IOR RMG Subsurface Team &amp; Stud</t>
  </si>
  <si>
    <t>FS-MECH</t>
  </si>
  <si>
    <t>FS-Mechanic</t>
  </si>
  <si>
    <t>Water Pumps x 4 for ETP Pond</t>
  </si>
  <si>
    <t>CLOSED (#23651)</t>
  </si>
  <si>
    <t>Business &amp; Production Planning</t>
  </si>
  <si>
    <t>Maintenance Admin Support</t>
  </si>
  <si>
    <t>Адм.поддерж.техобслуживания</t>
  </si>
  <si>
    <t>MEJSCMB00001</t>
  </si>
  <si>
    <t>Accum.AFE-Repair 3-2-1/16 Valv</t>
  </si>
  <si>
    <t>SGP/SGI Projects - Atyrau</t>
  </si>
  <si>
    <t>Engineering Office</t>
  </si>
  <si>
    <t>(assigned AFE 105521)</t>
  </si>
  <si>
    <t>RLB0011957</t>
  </si>
  <si>
    <t>TCO Drilling Warehouse</t>
  </si>
  <si>
    <t>MEJ-Egilik-Club in Bodene</t>
  </si>
  <si>
    <t>SAF001U407</t>
  </si>
  <si>
    <t>KTL 1.2 TA2015 D202 safety int</t>
  </si>
  <si>
    <t>FGP Owners costs IT Capital</t>
  </si>
  <si>
    <t>FGP CaTRo Engineering</t>
  </si>
  <si>
    <t>MEJ - ATY Legal Seminar 2006</t>
  </si>
  <si>
    <t>RLB001U170</t>
  </si>
  <si>
    <t>F1003 LPKO Drum Corr Drain Upg</t>
  </si>
  <si>
    <t>Marketing/Trans. Mgt. &amp; Staff</t>
  </si>
  <si>
    <t>Рук-во и персонал отд. МиТ</t>
  </si>
  <si>
    <t>MO0121801</t>
  </si>
  <si>
    <t>New TMF Crane Workshop</t>
  </si>
  <si>
    <t>MO0101906</t>
  </si>
  <si>
    <t>SPS2 and SPS6</t>
  </si>
  <si>
    <t>SAF0041703</t>
  </si>
  <si>
    <t>PDA SV SS Replacement Project</t>
  </si>
  <si>
    <t>MEJ-Road Maintenance&amp; Repair</t>
  </si>
  <si>
    <t>cc13563</t>
  </si>
  <si>
    <t>GTS2 MCC UPGRADE</t>
  </si>
  <si>
    <t>SGI FM5 relays replacement</t>
  </si>
  <si>
    <t>Notebook and 2 desktop PCs</t>
  </si>
  <si>
    <t>CLOSED  (#22075)</t>
  </si>
  <si>
    <t>MEJ SGR Office repair</t>
  </si>
  <si>
    <t>MO0100937</t>
  </si>
  <si>
    <t>'TMFBattStoVentionAutopartWhse</t>
  </si>
  <si>
    <t>MEJ DE 2015 KTL Plant Support</t>
  </si>
  <si>
    <t>Well T-6743 Non-Rig Proact WSO</t>
  </si>
  <si>
    <t>Adding Perf&amp;Acid Stim</t>
  </si>
  <si>
    <t>Eagle relays repl. at MCC-0602</t>
  </si>
  <si>
    <t>Piping Modifications for U-600</t>
  </si>
  <si>
    <t>CLOSED (#22873)</t>
  </si>
  <si>
    <t>MEJ-Egilik-ZhumyskerSubStation</t>
  </si>
  <si>
    <t>E5 &amp; B6 ElectricalPowerProject</t>
  </si>
  <si>
    <t>Close (#24535/24565)</t>
  </si>
  <si>
    <t>Well PBN-Susp Dev Well T-47</t>
  </si>
  <si>
    <t>CLOSED (#23421,23422)</t>
  </si>
  <si>
    <t>Well T-14 RST</t>
  </si>
  <si>
    <t>#25887</t>
  </si>
  <si>
    <t>Aggregate/Sand Accumulation</t>
  </si>
  <si>
    <t>FGP CaTRo Escrow Cost</t>
  </si>
  <si>
    <t>Purch&amp;inst.of overh.projectors</t>
  </si>
  <si>
    <t>for TCO AHQ building</t>
  </si>
  <si>
    <t>#26376</t>
  </si>
  <si>
    <t>Purchase Fire Hose Truck for</t>
  </si>
  <si>
    <t>fire station2 (Plant)</t>
  </si>
  <si>
    <t># 26883</t>
  </si>
  <si>
    <t>Atyrau Logistics</t>
  </si>
  <si>
    <t>IS50012449</t>
  </si>
  <si>
    <t>RM&amp;TA One TCO Portfolio Mgnmt</t>
  </si>
  <si>
    <t>MEJ-Fire Protect–Weed Control</t>
  </si>
  <si>
    <t>MEJ-Egilik-Dorm.Polytechnic C.</t>
  </si>
  <si>
    <t>CMAC PLC Upgrade in KTL_NBH</t>
  </si>
  <si>
    <t>110 kV Fiscal Metering</t>
  </si>
  <si>
    <t>Visit to Canadian SulphurFac</t>
  </si>
  <si>
    <t>sponsored by TCO</t>
  </si>
  <si>
    <t>Closed  (Expense)</t>
  </si>
  <si>
    <t>U200/300 Lvl Gauge Upr TA2016</t>
  </si>
  <si>
    <t>asset #32890</t>
  </si>
  <si>
    <t>MEJ-Plant Roads Repair</t>
  </si>
  <si>
    <t>PDA_SGP/KTL ECS Upgrade</t>
  </si>
  <si>
    <t>Well T-6261 New FF Scope</t>
  </si>
  <si>
    <t>in progress #26770</t>
  </si>
  <si>
    <t>Spec Accumulation-Pup Joints</t>
  </si>
  <si>
    <t>(cc101.1440.700)</t>
  </si>
  <si>
    <t>HSE0011401</t>
  </si>
  <si>
    <t>Sanitary Wastewater Syst Monit</t>
  </si>
  <si>
    <t>Server and Network Equip - HIB</t>
  </si>
  <si>
    <t>CLOSED  (#21958)</t>
  </si>
  <si>
    <t>ENV0011203</t>
  </si>
  <si>
    <t>SO2 stack flow meter upgrade</t>
  </si>
  <si>
    <t>T-6338 (WP54-2) Drilling&amp;Compl</t>
  </si>
  <si>
    <t>EAM Data Access Subproject Ph3</t>
  </si>
  <si>
    <t>(#25845)</t>
  </si>
  <si>
    <t>RLB0011248</t>
  </si>
  <si>
    <t>T-6446 (DP-24) D&amp;C</t>
  </si>
  <si>
    <t>SGP PM-4 to F-201 36" crude oi</t>
  </si>
  <si>
    <t>INT0011708</t>
  </si>
  <si>
    <t>TA20 SGP major Equipment DBB</t>
  </si>
  <si>
    <t>Radio Program</t>
  </si>
  <si>
    <t>MEJ-Egilik-HFC in Maikomgen</t>
  </si>
  <si>
    <t>MEJDRIL00001</t>
  </si>
  <si>
    <t>Drilling Base Repair</t>
  </si>
  <si>
    <t>Master AFE Well T-43</t>
  </si>
  <si>
    <t>Polishing Filters</t>
  </si>
  <si>
    <t>EF-135</t>
  </si>
  <si>
    <t>RLB001U332</t>
  </si>
  <si>
    <t>KTL 2.2 EA-505 PurchSpareTubeB</t>
  </si>
  <si>
    <t>Backcharge-TransProjectOK32144</t>
  </si>
  <si>
    <t>OK 31944       CC101.1415</t>
  </si>
  <si>
    <t>HSE0120701</t>
  </si>
  <si>
    <t>Env.Monitoring Database</t>
  </si>
  <si>
    <t>MEJ-CC-30 Chokes Purch&amp;Replact</t>
  </si>
  <si>
    <t>at wells</t>
  </si>
  <si>
    <t>FGP Owners costs Site Constr.</t>
  </si>
  <si>
    <t>ENV0011102</t>
  </si>
  <si>
    <t>KTL-1,Reroute PSV onF-804.1toL</t>
  </si>
  <si>
    <t>** Closed - Use 20830 **</t>
  </si>
  <si>
    <t>General Maint. Field</t>
  </si>
  <si>
    <t>FGR0040801</t>
  </si>
  <si>
    <t>FGP - Power Gen Infrastructure</t>
  </si>
  <si>
    <t>MEJKulsaryRoadRepair Project</t>
  </si>
  <si>
    <t>SAF0012015</t>
  </si>
  <si>
    <t>KTLU200 Toxic Gas Detector Add</t>
  </si>
  <si>
    <t>FGP EW New Camp</t>
  </si>
  <si>
    <t>temp60N</t>
  </si>
  <si>
    <t>to be cap with 113405</t>
  </si>
  <si>
    <t>TCO Director</t>
  </si>
  <si>
    <t>Зам. генерального директора</t>
  </si>
  <si>
    <t>PDA-IntegrRailCar Fleet&amp;Track</t>
  </si>
  <si>
    <t>MEJ-Buffer Transformer Removal</t>
  </si>
  <si>
    <t>inspection</t>
  </si>
  <si>
    <t>T-7042 (WP55-2) Drilling&amp;Compl</t>
  </si>
  <si>
    <t>SAF0011012</t>
  </si>
  <si>
    <t>Old LPG Valves Upg</t>
  </si>
  <si>
    <t>GTS144 Pipeline Replacement</t>
  </si>
  <si>
    <t>Closed #26440</t>
  </si>
  <si>
    <t>Well PBN-Susp Dev Well T-1100</t>
  </si>
  <si>
    <t>CLOSED (#23593,23594)</t>
  </si>
  <si>
    <t>FGP-T5 Const C&amp;P–Lab PJV/KPJV</t>
  </si>
  <si>
    <t>Well T42 Workover FF Scope MEJ</t>
  </si>
  <si>
    <t>GIL PCs &amp; Primavera Software</t>
  </si>
  <si>
    <t>Closed (#24182,24229)</t>
  </si>
  <si>
    <t>SAF0022004</t>
  </si>
  <si>
    <t>Methanol metring device update</t>
  </si>
  <si>
    <t>Controls</t>
  </si>
  <si>
    <t>PDA Facilities LPO Mitigation</t>
  </si>
  <si>
    <t>Carbon Filter Vess at Ind.Base</t>
  </si>
  <si>
    <t>CLOSED  (#22096)</t>
  </si>
  <si>
    <t>T-0072R Drilling &amp; Completion</t>
  </si>
  <si>
    <t>TRM0010701</t>
  </si>
  <si>
    <t>Shelter in Place (SIP) Project</t>
  </si>
  <si>
    <t>RLB001U105</t>
  </si>
  <si>
    <t>SGP E-721 Exchanger Upg</t>
  </si>
  <si>
    <t>SAF001U803</t>
  </si>
  <si>
    <t>MEJ Repair works TCO landfills</t>
  </si>
  <si>
    <t>Repro equipment upgrade</t>
  </si>
  <si>
    <t>Well-T27 Workover FF scope</t>
  </si>
  <si>
    <t>Diesel Generators replacement</t>
  </si>
  <si>
    <t>MEJSCMF00013</t>
  </si>
  <si>
    <t>Replacement of 4 valves at SV</t>
  </si>
  <si>
    <t>REL0010701</t>
  </si>
  <si>
    <t>Flow Line Integrity (post-JV)</t>
  </si>
  <si>
    <t>MEJ-F-407.3/4 BFV lines Clean</t>
  </si>
  <si>
    <t>M&amp;T Business Manager</t>
  </si>
  <si>
    <t>PDA-Sulfur Storage&amp;PumpingSyst</t>
  </si>
  <si>
    <t>Expansion  cc 101.8110.827</t>
  </si>
  <si>
    <t>MEJ Process Safety Information</t>
  </si>
  <si>
    <t>MEJ-2014 KTL DVC Upgrade</t>
  </si>
  <si>
    <t>MEJ S&amp;CT Turnaround Trainings</t>
  </si>
  <si>
    <t>Heavy Duty Vehicles 2013</t>
  </si>
  <si>
    <t>Accum.ConstructionCompoundRail</t>
  </si>
  <si>
    <t>Well T-4556 New Well FF Scope</t>
  </si>
  <si>
    <t>#26579</t>
  </si>
  <si>
    <t>Standardization Modernization</t>
  </si>
  <si>
    <t>MEJREMP00004</t>
  </si>
  <si>
    <t>Plant Building Demolition Prog</t>
  </si>
  <si>
    <t>Envirnmnt Impact Study Pre G&amp;G</t>
  </si>
  <si>
    <t>T-4244 Drilling &amp; Completion</t>
  </si>
  <si>
    <t>T-4858 CAPNon-Rig Acid Stimula</t>
  </si>
  <si>
    <t>30096, 30097</t>
  </si>
  <si>
    <t>T-6858 NR prep for MRWO</t>
  </si>
  <si>
    <t>PDA GTS-1 Decommissioning</t>
  </si>
  <si>
    <t>RLB001U004</t>
  </si>
  <si>
    <t>SGP Capacity &amp; Reliability Pro</t>
  </si>
  <si>
    <t>Train 5 Project Support</t>
  </si>
  <si>
    <t>Closed(#23697)</t>
  </si>
  <si>
    <t>New CCTV digital surveil.syst</t>
  </si>
  <si>
    <t>for Whse 1 and TSA's</t>
  </si>
  <si>
    <t>Closed (#26755)</t>
  </si>
  <si>
    <t>Accum FGP Ibris Cant ContrBadg</t>
  </si>
  <si>
    <t>SAF0011301</t>
  </si>
  <si>
    <t>KTL2.1,U200 Installation of ne</t>
  </si>
  <si>
    <t>** Closed ** Use 13200</t>
  </si>
  <si>
    <t>CPG Costs - Pre 1995</t>
  </si>
  <si>
    <t>IB FPS FDS installation</t>
  </si>
  <si>
    <t>EDN001U201</t>
  </si>
  <si>
    <t>Purchase of ExtendorPartsUpgr</t>
  </si>
  <si>
    <t>RLB0011416</t>
  </si>
  <si>
    <t>SGP ElectHeatTracingUpg 2014</t>
  </si>
  <si>
    <t>Condition "B" Materials</t>
  </si>
  <si>
    <t>Effective 11 Oct, 05</t>
  </si>
  <si>
    <t>Industrial Hygiene Equip.Purch</t>
  </si>
  <si>
    <t>CLOSED (#23246)</t>
  </si>
  <si>
    <t>FM0051701</t>
  </si>
  <si>
    <t>Household Equipment Purchase</t>
  </si>
  <si>
    <t>Modis,Aster&amp;Quickbird satelite</t>
  </si>
  <si>
    <t>imagery for TCO GIS System</t>
  </si>
  <si>
    <t>(#25600;25724)</t>
  </si>
  <si>
    <t>FGP Supply Chain Magmt Onshor</t>
  </si>
  <si>
    <t>RLB001U047</t>
  </si>
  <si>
    <t>Design&amp;install TI&amp;IT for12rege</t>
  </si>
  <si>
    <t>GIL PCs*4 for M&amp;T LogistATYRAU</t>
  </si>
  <si>
    <t>M&amp;T Logistics Group in ATYRAU</t>
  </si>
  <si>
    <t>Closed (#24095-96)</t>
  </si>
  <si>
    <t>Atyrau Bonus - Tengiz</t>
  </si>
  <si>
    <t>SGP-Phase 3- Equipment</t>
  </si>
  <si>
    <t>Long Lead Activities,31055</t>
  </si>
  <si>
    <t>Par#24895,25023/908,25995,</t>
  </si>
  <si>
    <t>RLB001U349</t>
  </si>
  <si>
    <t>PDA-1R-503.1 Sulfreen Reactor</t>
  </si>
  <si>
    <t>MEJ-62EA306/341 Eddy Curr Insp</t>
  </si>
  <si>
    <t>Guard Post Construction,RV WTP</t>
  </si>
  <si>
    <t>Accum-3rdParty ContrSafetyAwar</t>
  </si>
  <si>
    <t>CSIP  101.1650.100</t>
  </si>
  <si>
    <t>WWD wells inject. remediation</t>
  </si>
  <si>
    <t>RLB0040905</t>
  </si>
  <si>
    <t>2C402.1 Control System Upgrade</t>
  </si>
  <si>
    <t>Denholm WHS Concrete floor</t>
  </si>
  <si>
    <t>Closed (#23614)</t>
  </si>
  <si>
    <t>EPC SGP D202 Inlet Line Vib</t>
  </si>
  <si>
    <t>RLB001U441</t>
  </si>
  <si>
    <t>KTL1U900/600FlowTransmInstTA15</t>
  </si>
  <si>
    <t>Backcharge Consortium ISKER</t>
  </si>
  <si>
    <t>RLB001U034</t>
  </si>
  <si>
    <t>SGP0020701</t>
  </si>
  <si>
    <t>OTR-Relocate Drillg Ofc to HIB</t>
  </si>
  <si>
    <t>Environmental Tengiz Base</t>
  </si>
  <si>
    <t>Отдел экологии - Тенгиз</t>
  </si>
  <si>
    <t>T 601.1 - Cleaning, inspection</t>
  </si>
  <si>
    <t>Accum- Pup Joints</t>
  </si>
  <si>
    <t>RR0031601</t>
  </si>
  <si>
    <t>WHS0011302</t>
  </si>
  <si>
    <t>Diesel Tank Construction</t>
  </si>
  <si>
    <t>RLB0011620</t>
  </si>
  <si>
    <t>Toyota Pick-ups 6 Purchase</t>
  </si>
  <si>
    <t>CLOSED  (#21824)</t>
  </si>
  <si>
    <t>AFM Equipment replacement</t>
  </si>
  <si>
    <t>SUP-C401 Burner Replact Projct</t>
  </si>
  <si>
    <t>related 107869,107822</t>
  </si>
  <si>
    <t>Replace Walkway (B4-B6)</t>
  </si>
  <si>
    <t>CLOSED  (#22040)</t>
  </si>
  <si>
    <t>SAF001U601</t>
  </si>
  <si>
    <t>15-559 obsolete PGC-302 Sales</t>
  </si>
  <si>
    <t>ENV003U2505</t>
  </si>
  <si>
    <t>Water strategy - LS 62/31 pump</t>
  </si>
  <si>
    <t>Rail Replacement</t>
  </si>
  <si>
    <t>RM0082402</t>
  </si>
  <si>
    <t>Early Concepts Maturation</t>
  </si>
  <si>
    <t>MEJ-RoK Mandated Energy Audit</t>
  </si>
  <si>
    <t>PDA - SGI Redevelopment Study</t>
  </si>
  <si>
    <t>SUP SGP Spare Parts Evaluation</t>
  </si>
  <si>
    <t>&amp; System Improvement</t>
  </si>
  <si>
    <t>Atyrau Hotel Furnitur Purchase</t>
  </si>
  <si>
    <t>CLOSED  (#22421)</t>
  </si>
  <si>
    <t>*28943/29046/29175/29174/29173</t>
  </si>
  <si>
    <t>29172/29171/29268/29440/29441</t>
  </si>
  <si>
    <t>PDA Emerg Black Start Capabili</t>
  </si>
  <si>
    <t>A5 Bldg.Upgrades &amp; Furnishings</t>
  </si>
  <si>
    <t>CLOSED  (#22396)</t>
  </si>
  <si>
    <t>2021 MACC Portfolio Evaluation</t>
  </si>
  <si>
    <t>Capitalized Workovers</t>
  </si>
  <si>
    <t>Backcharge -DHL Logistics</t>
  </si>
  <si>
    <t>T-5842 Well Permit Package</t>
  </si>
  <si>
    <t>FGP-Other Vendors</t>
  </si>
  <si>
    <t>T-5059 Non-Rig Acid Stim</t>
  </si>
  <si>
    <t>Well T-110 Workover</t>
  </si>
  <si>
    <t>TM-SUP</t>
  </si>
  <si>
    <t>Supervisor</t>
  </si>
  <si>
    <t>2017 KTL TA Inspection</t>
  </si>
  <si>
    <t>T-5949 (WP47-1) Field Facility</t>
  </si>
  <si>
    <t>MEJHRES00004</t>
  </si>
  <si>
    <t>Medical Software Implementatio</t>
  </si>
  <si>
    <t>IS8N20801</t>
  </si>
  <si>
    <t>Petro-Technical Server Infras</t>
  </si>
  <si>
    <t>LOG005U901</t>
  </si>
  <si>
    <t>Filling Station</t>
  </si>
  <si>
    <t>RM007U901</t>
  </si>
  <si>
    <t>Base Business ADP Software</t>
  </si>
  <si>
    <t>SAF0011710</t>
  </si>
  <si>
    <t>SGP Turnaround SIS Program</t>
  </si>
  <si>
    <t>Plant UPS Replacement Progrm</t>
  </si>
  <si>
    <t>SFT0011901</t>
  </si>
  <si>
    <t>FG PCVs Upgrade at MS8,9,15,17</t>
  </si>
  <si>
    <t>SGO00522147</t>
  </si>
  <si>
    <t>SGP F-254 PSV Line Metallurgy</t>
  </si>
  <si>
    <t>FGP Civil Instal - 3GI</t>
  </si>
  <si>
    <t>AM0022402</t>
  </si>
  <si>
    <t>CommSystemModernization</t>
  </si>
  <si>
    <t>RLB0040802</t>
  </si>
  <si>
    <t>Fire Water Deluge Syst.Modifns</t>
  </si>
  <si>
    <t>INF-HV Food Receipt Warehouse</t>
  </si>
  <si>
    <t>(with 100220)</t>
  </si>
  <si>
    <t>Portable Inmarsat Terminal#4</t>
  </si>
  <si>
    <t>CLOSED (#23108)</t>
  </si>
  <si>
    <t>FGP GS Pipelines</t>
  </si>
  <si>
    <t>KTL 4</t>
  </si>
  <si>
    <t>GUL inspection of underground</t>
  </si>
  <si>
    <t>PDA AFE TA23 KTL2 U700 Reactor</t>
  </si>
  <si>
    <t>LLI AFE - GX 3&amp;4 Units Upg Prj</t>
  </si>
  <si>
    <t>asset #32800</t>
  </si>
  <si>
    <t>capitalized with AFE112548</t>
  </si>
  <si>
    <t>D304 KTL 2.1 Vessel Replacemen</t>
  </si>
  <si>
    <t>#27031</t>
  </si>
  <si>
    <t>Master-Oasis Canteen Project</t>
  </si>
  <si>
    <t>SAF001U612</t>
  </si>
  <si>
    <t>Purchase of Package Battery Wo</t>
  </si>
  <si>
    <t>MEJ-Egilik-KG in Makhambet</t>
  </si>
  <si>
    <t>RLB0012049</t>
  </si>
  <si>
    <t>SGP E-762 tube bundle upgrade</t>
  </si>
  <si>
    <t>T-5945 Drilling &amp; Completion</t>
  </si>
  <si>
    <t>Closed ** Use ** 13779</t>
  </si>
  <si>
    <t>Bus/Van Maintenance</t>
  </si>
  <si>
    <t>Эксплуат/техобсл автобус парка</t>
  </si>
  <si>
    <t>RLB001U206</t>
  </si>
  <si>
    <t>FGP 3GP Site Prep &amp; Fencing</t>
  </si>
  <si>
    <t>Accum AFE Caspian Tanker Advis</t>
  </si>
  <si>
    <t>Subledger SOU XE178808</t>
  </si>
  <si>
    <t>44401.199010.400</t>
  </si>
  <si>
    <t>SGP TA16 G-204A/B&amp;G-210A/B IV</t>
  </si>
  <si>
    <t>T-4239 (WP52-1) Drilling&amp;Compl</t>
  </si>
  <si>
    <t>RLB0011638</t>
  </si>
  <si>
    <t>SGP 24"CoolingAir pipe UpgTA16</t>
  </si>
  <si>
    <t>MO0101803</t>
  </si>
  <si>
    <t>ECD001U002</t>
  </si>
  <si>
    <t>KTL SOx Emission Reduction</t>
  </si>
  <si>
    <t>Novus Bolashak Backcharge AFE</t>
  </si>
  <si>
    <t>MEJ-KCCH - Facilities Upgrade</t>
  </si>
  <si>
    <t>ETP 62/65 Pump Suction Line</t>
  </si>
  <si>
    <t>Closed (#23963)</t>
  </si>
  <si>
    <t>SGP F761ReplInterface62LG07610</t>
  </si>
  <si>
    <t>CPEL-SSU</t>
  </si>
  <si>
    <t>SSU Electricians CP</t>
  </si>
  <si>
    <t>MEJSCMF00044</t>
  </si>
  <si>
    <t>Catering other fclts major rep</t>
  </si>
  <si>
    <t>MEJ Steam Trap Surve.&amp;Mainten.</t>
  </si>
  <si>
    <t>RLB0022001</t>
  </si>
  <si>
    <t>Train5 Boiler Waste Water P/L</t>
  </si>
  <si>
    <t>CLOSED(#23347)</t>
  </si>
  <si>
    <t>Korolev Airstrip</t>
  </si>
  <si>
    <t>U700 Merich Caust drainsys Upg</t>
  </si>
  <si>
    <t>*31331</t>
  </si>
  <si>
    <t>Switch 27 include in</t>
  </si>
  <si>
    <t>Tengiz Station Signal System</t>
  </si>
  <si>
    <t>Closed (#23989)</t>
  </si>
  <si>
    <t>Misc Slickline Tools purchase</t>
  </si>
  <si>
    <t>Closed(#25253)</t>
  </si>
  <si>
    <t>LPG Product Transfer Pump</t>
  </si>
  <si>
    <t>Closed(#24784)</t>
  </si>
  <si>
    <t>FGP Capital OwnersCost OpsTeam</t>
  </si>
  <si>
    <t>RLB001U609</t>
  </si>
  <si>
    <t>TA17 KTL2.3 E-702 HeatExch Rep</t>
  </si>
  <si>
    <t>Wellsite T-111 Flowline Replmt</t>
  </si>
  <si>
    <t>Closed #26447</t>
  </si>
  <si>
    <t>T-4852 Drilling &amp; Completion</t>
  </si>
  <si>
    <t>Backcharge Accum - Halliburton</t>
  </si>
  <si>
    <t>MEJ-GEEP clean pigging 2012/13</t>
  </si>
  <si>
    <t>PDA KTL U700 Water Wash Skid</t>
  </si>
  <si>
    <t>ENV0022402</t>
  </si>
  <si>
    <t>T-102 Tank Replacement</t>
  </si>
  <si>
    <t>FGP Taxiway Design&amp;Installatio</t>
  </si>
  <si>
    <t>MEJ Tengiz Dyke Repairs</t>
  </si>
  <si>
    <t>Backcharge- AFE Fugro</t>
  </si>
  <si>
    <t>MEJOHES00001</t>
  </si>
  <si>
    <t>TDL Non-contaminated Sites DeR</t>
  </si>
  <si>
    <t>MEJSCMF00057</t>
  </si>
  <si>
    <t>Burners spare parts purchase</t>
  </si>
  <si>
    <t>*** CLOSED *** Use 20320</t>
  </si>
  <si>
    <t>Workover Rig TCO 1</t>
  </si>
  <si>
    <t>SAF001U811</t>
  </si>
  <si>
    <t>SAF001U202</t>
  </si>
  <si>
    <t>F-1513 drainage lines install</t>
  </si>
  <si>
    <t>DGD KCD Group</t>
  </si>
  <si>
    <t>SUP/SGP Close out-TCO Activ-s</t>
  </si>
  <si>
    <t>Intra-CIS Support Services</t>
  </si>
  <si>
    <t>PDA-SGP Blast Mitigat PRJ2345</t>
  </si>
  <si>
    <t>RLB001U602</t>
  </si>
  <si>
    <t>SGP 2016TA Metal Spray</t>
  </si>
  <si>
    <t>*** CLOSED *** Use 14505</t>
  </si>
  <si>
    <t>Old Name - Domestic Products</t>
  </si>
  <si>
    <t>Сбыт продукции</t>
  </si>
  <si>
    <t>MEJSCMF00009</t>
  </si>
  <si>
    <t>Replacement of corroded galvan</t>
  </si>
  <si>
    <t>Niva Automobiles 12 Purchase</t>
  </si>
  <si>
    <t>CLOSED  (#21890)</t>
  </si>
  <si>
    <t>FGP Enabling Tie-Ins/Other</t>
  </si>
  <si>
    <t>RLB0011684</t>
  </si>
  <si>
    <t>Backcharge AFE- PMS 2</t>
  </si>
  <si>
    <t>Well T-4 Deepening</t>
  </si>
  <si>
    <t>Closed(#25419/420)</t>
  </si>
  <si>
    <t>(DSE) 62-E-730 Spare Bundles</t>
  </si>
  <si>
    <t>T-7044 (WP55-2) Drilling&amp;Compl</t>
  </si>
  <si>
    <t>MEJ-Sanitary Protection Zone</t>
  </si>
  <si>
    <t>(SPZ) Planting</t>
  </si>
  <si>
    <t>RLB0012136</t>
  </si>
  <si>
    <t>SGP D-704 Jumpover Line</t>
  </si>
  <si>
    <t>MEJ DB,IB,TCOV FireHydrantRep</t>
  </si>
  <si>
    <t>3rd Party Offshore Contrs EUR</t>
  </si>
  <si>
    <t>ECD0021202</t>
  </si>
  <si>
    <t>Liquid Sulfur Optimization Prj</t>
  </si>
  <si>
    <t>MEJ SS Well Equip Repair/NR WO</t>
  </si>
  <si>
    <t>IS90012003</t>
  </si>
  <si>
    <t>Two Way Radio System Upgrade</t>
  </si>
  <si>
    <t>RM0032001</t>
  </si>
  <si>
    <t>MEJ-Egilik KG in Shokpartogai</t>
  </si>
  <si>
    <t>Well T-6042 Permit Package</t>
  </si>
  <si>
    <t>MEJ-Sewage Pump forSwimmg Pool</t>
  </si>
  <si>
    <t>13562.8410.823</t>
  </si>
  <si>
    <t>CSI Vibration Analysis Data</t>
  </si>
  <si>
    <t>Collectors</t>
  </si>
  <si>
    <t>Closed (#24718)</t>
  </si>
  <si>
    <t>RLB001U813</t>
  </si>
  <si>
    <t>MO01022226</t>
  </si>
  <si>
    <t>Waterline replt Kulsary-Tengiz</t>
  </si>
  <si>
    <t>IS90032201</t>
  </si>
  <si>
    <t>Purch ProjectorProxima-FINANCE</t>
  </si>
  <si>
    <t>Proxima Projector9260 /B6-208</t>
  </si>
  <si>
    <t>Closed(#24062)</t>
  </si>
  <si>
    <t>Well T-5646 Non Rig Testing U1</t>
  </si>
  <si>
    <t>Unit 1</t>
  </si>
  <si>
    <t>#26234</t>
  </si>
  <si>
    <t>Drill Pipe 2-7/8"for Rig 2</t>
  </si>
  <si>
    <t>CLOSED  (#22774)</t>
  </si>
  <si>
    <t>MEJ Replacement of non-certifi</t>
  </si>
  <si>
    <t>HSE0011101</t>
  </si>
  <si>
    <t>Contaminated Ground Water</t>
  </si>
  <si>
    <t>SGI Costs</t>
  </si>
  <si>
    <t>PDA-SGI-Stage1-Ph1&amp;2 Activits</t>
  </si>
  <si>
    <t>Proof of Concept cc 13204</t>
  </si>
  <si>
    <t>Closed(expense afe)use 105503</t>
  </si>
  <si>
    <t>GSU Agreement Coordination</t>
  </si>
  <si>
    <t>Physical Security</t>
  </si>
  <si>
    <t>TFM Miscellaneous Equipment</t>
  </si>
  <si>
    <t>28916/28917</t>
  </si>
  <si>
    <t>Well PBN-Susp Dev Well T-317</t>
  </si>
  <si>
    <t>CLOSED  (#21937)</t>
  </si>
  <si>
    <t>New Toyota Prado with Motorola</t>
  </si>
  <si>
    <t>MCS2000 Base Radio</t>
  </si>
  <si>
    <t>Closed (#24423)</t>
  </si>
  <si>
    <t>MEJ 2019 AFE GUL Inspection</t>
  </si>
  <si>
    <t>Tengiz Area Tracks Rehabilitn</t>
  </si>
  <si>
    <t>CLOSED (#22964)</t>
  </si>
  <si>
    <t>EA-503 bundles replacement KTL</t>
  </si>
  <si>
    <t>Gas Rescue Vehicle*1 Purchase</t>
  </si>
  <si>
    <t>for Fire Station4 SGI project</t>
  </si>
  <si>
    <t>Well T-4 Flowback to Clean up</t>
  </si>
  <si>
    <t>Closed(#25421)</t>
  </si>
  <si>
    <t>RM0101U401</t>
  </si>
  <si>
    <t>Well Flowback Prj Support</t>
  </si>
  <si>
    <t>SGI Contrl Room RedunPower Sup</t>
  </si>
  <si>
    <t>30994, 31197</t>
  </si>
  <si>
    <t>MEJPGPAX2017</t>
  </si>
  <si>
    <t>Multiphase Pump Project</t>
  </si>
  <si>
    <t>DONT OPEN</t>
  </si>
  <si>
    <t>MEJ-RV Boiler Certificatn Work</t>
  </si>
  <si>
    <t>OP-Addl Boiler Plt Procurement</t>
  </si>
  <si>
    <t>AV0011701</t>
  </si>
  <si>
    <t>Aviation operations support</t>
  </si>
  <si>
    <t>Laptops &amp; accessories</t>
  </si>
  <si>
    <t>Closed(#25173)</t>
  </si>
  <si>
    <t>Radio Program 2012</t>
  </si>
  <si>
    <t>28983/29115</t>
  </si>
  <si>
    <t>SRA Project – Material Purchas</t>
  </si>
  <si>
    <t>Backcharge AFE-Intergasstroy</t>
  </si>
  <si>
    <t>SAF001U103</t>
  </si>
  <si>
    <t>Upg Sulfur Line to F-104A/B</t>
  </si>
  <si>
    <t>PNO001U302</t>
  </si>
  <si>
    <t>T-7252 to MS26 Flowline Replac</t>
  </si>
  <si>
    <t>RM01012002</t>
  </si>
  <si>
    <t>D&amp;C - Base Case Korolev Infill</t>
  </si>
  <si>
    <t>Back AFE for Drill EE onAssign</t>
  </si>
  <si>
    <t>T-6436 (WP54-2) Drilling&amp;Compl</t>
  </si>
  <si>
    <t>Acc AFE Insp CAMCO Flow Couplg</t>
  </si>
  <si>
    <t>101.1650.100</t>
  </si>
  <si>
    <t>RLB0062001</t>
  </si>
  <si>
    <t>SGP 10kV Motor Cub Relay Upgr</t>
  </si>
  <si>
    <t>RLB0040702</t>
  </si>
  <si>
    <t>New Boiler House UPS Replace</t>
  </si>
  <si>
    <t>SAF001U713</t>
  </si>
  <si>
    <t>ENV0011301</t>
  </si>
  <si>
    <t>ExaPilot AGFC Upgrade</t>
  </si>
  <si>
    <t>MEJOHES00004</t>
  </si>
  <si>
    <t>Emergency Management Process</t>
  </si>
  <si>
    <t>FGP AREA 51 Pipelines</t>
  </si>
  <si>
    <t>SFT0021901</t>
  </si>
  <si>
    <t>PT Installation</t>
  </si>
  <si>
    <t>Relay 5km of Curves fm R50tR65</t>
  </si>
  <si>
    <t>CLOSED (#22998)</t>
  </si>
  <si>
    <t>Well T-4346 PLT</t>
  </si>
  <si>
    <t>#25492</t>
  </si>
  <si>
    <t>Lean Amine Piping KTL-2.1 U300</t>
  </si>
  <si>
    <t>Upgrade/KTL 1.1;1.2;2.1;2.2</t>
  </si>
  <si>
    <t>(#25984, 25986),26418-19</t>
  </si>
  <si>
    <t>T-5440 Drilling &amp; Completion</t>
  </si>
  <si>
    <t>PDA FOO Expansion Project</t>
  </si>
  <si>
    <t>RLB0010822</t>
  </si>
  <si>
    <t>Struct Fireproof Upg of KTL-1</t>
  </si>
  <si>
    <t>A/C Recovery Machine-Purch.</t>
  </si>
  <si>
    <t>air conditioner</t>
  </si>
  <si>
    <t>#26023</t>
  </si>
  <si>
    <t>SEOI - CPD</t>
  </si>
  <si>
    <t>PNO001U902</t>
  </si>
  <si>
    <t>PDA-SGP/KTL Crossover Line</t>
  </si>
  <si>
    <t>T-5028 (WP53-1) Permit Package</t>
  </si>
  <si>
    <t>*33504</t>
  </si>
  <si>
    <t>MO0100703</t>
  </si>
  <si>
    <t>Facility Mechanical Upgrades</t>
  </si>
  <si>
    <t>SAF001U102</t>
  </si>
  <si>
    <t>SGP Blast Mitigation Prj</t>
  </si>
  <si>
    <t>Well PBN-Susp Dev Well T-457</t>
  </si>
  <si>
    <t>PDA-KTL MS MPFM Line Pres Prot</t>
  </si>
  <si>
    <t>T-4436 Well Permit Package</t>
  </si>
  <si>
    <t>Raw Water Storage Tank atTCOIB</t>
  </si>
  <si>
    <t>CLOSED (#23042)</t>
  </si>
  <si>
    <t>RR003U22223</t>
  </si>
  <si>
    <t>WHS0011301</t>
  </si>
  <si>
    <t>Portable Diesel Generator</t>
  </si>
  <si>
    <t>IS28N60901</t>
  </si>
  <si>
    <t>TCO-CT Integration Project</t>
  </si>
  <si>
    <t>MEJ DMC EA – 1506 Cleaning</t>
  </si>
  <si>
    <t>Rail Sidings - Sulfur Project</t>
  </si>
  <si>
    <t>Closed (#25373)</t>
  </si>
  <si>
    <t>North/South Canteens Modernizn</t>
  </si>
  <si>
    <t>CLOSED (#23041)</t>
  </si>
  <si>
    <t>Medical Equipmnt for Radiology</t>
  </si>
  <si>
    <t>(#25384)</t>
  </si>
  <si>
    <t>SAF001U414</t>
  </si>
  <si>
    <t>EDN001U001</t>
  </si>
  <si>
    <t>Plant UPS Upgrade Programme</t>
  </si>
  <si>
    <t>***CLOSED*** Use 20145</t>
  </si>
  <si>
    <t>Cement Batch Plant</t>
  </si>
  <si>
    <t>PDA-Field&amp;Offplot PowerSys Rel</t>
  </si>
  <si>
    <t>iability clear to 101.8110.827</t>
  </si>
  <si>
    <t>Plant Archive Bldg-Constr Extn</t>
  </si>
  <si>
    <t>CLOSED (#23431)</t>
  </si>
  <si>
    <t>INT0012007</t>
  </si>
  <si>
    <t>Apartments*5 in Atyrau Purchas</t>
  </si>
  <si>
    <t>link AFE(106797;106879)</t>
  </si>
  <si>
    <t>Closed     (#23996)</t>
  </si>
  <si>
    <t>MEJSCMF00019</t>
  </si>
  <si>
    <t>Water holding tanks Inspection</t>
  </si>
  <si>
    <t>MEJ-TCOV A Buildings Upgrade</t>
  </si>
  <si>
    <t>Program   cc13562</t>
  </si>
  <si>
    <t>Constr of track 1238 to KTZ</t>
  </si>
  <si>
    <t>Unit 200/300 Completion-Train4</t>
  </si>
  <si>
    <t>T-4850 (WP600) Non-Rig Testing</t>
  </si>
  <si>
    <t>Well T-6 MPLT</t>
  </si>
  <si>
    <t>Intranet Hardware &amp; Software</t>
  </si>
  <si>
    <t>Purchase 2003</t>
  </si>
  <si>
    <t>Closed (#25297)</t>
  </si>
  <si>
    <t>Backcharge AFE - Gidromash</t>
  </si>
  <si>
    <t>(cc.101.1415)</t>
  </si>
  <si>
    <t>INST-FD</t>
  </si>
  <si>
    <t>FD Instrument Tech</t>
  </si>
  <si>
    <t>MEJ CSA K3 Drainage System Rep</t>
  </si>
  <si>
    <t>Cancelled MEJ AFERT79234</t>
  </si>
  <si>
    <t>WP46-1 Wells_MS14</t>
  </si>
  <si>
    <t>MEJ-Filling Station</t>
  </si>
  <si>
    <t>RLB0011206</t>
  </si>
  <si>
    <t>New Thermal Metal Spray</t>
  </si>
  <si>
    <t>SGO005U2403</t>
  </si>
  <si>
    <t>TA26 SGP C-502 Gas Duct &amp; E-5</t>
  </si>
  <si>
    <t>MEJ Smart Pig of Undrgr Field</t>
  </si>
  <si>
    <t>Pipelines</t>
  </si>
  <si>
    <t>TM-ELEC</t>
  </si>
  <si>
    <t>Auto Electrician</t>
  </si>
  <si>
    <t>Field MS-Corros Inhibtor Tanks</t>
  </si>
  <si>
    <t>Closed (#24524/24525)</t>
  </si>
  <si>
    <t>RLB0010727</t>
  </si>
  <si>
    <t>GTS144FuelGasLetdownStatnReplc</t>
  </si>
  <si>
    <t>OH Line Reclosers Upgr Program</t>
  </si>
  <si>
    <t>suspended</t>
  </si>
  <si>
    <t>RLB0011508</t>
  </si>
  <si>
    <t>KTL2.3 CCC upgr Ser 5 Dupl_ph3</t>
  </si>
  <si>
    <t>General Waste Landfill2</t>
  </si>
  <si>
    <t>RLB001U802</t>
  </si>
  <si>
    <t>MEJSCMF00031</t>
  </si>
  <si>
    <t>MEJ SV Blocks Refur-t</t>
  </si>
  <si>
    <t>INT003U901</t>
  </si>
  <si>
    <t>RC SS Transformer Upgrade</t>
  </si>
  <si>
    <t>RLB0011157</t>
  </si>
  <si>
    <t>Partial Test Upg for SGP/I</t>
  </si>
  <si>
    <t>RLB0011235</t>
  </si>
  <si>
    <t>Internal Coating for62-F</t>
  </si>
  <si>
    <t>SAF0012403</t>
  </si>
  <si>
    <t>Inficomm Pilot Project Materia</t>
  </si>
  <si>
    <t>MRWO T-7040</t>
  </si>
  <si>
    <t>Vehicles, Comp &amp; Off Furn - OE</t>
  </si>
  <si>
    <t>Wellsite T-123 Flowline Replcm</t>
  </si>
  <si>
    <t>#26926</t>
  </si>
  <si>
    <t>RLB001U715</t>
  </si>
  <si>
    <t>SGP Ut Chem Storage Heat</t>
  </si>
  <si>
    <t>MEJSCMF00108</t>
  </si>
  <si>
    <t>Gas line inspections at critic</t>
  </si>
  <si>
    <t>Accum AFE-10 Casing Crossovers</t>
  </si>
  <si>
    <t>Manufacturing</t>
  </si>
  <si>
    <t>Closed cc 101.1690.050</t>
  </si>
  <si>
    <t>IOCC Prod Plan closed</t>
  </si>
  <si>
    <t>33001 &amp; 33002 merged</t>
  </si>
  <si>
    <t>33002 closed</t>
  </si>
  <si>
    <t>Well T-7 Completion</t>
  </si>
  <si>
    <t>See Also AFE 100805</t>
  </si>
  <si>
    <t>CLOSED  (#21918/21919)</t>
  </si>
  <si>
    <t>FGP Mod Mod-GTG SPARE</t>
  </si>
  <si>
    <t>SAF002U202</t>
  </si>
  <si>
    <t>Upg Caustic Unit HDPE line to</t>
  </si>
  <si>
    <t>MEJPROD00103</t>
  </si>
  <si>
    <t>Unanticipated significant inte</t>
  </si>
  <si>
    <t>SUP-Caustic Neutralisation Sys</t>
  </si>
  <si>
    <t>RLB0011149</t>
  </si>
  <si>
    <t>ECS SIS Gateway Firmware Upg</t>
  </si>
  <si>
    <t>MEJPROD00231</t>
  </si>
  <si>
    <t>MEJ Pressure Vessel Fixed Equi</t>
  </si>
  <si>
    <t>FGP-T5 Construction C&amp;P - Lab</t>
  </si>
  <si>
    <t>Well T-115 W/O CRA Replace-Exp</t>
  </si>
  <si>
    <t>cc20205.8210.822</t>
  </si>
  <si>
    <t>Closed- expense</t>
  </si>
  <si>
    <t>FEL-Tank Farm Pump G4 Controls</t>
  </si>
  <si>
    <t>TCO TMF1/2/3 Upgrades</t>
  </si>
  <si>
    <t>CLOSED (#23119;23120)</t>
  </si>
  <si>
    <t>Backcharge AFE KAZCOM C#31125</t>
  </si>
  <si>
    <t>ECD0011003</t>
  </si>
  <si>
    <t>Bldg Demolitions Program</t>
  </si>
  <si>
    <t>RLB0011447</t>
  </si>
  <si>
    <t>KTL1.1 R-503CompUnRepl,TA2015</t>
  </si>
  <si>
    <t>MAO-Purchase of 4 Micro Buses</t>
  </si>
  <si>
    <t>CLOSED  (#11734;22832as)</t>
  </si>
  <si>
    <t>EPC-Firewater Supply System</t>
  </si>
  <si>
    <t>RLB001U345</t>
  </si>
  <si>
    <t>G-78.1/2 potabWaterPumpsatOBH</t>
  </si>
  <si>
    <t>INF-Cement Plant Operations</t>
  </si>
  <si>
    <t>RLB0011808</t>
  </si>
  <si>
    <t>G-733 &amp; G-730 PSVs Upgrade</t>
  </si>
  <si>
    <t>SAF0011701</t>
  </si>
  <si>
    <t>MEJ 2020 Field TA</t>
  </si>
  <si>
    <t>TA22 U300/700 Re-vamp</t>
  </si>
  <si>
    <t>SAF001U403</t>
  </si>
  <si>
    <t>KTL-1 EA-901A/B TubeBundlesUpg</t>
  </si>
  <si>
    <t>Contractor Safety Incentive</t>
  </si>
  <si>
    <t>Program</t>
  </si>
  <si>
    <t>Cancelled-cost was transferred</t>
  </si>
  <si>
    <t>RLB0020606</t>
  </si>
  <si>
    <t>Caustic Line Replacement</t>
  </si>
  <si>
    <t>T-5230 (WP53-1) Permit Package</t>
  </si>
  <si>
    <t>*33506</t>
  </si>
  <si>
    <t>Constr. fence in RV</t>
  </si>
  <si>
    <t>CLOSED  (#22277)</t>
  </si>
  <si>
    <t>MEJ 2013-Overhd Power line rep</t>
  </si>
  <si>
    <t>Backcharge AFE - Mobil</t>
  </si>
  <si>
    <t>(cc#101.1415)</t>
  </si>
  <si>
    <t>Copy Machine purchase</t>
  </si>
  <si>
    <t>#26420,#26478,#26595,#26726</t>
  </si>
  <si>
    <t>Analyzers Portable SO2,FlueGas</t>
  </si>
  <si>
    <t>CLOSED(#23531)</t>
  </si>
  <si>
    <t>MEJ-TCOV Graf Warehouse 2024</t>
  </si>
  <si>
    <t>SAF0020702</t>
  </si>
  <si>
    <t>PlantESD ValvPartialStrokeTest</t>
  </si>
  <si>
    <t>KTL2.2F-4012003 LTS inst TA14</t>
  </si>
  <si>
    <t>Well T-4629 Exp Non-Rig Acid S</t>
  </si>
  <si>
    <t>GasProcessing&amp;SalesExpansion</t>
  </si>
  <si>
    <t>Land Management</t>
  </si>
  <si>
    <t>MEJ-LandDatabase/InfoManagemnt</t>
  </si>
  <si>
    <t>In-progress cc.13515.8800.823</t>
  </si>
  <si>
    <t>MEJPROD00261</t>
  </si>
  <si>
    <t>SAF0010902</t>
  </si>
  <si>
    <t>KTL Access Control</t>
  </si>
  <si>
    <t>MEJ Design Eng'10KTLTurnaround</t>
  </si>
  <si>
    <t>MEJ-Egilik-House of Friendship</t>
  </si>
  <si>
    <t>SAF0012101</t>
  </si>
  <si>
    <t>KTL Furnace Safety Upgrade</t>
  </si>
  <si>
    <t>RLB0011247</t>
  </si>
  <si>
    <t>PHD Migration to PL3.14159</t>
  </si>
  <si>
    <t>MEJ-Maint&amp;calibrMulticompGasAn</t>
  </si>
  <si>
    <t>RLB0011103</t>
  </si>
  <si>
    <t>SGP 2012TA E703/704 Replacemnt</t>
  </si>
  <si>
    <t>MEJ SV Roads &amp; Walkways</t>
  </si>
  <si>
    <t>KO Drum Pump Upg Y2016</t>
  </si>
  <si>
    <t>asset#33132</t>
  </si>
  <si>
    <t>RLB001U307</t>
  </si>
  <si>
    <t>Repl existing Adjt Speed AC Dr</t>
  </si>
  <si>
    <t>MEJPROD00031</t>
  </si>
  <si>
    <t>Hot Water Heat Trace System re</t>
  </si>
  <si>
    <t>AV0011202</t>
  </si>
  <si>
    <t>Aerodrome Vehicle Garage</t>
  </si>
  <si>
    <t>FM-PEST</t>
  </si>
  <si>
    <t>Pest Control Specialist</t>
  </si>
  <si>
    <t>IB WTP WDS Upgrade</t>
  </si>
  <si>
    <t>Korolev Emergency Escape Road</t>
  </si>
  <si>
    <t>#25899</t>
  </si>
  <si>
    <t>PDA-AF dining&amp;recreat loc upgr</t>
  </si>
  <si>
    <t>GUP0010703</t>
  </si>
  <si>
    <t>SumConstr,GasExpComp,GasPrUnit</t>
  </si>
  <si>
    <t>KTLs Motor’s Capacitor Bank</t>
  </si>
  <si>
    <t>EDN001U506</t>
  </si>
  <si>
    <t>GT-6.6 NPS-480 Gas Detection</t>
  </si>
  <si>
    <t>Master-TCOV Clinic Upgrade</t>
  </si>
  <si>
    <t>Fencing to Bus Park</t>
  </si>
  <si>
    <t>CLOSED  (#22033)</t>
  </si>
  <si>
    <t>Well PBN-Susp Well 19-Korolev</t>
  </si>
  <si>
    <t>#26053</t>
  </si>
  <si>
    <t>Atyrau Gazebo Construction</t>
  </si>
  <si>
    <t>CLOSED (#22929)</t>
  </si>
  <si>
    <t>Central Control Room (FEL)</t>
  </si>
  <si>
    <t>MEJPRRR00003</t>
  </si>
  <si>
    <t>CTC Systems Upgrade (Centraili</t>
  </si>
  <si>
    <t>Revamp Project</t>
  </si>
  <si>
    <t>RLB0011212</t>
  </si>
  <si>
    <t>RR00314003</t>
  </si>
  <si>
    <t>New Warehouses 26&amp;27</t>
  </si>
  <si>
    <t>Well T-109 (Unit 1 Completion)</t>
  </si>
  <si>
    <t>Pending Abandonment</t>
  </si>
  <si>
    <t>CO2sparebottle procurmt GTS1,2</t>
  </si>
  <si>
    <t>Furniture Astana Office Purch.</t>
  </si>
  <si>
    <t>WellT-5632 above groundhook up</t>
  </si>
  <si>
    <t>INT0011726</t>
  </si>
  <si>
    <t>RLB004U801</t>
  </si>
  <si>
    <t>OBH Gas Duct Repair</t>
  </si>
  <si>
    <t>MEJ-Allowable Water Discharge</t>
  </si>
  <si>
    <t>Study (cc 20520)</t>
  </si>
  <si>
    <t>MS20 Manifold Extension (48-1)</t>
  </si>
  <si>
    <t>RLB001U413</t>
  </si>
  <si>
    <t>SGP R-340,41,42Alloy 625 Weld</t>
  </si>
  <si>
    <t>TFI001U401</t>
  </si>
  <si>
    <t>Tengiz Facility Integration pr</t>
  </si>
  <si>
    <t>RLB0020607</t>
  </si>
  <si>
    <t>WMP001U101</t>
  </si>
  <si>
    <t>Scrap Metal Reclamation</t>
  </si>
  <si>
    <t>KTL-1-Speciality Vehicle</t>
  </si>
  <si>
    <t>CLOSED  (#11224)</t>
  </si>
  <si>
    <t>CAD Wrksta for DMC Purchase</t>
  </si>
  <si>
    <t>CLOSED  (#22011)</t>
  </si>
  <si>
    <t>** CLOSED - Use 29200 **</t>
  </si>
  <si>
    <t>Train 5 Commissioning</t>
  </si>
  <si>
    <t>Pipe Yard Tracks Rehabilitatn</t>
  </si>
  <si>
    <t>CLOSED (#23021)</t>
  </si>
  <si>
    <t>ECD001U201</t>
  </si>
  <si>
    <t>T-4648 Well Permit Package</t>
  </si>
  <si>
    <t>MS9,15,17 Overpressure Protect</t>
  </si>
  <si>
    <t>FGP CaTRo Excl Per Add Srvs</t>
  </si>
  <si>
    <t>2D-501.1 Replacement</t>
  </si>
  <si>
    <t>29538, 30875</t>
  </si>
  <si>
    <t>MEJ-Vinyl Floor Atyrau Canteen</t>
  </si>
  <si>
    <t>cc 13563.8410.823</t>
  </si>
  <si>
    <t>ValvesIssues(MVT-Autco-Orsege)</t>
  </si>
  <si>
    <t>#27683</t>
  </si>
  <si>
    <t>PDA-Korolev Waterflood Study</t>
  </si>
  <si>
    <t>Иссл-я разр-ки мест-ния Короле</t>
  </si>
  <si>
    <t>PDA-IB TMF Oil Storage Fac Upg</t>
  </si>
  <si>
    <t>Well K-10 Non Rig perf&amp;acid st</t>
  </si>
  <si>
    <t>OPS SUPPORT</t>
  </si>
  <si>
    <t>Ops Support Superintendent</t>
  </si>
  <si>
    <t>INF-Fuel Station &amp; Car Wash</t>
  </si>
  <si>
    <t>(w/ 100173, 100234, 100267)</t>
  </si>
  <si>
    <t>NGI0012101</t>
  </si>
  <si>
    <t>NCOC Gas injection project</t>
  </si>
  <si>
    <t>Master AFE Well T-5447</t>
  </si>
  <si>
    <t>Atyrau-Business Expenses</t>
  </si>
  <si>
    <t>RLB0010951</t>
  </si>
  <si>
    <t>LPG Park Flare</t>
  </si>
  <si>
    <t>FMO-FINST</t>
  </si>
  <si>
    <t>TFM-Fire Instrument Technician</t>
  </si>
  <si>
    <t>Backcharge-Electrostroimontazh</t>
  </si>
  <si>
    <t>253 OM</t>
  </si>
  <si>
    <t>Drilling inventory management</t>
  </si>
  <si>
    <t>Monitors HP21"*7 Purch-Fac Eng</t>
  </si>
  <si>
    <t>Closed (#24858)</t>
  </si>
  <si>
    <t>IOR KLSP D&amp;C LL WaterSourWells</t>
  </si>
  <si>
    <t>MO012U901</t>
  </si>
  <si>
    <t>KTL Parking Areas Improve</t>
  </si>
  <si>
    <t>INF-General Workshop Operation</t>
  </si>
  <si>
    <t>MASTER-Tengiz Office Complex</t>
  </si>
  <si>
    <t>EDN00122127</t>
  </si>
  <si>
    <t>Obsolete Mauell system replace</t>
  </si>
  <si>
    <t>FM006U501</t>
  </si>
  <si>
    <t>Bulk Stock Management</t>
  </si>
  <si>
    <t>#27811</t>
  </si>
  <si>
    <t>PDA- PMRTS Project</t>
  </si>
  <si>
    <t>RLB0011401</t>
  </si>
  <si>
    <t>KTL 1.1-2 Flare Tip Upgr TA 20</t>
  </si>
  <si>
    <t>Wellsite T419 Flowline Replcmn</t>
  </si>
  <si>
    <t>*27128</t>
  </si>
  <si>
    <t>IT Equipment for TCO</t>
  </si>
  <si>
    <t>Closed (#25693)</t>
  </si>
  <si>
    <t>MEJ-Services Support-Kulsary</t>
  </si>
  <si>
    <t>Flood Program cc13563</t>
  </si>
  <si>
    <t>MEJ Firefighting system repair</t>
  </si>
  <si>
    <t>E-1 Security Building Renovatn</t>
  </si>
  <si>
    <t>CLOSED(#23539;23540)</t>
  </si>
  <si>
    <t>SAF001U808</t>
  </si>
  <si>
    <t>Utilit. Safety Showers Upgrade</t>
  </si>
  <si>
    <t>RM004U901</t>
  </si>
  <si>
    <t>Purchase of 5 Drill pipe</t>
  </si>
  <si>
    <t>MEJ-Integr Electrnc Mgmt Ctrls</t>
  </si>
  <si>
    <t>IS5001U701</t>
  </si>
  <si>
    <t>E-Invoicing</t>
  </si>
  <si>
    <t>IOR0011805</t>
  </si>
  <si>
    <t>IOR Korolev Injectors Site Pre</t>
  </si>
  <si>
    <t>Backcharge AFE - Chevron</t>
  </si>
  <si>
    <t>(cc#44401.158016)</t>
  </si>
  <si>
    <t>Backcharge AFЕ - Шеврон</t>
  </si>
  <si>
    <t>T-38 Expense Non-Rig Acid Stim</t>
  </si>
  <si>
    <t>T – 24 DAS VSP Pilot</t>
  </si>
  <si>
    <t>14.772 KTL2.3 upgH2Sanlzs U300</t>
  </si>
  <si>
    <t>asset #33068</t>
  </si>
  <si>
    <t>Well T-20 Workover (FF)</t>
  </si>
  <si>
    <t>CLOSED (#23411,23424)</t>
  </si>
  <si>
    <t>IS8N21201</t>
  </si>
  <si>
    <t>GIL Storage Infrastructure 201</t>
  </si>
  <si>
    <t>***CLOSED***Use 13840</t>
  </si>
  <si>
    <t>Automotive Spares</t>
  </si>
  <si>
    <t>FM-WTOP</t>
  </si>
  <si>
    <t>WTOP Operator</t>
  </si>
  <si>
    <t>MEJ-Egilik KG in Koschagyl</t>
  </si>
  <si>
    <t>RLB0041703</t>
  </si>
  <si>
    <t>Orken IOCC – Base Bus. Scope</t>
  </si>
  <si>
    <t>RLB001U438</t>
  </si>
  <si>
    <t>INF-Medical Building at H V</t>
  </si>
  <si>
    <t>*Pre fab vouchered out- only</t>
  </si>
  <si>
    <t>Abandoned (*slab remains)</t>
  </si>
  <si>
    <t>KTL-2 Offplots</t>
  </si>
  <si>
    <t>PDA/Unit 800 Upgrades</t>
  </si>
  <si>
    <t>SAF0020604</t>
  </si>
  <si>
    <t>Intensive Process review</t>
  </si>
  <si>
    <t>Well T104Workover FF Scope MEJ</t>
  </si>
  <si>
    <t>RLB0011550</t>
  </si>
  <si>
    <t>SGP Electric HeatTracingUp15</t>
  </si>
  <si>
    <t>Setup Lock &amp; Key Workshop</t>
  </si>
  <si>
    <t>CLOSED  (#11395)</t>
  </si>
  <si>
    <t>FGP-3GP Syst Compl - Craft Lab</t>
  </si>
  <si>
    <t>MEJ-State Inspection Committee</t>
  </si>
  <si>
    <t>MWP 10-3 T-4945</t>
  </si>
  <si>
    <t>GIL Storage Infrstr'12</t>
  </si>
  <si>
    <t>28986/29151</t>
  </si>
  <si>
    <t>GX1/2/3/4 ROTEX Tackle System</t>
  </si>
  <si>
    <t>Upgr safety showers on KTL2.1,</t>
  </si>
  <si>
    <t>PH500.3/4</t>
  </si>
  <si>
    <t>T-13NT SITE PREP &amp; COMPLETION</t>
  </si>
  <si>
    <t>IT Storage Infrastructure 2016</t>
  </si>
  <si>
    <t>2" Chicksans for Non-rig</t>
  </si>
  <si>
    <t>EDN001U502</t>
  </si>
  <si>
    <t>Well PBN-Susp Dev Well T-118</t>
  </si>
  <si>
    <t>Closed (#23184)</t>
  </si>
  <si>
    <t>RLB002U108</t>
  </si>
  <si>
    <t>Upg Foam storage vessels</t>
  </si>
  <si>
    <t>#26169,26215</t>
  </si>
  <si>
    <t>T-5534 Drilling &amp; Completion</t>
  </si>
  <si>
    <t>Visa Services )Post Aug 1,94)</t>
  </si>
  <si>
    <t>TIP0010801</t>
  </si>
  <si>
    <t>Rail Transportation Infrastr</t>
  </si>
  <si>
    <t>Protection Sleeves for SCSSV</t>
  </si>
  <si>
    <t>Upgr SGP&amp;SGI AB Cntl Logix PLC</t>
  </si>
  <si>
    <t>cancelled on 30/06/15</t>
  </si>
  <si>
    <t>All in one environmental tool</t>
  </si>
  <si>
    <t>Well T-0122 Exp NR Acid re-sti</t>
  </si>
  <si>
    <t>TA26 GC-340 Seal Modification</t>
  </si>
  <si>
    <t>RM01010802</t>
  </si>
  <si>
    <t>T-220 SGI Workover</t>
  </si>
  <si>
    <t>MO0102205</t>
  </si>
  <si>
    <t>FDS system fire panels replace</t>
  </si>
  <si>
    <t>MEJ Condition cable rack supp</t>
  </si>
  <si>
    <t>MEJPROD00162</t>
  </si>
  <si>
    <t>Well T-121 Deepening</t>
  </si>
  <si>
    <t>(#25598,25599)</t>
  </si>
  <si>
    <t>MEJ Replacement light system</t>
  </si>
  <si>
    <t>Tengizchevroil</t>
  </si>
  <si>
    <t>Тенгизшевройл</t>
  </si>
  <si>
    <t>Управл. объектами ТШО в Атырау</t>
  </si>
  <si>
    <t>SAF001U801</t>
  </si>
  <si>
    <t>GEEP IB Rerate Modifications</t>
  </si>
  <si>
    <t>MEJ-Egilik-CS in Kulsary</t>
  </si>
  <si>
    <t>Expansion Plant No.1</t>
  </si>
  <si>
    <t>T-6140 (WP54-2) Permit Package</t>
  </si>
  <si>
    <t>Well T-6058 Permit Package</t>
  </si>
  <si>
    <t>PNO001U701</t>
  </si>
  <si>
    <t>WH0010601</t>
  </si>
  <si>
    <t>RP-10.1 Arc Flash Exhaust Duct</t>
  </si>
  <si>
    <t>KTL 1&amp;2 Turnaround - O&amp;M</t>
  </si>
  <si>
    <t>FGP RIWS Tugs &amp; Barges - Man</t>
  </si>
  <si>
    <t>T-3NT Workover Operation</t>
  </si>
  <si>
    <t>28522, 28523</t>
  </si>
  <si>
    <t>T-4743 (WP10-1) Permit Package</t>
  </si>
  <si>
    <t>PU730.3Heat element,flow meter</t>
  </si>
  <si>
    <t>Power Supply for Ripsera Statn</t>
  </si>
  <si>
    <t>Closed(#24023;24024)</t>
  </si>
  <si>
    <t>MEJPROD00065</t>
  </si>
  <si>
    <t>SGP TA PU 340</t>
  </si>
  <si>
    <t>SAF001U009</t>
  </si>
  <si>
    <t>Reliability Corrosion Lab Upg</t>
  </si>
  <si>
    <t>REL0051702</t>
  </si>
  <si>
    <t>Well Unloading Project</t>
  </si>
  <si>
    <t>MEJ-Egilik-School in Maikomgen</t>
  </si>
  <si>
    <t>SAF0012201</t>
  </si>
  <si>
    <t>TA23 KTL2 DMC 2 steaming lines</t>
  </si>
  <si>
    <t>RM0041704</t>
  </si>
  <si>
    <t>RLB0011723</t>
  </si>
  <si>
    <t>DSE VTI Valves SGP PU770</t>
  </si>
  <si>
    <t>WELD-SSU</t>
  </si>
  <si>
    <t>Welders Sulfur</t>
  </si>
  <si>
    <t>SGI-SiemensPGC302ChromotogrUpg</t>
  </si>
  <si>
    <t>T-6740 Drilling &amp; Completion</t>
  </si>
  <si>
    <t>Fishing/Drilling Tools</t>
  </si>
  <si>
    <t>AccumAFE-6MMSafetyAwrd:ToolKit</t>
  </si>
  <si>
    <t>9493FIN301</t>
  </si>
  <si>
    <t>Telecommunications</t>
  </si>
  <si>
    <t>HQ Conference Rooms Upgrade</t>
  </si>
  <si>
    <t>T-4741 (WP11-1) Field Facility</t>
  </si>
  <si>
    <t>Backch.CaspianTechn.Resources</t>
  </si>
  <si>
    <t>Accum.AFE Nabors WO Rig585</t>
  </si>
  <si>
    <t>TCO Rig 4 Power upgr</t>
  </si>
  <si>
    <t>SpecAccum-Mercury Prosimetry</t>
  </si>
  <si>
    <t>on Core Samples CC101.1610.100</t>
  </si>
  <si>
    <t>Primavera Proj.Plan.Sof/GIL PC</t>
  </si>
  <si>
    <t>CLOSED (#23655)</t>
  </si>
  <si>
    <t>FGP CC Site Prep/Fencing</t>
  </si>
  <si>
    <t>GIL PCs*2 General Mgr Departmt</t>
  </si>
  <si>
    <t>GEN MGR DEPT-ATYRAU OFFICE</t>
  </si>
  <si>
    <t>Closed(#24037;24038)</t>
  </si>
  <si>
    <t>Crude Shipment Capacity MCP</t>
  </si>
  <si>
    <t>30896,30944-49,30960-61</t>
  </si>
  <si>
    <t>33159,33160,33163-33172</t>
  </si>
  <si>
    <t>IT10106001</t>
  </si>
  <si>
    <t>Intersect-Reservoir Simulation</t>
  </si>
  <si>
    <t>WHS0010704</t>
  </si>
  <si>
    <t>Trace Heating&amp;Cooling_Whs1&amp;2</t>
  </si>
  <si>
    <t>*** CLOSED *** Use 13740</t>
  </si>
  <si>
    <t>Van Operations</t>
  </si>
  <si>
    <t>Comp.Ser.Inf.Power&amp;Cooling Upg</t>
  </si>
  <si>
    <t>#26198</t>
  </si>
  <si>
    <t>Redirecting SGP HEX condensate</t>
  </si>
  <si>
    <t>WTF0020902</t>
  </si>
  <si>
    <t>Water Recycling Project</t>
  </si>
  <si>
    <t>RLB0021301</t>
  </si>
  <si>
    <t>Well T-4442 Drilling&amp;Completn</t>
  </si>
  <si>
    <t>Upg AllBradCongLog PLCs Field</t>
  </si>
  <si>
    <t>MEJ 2024 Consequence Assessmen</t>
  </si>
  <si>
    <t>SAF0011709</t>
  </si>
  <si>
    <t>KTL Turnaround SIS Program</t>
  </si>
  <si>
    <t>FGP Mod Fab ON-Grouped</t>
  </si>
  <si>
    <t>MEJPROD00340</t>
  </si>
  <si>
    <t>MEJ GT6.1 Chimney Stack Repair</t>
  </si>
  <si>
    <t>RLB001U612</t>
  </si>
  <si>
    <t>KTL U700/900 SPU TA17</t>
  </si>
  <si>
    <t>Backcharge-Intern Support Svcs</t>
  </si>
  <si>
    <t>ECD001U502</t>
  </si>
  <si>
    <t>PDA Pressure Decline Mitigat</t>
  </si>
  <si>
    <t>Well T-419 Non Rig Perfor&amp;Acid</t>
  </si>
  <si>
    <t>RM0040701</t>
  </si>
  <si>
    <t>Drilling Support General</t>
  </si>
  <si>
    <t>INT0011742</t>
  </si>
  <si>
    <t>CSA condensate and K3 handling</t>
  </si>
  <si>
    <t>Pre-JV WIP: Other Prod Eq</t>
  </si>
  <si>
    <t>WIP portion - initial JV assts</t>
  </si>
  <si>
    <t>Closed #22723;22812</t>
  </si>
  <si>
    <t>SAF001U901</t>
  </si>
  <si>
    <t>QuantitativeRiskAssessMitigatn</t>
  </si>
  <si>
    <t>MEJPROD00291</t>
  </si>
  <si>
    <t>GT-6.7 Chimney Stack Repair</t>
  </si>
  <si>
    <t>MEJ-Egilik-M.Zhumabayev School</t>
  </si>
  <si>
    <t>GUP0020701</t>
  </si>
  <si>
    <t>Vent Gas Recovery</t>
  </si>
  <si>
    <t>KTL U700</t>
  </si>
  <si>
    <t>FGP CaTRo Marine Channel Dredg</t>
  </si>
  <si>
    <t>MEJPROD00209</t>
  </si>
  <si>
    <t>MEJ 2021 Fire Deluge and Indus</t>
  </si>
  <si>
    <t>MASTER-Fire Panel Replmnt Proj</t>
  </si>
  <si>
    <t>RLB001U519</t>
  </si>
  <si>
    <t>2023 MEJ Summerization</t>
  </si>
  <si>
    <t>MEJPROD00106</t>
  </si>
  <si>
    <t>Inspection Program Renewal and</t>
  </si>
  <si>
    <t>ECD001U2401</t>
  </si>
  <si>
    <t>3GP Capacity above Nameplate</t>
  </si>
  <si>
    <t>Corporate Program Manager</t>
  </si>
  <si>
    <t>Well T-5246 New (DC)</t>
  </si>
  <si>
    <t>link to AFE 106606/107240</t>
  </si>
  <si>
    <t>Complete # 26278,26279</t>
  </si>
  <si>
    <t>T-6244 (DP-23) NR Acid Stim</t>
  </si>
  <si>
    <t>SUP-Sulfur Forming Training-</t>
  </si>
  <si>
    <t>Operations Personnel</t>
  </si>
  <si>
    <t>Closed cc 101.8110.827</t>
  </si>
  <si>
    <t>Fuel Storage Tank,Facilities</t>
  </si>
  <si>
    <t>at Ripsera</t>
  </si>
  <si>
    <t>RM0040902</t>
  </si>
  <si>
    <t>Rig Equipment Upgrade</t>
  </si>
  <si>
    <t>MEJ-General Maintenance &amp;</t>
  </si>
  <si>
    <t>Minor Repair Works</t>
  </si>
  <si>
    <t>SAF001U809</t>
  </si>
  <si>
    <t>KTL&amp;Export Safety Showers upgr</t>
  </si>
  <si>
    <t>K3 Sewer Upgrade Engineering</t>
  </si>
  <si>
    <t>Combine With AFE 100826</t>
  </si>
  <si>
    <t>CLOSED  (#22663)</t>
  </si>
  <si>
    <t>RLB003U201</t>
  </si>
  <si>
    <t>Side Walk at TCOV Construction</t>
  </si>
  <si>
    <t>CLOSED (#22625)</t>
  </si>
  <si>
    <t>WFIT-FD</t>
  </si>
  <si>
    <t>Weld Fitters FD</t>
  </si>
  <si>
    <t>RLB001U719</t>
  </si>
  <si>
    <t>23-E-740/741 Bundles (UPGRADE)</t>
  </si>
  <si>
    <t>RLB0012030</t>
  </si>
  <si>
    <t>CPF High consequence pumps</t>
  </si>
  <si>
    <t>Pre-JV WIP: KTL-2</t>
  </si>
  <si>
    <t>CLOSED  (#11728,22105,22446)</t>
  </si>
  <si>
    <t>PDA-LCR HVAC Upgrades/014-12</t>
  </si>
  <si>
    <t>MO0100905</t>
  </si>
  <si>
    <t>PDA IB FMA Whs Chemic Storage</t>
  </si>
  <si>
    <t>Priority 4 FEED &amp; Detailed Des</t>
  </si>
  <si>
    <t>RLB001U122</t>
  </si>
  <si>
    <t>Waste Heat Boiler Complete Rep</t>
  </si>
  <si>
    <t>RLB0011216</t>
  </si>
  <si>
    <t>U600 GX Install filterglycol</t>
  </si>
  <si>
    <t>IB TMF Internal Road/Culverts</t>
  </si>
  <si>
    <t>MEJ-Support Srvs for Karaton</t>
  </si>
  <si>
    <t>CC 13500 oil spill works asist</t>
  </si>
  <si>
    <t>KTL1 Unit200 Install Instrumen</t>
  </si>
  <si>
    <t>Drain Lines Closed</t>
  </si>
  <si>
    <t>inactivated per owner req11/06</t>
  </si>
  <si>
    <t>TP-7 cable repair</t>
  </si>
  <si>
    <t>Computer Equipment forDrilling</t>
  </si>
  <si>
    <t>Closed(#24086-87,24125)</t>
  </si>
  <si>
    <t>SUP SGP LPFHU - Demolition</t>
  </si>
  <si>
    <t>Tengiz Sewage Syst Upgrade</t>
  </si>
  <si>
    <t>SAF0041701</t>
  </si>
  <si>
    <t>HSE0140701</t>
  </si>
  <si>
    <t>Special Purpose EquipPurch</t>
  </si>
  <si>
    <t>Accum SGP/I GGT Liaison Person</t>
  </si>
  <si>
    <t>SUP/SGI Close out-Stage2-PFD</t>
  </si>
  <si>
    <t>3rd Party Activities</t>
  </si>
  <si>
    <t>MEJ-Egilik-Flag Pole</t>
  </si>
  <si>
    <t>T-5853 Non Rig WSO &amp; Acid Stim</t>
  </si>
  <si>
    <t>Train 5 Engineering Studies</t>
  </si>
  <si>
    <t>Train 5 Prelim Eng &amp; Design</t>
  </si>
  <si>
    <t>CLOSED (Diff Ass-see file)</t>
  </si>
  <si>
    <t>Permnt GaugeMonitorng Software</t>
  </si>
  <si>
    <t>Closed (#25252)</t>
  </si>
  <si>
    <t>FGP-EW/FF Other</t>
  </si>
  <si>
    <t>PDA-Solid Waste Sorting Facili</t>
  </si>
  <si>
    <t>AM0020802</t>
  </si>
  <si>
    <t>ClosedCircuitTV(CCTV)inATY&amp;TEN</t>
  </si>
  <si>
    <t>INT0011801</t>
  </si>
  <si>
    <t>TA18 KTL2 New Ther MetalSpray</t>
  </si>
  <si>
    <t>Partial Discharge SystemHardwr</t>
  </si>
  <si>
    <t>Hardware inactive-Fac Eng-gmsh</t>
  </si>
  <si>
    <t>Completed par(25408-409,25499)</t>
  </si>
  <si>
    <t>Mud Warehouse</t>
  </si>
  <si>
    <t>MEJ-Egilik-HFC in ZhanaKaraton</t>
  </si>
  <si>
    <t>Well T-6NT Workover - FF Scope</t>
  </si>
  <si>
    <t>Closed(#24658)</t>
  </si>
  <si>
    <t>TCO Fields Development Project</t>
  </si>
  <si>
    <t>Field Development Project</t>
  </si>
  <si>
    <t>ENV003U2404</t>
  </si>
  <si>
    <t>KTL SCOT water transfer to WTF</t>
  </si>
  <si>
    <t>Switch Upgrades-11 MainlineSws</t>
  </si>
  <si>
    <t>Closed(#24316-317;24382)</t>
  </si>
  <si>
    <t>SAF0010710</t>
  </si>
  <si>
    <t>Lift Station 44/3 Upgr, Ph4</t>
  </si>
  <si>
    <t>EDN001U408</t>
  </si>
  <si>
    <t>LPG Storage Yard Lighting</t>
  </si>
  <si>
    <t>Closed (#24417)</t>
  </si>
  <si>
    <t>PMS Experion Upgr</t>
  </si>
  <si>
    <t>T-6246WO &amp; FLOWLINE RE-ROUTING</t>
  </si>
  <si>
    <t>*** CLOSED *** Use 20810</t>
  </si>
  <si>
    <t>Instrument-Plant Shop</t>
  </si>
  <si>
    <t>CFM KTL2 Header Tie-In Project</t>
  </si>
  <si>
    <t>MO012U1502</t>
  </si>
  <si>
    <t>SFP FireFighting Sys Upg</t>
  </si>
  <si>
    <t>Purchase of special equipment</t>
  </si>
  <si>
    <t>*31455; *31456; *31457; *31504</t>
  </si>
  <si>
    <t>MEJ GEEP road crossing inspect</t>
  </si>
  <si>
    <t>Depreciable Stand-by Equipment</t>
  </si>
  <si>
    <t>#26687 Closed</t>
  </si>
  <si>
    <t>EDN001U008</t>
  </si>
  <si>
    <t>TG-6.3&amp;6.5 Frame 6 ExtendorUpg</t>
  </si>
  <si>
    <t>Accum FGP SS Other Contr Badg</t>
  </si>
  <si>
    <t>RLB0011826</t>
  </si>
  <si>
    <t>2020 SGP Heat Tracing Upgrade</t>
  </si>
  <si>
    <t>T-5137 (DP20)InjPermit Package</t>
  </si>
  <si>
    <t>Pink Palace Fire Detectn&amp;Alarm</t>
  </si>
  <si>
    <t>System  inactive per gmsh</t>
  </si>
  <si>
    <t>Closed(#24963)</t>
  </si>
  <si>
    <t>MEJ-SecurCamera&amp;Turnstile Inst</t>
  </si>
  <si>
    <t>PNO001U301</t>
  </si>
  <si>
    <t>PDA-Gathering Syst Piping Upgr</t>
  </si>
  <si>
    <t>Loader Front End</t>
  </si>
  <si>
    <t>CLOSED   (#23095)</t>
  </si>
  <si>
    <t>SAF002U504</t>
  </si>
  <si>
    <t>SGP F-201 Vane Pack UpgrTA16</t>
  </si>
  <si>
    <t>PDA-U 700 Optimization Project</t>
  </si>
  <si>
    <t>USE 6306108975 for Phone Char.</t>
  </si>
  <si>
    <t>completed 101.8110.827</t>
  </si>
  <si>
    <t>Water Treatment Plant IB instn</t>
  </si>
  <si>
    <t>capitalize with AFE 105866</t>
  </si>
  <si>
    <t>CLOSED (#23285)</t>
  </si>
  <si>
    <t>MEJTCOM00005</t>
  </si>
  <si>
    <t>SAF0012013</t>
  </si>
  <si>
    <t>TA2020 Office Containers</t>
  </si>
  <si>
    <t>PGI0011501</t>
  </si>
  <si>
    <t>PGI Stage 1 FEED</t>
  </si>
  <si>
    <t>DO NOT USE!!!</t>
  </si>
  <si>
    <t>Accum.FGP Kazakh Content Team</t>
  </si>
  <si>
    <t>XE 178819</t>
  </si>
  <si>
    <t>Акк.Разв.каз.содер.в проек.ПБР</t>
  </si>
  <si>
    <t>SAF0021303</t>
  </si>
  <si>
    <t>KTL Elect Heater Upg TA2014</t>
  </si>
  <si>
    <t>MEJ T-25 - shut in well</t>
  </si>
  <si>
    <t>PRO001U101</t>
  </si>
  <si>
    <t>By pass of Tank 1551 at CRL</t>
  </si>
  <si>
    <t>AM001U801</t>
  </si>
  <si>
    <t>DV Buried Utilities Upgrade</t>
  </si>
  <si>
    <t>SGP D301/G325A-B FT TA16</t>
  </si>
  <si>
    <t>Frac Tanks*6 Purch for CHCD</t>
  </si>
  <si>
    <t>Closed(#24768)</t>
  </si>
  <si>
    <t>Fitness&amp;Medical Sup. Equipment</t>
  </si>
  <si>
    <t>SV Buildings Civil Works progr</t>
  </si>
  <si>
    <t>MEJ-Open Sulfur Storage</t>
  </si>
  <si>
    <t>MEJ 2023 Storage Tank Inspecti</t>
  </si>
  <si>
    <t>T-6747 (WP14-1) Field Facility</t>
  </si>
  <si>
    <t>Maintenance - Field - O&amp;M</t>
  </si>
  <si>
    <t>RM0040702</t>
  </si>
  <si>
    <t>NonRig Flowback Manifold</t>
  </si>
  <si>
    <t>KTL HV Motors Replacement</t>
  </si>
  <si>
    <t>Akimat Derailment Assistance</t>
  </si>
  <si>
    <t>MEJ-Egilik-HFC in Turgyzba</t>
  </si>
  <si>
    <t>T-1NT Workover Operation</t>
  </si>
  <si>
    <t>28655/28656</t>
  </si>
  <si>
    <t>REL005U001</t>
  </si>
  <si>
    <t>Wheatley Pump Injection Perfor</t>
  </si>
  <si>
    <t>WMF - Drum Crusher Installatn</t>
  </si>
  <si>
    <t>Well Control Stimulators</t>
  </si>
  <si>
    <t>Purchase.</t>
  </si>
  <si>
    <t>(#25818)</t>
  </si>
  <si>
    <t>Telephone sysm expansn Aty-Ten</t>
  </si>
  <si>
    <t>giz</t>
  </si>
  <si>
    <t>OTR-Fld/Plt Machine/Elec Shop</t>
  </si>
  <si>
    <t>G0000000</t>
  </si>
  <si>
    <t>Liftings All Other Costs</t>
  </si>
  <si>
    <t>RLB001U161</t>
  </si>
  <si>
    <t>C401.1 Original purch DSE</t>
  </si>
  <si>
    <t>Technical Inspection of FM200</t>
  </si>
  <si>
    <t>KTL-2/3</t>
  </si>
  <si>
    <t>MEJ-Egilik-KG in ATY-ZhanaKara</t>
  </si>
  <si>
    <t>T-5036 NR CT Cleanout</t>
  </si>
  <si>
    <t>MO01222182</t>
  </si>
  <si>
    <t>FE New Gravel Yard modificatio</t>
  </si>
  <si>
    <t>RM01032501</t>
  </si>
  <si>
    <t>Gas Injection Wells</t>
  </si>
  <si>
    <t>Track 109 Extension</t>
  </si>
  <si>
    <t>(#25505)</t>
  </si>
  <si>
    <t>Communication Services</t>
  </si>
  <si>
    <t>BD109301</t>
  </si>
  <si>
    <t>Liftings From Slovak</t>
  </si>
  <si>
    <t>MEJ 2010TA InspKTLCompl&amp;Reliab</t>
  </si>
  <si>
    <t>KTL2 U-500.1,2 Flare SystJump.</t>
  </si>
  <si>
    <t>Closed (#24402)</t>
  </si>
  <si>
    <t>CNS Unit Restoration Stage 2&amp;3</t>
  </si>
  <si>
    <t>EDN001U112</t>
  </si>
  <si>
    <t>KTL/SGI/P HV Motor Prg-LL</t>
  </si>
  <si>
    <t>MEJ 2023 Renewable Energy</t>
  </si>
  <si>
    <t>SAF001U2303</t>
  </si>
  <si>
    <t>InterimCompShortfall fuel gas</t>
  </si>
  <si>
    <t>MEJ DE FUPO 2017</t>
  </si>
  <si>
    <t>25 2&amp; 7/8 Drill Pipes</t>
  </si>
  <si>
    <t>CLOSED  (#22041)</t>
  </si>
  <si>
    <t>RLB002U102</t>
  </si>
  <si>
    <t>KTL2.2 Install Interlocks&amp;PSV</t>
  </si>
  <si>
    <t>SUP Demolition/TSI Consol.Lab.</t>
  </si>
  <si>
    <t>EDN001U401</t>
  </si>
  <si>
    <t>KTLWireless Instr Network PRJ</t>
  </si>
  <si>
    <t>***Closed*** Use 20510</t>
  </si>
  <si>
    <t>Accum.AFE T-43 SWT Wellsite Me</t>
  </si>
  <si>
    <t>XE#178830</t>
  </si>
  <si>
    <t>Track 6 at Siding 8 Construct</t>
  </si>
  <si>
    <t>CLOSED (#22960)</t>
  </si>
  <si>
    <t>TCO Internship</t>
  </si>
  <si>
    <t>former Horizons &amp; Pathways</t>
  </si>
  <si>
    <t>Laboratory Equipment purchase</t>
  </si>
  <si>
    <t>for clinic</t>
  </si>
  <si>
    <t>Closed(#24022)</t>
  </si>
  <si>
    <t>Nivasx17 Purchase</t>
  </si>
  <si>
    <t>CLOSED (#23118;23136)</t>
  </si>
  <si>
    <t>PDA TP8 KTL Work Shop/AdmBld</t>
  </si>
  <si>
    <t>T-6436 (WP54-2) Permit Package</t>
  </si>
  <si>
    <t>PRO001U2101</t>
  </si>
  <si>
    <t>KTL-1 F-303 Gas Reroute</t>
  </si>
  <si>
    <t>SAF001U311</t>
  </si>
  <si>
    <t>KTL&amp;Offplot HP NitrogenSysUpgr</t>
  </si>
  <si>
    <t>*** Closed *** Use 29520</t>
  </si>
  <si>
    <t>Electrical System Offplot</t>
  </si>
  <si>
    <t>RLB0011412</t>
  </si>
  <si>
    <t>Liquid Flow Meters Calibration</t>
  </si>
  <si>
    <t>FGP Owners costs AIR</t>
  </si>
  <si>
    <t>SAF0012401</t>
  </si>
  <si>
    <t>SGP/SGI Non-TA Process Safety</t>
  </si>
  <si>
    <t>Safety System Upgrade-FSC/HPM/</t>
  </si>
  <si>
    <t>Flash Upgrade</t>
  </si>
  <si>
    <t>(24246/24247), #26737</t>
  </si>
  <si>
    <t>Tengiz Plant and Electrical Pr</t>
  </si>
  <si>
    <t>Пр.завод.объ-вТенгиза и сис.эл</t>
  </si>
  <si>
    <t>MEJ-TCO CMI-Next Level proje</t>
  </si>
  <si>
    <t>T-11 lightning arrestors</t>
  </si>
  <si>
    <t>IoT Preservation</t>
  </si>
  <si>
    <t>Backch AFE Baker Hughes/975858</t>
  </si>
  <si>
    <t>MEJ - KTL1 TK401.1 Repairs</t>
  </si>
  <si>
    <t>MEJ-Renovation Science House</t>
  </si>
  <si>
    <t>cc 13501</t>
  </si>
  <si>
    <t>Integ Elect Mgt Cntls - Opns</t>
  </si>
  <si>
    <t>Hard/Software Design new Wells</t>
  </si>
  <si>
    <t>28635/28636/29625/29626</t>
  </si>
  <si>
    <t>T-6852 Drilling &amp; Completion</t>
  </si>
  <si>
    <t>T-117 Expense NonRig Acid Stim</t>
  </si>
  <si>
    <t>RLB001U138</t>
  </si>
  <si>
    <t>RLB0011910</t>
  </si>
  <si>
    <t>SGP F-769 Disulfide Line Upgra</t>
  </si>
  <si>
    <t>AEMS Project</t>
  </si>
  <si>
    <t>SUP AFE - GCI Pilot</t>
  </si>
  <si>
    <t>WRF Facility Upgrade</t>
  </si>
  <si>
    <t>RLB0020710</t>
  </si>
  <si>
    <t>D-304, KTL-2.2 Vessel Replace</t>
  </si>
  <si>
    <t>SAF00122174</t>
  </si>
  <si>
    <t>Old Boiler House Stack Upgrade</t>
  </si>
  <si>
    <t>Cutt Bins&amp;Cabl Roll-off hoist</t>
  </si>
  <si>
    <t>Registrtn of Immoveable Assets</t>
  </si>
  <si>
    <t>*27789</t>
  </si>
  <si>
    <t>1996 Small Cap Proj- Offplots</t>
  </si>
  <si>
    <t>CLOSED  (#22206)</t>
  </si>
  <si>
    <t>ENV001U001</t>
  </si>
  <si>
    <t>SGI F2602 excessive Flaring</t>
  </si>
  <si>
    <t>Crude Processing Unit Supv</t>
  </si>
  <si>
    <t>Нач установки переработки нефт</t>
  </si>
  <si>
    <t>Construct HR Bldg Extention</t>
  </si>
  <si>
    <t>CLOSED  (#22268)</t>
  </si>
  <si>
    <t>Well T-104 Capitalized Workovr</t>
  </si>
  <si>
    <t>CLOSED  (#11338)</t>
  </si>
  <si>
    <t>MEJ-Egilik-Obstetric Unit</t>
  </si>
  <si>
    <t>Backcharge KazStroyService-KSS</t>
  </si>
  <si>
    <t>TCO Digitalization</t>
  </si>
  <si>
    <t>SAF0012209</t>
  </si>
  <si>
    <t>TA23 KTL2 DMC SIS Gateway repl</t>
  </si>
  <si>
    <t>Heating systems annual commiss</t>
  </si>
  <si>
    <t>RM01064901</t>
  </si>
  <si>
    <t>FGP Subsurface</t>
  </si>
  <si>
    <t>MEJPROD00192</t>
  </si>
  <si>
    <t>2024 SGP CAR Boiler Annual Ins</t>
  </si>
  <si>
    <t>MEJ-2007Reliability Inspection</t>
  </si>
  <si>
    <t>cost for Shipping&amp;Storage</t>
  </si>
  <si>
    <t>T-4761 Drilling &amp; Completion</t>
  </si>
  <si>
    <t>FGP Shared Security</t>
  </si>
  <si>
    <t>SCAF-PSV</t>
  </si>
  <si>
    <t>PSV Scaffolding / Staging</t>
  </si>
  <si>
    <t>INF-Equipment Operations</t>
  </si>
  <si>
    <t>Initial Purchase of Materials</t>
  </si>
  <si>
    <t>KTL2.3 E-204 Complete unit rep</t>
  </si>
  <si>
    <t>Study- HIB Whse Consol</t>
  </si>
  <si>
    <t>(see 105068 &amp; 105069)</t>
  </si>
  <si>
    <t>SAF0011009</t>
  </si>
  <si>
    <t>SGP_PU-340 Improvements</t>
  </si>
  <si>
    <t>INT0011738</t>
  </si>
  <si>
    <t>CNS Upgrade Project</t>
  </si>
  <si>
    <t>IS9001U506</t>
  </si>
  <si>
    <t>Windows Server Infrastructure</t>
  </si>
  <si>
    <t>T-27 WO Site Prep&amp;Site Reclam</t>
  </si>
  <si>
    <t>RLB001U352</t>
  </si>
  <si>
    <t>MEJ-Upgraded Water SupSys for</t>
  </si>
  <si>
    <t>ATCO,Annex,Pelican Buildings</t>
  </si>
  <si>
    <t>Well T-21 Capitalized Workover</t>
  </si>
  <si>
    <t>CLOSED  (#11386/11387)</t>
  </si>
  <si>
    <t>FGP-DT2 Fab-ON-Non - PJV/KPJV</t>
  </si>
  <si>
    <t>MEJPROD00009</t>
  </si>
  <si>
    <t>SGI Injection Line Fatigue Lif</t>
  </si>
  <si>
    <t>FGP Frame Agreements-GEN</t>
  </si>
  <si>
    <t>12 EMS Upgr-stage 2</t>
  </si>
  <si>
    <t>30215, 30216, 30217</t>
  </si>
  <si>
    <t>SAF0021103</t>
  </si>
  <si>
    <t>Flare Ice Protection</t>
  </si>
  <si>
    <t>RLB0011827</t>
  </si>
  <si>
    <t>SGP Heat Trcng Upgr</t>
  </si>
  <si>
    <t>SGO0052502</t>
  </si>
  <si>
    <t>SGP DMD, DFX pipe in-kind repl</t>
  </si>
  <si>
    <t>7902105515-G</t>
  </si>
  <si>
    <t>SGP-Ph3/4-ConstrIndir-General</t>
  </si>
  <si>
    <t>Constr Manag Costs  6397105500</t>
  </si>
  <si>
    <t>RLB0012431</t>
  </si>
  <si>
    <t>KTL Obsolete Analyzer Replacem</t>
  </si>
  <si>
    <t>Telekom Cable Plant Materials</t>
  </si>
  <si>
    <t>CLOSED  (#22358)</t>
  </si>
  <si>
    <t>HRSG Flowmeters Installation</t>
  </si>
  <si>
    <t>Well T-12 OPEX Non-Rig Acid St</t>
  </si>
  <si>
    <t>T-5032 Drilling &amp; Completion</t>
  </si>
  <si>
    <t>MEJ RV Boiler System Removal</t>
  </si>
  <si>
    <t>Upgr insulation on OBH FW T5</t>
  </si>
  <si>
    <t>FLHU WELL T-6551, MWP14-2</t>
  </si>
  <si>
    <t>KTL H2S Gas Analyzer Upgrade</t>
  </si>
  <si>
    <t>FEL for Waste Water Upgrade</t>
  </si>
  <si>
    <t>Ass# 22875;23311;22987;23446</t>
  </si>
  <si>
    <t>CLOSED        #23730</t>
  </si>
  <si>
    <t>Prod Optimization for PE (Gas)</t>
  </si>
  <si>
    <t>Computers for Travel &amp; Trans</t>
  </si>
  <si>
    <t>CLOSED  (#11433)</t>
  </si>
  <si>
    <t>T-31 Non-Rig Proactive WSO</t>
  </si>
  <si>
    <t>RLB0011633</t>
  </si>
  <si>
    <t>TA18 Obsolete On/Off valve rep</t>
  </si>
  <si>
    <t>GEN-LBD Mobile Equipment Purch</t>
  </si>
  <si>
    <t>CLOSED  (#11666/7)</t>
  </si>
  <si>
    <t>MEJ-Repl.in Fire St.building#1</t>
  </si>
  <si>
    <t>conductor cables &amp; lamps</t>
  </si>
  <si>
    <t>NBH demin water pipe material</t>
  </si>
  <si>
    <t>MeriChem Air Vent Sys Upgrade</t>
  </si>
  <si>
    <t>ReRoute</t>
  </si>
  <si>
    <t>(#25495)</t>
  </si>
  <si>
    <t>MEJ DAPO &amp; KIR 2024</t>
  </si>
  <si>
    <t>EDN0011101</t>
  </si>
  <si>
    <t>PDA TP-13 Substation Replaceme</t>
  </si>
  <si>
    <t>SAF002U905</t>
  </si>
  <si>
    <t>SGP&amp;SGI_OI_Protect Our Assets</t>
  </si>
  <si>
    <t>FIRM Spare Parts management</t>
  </si>
  <si>
    <t>Aircraft Ground Support</t>
  </si>
  <si>
    <t>RLB002U2409</t>
  </si>
  <si>
    <t>KTL-2.3F-701 mesh modification</t>
  </si>
  <si>
    <t>** Closed ** Use 29000</t>
  </si>
  <si>
    <t>KTL 1 Supv &amp; Staff</t>
  </si>
  <si>
    <t>Начальник КТЛ-1</t>
  </si>
  <si>
    <t>SAF0022401</t>
  </si>
  <si>
    <t>PDA-RVP/TVP Project</t>
  </si>
  <si>
    <t>MEJ-Sponsorship of TCO Footbal</t>
  </si>
  <si>
    <t>Высокообъемное ТО</t>
  </si>
  <si>
    <t>HQ Fire Alarm replacement</t>
  </si>
  <si>
    <t>HSE0271302</t>
  </si>
  <si>
    <t>EMS Upgr-stage3 (FiberOptic)</t>
  </si>
  <si>
    <t>Tank Floor Scanner*1</t>
  </si>
  <si>
    <t>Closed (#25274)</t>
  </si>
  <si>
    <t>General Services</t>
  </si>
  <si>
    <t>MEJ WTF - replace 6 Industrial</t>
  </si>
  <si>
    <t>T-4947 (WP10-2) NR CT Cleanout</t>
  </si>
  <si>
    <t>T-6246 NR prep for MRWO</t>
  </si>
  <si>
    <t>FGP Onbo-ing/HES Cert-n Train.</t>
  </si>
  <si>
    <t>Rig 585 Mob &amp; Preparation</t>
  </si>
  <si>
    <t>32559, 32605,32628</t>
  </si>
  <si>
    <t>SFT0010601</t>
  </si>
  <si>
    <t>Well Site Egress</t>
  </si>
  <si>
    <t>EDN0011704</t>
  </si>
  <si>
    <t>PGI-STI GTS-1 Project</t>
  </si>
  <si>
    <t>Well T-3K Fracturing Stimulat</t>
  </si>
  <si>
    <t>CLOSED (#22661-62)</t>
  </si>
  <si>
    <t>Backcharge Kazcomservice</t>
  </si>
  <si>
    <t>SAF004U704</t>
  </si>
  <si>
    <t>15-0576 STS heat tracing U-600</t>
  </si>
  <si>
    <t>Misc Equip - Computers</t>
  </si>
  <si>
    <t>Hard Surface,Asphalt to ATH</t>
  </si>
  <si>
    <t>Camp entrance Construct</t>
  </si>
  <si>
    <t>CLOSED (#23040)</t>
  </si>
  <si>
    <t>MAO-TCO Chevrolet Van</t>
  </si>
  <si>
    <t>MEJ-Honeywell Y2K Upg-Main DCS</t>
  </si>
  <si>
    <t>HES Admin Support</t>
  </si>
  <si>
    <t>OP-Tank Farm 2</t>
  </si>
  <si>
    <t>Well Tengiz T-5050</t>
  </si>
  <si>
    <t>RM020622237</t>
  </si>
  <si>
    <t>FF - NERP Platform WP46-1 Well</t>
  </si>
  <si>
    <t>WHS0010901</t>
  </si>
  <si>
    <t>Garage for WhseForklifts&amp;Equip</t>
  </si>
  <si>
    <t>11-082Installof SprinklatEvap</t>
  </si>
  <si>
    <t>SAF001U509</t>
  </si>
  <si>
    <t>WHS0011501</t>
  </si>
  <si>
    <t>Ground Fleet for WHS Ops</t>
  </si>
  <si>
    <t>MO012U504</t>
  </si>
  <si>
    <t>Upg Drilling Base Gas Line</t>
  </si>
  <si>
    <t>Cap Proj - Inactivated 5/94</t>
  </si>
  <si>
    <t>7902105515-F</t>
  </si>
  <si>
    <t>SGP-Ph3/4-ConstrIndir-Pipeline</t>
  </si>
  <si>
    <t>MEJPROD00003</t>
  </si>
  <si>
    <t>Smart Pigging of Underground F</t>
  </si>
  <si>
    <t>Drilling Base Potable WaterSys</t>
  </si>
  <si>
    <t>Closed (#25069)</t>
  </si>
  <si>
    <t>Gas Pipeline from TCO IB to</t>
  </si>
  <si>
    <t>Drilling Base Construct</t>
  </si>
  <si>
    <t>CLOSED(#23570)</t>
  </si>
  <si>
    <t>MEJ-Buildings Demolition 2020</t>
  </si>
  <si>
    <t>Completed with zero spend</t>
  </si>
  <si>
    <t>AFERT79213</t>
  </si>
  <si>
    <t>Core proc-ing&amp;analysis by KCR</t>
  </si>
  <si>
    <t>*27830</t>
  </si>
  <si>
    <t>Aerodrome radio navig. equipmt</t>
  </si>
  <si>
    <t>T-5032 CAPEX New Well Compl</t>
  </si>
  <si>
    <t>Crude Stabilisatn/Vapor Recovr</t>
  </si>
  <si>
    <t>link with AFE 106597</t>
  </si>
  <si>
    <t>CLOSED (#23051,23052)</t>
  </si>
  <si>
    <t>Firewater Diesel Pump Shelter</t>
  </si>
  <si>
    <t>IT Equipment for Finance Dpt</t>
  </si>
  <si>
    <t>Closed(#24988-24992,25331)</t>
  </si>
  <si>
    <t>TA Admin Support Group</t>
  </si>
  <si>
    <t>TASP support group to BPP</t>
  </si>
  <si>
    <t>INT001U22215</t>
  </si>
  <si>
    <t>TA23 D-503 Column Repair/Repla</t>
  </si>
  <si>
    <t>Field Services Supervisor</t>
  </si>
  <si>
    <t>Нач обслуживания промысл работ</t>
  </si>
  <si>
    <t>Misc Materials, Freight, Demob</t>
  </si>
  <si>
    <t>FGP Logistics Camp</t>
  </si>
  <si>
    <t>PDA - Crude Shipment Capacity</t>
  </si>
  <si>
    <t>Fence New for Diesel Fuel Tank</t>
  </si>
  <si>
    <t>at the Drilling Base</t>
  </si>
  <si>
    <t>Close (#24619)</t>
  </si>
  <si>
    <t>RLB0011368</t>
  </si>
  <si>
    <t>KTL Valve Upgrade</t>
  </si>
  <si>
    <t>MEJ-Technical Water&amp;Fire Tank</t>
  </si>
  <si>
    <t>MEJPROD00080</t>
  </si>
  <si>
    <t>KTL-SGP Crossover Line</t>
  </si>
  <si>
    <t>RR0020708</t>
  </si>
  <si>
    <t>Purchase KGT crane</t>
  </si>
  <si>
    <t>SGR001U301</t>
  </si>
  <si>
    <t>KTL Seasonal GAP Reduction PRJ</t>
  </si>
  <si>
    <t>ODP001U201</t>
  </si>
  <si>
    <t>RR0020706</t>
  </si>
  <si>
    <t>Specialized RR VehiclesPurch</t>
  </si>
  <si>
    <t>CC 20800.8440.823</t>
  </si>
  <si>
    <t>Data Hub Automation</t>
  </si>
  <si>
    <t>*** CANCELLED *** Use 100282</t>
  </si>
  <si>
    <t>CANCELLED (see 100282)</t>
  </si>
  <si>
    <t>PDA MoC IT Tool</t>
  </si>
  <si>
    <t>Well T-6337 Unit1 Stimulation</t>
  </si>
  <si>
    <t>#26956</t>
  </si>
  <si>
    <t>MECH-FD</t>
  </si>
  <si>
    <t>Site Mechanical Technician</t>
  </si>
  <si>
    <t>2014 Mainten Tools &amp;Equipm</t>
  </si>
  <si>
    <t>30126-30,30145-46,30280</t>
  </si>
  <si>
    <t>SGO001U801</t>
  </si>
  <si>
    <t>SGI Enhancement</t>
  </si>
  <si>
    <t>MEJ-Egilik-HFC in Shokpartogay</t>
  </si>
  <si>
    <t>Obsolescence Mitigation HIMA</t>
  </si>
  <si>
    <t>T-4956 Non-Rig Acid Stim</t>
  </si>
  <si>
    <t>MEJ-Egilik-Hospital in Kulsary</t>
  </si>
  <si>
    <t>PDA Tool for CDG</t>
  </si>
  <si>
    <t>SAF0010714</t>
  </si>
  <si>
    <t>NewChngeRoom for KTLMaint Inst</t>
  </si>
  <si>
    <t>IS60012202</t>
  </si>
  <si>
    <t>WTF internal fire line replace</t>
  </si>
  <si>
    <t>Phase II Traffic Plan</t>
  </si>
  <si>
    <t>MEJ Split air conditioning sys</t>
  </si>
  <si>
    <t>REL003U902</t>
  </si>
  <si>
    <t>MS26 Buired Piping Upgrade</t>
  </si>
  <si>
    <t>AM0012205</t>
  </si>
  <si>
    <t>Boiler replacement in HQ</t>
  </si>
  <si>
    <t>ENV</t>
  </si>
  <si>
    <t>Environmental team</t>
  </si>
  <si>
    <t>CPF210 Compliance Assurance: K</t>
  </si>
  <si>
    <t>Boilers #2 for Rig4</t>
  </si>
  <si>
    <t>Closed(#23526)</t>
  </si>
  <si>
    <t>Canteen Equip (New KTL Canteen</t>
  </si>
  <si>
    <t>CLOSED  (#11412)</t>
  </si>
  <si>
    <t>INF-Light Vehicle Car Wash</t>
  </si>
  <si>
    <t>(w/ 100173, 100234, 1014719)</t>
  </si>
  <si>
    <t>KTL2.1 EA-505 Purch Spare Tube</t>
  </si>
  <si>
    <t>RLB0011306</t>
  </si>
  <si>
    <t>SGI Mark V to Mark Vle Upgrade</t>
  </si>
  <si>
    <t>IS90050901</t>
  </si>
  <si>
    <t>Transportation Asset Optimizat</t>
  </si>
  <si>
    <t>Fuel Gas Compressor</t>
  </si>
  <si>
    <t>CLOSED  (#22074)</t>
  </si>
  <si>
    <t>TA24 KTL-1 F-751</t>
  </si>
  <si>
    <t>Depreciable Stand-by Equip2005</t>
  </si>
  <si>
    <t>Warehouse(DSE) 2005</t>
  </si>
  <si>
    <t>(#25920)</t>
  </si>
  <si>
    <t>AV0001</t>
  </si>
  <si>
    <t>Aviation Ops Supprot</t>
  </si>
  <si>
    <t>MEJ-Egilik KG in Turgyzba</t>
  </si>
  <si>
    <t>T-4258ST Non-Rig Acid Stim</t>
  </si>
  <si>
    <t>RLB001U203</t>
  </si>
  <si>
    <t>InstallTurnstilesControlPlant</t>
  </si>
  <si>
    <t>2018 Aquisition of ERT equipmt</t>
  </si>
  <si>
    <t>Drilling Rig Water Supl Statn</t>
  </si>
  <si>
    <t>Closed (#24291)</t>
  </si>
  <si>
    <t>3GI Craft Labor Startup-Comm</t>
  </si>
  <si>
    <t>MEJ-Drilling Base Repairs</t>
  </si>
  <si>
    <t>Repair of E-401A at SGP_SD Mat</t>
  </si>
  <si>
    <t>MEJ-Egilik-KG#1 in Kulsary</t>
  </si>
  <si>
    <t>REL0050601</t>
  </si>
  <si>
    <t>Field SCADA Fiber Optic Instal</t>
  </si>
  <si>
    <t>Deputy Digital Manager</t>
  </si>
  <si>
    <t>IT Strategy and Planning</t>
  </si>
  <si>
    <t>Created 13 Dec 18</t>
  </si>
  <si>
    <t>*** CLOSED *** Use 13625</t>
  </si>
  <si>
    <t>Language education</t>
  </si>
  <si>
    <t>T-5642 CT cleanout</t>
  </si>
  <si>
    <t>RLB006U801</t>
  </si>
  <si>
    <t>Ops - DMC Completion</t>
  </si>
  <si>
    <t>CLOSED  (#21939)</t>
  </si>
  <si>
    <t>RLB001U238</t>
  </si>
  <si>
    <t>MDF electrical heat tracing62F</t>
  </si>
  <si>
    <t>MAO-TCO Purchasing Volga</t>
  </si>
  <si>
    <t>CLOSED  (#11406)</t>
  </si>
  <si>
    <t>MEJ-Egilik-Dorm.Agrotechnical</t>
  </si>
  <si>
    <t>ALCM TranspEDI replatforming</t>
  </si>
  <si>
    <t>IS50011703</t>
  </si>
  <si>
    <t>Maintenance - KTL1 - O&amp;M</t>
  </si>
  <si>
    <t>ENV0010801</t>
  </si>
  <si>
    <t>Gas Balance Metering Project</t>
  </si>
  <si>
    <t>Tie-Ins</t>
  </si>
  <si>
    <t>RLB0021104</t>
  </si>
  <si>
    <t>DMC Cooling Water Tower Winter</t>
  </si>
  <si>
    <t>FGP Casp Transport - KMTF</t>
  </si>
  <si>
    <t>T-4234 (WP52-2) Drilling&amp;Compl</t>
  </si>
  <si>
    <t>Sweet Gas Treatment Plant</t>
  </si>
  <si>
    <t>PRO0012001</t>
  </si>
  <si>
    <t>TA20 SGP F-201 Vane Pack</t>
  </si>
  <si>
    <t>Debottlenecking EPC Costs</t>
  </si>
  <si>
    <t>SFT001U801</t>
  </si>
  <si>
    <t>Standrdzn of Gathrng Sys F&amp;G</t>
  </si>
  <si>
    <t>SUP/SGI Close out-Stage1-TCO</t>
  </si>
  <si>
    <t>Activities</t>
  </si>
  <si>
    <t>H. R. Employees</t>
  </si>
  <si>
    <t>(Use - To restrict access to</t>
  </si>
  <si>
    <t>HR Employee#s Master Files)</t>
  </si>
  <si>
    <t>Kulsary-Tengiz TW pipeline</t>
  </si>
  <si>
    <t>SAF0021702</t>
  </si>
  <si>
    <t>SGP T-301 Level Transmitter LT</t>
  </si>
  <si>
    <t>ENV002U801</t>
  </si>
  <si>
    <t>U600_GX Unit CondensateSystUpg</t>
  </si>
  <si>
    <t>RLB001U503</t>
  </si>
  <si>
    <t>TA 2016 SGP HP &amp; LP Flare Flow</t>
  </si>
  <si>
    <t>REL001U801</t>
  </si>
  <si>
    <t>IS60011604</t>
  </si>
  <si>
    <t>SERIP Portal</t>
  </si>
  <si>
    <t>MEJ-Workover TCOV,RV,IB Boiler</t>
  </si>
  <si>
    <t>CCs 13562,13550,13563</t>
  </si>
  <si>
    <t>RLB001U534</t>
  </si>
  <si>
    <t>SGP TA16 WHB Demister Upgrades</t>
  </si>
  <si>
    <t>K-0010 MRM CAPEX</t>
  </si>
  <si>
    <t>Reloc Earth Station - Atyrau</t>
  </si>
  <si>
    <t>CLOSED  (#22065)</t>
  </si>
  <si>
    <t>RLB0012041</t>
  </si>
  <si>
    <t>TA22 2E-206.3TUBE BUNDLE REPL</t>
  </si>
  <si>
    <t>HES0110702</t>
  </si>
  <si>
    <t>IndustrialWasteLandfillCell3&amp;4</t>
  </si>
  <si>
    <t>PDA-Field Scada Fiber Optic</t>
  </si>
  <si>
    <t>Project clear to 101.8110.827</t>
  </si>
  <si>
    <t>Well T-318 Acid Stimulation</t>
  </si>
  <si>
    <t>(#25857)</t>
  </si>
  <si>
    <t>SGP-Ph 3/4- Western Rail Spur</t>
  </si>
  <si>
    <t>Closed (#25129)</t>
  </si>
  <si>
    <t>AD099301</t>
  </si>
  <si>
    <t>Liftings From Poland</t>
  </si>
  <si>
    <t>FMO-BOIL</t>
  </si>
  <si>
    <t>TFM-Boiler Technician</t>
  </si>
  <si>
    <t>Accum/Re-cut Threads in OCTG</t>
  </si>
  <si>
    <t>Spec Accum-FMI wells log procs</t>
  </si>
  <si>
    <t>MEJ-Boiler Inspection&amp;Certifi.</t>
  </si>
  <si>
    <t>*** CLOSED *** No Sub</t>
  </si>
  <si>
    <t>Direct Freight</t>
  </si>
  <si>
    <t>RR MOW Upgrade Program</t>
  </si>
  <si>
    <t>*28041/449</t>
  </si>
  <si>
    <t>SAF001U310</t>
  </si>
  <si>
    <t>KTL-2 U800 Relief SystemNew li</t>
  </si>
  <si>
    <t>Well T-6846 Unit1 Completion</t>
  </si>
  <si>
    <t>Closed (#25657,#25658)</t>
  </si>
  <si>
    <t>Petro-Technical Server Infra16</t>
  </si>
  <si>
    <t>RLB006U601</t>
  </si>
  <si>
    <t>TGTPS2 HVAC system upgrade</t>
  </si>
  <si>
    <t>MEJ-Egilik-KG in Inderbor</t>
  </si>
  <si>
    <t>T-6956 Drilling &amp; Completion</t>
  </si>
  <si>
    <t>MO0100807</t>
  </si>
  <si>
    <t>IB WTP PW Upgrade</t>
  </si>
  <si>
    <t>Reconstruction star build. C18</t>
  </si>
  <si>
    <t>CLOSED  (#22267)</t>
  </si>
  <si>
    <t>ComputerIBM PSeries 655 for RM</t>
  </si>
  <si>
    <t>Closed (#24701)</t>
  </si>
  <si>
    <t>Master-Seismic Survey&amp;Analysis</t>
  </si>
  <si>
    <t>Complete (master AFE)</t>
  </si>
  <si>
    <t>MEJ SERIP RCM Work</t>
  </si>
  <si>
    <t>Backcharge-Oxford Metal Supply</t>
  </si>
  <si>
    <t>Backch-Smith International</t>
  </si>
  <si>
    <t>(North Sea Ltd) 10257432</t>
  </si>
  <si>
    <t>HSE0271504</t>
  </si>
  <si>
    <t>Flaring MeasurImprov</t>
  </si>
  <si>
    <t>T-5137 (DP-20) NR Acid Stim</t>
  </si>
  <si>
    <t>MEJ-Partnership Council Meetns</t>
  </si>
  <si>
    <t>LLI AFE - GCI Camera</t>
  </si>
  <si>
    <t>RLB001U358</t>
  </si>
  <si>
    <t>MEJ-Feeder To Crude Load Rack</t>
  </si>
  <si>
    <t>CC 20800 reconstruction</t>
  </si>
  <si>
    <t>CLOSED(Expense AFE-3410)</t>
  </si>
  <si>
    <t>INF Office Addition at CRW</t>
  </si>
  <si>
    <t>CLOSED  (#21807)</t>
  </si>
  <si>
    <t>PDA - HES/RA Citation Database</t>
  </si>
  <si>
    <t>FGP Owners costs Kazakh Conten</t>
  </si>
  <si>
    <t>Master AFE Well T-28</t>
  </si>
  <si>
    <t>RLB001U817</t>
  </si>
  <si>
    <t>KEGOC Communication System Upg</t>
  </si>
  <si>
    <t>MEJPROD00272</t>
  </si>
  <si>
    <t>Consequence Assessment&amp;Asset</t>
  </si>
  <si>
    <t>MEJ-Kazakstan Oil Ind Annivers</t>
  </si>
  <si>
    <t>MEJPROD00054</t>
  </si>
  <si>
    <t>KTL TA 2018</t>
  </si>
  <si>
    <t>Repair E-504 Vessel Spare</t>
  </si>
  <si>
    <t>CLOSED (#22666)</t>
  </si>
  <si>
    <t>MEJ-Repair HV Canteen Roof</t>
  </si>
  <si>
    <t>MEJSCMF00060</t>
  </si>
  <si>
    <t>HVAC equipment repair work</t>
  </si>
  <si>
    <t>RLB0010941</t>
  </si>
  <si>
    <t>R401.2 Outlet Piping TA10</t>
  </si>
  <si>
    <t>Tengiz Well 114</t>
  </si>
  <si>
    <t>Acc.WestKZ Tier 2 Led Oil Spil</t>
  </si>
  <si>
    <t>emergency response/50%-14500</t>
  </si>
  <si>
    <t>50%-44401.158016.400</t>
  </si>
  <si>
    <t>RLB0010939</t>
  </si>
  <si>
    <t>Document Mgmt Solutions Projec</t>
  </si>
  <si>
    <t>MEJSCMF00029</t>
  </si>
  <si>
    <t>SV Entry &amp; Walkway Repairs</t>
  </si>
  <si>
    <t>WHS0010601</t>
  </si>
  <si>
    <t>SAF0010715</t>
  </si>
  <si>
    <t>T5 spent air line reroutetoDMC</t>
  </si>
  <si>
    <t>IS5001U903</t>
  </si>
  <si>
    <t>Pulse for CDG &amp; TechSafetyTeam</t>
  </si>
  <si>
    <t>RM004U701</t>
  </si>
  <si>
    <t>Rig 585 Mob Support Eq-t Purch</t>
  </si>
  <si>
    <t>TCOV Mess Hall Renovations</t>
  </si>
  <si>
    <t>CLOSED  (#22278)</t>
  </si>
  <si>
    <t>REL004U501</t>
  </si>
  <si>
    <t>PDA-White Elephant Tank T-3000</t>
  </si>
  <si>
    <t>RLB002U901</t>
  </si>
  <si>
    <t>KTL-1 MP Condensate Line Upg</t>
  </si>
  <si>
    <t>RLB0030301</t>
  </si>
  <si>
    <t>Merichem Treater Unit Upgr</t>
  </si>
  <si>
    <t>SCP001U601</t>
  </si>
  <si>
    <t>CRM Project</t>
  </si>
  <si>
    <t>Potable Water Tanks-Atyrau Htl</t>
  </si>
  <si>
    <t>Backcharg -Chevron Munigaz Inc</t>
  </si>
  <si>
    <t>Well T-4NT(Observtn)Workover</t>
  </si>
  <si>
    <t>Close (#24869)</t>
  </si>
  <si>
    <t>RM00622209</t>
  </si>
  <si>
    <t>D&amp;C - Waste Water Disposal Wel</t>
  </si>
  <si>
    <t>RM007U401</t>
  </si>
  <si>
    <t>CHCD Project 1 Rig 249</t>
  </si>
  <si>
    <t>Closed(#24236/24307)</t>
  </si>
  <si>
    <t>MEJ-'97 KTL1 Units 160,200,300</t>
  </si>
  <si>
    <t>700,800 Turnaround (cc20800)</t>
  </si>
  <si>
    <t>INF-4 Chemical Warehouses</t>
  </si>
  <si>
    <t>CLOSED  (#11252)</t>
  </si>
  <si>
    <t>Well K-3880 New Well FF Scope</t>
  </si>
  <si>
    <t>#26179</t>
  </si>
  <si>
    <t>MEJ-Procor Equipment repair</t>
  </si>
  <si>
    <t>Asset 31117</t>
  </si>
  <si>
    <t>RLB00122229</t>
  </si>
  <si>
    <t>KTL VTI Valves Sparing Program</t>
  </si>
  <si>
    <t>T-6660 MRWO</t>
  </si>
  <si>
    <t>Construct new CT spooling area</t>
  </si>
  <si>
    <t>Effective 05 March,2005</t>
  </si>
  <si>
    <t>MEJ-site prep Well T-107 aband</t>
  </si>
  <si>
    <t>Отдел Эксплуатации Завода</t>
  </si>
  <si>
    <t>REL003U004</t>
  </si>
  <si>
    <t>Rail Cargo Discharge/Loading</t>
  </si>
  <si>
    <t>Ramp Construction</t>
  </si>
  <si>
    <t>CLOSED (#22682)</t>
  </si>
  <si>
    <t>MEJ - Metal Scrap Clean Job</t>
  </si>
  <si>
    <t>closed 13.04.09</t>
  </si>
  <si>
    <t>app-d by Langston Mark</t>
  </si>
  <si>
    <t>Printer Colour for DCC Purchas</t>
  </si>
  <si>
    <t>Closed (#24763)</t>
  </si>
  <si>
    <t>AccumAFE Sub&amp;Dril 3rd Contract</t>
  </si>
  <si>
    <t>XE178814</t>
  </si>
  <si>
    <t>MEJ-Tengiz Trunk Line#5 Repair</t>
  </si>
  <si>
    <t>RLB006U905</t>
  </si>
  <si>
    <t>Управл.разраб-ой месторождений</t>
  </si>
  <si>
    <t>FN099301</t>
  </si>
  <si>
    <t>Liftings From Hungary</t>
  </si>
  <si>
    <t>PDA KTL Air system upgrade</t>
  </si>
  <si>
    <t>REL002U601</t>
  </si>
  <si>
    <t>Field Valve Upgr progam -2017</t>
  </si>
  <si>
    <t>MEJ-2001GE Frame6 Gas Turbine</t>
  </si>
  <si>
    <t>Technical Support cc 20800</t>
  </si>
  <si>
    <t>*** CLOSED *** Use 20540</t>
  </si>
  <si>
    <t>Protecting People&amp;Environment</t>
  </si>
  <si>
    <t>MEJPROD00190</t>
  </si>
  <si>
    <t>Installation of UF unit at NBH</t>
  </si>
  <si>
    <t>Well T-16 CRA Tubing Repl Work</t>
  </si>
  <si>
    <t>cc.20208.8210.822 PDHPG</t>
  </si>
  <si>
    <t>RLB001U313</t>
  </si>
  <si>
    <t>KTL TA2014 Relief System Modif</t>
  </si>
  <si>
    <t>MO0101308</t>
  </si>
  <si>
    <t>RLB0061906</t>
  </si>
  <si>
    <t>Upgrade of inst.air sup. TGTS2</t>
  </si>
  <si>
    <t>** Closed Use 20050 **</t>
  </si>
  <si>
    <t>Tengiz Railroad - Operations</t>
  </si>
  <si>
    <t>Effective 01/01/96</t>
  </si>
  <si>
    <t>Instrument-Plant</t>
  </si>
  <si>
    <t>RLB001U327</t>
  </si>
  <si>
    <t>KTL1&amp;2 U400 BFV Lines Upgrade</t>
  </si>
  <si>
    <t>Refueling Facil Tengiz Airport</t>
  </si>
  <si>
    <t>CLOSED (#22681)</t>
  </si>
  <si>
    <t>SAF002U103</t>
  </si>
  <si>
    <t>GEEP Contingency Plan Material</t>
  </si>
  <si>
    <t>Tools &amp; Equip-O&amp;M Sm Cap Proj</t>
  </si>
  <si>
    <t>CLOSED  (#21876)</t>
  </si>
  <si>
    <t>SAF001U201</t>
  </si>
  <si>
    <t>KTL Pump Compressor House bar</t>
  </si>
  <si>
    <t>MEJ 2023 KTL, SGP/SGI, Offplot</t>
  </si>
  <si>
    <t>K3 Wastewater Upgrade Prj</t>
  </si>
  <si>
    <t>29657,30375-30377,30538-30542</t>
  </si>
  <si>
    <t>30936-941</t>
  </si>
  <si>
    <t>Master-Tengiz10 Substat.Replac</t>
  </si>
  <si>
    <t>Unified Reporting Tool 2021</t>
  </si>
  <si>
    <t>RLB0011840</t>
  </si>
  <si>
    <t>Upgrade of KTL SDU Y spools</t>
  </si>
  <si>
    <t>ECD0011304</t>
  </si>
  <si>
    <t>RM0206U901</t>
  </si>
  <si>
    <t>3GI Base Case FF_DP</t>
  </si>
  <si>
    <t>RM01012201</t>
  </si>
  <si>
    <t>Drilling &amp; Completion</t>
  </si>
  <si>
    <t>Train 5 KTL-3 Equipment</t>
  </si>
  <si>
    <t>MEJ-GT6.3 Hot Gas Path Inspect</t>
  </si>
  <si>
    <t>(GTS-144)cc 20800.8300.823</t>
  </si>
  <si>
    <t>Closed-expense per IBAA</t>
  </si>
  <si>
    <t>ECDADRU2401</t>
  </si>
  <si>
    <t>Early Phase Evaluation</t>
  </si>
  <si>
    <t>Purch equip&amp;perform add prdn</t>
  </si>
  <si>
    <t>*28034</t>
  </si>
  <si>
    <t>TM-WELD</t>
  </si>
  <si>
    <t>Welder</t>
  </si>
  <si>
    <t>ECD0011301</t>
  </si>
  <si>
    <t>PDA-KTL DMC Reliability Impr</t>
  </si>
  <si>
    <t>MEJPROD00055</t>
  </si>
  <si>
    <t>2019 TA - KTL</t>
  </si>
  <si>
    <t>MEJ-Tengiz Aerodr Rep Wrk 2014</t>
  </si>
  <si>
    <t>Funding Work Group</t>
  </si>
  <si>
    <t>Funding Work Group - FGP</t>
  </si>
  <si>
    <t>SGP E340 Exchg and Piping Repl</t>
  </si>
  <si>
    <t>EDN0011202</t>
  </si>
  <si>
    <t>OBH Electrical Room Replc</t>
  </si>
  <si>
    <t>Fire Trucks</t>
  </si>
  <si>
    <t>Water Disposal Well T-3NT</t>
  </si>
  <si>
    <t>Reperforation (cc 20205)</t>
  </si>
  <si>
    <t>INF-Equip for New Warehouse</t>
  </si>
  <si>
    <t>B#30094</t>
  </si>
  <si>
    <t>CLOSED  (#11414/5/6)</t>
  </si>
  <si>
    <t>Tengiz Well 43</t>
  </si>
  <si>
    <t>RLB002U909</t>
  </si>
  <si>
    <t>SGP&amp;SGI_Open Issues_Efficiency</t>
  </si>
  <si>
    <t>REL003U403</t>
  </si>
  <si>
    <t>EPC FMEMPM Field Trial Project</t>
  </si>
  <si>
    <t>MEJ 2023 GX Conveyor Belt Repl</t>
  </si>
  <si>
    <t>MEJ 2024 NTVI HEX and Air Cool</t>
  </si>
  <si>
    <t>Well-Compl Susp Well Precaspi.</t>
  </si>
  <si>
    <t>(master AFE)</t>
  </si>
  <si>
    <t>COMPLETE not in service</t>
  </si>
  <si>
    <t>NewWHOPSOffice TMF/PWHOffice</t>
  </si>
  <si>
    <t>New Container Store</t>
  </si>
  <si>
    <t>TMF 1,2,3 Blds Upgrade</t>
  </si>
  <si>
    <t>ENV0030801</t>
  </si>
  <si>
    <t>Enhanced Evaporation Equipment</t>
  </si>
  <si>
    <t>Crewchnge Facility Kulsary</t>
  </si>
  <si>
    <t>CLOSED  (#22418)</t>
  </si>
  <si>
    <t>MEJ-Plant&amp;OffPlots LeakRepairs</t>
  </si>
  <si>
    <t>RM&amp;TA Asset Lifecycle Managmnt</t>
  </si>
  <si>
    <t>SGP TA2016 T402 Slfr Pit Steam</t>
  </si>
  <si>
    <t>TCO office equipment</t>
  </si>
  <si>
    <t>30346; 30347</t>
  </si>
  <si>
    <t>FGP CEPS Onshore</t>
  </si>
  <si>
    <t>RLB001U177</t>
  </si>
  <si>
    <t>SGP HRSG-1 Burner elements Upg</t>
  </si>
  <si>
    <t>File cabinet for Treasury</t>
  </si>
  <si>
    <t>PO69672</t>
  </si>
  <si>
    <t>Closed(#23927)</t>
  </si>
  <si>
    <t>EDN001U406</t>
  </si>
  <si>
    <t>WirelessInstrumNetworkInstall</t>
  </si>
  <si>
    <t>T-0463 MRM Ops</t>
  </si>
  <si>
    <t>SFT0021701</t>
  </si>
  <si>
    <t>NGGS MSs FGs Upgrade</t>
  </si>
  <si>
    <t>MEJ-IT anticipated projects la</t>
  </si>
  <si>
    <t>Infrastructure</t>
  </si>
  <si>
    <t>Purchase additional production</t>
  </si>
  <si>
    <t>*28018</t>
  </si>
  <si>
    <t>SFT001U401</t>
  </si>
  <si>
    <t>Mobile Flare Unit for Field Fa</t>
  </si>
  <si>
    <t>FGP Laser Survey- Offshore Oth</t>
  </si>
  <si>
    <t>RLB0011429</t>
  </si>
  <si>
    <t>KTL2 U500.1&amp;U500.2 inst SO2/H2</t>
  </si>
  <si>
    <t>MEJ-Wellhead Maintenance</t>
  </si>
  <si>
    <t>RLB0011915</t>
  </si>
  <si>
    <t>Administrative Services</t>
  </si>
  <si>
    <t>RM0051401</t>
  </si>
  <si>
    <t>RR00310002</t>
  </si>
  <si>
    <t>Fire protection system upgrade</t>
  </si>
  <si>
    <t>MEJPROD00024</t>
  </si>
  <si>
    <t>Pipeline Projected Repairs</t>
  </si>
  <si>
    <t>Buildings A&amp;C Modernizatn Work</t>
  </si>
  <si>
    <t>linked to AFE 106163</t>
  </si>
  <si>
    <t>Closed(#23625;23626)</t>
  </si>
  <si>
    <t>RLB0011628</t>
  </si>
  <si>
    <t>INF-Mobile Radio Systems</t>
  </si>
  <si>
    <t>CLOSED  (#11293-295/521-525)</t>
  </si>
  <si>
    <t>RM02012201</t>
  </si>
  <si>
    <t>MS12-PBF line</t>
  </si>
  <si>
    <t>Winterization 2023</t>
  </si>
  <si>
    <t>1oo1 ESD ResPr-Bentley Nevada</t>
  </si>
  <si>
    <t>RLB0011609</t>
  </si>
  <si>
    <t>M-Power, CP Lisences,</t>
  </si>
  <si>
    <t>2 Fiber Remotes, 2 Attenuators</t>
  </si>
  <si>
    <t>#25969</t>
  </si>
  <si>
    <t>RLB0011841</t>
  </si>
  <si>
    <t>MEJSCMF00110</t>
  </si>
  <si>
    <t>Fire hydrant repairs and maint</t>
  </si>
  <si>
    <t>IS5001U710</t>
  </si>
  <si>
    <t>BI Rapid Delivery</t>
  </si>
  <si>
    <t>Expand &amp; Upgrade Telephone Sys</t>
  </si>
  <si>
    <t>CLOSED  (#11639-41)</t>
  </si>
  <si>
    <t>RLB001U611</t>
  </si>
  <si>
    <t>MEJ-HVAC Service&amp;MaintncProgrm</t>
  </si>
  <si>
    <t>CC20800.8300.823     Yr2002</t>
  </si>
  <si>
    <t>SAF001U802</t>
  </si>
  <si>
    <t>DMC CMAC Replacement</t>
  </si>
  <si>
    <t>2 Non-GIL Notebook PC&amp;Software</t>
  </si>
  <si>
    <t>Closed (#23761)</t>
  </si>
  <si>
    <t>SAF0012012</t>
  </si>
  <si>
    <t>Thermowell repl. U400/500 KTL1</t>
  </si>
  <si>
    <t>MEJPROD00053</t>
  </si>
  <si>
    <t>Current AGDS repair.</t>
  </si>
  <si>
    <t>10"Loop Line MS-9 to CFM</t>
  </si>
  <si>
    <t>CLOSED  (#22228)</t>
  </si>
  <si>
    <t>MEJPROD00165</t>
  </si>
  <si>
    <t>MEJ Replacement of the control</t>
  </si>
  <si>
    <t>Dust Suppresion Unit</t>
  </si>
  <si>
    <t>TCOV Bonaire units installatio</t>
  </si>
  <si>
    <t>EDN0012102</t>
  </si>
  <si>
    <t>GTS2 MCC upgrade</t>
  </si>
  <si>
    <t>RLB006U903</t>
  </si>
  <si>
    <t>TP-16 VFD Replacement PRJ</t>
  </si>
  <si>
    <t>KTL Critical LV motors sparing</t>
  </si>
  <si>
    <t>MEJ-CC-30 Chokes</t>
  </si>
  <si>
    <t>Expand LAN at Plant &amp; RV</t>
  </si>
  <si>
    <t>CLOSED  (#11637/8)</t>
  </si>
  <si>
    <t>T-7448 NR Acid Stim</t>
  </si>
  <si>
    <t>Investment Recovery Yard</t>
  </si>
  <si>
    <t>Surface Upgrade of IB Parking</t>
  </si>
  <si>
    <t>SAF0010905</t>
  </si>
  <si>
    <t>SteamOut Piping Tr4 pre2009TA</t>
  </si>
  <si>
    <t>WPP Tr 1 &amp; 4 Mud Pit Closures</t>
  </si>
  <si>
    <t>Gathering Line 10''MS19 to CFM</t>
  </si>
  <si>
    <t>CLOSED (#22424)</t>
  </si>
  <si>
    <t>MEJ IB WTF Repair</t>
  </si>
  <si>
    <t>T-7254 (ERA-2) D&amp;C</t>
  </si>
  <si>
    <t>33408, 33409</t>
  </si>
  <si>
    <t>Backcharge AFE Umirzak &amp; Co</t>
  </si>
  <si>
    <t>contract OA 19616</t>
  </si>
  <si>
    <t>RLB001U323</t>
  </si>
  <si>
    <t>PDA-Sulphuric Acid InjectionPr</t>
  </si>
  <si>
    <t>RM0030701</t>
  </si>
  <si>
    <t>Well Cleanup System</t>
  </si>
  <si>
    <t>WP46-1 Wells_T-5953</t>
  </si>
  <si>
    <t>SAF0011015</t>
  </si>
  <si>
    <t>CASCADE SysModif&amp;HeatSheltInst</t>
  </si>
  <si>
    <t>Accum FGP 3GP Evaporation Pond</t>
  </si>
  <si>
    <t>WHS0011409</t>
  </si>
  <si>
    <t>CCTV Installation at TSA IB&amp;DB</t>
  </si>
  <si>
    <t>EX0070701</t>
  </si>
  <si>
    <t>Maksat Seismic Surveys</t>
  </si>
  <si>
    <t>SAF001U104</t>
  </si>
  <si>
    <t>Install safety showers on KTL</t>
  </si>
  <si>
    <t>Replace 36'' CTF valve UV-423</t>
  </si>
  <si>
    <t>16" SPL Crossover - Pipeline</t>
  </si>
  <si>
    <t>EF-045</t>
  </si>
  <si>
    <t>MEJ-New Year Celebrations</t>
  </si>
  <si>
    <t>MO0100925</t>
  </si>
  <si>
    <t>TCOV FS3 Emergen Lighting Inst</t>
  </si>
  <si>
    <t>Maintenance Planning</t>
  </si>
  <si>
    <t>Группа планирования</t>
  </si>
  <si>
    <t>Backch-Yeskert Kyzmet Rutledge</t>
  </si>
  <si>
    <t>(OK 31415)</t>
  </si>
  <si>
    <t>Schlumberger Meter Purch &amp;Inst</t>
  </si>
  <si>
    <t>in Tengiz</t>
  </si>
  <si>
    <t>(#25544)</t>
  </si>
  <si>
    <t>RM02061701</t>
  </si>
  <si>
    <t>FGC Injectors FF Scope</t>
  </si>
  <si>
    <t>MO012U706</t>
  </si>
  <si>
    <t>Field Secur POST1 DE-BOTTL</t>
  </si>
  <si>
    <t>RLB0011562</t>
  </si>
  <si>
    <t>SGP DSE CritContVlvcapspares</t>
  </si>
  <si>
    <t>Well T-110 Completion</t>
  </si>
  <si>
    <t>CLOSED  (#21984)</t>
  </si>
  <si>
    <t>WHS0010701</t>
  </si>
  <si>
    <t>Bar Coding Syst.for Whouses</t>
  </si>
  <si>
    <t>FM-LOCK</t>
  </si>
  <si>
    <t>FM-Locksmith</t>
  </si>
  <si>
    <t>RM02010705</t>
  </si>
  <si>
    <t>Well T-5963 Flow Line&amp;HookUp</t>
  </si>
  <si>
    <t>Eye Wash Stations at Meter St.</t>
  </si>
  <si>
    <t>#26206</t>
  </si>
  <si>
    <t>REL0021502</t>
  </si>
  <si>
    <t>INF-Gen Util Alt Wtr Feasiblty</t>
  </si>
  <si>
    <t>RLB0011372</t>
  </si>
  <si>
    <t>MEJ-Old Logistics Building</t>
  </si>
  <si>
    <t>FGP-3GI Vendor Srvcs-Sys Compl</t>
  </si>
  <si>
    <t>temp80n</t>
  </si>
  <si>
    <t>TVs for TCOV Rooms Purchase</t>
  </si>
  <si>
    <t>CLOSED (#22697)</t>
  </si>
  <si>
    <t>Paging System Replacement</t>
  </si>
  <si>
    <t>Closed(#24539, 24949)</t>
  </si>
  <si>
    <t>MEJSCMF00051</t>
  </si>
  <si>
    <t>WTF Building basement level re</t>
  </si>
  <si>
    <t>RLB001U051</t>
  </si>
  <si>
    <t>Complete Vessel Repl F-407 TA</t>
  </si>
  <si>
    <t>Well PBN-Susp Dev Well T-470</t>
  </si>
  <si>
    <t>MEJRMG000004</t>
  </si>
  <si>
    <t>SSSF FO (Phase 2) Service</t>
  </si>
  <si>
    <t>MEJ-Materials Mgt Proj Support</t>
  </si>
  <si>
    <t>SGP T-401 Bypass Line Installa</t>
  </si>
  <si>
    <t>*28129</t>
  </si>
  <si>
    <t>FEL-Electric.Power&amp;Ctrl Upgrad</t>
  </si>
  <si>
    <t>link to(106235;106599)</t>
  </si>
  <si>
    <t>Closed(#24702,24756,25309)</t>
  </si>
  <si>
    <t>Well T-124 PLT/PTT</t>
  </si>
  <si>
    <t>EDN001U903</t>
  </si>
  <si>
    <t>Electrical PowerFiscalMetering</t>
  </si>
  <si>
    <t>MS14 Manifold Extension</t>
  </si>
  <si>
    <t>Upgrade Kuzet Secur container</t>
  </si>
  <si>
    <t>WHS0011502</t>
  </si>
  <si>
    <t>IB WHS facilities upgrade</t>
  </si>
  <si>
    <t>Purchase of Vehicles</t>
  </si>
  <si>
    <t>2Tractors,2 Trailers;1 Crane</t>
  </si>
  <si>
    <t>#26128</t>
  </si>
  <si>
    <t>ENV0011702</t>
  </si>
  <si>
    <t>KTL Utility Water System repai</t>
  </si>
  <si>
    <t>MEJPROD00235</t>
  </si>
  <si>
    <t>SGP/SGI TA 2026 OPS Expenses</t>
  </si>
  <si>
    <t>T-4150 Permit Package</t>
  </si>
  <si>
    <t>Willis CC30 Chokes x6 Install</t>
  </si>
  <si>
    <t>CLOSED (#23644-23647)</t>
  </si>
  <si>
    <t>SGP U700 CCC AMS Integration f</t>
  </si>
  <si>
    <t>K-3580 (WP100) D&amp;C</t>
  </si>
  <si>
    <t>SAF0011648</t>
  </si>
  <si>
    <t>SGP Sultrap and Drain UpgTA16</t>
  </si>
  <si>
    <t>T-0072R NR Acid Stimulation</t>
  </si>
  <si>
    <t>RLB001U722</t>
  </si>
  <si>
    <t>RLB006U906</t>
  </si>
  <si>
    <t>MEJSCMF00020</t>
  </si>
  <si>
    <t>WTF ATCO bldng repair</t>
  </si>
  <si>
    <t>Communication Equipment</t>
  </si>
  <si>
    <t>CLOSED  (#11741)</t>
  </si>
  <si>
    <t>ENV001U902</t>
  </si>
  <si>
    <t>SGI_G-2604 A&amp;B Seal Upgrade</t>
  </si>
  <si>
    <t>SAF001U303</t>
  </si>
  <si>
    <t>KTLTrain1-5 U300 AmineLoopSafe</t>
  </si>
  <si>
    <t>FGR0011803</t>
  </si>
  <si>
    <t>FGP - North&amp;East Ring Project</t>
  </si>
  <si>
    <t>WHS001U901</t>
  </si>
  <si>
    <t>Drilling Whs Pallet Racking</t>
  </si>
  <si>
    <t>Production data visualization</t>
  </si>
  <si>
    <t>MEJ-KTL1;2 Filters Replacement</t>
  </si>
  <si>
    <t>T-6749 (WP14-1) Field Facility</t>
  </si>
  <si>
    <t>PCs,Plotter&amp;High Color Printer</t>
  </si>
  <si>
    <t>for OPS Maintenance</t>
  </si>
  <si>
    <t>Closed (#24399)</t>
  </si>
  <si>
    <t>Tax Monitoring Electronic Proj</t>
  </si>
  <si>
    <t>Closed (# 23986)</t>
  </si>
  <si>
    <t>T-6058 Drilling &amp; Completion</t>
  </si>
  <si>
    <t>FGP Pipeline Install - North</t>
  </si>
  <si>
    <t>Accum.AFE T-25 SWT Wellsite Me</t>
  </si>
  <si>
    <t>RLB0012017</t>
  </si>
  <si>
    <t>PDA Orken Village Stage 2 Dev</t>
  </si>
  <si>
    <t>LOG0030701</t>
  </si>
  <si>
    <t>Heavy Duty&amp;SpecialityEquip</t>
  </si>
  <si>
    <t>Dostyk School Management</t>
  </si>
  <si>
    <t>Closed CC</t>
  </si>
  <si>
    <t>Architecture Manager</t>
  </si>
  <si>
    <t>Отдел Генерального директора</t>
  </si>
  <si>
    <t>DZ FGP BACKCHARGE</t>
  </si>
  <si>
    <t>RM01042701</t>
  </si>
  <si>
    <t>SGI-2 Data Collection</t>
  </si>
  <si>
    <t>MO010130</t>
  </si>
  <si>
    <t>RV gas detection system</t>
  </si>
  <si>
    <t>MEJ-Training Program Developmt</t>
  </si>
  <si>
    <t>PDA- Unit 720 Upgrade</t>
  </si>
  <si>
    <t>Agitators*2 at Rig Ops &amp; LMP</t>
  </si>
  <si>
    <t>(#25670)</t>
  </si>
  <si>
    <t>IS5001U910</t>
  </si>
  <si>
    <t>HR Software Project</t>
  </si>
  <si>
    <t>MEJ-Egilik-Shokpartogai KG280s</t>
  </si>
  <si>
    <t>T-5K Site Prep for Rig Abandon</t>
  </si>
  <si>
    <t>MEJ 2020 SGI TA Inspection Sup</t>
  </si>
  <si>
    <t>RM0070901</t>
  </si>
  <si>
    <t>Linux Cluster for SubSurfac BB</t>
  </si>
  <si>
    <t>KTL-2 CH200 Fireproofing Resto</t>
  </si>
  <si>
    <t>RLB001U2003</t>
  </si>
  <si>
    <t>TA20 SGP Metal Spray</t>
  </si>
  <si>
    <t>PDA IB Potable Water Tanks Upg</t>
  </si>
  <si>
    <t>17-310 Electrical actuator</t>
  </si>
  <si>
    <t>RLB0011514</t>
  </si>
  <si>
    <t>RLB001U036</t>
  </si>
  <si>
    <t>Demin WaterPiping Installation</t>
  </si>
  <si>
    <t>RLB0010946</t>
  </si>
  <si>
    <t>Maint-ce Tools&amp;Equip Purch</t>
  </si>
  <si>
    <t>RLB0012111</t>
  </si>
  <si>
    <t>SGP D-202 DP LTs Replacement</t>
  </si>
  <si>
    <t>WHS0011506</t>
  </si>
  <si>
    <t>PDA FS Database Project</t>
  </si>
  <si>
    <t>Drilling Base Upgrade</t>
  </si>
  <si>
    <t>CLOSED (#23046)</t>
  </si>
  <si>
    <t>IS90030601</t>
  </si>
  <si>
    <t>E1 Reporting Solution</t>
  </si>
  <si>
    <t>AM0012503</t>
  </si>
  <si>
    <t>REL0031103</t>
  </si>
  <si>
    <t>NGGS Hydrocarbon Drain Syst</t>
  </si>
  <si>
    <t>CEP0010701</t>
  </si>
  <si>
    <t>MEJ HVPD Condn Monit KTL/SGP</t>
  </si>
  <si>
    <t>Technical Data storage</t>
  </si>
  <si>
    <t>Infrastructure Project</t>
  </si>
  <si>
    <t>(#25441, 25442)</t>
  </si>
  <si>
    <t>MEJPROD00159</t>
  </si>
  <si>
    <t>2024 SGP Annual Compl Inspect</t>
  </si>
  <si>
    <t>PDA-Crude Rail Uploading/Ph1&amp;2</t>
  </si>
  <si>
    <t>ORDHARDWARE</t>
  </si>
  <si>
    <t>ORD Hardware Upgrade</t>
  </si>
  <si>
    <t>Petro-Tech Servr Infrast 2025</t>
  </si>
  <si>
    <t>Well T-7242 Procur and Consrt</t>
  </si>
  <si>
    <t>SpecAccum-SGI/SGP SupportCosts</t>
  </si>
  <si>
    <t>CC 105505 / 105503</t>
  </si>
  <si>
    <t>Laptop#1 for Marketing Purchas</t>
  </si>
  <si>
    <t>CLOSED (#23218)</t>
  </si>
  <si>
    <t>Video Equipment for GPA group</t>
  </si>
  <si>
    <t>Closed(#24019)</t>
  </si>
  <si>
    <t>T-4846 (DP20) Drilling&amp;Compl</t>
  </si>
  <si>
    <t>RLB0011362</t>
  </si>
  <si>
    <t>MEJPROD00093</t>
  </si>
  <si>
    <t>SGP Utility Area Tank Т-9102/9</t>
  </si>
  <si>
    <t>RLB0011907</t>
  </si>
  <si>
    <t>TA20 SGP GC-201/202 Upgrade</t>
  </si>
  <si>
    <t>MO0091701</t>
  </si>
  <si>
    <t>RLB001U022</t>
  </si>
  <si>
    <t>SGP/I 1oo1 ESD Resolution Prj</t>
  </si>
  <si>
    <t>RR0031701</t>
  </si>
  <si>
    <t>MEJHRES0002</t>
  </si>
  <si>
    <t>COVID 19 Emergency</t>
  </si>
  <si>
    <t>MEJ-Women's Network&amp;XYZ sponso</t>
  </si>
  <si>
    <t>PDA NCOC Gas Injection</t>
  </si>
  <si>
    <t>Well PBN-Susp Dev Well T-495</t>
  </si>
  <si>
    <t>MWP700 New Wells MRM Ops</t>
  </si>
  <si>
    <t>FM-ELECT</t>
  </si>
  <si>
    <t>FM Electrical Test</t>
  </si>
  <si>
    <t>KTL 1.1/2 F-401 Install 2oo3LT</t>
  </si>
  <si>
    <t>OP-Demobilization Costs</t>
  </si>
  <si>
    <t>CLOSED  (#11721)</t>
  </si>
  <si>
    <t>RMG Tech Computing Hardware</t>
  </si>
  <si>
    <t>OTR-Spec Vehicle Field Ops</t>
  </si>
  <si>
    <t>MEJ-GT 9.2 HotGasPathInspectn</t>
  </si>
  <si>
    <t>RLB001U723</t>
  </si>
  <si>
    <t>KTL 1 Flare Header Jump-over</t>
  </si>
  <si>
    <t>ECD001U403</t>
  </si>
  <si>
    <t>PDA C-502 Air Blowers Study</t>
  </si>
  <si>
    <t>Two Top Drive Camera Systems</t>
  </si>
  <si>
    <t>for Rig 249,258 Purchase</t>
  </si>
  <si>
    <t>Closed (#24770)</t>
  </si>
  <si>
    <t>FGP GATE Backcharge</t>
  </si>
  <si>
    <t>SpecAccum-Spare Parts ParkerDr</t>
  </si>
  <si>
    <t>for Rig 2 &amp; 4   101.1610.100</t>
  </si>
  <si>
    <t>T-4745 (WP10-1) Drilling&amp;Compl</t>
  </si>
  <si>
    <t>FGP/WPMP (Owner Costs)</t>
  </si>
  <si>
    <t>partial,33161-33169</t>
  </si>
  <si>
    <t>LCM001U2271</t>
  </si>
  <si>
    <t>RLB0011731</t>
  </si>
  <si>
    <t>MEJPROD00034</t>
  </si>
  <si>
    <t>GT 6.4 Turbine Inspection</t>
  </si>
  <si>
    <t>FGP CaTRo Near Shore Excavatio</t>
  </si>
  <si>
    <t>MEJ TCOV Berkut canteen HVAC</t>
  </si>
  <si>
    <t>MO0010604</t>
  </si>
  <si>
    <t>IB&amp;TCOV Boiler House Upgrade</t>
  </si>
  <si>
    <t>EPC-RotComplSubs35kVSwitchGear</t>
  </si>
  <si>
    <t>Integrity Operating Window</t>
  </si>
  <si>
    <t>PDA IOR Surface Facility Study</t>
  </si>
  <si>
    <t>SAF001U602</t>
  </si>
  <si>
    <t>SAF0012114</t>
  </si>
  <si>
    <t>GX Unit 7 Key Castel Safety Sy</t>
  </si>
  <si>
    <t>RLB001U230</t>
  </si>
  <si>
    <t>SGP/SGI/LPG Flare /flowmeterSe</t>
  </si>
  <si>
    <t>Admin Services</t>
  </si>
  <si>
    <t>Radios for Debottlenecking</t>
  </si>
  <si>
    <t>CLOSED (#22507)</t>
  </si>
  <si>
    <t>RLB001U440</t>
  </si>
  <si>
    <t>TA15KTL1.2 12FE52008&amp;12FT42009</t>
  </si>
  <si>
    <t>RLB001U116</t>
  </si>
  <si>
    <t>Wireless Instr Network Inst</t>
  </si>
  <si>
    <t>***Closed*** Use 13302</t>
  </si>
  <si>
    <t>New IB Logistict Office</t>
  </si>
  <si>
    <t>RM02010101</t>
  </si>
  <si>
    <t>Base wells FF Scope2001</t>
  </si>
  <si>
    <t>T-5834 (WP54-1) Permit Package</t>
  </si>
  <si>
    <t>Meter Station 20</t>
  </si>
  <si>
    <t>RLB001U914</t>
  </si>
  <si>
    <t>SGP Seimens DGS Reliability</t>
  </si>
  <si>
    <t>ECD006U902</t>
  </si>
  <si>
    <t>Emergency Acid Gas Scrubber</t>
  </si>
  <si>
    <t>MO012U704</t>
  </si>
  <si>
    <t>SV Evaporation Ponds</t>
  </si>
  <si>
    <t>Transport Maintenance Facility</t>
  </si>
  <si>
    <t>T-5149 (WP10-2) Drilling&amp;Compl</t>
  </si>
  <si>
    <t>MEJSCMF00010</t>
  </si>
  <si>
    <t>Fire water pipeline at Shanyra</t>
  </si>
  <si>
    <t>PDA-Emergency WW Storage</t>
  </si>
  <si>
    <t>suspended till 31.01.2017</t>
  </si>
  <si>
    <t>SAF0011907</t>
  </si>
  <si>
    <t>TA19 KTL1 Process Safety U300</t>
  </si>
  <si>
    <t>Network Infrastructure 2017</t>
  </si>
  <si>
    <t>T-4747 (WP10-2) Field Facility</t>
  </si>
  <si>
    <t>Chemical Injection Pump skid</t>
  </si>
  <si>
    <t>CLOSED (#23217)</t>
  </si>
  <si>
    <t>MEJ-2020 Pipeline Repairs</t>
  </si>
  <si>
    <t>MEJSCMF00042</t>
  </si>
  <si>
    <t>Section gate replac FMA IB</t>
  </si>
  <si>
    <t>RLB0011155</t>
  </si>
  <si>
    <t>FGP-Allocations</t>
  </si>
  <si>
    <t>RLB0010604</t>
  </si>
  <si>
    <t>Blocks to the SCD detectors</t>
  </si>
  <si>
    <t>RLB001U404</t>
  </si>
  <si>
    <t>KTL1 TA15 SLB Contr ValveUPG</t>
  </si>
  <si>
    <t>IS900030602</t>
  </si>
  <si>
    <t>Outlook Everest V4.2 Implement</t>
  </si>
  <si>
    <t>LOG0020701</t>
  </si>
  <si>
    <t>SAF001U003</t>
  </si>
  <si>
    <t>1U-300.1 Instrum drain to DMD</t>
  </si>
  <si>
    <t>RLB0012108</t>
  </si>
  <si>
    <t>SGI HPU-200X Cylinders Upgrade</t>
  </si>
  <si>
    <t>*** CLOSED *** Use 13557/58</t>
  </si>
  <si>
    <t>Facility Ops. &amp; Maint. - North</t>
  </si>
  <si>
    <t>RLB0010916</t>
  </si>
  <si>
    <t>2009 MIP Valve Replacement</t>
  </si>
  <si>
    <t>TCOV Gasline Cathod Prtec PRJ</t>
  </si>
  <si>
    <t>*31467</t>
  </si>
  <si>
    <t>Well T-120 Tie-In</t>
  </si>
  <si>
    <t>CLOSED  (#11390)</t>
  </si>
  <si>
    <t>KTL Non-TA Process Safety Upg</t>
  </si>
  <si>
    <t>RLB001U226</t>
  </si>
  <si>
    <t>KTL 2.1, E-204 Compl Unit Repl</t>
  </si>
  <si>
    <t>capitalize with AFE 9424116550</t>
  </si>
  <si>
    <t>OP-Addl Boiler Plt FEL</t>
  </si>
  <si>
    <t>CLOSED(#22361,22635-37,23172)</t>
  </si>
  <si>
    <t>Upgrade Steam Traps at NBH</t>
  </si>
  <si>
    <t>T-4660 (ERA-10) D&amp;C</t>
  </si>
  <si>
    <t>MEJ-GT 6.3 HotGasPathInspectn</t>
  </si>
  <si>
    <t>KTL-General Construction</t>
  </si>
  <si>
    <t>CLOSED  (#22023)</t>
  </si>
  <si>
    <t>INT0012204</t>
  </si>
  <si>
    <t>Modification of KTL AGF App to</t>
  </si>
  <si>
    <t>Buildings</t>
  </si>
  <si>
    <t>PDA - EAM System Study</t>
  </si>
  <si>
    <t>Atyrau/Tengiz fiber project</t>
  </si>
  <si>
    <t>Closed (#23668,23669)</t>
  </si>
  <si>
    <t>T-4939 (WP10-1) Drilling&amp;Compl</t>
  </si>
  <si>
    <t>FGP Owners costs FWG</t>
  </si>
  <si>
    <t>Thermowells in KTL1 U200/300</t>
  </si>
  <si>
    <t>Purchase &amp; Install</t>
  </si>
  <si>
    <t>Closed (#24067)</t>
  </si>
  <si>
    <t>*** Closed *** Use 13562</t>
  </si>
  <si>
    <t>Rotational Village Maintenance</t>
  </si>
  <si>
    <t>Обслуживание/ремонт ВП Тенгиз</t>
  </si>
  <si>
    <t>HSE012U401</t>
  </si>
  <si>
    <t>HES/RA Citation Database Ph3-5</t>
  </si>
  <si>
    <t>SGP U300 Metallurgy Upg, Stage</t>
  </si>
  <si>
    <t>MEJ-TSM CPDEP Phase 3-5 Costs</t>
  </si>
  <si>
    <t>cc 20000; cc 12000; cc 13200</t>
  </si>
  <si>
    <t>**CLOSED** USED 25017</t>
  </si>
  <si>
    <t>TSM-Contracts &amp; Procuremnt Mgr</t>
  </si>
  <si>
    <t>&amp; Staff</t>
  </si>
  <si>
    <t>IOCC Digital Suite</t>
  </si>
  <si>
    <t>Plant Supt &amp; Staff</t>
  </si>
  <si>
    <t>Экспл.завода:суперинт.и перснл</t>
  </si>
  <si>
    <t>T-5151 (WP10-2) Drilling&amp;Compl</t>
  </si>
  <si>
    <t>*** CLOSED *** Chg Ops Engg</t>
  </si>
  <si>
    <t>Roads Maintenance</t>
  </si>
  <si>
    <t>RLB0012018</t>
  </si>
  <si>
    <t>PEI Wave 3</t>
  </si>
  <si>
    <t>REL003U901</t>
  </si>
  <si>
    <t>SGI to MS5 Cond line re-route</t>
  </si>
  <si>
    <t>FGP 3GI Site Prep &amp; Fencing</t>
  </si>
  <si>
    <t>Methanol Storage Facility</t>
  </si>
  <si>
    <t>CLOSED  (#11606)</t>
  </si>
  <si>
    <t>SAF0012204</t>
  </si>
  <si>
    <t>MO012601</t>
  </si>
  <si>
    <t>New Logistics Office at IB</t>
  </si>
  <si>
    <t>CTF Upgrade to reduce GHG</t>
  </si>
  <si>
    <t>RLB0010713</t>
  </si>
  <si>
    <t>2T301.1 Amine Tank Replacement</t>
  </si>
  <si>
    <t>KTL2.1 MIP valves replacement</t>
  </si>
  <si>
    <t>ELEC-PL</t>
  </si>
  <si>
    <t>PL Electrician</t>
  </si>
  <si>
    <t>EDN0011416</t>
  </si>
  <si>
    <t>MO012U705</t>
  </si>
  <si>
    <t>New Warehouse project</t>
  </si>
  <si>
    <t>SAF001U707</t>
  </si>
  <si>
    <t>Well Equipment</t>
  </si>
  <si>
    <t>Accum Emergency Response 2020</t>
  </si>
  <si>
    <t>TCOV North Canteen Upgrade</t>
  </si>
  <si>
    <t>CLOSED (#22791)</t>
  </si>
  <si>
    <t>Backchar-SWIFT Technical Sves</t>
  </si>
  <si>
    <t>Closed  (expense)</t>
  </si>
  <si>
    <t>HSE0250601</t>
  </si>
  <si>
    <t>Oil Spill Equipment</t>
  </si>
  <si>
    <t>MRM2 Engineering Design</t>
  </si>
  <si>
    <t>TCOV Heating Network replacmnt</t>
  </si>
  <si>
    <t>Purch Spare DSE BundleG9441,81</t>
  </si>
  <si>
    <t>Accum-M&amp;R Corrosion(Mater&amp;Rel)</t>
  </si>
  <si>
    <t>SAF001U406</t>
  </si>
  <si>
    <t>MEJ-PC Meeting(September,1999)</t>
  </si>
  <si>
    <t>18 Toyota Vehicles Purchase</t>
  </si>
  <si>
    <t>Closed   (#23742;23743;23744)</t>
  </si>
  <si>
    <t>RR0021001</t>
  </si>
  <si>
    <t>Integr.RailCar Fleet&amp;Track Mgt</t>
  </si>
  <si>
    <t>REL003U003</t>
  </si>
  <si>
    <t>Buried Piping Upg MS-31</t>
  </si>
  <si>
    <t>OTR-Fire Fighting Gear</t>
  </si>
  <si>
    <t>CLOSED  (#11555)</t>
  </si>
  <si>
    <t>EDN0011604</t>
  </si>
  <si>
    <t>TP16 SKEMA 660V MCC RPLMT</t>
  </si>
  <si>
    <t>Solids Handling 1300</t>
  </si>
  <si>
    <t>MEJREMP00001</t>
  </si>
  <si>
    <t>Field Site Remediation project</t>
  </si>
  <si>
    <t>RLB001U148</t>
  </si>
  <si>
    <t>D202 Inlet Feed Flow Contr Val</t>
  </si>
  <si>
    <t>New Filling Station project</t>
  </si>
  <si>
    <t>EAM Project Phase4 excl.SUP</t>
  </si>
  <si>
    <t>(#25843 &amp;#25844)</t>
  </si>
  <si>
    <t>Accum. KLPE DryGasPrj(CPD1,2)</t>
  </si>
  <si>
    <t>CC 44401.158016.400</t>
  </si>
  <si>
    <t>Accum. KPI Dry Gas Project(CPD</t>
  </si>
  <si>
    <t>2021 FGP Ph4 Subsurface Study</t>
  </si>
  <si>
    <t>RLB0021803</t>
  </si>
  <si>
    <t>F-761 Level Transmitter Upgrad</t>
  </si>
  <si>
    <t>EPC AFE KTL FF for 3 Buildings</t>
  </si>
  <si>
    <t>PDA-SGP/SGI Optimizn Prj.Ph1&amp;2</t>
  </si>
  <si>
    <t>Well-T106 CRA TubingReplacment</t>
  </si>
  <si>
    <t>Closed/Exp.portion of CRA</t>
  </si>
  <si>
    <t>T-5447 MRWO</t>
  </si>
  <si>
    <t>PRO002U702</t>
  </si>
  <si>
    <t>RLB0010944</t>
  </si>
  <si>
    <t>Lean Amine Piping 2009TA</t>
  </si>
  <si>
    <t>IS90080701</t>
  </si>
  <si>
    <t>2007 Software Licenses</t>
  </si>
  <si>
    <t>FGP Owners costs Legal</t>
  </si>
  <si>
    <t>Constr&amp;Reloc-n AP WHS toMudWHS</t>
  </si>
  <si>
    <t>Mud WHS#1</t>
  </si>
  <si>
    <t>Closed(#25169)per Manshuk</t>
  </si>
  <si>
    <t>T-5157 (ERA-5) D&amp;C</t>
  </si>
  <si>
    <t>7901105509-A</t>
  </si>
  <si>
    <t>SGP-Phase 3- Equipment-Offsite</t>
  </si>
  <si>
    <t>Long Lead Activit/Pr6397105500</t>
  </si>
  <si>
    <t>Complete- par(#24895,25023)</t>
  </si>
  <si>
    <t>Master AFE Well T-124</t>
  </si>
  <si>
    <t>MO0100708</t>
  </si>
  <si>
    <t>IB TMFSaltStorageFacilityUpg</t>
  </si>
  <si>
    <t>IS28N50601</t>
  </si>
  <si>
    <t>Smart Badge Implementation</t>
  </si>
  <si>
    <t>T-7452 ERA D&amp;C</t>
  </si>
  <si>
    <t>TCOV Airstrip Helipad Constr.</t>
  </si>
  <si>
    <t>#26257</t>
  </si>
  <si>
    <t>TM-TIRE</t>
  </si>
  <si>
    <t>Tire – Man</t>
  </si>
  <si>
    <t>Accum-Associated Crude Project</t>
  </si>
  <si>
    <t>XE108971/108432(changed 07/09)</t>
  </si>
  <si>
    <t>Construction of KazMI office</t>
  </si>
  <si>
    <t>Accum LGM FEED</t>
  </si>
  <si>
    <t>KTL-3 Construction/Pre- Comm.</t>
  </si>
  <si>
    <t>Maintenance - Offplot - O&amp;M</t>
  </si>
  <si>
    <t>Projects Material Support</t>
  </si>
  <si>
    <t>MEJ-Defense of TCO interest</t>
  </si>
  <si>
    <t>SAF002U801</t>
  </si>
  <si>
    <t>MEJSCMF00005</t>
  </si>
  <si>
    <t>TCO JV Roads Repair</t>
  </si>
  <si>
    <t>MEJSCMF00038</t>
  </si>
  <si>
    <t>MEAT PRODCTS STORGE FACLTY</t>
  </si>
  <si>
    <t>ISO Tanks for SBM</t>
  </si>
  <si>
    <t>RM02010702</t>
  </si>
  <si>
    <t>K-22 New Well Site</t>
  </si>
  <si>
    <t>Accum.AFE-Modify25-2-1/16Valve</t>
  </si>
  <si>
    <t>REL0010703</t>
  </si>
  <si>
    <t>Modification of 6 Pig Traps</t>
  </si>
  <si>
    <t>RM010622180</t>
  </si>
  <si>
    <t>D&amp;C - NERP Platform MWP 45 Wel</t>
  </si>
  <si>
    <t>Meter Station 15</t>
  </si>
  <si>
    <t>For Production only  Use 31000</t>
  </si>
  <si>
    <t>RLB004U804</t>
  </si>
  <si>
    <t>Utility Water System Upgrade</t>
  </si>
  <si>
    <t>SAF0011809</t>
  </si>
  <si>
    <t>CSA SID Management</t>
  </si>
  <si>
    <t>Finance IA/DA</t>
  </si>
  <si>
    <t>RLB0012137</t>
  </si>
  <si>
    <t>KTL DMC E1521/1523D Replacemen</t>
  </si>
  <si>
    <t>IS50012453</t>
  </si>
  <si>
    <t>PersonalComputerHW Requiremnts</t>
  </si>
  <si>
    <t>Backcharge AFE-MI Drilling</t>
  </si>
  <si>
    <t>requested by imka</t>
  </si>
  <si>
    <t>MEJPROD00132</t>
  </si>
  <si>
    <t>MEJ KTLHWCS CompensatorSupport</t>
  </si>
  <si>
    <t>Pre-JV WIP: KTL-3</t>
  </si>
  <si>
    <t>MEJ- Medical Staff Training</t>
  </si>
  <si>
    <t>ENV001U201</t>
  </si>
  <si>
    <t>KTL Acid Gas Flaring Project</t>
  </si>
  <si>
    <t>MEJPROD00109</t>
  </si>
  <si>
    <t>SGP Dead Legs Inspection</t>
  </si>
  <si>
    <t>Sulfur Granulation Plant (FEE)</t>
  </si>
  <si>
    <t>Ass #22873;23005;23058;24512</t>
  </si>
  <si>
    <t>MEJPROD00373</t>
  </si>
  <si>
    <t>MEJ 2025 KTL CUI Inspection</t>
  </si>
  <si>
    <t>RLB0011751</t>
  </si>
  <si>
    <t>PDA 63-X-1010 Flare Tip upgrad</t>
  </si>
  <si>
    <t>REL0031102</t>
  </si>
  <si>
    <t>Buried Piping Upgrade MS-35</t>
  </si>
  <si>
    <t>MEJFENG00004</t>
  </si>
  <si>
    <t>KTLTA19 job packs</t>
  </si>
  <si>
    <t>RLB004U703</t>
  </si>
  <si>
    <t>17-0480 Temp Red Freq Conv</t>
  </si>
  <si>
    <t>Ph.3-4 Implemen.EAM Data Acces</t>
  </si>
  <si>
    <t>(#25838)</t>
  </si>
  <si>
    <t>MEJ Dry Gas Project</t>
  </si>
  <si>
    <t>T-122 Tubing Caliper Log</t>
  </si>
  <si>
    <t>RLB001U604</t>
  </si>
  <si>
    <t>KTL2.3 SPI U700/900 TA17</t>
  </si>
  <si>
    <t>MEJ CDG E -10 Repairs</t>
  </si>
  <si>
    <t>SGP/SGI Projects: MANAGEMENT</t>
  </si>
  <si>
    <t>(effective from 13 Aug 2003)</t>
  </si>
  <si>
    <t>MEJ-General Maintenance</t>
  </si>
  <si>
    <t>and minor repair works</t>
  </si>
  <si>
    <t>Backcharge AFE-Korvell 260 OM</t>
  </si>
  <si>
    <t>*** CLOSED *** Use 20346</t>
  </si>
  <si>
    <t>Completion Equipment Facility</t>
  </si>
  <si>
    <t>TFM-METR</t>
  </si>
  <si>
    <t>TFM-Metrology Specialist</t>
  </si>
  <si>
    <t>RLB0011116</t>
  </si>
  <si>
    <t>SGP Permanent FacilityAnti</t>
  </si>
  <si>
    <t>7902105515-C</t>
  </si>
  <si>
    <t>SGP-Ph3/4-Constr Indir-SGI</t>
  </si>
  <si>
    <t>FGP-DT5 Exec - Lab-PJV/KPJV</t>
  </si>
  <si>
    <t>FGP-SPS Production Control</t>
  </si>
  <si>
    <t>Compliance Assurance</t>
  </si>
  <si>
    <t>CLOSED CA - Growth</t>
  </si>
  <si>
    <t>Compliance Assurance (CA)</t>
  </si>
  <si>
    <t>Growth</t>
  </si>
  <si>
    <t>SAF002U906</t>
  </si>
  <si>
    <t>Security Risk Assessment EPF</t>
  </si>
  <si>
    <t>PNO001U004</t>
  </si>
  <si>
    <t>KTLMS8DebtleneckPh3&amp;4</t>
  </si>
  <si>
    <t>HSE0110701</t>
  </si>
  <si>
    <t>Difficult Waste Project</t>
  </si>
  <si>
    <t>KTL1/2 G-307 Obsolete Pump Rep</t>
  </si>
  <si>
    <t>T-0104 Deepening MRWO</t>
  </si>
  <si>
    <t>SAF001U519</t>
  </si>
  <si>
    <t>Picket 0 Sales Gas Analyzer</t>
  </si>
  <si>
    <t>FGP/WPMP Tengiz Construction</t>
  </si>
  <si>
    <t>T-4356 (ERA-6) D&amp;C</t>
  </si>
  <si>
    <t>Master AFE Well T-29</t>
  </si>
  <si>
    <t>RLB0012009</t>
  </si>
  <si>
    <t>Modification of RSH's/TVP's</t>
  </si>
  <si>
    <t>MO012U805</t>
  </si>
  <si>
    <t>KTL Adm Build FA system</t>
  </si>
  <si>
    <t>RLB0011953</t>
  </si>
  <si>
    <t>TA23 Obsolete Control valves</t>
  </si>
  <si>
    <t>Backch. AFE - Nabors Drilling</t>
  </si>
  <si>
    <t>Obso. Mitig. of SGI HW LCN</t>
  </si>
  <si>
    <t>RM02062702</t>
  </si>
  <si>
    <t>FGC Producers FF Scope</t>
  </si>
  <si>
    <t>Metering of 10 kv Elec System</t>
  </si>
  <si>
    <t>CLOSED  (#21891)</t>
  </si>
  <si>
    <t>*** Closed *** Use 13778</t>
  </si>
  <si>
    <t>Lt Vehicle Operations</t>
  </si>
  <si>
    <t>IT Storage Infrastructure 2020</t>
  </si>
  <si>
    <t>RLB0011557</t>
  </si>
  <si>
    <t>T-14NT Water Injection Wells</t>
  </si>
  <si>
    <t>MO0010603</t>
  </si>
  <si>
    <t>Technical Training</t>
  </si>
  <si>
    <t>Safety&amp;Compliance</t>
  </si>
  <si>
    <t>*** CLOSED *** c/c obsolete</t>
  </si>
  <si>
    <t>Projects - Business Services</t>
  </si>
  <si>
    <t>MEJSPBP00001</t>
  </si>
  <si>
    <t>One TCO Safe Operations</t>
  </si>
  <si>
    <t>RLB001U423</t>
  </si>
  <si>
    <t>F204-F206/F340/F345 Metalspray</t>
  </si>
  <si>
    <t>KTL Radio Tower</t>
  </si>
  <si>
    <t>MEJ SV WWTP RecvngTray Re</t>
  </si>
  <si>
    <t>suspended till March'17</t>
  </si>
  <si>
    <t>Aty-London link performance</t>
  </si>
  <si>
    <t>improvement</t>
  </si>
  <si>
    <t>Closed (#25540)</t>
  </si>
  <si>
    <t>CPEL</t>
  </si>
  <si>
    <t>Electricians CP</t>
  </si>
  <si>
    <t>T-5238 Drilling &amp; Completion</t>
  </si>
  <si>
    <t>MEJ-TA&amp;SP Emergency Response</t>
  </si>
  <si>
    <t>G304 Pump Fabrication</t>
  </si>
  <si>
    <t>CANCELLED (s/b Inventory)</t>
  </si>
  <si>
    <t>MEJPROD00096</t>
  </si>
  <si>
    <t>Steam Trap Surveillance and Ma</t>
  </si>
  <si>
    <t>ENV001U22167</t>
  </si>
  <si>
    <t>Installation of manual valves</t>
  </si>
  <si>
    <t>SAF0010713</t>
  </si>
  <si>
    <t>VacuumBreakerReplc-LPG SS TP-8</t>
  </si>
  <si>
    <t>MO012U404</t>
  </si>
  <si>
    <t>RV-Unity Road Connector</t>
  </si>
  <si>
    <t>SGI Instrumentation Upgrades</t>
  </si>
  <si>
    <t>EPC-KTL road barriers installa</t>
  </si>
  <si>
    <t>RLB0040701</t>
  </si>
  <si>
    <t>Replacement of CCR UPS</t>
  </si>
  <si>
    <t>2018 FGP Ph4 Subsurface Study</t>
  </si>
  <si>
    <t>PDA-KTL Seasonal Gap Reduction</t>
  </si>
  <si>
    <t>SGO001U802</t>
  </si>
  <si>
    <t>SGI 2nd Stage Compressor Case</t>
  </si>
  <si>
    <t>INT0012409</t>
  </si>
  <si>
    <t>MEJ Fixed equipment asset stra</t>
  </si>
  <si>
    <t>FGP Owners costs OE HES</t>
  </si>
  <si>
    <t>Deskjet Color Printer Purchase</t>
  </si>
  <si>
    <t>Closed (#23244)</t>
  </si>
  <si>
    <t>RLB00115104</t>
  </si>
  <si>
    <t>DMC1 Caustic Pumps G-1516A/B</t>
  </si>
  <si>
    <t>FMO-INST</t>
  </si>
  <si>
    <t>TFM-Instrument Technician</t>
  </si>
  <si>
    <t>Purchasing - Moscow Office</t>
  </si>
  <si>
    <t>AM0021401</t>
  </si>
  <si>
    <t>Mobile Surveillance Equipment</t>
  </si>
  <si>
    <t>RLB001U435</t>
  </si>
  <si>
    <t>Instl AutoLubrctn Sstm GX Unts</t>
  </si>
  <si>
    <t>old project code</t>
  </si>
  <si>
    <t>replaced with RLB0011529</t>
  </si>
  <si>
    <t>ECD0041001</t>
  </si>
  <si>
    <t>TengizTechWaterSupply</t>
  </si>
  <si>
    <t>MO01022200</t>
  </si>
  <si>
    <t>WTF source control</t>
  </si>
  <si>
    <t>KTL2 GC-201 Thermowell Upgrade</t>
  </si>
  <si>
    <t>RM01011802</t>
  </si>
  <si>
    <t>LPO Mitigation - Base Case Eas</t>
  </si>
  <si>
    <t>MCP Support Group</t>
  </si>
  <si>
    <t>effective 01 Jan, 2006 closed</t>
  </si>
  <si>
    <t>Конс. и компл.поддержка проек.</t>
  </si>
  <si>
    <t>HR Innovation project</t>
  </si>
  <si>
    <t>T-7648 CAPEX NR New Well Compl</t>
  </si>
  <si>
    <t>MS 53 New Wells MRM Ops</t>
  </si>
  <si>
    <t>T-5432 last FB</t>
  </si>
  <si>
    <t>RLB0011339</t>
  </si>
  <si>
    <t>Process Monit.Inst.KTLTA13</t>
  </si>
  <si>
    <t>RLB001U428</t>
  </si>
  <si>
    <t>SGP E-219A/B&amp;E-208B/C Warm-up</t>
  </si>
  <si>
    <t>Snow &amp; sand fence installation</t>
  </si>
  <si>
    <t>EMS upgrade pilot project</t>
  </si>
  <si>
    <t>ProjectCoordinationAgreement1</t>
  </si>
  <si>
    <t>Purchase HazMat Equipment, ERT</t>
  </si>
  <si>
    <t>(#25942)</t>
  </si>
  <si>
    <t>FGP-DT4 Log - Non-PJV/KPJV</t>
  </si>
  <si>
    <t>RLB0012570</t>
  </si>
  <si>
    <t>T2 Tank Insulation Upgrade</t>
  </si>
  <si>
    <t>ECD0012201</t>
  </si>
  <si>
    <t>Tengiz IOR / Golden Wedge</t>
  </si>
  <si>
    <t>SAF0020601</t>
  </si>
  <si>
    <t>Install new 2C-402.2,2007 T/A</t>
  </si>
  <si>
    <t>AV0011601</t>
  </si>
  <si>
    <t>Aircraft Dash-8-300</t>
  </si>
  <si>
    <t>SUL0030601</t>
  </si>
  <si>
    <t>Sulfur Disposal Facility</t>
  </si>
  <si>
    <t>ECD0020901</t>
  </si>
  <si>
    <t>Railroad Shipping Capacity</t>
  </si>
  <si>
    <t>PDA KMS-01 Manifold Upgrade</t>
  </si>
  <si>
    <t>ECD001U401</t>
  </si>
  <si>
    <t>Orken Village Stage 2 Developm</t>
  </si>
  <si>
    <t>RLB0011733</t>
  </si>
  <si>
    <t>CTF_CLR line CP system install</t>
  </si>
  <si>
    <t>RLB001U926</t>
  </si>
  <si>
    <t>EDN0010704</t>
  </si>
  <si>
    <t>Substation 4 Replacement</t>
  </si>
  <si>
    <t>Accum.WPMP Faciliet.Mng(incQA)</t>
  </si>
  <si>
    <t>Accum.WPMP Facilities Mng (inc</t>
  </si>
  <si>
    <t>MEJ SV WTP filter replacement</t>
  </si>
  <si>
    <t>Land Purchasing</t>
  </si>
  <si>
    <t>28499, 28498, 30764-66</t>
  </si>
  <si>
    <t>MS-55 Extension for MWP14-2</t>
  </si>
  <si>
    <t>RLB0011675</t>
  </si>
  <si>
    <t>SGP D-202 BOTTOMS PT'sTA16</t>
  </si>
  <si>
    <t>RLB001U136</t>
  </si>
  <si>
    <t>EA-1506 A/B tube bundles repl</t>
  </si>
  <si>
    <t>MEJ-TMF roll door/lift repair</t>
  </si>
  <si>
    <t>Well T-320 CHCD Workover</t>
  </si>
  <si>
    <t>clear to 20208.8210.822</t>
  </si>
  <si>
    <t>RR0020701</t>
  </si>
  <si>
    <t>FrontEndLoader&amp;Loading Forks</t>
  </si>
  <si>
    <t>Railroad Track Scales</t>
  </si>
  <si>
    <t>CLOSED  (#22313)</t>
  </si>
  <si>
    <t>RLB001U045</t>
  </si>
  <si>
    <t>SGPSGI SIS Obsolescence Mitig</t>
  </si>
  <si>
    <t>MEJ-Pre-Shutdown 2000 Work</t>
  </si>
  <si>
    <t>SAF0011020</t>
  </si>
  <si>
    <t>SID Upgrade in KTL Plant</t>
  </si>
  <si>
    <t>RLB-02</t>
  </si>
  <si>
    <t>CTC upgrade</t>
  </si>
  <si>
    <t>Purchase of 6'' Borrox Rol</t>
  </si>
  <si>
    <t>RLB0010722</t>
  </si>
  <si>
    <t>Tank T-11 Internal Coating</t>
  </si>
  <si>
    <t>RLB001U928</t>
  </si>
  <si>
    <t>SGP E-219A&amp;B Reboilers</t>
  </si>
  <si>
    <t>FGP Crude Storage</t>
  </si>
  <si>
    <t>33161-33170,33172</t>
  </si>
  <si>
    <t>Atyrau-Community Affairs</t>
  </si>
  <si>
    <t>RLB001U439</t>
  </si>
  <si>
    <t>KTL1 U700 DHC lines upgrade, T</t>
  </si>
  <si>
    <t>Accum.AFE-Modify18-1-13/16 Val</t>
  </si>
  <si>
    <t>SV WTP Emergency shower</t>
  </si>
  <si>
    <t>MEJ-EmergTamanShortlDerInciden</t>
  </si>
  <si>
    <t>reserved</t>
  </si>
  <si>
    <t>RLB001U547</t>
  </si>
  <si>
    <t>*** Closed ***</t>
  </si>
  <si>
    <t>LDV Pool Maintenance</t>
  </si>
  <si>
    <t>HSE0271201</t>
  </si>
  <si>
    <t>Sulfur Test Pads Monitoring Pr</t>
  </si>
  <si>
    <t>RLB0031801</t>
  </si>
  <si>
    <t>CTF LACT Meter</t>
  </si>
  <si>
    <t>RLB002U905</t>
  </si>
  <si>
    <t>CNS Solid Removal</t>
  </si>
  <si>
    <t>RR0020707</t>
  </si>
  <si>
    <t>TengizBaseRailOPS&amp;MaintOffic</t>
  </si>
  <si>
    <t>RLB001U514</t>
  </si>
  <si>
    <t>RLB0021509</t>
  </si>
  <si>
    <t>Air drivn Pneumatic Hydro Pump</t>
  </si>
  <si>
    <t>hydrotest pump</t>
  </si>
  <si>
    <t>(#25704)</t>
  </si>
  <si>
    <t>Well T-116 Capitalized Workovr</t>
  </si>
  <si>
    <t>CLOSED  (#11342)</t>
  </si>
  <si>
    <t>MO0101212</t>
  </si>
  <si>
    <t>SV Evap Cooling Upgr</t>
  </si>
  <si>
    <t>FGP Ph3 Subsurface Support</t>
  </si>
  <si>
    <t>5804108432-A</t>
  </si>
  <si>
    <t>CTF Pj Engineering orders</t>
  </si>
  <si>
    <t>Data &amp; Insight Program Manager</t>
  </si>
  <si>
    <t>RLB001U319</t>
  </si>
  <si>
    <t>Replacement of Omron PLC at Ol</t>
  </si>
  <si>
    <t>SAF0012008</t>
  </si>
  <si>
    <t>TA24 KTL1 Process safety</t>
  </si>
  <si>
    <t>Accum FGP Orken V ContrBadging</t>
  </si>
  <si>
    <t>Complete Unit 400/500/600 Trn4</t>
  </si>
  <si>
    <t>FGP 3GP GATE, GLOBE &amp; CHECK VA</t>
  </si>
  <si>
    <t>Well T-6846 NonRig Stimultn/Te</t>
  </si>
  <si>
    <t>sting</t>
  </si>
  <si>
    <t>(#25656)</t>
  </si>
  <si>
    <t>MEJ-EmergAFE Weather condition</t>
  </si>
  <si>
    <t>RM02010704</t>
  </si>
  <si>
    <t>Well T-5660 Flow Line&amp;HookUp</t>
  </si>
  <si>
    <t>IBM R-6000 Install &amp; Purchase</t>
  </si>
  <si>
    <t>CLOSED  (#21998)</t>
  </si>
  <si>
    <t>MEJPROD00049</t>
  </si>
  <si>
    <t>Hot water system annual commis</t>
  </si>
  <si>
    <t>Ken Oral&amp;Sarykamys H2S Warning</t>
  </si>
  <si>
    <t>IS90031101</t>
  </si>
  <si>
    <t>TCO Asset Decision Env Dep Prj</t>
  </si>
  <si>
    <t>IS5001U904</t>
  </si>
  <si>
    <t>LIMS for IBMOA Env Lab phase4</t>
  </si>
  <si>
    <t>FGP-3GI Site Preparation-CCEP</t>
  </si>
  <si>
    <t>HSE0142401</t>
  </si>
  <si>
    <t>TEC Equip-t &amp; Infrastr Upgrade</t>
  </si>
  <si>
    <t>RLB001U024</t>
  </si>
  <si>
    <t>MO010U301</t>
  </si>
  <si>
    <t>SV Wi-fi System</t>
  </si>
  <si>
    <t>EDN0011304</t>
  </si>
  <si>
    <t>SAF0010913</t>
  </si>
  <si>
    <t>Instrument Drains frU300toDHC</t>
  </si>
  <si>
    <t>MEJ SGP GC 9204 RepPartsSpares</t>
  </si>
  <si>
    <t>RLB0011361</t>
  </si>
  <si>
    <t>Old CTF Roof Replac T2</t>
  </si>
  <si>
    <t>T-4532 (WP53-2) Permit Package</t>
  </si>
  <si>
    <t>MO0091401</t>
  </si>
  <si>
    <t>TCO Road Replacm in the JV</t>
  </si>
  <si>
    <t>MEJ-SPI Seed File Developement</t>
  </si>
  <si>
    <t>Digital Delivery Teams Acceler</t>
  </si>
  <si>
    <t>MEJ-Turnaround Jetting Spares</t>
  </si>
  <si>
    <t>T-08 Workover Rig TubingUpsize</t>
  </si>
  <si>
    <t>28653/28654</t>
  </si>
  <si>
    <t>MO0100805</t>
  </si>
  <si>
    <t>Fitness &amp; Medical Support Equi</t>
  </si>
  <si>
    <t>SAF001U508</t>
  </si>
  <si>
    <t>Flowmeter installation onC-502</t>
  </si>
  <si>
    <t>MO0101101</t>
  </si>
  <si>
    <t>TCOVOfficeFireSafeCompl</t>
  </si>
  <si>
    <t>MEJ–Eddy Current Inspection</t>
  </si>
  <si>
    <t>KTL Pump Compressor House barr</t>
  </si>
  <si>
    <t>Pentium 120 PC 635MB Hard Driv</t>
  </si>
  <si>
    <t>CLOSED  (#21961)</t>
  </si>
  <si>
    <t>RM003U001</t>
  </si>
  <si>
    <t>Low Water Cut Measurement</t>
  </si>
  <si>
    <t>MEJ T-019 Wastewater disposal</t>
  </si>
  <si>
    <t>Accum-Facility Plan Allocation</t>
  </si>
  <si>
    <t>to Drilling</t>
  </si>
  <si>
    <t>ESF &amp; H</t>
  </si>
  <si>
    <t>Telescopic Arm Manliftsx2 Purc</t>
  </si>
  <si>
    <t>ACP0010701</t>
  </si>
  <si>
    <t>Associated Crude Project</t>
  </si>
  <si>
    <t>K-3880 Non-Rig Add Perf&amp;Acid S</t>
  </si>
  <si>
    <t>DB MB gasline casing replacem</t>
  </si>
  <si>
    <t>30950, 31249</t>
  </si>
  <si>
    <t>Accum.Future Growth&amp;Proj.Manag</t>
  </si>
  <si>
    <t>XE #165799</t>
  </si>
  <si>
    <t>Акк.-Рук-во ПБР</t>
  </si>
  <si>
    <t>RLB0010905</t>
  </si>
  <si>
    <t>SlugCatcher 1&amp;2 Jump-over Line</t>
  </si>
  <si>
    <t>RLB001U310</t>
  </si>
  <si>
    <t>SGP EA-340-A/B tube bundle upg</t>
  </si>
  <si>
    <t>SAF001U502</t>
  </si>
  <si>
    <t>SGP Control Valve DBB TA16</t>
  </si>
  <si>
    <t>SAF0010707</t>
  </si>
  <si>
    <t>Lift Station 61/3(K1) Upgr,Ph4</t>
  </si>
  <si>
    <t>Laptop#2 &amp; PLC Logic Test Bed</t>
  </si>
  <si>
    <t>for ICE group</t>
  </si>
  <si>
    <t>Closed(#23929;23930)</t>
  </si>
  <si>
    <t>MEJ-Egilik-Donations AFE</t>
  </si>
  <si>
    <t>Accum-Palletize SacksofCement</t>
  </si>
  <si>
    <t>CC 101.1650.100</t>
  </si>
  <si>
    <t>ECD0010702</t>
  </si>
  <si>
    <t>Firewater SystCapacity Improve</t>
  </si>
  <si>
    <t>Non GL Condition "B" Mats</t>
  </si>
  <si>
    <t>MEJ-Egilik-HFC in Akkiztogay</t>
  </si>
  <si>
    <t>MEJPROD00090</t>
  </si>
  <si>
    <t>KTL 2.3 U700 New Butane line</t>
  </si>
  <si>
    <t>MEJ-Atyrau Offsite Substatn</t>
  </si>
  <si>
    <t>Well T-109 P&amp;A</t>
  </si>
  <si>
    <t>SFT0010701</t>
  </si>
  <si>
    <t>Facilities Lighting atWellSite</t>
  </si>
  <si>
    <t>SAF001U607</t>
  </si>
  <si>
    <t>TA17 KTL2.1 U500 CDM/WP UPG</t>
  </si>
  <si>
    <t>MEJ Kul TenJVRoad Upgr Project</t>
  </si>
  <si>
    <t>Т-601.2 inspection and repair</t>
  </si>
  <si>
    <t>Well T-7NT Workover - FF Scope</t>
  </si>
  <si>
    <t>Closed (#24549)</t>
  </si>
  <si>
    <t>RMG Viz Room Upgrade</t>
  </si>
  <si>
    <t>Backcharge AFE - Lukarco</t>
  </si>
  <si>
    <t>Field Regulatory Compliance</t>
  </si>
  <si>
    <t>Ops Regulatory Compliance Assu</t>
  </si>
  <si>
    <t>Отдел НПО</t>
  </si>
  <si>
    <t>ENV0011302</t>
  </si>
  <si>
    <t>KTL2.1, GUP Projects TA2013</t>
  </si>
  <si>
    <t>Topping Plant</t>
  </si>
  <si>
    <t>SAF0020709</t>
  </si>
  <si>
    <t>Train 4 Flare Tip Replacement</t>
  </si>
  <si>
    <t>RLB001U416</t>
  </si>
  <si>
    <t>KTL1.2 U200/300 DHC/DMD lines</t>
  </si>
  <si>
    <t>RLB001U357</t>
  </si>
  <si>
    <t>MEJPROD00006</t>
  </si>
  <si>
    <t>Field Technical Water Distribu</t>
  </si>
  <si>
    <t>Area 51 Pipelines: EW &amp; LL</t>
  </si>
  <si>
    <t>RLB001U424</t>
  </si>
  <si>
    <t>SGP GC-9204ABC flowmeters inst</t>
  </si>
  <si>
    <t>RM0101U902</t>
  </si>
  <si>
    <t>Base Business Subsurface ADS</t>
  </si>
  <si>
    <t>SAF001U413</t>
  </si>
  <si>
    <t>KTL2 TA2014 Safety Instrumentn</t>
  </si>
  <si>
    <t>AM0012201</t>
  </si>
  <si>
    <t>Atyrau HQ HVAC system upgr</t>
  </si>
  <si>
    <t>INT0012404</t>
  </si>
  <si>
    <t>SGP DHC North Header Replacem</t>
  </si>
  <si>
    <t>RR00311001</t>
  </si>
  <si>
    <t>T-4258 (ERA-8) D&amp;C</t>
  </si>
  <si>
    <t>SAF002U402</t>
  </si>
  <si>
    <t>MEJ-GC201 Rotor Repair</t>
  </si>
  <si>
    <t>HSE0110901</t>
  </si>
  <si>
    <t>General WasteLandfill2</t>
  </si>
  <si>
    <t>IB LLS Upgrade</t>
  </si>
  <si>
    <t>Engineering project #24-0232</t>
  </si>
  <si>
    <t>MEJ-SGP Drain Claim Support</t>
  </si>
  <si>
    <t>Кап.раб.- Поддерж.дрен.сис.ЗВП</t>
  </si>
  <si>
    <t>MEJ-DVC Upgrade SGP/SGI</t>
  </si>
  <si>
    <t>Well K-3682 Completn NonRig Te</t>
  </si>
  <si>
    <t>ting</t>
  </si>
  <si>
    <t>#25897</t>
  </si>
  <si>
    <t>KTL2 Comm/Startup - O&amp;M</t>
  </si>
  <si>
    <t>MAO-Transport Trailer</t>
  </si>
  <si>
    <t>CLOSED  (#11587)</t>
  </si>
  <si>
    <t>IS50012107</t>
  </si>
  <si>
    <t>IT Digital Themed Work</t>
  </si>
  <si>
    <t>SUP-LPG Park Control Room</t>
  </si>
  <si>
    <t>closed</t>
  </si>
  <si>
    <t>MEJ-Fin Fan Blade Replace &amp; PM</t>
  </si>
  <si>
    <t>RLB001U418</t>
  </si>
  <si>
    <t>HU-1812/1813 Caustic Pumps Upg</t>
  </si>
  <si>
    <t>Meal Tracking for SPL</t>
  </si>
  <si>
    <t>use CPC AFE</t>
  </si>
  <si>
    <t>RLB001U215</t>
  </si>
  <si>
    <t>SGP DSE Orbit Valves PU770</t>
  </si>
  <si>
    <t>RLB001U932</t>
  </si>
  <si>
    <t>Project Gas Chromatograph SCD.</t>
  </si>
  <si>
    <t>CLOSED  (#21878)</t>
  </si>
  <si>
    <t>2006 TCO Rig4 Upgrade</t>
  </si>
  <si>
    <t>Pumps CHCD;Install Equipment</t>
  </si>
  <si>
    <t>#26803</t>
  </si>
  <si>
    <t>MEJ-Egilik-KG in Akzhaiyk</t>
  </si>
  <si>
    <t>Well T-07 Capex Rig WO Deepeni</t>
  </si>
  <si>
    <t>29014/29015</t>
  </si>
  <si>
    <t>WHS0011503</t>
  </si>
  <si>
    <t>ProjectWH surface construction</t>
  </si>
  <si>
    <t>Well T-4733 Permit Package</t>
  </si>
  <si>
    <t>Relocate Building B2</t>
  </si>
  <si>
    <t>CLOSED(#23546)</t>
  </si>
  <si>
    <t>RLB0011650</t>
  </si>
  <si>
    <t>KTL2.3 Relief System Mod TA17</t>
  </si>
  <si>
    <t>RLB0012588</t>
  </si>
  <si>
    <t>SGI GT-2901 Exhaust casing rep</t>
  </si>
  <si>
    <t>PDA Unit2 Development Pilot</t>
  </si>
  <si>
    <t>IS50012456</t>
  </si>
  <si>
    <t>Process Engineering TA TO tool</t>
  </si>
  <si>
    <t>RLB001U624</t>
  </si>
  <si>
    <t>Plant CCR Chiller Units Upgrad</t>
  </si>
  <si>
    <t>RLB0020706</t>
  </si>
  <si>
    <t>Plant Air System Upgrade</t>
  </si>
  <si>
    <t>MEJPROD00201</t>
  </si>
  <si>
    <t>RMG Reporting Tool</t>
  </si>
  <si>
    <t>ITSM Platform Refresh Project</t>
  </si>
  <si>
    <t>E1 Functional Upgr</t>
  </si>
  <si>
    <t>30668, 30959</t>
  </si>
  <si>
    <t>Wellsite T-116 Flowline Replmt</t>
  </si>
  <si>
    <t>(#26655)</t>
  </si>
  <si>
    <t>MEJ-Upstream Assets Devlt Plan</t>
  </si>
  <si>
    <t>RLB0011101</t>
  </si>
  <si>
    <t>MEJSCMF00056</t>
  </si>
  <si>
    <t>MEJ Converting coffee rooms</t>
  </si>
  <si>
    <t>Incinerator (SCCI)</t>
  </si>
  <si>
    <t>PDA-KTL &amp; SGP Synergies (KSS)</t>
  </si>
  <si>
    <t>KTL UG Firewater Valves Repair</t>
  </si>
  <si>
    <t>Well T-21 Workover-FF Scope</t>
  </si>
  <si>
    <t>Closed(#25168)</t>
  </si>
  <si>
    <t>Well T-5234 Drilling&amp;Completio</t>
  </si>
  <si>
    <t>30076-77</t>
  </si>
  <si>
    <t>T-6353 (WP13-1) Drilling&amp;Compl</t>
  </si>
  <si>
    <t>MWP 10-3 T-4943</t>
  </si>
  <si>
    <t>RLB0011305</t>
  </si>
  <si>
    <t>INT0012005</t>
  </si>
  <si>
    <t>TA23 KTL2 Thermowell Upgrade P</t>
  </si>
  <si>
    <t>MO0121505</t>
  </si>
  <si>
    <t>ATYRAU SUBSTATIONS UPGR</t>
  </si>
  <si>
    <t>SAF001U506</t>
  </si>
  <si>
    <t>Emergency Alarm in Lurgi Bldg</t>
  </si>
  <si>
    <t>MO009U803</t>
  </si>
  <si>
    <t>FireAccesRoad atCaspianSulfCom</t>
  </si>
  <si>
    <t>TWL0011601</t>
  </si>
  <si>
    <t>PDA Technical Water Line</t>
  </si>
  <si>
    <t>SFT001U903</t>
  </si>
  <si>
    <t>RR0021503</t>
  </si>
  <si>
    <t>Signalization Upgrade</t>
  </si>
  <si>
    <t>AM0022204</t>
  </si>
  <si>
    <t>Modernization of Sunstone CCTV</t>
  </si>
  <si>
    <t>EDN001U407</t>
  </si>
  <si>
    <t>SGI Mark V to Mark Vie Upgrade</t>
  </si>
  <si>
    <t>SAF0020701</t>
  </si>
  <si>
    <t>Flare Tips In DSE Stock</t>
  </si>
  <si>
    <t>Crude Tank Farm Safety Shower</t>
  </si>
  <si>
    <t>(#25734)</t>
  </si>
  <si>
    <t>Well T-4454 Permit Package</t>
  </si>
  <si>
    <t>*30354</t>
  </si>
  <si>
    <t>Sulfur Pad 7</t>
  </si>
  <si>
    <t>CLOSED (#23005)</t>
  </si>
  <si>
    <t>MEJ 2023 GUL GWUT Guided Wave</t>
  </si>
  <si>
    <t>MEJ 2023 SGP/SGI UG Drain Pipi</t>
  </si>
  <si>
    <t>Accum.AFE for SEP owner's cost</t>
  </si>
  <si>
    <t>XE#178868</t>
  </si>
  <si>
    <t>Конс.AFEпозат.спонс.Пр.по.сере</t>
  </si>
  <si>
    <t>Meter Station Upgrade</t>
  </si>
  <si>
    <t>*27925</t>
  </si>
  <si>
    <t>Well T-5246, PLT</t>
  </si>
  <si>
    <t>Complete (#26279)</t>
  </si>
  <si>
    <t>MEJFENG00009</t>
  </si>
  <si>
    <t>HSE0141401</t>
  </si>
  <si>
    <t>Yantar Radiati Contr System</t>
  </si>
  <si>
    <t>TA2018 KTL Thermowell Upgrade</t>
  </si>
  <si>
    <t>asset#32389</t>
  </si>
  <si>
    <t>Well T-5646 New Well-FF Scope</t>
  </si>
  <si>
    <t>#26236</t>
  </si>
  <si>
    <t>PRO0022001</t>
  </si>
  <si>
    <t>SGP PU720 Sweet Gas Retrograde</t>
  </si>
  <si>
    <t>RLB002U109</t>
  </si>
  <si>
    <t>Petro-Technical Server Inf'12</t>
  </si>
  <si>
    <t>28985/28984/29152/29153</t>
  </si>
  <si>
    <t>Сервер под-ки геол прогр обесп</t>
  </si>
  <si>
    <t>Upgrade Old PanelViews Pl</t>
  </si>
  <si>
    <t>Project Support - Growth</t>
  </si>
  <si>
    <t>Project Support Growth</t>
  </si>
  <si>
    <t>former Safety/Env Affairs Grow</t>
  </si>
  <si>
    <t>KTL-2 Pre-Commissioning</t>
  </si>
  <si>
    <t>TA26 Major Overhaul of railcar</t>
  </si>
  <si>
    <t>ECD0010902</t>
  </si>
  <si>
    <t>U800 Water Quality Improvement</t>
  </si>
  <si>
    <t>CVX backcharge AFE for M&amp;T</t>
  </si>
  <si>
    <t>INF-Const. Light Vehicle Shop</t>
  </si>
  <si>
    <t>RLB0011513</t>
  </si>
  <si>
    <t>F-2000-077-1</t>
  </si>
  <si>
    <t>General Maintenance - Services</t>
  </si>
  <si>
    <t>Общ техобслуживание-Обслуж-ние</t>
  </si>
  <si>
    <t>EDN001U108</t>
  </si>
  <si>
    <t>New CO2 Fire Control panel</t>
  </si>
  <si>
    <t>MO00106002</t>
  </si>
  <si>
    <t>TCO offices upgrade</t>
  </si>
  <si>
    <t>RLB001U110</t>
  </si>
  <si>
    <t>MIP Replacement TA2012</t>
  </si>
  <si>
    <t>FMO-METR</t>
  </si>
  <si>
    <t>ECD001U601</t>
  </si>
  <si>
    <t>PDA-ECD Water Master Plan</t>
  </si>
  <si>
    <t>MO010U904</t>
  </si>
  <si>
    <t>IB,Archive/ HVAC unit replace</t>
  </si>
  <si>
    <t>KTL CPF High Consequence Pumps</t>
  </si>
  <si>
    <t>T-5260 Drilling &amp; Completion</t>
  </si>
  <si>
    <t>Hot Water Heat Tracing Upgrade</t>
  </si>
  <si>
    <t>Atyrau Visualization Center</t>
  </si>
  <si>
    <t>FEL Activities</t>
  </si>
  <si>
    <t>Closed(#25209,25213)</t>
  </si>
  <si>
    <t>Replacement of internal potabl</t>
  </si>
  <si>
    <t>RLB0012105</t>
  </si>
  <si>
    <t>PDA AFE TA24 KTL1 U700 Reactor</t>
  </si>
  <si>
    <t>FAC-Well 24</t>
  </si>
  <si>
    <t>#26268</t>
  </si>
  <si>
    <t>SAF0021201</t>
  </si>
  <si>
    <t>Upg KTL1-2 Foam Lines</t>
  </si>
  <si>
    <t>temporarily closed use 20550</t>
  </si>
  <si>
    <t>Tengiz Waste Mgt Growth</t>
  </si>
  <si>
    <t>WM Tengiz - Growth</t>
  </si>
  <si>
    <t>KTL-2 U-400 3 Completion</t>
  </si>
  <si>
    <t>MEJ SGP 62-PSV-07163A PIPING M</t>
  </si>
  <si>
    <t>Birlestic Seismic Acquisition</t>
  </si>
  <si>
    <t>Mud Tank Farms for Rig 584</t>
  </si>
  <si>
    <t>FGP-DT1 Proc - Non-PJV/KPJV</t>
  </si>
  <si>
    <t>HSE0271301</t>
  </si>
  <si>
    <t>GPS equipment purchase</t>
  </si>
  <si>
    <t>MEJ-AnnualWinterizationProgram</t>
  </si>
  <si>
    <t>RLB001U224</t>
  </si>
  <si>
    <t>RLB0021404</t>
  </si>
  <si>
    <t>SGP EA-501 Tioga Heating Syste</t>
  </si>
  <si>
    <t>Train 5 TCO Project Management</t>
  </si>
  <si>
    <t>CLOSED (#23358-68/23374)</t>
  </si>
  <si>
    <t>ENV001U901</t>
  </si>
  <si>
    <t>SGP Flare Tip Replacement</t>
  </si>
  <si>
    <t>SGI-Stage1-Phase 4 Engineering</t>
  </si>
  <si>
    <t>SAF001U2201</t>
  </si>
  <si>
    <t>KTL MUSTER LIGHTING UPGRADE</t>
  </si>
  <si>
    <t>RLB001U925</t>
  </si>
  <si>
    <t>Old Crude Tank Farm Tanks</t>
  </si>
  <si>
    <t>B720 Heater Coil Upgrade KTL1</t>
  </si>
  <si>
    <t>CLOSED (#22692)</t>
  </si>
  <si>
    <t>RLB001U035</t>
  </si>
  <si>
    <t>Sour Gas Reactors R340R341R342</t>
  </si>
  <si>
    <t>REL0021501</t>
  </si>
  <si>
    <t>CFM KTL1 Header Tie-In Project</t>
  </si>
  <si>
    <t>FGP Mod Fab OFF-All WAs</t>
  </si>
  <si>
    <t>MEJ-EmergPreserv Order-imp/exp</t>
  </si>
  <si>
    <t>HSE0141402</t>
  </si>
  <si>
    <t>AirPr.3 – Addl. EMS Upgrade</t>
  </si>
  <si>
    <t>Sulfur Pad 8</t>
  </si>
  <si>
    <t>Closed  (#23811)</t>
  </si>
  <si>
    <t>MO0101804</t>
  </si>
  <si>
    <t>WRF winter equipment upgrade</t>
  </si>
  <si>
    <t>MEJ 2020 Chimney Stacks Inspec</t>
  </si>
  <si>
    <t>7901105509-F</t>
  </si>
  <si>
    <t>SGP-Phase 3-Equipment-Pipeline</t>
  </si>
  <si>
    <t>Long Lead Activ-6397105500</t>
  </si>
  <si>
    <t>FGP-PGPA-Lab</t>
  </si>
  <si>
    <t>RLB001U301</t>
  </si>
  <si>
    <t>Microregion 6 Occupancy Plan</t>
  </si>
  <si>
    <t>CLOSED  (#21854)</t>
  </si>
  <si>
    <t>MEJFENG00006</t>
  </si>
  <si>
    <t>HEAVY DUTY VEHICLES 2019</t>
  </si>
  <si>
    <t>ENV0010601</t>
  </si>
  <si>
    <t>Environmental Air Monitoring</t>
  </si>
  <si>
    <t>PC&amp;Related Equipment Purchase</t>
  </si>
  <si>
    <t>CLOSED (23794,23713,23899)</t>
  </si>
  <si>
    <t>TCOV North Side Emergency Road</t>
  </si>
  <si>
    <t>#26255 (closed)</t>
  </si>
  <si>
    <t>Purch.Canteen&amp;Hotel Serv.Equip</t>
  </si>
  <si>
    <t>#26036</t>
  </si>
  <si>
    <t>Backch AFE for MAKOTemirzholKu</t>
  </si>
  <si>
    <t>Train5-KTL2.3 Con.Eng&amp;Mng.Ser.</t>
  </si>
  <si>
    <t>2024 MEJ Non TA Vessel Inspect</t>
  </si>
  <si>
    <t>TA23 KTL2.2 44" tail gas line</t>
  </si>
  <si>
    <t>FGP-SCM-ON-Lab - PJV/KPJV</t>
  </si>
  <si>
    <t>PDA ECD MCP Power Gen Infrst</t>
  </si>
  <si>
    <t>Train 5 - Commissioning</t>
  </si>
  <si>
    <t>Well-T4346-Testing of Unit 2/3</t>
  </si>
  <si>
    <t>Closed(#25324)</t>
  </si>
  <si>
    <t>RMG BB IT Soft&amp;Hardware Purch</t>
  </si>
  <si>
    <t>30972 - 30980</t>
  </si>
  <si>
    <t>SGI-2 Injection wells</t>
  </si>
  <si>
    <t>SUP PMS SlowDCSGraphicRealigmn</t>
  </si>
  <si>
    <t>CHCD Downhole Deployment Valve</t>
  </si>
  <si>
    <t>33316,33318,33099,33101,33103,</t>
  </si>
  <si>
    <t>33105,33107,others in AFE tool</t>
  </si>
  <si>
    <t>7901105509-C</t>
  </si>
  <si>
    <t>SGP-Phase 3- Equipment-SGI</t>
  </si>
  <si>
    <t>MEJ-Replace adjustable chokes</t>
  </si>
  <si>
    <t>Backchrge AFE-Marketg EE in UK</t>
  </si>
  <si>
    <t>Invoice to CIOC  101.1415</t>
  </si>
  <si>
    <t>Перснал отд.Маркетинг в Англии</t>
  </si>
  <si>
    <t>ENV002U002</t>
  </si>
  <si>
    <t>ExtenofCrushedBlockSulLoadArea</t>
  </si>
  <si>
    <t>Test CAPs for TCO Compltn Eq-t</t>
  </si>
  <si>
    <t>testing</t>
  </si>
  <si>
    <t>Closed(#24906)</t>
  </si>
  <si>
    <t>Waste Water Treatment</t>
  </si>
  <si>
    <t>SUP-WasteWaterTreatment Facili</t>
  </si>
  <si>
    <t>Mechanical Lab in Fire Station</t>
  </si>
  <si>
    <t>CLOSED  (#21844)</t>
  </si>
  <si>
    <t>FGP-DT5 Exec - Lab</t>
  </si>
  <si>
    <t>Petro-Tech Server Infrast 2013</t>
  </si>
  <si>
    <t>FGP Area 51 Civil ME&amp;I Install</t>
  </si>
  <si>
    <t>**** Closed ****</t>
  </si>
  <si>
    <t>Vegyepszer WA 104-1844</t>
  </si>
  <si>
    <t>To be allocated to user cost</t>
  </si>
  <si>
    <t>RLB00122160</t>
  </si>
  <si>
    <t>Karl Fisher Titrator Purchase</t>
  </si>
  <si>
    <t>RLB0011924</t>
  </si>
  <si>
    <t>MEJ-Process&amp;Disposal of sludge</t>
  </si>
  <si>
    <t>RLB0020703</t>
  </si>
  <si>
    <t>SRU1-C502Igniter&amp;FlameScanrRlb</t>
  </si>
  <si>
    <t>Rail replacement program</t>
  </si>
  <si>
    <t>FGC - Subsurface</t>
  </si>
  <si>
    <t>**Closed** Use AFE 108932</t>
  </si>
  <si>
    <t>Future Growth Concepts</t>
  </si>
  <si>
    <t>(will be cleared to AFE 108478</t>
  </si>
  <si>
    <t>MEJPROD00346</t>
  </si>
  <si>
    <t>SGP U300/700 H2S Analyzers cab</t>
  </si>
  <si>
    <t>RLB001U929</t>
  </si>
  <si>
    <t>SGP&amp;SGI_Open Issues_Reliabilit</t>
  </si>
  <si>
    <t>RLB003U202</t>
  </si>
  <si>
    <t>RVP/TVP Prj Train3 TA&amp; post TA</t>
  </si>
  <si>
    <t>MEJSCMF00127</t>
  </si>
  <si>
    <t>Fixed equipment inspection</t>
  </si>
  <si>
    <t>Sensitive Personal Data Loc-n</t>
  </si>
  <si>
    <t>RLB001U505</t>
  </si>
  <si>
    <t>E-721 HEX Upgrade</t>
  </si>
  <si>
    <t>RLB001U311</t>
  </si>
  <si>
    <t>Network Infrastructure 2004</t>
  </si>
  <si>
    <t>Master AFE-Well Cleanup System</t>
  </si>
  <si>
    <t>MEJ - CP Remediation Work</t>
  </si>
  <si>
    <t>MEJ-Egilik-School in Yntymak</t>
  </si>
  <si>
    <t>MEJ-Phs4 ToxicReleaseMangmtPrj</t>
  </si>
  <si>
    <t>RM02010601</t>
  </si>
  <si>
    <t>MEJ-Develop&amp;Deploy BBStandWork</t>
  </si>
  <si>
    <t>RR003U401</t>
  </si>
  <si>
    <t>BACKCHARGE-96 REINHOLD &amp; MAHLA</t>
  </si>
  <si>
    <t>Closed (receivable)</t>
  </si>
  <si>
    <t>Power Mods - Long Term</t>
  </si>
  <si>
    <t>2015 Acquis of spec equipment</t>
  </si>
  <si>
    <t>FGP Captial IT 2012</t>
  </si>
  <si>
    <t>30168-71,30474-78,30507-11</t>
  </si>
  <si>
    <t>30854-58 partial complete</t>
  </si>
  <si>
    <t>Purchase of 4” Drill Pipe</t>
  </si>
  <si>
    <t>MEJ 2023 Purchase 20 Series</t>
  </si>
  <si>
    <t>Shower Cabins for C-block</t>
  </si>
  <si>
    <t>upgrades</t>
  </si>
  <si>
    <t>CLOSED (#23612)</t>
  </si>
  <si>
    <t>SGO0040701</t>
  </si>
  <si>
    <t>TIDE-TransitioninData/Doc.Exc.</t>
  </si>
  <si>
    <t>MEJ-Rep tech water line leaks</t>
  </si>
  <si>
    <t>Accum AFE for WPP Auto Support</t>
  </si>
  <si>
    <t>PC purchase for Planning</t>
  </si>
  <si>
    <t>Closed(#24155)</t>
  </si>
  <si>
    <t>Site Inf. Assets Prog (SIAP)</t>
  </si>
  <si>
    <t>#26231</t>
  </si>
  <si>
    <t>TCOV Heat Distribution Center</t>
  </si>
  <si>
    <t>CLOSED (#22926)</t>
  </si>
  <si>
    <t>MEJ-DesignEng 2011SGI&amp;SGPPU340</t>
  </si>
  <si>
    <t>Well K-3483 NonRig Unit1 Compl</t>
  </si>
  <si>
    <t>etion</t>
  </si>
  <si>
    <t>Closed (#25542)</t>
  </si>
  <si>
    <t>Well T-6246 Exp NR perf&amp;acid s</t>
  </si>
  <si>
    <t>suspended until 2Q2020</t>
  </si>
  <si>
    <t>T-4446(WP700) Drilling&amp;Compl</t>
  </si>
  <si>
    <t>INT001U2520</t>
  </si>
  <si>
    <t>TA26 SGP DVC installation</t>
  </si>
  <si>
    <t>3D Seismic Data Tengiz&amp;Korolev</t>
  </si>
  <si>
    <t>Closed #22632-Tengiz;23950-</t>
  </si>
  <si>
    <t>Wellsite T-11 Flowline Replmnt</t>
  </si>
  <si>
    <t>#26342</t>
  </si>
  <si>
    <t>SCBA Respirator Washer&amp;Dryer</t>
  </si>
  <si>
    <t>Closed (#25136)</t>
  </si>
  <si>
    <t>PDA FGP Fac-s Utility Connect</t>
  </si>
  <si>
    <t>Wellsite T105 Flowline Replcmt</t>
  </si>
  <si>
    <t>*27129</t>
  </si>
  <si>
    <t>FGPOwnersCost IndustriRelation</t>
  </si>
  <si>
    <t>GT9.1_2TrbCntrlMkVtoMkVI</t>
  </si>
  <si>
    <t>Projects - Plant - OE</t>
  </si>
  <si>
    <t>FGP CaTRo Project Loan Int</t>
  </si>
  <si>
    <t>KTL1&amp;2-D-301S.S.Upgrade</t>
  </si>
  <si>
    <t>Closed  (#23804)</t>
  </si>
  <si>
    <t>SpecAccum-TCO Rig #4</t>
  </si>
  <si>
    <t>Exp. 31.12.2006</t>
  </si>
  <si>
    <t>T-4732 (WP53-2) Drilling&amp;Compl</t>
  </si>
  <si>
    <t>Sulfur Remelting Facility</t>
  </si>
  <si>
    <t>SGP-PFD Atyrau Engin-ng Office</t>
  </si>
  <si>
    <t>#25129;25869-84/89-93/907-08</t>
  </si>
  <si>
    <t>#26028, 26045-46; 26171-26180</t>
  </si>
  <si>
    <t>Motor Vehicle Safety tool impl</t>
  </si>
  <si>
    <t>*** Closed *** 12010/12015</t>
  </si>
  <si>
    <t>Operations Finance</t>
  </si>
  <si>
    <t>Финансы производства</t>
  </si>
  <si>
    <t>Misc Equip - Office Furniture</t>
  </si>
  <si>
    <t>Puchasing New equipment</t>
  </si>
  <si>
    <t>asset #32543, 32544, 32545,</t>
  </si>
  <si>
    <t>32546, 32547, 32548,</t>
  </si>
  <si>
    <t>Hungarian Village Catering</t>
  </si>
  <si>
    <t>PFU0011001</t>
  </si>
  <si>
    <t>Plant Firewater Upgrade</t>
  </si>
  <si>
    <t>FGP Marine Transport</t>
  </si>
  <si>
    <t>Wellsite T-115 Flowline Replmt</t>
  </si>
  <si>
    <t>#26459 (Closed)</t>
  </si>
  <si>
    <t>MEJ-Building/Modif.ofSlicklToo</t>
  </si>
  <si>
    <t>20208.8210.823</t>
  </si>
  <si>
    <t>RLB001U211</t>
  </si>
  <si>
    <t>TA2012 Upgrade of ControlValve</t>
  </si>
  <si>
    <t>***** Closed**** Use 30005</t>
  </si>
  <si>
    <t>Ancillary Field Facilities</t>
  </si>
  <si>
    <t>SFT0010602</t>
  </si>
  <si>
    <t>Field 6kV Earth Fault Protectn</t>
  </si>
  <si>
    <t>Well PBN-Susp Well 18-Korolev</t>
  </si>
  <si>
    <t>#26051</t>
  </si>
  <si>
    <t>RR0022001</t>
  </si>
  <si>
    <t>INT0011737</t>
  </si>
  <si>
    <t>KTL Screw Air Compressor Replc</t>
  </si>
  <si>
    <t>SecurUpgr of explosive bunker</t>
  </si>
  <si>
    <t>**Closed - use 13565***</t>
  </si>
  <si>
    <t>Aturau Apartments</t>
  </si>
  <si>
    <t>CRL offloading line repair to</t>
  </si>
  <si>
    <t>RLB001U166</t>
  </si>
  <si>
    <t>TM-INSP</t>
  </si>
  <si>
    <t>Vehicle Inspector</t>
  </si>
  <si>
    <t>PDA-IOR KorolevFFDSubsurf_Ph2</t>
  </si>
  <si>
    <t>RLB001U154</t>
  </si>
  <si>
    <t>Design&amp;Install Biocide Injectn</t>
  </si>
  <si>
    <t>MEJ-Repair GB401 &amp; GB501 Rotor</t>
  </si>
  <si>
    <t>MO012U407</t>
  </si>
  <si>
    <t>EPC CRL Wastewater tank replac</t>
  </si>
  <si>
    <t>Purch&amp;Upgrd Security CCTV, AHQ</t>
  </si>
  <si>
    <t>#26686Closed</t>
  </si>
  <si>
    <t>Accum AFE-KIS ORION</t>
  </si>
  <si>
    <t>not Backchage</t>
  </si>
  <si>
    <t>Acc AFE SGI/SGP part5 LOOKBACK</t>
  </si>
  <si>
    <t>Emergency generators ICC instn</t>
  </si>
  <si>
    <t>Closed (#23442)</t>
  </si>
  <si>
    <t>MEJ 2021 GUL Inspection</t>
  </si>
  <si>
    <t>MO012U403</t>
  </si>
  <si>
    <t>IB Filling Station</t>
  </si>
  <si>
    <t>MEJ-JSQC-Instr Developm Conslt</t>
  </si>
  <si>
    <t>Purch.Canteen/Hotel Serv equip</t>
  </si>
  <si>
    <t>*28246, *29478</t>
  </si>
  <si>
    <t>Canteen Upgrade - Samal II</t>
  </si>
  <si>
    <t>CLOSED  (#11383)</t>
  </si>
  <si>
    <t>PDA-Toxic Gas Detection&amp;Notifi</t>
  </si>
  <si>
    <t>RR DG Replacement</t>
  </si>
  <si>
    <t>JDE E1 Report. Analyt.&amp;Redesig</t>
  </si>
  <si>
    <t>Lukarco Sole Cost</t>
  </si>
  <si>
    <t>***Closed - use 105685 ***</t>
  </si>
  <si>
    <t>TCOV Modernization Addtnl Work</t>
  </si>
  <si>
    <t>CLOSED(#22897-9;22902;22973)</t>
  </si>
  <si>
    <t>Well T-111 Workover Perforat-n</t>
  </si>
  <si>
    <t>Well Perforation</t>
  </si>
  <si>
    <t>Closed(#24958,24969)</t>
  </si>
  <si>
    <t>GenertnFrameworksforInterp&amp;Mod</t>
  </si>
  <si>
    <t>*28282/28638/28637/28732</t>
  </si>
  <si>
    <t>T-4254 Drilling &amp; Completion</t>
  </si>
  <si>
    <t>RLB0012563</t>
  </si>
  <si>
    <t>KTL2 GC-801 Compressor Procur</t>
  </si>
  <si>
    <t>Legal Department</t>
  </si>
  <si>
    <t>Деп-т правового обеспечения</t>
  </si>
  <si>
    <t>CDS 35/10.5 kV Spare Transform</t>
  </si>
  <si>
    <t>MEJ-SmartPiggingSGISourGasPipe</t>
  </si>
  <si>
    <t>FGP-IR-Lab</t>
  </si>
  <si>
    <t>MEJ-Egilik-School Tushykudyk</t>
  </si>
  <si>
    <t>FGP Mod Fab-Laser Survey</t>
  </si>
  <si>
    <t>IS27060701 Network Infrastruct</t>
  </si>
  <si>
    <t>30249, *30318, *30319</t>
  </si>
  <si>
    <t>MEJPROD00017</t>
  </si>
  <si>
    <t>IRIS - Condition Based Monitor</t>
  </si>
  <si>
    <t>PNO0010701</t>
  </si>
  <si>
    <t>CFM RemoteContrValve Crossover</t>
  </si>
  <si>
    <t>Pipe Coating Facility</t>
  </si>
  <si>
    <t>CLOSED  (#22227)</t>
  </si>
  <si>
    <t>MEJ-KTL SGR PrjDemolitionWorks</t>
  </si>
  <si>
    <t>FGP RIWS Tugs and Barges</t>
  </si>
  <si>
    <t>Backcharge AFE for Halliburton</t>
  </si>
  <si>
    <t>FGP-AIR-Non</t>
  </si>
  <si>
    <t>Rig Upgrades</t>
  </si>
  <si>
    <t>Projects - Product Line</t>
  </si>
  <si>
    <t>Product Line Projects</t>
  </si>
  <si>
    <t>New Projects Organziation</t>
  </si>
  <si>
    <t>AV001U22249</t>
  </si>
  <si>
    <t>TengizAerodrome fencing repair</t>
  </si>
  <si>
    <t>DA-Critical Instrmt Heat Trace</t>
  </si>
  <si>
    <t>(#25545, 25990)</t>
  </si>
  <si>
    <t>ECD0011002</t>
  </si>
  <si>
    <t>Tengiz Storage OptimizationPrj</t>
  </si>
  <si>
    <t>FGP-Spare 2</t>
  </si>
  <si>
    <t>SAF0021904</t>
  </si>
  <si>
    <t>KTL Fire Fighting system upgr</t>
  </si>
  <si>
    <t>Well T-5246 SGI ing NonRig CTU</t>
  </si>
  <si>
    <t>Acid stimulation</t>
  </si>
  <si>
    <t>Completed (# 26279)</t>
  </si>
  <si>
    <t>Wellsite T-104 Flowline Replmt</t>
  </si>
  <si>
    <t># 26282</t>
  </si>
  <si>
    <t>Integ Elec Mgt Cntls - Finance</t>
  </si>
  <si>
    <t>EDN0011301</t>
  </si>
  <si>
    <t>PDA-SGI CR Redun Feeder Proj</t>
  </si>
  <si>
    <t>EDN001U504</t>
  </si>
  <si>
    <t>EDN001U107</t>
  </si>
  <si>
    <t>PDA - RecovWaterTreatmSyst</t>
  </si>
  <si>
    <t>RLB00115113</t>
  </si>
  <si>
    <t>MEJ-Egilik-KG in ZhanaKaraton</t>
  </si>
  <si>
    <t>MEJ-Kulsari Relief Expenses</t>
  </si>
  <si>
    <t>(cc 101.8110.648)</t>
  </si>
  <si>
    <t>CANCELLED(Expense AFE)</t>
  </si>
  <si>
    <t>IS900322158</t>
  </si>
  <si>
    <t>DC Material Manage Data Prep</t>
  </si>
  <si>
    <t>*28352</t>
  </si>
  <si>
    <t>Colour Lazer Printer Purchase</t>
  </si>
  <si>
    <t>Closed(#24892,24901)</t>
  </si>
  <si>
    <t>RM01012103</t>
  </si>
  <si>
    <t>(DP-21) D&amp;C</t>
  </si>
  <si>
    <t>MO0102001</t>
  </si>
  <si>
    <t>IB Potable Water Tanks Upgrade</t>
  </si>
  <si>
    <t>RLB001U933</t>
  </si>
  <si>
    <t>TA20 SGP U400 500 PSV Interloc</t>
  </si>
  <si>
    <t>MO012U801</t>
  </si>
  <si>
    <t>Contractor Safety Program</t>
  </si>
  <si>
    <t>Training Facility</t>
  </si>
  <si>
    <t>Closed (#24184;24185;24186)</t>
  </si>
  <si>
    <t>MEJITEC00003</t>
  </si>
  <si>
    <t>TCO Fiber Optic Multiplexers</t>
  </si>
  <si>
    <t>CLOSED  (#11626)</t>
  </si>
  <si>
    <t>Accum Lean Gas Modification</t>
  </si>
  <si>
    <t>MRWO K-0009</t>
  </si>
  <si>
    <t>Accum.WPMP Fabrication team</t>
  </si>
  <si>
    <t>Accum.WPMP Fabriciation team</t>
  </si>
  <si>
    <t>DMC &amp; SCI Commissioning/Start</t>
  </si>
  <si>
    <t>CLOSED  (#11694)</t>
  </si>
  <si>
    <t>Cameron Drill.Choke ContrSyst</t>
  </si>
  <si>
    <t>Purchase-tb usedinRig2/107&amp;Non</t>
  </si>
  <si>
    <t>Closed(#24732)   Rig operts</t>
  </si>
  <si>
    <t>REL0042501</t>
  </si>
  <si>
    <t>RLB0021702</t>
  </si>
  <si>
    <t>Connection of 2” condensate li</t>
  </si>
  <si>
    <t>Carry Deck Crane 8 Ton</t>
  </si>
  <si>
    <t>Mechan-l Maintnce dpt</t>
  </si>
  <si>
    <t>Closed (#24387/24390)</t>
  </si>
  <si>
    <t>SUP-IndstrHygieneBaseLineMonit</t>
  </si>
  <si>
    <t>Telecom Infrastructure 2018</t>
  </si>
  <si>
    <t>MEJ 2010ReliabInspShip&amp;Storage</t>
  </si>
  <si>
    <t>INF-Data Communications System</t>
  </si>
  <si>
    <t>CLOSED  (#11298-305/514-520)</t>
  </si>
  <si>
    <t>Wire HIB Vegepzer Bldg</t>
  </si>
  <si>
    <t>CLOSED  (#22043)</t>
  </si>
  <si>
    <t>MS-26 New Wells MRM Ops</t>
  </si>
  <si>
    <t>Well T-18 P&amp;A</t>
  </si>
  <si>
    <t>cc. 20205.8210.835</t>
  </si>
  <si>
    <t>Well T-72 CRA Tubing &amp; DHPG</t>
  </si>
  <si>
    <t>MEJ2014-OverheadPowerLineRep&amp;I</t>
  </si>
  <si>
    <t>MEJPROD00068</t>
  </si>
  <si>
    <t>MEJSCMV00002</t>
  </si>
  <si>
    <t>Repair of engines</t>
  </si>
  <si>
    <t>Backcharge AFE- Kazmadko Ltd</t>
  </si>
  <si>
    <t>(CC 101.1415)</t>
  </si>
  <si>
    <t>HR Digital Signature</t>
  </si>
  <si>
    <t>Medical Plasma Freezer</t>
  </si>
  <si>
    <t>CLOSED (#25276)</t>
  </si>
  <si>
    <t>***CLOSED*** Use 20120</t>
  </si>
  <si>
    <t>Projects - Site Projects Mgmt</t>
  </si>
  <si>
    <t>HSEADR2101</t>
  </si>
  <si>
    <t>ERT Equipment Upgrade</t>
  </si>
  <si>
    <t>Road Way for Sulphur crushing</t>
  </si>
  <si>
    <t>Constctn&amp;Upgrade Project U600</t>
  </si>
  <si>
    <t>(#25663)</t>
  </si>
  <si>
    <t>MO012U304</t>
  </si>
  <si>
    <t>TCOV Temp office</t>
  </si>
  <si>
    <t>Bel Valves Modification</t>
  </si>
  <si>
    <t>28909/28378</t>
  </si>
  <si>
    <t>Accum FGP GAPL/Bon ContrBadgin</t>
  </si>
  <si>
    <t>7902105515-E</t>
  </si>
  <si>
    <t>SGP-Ph3/4-Constr Indir-PTCS</t>
  </si>
  <si>
    <t>MEJ-Egilik-ParkZhansayaKulsary</t>
  </si>
  <si>
    <t>RLB0011258</t>
  </si>
  <si>
    <t>SGP HP 2nd Stage Flare Tip DSE</t>
  </si>
  <si>
    <t>FGP CaTRo Early Works</t>
  </si>
  <si>
    <t>EDN0011802</t>
  </si>
  <si>
    <t>OBH Area Cable Gantry</t>
  </si>
  <si>
    <t>WELD-FD</t>
  </si>
  <si>
    <t>Welders field</t>
  </si>
  <si>
    <t>WHS0011601</t>
  </si>
  <si>
    <t>Project WHS yard surface UPGD</t>
  </si>
  <si>
    <t>(#25628)</t>
  </si>
  <si>
    <t>PNO0011901</t>
  </si>
  <si>
    <t>KTL Inlet Pressure Minimiztion</t>
  </si>
  <si>
    <t>Well T-6442 Permit Package</t>
  </si>
  <si>
    <t>Medical Equipment ELISYS 2</t>
  </si>
  <si>
    <t>automated blood analyzer</t>
  </si>
  <si>
    <t>Closed(#25150)</t>
  </si>
  <si>
    <t>MEJ - 2012 SGP Turnaround Insp</t>
  </si>
  <si>
    <t>RLB0040801</t>
  </si>
  <si>
    <t>IB High Press.SalesGasLineRepl</t>
  </si>
  <si>
    <t>SGO0070703</t>
  </si>
  <si>
    <t>TRIM 2 Project</t>
  </si>
  <si>
    <t>INF-Compact Fill Operations</t>
  </si>
  <si>
    <t>EDN0011702</t>
  </si>
  <si>
    <t>DSE Frame 6 Capital Spares</t>
  </si>
  <si>
    <t>MEJ-GT 6.4 &amp; 6.6 HGPI</t>
  </si>
  <si>
    <t>Backcharge AFE-KENTECH</t>
  </si>
  <si>
    <t>MEJSCMF00035</t>
  </si>
  <si>
    <t>BMS&amp;elctrl eqmnt repair</t>
  </si>
  <si>
    <t>WHS0010910</t>
  </si>
  <si>
    <t>IB WH Offices Compliance</t>
  </si>
  <si>
    <t>Handheld devices purchase for</t>
  </si>
  <si>
    <t>MEJ-3rd Aty Legal Seminar 2005</t>
  </si>
  <si>
    <t>LOG004U701</t>
  </si>
  <si>
    <t>HV and BVV Purchase</t>
  </si>
  <si>
    <t>IS90012001</t>
  </si>
  <si>
    <t>SAF002U601</t>
  </si>
  <si>
    <t>O2 Analyzer U500, SGP</t>
  </si>
  <si>
    <t>MEJ-Repair Exchanger Plates</t>
  </si>
  <si>
    <t>MO012U302</t>
  </si>
  <si>
    <t>IB to Sulphur Flaking Plant</t>
  </si>
  <si>
    <t>RLB0011649</t>
  </si>
  <si>
    <t>FGP/WPMP FEED Engineering</t>
  </si>
  <si>
    <t>susp til the end of project</t>
  </si>
  <si>
    <t>Wellsite T-112 Flowline Replmt</t>
  </si>
  <si>
    <t>Closed #26448</t>
  </si>
  <si>
    <t>Fuels and Lube</t>
  </si>
  <si>
    <t>MEJ KTL TA Inspection Support</t>
  </si>
  <si>
    <t>7902105516-G</t>
  </si>
  <si>
    <t>*** Closed *** Use 13210</t>
  </si>
  <si>
    <t>Projects - Construction Reps</t>
  </si>
  <si>
    <t>SV Gasline Repair ShutOffValve</t>
  </si>
  <si>
    <t>Modifications to Isolate E741</t>
  </si>
  <si>
    <t>in KTL-2 Unit 700</t>
  </si>
  <si>
    <t>Closed (#24349)</t>
  </si>
  <si>
    <t>Tengiz Well 8</t>
  </si>
  <si>
    <t>Replacement Vehicles Purchase</t>
  </si>
  <si>
    <t>CLOSED -#23234/5/249-251/387</t>
  </si>
  <si>
    <t>Siding 52 Facility Improvement</t>
  </si>
  <si>
    <t>Closed (# 24016)</t>
  </si>
  <si>
    <t>KTL TA2013 Safety System Upg</t>
  </si>
  <si>
    <t>REL0040701</t>
  </si>
  <si>
    <t>35 kV Powerlines</t>
  </si>
  <si>
    <t>MEJ- Well T-43 Rpr Surface Fac</t>
  </si>
  <si>
    <t>Backcharge TSS FGP</t>
  </si>
  <si>
    <t>T-5444 NR prep for MRWO</t>
  </si>
  <si>
    <t>SGI-St1-Construction Activit-s</t>
  </si>
  <si>
    <t>MEJ Overhead Power Line Repair</t>
  </si>
  <si>
    <t>Procurement of Respiratory</t>
  </si>
  <si>
    <t>Devices for Toxic Release Mgmt</t>
  </si>
  <si>
    <t>Cancelled(expense)</t>
  </si>
  <si>
    <t>SAF0021802</t>
  </si>
  <si>
    <t>SGI Vibration transducers inst</t>
  </si>
  <si>
    <t>Production data transfer</t>
  </si>
  <si>
    <t>Maintenance Management System</t>
  </si>
  <si>
    <t>FGP IT &amp; Communications</t>
  </si>
  <si>
    <t>Source to Pay NextGen Program</t>
  </si>
  <si>
    <t>Inventory Cntrl &amp; JDE Support</t>
  </si>
  <si>
    <t>** CLOSED **</t>
  </si>
  <si>
    <t>Use 13840</t>
  </si>
  <si>
    <t>RLB004U803</t>
  </si>
  <si>
    <t>Central Lab Heating System Upg</t>
  </si>
  <si>
    <t>Sulfur Processing Fees</t>
  </si>
  <si>
    <t>RLB00122133</t>
  </si>
  <si>
    <t>T-5238 NR Acid Stim and Frac</t>
  </si>
  <si>
    <t>TCOV Heating centers electrica</t>
  </si>
  <si>
    <t>Digital Accelerator Teams</t>
  </si>
  <si>
    <t>Backch TINGSfor Sulfur Flaking</t>
  </si>
  <si>
    <t>projects only Contract75747 OK</t>
  </si>
  <si>
    <t>RVU EPC Phase 3 &amp; 4</t>
  </si>
  <si>
    <t>29857-62,30137-39, 30380-82,</t>
  </si>
  <si>
    <t>partial 30587,30806-07,30983</t>
  </si>
  <si>
    <t>SAF001U816</t>
  </si>
  <si>
    <t>TA20 Modify T-402 Vent Stack</t>
  </si>
  <si>
    <t>KTL HW HT Replacement</t>
  </si>
  <si>
    <t>asset #32625,</t>
  </si>
  <si>
    <t>RLB001U335</t>
  </si>
  <si>
    <t>PNO0011002</t>
  </si>
  <si>
    <t>KMS 1&amp;2 flow status</t>
  </si>
  <si>
    <t>Water Treatmnt Plant-TCOV Purc</t>
  </si>
  <si>
    <t>capitalize with 106088</t>
  </si>
  <si>
    <t>Well T-4629 New Well-FF Scope</t>
  </si>
  <si>
    <t>Complete,#27009</t>
  </si>
  <si>
    <t>RLB001U008</t>
  </si>
  <si>
    <t>2E-501.2A/B Plate HEX Upgrade</t>
  </si>
  <si>
    <t>T-4858 Drilling&amp;Completion</t>
  </si>
  <si>
    <t>TCO Industrial Hygiene Work</t>
  </si>
  <si>
    <t>Plan</t>
  </si>
  <si>
    <t>Closed(#24064;24065;24066)</t>
  </si>
  <si>
    <t>RLB002U802</t>
  </si>
  <si>
    <t>Scafolding Purchase</t>
  </si>
  <si>
    <t>MEJPROD00077</t>
  </si>
  <si>
    <t>Exchanger / Air cooler Cleanin</t>
  </si>
  <si>
    <t>RLB0010615</t>
  </si>
  <si>
    <t>EvaporatCoolSystEA740&amp;303</t>
  </si>
  <si>
    <t>RLB002U004</t>
  </si>
  <si>
    <t>SGP F-345 Demister Pad Upg</t>
  </si>
  <si>
    <t>MEJ 21-1710-G-001B pump repai</t>
  </si>
  <si>
    <t>INF-Reloc Drlg Ofc Bldg to HIB</t>
  </si>
  <si>
    <t>Claus Sulfur Recovery 400</t>
  </si>
  <si>
    <t>MEJPROD00187</t>
  </si>
  <si>
    <t>Computers for Ultra Pipe</t>
  </si>
  <si>
    <t>CLOSED  (#22078)</t>
  </si>
  <si>
    <t>DC Finance Data prep</t>
  </si>
  <si>
    <t>Field Facilities - Tengiz</t>
  </si>
  <si>
    <t>TA26 F-412 / F-512 Inter.upgra</t>
  </si>
  <si>
    <t>MEJPROD00249</t>
  </si>
  <si>
    <t>Central Receiving &amp; Routing</t>
  </si>
  <si>
    <t>Furniture Procuremt Office Aty</t>
  </si>
  <si>
    <t>SAF0011813</t>
  </si>
  <si>
    <t>PDA OBH Mitigation Project</t>
  </si>
  <si>
    <t>MEJPROD00091</t>
  </si>
  <si>
    <t>Routine inspection and repair</t>
  </si>
  <si>
    <t>Backcharge-Bolashak Atyrau</t>
  </si>
  <si>
    <t>Contract OM182   CC101.1415</t>
  </si>
  <si>
    <t>FF-Base Case IBN Injector Well</t>
  </si>
  <si>
    <t>Comptr Storage&amp;Tape Backup Inf</t>
  </si>
  <si>
    <t>Closed (#25692)</t>
  </si>
  <si>
    <t>SAF001U709</t>
  </si>
  <si>
    <t>TA18 KTL2 Install DBB on GC201</t>
  </si>
  <si>
    <t>Backcharge - TEPE</t>
  </si>
  <si>
    <t>PRO0010703</t>
  </si>
  <si>
    <t>Laboratory data in IndX</t>
  </si>
  <si>
    <t>Upg SecPost1 as repl to Post74</t>
  </si>
  <si>
    <t>*27834</t>
  </si>
  <si>
    <t>closed per effpe1</t>
  </si>
  <si>
    <t>Well T-1100</t>
  </si>
  <si>
    <t>Install New PSV&amp;Interlock1F747</t>
  </si>
  <si>
    <t>for TA 2009</t>
  </si>
  <si>
    <t>#27669</t>
  </si>
  <si>
    <t>asset #33048</t>
  </si>
  <si>
    <t>RLB001U202</t>
  </si>
  <si>
    <t>Tengiz Water Supply Project</t>
  </si>
  <si>
    <t>International assignment Z.B.</t>
  </si>
  <si>
    <t>SGO005U2302</t>
  </si>
  <si>
    <t>SGP Substation-2 HVAC Replace</t>
  </si>
  <si>
    <t>Well T-111 Coil Tubg Acid Wash</t>
  </si>
  <si>
    <t>Closed(#25196)</t>
  </si>
  <si>
    <t>2015_Tengiz Off.Equip.Purchase</t>
  </si>
  <si>
    <t>GIS Process and Data Improveme</t>
  </si>
  <si>
    <t>Rig 4 Equipment</t>
  </si>
  <si>
    <t>CLOSED(#23638)</t>
  </si>
  <si>
    <t>MEJ-Ind Hygeine Monitor Equip</t>
  </si>
  <si>
    <t>MEJ Steam Trap Surveillance an</t>
  </si>
  <si>
    <t>RLB0041701</t>
  </si>
  <si>
    <t>Roxar MFI Multiphase Meter</t>
  </si>
  <si>
    <t>System upgrades</t>
  </si>
  <si>
    <t>RLB001U012</t>
  </si>
  <si>
    <t>KTL-1.1 E314 PSV&amp;Piping Mods</t>
  </si>
  <si>
    <t>RLB0012024</t>
  </si>
  <si>
    <t>PDA SGP LP Flare Tip Re-design</t>
  </si>
  <si>
    <t>MEJPROD00257</t>
  </si>
  <si>
    <t>SGP G-211A recycle line 62-FT</t>
  </si>
  <si>
    <t>IS50011606</t>
  </si>
  <si>
    <t>GIS Improvements and Content</t>
  </si>
  <si>
    <t>RLB001U052</t>
  </si>
  <si>
    <t>KTL1 U700E-720.2ComplUnitReplc</t>
  </si>
  <si>
    <t>REL0021002</t>
  </si>
  <si>
    <t>NGGS_Microalloy Replacement</t>
  </si>
  <si>
    <t>AM0012535</t>
  </si>
  <si>
    <t>ECD0011001</t>
  </si>
  <si>
    <t>RLB0012139</t>
  </si>
  <si>
    <t>PSV installation</t>
  </si>
  <si>
    <t>WasteWaterTreatment Facilities</t>
  </si>
  <si>
    <t>#26697 see attachment</t>
  </si>
  <si>
    <t>COMPLETE</t>
  </si>
  <si>
    <t>LLI SGP U200/800 TubeBundleUpg</t>
  </si>
  <si>
    <t>RLB001U331</t>
  </si>
  <si>
    <t>KTL 2 F-738 Complete unit rep</t>
  </si>
  <si>
    <t>Korea Emergency Repatriation</t>
  </si>
  <si>
    <t>Purchase rescue equipment, ERT</t>
  </si>
  <si>
    <t>#26022</t>
  </si>
  <si>
    <t>SUP-E219 A/B Reboiler Project</t>
  </si>
  <si>
    <t>Datacenter Compliance Program</t>
  </si>
  <si>
    <t>Horizontal Boring Machine</t>
  </si>
  <si>
    <t>Closed (#24383)</t>
  </si>
  <si>
    <t>EDN001U908</t>
  </si>
  <si>
    <t>SGP&amp;SGI_Open Issues_EDN</t>
  </si>
  <si>
    <t>T-5030 (WP53-1) Permit Package</t>
  </si>
  <si>
    <t>*33497</t>
  </si>
  <si>
    <t>Replacement of sand and carbo</t>
  </si>
  <si>
    <t>SCM Digital Initiatives</t>
  </si>
  <si>
    <t>Drillng Base Lightng Stm Upgrd</t>
  </si>
  <si>
    <t>Closed (#24673)</t>
  </si>
  <si>
    <t>MEJPROD00082</t>
  </si>
  <si>
    <t>KTL-1\2 and Train 5 Refractory</t>
  </si>
  <si>
    <t>PCN I/P Compliance Upgrade</t>
  </si>
  <si>
    <t>asset #32440, #32441</t>
  </si>
  <si>
    <t>Tengiz Yard Track Rehabilitatn</t>
  </si>
  <si>
    <t>CLOSED (#22962)</t>
  </si>
  <si>
    <t>PDA-KTL 2.3 F303 Upg TA2012</t>
  </si>
  <si>
    <t>RLB001U720</t>
  </si>
  <si>
    <t>Installation of jump-over line</t>
  </si>
  <si>
    <t>RLB002U106</t>
  </si>
  <si>
    <t>NPS MP Fuel Gas Stage1</t>
  </si>
  <si>
    <t>RLB0011351</t>
  </si>
  <si>
    <t>Backcharge AFE-Zholshy Co.</t>
  </si>
  <si>
    <t>(cc# 101.1415)</t>
  </si>
  <si>
    <t>MO010U906</t>
  </si>
  <si>
    <t>TFM Water Management WDMS</t>
  </si>
  <si>
    <t>RLB0041801</t>
  </si>
  <si>
    <t>Debottle neck KTL 1 by Install</t>
  </si>
  <si>
    <t>MEJ-Pre-TurnaroundPlanning2003</t>
  </si>
  <si>
    <t>Computers GIL Laptop X4 Purch</t>
  </si>
  <si>
    <t>CLOSED (#23023)</t>
  </si>
  <si>
    <t>RLB001U147</t>
  </si>
  <si>
    <t>PurchaseNewShopEquipment</t>
  </si>
  <si>
    <t>RLB001U542</t>
  </si>
  <si>
    <t>Re-design of F201 level bridle</t>
  </si>
  <si>
    <t>MEJPROD00057</t>
  </si>
  <si>
    <t>2023 TA - KTL</t>
  </si>
  <si>
    <t>Accum.FGC-Allocated charges</t>
  </si>
  <si>
    <t>6305108478 XE178781</t>
  </si>
  <si>
    <t>SGI-St2-Constr Managemnt Costs</t>
  </si>
  <si>
    <t>MEJ-TCO organization study</t>
  </si>
  <si>
    <t>RLB0011356</t>
  </si>
  <si>
    <t>Accum.10MM Safety Award 2008</t>
  </si>
  <si>
    <t>MEJSCMWX2017</t>
  </si>
  <si>
    <t>INF-Pallet Racking Warehouse</t>
  </si>
  <si>
    <t>CLOSED  (#11364)</t>
  </si>
  <si>
    <t>Tengiz Well 112</t>
  </si>
  <si>
    <t>Purchase Buses*14 - yr2001</t>
  </si>
  <si>
    <t>Closed(#24069,24085,24406</t>
  </si>
  <si>
    <t>Atyrau Multiplexer Project</t>
  </si>
  <si>
    <t>CLOSED (#22769)</t>
  </si>
  <si>
    <t>RLB001U159</t>
  </si>
  <si>
    <t>Air Dew Point Analyzers</t>
  </si>
  <si>
    <t>Well T-4350 Well Permit Packag</t>
  </si>
  <si>
    <t>RLB001U417</t>
  </si>
  <si>
    <t>Upgr ins-n on KTL OBH fire tan</t>
  </si>
  <si>
    <t>MEJ-Sulfur Mangmt TechnolStudy</t>
  </si>
  <si>
    <t>CP system plps to IB AGDS CTF</t>
  </si>
  <si>
    <t>Accum RVU AFE Ph 3&amp;4</t>
  </si>
  <si>
    <t>SAF0010701</t>
  </si>
  <si>
    <t>Safety SystFunctional Analysis</t>
  </si>
  <si>
    <t>Well T-220 PLT</t>
  </si>
  <si>
    <t>#26187,26188</t>
  </si>
  <si>
    <t>KTL2.3 SPI U200/300/1000 TA17</t>
  </si>
  <si>
    <t>MEJ TNG Aerodrome Rep Wrks2015</t>
  </si>
  <si>
    <t>MEJ-Kulsary Emerg.Road Repairs</t>
  </si>
  <si>
    <t>Electrical System</t>
  </si>
  <si>
    <t>SAF0011714</t>
  </si>
  <si>
    <t>2019TA Process Safety</t>
  </si>
  <si>
    <t>SAF001U902</t>
  </si>
  <si>
    <t>Bypassing Lift Station 62-13</t>
  </si>
  <si>
    <t>*** CLOSED *** Direct Charge</t>
  </si>
  <si>
    <t>Interpreter services</t>
  </si>
  <si>
    <t>SCM Growth - closed use 25000</t>
  </si>
  <si>
    <t>(Effective 01 Jan 04)</t>
  </si>
  <si>
    <t>closed in Feb, 06 due to reorg</t>
  </si>
  <si>
    <t>MO0100903</t>
  </si>
  <si>
    <t>IB Fire Protection System</t>
  </si>
  <si>
    <t>INT0012513</t>
  </si>
  <si>
    <t>Piperacks</t>
  </si>
  <si>
    <t>RLB001U548</t>
  </si>
  <si>
    <t>TA2016SGP TIE-IN TO FGH HEADER</t>
  </si>
  <si>
    <t>7902105516-C</t>
  </si>
  <si>
    <t>SGP-Ph3/4-ConstrIndir-SGI</t>
  </si>
  <si>
    <t>PDA FMAW Office relocation</t>
  </si>
  <si>
    <t>FGP MAC EW/Long Lead (WA2)</t>
  </si>
  <si>
    <t>Sulfur De-Blocking</t>
  </si>
  <si>
    <t>CLOSED (#22678)</t>
  </si>
  <si>
    <t>FGP-AIR-Lab</t>
  </si>
  <si>
    <t>T-08 Non-Rig Acid Stimulation</t>
  </si>
  <si>
    <t>28653, 28654</t>
  </si>
  <si>
    <t>PDA MS-05 Manifold Upgrade</t>
  </si>
  <si>
    <t>FGP-AIR-Lab - PJV/KPJV</t>
  </si>
  <si>
    <t>Well T-9R SITE PREP &amp; FLHU MOD</t>
  </si>
  <si>
    <t>EXP0030601</t>
  </si>
  <si>
    <t>Ansagan-1 Exploration Well_06</t>
  </si>
  <si>
    <t>T-5634 Well Permit Package</t>
  </si>
  <si>
    <t>PDA-KTL Field MS KO DrumPumpUp</t>
  </si>
  <si>
    <t>Portable"4Gas" Detectn Equipms</t>
  </si>
  <si>
    <t>replacement project</t>
  </si>
  <si>
    <t>(#25328,25375,25404)</t>
  </si>
  <si>
    <t>Env Regulation Advocacy</t>
  </si>
  <si>
    <t>2005 Metal Spray</t>
  </si>
  <si>
    <t>(#25943)</t>
  </si>
  <si>
    <t>MEJPROD00108</t>
  </si>
  <si>
    <t>Fixed Equipment Asset Strategy</t>
  </si>
  <si>
    <t>Well T-419 Workover FF Costs</t>
  </si>
  <si>
    <t>CLOSED   (#22810;22767)</t>
  </si>
  <si>
    <t>MEJ-MSW Leachate Lagoon Repair</t>
  </si>
  <si>
    <t>Plotter for Maint Facil (HV)</t>
  </si>
  <si>
    <t>Accrual Only !! Operatng Exp</t>
  </si>
  <si>
    <t>SAF002U304</t>
  </si>
  <si>
    <t>T-4254 Well Permit Package</t>
  </si>
  <si>
    <t>REL003U001</t>
  </si>
  <si>
    <t>Meter Station Upgrade MS21</t>
  </si>
  <si>
    <t>MO0102009</t>
  </si>
  <si>
    <t>Chillers' replacement in SV</t>
  </si>
  <si>
    <t>MEJ-Attestatn of Measur Instrs</t>
  </si>
  <si>
    <t>solutions &amp; Gas mixtures</t>
  </si>
  <si>
    <t>MEJ–TCOV Clinic Roof Upgrades</t>
  </si>
  <si>
    <t>3DS0010801</t>
  </si>
  <si>
    <t>Tengiz-Korolev 3D Seismic</t>
  </si>
  <si>
    <t>Learning Management System</t>
  </si>
  <si>
    <t>(LMS)</t>
  </si>
  <si>
    <t>MEJPROD00072</t>
  </si>
  <si>
    <t>Water Injection System Mainten</t>
  </si>
  <si>
    <t>Accum. KPI Prj (Ph1&amp;2)</t>
  </si>
  <si>
    <t>clear to 44401.413010.100</t>
  </si>
  <si>
    <t>GIS Development&amp;Lisence Purcha</t>
  </si>
  <si>
    <t>#25972</t>
  </si>
  <si>
    <t>MEJ-Fifth Legal Seminar</t>
  </si>
  <si>
    <t>*** CLOSED *** Use 20300</t>
  </si>
  <si>
    <t>Field Personnel Drilling</t>
  </si>
  <si>
    <t>Derrick Shakers &amp; Flo Divider</t>
  </si>
  <si>
    <t>Rig 4</t>
  </si>
  <si>
    <t>Closed (#24408)</t>
  </si>
  <si>
    <t>MO012U506</t>
  </si>
  <si>
    <t>Permanent BFW Sample Cooler</t>
  </si>
  <si>
    <t>Check on May 21</t>
  </si>
  <si>
    <t>MEJ-KTL-2 Vessel F731 Repairs</t>
  </si>
  <si>
    <t>MEJ Trevitest PSV’s</t>
  </si>
  <si>
    <t>MEJSmartPiggingofUndrgrd pip-s</t>
  </si>
  <si>
    <t>WHS0011201</t>
  </si>
  <si>
    <t>Filling Station 8 Pump Replac</t>
  </si>
  <si>
    <t>Well T-11NT Drilling&amp;Complete</t>
  </si>
  <si>
    <t>HSE0140801</t>
  </si>
  <si>
    <t>Env.MonitoringEquip.Purchase</t>
  </si>
  <si>
    <t>RLB001U536</t>
  </si>
  <si>
    <t>SGPTA16 Field/feed Press Equal</t>
  </si>
  <si>
    <t>Field Office Fire Sys Upgrade</t>
  </si>
  <si>
    <t>asset#33324</t>
  </si>
  <si>
    <t>RMG Reporting Automation tool</t>
  </si>
  <si>
    <t>Proxima Projector-LP Workroom</t>
  </si>
  <si>
    <t>Closed (#24254)</t>
  </si>
  <si>
    <t>MEJ-AKS,Fire Stn&amp;GTS Road Repr</t>
  </si>
  <si>
    <t>2016 Aquisition of ERT equipmt</t>
  </si>
  <si>
    <t>Bowen Adapters Purchase</t>
  </si>
  <si>
    <t>Closed(#25236)</t>
  </si>
  <si>
    <t>Accum AFE-Crude Oil Consultant</t>
  </si>
  <si>
    <t>MO0100931</t>
  </si>
  <si>
    <t>SVWTCarbFilt&amp;Oil&amp;WaterSepion</t>
  </si>
  <si>
    <t>ECD001U2101</t>
  </si>
  <si>
    <t>SAF0021704</t>
  </si>
  <si>
    <t>2018 TA KTL2.2 U400 Upgrd BFV</t>
  </si>
  <si>
    <t>RLB001U531</t>
  </si>
  <si>
    <t>SGP TA16 SRU Distrib Piping</t>
  </si>
  <si>
    <t>MO012U312</t>
  </si>
  <si>
    <t>Garage for Electrical Forklift</t>
  </si>
  <si>
    <t>RLB0021411</t>
  </si>
  <si>
    <t>KTL Compressor Oil Seal Upgrad</t>
  </si>
  <si>
    <t>SGI -St 2-Ph3- TCO Owners Cost</t>
  </si>
  <si>
    <t>Engineering Sweet Trial</t>
  </si>
  <si>
    <t>Master-Vacuum Breaker Replace.</t>
  </si>
  <si>
    <t>INT001U2516</t>
  </si>
  <si>
    <t>SGP Chloride SCC</t>
  </si>
  <si>
    <t>Well PBN-Susp Dev Well T-413</t>
  </si>
  <si>
    <t>Accum.AFE f leaking on LPG RTC</t>
  </si>
  <si>
    <t>FMTS request/Emergency</t>
  </si>
  <si>
    <t>MEJ - SERIP RCM Pilot Study</t>
  </si>
  <si>
    <t>REL0031709</t>
  </si>
  <si>
    <t>KMS-01 Manifold Upgrade</t>
  </si>
  <si>
    <t>Field Database Project</t>
  </si>
  <si>
    <t>Datacenter ComplianceProgram12</t>
  </si>
  <si>
    <t>T-4956 Drilling &amp; Completion</t>
  </si>
  <si>
    <t>FGP Early HP Oil Comm Services</t>
  </si>
  <si>
    <t>WWD Project upgrade</t>
  </si>
  <si>
    <t>SV Washroom Upgrade</t>
  </si>
  <si>
    <t>Network Infrastructure 2015</t>
  </si>
  <si>
    <t>30839, 30840</t>
  </si>
  <si>
    <t>WIP for KLSP</t>
  </si>
  <si>
    <t>RVD0011201</t>
  </si>
  <si>
    <t>RV Disposition Project</t>
  </si>
  <si>
    <t>Well T-4556 Drill &amp; Completion</t>
  </si>
  <si>
    <t>#26580,#26581</t>
  </si>
  <si>
    <t>Installation of 3rd tank in RV</t>
  </si>
  <si>
    <t>Almaty Office Canteen</t>
  </si>
  <si>
    <t>MEJ RIP-Sera LSTCracks upgrade</t>
  </si>
  <si>
    <t>Caustic Line trace heating</t>
  </si>
  <si>
    <t>modification</t>
  </si>
  <si>
    <t>#26730</t>
  </si>
  <si>
    <t>Oasis Canteen Frame Building</t>
  </si>
  <si>
    <t>RLB001U139</t>
  </si>
  <si>
    <t>SGP 63F9105 Deaerator Pip Modi</t>
  </si>
  <si>
    <t>Sulfur Stor Facil-1995 Modif.</t>
  </si>
  <si>
    <t>Well K-19 New completion Field</t>
  </si>
  <si>
    <t>Facilities Scope</t>
  </si>
  <si>
    <t>#26046</t>
  </si>
  <si>
    <t>ECD0032101</t>
  </si>
  <si>
    <t>Orken Village Stage 2 dvlpmnt</t>
  </si>
  <si>
    <t>Offplot Supv &amp; Staff</t>
  </si>
  <si>
    <t>Начальник внешних объектов</t>
  </si>
  <si>
    <t>MEJ SV DOME 1-5 ROOF REPAIR</t>
  </si>
  <si>
    <t>MEJ–SV Dome Roof Repairs</t>
  </si>
  <si>
    <t>MO013U2202</t>
  </si>
  <si>
    <t>Vehicles - O&amp;M</t>
  </si>
  <si>
    <t>Accruals Only !! - Saf/Environ</t>
  </si>
  <si>
    <t>KTL TA18 D-202 Chimn Tray Upg</t>
  </si>
  <si>
    <t>RLB0021510</t>
  </si>
  <si>
    <t>TCO Rig 4 Operations Start-up</t>
  </si>
  <si>
    <t>RLB0011322</t>
  </si>
  <si>
    <t>SGPU400Phosphate Inject.12-131</t>
  </si>
  <si>
    <t>Wellhead Equipment Facility</t>
  </si>
  <si>
    <t>Accum.AFE T-12 SWT Wellsite Me</t>
  </si>
  <si>
    <t>PLMM Planning</t>
  </si>
  <si>
    <t>MO010U802</t>
  </si>
  <si>
    <t>IB&amp;TCOVGasLineCathodicProtectn</t>
  </si>
  <si>
    <t>ENV001U503</t>
  </si>
  <si>
    <t>SGP TA 2016U-700FT for Dry Gas</t>
  </si>
  <si>
    <t>MEJPROD00334</t>
  </si>
  <si>
    <t>UPS System Upgrade</t>
  </si>
  <si>
    <t>T-5454 NR Acid/Scale Inhibito</t>
  </si>
  <si>
    <t>Network Replacement prog 2020</t>
  </si>
  <si>
    <t>MEJ 2024 Fixed equipment asset</t>
  </si>
  <si>
    <t>FGP Z-Crossing Upgrade</t>
  </si>
  <si>
    <t>MO0100924</t>
  </si>
  <si>
    <t>TCOV Fire Alarm System</t>
  </si>
  <si>
    <t>KTL U/G Vessel Modification</t>
  </si>
  <si>
    <t>FGP-SCM -Lab-OF</t>
  </si>
  <si>
    <t>RLB003U003</t>
  </si>
  <si>
    <t>Install new demulsifierEC2022A</t>
  </si>
  <si>
    <t>AM001U701</t>
  </si>
  <si>
    <t>CCTV cameras at DostykVillage</t>
  </si>
  <si>
    <t>MEJPROD00089</t>
  </si>
  <si>
    <t>SGP Amine Heat Stable Salt Iss</t>
  </si>
  <si>
    <t>Master AFE - Future Growth</t>
  </si>
  <si>
    <t>SAF0010708</t>
  </si>
  <si>
    <t>Lift Station 61/3(K3) Upgr,Ph4</t>
  </si>
  <si>
    <t>MO01022183</t>
  </si>
  <si>
    <t>SAF001U305</t>
  </si>
  <si>
    <t>SGP H2Sdetectors inst inU9300</t>
  </si>
  <si>
    <t>RLB0020709</t>
  </si>
  <si>
    <t>GX Control System Upgrade Proj</t>
  </si>
  <si>
    <t>RLB0020708</t>
  </si>
  <si>
    <t>GC701 Surge Control SystReplc</t>
  </si>
  <si>
    <t>Backcharge KITEK Construction</t>
  </si>
  <si>
    <t>FGP-DT1 Proc - Non-ON</t>
  </si>
  <si>
    <t>MEJ-Warehouse maintnce&amp;repair</t>
  </si>
  <si>
    <t>cc.13840</t>
  </si>
  <si>
    <t>RLB0012568</t>
  </si>
  <si>
    <t>SGI TA2026, Replacement of ana</t>
  </si>
  <si>
    <t>MEJ-2025 Pipeline Repairs</t>
  </si>
  <si>
    <t>Accum FGP 3GP ERT Building</t>
  </si>
  <si>
    <t>Accum.lOR Subsrf Affil EngTech</t>
  </si>
  <si>
    <t>FGP CaTRo Escrow Agrmt &amp; QS</t>
  </si>
  <si>
    <t>PDA Main Diesel Fuel Storage</t>
  </si>
  <si>
    <t>CTF Project Front End Eng.Ph3</t>
  </si>
  <si>
    <t>*27719</t>
  </si>
  <si>
    <t>Offplot Facilities - London</t>
  </si>
  <si>
    <t>FGP MSA COVID-19</t>
  </si>
  <si>
    <t>2024 Catering&amp;HotelServicesEq</t>
  </si>
  <si>
    <t>INF-Purch &amp; Const 600 Man Camp</t>
  </si>
  <si>
    <t>Fuel Facilities Repair</t>
  </si>
  <si>
    <t>T-5260 Well Permit Package</t>
  </si>
  <si>
    <t>*33491</t>
  </si>
  <si>
    <t>Oracle Transparent Gateway for</t>
  </si>
  <si>
    <t>AS/400</t>
  </si>
  <si>
    <t>Closed (#23658)</t>
  </si>
  <si>
    <t>RLB0011006</t>
  </si>
  <si>
    <t>SGP Sour Water Transfer Prj</t>
  </si>
  <si>
    <t>62-EA-401 tube bundle replace</t>
  </si>
  <si>
    <t>SAF001U412</t>
  </si>
  <si>
    <t>Well T-46 New Completion (FF)</t>
  </si>
  <si>
    <t>#26808</t>
  </si>
  <si>
    <t>MEJSCMF00043</t>
  </si>
  <si>
    <t>Modifictn of electr sys FMA IB</t>
  </si>
  <si>
    <t>OBH T3 Tank Insulation Upgrade</t>
  </si>
  <si>
    <t>Completion of the 2nd phase on</t>
  </si>
  <si>
    <t>Construction of TFM Warehouse</t>
  </si>
  <si>
    <t>RLB001U543</t>
  </si>
  <si>
    <t>**Closed** Use 29800</t>
  </si>
  <si>
    <t>Sulfur Handling 600</t>
  </si>
  <si>
    <t>Обработка серы - Установка 600</t>
  </si>
  <si>
    <t>INST-SGP</t>
  </si>
  <si>
    <t>SGP\SGI Instrument Tech</t>
  </si>
  <si>
    <t>D202,704 LSLL transm&amp;SDV inst</t>
  </si>
  <si>
    <t>HSS0011601</t>
  </si>
  <si>
    <t>SGP Sulfur Condensers project</t>
  </si>
  <si>
    <t>SAF0011807</t>
  </si>
  <si>
    <t>SAF001, T-200/201 heating In W</t>
  </si>
  <si>
    <t>asset #32437</t>
  </si>
  <si>
    <t>RLB0011506</t>
  </si>
  <si>
    <t>MEJ IBMOA Modifictn and Repair</t>
  </si>
  <si>
    <t>PDA-Road for GridPowerLineWork</t>
  </si>
  <si>
    <t>High Pressure Well/Tree Test</t>
  </si>
  <si>
    <t>#25975</t>
  </si>
  <si>
    <t>O&amp;M - Boring Machine Purchase</t>
  </si>
  <si>
    <t>CLOSED  (#22230)</t>
  </si>
  <si>
    <t>TM-MECH-T</t>
  </si>
  <si>
    <t>Mechanic (Technical Truck)</t>
  </si>
  <si>
    <t>IS26010701</t>
  </si>
  <si>
    <t>Radio Infrastructure</t>
  </si>
  <si>
    <t>REL0010702</t>
  </si>
  <si>
    <t>Flow Line Integrity (pre-JV)</t>
  </si>
  <si>
    <t>CDS NEVA system upgrade</t>
  </si>
  <si>
    <t>Well T-116 NonRIG Cleanout</t>
  </si>
  <si>
    <t>PLT/RST</t>
  </si>
  <si>
    <t>MEJ-Turnaround 2004</t>
  </si>
  <si>
    <t>T-0318R Permit Package</t>
  </si>
  <si>
    <t>SCM Leveraged Project Team</t>
  </si>
  <si>
    <t>MEJ-T602.1 Liq.Sul.StorageTank</t>
  </si>
  <si>
    <t>Inspection &amp; repair</t>
  </si>
  <si>
    <t>Tengiz Infrastructure</t>
  </si>
  <si>
    <t>opened 1/1/05;closed 2/6/17SOM</t>
  </si>
  <si>
    <t>Разр.прир.-охр.проектов ОПСПО</t>
  </si>
  <si>
    <t>FGP-SCM -Non-OF</t>
  </si>
  <si>
    <t>Shelter in Place</t>
  </si>
  <si>
    <t>RLB0011337</t>
  </si>
  <si>
    <t>12-073-Rotometers Upgr</t>
  </si>
  <si>
    <t>T-105 Well Deeping Permit Pack</t>
  </si>
  <si>
    <t>MEJSCMW0003</t>
  </si>
  <si>
    <t>WHS Maint &amp; Repair works</t>
  </si>
  <si>
    <t>SAF0020902</t>
  </si>
  <si>
    <t>Fire Alarms in Lab StorageBldg</t>
  </si>
  <si>
    <t>MO0011801</t>
  </si>
  <si>
    <t>Tengiz facilities upgrade</t>
  </si>
  <si>
    <t>*** CLOSED *** Use 14002</t>
  </si>
  <si>
    <t>Local Business Devel-Tengiz</t>
  </si>
  <si>
    <t>Field - Transportation Group</t>
  </si>
  <si>
    <t>****CLOSED *****</t>
  </si>
  <si>
    <t>Промысел - Транспортная группа</t>
  </si>
  <si>
    <t>RLB001U006</t>
  </si>
  <si>
    <t>SGI Frame5 Turb DLN Extend Upg</t>
  </si>
  <si>
    <t>Govt/Public Affairs - Tengiz</t>
  </si>
  <si>
    <t>Управ связей с прав/общ-Тенгиз</t>
  </si>
  <si>
    <t>Repl. of 2EA-503 tube bundles</t>
  </si>
  <si>
    <t>asset #32802</t>
  </si>
  <si>
    <t>PDA Synch motors GC-740/GC701</t>
  </si>
  <si>
    <t>RLB001U134</t>
  </si>
  <si>
    <t>KTL E709 Replacement</t>
  </si>
  <si>
    <t>Mainten&amp;Cater Exp Database</t>
  </si>
  <si>
    <t>Cuttings Bins&amp;Cable Roll-off</t>
  </si>
  <si>
    <t>*28878</t>
  </si>
  <si>
    <t>MEJ-Atyrau Bridge Refurbishmnt</t>
  </si>
  <si>
    <t>MS 54 New Wells MRM Ops</t>
  </si>
  <si>
    <t>T-106 CIV&amp;MECH WORK FOR RIGWO</t>
  </si>
  <si>
    <t>Well T-3948 CAPEX WO/Rig well</t>
  </si>
  <si>
    <t>30334, 30388, 30389</t>
  </si>
  <si>
    <t>Repair of overpasses km 56/96</t>
  </si>
  <si>
    <t>TCO Office equipment</t>
  </si>
  <si>
    <t>28502, 28503, 29013</t>
  </si>
  <si>
    <t>RLB001U918</t>
  </si>
  <si>
    <t>KTL GC-201 Integr Imprv Prg</t>
  </si>
  <si>
    <t>PC&amp;Printer for Drilling Yr2002</t>
  </si>
  <si>
    <t>Closed (#24735)</t>
  </si>
  <si>
    <t>Mud Storage Equipment</t>
  </si>
  <si>
    <t>Closed (#23629)</t>
  </si>
  <si>
    <t>IS5001U801</t>
  </si>
  <si>
    <t>MEJ-2017 JV Roads Repair</t>
  </si>
  <si>
    <t>MEJ-SGP Amine Reclamation Rent</t>
  </si>
  <si>
    <t>ENV003U2401 to ENV003U2404</t>
  </si>
  <si>
    <t>RLB001U225</t>
  </si>
  <si>
    <t>PDA-Sour gasdisposallineSGIinj</t>
  </si>
  <si>
    <t>MEJ-Egilik-STG in Atyrau</t>
  </si>
  <si>
    <t>EDN001U905</t>
  </si>
  <si>
    <t>Sulfur Forming Substation Upg</t>
  </si>
  <si>
    <t>WTF Third UF Filter</t>
  </si>
  <si>
    <t>MO0100811</t>
  </si>
  <si>
    <t>SV (ShanVillge) CAPEX Projects</t>
  </si>
  <si>
    <t>AHQ Security Upgrade</t>
  </si>
  <si>
    <t>RLB001U408</t>
  </si>
  <si>
    <t>SGI GC-2904AB lev.transmits TA</t>
  </si>
  <si>
    <t>PDA-12 EMS Upg Stage-2</t>
  </si>
  <si>
    <t>RLB002U202</t>
  </si>
  <si>
    <t>SGP R401R501 DP Measurement</t>
  </si>
  <si>
    <t>Train 5 KTL - 2.3 Procurement</t>
  </si>
  <si>
    <t>RLB002U205</t>
  </si>
  <si>
    <t>HW Purch.for EDMS</t>
  </si>
  <si>
    <t>Completed (#25925)</t>
  </si>
  <si>
    <t>MEJSCMF00050</t>
  </si>
  <si>
    <t>Caspian dyke repair</t>
  </si>
  <si>
    <t>Группа СПГ</t>
  </si>
  <si>
    <t>IS70011602</t>
  </si>
  <si>
    <t>T-6660 Permit Package</t>
  </si>
  <si>
    <t>MO0101806</t>
  </si>
  <si>
    <t>MEJ-TemporaryLeakRepairIdentif</t>
  </si>
  <si>
    <t>Purchase of Copy Machines 2013</t>
  </si>
  <si>
    <t>FGP GTH SC - Contract Services</t>
  </si>
  <si>
    <t>Well T-111 Workover - FF Scope</t>
  </si>
  <si>
    <t>Closed(25217-219)</t>
  </si>
  <si>
    <t>Flowback Optimization</t>
  </si>
  <si>
    <t>Sulzer VFDs climate control</t>
  </si>
  <si>
    <t>MO00106001</t>
  </si>
  <si>
    <t>TCOV Clinic Upgrade</t>
  </si>
  <si>
    <t>FGP-Potable &amp; Technical Water</t>
  </si>
  <si>
    <t>IVMS Cameras</t>
  </si>
  <si>
    <t>MEJ 2024 Storage Tank Inspecti</t>
  </si>
  <si>
    <t>PDA IOR K-0022 Well Work Ops</t>
  </si>
  <si>
    <t>U400&amp;500Boiler Reclass 2009TA</t>
  </si>
  <si>
    <t>*27361</t>
  </si>
  <si>
    <t>Radio System Infrastructure</t>
  </si>
  <si>
    <t>(#25312-25314)</t>
  </si>
  <si>
    <t>ENV003U903</t>
  </si>
  <si>
    <t>SGP/SGI_OI_Waste Water Sys Imp</t>
  </si>
  <si>
    <t>Backch-HSBCaccm,cater, transpr</t>
  </si>
  <si>
    <t>T-4260 (ERA-9) D&amp;C</t>
  </si>
  <si>
    <t>2022 MACC Portfolio Evaluation</t>
  </si>
  <si>
    <t>Associatd Crude Projt-DMC Modi</t>
  </si>
  <si>
    <t>*27016,27017,27018,27088</t>
  </si>
  <si>
    <t>Tengiz Railroad - Maintenance</t>
  </si>
  <si>
    <t>SAF0010602</t>
  </si>
  <si>
    <t>Purchase two Rotalign packages</t>
  </si>
  <si>
    <t>MEJ-Egilik-Club in Akkistau</t>
  </si>
  <si>
    <t>RLB0011738</t>
  </si>
  <si>
    <t>Upgrade HW HPM at SGP_SGI_KTL</t>
  </si>
  <si>
    <t>Field Valve Upd Prg Y2016</t>
  </si>
  <si>
    <t>RLB001U011</t>
  </si>
  <si>
    <t>MECH-SGP</t>
  </si>
  <si>
    <t>AV001U2302</t>
  </si>
  <si>
    <t>New Engine for TCO Aircraft</t>
  </si>
  <si>
    <t>Questimate Software Purchase</t>
  </si>
  <si>
    <t>RLB001U171</t>
  </si>
  <si>
    <t>HW Stanby Manual Module</t>
  </si>
  <si>
    <t>Dental Suite Equipment Replcmt</t>
  </si>
  <si>
    <t>Closed(#23871)</t>
  </si>
  <si>
    <t>Well T-0016 OPEX Rig Aband WO</t>
  </si>
  <si>
    <t>Wharehousing - Municipal Servs</t>
  </si>
  <si>
    <t>Well T-4 Capitalized Workover</t>
  </si>
  <si>
    <t>CLOSED  (#11422/3)</t>
  </si>
  <si>
    <t>T-7242ST CAPEX NR New WellComp</t>
  </si>
  <si>
    <t>31296, 31297</t>
  </si>
  <si>
    <t>Newster-10 Treatment Unit</t>
  </si>
  <si>
    <t>#26233</t>
  </si>
  <si>
    <t>AVR - Available Volume Report</t>
  </si>
  <si>
    <t>SGP HRSG-1,2 BD water reuse</t>
  </si>
  <si>
    <t>KTL 2</t>
  </si>
  <si>
    <t>T-6543 (WP55-1) Drilling&amp;Compl</t>
  </si>
  <si>
    <t>SAF001U409</t>
  </si>
  <si>
    <t>RR0020709</t>
  </si>
  <si>
    <t>Rail Upgrade program</t>
  </si>
  <si>
    <t>7901105509-B</t>
  </si>
  <si>
    <t>SGP-Phase3-Equipment-Power Gas</t>
  </si>
  <si>
    <t>MEJPROD00046</t>
  </si>
  <si>
    <t>Annual OBH inspection of Fire/</t>
  </si>
  <si>
    <t>RLB001U430</t>
  </si>
  <si>
    <t>KTL2.1 U500 Pressure Instrumen</t>
  </si>
  <si>
    <t>RLB0010718</t>
  </si>
  <si>
    <t>CrudeLines from U200toTankFarm</t>
  </si>
  <si>
    <t>Purchase of 1 Ambulance vehicl</t>
  </si>
  <si>
    <t>#26037</t>
  </si>
  <si>
    <t>1F-804.2 Vessel Replacement</t>
  </si>
  <si>
    <t>MEJ-U700 Mole Sieve Change Out</t>
  </si>
  <si>
    <t>RLB0011532</t>
  </si>
  <si>
    <t>PDA-SGP Amine Tank Sparing</t>
  </si>
  <si>
    <t>RLB0011830</t>
  </si>
  <si>
    <t>G-742 Propane Injection Pump</t>
  </si>
  <si>
    <t>Tengiz Well T-124</t>
  </si>
  <si>
    <t>MEJPROD00028</t>
  </si>
  <si>
    <t>GT6.5 Turbine Inspection</t>
  </si>
  <si>
    <t>Backch. for "Nalco KZ Branch"</t>
  </si>
  <si>
    <t>RLB0011670</t>
  </si>
  <si>
    <t>2016 SGP Heat Tracing Upgrade</t>
  </si>
  <si>
    <t>INT0012402</t>
  </si>
  <si>
    <t>MEJSCMW00001</t>
  </si>
  <si>
    <t>MEJ - Floor repair works</t>
  </si>
  <si>
    <t>RLB001U048</t>
  </si>
  <si>
    <t>MEJ 2009 GEEP DCVGSurveyResult</t>
  </si>
  <si>
    <t>MEJ-EngineerSupport Consultant</t>
  </si>
  <si>
    <t>HROE PL – Legal Initiatives</t>
  </si>
  <si>
    <t>MEJ-Track structur repair &amp;upg</t>
  </si>
  <si>
    <t>WO Flare Pits Reclamation</t>
  </si>
  <si>
    <t>Reclass of AFE 109911</t>
  </si>
  <si>
    <t>All chrgs transf toAFE110905</t>
  </si>
  <si>
    <t>Kazakhstan Maritime Academy</t>
  </si>
  <si>
    <t>effective 01 August , 2010</t>
  </si>
  <si>
    <t>PCN Life Cycle Management</t>
  </si>
  <si>
    <t>RLB0041302</t>
  </si>
  <si>
    <t>CMAC PLC Upgrade</t>
  </si>
  <si>
    <t>SGI Workstations*6 &amp; GIL2 high</t>
  </si>
  <si>
    <t>performance machines purchase</t>
  </si>
  <si>
    <t>Closed (#24939-41)</t>
  </si>
  <si>
    <t>KTL Flowmets on Fuel Gas lines</t>
  </si>
  <si>
    <t>28463/29001</t>
  </si>
  <si>
    <t>T-6450 (DP-24) D&amp;C</t>
  </si>
  <si>
    <t>Tengiz Well 419</t>
  </si>
  <si>
    <t>Gardner Denver Unit Purchase</t>
  </si>
  <si>
    <t>(#25509)</t>
  </si>
  <si>
    <t>RLB001U808</t>
  </si>
  <si>
    <t>KTL EA-301 Tube Bundles Repl.</t>
  </si>
  <si>
    <t>EIA part Well Permit Package</t>
  </si>
  <si>
    <t>FGP-IR-Non - PJV/KPJV</t>
  </si>
  <si>
    <t>7902105515-A</t>
  </si>
  <si>
    <t>SGP-Ph3/4-Constr Indirects-Off</t>
  </si>
  <si>
    <t>REL0031708</t>
  </si>
  <si>
    <t>KTL MS20 Manifold Upg</t>
  </si>
  <si>
    <t>EDN001U907</t>
  </si>
  <si>
    <t>PMS Dynamic Simulator</t>
  </si>
  <si>
    <t>SAF0020603</t>
  </si>
  <si>
    <t>Plant Emergency Alarm System</t>
  </si>
  <si>
    <t>FGP-DT1 Eng-ON-Non - PJV/KPJV</t>
  </si>
  <si>
    <t>MEJPROD00167</t>
  </si>
  <si>
    <t>ECD0011502</t>
  </si>
  <si>
    <t>PDA-ECD GOR H2S Signpost Prj</t>
  </si>
  <si>
    <t>MEJPROD00233</t>
  </si>
  <si>
    <t>2023 KTL TA Operation Expense</t>
  </si>
  <si>
    <t>RLB001U523</t>
  </si>
  <si>
    <t>SGP E-505 Piping Upgr TA16</t>
  </si>
  <si>
    <t>MEJ- Weed Control</t>
  </si>
  <si>
    <t>MO010U2001</t>
  </si>
  <si>
    <t>IB Gasline section replacement</t>
  </si>
  <si>
    <t>RLB001U608</t>
  </si>
  <si>
    <t>T-4434 (WP52-2) Drilling&amp;Compl</t>
  </si>
  <si>
    <t>OTR-Baggage XRay m/c at Atyrau</t>
  </si>
  <si>
    <t>CLOSED  (#11238)</t>
  </si>
  <si>
    <t>WO Rig &amp; Non-Rig OperationsSt</t>
  </si>
  <si>
    <t>MO0090701</t>
  </si>
  <si>
    <t>IB InternFireProtectSystUpgr</t>
  </si>
  <si>
    <t>SEH001U201</t>
  </si>
  <si>
    <t>SUP SGP Water Handling Upgrade</t>
  </si>
  <si>
    <t>T-6036 (WP54-1) Permit Package</t>
  </si>
  <si>
    <t>FGP KPJV Construction Mgt</t>
  </si>
  <si>
    <t>SNT\Virtual warehouse RoK ESF</t>
  </si>
  <si>
    <t>MEJ-GC 701 Rotor Repairs</t>
  </si>
  <si>
    <t>MO0010601</t>
  </si>
  <si>
    <t>MEJ-2000 Consdn Non-MovingInvt</t>
  </si>
  <si>
    <t>RR0021105</t>
  </si>
  <si>
    <t>MO010U806</t>
  </si>
  <si>
    <t>SV Notification system Update</t>
  </si>
  <si>
    <t>FGP-Human Resources (HR)Lab-ON</t>
  </si>
  <si>
    <t>HR001U801</t>
  </si>
  <si>
    <t>Miscellaneous HR equipment</t>
  </si>
  <si>
    <t>SAF001U813</t>
  </si>
  <si>
    <t>Purchase a FLIR camera for KTL</t>
  </si>
  <si>
    <t>Upgrade Laundry Steam Svcs</t>
  </si>
  <si>
    <t>Closed(#23113)</t>
  </si>
  <si>
    <t>MEJ-Caustic Neutraliz Drinage</t>
  </si>
  <si>
    <t>RLB0040713</t>
  </si>
  <si>
    <t>Convert KulsaryGasLintoTechWtr</t>
  </si>
  <si>
    <t>Ambulance*1 for ERT Purchase</t>
  </si>
  <si>
    <t>Pro-Duty Type</t>
  </si>
  <si>
    <t>CLOSED (#25277)</t>
  </si>
  <si>
    <t>MO0100705</t>
  </si>
  <si>
    <t>IB TMF Bus Wash Upgrades</t>
  </si>
  <si>
    <t>HSSD</t>
  </si>
  <si>
    <t>HSSD Technician</t>
  </si>
  <si>
    <t>Tengiz Well 3K</t>
  </si>
  <si>
    <t>Well PBN-Susp Well 21-Korolev</t>
  </si>
  <si>
    <t>Pending abanonment</t>
  </si>
  <si>
    <t>MEJ-ShareholderCommitteeMeetng</t>
  </si>
  <si>
    <t>Well T-115 CRA Replacement-Cap</t>
  </si>
  <si>
    <t>Closed (#24884)</t>
  </si>
  <si>
    <t>RLB002U401</t>
  </si>
  <si>
    <t>KTL 1 E-206/207 Reboilers Upgr</t>
  </si>
  <si>
    <t>*** CLOSED *** Use 20831</t>
  </si>
  <si>
    <t>facility Ops.&amp;Maint- Central</t>
  </si>
  <si>
    <t>Well PBN-Susp Dev Well T-456</t>
  </si>
  <si>
    <t>T-5951 Permit Package</t>
  </si>
  <si>
    <t>EPC AFE KTL FF Upgrade Ph-700</t>
  </si>
  <si>
    <t>Well T-5246 CAPEX WO/Rig Well</t>
  </si>
  <si>
    <t>29543/29544</t>
  </si>
  <si>
    <t>T-4640 Drilling &amp; Completion</t>
  </si>
  <si>
    <t>MEJ-T8 Roof Repair</t>
  </si>
  <si>
    <t>KTL LCR HVAC Upgrade P2&amp;P3</t>
  </si>
  <si>
    <t>#26461 (closed)</t>
  </si>
  <si>
    <t>RLB001U903</t>
  </si>
  <si>
    <t>E-206 SGP ExchangerModificatns</t>
  </si>
  <si>
    <t>MEJ Track structur rep &amp; upgr</t>
  </si>
  <si>
    <t>Accum-Cameron 11'10K BOP Inspe</t>
  </si>
  <si>
    <t>ction &amp; repair</t>
  </si>
  <si>
    <t>T-4842 (DP20) Drilling&amp;Compl</t>
  </si>
  <si>
    <t>MEJ-Sayahat Road Repairs</t>
  </si>
  <si>
    <t>Well T-21 Non-Rig Clean out</t>
  </si>
  <si>
    <t>/PLR/RST/</t>
  </si>
  <si>
    <t>IS50011608</t>
  </si>
  <si>
    <t>Production Data Visualization</t>
  </si>
  <si>
    <t>Press Reg-KUL H20 P/L Install</t>
  </si>
  <si>
    <t>Rail Road Ford Hi-rail Vehicle</t>
  </si>
  <si>
    <t>Purchase (replacement)</t>
  </si>
  <si>
    <t>Closed (#25230)</t>
  </si>
  <si>
    <t>ABC build Furn&amp;Misc IT equipme</t>
  </si>
  <si>
    <t>30148, 30149, 30252</t>
  </si>
  <si>
    <t>MEJREMPX2017</t>
  </si>
  <si>
    <t>REL002U403</t>
  </si>
  <si>
    <t>Field new heat trc at MSs dead</t>
  </si>
  <si>
    <t>Meter Station 9</t>
  </si>
  <si>
    <t>For Productio only - Use 31000</t>
  </si>
  <si>
    <t>Projects - Field - OE</t>
  </si>
  <si>
    <t>SGO005U2501</t>
  </si>
  <si>
    <t>SGP U-400 Waste Heat Boiler Un</t>
  </si>
  <si>
    <t>EDN0011505</t>
  </si>
  <si>
    <t>Infrastructure Con Svcs-Tengiz</t>
  </si>
  <si>
    <t>MEJ-Egilik-School in Makhambet</t>
  </si>
  <si>
    <t>SAF001U213</t>
  </si>
  <si>
    <t>HR004U901</t>
  </si>
  <si>
    <t>LMS Replacement</t>
  </si>
  <si>
    <t>RM020622208</t>
  </si>
  <si>
    <t>FF NERP Platform MWP 45 Wells</t>
  </si>
  <si>
    <t>LPG Emergency Flare</t>
  </si>
  <si>
    <t>#27351</t>
  </si>
  <si>
    <t>GEN-Heater for Bus Workshop</t>
  </si>
  <si>
    <t>CLOSED  (#11585)</t>
  </si>
  <si>
    <t>Mud Tank Farm for MWP Wells</t>
  </si>
  <si>
    <t>CSC001U201</t>
  </si>
  <si>
    <t>CrudeShipment Capacity Project</t>
  </si>
  <si>
    <t>ECD0010704</t>
  </si>
  <si>
    <t>PDA-LPGParkFlarePh2</t>
  </si>
  <si>
    <t>OTR-General Capital Purchases</t>
  </si>
  <si>
    <t>CLOSED  (#11495-11503)</t>
  </si>
  <si>
    <t>PDA-Personnel Safety Solution</t>
  </si>
  <si>
    <t>MEJ-TCOV Berkut Cant Ansul Sys</t>
  </si>
  <si>
    <t>PDA-Envir Air Monitoring Statn</t>
  </si>
  <si>
    <t>AnalyzerUpgrPh1/2 101.8110.827</t>
  </si>
  <si>
    <t>Closed     (Exp AFE)</t>
  </si>
  <si>
    <t>Buses*8 Bluebird Purchase</t>
  </si>
  <si>
    <t>Closed(#25333)</t>
  </si>
  <si>
    <t>INF-ID/Badge System</t>
  </si>
  <si>
    <t>CLOSED  (#11247)</t>
  </si>
  <si>
    <t>SAF0010702</t>
  </si>
  <si>
    <t>Chemical StorageHSE Complaince</t>
  </si>
  <si>
    <t>EX-INST</t>
  </si>
  <si>
    <t>Ex Instrumentation Repair</t>
  </si>
  <si>
    <t>Backch Ariadna-Sulphur Crushng</t>
  </si>
  <si>
    <t>Project</t>
  </si>
  <si>
    <t>MEJPROD00015</t>
  </si>
  <si>
    <t>IR Thermography Services on El</t>
  </si>
  <si>
    <t>RLB0011646</t>
  </si>
  <si>
    <t>SGP T-801 Mechanical Upgrade</t>
  </si>
  <si>
    <t>INT0031901</t>
  </si>
  <si>
    <t>PDA Tengiz 9 Substation Replac</t>
  </si>
  <si>
    <t>CANCELLED Rail Road Admin</t>
  </si>
  <si>
    <t>mngmt and share services</t>
  </si>
  <si>
    <t>MEJ-2013 KTL TA Inspection</t>
  </si>
  <si>
    <t>PDA IB Fire Protection System</t>
  </si>
  <si>
    <t>RLB0011619</t>
  </si>
  <si>
    <t>TA2017 Schlumberger valve repl</t>
  </si>
  <si>
    <t>SAF002U302</t>
  </si>
  <si>
    <t>Infared Hydracarbon Camera</t>
  </si>
  <si>
    <t>Tengiz Well 25</t>
  </si>
  <si>
    <t>RLB0021801</t>
  </si>
  <si>
    <t>SulStrat GX 1-5 Water and Sulf</t>
  </si>
  <si>
    <t>Well T-112 RST</t>
  </si>
  <si>
    <t>Closed (#25082)</t>
  </si>
  <si>
    <t>ENV002U101</t>
  </si>
  <si>
    <t>Sulfur Pad Management Prj</t>
  </si>
  <si>
    <t>RLB0020707</t>
  </si>
  <si>
    <t>D304 KTL2.1 Vessel Replacement</t>
  </si>
  <si>
    <t>RLB001U314</t>
  </si>
  <si>
    <t>MEJ-Overhaul C-401 Air Blower</t>
  </si>
  <si>
    <t>Rotors (50% 22150, 50% 21150)</t>
  </si>
  <si>
    <t>ATH Power Upgrade</t>
  </si>
  <si>
    <t>MS20 Debottlenecking</t>
  </si>
  <si>
    <t>3GP U700</t>
  </si>
  <si>
    <t>Propane Refrigeration</t>
  </si>
  <si>
    <t>T-4854 Well Permit Package</t>
  </si>
  <si>
    <t>FGP F22M BALL VALVES TRUNNION</t>
  </si>
  <si>
    <t>Environmental</t>
  </si>
  <si>
    <t>T-0016 OPEX Rig P&amp;A Workover</t>
  </si>
  <si>
    <t>RLB0011201</t>
  </si>
  <si>
    <t>KTL-1.2 Schlumberger Valve rep</t>
  </si>
  <si>
    <t>Integrity Operating Windows</t>
  </si>
  <si>
    <t>Atyrau Bonus - G &amp; A</t>
  </si>
  <si>
    <t>Projector for LP Confernc.Room</t>
  </si>
  <si>
    <t>*27136,27230</t>
  </si>
  <si>
    <t>Электрораспред. системы - осн.</t>
  </si>
  <si>
    <t>AS400 Enhancements 2003</t>
  </si>
  <si>
    <t>Closed(#25174-176)</t>
  </si>
  <si>
    <t>RM00622210</t>
  </si>
  <si>
    <t>FF - Waste Water Disposal Well</t>
  </si>
  <si>
    <t>FGP Mod Fab BO-Insp &amp; Test</t>
  </si>
  <si>
    <t>Govt/Public Affairs Mgt.&amp;Staff</t>
  </si>
  <si>
    <t>Руководство и персонал ОСПО</t>
  </si>
  <si>
    <t>IS50011609</t>
  </si>
  <si>
    <t>Business Workflow Automations</t>
  </si>
  <si>
    <t>POR0050701</t>
  </si>
  <si>
    <t>Tools&amp;Equip-MaterReliab-ty</t>
  </si>
  <si>
    <t>INT0011702</t>
  </si>
  <si>
    <t>Plant Firewater System - FEL</t>
  </si>
  <si>
    <t>RLB001U015</t>
  </si>
  <si>
    <t>KTL 1.1 Flare Tip Upg, T/A2011</t>
  </si>
  <si>
    <t>INT0011721</t>
  </si>
  <si>
    <t>INF-Warehouse Operations</t>
  </si>
  <si>
    <t>IS5001U708</t>
  </si>
  <si>
    <t>MEJPROD00004</t>
  </si>
  <si>
    <t>RLB001U055</t>
  </si>
  <si>
    <t>Purch&amp;Inst of Upg CCC Circuit</t>
  </si>
  <si>
    <t>RLB0010707</t>
  </si>
  <si>
    <t>Events Recorders -NEVA</t>
  </si>
  <si>
    <t>PDA Atyrau HQ HVAC system upgr</t>
  </si>
  <si>
    <t>PRO0020804</t>
  </si>
  <si>
    <t>Low Pressure SteamDebottleneck</t>
  </si>
  <si>
    <t>SV Light Luminaries Upgrade</t>
  </si>
  <si>
    <t>REL0031703</t>
  </si>
  <si>
    <t>Well PBN-Susp Dev Well T-28</t>
  </si>
  <si>
    <t>CLOSED (#23805)</t>
  </si>
  <si>
    <t>Windows Servers Infrast 2017</t>
  </si>
  <si>
    <t>PDA TP-16 VFD Replacement PRJ</t>
  </si>
  <si>
    <t>MEJ Retrofitted Eaton Eagle Re</t>
  </si>
  <si>
    <t>Upg dosin pumpforcorros inhib</t>
  </si>
  <si>
    <t>*31313</t>
  </si>
  <si>
    <t>MEJ-Techn water line Koshagyl</t>
  </si>
  <si>
    <t>Well T-28 Post CAPEX WO Prod l</t>
  </si>
  <si>
    <t>T-6042 Drilling&amp;Completion</t>
  </si>
  <si>
    <t>IS50012436</t>
  </si>
  <si>
    <t>MEJ-TCO MidYear Assmnt-Budapes</t>
  </si>
  <si>
    <t>AS400 Enhancement for Yr2002</t>
  </si>
  <si>
    <t>Close (#24533)</t>
  </si>
  <si>
    <t>Business Group - Tengiz</t>
  </si>
  <si>
    <t>ECD001U303</t>
  </si>
  <si>
    <t>PDA - UCC Butane Project</t>
  </si>
  <si>
    <t>Well K-3483 Testing ofUnits2/3</t>
  </si>
  <si>
    <t>Closed(#25199)</t>
  </si>
  <si>
    <t>KTL Inlet Crude Heating Kanban</t>
  </si>
  <si>
    <t>RLB0040706</t>
  </si>
  <si>
    <t>Hot Water Heat Trace SystUpgrd</t>
  </si>
  <si>
    <t>Atyrau and Almaty</t>
  </si>
  <si>
    <t>Tengiz Well 20</t>
  </si>
  <si>
    <t>RLB001U421</t>
  </si>
  <si>
    <t>KTL 2.2 F-505 Compl U repl</t>
  </si>
  <si>
    <t>FOM STAGE 1</t>
  </si>
  <si>
    <t>T-1K Exp Non-Rig Acid Stim</t>
  </si>
  <si>
    <t>SAF001U204</t>
  </si>
  <si>
    <t>RLB00122119</t>
  </si>
  <si>
    <t>KTL DMC-1/2 Replacement of cat</t>
  </si>
  <si>
    <t>*** CLOSED *** Use 13840</t>
  </si>
  <si>
    <t>Camp Operations Warehouse</t>
  </si>
  <si>
    <t>Складское хозяйство Венг посел</t>
  </si>
  <si>
    <t>MEJ-GT-9.1Major Inspec with Ex</t>
  </si>
  <si>
    <t>Rosedale Filter in Chilled Wat</t>
  </si>
  <si>
    <t>Water Sysm,KTL2/U200 Install</t>
  </si>
  <si>
    <t>E-404 Sul-trap Drain line</t>
  </si>
  <si>
    <t>FGP DT5 CC PMT Office/Canteen</t>
  </si>
  <si>
    <t>TCO Rig # 4 Move</t>
  </si>
  <si>
    <t>CLOSED  (#22360)</t>
  </si>
  <si>
    <t>Well T-15 SGI Deep.FF</t>
  </si>
  <si>
    <t>Closed (#26227)</t>
  </si>
  <si>
    <t>FGP Procurement Indirect Other</t>
  </si>
  <si>
    <t>PDA-Air Pr4-AQMS ZhylReg</t>
  </si>
  <si>
    <t>MS19 leakage and contaminated</t>
  </si>
  <si>
    <t>RLB0011118</t>
  </si>
  <si>
    <t>ECS HMI Hardware&amp;Software Upg</t>
  </si>
  <si>
    <t>RLB001U101</t>
  </si>
  <si>
    <t>1F-1504 Coalescer Metal Spray</t>
  </si>
  <si>
    <t>WWTP Building Ventilation</t>
  </si>
  <si>
    <t>*27973</t>
  </si>
  <si>
    <t>T-5260 MRM CAPEX</t>
  </si>
  <si>
    <t>MEJ CTC Upgrade</t>
  </si>
  <si>
    <t>Well T-5850 New Well-FF Scope</t>
  </si>
  <si>
    <t>#26389</t>
  </si>
  <si>
    <t>RM&amp;TA One TCO Portfolio Manage</t>
  </si>
  <si>
    <t>MEJ-Egilik-Com.Center in Inder</t>
  </si>
  <si>
    <t>Well T-7 Well Kill</t>
  </si>
  <si>
    <t>cc 20205.821.822</t>
  </si>
  <si>
    <t>Accum- M&amp;R-MechanicalIntegrity</t>
  </si>
  <si>
    <t>DGD Admin. Services - Mgt. &amp; S</t>
  </si>
  <si>
    <t>RR0020803</t>
  </si>
  <si>
    <t>TengizRR StationFireAlarmSyst</t>
  </si>
  <si>
    <t>RM01010603</t>
  </si>
  <si>
    <t>Base wells drilling program06</t>
  </si>
  <si>
    <t>Field Catering</t>
  </si>
  <si>
    <t>ПАС отдела Бурения</t>
  </si>
  <si>
    <t>REL0040703</t>
  </si>
  <si>
    <t>Tengiz 10 Substation Replacem</t>
  </si>
  <si>
    <t>SFT002U803</t>
  </si>
  <si>
    <t>RR0020712</t>
  </si>
  <si>
    <t>TengizStn&amp;LocoDepotServ.Road</t>
  </si>
  <si>
    <t>ECD0011302</t>
  </si>
  <si>
    <t>PDA-ECD Sour Gas Flaring Reduc</t>
  </si>
  <si>
    <t>SFT001</t>
  </si>
  <si>
    <t>RLB001U930</t>
  </si>
  <si>
    <t>RLB004U001</t>
  </si>
  <si>
    <t>CPC UPS 24'' Valve Supply</t>
  </si>
  <si>
    <t>Construc. of Crew Change Facil</t>
  </si>
  <si>
    <t>CLOSED  (#21971)</t>
  </si>
  <si>
    <t>Engineerng work for Well T6836</t>
  </si>
  <si>
    <t>*27825</t>
  </si>
  <si>
    <t>GIL Server Infrasrt 2013</t>
  </si>
  <si>
    <t>WHS0010909</t>
  </si>
  <si>
    <t>PrjWhse upgrade project</t>
  </si>
  <si>
    <t>Food waste processing device</t>
  </si>
  <si>
    <t>Well T-5242 Drill&amp;Complete</t>
  </si>
  <si>
    <t>Exp.01.01.2008 #26694,26695</t>
  </si>
  <si>
    <t>Purch of comp&amp;Off Equ forWISU</t>
  </si>
  <si>
    <t>TNGI Phase 2b</t>
  </si>
  <si>
    <t>Atyrau (Riverside House)</t>
  </si>
  <si>
    <t>t/b cap. 105652,105799,105800</t>
  </si>
  <si>
    <t>CLOSED  (#22685,#22521)</t>
  </si>
  <si>
    <t>T-3 Crude Tank Reconstruction</t>
  </si>
  <si>
    <t>HSE0180601</t>
  </si>
  <si>
    <t>KTL G-406A/B, G-521A/B, G-1011</t>
  </si>
  <si>
    <t>MO1000601</t>
  </si>
  <si>
    <t>Utility System Upgr&amp; Additions</t>
  </si>
  <si>
    <t>OE Planning&amp;Performnce(Atyrau)</t>
  </si>
  <si>
    <t>План.&amp;внедр.проц-ов ОП(Атырау)</t>
  </si>
  <si>
    <t>FM-BMOP</t>
  </si>
  <si>
    <t>BMS Operator</t>
  </si>
  <si>
    <t>RM01012001</t>
  </si>
  <si>
    <t>D&amp;C-BaseCaseIBS Stage1DevWells</t>
  </si>
  <si>
    <t>SAF0010601</t>
  </si>
  <si>
    <t>MEJ 2020 GUL Inspection</t>
  </si>
  <si>
    <t>MEJ-GT 6.7 HotGasPath Inspectn</t>
  </si>
  <si>
    <t>MEJ-Insulation Gasket Replac-t</t>
  </si>
  <si>
    <t>RLB004U301</t>
  </si>
  <si>
    <t>RLB0011111</t>
  </si>
  <si>
    <t>SGP PU340 Upg Spare OrbitValve</t>
  </si>
  <si>
    <t>Office container at LPG Area</t>
  </si>
  <si>
    <t>NERP</t>
  </si>
  <si>
    <t>EPC IB WTP Potable Water Tanks</t>
  </si>
  <si>
    <t>T-6345 (WP47-1) Field Facility</t>
  </si>
  <si>
    <t>RLB0011713</t>
  </si>
  <si>
    <t>KTL Provide hot water to T5 E-</t>
  </si>
  <si>
    <t>ENV0012105</t>
  </si>
  <si>
    <t>CTF GHG Reduction Project</t>
  </si>
  <si>
    <t>RLB002U801</t>
  </si>
  <si>
    <t>Interim Dry Gas Compression</t>
  </si>
  <si>
    <t>KTL-1 Oil Tank Loading Station</t>
  </si>
  <si>
    <t>CLOSED  (#11582)</t>
  </si>
  <si>
    <t>LIGHT DUTY VEHICLES 2019</t>
  </si>
  <si>
    <t>SWACO Smart System Upgrade</t>
  </si>
  <si>
    <t>Closed(#25275,#25321)</t>
  </si>
  <si>
    <t>Accum AFE Constructn Team FGC</t>
  </si>
  <si>
    <t>XE 178809 AFE 6305108478</t>
  </si>
  <si>
    <t>Aкк.AFE Проек.грпо стр-ву КБР</t>
  </si>
  <si>
    <t>FGP Mod Fab ON-Pres Assist</t>
  </si>
  <si>
    <t>T-4662 (HPLSD) NR Acid Stim</t>
  </si>
  <si>
    <t>temp60N till MEC</t>
  </si>
  <si>
    <t>PDA AFE - GCI Pilot</t>
  </si>
  <si>
    <t>Backcharge-Total SafetyService</t>
  </si>
  <si>
    <t>OK 28515</t>
  </si>
  <si>
    <t>Backch - OE/HES Temp IA/DA</t>
  </si>
  <si>
    <t>Non Rig #2 Long Lead Equipment</t>
  </si>
  <si>
    <t>33113-33118</t>
  </si>
  <si>
    <t>Well T-7252 Sidetrack</t>
  </si>
  <si>
    <t>link 106484, 106705;107275</t>
  </si>
  <si>
    <t>Closed (#24432/24419)</t>
  </si>
  <si>
    <t>Security Fence Replacement</t>
  </si>
  <si>
    <t>CLOSED (#23430)</t>
  </si>
  <si>
    <t>REL0041901</t>
  </si>
  <si>
    <t>SGP/KTL Equipment Blast Pad</t>
  </si>
  <si>
    <t>Master - SGP/SGI Optimization</t>
  </si>
  <si>
    <t>APM for Non-Fixed Equipment</t>
  </si>
  <si>
    <t>Rig 4 Restart Funding for 2003</t>
  </si>
  <si>
    <t>Closed(# 25181)</t>
  </si>
  <si>
    <t>RLB001U324</t>
  </si>
  <si>
    <t>RLB001U204</t>
  </si>
  <si>
    <t>KTL Lighting System Upgrade</t>
  </si>
  <si>
    <t>Please delete</t>
  </si>
  <si>
    <t>FGP-DT2 Fab - Non-PJV/KPJV</t>
  </si>
  <si>
    <t>T-0106 MRWO</t>
  </si>
  <si>
    <t>RM02010201</t>
  </si>
  <si>
    <t>Base wells FF Scope2002</t>
  </si>
  <si>
    <t>SUP-SGP Close Out-PFD&amp;3rdParty</t>
  </si>
  <si>
    <t>Accum-Chevron Corp Task Force</t>
  </si>
  <si>
    <t>SAF001U606</t>
  </si>
  <si>
    <t>FGP Transshipment Base</t>
  </si>
  <si>
    <t>MEJPROD00075</t>
  </si>
  <si>
    <t>Crude Oil Export Pipelines Ins</t>
  </si>
  <si>
    <t>FM-WELD</t>
  </si>
  <si>
    <t>FM-Welders</t>
  </si>
  <si>
    <t>PDA RMG IOR T-4244 LSL</t>
  </si>
  <si>
    <t>NV079301</t>
  </si>
  <si>
    <t>Liftings From Novorossiisk</t>
  </si>
  <si>
    <t>KTL UW System Upgrade EPC</t>
  </si>
  <si>
    <t>AV0012201</t>
  </si>
  <si>
    <t>Aerodrome radio nav equipmtent</t>
  </si>
  <si>
    <t>MEJ SGI Gas TurbTemp Inlet Air</t>
  </si>
  <si>
    <t>Chemical and Hazard</t>
  </si>
  <si>
    <t>MEJ 2021 Chimney Stacks Inspec</t>
  </si>
  <si>
    <t>Backcharge-ATC(10214459)</t>
  </si>
  <si>
    <t>OK12760 cc 101.1415</t>
  </si>
  <si>
    <t>FGP-CEPS-Lab - PJV/KPJV</t>
  </si>
  <si>
    <t>Purchase of 3 Ford Trucks</t>
  </si>
  <si>
    <t>#26266</t>
  </si>
  <si>
    <t>T-0007 CAPEX Non-Rig Acid Stim</t>
  </si>
  <si>
    <t>RLB001U165</t>
  </si>
  <si>
    <t>New Heating Water Pump Install</t>
  </si>
  <si>
    <t>IRIS 9000Inspectn Instrumntatn</t>
  </si>
  <si>
    <t>Package</t>
  </si>
  <si>
    <t>Closed (#25242)</t>
  </si>
  <si>
    <t>Backcharge-Arctic Group, FGP</t>
  </si>
  <si>
    <t>TCO Rig4 Capital Tool&amp;Equipmen</t>
  </si>
  <si>
    <t>purchases for 2004</t>
  </si>
  <si>
    <t>(#25806, 25807)</t>
  </si>
  <si>
    <t>U200 level gauge upgrade OTR</t>
  </si>
  <si>
    <t>asset#33210</t>
  </si>
  <si>
    <t>RLB001U529</t>
  </si>
  <si>
    <t>T-5147 (WP45-1) Permit Package</t>
  </si>
  <si>
    <t>EPC-Field Secur POST1 DE-BOTTL</t>
  </si>
  <si>
    <t>MEJ-Egilik-280seat KG in Zhuld</t>
  </si>
  <si>
    <t>Computer Equip-t for Drilling</t>
  </si>
  <si>
    <t>Dept in 2003 Purchase</t>
  </si>
  <si>
    <t>(#24918-24922: #25813-14)</t>
  </si>
  <si>
    <t>Double Studded Adapter-Rig#249</t>
  </si>
  <si>
    <t>Closed (#24410)</t>
  </si>
  <si>
    <t>T-4838 Permit Package</t>
  </si>
  <si>
    <t>REL004U301</t>
  </si>
  <si>
    <t>KTL Wellsite Instr Air Upgr</t>
  </si>
  <si>
    <t>Wireline OK25015 CC101.1415</t>
  </si>
  <si>
    <t>(#25676)</t>
  </si>
  <si>
    <t>MEJ Evaporation ponds repair</t>
  </si>
  <si>
    <t>ENV0030705</t>
  </si>
  <si>
    <t>RouteWHB(U400&amp;500)toSulf.Formg</t>
  </si>
  <si>
    <t>*** CLOSED *** USE 13210</t>
  </si>
  <si>
    <t>Old name Construction - Field</t>
  </si>
  <si>
    <t>Accum FGP 3GP Chem Rail Spur</t>
  </si>
  <si>
    <t>WTF0010902</t>
  </si>
  <si>
    <t>29004/29438</t>
  </si>
  <si>
    <t>AF dining&amp;recreat locations up</t>
  </si>
  <si>
    <t>T-5343 D&amp;C (MWP45-1)</t>
  </si>
  <si>
    <t>ATCO Office Units X3</t>
  </si>
  <si>
    <t>Closed (#23487)</t>
  </si>
  <si>
    <t>T-6147 (WP13-1) Drilling&amp;Compl</t>
  </si>
  <si>
    <t>FGP-OE/HES -Non-PJV/KPJV</t>
  </si>
  <si>
    <t>MEJ- Aerodrome roads repair</t>
  </si>
  <si>
    <t>MEJ-KTL Relief System ETC Supp</t>
  </si>
  <si>
    <t>Well T-102 PLT/RST</t>
  </si>
  <si>
    <t>MEJ-Aggreko trim coolers</t>
  </si>
  <si>
    <t>SAF0012113</t>
  </si>
  <si>
    <t>CTF sludge removal upgrade</t>
  </si>
  <si>
    <t>Kulsary TCO FacilitySiemensUpg</t>
  </si>
  <si>
    <t>MEJITECX2017</t>
  </si>
  <si>
    <t>FGP TS Security at Prorva Camp</t>
  </si>
  <si>
    <t>Accum AFE For TCO RIG2 Inspect</t>
  </si>
  <si>
    <t>RM02012103</t>
  </si>
  <si>
    <t>2-9/16" Gate Valves</t>
  </si>
  <si>
    <t>LPO Mitigation Wave 2</t>
  </si>
  <si>
    <t>FGP 110kV-35kV step-down Sub</t>
  </si>
  <si>
    <t>RLB003U203</t>
  </si>
  <si>
    <t>RVP/TVP Prj Train4 TA&amp; post TA</t>
  </si>
  <si>
    <t>Tengiz Field Facilities</t>
  </si>
  <si>
    <t>effective 01 Jan,04</t>
  </si>
  <si>
    <t>Обустр.промысл.объектов Тенгиз</t>
  </si>
  <si>
    <t>Well T-124Workover FFscope MEJ</t>
  </si>
  <si>
    <t>RLB001U152</t>
  </si>
  <si>
    <t>SGI Install NewRigReceiver 72L</t>
  </si>
  <si>
    <t>Backcharge KazMunaigaz</t>
  </si>
  <si>
    <t>(Kazakhoil)  101.1415</t>
  </si>
  <si>
    <t>TA 2012 New Furniture purchase</t>
  </si>
  <si>
    <t>RLB001U229</t>
  </si>
  <si>
    <t>SGI TYCO AG Instrument Manifol</t>
  </si>
  <si>
    <t>DMC-Caustic Line Modifications</t>
  </si>
  <si>
    <t>CLOSED  (#21842)</t>
  </si>
  <si>
    <t>HC/TV Exercise Equipment</t>
  </si>
  <si>
    <t>CLOSED  (#11408)</t>
  </si>
  <si>
    <t>RLB001U507</t>
  </si>
  <si>
    <t>SGP Techni Air SupplyLine Inst</t>
  </si>
  <si>
    <t>REL0031710</t>
  </si>
  <si>
    <t>KTL MS05 Manifold Upg</t>
  </si>
  <si>
    <t>2020 Telecom Infrastructure</t>
  </si>
  <si>
    <t>*** CLOSED *** use 10515</t>
  </si>
  <si>
    <t>Almaty Office Overhead</t>
  </si>
  <si>
    <t>RLB0012121</t>
  </si>
  <si>
    <t>KTL2.2 C402.2 Burner Upgrade</t>
  </si>
  <si>
    <t>Closed(#25108)</t>
  </si>
  <si>
    <t>Well T-103 Punching Holes for</t>
  </si>
  <si>
    <t>PPT Test     CC 20205</t>
  </si>
  <si>
    <t>T-4434 Well Permit Package</t>
  </si>
  <si>
    <t>MEJ-Buildings Demolition 2022</t>
  </si>
  <si>
    <t>ENV001U803</t>
  </si>
  <si>
    <t>Backcharge Acc-YIT Corp.</t>
  </si>
  <si>
    <t>SV Domes Skylight Replacement</t>
  </si>
  <si>
    <t>New SGP Operations Office</t>
  </si>
  <si>
    <t>TCO Data Center Migration Proj</t>
  </si>
  <si>
    <t>WTF0031001</t>
  </si>
  <si>
    <t>Water Re-Cycling Facility</t>
  </si>
  <si>
    <t>MEJ-Crane Repairs/Annual Maint</t>
  </si>
  <si>
    <t>T-0112R Drilling &amp; Completion</t>
  </si>
  <si>
    <t>MEJ-Replacem of 200m PotabPipe</t>
  </si>
  <si>
    <t>Potable Pipeline Section</t>
  </si>
  <si>
    <t>State Roads Repairs 2024</t>
  </si>
  <si>
    <t>ECD001U602</t>
  </si>
  <si>
    <t>PDA ECD White Space Management</t>
  </si>
  <si>
    <t>Tapestry for AHQ purchase</t>
  </si>
  <si>
    <t>Closed(#25403)</t>
  </si>
  <si>
    <t>T-5036 Permit Package</t>
  </si>
  <si>
    <t>SAF003U001</t>
  </si>
  <si>
    <t>CES Specification Adoption</t>
  </si>
  <si>
    <t>Manifold-Slug Catch.OilLinKTL2</t>
  </si>
  <si>
    <t>*27098,27634</t>
  </si>
  <si>
    <t>SDL Language Cloud</t>
  </si>
  <si>
    <t>Accum.Future Growth HSE/OE</t>
  </si>
  <si>
    <t>XE#165800</t>
  </si>
  <si>
    <t>Акк.-Группа ТБ,ОПиООС ПБР,</t>
  </si>
  <si>
    <t>RLB001U210</t>
  </si>
  <si>
    <t>11-074 Suphuric AcidPipingMate</t>
  </si>
  <si>
    <t>RLB0010709</t>
  </si>
  <si>
    <t>U200H2S-Stab-edOilAnalyserRepl</t>
  </si>
  <si>
    <t>PDA-Crushed Sulfur Trial Projt</t>
  </si>
  <si>
    <t>RLB0011159</t>
  </si>
  <si>
    <t>KTL 2E-402.2 Heat ExchangRepl</t>
  </si>
  <si>
    <t>Purchase of one Diesel Forklif</t>
  </si>
  <si>
    <t>(#25711)</t>
  </si>
  <si>
    <t>MEJ-LDAR pilot services</t>
  </si>
  <si>
    <t>T-4150 (HPLSD) NR Acid Stim</t>
  </si>
  <si>
    <t>VIP Guests Qtrs' Furn &amp; Equip</t>
  </si>
  <si>
    <t>Datacenter Compliance Pr Y14</t>
  </si>
  <si>
    <t>30167/30254</t>
  </si>
  <si>
    <t>Accum.AFE T-21 SWT Wellsite Me</t>
  </si>
  <si>
    <t>Central Engineering DAT</t>
  </si>
  <si>
    <t>GT-6.5/6.6 Flux Probes instal.</t>
  </si>
  <si>
    <t>RM01061701</t>
  </si>
  <si>
    <t>FGC Injector Drilling&amp;WO</t>
  </si>
  <si>
    <t>TANK FARM IMPROVEMENTS</t>
  </si>
  <si>
    <t>LIGHTING UPGRADE</t>
  </si>
  <si>
    <t>CLOSED  (#22458)</t>
  </si>
  <si>
    <t>Fire Protection Equip/Facil</t>
  </si>
  <si>
    <t>Production Engineering</t>
  </si>
  <si>
    <t>PC HW Requirements</t>
  </si>
  <si>
    <t>30306-30314</t>
  </si>
  <si>
    <t>Aviation Ops Support</t>
  </si>
  <si>
    <t>MEJSCMF00124</t>
  </si>
  <si>
    <t>RM004U101</t>
  </si>
  <si>
    <t>TCO Rig4 Top Drive Instal Prep</t>
  </si>
  <si>
    <t>MEJPROD00180</t>
  </si>
  <si>
    <t>MEJ Gas exhaust duct repair GT</t>
  </si>
  <si>
    <t>FGP-SCM -Non-ON</t>
  </si>
  <si>
    <t>RLB0011318</t>
  </si>
  <si>
    <t>KTL2.1,PSV interlocks upg TA20</t>
  </si>
  <si>
    <t>PDA-ATH Heating System Upgrade</t>
  </si>
  <si>
    <t>TFM Buildings Civil Works prog</t>
  </si>
  <si>
    <t>RLB002U105</t>
  </si>
  <si>
    <t>SGP ST701 Upg 18MW "footprint"</t>
  </si>
  <si>
    <t>Accum AFE FGP Funding</t>
  </si>
  <si>
    <t>XE178824</t>
  </si>
  <si>
    <t>TCOV LP GDDS Replacement</t>
  </si>
  <si>
    <t>MEJSCMF00007</t>
  </si>
  <si>
    <t>Hotel maintenance</t>
  </si>
  <si>
    <t>WELD-NC</t>
  </si>
  <si>
    <t>AFE Welders</t>
  </si>
  <si>
    <t>Learning Mngmnt Sysm Softw &amp;</t>
  </si>
  <si>
    <t>inclds-consult.serv-Phase 3&amp;4</t>
  </si>
  <si>
    <t>RR0020711</t>
  </si>
  <si>
    <t>Rip Sera Bld&amp;RailWorkShedUpg</t>
  </si>
  <si>
    <t>MASTER-Waste Water Trtmnt IB</t>
  </si>
  <si>
    <t>RLB0011592</t>
  </si>
  <si>
    <t>PDA-U700 1/2/3,DMC1/2 Caustic</t>
  </si>
  <si>
    <t>KTLTA2014Upg of old interlock</t>
  </si>
  <si>
    <t>DNP 30069</t>
  </si>
  <si>
    <t>MEJPROD00359</t>
  </si>
  <si>
    <t>MEJ 2025 GX repair</t>
  </si>
  <si>
    <t>Accum.EW Shared Services</t>
  </si>
  <si>
    <t>FGP MAC FE Eng Services</t>
  </si>
  <si>
    <t>Well T-5K Casing Pressure MEJ</t>
  </si>
  <si>
    <t>Abatement CC20205.8210.822</t>
  </si>
  <si>
    <t>Extention to TCOV ATCO</t>
  </si>
  <si>
    <t>CLOSED (#22532)</t>
  </si>
  <si>
    <t>Well T-124 PLT</t>
  </si>
  <si>
    <t>RLB001U410</t>
  </si>
  <si>
    <t>13-300 SGP Dual Sales Gas Anal</t>
  </si>
  <si>
    <t>T-5840 New Wells MRM Ops</t>
  </si>
  <si>
    <t>Purchase new hardware for COBR</t>
  </si>
  <si>
    <t>*31388</t>
  </si>
  <si>
    <t>*** CLOSED *** Use 13885</t>
  </si>
  <si>
    <t>Material Management Task Force</t>
  </si>
  <si>
    <t>FLHU WELL T-6547, MWP14-2</t>
  </si>
  <si>
    <t>RLB0011606</t>
  </si>
  <si>
    <t>PMS &amp; WTF Experion Upgrade</t>
  </si>
  <si>
    <t>Well T-29 New Completion</t>
  </si>
  <si>
    <t>SGP\SGI Ops Support (Shared)</t>
  </si>
  <si>
    <t>MEJ-Electr Hazzop of DistrSyst</t>
  </si>
  <si>
    <t>OTR-Purchase of Chill/Freezer</t>
  </si>
  <si>
    <t>CLOSED  (#11221)</t>
  </si>
  <si>
    <t>MEJPROD00040</t>
  </si>
  <si>
    <t>Inspection and repair of caust</t>
  </si>
  <si>
    <t>Office Equipmnt for Astana Off</t>
  </si>
  <si>
    <t>(#25506)</t>
  </si>
  <si>
    <t>MS8,14,17 Flares Ignit. Upg.</t>
  </si>
  <si>
    <t>MEJSCMF00065</t>
  </si>
  <si>
    <t>Sand filter media replacement</t>
  </si>
  <si>
    <t>temporarily closed use 20520</t>
  </si>
  <si>
    <t>Environmental Tengiz Growth</t>
  </si>
  <si>
    <t>Env Tengiz - Growth</t>
  </si>
  <si>
    <t>Furniture for HQ_2015</t>
  </si>
  <si>
    <t>31088, 31089</t>
  </si>
  <si>
    <t>FGP CaTRo Prorva Main Construc</t>
  </si>
  <si>
    <t>INT0011745</t>
  </si>
  <si>
    <t>ECD001U204</t>
  </si>
  <si>
    <t>PDA-ECD Water Sourcing Study</t>
  </si>
  <si>
    <t>Backcharge-RMG EE in ETC &amp; CVX</t>
  </si>
  <si>
    <t>Сотрудники УРМ в ETC и Шеврон</t>
  </si>
  <si>
    <t>Vegyepszer Clm-Jamburg Agreemt</t>
  </si>
  <si>
    <t>CLOSED  (#21837,21838,22104,</t>
  </si>
  <si>
    <t>Process AnalyzersTCO/CPDEP Ph3</t>
  </si>
  <si>
    <t>link 105602</t>
  </si>
  <si>
    <t>Closed(#24055)</t>
  </si>
  <si>
    <t>MEJ Egilik Prog FundLandscape</t>
  </si>
  <si>
    <t>Air Conditioners Purchase(300)</t>
  </si>
  <si>
    <t>CLOSED (#22534)</t>
  </si>
  <si>
    <t>MEJ-ICEC assignment in UK</t>
  </si>
  <si>
    <t>clear to 14505.823</t>
  </si>
  <si>
    <t>PDA-FireWaterPumpContrl Valves</t>
  </si>
  <si>
    <t>and bypass piping</t>
  </si>
  <si>
    <t>T-318 PLT</t>
  </si>
  <si>
    <t>MEJ-Purch Boiler Burners</t>
  </si>
  <si>
    <t>(cc 13562)</t>
  </si>
  <si>
    <t>Oasis Canteen Work</t>
  </si>
  <si>
    <t>CLOSED  (#22032)</t>
  </si>
  <si>
    <t>T-5634R Drilling &amp; Completion</t>
  </si>
  <si>
    <t>MEJPROD00155</t>
  </si>
  <si>
    <t>CAR boiler inspection</t>
  </si>
  <si>
    <t>AC's Rig 4 Replacement</t>
  </si>
  <si>
    <t>cc 20205.823</t>
  </si>
  <si>
    <t>Close</t>
  </si>
  <si>
    <t>RLB0020702</t>
  </si>
  <si>
    <t>C-502 Igniter&amp;Flame Scanner</t>
  </si>
  <si>
    <t>TCOV 2012 T/A Facilities upgra</t>
  </si>
  <si>
    <t>MEJ 2025 Consequence Assessmen</t>
  </si>
  <si>
    <t>TA26 U700 Demisters upgrade</t>
  </si>
  <si>
    <t>MEJPROD00348</t>
  </si>
  <si>
    <t>SGP replacement of transmitter</t>
  </si>
  <si>
    <t>RM005U901</t>
  </si>
  <si>
    <t>3D Seismic 2019 Processing</t>
  </si>
  <si>
    <t>MO01022185</t>
  </si>
  <si>
    <t>Well T-116ProductionLoggTool</t>
  </si>
  <si>
    <t>MO0101306</t>
  </si>
  <si>
    <t>IB Water Treatment Plant Upgr</t>
  </si>
  <si>
    <t>T-6656 Drilling &amp; Completion</t>
  </si>
  <si>
    <t>33415, 33416</t>
  </si>
  <si>
    <t>Vacuum Circuit Breakers Replcm</t>
  </si>
  <si>
    <t>Replacement(inactive per gmsh)</t>
  </si>
  <si>
    <t>Closed (#24984)</t>
  </si>
  <si>
    <t>MEJ-TCO Mini-Football 2005</t>
  </si>
  <si>
    <t>OHL protection</t>
  </si>
  <si>
    <t>INT0012102</t>
  </si>
  <si>
    <t>TA26 SGP/I Relief System Upgra</t>
  </si>
  <si>
    <t>MO0102110</t>
  </si>
  <si>
    <t>FGP TCF feasibility study</t>
  </si>
  <si>
    <t>MEJPROD00388</t>
  </si>
  <si>
    <t>KTL BH Steam line TLR Replace</t>
  </si>
  <si>
    <t>FurnitureAtyrauProsecutorOffce</t>
  </si>
  <si>
    <t>CLOSED  (#22207)</t>
  </si>
  <si>
    <t>RLB001U151</t>
  </si>
  <si>
    <t>SGP R401OutletpipingsupportUpg</t>
  </si>
  <si>
    <t>MEJPROD00294</t>
  </si>
  <si>
    <t>Plant DMC CrudeOilLine</t>
  </si>
  <si>
    <t>30990;</t>
  </si>
  <si>
    <t>asset #32570,32571</t>
  </si>
  <si>
    <t>RLB001U231</t>
  </si>
  <si>
    <t>New and Upg KTL annubal meters</t>
  </si>
  <si>
    <t>FGP-Commissioning Spares</t>
  </si>
  <si>
    <t>Well T-5838 Well Permit Packag</t>
  </si>
  <si>
    <t>Well T-42 CRA Tubing Replacmnt</t>
  </si>
  <si>
    <t>Closed (#24405)</t>
  </si>
  <si>
    <t>T-4732 (WP53-2) Permit Package</t>
  </si>
  <si>
    <t>PDA- Process Safety Dashboard</t>
  </si>
  <si>
    <t>MEJ-Egilik-KG in Vodnikovo</t>
  </si>
  <si>
    <t>RLB0011822</t>
  </si>
  <si>
    <t>HW CS Life Cycle Mangt KTL2</t>
  </si>
  <si>
    <t>T-0110 GSO NR WO Site Prep/Rei</t>
  </si>
  <si>
    <t>*33525</t>
  </si>
  <si>
    <t>Almaty Guest House</t>
  </si>
  <si>
    <t>Record Operational Costs for</t>
  </si>
  <si>
    <t>Cottage</t>
  </si>
  <si>
    <t>UG FOC installation to avoid c</t>
  </si>
  <si>
    <t>MEJ-Weed Contr.Program</t>
  </si>
  <si>
    <t>OTR-Portable BBQ Pit</t>
  </si>
  <si>
    <t>CLOSED  (#11365)</t>
  </si>
  <si>
    <t>SAF002U306</t>
  </si>
  <si>
    <t>Customs Storage Area f/OPS WHS</t>
  </si>
  <si>
    <t>Consruction</t>
  </si>
  <si>
    <t>Closed(#25161)</t>
  </si>
  <si>
    <t>KTL Piperack's PFP Upgr</t>
  </si>
  <si>
    <t>asset#33264</t>
  </si>
  <si>
    <t>REL005U701</t>
  </si>
  <si>
    <t>ACRONIS BACKUP for FIELD SCADA</t>
  </si>
  <si>
    <t>KTL Sample Station upgrade</t>
  </si>
  <si>
    <t>MEJPROD00023</t>
  </si>
  <si>
    <t>Off-Site Mechanical Repairs</t>
  </si>
  <si>
    <t>FGP-Quantity Surveying Serv</t>
  </si>
  <si>
    <t>RM02050701</t>
  </si>
  <si>
    <t>SGP Big Bore Wells Hook</t>
  </si>
  <si>
    <t>EDN0011503</t>
  </si>
  <si>
    <t>Upgr ECS sys in SGI Plant</t>
  </si>
  <si>
    <t>Department Training</t>
  </si>
  <si>
    <t>Training Services</t>
  </si>
  <si>
    <t>Сис-ы бизн.процессов и управл.</t>
  </si>
  <si>
    <t>MEJ-Vehicle Maintenance Stores</t>
  </si>
  <si>
    <t>T-5154 CAPEX NR New Well Compl</t>
  </si>
  <si>
    <t>Tank Farm Improvements:Fire Rd</t>
  </si>
  <si>
    <t>CLOSED  (#22284)</t>
  </si>
  <si>
    <t>MOC IT Tool</t>
  </si>
  <si>
    <t>*28074</t>
  </si>
  <si>
    <t>Hollman Compressor 175 cfm</t>
  </si>
  <si>
    <t>(#25699)</t>
  </si>
  <si>
    <t>Accum-Well Control Insurance</t>
  </si>
  <si>
    <t>For 2004</t>
  </si>
  <si>
    <t>MEJ-TCO Rig 4 Inspec-ns-Replmt</t>
  </si>
  <si>
    <t>FGP- OPS- VS Preservation</t>
  </si>
  <si>
    <t>Electrical Constr Allied Wrhse</t>
  </si>
  <si>
    <t>MEJ 2020 Storage Tank Inspect</t>
  </si>
  <si>
    <t>2-1/16"Gate Valves</t>
  </si>
  <si>
    <t>Cancelled  cc.101.1690.050</t>
  </si>
  <si>
    <t>MEJSCMF00047</t>
  </si>
  <si>
    <t>SV blocks heatg/coolg line rep</t>
  </si>
  <si>
    <t>MEJ-Roof repair various bldgs</t>
  </si>
  <si>
    <t>CLOSED(Expense AFE)</t>
  </si>
  <si>
    <t>FGP Area 51 Pipelines Transfer</t>
  </si>
  <si>
    <t>T-4848 Drilling &amp; Completion</t>
  </si>
  <si>
    <t>RM0201U801</t>
  </si>
  <si>
    <t>PRO001U102</t>
  </si>
  <si>
    <t>GEEP Gas LACT Meter Syst Upg</t>
  </si>
  <si>
    <t>Well PBN-Susp Dev Well T-320</t>
  </si>
  <si>
    <t>CLOSED  (#21976)</t>
  </si>
  <si>
    <t>Furniture for FMTS Atyrau</t>
  </si>
  <si>
    <t>Closed(#24061)</t>
  </si>
  <si>
    <t>Warehose Hard Standing Area</t>
  </si>
  <si>
    <t>CLOSED  (#22181/22197/22198)</t>
  </si>
  <si>
    <t>RLB0011813</t>
  </si>
  <si>
    <t>CSC Caustic System Management</t>
  </si>
  <si>
    <t>MEJ-PAC/RMAC 2003MeetingsLogis</t>
  </si>
  <si>
    <t>tics&amp;Support</t>
  </si>
  <si>
    <t>Closed(13220.8800.823-50%</t>
  </si>
  <si>
    <t>New Cathodic Protection</t>
  </si>
  <si>
    <t>CLOSED  (#22495)</t>
  </si>
  <si>
    <t>Closed 03.09.08</t>
  </si>
  <si>
    <t>SGP/SGI Projects: Operations A</t>
  </si>
  <si>
    <t>ssistance to Nuovo Pignone</t>
  </si>
  <si>
    <t>DCA Server Infrastructure 2020</t>
  </si>
  <si>
    <t>RLB001U027</t>
  </si>
  <si>
    <t>SGP Procur&amp;Install E340 bundle</t>
  </si>
  <si>
    <t>Purchase 3GIL PCs for FAC Eng</t>
  </si>
  <si>
    <t>Closed(#23727;24047;24048)</t>
  </si>
  <si>
    <t>T-6340 CAPEX NR New Well Compl</t>
  </si>
  <si>
    <t>31029; 31030</t>
  </si>
  <si>
    <t>MEJ-Cathodic Protection Projec</t>
  </si>
  <si>
    <t>(cc 28110)</t>
  </si>
  <si>
    <t>Backcharge Accum-TNS</t>
  </si>
  <si>
    <t>MEJHRESX2017</t>
  </si>
  <si>
    <t>SAF0010712</t>
  </si>
  <si>
    <t>Mercedes Buses Purchase</t>
  </si>
  <si>
    <t>Accum-Safety award 11mm hs w/o</t>
  </si>
  <si>
    <t>LDW (101.1650.100)</t>
  </si>
  <si>
    <t>Houston Explortn Tech. Meeting</t>
  </si>
  <si>
    <t>clear to 12500.072</t>
  </si>
  <si>
    <t>T-28 Non-Rig Acid Stumulation</t>
  </si>
  <si>
    <t>Borescope purchase for Gas Tur</t>
  </si>
  <si>
    <t>bine</t>
  </si>
  <si>
    <t>Close(#24602)</t>
  </si>
  <si>
    <t>PermPower_Aggreko Chillers_SGI</t>
  </si>
  <si>
    <t>MEJSCMW00004</t>
  </si>
  <si>
    <t>KTL PH&amp;DMC Safety Showers Upgr</t>
  </si>
  <si>
    <t>*31518</t>
  </si>
  <si>
    <t>Utility Flowline for Rig 2</t>
  </si>
  <si>
    <t>AP249, AP258, AP107 Purchase</t>
  </si>
  <si>
    <t>Closed (#25244)</t>
  </si>
  <si>
    <t>INT0012405</t>
  </si>
  <si>
    <t>Backcharge for "Montazhspetss"</t>
  </si>
  <si>
    <t>KTL Seasonal Gap Reduction</t>
  </si>
  <si>
    <t>SGR Project Start-Up</t>
  </si>
  <si>
    <t>Well T-8NT Drill.&amp; Complet.</t>
  </si>
  <si>
    <t>CLOSED (#22952)</t>
  </si>
  <si>
    <t>ECD001U2001</t>
  </si>
  <si>
    <t>MEJ-Moving Crushed Sulfur</t>
  </si>
  <si>
    <t>TA18 KTL2 Level bridle(F201)</t>
  </si>
  <si>
    <t>#32427</t>
  </si>
  <si>
    <t>MEJPGPA00004</t>
  </si>
  <si>
    <t>MEJ Tree Planting</t>
  </si>
  <si>
    <t>Accum.AFE for Non-Rig Mainten</t>
  </si>
  <si>
    <t>MEJ-T-9902 Tank Intrl Coat rep</t>
  </si>
  <si>
    <t>SAF0010912</t>
  </si>
  <si>
    <t>U700.3 Butane Jumpover</t>
  </si>
  <si>
    <t>SUP-TCO Customers Tie to GEEP</t>
  </si>
  <si>
    <t>RLB0011010</t>
  </si>
  <si>
    <t>SGP&amp;SGI_Automation Sys.Uprg</t>
  </si>
  <si>
    <t>PDA-Stage 2-Ph 1&amp;2 activities</t>
  </si>
  <si>
    <t>Sour Gas Conversion</t>
  </si>
  <si>
    <t>IS90162402</t>
  </si>
  <si>
    <t>Tengiz GMP Comp,Inc(EDG/Dicks)</t>
  </si>
  <si>
    <t>CLOSED  (Accumulation AFE)</t>
  </si>
  <si>
    <t>MRWO T - 0108</t>
  </si>
  <si>
    <t>Investment Recovery - Mat Mgt.</t>
  </si>
  <si>
    <t>Chemical WHS Purch&amp;Constructn</t>
  </si>
  <si>
    <t>link 106857,107340</t>
  </si>
  <si>
    <t>Closed(#25165)</t>
  </si>
  <si>
    <t>Backchar-Chevron Chemic Kazakh</t>
  </si>
  <si>
    <t>Inc.   (101.1415)</t>
  </si>
  <si>
    <t>MEJ-2008 ReliabilityInspection</t>
  </si>
  <si>
    <t>MEJPROD00317</t>
  </si>
  <si>
    <t>D-008 Tank Repair</t>
  </si>
  <si>
    <t>Translate Documts fm P12 Prjts</t>
  </si>
  <si>
    <t>Closed (#23561-63)</t>
  </si>
  <si>
    <t>MEJOPSM00002</t>
  </si>
  <si>
    <t>Tool Time Deployment</t>
  </si>
  <si>
    <t>MEJPROD00218</t>
  </si>
  <si>
    <t>CRLoffloading line repair T001</t>
  </si>
  <si>
    <t>HSE0070701</t>
  </si>
  <si>
    <t>ECD001U702</t>
  </si>
  <si>
    <t>Facilities LPO Mitigation</t>
  </si>
  <si>
    <t>Blow Out Prevention Equipment</t>
  </si>
  <si>
    <t>(link asset to BOP in 105276)</t>
  </si>
  <si>
    <t>CLOSED (#22861)</t>
  </si>
  <si>
    <t>T-4636 Drilling &amp; Completion</t>
  </si>
  <si>
    <t>HSE0110902</t>
  </si>
  <si>
    <t>Construc. of bypass water line</t>
  </si>
  <si>
    <t>Projects Portfolio Manager</t>
  </si>
  <si>
    <t>effective 01 Apr, 2017</t>
  </si>
  <si>
    <t>MCP Portfolio Manager &amp;</t>
  </si>
  <si>
    <t>Petro-Technical Server Infra17</t>
  </si>
  <si>
    <t>Персонал отд.экспл.промысла</t>
  </si>
  <si>
    <t>RM01032601</t>
  </si>
  <si>
    <t>Wells Drilling SGI stage2</t>
  </si>
  <si>
    <t>PDA-IOR Surface Fac.Study 2017</t>
  </si>
  <si>
    <t>FGP Onshore Fabrication Other</t>
  </si>
  <si>
    <t>FGP Purch Of Aircraft – Dash 8</t>
  </si>
  <si>
    <t>Reproduction &amp; Graphics</t>
  </si>
  <si>
    <t>RLB001U625</t>
  </si>
  <si>
    <t>KTL SIP Split Systems Upgrade</t>
  </si>
  <si>
    <t>RLB001U023</t>
  </si>
  <si>
    <t>SGP PU340 Metallurgical Upg</t>
  </si>
  <si>
    <t>Well T-7 Workover</t>
  </si>
  <si>
    <t>cc(20205)</t>
  </si>
  <si>
    <t>MEJ-Training for REMS users</t>
  </si>
  <si>
    <t>T-5543 D&amp;C (MWP45-1)</t>
  </si>
  <si>
    <t>Sole Costs - Contractors</t>
  </si>
  <si>
    <t>Bechtel/B&amp;R Chargeback</t>
  </si>
  <si>
    <t>SpecAccum AFE -Drilling Base</t>
  </si>
  <si>
    <t>****Closed**** Use 11505</t>
  </si>
  <si>
    <t>Обучение и профподготовка</t>
  </si>
  <si>
    <t>RLB0012438</t>
  </si>
  <si>
    <t>KTL 2.3 U700 Butane Line Repla</t>
  </si>
  <si>
    <t>RLB0012102</t>
  </si>
  <si>
    <t>REL0021702</t>
  </si>
  <si>
    <t>Field Valve Upgrade (Stage 6)</t>
  </si>
  <si>
    <t>Digital Contractor Timesheet</t>
  </si>
  <si>
    <t>MEJ Modification works at TMF</t>
  </si>
  <si>
    <t>HR00306001</t>
  </si>
  <si>
    <t>MEJ Storage Tank Inspection</t>
  </si>
  <si>
    <t>T-6140 (WP54-2) Drilling&amp;Compl</t>
  </si>
  <si>
    <t>ISO Tanks for SBM 12</t>
  </si>
  <si>
    <t>BiphaseDefbrltr&amp;AutoLungVentln</t>
  </si>
  <si>
    <t>Monitor*1&amp;Equipt*2</t>
  </si>
  <si>
    <t>(#25831)</t>
  </si>
  <si>
    <t>T-124Expense NonRig Acid Stim</t>
  </si>
  <si>
    <t>RLB006U803</t>
  </si>
  <si>
    <t>T-6858 (ERA-3) D&amp;C</t>
  </si>
  <si>
    <t>Essential PBX Back-up Parts</t>
  </si>
  <si>
    <t>CLOSED  (#11756)</t>
  </si>
  <si>
    <t>IT Storage Infrastructure 2022</t>
  </si>
  <si>
    <t>SAF001U712</t>
  </si>
  <si>
    <t>Sulfuric injection line upgrad</t>
  </si>
  <si>
    <t>Musical Equipment forAHQ Purch</t>
  </si>
  <si>
    <t>Closed(#24916)</t>
  </si>
  <si>
    <t>2005 IT Application Software</t>
  </si>
  <si>
    <t>#26073</t>
  </si>
  <si>
    <t>T-4248 Drilling &amp; Completion</t>
  </si>
  <si>
    <t>31473, 31474</t>
  </si>
  <si>
    <t>FGP HDPE / PERT PIPE, FITTINGS</t>
  </si>
  <si>
    <t>OTR-Guard Control System</t>
  </si>
  <si>
    <t>CLOSED  (#11361)</t>
  </si>
  <si>
    <t>IS60012102</t>
  </si>
  <si>
    <t>KGP001U001</t>
  </si>
  <si>
    <t>Backch-Consmbls ParkerDrilling</t>
  </si>
  <si>
    <t>to Parker</t>
  </si>
  <si>
    <t>IN-PROGRESS (receivable)</t>
  </si>
  <si>
    <t>BFW System</t>
  </si>
  <si>
    <t>RLB0011559</t>
  </si>
  <si>
    <t>SGP2016TAInsAnlzU400Otlt</t>
  </si>
  <si>
    <t>SAF001U418</t>
  </si>
  <si>
    <t>KTL U600GX1Drum7key Sys Upgr</t>
  </si>
  <si>
    <t>Accum AFE-Problem Logs</t>
  </si>
  <si>
    <t>RM02062501</t>
  </si>
  <si>
    <t>FF - NERP Platform MWP 48 Well</t>
  </si>
  <si>
    <t>RLB0011721</t>
  </si>
  <si>
    <t>DSE VTI Valves SGP PU720</t>
  </si>
  <si>
    <t>SFT002U403</t>
  </si>
  <si>
    <t>Gravel &amp; Concrete</t>
  </si>
  <si>
    <t>Accum. AFE - Pre-Scrum Work</t>
  </si>
  <si>
    <t>RR Anchor Renewal progr(Rail)</t>
  </si>
  <si>
    <t>187000 anchors for 55km rail</t>
  </si>
  <si>
    <t>Closed (#24594)</t>
  </si>
  <si>
    <t>MEJ-2008 TA DE Designers</t>
  </si>
  <si>
    <t>RLB0031401</t>
  </si>
  <si>
    <t>KTL-1 U200 RVP/TVP Prj TA15</t>
  </si>
  <si>
    <t>MEJ-2009TA Ins KTL Comp&amp;Rel</t>
  </si>
  <si>
    <t>LOG0052101</t>
  </si>
  <si>
    <t>MEJSCMF00028</t>
  </si>
  <si>
    <t>Repair works in RV</t>
  </si>
  <si>
    <t>SAF001U422</t>
  </si>
  <si>
    <t>Addl multi-comp gas analyzers</t>
  </si>
  <si>
    <t>MEJPORG00001</t>
  </si>
  <si>
    <t>2024 CNST MSA BP TransPlan</t>
  </si>
  <si>
    <t>MEJ 2023 HEX and Air Coolers t</t>
  </si>
  <si>
    <t>T-4640 Well Permit Package</t>
  </si>
  <si>
    <t>RLB0011107</t>
  </si>
  <si>
    <t>Petro-Technical Server Infra15</t>
  </si>
  <si>
    <t>MEJ-GT_6.3 Combustion Inspectn</t>
  </si>
  <si>
    <t>(GTS-144)</t>
  </si>
  <si>
    <t>SGO0052504</t>
  </si>
  <si>
    <t>F-412 / F-512 Internals upgrad</t>
  </si>
  <si>
    <t>F-202A/B vessel replacement</t>
  </si>
  <si>
    <t>MEJ-Honewell Site Support Prgm</t>
  </si>
  <si>
    <t>MEJPROD00027</t>
  </si>
  <si>
    <t>SGP T-301 clean inspect and re</t>
  </si>
  <si>
    <t>Fire Training Facility</t>
  </si>
  <si>
    <t>REL005U901</t>
  </si>
  <si>
    <t>White Elephant Biocide Injectn</t>
  </si>
  <si>
    <t>GTS Complex-Sewage Collection</t>
  </si>
  <si>
    <t>Viking SCBA&amp;MedicEquip-Fire St</t>
  </si>
  <si>
    <t>for Fire Station-1</t>
  </si>
  <si>
    <t>Closed(#24381,#24403)</t>
  </si>
  <si>
    <t>TCOV A&amp;C Building Fixtures</t>
  </si>
  <si>
    <t>Replacement linked AFE 106342</t>
  </si>
  <si>
    <t>CLOSED (#23625;23626)</t>
  </si>
  <si>
    <t>FM-INST</t>
  </si>
  <si>
    <t>FM-Instrument Technician</t>
  </si>
  <si>
    <t>Accum.Field Fac for New Wells</t>
  </si>
  <si>
    <t>INT0012403</t>
  </si>
  <si>
    <t>MO012U601</t>
  </si>
  <si>
    <t>RLB001U708</t>
  </si>
  <si>
    <t>RLB0011156</t>
  </si>
  <si>
    <t>MEJ-Water Supply Donation</t>
  </si>
  <si>
    <t>for New Karaton and Koschagayl</t>
  </si>
  <si>
    <t>cc.10500</t>
  </si>
  <si>
    <t>MEJ-Legal &amp; other expences</t>
  </si>
  <si>
    <t>associated Intrntl Arbitration</t>
  </si>
  <si>
    <t>ECD0011307</t>
  </si>
  <si>
    <t>Old Boiler House mitigation Pr</t>
  </si>
  <si>
    <t>MEJ-EmergencyResponse Planning</t>
  </si>
  <si>
    <t>Closed    cc.20504.8800.823</t>
  </si>
  <si>
    <t>SGP C-502 Thermal OxidizerTA16</t>
  </si>
  <si>
    <t>*31330</t>
  </si>
  <si>
    <t>Accum.for GUP&amp;SEP charges</t>
  </si>
  <si>
    <t>70%/30%-6307109330/6306108975</t>
  </si>
  <si>
    <t>SEP 9105108539, 50%</t>
  </si>
  <si>
    <t>Well T-112 MPLT</t>
  </si>
  <si>
    <t>cc.20205.8210.825</t>
  </si>
  <si>
    <t>Closed -expense</t>
  </si>
  <si>
    <t>Purchase of H2S equipment/moni</t>
  </si>
  <si>
    <t>31419, 31420</t>
  </si>
  <si>
    <t>PDA-VacuumTruckWashout Platfor</t>
  </si>
  <si>
    <t>RMG Viz&amp;Collaboratn Room Upg</t>
  </si>
  <si>
    <t>Sp.Accum.OC Supprt fr New well</t>
  </si>
  <si>
    <t>Well T-5853 Exp Non-Rig Acid S</t>
  </si>
  <si>
    <t>SAF001U312</t>
  </si>
  <si>
    <t>SGP HRSG-2 Instl.n New 24”Valv</t>
  </si>
  <si>
    <t>TENGIZ PRIMARY DISTRIBUTION SU</t>
  </si>
  <si>
    <t>MRM2 Ops Equipment Purchase</t>
  </si>
  <si>
    <t>Matting boards for drilling op</t>
  </si>
  <si>
    <t>*31062</t>
  </si>
  <si>
    <t>RLB001U115</t>
  </si>
  <si>
    <t>AM0012101</t>
  </si>
  <si>
    <t>AHQ UPS upgrade</t>
  </si>
  <si>
    <t>Portable Radios for Plant Oper</t>
  </si>
  <si>
    <t>CLOSED  (#21972)</t>
  </si>
  <si>
    <t>ECD001U101</t>
  </si>
  <si>
    <t>SGP Drain Study</t>
  </si>
  <si>
    <t>9493GVT305</t>
  </si>
  <si>
    <t>RLB001U2104</t>
  </si>
  <si>
    <t>RLB0011326</t>
  </si>
  <si>
    <t>KTL Unit 700 disulfide 2013</t>
  </si>
  <si>
    <t>PNO001U401</t>
  </si>
  <si>
    <t>MEJ-Special RR Equipmt Rebuild</t>
  </si>
  <si>
    <t>IS50012201</t>
  </si>
  <si>
    <t>EDN001U104</t>
  </si>
  <si>
    <t>IRIS for the Frame 9 Generator</t>
  </si>
  <si>
    <t>PDA-TCO/FGP CES Specif Develpt</t>
  </si>
  <si>
    <t>OTH-Volgograd Drlg Yard Site</t>
  </si>
  <si>
    <t>CLOSED  (#11674)</t>
  </si>
  <si>
    <t>FGP-T5 Cons Infrastructure-Lab</t>
  </si>
  <si>
    <t>RLB001U911</t>
  </si>
  <si>
    <t>PM4 to F-1012 Phase 3</t>
  </si>
  <si>
    <t>RM02010801</t>
  </si>
  <si>
    <t>U1 Development Replacement MWP</t>
  </si>
  <si>
    <t>ECD0030801</t>
  </si>
  <si>
    <t>Strategic Facility Development</t>
  </si>
  <si>
    <t>Hyster Diesel Forklift Trucks2</t>
  </si>
  <si>
    <t>CLOSED (#23075)</t>
  </si>
  <si>
    <t>RLB001U632</t>
  </si>
  <si>
    <t>Install F-734 Bypass</t>
  </si>
  <si>
    <t>T-4241 Well Permit Package</t>
  </si>
  <si>
    <t>MEJ G209 / G211 pump repair</t>
  </si>
  <si>
    <t>MEJPROD00099</t>
  </si>
  <si>
    <t>SGI Pigging injection line - O</t>
  </si>
  <si>
    <t>Internal Audit</t>
  </si>
  <si>
    <t>Отдел внутреннего Аудита</t>
  </si>
  <si>
    <t>Well T-5444-SGI Stimulation</t>
  </si>
  <si>
    <t>Support (Exploration)</t>
  </si>
  <si>
    <t>Well T-4635 Non-Rig Testing</t>
  </si>
  <si>
    <t>Unit-2/3&amp;1,#26997</t>
  </si>
  <si>
    <t>MEJ-Tengiz trunk Line 6 Repair</t>
  </si>
  <si>
    <t>KTL2 U200 New G-205 pumps</t>
  </si>
  <si>
    <t>RLB0010605</t>
  </si>
  <si>
    <t>T-81 PipelineCapacity/K3 Drain</t>
  </si>
  <si>
    <t>Accumulation-Unloading Cement</t>
  </si>
  <si>
    <t>Purchased under PO 67281</t>
  </si>
  <si>
    <t>Closed    CC101.1610.100</t>
  </si>
  <si>
    <t>WHS0011407</t>
  </si>
  <si>
    <t>Drill Bit Cage Purchase</t>
  </si>
  <si>
    <t>KTL Heat Exchanger 1EA403.1Rep</t>
  </si>
  <si>
    <t>Fire Truck*1 for Fire Station4</t>
  </si>
  <si>
    <t>Software for Analyses of LIMS</t>
  </si>
  <si>
    <t>WFIT-PL</t>
  </si>
  <si>
    <t>Weld Fitters Plant</t>
  </si>
  <si>
    <t>Well T-102 PLT/PTT</t>
  </si>
  <si>
    <t>RM006U201</t>
  </si>
  <si>
    <t>INF-Heavy Duty Veh Maint - HIB</t>
  </si>
  <si>
    <t>(w/ 100292, 1014717)</t>
  </si>
  <si>
    <t>ABANDONED (see 1014717)</t>
  </si>
  <si>
    <t>MEJ-Heating Pipes Upgrade TCOV</t>
  </si>
  <si>
    <t>cc 13562</t>
  </si>
  <si>
    <t>RM0091601</t>
  </si>
  <si>
    <t>IOR Surface Facilities Studies</t>
  </si>
  <si>
    <t>RLB0010938</t>
  </si>
  <si>
    <t>Purch_HandHeld DeviceOpsDuties</t>
  </si>
  <si>
    <t>MAO-Fuel Truck</t>
  </si>
  <si>
    <t>CLOSED  (#11369)</t>
  </si>
  <si>
    <t>MEJPROD00043</t>
  </si>
  <si>
    <t>GX Conveyor Belt Replacement</t>
  </si>
  <si>
    <t>DV Sports field upgrade</t>
  </si>
  <si>
    <t>Marketing-Business Development</t>
  </si>
  <si>
    <t>Группа  по развитию бизнеса</t>
  </si>
  <si>
    <t>Well T-116 PLT/RST</t>
  </si>
  <si>
    <t>#25784</t>
  </si>
  <si>
    <t>Reamer Assemblies&amp; Stabilizers</t>
  </si>
  <si>
    <t>14 Roller 3/4" &amp; 14 Blade 3/4"</t>
  </si>
  <si>
    <t>(#25385, 25464)</t>
  </si>
  <si>
    <t>E2E Well Factory Inv Dashboard</t>
  </si>
  <si>
    <t>TA26 SGP C-502 Gas Duct &amp; E-50</t>
  </si>
  <si>
    <t>Accum for moving costs FEpeopl</t>
  </si>
  <si>
    <t>XE 178790</t>
  </si>
  <si>
    <t>Accum.AFE for OBM cutting hand</t>
  </si>
  <si>
    <t>on actual allocation</t>
  </si>
  <si>
    <t>MEJPROD00107</t>
  </si>
  <si>
    <t>SGP BFL Main Header Inspection</t>
  </si>
  <si>
    <t>EPC AHQ UPS System Replacement</t>
  </si>
  <si>
    <t>PDA-Facility Mechanical Upgr.</t>
  </si>
  <si>
    <t>FGP PJV Fabrication Mgt</t>
  </si>
  <si>
    <t>Laptop*3 Purchase for HES</t>
  </si>
  <si>
    <t>Closed(#24777)</t>
  </si>
  <si>
    <t>MEJ IB IRW Maint &amp; Repair wor</t>
  </si>
  <si>
    <t>EDN0012202</t>
  </si>
  <si>
    <t>T6 Transformer Replacement</t>
  </si>
  <si>
    <t>OTR-Capital Costs&lt; $50,000</t>
  </si>
  <si>
    <t>CLOSED  (#11649-54)</t>
  </si>
  <si>
    <t>Capitalized Drillpipe</t>
  </si>
  <si>
    <t>CLOSED  (#11754)</t>
  </si>
  <si>
    <t>MO0100943</t>
  </si>
  <si>
    <t>RLB001</t>
  </si>
  <si>
    <t>New Weather Station for CCR</t>
  </si>
  <si>
    <t>Closed(#23695)</t>
  </si>
  <si>
    <t>Tengiz Well 11</t>
  </si>
  <si>
    <t>SAF0010704</t>
  </si>
  <si>
    <t>FuelGas Lines to RV&amp;TCOVReplce</t>
  </si>
  <si>
    <t>Rail Bound Snow Plow</t>
  </si>
  <si>
    <t>RLB0011587</t>
  </si>
  <si>
    <t>RLB001U367</t>
  </si>
  <si>
    <t>LCM001U2301</t>
  </si>
  <si>
    <t>Well T-116 Workover FF Scope</t>
  </si>
  <si>
    <t>T-7250 NR Acid Stim</t>
  </si>
  <si>
    <t>SAF0011312</t>
  </si>
  <si>
    <t>Infrastructure Assets 2015</t>
  </si>
  <si>
    <t>Single Axle Trailers 2 Purch</t>
  </si>
  <si>
    <t>CLOSED  (#22079)</t>
  </si>
  <si>
    <t>Project Controls - London</t>
  </si>
  <si>
    <t>RLB001U724</t>
  </si>
  <si>
    <t>Well T-320 Completion</t>
  </si>
  <si>
    <t>CLOSED  (#21973/21974/21975)</t>
  </si>
  <si>
    <t>T-4248 Well Permit Package</t>
  </si>
  <si>
    <t>ECD001U301</t>
  </si>
  <si>
    <t>ECD SGP U-400 Duct Air Flow St</t>
  </si>
  <si>
    <t>Projects - Business Support</t>
  </si>
  <si>
    <t>Business Support Services</t>
  </si>
  <si>
    <t>Thermowell inspection</t>
  </si>
  <si>
    <t>Sinks installation TCO Clinic</t>
  </si>
  <si>
    <t>FGP 3GP Other</t>
  </si>
  <si>
    <t>FGP CaTRo Excl Per Cost &amp; MD</t>
  </si>
  <si>
    <t>SUP/FEP Project Out Activities</t>
  </si>
  <si>
    <t>TP16 SKEMA 660V MCC replacemen</t>
  </si>
  <si>
    <t>RM02010707</t>
  </si>
  <si>
    <t>Well T-6836 Flow Line&amp;HookUp</t>
  </si>
  <si>
    <t>RLB001U709</t>
  </si>
  <si>
    <t>MO012U502</t>
  </si>
  <si>
    <t>Tengiz Station Fire Water Refu</t>
  </si>
  <si>
    <t>MEJ-T2 Crude Tank Roof Repair</t>
  </si>
  <si>
    <t>T-0110 GSO MRWO</t>
  </si>
  <si>
    <t>PBF- SGP: Construction of poly</t>
  </si>
  <si>
    <t>MEJ-AstanaOfficeMove&amp;Refurbish</t>
  </si>
  <si>
    <t>SAF001U2302</t>
  </si>
  <si>
    <t>Jump-over installation in SGI</t>
  </si>
  <si>
    <t>RLB001U014</t>
  </si>
  <si>
    <t>Meter Station 19</t>
  </si>
  <si>
    <t>CAR001U001</t>
  </si>
  <si>
    <t>SGP Capacity&amp;Reliability Prj</t>
  </si>
  <si>
    <t>MO010U406</t>
  </si>
  <si>
    <t>CMMS Imlementation Project</t>
  </si>
  <si>
    <t>Tengiz Well T-320</t>
  </si>
  <si>
    <t>FM-CIVIL</t>
  </si>
  <si>
    <t>FM-Civil Laborer</t>
  </si>
  <si>
    <t>Ansagan-1 Exploration Well</t>
  </si>
  <si>
    <t>Tengiz Well 7</t>
  </si>
  <si>
    <t>Rig Communications Improvement</t>
  </si>
  <si>
    <t>Closed (#24106)</t>
  </si>
  <si>
    <t>PC&amp;Printer Purchase</t>
  </si>
  <si>
    <t>Closed (#24827)</t>
  </si>
  <si>
    <t>Comprehensive Records Manageme</t>
  </si>
  <si>
    <t>e-PTW KTL Deployment</t>
  </si>
  <si>
    <t>suspended until 01.01.2019</t>
  </si>
  <si>
    <t>FGP Fac-s Utility Connection</t>
  </si>
  <si>
    <t>Liquid Mud Plant Upgrade</t>
  </si>
  <si>
    <t>FEL-ElectricalEquipmentUpgrade</t>
  </si>
  <si>
    <t>TCO Relief System Model</t>
  </si>
  <si>
    <t>Closed(#25083)</t>
  </si>
  <si>
    <t>Cap Equipm Purchase for DWhse</t>
  </si>
  <si>
    <t>30342; 30343, 30352</t>
  </si>
  <si>
    <t>MEJ-Egilik-Baybakty Monument</t>
  </si>
  <si>
    <t>Purchase of Scaffolding Boards</t>
  </si>
  <si>
    <t>(#25702)</t>
  </si>
  <si>
    <t>SFT0021801</t>
  </si>
  <si>
    <t>Well 1-NT Water Disposal</t>
  </si>
  <si>
    <t>AS/400 Utility Software</t>
  </si>
  <si>
    <t>CLOSED  (#22013)</t>
  </si>
  <si>
    <t>MEJSCMF00041</t>
  </si>
  <si>
    <t>FDS replacement</t>
  </si>
  <si>
    <t>RLB002U204</t>
  </si>
  <si>
    <t>MFIT-FD</t>
  </si>
  <si>
    <t>FD Mechanical Fitter</t>
  </si>
  <si>
    <t>Cranes Overhead Purch-KTL2 rep</t>
  </si>
  <si>
    <t>CLOSED (#23137)</t>
  </si>
  <si>
    <t>RLB001U217</t>
  </si>
  <si>
    <t>SAF0011810</t>
  </si>
  <si>
    <t>Upgrade of Passive Fireproofin</t>
  </si>
  <si>
    <t>PRO0010604</t>
  </si>
  <si>
    <t>Depreciable Stand-by(DSE) w/h</t>
  </si>
  <si>
    <t>MO0101901</t>
  </si>
  <si>
    <t>WRF Buffer bags replacement</t>
  </si>
  <si>
    <t>Accum.SGP Evap.Pond</t>
  </si>
  <si>
    <t>XE178794</t>
  </si>
  <si>
    <t>Waste Water Boiler Install</t>
  </si>
  <si>
    <t>Closed(#23855)</t>
  </si>
  <si>
    <t>REL04U403</t>
  </si>
  <si>
    <t>No</t>
  </si>
  <si>
    <t>AccumAFE-Repair Tubing Hangers</t>
  </si>
  <si>
    <t>(101.1650.100)</t>
  </si>
  <si>
    <t>RLB0011521</t>
  </si>
  <si>
    <t>PRO0011802</t>
  </si>
  <si>
    <t>LPO Mitigation – Valve Resizin</t>
  </si>
  <si>
    <t>RLB0012213</t>
  </si>
  <si>
    <t>Modification of vent pipes of</t>
  </si>
  <si>
    <t>RLB001U321</t>
  </si>
  <si>
    <t>SGP F-513 LOW LEVEL CHOPPER SD</t>
  </si>
  <si>
    <t>MEJ-C/O, Insp, Rep D-501 KTL-2</t>
  </si>
  <si>
    <t>MEJ-2017 Pipeline Repairs</t>
  </si>
  <si>
    <t>MIMUD</t>
  </si>
  <si>
    <t>MI Consignment Stocks</t>
  </si>
  <si>
    <t>Non-Rig Operatns Winter Shut-d</t>
  </si>
  <si>
    <t>Rig2-Brandt Mud Agitator*4ea</t>
  </si>
  <si>
    <t>MA-10 Mud Agitators</t>
  </si>
  <si>
    <t>Close (#24531)</t>
  </si>
  <si>
    <t>** Closed ** Use 20305</t>
  </si>
  <si>
    <t>Rolling Stock Mtce</t>
  </si>
  <si>
    <t>PDA KSU Prj. Transition to Ph3</t>
  </si>
  <si>
    <t>RLB0011249</t>
  </si>
  <si>
    <t>PDA-NGGS Hydrocarbon Drain Sys</t>
  </si>
  <si>
    <t>MEJ - FE Office Move</t>
  </si>
  <si>
    <t>cc20100,20120,20110,20150</t>
  </si>
  <si>
    <t>SAF001U2501</t>
  </si>
  <si>
    <t>SGP 62-EA-401 Replacement</t>
  </si>
  <si>
    <t>PDA Substation TP10&amp;11 Repl</t>
  </si>
  <si>
    <t>MEJ-2007 Turnaround</t>
  </si>
  <si>
    <t>T-5852 (DP-22) D&amp;C</t>
  </si>
  <si>
    <t>MS-20 Manifold Upgrade Project</t>
  </si>
  <si>
    <t>MO0101805</t>
  </si>
  <si>
    <t>RV LLS gas detection system</t>
  </si>
  <si>
    <t>Sales contract process 2025</t>
  </si>
  <si>
    <t>RLB002U908</t>
  </si>
  <si>
    <t>Hot Oil Recycle to D - 202</t>
  </si>
  <si>
    <t>MASTER-TIDE SGP/I Data/Handove</t>
  </si>
  <si>
    <t>Disposal Site</t>
  </si>
  <si>
    <t>INT0011740</t>
  </si>
  <si>
    <t>MEJPROD00044</t>
  </si>
  <si>
    <t>Power Generation Stacks Insp</t>
  </si>
  <si>
    <t>KTL U900</t>
  </si>
  <si>
    <t>Master-Truck Washout at Concre</t>
  </si>
  <si>
    <t>Concrete Batch Plant TW facili</t>
  </si>
  <si>
    <t>Fluorite Analyzer Purchase</t>
  </si>
  <si>
    <t>Close (24880)</t>
  </si>
  <si>
    <t>Purch equip repl obsolet model</t>
  </si>
  <si>
    <t>*27569,27570,27734</t>
  </si>
  <si>
    <t>Kiosk Informtn System Purchasi</t>
  </si>
  <si>
    <t>Well K-11 Non-Rig Acid Stim</t>
  </si>
  <si>
    <t>Backcharge AFE Smith Bits</t>
  </si>
  <si>
    <t>101.1415  put I per Luda's</t>
  </si>
  <si>
    <t>PDA KTL/Train 5 10KVMotorRenwl</t>
  </si>
  <si>
    <t>Разр/эксп пр КТЛ/Н5 модер двиг</t>
  </si>
  <si>
    <t>FGP-KPJV Services-Lab</t>
  </si>
  <si>
    <t>T-4743 (WP10-1) Drilling&amp;Compl</t>
  </si>
  <si>
    <t>Network Infrastructure 2012</t>
  </si>
  <si>
    <t>28982/29113/29114</t>
  </si>
  <si>
    <t>PDA-Field Overprsr&amp;Leak protec</t>
  </si>
  <si>
    <t>T-105 CAPEX Rig WO Deep&amp;tub ch</t>
  </si>
  <si>
    <t>MEJ–FSRP 2023 scope</t>
  </si>
  <si>
    <t>Accum.AFE for Bagirov AWO</t>
  </si>
  <si>
    <t>Subledger SOU XE 178803</t>
  </si>
  <si>
    <t>PDA-Field Measur&amp;Monit Enhanc</t>
  </si>
  <si>
    <t>T-6349 (WP13-1) Field Facility</t>
  </si>
  <si>
    <t>RLB0011942</t>
  </si>
  <si>
    <t>KTL 2 PU-903 replacement</t>
  </si>
  <si>
    <t>RLB0062107</t>
  </si>
  <si>
    <t>Mevers Snowplow*3 Purchase</t>
  </si>
  <si>
    <t>for Ford &amp; Shevy</t>
  </si>
  <si>
    <t>Closed(#25229)</t>
  </si>
  <si>
    <t>WHS0010802</t>
  </si>
  <si>
    <t>Fire Systems &amp; Wilson Yard</t>
  </si>
  <si>
    <t>EDN0012505</t>
  </si>
  <si>
    <t>GE Mark Control Systems Obsole</t>
  </si>
  <si>
    <t>SAF001U302</t>
  </si>
  <si>
    <t>MEJ-KazKom Complex</t>
  </si>
  <si>
    <t>RLB001U541</t>
  </si>
  <si>
    <t>64-T-200 Improvement</t>
  </si>
  <si>
    <t>8T Crane &amp; Jet Machine Purchas</t>
  </si>
  <si>
    <t>CLOSED (#23274/5/6/7)</t>
  </si>
  <si>
    <t>RLB002U001</t>
  </si>
  <si>
    <t>F-9131 A/B/C internals Upg</t>
  </si>
  <si>
    <t>Reserved for next BU 63</t>
  </si>
  <si>
    <t>IS90022401</t>
  </si>
  <si>
    <t>Chimney Stack Repair GT-6.3</t>
  </si>
  <si>
    <t>TM-PAIN</t>
  </si>
  <si>
    <t>Painter</t>
  </si>
  <si>
    <t>Industr. Fire Truck Purchasing</t>
  </si>
  <si>
    <t># 26869</t>
  </si>
  <si>
    <t>RLB0011744</t>
  </si>
  <si>
    <t>TA 2019 KTL-1 Re-design of F20</t>
  </si>
  <si>
    <t>RLB001U712</t>
  </si>
  <si>
    <t>ENV003U2506</t>
  </si>
  <si>
    <t>Water strategy - Re-use water</t>
  </si>
  <si>
    <t>***CLOSED*** USE 25010</t>
  </si>
  <si>
    <t>former TSM-ROK Procurement Mgr</t>
  </si>
  <si>
    <t>Well T-1101 Completion</t>
  </si>
  <si>
    <t>CLOSED  (#22808)</t>
  </si>
  <si>
    <t>MEJ-Egilik-KG#2 in Kulsary</t>
  </si>
  <si>
    <t>ЖД операции</t>
  </si>
  <si>
    <t>Improvement Councils</t>
  </si>
  <si>
    <t>RLB0011715</t>
  </si>
  <si>
    <t>KTL T1F-161 Vessel Replacement</t>
  </si>
  <si>
    <t>FGP Mod Fab OFF-Flange Mngmt</t>
  </si>
  <si>
    <t>Caustic LineModif CSA&amp;U700,DMC</t>
  </si>
  <si>
    <t>asset #32724</t>
  </si>
  <si>
    <t>Accum KLPE Gas Separation Unit</t>
  </si>
  <si>
    <t>MEJ-Small pass office building</t>
  </si>
  <si>
    <t>Kulsary Housing</t>
  </si>
  <si>
    <t>MEJ-Whs Material Consolidation</t>
  </si>
  <si>
    <t>cc13881 - linked to 105289</t>
  </si>
  <si>
    <t>MEJPRRR00005</t>
  </si>
  <si>
    <t>Power cables insulation test 3</t>
  </si>
  <si>
    <t>SUP EAM Project</t>
  </si>
  <si>
    <t>MO0100809</t>
  </si>
  <si>
    <t>Constr.NewLoadingRamp_FMA Whse</t>
  </si>
  <si>
    <t>MEJPROD00116</t>
  </si>
  <si>
    <t>MEJ LR 600tn Crane stand by</t>
  </si>
  <si>
    <t>FGP CaTRo Security Services</t>
  </si>
  <si>
    <t>RLB001U309</t>
  </si>
  <si>
    <t>Linkup ETP PLC to PHD server</t>
  </si>
  <si>
    <t>IS5001U704</t>
  </si>
  <si>
    <t>Inventory and Ext Ent MDM</t>
  </si>
  <si>
    <t>2023Atyrau Facilities Cap Proj</t>
  </si>
  <si>
    <t>Well Cleanup Syst at CFM Long</t>
  </si>
  <si>
    <t>Laydown area construct at DB</t>
  </si>
  <si>
    <t>with fence &amp; gates</t>
  </si>
  <si>
    <t>Field Facilities Project Mang.</t>
  </si>
  <si>
    <t>RLB0011441</t>
  </si>
  <si>
    <t>KTL InsMercAnal KulsGMS</t>
  </si>
  <si>
    <t>MEJ-off spec sulfur stor. PAD5</t>
  </si>
  <si>
    <t>storage on PAD 5</t>
  </si>
  <si>
    <t>cc 20800.804011</t>
  </si>
  <si>
    <t>PDA ICA Sales gas new tie-in</t>
  </si>
  <si>
    <t>IS50012559</t>
  </si>
  <si>
    <t>Purch.manif.&amp;acid tree Non-Rig</t>
  </si>
  <si>
    <t>supporting Non-Rig Well Constr</t>
  </si>
  <si>
    <t>#26729</t>
  </si>
  <si>
    <t>Computer Equipment for RMG2003</t>
  </si>
  <si>
    <t>Closed(#24925-24927)</t>
  </si>
  <si>
    <t>MEJ-Cable Relocation</t>
  </si>
  <si>
    <t>T-6149 Non-Rig Acid Stim</t>
  </si>
  <si>
    <t>Off-Site Translation</t>
  </si>
  <si>
    <t>Accum.-Well Control Insur.2006</t>
  </si>
  <si>
    <t>FGP-DT2 Fab - Lab-OF</t>
  </si>
  <si>
    <t>Xerox Synergix Complex Purchas</t>
  </si>
  <si>
    <t>Closed (#25349, 25350)</t>
  </si>
  <si>
    <t>SAF0011616</t>
  </si>
  <si>
    <t>D-730 skim line TA2016</t>
  </si>
  <si>
    <t>Teleph.Syst. ATY TENG Install.</t>
  </si>
  <si>
    <t># 26309</t>
  </si>
  <si>
    <t>MEJ-Egilik-Flagpole in Atyrau</t>
  </si>
  <si>
    <t>Well T-115 Capitalized Wrkover</t>
  </si>
  <si>
    <t>CLOSED  (#21927-9)</t>
  </si>
  <si>
    <t>Plant Firewater Upgrade (PFU)</t>
  </si>
  <si>
    <t>PDA-ExistPlantFirewaterSysUpgr</t>
  </si>
  <si>
    <t>closed per sqbf request</t>
  </si>
  <si>
    <t>** INACTIVE ** Use 11500</t>
  </si>
  <si>
    <t>Compens Benefits &amp; Payroll</t>
  </si>
  <si>
    <t>Inactivated 30/10/94</t>
  </si>
  <si>
    <t>INT001U901</t>
  </si>
  <si>
    <t>SGP EA-204 Replacement</t>
  </si>
  <si>
    <t>RLB0020602</t>
  </si>
  <si>
    <t>Thermal Metal Spray06</t>
  </si>
  <si>
    <t>Mactronic Flare Tower Rig 258</t>
  </si>
  <si>
    <t>Closed (#23769)</t>
  </si>
  <si>
    <t>Use 600</t>
  </si>
  <si>
    <t>MEJ-Environ.Impact Assessment</t>
  </si>
  <si>
    <t>(cc 20520)</t>
  </si>
  <si>
    <t>REL0051901</t>
  </si>
  <si>
    <t>MEJ-Instal of jump-over line</t>
  </si>
  <si>
    <t>in CTF</t>
  </si>
  <si>
    <t>RLB001U2307</t>
  </si>
  <si>
    <t>Accum.Tengiz Drilling Opex</t>
  </si>
  <si>
    <t>cc 20208.744011</t>
  </si>
  <si>
    <t>RR00314002</t>
  </si>
  <si>
    <t>REL002U409</t>
  </si>
  <si>
    <t>RLB001U214</t>
  </si>
  <si>
    <t>SGP DSE Orbit Valves PU720</t>
  </si>
  <si>
    <t>SAF001U001</t>
  </si>
  <si>
    <t>Fire Detectn&amp;AlarmSystemInst</t>
  </si>
  <si>
    <t>PRO0020803</t>
  </si>
  <si>
    <t>Control OBH from CCR</t>
  </si>
  <si>
    <t>Red Warehouse Freezer</t>
  </si>
  <si>
    <t>CLOSED  (#21861)</t>
  </si>
  <si>
    <t>RLB0011311</t>
  </si>
  <si>
    <t>UpgrCommunicatn from PLC toVFD</t>
  </si>
  <si>
    <t>MEJ-Egilik-RetroPark in Zhilgr</t>
  </si>
  <si>
    <t>T-4238 Well Permit Package</t>
  </si>
  <si>
    <t>MEJ-Plant Equip Maintnce Systm</t>
  </si>
  <si>
    <t>EX0060701</t>
  </si>
  <si>
    <t>Ansagan-1 Workover&amp;Reclamation</t>
  </si>
  <si>
    <t>SAF0011517</t>
  </si>
  <si>
    <t>Safeway Scaffolding Purchase</t>
  </si>
  <si>
    <t>MEJ RV WTP filter replacement</t>
  </si>
  <si>
    <t>FGP Land Transport</t>
  </si>
  <si>
    <t>Accum-SGP/SGI servers instaltn</t>
  </si>
  <si>
    <t>clear to 105515.3117.8315</t>
  </si>
  <si>
    <t>Signalization of Interchange</t>
  </si>
  <si>
    <t>track</t>
  </si>
  <si>
    <t>Closed(#24386)</t>
  </si>
  <si>
    <t>SFT001U102</t>
  </si>
  <si>
    <t>Field Overpessure&amp;Leak protect</t>
  </si>
  <si>
    <t>26898 complete</t>
  </si>
  <si>
    <t>Well T-25ST Non-Rig Acid Stim</t>
  </si>
  <si>
    <t>Well T-102 Punch Holes MEJ</t>
  </si>
  <si>
    <t>c.c.20205.8210.825</t>
  </si>
  <si>
    <t>Central Manifold</t>
  </si>
  <si>
    <t>MO010U201</t>
  </si>
  <si>
    <t>KTL-1 UW System Upgrade</t>
  </si>
  <si>
    <t>PDA FieldSafety&amp;SecurityMonSys</t>
  </si>
  <si>
    <t>IS90021702</t>
  </si>
  <si>
    <t>Air Reporting Improvement Proc</t>
  </si>
  <si>
    <t>MEJPROD00354</t>
  </si>
  <si>
    <t>Astana new office IT EquipPurc</t>
  </si>
  <si>
    <t>Closed (#24678-83) per e-mail</t>
  </si>
  <si>
    <t>FGP-Industrial Base Buildings</t>
  </si>
  <si>
    <t>RLB0011509</t>
  </si>
  <si>
    <t>FGP CAST 3GP GG &amp; C VALVES</t>
  </si>
  <si>
    <t>RLB001U043</t>
  </si>
  <si>
    <t>SGP Metallurgy&amp;Corrosion</t>
  </si>
  <si>
    <t>MEJ-BMS&amp;elctrl eqmnt repair</t>
  </si>
  <si>
    <t>MEJ-Motor Vehicle Safety Impr.</t>
  </si>
  <si>
    <t>FGPVarious On-Plot Buildgs-3GP</t>
  </si>
  <si>
    <t>MEJPROD00153</t>
  </si>
  <si>
    <t>MEJ CDG KTL Plant Training Cen</t>
  </si>
  <si>
    <t>FEP Sub-Surface Team</t>
  </si>
  <si>
    <t>(Future Expansion Project)</t>
  </si>
  <si>
    <t>the cost center is closed for</t>
  </si>
  <si>
    <t>CP Digital RM&amp;TA Value Driver</t>
  </si>
  <si>
    <t>Backcharge ASPMK-519</t>
  </si>
  <si>
    <t>K-3784 (WP100) D&amp;C</t>
  </si>
  <si>
    <t>Well PBN-Susp Dev Well T-400</t>
  </si>
  <si>
    <t>EPC Atyrau HQ HVAC system upgr</t>
  </si>
  <si>
    <t>SUP_New Filling Station proj</t>
  </si>
  <si>
    <t>Complete De-Watering System</t>
  </si>
  <si>
    <t>(#25698)</t>
  </si>
  <si>
    <t>SFT001U001</t>
  </si>
  <si>
    <t>IR HC Camera Purchase</t>
  </si>
  <si>
    <t>Well T-6856 Permit Package</t>
  </si>
  <si>
    <t>MEJ-Kindergarten Project</t>
  </si>
  <si>
    <t>Проект детского сада</t>
  </si>
  <si>
    <t>MEJ-RV &amp;Kulsary Facilit Electr</t>
  </si>
  <si>
    <t>Supply Contingency</t>
  </si>
  <si>
    <t>RM01010706</t>
  </si>
  <si>
    <t>Tengiz / Korolev 3D Seismic</t>
  </si>
  <si>
    <t>RLB0061702</t>
  </si>
  <si>
    <t>MEJOHES00015</t>
  </si>
  <si>
    <t>Env Lab Eqmt Spare Parts Replc</t>
  </si>
  <si>
    <t>Demercaptanization - London</t>
  </si>
  <si>
    <t>RLB001U420</t>
  </si>
  <si>
    <t>SGP CP TR Unit 63-9100-TFR-009</t>
  </si>
  <si>
    <t>***Closed*** Use 13305</t>
  </si>
  <si>
    <t>Meal Tracking Equipment Purase</t>
  </si>
  <si>
    <t>CLOSED (#22932)</t>
  </si>
  <si>
    <t>Accum FGP Ops Maintenance Lab</t>
  </si>
  <si>
    <t>RM02012101</t>
  </si>
  <si>
    <t>Base Case IBS Stage 2 Well Dev</t>
  </si>
  <si>
    <t>FGP CaTRo Buildings, ME&amp;I</t>
  </si>
  <si>
    <t>MEJPROD00013</t>
  </si>
  <si>
    <t>Sypris Pig Trap Closure Inspec</t>
  </si>
  <si>
    <t>Infrastructure Fac. - London</t>
  </si>
  <si>
    <t>MEJPROD00191</t>
  </si>
  <si>
    <t>Maintenance Repair and</t>
  </si>
  <si>
    <t>Operations Spare Parts</t>
  </si>
  <si>
    <t>Pre-JV WIP: Wells</t>
  </si>
  <si>
    <t>*27944</t>
  </si>
  <si>
    <t>Well PBN-Susp Dev Well T-318</t>
  </si>
  <si>
    <t>CLOSED  (#22208;22209)</t>
  </si>
  <si>
    <t>RLB001U049</t>
  </si>
  <si>
    <t>SGI GC2903Discharge Spool Upg</t>
  </si>
  <si>
    <t>Payroll Employees</t>
  </si>
  <si>
    <t>Payroll Time Entry)</t>
  </si>
  <si>
    <t>T-5945 Flow Line &amp; Hook Up</t>
  </si>
  <si>
    <t>Closed Use **13840**</t>
  </si>
  <si>
    <t>Warehouse Employees - Pool</t>
  </si>
  <si>
    <t>Distributive Cost Center</t>
  </si>
  <si>
    <t>EDN001U2102</t>
  </si>
  <si>
    <t>KTL T21/T22 Spare Transformer</t>
  </si>
  <si>
    <t>PDA-Borrow Pits Settlement for</t>
  </si>
  <si>
    <t>1993-2004 period-2</t>
  </si>
  <si>
    <t>7902105516-A</t>
  </si>
  <si>
    <t>SGP-Ph3/4-ConstrIndir-Offsites</t>
  </si>
  <si>
    <t>T-10NT Well Permit Package</t>
  </si>
  <si>
    <t>EDN001U304</t>
  </si>
  <si>
    <t>Upgr GTS#2 Water Cool.Syst KTL</t>
  </si>
  <si>
    <t>Crude Export System</t>
  </si>
  <si>
    <t>Accum AFE 3GP/3GI Supt</t>
  </si>
  <si>
    <t>Well T-7252 TCL</t>
  </si>
  <si>
    <t>INF-Diesel Fuel Depot</t>
  </si>
  <si>
    <t>(w/ 100264, 100290)</t>
  </si>
  <si>
    <t>CLOSED  (#11460)</t>
  </si>
  <si>
    <t>HSE0110601</t>
  </si>
  <si>
    <t>IWMP-Landfill Project</t>
  </si>
  <si>
    <t>ATY-Atyrau Heating System</t>
  </si>
  <si>
    <t>CLOSED  (Atyrau Bonus)</t>
  </si>
  <si>
    <t>Backcharge CSP SclumbergerDril</t>
  </si>
  <si>
    <t>ling &amp; Measurements OK 25515</t>
  </si>
  <si>
    <t>SUP Demolition TSI IB Maint.Sh</t>
  </si>
  <si>
    <t>RLB0011836</t>
  </si>
  <si>
    <t>TA2018 KTL2 U900 TL Pressure i</t>
  </si>
  <si>
    <t>Acid Gas Double Block&amp;Bleed</t>
  </si>
  <si>
    <t>Valve Instal KTL-1 (CC13230)</t>
  </si>
  <si>
    <t>Accum-Medical Evacuat.06-053</t>
  </si>
  <si>
    <t>44401.197010.60</t>
  </si>
  <si>
    <t>KTL2 TA-2014 Schlumberger Cont</t>
  </si>
  <si>
    <t>REL0031705</t>
  </si>
  <si>
    <t>PDA MS-15 Manifold Upgrade</t>
  </si>
  <si>
    <t>IOCC 3GP/3GI Consoles</t>
  </si>
  <si>
    <t>IS90011601</t>
  </si>
  <si>
    <t>IT Storage INF</t>
  </si>
  <si>
    <t>MEJPROD00070</t>
  </si>
  <si>
    <t>KTL TA Inspection</t>
  </si>
  <si>
    <t>MEJ-Network&amp;Fire Protect Syst</t>
  </si>
  <si>
    <t>K-3882 WO/Rig Tubingchange-out</t>
  </si>
  <si>
    <t>BSC - LACT Meter Upgrade</t>
  </si>
  <si>
    <t>Digital Core Data Prep</t>
  </si>
  <si>
    <t>Well T-7 Workover FFS</t>
  </si>
  <si>
    <t>Well T-4NT Workover-FF Scope</t>
  </si>
  <si>
    <t>Closed (#24656)</t>
  </si>
  <si>
    <t>Field Wireless Telecoms PRJ</t>
  </si>
  <si>
    <t>IT Storage Infrastructure 2021</t>
  </si>
  <si>
    <t>FGP New Camp Other</t>
  </si>
  <si>
    <t>PDA-Phase 4 GIL2 Implement</t>
  </si>
  <si>
    <t>Medical Teaching System Purch</t>
  </si>
  <si>
    <t>(Laerdal SimMan)</t>
  </si>
  <si>
    <t>Closed (#24980)</t>
  </si>
  <si>
    <t>POR0050702</t>
  </si>
  <si>
    <t>Central PlantLab Equipment</t>
  </si>
  <si>
    <t>T-5860 Drilling&amp;Completion</t>
  </si>
  <si>
    <t>30286, 31082, 31083</t>
  </si>
  <si>
    <t>MEJPRRR00009</t>
  </si>
  <si>
    <t>2012 Linux cluster hardw&amp;insta</t>
  </si>
  <si>
    <t>ENV0011307</t>
  </si>
  <si>
    <t>SGP UltrasonicFlowMeterInst T-</t>
  </si>
  <si>
    <t>MEJPROD00251</t>
  </si>
  <si>
    <t>2025 MEJ Structural Integrity</t>
  </si>
  <si>
    <t>SERIP Stage 4 IT AI Metrics</t>
  </si>
  <si>
    <t>MEJSPBP00002</t>
  </si>
  <si>
    <t>2025 and Beyond initiative</t>
  </si>
  <si>
    <t>Crystal Report for SGP</t>
  </si>
  <si>
    <t>#26728</t>
  </si>
  <si>
    <t>PRO001U701</t>
  </si>
  <si>
    <t>Depreciable Stand-by(DSE)-2007</t>
  </si>
  <si>
    <t>Maintenance Equipment</t>
  </si>
  <si>
    <t>IB Heating System Modification</t>
  </si>
  <si>
    <t>SAF001U702</t>
  </si>
  <si>
    <t>New Thermal MetalSpray 2007T/A</t>
  </si>
  <si>
    <t>FGP CaTRo Prj Loan Principal</t>
  </si>
  <si>
    <t>MO010U2401</t>
  </si>
  <si>
    <t>TFM Utilities Equipm Replacmnt</t>
  </si>
  <si>
    <t>RLB0011224</t>
  </si>
  <si>
    <t>Power Plant</t>
  </si>
  <si>
    <t>Well T-105 Capitalized Workove</t>
  </si>
  <si>
    <t>CLOSED  (#22618,22619)</t>
  </si>
  <si>
    <t>BackchargeAFE-WEUS Holding Inc</t>
  </si>
  <si>
    <t>RLB0011806</t>
  </si>
  <si>
    <t>SGP F-226 PSV Upgrade</t>
  </si>
  <si>
    <t>RLB0011358</t>
  </si>
  <si>
    <t>KTL NBH pressTransmit for F-00</t>
  </si>
  <si>
    <t>RLB0012212</t>
  </si>
  <si>
    <t>Replacement of the plug valve</t>
  </si>
  <si>
    <t>Two LAN Softw licenses for RMG</t>
  </si>
  <si>
    <t>Saphir/Topaza from Kappa Engnr</t>
  </si>
  <si>
    <t>(#25538)</t>
  </si>
  <si>
    <t>FM-GINST</t>
  </si>
  <si>
    <t>FM-Gas Instrument Technicians</t>
  </si>
  <si>
    <t>REL002U401</t>
  </si>
  <si>
    <t>Backchar-Texaco North Buzachi</t>
  </si>
  <si>
    <t>OZ-436-41-001; clear 101.1415</t>
  </si>
  <si>
    <t>Temp Air Traffic ControlOffice</t>
  </si>
  <si>
    <t>Equipment for New Clinic Areas</t>
  </si>
  <si>
    <t>Closed (#24187-89;234,92,93)</t>
  </si>
  <si>
    <t>IS8N70901</t>
  </si>
  <si>
    <t>WIS0011001</t>
  </si>
  <si>
    <t>Accum AFE Inspect&amp;repair2-9/16</t>
  </si>
  <si>
    <t>Chokes 101.1690.050</t>
  </si>
  <si>
    <t>MEJ-Buildings Demolition 2023</t>
  </si>
  <si>
    <t>RR0021109</t>
  </si>
  <si>
    <t>Construction of truck</t>
  </si>
  <si>
    <t>RLB001U176</t>
  </si>
  <si>
    <t>SGP Methanol injection in PU75</t>
  </si>
  <si>
    <t>SAF004U902</t>
  </si>
  <si>
    <t>Gas Cloud Imaging Pilot(GCI)</t>
  </si>
  <si>
    <t>BackchAFE JSC SB RBS KZOK36825</t>
  </si>
  <si>
    <t>SUP-Sulfur Expansion Project</t>
  </si>
  <si>
    <t>*** CLOSED *** Use 10525</t>
  </si>
  <si>
    <t>Public/Govt. Affairs - Atyrau</t>
  </si>
  <si>
    <t>Arc Flash Detection MCC 660V</t>
  </si>
  <si>
    <t>PDA TCO Shift Turnover Log</t>
  </si>
  <si>
    <t>SUP-TSI Abond Build Demol2012</t>
  </si>
  <si>
    <t>*28265</t>
  </si>
  <si>
    <t>IS9001U503</t>
  </si>
  <si>
    <t>Telecom Infrastructure program</t>
  </si>
  <si>
    <t>MAO-3 Used Garbage Trucks</t>
  </si>
  <si>
    <t>CLOSED  (#11240)</t>
  </si>
  <si>
    <t>MEJPROD00037</t>
  </si>
  <si>
    <t>GT 9.2 Turbine Inspection</t>
  </si>
  <si>
    <t>RLB001U2428</t>
  </si>
  <si>
    <t>Well T-7453 New Well-FF Scope</t>
  </si>
  <si>
    <t>#26814</t>
  </si>
  <si>
    <t>T-5447 Non-Rig Xylene Treatmen</t>
  </si>
  <si>
    <t>FGP Power Distribution Group</t>
  </si>
  <si>
    <t>PDA-RV Upg Project 2011</t>
  </si>
  <si>
    <t>PDA-Проект реконстр. ВП 2011</t>
  </si>
  <si>
    <t>FIRM Integrated Asset Managmnt</t>
  </si>
  <si>
    <t>MEJ-Track struct repair&amp;upgrad</t>
  </si>
  <si>
    <t>CANCELLED Rail Road Operations</t>
  </si>
  <si>
    <t>Эксплуатация ж/д транспорта</t>
  </si>
  <si>
    <t>N&amp;L Accum Temp IA/DA</t>
  </si>
  <si>
    <t>Accum Emergency Response 2024</t>
  </si>
  <si>
    <t>Emergency Response 2024</t>
  </si>
  <si>
    <t>Accum AFE</t>
  </si>
  <si>
    <t>MEJ-Replac-t of GT-6.2 Diesel</t>
  </si>
  <si>
    <t>Starting Engine</t>
  </si>
  <si>
    <t>MEJ Air Report Improvemt Prj</t>
  </si>
  <si>
    <t>CONI refactoring on SMART</t>
  </si>
  <si>
    <t>REL003U002</t>
  </si>
  <si>
    <t>Buired Piping Upg MS-24</t>
  </si>
  <si>
    <t>MS15_T-010_Host_MRM Ops_OPEX</t>
  </si>
  <si>
    <t>RV Heating Line Repl Upg</t>
  </si>
  <si>
    <t>T-6347 (WP47-1) Field Facility</t>
  </si>
  <si>
    <t>Well T-7244 CAPEX NR perf&amp;Acid</t>
  </si>
  <si>
    <t>30909, 30910</t>
  </si>
  <si>
    <t>SAF001U908</t>
  </si>
  <si>
    <t>RLB0011365</t>
  </si>
  <si>
    <t>PDA-SGP F-342 Filter</t>
  </si>
  <si>
    <t>Purchase Boiler for TCOV</t>
  </si>
  <si>
    <t>*31459</t>
  </si>
  <si>
    <t>MEJPROD00160</t>
  </si>
  <si>
    <t>Foam Protection System Upgrade</t>
  </si>
  <si>
    <t>Closed (#24389)</t>
  </si>
  <si>
    <t>CPEL-FD</t>
  </si>
  <si>
    <t>FD Electricians CP</t>
  </si>
  <si>
    <t>FGP LV Switchgear &amp; MCCs</t>
  </si>
  <si>
    <t>MEJSCMF00006</t>
  </si>
  <si>
    <t>State Roads Repair</t>
  </si>
  <si>
    <t>ENV0011001</t>
  </si>
  <si>
    <t>FGP CaTRo Vessel Traffic Mgmt</t>
  </si>
  <si>
    <t>Master AFE Well T-320</t>
  </si>
  <si>
    <t>SGO0070702</t>
  </si>
  <si>
    <t>Index Graphic Development</t>
  </si>
  <si>
    <t>SAF0011908</t>
  </si>
  <si>
    <t>Replacement of Siemens PG302</t>
  </si>
  <si>
    <t>Overhaul Gas Turbine Engines</t>
  </si>
  <si>
    <t>CLOSED  (#11566)</t>
  </si>
  <si>
    <t>Pipeline</t>
  </si>
  <si>
    <t>#26683,26876</t>
  </si>
  <si>
    <t>SAF001U306</t>
  </si>
  <si>
    <t>TA2014 KTL 2.2 G-203 Suction S</t>
  </si>
  <si>
    <t>RLB001U209</t>
  </si>
  <si>
    <t>Well T-5646 CAPEX WO/Rig Well</t>
  </si>
  <si>
    <t>MEJ-GT 6.5 HotGasPathInspectn</t>
  </si>
  <si>
    <t>ENV001U302</t>
  </si>
  <si>
    <t>SGP VSEP reject water line rer</t>
  </si>
  <si>
    <t>REL0031101</t>
  </si>
  <si>
    <t>PT Installation on 13" annulus</t>
  </si>
  <si>
    <t>PDA- Facility Strat Plan Proj</t>
  </si>
  <si>
    <t>FGP-DT4 Log - Lab-ON</t>
  </si>
  <si>
    <t>SFT002U501</t>
  </si>
  <si>
    <t>MIS-Payroll Computer System</t>
  </si>
  <si>
    <t>CLOSED  (#11258)</t>
  </si>
  <si>
    <t>T-0108 Non-Rig OTF Acid Stim</t>
  </si>
  <si>
    <t>Backch AFE-Industr Technology</t>
  </si>
  <si>
    <t>Management Inc</t>
  </si>
  <si>
    <t>RM0091802</t>
  </si>
  <si>
    <t>EDN001U111</t>
  </si>
  <si>
    <t>TG6.1&amp;6.2 Extender Parts Upg</t>
  </si>
  <si>
    <t>ENV0011204</t>
  </si>
  <si>
    <t>KTL2.1C-502BurnerModifictionTA</t>
  </si>
  <si>
    <t>FGP CaTRo Security Management</t>
  </si>
  <si>
    <t>Upgr insulation on KTL OBH Fir</t>
  </si>
  <si>
    <t>EDN0010701</t>
  </si>
  <si>
    <t>Small Tools &amp; Eqmt Purchase</t>
  </si>
  <si>
    <t>(Mechanical)</t>
  </si>
  <si>
    <t>CLOSED  (#22501)</t>
  </si>
  <si>
    <t>T-4960 (ERA-4) D&amp;C</t>
  </si>
  <si>
    <t>RMG Software Licenses Purchase</t>
  </si>
  <si>
    <t>Close (#24570)</t>
  </si>
  <si>
    <t>30472-473,30526-527,30676</t>
  </si>
  <si>
    <t>30694,30707,30713,30749-51</t>
  </si>
  <si>
    <t>MO0100702</t>
  </si>
  <si>
    <t>Scrap MetalRecyclingFacility</t>
  </si>
  <si>
    <t>KTL2 Mass Flow Meters Install</t>
  </si>
  <si>
    <t>CLOSED  (#22629)</t>
  </si>
  <si>
    <t>MO012U2302</t>
  </si>
  <si>
    <t>MEJ-Buildings Demolition 2015</t>
  </si>
  <si>
    <t>KTL-1/2U600 Valve AccessT601,T</t>
  </si>
  <si>
    <t>Well T-5638 CAPEX NR Perf&amp;Acid</t>
  </si>
  <si>
    <t>30185, 30186</t>
  </si>
  <si>
    <t>CLOSED  (#21981,21982,21983)</t>
  </si>
  <si>
    <t>MRWO T-6858</t>
  </si>
  <si>
    <t>DV Concrete Works</t>
  </si>
  <si>
    <t>MEJ-WashingTheSyst&amp;ReplOfLiqui</t>
  </si>
  <si>
    <t>Windows server infr 2020</t>
  </si>
  <si>
    <t>Upgrade pumps G-42 A/B</t>
  </si>
  <si>
    <t>Laboratory AnalyticalEquipCPL</t>
  </si>
  <si>
    <t>OVERSPENT</t>
  </si>
  <si>
    <t>Gas Balance Map</t>
  </si>
  <si>
    <t>RV Utilities &amp; Infrastructure</t>
  </si>
  <si>
    <t>MEJ-Tanks of old boiler house</t>
  </si>
  <si>
    <t>Backch. AFE-TCO SCM EE FrgnAss</t>
  </si>
  <si>
    <t>Бэкч.AFE- ОМТО Пом.иност.сотр.</t>
  </si>
  <si>
    <t>Backcharge AFE-Parker Maintena</t>
  </si>
  <si>
    <t>CIW 13-5/8 U Ram BOP&amp;7-5/8Rams</t>
  </si>
  <si>
    <t>(#25225,25496)</t>
  </si>
  <si>
    <t>RLB0012584</t>
  </si>
  <si>
    <t>Multiple valves replacement in</t>
  </si>
  <si>
    <t>WTF0020701</t>
  </si>
  <si>
    <t>Wastewater Treatment</t>
  </si>
  <si>
    <t>Accum.WPMP Procurem &amp; Logistic</t>
  </si>
  <si>
    <t>FM-PLUM</t>
  </si>
  <si>
    <t>FM-Plumber</t>
  </si>
  <si>
    <t>MO0100946</t>
  </si>
  <si>
    <t>MAO-Office Furniture</t>
  </si>
  <si>
    <t>CLOSED  (#11250)</t>
  </si>
  <si>
    <t>ENV0012404</t>
  </si>
  <si>
    <t>Repair/replacement of 3 inter</t>
  </si>
  <si>
    <t>SUL0050701</t>
  </si>
  <si>
    <t>Alternative Sulfur Mngmt Syst</t>
  </si>
  <si>
    <t>Outside Cable Plant &amp; Wiring</t>
  </si>
  <si>
    <t>CLOSED  (#11633-6)</t>
  </si>
  <si>
    <t>Copier Machines*16 Purchase</t>
  </si>
  <si>
    <t>(#25231)</t>
  </si>
  <si>
    <t>Closed(#25005,25205,25315)</t>
  </si>
  <si>
    <t>Cellular Phone - Mktg Mgr.</t>
  </si>
  <si>
    <t>CLOSED  (#21820)</t>
  </si>
  <si>
    <t>MEJ-Undrgnd Pipeline inspectn4</t>
  </si>
  <si>
    <t>*28275</t>
  </si>
  <si>
    <t>WFIT-SSU</t>
  </si>
  <si>
    <t>Weld Fitters Sulfur</t>
  </si>
  <si>
    <t>TM-HOR</t>
  </si>
  <si>
    <t>Head of Repair</t>
  </si>
  <si>
    <t>MEJ-TCO 20th Anniversary Celeb</t>
  </si>
  <si>
    <t>MIP Valve Replacement, TA2017</t>
  </si>
  <si>
    <t>ECD0012101</t>
  </si>
  <si>
    <t>2022 Tengiz Waterflood IOR</t>
  </si>
  <si>
    <t>Spare Parts - Facilities</t>
  </si>
  <si>
    <t>Automated Business Case Evalua</t>
  </si>
  <si>
    <t>capitalized with 9420115511</t>
  </si>
  <si>
    <t>Well T-4346 NonRig Unit1 Compn</t>
  </si>
  <si>
    <t>North Flank of Tengiz</t>
  </si>
  <si>
    <t>Project Support</t>
  </si>
  <si>
    <t>Группа поддержки проектов</t>
  </si>
  <si>
    <t>SGI sour gas flaring reduction</t>
  </si>
  <si>
    <t>RM02012501</t>
  </si>
  <si>
    <t>FF - MS20 to PBF line debottle</t>
  </si>
  <si>
    <t>MEJOHES00016</t>
  </si>
  <si>
    <t>EM Process Implementation</t>
  </si>
  <si>
    <t>EDN001U702</t>
  </si>
  <si>
    <t>Emergency Black Start Capabili</t>
  </si>
  <si>
    <t>Environmental Control</t>
  </si>
  <si>
    <t>FF-MS12toPBF line debottleneck</t>
  </si>
  <si>
    <t>Well T-6 Workover-CRA Tubing</t>
  </si>
  <si>
    <t>SGI HC Condenline instr2604A/B</t>
  </si>
  <si>
    <t>MO009U802</t>
  </si>
  <si>
    <t>FloodedRightofWayKEGOCAtyrZhar</t>
  </si>
  <si>
    <t>MO0101102</t>
  </si>
  <si>
    <t>FMAWHSOff.Rel&amp;AddShelv</t>
  </si>
  <si>
    <t>MEJ-Pipelin sect repl T2GB501B</t>
  </si>
  <si>
    <t>REL003U205</t>
  </si>
  <si>
    <t>Temp transm-r instal-n at MPFM</t>
  </si>
  <si>
    <t>Radios Hand Heldx3 Purchase</t>
  </si>
  <si>
    <t>CLOSED (#23313,23314)</t>
  </si>
  <si>
    <t>IB Entrance Upgrade</t>
  </si>
  <si>
    <t>CLOSED (#23038)</t>
  </si>
  <si>
    <t>MEJ SGI Injection Line Fatigue</t>
  </si>
  <si>
    <t>GarageforWhseForklifts&amp;Equipmt</t>
  </si>
  <si>
    <t>RLB001U044</t>
  </si>
  <si>
    <t>Upgrade of DVC Software</t>
  </si>
  <si>
    <t>RLB00122155</t>
  </si>
  <si>
    <t>KTL Non-TA Obsolete Valves Rep</t>
  </si>
  <si>
    <t>T-4239 Well Permit Package</t>
  </si>
  <si>
    <t>MEJ-SEMS Project</t>
  </si>
  <si>
    <t>RM01041601</t>
  </si>
  <si>
    <t>SGI 1-NR Work&amp;Subsurface Data</t>
  </si>
  <si>
    <t>FGP Dome-6 Access road upgrade</t>
  </si>
  <si>
    <t>MEJ-Fire St#1 Internal Renewal</t>
  </si>
  <si>
    <t>Closed CC.20530.8800.823</t>
  </si>
  <si>
    <t>T-318 Well</t>
  </si>
  <si>
    <t>EDN0011506</t>
  </si>
  <si>
    <t>PDA - GT 6.7 Generator Replace</t>
  </si>
  <si>
    <t>Refurbish Wire Line Equipment</t>
  </si>
  <si>
    <t>Accum-Casual Loss Fire Disposl</t>
  </si>
  <si>
    <t>PRO002U101</t>
  </si>
  <si>
    <t>Distr of SGP 2012TA Team Costs</t>
  </si>
  <si>
    <t>SUP Water Injection System Upg</t>
  </si>
  <si>
    <t>SV WWTF Emergency shower</t>
  </si>
  <si>
    <t>SAF0010806</t>
  </si>
  <si>
    <t>SlugCatcherDrainLinetoDHC KTL1</t>
  </si>
  <si>
    <t>Hardware for Network Infrastr.</t>
  </si>
  <si>
    <t>Closed (#24216, 24218)</t>
  </si>
  <si>
    <t>GasAnalyzer&amp;PhotometerPurchase</t>
  </si>
  <si>
    <t>Enviromental Equipment</t>
  </si>
  <si>
    <t>Closed (24986-87)</t>
  </si>
  <si>
    <t>Nabors Rig #707 Project Manage</t>
  </si>
  <si>
    <t>Backch."MTG Muhendsilik ve Tic</t>
  </si>
  <si>
    <t>MEJ-Egilik-Park in Kulsary</t>
  </si>
  <si>
    <t>Inst steam jump-over bnT71&amp;T72</t>
  </si>
  <si>
    <t>*28436</t>
  </si>
  <si>
    <t>RLB0011374</t>
  </si>
  <si>
    <t>EPC AFE - OBH Cable Gantry</t>
  </si>
  <si>
    <t>Backcharge Accumulation-Allied</t>
  </si>
  <si>
    <t>Projects - Engineering Mgt</t>
  </si>
  <si>
    <t>IB Hot Water System Upgrade</t>
  </si>
  <si>
    <t>CLOSED (#22453)</t>
  </si>
  <si>
    <t>WELD-PL</t>
  </si>
  <si>
    <t>Welder Plant</t>
  </si>
  <si>
    <t>RLB001U406</t>
  </si>
  <si>
    <t>Well T-109 P&amp;A-FF Scope</t>
  </si>
  <si>
    <t>Plug and Abandon - FF Scope</t>
  </si>
  <si>
    <t>11-695 Upg SGP Sul-Traps</t>
  </si>
  <si>
    <t>MEJ-Egilik-Dorm.Industrial C.</t>
  </si>
  <si>
    <t>Workover Well T-317</t>
  </si>
  <si>
    <t>Fld Fac Work-Expnse (CC 20205)</t>
  </si>
  <si>
    <t>Almaty-business Expenses</t>
  </si>
  <si>
    <t>Backch AFE-Career-Holdings</t>
  </si>
  <si>
    <t>MEJ-Safety Awards 7 MH</t>
  </si>
  <si>
    <t>cc 20510.8800.823</t>
  </si>
  <si>
    <t>ENV0030701</t>
  </si>
  <si>
    <t>Waste Water Solids Removal</t>
  </si>
  <si>
    <t>Accumul-Sulfur Forming Unit</t>
  </si>
  <si>
    <t>Vendor Eng. 101.1650.100</t>
  </si>
  <si>
    <t>Purch.of water purifir.for AHQ</t>
  </si>
  <si>
    <t>water purif. for tea inTCO AHQ</t>
  </si>
  <si>
    <t>#26413</t>
  </si>
  <si>
    <t>Well T-121 NonRig Testing</t>
  </si>
  <si>
    <t>(#25599)</t>
  </si>
  <si>
    <t>PDA-Old Crude Tank Farm Tanks</t>
  </si>
  <si>
    <t>Redirecting K3 flows to KTL</t>
  </si>
  <si>
    <t>FGP KPJV Fabrication Mgt</t>
  </si>
  <si>
    <t>RLB0012594</t>
  </si>
  <si>
    <t>HVAC in Analyzer GEEP Kulsary</t>
  </si>
  <si>
    <t>MEJPROD00129</t>
  </si>
  <si>
    <t>RLB004U102</t>
  </si>
  <si>
    <t>10-155.3 Repair F-001 Boiler E</t>
  </si>
  <si>
    <t>RLB006U2302</t>
  </si>
  <si>
    <t>KTLs Motor’s Capacitor Bank (S</t>
  </si>
  <si>
    <t>Vegyepszer Backcharges - G &amp; A</t>
  </si>
  <si>
    <t>***Closed***  Use 105001</t>
  </si>
  <si>
    <t>WI Utilities Upgrade WWTA/SGP</t>
  </si>
  <si>
    <t>Internal Coating 62F</t>
  </si>
  <si>
    <t>SUP PMS SlowModbusSerial Cable</t>
  </si>
  <si>
    <t>REL002U402</t>
  </si>
  <si>
    <t>Inventory Management Support</t>
  </si>
  <si>
    <t>RLB006U2103</t>
  </si>
  <si>
    <t>MEJ-F 23 Tank Inspection</t>
  </si>
  <si>
    <t>MEJ-B4&amp;B6 Managers Office Alt</t>
  </si>
  <si>
    <t>Automatic Sample Probe System</t>
  </si>
  <si>
    <t>T-6351 (WP47-1) Permit Package</t>
  </si>
  <si>
    <t>Stairways&amp;Platform at PSV deck</t>
  </si>
  <si>
    <t>*27688</t>
  </si>
  <si>
    <t>MO012U406</t>
  </si>
  <si>
    <t>EPC KTL road barriers installa</t>
  </si>
  <si>
    <t>MASTER - RV Asset Opti.Project</t>
  </si>
  <si>
    <t>Rock Crusher Plant</t>
  </si>
  <si>
    <t>OP-LPG Tank Farm 2Front End Ld</t>
  </si>
  <si>
    <t>RLB0011946</t>
  </si>
  <si>
    <t>SGP Line from EA-203 to F-766</t>
  </si>
  <si>
    <t>2018 ERT Oxygen Generator Pack</t>
  </si>
  <si>
    <t>Well T-1101 Acid Fracturing</t>
  </si>
  <si>
    <t>CLOSED (#22891)</t>
  </si>
  <si>
    <t>Tengiz Well 104</t>
  </si>
  <si>
    <t>RLB001U133</t>
  </si>
  <si>
    <t>KTL1.1 PSV Interlocks Upg</t>
  </si>
  <si>
    <t>T-4852 (WP600) Non-Rig Testing</t>
  </si>
  <si>
    <t>MEJ-GT6.5 480NPSCombustionInsp</t>
  </si>
  <si>
    <t>CombustionInspection</t>
  </si>
  <si>
    <t>TM-DRIV</t>
  </si>
  <si>
    <t>Recovery Truck Driver</t>
  </si>
  <si>
    <t>MEJ 2024 Pressure Vessel Fixed</t>
  </si>
  <si>
    <t>FMO-ELEC</t>
  </si>
  <si>
    <t>TFM-Electrician</t>
  </si>
  <si>
    <t>ENV002U902</t>
  </si>
  <si>
    <t>GX UnitCorrosion_1,2 PlenumUpg</t>
  </si>
  <si>
    <t>Network Software for ICS</t>
  </si>
  <si>
    <t>Closed (#23887)</t>
  </si>
  <si>
    <t>MEJ - Fence Repair</t>
  </si>
  <si>
    <t>Batch Plant Safety Improvement</t>
  </si>
  <si>
    <t>follow-up on action items to</t>
  </si>
  <si>
    <t>Closed(#25220-221)</t>
  </si>
  <si>
    <t>7902105516-F</t>
  </si>
  <si>
    <t>IPM/IFM Enhancement</t>
  </si>
  <si>
    <t>MEJ GT9.2 Combustion Inspectio</t>
  </si>
  <si>
    <t>RLB001U306</t>
  </si>
  <si>
    <t>SGP D-202 inlet Bypass line ar</t>
  </si>
  <si>
    <t>KTL FF for 4 Buildings</t>
  </si>
  <si>
    <t>RLB0010613</t>
  </si>
  <si>
    <t>Port.Tanks,ETP Purchasing</t>
  </si>
  <si>
    <t>MEJ 2024 Smart pigging of Unde</t>
  </si>
  <si>
    <t>MEJ–White House Repair</t>
  </si>
  <si>
    <t>EDN001U2301</t>
  </si>
  <si>
    <t>Medium Voltage (MV) cables tes</t>
  </si>
  <si>
    <t>MEJFENG00001</t>
  </si>
  <si>
    <t>Plant Laboratory Relocation to</t>
  </si>
  <si>
    <t>FGP Chem Rail Spur</t>
  </si>
  <si>
    <t>Clearance of Unallocated G&amp;A</t>
  </si>
  <si>
    <t>*** SPECIAL CLEARING AFE ***</t>
  </si>
  <si>
    <t>PDA IB Central Whse Office</t>
  </si>
  <si>
    <t>T-7242 Drilling &amp; Completion</t>
  </si>
  <si>
    <t>MEJ 2019 Storage Tank Inspecti</t>
  </si>
  <si>
    <t>RR00206001</t>
  </si>
  <si>
    <t>ICS Software License Purchases</t>
  </si>
  <si>
    <t>for year 2001</t>
  </si>
  <si>
    <t>Closed (#24006)</t>
  </si>
  <si>
    <t>FGP TSP Module Storage</t>
  </si>
  <si>
    <t>Gazelle Vans*30 A/C, Cargo*7</t>
  </si>
  <si>
    <t>Closed (#25177,25239)</t>
  </si>
  <si>
    <t>RLB0011940</t>
  </si>
  <si>
    <t>SUL0060601</t>
  </si>
  <si>
    <t>Sulfur Storage Facilities Upgr</t>
  </si>
  <si>
    <t>Backcharge Accum - Clintondale</t>
  </si>
  <si>
    <t>Backch-Caspian Sulfur/OK75747</t>
  </si>
  <si>
    <t>(CSC) cc 101.1415</t>
  </si>
  <si>
    <t>Overhaul Turbines #8056 &amp;</t>
  </si>
  <si>
    <t>CANCELLED (USE AFE105805)</t>
  </si>
  <si>
    <t>***Closed-use 30201***</t>
  </si>
  <si>
    <t>Well Work Operations</t>
  </si>
  <si>
    <t>Projects - Quality Management</t>
  </si>
  <si>
    <t>Quality Management</t>
  </si>
  <si>
    <t>RLB0011941</t>
  </si>
  <si>
    <t>SAF0020602</t>
  </si>
  <si>
    <t>Fire Panels Replacmnt</t>
  </si>
  <si>
    <t>RLB001U117</t>
  </si>
  <si>
    <t>SGP EA720&amp;EA770LouverPanelsUpg</t>
  </si>
  <si>
    <t>EDN001U2101</t>
  </si>
  <si>
    <t>Brownfield SEL Relays Tie-in t</t>
  </si>
  <si>
    <t>Knock Out Drum for the CFM</t>
  </si>
  <si>
    <t>EF-027</t>
  </si>
  <si>
    <t>CLOSED (#23210)</t>
  </si>
  <si>
    <t>MEJ-T-5857 Non-Rig Acid Stimul</t>
  </si>
  <si>
    <t>PERIPHERAL NETWORK EQUIPMENT</t>
  </si>
  <si>
    <t>CLOSED  (#22352)</t>
  </si>
  <si>
    <t>RLB004U302</t>
  </si>
  <si>
    <t>PDA-D-202 FeedLineVibr PermSol</t>
  </si>
  <si>
    <t>Backcharge-MAKO OM 200579</t>
  </si>
  <si>
    <t>waits for End Use Declaration</t>
  </si>
  <si>
    <t>SAF0011409</t>
  </si>
  <si>
    <t>PDA-1R-SGP T801/T802 Alternate</t>
  </si>
  <si>
    <t>WELL T-5056 PLT Logging</t>
  </si>
  <si>
    <t>CC20205</t>
  </si>
  <si>
    <t>Additional Accomodation Rooms</t>
  </si>
  <si>
    <t>CLOSED (#22588)</t>
  </si>
  <si>
    <t>KTL1.2&amp;KTL2.3 Flare Tip Repl.</t>
  </si>
  <si>
    <t># 26116</t>
  </si>
  <si>
    <t>2023 MEJ Upgrade of the gas me</t>
  </si>
  <si>
    <t>MEJ Replacing fiber optic cabl</t>
  </si>
  <si>
    <t>EDN001U404</t>
  </si>
  <si>
    <t>EPC-KTL Emrg Pblc Adrs Sstm Up</t>
  </si>
  <si>
    <t>IS90011603</t>
  </si>
  <si>
    <t>Real-Time Data Foundation</t>
  </si>
  <si>
    <t>Furniture for TCOV Accom Block</t>
  </si>
  <si>
    <t>Closed(#24040)</t>
  </si>
  <si>
    <t>Fire Station # 4 Upgrade</t>
  </si>
  <si>
    <t>CLOSED  (#21857)</t>
  </si>
  <si>
    <t>EDN0011703</t>
  </si>
  <si>
    <t>TP6A SKEMA 660VMCC replacement</t>
  </si>
  <si>
    <t>Failed VFD modules replacement</t>
  </si>
  <si>
    <t>Scrap Yard Surface Improvement</t>
  </si>
  <si>
    <t>Onplots - London</t>
  </si>
  <si>
    <t>INT001U2221</t>
  </si>
  <si>
    <t>Rig 2- Camp Buildings*3 Purch</t>
  </si>
  <si>
    <t>Closed(#24733)</t>
  </si>
  <si>
    <t>Gas Detectors Portle x10 forFF</t>
  </si>
  <si>
    <t>E-201 A/B DBB tube side</t>
  </si>
  <si>
    <t>Telephone System Infrastructre</t>
  </si>
  <si>
    <t>Closed (#25289,25290,25291)</t>
  </si>
  <si>
    <t>EDN0010904</t>
  </si>
  <si>
    <t>Field Substations upgrade</t>
  </si>
  <si>
    <t>Mob/Demob *Cancelled* 101.1610</t>
  </si>
  <si>
    <t>Mob/Demob for 1996 W/O Program</t>
  </si>
  <si>
    <t>CANCELLED (see 101.1610)</t>
  </si>
  <si>
    <t>MEJ- Inventory Support-WellWrk</t>
  </si>
  <si>
    <t>MEJ-KTL2 Condensate Line leak</t>
  </si>
  <si>
    <t>AHQ of tomorrow</t>
  </si>
  <si>
    <t>ECD0041901</t>
  </si>
  <si>
    <t>Alternative Water Supply</t>
  </si>
  <si>
    <t>*28877</t>
  </si>
  <si>
    <t>Well T-6337 New Well-FF Scope</t>
  </si>
  <si>
    <t>#26957</t>
  </si>
  <si>
    <t>RLB001U106</t>
  </si>
  <si>
    <t>SGPReactorR340/341/342interUpg</t>
  </si>
  <si>
    <t>SGI F-2913 Petro Valve Upg</t>
  </si>
  <si>
    <t>*28350</t>
  </si>
  <si>
    <t>INT0012407</t>
  </si>
  <si>
    <t>TA26 SDV/BDV Repl. Program</t>
  </si>
  <si>
    <t>PDA-IB Internal Fire Protec-</t>
  </si>
  <si>
    <t>tion System Upgrade</t>
  </si>
  <si>
    <t>Rail Replacement programm</t>
  </si>
  <si>
    <t>RLB0010706</t>
  </si>
  <si>
    <t>GTS 144 Busduct Upgrade_Replac</t>
  </si>
  <si>
    <t>ENV0020601</t>
  </si>
  <si>
    <t>SULFUR Loading ARMS</t>
  </si>
  <si>
    <t>PDA-Merichem Treater Unit Upgr</t>
  </si>
  <si>
    <t>Phase 2 work cc 101.8110.827</t>
  </si>
  <si>
    <t>2016LinuxClusterHardware&amp;Insta</t>
  </si>
  <si>
    <t>T-5654 Drilling &amp; Completion</t>
  </si>
  <si>
    <t>KTL-2 Canteen-Fire related sys</t>
  </si>
  <si>
    <t>MO0122401</t>
  </si>
  <si>
    <t>EDN001U909</t>
  </si>
  <si>
    <t>PM-4 Redundant Power Supply</t>
  </si>
  <si>
    <t>FGP CaTRo Haul Roads</t>
  </si>
  <si>
    <t>MEJ-Behavior Based Safety Proc</t>
  </si>
  <si>
    <t>ess</t>
  </si>
  <si>
    <t>MEJPROD00039</t>
  </si>
  <si>
    <t>Cleaning and preservation of</t>
  </si>
  <si>
    <t>MO0100704</t>
  </si>
  <si>
    <t>IB chemical treatment system</t>
  </si>
  <si>
    <t>FGP – KPJV General Non Labor</t>
  </si>
  <si>
    <t>EPC AFE - GCI Pilot</t>
  </si>
  <si>
    <t>IB FMA Backup Power Supply</t>
  </si>
  <si>
    <t>*28236</t>
  </si>
  <si>
    <t>Wellsite Metallurgy Upgrades -</t>
  </si>
  <si>
    <t>*27957-27958</t>
  </si>
  <si>
    <t>26894-95,2709627353-56,27630-4</t>
  </si>
  <si>
    <t>29868, 30181, 30736,30748</t>
  </si>
  <si>
    <t>REL0020802</t>
  </si>
  <si>
    <t>6inchFuelGasSmartPigLaun&amp;Recei</t>
  </si>
  <si>
    <t>Completed 1994</t>
  </si>
  <si>
    <t>RLB001U433</t>
  </si>
  <si>
    <t>OBH A-33 Tank Replacement</t>
  </si>
  <si>
    <t>FN109301</t>
  </si>
  <si>
    <t>RR003U701</t>
  </si>
  <si>
    <t>Cattle Fences</t>
  </si>
  <si>
    <t>MEJ-T-6658 WO Failed PackerRep</t>
  </si>
  <si>
    <t>Field Ops - Gas &amp; Safety</t>
  </si>
  <si>
    <t>Эксплуатац Промысла</t>
  </si>
  <si>
    <t>MEJ-TCO Atlas OE MOC-Facilit</t>
  </si>
  <si>
    <t>Mangmt of Change- Facilities</t>
  </si>
  <si>
    <t>Railroad Replacement/Upgrade</t>
  </si>
  <si>
    <t>PLMM Leadership Team</t>
  </si>
  <si>
    <t>effective from Apr 14, 2023</t>
  </si>
  <si>
    <t>RLB002U2203</t>
  </si>
  <si>
    <t>Mobility Adoption</t>
  </si>
  <si>
    <t>T-5147 D&amp;C (MWP45-1)</t>
  </si>
  <si>
    <t>MEJ WHSE OPS Maint&amp;Repair work</t>
  </si>
  <si>
    <t>MEJ DB Maintnc &amp; Repair works</t>
  </si>
  <si>
    <t>(DSE) 62-E-219 Spare Bundles</t>
  </si>
  <si>
    <t>RLB002U703</t>
  </si>
  <si>
    <t>Spec.Tools for Hydrot.Pipeline</t>
  </si>
  <si>
    <t>MO0100801</t>
  </si>
  <si>
    <t>TCOV New3.5MWBoilerPurch&amp;Instn</t>
  </si>
  <si>
    <t>*** CLOSED *** Use 28110</t>
  </si>
  <si>
    <t>Special Projects - Operations</t>
  </si>
  <si>
    <t>Medical Equipment</t>
  </si>
  <si>
    <t>SAF0010705</t>
  </si>
  <si>
    <t>Lift Stations Upgrade_Ph3</t>
  </si>
  <si>
    <t>MEJ 2019 KTL TA Inspection Sup</t>
  </si>
  <si>
    <t>Computers for Marketing</t>
  </si>
  <si>
    <t>CLOSED  (#22042)</t>
  </si>
  <si>
    <t>K-3283(WP100) Permit Package</t>
  </si>
  <si>
    <t>Channel Section E304C.2 Upgrad</t>
  </si>
  <si>
    <t>CLOSED (#23305)</t>
  </si>
  <si>
    <t>POR002U2401</t>
  </si>
  <si>
    <t>Containers in Kulsary for GSM</t>
  </si>
  <si>
    <t>MEJ-NewBoiler House Inspection</t>
  </si>
  <si>
    <t>F001 A,B,C,D</t>
  </si>
  <si>
    <t>MEJ-Geep Line Pigging Programm</t>
  </si>
  <si>
    <t>FGP CaTRo Booking Tariffs</t>
  </si>
  <si>
    <t>IB Gas System&amp;Boiler Upgr</t>
  </si>
  <si>
    <t>*29954; *31459</t>
  </si>
  <si>
    <t>MO012U311</t>
  </si>
  <si>
    <t>New Warehouse OPS Facility</t>
  </si>
  <si>
    <t>RLB001U415</t>
  </si>
  <si>
    <t>KTL 1.1 U200 DHC/DMD lines upg</t>
  </si>
  <si>
    <t>T-5447 NR prep for MRWO</t>
  </si>
  <si>
    <t>*30321</t>
  </si>
  <si>
    <t>FGP-DT5 Exec - Non-PJV/KPJV</t>
  </si>
  <si>
    <t>RLB0011939</t>
  </si>
  <si>
    <t>Upgrade of HQ Fire systems</t>
  </si>
  <si>
    <t>*27366</t>
  </si>
  <si>
    <t>PDA-Field Secur POST1 DE-BOTTL</t>
  </si>
  <si>
    <t>SAF0011310</t>
  </si>
  <si>
    <t>Tengiz Safety &amp; Design Pilot P</t>
  </si>
  <si>
    <t>SGP Design&amp;Install Bypass T761</t>
  </si>
  <si>
    <t>Closed Use **13855**</t>
  </si>
  <si>
    <t>Balkans Warehouse</t>
  </si>
  <si>
    <t>Receiving/Dispatch/Camp Opers</t>
  </si>
  <si>
    <t>KTL-1 Purch of Air Compressor</t>
  </si>
  <si>
    <t>CLOSED  (#11563)</t>
  </si>
  <si>
    <t>Obso. Mitig. of SGP HW LCN SGP</t>
  </si>
  <si>
    <t>CCR Furnishings &amp; Telecom Equi</t>
  </si>
  <si>
    <t>CLOSED(23547-23552)</t>
  </si>
  <si>
    <t>PBN</t>
  </si>
  <si>
    <t>Accum AFE-Safety Award Next</t>
  </si>
  <si>
    <t>Milestone  101.1650.100</t>
  </si>
  <si>
    <t>Drilling Base facilities Upgr</t>
  </si>
  <si>
    <t>T-4850 Well Permit Package</t>
  </si>
  <si>
    <t>FGP Isker Backcharge</t>
  </si>
  <si>
    <t>MEJPROD00111</t>
  </si>
  <si>
    <t>SGP BFL Main Header Maintenanc</t>
  </si>
  <si>
    <t>RLB001U227</t>
  </si>
  <si>
    <t>SGPU400Phosphate Injection 12-</t>
  </si>
  <si>
    <t>Wells &amp; Drilling Support</t>
  </si>
  <si>
    <t>Unit300 E301 &amp;E303 Refurbi</t>
  </si>
  <si>
    <t>CLOSED  (#22288)</t>
  </si>
  <si>
    <t>IS60011603</t>
  </si>
  <si>
    <t>Asset Decision Env (ADE) incl</t>
  </si>
  <si>
    <t>EDN0012205</t>
  </si>
  <si>
    <t>RTDS upgrade for OOS protec</t>
  </si>
  <si>
    <t>Well T-3NT Workover(Sand&amp;Acid)</t>
  </si>
  <si>
    <t>INF-TV Canteen</t>
  </si>
  <si>
    <t>DO NOT REOPEN</t>
  </si>
  <si>
    <t>CLOSED  (#11397)DISPOSED ASSET</t>
  </si>
  <si>
    <t>IB Gas System &amp; Boiler Upgrade</t>
  </si>
  <si>
    <t>SpecAccum-Parker Rig #258</t>
  </si>
  <si>
    <t>FGP Procurement Other OF</t>
  </si>
  <si>
    <t>RLB001U054</t>
  </si>
  <si>
    <t>MEJPROD00350</t>
  </si>
  <si>
    <t>SGP Tech Water Header replacem</t>
  </si>
  <si>
    <t>ECD001U701</t>
  </si>
  <si>
    <t>PDA Tengiz Slope SGI Pilot</t>
  </si>
  <si>
    <t>H2S Gas Separation 300</t>
  </si>
  <si>
    <t>INT0012001</t>
  </si>
  <si>
    <t>Well T-4556 Exp Non Rig Acid S</t>
  </si>
  <si>
    <t>Substation TP10&amp;11 Repl</t>
  </si>
  <si>
    <t>Stalled 79268</t>
  </si>
  <si>
    <t>MEJ Single Line Drawings</t>
  </si>
  <si>
    <t>Onplot Exp. Project Management</t>
  </si>
  <si>
    <t>Well T-5856 Well Permit Packag</t>
  </si>
  <si>
    <t>RM01050501</t>
  </si>
  <si>
    <t>SGP_SGI Producers Drilling05</t>
  </si>
  <si>
    <t>Accum.AFE-3rd Party Contract</t>
  </si>
  <si>
    <t>Furniture for C-10</t>
  </si>
  <si>
    <t>CLOSED  (#22423)</t>
  </si>
  <si>
    <t>#27850</t>
  </si>
  <si>
    <t>Electro Technical Laboratory</t>
  </si>
  <si>
    <t>Industr Hygene Equipment Purch</t>
  </si>
  <si>
    <t>CLOSED (#23301)</t>
  </si>
  <si>
    <t>REL0031301</t>
  </si>
  <si>
    <t>TCOV SS Repl Project</t>
  </si>
  <si>
    <t>to pbe capped with FGP112476</t>
  </si>
  <si>
    <t>T-0004ST NR SCSSV acid wash</t>
  </si>
  <si>
    <t>MEJSCMF00037</t>
  </si>
  <si>
    <t>MEJ - WTF ATCO building repair</t>
  </si>
  <si>
    <t>MEJ 2023 TA KTL Inspection Sup</t>
  </si>
  <si>
    <t>Tengiz Well 121</t>
  </si>
  <si>
    <t>MEJ- Snow Fence</t>
  </si>
  <si>
    <t>MEJ-Rig4 Inspect,Repair,Recert</t>
  </si>
  <si>
    <t>CC 20300</t>
  </si>
  <si>
    <t>IS900322178</t>
  </si>
  <si>
    <t>Digital core Finance Data prep</t>
  </si>
  <si>
    <t>Well T-5447 Stimulat/Testing</t>
  </si>
  <si>
    <t>#26600</t>
  </si>
  <si>
    <t>Card readers in SV Muster Area</t>
  </si>
  <si>
    <t>ECD002U001</t>
  </si>
  <si>
    <t>Gas Specification Project</t>
  </si>
  <si>
    <t>Furniture for Atyrau Office</t>
  </si>
  <si>
    <t>CLOSED (#23601, 23617)</t>
  </si>
  <si>
    <t>FGPGeosynthetics Road Material</t>
  </si>
  <si>
    <t>TEM 18 Locomotives 4 ea</t>
  </si>
  <si>
    <t>CLOSED (#22591)</t>
  </si>
  <si>
    <t>FGP Owners costs Atyrau Exe.</t>
  </si>
  <si>
    <t>Atyrau Security</t>
  </si>
  <si>
    <t>T-04 Non-Rig Acid Stimulation</t>
  </si>
  <si>
    <t>28651/28652</t>
  </si>
  <si>
    <t>KTL Upgrade of vibrocontroller</t>
  </si>
  <si>
    <t>Accum/Safety Award for 6MM</t>
  </si>
  <si>
    <t>safety milestone:Airporter bag</t>
  </si>
  <si>
    <t>WP46-1 Wells_T-5551</t>
  </si>
  <si>
    <t>RLB0011309</t>
  </si>
  <si>
    <t>Oasis Canteen Fire AlarmSystem</t>
  </si>
  <si>
    <t>(estimated in service Nov'03)</t>
  </si>
  <si>
    <t>Closed (#25060)</t>
  </si>
  <si>
    <t>Business&amp;Production Planning</t>
  </si>
  <si>
    <t>Production Planning Group</t>
  </si>
  <si>
    <t>Планирование проиводства</t>
  </si>
  <si>
    <t>RLB001175</t>
  </si>
  <si>
    <t>SAF0011811</t>
  </si>
  <si>
    <t>KTL Non Turnaround SIS Program</t>
  </si>
  <si>
    <t>PRO002U701</t>
  </si>
  <si>
    <t>Upgrade Honeywell LCN</t>
  </si>
  <si>
    <t>T-0103 OTF Acid Stim</t>
  </si>
  <si>
    <t>MS Tie-ins - Procur&amp;constructi</t>
  </si>
  <si>
    <t>Repalcement of End-of-support</t>
  </si>
  <si>
    <t>MEJ-Flare Ignitors Replacement</t>
  </si>
  <si>
    <t>4 ea</t>
  </si>
  <si>
    <t>MEJMARI00001</t>
  </si>
  <si>
    <t>Maritime Academy</t>
  </si>
  <si>
    <t>T-4949 (WP10-2) NR CT cleanout</t>
  </si>
  <si>
    <t>RLB0040804</t>
  </si>
  <si>
    <t>T5 InstrumentAirFlowmeter-08TA</t>
  </si>
  <si>
    <t>MEJ-Partnership Council Meetin</t>
  </si>
  <si>
    <t>RM00300602</t>
  </si>
  <si>
    <t>Roxar MFI MultiphaseMeter</t>
  </si>
  <si>
    <t>MEJ-Egilik-KG in Rakusha</t>
  </si>
  <si>
    <t>EDN0011402</t>
  </si>
  <si>
    <t>Substation TP10&amp;11 Replacement</t>
  </si>
  <si>
    <t>**Closed** Use cc 20700</t>
  </si>
  <si>
    <t>RLB001U114</t>
  </si>
  <si>
    <t>KTL1.1 U300 DHC line Upg</t>
  </si>
  <si>
    <t>HSE027U201</t>
  </si>
  <si>
    <t>1R401.1Inter&amp;outletPipeUpg2008</t>
  </si>
  <si>
    <t>#26942</t>
  </si>
  <si>
    <t>HSE0260804</t>
  </si>
  <si>
    <t>OE HealthMedicalCareProcess</t>
  </si>
  <si>
    <t>RLB0012042</t>
  </si>
  <si>
    <t>TA22 HEAT EXCH. REPL. 2E-736.3</t>
  </si>
  <si>
    <t>Capital Project Program Mgmt</t>
  </si>
  <si>
    <t>Telephone Hardware &amp; Multiplex</t>
  </si>
  <si>
    <t>CLOSED  (#22772)</t>
  </si>
  <si>
    <t>SGP EA-504 Replacement/upgrade</t>
  </si>
  <si>
    <t>WellT-5660 above groundhook up</t>
  </si>
  <si>
    <t>*27549</t>
  </si>
  <si>
    <t>RLB0021306</t>
  </si>
  <si>
    <t>SGI Frame5:DSE SparePowerCryst</t>
  </si>
  <si>
    <t>FGP DT5 Orken Village FF&amp;E POs</t>
  </si>
  <si>
    <t>MEJ-KTL1 Plant Sewage Lift Sta</t>
  </si>
  <si>
    <t>OTR-Mosquito Fogging Unit</t>
  </si>
  <si>
    <t>CLOSED  (#11321)</t>
  </si>
  <si>
    <t>RLB0010910</t>
  </si>
  <si>
    <t>U700.1 MerichemDrainLineUpgrad</t>
  </si>
  <si>
    <t>RLB0012418</t>
  </si>
  <si>
    <t>KTL-1,C-502 BurnersModif TA'15</t>
  </si>
  <si>
    <t>INF-Borrow Pit Operations</t>
  </si>
  <si>
    <t>RLB0011935</t>
  </si>
  <si>
    <t>PSVs for Analyzers KTL/S&amp;S</t>
  </si>
  <si>
    <t>MEJ-Insulation Blanket Project</t>
  </si>
  <si>
    <t>RLB0012449</t>
  </si>
  <si>
    <t>TA24 KTL 1 Lube oil accumulato</t>
  </si>
  <si>
    <t>MEJ Trevitest PSVs</t>
  </si>
  <si>
    <t>Sulfur Processing Unit Supv</t>
  </si>
  <si>
    <t>Нач установки переработки серы</t>
  </si>
  <si>
    <t>Compaq Server Purchase</t>
  </si>
  <si>
    <t>for Document Management</t>
  </si>
  <si>
    <t>CLOSED  (#23762)</t>
  </si>
  <si>
    <t>Backcharg-BEJV-DeBottlenecking</t>
  </si>
  <si>
    <t>MEJ-SGP2016Turnaround Prep&amp;Exe</t>
  </si>
  <si>
    <t>MAO-Purchase Office Furniture</t>
  </si>
  <si>
    <t>FGP EW Bulk Procurement</t>
  </si>
  <si>
    <t>Equip for TCOV Mess Hall Purch</t>
  </si>
  <si>
    <t>CLOSED  (#22279)</t>
  </si>
  <si>
    <t>Piping from MP SM to F619</t>
  </si>
  <si>
    <t>tower steam line</t>
  </si>
  <si>
    <t>(#25939)</t>
  </si>
  <si>
    <t>RMWFF PL ALCM</t>
  </si>
  <si>
    <t>Pallet scale for FMA WHSE</t>
  </si>
  <si>
    <t>(#25679)</t>
  </si>
  <si>
    <t>Purch of performance Mud Monit</t>
  </si>
  <si>
    <t>INF-TV Major Cleanup &amp; Abandon</t>
  </si>
  <si>
    <t>CLOSED(pass-thruAFE)use1011301</t>
  </si>
  <si>
    <t>EAM design and configuration</t>
  </si>
  <si>
    <t>(#25841 &amp; #25842)</t>
  </si>
  <si>
    <t>MO012U2301</t>
  </si>
  <si>
    <t>CCEP CC-A1 Warehouse Facilitie</t>
  </si>
  <si>
    <t>Well T-5646 CAPEX Non Rig Acid</t>
  </si>
  <si>
    <t>SAF001U206</t>
  </si>
  <si>
    <t>Upg KTL Flares DHC lines</t>
  </si>
  <si>
    <t>FGP Surveillance data collecti</t>
  </si>
  <si>
    <t>work compl June'14-&gt;AFE112582</t>
  </si>
  <si>
    <t>Marketing Product Stewardship</t>
  </si>
  <si>
    <t>Группа поддержки МиТ</t>
  </si>
  <si>
    <t>AV0012402</t>
  </si>
  <si>
    <t>Ornithology equipment</t>
  </si>
  <si>
    <t>FGP CaTRo Main Civils Undergro</t>
  </si>
  <si>
    <t>Gathering Line 10'MS-15 to CFM</t>
  </si>
  <si>
    <t>CLOSED (#22644)</t>
  </si>
  <si>
    <t>INF-Field Test Lab Operations</t>
  </si>
  <si>
    <t>T-4949 (WP10-2) Permit Package</t>
  </si>
  <si>
    <t>PNO001U403</t>
  </si>
  <si>
    <t>T1K Flowline Upgrade</t>
  </si>
  <si>
    <t>T-5232 (WP53-1) Drilling&amp;Compl</t>
  </si>
  <si>
    <t>*33508 , *33509</t>
  </si>
  <si>
    <t>T-5149 (WP10-2) Field Facility</t>
  </si>
  <si>
    <t>Accum-6casing crossovrs manufc</t>
  </si>
  <si>
    <t>cc 101.1690.050</t>
  </si>
  <si>
    <t>SAF0010804</t>
  </si>
  <si>
    <t>T1 C402 SafetyInstrSys_SIS Mod</t>
  </si>
  <si>
    <t>MEJ - SGI SHUTDOWN 2017</t>
  </si>
  <si>
    <t>ENV0012201</t>
  </si>
  <si>
    <t>ILMENNIY</t>
  </si>
  <si>
    <t>EDN0011404</t>
  </si>
  <si>
    <t>RLB0011317</t>
  </si>
  <si>
    <t>KTL2.1,SmallPiping ImproveTA13</t>
  </si>
  <si>
    <t>SAF0011303</t>
  </si>
  <si>
    <t>KTL F-747.1/2/3 Chem Injec Fac</t>
  </si>
  <si>
    <t>HSE0260802</t>
  </si>
  <si>
    <t>OE MVS (MotorVehSafety)Process</t>
  </si>
  <si>
    <t>HSE0271503</t>
  </si>
  <si>
    <t>CBP Truck Scale Project</t>
  </si>
  <si>
    <t>FM00500601</t>
  </si>
  <si>
    <t>KTL-3 Construction Planning</t>
  </si>
  <si>
    <t>MO012U402</t>
  </si>
  <si>
    <t>EPC</t>
  </si>
  <si>
    <t>MEJ-SV Washrooms Refurbish</t>
  </si>
  <si>
    <t>Проектн.отд.упр-я.объек-ми ТШО</t>
  </si>
  <si>
    <t>Heating System Upgrade</t>
  </si>
  <si>
    <t>Fire Station #1</t>
  </si>
  <si>
    <t>Closed (#24993)</t>
  </si>
  <si>
    <t>SUP-Startup&amp;Commis IBMOA Prj</t>
  </si>
  <si>
    <t>RLB0011569</t>
  </si>
  <si>
    <t>KTL Electri Heat Tracing Upg15</t>
  </si>
  <si>
    <t>Rig 4-AirDryer&amp;SafetyPad Purch</t>
  </si>
  <si>
    <t>Safety Pad-2 3/4"</t>
  </si>
  <si>
    <t>Closed (#24436)</t>
  </si>
  <si>
    <t>MEJ DE I&amp;E Job Packs</t>
  </si>
  <si>
    <t>FGP E&amp;I Construction - MWP</t>
  </si>
  <si>
    <t>INT0012206</t>
  </si>
  <si>
    <t>KTL2 U700 Water Wash Skid Inst</t>
  </si>
  <si>
    <t>*27975,29854</t>
  </si>
  <si>
    <t>ENV0030702</t>
  </si>
  <si>
    <t>Unit 800 Upgrade</t>
  </si>
  <si>
    <t>GUP Tie-ins KTL TA2011</t>
  </si>
  <si>
    <t>*28268</t>
  </si>
  <si>
    <t>HSE0142101</t>
  </si>
  <si>
    <t>Env Lab Equipment Replacement</t>
  </si>
  <si>
    <t>MO01022184</t>
  </si>
  <si>
    <t>Pressure drop down station</t>
  </si>
  <si>
    <t>MEJ-Clean EA-1506 by ADI tech</t>
  </si>
  <si>
    <t>RLB0011162</t>
  </si>
  <si>
    <t>KTL1 E780/781 HEX Complete Rep</t>
  </si>
  <si>
    <t>Accum.AFE T-28 SWT Wellsite Me</t>
  </si>
  <si>
    <t>Do not use Emergency Repair</t>
  </si>
  <si>
    <t>Backcharge-KazSeismoShelf AFE</t>
  </si>
  <si>
    <t>Closed(backcharge afe)</t>
  </si>
  <si>
    <t>Upgrade of RIP-Sera workshop</t>
  </si>
  <si>
    <t>Replacement of condensate trap</t>
  </si>
  <si>
    <t>MEJ 2024 SGP/SGI TA Inspection</t>
  </si>
  <si>
    <t>Accum.Salary of project buyers</t>
  </si>
  <si>
    <t>Ponds Bund Walls for TCOV Cons</t>
  </si>
  <si>
    <t>CLOSED  (#22760)</t>
  </si>
  <si>
    <t>CONTRACT</t>
  </si>
  <si>
    <t>Special Account For Contracts</t>
  </si>
  <si>
    <t>MEJ-Restore prj doc of DB fac</t>
  </si>
  <si>
    <t>MEJ-Whs Residng &amp; weathr proof</t>
  </si>
  <si>
    <t>(cc20340)</t>
  </si>
  <si>
    <t>Wellhead Control Panels ph3&amp;4</t>
  </si>
  <si>
    <t>Upgrade*27635-36,27731</t>
  </si>
  <si>
    <t>#26383-86,#26471,#26472</t>
  </si>
  <si>
    <t>INF-Misc. Support Equipment</t>
  </si>
  <si>
    <t>CLOSED  (#11307-309/533-535)</t>
  </si>
  <si>
    <t>Accum-Gas Compressor Studies&amp;</t>
  </si>
  <si>
    <t>Engineering</t>
  </si>
  <si>
    <t>Site Projects-Services Manager</t>
  </si>
  <si>
    <t>Capture costs of Cost Control</t>
  </si>
  <si>
    <t>Purchase of Long term memory g</t>
  </si>
  <si>
    <t>IS5001U702</t>
  </si>
  <si>
    <t>Locomotive bogie assembly</t>
  </si>
  <si>
    <t>Closed (#23988)</t>
  </si>
  <si>
    <t>Facilities Eng Mgr &amp; Staff</t>
  </si>
  <si>
    <t>(re-opened)</t>
  </si>
  <si>
    <t>Рук-во и персонал ОПСПО</t>
  </si>
  <si>
    <t>MEJPROD00035</t>
  </si>
  <si>
    <t>GT 6.6 Turbine Inspection</t>
  </si>
  <si>
    <t>AST TCO office furniture</t>
  </si>
  <si>
    <t>RLB001U108</t>
  </si>
  <si>
    <t>SGP CCC Redundancy Upg</t>
  </si>
  <si>
    <t>MAO-Portable Jet Fuel System</t>
  </si>
  <si>
    <t>CLOSED  (#11239)</t>
  </si>
  <si>
    <t>RLB0012021</t>
  </si>
  <si>
    <t>PDA_Migrate KTL AGF to HW Proc</t>
  </si>
  <si>
    <t>Backch.-LP P.A.to Pas.Refinery</t>
  </si>
  <si>
    <t>Pascagula  Ref. dur. TA period</t>
  </si>
  <si>
    <t>JDE Sales Order System</t>
  </si>
  <si>
    <t>T-28 WO Site Prep&amp;Site Reclam</t>
  </si>
  <si>
    <t>FE RM AFE</t>
  </si>
  <si>
    <t>WELD-FGP</t>
  </si>
  <si>
    <t>Welders FGP</t>
  </si>
  <si>
    <t>Accum.AFE K-10 SWT Wellsite Me</t>
  </si>
  <si>
    <t>Wrong AFE#, cancelled</t>
  </si>
  <si>
    <t>Drawings</t>
  </si>
  <si>
    <t>closed due to error occured</t>
  </si>
  <si>
    <t>Hoffman HD-23.1 Balance Purch</t>
  </si>
  <si>
    <t>CLOSED (#23059)</t>
  </si>
  <si>
    <t>MEJPROD00097</t>
  </si>
  <si>
    <t>Restoration of KTL plant proce</t>
  </si>
  <si>
    <t>MEJPROD00067</t>
  </si>
  <si>
    <t>Chimney Stacks Inspection</t>
  </si>
  <si>
    <t>RLB001U613</t>
  </si>
  <si>
    <t>KTL2.3EA901.3-1 Air Cooler Upg</t>
  </si>
  <si>
    <t>RLB0011838</t>
  </si>
  <si>
    <t>HW CS LifeCycleMngmEnbabling</t>
  </si>
  <si>
    <t>WP48-1 Wells_T-5745</t>
  </si>
  <si>
    <t>Drilling Tools &amp; Equi Purchase</t>
  </si>
  <si>
    <t>CLOSED  (Various Assets)</t>
  </si>
  <si>
    <t>RLB0010612</t>
  </si>
  <si>
    <t>RLB0011121</t>
  </si>
  <si>
    <t>SGP-SGI HIMA ESD Systems Upg</t>
  </si>
  <si>
    <t>FM-MECH</t>
  </si>
  <si>
    <t>FM-Mechanic</t>
  </si>
  <si>
    <t>MEJ SGP SIP platform replac</t>
  </si>
  <si>
    <t>TCOV D-block Smoking Container</t>
  </si>
  <si>
    <t>Closed(#25164)</t>
  </si>
  <si>
    <t>SGP0010701</t>
  </si>
  <si>
    <t>SGI/SGP Project (incl. Forex)</t>
  </si>
  <si>
    <t>ICS1010601</t>
  </si>
  <si>
    <t>Front End Engin For Drill Base</t>
  </si>
  <si>
    <t>(capitalize with 105275)</t>
  </si>
  <si>
    <t>CLOSED  (#22388)</t>
  </si>
  <si>
    <t>MEJ-1998 Plant Turnarounds</t>
  </si>
  <si>
    <t>Drilling Inspection Facility</t>
  </si>
  <si>
    <t>link AFE 107913</t>
  </si>
  <si>
    <t>Closed (#25106)</t>
  </si>
  <si>
    <t>SAF001U2001</t>
  </si>
  <si>
    <t>SGP Flushing Ring Failure</t>
  </si>
  <si>
    <t>MEJ-Maint.Bld-Shower&amp;ToiletsRe</t>
  </si>
  <si>
    <t>Repair; cc 20800.8300.823</t>
  </si>
  <si>
    <t>Tubular Inspection Facility</t>
  </si>
  <si>
    <t>Backcharge AFE INTRA</t>
  </si>
  <si>
    <t>Backcharge AFE-Speedy Zholdas</t>
  </si>
  <si>
    <t>MEJ-2024 Pipeline Repairs</t>
  </si>
  <si>
    <t>MEJ-GEEP repair pig sensors VS</t>
  </si>
  <si>
    <t>Master AFE Well T-10</t>
  </si>
  <si>
    <t>Non RIG Flowback/Testing</t>
  </si>
  <si>
    <t>Stimulation Manifold Upgrade</t>
  </si>
  <si>
    <t>#26230</t>
  </si>
  <si>
    <t>HES0110701</t>
  </si>
  <si>
    <t>RLB001U508</t>
  </si>
  <si>
    <t>KTL-1/2 U200 HVAC inst AH201 a</t>
  </si>
  <si>
    <t>Well T5050 Unit1CTAcidWash MEJ</t>
  </si>
  <si>
    <t>MEJ Modernization of manway on</t>
  </si>
  <si>
    <t>FGP-Grouped Capital Spares</t>
  </si>
  <si>
    <t>FGP- GTH SC - Vend Srvc (Cons)</t>
  </si>
  <si>
    <t>MEJ-GC 701 Compressor Rotating</t>
  </si>
  <si>
    <t>Element Repair</t>
  </si>
  <si>
    <t>WHS0011801</t>
  </si>
  <si>
    <t>WHS equipment purchase</t>
  </si>
  <si>
    <t>Well T-317 Acid Stimulation</t>
  </si>
  <si>
    <t>(#25819)</t>
  </si>
  <si>
    <t>Backcharge Acc-F.H Bertling</t>
  </si>
  <si>
    <t>PDA IB Warehouses 26 &amp; 27</t>
  </si>
  <si>
    <t>Projects General Manager</t>
  </si>
  <si>
    <t>Ген. менеджер по проектам</t>
  </si>
  <si>
    <t>Well T-4635 OPEX NR Acid Fract</t>
  </si>
  <si>
    <t>ENV001U303</t>
  </si>
  <si>
    <t>Upgr KTL Plant Flare 5 Control</t>
  </si>
  <si>
    <t>T-5141(WP10-1) Drilling&amp;Compl</t>
  </si>
  <si>
    <t>REL0021006</t>
  </si>
  <si>
    <t>NGGS Monolithic Iso Jnts</t>
  </si>
  <si>
    <t>**Closed** Use AFE 108929</t>
  </si>
  <si>
    <t>PDA KTL Switch Gear Upg Projec</t>
  </si>
  <si>
    <t>REL002U902</t>
  </si>
  <si>
    <t>Selected Pipeline Install/Repl</t>
  </si>
  <si>
    <t>MEJ Sulfur pads 6-7-8 removal</t>
  </si>
  <si>
    <t>SV EvaporationPondsBypassLine</t>
  </si>
  <si>
    <t>Equipment for Exposure Monitor</t>
  </si>
  <si>
    <t>SAF001U404</t>
  </si>
  <si>
    <t>KTL U600 F-608 cascade upgr</t>
  </si>
  <si>
    <t>Replacement of GC Daniel 500</t>
  </si>
  <si>
    <t>complete but not in service</t>
  </si>
  <si>
    <t>MEJSCMF00021</t>
  </si>
  <si>
    <t>Accum-10MM Safety Award</t>
  </si>
  <si>
    <t>44401.197010.15</t>
  </si>
  <si>
    <t>SAF00422159</t>
  </si>
  <si>
    <t>MEJ-Create Waste Anode Replmnt</t>
  </si>
  <si>
    <t>Wells T21,T5K,T111,T102,1HT</t>
  </si>
  <si>
    <t>RLB001U342</t>
  </si>
  <si>
    <t>SGPBurnrYC401A/B,YC501Crit.Spa</t>
  </si>
  <si>
    <t>***Closed - used 20510****</t>
  </si>
  <si>
    <t>Process Safety Management</t>
  </si>
  <si>
    <t>WMP0011501</t>
  </si>
  <si>
    <t>Industrial Waste Management</t>
  </si>
  <si>
    <t>Backcharge AFE Kazakhoil Drill</t>
  </si>
  <si>
    <t>LTD 101.1415  Contract 26515OK</t>
  </si>
  <si>
    <t>MEJSCMLOG001</t>
  </si>
  <si>
    <t>MEJ Logistics</t>
  </si>
  <si>
    <t>Accum.AFE T-3948 SWT Wellsite</t>
  </si>
  <si>
    <t>Site Leveling,Install Geotech</t>
  </si>
  <si>
    <t>materials</t>
  </si>
  <si>
    <t>CLOSED (#23252)</t>
  </si>
  <si>
    <t>FGP-Infra-PF Misc. Eng Service</t>
  </si>
  <si>
    <t>RLB001U412</t>
  </si>
  <si>
    <t>RLB001U160</t>
  </si>
  <si>
    <t>EPC BusParkingEventStage</t>
  </si>
  <si>
    <t>MEJ-Refurb.EA-503 Cooler Sectn</t>
  </si>
  <si>
    <t>MEJ Crane Stoppers</t>
  </si>
  <si>
    <t>Accrual Only ]]Servc and G&amp;A</t>
  </si>
  <si>
    <t>RLB0011225</t>
  </si>
  <si>
    <t>SGPTA2012Install SacrificialTC</t>
  </si>
  <si>
    <t>FGP-Legal-Non</t>
  </si>
  <si>
    <t>Aerodrome utilization project</t>
  </si>
  <si>
    <t>MEJ Fire ProteC. – Weed Contr.</t>
  </si>
  <si>
    <t>MEJ-Drilling Base Roads Repair</t>
  </si>
  <si>
    <t>MO0100916</t>
  </si>
  <si>
    <t>SV Loading bay extension</t>
  </si>
  <si>
    <t>OTR-Portable Toilets</t>
  </si>
  <si>
    <t>CLOSED  (#11358)</t>
  </si>
  <si>
    <t>RM02320601</t>
  </si>
  <si>
    <t>Wells_Drilling_SGI stage 2</t>
  </si>
  <si>
    <t>KTL GC-201 Piping Heat Tracing</t>
  </si>
  <si>
    <t>*28121</t>
  </si>
  <si>
    <t>FGP-OE/HES-ON-Lab - PJV/KPJV</t>
  </si>
  <si>
    <t>MEJ SV Heating Lines Repairs</t>
  </si>
  <si>
    <t>Vehicle Purchase.25 Fords</t>
  </si>
  <si>
    <t>Closed  (#23799,24110)</t>
  </si>
  <si>
    <t>RLB001U353</t>
  </si>
  <si>
    <t>SGP 2016TA E-311 Bundle Upgrad</t>
  </si>
  <si>
    <t>SeparationK1&amp;K3 &amp; Outlet Meter</t>
  </si>
  <si>
    <t>Installation at ETP</t>
  </si>
  <si>
    <t>CLOSED (#23311)</t>
  </si>
  <si>
    <t>INST-SSU</t>
  </si>
  <si>
    <t>UT Instrument Tech</t>
  </si>
  <si>
    <t>MEJ-KTL1.1-Nov02Turnaround Wrk</t>
  </si>
  <si>
    <t>MEJ-Pre-Turnaround 2001</t>
  </si>
  <si>
    <t>35 kV Transmission Loop</t>
  </si>
  <si>
    <t>MEJ-Smith Trainer,Driv.Monit.L</t>
  </si>
  <si>
    <t>GT-6.3 Hot Gas Path Inspection</t>
  </si>
  <si>
    <t>GTS-144</t>
  </si>
  <si>
    <t>Closed(#24950)</t>
  </si>
  <si>
    <t>FGP- GTH SC - Vend Srvc (Comm)</t>
  </si>
  <si>
    <t>TCO NR oprtns winter Shut down</t>
  </si>
  <si>
    <t>MEJ-Purchase of radios</t>
  </si>
  <si>
    <t>Accum Emergency Response 2023</t>
  </si>
  <si>
    <t>clear to CC 11510</t>
  </si>
  <si>
    <t>PDA-SGP Capacity&amp;Reliab Prj</t>
  </si>
  <si>
    <t>Non-Rig Abandonment for 6 well</t>
  </si>
  <si>
    <t>RLB001U234</t>
  </si>
  <si>
    <t>KTL TA2014 PSV Interlock Upg</t>
  </si>
  <si>
    <t>SAF0010201</t>
  </si>
  <si>
    <t>SpeedDrivesfor T5Blower/Boiler</t>
  </si>
  <si>
    <t>Accum.-FEIM Smart Plant Admin</t>
  </si>
  <si>
    <t>Well T-5848 StimulationTesting</t>
  </si>
  <si>
    <t>#26604</t>
  </si>
  <si>
    <t>WP48-1 Wells_T-5947</t>
  </si>
  <si>
    <t>Master AFE - Y2K Project</t>
  </si>
  <si>
    <t>CLOSED (Master AFE)</t>
  </si>
  <si>
    <t>Travel &amp; Transportation</t>
  </si>
  <si>
    <t>*28938</t>
  </si>
  <si>
    <t>RLB0040603</t>
  </si>
  <si>
    <t>Central Power Substation</t>
  </si>
  <si>
    <t>MEJ Current AGDS repair-2019</t>
  </si>
  <si>
    <t>Annual Network Replacement2021</t>
  </si>
  <si>
    <t>MAZ Trucks*6 purchase</t>
  </si>
  <si>
    <t>(#25817)</t>
  </si>
  <si>
    <t>MEJ-2010 GX SulfurTankT101Insp</t>
  </si>
  <si>
    <t>EDN001U113</t>
  </si>
  <si>
    <t>TG-9.1 Hot Gas Path Insp DSE</t>
  </si>
  <si>
    <t>CTF T-22 Clean/Inspect/Repair</t>
  </si>
  <si>
    <t>RLB00122144</t>
  </si>
  <si>
    <t>KTL Permanent Nitrogen Supply</t>
  </si>
  <si>
    <t>TCO Security PCs</t>
  </si>
  <si>
    <t>IS60011601</t>
  </si>
  <si>
    <t>Personnel Safety Solution proj</t>
  </si>
  <si>
    <t>RLB001U530</t>
  </si>
  <si>
    <t>SGP TA16 F-512 Distr Piping</t>
  </si>
  <si>
    <t>MO0100806</t>
  </si>
  <si>
    <t>RV Upgrades</t>
  </si>
  <si>
    <t>IS90040601</t>
  </si>
  <si>
    <t>Documentum Web Search</t>
  </si>
  <si>
    <t>Well T-7648 Permit Package</t>
  </si>
  <si>
    <t>ATCO Office Units #6 Purchase</t>
  </si>
  <si>
    <t>CLOSED (#23267)</t>
  </si>
  <si>
    <t>Next Generation Field Wireless</t>
  </si>
  <si>
    <t>RLB001U173</t>
  </si>
  <si>
    <t>KTL2.3 E201 Heater</t>
  </si>
  <si>
    <t>MEJPROD00244</t>
  </si>
  <si>
    <t>Tank sludge disposal cost</t>
  </si>
  <si>
    <t>MEJ 2011 FSMSGIPipMontrng</t>
  </si>
  <si>
    <t>Sulfur Degassing Unit Upgr Ph3</t>
  </si>
  <si>
    <t>#26125</t>
  </si>
  <si>
    <t>INF-Asphalt Plant Operations</t>
  </si>
  <si>
    <t>Accum. SGI 2 Sour Gas Conv.T/A</t>
  </si>
  <si>
    <t>Diapharm Pumps AP-258 Purchase</t>
  </si>
  <si>
    <t>Closed(#25191)</t>
  </si>
  <si>
    <t>Field Roads Repairs 2022</t>
  </si>
  <si>
    <t>Upgrade Security CCTV cameras</t>
  </si>
  <si>
    <t>MEJ-Field Roads Repair works</t>
  </si>
  <si>
    <t>REL002U404</t>
  </si>
  <si>
    <t>CFM WCU HDR Tie-In to MS8, 9,</t>
  </si>
  <si>
    <t>RV Repairs &amp; Maintenance</t>
  </si>
  <si>
    <t>Chemical Injection Pumps KTL-1</t>
  </si>
  <si>
    <t>CLOSED  (#22031)</t>
  </si>
  <si>
    <t>Well T-6 CRA Tubing</t>
  </si>
  <si>
    <t>Closed (#25382)</t>
  </si>
  <si>
    <t>SupportServicesCC 101.1610.100</t>
  </si>
  <si>
    <t>SpecAccum-Поддержка бурения</t>
  </si>
  <si>
    <t>Completn of Renovatn of Clinic</t>
  </si>
  <si>
    <t>RLB00122173</t>
  </si>
  <si>
    <t>MEJ-2023 Pipeline Repairs</t>
  </si>
  <si>
    <t>KTL-1 Slug Catcher Control</t>
  </si>
  <si>
    <t>T-0014R Permit Package</t>
  </si>
  <si>
    <t>Well T-318 CRA Tubing Installn</t>
  </si>
  <si>
    <t>RM Digital initiatives</t>
  </si>
  <si>
    <t>Well T-4748 Damaged Tub-g Repl</t>
  </si>
  <si>
    <t>Suspended 01.06.2009</t>
  </si>
  <si>
    <t>MAO-Hyster Diesel Forklifts 2</t>
  </si>
  <si>
    <t>CLOSED  (#11367)</t>
  </si>
  <si>
    <t>FGP-Pipe Lines Other</t>
  </si>
  <si>
    <t>Enhance Documentum Drawing</t>
  </si>
  <si>
    <t>(No maint-nce fee t/b charged)</t>
  </si>
  <si>
    <t>(#25406,25611,25612)</t>
  </si>
  <si>
    <t>ElectricalConnectn PipeStation</t>
  </si>
  <si>
    <t>CLOSED(#23474)</t>
  </si>
  <si>
    <t>Controller</t>
  </si>
  <si>
    <t>Группа финансиста-контролера</t>
  </si>
  <si>
    <t>PDA-SGP-9204 Compressor Upgr E</t>
  </si>
  <si>
    <t>SAF001U207</t>
  </si>
  <si>
    <t>PRO001U103</t>
  </si>
  <si>
    <t>Replace tubes on EA740 KTL2</t>
  </si>
  <si>
    <t>Backcharge AFE - DALARO</t>
  </si>
  <si>
    <t>MEJPROD00147</t>
  </si>
  <si>
    <t>MEJ T-016 tank sludge clean</t>
  </si>
  <si>
    <t>Accum.RMG Labor for EOR</t>
  </si>
  <si>
    <t>will be cleared to 9411110873</t>
  </si>
  <si>
    <t>for Enhanced Oil Recov Opport</t>
  </si>
  <si>
    <t>SGI-Stage 1- Freight</t>
  </si>
  <si>
    <t>PBX Equipment Upgrades</t>
  </si>
  <si>
    <t>Multiple valves replacement</t>
  </si>
  <si>
    <t>RLB0011314</t>
  </si>
  <si>
    <t>KTL2.1,New thermal Metal Spray</t>
  </si>
  <si>
    <t>ASAR</t>
  </si>
  <si>
    <t>RLB0011951</t>
  </si>
  <si>
    <t>TA22 KTL2.3 Thermowell Upgrad</t>
  </si>
  <si>
    <t>MEJ-2002 Fin Fan Clean&amp;PMProgr</t>
  </si>
  <si>
    <t>FinFanCleang&amp;PMProgramCC20800</t>
  </si>
  <si>
    <t>Closed  (expense) per Aida</t>
  </si>
  <si>
    <t>PDA-Trunk Lines Replcmt Prj</t>
  </si>
  <si>
    <t>SAF0041705</t>
  </si>
  <si>
    <t>MEJPROD00001</t>
  </si>
  <si>
    <t>28’’ Old Sales Gas Line Abando</t>
  </si>
  <si>
    <t>Concrete Slab for Wellhead</t>
  </si>
  <si>
    <t>construction</t>
  </si>
  <si>
    <t>(#25581)</t>
  </si>
  <si>
    <t>FMO-CIVIL</t>
  </si>
  <si>
    <t>TFM-Civil Laborer</t>
  </si>
  <si>
    <t>T-4458 Non-Rig Acid Stim</t>
  </si>
  <si>
    <t>AutoCad Software (2 CC) Purch</t>
  </si>
  <si>
    <t>for Operations</t>
  </si>
  <si>
    <t>CLOSED  (#22113)</t>
  </si>
  <si>
    <t>SUP-KTL2.1 D501 Destruct Work</t>
  </si>
  <si>
    <t>T-6549 (WP47-1) Permit Package</t>
  </si>
  <si>
    <t>FIN-Lav.Off.Buil.Replacement</t>
  </si>
  <si>
    <t>CLOSED  (#22084)</t>
  </si>
  <si>
    <t>MWP 10-3 T-4741</t>
  </si>
  <si>
    <t>T-4350 CAPEX NR New Well Compl</t>
  </si>
  <si>
    <t>MPP001U601</t>
  </si>
  <si>
    <t>Multi-Phase Pump project</t>
  </si>
  <si>
    <t>REL004U24999</t>
  </si>
  <si>
    <t>WWD:Spare VFD for Sulzer Pumps</t>
  </si>
  <si>
    <t>Computers and Radios Purchase</t>
  </si>
  <si>
    <t>(#24070;24071)</t>
  </si>
  <si>
    <t>Closed (#23955-23961,23994)</t>
  </si>
  <si>
    <t>Well PBN-Susp Dev Well T-220</t>
  </si>
  <si>
    <t>CLOSED  (#22940)</t>
  </si>
  <si>
    <t>NOT CORRECT</t>
  </si>
  <si>
    <t>REL0031701</t>
  </si>
  <si>
    <t>MS-8 Manifold Upgrade</t>
  </si>
  <si>
    <t>Well K-3185 New Well(FF Scope)</t>
  </si>
  <si>
    <t>#26180</t>
  </si>
  <si>
    <t>RLB0012039</t>
  </si>
  <si>
    <t>15-712 Replacement 21HV51022</t>
  </si>
  <si>
    <t>*** Closed *** Use 13173</t>
  </si>
  <si>
    <t>CPG - Other Personnel</t>
  </si>
  <si>
    <t>Капстроительство-проч персонал</t>
  </si>
  <si>
    <t>ROAIMS replacement (ALCM)</t>
  </si>
  <si>
    <t>Nabors Rig707 start-up</t>
  </si>
  <si>
    <t>Install of video cam in TCO DW</t>
  </si>
  <si>
    <t>IS90080601</t>
  </si>
  <si>
    <t>2006 Software Licenses</t>
  </si>
  <si>
    <t>Do not use Accum Em Resp AFE</t>
  </si>
  <si>
    <t>RLB001U711</t>
  </si>
  <si>
    <t>IS27060701</t>
  </si>
  <si>
    <t>RLB001U111</t>
  </si>
  <si>
    <t>2012KTL TA SmallPiping Improvn</t>
  </si>
  <si>
    <t>(Imstalkon)cc101.1415</t>
  </si>
  <si>
    <t>T-11NT Site Prep and Completio</t>
  </si>
  <si>
    <t>T-5050 Non-Rig Acid Stim</t>
  </si>
  <si>
    <t>Honeywell Technology Refresh</t>
  </si>
  <si>
    <t>Closed (#24655)</t>
  </si>
  <si>
    <t>SERIP Stage 4 IT Enablers</t>
  </si>
  <si>
    <t>MEJ Stopple installation on fu</t>
  </si>
  <si>
    <t>RLB0011414</t>
  </si>
  <si>
    <t>KTL-1 CCC Series3 Controlrs Up</t>
  </si>
  <si>
    <t>KTL U600 Sulphur Pumps Upgrade</t>
  </si>
  <si>
    <t>КТЛ/Нитка5замена двиг.10кВ</t>
  </si>
  <si>
    <t>T-3K Expense Non-Rig Acid Stim</t>
  </si>
  <si>
    <t>MEJ F-001A boiler refractory r</t>
  </si>
  <si>
    <t>MEJ- F-766 Distr-r tray modifi</t>
  </si>
  <si>
    <t>Backcharge-Intertasco LLP</t>
  </si>
  <si>
    <t>TCO #3 Upgrade</t>
  </si>
  <si>
    <t>FGP-DT4 Log-ON-Non - PJV/KPJV</t>
  </si>
  <si>
    <t>PDA_CTF GHG Reduction Project</t>
  </si>
  <si>
    <t>RLB001U419</t>
  </si>
  <si>
    <t>SGP HRSG1/2 GB-9441A&amp;B /GB-948</t>
  </si>
  <si>
    <t>HeaterCoil Replt2B720.3 2008TA</t>
  </si>
  <si>
    <t>#26941</t>
  </si>
  <si>
    <t>Furniture Purchase for Marketi</t>
  </si>
  <si>
    <t>CLOSED  (#22127)</t>
  </si>
  <si>
    <t>IS5001U902</t>
  </si>
  <si>
    <t>Tool for CDG</t>
  </si>
  <si>
    <t>EDN001U303</t>
  </si>
  <si>
    <t>Test for Di-elect rubb mats&amp;sl</t>
  </si>
  <si>
    <t>FGP-3GP Syst Compl - Materials</t>
  </si>
  <si>
    <t>Well T-110 PLT</t>
  </si>
  <si>
    <t>(#25541)</t>
  </si>
  <si>
    <t>Digital Correspondence</t>
  </si>
  <si>
    <t>MEJ-Igilik-ParkDostyk-Kulsary</t>
  </si>
  <si>
    <t>Dikes</t>
  </si>
  <si>
    <t>ENV001U301</t>
  </si>
  <si>
    <t>Critical Equpmnt SparePartMgmt</t>
  </si>
  <si>
    <t>ECDADR0901</t>
  </si>
  <si>
    <t>ECD_Anticipated Proj Developmt</t>
  </si>
  <si>
    <t>TA26 SGP/SGI Relief system upg</t>
  </si>
  <si>
    <t>Brake Drum Turning Machine</t>
  </si>
  <si>
    <t>CLOSED  (#11605)</t>
  </si>
  <si>
    <t>RLB0011350</t>
  </si>
  <si>
    <t>SGP Relocation of sales gas an</t>
  </si>
  <si>
    <t>KSU0011901</t>
  </si>
  <si>
    <t>KSU Prj. Transition to Ph3</t>
  </si>
  <si>
    <t>Vremya (13567372) Backcharge</t>
  </si>
  <si>
    <t>AM0012202</t>
  </si>
  <si>
    <t>MEJ SGP LP Flare header inspec</t>
  </si>
  <si>
    <t>Tengiz Roads Repairs</t>
  </si>
  <si>
    <t>SGP-Phase 3 Activities</t>
  </si>
  <si>
    <t>PFD ENG&amp;MGMT &amp; TCO MGMT,31055</t>
  </si>
  <si>
    <t>25129,694,25869-84/89-93/906-8</t>
  </si>
  <si>
    <t>Master AFE Well T-6</t>
  </si>
  <si>
    <t>RLB001U212</t>
  </si>
  <si>
    <t>SGP EA-340 bundles upgrade</t>
  </si>
  <si>
    <t>MEJOHES00018</t>
  </si>
  <si>
    <t>TEC Road Repair</t>
  </si>
  <si>
    <t>CLOSED - HES S&amp;L Support</t>
  </si>
  <si>
    <t>CLOSED-former CA Tengiz-Growth</t>
  </si>
  <si>
    <t>ТБ и ООС в логистике и АХУ</t>
  </si>
  <si>
    <t>Office Equipment for ATY&amp;TEN</t>
  </si>
  <si>
    <t>Until Dec/18</t>
  </si>
  <si>
    <t>RM002U801</t>
  </si>
  <si>
    <t>** Closed ** Use 13840</t>
  </si>
  <si>
    <t>Warehouse Management</t>
  </si>
  <si>
    <t>Well T-5853 New Well-FF Scope</t>
  </si>
  <si>
    <t>#26147</t>
  </si>
  <si>
    <t>ECD001U604</t>
  </si>
  <si>
    <t>Field SIS Upgrade Project</t>
  </si>
  <si>
    <t>MEJ-Egilik-School #6 Kulsary</t>
  </si>
  <si>
    <t>FGP-KC-Non - PJV/KPJV</t>
  </si>
  <si>
    <t>Backch. AFE-Drilling employees</t>
  </si>
  <si>
    <t>foreign assignments</t>
  </si>
  <si>
    <t>MEJPRRR00006</t>
  </si>
  <si>
    <t>Old Loco Depot building demol</t>
  </si>
  <si>
    <t>MEJPROD00384</t>
  </si>
  <si>
    <t>SGP Flushing ring replacement</t>
  </si>
  <si>
    <t>RLB001U806</t>
  </si>
  <si>
    <t>Sulfur T601.2 Tank Repairs</t>
  </si>
  <si>
    <t>EDN001U003</t>
  </si>
  <si>
    <t>SGP TG9.2 combustor comp procu</t>
  </si>
  <si>
    <t>RLB001U346</t>
  </si>
  <si>
    <t>MO0100802</t>
  </si>
  <si>
    <t>IB New 3.5MWBoiler Purch&amp;Instn</t>
  </si>
  <si>
    <t>Well T-6452 Procurem&amp;Construct</t>
  </si>
  <si>
    <t>FGP-KC-Lab - PJV/KPJV</t>
  </si>
  <si>
    <t>Technical survey of the buildi</t>
  </si>
  <si>
    <t>2007 MIP Valve Replacemets</t>
  </si>
  <si>
    <t>*27309</t>
  </si>
  <si>
    <t>RLB0011743</t>
  </si>
  <si>
    <t>CCTV installation in CWHSs</t>
  </si>
  <si>
    <t>30680, 31452</t>
  </si>
  <si>
    <t>Mesa Core Software Purchase</t>
  </si>
  <si>
    <t>Closed (#24462)</t>
  </si>
  <si>
    <t>MEJ CTC Systems Upgrade</t>
  </si>
  <si>
    <t>BackchargeAFE-AccessCoatingGro</t>
  </si>
  <si>
    <t>FM-ELEC</t>
  </si>
  <si>
    <t>FM-Electrician</t>
  </si>
  <si>
    <t>ArcMap Custom Tools Develpt</t>
  </si>
  <si>
    <t>&amp; License Purchase</t>
  </si>
  <si>
    <t>(#25708)</t>
  </si>
  <si>
    <t>Well T-11 PLT/RST</t>
  </si>
  <si>
    <t>(#25543)</t>
  </si>
  <si>
    <t>Workover for WW Disp. Well 1NT</t>
  </si>
  <si>
    <t>CLOSED  (#21870)</t>
  </si>
  <si>
    <t>RLB001U240</t>
  </si>
  <si>
    <t>RLB0020604</t>
  </si>
  <si>
    <t>C401 Burner Replacement</t>
  </si>
  <si>
    <t>MS-14/9 to CMF Loopline (FF)</t>
  </si>
  <si>
    <t>CLOSED(#23542)</t>
  </si>
  <si>
    <t>Well T-5050 Expense WO/Rig tub</t>
  </si>
  <si>
    <t>Finance Digital Initiatives</t>
  </si>
  <si>
    <t>Well T3 Plug&amp;Abandonment MEJ</t>
  </si>
  <si>
    <t>FF Scope CC20205.8210.835</t>
  </si>
  <si>
    <t>Backcharge Chevron Legal DA/IA</t>
  </si>
  <si>
    <t>RLB001U302</t>
  </si>
  <si>
    <t>SAF0011619</t>
  </si>
  <si>
    <t>KTL Train 5 TA SIS</t>
  </si>
  <si>
    <t>ENV0021001</t>
  </si>
  <si>
    <t>PDA - KPI Propane Project</t>
  </si>
  <si>
    <t>Suspended up to 01/01/19</t>
  </si>
  <si>
    <t>ENV001U004</t>
  </si>
  <si>
    <t>MO0101220</t>
  </si>
  <si>
    <t>IB sewage System Upgrade</t>
  </si>
  <si>
    <t>EDN001U006</t>
  </si>
  <si>
    <t>HEAVY DUTY VEHICLES 2017</t>
  </si>
  <si>
    <t>EDN0011102</t>
  </si>
  <si>
    <t>TGTPS-2 Gas Detection Syst</t>
  </si>
  <si>
    <t>MEJ-TGTPS-1 Transformer Replac</t>
  </si>
  <si>
    <t>OVERSPENT 108%</t>
  </si>
  <si>
    <t>MS55_WP14-1 (3 wells)_MRM Ops</t>
  </si>
  <si>
    <t>Fire alarm system</t>
  </si>
  <si>
    <t>SGP-Ph 3/4-freight/transportn</t>
  </si>
  <si>
    <t>for equipment&amp;bulk matrls</t>
  </si>
  <si>
    <t>Par#25869-84/89-93/908,31055</t>
  </si>
  <si>
    <t>MO0100934</t>
  </si>
  <si>
    <t>SV-Electrical Sub-stn</t>
  </si>
  <si>
    <t>RLB001U427</t>
  </si>
  <si>
    <t>KTL2.2U400 Valve 22-UV-42101Up</t>
  </si>
  <si>
    <t>Well T-5860 Permit Package</t>
  </si>
  <si>
    <t>Track structures repair &amp; upgr</t>
  </si>
  <si>
    <t>Buffer Transformer Replacement</t>
  </si>
  <si>
    <t>#26349, 26368,26693</t>
  </si>
  <si>
    <t>RLB006U2001</t>
  </si>
  <si>
    <t>Almaty Security</t>
  </si>
  <si>
    <t>Well T-7052 FF Scope</t>
  </si>
  <si>
    <t>#26811</t>
  </si>
  <si>
    <t>PNO001U303</t>
  </si>
  <si>
    <t>T-4346 to MS17 Flowline Replac</t>
  </si>
  <si>
    <t>RLB0021206</t>
  </si>
  <si>
    <t>KTL Trains adv Process Control</t>
  </si>
  <si>
    <t>FGP Water Projects</t>
  </si>
  <si>
    <t>SUP EAM Reserve IT Subproject</t>
  </si>
  <si>
    <t>Phase 4</t>
  </si>
  <si>
    <t>TCO White Pages Redesign</t>
  </si>
  <si>
    <t>Master AFE Well T-44</t>
  </si>
  <si>
    <t>RLB006U2102</t>
  </si>
  <si>
    <t>Transformer testing and diagno</t>
  </si>
  <si>
    <t>IS50012401</t>
  </si>
  <si>
    <t>MEJMRKT00001</t>
  </si>
  <si>
    <t>Legal consltng serv FOB Aktau</t>
  </si>
  <si>
    <t>RLB001U315</t>
  </si>
  <si>
    <t>SGP PU-340 Temp Transmit Insta</t>
  </si>
  <si>
    <t>RLB001U317</t>
  </si>
  <si>
    <t>KTL TA 2014, Upg old interlock</t>
  </si>
  <si>
    <t>*31137</t>
  </si>
  <si>
    <t>New UPS at CFM&amp;Wellsites</t>
  </si>
  <si>
    <t>MEJ-Atyrau Commnty League 2008</t>
  </si>
  <si>
    <t>IB Internal Roads Construction</t>
  </si>
  <si>
    <t># 26339</t>
  </si>
  <si>
    <t>Biphase Defibrilator/Monitor</t>
  </si>
  <si>
    <t>#25862</t>
  </si>
  <si>
    <t>MAO-Purch Automobiles</t>
  </si>
  <si>
    <t>CLOSED  (#11231)</t>
  </si>
  <si>
    <t>SGE001U001</t>
  </si>
  <si>
    <t>Second Generation Enhancement</t>
  </si>
  <si>
    <t>Lay-down Area at RipSera Costr</t>
  </si>
  <si>
    <t>CLOSED  (#22658)</t>
  </si>
  <si>
    <t>FGP-DT5 Exec - Non</t>
  </si>
  <si>
    <t>carried over to the next TA</t>
  </si>
  <si>
    <t>MEJ-KTL1.1 U300PipeSupportRest</t>
  </si>
  <si>
    <t>PDA T-6340Non-Rig:IOR Imb-nEv</t>
  </si>
  <si>
    <t>2023 LC Initiatives Assessment</t>
  </si>
  <si>
    <t>Survey Equip.Purch.FacEng-Cons</t>
  </si>
  <si>
    <t>Closed (#24327)</t>
  </si>
  <si>
    <t>INF-Install/Improve 600 Man Cp</t>
  </si>
  <si>
    <t>CLOSED  (#11457,21969,22093</t>
  </si>
  <si>
    <t>T-5143 (WP11-1) Field Facility</t>
  </si>
  <si>
    <t>2015-16 IH Equipment Purchase</t>
  </si>
  <si>
    <t>31487,31488, 31489</t>
  </si>
  <si>
    <t>REL003U203</t>
  </si>
  <si>
    <t>PDA-NGGS MS BlowdownPipingSys</t>
  </si>
  <si>
    <t>RLB001U546</t>
  </si>
  <si>
    <t>T-5038 New FL&amp;HU Detail Design</t>
  </si>
  <si>
    <t>EU: Integration with Astra</t>
  </si>
  <si>
    <t>Well T-5853 Testing of Unit2/3</t>
  </si>
  <si>
    <t>Non Rig</t>
  </si>
  <si>
    <t>#26084</t>
  </si>
  <si>
    <t>PDA-GTS144FuelGasStationReplcm</t>
  </si>
  <si>
    <t>Accum-LPG RailCar Strge Siding</t>
  </si>
  <si>
    <t>clear 75% to 105515</t>
  </si>
  <si>
    <t>Closed           25% to 108238</t>
  </si>
  <si>
    <t>MEJFENG00003</t>
  </si>
  <si>
    <t>DE I&amp;E Job Packs</t>
  </si>
  <si>
    <t>RLB001U811</t>
  </si>
  <si>
    <t>Low flow protection FG Heater</t>
  </si>
  <si>
    <t>***** Closed ****** 02/96</t>
  </si>
  <si>
    <t>Misc. Drill Support</t>
  </si>
  <si>
    <t>No replacement</t>
  </si>
  <si>
    <t>WHS0010702</t>
  </si>
  <si>
    <t>CCTV,Lighting&amp; FireAlarmSyst</t>
  </si>
  <si>
    <t>RLB001U032</t>
  </si>
  <si>
    <t>KTL-1.2 F-502 Vessel Replaceme</t>
  </si>
  <si>
    <t>MEJ-Exchanger Clean-g&amp;Optimi-n</t>
  </si>
  <si>
    <t>RLB001U803</t>
  </si>
  <si>
    <t>Heater CoilRepl 2B720.3-2008TA</t>
  </si>
  <si>
    <t>Backcharge-AtyrauConstrctnSrvc</t>
  </si>
  <si>
    <t>Purch of Canteen/Hotel Eq Y14</t>
  </si>
  <si>
    <t>Tengiz Well 111</t>
  </si>
  <si>
    <t>28950/28949/29555</t>
  </si>
  <si>
    <t>EDN001U505</t>
  </si>
  <si>
    <t>GT-9.1 &amp; 9.2 TP230 relay cha</t>
  </si>
  <si>
    <t>RLB0011816</t>
  </si>
  <si>
    <t>TA2019 Replace Orbit valves wi</t>
  </si>
  <si>
    <t>PDA MS-20 Manifold Upgrade</t>
  </si>
  <si>
    <t>MEJ-site prep Well T-125 aband</t>
  </si>
  <si>
    <t>ENV001U401</t>
  </si>
  <si>
    <t>KTL-1U200/300.1,2U700.1 flow m</t>
  </si>
  <si>
    <t>MEJ–FSRP 2022 scope</t>
  </si>
  <si>
    <t>SAF001U605</t>
  </si>
  <si>
    <t>Well T-30 New Completion FF</t>
  </si>
  <si>
    <t>linked to 105744</t>
  </si>
  <si>
    <t>#26820</t>
  </si>
  <si>
    <t>MEJPROD00019</t>
  </si>
  <si>
    <t>Overhead Power Line Repair &amp; I</t>
  </si>
  <si>
    <t>EDN001U410</t>
  </si>
  <si>
    <t>CLOSED (#23071,23072)</t>
  </si>
  <si>
    <t>WHS0011101</t>
  </si>
  <si>
    <t>Facility Ops. &amp; Maint. - South</t>
  </si>
  <si>
    <t>IS60011402</t>
  </si>
  <si>
    <t>SAF001U004</t>
  </si>
  <si>
    <t>SGP CTF Hydraulic Hammer Study</t>
  </si>
  <si>
    <t>SFT0020701</t>
  </si>
  <si>
    <t>Vacuum CircuitBreaker_FieldSS</t>
  </si>
  <si>
    <t>IS5001U705</t>
  </si>
  <si>
    <t>T-5642 Drilling &amp; Completion</t>
  </si>
  <si>
    <t>PDA GX 1-5 Scrubber System</t>
  </si>
  <si>
    <t>MEJ-ADS(2) Meeting (Mar&amp;Jun00)</t>
  </si>
  <si>
    <t>MS15 Manifold Upgrade Project</t>
  </si>
  <si>
    <t>SGP PU340 Upg Spare Orbit Valv</t>
  </si>
  <si>
    <t>*28437</t>
  </si>
  <si>
    <t>AM0022201</t>
  </si>
  <si>
    <t>ESSTU-Enterprise security sys</t>
  </si>
  <si>
    <t>WPMP TCOV Renovations</t>
  </si>
  <si>
    <t>MEJ-KTL1&amp;2 Air Cooler Freezing</t>
  </si>
  <si>
    <t>T-7452 (ERA-1) Permit Package</t>
  </si>
  <si>
    <t>T-7250 Permit Package</t>
  </si>
  <si>
    <t>Replace of T3 D401 sight glass</t>
  </si>
  <si>
    <t>FGP Roads Other</t>
  </si>
  <si>
    <t>Digital Chapter</t>
  </si>
  <si>
    <t>Поддержка прикл. программ ИТ</t>
  </si>
  <si>
    <t>MEJ-Well T-37 Ph1&amp;2 Dril&amp;Fac</t>
  </si>
  <si>
    <t>Emerg per RMG/Drilling request</t>
  </si>
  <si>
    <t>Well T-16 Completion -Tangible</t>
  </si>
  <si>
    <t>CLOSED  (#11334/5)</t>
  </si>
  <si>
    <t>T-5052 (WP600) Non-Rig Testing</t>
  </si>
  <si>
    <t>SGP Air Contr Valves Upgr TA16</t>
  </si>
  <si>
    <t>MEJSCMF00024</t>
  </si>
  <si>
    <t>WRF, RO membranes replacement</t>
  </si>
  <si>
    <t>RLB001U329</t>
  </si>
  <si>
    <t>Well T-38 Field Facilities</t>
  </si>
  <si>
    <t>Closed(#23940)</t>
  </si>
  <si>
    <t>Purch.&amp;inst. of 2-3 MW boilers</t>
  </si>
  <si>
    <t>for RV heating system</t>
  </si>
  <si>
    <t>#26183</t>
  </si>
  <si>
    <t>FGP Mod Fab OFF-Comm Assist</t>
  </si>
  <si>
    <t>Well T-24 MicroSeismMonitorPro</t>
  </si>
  <si>
    <t>#26239,26238</t>
  </si>
  <si>
    <t>MEJ-2007 TA Engineering</t>
  </si>
  <si>
    <t>ATH Heating System Upgrade</t>
  </si>
  <si>
    <t>WHS0010902</t>
  </si>
  <si>
    <t>IB&amp;PipeYard Patio Construction</t>
  </si>
  <si>
    <t>RLB0011438</t>
  </si>
  <si>
    <t>KTL2U300/700DMCProcessMonitorI</t>
  </si>
  <si>
    <t>Backcharge AFE-MAKO OK#67613</t>
  </si>
  <si>
    <t>SGP KTL Crossover Line</t>
  </si>
  <si>
    <t>SAF0011704</t>
  </si>
  <si>
    <t>KTL-1/2 F160 DBB valves Instal</t>
  </si>
  <si>
    <t>EDN001U004</t>
  </si>
  <si>
    <t>FLS System Upg</t>
  </si>
  <si>
    <t>T-0118 Deepening Permit</t>
  </si>
  <si>
    <t>T-7456 Drilling &amp; Completion</t>
  </si>
  <si>
    <t>RM01011101</t>
  </si>
  <si>
    <t>Base Well Drilling &amp; Compl</t>
  </si>
  <si>
    <t>Equip for TCOV New Rec Facilit</t>
  </si>
  <si>
    <t>CLOSED  (#22269)</t>
  </si>
  <si>
    <t>MEJ-2001HVAC Service&amp;RoutProgr</t>
  </si>
  <si>
    <t>MEJ-Undrgnd Pipeline inspectn6</t>
  </si>
  <si>
    <t>White Elephant Tank Upgr</t>
  </si>
  <si>
    <t>KTL - 1.1 Firewater Valves</t>
  </si>
  <si>
    <t>CLOSED (#23003)</t>
  </si>
  <si>
    <t>SGP-Ph 3/4-Constructn Managmnt</t>
  </si>
  <si>
    <t>105520;25869-84/89-93/659,3105</t>
  </si>
  <si>
    <t>24544-47/975-7/369)25694/906-8</t>
  </si>
  <si>
    <t>RLB0061905</t>
  </si>
  <si>
    <t>RLB0012201</t>
  </si>
  <si>
    <t>TA22 KTL2.3 Obsolete valves re</t>
  </si>
  <si>
    <t>MEJ-Plant CNS Operations Room</t>
  </si>
  <si>
    <t>asset #32432</t>
  </si>
  <si>
    <t>Flowline Install to Well 8NT</t>
  </si>
  <si>
    <t>CLOSED  (#22871)</t>
  </si>
  <si>
    <t>PDA Power Master Plan Evrg Upd</t>
  </si>
  <si>
    <t>JD Edwards A 7 Upgrade</t>
  </si>
  <si>
    <t>T-8 Crude Tank Reconstruction</t>
  </si>
  <si>
    <t>FM-UTIL</t>
  </si>
  <si>
    <t>FM-Utility Technician</t>
  </si>
  <si>
    <t>RLB001U312</t>
  </si>
  <si>
    <t>Ktl 1.2 E-507 Complete unit re</t>
  </si>
  <si>
    <t>MEJ-KZ Maritime Academy Prj</t>
  </si>
  <si>
    <t>SGP F-9444/F-9484 Vent Modific</t>
  </si>
  <si>
    <t>SAF001U604</t>
  </si>
  <si>
    <t>Install. speakers KTL1/2 U300</t>
  </si>
  <si>
    <t>AD089301</t>
  </si>
  <si>
    <t>RM02010603</t>
  </si>
  <si>
    <t>Reserve, M. P. Reclamation2006</t>
  </si>
  <si>
    <t>MEJPRRR00013</t>
  </si>
  <si>
    <t>RM004U903</t>
  </si>
  <si>
    <t>RLB004U702</t>
  </si>
  <si>
    <t>KTL ETP Line Trace Heating</t>
  </si>
  <si>
    <t>T-5238 MRM CAPEX</t>
  </si>
  <si>
    <t>2025 KTL Jacket insulation</t>
  </si>
  <si>
    <t>FGP-DT2 Fab - Lab-PJV/KPJV</t>
  </si>
  <si>
    <t>FGP-Legal-Lab</t>
  </si>
  <si>
    <t>T-09 Non-Rig Acid Stimulation</t>
  </si>
  <si>
    <t>28701, 28702</t>
  </si>
  <si>
    <t>Well T-29 New Completion-FF</t>
  </si>
  <si>
    <t>#26817</t>
  </si>
  <si>
    <t>SGP\SGI SiteOffice Cordination</t>
  </si>
  <si>
    <t>Well T-5260 Detail Design</t>
  </si>
  <si>
    <t>*33493</t>
  </si>
  <si>
    <t>PDA- Post JV FBEPP FLReplamnt</t>
  </si>
  <si>
    <t>closed per sulz request</t>
  </si>
  <si>
    <t>Well T-5K Workover-FF MEJ</t>
  </si>
  <si>
    <t>FF Scope  CC 20205.8210.822</t>
  </si>
  <si>
    <t>MEJ Modification ratchet syst</t>
  </si>
  <si>
    <t>Accum.EW Tengiz Site Indirects</t>
  </si>
  <si>
    <t>Trunked Radio Antenna Install</t>
  </si>
  <si>
    <t>CLOSED (#23073)</t>
  </si>
  <si>
    <t>Well T-5038 CAPEX Non-Rig Mini</t>
  </si>
  <si>
    <t>perf. Acid Stim, 29731,29732</t>
  </si>
  <si>
    <t>KTL-1 Sulfur Tank Upgrade</t>
  </si>
  <si>
    <t>CLOSED  (#22435)</t>
  </si>
  <si>
    <t>WellT9NT-Dril&amp;Compl.WaterDispW</t>
  </si>
  <si>
    <t>of Water Disposal Well</t>
  </si>
  <si>
    <t>Closed(#24638) link to 107326</t>
  </si>
  <si>
    <t>Stand. Internal Air Filtr Sys</t>
  </si>
  <si>
    <t>CLOSED  (#21907)</t>
  </si>
  <si>
    <t>EDN001U902</t>
  </si>
  <si>
    <t>NPS&amp;SGP 110kV SwitchyardMitign</t>
  </si>
  <si>
    <t>Mobil Sole Cost</t>
  </si>
  <si>
    <t>*** Closed-use 105687***</t>
  </si>
  <si>
    <t>2011 Heavy Duty and Spec Equip</t>
  </si>
  <si>
    <t>*28311/312/475/476/29047</t>
  </si>
  <si>
    <t>28544/545/546/721/919</t>
  </si>
  <si>
    <t>Interference Test T-220&amp;T-5646</t>
  </si>
  <si>
    <t>Closed(#25208)</t>
  </si>
  <si>
    <t>MEJ-TCO Strategic DiscusMeetin</t>
  </si>
  <si>
    <t>Swaco PVT Equipment Purchase</t>
  </si>
  <si>
    <t>PVT-Rig2;ChokeEquipment-Rig4</t>
  </si>
  <si>
    <t>Closed (#24268/24269)</t>
  </si>
  <si>
    <t>Well T-6740 Well Permit Packag</t>
  </si>
  <si>
    <t>MEJ- GX Conveyor belt replacmn</t>
  </si>
  <si>
    <t>SFT002U901</t>
  </si>
  <si>
    <t>Security Risk Assessment EFF</t>
  </si>
  <si>
    <t>Well T-23 Post-CAPEX WO Prod L</t>
  </si>
  <si>
    <t>RLB0010603</t>
  </si>
  <si>
    <t>SO2 Detector proposal</t>
  </si>
  <si>
    <t>MEJSCMF00012</t>
  </si>
  <si>
    <t>SV BH REPLACEMENT OF CORRODED</t>
  </si>
  <si>
    <t>MEJ-Open,Clean,Inspection&amp;</t>
  </si>
  <si>
    <t>repair 2 Fire Water Tanks P6,8</t>
  </si>
  <si>
    <t>MEJ-Off-site Repair of G-21B M</t>
  </si>
  <si>
    <t>MEJ-2011Hot WaterSystAnnualCom</t>
  </si>
  <si>
    <t>RLB001U2102</t>
  </si>
  <si>
    <t>F-0337 vessel Replacement</t>
  </si>
  <si>
    <t>MEJ-Natural Disaster's Impact</t>
  </si>
  <si>
    <t>PNO001U002</t>
  </si>
  <si>
    <t>CFM KTL Trunkline Debott</t>
  </si>
  <si>
    <t>MEJ TGTPS-3 110kV Current Tran</t>
  </si>
  <si>
    <t>RLB001U442</t>
  </si>
  <si>
    <t>T-6660 Drilling &amp; Completion</t>
  </si>
  <si>
    <t>Level Instrnt Bridal Piping Re</t>
  </si>
  <si>
    <t>CLOSED (#22874)</t>
  </si>
  <si>
    <t>MEJ-TCO Atlas Permit to Work</t>
  </si>
  <si>
    <t>(PTW)</t>
  </si>
  <si>
    <t>MEJ-Explorn Meeting Almaty Feb</t>
  </si>
  <si>
    <t>cc 12500.880.823</t>
  </si>
  <si>
    <t>RLB0011948</t>
  </si>
  <si>
    <t>Installation of RSH analyzer</t>
  </si>
  <si>
    <t>Sulfur Crushing Prjt Equipment</t>
  </si>
  <si>
    <t>#25954,25955,25956</t>
  </si>
  <si>
    <t>MEJ–Field Site Remediation PRJ</t>
  </si>
  <si>
    <t>Phase3 - Engineering</t>
  </si>
  <si>
    <t>#26302</t>
  </si>
  <si>
    <t>MEJOHES00003</t>
  </si>
  <si>
    <t>Implementation of Environmenta</t>
  </si>
  <si>
    <t>TM-MECH-W</t>
  </si>
  <si>
    <t>Mechanic (Workshop)</t>
  </si>
  <si>
    <t>EDN001U102</t>
  </si>
  <si>
    <t>SGPAccussActiveHarmonicFilter</t>
  </si>
  <si>
    <t>FGP-T5 Const 3GI–Lab PJV/KPJV</t>
  </si>
  <si>
    <t>MEJ 2016-2017 Winterization</t>
  </si>
  <si>
    <t>MEJ-Assessment Meeting (Jun00)</t>
  </si>
  <si>
    <t>FGP CaTRo Bolashak Sec Man</t>
  </si>
  <si>
    <t>HV Dishwashers &amp; Equipment</t>
  </si>
  <si>
    <t>CLOSED  (#11434)</t>
  </si>
  <si>
    <t>RLB0010501</t>
  </si>
  <si>
    <t>MEJ-Egilik Program for 2001</t>
  </si>
  <si>
    <t>Atyrau City projects cc 10500</t>
  </si>
  <si>
    <t>INT0012521</t>
  </si>
  <si>
    <t>TA26 SGI SIS 1oo1 Logic Upgrad</t>
  </si>
  <si>
    <t>MEJPROD00021</t>
  </si>
  <si>
    <t>Trevitesting Steam Service PSV</t>
  </si>
  <si>
    <t>MEJSCMF00054</t>
  </si>
  <si>
    <t>Cathodic Protection repair</t>
  </si>
  <si>
    <t>Hardware for RM &amp; Network Srvs</t>
  </si>
  <si>
    <t>Closed (24437)</t>
  </si>
  <si>
    <t>FGP CaTRo TCO Camp</t>
  </si>
  <si>
    <t>MEJ KTL TA 2022 OPS Expenses</t>
  </si>
  <si>
    <t>Well-2NT MPLT(Tempertr Loggin)</t>
  </si>
  <si>
    <t>RLB001U356</t>
  </si>
  <si>
    <t>SGP U200 Ac Acid Bld FirePrtc</t>
  </si>
  <si>
    <t>Flowmeter Inst. B-720 U700.3</t>
  </si>
  <si>
    <t>MEJ-Road Repair (inside plant)</t>
  </si>
  <si>
    <t>MEJ-Inspection and Overhead of</t>
  </si>
  <si>
    <t>10kV Motors cc 20800</t>
  </si>
  <si>
    <t>3D Seismic Consultant</t>
  </si>
  <si>
    <t>Closed (#22633-Tengiz;23951-</t>
  </si>
  <si>
    <t>MEJ-Fresh&amp;Fire Water Tank Incp</t>
  </si>
  <si>
    <t>Well T-125 New Completion</t>
  </si>
  <si>
    <t>(FF costs) link 105965,100198</t>
  </si>
  <si>
    <t>for abandonment</t>
  </si>
  <si>
    <t>RM005U801</t>
  </si>
  <si>
    <t>Well PBN-Susp Dev Well T-463</t>
  </si>
  <si>
    <t>CLOSED (#23640,23641)</t>
  </si>
  <si>
    <t>SAF001U711</t>
  </si>
  <si>
    <t>KTL1,U500 Upg of Sulphur Pots</t>
  </si>
  <si>
    <t>SIP Plant Oprtor&amp;Zone MaintBld</t>
  </si>
  <si>
    <t>Shelter in place*6</t>
  </si>
  <si>
    <t>LINKED AFE107285 (# 26286)</t>
  </si>
  <si>
    <t>Purchase of 3 washing machines</t>
  </si>
  <si>
    <t>(#25580)</t>
  </si>
  <si>
    <t>MEJ Exchanger / Air cool</t>
  </si>
  <si>
    <t>RLB0010712</t>
  </si>
  <si>
    <t>Upgrade PSV Interlocks</t>
  </si>
  <si>
    <t>MEJ-FGP Stakeholder Engagement</t>
  </si>
  <si>
    <t>Necessary Non-Rig Equipment</t>
  </si>
  <si>
    <t>MEJ_2006TA Inspections</t>
  </si>
  <si>
    <t>Field Valve Upgr Program 2014</t>
  </si>
  <si>
    <t>FGP SIP Manning</t>
  </si>
  <si>
    <t>Acquisition Merak's WorldPeep</t>
  </si>
  <si>
    <t>CLOSED(#23062)</t>
  </si>
  <si>
    <t>MEJPROD00177</t>
  </si>
  <si>
    <t>PDA Sulfur Strategy Plan</t>
  </si>
  <si>
    <t>RLB002U704</t>
  </si>
  <si>
    <t>RLB006U2401</t>
  </si>
  <si>
    <t>Replacement of LT in TGTPS-3</t>
  </si>
  <si>
    <t>Backcharge Accumulat-TEST Inc</t>
  </si>
  <si>
    <t>KCCH Wi-Fi System</t>
  </si>
  <si>
    <t>MEJPROD00314</t>
  </si>
  <si>
    <t>Replacement of damaged line 62</t>
  </si>
  <si>
    <t>KTL-1 Spare Tube Bundles</t>
  </si>
  <si>
    <t>Electrical System Software</t>
  </si>
  <si>
    <t>CLOSED (#24199)</t>
  </si>
  <si>
    <t>RO steam valveson NBH Boilers</t>
  </si>
  <si>
    <t>RLB0011621</t>
  </si>
  <si>
    <t>TA19 Obsolete Control valves</t>
  </si>
  <si>
    <t>KGS Backcharge</t>
  </si>
  <si>
    <t>FGP ELECTRICAL BULK MATERIALS</t>
  </si>
  <si>
    <t>LLI-AFE CNS Unit Restoration</t>
  </si>
  <si>
    <t>AFE reqopenned</t>
  </si>
  <si>
    <t>RLB001U338</t>
  </si>
  <si>
    <t>SGP InstalnOfFlowmeterforH2SO4</t>
  </si>
  <si>
    <t>RLB001U422</t>
  </si>
  <si>
    <t>*** CLOSED *** Use 13558</t>
  </si>
  <si>
    <t>Hungarian Camp Social Facility</t>
  </si>
  <si>
    <t>LOCAL CONTENT DEVELOPMENT</t>
  </si>
  <si>
    <t>Local Content Development</t>
  </si>
  <si>
    <t>Разв.местного содержания ОМТО</t>
  </si>
  <si>
    <t>SRA (development and tests)</t>
  </si>
  <si>
    <t>Business Group - London</t>
  </si>
  <si>
    <t>FGR0010701</t>
  </si>
  <si>
    <t>FGP - Phase IV Execution</t>
  </si>
  <si>
    <t>MO010U304</t>
  </si>
  <si>
    <t>WellT-11 Sidetracking,Deepenin</t>
  </si>
  <si>
    <t>to base of Unit 1 &amp; Completion</t>
  </si>
  <si>
    <t>CLOSED (#25558,25559)</t>
  </si>
  <si>
    <t>28720/28815/29095-98</t>
  </si>
  <si>
    <t>29100/29102/29107/29169-70</t>
  </si>
  <si>
    <t>GIL Storage Infrasrt 2013</t>
  </si>
  <si>
    <t>Backcharge-Ascar Tau Engineer.</t>
  </si>
  <si>
    <t>ECD0011402</t>
  </si>
  <si>
    <t>C</t>
  </si>
  <si>
    <t>T-6349 (WP13-1) Permit Package</t>
  </si>
  <si>
    <t>FMO-WELD</t>
  </si>
  <si>
    <t>TFM-Welder</t>
  </si>
  <si>
    <t>SUP-Pig,Clean&amp;Isolate 28GasPip</t>
  </si>
  <si>
    <t>Suspended till 01-Dec-17</t>
  </si>
  <si>
    <t>EDN001U503</t>
  </si>
  <si>
    <t>EPC TCOV RP-9 Subs Repl PRJ</t>
  </si>
  <si>
    <t>FMO-SAFE</t>
  </si>
  <si>
    <t>TFM-Safety Watch</t>
  </si>
  <si>
    <t>FGP-OPS-Lab</t>
  </si>
  <si>
    <t>Procure &amp; Install Lifting Equp</t>
  </si>
  <si>
    <t>CLOSED  (#21882)</t>
  </si>
  <si>
    <t>T-5638 Well Permit Package</t>
  </si>
  <si>
    <t>Enterprise Service BUS (ESB)</t>
  </si>
  <si>
    <t>RLB0040703</t>
  </si>
  <si>
    <t>NPS 480 UPS Replacement</t>
  </si>
  <si>
    <t>OTR-Communication TCO Security</t>
  </si>
  <si>
    <t>CLOSED  (#11355)</t>
  </si>
  <si>
    <t>MEJ 2025 Storage Tank Inspecti</t>
  </si>
  <si>
    <t>3GI Materials Startup-Comm</t>
  </si>
  <si>
    <t>MEJ 2024 TA KTL Inspection Sup</t>
  </si>
  <si>
    <t>T-4951(DP21)Inj Permit Package</t>
  </si>
  <si>
    <t>MEJ-Consultant Support</t>
  </si>
  <si>
    <t>MEJ-Repair and Surface Roadway</t>
  </si>
  <si>
    <t>RLB001U141</t>
  </si>
  <si>
    <t>T-4458 (ERA-7) Field Facility</t>
  </si>
  <si>
    <t>FGP PSNK FE Eng Services</t>
  </si>
  <si>
    <t>Wells K10/3882 WellheadPVT MEJ</t>
  </si>
  <si>
    <t>Sampling  20205.8210.823</t>
  </si>
  <si>
    <t>SCOT Water Heat Exchanger</t>
  </si>
  <si>
    <t>CLOSED (#22987)</t>
  </si>
  <si>
    <t>RLB001U2101</t>
  </si>
  <si>
    <t>TCF Decommissioning scope</t>
  </si>
  <si>
    <t>Seismic Monitoring Receivers</t>
  </si>
  <si>
    <t>and Fencing</t>
  </si>
  <si>
    <t>Closed (#24530)</t>
  </si>
  <si>
    <t>MEJ Fire Hydrants Mainten PRJ</t>
  </si>
  <si>
    <t>CCTV in Operations Warehouse</t>
  </si>
  <si>
    <t>CLOSED (#23307)</t>
  </si>
  <si>
    <t>Medical Equipment for Drilling</t>
  </si>
  <si>
    <t>Closed(#25179)</t>
  </si>
  <si>
    <t>Train 5 Boiler House Operator</t>
  </si>
  <si>
    <t>GUS Station Upgrade</t>
  </si>
  <si>
    <t>Closed (#23653)</t>
  </si>
  <si>
    <t>Lab Equipment Upg Y2019</t>
  </si>
  <si>
    <t>asset#33208</t>
  </si>
  <si>
    <t>SAF0011712</t>
  </si>
  <si>
    <t>TA20 SGP Process Safety &amp; BIN</t>
  </si>
  <si>
    <t>MEJPROD00069</t>
  </si>
  <si>
    <t>GUL (GWUT Guided Wave Ultrason</t>
  </si>
  <si>
    <t>MEJ-Weed Abatement</t>
  </si>
  <si>
    <t>Accum/Drill Reserve PitClosure</t>
  </si>
  <si>
    <t>FF-Scope</t>
  </si>
  <si>
    <t>Construct New Tracks</t>
  </si>
  <si>
    <t>CLOSED (#22688)</t>
  </si>
  <si>
    <t>Furniture for New Rooms inTCOV</t>
  </si>
  <si>
    <t>Closed (#23595)</t>
  </si>
  <si>
    <t>CO2 Fire SuppressnSystemUpg</t>
  </si>
  <si>
    <t>*28244</t>
  </si>
  <si>
    <t>HSE0040701</t>
  </si>
  <si>
    <t>OE/HES MiscProjects</t>
  </si>
  <si>
    <t>FGP BLAST RESISTANT DOORS</t>
  </si>
  <si>
    <t>Backup Expansion Project</t>
  </si>
  <si>
    <t>Closed (#25379,25380)</t>
  </si>
  <si>
    <t>Sweeney Torque Wrench RIG 4</t>
  </si>
  <si>
    <t>Closed (#23923)</t>
  </si>
  <si>
    <t>MAO-Transport for MD &amp; Gov Aff</t>
  </si>
  <si>
    <t>CLOSED  (#11233;22836&amp;22837as)</t>
  </si>
  <si>
    <t>MEJSCMF00018</t>
  </si>
  <si>
    <t>SV sewer system repair (pits,</t>
  </si>
  <si>
    <t>SAF001U2102</t>
  </si>
  <si>
    <t>PSV at F-303</t>
  </si>
  <si>
    <t>MEJOHES00002</t>
  </si>
  <si>
    <t>Groundwater Well Integriry/Rel</t>
  </si>
  <si>
    <t>FIRM Asset Data Management</t>
  </si>
  <si>
    <t>Backcharg-A/R-Koksokhimmontash</t>
  </si>
  <si>
    <t>J. Wares</t>
  </si>
  <si>
    <t>ENL0011902</t>
  </si>
  <si>
    <t>Field Flow Meter KTL</t>
  </si>
  <si>
    <t>RLB001U339</t>
  </si>
  <si>
    <t>RLB001U545</t>
  </si>
  <si>
    <t>MEJ-Egilik MedEq Atyrau region</t>
  </si>
  <si>
    <t>LPG Support Tracks at Siding 8</t>
  </si>
  <si>
    <t>Closed(#23527)</t>
  </si>
  <si>
    <t>INT001U2302</t>
  </si>
  <si>
    <t>TA2024 SGI SIS 1oo1 Logic Upgr</t>
  </si>
  <si>
    <t>AM0021501</t>
  </si>
  <si>
    <t>RLB0011202</t>
  </si>
  <si>
    <t>SGP TA2012 Control ValveBypass</t>
  </si>
  <si>
    <t>FGP Mech &amp; E&amp;I Core Sub</t>
  </si>
  <si>
    <t>SAF001U002</t>
  </si>
  <si>
    <t>Emergency Showers Upgrade</t>
  </si>
  <si>
    <t>KTL1 - Install F314 Filters</t>
  </si>
  <si>
    <t>CLOSED  (#22395)</t>
  </si>
  <si>
    <t>RLB0011321</t>
  </si>
  <si>
    <t>KTL2.1,Relief System Modif TA2</t>
  </si>
  <si>
    <t>MEJSCMF00055</t>
  </si>
  <si>
    <t>MEJ 2023 Restor.&amp;rep of poles</t>
  </si>
  <si>
    <t>PurchsCriticalDSE SparesField</t>
  </si>
  <si>
    <t>29124, 30718</t>
  </si>
  <si>
    <t>Well T-5050 PLT Logging MEJ</t>
  </si>
  <si>
    <t>c.c 20205.8210.825</t>
  </si>
  <si>
    <t>ENV003U004</t>
  </si>
  <si>
    <t>High temperature SCOT Water</t>
  </si>
  <si>
    <t>Well T-6852 Procur &amp; Constr</t>
  </si>
  <si>
    <t>SS Tengiz-9 Busbar protection</t>
  </si>
  <si>
    <t>SV WTP Upgrade</t>
  </si>
  <si>
    <t>FGP-DT4 Log - Non-ON</t>
  </si>
  <si>
    <t>Telecom infrastru Program 2025</t>
  </si>
  <si>
    <t>Well T-121 Tie-In</t>
  </si>
  <si>
    <t>CLOSED  (#11391)</t>
  </si>
  <si>
    <t>T-0112 CAPEX NonRigPerforation</t>
  </si>
  <si>
    <t>Plant UPS Repl Program Part-2</t>
  </si>
  <si>
    <t>*32699</t>
  </si>
  <si>
    <t>Replace A/C Units-Pink Pal</t>
  </si>
  <si>
    <t>(reclassified from MEJ to Cap)</t>
  </si>
  <si>
    <t>CLOSED  (#22092)</t>
  </si>
  <si>
    <t>Well T-5840 Detail Design</t>
  </si>
  <si>
    <t>FGP Regul Affairs-Non-PJV/KPJV</t>
  </si>
  <si>
    <t>KTL 1.1,E-406 ComplUnitRepl,TA</t>
  </si>
  <si>
    <t>Winterization 2017 2018</t>
  </si>
  <si>
    <t>Containers 20 &amp; 40 foot</t>
  </si>
  <si>
    <t>* Canx  Use 101.1599.100 *</t>
  </si>
  <si>
    <t>T-7242 Permit Package</t>
  </si>
  <si>
    <t>Backc-TCO Finance EE Frgn Ass</t>
  </si>
  <si>
    <t>Finance EEs on Foreign Assignm</t>
  </si>
  <si>
    <t>Well Cleanup System Project</t>
  </si>
  <si>
    <t>MEJ- Replacement of anodes</t>
  </si>
  <si>
    <t>** Closed - Use 20800 **</t>
  </si>
  <si>
    <t>Electrical GTS-480</t>
  </si>
  <si>
    <t>Engine for Rig 2</t>
  </si>
  <si>
    <t>Closed(#23900)</t>
  </si>
  <si>
    <t>GT TA Component Repairs</t>
  </si>
  <si>
    <t>EX0010701</t>
  </si>
  <si>
    <t>Ansagan3D&amp;Regionl 2D SeismSurv</t>
  </si>
  <si>
    <t>CTF Tanks (T5-8) Demolition Pr</t>
  </si>
  <si>
    <t>Infrastructure Fac. - Tengiz</t>
  </si>
  <si>
    <t>Inactivated on 12 Jan 1995</t>
  </si>
  <si>
    <t>RLB0010721</t>
  </si>
  <si>
    <t>R401.1 Replacement SRU1</t>
  </si>
  <si>
    <t>Accumulation-PTUS</t>
  </si>
  <si>
    <t>(cc 101.1410.100)</t>
  </si>
  <si>
    <t>T-6843 (WP55-1) Drilling&amp;Compl</t>
  </si>
  <si>
    <t>T-5642 Flow Line &amp; Hook Up</t>
  </si>
  <si>
    <t>RLB0010714</t>
  </si>
  <si>
    <t>Frame 9 DeprStandbyEq(DSE)-SGP</t>
  </si>
  <si>
    <t>FGP 110kV Core Substations</t>
  </si>
  <si>
    <t>SGP/SGI Project: DE-BOTTLENECK</t>
  </si>
  <si>
    <t>ING</t>
  </si>
  <si>
    <t>Old Boiler House Upgrade - EPC</t>
  </si>
  <si>
    <t>Accum. 20MM Safety Award 2009</t>
  </si>
  <si>
    <t>Construct New Rail Switchers</t>
  </si>
  <si>
    <t>CLOSED  (#22368)</t>
  </si>
  <si>
    <t>Spec.Accum-Cut Tubing in PupJT</t>
  </si>
  <si>
    <t>cut 3-1/2" and 4-1/2" C-90</t>
  </si>
  <si>
    <t>Closed    101.1610.100</t>
  </si>
  <si>
    <t>RLB0011687</t>
  </si>
  <si>
    <t>KTL GC-201 CV Replacements</t>
  </si>
  <si>
    <t>RLB0061902</t>
  </si>
  <si>
    <t>GT6.2 Generator Replacement</t>
  </si>
  <si>
    <t>MEJ-Atyrau University Annex</t>
  </si>
  <si>
    <t>WHS HVAC replacement</t>
  </si>
  <si>
    <t>Mgmt. serv.&amp; Ground Support</t>
  </si>
  <si>
    <t>RLB003U801</t>
  </si>
  <si>
    <t>CPL Inventory Management Syst</t>
  </si>
  <si>
    <t>Non-CIS Support Services</t>
  </si>
  <si>
    <t>Dome 6 Electrical Power Supply</t>
  </si>
  <si>
    <t>LPG Rail Car Storage Sidings&amp;</t>
  </si>
  <si>
    <t>Extension of Tracks 8&amp;9</t>
  </si>
  <si>
    <t>(#25694)link to108217</t>
  </si>
  <si>
    <t>Well T-120 PLT/RST</t>
  </si>
  <si>
    <t>(#25836)</t>
  </si>
  <si>
    <t>Closed ** Use ** 13500</t>
  </si>
  <si>
    <t>Motor Vechicles Mgmt &amp; Staff</t>
  </si>
  <si>
    <t>Управляющий автотрансп отдела</t>
  </si>
  <si>
    <t>MEJPROD00372</t>
  </si>
  <si>
    <t>ECD0011702</t>
  </si>
  <si>
    <t>KTL Switch Gear Upgrade Projec</t>
  </si>
  <si>
    <t>Shearing Device for LMP Purchs</t>
  </si>
  <si>
    <t>Close (#24517)</t>
  </si>
  <si>
    <t>RM0041901</t>
  </si>
  <si>
    <t>PDA-Drilling Chemical Storage</t>
  </si>
  <si>
    <t>Asphalt Road &amp; Parking at IB</t>
  </si>
  <si>
    <t>(#25503)</t>
  </si>
  <si>
    <t>MEJPROD00271</t>
  </si>
  <si>
    <t>FIRM Asset Data Management (DC</t>
  </si>
  <si>
    <t>IS50012563</t>
  </si>
  <si>
    <t>MEJ TCOV Gaslin Insulat Repair</t>
  </si>
  <si>
    <t>Roads</t>
  </si>
  <si>
    <t>Projects - Project Management</t>
  </si>
  <si>
    <t>Project Management</t>
  </si>
  <si>
    <t>Atyrau Main Power Cable Instal</t>
  </si>
  <si>
    <t>CLOSED   (#22856)</t>
  </si>
  <si>
    <t>Well T-4636 Procur &amp; Constr</t>
  </si>
  <si>
    <t>Backcharge AFE - Isker MSA</t>
  </si>
  <si>
    <t>TCO IB LP GDDS Replacement</t>
  </si>
  <si>
    <t>Well T-44 Post CAPEX WO Prod L</t>
  </si>
  <si>
    <t>Accumulat AFE-Pipeline Inspec</t>
  </si>
  <si>
    <t>INF-TV Cleanup &amp; Revegetation</t>
  </si>
  <si>
    <t>CLOSED  (#11611)</t>
  </si>
  <si>
    <t>Boiler House Elec &amp; Inst Upgrd</t>
  </si>
  <si>
    <t>RLB001U924</t>
  </si>
  <si>
    <t>SGPCausticTanks steam coil upg</t>
  </si>
  <si>
    <t>Well T-5860 Detail Design</t>
  </si>
  <si>
    <t>*934-35,*962,31004 partial</t>
  </si>
  <si>
    <t>**Closed** Use AFE 120305</t>
  </si>
  <si>
    <t>FGPAxially&amp;Radially Split Pump</t>
  </si>
  <si>
    <t>RLB001U145</t>
  </si>
  <si>
    <t>KTL TransmitterUpgT71-79&amp;T7802</t>
  </si>
  <si>
    <t>MEJ-SERIP Coordin serv-s 2014</t>
  </si>
  <si>
    <t>New IB Central WHSs Office</t>
  </si>
  <si>
    <t>FGP CaTRo Other</t>
  </si>
  <si>
    <t>Critical Asset Protection 2</t>
  </si>
  <si>
    <t>Well T-5050 (DC)-Completion</t>
  </si>
  <si>
    <t>in Unit 1</t>
  </si>
  <si>
    <t>CLOSED (#23413,23414)</t>
  </si>
  <si>
    <t>Forte unit renf for SGP Sub-6</t>
  </si>
  <si>
    <t>INT0012511</t>
  </si>
  <si>
    <t>Well T-7244 Procur&amp;Constructio</t>
  </si>
  <si>
    <t>MEJPROD00042</t>
  </si>
  <si>
    <t>Restoration Fire Proofing on L</t>
  </si>
  <si>
    <t>SAF001U105</t>
  </si>
  <si>
    <t>New instrument drain DHC Inst</t>
  </si>
  <si>
    <t>MEJ-track structures repair&amp;up</t>
  </si>
  <si>
    <t>MEJ-2014 Pipeline Repairs</t>
  </si>
  <si>
    <t>Well T-5658 Procur &amp; Constr</t>
  </si>
  <si>
    <t>T-7452 / T-7254 MRM CAPEX</t>
  </si>
  <si>
    <t>Mech Tie for Utilities, Valves</t>
  </si>
  <si>
    <t>in MR1, MR6, MR4</t>
  </si>
  <si>
    <t>CLOSED  (#22275)</t>
  </si>
  <si>
    <t>IS50012560</t>
  </si>
  <si>
    <t>3GP/3GI Zone Supervision</t>
  </si>
  <si>
    <t>Backcharge KMG burenie</t>
  </si>
  <si>
    <t>FGP-DT4 Log - Non-OF</t>
  </si>
  <si>
    <t>MEJ-Flood Relief at Ganjynskin</t>
  </si>
  <si>
    <t>CC 10500.8800.591</t>
  </si>
  <si>
    <t>Backcharge AFE-CPC PumpStation</t>
  </si>
  <si>
    <t>CANCELLED use AFE 106403</t>
  </si>
  <si>
    <t>MO0121601</t>
  </si>
  <si>
    <t>IB Warehouses 26 &amp; 27</t>
  </si>
  <si>
    <t>RLB0011327</t>
  </si>
  <si>
    <t>Well K-3882 Completion&amp;Testing</t>
  </si>
  <si>
    <t>link to AFE 106395</t>
  </si>
  <si>
    <t>Closed(#23938;23939)</t>
  </si>
  <si>
    <t>MEJ-Ural River Bank Reconstrn</t>
  </si>
  <si>
    <t>IS90050601</t>
  </si>
  <si>
    <t>Integrated EAM System</t>
  </si>
  <si>
    <t>SAF001U807</t>
  </si>
  <si>
    <t>GEEP_GTS-144 Rerate Modificatn</t>
  </si>
  <si>
    <t>MEJ-Conv7 @ RV chiller Chamber</t>
  </si>
  <si>
    <t>Upgr overhead crane at CSC DB</t>
  </si>
  <si>
    <t>RLB0011165</t>
  </si>
  <si>
    <t>KTL1.1 2011TA SmallPipingImprv</t>
  </si>
  <si>
    <t>SAF0011812</t>
  </si>
  <si>
    <t>2. SGP Non Turnaround SIS Prog</t>
  </si>
  <si>
    <t>ENV003U2403</t>
  </si>
  <si>
    <t>OE Planning &amp; Performance</t>
  </si>
  <si>
    <t>2007 OEIM Prj.in Documentum sy</t>
  </si>
  <si>
    <t>system</t>
  </si>
  <si>
    <t>Abandoned (see attachment)</t>
  </si>
  <si>
    <t>INT0031702</t>
  </si>
  <si>
    <t>Synch motors for GC-740/GC701</t>
  </si>
  <si>
    <t>Signal Systems Improvm and Upg</t>
  </si>
  <si>
    <t>RLB001U228</t>
  </si>
  <si>
    <t>Well PBN-Susp Dev Well T-109</t>
  </si>
  <si>
    <t>SGP and SGI Utilities valves</t>
  </si>
  <si>
    <t>Miscell&amp;Safety-Engin Shelters</t>
  </si>
  <si>
    <t>MEJ-Kulsary&amp;Unity roads repair</t>
  </si>
  <si>
    <t>KTL 2 Supv &amp; Staff</t>
  </si>
  <si>
    <t>Начальник КТЛ-2</t>
  </si>
  <si>
    <t>MEJSCMF00121</t>
  </si>
  <si>
    <t>Catering other facilities majo</t>
  </si>
  <si>
    <t>IBMOA Env Lab Development</t>
  </si>
  <si>
    <t>FGP VERTICAL CANNED PUMPS</t>
  </si>
  <si>
    <t>MEJ-HV Water,Heat,Elect Study</t>
  </si>
  <si>
    <t>TCOV Offices Fire Safety Compl</t>
  </si>
  <si>
    <t>T-4042 Well Permit Package</t>
  </si>
  <si>
    <t>MEJ-Piping Vibration 1U300.2</t>
  </si>
  <si>
    <t>Eliminate Rich Amine</t>
  </si>
  <si>
    <t>MIS-Purch Personal Computers</t>
  </si>
  <si>
    <t>CLOSED  (#11257)</t>
  </si>
  <si>
    <t>Autom.Irrigation Syst/D Villag</t>
  </si>
  <si>
    <t>(#26001)</t>
  </si>
  <si>
    <t>MEJSCMF00053</t>
  </si>
  <si>
    <t>TCOV A4, A5 Offices</t>
  </si>
  <si>
    <t>Well T-5032 Detail Design</t>
  </si>
  <si>
    <t>Backcharge - Relay Zholdas</t>
  </si>
  <si>
    <t>MS12_T-4848_MRM Ops</t>
  </si>
  <si>
    <t>MEJ-Fire System Engineering</t>
  </si>
  <si>
    <t>Support  cc 20800.8300.823</t>
  </si>
  <si>
    <t>EX-ELEC</t>
  </si>
  <si>
    <t>Ex Electrical repair</t>
  </si>
  <si>
    <t>RMG National EE Development</t>
  </si>
  <si>
    <t>CC 20200.759016</t>
  </si>
  <si>
    <t>Консолид-е AFE по разв местн п</t>
  </si>
  <si>
    <t>Petro-Technical Server Infrast</t>
  </si>
  <si>
    <t>IOCC Optimization</t>
  </si>
  <si>
    <t>Rehab industry connecting lead</t>
  </si>
  <si>
    <t>CLOSED (#22589)</t>
  </si>
  <si>
    <t>2003 Thermal Spray</t>
  </si>
  <si>
    <t>Closed(#24994)</t>
  </si>
  <si>
    <t>MEJ-GX CV604605 concr platform</t>
  </si>
  <si>
    <t>Well T-7244 Drilling and Compl</t>
  </si>
  <si>
    <t>MEJ GUL inspection underground</t>
  </si>
  <si>
    <t>Cancelled MEJ AFERT79229</t>
  </si>
  <si>
    <t>MEJ-Existing and new ICA pipel</t>
  </si>
  <si>
    <t>Purchase of Insect Zappers</t>
  </si>
  <si>
    <t>#26082</t>
  </si>
  <si>
    <t>Well T-5442 Drilling&amp;Completio</t>
  </si>
  <si>
    <t>#26425/26426</t>
  </si>
  <si>
    <t>SAF001U609</t>
  </si>
  <si>
    <t>SGP GB-502A/B back flow TA16</t>
  </si>
  <si>
    <t>Utility Flowline for Flareline</t>
  </si>
  <si>
    <t>2018 SGP Heat Tracing Upgrade</t>
  </si>
  <si>
    <t>asset #32445, #32446</t>
  </si>
  <si>
    <t>Lower Slope Fracture Char.</t>
  </si>
  <si>
    <t>TA2017 KTL Thermowell Upgrade</t>
  </si>
  <si>
    <t>Other Facilities - OE</t>
  </si>
  <si>
    <t>*28196</t>
  </si>
  <si>
    <t>Backch - Altra Consultants LTD</t>
  </si>
  <si>
    <t>2018 MEJ-DE I&amp;E Job Packs</t>
  </si>
  <si>
    <t>T-5250 (DP-21) NR Acid Stim</t>
  </si>
  <si>
    <t>Purchase of Copy Machines</t>
  </si>
  <si>
    <t>MEJ-12 Day Outage for KTL-2</t>
  </si>
  <si>
    <t>GTS-3 Bus diff relay upgrade</t>
  </si>
  <si>
    <t>9493HRS295</t>
  </si>
  <si>
    <t>MEJ-Repair 10kV 2700kW Electr.</t>
  </si>
  <si>
    <t>Motor Tag # 741.3 (Train5)</t>
  </si>
  <si>
    <t>Well T-5857 NoRIG Unit1 Compln</t>
  </si>
  <si>
    <t>(#25478)</t>
  </si>
  <si>
    <t>FGP Infrastructure Other</t>
  </si>
  <si>
    <t>**** CLosed **** Use 30005</t>
  </si>
  <si>
    <t>Field Gas Safety / Training</t>
  </si>
  <si>
    <t>Промысел-Газ безопасность/Обуч</t>
  </si>
  <si>
    <t>SGP instal.of PAGA speakers</t>
  </si>
  <si>
    <t>Install of concrete pad inside</t>
  </si>
  <si>
    <t>IH Equipment purchase 2011</t>
  </si>
  <si>
    <t>EPC TCO Shift Turnover Log</t>
  </si>
  <si>
    <t>asset #32720</t>
  </si>
  <si>
    <t>RLB001U236</t>
  </si>
  <si>
    <t>MEJPRODX2017</t>
  </si>
  <si>
    <t>Well T-5056 PLT</t>
  </si>
  <si>
    <t>clear to 20208.825</t>
  </si>
  <si>
    <t>COMA Contract Owner Management</t>
  </si>
  <si>
    <t>RLB001U714</t>
  </si>
  <si>
    <t>(DSE) E-703 &amp; E-704 Spare Exch</t>
  </si>
  <si>
    <t>SAF001U610</t>
  </si>
  <si>
    <t>Accruals Only !!-Operat. G&amp;A</t>
  </si>
  <si>
    <t>IS60011404</t>
  </si>
  <si>
    <t>MEJ Exchang Air Cooler Clean</t>
  </si>
  <si>
    <t>MEJ - T-105 site Prep &amp;Reins</t>
  </si>
  <si>
    <t>FGP Mod Fab OFF-Site Services</t>
  </si>
  <si>
    <t>REL0031707</t>
  </si>
  <si>
    <t>IP Telephony Prg 2012</t>
  </si>
  <si>
    <t>288981/28980/29112</t>
  </si>
  <si>
    <t>KTL U700 Water Wash Skid</t>
  </si>
  <si>
    <t>Accum-FacEng Servs for SGP/SGI</t>
  </si>
  <si>
    <t>Accum.FGP/WPMP Direct Construc</t>
  </si>
  <si>
    <t>Accum.FGP/WPMO Direct Construc</t>
  </si>
  <si>
    <t>MEJ TCOV Asphalt works</t>
  </si>
  <si>
    <t>suspended till 01-Jan-17</t>
  </si>
  <si>
    <t>WHS0010703</t>
  </si>
  <si>
    <t>OpsWhse Office&amp;ConcreteSlab</t>
  </si>
  <si>
    <t>MO010U901</t>
  </si>
  <si>
    <t>RV Boiler Replacement</t>
  </si>
  <si>
    <t>Demercaptanization - Tengiz</t>
  </si>
  <si>
    <t>REL005U501</t>
  </si>
  <si>
    <t>PM4 to F 1012 HCD</t>
  </si>
  <si>
    <t>FGP RIWS Transport - Bluewater</t>
  </si>
  <si>
    <t>FGP-OE/HES -Lab-OF</t>
  </si>
  <si>
    <t>Well K-3185 Non-Rig Testing</t>
  </si>
  <si>
    <t># 26212</t>
  </si>
  <si>
    <t>MEJREMP00003</t>
  </si>
  <si>
    <t>TCOV&amp;RV Evaporation ponds reme</t>
  </si>
  <si>
    <t>RLB001U603</t>
  </si>
  <si>
    <t>FGP CaTRo Tugs</t>
  </si>
  <si>
    <t>Consolidated Serv. Center Bldg</t>
  </si>
  <si>
    <t>Closed(#25078,25211)</t>
  </si>
  <si>
    <t>RLB001U336</t>
  </si>
  <si>
    <t>PDA-KPJV Process Studies SGI/S</t>
  </si>
  <si>
    <t>EDN001U405</t>
  </si>
  <si>
    <t>2019 FGP Ph4 Subsurface Study</t>
  </si>
  <si>
    <t>MEJ 2020 Hot Water Heat Trace</t>
  </si>
  <si>
    <t>Tubulars</t>
  </si>
  <si>
    <t>SEPAM S20 Over Current Relay</t>
  </si>
  <si>
    <t>*27857</t>
  </si>
  <si>
    <t>MEJ-Annual Winterization Progr</t>
  </si>
  <si>
    <t>Hungarian Camp Cable TV System</t>
  </si>
  <si>
    <t>CLOSED  (#21859)</t>
  </si>
  <si>
    <t>MS-35 New Wells MRM Ops</t>
  </si>
  <si>
    <t>31277, 31349-52</t>
  </si>
  <si>
    <t>LCR HVAC Upgr Ph 3 &amp; 4</t>
  </si>
  <si>
    <t>Link to AFE 9414112591</t>
  </si>
  <si>
    <t>MEJ-Fire Water Valves&amp;ValveSt</t>
  </si>
  <si>
    <t>Station Access</t>
  </si>
  <si>
    <t>SGO005U2504</t>
  </si>
  <si>
    <t>MEJOHES00010</t>
  </si>
  <si>
    <t>PDA RMG T-04NT NRWO IOR Sampl</t>
  </si>
  <si>
    <t>MEJ-T2&amp;T1 GB 501B Repairs</t>
  </si>
  <si>
    <t>Second Master Radio Fld Instal</t>
  </si>
  <si>
    <t>Closed(#23650)</t>
  </si>
  <si>
    <t>CDS to RP-2 rack restoration</t>
  </si>
  <si>
    <t>Sulfur Pad Management</t>
  </si>
  <si>
    <t>will be capitalized with</t>
  </si>
  <si>
    <t>AFE9419115164</t>
  </si>
  <si>
    <t>2005 Tubing Calipers</t>
  </si>
  <si>
    <t>20208.8210.825</t>
  </si>
  <si>
    <t>MEJ-MEAT PRODCTS STORGE FACLTY</t>
  </si>
  <si>
    <t>RLB0021802</t>
  </si>
  <si>
    <t>SulStrat GX 1-5 Scrubber Syste</t>
  </si>
  <si>
    <t>RR0020710</t>
  </si>
  <si>
    <t>Fairmont MK VI Tamper Replac</t>
  </si>
  <si>
    <t>T-5050 Rig WO Tubing changeout</t>
  </si>
  <si>
    <t>*28873/28874</t>
  </si>
  <si>
    <t>SGE0011001</t>
  </si>
  <si>
    <t>SGI Compressor Restaging</t>
  </si>
  <si>
    <t>*** CLOSED *** USE 20840</t>
  </si>
  <si>
    <t>old name Mechanical equipment</t>
  </si>
  <si>
    <t>reliability group</t>
  </si>
  <si>
    <t>MEJ-TCOV,IB Boilers, WTP Sew.</t>
  </si>
  <si>
    <t>Lines Recertification(cc13562)</t>
  </si>
  <si>
    <t>Well PBN-Susp Dev Well T-121</t>
  </si>
  <si>
    <t>CLOSED  (#11556/7)</t>
  </si>
  <si>
    <t>FGP-CEPS-Non - PJV/KPJV</t>
  </si>
  <si>
    <t>RR0020717</t>
  </si>
  <si>
    <t>LocoDepot&amp;AdmBldg WaterLines</t>
  </si>
  <si>
    <t>REL0050701</t>
  </si>
  <si>
    <t>700m3 STC tank replacement</t>
  </si>
  <si>
    <t>Well T-116 Workover</t>
  </si>
  <si>
    <t>RM0071501</t>
  </si>
  <si>
    <t>Well Integrity Portal Project</t>
  </si>
  <si>
    <t>MEJ-Repair-GTS144&amp;CPS10KVBusDu</t>
  </si>
  <si>
    <t>ets (Bus-duets) 20800.8300.823</t>
  </si>
  <si>
    <t>Atyrau/Tengiz Support Services</t>
  </si>
  <si>
    <t>RM01073901</t>
  </si>
  <si>
    <t>IOR RMG Korolev FFD Data Gathe</t>
  </si>
  <si>
    <t>RLB001U550</t>
  </si>
  <si>
    <t>SGP LP Flare Header Upgrade</t>
  </si>
  <si>
    <t>IT LAN in RV new WTP</t>
  </si>
  <si>
    <t>Well T-3948 New-FF Scope</t>
  </si>
  <si>
    <t>Almaty-Government Relations</t>
  </si>
  <si>
    <t>Power Generation - London</t>
  </si>
  <si>
    <t>Laptops for Fac. Engineering</t>
  </si>
  <si>
    <t>Closed (#24699,25370)</t>
  </si>
  <si>
    <t>K-3882 Non-Rig Acid Stimulatio</t>
  </si>
  <si>
    <t>AS400 Hardware Upgrades Purch</t>
  </si>
  <si>
    <t>CLOSED  (#22006)</t>
  </si>
  <si>
    <t>CoreLab&amp;TracercoLaboratoryLeas</t>
  </si>
  <si>
    <t>Laborat.Lease#27768</t>
  </si>
  <si>
    <t>#25187,26234,26279,26353,26343</t>
  </si>
  <si>
    <t>FGP-CEPS -Lab-ON</t>
  </si>
  <si>
    <t>IS50011702</t>
  </si>
  <si>
    <t>SAF0041702</t>
  </si>
  <si>
    <t>TCOV Subst Repl</t>
  </si>
  <si>
    <t>Empl Relations &amp; commun</t>
  </si>
  <si>
    <t>CDS 150MVA Transformer Replac</t>
  </si>
  <si>
    <t>Well T-123 Capital Workover</t>
  </si>
  <si>
    <t>CLOSED  (#22391-#22393)</t>
  </si>
  <si>
    <t>Drum Storage Concrete Pad</t>
  </si>
  <si>
    <t>Closed(#25149)</t>
  </si>
  <si>
    <t>PCs &amp; Software for Resev Mgmt</t>
  </si>
  <si>
    <t>Closed(#24309/24325)</t>
  </si>
  <si>
    <t>BB FGP-SCM -Lab</t>
  </si>
  <si>
    <t>SGI-St2-Constr Indirects Costs</t>
  </si>
  <si>
    <t>Program 12 - Construction Mgmt</t>
  </si>
  <si>
    <t>RM01010602</t>
  </si>
  <si>
    <t>SUP Plant Firewater Upg</t>
  </si>
  <si>
    <t>*** CLOSED *** Use Actual CC</t>
  </si>
  <si>
    <t>Accruals Only ]] - Prod Engg</t>
  </si>
  <si>
    <t>*** CLOSED *** Use 13500</t>
  </si>
  <si>
    <t>Municipal Services - Mgt&amp;Staff</t>
  </si>
  <si>
    <t>2022 FGP Ph4 Subsurface Study</t>
  </si>
  <si>
    <t>FGP Mod Fab ON-DSME</t>
  </si>
  <si>
    <t>MEJ-Inspection and Overhaul of</t>
  </si>
  <si>
    <t>Overhead Line 35 kV CC 20800</t>
  </si>
  <si>
    <t>Titration System for Plant Lab</t>
  </si>
  <si>
    <t>Closed (#24715)</t>
  </si>
  <si>
    <t>PCs/Prtrs for JDE Inv Mgmt Sys</t>
  </si>
  <si>
    <t>CLOSED  (#11394)</t>
  </si>
  <si>
    <t>Well FB - MPFM Purchase</t>
  </si>
  <si>
    <t>31257, 31258</t>
  </si>
  <si>
    <t>MEJ-New SW gear Effluent teatm</t>
  </si>
  <si>
    <t>RLB0012409</t>
  </si>
  <si>
    <t>RLB001U2203</t>
  </si>
  <si>
    <t>RAM Modelling Software Procure</t>
  </si>
  <si>
    <t>Well T-5034 Hydraulic Problem</t>
  </si>
  <si>
    <t>Closed (#24834)</t>
  </si>
  <si>
    <t>**Closed** Use AFE 120346</t>
  </si>
  <si>
    <t>Drilling Support Services</t>
  </si>
  <si>
    <t>Fishing/Drilling Tool Facility</t>
  </si>
  <si>
    <t>TSI Canteen Project</t>
  </si>
  <si>
    <t>T-6147 (WP13-1) Field Facility</t>
  </si>
  <si>
    <t>MEJ-Remedial Works in SV</t>
  </si>
  <si>
    <t>SUP-Vetco NonCompEquipReplcmnt</t>
  </si>
  <si>
    <t>Wireline Retrievable Valve</t>
  </si>
  <si>
    <t>CLOSED  (#22611)</t>
  </si>
  <si>
    <t>Production - Manager &amp; Staff</t>
  </si>
  <si>
    <t>Formerly Operations Mgr &amp; Staf</t>
  </si>
  <si>
    <t>Производство - мндж и персонал</t>
  </si>
  <si>
    <t>MEJ-1997 KTL1 400,500 TURNARND</t>
  </si>
  <si>
    <t>FM-GFIT</t>
  </si>
  <si>
    <t>FM-Gas Fitter</t>
  </si>
  <si>
    <t>Well T-5435 OPEX Non-rig WSO,</t>
  </si>
  <si>
    <t>Perforation and Acid Stim</t>
  </si>
  <si>
    <t>Hose Crimping Machne&amp;Misc Tool</t>
  </si>
  <si>
    <t>Auto CAD 2000 Lisense</t>
  </si>
  <si>
    <t>CLOSED (#23445)</t>
  </si>
  <si>
    <t>ECD001U503</t>
  </si>
  <si>
    <t>PDA-SGI Seasonal Optimization</t>
  </si>
  <si>
    <t>TCOV A-7build Modernization</t>
  </si>
  <si>
    <t>Closed (#23993)</t>
  </si>
  <si>
    <t>FGP Mod Fab OFF-3D Progres Vis</t>
  </si>
  <si>
    <t>Tr5 ManifoldSlugCatchOilLineRp</t>
  </si>
  <si>
    <t>*27304</t>
  </si>
  <si>
    <t>EPC OBH Gas Detectors Install</t>
  </si>
  <si>
    <t>asset #32637</t>
  </si>
  <si>
    <t>RLB0011346</t>
  </si>
  <si>
    <t>SGI BEL Valves HPU Upgrade</t>
  </si>
  <si>
    <t>RLB0011428</t>
  </si>
  <si>
    <t>Well T-105 OPEX Rig WO Deepeni</t>
  </si>
  <si>
    <t>REL003U401</t>
  </si>
  <si>
    <t>PDA – Flowbacks at MS-26&amp;MS-35</t>
  </si>
  <si>
    <t>Tengiz Well 4</t>
  </si>
  <si>
    <t>ENV002U001</t>
  </si>
  <si>
    <t>SulphurRailYards'Debottleneck</t>
  </si>
  <si>
    <t>ENV0010905</t>
  </si>
  <si>
    <t>KTL Acid GasFlaringElimination</t>
  </si>
  <si>
    <t>Disposal of Contaminated Soil</t>
  </si>
  <si>
    <t>MEJ-TGTPS-1 Lighting system</t>
  </si>
  <si>
    <t>Capital Proj General Mgr</t>
  </si>
  <si>
    <t>MUDPLANT</t>
  </si>
  <si>
    <t>Well T-5056 Exp Non-Rig Acid S</t>
  </si>
  <si>
    <t>Ten(10) Chevy Niva Purchase</t>
  </si>
  <si>
    <t>#25968</t>
  </si>
  <si>
    <t>Well T-38 Acid Stimul&amp;Flowback</t>
  </si>
  <si>
    <t>Forklift Truck Purchase</t>
  </si>
  <si>
    <t>CLOSED (#22991)</t>
  </si>
  <si>
    <t>MO0100808</t>
  </si>
  <si>
    <t>IB FMA Whse Backup PowerSupply</t>
  </si>
  <si>
    <t>REL004U2401</t>
  </si>
  <si>
    <t>Installation of separating tra</t>
  </si>
  <si>
    <t>Склад по Возврату Инвестиций</t>
  </si>
  <si>
    <t>Accum.AFE T-4 SWT WellsMetUpg</t>
  </si>
  <si>
    <t>MEJ-Egilik Programm 2005 ATY</t>
  </si>
  <si>
    <t>1oo1 ESD ResProj-1011 items</t>
  </si>
  <si>
    <t>AHQ/DV/ATH canteen equipment u</t>
  </si>
  <si>
    <t>RR0020713</t>
  </si>
  <si>
    <t>SnowFence&amp;RadarSpeedRecorder</t>
  </si>
  <si>
    <t>SAF0011715</t>
  </si>
  <si>
    <t>TA 2022 KTL 2.3 Process Safety</t>
  </si>
  <si>
    <t>RLB0011712</t>
  </si>
  <si>
    <t>X-600-EA-500 Fin-Fan Cooler Bu</t>
  </si>
  <si>
    <t>K3W0011001</t>
  </si>
  <si>
    <t>K3 Wastewater Upgrade Project</t>
  </si>
  <si>
    <t>Well K-18 New Completn-FFScope</t>
  </si>
  <si>
    <t>#26045</t>
  </si>
  <si>
    <t>FM0050801</t>
  </si>
  <si>
    <t>Purch Ergon Furnitur to Tengiz</t>
  </si>
  <si>
    <t>Reservoir Engineering</t>
  </si>
  <si>
    <t>Accum.RMG for FutGrowth Opport</t>
  </si>
  <si>
    <t>Конс.Отд. разраб.по ПроектуПБР</t>
  </si>
  <si>
    <t>PDA-OBH Mitigation Prj</t>
  </si>
  <si>
    <t>Upgrade 4 Tube Bandles of Heat</t>
  </si>
  <si>
    <t>Exchangers E302 KTL2.1</t>
  </si>
  <si>
    <t>Closed (#24014)</t>
  </si>
  <si>
    <t>Desktop-Printer Replacement'11</t>
  </si>
  <si>
    <t>28457/28456/28593/28594</t>
  </si>
  <si>
    <t>IWMF Industrial Waste Landfill</t>
  </si>
  <si>
    <t>#25983</t>
  </si>
  <si>
    <t>Fire System Upgrade TGTPS-2/3</t>
  </si>
  <si>
    <t>MEJ GT-6.6 Hot Path Inspection</t>
  </si>
  <si>
    <t>Motorola MTS-2000 radios X2</t>
  </si>
  <si>
    <t>CLOSED (#23074)</t>
  </si>
  <si>
    <t>RLB0011319</t>
  </si>
  <si>
    <t>Compressor for DMC unit</t>
  </si>
  <si>
    <t>#26590</t>
  </si>
  <si>
    <t>Accum.Infrastructure Repairs</t>
  </si>
  <si>
    <t>105516.259380.5260000</t>
  </si>
  <si>
    <t>MEJ-KTL2.2 T-401 Vapor Line</t>
  </si>
  <si>
    <t>Bypass    CC20800.8440.823</t>
  </si>
  <si>
    <t>Well T-4640 Procur&amp;Constr</t>
  </si>
  <si>
    <t>SGI-St1-Construction Managemnt</t>
  </si>
  <si>
    <t>MEJ-Procurement Of Food Stuffs</t>
  </si>
  <si>
    <t>MEJ-2009 Reliab Inspec Cost</t>
  </si>
  <si>
    <t>Instrmnt-Tools &amp; Eqmt Cap Proj</t>
  </si>
  <si>
    <t>CLOSED  (#22542)</t>
  </si>
  <si>
    <t>Associated Crude TVP Control,</t>
  </si>
  <si>
    <t>DMC1 Tie-ins exp.01-01-07</t>
  </si>
  <si>
    <t>*27093,27092</t>
  </si>
  <si>
    <t>Well T-12 CAPEX Rig WO Deep&amp;Tu</t>
  </si>
  <si>
    <t>Network Infrastructure 2006</t>
  </si>
  <si>
    <t>#26382</t>
  </si>
  <si>
    <t>Portable Gas Analyzer #3</t>
  </si>
  <si>
    <t>CLOSED(#23870)</t>
  </si>
  <si>
    <t>FGP-T5 Gathering–Lab PJV/KPJV</t>
  </si>
  <si>
    <t>KTL1 Safety Instrumentatn TA15</t>
  </si>
  <si>
    <t>Backcharge-SchlumbergerCSP/OFS</t>
  </si>
  <si>
    <t>OFS</t>
  </si>
  <si>
    <t>Rail Yards KTL-1 Sulphur Plant</t>
  </si>
  <si>
    <t>Accum Emergency Response 2022</t>
  </si>
  <si>
    <t>clear to CC10000</t>
  </si>
  <si>
    <t>PRO0020701</t>
  </si>
  <si>
    <t>KTL1&amp;2 U200&amp;700 CompressorVibr</t>
  </si>
  <si>
    <t>RR0020702</t>
  </si>
  <si>
    <t>RR-Curve Alignment Correctn</t>
  </si>
  <si>
    <t>Well T-3948 CAPEX NR Acid Stim</t>
  </si>
  <si>
    <t>Office Accom for CAPEX Persnel</t>
  </si>
  <si>
    <t>EF-102</t>
  </si>
  <si>
    <t>PRD-4 Fire Trucks 3 Water Tend</t>
  </si>
  <si>
    <t>CLOSED  (#11407)</t>
  </si>
  <si>
    <t>Unit 800 KTL-1 Upgrades</t>
  </si>
  <si>
    <t>check link 105339?when complet</t>
  </si>
  <si>
    <t>MEJPROD00056</t>
  </si>
  <si>
    <t>2022 TA - KTL</t>
  </si>
  <si>
    <t>MEJ- Emergency Response Plan</t>
  </si>
  <si>
    <t>T-7042 (WP55-2) Permit Package</t>
  </si>
  <si>
    <t>REL002U407</t>
  </si>
  <si>
    <t>Well T-6261 New</t>
  </si>
  <si>
    <t>Closed  MASTER AFE</t>
  </si>
  <si>
    <t>Well K-9 (Completion)</t>
  </si>
  <si>
    <t>#25900;25901</t>
  </si>
  <si>
    <t>MEJ-T-6658 Non-Rig Acid Stimul</t>
  </si>
  <si>
    <t>Renamed Jan19, old ControlRoom</t>
  </si>
  <si>
    <t>Renamed Jun23, Fld Op MainStaf</t>
  </si>
  <si>
    <t>Backcharge ASJV Autoparts Wrhs</t>
  </si>
  <si>
    <t>CC (101.1415)</t>
  </si>
  <si>
    <t>One Stop Shopping &amp; User Suppt</t>
  </si>
  <si>
    <t>IS60010801</t>
  </si>
  <si>
    <t>Digital Radio System</t>
  </si>
  <si>
    <t>RLB001U237</t>
  </si>
  <si>
    <t>SGP F-9444/F9487 Vent Mod-n</t>
  </si>
  <si>
    <t>MEJ-Advisory Commit.in Almaty</t>
  </si>
  <si>
    <t>(cc 14000)</t>
  </si>
  <si>
    <t>CLOSED  (Expense AFEs)</t>
  </si>
  <si>
    <t>WBH T2 Tank Insulation Upgrade</t>
  </si>
  <si>
    <t>MEJ-Individ E Group Security</t>
  </si>
  <si>
    <t>Language Services</t>
  </si>
  <si>
    <t>Отдел переводов АХУ</t>
  </si>
  <si>
    <t>KTL T5 F-1012 Replacement</t>
  </si>
  <si>
    <t>Power&amp;Heating Supply for TCOV</t>
  </si>
  <si>
    <t>IS6001U501</t>
  </si>
  <si>
    <t>EDN0011004</t>
  </si>
  <si>
    <t>TCOV 35&amp;10 KV Surge Arrester</t>
  </si>
  <si>
    <t>*** Closed *** Use 13230</t>
  </si>
  <si>
    <t>Projects - Engineering Reps</t>
  </si>
  <si>
    <t>MEJ Steam traps&amp;manifolds repl</t>
  </si>
  <si>
    <t>RM01010703</t>
  </si>
  <si>
    <t>Base Well Drilling, WO&amp;Support</t>
  </si>
  <si>
    <t>Digital Projects PL</t>
  </si>
  <si>
    <t>Wastewater system monit improv</t>
  </si>
  <si>
    <t>MO0102028</t>
  </si>
  <si>
    <t>Replace of SL TCOV to WRF/WTF</t>
  </si>
  <si>
    <t>UPGR of trace heating at Roxar</t>
  </si>
  <si>
    <t>SAF001U504</t>
  </si>
  <si>
    <t>Spec Accum AFE - MUD PLANT</t>
  </si>
  <si>
    <t>Accum CMI project</t>
  </si>
  <si>
    <t>Printersx3 &amp; PCx2 forSecurity</t>
  </si>
  <si>
    <t>CLOSED (#23105)</t>
  </si>
  <si>
    <t>T-5850 / T-0021ST MRM CAPEX</t>
  </si>
  <si>
    <t>SAF002U904</t>
  </si>
  <si>
    <t>Plant Public Address Syst Upgr</t>
  </si>
  <si>
    <t>MO008U1101</t>
  </si>
  <si>
    <t>TSI AbandonedBldsDemolition</t>
  </si>
  <si>
    <t>MEJ Hotel Maintenance</t>
  </si>
  <si>
    <t>MEJ-KTL-1 D304.1 Repairs</t>
  </si>
  <si>
    <t>MEJ-The StackRepairPartsOperat</t>
  </si>
  <si>
    <t>T-4854 Flowline/Wellsite (FF)</t>
  </si>
  <si>
    <t>FGP-DT1 Eng-ON-Lab - PJV/KPJV</t>
  </si>
  <si>
    <t>Well T-24 Drilling costs</t>
  </si>
  <si>
    <t>(still allow accruals)</t>
  </si>
  <si>
    <t>#26239</t>
  </si>
  <si>
    <t>OTR-Equip for Wellhead Repair</t>
  </si>
  <si>
    <t>CLOSED  (#11350)</t>
  </si>
  <si>
    <t>COVID-19 Response Team AFE</t>
  </si>
  <si>
    <t>ATY Facility Security System</t>
  </si>
  <si>
    <t>Well T-12CAPEX Non-Rig Acid St</t>
  </si>
  <si>
    <t>EAM Reserve IT SubProject Ph3</t>
  </si>
  <si>
    <t>(#25793, 25794)</t>
  </si>
  <si>
    <t>EDN0011401</t>
  </si>
  <si>
    <t>PDA KTL&amp;SGP Gas Turb MK-V Cont</t>
  </si>
  <si>
    <t>Warehouses / Shops</t>
  </si>
  <si>
    <t>MEJ-Training Abroad</t>
  </si>
  <si>
    <t>Spec.Accum.AFE for Reservoir S</t>
  </si>
  <si>
    <t>TSM Attorney - Contracts</t>
  </si>
  <si>
    <t>Юрист по контрактам МТО</t>
  </si>
  <si>
    <t>OP-Addl Boiler Plt Detail Eng</t>
  </si>
  <si>
    <t>CLOSED(22361,22635-37,23172)</t>
  </si>
  <si>
    <t>RLB0011829</t>
  </si>
  <si>
    <t>T-12 Tank Modification</t>
  </si>
  <si>
    <t>RLB0011211</t>
  </si>
  <si>
    <t>TWL Project</t>
  </si>
  <si>
    <t>tech water pipe project</t>
  </si>
  <si>
    <t>IS5001U707</t>
  </si>
  <si>
    <t>FEL-KTL2 Hot Water Booster Pum</t>
  </si>
  <si>
    <t>CLOSED  (#22753)</t>
  </si>
  <si>
    <t>RLB001U343</t>
  </si>
  <si>
    <t>SGP GB-401A/B 54 InchActuatedC</t>
  </si>
  <si>
    <t>ENV0012202</t>
  </si>
  <si>
    <t>TA22 U300/700 revamp</t>
  </si>
  <si>
    <t>FGP CaTRo Quantity Surveyors</t>
  </si>
  <si>
    <t>FGP-DT1 Eng - Non-OF</t>
  </si>
  <si>
    <t>MEJ Annual NBH Boiler Inspecti</t>
  </si>
  <si>
    <t>WRONG AFE # Do not use</t>
  </si>
  <si>
    <t>SGP-Sarykamys Relocation Prjct</t>
  </si>
  <si>
    <t>link to SGP AFE's,26618Closed</t>
  </si>
  <si>
    <t>Multiple acct classes,26661</t>
  </si>
  <si>
    <t>Well T-14 PLT/PTT</t>
  </si>
  <si>
    <t>(#25682)</t>
  </si>
  <si>
    <t>T-41 Expense NR Acid Stim</t>
  </si>
  <si>
    <t>T-5447 WO Site Prep &amp; Reinst</t>
  </si>
  <si>
    <t>RLB0011566</t>
  </si>
  <si>
    <t>Do not use Emergency resp AFE</t>
  </si>
  <si>
    <t>EPC SGP SUB-2 LOAD RELIEF</t>
  </si>
  <si>
    <t>Cancelled in Nov'20</t>
  </si>
  <si>
    <t>tempor open</t>
  </si>
  <si>
    <t>MEJPROD00029</t>
  </si>
  <si>
    <t>GT9.1 Turbine Inspection</t>
  </si>
  <si>
    <t>PDA–Flowbacks at MS-26&amp;MS-35</t>
  </si>
  <si>
    <t>Accum AFE-CTEPTC Well Log Work</t>
  </si>
  <si>
    <t>PDA-SlugCatcherDraimLnDHCKTL1</t>
  </si>
  <si>
    <t>Well T-3K Flow-line Replace-nt</t>
  </si>
  <si>
    <t>Complete (# 26283)</t>
  </si>
  <si>
    <t>FGP-DT6 SC –Lab-PJV/KPJV</t>
  </si>
  <si>
    <t>H2S Gas Seperation 300</t>
  </si>
  <si>
    <t>Well T-115 PLT/RST SGI Project</t>
  </si>
  <si>
    <t>IS8N20701</t>
  </si>
  <si>
    <t>RLB0012028</t>
  </si>
  <si>
    <t>TA24 KTL1 Obsolete Control val</t>
  </si>
  <si>
    <t>Company Training</t>
  </si>
  <si>
    <t>Развитие персонала</t>
  </si>
  <si>
    <t>SIP</t>
  </si>
  <si>
    <t>MSS SIP Specialist</t>
  </si>
  <si>
    <t>RLB0011674</t>
  </si>
  <si>
    <t>RLB0011115</t>
  </si>
  <si>
    <t>Backchge Precasp Scientfc Cntr</t>
  </si>
  <si>
    <t>(cc 101-1415)</t>
  </si>
  <si>
    <t>T-6747 (WP14-1) NR Acid Stim</t>
  </si>
  <si>
    <t>Accum.AFE for CAR/SGEOwnercost</t>
  </si>
  <si>
    <t>MEJPROD00197</t>
  </si>
  <si>
    <t>MEJ Buried process piping insp</t>
  </si>
  <si>
    <t>RLB0011325</t>
  </si>
  <si>
    <t>SGP F734Parallel Filt</t>
  </si>
  <si>
    <t>CSC CTF Early works O-3200-068</t>
  </si>
  <si>
    <t>T-6846 Non-Rig Acid Stimulatio</t>
  </si>
  <si>
    <t>MEJ-SGI Inject Line Fatig Life</t>
  </si>
  <si>
    <t>MEJ 2024 TCO buried process pi</t>
  </si>
  <si>
    <t>PDA-SGP/SGI Rotatng Equipm Des</t>
  </si>
  <si>
    <t>Вращ.оборуд. проектов ПВП/ЗСГ</t>
  </si>
  <si>
    <t>FGP Piping Other Long Lead</t>
  </si>
  <si>
    <t>Reduc security vulnerabilities</t>
  </si>
  <si>
    <t>Railcar Maintenance (RIP SERA)</t>
  </si>
  <si>
    <t>FGP Marine Warranty Survey</t>
  </si>
  <si>
    <t>MASTER-Well T-5632</t>
  </si>
  <si>
    <t>SAF001U608</t>
  </si>
  <si>
    <t>KTl2.1 Upg of BFV System F-407</t>
  </si>
  <si>
    <t>MEJ-AtyrauHousg Assist/F.Study</t>
  </si>
  <si>
    <t>Feasibil.Study-Phase3 supp.exp</t>
  </si>
  <si>
    <t>cc13200</t>
  </si>
  <si>
    <t>SAF001U906</t>
  </si>
  <si>
    <t>HPLazerJet2300Printer f LPDERM</t>
  </si>
  <si>
    <t>CLOSED (#25068,25273)</t>
  </si>
  <si>
    <t>**Closed** Use AFE 120304</t>
  </si>
  <si>
    <t>Drilling Ops - Rig Support</t>
  </si>
  <si>
    <t>Отдел Бурения - Поддержка</t>
  </si>
  <si>
    <t>FGP CaTRo Excl Per MCMD PDD</t>
  </si>
  <si>
    <t>T-463 Workvr Rig Tub Chang-out</t>
  </si>
  <si>
    <t>MEJ-MKII Balkans Data Clean-up</t>
  </si>
  <si>
    <t>Accum.Open Issues - SGP</t>
  </si>
  <si>
    <t>XE178798</t>
  </si>
  <si>
    <t>Fuel Depot Ind Base Upgrade</t>
  </si>
  <si>
    <t>CLOSED (#23039)</t>
  </si>
  <si>
    <t>Upgr section of water line DB</t>
  </si>
  <si>
    <t>Training Dept Startup Equipmnt</t>
  </si>
  <si>
    <t>New Coil for B 720 (KTL2)</t>
  </si>
  <si>
    <t>CLOSED  (#22224)</t>
  </si>
  <si>
    <t>MO010U701</t>
  </si>
  <si>
    <t>IB Oasis Canteen EquipPurchase</t>
  </si>
  <si>
    <t>TA19 KTL1 Thermowells Upgrade</t>
  </si>
  <si>
    <t>asset #32914</t>
  </si>
  <si>
    <t>RLB0011442</t>
  </si>
  <si>
    <t>KTL1 Flare Flowmwters UpgTA15</t>
  </si>
  <si>
    <t>Gas Rescue Equipm Purchase</t>
  </si>
  <si>
    <t>for Fire and Gas Rescue Trucks</t>
  </si>
  <si>
    <t>Closed (#24882-83,25263)</t>
  </si>
  <si>
    <t>MO01022201</t>
  </si>
  <si>
    <t>Installation of flow meters</t>
  </si>
  <si>
    <t>T-0318 P&amp;A Permit Package</t>
  </si>
  <si>
    <t>RLB0010901</t>
  </si>
  <si>
    <t>Relief System Modificatn2009TA</t>
  </si>
  <si>
    <t>*** Closed *** Use 13211</t>
  </si>
  <si>
    <t>Well T-5848 New Well-FF Scope</t>
  </si>
  <si>
    <t>#26605</t>
  </si>
  <si>
    <t>MEJ-Eliminatn-DefectsinKTL2Gro</t>
  </si>
  <si>
    <t>KTL2 Groundng&amp;LightngProtecSys</t>
  </si>
  <si>
    <t>Stations Analyzers Upgrade</t>
  </si>
  <si>
    <t>#24802-24804,26189</t>
  </si>
  <si>
    <t>MEJ-PSI Data Participation</t>
  </si>
  <si>
    <t>Petrel Studio I&amp;D</t>
  </si>
  <si>
    <t>DOC3000Software Upg to DOC4000</t>
  </si>
  <si>
    <t>RLB001U628</t>
  </si>
  <si>
    <t>SUP-Machine Reliability Enhanc</t>
  </si>
  <si>
    <t>MEJ-Tank Inspectn &amp; Cleaning</t>
  </si>
  <si>
    <t>TMF Upgrade - HVAC&amp;Electrical</t>
  </si>
  <si>
    <t>Accum-INF-COC Mgr House-Almaty</t>
  </si>
  <si>
    <t>DO NOT OPEN - Use 1011202</t>
  </si>
  <si>
    <t>MO0080801</t>
  </si>
  <si>
    <t>MEJ-TG-6.5 Major Insp with Ext</t>
  </si>
  <si>
    <t>PDA-Tengiz-Kulsary RoadRebuild</t>
  </si>
  <si>
    <t>INT0011715</t>
  </si>
  <si>
    <t>Thermowell Upgrade Program</t>
  </si>
  <si>
    <t>RM02010709</t>
  </si>
  <si>
    <t>Base wells FF Scope</t>
  </si>
  <si>
    <t>AM0020801</t>
  </si>
  <si>
    <t>Infrastr.for physical security</t>
  </si>
  <si>
    <t>T-0040 OPEX Rig Abandoment Wor</t>
  </si>
  <si>
    <t>MEJ-Business Contiunity Plan</t>
  </si>
  <si>
    <t>RLB0012006</t>
  </si>
  <si>
    <t>WPP Tr 6-8 &amp; FGP MP Closures</t>
  </si>
  <si>
    <t>IB-Ops Warehouse-Office Constr</t>
  </si>
  <si>
    <t>CLOSED  (#22347)</t>
  </si>
  <si>
    <t>MEJ-Egilik-School in Atyrau</t>
  </si>
  <si>
    <t>INF-KTL 1 Canteen</t>
  </si>
  <si>
    <t>Capitalize with AFE 100731</t>
  </si>
  <si>
    <t>CLOSED  (#21881)</t>
  </si>
  <si>
    <t>PDA-Documentum Upgrade</t>
  </si>
  <si>
    <t>Well T-0008 Exp Non-Rig Acid S</t>
  </si>
  <si>
    <t>Well T-0044 CAPEX WO/Rig Tub U</t>
  </si>
  <si>
    <t>Smoke Filtration Units*4 for</t>
  </si>
  <si>
    <t>Admiral Nelson</t>
  </si>
  <si>
    <t>Closed (#24859)</t>
  </si>
  <si>
    <t>Software Lisences for CAD</t>
  </si>
  <si>
    <t>Closed (#24005)</t>
  </si>
  <si>
    <t>FGP-Temporary Power</t>
  </si>
  <si>
    <t>MEJ Risk based Insp for PSVs</t>
  </si>
  <si>
    <t>MEJ-Road Maintenan&amp;RepairsTCOV</t>
  </si>
  <si>
    <t>Cancelled use AFE 107644</t>
  </si>
  <si>
    <t>T-4941 (WP10-1) Permit Package</t>
  </si>
  <si>
    <t>ATY Facil Sec syst upg prj</t>
  </si>
  <si>
    <t>Bldg Renovation - Clean "White</t>
  </si>
  <si>
    <t>MEJPROD00316</t>
  </si>
  <si>
    <t>KTL Jacket insulation</t>
  </si>
  <si>
    <t>MEJ-Pre Turnaround Planning</t>
  </si>
  <si>
    <t>KTL 2 Trains1,2 CC 20800</t>
  </si>
  <si>
    <t>Tubes 9 &amp; Extractor Purchase</t>
  </si>
  <si>
    <t>CLOSED (#22857)</t>
  </si>
  <si>
    <t>MEJSCMF00001</t>
  </si>
  <si>
    <t>WTF - SBRs leaks repair</t>
  </si>
  <si>
    <t>MVS Implementation</t>
  </si>
  <si>
    <t>ECA/RMC Study Software-Pursch.</t>
  </si>
  <si>
    <t>#26020, 26021</t>
  </si>
  <si>
    <t>PDA-KTL2.3 E201 Heater</t>
  </si>
  <si>
    <t>TCO ITSM Deployment project</t>
  </si>
  <si>
    <t>MEJ-TCO Strategic Discus Meet.</t>
  </si>
  <si>
    <t>MEJ-Trunkline Inspections #2-7</t>
  </si>
  <si>
    <t>(cc30007)</t>
  </si>
  <si>
    <t>MEJ-Feeder reconstruction</t>
  </si>
  <si>
    <t>RM02010708</t>
  </si>
  <si>
    <t>Well T-7450 Flow Line&amp;HookUp</t>
  </si>
  <si>
    <t>MEJ-Suspended Well Restoration</t>
  </si>
  <si>
    <t>GPS station purchase</t>
  </si>
  <si>
    <t>CLOSED  (#11244)</t>
  </si>
  <si>
    <t>MEJPROD00181</t>
  </si>
  <si>
    <t>MEJ DMC(Y-1504) Inspctn</t>
  </si>
  <si>
    <t>MEJPROD00186</t>
  </si>
  <si>
    <t>FGP Civil Install-MWP-2</t>
  </si>
  <si>
    <t>SAF001U402</t>
  </si>
  <si>
    <t>MEJ-Monitoring for CathProtect</t>
  </si>
  <si>
    <t>at Tengiz&amp;Korolev Fields</t>
  </si>
  <si>
    <t>Close -cc 20110.8800.823</t>
  </si>
  <si>
    <t>ENV0011201</t>
  </si>
  <si>
    <t>3-Way Valve upg at LPG Park-1</t>
  </si>
  <si>
    <t>Plant Nitrogen System Upgrade</t>
  </si>
  <si>
    <t>#25457,25902</t>
  </si>
  <si>
    <t>KTL TA15 KTL 1.1 PSV intrl upg</t>
  </si>
  <si>
    <t>Network Operating System Pilot</t>
  </si>
  <si>
    <t>CLOSED  (#22071)</t>
  </si>
  <si>
    <t>2C-502.2 Retractable Igniter&amp;f</t>
  </si>
  <si>
    <t>flame scanner install.</t>
  </si>
  <si>
    <t>KTL1/2 SDU Nitrogen supply</t>
  </si>
  <si>
    <t>T-20 WO Rig Tubing Upsize</t>
  </si>
  <si>
    <t>28727/28728</t>
  </si>
  <si>
    <t>DMS Improvement Project</t>
  </si>
  <si>
    <t>Hyster Forklift*3 Purchase</t>
  </si>
  <si>
    <t>(2 electric &amp; 1 diesel)</t>
  </si>
  <si>
    <t>(#25610)</t>
  </si>
  <si>
    <t>EDN001U901</t>
  </si>
  <si>
    <t>Load Relief for IBMOA</t>
  </si>
  <si>
    <t>K-0010 Non-Rig prep for MRWO</t>
  </si>
  <si>
    <t>MEJ Reconst TGTPS-3 stairs</t>
  </si>
  <si>
    <t>T-7044 (WP55-2) Permit Package</t>
  </si>
  <si>
    <t>MEJ GT-9.2 Hot Gas Path Inspec</t>
  </si>
  <si>
    <t>Purch.of Art Works for ATY HQ</t>
  </si>
  <si>
    <t>(#25603)</t>
  </si>
  <si>
    <t>MEJPROD00030</t>
  </si>
  <si>
    <t>GT6.3 Turbine Inspection</t>
  </si>
  <si>
    <t>T-4947 (WP10-2) Field Facility</t>
  </si>
  <si>
    <t>2 Roustabout &amp; 1 Utility Vehl</t>
  </si>
  <si>
    <t>CLOSED  (#22510)</t>
  </si>
  <si>
    <t>Inst. Evac. Alarms Adm/Lab/Mtc</t>
  </si>
  <si>
    <t>CLOSED  (#21880)</t>
  </si>
  <si>
    <t>IS90011902</t>
  </si>
  <si>
    <t>Accum AFE-CVX Board Visit</t>
  </si>
  <si>
    <t>RLB0011584</t>
  </si>
  <si>
    <t>SAF001U304</t>
  </si>
  <si>
    <t>SGP EA-340 piping metallurgy u</t>
  </si>
  <si>
    <t>IOR0011801</t>
  </si>
  <si>
    <t>IOR Korolev Injectors Drill &amp;</t>
  </si>
  <si>
    <t>Well T-5044 RST</t>
  </si>
  <si>
    <t>Completed # 26343</t>
  </si>
  <si>
    <t>FGPMotor Driven CentrifugCompr</t>
  </si>
  <si>
    <t>EDN001U2001</t>
  </si>
  <si>
    <t>Replacement Differential Prote</t>
  </si>
  <si>
    <t>RLB001U305</t>
  </si>
  <si>
    <t>SGP D-202LineVibration-Snubber</t>
  </si>
  <si>
    <t>Telecom Infrastructure 2014</t>
  </si>
  <si>
    <t>30218, 30316, 30317</t>
  </si>
  <si>
    <t>T-6846 Non-Rig Water Shutoff,A</t>
  </si>
  <si>
    <t>T-23 Non-Rig Acid Stimulation</t>
  </si>
  <si>
    <t>28803/28804</t>
  </si>
  <si>
    <t>MEJ Specializd RR Eqpt Rebuild</t>
  </si>
  <si>
    <t>MEJ SGP Annual Compliance Insp</t>
  </si>
  <si>
    <t>(HRSG # 1/2)</t>
  </si>
  <si>
    <t>*28495</t>
  </si>
  <si>
    <t>Tank T-301 Replacement (Perm)</t>
  </si>
  <si>
    <t>inactivated per Fac Engrg-gmsh</t>
  </si>
  <si>
    <t>Closed(#24948)</t>
  </si>
  <si>
    <t>New Asphalt FF Road Construct</t>
  </si>
  <si>
    <t>Closed (#24479)</t>
  </si>
  <si>
    <t>re-opened till July'15</t>
  </si>
  <si>
    <t>MEJ 2023 FIRM Asset Data Manag</t>
  </si>
  <si>
    <t>RR Embankments &amp; service roads</t>
  </si>
  <si>
    <t>IS50012101</t>
  </si>
  <si>
    <t>Integrated Business Planning</t>
  </si>
  <si>
    <t>MEJPROD00022</t>
  </si>
  <si>
    <t>RLB001U607</t>
  </si>
  <si>
    <t>FGP TCOV Refurbishment</t>
  </si>
  <si>
    <t>SGP C-502FlameArrestTie-inTA16</t>
  </si>
  <si>
    <t>Accum.AFE Envrtl Sensit Mappng</t>
  </si>
  <si>
    <t>FGP-DSME Labour</t>
  </si>
  <si>
    <t>MEJ-SGI Gas Turb.Tempr.Inlet A</t>
  </si>
  <si>
    <t>Ambulance EMS Purch-4wd,FullEq</t>
  </si>
  <si>
    <t>CLOSED (#23070)</t>
  </si>
  <si>
    <t>Mobilization of 2 Support Veh</t>
  </si>
  <si>
    <t>CLOSED  (#21584-add to 100369)</t>
  </si>
  <si>
    <t>K-23 Tank Replacement</t>
  </si>
  <si>
    <t>CLOSED (#22731)</t>
  </si>
  <si>
    <t>Cellular Telephone - Manag Dir</t>
  </si>
  <si>
    <t>Upgrade Network Servr Capacity</t>
  </si>
  <si>
    <t>CLOSED  (#22282)</t>
  </si>
  <si>
    <t>PRO002U401</t>
  </si>
  <si>
    <t>DE FE Job Turn-Over Portal</t>
  </si>
  <si>
    <t>Computer Diagnostic Scanner</t>
  </si>
  <si>
    <t>(#25680)</t>
  </si>
  <si>
    <t>REL004U402</t>
  </si>
  <si>
    <t>MEJ- MEBR Trip to Canada / US</t>
  </si>
  <si>
    <t>Clear to 20540</t>
  </si>
  <si>
    <t>IS50011701</t>
  </si>
  <si>
    <t>Fire Deluge System for Crude</t>
  </si>
  <si>
    <t>Oil Shipping Pumps</t>
  </si>
  <si>
    <t>CLOSED  (#22286)</t>
  </si>
  <si>
    <t>Asphalt Plant Accumulation</t>
  </si>
  <si>
    <t>MEJ TMF 1 Workshop Improvement</t>
  </si>
  <si>
    <t>WarehouseFireAlarmSystemTA</t>
  </si>
  <si>
    <t>T-0114 P&amp;A Permit Package</t>
  </si>
  <si>
    <t>MEJ–FSRP 2020 scope</t>
  </si>
  <si>
    <t>MEJ 2025 Pressure Vessel Fixed</t>
  </si>
  <si>
    <t>MEJ-Sulfur Railcar Load Syst</t>
  </si>
  <si>
    <t>MO012U201</t>
  </si>
  <si>
    <t>IB gas ppln to Sulph plant PRJ</t>
  </si>
  <si>
    <t>PDA-NGGS MS Blowdown Piping Sy</t>
  </si>
  <si>
    <t>Accum AFE-Vehicle Lease Expens</t>
  </si>
  <si>
    <t>101.1690.015</t>
  </si>
  <si>
    <t>T-4350R (WRP1) Permit Package</t>
  </si>
  <si>
    <t>MEJ GX Graphite air bearing</t>
  </si>
  <si>
    <t>PDA-E1 Functional Upgrade</t>
  </si>
  <si>
    <t>WFIT-FGP</t>
  </si>
  <si>
    <t>Weld Fitters FGP</t>
  </si>
  <si>
    <t>Well T-4636 Detail Design</t>
  </si>
  <si>
    <t>Fully completed</t>
  </si>
  <si>
    <t>MEJ-SV Maintenance repair work</t>
  </si>
  <si>
    <t>JV Housing/Office</t>
  </si>
  <si>
    <t>PDA-Plant Air System Upgrade</t>
  </si>
  <si>
    <t>Zaburunye Pipeline</t>
  </si>
  <si>
    <t>RLB001U042</t>
  </si>
  <si>
    <t>SGP-U200Mercaptan Analyzer</t>
  </si>
  <si>
    <t>MEJPGPA00002</t>
  </si>
  <si>
    <t>SEMS Enhancement</t>
  </si>
  <si>
    <t>Sulfur Storage</t>
  </si>
  <si>
    <t>RLB001U222</t>
  </si>
  <si>
    <t>SAF002U102</t>
  </si>
  <si>
    <t>SGP T401 Fire Suppresion syste</t>
  </si>
  <si>
    <t>IB Gasline Upgrade Project</t>
  </si>
  <si>
    <t>AM0022205</t>
  </si>
  <si>
    <t>RSVCF Reducing security Vulner</t>
  </si>
  <si>
    <t>INF-Front-End Loadng (Airport)</t>
  </si>
  <si>
    <t>MEJ-Ph2 TCOV Evap Ponds</t>
  </si>
  <si>
    <t>Well T-09 CAPEX WO/Rig Tub Ups</t>
  </si>
  <si>
    <t>28701/28702</t>
  </si>
  <si>
    <t>Closed (#26757)</t>
  </si>
  <si>
    <t>MEJ-Signalization Upgrades</t>
  </si>
  <si>
    <t>MEJ-Training for SW intergrati</t>
  </si>
  <si>
    <t>IB BTS Workshop</t>
  </si>
  <si>
    <t>*28325</t>
  </si>
  <si>
    <t>MEJ Bypassing LS61/3 of KTL K-</t>
  </si>
  <si>
    <t>T-7448(ERA-12) Field Facility</t>
  </si>
  <si>
    <t>Well T-39 Rig Abandonment WO</t>
  </si>
  <si>
    <t>MEJ TCOV windows replacement</t>
  </si>
  <si>
    <t>KTL GX 3&amp;4 Unit Corrosion Plen</t>
  </si>
  <si>
    <t>asset 32800</t>
  </si>
  <si>
    <t>capitalized with AFE114160</t>
  </si>
  <si>
    <t>RLB0011651</t>
  </si>
  <si>
    <t>KTL2.3 U200 DHC LINES UPGRADE</t>
  </si>
  <si>
    <t>MO012U401</t>
  </si>
  <si>
    <t>MEJ-Onsite Caustic Neutralizat</t>
  </si>
  <si>
    <t>RLB0012007</t>
  </si>
  <si>
    <t>KTL Heat Tracing Upgrade</t>
  </si>
  <si>
    <t>Legal - Jamburg Negotiations</t>
  </si>
  <si>
    <t>Well T-4254 Detail Design</t>
  </si>
  <si>
    <t>Backcharge - CPC(Russia)</t>
  </si>
  <si>
    <t>(101.1415) Cost Accum</t>
  </si>
  <si>
    <t>TCO Compliance HUB</t>
  </si>
  <si>
    <t>FGP-Instr Test Equip &amp; Sup</t>
  </si>
  <si>
    <t>Tengiz-KulsarySalesGasPipeline</t>
  </si>
  <si>
    <t>Reliability Upgrade Yr2002</t>
  </si>
  <si>
    <t>Close(#24569)</t>
  </si>
  <si>
    <t>Repair&amp;Maint at RR Facilities</t>
  </si>
  <si>
    <t>EDN0011407</t>
  </si>
  <si>
    <t>MEJ-Tank 3 Inspection&amp; Repairs</t>
  </si>
  <si>
    <t>Well T-11 Acid Fracturing Stim</t>
  </si>
  <si>
    <t>CLOSED  (#22664-65)</t>
  </si>
  <si>
    <t>Drilling Base Heating Stm Upgr</t>
  </si>
  <si>
    <t>Closed(#24924)</t>
  </si>
  <si>
    <t>MEJ-GT6.6 Combustion Inspectns</t>
  </si>
  <si>
    <t>GTS-480 Combustion Inspections</t>
  </si>
  <si>
    <t>Closed    CC20800</t>
  </si>
  <si>
    <t>MO010U903</t>
  </si>
  <si>
    <t>MEJ-Asset Sales Pilot</t>
  </si>
  <si>
    <t>SAF00122137</t>
  </si>
  <si>
    <t>KTL Installation of H2S Detect</t>
  </si>
  <si>
    <t>AFE cancellation is in progres</t>
  </si>
  <si>
    <t>RLB0010933</t>
  </si>
  <si>
    <t>Tr3-U400 AnnubarFlowmeter TA09</t>
  </si>
  <si>
    <t>LPG Pk-1 FlareTip Systm Replmt</t>
  </si>
  <si>
    <t>CLOSED (#23438)</t>
  </si>
  <si>
    <t>Tengiz Obervation Well 100</t>
  </si>
  <si>
    <t>Doc Mmgt Software for Regulat</t>
  </si>
  <si>
    <t>Affairs</t>
  </si>
  <si>
    <t>Closed (24855)</t>
  </si>
  <si>
    <t>Train 5 Constr. Mgmt</t>
  </si>
  <si>
    <t>Projects - Train 5 Constr.Mgmt</t>
  </si>
  <si>
    <t>*****CLOSED******</t>
  </si>
  <si>
    <t>Projects -Construction Train 5</t>
  </si>
  <si>
    <t>Upgrade&amp;Repair DB asphalt road</t>
  </si>
  <si>
    <t>Network Infrastructure-2005</t>
  </si>
  <si>
    <t>(#25987, 25988)</t>
  </si>
  <si>
    <t>MEJ-T601.2 Cleaning&amp;Inspection</t>
  </si>
  <si>
    <t>EDN001U501</t>
  </si>
  <si>
    <t>KTL GSD Substation Replacement</t>
  </si>
  <si>
    <t>T-14NT Permit Package</t>
  </si>
  <si>
    <t>TFM Utilities Equipment Replac</t>
  </si>
  <si>
    <t>T-5650 (DP-21) Permit Package</t>
  </si>
  <si>
    <t>TCOV 35 &amp; 10 KV Surge Arrester</t>
  </si>
  <si>
    <t>#27804</t>
  </si>
  <si>
    <t>Fencing &amp; Oil Tank Install</t>
  </si>
  <si>
    <t>CLOSED  (#11591)</t>
  </si>
  <si>
    <t>KMS-1 Manifold Upgrade Project</t>
  </si>
  <si>
    <t>FGP SLUG CATCHERS</t>
  </si>
  <si>
    <t>FGP-Cable Management</t>
  </si>
  <si>
    <t>MEJ-DHC Lateral permanent repl</t>
  </si>
  <si>
    <t>RLB001U517</t>
  </si>
  <si>
    <t>PDA-Gathering Lines Repl Prj</t>
  </si>
  <si>
    <t>Renovation of Training Center</t>
  </si>
  <si>
    <t>CLOSED  (#21910)</t>
  </si>
  <si>
    <t>SFT002U503</t>
  </si>
  <si>
    <t>FACF-Completion of CFM</t>
  </si>
  <si>
    <t>CLOSED  (#21955)</t>
  </si>
  <si>
    <t>RLB0012210</t>
  </si>
  <si>
    <t>U-400/500 Flare Purge FTs</t>
  </si>
  <si>
    <t>RLB001U718</t>
  </si>
  <si>
    <t>FT Install.on tech.water line</t>
  </si>
  <si>
    <t>MEJPROD00061</t>
  </si>
  <si>
    <t>SGI TA 2021</t>
  </si>
  <si>
    <t>MEJ SV WWTP Evap Pond</t>
  </si>
  <si>
    <t>Computer Equipment f/Fac.Eng</t>
  </si>
  <si>
    <t>Closed(#25257,260)</t>
  </si>
  <si>
    <t>MEJ-T-6261 NonRigWater Shutoff</t>
  </si>
  <si>
    <t>T-4852 Well Permit Package</t>
  </si>
  <si>
    <t>Train 4-Sulphur Facilities</t>
  </si>
  <si>
    <t>CLOSED  (#22366)</t>
  </si>
  <si>
    <t>Office &amp; Clinic Construction</t>
  </si>
  <si>
    <t>(#24698,24739,25773)</t>
  </si>
  <si>
    <t>MV cables test equipment</t>
  </si>
  <si>
    <t>MEJ BA centralized serv impr</t>
  </si>
  <si>
    <t>H2S Detection System(Detcon)</t>
  </si>
  <si>
    <t>MEJ 2023 Fixed equipment asset</t>
  </si>
  <si>
    <t>PDA-SGP Drain Study</t>
  </si>
  <si>
    <t>Под/пре оц Пр-а рек др сис ПВП</t>
  </si>
  <si>
    <t>Order Management Tool</t>
  </si>
  <si>
    <t>MEJPROD00158</t>
  </si>
  <si>
    <t>MEJ 2024 TA - KTL</t>
  </si>
  <si>
    <t>HSE0110703</t>
  </si>
  <si>
    <t>IndustWasteLandfillCell5&amp;6</t>
  </si>
  <si>
    <t>Purchase PHA Pro7.0 Software</t>
  </si>
  <si>
    <t>#26371, #26667 Closed</t>
  </si>
  <si>
    <t>ENL001U301</t>
  </si>
  <si>
    <t>SGI Compressor Rewheeling Ph4</t>
  </si>
  <si>
    <t>MEJ Working at heights</t>
  </si>
  <si>
    <t>Well T-0463ST OPEX NR Acid Fra</t>
  </si>
  <si>
    <t>FGP Owners costs Allocations</t>
  </si>
  <si>
    <t>MEJ2104Exch/AirCoolerClean&amp;Opt</t>
  </si>
  <si>
    <t>Gas Distribution System for</t>
  </si>
  <si>
    <t>Closed (#23999)</t>
  </si>
  <si>
    <t>Non-rig idle time</t>
  </si>
  <si>
    <t>MO013U2203</t>
  </si>
  <si>
    <t>Tengiz Post-FGP Infrastructure</t>
  </si>
  <si>
    <t>Dual Pump Motor Control Panel</t>
  </si>
  <si>
    <t>CLOSED  (#22255)</t>
  </si>
  <si>
    <t>Downhole/Surface Sampl Analys</t>
  </si>
  <si>
    <t>FGP Logistics Aggregate</t>
  </si>
  <si>
    <t>Tengiz Well 113</t>
  </si>
  <si>
    <t>RLB0062109</t>
  </si>
  <si>
    <t>Frame-9 Capital Spares</t>
  </si>
  <si>
    <t>IB Sewage Lift Station</t>
  </si>
  <si>
    <t>#27352</t>
  </si>
  <si>
    <t>MEJ-Scaffolding Erection&amp;Train</t>
  </si>
  <si>
    <t>RLB001U506</t>
  </si>
  <si>
    <t>Radios #5 Purchase</t>
  </si>
  <si>
    <t>CLOSED  (#22851)</t>
  </si>
  <si>
    <t>Chairs for Atyrau Resident</t>
  </si>
  <si>
    <t>Expat Managers #7</t>
  </si>
  <si>
    <t>Closed(#23853)</t>
  </si>
  <si>
    <t>Backchar-Tengiz Techno Service</t>
  </si>
  <si>
    <t>(101.1415.100)</t>
  </si>
  <si>
    <t>South Tengiz Access Road</t>
  </si>
  <si>
    <t>CLOSED (#22580)</t>
  </si>
  <si>
    <t>FGP-SCM -Lab-ON</t>
  </si>
  <si>
    <t>SUP-Sulf.GX Temper.Contr.Prjct</t>
  </si>
  <si>
    <t>MEJ Misc repair &amp; painting SV</t>
  </si>
  <si>
    <t>KTL-2 SCOT Water New Meters&amp;</t>
  </si>
  <si>
    <t>Sampling Modifications</t>
  </si>
  <si>
    <t>#25903</t>
  </si>
  <si>
    <t>RLB0020501</t>
  </si>
  <si>
    <t>C402 Burner Enhancement</t>
  </si>
  <si>
    <t>MEJ - DMC Warehouse Move</t>
  </si>
  <si>
    <t>cc 13881 (linked to 105067)</t>
  </si>
  <si>
    <t>MEJ-SandBlast Air Comprsr rent</t>
  </si>
  <si>
    <t>SafetyShowersInstalltn217710</t>
  </si>
  <si>
    <t>*27085</t>
  </si>
  <si>
    <t>T-5036 Flow Line &amp; Hook Up</t>
  </si>
  <si>
    <t>Accum AFE KIOR MCP Staff</t>
  </si>
  <si>
    <t>don't open</t>
  </si>
  <si>
    <t>Purchase of 2 benches fr Oasis</t>
  </si>
  <si>
    <t>Canteen</t>
  </si>
  <si>
    <t>(#25507,#25812)</t>
  </si>
  <si>
    <t>Управление объектами в Тенгизе</t>
  </si>
  <si>
    <t>Equipment for EnvironmentalLab</t>
  </si>
  <si>
    <t>Purchase Equip for EnvirLabort</t>
  </si>
  <si>
    <t>Closed(24861-24863,24874)</t>
  </si>
  <si>
    <t>Installation of FDS in DB</t>
  </si>
  <si>
    <t>*** CLOSED *** Use 12010</t>
  </si>
  <si>
    <t>Marketing Finance Mgt. &amp; Staff</t>
  </si>
  <si>
    <t>Hydraulic Rail Puller</t>
  </si>
  <si>
    <t>CLOSED  (#21813)</t>
  </si>
  <si>
    <t>HSE0030701</t>
  </si>
  <si>
    <t>ERT Training Ground Rebldg</t>
  </si>
  <si>
    <t>OTR-Purch of Survey/CAD Equip</t>
  </si>
  <si>
    <t>CLOSED  (#11337)</t>
  </si>
  <si>
    <t>N&amp;L Backcharge Temp IA/DA</t>
  </si>
  <si>
    <t>T-4458 (ERA-7) D&amp;C</t>
  </si>
  <si>
    <t>RLB001U129</t>
  </si>
  <si>
    <t>RLB0011246</t>
  </si>
  <si>
    <t>PDA Experion Migration Project</t>
  </si>
  <si>
    <t>MEJPROD00135</t>
  </si>
  <si>
    <t>Operations WHSE</t>
  </si>
  <si>
    <t>Well K-3682 Drill &amp; Complete</t>
  </si>
  <si>
    <t>Fire &amp; Gas Protection System</t>
  </si>
  <si>
    <t>CLOSED(#23844)</t>
  </si>
  <si>
    <t>AM00222136</t>
  </si>
  <si>
    <t>Metal detectors for ATY HQ</t>
  </si>
  <si>
    <t>HSE0302001</t>
  </si>
  <si>
    <t>Automated Emission Monitoring</t>
  </si>
  <si>
    <t>Backch-KentechKazTechnical</t>
  </si>
  <si>
    <t>Backcharge SP&amp;A EmployeeTIA</t>
  </si>
  <si>
    <t>PDA-Data Foundation Project</t>
  </si>
  <si>
    <t>Promgipsovaya</t>
  </si>
  <si>
    <t>FGP Owners costs Engineering</t>
  </si>
  <si>
    <t>IS9001U505</t>
  </si>
  <si>
    <t>Personal Computer HW Requireme</t>
  </si>
  <si>
    <t>SAF004U901</t>
  </si>
  <si>
    <t>Security Risk Assessment EDN</t>
  </si>
  <si>
    <t>MEJ-1998 Road Repair Program</t>
  </si>
  <si>
    <t>MEJSCMF00022</t>
  </si>
  <si>
    <t>MEJ - SV Roof repair</t>
  </si>
  <si>
    <t>Well T-72 CRA Workover</t>
  </si>
  <si>
    <t>expense portion</t>
  </si>
  <si>
    <t>T-5447 Jet Fuel Treatment</t>
  </si>
  <si>
    <t>Rig 4-Gator Deck Pultruted*25</t>
  </si>
  <si>
    <t>Fiberglass grating   Purchase</t>
  </si>
  <si>
    <t>Closed (#24787)</t>
  </si>
  <si>
    <t>5-1/2 Pipe Rams Purchase</t>
  </si>
  <si>
    <t>Closed (#24995)</t>
  </si>
  <si>
    <t>KTL-2 E-504.2 New Tube Sheet</t>
  </si>
  <si>
    <t>CLOSED  (#22506)</t>
  </si>
  <si>
    <t>Sp Accum Drill Rig Support&amp;TCC</t>
  </si>
  <si>
    <t>T-5038 Drilling &amp; Completion</t>
  </si>
  <si>
    <t>Accum-CSP Demobilization Cost</t>
  </si>
  <si>
    <t>MEJ Emergency Repair</t>
  </si>
  <si>
    <t>Testing OK25015 CC101.1415</t>
  </si>
  <si>
    <t>T-5341 (WP45-1) Permit Package</t>
  </si>
  <si>
    <t>Mat Mgmt Design/Plng/Implement</t>
  </si>
  <si>
    <t>ECD001U605</t>
  </si>
  <si>
    <t>RLB001U2006</t>
  </si>
  <si>
    <t>PDA KTL inlet crude heating</t>
  </si>
  <si>
    <t>RLB0011681</t>
  </si>
  <si>
    <t>2019 SGP Heat Tracing Upgrade</t>
  </si>
  <si>
    <t>TSI Archive Project</t>
  </si>
  <si>
    <t>Backcharge-Cameron for Onsite</t>
  </si>
  <si>
    <t>Warehouse Safety Equipment&amp;T-s</t>
  </si>
  <si>
    <t>CLOSED (#23482,23483,23488)</t>
  </si>
  <si>
    <t>HDV Equipment Purchase</t>
  </si>
  <si>
    <t>#25953</t>
  </si>
  <si>
    <t>RM01032801</t>
  </si>
  <si>
    <t>SGI Well Inj Capacity Increase</t>
  </si>
  <si>
    <t>RLB0021303</t>
  </si>
  <si>
    <t>PDA-KTL GB-401 Repl&amp;Perf Upgr</t>
  </si>
  <si>
    <t>Workover Rig TCO 3</t>
  </si>
  <si>
    <t>S.C.B.A.Purchases(qty.35)</t>
  </si>
  <si>
    <t>CLOSED  (#22177)</t>
  </si>
  <si>
    <t>SEP0010701</t>
  </si>
  <si>
    <t>FGP Security Fencing and Gates</t>
  </si>
  <si>
    <t>Backcharge-El-Segundo Refinery</t>
  </si>
  <si>
    <t>for LP Personnel</t>
  </si>
  <si>
    <t>DCS Data Collectn &amp; Capture Sm</t>
  </si>
  <si>
    <t>CLOSED (#22671)</t>
  </si>
  <si>
    <t>FGP 3GP (G&amp;U) X60/X52/LTCS S</t>
  </si>
  <si>
    <t>S &amp; E - Small Capital Projects</t>
  </si>
  <si>
    <t>CLOSED  (#21906)</t>
  </si>
  <si>
    <t>Radio for HS&amp;E group</t>
  </si>
  <si>
    <t>Closed (#24174)</t>
  </si>
  <si>
    <t>Kulsary Crew Change Hall Facil</t>
  </si>
  <si>
    <t>RM02012003</t>
  </si>
  <si>
    <t>Base Replacement Wells FF</t>
  </si>
  <si>
    <t>IS5001U901</t>
  </si>
  <si>
    <t>Automated MRF</t>
  </si>
  <si>
    <t>Back-up Batteries-Radio System</t>
  </si>
  <si>
    <t>CLOSED  (#21846)</t>
  </si>
  <si>
    <t>Well T-5454 New Well FF Scope</t>
  </si>
  <si>
    <t>#24932, #26582</t>
  </si>
  <si>
    <t>FGP-CEPS -Lab-OF</t>
  </si>
  <si>
    <t>Inventory Control</t>
  </si>
  <si>
    <t>MEJ HVPD Condition Based Monit</t>
  </si>
  <si>
    <t>Chiller units replacement</t>
  </si>
  <si>
    <t>*31416</t>
  </si>
  <si>
    <t>MEJ Expert EvaluationProvision</t>
  </si>
  <si>
    <t>LOG0042201</t>
  </si>
  <si>
    <t>ECD001U404</t>
  </si>
  <si>
    <t>INSUL-NC</t>
  </si>
  <si>
    <t>AFE Insulators</t>
  </si>
  <si>
    <t>Drilling Base repairs</t>
  </si>
  <si>
    <t>INF-Purch Construction Materil</t>
  </si>
  <si>
    <t>ABANDONED (no Fixed Asset)</t>
  </si>
  <si>
    <t>Koomey Unit for TCO Rig4</t>
  </si>
  <si>
    <t>Accum AFE-Safety Awards 12mm</t>
  </si>
  <si>
    <t>MEJPROD00137</t>
  </si>
  <si>
    <t>Train 5 Preliminary Design</t>
  </si>
  <si>
    <t>Sub to AFE 105100</t>
  </si>
  <si>
    <t>Workover for WW Disp. Well 3NT</t>
  </si>
  <si>
    <t>CLOSED  (#21871,#21872)</t>
  </si>
  <si>
    <t>7902105515-D</t>
  </si>
  <si>
    <t>SGP-Ph3/4-Constr Indir-Oil,gas</t>
  </si>
  <si>
    <t>Network Infrastructure 2016</t>
  </si>
  <si>
    <t>*31399,*31400</t>
  </si>
  <si>
    <t>REL004U403</t>
  </si>
  <si>
    <t>PDA-FieldTechWaterNetworkUpgra</t>
  </si>
  <si>
    <t>AccumAFE for Kildrummy CMI</t>
  </si>
  <si>
    <t>XE 178816</t>
  </si>
  <si>
    <t>MEJSCMF00014</t>
  </si>
  <si>
    <t>Modernization electrical/HVAC</t>
  </si>
  <si>
    <t>INT0011904</t>
  </si>
  <si>
    <t>TA20 SMALL PIPING IMPRV</t>
  </si>
  <si>
    <t>MEJ-Air PDV Air Emission Limt</t>
  </si>
  <si>
    <t>OTR-Capital Small Proj&lt;50,000</t>
  </si>
  <si>
    <t>CLOSED  (#11646/7/8)</t>
  </si>
  <si>
    <t>Well T-6442 Drilling &amp; Complet</t>
  </si>
  <si>
    <t>30599 30600</t>
  </si>
  <si>
    <t>FGP Power Generation Group</t>
  </si>
  <si>
    <t>#32428</t>
  </si>
  <si>
    <t>T-4748 Casing Repair</t>
  </si>
  <si>
    <t>was re-activated in 2011</t>
  </si>
  <si>
    <t>suspended again in 2016</t>
  </si>
  <si>
    <t>WTPs Security compliance</t>
  </si>
  <si>
    <t>Modern Data Foundation</t>
  </si>
  <si>
    <t>Lighting Around Pads insatllat</t>
  </si>
  <si>
    <t># 26275</t>
  </si>
  <si>
    <t>MEJ- Support Costs Export P/L</t>
  </si>
  <si>
    <t>Telephone System/Billing Softw</t>
  </si>
  <si>
    <t>CLOSED (#23089-23093)</t>
  </si>
  <si>
    <t>PDA/ Automated MRF</t>
  </si>
  <si>
    <t>As-Build Master PFDs(process</t>
  </si>
  <si>
    <t>Flow Diagram-alloc.toProjects</t>
  </si>
  <si>
    <t>Closed(#24772,24957,25300)</t>
  </si>
  <si>
    <t>SAF001U505</t>
  </si>
  <si>
    <t>MEJSCMF00046</t>
  </si>
  <si>
    <t>MEJ-TFM Buildings Civil Works</t>
  </si>
  <si>
    <t>INT00122161</t>
  </si>
  <si>
    <t>Upgrade of PAGA Controller and</t>
  </si>
  <si>
    <t>RLB0041301</t>
  </si>
  <si>
    <t>OBH Control System Upgrade</t>
  </si>
  <si>
    <t>MEJ-PU-340 Air Cooler Eddy cur</t>
  </si>
  <si>
    <t>Tengiz Well 24</t>
  </si>
  <si>
    <t>RLB001U2007</t>
  </si>
  <si>
    <t>KTL DMC-2 Replacement of tube</t>
  </si>
  <si>
    <t>As Built Plant Process P&amp;IDs</t>
  </si>
  <si>
    <t>next part expected mid-June'04</t>
  </si>
  <si>
    <t>(#24771,25633,25634)</t>
  </si>
  <si>
    <t>*** CLOSED *** Use 20200</t>
  </si>
  <si>
    <t>Field Personnel - Pet, Eng.</t>
  </si>
  <si>
    <t>SAF0020707</t>
  </si>
  <si>
    <t>Unit 300 FSC Installation</t>
  </si>
  <si>
    <t>2022PersonalComputHW Requirmts</t>
  </si>
  <si>
    <t>ENV001U802</t>
  </si>
  <si>
    <t>GEEP PigReceiverLiquidHandling</t>
  </si>
  <si>
    <t>K-9 TCL</t>
  </si>
  <si>
    <t>Wellsite Metallurgy Upgrd St.2</t>
  </si>
  <si>
    <t>26033,2607,26111,27027-27030</t>
  </si>
  <si>
    <t>Y2KProj.-DCS Project Readiness</t>
  </si>
  <si>
    <t>linked to AFE100910</t>
  </si>
  <si>
    <t>CLOSED (#23215)</t>
  </si>
  <si>
    <t>CoreLab Manual Fluid Sampl.Uni</t>
  </si>
  <si>
    <t>#26095</t>
  </si>
  <si>
    <t>Braniewo</t>
  </si>
  <si>
    <t>Downhole/Surface Sampling T&amp;K</t>
  </si>
  <si>
    <t>T-5836 (WP54-1) Drilling&amp;Compl</t>
  </si>
  <si>
    <t>MO01022108</t>
  </si>
  <si>
    <t>IB Fire Water Tanks Upgrade</t>
  </si>
  <si>
    <t>RLB0010934</t>
  </si>
  <si>
    <t>I&amp;E KTL1 Unit400 Retract Annub</t>
  </si>
  <si>
    <t>Backcharge Air Energi Caspian</t>
  </si>
  <si>
    <t>Constr.NewStagingAreaSLB/WFDop</t>
  </si>
  <si>
    <t>31175, 31286</t>
  </si>
  <si>
    <t>Photocopiers &amp; Accessories</t>
  </si>
  <si>
    <t>CLOSED  (#22274)</t>
  </si>
  <si>
    <t>Well K-3682 Non-Rig Testing</t>
  </si>
  <si>
    <t>Central platform of Korolev</t>
  </si>
  <si>
    <t>MEJPROD00174</t>
  </si>
  <si>
    <t>*</t>
  </si>
  <si>
    <t>PDA-Drilling BaseFireDetection</t>
  </si>
  <si>
    <t>Tengiz Waste Mgt Base</t>
  </si>
  <si>
    <t>Управл.отходами на Тнгз - осн.</t>
  </si>
  <si>
    <t>RLB0020605</t>
  </si>
  <si>
    <t>MEJPROD00011</t>
  </si>
  <si>
    <t>Field Fiber Optic Mtnc</t>
  </si>
  <si>
    <t>AM0012204</t>
  </si>
  <si>
    <t>Inst of soccer field in DV</t>
  </si>
  <si>
    <t>Matting boards for Drill Opert</t>
  </si>
  <si>
    <t>TA22 2E-206.3TUBE BUNDLE REPL.</t>
  </si>
  <si>
    <t>SAF0021102</t>
  </si>
  <si>
    <t>KTLUnit400_500BlowerVibrUpg</t>
  </si>
  <si>
    <t>RLB0011320</t>
  </si>
  <si>
    <t>KTL2.1,U300 Install FG purging</t>
  </si>
  <si>
    <t>Well T-5K Tie-In</t>
  </si>
  <si>
    <t>CLOSED  (#11388)</t>
  </si>
  <si>
    <t>Backch-Tengizinterneftegastroi</t>
  </si>
  <si>
    <t>Accum.Open Issues - General</t>
  </si>
  <si>
    <t>XE178799</t>
  </si>
  <si>
    <t>PNO0010702</t>
  </si>
  <si>
    <t>Meter Station Upgrades</t>
  </si>
  <si>
    <t>WHM</t>
  </si>
  <si>
    <t>Well Head Maintenance</t>
  </si>
  <si>
    <t>Onplot Expansion</t>
  </si>
  <si>
    <t>RM02012202</t>
  </si>
  <si>
    <t>FF-BaseCaseHPLSDStage1DevWells</t>
  </si>
  <si>
    <t>FMO-ELECT</t>
  </si>
  <si>
    <t>MEJ-RepairRefractoryCoatingKTL</t>
  </si>
  <si>
    <t>FMO-FITT</t>
  </si>
  <si>
    <t>TFM-Pipe Fitter</t>
  </si>
  <si>
    <t>Well T-10NT Drilling&amp;Complete</t>
  </si>
  <si>
    <t>SGP Parking Lot</t>
  </si>
  <si>
    <t>GG-Expl Workstation Purchase</t>
  </si>
  <si>
    <t>CLOSED  (#11421)</t>
  </si>
  <si>
    <t>Pilot New Technologies&amp;PDA2025</t>
  </si>
  <si>
    <t>Implmnt DMS for Ops Eng Drawin</t>
  </si>
  <si>
    <t>CLOSED  (#22091)</t>
  </si>
  <si>
    <t>PDA-ECD Prorva Sour Gas Study</t>
  </si>
  <si>
    <t>FGP CaTRo Environmental Monito</t>
  </si>
  <si>
    <t>CLOSED USE 31000-50% 31010-50%</t>
  </si>
  <si>
    <t>Field Production</t>
  </si>
  <si>
    <t>FGP-CEPS -Non-OF</t>
  </si>
  <si>
    <t>Engineering Portal Project</t>
  </si>
  <si>
    <t>T-5840 Drilling &amp; Completion</t>
  </si>
  <si>
    <t>RLB001U328</t>
  </si>
  <si>
    <t>FM0061901</t>
  </si>
  <si>
    <t>IS60012001</t>
  </si>
  <si>
    <t>KTL ePTW deployment</t>
  </si>
  <si>
    <t>PRO002U901</t>
  </si>
  <si>
    <t>SGP&amp;SGI_Open Issues_Reduce Ope</t>
  </si>
  <si>
    <t>MEJ-110/10KV CPS Floor Repair</t>
  </si>
  <si>
    <t>Tengiz Well T-38</t>
  </si>
  <si>
    <t>KTL-2/3 Project Management</t>
  </si>
  <si>
    <t>PRD-ATCO Bldg Patrol Base</t>
  </si>
  <si>
    <t>CLOSED  (#11357)</t>
  </si>
  <si>
    <t>SAF0010711</t>
  </si>
  <si>
    <t>OBH TP-4&amp;TP-5 Substn Replac</t>
  </si>
  <si>
    <t>RLB0010917</t>
  </si>
  <si>
    <t>2C411.1_HEC Igniter Inst_TA09</t>
  </si>
  <si>
    <t>Tengiz-Government Relations</t>
  </si>
  <si>
    <t>MEJ Undergr piping syst repair</t>
  </si>
  <si>
    <t>REL0031501</t>
  </si>
  <si>
    <t>MEJ-2009 SGI Preliminary TA</t>
  </si>
  <si>
    <t>EPC Level meters Install PRJ</t>
  </si>
  <si>
    <t>Well T-6848 New Well-FF Scope</t>
  </si>
  <si>
    <t>Zheltye Vody 2</t>
  </si>
  <si>
    <t>T-4932 (WP53-2) Drilling&amp;Compl</t>
  </si>
  <si>
    <t>AD109301</t>
  </si>
  <si>
    <t>SAF001U307</t>
  </si>
  <si>
    <t>FGP Craft Training - Lab - PJV</t>
  </si>
  <si>
    <t>Alarm Objectv Anals&amp;Rationaltn</t>
  </si>
  <si>
    <t>(#25826)</t>
  </si>
  <si>
    <t>B720 Piping Upgrade,U700/KTL2</t>
  </si>
  <si>
    <t>*27948</t>
  </si>
  <si>
    <t>complete not in service</t>
  </si>
  <si>
    <t>K-0010 CIV&amp;MECH_MRWO</t>
  </si>
  <si>
    <t>Future Growth Project</t>
  </si>
  <si>
    <t>SGI - Stage 1-Bulk Materials</t>
  </si>
  <si>
    <t>RLB0011818</t>
  </si>
  <si>
    <t>16-528/529 SIS H2S analyzers</t>
  </si>
  <si>
    <t>MEJPROD00076</t>
  </si>
  <si>
    <t>DMC EA-1506 Cleaning</t>
  </si>
  <si>
    <t>WHS modernization</t>
  </si>
  <si>
    <t>Project Scheduling(Plan)System</t>
  </si>
  <si>
    <t>(#25944)</t>
  </si>
  <si>
    <t>TCO Astana IT System</t>
  </si>
  <si>
    <t>(#25664)</t>
  </si>
  <si>
    <t>Printer Color&amp;Cartr.for FinTax</t>
  </si>
  <si>
    <t>HP Business Inkjet2600N Printr</t>
  </si>
  <si>
    <t>Closed(#24495)</t>
  </si>
  <si>
    <t>Land Parcel at Kulsary Purchas</t>
  </si>
  <si>
    <t>(Crew Change Hall)</t>
  </si>
  <si>
    <t>Closed (#25346)</t>
  </si>
  <si>
    <t>RLB001U031</t>
  </si>
  <si>
    <t>Well T-111 Capitalized Workovr</t>
  </si>
  <si>
    <t>CLOSED  (#11347)</t>
  </si>
  <si>
    <t>MEJ-GT-6.6 Combustion Inspectn</t>
  </si>
  <si>
    <t>FIREW-NC</t>
  </si>
  <si>
    <t>AFE Fire Watch</t>
  </si>
  <si>
    <t>RLB0061701</t>
  </si>
  <si>
    <t>Battery Maint.room at IB-MOA</t>
  </si>
  <si>
    <t>HSE029U801</t>
  </si>
  <si>
    <t>BP PerformanceDashboardProject</t>
  </si>
  <si>
    <t>HSE0271001</t>
  </si>
  <si>
    <t>Open Sulfur Storage</t>
  </si>
  <si>
    <t>RLB0012404</t>
  </si>
  <si>
    <t>Obso. Mitig. of SGP HW LCN</t>
  </si>
  <si>
    <t>T-6956(ERA-11) Field Facility</t>
  </si>
  <si>
    <t>Plant Chemical Storage Upgrade</t>
  </si>
  <si>
    <t>MEJ-Honeywell TPSesp Programm</t>
  </si>
  <si>
    <t>D302 Replcmnt KTL2.1-Ph 3&amp;4</t>
  </si>
  <si>
    <t>(#25412, 25772)</t>
  </si>
  <si>
    <t>MEJ-2013 SGI/SGP Turnaround En</t>
  </si>
  <si>
    <t>M&amp;T Value Driver Digital Initi</t>
  </si>
  <si>
    <t>Plant Track Mnt - High Railer</t>
  </si>
  <si>
    <t>CLOSED  (#11746)</t>
  </si>
  <si>
    <t>KTLUpgBNtoSyst.G21Crud.Exp.Pum</t>
  </si>
  <si>
    <t>NGGS HCD at Main Manifold</t>
  </si>
  <si>
    <t>Well Tengiz T-47</t>
  </si>
  <si>
    <t>EPC IWMF Baler Prj</t>
  </si>
  <si>
    <t>FGP MAC Construction Mgt</t>
  </si>
  <si>
    <t>2019Catering&amp;HotelServicesEq-t</t>
  </si>
  <si>
    <t>Sp.Ac.FF TNG Const sup new Wel</t>
  </si>
  <si>
    <t>MEJPROD00305</t>
  </si>
  <si>
    <t>SGP/I Utilities Obsolete Valve</t>
  </si>
  <si>
    <t>MEJPROD00125</t>
  </si>
  <si>
    <t>RP-1.1 A4 Tier Replacement</t>
  </si>
  <si>
    <t>RLB001U143</t>
  </si>
  <si>
    <t>KTL1 Compress GC921.1,2,3 vibr</t>
  </si>
  <si>
    <t>MEJ SGI/SGP Surplus Project</t>
  </si>
  <si>
    <t>Tengiz Well 105</t>
  </si>
  <si>
    <t>Well PBN-Susp Dev Well T-1101</t>
  </si>
  <si>
    <t>MEJ-MI GT-9.2 in 2013</t>
  </si>
  <si>
    <t>RLB001U112</t>
  </si>
  <si>
    <t>IS90160804</t>
  </si>
  <si>
    <t>MO001U2401</t>
  </si>
  <si>
    <t>Orken Village Stage 2 Dev</t>
  </si>
  <si>
    <t>T-5044 RST</t>
  </si>
  <si>
    <t>Facilities Expansion- 8.5 MMTY</t>
  </si>
  <si>
    <t>Fisher AMS Valve Mgmt Package</t>
  </si>
  <si>
    <t>KTL2.3</t>
  </si>
  <si>
    <t>Closed(#24603;24614,25132)</t>
  </si>
  <si>
    <t>Well T-3K Workover</t>
  </si>
  <si>
    <t>CLOSED (#22492,22493)</t>
  </si>
  <si>
    <t>MEJ-2006 Turnaround M&amp;R FEL</t>
  </si>
  <si>
    <t>Reverse Osmosis Unit Insall</t>
  </si>
  <si>
    <t>*27233</t>
  </si>
  <si>
    <t>IWP - Infra General Transtport</t>
  </si>
  <si>
    <t>Fac Eng - Technical Safety</t>
  </si>
  <si>
    <t>MEJ-Cont RiskMan Process Exec</t>
  </si>
  <si>
    <t>MEJ-BuildDemolition 2019 Scope</t>
  </si>
  <si>
    <t>IS90012002</t>
  </si>
  <si>
    <t>Next Generation Filed Wireless</t>
  </si>
  <si>
    <t>RM00300601</t>
  </si>
  <si>
    <t>Well Cleanup System06</t>
  </si>
  <si>
    <t>AccumAFE - Joints x 3 re-work</t>
  </si>
  <si>
    <t>INF-HV Receipt &amp; Dispatch Whse</t>
  </si>
  <si>
    <t>(use 1015602)</t>
  </si>
  <si>
    <t>CLOSED  (#21804)</t>
  </si>
  <si>
    <t>UpgdLeanAminePipingKTL2,U300.1</t>
  </si>
  <si>
    <t>#26937</t>
  </si>
  <si>
    <t>RLB001U512</t>
  </si>
  <si>
    <t>MEJ-Repair Firewater Systems</t>
  </si>
  <si>
    <t>FDS parts replacement</t>
  </si>
  <si>
    <t>EPC AME Project</t>
  </si>
  <si>
    <t>30242, 30902-904</t>
  </si>
  <si>
    <t>AM0020803</t>
  </si>
  <si>
    <t>Drilling Base Security Upgrade</t>
  </si>
  <si>
    <t>MEJPROD00203</t>
  </si>
  <si>
    <t>MEJ Ex-Strategy Scope Executio</t>
  </si>
  <si>
    <t>MEJ-#12 Turbine Repair</t>
  </si>
  <si>
    <t>Produced Water Handling Projec</t>
  </si>
  <si>
    <t>MEJ-TCO ComplianceAssurancePrj</t>
  </si>
  <si>
    <t>RLB0012040</t>
  </si>
  <si>
    <t>19-286 Replacement 22HV52022</t>
  </si>
  <si>
    <t>Tengiz Well 123</t>
  </si>
  <si>
    <t>Phase 1 Engin Study - Debottle</t>
  </si>
  <si>
    <t>CLOSED  (various assets)</t>
  </si>
  <si>
    <t>PDA-ECD PowerGenInfsAsset Eval</t>
  </si>
  <si>
    <t>PDA-SGP F-340 SG CoalescFilter</t>
  </si>
  <si>
    <t>KTL1 U900 Upd SL&amp;TL Syst</t>
  </si>
  <si>
    <t>EM Process Implem, cont improv</t>
  </si>
  <si>
    <t>Well T-5K MPLT Logging</t>
  </si>
  <si>
    <t>9493MKT303</t>
  </si>
  <si>
    <t>RLB0010819</t>
  </si>
  <si>
    <t>KTL2_1C502TailgasPipeUpg_HeatT</t>
  </si>
  <si>
    <t>RLB0011833</t>
  </si>
  <si>
    <t>Vegyepzer Temp. Meals</t>
  </si>
  <si>
    <t>MEJ – Fatality Prevention Work</t>
  </si>
  <si>
    <t>*** CLOSED *** Chg User CC</t>
  </si>
  <si>
    <t>Materials - Municipal Services</t>
  </si>
  <si>
    <t>K-10 PLT</t>
  </si>
  <si>
    <t>TV Safety &amp; Environ.Equip.</t>
  </si>
  <si>
    <t>CLOSED  (#11739/11740)</t>
  </si>
  <si>
    <t>MEJ Y2014 Locomotive MO</t>
  </si>
  <si>
    <t>T-4442 Well Permit Package</t>
  </si>
  <si>
    <t>MEJ-Egilik-HFC in Koschagyl</t>
  </si>
  <si>
    <t>INF-Refurbish KTL 3 W/H</t>
  </si>
  <si>
    <t>CLOSED  (#11402)</t>
  </si>
  <si>
    <t>3GP FGP&amp;BB CCEPS functions</t>
  </si>
  <si>
    <t>SV Roof repair</t>
  </si>
  <si>
    <t>Oasis Canteen RefrigeratFacili</t>
  </si>
  <si>
    <t>est.placed in serv Nov'03</t>
  </si>
  <si>
    <t>Closed(#25059)</t>
  </si>
  <si>
    <t>Fridge CWS1400*2</t>
  </si>
  <si>
    <t>#26184</t>
  </si>
  <si>
    <t>MEJPROD00204</t>
  </si>
  <si>
    <t>2025 SGP Annual Compliance Ins</t>
  </si>
  <si>
    <t>MO0121704</t>
  </si>
  <si>
    <t>RLB002U002</t>
  </si>
  <si>
    <t>T-114 TCL</t>
  </si>
  <si>
    <t>Tengiz Well 115</t>
  </si>
  <si>
    <t>RLB001U809</t>
  </si>
  <si>
    <t>MEJ-GT 6.1 Hot Gas Pipe</t>
  </si>
  <si>
    <t>RM02012002</t>
  </si>
  <si>
    <t>FF-Base Case KorolevInfillWell</t>
  </si>
  <si>
    <t>RLB001U407</t>
  </si>
  <si>
    <t>NBH O2 scavenger injection ski</t>
  </si>
  <si>
    <t>REL0010802</t>
  </si>
  <si>
    <t>FBE-PPCoated Flowline Replace</t>
  </si>
  <si>
    <t>2008 MIP Valve Replacemnts</t>
  </si>
  <si>
    <t>Closed per deeng</t>
  </si>
  <si>
    <t>#27671</t>
  </si>
  <si>
    <t>MEJKULS00002</t>
  </si>
  <si>
    <t>Kulsary-Tengiz Road Safety Enh</t>
  </si>
  <si>
    <t>SGI Frame5 Power Crystal Upg</t>
  </si>
  <si>
    <t>MEJ-NBH F001 steam boiler insp</t>
  </si>
  <si>
    <t>ABCD</t>
  </si>
  <si>
    <t>LIMS enhancement</t>
  </si>
  <si>
    <t>asset #32888, 32889</t>
  </si>
  <si>
    <t>KTL-1 Plant Maint Equipment</t>
  </si>
  <si>
    <t>CLOSED  (#11328)</t>
  </si>
  <si>
    <t>Krasavka</t>
  </si>
  <si>
    <t>MV Workshop Equipment Purchase</t>
  </si>
  <si>
    <t>CLOSED  (#22903)</t>
  </si>
  <si>
    <t>Mud Tank Farm for MWP Wells 16</t>
  </si>
  <si>
    <t>31369, 31370, 31372</t>
  </si>
  <si>
    <t>FMO-MECHD</t>
  </si>
  <si>
    <t>FM Mechanical Diesel</t>
  </si>
  <si>
    <t>Well T-5059 New Well-FF Scope</t>
  </si>
  <si>
    <t>#26570</t>
  </si>
  <si>
    <t>INT0012408</t>
  </si>
  <si>
    <t>MEJ-Annual Overhaul of TCOV</t>
  </si>
  <si>
    <t>Boilers</t>
  </si>
  <si>
    <t>MAO-Speciality Vehicle Fld Ops</t>
  </si>
  <si>
    <t>CLOSED  (#11341)</t>
  </si>
  <si>
    <t>EDN00122175</t>
  </si>
  <si>
    <t>GTS 3 110KV Bus Differential R</t>
  </si>
  <si>
    <t>MEJ-Frame 6 Emergency RepPart</t>
  </si>
  <si>
    <t>CC 20840</t>
  </si>
  <si>
    <t>T-5238 Well Permit Package</t>
  </si>
  <si>
    <t>*28155</t>
  </si>
  <si>
    <t>MEJ-Dinamic Stability Study</t>
  </si>
  <si>
    <t>Accum AFE HP/LP &amp; MSW</t>
  </si>
  <si>
    <t>IB&amp;Other Facilities Buildings</t>
  </si>
  <si>
    <t>EDN001U106</t>
  </si>
  <si>
    <t>Purchase critical DSE Equipm f</t>
  </si>
  <si>
    <t>IOR0011804</t>
  </si>
  <si>
    <t>IOR Water Source Wells Drill &amp;</t>
  </si>
  <si>
    <t>INT0011723</t>
  </si>
  <si>
    <t>TA19 KTL PSV/Interlock Upgrade</t>
  </si>
  <si>
    <t>MEJPROD00178</t>
  </si>
  <si>
    <t>RLB0011722</t>
  </si>
  <si>
    <t>Study - Long Term Water</t>
  </si>
  <si>
    <t>ENV003U002</t>
  </si>
  <si>
    <t>WWTP Rout toT9128inWWTP Build</t>
  </si>
  <si>
    <t>WH0010701</t>
  </si>
  <si>
    <t>Bar Coding System for Warehous</t>
  </si>
  <si>
    <t>T-10 Well</t>
  </si>
  <si>
    <t>SGP EA-340PipingMetallurgyUpgr</t>
  </si>
  <si>
    <t>WHS0011405</t>
  </si>
  <si>
    <t>FGPSingle Stage Overh Pumps(Cr</t>
  </si>
  <si>
    <t>CAD Software for FE Eng.Dept</t>
  </si>
  <si>
    <t>Closed  (#23795)</t>
  </si>
  <si>
    <t>*** Closed *** Not used</t>
  </si>
  <si>
    <t>Vegyepszer Industrial Base</t>
  </si>
  <si>
    <t>RLB00222165</t>
  </si>
  <si>
    <t>TA24 KTL1 U700 E-700 Reboilers</t>
  </si>
  <si>
    <t>T-6852 Well Permit Package</t>
  </si>
  <si>
    <t>MO0101602</t>
  </si>
  <si>
    <t>WTF Sludge System renovation</t>
  </si>
  <si>
    <t>T-4532 (WP53-2) Drilling&amp;Compl</t>
  </si>
  <si>
    <t>Wellsite T-120 Flowline Replmt</t>
  </si>
  <si>
    <t># 26281</t>
  </si>
  <si>
    <t>WP46-1 Wells_T-5552</t>
  </si>
  <si>
    <t>T-6248 (DP-24) D&amp;C</t>
  </si>
  <si>
    <t>MEJ SV Heating Pipe Replace</t>
  </si>
  <si>
    <t>AM0021402</t>
  </si>
  <si>
    <t>Bottle Racks&amp;Bottles Sets*6</t>
  </si>
  <si>
    <t>IOR KLSP Project Ph3/4</t>
  </si>
  <si>
    <t>Sulfur Cooling Units</t>
  </si>
  <si>
    <t>for Sulfur Flaking Expansion</t>
  </si>
  <si>
    <t>#26104</t>
  </si>
  <si>
    <t>SAF0011611</t>
  </si>
  <si>
    <t>PDA-IB Chemical Treat. System</t>
  </si>
  <si>
    <t>MEJ-WasteWaterTanks Foundation</t>
  </si>
  <si>
    <t>Repair Project</t>
  </si>
  <si>
    <t>Activity Safe Execution Regist</t>
  </si>
  <si>
    <t>Accum.AFE Inspect of KSP Steel</t>
  </si>
  <si>
    <t>clear to 44401.339510.10</t>
  </si>
  <si>
    <t>Tengiz Well 26</t>
  </si>
  <si>
    <t>Rig 4-IngersollRand Air Hoist&amp;</t>
  </si>
  <si>
    <t>Commercial Air dryer Purchase</t>
  </si>
  <si>
    <t>Closed(#24809)</t>
  </si>
  <si>
    <t>PRO0010602</t>
  </si>
  <si>
    <t>Depreciable Stand-by(DSE)</t>
  </si>
  <si>
    <t>Warehouse Office Workspace</t>
  </si>
  <si>
    <t>Closed (#24501)</t>
  </si>
  <si>
    <t>INT0011711</t>
  </si>
  <si>
    <t>FGP Electrical Other LL</t>
  </si>
  <si>
    <t>RLB001U316</t>
  </si>
  <si>
    <t>MAO-TCO GMC Chassis Cab</t>
  </si>
  <si>
    <t>T-5654 Flowline/Wellsite (FF)</t>
  </si>
  <si>
    <t>MEJPROD00081</t>
  </si>
  <si>
    <t>Insulation improvement program</t>
  </si>
  <si>
    <t>SGO00522145</t>
  </si>
  <si>
    <t>SGP, 62-EA-504 Replacement/Upg</t>
  </si>
  <si>
    <t>Bluebird Buses 5 Purchase</t>
  </si>
  <si>
    <t>CLOSED  (#22248)</t>
  </si>
  <si>
    <t>T-5151 (WP10-2) Field Facility</t>
  </si>
  <si>
    <t>MEJ Roof repair on T601.2</t>
  </si>
  <si>
    <t>MEJ-Field/Plant Road repairs</t>
  </si>
  <si>
    <t>T-5028 (WP53-1) Drilling&amp;Compl</t>
  </si>
  <si>
    <t>*33504, *33505</t>
  </si>
  <si>
    <t>MEJ Ops Support for Field Pipe</t>
  </si>
  <si>
    <t>FGP OPS Startup Costs</t>
  </si>
  <si>
    <t>temp60n</t>
  </si>
  <si>
    <t>T-4848 Permit Package</t>
  </si>
  <si>
    <t>RLB0011507</t>
  </si>
  <si>
    <t>HSE0271602</t>
  </si>
  <si>
    <t>HES Air Reporting Improvements</t>
  </si>
  <si>
    <t>MEJ-HP Jet Air Fin Fan Coolers</t>
  </si>
  <si>
    <t>TMF Upgrade/Spare Parts Wrhse</t>
  </si>
  <si>
    <t>CLOSED  (#22758)</t>
  </si>
  <si>
    <t>FGP CaTRo Marine Installation</t>
  </si>
  <si>
    <t>Backcharge-Zafer Constrn for</t>
  </si>
  <si>
    <t>Utilities(water,sewage,power)</t>
  </si>
  <si>
    <t>MEJPROD00105</t>
  </si>
  <si>
    <t>COGS</t>
  </si>
  <si>
    <t>IS70031201</t>
  </si>
  <si>
    <t>Offplot Facilities - Tengiz</t>
  </si>
  <si>
    <t>SAF001U2101</t>
  </si>
  <si>
    <t>SFT001U101</t>
  </si>
  <si>
    <t>Portabl Hydr Probe&amp;InfrarCamer</t>
  </si>
  <si>
    <t>MEJ-RefubirshSulfurRe-meltUnit</t>
  </si>
  <si>
    <t>RLB0010812</t>
  </si>
  <si>
    <t>Pressure Relief System Modifin</t>
  </si>
  <si>
    <t>EDN0011310</t>
  </si>
  <si>
    <t>CDS Cable replacment project</t>
  </si>
  <si>
    <t>Tengiz Well 120</t>
  </si>
  <si>
    <t>Operations - Manager &amp; Staff</t>
  </si>
  <si>
    <t>Formerly Production Operations</t>
  </si>
  <si>
    <t>Рук-во и персонл произв.отдела</t>
  </si>
  <si>
    <t>FGP OVERHEAD GANTRY CRANES</t>
  </si>
  <si>
    <t>EPC IB Sewage System Upgrade</t>
  </si>
  <si>
    <t>Self-Contained Breathing Appar</t>
  </si>
  <si>
    <t>RLB0012025</t>
  </si>
  <si>
    <t>Fencing,Guard Post Train5Plant</t>
  </si>
  <si>
    <t>Closed     (#23739)</t>
  </si>
  <si>
    <t>SGP to KTL Steam Export Line</t>
  </si>
  <si>
    <t>SUP-Wellsite T117FlowlineReplt</t>
  </si>
  <si>
    <t>T-5838 CAPEX NR New Well Compl</t>
  </si>
  <si>
    <t>Well T-6NT Observation Well</t>
  </si>
  <si>
    <t>Close (#24555)</t>
  </si>
  <si>
    <t>Post CSC scope CausticLine&amp;MOV</t>
  </si>
  <si>
    <t>RM01073801</t>
  </si>
  <si>
    <t>PDA-IOR TengizSSGI Subsurf2018</t>
  </si>
  <si>
    <t>Cathodice Protection</t>
  </si>
  <si>
    <t>KSU SCM Leveraged Project Team</t>
  </si>
  <si>
    <t>Well PBN-Susp Dev Well T-430</t>
  </si>
  <si>
    <t>Closed Purchasing - London</t>
  </si>
  <si>
    <t>MEJ Hot water syst ann. commis</t>
  </si>
  <si>
    <t>MEJPROD00086</t>
  </si>
  <si>
    <t>Road Repair Program</t>
  </si>
  <si>
    <t>Tengiz Well T-110</t>
  </si>
  <si>
    <t>Laboratory Equipment - Medical</t>
  </si>
  <si>
    <t>CLOSED  (#22389)</t>
  </si>
  <si>
    <t>2C-402.1 Control System Upgrd</t>
  </si>
  <si>
    <t>#27672</t>
  </si>
  <si>
    <t>RLB0011449</t>
  </si>
  <si>
    <t>RM0208U901</t>
  </si>
  <si>
    <t>PDA Water Extended Prod Test</t>
  </si>
  <si>
    <t>Well T-10 Wellhead Sampling</t>
  </si>
  <si>
    <t>FMO-GENM</t>
  </si>
  <si>
    <t>TFM-General Maintenance</t>
  </si>
  <si>
    <t>FGP FOAM&amp;DELUGE SKIDS</t>
  </si>
  <si>
    <t>RLB0010708</t>
  </si>
  <si>
    <t>MIP Valve Replacements</t>
  </si>
  <si>
    <t>NUS Training Prog H/W Purchase</t>
  </si>
  <si>
    <t>CLOSED  (#22199)</t>
  </si>
  <si>
    <t>SRA-Technical Design</t>
  </si>
  <si>
    <t>Budget is $410K</t>
  </si>
  <si>
    <t>Tengiz-Business Expenses</t>
  </si>
  <si>
    <t>CA - Base</t>
  </si>
  <si>
    <t>Обесп.соотв.требованиям - Осн.</t>
  </si>
  <si>
    <t>IS50012455</t>
  </si>
  <si>
    <t>EU Tool Integration with Astra</t>
  </si>
  <si>
    <t>Backch.AtyrauEnergoTechService</t>
  </si>
  <si>
    <t>T-5543 (WP45-1) Field Facility</t>
  </si>
  <si>
    <t>MEJ Repl of Regen Amine D304.2</t>
  </si>
  <si>
    <t>MEJ-OldBoilerHouse SteamBoiler</t>
  </si>
  <si>
    <t>1&amp;2 Safety Compliance</t>
  </si>
  <si>
    <t>Field Ops 3GGS assets/labor</t>
  </si>
  <si>
    <t>Well T-45 New Comp (Drilling)</t>
  </si>
  <si>
    <t>#26953</t>
  </si>
  <si>
    <t>IKARUS Buses (10)</t>
  </si>
  <si>
    <t>CLOSED  (#11398)</t>
  </si>
  <si>
    <t>ECD003U2301</t>
  </si>
  <si>
    <t>ENV001U904</t>
  </si>
  <si>
    <t>Pilot Sulfur Pads</t>
  </si>
  <si>
    <t>MEJ-Tank 3 Inspection&amp;Cleaning</t>
  </si>
  <si>
    <t>(cc#20800)</t>
  </si>
  <si>
    <t>3GI 110kV OHPL Repairs (L-182/</t>
  </si>
  <si>
    <t>FGP CaTRO KSB_Sec Services</t>
  </si>
  <si>
    <t>MEJ VPA Operation</t>
  </si>
  <si>
    <t>SAF001U421</t>
  </si>
  <si>
    <t>SGP SIP 7518/7509 outside stat</t>
  </si>
  <si>
    <t>RLB001U102</t>
  </si>
  <si>
    <t>RLB0021804</t>
  </si>
  <si>
    <t>ECD0080902</t>
  </si>
  <si>
    <t>Upgrade K3 Wastewater System</t>
  </si>
  <si>
    <t>Utilities - General</t>
  </si>
  <si>
    <t>Tank Farm Improv.-Tank Bases</t>
  </si>
  <si>
    <t>CLOSED (#22752)</t>
  </si>
  <si>
    <t>MEJPGPA00003</t>
  </si>
  <si>
    <t>Med. Donations AFE</t>
  </si>
  <si>
    <t>RLB001U704</t>
  </si>
  <si>
    <t>WaterPumpPressContr&amp;BypassPipi</t>
  </si>
  <si>
    <t>MEJ-Combine Test Equipment</t>
  </si>
  <si>
    <t>Admin Leveraged Team</t>
  </si>
  <si>
    <t>SAF0020706</t>
  </si>
  <si>
    <t>Train 1 Flare Tip Replacement</t>
  </si>
  <si>
    <t>T-5951 NR Acid Stim</t>
  </si>
  <si>
    <t>MEJ-2005 DCVG Coating Survey</t>
  </si>
  <si>
    <t>20110.8800.823</t>
  </si>
  <si>
    <t>FGP-DT3 Cat - Lab-PJV/KPJV</t>
  </si>
  <si>
    <t>RLB001U927</t>
  </si>
  <si>
    <t>Machine Reliability Enhancemen</t>
  </si>
  <si>
    <t>Master AFE-1996 Front End Load</t>
  </si>
  <si>
    <t>Wellsite T-117 Flowline Repl</t>
  </si>
  <si>
    <t>#26924</t>
  </si>
  <si>
    <t>MEJ-Egilik-School in Zhuldyz</t>
  </si>
  <si>
    <t>T-5860 CAPEX NR New Well Compl</t>
  </si>
  <si>
    <t>31082, 31083</t>
  </si>
  <si>
    <t>T-4436 (WP52-2) Drilling&amp;Compl</t>
  </si>
  <si>
    <t>T-0112 P&amp;A Permit Package</t>
  </si>
  <si>
    <t>RLB0011167</t>
  </si>
  <si>
    <t>IT Equipment for TCO 2005</t>
  </si>
  <si>
    <t>#25977-25979</t>
  </si>
  <si>
    <t>INF-Purchase 3 Office Building</t>
  </si>
  <si>
    <t>CLOSED  (#11310-11313)</t>
  </si>
  <si>
    <t>RM003U101</t>
  </si>
  <si>
    <t>FaciStudyKorolevWaterFlood</t>
  </si>
  <si>
    <t>Proxima Projector for Fire St1</t>
  </si>
  <si>
    <t>For Fire Station-1</t>
  </si>
  <si>
    <t>Closed(#24276)</t>
  </si>
  <si>
    <t>Inmarsat Phones-Transportation</t>
  </si>
  <si>
    <t>CLOSED  (#11604)</t>
  </si>
  <si>
    <t>MEJPROD00033</t>
  </si>
  <si>
    <t>GT 6.2 Turbine Inspection</t>
  </si>
  <si>
    <t>OFM deployment</t>
  </si>
  <si>
    <t>MEJ-Plant Winterisation 1997</t>
  </si>
  <si>
    <t>MAZ Truck Purchase</t>
  </si>
  <si>
    <t>(#25774)</t>
  </si>
  <si>
    <t>MEJ - Overhaul of Generators</t>
  </si>
  <si>
    <t>T-1K Well</t>
  </si>
  <si>
    <t>MEJSCMF00128</t>
  </si>
  <si>
    <t>SV Main Distribution Boards</t>
  </si>
  <si>
    <t>C402.1 Original purchase DSE</t>
  </si>
  <si>
    <t>MEJPRRR00007</t>
  </si>
  <si>
    <t>KTL2.2U400SM01-8''-300H03Doubl</t>
  </si>
  <si>
    <t>*28274</t>
  </si>
  <si>
    <t>Train 5 SUB AFE-Primary Design</t>
  </si>
  <si>
    <t>(capitalize with Train 5)</t>
  </si>
  <si>
    <t>MS12_T-0072R_MRM Ops</t>
  </si>
  <si>
    <t>T-6151 (WP13-1) Field Facility</t>
  </si>
  <si>
    <t>PRO001U001</t>
  </si>
  <si>
    <t>KTL Relief System Modification</t>
  </si>
  <si>
    <t>INF-TV Urban Planning Study</t>
  </si>
  <si>
    <t>MEJ-TCO 10th Anniversary Event</t>
  </si>
  <si>
    <t>Atyrau/Tengiz/Kulsary</t>
  </si>
  <si>
    <t>FGP ACTUATED DAMPERS</t>
  </si>
  <si>
    <t>C511 Flame Detectrs Reliabilit</t>
  </si>
  <si>
    <t>Improvements</t>
  </si>
  <si>
    <t>#26196</t>
  </si>
  <si>
    <t>Stationery Bicycles for Gym</t>
  </si>
  <si>
    <t>Closed (#24494)</t>
  </si>
  <si>
    <t>MEJ GT6.2CombustionInspections</t>
  </si>
  <si>
    <t>BLK Whse 7 Upgrade</t>
  </si>
  <si>
    <t>REL0051701</t>
  </si>
  <si>
    <t>EDN0012278</t>
  </si>
  <si>
    <t>11 Obsolete UPS's replacement</t>
  </si>
  <si>
    <t>MEJ-Overhaul Turbine &amp; Generat</t>
  </si>
  <si>
    <t>(cc20821)</t>
  </si>
  <si>
    <t>MEJ-T6846 Flowline Repair</t>
  </si>
  <si>
    <t>Hot Water Heat Tracing Upg_PDA</t>
  </si>
  <si>
    <t>Upg Tank's loading arm</t>
  </si>
  <si>
    <t>AM001U2294</t>
  </si>
  <si>
    <t>CCTV camera in DV</t>
  </si>
  <si>
    <t>RM02012102</t>
  </si>
  <si>
    <t>FF - Base Case IBN Developmnt</t>
  </si>
  <si>
    <t>SAF002U101</t>
  </si>
  <si>
    <t>KTL 3</t>
  </si>
  <si>
    <t>REL004U601</t>
  </si>
  <si>
    <t>FGP Pile Installation-3GP&amp;3GI</t>
  </si>
  <si>
    <t>MEJ-Inspection of GEEP line</t>
  </si>
  <si>
    <t>Travel&amp;Transp - Mgt. and Staff</t>
  </si>
  <si>
    <t>SAF001U209</t>
  </si>
  <si>
    <t>KTL-1/2U600 ValveAccessT601,T</t>
  </si>
  <si>
    <t>Project Management/Engineering</t>
  </si>
  <si>
    <t>FM-BOIL</t>
  </si>
  <si>
    <t>FM-Boiler Technician</t>
  </si>
  <si>
    <t>T-5440 NR Acid Stim</t>
  </si>
  <si>
    <t>MEJ–Kulsary Highway Repair Wor</t>
  </si>
  <si>
    <t>KTL Air system upgrade</t>
  </si>
  <si>
    <t>RLB0012005</t>
  </si>
  <si>
    <t>Hand Held Devices Upgrade</t>
  </si>
  <si>
    <t>Well K-10 PLT Logging</t>
  </si>
  <si>
    <t>FGP-IR-Non</t>
  </si>
  <si>
    <t>MEJ-Egilik-SchoolInKulsary600s</t>
  </si>
  <si>
    <t>Digital Twin Opportunity – KTL</t>
  </si>
  <si>
    <t>SGP-Ph 3/4-Construct Indirects</t>
  </si>
  <si>
    <t>Construction Management Costs</t>
  </si>
  <si>
    <t>(#24541-43,653) 26171-26180</t>
  </si>
  <si>
    <t>Accumulat.- 8 MM Safety Award</t>
  </si>
  <si>
    <t>Pioneer PPS28 Gauge Purchase</t>
  </si>
  <si>
    <t>Construct SPL Aktau Terminal &amp;</t>
  </si>
  <si>
    <t>Loading Fac</t>
  </si>
  <si>
    <t>CLOSED (#23020)</t>
  </si>
  <si>
    <t>Landfill/Waste Mgmt Facilities</t>
  </si>
  <si>
    <t>FGP-SCM -Non-PJV/KPJV</t>
  </si>
  <si>
    <t>Public Areas Art work&amp;Museum</t>
  </si>
  <si>
    <t>Procurement</t>
  </si>
  <si>
    <t>Closed (24978/79)</t>
  </si>
  <si>
    <t>SAF0011901</t>
  </si>
  <si>
    <t>TA19 ALU-Instrumented SIL3</t>
  </si>
  <si>
    <t>***CLOSED***Use 105806</t>
  </si>
  <si>
    <t>(ISS Backcharge AFE)</t>
  </si>
  <si>
    <t>Intra-CIS Sea/Overland Freight</t>
  </si>
  <si>
    <t>AS/400 Machine Equipment Purch</t>
  </si>
  <si>
    <t>CLOSED (#23433)</t>
  </si>
  <si>
    <t>Radios #14 for Services Purch</t>
  </si>
  <si>
    <t>MaterialsManagementGroup</t>
  </si>
  <si>
    <t>CLOSED(#23476)</t>
  </si>
  <si>
    <t>Fax Machine CannonL800Purchase</t>
  </si>
  <si>
    <t>for B4-MailRoom</t>
  </si>
  <si>
    <t>Closed (#24374)</t>
  </si>
  <si>
    <t>Safe Practices Manuals 7 H2S</t>
  </si>
  <si>
    <t>Inf Bulletins for TCO EE's</t>
  </si>
  <si>
    <t>CLOSED 101.1650.100</t>
  </si>
  <si>
    <t>Concrete Plant Accumulation</t>
  </si>
  <si>
    <t>(Do Not Use - see 13400)</t>
  </si>
  <si>
    <t>RLB001U414</t>
  </si>
  <si>
    <t>KTL1 Small piping Impr TA15</t>
  </si>
  <si>
    <t>Flare Pits Reclamation 09-10</t>
  </si>
  <si>
    <t>INT0011710</t>
  </si>
  <si>
    <t>(DSE) Spare SGI Flare Tip</t>
  </si>
  <si>
    <t>FGP TCOV Refurbishment Other</t>
  </si>
  <si>
    <t>Crude Oil Processing</t>
  </si>
  <si>
    <t>MEJ-Advanced NDT Capabilities</t>
  </si>
  <si>
    <t>T-6858 (ERA-3) Field Facility</t>
  </si>
  <si>
    <t>RLB001U340</t>
  </si>
  <si>
    <t>SGP-Inst.free chlorine analyz.</t>
  </si>
  <si>
    <t>RM02310601</t>
  </si>
  <si>
    <t>SGI-1 Start Up Wells FF Scope</t>
  </si>
  <si>
    <t>FGP GTG Modularisatin(GE)WA006</t>
  </si>
  <si>
    <t>RLB0020502</t>
  </si>
  <si>
    <t>D302 Replacement</t>
  </si>
  <si>
    <t>Calibrating Equipment</t>
  </si>
  <si>
    <t>PDA-Acoustic Induced Vibration</t>
  </si>
  <si>
    <t>T-4446 EPC &amp; M</t>
  </si>
  <si>
    <t>MEJ GT-6.7 Generator repairs</t>
  </si>
  <si>
    <t>KTL Substations RP2.1</t>
  </si>
  <si>
    <t>T-4934 (WP53-2) Drilling&amp;Compl</t>
  </si>
  <si>
    <t>SAF0011201</t>
  </si>
  <si>
    <t>Modernization of causticdrain</t>
  </si>
  <si>
    <t>Geology Core Warehouse</t>
  </si>
  <si>
    <t>MEJ-Water Outage &amp; Pipeline</t>
  </si>
  <si>
    <t>(cc29520)</t>
  </si>
  <si>
    <t>UPS Shelter for HIPPS System</t>
  </si>
  <si>
    <t>Closed(#24931)</t>
  </si>
  <si>
    <t>Clothing</t>
  </si>
  <si>
    <t>Blowout Preventer13-5/8 10K WP</t>
  </si>
  <si>
    <t>Purchase(SingleBOP for RIG249)</t>
  </si>
  <si>
    <t>Closed (#24748)</t>
  </si>
  <si>
    <t>FGR0020701</t>
  </si>
  <si>
    <t>FGP - Crude Oil Storage</t>
  </si>
  <si>
    <t>RLB003U2302</t>
  </si>
  <si>
    <t>MEJRMG00003</t>
  </si>
  <si>
    <t>RM digital initiatives</t>
  </si>
  <si>
    <t>RLB001U041</t>
  </si>
  <si>
    <t>KTL2,U700 E719.1&amp;719.2 Repl</t>
  </si>
  <si>
    <t>RLB002U907</t>
  </si>
  <si>
    <t>SGE/CAR Project Ph3&amp;4</t>
  </si>
  <si>
    <t>29165/29164, 29259,30452</t>
  </si>
  <si>
    <t>RLB0011446</t>
  </si>
  <si>
    <t>MEJPROD00250</t>
  </si>
  <si>
    <t>MEJ EX Remediation Program</t>
  </si>
  <si>
    <t>INF-Radios for Security</t>
  </si>
  <si>
    <t>CLOSED  (#11246)</t>
  </si>
  <si>
    <t>Dostyk School refurbishment</t>
  </si>
  <si>
    <t>RLB001U22246</t>
  </si>
  <si>
    <t>FGP Const. Waste Mgmt Services</t>
  </si>
  <si>
    <t>MEJ Track structures rep&amp;upgr</t>
  </si>
  <si>
    <t>CLOSED  (#21853)</t>
  </si>
  <si>
    <t>FMO-HVAC</t>
  </si>
  <si>
    <t>TFM-HVAC System Specialist</t>
  </si>
  <si>
    <t>Furniture for TCOV Canteen &amp;</t>
  </si>
  <si>
    <t>Admiral Nelson Bar</t>
  </si>
  <si>
    <t>Closed(#24041)</t>
  </si>
  <si>
    <t>Accum FGP Infrast ContrBadging</t>
  </si>
  <si>
    <t>MRWO T-0001</t>
  </si>
  <si>
    <t>North &amp; East Ring</t>
  </si>
  <si>
    <t>written off</t>
  </si>
  <si>
    <t>T-6452 CAPEX NR Perfor&amp;Acid St</t>
  </si>
  <si>
    <t>KTL 2017 TA Process Safety</t>
  </si>
  <si>
    <t>AutomatedEmissionMonitoringSys</t>
  </si>
  <si>
    <t>RLB001U107</t>
  </si>
  <si>
    <t>RLB002U904</t>
  </si>
  <si>
    <t>FGP Mod Fab-GTG Main Contract</t>
  </si>
  <si>
    <t>SGP 62-SDV-0501009 Replacement</t>
  </si>
  <si>
    <t>Tengiz-Communications</t>
  </si>
  <si>
    <t>MEJ-UPS Battaries@DMC2 Replace</t>
  </si>
  <si>
    <t>and Trace Heating Controller</t>
  </si>
  <si>
    <t>** Closed ** Use 13173</t>
  </si>
  <si>
    <t>Tengiz Closeout Team - CPG</t>
  </si>
  <si>
    <t>IS50012104</t>
  </si>
  <si>
    <t>R&amp;M TA Value Driver PL</t>
  </si>
  <si>
    <t>T-5038 Well Permit Package</t>
  </si>
  <si>
    <t>Rig2-Well Serv.Utility Flowlin</t>
  </si>
  <si>
    <t>(1502 iron 2"15K)</t>
  </si>
  <si>
    <t>Closed (#24923)</t>
  </si>
  <si>
    <t>DV Kitchen Upgrade</t>
  </si>
  <si>
    <t>GEN-Radios for Transport Dept</t>
  </si>
  <si>
    <t>CLOSED  (#11583)</t>
  </si>
  <si>
    <t>RR0020704</t>
  </si>
  <si>
    <t>Main Line Surfacing program</t>
  </si>
  <si>
    <t>AS/400 512meg Memory Purch</t>
  </si>
  <si>
    <t>CLOSED (#22957)</t>
  </si>
  <si>
    <t>MEJPROD00127</t>
  </si>
  <si>
    <t>Summerization</t>
  </si>
  <si>
    <t>RLB00115116</t>
  </si>
  <si>
    <t>KTL1.1 F738 REPL.TA2015</t>
  </si>
  <si>
    <t>MEJ-Equipment Spare Parts Cons</t>
  </si>
  <si>
    <t>Accum Gas Separation Unit</t>
  </si>
  <si>
    <t>MEJSCMF00059</t>
  </si>
  <si>
    <t>MEJ-MS-8 Gathering Line Repair</t>
  </si>
  <si>
    <t>EDN0012277</t>
  </si>
  <si>
    <t>Modification of type 7.3 (335</t>
  </si>
  <si>
    <t>FGP LTCS LARGE DIAM THIN WALL</t>
  </si>
  <si>
    <t>MEJ-Overhead Line Electrical</t>
  </si>
  <si>
    <t>Repairs   CC20800.8440.823</t>
  </si>
  <si>
    <t>KTL2.2U300 Install InstrDrain</t>
  </si>
  <si>
    <t>*27362,27551</t>
  </si>
  <si>
    <t>SGI Ultrasonic Flare Flowmeter</t>
  </si>
  <si>
    <t>MEJ-KTL PSI Plot Plan Update a</t>
  </si>
  <si>
    <t>CTF T-23 Clean/Inspect/Repair</t>
  </si>
  <si>
    <t>MO010U405</t>
  </si>
  <si>
    <t>TCOV Clinic Sewage Line Replac</t>
  </si>
  <si>
    <t>MEJPROD00114</t>
  </si>
  <si>
    <t>SGP/KTL TA QC inspections</t>
  </si>
  <si>
    <t>2017 SGP Heat Tracing Upgrade</t>
  </si>
  <si>
    <t>SFT0012001</t>
  </si>
  <si>
    <t>MEJREMP00033</t>
  </si>
  <si>
    <t>MEJ Pipeline Projects 2022</t>
  </si>
  <si>
    <t>Fuel Storage Upgrade Project</t>
  </si>
  <si>
    <t>Closed (#24468)</t>
  </si>
  <si>
    <t>RLB001U2305</t>
  </si>
  <si>
    <t>EDN0011409</t>
  </si>
  <si>
    <t>PDA Repl SS TP9 Chem storage</t>
  </si>
  <si>
    <t>RLB006U902</t>
  </si>
  <si>
    <t>GT-6.1,2,4 Coolant Leak Detect</t>
  </si>
  <si>
    <t>REL003U502</t>
  </si>
  <si>
    <t>KO Drum Pump Upg Y2018</t>
  </si>
  <si>
    <t>SUL0020701</t>
  </si>
  <si>
    <t>Sulfur Handling &amp; Storage</t>
  </si>
  <si>
    <t>MEJSCMF00040</t>
  </si>
  <si>
    <t>SV Transformer replacement</t>
  </si>
  <si>
    <t>SAF0011607</t>
  </si>
  <si>
    <t>TA2017 ALSU</t>
  </si>
  <si>
    <t>2020 FGP Ph4 Subsurface Study</t>
  </si>
  <si>
    <t>General Manager OE/HES &amp; Staff</t>
  </si>
  <si>
    <t>ГМ и персонал отдела ОП,ТБиООС</t>
  </si>
  <si>
    <t>5804108432-B</t>
  </si>
  <si>
    <t>CTF Pj Diesel, Concrete orders</t>
  </si>
  <si>
    <t>Well T-42&amp;T-5034 Wellhead Samp</t>
  </si>
  <si>
    <t>Singlephase Sampling</t>
  </si>
  <si>
    <t>Asset 31173</t>
  </si>
  <si>
    <t>MEJ-Ukraine LPG RailTankCar In</t>
  </si>
  <si>
    <t>IS50012207</t>
  </si>
  <si>
    <t>SCM ART Digital initiatives</t>
  </si>
  <si>
    <t>Sucker Vacuum Truck Purchase</t>
  </si>
  <si>
    <t>(#25703)</t>
  </si>
  <si>
    <t>RLB0010811</t>
  </si>
  <si>
    <t>Kulsary TechWater MetergSkid R</t>
  </si>
  <si>
    <t>Cisco Switches FE ConstrTCOLAN</t>
  </si>
  <si>
    <t>Closed(#23728)</t>
  </si>
  <si>
    <t>Gym Equip for Atyrau Transit</t>
  </si>
  <si>
    <t>CLOSED (#22743)</t>
  </si>
  <si>
    <t>RLB0011406</t>
  </si>
  <si>
    <t>SGP C502 /E504 Duct &amp; Boiler U</t>
  </si>
  <si>
    <t>MEJ-Process Safety Inform.Upd</t>
  </si>
  <si>
    <t>MEJ-Lab Volt Training</t>
  </si>
  <si>
    <t>PWHT-NC</t>
  </si>
  <si>
    <t>AFE Post Weld Heat Treatment</t>
  </si>
  <si>
    <t>MEJ Crude Oil Tank`s Repair</t>
  </si>
  <si>
    <t># 26277</t>
  </si>
  <si>
    <t>REL003U301</t>
  </si>
  <si>
    <t>Field Electric Heat Tracing Up</t>
  </si>
  <si>
    <t>Canteen Upgrade-TV</t>
  </si>
  <si>
    <t>CLOSED  (#11381)</t>
  </si>
  <si>
    <t>RLB001U915</t>
  </si>
  <si>
    <t>SGP ST701/740/401 Steam Admiss</t>
  </si>
  <si>
    <t>Three Pentium Workstations</t>
  </si>
  <si>
    <t>CLOSED  (#22044)</t>
  </si>
  <si>
    <t>Safety - Capital Projects</t>
  </si>
  <si>
    <t>Mis Well Wrk-Drlg - Inact 5/94</t>
  </si>
  <si>
    <t>Spec Accum Rig584</t>
  </si>
  <si>
    <t>MEJPROD00195</t>
  </si>
  <si>
    <t>REL004U901</t>
  </si>
  <si>
    <t>PressProtectn onHPFGatMM&amp;PM4</t>
  </si>
  <si>
    <t>2017 KTL U-700.1 Mini TA</t>
  </si>
  <si>
    <t>MEJ-Emerg repair in TR4 U500</t>
  </si>
  <si>
    <t>Finance Data Analytics</t>
  </si>
  <si>
    <t>FGP AIR COMPRES PACK DRILLING</t>
  </si>
  <si>
    <t>ARISTOVO</t>
  </si>
  <si>
    <t>APS Smart-UPS 1400 Part Number</t>
  </si>
  <si>
    <t>CLOSED (#22966)</t>
  </si>
  <si>
    <t>Well T-7242 Detail Design Cons</t>
  </si>
  <si>
    <t>RM0040601</t>
  </si>
  <si>
    <t>Drilling Support General2006</t>
  </si>
  <si>
    <t>SAMARKA</t>
  </si>
  <si>
    <t>SAPS</t>
  </si>
  <si>
    <t>Carpenters &amp; Pipe-fitters</t>
  </si>
  <si>
    <t>PDA-Unit600 Sulphur Tank Rep</t>
  </si>
  <si>
    <t>SGASKUL</t>
  </si>
  <si>
    <t>Sales Gas to Kulsary</t>
  </si>
  <si>
    <t>OTR-Spdqueen Washer/dryers HV</t>
  </si>
  <si>
    <t>*28273</t>
  </si>
  <si>
    <t>***Closed - Use 29200***</t>
  </si>
  <si>
    <t>Plant Operations - Gas</t>
  </si>
  <si>
    <t>SUP DCS Alarm Rationalization</t>
  </si>
  <si>
    <t>TOKSANBAI</t>
  </si>
  <si>
    <t>M.Andreevka</t>
  </si>
  <si>
    <t>Well PBN-Susp Dev Well T-60</t>
  </si>
  <si>
    <t>INF-Transport Maint Facility</t>
  </si>
  <si>
    <t>(w/ 100235, 1014717)</t>
  </si>
  <si>
    <t>ECD001U001</t>
  </si>
  <si>
    <t>Sulfur Plant Limitations</t>
  </si>
  <si>
    <t>Power Generation - Tengiz</t>
  </si>
  <si>
    <t>MEJ-1995 EEs Celebration &amp;Gift</t>
  </si>
  <si>
    <t>MEJHRES00002</t>
  </si>
  <si>
    <t>FM-FITT</t>
  </si>
  <si>
    <t>FM-Pipe Fitter</t>
  </si>
  <si>
    <t>RM01032401</t>
  </si>
  <si>
    <t>SGI Gas Inj.Drilling2004</t>
  </si>
  <si>
    <t>MO0102206</t>
  </si>
  <si>
    <t>Diesiel Generator Replacement</t>
  </si>
  <si>
    <t>ECD001U302</t>
  </si>
  <si>
    <t>RLB0020705</t>
  </si>
  <si>
    <t>CNS Revamp</t>
  </si>
  <si>
    <t>SAF001</t>
  </si>
  <si>
    <t>Gas System Safety Device</t>
  </si>
  <si>
    <t>DO NOT OPEN 110,2% spent budge</t>
  </si>
  <si>
    <t>K-3283 (Korolev MWP100)</t>
  </si>
  <si>
    <t>T-4662 SitePrep &amp; Completion</t>
  </si>
  <si>
    <t>T-123 Non-Rig Perfor&amp;Acid Stim</t>
  </si>
  <si>
    <t>MEJ-F760 Cold Box Insulation</t>
  </si>
  <si>
    <t>PDANew LowPressureGasLineSyste</t>
  </si>
  <si>
    <t>RLB0021805</t>
  </si>
  <si>
    <t>PlantTriage Enterprise Server</t>
  </si>
  <si>
    <t>MEJ-K-3882 WO Site Prep&amp;Reinst</t>
  </si>
  <si>
    <t>RM01062702</t>
  </si>
  <si>
    <t>FGC Producer Drilling&amp;WO</t>
  </si>
  <si>
    <t>GFIT-PSV</t>
  </si>
  <si>
    <t>PSV Fitters</t>
  </si>
  <si>
    <t>ACP-IT Requirements</t>
  </si>
  <si>
    <t>Associated Crude Projects</t>
  </si>
  <si>
    <t>#26081, 26080,26243</t>
  </si>
  <si>
    <t>Digital Emergency Response</t>
  </si>
  <si>
    <t>Crude Rail Loading Pressure</t>
  </si>
  <si>
    <t>Control Valve</t>
  </si>
  <si>
    <t>CLOSED  (#22364)</t>
  </si>
  <si>
    <t>RLB001U931</t>
  </si>
  <si>
    <t>HSE0271604</t>
  </si>
  <si>
    <t>TEC Enhancement Project</t>
  </si>
  <si>
    <t>IncidentCommandCenter Machines</t>
  </si>
  <si>
    <t>CLOSED  (#22343,#22344)</t>
  </si>
  <si>
    <t>PDA-MeriChem Vent Upgrade</t>
  </si>
  <si>
    <t>to clear to 101.8110.827</t>
  </si>
  <si>
    <t>ENV0011401</t>
  </si>
  <si>
    <t>Trailer*2 for Luggage Purchase</t>
  </si>
  <si>
    <t>to support Atyrau Crewchange</t>
  </si>
  <si>
    <t>CLOSED (#25278)</t>
  </si>
  <si>
    <t>MEJPROD00324</t>
  </si>
  <si>
    <t>TA Offsite Machinery Repairs</t>
  </si>
  <si>
    <t>Well Flowback after well work</t>
  </si>
  <si>
    <t>IS9001U508</t>
  </si>
  <si>
    <t>TV System Upgrade</t>
  </si>
  <si>
    <t>Well K-3483 PLT/RST</t>
  </si>
  <si>
    <t>(#25459)</t>
  </si>
  <si>
    <t>KTL SGR Tube Bundle Repl.</t>
  </si>
  <si>
    <t>MEJPROD00313</t>
  </si>
  <si>
    <t>RLB001U923</t>
  </si>
  <si>
    <t>Firewater Diesel Pumps Shelter</t>
  </si>
  <si>
    <t>MEJ annu OBH steam boiler insp</t>
  </si>
  <si>
    <t>Restor.of KTL plant process pi</t>
  </si>
  <si>
    <t>EPC AFE KTL FF Upgrade CH-700</t>
  </si>
  <si>
    <t>PAVLOVSK</t>
  </si>
  <si>
    <t>FGPUninterruptable PowerSupply</t>
  </si>
  <si>
    <t>E-Pipe2001 Project Network</t>
  </si>
  <si>
    <t>Closed   (asset 23737)</t>
  </si>
  <si>
    <t>RM010622206</t>
  </si>
  <si>
    <t>D&amp;C-NERP Platform MWP 47 Wells</t>
  </si>
  <si>
    <t>FAC-Well Tie-ins Future Wells</t>
  </si>
  <si>
    <t>CLOSED  (#22184)</t>
  </si>
  <si>
    <t>Planning, Digital &amp; Services</t>
  </si>
  <si>
    <t>PLMM</t>
  </si>
  <si>
    <t>Planning, Digitalization and</t>
  </si>
  <si>
    <t>Orsk-Novyi Gorod</t>
  </si>
  <si>
    <t>Backch-Parsons Ovrseas Co Kaz</t>
  </si>
  <si>
    <t>OM 213-60 cc 101.1415</t>
  </si>
  <si>
    <t>MEJ-Advanced NDT equipment</t>
  </si>
  <si>
    <t>asset #32551</t>
  </si>
  <si>
    <t>RV Casings Replcmnt&amp;Cathodic</t>
  </si>
  <si>
    <t>partial completion</t>
  </si>
  <si>
    <t>SGP U700</t>
  </si>
  <si>
    <t>asset #32626</t>
  </si>
  <si>
    <t>SGP150MVA TransformRelay modif</t>
  </si>
  <si>
    <t>*28227</t>
  </si>
  <si>
    <t>IWP - KTL-2 Commissioning &amp;</t>
  </si>
  <si>
    <t>Startup</t>
  </si>
  <si>
    <t>Power Mods - Short Term</t>
  </si>
  <si>
    <t>MEJSCMT00001</t>
  </si>
  <si>
    <t>SAF001181</t>
  </si>
  <si>
    <t>KTL D301/302 SIS LT's replace</t>
  </si>
  <si>
    <t>MEJ SGP / SGI TA Inspection</t>
  </si>
  <si>
    <t>RLB001U921</t>
  </si>
  <si>
    <t>E-218 Exchanger Installation</t>
  </si>
  <si>
    <t>IS900030601</t>
  </si>
  <si>
    <t>RLB001U2103</t>
  </si>
  <si>
    <t>44Tail GasLineContrtrce Inst</t>
  </si>
  <si>
    <t>RM01041501</t>
  </si>
  <si>
    <t>SGI St1-NR Well Work&amp;DataColln</t>
  </si>
  <si>
    <t>RLB003U004</t>
  </si>
  <si>
    <t>New Coalescing Filter 2F-708.3</t>
  </si>
  <si>
    <t>Radio Vehicle Mounted #1 Purch</t>
  </si>
  <si>
    <t>Closed(#23514)</t>
  </si>
  <si>
    <t>Ancillary KTL 2 Facilities</t>
  </si>
  <si>
    <t>Well T-6246 Exp MRWO Run&amp;cemen</t>
  </si>
  <si>
    <t>suspended  until 2Q2020</t>
  </si>
  <si>
    <t>MEJ–KTL/IB Evapor Ponds Rem</t>
  </si>
  <si>
    <t>SGP F-1003 Upgrade TA2016</t>
  </si>
  <si>
    <t>MEJSCMW00008</t>
  </si>
  <si>
    <t>Jump over line from NBH to WBL</t>
  </si>
  <si>
    <t>SGE/CAR SGI Liquids Handling P</t>
  </si>
  <si>
    <t>29163, 29740, 29165</t>
  </si>
  <si>
    <t>RLB003U2402</t>
  </si>
  <si>
    <t>MEJ Repair TGTPS-2 build roof</t>
  </si>
  <si>
    <t>RLB0011823</t>
  </si>
  <si>
    <t>MEJSCMT00003</t>
  </si>
  <si>
    <t>DES and Environment sanctions</t>
  </si>
  <si>
    <t>Accum.WPMP Early Works Team</t>
  </si>
  <si>
    <t>TNG PrimaryDistr.Substation</t>
  </si>
  <si>
    <t>completed 79145</t>
  </si>
  <si>
    <t>Accum.AFE for TCO CPDER/CSOC</t>
  </si>
  <si>
    <t>Trainings</t>
  </si>
  <si>
    <t>Toyota Hilux Trucks x2 Purchas</t>
  </si>
  <si>
    <t>RM01086601</t>
  </si>
  <si>
    <t>Unit 2 Development Pilot</t>
  </si>
  <si>
    <t>Re-route T-6246 to MS-19</t>
  </si>
  <si>
    <t>KTL Seasonal Gap Reduction Prj</t>
  </si>
  <si>
    <t>29986-8,30100-1,30073-4,30192</t>
  </si>
  <si>
    <t>MO0101203</t>
  </si>
  <si>
    <t>TCO IB New Bus Stop</t>
  </si>
  <si>
    <t>Tools for Vehicles maintenace</t>
  </si>
  <si>
    <t>&amp; repair</t>
  </si>
  <si>
    <t>(#25329,#25487,25940 )</t>
  </si>
  <si>
    <t>PGI Stage 1 - Ph4 Fabrication</t>
  </si>
  <si>
    <t>MO012U303</t>
  </si>
  <si>
    <t>MEJ-Combustion InspectnsGTS144</t>
  </si>
  <si>
    <t>Closed     (expense AFE)</t>
  </si>
  <si>
    <t>Perm Atyrau Office-RENCO</t>
  </si>
  <si>
    <t>linked to105336</t>
  </si>
  <si>
    <t>CLOSED  (#22455,22456)</t>
  </si>
  <si>
    <t>Well Master Data Management</t>
  </si>
  <si>
    <t>*30357</t>
  </si>
  <si>
    <t>MEJPROD00113</t>
  </si>
  <si>
    <t>MEJ Modification of ratcheting</t>
  </si>
  <si>
    <t>RLB0021209</t>
  </si>
  <si>
    <t>MFIT-SGP</t>
  </si>
  <si>
    <t>SGP\SGI Mechanical Fitter</t>
  </si>
  <si>
    <t>BackchargeAFE-KSS</t>
  </si>
  <si>
    <t>Backcharge CaspGeo</t>
  </si>
  <si>
    <t>MEJ - TCO 15th Anniversary</t>
  </si>
  <si>
    <t>FGP-OV&amp;TGZ9A Substations ME&amp;I</t>
  </si>
  <si>
    <t>Well T-7 Field Facil Equip</t>
  </si>
  <si>
    <t>See also AFE 100388</t>
  </si>
  <si>
    <t>CLOSED  (#21920)</t>
  </si>
  <si>
    <t>K1 Water Quality Control</t>
  </si>
  <si>
    <t>Closed (#24905) per Sholpan</t>
  </si>
  <si>
    <t>T-4660 (ERA-10) Permit Package</t>
  </si>
  <si>
    <t>RLB001U904</t>
  </si>
  <si>
    <t>G21-DInstall of 4thExport Pump</t>
  </si>
  <si>
    <t>KARGALA</t>
  </si>
  <si>
    <t>Well T-5848 PLT/RST</t>
  </si>
  <si>
    <t>(#26654) Closed</t>
  </si>
  <si>
    <t>INST-FGP</t>
  </si>
  <si>
    <t>FGP Instrument Tech</t>
  </si>
  <si>
    <t>MEJ Srvcs Tool Room Imp TMF 2</t>
  </si>
  <si>
    <t>T-5945 Permit Package</t>
  </si>
  <si>
    <t>MEJ-Evaporator Annual Inspectn</t>
  </si>
  <si>
    <t>Backcharge - Geco-Prakla</t>
  </si>
  <si>
    <t>VEKOVKA</t>
  </si>
  <si>
    <t>#27806</t>
  </si>
  <si>
    <t>MEJPROD00048</t>
  </si>
  <si>
    <t>Pumping out and disposal of ac</t>
  </si>
  <si>
    <t>Drilling Equipment Purchase</t>
  </si>
  <si>
    <t>Closed (#23278;23279;23280)</t>
  </si>
  <si>
    <t>Atyrau Car &amp; Bus Wash Facility</t>
  </si>
  <si>
    <t>CLOSED (#22928)</t>
  </si>
  <si>
    <t>FM-FORE</t>
  </si>
  <si>
    <t>FM-Foreman</t>
  </si>
  <si>
    <t>LPG Park 1 Modifications</t>
  </si>
  <si>
    <t>D-Block TV &amp; Phone Cabling</t>
  </si>
  <si>
    <t>CLOSED  (#22045)</t>
  </si>
  <si>
    <t>Transportation Logistics/Field</t>
  </si>
  <si>
    <t>EDN0012280</t>
  </si>
  <si>
    <t>KTL synchronous motor excitati</t>
  </si>
  <si>
    <t>RLB0042002</t>
  </si>
  <si>
    <t>RLB001U622</t>
  </si>
  <si>
    <t>RLB0011688</t>
  </si>
  <si>
    <t>ECD001U205</t>
  </si>
  <si>
    <t>T-6042 CAPEX NR New Well Compl</t>
  </si>
  <si>
    <t>Устан. подготовки оборотн.воды</t>
  </si>
  <si>
    <t>FGP-Site Security Installation</t>
  </si>
  <si>
    <t>Technical Studies</t>
  </si>
  <si>
    <t>Non-Crude Hydrocarbon Disposti</t>
  </si>
  <si>
    <t>CLOSED   (#22872)</t>
  </si>
  <si>
    <t>T-6038 (WP54-2) Drilling&amp;Compl</t>
  </si>
  <si>
    <t>IS90030701</t>
  </si>
  <si>
    <t>Aclaro Implementation</t>
  </si>
  <si>
    <t>CVX BoD visit 2020</t>
  </si>
  <si>
    <t>MEJSCMF00101</t>
  </si>
  <si>
    <t>SV accommodn blocks refurbish</t>
  </si>
  <si>
    <t>REL003U202</t>
  </si>
  <si>
    <t>NGGS HCD sys at PM4</t>
  </si>
  <si>
    <t>ОМТО</t>
  </si>
  <si>
    <t>Laptop for General Director</t>
  </si>
  <si>
    <t>Closed (#24703;24746)</t>
  </si>
  <si>
    <t>MS15 New 12 Gathering Line</t>
  </si>
  <si>
    <t>#26223</t>
  </si>
  <si>
    <t>RLB001U164</t>
  </si>
  <si>
    <t>RLB001U363</t>
  </si>
  <si>
    <t>KTL1.1 MIP valves UpgrTA15</t>
  </si>
  <si>
    <t>T-5343 (WP45-1) Permit Package</t>
  </si>
  <si>
    <t>Hot Box Meal Equipment-Plant</t>
  </si>
  <si>
    <t>canteen (replacement)</t>
  </si>
  <si>
    <t>Closed(#24042)</t>
  </si>
  <si>
    <t>EDN00122188</t>
  </si>
  <si>
    <t>Power relay replacement progra</t>
  </si>
  <si>
    <t>PDA-Road Study JV Area</t>
  </si>
  <si>
    <t>PDA-SGP Ultrasonic Flow meters</t>
  </si>
  <si>
    <t>MEJ-PBC-1 White Elephant Waste</t>
  </si>
  <si>
    <t>water tank</t>
  </si>
  <si>
    <t>AM0012505</t>
  </si>
  <si>
    <t>T-04 Workover Rig Tubing Upsiz</t>
  </si>
  <si>
    <t>Well T-317 Completion</t>
  </si>
  <si>
    <t>CLOSED  (#21964)</t>
  </si>
  <si>
    <t>MO0100709</t>
  </si>
  <si>
    <t>TCOV-SV sewage line</t>
  </si>
  <si>
    <t>REL003U204</t>
  </si>
  <si>
    <t>T-6939 (WP55-1) Permit Package</t>
  </si>
  <si>
    <t>T-4242ST Non-Rig Acid Stim</t>
  </si>
  <si>
    <t>2022AFM Equipment Replacement</t>
  </si>
  <si>
    <t>CWH Yard 4 Outdoor concreting</t>
  </si>
  <si>
    <t>*31537</t>
  </si>
  <si>
    <t>Backcharge_Gradex KZ</t>
  </si>
  <si>
    <t>MEJ Water Injection System Mnt</t>
  </si>
  <si>
    <t>TR3-U 400 AnnubarFlowmeterTA09</t>
  </si>
  <si>
    <t>*27723</t>
  </si>
  <si>
    <t>closed per mdmv request</t>
  </si>
  <si>
    <t>MEJPROD00052</t>
  </si>
  <si>
    <t>Inspection and repair of T-23</t>
  </si>
  <si>
    <t>KASHGARKISHL</t>
  </si>
  <si>
    <t>Kyzylzhar yard</t>
  </si>
  <si>
    <t>*28258</t>
  </si>
  <si>
    <t>KORGASYN</t>
  </si>
  <si>
    <t>Drilling Tools&amp;EquipmentPurchs</t>
  </si>
  <si>
    <t>(#25285-86)</t>
  </si>
  <si>
    <t>Closed(#25157-58), #25436</t>
  </si>
  <si>
    <t>PDA-KTL GC-201 Integr Impr Prg</t>
  </si>
  <si>
    <t>MEJ Repair T-401 Corros Damage</t>
  </si>
  <si>
    <t>SidestreamFilters(FCR 196-212)</t>
  </si>
  <si>
    <t>*27777</t>
  </si>
  <si>
    <t>YULEMISTE</t>
  </si>
  <si>
    <t>MOLODECHNO</t>
  </si>
  <si>
    <t>GUP0010701</t>
  </si>
  <si>
    <t>Gas Utilization Project</t>
  </si>
  <si>
    <t>Unit600 Steam Condens. Jumpov.</t>
  </si>
  <si>
    <t>CLOSED  (#22430)</t>
  </si>
  <si>
    <t>RLB00115120</t>
  </si>
  <si>
    <t>SAF001U503</t>
  </si>
  <si>
    <t>Rig 4-Cameron Gate FLS Valve</t>
  </si>
  <si>
    <t>(#25815)</t>
  </si>
  <si>
    <t>WHS0011901</t>
  </si>
  <si>
    <t>WHS Roads Asphalting</t>
  </si>
  <si>
    <t>WHS0011005</t>
  </si>
  <si>
    <t>Garage Pipe Yard</t>
  </si>
  <si>
    <t>EDN001U601</t>
  </si>
  <si>
    <t>MEJREMP00034</t>
  </si>
  <si>
    <t>Upst.Asset Retirement Programm</t>
  </si>
  <si>
    <t>RLB0062401</t>
  </si>
  <si>
    <t>DSE Spare power transformers</t>
  </si>
  <si>
    <t>PNO001U402</t>
  </si>
  <si>
    <t>MS8 Gathering Line Upgrade</t>
  </si>
  <si>
    <t>RIG 258 Drilling Pipe</t>
  </si>
  <si>
    <t>CLOSED(#23875)</t>
  </si>
  <si>
    <t>T-6549 (WP47-1) Field Facility</t>
  </si>
  <si>
    <t>FGP DT5 3GI Other</t>
  </si>
  <si>
    <t>Well K3483 Workover-CRA Packer</t>
  </si>
  <si>
    <t>&amp; C90Tubing)link to AFE 106665</t>
  </si>
  <si>
    <t>Closed(#25200-201)</t>
  </si>
  <si>
    <t>MFIT-PL</t>
  </si>
  <si>
    <t>PL Mechanical Fitter</t>
  </si>
  <si>
    <t>FGP CONTROL GEAR / PANEL</t>
  </si>
  <si>
    <t>RR Embankment &amp; Service Roads</t>
  </si>
  <si>
    <t>ENV0030803</t>
  </si>
  <si>
    <t>Unit 800 Sour Gas Compression</t>
  </si>
  <si>
    <t>FGP Fit-out Equip&amp;Materials- 8</t>
  </si>
  <si>
    <t>SAF001U507</t>
  </si>
  <si>
    <t>FM0050703</t>
  </si>
  <si>
    <t>TNGZ Emerg Notification System</t>
  </si>
  <si>
    <t>7902105516-B</t>
  </si>
  <si>
    <t>SGPPh3/4-ConstrIndir-Power,gas</t>
  </si>
  <si>
    <t>Crude Export Project Phase3&amp;4</t>
  </si>
  <si>
    <t>TCO Rail Modifications,*26902</t>
  </si>
  <si>
    <t>Tube Bandles Replacement for</t>
  </si>
  <si>
    <t>1E-302.1,2 Regenerator Reboile</t>
  </si>
  <si>
    <t>Closed(#24961/62)</t>
  </si>
  <si>
    <t>Well PBN-Susp Dev Well T-211</t>
  </si>
  <si>
    <t>Instrument-Field Shop</t>
  </si>
  <si>
    <t>MEJ-Transformer Sub-Stat.Recon</t>
  </si>
  <si>
    <t>** Closed - Use 20850 **</t>
  </si>
  <si>
    <t>Instrument &amp; Electr(ID) Depart</t>
  </si>
  <si>
    <t>Начальник КИП</t>
  </si>
  <si>
    <t>RLB004U903</t>
  </si>
  <si>
    <t>SGP&amp;SGI_Open Issues_Critical U</t>
  </si>
  <si>
    <t>SAF001U203</t>
  </si>
  <si>
    <t>MEJ 2024 Chimney Stacks Inspec</t>
  </si>
  <si>
    <t>MEJPROD00045</t>
  </si>
  <si>
    <t>NBH Annual Boiler Inspection F</t>
  </si>
  <si>
    <t>MEJOHES00021</t>
  </si>
  <si>
    <t>SAF001U211</t>
  </si>
  <si>
    <t>E-404 Sul-Trap,Drain line</t>
  </si>
  <si>
    <t>2 vertic acid stor.Tanks 370 b</t>
  </si>
  <si>
    <t>RLB0010804</t>
  </si>
  <si>
    <t>Relief System Modifics 2008 TA</t>
  </si>
  <si>
    <t>RLB0062108</t>
  </si>
  <si>
    <t>Capital Turbine Components</t>
  </si>
  <si>
    <t>RLB0011916</t>
  </si>
  <si>
    <t>MEJ-10" Pipeline sup CTF&amp;CRL</t>
  </si>
  <si>
    <t>between CTF&amp;CRL</t>
  </si>
  <si>
    <t>MEJ Cable repair OHL-35kV feed</t>
  </si>
  <si>
    <t>PDA-Interim DryGas Compres Prj</t>
  </si>
  <si>
    <t>IB LLS H2S gas detector instal</t>
  </si>
  <si>
    <t>Plant Alarm Management System</t>
  </si>
  <si>
    <t>Closed(#25192)</t>
  </si>
  <si>
    <t>RLB0010909</t>
  </si>
  <si>
    <t>2D550.1 Vessel &amp; Piping Upgs</t>
  </si>
  <si>
    <t>MEJ-Overhead Power Line Repair</t>
  </si>
  <si>
    <t>OTH-Demerc OFF-Temp Const Fac</t>
  </si>
  <si>
    <t>EnviroCenterEquipm Upgr</t>
  </si>
  <si>
    <t>28446,</t>
  </si>
  <si>
    <t>KOTEL'NIKOVO</t>
  </si>
  <si>
    <t>T-5636 (WP54-1) Permit Package</t>
  </si>
  <si>
    <t>T-0072R SP &amp; FLHU Modification</t>
  </si>
  <si>
    <t>DMC 1&amp;2 Catalyst line replcmnt</t>
  </si>
  <si>
    <t>#32391</t>
  </si>
  <si>
    <t>K-3WS Drilling &amp; Completion</t>
  </si>
  <si>
    <t>T-0118 NR prep for MRWO</t>
  </si>
  <si>
    <t>Zhaslyai</t>
  </si>
  <si>
    <t>Zafer Arbitration</t>
  </si>
  <si>
    <t>Construction at Dostyk Village</t>
  </si>
  <si>
    <t>opened PDA AFE9405108725</t>
  </si>
  <si>
    <t>Accum-WellsK18&amp;K19 casing cost</t>
  </si>
  <si>
    <t>and monitoring costs</t>
  </si>
  <si>
    <t>Tengiz Well 107</t>
  </si>
  <si>
    <t>IS27030701</t>
  </si>
  <si>
    <t>PABX Replacement</t>
  </si>
  <si>
    <t>MEJ-ETC Audit of KCD Valve Sho</t>
  </si>
  <si>
    <t>Hydrotesting</t>
  </si>
  <si>
    <t>Closed #26446</t>
  </si>
  <si>
    <t>Boiler - Camps</t>
  </si>
  <si>
    <t>*27545</t>
  </si>
  <si>
    <t>Atyrau Housing Ph 1A-Furniture</t>
  </si>
  <si>
    <t>&amp; Medical Equipment</t>
  </si>
  <si>
    <t>Closed (#23536/24568/24695)</t>
  </si>
  <si>
    <t>RLB0021704</t>
  </si>
  <si>
    <t>RM0101U001</t>
  </si>
  <si>
    <t>WasteWaterDisposalWellsTubUps</t>
  </si>
  <si>
    <t>Old name: Construction Mgmt</t>
  </si>
  <si>
    <t>SAF002U201</t>
  </si>
  <si>
    <t>PDA Access roadstoGEEP 1,2,3,4</t>
  </si>
  <si>
    <t>7902105516-D</t>
  </si>
  <si>
    <t>SGP-Ph3/4-ConstrIndir-Oil,Gas</t>
  </si>
  <si>
    <t>Telecom Infrastructure 2019</t>
  </si>
  <si>
    <t>MEJ-Purchase of metal containe</t>
  </si>
  <si>
    <t>MEJPROD00060</t>
  </si>
  <si>
    <t>SGI TA 2020</t>
  </si>
  <si>
    <t>Well T-318 Workover FF, MEJ</t>
  </si>
  <si>
    <t>K-3283 (WP100) D&amp;C</t>
  </si>
  <si>
    <t>Well T-5838 Detail Design Cons</t>
  </si>
  <si>
    <t>Abandon</t>
  </si>
  <si>
    <t>T-5951 Drilling &amp; Completion</t>
  </si>
  <si>
    <t>WPMP Logistics &amp; Freight</t>
  </si>
  <si>
    <t>Backch-KSB Security Service</t>
  </si>
  <si>
    <t>per agte request</t>
  </si>
  <si>
    <t>HSE0271506</t>
  </si>
  <si>
    <t>PDA_WaterDischargeFacilUpgr</t>
  </si>
  <si>
    <t>FGP-CC Civils, MEI</t>
  </si>
  <si>
    <t>Telecom Infrastructure 2015</t>
  </si>
  <si>
    <t>*31454</t>
  </si>
  <si>
    <t>MEJ-2000 HVAC/Fin Fan Service</t>
  </si>
  <si>
    <t>T-105 CAPEX Non-Rig Acid Stim</t>
  </si>
  <si>
    <t>Refrigerator for BerkutCanteen</t>
  </si>
  <si>
    <t>(#25849)</t>
  </si>
  <si>
    <t>FN079301</t>
  </si>
  <si>
    <t>Liftings From Feneshlit</t>
  </si>
  <si>
    <t>MEJ-1998 Bline Fixd Equip Insp</t>
  </si>
  <si>
    <t>(cc #20800)</t>
  </si>
  <si>
    <t>Accum Emergency Flood 2024</t>
  </si>
  <si>
    <t>clear to CC</t>
  </si>
  <si>
    <t>Accum.AFEforCAR Prj with2012TA</t>
  </si>
  <si>
    <t>RLB001U232</t>
  </si>
  <si>
    <t>Inst jump over line bw onspec/</t>
  </si>
  <si>
    <t>MEJPROD00020</t>
  </si>
  <si>
    <t>Repair cable rack</t>
  </si>
  <si>
    <t>Fire Protection Sys Parker WH</t>
  </si>
  <si>
    <t>workshop Drilling Base</t>
  </si>
  <si>
    <t>Closed (#25378)</t>
  </si>
  <si>
    <t>MEJ-Vessel Inspections</t>
  </si>
  <si>
    <t>Drilling Base ProtectionSystem</t>
  </si>
  <si>
    <t>Closed(#24965)</t>
  </si>
  <si>
    <t>KTL 2 E-206/207 ReboilersUpg,T</t>
  </si>
  <si>
    <t>Train 5 Radios Purchase</t>
  </si>
  <si>
    <t>CLOSED  (#22293)</t>
  </si>
  <si>
    <t>FGP Mod Fab ON-Flange Mngmt</t>
  </si>
  <si>
    <t>Well T-117 Tie-In</t>
  </si>
  <si>
    <t>CLOSED  (#11389)</t>
  </si>
  <si>
    <t>Accum.AFE T-30 SWT Wellsite Me</t>
  </si>
  <si>
    <t>XE#178829</t>
  </si>
  <si>
    <t>Uslada</t>
  </si>
  <si>
    <t>KTL Zone Supervision</t>
  </si>
  <si>
    <t>Well T-6954 Detail Design Cons</t>
  </si>
  <si>
    <t>FGP Mod Fab ON-Comm Assist</t>
  </si>
  <si>
    <t>Accumulation AFE-Nitrogen srvs</t>
  </si>
  <si>
    <t>Waste Water Disposal Work</t>
  </si>
  <si>
    <t>Equipment-TME Workshop</t>
  </si>
  <si>
    <t>CLOSED  (#11411)</t>
  </si>
  <si>
    <t>Laptop for FECG Manager</t>
  </si>
  <si>
    <t>Closed (#24611)</t>
  </si>
  <si>
    <t>asset #32485</t>
  </si>
  <si>
    <t>Taldy-Kurgan</t>
  </si>
  <si>
    <t>Tengiz Well T-72</t>
  </si>
  <si>
    <t>FGP Casp Shipping - Bluewater</t>
  </si>
  <si>
    <t>MEJ-VesselR504.2Catalyst Chang</t>
  </si>
  <si>
    <t>SAF001U2404</t>
  </si>
  <si>
    <t>RLB001U533</t>
  </si>
  <si>
    <t>Well T-5242 Stimulation/Testin</t>
  </si>
  <si>
    <t>#26695</t>
  </si>
  <si>
    <t>MEJ-CSI Vibration Analysis</t>
  </si>
  <si>
    <t>Closed (#24470;24471)</t>
  </si>
  <si>
    <t>EPC IWMF Water Upgr Prj</t>
  </si>
  <si>
    <t>T-0006 Non-Rig Acid Stim</t>
  </si>
  <si>
    <t>Master AFE-Atyrau Off.&amp;Housing</t>
  </si>
  <si>
    <t>See AFE 105233 file to link.</t>
  </si>
  <si>
    <t>IN-PROGRESS (master AFE)</t>
  </si>
  <si>
    <t>MEJ 2023 Gas exhaust shaft rep</t>
  </si>
  <si>
    <t>Diesel Powered Industrial Use</t>
  </si>
  <si>
    <t>Carts x 2</t>
  </si>
  <si>
    <t>CLOSED  (#22367)</t>
  </si>
  <si>
    <t>Project Management Improvement</t>
  </si>
  <si>
    <t>MO0101807</t>
  </si>
  <si>
    <t>MEJPRRR00001</t>
  </si>
  <si>
    <t>Track and track structures upg</t>
  </si>
  <si>
    <t>SimOps for Maintenance</t>
  </si>
  <si>
    <t>Sulfur Expansion Project Ph4</t>
  </si>
  <si>
    <t>Проект Расширения Серы, фаза 4</t>
  </si>
  <si>
    <t>WPP Tr 4-7 Mud Pit Closures</t>
  </si>
  <si>
    <t>Well T-106 CRA Tubing Replace</t>
  </si>
  <si>
    <t>Closed (#24272)</t>
  </si>
  <si>
    <t>FM0050701</t>
  </si>
  <si>
    <t>Copiers &amp; Furniture Puchase</t>
  </si>
  <si>
    <t>Freehand Graphics S/W Purchase</t>
  </si>
  <si>
    <t>CLOSED  (#22674)</t>
  </si>
  <si>
    <t>T-5834 (WP54-1) Drilling&amp;Compl</t>
  </si>
  <si>
    <t>MEJ-Bayport Skid Installation</t>
  </si>
  <si>
    <t>RLB0042001</t>
  </si>
  <si>
    <t>T-6046 (DP-23) D&amp;C</t>
  </si>
  <si>
    <t>FGP 3GI ME&amp;I 3GI</t>
  </si>
  <si>
    <t>SAF001U205</t>
  </si>
  <si>
    <t>High Pressure Valve TestingBay</t>
  </si>
  <si>
    <t>RLB0011030</t>
  </si>
  <si>
    <t>Relief Syst Modificatn TA2011</t>
  </si>
  <si>
    <t>Ultrasonic Equipt for Field</t>
  </si>
  <si>
    <t>Valve Inspection</t>
  </si>
  <si>
    <t>(#25705)</t>
  </si>
  <si>
    <t>MEJ-Sulfur Test Pads Demoliti</t>
  </si>
  <si>
    <t>KTL SIL3 valves upgrade</t>
  </si>
  <si>
    <t>CAP EM Equipmt Purch 2014</t>
  </si>
  <si>
    <t>Non Rig #2 &amp; Rig 104 Vehicle P</t>
  </si>
  <si>
    <t>PDA-SGI CR Redundant Feeder Pr</t>
  </si>
  <si>
    <t>MEJ-Ultra High Jetting Techniq</t>
  </si>
  <si>
    <t>MEJ-2021 Pipeline Repairs</t>
  </si>
  <si>
    <t>T-4242 Drilling &amp; Completion</t>
  </si>
  <si>
    <t>NV089301</t>
  </si>
  <si>
    <t>Backcharge AFE-Bolat Zhol</t>
  </si>
  <si>
    <t>SV Roof Repair</t>
  </si>
  <si>
    <t>MEJ-Fab Shop Facilities to the</t>
  </si>
  <si>
    <t>Bus Barn CC 20800</t>
  </si>
  <si>
    <t>Electrical Switch Gear Package</t>
  </si>
  <si>
    <t>forCSC(Consolidated Serv.Cent)</t>
  </si>
  <si>
    <t>Closed(#24960)</t>
  </si>
  <si>
    <t>FGP- GTH SC - Materials</t>
  </si>
  <si>
    <t>MEJ-SV Evap Cooling Upgr</t>
  </si>
  <si>
    <t>Substation TP-16 Upgrade</t>
  </si>
  <si>
    <t>RLB001U030</t>
  </si>
  <si>
    <t>Train 5 civil construction</t>
  </si>
  <si>
    <t>Accum.AFE T-6261SWTWellsMetUpg</t>
  </si>
  <si>
    <t>XE#178850</t>
  </si>
  <si>
    <t>Komarikha</t>
  </si>
  <si>
    <t>DSE'26 Multiyear Mech Spares</t>
  </si>
  <si>
    <t>FGP IT/IM Offshore</t>
  </si>
  <si>
    <t>SGI Sub-Surface Support</t>
  </si>
  <si>
    <t>PDA SV Evaporation Ponds</t>
  </si>
  <si>
    <t>SGI: GC-2904A/B Packing UG</t>
  </si>
  <si>
    <t>MEJ Civil site Perp Well T-39</t>
  </si>
  <si>
    <t>mini TA 2024 SGP PU-340</t>
  </si>
  <si>
    <t>KARABULAKSKI</t>
  </si>
  <si>
    <t>T-4356 Non-Rig Acid Stim</t>
  </si>
  <si>
    <t>LOG0010701</t>
  </si>
  <si>
    <t>SGP Piping Insp for Chlor SCC</t>
  </si>
  <si>
    <t>MEJ 2019 Chimney Stacks Inspec</t>
  </si>
  <si>
    <t>RLB001U341</t>
  </si>
  <si>
    <t>SGP GC-201/202PSVs.CriticlSpar</t>
  </si>
  <si>
    <t>REL0040902</t>
  </si>
  <si>
    <t>MEJ Upg F-23 dr tank f disch.o</t>
  </si>
  <si>
    <t>MEJOHES00005</t>
  </si>
  <si>
    <t>OE Processes Implementation: M</t>
  </si>
  <si>
    <t>Well T-28 Workover (FF)</t>
  </si>
  <si>
    <t>Closed(#23805;23881;23882)</t>
  </si>
  <si>
    <t>Purch.Copier Machines</t>
  </si>
  <si>
    <t>(#26002)</t>
  </si>
  <si>
    <t>Well T-1100 (FFcosts)</t>
  </si>
  <si>
    <t>Closed (#23594,23603)</t>
  </si>
  <si>
    <t>SAF0010904</t>
  </si>
  <si>
    <t>MS12_2021_MRM CAPEX</t>
  </si>
  <si>
    <t>Purchase of Slickline Tools</t>
  </si>
  <si>
    <t>Baker Slickline Tools</t>
  </si>
  <si>
    <t>Closed(#24073)</t>
  </si>
  <si>
    <t>Workover Rig Support</t>
  </si>
  <si>
    <t>RLB001U113</t>
  </si>
  <si>
    <t>Integ coat Evalut 62F201-3,209</t>
  </si>
  <si>
    <t>2005 Remote Sensing Purchase</t>
  </si>
  <si>
    <t>Ikonos S-lite Imagery for GIS</t>
  </si>
  <si>
    <t>Completed (#25921</t>
  </si>
  <si>
    <t>Accum.AFE forSalesGasSpecPrj</t>
  </si>
  <si>
    <t>XE#178864</t>
  </si>
  <si>
    <t>Акк.AFE дов.тов газа до кондиц</t>
  </si>
  <si>
    <t>New Process Control Strategies</t>
  </si>
  <si>
    <t>Closed  (#24664/24665)</t>
  </si>
  <si>
    <t>Gathering Line 10'' from MS 14</t>
  </si>
  <si>
    <t>CLOSED (#22537)</t>
  </si>
  <si>
    <t>Misc - Other</t>
  </si>
  <si>
    <t>T-6238 (WP54-2) Drilling&amp;Compl</t>
  </si>
  <si>
    <t>RenovateAtyrauProsecutorOffice</t>
  </si>
  <si>
    <t>Forklift trucks for Drill WHS</t>
  </si>
  <si>
    <t>Closed- (#24007-09,24211)</t>
  </si>
  <si>
    <t>SAF0010709</t>
  </si>
  <si>
    <t>Lift Station 61/4 Upgr, Ph4</t>
  </si>
  <si>
    <t>MEJ-Honeywell Spare Parts Mgmt</t>
  </si>
  <si>
    <t>RLB001U150</t>
  </si>
  <si>
    <t>RLB0040709</t>
  </si>
  <si>
    <t>U900 Steam_Condensate Upgrade</t>
  </si>
  <si>
    <t>RLB001U208</t>
  </si>
  <si>
    <t>KTL2.1MIP valvesreplacemTA2013</t>
  </si>
  <si>
    <t>Office Equipment for Prd Ops</t>
  </si>
  <si>
    <t>Closed(#24334-24338;24340</t>
  </si>
  <si>
    <t>Well T-45 New Completion</t>
  </si>
  <si>
    <t>#26952,#26953</t>
  </si>
  <si>
    <t>TIDE-SGP/I Data/Docum.Handover</t>
  </si>
  <si>
    <t>#26170, 26307</t>
  </si>
  <si>
    <t>EPC-CRL WastewaterTankReplacem</t>
  </si>
  <si>
    <t>FGP CaTRo Engineering&amp;Services</t>
  </si>
  <si>
    <t>MEJ-Honewell TSPesp Program</t>
  </si>
  <si>
    <t>INT0012101</t>
  </si>
  <si>
    <t>MEJ-Egilik-KursayRiver Cleanup</t>
  </si>
  <si>
    <t>MEJ-Oasis Walkway Asphalting</t>
  </si>
  <si>
    <t>PDA-Integrated Waste Mgmt Proj</t>
  </si>
  <si>
    <t>MEJ Elimin. underground leaks</t>
  </si>
  <si>
    <t>SGI-Stage2- Freight costs</t>
  </si>
  <si>
    <t>New engine for Dash 8</t>
  </si>
  <si>
    <t>PDA Old Boiler House Upgrade</t>
  </si>
  <si>
    <t>MEJPROD00083</t>
  </si>
  <si>
    <t>KTL Hot WaterSystem Repair</t>
  </si>
  <si>
    <t>Wireless Instrumentation Netwo</t>
  </si>
  <si>
    <t>Well T-72 Workover FF Scope</t>
  </si>
  <si>
    <t>20208.8210.822</t>
  </si>
  <si>
    <t>KOKSU</t>
  </si>
  <si>
    <t>T-4949 (WP10-2) Field Facility</t>
  </si>
  <si>
    <t>Honeywell Technology Refresh03</t>
  </si>
  <si>
    <t>Closed (#25330,25456)</t>
  </si>
  <si>
    <t>FGP-DT4 Log - Lab-OF</t>
  </si>
  <si>
    <t>T-6046 (DP-23) NR Acid Stim</t>
  </si>
  <si>
    <t>Plant Admin Support</t>
  </si>
  <si>
    <t>Адм.поддерж.экспл-ции завода</t>
  </si>
  <si>
    <t>MEJ-Stewardship Process Implem</t>
  </si>
  <si>
    <t>cc.20507</t>
  </si>
  <si>
    <t>MEJ SGI Gas Turbine Temper Inl</t>
  </si>
  <si>
    <t>MEJ-ETC laborchar forDaily Mkt</t>
  </si>
  <si>
    <t>New Thermal Metal Spray `06T/A</t>
  </si>
  <si>
    <t>#26191</t>
  </si>
  <si>
    <t>Spec Accum-SafetyCalendar2002</t>
  </si>
  <si>
    <t>TCO Safety Calendar Year2002</t>
  </si>
  <si>
    <t>Closed      101.1650.100</t>
  </si>
  <si>
    <t>T-5157 (ERA-5) Field Facility</t>
  </si>
  <si>
    <t>MO0102202</t>
  </si>
  <si>
    <t>TCOV Heating Network replace</t>
  </si>
  <si>
    <t>RLB0011730</t>
  </si>
  <si>
    <t>OTR-Radios for Motor Fleet</t>
  </si>
  <si>
    <t>CLOSED  (#11232)</t>
  </si>
  <si>
    <t>WHS0011504</t>
  </si>
  <si>
    <t>TA23 KTL2.1 F-505 Vessel rep-t</t>
  </si>
  <si>
    <t>A/C special tools Purchase</t>
  </si>
  <si>
    <t>(#25761)</t>
  </si>
  <si>
    <t>Orken &amp; IOCC Commissioning &amp;SC</t>
  </si>
  <si>
    <t>RLB0010728</t>
  </si>
  <si>
    <t>U200 to DMC Oil Line Replace</t>
  </si>
  <si>
    <t>MEJ T2 T3 Cleaninig Inspection</t>
  </si>
  <si>
    <t>repair</t>
  </si>
  <si>
    <t>PDA-Scrap Metal Reclamation</t>
  </si>
  <si>
    <t>RM010U001</t>
  </si>
  <si>
    <t>RLB0011668</t>
  </si>
  <si>
    <t>IS9001U502</t>
  </si>
  <si>
    <t>CSC parking lot&amp;WFD escape roa</t>
  </si>
  <si>
    <t>Purchase of Techlog Fullsuite</t>
  </si>
  <si>
    <t>Closed(#25202)</t>
  </si>
  <si>
    <t>MEJ SGP EA-9110 Cable Upgrade</t>
  </si>
  <si>
    <t>GMC G2O Vans 3 Purchase</t>
  </si>
  <si>
    <t>CLOSED  (#21908)</t>
  </si>
  <si>
    <t>Industrial Hygiene Equipment</t>
  </si>
  <si>
    <t>Closed(#24654)</t>
  </si>
  <si>
    <t>T-5341 D&amp;C (MWP45-1)</t>
  </si>
  <si>
    <t>PDA-SGP P9302 KTL/U600</t>
  </si>
  <si>
    <t>Hot Water &amp; Heating Lines A/C</t>
  </si>
  <si>
    <t>CLOSED (#22566)</t>
  </si>
  <si>
    <t>PDA-IB TMF Bus Wash Upgrade</t>
  </si>
  <si>
    <t>Modification metal mesh GB-502</t>
  </si>
  <si>
    <t>Well T-120 Coiled Tubing Acid</t>
  </si>
  <si>
    <t>Wash</t>
  </si>
  <si>
    <t>Closed(#24968)</t>
  </si>
  <si>
    <t>Support Services</t>
  </si>
  <si>
    <t>MEJSCMF00122</t>
  </si>
  <si>
    <t>RM02010701</t>
  </si>
  <si>
    <t>K-16 New Well Site</t>
  </si>
  <si>
    <t>Cuttg Bins&amp;Cable Roll-off hois</t>
  </si>
  <si>
    <t>Well T-4640 Detail Design</t>
  </si>
  <si>
    <t>2003 ICS Apps ComputerHW Purch</t>
  </si>
  <si>
    <t>(25392-94,25402,25629)</t>
  </si>
  <si>
    <t>Equp&amp;S/ware Cathodic Protectn</t>
  </si>
  <si>
    <t>Monitoring Purchase</t>
  </si>
  <si>
    <t>Closed #24828;24829,25371;</t>
  </si>
  <si>
    <t>FGP GE/NP Engineering</t>
  </si>
  <si>
    <t>T-7040 PLT</t>
  </si>
  <si>
    <t>MEJ-Refurbish Exchanger Bundle</t>
  </si>
  <si>
    <t>CNS Unit Restoration</t>
  </si>
  <si>
    <t>RLB002U101</t>
  </si>
  <si>
    <t>Inst upg steam vent pipn R340</t>
  </si>
  <si>
    <t>SAF0020801</t>
  </si>
  <si>
    <t>Foam System Modifications</t>
  </si>
  <si>
    <t>SGP D-704 Jump Over line</t>
  </si>
  <si>
    <t>PDA K-0022 Integrity Test</t>
  </si>
  <si>
    <t>Legal consul service FOB Aktau</t>
  </si>
  <si>
    <t>PDA-GX Control Room Upgrade</t>
  </si>
  <si>
    <t>IS90160802</t>
  </si>
  <si>
    <t>Security Access Control</t>
  </si>
  <si>
    <t>FGC - Engineering</t>
  </si>
  <si>
    <t>**Closed** Use AFE 108924</t>
  </si>
  <si>
    <t>Treadmills for TCOV Gym</t>
  </si>
  <si>
    <t>Closed (#24198)</t>
  </si>
  <si>
    <t>LOPATINO</t>
  </si>
  <si>
    <t>T-4858 New Well Site Prep</t>
  </si>
  <si>
    <t>*28272</t>
  </si>
  <si>
    <t>RLB0012123</t>
  </si>
  <si>
    <t>KTL MS Overpressure Protection</t>
  </si>
  <si>
    <t>Warehouse IB Network Expantion</t>
  </si>
  <si>
    <t>CLOSED (#23490)</t>
  </si>
  <si>
    <t>*28119,*28222</t>
  </si>
  <si>
    <t>*27963</t>
  </si>
  <si>
    <t>Kutaisi-1</t>
  </si>
  <si>
    <t>RLB0020711</t>
  </si>
  <si>
    <t>D-304, KTL-1.2 Vessel Replace</t>
  </si>
  <si>
    <t>#26190</t>
  </si>
  <si>
    <t>2D550.1Vessel&amp;Piping Upgrade</t>
  </si>
  <si>
    <t>*27376</t>
  </si>
  <si>
    <t>RLB001U614</t>
  </si>
  <si>
    <t>KTL TA2017 VTI valve U700</t>
  </si>
  <si>
    <t>RR00310005</t>
  </si>
  <si>
    <t>Tengiz Yard Lighting Repl-nt</t>
  </si>
  <si>
    <t>MAO-Emergency Airport Equip</t>
  </si>
  <si>
    <t>CLOSED  (#11644/5)</t>
  </si>
  <si>
    <t>PRO0020801</t>
  </si>
  <si>
    <t>NBH FuelGasManifold Modificatn</t>
  </si>
  <si>
    <t>T-6749 (WP14-1) D&amp;C</t>
  </si>
  <si>
    <t>HR/Payroll Systems Study</t>
  </si>
  <si>
    <t>CLOSED- BackchAFEAtyrTeploelec</t>
  </si>
  <si>
    <t>trocentral/OM203</t>
  </si>
  <si>
    <t>RLB001U174</t>
  </si>
  <si>
    <t>Hardware forSW Integration Lab</t>
  </si>
  <si>
    <t>Closed (#24219,24220)</t>
  </si>
  <si>
    <t>MEJ-2000 Fin Fan Cleaning</t>
  </si>
  <si>
    <t>MEJ/TLC-Tengiz Local Committee</t>
  </si>
  <si>
    <t>Volunteer Project</t>
  </si>
  <si>
    <t>Closed cc20000.8800.823</t>
  </si>
  <si>
    <t>RM002081U901</t>
  </si>
  <si>
    <t>WEPT</t>
  </si>
  <si>
    <t>Instrument-Field</t>
  </si>
  <si>
    <t>London Link Optimization</t>
  </si>
  <si>
    <t>#26208</t>
  </si>
  <si>
    <t>F.E. Discipline Engineering</t>
  </si>
  <si>
    <t>Профильное проект-ние ОПСПО</t>
  </si>
  <si>
    <t>Bently-Nevada ADRE&amp;DAIU System</t>
  </si>
  <si>
    <t>Purchase for Unit 700</t>
  </si>
  <si>
    <t>Closed (#24550/24691)</t>
  </si>
  <si>
    <t>Fax machine&amp;2Printers for IB</t>
  </si>
  <si>
    <t>office Inv Contr Group MatMgmt</t>
  </si>
  <si>
    <t>Closed (#23718,23719)</t>
  </si>
  <si>
    <t>Well T-25 Workover - FF Scope</t>
  </si>
  <si>
    <t>in progress #26768</t>
  </si>
  <si>
    <t>K-0009 NR prep for MRWO</t>
  </si>
  <si>
    <t>LLI AFE KTL N2 SUPPLY</t>
  </si>
  <si>
    <t>T-5238 Flow Line &amp; Hook Up</t>
  </si>
  <si>
    <t>PC hard&amp;soft for RM&amp;NS Purchas</t>
  </si>
  <si>
    <t>CLOSED (#23330-23336)</t>
  </si>
  <si>
    <t>Ops Sup Leveraged Project Team</t>
  </si>
  <si>
    <t>EPCM Deicing Salt Mixing PAD</t>
  </si>
  <si>
    <t>written Translation services</t>
  </si>
  <si>
    <t>SFT002U502</t>
  </si>
  <si>
    <t>AM0012288</t>
  </si>
  <si>
    <t>Purchase of EDFA Repeater</t>
  </si>
  <si>
    <t>ATY-TNG link upgrade</t>
  </si>
  <si>
    <t>(#25665)</t>
  </si>
  <si>
    <t>Roads Group SCM</t>
  </si>
  <si>
    <t>Owner changed in Apr'17</t>
  </si>
  <si>
    <t>T-4854 (WP600) Non-Rig Testing</t>
  </si>
  <si>
    <t>PDA-NGGS HCD sys at PM4</t>
  </si>
  <si>
    <t>NGGS mult flowmeters upgr</t>
  </si>
  <si>
    <t>Vertical Lifts Purchase</t>
  </si>
  <si>
    <t>self-propelled rough terrain</t>
  </si>
  <si>
    <t>(#25697)</t>
  </si>
  <si>
    <t>RLB0011920</t>
  </si>
  <si>
    <t>KTL deluge valves upgrade</t>
  </si>
  <si>
    <t>MO010U803</t>
  </si>
  <si>
    <t>Drilling Base Gas Drop Down St</t>
  </si>
  <si>
    <t>OPS - Equipment Labeling</t>
  </si>
  <si>
    <t>MEJ-Subst roof rep on RP-3.1</t>
  </si>
  <si>
    <t>Plant KTL</t>
  </si>
  <si>
    <t>T-6749 (WP14-1) NR Acid Stim</t>
  </si>
  <si>
    <t>Accum.Future Growth Operations</t>
  </si>
  <si>
    <t>XE #165798</t>
  </si>
  <si>
    <t>Акк.-ПБР - производство</t>
  </si>
  <si>
    <t>FGP LMT Construction</t>
  </si>
  <si>
    <t>Accum-TSI Project Management</t>
  </si>
  <si>
    <t>clear to 108684/108685 ,50% ea</t>
  </si>
  <si>
    <t>XE doc#165916</t>
  </si>
  <si>
    <t>IS60011704</t>
  </si>
  <si>
    <t>PSD Enhancement Project</t>
  </si>
  <si>
    <t>MEJ-Egilik-HFC in Zhanatalap</t>
  </si>
  <si>
    <t>MS24_T-6660ST_MRM Ops</t>
  </si>
  <si>
    <t>KARYMSKAYA</t>
  </si>
  <si>
    <t>T-4648 EPC &amp; M</t>
  </si>
  <si>
    <t>RLB0011605</t>
  </si>
  <si>
    <t>SGP P&amp;U LCN Load Reduction</t>
  </si>
  <si>
    <t>Inhibitor Pump InstallMS21MS31</t>
  </si>
  <si>
    <t>MEJ-KTL Exchanger Clean&amp;Optim</t>
  </si>
  <si>
    <t>Well T-121 Workover - FF Scope</t>
  </si>
  <si>
    <t>(#25597)</t>
  </si>
  <si>
    <t>Deglen</t>
  </si>
  <si>
    <t>SGP Sour Water Transfer Line</t>
  </si>
  <si>
    <t>Ansagan-1 Explor.Well FF Scope</t>
  </si>
  <si>
    <t>T-5250 (DP-21) Permit Package</t>
  </si>
  <si>
    <t># 26254</t>
  </si>
  <si>
    <t>MEJPROD00084</t>
  </si>
  <si>
    <t>KTL/SGP non TA Vessel inspecti</t>
  </si>
  <si>
    <t>FM005U2001</t>
  </si>
  <si>
    <t>TCOV B-11 Conference Room upgr</t>
  </si>
  <si>
    <t>RM Digital Value Initiatives</t>
  </si>
  <si>
    <t>WHS00122198</t>
  </si>
  <si>
    <t>DSE storage (critical motors)</t>
  </si>
  <si>
    <t>Well T-106 CTU acid wash</t>
  </si>
  <si>
    <t>Closed(#25280)</t>
  </si>
  <si>
    <t>Fire Access Road at CSC area</t>
  </si>
  <si>
    <t>#27179</t>
  </si>
  <si>
    <t>MEJ-2011 WestFieldMeter Statio</t>
  </si>
  <si>
    <t>KTL T5 SD – U300 Sweet Gas Lin</t>
  </si>
  <si>
    <t>Conversion of B4 Office into</t>
  </si>
  <si>
    <t>Conference Room</t>
  </si>
  <si>
    <t>MO0090803</t>
  </si>
  <si>
    <t>New Road (Unity Road - RV)</t>
  </si>
  <si>
    <t>RLB001U713</t>
  </si>
  <si>
    <t>TA18 E-702 Heat Exch Rep</t>
  </si>
  <si>
    <t>MEJ - SGI EMERGENCY SHTDN 2018</t>
  </si>
  <si>
    <t>MAO-Purchase Reconditnd Buses</t>
  </si>
  <si>
    <t>CLOSED  (#11234)</t>
  </si>
  <si>
    <t>MEJ Fireproof Restor Fendolite</t>
  </si>
  <si>
    <t>Firewater System at FS Plant</t>
  </si>
  <si>
    <t>#25861</t>
  </si>
  <si>
    <t>T-10NT Site Perp and Completio</t>
  </si>
  <si>
    <t>Concrete foundatn with piping</t>
  </si>
  <si>
    <t>ditch for Barite silos</t>
  </si>
  <si>
    <t>Closed(#25162)</t>
  </si>
  <si>
    <t>FGP-DT1 Proc - Lab-OF</t>
  </si>
  <si>
    <t>MEJ-2011GX Conveyor belt replc</t>
  </si>
  <si>
    <t>SCP001U2001</t>
  </si>
  <si>
    <t>Contract Owner Management</t>
  </si>
  <si>
    <t>Accum.AFE T-31 SWT Wellsite Me</t>
  </si>
  <si>
    <t>IT HelpDesk Chatbot</t>
  </si>
  <si>
    <t>REL005U502</t>
  </si>
  <si>
    <t>PDA AHQ UPS System Replacement</t>
  </si>
  <si>
    <t>Well Tengiz T-5056</t>
  </si>
  <si>
    <t>MEJ-Translate Engineering Tool</t>
  </si>
  <si>
    <t>&amp; References cc 20800</t>
  </si>
  <si>
    <t>Purch.Switch.Valves*10 T/A 200</t>
  </si>
  <si>
    <t>for U500, KTL 1&amp;2, 2006 T/A</t>
  </si>
  <si>
    <t>#26109</t>
  </si>
  <si>
    <t>T-47 TCL</t>
  </si>
  <si>
    <t>FGP-WPMP Trainees Pool</t>
  </si>
  <si>
    <t>To track FGP newly hired ee's</t>
  </si>
  <si>
    <t>closed May 24</t>
  </si>
  <si>
    <t>RLB0011241</t>
  </si>
  <si>
    <t>PCN Infrastructure Upgrade</t>
  </si>
  <si>
    <t>Well T-6856 Procur&amp;Constr</t>
  </si>
  <si>
    <t>asset #32663, 32911</t>
  </si>
  <si>
    <t>Willis Chokes Purchase(well)</t>
  </si>
  <si>
    <t>Closed (#23161-23168)</t>
  </si>
  <si>
    <t>RLB0011404</t>
  </si>
  <si>
    <t>KTL1 E-507 Compl Unit Repl TA1</t>
  </si>
  <si>
    <t>*27952</t>
  </si>
  <si>
    <t>T-0114 P&amp;A site prep</t>
  </si>
  <si>
    <t>RLB0011064</t>
  </si>
  <si>
    <t>Crude Tank Farm Roof Replace</t>
  </si>
  <si>
    <t>Well T-100 Circulation Workove</t>
  </si>
  <si>
    <t>PDA-IOR(MCP)SurfaceFacilitiesS</t>
  </si>
  <si>
    <t>Backcharge- Kentz</t>
  </si>
  <si>
    <t>Tbg Retriev-le SafeValveSLTool</t>
  </si>
  <si>
    <t>Accum.AFE T-38 SWT Wellsite Me</t>
  </si>
  <si>
    <t>T-5543 (WP45-1) Permit Package</t>
  </si>
  <si>
    <t>Caustic Soda Rail Car Unloadin</t>
  </si>
  <si>
    <t>CLOSED  (#11750)</t>
  </si>
  <si>
    <t>Torgundi eks</t>
  </si>
  <si>
    <t>Nissan Pick-up Purchase</t>
  </si>
  <si>
    <t>CLOSED  (#22615)</t>
  </si>
  <si>
    <t>KTL1 E-704 Cmplt Unt Rplcmnt T</t>
  </si>
  <si>
    <t>MS15_5 wells_MRM Ops</t>
  </si>
  <si>
    <t>MO012U702</t>
  </si>
  <si>
    <t>Central Warehouses New Office</t>
  </si>
  <si>
    <t>RR0020716</t>
  </si>
  <si>
    <t>Purchase Vacuum Truck</t>
  </si>
  <si>
    <t>MEJ-2005 TA I&amp;E Reliability</t>
  </si>
  <si>
    <t>Base Business ADS Software-IT</t>
  </si>
  <si>
    <t>Accum AFE Transition labor</t>
  </si>
  <si>
    <t>Train-5 Boiler Operation Manua</t>
  </si>
  <si>
    <t>CLOSED (#23172)</t>
  </si>
  <si>
    <t>Korolev Early Produc.Sys.Fie/D</t>
  </si>
  <si>
    <t>Linkd to AFE106478;105053;957</t>
  </si>
  <si>
    <t>Closed(#24097-99;#24100-101)</t>
  </si>
  <si>
    <t>khanaka</t>
  </si>
  <si>
    <t>MEJ S&amp;S area Process Reglament</t>
  </si>
  <si>
    <t>MEJ-Plant Winterization 1998</t>
  </si>
  <si>
    <t>Accum AFE for Well Pad Project</t>
  </si>
  <si>
    <t>monthly based</t>
  </si>
  <si>
    <t>Plant Cost Exclusion for DD&amp;A</t>
  </si>
  <si>
    <t>Excess plant capacity cost</t>
  </si>
  <si>
    <t>CLOSED  (no asset)</t>
  </si>
  <si>
    <t>Bakchrg AFE-CPC Tengiz-Aty p/l</t>
  </si>
  <si>
    <t>cc  101.1415</t>
  </si>
  <si>
    <t>Atyrau-Govt Relations</t>
  </si>
  <si>
    <t>Well T-72 Completion</t>
  </si>
  <si>
    <t>See also AFE 100996</t>
  </si>
  <si>
    <t>CLOSED  (#22090)</t>
  </si>
  <si>
    <t>Well T-103 Flow-Line replacm-t</t>
  </si>
  <si>
    <t>Closed(#24982)</t>
  </si>
  <si>
    <t>Vehicles for Medical Dept 1994</t>
  </si>
  <si>
    <t>GEEP GTS 144 Rerate Modificats</t>
  </si>
  <si>
    <t>*28211</t>
  </si>
  <si>
    <t>Well T-11 Workover</t>
  </si>
  <si>
    <t>CLOSED (#22369-22371)</t>
  </si>
  <si>
    <t>KTL-2 Heat-exchanger E-760 Rep</t>
  </si>
  <si>
    <t>MEJ-TGTPS-1 old undergr oil</t>
  </si>
  <si>
    <t>drain tanks removal (GTS-144)</t>
  </si>
  <si>
    <t>Accum-FEIM Data Migration Proj</t>
  </si>
  <si>
    <t>FGP-KC-Non</t>
  </si>
  <si>
    <t>T-5840 Flowline/Wellsite (FF)</t>
  </si>
  <si>
    <t>Snow Roof ofAral Parker Office</t>
  </si>
  <si>
    <t>Install</t>
  </si>
  <si>
    <t>Closed (#25011)</t>
  </si>
  <si>
    <t>Backcharge AFE-Sartai LLP</t>
  </si>
  <si>
    <t>MEJ-CTF T-4, T-8 Cleaning and</t>
  </si>
  <si>
    <t>LDV Pool Operations</t>
  </si>
  <si>
    <t>MEJ - E 401.1 Emergency Repair</t>
  </si>
  <si>
    <t>Accum.InfrastProgram Shared Pe</t>
  </si>
  <si>
    <t>WFIT-F</t>
  </si>
  <si>
    <t>Site Welder Fitter</t>
  </si>
  <si>
    <t>Two 2S Analyzers Purchase</t>
  </si>
  <si>
    <t>link AFE 106676</t>
  </si>
  <si>
    <t>CLOSED (#24055)</t>
  </si>
  <si>
    <t>Manifold Reconstraction&amp;Overha</t>
  </si>
  <si>
    <t>CLOSED (#22860)</t>
  </si>
  <si>
    <t>Electronic Shift Handover</t>
  </si>
  <si>
    <t>REL002U303</t>
  </si>
  <si>
    <t>PSI data mngmt platform upgr</t>
  </si>
  <si>
    <t>Well T-110 Workover-FF Scope</t>
  </si>
  <si>
    <t>cc.20208.8210.822</t>
  </si>
  <si>
    <t>FGP HVAC Units and Accessories</t>
  </si>
  <si>
    <t>Well T-1101 RST</t>
  </si>
  <si>
    <t>T-5038 Non-Rig Acid Stim</t>
  </si>
  <si>
    <t>MAO-Transportation/Vehicles</t>
  </si>
  <si>
    <t>MEJSCMW00003</t>
  </si>
  <si>
    <t>MEJ - Outdoor works (Road, dra</t>
  </si>
  <si>
    <t>T-220 RST</t>
  </si>
  <si>
    <t>SGP\SGI HS&amp;E Support</t>
  </si>
  <si>
    <t>Atyrau/Tengiz</t>
  </si>
  <si>
    <t>GIL Desk&amp;Laptop PCs#3 f/LossPr</t>
  </si>
  <si>
    <t>CLOSED (#23245)</t>
  </si>
  <si>
    <t>FGP-Quality-Lab</t>
  </si>
  <si>
    <t>Accum.AFE T-11 SWT Wellsite Me</t>
  </si>
  <si>
    <t>FGP PIPE LTCS WELDED PIPING</t>
  </si>
  <si>
    <t>GROZNYJ</t>
  </si>
  <si>
    <t>TONNEL'NAYA</t>
  </si>
  <si>
    <t>Well T-1NT Cleanout Sand,</t>
  </si>
  <si>
    <t>Perforate &amp; Stimulate</t>
  </si>
  <si>
    <t>Closed        CC20205</t>
  </si>
  <si>
    <t>Well T-21 Workover (Dril Cost)</t>
  </si>
  <si>
    <t>MEJ-Egilik COVID-19</t>
  </si>
  <si>
    <t>RLB004U904</t>
  </si>
  <si>
    <t>SGP/KTL Equip Wash Pad Project</t>
  </si>
  <si>
    <t>Milestone cc 101.1650.100</t>
  </si>
  <si>
    <t>MEJ-NBH Water Treatment Instru</t>
  </si>
  <si>
    <t>Well T-124 Casing/Tubing Comm</t>
  </si>
  <si>
    <t>Workover cc 20205</t>
  </si>
  <si>
    <t>Finish Fiber Optic Cabling -RV</t>
  </si>
  <si>
    <t>CLOSED  (#11608)</t>
  </si>
  <si>
    <t>FEL-Flare System Upgrade</t>
  </si>
  <si>
    <t>Close (#24667)</t>
  </si>
  <si>
    <t>Access Control Project</t>
  </si>
  <si>
    <t>@ Plant/Offplot/IB&amp;TCOV Facili</t>
  </si>
  <si>
    <t>Closed(#25123-27,25301)</t>
  </si>
  <si>
    <t>HQteam space clos for office</t>
  </si>
  <si>
    <t>*27146</t>
  </si>
  <si>
    <t>ICS Software License Purch2002</t>
  </si>
  <si>
    <t>Closed (#24671,24674)</t>
  </si>
  <si>
    <t>Well T-3K CRA Tubing Replaceme</t>
  </si>
  <si>
    <t>&amp; Perforation</t>
  </si>
  <si>
    <t>Closed (#24262)</t>
  </si>
  <si>
    <t>Accum FGP 3GP ME&amp;I PAR ConBadg</t>
  </si>
  <si>
    <t>Accum-Casing/Tubing Inspection</t>
  </si>
  <si>
    <t>at TCO Base (cc 101.1440.700)</t>
  </si>
  <si>
    <t>MEJ- MVS Implementation</t>
  </si>
  <si>
    <t>WHR0012301</t>
  </si>
  <si>
    <t>FGP Frame 9 Waste Heat Recover</t>
  </si>
  <si>
    <t>RM02500601</t>
  </si>
  <si>
    <t>T-6658 Hook up NewFlowLineInst</t>
  </si>
  <si>
    <t>*27649</t>
  </si>
  <si>
    <t>PDA-UpgrdFlarePumping at MS</t>
  </si>
  <si>
    <t>KTL SDU 1/2/3/4 Replace LTs</t>
  </si>
  <si>
    <t>T-4943 (WP11-1) Field Facility</t>
  </si>
  <si>
    <t>SUP-Clean of SGPCausticTankSt</t>
  </si>
  <si>
    <t>Wellsite T-21 Flowline Replmnt</t>
  </si>
  <si>
    <t>(#26649)</t>
  </si>
  <si>
    <t>Backcharge-Kazpromstabva200433</t>
  </si>
  <si>
    <t>OM200433 (563443)</t>
  </si>
  <si>
    <t>T-4858 Long Lead Materials</t>
  </si>
  <si>
    <t>SpecAccum.20MM Safety Award14</t>
  </si>
  <si>
    <t>on hold till Jan 2023</t>
  </si>
  <si>
    <t>T-6252 (DP-22) Permit Package</t>
  </si>
  <si>
    <t>REL0040702</t>
  </si>
  <si>
    <t>35 kV Field Loop Extension</t>
  </si>
  <si>
    <t>PDA PTT - Related Labor Cost</t>
  </si>
  <si>
    <t>Rig Comm.Improvnt-MicrowRadios</t>
  </si>
  <si>
    <t>&amp; Access Devices Purchase</t>
  </si>
  <si>
    <t>Closed(#25058)</t>
  </si>
  <si>
    <t>RLB0011120</t>
  </si>
  <si>
    <t>DCS LCN Segregation at SGP</t>
  </si>
  <si>
    <t>Backcharge SEP AFE for TSS</t>
  </si>
  <si>
    <t>RLB001U707</t>
  </si>
  <si>
    <t>Upgrade F407 BFVent lineKTL1&amp;2</t>
  </si>
  <si>
    <t>Crude Oil Shipping O-3200-071</t>
  </si>
  <si>
    <t>SUP Caustic NeutralizationSyst</t>
  </si>
  <si>
    <t>(AFE107264;107514-PDA)</t>
  </si>
  <si>
    <t>MEJ IBMOA Lab water pipes repl</t>
  </si>
  <si>
    <t>INT0011701</t>
  </si>
  <si>
    <t>LPG Tank Farm Electrical &amp;</t>
  </si>
  <si>
    <t>Instrument Upgrade</t>
  </si>
  <si>
    <t>CLOSED  (#22394)</t>
  </si>
  <si>
    <t>PowerCap moderniz of SunStones</t>
  </si>
  <si>
    <t>Warning Sirens Inst Drill Base</t>
  </si>
  <si>
    <t>(#25524)</t>
  </si>
  <si>
    <t>Well T-9 New Compl. Phs 1 &amp; 2</t>
  </si>
  <si>
    <t>CLOSED  (#22173-#22175)</t>
  </si>
  <si>
    <t>FGP CONTROL VALVES</t>
  </si>
  <si>
    <t>Projects-Gas Injection Project</t>
  </si>
  <si>
    <t>Accum.AFE OlzhaFacilityUpgrade</t>
  </si>
  <si>
    <t>44401.199010.210</t>
  </si>
  <si>
    <t>7901105509-E</t>
  </si>
  <si>
    <t>SGP-Phase 3- Equipment-PTCS</t>
  </si>
  <si>
    <t>MEJ-Effluent Treatmnt Plnt Rpr</t>
  </si>
  <si>
    <t>Civil Work at Drilling Pipeyar</t>
  </si>
  <si>
    <t>CLOSED (#22563,22564)</t>
  </si>
  <si>
    <t>Upgrade AS/400 Software Purch</t>
  </si>
  <si>
    <t>CLOSED  (#21892)</t>
  </si>
  <si>
    <t>Communic. Wiring of Bldg A-20</t>
  </si>
  <si>
    <t>CLOSED  (#22002)</t>
  </si>
  <si>
    <t>Отдел службы безопасности</t>
  </si>
  <si>
    <t>CHOP</t>
  </si>
  <si>
    <t>DROGOBYCH</t>
  </si>
  <si>
    <t>Unit2 Horizontal Pilot</t>
  </si>
  <si>
    <t>TA20 SGP F-761 LT Upgrade</t>
  </si>
  <si>
    <t>MEJ SGP LP Flare Tip Replacemn</t>
  </si>
  <si>
    <t>MEJSCMAX2017</t>
  </si>
  <si>
    <t>MEJPROD00047</t>
  </si>
  <si>
    <t>Annual OBH steam and hot water</t>
  </si>
  <si>
    <t>Well T-5246 ST Workover</t>
  </si>
  <si>
    <t>link AFE 106606</t>
  </si>
  <si>
    <t># 26278, 26279</t>
  </si>
  <si>
    <t>SERIP Maintenance group</t>
  </si>
  <si>
    <t>ПЦННО группа</t>
  </si>
  <si>
    <t>Purch of Canteen serv equipm</t>
  </si>
  <si>
    <t>KTL-2 Commission &amp; Startup</t>
  </si>
  <si>
    <t>RLB002U906</t>
  </si>
  <si>
    <t>SGP Advance Process Control</t>
  </si>
  <si>
    <t>FGP S&amp;T HEAT EXCHANGERS</t>
  </si>
  <si>
    <t>KTL-1 Replacement of UPS</t>
  </si>
  <si>
    <t>MEJ DISMANTL TANK AT WHITE ELE</t>
  </si>
  <si>
    <t>SAF0011402</t>
  </si>
  <si>
    <t>PDA-SGP Blast Mitigation PRJ2,</t>
  </si>
  <si>
    <t>RLB001U818</t>
  </si>
  <si>
    <t>Program 12 - Sulfur Scope</t>
  </si>
  <si>
    <t>Closed (#23555-23557,23565)</t>
  </si>
  <si>
    <t>Protect-n at Tengiz&amp;Korolev</t>
  </si>
  <si>
    <t>Accum-M&amp;R Technical Inspection</t>
  </si>
  <si>
    <t>Regulatory Document Compliance</t>
  </si>
  <si>
    <t>CLOSED  (#22008)</t>
  </si>
  <si>
    <t>Purchase camp and catering equ</t>
  </si>
  <si>
    <t>T-0011ST CIV&amp;MEC WORK FOR MRWO</t>
  </si>
  <si>
    <t>*33528</t>
  </si>
  <si>
    <t>Sulfur Yard Tracks Rehabilitn</t>
  </si>
  <si>
    <t>CLOSED (#22995)</t>
  </si>
  <si>
    <t>FGP EW Construction Compound</t>
  </si>
  <si>
    <t>T-6261 Water Sampling</t>
  </si>
  <si>
    <t>Accum AFE-TSI Projects</t>
  </si>
  <si>
    <t>Accum.AFE 25 MM Safety Award</t>
  </si>
  <si>
    <t>ENV003U902</t>
  </si>
  <si>
    <t>Sulphuric Acid Injection Prj</t>
  </si>
  <si>
    <t>Tengiz Well 40</t>
  </si>
  <si>
    <t>MEJ-2.812" PCE SCSSV Locks*5</t>
  </si>
  <si>
    <t>MEJSCMF00111</t>
  </si>
  <si>
    <t>RLB002U2304</t>
  </si>
  <si>
    <t>KTL Summer Production Constrai</t>
  </si>
  <si>
    <t>Well K-3682 New Well FF Scope</t>
  </si>
  <si>
    <t>(#25947)</t>
  </si>
  <si>
    <t>Accum. AFE FMPG DST Labour</t>
  </si>
  <si>
    <t>asset #33052</t>
  </si>
  <si>
    <t>RLB0012445</t>
  </si>
  <si>
    <t>TA24 GB-401 check valve replac</t>
  </si>
  <si>
    <t>MEJ-GT6.1 Major Inspections</t>
  </si>
  <si>
    <t>T-6353 (WP13-1) Permit Package</t>
  </si>
  <si>
    <t>Well T-119 Workover (Drilling)</t>
  </si>
  <si>
    <t>CLOSED   (#22804;22805)</t>
  </si>
  <si>
    <t>Bulk Warehouse Steel Structure</t>
  </si>
  <si>
    <t>at Industrial Base</t>
  </si>
  <si>
    <t>Closed-(#25104)</t>
  </si>
  <si>
    <t>FGP-Fire Prevention</t>
  </si>
  <si>
    <t>***CLOSED*** Use 20140</t>
  </si>
  <si>
    <t>Projects - Construction Mgr</t>
  </si>
  <si>
    <t>RTDS relocation</t>
  </si>
  <si>
    <t>IB TMF Main Distribution Board</t>
  </si>
  <si>
    <t>MAO-Boschung De-icer</t>
  </si>
  <si>
    <t>CLOSED  (#11236/23196)</t>
  </si>
  <si>
    <t>TCO V Low Press Gas Line Cath</t>
  </si>
  <si>
    <t>*27584</t>
  </si>
  <si>
    <t>T-0318R Surface Facility Upgr</t>
  </si>
  <si>
    <t>Well K-16 above ground hook up</t>
  </si>
  <si>
    <t>*27947</t>
  </si>
  <si>
    <t>T-6036 (WP54-1) Drilling&amp;Compl</t>
  </si>
  <si>
    <t>ISHIM</t>
  </si>
  <si>
    <t>Malasheviche C</t>
  </si>
  <si>
    <t>FG PCVs Upgrade at MS8,14,17</t>
  </si>
  <si>
    <t>FGP PJV Home Office Eng &amp;Sup</t>
  </si>
  <si>
    <t>Backcharge AFE ICES LLP</t>
  </si>
  <si>
    <t>RLB0040705</t>
  </si>
  <si>
    <t>T5 Powernetics UPS Replace</t>
  </si>
  <si>
    <t>RM02010706</t>
  </si>
  <si>
    <t>Well T-6658 Flow Line&amp;HookUp</t>
  </si>
  <si>
    <t>T-6248 (DP-24) NR Acid Stim</t>
  </si>
  <si>
    <t>T-6749 (WP14-1) Permit Package</t>
  </si>
  <si>
    <t>Tuguz</t>
  </si>
  <si>
    <t>MEJ Damage Mechanisim Implemen</t>
  </si>
  <si>
    <t>Cancelled MEJ AFERT79225</t>
  </si>
  <si>
    <t>Replacement of non-certified E</t>
  </si>
  <si>
    <t>suspended up to 31.12.21</t>
  </si>
  <si>
    <t>K-3483 Non-Rig Acid Stim</t>
  </si>
  <si>
    <t>Uglerudnaya</t>
  </si>
  <si>
    <t>REL0051301</t>
  </si>
  <si>
    <t>FGP Logistics Other</t>
  </si>
  <si>
    <t>Well T-7252 Sidetrack Unit 1</t>
  </si>
  <si>
    <t>Completion; Link 106705/106484</t>
  </si>
  <si>
    <t>Closed   #24419,24432</t>
  </si>
  <si>
    <t>Remote Sensing 2003</t>
  </si>
  <si>
    <t>Closed (#25251)</t>
  </si>
  <si>
    <t>SGP SCOT water transfer to WTF</t>
  </si>
  <si>
    <t>ENV003U2401 to  ENV003U2402</t>
  </si>
  <si>
    <t>MEJ-Hot WaterSystemAnnualComis</t>
  </si>
  <si>
    <t>SAF0011603</t>
  </si>
  <si>
    <t>AM00222152</t>
  </si>
  <si>
    <t>eMP and Responder app ordering</t>
  </si>
  <si>
    <t>IT Equip.for Prod.OPS-purchase</t>
  </si>
  <si>
    <t>Water Tanks for Drilling Base</t>
  </si>
  <si>
    <t>Construction &amp;Installation</t>
  </si>
  <si>
    <t>Closed (#24308)</t>
  </si>
  <si>
    <t>FGP-T5 Constr Tengiz Site-Lab</t>
  </si>
  <si>
    <t>MEJ-NBH F001 A,B,C,D steam boi</t>
  </si>
  <si>
    <t>T-14 MRWO CC Site Prep/Re</t>
  </si>
  <si>
    <t>cacelled</t>
  </si>
  <si>
    <t>2T601.2 Upgrade</t>
  </si>
  <si>
    <t>#27842</t>
  </si>
  <si>
    <t>TCO Integrated Business Planni</t>
  </si>
  <si>
    <t>3rd Party Offshore Contrs USD</t>
  </si>
  <si>
    <t>MEJ NBH F001 A,B,C,D steam boi</t>
  </si>
  <si>
    <t>Backcharge General Electric En</t>
  </si>
  <si>
    <t>MEJ-SGP U9100 WU-1306 REPAIR</t>
  </si>
  <si>
    <t>RLB002U2305</t>
  </si>
  <si>
    <t>Upgrade EA-303/EA-301/EA-305 f</t>
  </si>
  <si>
    <t>High Speed Copier for DMC Trai</t>
  </si>
  <si>
    <t>CLOSED  (#22102)</t>
  </si>
  <si>
    <t>Well T-117 CRA Tubing</t>
  </si>
  <si>
    <t>(#25777)</t>
  </si>
  <si>
    <t>HSE0260801</t>
  </si>
  <si>
    <t>OE MOC (MngChange)Process</t>
  </si>
  <si>
    <t>suspended till 01.01.20</t>
  </si>
  <si>
    <t>Software Development Misc-2000</t>
  </si>
  <si>
    <t>Closed (#23538)</t>
  </si>
  <si>
    <t>Well T-15 SGI Stimulation</t>
  </si>
  <si>
    <t>#26229</t>
  </si>
  <si>
    <t>*28937</t>
  </si>
  <si>
    <t>Well T-7 Workover(CRA Tubing &amp;</t>
  </si>
  <si>
    <t>Completion equipment)</t>
  </si>
  <si>
    <t>Closed(#24785)</t>
  </si>
  <si>
    <t>Materials Engineerig Equipment</t>
  </si>
  <si>
    <t>CLOSED  (#22221)</t>
  </si>
  <si>
    <t>RLB0021307</t>
  </si>
  <si>
    <t>PDA-SGP ST-740 DSE Spare</t>
  </si>
  <si>
    <t>FGP MULTI PHASE FLOW METERS</t>
  </si>
  <si>
    <t>MEJ UT Pigging Stress Corrosio</t>
  </si>
  <si>
    <t>Sale Gas Analyzer</t>
  </si>
  <si>
    <t>Closed(#23932)</t>
  </si>
  <si>
    <t>MEJ-Delivery of Turbine DOG</t>
  </si>
  <si>
    <t>CC 20820</t>
  </si>
  <si>
    <t>Backch-Avtostroiservice-OM221</t>
  </si>
  <si>
    <t>Test Pump Unit HP-350forRig249</t>
  </si>
  <si>
    <t>Close (#24790)</t>
  </si>
  <si>
    <t>TCOV Bakery</t>
  </si>
  <si>
    <t>CLOSED (#22567)</t>
  </si>
  <si>
    <t>PDAExtensCrushedBlockSulphLoad</t>
  </si>
  <si>
    <t>Area</t>
  </si>
  <si>
    <t>FGP 3GP/3GI Shelter in Place</t>
  </si>
  <si>
    <t>Oasis canteen Steel Structure</t>
  </si>
  <si>
    <t>engineering,procur&amp;install</t>
  </si>
  <si>
    <t>Closed (#24971)</t>
  </si>
  <si>
    <t>Acc AFE Inspectn Services 2001</t>
  </si>
  <si>
    <t>FGP LV Cable &amp; Accessories</t>
  </si>
  <si>
    <t>MSW Coaching Team</t>
  </si>
  <si>
    <t>Effective Nov-17</t>
  </si>
  <si>
    <t>INF-Gen Util Other Future Work</t>
  </si>
  <si>
    <t>DMC-London Eng. &amp; Misc. Contr.</t>
  </si>
  <si>
    <t>C-401 Modify Sulphur Rec Unit</t>
  </si>
  <si>
    <t>CLOSED (#22792)</t>
  </si>
  <si>
    <t>SGP Water Injection</t>
  </si>
  <si>
    <t>*27764</t>
  </si>
  <si>
    <t>EX0040701</t>
  </si>
  <si>
    <t>Tazhigali Trend Exploration</t>
  </si>
  <si>
    <t>RR00306001</t>
  </si>
  <si>
    <t>SGP TA2016 Thermowell Upgrade</t>
  </si>
  <si>
    <t>MEJ F-209 Repairs per NTVI Res</t>
  </si>
  <si>
    <t>SYZRAN' 2</t>
  </si>
  <si>
    <t>FDS Installation at TCOV FPS</t>
  </si>
  <si>
    <t>MEJ GTS2 Transformer T</t>
  </si>
  <si>
    <t>Backcharge for "Tekfen Gate B"</t>
  </si>
  <si>
    <t>KARTALY 1</t>
  </si>
  <si>
    <t>Computers Purchase for Project</t>
  </si>
  <si>
    <t>Closed(#23745)</t>
  </si>
  <si>
    <t>MEJ-EnvirSupport to Tashigali</t>
  </si>
  <si>
    <t>cc 20000.8800.591</t>
  </si>
  <si>
    <t>Steam extinguishing valves rep</t>
  </si>
  <si>
    <t>RLB00122131</t>
  </si>
  <si>
    <t>Evaporatn Pond Spray Pontoons</t>
  </si>
  <si>
    <t>RLB001U437</t>
  </si>
  <si>
    <t>ECD0010703</t>
  </si>
  <si>
    <t>SGP-SGI DebottleneckingStudy 2</t>
  </si>
  <si>
    <t>HES TNGZ Office Equip Purch</t>
  </si>
  <si>
    <t>29110/29111/29580/29581/30106</t>
  </si>
  <si>
    <t>30152/30153/30322/30323</t>
  </si>
  <si>
    <t>FM-ECOL</t>
  </si>
  <si>
    <t>Territorial Cleaner (Loader)</t>
  </si>
  <si>
    <t>IB&amp;Pipe Yard PatioConstruction</t>
  </si>
  <si>
    <t>*27855</t>
  </si>
  <si>
    <t>Backcharge Accum-Brown &amp; Root</t>
  </si>
  <si>
    <t>FGP-Quality-Non</t>
  </si>
  <si>
    <t>Frame6 UpgradedInternal Compnt</t>
  </si>
  <si>
    <t>Closed(#24913)</t>
  </si>
  <si>
    <t>MEJ-heat exchanger and exciter</t>
  </si>
  <si>
    <t>of BHEL Turbines on TGTS</t>
  </si>
  <si>
    <t>Well T-11 Workover FFcosts MEJ</t>
  </si>
  <si>
    <t>Closed - expense</t>
  </si>
  <si>
    <t>TA-Turnaround Tools</t>
  </si>
  <si>
    <t>Closed (#25364)</t>
  </si>
  <si>
    <t>effective 01 Jan, 2007</t>
  </si>
  <si>
    <t>Центральный приемный склад</t>
  </si>
  <si>
    <t>KTL2-CCR- 24 Fiber Optic Cable</t>
  </si>
  <si>
    <t>installation b/w KTL&amp;CCR</t>
  </si>
  <si>
    <t>Closed (#24411)</t>
  </si>
  <si>
    <t>*28276</t>
  </si>
  <si>
    <t>Ground Water Monitoring Wells</t>
  </si>
  <si>
    <t>*27577,27578 28549,29549,29550</t>
  </si>
  <si>
    <t>partial-complete</t>
  </si>
  <si>
    <t>Washing machs&amp;tumble dryers</t>
  </si>
  <si>
    <t>for TCOV laundry</t>
  </si>
  <si>
    <t>Closed (#24775)</t>
  </si>
  <si>
    <t>F&amp;G Detectors SGP/SGI</t>
  </si>
  <si>
    <t>Kulsary Area Commun. Project</t>
  </si>
  <si>
    <t>CLOSED  (#22770)</t>
  </si>
  <si>
    <t>MO0070701</t>
  </si>
  <si>
    <t>Tengiz Site Infrastructure (TS</t>
  </si>
  <si>
    <t>PDA-OBH TP4&amp;5 Substations Repl</t>
  </si>
  <si>
    <t>MEJ-KTL1 U600 Steam traps&amp;mani</t>
  </si>
  <si>
    <t>KTL-2 Construction</t>
  </si>
  <si>
    <t>Trunkline 4 Replacement</t>
  </si>
  <si>
    <t>CLOSED (#22553)</t>
  </si>
  <si>
    <t>**Closed** Use AFE 120328</t>
  </si>
  <si>
    <t>Parker Rig #258</t>
  </si>
  <si>
    <t>To be allocated to well AFE's</t>
  </si>
  <si>
    <t>FGP Instruments Other</t>
  </si>
  <si>
    <t>MEJ-Donation to Kazakhstan Oil</t>
  </si>
  <si>
    <t>Centenary Celebration (10500)</t>
  </si>
  <si>
    <t>TCOV Recreation Facility</t>
  </si>
  <si>
    <t>CLOSED (#22538)</t>
  </si>
  <si>
    <t>Contracts &amp; Strategic Procurem</t>
  </si>
  <si>
    <t>Formerly Comptrollers</t>
  </si>
  <si>
    <t>Контракты и страт.закупки ОМТО</t>
  </si>
  <si>
    <t>Matl Tr Sup - Inactivated 5/94</t>
  </si>
  <si>
    <t>ZHANA-ARKA</t>
  </si>
  <si>
    <t>TOL'YATTI</t>
  </si>
  <si>
    <t>Well Tengiz T-463</t>
  </si>
  <si>
    <t>MO0102401</t>
  </si>
  <si>
    <t>Well T-6261 Completion</t>
  </si>
  <si>
    <t>in progress #26767, #26765</t>
  </si>
  <si>
    <t>T-5857 Non-Rig Acid Stim</t>
  </si>
  <si>
    <t>Accum FGP 3GP ContrBadging</t>
  </si>
  <si>
    <t>T-4242 Permit Package</t>
  </si>
  <si>
    <t>T-5343 (WP45-1) Field Facility</t>
  </si>
  <si>
    <t>MEJ SGP Utility Area Tank Т-91</t>
  </si>
  <si>
    <t>MEJ-AGDS repair IB,TCOV,SV,RV,</t>
  </si>
  <si>
    <t>REL0031706</t>
  </si>
  <si>
    <t>AM0010701</t>
  </si>
  <si>
    <t>Atyrau Facilities INF Projects</t>
  </si>
  <si>
    <t>SUP-C402 Burner Replact Projct</t>
  </si>
  <si>
    <t>related 107947,107823</t>
  </si>
  <si>
    <t>OTR-Kulsary Flood Relief***</t>
  </si>
  <si>
    <t>CHELYABINSK</t>
  </si>
  <si>
    <t>Kizir</t>
  </si>
  <si>
    <t>RLB0011579</t>
  </si>
  <si>
    <t>Cherepovets</t>
  </si>
  <si>
    <t>Hige Pressure Compressor Purch</t>
  </si>
  <si>
    <t>for Fire Station#2</t>
  </si>
  <si>
    <t>Closed (#25262)</t>
  </si>
  <si>
    <t>Gathering Line 12"MS-17 to CFM</t>
  </si>
  <si>
    <t>CLOSED (#22937)</t>
  </si>
  <si>
    <t>RLB001U936</t>
  </si>
  <si>
    <t>SGP Spare LP Flare Tip (DSE)</t>
  </si>
  <si>
    <t>Offplot Water Storage Tank</t>
  </si>
  <si>
    <t>Level Controls</t>
  </si>
  <si>
    <t>CLOSED (#23138)</t>
  </si>
  <si>
    <t>RLB001U2427</t>
  </si>
  <si>
    <t>T-11 PLT</t>
  </si>
  <si>
    <t>RLB0011814</t>
  </si>
  <si>
    <t>SGP F509 Parallel Filter</t>
  </si>
  <si>
    <t>FGP Cement Procurement</t>
  </si>
  <si>
    <t>MO0130701</t>
  </si>
  <si>
    <t>Site Infrastructure Assets Opt</t>
  </si>
  <si>
    <t>EPFADR0901</t>
  </si>
  <si>
    <t>EPF_Anticipated Proj Developmt</t>
  </si>
  <si>
    <t>PDA-Filtration&amp;Upgrade</t>
  </si>
  <si>
    <t>Waste Water Supply System</t>
  </si>
  <si>
    <t>Closed    101.8110.827</t>
  </si>
  <si>
    <t>Gas Safety Posts</t>
  </si>
  <si>
    <t>T-4651 Drilling &amp; Completion</t>
  </si>
  <si>
    <t>Accum AFE-Proj Concrete Piles</t>
  </si>
  <si>
    <t>Light Duty Vehicles *27 Purch</t>
  </si>
  <si>
    <t>Closed(#24128,24136,280-281)</t>
  </si>
  <si>
    <t>Sulphur Loading Area Expansion</t>
  </si>
  <si>
    <t>*27991</t>
  </si>
  <si>
    <t>FGP KTL OC development</t>
  </si>
  <si>
    <t>MEJ HRSG Annual Inspctn 2019</t>
  </si>
  <si>
    <t>MEJ-Minilab.Arrag.at U-400/500</t>
  </si>
  <si>
    <t>Plant Operations - Utilities</t>
  </si>
  <si>
    <t>Field Warehouse Facility</t>
  </si>
  <si>
    <t>partially complete</t>
  </si>
  <si>
    <t>Well T-115 Well Kill</t>
  </si>
  <si>
    <t>Capex Production Logging</t>
  </si>
  <si>
    <t>see attach.</t>
  </si>
  <si>
    <t>Accum AFE - Safety Awards Resv</t>
  </si>
  <si>
    <t>CC 101.1440.500</t>
  </si>
  <si>
    <t>FGP-SCM-ON-Non - PJV/KPJV</t>
  </si>
  <si>
    <t>RLB00115103</t>
  </si>
  <si>
    <t>#26412</t>
  </si>
  <si>
    <t>MEJ-EffluentPlntEmergencyRpair</t>
  </si>
  <si>
    <t>(CC #29540)</t>
  </si>
  <si>
    <t>Desktop PCs for LP Staff</t>
  </si>
  <si>
    <t>Close(24375-24377;24526)</t>
  </si>
  <si>
    <t>MO012U802</t>
  </si>
  <si>
    <t>RLB001U146</t>
  </si>
  <si>
    <t>FGP LV/MV CABLE &amp; ACCESORIES</t>
  </si>
  <si>
    <t>Accum.AFE T-45 SWT Wellsite Me</t>
  </si>
  <si>
    <t>Permanent Office in Atyrau FEL</t>
  </si>
  <si>
    <t>Capitlize w/AtyrauPermOffice ?</t>
  </si>
  <si>
    <t>Closed (#24698)</t>
  </si>
  <si>
    <t>MO0100902</t>
  </si>
  <si>
    <t>Generator at IB_Boilers_WTP</t>
  </si>
  <si>
    <t>ALTAJSKAYA</t>
  </si>
  <si>
    <t>Massaly</t>
  </si>
  <si>
    <t>TengizElectroSetStroi-Backchar</t>
  </si>
  <si>
    <t>RM01074901</t>
  </si>
  <si>
    <t>IOR RMG Korolev FFD Subsurface</t>
  </si>
  <si>
    <t>Purch.of new FitnessEqpm.forDV</t>
  </si>
  <si>
    <t>#26675Closed</t>
  </si>
  <si>
    <t>MEJ-EvaporCoolSyst EA 740&amp;303</t>
  </si>
  <si>
    <t>KTL1 E507.1 Heat Exchanger Rep</t>
  </si>
  <si>
    <t>MEJ Annual general repair AGDS</t>
  </si>
  <si>
    <t>Tengiz Safety&amp;Design Pilot PRJ</t>
  </si>
  <si>
    <t>ENV0011502</t>
  </si>
  <si>
    <t>KTL Train 2 Flare IR Cameras</t>
  </si>
  <si>
    <t>MEJPROD00139</t>
  </si>
  <si>
    <t>2024 SGP TA PU340 Catalyst</t>
  </si>
  <si>
    <t>UL'YANOVSK-T</t>
  </si>
  <si>
    <t>Printer purchase for Medical</t>
  </si>
  <si>
    <t>Closed (#23315)</t>
  </si>
  <si>
    <t>MEJHRES00001</t>
  </si>
  <si>
    <t>Kemel Program</t>
  </si>
  <si>
    <t>SERG.POSAD</t>
  </si>
  <si>
    <t>Compliance</t>
  </si>
  <si>
    <t>Контроль соблюд законодательст</t>
  </si>
  <si>
    <t>MEJ-SGI Emergency Shutdown</t>
  </si>
  <si>
    <t>**Closed** Use AFE 120326</t>
  </si>
  <si>
    <t>Parker Rig #107</t>
  </si>
  <si>
    <t>PRO0020802</t>
  </si>
  <si>
    <t>SteamOut Piping Tr3 pre2008 TA</t>
  </si>
  <si>
    <t>Barcode Printers 2 Purchase</t>
  </si>
  <si>
    <t>CLOSED (#22878,#22879)</t>
  </si>
  <si>
    <t>RLB0010806</t>
  </si>
  <si>
    <t>2008 MIP Valve Replace-2008TA</t>
  </si>
  <si>
    <t>FGP 3GI F22M SCRAPER TRAPS</t>
  </si>
  <si>
    <t>MO013U2207</t>
  </si>
  <si>
    <t>EMT Parking lot at TCOV</t>
  </si>
  <si>
    <t>MEJPROD00064</t>
  </si>
  <si>
    <t>HRSG TA</t>
  </si>
  <si>
    <t>MEJ-Repair of Cond Tank D-003A</t>
  </si>
  <si>
    <t>RM101U401</t>
  </si>
  <si>
    <t>MEJ-Maintenance to Driveway</t>
  </si>
  <si>
    <t>(cc13725)</t>
  </si>
  <si>
    <t>Parker Drilling Laydown Yard</t>
  </si>
  <si>
    <t>Closed (#24300)</t>
  </si>
  <si>
    <t>Field/Export Zone Supervision</t>
  </si>
  <si>
    <t>Pressure Boost Facilities</t>
  </si>
  <si>
    <t>Computer Network Equipment</t>
  </si>
  <si>
    <t>CLOSED     (#23716)</t>
  </si>
  <si>
    <t>MEJ T-62/9.1 repair and restor</t>
  </si>
  <si>
    <t>T-5844 (DP-23) D&amp;C</t>
  </si>
  <si>
    <t>Sour Water Handling-KTL-2</t>
  </si>
  <si>
    <t>CLOSED (#22885)</t>
  </si>
  <si>
    <t>Tengiz Well T-317</t>
  </si>
  <si>
    <t>T-4150 SP &amp; FLHU Modification</t>
  </si>
  <si>
    <t>Well FB - MRM Development</t>
  </si>
  <si>
    <t>Well T-42 Single Ph wellhead</t>
  </si>
  <si>
    <t>sampling</t>
  </si>
  <si>
    <t>Closed(#25258)</t>
  </si>
  <si>
    <t>Chevron Sole Cost</t>
  </si>
  <si>
    <t>***closed - use 105686***</t>
  </si>
  <si>
    <t>Toyota Landcruiser for Astana</t>
  </si>
  <si>
    <t>CLOSED (#22734)</t>
  </si>
  <si>
    <t>Well T-5044 New Well-FF Scope</t>
  </si>
  <si>
    <t>#26352</t>
  </si>
  <si>
    <t>WHS0010903</t>
  </si>
  <si>
    <t>SPI data mngmt platform upgr</t>
  </si>
  <si>
    <t>IS5001U906</t>
  </si>
  <si>
    <t>FGP Distribution Boards</t>
  </si>
  <si>
    <t>SpecAccum-for Rig#4,#249,#258</t>
  </si>
  <si>
    <t>to Wells drilled each month</t>
  </si>
  <si>
    <t>Backcharge Kaztepomontazh</t>
  </si>
  <si>
    <t>MEJPROD00115</t>
  </si>
  <si>
    <t>MEJ Modernization of Lighting</t>
  </si>
  <si>
    <t>MEJSCMF00004</t>
  </si>
  <si>
    <t>Electrical Equipment Replaceme</t>
  </si>
  <si>
    <t>UZHUR</t>
  </si>
  <si>
    <t>RAZ’EZD NOMER 2</t>
  </si>
  <si>
    <t>Equipment for ERD Purchase</t>
  </si>
  <si>
    <t>CLOSED (#23260-23263,23312)</t>
  </si>
  <si>
    <t>PBN P&amp;A/Suspended Wells</t>
  </si>
  <si>
    <t>DGD RA</t>
  </si>
  <si>
    <t>2004 ICS Application Software</t>
  </si>
  <si>
    <t>(#25351,25497,25615,25848)</t>
  </si>
  <si>
    <t>High Load Transfer &amp; Full Load</t>
  </si>
  <si>
    <t>7901105509-D</t>
  </si>
  <si>
    <t>SGP-Phase 3- Equipment-Oil,gas</t>
  </si>
  <si>
    <t>T-5432 (WP53-1) Permit Package</t>
  </si>
  <si>
    <t>*33510</t>
  </si>
  <si>
    <t>unsucessful FB-waiting for FB</t>
  </si>
  <si>
    <t>Infrastructure Support</t>
  </si>
  <si>
    <t>KTL1U700Exch719.1/2ComplUnitRe</t>
  </si>
  <si>
    <t>*28271</t>
  </si>
  <si>
    <t>SGO005U2505</t>
  </si>
  <si>
    <t>Backcharge AFE for Expertise</t>
  </si>
  <si>
    <t>Well T-5050 Unit 3&amp;2 Completn</t>
  </si>
  <si>
    <t>LACT Unit Upgrade</t>
  </si>
  <si>
    <t>CLOSED  (#21997)</t>
  </si>
  <si>
    <t>INF-WA 408 OP 2 ATCO Bldgs</t>
  </si>
  <si>
    <t>(for 1011602)</t>
  </si>
  <si>
    <t>CLOSED  (pass-thru AFE)</t>
  </si>
  <si>
    <t>Wellsite T-20 Flowline Replac.</t>
  </si>
  <si>
    <t>#26305</t>
  </si>
  <si>
    <t>ENV0021201</t>
  </si>
  <si>
    <t>Internal Use fuel meter instl</t>
  </si>
  <si>
    <t>INF-Other Future Work (budget)</t>
  </si>
  <si>
    <t>ABN-AMRO Bank Project</t>
  </si>
  <si>
    <t>Closed (#23613)</t>
  </si>
  <si>
    <t>OTR-Computer Hrdwr/Sftw</t>
  </si>
  <si>
    <t>CLOSED  (#11578)</t>
  </si>
  <si>
    <t>Commissaries and Shops</t>
  </si>
  <si>
    <t>MEJ-2013 Microalloy Monit Prog</t>
  </si>
  <si>
    <t>MEJ-Emergency Generator GTS144</t>
  </si>
  <si>
    <t>cc(20800)</t>
  </si>
  <si>
    <t>SFT002U701</t>
  </si>
  <si>
    <t>Группа Энергоресурсы ЗВП</t>
  </si>
  <si>
    <t>MEJPROD00050</t>
  </si>
  <si>
    <t>EntireKTL1TechnicWater LineRep</t>
  </si>
  <si>
    <t>MEJ-Sulfur Pad Management</t>
  </si>
  <si>
    <t>SCADA Commun.System Upgrade</t>
  </si>
  <si>
    <t>CLOSED  (#22679)</t>
  </si>
  <si>
    <t>WHS Yard#6 Delevopment</t>
  </si>
  <si>
    <t>(#25923)</t>
  </si>
  <si>
    <t>Accum-Coated line pipe for FF</t>
  </si>
  <si>
    <t>CC 101.1440.700</t>
  </si>
  <si>
    <t>Capex Well flowback</t>
  </si>
  <si>
    <t>T-7346 (WP55-2) Drilling&amp;Compl</t>
  </si>
  <si>
    <t>FGP Aggregate Handling Tengiz</t>
  </si>
  <si>
    <t>SV FDS repair</t>
  </si>
  <si>
    <t>MEJ D202 Emergency Repair</t>
  </si>
  <si>
    <t>63-X-1010 Flare Tip upgrade</t>
  </si>
  <si>
    <t>KTL2.3 U300 DHC/DMD LINES UPGD</t>
  </si>
  <si>
    <t>MEJ SGP F-217Sour gas dead leg</t>
  </si>
  <si>
    <t>FGP Owners costs PGPA</t>
  </si>
  <si>
    <t>PermtSteam-outPiping pre2009TA</t>
  </si>
  <si>
    <t>*27364,27562</t>
  </si>
  <si>
    <t>Windows server infrastr 2022</t>
  </si>
  <si>
    <t>Tengiz Well 44</t>
  </si>
  <si>
    <t>CNS F-0337 Replacement</t>
  </si>
  <si>
    <t>P4 TCO HVAC Upgrade</t>
  </si>
  <si>
    <t>Well T-12 Wellhead inspecting</t>
  </si>
  <si>
    <t>&amp; repairing clear to 20205.823</t>
  </si>
  <si>
    <t>IS9001U401</t>
  </si>
  <si>
    <t>SERIP Portal PRJ</t>
  </si>
  <si>
    <t>asset #32891</t>
  </si>
  <si>
    <t>SGP P1 Critical Valves</t>
  </si>
  <si>
    <t>Accumul-BEJV Tengiz Engineerng</t>
  </si>
  <si>
    <t>Support</t>
  </si>
  <si>
    <t>MO0100940</t>
  </si>
  <si>
    <t>SV Dome Defect Corrections</t>
  </si>
  <si>
    <t>Well T-7244 Detail Design</t>
  </si>
  <si>
    <t>TSI IB Devel.Project/AFE107599</t>
  </si>
  <si>
    <t>28828-832,29744,29944-45</t>
  </si>
  <si>
    <t>FGP GAS EJECTORS</t>
  </si>
  <si>
    <t>MEJ-T-103 WO Site Prep&amp;Site Re</t>
  </si>
  <si>
    <t>MEJ-Fire Protection-Weed Contr</t>
  </si>
  <si>
    <t>Liquid Sulfur Loading Facilty</t>
  </si>
  <si>
    <t>SAF001U308</t>
  </si>
  <si>
    <t>SUP TIDE Phase3&amp;4</t>
  </si>
  <si>
    <t>buildings, offices,yards</t>
  </si>
  <si>
    <t>MEJ-Offplot Pump Spare Parts</t>
  </si>
  <si>
    <t>(cc29540/29520)</t>
  </si>
  <si>
    <t>RLB001U050</t>
  </si>
  <si>
    <t>Kokchetau-1</t>
  </si>
  <si>
    <t>Acid Flow Back Manifold</t>
  </si>
  <si>
    <t>PDA-MPM Field trial Project</t>
  </si>
  <si>
    <t>F-000-051-13</t>
  </si>
  <si>
    <t>MEJ-Y 1504 A/B refract repair</t>
  </si>
  <si>
    <t>SGP Ametek 933 H2S Analyzer af</t>
  </si>
  <si>
    <t>Mini TA 2024 SGI</t>
  </si>
  <si>
    <t>RLB0011370</t>
  </si>
  <si>
    <t>Purchase of Vector loading equ</t>
  </si>
  <si>
    <t>Master-Field EarthFault Protec</t>
  </si>
  <si>
    <t>MEJ KTL Admin Building offices</t>
  </si>
  <si>
    <t>MEJ-T21 Acid Job</t>
  </si>
  <si>
    <t>INF-TV Remodel Laundry &amp; Sauna</t>
  </si>
  <si>
    <t>CLOSED  (#21826)</t>
  </si>
  <si>
    <t>SIGM</t>
  </si>
  <si>
    <t>Signalman</t>
  </si>
  <si>
    <t>MEJ-Egilik-Dorm.Energy&amp;Const</t>
  </si>
  <si>
    <t>APOSTOLOVO</t>
  </si>
  <si>
    <t>Heat fr Scndry Settng Tank</t>
  </si>
  <si>
    <t>CLOSED (#23057)</t>
  </si>
  <si>
    <t>ZAMOSHIE</t>
  </si>
  <si>
    <t>EDN0011309</t>
  </si>
  <si>
    <t>MEJ-Plnt&amp;Fld A/C Maintn&amp;Repair</t>
  </si>
  <si>
    <t>ENV001U2002</t>
  </si>
  <si>
    <t>Bypass line at Kulsary GMS</t>
  </si>
  <si>
    <t>*** CLOSED *** Chrg User CC</t>
  </si>
  <si>
    <t>Catering - Special</t>
  </si>
  <si>
    <t>MEJ-Cleanup&amp;Disposal T-5056</t>
  </si>
  <si>
    <t>of Contamined Soil T-5056</t>
  </si>
  <si>
    <t>RLB0011596</t>
  </si>
  <si>
    <t>Jumpover LPG-1&amp;SGP LPG-2 NitL</t>
  </si>
  <si>
    <t>Tengiz Master Development Plan</t>
  </si>
  <si>
    <t>MEJ-Clear Mat-s cost from WHSE</t>
  </si>
  <si>
    <t>Clear TA KTL, SGPI Mat-s cost</t>
  </si>
  <si>
    <t>from WHSE BP; 106% spent</t>
  </si>
  <si>
    <t>WheatleyWasteWaterPumpModficns</t>
  </si>
  <si>
    <t>CLOSED  (#22452)</t>
  </si>
  <si>
    <t>suspended till 31/05/16</t>
  </si>
  <si>
    <t>T-4150 Drilling &amp; Completion</t>
  </si>
  <si>
    <t>MEJ- New Bsketball Crt-Demalis</t>
  </si>
  <si>
    <t>Slickline Equipment for MPLTs</t>
  </si>
  <si>
    <t>CLOSED  (#22515)</t>
  </si>
  <si>
    <t>MEJ-TCOV A-7 Modernization</t>
  </si>
  <si>
    <t>Modernization Program</t>
  </si>
  <si>
    <t>Closed       CC13562</t>
  </si>
  <si>
    <t>SCOT Filter Upgrade KTL-2</t>
  </si>
  <si>
    <t>(w/o $74M when complete)</t>
  </si>
  <si>
    <t>CLOSED (#23053)</t>
  </si>
  <si>
    <t>T-4260 (ERA-9) Field Facility</t>
  </si>
  <si>
    <t>FGP-T5 Construction 3GI - Lab</t>
  </si>
  <si>
    <t>MEJ Damaged Cable Insulati</t>
  </si>
  <si>
    <t>SGI/PU-340 F-345 PSV Upgr</t>
  </si>
  <si>
    <t>*31135</t>
  </si>
  <si>
    <t>MEJ CAR Boiler Inspection 2024</t>
  </si>
  <si>
    <t>KTL 1.1 U800 MIP Valves Upgr</t>
  </si>
  <si>
    <t>HSE0060701</t>
  </si>
  <si>
    <t>Upgrades to Fire Station 2</t>
  </si>
  <si>
    <t>T-43 Non-Rig Acid Stimulation</t>
  </si>
  <si>
    <t>*28353-54</t>
  </si>
  <si>
    <t>ICS1000701</t>
  </si>
  <si>
    <t>PersonalComputingHW Requiremts</t>
  </si>
  <si>
    <t>Laydown area#6 at Pipe Yard</t>
  </si>
  <si>
    <t>CLOSED (#23429)</t>
  </si>
  <si>
    <t>MO01022222</t>
  </si>
  <si>
    <t>MEJ- Roads General Maintenance</t>
  </si>
  <si>
    <t>MEJSCMF00034</t>
  </si>
  <si>
    <t>MEJ 1 sliding door replacement</t>
  </si>
  <si>
    <t>MEJ-Alumin.Wiring in TCOV Upgr</t>
  </si>
  <si>
    <t>reterminating cabling</t>
  </si>
  <si>
    <t>OCE 9476 Printer/Copier/Scanne</t>
  </si>
  <si>
    <t>CLOSED   (#22800)</t>
  </si>
  <si>
    <t>SCSSV Seal Tite Sealant</t>
  </si>
  <si>
    <t>Train 5 - Road Construction</t>
  </si>
  <si>
    <t>CLOSED (#23376)</t>
  </si>
  <si>
    <t>HSE0010701</t>
  </si>
  <si>
    <t>UITAK</t>
  </si>
  <si>
    <t>Well T-430 Plug and Abandon</t>
  </si>
  <si>
    <t>Civil Works NonRig Well T-06NT</t>
  </si>
  <si>
    <t>SFT002U602</t>
  </si>
  <si>
    <t>IWP - Development Geology</t>
  </si>
  <si>
    <t>MS-26 HPFG&amp;HCD Piping Repairs</t>
  </si>
  <si>
    <t>*27955</t>
  </si>
  <si>
    <t>Well T-42 PLT MEJ</t>
  </si>
  <si>
    <t>MDF electrical heat tracing 62</t>
  </si>
  <si>
    <t>Accum.AFE T-17 SWT Wellsite Me</t>
  </si>
  <si>
    <t>MEJPROD00094</t>
  </si>
  <si>
    <t>Evaporator annual inspection</t>
  </si>
  <si>
    <t>Rig Purchase</t>
  </si>
  <si>
    <t>MEJ-Egilik-CC in Akkiztogay</t>
  </si>
  <si>
    <t>KTL-1 Demercaptanization Pilot</t>
  </si>
  <si>
    <t>Disposed *** DO NOT REOPEN ***</t>
  </si>
  <si>
    <t>CLOSED  (#11227)</t>
  </si>
  <si>
    <t>Bruzghi</t>
  </si>
  <si>
    <t>WELD</t>
  </si>
  <si>
    <t>GM Welders</t>
  </si>
  <si>
    <t>RLB002U803</t>
  </si>
  <si>
    <t>TCO Shift Turnover Log</t>
  </si>
  <si>
    <t>INF-WA 311 DRLG ICO Building</t>
  </si>
  <si>
    <t>(for 100335)</t>
  </si>
  <si>
    <t>T-6954 Drilling &amp; Completion</t>
  </si>
  <si>
    <t>30842, 30843</t>
  </si>
  <si>
    <t>TUJMAZY</t>
  </si>
  <si>
    <t>LCM0012401</t>
  </si>
  <si>
    <t>MEJ-Crude Oil Tank#4 Inspectn</t>
  </si>
  <si>
    <t>MO0101219</t>
  </si>
  <si>
    <t>RLB001U2530</t>
  </si>
  <si>
    <t>PBF to SGP: Construction of po</t>
  </si>
  <si>
    <t>Vehicles for Drilling</t>
  </si>
  <si>
    <t>Closed (#23885)</t>
  </si>
  <si>
    <t>GPS equipment/station purchase</t>
  </si>
  <si>
    <t>CoreBalanceCurrentTransformers</t>
  </si>
  <si>
    <t>*27800</t>
  </si>
  <si>
    <t>IB TMF Oil Stor. Facility Upgr</t>
  </si>
  <si>
    <t>#26681 Closed</t>
  </si>
  <si>
    <t>Update &amp; Validate Drawings</t>
  </si>
  <si>
    <t>Definition Basics</t>
  </si>
  <si>
    <t>CLOSED (#22768)</t>
  </si>
  <si>
    <t>MEJ-2013 Storage Tank Inspecti</t>
  </si>
  <si>
    <t>ST.OSKOL</t>
  </si>
  <si>
    <t>Atyrau Aviation Support</t>
  </si>
  <si>
    <t>FGP Mechanical Other LL</t>
  </si>
  <si>
    <t>T-111 PLT</t>
  </si>
  <si>
    <t>Backcharge-Tengizzholkurylysy</t>
  </si>
  <si>
    <t>Purch of Drill Pipe&amp;Drill Coll</t>
  </si>
  <si>
    <t>MEJ-Atyrau Transit Camp Upgrad</t>
  </si>
  <si>
    <t>CC 13562</t>
  </si>
  <si>
    <t>MEJ-Exh flue stack insp F001</t>
  </si>
  <si>
    <t>*31409, 31410</t>
  </si>
  <si>
    <t>2026 SGP/SGI TA OPS Expense</t>
  </si>
  <si>
    <t>Purchase of IH Monitoring Equi</t>
  </si>
  <si>
    <t>(#26665)Closed</t>
  </si>
  <si>
    <t>OverheadProjectors&amp;ReplcmnLamp</t>
  </si>
  <si>
    <t>*27962,*28199,*28200</t>
  </si>
  <si>
    <t>FGP Owners costs Fabr- Onshore</t>
  </si>
  <si>
    <t>MEJSCMF00048</t>
  </si>
  <si>
    <t>Valves &amp; Pits repair</t>
  </si>
  <si>
    <t>Hot Box Detectors purchase</t>
  </si>
  <si>
    <t>&amp; Installation</t>
  </si>
  <si>
    <t>Close (#24613)</t>
  </si>
  <si>
    <t>FGP FE Phase 5</t>
  </si>
  <si>
    <t>FGP FE Phase 5 (OPEX)</t>
  </si>
  <si>
    <t>T-0010 Non-Rig Acid Stim</t>
  </si>
  <si>
    <t>Backcharge-Adani LLP OK200237</t>
  </si>
  <si>
    <t>RLB0010719</t>
  </si>
  <si>
    <t>KTL2.2- D-501 By-pass Piping</t>
  </si>
  <si>
    <t>MEJ-Turbo Expander Overhaul</t>
  </si>
  <si>
    <t>(cc 21165)</t>
  </si>
  <si>
    <t>FIREW</t>
  </si>
  <si>
    <t>Fire Watch</t>
  </si>
  <si>
    <t>RVU Start-Up</t>
  </si>
  <si>
    <t>Computer Server infrastructure</t>
  </si>
  <si>
    <t>(#25677)</t>
  </si>
  <si>
    <t>UNIT 1500 1</t>
  </si>
  <si>
    <t>Unit 1500 - DMC 1</t>
  </si>
  <si>
    <t>Bugyanyai</t>
  </si>
  <si>
    <t>N2 Bullhead Ops Accumulation</t>
  </si>
  <si>
    <t>AV001U301</t>
  </si>
  <si>
    <t>Aerodrome Upgrade Project</t>
  </si>
  <si>
    <t>FGP Carryover works</t>
  </si>
  <si>
    <t>Samarkand</t>
  </si>
  <si>
    <t>PDA-Halon Elimination Project</t>
  </si>
  <si>
    <t>30220, 30221, 30349-50</t>
  </si>
  <si>
    <t>Accum.AFE for WPMP (FGR prj)</t>
  </si>
  <si>
    <t>XE#178866</t>
  </si>
  <si>
    <t>2024 KTL TA Operation Expense</t>
  </si>
  <si>
    <t>Compag Server Purchase</t>
  </si>
  <si>
    <t>Closed   (asset23755)</t>
  </si>
  <si>
    <t>suspended up to 31.12.2021</t>
  </si>
  <si>
    <t>T-5634 R Well Permit Package</t>
  </si>
  <si>
    <t>K-3486 Permit Package</t>
  </si>
  <si>
    <t>Purge Air Compres. in KTL -2.2</t>
  </si>
  <si>
    <t>Closed #26441</t>
  </si>
  <si>
    <t>Purch.Maintenance Tools&amp;Equipm</t>
  </si>
  <si>
    <t>see letter from owner.</t>
  </si>
  <si>
    <t>(#26756)</t>
  </si>
  <si>
    <t>MEJPROD00032</t>
  </si>
  <si>
    <t>GT 6.1 Turbine Inspection</t>
  </si>
  <si>
    <t>ENV001U2102</t>
  </si>
  <si>
    <t>WellheadPVT sampl Korolv&amp;Tengz</t>
  </si>
  <si>
    <t>Wells T-23; T-1100,K-10,K-3882</t>
  </si>
  <si>
    <t>MO012U803</t>
  </si>
  <si>
    <t>PDA-Unit 700 Upgrade Phase2</t>
  </si>
  <si>
    <t>Abandoned from 08.02.2005</t>
  </si>
  <si>
    <t>MEJ Elimin Underground Leaks</t>
  </si>
  <si>
    <t>T-0112R MRM Ops</t>
  </si>
  <si>
    <t>Buyalyk</t>
  </si>
  <si>
    <t>RLB001U920</t>
  </si>
  <si>
    <t>SAF002U2001</t>
  </si>
  <si>
    <t>SGP D-401 Y-Spool upgrade</t>
  </si>
  <si>
    <t>GYM Equipment-TCOV</t>
  </si>
  <si>
    <t>Closed (#24197)</t>
  </si>
  <si>
    <t>Tengiz Well 21</t>
  </si>
  <si>
    <t>Med-l equipment and Furniture</t>
  </si>
  <si>
    <t>FEL-Steam,Condensate and</t>
  </si>
  <si>
    <t>Boiler Feed Water</t>
  </si>
  <si>
    <t>MEJ-NDT PU-340and Plant wide S</t>
  </si>
  <si>
    <t>POTOCHINO</t>
  </si>
  <si>
    <t>MEJOHESX2017</t>
  </si>
  <si>
    <t>Backcharge AFE - USAID</t>
  </si>
  <si>
    <t>Accum.AFE T-4635 SWT Wellsite</t>
  </si>
  <si>
    <t>FGP ON / OFF VALVES</t>
  </si>
  <si>
    <t>PCs&amp;Printers for Dostyk School</t>
  </si>
  <si>
    <t>Closed (#24764-24766)</t>
  </si>
  <si>
    <t>2019 Plant Roads Repair</t>
  </si>
  <si>
    <t>GX Unit Corrosion1,2 PlenumUpg</t>
  </si>
  <si>
    <t>MS55 Manifold Extension</t>
  </si>
  <si>
    <t>T-4745 (WP10-1) Field Facility</t>
  </si>
  <si>
    <t>PDA-Tengiz Aerodrome Upgrade w</t>
  </si>
  <si>
    <t>Hot Oil Recycle to D 202</t>
  </si>
  <si>
    <t>#27674</t>
  </si>
  <si>
    <t>Abandonment and Repair GW well</t>
  </si>
  <si>
    <t>FMI Log Interpretation</t>
  </si>
  <si>
    <t>26893 Closed</t>
  </si>
  <si>
    <t>FGP Owners costs CEPS</t>
  </si>
  <si>
    <t>RLB004U2303</t>
  </si>
  <si>
    <t>KTL Utilities Replacement of V</t>
  </si>
  <si>
    <t>MEJ-RepLouver&amp;FanPitchEA-1506</t>
  </si>
  <si>
    <t>MEJ-TCOV Clinic Windows Repl</t>
  </si>
  <si>
    <t>MEJ-Certify Sulfur Tank Cars</t>
  </si>
  <si>
    <t>3DSeismicProcessingProject</t>
  </si>
  <si>
    <t>Обработка сейсм.данных 3D</t>
  </si>
  <si>
    <t>Backharge- Accumltn-Vegyepszer</t>
  </si>
  <si>
    <t>Closed on 24.09.02(D.Kent)</t>
  </si>
  <si>
    <t>RLB0011680</t>
  </si>
  <si>
    <t>2018 SGP Heat Trcng Upgr</t>
  </si>
  <si>
    <t>MEJ-GTS Fire System Repairs</t>
  </si>
  <si>
    <t>ERGT</t>
  </si>
  <si>
    <t>Rotating Equipment Technician</t>
  </si>
  <si>
    <t>PDA-Gas Specification Project</t>
  </si>
  <si>
    <t>MECH-FGP</t>
  </si>
  <si>
    <t>FGP Mechanical Tech</t>
  </si>
  <si>
    <t>INF-Review Sea Rise Rte &amp; Dike</t>
  </si>
  <si>
    <t>PDA-MCP IT/IM TakeovHandov Pr</t>
  </si>
  <si>
    <t>Laboratory Equipment</t>
  </si>
  <si>
    <t>CLOSED  (#11592)</t>
  </si>
  <si>
    <t>Reliability Inspection Eqpt</t>
  </si>
  <si>
    <t>ARKHANGEL-GO</t>
  </si>
  <si>
    <t>FGP EXHAUST AIR FANS</t>
  </si>
  <si>
    <t>FGP-PWRDIST-Main Works Pkg A</t>
  </si>
  <si>
    <t>MS17 Manifold Upgrade Project</t>
  </si>
  <si>
    <t>asset#33211, asset #33047</t>
  </si>
  <si>
    <t>Well T-37 Site Prep,Fencin MEJ</t>
  </si>
  <si>
    <t>cc 20205.3825.823</t>
  </si>
  <si>
    <t>T-5642 Permit Package</t>
  </si>
  <si>
    <t>Wheeled Office for Non Rig Ops</t>
  </si>
  <si>
    <t>MEJ-West FieldMeterStation RBI</t>
  </si>
  <si>
    <t>MEJ-MI Inspections GT6.6</t>
  </si>
  <si>
    <t>MEJ-Segregation of Waste Dumps</t>
  </si>
  <si>
    <t>KTL MS8 DEBTLNECK Procurmnt</t>
  </si>
  <si>
    <t>INT0012006</t>
  </si>
  <si>
    <t>TA24 KTL1 Thermowell Upgrade P</t>
  </si>
  <si>
    <t>NGS0010701</t>
  </si>
  <si>
    <t>Field Gathering System Project</t>
  </si>
  <si>
    <t>Tengiz Well 16</t>
  </si>
  <si>
    <t>SAF0030701</t>
  </si>
  <si>
    <t>Power System Strategy</t>
  </si>
  <si>
    <t>SUP D-302 Vessel Replacement</t>
  </si>
  <si>
    <t>(#25775)</t>
  </si>
  <si>
    <t>MEJ-T-605 A/B Clean,Insp,Rep&amp;C</t>
  </si>
  <si>
    <t>SGI Operating Expense</t>
  </si>
  <si>
    <t>IS8001U501</t>
  </si>
  <si>
    <t>E1 Functional Upgrade</t>
  </si>
  <si>
    <t>Master AFE 2.812 PCE Locks</t>
  </si>
  <si>
    <t>MEJ - Meter Station Turnaround</t>
  </si>
  <si>
    <t>T-14 PLT/RST</t>
  </si>
  <si>
    <t>Well Tengize T-28</t>
  </si>
  <si>
    <t>***CLOSED*** Use 20105</t>
  </si>
  <si>
    <t>ETS - Process Engineering</t>
  </si>
  <si>
    <t>MEJ KTL/SGP non TA Vess insp P</t>
  </si>
  <si>
    <t>Woodworking Equipment Purchase</t>
  </si>
  <si>
    <t>Close (#24509)</t>
  </si>
  <si>
    <t>Obgonnyi punkt 18km</t>
  </si>
  <si>
    <t>RLB001U434</t>
  </si>
  <si>
    <t>SGP F-9270A/B/C Cntrl Vls LP S</t>
  </si>
  <si>
    <t>FGPVarious On-Plot Buildgs MWP</t>
  </si>
  <si>
    <t>Accum.AFE K-9 SWTWellsiteMetUp</t>
  </si>
  <si>
    <t>FGP-3GI Vendor Srvcs-Construct</t>
  </si>
  <si>
    <t>K-3483 PLT/RST</t>
  </si>
  <si>
    <t>MEJ-2006 Pre- Turnaround</t>
  </si>
  <si>
    <t>MEJ-2005 Cathodic Prtctn Mntrg</t>
  </si>
  <si>
    <t>SGP-Communication-Ph3/4</t>
  </si>
  <si>
    <t>Com.Costs#25013-22,129,31055</t>
  </si>
  <si>
    <t>#24576-79/25869-84/89-93/907-8</t>
  </si>
  <si>
    <t>MEJ 400 Crossing Upgrade</t>
  </si>
  <si>
    <t>MEJ-T3000/T2000 Clean Insp.</t>
  </si>
  <si>
    <t>MEJ SGP Flare Tip Replacement</t>
  </si>
  <si>
    <t>MEJ 2023 GT-9.2 Chimney Stack</t>
  </si>
  <si>
    <t>Sulfur Flaking-Rail Car Winch</t>
  </si>
  <si>
    <t>System  link 107066</t>
  </si>
  <si>
    <t>Closed(#24552)</t>
  </si>
  <si>
    <t>RLB001U029</t>
  </si>
  <si>
    <t>Well T-6337 Drill &amp; Completion</t>
  </si>
  <si>
    <t>(MASTER AFE)</t>
  </si>
  <si>
    <t>Complete-not in service</t>
  </si>
  <si>
    <t>Planning and Analysis</t>
  </si>
  <si>
    <t>Стратег. планир-е и анализ</t>
  </si>
  <si>
    <t>Acid Frac Tree &amp; Parts</t>
  </si>
  <si>
    <t>CLOSED (#23602)</t>
  </si>
  <si>
    <t>Split trip tank*2 for Rig 2</t>
  </si>
  <si>
    <t>Purchase &amp; Fabrication</t>
  </si>
  <si>
    <t>Closed(#25061)</t>
  </si>
  <si>
    <t>SAF001U501</t>
  </si>
  <si>
    <t>PDA-Well T-220 Prepare for PPT</t>
  </si>
  <si>
    <t>cleared to105510.3410.8315-PDA</t>
  </si>
  <si>
    <t>Closed(exp afe)</t>
  </si>
  <si>
    <t>TCO IT ServiceDesk improvement</t>
  </si>
  <si>
    <t>MEJ-Six Legal Seminar</t>
  </si>
  <si>
    <t>BHWT</t>
  </si>
  <si>
    <t>Boiler House &amp; Water Treatment</t>
  </si>
  <si>
    <t>KRASULINO</t>
  </si>
  <si>
    <t>Workshop furniture for Network</t>
  </si>
  <si>
    <t>Services at Plant</t>
  </si>
  <si>
    <t>(#25298)</t>
  </si>
  <si>
    <t>INF-Purchase Paving Equipment</t>
  </si>
  <si>
    <t>CLOSED  (#11665)</t>
  </si>
  <si>
    <t>T-0110 Non-Rig Gas Shut-off</t>
  </si>
  <si>
    <t>SEMEI GRUZOVOI</t>
  </si>
  <si>
    <t>Well T-115 Workover Acid Stim</t>
  </si>
  <si>
    <t>Backcharge - Aspar Kashagan</t>
  </si>
  <si>
    <t>Accum AFE - Cutting Dryers</t>
  </si>
  <si>
    <t>Rig Support Transp-n&amp;handling</t>
  </si>
  <si>
    <t>MEJ-2006 TA I&amp;E Reliab.Eng.</t>
  </si>
  <si>
    <t>MEJ-Plant Internal Roads</t>
  </si>
  <si>
    <t>MEJ-Annual general repair</t>
  </si>
  <si>
    <t>AGDS,IB,TCOV,SV,RV&amp;Koschagyl</t>
  </si>
  <si>
    <t>TGTS-1 GT CO2 Cylinder repla</t>
  </si>
  <si>
    <t>PC*1 for Finance Purchase</t>
  </si>
  <si>
    <t>Closed (#24773) per Zhanarbek</t>
  </si>
  <si>
    <t>Well T-6340 Detail Design</t>
  </si>
  <si>
    <t>LCM001U2203</t>
  </si>
  <si>
    <t>MEJ - Funding Workgroup 2003</t>
  </si>
  <si>
    <t>FWG Activities</t>
  </si>
  <si>
    <t>Closed - cc 12060.8800.823</t>
  </si>
  <si>
    <t>Field Office Roof Construction</t>
  </si>
  <si>
    <t>Closed (#23616)</t>
  </si>
  <si>
    <t>Boilers major repair and certi</t>
  </si>
  <si>
    <t>MEJ GT-6.2 Hot Path Inspection</t>
  </si>
  <si>
    <t>MEJ-SGP DHC Header Repairs</t>
  </si>
  <si>
    <t>INF-WA 407 KTL-1 Evap Pnd Lev</t>
  </si>
  <si>
    <t>(for 20120)</t>
  </si>
  <si>
    <t>RLB00115119</t>
  </si>
  <si>
    <t>PDA-PLT/RST Cost for FGP</t>
  </si>
  <si>
    <t>T-4260 (ERA-9) Permit Package</t>
  </si>
  <si>
    <t>Tengiz Well T-12</t>
  </si>
  <si>
    <t>PDA-IB Filling Station</t>
  </si>
  <si>
    <t>Backcharge AFE Weatherford UK</t>
  </si>
  <si>
    <t>Well T-7854 FF Scope</t>
  </si>
  <si>
    <t>POLOGI</t>
  </si>
  <si>
    <t>partial 30912,31052,31053</t>
  </si>
  <si>
    <t>Ergonomics Equipment</t>
  </si>
  <si>
    <t>Closed (# 24194, 24195)</t>
  </si>
  <si>
    <t>PDA-ETP DebotleneckngStudy</t>
  </si>
  <si>
    <t>Accum.AFE T-105 SWTWellsMettUp</t>
  </si>
  <si>
    <t>MEJ-2005 Amine Sysm UT Inspctn</t>
  </si>
  <si>
    <t>T-0112 CAPEX WO/Rig Well</t>
  </si>
  <si>
    <t>PDA-PressurzedSampls fr flwlne</t>
  </si>
  <si>
    <t>of SGI Well 105510.3410.8315</t>
  </si>
  <si>
    <t>Closed(105510to101.8110.847)</t>
  </si>
  <si>
    <t>EPC RV New GaslineCrossings1,2</t>
  </si>
  <si>
    <t>WPMP Construction Management</t>
  </si>
  <si>
    <t>MEJ 2024 GUL GWUT Guided Wave</t>
  </si>
  <si>
    <t>INT0012527</t>
  </si>
  <si>
    <t>Operation Training Simulation</t>
  </si>
  <si>
    <t>RLB0010920</t>
  </si>
  <si>
    <t>SGI_Modifictns to BellValveSDs</t>
  </si>
  <si>
    <t>MEJ-GGT Complince Insptn Crude</t>
  </si>
  <si>
    <t>Tanks 7&amp;8</t>
  </si>
  <si>
    <t>Well T-4748 Non RIG Testing</t>
  </si>
  <si>
    <t>SAF0012203</t>
  </si>
  <si>
    <t>TA23 KTL2 Relief system modifi</t>
  </si>
  <si>
    <t>MEJ-Crude Exch Feasiblty Study</t>
  </si>
  <si>
    <t>MEJ-Support to Zhyloi Region</t>
  </si>
  <si>
    <t>TIDE Project - Closed</t>
  </si>
  <si>
    <t>Effective 01 Sep, 05</t>
  </si>
  <si>
    <t>Temporary Abandonment Plugs</t>
  </si>
  <si>
    <t>*32657,*32658</t>
  </si>
  <si>
    <t>KALINOV</t>
  </si>
  <si>
    <t>Sten'kino 2</t>
  </si>
  <si>
    <t>SV Conservation</t>
  </si>
  <si>
    <t>MEJPROD00312</t>
  </si>
  <si>
    <t>KTL Flexsorb/DEA Reclaimer</t>
  </si>
  <si>
    <t>FGP FLARE PACKAGE</t>
  </si>
  <si>
    <t>Process Design Support</t>
  </si>
  <si>
    <t>Process Design</t>
  </si>
  <si>
    <t>Процесс проектной поддержки</t>
  </si>
  <si>
    <t>MEJ Retubing EA 740 in KTL1</t>
  </si>
  <si>
    <t>MEJ -Annual OBH inspection</t>
  </si>
  <si>
    <t>PDA- Scrap Metal Recycling Fac</t>
  </si>
  <si>
    <t>MEJ-Prova 500m3 Stab.CrudeTank</t>
  </si>
  <si>
    <t>Repair cc 20800</t>
  </si>
  <si>
    <t>TFM Fixed equipment inspection</t>
  </si>
  <si>
    <t>MEJ GX Structural Corrosion Re</t>
  </si>
  <si>
    <t>cc.13563</t>
  </si>
  <si>
    <t>TCOV Boilers replacement</t>
  </si>
  <si>
    <t>MS15_T-010_Host_MRM Ops_CAPEX</t>
  </si>
  <si>
    <t>Anti-Surge Control Upgrades</t>
  </si>
  <si>
    <t>Gas Compressors 201's</t>
  </si>
  <si>
    <t>Closed(#23928)</t>
  </si>
  <si>
    <t>PC Based Presentation Systems</t>
  </si>
  <si>
    <t>CLOSED(#23532)</t>
  </si>
  <si>
    <t>INT0011809</t>
  </si>
  <si>
    <t>PDA Removal of non condensable</t>
  </si>
  <si>
    <t>FGR0030701</t>
  </si>
  <si>
    <t>FGP - Drilling &amp; Completions</t>
  </si>
  <si>
    <t>SAF001U210</t>
  </si>
  <si>
    <t>GX Control Room Upgrade</t>
  </si>
  <si>
    <t>MEJ-Subsid/Induced Seis Hazard</t>
  </si>
  <si>
    <t>OREKHOVO-ZUE</t>
  </si>
  <si>
    <t>DMC Relief Header Tie-in KTL-1</t>
  </si>
  <si>
    <t>CLOSED  (#22540)</t>
  </si>
  <si>
    <t>RR0031901</t>
  </si>
  <si>
    <t>Inflatable Emergncy Shelters*1</t>
  </si>
  <si>
    <t>Closed(#25281)</t>
  </si>
  <si>
    <t>SGP EA-340 A/B tube bundle upg</t>
  </si>
  <si>
    <t>Machine Shop Dust Extractors</t>
  </si>
  <si>
    <t>CLOSED  (#22852)</t>
  </si>
  <si>
    <t>1Porous Load.HospitVacAutoclav</t>
  </si>
  <si>
    <t>(#25834)</t>
  </si>
  <si>
    <t>**Closed** Use AFE 120340</t>
  </si>
  <si>
    <t>Mud Plant</t>
  </si>
  <si>
    <t>MEJ-WellSite Flare pits reclam</t>
  </si>
  <si>
    <t>OP-Additional Kazakh Tax</t>
  </si>
  <si>
    <t>T-0318 NR Prep for P&amp;A</t>
  </si>
  <si>
    <t>PDA KCCH Fire Hydrant System</t>
  </si>
  <si>
    <t>Equipment for LMP Upgrade</t>
  </si>
  <si>
    <t>#25952</t>
  </si>
  <si>
    <t>TCO Locomotive # 069 MOH</t>
  </si>
  <si>
    <t>MS-05 Manifold Upgrade Project</t>
  </si>
  <si>
    <t>Portable Radios for KTL1 &amp; Off</t>
  </si>
  <si>
    <t>CLOSED  (#22101)</t>
  </si>
  <si>
    <t>Backcharge AFE Energy SS</t>
  </si>
  <si>
    <t>Geomonitoring network upgrade</t>
  </si>
  <si>
    <t>Well T-72 New Completion</t>
  </si>
  <si>
    <t>CLOSED  (#22066-22068)</t>
  </si>
  <si>
    <t>KTL MS 8DebtleneckPh3&amp;4</t>
  </si>
  <si>
    <t>Accum.WellControlInsurance2005</t>
  </si>
  <si>
    <t>PDA-Field6kv EarthFault Protec</t>
  </si>
  <si>
    <t>T-0011ST Non-Rig Gas Shut-off</t>
  </si>
  <si>
    <t>RM01010601</t>
  </si>
  <si>
    <t>RLB001U009</t>
  </si>
  <si>
    <t>D304 KTL1.1&amp;2.1 Amine Line Upg</t>
  </si>
  <si>
    <t>MEJ FLS System Modifications</t>
  </si>
  <si>
    <t>Cancelled&amp;transferred to110303</t>
  </si>
  <si>
    <t>PDA TCOV Subst Repl</t>
  </si>
  <si>
    <t>MEJ-Inspection TA planning</t>
  </si>
  <si>
    <t>RLB001U535</t>
  </si>
  <si>
    <t>KTL 2.1 U700 Schlumberger valv</t>
  </si>
  <si>
    <t>T-5030 (WP53-1) Drilling&amp;Compl</t>
  </si>
  <si>
    <t>*33497, *33498</t>
  </si>
  <si>
    <t>Template Sending Depot</t>
  </si>
  <si>
    <t>3rd Party Offshore Contrs GBP</t>
  </si>
  <si>
    <t>Backcharge SEP AFE for Kentech</t>
  </si>
  <si>
    <t>SEDNEVKA</t>
  </si>
  <si>
    <t>IWP - Power Generation - Gener</t>
  </si>
  <si>
    <t>ator/KTL Interconnection</t>
  </si>
  <si>
    <t>Tank Farm Upgr-Front end loadi</t>
  </si>
  <si>
    <t>CLOSED  (#22701,22752,22458)</t>
  </si>
  <si>
    <t>RLB002U107</t>
  </si>
  <si>
    <t>Program Software for Payroll</t>
  </si>
  <si>
    <t>CLOSED  (#22840)</t>
  </si>
  <si>
    <t>Well T-31 Stimul/Testing Unit1</t>
  </si>
  <si>
    <t>#26950</t>
  </si>
  <si>
    <t>F407Vent Upgrd lineKTL1/2</t>
  </si>
  <si>
    <t>*27303</t>
  </si>
  <si>
    <t>MEJ X-1010 SGP LP flare tip re</t>
  </si>
  <si>
    <t>PDA_RV WasteWater Treat.System</t>
  </si>
  <si>
    <t>Backcharge "Kariertau LTD LLP"</t>
  </si>
  <si>
    <t>MEJ SGP T-200 Clean,insp.rep</t>
  </si>
  <si>
    <t>Core SS Reactor R-2 110kV cabl</t>
  </si>
  <si>
    <t>Safe removal/installation of P</t>
  </si>
  <si>
    <t>*31136</t>
  </si>
  <si>
    <t>TMF Upgrading</t>
  </si>
  <si>
    <t>SCM Services</t>
  </si>
  <si>
    <t>Служба ОМТО</t>
  </si>
  <si>
    <t>MEJ Transformer T6 (GTS-1) Rep</t>
  </si>
  <si>
    <t>SAF0011019</t>
  </si>
  <si>
    <t>Tengiz Safety&amp;Design PilotProj</t>
  </si>
  <si>
    <t>IS90030902</t>
  </si>
  <si>
    <t>Product Control Project</t>
  </si>
  <si>
    <t>Sulfur Pad 6</t>
  </si>
  <si>
    <t>RM0040802</t>
  </si>
  <si>
    <t>Drilling Base Required Upgrade</t>
  </si>
  <si>
    <t>Well T-6846 New (DC)</t>
  </si>
  <si>
    <t>link to 106816</t>
  </si>
  <si>
    <t>Closed(#24434/24442)</t>
  </si>
  <si>
    <t>OTR-Fire Protection Trng Facil</t>
  </si>
  <si>
    <t>CLOSED  (#11403)</t>
  </si>
  <si>
    <t>*** CLOSED *** USE 20842</t>
  </si>
  <si>
    <t>Old name: Field mechanical</t>
  </si>
  <si>
    <t>workshop crew</t>
  </si>
  <si>
    <t>PDA-Eng Sudy QRA Recommendat</t>
  </si>
  <si>
    <t>KTL-1 Fire Fighting Appliances</t>
  </si>
  <si>
    <t>CLOSED  (#11588)</t>
  </si>
  <si>
    <t>Increase Usability of Care Whs</t>
  </si>
  <si>
    <t>CLOSED   (#22773)</t>
  </si>
  <si>
    <t>MEJ-Mechanic.Seal Repair Room</t>
  </si>
  <si>
    <t>Backcharge Accum-Kaszpi Trade</t>
  </si>
  <si>
    <t>TA24 KTL1 Lube oil accumulator</t>
  </si>
  <si>
    <t>KTL-2 Structur Fireproofin Upg</t>
  </si>
  <si>
    <t>*28068</t>
  </si>
  <si>
    <t>ISHANOVO</t>
  </si>
  <si>
    <t>POKROVSK-PRV.</t>
  </si>
  <si>
    <t>Backcharge AFE for ECC LLP</t>
  </si>
  <si>
    <t>contract #978436</t>
  </si>
  <si>
    <t>LENINSK-KUZ2</t>
  </si>
  <si>
    <t>OTR-Freight Forwarding Service</t>
  </si>
  <si>
    <t>RLB001U003</t>
  </si>
  <si>
    <t>Redirect Outlet Y1501A, DMC032</t>
  </si>
  <si>
    <t>PDA-PlantDMCCrudeOilLineReplct</t>
  </si>
  <si>
    <t>MEJ-GT-6.7 generator diagnosti</t>
  </si>
  <si>
    <t>RLB0010807</t>
  </si>
  <si>
    <t>11-U400.1 Annubar Flowmtr-08TA</t>
  </si>
  <si>
    <t>MEJ-Overhaul/Upgrade Turbine</t>
  </si>
  <si>
    <t>Tubing Caliber Program</t>
  </si>
  <si>
    <t>cc. 20208.8210.825</t>
  </si>
  <si>
    <t>SGO0010701</t>
  </si>
  <si>
    <t>SGP Compositional Control</t>
  </si>
  <si>
    <t>Accum -Land Allotment Drawings</t>
  </si>
  <si>
    <t>cc101.1610.100</t>
  </si>
  <si>
    <t>In-progress don't set up 8249</t>
  </si>
  <si>
    <t>OTH-2 Crew Transports</t>
  </si>
  <si>
    <t>CLOSED  (#21589)</t>
  </si>
  <si>
    <t>Mercedes City Buses x8</t>
  </si>
  <si>
    <t>CLOSED (#22747)</t>
  </si>
  <si>
    <t>SpareCompressorCase SGI 2 Stg</t>
  </si>
  <si>
    <t>RLB0011445</t>
  </si>
  <si>
    <t>KTL 1.2, E-406 ComplUnitRepl,T</t>
  </si>
  <si>
    <t>MEJ OEM SME support to help</t>
  </si>
  <si>
    <t>RLB0011223</t>
  </si>
  <si>
    <t>Well Head Pump Trailer Repl</t>
  </si>
  <si>
    <t>SAF0011620</t>
  </si>
  <si>
    <t>Pre-SGP TA16 R-501 Piping Inst</t>
  </si>
  <si>
    <t>Propan Dehydratn Skid Fire</t>
  </si>
  <si>
    <t>Repairs, KTL 1 U-700</t>
  </si>
  <si>
    <t>Alternative water supply</t>
  </si>
  <si>
    <t>RLB001U627</t>
  </si>
  <si>
    <t>Well Monitoring</t>
  </si>
  <si>
    <t>Strumkovka</t>
  </si>
  <si>
    <t>SULY</t>
  </si>
  <si>
    <t>MO0101215</t>
  </si>
  <si>
    <t>SVFireWaterProtec-n</t>
  </si>
  <si>
    <t>WTF sodium hypochlorite unit r</t>
  </si>
  <si>
    <t>Backcharge- Urker GroupCompany</t>
  </si>
  <si>
    <t>Program 12 - LPG Scope</t>
  </si>
  <si>
    <t>Closed(#23561-23563,23921)</t>
  </si>
  <si>
    <t>Oasis Canteen Kitchen&amp;DishWash</t>
  </si>
  <si>
    <t>Closed (#24826,25073-74)</t>
  </si>
  <si>
    <t>T-5050 TCL</t>
  </si>
  <si>
    <t>FGP-3GI Contracts Startup-Comm</t>
  </si>
  <si>
    <t>Well T-4733 Procur and Consrt</t>
  </si>
  <si>
    <t>Well T-4254 Procur &amp; Constr</t>
  </si>
  <si>
    <t>asset #32573</t>
  </si>
  <si>
    <t>RLB001U426</t>
  </si>
  <si>
    <t>KTL 2.2 22-FE-52008 annubar Up</t>
  </si>
  <si>
    <t>REL0050703</t>
  </si>
  <si>
    <t>Wellhead Control Panels Upgrde</t>
  </si>
  <si>
    <t>Rail Replacement program</t>
  </si>
  <si>
    <t>MEJ DesignsEngineering2012KTL</t>
  </si>
  <si>
    <t>T-125 Non-Rig Prep WO for P&amp;A</t>
  </si>
  <si>
    <t>IS9001U501</t>
  </si>
  <si>
    <t>IWP - Infra Telecommunications</t>
  </si>
  <si>
    <t>URYUPINO</t>
  </si>
  <si>
    <t>Backcharge AFE Relay-Zholdas L</t>
  </si>
  <si>
    <t>FGP Mech Installation - MW&amp;IP</t>
  </si>
  <si>
    <t>SGP Spent Air system Material</t>
  </si>
  <si>
    <t>KARAOZEK</t>
  </si>
  <si>
    <t>Karagaily</t>
  </si>
  <si>
    <t>MEJ-KIOGE 1999</t>
  </si>
  <si>
    <t>cc 10515</t>
  </si>
  <si>
    <t>**Closed** Use AFE 120327</t>
  </si>
  <si>
    <t>Parker Rig #249</t>
  </si>
  <si>
    <t>Gas Turbine &amp; Rail Car Purchas</t>
  </si>
  <si>
    <t>CLOSED (# 22910)</t>
  </si>
  <si>
    <t>Upgr Contra Trace heating</t>
  </si>
  <si>
    <t>on sulf line frSGPtoU600(E-251</t>
  </si>
  <si>
    <t>MEJ-Gt6.1 Hot Gas Path Inspect</t>
  </si>
  <si>
    <t>(GTS-144) cc20800.8300.823</t>
  </si>
  <si>
    <t>Backch-Azimut Energy Services</t>
  </si>
  <si>
    <t>KANASH</t>
  </si>
  <si>
    <t>Dorokhusk</t>
  </si>
  <si>
    <t>OTR-Air Charter Services</t>
  </si>
  <si>
    <t>VAJDOTAJ</t>
  </si>
  <si>
    <t>MEJ/KTL-2.3 E-302 Tube Bundles</t>
  </si>
  <si>
    <t>Records Management</t>
  </si>
  <si>
    <t>Laptop PC#1(Non GIL)</t>
  </si>
  <si>
    <t>Closed (#23316)</t>
  </si>
  <si>
    <t>PDA-Wellhead Control Panel Upg</t>
  </si>
  <si>
    <t>***CLOSED*** Use 20130</t>
  </si>
  <si>
    <t>Projects - Engineering Mgr</t>
  </si>
  <si>
    <t>TCOV WTP Electrochlorination_U</t>
  </si>
  <si>
    <t>Well T-42 WO NR Acid Stim</t>
  </si>
  <si>
    <t>*28875/28876</t>
  </si>
  <si>
    <t>Core Analyses of New WWD Wells</t>
  </si>
  <si>
    <t>SAF001U2301</t>
  </si>
  <si>
    <t>DCS &amp; SIS H2S Analyzers in SGP</t>
  </si>
  <si>
    <t>T-5842, T-4838 MRM CAPEX</t>
  </si>
  <si>
    <t>RM0040801</t>
  </si>
  <si>
    <t>MEJ Rotational complex 35/10 K</t>
  </si>
  <si>
    <t>T-6347 (WP47-1) Permit Package</t>
  </si>
  <si>
    <t>MEJSCMF00015</t>
  </si>
  <si>
    <t>Electrolisys units replacement</t>
  </si>
  <si>
    <t>*** CLOSED *** use 29603</t>
  </si>
  <si>
    <t>Sulfur Crushing Operation</t>
  </si>
  <si>
    <t>ENV001U504</t>
  </si>
  <si>
    <t>SGP U1000 ROTAMETERS REPLACE</t>
  </si>
  <si>
    <t>RLB001U2536</t>
  </si>
  <si>
    <t>SGP TA 2026 Program: Sulfur Co</t>
  </si>
  <si>
    <t>T-4057 Well Permit Package</t>
  </si>
  <si>
    <t>SAF0021703</t>
  </si>
  <si>
    <t>TA19 KTL1 BFV System Upgrade</t>
  </si>
  <si>
    <t>RLB0011565</t>
  </si>
  <si>
    <t>FM0060901</t>
  </si>
  <si>
    <t>HQ Office Equipment</t>
  </si>
  <si>
    <t>RAMENSKOE</t>
  </si>
  <si>
    <t>Bartym</t>
  </si>
  <si>
    <t>Commissioning</t>
  </si>
  <si>
    <t>PRD-Gen Maint Field Workshop</t>
  </si>
  <si>
    <t>CLOSED  (#11371)</t>
  </si>
  <si>
    <t>Cancelled AFERT 79226</t>
  </si>
  <si>
    <t>PDA Site Inf. Asset Prog(SIAP)</t>
  </si>
  <si>
    <t>T-4956 Flow Line &amp; Hook Up</t>
  </si>
  <si>
    <t>Pre-JV WIP: Workover Rigs</t>
  </si>
  <si>
    <t>Add to upgrade AFEs, 100176,</t>
  </si>
  <si>
    <t>Closed (#11728)</t>
  </si>
  <si>
    <t>Repeaters,InterfaceCards Radio</t>
  </si>
  <si>
    <t>Fax Machine for Accounts Paybl</t>
  </si>
  <si>
    <t>CLOSED (#23097)</t>
  </si>
  <si>
    <t>MEJ-Behavior Based Safety</t>
  </si>
  <si>
    <t>RLB001U355</t>
  </si>
  <si>
    <t>KTL2.1 U200/300 DHC/DMD piping</t>
  </si>
  <si>
    <t>WTF0010701</t>
  </si>
  <si>
    <t>Wastewater Treatment - I.B.</t>
  </si>
  <si>
    <t>Pre-work Ansagan Siesmic 2D&amp;3D</t>
  </si>
  <si>
    <t>Survey cc 101.8531</t>
  </si>
  <si>
    <t>Well T-14 Workover FF Scope</t>
  </si>
  <si>
    <t>Closed (#25383)</t>
  </si>
  <si>
    <t>H&amp;S Asset Support</t>
  </si>
  <si>
    <t>ex HES Ops Support Tengiz</t>
  </si>
  <si>
    <t>WELD-SGP</t>
  </si>
  <si>
    <t>Welders SGP</t>
  </si>
  <si>
    <t>IM.M.GOR</t>
  </si>
  <si>
    <t>OP-Crude Oil Pumps-Materials</t>
  </si>
  <si>
    <t>MEJ G9.2 Emergency outage MI</t>
  </si>
  <si>
    <t>E-401 Speciality Tools Purchas</t>
  </si>
  <si>
    <t>#26126</t>
  </si>
  <si>
    <t>CLOSED  (#21935/6/7)</t>
  </si>
  <si>
    <t>MEJ Field Fiber Optic Maint</t>
  </si>
  <si>
    <t>MEJ SGI Inj Lines Fatiq Mntrng</t>
  </si>
  <si>
    <t>&amp; Assessment</t>
  </si>
  <si>
    <t>PITKYARANTA</t>
  </si>
  <si>
    <t>KTL GC201 Fubber Mitigatn Prj</t>
  </si>
  <si>
    <t>MS8_T-5238_MRM Ops</t>
  </si>
  <si>
    <t>MEJ-2000 Overhead Crane</t>
  </si>
  <si>
    <t>CTU to Cut Off Tail Pipe T-15</t>
  </si>
  <si>
    <t>cc (20205.823)</t>
  </si>
  <si>
    <t>T-6038 (WP54-2) Permit Package</t>
  </si>
  <si>
    <t>TURB</t>
  </si>
  <si>
    <t>Turbine Mechanic</t>
  </si>
  <si>
    <t>BESKIT</t>
  </si>
  <si>
    <t>LOPUKHOVKA</t>
  </si>
  <si>
    <t>T-6345 (WP47-1) Permit Package</t>
  </si>
  <si>
    <t>PERVOURAL'SK</t>
  </si>
  <si>
    <t>RLB001U350</t>
  </si>
  <si>
    <t>Boiler Plant Upgrade Concept</t>
  </si>
  <si>
    <t>Development Study</t>
  </si>
  <si>
    <t>CLOSED (#22986)</t>
  </si>
  <si>
    <t>Buses, Vans &amp; LDV Purchase</t>
  </si>
  <si>
    <t>CLOSED (#23157-23160)</t>
  </si>
  <si>
    <t>Well T-31 New Completion</t>
  </si>
  <si>
    <t>#26949,#26950</t>
  </si>
  <si>
    <t>T-5852 (DP-22) NR Acid Stim</t>
  </si>
  <si>
    <t>MEJ-Buildings Demolition 2021</t>
  </si>
  <si>
    <t>MEJ-Office Fintraco-Tepe Repai</t>
  </si>
  <si>
    <t>T-43 Workover RigTubing Upsize</t>
  </si>
  <si>
    <t>Back.AFE MCP National EE Devel</t>
  </si>
  <si>
    <t>RLB0011410</t>
  </si>
  <si>
    <t>PDA SGP South DHC Line Upgrade</t>
  </si>
  <si>
    <t>L&amp;TM</t>
  </si>
  <si>
    <t>Развитие организационных возмо</t>
  </si>
  <si>
    <t>Technical Support</t>
  </si>
  <si>
    <t>FGP E&amp;I - Fibre Optics Site</t>
  </si>
  <si>
    <t>Demercap Unit (DMC)</t>
  </si>
  <si>
    <t>Демеркаптанизация/инсенератор</t>
  </si>
  <si>
    <t>T-7648 Drilling &amp; Completion</t>
  </si>
  <si>
    <t>Well PBN-Susp Dev Well T-72</t>
  </si>
  <si>
    <t>CLOSED  (#22070)</t>
  </si>
  <si>
    <t>KC Portal tool</t>
  </si>
  <si>
    <t>MAO-Trans Mech Serv Vehicle</t>
  </si>
  <si>
    <t>CLOSED  (#11368)</t>
  </si>
  <si>
    <t>RLB0010715</t>
  </si>
  <si>
    <t>G304 Pump Replacement</t>
  </si>
  <si>
    <t>HSE0260803</t>
  </si>
  <si>
    <t>OE RSIP Process</t>
  </si>
  <si>
    <t>Accumulative Risk Monitoring</t>
  </si>
  <si>
    <t>asset #32541</t>
  </si>
  <si>
    <t>DMC-Demercapitanisation</t>
  </si>
  <si>
    <t>PDA Low Water Cut Measurement</t>
  </si>
  <si>
    <t>Boiler Plants</t>
  </si>
  <si>
    <t>MEJ Export Pipe Bunding Repair</t>
  </si>
  <si>
    <t>T-5547 (WP45-1) Field Facility</t>
  </si>
  <si>
    <t>Extra 2000m3 WaterTank @DrilBs</t>
  </si>
  <si>
    <t>Closed(#24917)</t>
  </si>
  <si>
    <t>MEJ-SV Fire water Protection</t>
  </si>
  <si>
    <t>FGP-PWRDIST-INF&amp;GTH-Pkg B&amp;C</t>
  </si>
  <si>
    <t>CANCELLED Rail Road Projects</t>
  </si>
  <si>
    <t>MS12 Tie-Ins Field Facility</t>
  </si>
  <si>
    <t>T-4960 (ERA-4) Permit Package</t>
  </si>
  <si>
    <t>Petro-Tech Servr Infrast 2023</t>
  </si>
  <si>
    <t>RLB001U223</t>
  </si>
  <si>
    <t>T-12NT Site Prep</t>
  </si>
  <si>
    <t>MS-5 Jumper Line</t>
  </si>
  <si>
    <t>(#25595)</t>
  </si>
  <si>
    <t>RM02011101</t>
  </si>
  <si>
    <t>Civil&amp;MechworksforRigWO2010-12</t>
  </si>
  <si>
    <t>TENDYK</t>
  </si>
  <si>
    <t>OP-KTL-1/2 Fire &amp; Safety Facil</t>
  </si>
  <si>
    <t>MEJ-OldBoiler house inspection</t>
  </si>
  <si>
    <t>Unit720 Control&amp;InstrumUpgrade</t>
  </si>
  <si>
    <t>Phase 3&amp;4</t>
  </si>
  <si>
    <t>Closed(#25133)</t>
  </si>
  <si>
    <t>T-1100 TCL</t>
  </si>
  <si>
    <t>PDA-Difficult Waste Project</t>
  </si>
  <si>
    <t>SUP-ReplButterlyValvesN2PSAUni</t>
  </si>
  <si>
    <t>MEJ-Tengiz-Kuls Gaz Pipelin In</t>
  </si>
  <si>
    <t>asset #32515</t>
  </si>
  <si>
    <t>*27140</t>
  </si>
  <si>
    <t>Old Boiler House</t>
  </si>
  <si>
    <t>MEJ-Inspectn of 2 RawWaterTank</t>
  </si>
  <si>
    <t>LYSYE GORY</t>
  </si>
  <si>
    <t>MEJ-KTL1-Tanks Offplot</t>
  </si>
  <si>
    <t>INF-WA 430 DMC Ugrnd Pipe&amp;Sump</t>
  </si>
  <si>
    <t>(for 1010903)</t>
  </si>
  <si>
    <t>Misc Equip</t>
  </si>
  <si>
    <t>MS19_T-6246ST_MRM Ops TEMP60N</t>
  </si>
  <si>
    <t>New Road from TCO IB to Prorva</t>
  </si>
  <si>
    <t>CLOSED (#22695)</t>
  </si>
  <si>
    <t>K-0010 MRWO</t>
  </si>
  <si>
    <t>GIL 2 Servers</t>
  </si>
  <si>
    <t>link 107110 &amp; 107336</t>
  </si>
  <si>
    <t>Closed (#24558)</t>
  </si>
  <si>
    <t>FGP-PGPA-Non</t>
  </si>
  <si>
    <t>T-29 Expense Non-Rig Acid Stim</t>
  </si>
  <si>
    <t>Well PBN-Susp Dev Well T-399</t>
  </si>
  <si>
    <t>RLB001U104</t>
  </si>
  <si>
    <t>KTL 2.3 F303 Upg TA2012</t>
  </si>
  <si>
    <t>SAF001U22247</t>
  </si>
  <si>
    <t>KTL Propane PU-736 samples</t>
  </si>
  <si>
    <t>SAF001U212</t>
  </si>
  <si>
    <t>Well T-124 Downhole Sampling</t>
  </si>
  <si>
    <t>RR0020903</t>
  </si>
  <si>
    <t>TengizStn SwitchesPandroliztn</t>
  </si>
  <si>
    <t>MEJ-Honeywell Site Support Prm</t>
  </si>
  <si>
    <t>GUP0010704</t>
  </si>
  <si>
    <t>FGP Frame 9 WHR PDA AFE</t>
  </si>
  <si>
    <t>Backcharge AFE-AKBARYS</t>
  </si>
  <si>
    <t>Well T-5850 Drilling&amp;Completio</t>
  </si>
  <si>
    <t>MEJPROD00176</t>
  </si>
  <si>
    <t>SGO0030701</t>
  </si>
  <si>
    <t>DPOT for D&amp;C</t>
  </si>
  <si>
    <t>Starotitarovka</t>
  </si>
  <si>
    <t>PDA-KTL Sox Emission Reduction</t>
  </si>
  <si>
    <t>T-6858 (ERA) Permit Package</t>
  </si>
  <si>
    <t>KTL-2 Startup: Commiss &amp; Start</t>
  </si>
  <si>
    <t>CLOSED  (#11680,706-15,22104,</t>
  </si>
  <si>
    <t>Backch AFE for Tco Prod Ops EE</t>
  </si>
  <si>
    <t>Foreign Assignment</t>
  </si>
  <si>
    <t>CDS Transformer Diagnostics</t>
  </si>
  <si>
    <t>Accum.AFE CES Specificatn Adop</t>
  </si>
  <si>
    <t>MEJ Unity Road Repair</t>
  </si>
  <si>
    <t>FGP AIR COOLERS</t>
  </si>
  <si>
    <t>Sulfur Storage Pilot</t>
  </si>
  <si>
    <t>closed per ornu request,29730</t>
  </si>
  <si>
    <t>MEJ-Vibrat reductn at CFM Boos</t>
  </si>
  <si>
    <t>Annual radio program 2023</t>
  </si>
  <si>
    <t>ECD0011004</t>
  </si>
  <si>
    <t>MEJPROD00183</t>
  </si>
  <si>
    <t>PU340 CSCC Mitigation</t>
  </si>
  <si>
    <t>KTL-1,ReroutePSV on F-804.1</t>
  </si>
  <si>
    <t>*28259</t>
  </si>
  <si>
    <t>Well T-7252 New Drill(Drillng)</t>
  </si>
  <si>
    <t>Linked w/107275/106484</t>
  </si>
  <si>
    <t>Closed (24419/24432,24447)</t>
  </si>
  <si>
    <t>Volzhskiy himcombinat</t>
  </si>
  <si>
    <t>Uchkuduk</t>
  </si>
  <si>
    <t>MEJ KTL Hot WaterSystem Repair</t>
  </si>
  <si>
    <t>T-44 WO Site Prepar&amp;Reinstat</t>
  </si>
  <si>
    <t>**Closed** Use AFE 120325</t>
  </si>
  <si>
    <t>TCO Rig #4</t>
  </si>
  <si>
    <t>T-5658 Permit Package</t>
  </si>
  <si>
    <t>CraneFor Sulfur Crushing-Purch</t>
  </si>
  <si>
    <t>ing</t>
  </si>
  <si>
    <t>#26222</t>
  </si>
  <si>
    <t>As Built Program</t>
  </si>
  <si>
    <t>CLOSED  (#21809)</t>
  </si>
  <si>
    <t>MEJ - KIOGE 1998</t>
  </si>
  <si>
    <t>(cc 10515)</t>
  </si>
  <si>
    <t>Instrument Calibration</t>
  </si>
  <si>
    <t>Closed      CC20800.8440.823</t>
  </si>
  <si>
    <t>MEJ-Insp Progr Piping Baseline</t>
  </si>
  <si>
    <t>T-4848 MRWO</t>
  </si>
  <si>
    <t>INF-WA 484 FF Rep Rd/Pad T-122</t>
  </si>
  <si>
    <t>(for 100434)</t>
  </si>
  <si>
    <t>INF-WA 427 DMC Pipe Rack/Other</t>
  </si>
  <si>
    <t>MAJKOP</t>
  </si>
  <si>
    <t>T-0117 Non-Rig Acid Stim</t>
  </si>
  <si>
    <t>MEJ2010DesEngAprSGITA/SGPPU340</t>
  </si>
  <si>
    <t>Shutdown</t>
  </si>
  <si>
    <t>Tengiz Metering Station Upgrad</t>
  </si>
  <si>
    <t>Ex MS14&amp;15 upgrds,Compl Phase3</t>
  </si>
  <si>
    <t>#26054,#26589</t>
  </si>
  <si>
    <t>FGP HP Steam Boilers(Critical)</t>
  </si>
  <si>
    <t>T-5836 (WP54-1) Permit Package</t>
  </si>
  <si>
    <t>2021 Windows server infrastruc</t>
  </si>
  <si>
    <t>Sun Ultra Systms x2 (Res.Mngmt</t>
  </si>
  <si>
    <t>CLOSED (#23029)</t>
  </si>
  <si>
    <t>MI SWACO 10K E-Choke TCO NR</t>
  </si>
  <si>
    <t>PDA PTT-Slickline Cost for FGP</t>
  </si>
  <si>
    <t>Well T-6337 OPEX NR Acid Fract</t>
  </si>
  <si>
    <t>RLB006U2301</t>
  </si>
  <si>
    <t>SUL0040601</t>
  </si>
  <si>
    <t>Sulfur Crushing</t>
  </si>
  <si>
    <t>PCs,Projector,Monitors,Laptop</t>
  </si>
  <si>
    <t>Closed(#24139-24143)</t>
  </si>
  <si>
    <t>MEJOHES00020</t>
  </si>
  <si>
    <t>MEJSCMF00017</t>
  </si>
  <si>
    <t>Old RV WTP upgrade</t>
  </si>
  <si>
    <t>PDA New Warehouse project</t>
  </si>
  <si>
    <t>Tengiz 9A Substation Upgrade</t>
  </si>
  <si>
    <t>MEJEGLK00001</t>
  </si>
  <si>
    <t>T-6954 CAPEX NR New Well Compl</t>
  </si>
  <si>
    <t>7901105509-G</t>
  </si>
  <si>
    <t>SGP-Phase 3-Equipment-General</t>
  </si>
  <si>
    <t>Hydrogen Analyzer Upgrade</t>
  </si>
  <si>
    <t>Municipal Waste Incinerator</t>
  </si>
  <si>
    <t>also capitalize 100705</t>
  </si>
  <si>
    <t>CLOSED (#22850)</t>
  </si>
  <si>
    <t>RR003U903</t>
  </si>
  <si>
    <t>Radio Equipment Purchase</t>
  </si>
  <si>
    <t>PC and HW Requirements</t>
  </si>
  <si>
    <t>29614/29615,29716</t>
  </si>
  <si>
    <t>BIKLYAN'</t>
  </si>
  <si>
    <t>SensalinWork on WasteWaterDisp</t>
  </si>
  <si>
    <t>Laptops*4 for Marketing Purch</t>
  </si>
  <si>
    <t>Closed (#24797)per Zhanarbek</t>
  </si>
  <si>
    <t>Backcharge AFE - Baker Hughes</t>
  </si>
  <si>
    <t>T-4941 (WP10-1) Field Facility</t>
  </si>
  <si>
    <t>PDA-EA-503/504 for KTL 2.1&amp;2.2</t>
  </si>
  <si>
    <t>Evaporate Cooling</t>
  </si>
  <si>
    <t>MEJ FFC replacement T3U700</t>
  </si>
  <si>
    <t>Purch &amp; instal of metal detect</t>
  </si>
  <si>
    <t>MEJ Exchanger/Air cooler Clean</t>
  </si>
  <si>
    <t>Kulsary Gas Metering Station</t>
  </si>
  <si>
    <t>install new computers</t>
  </si>
  <si>
    <t>Closed(#25079)</t>
  </si>
  <si>
    <t>Lab.Bldng H2S Detector Install</t>
  </si>
  <si>
    <t>Closed (#24719)</t>
  </si>
  <si>
    <t>Well T-6452 Detail Design</t>
  </si>
  <si>
    <t>RLB001U330</t>
  </si>
  <si>
    <t>KTL 2 E-780/781 ComplUnitRepla</t>
  </si>
  <si>
    <t>RM01011801</t>
  </si>
  <si>
    <t>Base Case MWP HP Platform Infi</t>
  </si>
  <si>
    <t>** Closed - Use 20860 **</t>
  </si>
  <si>
    <t>Electrical Supv. General</t>
  </si>
  <si>
    <t>MEJ for SGP TA</t>
  </si>
  <si>
    <t>T401 Bypass Piping Modificatn</t>
  </si>
  <si>
    <t>CLOSED (#23440)</t>
  </si>
  <si>
    <t>RLB0011679</t>
  </si>
  <si>
    <t>BELORETSK</t>
  </si>
  <si>
    <t>RIP Gaz</t>
  </si>
  <si>
    <t>MAO-Purchase of Vehicles</t>
  </si>
  <si>
    <t>CLOSED  (#11230)</t>
  </si>
  <si>
    <t>MEJ-Baseline Inspect-UltraPipe</t>
  </si>
  <si>
    <t>3 Electrc Indoor Communic Sign</t>
  </si>
  <si>
    <t>CLOSED  (#22617)</t>
  </si>
  <si>
    <t>Shetpe</t>
  </si>
  <si>
    <t>IWP - Field Facilities - Flow-</t>
  </si>
  <si>
    <t>lines/Wells</t>
  </si>
  <si>
    <t>SalesGas PipelineReliabilStudy</t>
  </si>
  <si>
    <t>link to 106000</t>
  </si>
  <si>
    <t>CLOSED (#24217)</t>
  </si>
  <si>
    <t>KTL1.1 U700 MerichemCaustic Dr</t>
  </si>
  <si>
    <t>*27439,27680</t>
  </si>
  <si>
    <t>T-4852 Flowline/Wellsite (FF)</t>
  </si>
  <si>
    <t>Printers&amp;Network EquipPurchase</t>
  </si>
  <si>
    <t>CLOSED (#23499-23501)</t>
  </si>
  <si>
    <t>Upgrade Network &amp; Servers -Plt</t>
  </si>
  <si>
    <t>CLOSED  (#22073)</t>
  </si>
  <si>
    <t>WTF Building Basement Level Re</t>
  </si>
  <si>
    <t>Turbine #8050 Overhaul</t>
  </si>
  <si>
    <t>CANCELLED (USE AFE 105805)</t>
  </si>
  <si>
    <t>RTPO-RM IFM Phase 3</t>
  </si>
  <si>
    <t>2019Office Furniture forTengiz</t>
  </si>
  <si>
    <t>UNIT 300</t>
  </si>
  <si>
    <t>Unit 300 H2S Gas Separation</t>
  </si>
  <si>
    <t>HSE0090701</t>
  </si>
  <si>
    <t>Bronto Ladder Truck Purch</t>
  </si>
  <si>
    <t>Well T-5447 New Well FF Scope</t>
  </si>
  <si>
    <t>next ACD is 31.10.2005</t>
  </si>
  <si>
    <t>#26602</t>
  </si>
  <si>
    <t>PCs *20 for FE Contracts</t>
  </si>
  <si>
    <t>Closed(#24409/24412-13)</t>
  </si>
  <si>
    <t>T-4057 Drilling &amp; Completion</t>
  </si>
  <si>
    <t>T-7254 Permit Package</t>
  </si>
  <si>
    <t>Repair blocks 2&amp;16 Dome5</t>
  </si>
  <si>
    <t>MEJ-GT 6.7 Combustion Inspect</t>
  </si>
  <si>
    <t>Well T-6442 Procur&amp;Constr</t>
  </si>
  <si>
    <t>PDA-Standard Flowloop Design</t>
  </si>
  <si>
    <t>MEJ-Honeywell Spare Parts Mngt</t>
  </si>
  <si>
    <t>FGP-DT1 Proc-ON-Lab - PJV/KPJV</t>
  </si>
  <si>
    <t>RLB001U934</t>
  </si>
  <si>
    <t>TA20 SGP E301 piping vibration</t>
  </si>
  <si>
    <t>Well Site Meter Trail Unit</t>
  </si>
  <si>
    <t>link 106476-106477/78/105053</t>
  </si>
  <si>
    <t>Closed(#24097)</t>
  </si>
  <si>
    <t>Khudzhand</t>
  </si>
  <si>
    <t>#26207</t>
  </si>
  <si>
    <t>Plant &amp; TCO IB Access Control</t>
  </si>
  <si>
    <t>MEJ-MOW Tamper&amp;Ballast Requlat</t>
  </si>
  <si>
    <t>Well T-114 Workover-FF</t>
  </si>
  <si>
    <t>EPC SV Dome 6 Utilities Tie-in</t>
  </si>
  <si>
    <t>ETP Silt Drying Pads Upgrade</t>
  </si>
  <si>
    <t>Closed (#24012)</t>
  </si>
  <si>
    <t>*28324</t>
  </si>
  <si>
    <t>Well T-6846 PLT</t>
  </si>
  <si>
    <t>FM0052002</t>
  </si>
  <si>
    <t>GT6.2 Turbine Major Overhaul I</t>
  </si>
  <si>
    <t>2004MIP Valve ReplctKTL2.1&amp;1.1</t>
  </si>
  <si>
    <t>U200/300/900 &amp;KTL1.1 U400/500</t>
  </si>
  <si>
    <t>(#25508)</t>
  </si>
  <si>
    <t>RLB001U814</t>
  </si>
  <si>
    <t>MEJ-Old Boiler House Upgrade</t>
  </si>
  <si>
    <t>MEJ DesignEng 2015 KTL TA</t>
  </si>
  <si>
    <t>MEJ SGP TA-2020</t>
  </si>
  <si>
    <t>ICS Applications Software Licn</t>
  </si>
  <si>
    <t>Closed (#23652)</t>
  </si>
  <si>
    <t>TCOV A4, A5 Offices remodeling</t>
  </si>
  <si>
    <t>Competency Development Group</t>
  </si>
  <si>
    <t>Production Operations Training</t>
  </si>
  <si>
    <t>Группа развития компетентности</t>
  </si>
  <si>
    <t>TA19 U200 Level Bridles Modif</t>
  </si>
  <si>
    <t>asset#33133</t>
  </si>
  <si>
    <t>MEJSCMW00005</t>
  </si>
  <si>
    <t>KNIZHNYI GORY</t>
  </si>
  <si>
    <t>MEJ - SGI 2020 Turnaround</t>
  </si>
  <si>
    <t>MEJ Utiliz. old 35/10 packaged</t>
  </si>
  <si>
    <t>Tengiz Well 103</t>
  </si>
  <si>
    <t>KTL-2 Startup: Misc Ops Eng Pi</t>
  </si>
  <si>
    <t>INF-Volgagrad Quarters Mods</t>
  </si>
  <si>
    <t>CLOSED  (#11444)</t>
  </si>
  <si>
    <t>Astrakhan-2</t>
  </si>
  <si>
    <t>FGP-OPS- Vendor Serv Training</t>
  </si>
  <si>
    <t>MEJ-Temp Fuel Storage Depot</t>
  </si>
  <si>
    <t>2020 PersonalComputHW Requirem</t>
  </si>
  <si>
    <t>T-7452 (ERA-1) Field Facility</t>
  </si>
  <si>
    <t>T-9 OBH Firewater tank</t>
  </si>
  <si>
    <t>MEJ Specialized Railroad Equip</t>
  </si>
  <si>
    <t>FACF-3 Trunk Lines (5, 6 &amp; 7)</t>
  </si>
  <si>
    <t>CLOSED  (#21954)</t>
  </si>
  <si>
    <t>Backch AFE- FE EEs on IntAssig</t>
  </si>
  <si>
    <t>SV WWTP Upgrade 2019</t>
  </si>
  <si>
    <t>EDRV</t>
  </si>
  <si>
    <t>AMS group personnel</t>
  </si>
  <si>
    <t>PDA Field Overpressure Mitigat</t>
  </si>
  <si>
    <t>VOLOGDA 1</t>
  </si>
  <si>
    <t>Harris Microware Upgrde Atyrau</t>
  </si>
  <si>
    <t>Closed (# 24105)</t>
  </si>
  <si>
    <t>T-5452 Well Permit Package</t>
  </si>
  <si>
    <t>High Voltage Cable Testg Eqipt</t>
  </si>
  <si>
    <t>(#25498)</t>
  </si>
  <si>
    <t>1C-502.1Igniter&amp;Flame Install</t>
  </si>
  <si>
    <t>*27325</t>
  </si>
  <si>
    <t>PDA-380V switchboards</t>
  </si>
  <si>
    <t>old boiler house,crude tank</t>
  </si>
  <si>
    <t>K-3878 Drilling &amp; Completion</t>
  </si>
  <si>
    <t>PRD-Boschung Jetbroom</t>
  </si>
  <si>
    <t>PDA KTL UW System Upgrade</t>
  </si>
  <si>
    <t>MEJ-SGP E-340 Emergency Repair</t>
  </si>
  <si>
    <t>WELL T-317 Gyro</t>
  </si>
  <si>
    <t>Closed (#25080)</t>
  </si>
  <si>
    <t>FGP-WPMP Phase 3SubsurfaceTeam</t>
  </si>
  <si>
    <t>33099,33101,33103,33105,33107,</t>
  </si>
  <si>
    <t>Accum-Thermal Phase Separator</t>
  </si>
  <si>
    <t>CC101.1690.050 will last 4ever</t>
  </si>
  <si>
    <t>Equipment Purchases - Ops Eng.</t>
  </si>
  <si>
    <t>T-5036 Drilling &amp; Completion</t>
  </si>
  <si>
    <t>Mealtracking System Equipment</t>
  </si>
  <si>
    <t>CLOSED  (#11410)</t>
  </si>
  <si>
    <t>*** Use 1002710 *****</t>
  </si>
  <si>
    <t>Drilling Support</t>
  </si>
  <si>
    <t>Radio Equip for Railroad Grou</t>
  </si>
  <si>
    <t>CLOSED  (#22122)</t>
  </si>
  <si>
    <t>Anisovka</t>
  </si>
  <si>
    <t>Tengiz Well T-1101</t>
  </si>
  <si>
    <t>Well T-220 CTU Acid Wash MEJ</t>
  </si>
  <si>
    <t>CC 105510</t>
  </si>
  <si>
    <t>Backcharge AFE-Plains Const Co</t>
  </si>
  <si>
    <t>Radio for Plant MotorPool Offi</t>
  </si>
  <si>
    <t>(#25729)</t>
  </si>
  <si>
    <t>KTL 1.1-2 Flare Tip Upgr TA 15</t>
  </si>
  <si>
    <t>Telecom Inf Program 2023</t>
  </si>
  <si>
    <t>SGP Intergration into EC</t>
  </si>
  <si>
    <t>MEJ- Technical Water Line</t>
  </si>
  <si>
    <t>T-5341 (WP45-1) Field Facility</t>
  </si>
  <si>
    <t>RLB0040711</t>
  </si>
  <si>
    <t>MO0090703</t>
  </si>
  <si>
    <t>Road replacement in JV area</t>
  </si>
  <si>
    <t>KTL2.2 TailGasLine Controtrace</t>
  </si>
  <si>
    <t>Well-T-5246 Sidetrack&amp;Completn</t>
  </si>
  <si>
    <t>Complete (# 26278, 26279)</t>
  </si>
  <si>
    <t>RLB001U303</t>
  </si>
  <si>
    <t>2016 TA Maintenance Radios</t>
  </si>
  <si>
    <t>MEJ 11-0003-PL-SacrificialProt</t>
  </si>
  <si>
    <t>Pre-JV WIP: KTL-1</t>
  </si>
  <si>
    <t>Slurry Tanker Purchase</t>
  </si>
  <si>
    <t>MEJ-KTL1 Unit900 16 Stopple&amp;</t>
  </si>
  <si>
    <t>Leak Repairs</t>
  </si>
  <si>
    <t>HEAVY DUTY VEHICLES 2015</t>
  </si>
  <si>
    <t>Partial complete 30913,30914</t>
  </si>
  <si>
    <t>T-5634 P&amp;A Permit Package</t>
  </si>
  <si>
    <t>Well T-24 Site Prep/SGI MSM Pr</t>
  </si>
  <si>
    <t>AK-KISTAU</t>
  </si>
  <si>
    <t>MEJ-ScaffoldingSafetyTraining</t>
  </si>
  <si>
    <t>Field Meter Sta-Front end load</t>
  </si>
  <si>
    <t>link105957,105964,946,106478</t>
  </si>
  <si>
    <t>Closed(#22424;23446;23573</t>
  </si>
  <si>
    <t>MEJ-Replace Non-repairable</t>
  </si>
  <si>
    <t>Ball Valves CC20800</t>
  </si>
  <si>
    <t>Closed (EXPENSE)</t>
  </si>
  <si>
    <t>Crude Rail Car Loading - Study</t>
  </si>
  <si>
    <t>Add to AFE 100841</t>
  </si>
  <si>
    <t>CLOSED  (#21987)</t>
  </si>
  <si>
    <t>Luzhskaya</t>
  </si>
  <si>
    <t>TITAN</t>
  </si>
  <si>
    <t>SGP Permnt Facilty fr Antifoul</t>
  </si>
  <si>
    <t>MEJ GT6.6 HGP Inspections</t>
  </si>
  <si>
    <t>Well T-5638 Procur&amp;Constructio</t>
  </si>
  <si>
    <t>MEJ KTL1710-C-005B coating rep</t>
  </si>
  <si>
    <t>fully cancelled</t>
  </si>
  <si>
    <t>MEJ-SGP U400/U500 Critical Spa</t>
  </si>
  <si>
    <t>MEJ-2008 SGI TA Engineering</t>
  </si>
  <si>
    <t>Dobrich-Sever</t>
  </si>
  <si>
    <t>Accum.AFE T-27 SWT Wellsite Me</t>
  </si>
  <si>
    <t>XE178841</t>
  </si>
  <si>
    <t>Rybnoe</t>
  </si>
  <si>
    <t>380V Switchboard Replacement</t>
  </si>
  <si>
    <t>30143, 30144</t>
  </si>
  <si>
    <t>T-4850 Drilling &amp; Completion</t>
  </si>
  <si>
    <t>Accum.AFE T-10 SWT Wellsite Me</t>
  </si>
  <si>
    <t>MEJ-E1 sump tank inspection</t>
  </si>
  <si>
    <t>FGP Mech Installation - MW&amp;IP2</t>
  </si>
  <si>
    <t>IT Storage Infrastructure</t>
  </si>
  <si>
    <t>(#25675)</t>
  </si>
  <si>
    <t>MEJ 2023 TA - KTL</t>
  </si>
  <si>
    <t>MEJ Whse Ops Maint &amp; Repair wo</t>
  </si>
  <si>
    <t>MEJ WHSOps Maint &amp; Repair work</t>
  </si>
  <si>
    <t>MEJ-F001B Sect Economiz replac</t>
  </si>
  <si>
    <t>Purch of winter tarps for Rig4</t>
  </si>
  <si>
    <t>Miscellaneous Medical Equip-nt</t>
  </si>
  <si>
    <t>Special projects</t>
  </si>
  <si>
    <t>DMC/SCI Start-up Training</t>
  </si>
  <si>
    <t>CLOSED  (#21694)</t>
  </si>
  <si>
    <t>Prod OPS 2003 IT Audit Prep-on</t>
  </si>
  <si>
    <t>Closed(#25190)</t>
  </si>
  <si>
    <t>Accum.AFE Tracking CustomAudit</t>
  </si>
  <si>
    <t>XE 178826</t>
  </si>
  <si>
    <t>Test Equipment Purchase</t>
  </si>
  <si>
    <t>CLOSED  (#22191)</t>
  </si>
  <si>
    <t>MEJ-Upgrd switch forTCONetwork</t>
  </si>
  <si>
    <t>Use  AFE9405108705</t>
  </si>
  <si>
    <t>*Closed in 2016*- Use CC10500</t>
  </si>
  <si>
    <t>Tengiz - PGPA Community</t>
  </si>
  <si>
    <t>Суп. по связям с обществ.</t>
  </si>
  <si>
    <t>Well K-9 FF Scope,New Compltn</t>
  </si>
  <si>
    <t>(#25948)</t>
  </si>
  <si>
    <t>T-6442 Sidetrack Permit</t>
  </si>
  <si>
    <t>IT Storage Infrastructure 2023</t>
  </si>
  <si>
    <t>Well T-47 Workover</t>
  </si>
  <si>
    <t>VYSOTSK</t>
  </si>
  <si>
    <t>Well T-4733 Detail Design Cons</t>
  </si>
  <si>
    <t>MEJSCMF00036</t>
  </si>
  <si>
    <t>MEJ-IB MOA periodic tech insp</t>
  </si>
  <si>
    <t>RLB001U137</t>
  </si>
  <si>
    <t>MEJ-Demolish of temp 10 line</t>
  </si>
  <si>
    <t>SGO0040703</t>
  </si>
  <si>
    <t>RLB001U060</t>
  </si>
  <si>
    <t>SGP 62-E772 Tube Bundle DSE</t>
  </si>
  <si>
    <t>Transport Support Equipment</t>
  </si>
  <si>
    <t>MEJ - SGI 2018 Turnaround</t>
  </si>
  <si>
    <t>T-6956 (ERA-11) Permit Package</t>
  </si>
  <si>
    <t>Driving Simulator</t>
  </si>
  <si>
    <t>*27732</t>
  </si>
  <si>
    <t>E-1521/23 bundles replacement</t>
  </si>
  <si>
    <t>Forklift Trucks x2 Purchase</t>
  </si>
  <si>
    <t>CLOSED (#23491)</t>
  </si>
  <si>
    <t>T-4248 CAPEX NR New Well Compl</t>
  </si>
  <si>
    <t>MEJ-Environl Monitoring Study</t>
  </si>
  <si>
    <t>(cc#20520)</t>
  </si>
  <si>
    <t>LGM project orders</t>
  </si>
  <si>
    <t>T-5141 (WP10-1) Permit Package</t>
  </si>
  <si>
    <t>Well T-6457 New Well FF Scope</t>
  </si>
  <si>
    <t>In-Progress (#26769)</t>
  </si>
  <si>
    <t>MEJ-Pre-Turnaround Expenditure</t>
  </si>
  <si>
    <t>----- CLOSED-USE AFE105765----</t>
  </si>
  <si>
    <t>DOLINSKAYA</t>
  </si>
  <si>
    <t>Pugachevsk</t>
  </si>
  <si>
    <t>Raz’ezd 328 km</t>
  </si>
  <si>
    <t>SV WWTP Upgrade</t>
  </si>
  <si>
    <t>T-0003K NR Acid/Scale Inhibito</t>
  </si>
  <si>
    <t>T-5751 Permit Package</t>
  </si>
  <si>
    <t>Well T-7648 Procur and Consrt</t>
  </si>
  <si>
    <t>MEJ Strategic Staffing Plan</t>
  </si>
  <si>
    <t>REL003U501</t>
  </si>
  <si>
    <t>LPG Instrum/ControlRoom Upgrad</t>
  </si>
  <si>
    <t>JDE Work Order System PC's</t>
  </si>
  <si>
    <t>CLOSED  (#21960)</t>
  </si>
  <si>
    <t>KOMSOMOL-MUR</t>
  </si>
  <si>
    <t>KTL2 R504.2 React.Baffle Modif</t>
  </si>
  <si>
    <t>CLOSED (#23198)</t>
  </si>
  <si>
    <t>Bestamak</t>
  </si>
  <si>
    <t>Well T-106 PLT/RST-SGI Project</t>
  </si>
  <si>
    <t>(#25460)</t>
  </si>
  <si>
    <t>TCO Budget Syst'02-Enhancement</t>
  </si>
  <si>
    <t>Closed (#24670)</t>
  </si>
  <si>
    <t>SGP\SGI Proj Communica.Support</t>
  </si>
  <si>
    <t>Fitness Equipment Purchase</t>
  </si>
  <si>
    <t>#25976</t>
  </si>
  <si>
    <t>30123/30229</t>
  </si>
  <si>
    <t>MEJ-2010 TA SGP</t>
  </si>
  <si>
    <t>MEJ SERIP Stage 4</t>
  </si>
  <si>
    <t>Well-111 Acid Fract.Stimul.MEJ</t>
  </si>
  <si>
    <t>MEJ P-7 &amp; P-8 Clean, Inspn&amp;Rep</t>
  </si>
  <si>
    <t>New boilers for TCO Rig 4</t>
  </si>
  <si>
    <t>28501/29060,29705</t>
  </si>
  <si>
    <t>30344; 30345</t>
  </si>
  <si>
    <t>MEJPROD00098</t>
  </si>
  <si>
    <t>Cathodic protection - Anods GP</t>
  </si>
  <si>
    <t>IT Storage Infrastructure 2018</t>
  </si>
  <si>
    <t>Well T-21 PLT/RST</t>
  </si>
  <si>
    <t>MEJ-SGP Replacement Nucleonic</t>
  </si>
  <si>
    <t>RR Heave Equipment Overhaul</t>
  </si>
  <si>
    <t>KOKSHETAU 2</t>
  </si>
  <si>
    <t>Rig 4 Upgrade-Doghouse Instltn</t>
  </si>
  <si>
    <t>Doghouse Offside</t>
  </si>
  <si>
    <t>Closed (#24584)</t>
  </si>
  <si>
    <t>MEJ-UtilityRepairWork,Dostyk V</t>
  </si>
  <si>
    <t>Well T5632 Drilling&amp;Completion</t>
  </si>
  <si>
    <t>MEJ-Repair Drilling Base Roads</t>
  </si>
  <si>
    <t>(cc20300)</t>
  </si>
  <si>
    <t>FGP MWP - Other</t>
  </si>
  <si>
    <t>Purchase of Oil Spill equipmen</t>
  </si>
  <si>
    <t>t</t>
  </si>
  <si>
    <t>#26369</t>
  </si>
  <si>
    <t>USKAT</t>
  </si>
  <si>
    <t>TCOV Split system replacement</t>
  </si>
  <si>
    <t>MO0102105</t>
  </si>
  <si>
    <t>FMA Heating curtains install</t>
  </si>
  <si>
    <t>AV0010803</t>
  </si>
  <si>
    <t>Navigation Facilities Upgrade</t>
  </si>
  <si>
    <t>GT-6.4 (MI) Turbine Inspection</t>
  </si>
  <si>
    <t>FMO-GFIT</t>
  </si>
  <si>
    <t>**** Closed **** Use 20520</t>
  </si>
  <si>
    <t>Environ Monitoring Stations</t>
  </si>
  <si>
    <t>TAMERLAN</t>
  </si>
  <si>
    <t>T-6050 (DP-22) Permit Package</t>
  </si>
  <si>
    <t>REPAIR KTL1 and KLT2.3 F-710 S</t>
  </si>
  <si>
    <t>Well T-12-Workover(Drill) MEJ</t>
  </si>
  <si>
    <t>FGP Asphalt Pavings - 3GI</t>
  </si>
  <si>
    <t>PDA-TCO Standard specification</t>
  </si>
  <si>
    <t>This AFE for all phases</t>
  </si>
  <si>
    <t>Shurtan</t>
  </si>
  <si>
    <t>MEJ GX Conveyor belts-2019</t>
  </si>
  <si>
    <t>Fld SCADA Contrl Room Upgrades</t>
  </si>
  <si>
    <t>CLOSED  (#22428)</t>
  </si>
  <si>
    <t>**Closed** Use AFE 120356</t>
  </si>
  <si>
    <t>Drilling Rigs Support</t>
  </si>
  <si>
    <t>(Excludes Workover Rigs)</t>
  </si>
  <si>
    <t>Kizha</t>
  </si>
  <si>
    <t>OP-FEL Sulphur Facilities</t>
  </si>
  <si>
    <t>CLOSED  (#22022)</t>
  </si>
  <si>
    <t>2019 State Roads Repairs</t>
  </si>
  <si>
    <t>Accum.AFE CivilworkNon-Rig&amp;Rig</t>
  </si>
  <si>
    <t>T-6450 (DP-24) NR Acid Stim</t>
  </si>
  <si>
    <t>MEJ T-13 inspection and repair</t>
  </si>
  <si>
    <t>MS Tie-ins - Detail Design</t>
  </si>
  <si>
    <t>2002 ICS Apps ComputerHardware</t>
  </si>
  <si>
    <t>Purchse</t>
  </si>
  <si>
    <t>Closed (#24866-24868)</t>
  </si>
  <si>
    <t>T-6454Drilling &amp; Completion</t>
  </si>
  <si>
    <t>RLB001U109</t>
  </si>
  <si>
    <t>MEJ-2013 Inspection Program Re</t>
  </si>
  <si>
    <t>Luquid Mud Plant Expansion</t>
  </si>
  <si>
    <t>CLOSED(#23465)</t>
  </si>
  <si>
    <t>Well T-121 NonRigAcid Stim</t>
  </si>
  <si>
    <t>Equipment for Dostyk Village</t>
  </si>
  <si>
    <t>Closed (#24196)</t>
  </si>
  <si>
    <t>Rzd Kudyksai</t>
  </si>
  <si>
    <t>Well T5234ST CAPEX Non-Rig Per</t>
  </si>
  <si>
    <t>Train 5 Laboratory Equipment</t>
  </si>
  <si>
    <t>Closed(#23800;23801;23802)</t>
  </si>
  <si>
    <t>Demo of 3 Buildings at NCC</t>
  </si>
  <si>
    <t>MEJ DE FUPO</t>
  </si>
  <si>
    <t>MEJ KCCHSwitchboardReplac</t>
  </si>
  <si>
    <t>Evaporative Cooling EA 503/504</t>
  </si>
  <si>
    <t>KTL-2.2 U-500 CPDEP Phase 3</t>
  </si>
  <si>
    <t>(#25938)</t>
  </si>
  <si>
    <t>Document Managmt Purchase</t>
  </si>
  <si>
    <t>Hardware &amp; Software purchase</t>
  </si>
  <si>
    <t>Closed   (#23738)</t>
  </si>
  <si>
    <t>Puchasing New equipment for CP</t>
  </si>
  <si>
    <t>1993-2004 period</t>
  </si>
  <si>
    <t>Capstone Implementation Phase3</t>
  </si>
  <si>
    <t>linked to AFE 107601</t>
  </si>
  <si>
    <t>(#25928)</t>
  </si>
  <si>
    <t>Posi Check-3 SCBA Purchase</t>
  </si>
  <si>
    <t>RLB001U157</t>
  </si>
  <si>
    <t>PBV Vlave Upg EWR KTL1.1</t>
  </si>
  <si>
    <t>Accum-Coated Pipe for Fld Fac</t>
  </si>
  <si>
    <t>PDA-IB to Sulphur flaking Plan</t>
  </si>
  <si>
    <t>RR Track upgrade</t>
  </si>
  <si>
    <t>DASHKHOVUZ</t>
  </si>
  <si>
    <t>Network Infrastructure 2011</t>
  </si>
  <si>
    <t>28462/461</t>
  </si>
  <si>
    <t>G-905 Pump Replacement KTL-1,2</t>
  </si>
  <si>
    <t>CLOSED (#22970)</t>
  </si>
  <si>
    <t>Hazardous Chemical Hauler</t>
  </si>
  <si>
    <t>CLOSED  (#22584)</t>
  </si>
  <si>
    <t>T-5951 NR CT cleanout</t>
  </si>
  <si>
    <t>OTR-Communication Radios</t>
  </si>
  <si>
    <t>CLOSED  (#11251)</t>
  </si>
  <si>
    <t>Rigging Warehouse Constr at IB</t>
  </si>
  <si>
    <t>#25012, 25250</t>
  </si>
  <si>
    <t>Closed(#24684-85,24974)</t>
  </si>
  <si>
    <t>T-5654 Well Permit Package</t>
  </si>
  <si>
    <t>SHOMISH</t>
  </si>
  <si>
    <t>MEJ SV Smoking Shelter</t>
  </si>
  <si>
    <t>Ops-Lavalin Office Replacement</t>
  </si>
  <si>
    <t>CLOSED  (#22135)</t>
  </si>
  <si>
    <t>MEJ-Borrow Pit Reclam FF Scope</t>
  </si>
  <si>
    <t>20550.8800.823</t>
  </si>
  <si>
    <t>Replacement of plastic hypochl</t>
  </si>
  <si>
    <t>EDN001U109</t>
  </si>
  <si>
    <t>RLB0011342</t>
  </si>
  <si>
    <t>T-4244 Flowline Wellsite (FF)</t>
  </si>
  <si>
    <t>TA23 KTL-2 B720 Safety Upgrade</t>
  </si>
  <si>
    <t>FGP Insulation &amp; Paint Other</t>
  </si>
  <si>
    <t>PDA-TCOV Gasline Cathod Protec</t>
  </si>
  <si>
    <t>MEJ-2012 SGP Turnaround</t>
  </si>
  <si>
    <t>Кап.раб.-Капрем. ЗВП в 2012 г.</t>
  </si>
  <si>
    <t>Experion migration Prj_Ph3and4</t>
  </si>
  <si>
    <t>asset #32511, 32660</t>
  </si>
  <si>
    <t>MS 21 T-4662 MRM HPLSD</t>
  </si>
  <si>
    <t>Manifold Valve Actuators</t>
  </si>
  <si>
    <t>CLOSED (#22701)</t>
  </si>
  <si>
    <t>INF-TV Rep Canteen</t>
  </si>
  <si>
    <t>CLOSED(pass-thruAFE)use1011308</t>
  </si>
  <si>
    <t>OPS-Global Valve Integ Pr OFF</t>
  </si>
  <si>
    <t>MS19_T-5751_MRM Ops</t>
  </si>
  <si>
    <t>MUSHKETOVO</t>
  </si>
  <si>
    <t>OP-KTL-2 Chemical Stor Conting</t>
  </si>
  <si>
    <t>SGP 63-T9303 WW Tank rebuild</t>
  </si>
  <si>
    <t>MEJ CTF – FOO road repair</t>
  </si>
  <si>
    <t>Rig#4 Stack Out</t>
  </si>
  <si>
    <t>No entries allowed,see attachm</t>
  </si>
  <si>
    <t>INF-NIVA Cold Start Equipment</t>
  </si>
  <si>
    <t>(w/ 100175, 1014720)</t>
  </si>
  <si>
    <t>CLOSED  (#21835) USE 1014720</t>
  </si>
  <si>
    <t>PDA TMF Battery Storage Ventil</t>
  </si>
  <si>
    <t>DrillingBaseFireDetectSyst</t>
  </si>
  <si>
    <t>partial complete, asset  31389</t>
  </si>
  <si>
    <t>FGP PIPE LTCS SEAMLESS PIPING</t>
  </si>
  <si>
    <t>RLB001U2306</t>
  </si>
  <si>
    <t>Replacement of 36'' valve 80-U</t>
  </si>
  <si>
    <t>SYLYTOBE</t>
  </si>
  <si>
    <t>PDA-GenWasteLandfill Cell 2C/D</t>
  </si>
  <si>
    <t>Purchase of Medical Equipment</t>
  </si>
  <si>
    <t>*28143</t>
  </si>
  <si>
    <t>Purch DSE matrls to Fr9 Inspcs</t>
  </si>
  <si>
    <t>MEJ-Fld SCADA Sys.Response Rep</t>
  </si>
  <si>
    <t>MAO-HIB/Plant Shuttle Bus</t>
  </si>
  <si>
    <t>INF-WA 478 FF Repr Rd/Pad T-39</t>
  </si>
  <si>
    <t>(for 100431)</t>
  </si>
  <si>
    <t>10"Loop Line MS-15 to CFM</t>
  </si>
  <si>
    <t>CLOSED  (#22229)</t>
  </si>
  <si>
    <t>Backcharge AFE - BORIS</t>
  </si>
  <si>
    <t>SAF001U011</t>
  </si>
  <si>
    <t>U300HC&amp;AmineDrainLine Upg</t>
  </si>
  <si>
    <t>IS60011403</t>
  </si>
  <si>
    <t>FE IM Takeover</t>
  </si>
  <si>
    <t>REL002U002</t>
  </si>
  <si>
    <t>Gathering Lines Replacemnt Prj</t>
  </si>
  <si>
    <t>INT001U902</t>
  </si>
  <si>
    <t>TA20 TW on SGI Compressor</t>
  </si>
  <si>
    <t>SAF0020703</t>
  </si>
  <si>
    <t>Shutdown Level Switch Replace</t>
  </si>
  <si>
    <t>INT001U701</t>
  </si>
  <si>
    <t>REL0052401</t>
  </si>
  <si>
    <t>Power and Air supply for IPL P</t>
  </si>
  <si>
    <t>Well T-5K PLT Logging MEJ</t>
  </si>
  <si>
    <t>PCs &amp; Other Related Equipment</t>
  </si>
  <si>
    <t>Closed (#24133,24134,24135)</t>
  </si>
  <si>
    <t>T-4939 (WP10-1) Field Facility</t>
  </si>
  <si>
    <t>RLB001U021</t>
  </si>
  <si>
    <t>SGP-Corrosion Monitor Remediat</t>
  </si>
  <si>
    <t>Contract Security</t>
  </si>
  <si>
    <t>Civil Works for Mud Warehouse</t>
  </si>
  <si>
    <t>at Drilling Base  link106920</t>
  </si>
  <si>
    <t>Closed(#24928,24929)</t>
  </si>
  <si>
    <t>Signal Generator</t>
  </si>
  <si>
    <t>CLOSED  (#22323)</t>
  </si>
  <si>
    <t>MEJ-PRE Turnaround KTL1-2 Unit</t>
  </si>
  <si>
    <t>Furniture for ABB office</t>
  </si>
  <si>
    <t>Closed (#24615;24616)</t>
  </si>
  <si>
    <t>PDA-SGPGC-201/2PipingHeatTracn</t>
  </si>
  <si>
    <t>RLB001U716</t>
  </si>
  <si>
    <t>T-0008 OTF Acid Stim</t>
  </si>
  <si>
    <t>BB Timewriting to FGP</t>
  </si>
  <si>
    <t>MEJ Replacement of Field Breda</t>
  </si>
  <si>
    <t>MEJ-Insp of branch pipes of 10</t>
  </si>
  <si>
    <t>SAF001U101</t>
  </si>
  <si>
    <t>SGI PSV 29100AB installation</t>
  </si>
  <si>
    <t>KTL2.1&amp;2.2-C511 Vessels Replac</t>
  </si>
  <si>
    <t>HydrogenationBurnerVessels</t>
  </si>
  <si>
    <t>Closed(#24964) inactive gmsh</t>
  </si>
  <si>
    <t>TA22 KTL2.3 Thermowell Upgrade</t>
  </si>
  <si>
    <t>2016 SGI/SGP TA Scaffolding</t>
  </si>
  <si>
    <t>Asset 31198</t>
  </si>
  <si>
    <t>OP-Crude Oil Exp-Materials</t>
  </si>
  <si>
    <t>CHERNIKOVKA</t>
  </si>
  <si>
    <t>RLB0011237</t>
  </si>
  <si>
    <t>KTL Unit 700 disulfide 2012</t>
  </si>
  <si>
    <t>PCx4for New RM PersonalPurchas</t>
  </si>
  <si>
    <t>Closed(#23845-23852;23861/67</t>
  </si>
  <si>
    <t>Wastewater Injection Well Prot</t>
  </si>
  <si>
    <t>Office Furniture-TCO</t>
  </si>
  <si>
    <t>CLOSED  (#11409)</t>
  </si>
  <si>
    <t>*28135</t>
  </si>
  <si>
    <t>T-5547 (WP45-1) Permit Package</t>
  </si>
  <si>
    <t>PDA-Well Flowback FlareProject</t>
  </si>
  <si>
    <t>**Closed** Use cc 20840</t>
  </si>
  <si>
    <t>Plant Mechanical Maintenance</t>
  </si>
  <si>
    <t>Отдел Главного механика - ГПЗ</t>
  </si>
  <si>
    <t>ZAOL'SHA-EKS</t>
  </si>
  <si>
    <t>MEJ-GT 6.6 IM</t>
  </si>
  <si>
    <t>Safety Equipment Trailer Moore</t>
  </si>
  <si>
    <t>CLOSED  (#11590)</t>
  </si>
  <si>
    <t>Well T-5646 PLT</t>
  </si>
  <si>
    <t>#26234,26235</t>
  </si>
  <si>
    <t>MEJ-Waste Water Tank Repairs</t>
  </si>
  <si>
    <t>IB Evaporation Ponds Blockage</t>
  </si>
  <si>
    <t>*27990</t>
  </si>
  <si>
    <t>*30315</t>
  </si>
  <si>
    <t>FGP Aggregate Production</t>
  </si>
  <si>
    <t>SAF001U401</t>
  </si>
  <si>
    <t>CTF safety showers upgrade</t>
  </si>
  <si>
    <t>ROSLAVL'</t>
  </si>
  <si>
    <t>RUDNOGORSK</t>
  </si>
  <si>
    <t>BHOE</t>
  </si>
  <si>
    <t>GM Log Back Hoe</t>
  </si>
  <si>
    <t>MEJ - HGPI Inspections GT6.4</t>
  </si>
  <si>
    <t>MEJ-KTL1 E304 Exchanger Bundl</t>
  </si>
  <si>
    <t>Backcharge AFE - Fluor Daniel</t>
  </si>
  <si>
    <t>OP-KTL Fire/Safety Fac Conting</t>
  </si>
  <si>
    <t>LIEPAYA-PAS</t>
  </si>
  <si>
    <t>FGP MODULAR DB&amp;B VALVES 10K</t>
  </si>
  <si>
    <t>TMEP 60N</t>
  </si>
  <si>
    <t>SDU, GC401B Compressor control</t>
  </si>
  <si>
    <t>MEJ-Tank Farm Fire Suppression</t>
  </si>
  <si>
    <t>Emergency Repairs</t>
  </si>
  <si>
    <t>IS260011404</t>
  </si>
  <si>
    <t>Train 5 Boiler Fire-Eye Instal</t>
  </si>
  <si>
    <t>Closed(#24138)</t>
  </si>
  <si>
    <t>SAF001U415</t>
  </si>
  <si>
    <t>SGI Breathing Air Compressors</t>
  </si>
  <si>
    <t>MO012U301</t>
  </si>
  <si>
    <t>RLB001U544</t>
  </si>
  <si>
    <t>MEJPROD00182</t>
  </si>
  <si>
    <t>FGP- Craft Training- Labor</t>
  </si>
  <si>
    <t>GUP0010702</t>
  </si>
  <si>
    <t>asset #33070</t>
  </si>
  <si>
    <t>T-4238 (WP52-2) NR Completion</t>
  </si>
  <si>
    <t>OTR-2 Foam Pumpers</t>
  </si>
  <si>
    <t>CLOSED  (#21808)</t>
  </si>
  <si>
    <t>HSE0271507</t>
  </si>
  <si>
    <t>RLB0012448</t>
  </si>
  <si>
    <t>T-5141 (WP10-1) Field Facility</t>
  </si>
  <si>
    <t>Well T-107 Capital Workover</t>
  </si>
  <si>
    <t>CLOSED  (#22081,22082,22083)</t>
  </si>
  <si>
    <t>Rig 258- HP-350 Test Pump Unit</t>
  </si>
  <si>
    <t>Closed (#24716)</t>
  </si>
  <si>
    <t>IT Storage Infrastructure 2019</t>
  </si>
  <si>
    <t>INT0011746</t>
  </si>
  <si>
    <t>T-602.2 Sulfur Tank Repair</t>
  </si>
  <si>
    <t>MO012U703</t>
  </si>
  <si>
    <t>SV DOME-6 POTABLE WATER</t>
  </si>
  <si>
    <t>RLB001U128</t>
  </si>
  <si>
    <t>New CCC controller KTL GC740.3</t>
  </si>
  <si>
    <t>*Closed in 2016* - not in use</t>
  </si>
  <si>
    <t>(to capture NGGS Phase 5 oper</t>
  </si>
  <si>
    <t>Accum.AFE T-419 SWTWellsMettUp</t>
  </si>
  <si>
    <t>MEJ 2025 Smart Pigging of Unde</t>
  </si>
  <si>
    <t>CPG-Computer &amp; Office Equip.</t>
  </si>
  <si>
    <t>29604, 30300</t>
  </si>
  <si>
    <t>MEJ-ResolvFirewatsuptoFieldOps</t>
  </si>
  <si>
    <t>TA Buildings registration</t>
  </si>
  <si>
    <t>Feodossiya PRK</t>
  </si>
  <si>
    <t>VEREITSI-STYK</t>
  </si>
  <si>
    <t>MEJ-SGP C-502 ductwork repair</t>
  </si>
  <si>
    <t>SAF001U405</t>
  </si>
  <si>
    <t>Chem.StgeLoadingCarsRailUpgr</t>
  </si>
  <si>
    <t>MEJ-T7801/T7802 Tanks cleanup&amp;</t>
  </si>
  <si>
    <t>FGP Civil Installation-MWP-3</t>
  </si>
  <si>
    <t>Thermal Metal Spray, 2010T/A</t>
  </si>
  <si>
    <t>*27984</t>
  </si>
  <si>
    <t>SUP-Upgrd ICS Appl-n to Mcrsft</t>
  </si>
  <si>
    <t>Microsoft.Net</t>
  </si>
  <si>
    <t>JV Roads Repairs 2022</t>
  </si>
  <si>
    <t>U-600 Evaporation Pond cell C</t>
  </si>
  <si>
    <t>Well T-317 Production Logging</t>
  </si>
  <si>
    <t>Bataly</t>
  </si>
  <si>
    <t>DGD Hotel - Atyrau</t>
  </si>
  <si>
    <t>Workover of Well Tengiz-8</t>
  </si>
  <si>
    <t>T-6246 MRWO Sidetrack</t>
  </si>
  <si>
    <t>Well T-27 Completion/Hookup</t>
  </si>
  <si>
    <t>CLOSED  (#21931/2/4)</t>
  </si>
  <si>
    <t>SV Gas pipeline replacement</t>
  </si>
  <si>
    <t>LCM001U2201</t>
  </si>
  <si>
    <t>KTL GC-201 Replacements MACC U</t>
  </si>
  <si>
    <t>Well T-45 Deepening</t>
  </si>
  <si>
    <t>KOLTUBANKA</t>
  </si>
  <si>
    <t>COTF</t>
  </si>
  <si>
    <t>Crude Oil Storage (Tank Farm)</t>
  </si>
  <si>
    <t>MEJ - GT9.1 Inspections</t>
  </si>
  <si>
    <t>FE Instrument Data SoR Project</t>
  </si>
  <si>
    <t>Add Light Duty Vehicles Purch</t>
  </si>
  <si>
    <t>CLOSED(23467;23468)</t>
  </si>
  <si>
    <t>Yakhshilik</t>
  </si>
  <si>
    <t>ANGELINSKAYA</t>
  </si>
  <si>
    <t>MEJ Chemical Storage Lighting</t>
  </si>
  <si>
    <t>PDA SGP U200/800 EA Tube Upg</t>
  </si>
  <si>
    <t>MO0101105</t>
  </si>
  <si>
    <t>SAF001U903</t>
  </si>
  <si>
    <t>MECH-PL</t>
  </si>
  <si>
    <t>Site Mechanics</t>
  </si>
  <si>
    <t>RLB001U725</t>
  </si>
  <si>
    <t>62E206 TUBE BUNDLE REPLACEMENT</t>
  </si>
  <si>
    <t>RLB0062101</t>
  </si>
  <si>
    <t>EDG controller replacement at</t>
  </si>
  <si>
    <t>REL002U901</t>
  </si>
  <si>
    <t>CP Remediatn Assessment Work</t>
  </si>
  <si>
    <t>MO0121508</t>
  </si>
  <si>
    <t>MEJ-GC-9204 Air Compressor Rep</t>
  </si>
  <si>
    <t>T-4629 Non-Rig #1 Acid Stim</t>
  </si>
  <si>
    <t>2G-503.1B Replacement</t>
  </si>
  <si>
    <t>CLOSED  (#23098)</t>
  </si>
  <si>
    <t>SEP0011001</t>
  </si>
  <si>
    <t>RLB0010711</t>
  </si>
  <si>
    <t>Purchase critical equipment</t>
  </si>
  <si>
    <t>*33529</t>
  </si>
  <si>
    <t>West Contractor Area</t>
  </si>
  <si>
    <t>T-5157 (ERA-5) Permit Package</t>
  </si>
  <si>
    <t>Liquid De-Bottlenecking</t>
  </si>
  <si>
    <t>RLB0011329</t>
  </si>
  <si>
    <t>MEJ-KTL-1.2 Unit400/500 Cataly</t>
  </si>
  <si>
    <t>Tengiz Well T-220</t>
  </si>
  <si>
    <t>T-0072 Rig Abandonment</t>
  </si>
  <si>
    <t>PETROPAV-E-K</t>
  </si>
  <si>
    <t>OTR-Security Fence Drill Base</t>
  </si>
  <si>
    <t>Valve Testing Equipment Repair</t>
  </si>
  <si>
    <t>MWP 10-2 &amp; T-0112R MRM Ops</t>
  </si>
  <si>
    <t>Siemianowka</t>
  </si>
  <si>
    <t>INF-WA 480 FF Rep Rd/Pad T-105</t>
  </si>
  <si>
    <t>(for 100432)</t>
  </si>
  <si>
    <t>Backch.Graham Manufac.Kazakhst</t>
  </si>
  <si>
    <t>RLB0030902</t>
  </si>
  <si>
    <t>MEJ Repl asbest insul on OBH</t>
  </si>
  <si>
    <t>EvaporationPondsConstruct inRV</t>
  </si>
  <si>
    <t>Closed (#24453)</t>
  </si>
  <si>
    <t>IWP - Infra Rotational Village</t>
  </si>
  <si>
    <t>KTL2.1C-502BurnModificationTA</t>
  </si>
  <si>
    <t>SGP HRSG-1 Two 24”Isolation Va</t>
  </si>
  <si>
    <t>East CRL pipeline oil leakage</t>
  </si>
  <si>
    <t>ERKEN-SHAKHA</t>
  </si>
  <si>
    <t>MEJ-EA-503'5 Repair</t>
  </si>
  <si>
    <t>OP-Heat &amp; Material Piping</t>
  </si>
  <si>
    <t>CLOSED  (#21722 &amp; 22137)</t>
  </si>
  <si>
    <t>CHEBOKSARY</t>
  </si>
  <si>
    <t>MAO-Motor Vehicle Medic Staff</t>
  </si>
  <si>
    <t>MEJ Fence repair</t>
  </si>
  <si>
    <t>SGP T401 FireSuppresionSystem</t>
  </si>
  <si>
    <t>*** CLOSED *** Use 13550</t>
  </si>
  <si>
    <t>Atyrau Hotel Operations</t>
  </si>
  <si>
    <t>Well T-46 Completion in Unit 1</t>
  </si>
  <si>
    <t>(wait flowline inst,est4Q2004)</t>
  </si>
  <si>
    <t>#26806,26807</t>
  </si>
  <si>
    <t>Aivazov Terminal</t>
  </si>
  <si>
    <t>LPGSTOR</t>
  </si>
  <si>
    <t>LPG Storage Facility</t>
  </si>
  <si>
    <t>Routine Maintenance</t>
  </si>
  <si>
    <t>Рутинное ТО</t>
  </si>
  <si>
    <t>T-4644(WP700) Drilling&amp;Compl</t>
  </si>
  <si>
    <t>LISKI</t>
  </si>
  <si>
    <t>OZHEREL'E</t>
  </si>
  <si>
    <t>MEJ DHC and DMD underground pi</t>
  </si>
  <si>
    <t>2015 Maintenance Equip &amp; Tools</t>
  </si>
  <si>
    <t>RLB0012211</t>
  </si>
  <si>
    <t>KTL, Rplcmnt of bndls EA-503</t>
  </si>
  <si>
    <t>FM-HVAC</t>
  </si>
  <si>
    <t>FM-HVAC System Specialist</t>
  </si>
  <si>
    <t>IS28N20701</t>
  </si>
  <si>
    <t>Intra-CIS Air Freight</t>
  </si>
  <si>
    <t>Well K-11 New completion Field</t>
  </si>
  <si>
    <t>#26585</t>
  </si>
  <si>
    <t>Plant Turnaround-mscl equipmnt</t>
  </si>
  <si>
    <t>CLOSED (#23396-23398,23489)</t>
  </si>
  <si>
    <t>RLB001U002</t>
  </si>
  <si>
    <t>SGP Regeneration Gas Re-routin</t>
  </si>
  <si>
    <t>PDA-Industrial Waste Disposal</t>
  </si>
  <si>
    <t>Cell3- PHASE 1&amp;2  101.8110.827</t>
  </si>
  <si>
    <t>MEJ-Restore fire alarm cables</t>
  </si>
  <si>
    <t>MEJPROD00193</t>
  </si>
  <si>
    <t>IS5001U905</t>
  </si>
  <si>
    <t>GC701SurgeControlSysReplcmnt</t>
  </si>
  <si>
    <t>*27590</t>
  </si>
  <si>
    <t>T-4662 Permit Package</t>
  </si>
  <si>
    <t>Redirect Outlet Y1501A,DMC032</t>
  </si>
  <si>
    <t>*27985</t>
  </si>
  <si>
    <t>MEJ-2007 TA I&amp;E Rel. Pre--Eng</t>
  </si>
  <si>
    <t>MS24_2020_MRM CAPEX</t>
  </si>
  <si>
    <t>Well T-6442 CAPEX Non-Rig Perf</t>
  </si>
  <si>
    <t>Radiators to Upgrade Rig 2</t>
  </si>
  <si>
    <t>CLOSED(#23637)</t>
  </si>
  <si>
    <t>MEJ-Replacement of Maintenance</t>
  </si>
  <si>
    <t>platform for TS at MS-14</t>
  </si>
  <si>
    <t>KTL-2 C502.1.2 &amp; E504.1.2</t>
  </si>
  <si>
    <t>Repairs</t>
  </si>
  <si>
    <t>CLOSED  (#22036)</t>
  </si>
  <si>
    <t>Well T-125 Completion (Dril C)</t>
  </si>
  <si>
    <t>see AFE 100198, 105887</t>
  </si>
  <si>
    <t>Drilling Base Perimeter Road</t>
  </si>
  <si>
    <t>Closed (#24997)</t>
  </si>
  <si>
    <t>Terespol</t>
  </si>
  <si>
    <t>Water Injection SCADA Tie-In</t>
  </si>
  <si>
    <t>CLOSED  (#21819)</t>
  </si>
  <si>
    <t>SV DOME6 Potable water</t>
  </si>
  <si>
    <t>ART#79068</t>
  </si>
  <si>
    <t>MEJ-Tank Internal CoatingT9107</t>
  </si>
  <si>
    <t>Paintings for Office in Atyrau</t>
  </si>
  <si>
    <t>Closed (#24762)per Zhanarbek</t>
  </si>
  <si>
    <t>KUNGRAD</t>
  </si>
  <si>
    <t>OREDEZH</t>
  </si>
  <si>
    <t>MEJ-KTL-2 T-602.1Clean&amp;Insp</t>
  </si>
  <si>
    <t>SAF002U303</t>
  </si>
  <si>
    <t>ExaPilot Expansion</t>
  </si>
  <si>
    <t>MEJ TCOV ATCO Step RenovWorks</t>
  </si>
  <si>
    <t>Kulsary</t>
  </si>
  <si>
    <t>SUP-TSI Aband Buildn Demol2013</t>
  </si>
  <si>
    <t>SUP - Utilization of Expense F</t>
  </si>
  <si>
    <t>MEJ-SGP Amine Heat Stable Salt</t>
  </si>
  <si>
    <t>PDA-Replac tubes on EA740 KTL2</t>
  </si>
  <si>
    <t>RAZ’EZD 115 KM</t>
  </si>
  <si>
    <t>MEJ - 1997 Dyke Repair</t>
  </si>
  <si>
    <t>(cc 13210)</t>
  </si>
  <si>
    <t>RAZ'EZD 9 KM</t>
  </si>
  <si>
    <t>SUP-SGI InjectionWell SCSSVRev</t>
  </si>
  <si>
    <t>MEJ TA KTL Inspection Support</t>
  </si>
  <si>
    <t>Atyrau Bakery</t>
  </si>
  <si>
    <t>*28358</t>
  </si>
  <si>
    <t>MEJ GX Conveyor Belt Replaceme</t>
  </si>
  <si>
    <t>INT001U2312</t>
  </si>
  <si>
    <t>PDA-PigtrapsonHPFGfrin/outMM</t>
  </si>
  <si>
    <t>OP-KTL-2 General Construction</t>
  </si>
  <si>
    <t>GDRV</t>
  </si>
  <si>
    <t>GM Log Crane Truck</t>
  </si>
  <si>
    <t>Tengiz Well T-42</t>
  </si>
  <si>
    <t>FEL-Upgrde Fire Traing Grounds</t>
  </si>
  <si>
    <t>CLOSED  (#22265)</t>
  </si>
  <si>
    <t>POLTAVSKAYA</t>
  </si>
  <si>
    <t>Kal'mius</t>
  </si>
  <si>
    <t>MEJ-KTL HotWaterSystemRepair</t>
  </si>
  <si>
    <t>TCO Structural SID_2018</t>
  </si>
  <si>
    <t>asset #32493</t>
  </si>
  <si>
    <t>T4 Tail Gas Line Controtrace</t>
  </si>
  <si>
    <t>IS28N60701</t>
  </si>
  <si>
    <t>GIL3 Project</t>
  </si>
  <si>
    <t>Suspended till 01-Jan-17</t>
  </si>
  <si>
    <t>SAF001U408</t>
  </si>
  <si>
    <t>MECH-AC</t>
  </si>
  <si>
    <t>AirCompr. Site Mechanics</t>
  </si>
  <si>
    <t>RLB0011349</t>
  </si>
  <si>
    <t>Reserve&amp;Mud Pits Reclamation07</t>
  </si>
  <si>
    <t>Closed (#26772)</t>
  </si>
  <si>
    <t>PDA Security DB Upg &amp; processe</t>
  </si>
  <si>
    <t>RLB001U001</t>
  </si>
  <si>
    <t>DMC Upgrade</t>
  </si>
  <si>
    <t>MEJ Rep &amp; Maint Works RR Fac</t>
  </si>
  <si>
    <t>Annual ntwrk replace pgrm 2023</t>
  </si>
  <si>
    <t>ENV003U101</t>
  </si>
  <si>
    <t>MEJPRRR00008</t>
  </si>
  <si>
    <t>MEJ-LACT Meter Re-certificatio</t>
  </si>
  <si>
    <t>Tengiz Well T-27</t>
  </si>
  <si>
    <t>GIL PCs#31 for Services</t>
  </si>
  <si>
    <t>Closed (#23665,23666,23667)</t>
  </si>
  <si>
    <t>Backcharge AFE-SARENS</t>
  </si>
  <si>
    <t>MRM #2 Develop. &amp; Mobilization</t>
  </si>
  <si>
    <t>Well T-4556 Non Rig Testing</t>
  </si>
  <si>
    <t>#26581</t>
  </si>
  <si>
    <t>Well T-10 Civil Work for Phs 1</t>
  </si>
  <si>
    <t>CLOSED  (#22256/7/8)</t>
  </si>
  <si>
    <t>Winter Road Clear &amp; Bus Heatng</t>
  </si>
  <si>
    <t>CLOSED (#22702)</t>
  </si>
  <si>
    <t>MAO-Heavy Duty Wrecker Truck</t>
  </si>
  <si>
    <t>CLOSED  (#11366)</t>
  </si>
  <si>
    <t>KRASNYJ KUT</t>
  </si>
  <si>
    <t>GIL PC for TCO Rig2 Purchase</t>
  </si>
  <si>
    <t>CLOSED(#23460)</t>
  </si>
  <si>
    <t>Atyrau Housing-ProjectMgmtPh1A</t>
  </si>
  <si>
    <t>#24015/24030-1/24566,25030</t>
  </si>
  <si>
    <t>Closed (#23492-3/23995)</t>
  </si>
  <si>
    <t>MEJ-2010 LPG Flare Inspection</t>
  </si>
  <si>
    <t>CHUGUEV</t>
  </si>
  <si>
    <t>INF-WA 487 FF Rep Rd/Pd T-1100</t>
  </si>
  <si>
    <t>(for 100213)</t>
  </si>
  <si>
    <t>SUP-SGI Monolithic Isolation</t>
  </si>
  <si>
    <t>Joint Replacement</t>
  </si>
  <si>
    <t>SFT002U2401</t>
  </si>
  <si>
    <t>10" HDPE pipe re-activation</t>
  </si>
  <si>
    <t>MEJ RepairCorrosnDrumsF113/123</t>
  </si>
  <si>
    <t>*28157</t>
  </si>
  <si>
    <t>Blocked per the owner request</t>
  </si>
  <si>
    <t>MEJ-2012Reliab InsCost f Sh&amp;St</t>
  </si>
  <si>
    <t>T-6843 (WP55-1) Permit Package</t>
  </si>
  <si>
    <t>Part Stroke Test Upg SGP-EPC</t>
  </si>
  <si>
    <t>Gardabani</t>
  </si>
  <si>
    <t>MAO-TCO Copy Machine</t>
  </si>
  <si>
    <t>CLOSED  (#11242)</t>
  </si>
  <si>
    <t>ATR-Atyrau Bonus Projects</t>
  </si>
  <si>
    <t>ATH wireless alarm system inst</t>
  </si>
  <si>
    <t>Small Capital Proj - Maint O&amp;M</t>
  </si>
  <si>
    <t>CLOSED  (#22322)</t>
  </si>
  <si>
    <t>Well T-5157 Detail Design</t>
  </si>
  <si>
    <t>MEJ Insulation Blanket PRJ Y14</t>
  </si>
  <si>
    <t>Ayaguz</t>
  </si>
  <si>
    <t>Radio Backup System</t>
  </si>
  <si>
    <t>#26945 Closed</t>
  </si>
  <si>
    <t>Debottlenecking Mgmt Costs</t>
  </si>
  <si>
    <t>REL004U401</t>
  </si>
  <si>
    <t>NIKOL-GR-PER</t>
  </si>
  <si>
    <t>VOSTOCHNAYA</t>
  </si>
  <si>
    <t>MIRONOVKA</t>
  </si>
  <si>
    <t>OP-Fire Fighting Warehouse</t>
  </si>
  <si>
    <t>CLOSED  (#11610)</t>
  </si>
  <si>
    <t>BACKCHARGE REINHOLD &amp; MAHLA</t>
  </si>
  <si>
    <t>CLOSED  (receivable) use100806</t>
  </si>
  <si>
    <t>PDA- Water cut measurmt Imprvt</t>
  </si>
  <si>
    <t>KRYMSKAYA</t>
  </si>
  <si>
    <t>MEJ - Nauryz Celebration</t>
  </si>
  <si>
    <t>50% to 13551, 50% to 13558</t>
  </si>
  <si>
    <t>MEJ-RotorRepWorksGC201\701\740</t>
  </si>
  <si>
    <t>MEJPROD00008</t>
  </si>
  <si>
    <t>SulStrat GX Flight Replacement</t>
  </si>
  <si>
    <t>Well T-16 Workover FF Scope</t>
  </si>
  <si>
    <t>Closed (expense0</t>
  </si>
  <si>
    <t>RLB001U721</t>
  </si>
  <si>
    <t>FGP-C&amp;P Syst Compl - Craft Lab</t>
  </si>
  <si>
    <t>RLB001U053</t>
  </si>
  <si>
    <t>WAN Link Upgrade E1-E3 Plt-HV</t>
  </si>
  <si>
    <t>CLOSED  (#21962)</t>
  </si>
  <si>
    <t>IB upstream MV line K-T to WTP</t>
  </si>
  <si>
    <t>IS5001U802</t>
  </si>
  <si>
    <t>T-20 WO Site Prepar&amp;Reinstat</t>
  </si>
  <si>
    <t>Guard 2000 Atmospheric Monit</t>
  </si>
  <si>
    <t>CLOSED (#23197)</t>
  </si>
  <si>
    <t>RLB006U2101</t>
  </si>
  <si>
    <t>Replacement of DC-220V/125V</t>
  </si>
  <si>
    <t>RLB001U167</t>
  </si>
  <si>
    <t>Experian Server Upg</t>
  </si>
  <si>
    <t>T-5848 Non-Rig Acid Stim</t>
  </si>
  <si>
    <t>MEJ SV Substation upgrade</t>
  </si>
  <si>
    <t>FGP Nitrogen PSA Package</t>
  </si>
  <si>
    <t>TCOV LLS MCC Modernization</t>
  </si>
  <si>
    <t>Plant Operations - Sulphur</t>
  </si>
  <si>
    <t>T-4743 (WP10-1) Field Facility</t>
  </si>
  <si>
    <t>MEJ- Costs Apr 97 Meeting</t>
  </si>
  <si>
    <t>(cc10000)</t>
  </si>
  <si>
    <t>MEJ-E-2901 A/B coolers</t>
  </si>
  <si>
    <t>MEJ-Road Kulsary-SarykamysRepr</t>
  </si>
  <si>
    <t>Waste Vacuum Truck for Plant</t>
  </si>
  <si>
    <t>iLogistics Enhancements</t>
  </si>
  <si>
    <t>MEJ-T 5 Mole Sieve Replacement</t>
  </si>
  <si>
    <t>FGP-OE/HES -Non-ON</t>
  </si>
  <si>
    <t>H&amp;S Technical Services</t>
  </si>
  <si>
    <t>ex Loss Prevention Tengiz Base</t>
  </si>
  <si>
    <t>Отдел ТБ - Тенгиз</t>
  </si>
  <si>
    <t>asset #32597</t>
  </si>
  <si>
    <t>Geographic Information System</t>
  </si>
  <si>
    <t>Closed(#24394-97;24688-90)</t>
  </si>
  <si>
    <t>IOR001U301</t>
  </si>
  <si>
    <t>MEJ T62-9.1 Cleaning by KSS</t>
  </si>
  <si>
    <t>MWP 10-1 MRM Ops</t>
  </si>
  <si>
    <t>Vegetation Control Equipment</t>
  </si>
  <si>
    <t>CLOSED  (#21888)</t>
  </si>
  <si>
    <t>3GP/3GI Support Group</t>
  </si>
  <si>
    <t>MEJ-ETP Sludge Disposal</t>
  </si>
  <si>
    <t>MEJPROD00349</t>
  </si>
  <si>
    <t>SGP Replacement of insulation</t>
  </si>
  <si>
    <t>Murom 1</t>
  </si>
  <si>
    <t>T-0009 Non_Rig Acid Stim</t>
  </si>
  <si>
    <t>*28128</t>
  </si>
  <si>
    <t>RV WaterDistr ElectrPower Upgr</t>
  </si>
  <si>
    <t>Phase 3/4 (renew March '04)</t>
  </si>
  <si>
    <t>Closed (#25356)</t>
  </si>
  <si>
    <t>KTL2 Post Start Up Modificatns</t>
  </si>
  <si>
    <t>CLOSED  (#21816)</t>
  </si>
  <si>
    <t>MEJ-Funding to address DES cit</t>
  </si>
  <si>
    <t>UCHALY</t>
  </si>
  <si>
    <t>INF-Gen Util TV Heat/H2O Systm</t>
  </si>
  <si>
    <t>CLOSED  (#11451)</t>
  </si>
  <si>
    <t>AV0010801</t>
  </si>
  <si>
    <t>Unattended Auto.WeatherStation</t>
  </si>
  <si>
    <t>EDN0011502</t>
  </si>
  <si>
    <t>Tengiz Caspian Sulphur Plant</t>
  </si>
  <si>
    <t>Marketing Commercial Dry Gas</t>
  </si>
  <si>
    <t>Группа по продаже сухого газа</t>
  </si>
  <si>
    <t>INF-Const Temp Fuel Depot</t>
  </si>
  <si>
    <t>(w/ 100290, 1014715)</t>
  </si>
  <si>
    <t>CLOSED  (#11574)</t>
  </si>
  <si>
    <t>SARATOV 3</t>
  </si>
  <si>
    <t>Backch.Kazkom. JSC OK 200640</t>
  </si>
  <si>
    <t>MEJ-T-41Non Rig Acid Stimulati</t>
  </si>
  <si>
    <t>Vojany</t>
  </si>
  <si>
    <t>INF- TV Replace Ext Door/Light</t>
  </si>
  <si>
    <t>CLOSED(pass-thruAFE)use1011302</t>
  </si>
  <si>
    <t>Well T-3K Flowback &amp; CTU MEJ</t>
  </si>
  <si>
    <t>CC 20205.823</t>
  </si>
  <si>
    <t>FGP Portion WRF UF-2</t>
  </si>
  <si>
    <t>EX0080701</t>
  </si>
  <si>
    <t>Maksat1 ExpWell &amp;Related costs</t>
  </si>
  <si>
    <t>MEJ-Realib.Inspec.GEEP Lateral</t>
  </si>
  <si>
    <t>laterals</t>
  </si>
  <si>
    <t>RLB0011208</t>
  </si>
  <si>
    <t>FGP Piping Other</t>
  </si>
  <si>
    <t>ENV001U801</t>
  </si>
  <si>
    <t>FDS install at SV FPS WTP</t>
  </si>
  <si>
    <t>SV substation FDS</t>
  </si>
  <si>
    <t>WMP001U102</t>
  </si>
  <si>
    <t>Solid Waste Sorting Facility</t>
  </si>
  <si>
    <t>MAO-Purch of 3 Ikarus buses</t>
  </si>
  <si>
    <t>CLOSED  (#11235)</t>
  </si>
  <si>
    <t>MEJ MEJ KTL RP-2.1 10kV Overhe</t>
  </si>
  <si>
    <t>ENV0012407</t>
  </si>
  <si>
    <t>KTL-2 F-205 Routine Sour Gas F</t>
  </si>
  <si>
    <t>WPP Tranche 6 Materials</t>
  </si>
  <si>
    <t>MEJ-Amine Focused Inspect 2002</t>
  </si>
  <si>
    <t>cc 20110</t>
  </si>
  <si>
    <t>FGP 3GP CS DBB VALVES</t>
  </si>
  <si>
    <t>Office Furniture for Tengiz</t>
  </si>
  <si>
    <t>T-0001K MRWO Permit Package</t>
  </si>
  <si>
    <t>T-5044 Non-Rig Acid Stim</t>
  </si>
  <si>
    <t>PDA- T301 Tank Replacement</t>
  </si>
  <si>
    <t>Denholm-Zholdas FireAlarm Syst</t>
  </si>
  <si>
    <t>#27802</t>
  </si>
  <si>
    <t>MEJ-Repair Floating Roof T1551</t>
  </si>
  <si>
    <t>Tank Sludge Disposal Cost</t>
  </si>
  <si>
    <t>PDA-SGP Seimens DGS Reliabilit</t>
  </si>
  <si>
    <t>asset #32729</t>
  </si>
  <si>
    <t>capitalized with AFE114507</t>
  </si>
  <si>
    <t>Accum FGP 3GP Heavy Lift ConBa</t>
  </si>
  <si>
    <t>MEJ 2014Risk Based Inspect(RBI</t>
  </si>
  <si>
    <t>MEJ-Repair&amp;Maintenance WHS</t>
  </si>
  <si>
    <t>Warehouse buildings, yards</t>
  </si>
  <si>
    <t>FGP Ops Support</t>
  </si>
  <si>
    <t>FGP Operations Support</t>
  </si>
  <si>
    <t>Группа Экспл.Поддержки ПБР</t>
  </si>
  <si>
    <t>Relief System Modifn TA2010</t>
  </si>
  <si>
    <t>*27976</t>
  </si>
  <si>
    <t>MEJ-Fire proofing Upg on LPG</t>
  </si>
  <si>
    <t>MEJ-Old Boiler House brine pit</t>
  </si>
  <si>
    <t>CSC at the Parker Driling Base</t>
  </si>
  <si>
    <t>s/b linked to 106999&amp;107781</t>
  </si>
  <si>
    <t>Closed(#25077,#25078)</t>
  </si>
  <si>
    <t>T-7456 NR Acid Stim</t>
  </si>
  <si>
    <t>Tengiz Well 116</t>
  </si>
  <si>
    <t>Administration - M.S.</t>
  </si>
  <si>
    <t>RYBACHE</t>
  </si>
  <si>
    <t>Backcharge AFE for MSSA</t>
  </si>
  <si>
    <t>Pipe Yard Fencing</t>
  </si>
  <si>
    <t>Closed (#24585)</t>
  </si>
  <si>
    <t>Kel'mency</t>
  </si>
  <si>
    <t>DMC-2Demulsifier Units Install</t>
  </si>
  <si>
    <t>CLOSED  (#21815)</t>
  </si>
  <si>
    <t>MEJ KTL &amp; SGP Refractory coati</t>
  </si>
  <si>
    <t>MEJ-Alliance Proposal/ContrRev</t>
  </si>
  <si>
    <t>Hydraulic Sweepers Equipment</t>
  </si>
  <si>
    <t>#27178</t>
  </si>
  <si>
    <t>DRUZHININO</t>
  </si>
  <si>
    <t>RLB002U301</t>
  </si>
  <si>
    <t>Upgrade Sulphur Remelt Tank</t>
  </si>
  <si>
    <t>*Closed* Use 100947</t>
  </si>
  <si>
    <t>Expansion to 8.5 MMTY</t>
  </si>
  <si>
    <t>OP-KTL-1,2, &amp; 3 Construction</t>
  </si>
  <si>
    <t>SUSPENDED (master AFE)</t>
  </si>
  <si>
    <t>Well T-5242 PLT/RST</t>
  </si>
  <si>
    <t>Lebyazh’ya-Sibirskaya</t>
  </si>
  <si>
    <t>ALMATY 2</t>
  </si>
  <si>
    <t>MEJ Projected Repairs for 2010</t>
  </si>
  <si>
    <t>SUP-Wellsite T-112 Flow-neRepl</t>
  </si>
  <si>
    <t>ZHOSALY</t>
  </si>
  <si>
    <t>SGI-St 2-Equip&amp; Bulk Materials</t>
  </si>
  <si>
    <t>Long Lead Items costs</t>
  </si>
  <si>
    <t>activated for SMART Jun23</t>
  </si>
  <si>
    <t>Sulfur Flaking for RR Tracks</t>
  </si>
  <si>
    <t>Closed (#24559)</t>
  </si>
  <si>
    <t>IS90011401</t>
  </si>
  <si>
    <t>TCO Data Foundation</t>
  </si>
  <si>
    <t>Purchase Diesel heater for CSC</t>
  </si>
  <si>
    <t>General Maint. Field Shop</t>
  </si>
  <si>
    <t>Общ техобсл-Промысл мастерские</t>
  </si>
  <si>
    <t>LDV &amp; Bus Purchase</t>
  </si>
  <si>
    <t>BD099301</t>
  </si>
  <si>
    <t>CLOSED  (#22119)</t>
  </si>
  <si>
    <t>T-4040 Well Permit Package</t>
  </si>
  <si>
    <t>DO NOT CHANGE THE STATUS</t>
  </si>
  <si>
    <t>Nivas 2doors*12&amp;4door*1 Purch</t>
  </si>
  <si>
    <t>Closed(#25178)</t>
  </si>
  <si>
    <t>Well PBN-Susp Dev Well T-46</t>
  </si>
  <si>
    <t>#26807</t>
  </si>
  <si>
    <t>Well T-3 Reabandonment</t>
  </si>
  <si>
    <t>EDN0011415</t>
  </si>
  <si>
    <t>ECD001U102</t>
  </si>
  <si>
    <t>RV Upgrade Project</t>
  </si>
  <si>
    <t>Temp transm-r install at MPFM'</t>
  </si>
  <si>
    <t>29571, 30263</t>
  </si>
  <si>
    <t>FGP-DT1 Proc - Lab-ON</t>
  </si>
  <si>
    <t>MEJ-T13 tank inspection</t>
  </si>
  <si>
    <t>openning,cleaning,repair</t>
  </si>
  <si>
    <t>OTR-Security Support</t>
  </si>
  <si>
    <t>CLOSED  (#11245)</t>
  </si>
  <si>
    <t>Backch FGP AtyrauEnergoTS</t>
  </si>
  <si>
    <t>Backcharge AFE for SICIM S p.a</t>
  </si>
  <si>
    <t>2020 Maintenance Tools &amp; Equip</t>
  </si>
  <si>
    <t>K-3784 (WP100) NR Acid Stim</t>
  </si>
  <si>
    <t>MEJ-AtyrauRiversideHouseUpgrad</t>
  </si>
  <si>
    <t>Renovatn of items at RiversHou</t>
  </si>
  <si>
    <t>Closed     CC13562</t>
  </si>
  <si>
    <t>Winterize mud plant</t>
  </si>
  <si>
    <t>CLOSED  (#22039)</t>
  </si>
  <si>
    <t>Blue Bird Buses X5 Purchase</t>
  </si>
  <si>
    <t>CLOSED (#22686)</t>
  </si>
  <si>
    <t>TA24 SGI SIS 1oo1 Logic Upgrad</t>
  </si>
  <si>
    <t>KTL DMC Stage 1, 2B, 3 Electr</t>
  </si>
  <si>
    <t>OILT</t>
  </si>
  <si>
    <t>Oil tanker</t>
  </si>
  <si>
    <t>SGI GT-2900 Extendor III Compo</t>
  </si>
  <si>
    <t>asset #32721</t>
  </si>
  <si>
    <t>Additional modules for eQuest</t>
  </si>
  <si>
    <t>(#25630)</t>
  </si>
  <si>
    <t>Accumulation AFE U800</t>
  </si>
  <si>
    <t>XE178817</t>
  </si>
  <si>
    <t>MEJ Current AGDS repair</t>
  </si>
  <si>
    <t>MEJ-GT-6.2 Major Inspect with</t>
  </si>
  <si>
    <t>MEJ-EA-9109 J2 winterizat coil</t>
  </si>
  <si>
    <t>MEJ-GT 9.1 HGP Inspection</t>
  </si>
  <si>
    <t>T-1Tg Plug and Abandonment</t>
  </si>
  <si>
    <t>MEJ-KTL2.3 Merichem Spent Air</t>
  </si>
  <si>
    <t>Line Replacement</t>
  </si>
  <si>
    <t>Computers for ContrctSafetyMng</t>
  </si>
  <si>
    <t>Closed (23621/23622/23623)</t>
  </si>
  <si>
    <t>MEJ-ReplCaustic lineUnit700.3</t>
  </si>
  <si>
    <t>T-5246 WO SitePre&amp;ReinRig12-13</t>
  </si>
  <si>
    <t>PHD Shadow Server Redundancy</t>
  </si>
  <si>
    <t>(#25830)</t>
  </si>
  <si>
    <t>Tank Farm Water Draw</t>
  </si>
  <si>
    <t>CLOSED  (#21886)</t>
  </si>
  <si>
    <t>SGP/SGI:HS&amp;E Support Camberley</t>
  </si>
  <si>
    <t>(effective from 22 July 2003)</t>
  </si>
  <si>
    <t>FGP Mechanical Other</t>
  </si>
  <si>
    <t>SGI-St2-Procuremnt Other Items</t>
  </si>
  <si>
    <t>(Freight)</t>
  </si>
  <si>
    <t>UST-KAMENOGORSK</t>
  </si>
  <si>
    <t>MEJPROD00168</t>
  </si>
  <si>
    <t>INT0011722</t>
  </si>
  <si>
    <t>Vasilkov-1</t>
  </si>
  <si>
    <t>TIDE SAN storage expansion</t>
  </si>
  <si>
    <t>#26732,26733</t>
  </si>
  <si>
    <t>BOGOSLOVSKAY</t>
  </si>
  <si>
    <t>Novorudnaya</t>
  </si>
  <si>
    <t>Well K-16 Complet.FF Scope</t>
  </si>
  <si>
    <t>*27946</t>
  </si>
  <si>
    <t>Linux Cluster</t>
  </si>
  <si>
    <t>*28156</t>
  </si>
  <si>
    <t>Repl 6 Ikarus Bus Engines</t>
  </si>
  <si>
    <t>CLOSED  (#21912)</t>
  </si>
  <si>
    <t>Internal Use Fuel meter ints</t>
  </si>
  <si>
    <t>Network Infrastructure 2002</t>
  </si>
  <si>
    <t>Closed(#24556-57;24562)</t>
  </si>
  <si>
    <t>MEJPROD00148</t>
  </si>
  <si>
    <t>Inspect, repair and coat T-601</t>
  </si>
  <si>
    <t>Well T-4350 Detail Design</t>
  </si>
  <si>
    <t>PRO0021001</t>
  </si>
  <si>
    <t>IntegrRailCar Fleet&amp; Track Mgt</t>
  </si>
  <si>
    <t>SAF001U410</t>
  </si>
  <si>
    <t>Eckles 5.5"Hydra-Shift Power</t>
  </si>
  <si>
    <t>CLOSED(#23632)</t>
  </si>
  <si>
    <t>T-4854 Drilling &amp; Completion</t>
  </si>
  <si>
    <t>Medical Evacuation</t>
  </si>
  <si>
    <t>Printer for Almaty Office</t>
  </si>
  <si>
    <t>CLOSED  (#11494)</t>
  </si>
  <si>
    <t>EDN001U904</t>
  </si>
  <si>
    <t>Well T-6NT-Workover FF Scope</t>
  </si>
  <si>
    <t>SAF001U706</t>
  </si>
  <si>
    <t>LPG Piperack's PFP Upgr</t>
  </si>
  <si>
    <t>REL002U701</t>
  </si>
  <si>
    <t>Lavalin Base Relocation to FOO</t>
  </si>
  <si>
    <t>Drilling Base New Substation</t>
  </si>
  <si>
    <t>Closed(#25238)</t>
  </si>
  <si>
    <t>Well T-4454 Procur&amp;Constructio</t>
  </si>
  <si>
    <t>*30356</t>
  </si>
  <si>
    <t>FGP G, G &amp; C VALVES FORGED</t>
  </si>
  <si>
    <t>PDA-API 752 Project Plan Devel</t>
  </si>
  <si>
    <t>For Phase 3 use AFE 107285</t>
  </si>
  <si>
    <t>Closed in May-per Spons.Requst</t>
  </si>
  <si>
    <t>HP/LP – 51G Execution</t>
  </si>
  <si>
    <t>INF-Racking/Shelving Warehouse</t>
  </si>
  <si>
    <t>CLOSED  (#11363)</t>
  </si>
  <si>
    <t>FGP FITTINGS HI ALLOY</t>
  </si>
  <si>
    <t>MEJ Painting TGTPS-1 turbine</t>
  </si>
  <si>
    <t>FGP G, G &amp; C VALVES CAST</t>
  </si>
  <si>
    <t>MEJ Replacement of transformer</t>
  </si>
  <si>
    <t>PDA-Tail Gas Unit Study</t>
  </si>
  <si>
    <t>PDA-Relief Sys Modifics 2008TA</t>
  </si>
  <si>
    <t>P&amp;ID Drawing for Critical Syst</t>
  </si>
  <si>
    <t>Closed (#23886,23889-92)</t>
  </si>
  <si>
    <t>Backcharge-Aktau Vostok Accoun</t>
  </si>
  <si>
    <t>Well T-9NT New-WaterInjectn-FF</t>
  </si>
  <si>
    <t>Linked to AFE 107364</t>
  </si>
  <si>
    <t>(#24638, 25946)</t>
  </si>
  <si>
    <t>SGP TA16 Maint Tools&amp;Equipment</t>
  </si>
  <si>
    <t>EA-303 Inlet&amp;Outlet Butterfly</t>
  </si>
  <si>
    <t>Valves Replace KTL-1 U300</t>
  </si>
  <si>
    <t>Closed (#24344-24346)</t>
  </si>
  <si>
    <t>LayDownArea(20&amp;40footContainer</t>
  </si>
  <si>
    <t>K-3580(WP100) Permit Package</t>
  </si>
  <si>
    <t>T-6638 (WP55-1) Drilling&amp;Compl</t>
  </si>
  <si>
    <t>PDA-Intn coat Eval62F201-3,209</t>
  </si>
  <si>
    <t>Autom.Fire Detection Alarm Sys</t>
  </si>
  <si>
    <t>#27192</t>
  </si>
  <si>
    <t>BEL.TSERKOV'</t>
  </si>
  <si>
    <t>MEJ OBH Repl PSVSteamBoiler1,3</t>
  </si>
  <si>
    <t>K-3283 (WP100) NR Acid Stim</t>
  </si>
  <si>
    <t>FGP Civil Installation - 3GP</t>
  </si>
  <si>
    <t>VOLKOVYSK-TS</t>
  </si>
  <si>
    <t>T-5444ST Post-MRWO NR Acid Stm</t>
  </si>
  <si>
    <t>FGP GASEOUS EXTINGUISHING SYS</t>
  </si>
  <si>
    <t>MEJ-OutlookSoft Upgrade</t>
  </si>
  <si>
    <t>cc.12029</t>
  </si>
  <si>
    <t>Zamost bortatyche</t>
  </si>
  <si>
    <t>RR003U9001</t>
  </si>
  <si>
    <t>Loco Depot Electrical Upgrade</t>
  </si>
  <si>
    <t>IS50011611</t>
  </si>
  <si>
    <t>Tengiz Data Center Migration</t>
  </si>
  <si>
    <t>PIKALEVO 2</t>
  </si>
  <si>
    <t>SGP- Construction Camp</t>
  </si>
  <si>
    <t>25869-84/89-93</t>
  </si>
  <si>
    <t>Completed part(#25184-88/413)</t>
  </si>
  <si>
    <t>Spitamen</t>
  </si>
  <si>
    <t>INF-TV Roads &amp; Bus Stops</t>
  </si>
  <si>
    <t>CLOSED  (#11612)</t>
  </si>
  <si>
    <t>PDA-Field RTU/RIE UPS Systems</t>
  </si>
  <si>
    <t>Well T-17 Deepening Unit3&amp;</t>
  </si>
  <si>
    <t>#26574,#26575</t>
  </si>
  <si>
    <t>TCOV Offices, Accommodation bl</t>
  </si>
  <si>
    <t>T5 and T6 Replacement Project</t>
  </si>
  <si>
    <t>T-20 Non-Rig Acid Stimulation</t>
  </si>
  <si>
    <t>Upgrd Switches for TCO Network</t>
  </si>
  <si>
    <t>TCO</t>
  </si>
  <si>
    <t>#26016</t>
  </si>
  <si>
    <t>HSE0011301</t>
  </si>
  <si>
    <t>asset#33357</t>
  </si>
  <si>
    <t>MEJ-Lav. Relocate Building</t>
  </si>
  <si>
    <t>Meter Station 12</t>
  </si>
  <si>
    <t>MEJ-2014Train4SteamTrap&amp;ManRep</t>
  </si>
  <si>
    <t>Tengiz Well 15</t>
  </si>
  <si>
    <t>LCS Refresh Project</t>
  </si>
  <si>
    <t>Atyrau Apartment furniture</t>
  </si>
  <si>
    <t>App#30/44/45 incl transp&amp;handl</t>
  </si>
  <si>
    <t>Closed(#24587)</t>
  </si>
  <si>
    <t>RLB0012043</t>
  </si>
  <si>
    <t>TA23 Channel replacement 2Е-70</t>
  </si>
  <si>
    <t>FMA Warehse Rail load Platf</t>
  </si>
  <si>
    <t>*28195</t>
  </si>
  <si>
    <t>REL002U102</t>
  </si>
  <si>
    <t>Pipeline integr mgt databaseim</t>
  </si>
  <si>
    <t>PRO001U301</t>
  </si>
  <si>
    <t>SGI/PU-340 F-345 PSV UpgrTA14</t>
  </si>
  <si>
    <t>MEJ Clean Maintenance land are</t>
  </si>
  <si>
    <t>Recovery Equipm for NetworkSer</t>
  </si>
  <si>
    <t>CLOSED (#23110)</t>
  </si>
  <si>
    <t>MEJ-Environmental Baseline</t>
  </si>
  <si>
    <t>CC 20520</t>
  </si>
  <si>
    <t>MEJ TCOV Heating system inspec</t>
  </si>
  <si>
    <t>T-5650 (DP-21) NR Acid Stim</t>
  </si>
  <si>
    <t>WhitePages Develop&amp;Implement</t>
  </si>
  <si>
    <t>CPDEP Phase 3&amp;4 TCO WhitePages</t>
  </si>
  <si>
    <t>Closed (#24004)</t>
  </si>
  <si>
    <t>ATR - Atyrau Medical Clinic</t>
  </si>
  <si>
    <t>CLOSED (Atyrau Bonus)</t>
  </si>
  <si>
    <t>T-5154 Permit Package</t>
  </si>
  <si>
    <t>MEJ Т3 X 1001 flare separator</t>
  </si>
  <si>
    <t>IBMOA SHOP CRANE RAILS REPAIR</t>
  </si>
  <si>
    <t>*28106</t>
  </si>
  <si>
    <t>RAZ’EZD 54 KM</t>
  </si>
  <si>
    <t>T-5850 CIV&amp;MECH WORK for MRWO</t>
  </si>
  <si>
    <t>Emergency repair of E-401A SGP</t>
  </si>
  <si>
    <t>Sh&amp;Storage-Crude Tank Farm</t>
  </si>
  <si>
    <t>(entry date 12.04.05)</t>
  </si>
  <si>
    <t>To cover costs of Kulsary-Teng</t>
  </si>
  <si>
    <t>SUP-Substat RP-4 Replac Prj</t>
  </si>
  <si>
    <t>Sulfur Facilities</t>
  </si>
  <si>
    <t>Info&amp;Radio Equip for Services</t>
  </si>
  <si>
    <t>(#24445-46;24645-47)</t>
  </si>
  <si>
    <t>Closed #24352-24358;</t>
  </si>
  <si>
    <t>FGP THROUGH CONDUIT GATE VALVE</t>
  </si>
  <si>
    <t>FS Unit Upgr (pump,load dev)</t>
  </si>
  <si>
    <t>MEJ Site Assessment 2024 Scope</t>
  </si>
  <si>
    <t>MEJ-TCOV Potable Water Storage</t>
  </si>
  <si>
    <t>Vessel Repair</t>
  </si>
  <si>
    <t>KAVKAZ</t>
  </si>
  <si>
    <t>FGP Surplus Materials</t>
  </si>
  <si>
    <t>Backcharge AFE PTK Energy</t>
  </si>
  <si>
    <t>recommenced in Jan'19</t>
  </si>
  <si>
    <t>OPS-Global Preserv Srvs OFF</t>
  </si>
  <si>
    <t>Field Valve Upgr progam - 2018</t>
  </si>
  <si>
    <t>Buzabai</t>
  </si>
  <si>
    <t>MEJ-Valving &amp; Pressure Gauges</t>
  </si>
  <si>
    <t>Well T-220 Workover- FF Scope</t>
  </si>
  <si>
    <t>#26172</t>
  </si>
  <si>
    <t>FGP Network Cabling</t>
  </si>
  <si>
    <t>Welker Samplers Purchase x20</t>
  </si>
  <si>
    <t>CLOSED  (#22677)</t>
  </si>
  <si>
    <t>RLB001U706</t>
  </si>
  <si>
    <t>MEJFENG00002</t>
  </si>
  <si>
    <t>DE FUPO Job Packs</t>
  </si>
  <si>
    <t>MEJ-SGP Water Mng Support</t>
  </si>
  <si>
    <t>ASHA</t>
  </si>
  <si>
    <t>SIL'NITSY</t>
  </si>
  <si>
    <t>Well PBN-Susp Dev Well T-125</t>
  </si>
  <si>
    <t>linked AFEs 105965, 105887</t>
  </si>
  <si>
    <t>KARAULKELDY</t>
  </si>
  <si>
    <t>Serozak</t>
  </si>
  <si>
    <t>SUP-SGE/CAR SGI Liguids handli</t>
  </si>
  <si>
    <t>OP-Off Spec Tank Farm</t>
  </si>
  <si>
    <t>Closed in July 2024</t>
  </si>
  <si>
    <t>Концепт-я разработка проектов</t>
  </si>
  <si>
    <t>ELEC-FD</t>
  </si>
  <si>
    <t>FD Electricians</t>
  </si>
  <si>
    <t>MEJ Fit for Duty Implementat</t>
  </si>
  <si>
    <t>Electric Forklift &amp; Charger</t>
  </si>
  <si>
    <t>CLOSED  (#22990)</t>
  </si>
  <si>
    <t>Accum.PSI Backlog Reduction Co</t>
  </si>
  <si>
    <t>Software Licences for RMG</t>
  </si>
  <si>
    <t>Closed (#23896)</t>
  </si>
  <si>
    <t>LOG003U801</t>
  </si>
  <si>
    <t>Sarens Crane-LTM1250 Purchase</t>
  </si>
  <si>
    <t>RLB001U902</t>
  </si>
  <si>
    <t>Manifolds/Trunklines</t>
  </si>
  <si>
    <t>MEJ KTL-2 Train2 R504 Catalyst</t>
  </si>
  <si>
    <t>Change out cc20800.823</t>
  </si>
  <si>
    <t>Computers*4 Mktg Astana Office</t>
  </si>
  <si>
    <t>Closed(#24088)</t>
  </si>
  <si>
    <t>MEJ Road Repair for KTL and SG</t>
  </si>
  <si>
    <t>***Closed*** Use 13301</t>
  </si>
  <si>
    <t>MEJ SVIR Storm Water Sys Repl.</t>
  </si>
  <si>
    <t>Backcharge AFE-Parsons</t>
  </si>
  <si>
    <t>PDA Old Boiler House Stack Upg</t>
  </si>
  <si>
    <t>MS26 Manifold Upgrade</t>
  </si>
  <si>
    <t>MS17 Manifold Extension</t>
  </si>
  <si>
    <t>T-7453 TCL</t>
  </si>
  <si>
    <t>MAO-Purchase 6 Ikarus Buses</t>
  </si>
  <si>
    <t>CLOSED  (#11581)</t>
  </si>
  <si>
    <t>UralBuildngFireDetectionAlarm</t>
  </si>
  <si>
    <t>*28105</t>
  </si>
  <si>
    <t>Chudovo-MOSK</t>
  </si>
  <si>
    <t>MEJ-Civil works for Non Rig</t>
  </si>
  <si>
    <t>for New Rig Operations</t>
  </si>
  <si>
    <t>Closed  (#23746/23747)</t>
  </si>
  <si>
    <t>KR MOG-EKSP</t>
  </si>
  <si>
    <t>FM-FINST</t>
  </si>
  <si>
    <t>FM-Fire Instrument Technicians</t>
  </si>
  <si>
    <t>MEJ-Turnaround Inspection-500M</t>
  </si>
  <si>
    <t>Electricl-Tools&amp;Eqmt-SmCapProj</t>
  </si>
  <si>
    <t>CLOSED  (#22500)</t>
  </si>
  <si>
    <t>Radios for Exploration 3 Purch</t>
  </si>
  <si>
    <t>CLOSED  (#22190)</t>
  </si>
  <si>
    <t>MEJ TA 2017-KTL Compl&amp;Reliabi</t>
  </si>
  <si>
    <t>Citibank Communication</t>
  </si>
  <si>
    <t>Equipment - Medical Dept 1994</t>
  </si>
  <si>
    <t>CLOSED  (#11676)</t>
  </si>
  <si>
    <t>Bay Networks Centillion Purch</t>
  </si>
  <si>
    <t>CLOSED (#23027)</t>
  </si>
  <si>
    <t>2023 VTI Valves Transportation</t>
  </si>
  <si>
    <t>TCO Telecom - Technical Supprt</t>
  </si>
  <si>
    <t>CLOSED  (#11510)</t>
  </si>
  <si>
    <t>Pre-JV WIP:LPG Tank Farm/Other</t>
  </si>
  <si>
    <t>CLOSED (#22951)</t>
  </si>
  <si>
    <t>OPS - Phase 5 Equipment</t>
  </si>
  <si>
    <t>2025 Catering other facilities</t>
  </si>
  <si>
    <t>SHCHETOVO</t>
  </si>
  <si>
    <t>FGP Shared Services Other</t>
  </si>
  <si>
    <t>T-4644 EPC &amp; M</t>
  </si>
  <si>
    <t>LIMS Software</t>
  </si>
  <si>
    <t>CLOSED (#22673)</t>
  </si>
  <si>
    <t>MS21_T-4960 &amp; T-5157_MRM Ops</t>
  </si>
  <si>
    <t>MURANITNYJ</t>
  </si>
  <si>
    <t>Backcharge-KazTurboRemont, FGP</t>
  </si>
  <si>
    <t>Rich DEA Analyzer Installation</t>
  </si>
  <si>
    <t>FGP 3GI Contractor Badging</t>
  </si>
  <si>
    <t>MS5_T-0014R, T-0318R_MRM Ops</t>
  </si>
  <si>
    <t>Analyzer Oxygen Relocate</t>
  </si>
  <si>
    <t>it was purchasd underAFE105209</t>
  </si>
  <si>
    <t>CLOSED (#23051)</t>
  </si>
  <si>
    <t>RLB00125100</t>
  </si>
  <si>
    <t>KTL SGR Tube Bundle Upgrade</t>
  </si>
  <si>
    <t>SUVOROVSKAYA</t>
  </si>
  <si>
    <t>KTL2-Unit 900 Temporary Mobile</t>
  </si>
  <si>
    <t>Air Compressor</t>
  </si>
  <si>
    <t>CLOSED  (#22226)</t>
  </si>
  <si>
    <t>IWP - Offplot - Topping Plant</t>
  </si>
  <si>
    <t>ZAPOROZH'E-L</t>
  </si>
  <si>
    <t>transferred to EPC AFE 9424116</t>
  </si>
  <si>
    <t>SIAZAN'</t>
  </si>
  <si>
    <t>INF-WA 473 FF Repr Rd/Pad T-8</t>
  </si>
  <si>
    <t>(for 100429)</t>
  </si>
  <si>
    <t>MO0100914</t>
  </si>
  <si>
    <t>SV Transition Project</t>
  </si>
  <si>
    <t>Well ASU Surface Installation</t>
  </si>
  <si>
    <t>*27013,27014</t>
  </si>
  <si>
    <t>RLB001U163</t>
  </si>
  <si>
    <t>AMS Server Upgrade</t>
  </si>
  <si>
    <t>T-6147 (WP13-1) Permit Package</t>
  </si>
  <si>
    <t>MASTER - Well T-5038</t>
  </si>
  <si>
    <t>Mobile Radio System</t>
  </si>
  <si>
    <t>CLOSED  (#11509)</t>
  </si>
  <si>
    <t>Backch AFE Caspi Project(CPK)</t>
  </si>
  <si>
    <t>AGI-CDCS Kazakhstan JV LLP</t>
  </si>
  <si>
    <t>Backch AFE-Imtech Bolashak</t>
  </si>
  <si>
    <t>MEJSCMF00058</t>
  </si>
  <si>
    <t>V&amp;V Tool Implementation Projec</t>
  </si>
  <si>
    <t>RLB001U142</t>
  </si>
  <si>
    <t>MEJ-2005 Turnaround</t>
  </si>
  <si>
    <t>I&amp;E Reliability Engineering</t>
  </si>
  <si>
    <t>MEJ-Atyrau Clinic Start-up</t>
  </si>
  <si>
    <t>(cc 10500)</t>
  </si>
  <si>
    <t>Replacement of obsolete excita</t>
  </si>
  <si>
    <t>Backcharge AFE - Honeywell</t>
  </si>
  <si>
    <t>Closed(backcharge)</t>
  </si>
  <si>
    <t>Software for Material Mgmt</t>
  </si>
  <si>
    <t>MEJ-OH RSI Implementation</t>
  </si>
  <si>
    <t>80n</t>
  </si>
  <si>
    <t>Rig 107 Mud Storage Tanks Modi</t>
  </si>
  <si>
    <t>fications</t>
  </si>
  <si>
    <t>Closed(#24282)</t>
  </si>
  <si>
    <t>30282, 30402</t>
  </si>
  <si>
    <t>DNO</t>
  </si>
  <si>
    <t>Purchase of Bluebird Bus*5</t>
  </si>
  <si>
    <t>(#25829)</t>
  </si>
  <si>
    <t>Purch.of Gas Chromatograph</t>
  </si>
  <si>
    <t>*27007</t>
  </si>
  <si>
    <t>MEJ-Relocate the substation</t>
  </si>
  <si>
    <t>cc 20820</t>
  </si>
  <si>
    <t>Sulfur Flaking FireRoad Access</t>
  </si>
  <si>
    <t>Close (#24560)</t>
  </si>
  <si>
    <t>Nelazskoe</t>
  </si>
  <si>
    <t>ELECGT-FGP</t>
  </si>
  <si>
    <t>FGP Turbine Electricians</t>
  </si>
  <si>
    <t>PavingofRoad fromTrack410toSGP</t>
  </si>
  <si>
    <t>#27194</t>
  </si>
  <si>
    <t>MEJ-TDL Reclamation</t>
  </si>
  <si>
    <t>reopened by rzan(ffcon)request</t>
  </si>
  <si>
    <t>Cancelled AFERT#79191</t>
  </si>
  <si>
    <t>Misc Whse Equip.&amp; Projects</t>
  </si>
  <si>
    <t>Plant Approach Rd St Lighting</t>
  </si>
  <si>
    <t>CLOSED  (#11396)</t>
  </si>
  <si>
    <t>Well T-5447 Memory X-Y Caliper</t>
  </si>
  <si>
    <t>***Closed - Use 29200*****</t>
  </si>
  <si>
    <t>Plant Operations - Oil</t>
  </si>
  <si>
    <t>MEJ-Sulfur trains refurbishmen</t>
  </si>
  <si>
    <t>Reserve, Mud Pits Reclamation</t>
  </si>
  <si>
    <t>#26204</t>
  </si>
  <si>
    <t>PCs and Printers for RM</t>
  </si>
  <si>
    <t>Closed (#24841-45)</t>
  </si>
  <si>
    <t>FEL - Cathodic Protectn Design</t>
  </si>
  <si>
    <t>link with 105725,106430</t>
  </si>
  <si>
    <t>INF-TV Security Fence/Lighting</t>
  </si>
  <si>
    <t>CLOSED  (#11474)</t>
  </si>
  <si>
    <t>Backcharge AFE for Geotec OK78</t>
  </si>
  <si>
    <t>Central PlantLabEquipment</t>
  </si>
  <si>
    <t>Accum.AFE T-463 SWTWellsiteMet</t>
  </si>
  <si>
    <t>MURIKOVO</t>
  </si>
  <si>
    <t>Interim Compression Shortfall</t>
  </si>
  <si>
    <t>*27575</t>
  </si>
  <si>
    <t>T-4761 Well Permit Package</t>
  </si>
  <si>
    <t>MEJOHES00011</t>
  </si>
  <si>
    <t>REL004U701</t>
  </si>
  <si>
    <t>PDA-KTL Parking Areas Improve</t>
  </si>
  <si>
    <t>ZAOL'SHA</t>
  </si>
  <si>
    <t>IR</t>
  </si>
  <si>
    <t>Zone Infra-Red Imaging</t>
  </si>
  <si>
    <t>MEJ-Environ Impact Study-Pres.</t>
  </si>
  <si>
    <t>cc.20520</t>
  </si>
  <si>
    <t>Nikolaevo</t>
  </si>
  <si>
    <t>Valya</t>
  </si>
  <si>
    <t>Petro-Tech Server Infrast 2014</t>
  </si>
  <si>
    <t>Bozsu</t>
  </si>
  <si>
    <t>KTL-2 Jamburg Scope</t>
  </si>
  <si>
    <t>Emerg Resp SCBA Repair Shop</t>
  </si>
  <si>
    <t>CLOSED  (#21856)</t>
  </si>
  <si>
    <t>T-4848 Flowline/Wellsite (FF)</t>
  </si>
  <si>
    <t>RLB0021606</t>
  </si>
  <si>
    <t>Field Services</t>
  </si>
  <si>
    <t>Группы Поддержки Промысла</t>
  </si>
  <si>
    <t>MEJ-GC-9204C</t>
  </si>
  <si>
    <t>RLB0011689</t>
  </si>
  <si>
    <t>SGI Turbine I&amp;C Enhancement</t>
  </si>
  <si>
    <t>MEJ-Emerg Fire Support for SPL</t>
  </si>
  <si>
    <t>Well Test Validation process</t>
  </si>
  <si>
    <t>MEJ- Plant Road Repair Works</t>
  </si>
  <si>
    <t>REL002U101</t>
  </si>
  <si>
    <t>KTL GS Valves Upg</t>
  </si>
  <si>
    <t>Asset*31812</t>
  </si>
  <si>
    <t>RLB0011131</t>
  </si>
  <si>
    <t>MAO-Lift Truck Caterpillar</t>
  </si>
  <si>
    <t>CLOSED  (#11405)</t>
  </si>
  <si>
    <t>asset #32444</t>
  </si>
  <si>
    <t>2024 SGP Annual Compliance Ins</t>
  </si>
  <si>
    <t>MEJ -Funding for IBMOA move</t>
  </si>
  <si>
    <t>SGP/SGI-TCO Costs for Start Up</t>
  </si>
  <si>
    <t>(Effective from Jan 2003)</t>
  </si>
  <si>
    <t>T-5951 Flow Line &amp; Hook Up</t>
  </si>
  <si>
    <t>T-4747 (WP10-2) Permit Package</t>
  </si>
  <si>
    <t>T-13NT Permit Package</t>
  </si>
  <si>
    <t>MARIINSK</t>
  </si>
  <si>
    <t>*27794</t>
  </si>
  <si>
    <t>Backcharge for Er Sai LLP</t>
  </si>
  <si>
    <t>Sulfur Unit 400/600 Safety Rew</t>
  </si>
  <si>
    <t>link to AFE106025,105393</t>
  </si>
  <si>
    <t>Close(#24512/24513-lapt,24966)</t>
  </si>
  <si>
    <t>Well T-25 Non-Rig Stim/Test</t>
  </si>
  <si>
    <t>in progress #26763</t>
  </si>
  <si>
    <t>TORETAM</t>
  </si>
  <si>
    <t>Network Infrastructure 2010</t>
  </si>
  <si>
    <t>*28085</t>
  </si>
  <si>
    <t>Purchase of Industrl Fire Pump</t>
  </si>
  <si>
    <t>*27752</t>
  </si>
  <si>
    <t>12 A-Bldgs TV &amp; Phone Install</t>
  </si>
  <si>
    <t>CLOSED (#22205)</t>
  </si>
  <si>
    <t>EXP-Field Water Inj Wells 1&amp;2</t>
  </si>
  <si>
    <t>CLOSED  (#11372)</t>
  </si>
  <si>
    <t>2025 VTI Valves Repair</t>
  </si>
  <si>
    <t>Electrical - Plant Shop-ETL</t>
  </si>
  <si>
    <t>Отд Гл электрика-Электрцех ГПЗ</t>
  </si>
  <si>
    <t>Comm Link Along TCO Railroad</t>
  </si>
  <si>
    <t>CLOSED (#22592)</t>
  </si>
  <si>
    <t>Replacement of old PW</t>
  </si>
  <si>
    <t>AS400 Existing Test Upgrade</t>
  </si>
  <si>
    <t>Closed (#24622;24717)</t>
  </si>
  <si>
    <t>MEJ Firewtr/TechnWaterTankInsp</t>
  </si>
  <si>
    <t>Employee Service Center</t>
  </si>
  <si>
    <t>(For use as of January 1999)</t>
  </si>
  <si>
    <t>Центр по работе с сотрудниками</t>
  </si>
  <si>
    <t>SARKUZ</t>
  </si>
  <si>
    <t>T-6147 (WP13-1) Detail Design</t>
  </si>
  <si>
    <t>Nitrogen Bullhead Operations</t>
  </si>
  <si>
    <t>K-3580 (WP100) NR Acid Stim</t>
  </si>
  <si>
    <t>KHERSON-PORT</t>
  </si>
  <si>
    <t>PDA Sanitary WWT Upgrade</t>
  </si>
  <si>
    <t>Accum AFE Drawing Generation</t>
  </si>
  <si>
    <t>clear to 20115.804011</t>
  </si>
  <si>
    <t>MEJ UT Pigging Stress Cor Crac</t>
  </si>
  <si>
    <t>MEJ-LACT Sales Meter Purch/Ref</t>
  </si>
  <si>
    <t>INT0011718</t>
  </si>
  <si>
    <t>RLB0012219</t>
  </si>
  <si>
    <t>CTF Caustic Water Management P</t>
  </si>
  <si>
    <t>Chukursai</t>
  </si>
  <si>
    <t>DB Security Upgrade</t>
  </si>
  <si>
    <t>*27568</t>
  </si>
  <si>
    <t>Well T-42 WO Rig Tubing Upsize</t>
  </si>
  <si>
    <t>AKIMOVKA</t>
  </si>
  <si>
    <t>IL'SKAYA</t>
  </si>
  <si>
    <t>Petro-TechnicalServerInfr2019</t>
  </si>
  <si>
    <t>Chartoriisk</t>
  </si>
  <si>
    <t>TRUSOVO</t>
  </si>
  <si>
    <t>Well T-5638 Drilling &amp; Complet</t>
  </si>
  <si>
    <t>D304 KTL2.2 Vessel Replacement</t>
  </si>
  <si>
    <t>*27543</t>
  </si>
  <si>
    <t>MEJPROD00215</t>
  </si>
  <si>
    <t>MEJ Steam extinguishing valves</t>
  </si>
  <si>
    <t>T-6543 (WP55-1) Permit Package</t>
  </si>
  <si>
    <t>ATCO office at the drillg base</t>
  </si>
  <si>
    <t>installation</t>
  </si>
  <si>
    <t>CLOSED  (#22095)</t>
  </si>
  <si>
    <t>SCP001U602</t>
  </si>
  <si>
    <t>Well PBN-Susp Dev Well T-110</t>
  </si>
  <si>
    <t>CLOSED  (#21988,21985)</t>
  </si>
  <si>
    <t>Compressor GC-201 Upgrade</t>
  </si>
  <si>
    <t>Phase3&amp;4</t>
  </si>
  <si>
    <t>#26678,#26920</t>
  </si>
  <si>
    <t>MEJ-2009TA Inspec-SGI Comp&amp;Rel</t>
  </si>
  <si>
    <t>ECD001U402</t>
  </si>
  <si>
    <t>DOC3000 Licence for10,000tags</t>
  </si>
  <si>
    <t>CLOSED(#23439)</t>
  </si>
  <si>
    <t>LPG Debottleneck - Frankfurt</t>
  </si>
  <si>
    <t>Accum-SGP/I AccessControlSystm</t>
  </si>
  <si>
    <t>105516.3117.8315</t>
  </si>
  <si>
    <t>MEJ-Pig Sender/Receiver Door</t>
  </si>
  <si>
    <t>KTL GTS 2 Mark VIe HMI Upgrade</t>
  </si>
  <si>
    <t>TCOV Berkut CantnCCTV Instlln</t>
  </si>
  <si>
    <t>Field&amp;Plant Instrumentn Upgrad</t>
  </si>
  <si>
    <t>inactivated per gmsh</t>
  </si>
  <si>
    <t>Closed(25139-141)</t>
  </si>
  <si>
    <t>Well T-317 Acid Fract Stimulat</t>
  </si>
  <si>
    <t>Signs-2 outdoor &amp; 3 indoor</t>
  </si>
  <si>
    <t>CLOSED  (#22264)</t>
  </si>
  <si>
    <t>Well T-42 Tubing Plug Install</t>
  </si>
  <si>
    <t>Installation CC 20205.8210.823</t>
  </si>
  <si>
    <t>Backcharge AFE-SENIMDI KURILYS</t>
  </si>
  <si>
    <t>MEDNOGORSK</t>
  </si>
  <si>
    <t>Design&amp;Constr of perm roof</t>
  </si>
  <si>
    <t>MEJ-Egilik-KursayRiverShoreFor</t>
  </si>
  <si>
    <t>SUP- Wellsite T8 Flowl Replmt</t>
  </si>
  <si>
    <t>PDA-Stage 3- Ph 1&amp;2 activities</t>
  </si>
  <si>
    <t>Close  inactivated per</t>
  </si>
  <si>
    <t>INF-Complete Exercise Bldg HV</t>
  </si>
  <si>
    <t>CLOSED  (#11446)</t>
  </si>
  <si>
    <t>WellVeiw (Drilling)</t>
  </si>
  <si>
    <t>*28019</t>
  </si>
  <si>
    <t>KTL-1 Enhancement of Evap Pond</t>
  </si>
  <si>
    <t>CLOSED  (#11560)</t>
  </si>
  <si>
    <t>Street lighting replacement</t>
  </si>
  <si>
    <t>MEJ-TA 2015 KTL Compl&amp;Reliab</t>
  </si>
  <si>
    <t>AS400 Upgrade for 2001</t>
  </si>
  <si>
    <t>Closed (#23990)</t>
  </si>
  <si>
    <t>TA2026 Sample Probe Replacemen</t>
  </si>
  <si>
    <t>MEJ SGP AUX AIR COMPRESSORS</t>
  </si>
  <si>
    <t>MEJ Purch 2engine forExcavator</t>
  </si>
  <si>
    <t>2020 JV roads repairs</t>
  </si>
  <si>
    <t>Chromatographs with FID&amp;SCD*2</t>
  </si>
  <si>
    <t>Closed(#24893,25207)</t>
  </si>
  <si>
    <t>MEJ GT-6.1 Major Inspection</t>
  </si>
  <si>
    <t>LPG Park Control Room Addition</t>
  </si>
  <si>
    <t>(Phase 3)</t>
  </si>
  <si>
    <t>Complete (#26280)</t>
  </si>
  <si>
    <t>INF-Almaty Office &amp; Housing</t>
  </si>
  <si>
    <t>CLOSED   Master AFE</t>
  </si>
  <si>
    <t>TA14 KTL 2.2,U400BFV Lines Upg</t>
  </si>
  <si>
    <t>Well T-4761 Procur &amp; Constr</t>
  </si>
  <si>
    <t>OTH-Demerc Dist-Con Eq/Tls/Con</t>
  </si>
  <si>
    <t>Well T-118 PLT Logging</t>
  </si>
  <si>
    <t>Tank Farm Improvements-Drain</t>
  </si>
  <si>
    <t>Modifications</t>
  </si>
  <si>
    <t>CLOSED  (#22285)</t>
  </si>
  <si>
    <t>Projector LCD Epson EMP715-M&amp;T</t>
  </si>
  <si>
    <t>Purchase for M&amp;T</t>
  </si>
  <si>
    <t>Closed (#24433)</t>
  </si>
  <si>
    <t>MEJ-Annual Winterization Progm</t>
  </si>
  <si>
    <t>MO0100707</t>
  </si>
  <si>
    <t>TMF Oil StorageFacilityUpgrd</t>
  </si>
  <si>
    <t>CIVIL-NC</t>
  </si>
  <si>
    <t>AFE Laborer / Civil</t>
  </si>
  <si>
    <t>KTL Plant Flare 5ControlValUpg</t>
  </si>
  <si>
    <t>KRAVTSEVO</t>
  </si>
  <si>
    <t>BOLT</t>
  </si>
  <si>
    <t>Fitters Torque &amp; Test</t>
  </si>
  <si>
    <t>Well T-318 RST/PLT/PTT</t>
  </si>
  <si>
    <t>#25915</t>
  </si>
  <si>
    <t>TIKHONOVO</t>
  </si>
  <si>
    <t>KTL Air cooler tube bundle ret</t>
  </si>
  <si>
    <t>Mangyshlak</t>
  </si>
  <si>
    <t>2005 Auxiliary Mud Flwl/Rig249</t>
  </si>
  <si>
    <t>Odessa</t>
  </si>
  <si>
    <t>Sulfur Pad Run-off Containment</t>
  </si>
  <si>
    <t>EF-132</t>
  </si>
  <si>
    <t>CLOSED  (#22233)</t>
  </si>
  <si>
    <t>MEJ-Spare Parts forG-304 AMINE</t>
  </si>
  <si>
    <t>Pumps CC 20800</t>
  </si>
  <si>
    <t>MEJSCMW00009</t>
  </si>
  <si>
    <t>Fence Replacement</t>
  </si>
  <si>
    <t>TA23 KTL2 DMC SIS Gateway</t>
  </si>
  <si>
    <t>PC Control Electrical Protect</t>
  </si>
  <si>
    <t>Relay Testing</t>
  </si>
  <si>
    <t>Closed (#24359/24360)</t>
  </si>
  <si>
    <t>RLB001U922</t>
  </si>
  <si>
    <t>SGP/SGI Rotating Equipment Des</t>
  </si>
  <si>
    <t>DMC-Cncrt/Asphalt/Rock Tst Lab</t>
  </si>
  <si>
    <t>Upgrade of TCO Computer Server</t>
  </si>
  <si>
    <t>*27828</t>
  </si>
  <si>
    <t>Furniture for TCOV purchase</t>
  </si>
  <si>
    <t>CLOSED (#23257,23258)</t>
  </si>
  <si>
    <t>PRO0020702</t>
  </si>
  <si>
    <t>GEEP Fiber Optic Installation</t>
  </si>
  <si>
    <t>IS26020701</t>
  </si>
  <si>
    <t>Backup Radio System</t>
  </si>
  <si>
    <t>asset #32434</t>
  </si>
  <si>
    <t>MEJ Replacm.t of protection r</t>
  </si>
  <si>
    <t>Accum.SGI SGP Turnaround</t>
  </si>
  <si>
    <t>project funded</t>
  </si>
  <si>
    <t>XE178795</t>
  </si>
  <si>
    <t>Backcharge AFE - SAYAN</t>
  </si>
  <si>
    <t>(c.c. 101.1415)-----USE 105787</t>
  </si>
  <si>
    <t>Purchase of Spec Equip for WHS</t>
  </si>
  <si>
    <t>Accumulation AFE-Pipe Line</t>
  </si>
  <si>
    <t>Inspection Cost 101.1650.100</t>
  </si>
  <si>
    <t>MAO-Purchase 10 NIVA's</t>
  </si>
  <si>
    <t>FGP TCO Welding Procedure Deve</t>
  </si>
  <si>
    <t>30257, 30409</t>
  </si>
  <si>
    <t>KRASNOUFIMSK</t>
  </si>
  <si>
    <t>MEJ - R502.2 TCO Incident 008</t>
  </si>
  <si>
    <t>SGP PU 760 DHC Line Upg TA16</t>
  </si>
  <si>
    <t>MEJ- Baseline Inspection 2002</t>
  </si>
  <si>
    <t>Close  (expense)</t>
  </si>
  <si>
    <t>SUP-Crude Tank Farm Proj</t>
  </si>
  <si>
    <t>Start Up an Commisionig</t>
  </si>
  <si>
    <t>Medical Equipment Purchase</t>
  </si>
  <si>
    <t>#26140</t>
  </si>
  <si>
    <t>Lokot'-eksp</t>
  </si>
  <si>
    <t>FE Information Management</t>
  </si>
  <si>
    <t>activated on 19-Sep-17</t>
  </si>
  <si>
    <t>KTL-1 Refurbish Buildings</t>
  </si>
  <si>
    <t>CLOSED  (#11332)</t>
  </si>
  <si>
    <t>OTR-Port Trailers for Security</t>
  </si>
  <si>
    <t>MEJ-SGI 2013 Turnaround</t>
  </si>
  <si>
    <t>FLHU WELL T-6545, MWP14-2</t>
  </si>
  <si>
    <t>*CLOSED*Process Safety Group</t>
  </si>
  <si>
    <t>Process Safety Group</t>
  </si>
  <si>
    <t>closed on 7/08/2017</t>
  </si>
  <si>
    <t>T-5454 Civ&amp;Mech Work for MRWO</t>
  </si>
  <si>
    <t>MEJ TCOV, IB Tanks inspection</t>
  </si>
  <si>
    <t>MEJ T-9301 Clean/Inspect/Rep.</t>
  </si>
  <si>
    <t>INF-Modlr Ofc Bldgs (trailers)</t>
  </si>
  <si>
    <t>CLOSED  (#11613)</t>
  </si>
  <si>
    <t>Purch.of 2patient port.monitor</t>
  </si>
  <si>
    <t>#26470 (closed)</t>
  </si>
  <si>
    <t>Well T-5034 LPT Logging</t>
  </si>
  <si>
    <t>UNIT 800</t>
  </si>
  <si>
    <t>Unit 800 Water Treatment</t>
  </si>
  <si>
    <t>PDA-BaseBusinessSubsurface ADS</t>
  </si>
  <si>
    <t>FGP Facilities Engineering</t>
  </si>
  <si>
    <t>KorolevTurnoaroundScopeCapWork</t>
  </si>
  <si>
    <t>*27738</t>
  </si>
  <si>
    <t>closed per satv request</t>
  </si>
  <si>
    <t>SGP R-402, R-403 outlet piping</t>
  </si>
  <si>
    <t>closed to 80 per owners req.st</t>
  </si>
  <si>
    <t>Ak-kul</t>
  </si>
  <si>
    <t>SRU3C502 Igniter &amp; Flame Scanr</t>
  </si>
  <si>
    <t>*27724</t>
  </si>
  <si>
    <t>MEJ-Hofmann Balance Machine</t>
  </si>
  <si>
    <t>Atyrau Office Planning project</t>
  </si>
  <si>
    <t>*27658-59</t>
  </si>
  <si>
    <t>PDA-Sulfur Expans.Project/Ph2A</t>
  </si>
  <si>
    <t>CF provided in 24/10/10</t>
  </si>
  <si>
    <t>MEJ-Disassembl.Equip.located</t>
  </si>
  <si>
    <t>inside Old sheds of GTS-144</t>
  </si>
  <si>
    <t>Closed(expen)20800.8300.823</t>
  </si>
  <si>
    <t>Lowbow Trailer 35ton Purchase</t>
  </si>
  <si>
    <t>Closed(#25332)</t>
  </si>
  <si>
    <t>MEJ Fire Deluge and Industrial</t>
  </si>
  <si>
    <t>Earth Science Appln Software</t>
  </si>
  <si>
    <t>for RMG &amp; Exploration</t>
  </si>
  <si>
    <t>(#25376 &amp; #25837)</t>
  </si>
  <si>
    <t>Iridium Telephones Purchase</t>
  </si>
  <si>
    <t>CLOSED (#23069)</t>
  </si>
  <si>
    <t>Strabichevo</t>
  </si>
  <si>
    <t>Land in TCOV &amp; 12 parcels inRV</t>
  </si>
  <si>
    <t>Purchase (RV exp in servApr03)</t>
  </si>
  <si>
    <t>Closed (#25288,25348)</t>
  </si>
  <si>
    <t>T-12NT Well Permit Package</t>
  </si>
  <si>
    <t>*30301</t>
  </si>
  <si>
    <t>MEJ 2017 GX TA</t>
  </si>
  <si>
    <t>GT-6.7 Chimney Stack Repair pe</t>
  </si>
  <si>
    <t>WFIT-NC</t>
  </si>
  <si>
    <t>AFE Welder Fitters</t>
  </si>
  <si>
    <t>Radios*30 for Drilling Dept</t>
  </si>
  <si>
    <t>Closed(#24089;24230)</t>
  </si>
  <si>
    <t>INF-Rock Crusher Operations</t>
  </si>
  <si>
    <t>(#26443)</t>
  </si>
  <si>
    <t>Master-Lift Station Upgrade</t>
  </si>
  <si>
    <t>KTL HW HT Upgrade (DE)</t>
  </si>
  <si>
    <t>KTL G-304 Pumps Upgrade</t>
  </si>
  <si>
    <t>Scanners Purchase for Marketg</t>
  </si>
  <si>
    <t>CLOSED(#23545)</t>
  </si>
  <si>
    <t>SW Integration for GIL2</t>
  </si>
  <si>
    <t>link 107110 &amp; 106670</t>
  </si>
  <si>
    <t>Closed(#24561)</t>
  </si>
  <si>
    <t>T-5432 (WP53-1) Drilling&amp;Compl</t>
  </si>
  <si>
    <t>*33510,  *33511</t>
  </si>
  <si>
    <t>unsucessful FB -waiting for FB</t>
  </si>
  <si>
    <t>SAF002U702</t>
  </si>
  <si>
    <t>Drilling Tools&amp;Equip. Purchase</t>
  </si>
  <si>
    <t>#26146</t>
  </si>
  <si>
    <t>PDA-IB Sewage System upgr</t>
  </si>
  <si>
    <t>MEJ-Train1 401 Repairs</t>
  </si>
  <si>
    <t>Backcharge-Geoservice OM-249</t>
  </si>
  <si>
    <t>Internal Software Development</t>
  </si>
  <si>
    <t>to enhance Budgetg ForecasgSys</t>
  </si>
  <si>
    <t>(#25405)</t>
  </si>
  <si>
    <t>Backcharge-KPO</t>
  </si>
  <si>
    <t>KTL1 U700 DHC lines upgrTA15</t>
  </si>
  <si>
    <t>MEJ-SERIP Stage 4 Implementati</t>
  </si>
  <si>
    <t>MEJ - 506 Restore Pad 1</t>
  </si>
  <si>
    <t>Fault Mapping Software Purch</t>
  </si>
  <si>
    <t>CLOSED  (#21968)</t>
  </si>
  <si>
    <t>MEJ SGP BFL main header line r</t>
  </si>
  <si>
    <t>SGI -Stage 2-Ph 3 Engineering</t>
  </si>
  <si>
    <t>Sweet Gas Trial</t>
  </si>
  <si>
    <t>Complete, 26176; 26643</t>
  </si>
  <si>
    <t>Upgrade Switches at Siding 52</t>
  </si>
  <si>
    <t>Aircond.System Inst. DV,DH 1&amp;2</t>
  </si>
  <si>
    <t>DV, DH1&amp;DH2</t>
  </si>
  <si>
    <t>#26739</t>
  </si>
  <si>
    <t>TA 2024 Materials</t>
  </si>
  <si>
    <t>Effective 01 May 07</t>
  </si>
  <si>
    <t>renamed Dec'23</t>
  </si>
  <si>
    <t>UF/RO membrane order</t>
  </si>
  <si>
    <t>HVAC replacement AH730 KTL</t>
  </si>
  <si>
    <t>Arys</t>
  </si>
  <si>
    <t>T-11 GSO NR WO Site Prep/Rein</t>
  </si>
  <si>
    <t>MEJ CAR Boiler Inspection 2019</t>
  </si>
  <si>
    <t>Backch.TCO IT EE Foreign Assig</t>
  </si>
  <si>
    <t>assignment</t>
  </si>
  <si>
    <t>DMC-BEJV Site Management Costs</t>
  </si>
  <si>
    <t>Kurmanaevka</t>
  </si>
  <si>
    <t>Rig 4-CAT 399 Engine</t>
  </si>
  <si>
    <t>Closed (#24463)</t>
  </si>
  <si>
    <t>MEJ 2022 GUL Inspection</t>
  </si>
  <si>
    <t>OP-Chemical Storage KTL-2</t>
  </si>
  <si>
    <t>CLOSED  (#11725)</t>
  </si>
  <si>
    <t>Groundwater&amp;HydrotestWaterDis</t>
  </si>
  <si>
    <t>#27817</t>
  </si>
  <si>
    <t>Upgrade PlantOPS SafetyShowers</t>
  </si>
  <si>
    <t>(#25821)</t>
  </si>
  <si>
    <t>Backchg AFE-KazCanServices LLP</t>
  </si>
  <si>
    <t>SUP-F 010 Surface Settlement</t>
  </si>
  <si>
    <t>MEJ-SGI Emergency Repair</t>
  </si>
  <si>
    <t>suspended till Jan'19</t>
  </si>
  <si>
    <t>MAKINKA</t>
  </si>
  <si>
    <t>MS9 MU Bulk Matls Procurement</t>
  </si>
  <si>
    <t>New Turbine for GTS Purchase</t>
  </si>
  <si>
    <t>CLOSED (#22859)</t>
  </si>
  <si>
    <t>KIMPERSAJ</t>
  </si>
  <si>
    <t>STRYJ</t>
  </si>
  <si>
    <t>MEJ-Water Inject System Mtnc</t>
  </si>
  <si>
    <t>MEJ-ReplWornBurnersCRL VaporRe</t>
  </si>
  <si>
    <t>MEJ-GUL InspectionRoadCrossing</t>
  </si>
  <si>
    <t>FGP WPMP Drilling</t>
  </si>
  <si>
    <t>Telephone Infrasructure 2005</t>
  </si>
  <si>
    <t>(#25945)</t>
  </si>
  <si>
    <t>Daugavpils</t>
  </si>
  <si>
    <t>asset #32886, 32887</t>
  </si>
  <si>
    <t>Tengiz Primary Dist Sub (TPDS)</t>
  </si>
  <si>
    <t>GT6.7 Starting Diesel Installa</t>
  </si>
  <si>
    <t>T-5048 (DP-21) Permit Package</t>
  </si>
  <si>
    <t>EDN001U2268</t>
  </si>
  <si>
    <t>RM003U102</t>
  </si>
  <si>
    <t>Field Meas&amp;Monit Enhanc</t>
  </si>
  <si>
    <t>INST-PL</t>
  </si>
  <si>
    <t>PL Instrument Tech</t>
  </si>
  <si>
    <t>TA2013, 29515</t>
  </si>
  <si>
    <t>RM007U902</t>
  </si>
  <si>
    <t>Softw Purchfor Subsurface BB</t>
  </si>
  <si>
    <t># 26221</t>
  </si>
  <si>
    <t>LGM Engineering Leveraged Team</t>
  </si>
  <si>
    <t>RR New Track at Siding #8</t>
  </si>
  <si>
    <t>CLOSED (#22585)</t>
  </si>
  <si>
    <t>Safety H2S Equip for Rig#107</t>
  </si>
  <si>
    <t>Closed(#23515)</t>
  </si>
  <si>
    <t>TM-MECH-L</t>
  </si>
  <si>
    <t>Mechanic (Lube Truck)</t>
  </si>
  <si>
    <t>Accum AFE for TCC charges</t>
  </si>
  <si>
    <t>Optoline Device Purchase</t>
  </si>
  <si>
    <t>(#25678)</t>
  </si>
  <si>
    <t>MEJ -Annual OBH inspec</t>
  </si>
  <si>
    <t>Annual general repair of AGDS</t>
  </si>
  <si>
    <t>Accum-Opertn Shanyrak Clinic</t>
  </si>
  <si>
    <t>follow up at 31/12/04</t>
  </si>
  <si>
    <t>In-Progress see e-mail in AFE</t>
  </si>
  <si>
    <t>MEJ-Repl complt refact F001D/B</t>
  </si>
  <si>
    <t>MEJ-Turbine Parts LLM Purchase</t>
  </si>
  <si>
    <t>MEJ-New Cable for Unit 600 Ins</t>
  </si>
  <si>
    <t>MEJ 2020 SGP TA OPS Expense</t>
  </si>
  <si>
    <t>Description MEJ Replacm. of ob</t>
  </si>
  <si>
    <t>Well T-38 Production Logging</t>
  </si>
  <si>
    <t>CLOSED (#22893)</t>
  </si>
  <si>
    <t>MEJ-New Boiler House Acid Wash</t>
  </si>
  <si>
    <t>PDA-PermInst of AggrekoCoolers</t>
  </si>
  <si>
    <t>SHEPETOVKA</t>
  </si>
  <si>
    <t>KTL1U200/300.1,2U700.1 flow me</t>
  </si>
  <si>
    <t>Specialty Vehicles Purchase</t>
  </si>
  <si>
    <t>CLOSED  (#11431/2,11675)</t>
  </si>
  <si>
    <t>Alabas</t>
  </si>
  <si>
    <t>YEGOR'EVSK 1</t>
  </si>
  <si>
    <t>T-12 WO Site PrepReins</t>
  </si>
  <si>
    <t>KUDYK</t>
  </si>
  <si>
    <t>MRS</t>
  </si>
  <si>
    <t>POVORINO</t>
  </si>
  <si>
    <t>Loop Tuning Software Purchase</t>
  </si>
  <si>
    <t>Closed(#23696)</t>
  </si>
  <si>
    <t>T-6740 CAPEX NR New Well Compl</t>
  </si>
  <si>
    <t>31299, 31300</t>
  </si>
  <si>
    <t>Halmeu</t>
  </si>
  <si>
    <t>MEJ SGI TA 2026</t>
  </si>
  <si>
    <t>Backch - Olzha LPG RTC Preload</t>
  </si>
  <si>
    <t>OLINE</t>
  </si>
  <si>
    <t>Overhead lines</t>
  </si>
  <si>
    <t>SV WWT PlantBio-reactor coatng</t>
  </si>
  <si>
    <t>*27174</t>
  </si>
  <si>
    <t>MEJ-Sulfur Tower Rebuild Prj F</t>
  </si>
  <si>
    <t>T-0103 Civ&amp;Mech Work for MRWO</t>
  </si>
  <si>
    <t>MEJ/Earth RelayModificnsKTL1/2</t>
  </si>
  <si>
    <t>Closed (expence)</t>
  </si>
  <si>
    <t>INF-Refurb Site Ofc &amp; Canteen</t>
  </si>
  <si>
    <t>CLOSED  (#11473)</t>
  </si>
  <si>
    <t>30986, 32691, 32908</t>
  </si>
  <si>
    <t>MEJ-Fire Water&amp;Foam System Rep</t>
  </si>
  <si>
    <t>KRASNOKAMSK</t>
  </si>
  <si>
    <t>SKALAT</t>
  </si>
  <si>
    <t>MEJ Water Injection System Mai</t>
  </si>
  <si>
    <t>G304 Pump Modification</t>
  </si>
  <si>
    <t>CLOSED  (#21873)</t>
  </si>
  <si>
    <t>MEJ 2025 GUL inspection of und</t>
  </si>
  <si>
    <t>TCO RIG-2 Capital Tools&amp;Equip</t>
  </si>
  <si>
    <t>Purchase for 2004</t>
  </si>
  <si>
    <t>(#25602)</t>
  </si>
  <si>
    <t>Well K9 Non Rig Testing Unit 1</t>
  </si>
  <si>
    <t>#25900</t>
  </si>
  <si>
    <t>Nvkujbyshevs</t>
  </si>
  <si>
    <t>MEJ-BypassingLift Station62/13</t>
  </si>
  <si>
    <t>RMWFF PL Digital Initiatives</t>
  </si>
  <si>
    <t>Tengiz Safety&amp;Design Pilot Prj</t>
  </si>
  <si>
    <t>*28083</t>
  </si>
  <si>
    <t>Well T-4057 Detail Design</t>
  </si>
  <si>
    <t>SCM Operational Procurement</t>
  </si>
  <si>
    <t>Произв-ное снабжение ОМТО</t>
  </si>
  <si>
    <t>***Closed*** Use 29900</t>
  </si>
  <si>
    <t>cc 10000</t>
  </si>
  <si>
    <t>Capstone PSV Module</t>
  </si>
  <si>
    <t>#26144</t>
  </si>
  <si>
    <t>ENV003U2401</t>
  </si>
  <si>
    <t>WHS use Equipment</t>
  </si>
  <si>
    <t>Multiple acct classes #26378</t>
  </si>
  <si>
    <t>Ballast,tamper&amp;regulator parts</t>
  </si>
  <si>
    <t>Closed (#24618)</t>
  </si>
  <si>
    <t>MS12 Manifold Extension</t>
  </si>
  <si>
    <t>MEJ-Hydroblast EA-503 Fin Fan</t>
  </si>
  <si>
    <t>Tubes (cc 20800)</t>
  </si>
  <si>
    <t>RMG IT Hardware purchase</t>
  </si>
  <si>
    <t>*32696,*32697,*32698</t>
  </si>
  <si>
    <t>former TSM-Small Business Dev'</t>
  </si>
  <si>
    <t>PDA-Waste Water System Impr-nt</t>
  </si>
  <si>
    <t>PDA-D304 Vessel Replacmnt KTL1</t>
  </si>
  <si>
    <t>*27134</t>
  </si>
  <si>
    <t>MEJ-Projects Advisory Committ</t>
  </si>
  <si>
    <t>Well T-114 MPLT</t>
  </si>
  <si>
    <t>Southwest rim of Tengiz</t>
  </si>
  <si>
    <t>MEJ GT-6.7 Hot Path Inspection</t>
  </si>
  <si>
    <t>Well T-42 CRA Tubing Install-n</t>
  </si>
  <si>
    <t>MEJ-GT-6.7Major Inspec with Ex</t>
  </si>
  <si>
    <t>MEJ-2005 On-Stream UT Inspectn</t>
  </si>
  <si>
    <t>MEJ-T7801/T7802Tanks clean&amp;dis</t>
  </si>
  <si>
    <t>Substation RP 4 Replcmnt Proj</t>
  </si>
  <si>
    <t>Dyleyevka</t>
  </si>
  <si>
    <t>PDA-Upgrade Plant ETP Phase 1</t>
  </si>
  <si>
    <t>44401.804020 complete</t>
  </si>
  <si>
    <t>ARYSTANSOR</t>
  </si>
  <si>
    <t>K-3878 Permit Package</t>
  </si>
  <si>
    <t>PDA-Firewater Diesel PumpsShel</t>
  </si>
  <si>
    <t>MEJ- Foreign Investors Council</t>
  </si>
  <si>
    <t>KULINDOROVO</t>
  </si>
  <si>
    <t>Well T-117 Workover-FF Scope</t>
  </si>
  <si>
    <t>cc. 20208.8210.822</t>
  </si>
  <si>
    <t>RZD#39</t>
  </si>
  <si>
    <t>ARAL TENIZI</t>
  </si>
  <si>
    <t>Pologoe zaimishche</t>
  </si>
  <si>
    <t>Vibration Analysis Equipment</t>
  </si>
  <si>
    <t>CLOSED (#23060;#23063)</t>
  </si>
  <si>
    <t>T-4038 Well Permit Package</t>
  </si>
  <si>
    <t>INF-WA 316 DRLG HWtr P/L-Drlyd</t>
  </si>
  <si>
    <t>(for 100462)</t>
  </si>
  <si>
    <t>Electcl Substation/Transformer</t>
  </si>
  <si>
    <t>at GTS</t>
  </si>
  <si>
    <t>CLOSED (#23273)</t>
  </si>
  <si>
    <t>INF-Niva Parking Hung Village</t>
  </si>
  <si>
    <t>(w/ 100270, 1014720)</t>
  </si>
  <si>
    <t>CDECK</t>
  </si>
  <si>
    <t>GM Log Carry Deck</t>
  </si>
  <si>
    <t>SGP-U200 Mercaptan Analyzer</t>
  </si>
  <si>
    <t>MEJ-Invest, Insp&amp;Rep of EA 340</t>
  </si>
  <si>
    <t>Slickline Plugs</t>
  </si>
  <si>
    <t>MEJ-Safety Upgrades-Muster Loc</t>
  </si>
  <si>
    <t>cc#20510</t>
  </si>
  <si>
    <t>MEJ-Egilik Progr.Funding 2003</t>
  </si>
  <si>
    <t>Projects-Atyrau oblast</t>
  </si>
  <si>
    <t>Closed-expense 10500.8800.591</t>
  </si>
  <si>
    <t>MEJ- Pigging of Tengiz-Kulsary</t>
  </si>
  <si>
    <t>Krivoj Rog - S</t>
  </si>
  <si>
    <t>Kanimekh</t>
  </si>
  <si>
    <t>T-4458 (ERA-7) Permit Package</t>
  </si>
  <si>
    <t>MEJ-Modific.ChlorintnUnit62/23</t>
  </si>
  <si>
    <t>CCEP Backcharge</t>
  </si>
  <si>
    <t>Unified Reporting Tool for SCP</t>
  </si>
  <si>
    <t>Well T-111 PLT/RST-SGI Project</t>
  </si>
  <si>
    <t>(#25712)</t>
  </si>
  <si>
    <t>OTR-Existing Facility Drawings</t>
  </si>
  <si>
    <t>CLOSED  (#21806)</t>
  </si>
  <si>
    <t>MEJ-Procs&amp;DisposOFaccum Sludge</t>
  </si>
  <si>
    <t>MEJ-2008 Cathodic Prtctn Mntrg</t>
  </si>
  <si>
    <t>MEJ-GB501B Dischrg Piping Repl</t>
  </si>
  <si>
    <t>Well T-4854 Detail Design</t>
  </si>
  <si>
    <t>Office Equipt TCOV&amp;AHQ&amp;Astana</t>
  </si>
  <si>
    <t>(#25604-607;25713,25742,25816)</t>
  </si>
  <si>
    <t>INT0012209</t>
  </si>
  <si>
    <t>MEJDRIL00004</t>
  </si>
  <si>
    <t>MEJ-2008 SGP Turnaround</t>
  </si>
  <si>
    <t>Well T-4748 Evaluate</t>
  </si>
  <si>
    <t>evaluate the casing damage</t>
  </si>
  <si>
    <t>Office Equipm.for M&amp;T-Astana</t>
  </si>
  <si>
    <t>Astana Office</t>
  </si>
  <si>
    <t>Closed (#24173)</t>
  </si>
  <si>
    <t>Backcharge Schlumberger AFE</t>
  </si>
  <si>
    <t>CLOSED  USE 106843</t>
  </si>
  <si>
    <t>T-5234 New FL&amp;HU Detail Design</t>
  </si>
  <si>
    <t>Well T-112 CTU stimultn&amp;add</t>
  </si>
  <si>
    <t>perforation (SGI well)</t>
  </si>
  <si>
    <t>Closed(#24788)</t>
  </si>
  <si>
    <t>Mobile Air Compressor Purchase</t>
  </si>
  <si>
    <t>Closed (#25279)</t>
  </si>
  <si>
    <t>SGI 2" Bel Valves bonnets repl</t>
  </si>
  <si>
    <t>Fin Fan Direct Drive Upgrade</t>
  </si>
  <si>
    <t>CLOSED (#23310)</t>
  </si>
  <si>
    <t>T-6338 (WP54-2) Permit Package</t>
  </si>
  <si>
    <t>Food Waste Management</t>
  </si>
  <si>
    <t>Well T-320 Tubing Workover</t>
  </si>
  <si>
    <t>cc.20208.8800.822</t>
  </si>
  <si>
    <t>MEJ-SGP DHC corroded lines rep</t>
  </si>
  <si>
    <t>Production Oper Admin Support</t>
  </si>
  <si>
    <t>Адм.поддерж.экспл-ции произ-ва</t>
  </si>
  <si>
    <t>MEJ-Fire WaterTanks P-6, P-8</t>
  </si>
  <si>
    <t>open,clean,inspection</t>
  </si>
  <si>
    <t>T-4939 (WP10-1) Permit Package</t>
  </si>
  <si>
    <t>PDA TCOV NEW LLS INSTALLATION</t>
  </si>
  <si>
    <t>HRIS System</t>
  </si>
  <si>
    <t>CLOSED  (#21948)</t>
  </si>
  <si>
    <t>Karshi</t>
  </si>
  <si>
    <t>Accum.Assesmnt PadDrillLocatns</t>
  </si>
  <si>
    <t>Navoi</t>
  </si>
  <si>
    <t>Gauges Level for Tanks at ETP</t>
  </si>
  <si>
    <t>Control Room CPDEP Phase 2/3/4</t>
  </si>
  <si>
    <t>Closed(#23731)</t>
  </si>
  <si>
    <t>Atyrau Depot</t>
  </si>
  <si>
    <t>Well K11 Sidetracking &amp;Complet</t>
  </si>
  <si>
    <t>on into Unit2 link to 100147</t>
  </si>
  <si>
    <t>KARAGANDA-UGOLNAYA</t>
  </si>
  <si>
    <t>Tuzher</t>
  </si>
  <si>
    <t>Raz’ezd 10 km</t>
  </si>
  <si>
    <t>TOMSK1</t>
  </si>
  <si>
    <t>Spec.Accum - Inspect Line Pipe</t>
  </si>
  <si>
    <t>Well T-5246 New Completion(FF)</t>
  </si>
  <si>
    <t>#26119</t>
  </si>
  <si>
    <t>OTH-Incinerator - Elect/Instr</t>
  </si>
  <si>
    <t>MEJ-Hot Water Sys.Commission</t>
  </si>
  <si>
    <t>Annual Commission</t>
  </si>
  <si>
    <t>HTST-F</t>
  </si>
  <si>
    <t>Hydrotest Site</t>
  </si>
  <si>
    <t>Гидротест промысел</t>
  </si>
  <si>
    <t>Next Generation</t>
  </si>
  <si>
    <t>#26192</t>
  </si>
  <si>
    <t>MEJ-Pre Turnaround 2003</t>
  </si>
  <si>
    <t>MEJ SGP Personnel Relocation</t>
  </si>
  <si>
    <t>Oil Skimming Tanks Painting</t>
  </si>
  <si>
    <t>Add to AFE 100686</t>
  </si>
  <si>
    <t>MEJ T-5050 WO SitePrepReinstat</t>
  </si>
  <si>
    <t>MEJ-Relocation of WHS Stock</t>
  </si>
  <si>
    <t>from RV to IB  CC 13840</t>
  </si>
  <si>
    <t>MEJ-Dispos of de-ethanol amine</t>
  </si>
  <si>
    <t>OTH-Demerc Dist -Temp Cons Fac</t>
  </si>
  <si>
    <t>Divovo</t>
  </si>
  <si>
    <t>FGP Site Wide Power Management</t>
  </si>
  <si>
    <t>MS-12 Manifold Upgrade Project</t>
  </si>
  <si>
    <t>MEJ Scrap Yard Surface Improve</t>
  </si>
  <si>
    <t>Memory Press.Gauges Purch.</t>
  </si>
  <si>
    <t>*27125</t>
  </si>
  <si>
    <t>Well T-5246 CAPEX Non Rig Acid</t>
  </si>
  <si>
    <t>Radio Infrastructure 2014</t>
  </si>
  <si>
    <t>MEJ2010NBHAnnualBoilerInsp</t>
  </si>
  <si>
    <t>FGP Mod Fab OFF-Pres Assist</t>
  </si>
  <si>
    <t>MEJ GT9.2 Turbine and Generato</t>
  </si>
  <si>
    <t>FGP Underground Cabling in 3GI</t>
  </si>
  <si>
    <t>Process Engineering</t>
  </si>
  <si>
    <t>MO0102016</t>
  </si>
  <si>
    <t>MEJ-SGP Spare LP Flare repair</t>
  </si>
  <si>
    <t>IT PMO Furniture</t>
  </si>
  <si>
    <t>MEJ-Reinst of cables&amp;piping TF</t>
  </si>
  <si>
    <t>MEJ-TCO BBS Initial Assessment</t>
  </si>
  <si>
    <t>Computer Server Infrastructure</t>
  </si>
  <si>
    <t>&amp; Software-3% Licences;Inf-97%</t>
  </si>
  <si>
    <t>Closed(#24558/561/562;24747)</t>
  </si>
  <si>
    <t>Acc-Safety Award -8MM w/o LDW</t>
  </si>
  <si>
    <t>CC 101.1650</t>
  </si>
  <si>
    <t>TA24 KTL1 Thermowell Upgrade</t>
  </si>
  <si>
    <t>RLB0012026</t>
  </si>
  <si>
    <t>KTL-2 Unit200/300 Thermowell</t>
  </si>
  <si>
    <t>Closed (#24384)</t>
  </si>
  <si>
    <t>Well T-104 CRA Tubing Replace</t>
  </si>
  <si>
    <t>Closed (#24261)</t>
  </si>
  <si>
    <t>MEJ CC2600 450tn crane standby</t>
  </si>
  <si>
    <t>RV 2 Bus Stops Upgrade</t>
  </si>
  <si>
    <t>#26138</t>
  </si>
  <si>
    <t>Well T-120 MPLT</t>
  </si>
  <si>
    <t>CLOSED (#23116)</t>
  </si>
  <si>
    <t>MEJ-2011DMC-1 F-1504</t>
  </si>
  <si>
    <t>MEJ-TCOV Hotel Equip.Purchase</t>
  </si>
  <si>
    <t>MEJ-OBH Steam Boiler Annual In</t>
  </si>
  <si>
    <t>Backcharge AFE - Russki Mir</t>
  </si>
  <si>
    <t>MEJ- TCO IB FMA Whse Install</t>
  </si>
  <si>
    <t>PVC Transparent Curtains</t>
  </si>
  <si>
    <t>MEJ-2015 KTL Turnaround Insp</t>
  </si>
  <si>
    <t>Losta</t>
  </si>
  <si>
    <t>FACF-Small Equipment Purchases</t>
  </si>
  <si>
    <t>CLOSED  (#21827)</t>
  </si>
  <si>
    <t>KTL-2 Industrial Base</t>
  </si>
  <si>
    <t>#22104</t>
  </si>
  <si>
    <t>CLOSED  (#11680,706-15,22447)</t>
  </si>
  <si>
    <t>SV Blocks internal heating/coo</t>
  </si>
  <si>
    <t>Poti</t>
  </si>
  <si>
    <t>Datacenter Compliance Prg'11</t>
  </si>
  <si>
    <t>Branevo</t>
  </si>
  <si>
    <t>DMC-Pipe-rack PAU Insallation</t>
  </si>
  <si>
    <t>RAZ’EZD 79 KM</t>
  </si>
  <si>
    <t>ATR-Atyrau Potable Water</t>
  </si>
  <si>
    <t>PYT'-YAKH</t>
  </si>
  <si>
    <t>T-5949 (WP47-1) Permit Package</t>
  </si>
  <si>
    <t>Train 5 - Contractor Bonuses</t>
  </si>
  <si>
    <t>&amp; Incentives</t>
  </si>
  <si>
    <t>T-2 OBH Fire water tank</t>
  </si>
  <si>
    <t>Sludge disposal cost</t>
  </si>
  <si>
    <t>MEJ KTL, SGP/SGI, OFFPLOT Stee</t>
  </si>
  <si>
    <t>MAO-Vehicles for Operations</t>
  </si>
  <si>
    <t>SELEC</t>
  </si>
  <si>
    <t>ElectricalTechnical Lab</t>
  </si>
  <si>
    <t>SVISLOCH' PN</t>
  </si>
  <si>
    <t>KTL U700 PCVs replacement</t>
  </si>
  <si>
    <t>2008 IT Software Purchasing</t>
  </si>
  <si>
    <t>*27440</t>
  </si>
  <si>
    <t>Well T-5059 Template Well</t>
  </si>
  <si>
    <t>will be placd in serv w/107212</t>
  </si>
  <si>
    <t>#26571,#26572</t>
  </si>
  <si>
    <t>T-5147 (WP45-1) Field Facility</t>
  </si>
  <si>
    <t>RLB0011824</t>
  </si>
  <si>
    <t>HSE0271505</t>
  </si>
  <si>
    <t>REL002U406</t>
  </si>
  <si>
    <t>Racks Purchase for CWHS</t>
  </si>
  <si>
    <t>KAMENOLOMNI</t>
  </si>
  <si>
    <t>MEJ-Replac top row EA-504</t>
  </si>
  <si>
    <t>Well T-6058 CAPEX Non-Rig Perf</t>
  </si>
  <si>
    <t>ZHABINKA</t>
  </si>
  <si>
    <t>GIL Printers#2 Purchase for HR</t>
  </si>
  <si>
    <t>Closed (#23211)</t>
  </si>
  <si>
    <t>Khabaidak</t>
  </si>
  <si>
    <t>Serkhetabat</t>
  </si>
  <si>
    <t>Meter Station 5</t>
  </si>
  <si>
    <t>For Production only  Use 31010</t>
  </si>
  <si>
    <t>Well T-5857 New (DC)</t>
  </si>
  <si>
    <t>linked to AFE106763/106620</t>
  </si>
  <si>
    <t>Closed  (#24235;24236;24295)</t>
  </si>
  <si>
    <t>FGP PSNK Construction Mgt</t>
  </si>
  <si>
    <t>Accum AFE forInterim Laborator</t>
  </si>
  <si>
    <t>T-0419 Non-Rig Acid Stim</t>
  </si>
  <si>
    <t>FGP Underground Cabling in 3GP</t>
  </si>
  <si>
    <t>MEJ COVID-19 BP’s incremental</t>
  </si>
  <si>
    <t>Merichem Spent Air ESD Valves</t>
  </si>
  <si>
    <t>(#25618, 25937)</t>
  </si>
  <si>
    <t>FGP BALL VALVES (FLOATING)</t>
  </si>
  <si>
    <t>2016 SGI/SGP TA CAPEX Items:</t>
  </si>
  <si>
    <t>FGP Architectural Other</t>
  </si>
  <si>
    <t>MEJ-SGP T401 Repair</t>
  </si>
  <si>
    <t>TG 6.6 Cooling Syst. Upgrade</t>
  </si>
  <si>
    <t>Software License for Explortn</t>
  </si>
  <si>
    <t>(#25227,#25609)</t>
  </si>
  <si>
    <t>GIL PCs &amp; Printer Equipment</t>
  </si>
  <si>
    <t>ICS</t>
  </si>
  <si>
    <t>Closed (24243-45,24278-79)</t>
  </si>
  <si>
    <t>MEJ-D304 Amine Line Vibration</t>
  </si>
  <si>
    <t>cc.20800</t>
  </si>
  <si>
    <t>INF-TV Equip for Fridge Bldg</t>
  </si>
  <si>
    <t>CLOSED(pass-thru AFE)</t>
  </si>
  <si>
    <t>BreathingAirSystCriticalSpares</t>
  </si>
  <si>
    <t>EDRV-FGP</t>
  </si>
  <si>
    <t>FGP AMS Tech</t>
  </si>
  <si>
    <t>OTH-Demerc Dist -BEJV Eq Mtce</t>
  </si>
  <si>
    <t>RUDNYA-EKSP</t>
  </si>
  <si>
    <t>Stal'n.Kon</t>
  </si>
  <si>
    <t>9104108421-H</t>
  </si>
  <si>
    <t>CrudeExportProject-D&amp;c Manager</t>
  </si>
  <si>
    <t>TCO Rail Modifications</t>
  </si>
  <si>
    <t>9104108421-G</t>
  </si>
  <si>
    <t>CrudeExportProject-Businness</t>
  </si>
  <si>
    <t>Galaba-Exp</t>
  </si>
  <si>
    <t>1oo1 ESDResProj-Bad PV items</t>
  </si>
  <si>
    <t>MEJ Non-Turnaround Vessel insp</t>
  </si>
  <si>
    <t>Batumi</t>
  </si>
  <si>
    <t>MEJ-MAGIC Inspects GT9.1&amp;9.2</t>
  </si>
  <si>
    <t>T-13NT WWD well D&amp;C</t>
  </si>
  <si>
    <t>MEJ-Stopples Install for PSV's</t>
  </si>
  <si>
    <t>GIL PCs #9 Purchase</t>
  </si>
  <si>
    <t>CLOSED (#23035)</t>
  </si>
  <si>
    <t>Office Equip &amp; Furn - S&amp;EA</t>
  </si>
  <si>
    <t>CLOSED  (#11598)</t>
  </si>
  <si>
    <t>Well T-7453 Drill&amp;Complete</t>
  </si>
  <si>
    <t>#26812,26813</t>
  </si>
  <si>
    <t>Accum-SIP Toxic Release Mant</t>
  </si>
  <si>
    <t>Personnel charges</t>
  </si>
  <si>
    <t>Completed  35%/35/30</t>
  </si>
  <si>
    <t>Larga</t>
  </si>
  <si>
    <t>FGP Office Capex</t>
  </si>
  <si>
    <t>*28154</t>
  </si>
  <si>
    <t>*27993</t>
  </si>
  <si>
    <t>MEJ-Replace NonRep Ball Valves</t>
  </si>
  <si>
    <t>Well T-6852 Detail Design</t>
  </si>
  <si>
    <t>RR0020904</t>
  </si>
  <si>
    <t>IS90170701</t>
  </si>
  <si>
    <t>eProcurement Implementation</t>
  </si>
  <si>
    <t>HSE0080701</t>
  </si>
  <si>
    <t>Fire Hose Truck Purchase</t>
  </si>
  <si>
    <t>T-5444 SGI Inj Sidetrack MRWO</t>
  </si>
  <si>
    <t>MEJ- Building Demolition 2014</t>
  </si>
  <si>
    <t>Well T-123 Acid Stimulation</t>
  </si>
  <si>
    <t>Four Plate/Frame Exchangers</t>
  </si>
  <si>
    <t>CLOSED  (#22254)</t>
  </si>
  <si>
    <t>RLB001U532</t>
  </si>
  <si>
    <t>FACF-Unknown</t>
  </si>
  <si>
    <t>Well T-29 Tubing Caliper Log</t>
  </si>
  <si>
    <t>MS26_T-7250_MRM OPS</t>
  </si>
  <si>
    <t>POTOTSKOE</t>
  </si>
  <si>
    <t>OTH-Incinerator - Paint/Insul</t>
  </si>
  <si>
    <t>SAF0021803</t>
  </si>
  <si>
    <t>SGI Turbine control improvemen</t>
  </si>
  <si>
    <t>MEJ-F407 Emerg.GGTcitation rep</t>
  </si>
  <si>
    <t>repairs</t>
  </si>
  <si>
    <t>PDA OBH Area Cable Gantry</t>
  </si>
  <si>
    <t>K-18 PLT</t>
  </si>
  <si>
    <t>FGP F22M Pipe Spool Fabricatio</t>
  </si>
  <si>
    <t>MEJ-Egilik-KG in AtyrauPrivokz</t>
  </si>
  <si>
    <t>2005 MIP Valve Replacement</t>
  </si>
  <si>
    <t>#26055</t>
  </si>
  <si>
    <t>Mechanic WorkshopFireAlarmSyst</t>
  </si>
  <si>
    <t>*28245</t>
  </si>
  <si>
    <t>MEJ Emerg TA Train 5</t>
  </si>
  <si>
    <t>Unit 200,300</t>
  </si>
  <si>
    <t>FGP AC UNITS &amp; AIR COOLED CON</t>
  </si>
  <si>
    <t>MEJ-Atyrau Buildings Refurbish</t>
  </si>
  <si>
    <t>CC-10500</t>
  </si>
  <si>
    <t>MEJ-Utilization of used Flexor</t>
  </si>
  <si>
    <t>left after TA 2013</t>
  </si>
  <si>
    <t>MEJ KTL Train 5 Unit 700 catal</t>
  </si>
  <si>
    <t>MEJ 2024 SGP/SGI UG Drain Pipi</t>
  </si>
  <si>
    <t>Flowbacks at MS-26 &amp; MS-35</t>
  </si>
  <si>
    <t>CAP Fit for Duty2013equipmentP</t>
  </si>
  <si>
    <t>*28316-28317</t>
  </si>
  <si>
    <t>Kochetovka1</t>
  </si>
  <si>
    <t>MEJ SGP Instrumentn &amp; Control</t>
  </si>
  <si>
    <t>Closed per opmfa request</t>
  </si>
  <si>
    <t>Odessa-zhastava</t>
  </si>
  <si>
    <t>Moskovka</t>
  </si>
  <si>
    <t>INF-WA 429 DMC Fencg/Landscapg</t>
  </si>
  <si>
    <t>Kostarikha</t>
  </si>
  <si>
    <t>MEJ - Annual Winterization</t>
  </si>
  <si>
    <t>T-06 Workover Rig TubingUpsize</t>
  </si>
  <si>
    <t>28583/28584</t>
  </si>
  <si>
    <t>MEJ-TCO Burns night 2006</t>
  </si>
  <si>
    <t>Upg tubes EA740 Air Coolers</t>
  </si>
  <si>
    <t>Well T-5660 Non-Rig Testing</t>
  </si>
  <si>
    <t>*27546-47</t>
  </si>
  <si>
    <t>Skandava</t>
  </si>
  <si>
    <t>MEJ Tengiz 9 CT Replacement</t>
  </si>
  <si>
    <t>FGP-SCM -Lab-PJV/KPJV</t>
  </si>
  <si>
    <t>MEJ-KTL-2 U900 Replace 3</t>
  </si>
  <si>
    <t>INF-TV Remodelling of Bakery</t>
  </si>
  <si>
    <t>Wellhead Fluid Sampling &amp; Anal</t>
  </si>
  <si>
    <t>(capitalize with 2nd Gen Plnt)</t>
  </si>
  <si>
    <t>COMPLETE ,*27099</t>
  </si>
  <si>
    <t>SGI - Stage1-Phase3 Activities</t>
  </si>
  <si>
    <t>#26045-46; 26176</t>
  </si>
  <si>
    <t>WHS PW#2 Modernization</t>
  </si>
  <si>
    <t>SEBRYAKOVO</t>
  </si>
  <si>
    <t>Backcharge AFE Orleu Industry</t>
  </si>
  <si>
    <t>ZHMERINKA</t>
  </si>
  <si>
    <t>INF-Purch HV Camp</t>
  </si>
  <si>
    <t>CLOSED  (#11253)</t>
  </si>
  <si>
    <t>MEJ-Pelican Building Upgrade</t>
  </si>
  <si>
    <t>Well T-5856 Detail Design Cons</t>
  </si>
  <si>
    <t>IS50012442</t>
  </si>
  <si>
    <t>RLB001U235</t>
  </si>
  <si>
    <t>KTL 1.1/2 U300 New pipe suppor</t>
  </si>
  <si>
    <t>Backch-MALEV-Fuel Supplies</t>
  </si>
  <si>
    <t>OK 41541     CC101.1415</t>
  </si>
  <si>
    <t>T-6252 (DP-22) NR Acid Stim</t>
  </si>
  <si>
    <t>MEJ-Plant Road Repair</t>
  </si>
  <si>
    <t>IT Materials for FGC team</t>
  </si>
  <si>
    <t>(26669) Closed</t>
  </si>
  <si>
    <t>Well T-6337 Non Rig Perfor&amp;Aci</t>
  </si>
  <si>
    <t>ERT in Plant facility_Repair o</t>
  </si>
  <si>
    <t>REL0020801</t>
  </si>
  <si>
    <t>KorolevFuelGasPL Launcher&amp;Rec</t>
  </si>
  <si>
    <t>RAZDEL'NAYA</t>
  </si>
  <si>
    <t>Upgrade Security Guard Control</t>
  </si>
  <si>
    <t>CLOSED  (#21860)</t>
  </si>
  <si>
    <t>Accum AFE - Parker for Rig 258</t>
  </si>
  <si>
    <t>Closed (close Nov02 see file)</t>
  </si>
  <si>
    <t>MUUGA-EKSPOR</t>
  </si>
  <si>
    <t>Kimpersaj</t>
  </si>
  <si>
    <t>SGO0050702</t>
  </si>
  <si>
    <t>SUP-SGO support to SGP</t>
  </si>
  <si>
    <t>#27848,*28125</t>
  </si>
  <si>
    <t>T-5937 (WP54-1) Drilling&amp;Compl</t>
  </si>
  <si>
    <t>Chevy Crewcab Trucks Purchase</t>
  </si>
  <si>
    <t>CLOSED  (#22245)</t>
  </si>
  <si>
    <t>#26133</t>
  </si>
  <si>
    <t>Replact</t>
  </si>
  <si>
    <t>#26195</t>
  </si>
  <si>
    <t>MEJ-Hot Water System commision</t>
  </si>
  <si>
    <t>MEJ SGI 2015 Turnaround</t>
  </si>
  <si>
    <t>FGP MODULAR DB&amp;B VALVES</t>
  </si>
  <si>
    <t>KTL-1 F-303.1/2 Gas Reroute</t>
  </si>
  <si>
    <t>Hardware Devlmnt Purchase</t>
  </si>
  <si>
    <t>CLOSED  (#22630,22631)</t>
  </si>
  <si>
    <t>U-600/GX Upgrade HVAC control</t>
  </si>
  <si>
    <t>FGP Owners costs Project Manag</t>
  </si>
  <si>
    <t>MEJ Annual OBH inspection</t>
  </si>
  <si>
    <t>Well T-7252 Field Facilities</t>
  </si>
  <si>
    <t>Closed(#24419;24420;24421)</t>
  </si>
  <si>
    <t>Electrical - Substn,KTL1,KTL2</t>
  </si>
  <si>
    <t>Отд Гл электрика-Подст КТЛ1/2</t>
  </si>
  <si>
    <t>Accum.AFE SEP2010 Tie-Ins</t>
  </si>
  <si>
    <t>clear to109630</t>
  </si>
  <si>
    <t>XE 178825</t>
  </si>
  <si>
    <t>OSTANOVOCHNIY PUNKT 408 KM</t>
  </si>
  <si>
    <t>Waste Water Inj Polish Filters</t>
  </si>
  <si>
    <t>Add to AFE 100827</t>
  </si>
  <si>
    <t>D'YAKOVO&gt;RUM</t>
  </si>
  <si>
    <t>OZERKI</t>
  </si>
  <si>
    <t>Project Warehouse Mtls Orders</t>
  </si>
  <si>
    <t>BODEEVO</t>
  </si>
  <si>
    <t>Planning &amp; GenMaintDept Office</t>
  </si>
  <si>
    <t>Closed(24373)</t>
  </si>
  <si>
    <t>T-9 Tubing Caliper Log</t>
  </si>
  <si>
    <t>Adashi</t>
  </si>
  <si>
    <t>2024 Catering other facilities</t>
  </si>
  <si>
    <t>INF-Install Services Bldg B7HV</t>
  </si>
  <si>
    <t>CLOSED  (#11622;22405;22448;</t>
  </si>
  <si>
    <t>Additnal JDE Licenses 65 Purch</t>
  </si>
  <si>
    <t>CLOSED  (#22612)</t>
  </si>
  <si>
    <t>Construction Compound Unit O&amp;M</t>
  </si>
  <si>
    <t>MEJ-Geographical Info System</t>
  </si>
  <si>
    <t>Dzhalal-Abad</t>
  </si>
  <si>
    <t>GFIT1</t>
  </si>
  <si>
    <t>Do Not Use-GM Fitt.Torque&amp;Test</t>
  </si>
  <si>
    <t>Hospital Equipment</t>
  </si>
  <si>
    <t>CLOSED(#23459)</t>
  </si>
  <si>
    <t>WHS preservation equipment</t>
  </si>
  <si>
    <t>Raz’ezd 28 км</t>
  </si>
  <si>
    <t>MEJ KTL Flexsorb Reclaiming</t>
  </si>
  <si>
    <t>Boiler fire tube replacement</t>
  </si>
  <si>
    <t>*28114</t>
  </si>
  <si>
    <t>Sarysai</t>
  </si>
  <si>
    <t>MEJ Boilers inspection &amp; repai</t>
  </si>
  <si>
    <t>FDS installation/replacement</t>
  </si>
  <si>
    <t>RLB006U904</t>
  </si>
  <si>
    <t>HR0011901</t>
  </si>
  <si>
    <t>OTH-Enterra Machine Shop</t>
  </si>
  <si>
    <t>See Also AFE 100936</t>
  </si>
  <si>
    <t>CLOSED  (#21992)</t>
  </si>
  <si>
    <t>Well T-43 Downhole Sampling</t>
  </si>
  <si>
    <t>Well T-25 CT Fishing</t>
  </si>
  <si>
    <t>in progress #26764</t>
  </si>
  <si>
    <t>T-5853 Non-Rig Water Shutoff,A</t>
  </si>
  <si>
    <t>Well T-5634R SP &amp; FLHU Modif</t>
  </si>
  <si>
    <t>2017 Maint Tools&amp;Equipment</t>
  </si>
  <si>
    <t>HPC cluster &amp; tech comp hardwa</t>
  </si>
  <si>
    <t>MEJ-TA 2012 KTL</t>
  </si>
  <si>
    <t>ZHALAGASH</t>
  </si>
  <si>
    <t>Medvezh.gor</t>
  </si>
  <si>
    <t>SCP001U2002</t>
  </si>
  <si>
    <t>MEJ DMC (Y-1504B) Inspection</t>
  </si>
  <si>
    <t>30591-92,*821-24,*546-49,*934</t>
  </si>
  <si>
    <t>*935,*962,*956,31004 partial</t>
  </si>
  <si>
    <t>Equipment for LSC Purchase</t>
  </si>
  <si>
    <t>CLOSED (#22690-22691)</t>
  </si>
  <si>
    <t>FGP Mod Fab ON-All WAs</t>
  </si>
  <si>
    <t>T-23 WO Site Prepar&amp;Reinstat</t>
  </si>
  <si>
    <t>Field Valve Upgrade Program</t>
  </si>
  <si>
    <t>T-0104 Deepining Permit</t>
  </si>
  <si>
    <t>Backcharge AFE Prom Alp</t>
  </si>
  <si>
    <t>Tengiz Well 122</t>
  </si>
  <si>
    <t>Well K-10 Access Road Pad Prep</t>
  </si>
  <si>
    <t>This is Korolev,all costs IDC</t>
  </si>
  <si>
    <t>Closed (#23941)</t>
  </si>
  <si>
    <t>FGP-Field Substations-GTH ME&amp;I</t>
  </si>
  <si>
    <t>FGP-PWRDIST-Misc Costs</t>
  </si>
  <si>
    <t>Phone Set Inmarsat Purchase</t>
  </si>
  <si>
    <t>CLOSED (#23045)</t>
  </si>
  <si>
    <t>FGP-C&amp;P Vend Srvc Syst Complet</t>
  </si>
  <si>
    <t>Well T-4852 Detail Design</t>
  </si>
  <si>
    <t>Acquis spec equipt accidt elim</t>
  </si>
  <si>
    <t>Shubino</t>
  </si>
  <si>
    <t>#461</t>
  </si>
  <si>
    <t>INF-Tengiz Village Improvement</t>
  </si>
  <si>
    <t>INF-WA 428 DMC Perm Access</t>
  </si>
  <si>
    <t>Vodenyapinskii</t>
  </si>
  <si>
    <t>KAMYSHIN</t>
  </si>
  <si>
    <t>SHAMKHAL</t>
  </si>
  <si>
    <t>TCO Videoconferencing 2009</t>
  </si>
  <si>
    <t>*27746-51</t>
  </si>
  <si>
    <t>Well T-45 Completion</t>
  </si>
  <si>
    <t>Permilovo</t>
  </si>
  <si>
    <t>Backcharge AFE Zharik 91</t>
  </si>
  <si>
    <t>Lozovitsy</t>
  </si>
  <si>
    <t>Equip for Locomotive Maint.</t>
  </si>
  <si>
    <t>CLOSED (#22689)</t>
  </si>
  <si>
    <t>Purchase &amp; Install Redund FSC</t>
  </si>
  <si>
    <t>MEJ-TCO Motor Vehicle Preventi</t>
  </si>
  <si>
    <t>Program  (cc 20500)</t>
  </si>
  <si>
    <t>*28432</t>
  </si>
  <si>
    <t>SINST</t>
  </si>
  <si>
    <t>Shop Instrumentation</t>
  </si>
  <si>
    <t>SUP- Wellsite T114FlowlineRepl</t>
  </si>
  <si>
    <t>T-0102R (WRP1) Permit Package</t>
  </si>
  <si>
    <t>Dubrovskii konnyi zavod</t>
  </si>
  <si>
    <t>T-4858 New FL&amp;HU Detail Design</t>
  </si>
  <si>
    <t>SUP-SGP Preventat.Maint.Charge</t>
  </si>
  <si>
    <t>TROFIMOVSK.2</t>
  </si>
  <si>
    <t>MEJ - SGI 2016 Turnaround</t>
  </si>
  <si>
    <t>RM0201U2301</t>
  </si>
  <si>
    <t>FF - MS14 to PBF line debottle</t>
  </si>
  <si>
    <t>Integrated Machinery Insp-on</t>
  </si>
  <si>
    <t>effective 1st Jan,05</t>
  </si>
  <si>
    <t>Группа обеспечения мехцелостно</t>
  </si>
  <si>
    <t>KTL-Support &amp; HAZOPS Mods KTL2</t>
  </si>
  <si>
    <t>Well T-5059 Fishing Job</t>
  </si>
  <si>
    <t>2C-411.2</t>
  </si>
  <si>
    <t>*27279</t>
  </si>
  <si>
    <t>Automation Support</t>
  </si>
  <si>
    <t>Accum FGP IOCC Contr Badging</t>
  </si>
  <si>
    <t>Antenna Tower 80ft Install</t>
  </si>
  <si>
    <t>CLOSED  (#22192)</t>
  </si>
  <si>
    <t>F-1513 drainage lines installa</t>
  </si>
  <si>
    <t>*28881</t>
  </si>
  <si>
    <t>GUMBEJKA</t>
  </si>
  <si>
    <t>Zakhon</t>
  </si>
  <si>
    <t>Well T-14 CTU Acid Wash</t>
  </si>
  <si>
    <t>Closed (25352)</t>
  </si>
  <si>
    <t>T-0108 CIV&amp;MECH WORK FOR MRWO</t>
  </si>
  <si>
    <t>FGP Fugro Services</t>
  </si>
  <si>
    <t>CMMS Implementation Project</t>
  </si>
  <si>
    <t>T-4660 (ERA-10) Field Facility</t>
  </si>
  <si>
    <t>Purchase of 2.812"PCE Locks*20</t>
  </si>
  <si>
    <t>MEJ-Civil&amp;MechWorksRIGT-6658</t>
  </si>
  <si>
    <t>MEJX-1010 SGP LP Flare Tip Rep</t>
  </si>
  <si>
    <t>Well T-6740 Procur &amp; Constr</t>
  </si>
  <si>
    <t>MEJ LR 600 Crane standby 2021</t>
  </si>
  <si>
    <t>FGP–OPS-Vendor Serv Operations</t>
  </si>
  <si>
    <t>MEJ Steam Trap Surveillance Ma</t>
  </si>
  <si>
    <t>MEJ-Rep NitrogenHoses LPG Park</t>
  </si>
  <si>
    <t>*** CLOSED - USE CC 31010 ***</t>
  </si>
  <si>
    <t>Water Injection</t>
  </si>
  <si>
    <t>Система нагнетания воды</t>
  </si>
  <si>
    <t>FGP Structural Other Off</t>
  </si>
  <si>
    <t>Printer#2 for Gen.Maintn Purch</t>
  </si>
  <si>
    <t>CLOSED (#23106)</t>
  </si>
  <si>
    <t>Upgrade Analyzers&amp;Inst</t>
  </si>
  <si>
    <t>for Shelters Unit300&amp;700KTL1&amp;2</t>
  </si>
  <si>
    <t>Closed (#24757)</t>
  </si>
  <si>
    <t>T-5040 (DP-20) Permit Package</t>
  </si>
  <si>
    <t>INF-WA 301 DRLG Mud Plant</t>
  </si>
  <si>
    <t>(for 100227)</t>
  </si>
  <si>
    <t>Druzhba-Eksport</t>
  </si>
  <si>
    <t>TURKSIB</t>
  </si>
  <si>
    <t>OSTANOVOCHNYI PUNKT 343 KM</t>
  </si>
  <si>
    <t>BUTYRSKOE</t>
  </si>
  <si>
    <t>BADAI</t>
  </si>
  <si>
    <t>PDA-SGI Enhancement (SGE)</t>
  </si>
  <si>
    <t>MS15_T-0103_MRM Ops_OPEX</t>
  </si>
  <si>
    <t>*28137</t>
  </si>
  <si>
    <t>#32422</t>
  </si>
  <si>
    <t># 26336</t>
  </si>
  <si>
    <t>INF-TCO Custom Off at HV</t>
  </si>
  <si>
    <t>MAO-Drllg Equip Trans Trailer</t>
  </si>
  <si>
    <t>CLOSED  (#11374)</t>
  </si>
  <si>
    <t>NOV.URENGOJ</t>
  </si>
  <si>
    <t>FLIP Phase 4 Engineering &amp; Mat</t>
  </si>
  <si>
    <t>Material Procurement</t>
  </si>
  <si>
    <t>#26927,27111,27127</t>
  </si>
  <si>
    <t>MEJ-OBH WTB Civil&amp;Structural r</t>
  </si>
  <si>
    <t>MEJ Insulation Improvement Pro</t>
  </si>
  <si>
    <t>MEJ-Design Eng 2013 KTL Turnar</t>
  </si>
  <si>
    <t>Humastar 180 Laboratory Equipm</t>
  </si>
  <si>
    <t>#25894</t>
  </si>
  <si>
    <t>MEJ-GT-6.4Major Inspec with Ex</t>
  </si>
  <si>
    <t>Mokryi Batai</t>
  </si>
  <si>
    <t>MEJ-Borrow Pits Reclam2006</t>
  </si>
  <si>
    <t>MEJ-Logging Water Inj Well 3NT</t>
  </si>
  <si>
    <t>NIZHEVART.2</t>
  </si>
  <si>
    <t>MEJ-GX Turnaround Preliminary</t>
  </si>
  <si>
    <t>Kitab</t>
  </si>
  <si>
    <t>Marketing Commercial Sulfur</t>
  </si>
  <si>
    <t>Группа по продаже серы</t>
  </si>
  <si>
    <t>AITEKE</t>
  </si>
  <si>
    <t>Unit 400 500 Blowdown Reuse</t>
  </si>
  <si>
    <t>Closed   (#24013)</t>
  </si>
  <si>
    <t>PDA Industrial Waste Mngmnt</t>
  </si>
  <si>
    <t>Deskpro Mini-Tower PCs 3 Purch</t>
  </si>
  <si>
    <t>CLOSED  (#21966)</t>
  </si>
  <si>
    <t>2014 OPEX Non-Rig Idle Time</t>
  </si>
  <si>
    <t>MEJ Road Repair for KTL &amp; SGP</t>
  </si>
  <si>
    <t>MWP 10-3 MS31 ME</t>
  </si>
  <si>
    <t>Paradigm SW/HW</t>
  </si>
  <si>
    <t>CLOSED  (#22016)</t>
  </si>
  <si>
    <t>MEJOHES00014</t>
  </si>
  <si>
    <t>EMS Station Upgrade Replace</t>
  </si>
  <si>
    <t>EDN001U103</t>
  </si>
  <si>
    <t>10kv Motor Repl Project</t>
  </si>
  <si>
    <t>OTH-Drilling Rig-Up Trucks</t>
  </si>
  <si>
    <t>CLOSED  (#11584) add AFE100663</t>
  </si>
  <si>
    <t>RLB0010937</t>
  </si>
  <si>
    <t>DCS AlarmDisplay in Cyrillic</t>
  </si>
  <si>
    <t>EPC AFE Tengiz Aerodrome Upg</t>
  </si>
  <si>
    <t>SHARYPOVO</t>
  </si>
  <si>
    <t>TCO RIG#4 Improvement</t>
  </si>
  <si>
    <t>#26804</t>
  </si>
  <si>
    <t>MEJ Specialized RR Equipment</t>
  </si>
  <si>
    <t>PDA-Future Growth</t>
  </si>
  <si>
    <t>MEJ-GT 6.6 Hot Gas Inspection</t>
  </si>
  <si>
    <t>MEJPROD00062</t>
  </si>
  <si>
    <t>SGI TA 2022</t>
  </si>
  <si>
    <t>Backcharge - Express Global St</t>
  </si>
  <si>
    <t>RLB0011819</t>
  </si>
  <si>
    <t>D1,D2,D3 &amp; D4 blocks at TCOV</t>
  </si>
  <si>
    <t>Env.Monitoring Equip.Purchase</t>
  </si>
  <si>
    <t>*27745,*28077</t>
  </si>
  <si>
    <t>CFM WCU HDR Tie-In to MS8,9,20</t>
  </si>
  <si>
    <t>T-5658 Drilling &amp; Completion</t>
  </si>
  <si>
    <t>EKIBASTUZ 2</t>
  </si>
  <si>
    <t>Accumulation AFE VGR</t>
  </si>
  <si>
    <t>XE 178818</t>
  </si>
  <si>
    <t>EPC-White Elephant Tank T-3000</t>
  </si>
  <si>
    <t>asset #32689</t>
  </si>
  <si>
    <t>Windows Servers Infrast 2018</t>
  </si>
  <si>
    <t>MEJ CTF18' DAMAGED SUPP REPAIR</t>
  </si>
  <si>
    <t>MEJ-Rope Access Inspeciton</t>
  </si>
  <si>
    <t>TAJSHET NA A</t>
  </si>
  <si>
    <t>suspended up to May 2021</t>
  </si>
  <si>
    <t>UNIT 200</t>
  </si>
  <si>
    <t>Unit 200 O/W/G/ Separarion</t>
  </si>
  <si>
    <t>Well T-5632 Stimul/Testing</t>
  </si>
  <si>
    <t>MEJ Inspectn 99-LPGVessels,ETP</t>
  </si>
  <si>
    <t>Tanks, Water Tanks CC20800</t>
  </si>
  <si>
    <t>Well T-5444 Drill&amp;Complete</t>
  </si>
  <si>
    <t>*26596,*26597</t>
  </si>
  <si>
    <t>Marketing Commercial Products</t>
  </si>
  <si>
    <t>Коммерч. группа по продуктам</t>
  </si>
  <si>
    <t>OP-Powr Gen. Feasibility Study</t>
  </si>
  <si>
    <t>(Gnrl Maint)</t>
  </si>
  <si>
    <t>CLOSED  (#22494)</t>
  </si>
  <si>
    <t>MEJ Replacm. of rotameters in</t>
  </si>
  <si>
    <t>Bogdo Privolzhskaya</t>
  </si>
  <si>
    <t>SUP-Wellsite T-11 FlowlineRepl</t>
  </si>
  <si>
    <t>DAUT</t>
  </si>
  <si>
    <t>Logging Riser Adaptor Purchase</t>
  </si>
  <si>
    <t>for RIG 107</t>
  </si>
  <si>
    <t>(#25601)</t>
  </si>
  <si>
    <t>PDA-Field Radio Scada Upg</t>
  </si>
  <si>
    <t>ARCHEDA</t>
  </si>
  <si>
    <t>DONSKOE</t>
  </si>
  <si>
    <t>Well T-5444 New-FF Scope</t>
  </si>
  <si>
    <t>#26598</t>
  </si>
  <si>
    <t>OTH Well Site Sampling &amp; Anal.</t>
  </si>
  <si>
    <t>CLOSED  (#21832)</t>
  </si>
  <si>
    <t>NBH Fuel Gas Monifold Modif</t>
  </si>
  <si>
    <t>MEJ-Field Gathering Lines Cor</t>
  </si>
  <si>
    <t>rosion Prevention (cc20800)</t>
  </si>
  <si>
    <t>GETMANOVSKAY</t>
  </si>
  <si>
    <t>SGI -St 2-Construction Activ-s</t>
  </si>
  <si>
    <t>OP-Addl Boiler Plt Subcontract</t>
  </si>
  <si>
    <t>St. Uusikaupunki</t>
  </si>
  <si>
    <t>Instrmnts &amp; Equipment Purchase</t>
  </si>
  <si>
    <t>CLOSED  (#22496-9)</t>
  </si>
  <si>
    <t>SAF001U611</t>
  </si>
  <si>
    <t>Purchasing Emergency Med Equip</t>
  </si>
  <si>
    <t>T- 6246ExpenseNon RigAcid Stim</t>
  </si>
  <si>
    <t>T-4442 New Well Site Prep</t>
  </si>
  <si>
    <t>#29763</t>
  </si>
  <si>
    <t>FGP-CRT-Lab - PJV/KPJV</t>
  </si>
  <si>
    <t>Badging Equipment Purchase</t>
  </si>
  <si>
    <t>CLOSED  (#22340)</t>
  </si>
  <si>
    <t>MEJ-T-12 WO Site prep&amp;reinst</t>
  </si>
  <si>
    <t>RM01010705</t>
  </si>
  <si>
    <t>TCO Rig 4 Upgrade</t>
  </si>
  <si>
    <t>MEJPROD00102</t>
  </si>
  <si>
    <t>T-9301 Clean/Inspect/Repair</t>
  </si>
  <si>
    <t>Kherson</t>
  </si>
  <si>
    <t>RLB0011614</t>
  </si>
  <si>
    <t>CFM Piping Modification PRJ</t>
  </si>
  <si>
    <t>NOBO LCD Overhead Projector</t>
  </si>
  <si>
    <t>CLOSED (#23109)</t>
  </si>
  <si>
    <t>Inactive - Use 10515</t>
  </si>
  <si>
    <t>Almaty-Communications</t>
  </si>
  <si>
    <t>St2_Diesel Fuel Storage Expns</t>
  </si>
  <si>
    <t>to be caped with AFE 113560</t>
  </si>
  <si>
    <t>10" 900# Orbit valve/actuator</t>
  </si>
  <si>
    <t>purchase for MS9</t>
  </si>
  <si>
    <t>#26991</t>
  </si>
  <si>
    <t>MEJPROD00073</t>
  </si>
  <si>
    <t>SGP TA Inspection</t>
  </si>
  <si>
    <t>FGP HEAVY WALL VESSELS</t>
  </si>
  <si>
    <t>RLB001U162</t>
  </si>
  <si>
    <t>Accum.AFE15MM SafetyAward 2008</t>
  </si>
  <si>
    <t>asset#33273</t>
  </si>
  <si>
    <t>T-4747 (WP10-2) Drilling&amp;Compl</t>
  </si>
  <si>
    <t>Reni (exp)</t>
  </si>
  <si>
    <t>T-10NT Perforation job</t>
  </si>
  <si>
    <t>FGP Air Coolers (Critical)</t>
  </si>
  <si>
    <t>SGI Pigging Injection line</t>
  </si>
  <si>
    <t>MEJ-2010 KTL1 U500 X501StaKRep</t>
  </si>
  <si>
    <t>Well T-119 Acid Fracturing St</t>
  </si>
  <si>
    <t>cc(20205.8210.825)</t>
  </si>
  <si>
    <t>Kirgil'da-Eks.</t>
  </si>
  <si>
    <t>Well T-24 Field Facil</t>
  </si>
  <si>
    <t>link 100154(T24 f/l),1011903</t>
  </si>
  <si>
    <t>#26237</t>
  </si>
  <si>
    <t>SGP\SGI HR Support</t>
  </si>
  <si>
    <t>Well T-6836 Drilling&amp;Completio</t>
  </si>
  <si>
    <t>*27824, 27825</t>
  </si>
  <si>
    <t>SELWOOD SPATE PD75 ERT Purchas</t>
  </si>
  <si>
    <t>Land and Property Department</t>
  </si>
  <si>
    <t>Управл.земельн.ресурсами</t>
  </si>
  <si>
    <t>DV Tennis Court Hockey Ring</t>
  </si>
  <si>
    <t>#27172</t>
  </si>
  <si>
    <t>cc 20208.8210.825</t>
  </si>
  <si>
    <t>KOVROV 1</t>
  </si>
  <si>
    <t>Merak Program Upgrade</t>
  </si>
  <si>
    <t>#26078</t>
  </si>
  <si>
    <t>Forecasting Tool AVAILS Develp</t>
  </si>
  <si>
    <t>CPDEP Phases 1&amp;2</t>
  </si>
  <si>
    <t>Closed(#23690)</t>
  </si>
  <si>
    <t>Astrakhan-1</t>
  </si>
  <si>
    <t>MEJ-TCO Future Land Use</t>
  </si>
  <si>
    <t>INF-WAs - Work for Customers</t>
  </si>
  <si>
    <t>Nizhnii Nov-Avt.</t>
  </si>
  <si>
    <t>East Area Field Supv</t>
  </si>
  <si>
    <t>Суперв.восточ.участка промысла</t>
  </si>
  <si>
    <t>*28270</t>
  </si>
  <si>
    <t>BUJNAKSK</t>
  </si>
  <si>
    <t>SUP D304KTL1.1 Vessel Replct</t>
  </si>
  <si>
    <t>Brest-Poland</t>
  </si>
  <si>
    <t>Tengiz Well 102</t>
  </si>
  <si>
    <t>PDA-AtyrauOfficePlanningProjct</t>
  </si>
  <si>
    <t>K-3784(WP100) Permit Package</t>
  </si>
  <si>
    <t>VYSHESTEBLIEVSKAYA EXP</t>
  </si>
  <si>
    <t>BELES</t>
  </si>
  <si>
    <t>ULAN-UDA</t>
  </si>
  <si>
    <t>OTH-Hvy Equip Wash/Lube Facil</t>
  </si>
  <si>
    <t>link AFE 107389</t>
  </si>
  <si>
    <t>LongLeadCFMKTLTrunkl Debottl</t>
  </si>
  <si>
    <t>RLB0011717</t>
  </si>
  <si>
    <t>MEJ-TDL reclamation/CS Remedia</t>
  </si>
  <si>
    <t>T-0029 OPEX NonRigAcidStim&amp;Sca</t>
  </si>
  <si>
    <t>WPP Tr 2 &amp; 3 Mud Pit Closures</t>
  </si>
  <si>
    <t>FGP Mod Fab OFF-QS Services</t>
  </si>
  <si>
    <t>Emerg AFE Flu Prevention</t>
  </si>
  <si>
    <t>XE 178821</t>
  </si>
  <si>
    <t>FGP-DT1 Eng - Lab-PJV/KPJV</t>
  </si>
  <si>
    <t>EDN0012275</t>
  </si>
  <si>
    <t>RLB0011505</t>
  </si>
  <si>
    <t>Seidi</t>
  </si>
  <si>
    <t>RLB006U802</t>
  </si>
  <si>
    <t>Ceiling Structure-3 PlantBldng</t>
  </si>
  <si>
    <t>Closed (#24398)</t>
  </si>
  <si>
    <t>INF-WA 303 DRLG Parker Whse</t>
  </si>
  <si>
    <t>INF-Network Backbone</t>
  </si>
  <si>
    <t>CLOSED  (#11282/290/526-532)</t>
  </si>
  <si>
    <t>SUL0040701</t>
  </si>
  <si>
    <t>U600 Water Treatment&amp; Disposal</t>
  </si>
  <si>
    <t>HES0110601</t>
  </si>
  <si>
    <t>Backcharge-Prommontazh K&amp;H</t>
  </si>
  <si>
    <t>Accum Core Team Func. Leads</t>
  </si>
  <si>
    <t>MEJPROD00263</t>
  </si>
  <si>
    <t>Upgrade of GMS at Kulsary GMS</t>
  </si>
  <si>
    <t>Video Equip for Training Centr</t>
  </si>
  <si>
    <t>CLOSED  (#22167)</t>
  </si>
  <si>
    <t>FGP-Security Lab</t>
  </si>
  <si>
    <t>Accum AFE for Vincenzo AWO</t>
  </si>
  <si>
    <t>Subledger SOU XE 178788</t>
  </si>
  <si>
    <t>T-4949 (WP10-2) Drilling&amp;Compl</t>
  </si>
  <si>
    <t>INF-Modular Office Buildings</t>
  </si>
  <si>
    <t>CLOSED  (#11445)</t>
  </si>
  <si>
    <t>T-5137 (DP-20) D&amp;C</t>
  </si>
  <si>
    <t>SRA-Physical Improvement</t>
  </si>
  <si>
    <t>Экспл-ция электрической систем</t>
  </si>
  <si>
    <t>MEJ GX 2 flight replacement</t>
  </si>
  <si>
    <t>MEJ F-608 RTC Loading Arms Upg</t>
  </si>
  <si>
    <t>Odessa-Glavnaya</t>
  </si>
  <si>
    <t>EC Upgrade Project 2016</t>
  </si>
  <si>
    <t>SGP-Ph 3/4-Constrn DirectLabor</t>
  </si>
  <si>
    <t>Wellsite T113 Flowline Replcmt</t>
  </si>
  <si>
    <t>#26922</t>
  </si>
  <si>
    <t>Well T-5260 Procurem&amp;Construct</t>
  </si>
  <si>
    <t>DMC-Site Preparation</t>
  </si>
  <si>
    <t>(w/ 1010904, 1011721)</t>
  </si>
  <si>
    <t>ATH boiler GasificationProject</t>
  </si>
  <si>
    <t>Backcharge AFE - TTS</t>
  </si>
  <si>
    <t>MEJ-PLT Logg for T-5, 3K &amp; 120</t>
  </si>
  <si>
    <t>OKTYABR'SK</t>
  </si>
  <si>
    <t>MEJ SGP TA-2026</t>
  </si>
  <si>
    <t>9104108421-E</t>
  </si>
  <si>
    <t>CrudeExportProject-Mechanical</t>
  </si>
  <si>
    <t>GORELOVO</t>
  </si>
  <si>
    <t>Tinguta</t>
  </si>
  <si>
    <t>Zhanatas</t>
  </si>
  <si>
    <t>MEJ-Air Normatives Wrkshop Dev</t>
  </si>
  <si>
    <t>DOSSOR</t>
  </si>
  <si>
    <t>WORKOVER-T-1NT &amp; T-3NT WD Well</t>
  </si>
  <si>
    <t>Acid Stimul.(cc 20205)</t>
  </si>
  <si>
    <t>Kukol'</t>
  </si>
  <si>
    <t>State Roads Repairs 2023</t>
  </si>
  <si>
    <t>Sh&amp;Storage CRL park</t>
  </si>
  <si>
    <t>To cover costs of Crude Rail</t>
  </si>
  <si>
    <t>K-cell Shelter</t>
  </si>
  <si>
    <t>*27145</t>
  </si>
  <si>
    <t>T-6246 MRWO Permit Package</t>
  </si>
  <si>
    <t>Syrostan</t>
  </si>
  <si>
    <t>Mariupol'</t>
  </si>
  <si>
    <t>SOROCHINSKAY</t>
  </si>
  <si>
    <t>OP-KTL-2 Chemical Stor Det Eng</t>
  </si>
  <si>
    <t>T-5440 Flow Line &amp; Hook Up</t>
  </si>
  <si>
    <t>Engineered Shelters in Place</t>
  </si>
  <si>
    <t>RV old potable waterline repl.</t>
  </si>
  <si>
    <t>T-7 Well Deeping Permit Packag</t>
  </si>
  <si>
    <t>E304 Piping Modifications KTL1</t>
  </si>
  <si>
    <t>CLOSED (#22908)</t>
  </si>
  <si>
    <t>FGP-DT2 Fab - Non-OF</t>
  </si>
  <si>
    <t>PDA - Road Replcmnt in JV area</t>
  </si>
  <si>
    <t>E721 Tube Bundle Replacement</t>
  </si>
  <si>
    <t>FGP- Non Labor Craft Training</t>
  </si>
  <si>
    <t>28141etc. see attched asset №</t>
  </si>
  <si>
    <t>Камеры наб в АTR&amp;TNGZ,</t>
  </si>
  <si>
    <t>Turnaround Mtls Storage</t>
  </si>
  <si>
    <t>Tengiz Reservoir Development</t>
  </si>
  <si>
    <t>CLOSED  (#21869)</t>
  </si>
  <si>
    <t>Well T-18 P&amp;A FF Scope</t>
  </si>
  <si>
    <t>clear to 20205.8210.835</t>
  </si>
  <si>
    <t>FACF-Field Warehouse</t>
  </si>
  <si>
    <t>CLOSED  (#11491)</t>
  </si>
  <si>
    <t>Well T-114 Capitalized Workovr</t>
  </si>
  <si>
    <t>CLOSED  (#21925)</t>
  </si>
  <si>
    <t>SGI -St 1-Ph 4-TCO Owners Cost</t>
  </si>
  <si>
    <t>Engineering Sweet Gas Trial</t>
  </si>
  <si>
    <t>SAF0022402</t>
  </si>
  <si>
    <t>FGP PRODUCED WATER TREATMENT</t>
  </si>
  <si>
    <t>SUP/SGI Close out-Stage 2-TCO</t>
  </si>
  <si>
    <t>Install BypassLineT-1551CRL</t>
  </si>
  <si>
    <t>*28277</t>
  </si>
  <si>
    <t>MEJPROD00036</t>
  </si>
  <si>
    <t>GT 6.7 Turbine Inspection</t>
  </si>
  <si>
    <t>Pre-JV WIP: Roads &amp; Bldgs</t>
  </si>
  <si>
    <t>MEJ-Buildings Shelter Upgrades</t>
  </si>
  <si>
    <t>FGP Regulatory Affairs - Lab</t>
  </si>
  <si>
    <t>Backc.KIRG Geotechn Service</t>
  </si>
  <si>
    <t>Palemonos</t>
  </si>
  <si>
    <t>Barcoding Uprg Project</t>
  </si>
  <si>
    <t>30405, 30406, 30407, 30408</t>
  </si>
  <si>
    <t>MEJ SGP Repair of D-304 prod</t>
  </si>
  <si>
    <t>Kumkurgan</t>
  </si>
  <si>
    <t>Radio Equip Cabinets Puchase</t>
  </si>
  <si>
    <t>CLOSED  (#22014)</t>
  </si>
  <si>
    <t>OP-Powr Gen. Detail Engineerng</t>
  </si>
  <si>
    <t>ZYRYANOVSK</t>
  </si>
  <si>
    <t>3GI Base Case FF_DP21</t>
  </si>
  <si>
    <t>TERENOZEK</t>
  </si>
  <si>
    <t>MOKHOVAYA</t>
  </si>
  <si>
    <t>Opertn Costs for Train5 issues</t>
  </si>
  <si>
    <t>Tengiz Production Depot</t>
  </si>
  <si>
    <t>OperatorRoutineDutieswithHandH</t>
  </si>
  <si>
    <t>Рутин обяз-ти опер с портат ус</t>
  </si>
  <si>
    <t>Tbilisi-Sort</t>
  </si>
  <si>
    <t>9104108421-P</t>
  </si>
  <si>
    <t>CrudeExport Project-Safety</t>
  </si>
  <si>
    <t>KRASNOGVARD.</t>
  </si>
  <si>
    <t>Well T-1K RST</t>
  </si>
  <si>
    <t>Small Cap.Proj.Ops/Maint</t>
  </si>
  <si>
    <t>CLOSED  (#11660-3);22106</t>
  </si>
  <si>
    <t>K-1WS Drilling &amp; Completion</t>
  </si>
  <si>
    <t>Train5 GC-201 Vibrat resolutio</t>
  </si>
  <si>
    <t>Closed (#24002)</t>
  </si>
  <si>
    <t>OP-KTL Air Plant Sup Procuremt</t>
  </si>
  <si>
    <t>CLOSED  (#11727)</t>
  </si>
  <si>
    <t>SCBA&amp;Radios-Field MaintenceDpt</t>
  </si>
  <si>
    <t>Closed(#24983,25055)</t>
  </si>
  <si>
    <t>ZLOBINO</t>
  </si>
  <si>
    <t>Installation of pressure drop</t>
  </si>
  <si>
    <t>SCOT Unit Vibration Modificat.</t>
  </si>
  <si>
    <t>CLOSED  (#22459)</t>
  </si>
  <si>
    <t>MEJ-DV HVAC System</t>
  </si>
  <si>
    <t>INF-Transport Dept Maint Shop</t>
  </si>
  <si>
    <t>CLOSED  (#11333)</t>
  </si>
  <si>
    <t>MEJ-Aty Burns Society for 2007</t>
  </si>
  <si>
    <t>Burns evening</t>
  </si>
  <si>
    <t>INF-Gen Util TV Potable H2O Pt</t>
  </si>
  <si>
    <t>CLOSED  (#11450)</t>
  </si>
  <si>
    <t>Yasinovataya</t>
  </si>
  <si>
    <t>KTL-2 Startup - 1993</t>
  </si>
  <si>
    <t>TCOV &amp; IB File Stacks</t>
  </si>
  <si>
    <t>abondoned</t>
  </si>
  <si>
    <t>FGP CC Underground Services</t>
  </si>
  <si>
    <t>SUP-Wellsite T-104 Flow-neRepl</t>
  </si>
  <si>
    <t>T-4454 CAPEX Non-RigPerforatio</t>
  </si>
  <si>
    <t>*30354,*30353</t>
  </si>
  <si>
    <t>MEJ Pigging Tengiz-Kulsary 40"</t>
  </si>
  <si>
    <t>FGP-DT2 Fab - Lab-ON</t>
  </si>
  <si>
    <t>ZHYLGA</t>
  </si>
  <si>
    <t>SUP F342DustFilterClosureMdfcn</t>
  </si>
  <si>
    <t>REL005U102</t>
  </si>
  <si>
    <t>MEJPROD00038</t>
  </si>
  <si>
    <t>Inspection and repair of crude</t>
  </si>
  <si>
    <t>Fedulovo</t>
  </si>
  <si>
    <t>Depreciation (G&amp;A/Support Fac)</t>
  </si>
  <si>
    <t>SUP Well T220 Workover</t>
  </si>
  <si>
    <t>requested to close 11/06/08</t>
  </si>
  <si>
    <t>Well T-15 Acid Fract.Stimulat</t>
  </si>
  <si>
    <t>cc  (20205.825)</t>
  </si>
  <si>
    <t>PRO0010701</t>
  </si>
  <si>
    <t>EA-303 Aggreko Trim Coolers</t>
  </si>
  <si>
    <t>REL0021701</t>
  </si>
  <si>
    <t>PDA Field Vavle Upg Prg Y2018</t>
  </si>
  <si>
    <t>FGP F22M GLOBE &amp; CHECK VALVES</t>
  </si>
  <si>
    <t>Well Cleanup System Ph3&amp;4</t>
  </si>
  <si>
    <t>Suspended till 01-Feb-17</t>
  </si>
  <si>
    <t>SAF0011514</t>
  </si>
  <si>
    <t>KTL1 Safety Instrumentation TA</t>
  </si>
  <si>
    <t>T-0103 MRWO</t>
  </si>
  <si>
    <t>T-5444 Non-Rig Acid Stim</t>
  </si>
  <si>
    <t>Matting Boards purch TCORIG4</t>
  </si>
  <si>
    <t>Radio Program 2017</t>
  </si>
  <si>
    <t>GLAZANIKHA</t>
  </si>
  <si>
    <t>T-6440 (WP55-1) Permit Package</t>
  </si>
  <si>
    <t>T-6858 Non-Rig Acid Stim</t>
  </si>
  <si>
    <t>Backcharge AFE-Beksol</t>
  </si>
  <si>
    <t>cc: 101.1415.400</t>
  </si>
  <si>
    <t>Telecom Insfrastr Program 2021</t>
  </si>
  <si>
    <t>Fencing Project-Matls Mgt</t>
  </si>
  <si>
    <t>CLOSED  (#21822)</t>
  </si>
  <si>
    <t>BUDENNOVSK</t>
  </si>
  <si>
    <t>VLADIKAVKAZ</t>
  </si>
  <si>
    <t>IWP - KTL-3 Labor</t>
  </si>
  <si>
    <t>OP-Crude Oil Exp-Detail Engr</t>
  </si>
  <si>
    <t>CLOSED  (#22026)</t>
  </si>
  <si>
    <t>Beineu</t>
  </si>
  <si>
    <t>ILANKA</t>
  </si>
  <si>
    <t>Turnaround Mtls Orders</t>
  </si>
  <si>
    <t>VALVE</t>
  </si>
  <si>
    <t>Valve Shop</t>
  </si>
  <si>
    <t>SARAKHS-EKS.</t>
  </si>
  <si>
    <t>CARPO merging to DOF</t>
  </si>
  <si>
    <t>Kandyagash</t>
  </si>
  <si>
    <t>Baladzhary Station</t>
  </si>
  <si>
    <t>SV walkways,porches,curbs refu</t>
  </si>
  <si>
    <t>KTL-Caspian Sea Study</t>
  </si>
  <si>
    <t>MEJ-Central tool building Pass</t>
  </si>
  <si>
    <t>KTL-2 Winterization of Vessels</t>
  </si>
  <si>
    <t>MEJ - CTF-2/4/7 Cleaning&amp;Inspe</t>
  </si>
  <si>
    <t>Well T-8NT Cleanout Sand,</t>
  </si>
  <si>
    <t>Perforate &amp; Stimulate CC 20205</t>
  </si>
  <si>
    <t>MEJ-T200 Clean and Inspection</t>
  </si>
  <si>
    <t>Pridorozhnaya</t>
  </si>
  <si>
    <t>MEJ A-42PC Replacement</t>
  </si>
  <si>
    <t>Altyntau</t>
  </si>
  <si>
    <t>Accum FGP 3GI SC ContrBadging</t>
  </si>
  <si>
    <t>T-0112 R Well Permit Package</t>
  </si>
  <si>
    <t>SUP-Transtn of MaintncRel MWO</t>
  </si>
  <si>
    <t>MEJ Infrasruct Master Plan</t>
  </si>
  <si>
    <t>cc 13500</t>
  </si>
  <si>
    <t>Close(expense)</t>
  </si>
  <si>
    <t>Chierna</t>
  </si>
  <si>
    <t>MEJ-repair underground oil pip</t>
  </si>
  <si>
    <t>fr KTL toDMC,fr DMCtoTankFarm</t>
  </si>
  <si>
    <t>Wellsite T-44 Flowline Replcmn</t>
  </si>
  <si>
    <t>*27130</t>
  </si>
  <si>
    <t>Additional Fence &amp; Gravel</t>
  </si>
  <si>
    <t>CLOSED  (#21863)</t>
  </si>
  <si>
    <t>T-7254 (ERA-2) Field Facility</t>
  </si>
  <si>
    <t>Business Analysis Team</t>
  </si>
  <si>
    <t>Production Operations Budgets,</t>
  </si>
  <si>
    <t>Бюд,контркты,контр.расх.произв</t>
  </si>
  <si>
    <t>asset #32578</t>
  </si>
  <si>
    <t>INF-HV 'A'&amp;'C' Building Renov.</t>
  </si>
  <si>
    <t>CLOSED  (#11465)</t>
  </si>
  <si>
    <t>TA23 GC-201 Instrument Upgrade</t>
  </si>
  <si>
    <t>FGP-CEPS -Non-ON</t>
  </si>
  <si>
    <t>International Crew Change</t>
  </si>
  <si>
    <t>(Was European Charter 1993-94)</t>
  </si>
  <si>
    <t>NIZHNEVART</t>
  </si>
  <si>
    <t>Emergency Technical Water Stor</t>
  </si>
  <si>
    <t>Land Acquisition in Atyrau</t>
  </si>
  <si>
    <t>CLOSED  (#22626)</t>
  </si>
  <si>
    <t>MEJ/2003 Onstream UT Inspect-n</t>
  </si>
  <si>
    <t>MEJ-6"Waste Water Disposal</t>
  </si>
  <si>
    <t>Line Clean-up (cc30007)</t>
  </si>
  <si>
    <t>RLB001U403</t>
  </si>
  <si>
    <t>SGP EA-203NewTemp.Transmit on</t>
  </si>
  <si>
    <t>SAF003U2101</t>
  </si>
  <si>
    <t>RLB001U207</t>
  </si>
  <si>
    <t>Annubar FlowmeterUpgr11FE51008</t>
  </si>
  <si>
    <t>*** CLOSED *** Use 13830</t>
  </si>
  <si>
    <t>Field Facilities Whse.</t>
  </si>
  <si>
    <t>T-23 Workover Rig Tubing Upsiz</t>
  </si>
  <si>
    <t>Well T-112 Capitalized Workovr</t>
  </si>
  <si>
    <t>CLOSED  (#11424/5)</t>
  </si>
  <si>
    <t>Utility Trailer Purchase</t>
  </si>
  <si>
    <t>CLOSED (#22896)</t>
  </si>
  <si>
    <t>MECHETINSKAY</t>
  </si>
  <si>
    <t>SARAPUL</t>
  </si>
  <si>
    <t>FGP-DT1 Eng - Non-ON</t>
  </si>
  <si>
    <t>Well T-5034 New(Drilling cost)</t>
  </si>
  <si>
    <t>linked to AFE106485</t>
  </si>
  <si>
    <t>Closed (24806;24807)</t>
  </si>
  <si>
    <t>FGP Const Compound Mech Instal</t>
  </si>
  <si>
    <t>SUP-Backdraft SGI SGP Redline</t>
  </si>
  <si>
    <t>MEJ-Balkans W/hse Consolidatin</t>
  </si>
  <si>
    <t>(cc13881)</t>
  </si>
  <si>
    <t>MEJ Process &amp; disposal sludge</t>
  </si>
  <si>
    <t>Tengiz LCR Halon Eliminati.Prj</t>
  </si>
  <si>
    <t>elimination</t>
  </si>
  <si>
    <t>*27308</t>
  </si>
  <si>
    <t>asset #32184, 32185</t>
  </si>
  <si>
    <t>#27268</t>
  </si>
  <si>
    <t>USINSK</t>
  </si>
  <si>
    <t>ISHTUGAN</t>
  </si>
  <si>
    <t>Taiga</t>
  </si>
  <si>
    <t>URSHAK</t>
  </si>
  <si>
    <t>St.raziezd 13</t>
  </si>
  <si>
    <t>FGP Air Coolers (HP)</t>
  </si>
  <si>
    <t>#32288</t>
  </si>
  <si>
    <t>SUP-TCOV Offices</t>
  </si>
  <si>
    <t>Start Up &amp; Demolition</t>
  </si>
  <si>
    <t>PDA-G21DInstallof4thExport Pum</t>
  </si>
  <si>
    <t>Chevrolet Van 1 Purchase</t>
  </si>
  <si>
    <t>CLOSED  (#22247)</t>
  </si>
  <si>
    <t>Water Inject Facility Upgrade</t>
  </si>
  <si>
    <t>CLOSED  (#11570)</t>
  </si>
  <si>
    <t>ZELENYJ BOR</t>
  </si>
  <si>
    <t>D202 Emergency Repair</t>
  </si>
  <si>
    <t>INF-Purchase 600 Man Camp</t>
  </si>
  <si>
    <t>CLOSED  (#11457,21969,22093,</t>
  </si>
  <si>
    <t>MEJ-2010 KTL Turnaround</t>
  </si>
  <si>
    <t>MEJ-Site Prep.for Non Rig well</t>
  </si>
  <si>
    <t>INF-Travel &amp; Transportion</t>
  </si>
  <si>
    <t>Well T-12 Civil Work Phs1</t>
  </si>
  <si>
    <t>CLOSED  (#22114,22115,22116)</t>
  </si>
  <si>
    <t>MEJ Cut and disp D501, R401</t>
  </si>
  <si>
    <t>YUROVSKIJ</t>
  </si>
  <si>
    <t>Windows server infrastr 2023</t>
  </si>
  <si>
    <t>Permanent Power Supply at SIPs</t>
  </si>
  <si>
    <t>asset #32449</t>
  </si>
  <si>
    <t>Vegetables Preparation Machine</t>
  </si>
  <si>
    <t>Closed (#25255)</t>
  </si>
  <si>
    <t>OTH-Demerc Dist -Misc Cons Svc</t>
  </si>
  <si>
    <t>Study CRTC Post Debottleneckng</t>
  </si>
  <si>
    <t>(capitalize with 105903)</t>
  </si>
  <si>
    <t>CLOSED (#23662)</t>
  </si>
  <si>
    <t>SERV</t>
  </si>
  <si>
    <t>Plant Buildings Service</t>
  </si>
  <si>
    <t>Network Software</t>
  </si>
  <si>
    <t>CLOSED  (#22076)</t>
  </si>
  <si>
    <t>MEJ-Trans.Plan.for OPS Assept.</t>
  </si>
  <si>
    <t>of SGI/P Electr.Doc.Handover</t>
  </si>
  <si>
    <t>MEJPROD00016</t>
  </si>
  <si>
    <t>HVPD - Condition Based Monitor</t>
  </si>
  <si>
    <t>Denau</t>
  </si>
  <si>
    <t>MEJ NBH F001 ABCD steam boil.</t>
  </si>
  <si>
    <t>Infrastructure Project Mang.</t>
  </si>
  <si>
    <t>IS90080702</t>
  </si>
  <si>
    <t>RMG software purchase</t>
  </si>
  <si>
    <t>INF-Railroad Replmnt/Upgrade</t>
  </si>
  <si>
    <t>Security</t>
  </si>
  <si>
    <t>KTL 3 Warehouse</t>
  </si>
  <si>
    <t>SAF0011909</t>
  </si>
  <si>
    <t>INT0032401</t>
  </si>
  <si>
    <t>HV motor replacement project</t>
  </si>
  <si>
    <t>EDN0011701</t>
  </si>
  <si>
    <t>EDN001U202</t>
  </si>
  <si>
    <t>Well T-7252 PLT</t>
  </si>
  <si>
    <t>Services &amp; Transportation</t>
  </si>
  <si>
    <t>Arteushka</t>
  </si>
  <si>
    <t>PDA-CES Specification Adoption</t>
  </si>
  <si>
    <t>FGP KPJV Subcontracts</t>
  </si>
  <si>
    <t>MEJ-Compl Inspctn of P1FW Tank</t>
  </si>
  <si>
    <t>T-4745 (WP10-1) Permit Package</t>
  </si>
  <si>
    <t>T-4846 (DP-20) Permit Package</t>
  </si>
  <si>
    <t>T-5048 (DP-21) NR Acid Stim</t>
  </si>
  <si>
    <t>SUP-Supplmnt Fund for InfrsPrj</t>
  </si>
  <si>
    <t>Infastruc. Projects in Atyr.Ob</t>
  </si>
  <si>
    <t>KTL-1 Replace Boilers</t>
  </si>
  <si>
    <t>CLOSED  (#11225 = $0)</t>
  </si>
  <si>
    <t>CHERUSTI</t>
  </si>
  <si>
    <t>** CLOSED - Use 29450 **</t>
  </si>
  <si>
    <t>LPG Storage / Loading</t>
  </si>
  <si>
    <t>IWP - Infra Warehouses/shops</t>
  </si>
  <si>
    <t>STAROMAR'EVS</t>
  </si>
  <si>
    <t>SOROKOVAYA</t>
  </si>
  <si>
    <t>FGP 3GP (G&amp;U) X60/X52/LTCS W</t>
  </si>
  <si>
    <t>Purchase equipm for TCO Clinic</t>
  </si>
  <si>
    <t>*28021;*28279</t>
  </si>
  <si>
    <t>MEJ- KTL2.2Hot TapStopl2011TA</t>
  </si>
  <si>
    <t>*28241/28910</t>
  </si>
  <si>
    <t>Eperjeske</t>
  </si>
  <si>
    <t>2025 Maintenance Tools &amp; Equip</t>
  </si>
  <si>
    <t>DMC-KTL-2 Interconnects</t>
  </si>
  <si>
    <t>MEJ-SGP Ann Compl Insp HRSG1/2</t>
  </si>
  <si>
    <t>Backcharg AFE-ChemimontazOM223</t>
  </si>
  <si>
    <t>(10604094)/OM223</t>
  </si>
  <si>
    <t>MAGNITOG-GR</t>
  </si>
  <si>
    <t>PDA-Water desinf.systm replace</t>
  </si>
  <si>
    <t>CC: 101.8110.827</t>
  </si>
  <si>
    <t>Fire Foam Truck Purchase</t>
  </si>
  <si>
    <t>SMYSHLYAEVKA</t>
  </si>
  <si>
    <t>ETP Spill Prevent&amp;WasteMatProj</t>
  </si>
  <si>
    <t>(#25835)</t>
  </si>
  <si>
    <t>Eaton Eagle Relay repairment</t>
  </si>
  <si>
    <t>Accum.AFE T-20 SWT WellsMetUpg</t>
  </si>
  <si>
    <t>NOV.PORT-EKS</t>
  </si>
  <si>
    <t>MEJ-GEEP ExportGaslinesInspect</t>
  </si>
  <si>
    <t>ATR-Kulsary Clinic</t>
  </si>
  <si>
    <t>MEJ-GUL Inspection Road Crossi</t>
  </si>
  <si>
    <t>MEJ-Egilik-Dorm.Transport&amp;Com</t>
  </si>
  <si>
    <t>ENV0031201</t>
  </si>
  <si>
    <t>Mobile Flow MetersCalib.Lab</t>
  </si>
  <si>
    <t>Kishly</t>
  </si>
  <si>
    <t>MEJ 2011 Process&amp;disposSludge</t>
  </si>
  <si>
    <t>RLB0011425</t>
  </si>
  <si>
    <t>Meter Station 22</t>
  </si>
  <si>
    <t>VANINO-EKSP</t>
  </si>
  <si>
    <t>FGP-CRT-Non - PJV/KPJV</t>
  </si>
  <si>
    <t>IS8N22501</t>
  </si>
  <si>
    <t>T-0125 Rig Abandoment Workover</t>
  </si>
  <si>
    <t>SAF0021002</t>
  </si>
  <si>
    <t>SGI_DTS System Replacement</t>
  </si>
  <si>
    <t>SAF0011703</t>
  </si>
  <si>
    <t>PDA SGP U-300 Metal. Upg. St-3</t>
  </si>
  <si>
    <t>RM01010801</t>
  </si>
  <si>
    <t>Well T-5853 PLT</t>
  </si>
  <si>
    <t>#26136</t>
  </si>
  <si>
    <t>MEJSCMF00003</t>
  </si>
  <si>
    <t>WTF and WRF roof repair</t>
  </si>
  <si>
    <t>MEJ-Road Repair May 94</t>
  </si>
  <si>
    <t>RAZ’EZD 64 KM</t>
  </si>
  <si>
    <t>MEJ-TCO Charity Football 2007</t>
  </si>
  <si>
    <t>WTF LoadBank for DieselGenertr</t>
  </si>
  <si>
    <t>Large monitor GIL PCs for MT&amp;L</t>
  </si>
  <si>
    <t>Closed(asset 23756)</t>
  </si>
  <si>
    <t>MEJ KTL1 U1000 Damag pipe repl</t>
  </si>
  <si>
    <t>Accumulation-Cable Markers</t>
  </si>
  <si>
    <t>FGP-Standby Diesel Generators</t>
  </si>
  <si>
    <t>Backcharge AFE - SSG Industri</t>
  </si>
  <si>
    <t>MEJ OH Continual Improvement</t>
  </si>
  <si>
    <t>MEJ Annl OBH steam boiler insp</t>
  </si>
  <si>
    <t>9104108421-A</t>
  </si>
  <si>
    <t>Crude Export Project-Railroad</t>
  </si>
  <si>
    <t>GIL3 Comp. IM Infrastructure</t>
  </si>
  <si>
    <t>*27312-314</t>
  </si>
  <si>
    <t>#26703,26704,27368-69</t>
  </si>
  <si>
    <t>Environ.Costs (Emissions OPEX)</t>
  </si>
  <si>
    <t>Environmental Costs</t>
  </si>
  <si>
    <t>(Emissions OPEX)</t>
  </si>
  <si>
    <t>MEJ T-1551 HotTap/Clean/Ins</t>
  </si>
  <si>
    <t>KTL-2 Gen. Commissng &amp; Startup</t>
  </si>
  <si>
    <t>BAJKAIM</t>
  </si>
  <si>
    <t>Balkans</t>
  </si>
  <si>
    <t>FGP ESD VALVES</t>
  </si>
  <si>
    <t>T-0004 NR WO to install SCSSV</t>
  </si>
  <si>
    <t>DERBENT</t>
  </si>
  <si>
    <t>SGP TA2012 Control Valve Bypas</t>
  </si>
  <si>
    <t>2EA-901.3-1 Air Cooler Upgrd</t>
  </si>
  <si>
    <t>AS400 Hardware Spares</t>
  </si>
  <si>
    <t>CLOSED (#23034)</t>
  </si>
  <si>
    <t>RR Radio System Upgrade</t>
  </si>
  <si>
    <t>CLOSED  (#22097)</t>
  </si>
  <si>
    <t>Strylki</t>
  </si>
  <si>
    <t>T-6 WO Site Prep&amp;Reinstatmt</t>
  </si>
  <si>
    <t>2019 Maintenance Tools &amp; Equip</t>
  </si>
  <si>
    <t>asset#33134, #33137, #33138</t>
  </si>
  <si>
    <t>asset#33139,#33140,#33141</t>
  </si>
  <si>
    <t>ZAVARUJKA</t>
  </si>
  <si>
    <t>MEJ RV AGDS Connection</t>
  </si>
  <si>
    <t>Makat</t>
  </si>
  <si>
    <t>Draeger CMS for IH Monitoring</t>
  </si>
  <si>
    <t>(#25696)</t>
  </si>
  <si>
    <t>Railroad Crane x1 Purchase</t>
  </si>
  <si>
    <t>Hy-Rail Mounted Track Crane</t>
  </si>
  <si>
    <t>CLOSED (#22746)</t>
  </si>
  <si>
    <t>YUGACHI</t>
  </si>
  <si>
    <t>*28906</t>
  </si>
  <si>
    <t>KTL-1 Gas Turbine Station</t>
  </si>
  <si>
    <t>CLOSED  (#11377)</t>
  </si>
  <si>
    <t>IH Equipment purchasing 2013</t>
  </si>
  <si>
    <t>T-15NT Monitoring well</t>
  </si>
  <si>
    <t>RLB001U429</t>
  </si>
  <si>
    <t>TERNOVOE</t>
  </si>
  <si>
    <t>Well T-4346 New (DC)</t>
  </si>
  <si>
    <t>link to afe 106880</t>
  </si>
  <si>
    <t>SAF0011911</t>
  </si>
  <si>
    <t>*** CLOSED *** Use 12000</t>
  </si>
  <si>
    <t>Shareholder Comm. &amp; Reporting</t>
  </si>
  <si>
    <t>st. Poily</t>
  </si>
  <si>
    <t>Infrastructure Assets2014</t>
  </si>
  <si>
    <t>30164/30165/30253</t>
  </si>
  <si>
    <t>IH Equipmnt purchasing 2014</t>
  </si>
  <si>
    <t>PDA-Upgrade of instrument air</t>
  </si>
  <si>
    <t>MEJ-KNS 61/3DRAIN system &amp;TANK</t>
  </si>
  <si>
    <t>TSI Consolid.Laborator.Project</t>
  </si>
  <si>
    <t>Project AFE 107599 link 108646</t>
  </si>
  <si>
    <t>30451,30457-59,30848-50</t>
  </si>
  <si>
    <t>SAF0011910</t>
  </si>
  <si>
    <t>PDA-Power Utility Generation</t>
  </si>
  <si>
    <t>Expansion  101.8110.827</t>
  </si>
  <si>
    <t>TCO-KTO Interconnect Pipeline</t>
  </si>
  <si>
    <t>ECD0011704</t>
  </si>
  <si>
    <t>MEJ 2024 GUL inspection of und</t>
  </si>
  <si>
    <t>INF-TV Rep of Heating System</t>
  </si>
  <si>
    <t>CLOSED(pass-thruAFE)use1011307</t>
  </si>
  <si>
    <t>CLNR</t>
  </si>
  <si>
    <t>Utilities Unskilled Laborer</t>
  </si>
  <si>
    <t>Backcharge Batys-Eco</t>
  </si>
  <si>
    <t>FGP INSTRUMENT CABLING</t>
  </si>
  <si>
    <t>Proc Fld Vlv Upg Prg Y2018</t>
  </si>
  <si>
    <t>Accum.AFE K-11 SWT Wellsite Me</t>
  </si>
  <si>
    <t>XE#178839</t>
  </si>
  <si>
    <t>Система выработки эл.-энергии</t>
  </si>
  <si>
    <t>TCO Rig#4 and Non-Rig Upgrade</t>
  </si>
  <si>
    <t>*27831</t>
  </si>
  <si>
    <t>VYBORG-EKSP</t>
  </si>
  <si>
    <t>PDA-Partial Test Upg for SGP/I</t>
  </si>
  <si>
    <t>KTL Adm Build FA system replac</t>
  </si>
  <si>
    <t>OTH-Tubular Inspection Struct</t>
  </si>
  <si>
    <t>link AFE 106657</t>
  </si>
  <si>
    <t>Closed (#24465)</t>
  </si>
  <si>
    <t>BELKOL</t>
  </si>
  <si>
    <t>PDA-Purchase of PCE locks</t>
  </si>
  <si>
    <t>to suit SLB</t>
  </si>
  <si>
    <t>FGP/WPMP GasTurbine Generators</t>
  </si>
  <si>
    <t>ATCO Units at the Rig Camp</t>
  </si>
  <si>
    <t>(also see 100480 &amp; 105048)</t>
  </si>
  <si>
    <t>SKOROSTNOI</t>
  </si>
  <si>
    <t>MEJ SV LLS #3 Grundfos repair</t>
  </si>
  <si>
    <t>Train5 Redundant CLM Comm Mod</t>
  </si>
  <si>
    <t>Communication Modules</t>
  </si>
  <si>
    <t>Closed (#25143)</t>
  </si>
  <si>
    <t>Well T-17 RST</t>
  </si>
  <si>
    <t>Well T-6 PLT/RST</t>
  </si>
  <si>
    <t>DGD Atyrau Housing Maintenance</t>
  </si>
  <si>
    <t>FGP-Onshore Engineering-Lab</t>
  </si>
  <si>
    <t>FGP POWER TRANSFORMERS</t>
  </si>
  <si>
    <t>MEJ-Tank T7 Repair Project</t>
  </si>
  <si>
    <t>Atbasar</t>
  </si>
  <si>
    <t>Scada System Upgrade</t>
  </si>
  <si>
    <t>MEJ-White Eleph clean&amp;insp ves</t>
  </si>
  <si>
    <t>MAO-Vehicles for Produc Ops</t>
  </si>
  <si>
    <t>CLOSED  (#11351)</t>
  </si>
  <si>
    <t>T-5151 (WP10-2) Permit Package</t>
  </si>
  <si>
    <t>Equipment for LDV Maint Shop</t>
  </si>
  <si>
    <t>CLOSED  (#22687)</t>
  </si>
  <si>
    <t>PDA SGP F-314 Filter Upgrade</t>
  </si>
  <si>
    <t>FACF-Construction Facilities</t>
  </si>
  <si>
    <t>CLOSED  (#11490)</t>
  </si>
  <si>
    <t>T-0011ST Post-MRWO NR Acid</t>
  </si>
  <si>
    <t>*33526,*33527</t>
  </si>
  <si>
    <t>Gas Pipeline Tengiz-Kuls.Rplmt</t>
  </si>
  <si>
    <t>Use AFE 107221/Linkedto105736;</t>
  </si>
  <si>
    <t>Closed per AFE Sponsors</t>
  </si>
  <si>
    <t>Well T-4454 Detail Design</t>
  </si>
  <si>
    <t>Site prep&amp;Completion</t>
  </si>
  <si>
    <t>*30353</t>
  </si>
  <si>
    <t>KTL2 CCC Controllers Upgrade</t>
  </si>
  <si>
    <t>asset #32510</t>
  </si>
  <si>
    <t>Accum AFE Chevron assignment i</t>
  </si>
  <si>
    <t>CC14500</t>
  </si>
  <si>
    <t>MO0102204</t>
  </si>
  <si>
    <t>Installation of permanent FeCL</t>
  </si>
  <si>
    <t>VENTSPILS-EK</t>
  </si>
  <si>
    <t>MEJ – SGP 2017 Annual Complian</t>
  </si>
  <si>
    <t>RLB001U365</t>
  </si>
  <si>
    <t>LPG Debottleneck - London</t>
  </si>
  <si>
    <t>SHUSHARY</t>
  </si>
  <si>
    <t>Accum for FGP MWP DrillingSupp</t>
  </si>
  <si>
    <t>XE178813</t>
  </si>
  <si>
    <t>Aкк.AFE Подземное бурение</t>
  </si>
  <si>
    <t>Treasury and Risk Management</t>
  </si>
  <si>
    <t>Treasury</t>
  </si>
  <si>
    <t>Отд. казнач. и управл. рисками</t>
  </si>
  <si>
    <t>2 Thinkpad Computers&amp; software</t>
  </si>
  <si>
    <t>CLOSED  (#22077)</t>
  </si>
  <si>
    <t>Small Cap.Projects - Ops Eng</t>
  </si>
  <si>
    <t>SAF001U614</t>
  </si>
  <si>
    <t>MO012</t>
  </si>
  <si>
    <t>no</t>
  </si>
  <si>
    <t>Workover Well T-8 (Drill Cost)</t>
  </si>
  <si>
    <t>(CC 20205)</t>
  </si>
  <si>
    <t>MWP 10-3 T-5143</t>
  </si>
  <si>
    <t>TCO #2 Upgrade</t>
  </si>
  <si>
    <t>INF-Heavy Equip/Bus Maint Shop</t>
  </si>
  <si>
    <t>(w/ 1014716)</t>
  </si>
  <si>
    <t>CLOSED  (#11558)</t>
  </si>
  <si>
    <t>Likhaya</t>
  </si>
  <si>
    <t>INSTAIRPKG</t>
  </si>
  <si>
    <t>Instrument Air Package</t>
  </si>
  <si>
    <t>MS-15_T4956_MRM OPS</t>
  </si>
  <si>
    <t>FGP-DT1 Eng - Lab-OF</t>
  </si>
  <si>
    <t>Operating Spares</t>
  </si>
  <si>
    <t>Annual Radio Replacement 2021</t>
  </si>
  <si>
    <t>MEJ TCOV insul resist-ce test</t>
  </si>
  <si>
    <t>MEJ-SGI Frame 5 CI</t>
  </si>
  <si>
    <t>TA24 KTL1 U700 Reactor Upgrade</t>
  </si>
  <si>
    <t>T-4356 (ERA-6) Permit Package</t>
  </si>
  <si>
    <t>Accum TCO Mats Supplier</t>
  </si>
  <si>
    <t>to CPC Project CC101.1650.100</t>
  </si>
  <si>
    <t>IZOV V PNR</t>
  </si>
  <si>
    <t>Motorola Radios 20 Purchase</t>
  </si>
  <si>
    <t>CLOSED  (#22029)</t>
  </si>
  <si>
    <t>Spec.Accum.for TW MCPs costs</t>
  </si>
  <si>
    <t>contact person  opsbpa@</t>
  </si>
  <si>
    <t>BUZDYAK</t>
  </si>
  <si>
    <t>OP-Crude Sales System</t>
  </si>
  <si>
    <t>CLOSED  (#11724)</t>
  </si>
  <si>
    <t>PDA-Sulfur Storage Pilot Prjct</t>
  </si>
  <si>
    <t>WRF 2UF Unit Containers Winter</t>
  </si>
  <si>
    <t>Well T100 Circul Wellbore Cle</t>
  </si>
  <si>
    <t>BERLIK 1</t>
  </si>
  <si>
    <t>NAKHODKA-VOS</t>
  </si>
  <si>
    <t>MEJ-T-401 SGP Nozzle repair</t>
  </si>
  <si>
    <t>NVALEKSEEVKA</t>
  </si>
  <si>
    <t>KTL-2 Fire Water Tanks</t>
  </si>
  <si>
    <t>CLOSED  (#11716)</t>
  </si>
  <si>
    <t>PetrophysicSupport forNewWells</t>
  </si>
  <si>
    <t>HVAC-FGP</t>
  </si>
  <si>
    <t>FGP HVAC Tech</t>
  </si>
  <si>
    <t>2 (64 bit) computers for PRM</t>
  </si>
  <si>
    <t>ASSA</t>
  </si>
  <si>
    <t>BERDYAUSH</t>
  </si>
  <si>
    <t>MEJ - 2012 KTL Turnaround Insp</t>
  </si>
  <si>
    <t>2016 SGI/SGP TA CAPEX Items: S</t>
  </si>
  <si>
    <t>Repair of T4EA-303 air cooler</t>
  </si>
  <si>
    <t>Electrical - field Shop Offsit</t>
  </si>
  <si>
    <t>Отд Гл электрика-Внеш объекты</t>
  </si>
  <si>
    <t>T-0011 Non-Rig Prep for MRWO</t>
  </si>
  <si>
    <t>RAZ’EZD 19</t>
  </si>
  <si>
    <t>KCCH New Furniture Project</t>
  </si>
  <si>
    <t>Radios for FacEng ConstrGr.</t>
  </si>
  <si>
    <t>Closed (#24304-06/24537-38)</t>
  </si>
  <si>
    <t>WHS Yards&amp;Floor Surface Upgr</t>
  </si>
  <si>
    <t>*32702,*32703,*32705,*32707</t>
  </si>
  <si>
    <t>*32708</t>
  </si>
  <si>
    <t>Upgrad GUS&amp;APP Nodes</t>
  </si>
  <si>
    <t>FGP sup BB repl Sec P1 Sarykam</t>
  </si>
  <si>
    <t>INT001U903</t>
  </si>
  <si>
    <t>Sulfur Pouring &amp; Storage</t>
  </si>
  <si>
    <t>Upgrade of New/Unused Turbine</t>
  </si>
  <si>
    <t>CLOSED  (#21814)</t>
  </si>
  <si>
    <t>X-Ray Machine for Tengiz Hosp</t>
  </si>
  <si>
    <t>CLOSED   (#22838)</t>
  </si>
  <si>
    <t>Tengiz Well T-9</t>
  </si>
  <si>
    <t>Korkol</t>
  </si>
  <si>
    <t>MEJ-2011EastFieldMeterStation</t>
  </si>
  <si>
    <t>KOMBINATSKAY</t>
  </si>
  <si>
    <t>IWP - Offplot - KTL 2</t>
  </si>
  <si>
    <t>SAF002U203</t>
  </si>
  <si>
    <t>FGP 10/0.4 KV Substation - CC</t>
  </si>
  <si>
    <t>PNO001U003</t>
  </si>
  <si>
    <t>KTL MS20 Debotlnck PROGR</t>
  </si>
  <si>
    <t>MEJ-SV TCO Relocations</t>
  </si>
  <si>
    <t>cc.13562</t>
  </si>
  <si>
    <t>MEJOHES00006</t>
  </si>
  <si>
    <t>CHESM and Occupational Hygiene</t>
  </si>
  <si>
    <t>Portable Radios*40-MTS2000</t>
  </si>
  <si>
    <t>Closed(#24624-26/ 24630)</t>
  </si>
  <si>
    <t>T-6656 Flowline/Wellsite (FF)</t>
  </si>
  <si>
    <t>T-6454 Permit Package</t>
  </si>
  <si>
    <t>MEJ KTL1.2 F-521 internal repa</t>
  </si>
  <si>
    <t>INF-Purch Building B14 for HV</t>
  </si>
  <si>
    <t>CLOSED  (#22448)</t>
  </si>
  <si>
    <t>*closed in 2016* - not in use</t>
  </si>
  <si>
    <t>CHIR</t>
  </si>
  <si>
    <t>2020Catering&amp;HotelServicesEq-t</t>
  </si>
  <si>
    <t>(#25546)</t>
  </si>
  <si>
    <t>Nura</t>
  </si>
  <si>
    <t>OP-COES Construction</t>
  </si>
  <si>
    <t>BLYUKHER-EKS</t>
  </si>
  <si>
    <t>Safety System Upgrade</t>
  </si>
  <si>
    <t>link AFE 107279</t>
  </si>
  <si>
    <t>Closed(#24665)</t>
  </si>
  <si>
    <t>KHABAROVSK 1</t>
  </si>
  <si>
    <t>Accum AFE Inspect&amp;repair3-1/16</t>
  </si>
  <si>
    <t>T-1NT,3NT,T-4NT</t>
  </si>
  <si>
    <t>SUP-Fire Panel Replmnt Project</t>
  </si>
  <si>
    <t>Well T-5534 Procur and Consrt</t>
  </si>
  <si>
    <t>BLYUKHER</t>
  </si>
  <si>
    <t>BTC Pipeline</t>
  </si>
  <si>
    <t>CAP Fit for Duty 2012 equip pu</t>
  </si>
  <si>
    <t>28913/28912/28911/29054</t>
  </si>
  <si>
    <t>CHEBACHIY</t>
  </si>
  <si>
    <t>Supersize Software</t>
  </si>
  <si>
    <t>CLOSED  (#22017)</t>
  </si>
  <si>
    <t>Repl Ikarus Tractr Engine</t>
  </si>
  <si>
    <t>CLOSED  (#21913)</t>
  </si>
  <si>
    <t>ICA Tie-ins/Atyrau Oil&amp;ServLLC</t>
  </si>
  <si>
    <t>asset #27113,27114</t>
  </si>
  <si>
    <t>SGASPLT</t>
  </si>
  <si>
    <t>Sour Gas Plant</t>
  </si>
  <si>
    <t>Field&amp;Plant Manifold,TrunkLine</t>
  </si>
  <si>
    <t>Upgrade,link with105725,106169</t>
  </si>
  <si>
    <t>Accum.6MM Safety Award 2007</t>
  </si>
  <si>
    <t>GIL3 PC Hardware Replacement</t>
  </si>
  <si>
    <t>*27321,27322,27795-98</t>
  </si>
  <si>
    <t>#26931,#26932,#26933</t>
  </si>
  <si>
    <t>OTH-Demerc OFF-Con Eq/Tls/Cons</t>
  </si>
  <si>
    <t>Backhoe Loader Purchase</t>
  </si>
  <si>
    <t>Closed (#24458)</t>
  </si>
  <si>
    <t>asset #32448</t>
  </si>
  <si>
    <t>Pipeline Baseline Data (ILI)</t>
  </si>
  <si>
    <t>Radio Program 2019</t>
  </si>
  <si>
    <t>Drilling Warehouse</t>
  </si>
  <si>
    <t>Well T-42 Acid Fracturing Stim</t>
  </si>
  <si>
    <t>CLOSED (#22599,22659)</t>
  </si>
  <si>
    <t>Kuznica Bialostocka</t>
  </si>
  <si>
    <t>Accum FGP Training Access Badg</t>
  </si>
  <si>
    <t>Offsite Utilities Constr&amp;Land</t>
  </si>
  <si>
    <t>Atyrau Office &amp; Housing Projec</t>
  </si>
  <si>
    <t>Closed(24566/692, 25030)</t>
  </si>
  <si>
    <t>T-4241 (WP52-1) NR Completion</t>
  </si>
  <si>
    <t>FGP Owners costs CSS</t>
  </si>
  <si>
    <t>RLB0040704</t>
  </si>
  <si>
    <t>PowerneticsBatteryChargerReplc</t>
  </si>
  <si>
    <t>*28264</t>
  </si>
  <si>
    <t>IWP - Infra Roads</t>
  </si>
  <si>
    <t>Upgrade of Chemical Storage</t>
  </si>
  <si>
    <t>Tank Levels</t>
  </si>
  <si>
    <t>RLB001U619</t>
  </si>
  <si>
    <t>TA2017 Slug Catch Level Ind</t>
  </si>
  <si>
    <t>TOBOL</t>
  </si>
  <si>
    <t>T-6549 (WP47-1) D&amp;C</t>
  </si>
  <si>
    <t>Popasnaya</t>
  </si>
  <si>
    <t>Sumgait</t>
  </si>
  <si>
    <t>Access Improve to Canteen Bldg</t>
  </si>
  <si>
    <t>INT0011717</t>
  </si>
  <si>
    <t>Backch-Constrct Parker Housing</t>
  </si>
  <si>
    <t>RLB0012038</t>
  </si>
  <si>
    <t>Zhelezorudnaya Depot</t>
  </si>
  <si>
    <t>KTL DMC Stage 1, 2B, 3 Pip/Civ</t>
  </si>
  <si>
    <t>Well T-4442 CAPEX Non-Rig Perf</t>
  </si>
  <si>
    <t>ENV001U003</t>
  </si>
  <si>
    <t>Upg spentairline fr2F160tilDMC</t>
  </si>
  <si>
    <t>TCO Telecom - Vehicles</t>
  </si>
  <si>
    <t>Honeywell Training System Hrdw</t>
  </si>
  <si>
    <t>Computer Hardware-DCS,CCC,CMAC</t>
  </si>
  <si>
    <t>Closed (#24461)</t>
  </si>
  <si>
    <t>KTL F-202 carbon filter replac</t>
  </si>
  <si>
    <t>Kadyr’ya</t>
  </si>
  <si>
    <t>Zhana-Semei</t>
  </si>
  <si>
    <t>INF-WA 486 FF Rep Rd/Pad T-201</t>
  </si>
  <si>
    <t>(for 100485)</t>
  </si>
  <si>
    <t>K-19 PLT/RST</t>
  </si>
  <si>
    <t>KTL-1 Building Upgrade Phase 1</t>
  </si>
  <si>
    <t>CLOSED  (#21810)</t>
  </si>
  <si>
    <t>LODEJN.POLE</t>
  </si>
  <si>
    <t>OTR-Purch 1 Forklift for Drllg</t>
  </si>
  <si>
    <t>CLOSED  (#11346)</t>
  </si>
  <si>
    <t>KARAI</t>
  </si>
  <si>
    <t>SASOVO</t>
  </si>
  <si>
    <t>2Sun E4500 Unix Servers Purch</t>
  </si>
  <si>
    <t>Closed (#23683,23684)</t>
  </si>
  <si>
    <t>Annensk</t>
  </si>
  <si>
    <t>T-6852 CAPEX New Well Compl</t>
  </si>
  <si>
    <t>Backcharge - Velesstroy, FGP</t>
  </si>
  <si>
    <t>T-3948 WO SitePrep&amp;Reins</t>
  </si>
  <si>
    <t>*30391</t>
  </si>
  <si>
    <t>T-6454 EPC &amp; M</t>
  </si>
  <si>
    <t>INF-WA 461 FF Rep Rd/Pad T-111</t>
  </si>
  <si>
    <t>(for 100310)</t>
  </si>
  <si>
    <t>GAJZHYUNAJ</t>
  </si>
  <si>
    <t>KIYALY</t>
  </si>
  <si>
    <t>REZEKNE 2</t>
  </si>
  <si>
    <t>Well T-5660 Drill&amp;Complete</t>
  </si>
  <si>
    <t>Well T-6846 Workover-FF Scope</t>
  </si>
  <si>
    <t>SGP/SGI Well</t>
  </si>
  <si>
    <t>(#25661)</t>
  </si>
  <si>
    <t>Backcharge-CSP SchlumbergerMI</t>
  </si>
  <si>
    <t>MI Drilling ok25015 CC101.1415</t>
  </si>
  <si>
    <t>MEJ-T-1101 Non-Rig Acid Stimul</t>
  </si>
  <si>
    <t>MS5 to CFM Field GatheringLine</t>
  </si>
  <si>
    <t>Phase3/4</t>
  </si>
  <si>
    <t>MEJ Restore &amp; repair of the po</t>
  </si>
  <si>
    <t>Automotive Shop Equip Purchase</t>
  </si>
  <si>
    <t>CLOSED  (#22087)</t>
  </si>
  <si>
    <t>PRAVDA</t>
  </si>
  <si>
    <t>KTL-1 Purch Wellhead Equip</t>
  </si>
  <si>
    <t>CLOSED  (#11340)</t>
  </si>
  <si>
    <t>The certification of TCO rig 4</t>
  </si>
  <si>
    <t>CLOSED  (#22136)</t>
  </si>
  <si>
    <t>PDA-NPS&amp;SGP 110KV Switch Mitig</t>
  </si>
  <si>
    <t>Backcharge AFE ADI</t>
  </si>
  <si>
    <t>T-910203 Sodium hypochlor line</t>
  </si>
  <si>
    <t>Well T-116 Acid Stimulatn MEJ</t>
  </si>
  <si>
    <t>INF-HDEBMF Yard</t>
  </si>
  <si>
    <t>(w/ 100232)</t>
  </si>
  <si>
    <t>CLOSED  (#21419)</t>
  </si>
  <si>
    <t>Backcharge-Atyrau Tengiz Cnstr</t>
  </si>
  <si>
    <t>MEJ-Upgrade F-9250AB inl &amp; out</t>
  </si>
  <si>
    <t>EDG controller repl at TGTPS-2</t>
  </si>
  <si>
    <t>Backcharge AFE-Yulmar Services</t>
  </si>
  <si>
    <t>Contract OM 210 cc 101.1415</t>
  </si>
  <si>
    <t>RLB0011363</t>
  </si>
  <si>
    <t>MEJ-Design Eng 2011KTLTurnarnd</t>
  </si>
  <si>
    <t>CPG-Sun Oil House Network</t>
  </si>
  <si>
    <t>CLOSED  (#11617)</t>
  </si>
  <si>
    <t>Safety H2S Equipment Rig#249</t>
  </si>
  <si>
    <t>Closed(#23516)</t>
  </si>
  <si>
    <t>ALP</t>
  </si>
  <si>
    <t>Work at height</t>
  </si>
  <si>
    <t>SHYGANAK</t>
  </si>
  <si>
    <t>T-6244 MRWO (DP-23)</t>
  </si>
  <si>
    <t>Talas</t>
  </si>
  <si>
    <t>BELOGORSK2</t>
  </si>
  <si>
    <t>ZHIGULEV.MOR</t>
  </si>
  <si>
    <t>RLB001U354</t>
  </si>
  <si>
    <t>KTL1&amp;2 Steam System Isolation</t>
  </si>
  <si>
    <t>link AFE 100335</t>
  </si>
  <si>
    <t>Closed(#24465)</t>
  </si>
  <si>
    <t>MO012U307</t>
  </si>
  <si>
    <t>INF-WA 431 DMC Out of Scope Ad</t>
  </si>
  <si>
    <t>Telephone Hardware Purchase</t>
  </si>
  <si>
    <t>CLOSED (#23596-23600,23670)</t>
  </si>
  <si>
    <t>Nabors Rig #708 Project Manage</t>
  </si>
  <si>
    <t>ENV0010902</t>
  </si>
  <si>
    <t>PDA-IB Water Treatment Plant U</t>
  </si>
  <si>
    <t>FGP Engineering General Off</t>
  </si>
  <si>
    <t>Well T-123 CRA Tubing Replace</t>
  </si>
  <si>
    <t>Closed (#24263)</t>
  </si>
  <si>
    <t>Accum Multi Well Pad pre FEED</t>
  </si>
  <si>
    <t>XE 178789</t>
  </si>
  <si>
    <t>Uyutnaya</t>
  </si>
  <si>
    <t>Accum AFE Preservation labor</t>
  </si>
  <si>
    <t>KTL-2 Chemical Loading &amp; Stor.</t>
  </si>
  <si>
    <t>PDA AFE is cancelled</t>
  </si>
  <si>
    <t>PANYUTINO</t>
  </si>
  <si>
    <t>LPGPARK2</t>
  </si>
  <si>
    <t>LPG Storage Facility Park 2</t>
  </si>
  <si>
    <t>Depreciable StandbyMtlsStorage</t>
  </si>
  <si>
    <t>INF-WA 424 DMC Piling Work</t>
  </si>
  <si>
    <t>BAIKOZHA</t>
  </si>
  <si>
    <t>MEJ- Repair Gas Pipeline Leak</t>
  </si>
  <si>
    <t>Akzhajyk</t>
  </si>
  <si>
    <t>DocPro Software Purchase</t>
  </si>
  <si>
    <t>CLOSED  (#22583)</t>
  </si>
  <si>
    <t>FGP-OE/HES -Lab-ON</t>
  </si>
  <si>
    <t>T-5234 Long Lead Materials</t>
  </si>
  <si>
    <t>SHEPETOVKA-P</t>
  </si>
  <si>
    <t>OP-Powr Gen. Materials</t>
  </si>
  <si>
    <t>Control System Servers Upg</t>
  </si>
  <si>
    <t>*28347</t>
  </si>
  <si>
    <t>KTL1 PU-730NewHeaters InstTA15</t>
  </si>
  <si>
    <t>UNIT 1200</t>
  </si>
  <si>
    <t>Unit 1200 Pipe Tracks</t>
  </si>
  <si>
    <t>Vyartsilya</t>
  </si>
  <si>
    <t>MEJ Bunding IB Gas Pipelines</t>
  </si>
  <si>
    <t>*28108</t>
  </si>
  <si>
    <t>Veduga</t>
  </si>
  <si>
    <t>Backcharge Accummulation-FERRO</t>
  </si>
  <si>
    <t>MEJ Summerization Seasonal Eq</t>
  </si>
  <si>
    <t>MEJ-OL-10KV feeder 5D from sub</t>
  </si>
  <si>
    <t>statn "Industl Zone"-2,Kulsary</t>
  </si>
  <si>
    <t>Well T-6559 Detail Design Cons</t>
  </si>
  <si>
    <t>T-4842 (DP-20) Permit Package</t>
  </si>
  <si>
    <t>Security Equip Repl&amp; Maintenan</t>
  </si>
  <si>
    <t>30155/30156/30190,30298,30588</t>
  </si>
  <si>
    <t>30709/30710,31131-31134partial</t>
  </si>
  <si>
    <t>Kokand 1</t>
  </si>
  <si>
    <t>2023 KTL Heat Tracing Upgrade</t>
  </si>
  <si>
    <t>Unit 600 Sulphur Tank</t>
  </si>
  <si>
    <t>*28203</t>
  </si>
  <si>
    <t>T-4236 (WP52-2) NR Completion</t>
  </si>
  <si>
    <t>Sulfur Flaking Utility Tie Ins</t>
  </si>
  <si>
    <t>Closed (#24552)</t>
  </si>
  <si>
    <t>WHS0011406</t>
  </si>
  <si>
    <t>Competency Development</t>
  </si>
  <si>
    <t>Hand Held Devices Upgrade and</t>
  </si>
  <si>
    <t>MERCHIK</t>
  </si>
  <si>
    <t>MEJ-Intranet Standards Prj.Ph4</t>
  </si>
  <si>
    <t>12029.8800.310</t>
  </si>
  <si>
    <t>Pet. Eng. Well Stimulations</t>
  </si>
  <si>
    <t>ZLATOUST</t>
  </si>
  <si>
    <t>asset #33071</t>
  </si>
  <si>
    <t>Template Receiving Depot</t>
  </si>
  <si>
    <t>OP-KTL Nitrogen Plt FEL</t>
  </si>
  <si>
    <t>RYAMY</t>
  </si>
  <si>
    <t>RLB0010725</t>
  </si>
  <si>
    <t>T5 PlantManifoldCathodicProtec</t>
  </si>
  <si>
    <t>MEJ-T7801/T7802 tanks cleanup</t>
  </si>
  <si>
    <t>Safety Equip/Facil</t>
  </si>
  <si>
    <t>INF-Purch Hungarian Village</t>
  </si>
  <si>
    <t>TCOV electrical panels upgr</t>
  </si>
  <si>
    <t>Formerly Infrastructure</t>
  </si>
  <si>
    <t>WHS001U101</t>
  </si>
  <si>
    <t>Drill Base 4"Diesel Line Modif</t>
  </si>
  <si>
    <t>Backcharge-Izar Construction</t>
  </si>
  <si>
    <t>Civil Works, Non Rig,2014-2015</t>
  </si>
  <si>
    <t>Wells T-106, T-5853, T-0029,</t>
  </si>
  <si>
    <t>T-6846, T-5447, T-41, T-7040</t>
  </si>
  <si>
    <t>FTIR-Spectrometer Acquisition</t>
  </si>
  <si>
    <t>Luquid Sulfur Analysis</t>
  </si>
  <si>
    <t>#26038</t>
  </si>
  <si>
    <t>Well T-6246 Non RIG Stim/Testg</t>
  </si>
  <si>
    <t>#26958</t>
  </si>
  <si>
    <t>SENCHA</t>
  </si>
  <si>
    <t>Well T-28 PLT Logging</t>
  </si>
  <si>
    <t>KHASAV-YURT</t>
  </si>
  <si>
    <t>asset#33209, 33222, 33223</t>
  </si>
  <si>
    <t>KORSHUNIKHA-</t>
  </si>
  <si>
    <t>ETPWWT</t>
  </si>
  <si>
    <t>ETP (Waste Water Treatment)</t>
  </si>
  <si>
    <t>IWP - KTL-2 Construction</t>
  </si>
  <si>
    <t>KRIVENKOVSK</t>
  </si>
  <si>
    <t>Kagamlykskaya</t>
  </si>
  <si>
    <t>Multi-Media PCs</t>
  </si>
  <si>
    <t>CLOSED  (#21999)</t>
  </si>
  <si>
    <t>T-6442 Sidetrack Drill &amp; Compl</t>
  </si>
  <si>
    <t>T-7252 PLT</t>
  </si>
  <si>
    <t>2020 Field roads repairs</t>
  </si>
  <si>
    <t>T-6745 (WP14-1) Permit Package</t>
  </si>
  <si>
    <t>OTH-Demerc OFF-Concrete Work</t>
  </si>
  <si>
    <t>TOMYLOVO</t>
  </si>
  <si>
    <t>AJSARY</t>
  </si>
  <si>
    <t>KARA DZHALKA</t>
  </si>
  <si>
    <t>New Submersible Pumps&amp;ContrPan</t>
  </si>
  <si>
    <t>&amp;Control Panel</t>
  </si>
  <si>
    <t>Closed (#24451)</t>
  </si>
  <si>
    <t>PDA-Tengiz10 Substation Repl.</t>
  </si>
  <si>
    <t>NonRigAcid FlowbackManifold Up</t>
  </si>
  <si>
    <t>*27832</t>
  </si>
  <si>
    <t>FE - Technical safety</t>
  </si>
  <si>
    <t>effective from Jan 1, 2017</t>
  </si>
  <si>
    <t>KRASNOYARSK-</t>
  </si>
  <si>
    <t>Well T-4651 Detail Design</t>
  </si>
  <si>
    <t>Lab-Volt Test Lab Equipment</t>
  </si>
  <si>
    <t>Closed (#24361/24362)</t>
  </si>
  <si>
    <t>Honeywell Systems &amp; Process</t>
  </si>
  <si>
    <t>Control Support for Projc Turn</t>
  </si>
  <si>
    <t>Closed (#23361;23558;23844;</t>
  </si>
  <si>
    <t>Purchase Memory Pressure Gauge</t>
  </si>
  <si>
    <t>*28024</t>
  </si>
  <si>
    <t>KTL WBH roof repair</t>
  </si>
  <si>
    <t>Well T-6856 Detail Design</t>
  </si>
  <si>
    <t>MEJ Replacm of cables at HRSG1</t>
  </si>
  <si>
    <t>Storage Raw Water RV construct</t>
  </si>
  <si>
    <t>CLOSED (#23044)</t>
  </si>
  <si>
    <t>INF-TV Rep Leaking Sewers</t>
  </si>
  <si>
    <t>CLOSED(pass-thruAFE)use1011306</t>
  </si>
  <si>
    <t>LLI_FVU (Stage 6) Procurement</t>
  </si>
  <si>
    <t>MEJ Track and track structures</t>
  </si>
  <si>
    <t>FGP-Stage 2 Power</t>
  </si>
  <si>
    <t>WHS0011306</t>
  </si>
  <si>
    <t>Pave Area Adjcnt for Storage</t>
  </si>
  <si>
    <t>MEJ-Maint&amp;minorWorks at IB,DB&amp;</t>
  </si>
  <si>
    <t>TCOV&amp;RV</t>
  </si>
  <si>
    <t>CC 13562.804011</t>
  </si>
  <si>
    <t>MEJ 2020 SGP TA Inspection Sup</t>
  </si>
  <si>
    <t>Backcharge Accumulation US 99</t>
  </si>
  <si>
    <t>(cc #101.1415)</t>
  </si>
  <si>
    <t>Dolina</t>
  </si>
  <si>
    <t>T-4260 Non-Rig Acid Stim</t>
  </si>
  <si>
    <t>Tassay</t>
  </si>
  <si>
    <t>Marneuly</t>
  </si>
  <si>
    <t>ODESSA-PRT-E</t>
  </si>
  <si>
    <t>FM0052003</t>
  </si>
  <si>
    <t>PDA iLogistics Replacement</t>
  </si>
  <si>
    <t>MEJ-Acc Materials Elimin2014 W</t>
  </si>
  <si>
    <t>RLB0011205</t>
  </si>
  <si>
    <t>KTL2.3 Replacmt E-738 2012TA</t>
  </si>
  <si>
    <t>Akhunbabaeva</t>
  </si>
  <si>
    <t>PDA AFE - KTL Fire Fighting</t>
  </si>
  <si>
    <t>Back-up Power to villages</t>
  </si>
  <si>
    <t>3GP Process</t>
  </si>
  <si>
    <t>3GP process</t>
  </si>
  <si>
    <t>Restoration SGP piping CSCC</t>
  </si>
  <si>
    <t>SGI Ops Utilities</t>
  </si>
  <si>
    <t>TFM Utilities moving under SGI</t>
  </si>
  <si>
    <t>Design&amp;Construction Serv-AH&amp;HQ</t>
  </si>
  <si>
    <t>#23492/23493/24566,24936,25030</t>
  </si>
  <si>
    <t>Closed (24692/24698)</t>
  </si>
  <si>
    <t>KTL-2 Roads &amp; Fences</t>
  </si>
  <si>
    <t>OP-KTL Air Plant Sup Construct</t>
  </si>
  <si>
    <t>TCOV Shanyrak sewerage Pipelin</t>
  </si>
  <si>
    <t>#26475 (closed)</t>
  </si>
  <si>
    <t>INF-Purchase Ambulance</t>
  </si>
  <si>
    <t>CLOSED  (#21455)</t>
  </si>
  <si>
    <t>MEJ-SGP Repair E501 prod. cap</t>
  </si>
  <si>
    <t>Purchase of Revolving Door</t>
  </si>
  <si>
    <t>in ATY HQ building</t>
  </si>
  <si>
    <t>*27148</t>
  </si>
  <si>
    <t>MECH</t>
  </si>
  <si>
    <t>Kant</t>
  </si>
  <si>
    <t>KIRZINSKOE</t>
  </si>
  <si>
    <t>SURAZH</t>
  </si>
  <si>
    <t>T-6261 MPLT</t>
  </si>
  <si>
    <t>Sholaksay rzd</t>
  </si>
  <si>
    <t>T-4244 Well Permit Package</t>
  </si>
  <si>
    <t>3 Motorola for Loss</t>
  </si>
  <si>
    <t>Prevention</t>
  </si>
  <si>
    <t>CLOSED  (#22123)</t>
  </si>
  <si>
    <t>144 Emergency Response Camp</t>
  </si>
  <si>
    <t>(also see 105275 &amp; 105048)</t>
  </si>
  <si>
    <t>KNYAZEVKA</t>
  </si>
  <si>
    <t>Well T-11 Tie-in</t>
  </si>
  <si>
    <t>CLOSED  (#11426)</t>
  </si>
  <si>
    <t>ADLER</t>
  </si>
  <si>
    <t>2 Chevrolet Crewcab Trucks for</t>
  </si>
  <si>
    <t>CLOSED  (#22273)</t>
  </si>
  <si>
    <t>AKTOGAI</t>
  </si>
  <si>
    <t>Well T-1K TCL</t>
  </si>
  <si>
    <t>Podsosenka</t>
  </si>
  <si>
    <t>KTL-Vegyepszer-HAZOPS KTL-2</t>
  </si>
  <si>
    <t>SGP F-254 PSV Line Upgrade</t>
  </si>
  <si>
    <t>FGP HEAVY WALL VESSELS (CLAD)</t>
  </si>
  <si>
    <t>T-5634 CIV&amp;MECH WORK FOR MRWO</t>
  </si>
  <si>
    <t>BALKASH 1</t>
  </si>
  <si>
    <t>Raz’ezd 2</t>
  </si>
  <si>
    <t>KZYL-TU</t>
  </si>
  <si>
    <t>Accum.TCO FGC Wellpads Team</t>
  </si>
  <si>
    <t>Well T-5860 Procur&amp;Constr</t>
  </si>
  <si>
    <t>MEJ-Open/Clean/Insp2WaterTanks</t>
  </si>
  <si>
    <t>SGP X-1010 LP Flare Tip Replac</t>
  </si>
  <si>
    <t>E-504 Waste Heat Boiler Replcm</t>
  </si>
  <si>
    <t>CPDEP Phase4</t>
  </si>
  <si>
    <t>Closed(#24450)</t>
  </si>
  <si>
    <t>Toyota 1 Purch for Almaty Off.</t>
  </si>
  <si>
    <t>CLOSED (#22733)</t>
  </si>
  <si>
    <t>GX 7 Key Castel Safety System</t>
  </si>
  <si>
    <t>Office Containers*2 Purchase</t>
  </si>
  <si>
    <t>MEJ GX Conveyor Belt Replac.</t>
  </si>
  <si>
    <t>INT0031704</t>
  </si>
  <si>
    <t>RLB0012590</t>
  </si>
  <si>
    <t>SGP SDVs Replacement</t>
  </si>
  <si>
    <t>TSI IB MaintenShopProje/107599</t>
  </si>
  <si>
    <t>link 108647/ In-Progress</t>
  </si>
  <si>
    <t>28810-814</t>
  </si>
  <si>
    <t>SOLOVEJ-EKSP</t>
  </si>
  <si>
    <t>Annual radio program 2022</t>
  </si>
  <si>
    <t>MS8 MU Bulk Matls Procurement</t>
  </si>
  <si>
    <t>asset #32908</t>
  </si>
  <si>
    <t>KALINING-S-E</t>
  </si>
  <si>
    <t>INF-TV Heating System Replacmt</t>
  </si>
  <si>
    <t>CLOSED  (#11440)</t>
  </si>
  <si>
    <t>RLB0021408</t>
  </si>
  <si>
    <t>KTL2/2.3Modific of 730UnitMois</t>
  </si>
  <si>
    <t>RLB0010704</t>
  </si>
  <si>
    <t>Lean Amine Piping-KTL1&amp;2,U300</t>
  </si>
  <si>
    <t>#26351</t>
  </si>
  <si>
    <t>Vladimir</t>
  </si>
  <si>
    <t>Makhambet</t>
  </si>
  <si>
    <t>LPG 2 Balance Lines Installati</t>
  </si>
  <si>
    <t>*27856</t>
  </si>
  <si>
    <t>SUP-InstallSGPAntiFoulant Temp</t>
  </si>
  <si>
    <t>&amp;Acid Winterization Works</t>
  </si>
  <si>
    <t>MEJ-T7801/T7802 tanks clean.&amp;d</t>
  </si>
  <si>
    <t>Priblizhnii</t>
  </si>
  <si>
    <t>SAF001U517</t>
  </si>
  <si>
    <t>2016 SGI/SGP TA CAPEX Scaffold</t>
  </si>
  <si>
    <t>Upg steam supply Drum steam</t>
  </si>
  <si>
    <t>*28204</t>
  </si>
  <si>
    <t>MEJ-2023 Repair of HVAC equipm</t>
  </si>
  <si>
    <t>Drilling Mud Warehouses</t>
  </si>
  <si>
    <t>link AFE 107300</t>
  </si>
  <si>
    <t>INF-KTL-1/2 Refurb Warehouse</t>
  </si>
  <si>
    <t>(xfer from Services 100221/2)</t>
  </si>
  <si>
    <t>MEJ – SGP Annual Compliance In</t>
  </si>
  <si>
    <t>Relocation of Guard House #5</t>
  </si>
  <si>
    <t>*27175</t>
  </si>
  <si>
    <t>ZIEMEL'BL-EK</t>
  </si>
  <si>
    <t>SMOLENSK-SRT</t>
  </si>
  <si>
    <t>KHIMICHESKAY</t>
  </si>
  <si>
    <t>PDA-Load Relief for IBMOA</t>
  </si>
  <si>
    <t>PRAVYJ BEREG</t>
  </si>
  <si>
    <t>SUP Cyrillic Upgdin E1viaARIBA</t>
  </si>
  <si>
    <t>IB&amp;TCOV Boiler House Ladders&amp;W</t>
  </si>
  <si>
    <t>#26253</t>
  </si>
  <si>
    <t>MEJ 2021 Water hold.tanks insp</t>
  </si>
  <si>
    <t>PDA-CSC CTF Early Works</t>
  </si>
  <si>
    <t>MEJ-2015 Storage Tank Inspecti</t>
  </si>
  <si>
    <t>INF-Transport Support Facility</t>
  </si>
  <si>
    <t>Purch.of 2.812"PCE SCSSV locks</t>
  </si>
  <si>
    <t>Well T-44 Production Logging</t>
  </si>
  <si>
    <t>(cc20205)</t>
  </si>
  <si>
    <t>Well T-121 Workover (Dril.cost</t>
  </si>
  <si>
    <t>CLOSED (#22821;22822)</t>
  </si>
  <si>
    <t>Ilichevsk</t>
  </si>
  <si>
    <t>Ventspils</t>
  </si>
  <si>
    <t>Well T-220 Scale Clean Out MEJ</t>
  </si>
  <si>
    <t>Liebherr Cranes #2 Upgrade</t>
  </si>
  <si>
    <t>CLOSED (#22895)</t>
  </si>
  <si>
    <t>Orken Village Maintenance</t>
  </si>
  <si>
    <t>MEJ-Rpl-Sour GasSplFV03071U300</t>
  </si>
  <si>
    <t>LRACK</t>
  </si>
  <si>
    <t>Loading Racks</t>
  </si>
  <si>
    <t>OP-KTL-2 Chemical Stor FEL</t>
  </si>
  <si>
    <t>TROFIMOVSK.1</t>
  </si>
  <si>
    <t>PDA-Acid Gas Flare Project</t>
  </si>
  <si>
    <t>SGI 3rd StageCompressorCasing</t>
  </si>
  <si>
    <t>28595,</t>
  </si>
  <si>
    <t>35 kv Field Loop Extesion</t>
  </si>
  <si>
    <t>(#26668) Closed</t>
  </si>
  <si>
    <t>Chevrolet Crewcab 2 Purchase</t>
  </si>
  <si>
    <t>trucks</t>
  </si>
  <si>
    <t>CLOSED  (#22246)</t>
  </si>
  <si>
    <t>T-4850 Flow Line &amp; Hook Up</t>
  </si>
  <si>
    <t>Atlas Copco Field Assessment</t>
  </si>
  <si>
    <t>HRSG Enclosure</t>
  </si>
  <si>
    <t>*27778</t>
  </si>
  <si>
    <t>closed in Aug 2024</t>
  </si>
  <si>
    <t>Строительная группа ОПСПО</t>
  </si>
  <si>
    <t>SGP&amp;KTL ECS Upgr</t>
  </si>
  <si>
    <t>RLB0010716</t>
  </si>
  <si>
    <t>GC201 Upgrades</t>
  </si>
  <si>
    <t>EDN001U114</t>
  </si>
  <si>
    <t>MEJ-Amine Filtrs Charcoal Repl</t>
  </si>
  <si>
    <t>OP-Air Compressor Building</t>
  </si>
  <si>
    <t>FGP-C&amp;P Syst Compl - Materials</t>
  </si>
  <si>
    <t>Darbant</t>
  </si>
  <si>
    <t>Paldiski</t>
  </si>
  <si>
    <t>Capital Proj Field Mgr -Tengiz</t>
  </si>
  <si>
    <t>RLB001U046</t>
  </si>
  <si>
    <t>FGP Air Compressors</t>
  </si>
  <si>
    <t>Rakhimova</t>
  </si>
  <si>
    <t>Akzhigit</t>
  </si>
  <si>
    <t>KTL2.1,PSV interlocksupgTA2013</t>
  </si>
  <si>
    <t>C 501 Refractory Replacement</t>
  </si>
  <si>
    <t>GUP-Gas Utilisation Project</t>
  </si>
  <si>
    <t>GUP-Vent Gas Recovery(VGR)Ph4</t>
  </si>
  <si>
    <t>Compression</t>
  </si>
  <si>
    <t>#26285,27663</t>
  </si>
  <si>
    <t>T-4960 (ERA-4) Field Facility</t>
  </si>
  <si>
    <t>Backcharge for AETS</t>
  </si>
  <si>
    <t>REOLA</t>
  </si>
  <si>
    <t>Backch-Genesis Oil&amp;Gas Consult</t>
  </si>
  <si>
    <t>OM220    101.1415</t>
  </si>
  <si>
    <t>KUKLINO</t>
  </si>
  <si>
    <t>Well T-5853 Unit 1 Completion</t>
  </si>
  <si>
    <t>Eastern Platform of Tengiz</t>
  </si>
  <si>
    <t>OSTRYAKOVO</t>
  </si>
  <si>
    <t>Zhetygen</t>
  </si>
  <si>
    <t>RUZAEVKA</t>
  </si>
  <si>
    <t>Purchase of IT Equipment</t>
  </si>
  <si>
    <t>*27819</t>
  </si>
  <si>
    <t>PDA-Ground Water Transfer Fac</t>
  </si>
  <si>
    <t>MEJ-2019 SV Domes roof repair</t>
  </si>
  <si>
    <t>FEL-35KV Overhead line T9-TCOV</t>
  </si>
  <si>
    <t>E-1521/23 C Bundle Replacement</t>
  </si>
  <si>
    <t>MEJ-Replace 63-T-9128 heating</t>
  </si>
  <si>
    <t>MEJ-Acquisition of SpecEquipmn</t>
  </si>
  <si>
    <t>Manlift Truck Purchase</t>
  </si>
  <si>
    <t>Closed(#24663)</t>
  </si>
  <si>
    <t>MEJ SGP Full Facilities Suport</t>
  </si>
  <si>
    <t>SELBAT</t>
  </si>
  <si>
    <t>Electrical Tech Lab BATTERY</t>
  </si>
  <si>
    <t>Seismic Programm 2003</t>
  </si>
  <si>
    <t>Toyota Landcruiser x5</t>
  </si>
  <si>
    <t>CLOSED  (#22748)</t>
  </si>
  <si>
    <t>TCO Structural SID_2019</t>
  </si>
  <si>
    <t>asset#33270</t>
  </si>
  <si>
    <t>Sour water samples on U-800.1/</t>
  </si>
  <si>
    <t>INF-KTL Trans. Maint. Facil.</t>
  </si>
  <si>
    <t>(w/ 100250)</t>
  </si>
  <si>
    <t>CLOSED  (#11461)</t>
  </si>
  <si>
    <t>Akbarabad</t>
  </si>
  <si>
    <t>OTRADO-KUBAN</t>
  </si>
  <si>
    <t>Atyrau Office Maintenance &amp; Op</t>
  </si>
  <si>
    <t>closed in June 2023 BFS</t>
  </si>
  <si>
    <t>KTL K3 Lift Station 61/3 Under</t>
  </si>
  <si>
    <t>MEJ 2019 Hot Water Trace Syste</t>
  </si>
  <si>
    <t>Well T-5154 Detail Design Cons</t>
  </si>
  <si>
    <t>TA24 KTL-1 B720 Safety Upgrade</t>
  </si>
  <si>
    <t>Backcharge AFE-Velesstroy</t>
  </si>
  <si>
    <t>MEJ Rig2 Misc Upgrades</t>
  </si>
  <si>
    <t>CLOSED  USE c.c 20320</t>
  </si>
  <si>
    <t>T-5850 MRWO</t>
  </si>
  <si>
    <t>RLB0011720</t>
  </si>
  <si>
    <t>ENV0032001</t>
  </si>
  <si>
    <t>MEJ-Reinstall ATCO Bldg</t>
  </si>
  <si>
    <t>YNTYMAK</t>
  </si>
  <si>
    <t>T-6660 MRWO Sidetrack</t>
  </si>
  <si>
    <t>SEMRINO</t>
  </si>
  <si>
    <t>(Integrd Waste Mngt)</t>
  </si>
  <si>
    <t>Completed-Par.#25387-89; 26131</t>
  </si>
  <si>
    <t>REL0030803</t>
  </si>
  <si>
    <t>Improve Watercut Measurement</t>
  </si>
  <si>
    <t>SAF0012207</t>
  </si>
  <si>
    <t>water samples on U-800.1/2 KTL</t>
  </si>
  <si>
    <t>FGP Heavy Wall Vessels(CLAD)</t>
  </si>
  <si>
    <t>Buslovskaya</t>
  </si>
  <si>
    <t>GARYBATA</t>
  </si>
  <si>
    <t>FGP Haul Road Construction</t>
  </si>
  <si>
    <t>*27552</t>
  </si>
  <si>
    <t>MEJ-TA 2014 KTL Compl&amp;Reliab</t>
  </si>
  <si>
    <t>T-7456 (ERA-12) Permit Package</t>
  </si>
  <si>
    <t>IWP - Drilling and Well Work</t>
  </si>
  <si>
    <t>WTF WRF SID Platform</t>
  </si>
  <si>
    <t>T-7 WO Site Pre Reins</t>
  </si>
  <si>
    <t>KRAS. LIMAN</t>
  </si>
  <si>
    <t>U200 New instrument drain DHC</t>
  </si>
  <si>
    <t>K 3882 Tubing Caliper Log</t>
  </si>
  <si>
    <t>MEJ F-342DustFilterClosureMdfn</t>
  </si>
  <si>
    <t>PDA-feasblt study Kulsar-Aksar</t>
  </si>
  <si>
    <t>crude oil transportation Ph2</t>
  </si>
  <si>
    <t>AIGIR</t>
  </si>
  <si>
    <t>GAVRILOVO</t>
  </si>
  <si>
    <t>T-06 Non-Rig Acid Stimulation</t>
  </si>
  <si>
    <t>Medical Equipment for Hospital</t>
  </si>
  <si>
    <t>Closed (#23639)</t>
  </si>
  <si>
    <t>Network Infrastructure 2008</t>
  </si>
  <si>
    <t>*27891</t>
  </si>
  <si>
    <t>FGP-CAR Insurance</t>
  </si>
  <si>
    <t>*** CLOSED *** USE 20846</t>
  </si>
  <si>
    <t>Old name:Mechanical-Plant Shop</t>
  </si>
  <si>
    <t>Отд Гл механика-Мастерские ГПЗ</t>
  </si>
  <si>
    <t>T-4848_MRM_Capex</t>
  </si>
  <si>
    <t>T-401ModificationsKTL1Train1&amp;2</t>
  </si>
  <si>
    <t>CLOSED (#22581)</t>
  </si>
  <si>
    <t>Fuel Storage Pipeline Replacem</t>
  </si>
  <si>
    <t>PDA-Flowline Integrity Project</t>
  </si>
  <si>
    <t>Mardarovka</t>
  </si>
  <si>
    <t>Rig4 Drill String&amp;Non-rig well</t>
  </si>
  <si>
    <t>INF-Security Manpower (budget)</t>
  </si>
  <si>
    <t>Electrical - Fld-Low Voltage</t>
  </si>
  <si>
    <t>О/Гл электр-Промысел линии НН</t>
  </si>
  <si>
    <t>OBH Level Transmitter</t>
  </si>
  <si>
    <t>Replacements</t>
  </si>
  <si>
    <t>(#25308,#25462)</t>
  </si>
  <si>
    <t>TOPAR</t>
  </si>
  <si>
    <t>LD building A demolition</t>
  </si>
  <si>
    <t>MEJ Replacement of EA 501</t>
  </si>
  <si>
    <t>Karasu Uzbekskiy</t>
  </si>
  <si>
    <t>TUBA</t>
  </si>
  <si>
    <t>LYUBERTSY 2</t>
  </si>
  <si>
    <t>2HP workstation with IPM Model</t>
  </si>
  <si>
    <t>*27833</t>
  </si>
  <si>
    <t>Well T-7648 Detail Design Cons</t>
  </si>
  <si>
    <t>LIMS for IBMOA Env Lab</t>
  </si>
  <si>
    <t>MEJ U9100 Modif plat chem drum</t>
  </si>
  <si>
    <t>MEJ-P-9 Cleaning, Insp &amp;Repair</t>
  </si>
  <si>
    <t>107% budget spent</t>
  </si>
  <si>
    <t>GTS 144 Gas Letdown Station</t>
  </si>
  <si>
    <t>PSM Database</t>
  </si>
  <si>
    <t>CLOSED (#23481)</t>
  </si>
  <si>
    <t>asset#33389</t>
  </si>
  <si>
    <t>Toyota Trucks 3 Purchase</t>
  </si>
  <si>
    <t>CLOSED  (#21893)</t>
  </si>
  <si>
    <t>*** Closed *** Deleted</t>
  </si>
  <si>
    <t>M&amp;S Write-offs (Budgeted)</t>
  </si>
  <si>
    <t>*** CLOSED ** Use 11500</t>
  </si>
  <si>
    <t>Labor Relations</t>
  </si>
  <si>
    <t>Inactivated 30/10/90</t>
  </si>
  <si>
    <t>Upgrade TCO Workover Rig #2</t>
  </si>
  <si>
    <t>CLOSED  (#22751)</t>
  </si>
  <si>
    <t>KARAGANDA-SORT</t>
  </si>
  <si>
    <t>#25971</t>
  </si>
  <si>
    <t>MAO-2 KAMAZ &amp; GAZ Engines</t>
  </si>
  <si>
    <t>CLOSED  (#11575)</t>
  </si>
  <si>
    <t>OP-FEL Gas Detection Tank Farm</t>
  </si>
  <si>
    <t>E1 LongTerm Transportat Solutn</t>
  </si>
  <si>
    <t>RM007U101</t>
  </si>
  <si>
    <t>Viz&amp;Collaboratn Room Upg</t>
  </si>
  <si>
    <t>SAF0011407</t>
  </si>
  <si>
    <t>FGP AREA SUBS &amp; SWGEAR</t>
  </si>
  <si>
    <t>CHERNYSHEVSKOE</t>
  </si>
  <si>
    <t>VALUIKI</t>
  </si>
  <si>
    <t>T-6660 EPC &amp; M</t>
  </si>
  <si>
    <t>TCO Structural SID</t>
  </si>
  <si>
    <t>Well T-5154 Procur and Consrt</t>
  </si>
  <si>
    <t>effective Jan-17</t>
  </si>
  <si>
    <t>D-302 Vessel Replacement</t>
  </si>
  <si>
    <t>within Unit 300</t>
  </si>
  <si>
    <t>Closed(#24933,24934)</t>
  </si>
  <si>
    <t>T-5654 / T-0118 MRM CAPEX</t>
  </si>
  <si>
    <t>Karbyshevo</t>
  </si>
  <si>
    <t>T-4248 Flowline/Wellsite (FF)</t>
  </si>
  <si>
    <t>VALGA</t>
  </si>
  <si>
    <t>Well T-5842 Detail Design</t>
  </si>
  <si>
    <t>Well T-45 NonRig Unit1 Compltn</t>
  </si>
  <si>
    <t>&amp; Testing</t>
  </si>
  <si>
    <t>MLAB</t>
  </si>
  <si>
    <t>GM Mechanic Lab</t>
  </si>
  <si>
    <t>MEJ-Emergency response May'07</t>
  </si>
  <si>
    <t>Atyrau</t>
  </si>
  <si>
    <t>SOFRINO</t>
  </si>
  <si>
    <t>Ostanovochniy punkt 7 km</t>
  </si>
  <si>
    <t>SUPSGIInjFatigLineMonitor&amp;Asse</t>
  </si>
  <si>
    <t>Well T-5059 Non rig PLT/PTT</t>
  </si>
  <si>
    <t>#26571</t>
  </si>
  <si>
    <t>T-4042 (WP52-1) Drilling&amp;Compl</t>
  </si>
  <si>
    <t>Moved from WHSE to LOG Jan 19</t>
  </si>
  <si>
    <t>Запр.ст-ция и топливохранилище</t>
  </si>
  <si>
    <t>Well T-120 Workover (DC)</t>
  </si>
  <si>
    <t>CLOSED (#23417,23418)</t>
  </si>
  <si>
    <t>Purchase Two incubators</t>
  </si>
  <si>
    <t>#26130</t>
  </si>
  <si>
    <t>MEJ-Mechanic.Seals f/G304s Rep</t>
  </si>
  <si>
    <t>MEJ-1995 Road Repair Program</t>
  </si>
  <si>
    <t>Level Gauges for ETP Tanks</t>
  </si>
  <si>
    <t>CLOSED (#23306)</t>
  </si>
  <si>
    <t>PumpFlowLineRe-rout to SP27Mix</t>
  </si>
  <si>
    <t>*28107</t>
  </si>
  <si>
    <t>NIZHNEGORSKA</t>
  </si>
  <si>
    <t>Test&amp;Low Pressure IsolationEqp</t>
  </si>
  <si>
    <t>Purchase Isolation Equipment</t>
  </si>
  <si>
    <t>Closed(#24063)</t>
  </si>
  <si>
    <t>Backcharge JSC BTA OK 200639</t>
  </si>
  <si>
    <t>Bank Turan Alem</t>
  </si>
  <si>
    <t>OP-Electrical Power System FEL</t>
  </si>
  <si>
    <t>Backch-EUREST RAYTHEON SUPPORT</t>
  </si>
  <si>
    <t>SERVICES (ERSS) OK#25043</t>
  </si>
  <si>
    <t>MORZHENGA</t>
  </si>
  <si>
    <t>VYSHESTEBLIEVSKAYA EXP (Taman)</t>
  </si>
  <si>
    <t>Incremental PC Requests</t>
  </si>
  <si>
    <t>CLOSED  (#22350)</t>
  </si>
  <si>
    <t>PDA TCOV FireDetectionSystemUp</t>
  </si>
  <si>
    <t>GEEP PipelineStuckPigContingPl</t>
  </si>
  <si>
    <t>PDA-TCOV electr panels upg</t>
  </si>
  <si>
    <t>2006 MIP Valve Replacement</t>
  </si>
  <si>
    <t>#26106, 26340</t>
  </si>
  <si>
    <t>*28112</t>
  </si>
  <si>
    <t>MEJ-Power GenerationStack insp</t>
  </si>
  <si>
    <t>MEJ-Hot water systm annual com</t>
  </si>
  <si>
    <t>Upgrade Air Monitor System</t>
  </si>
  <si>
    <t>KTL2.1,U200Install.new instrum</t>
  </si>
  <si>
    <t>MEJ - Wellhead Maintenance</t>
  </si>
  <si>
    <t>FGP HP to LP Conversion</t>
  </si>
  <si>
    <t>FM-GENM</t>
  </si>
  <si>
    <t>FM-Handyman/General Maint</t>
  </si>
  <si>
    <t>SAF0010906</t>
  </si>
  <si>
    <t>SGP_PotabWaterSodiumHypochCont</t>
  </si>
  <si>
    <t>Purchase of 2 Compressors</t>
  </si>
  <si>
    <t>Closed (#25347)</t>
  </si>
  <si>
    <t>Adrianovka</t>
  </si>
  <si>
    <t>Train5 Instrument Air UV Valve</t>
  </si>
  <si>
    <t>#27193</t>
  </si>
  <si>
    <t>FGP AIR HANDLING UNIT</t>
  </si>
  <si>
    <t>TIDE Project</t>
  </si>
  <si>
    <t>PDA-TIDE Project</t>
  </si>
  <si>
    <t>closed per lkru request</t>
  </si>
  <si>
    <t>Transportation Infrastructure</t>
  </si>
  <si>
    <t>Transportation Infastr Project</t>
  </si>
  <si>
    <t>#27656</t>
  </si>
  <si>
    <t>MEJPROD00104</t>
  </si>
  <si>
    <t>Unanticipated significant reli</t>
  </si>
  <si>
    <t>MEJSCMFX2017</t>
  </si>
  <si>
    <t>Lipetsk</t>
  </si>
  <si>
    <t>SLADKOE</t>
  </si>
  <si>
    <t>MEJ SS Tengiz-9 Busbar protect</t>
  </si>
  <si>
    <t>T-5444 SGI CC WO Site Prep/Re</t>
  </si>
  <si>
    <t>FGP KPJV Home Office Eng &amp;Sup</t>
  </si>
  <si>
    <t>AS/400 Data Mirroring Software</t>
  </si>
  <si>
    <t>CLOSED (#22880)</t>
  </si>
  <si>
    <t>MS20_T-5945_MRM Ops</t>
  </si>
  <si>
    <t>Well T-4 Deepening-FF Scope</t>
  </si>
  <si>
    <t>(#25422)</t>
  </si>
  <si>
    <t>T-4258 (ERA-8) Permit Package</t>
  </si>
  <si>
    <t>Well T-320 Workover FF Scope</t>
  </si>
  <si>
    <t>Osentsy</t>
  </si>
  <si>
    <t>T-5842 Flowline/Wellsite (FF)</t>
  </si>
  <si>
    <t>Well T-7453 Template Well</t>
  </si>
  <si>
    <t>Drilling Portion</t>
  </si>
  <si>
    <t>*27769</t>
  </si>
  <si>
    <t>(24811-4,25155-56, 26056)</t>
  </si>
  <si>
    <t>LISTVYANKA</t>
  </si>
  <si>
    <t>MEJ - Rope Access Inspeciton</t>
  </si>
  <si>
    <t>9104108421-N</t>
  </si>
  <si>
    <t>CrudeExport Project-Operations</t>
  </si>
  <si>
    <t>Tumak</t>
  </si>
  <si>
    <t>T-5850 PLT/RST</t>
  </si>
  <si>
    <t>#26659 Closed</t>
  </si>
  <si>
    <t>Radio Program 2018</t>
  </si>
  <si>
    <t>T-4761 WSO &amp; Acid Stim</t>
  </si>
  <si>
    <t>Pcs,Printers,Fax Machine,Radio</t>
  </si>
  <si>
    <t>Telephones Purchase(ServiceDep</t>
  </si>
  <si>
    <t>Closed(#24204-210,212-215)</t>
  </si>
  <si>
    <t>LDV &amp; Bus Purchase 2022-23</t>
  </si>
  <si>
    <t>Purchase of Copy Machine</t>
  </si>
  <si>
    <t>*28173;*28247, *29479</t>
  </si>
  <si>
    <t>Well T-4 RST</t>
  </si>
  <si>
    <t>MEJ-GT-6.1 Diesel Repairs</t>
  </si>
  <si>
    <t>T-4258 (ERA-8) Field Facility</t>
  </si>
  <si>
    <t>8" Steam Pipeline Crossover</t>
  </si>
  <si>
    <t>CLOSED  (#21680;22104;22447)</t>
  </si>
  <si>
    <t>Landfill Compactor</t>
  </si>
  <si>
    <t>Closed(#25204)</t>
  </si>
  <si>
    <t>RUDNYA</t>
  </si>
  <si>
    <t>Syrostan (obsolete)</t>
  </si>
  <si>
    <t>BACKCH - TRUBOPROVODSTROY</t>
  </si>
  <si>
    <t>OM246</t>
  </si>
  <si>
    <t>SYSERT'</t>
  </si>
  <si>
    <t>SGP/SGI Supt &amp; Staff</t>
  </si>
  <si>
    <t>Осн и вспомог персонал ЗВП/ЗСГ</t>
  </si>
  <si>
    <t>KTL U200/DMC</t>
  </si>
  <si>
    <t>Computer Equipment for ETS</t>
  </si>
  <si>
    <t>GIL PCs X16</t>
  </si>
  <si>
    <t>CLOSED (#23026)</t>
  </si>
  <si>
    <t>SIP Toxic Release Managmt Prjt</t>
  </si>
  <si>
    <t>(Formerly API 752 Project)</t>
  </si>
  <si>
    <t>(24899)USE 107921</t>
  </si>
  <si>
    <t>Akhalkalaki</t>
  </si>
  <si>
    <t>MEJ 2024 EX Remediation Progrm</t>
  </si>
  <si>
    <t>KTL 1 Flame Detectors Replacem</t>
  </si>
  <si>
    <t>Closed (#25130)</t>
  </si>
  <si>
    <t>T-4651 Flowline/Wellsite (FF)</t>
  </si>
  <si>
    <t>MEJ Repl of cables CV-609</t>
  </si>
  <si>
    <t>TA2024 SGP SDV Upgrade</t>
  </si>
  <si>
    <t>MEJ-SGPE340 TubeBundle Install</t>
  </si>
  <si>
    <t>PDA-2006 Tengiz Flow Line Prg</t>
  </si>
  <si>
    <t>Complete</t>
  </si>
  <si>
    <t>MEJ-12-069 Repl N4 nozzle</t>
  </si>
  <si>
    <t>fro E-1-2 at AKS</t>
  </si>
  <si>
    <t>Well K-22 Complet.FF Scope</t>
  </si>
  <si>
    <t>*27924</t>
  </si>
  <si>
    <t>Ind. Waste Landfill cells 3-4</t>
  </si>
  <si>
    <t>*27019 Ind. Waste Landfill cel</t>
  </si>
  <si>
    <t>Fire Alarm System in HV</t>
  </si>
  <si>
    <t>CLOSED  (#21899)</t>
  </si>
  <si>
    <t>SAF0011912</t>
  </si>
  <si>
    <t>TA20 SGP DVC Installation</t>
  </si>
  <si>
    <t>Purchase/AuxMudFlowLine/Rig258</t>
  </si>
  <si>
    <t>#26145</t>
  </si>
  <si>
    <t>MEJ-Dispsl of Amine soltns&amp;slu</t>
  </si>
  <si>
    <t>Well T-4244 Detail Design</t>
  </si>
  <si>
    <t>FGP PBF &amp; 3GP ASD CHILLER PACK</t>
  </si>
  <si>
    <t>ZAOZERNAYA</t>
  </si>
  <si>
    <t>MEJ-U700 Mole sieve replacemen</t>
  </si>
  <si>
    <t>T47 Thru Tubing Perforation</t>
  </si>
  <si>
    <t>MEJ TCOV Cladd Berkut &amp;Clinic</t>
  </si>
  <si>
    <t>T-0108 Deepining Permit</t>
  </si>
  <si>
    <t>RLB001U149</t>
  </si>
  <si>
    <t>SGP TA2012 GAS DUCTING UPGR</t>
  </si>
  <si>
    <t>MEJ KTL JP 21-0221 &amp; 17-0891 S</t>
  </si>
  <si>
    <t>Chevy Blazers 4 Purchase</t>
  </si>
  <si>
    <t>CLOSED  (#21889)</t>
  </si>
  <si>
    <t>MEJ-SGI wellheads winterizat-n</t>
  </si>
  <si>
    <t>MEJ-Road Repairs- South of GAI</t>
  </si>
  <si>
    <t>CLOSED  (100578)</t>
  </si>
  <si>
    <t>T-220 WO SitePre&amp;ReinRig13-14</t>
  </si>
  <si>
    <t>TA23 KTL 2D-503.2 Replacement</t>
  </si>
  <si>
    <t>To be capped with AFE#115159</t>
  </si>
  <si>
    <t>T 9902 CausticStorageTankSteam</t>
  </si>
  <si>
    <t>&amp; Nozzle Upgrade</t>
  </si>
  <si>
    <t>Overhaul Two Turbines</t>
  </si>
  <si>
    <t>T-4038 (WP52-1) NR Completion</t>
  </si>
  <si>
    <t>VIKTORIYA</t>
  </si>
  <si>
    <t>OTH-Incinerator - Civils</t>
  </si>
  <si>
    <t>KRASNOARMEJS</t>
  </si>
  <si>
    <t>SELEC-FGP</t>
  </si>
  <si>
    <t>FGP Electrical tech lab</t>
  </si>
  <si>
    <t>PDA-U600 GXUnit CondensSysUpgr</t>
  </si>
  <si>
    <t>MEJ - Asset Management QAT</t>
  </si>
  <si>
    <t>OP-Addl Boiler Plt Contingency</t>
  </si>
  <si>
    <t>INF-WA 304 DRLG Ydwk/Demo Bldg</t>
  </si>
  <si>
    <t>(for 100356)</t>
  </si>
  <si>
    <t>SHKLO-STARZH</t>
  </si>
  <si>
    <t>Well T-7052 RST</t>
  </si>
  <si>
    <t>T-5452 Drilling &amp; Completion</t>
  </si>
  <si>
    <t>Well T-108 -Field Facilities</t>
  </si>
  <si>
    <t>Closed(#23947;23879;23954)</t>
  </si>
  <si>
    <t>*31453</t>
  </si>
  <si>
    <t>Kaisackaya</t>
  </si>
  <si>
    <t>T-6858_MRM_CAPEX</t>
  </si>
  <si>
    <t>T-6442 New FL&amp;HU Detail Design</t>
  </si>
  <si>
    <t>Chervlennaya Uzlovaya</t>
  </si>
  <si>
    <t>T-6238 (WP54-2) Permit Package</t>
  </si>
  <si>
    <t>KTL-2 Central Controls</t>
  </si>
  <si>
    <t>OBOZERSKAYA</t>
  </si>
  <si>
    <t>Backcharge-Bulan/OM215</t>
  </si>
  <si>
    <t>KOCHENEVO</t>
  </si>
  <si>
    <t>MEJ Ops Support Field Pipeline</t>
  </si>
  <si>
    <t>LS 62/31 pumps upgrade</t>
  </si>
  <si>
    <t>*28228</t>
  </si>
  <si>
    <t>MEJ SV Bakery oven replacement</t>
  </si>
  <si>
    <t>Kryukov-NA-D</t>
  </si>
  <si>
    <t>FGP-IT Costs</t>
  </si>
  <si>
    <t>GT-9.1(CI)2024</t>
  </si>
  <si>
    <t>Accum. AFE for MCP SERIP Team</t>
  </si>
  <si>
    <t>108975/108539/108972/108971</t>
  </si>
  <si>
    <t>Well T-15 Workover(Drll costs)</t>
  </si>
  <si>
    <t>CLOSED (#22904;22905)</t>
  </si>
  <si>
    <t>Computers &amp; Related Equipment</t>
  </si>
  <si>
    <t>CLOSED  (#11595)</t>
  </si>
  <si>
    <t>Wellsite T-114 Flowline Replcm</t>
  </si>
  <si>
    <t>#26925</t>
  </si>
  <si>
    <t>MEJ IBMOA&amp;WTFRoads&amp;PathRepair</t>
  </si>
  <si>
    <t>MEJ SGP DEMIN Water Skid Insta</t>
  </si>
  <si>
    <t>ReliefSystModifictn 2008TA Ph3</t>
  </si>
  <si>
    <t>#27173</t>
  </si>
  <si>
    <t>Bluebird buses*9 purchase</t>
  </si>
  <si>
    <t>(#25832)</t>
  </si>
  <si>
    <t>Master-Sulfur Storage Area</t>
  </si>
  <si>
    <t>Miscell.Equip.support NonRIG</t>
  </si>
  <si>
    <t>Well Construction Operations</t>
  </si>
  <si>
    <t>#26211</t>
  </si>
  <si>
    <t>MEJ-T-6 Transformer Repair</t>
  </si>
  <si>
    <t>T-4356 (ERA-6) Field Facility</t>
  </si>
  <si>
    <t>FAC-Well 120</t>
  </si>
  <si>
    <t>CLOSED  (#11470)</t>
  </si>
  <si>
    <t>SpecAccum-Parker Rig #249</t>
  </si>
  <si>
    <t>MEJ Srvcs ToolRoom Improv TMF3</t>
  </si>
  <si>
    <t>MEJ-Field Road Repair</t>
  </si>
  <si>
    <t>T-5636 (WP54-1) Drilling&amp;Compl</t>
  </si>
  <si>
    <t>ECD0011201</t>
  </si>
  <si>
    <t>KTL and SGP Synergies (KSS)</t>
  </si>
  <si>
    <t>Truck Electric Lift Purchase</t>
  </si>
  <si>
    <t>Closed (#23484)</t>
  </si>
  <si>
    <t>Electrical Field</t>
  </si>
  <si>
    <t>Отдел Гл электрика - Промысел</t>
  </si>
  <si>
    <t>KORSA</t>
  </si>
  <si>
    <t>KTL-3 Sulphur Blocking Facilit</t>
  </si>
  <si>
    <t>CLOSED  (#22004)</t>
  </si>
  <si>
    <t>MEJ ESS Turbine Support</t>
  </si>
  <si>
    <t>Small Capital Proj.-Maint.-OM</t>
  </si>
  <si>
    <t>NOV.YELOVKA</t>
  </si>
  <si>
    <t>CHERKESSK</t>
  </si>
  <si>
    <t>PETROPAV-E-R</t>
  </si>
  <si>
    <t>SURGUT</t>
  </si>
  <si>
    <t>OTR-Laboratory Equipment</t>
  </si>
  <si>
    <t>CLOSED  (#11325)</t>
  </si>
  <si>
    <t>Travel &amp; Visa Services</t>
  </si>
  <si>
    <t>Паспортно-визовый отдел</t>
  </si>
  <si>
    <t>TALDYKORGAN</t>
  </si>
  <si>
    <t>BELORECHNSKA</t>
  </si>
  <si>
    <t>Backcharge-MAKO LLP C 618132</t>
  </si>
  <si>
    <t>contact to Proctor Ted</t>
  </si>
  <si>
    <t>MEJ-IB Boilers,Water Treatment</t>
  </si>
  <si>
    <t>Renovation to C&amp;A Building</t>
  </si>
  <si>
    <t>CLOSED  (#22266)</t>
  </si>
  <si>
    <t>MAMONOVO</t>
  </si>
  <si>
    <t>Plotters,Monitors&amp;IT Consumbls</t>
  </si>
  <si>
    <t>Closed(#24441;24443)</t>
  </si>
  <si>
    <t>INF-Warehouse Equipment</t>
  </si>
  <si>
    <t>CLOSED  (#11669)</t>
  </si>
  <si>
    <t>MS19_T-5951_MRM Ops</t>
  </si>
  <si>
    <t>Furniture for ICS</t>
  </si>
  <si>
    <t>Closed (#24181)</t>
  </si>
  <si>
    <t>Platishenka</t>
  </si>
  <si>
    <t>T-105 WO Site PrepReins</t>
  </si>
  <si>
    <t>INF-WA 423 DMC Civil Work</t>
  </si>
  <si>
    <t>YELSHANKA</t>
  </si>
  <si>
    <t>KTL 1&amp;2 Substation Load relief</t>
  </si>
  <si>
    <t>Engineering Phase 4</t>
  </si>
  <si>
    <t>Closed (#24761,25121,25122)</t>
  </si>
  <si>
    <t>OSKEMEN I</t>
  </si>
  <si>
    <t>Printers Colour Purchase</t>
  </si>
  <si>
    <t>CLOSED (#23107)</t>
  </si>
  <si>
    <t>*28069</t>
  </si>
  <si>
    <t>closed due to reclass to OPEX</t>
  </si>
  <si>
    <t>CPG-Computer &amp; Office Equip</t>
  </si>
  <si>
    <t>CLOSED  (#11616)</t>
  </si>
  <si>
    <t>Materials Mgmt &amp; Warehouse LT</t>
  </si>
  <si>
    <t>Accum FGP Serv Contr Badging</t>
  </si>
  <si>
    <t>MEJ Insulation Improvm.t Progr</t>
  </si>
  <si>
    <t>Backchar-TengizElectroSetStroi</t>
  </si>
  <si>
    <t>MEJ-BOP Stacks Certification</t>
  </si>
  <si>
    <t>Well T-43 Workover</t>
  </si>
  <si>
    <t>CLOSED (#22620,22621)</t>
  </si>
  <si>
    <t>Projects-Special Proj Mgr&amp;Staf</t>
  </si>
  <si>
    <t>Рук-во и перс. отд.спец.проек.</t>
  </si>
  <si>
    <t>Nivas for Security #20</t>
  </si>
  <si>
    <t>CLOSED (#22699;22700;22829)</t>
  </si>
  <si>
    <t>IT Equipment for Prod OPS</t>
  </si>
  <si>
    <t>outstanding-SO 85308</t>
  </si>
  <si>
    <t>CLOSED(24907-912,25166)</t>
  </si>
  <si>
    <t>MEJ-T-5646 RST</t>
  </si>
  <si>
    <t>Gathering Line 8''From MS-12</t>
  </si>
  <si>
    <t>CLOSED (#22676)</t>
  </si>
  <si>
    <t>EDN0011305</t>
  </si>
  <si>
    <t>Well T-3K Expense Tubing MEJ</t>
  </si>
  <si>
    <t>Replacement CC20205</t>
  </si>
  <si>
    <t>full completion</t>
  </si>
  <si>
    <t>Well T-5157 Procur &amp; Constr</t>
  </si>
  <si>
    <t>TYULKUBAS</t>
  </si>
  <si>
    <t>SUP SGP Experts&amp;SWAT Team Rev</t>
  </si>
  <si>
    <t>SUP-Wellsite T-21 Flowline Rpl</t>
  </si>
  <si>
    <t>PDA-GTS-144 Gas Pipeline</t>
  </si>
  <si>
    <t>Replacement Project</t>
  </si>
  <si>
    <t>Backcharge-Servtech Ltd.</t>
  </si>
  <si>
    <t>Security - Plant &amp; Field</t>
  </si>
  <si>
    <t>Field Substation Upgrade</t>
  </si>
  <si>
    <t>MEJ - Overhead Line Electrical</t>
  </si>
  <si>
    <t>Repairs    CC 20800.8440.823</t>
  </si>
  <si>
    <t>Instrument Supv. Staff &amp; Shops</t>
  </si>
  <si>
    <t>OTR-Debottlenecking-Lurgi</t>
  </si>
  <si>
    <t>WELL-Layown Machine (Rig Opns)</t>
  </si>
  <si>
    <t>CLOSED  (#11373)</t>
  </si>
  <si>
    <t>PDA-TCO to CT Domain Migration</t>
  </si>
  <si>
    <t>44401.827.100</t>
  </si>
  <si>
    <t>KTL Train 5 Unit 700 Catalyst</t>
  </si>
  <si>
    <t>Ikarus Bus (350)</t>
  </si>
  <si>
    <t>CLOSED  (#21943)</t>
  </si>
  <si>
    <t>MEJ-Egilik-300seat sc in Maiko</t>
  </si>
  <si>
    <t>KTL-Lurgi Support KTL-2</t>
  </si>
  <si>
    <t>Askiz</t>
  </si>
  <si>
    <t>AZOV</t>
  </si>
  <si>
    <t>SVETOVSKAYA</t>
  </si>
  <si>
    <t>INF-WA 483 FF Rep Rd/Pad T-114</t>
  </si>
  <si>
    <t>(for 100426)</t>
  </si>
  <si>
    <t>MEJ-Old BoilerHouse Inspection</t>
  </si>
  <si>
    <t>Annual Boiler Inspection</t>
  </si>
  <si>
    <t>Well T-5K CRA Tubing</t>
  </si>
  <si>
    <t>Closed(#24036)</t>
  </si>
  <si>
    <t>Aleksandrov 2</t>
  </si>
  <si>
    <t>Chajkuruk</t>
  </si>
  <si>
    <t>MOS.2-MIT'K</t>
  </si>
  <si>
    <t>MEJ - Construct Fire House Ext</t>
  </si>
  <si>
    <t>*28037</t>
  </si>
  <si>
    <t>SCAF</t>
  </si>
  <si>
    <t>GM Scaffolding / Staging</t>
  </si>
  <si>
    <t>MEJ-Fluid Samples's Hole Fluid</t>
  </si>
  <si>
    <t>Collect and Analyze CC 20205</t>
  </si>
  <si>
    <t>Klyucharki-eks</t>
  </si>
  <si>
    <t>Gathering Line 12''MS9 to CFM</t>
  </si>
  <si>
    <t>CLOSED (#22936)</t>
  </si>
  <si>
    <t>T-7456(ERA-13) Field Facility</t>
  </si>
  <si>
    <t>DZHETYGARA</t>
  </si>
  <si>
    <t>Acc.AFE Provisn 5 muster warde</t>
  </si>
  <si>
    <t>Do not open</t>
  </si>
  <si>
    <t>SOLIKAMSK</t>
  </si>
  <si>
    <t>Merichem Treater Unit Upgrade</t>
  </si>
  <si>
    <t>Ph 3&amp;4</t>
  </si>
  <si>
    <t>(#25084,25461)</t>
  </si>
  <si>
    <t>MEJ-T 40 WO Site Prep&amp;Reins</t>
  </si>
  <si>
    <t>Server-SAN Expansion</t>
  </si>
  <si>
    <t>*26912</t>
  </si>
  <si>
    <t>IBM UNIX Workstation</t>
  </si>
  <si>
    <t>for Reservoir Mgmt</t>
  </si>
  <si>
    <t>CLOSED  (#22759)</t>
  </si>
  <si>
    <t>Well T-320 Downhole Sampling</t>
  </si>
  <si>
    <t>PDA-Tengiz office Complex</t>
  </si>
  <si>
    <t>CPDEP Phase 1&amp;2 (only)</t>
  </si>
  <si>
    <t>closed for any future charge</t>
  </si>
  <si>
    <t>MerichemCausticDrainPipingUpg</t>
  </si>
  <si>
    <t>*27983</t>
  </si>
  <si>
    <t>for TA 2010</t>
  </si>
  <si>
    <t>Atyrau Stock</t>
  </si>
  <si>
    <t>12 km WTF Line Cleaning</t>
  </si>
  <si>
    <t>SGP F314 Filter Upgrade</t>
  </si>
  <si>
    <t>asset #32799</t>
  </si>
  <si>
    <t>MEJ GTS 1 Stack Repair work</t>
  </si>
  <si>
    <t>CAT 966 w/forks/bucket Tracks</t>
  </si>
  <si>
    <t>for Drilling OPS WHS  Purchase</t>
  </si>
  <si>
    <t>Closed (#24009-10)</t>
  </si>
  <si>
    <t>SGP Amine Piping Inspection fo</t>
  </si>
  <si>
    <t>MEJ-2011 SGI Turnaround</t>
  </si>
  <si>
    <t>Кап.раб.-Капрем. ЗСГ,2011г.</t>
  </si>
  <si>
    <t>MEJ-Egilik-Hospital Complex</t>
  </si>
  <si>
    <t>Tengiz Station Building refurb</t>
  </si>
  <si>
    <t>CLOSED  (#22590)</t>
  </si>
  <si>
    <t>PARGOS</t>
  </si>
  <si>
    <t>Crane 5 Ton Overhead</t>
  </si>
  <si>
    <t>CLOSED (#22853)</t>
  </si>
  <si>
    <t>Security Cost Center</t>
  </si>
  <si>
    <t>Well T-1101 W/O CRA Replacemen</t>
  </si>
  <si>
    <t>Closed(#24264)</t>
  </si>
  <si>
    <t>SGP U400 Noise Reduction</t>
  </si>
  <si>
    <t>FGP REGENERATION COMPRES</t>
  </si>
  <si>
    <t>GIL Laptop X1 for HR Manager</t>
  </si>
  <si>
    <t>CLOSED (#23031)</t>
  </si>
  <si>
    <t>OTH-Demerc OFF-Site Improve.</t>
  </si>
  <si>
    <t>DGD IR</t>
  </si>
  <si>
    <t>Wellsite T-43 Flowline Replcnt</t>
  </si>
  <si>
    <t>*27131</t>
  </si>
  <si>
    <t>MS8_T-0104_MRM Ops</t>
  </si>
  <si>
    <t>Renamed Jun 23</t>
  </si>
  <si>
    <t>old name Product Shipping &amp; St</t>
  </si>
  <si>
    <t>REL003U201</t>
  </si>
  <si>
    <t>Repair works in Tengiz Transpo</t>
  </si>
  <si>
    <t>MEJ-repair in subsrfc caust ta</t>
  </si>
  <si>
    <t>MEJ-KTL Winterization P1&amp;P2</t>
  </si>
  <si>
    <t>INF-WA 113 TV Rep Boiler Plant</t>
  </si>
  <si>
    <t>(for 29555)</t>
  </si>
  <si>
    <t>Hand Held Devices Upgrade 2022</t>
  </si>
  <si>
    <t>FGP PSNK DE &amp; Procurement</t>
  </si>
  <si>
    <t>OPS-Fixed Equipm Baseline Data</t>
  </si>
  <si>
    <t>TIGEREI</t>
  </si>
  <si>
    <t>FGP-HP/LP WMP Lab Costs</t>
  </si>
  <si>
    <t>PALATOVKA</t>
  </si>
  <si>
    <t>Makhambet - Eks</t>
  </si>
  <si>
    <t>IWP - Drill. &amp; Well Work - Rig</t>
  </si>
  <si>
    <t>Work</t>
  </si>
  <si>
    <t>Zholnino</t>
  </si>
  <si>
    <t>Rtischevo II</t>
  </si>
  <si>
    <t>AAROPORT</t>
  </si>
  <si>
    <t>Well T-220 SGI CTU Acid Stimul</t>
  </si>
  <si>
    <t>Non rig</t>
  </si>
  <si>
    <t>#26187</t>
  </si>
  <si>
    <t>PASHKOVSKAYA</t>
  </si>
  <si>
    <t>ARZAMAS 2</t>
  </si>
  <si>
    <t>LABYTNANGI</t>
  </si>
  <si>
    <t>IB Utility System Upgrade</t>
  </si>
  <si>
    <t>CLOSED  (#22402)</t>
  </si>
  <si>
    <t>FEL-IOR KorolevLSPDataGath_ph3</t>
  </si>
  <si>
    <t>IL'ICH-P-E&gt;B</t>
  </si>
  <si>
    <t>INF-Roads Tengiz Area</t>
  </si>
  <si>
    <t>MEJ-KTL-1 Pipe Freeze Operatio</t>
  </si>
  <si>
    <t>MEJ-Vetco Non-Compliant Eq.Rep</t>
  </si>
  <si>
    <t>Obhod</t>
  </si>
  <si>
    <t>Tobol'sk</t>
  </si>
  <si>
    <t>MEJ-2016 Pipeline Repairs</t>
  </si>
  <si>
    <t>PDA Dom 6 ElectricalPowerSuppl</t>
  </si>
  <si>
    <t>Andizhan</t>
  </si>
  <si>
    <t>Gatehouse and Security Fencing</t>
  </si>
  <si>
    <t>CLOSED  (#22035)</t>
  </si>
  <si>
    <t>T-0112 Rig Abandonment</t>
  </si>
  <si>
    <t>Well T-70 Non-Rig Testing</t>
  </si>
  <si>
    <t>*27062,*27061</t>
  </si>
  <si>
    <t>Exp. 01.01.2007</t>
  </si>
  <si>
    <t>MEJ Underground Piping System</t>
  </si>
  <si>
    <t>KURKUREU-SU</t>
  </si>
  <si>
    <t>TSAPLINO</t>
  </si>
  <si>
    <t>Atyrau Housing Phase 1A-Telecm</t>
  </si>
  <si>
    <t>#25031, 24696</t>
  </si>
  <si>
    <t>Closed(#24567/24694)</t>
  </si>
  <si>
    <t>New slot at MS-26 for T-7250</t>
  </si>
  <si>
    <t>MEJ Old hungr fuel tanks remvl</t>
  </si>
  <si>
    <t>Well T-5638 New Completion FF</t>
  </si>
  <si>
    <t>KSU HES Leveraged Project Team</t>
  </si>
  <si>
    <t>New Thermal Metal Spray '09TA</t>
  </si>
  <si>
    <t>*27365,27553</t>
  </si>
  <si>
    <t>T-5634 Rig Abandonment</t>
  </si>
  <si>
    <t>PEROVO</t>
  </si>
  <si>
    <t>MEJ-Atyrau Sports Center</t>
  </si>
  <si>
    <t>(cc 101.8110.591)</t>
  </si>
  <si>
    <t>Pre-JV WIP: P/Line KTL-1</t>
  </si>
  <si>
    <t>MEJ-Egilik Program Funding2002</t>
  </si>
  <si>
    <t>Yr2002 Projects-ATYRAU Oblast</t>
  </si>
  <si>
    <t>GIL PCs X3 for WH &amp; Purchasing</t>
  </si>
  <si>
    <t>CLOSED (#23030)</t>
  </si>
  <si>
    <t>Knyazhica</t>
  </si>
  <si>
    <t>T-6846 Tubing Caliper Log</t>
  </si>
  <si>
    <t>Human Resources Manager</t>
  </si>
  <si>
    <t>Управление Людских Ресурсов</t>
  </si>
  <si>
    <t>Chevrolet 5 Purchase</t>
  </si>
  <si>
    <t>CLOSED  (#22009)</t>
  </si>
  <si>
    <t>T-72 TCL</t>
  </si>
  <si>
    <t>INT001U601</t>
  </si>
  <si>
    <t>Horiba Sulfur Analyzer</t>
  </si>
  <si>
    <t>Closed(#24148;24149)</t>
  </si>
  <si>
    <t>T-6638 (WP55-1) Permit Package</t>
  </si>
  <si>
    <t>MEJ project Replace potable wa</t>
  </si>
  <si>
    <t>Chernyavskay</t>
  </si>
  <si>
    <t>Accum AFE Field labor</t>
  </si>
  <si>
    <t>K-0009 Non-Rig Acid Stim</t>
  </si>
  <si>
    <t>KTL-2 U-500 EA-509 tube bundle</t>
  </si>
  <si>
    <t>Well T-114 Capital Workover</t>
  </si>
  <si>
    <t>CLOSED  (#21924-6)</t>
  </si>
  <si>
    <t>KRASN.UZEL</t>
  </si>
  <si>
    <t>TSENTROLIT</t>
  </si>
  <si>
    <t>ORU</t>
  </si>
  <si>
    <t>TFM warehouse</t>
  </si>
  <si>
    <t>Novaya Zhizn</t>
  </si>
  <si>
    <t>INF-Housing &amp; Office Furnishgs</t>
  </si>
  <si>
    <t>CLOSED  (#21828)</t>
  </si>
  <si>
    <t>OP-Powr Gen. Subcontracts</t>
  </si>
  <si>
    <t>MEJ-Leak Repairs Cooper Heat</t>
  </si>
  <si>
    <t>KAMYSHLOV</t>
  </si>
  <si>
    <t>Fergana 1</t>
  </si>
  <si>
    <t>INF-TV Rep Walls/Windows/Lndry</t>
  </si>
  <si>
    <t>CLOSED(pass-thruAFE)use1011313</t>
  </si>
  <si>
    <t>INF-WA 472 FF Repr Rd/Pad T-4</t>
  </si>
  <si>
    <t>(for 100283)</t>
  </si>
  <si>
    <t>Rzd.Bekbeke</t>
  </si>
  <si>
    <t>SVETLOE OZERO</t>
  </si>
  <si>
    <t>Power 2000 Software</t>
  </si>
  <si>
    <t>MEJ-Gas Turbine Gear Boxes x4</t>
  </si>
  <si>
    <t>Well T-220 New Completion (DC)</t>
  </si>
  <si>
    <t>CLOSED (#22940,22941)</t>
  </si>
  <si>
    <t>Upgr Electr &amp; Instr Instal LPG</t>
  </si>
  <si>
    <t>Aivazovskaya</t>
  </si>
  <si>
    <t>Schlumberger Meters in Tengiz</t>
  </si>
  <si>
    <t>Field purch&amp;install T5034/21</t>
  </si>
  <si>
    <t>Closed(#24782;83;24805)</t>
  </si>
  <si>
    <t>NGGS Microalloy Fittings UpgPr</t>
  </si>
  <si>
    <t>KTL-1 Lvl Gauge for Crude Tank</t>
  </si>
  <si>
    <t>CLOSED  (#11356)</t>
  </si>
  <si>
    <t>KTL-2 Startup: Unit 600 Insul</t>
  </si>
  <si>
    <t>Well T-15 Projects/NGGS Tree R</t>
  </si>
  <si>
    <t>Reinstatement</t>
  </si>
  <si>
    <t>#26228,26229 (closed)</t>
  </si>
  <si>
    <t>Water holding tanks inspct&amp;rep</t>
  </si>
  <si>
    <t>TCOV blocks refurbishment</t>
  </si>
  <si>
    <t>NAZARBEK</t>
  </si>
  <si>
    <t>BESKOL</t>
  </si>
  <si>
    <t>PDA_KTL Amine SCC Mitigation</t>
  </si>
  <si>
    <t>T-118 CIV&amp;MECH WORK FOR RIGWOR</t>
  </si>
  <si>
    <t>PDA-Unit300 IntegatedCircultn&amp;</t>
  </si>
  <si>
    <t>Debottlneckng Study&amp;Improvmnts</t>
  </si>
  <si>
    <t>Closed- 101.8110.827</t>
  </si>
  <si>
    <t>Heavy Duty &amp; Sp Equipment 2017</t>
  </si>
  <si>
    <t>Install PigTraps4FFGL (GEEP)</t>
  </si>
  <si>
    <t>*27436</t>
  </si>
  <si>
    <t>*27954</t>
  </si>
  <si>
    <t>MEJ SGP BFL Main Header Maint</t>
  </si>
  <si>
    <t>Drilling Tools&amp;Equipment Purch</t>
  </si>
  <si>
    <t>Closed(#23633-23636)</t>
  </si>
  <si>
    <t>Uyluyzan</t>
  </si>
  <si>
    <t>KAINDY</t>
  </si>
  <si>
    <t>Yasinitsa</t>
  </si>
  <si>
    <t>AM0021301</t>
  </si>
  <si>
    <t>Security Equip Repl &amp; Mainten</t>
  </si>
  <si>
    <t>TEMRYUK-EKSP</t>
  </si>
  <si>
    <t>Niva x12 Purchase</t>
  </si>
  <si>
    <t>CLOSED (#22732;22736)</t>
  </si>
  <si>
    <t>Well T-124 (Drilling Cost)MEJ</t>
  </si>
  <si>
    <t>Toyota 4x4 Pick-Up Trucks x 20</t>
  </si>
  <si>
    <t>CLOSED  (#22010)</t>
  </si>
  <si>
    <t>MEJ - SGP Flare Tip</t>
  </si>
  <si>
    <t>Piping Thermowells for KTL1/2</t>
  </si>
  <si>
    <t>CLOSED (#23648)</t>
  </si>
  <si>
    <t>betwn 62-C-502 and 62-E-504</t>
  </si>
  <si>
    <t>*28020</t>
  </si>
  <si>
    <t>MEJ GT-6.5 Hot Path Inspection</t>
  </si>
  <si>
    <t>Well T-5634 Detail Design</t>
  </si>
  <si>
    <t>FMA Warehouse Capital upgrade</t>
  </si>
  <si>
    <t>MEJ NBH F001 A,B,C,Dsteam boil</t>
  </si>
  <si>
    <t>Well T-38 PLT/RST</t>
  </si>
  <si>
    <t>VERKH.TERRAS</t>
  </si>
  <si>
    <t>ZAPADNYJ-NOV</t>
  </si>
  <si>
    <t>MEJ ReplaceF-001DBoilerEconmz</t>
  </si>
  <si>
    <t>INSTGT-FGP</t>
  </si>
  <si>
    <t>FGP Turbine Instrument Tech</t>
  </si>
  <si>
    <t>Well T-26 Recompletion</t>
  </si>
  <si>
    <t>(Drilling costs)</t>
  </si>
  <si>
    <t>OP-KTL Fire/Safety Fac Constr</t>
  </si>
  <si>
    <t>KERCH'-EKSPO</t>
  </si>
  <si>
    <t>BARBAROV</t>
  </si>
  <si>
    <t>FIREST</t>
  </si>
  <si>
    <t>Fire Station</t>
  </si>
  <si>
    <t>T-5856 Drilling &amp; Completion</t>
  </si>
  <si>
    <t>MEJ-Repairs to KTL2 R-402.2</t>
  </si>
  <si>
    <t>CHERNUKHINO</t>
  </si>
  <si>
    <t>PDA-Sulfur Area Remediatio Prj</t>
  </si>
  <si>
    <t>INF-Refurbish KTL 1&amp;2 W/H</t>
  </si>
  <si>
    <t>KLESHCHIKHA</t>
  </si>
  <si>
    <t>OTH-Demerc B&amp;R Warrant. Costs</t>
  </si>
  <si>
    <t>DMC-Onplot Services Costs</t>
  </si>
  <si>
    <t>GC-201 AntiSurge Heat Trace&amp;In</t>
  </si>
  <si>
    <t>Insult KTL-1/2</t>
  </si>
  <si>
    <t>Well Control Insurance Yr2002</t>
  </si>
  <si>
    <t>Closed (alloc.to Cap. Wells)</t>
  </si>
  <si>
    <t>KTL-1 Cable Connection</t>
  </si>
  <si>
    <t>CLOSED  (#21970)</t>
  </si>
  <si>
    <t>OP-Materials (Top. Plt)</t>
  </si>
  <si>
    <t>MEJ-NBHF-001A/B/C/D Ann Inspec</t>
  </si>
  <si>
    <t>KTL DMC 1/2 Replacement of cat</t>
  </si>
  <si>
    <t>Backcharge AFE -Atyrau TETS</t>
  </si>
  <si>
    <t>Contract #OM-203</t>
  </si>
  <si>
    <t>IWP - Sulfur Facilities - Stor</t>
  </si>
  <si>
    <t>age (KTL-2)</t>
  </si>
  <si>
    <t>Honeywell Technlgy Refresh DCS</t>
  </si>
  <si>
    <t>for Distr.Control System</t>
  </si>
  <si>
    <t>Closed(#24049)</t>
  </si>
  <si>
    <t>MEJ Repair of TGTS-1 concrete</t>
  </si>
  <si>
    <t>Backch - KulsaryGas OK21224</t>
  </si>
  <si>
    <t>Belkul</t>
  </si>
  <si>
    <t>Azovskaya</t>
  </si>
  <si>
    <t>MEJ PropaneBulletsRepairE902.3</t>
  </si>
  <si>
    <t>*28269</t>
  </si>
  <si>
    <t>MEJ-Incident investigation &amp;</t>
  </si>
  <si>
    <t>Reporting Atlass Process.</t>
  </si>
  <si>
    <t>T-5632 Hook up NewFlowLineInst</t>
  </si>
  <si>
    <t>MEJ-GT-6.2 Exciter Repairs</t>
  </si>
  <si>
    <t>T-4040 (WP52-1) NR Completion</t>
  </si>
  <si>
    <t>T-5963 Hook up NewFlowLineInst</t>
  </si>
  <si>
    <t>*27654</t>
  </si>
  <si>
    <t>KTL1.1 CompleteVesselRepl F407</t>
  </si>
  <si>
    <t>GM Log Crane</t>
  </si>
  <si>
    <t>MEJ-2011 MicroalloyMonitoring</t>
  </si>
  <si>
    <t>New turbine for trains 1/2/3/4</t>
  </si>
  <si>
    <t>CLOSED  (#22502)</t>
  </si>
  <si>
    <t>Small Capital Projects - Field</t>
  </si>
  <si>
    <t>CLOSED  (#22202)</t>
  </si>
  <si>
    <t>Gomi</t>
  </si>
  <si>
    <t>KTL-3 Engineering Studies</t>
  </si>
  <si>
    <t>CLOSED(asset#various)</t>
  </si>
  <si>
    <t>IS9001U507</t>
  </si>
  <si>
    <t>Petro-Technical INF</t>
  </si>
  <si>
    <t>OTH-Demerc OFF-Misc Const Svcs</t>
  </si>
  <si>
    <t>ANTROPSHINO</t>
  </si>
  <si>
    <t>Straddle Carrier*1 Purchase</t>
  </si>
  <si>
    <t>MEJ-Field Office Move</t>
  </si>
  <si>
    <t>MEJ Inst of CTF-DMC caustic li</t>
  </si>
  <si>
    <t>Snow Plows Purchase</t>
  </si>
  <si>
    <t>CLOSED  (#21864)</t>
  </si>
  <si>
    <t>GT-6.4 Hot GasPath Inspect</t>
  </si>
  <si>
    <t>(#25550)</t>
  </si>
  <si>
    <t>RLB0012414</t>
  </si>
  <si>
    <t>Radiation Alarm System</t>
  </si>
  <si>
    <t>Closed(#25320)</t>
  </si>
  <si>
    <t>MEJ CleanUp of CamSh, BusAr,Tr</t>
  </si>
  <si>
    <t>CMMS Implement.-Computers*25</t>
  </si>
  <si>
    <t>withdrawal from WHSe</t>
  </si>
  <si>
    <t>Closed (#24825) per sponsor</t>
  </si>
  <si>
    <t>OTH-Demerc Dist-Con/Asph Btchg</t>
  </si>
  <si>
    <t>Vtorovo</t>
  </si>
  <si>
    <t>MEJ AHQ Data Center Room</t>
  </si>
  <si>
    <t>modifications</t>
  </si>
  <si>
    <t>OP-Boiler Feedwater Facilities</t>
  </si>
  <si>
    <t>SUP-WellsiteT-43 FlowlineReplt</t>
  </si>
  <si>
    <t>MOGIL2-NA-DN</t>
  </si>
  <si>
    <t>Zaplavnoe</t>
  </si>
  <si>
    <t>OTR-Office Furniture</t>
  </si>
  <si>
    <t>CLOSED  (#11353)</t>
  </si>
  <si>
    <t>CHEMSTOR</t>
  </si>
  <si>
    <t>Well Completions</t>
  </si>
  <si>
    <t>In-Cab Vehicle Monitors(MVS)</t>
  </si>
  <si>
    <t>MAO-Purch 9 Trucks for Drillng</t>
  </si>
  <si>
    <t>CLOSED  (#21330)</t>
  </si>
  <si>
    <t>ORSHA-ZAP</t>
  </si>
  <si>
    <t>MEJ-Cleang,Inspec&amp;Repair T-13</t>
  </si>
  <si>
    <t>LPGPARK1</t>
  </si>
  <si>
    <t>LPG Storage Facility Park 1</t>
  </si>
  <si>
    <t>PDA - KTL2 LCR6 Halon Replac-t</t>
  </si>
  <si>
    <t>FGP PJV Subcontracts</t>
  </si>
  <si>
    <t>OTH-Workover Rig#1 Upgrade EXP</t>
  </si>
  <si>
    <t>Small Capital Proj - Services</t>
  </si>
  <si>
    <t>CLOSED  (#22034)</t>
  </si>
  <si>
    <t>AFE Request # 77731</t>
  </si>
  <si>
    <t>Well T-8 Logging PLT MEJ</t>
  </si>
  <si>
    <t>F-303 Replacement</t>
  </si>
  <si>
    <t>CLOSED  (#22505)</t>
  </si>
  <si>
    <t>OTH-Incinerator - Structural</t>
  </si>
  <si>
    <t>asset #32575</t>
  </si>
  <si>
    <t>Boiler repair&amp;gas line inspect</t>
  </si>
  <si>
    <t>Valve UV-3201879 replacement</t>
  </si>
  <si>
    <t>Well T-26 P&amp;A FF Scope</t>
  </si>
  <si>
    <t>Aktobe I</t>
  </si>
  <si>
    <t>Vadul-Siret St</t>
  </si>
  <si>
    <t>MEJ OBH-SB-1Repair of Economiz</t>
  </si>
  <si>
    <t>2005 Acquisition of pH</t>
  </si>
  <si>
    <t>Conductivity Meter</t>
  </si>
  <si>
    <t>#26018</t>
  </si>
  <si>
    <t>activated in 06.01.15</t>
  </si>
  <si>
    <t>Upgrade WFD Insp Shop pad</t>
  </si>
  <si>
    <t>TA22 Obsolete valves replaceme</t>
  </si>
  <si>
    <t>MEJ-GC 201 Rotor Repair</t>
  </si>
  <si>
    <t>FGP ME&amp;I - 3GP</t>
  </si>
  <si>
    <t>Improve TV programming</t>
  </si>
  <si>
    <t>CLOSED  (#22280)</t>
  </si>
  <si>
    <t>HRSG Chemical Skid Enclosure</t>
  </si>
  <si>
    <t>#27841</t>
  </si>
  <si>
    <t>Office Furniture for Shlum CSC</t>
  </si>
  <si>
    <t>Purchase / at the DrillingBase</t>
  </si>
  <si>
    <t>Closed(#25212)</t>
  </si>
  <si>
    <t>IM.GEN.MIL'K</t>
  </si>
  <si>
    <t>Tentek</t>
  </si>
  <si>
    <t>INF-Purchase Materials - Camps</t>
  </si>
  <si>
    <t>MEJ-NBH Steam Boilers Repair</t>
  </si>
  <si>
    <t>F001 A/B/C/D</t>
  </si>
  <si>
    <t>VYSOCHINO</t>
  </si>
  <si>
    <t>OP-KTL Waste Water Trt FEL</t>
  </si>
  <si>
    <t>SUPOpenKEGOCTechnicalSpecifcn</t>
  </si>
  <si>
    <t>Item for SGP Fr9 Connection</t>
  </si>
  <si>
    <t>T-0072R Permit Package</t>
  </si>
  <si>
    <t>PDA- CFM PLC Upgrade</t>
  </si>
  <si>
    <t>MEJ-GT6.4 Hot GasPath Inspectn</t>
  </si>
  <si>
    <t>(GTS-144) cc 20800.8300.823</t>
  </si>
  <si>
    <t>Closed by sponsor's request</t>
  </si>
  <si>
    <t>SAF0011501</t>
  </si>
  <si>
    <t>KTL-2.3 23LICAHL700007 replace</t>
  </si>
  <si>
    <t>BP Performance Dashboard Proje</t>
  </si>
  <si>
    <t>Well T-106 CapitalizedWorkover</t>
  </si>
  <si>
    <t>CLOSED  (#22059-61)</t>
  </si>
  <si>
    <t>MEJ-Operations Meeting-Budapes</t>
  </si>
  <si>
    <t>CC 20000.8800.823</t>
  </si>
  <si>
    <t>Major repair works inSPS-2 DB</t>
  </si>
  <si>
    <t>INF-Fire Barracks</t>
  </si>
  <si>
    <t>Atyrau Transit Camp Offices</t>
  </si>
  <si>
    <t>CLOSED  (#22449)</t>
  </si>
  <si>
    <t>IWP - Sulfur Facilities</t>
  </si>
  <si>
    <t>MEJ-Tengiz Aerial Survey</t>
  </si>
  <si>
    <t>Kalashnikovskiy</t>
  </si>
  <si>
    <t>FACF-Materials Handling Yard</t>
  </si>
  <si>
    <t>CLOSED  (#11489)</t>
  </si>
  <si>
    <t>KEMEROVO-SRT</t>
  </si>
  <si>
    <t>FAC-Well 121</t>
  </si>
  <si>
    <t>CLOSED  (#11471)</t>
  </si>
  <si>
    <t>FEL-Electrical Studies</t>
  </si>
  <si>
    <t>link with AFE 106235</t>
  </si>
  <si>
    <t>Closed(#24756,25309)</t>
  </si>
  <si>
    <t>MEJPROD00074</t>
  </si>
  <si>
    <t>Winterization</t>
  </si>
  <si>
    <t>T-17 WO Site Prep&amp;Reinstatmt</t>
  </si>
  <si>
    <t>Zarechnaya</t>
  </si>
  <si>
    <t>Computers for HES Positions</t>
  </si>
  <si>
    <t>*27612-14,27783-87</t>
  </si>
  <si>
    <t>INF-Explosive Stores-South</t>
  </si>
  <si>
    <t>(xfer from Services)</t>
  </si>
  <si>
    <t>INF-Refurbish Plant Transport</t>
  </si>
  <si>
    <t>CLOSED  (#11237)</t>
  </si>
  <si>
    <t>Zhana Karaganda</t>
  </si>
  <si>
    <t>Retirement Program</t>
  </si>
  <si>
    <t>FGP GTH BB Execution</t>
  </si>
  <si>
    <t>Gas FT modification X501</t>
  </si>
  <si>
    <t>2024 MEJ Ops Support for Field</t>
  </si>
  <si>
    <t>KTL-2 Startup: Steam/HW Insul</t>
  </si>
  <si>
    <t>MEJ-Hot Water system annual ao</t>
  </si>
  <si>
    <t>T-5852 (DP-22) Permit Package</t>
  </si>
  <si>
    <t>Materials Engineering Equip</t>
  </si>
  <si>
    <t>CLOSED  (#11599)</t>
  </si>
  <si>
    <t>OBG Punkt #46</t>
  </si>
  <si>
    <t>Well T-28 RST</t>
  </si>
  <si>
    <t>Purchase three Lab Balances</t>
  </si>
  <si>
    <t>#26019</t>
  </si>
  <si>
    <t>Replacement of F-114 and F-124</t>
  </si>
  <si>
    <t>MEJ RV LLS1 Replacement</t>
  </si>
  <si>
    <t>T-0020 Non-Rig Acid Stim</t>
  </si>
  <si>
    <t>Aksarayskaya</t>
  </si>
  <si>
    <t>IWP - Field Facilities - Roads</t>
  </si>
  <si>
    <t>and Well Sites</t>
  </si>
  <si>
    <t>MEJ-SGP Annual Compliance Insp</t>
  </si>
  <si>
    <t>Process Monitoring Instrum KTL</t>
  </si>
  <si>
    <t>T-7448 (ERA-12) Permit Package</t>
  </si>
  <si>
    <t>SAF001U524</t>
  </si>
  <si>
    <t>Install H2S detectors at Т016</t>
  </si>
  <si>
    <t>Well T-20m Workover</t>
  </si>
  <si>
    <t>PersonalComputHW 2019</t>
  </si>
  <si>
    <t>MEJ-RemoveValve Status Indicat</t>
  </si>
  <si>
    <t>PDA-StudyofPlantHeatWaterSyst</t>
  </si>
  <si>
    <t>MEJ-General Maint-ce &amp; Repair</t>
  </si>
  <si>
    <t>at IB, DB and TCOV</t>
  </si>
  <si>
    <t>KTL2 GC-801 Compressor Procure</t>
  </si>
  <si>
    <t>MEJ-Purch of Frame 6&amp;9 for WHS</t>
  </si>
  <si>
    <t>UYAR</t>
  </si>
  <si>
    <t>Raz'ezd #161</t>
  </si>
  <si>
    <t>NOVOIZBORSK</t>
  </si>
  <si>
    <t>PGPA, Transl Services Group</t>
  </si>
  <si>
    <t>MS-24 HPFG&amp;HCD Piping Modifica</t>
  </si>
  <si>
    <t>*28493</t>
  </si>
  <si>
    <t>BOROVIKHA</t>
  </si>
  <si>
    <t>MEJ-SGP 2017 TA PU 340</t>
  </si>
  <si>
    <t>Well T-5038 New Well-FF Scope</t>
  </si>
  <si>
    <t>TCOV/KTO Water meter units</t>
  </si>
  <si>
    <t>*33531,*33532</t>
  </si>
  <si>
    <t>MEJ-Refurbish 700 Units - TV</t>
  </si>
  <si>
    <t>Copy Machines&amp;Phones Purchase</t>
  </si>
  <si>
    <t>CLOSED  (#22503/4)</t>
  </si>
  <si>
    <t>MEJSCMF00117</t>
  </si>
  <si>
    <t>for Atyrau Housing</t>
  </si>
  <si>
    <t>Closed (#24710-24713)</t>
  </si>
  <si>
    <t>GT-6.7 CO2 cylinders replace</t>
  </si>
  <si>
    <t>PDA MS26 Manifold Upgrade</t>
  </si>
  <si>
    <t>MEJ-NewBoilerHouse Inspec.F001</t>
  </si>
  <si>
    <t>AnnualBoiler InspecF001A,B,C,D</t>
  </si>
  <si>
    <t>INF-WA 409 DMC A. Mortlock</t>
  </si>
  <si>
    <t>St.Blok-post 154</t>
  </si>
  <si>
    <t>KTL1&amp;2 F-720 Vent flare line</t>
  </si>
  <si>
    <t>CLOSED (#23302)</t>
  </si>
  <si>
    <t>LESOK</t>
  </si>
  <si>
    <t>Kzylzhar</t>
  </si>
  <si>
    <t>Ostanovochnyi Punkt</t>
  </si>
  <si>
    <t>TYCHININO</t>
  </si>
  <si>
    <t>USPENSKAYA-E</t>
  </si>
  <si>
    <t>MEJFutureGrowthPrjct Financing</t>
  </si>
  <si>
    <t>MEJ-SB-0,66kV(RP-1/2) spare pa</t>
  </si>
  <si>
    <t>PDA-SV WWT Upgrades</t>
  </si>
  <si>
    <t>PDA-SGI F-2602ExcessiveFlaring</t>
  </si>
  <si>
    <t>Substation3 Transformer Replcm</t>
  </si>
  <si>
    <t>4000KVA</t>
  </si>
  <si>
    <t>Closed(#25243)</t>
  </si>
  <si>
    <t>ALAMEDIN</t>
  </si>
  <si>
    <t>MEJ-T9 TransformerOilLeaksFix</t>
  </si>
  <si>
    <t>Oulu</t>
  </si>
  <si>
    <t>#27788</t>
  </si>
  <si>
    <t>SCP Aggregate (Grav,Sand,Cem)</t>
  </si>
  <si>
    <t>Closed (use 20145), reactivate</t>
  </si>
  <si>
    <t>PDA-External WEB site</t>
  </si>
  <si>
    <t>Accum.AFE for Slop Tanks</t>
  </si>
  <si>
    <t>Closed cc101.1610.100</t>
  </si>
  <si>
    <t>UPS/Power Conditioning Systems</t>
  </si>
  <si>
    <t>CLOSED  (#22100)</t>
  </si>
  <si>
    <t>PDA- Berwanger Relief System P</t>
  </si>
  <si>
    <t>YURMASH</t>
  </si>
  <si>
    <t>Well T-7052 Drill.&amp;Completion</t>
  </si>
  <si>
    <t>#26809,26810</t>
  </si>
  <si>
    <t>#32423</t>
  </si>
  <si>
    <t>Railroad Fencing</t>
  </si>
  <si>
    <t>Отдел серы</t>
  </si>
  <si>
    <t>MEJ-Egilik-280seat KG in Aksai</t>
  </si>
  <si>
    <t>KLYUCHARKI</t>
  </si>
  <si>
    <t>WFIT</t>
  </si>
  <si>
    <t>GM Welder Fitters</t>
  </si>
  <si>
    <t>MEJ-Mirak 1999 maintenance</t>
  </si>
  <si>
    <t>CC 12029</t>
  </si>
  <si>
    <t>CLOSED (to Expense-3410)</t>
  </si>
  <si>
    <t>MEJ Replacement of flare tip</t>
  </si>
  <si>
    <t>SAF001U518</t>
  </si>
  <si>
    <t>Backcharge AFE-Gandicap/OM232</t>
  </si>
  <si>
    <t>Purchases2 vehiclesforPlant</t>
  </si>
  <si>
    <t>*28481/28718/29148/29613</t>
  </si>
  <si>
    <t>asset #32916</t>
  </si>
  <si>
    <t>PDA-Digital Radio System</t>
  </si>
  <si>
    <t>T-6656 Permit Package</t>
  </si>
  <si>
    <t>VEREVO</t>
  </si>
  <si>
    <t>AFIPSKAYA</t>
  </si>
  <si>
    <t>Gas Detecting Equip. Purch</t>
  </si>
  <si>
    <t>for Fire and Gas Rescue trucks</t>
  </si>
  <si>
    <t>Closed (#24888)</t>
  </si>
  <si>
    <t>MEJ-2000 GE Frame6 Gas Turbine</t>
  </si>
  <si>
    <t>MEJ-GT-9.2 Major Inspect with</t>
  </si>
  <si>
    <t>MEJ-Sewage lift stations 61/2</t>
  </si>
  <si>
    <t>&amp;61/5 cc 20800.8440.823</t>
  </si>
  <si>
    <t>SLK wires purchase</t>
  </si>
  <si>
    <t>*32659</t>
  </si>
  <si>
    <t>** CLOSED - Use 29460 **</t>
  </si>
  <si>
    <t>Water Effluent Plant</t>
  </si>
  <si>
    <t>Установка сброса воды</t>
  </si>
  <si>
    <t>Upgrade CSC HVAC system</t>
  </si>
  <si>
    <t>Potato Peeler Purchase</t>
  </si>
  <si>
    <t>(#25564)</t>
  </si>
  <si>
    <t>Canteen TCOV Equipment Replace</t>
  </si>
  <si>
    <t>(#25075;25905)</t>
  </si>
  <si>
    <t>#24832-33,24938,</t>
  </si>
  <si>
    <t>FGP Various On-Plot Blgs - 3GI</t>
  </si>
  <si>
    <t>Well T-419 Acid Fract Stimn</t>
  </si>
  <si>
    <t>CLOSED (#22971,22972)</t>
  </si>
  <si>
    <t>KTL2 Start Up: Master AFE</t>
  </si>
  <si>
    <t>MEJ-Feeders #46;48 Maintenance</t>
  </si>
  <si>
    <t>INF-Gen Util TV Electrical Sys</t>
  </si>
  <si>
    <t>CLOSED  (#11452)</t>
  </si>
  <si>
    <t>ROSTOV-TOV</t>
  </si>
  <si>
    <t>SGI CCC Series 3 Controllers U</t>
  </si>
  <si>
    <t>JYKHVI</t>
  </si>
  <si>
    <t>POLOT.ZAVOD</t>
  </si>
  <si>
    <t>VLADIVOSTOK</t>
  </si>
  <si>
    <t>POLTAVA-YUZH</t>
  </si>
  <si>
    <t>KRASNODAR-SR</t>
  </si>
  <si>
    <t>FEP Surface Team</t>
  </si>
  <si>
    <t>**Closed** Use AFE 120320</t>
  </si>
  <si>
    <t>Workover Rig TCO 2</t>
  </si>
  <si>
    <t>Thermal Spray 2004</t>
  </si>
  <si>
    <t>Closed (#25458)</t>
  </si>
  <si>
    <t>BLDG</t>
  </si>
  <si>
    <t>KTL MS20 Debotlnck Phase3&amp;4</t>
  </si>
  <si>
    <t>SOLENOEOZERO</t>
  </si>
  <si>
    <t>Construct Road &amp; Parking Area</t>
  </si>
  <si>
    <t>CLOSED  (#22338)</t>
  </si>
  <si>
    <t>PRD-Waste Water Testing</t>
  </si>
  <si>
    <t>(Capitalize with AFE 100650)</t>
  </si>
  <si>
    <t>CLOSED  (#21874)</t>
  </si>
  <si>
    <t>Furniture for FIC and Astana</t>
  </si>
  <si>
    <t>offices</t>
  </si>
  <si>
    <t>#26939,27084</t>
  </si>
  <si>
    <t>MEJ-SGP AnnualComplInspections</t>
  </si>
  <si>
    <t>DMC-Crude Oil Tie-In</t>
  </si>
  <si>
    <t>CHEREMKHOVO</t>
  </si>
  <si>
    <t>SAF001U515</t>
  </si>
  <si>
    <t>Safe PSV removal/installation</t>
  </si>
  <si>
    <t>SGP/SGI 2012 Long Lead Items</t>
  </si>
  <si>
    <t>28698/28697/28696/21951-956</t>
  </si>
  <si>
    <t>PDA Obsolescence Mitigation</t>
  </si>
  <si>
    <t>SEMYANOVKA</t>
  </si>
  <si>
    <t>KARABATANO</t>
  </si>
  <si>
    <t>T-5853 TCL</t>
  </si>
  <si>
    <t>Fire Panels Replacmnt-Phase3</t>
  </si>
  <si>
    <t>Completed # 26335</t>
  </si>
  <si>
    <t>CFM Redundant RTU PLC Upgrade</t>
  </si>
  <si>
    <t>Abondoned from 31.12.2005</t>
  </si>
  <si>
    <t>Capital Projects Coord. Accum.</t>
  </si>
  <si>
    <t>CLOSED  (cleared to Projects)</t>
  </si>
  <si>
    <t>SGASINJ</t>
  </si>
  <si>
    <t>Sour Gas Injection</t>
  </si>
  <si>
    <t>OP-LPG Tank Farm 2 Hazops Mod</t>
  </si>
  <si>
    <t>COMPLETE(not inserv)Master AFE</t>
  </si>
  <si>
    <t>KTL1 E507 Compl Unit Repl TA15</t>
  </si>
  <si>
    <t>CLOSED  (#23492,23493)</t>
  </si>
  <si>
    <t>MEJ KTL-2 Stack repair</t>
  </si>
  <si>
    <t>Suspended up to 31.08.20</t>
  </si>
  <si>
    <t>Fire Truck Purchase 2022-25</t>
  </si>
  <si>
    <t>PDA-Groundwater Monit Techn Ev</t>
  </si>
  <si>
    <t>INF-TV Potable H2O Chlorinatn</t>
  </si>
  <si>
    <t>CLOSED  (#11438)</t>
  </si>
  <si>
    <t>SUP-SGP/I State Accept Commiss</t>
  </si>
  <si>
    <t>DMC-Brown &amp; Root Costs</t>
  </si>
  <si>
    <t>(w/ 1010905, 1011721)</t>
  </si>
  <si>
    <t>MEJ 2023 Eaton Eagle Relay pro</t>
  </si>
  <si>
    <t>Well T-7-Punch Tubing Holes</t>
  </si>
  <si>
    <t>for PTT Test    CC20205</t>
  </si>
  <si>
    <t>T-6559 CAPEX NR New Well Compl</t>
  </si>
  <si>
    <t>MEJ Elimin. of off-spec crude</t>
  </si>
  <si>
    <t>PC equipment for S&amp;EA Purchase</t>
  </si>
  <si>
    <t>CLOSED (#23324)</t>
  </si>
  <si>
    <t>SUP SGI-SiemensPGC302ChromoUpg</t>
  </si>
  <si>
    <t>T-0014ST Surface Facility Upgr</t>
  </si>
  <si>
    <t>MEJ-2009-2010 Winterization</t>
  </si>
  <si>
    <t>IH Equipment purchase 2012</t>
  </si>
  <si>
    <t>*28133</t>
  </si>
  <si>
    <t>Hamina</t>
  </si>
  <si>
    <t>T-4057 Non_Rig Acid Stim</t>
  </si>
  <si>
    <t>IWP - Unfunded KTL-2 Jamburg</t>
  </si>
  <si>
    <t>Agreement Cost</t>
  </si>
  <si>
    <t>Well T-24 Seismic Preparation</t>
  </si>
  <si>
    <t>and Abandonment of Reservoir</t>
  </si>
  <si>
    <t>Well T-102 NonRigAcid Stim</t>
  </si>
  <si>
    <t>T-6836 Hook up NewFlowLineInst</t>
  </si>
  <si>
    <t>*27823</t>
  </si>
  <si>
    <t>SEBEZH</t>
  </si>
  <si>
    <t>SEMIGLAV.MAR -Eks</t>
  </si>
  <si>
    <t>NONSTOCK</t>
  </si>
  <si>
    <t>Non-stock warehouse</t>
  </si>
  <si>
    <t>BORZYA</t>
  </si>
  <si>
    <t>SNIGIREVKA</t>
  </si>
  <si>
    <t>SUP-Assoc.Crude Proj</t>
  </si>
  <si>
    <t>DMC Modifications</t>
  </si>
  <si>
    <t>Aktobe</t>
  </si>
  <si>
    <t>MEJ-CBT Training programm</t>
  </si>
  <si>
    <t>TRUNOVSKOE</t>
  </si>
  <si>
    <t>INF-Purchase Accomodation Bldg</t>
  </si>
  <si>
    <t>CLOSED  (#11310)</t>
  </si>
  <si>
    <t>3D Seismic Quality Control</t>
  </si>
  <si>
    <t>Closed (#22634-Tengiz;#23949-</t>
  </si>
  <si>
    <t>MEJ-Facilities Mgmt Alliance</t>
  </si>
  <si>
    <t>Lab Equipment Upg Y2022</t>
  </si>
  <si>
    <t>Furniture for Services Buildin</t>
  </si>
  <si>
    <t>Chierna nad Tissou</t>
  </si>
  <si>
    <t>Gruzevcy</t>
  </si>
  <si>
    <t>SGP E-311 Bundle upgrade</t>
  </si>
  <si>
    <t>Restoration of the GMS Kulsary</t>
  </si>
  <si>
    <t>OP-FEL Crude Transfer Pumps</t>
  </si>
  <si>
    <t>TARKI</t>
  </si>
  <si>
    <t>PLC Manager Module Software</t>
  </si>
  <si>
    <t>2C502.1 Tailgas Upgrd</t>
  </si>
  <si>
    <t>*27559</t>
  </si>
  <si>
    <t>Repl of controllers on SGP/I</t>
  </si>
  <si>
    <t>ENV monit Equip purchase</t>
  </si>
  <si>
    <t>AUL'S</t>
  </si>
  <si>
    <t>(#26025, 26026)</t>
  </si>
  <si>
    <t>INF-TV Elec Rewire of Bldgs</t>
  </si>
  <si>
    <t>CLOSED  (#11442)</t>
  </si>
  <si>
    <t>MEJ-Fire Water System Repairs</t>
  </si>
  <si>
    <t>Gatherng Line8"MS15 to CFM Rep</t>
  </si>
  <si>
    <t>(Field Facility)</t>
  </si>
  <si>
    <t>CLOSED (#22883)</t>
  </si>
  <si>
    <t>SUB-5 HVAC Control System Upgr</t>
  </si>
  <si>
    <t>MEJ-GC 701 Rotor Repair</t>
  </si>
  <si>
    <t>MAL'CHIKI</t>
  </si>
  <si>
    <t>WellView Deployment Project</t>
  </si>
  <si>
    <t>*28081</t>
  </si>
  <si>
    <t>JDE Plant &amp; Equip Maint System</t>
  </si>
  <si>
    <t>Closed (#23897)</t>
  </si>
  <si>
    <t>Field Corrosion Inhibitor Fac</t>
  </si>
  <si>
    <t>28939, 30238, 30403</t>
  </si>
  <si>
    <t>re-opened till Dec'15</t>
  </si>
  <si>
    <t>Группа разраб. проектов ОПСПО</t>
  </si>
  <si>
    <t>Tractor Purchase for Safety &amp;</t>
  </si>
  <si>
    <t>Environment Dept.</t>
  </si>
  <si>
    <t>CLOSED  (#22263)</t>
  </si>
  <si>
    <t>Well T-4346-Plugback to 5300m&amp;</t>
  </si>
  <si>
    <t>Test Unit 2&amp;3</t>
  </si>
  <si>
    <t>Closed(#25324,#25325)</t>
  </si>
  <si>
    <t>31316, 31317, 31318, 31320</t>
  </si>
  <si>
    <t>Well T-125 Deeping-FF Scope</t>
  </si>
  <si>
    <t>Suspended till 01/01/16</t>
  </si>
  <si>
    <t>2019 LPG Piperack's PFP Upg</t>
  </si>
  <si>
    <t>asset#33333</t>
  </si>
  <si>
    <t>CLOSED (#23024)</t>
  </si>
  <si>
    <t>T-4956 Permit Package</t>
  </si>
  <si>
    <t>MEJ TCOV FenceReplacementWorks</t>
  </si>
  <si>
    <t>T-4951 (DP-21) D&amp;C</t>
  </si>
  <si>
    <t>SGP PU340SwitchValveUpg2014</t>
  </si>
  <si>
    <t>MEJ-Fabrication of Parts MatSt</t>
  </si>
  <si>
    <t>T-4150 MRM</t>
  </si>
  <si>
    <t>MEJ-Annual OBH Steam boiler in</t>
  </si>
  <si>
    <t>BIRSHOGYR</t>
  </si>
  <si>
    <t>PETROV VAL</t>
  </si>
  <si>
    <t>SUP-SGP Commissioning&amp;Start UP</t>
  </si>
  <si>
    <t>use AFE 108320 instead (prts)</t>
  </si>
  <si>
    <t>MEJ-InvgnFailSGIPetrovalveValv</t>
  </si>
  <si>
    <t>IB Substatns Replacmnt PRJ</t>
  </si>
  <si>
    <t>Sartana</t>
  </si>
  <si>
    <t>KURORT-BOROV</t>
  </si>
  <si>
    <t>DEBAL'TS-SOR</t>
  </si>
  <si>
    <t>Modification of vent pipes LPG</t>
  </si>
  <si>
    <t>ICS-100 Desktop-Printer-Replac</t>
  </si>
  <si>
    <t>ment</t>
  </si>
  <si>
    <t>#26731</t>
  </si>
  <si>
    <t>INF-Truckers Hotel</t>
  </si>
  <si>
    <t>CLOSED  (#21831)</t>
  </si>
  <si>
    <t>T-5435 PLT</t>
  </si>
  <si>
    <t>IWP - Environmental</t>
  </si>
  <si>
    <t>LIEPAYA-PREC</t>
  </si>
  <si>
    <t>MEJ-2014 KTL TA Long Lead Mate</t>
  </si>
  <si>
    <t>Office Container for DrilGroup</t>
  </si>
  <si>
    <t>CLOSED (#23281)</t>
  </si>
  <si>
    <t>MEJ-Emergen.Work at TCO CBP</t>
  </si>
  <si>
    <t>leak in u/g fuel gas pipeline</t>
  </si>
  <si>
    <t>Well T-5050 PLT</t>
  </si>
  <si>
    <t>PIKETNOE (obsolute)</t>
  </si>
  <si>
    <t>Prokhladnaya</t>
  </si>
  <si>
    <t>Air Conditioners Purch*800</t>
  </si>
  <si>
    <t>Replacement 2001(PO6733/71253)</t>
  </si>
  <si>
    <t>(23901-05;25254;25723)</t>
  </si>
  <si>
    <t>SGP EA-204, EA-200 Repair</t>
  </si>
  <si>
    <t>Raz’ezd #1</t>
  </si>
  <si>
    <t>SHOLYA</t>
  </si>
  <si>
    <t>FGP Finance Offshore</t>
  </si>
  <si>
    <t>MEJ Steam Trap Surv Maint Prog</t>
  </si>
  <si>
    <t>PDA Drill Cutt Pad Pits Expan</t>
  </si>
  <si>
    <t>IRGIZ</t>
  </si>
  <si>
    <t>INF-Warehouse Buildings &amp; Eqip</t>
  </si>
  <si>
    <t>Niva Automobiles 10 Purchase</t>
  </si>
  <si>
    <t>Synch motors for GC-740/ GC701</t>
  </si>
  <si>
    <t>Solid Waste Incinerator</t>
  </si>
  <si>
    <t>(capitalize with 105256)</t>
  </si>
  <si>
    <t>CLOSED  (#22850)</t>
  </si>
  <si>
    <t>MEJ TA 2019-KTL Compl&amp;Reliabil</t>
  </si>
  <si>
    <t>Additional Fencing Train5</t>
  </si>
  <si>
    <t>KTL 1&amp;2, Offplot</t>
  </si>
  <si>
    <t>Closed    (#23751)</t>
  </si>
  <si>
    <t>Well T-7450 Non-Rig Testing</t>
  </si>
  <si>
    <t>*27641-42</t>
  </si>
  <si>
    <t>ANGREN</t>
  </si>
  <si>
    <t>FE Business Support group</t>
  </si>
  <si>
    <t>Project &amp; Document Control</t>
  </si>
  <si>
    <t>Контроль проек.и док-ции ОПСПО</t>
  </si>
  <si>
    <t>Land&amp;Warehouse Property Acquis</t>
  </si>
  <si>
    <t>28450/51/52/53/28500</t>
  </si>
  <si>
    <t>MEJ-Egilik KG in Akkiztogai</t>
  </si>
  <si>
    <t>Well T-17 New Completion FF</t>
  </si>
  <si>
    <t>#26573</t>
  </si>
  <si>
    <t>G-78.1/2 potable water pumpsat</t>
  </si>
  <si>
    <t>3GI Base Case FF_DP20</t>
  </si>
  <si>
    <t>PDA-IB Wastewater Treatmnt Sys</t>
  </si>
  <si>
    <t>30683 partial complete</t>
  </si>
  <si>
    <t>MEJ-CleanSuctnLinWatInjPumps</t>
  </si>
  <si>
    <t>MEJ Restor &amp; rep pole lighteni</t>
  </si>
  <si>
    <t>Projector for Marketing Depart</t>
  </si>
  <si>
    <t>CLOSED(#23722)</t>
  </si>
  <si>
    <t>T-1101R (WRP1) Permit Package</t>
  </si>
  <si>
    <t>Well T-3NT CleanoutSand</t>
  </si>
  <si>
    <t>Closed   CC 20205</t>
  </si>
  <si>
    <t>T-4242 MRM Ops</t>
  </si>
  <si>
    <t>Enhancements JDE applications</t>
  </si>
  <si>
    <t>for year 1999 asset# 23657</t>
  </si>
  <si>
    <t>CLOSED-(diff assets)</t>
  </si>
  <si>
    <t>OP-PSC Charges (Top. Plt)</t>
  </si>
  <si>
    <t>*28148</t>
  </si>
  <si>
    <t>#27032</t>
  </si>
  <si>
    <t>Dzhabbor Rasulov</t>
  </si>
  <si>
    <t>PDA-NewChangeRoom for KTL Main</t>
  </si>
  <si>
    <t>Exploration - Growth</t>
  </si>
  <si>
    <t>(Closed)</t>
  </si>
  <si>
    <t>Геологоразведка</t>
  </si>
  <si>
    <t>MEJ SubjectMatterExpertSupport</t>
  </si>
  <si>
    <t>INF-Purch Trucks &amp; Rock Equip</t>
  </si>
  <si>
    <t>CLOSED  (#11664,22166)</t>
  </si>
  <si>
    <t>TURTGUL</t>
  </si>
  <si>
    <t>Moiinty</t>
  </si>
  <si>
    <t>2010 IH Equipment Purchase</t>
  </si>
  <si>
    <t>*28197</t>
  </si>
  <si>
    <t>Questimate Software</t>
  </si>
  <si>
    <t>Fire Detection System in IB</t>
  </si>
  <si>
    <t>*27438,27566</t>
  </si>
  <si>
    <t>SUP-Shelter in place Start Up</t>
  </si>
  <si>
    <t>44401.804020 (Closed)</t>
  </si>
  <si>
    <t>*28882</t>
  </si>
  <si>
    <t>INF-WA 302 DRLG Mud Plant Whse</t>
  </si>
  <si>
    <t>Karakatta</t>
  </si>
  <si>
    <t>MEJ 2023 Ex-Strategy Scope Exe</t>
  </si>
  <si>
    <t>One Laser Printer - Genl Maint</t>
  </si>
  <si>
    <t>CLOSED  (#21896)</t>
  </si>
  <si>
    <t>MEJ-create as-buit loop drawin</t>
  </si>
  <si>
    <t>for Oil Bioler house</t>
  </si>
  <si>
    <t>Mobile Flow Meters Calibration</t>
  </si>
  <si>
    <t>Light Duty Vehicls Purchase</t>
  </si>
  <si>
    <t>DGD Atyrau Services</t>
  </si>
  <si>
    <t>Do not use please</t>
  </si>
  <si>
    <t>MEJ-Defining Hazardous Chemicl</t>
  </si>
  <si>
    <t>Rail Operation Start-up</t>
  </si>
  <si>
    <t>CLOSED  (#21900 &amp; 22054-55)</t>
  </si>
  <si>
    <t>OTR-Replac of Plnt &amp; Machine</t>
  </si>
  <si>
    <t>SVERDLVSK-SR</t>
  </si>
  <si>
    <t>IWMF Telecom link Upg</t>
  </si>
  <si>
    <t>*28238</t>
  </si>
  <si>
    <t>IM.T.SHEVCHE</t>
  </si>
  <si>
    <t>Well T-4057 Procur &amp; Constr</t>
  </si>
  <si>
    <t>Unix Workstation Upgrade</t>
  </si>
  <si>
    <t>CLOSED  (#22387)</t>
  </si>
  <si>
    <t>PDA-Wheatley pumps upgrade</t>
  </si>
  <si>
    <t>Backch AFE Narodnyi Bank KZ</t>
  </si>
  <si>
    <t>ALMATY 1</t>
  </si>
  <si>
    <t>Well T-11 Production Logging</t>
  </si>
  <si>
    <t>20205.8210.825</t>
  </si>
  <si>
    <t>Modification of IWMF</t>
  </si>
  <si>
    <t>*27579</t>
  </si>
  <si>
    <t>MEJ-2000 G-905 Overhaul</t>
  </si>
  <si>
    <t>SGP Fuel Gas PCVs Replacement</t>
  </si>
  <si>
    <t>T-1 CTF Roof Replace</t>
  </si>
  <si>
    <t>Sulfur Storage Tank T602 KTL2</t>
  </si>
  <si>
    <t>completion</t>
  </si>
  <si>
    <t>Closed(#24039)</t>
  </si>
  <si>
    <t>OP-Sulphur Feasibility Study</t>
  </si>
  <si>
    <t>CLOSED  (#21996)</t>
  </si>
  <si>
    <t>DGD Admin Pool</t>
  </si>
  <si>
    <t>SGI-Stage1-ConstructionDirects</t>
  </si>
  <si>
    <t>charges transferred to 105536</t>
  </si>
  <si>
    <t>30717, 30813, 31244, 31247</t>
  </si>
  <si>
    <t>Photocopy Machines Purchase</t>
  </si>
  <si>
    <t>Closed (#24460/24510/24511</t>
  </si>
  <si>
    <t>Tengiz Well 117</t>
  </si>
  <si>
    <t>MEJ-New Central Ctrl Room Move</t>
  </si>
  <si>
    <t>Well T-115 Workover MEJ</t>
  </si>
  <si>
    <t>Telecom infrastructure Program</t>
  </si>
  <si>
    <t>MEJ FDS SV WTP/WTF</t>
  </si>
  <si>
    <t>KTL2 Flexsorb Reclaimer Urban</t>
  </si>
  <si>
    <t>(#25617-upgrade)</t>
  </si>
  <si>
    <t>MEJ - SGI 2014 Turnaround</t>
  </si>
  <si>
    <t>Lab Equipment Upg Y2018</t>
  </si>
  <si>
    <t>asset #32486</t>
  </si>
  <si>
    <t>Export Shipping Pumps EF-125</t>
  </si>
  <si>
    <t>CLOSED  (#22005)</t>
  </si>
  <si>
    <t>WHS facilities megger test</t>
  </si>
  <si>
    <t>MEJ-Hot Water SystemAnnualComm</t>
  </si>
  <si>
    <t>Sulfur Pad 5 Engineering</t>
  </si>
  <si>
    <t>CLOSED  (#22614)</t>
  </si>
  <si>
    <t>INF-Tengiz JV Village (Proj.)</t>
  </si>
  <si>
    <t>MEJ-Teng 11/1 Substn Repair</t>
  </si>
  <si>
    <t>CCR Proj-Computer Equipm.Purch</t>
  </si>
  <si>
    <t>CLOSED (#23111)</t>
  </si>
  <si>
    <t>PDA-KTL Access Control</t>
  </si>
  <si>
    <t>Purchase of Biochemical analyz</t>
  </si>
  <si>
    <t>NOVOSERGIEVS</t>
  </si>
  <si>
    <t>INF-WA 107 TV Opn Cleanup/Misc</t>
  </si>
  <si>
    <t>(for 100457)</t>
  </si>
  <si>
    <t>Kvashino</t>
  </si>
  <si>
    <t>ODESSA-SORT.</t>
  </si>
  <si>
    <t>Purchase of ScaffoldingPlanks</t>
  </si>
  <si>
    <t>*27629</t>
  </si>
  <si>
    <t>ex name - L-410 &amp; Charters</t>
  </si>
  <si>
    <t>GasProcessingUnit</t>
  </si>
  <si>
    <t>MEJ SGI TA Inspection</t>
  </si>
  <si>
    <t>NOVOKUZ.-SOR</t>
  </si>
  <si>
    <t>IWP - LPG Debottleneck Plant</t>
  </si>
  <si>
    <t>Well T-6 Workover-FF Scope</t>
  </si>
  <si>
    <t>cc.20208.8210.823</t>
  </si>
  <si>
    <t>Martynov</t>
  </si>
  <si>
    <t>AFERT #79036</t>
  </si>
  <si>
    <t>SalesGasExportCompressionPh3</t>
  </si>
  <si>
    <t>Abandoned from Nov'09</t>
  </si>
  <si>
    <t>Suspended from 31/03/08</t>
  </si>
  <si>
    <t>Well T-70 Deepening</t>
  </si>
  <si>
    <t>Sulfur-Improve Routing Flexib.</t>
  </si>
  <si>
    <t>through unit 600</t>
  </si>
  <si>
    <t>Closed (#25401)</t>
  </si>
  <si>
    <t>Laboratory Building Sewerage</t>
  </si>
  <si>
    <t>Reconstruction</t>
  </si>
  <si>
    <t>Closed (#24505)per sponsor</t>
  </si>
  <si>
    <t>Insulate KTL-1 to Specificat'n</t>
  </si>
  <si>
    <t>CLOSED  (#11569)</t>
  </si>
  <si>
    <t>MEJ-Train 4 R401 Inlet Piping</t>
  </si>
  <si>
    <t>Brovki</t>
  </si>
  <si>
    <t>Well T-4248 Detail Design</t>
  </si>
  <si>
    <t>Berkut HVAC Replacement</t>
  </si>
  <si>
    <t>Accumulatn-KAZCOM Sponsorship</t>
  </si>
  <si>
    <t>(cc101.1459)</t>
  </si>
  <si>
    <t>UNIT 600</t>
  </si>
  <si>
    <t>Unit 600 Sulphur Handling</t>
  </si>
  <si>
    <t>TAL'TSY</t>
  </si>
  <si>
    <t>OTR-Safety Equipment</t>
  </si>
  <si>
    <t>(#21401)</t>
  </si>
  <si>
    <t>CLOSED  (#11322) USE 100169</t>
  </si>
  <si>
    <t>MEJ-Relocate Transport Office</t>
  </si>
  <si>
    <t>Inside TCO Village</t>
  </si>
  <si>
    <t>Competency Develop Group -Pool</t>
  </si>
  <si>
    <t>SlugCatcherDrainLineDHC KTL1</t>
  </si>
  <si>
    <t>*27086</t>
  </si>
  <si>
    <t>MEJ-SGP 2018 TA PU 340</t>
  </si>
  <si>
    <t>MEJ K-10 CIV&amp;MECH WORK RIG WO</t>
  </si>
  <si>
    <t>T-5447 PLT/RST</t>
  </si>
  <si>
    <t>(#26653) Closed</t>
  </si>
  <si>
    <t>Karaganda</t>
  </si>
  <si>
    <t>KTL-2 Unit 900 Construction</t>
  </si>
  <si>
    <t>Aircraft Dash-8-300 mob fee</t>
  </si>
  <si>
    <t>MEJ-Condition cable rack supp</t>
  </si>
  <si>
    <t>Well K-10 Completion (Dril Cos</t>
  </si>
  <si>
    <t>Note: This is a Korolev Well]</t>
  </si>
  <si>
    <t>Closed (#23941;23942)</t>
  </si>
  <si>
    <t>LPG Strategy Team Study</t>
  </si>
  <si>
    <t>WELL T-114 CRA TUBING REPLCMNT</t>
  </si>
  <si>
    <t>(replacement)cc 20205.8210.822</t>
  </si>
  <si>
    <t>MAO-Chevrolet Flat Bed Truck 1</t>
  </si>
  <si>
    <t>CLOSED  (#11738)</t>
  </si>
  <si>
    <t>Well T-4350 Procur &amp; Constr</t>
  </si>
  <si>
    <t>MEJ RV Sewage Line Replacement</t>
  </si>
  <si>
    <t>MS-9 Manifold Upgrade</t>
  </si>
  <si>
    <t>30985, 32384</t>
  </si>
  <si>
    <t>SCOT Unit G-503 &amp; G-508Upgrade</t>
  </si>
  <si>
    <t>MDEA Pumps</t>
  </si>
  <si>
    <t>CLOSED (#23287)</t>
  </si>
  <si>
    <t>MEJ Track struct repair &amp; upgr</t>
  </si>
  <si>
    <t>MEJ-KTL1 Unit 400</t>
  </si>
  <si>
    <t>Crude Tank Farm &amp; Loading Rack</t>
  </si>
  <si>
    <t>PLC Conf Change Management</t>
  </si>
  <si>
    <t>MEJ-KTL1NitrogenBullets&amp;Cousti</t>
  </si>
  <si>
    <t>GPS Station for LandManagement</t>
  </si>
  <si>
    <t>*28234</t>
  </si>
  <si>
    <t>SIP-PlantTurnaround Bldg*3</t>
  </si>
  <si>
    <t>shelter in place</t>
  </si>
  <si>
    <t>LINKED AFE107285 #26377 Closed</t>
  </si>
  <si>
    <t>MEJ-Amine Vessel Focused Inspn</t>
  </si>
  <si>
    <t>MEJ PMS SlowOutstngWork/Traing</t>
  </si>
  <si>
    <t>Vainikkala</t>
  </si>
  <si>
    <t>PENZA 3</t>
  </si>
  <si>
    <t>Polonka</t>
  </si>
  <si>
    <t>Well T-317 RST/PLT/PTT</t>
  </si>
  <si>
    <t>#25898</t>
  </si>
  <si>
    <t>Gas/Water Pipelines</t>
  </si>
  <si>
    <t>Газо- и водопроводная сеть</t>
  </si>
  <si>
    <t>INF-Drilling Support</t>
  </si>
  <si>
    <t>SUP-Wellsite T-115 Flowline</t>
  </si>
  <si>
    <t>Underground Leaks Elimination</t>
  </si>
  <si>
    <t>YEJSK-EKSPOR</t>
  </si>
  <si>
    <t>ABAGUROVSKIY</t>
  </si>
  <si>
    <t>*33530</t>
  </si>
  <si>
    <t>MAO-Executive Office Furniture</t>
  </si>
  <si>
    <t>CLOSED  (#11249)</t>
  </si>
  <si>
    <t>Trunkline Contingency Equipmt</t>
  </si>
  <si>
    <t>("cold cutter")</t>
  </si>
  <si>
    <t>CLOSED  (#22341)</t>
  </si>
  <si>
    <t>Zhana-Aul</t>
  </si>
  <si>
    <t>IL-PAR-PR-EK</t>
  </si>
  <si>
    <t>Incident Cost</t>
  </si>
  <si>
    <t>MEJ-Repair Dike</t>
  </si>
  <si>
    <t>52 Radios for Project</t>
  </si>
  <si>
    <t>&amp; Operation Divisions</t>
  </si>
  <si>
    <t>CLOSED  (#22124)</t>
  </si>
  <si>
    <t>MIJ Conversion Program</t>
  </si>
  <si>
    <t>Tbilisi Uzlovaya</t>
  </si>
  <si>
    <t>Malasheviche</t>
  </si>
  <si>
    <t>After CTU problem</t>
  </si>
  <si>
    <t>in progress #26763, #26764</t>
  </si>
  <si>
    <t>FASTOV1</t>
  </si>
  <si>
    <t>UNIT 400</t>
  </si>
  <si>
    <t>Unit 400 Sulphur Recovery</t>
  </si>
  <si>
    <t>GUKOVO-EKSP</t>
  </si>
  <si>
    <t>RASTATIKHA</t>
  </si>
  <si>
    <t>JOSHKAR-OLA</t>
  </si>
  <si>
    <t>GANYUSHKINO</t>
  </si>
  <si>
    <t>OTR-Temp Fuel Facility</t>
  </si>
  <si>
    <t>(w/ 100264, 1014715)</t>
  </si>
  <si>
    <t>CLOSED  (#11573)</t>
  </si>
  <si>
    <t>Drill.Direct Ordered Mat. Stor</t>
  </si>
  <si>
    <t>KOLONIYA</t>
  </si>
  <si>
    <t>Sulfur Analyzer Purchase</t>
  </si>
  <si>
    <t>Degassed sulfur analyzer</t>
  </si>
  <si>
    <t>Closed (#24502)</t>
  </si>
  <si>
    <t>Small Capital Projects</t>
  </si>
  <si>
    <t>CLOSED  (#22219)</t>
  </si>
  <si>
    <t>Well T-30 RST</t>
  </si>
  <si>
    <t>Menlibay</t>
  </si>
  <si>
    <t>KIRBA</t>
  </si>
  <si>
    <t>RAZINSKIY</t>
  </si>
  <si>
    <t>Zaporozh'e maloe</t>
  </si>
  <si>
    <t>Akkarzha Exp</t>
  </si>
  <si>
    <t>Chrusciel</t>
  </si>
  <si>
    <t>QT-31001/32001 return line rep</t>
  </si>
  <si>
    <t>Integrity Operating Window IOW</t>
  </si>
  <si>
    <t>Well T-3938 Unit1 Completion</t>
  </si>
  <si>
    <t>*27008,*27012</t>
  </si>
  <si>
    <t>INST-FW</t>
  </si>
  <si>
    <t>Instrument specialist (Flow)</t>
  </si>
  <si>
    <t>Fuel Management System Project</t>
  </si>
  <si>
    <t>capitalize with 9423116212</t>
  </si>
  <si>
    <t>Laptop &amp; Accessories for HR</t>
  </si>
  <si>
    <t>CLOSED   (#22799)</t>
  </si>
  <si>
    <t>Replacement of 4 VFDs at NBH</t>
  </si>
  <si>
    <t>2025 Ex-Strategy Scope Executi</t>
  </si>
  <si>
    <t>MEJ-C-402.2 Burner Monitoring</t>
  </si>
  <si>
    <t>CNEUTRAL</t>
  </si>
  <si>
    <t>Caustic Neutralization</t>
  </si>
  <si>
    <t>MEJ-Settling tanks 62/9.1 clea</t>
  </si>
  <si>
    <t>POKHVISTNEVO</t>
  </si>
  <si>
    <t>Tank Cleaning and Specialist</t>
  </si>
  <si>
    <t>CLOSED  (#22433)</t>
  </si>
  <si>
    <t>Tengiz Field Simulation Model</t>
  </si>
  <si>
    <t>CLOSED  (#22306)</t>
  </si>
  <si>
    <t>INF-Southern Area Office HIB</t>
  </si>
  <si>
    <t>CLOSED  (#11447)</t>
  </si>
  <si>
    <t>Well T6246RST</t>
  </si>
  <si>
    <t>Fully Completed</t>
  </si>
  <si>
    <t>OP-Sweet Gas treatment Studies</t>
  </si>
  <si>
    <t>PRD-Two Crew Cab Pickups</t>
  </si>
  <si>
    <t>OTH-Demerc Dist -Mgmt Svcs</t>
  </si>
  <si>
    <t>Well T-5646 SGI Inj RST</t>
  </si>
  <si>
    <t>IWP - KTL-1</t>
  </si>
  <si>
    <t>DMC-Demercapitanisation Study</t>
  </si>
  <si>
    <t>Field wells H2S Detect Upgrade</t>
  </si>
  <si>
    <t>KTL-2 Unit 1200</t>
  </si>
  <si>
    <t>Bukhara 1</t>
  </si>
  <si>
    <t>NOVAYA</t>
  </si>
  <si>
    <t>EMS Backup Power Supplies</t>
  </si>
  <si>
    <t>*27742</t>
  </si>
  <si>
    <t>Furniture VIP office in Almaty</t>
  </si>
  <si>
    <t>Close (#24824)</t>
  </si>
  <si>
    <t>BROTSEULA</t>
  </si>
  <si>
    <t>GUSHINO</t>
  </si>
  <si>
    <t>MEJ-Berkut Canteen Roof Repair</t>
  </si>
  <si>
    <t>Windows Blinds - Almaty Office</t>
  </si>
  <si>
    <t>CLOSED  (#21821)</t>
  </si>
  <si>
    <t>MENOVOJ DVOR</t>
  </si>
  <si>
    <t>Replace CSSI portable vibratn</t>
  </si>
  <si>
    <t>*27733</t>
  </si>
  <si>
    <t>Kurkovo</t>
  </si>
  <si>
    <t>Sestrenovka</t>
  </si>
  <si>
    <t>Canteen&amp;Hotel Eq.Purchase</t>
  </si>
  <si>
    <t># 26306</t>
  </si>
  <si>
    <t>Flow Line Integrity Program</t>
  </si>
  <si>
    <t>2005 Procurement Line Pipe and</t>
  </si>
  <si>
    <t>Long Lead Materials</t>
  </si>
  <si>
    <t>Well T-46 Deepening to Unit3</t>
  </si>
  <si>
    <t>YUDINO</t>
  </si>
  <si>
    <t>PDA-Experion Migration Project</t>
  </si>
  <si>
    <t>AKHTUBA</t>
  </si>
  <si>
    <t>POLPINSKAYA</t>
  </si>
  <si>
    <t>*28263</t>
  </si>
  <si>
    <t>MALOROSSIJSK</t>
  </si>
  <si>
    <t>6 raziezd</t>
  </si>
  <si>
    <t>OE RSIP Equipment</t>
  </si>
  <si>
    <t>*27138,*27137</t>
  </si>
  <si>
    <t>Self Contained Breathing Appar</t>
  </si>
  <si>
    <t>2025 Winterization</t>
  </si>
  <si>
    <t>HardWare for 2 QA Server Purch</t>
  </si>
  <si>
    <t>for Application &amp; WEB</t>
  </si>
  <si>
    <t>Close (#24527)</t>
  </si>
  <si>
    <t>VYRYPAEVKA</t>
  </si>
  <si>
    <t>LYANGASOVO</t>
  </si>
  <si>
    <t>Ulak</t>
  </si>
  <si>
    <t>DANILOV</t>
  </si>
  <si>
    <t>Odessa Terminal</t>
  </si>
  <si>
    <t>OP-Sweet Gas Treatment Plant</t>
  </si>
  <si>
    <t>EPC SGP LP Flare Header Upg Pr</t>
  </si>
  <si>
    <t>MEJ 2023 Pressure Vessel Fixed</t>
  </si>
  <si>
    <t>PDA-Vacuum Breaker Replacement</t>
  </si>
  <si>
    <t>#26035</t>
  </si>
  <si>
    <t>Backcharge Urpak-A</t>
  </si>
  <si>
    <t>TARKHAN GROUP LLP</t>
  </si>
  <si>
    <t>MEJ-Upgr and refurbish canteen</t>
  </si>
  <si>
    <t>2025 Summerization</t>
  </si>
  <si>
    <t>28737, 30926, 30997, 31003</t>
  </si>
  <si>
    <t>*27992</t>
  </si>
  <si>
    <t>INF-WA 485 FF Rep Rd/Pad T-220</t>
  </si>
  <si>
    <t>(for 100200)</t>
  </si>
  <si>
    <t>SAF001U523</t>
  </si>
  <si>
    <t>PEREYASLAVSK</t>
  </si>
  <si>
    <t>MEJ-Tubing Caliper Survey</t>
  </si>
  <si>
    <t>New Cathodic Protec Installat</t>
  </si>
  <si>
    <t>CLOSED  (#22012)</t>
  </si>
  <si>
    <t>NOVOLISINO</t>
  </si>
  <si>
    <t>Zafer Construction of Dostyk</t>
  </si>
  <si>
    <t>PDA AFE9405108725</t>
  </si>
  <si>
    <t>(#25030)</t>
  </si>
  <si>
    <t>Posin</t>
  </si>
  <si>
    <t>NOVOTROITSK</t>
  </si>
  <si>
    <t>Pyatykhatki</t>
  </si>
  <si>
    <t>SGP-Phase1&amp;2 Activities</t>
  </si>
  <si>
    <t>#25659/906-8; 26171-26180</t>
  </si>
  <si>
    <t>(24633-35,25869-84/89-93)26171</t>
  </si>
  <si>
    <t>SVWPActivCarbonUltravDisinfSys</t>
  </si>
  <si>
    <t>*27799</t>
  </si>
  <si>
    <t>ELEC</t>
  </si>
  <si>
    <t>Zone Electricians</t>
  </si>
  <si>
    <t>MEJ PipelineMaintenaceProgram</t>
  </si>
  <si>
    <t>ERGT-FGP</t>
  </si>
  <si>
    <t>FGP Rotating Tech</t>
  </si>
  <si>
    <t>PANIKLYA</t>
  </si>
  <si>
    <t>MEJ SV insulation resist test</t>
  </si>
  <si>
    <t>INF-Gen Util TV Sewage Trtmnt</t>
  </si>
  <si>
    <t>FGP Archit. Other Off</t>
  </si>
  <si>
    <t>Basy</t>
  </si>
  <si>
    <t>IWP - KTL-1 Spare Parts</t>
  </si>
  <si>
    <t>T-103 WO Rig</t>
  </si>
  <si>
    <t>*28355-56</t>
  </si>
  <si>
    <t>Aktau Port Parom</t>
  </si>
  <si>
    <t>VELIKIE LUKI</t>
  </si>
  <si>
    <t>KTL2 GB-401 blower purch/repl</t>
  </si>
  <si>
    <t>29929, 30099</t>
  </si>
  <si>
    <t>Savai Exp</t>
  </si>
  <si>
    <t>TALAP</t>
  </si>
  <si>
    <t>LowPressureSteamDebottleneck</t>
  </si>
  <si>
    <t>*27234</t>
  </si>
  <si>
    <t>LPGPARK3</t>
  </si>
  <si>
    <t>LPG Storage Facility Park 3</t>
  </si>
  <si>
    <t>Well T-46 RST</t>
  </si>
  <si>
    <t>DMC-Demercap. Pilot Plant</t>
  </si>
  <si>
    <t>CLOSED  (#21571)</t>
  </si>
  <si>
    <t>KTL-1 Oper Gen Maint Equip</t>
  </si>
  <si>
    <t>CLOSED  (#11329)</t>
  </si>
  <si>
    <t>NOVOSIB-ZAP</t>
  </si>
  <si>
    <t>LUZHKI-ORL.</t>
  </si>
  <si>
    <t>MEJ-KTL1 Plant Turnaround-1993</t>
  </si>
  <si>
    <t>CHEMFRT</t>
  </si>
  <si>
    <t>Chemical Storage Future</t>
  </si>
  <si>
    <t>MARZHANOVKA</t>
  </si>
  <si>
    <t>Radios Motorola x19 Purchase</t>
  </si>
  <si>
    <t>CLOSED(#23334)</t>
  </si>
  <si>
    <t>UPS System Install</t>
  </si>
  <si>
    <t>CLOSED  (#22292)</t>
  </si>
  <si>
    <t>MEJ-KTL1 Unit 300</t>
  </si>
  <si>
    <t>Computer Equipment f/ERG Purch</t>
  </si>
  <si>
    <t>CLOSED (#23327)</t>
  </si>
  <si>
    <t>MEJ-Exchanger Plate Refurbishm</t>
  </si>
  <si>
    <t>VASIL'EVO</t>
  </si>
  <si>
    <t>Tambov 1</t>
  </si>
  <si>
    <t>LOSINOVKA</t>
  </si>
  <si>
    <t>VODOLAGA</t>
  </si>
  <si>
    <t>OP-Front-End Loadng (Top. Plt)</t>
  </si>
  <si>
    <t>ABANDONED  (December 1996)</t>
  </si>
  <si>
    <t>KTL-2 Unit 200 Construction</t>
  </si>
  <si>
    <t>Sulfur Pilot Pads</t>
  </si>
  <si>
    <t>Long Lead Procurement</t>
  </si>
  <si>
    <t>asset 29653</t>
  </si>
  <si>
    <t>TA24 GC-201 Instrument Upgrade</t>
  </si>
  <si>
    <t>Well T-5963 Drill &amp; Completion</t>
  </si>
  <si>
    <t>*27651-52</t>
  </si>
  <si>
    <t>Complete not in Service</t>
  </si>
  <si>
    <t>Construction of 5 Foundations</t>
  </si>
  <si>
    <t>**CLOSED** Use cc 30006</t>
  </si>
  <si>
    <t>Growth Project Support-Field</t>
  </si>
  <si>
    <t>SIP Plant Canteen / Maint Bldg</t>
  </si>
  <si>
    <t>Phase 3&amp;4; linked AFE 107285</t>
  </si>
  <si>
    <t>(#25311,25613,25721,</t>
  </si>
  <si>
    <t>Atyrau Office Move plus CPDEP</t>
  </si>
  <si>
    <t>Move Manager&amp;Stuff CC.8110.848</t>
  </si>
  <si>
    <t>Closed(#23933-only PC&amp;Monit)</t>
  </si>
  <si>
    <t>T-301 Tank Replacement KTL2.2</t>
  </si>
  <si>
    <t>(#25824)</t>
  </si>
  <si>
    <t>*** CANCELLED *** Use 100310</t>
  </si>
  <si>
    <t>CANCELLED (see 100310)</t>
  </si>
  <si>
    <t>GRUSHEVAYA</t>
  </si>
  <si>
    <t>PDA-Sulfur Storage Area-Evapor</t>
  </si>
  <si>
    <t>ation Pond</t>
  </si>
  <si>
    <t>PDA-Kindergarden Project Ph2</t>
  </si>
  <si>
    <t>Разр и эксп про Эт 2 пр детсад</t>
  </si>
  <si>
    <t>MEJ Change in 110kV Switchyard</t>
  </si>
  <si>
    <t>Backcharge - Tie-Ins to Util.</t>
  </si>
  <si>
    <t>Kara Arna Fld</t>
  </si>
  <si>
    <t>Miskin</t>
  </si>
  <si>
    <t>Ostanovochnyi</t>
  </si>
  <si>
    <t>INF-WA 477 FF Repr Rd/Pad T-21</t>
  </si>
  <si>
    <t>(for 100217)</t>
  </si>
  <si>
    <t>KTL-1 Training Equipment</t>
  </si>
  <si>
    <t>CLOSED  (#11331)</t>
  </si>
  <si>
    <t>Projects Warehouse MtlsStorage</t>
  </si>
  <si>
    <t>MEJ-KTL2 Train2Unit100/200/300</t>
  </si>
  <si>
    <t>Close expense</t>
  </si>
  <si>
    <t>UMANSKAYA</t>
  </si>
  <si>
    <t>DYARD</t>
  </si>
  <si>
    <t>TCO Drilling Yard</t>
  </si>
  <si>
    <t>SUP C-402 Burner Enhancement</t>
  </si>
  <si>
    <t>SUP TSI,AbondonedBuildsDemolit</t>
  </si>
  <si>
    <t>Ural-Tau</t>
  </si>
  <si>
    <t>Repl Engine-Liebherr No219</t>
  </si>
  <si>
    <t>CLOSED  (#21902)</t>
  </si>
  <si>
    <t>Priutovo</t>
  </si>
  <si>
    <t>Toyota Landcruiser 1 Purchase</t>
  </si>
  <si>
    <t>CLOSED  (#22168)</t>
  </si>
  <si>
    <t>FGP Utilities and Facilities M</t>
  </si>
  <si>
    <t>Mash’al</t>
  </si>
  <si>
    <t>KAZAKHSTAN</t>
  </si>
  <si>
    <t>Well T-5246-Completion&amp;Testing</t>
  </si>
  <si>
    <t>link 106606, 106481</t>
  </si>
  <si>
    <t>Complete (# 26278,26279)</t>
  </si>
  <si>
    <t>YESIL'</t>
  </si>
  <si>
    <t>OP-Roads &amp; Fences</t>
  </si>
  <si>
    <t>INF-Vehicle Fueling Station</t>
  </si>
  <si>
    <t>(w/ 100234, 100267, 1014719)</t>
  </si>
  <si>
    <t>INF-WA 401 KTL-1 Archive Bldg</t>
  </si>
  <si>
    <t>(for 100242)</t>
  </si>
  <si>
    <t>INF-TV Rep AC/Plumb/Paint Flat</t>
  </si>
  <si>
    <t>PLANT</t>
  </si>
  <si>
    <t>INF-Pipe Yard-South Complex</t>
  </si>
  <si>
    <t>IKAB'YA</t>
  </si>
  <si>
    <t>Well T-5044 Drill &amp; Complete</t>
  </si>
  <si>
    <t>&amp; Complete</t>
  </si>
  <si>
    <t>#26343, 26344</t>
  </si>
  <si>
    <t>FACF-Completion of Mtr Stn 5</t>
  </si>
  <si>
    <t>CLOSED  (#11472)</t>
  </si>
  <si>
    <t>KLIMKI</t>
  </si>
  <si>
    <t>MANAS</t>
  </si>
  <si>
    <t>DCS</t>
  </si>
  <si>
    <t>Distribution Control System sp</t>
  </si>
  <si>
    <t>Samtredia</t>
  </si>
  <si>
    <t>9104108421-B</t>
  </si>
  <si>
    <t>CrudeExportProject-Railroad2</t>
  </si>
  <si>
    <t>SGP U900</t>
  </si>
  <si>
    <t>KSU Admin &amp; Transl. Leveraged</t>
  </si>
  <si>
    <t>MEJ-KTL1 Other</t>
  </si>
  <si>
    <t>SGP SUB-5 building and Sub-6 r</t>
  </si>
  <si>
    <t>PAINT-F</t>
  </si>
  <si>
    <t>Painter Site</t>
  </si>
  <si>
    <t>Покрасчик промысел</t>
  </si>
  <si>
    <t>PDA-TengizTechnicalWaterSupply</t>
  </si>
  <si>
    <t>Vozdukhoplavatelnyi park</t>
  </si>
  <si>
    <t>NOGINSK</t>
  </si>
  <si>
    <t>INF-TV Indust Base Warehouse</t>
  </si>
  <si>
    <t>(with 100219)</t>
  </si>
  <si>
    <t>CLOSED  (#11671)</t>
  </si>
  <si>
    <t>PALDISKI-EKS</t>
  </si>
  <si>
    <t>Lugovaya Export</t>
  </si>
  <si>
    <t>Repair/replacement of 3 intern</t>
  </si>
  <si>
    <t>Emergency Lighting Pink Palace</t>
  </si>
  <si>
    <t>CLOSED (#23206)</t>
  </si>
  <si>
    <t>MEJ-Turnaround&amp;Shutdown Inspct</t>
  </si>
  <si>
    <t>cc20800</t>
  </si>
  <si>
    <t>New Tape System for AS40 Purch</t>
  </si>
  <si>
    <t>CLOSED  (#22346)</t>
  </si>
  <si>
    <t>Well T-5260 New Well-FF Scope</t>
  </si>
  <si>
    <t>MEJ-SV Domes Roof Repair</t>
  </si>
  <si>
    <t>Accumulation-Valve Refurbishmn</t>
  </si>
  <si>
    <t>Backch. Zholarna LLP OK</t>
  </si>
  <si>
    <t>Contract 1001899</t>
  </si>
  <si>
    <t>MEJ GT-9.1 Chimney Stack Repai</t>
  </si>
  <si>
    <t>*** CANCELLED *** Use 100429</t>
  </si>
  <si>
    <t>CANCELLED (see 100429)</t>
  </si>
  <si>
    <t>MAO-Purchase Copiers</t>
  </si>
  <si>
    <t>CLOSED  (#11241)</t>
  </si>
  <si>
    <t>Putevoi post 311km</t>
  </si>
  <si>
    <t>T-6050 (DP-22) NR Acid Stim</t>
  </si>
  <si>
    <t>KRASNOYARKA</t>
  </si>
  <si>
    <t>INF-TV Environment</t>
  </si>
  <si>
    <t>HYDR</t>
  </si>
  <si>
    <t>GM Hydro blasting</t>
  </si>
  <si>
    <t>Accum.AFE-Ambulance DriversSGP</t>
  </si>
  <si>
    <t>and Paramedics</t>
  </si>
  <si>
    <t>In-progress cc105516.3117.8315</t>
  </si>
  <si>
    <t>Gas Utiliz.Project.-Phase 3</t>
  </si>
  <si>
    <t>Dushanbe 2</t>
  </si>
  <si>
    <t>MZ1</t>
  </si>
  <si>
    <t>Shop Fire&amp;Gas Group</t>
  </si>
  <si>
    <t>IWP - Infra Drilling Support</t>
  </si>
  <si>
    <t>Hamina (obsolete)</t>
  </si>
  <si>
    <t>MEJ-Environment Support</t>
  </si>
  <si>
    <t>Fire Water Deluge SysModif Ph3</t>
  </si>
  <si>
    <t>*28040</t>
  </si>
  <si>
    <t>Tokushi</t>
  </si>
  <si>
    <t>INF-Roads-Field Production</t>
  </si>
  <si>
    <t>CLOSED  (#11454)</t>
  </si>
  <si>
    <t>3GI Base Case FF_DP23</t>
  </si>
  <si>
    <t>SHAGOL</t>
  </si>
  <si>
    <t>Koskolovo</t>
  </si>
  <si>
    <t>NISHAN</t>
  </si>
  <si>
    <t>PREDKOMBINAT</t>
  </si>
  <si>
    <t>OBOVRAZHIE</t>
  </si>
  <si>
    <t>Khatlon</t>
  </si>
  <si>
    <t>IWP - Infra JV Housing</t>
  </si>
  <si>
    <t>USHKURAI</t>
  </si>
  <si>
    <t>Well T-26 New Completn Fld Fac</t>
  </si>
  <si>
    <t>(FF Costs)</t>
  </si>
  <si>
    <t>INSUL</t>
  </si>
  <si>
    <t>GM Insulators</t>
  </si>
  <si>
    <t>Novolesnaya</t>
  </si>
  <si>
    <t>OP-Topping PLant</t>
  </si>
  <si>
    <t>ELEC-FGP</t>
  </si>
  <si>
    <t>FGP Electrical tech</t>
  </si>
  <si>
    <t>YAROSLAVL'-G</t>
  </si>
  <si>
    <t>OTR-Equip/Parts for RV Laundry</t>
  </si>
  <si>
    <t>CLOSED  (#11317)</t>
  </si>
  <si>
    <t>MUGODZHARSKAYA</t>
  </si>
  <si>
    <t>Zavatovka</t>
  </si>
  <si>
    <t>METALLURGICH</t>
  </si>
  <si>
    <t>Lab Equipment Upg Y2025</t>
  </si>
  <si>
    <t>MEJ/TCO Funding Working Group</t>
  </si>
  <si>
    <t>Fin&amp;Legal Advisors Expenses</t>
  </si>
  <si>
    <t>Closed cc 12060.8800.823</t>
  </si>
  <si>
    <t>INF-Install 3 Office Buildings</t>
  </si>
  <si>
    <t>CLOSED  (#11311-11313)</t>
  </si>
  <si>
    <t>MEJ/Power Cablg fm Subst4toBH</t>
  </si>
  <si>
    <t>PDA-SGPCapacity&amp;ReliabilityPrj</t>
  </si>
  <si>
    <t>Kerch</t>
  </si>
  <si>
    <t>IZOV</t>
  </si>
  <si>
    <t>Kherson-P-EK</t>
  </si>
  <si>
    <t>RAZ’EZD 3</t>
  </si>
  <si>
    <t>OP-Sulphur Processing Study</t>
  </si>
  <si>
    <t>Furniture for Almaty Office</t>
  </si>
  <si>
    <t>CLOSED  (#22434)</t>
  </si>
  <si>
    <t>Well T-114 CRA Tubing Replacmt</t>
  </si>
  <si>
    <t>Closed(#24864)</t>
  </si>
  <si>
    <t>PDA-Crude Tank Farm Project</t>
  </si>
  <si>
    <t>Critical Specialty Equipment</t>
  </si>
  <si>
    <t>plus asset 22058 &amp; 22064</t>
  </si>
  <si>
    <t>CLOSED  (#22057-58,#22064)</t>
  </si>
  <si>
    <t>T-6252 (DP-22) D&amp;C</t>
  </si>
  <si>
    <t>Accum.IBMOA&amp;RVU Shared AFE</t>
  </si>
  <si>
    <t>Nabors RIG#584 Pre-drill Prj</t>
  </si>
  <si>
    <t>31086,87</t>
  </si>
  <si>
    <t>2025 FEAS/ITPM Execution Proje</t>
  </si>
  <si>
    <t>MEJ-Base Ops Remedial repairs</t>
  </si>
  <si>
    <t>MEJ SV chiller replac. Bakery2</t>
  </si>
  <si>
    <t>T-31 RST</t>
  </si>
  <si>
    <t>Krotovka</t>
  </si>
  <si>
    <t>Scavenger Injection System</t>
  </si>
  <si>
    <t>CLOSED  (#11618/9)</t>
  </si>
  <si>
    <t>TA24 Process Safety</t>
  </si>
  <si>
    <t>Khanabad-Exp</t>
  </si>
  <si>
    <t>Kairat</t>
  </si>
  <si>
    <t>Gas Chromatograph Purchase</t>
  </si>
  <si>
    <t>*27150</t>
  </si>
  <si>
    <t>Atyrau Housing Administration</t>
  </si>
  <si>
    <t>KDACS Deployment</t>
  </si>
  <si>
    <t>YAKATUT</t>
  </si>
  <si>
    <t>INF-WA 488 FF Rep Rd/Pd T-1221</t>
  </si>
  <si>
    <t>(for 100214)</t>
  </si>
  <si>
    <t>ANZHERSKAYA ZAPADNAYA</t>
  </si>
  <si>
    <t>MEJ-Mini Football 2008</t>
  </si>
  <si>
    <t>BENZIN</t>
  </si>
  <si>
    <t>MEJ-Contingency Plan pad 7</t>
  </si>
  <si>
    <t>de-blocking and Repuring</t>
  </si>
  <si>
    <t>Backch.AFE Prime Logistics LLP</t>
  </si>
  <si>
    <t>Field Facilities for New Wells</t>
  </si>
  <si>
    <t>29728/29794/29896/30078/30101</t>
  </si>
  <si>
    <t>30191/30355/30465/30589/30742</t>
  </si>
  <si>
    <t>SGP 2012Spent Air Material Upg</t>
  </si>
  <si>
    <t>ANALY</t>
  </si>
  <si>
    <t>Analyzers Group</t>
  </si>
  <si>
    <t>GRUSHEVAYA-E</t>
  </si>
  <si>
    <t>PDA alternative Sulfur Mngmt</t>
  </si>
  <si>
    <t>Management System</t>
  </si>
  <si>
    <t>Purchase of dental chair</t>
  </si>
  <si>
    <t>Zycha</t>
  </si>
  <si>
    <t>FAC-Well Sites and Flowlines</t>
  </si>
  <si>
    <t>INF-TCO Village Studies</t>
  </si>
  <si>
    <t>Radio Tower FOO</t>
  </si>
  <si>
    <t>*28089</t>
  </si>
  <si>
    <t>Rotational village, Tengiz</t>
  </si>
  <si>
    <t>PLTAIRPKG</t>
  </si>
  <si>
    <t>Plant Air Package</t>
  </si>
  <si>
    <t>Krasn.Mogila</t>
  </si>
  <si>
    <t>KIROVSKAYA</t>
  </si>
  <si>
    <t>TCOV Offices Prjct-3new office</t>
  </si>
  <si>
    <t>Ph.3</t>
  </si>
  <si>
    <t>(#25980, 25981, 25985, 26015)</t>
  </si>
  <si>
    <t>KARLYK (RAZ’EZD)</t>
  </si>
  <si>
    <t>INF-Fire Dept Barracks</t>
  </si>
  <si>
    <t>CANCELLED (see 1011729)</t>
  </si>
  <si>
    <t>Study - Electrical Sys Upgrade</t>
  </si>
  <si>
    <t>Study Is Complete</t>
  </si>
  <si>
    <t>IT Quality Assurance Group</t>
  </si>
  <si>
    <t>Closed on Jul-17 per IT re-org</t>
  </si>
  <si>
    <t>Группа Обеспечения Качества ИТ</t>
  </si>
  <si>
    <t>Yodshilyai</t>
  </si>
  <si>
    <t>ABAGUR-LESN</t>
  </si>
  <si>
    <t>*28136</t>
  </si>
  <si>
    <t>KTL CNS Unit NTVI Repairs</t>
  </si>
  <si>
    <t>FGP-FIT</t>
  </si>
  <si>
    <t>FGP Mechanical Fitter</t>
  </si>
  <si>
    <t>MEJ-PAC/RMAC twice a year</t>
  </si>
  <si>
    <t>BORODYANKA</t>
  </si>
  <si>
    <t>Accum.Carl Brannen's costs</t>
  </si>
  <si>
    <t>108180/109306/108836/109459</t>
  </si>
  <si>
    <t>T-1101 TCL</t>
  </si>
  <si>
    <t>RYBINSK-PASS</t>
  </si>
  <si>
    <t>Namangan</t>
  </si>
  <si>
    <t>SpecAccum-Parker Rig #107</t>
  </si>
  <si>
    <t>MEJ-2013 KTL TA Long lead Mate</t>
  </si>
  <si>
    <t>Power System Upgrade</t>
  </si>
  <si>
    <t>Closed(#24702)</t>
  </si>
  <si>
    <t>from Balkans to IB CC 13840</t>
  </si>
  <si>
    <t>2023 MEJ SGP Low Pressure Flar</t>
  </si>
  <si>
    <t>2023 MEJ Ops Support for Field</t>
  </si>
  <si>
    <t>MEJ- Field Winterization</t>
  </si>
  <si>
    <t>MEJ- Safety Instruction Manual</t>
  </si>
  <si>
    <t>St. Onttola</t>
  </si>
  <si>
    <t>RZD 11 km</t>
  </si>
  <si>
    <t>MEJ Replacm. of obsolete elect</t>
  </si>
  <si>
    <t>MEJ-2001 Warehouse Consolidatn</t>
  </si>
  <si>
    <t>MEJ - OE Assurance V&amp;V Program</t>
  </si>
  <si>
    <t>Kauchuk</t>
  </si>
  <si>
    <t>Process Safety Mngmt IT Projct</t>
  </si>
  <si>
    <t>MEJ-2024-GX repair</t>
  </si>
  <si>
    <t>Inst&amp;Comis.of Internet Access</t>
  </si>
  <si>
    <t>Inf.</t>
  </si>
  <si>
    <t>Powerful PCs for Faster IPMrun</t>
  </si>
  <si>
    <t>*28122-28123,*28318</t>
  </si>
  <si>
    <t>Replacement of spent air line</t>
  </si>
  <si>
    <t>*27763</t>
  </si>
  <si>
    <t>IVA</t>
  </si>
  <si>
    <t>H2S Monitoring System Purchase</t>
  </si>
  <si>
    <t>*27151</t>
  </si>
  <si>
    <t>KHRENOVAYA</t>
  </si>
  <si>
    <t>ATR-Kulsary Potable Water</t>
  </si>
  <si>
    <t>T-5440 Permit Package</t>
  </si>
  <si>
    <t>MEJ-2002 Warehouse Consolidatn</t>
  </si>
  <si>
    <t>Well T-6042 Procur&amp;Constr</t>
  </si>
  <si>
    <t>MEJ-F1504 Inspect&amp;Repair inDMC</t>
  </si>
  <si>
    <t>1&amp;2 ACTIVATED BY OPMFA</t>
  </si>
  <si>
    <t>PDA-Upg tank's loading arm</t>
  </si>
  <si>
    <t>FAC-Well 3K</t>
  </si>
  <si>
    <t>CLOSED  (#11466)</t>
  </si>
  <si>
    <t>Upg Caustic UnitHDPElineCarbon</t>
  </si>
  <si>
    <t>Backcharge AFE Prime Logistics</t>
  </si>
  <si>
    <t>INF-WA 475 FF Repr Rd/Pad T-11</t>
  </si>
  <si>
    <t>(for 100254)</t>
  </si>
  <si>
    <t>Akhangaram</t>
  </si>
  <si>
    <t>KLIMASHEVKA</t>
  </si>
  <si>
    <t>Karakalpakiya</t>
  </si>
  <si>
    <t>WEll T-30 Deepening to 5500m</t>
  </si>
  <si>
    <t>Evaluation Units 2&amp;3</t>
  </si>
  <si>
    <t>#26818,26819 (closed)</t>
  </si>
  <si>
    <t>MERET’</t>
  </si>
  <si>
    <t>HVAC</t>
  </si>
  <si>
    <t>HVAC System Specialist</t>
  </si>
  <si>
    <t>ILETSK 1</t>
  </si>
  <si>
    <t>MEJ2010T7801/t7802TanksClean</t>
  </si>
  <si>
    <t>&amp;Disinfection</t>
  </si>
  <si>
    <t>Translation Leveraged Team</t>
  </si>
  <si>
    <t>KHIMZAVODSKA</t>
  </si>
  <si>
    <t>GUDERMES</t>
  </si>
  <si>
    <t>Sh&amp;Storage - Gas Trunk Line</t>
  </si>
  <si>
    <t>To cover costs of CTF</t>
  </si>
  <si>
    <t>DMC-Initial Spare Parts</t>
  </si>
  <si>
    <t>CLOSED  (#21812)</t>
  </si>
  <si>
    <t>ORSHA-TSENT</t>
  </si>
  <si>
    <t>Podborcy</t>
  </si>
  <si>
    <t>KRABOVAYA</t>
  </si>
  <si>
    <t>MEJ KTL (CNS) Repair work Tank</t>
  </si>
  <si>
    <t>MEJ 2014 SGI TA Inspect Suppor</t>
  </si>
  <si>
    <t>PDA-SGP-Phase1&amp;2 Activities</t>
  </si>
  <si>
    <t>SELUPS-FGP</t>
  </si>
  <si>
    <t>FGP Electrical techLab UPS</t>
  </si>
  <si>
    <t>OP-Crude Oil Metr-Materials</t>
  </si>
  <si>
    <t>PDA-Existing Field De-bottlene</t>
  </si>
  <si>
    <t>asset #32435</t>
  </si>
  <si>
    <t>GRYAZI-VORON</t>
  </si>
  <si>
    <t>OP-Nitrogen Plant KTL 1 &amp; 2</t>
  </si>
  <si>
    <t>CLOSED    Master AFE</t>
  </si>
  <si>
    <t>MEJ-2005 TA Mater,Reliab.Engin</t>
  </si>
  <si>
    <t>clear to 20800.8300.823</t>
  </si>
  <si>
    <t>T-0001KR (WRP1) Permit package</t>
  </si>
  <si>
    <t>2019 Aerodrome roads and runwa</t>
  </si>
  <si>
    <t>T-4242 Flow Line &amp; Hook Up</t>
  </si>
  <si>
    <t>T-5646 WO SitePre&amp;ReinRig13-14</t>
  </si>
  <si>
    <t>F-001 C boiler economizer Upg</t>
  </si>
  <si>
    <t>Field Waste Oil Collection</t>
  </si>
  <si>
    <t>EF-036</t>
  </si>
  <si>
    <t>CLOSED  (#22220)</t>
  </si>
  <si>
    <t>VESELOE</t>
  </si>
  <si>
    <t>Tekesu</t>
  </si>
  <si>
    <t>Putevoi Post 383km</t>
  </si>
  <si>
    <t>KTL 1 Isolation Valves</t>
  </si>
  <si>
    <t>CLOSED  (#22539)</t>
  </si>
  <si>
    <t>PDA- D302 Replacement-KTL1.2&amp;</t>
  </si>
  <si>
    <t>Train5  -  101.8110.827</t>
  </si>
  <si>
    <t>Training equipments</t>
  </si>
  <si>
    <t>Inga</t>
  </si>
  <si>
    <t>MEJ-Tengiz Well Technlg Study</t>
  </si>
  <si>
    <t>KIRISHI</t>
  </si>
  <si>
    <t>SUP-eProcurement Ph.5</t>
  </si>
  <si>
    <t>VYAZ'MA</t>
  </si>
  <si>
    <t>PENZA 4</t>
  </si>
  <si>
    <t>BALT.LES</t>
  </si>
  <si>
    <t>IWP - KTL-1 Major Turnaround</t>
  </si>
  <si>
    <t>FGP Srvc Tanks (3GP,3GI,MWP)</t>
  </si>
  <si>
    <t>TCOV Archive Building</t>
  </si>
  <si>
    <t>CLOSED  (#22897)</t>
  </si>
  <si>
    <t>MEJ - SGI 2017 Turnaround</t>
  </si>
  <si>
    <t>KOINSAR</t>
  </si>
  <si>
    <t>Well T-5838 Procur and Consrt</t>
  </si>
  <si>
    <t>Small Capital Proj-W/Pipeline</t>
  </si>
  <si>
    <t>CLOSED  (#21993)</t>
  </si>
  <si>
    <t>Radio Infrastructure2011</t>
  </si>
  <si>
    <t>IWP - Offplot - LPG Storage</t>
  </si>
  <si>
    <t>Blok Рост 98km</t>
  </si>
  <si>
    <t>SHIELI</t>
  </si>
  <si>
    <t>OP-Sulphur Granultn &amp; Storage</t>
  </si>
  <si>
    <t>OTR-Kulsary Housing - COPI</t>
  </si>
  <si>
    <t>Kurgan</t>
  </si>
  <si>
    <t>MEJ-KTL1 Train2 Unit400/500</t>
  </si>
  <si>
    <t>OTR-Startup Computer Equipment</t>
  </si>
  <si>
    <t>CLOSED  (#11579)</t>
  </si>
  <si>
    <t>T-27 Non-Rig Acid Stimulation</t>
  </si>
  <si>
    <t>OTR-Phase 1-5 Rig Purchase</t>
  </si>
  <si>
    <t>OTH-Bottom Hole Pressur Gauges</t>
  </si>
  <si>
    <t>CLOSED  (#11743)</t>
  </si>
  <si>
    <t>NBH Fail Safe Controllers Proj</t>
  </si>
  <si>
    <t>RR0020705</t>
  </si>
  <si>
    <t>RR Maint.Of Way Infr.Impr</t>
  </si>
  <si>
    <t>Kigash</t>
  </si>
  <si>
    <t>ROPAZHI</t>
  </si>
  <si>
    <t>Mud Storage Tanks RIG 258</t>
  </si>
  <si>
    <t>Closed(#24074)</t>
  </si>
  <si>
    <t>Stop point 1167 km</t>
  </si>
  <si>
    <t>KTL-2 Unit 600 Construction</t>
  </si>
  <si>
    <t>ZHLOBIN</t>
  </si>
  <si>
    <t>Complex Environmental Database</t>
  </si>
  <si>
    <t>SGP north evaporation pond rep</t>
  </si>
  <si>
    <t>Well T-6457 Non RIG Testing</t>
  </si>
  <si>
    <t>in progress #26766</t>
  </si>
  <si>
    <t>Hotel - Atyrau</t>
  </si>
  <si>
    <t>URTAAUL</t>
  </si>
  <si>
    <t>FFERT</t>
  </si>
  <si>
    <t>Firefighting eq checks</t>
  </si>
  <si>
    <t>*28434</t>
  </si>
  <si>
    <t>LANGEPASVSKJ</t>
  </si>
  <si>
    <t>ATR-Management for Bonus</t>
  </si>
  <si>
    <t>CANCELLED (Atyrau Bonus)</t>
  </si>
  <si>
    <t>MEJ - KTL-1 Train 2 Turnaround</t>
  </si>
  <si>
    <t>MEJ G-005 replacement</t>
  </si>
  <si>
    <t>MEJ-GT-6.1 Hot Gas Path Inspec</t>
  </si>
  <si>
    <t>PDA Capstone Implementaion</t>
  </si>
  <si>
    <t>Closed (exspense)</t>
  </si>
  <si>
    <t>MWP 52-2 New Wells MRM Ops</t>
  </si>
  <si>
    <t>30545,30669, 30815</t>
  </si>
  <si>
    <t>MEJ-KTL1 Plant Turnaround</t>
  </si>
  <si>
    <t>PC Repl.project (GIL 3)</t>
  </si>
  <si>
    <t>#26270</t>
  </si>
  <si>
    <t>DGAS</t>
  </si>
  <si>
    <t>De-Gassing</t>
  </si>
  <si>
    <t>Tapa</t>
  </si>
  <si>
    <t>Motorolla Radios MTS2000 X20</t>
  </si>
  <si>
    <t>Closed(#23876)</t>
  </si>
  <si>
    <t>Accum AFE-CSIP Bonus</t>
  </si>
  <si>
    <t>Contractor Safety Bonus</t>
  </si>
  <si>
    <t>TOSNO</t>
  </si>
  <si>
    <t>KTL2 F-738 ComplUnitReplTA14</t>
  </si>
  <si>
    <t>T503CausticStorgTankSteamCoil&amp;</t>
  </si>
  <si>
    <t>&amp;Nozzle Upgrade</t>
  </si>
  <si>
    <t>MEJ-Help Desk Overhaul</t>
  </si>
  <si>
    <t>INF-WA 460 FF Repr Rd/Pad T-7</t>
  </si>
  <si>
    <t>(for 100388)</t>
  </si>
  <si>
    <t>SMORODINO</t>
  </si>
  <si>
    <t>UNIX and Backup Expansion</t>
  </si>
  <si>
    <t>#26701</t>
  </si>
  <si>
    <t>S-PTRB-S-MSK</t>
  </si>
  <si>
    <t>RAZ’EZD 17</t>
  </si>
  <si>
    <t>Suspended to 31-Jan-17</t>
  </si>
  <si>
    <t>BELGOROD-SUM</t>
  </si>
  <si>
    <t>IWP - KTL-3 Materials</t>
  </si>
  <si>
    <t>MEJ-Winterize KTL 1, 2, Offplt</t>
  </si>
  <si>
    <t>Cellular Phone- Planng &amp; Analy</t>
  </si>
  <si>
    <t>Backch AFE-Engineering Nets TS</t>
  </si>
  <si>
    <t>Farap</t>
  </si>
  <si>
    <t>SAL'SK</t>
  </si>
  <si>
    <t>KAKHOVKA</t>
  </si>
  <si>
    <t>SHARTYMKA</t>
  </si>
  <si>
    <t>ARBUZOVKA</t>
  </si>
  <si>
    <t>PDA-Tengiz Field Gathering Sys</t>
  </si>
  <si>
    <t>3 PCs Purchase</t>
  </si>
  <si>
    <t>CLOSED (#23139)</t>
  </si>
  <si>
    <t>SHAKHTERSKAY</t>
  </si>
  <si>
    <t>ISKINE</t>
  </si>
  <si>
    <t>RLB0010907</t>
  </si>
  <si>
    <t>2D501.1_2D503.1_MetalSprayCoat</t>
  </si>
  <si>
    <t>AVTOVO</t>
  </si>
  <si>
    <t>Arka</t>
  </si>
  <si>
    <t>G2604 pump seal upg</t>
  </si>
  <si>
    <t>PDA#110212</t>
  </si>
  <si>
    <t>MEJ-Maintain Operating Area</t>
  </si>
  <si>
    <t>MEJ-2003-2006 Sulfur Claim</t>
  </si>
  <si>
    <t>Well T-6261 NonRig Testing</t>
  </si>
  <si>
    <t>SGP Project Well</t>
  </si>
  <si>
    <t>in progress #26765</t>
  </si>
  <si>
    <t>Purch.of spare part to TCOV,IB</t>
  </si>
  <si>
    <t>DB</t>
  </si>
  <si>
    <t>*27441-43</t>
  </si>
  <si>
    <t>KTL-2/DMC Facilities Building</t>
  </si>
  <si>
    <t>CLOSED  (#11680,706-15)</t>
  </si>
  <si>
    <t>MEJ-Review Plt/Fld Interlock</t>
  </si>
  <si>
    <t>IT MaterialsPurchasing for FGP</t>
  </si>
  <si>
    <t>*27735-37</t>
  </si>
  <si>
    <t>ZERNOVO</t>
  </si>
  <si>
    <t>Well K-3185 Drill &amp; Complete</t>
  </si>
  <si>
    <t>#26213,26212</t>
  </si>
  <si>
    <t>WWD CTU preparatory work</t>
  </si>
  <si>
    <t>63-X-1010 LP Flare tip upgrade</t>
  </si>
  <si>
    <t>asset #32664</t>
  </si>
  <si>
    <t>SHAGUR</t>
  </si>
  <si>
    <t>OTR-PLant Canteen Improvement</t>
  </si>
  <si>
    <t>T-4848 D&amp;C Long Lead Items</t>
  </si>
  <si>
    <t>Exploration Software GMA Log</t>
  </si>
  <si>
    <t>T-0021ST CIV&amp;MECH WORK MRWO</t>
  </si>
  <si>
    <t>CTC Upgrade (KTSM replacement)</t>
  </si>
  <si>
    <t>TCO Swedish House</t>
  </si>
  <si>
    <t>LIGHT DUTY VEHICLES 2020</t>
  </si>
  <si>
    <t>SOV.GAV-SORT</t>
  </si>
  <si>
    <t>AINST</t>
  </si>
  <si>
    <t>Alarm System Technicians</t>
  </si>
  <si>
    <t>SUP-EquipDismantel&amp;ATH Territo</t>
  </si>
  <si>
    <t>Dostyk</t>
  </si>
  <si>
    <t>MEJ-ElimintgUdergdPipelinLeaks</t>
  </si>
  <si>
    <t>Wheatley Pumps Upgrade</t>
  </si>
  <si>
    <t>ALAN'</t>
  </si>
  <si>
    <t>SGP, 62-E-206 Steam Injection</t>
  </si>
  <si>
    <t>Fire Station for HV</t>
  </si>
  <si>
    <t>Bruzgi</t>
  </si>
  <si>
    <t>Uralsk-Tov</t>
  </si>
  <si>
    <t>INF-Telecommunications</t>
  </si>
  <si>
    <t>FACF-Install KTL-2 Manifold</t>
  </si>
  <si>
    <t>CLOSED  (#21953)</t>
  </si>
  <si>
    <t>AKSHOLAK</t>
  </si>
  <si>
    <t>CT Domain Migration Project</t>
  </si>
  <si>
    <t>MEJ NTVI HEX and Air Coolers</t>
  </si>
  <si>
    <t>IWP - Demercaptanization</t>
  </si>
  <si>
    <t>Porvo</t>
  </si>
  <si>
    <t>Enhancement MSDS 2003</t>
  </si>
  <si>
    <t>Closed(#25128,25160)</t>
  </si>
  <si>
    <t>MEJ-SGP TA PU 340 Replac</t>
  </si>
  <si>
    <t>MEJ-KTL1 Unit 500</t>
  </si>
  <si>
    <t>Mat./Inv. Mgt. Task Force</t>
  </si>
  <si>
    <t>Chaplino</t>
  </si>
  <si>
    <t>MEJ TCOV TechInspec Fire Syst</t>
  </si>
  <si>
    <t>AKZHAIDAK</t>
  </si>
  <si>
    <t>IWP - Power Generation - Elect</t>
  </si>
  <si>
    <t>tical Modifications</t>
  </si>
  <si>
    <t>Bogashevo</t>
  </si>
  <si>
    <t>KRUTOROZHINO</t>
  </si>
  <si>
    <t>KIZILYURT</t>
  </si>
  <si>
    <t>MEDEU</t>
  </si>
  <si>
    <t>MFIT</t>
  </si>
  <si>
    <t>Zone Mechanical Fitter</t>
  </si>
  <si>
    <t>SOLDINA.</t>
  </si>
  <si>
    <t>Emergency showers upg</t>
  </si>
  <si>
    <t>*28225</t>
  </si>
  <si>
    <t>MAJLIN</t>
  </si>
  <si>
    <t>MS12 T-4848 MRM U1 &amp; U2</t>
  </si>
  <si>
    <t>Atyrau Transit Hotel Upgrade</t>
  </si>
  <si>
    <t>CLOSED (#22684)</t>
  </si>
  <si>
    <t>INF-P&amp;C for RR Replace/Upgrade</t>
  </si>
  <si>
    <t>Dostyk Buried Utilits Upgrade</t>
  </si>
  <si>
    <t>ph.3.4 reopened as K</t>
  </si>
  <si>
    <t>*27567</t>
  </si>
  <si>
    <t>DCOT-Drilling tools Purchase</t>
  </si>
  <si>
    <t>3 1/2" XD105(300jts)</t>
  </si>
  <si>
    <t>Closed (#24721)</t>
  </si>
  <si>
    <t>OTH-Light Equip Truck W/O Rig</t>
  </si>
  <si>
    <t>Computer GILx36,Prntx3,Laptpx2</t>
  </si>
  <si>
    <t>Closed(#23720;23723;23741)</t>
  </si>
  <si>
    <t>BRYANSK-L'G.</t>
  </si>
  <si>
    <t>INF-BEJV Gen'l Workshops Cplx.</t>
  </si>
  <si>
    <t>CLOSED  (#11459)</t>
  </si>
  <si>
    <t>MEJ-Firewater/TechWaterTankIns</t>
  </si>
  <si>
    <t>Well T-4635 Drill&amp;Complete</t>
  </si>
  <si>
    <t>#26996,26997</t>
  </si>
  <si>
    <t>MANGALI</t>
  </si>
  <si>
    <t>*28060-61</t>
  </si>
  <si>
    <t>IB FMA Cold Food Mangt Facilit</t>
  </si>
  <si>
    <t>constructionCold Food Facility</t>
  </si>
  <si>
    <t>Completed (#25931)</t>
  </si>
  <si>
    <t>Well T-5654 Detail Design</t>
  </si>
  <si>
    <t>SHCHERBINKA</t>
  </si>
  <si>
    <t>EKIBASTUZ 1</t>
  </si>
  <si>
    <t>asset 32790</t>
  </si>
  <si>
    <t>LICAD Surveying Software Purch</t>
  </si>
  <si>
    <t>CLOSED (#23114;23115)</t>
  </si>
  <si>
    <t>MEJ-Install Valving&amp;Pressure</t>
  </si>
  <si>
    <t>Gauges clear to 20205.823</t>
  </si>
  <si>
    <t>Barcoding Equipment Upgrade</t>
  </si>
  <si>
    <t>*31503</t>
  </si>
  <si>
    <t>MEJ-2006 Tank Inspections</t>
  </si>
  <si>
    <t>MEJ-Honeywell PHD Upg-ContrSup</t>
  </si>
  <si>
    <t>ZHANYSBAI</t>
  </si>
  <si>
    <t>MLIFT</t>
  </si>
  <si>
    <t>GM Log Manlift</t>
  </si>
  <si>
    <t>PDA-SGI MS5 Condens Line Re</t>
  </si>
  <si>
    <t>Compressor for KTL1&amp;2 U200&amp;700</t>
  </si>
  <si>
    <t>#26113,27781</t>
  </si>
  <si>
    <t>Concrete Bern Waste Oil Storin</t>
  </si>
  <si>
    <t>2007 IT Application Software</t>
  </si>
  <si>
    <t>Purchasing</t>
  </si>
  <si>
    <t>#26707,27357,27358</t>
  </si>
  <si>
    <t>New Sulphur Pad</t>
  </si>
  <si>
    <t>EF-044</t>
  </si>
  <si>
    <t>CLOSED  (#22085)</t>
  </si>
  <si>
    <t>MEJ-OBH Piping contn new filte</t>
  </si>
  <si>
    <t>Well T-6656 Detail Design</t>
  </si>
  <si>
    <t>KTL-2 Overhead Cranes</t>
  </si>
  <si>
    <t>EF-028</t>
  </si>
  <si>
    <t>CLOSED  (#21991,22104,22447)</t>
  </si>
  <si>
    <t>UROZHAJNAYA</t>
  </si>
  <si>
    <t>KIZLYAR</t>
  </si>
  <si>
    <t>Pomoshnaya</t>
  </si>
  <si>
    <t>KYZYLSAI</t>
  </si>
  <si>
    <t>KAMENSK-URLS</t>
  </si>
  <si>
    <t>MEJ-2014 KTL TA Inspectn Supp</t>
  </si>
  <si>
    <t>IVANGOROD-NR</t>
  </si>
  <si>
    <t>Panteleevo</t>
  </si>
  <si>
    <t>FGP MI Business Trips</t>
  </si>
  <si>
    <t>MEJ Proces&amp;disposal of accum.s</t>
  </si>
  <si>
    <t>ORLOVKA-KUBANSKAYA</t>
  </si>
  <si>
    <t>Offplots Project Management</t>
  </si>
  <si>
    <t>EGC0010701</t>
  </si>
  <si>
    <t>MEJPROD00152</t>
  </si>
  <si>
    <t>MEJ Integrated Planning Pr</t>
  </si>
  <si>
    <t>NDT</t>
  </si>
  <si>
    <t>Non-Destructive Testing</t>
  </si>
  <si>
    <t>IWP - KTL-3</t>
  </si>
  <si>
    <t>KTL-Safety Equip Trailer</t>
  </si>
  <si>
    <t>CLOSED  (#11354)</t>
  </si>
  <si>
    <t>Gori</t>
  </si>
  <si>
    <t>GAZODZHAK</t>
  </si>
  <si>
    <t>KTL-2 Water/Sewerage System</t>
  </si>
  <si>
    <t>Sokuluk</t>
  </si>
  <si>
    <t>SpecAccum-Drilling OPS Rig Sup</t>
  </si>
  <si>
    <t>Rig Support CC 101.1690.050</t>
  </si>
  <si>
    <t>9493MGT305</t>
  </si>
  <si>
    <t>Miscellaneous (MGT)</t>
  </si>
  <si>
    <t>Pechory-Pskovskie exp</t>
  </si>
  <si>
    <t>4 Road Grit Spreaders</t>
  </si>
  <si>
    <t>CLOSED  (#22021)</t>
  </si>
  <si>
    <t>DV Heat Tracer Installation</t>
  </si>
  <si>
    <t>*27149</t>
  </si>
  <si>
    <t>Accum. SGP Project Warranty</t>
  </si>
  <si>
    <t>cc 105541.5260000.253001</t>
  </si>
  <si>
    <t>RLB001U201</t>
  </si>
  <si>
    <t>Instal of Instrum at U900/KTL2</t>
  </si>
  <si>
    <t>MEJ-T-47 Non-Rig Acid Stimulat</t>
  </si>
  <si>
    <t>Replacement of PSV at F-303.1/</t>
  </si>
  <si>
    <t>T-6046 (DP-23) Permit Package</t>
  </si>
  <si>
    <t>MINSK-SORT</t>
  </si>
  <si>
    <t>IWP - Power Generation - Emerg</t>
  </si>
  <si>
    <t>engy Backup Generators</t>
  </si>
  <si>
    <t>Karagaily-K</t>
  </si>
  <si>
    <t>30811, 30901, 32670-32674</t>
  </si>
  <si>
    <t>Lab Equipment Upg Y2024</t>
  </si>
  <si>
    <t>Altynkol</t>
  </si>
  <si>
    <t>Bezlyudovka</t>
  </si>
  <si>
    <t>L'VOV</t>
  </si>
  <si>
    <t>MEJ-2006 Chili Cook-off</t>
  </si>
  <si>
    <t>Well K-19 Non Rig Testing</t>
  </si>
  <si>
    <t>SGP WM</t>
  </si>
  <si>
    <t>GREMYACHIY KLYUCH</t>
  </si>
  <si>
    <t>MEJ-FOO Renovation PRJ</t>
  </si>
  <si>
    <t>NAZAROVSKIY</t>
  </si>
  <si>
    <t>RECHNAYA</t>
  </si>
  <si>
    <t>MEJ SV manholes repair</t>
  </si>
  <si>
    <t>Cellular Phone - Govt/Pub Aff</t>
  </si>
  <si>
    <t>MEJ- Train Airport Officials</t>
  </si>
  <si>
    <t>Heat tracing installation</t>
  </si>
  <si>
    <t>MEJ-RV Evaporation Ponds</t>
  </si>
  <si>
    <t>cc 13563.823</t>
  </si>
  <si>
    <t>PDRV</t>
  </si>
  <si>
    <t>Do Not Use - Zone Plant Driver</t>
  </si>
  <si>
    <t>Well T-112 PLT Logging MEJ</t>
  </si>
  <si>
    <t>SECT Trace HtgChemStg&amp;Off Load</t>
  </si>
  <si>
    <t>SAF001U522</t>
  </si>
  <si>
    <t>2016 SGI/SGP TA CAPEX Items</t>
  </si>
  <si>
    <t>2025 NTVI program</t>
  </si>
  <si>
    <t>OTH-Incinerator - Piping</t>
  </si>
  <si>
    <t>EvaporatCoolSystem EA 740&amp;303</t>
  </si>
  <si>
    <t>Closed #26124</t>
  </si>
  <si>
    <t>WELD-F</t>
  </si>
  <si>
    <t>Welder Site</t>
  </si>
  <si>
    <t>Сварщик промысел</t>
  </si>
  <si>
    <t>KUL'SHARIPOV</t>
  </si>
  <si>
    <t>NATSMEN</t>
  </si>
  <si>
    <t>Yershov</t>
  </si>
  <si>
    <t>Lugansk-Liski</t>
  </si>
  <si>
    <t>Accum-2006 PAC/RMAC Meetings</t>
  </si>
  <si>
    <t>MEJ-Emission Invent.Evaluation</t>
  </si>
  <si>
    <t>MANGISTAU</t>
  </si>
  <si>
    <t>DostykBuriedUtilUpg&amp;CorrProtn</t>
  </si>
  <si>
    <t>#27843</t>
  </si>
  <si>
    <t>Trunked Radio System</t>
  </si>
  <si>
    <t>CLOSED  (#22357)</t>
  </si>
  <si>
    <t>F314 TIE-INS KTL-1 Train 1 &amp; 2</t>
  </si>
  <si>
    <t>CLOSED  (#21841)</t>
  </si>
  <si>
    <t>KTL-Canteen Utility TIE-INS</t>
  </si>
  <si>
    <t>MEJPROD0015</t>
  </si>
  <si>
    <t>SAF001U907</t>
  </si>
  <si>
    <t>RLB0011411</t>
  </si>
  <si>
    <t>SGP DHC Lateral Lines</t>
  </si>
  <si>
    <t>VTRK</t>
  </si>
  <si>
    <t>GM Log Vacuum Truck</t>
  </si>
  <si>
    <t>Wells Water Sampling</t>
  </si>
  <si>
    <t>at Tengiz and Korolev Fields</t>
  </si>
  <si>
    <t>SAPERNAYA</t>
  </si>
  <si>
    <t>ZHILEVO.</t>
  </si>
  <si>
    <t>PETROZAVODSK</t>
  </si>
  <si>
    <t>Well T-4346 TCL</t>
  </si>
  <si>
    <t>SUKHOVSKAYA</t>
  </si>
  <si>
    <t>Well T-5435 Templete Drilling</t>
  </si>
  <si>
    <t>linked to 107039&amp;107042</t>
  </si>
  <si>
    <t>Completed,#27001,27002</t>
  </si>
  <si>
    <t>T.R.V. Housing Admi**CLOSED**</t>
  </si>
  <si>
    <t>Use 13558</t>
  </si>
  <si>
    <t>Служба размещения ВП "Тенгиз"</t>
  </si>
  <si>
    <t>FAC-Well 5K</t>
  </si>
  <si>
    <t>CLOSED  (#11467)</t>
  </si>
  <si>
    <t>MEJ-Replac of Fibre Optic cabl</t>
  </si>
  <si>
    <t>betwn KTL CCR&amp;Sulfur Forming c</t>
  </si>
  <si>
    <t>SUP-Wellsite T-111 Flow-neRepl</t>
  </si>
  <si>
    <t>SHENGELDY</t>
  </si>
  <si>
    <t>SAF001U010</t>
  </si>
  <si>
    <t>KTL2.2U400SM01-8''300H03Double</t>
  </si>
  <si>
    <t>PDA- E1 Upgrade Project</t>
  </si>
  <si>
    <t>Closed per owner request</t>
  </si>
  <si>
    <t>MEJ P-8 Clean, Insp and Repair</t>
  </si>
  <si>
    <t>PDA-DMC Upgrade Study</t>
  </si>
  <si>
    <t>Yevdakovo</t>
  </si>
  <si>
    <t>DZHABYK</t>
  </si>
  <si>
    <t>Kungur</t>
  </si>
  <si>
    <t>Electrical - Fld-High Voltage</t>
  </si>
  <si>
    <t>О/Гл электр-Промысел линии ВН</t>
  </si>
  <si>
    <t>Small Cap Proj - D &amp; C 1995</t>
  </si>
  <si>
    <t>CLOSED  (#21875)</t>
  </si>
  <si>
    <t>BISHKEK 1</t>
  </si>
  <si>
    <t>Kichevo</t>
  </si>
  <si>
    <t>orsk</t>
  </si>
  <si>
    <t>WELL T-5435 Drill &amp; Suspend</t>
  </si>
  <si>
    <t>linked to 107039,#27001,27002</t>
  </si>
  <si>
    <t>Kondakovo</t>
  </si>
  <si>
    <t>YEREIMENTAU</t>
  </si>
  <si>
    <t>MEJ 2010Proces&amp;DispofAccSludge</t>
  </si>
  <si>
    <t>TIMASHEVSKAY</t>
  </si>
  <si>
    <t>*** CANCELLED *** Use 100299</t>
  </si>
  <si>
    <t>CANCELLED (see 100299)</t>
  </si>
  <si>
    <t>MEJ-P-9 Firewtr/TechnWaterTank</t>
  </si>
  <si>
    <t>KTL Amine Stress Corrosion Ins</t>
  </si>
  <si>
    <t>Vojnovka</t>
  </si>
  <si>
    <t>Tengiz Well 106</t>
  </si>
  <si>
    <t>T-9 WO Site Prepar&amp;Reinstat</t>
  </si>
  <si>
    <t>*27271</t>
  </si>
  <si>
    <t>*27598</t>
  </si>
  <si>
    <t>MEJ-Road Maintenance&amp;Repair</t>
  </si>
  <si>
    <t>Side Markers&amp;Signs CC13563</t>
  </si>
  <si>
    <t>T-5036 Non-Rig Acid Stim</t>
  </si>
  <si>
    <t>Nitrogen Plant Repl.Compressrs</t>
  </si>
  <si>
    <t>MEJ GT-6.3 Hot Gas Path Inspec</t>
  </si>
  <si>
    <t>MEJ Repl leaking EA203 A1&amp;E2 b</t>
  </si>
  <si>
    <t>INF-Equipment Spare Parts</t>
  </si>
  <si>
    <t>Pre-Site PreparWork for 5wells</t>
  </si>
  <si>
    <t>Branevo-Eks</t>
  </si>
  <si>
    <t>Rechitsa</t>
  </si>
  <si>
    <t>ZAGORODNYAYA</t>
  </si>
  <si>
    <t>Skatarske</t>
  </si>
  <si>
    <t>Emerg LPG Rail CarLeakage inUA</t>
  </si>
  <si>
    <t>Well T-7 Workover MEJ</t>
  </si>
  <si>
    <t>PDA-Kulsary TechWaterMet Reloc</t>
  </si>
  <si>
    <t>MEJ-TA2013 KTL Compl&amp;Reliab</t>
  </si>
  <si>
    <t>IT materials for FGR team</t>
  </si>
  <si>
    <t>*27135,</t>
  </si>
  <si>
    <t>*27237</t>
  </si>
  <si>
    <t>Well T-6340 Procur&amp;Constr</t>
  </si>
  <si>
    <t>MEJ/Electrical Power System</t>
  </si>
  <si>
    <t>HAZOP Items Upgrade 2</t>
  </si>
  <si>
    <t>Closed (exp)20800.8300.823</t>
  </si>
  <si>
    <t>12 Hot Air Blowers Purchase</t>
  </si>
  <si>
    <t>RLB001U221</t>
  </si>
  <si>
    <t>SGP G209/G211 A/B Pressure Tra</t>
  </si>
  <si>
    <t>MEJ-Egilik-KG in Dossor</t>
  </si>
  <si>
    <t>T-4635 NonRig Perforation Acid</t>
  </si>
  <si>
    <t>MACH</t>
  </si>
  <si>
    <t>Machinist/Turners/Mill Wrights</t>
  </si>
  <si>
    <t>ZELENYJ DOL</t>
  </si>
  <si>
    <t>Vladislavovka</t>
  </si>
  <si>
    <t>Uzen'</t>
  </si>
  <si>
    <t>*** CANCELLED *** Use 100442</t>
  </si>
  <si>
    <t>CANCELLED (see 100442)</t>
  </si>
  <si>
    <t>Well T-5444 PLT/RST</t>
  </si>
  <si>
    <t>(#26652) Closed</t>
  </si>
  <si>
    <t>*28257</t>
  </si>
  <si>
    <t>Well T-3938 Non RIG Testing</t>
  </si>
  <si>
    <t>*27012</t>
  </si>
  <si>
    <t>RLB0042003</t>
  </si>
  <si>
    <t>Bridge Bypass Road Improvement</t>
  </si>
  <si>
    <t>CLOSED  (#11748)</t>
  </si>
  <si>
    <t>asset #32884</t>
  </si>
  <si>
    <t>INF-TV Dewatr Bsmt/Remove Arch</t>
  </si>
  <si>
    <t>Well T-7450 Drilling and Compl</t>
  </si>
  <si>
    <t>RLB001U120</t>
  </si>
  <si>
    <t>PDA-Upgrd K1 Wastewater Facil</t>
  </si>
  <si>
    <t>MEJ-Annual Insp of Fire tech w</t>
  </si>
  <si>
    <t>Accum Emergency Response</t>
  </si>
  <si>
    <t>GRAS.</t>
  </si>
  <si>
    <t>INF-Pay Office-Hungarian Vill</t>
  </si>
  <si>
    <t>CLOSED  (#11313)</t>
  </si>
  <si>
    <t>INF-Railway Fld Eng &amp; Site Spv</t>
  </si>
  <si>
    <t>Sulfur Granulation-GX</t>
  </si>
  <si>
    <t>*** CANCELLED *** Use 100444</t>
  </si>
  <si>
    <t>CANCELLED (see 100444)</t>
  </si>
  <si>
    <t>BALASHEJKA</t>
  </si>
  <si>
    <t>Bzhezno</t>
  </si>
  <si>
    <t>SUPRUNOVKA</t>
  </si>
  <si>
    <t>Wellsite T8 Flowl Replct</t>
  </si>
  <si>
    <t>*27126</t>
  </si>
  <si>
    <t>KARPOVSKAYA</t>
  </si>
  <si>
    <t>karaganozek</t>
  </si>
  <si>
    <t>MEJ KTL Repl&amp;repair cable tray</t>
  </si>
  <si>
    <t>MAMONOVO-EKS</t>
  </si>
  <si>
    <t>KTL 2E-402.2 Heat Exchanger Re</t>
  </si>
  <si>
    <t>*28260</t>
  </si>
  <si>
    <t>NGGS Monolithic Joint Modif Pr</t>
  </si>
  <si>
    <t>31254,</t>
  </si>
  <si>
    <t>Repl Engine - Yanvarets Crane</t>
  </si>
  <si>
    <t>CLOSED  (#22020)</t>
  </si>
  <si>
    <t>T-43 WO Site Prep&amp;Site Reclam</t>
  </si>
  <si>
    <t>*28353</t>
  </si>
  <si>
    <t>GAPDZHAK</t>
  </si>
  <si>
    <t>Accum.AFE T-3938 SWT Wellsite</t>
  </si>
  <si>
    <t>T-5844 (DP-23) NR Acid Stim</t>
  </si>
  <si>
    <t>RMG IT Support_HPC Srv.&amp;Equip.</t>
  </si>
  <si>
    <t>MEJ–GT 9.1&amp;9.2 MAGIC Inspectio</t>
  </si>
  <si>
    <t>Upgrade EnviroCentre boiler</t>
  </si>
  <si>
    <t>TIKHVIN</t>
  </si>
  <si>
    <t>T-5963 PLT</t>
  </si>
  <si>
    <t>LiftStation61/3K1Upgrade</t>
  </si>
  <si>
    <t>*27301,27302</t>
  </si>
  <si>
    <t>T-5534 / T-5634R MRM CAPEX</t>
  </si>
  <si>
    <t>33205,33206, 33320, 33321</t>
  </si>
  <si>
    <t>GIL3Hardware Replacement</t>
  </si>
  <si>
    <t>*27616-25,27858-65</t>
  </si>
  <si>
    <t>*27318,27319,27320,27882-89</t>
  </si>
  <si>
    <t>BOSHCHAKUL'</t>
  </si>
  <si>
    <t>SHADRINSK</t>
  </si>
  <si>
    <t>MEJ Road Main&amp;Repair works</t>
  </si>
  <si>
    <t>TCOV&amp;JV areas</t>
  </si>
  <si>
    <t>MEJ-2004 MS Turnard at#5,12,19</t>
  </si>
  <si>
    <t>Usatovskiy</t>
  </si>
  <si>
    <t>** Closed ** Use 29530</t>
  </si>
  <si>
    <t>Crude Oil &amp; LPG Loading Racks</t>
  </si>
  <si>
    <t>Chop-Zakhoni</t>
  </si>
  <si>
    <t>Closed #26449</t>
  </si>
  <si>
    <t>SHOPOKOVO</t>
  </si>
  <si>
    <t>RLB001U058</t>
  </si>
  <si>
    <t>RLB0040602</t>
  </si>
  <si>
    <t>Train 2.3 Power Station</t>
  </si>
  <si>
    <t>HTST</t>
  </si>
  <si>
    <t>Hydrotest Shop</t>
  </si>
  <si>
    <t>Гидротест цех</t>
  </si>
  <si>
    <t>PIS'MYANKA</t>
  </si>
  <si>
    <t>H2S Personal Monitors</t>
  </si>
  <si>
    <t>CLOSED  (#21950)</t>
  </si>
  <si>
    <t>BESARYK</t>
  </si>
  <si>
    <t>Dzhankoi</t>
  </si>
  <si>
    <t>T-124 TCL</t>
  </si>
  <si>
    <t>FTRK</t>
  </si>
  <si>
    <t>GM Log Flat Bed Truck</t>
  </si>
  <si>
    <t>Purchase of TJA Analyzers</t>
  </si>
  <si>
    <t>CLOSED(asset 23757)</t>
  </si>
  <si>
    <t>Meter Station 8</t>
  </si>
  <si>
    <t>MEJ-SGP DHC Survey&amp;Repair</t>
  </si>
  <si>
    <t>Railroad Maintenance Equipment</t>
  </si>
  <si>
    <t>CLOSED  (#22314)</t>
  </si>
  <si>
    <t>IWP - KTL-1 Analytical Equip</t>
  </si>
  <si>
    <t>Well T-220 SGI Inj RST</t>
  </si>
  <si>
    <t>ENV0021501</t>
  </si>
  <si>
    <t>BYKOVO</t>
  </si>
  <si>
    <t>MEJ OBH Inspct&amp;Repair F-502&amp;F-</t>
  </si>
  <si>
    <t>PDA Well Unloading Project</t>
  </si>
  <si>
    <t>KHABL'</t>
  </si>
  <si>
    <t>BELOZER'E</t>
  </si>
  <si>
    <t>INF-WA 476 FF Repr Pad/Rd T-16</t>
  </si>
  <si>
    <t>(for 100257)</t>
  </si>
  <si>
    <t>Well T-43 Acid Fracturing Stim</t>
  </si>
  <si>
    <t>MEJ-Purchase Winter Clothing</t>
  </si>
  <si>
    <t>KHABAROVSK 2</t>
  </si>
  <si>
    <t>KOKURINO</t>
  </si>
  <si>
    <t>DINY NURPEISOVOY RZD-Exp.</t>
  </si>
  <si>
    <t>Accum.BaseBusinessSubsurf ADS</t>
  </si>
  <si>
    <t>XE#178820,</t>
  </si>
  <si>
    <t>Акк. Стратег.разв.активов БП</t>
  </si>
  <si>
    <t>OOO "Bukharskii NPZ"</t>
  </si>
  <si>
    <t>*28237</t>
  </si>
  <si>
    <t>MEJ T-9902 caustic tank insp</t>
  </si>
  <si>
    <t>TIDE-Transtn In Data Excellnce</t>
  </si>
  <si>
    <t>asset 27080; 27082</t>
  </si>
  <si>
    <t>Rig 4 Mobilization</t>
  </si>
  <si>
    <t>SGP T-801 CleanInspectRepair</t>
  </si>
  <si>
    <t>InstallPigTraps 6FFG (Train5)</t>
  </si>
  <si>
    <t>*27437</t>
  </si>
  <si>
    <t>SGP T-301 chemical cleaning</t>
  </si>
  <si>
    <t>Field Replace Cntl Valves MS#5</t>
  </si>
  <si>
    <t>CLOSED  (#11572)</t>
  </si>
  <si>
    <t>T-14NT WWD well D&amp;C</t>
  </si>
  <si>
    <t>Koshta</t>
  </si>
  <si>
    <t>T-4830 (WP53-2) Drilling&amp;Compl</t>
  </si>
  <si>
    <t>MEJ Amine Loop Upgrade</t>
  </si>
  <si>
    <t>PDA-TCO Custmers TieIns toGEEP</t>
  </si>
  <si>
    <t>(sales gas line) Ph 1&amp;2</t>
  </si>
  <si>
    <t>MEJ LR 600 Crane standby 2020</t>
  </si>
  <si>
    <t>Well T-1101 Expense W/O Tubing</t>
  </si>
  <si>
    <t>c.c.20205.822</t>
  </si>
  <si>
    <t>INDBASE</t>
  </si>
  <si>
    <t>TCO Industrial Base</t>
  </si>
  <si>
    <t>Ingersoll-Ran AirCompress Repl</t>
  </si>
  <si>
    <t>Closed (#24831)</t>
  </si>
  <si>
    <t>*27447-52,27801</t>
  </si>
  <si>
    <t>2020 State Roads Repairs</t>
  </si>
  <si>
    <t>Balkhash2</t>
  </si>
  <si>
    <t>Ondyrys</t>
  </si>
  <si>
    <t>PAKYANE</t>
  </si>
  <si>
    <t>KARDYMOVO</t>
  </si>
  <si>
    <t>MS-14 Manifold Upgrade Projec</t>
  </si>
  <si>
    <t>ZYRYANKA</t>
  </si>
  <si>
    <t>MEJ GT-9.2 Major Inspection</t>
  </si>
  <si>
    <t>Pink Palace ACs Installation</t>
  </si>
  <si>
    <t>CLOSED  (#22339)</t>
  </si>
  <si>
    <t>Pneum.Winch,Zone1 TA2006/07</t>
  </si>
  <si>
    <t>*26141</t>
  </si>
  <si>
    <t>SGP U400/500</t>
  </si>
  <si>
    <t>Temerlyuk</t>
  </si>
  <si>
    <t>Ground Work at TCOV</t>
  </si>
  <si>
    <t>CLOSED (#22876)</t>
  </si>
  <si>
    <t>MO010U602</t>
  </si>
  <si>
    <t>Nabors Rig708 start-up ops.</t>
  </si>
  <si>
    <t>Plant Fire Stn,NewHeatingSyste</t>
  </si>
  <si>
    <t>#25951</t>
  </si>
  <si>
    <t>OMSK-VOST</t>
  </si>
  <si>
    <t>Well T-4635 New (DC)</t>
  </si>
  <si>
    <t>(Top of Salt Well)#26996,26997</t>
  </si>
  <si>
    <t>ATR-Kulsary Housing</t>
  </si>
  <si>
    <t>(TCO portion of 1013101)</t>
  </si>
  <si>
    <t>BAKHAREVKA</t>
  </si>
  <si>
    <t>MEJ-Roof Repairs Pink Palace</t>
  </si>
  <si>
    <t>RLOADOIL</t>
  </si>
  <si>
    <t>Rail Loading Oil</t>
  </si>
  <si>
    <t>Fax Machine Purch.for Clinic</t>
  </si>
  <si>
    <t>CLOSED (#23243)</t>
  </si>
  <si>
    <t>RLB0012114</t>
  </si>
  <si>
    <t>Replacement of power supply un</t>
  </si>
  <si>
    <t>Evaporation Spray Systms Addit</t>
  </si>
  <si>
    <t>CLOSED (#22875)</t>
  </si>
  <si>
    <t>E1 ETP Tank Install Liner</t>
  </si>
  <si>
    <t>#26148</t>
  </si>
  <si>
    <t>PCs and Printers for RMG</t>
  </si>
  <si>
    <t>Closed (#24177)</t>
  </si>
  <si>
    <t>MEJ-Utility Piping System</t>
  </si>
  <si>
    <t>Repairs       CC20800</t>
  </si>
  <si>
    <t>RM0070902</t>
  </si>
  <si>
    <t>TAT'YANKA-YU</t>
  </si>
  <si>
    <t>MEJ Replacement of protection</t>
  </si>
  <si>
    <t>CLOSED: Use CC 29102</t>
  </si>
  <si>
    <t>Effective from 1 January 2004</t>
  </si>
  <si>
    <t>Process Control Optimization</t>
  </si>
  <si>
    <t>Volnovakha</t>
  </si>
  <si>
    <t>PAVSHINO</t>
  </si>
  <si>
    <t>INF-Yardworks (New Works)</t>
  </si>
  <si>
    <t>CLOSED  (#11448)</t>
  </si>
  <si>
    <t>Kulsary Water Meter.StationUpg</t>
  </si>
  <si>
    <t>#25970</t>
  </si>
  <si>
    <t>Omega</t>
  </si>
  <si>
    <t>TOTSKAYA</t>
  </si>
  <si>
    <t>Chierna Tisou</t>
  </si>
  <si>
    <t>KTL-HAZOP Equip&amp;Materials KTL2</t>
  </si>
  <si>
    <t>#26269</t>
  </si>
  <si>
    <t>Kurkamys-Eks</t>
  </si>
  <si>
    <t>MARY</t>
  </si>
  <si>
    <t>Accum.Future Growth Subsurface</t>
  </si>
  <si>
    <t>XE#165802</t>
  </si>
  <si>
    <t>BUREYA</t>
  </si>
  <si>
    <t>*27773</t>
  </si>
  <si>
    <t>#26241</t>
  </si>
  <si>
    <t>E504 Duct Failure Mitigatn</t>
  </si>
  <si>
    <t>*28145</t>
  </si>
  <si>
    <t>Drainage system constr DB area</t>
  </si>
  <si>
    <t>General Maintenance 2022</t>
  </si>
  <si>
    <t>FGP Instrumentation Other OF</t>
  </si>
  <si>
    <t>Lizhma</t>
  </si>
  <si>
    <t>Accum-Field H2S Detectors</t>
  </si>
  <si>
    <t>cc.101.1690.050</t>
  </si>
  <si>
    <t>Car Radio Phones-Almaty Office</t>
  </si>
  <si>
    <t>MEJ- Repair of EMS Station</t>
  </si>
  <si>
    <t>Backch- Atyrau Civil Partners</t>
  </si>
  <si>
    <t>In-progress TEMP 80N</t>
  </si>
  <si>
    <t>PDA-FGP PortionofRMG'09Surveil</t>
  </si>
  <si>
    <t>Boom Truck Purchase</t>
  </si>
  <si>
    <t>(#25695)</t>
  </si>
  <si>
    <t>Well T-5853 nRig CTU Acid Wash</t>
  </si>
  <si>
    <t>GIL Server &amp; Hardware Purchase</t>
  </si>
  <si>
    <t>CLOSED (#23036)</t>
  </si>
  <si>
    <t>Ozodlik</t>
  </si>
  <si>
    <t>SOSYKA-YEJSK</t>
  </si>
  <si>
    <t>NTGNOXY</t>
  </si>
  <si>
    <t>Nitrogen and Oxygen Plant</t>
  </si>
  <si>
    <t>Zalivnaya</t>
  </si>
  <si>
    <t>Teleph Equipment/General Use</t>
  </si>
  <si>
    <t>CLOSED  (#22072)</t>
  </si>
  <si>
    <t>SULIN</t>
  </si>
  <si>
    <t>Accum.Relocation ATCO building</t>
  </si>
  <si>
    <t>&amp;setup JVOA Secur.Ops room</t>
  </si>
  <si>
    <t>6303107834.259380.5260000</t>
  </si>
  <si>
    <t>MEJ TA 2018-KTL Compl&amp;Reliabi</t>
  </si>
  <si>
    <t>Gukovo</t>
  </si>
  <si>
    <t>Develop Rail Management Syst.</t>
  </si>
  <si>
    <t>MEJ-KTL SDU Mitigation plan</t>
  </si>
  <si>
    <t>TP6A SKEMA 690V MCC RPLMT</t>
  </si>
  <si>
    <t>K-3580 (Korolev MWP100)</t>
  </si>
  <si>
    <t>*28262</t>
  </si>
  <si>
    <t>*28494</t>
  </si>
  <si>
    <t>DostVillage gas system upgrade</t>
  </si>
  <si>
    <t>new gas meter and flow correc</t>
  </si>
  <si>
    <t>(#26674) Closed</t>
  </si>
  <si>
    <t>Shagyr</t>
  </si>
  <si>
    <t>NetApp NAS storage for RMG</t>
  </si>
  <si>
    <t>RYBINSK-TOV</t>
  </si>
  <si>
    <t>capitalize with AFE 9424116545</t>
  </si>
  <si>
    <t>ECD0011803</t>
  </si>
  <si>
    <t>GEORGIEVSK</t>
  </si>
  <si>
    <t>INF-Heavy Equipment Building</t>
  </si>
  <si>
    <t>(w/ 100235, 100292)</t>
  </si>
  <si>
    <t>InstallPiping fromF-203toF-801</t>
  </si>
  <si>
    <t>*27367</t>
  </si>
  <si>
    <t>RLB003U002</t>
  </si>
  <si>
    <t>SV main GDS replacement</t>
  </si>
  <si>
    <t>RM0201U001</t>
  </si>
  <si>
    <t>BaseWellSWPSitePrep,FL&amp;HU</t>
  </si>
  <si>
    <t>Aiteke-Bi</t>
  </si>
  <si>
    <t>CLOSED  (#21868)</t>
  </si>
  <si>
    <t>PHD Migration to PI</t>
  </si>
  <si>
    <t>Porumbesti</t>
  </si>
  <si>
    <t>BARDINO</t>
  </si>
  <si>
    <t>Maintenance Work Order System</t>
  </si>
  <si>
    <t>CLOSED  (#21951)</t>
  </si>
  <si>
    <t>FE - FGP Phase 5 Support</t>
  </si>
  <si>
    <t>FE - FGP Phase 5</t>
  </si>
  <si>
    <t>To consolidate FGP Ph. 5 staff</t>
  </si>
  <si>
    <t>KAZINKA</t>
  </si>
  <si>
    <t>CHERNIGOVKA</t>
  </si>
  <si>
    <t>Kamenitsa-Volynskaya</t>
  </si>
  <si>
    <t>DV Tennis Court</t>
  </si>
  <si>
    <t>INF-Purchase Offices &amp; Housing</t>
  </si>
  <si>
    <t>IP telephony implementation 07</t>
  </si>
  <si>
    <t>#26944</t>
  </si>
  <si>
    <t>KTL-2 Startup: Otr Startup Cst</t>
  </si>
  <si>
    <t>Permits, Fees &amp; Licenses</t>
  </si>
  <si>
    <t>Closed(24566/24692,25030</t>
  </si>
  <si>
    <t>Power Generation Reliability</t>
  </si>
  <si>
    <t>CPDEP Phase3</t>
  </si>
  <si>
    <t>#26127</t>
  </si>
  <si>
    <t>KTL-2 Unit 400 Construction</t>
  </si>
  <si>
    <t>T-4239 (WP52-1) NR Completion</t>
  </si>
  <si>
    <t>Workbenches for Cab Workshops</t>
  </si>
  <si>
    <t>CLOSED  (#11435)</t>
  </si>
  <si>
    <t>MNTSTAT</t>
  </si>
  <si>
    <t>Maintenance Statistics</t>
  </si>
  <si>
    <t>Meter Readings</t>
  </si>
  <si>
    <t>Turkmenbashi 1</t>
  </si>
  <si>
    <t>Purchase of Pressure Valve for</t>
  </si>
  <si>
    <t>Kulsary Technical Water Line</t>
  </si>
  <si>
    <t>Completed (#25932)</t>
  </si>
  <si>
    <t>MEJ Dome5 blocks Refur-t</t>
  </si>
  <si>
    <t>PRIDONSKAYA</t>
  </si>
  <si>
    <t>Melitopol St.</t>
  </si>
  <si>
    <t>OTH-Demerc Dist -TCO Eq Mtce</t>
  </si>
  <si>
    <t>Wells OPEX</t>
  </si>
  <si>
    <t>Well Surv &amp; Nitr. Bullhead</t>
  </si>
  <si>
    <t>Accum. Foreign ass.of KMG sec.</t>
  </si>
  <si>
    <t>secondees</t>
  </si>
  <si>
    <t>Backch AFE-Isker Consortium</t>
  </si>
  <si>
    <t>Chop-SR-Eks</t>
  </si>
  <si>
    <t>OP-Unit 1400 Construction</t>
  </si>
  <si>
    <t>NOVOLES-EKS</t>
  </si>
  <si>
    <t>MEJ-1995 KTL-1 Shutdown</t>
  </si>
  <si>
    <t>INF-HV Security Building</t>
  </si>
  <si>
    <t>Accum.AFE T-7 SWT Wellsite Met</t>
  </si>
  <si>
    <t>XE178840</t>
  </si>
  <si>
    <t>D-008 Tank repair</t>
  </si>
  <si>
    <t>Accum-Safety Award for 9 mln</t>
  </si>
  <si>
    <t>JV Roads Repairs 2024</t>
  </si>
  <si>
    <t>Purchase Bolt Tensioners</t>
  </si>
  <si>
    <t>Close (#24604,24605,24606)</t>
  </si>
  <si>
    <t>Oasis Canteen Utilities and</t>
  </si>
  <si>
    <t>Existing Services Upgrade</t>
  </si>
  <si>
    <t>Closed (#24596,24597,24598)</t>
  </si>
  <si>
    <t>GEEP Pig Receiver Liquid Handl</t>
  </si>
  <si>
    <t>*28070</t>
  </si>
  <si>
    <t>Add.Landmark Licens-Strat Work</t>
  </si>
  <si>
    <t>CLOSED(#23475)</t>
  </si>
  <si>
    <t>Well T-5034 New Completion(FF)</t>
  </si>
  <si>
    <t>Closed (#24807;24834-36)</t>
  </si>
  <si>
    <t>CO analyzers in NBH</t>
  </si>
  <si>
    <t>GRIG</t>
  </si>
  <si>
    <t>GM Log General Rigger</t>
  </si>
  <si>
    <t>TAKHIATASH-PRISTAN</t>
  </si>
  <si>
    <t>OP-KTL Nitrogen Plt Materials</t>
  </si>
  <si>
    <t>Training Equipment for RDO</t>
  </si>
  <si>
    <t>Effective 01 Sept, 06</t>
  </si>
  <si>
    <t>RLB0011529</t>
  </si>
  <si>
    <t>Auto Lubr Sys inst at GX U</t>
  </si>
  <si>
    <t>SAF002U301</t>
  </si>
  <si>
    <t>Maardu</t>
  </si>
  <si>
    <t>SV New Guard Post</t>
  </si>
  <si>
    <t>Helpdesk System Replacement</t>
  </si>
  <si>
    <t>(#25741)</t>
  </si>
  <si>
    <t>F001 C\D Repair works</t>
  </si>
  <si>
    <t>Capital Projects Warehouse</t>
  </si>
  <si>
    <t>MEJ 2025 BPI inspection of un</t>
  </si>
  <si>
    <t>RLB0062402</t>
  </si>
  <si>
    <t>Tufanovo</t>
  </si>
  <si>
    <t>ASFAL'TNAYA</t>
  </si>
  <si>
    <t>MEJ-Stack Inspection</t>
  </si>
  <si>
    <t>IBMOA Shop maintenance</t>
  </si>
  <si>
    <t>Rapkan</t>
  </si>
  <si>
    <t>MAVRINO</t>
  </si>
  <si>
    <t>Design Telecom Equipment Room</t>
  </si>
  <si>
    <t>(capitalize with 105392)</t>
  </si>
  <si>
    <t>PDA-GXUnitCorrosion1,2PlenumUp</t>
  </si>
  <si>
    <t>Zenger</t>
  </si>
  <si>
    <t>NOVOSOKOL'N</t>
  </si>
  <si>
    <t>RUCH'I</t>
  </si>
  <si>
    <t>Purchase of PHA Pro 8 Software</t>
  </si>
  <si>
    <t>*27829</t>
  </si>
  <si>
    <t>UNIT 700</t>
  </si>
  <si>
    <t>Unit 700 Gas/Liquid Processing</t>
  </si>
  <si>
    <t>Well T-15 SGI Deepening</t>
  </si>
  <si>
    <t>#26228,26229</t>
  </si>
  <si>
    <t>Backcharge-AGGREKO</t>
  </si>
  <si>
    <t>PDA-BurnerEnhancmt KTL1-C401-1</t>
  </si>
  <si>
    <t>Acid Plant Upgrade</t>
  </si>
  <si>
    <t>*28224</t>
  </si>
  <si>
    <t>PANTELEJMONV</t>
  </si>
  <si>
    <t>MEJ-Uniforms/Gear-Emerg Respns</t>
  </si>
  <si>
    <t>Dekhkanabad</t>
  </si>
  <si>
    <t>FGP3GI X60 SMLS Pip(Heavy Wall</t>
  </si>
  <si>
    <t>*28932</t>
  </si>
  <si>
    <t>T-106 PLT</t>
  </si>
  <si>
    <t>KARABULAK</t>
  </si>
  <si>
    <t>Zeletsino</t>
  </si>
  <si>
    <t>GOMEL'</t>
  </si>
  <si>
    <t>FireGasSuppression install HQ</t>
  </si>
  <si>
    <t>Bil'che</t>
  </si>
  <si>
    <t>MEJ-SGP high pressure steam va</t>
  </si>
  <si>
    <t>MEJ-site prep Well T-119 aband</t>
  </si>
  <si>
    <t>MARIUP-SORT</t>
  </si>
  <si>
    <t>Baiterek 47 km</t>
  </si>
  <si>
    <t>E1 Upgrade Project</t>
  </si>
  <si>
    <t>*27626-28,27771</t>
  </si>
  <si>
    <t>Waste Management Database Upgr</t>
  </si>
  <si>
    <t>INF-Travel &amp; Transport Constr</t>
  </si>
  <si>
    <t>CTF T-25 Coating Repair</t>
  </si>
  <si>
    <t>MEJ-KTL1 Unit 900</t>
  </si>
  <si>
    <t>MEJ-Dismantle of the old tank</t>
  </si>
  <si>
    <t>K3 Sewer</t>
  </si>
  <si>
    <t>Combine With AFE 100656</t>
  </si>
  <si>
    <t>Reserve for Obsolete Inventory</t>
  </si>
  <si>
    <t>MEJ Replace cone tank 15T-1502</t>
  </si>
  <si>
    <t>GT-6.7(MI)2024</t>
  </si>
  <si>
    <t>KTL Instrum Air Dew Point Anal</t>
  </si>
  <si>
    <t>FGP Structural Other</t>
  </si>
  <si>
    <t>CESYS</t>
  </si>
  <si>
    <t>Crude Export System (L.A.C.T.)</t>
  </si>
  <si>
    <t>FACF-Manifolds/Trunklines</t>
  </si>
  <si>
    <t>5 Hand-Held &amp; 10 Mobile Radios</t>
  </si>
  <si>
    <t>CLOSED  (#22121)</t>
  </si>
  <si>
    <t>Well T-5442 Stim.Testing</t>
  </si>
  <si>
    <t>ENL001U501</t>
  </si>
  <si>
    <t>RLB001U304</t>
  </si>
  <si>
    <t>Моrozovskaya-Yuzhnaya</t>
  </si>
  <si>
    <t>CFM KTL Trunkline Ph3</t>
  </si>
  <si>
    <t>LCR6 HVAC Upgrade at KTL1/2</t>
  </si>
  <si>
    <t>NBH F001 A,B,C,D steam boiler</t>
  </si>
  <si>
    <t>REL0030802</t>
  </si>
  <si>
    <t>Upgrade FKO Pumping at MS</t>
  </si>
  <si>
    <t>NEVDUBSTROJ</t>
  </si>
  <si>
    <t>Other Misc Producing</t>
  </si>
  <si>
    <t>INF-WA 421 DMC Supprt/Temp Fac</t>
  </si>
  <si>
    <t>Shubarkol</t>
  </si>
  <si>
    <t>KTL E-406.2 EMERGENCY REPAIRS</t>
  </si>
  <si>
    <t>P-101 gathering pond clean up</t>
  </si>
  <si>
    <t>Olefin Location</t>
  </si>
  <si>
    <t>Salavat</t>
  </si>
  <si>
    <t>Well T-5454 Non-Rig Testing</t>
  </si>
  <si>
    <t>#26583</t>
  </si>
  <si>
    <t>Central Engineering OPEX</t>
  </si>
  <si>
    <t>Bulaevo 1</t>
  </si>
  <si>
    <t>PAVLODAR-YUZ.</t>
  </si>
  <si>
    <t>Gorlovka</t>
  </si>
  <si>
    <t>GIS Development</t>
  </si>
  <si>
    <t># 26165</t>
  </si>
  <si>
    <t>*27953</t>
  </si>
  <si>
    <t>9104108421-R</t>
  </si>
  <si>
    <t>CrudeExport Project-CEP Design</t>
  </si>
  <si>
    <t>CPC Pipeline</t>
  </si>
  <si>
    <t>K-3486 Drilling &amp; Completion</t>
  </si>
  <si>
    <t>PDA- Engin Design Pad DrilRig</t>
  </si>
  <si>
    <t>SLAVYANSK</t>
  </si>
  <si>
    <t>Add multi-component gas analyz</t>
  </si>
  <si>
    <t>MEJ- DMC Cable Replacement</t>
  </si>
  <si>
    <t>INF-WA 482 FF Rep Rd/Pad T-110</t>
  </si>
  <si>
    <t>(for 100442)</t>
  </si>
  <si>
    <t>Washed Sand</t>
  </si>
  <si>
    <t>MEJ-KTL SGP Intensive Process</t>
  </si>
  <si>
    <t>Well T-4629 New Drill&amp;Complete</t>
  </si>
  <si>
    <t>PDA-SGP Water Handling Upgrade</t>
  </si>
  <si>
    <t>NOVOISHIMSKA</t>
  </si>
  <si>
    <t>Aldan</t>
  </si>
  <si>
    <t>Nikel</t>
  </si>
  <si>
    <t>MRSDIR</t>
  </si>
  <si>
    <t>UST'-LUGA</t>
  </si>
  <si>
    <t>ZHASMINNAYA</t>
  </si>
  <si>
    <t>Well K-3880 Non-Rig Testing</t>
  </si>
  <si>
    <t>#26185</t>
  </si>
  <si>
    <t>MEJ-Undergr. Pipe Leak Repairs</t>
  </si>
  <si>
    <t>AVDA</t>
  </si>
  <si>
    <t>Well T-6NT New Perforation</t>
  </si>
  <si>
    <t>FGP Mtls Storage</t>
  </si>
  <si>
    <t>: MEJ Evaporator Inspection an</t>
  </si>
  <si>
    <t>Ex Proof Smart Phones</t>
  </si>
  <si>
    <t>Imple &amp; Initial G-304 Purchase</t>
  </si>
  <si>
    <t>CLOSED  (#22203)</t>
  </si>
  <si>
    <t>MO010U801</t>
  </si>
  <si>
    <t>Sewerage Lift Station at I B</t>
  </si>
  <si>
    <t>2003ICS Apps Software Purchase</t>
  </si>
  <si>
    <t>(#25266-67, 25847)</t>
  </si>
  <si>
    <t>Drilling &amp; Completn Oil Tools</t>
  </si>
  <si>
    <t>CLOSED  (#11609)</t>
  </si>
  <si>
    <t>C-402 Burner Enhancement,Train</t>
  </si>
  <si>
    <t>1/2/3 Ph3</t>
  </si>
  <si>
    <t>#25410,25530,25788, 26070</t>
  </si>
  <si>
    <t>T-4636 CAPEX NR New Well Compl</t>
  </si>
  <si>
    <t>Kulsary Radio Infrastructure</t>
  </si>
  <si>
    <t>#26688 Closed</t>
  </si>
  <si>
    <t>CHERNIGOV</t>
  </si>
  <si>
    <t>FAC-Well 115</t>
  </si>
  <si>
    <t>CLOSED  (#11468)</t>
  </si>
  <si>
    <t>Acid Gas Flare Project</t>
  </si>
  <si>
    <t>PDA-Wellhead Met-gy CPDEPStudy</t>
  </si>
  <si>
    <t>Phase 2 cc 101.8110.827</t>
  </si>
  <si>
    <t>HSE0130701</t>
  </si>
  <si>
    <t>Old Ind.WasteLandfillClos</t>
  </si>
  <si>
    <t>RLB001U057</t>
  </si>
  <si>
    <t>Please use AFE 110697</t>
  </si>
  <si>
    <t>Кап.раб.-Проект Детский сад</t>
  </si>
  <si>
    <t>INT003U701</t>
  </si>
  <si>
    <t>DCT TA Support and maintenance</t>
  </si>
  <si>
    <t>Tengiz Safety&amp;Design PilotPrj</t>
  </si>
  <si>
    <t>*31105</t>
  </si>
  <si>
    <t>RLB00122130</t>
  </si>
  <si>
    <t>MS Windows OS upgrade on VMWar</t>
  </si>
  <si>
    <t>RM006U202</t>
  </si>
  <si>
    <t>Biysk-Exp</t>
  </si>
  <si>
    <t>KAVKAZSKAYA</t>
  </si>
  <si>
    <t>MEJ-Piping atAdmin Bldg Repair</t>
  </si>
  <si>
    <t>CLOSED (Expense AFE -3410)</t>
  </si>
  <si>
    <t>SGP Methanol inject in PU 750</t>
  </si>
  <si>
    <t>OLAJNE</t>
  </si>
  <si>
    <t>Well T-5056 Unit1 Perforate</t>
  </si>
  <si>
    <t>&amp; Stimulate</t>
  </si>
  <si>
    <t>Closed (#23618,23619)</t>
  </si>
  <si>
    <t>9104108421-O</t>
  </si>
  <si>
    <t>CrudeExport Project-CEP</t>
  </si>
  <si>
    <t>KULUNDA</t>
  </si>
  <si>
    <t>TEMIR</t>
  </si>
  <si>
    <t>ZAPOROZH-GRU</t>
  </si>
  <si>
    <t>WELL-Purch Whse Stk/Drlg Tools</t>
  </si>
  <si>
    <t>CLOSED  (#11336)</t>
  </si>
  <si>
    <t>*27106</t>
  </si>
  <si>
    <t>TAGANROG</t>
  </si>
  <si>
    <t>Communic.Equip.for Vetco Offic</t>
  </si>
  <si>
    <t>communication equipment</t>
  </si>
  <si>
    <t>#26805</t>
  </si>
  <si>
    <t>Sarykol</t>
  </si>
  <si>
    <t>FGP E&amp;I Construction - 3GI</t>
  </si>
  <si>
    <t>INF-WA 405 Mech/Elec Shop</t>
  </si>
  <si>
    <t>(for 100263)</t>
  </si>
  <si>
    <t>Central Plant Laboratory</t>
  </si>
  <si>
    <t>Центр. заводская лаб. ОПСПО</t>
  </si>
  <si>
    <t>Replace G-304 Pump Impellers</t>
  </si>
  <si>
    <t>CLOSED  (#11567)</t>
  </si>
  <si>
    <t>Non-Gil Laptop x1</t>
  </si>
  <si>
    <t>Closed (#23194)</t>
  </si>
  <si>
    <t>SGP LP Flare Tip Re-design</t>
  </si>
  <si>
    <t>MEJ 2023 IBMOA Maintenance Sho</t>
  </si>
  <si>
    <t>NFLI Ph.4 Design Enginen</t>
  </si>
  <si>
    <t>Material procurement</t>
  </si>
  <si>
    <t>KTL-General Support (HAZOPS)</t>
  </si>
  <si>
    <t>Naziya Oktyabrskaya</t>
  </si>
  <si>
    <t>KAPCHAGAI</t>
  </si>
  <si>
    <t>CHINGIRLAU</t>
  </si>
  <si>
    <t>KARAGANDA-SORT.</t>
  </si>
  <si>
    <t>TCO Turnaround Team</t>
  </si>
  <si>
    <t>Группа капремонта</t>
  </si>
  <si>
    <t>TAGANROG-EKS</t>
  </si>
  <si>
    <t>Aksu-1</t>
  </si>
  <si>
    <t>Bolderaya-Ek</t>
  </si>
  <si>
    <t>Accum.AFE Temp.Project Valve</t>
  </si>
  <si>
    <t>Service Shop</t>
  </si>
  <si>
    <t>7902105521.259380.5260000</t>
  </si>
  <si>
    <t>#27818</t>
  </si>
  <si>
    <t>KAMYSTYBAS</t>
  </si>
  <si>
    <t>T-4651 Well Permit Package</t>
  </si>
  <si>
    <t>IWP - JV Level Funding</t>
  </si>
  <si>
    <t>MEJ GT .2 Major Inspections</t>
  </si>
  <si>
    <t>Computer Eqpt for RipSera Prch</t>
  </si>
  <si>
    <t>5 Gil pc's &amp; 1 HP Scanner</t>
  </si>
  <si>
    <t>CLOSED (#23028)</t>
  </si>
  <si>
    <t>REL002U302</t>
  </si>
  <si>
    <t>MEJ-TCOV Buildings refurbishme</t>
  </si>
  <si>
    <t>Repair of 63-T-9117 and T-9315</t>
  </si>
  <si>
    <t>Backcharge AFE-Caspiymunaigas</t>
  </si>
  <si>
    <t>Administrative &amp; Executive Sup</t>
  </si>
  <si>
    <t>KTL-2 Electronic Timekeeping</t>
  </si>
  <si>
    <t>PARTIZANY</t>
  </si>
  <si>
    <t>MS33_T-5234_Host_MRM Ops_OPEX</t>
  </si>
  <si>
    <t>INF-WA 406 Complete Landfill</t>
  </si>
  <si>
    <t>(for 100171)</t>
  </si>
  <si>
    <t>ENV001U202</t>
  </si>
  <si>
    <t>LCR HVAC Upgrades/014-12</t>
  </si>
  <si>
    <t>PDA PTT - Slickline Cost</t>
  </si>
  <si>
    <t>closed per korz request</t>
  </si>
  <si>
    <t>ENV0010602</t>
  </si>
  <si>
    <t>WP48-1 Wells_T-5743</t>
  </si>
  <si>
    <t>Acquisition of the spec.equip</t>
  </si>
  <si>
    <t>SAF0031301</t>
  </si>
  <si>
    <t>ZHAIPAK(RAZ’EZD)</t>
  </si>
  <si>
    <t>ICS1010901</t>
  </si>
  <si>
    <t>Linux Cluster for RMG</t>
  </si>
  <si>
    <t>ARTYK</t>
  </si>
  <si>
    <t>Mariupol Port-eks</t>
  </si>
  <si>
    <t>MS35_T-6836_Host_MRM Ops_CAPEX</t>
  </si>
  <si>
    <t>SGP U200</t>
  </si>
  <si>
    <t>INF-WA 470 FF Repr Rd/Pad T-1K</t>
  </si>
  <si>
    <t>(for 100182)</t>
  </si>
  <si>
    <t>Purch&amp;Inst of UpgCCC Cicuit</t>
  </si>
  <si>
    <t>GINST</t>
  </si>
  <si>
    <t>Gas Instrument Technicians</t>
  </si>
  <si>
    <t>POTI-EKSPORT</t>
  </si>
  <si>
    <t>RZD 59 km</t>
  </si>
  <si>
    <t>OP-Potable Water</t>
  </si>
  <si>
    <t>PAVLOGRAD 1</t>
  </si>
  <si>
    <t>Semyanovka GR</t>
  </si>
  <si>
    <t>MAKHAMBET Terminal</t>
  </si>
  <si>
    <t>BUKHARA 2</t>
  </si>
  <si>
    <t>ISHKOVO</t>
  </si>
  <si>
    <t>T-5534 CIV&amp;MECH WORK FOR MRWO</t>
  </si>
  <si>
    <t>Manifold-Slug Catch.OilLinKTL1</t>
  </si>
  <si>
    <t>(#26648)</t>
  </si>
  <si>
    <t>SHU</t>
  </si>
  <si>
    <t>FGP-DT1 Eng - Non-PJV/KPJV</t>
  </si>
  <si>
    <t>INF-WA 422 DMC Re-rout Prm Wks</t>
  </si>
  <si>
    <t>Korolev LSP Phase 5 Surface</t>
  </si>
  <si>
    <t>FGP Freight Forwarder</t>
  </si>
  <si>
    <t>Exchanger/Air cooler Cleaning</t>
  </si>
  <si>
    <t>OSNOVA</t>
  </si>
  <si>
    <t>PRITOBOL'SKA</t>
  </si>
  <si>
    <t>PDA-Zafer Arbitration</t>
  </si>
  <si>
    <t>Dispute re Construction of DV</t>
  </si>
  <si>
    <t>KURUMOCH</t>
  </si>
  <si>
    <t>KEM’</t>
  </si>
  <si>
    <t>Golukhov</t>
  </si>
  <si>
    <t>T-6244 (DP-23) Permit Package</t>
  </si>
  <si>
    <t>INF-Personal Laundry</t>
  </si>
  <si>
    <t>CLOSED  (#11464)</t>
  </si>
  <si>
    <t>KTL-Recultivation Study</t>
  </si>
  <si>
    <t>SHYMKENT</t>
  </si>
  <si>
    <t>MEJ-Effluent Treatment Plant</t>
  </si>
  <si>
    <t>MEJ-TCO Complian.Assurance Prj</t>
  </si>
  <si>
    <t>KARAKIYA</t>
  </si>
  <si>
    <t>Pipe inspection shop supplemen</t>
  </si>
  <si>
    <t>link AFE 107228</t>
  </si>
  <si>
    <t>Closed(#25106)</t>
  </si>
  <si>
    <t>WELL-Purch Drllg/WO Workstring</t>
  </si>
  <si>
    <t>CLOSED  (#11378)</t>
  </si>
  <si>
    <t>PDA KTL Compr Oil Seal Upgrade</t>
  </si>
  <si>
    <t>Replacement of sand and carbon</t>
  </si>
  <si>
    <t>Tengizzholkurylysy Backcharge</t>
  </si>
  <si>
    <t>Accruals Only ]] - Drlng</t>
  </si>
  <si>
    <t>Well T-5634 Procur &amp; Constr</t>
  </si>
  <si>
    <t>MEJ-Firewater Valve Repair</t>
  </si>
  <si>
    <t>FGP-Operations-Lab-PJV/KPJV</t>
  </si>
  <si>
    <t>Well T-3938 Non RIG Testing U2</t>
  </si>
  <si>
    <t>NOVOOTRADNAY</t>
  </si>
  <si>
    <t>Constr. of shelt.for DG at ATH</t>
  </si>
  <si>
    <t>Diesel Generators</t>
  </si>
  <si>
    <t>#26205</t>
  </si>
  <si>
    <t>Valves &amp; Pits repair works</t>
  </si>
  <si>
    <t>SUP K3 WasteWaterUpgrade</t>
  </si>
  <si>
    <t>ODESSA-ZAS.1</t>
  </si>
  <si>
    <t>Piping for Exchangers-Unit 300</t>
  </si>
  <si>
    <t>CLOSED  (#22253)</t>
  </si>
  <si>
    <t>SFT002U801</t>
  </si>
  <si>
    <t>Backcharge-KazTransCom, FGP</t>
  </si>
  <si>
    <t>Printers#7 Facility Mgmt Purch</t>
  </si>
  <si>
    <t>Closed (#23606-23610)</t>
  </si>
  <si>
    <t>PROKHOROVKA</t>
  </si>
  <si>
    <t>Semenovka</t>
  </si>
  <si>
    <t>IWP - Offplot - BFW</t>
  </si>
  <si>
    <t>MEJ SGP DHC Temporary bypass</t>
  </si>
  <si>
    <t>EPC iLogistics Replacement</t>
  </si>
  <si>
    <t>MEJ-Sulfur Handling CritReview</t>
  </si>
  <si>
    <t>Ph 1/2 cc20120-80%,cc20130-20%</t>
  </si>
  <si>
    <t>MAO-Vehicle for Pwr Line Maint</t>
  </si>
  <si>
    <t>OP-Nitrogen Plant</t>
  </si>
  <si>
    <t>MEJ KTL / SGP Dead Legs Inspec</t>
  </si>
  <si>
    <t>T-6658 Workover Failed Packer</t>
  </si>
  <si>
    <t>Allaguvat</t>
  </si>
  <si>
    <t>BOLOTNAYA</t>
  </si>
  <si>
    <t>VTI off-site repair plan</t>
  </si>
  <si>
    <t>TALITSA</t>
  </si>
  <si>
    <t>BOSAGA</t>
  </si>
  <si>
    <t>GDANSK</t>
  </si>
  <si>
    <t>Well T-3948 Drill&amp;Complete</t>
  </si>
  <si>
    <t>MEJ Smart Procedures Roll Out</t>
  </si>
  <si>
    <t>MEJ-ATH Refurbishment</t>
  </si>
  <si>
    <t>Atyrau Transit Hotel</t>
  </si>
  <si>
    <t>Maz Truck model53363-060 Purch</t>
  </si>
  <si>
    <t>Closed(#25180)</t>
  </si>
  <si>
    <t>GAJ</t>
  </si>
  <si>
    <t>OP-KTL-2 Chemical Stor Mtls</t>
  </si>
  <si>
    <t>T-103 TCL</t>
  </si>
  <si>
    <t>INF-Purch Site Constr Trailers</t>
  </si>
  <si>
    <t>Well T- 5059 Testing of Lower</t>
  </si>
  <si>
    <t>T-4838 EPC &amp; M</t>
  </si>
  <si>
    <t>KUZNECHEVSKI</t>
  </si>
  <si>
    <t>Mukachevo</t>
  </si>
  <si>
    <t>KIMPERSAJ depot</t>
  </si>
  <si>
    <t>Accum.addit-l Showers&amp;toilets</t>
  </si>
  <si>
    <t>Designing, eng-ing&amp;constru-ion</t>
  </si>
  <si>
    <t>at the FMA WHS</t>
  </si>
  <si>
    <t>SGP-Ph3/4-Kazak Goods&amp;Services</t>
  </si>
  <si>
    <t>30787, 30788, 31119</t>
  </si>
  <si>
    <t>TERNOPOL'</t>
  </si>
  <si>
    <t>MEJ-Generator T-12-2 EY3</t>
  </si>
  <si>
    <t>Whse LightingSyst&amp;Wiring Replc</t>
  </si>
  <si>
    <t>#27812</t>
  </si>
  <si>
    <t>Krivomyzginskii</t>
  </si>
  <si>
    <t>Musical Lighting Equipment</t>
  </si>
  <si>
    <t>Closed (24857)</t>
  </si>
  <si>
    <t>2015 DSE Mechanical Spares</t>
  </si>
  <si>
    <t>MEJ E&amp;I Cables Resistance Test</t>
  </si>
  <si>
    <t>Upgrades to Fire Station</t>
  </si>
  <si>
    <t>*26919</t>
  </si>
  <si>
    <t>Redevelopment Office B6 Buildi</t>
  </si>
  <si>
    <t>T-6745 (WP14-1) NR Acid Stim</t>
  </si>
  <si>
    <t>MEJ T602.2 (sulfur tank) repai</t>
  </si>
  <si>
    <t>KTL-1 Level Control Valves Upg</t>
  </si>
  <si>
    <t>CLOSED (#23770,23771)</t>
  </si>
  <si>
    <t>Well-T 3938 Drill &amp;Completion</t>
  </si>
  <si>
    <t>GREBENKA</t>
  </si>
  <si>
    <t>Backcharge Montazhspetsstroy</t>
  </si>
  <si>
    <t>SUP Water Re-Cycl Facility Pro</t>
  </si>
  <si>
    <t>Kievskii-Moscow railway</t>
  </si>
  <si>
    <t>OP-KTL Fire/Safety Fac Det Eng</t>
  </si>
  <si>
    <t>PDA-Sulf Granul TemprtreCntrls</t>
  </si>
  <si>
    <t>Phase 1 and 2</t>
  </si>
  <si>
    <t>Closed CC:101.8110.827</t>
  </si>
  <si>
    <t>REL0030801</t>
  </si>
  <si>
    <t>PurchaseCritical DSE Equipment</t>
  </si>
  <si>
    <t>MIT accrual</t>
  </si>
  <si>
    <t>MS14_T-6149_MRM_OPS</t>
  </si>
  <si>
    <t>Pai</t>
  </si>
  <si>
    <t>Yazykovo Donetskaya</t>
  </si>
  <si>
    <t>Depreciable Standby Mtls Order</t>
  </si>
  <si>
    <t>D304 Vessel Replacement KTL1.1</t>
  </si>
  <si>
    <t>#26421 (Closed)</t>
  </si>
  <si>
    <t>MEJ-KTL1 R-401.2.Dump &amp; Reload</t>
  </si>
  <si>
    <t>Non-Rig Operat Winter Shut-dow</t>
  </si>
  <si>
    <t>29554, 30049,30684</t>
  </si>
  <si>
    <t>MEJ Replace CH and PH old</t>
  </si>
  <si>
    <t>Non-contact eye tnomtrTopco</t>
  </si>
  <si>
    <t>*28348-49, 28519/18</t>
  </si>
  <si>
    <t>28372/454</t>
  </si>
  <si>
    <t>Well T-419 Workover (Dril Cost</t>
  </si>
  <si>
    <t>work starts 99,no charges 98)</t>
  </si>
  <si>
    <t>CLOSED   (#22810;22811)</t>
  </si>
  <si>
    <t>PDA - TCO offices upgrade</t>
  </si>
  <si>
    <t>SHOKPAR</t>
  </si>
  <si>
    <t>NOVOZOLOTARV 1</t>
  </si>
  <si>
    <t>STERLITAMAK</t>
  </si>
  <si>
    <t>#26240</t>
  </si>
  <si>
    <t>ROSSOSD’</t>
  </si>
  <si>
    <t>SKNILOV</t>
  </si>
  <si>
    <t>Waste Wtr Treatmnt Plant Upgds</t>
  </si>
  <si>
    <t>(Capitalize 100350 with100650)</t>
  </si>
  <si>
    <t>MEJ 2022 Exchanger Air cooler</t>
  </si>
  <si>
    <t>FGP-DT1 Proc - Lab-PJV/KPJV</t>
  </si>
  <si>
    <t>Uzbekistan</t>
  </si>
  <si>
    <t>BALAKOVO</t>
  </si>
  <si>
    <t>Ostanovochnyi punkt 3599km</t>
  </si>
  <si>
    <t>NESVETAJ</t>
  </si>
  <si>
    <t>SUP-Waste Water Solid RemovPrj</t>
  </si>
  <si>
    <t>T-6846 and T-5853 Bottomhole</t>
  </si>
  <si>
    <t>Sampling and Analysis</t>
  </si>
  <si>
    <t>MEJ TCOVpot wat syst isol.valv</t>
  </si>
  <si>
    <t>MEDEROVO</t>
  </si>
  <si>
    <t>Oazis</t>
  </si>
  <si>
    <t>OVRAZHKI</t>
  </si>
  <si>
    <t>*28181</t>
  </si>
  <si>
    <t>Pori</t>
  </si>
  <si>
    <t>Brownfield SEL Relays Tie-in</t>
  </si>
  <si>
    <t>MANGALI-EKSP</t>
  </si>
  <si>
    <t>Repeater at Rip Sera Install</t>
  </si>
  <si>
    <t>CLOSED  (#22186)</t>
  </si>
  <si>
    <t>MAO-Ikarus Long Range Bus</t>
  </si>
  <si>
    <t>PIL'VISHKYAJ</t>
  </si>
  <si>
    <t>IWP - Field Facilities - Elec-</t>
  </si>
  <si>
    <t>trical Upgrades</t>
  </si>
  <si>
    <t>T-0105 Non-Rig Acid Stim</t>
  </si>
  <si>
    <t>MEJ MSIP Platform replacem</t>
  </si>
  <si>
    <t>Tengiz Aerodrome fencing repla</t>
  </si>
  <si>
    <t>Accum- 6MM Safety Award 2007</t>
  </si>
  <si>
    <t>MEJ Change power supply config</t>
  </si>
  <si>
    <t>Backcharge AFE - PCD</t>
  </si>
  <si>
    <t>Well T-6457 Drill &amp; Complete</t>
  </si>
  <si>
    <t>in progress #26766, #26771</t>
  </si>
  <si>
    <t>SEROV-SORTRV</t>
  </si>
  <si>
    <t>SIP Plant Modular*7 Const-n</t>
  </si>
  <si>
    <t>Shelter in place,</t>
  </si>
  <si>
    <t>LINKED AFE107285,(#26032,27020</t>
  </si>
  <si>
    <t>FGP Brownfield Tie-ins</t>
  </si>
  <si>
    <t>Admin. Services - Mgt. &amp; Staff</t>
  </si>
  <si>
    <t>Адм. служба-рук-во и персонал</t>
  </si>
  <si>
    <t>OP-LPG Tank Farm 2 Detail Engr</t>
  </si>
  <si>
    <t>Vervenka</t>
  </si>
  <si>
    <t>Well T-317 Acid Fract.Stimulat</t>
  </si>
  <si>
    <t>cc (20205.825)</t>
  </si>
  <si>
    <t>FMO-GINST</t>
  </si>
  <si>
    <t>TFM-Gas Instrument Technician</t>
  </si>
  <si>
    <t>Paving of GX Area with asphalt</t>
  </si>
  <si>
    <t>(#25941)</t>
  </si>
  <si>
    <t>Unit400/500Boiler Blowdown</t>
  </si>
  <si>
    <t>Collection CPDEP Phase 3</t>
  </si>
  <si>
    <t>Sobolekovo</t>
  </si>
  <si>
    <t>GIL3 Refresh Comput Server Inf</t>
  </si>
  <si>
    <t>*28016-28017</t>
  </si>
  <si>
    <t>OP-KTL Air Plant Sup FEL</t>
  </si>
  <si>
    <t>CPDEP-3 Butane DehydrationPack</t>
  </si>
  <si>
    <t>Closed (# 24193)</t>
  </si>
  <si>
    <t>MEJ – SGP 2018 Annual Complian</t>
  </si>
  <si>
    <t>Sour Serv Chiksan Joints Field</t>
  </si>
  <si>
    <t>CLOSED  (#21949)</t>
  </si>
  <si>
    <t>Kylsary IT Infrastr.Upgrd</t>
  </si>
  <si>
    <t>#26381</t>
  </si>
  <si>
    <t>Sour GasMoleSieveReactors Upgr</t>
  </si>
  <si>
    <t>4 x Frame 6 Gas Turbine Power</t>
  </si>
  <si>
    <t>Generation Units</t>
  </si>
  <si>
    <t>Closed  (#22866,23317;23450-2)</t>
  </si>
  <si>
    <t>KOSYAKOVKA</t>
  </si>
  <si>
    <t>KOLOSOVKA</t>
  </si>
  <si>
    <t>KUVANDYK</t>
  </si>
  <si>
    <t>MEJ Protection relays Gemstart</t>
  </si>
  <si>
    <t>Upgr CompServer UNIXDataBackup</t>
  </si>
  <si>
    <t>Tikhoretskaya</t>
  </si>
  <si>
    <t>MEJ-liminationofLeaksOilPipel</t>
  </si>
  <si>
    <t>Radar Tank Gauging System</t>
  </si>
  <si>
    <t>CLOSED  (#21994)</t>
  </si>
  <si>
    <t>T-4234 (WP52-2) NR Completion</t>
  </si>
  <si>
    <t>FGP CAR Boilers annual inspect</t>
  </si>
  <si>
    <t>PDA-One World Busns Case Study</t>
  </si>
  <si>
    <t>T-7348 (WP55-2) Permit Package</t>
  </si>
  <si>
    <t>TCO Telecom.-Network Backbone</t>
  </si>
  <si>
    <t>CLOSED  (#11508)</t>
  </si>
  <si>
    <t>STOJLENSKAYA</t>
  </si>
  <si>
    <t>Aktau-Port</t>
  </si>
  <si>
    <t>Honeywell Applic.Node for DMC</t>
  </si>
  <si>
    <t>Closed(#24755)</t>
  </si>
  <si>
    <t>Purchase of Canteen Equipment</t>
  </si>
  <si>
    <t>#27025</t>
  </si>
  <si>
    <t>#26870-26875</t>
  </si>
  <si>
    <t>im. Kozhushko A. M.</t>
  </si>
  <si>
    <t>MEJ-Crude Tank 6 Inspection</t>
  </si>
  <si>
    <t>MEJ SV Sports Facilities Upgr</t>
  </si>
  <si>
    <t>DZHIL-ARYK</t>
  </si>
  <si>
    <t>Brest-Vost</t>
  </si>
  <si>
    <t>VYSOTSK-EKSP</t>
  </si>
  <si>
    <t>#27188</t>
  </si>
  <si>
    <t>#26473, #26474, #26657,#26658</t>
  </si>
  <si>
    <t>VIDEO</t>
  </si>
  <si>
    <t>Video Monitors technician</t>
  </si>
  <si>
    <t>FGP DT5 CC Package 2 Buildings</t>
  </si>
  <si>
    <t>DEREVYANKA</t>
  </si>
  <si>
    <t>MEJ 2014 Advanced NDT Capabili</t>
  </si>
  <si>
    <t>PDA-Fire Station Detector</t>
  </si>
  <si>
    <t>Repeater System</t>
  </si>
  <si>
    <t>KTL-2 Startup: Gen Insul Trn 1</t>
  </si>
  <si>
    <t>YEL'SHANKA</t>
  </si>
  <si>
    <t>FGP 3GI Seal Gas Compressors</t>
  </si>
  <si>
    <t>Well T-5658 Detail Design</t>
  </si>
  <si>
    <t>MEJ-Cathodic Protection Servcs</t>
  </si>
  <si>
    <t>(#28110)chars trand to 105725</t>
  </si>
  <si>
    <t>SGP PU760 Drain System Upgrade</t>
  </si>
  <si>
    <t>KTL EA-740 FANS UPGRADE</t>
  </si>
  <si>
    <t>VentGasRecoverySys-Ph4</t>
  </si>
  <si>
    <t>ENEM 1</t>
  </si>
  <si>
    <t>7902105516-E</t>
  </si>
  <si>
    <t>SGP-Ph3/4-ConstrIndir-PTCS</t>
  </si>
  <si>
    <t>CNS Repair_F-0336A/B_F-0337</t>
  </si>
  <si>
    <t>Plant Labor.Conf Room Equipm</t>
  </si>
  <si>
    <t>Equip-Projector;PC;WallScreen</t>
  </si>
  <si>
    <t>Closed(#24301)</t>
  </si>
  <si>
    <t>ANLZ-FGP</t>
  </si>
  <si>
    <t>FGP Analyzers Tech</t>
  </si>
  <si>
    <t>VOLZHSKIJ-EK</t>
  </si>
  <si>
    <t>Dosing&amp;Injection New Skids x2</t>
  </si>
  <si>
    <t>Train 5 Boiler House</t>
  </si>
  <si>
    <t>Closed(#24029)</t>
  </si>
  <si>
    <t>SUP-Unit800SourGasCompression</t>
  </si>
  <si>
    <t>T-8 WO Site Prep&amp;Site Reclam</t>
  </si>
  <si>
    <t>VAM FJL Lift Nubbings Purchase</t>
  </si>
  <si>
    <t>CLOSED  (#22749)</t>
  </si>
  <si>
    <t>MEJ-DHC&amp;DMDUndgndPipngInsp/Rep</t>
  </si>
  <si>
    <t>Mena St.</t>
  </si>
  <si>
    <t>Security Acces Control Sys Rep</t>
  </si>
  <si>
    <t>*28116,28458</t>
  </si>
  <si>
    <t>BURKIN</t>
  </si>
  <si>
    <t>MEJcorrosion metal constr2E740</t>
  </si>
  <si>
    <t>CHIDERTY</t>
  </si>
  <si>
    <t>FGP-Environmental</t>
  </si>
  <si>
    <t>2Light Plants for Drill-g Base</t>
  </si>
  <si>
    <t>Base Purchase</t>
  </si>
  <si>
    <t>Closed (#24404)</t>
  </si>
  <si>
    <t>PDA-Plant UPS Upgrade Program</t>
  </si>
  <si>
    <t>Well T-5435 Testing Unit 2/3</t>
  </si>
  <si>
    <t>*27001,*27002</t>
  </si>
  <si>
    <t>GATCH-TOV-BA</t>
  </si>
  <si>
    <t>OP-BFW Modifications</t>
  </si>
  <si>
    <t>CLOSED  (#11723)</t>
  </si>
  <si>
    <t>Aktau Terminal-2</t>
  </si>
  <si>
    <t>MEJ-2017 State Roads Repair</t>
  </si>
  <si>
    <t>VAGONOZAVOD</t>
  </si>
  <si>
    <t>Sokolka</t>
  </si>
  <si>
    <t>Accum-RV Util.Infrastr.Upgrd</t>
  </si>
  <si>
    <t>Engin-g,Design,Constr.Mangmnt)</t>
  </si>
  <si>
    <t>Closed 14.05.07</t>
  </si>
  <si>
    <t>Pool Vacuum Cleaner</t>
  </si>
  <si>
    <t>(#25596)</t>
  </si>
  <si>
    <t>KARAMBAI</t>
  </si>
  <si>
    <t>MEJ MEHIC PILOT PROJECT</t>
  </si>
  <si>
    <t>former CM Instr &amp; Metr</t>
  </si>
  <si>
    <t>Группа общих ресурсов ТО</t>
  </si>
  <si>
    <t>MEJ 2010 GXSulfUnitConvBeltRep</t>
  </si>
  <si>
    <t>MEJ Insp&amp;Rep-rGratingsKTL,SGP</t>
  </si>
  <si>
    <t>KASTORN-NOV</t>
  </si>
  <si>
    <t>ATR-Kulsary Medical</t>
  </si>
  <si>
    <t>Aktobe II</t>
  </si>
  <si>
    <t>KRIVOJ ROG-3</t>
  </si>
  <si>
    <t>Zaporozh'e 1</t>
  </si>
  <si>
    <t>DTRK</t>
  </si>
  <si>
    <t>GM Log Dump Truck</t>
  </si>
  <si>
    <t>Civ site Prep.Well T-16 aband</t>
  </si>
  <si>
    <t>GRYAZI-VOLGO</t>
  </si>
  <si>
    <t>OTH-Demerc Dist-Scaffolding</t>
  </si>
  <si>
    <t>CANCELLED (no asset)</t>
  </si>
  <si>
    <t>TALDYKUDYK</t>
  </si>
  <si>
    <t>Slawkow</t>
  </si>
  <si>
    <t>FGP Finance Onshore</t>
  </si>
  <si>
    <t>Well T-5857 Drilling Portion</t>
  </si>
  <si>
    <t>linked to AFE 106482/106620</t>
  </si>
  <si>
    <t>Closed (#24235;24236)</t>
  </si>
  <si>
    <t>ZHAKSY</t>
  </si>
  <si>
    <t>Zarafshan</t>
  </si>
  <si>
    <t>TCOV Aerodrome SupprtFac-AWOS</t>
  </si>
  <si>
    <t>Automated Weather Observ.Syst</t>
  </si>
  <si>
    <t>#27177</t>
  </si>
  <si>
    <t>Well-Fit Casing Transmitters</t>
  </si>
  <si>
    <t>CLOSED  (#11345)</t>
  </si>
  <si>
    <t>Relay 5.8km ofcurves fm R50 to</t>
  </si>
  <si>
    <t>R65 Rails</t>
  </si>
  <si>
    <t>Closed (#23453)</t>
  </si>
  <si>
    <t>MEJ-Egilik Program Funding2004</t>
  </si>
  <si>
    <t>MEJ-2018 Pipeline Repairs</t>
  </si>
  <si>
    <t>Train 5 Boiler Oxygen Monitors</t>
  </si>
  <si>
    <t>Closed(#24666)</t>
  </si>
  <si>
    <t>IWP - Sulfur Facilities - Gran</t>
  </si>
  <si>
    <t>ulation</t>
  </si>
  <si>
    <t>FGP IT/IM</t>
  </si>
  <si>
    <t>Служба радиокоммуникации</t>
  </si>
  <si>
    <t>KTL SDU Upgrade</t>
  </si>
  <si>
    <t>INF-TV Repr Rds/Paths/R&amp;R Base</t>
  </si>
  <si>
    <t>CLOSED(pass-thruAFE)use1011304</t>
  </si>
  <si>
    <t>MEJ Equipment Facilities 2023</t>
  </si>
  <si>
    <t>LapTop for GenManager Finance</t>
  </si>
  <si>
    <t>Closed (#24669)</t>
  </si>
  <si>
    <t>2018 Maint Tools&amp;Equipment</t>
  </si>
  <si>
    <t>asset# 32494, 32496-32503</t>
  </si>
  <si>
    <t>2025 Early Phase Evaluation</t>
  </si>
  <si>
    <t>KRABOVAYA-EK</t>
  </si>
  <si>
    <t>OP-Contingency (Top. Plt)</t>
  </si>
  <si>
    <t>Backcharge Accum - Kulsarygas</t>
  </si>
  <si>
    <t>Telephony infrastructure 2007</t>
  </si>
  <si>
    <t>*26904,26905</t>
  </si>
  <si>
    <t>IB Warehouse Consolidation Upg</t>
  </si>
  <si>
    <t>(see 100911 &amp; 105068)</t>
  </si>
  <si>
    <t>Accum-FlowLine Integrity Progr</t>
  </si>
  <si>
    <t>XE doc#165804</t>
  </si>
  <si>
    <t>Printers x6,Photocopier Purch</t>
  </si>
  <si>
    <t>CLOSED (#23449)</t>
  </si>
  <si>
    <t>Dolzhanskaya</t>
  </si>
  <si>
    <t>NIKOLAEV</t>
  </si>
  <si>
    <t>FADINO</t>
  </si>
  <si>
    <t>Implement 100 Control Loop MOC</t>
  </si>
  <si>
    <t>CLOSED(#23624)</t>
  </si>
  <si>
    <t>DSE'24 Multiyear Mech Spares</t>
  </si>
  <si>
    <t>MEJ-Chemical Storage Clean &amp;</t>
  </si>
  <si>
    <t>Inspect cc 20800</t>
  </si>
  <si>
    <t>MEJ-2015 Risk Based Inspec.(RB</t>
  </si>
  <si>
    <t>Well K-3880 Drill &amp; Complete</t>
  </si>
  <si>
    <t>SGP/SGI Project</t>
  </si>
  <si>
    <t>#26185,26186</t>
  </si>
  <si>
    <t>GFIT</t>
  </si>
  <si>
    <t>GM Fitters</t>
  </si>
  <si>
    <t>MEJ-Process Safety Information</t>
  </si>
  <si>
    <t>FACF-Engineering Evaluations</t>
  </si>
  <si>
    <t>IL'ICHEVSK</t>
  </si>
  <si>
    <t>LLI materials for F-314Upgrade</t>
  </si>
  <si>
    <t>SVETLOGRAD</t>
  </si>
  <si>
    <t>NAKHODKA-V-E</t>
  </si>
  <si>
    <t>Meter Station 14</t>
  </si>
  <si>
    <t>MEJ-DCVG Coating Survey</t>
  </si>
  <si>
    <t>(DC Voltage Gradient)</t>
  </si>
  <si>
    <t>OP-Off Spec Crude Tank</t>
  </si>
  <si>
    <t>FGPVarious Std Tanks 2 3GP/3GI</t>
  </si>
  <si>
    <t>T*Rail Programming</t>
  </si>
  <si>
    <t>T-7246 (WP55-2) Permit Package</t>
  </si>
  <si>
    <t>KARABALTA</t>
  </si>
  <si>
    <t>Well T-30 Non-RIG Testing</t>
  </si>
  <si>
    <t>SGP Producer</t>
  </si>
  <si>
    <t>IWP - Atyrau Bonus Projects</t>
  </si>
  <si>
    <t>AFM warehouse</t>
  </si>
  <si>
    <t>SGP- Balkans Upgrades</t>
  </si>
  <si>
    <t>charges transfd to 105536</t>
  </si>
  <si>
    <t>TCO Concrete Batch Plant Const</t>
  </si>
  <si>
    <t>CLOSED (#22912)</t>
  </si>
  <si>
    <t>MEJ-IB RP7 UPS ROOM REPAIRS</t>
  </si>
  <si>
    <t>Turnaround Reserved Mtls</t>
  </si>
  <si>
    <t>FS-INST</t>
  </si>
  <si>
    <t>FS-Instrument Technician</t>
  </si>
  <si>
    <t>Chernorudka</t>
  </si>
  <si>
    <t>INF-TV Apartment Refurbishment</t>
  </si>
  <si>
    <t>CLOSED  (#11443)</t>
  </si>
  <si>
    <t>Well T-105 Workover</t>
  </si>
  <si>
    <t>CLOSED (#22618,22619)</t>
  </si>
  <si>
    <t>INF-WA 209 HV Telecom Support</t>
  </si>
  <si>
    <t>(for 1010608)</t>
  </si>
  <si>
    <t>OP-Sanitary Sewer System</t>
  </si>
  <si>
    <t>Well T-113 PLT Logging MEJ</t>
  </si>
  <si>
    <t>Field Entry Permit Station</t>
  </si>
  <si>
    <t>CLOSED  (#11392)</t>
  </si>
  <si>
    <t>3GP Utilities</t>
  </si>
  <si>
    <t>Wellsite Metallurgy Upg Stage4</t>
  </si>
  <si>
    <t>30378, 30379, 30388</t>
  </si>
  <si>
    <t>MEJ KTL Train 4 D-503 repair w</t>
  </si>
  <si>
    <t>30371-30374, 31124</t>
  </si>
  <si>
    <t>MEJ- Repl 2 Alkota Steam Clnrs</t>
  </si>
  <si>
    <t>Water &amp; Fuel Storage Tanks</t>
  </si>
  <si>
    <t>Perm Install of Aggreko Cooler</t>
  </si>
  <si>
    <t>*27974</t>
  </si>
  <si>
    <t>D202 Oil Stablilizer internals</t>
  </si>
  <si>
    <t>Closed (#23763,23764,23765)</t>
  </si>
  <si>
    <t>capitalized with 9419115176</t>
  </si>
  <si>
    <t>EPC_PDR Trunklines</t>
  </si>
  <si>
    <t>asset#33311</t>
  </si>
  <si>
    <t>MEJ-Valve Parts for 2000Turnrd</t>
  </si>
  <si>
    <t>Belzona coating application in</t>
  </si>
  <si>
    <t>ERT</t>
  </si>
  <si>
    <t>Emergency response team</t>
  </si>
  <si>
    <t>Zhilaevo</t>
  </si>
  <si>
    <t>Odessa-Peres</t>
  </si>
  <si>
    <t>SUP- Wellsite T113 Flowl Repl</t>
  </si>
  <si>
    <t>DCS-FGP</t>
  </si>
  <si>
    <t>FGP Distribution Control syst</t>
  </si>
  <si>
    <t>OP-Crude Oil Export System</t>
  </si>
  <si>
    <t>CLOSED  Master AFE</t>
  </si>
  <si>
    <t>MEJ PM-4 Fuel Gas line upgrade</t>
  </si>
  <si>
    <t>MEJ Т4 X-1001 flare separator</t>
  </si>
  <si>
    <t>Ingelovskiy</t>
  </si>
  <si>
    <t>INT0011808</t>
  </si>
  <si>
    <t>SGP /CTF Crude Line Surge Miti</t>
  </si>
  <si>
    <t>KTL-2 Hazop Modifications</t>
  </si>
  <si>
    <t>TTM warehouse</t>
  </si>
  <si>
    <t>Backcharge AFE-Ariadna</t>
  </si>
  <si>
    <t>OTR-Upgrade Medical Services</t>
  </si>
  <si>
    <t>CLOSED  (#11492-3/11673)</t>
  </si>
  <si>
    <t>SAF001U516</t>
  </si>
  <si>
    <t>INST</t>
  </si>
  <si>
    <t>Zone Instrument Tech</t>
  </si>
  <si>
    <t>MURZA</t>
  </si>
  <si>
    <t>MEJ-T-3938 Non-Rig Acid Stimul</t>
  </si>
  <si>
    <t>KARASUK 3</t>
  </si>
  <si>
    <t>VADUL-SIRET</t>
  </si>
  <si>
    <t>High Voltage Earthing Study</t>
  </si>
  <si>
    <t>CLOSED (#23173)</t>
  </si>
  <si>
    <t>Well T-5032 Procur &amp; Constr</t>
  </si>
  <si>
    <t>Raz'ezd 460</t>
  </si>
  <si>
    <t>ENV001U905</t>
  </si>
  <si>
    <t>SGP/SGI_OI_Reduce Emissions</t>
  </si>
  <si>
    <t>MEJ-GT 6.3 Combustion Inspectn</t>
  </si>
  <si>
    <t>Special Projects Orders</t>
  </si>
  <si>
    <t>Willis Auma Operated Choke x 7</t>
  </si>
  <si>
    <t>CLOSED  (#22512)</t>
  </si>
  <si>
    <t>i-CHROMA, ETCO2, CCD</t>
  </si>
  <si>
    <t>KRIVOJ ROG-G</t>
  </si>
  <si>
    <t>SKRYABINO</t>
  </si>
  <si>
    <t>INF-Materials Mgmt Facilities</t>
  </si>
  <si>
    <t>KUMKURGAN</t>
  </si>
  <si>
    <t>SVECHA</t>
  </si>
  <si>
    <t>KTL-2 Unit 300 Construction</t>
  </si>
  <si>
    <t>MEJ-2011T-1551Cleaning &amp;Inspec</t>
  </si>
  <si>
    <t>Отдел бурения</t>
  </si>
  <si>
    <t>SUP-Field Operation Office</t>
  </si>
  <si>
    <t>Start up &amp; Demolition</t>
  </si>
  <si>
    <t>Shalkar</t>
  </si>
  <si>
    <t>Zhetitobe</t>
  </si>
  <si>
    <t>RLOADLPG</t>
  </si>
  <si>
    <t>Rail Loading LPG</t>
  </si>
  <si>
    <t>Yelets</t>
  </si>
  <si>
    <t>BEZYMYANNAYA</t>
  </si>
  <si>
    <t>RV Gas Pipeline Replacement</t>
  </si>
  <si>
    <t>Closed(#24586)</t>
  </si>
  <si>
    <t>Upgrade Lan Backup System</t>
  </si>
  <si>
    <t>CLOSED  (#21956)</t>
  </si>
  <si>
    <t>T-5145 (WP11-1) Field Facility</t>
  </si>
  <si>
    <t>T-5052 Flow Line &amp; Hook Up</t>
  </si>
  <si>
    <t>Acid Frac Tanks</t>
  </si>
  <si>
    <t>CLOSED  (#21916)</t>
  </si>
  <si>
    <t>Backch AFE ADI Industr Servs K</t>
  </si>
  <si>
    <t>SGI-1 Injection wells</t>
  </si>
  <si>
    <t>ICA Tie-in Project</t>
  </si>
  <si>
    <t>FGP Temp SIPs for 3GP/3GI Site</t>
  </si>
  <si>
    <t>MEJ-IB FMAW Old office demolut</t>
  </si>
  <si>
    <t>INSKAYA</t>
  </si>
  <si>
    <t>Alga</t>
  </si>
  <si>
    <t>Tver</t>
  </si>
  <si>
    <t>Backcharge-Bus.Exps.Urazova Zh</t>
  </si>
  <si>
    <t>Urazova Zhannat(Legal)</t>
  </si>
  <si>
    <t>ATKARSK</t>
  </si>
  <si>
    <t>OTH-Incinerator - Mechan/Equip</t>
  </si>
  <si>
    <t>MEJ 2024 KTL, SGP/SGI, Offplot</t>
  </si>
  <si>
    <t>*** CANCELLED *** Use 100361</t>
  </si>
  <si>
    <t>CANCELLED (see 100361)</t>
  </si>
  <si>
    <t>KOSTANAI</t>
  </si>
  <si>
    <t>RLB0011809</t>
  </si>
  <si>
    <t>Install low flow switch in EC3</t>
  </si>
  <si>
    <t>Dzheneshke</t>
  </si>
  <si>
    <t>Kulevi</t>
  </si>
  <si>
    <t>T-4 WO Site Prep&amp;Reinstatmt</t>
  </si>
  <si>
    <t>CDS 150 MVA Upgrade Project</t>
  </si>
  <si>
    <t>*28117</t>
  </si>
  <si>
    <t>#27673</t>
  </si>
  <si>
    <t>Maintenance Shop Equipment</t>
  </si>
  <si>
    <t>CLOSED  (#22062)</t>
  </si>
  <si>
    <t>Well Tengiz T-108</t>
  </si>
  <si>
    <t>OKNA BUKOVIN</t>
  </si>
  <si>
    <t>*** Closed - Use 10500**</t>
  </si>
  <si>
    <t>Govt/Public Affairs - Almaty</t>
  </si>
  <si>
    <t>Blakitnoye</t>
  </si>
  <si>
    <t>Oasis Canteen New HVAC System</t>
  </si>
  <si>
    <t>ASBEST</t>
  </si>
  <si>
    <t>Well T-5242 New-FF Scope</t>
  </si>
  <si>
    <t>In-progress #26696</t>
  </si>
  <si>
    <t>KTL-1 Control Room Door</t>
  </si>
  <si>
    <t>CLOSED  (#22431)</t>
  </si>
  <si>
    <t>KTL-2 General Construction</t>
  </si>
  <si>
    <t>MEJ-East FieldMeterStationRBI</t>
  </si>
  <si>
    <t>T-9NT INJECTOR PERMIT</t>
  </si>
  <si>
    <t>Fire Truck Purchase 2021</t>
  </si>
  <si>
    <t>SMECH</t>
  </si>
  <si>
    <t>Mechanic Shop</t>
  </si>
  <si>
    <t>Brakshki</t>
  </si>
  <si>
    <t>Uralsk</t>
  </si>
  <si>
    <t>Purchase of LDV &amp; Buses</t>
  </si>
  <si>
    <t>T-5435 Non-Rig Acid Stim</t>
  </si>
  <si>
    <t>RAZ’EZD 2KZ</t>
  </si>
  <si>
    <t>Created 15 Oct 2019</t>
  </si>
  <si>
    <t>PDA Upgr.Sulfur Stor.Facil-es</t>
  </si>
  <si>
    <t>Existing Sul.Storing Facil-es</t>
  </si>
  <si>
    <t>TOGUS</t>
  </si>
  <si>
    <t>REPNAYA</t>
  </si>
  <si>
    <t>IWP - KTL-2</t>
  </si>
  <si>
    <t>IWP - Power Generation</t>
  </si>
  <si>
    <t>IWP - Offplot - Boiler Plant</t>
  </si>
  <si>
    <t>(KTL-3)</t>
  </si>
  <si>
    <t>Iliyskaya</t>
  </si>
  <si>
    <t>SpecAccum-SafetyAwards18MM</t>
  </si>
  <si>
    <t>CC101.1650.100 Pen&amp;Pencil</t>
  </si>
  <si>
    <t>MEJ-Durag FireEyes#5 C502 KTL2</t>
  </si>
  <si>
    <t>Well T-220 Workover</t>
  </si>
  <si>
    <t>(SGI-1 &amp; install PDHPG)</t>
  </si>
  <si>
    <t>KTL EA-503 air cooler tube bun</t>
  </si>
  <si>
    <t>Well T-106 Capitalized W/O</t>
  </si>
  <si>
    <t>PDA- T-25 PLT/RST</t>
  </si>
  <si>
    <t>MEJ-New Year Celebr-n Atyrau</t>
  </si>
  <si>
    <t>TCO employees &amp; their families</t>
  </si>
  <si>
    <t>PDA IB FMA Whs Chemic.Storage</t>
  </si>
  <si>
    <t>Well T-117-Workover</t>
  </si>
  <si>
    <t>CLOSED (#23419,23420)</t>
  </si>
  <si>
    <t>Backcharge AFE - SAFE Interntl</t>
  </si>
  <si>
    <t>ATR-Kulsary Flood Housing</t>
  </si>
  <si>
    <t>Accum.Hybrid PMS for full fac</t>
  </si>
  <si>
    <t>clear to 7902105521 XE178785</t>
  </si>
  <si>
    <t>ABAZINKA</t>
  </si>
  <si>
    <t>SUP-Vent Gas Recovery</t>
  </si>
  <si>
    <t>Software for Reserv.Mgnt Puch</t>
  </si>
  <si>
    <t>CLOSED (#23025)</t>
  </si>
  <si>
    <t>Kiev-Petrov</t>
  </si>
  <si>
    <t>ILANSKAYA</t>
  </si>
  <si>
    <t>SEMEI</t>
  </si>
  <si>
    <t>SAR0010701</t>
  </si>
  <si>
    <t>Sarykamys Relocation</t>
  </si>
  <si>
    <t>MEJrelctnGasAlarmSysU600 toGX</t>
  </si>
  <si>
    <t>OTR-Zaburunye Pipeline Project</t>
  </si>
  <si>
    <t>Andreevka</t>
  </si>
  <si>
    <t>For Train 5 Blower(Boiler)</t>
  </si>
  <si>
    <t>#25491,#26946</t>
  </si>
  <si>
    <t>IM.M.GOR'K</t>
  </si>
  <si>
    <t>Zhezkazgan</t>
  </si>
  <si>
    <t>Nabors RIG584 Prj Manag Fees,</t>
  </si>
  <si>
    <t>31074,31075 partial complete</t>
  </si>
  <si>
    <t>OTR-Zaburunye P/L Feasibility</t>
  </si>
  <si>
    <t>Landfill Cells 1&amp;2 Closure</t>
  </si>
  <si>
    <t>*27310</t>
  </si>
  <si>
    <t>MEJ- Risk Management Process</t>
  </si>
  <si>
    <t>T-115 PLT</t>
  </si>
  <si>
    <t>BEREZKI</t>
  </si>
  <si>
    <t>KTL-2 Unit 160 Construction</t>
  </si>
  <si>
    <t>Accum.AFE T-6 SWT WellsMetUpg</t>
  </si>
  <si>
    <t>Shopokovo</t>
  </si>
  <si>
    <t>KAVKAZ-EKSP</t>
  </si>
  <si>
    <t>Malreftnskay</t>
  </si>
  <si>
    <t>PDA-Fire Water Valves&amp;Valve</t>
  </si>
  <si>
    <t>Station Access/Phase 1&amp;2</t>
  </si>
  <si>
    <t>Close - 101.8110.827</t>
  </si>
  <si>
    <t>2023 MEJ Structural Integrity</t>
  </si>
  <si>
    <t>KARATKANSK</t>
  </si>
  <si>
    <t>MAO-Vehicle Purchase for Ops</t>
  </si>
  <si>
    <t>CLOSED  (#11228)</t>
  </si>
  <si>
    <t>MAO-Purch Engraving Set</t>
  </si>
  <si>
    <t>CLOSED  (#11248)</t>
  </si>
  <si>
    <t>GIL Storage Infrastructure</t>
  </si>
  <si>
    <t>*28064-65, *28178</t>
  </si>
  <si>
    <t>INF-TV Repair Bldgs Elec Sys</t>
  </si>
  <si>
    <t>CLOSED(pass-thruAFE)use1011310</t>
  </si>
  <si>
    <t>Nizhny Novgorod Sort</t>
  </si>
  <si>
    <t>SVISLOCH'</t>
  </si>
  <si>
    <t>Unecha</t>
  </si>
  <si>
    <t>Znamenka</t>
  </si>
  <si>
    <t>MAKHAMBET EKS</t>
  </si>
  <si>
    <t>MEJ-RV Microregn Consol Study</t>
  </si>
  <si>
    <t>MEJ-Cleaning&amp;Repair GX Evapora</t>
  </si>
  <si>
    <t>T-4234 Well Permit Package</t>
  </si>
  <si>
    <t>9104108421-F</t>
  </si>
  <si>
    <t>CrudeExportProjecEng-Railroad</t>
  </si>
  <si>
    <t>T-0110 CIV&amp;MECH WORK for MRWO</t>
  </si>
  <si>
    <t>Lift Station 61/4 Upgrade</t>
  </si>
  <si>
    <t>*27142</t>
  </si>
  <si>
    <t>Well T-1101 New Comletion</t>
  </si>
  <si>
    <t>CLOSED   (#22807;22808)</t>
  </si>
  <si>
    <t>MEJ-SGP TA PU 340 Catalyst rep</t>
  </si>
  <si>
    <t>Lift Station 77/3 Upgrade</t>
  </si>
  <si>
    <t>#27849</t>
  </si>
  <si>
    <t>INF-Heavy Duty Parking Lot HIB</t>
  </si>
  <si>
    <t>(w/ 1014718)</t>
  </si>
  <si>
    <t>CLOSED  (#11419)</t>
  </si>
  <si>
    <t>Well T-117 Workover(tub replc)</t>
  </si>
  <si>
    <t>SGP\SGI BP&amp;C Support</t>
  </si>
  <si>
    <t>Well T-30 Civil Works</t>
  </si>
  <si>
    <t>linked to 106978</t>
  </si>
  <si>
    <t>#26818,26819</t>
  </si>
  <si>
    <t>FGP-OE/HES -Lab-PJV/KPJV</t>
  </si>
  <si>
    <t>Unsatisfactory Materials</t>
  </si>
  <si>
    <t>*27155</t>
  </si>
  <si>
    <t>FGP-Field Surveying</t>
  </si>
  <si>
    <t>Well T-5059 Drill&amp;Complete</t>
  </si>
  <si>
    <t>Eastern area well link 107085</t>
  </si>
  <si>
    <t>PDA-SGP Critical Tank Sparing</t>
  </si>
  <si>
    <t>KREIDA</t>
  </si>
  <si>
    <t>ZIEVUDDIN</t>
  </si>
  <si>
    <t>Replacement of 2EA-1506 CD tub</t>
  </si>
  <si>
    <t>RR Switch Replacement Program</t>
  </si>
  <si>
    <t>OP-KTL-1/2 Waste Water Treat</t>
  </si>
  <si>
    <t>HSE0010801</t>
  </si>
  <si>
    <t>Ground Water Transfer Facility</t>
  </si>
  <si>
    <t>Accum-Opertnl Excellence bill</t>
  </si>
  <si>
    <t>cc 105686.3310.8072 #167291</t>
  </si>
  <si>
    <t>Gavrishi</t>
  </si>
  <si>
    <t>MS26_3 wells_MRM Ops</t>
  </si>
  <si>
    <t>Ansagan-1 core analysis</t>
  </si>
  <si>
    <t>Raz’ezd 3</t>
  </si>
  <si>
    <t>MEJ-T-103 Workover Rig to Repl</t>
  </si>
  <si>
    <t>OSOLDINO</t>
  </si>
  <si>
    <t>Malasheviche B</t>
  </si>
  <si>
    <t>Paging Equipment</t>
  </si>
  <si>
    <t>CLOSED  (#22098)</t>
  </si>
  <si>
    <t>OP-KTL Air Plant Sup Det Eng</t>
  </si>
  <si>
    <t>Integ Elect Mgt Cntls-Services</t>
  </si>
  <si>
    <t>T-110 PLT</t>
  </si>
  <si>
    <t>ZHIZHITSA</t>
  </si>
  <si>
    <t>MEJ-Repair Wire Line Equipment</t>
  </si>
  <si>
    <t>Additional JDE licenses #25</t>
  </si>
  <si>
    <t>CLOSED (#23432)</t>
  </si>
  <si>
    <t>Well T-124 PLT Logging</t>
  </si>
  <si>
    <t>T-5452 Flow Line &amp; Hook Up</t>
  </si>
  <si>
    <t>TA20 SGP U300 Process Safety</t>
  </si>
  <si>
    <t>LUKASHEVICH</t>
  </si>
  <si>
    <t>NIZHNED-UZEL</t>
  </si>
  <si>
    <t>PRSV</t>
  </si>
  <si>
    <t>Preservation</t>
  </si>
  <si>
    <t>FM-METR</t>
  </si>
  <si>
    <t>FM-Shop Metrology</t>
  </si>
  <si>
    <t>MEJ-KTL Exchanger Clean&amp;Optimn</t>
  </si>
  <si>
    <t>EPC IBMOA Maintenance Shop Upg</t>
  </si>
  <si>
    <t>Akkudyk (Aktobe)</t>
  </si>
  <si>
    <t>FACF-Manifolds And Trunklines</t>
  </si>
  <si>
    <t>YEMANZHELINS</t>
  </si>
  <si>
    <t>IWP - Infra Office/Medical/</t>
  </si>
  <si>
    <t>Computer</t>
  </si>
  <si>
    <t>SUP-Geo Pig SGI Injection Line</t>
  </si>
  <si>
    <t>PORKHOV</t>
  </si>
  <si>
    <t>Marketing Commercial LPG</t>
  </si>
  <si>
    <t>Группа по продаже  СУГ</t>
  </si>
  <si>
    <t>ATBULAK</t>
  </si>
  <si>
    <t>MICHURINSK-V</t>
  </si>
  <si>
    <t>MEJ- 2007 TCO Chili Cook-off</t>
  </si>
  <si>
    <t>Lubricators for Transfer Pump</t>
  </si>
  <si>
    <t>CLOSED  (#21883)</t>
  </si>
  <si>
    <t>MEJ-Upgrade Evapor Pond Wall</t>
  </si>
  <si>
    <t>***Closed*** Use 20830</t>
  </si>
  <si>
    <t>TORZHOK</t>
  </si>
  <si>
    <t>9104108421-S</t>
  </si>
  <si>
    <t>CrudeExport Project-CEPProject</t>
  </si>
  <si>
    <t>SGI-Stage 1-Equipment/BulkMats</t>
  </si>
  <si>
    <t>Long Lead Items-Ph3</t>
  </si>
  <si>
    <t>Cancelled (charges moved to</t>
  </si>
  <si>
    <t>Nasar Solutions Backcharge</t>
  </si>
  <si>
    <t>MEJ-GX Conveyor belt replaceme</t>
  </si>
  <si>
    <t>MEJ-2019 WTF ATCO bldng repair</t>
  </si>
  <si>
    <t>IWP - Drill. &amp; Well Work - Cap</t>
  </si>
  <si>
    <t>italized Workovers</t>
  </si>
  <si>
    <t>*27300</t>
  </si>
  <si>
    <t>AnnubarFlowmeterUpgr11FE-51008</t>
  </si>
  <si>
    <t>*28908</t>
  </si>
  <si>
    <t>Well K-3185 NonRig Perforating</t>
  </si>
  <si>
    <t>#26212</t>
  </si>
  <si>
    <t>TRUBNAYA</t>
  </si>
  <si>
    <t>Protoka</t>
  </si>
  <si>
    <t>ZHETYBAI</t>
  </si>
  <si>
    <t>Project Support MOC - Base</t>
  </si>
  <si>
    <t>Поддержка проектов МОС - осн.</t>
  </si>
  <si>
    <t>PDA-TCOV Potable water lines</t>
  </si>
  <si>
    <t>STAKHANOV</t>
  </si>
  <si>
    <t>FS-ELEC</t>
  </si>
  <si>
    <t>FS-Electrician</t>
  </si>
  <si>
    <t>Zdolbunov</t>
  </si>
  <si>
    <t>MIS-Comp Equip for Environ Stf</t>
  </si>
  <si>
    <t>CLOSED  (#11344)</t>
  </si>
  <si>
    <t>MEJ-Rotational Village Project</t>
  </si>
  <si>
    <t>Крупнозатратный проект - Вахт</t>
  </si>
  <si>
    <t>IO-FGD</t>
  </si>
  <si>
    <t>IOCC F&amp;G Detection Tech</t>
  </si>
  <si>
    <t>Tores</t>
  </si>
  <si>
    <t>IPSO CapacModDevelmnt&amp;TitanLic</t>
  </si>
  <si>
    <t>*28180</t>
  </si>
  <si>
    <t>NIKEL'</t>
  </si>
  <si>
    <t>KYZYL ORDA</t>
  </si>
  <si>
    <t>MEJ-Chili Cook off 2008</t>
  </si>
  <si>
    <t>Pesochnoe</t>
  </si>
  <si>
    <t>MEJ-T-463 WO SitePrepReinstate</t>
  </si>
  <si>
    <t>Well T-4848 Detail Design</t>
  </si>
  <si>
    <t>Obroshin</t>
  </si>
  <si>
    <t>NIZHNEDNEPRV</t>
  </si>
  <si>
    <t>IB FMA WHSE Refrigeration Upgr</t>
  </si>
  <si>
    <t>30135/30231</t>
  </si>
  <si>
    <t>MEJ KTL Air Cooler Refurbishme</t>
  </si>
  <si>
    <t>Purch upgr&amp;repl exist nozl&amp;dia</t>
  </si>
  <si>
    <t>KTL TA'18 DSE Merichem FF</t>
  </si>
  <si>
    <t>40N till 01.04.2021</t>
  </si>
  <si>
    <t>New wires for CAPEX SLK</t>
  </si>
  <si>
    <t>OP-Power Generation</t>
  </si>
  <si>
    <t>Limbey</t>
  </si>
  <si>
    <t>MEJ-08-251CondensTank D003BRep</t>
  </si>
  <si>
    <t>** Closed - Use 20840 **</t>
  </si>
  <si>
    <t>Mechanical-Field Maintenance</t>
  </si>
  <si>
    <t>Отд Главного механика-Промысед</t>
  </si>
  <si>
    <t>Structured Packing in Unit 300</t>
  </si>
  <si>
    <t>CLOSED  (#22252)</t>
  </si>
  <si>
    <t>OTH-Demerc Dist -Secur/Accommo</t>
  </si>
  <si>
    <t>Aktau Terminal-1</t>
  </si>
  <si>
    <t>Acc.AFE Assoc.CostsTo Bel Valv</t>
  </si>
  <si>
    <t>in relation to Bel Valves</t>
  </si>
  <si>
    <t>OBNINSKOE</t>
  </si>
  <si>
    <t>SGI -Stage 2-Ph 4 Engineering</t>
  </si>
  <si>
    <t>PFD engineerg &amp; managmt costs</t>
  </si>
  <si>
    <t>DZHALTYR</t>
  </si>
  <si>
    <t>BARYSHEVKA</t>
  </si>
  <si>
    <t>PRIVOL'NOE</t>
  </si>
  <si>
    <t>SYZRAN' 1</t>
  </si>
  <si>
    <t>DARNITSA</t>
  </si>
  <si>
    <t>Vortex Meter Modification</t>
  </si>
  <si>
    <t>CLOSED  (#11436)</t>
  </si>
  <si>
    <t>Well T123 Workover FFScopeMEJ</t>
  </si>
  <si>
    <t>300 Bar Pump Truck</t>
  </si>
  <si>
    <t>CLOSED  (#11749)</t>
  </si>
  <si>
    <t>ZARECHNAYA</t>
  </si>
  <si>
    <t>TCO Telecom.-Communic Systems</t>
  </si>
  <si>
    <t>CLOSED  (#11629-32)</t>
  </si>
  <si>
    <t>9104108421-K</t>
  </si>
  <si>
    <t>CrudeExportProjectManager</t>
  </si>
  <si>
    <t>MEJ-T-114 Non Rig Acid Stimula</t>
  </si>
  <si>
    <t>ACHINSK 1</t>
  </si>
  <si>
    <t>MEJ REPAIR OF 64-F-3513</t>
  </si>
  <si>
    <t>TA20 SGP/SGI Relief Syst Upgd</t>
  </si>
  <si>
    <t>Marketing - Deputy Manager</t>
  </si>
  <si>
    <t>renamed on 19 Feb 18</t>
  </si>
  <si>
    <t>TITAROVKA</t>
  </si>
  <si>
    <t>PAVLODAR</t>
  </si>
  <si>
    <t>MAKLETS</t>
  </si>
  <si>
    <t>CHITA 1</t>
  </si>
  <si>
    <t>Riverside Property Atyrau</t>
  </si>
  <si>
    <t>RZHEV-BALTIJ</t>
  </si>
  <si>
    <t>Well T-7052 Non-Rig Testing</t>
  </si>
  <si>
    <t>CRDSTOR</t>
  </si>
  <si>
    <t>Crude Oil Storage (SPL)</t>
  </si>
  <si>
    <t>Krugloe pole exp</t>
  </si>
  <si>
    <t>SONKOVO</t>
  </si>
  <si>
    <t>3GI Base Case FF_DP22</t>
  </si>
  <si>
    <t>Surplus from Projects</t>
  </si>
  <si>
    <t>Purchase of Copy Machines 2007</t>
  </si>
  <si>
    <t>#26736</t>
  </si>
  <si>
    <t>Shylainyai</t>
  </si>
  <si>
    <t>ESKHAR</t>
  </si>
  <si>
    <t>Swedish House Purchase</t>
  </si>
  <si>
    <t>(ALMATY)</t>
  </si>
  <si>
    <t>CLOSED  (#22183)</t>
  </si>
  <si>
    <t>MGT</t>
  </si>
  <si>
    <t>Diesel Mechanics</t>
  </si>
  <si>
    <t>Wellsite T4 Flowline Replcmnt</t>
  </si>
  <si>
    <t>#26923</t>
  </si>
  <si>
    <t>MAO-Purchase of Copiers</t>
  </si>
  <si>
    <t>CLOSED  (#11320)</t>
  </si>
  <si>
    <t>Index graphic development</t>
  </si>
  <si>
    <t>MSINS</t>
  </si>
  <si>
    <t>Mobile steam unit</t>
  </si>
  <si>
    <t>MEJ-KTL1 Field East</t>
  </si>
  <si>
    <t>CCTV cameras at Dostyk Village</t>
  </si>
  <si>
    <t>BRYANCHANINOVO</t>
  </si>
  <si>
    <t>CAP Fit for Duty 2014 eqp purc</t>
  </si>
  <si>
    <t>MEJ-IB White House Intern rep</t>
  </si>
  <si>
    <t>Accum SGP TW to MCPs</t>
  </si>
  <si>
    <t>Well T-6954 Procurement&amp;Constr</t>
  </si>
  <si>
    <t>Well T-5534 Detail Design Cons</t>
  </si>
  <si>
    <t>PDA - GT 6.7 Generator Replacm</t>
  </si>
  <si>
    <t>PDA-Review TCO Power System</t>
  </si>
  <si>
    <t>closed N per mqpg request</t>
  </si>
  <si>
    <t>IWP - Infra Railcar/Railroad</t>
  </si>
  <si>
    <t>Replacement/Upgrade</t>
  </si>
  <si>
    <t>PDA-New TMF Crane Workshop</t>
  </si>
  <si>
    <t>T-5660 Hook up NewFlowLineInst</t>
  </si>
  <si>
    <t>*27550</t>
  </si>
  <si>
    <t>Paneryai</t>
  </si>
  <si>
    <t>Well K-18 Non Rig Testing</t>
  </si>
  <si>
    <t>TURBGT-FGP</t>
  </si>
  <si>
    <t>FGP Turbine Mechanical Fitter</t>
  </si>
  <si>
    <t>Purchase of Copy machines</t>
  </si>
  <si>
    <t>and other equipment</t>
  </si>
  <si>
    <t>#26698,27026</t>
  </si>
  <si>
    <t>IP Telephony Implementation'10</t>
  </si>
  <si>
    <t>*28087</t>
  </si>
  <si>
    <t>*28490/489/088</t>
  </si>
  <si>
    <t>Build a Bypass around D-501.1</t>
  </si>
  <si>
    <t>(#25825)</t>
  </si>
  <si>
    <t>KRASNIY PUT’</t>
  </si>
  <si>
    <t>KTL-1/2 Small Cap Proj -Master</t>
  </si>
  <si>
    <t>KTL-Rock Crusher</t>
  </si>
  <si>
    <t>STRIMOVICHI</t>
  </si>
  <si>
    <t>Accum FGP 3GP ME&amp;I Blue ConBad</t>
  </si>
  <si>
    <t>MEJ-Auto Trasfer Contactor Ins</t>
  </si>
  <si>
    <t>MEJ-SGP 2014 Turnaround</t>
  </si>
  <si>
    <t>ZHELTIKOVO</t>
  </si>
  <si>
    <t>Avchala</t>
  </si>
  <si>
    <t>BOGOTOL</t>
  </si>
  <si>
    <t>MEMO AFE Drilling &amp; Suspend</t>
  </si>
  <si>
    <t>SHERSHNI</t>
  </si>
  <si>
    <t>Dykes repair on evaporation po</t>
  </si>
  <si>
    <t>MEJ 2011 KTL Compl &amp; Reliab</t>
  </si>
  <si>
    <t>Кап.раб.-Соотв/надежн.КТЛ 2011</t>
  </si>
  <si>
    <t>asset #32909</t>
  </si>
  <si>
    <t>PDA-Foam System Modifctns</t>
  </si>
  <si>
    <t>BORANDY</t>
  </si>
  <si>
    <t>Kankrinovka</t>
  </si>
  <si>
    <t>OBGONNIY PUNKT 216 KM</t>
  </si>
  <si>
    <t>BUGRYSH</t>
  </si>
  <si>
    <t>OP-Boiler Feedwater Fac FEL</t>
  </si>
  <si>
    <t>U500 H2 AnalyserRepl Tr3&amp;4TA09</t>
  </si>
  <si>
    <t>*28357</t>
  </si>
  <si>
    <t>ETPEPOND</t>
  </si>
  <si>
    <t>ETP - Evaporation Pond</t>
  </si>
  <si>
    <t>SHUMIKHA</t>
  </si>
  <si>
    <t>OTH-Demerc OFF-Painting</t>
  </si>
  <si>
    <t>Electronic Data Interchange Sm</t>
  </si>
  <si>
    <t>AINI</t>
  </si>
  <si>
    <t>Balakhonikha</t>
  </si>
  <si>
    <t>OP-Boiler House</t>
  </si>
  <si>
    <t>Aksarayskaya depot</t>
  </si>
  <si>
    <t>Cancelled MEJ AFE 79240</t>
  </si>
  <si>
    <t>UNIT 160</t>
  </si>
  <si>
    <t>Unit 160 O/W/G/ Separarion</t>
  </si>
  <si>
    <t>SUP-WellsiteT44 FlowlineReplnt</t>
  </si>
  <si>
    <t>INF-Almaty Temporary Office</t>
  </si>
  <si>
    <t>CLOSED  (#11620/1)</t>
  </si>
  <si>
    <t>PermntEnclosAcetic AcidSkid</t>
  </si>
  <si>
    <t>*28144</t>
  </si>
  <si>
    <t>PDA - TCOV Clinic Upgrd</t>
  </si>
  <si>
    <t>PODGORODNAYA</t>
  </si>
  <si>
    <t>Accum. FGC 3rd Party Contracts</t>
  </si>
  <si>
    <t>XE# 178792</t>
  </si>
  <si>
    <t>INF-TV Structural Corrections</t>
  </si>
  <si>
    <t>(was Purch Trucks &amp; Rock Equp)</t>
  </si>
  <si>
    <t>CLOSED  (exp AFE)use 1011309</t>
  </si>
  <si>
    <t>MEJ-GB401 Baffle Wall Repairs</t>
  </si>
  <si>
    <t>Envirocenter Expansion LMP</t>
  </si>
  <si>
    <t>Closed(#24865)</t>
  </si>
  <si>
    <t>Well T-5856 Procur and Consrt</t>
  </si>
  <si>
    <t>TA24 GB-401 Check valves</t>
  </si>
  <si>
    <t>MEJ-U600 Leak repair</t>
  </si>
  <si>
    <t>2025 MEJ Ops Support for Field</t>
  </si>
  <si>
    <t>MRM (T-106 / T-0011) CAPEX</t>
  </si>
  <si>
    <t>FGP-DT1 Eng - Lab-ON</t>
  </si>
  <si>
    <t>VAKHITOVO</t>
  </si>
  <si>
    <t>PDA- Utility Water System Upgr</t>
  </si>
  <si>
    <t>MEZHOZERNAYA</t>
  </si>
  <si>
    <t>FEVRAL’SK</t>
  </si>
  <si>
    <t>Well T-3K PLT Logging</t>
  </si>
  <si>
    <t>PDA-Ph1 Improve Routing Flexbl</t>
  </si>
  <si>
    <t>for Sulfur through Unit 600</t>
  </si>
  <si>
    <t>IWP - LPG Deb. - Sweet Gas</t>
  </si>
  <si>
    <t>Treatment Plant - Debottleneck</t>
  </si>
  <si>
    <t>USSURIJSK</t>
  </si>
  <si>
    <t>ODESSA-ZAP.</t>
  </si>
  <si>
    <t>Kyana</t>
  </si>
  <si>
    <t>Civil Instal/Piling-MWP 1,2,3</t>
  </si>
  <si>
    <t>T-5642 Acid Frac Treatment</t>
  </si>
  <si>
    <t>MEJ-PEMS Development</t>
  </si>
  <si>
    <t>Cancelled -Russ Mangum request</t>
  </si>
  <si>
    <t>TURKESTAN</t>
  </si>
  <si>
    <t>TCO Server Expans,Repl,Upgrd</t>
  </si>
  <si>
    <t>#26271</t>
  </si>
  <si>
    <t>BORISPOL'</t>
  </si>
  <si>
    <t>Well T-5246 Workover</t>
  </si>
  <si>
    <t>Completed (# 26278,26279)</t>
  </si>
  <si>
    <t>ZHLOBINSKIY</t>
  </si>
  <si>
    <t>LIGHT DUTY VEHICLES 2018</t>
  </si>
  <si>
    <t>*28239</t>
  </si>
  <si>
    <t>T-9NT WO S Prep,Rollb&amp;Reinst</t>
  </si>
  <si>
    <t>SGI-Stage1- Other Items</t>
  </si>
  <si>
    <t>KTL-2 Interconnect With KTL-1</t>
  </si>
  <si>
    <t>Luzhskaya Exp</t>
  </si>
  <si>
    <t>IBM Thinkpad Computer Purchase</t>
  </si>
  <si>
    <t>CLOSED  (#21989)</t>
  </si>
  <si>
    <t>Koktas</t>
  </si>
  <si>
    <t>LGM project materials</t>
  </si>
  <si>
    <t>GMLOG</t>
  </si>
  <si>
    <t>GM Log Other Transportation</t>
  </si>
  <si>
    <t>HES Tech Srvs - Base</t>
  </si>
  <si>
    <t>HES Tech Services Base</t>
  </si>
  <si>
    <t>Технические услуги по ТБ и ООС</t>
  </si>
  <si>
    <t>Accum.AFE for 2010 well work</t>
  </si>
  <si>
    <t>BEKABAD</t>
  </si>
  <si>
    <t>INF-Roads - Plant Parking Lot</t>
  </si>
  <si>
    <t>CLOSED  (#11453)</t>
  </si>
  <si>
    <t>TA24 1E-700 reboilers redesign</t>
  </si>
  <si>
    <t>KNDC Rig585 Demob.</t>
  </si>
  <si>
    <t>Interpretation Equipment</t>
  </si>
  <si>
    <t>CLOSED  (#21884)</t>
  </si>
  <si>
    <t>PWHT</t>
  </si>
  <si>
    <t>Post Weld Heat Treatment</t>
  </si>
  <si>
    <t>SPORTBAZA</t>
  </si>
  <si>
    <t>MEJ-Tengiz Flow Line repairs</t>
  </si>
  <si>
    <t>Field Prod'n Engineerg Support</t>
  </si>
  <si>
    <t>Odessa-Liski</t>
  </si>
  <si>
    <t>ATM warehouse</t>
  </si>
  <si>
    <t>Well T-31 Deepening</t>
  </si>
  <si>
    <t>INF-Cold Weather Bus Storage</t>
  </si>
  <si>
    <t>Yulievka</t>
  </si>
  <si>
    <t>PDA-Concrete Batch Plant truck</t>
  </si>
  <si>
    <t>Truck Washout Facility</t>
  </si>
  <si>
    <t>RYSHKOVO</t>
  </si>
  <si>
    <t>SUP- Wellsite T123FlowlineRepl</t>
  </si>
  <si>
    <t>MEJ CTF E-3 drain vessel repai</t>
  </si>
  <si>
    <t>MWP 13-1 New Wells MRM Ops</t>
  </si>
  <si>
    <t>T-6353 (WP13-1) Field Facility</t>
  </si>
  <si>
    <t>AccessRoadsToGEEPValveStats1,2</t>
  </si>
  <si>
    <t>partial completion 30140</t>
  </si>
  <si>
    <t>SGISlugcatcherHCclosedDrainDru</t>
  </si>
  <si>
    <t>*27561</t>
  </si>
  <si>
    <t>Obarov</t>
  </si>
  <si>
    <t>Boiler Plant/Piperacks/Gas</t>
  </si>
  <si>
    <t>Water Pipeline</t>
  </si>
  <si>
    <t>Unit 600</t>
  </si>
  <si>
    <t>C401 Burner Replacement KTL1</t>
  </si>
  <si>
    <t>#25411 &amp; 26064</t>
  </si>
  <si>
    <t>OPS-Global Preservation Pr OFF</t>
  </si>
  <si>
    <t>Kremenchug</t>
  </si>
  <si>
    <t>TCO to CT Domain Migration Prj</t>
  </si>
  <si>
    <t>*27727</t>
  </si>
  <si>
    <t>PECHORY-PSKO</t>
  </si>
  <si>
    <t>OMSK-PASS</t>
  </si>
  <si>
    <t>Maintenance - Next Generation</t>
  </si>
  <si>
    <t>**CLOSED** Use cc 20803</t>
  </si>
  <si>
    <t>Next Generation (NGGS)</t>
  </si>
  <si>
    <t>MEJ Remodeling of Lurgi buildi</t>
  </si>
  <si>
    <t>Gigiu</t>
  </si>
  <si>
    <t>TSEM.ZAVOD</t>
  </si>
  <si>
    <t>Radios 12 for Project Purchase</t>
  </si>
  <si>
    <t>CLOSED  (#22126)</t>
  </si>
  <si>
    <t>MOCHISHE</t>
  </si>
  <si>
    <t>T-6442 Site preparatn for Rig4</t>
  </si>
  <si>
    <t>KMS1_WP100 (3 wells)_MRM Ops</t>
  </si>
  <si>
    <t>KAZALY</t>
  </si>
  <si>
    <t>ROSTOV-ZAPAD</t>
  </si>
  <si>
    <t>NOVOORSK</t>
  </si>
  <si>
    <t>capitalize with AFE 106912</t>
  </si>
  <si>
    <t>AMUR</t>
  </si>
  <si>
    <t>CLOSED  (#11742)</t>
  </si>
  <si>
    <t>MEJ-SettTanks62/9.2clean&amp;repai</t>
  </si>
  <si>
    <t>MEJ-TCO Enviromental Work Plan</t>
  </si>
  <si>
    <t>FINST-PL</t>
  </si>
  <si>
    <t>F&amp;G KTL</t>
  </si>
  <si>
    <t>Skulte</t>
  </si>
  <si>
    <t>UZLOVAYA 1</t>
  </si>
  <si>
    <t>WELL-Purch 20 Toyota Pickups</t>
  </si>
  <si>
    <t>CLOSED  (#21375)</t>
  </si>
  <si>
    <t>Kleparov</t>
  </si>
  <si>
    <t>KAZATIN 2</t>
  </si>
  <si>
    <t>Tosbulak</t>
  </si>
  <si>
    <t>PDA-FieldCorrosionInhibitorFac</t>
  </si>
  <si>
    <t>UNIT 1000</t>
  </si>
  <si>
    <t>Unit 1000 Flare System</t>
  </si>
  <si>
    <t>OP-KTL Fire/Safety Fac FEL</t>
  </si>
  <si>
    <t>PUKSA</t>
  </si>
  <si>
    <t>2025 Ex Remediation Program</t>
  </si>
  <si>
    <t>MAO-Purch 25 Surburbans - Ops</t>
  </si>
  <si>
    <t>CLOSED  (#11736)</t>
  </si>
  <si>
    <t>Kirgili</t>
  </si>
  <si>
    <t>PDA-SalesGasExportCompres-Ph2</t>
  </si>
  <si>
    <t>INF-WA 462 FF Rep Rd/Pad T-116</t>
  </si>
  <si>
    <t>(for 100299)</t>
  </si>
  <si>
    <t>SGP 2016TA FV-02053/02100</t>
  </si>
  <si>
    <t>Gas Supression System Install</t>
  </si>
  <si>
    <t>#27267</t>
  </si>
  <si>
    <t>Sulfur GX Temptre Controls-Ph3</t>
  </si>
  <si>
    <t>(asset#25635)</t>
  </si>
  <si>
    <t>Dostyk-Eks</t>
  </si>
  <si>
    <t>Cardial enzyme blood analyzer</t>
  </si>
  <si>
    <t>#25895</t>
  </si>
  <si>
    <t>KOSTOMUKSHA-</t>
  </si>
  <si>
    <t>KAGAN</t>
  </si>
  <si>
    <t>Antshatter window installation</t>
  </si>
  <si>
    <t>for AHQ office &amp; HR building</t>
  </si>
  <si>
    <t># 26284</t>
  </si>
  <si>
    <t>BUGYANYAI</t>
  </si>
  <si>
    <t>IT EDP Services and Fees</t>
  </si>
  <si>
    <t>Capture and Distribution</t>
  </si>
  <si>
    <t>T-7346 (WP55-2) Permit Package</t>
  </si>
  <si>
    <t>MEJ 2014-16 SGP/SGIOperatnsTA</t>
  </si>
  <si>
    <t>G-78 ½ pumps control panel rep</t>
  </si>
  <si>
    <t>Flowline &amp; Tie-in - Well T-122</t>
  </si>
  <si>
    <t>CLOSED  (#21921)</t>
  </si>
  <si>
    <t>KRAS.GVARDIY</t>
  </si>
  <si>
    <t>MEJ-Inspect 2 Fire Water Tanks</t>
  </si>
  <si>
    <t>Open,clean &amp;inspect</t>
  </si>
  <si>
    <t>Electronic Router Eqpt Purch</t>
  </si>
  <si>
    <t>CLOSED  (#22750)</t>
  </si>
  <si>
    <t>Air Disp Model Packege &amp; Acces</t>
  </si>
  <si>
    <t>CLOSED  (#22000)</t>
  </si>
  <si>
    <t>Well T-41 PLT</t>
  </si>
  <si>
    <t>(26672) Closed</t>
  </si>
  <si>
    <t>T-104 Non-Rig Acid Stimulation</t>
  </si>
  <si>
    <t>Vyartsilya-E</t>
  </si>
  <si>
    <t>Feodosiya</t>
  </si>
  <si>
    <t>***CLOSED. USE 20709***</t>
  </si>
  <si>
    <t>former 'Planning, Budgets &amp;</t>
  </si>
  <si>
    <t>Contracts'</t>
  </si>
  <si>
    <t>MEJ-2011OldBoilerSteamAnInspec</t>
  </si>
  <si>
    <t>Well T-112 Acid Fract Stim MEJ</t>
  </si>
  <si>
    <t>SHAIKORYK</t>
  </si>
  <si>
    <t>SHAKHTNAYA</t>
  </si>
  <si>
    <t>PDA-Sales gas Polishing</t>
  </si>
  <si>
    <t>CPDEP Phase1    101.8110.827</t>
  </si>
  <si>
    <t>Akzhaik</t>
  </si>
  <si>
    <t>Well T-5638 Detail Design</t>
  </si>
  <si>
    <t>INF-TV Site Improv/Cleanup ENV</t>
  </si>
  <si>
    <t>Upgrade Expension SCADA for IP</t>
  </si>
  <si>
    <t>(#25998)</t>
  </si>
  <si>
    <t>Purchase of Bed Monitor</t>
  </si>
  <si>
    <t>UNIT 1500 2</t>
  </si>
  <si>
    <t>Unit 1500 - DMC 2</t>
  </si>
  <si>
    <t>Configuration FSC panels</t>
  </si>
  <si>
    <t>*27589,27728</t>
  </si>
  <si>
    <t>ILIISKAYA</t>
  </si>
  <si>
    <t>Makhachkala</t>
  </si>
  <si>
    <t>Backcharge AFE- HR EEs on TA</t>
  </si>
  <si>
    <t>MEJ-KTL1 Unit 1000</t>
  </si>
  <si>
    <t>SHOLDALA</t>
  </si>
  <si>
    <t>GORYAINOVO</t>
  </si>
  <si>
    <t>Gurdzhaani</t>
  </si>
  <si>
    <t>MEJ- KTL-1 Train 2 Claus Unit</t>
  </si>
  <si>
    <t>SecurityDBS OK25015 CC101.1415</t>
  </si>
  <si>
    <t>Skoeldvik - Rautatie</t>
  </si>
  <si>
    <t>SGP LP Flare Tip Purchase</t>
  </si>
  <si>
    <t>PDA-IWMF Telecom link Upg</t>
  </si>
  <si>
    <t>Konica Photocopier 1 Purchase</t>
  </si>
  <si>
    <t>CLOSED  (#21894)</t>
  </si>
  <si>
    <t>VYSHESTEBLIE</t>
  </si>
  <si>
    <t>Tsvylevo</t>
  </si>
  <si>
    <t>SGP U300/800</t>
  </si>
  <si>
    <t>*** CANCELLED *** Use 100284</t>
  </si>
  <si>
    <t>CANCELLED (see 100284)</t>
  </si>
  <si>
    <t>Odessa-Liski-Eks</t>
  </si>
  <si>
    <t>SUP-Wellsite T-120 Flow-neRepl</t>
  </si>
  <si>
    <t>PGI Stage 1 - Ph4 Logistics</t>
  </si>
  <si>
    <t>Accum AFE Ph5 labor</t>
  </si>
  <si>
    <t>iSTAR Project</t>
  </si>
  <si>
    <t>*28115</t>
  </si>
  <si>
    <t>KRYAZH</t>
  </si>
  <si>
    <t>BATURINSKAYA</t>
  </si>
  <si>
    <t>KTLs Relief Valve Modification</t>
  </si>
  <si>
    <t>(also capitalize 105783)</t>
  </si>
  <si>
    <t>Closed (#23662)</t>
  </si>
  <si>
    <t>SUP CentralFieldManifoldUpgrPr</t>
  </si>
  <si>
    <t>Sennaya</t>
  </si>
  <si>
    <t>Vaziani</t>
  </si>
  <si>
    <t>ORLOVKA</t>
  </si>
  <si>
    <t>Electr Automated Timesheet Sys</t>
  </si>
  <si>
    <t>CLOSED (#22881)</t>
  </si>
  <si>
    <t>MEJ Emerg TA SGI</t>
  </si>
  <si>
    <t>Vehicle for General Director</t>
  </si>
  <si>
    <t>Closed (25381)</t>
  </si>
  <si>
    <t>T-5230 (WP53-1) Drilling&amp;Compl</t>
  </si>
  <si>
    <t>*33506,*33507</t>
  </si>
  <si>
    <t>WM Database Upgrade 2</t>
  </si>
  <si>
    <t>MEJ-2011T7801/T7802tankcleanup</t>
  </si>
  <si>
    <t>Smart Badge Implementation/TCO</t>
  </si>
  <si>
    <t>link AFE 8704108348</t>
  </si>
  <si>
    <t>Multiple acct classes</t>
  </si>
  <si>
    <t>UJCHI</t>
  </si>
  <si>
    <t>NewPigTraps on HPFG main manif</t>
  </si>
  <si>
    <t>asset #31759</t>
  </si>
  <si>
    <t>AFE is partially cancelled</t>
  </si>
  <si>
    <t>T-6454 MRM CAPEX</t>
  </si>
  <si>
    <t>PDA-Upgrd ICS Appl-n to Mcrsft</t>
  </si>
  <si>
    <t>Microsoft.NET</t>
  </si>
  <si>
    <t>MEJ-Processing&amp;disposal of acc</t>
  </si>
  <si>
    <t>MEJ Water Inject Syst Maintena</t>
  </si>
  <si>
    <t>T-103 RST</t>
  </si>
  <si>
    <t>Accum. One Billion Barrel</t>
  </si>
  <si>
    <t>Milestone</t>
  </si>
  <si>
    <t>CC 10500.755011</t>
  </si>
  <si>
    <t>TROITSK</t>
  </si>
  <si>
    <t>KTL1Upgr of Merich spent air l</t>
  </si>
  <si>
    <t>*27879</t>
  </si>
  <si>
    <t>DSE Multiyear Mech Spares-Cool</t>
  </si>
  <si>
    <t>asset #32634, 32635, 32636,</t>
  </si>
  <si>
    <t>asset #32661</t>
  </si>
  <si>
    <t>MEJ-AnnualOBHsteam boiler insp</t>
  </si>
  <si>
    <t>Ravninnyi Privolzhskaya</t>
  </si>
  <si>
    <t>VERKHOVTSEVO</t>
  </si>
  <si>
    <t>Accum. AFE GEEP Remediation</t>
  </si>
  <si>
    <t>6303105541.253001.5260000</t>
  </si>
  <si>
    <t>Offplot Opns Winterization</t>
  </si>
  <si>
    <t>RUBEZHNOE</t>
  </si>
  <si>
    <t>K-10 TCL</t>
  </si>
  <si>
    <t>OSH</t>
  </si>
  <si>
    <t>Well T-109 New Compl-n FFscope</t>
  </si>
  <si>
    <t>FiberOptic Cable-LPG Park&amp;Tank</t>
  </si>
  <si>
    <t>Farm</t>
  </si>
  <si>
    <t>Closed (#24851)</t>
  </si>
  <si>
    <t>TUAPSE-SORT</t>
  </si>
  <si>
    <t>Backcharge AFE - NSS</t>
  </si>
  <si>
    <t>Tat'yanka</t>
  </si>
  <si>
    <t>MEJ-Tanks 62/9.1 62/9.2cleanup</t>
  </si>
  <si>
    <t>and repair</t>
  </si>
  <si>
    <t>Savai</t>
  </si>
  <si>
    <t>*27820</t>
  </si>
  <si>
    <t>Electrical Plant Shop</t>
  </si>
  <si>
    <t>Отд Гл электрика-электрцех ГПЗ</t>
  </si>
  <si>
    <t>MEJ-Sulfure Loading Pad Extens</t>
  </si>
  <si>
    <t>PDA-SGPLPFlareKnockout drum</t>
  </si>
  <si>
    <t>MEJ 2023 EX Remediation Progra</t>
  </si>
  <si>
    <t>Gyandzhi</t>
  </si>
  <si>
    <t>Backchg AFE-ABB Vetco-Gray</t>
  </si>
  <si>
    <t>OK 23615   CC 101.1415</t>
  </si>
  <si>
    <t>OP-Front-End Loading</t>
  </si>
  <si>
    <t>CLOSED  (#22024)</t>
  </si>
  <si>
    <t>3 - GMC 3/4 ton Pick-ups</t>
  </si>
  <si>
    <t>CLOSED  (#11753)</t>
  </si>
  <si>
    <t>Bogdanovka St</t>
  </si>
  <si>
    <t>PDA-Water Re-Cycling Project</t>
  </si>
  <si>
    <t>Kovsharovka</t>
  </si>
  <si>
    <t>Ali-Bairamly</t>
  </si>
  <si>
    <t>T-4635 PLT</t>
  </si>
  <si>
    <t>MEJ-Monitor Caspian Lvl &amp;Tides</t>
  </si>
  <si>
    <t>MEJSCMF00118</t>
  </si>
  <si>
    <t>SGP new fuel gas line to F-303</t>
  </si>
  <si>
    <t>*27959</t>
  </si>
  <si>
    <t>Cement Collection A/C</t>
  </si>
  <si>
    <t>WRF, UF&amp;RO Membrane and critic</t>
  </si>
  <si>
    <t>Dema</t>
  </si>
  <si>
    <t>*28435</t>
  </si>
  <si>
    <t>MEJ-TCOV to SV Transition</t>
  </si>
  <si>
    <t>Denisovo</t>
  </si>
  <si>
    <t>QAQC</t>
  </si>
  <si>
    <t>Quality control &amp; Assure</t>
  </si>
  <si>
    <t>SHELKOVSKAYA</t>
  </si>
  <si>
    <t>Backcharge AFE-MunaiGazKyrylys</t>
  </si>
  <si>
    <t>Contract 217 OM</t>
  </si>
  <si>
    <t>FGP-OV Data Centre Server Room</t>
  </si>
  <si>
    <t>Web Application Server for PSM</t>
  </si>
  <si>
    <t>CLOSED (#23117)</t>
  </si>
  <si>
    <t>Program 12-Crude Export Scope</t>
  </si>
  <si>
    <t>Closed-23558-60/24050/23564-65</t>
  </si>
  <si>
    <t>T-5149 (WP10-2) Permit Package</t>
  </si>
  <si>
    <t>KTL E709 Repl TA2012</t>
  </si>
  <si>
    <t>SAF001U520</t>
  </si>
  <si>
    <t>T-4947 (WP10-2) Permit Package</t>
  </si>
  <si>
    <t>T-5844 (DP-23) Permit Package</t>
  </si>
  <si>
    <t>USH-TOBE</t>
  </si>
  <si>
    <t>PDA-Downhole Shut-in Tool Rent</t>
  </si>
  <si>
    <t>Purchase of Fire Rescue Truck</t>
  </si>
  <si>
    <t>*27753</t>
  </si>
  <si>
    <t>OP-Sweet Gas TEG Dehydrators</t>
  </si>
  <si>
    <t>Ivantzevo</t>
  </si>
  <si>
    <t>7 Chevrolets - Transportation</t>
  </si>
  <si>
    <t>CLOSED  (#22272)</t>
  </si>
  <si>
    <t>Cancelled MEJ AFE 79235</t>
  </si>
  <si>
    <t>PDA- Technical Water Supply Li</t>
  </si>
  <si>
    <t>Kotorosl</t>
  </si>
  <si>
    <t>FINST</t>
  </si>
  <si>
    <t>Fire Instrument Technicians</t>
  </si>
  <si>
    <t>MEJ-R.Burn's night event 2008</t>
  </si>
  <si>
    <t>RV Upgrade</t>
  </si>
  <si>
    <t>*27311</t>
  </si>
  <si>
    <t>SEKSEUL</t>
  </si>
  <si>
    <t>ZVENIGOROD</t>
  </si>
  <si>
    <t>PDA- CO2 Fire SuppressnSystUpg</t>
  </si>
  <si>
    <t>Tentek Depot</t>
  </si>
  <si>
    <t>TA19 Obsolete Isolation valves</t>
  </si>
  <si>
    <t>asset #32917</t>
  </si>
  <si>
    <t>TASHEBA</t>
  </si>
  <si>
    <t>Merichem Drain LineReplacement</t>
  </si>
  <si>
    <t>#27805</t>
  </si>
  <si>
    <t>NOVOROSSIJSK</t>
  </si>
  <si>
    <t>Upgrade SULFUR Loading ARMS</t>
  </si>
  <si>
    <t>F-608 a/b/c</t>
  </si>
  <si>
    <t>Closed #26660</t>
  </si>
  <si>
    <t>Morozovskaya</t>
  </si>
  <si>
    <t>TCOV gas line casing replaceme</t>
  </si>
  <si>
    <t>CLOSED  (#22223)</t>
  </si>
  <si>
    <t>MEJ 2024 Ex-Strategy Scope Exe</t>
  </si>
  <si>
    <t>Well T-42 WO Site PreReins</t>
  </si>
  <si>
    <t>*28875</t>
  </si>
  <si>
    <t>RAKOVKA</t>
  </si>
  <si>
    <t>Zhem</t>
  </si>
  <si>
    <t>INF-WA 464 FF Rep Rd/Pad T-112</t>
  </si>
  <si>
    <t>(for 100361)</t>
  </si>
  <si>
    <t>Buslovskaya Export</t>
  </si>
  <si>
    <t>BOCHENKOVO</t>
  </si>
  <si>
    <t>PDA-SGP/SGI Debottlenecking</t>
  </si>
  <si>
    <t>Donetsk</t>
  </si>
  <si>
    <t>KTL-2 Unit 1000 Construction</t>
  </si>
  <si>
    <t>VOLOGDA 2</t>
  </si>
  <si>
    <t>MEJ-IWMF 4th Lift Constr prjct</t>
  </si>
  <si>
    <t>20550.804011 (Closed)</t>
  </si>
  <si>
    <t>OTH-Sm. Capital Proj.-P/E</t>
  </si>
  <si>
    <t>CLOSED  (#11658/9)</t>
  </si>
  <si>
    <t>SUP-Sulfur Handling Flexib-ty</t>
  </si>
  <si>
    <t>VIT'BA</t>
  </si>
  <si>
    <t>PDA-IWMF Baler Project</t>
  </si>
  <si>
    <t>KCCH CCTV Installation</t>
  </si>
  <si>
    <t>Wellsite Metallurgy UpgrExiWel</t>
  </si>
  <si>
    <t>26264,26265,26289-94,26347,48</t>
  </si>
  <si>
    <t>26029/30,26065-68,26120-23,</t>
  </si>
  <si>
    <t>T-6836 Non-Rig Acid Stimulatn</t>
  </si>
  <si>
    <t>IWP - Infrastructure</t>
  </si>
  <si>
    <t>PDA SGP GC-201/202DryGasSealIn</t>
  </si>
  <si>
    <t>TA14 KTL2.2 G-203SuctionSDVins</t>
  </si>
  <si>
    <t>Purch. of software Chemstation</t>
  </si>
  <si>
    <t>Chemstation B.02.01</t>
  </si>
  <si>
    <t>#26735</t>
  </si>
  <si>
    <t>T-7250 Flow Line &amp; Hook Up</t>
  </si>
  <si>
    <t>Medical Analyzers</t>
  </si>
  <si>
    <t>Network Infrastructure 2019</t>
  </si>
  <si>
    <t>MEJ-KTL1 Unit 700</t>
  </si>
  <si>
    <t>FGP PJV Business Travel to KZ</t>
  </si>
  <si>
    <t>T-6747 (WP14-1) Permit Package</t>
  </si>
  <si>
    <t>FGP-OE/HES -Non-OF</t>
  </si>
  <si>
    <t>IP Telephony Implementation'09</t>
  </si>
  <si>
    <t>*27739-41</t>
  </si>
  <si>
    <t>ERGA</t>
  </si>
  <si>
    <t>Fixed Equipment Technician</t>
  </si>
  <si>
    <t>Well T-6337 Drill&amp;Suspension</t>
  </si>
  <si>
    <t>linked to AFE (w/o number)</t>
  </si>
  <si>
    <t>#26955-26956</t>
  </si>
  <si>
    <t>STAVROPOL’</t>
  </si>
  <si>
    <t>KTL-2 General PreCommissioning</t>
  </si>
  <si>
    <t>T-7450 Hook up NewFlowLineInst</t>
  </si>
  <si>
    <t>*27645</t>
  </si>
  <si>
    <t>West Area Field Supv</t>
  </si>
  <si>
    <t>Суперв.западн.участка промысла</t>
  </si>
  <si>
    <t>Spitsyn</t>
  </si>
  <si>
    <t>Integrat Exploratn Area Relinq</t>
  </si>
  <si>
    <t>SUP- Wellsite T4 Flowl Repl</t>
  </si>
  <si>
    <t>MEJ-Emergency Response Train</t>
  </si>
  <si>
    <t>Derailment 101.8120.379</t>
  </si>
  <si>
    <t>Closed(don't open for SO)</t>
  </si>
  <si>
    <t>MEJ-Inv Recovry Yard Base Seal</t>
  </si>
  <si>
    <t>ORDAZY</t>
  </si>
  <si>
    <t>LRG</t>
  </si>
  <si>
    <t>LRG Group</t>
  </si>
  <si>
    <t>(Lifting Mechanism Cert.)</t>
  </si>
  <si>
    <t>MEJ SGP 62-EA-501 Tube Bundle</t>
  </si>
  <si>
    <t>T107 Isolation Tool</t>
  </si>
  <si>
    <t>CLOSED  (#21946)</t>
  </si>
  <si>
    <t>T301 KTL2.1 Tank Replacement</t>
  </si>
  <si>
    <t>#26943</t>
  </si>
  <si>
    <t>Shardanovo</t>
  </si>
  <si>
    <t>MEJ GT-6.5 Hot Gas Path Inspec</t>
  </si>
  <si>
    <t>Mankent</t>
  </si>
  <si>
    <t>30889, 30890</t>
  </si>
  <si>
    <t>FGP Mtls Orders</t>
  </si>
  <si>
    <t>MEJ TCOV E-4 heatstation overh</t>
  </si>
  <si>
    <t>T-5234 New Well Site Prep</t>
  </si>
  <si>
    <t>WTF thickener tanks upgrade</t>
  </si>
  <si>
    <t>T-6446 (DP-24) NR Acid Stim</t>
  </si>
  <si>
    <t>NOVOYAROSLAV</t>
  </si>
  <si>
    <t>Ponyshala</t>
  </si>
  <si>
    <t>OPORNAYA</t>
  </si>
  <si>
    <t>Pomyslishe</t>
  </si>
  <si>
    <t>OTH-Demerc OFF-Demol/Relocatn</t>
  </si>
  <si>
    <t>Lift Station 61/2 Upgr, Phase4</t>
  </si>
  <si>
    <t>#27191</t>
  </si>
  <si>
    <t>#26938</t>
  </si>
  <si>
    <t>KARMANA</t>
  </si>
  <si>
    <t>GIL PC*2,Scanner,CD writer</t>
  </si>
  <si>
    <t>for Facilities Engineering</t>
  </si>
  <si>
    <t>Closed(#24083/24104/24367)</t>
  </si>
  <si>
    <t>Relief Syst Modificatn 2009TA</t>
  </si>
  <si>
    <t>*27363,27670</t>
  </si>
  <si>
    <t>2019 Field Roads Repairs</t>
  </si>
  <si>
    <t>*31329</t>
  </si>
  <si>
    <t>Stationary Reader Installation</t>
  </si>
  <si>
    <t>MEJ-Replacement of ATH Canteen</t>
  </si>
  <si>
    <t>equpment and repair labor</t>
  </si>
  <si>
    <t>KTL-1 Gas Turbine GTG-12b-01</t>
  </si>
  <si>
    <t>CLOSED  (#11376)</t>
  </si>
  <si>
    <t>VOLKHOVSTROJ 1</t>
  </si>
  <si>
    <t>PDA-Ind. Waste Dis. Cells 1-3</t>
  </si>
  <si>
    <t>Winterize Facility to Heat RV</t>
  </si>
  <si>
    <t>CLOSED  (#11745)</t>
  </si>
  <si>
    <t>CLAMP</t>
  </si>
  <si>
    <t>Временное устранение утечек</t>
  </si>
  <si>
    <t>SUP-WellsiteT-121 FlowlineRepl</t>
  </si>
  <si>
    <t>ZHARYK</t>
  </si>
  <si>
    <t>PDA-SV DOME-6 POTABLE WATER</t>
  </si>
  <si>
    <t>SV SS replacement project</t>
  </si>
  <si>
    <t>MEJ-OBH/NBH Boilers Repair</t>
  </si>
  <si>
    <t>UPS Systm for KTL-1&amp;2 Substatn</t>
  </si>
  <si>
    <t>Closed(#24935,24981)</t>
  </si>
  <si>
    <t>GEEP Customer Meter</t>
  </si>
  <si>
    <t>*28321</t>
  </si>
  <si>
    <t>Accum AFE T-29 SWT Wellsite Me</t>
  </si>
  <si>
    <t>XE#178828</t>
  </si>
  <si>
    <t>MEJ-Spare Parts for ISI SCBAs</t>
  </si>
  <si>
    <t>T-6058 New Well Site Prep</t>
  </si>
  <si>
    <t>Maintenance Manager</t>
  </si>
  <si>
    <t>Менеджер отдела ТО</t>
  </si>
  <si>
    <t>T-0072 P&amp;A Permit Package</t>
  </si>
  <si>
    <t>K-3682 PLT</t>
  </si>
  <si>
    <t>AccumAFEConductingPM101/201</t>
  </si>
  <si>
    <t>XE178822</t>
  </si>
  <si>
    <t>VBRT</t>
  </si>
  <si>
    <t>Vibro-testing system specialis</t>
  </si>
  <si>
    <t>Wellsite T-121 Flowline Replct</t>
  </si>
  <si>
    <t>*27132</t>
  </si>
  <si>
    <t>IWP - Offplot - Off Spec Crude</t>
  </si>
  <si>
    <t>MEJ-Supplemntl Turnaround Insp</t>
  </si>
  <si>
    <t>Upgrade TV Fire Station 4</t>
  </si>
  <si>
    <t>KTL-1 Purchase Spare Parts</t>
  </si>
  <si>
    <t>CLOSED  (#11318)</t>
  </si>
  <si>
    <t>Well T-6743 Drill&amp;Complete</t>
  </si>
  <si>
    <t>Water Purification Distiller</t>
  </si>
  <si>
    <t>&amp;Auto-refractommeter (Accuref)</t>
  </si>
  <si>
    <t>Completed (#25922)</t>
  </si>
  <si>
    <t>Well T-5044 Non-Rig Stim and T</t>
  </si>
  <si>
    <t>#26343</t>
  </si>
  <si>
    <t>MEJ-CHESM Implementation</t>
  </si>
  <si>
    <t>Valerino</t>
  </si>
  <si>
    <t>Connection to the new RV subst</t>
  </si>
  <si>
    <t>SARATOV-PORT</t>
  </si>
  <si>
    <t>PDA-BurnerEnhancmt-KTL1-C402-1</t>
  </si>
  <si>
    <t>Tengiz Station</t>
  </si>
  <si>
    <t>FGP IOCC Scope</t>
  </si>
  <si>
    <t>INF-Roads-Korlev Field</t>
  </si>
  <si>
    <t>In-floor water inGXcontrolroom</t>
  </si>
  <si>
    <t>CIVIL</t>
  </si>
  <si>
    <t>GM Laborer / Civil</t>
  </si>
  <si>
    <t>Purchase pressure test pump</t>
  </si>
  <si>
    <t>Chiatura</t>
  </si>
  <si>
    <t>Piperacks - Offplot</t>
  </si>
  <si>
    <t>VOLKHOVSTROJ 2</t>
  </si>
  <si>
    <t>Buzuluk</t>
  </si>
  <si>
    <t>KTL-2 Tank &amp; Vessel Rpr/Rplce</t>
  </si>
  <si>
    <t>CLOSED  (#11576)</t>
  </si>
  <si>
    <t>RAZ’EZD N 72</t>
  </si>
  <si>
    <t>T-30 Exp Non-Rig Acid Stimulat</t>
  </si>
  <si>
    <t>Sokolen</t>
  </si>
  <si>
    <t>MEJ - Egilik Program 2006 ATY</t>
  </si>
  <si>
    <t>INF-Aircond Tengiz Village</t>
  </si>
  <si>
    <t>CLOSED  (#11222)</t>
  </si>
  <si>
    <t>RLB0020701</t>
  </si>
  <si>
    <t>D304 KTL1.1 Vessel Replacement</t>
  </si>
  <si>
    <t>and Repair Works</t>
  </si>
  <si>
    <t>Well T-42 New Completion</t>
  </si>
  <si>
    <t>CLOSED (#22516)</t>
  </si>
  <si>
    <t>Tengiz Well 29</t>
  </si>
  <si>
    <t>MEJ-Ovrhl Gas Turb Engine#9065</t>
  </si>
  <si>
    <t>CLOSED  (#22003)</t>
  </si>
  <si>
    <t>Inder</t>
  </si>
  <si>
    <t>Well T-17 Non-Rig Workover</t>
  </si>
  <si>
    <t>Tengiz,East Flank PLT/PTT</t>
  </si>
  <si>
    <t>#26574</t>
  </si>
  <si>
    <t>OFFPIPEWAY</t>
  </si>
  <si>
    <t>Off-Plot Pipe Ways &amp; Racks</t>
  </si>
  <si>
    <t>MEJ-Criminal Case</t>
  </si>
  <si>
    <t>INF-Purchase Various Trucks</t>
  </si>
  <si>
    <t>TA24 Obsolete Control valves</t>
  </si>
  <si>
    <t>MEJ TempLineInstal T601 Drain</t>
  </si>
  <si>
    <t>Clean&amp;Inspection</t>
  </si>
  <si>
    <t>MEJ-HIB Sewer Sys.Instal&amp;Repai</t>
  </si>
  <si>
    <t>Install and Repair</t>
  </si>
  <si>
    <t>Gravel Yard OffloadingPlatform</t>
  </si>
  <si>
    <t>Extn</t>
  </si>
  <si>
    <t>Close (#24534)</t>
  </si>
  <si>
    <t>Picket Zero Analyzers</t>
  </si>
  <si>
    <t>PDA-Intensive Process review</t>
  </si>
  <si>
    <t>BOZHKOVSKAYA</t>
  </si>
  <si>
    <t>MEJ-T7801/T7802 cleanup&amp;disinf</t>
  </si>
  <si>
    <t>Install Serial Comm Link</t>
  </si>
  <si>
    <t>KTL 2.1/2 U500 PLC and DCS</t>
  </si>
  <si>
    <t>Closed (#24709)</t>
  </si>
  <si>
    <t>MEJ CTF T-12 Cleaning</t>
  </si>
  <si>
    <t>MEJ-TengizTrunkFlowLineReprs</t>
  </si>
  <si>
    <t>IPT implementation</t>
  </si>
  <si>
    <t>#26310</t>
  </si>
  <si>
    <t>Unit200StabilizedCrudeH2SAnal</t>
  </si>
  <si>
    <t>*28126</t>
  </si>
  <si>
    <t>Kudukli</t>
  </si>
  <si>
    <t>PDA-TCOV SV Base Operations</t>
  </si>
  <si>
    <t>Gas lines inspection</t>
  </si>
  <si>
    <t>R401.2 outlet piping TA 2010</t>
  </si>
  <si>
    <t>*27982</t>
  </si>
  <si>
    <t>Well T-104 PLT/RST</t>
  </si>
  <si>
    <t>UNIT 900</t>
  </si>
  <si>
    <t>Unit 900 Utilities</t>
  </si>
  <si>
    <t>Well T-5963 Non-Rig Testing</t>
  </si>
  <si>
    <t>27651-52</t>
  </si>
  <si>
    <t>BIJSK</t>
  </si>
  <si>
    <t>IWP - Infra Dikes</t>
  </si>
  <si>
    <t>UTYASHEVO</t>
  </si>
  <si>
    <t>Sumy-Tovarn</t>
  </si>
  <si>
    <t>T-0112 WO S PrepRollbk&amp;Reinsta</t>
  </si>
  <si>
    <t>MEJ-Repair N3 nozzle on T-9315</t>
  </si>
  <si>
    <t>RAZ’EZD 96 KM</t>
  </si>
  <si>
    <t>PDA-Longtermtreatmentofdiffwas</t>
  </si>
  <si>
    <t>PDA-Долгоср.утил.разл.отходов</t>
  </si>
  <si>
    <t>Zakatly St</t>
  </si>
  <si>
    <t>Rich Amine Line</t>
  </si>
  <si>
    <t>*28226</t>
  </si>
  <si>
    <t>OTR-Mobile Fire Suppress Equip</t>
  </si>
  <si>
    <t>CLOSED  (#11732)</t>
  </si>
  <si>
    <t>PDA-Dostyk Buried Utilits Upg</t>
  </si>
  <si>
    <t>MEJ TCOV LLS Collecting pit re</t>
  </si>
  <si>
    <t>INF-Railway Contractor Mob.</t>
  </si>
  <si>
    <t>MEJ-KTL-2 B-720 Coil Replacemt</t>
  </si>
  <si>
    <t>Closed(exp)per reques of Marin</t>
  </si>
  <si>
    <t>Hand Held Devices Upgrade 2023</t>
  </si>
  <si>
    <t>Kutaisi-2</t>
  </si>
  <si>
    <t>OSMAN</t>
  </si>
  <si>
    <t>BEKASOVO-SRT</t>
  </si>
  <si>
    <t>INF-TV Additional Canteen</t>
  </si>
  <si>
    <t>MEJ-Honeywell Sys,Proc Control</t>
  </si>
  <si>
    <t>Support, Training CC20800</t>
  </si>
  <si>
    <t>KUTUM</t>
  </si>
  <si>
    <t>st. Mugan</t>
  </si>
  <si>
    <t>PDA-DMC CoolingWaterTowerWint</t>
  </si>
  <si>
    <t>CLOSED  (#11401)</t>
  </si>
  <si>
    <t>SGO0040702</t>
  </si>
  <si>
    <t>MEJ-Repair Fire Damage-TG6.1&amp;2</t>
  </si>
  <si>
    <t>Turbine Generator 6.1</t>
  </si>
  <si>
    <t>Closed cc20800.8300.823 perAD</t>
  </si>
  <si>
    <t>PAINT</t>
  </si>
  <si>
    <t>GM Painters</t>
  </si>
  <si>
    <t>JV Roads Repairs 2023</t>
  </si>
  <si>
    <t>MEJ- Cable Run Repairs</t>
  </si>
  <si>
    <t>INF-Waste Dump/Collection Serv</t>
  </si>
  <si>
    <t>PLTSEPOND</t>
  </si>
  <si>
    <t>PLT Sewage Evaporation Pond</t>
  </si>
  <si>
    <t>GIL Server Infrastructure</t>
  </si>
  <si>
    <t>*28062-063</t>
  </si>
  <si>
    <t>KOPYLOVO</t>
  </si>
  <si>
    <t>MEJ-Igilik Program Fund. 2007</t>
  </si>
  <si>
    <t>VOSKRESENSK</t>
  </si>
  <si>
    <t>MEJ-GT6.2HGPInspection</t>
  </si>
  <si>
    <t>FGP COCR Accommodation</t>
  </si>
  <si>
    <t>Logovyshka</t>
  </si>
  <si>
    <t>MEJ-Sulphur Tanks(4)insp/repai</t>
  </si>
  <si>
    <t>MEJ 6.3 Generator Cooler event</t>
  </si>
  <si>
    <t>TCO Structural SID_2017</t>
  </si>
  <si>
    <t>DINSKAYA</t>
  </si>
  <si>
    <t>Well T-102Workover(Drilngcost)</t>
  </si>
  <si>
    <t>CLOSED   (#22938,22939)</t>
  </si>
  <si>
    <t>FGP-C&amp;P-3GI/3GP-HV Substations</t>
  </si>
  <si>
    <t>Accum AFE Ops support labor</t>
  </si>
  <si>
    <t>SHKIROTAVA</t>
  </si>
  <si>
    <t>MEJ - Inspect &amp; Repair Vessel</t>
  </si>
  <si>
    <t>Platforms and Gratings</t>
  </si>
  <si>
    <t>METR-FGP</t>
  </si>
  <si>
    <t>FGP Metrology</t>
  </si>
  <si>
    <t>MEJ-Support to ATY Educ&amp;Health</t>
  </si>
  <si>
    <t>Education and Health Care</t>
  </si>
  <si>
    <t>INF-Purchase Recreation BldgHV</t>
  </si>
  <si>
    <t>CLOSED  (#11314)</t>
  </si>
  <si>
    <t>Tsyganskaya</t>
  </si>
  <si>
    <t>Well K-3483 New Well (DC)</t>
  </si>
  <si>
    <t>Linked to AFE 107084</t>
  </si>
  <si>
    <t>do not use*</t>
  </si>
  <si>
    <t>GIL Server Infrastructure 2011</t>
  </si>
  <si>
    <t>28485/484</t>
  </si>
  <si>
    <t>Well T-122 Capitalized Wk/over</t>
  </si>
  <si>
    <t>CLOSED (#22382-22384)</t>
  </si>
  <si>
    <t>Rig Radiators &amp; BOP Equip.</t>
  </si>
  <si>
    <t>CLOSED   (#22860)</t>
  </si>
  <si>
    <t>Begishevo</t>
  </si>
  <si>
    <t>Dossor</t>
  </si>
  <si>
    <t>SVIR'</t>
  </si>
  <si>
    <t>OP-KTL Air Plant Sup Contingcy</t>
  </si>
  <si>
    <t>GTS 144 &amp; NPS Equipment</t>
  </si>
  <si>
    <t>Closed (#24536)</t>
  </si>
  <si>
    <t>MEJ Т602.2 / Sulfur Tank T602.</t>
  </si>
  <si>
    <t>Zatoka</t>
  </si>
  <si>
    <t>Well T-5454 Drill &amp; Completion</t>
  </si>
  <si>
    <t>#26583,#26584</t>
  </si>
  <si>
    <t>IWP - Infra General Utilities</t>
  </si>
  <si>
    <t>AVTOVO-EKSP</t>
  </si>
  <si>
    <t>MEJ- Repair Main Rd. to Plant</t>
  </si>
  <si>
    <t>CHERVLENNAYA</t>
  </si>
  <si>
    <t>Agara</t>
  </si>
  <si>
    <t>Galaba</t>
  </si>
  <si>
    <t>Accum. FGC AWOs</t>
  </si>
  <si>
    <t>XE# 178791</t>
  </si>
  <si>
    <t>BORKI</t>
  </si>
  <si>
    <t>TOPOLI</t>
  </si>
  <si>
    <t>Marketing Logistics &amp; Trans.</t>
  </si>
  <si>
    <t>Export Sales Reopened 17/2/97</t>
  </si>
  <si>
    <t>Логистика и транспортировка</t>
  </si>
  <si>
    <t>MEJ EA-9109 J2 winterizat coil</t>
  </si>
  <si>
    <t>MEJ-Vetco Non-Compliant Equip.</t>
  </si>
  <si>
    <t>Replacement Abritration Cost</t>
  </si>
  <si>
    <t>Orenburg</t>
  </si>
  <si>
    <t>Equipment for DV Command Cente</t>
  </si>
  <si>
    <t>*28201</t>
  </si>
  <si>
    <t>HSE0170601</t>
  </si>
  <si>
    <t>NAUGOL'NYJ</t>
  </si>
  <si>
    <t>Atyrau Housing Maintenance</t>
  </si>
  <si>
    <t>MS5_T-5642_MRM Ops</t>
  </si>
  <si>
    <t>BESLAN</t>
  </si>
  <si>
    <t>INF-Purch HV Furniture &amp; Equip</t>
  </si>
  <si>
    <t>CLOSED  (#11254)</t>
  </si>
  <si>
    <t>KTL-2 Construction On-Site</t>
  </si>
  <si>
    <t>Dzhankoj</t>
  </si>
  <si>
    <t>INF-WA 463 FF Rep Rd/Pad T-104</t>
  </si>
  <si>
    <t>(for 100282)</t>
  </si>
  <si>
    <t>IWP - Field Facilities</t>
  </si>
  <si>
    <t>Datalog OK25015   CC101.1415</t>
  </si>
  <si>
    <t>ISIL'-KUL'</t>
  </si>
  <si>
    <t>Installation of RSH analyzer o</t>
  </si>
  <si>
    <t>Golikovka</t>
  </si>
  <si>
    <t>Shortline Communication System</t>
  </si>
  <si>
    <t>CLOSED (#22996,22997)</t>
  </si>
  <si>
    <t>KTL Non-Turnaround SIS Program</t>
  </si>
  <si>
    <t>Jumpover line for SGI purging</t>
  </si>
  <si>
    <t>MEJ 2014 Advnced NDT Equipmnt</t>
  </si>
  <si>
    <t>Design Engineering</t>
  </si>
  <si>
    <t>Группа инж-го проектир-я ОПСПО</t>
  </si>
  <si>
    <t>KHAR'KOV-GRUZOVOI</t>
  </si>
  <si>
    <t>INF-WA 474 FF Repr Rd/Pad T-9</t>
  </si>
  <si>
    <t>(for 100430)</t>
  </si>
  <si>
    <t>KTL2E-780/781ComplUnitRepla14</t>
  </si>
  <si>
    <t>Glazov</t>
  </si>
  <si>
    <t>MEJ-I&amp;E Reliability Consultant</t>
  </si>
  <si>
    <t>CC20800.8440.823</t>
  </si>
  <si>
    <t>OREKHOVO</t>
  </si>
  <si>
    <t>MEJ-2010 SGI Turnaround</t>
  </si>
  <si>
    <t>Kazykurt</t>
  </si>
  <si>
    <t>ARDYM</t>
  </si>
  <si>
    <t>Obgonnyi Punkt 79км</t>
  </si>
  <si>
    <t>MONTAITAS</t>
  </si>
  <si>
    <t>SUP-TranstnMaintnceRelSpares</t>
  </si>
  <si>
    <t>Offshore Procurement</t>
  </si>
  <si>
    <t>Atyrau Housing Ph 1A-Construct</t>
  </si>
  <si>
    <t>Assets-#23492/493/24566,25030</t>
  </si>
  <si>
    <t>Closed(#24692;24696)</t>
  </si>
  <si>
    <t>NIZHNEUDINSK</t>
  </si>
  <si>
    <t>Upgrade Chemical Storage Area</t>
  </si>
  <si>
    <t>CLOSED  (#11752)</t>
  </si>
  <si>
    <t>KTL Canteen Completion</t>
  </si>
  <si>
    <t>Capitalize with AFE 1011708</t>
  </si>
  <si>
    <t>MEJ 2024 GX Conveyor Belt Repl</t>
  </si>
  <si>
    <t>Stanishevka</t>
  </si>
  <si>
    <t>Well T-43 Workover (FF costs)</t>
  </si>
  <si>
    <t>CLOSED (#22627,22621)</t>
  </si>
  <si>
    <t>MEJ GB-251 VFD Replacement</t>
  </si>
  <si>
    <t>RTISHCHEVO 1</t>
  </si>
  <si>
    <t>Zaostrov'e</t>
  </si>
  <si>
    <t>BOKSITY</t>
  </si>
  <si>
    <t>Well T-5646 (Drill&amp;Complete)</t>
  </si>
  <si>
    <t>Completed # 26234,26235</t>
  </si>
  <si>
    <t>PDA- KTL Acid Gas Scrubbing</t>
  </si>
  <si>
    <t>Tashkent Tov</t>
  </si>
  <si>
    <t>OST PUNKT 893KM</t>
  </si>
  <si>
    <t>Rz’ezd 14</t>
  </si>
  <si>
    <t>T-104 CIVIL&amp;MECH WORK FOR MRWO</t>
  </si>
  <si>
    <t>UNIT 500</t>
  </si>
  <si>
    <t>Unit 500 Tail Gas Treating</t>
  </si>
  <si>
    <t>KIEV-VOLYNS</t>
  </si>
  <si>
    <t>KALININGR-SR</t>
  </si>
  <si>
    <t>ENV003U2402</t>
  </si>
  <si>
    <t>TOMENARYK</t>
  </si>
  <si>
    <t>Izdrevaya</t>
  </si>
  <si>
    <t>Well-T-463 Re-entry(dril.cost)</t>
  </si>
  <si>
    <t>link to AFE 106566</t>
  </si>
  <si>
    <t>CLOSED(#23640;23641)</t>
  </si>
  <si>
    <t>MAO-Purchase 26 GMAC Blazers</t>
  </si>
  <si>
    <t>CLOSED  (#11737)</t>
  </si>
  <si>
    <t>CHELYABINSK-</t>
  </si>
  <si>
    <t>Bolshoi Tokmak</t>
  </si>
  <si>
    <t>NIKOL'SKOE</t>
  </si>
  <si>
    <t>BOLOGOE-MOSK</t>
  </si>
  <si>
    <t>FAC-Well 119</t>
  </si>
  <si>
    <t>CLOSED  (#21947)</t>
  </si>
  <si>
    <t>OP-Reagent Storage</t>
  </si>
  <si>
    <t>Improve Teleph Com Field Offic</t>
  </si>
  <si>
    <t>CLOSED  (#22291)</t>
  </si>
  <si>
    <t>Kopitnari</t>
  </si>
  <si>
    <t>Industrial Waste Disposl Cell3</t>
  </si>
  <si>
    <t>Phase3 Construction NewCellIII</t>
  </si>
  <si>
    <t>CLOSED (#24610)</t>
  </si>
  <si>
    <t>Suvorovskiy</t>
  </si>
  <si>
    <t>FGP Electrical Other</t>
  </si>
  <si>
    <t>DCOT equipment-Drill Pipe</t>
  </si>
  <si>
    <t>Closed (#24393)</t>
  </si>
  <si>
    <t>JDEdwards Licenses Purchase</t>
  </si>
  <si>
    <t>CLOSED (#22967)</t>
  </si>
  <si>
    <t>Accum.AFE - Safety Awards</t>
  </si>
  <si>
    <t>Storage Tank -Plnt Wst Install</t>
  </si>
  <si>
    <t>OTR-Start-up Training Equip</t>
  </si>
  <si>
    <t>CLOSED  (#11349)</t>
  </si>
  <si>
    <t>MAKHEROVO</t>
  </si>
  <si>
    <t>Accum FGP/WPMP-PGPA-Borankol</t>
  </si>
  <si>
    <t>Kazatin</t>
  </si>
  <si>
    <t>Backcharge AFE StamGazStroy</t>
  </si>
  <si>
    <t>Petropavlovsk</t>
  </si>
  <si>
    <t>Ratkovo-Rozhnovo</t>
  </si>
  <si>
    <t>OTH-Purchase of Drilling Rig</t>
  </si>
  <si>
    <t>Balance= rig winrztn &amp; forsale</t>
  </si>
  <si>
    <t>CLOSED  (#11757-58,11761)</t>
  </si>
  <si>
    <t>Urom</t>
  </si>
  <si>
    <t>IRKUTSK-SORT</t>
  </si>
  <si>
    <t>CLOSED  (use 100643)</t>
  </si>
  <si>
    <t>FEL-Field Wastewtr Dispsl syst</t>
  </si>
  <si>
    <t>link 105053;105680</t>
  </si>
  <si>
    <t>CLOSED (#23446)</t>
  </si>
  <si>
    <t>IO-HVAC</t>
  </si>
  <si>
    <t>IOCC HVAC crew</t>
  </si>
  <si>
    <t>ZHOMART</t>
  </si>
  <si>
    <t>CLOSED  (not TCO asset)</t>
  </si>
  <si>
    <t>MEJ-Projected Repairs for 2011</t>
  </si>
  <si>
    <t>KOLA</t>
  </si>
  <si>
    <t>MEJ-SGI 2012 Turnaround</t>
  </si>
  <si>
    <t>MEJ GT-9.1 Hot Gas Path Inspec</t>
  </si>
  <si>
    <t>T101 Liquid Sulfur Tank repair</t>
  </si>
  <si>
    <t>Vovchiy</t>
  </si>
  <si>
    <t>Streshen</t>
  </si>
  <si>
    <t>LOSINOOSTRVS</t>
  </si>
  <si>
    <t>SUP-Wellsite T-20 Flow-neRepl.</t>
  </si>
  <si>
    <t>Pur-se of Blood electr analyze</t>
  </si>
  <si>
    <t>RAZ’EZD 559 KM`</t>
  </si>
  <si>
    <t>Konstantinovka</t>
  </si>
  <si>
    <t>KTL-3 South Laydown Yard</t>
  </si>
  <si>
    <t>MEJ Oil Sludge Management by K</t>
  </si>
  <si>
    <t>Accum.SGP/I Chemical storage</t>
  </si>
  <si>
    <t>&amp;catalyst storage project</t>
  </si>
  <si>
    <t>7902105521 XE178780</t>
  </si>
  <si>
    <t>Sazankurak</t>
  </si>
  <si>
    <t>KOSMOS</t>
  </si>
  <si>
    <t>RLB0012050</t>
  </si>
  <si>
    <t>OSTROVNOJ</t>
  </si>
  <si>
    <t>KOSTRINO</t>
  </si>
  <si>
    <t>TA19 KTL1 Process Safety U200/</t>
  </si>
  <si>
    <t>asset #32912</t>
  </si>
  <si>
    <t>PDA-Contaminat Ground WaterSol</t>
  </si>
  <si>
    <t>POT'MA</t>
  </si>
  <si>
    <t>KTL-2 Unit 700 Construction</t>
  </si>
  <si>
    <t>Generator &amp; Turb Slot2 Install</t>
  </si>
  <si>
    <t>CLOSED  (#21850;23303-reclear)</t>
  </si>
  <si>
    <t>TARAZ</t>
  </si>
  <si>
    <t>UNIT 1100</t>
  </si>
  <si>
    <t>Unit 1100 Pipe Tracks</t>
  </si>
  <si>
    <t>PM</t>
  </si>
  <si>
    <t>Preventive Maintenance</t>
  </si>
  <si>
    <t>INF-Refrigerator Park</t>
  </si>
  <si>
    <t>OPZ Unit Operations &amp; Maintena</t>
  </si>
  <si>
    <t>Lab Equipment Upg Y2020</t>
  </si>
  <si>
    <t>*28936</t>
  </si>
  <si>
    <t>PDA-Sulf Degas Unit Upgr-Ph1&amp;2</t>
  </si>
  <si>
    <t>Improved Blow Down Valves</t>
  </si>
  <si>
    <t>CLOSED  (#21817)</t>
  </si>
  <si>
    <t>Network Electronics</t>
  </si>
  <si>
    <t>CLOSED  (#22120)</t>
  </si>
  <si>
    <t>RYAZHSK1</t>
  </si>
  <si>
    <t>KOJBAGAR</t>
  </si>
  <si>
    <t>Well T-5050</t>
  </si>
  <si>
    <t>CLOSED (#23413,23414,23454)</t>
  </si>
  <si>
    <t>MEJ- KTL-1 Claus/U 400 Train 1</t>
  </si>
  <si>
    <t>SGP-Inst.free chlorine analyz</t>
  </si>
  <si>
    <t>Taman</t>
  </si>
  <si>
    <t>Semipalatinsk</t>
  </si>
  <si>
    <t>AKSUAT</t>
  </si>
  <si>
    <t>INF-WA 426 DMC Pipe Rack/Civil</t>
  </si>
  <si>
    <t>Raz’ezd 4</t>
  </si>
  <si>
    <t>OP-KTL-1/2 Air Plant Supply</t>
  </si>
  <si>
    <t>Marketing Accumulation</t>
  </si>
  <si>
    <t>Forklifts &amp; Ladders for WHS</t>
  </si>
  <si>
    <t>Closed24582, 24583)</t>
  </si>
  <si>
    <t>INF-Install Accomodation Bldg</t>
  </si>
  <si>
    <t>MEJ-Pipeline Cathodic Protectn</t>
  </si>
  <si>
    <t>Protection Audit  CC20800</t>
  </si>
  <si>
    <t>KRIVOJ ROG</t>
  </si>
  <si>
    <t>30769, 30931</t>
  </si>
  <si>
    <t>V.Baskunchak</t>
  </si>
  <si>
    <t>Breathing Air System</t>
  </si>
  <si>
    <t>Modification*27986</t>
  </si>
  <si>
    <t>T-6442 CIV&amp;MECH WORK FOR RIGWO</t>
  </si>
  <si>
    <t>OTH-Build Permanent Mud Plant</t>
  </si>
  <si>
    <t>CLOSED  (#11614)</t>
  </si>
  <si>
    <t>Sergeli</t>
  </si>
  <si>
    <t>PEREVOLOTSKA</t>
  </si>
  <si>
    <t>LUGANSK-SEVR</t>
  </si>
  <si>
    <t>eProcurement Deployment</t>
  </si>
  <si>
    <t>#26727</t>
  </si>
  <si>
    <t>PDA-Unit 800 Water</t>
  </si>
  <si>
    <t>Tainet QS Simulcast</t>
  </si>
  <si>
    <t>*27144</t>
  </si>
  <si>
    <t>MEJ-Repair T12-2you Type Gener</t>
  </si>
  <si>
    <t>Tuapse Sort Exp</t>
  </si>
  <si>
    <t>Y2K Compliant Hardware</t>
  </si>
  <si>
    <t>CLOSED   (#23032;23033)</t>
  </si>
  <si>
    <t>Well T-0005 Site Prep for P&amp;A</t>
  </si>
  <si>
    <t>BALASHOV 1</t>
  </si>
  <si>
    <t>INF-General Equipment</t>
  </si>
  <si>
    <t>MEJ-Matls &amp; Suppl Data Cleanup</t>
  </si>
  <si>
    <t>IO-FS</t>
  </si>
  <si>
    <t>IOCC Fire Suppression Tech</t>
  </si>
  <si>
    <t>RAZ’EZD 396 KM</t>
  </si>
  <si>
    <t>MEJ-F-2000-040-09/CivWorNonRig</t>
  </si>
  <si>
    <t>MAO-Purch 10 Suburbans for Prd</t>
  </si>
  <si>
    <t>SUP-SWAT Team Recomendations</t>
  </si>
  <si>
    <t>ATH ElectricPowerLineConstruct</t>
  </si>
  <si>
    <t>#27810</t>
  </si>
  <si>
    <t>Vadim</t>
  </si>
  <si>
    <t>Nizhnii Bestyakh</t>
  </si>
  <si>
    <t>Pavlodar-POR</t>
  </si>
  <si>
    <t>MARGUTSEK</t>
  </si>
  <si>
    <t>USHBYLAK</t>
  </si>
  <si>
    <t>Batajsk</t>
  </si>
  <si>
    <t>PLYUSSA</t>
  </si>
  <si>
    <t>OV Spare Parts Storage</t>
  </si>
  <si>
    <t>EPC-KTL Emrg Pblc Adrs StmUpgr</t>
  </si>
  <si>
    <t>T-5242 Non-Rig Acid Stim</t>
  </si>
  <si>
    <t>KTL MS20 Debotlnck Procurmnt</t>
  </si>
  <si>
    <t>Pressure Cleaner -Sulphur Cars</t>
  </si>
  <si>
    <t>CLOSED  (#21914)</t>
  </si>
  <si>
    <t>TA19 KTL1 Replace Orbit valves</t>
  </si>
  <si>
    <t>asset#33272</t>
  </si>
  <si>
    <t>PDA-FEL-Fire Detect.&amp;Suppressn</t>
  </si>
  <si>
    <t>for Communication Rooms</t>
  </si>
  <si>
    <t>ABINSKAYA</t>
  </si>
  <si>
    <t>TSATSKHVI</t>
  </si>
  <si>
    <t>MS8_T-5440_MRM OPS</t>
  </si>
  <si>
    <t>Varco PS15 Slip Assem.Purchase</t>
  </si>
  <si>
    <t>(#25779)</t>
  </si>
  <si>
    <t>MEJ T-606 Process water tank r</t>
  </si>
  <si>
    <t>MAI-KUDUK</t>
  </si>
  <si>
    <t>PCN Lifecycle Management 2</t>
  </si>
  <si>
    <t>Sary-Agash Export</t>
  </si>
  <si>
    <t>BABAEVO</t>
  </si>
  <si>
    <t>Drill Bits Warehouse</t>
  </si>
  <si>
    <t>Orken Stage 2 Warehouse</t>
  </si>
  <si>
    <t>IWP - Offplot</t>
  </si>
  <si>
    <t>Well T-7040(New Template Well)</t>
  </si>
  <si>
    <t>#26965,#26964</t>
  </si>
  <si>
    <t>KYRGYZ</t>
  </si>
  <si>
    <t>Well T-4346 New Well FF Scope</t>
  </si>
  <si>
    <t>Closed(#25324,25338/339)</t>
  </si>
  <si>
    <t>IB Communication Infrastructur</t>
  </si>
  <si>
    <t>CLOSED  (#22289)</t>
  </si>
  <si>
    <t>IBMOA Park,Pathw&amp;Manlift acc.p</t>
  </si>
  <si>
    <t>NOVYJ PORT</t>
  </si>
  <si>
    <t>INF-General Utilities</t>
  </si>
  <si>
    <t>PDA-ORDHH</t>
  </si>
  <si>
    <t>SGI-St 1-Techn Skills Training</t>
  </si>
  <si>
    <t>for non-TCO personnel-2002</t>
  </si>
  <si>
    <t>Well K-19 Deepening</t>
  </si>
  <si>
    <t>#26052, 26053</t>
  </si>
  <si>
    <t>BORISOGLEBSK</t>
  </si>
  <si>
    <t>KTL-1 LACT Upgrade</t>
  </si>
  <si>
    <t>CLOSED  (#11564)</t>
  </si>
  <si>
    <t>BALABANOVO</t>
  </si>
  <si>
    <t>2020 LPG Piperack's PFP Upg</t>
  </si>
  <si>
    <t>INF-HV Bus Parking Facility</t>
  </si>
  <si>
    <t>CLOSED  (#11462)</t>
  </si>
  <si>
    <t>MOLOSKOVITSY</t>
  </si>
  <si>
    <t>Well T-419 RST</t>
  </si>
  <si>
    <t>Backcharge-Reed Hycalog UK Ltd</t>
  </si>
  <si>
    <t>MEJCapacitorReplcmntGTS144UPS</t>
  </si>
  <si>
    <t>Accum.Future Growth Commercial</t>
  </si>
  <si>
    <t>XE#165801</t>
  </si>
  <si>
    <t>Акк. Гр.по коммерч.вопр.ПБР</t>
  </si>
  <si>
    <t>FGP-HP/LP BB Timewriting</t>
  </si>
  <si>
    <t>PDA-DownholeSampln&amp;AnalysT318</t>
  </si>
  <si>
    <t>ROMODAN</t>
  </si>
  <si>
    <t>KTL1C401RedAnnubarInstalTA2008</t>
  </si>
  <si>
    <t>*27089</t>
  </si>
  <si>
    <t>MEJ-Strategic Staffing Plan</t>
  </si>
  <si>
    <t>LOBNYA</t>
  </si>
  <si>
    <t>SHILOVO</t>
  </si>
  <si>
    <t>DMC-Incinerator</t>
  </si>
  <si>
    <t>CLOSED  (#21695)</t>
  </si>
  <si>
    <t>Backcharge-CaspianDownhole</t>
  </si>
  <si>
    <t>Services CDS - OK 25515</t>
  </si>
  <si>
    <t>closed per lukegr request</t>
  </si>
  <si>
    <t>asset #31688, 32668</t>
  </si>
  <si>
    <t>MEJ–F 942 vessels hydrotest</t>
  </si>
  <si>
    <t>Telecom Equipment for Rigs</t>
  </si>
  <si>
    <t>Ansagan-1 Explor Well Testing</t>
  </si>
  <si>
    <t>Almaty Office Furniture</t>
  </si>
  <si>
    <t>ARKALYK</t>
  </si>
  <si>
    <t>Furniture for Finance Depart</t>
  </si>
  <si>
    <t>Closed(#25203)</t>
  </si>
  <si>
    <t>Butterfly Valves Upgrade</t>
  </si>
  <si>
    <t>KTL-2 U400/500</t>
  </si>
  <si>
    <t>CLOSED (#23649)</t>
  </si>
  <si>
    <t>MEJ 2020 Fire Deluge Industria</t>
  </si>
  <si>
    <t>TOIMA STATION</t>
  </si>
  <si>
    <t>PDA- Upgrd K3 Waste Water Syst</t>
  </si>
  <si>
    <t>ZLOCHEV</t>
  </si>
  <si>
    <t>Grunin vorgol</t>
  </si>
  <si>
    <t>KHAVAST</t>
  </si>
  <si>
    <t>Generator 250kVa Purchase</t>
  </si>
  <si>
    <t>CLOSED (#23056)</t>
  </si>
  <si>
    <t>Salar</t>
  </si>
  <si>
    <t>T-6151 (WP13-1) Permit Package</t>
  </si>
  <si>
    <t>CHERNYSHKOV</t>
  </si>
  <si>
    <t>GUSINO</t>
  </si>
  <si>
    <t>Network&amp;Telecomms Eq.Astana/in</t>
  </si>
  <si>
    <t>stall.in ATY&amp;Teng.#24032-24035</t>
  </si>
  <si>
    <t>Backcharge Acc-Bechtel Enka</t>
  </si>
  <si>
    <t>CLOSED (receivable)</t>
  </si>
  <si>
    <t>Smoke House for SCBA Training</t>
  </si>
  <si>
    <t>CLOSED  (#21855)</t>
  </si>
  <si>
    <t>MEJ Mole sieve and FFC replace</t>
  </si>
  <si>
    <t>Aktau-port Exp</t>
  </si>
  <si>
    <t>MEJ-ETP TA Slip pads,Bioreact3</t>
  </si>
  <si>
    <t>Sludge Clean Up 62.17s cc20800</t>
  </si>
  <si>
    <t>Closed  per Aida</t>
  </si>
  <si>
    <t>G05006 CBP Truck Washout Fac</t>
  </si>
  <si>
    <t>#27816</t>
  </si>
  <si>
    <t>INF-WA 402 KTL-1 Refrb Firestn</t>
  </si>
  <si>
    <t>Tinchlik</t>
  </si>
  <si>
    <t>Investments Recovery Sales</t>
  </si>
  <si>
    <t>Warehouse for storage of</t>
  </si>
  <si>
    <t>IR materials to be sold</t>
  </si>
  <si>
    <t>Power Metering -Ut Lins 154&amp;5</t>
  </si>
  <si>
    <t>Seleshino</t>
  </si>
  <si>
    <t>Reroute to K3 Drain</t>
  </si>
  <si>
    <t>#26460(Closed)</t>
  </si>
  <si>
    <t>Drilling Warehouse Boiler Syst</t>
  </si>
  <si>
    <t>SARANSK</t>
  </si>
  <si>
    <t>Maint.TA&amp;Spec.Projec.Tools</t>
  </si>
  <si>
    <t>#26139</t>
  </si>
  <si>
    <t>suspended up to May 23</t>
  </si>
  <si>
    <t>TCO IB Low Press Gas Line Cath</t>
  </si>
  <si>
    <t>*27585</t>
  </si>
  <si>
    <t>MS-33,35,KMS Transformers Upgr</t>
  </si>
  <si>
    <t>asset#33395</t>
  </si>
  <si>
    <t>INF-TCO Transport Truck Stop</t>
  </si>
  <si>
    <t>Add. Offices&amp;sets forM&amp;T;N&amp;L</t>
  </si>
  <si>
    <t>add. 3 offices &amp; 4 addit sets</t>
  </si>
  <si>
    <t>(#26676, #26677,#26760)</t>
  </si>
  <si>
    <t>Putevoi post 10km</t>
  </si>
  <si>
    <t>SGP/SGI Zone Supervision</t>
  </si>
  <si>
    <t>KYZYLTAM</t>
  </si>
  <si>
    <t>KHARABALNSKA</t>
  </si>
  <si>
    <t>Emergency Response Team Base</t>
  </si>
  <si>
    <t>Пожарно-аварийная служба</t>
  </si>
  <si>
    <t>KARAKONYR</t>
  </si>
  <si>
    <t>CAD PC Units #8 for Fac Eng</t>
  </si>
  <si>
    <t>Closed  (#23796)</t>
  </si>
  <si>
    <t>SALA</t>
  </si>
  <si>
    <t>Batevo</t>
  </si>
  <si>
    <t>TARTOGAI</t>
  </si>
  <si>
    <t>EAM Project Global model</t>
  </si>
  <si>
    <t>Completed (#25919)</t>
  </si>
  <si>
    <t>POVALIKHA</t>
  </si>
  <si>
    <t>#26705,26706,26913,26916</t>
  </si>
  <si>
    <t>Bishkek-2</t>
  </si>
  <si>
    <t>Well T-320 Acid Stim/Perf/Test</t>
  </si>
  <si>
    <t>Stimulation/Perforation&amp;Testin</t>
  </si>
  <si>
    <t>INF-Atyrau Permanent Facilitie</t>
  </si>
  <si>
    <t>TERENTIEVSKAYA</t>
  </si>
  <si>
    <t>ZEMTSY</t>
  </si>
  <si>
    <t>Purch.of Storage Tank Monitor</t>
  </si>
  <si>
    <t>System for LMP</t>
  </si>
  <si>
    <t>Debottlenecking - Expansion to</t>
  </si>
  <si>
    <t>8.5MMTY</t>
  </si>
  <si>
    <t>CLOSED  (master AFE-no asset)</t>
  </si>
  <si>
    <t>INF-BEJV Offices &amp; Ops. Areas</t>
  </si>
  <si>
    <t>CLOSED  (#11458)</t>
  </si>
  <si>
    <t>MEJ-Repair high-voltage switch</t>
  </si>
  <si>
    <t>INF-Cabling and Satelite</t>
  </si>
  <si>
    <t>CLOSED  (#11449)</t>
  </si>
  <si>
    <t>MEJ - 2002 Weed Control</t>
  </si>
  <si>
    <t>Well T-41 (Unit 1 completion)</t>
  </si>
  <si>
    <t>#26577,#26578</t>
  </si>
  <si>
    <t>IWP - KTL-3 Other</t>
  </si>
  <si>
    <t>Lapshinskaya</t>
  </si>
  <si>
    <t>Elektrostantsiya</t>
  </si>
  <si>
    <t>LiftStation61/3(K3)Upgrd</t>
  </si>
  <si>
    <t>*27611</t>
  </si>
  <si>
    <t>BINOKOR</t>
  </si>
  <si>
    <t>KTL-1 Fabricate Cooler Bundles</t>
  </si>
  <si>
    <t>CLOSED  (#11559)</t>
  </si>
  <si>
    <t>UNIT 1300</t>
  </si>
  <si>
    <t>Unit 1300 Solids Handling</t>
  </si>
  <si>
    <t>Portable Computer for GPA</t>
  </si>
  <si>
    <t>SUP for Crude Export Project</t>
  </si>
  <si>
    <t>MEJ-GT 6.1 Combustion Inspectn</t>
  </si>
  <si>
    <t>T-318 PLT/RST</t>
  </si>
  <si>
    <t>AKSENGIR</t>
  </si>
  <si>
    <t>MEJ-GenRoadMaint&amp;RepairWork'09</t>
  </si>
  <si>
    <t>HV Hospital Design,Constructn,</t>
  </si>
  <si>
    <t>Equipping (Ref. AFE 1011706)</t>
  </si>
  <si>
    <t>Abandoned -w/o on 31.12.01</t>
  </si>
  <si>
    <t>Colour Printer for Fin.IC&amp;PS</t>
  </si>
  <si>
    <t>HP Inkjet2600DN Colour Printer</t>
  </si>
  <si>
    <t>Closed (#24632;24660) per emai</t>
  </si>
  <si>
    <t>IWP - KTL-1 Small Projects</t>
  </si>
  <si>
    <t>INF-HV Bed Optimization Prog.</t>
  </si>
  <si>
    <t>FGP-C&amp;P Vend Srvc Const / Inst</t>
  </si>
  <si>
    <t>KTL-Other Contractors KTL-2</t>
  </si>
  <si>
    <t>KYRKKYZ</t>
  </si>
  <si>
    <t>Well K-3882 (Drilling Portion)</t>
  </si>
  <si>
    <t>link to AFE 106637</t>
  </si>
  <si>
    <t>INF-HV Beds</t>
  </si>
  <si>
    <t>CLOSED  (#11463)</t>
  </si>
  <si>
    <t>Well T-5435 Drill &amp; Suspension</t>
  </si>
  <si>
    <t>linked to 107042</t>
  </si>
  <si>
    <t>In-Progress  MASTER AFE</t>
  </si>
  <si>
    <t>INF-Atyrau Housing &amp; Office</t>
  </si>
  <si>
    <t>with new flow meters</t>
  </si>
  <si>
    <t>*30303</t>
  </si>
  <si>
    <t>The New LMS Development</t>
  </si>
  <si>
    <t>*28033</t>
  </si>
  <si>
    <t>Khemalda</t>
  </si>
  <si>
    <t>Winterization 2024</t>
  </si>
  <si>
    <t>Kokhtla</t>
  </si>
  <si>
    <t>MEJ-Field Platforms/Stairs/Oth</t>
  </si>
  <si>
    <t>INF-Purch Atyrau Hotel</t>
  </si>
  <si>
    <t>Laptops*7 Purch.for Marketing</t>
  </si>
  <si>
    <t>Marketing Infrastructure</t>
  </si>
  <si>
    <t>Closed (#24449) per Zhanarbek</t>
  </si>
  <si>
    <t>*28138</t>
  </si>
  <si>
    <t>KTLCANTN</t>
  </si>
  <si>
    <t>KTL Canteen</t>
  </si>
  <si>
    <t>FIRETRN</t>
  </si>
  <si>
    <t>Fire Training Area</t>
  </si>
  <si>
    <t>Cabling HIB New Canteen</t>
  </si>
  <si>
    <t>CLOSED  (#22204)</t>
  </si>
  <si>
    <t>KTL-2 24" Acid Gas Line</t>
  </si>
  <si>
    <t>2025 MEJ Overhead Power Line</t>
  </si>
  <si>
    <t>TRUN</t>
  </si>
  <si>
    <t>T-122 Exp Non-Rig Acid Stimula</t>
  </si>
  <si>
    <t>PDA CrudeExportProjeCommerTeam</t>
  </si>
  <si>
    <t>RIDDER</t>
  </si>
  <si>
    <t>INF-WA 479 FF Repr Rd/Pad T-72</t>
  </si>
  <si>
    <t>(for 100483)</t>
  </si>
  <si>
    <t>Kushmurun</t>
  </si>
  <si>
    <t>Zorat</t>
  </si>
  <si>
    <t>Terekhovichy</t>
  </si>
  <si>
    <t>OTR-Material Eng Testing</t>
  </si>
  <si>
    <t>CLOSED  (#11326)</t>
  </si>
  <si>
    <t>Rigging and Sling Warehouse</t>
  </si>
  <si>
    <t>(effective Jan,06)</t>
  </si>
  <si>
    <t>entered in JDE in Jun,05</t>
  </si>
  <si>
    <t>OP-Methanol Storage</t>
  </si>
  <si>
    <t>KTL2E720-1/2 ComplUnitReplTA14</t>
  </si>
  <si>
    <t>Design &amp; Retrofit Modificatios</t>
  </si>
  <si>
    <t>CLOSED  (#21887)</t>
  </si>
  <si>
    <t>Shavat Exp</t>
  </si>
  <si>
    <t>OTH-Transport Trailers</t>
  </si>
  <si>
    <t>CLOSED  (#11586)</t>
  </si>
  <si>
    <t>PDA-SGP CTF HydraulicHammerStu</t>
  </si>
  <si>
    <t>Accum.AFE T-15 SWT Wellsite Me</t>
  </si>
  <si>
    <t>Tomitsy</t>
  </si>
  <si>
    <t>OZERNA</t>
  </si>
  <si>
    <t>ATR-Atyrau/Kulsary Medical</t>
  </si>
  <si>
    <t>PERM'-SORT</t>
  </si>
  <si>
    <t>MIN.VODY</t>
  </si>
  <si>
    <t>Backcharge-Neftestroiservice</t>
  </si>
  <si>
    <t>Kharkov-Sort</t>
  </si>
  <si>
    <t>DSE'25 Multiyear Mech Spares</t>
  </si>
  <si>
    <t>#26359 (Closed)</t>
  </si>
  <si>
    <t>Upgrade KNDC offices &amp; shacks</t>
  </si>
  <si>
    <t>TARADANOVO</t>
  </si>
  <si>
    <t>Well T-6559 Procur and Consrt</t>
  </si>
  <si>
    <t>Razgulyaevka</t>
  </si>
  <si>
    <t>Krivoj Toret</t>
  </si>
  <si>
    <t>Flexorb disposal (TA KTL 2017)</t>
  </si>
  <si>
    <t>SINEL'NIKV.2</t>
  </si>
  <si>
    <t>OP-Powr Gen. Front-end Loading</t>
  </si>
  <si>
    <t>OPEX MEJ for 2017 KTL TA</t>
  </si>
  <si>
    <t>MEJ-RP-2.2 Switchgear PanelRep</t>
  </si>
  <si>
    <t>App Standartizatn Program 2009</t>
  </si>
  <si>
    <t>*27615,27770</t>
  </si>
  <si>
    <t>RLOADSUL</t>
  </si>
  <si>
    <t>Rail Loading Sulphur</t>
  </si>
  <si>
    <t>Well T-25 Deepening</t>
  </si>
  <si>
    <t>RABAK</t>
  </si>
  <si>
    <t>KARASU-UZBEKSII-EKS.-1</t>
  </si>
  <si>
    <t>MEJ-PDV Project &amp; Air Emission</t>
  </si>
  <si>
    <t>Permit (cc 20520)</t>
  </si>
  <si>
    <t>*27270</t>
  </si>
  <si>
    <t>*27596-97</t>
  </si>
  <si>
    <t>SUP- Plant Emergency Alarm</t>
  </si>
  <si>
    <t>SUP-Flow line integrity progrm</t>
  </si>
  <si>
    <t>Medical &amp; misc equip units(2)</t>
  </si>
  <si>
    <t>*27235</t>
  </si>
  <si>
    <t>ARSHALY</t>
  </si>
  <si>
    <t>ULYBYSHEVO</t>
  </si>
  <si>
    <t>INF-TV Sewage &amp; Pump Replacemt</t>
  </si>
  <si>
    <t>CLOSED  (#11439)</t>
  </si>
  <si>
    <t>Backcharge -AFE for UBS</t>
  </si>
  <si>
    <t>GEN-LBD Earthmoving Equipment</t>
  </si>
  <si>
    <t>CLOSED  (#11668)</t>
  </si>
  <si>
    <t>MEJ-Maintenanc ETP Contrl Room</t>
  </si>
  <si>
    <t>accomodation</t>
  </si>
  <si>
    <t>Dostyk-exp (perev,auto)</t>
  </si>
  <si>
    <t>Major repair of DB FWT-01</t>
  </si>
  <si>
    <t>Padozero</t>
  </si>
  <si>
    <t>Ilovajsk</t>
  </si>
  <si>
    <t>MEJ-SanitaryProtect Zone Study</t>
  </si>
  <si>
    <t>I&amp;E Reliability PreEngineering</t>
  </si>
  <si>
    <t>Accum.AFE T-41 SWT Wellsite Me</t>
  </si>
  <si>
    <t>BRYANSK-VOST</t>
  </si>
  <si>
    <t>GEN-Local Business Development</t>
  </si>
  <si>
    <t>MEJ Fire Water&amp;Foam Syst Repai</t>
  </si>
  <si>
    <t>YUMATOVO</t>
  </si>
  <si>
    <t>TASKALA</t>
  </si>
  <si>
    <t>Kinel'</t>
  </si>
  <si>
    <t>T-0014ST Rig Abandonment</t>
  </si>
  <si>
    <t>Well T-5246 SGI Inj RST</t>
  </si>
  <si>
    <t>Accum.Insurnce-ThermalOxidizer</t>
  </si>
  <si>
    <t>Incident</t>
  </si>
  <si>
    <t>Installation of flow meters on</t>
  </si>
  <si>
    <t>KTL-2 Operations Commissioning</t>
  </si>
  <si>
    <t>EL LOGISTICS GROUP</t>
  </si>
  <si>
    <t>MEJ- Laboratory maintenance</t>
  </si>
  <si>
    <t>Kovsharovka (absolute)</t>
  </si>
  <si>
    <t>PDA-Gathering Sys Optim Proj-t</t>
  </si>
  <si>
    <t>YAROSLAVL'</t>
  </si>
  <si>
    <t>SYRDAR'INSKAY</t>
  </si>
  <si>
    <t>#26998</t>
  </si>
  <si>
    <t>Gadzhy</t>
  </si>
  <si>
    <t>Aspara</t>
  </si>
  <si>
    <t>Emergency lighting at the OBH</t>
  </si>
  <si>
    <t>#26077</t>
  </si>
  <si>
    <t>Well K-11 Non Rig Testing</t>
  </si>
  <si>
    <t>#26586</t>
  </si>
  <si>
    <t>Well T-4635 Workover</t>
  </si>
  <si>
    <t>MEJ-T-3K Non-Rig Acid Stimulat</t>
  </si>
  <si>
    <t>RAZ’EZD 8 KM</t>
  </si>
  <si>
    <t>Major Improv to Blue Bird Bus</t>
  </si>
  <si>
    <t>CLOSED  (#22001)</t>
  </si>
  <si>
    <t>OTR-Debottlenecking</t>
  </si>
  <si>
    <t>OP-Electrical Power System</t>
  </si>
  <si>
    <t>DARGANATA</t>
  </si>
  <si>
    <t>MARTSEVO</t>
  </si>
  <si>
    <t>*28433</t>
  </si>
  <si>
    <t>BOLDERAYA</t>
  </si>
  <si>
    <t>PODOLSK</t>
  </si>
  <si>
    <t>T-5059 PLT</t>
  </si>
  <si>
    <t>DMC-Vegyepser Site Mgmt Cost</t>
  </si>
  <si>
    <t>Onshore Procurement</t>
  </si>
  <si>
    <t>Sayak</t>
  </si>
  <si>
    <t>K-2WS Drilling &amp; Completion</t>
  </si>
  <si>
    <t>Well T-6658 Non Rig Testing</t>
  </si>
  <si>
    <t>*27647-48</t>
  </si>
  <si>
    <t>Compl not serv</t>
  </si>
  <si>
    <t>T-4042 (WP52-1) NR Completion</t>
  </si>
  <si>
    <t>GIL Storage Infrastructur 2011</t>
  </si>
  <si>
    <t>28486/487</t>
  </si>
  <si>
    <t>Инфрастр.хран.данных ГИЛ 2011г</t>
  </si>
  <si>
    <t>T-4436ST(WP52-2) NR Completion</t>
  </si>
  <si>
    <t>Well T-7040 NonRig Testing</t>
  </si>
  <si>
    <t>Units1/2/3</t>
  </si>
  <si>
    <t>*26965</t>
  </si>
  <si>
    <t>GIL2-PC Replacement Project</t>
  </si>
  <si>
    <t>link 106670,107336,107101</t>
  </si>
  <si>
    <t>Susp(24561-64;24818-22,26203,</t>
  </si>
  <si>
    <t>Alimbet</t>
  </si>
  <si>
    <t>Raz’ezd 6 km</t>
  </si>
  <si>
    <t>OP-Additional Boiler Plant</t>
  </si>
  <si>
    <t>MEJ-Unit 400/500 Blowdown</t>
  </si>
  <si>
    <t>Water Reuse (FEL) CC 20120</t>
  </si>
  <si>
    <t>Nukus</t>
  </si>
  <si>
    <t>Chemolgan</t>
  </si>
  <si>
    <t>INF-Almaty Guest House</t>
  </si>
  <si>
    <t>CLOSED  (#11437)</t>
  </si>
  <si>
    <t>TARTU</t>
  </si>
  <si>
    <t>Radio Test Equipment Purchase</t>
  </si>
  <si>
    <t>CLOSED  (#22015)</t>
  </si>
  <si>
    <t>ZHETISAI</t>
  </si>
  <si>
    <t>Sukhona St</t>
  </si>
  <si>
    <t>Well K-22 CTU Stimulation&amp;Test</t>
  </si>
  <si>
    <t>MEJ- T 301 Tanks KTL 1 Repair</t>
  </si>
  <si>
    <t>Backcharge AFE - AtTauKen</t>
  </si>
  <si>
    <t>ARMAVIR-TUAP</t>
  </si>
  <si>
    <t>KADALA</t>
  </si>
  <si>
    <t>Purchase of Hyster Forklift*2</t>
  </si>
  <si>
    <t>(#25868)</t>
  </si>
  <si>
    <t>Well T-72 RST/PLT</t>
  </si>
  <si>
    <t>#25974</t>
  </si>
  <si>
    <t>KRUGLOE POLE</t>
  </si>
  <si>
    <t>MAC Office Rental</t>
  </si>
  <si>
    <t>KTL-2 Unit 500 Construction</t>
  </si>
  <si>
    <t>SUP-Reverse Osmosis Unit Inst</t>
  </si>
  <si>
    <t>IWP - LPG Deb.- Debottleneck-</t>
  </si>
  <si>
    <t>ing (KTL's 1 &amp; 2)-Debottleneck</t>
  </si>
  <si>
    <t>KYANA-EXP</t>
  </si>
  <si>
    <t>Atr Dostyk Villg WaterTankRepl</t>
  </si>
  <si>
    <t>*27094</t>
  </si>
  <si>
    <t>Schlumberger Meters at Korolev</t>
  </si>
  <si>
    <t>Field purchase &amp; install</t>
  </si>
  <si>
    <t>Close (#24781)</t>
  </si>
  <si>
    <t>T-44&amp;T-120 Tubing Caliper Log</t>
  </si>
  <si>
    <t>UKTUS</t>
  </si>
  <si>
    <t>PALAGIADA</t>
  </si>
  <si>
    <t>Backchar-Atyrau Zharyk/OK18342</t>
  </si>
  <si>
    <t>OK18342-Land Use Agreement</t>
  </si>
  <si>
    <t>MEJ-Ovrhl Gas Turb Engine#9062</t>
  </si>
  <si>
    <t>Weatherford OK25015 CC101.1415</t>
  </si>
  <si>
    <t>FGP DD Engineering (WA3)</t>
  </si>
  <si>
    <t>INF-WA 481 FF Rep Rd/Pad T-110</t>
  </si>
  <si>
    <t>(for 100482)</t>
  </si>
  <si>
    <t>Kigash Exp</t>
  </si>
  <si>
    <t>INF-Warehouse-South Complex</t>
  </si>
  <si>
    <t>15 Portable Radios for Stock</t>
  </si>
  <si>
    <t>CLOSED  (#22099)</t>
  </si>
  <si>
    <t>Mariup-Port</t>
  </si>
  <si>
    <t>BURUNDAI</t>
  </si>
  <si>
    <t>METR</t>
  </si>
  <si>
    <t>Shop Metrology</t>
  </si>
  <si>
    <t>MEJ-Egilik-CC in Koschagyl</t>
  </si>
  <si>
    <t>Ostanov Punkt 5647</t>
  </si>
  <si>
    <t>URGENCH</t>
  </si>
  <si>
    <t>Purchase of Niva*15</t>
  </si>
  <si>
    <t>(#25627)</t>
  </si>
  <si>
    <t>PEREMETNAYA</t>
  </si>
  <si>
    <t>IB&amp;Oth Fcls Bldngs Civil Work</t>
  </si>
  <si>
    <t>Konotop</t>
  </si>
  <si>
    <t>Build a bypass around D-501.2</t>
  </si>
  <si>
    <t>#26422</t>
  </si>
  <si>
    <t>OTR-Kulsary Housing</t>
  </si>
  <si>
    <t>RAZ’EZD 157 KM</t>
  </si>
  <si>
    <t>Accum.TCO SafetyDeclarat.SGI/P</t>
  </si>
  <si>
    <t>Well T-317 Workover</t>
  </si>
  <si>
    <t>DrilWork-Expense W/over(20205)</t>
  </si>
  <si>
    <t>KTL-3 Construction</t>
  </si>
  <si>
    <t>KRASNOKAMEN.</t>
  </si>
  <si>
    <t>Karaulbazar</t>
  </si>
  <si>
    <t>OPS-Vendor Support Agreements</t>
  </si>
  <si>
    <t>Fire Station Bldg Upgrades</t>
  </si>
  <si>
    <t>ORICHI</t>
  </si>
  <si>
    <t>Fuel Disp. Station Front Eng</t>
  </si>
  <si>
    <t>ABAND0NED</t>
  </si>
  <si>
    <t>INF-WA 425 DMC Piling Work</t>
  </si>
  <si>
    <t>NGS-New Gathering System</t>
  </si>
  <si>
    <t>New Gathering System Ph.3</t>
  </si>
  <si>
    <t>per ccbel request</t>
  </si>
  <si>
    <t>Well T-5246 New(Drilling cost)</t>
  </si>
  <si>
    <t>link 106481, 107240</t>
  </si>
  <si>
    <t>RAZEZD 315 KM</t>
  </si>
  <si>
    <t>Raz’ezd 1</t>
  </si>
  <si>
    <t>MACH-G</t>
  </si>
  <si>
    <t>Machinist General</t>
  </si>
  <si>
    <t>Uva 1</t>
  </si>
  <si>
    <t>IWP - Field Facilities - Gathe</t>
  </si>
  <si>
    <t>ring System</t>
  </si>
  <si>
    <t>Purchase of Scaffold</t>
  </si>
  <si>
    <t>Closed (#25529)</t>
  </si>
  <si>
    <t>SUP-Metrology Certification</t>
  </si>
  <si>
    <t>Krasnodar 2</t>
  </si>
  <si>
    <t>MEJ-EA 203 Unplanned Repairs</t>
  </si>
  <si>
    <t>SUP T-301 Tank Replacement</t>
  </si>
  <si>
    <t>Karan-RS</t>
  </si>
  <si>
    <t>UZHGOROD V C</t>
  </si>
  <si>
    <t>MEJ Srvcs Tool Room Improvemen</t>
  </si>
  <si>
    <t>BUZULUK</t>
  </si>
  <si>
    <t>Metcalf</t>
  </si>
  <si>
    <t>KRASNODAR 1</t>
  </si>
  <si>
    <t>OTR-Sweet Gas Treatment Study</t>
  </si>
  <si>
    <t>MEJ-MVS Coordinator</t>
  </si>
  <si>
    <t>MEJ-KTL1 Unit 160/200</t>
  </si>
  <si>
    <t>KRASNIY BOETS</t>
  </si>
  <si>
    <t>MEJ-Internal coatings for T-50</t>
  </si>
  <si>
    <t>Rakvere</t>
  </si>
  <si>
    <t>SELUPS</t>
  </si>
  <si>
    <t>ElectricalTechnical Lab UPS</t>
  </si>
  <si>
    <t>IT-Infrastructure Support</t>
  </si>
  <si>
    <t>Поддержка инфраструктуры ИТ</t>
  </si>
  <si>
    <t>Petro-Technical Serv Infrs'11</t>
  </si>
  <si>
    <t>*28482/28483/28578</t>
  </si>
  <si>
    <t>Инфрастр.техобслуживания 2011г</t>
  </si>
  <si>
    <t>Novopolotsk</t>
  </si>
  <si>
    <t>Switches for sched.exp.of netw</t>
  </si>
  <si>
    <t>*26906</t>
  </si>
  <si>
    <t>Lagunaka</t>
  </si>
  <si>
    <t>Dalmatovo</t>
  </si>
  <si>
    <t>BAKHT</t>
  </si>
  <si>
    <t>Well T-113 Workover-FF Scope</t>
  </si>
  <si>
    <t>Purchase Boilers for IB</t>
  </si>
  <si>
    <t>Complete Not in Service</t>
  </si>
  <si>
    <t>MEJ 2019 Summerization</t>
  </si>
  <si>
    <t>INF-Roads Bulk Materials</t>
  </si>
  <si>
    <t>MEJ- Leaking Well Closure</t>
  </si>
  <si>
    <t>Replace 63-EA-9110 air cooler</t>
  </si>
  <si>
    <t>MEJ-GTS Frame 6 Fin Fan Direct</t>
  </si>
  <si>
    <t>Birshogur Depot</t>
  </si>
  <si>
    <t>Well T-7252 New (DC)</t>
  </si>
  <si>
    <t>link to AFE 106705,107275</t>
  </si>
  <si>
    <t>Closed(#24432/24419)</t>
  </si>
  <si>
    <t>New Drill Base Heating System</t>
  </si>
  <si>
    <t>*27097</t>
  </si>
  <si>
    <t>SIMFER-GRUZ</t>
  </si>
  <si>
    <t>S-PET-T-VIT</t>
  </si>
  <si>
    <t>IT materials under FGR-purchas</t>
  </si>
  <si>
    <t>#26096,26214</t>
  </si>
  <si>
    <t>Kostroma Nov</t>
  </si>
  <si>
    <t>SCADA IP Equipment Upgrade</t>
  </si>
  <si>
    <t>#26220</t>
  </si>
  <si>
    <t>Loshchinnaya</t>
  </si>
  <si>
    <t>IDRV</t>
  </si>
  <si>
    <t>Do not Use-Zone Inst.Driver/Op</t>
  </si>
  <si>
    <t>FORKL</t>
  </si>
  <si>
    <t>GM Log Fork Lift</t>
  </si>
  <si>
    <t>LELEKOVKA</t>
  </si>
  <si>
    <t>Zabrat 2</t>
  </si>
  <si>
    <t>Purchase of industrl equipment</t>
  </si>
  <si>
    <t># 26877</t>
  </si>
  <si>
    <t>PDA-Incremental Crude Export</t>
  </si>
  <si>
    <t>SAREPTA</t>
  </si>
  <si>
    <t>#26107-26108</t>
  </si>
  <si>
    <t>Phone Equip for TCO-IB Area</t>
  </si>
  <si>
    <t>CLOSED  (#22290)</t>
  </si>
  <si>
    <t>ReplEngineLiebherr No220 front</t>
  </si>
  <si>
    <t>CLOSED  (#21904)</t>
  </si>
  <si>
    <t>Ungen</t>
  </si>
  <si>
    <t>Refurb Bulk Fuel Storage Tanks</t>
  </si>
  <si>
    <t>PDA-IB WWT Upgrades</t>
  </si>
  <si>
    <t>Well T-6042 Detail Design</t>
  </si>
  <si>
    <t>Shaulyai</t>
  </si>
  <si>
    <t>Plotovets</t>
  </si>
  <si>
    <t>MEJ-Relocation of WHS 5 build</t>
  </si>
  <si>
    <t>Zakopitie-styk</t>
  </si>
  <si>
    <t>SUP-SGP March/AprilShutdownPrj</t>
  </si>
  <si>
    <t>EX-INSP</t>
  </si>
  <si>
    <t>EX Inspection</t>
  </si>
  <si>
    <t>YAROSLAVL'-P</t>
  </si>
  <si>
    <t>SARYBEL</t>
  </si>
  <si>
    <t>LAPSHANGA</t>
  </si>
  <si>
    <t>T-5534 Sidetrack Permit</t>
  </si>
  <si>
    <t>Well T-113 Acid StimulationMEJ</t>
  </si>
  <si>
    <t>Poima</t>
  </si>
  <si>
    <t>UNIT 100</t>
  </si>
  <si>
    <t>Unit 100 Fire Fighting System</t>
  </si>
  <si>
    <t>MEJ-Cathodic Protection System</t>
  </si>
  <si>
    <t>NGGS Operations</t>
  </si>
  <si>
    <t>FAC-Well 117</t>
  </si>
  <si>
    <t>CLOSED  (#11469)</t>
  </si>
  <si>
    <t>ROVNOE</t>
  </si>
  <si>
    <t>MEJ-Well 122 Kill Operations</t>
  </si>
  <si>
    <t>KTL1&amp;KTL2DSEInterBundlCompGC2</t>
  </si>
  <si>
    <t>*27956</t>
  </si>
  <si>
    <t>Well T-4761 Detail Design</t>
  </si>
  <si>
    <t>Well T-6740 Detail Design</t>
  </si>
  <si>
    <t>INF-WA 300 DRLG Enterra Bldg</t>
  </si>
  <si>
    <t>(for 100243)</t>
  </si>
  <si>
    <t>KAMN'-NA-OBI</t>
  </si>
  <si>
    <t>G-304 Pump Installation</t>
  </si>
  <si>
    <t>DAGEST.OGNI</t>
  </si>
  <si>
    <t>Chulkovo</t>
  </si>
  <si>
    <t>RAZ’EZD 14 KM</t>
  </si>
  <si>
    <t>ArcIMS web site development</t>
  </si>
  <si>
    <t>Closed (#25359,25360)</t>
  </si>
  <si>
    <t>Well T-25 Kill</t>
  </si>
  <si>
    <t>U400&amp;500Boiler ReClas T/A 2010</t>
  </si>
  <si>
    <t>*27980</t>
  </si>
  <si>
    <t>Sakmarskaya</t>
  </si>
  <si>
    <t>FE Discipline Engineering</t>
  </si>
  <si>
    <t>activated on 19-Sep-17;</t>
  </si>
  <si>
    <t>RLOADFR</t>
  </si>
  <si>
    <t>Rail Loading Fraction</t>
  </si>
  <si>
    <t>VERESHCHAGIN</t>
  </si>
  <si>
    <t>Skachki</t>
  </si>
  <si>
    <t>Lab Equipment Upg Y2023</t>
  </si>
  <si>
    <t>FGP GATHERING SYSTEMS SUBS</t>
  </si>
  <si>
    <t>YAKKIMA</t>
  </si>
  <si>
    <t>T-6244 (DP-23) D&amp;C</t>
  </si>
  <si>
    <t>AKHANGARAN</t>
  </si>
  <si>
    <t>KOLODEZHNAYA</t>
  </si>
  <si>
    <t>SATKA</t>
  </si>
  <si>
    <t>Kupishkis</t>
  </si>
  <si>
    <t>MEJ-Indepndnt Contract Review</t>
  </si>
  <si>
    <t>cc 13200.8800.823</t>
  </si>
  <si>
    <t>SGP UG Drain Piping Trenches</t>
  </si>
  <si>
    <t>MEJ-Wellhead Maintenance-1997</t>
  </si>
  <si>
    <t>MDRV</t>
  </si>
  <si>
    <t>Zone Mechanic-Driver</t>
  </si>
  <si>
    <t>MAROKAND</t>
  </si>
  <si>
    <t>WellT-29 Deepening to EvalU2&amp;3</t>
  </si>
  <si>
    <t>to evaluate Units 2&amp;3</t>
  </si>
  <si>
    <t>AKCHA</t>
  </si>
  <si>
    <t>10 Radios for Stock</t>
  </si>
  <si>
    <t>CLOSED  (#22125)</t>
  </si>
  <si>
    <t>FGP Civil Other</t>
  </si>
  <si>
    <t>PC Equipm for Network Infractr</t>
  </si>
  <si>
    <t>CLOSED (#23339-23346)</t>
  </si>
  <si>
    <t>CHERNOLESSKA</t>
  </si>
  <si>
    <t>MEJ 2025 KTL, SGP/SGI, OFFPLOT</t>
  </si>
  <si>
    <t>Almaty Guest House- Hot H2O</t>
  </si>
  <si>
    <t>CLOSED  (#22182)</t>
  </si>
  <si>
    <t>OP-Subcontract (Top. Plt)</t>
  </si>
  <si>
    <t>Ansagan1 Re-SuspensionWorkover</t>
  </si>
  <si>
    <t>ALEKSEEVSKAY</t>
  </si>
  <si>
    <t>Cabling Allied IB Warehouse</t>
  </si>
  <si>
    <t>CLOSED  (#22307)</t>
  </si>
  <si>
    <t>Railroad Vehicl-Operat Startup</t>
  </si>
  <si>
    <t>CLOSED  (#21917)</t>
  </si>
  <si>
    <t>SALNITSKIY</t>
  </si>
  <si>
    <t>Master AFE-O&amp;M Small Cap Proj.</t>
  </si>
  <si>
    <t>Spartak</t>
  </si>
  <si>
    <t>SAJRAM.</t>
  </si>
  <si>
    <t>RAIONNAYA</t>
  </si>
  <si>
    <t>Hard/Software Upgrades for MR</t>
  </si>
  <si>
    <t>CLOSED (#23037)</t>
  </si>
  <si>
    <t>Volzhskij</t>
  </si>
  <si>
    <t>MEJ-SVFire&amp;PotableWaterPipelin</t>
  </si>
  <si>
    <t>Povarovo III</t>
  </si>
  <si>
    <t>VOLCHANSK</t>
  </si>
  <si>
    <t>*28066-67, *28177</t>
  </si>
  <si>
    <t>*28261</t>
  </si>
  <si>
    <t>MEJ-2015 Advanced NDT Capabili</t>
  </si>
  <si>
    <t>BUYAN</t>
  </si>
  <si>
    <t>Sh&amp;Storage LPG park</t>
  </si>
  <si>
    <t>To cover costs of LPG park</t>
  </si>
  <si>
    <t>MAO-Two Trucks-Electric Rechrg</t>
  </si>
  <si>
    <t>Serbinovtsy</t>
  </si>
  <si>
    <t>Tihoretskaya</t>
  </si>
  <si>
    <t>UPS install in SV Boiler House</t>
  </si>
  <si>
    <t>PDA-Sulfur Pad Managmt Prj</t>
  </si>
  <si>
    <t>UST'-LABINSK</t>
  </si>
  <si>
    <t>ZAVORICHI</t>
  </si>
  <si>
    <t>KAZNACHEEVKA</t>
  </si>
  <si>
    <t>MEJ-Upgrade RV Swim Pool Filtr</t>
  </si>
  <si>
    <t>Enhance Audio Conferencing Cab</t>
  </si>
  <si>
    <t>VYSELKI</t>
  </si>
  <si>
    <t>Kurkamys</t>
  </si>
  <si>
    <t>Khamza</t>
  </si>
  <si>
    <t>YAIK</t>
  </si>
  <si>
    <t>ANNENKOVA</t>
  </si>
  <si>
    <t>SC Projects Shared Services</t>
  </si>
  <si>
    <t>Dornesht</t>
  </si>
  <si>
    <t>NIKEL'-TAU</t>
  </si>
  <si>
    <t>Saratov2-Tov</t>
  </si>
  <si>
    <t>SUP-Wellsite T-116 Flowline</t>
  </si>
  <si>
    <t>Miller Bobcat Welding Machine</t>
  </si>
  <si>
    <t>CLOSED  (#21911)</t>
  </si>
  <si>
    <t>CLOSED  (#11323)</t>
  </si>
  <si>
    <t>NEFTYANAYA</t>
  </si>
  <si>
    <t>AGRYZ</t>
  </si>
  <si>
    <t>MEJ-2013 GX Conveyor belt repl</t>
  </si>
  <si>
    <t>Nov.Bavariya</t>
  </si>
  <si>
    <t>BELGOROD</t>
  </si>
  <si>
    <t>CHAGLINKA</t>
  </si>
  <si>
    <t>PDA-GEEP Customer Metering</t>
  </si>
  <si>
    <t>SHUBARKUDUK</t>
  </si>
  <si>
    <t>Construct Loop Line MS8 to CFM</t>
  </si>
  <si>
    <t>CLOSED  (#22048)</t>
  </si>
  <si>
    <t>YANICHKINO</t>
  </si>
  <si>
    <t>VSTRECHNYJ</t>
  </si>
  <si>
    <t>Well T-5034 New (DC)</t>
  </si>
  <si>
    <t>link to AFE 106607</t>
  </si>
  <si>
    <t>Zilai</t>
  </si>
  <si>
    <t>INF-TV Repr Clorination System</t>
  </si>
  <si>
    <t>CLOSED(pass-thruAFE)use1011305</t>
  </si>
  <si>
    <t>Solenoe Ozero</t>
  </si>
  <si>
    <t>Full Waveform Sonic Software</t>
  </si>
  <si>
    <t>#27807</t>
  </si>
  <si>
    <t>IWP - Offplot - Spare Parts</t>
  </si>
  <si>
    <t>KEDAJNYAJ</t>
  </si>
  <si>
    <t>SGP-Phase 3/4- Bulk Materials</t>
  </si>
  <si>
    <t>PFD 3rdParty Procurm Costs</t>
  </si>
  <si>
    <t>NEVINNMYSKAY</t>
  </si>
  <si>
    <t>USHKULYN</t>
  </si>
  <si>
    <t>PEREVALSKAYA</t>
  </si>
  <si>
    <t>Nevelskaya</t>
  </si>
  <si>
    <t>MEJ-LiqSulphPiperckStresAnalys</t>
  </si>
  <si>
    <t>Server Capacity Expansion</t>
  </si>
  <si>
    <t>CLOSED  (#22349;23304-reclear)</t>
  </si>
  <si>
    <t>PDA-Control OBH from CCR</t>
  </si>
  <si>
    <t>KUPYANSK-SOR</t>
  </si>
  <si>
    <t>Low Press Steam Inter-tie Line</t>
  </si>
  <si>
    <t>CLOSED  (#21833)</t>
  </si>
  <si>
    <t>CLOSED  (#11670,22348)</t>
  </si>
  <si>
    <t>Medical &amp; misc.equipment units</t>
  </si>
  <si>
    <t>*27236</t>
  </si>
  <si>
    <t>KHANKALA</t>
  </si>
  <si>
    <t>WellFlo Software for PE</t>
  </si>
  <si>
    <t>CLOSED  (#22249)</t>
  </si>
  <si>
    <t>MEJ Reg. Boiler Inspections</t>
  </si>
  <si>
    <t>NAL'CHIK</t>
  </si>
  <si>
    <t>MEJ-Conduct PLT Logg Operat on</t>
  </si>
  <si>
    <t>Strabichevo-Exp</t>
  </si>
  <si>
    <t>Accum-Reformat on SGI/P reglam</t>
  </si>
  <si>
    <t>ents in Accord. with RoK Reg</t>
  </si>
  <si>
    <t>7902105516.259380.2560000</t>
  </si>
  <si>
    <t>*28124</t>
  </si>
  <si>
    <t>MEJ - Mktg Transport Taskforce</t>
  </si>
  <si>
    <t>Baku</t>
  </si>
  <si>
    <t>NOV.POLYANKI</t>
  </si>
  <si>
    <t>TAMDY</t>
  </si>
  <si>
    <t>DZAMBAJ</t>
  </si>
  <si>
    <t>MEJ-GT-6.3 Major Inspect with</t>
  </si>
  <si>
    <t>MEJ Hot water syst annual comm</t>
  </si>
  <si>
    <t>Kaunas</t>
  </si>
  <si>
    <t>Karadag St</t>
  </si>
  <si>
    <t>Sorokino</t>
  </si>
  <si>
    <t>T-23 CIVI&amp;MECH WORK FOR MRWO</t>
  </si>
  <si>
    <t>MEJ-KTL1 Field West</t>
  </si>
  <si>
    <t>INF-TV Roof Replace/Struct Rep</t>
  </si>
  <si>
    <t>CLOSED  (#11441)</t>
  </si>
  <si>
    <t>SAGIZ</t>
  </si>
  <si>
    <t>KARAKETKEN</t>
  </si>
  <si>
    <t>PAVLODAR-SEV</t>
  </si>
  <si>
    <t>(All)</t>
  </si>
  <si>
    <t>Row Labels</t>
  </si>
  <si>
    <t>Count of Equipment</t>
  </si>
  <si>
    <t>Grand Total</t>
  </si>
  <si>
    <t>Decomposition of "Has tracker(s)"</t>
  </si>
  <si>
    <t>Total Eq</t>
  </si>
  <si>
    <t>Has tracker(s)</t>
  </si>
  <si>
    <t>1 Wialon 0 IVMS</t>
  </si>
  <si>
    <t>0 Wialon 1 IVMS</t>
  </si>
  <si>
    <t>1 Wialon 1 IVMS</t>
  </si>
  <si>
    <t>2 Wialon 1 IVMS</t>
  </si>
  <si>
    <t>GPS Location</t>
  </si>
  <si>
    <t>Engine hours</t>
  </si>
  <si>
    <t>Mileage</t>
  </si>
  <si>
    <t>Self-propelled motorized (HDV/HDE)</t>
  </si>
  <si>
    <t>+</t>
  </si>
  <si>
    <t>Total</t>
  </si>
  <si>
    <t>Column / Колонка</t>
  </si>
  <si>
    <t>Possible values / Возможные значения</t>
  </si>
  <si>
    <t>Описание</t>
  </si>
  <si>
    <t>3336 / 7068, 2234, etc.</t>
  </si>
  <si>
    <t>Phone number of the employee, who can provide information about the equipment/vehicle.</t>
  </si>
  <si>
    <t>Телефонный номер сотрудника, который может предоставить информацию об оборудовании/транспортной технике.</t>
  </si>
  <si>
    <t>abcd@tengizchevroil.com</t>
  </si>
  <si>
    <t>E-mail of the employee, who can provide information about the equipment/vehicle.</t>
  </si>
  <si>
    <t>Электронная почта сотрудника, который может предоставить информацию об оборудовании/транспортной технике.</t>
  </si>
  <si>
    <t>Field, Kulsary, Plant KTL, etc.</t>
  </si>
  <si>
    <t>The location where equipment/vehicle is based.</t>
  </si>
  <si>
    <t>Локация, где базируется оборудование/транспортная техника.</t>
  </si>
  <si>
    <r>
      <t xml:space="preserve">"Self-propelled motorized (HDV/HDE)"
</t>
    </r>
    <r>
      <rPr>
        <i/>
        <sz val="11"/>
        <color theme="1"/>
        <rFont val="Calibri"/>
        <family val="2"/>
        <scheme val="minor"/>
      </rPr>
      <t>Wheeled or Tracked</t>
    </r>
  </si>
  <si>
    <t>Equipment or vehicles that have their own engine and can move independently without being towed or carried. Ex.: bulldozers, dump trucks, motor graders, tractors, backhoes, cranes on wheels (if they drive themselves).</t>
  </si>
  <si>
    <t>Оборудования или транспортные техники, оснащённые собственным двигателем и способные передвигаться самостоятельно, без буксировки или перевозки. Примеры: бульдозеры, самосвалы, автогрейдеры, тракторы, экскаваторы-погрузчики, крановые установки на колесном ходу (если могут передвигаться сами).</t>
  </si>
  <si>
    <t>"Not self-propelled motorized HDE"</t>
  </si>
  <si>
    <t>Equipment that has its own engine or motor for operating functions (e.g., drilling, lifting), but cannot move on its own. It must be towed or transported to the site. Ex.: trailer-mounted compressors, towable generators, hydraulic pumps, lighting towers with engines.</t>
  </si>
  <si>
    <t>Оборудование, имеющее собственный двигатель или мотор для выполнения рабочих функций (например, бурение, подъём), но не способное передвигаться самостоятельно. Требует транспортировки или буксировки. Примеры: компрессоры на прицепе, передвижные генераторы, гидравлические насосы, осветительные мачты с двигателем.</t>
  </si>
  <si>
    <t>"Stationary HDE"</t>
  </si>
  <si>
    <t>Fixed equipment that is permanently installed or designed to remain in one location during use. It may or may not have a motor. Ex.: fixed generators, industrial boilers, stationary air compressors, large pumps used in one place.</t>
  </si>
  <si>
    <t>Оборудование, которое установлено стационарно или предназначено для работы в одном месте. Может иметь или не иметь двигатель. Примеры: Стационарные генераторы, промышленные котлы, компрессоры, насосы, используемые без перемещения.</t>
  </si>
  <si>
    <t>"Non-motorized HDE"</t>
  </si>
  <si>
    <t>Equipment that does not contain any engine or motor and relies on external power or manual operation. Ex.: trailers, hand tools, non-powered containers, towed carts without engines.</t>
  </si>
  <si>
    <t>Оборудование, не имеющее двигателя или мотора, функционирующее за счёт внешнего источника энергии или вручную. Примеры: Прицепы, ручной инструмент, контейнеры без электропитания, тележки без двигателей.</t>
  </si>
  <si>
    <t>Equipment usage status</t>
  </si>
  <si>
    <t>"Shared without conditions"</t>
  </si>
  <si>
    <t>Equipment/vehicle can be provided to users without any condition as per requested dates.</t>
  </si>
  <si>
    <t>Оборудование/транспортная техника может быть передано пользователям на запрошенные даты без каких-либо условий.</t>
  </si>
  <si>
    <t>"Shared with conditions"</t>
  </si>
  <si>
    <t>Equipment/vehicle can be provided to users, however owner can reallocate the resources for high priority requests. Requestor must not 100% rely on such vehicles/equipments.</t>
  </si>
  <si>
    <t>Оборудование/транспортная техника может быть передано пользователям, однако владелец может реаллоцировать ресурсы на заявки с более высоким приоритетом. Пользователь (заявитель) не должен на 100% полагаться на данное оборудование/транспортное средство.</t>
  </si>
  <si>
    <t>"Assigned"</t>
  </si>
  <si>
    <t>Equipment/vehicle is assigned to one facility or location and cannot be shared to other users due to emergency support or daily usage. Justification must be provided in the corresponding column if "Assigned" status is put for the equipment.</t>
  </si>
  <si>
    <t>Оборудование/транспортная техника закреплено одним учреждением или локацией и не может быть предоставлен другим пользователям из-за ежедневного использования или экстренной поддержки. В случае назначения такого статуса необходимо предоставить обоснование в колонке "Justification".</t>
  </si>
  <si>
    <t>Loading capacity</t>
  </si>
  <si>
    <t>numeric 1000, 300, etc.</t>
  </si>
  <si>
    <t xml:space="preserve">Loading capacity/volume of the cargo bed, bucket, forks, boom, blade, etc. </t>
  </si>
  <si>
    <t>Грузоподъемность/объем кузова, ковша, вил, стрелы, отвала и т.п.</t>
  </si>
  <si>
    <t>for example, "Caspian Offshore Construction Realty LLP"</t>
  </si>
  <si>
    <t>Business Partner, which performs equipment/vehicle maintenance (full BP name)</t>
  </si>
  <si>
    <t>Бизнес партнер, обслуживающий данное оборудование/транспортную технику (полное наименование БП)</t>
  </si>
  <si>
    <t>Air Breathing System</t>
  </si>
  <si>
    <t>ISO 14224</t>
  </si>
  <si>
    <t>Система обеспечивает подачу чистого воздуха для дыхания, защищая работников от воздействия токсичных газов, паров, пыли и других вредных веществ.</t>
  </si>
  <si>
    <t>Электрический компрессор для подачи воздуха на производственные объекты.</t>
  </si>
  <si>
    <t>Дизельный компрессор для мобильного использования на стройплощадках.</t>
  </si>
  <si>
    <t>Описание для категории Airport support equipment отсутствует.</t>
  </si>
  <si>
    <t>Навесное оборудование для строительной и коммунальной техники.</t>
  </si>
  <si>
    <t>Backhoe Loader</t>
  </si>
  <si>
    <t>Комбинированная машина с ковшом и экскаватором.</t>
  </si>
  <si>
    <t>Boom Lift</t>
  </si>
  <si>
    <t>Телескопический подъёмник для доступа к труднодоступным местам.</t>
  </si>
  <si>
    <t>Описание для категории Boom truck отсутствует.</t>
  </si>
  <si>
    <t>Бульдозер для планировки и перемещения грунта.</t>
  </si>
  <si>
    <t>Описание для категории Chemical truck отсутствует.</t>
  </si>
  <si>
    <t>Cleaning, lifting washing tools etc.</t>
  </si>
  <si>
    <t>Описание для категории Cleaning, lifting washing tools etc. отсутствует.</t>
  </si>
  <si>
    <t>Concrete Mixer Truck</t>
  </si>
  <si>
    <t>Автобетоносмеситель для транспортировки и смешивания бетона.</t>
  </si>
  <si>
    <t>General Crane (RT)</t>
  </si>
  <si>
    <t>ISO 4301</t>
  </si>
  <si>
    <t>Описание для категории General Crane отсутствует. (ROUGH TERRAIN CRANE)</t>
  </si>
  <si>
    <t>Crawler Crane</t>
  </si>
  <si>
    <t>Гусеничный кран для тяжелых подъёмных работ на неровной поверхности.</t>
  </si>
  <si>
    <t>Описание для категории Dispossal equipment отсутствует.</t>
  </si>
  <si>
    <t>Описание для категории Dump truck отсутствует.</t>
  </si>
  <si>
    <t>Экскаватор для земляных работ и демонтажа.</t>
  </si>
  <si>
    <t>Описание для категории Fire truck отсутствует.</t>
  </si>
  <si>
    <t>Описание для категории Firefighting equipment отсутствует.</t>
  </si>
  <si>
    <t>Описание для категории Flatbed truck отсутствует.</t>
  </si>
  <si>
    <t>Описание для категории Food truck отсутствует.</t>
  </si>
  <si>
    <t>Погрузчик для складских операций.</t>
  </si>
  <si>
    <t>Описание для категории Frac tank отсутствует.</t>
  </si>
  <si>
    <t>Fuel Truck</t>
  </si>
  <si>
    <t>Топливозаправщик для доставки топлива.</t>
  </si>
  <si>
    <t>Описание для категории Generator portable отсутствует.</t>
  </si>
  <si>
    <t>Описание для категории Generator stationary отсутствует.</t>
  </si>
  <si>
    <t>HD truck (Tractor)</t>
  </si>
  <si>
    <t>Описание для категории HD truck (Tractor) отсутствует.</t>
  </si>
  <si>
    <t>Описание для категории Heater portable отсутствует.</t>
  </si>
  <si>
    <t>Описание для категории Hook loader truck отсутствует.</t>
  </si>
  <si>
    <t>Jetting Equipment</t>
  </si>
  <si>
    <t>Jetting Equipment может использоваться в различных отраслях: нефтегаз, энергетика, ЖКХ, строительство, пищевая промышленность.</t>
  </si>
  <si>
    <t>Lifting (Load gripping mechanism)</t>
  </si>
  <si>
    <t>Описание для категории Lifting (Load gripping mechanism) отсутствует.</t>
  </si>
  <si>
    <t>Описание для категории Lifting equipment electric отсутствует.</t>
  </si>
  <si>
    <t>Описание для категории Lifting equipment motorized отсутствует.</t>
  </si>
  <si>
    <t>Описание для категории Lighting set, signal electric отсутствует.</t>
  </si>
  <si>
    <t>Описание для категории Lighting set, signal motorized отсутствует.</t>
  </si>
  <si>
    <t>Lubrication Truck</t>
  </si>
  <si>
    <t>Машина для технического обслуживания и смазки.</t>
  </si>
  <si>
    <t>Подъемник для персонала на высоте.</t>
  </si>
  <si>
    <t>Mobile Crane</t>
  </si>
  <si>
    <t>Мобильный кран на колесном шасси для универсального применения.</t>
  </si>
  <si>
    <t>Mobile Generator</t>
  </si>
  <si>
    <t>Мобильный генератор для автономного электроснабжения.</t>
  </si>
  <si>
    <t>Mobile Lighting Tower</t>
  </si>
  <si>
    <t>Передвижная осветительная установка.</t>
  </si>
  <si>
    <t>Mobile Office</t>
  </si>
  <si>
    <t>Мобильный офис для управления на площадке.</t>
  </si>
  <si>
    <t>Mobile Pump</t>
  </si>
  <si>
    <t>Передвижной насос для перекачки жидкостей.</t>
  </si>
  <si>
    <t>Mobile Welding Unit</t>
  </si>
  <si>
    <t>Мобильная сварочная установка для полевых работ.</t>
  </si>
  <si>
    <t>Mobile Workshop</t>
  </si>
  <si>
    <t>Передвижная мастерская для ремонта на месте.</t>
  </si>
  <si>
    <t>Portable Toilet</t>
  </si>
  <si>
    <t>Переносной туалет для рабочих зон.</t>
  </si>
  <si>
    <t>Описание для категории Railroad equipmet отсутствует.</t>
  </si>
  <si>
    <t>Recovery / Service truck</t>
  </si>
  <si>
    <t>Описание для категории Recovery / Service truck отсутствует.</t>
  </si>
  <si>
    <t>Описание для категории Road construction and cleaning equipment отсутствует.</t>
  </si>
  <si>
    <t>Ножничный подъёмник для вертикального подъема.</t>
  </si>
  <si>
    <t>Skid Steer Loader</t>
  </si>
  <si>
    <t>Компактный погрузчик для ограниченных пространств.</t>
  </si>
  <si>
    <t>Описание для категории Snow plough truck отсутствует.</t>
  </si>
  <si>
    <t>Описание для категории Steam truck отсутствует.</t>
  </si>
  <si>
    <t>Street Sweeper</t>
  </si>
  <si>
    <t>Подметальная машина для очистки дорог.</t>
  </si>
  <si>
    <t>Telescopic Handler</t>
  </si>
  <si>
    <t>Телескопический погрузчик для подъема грузов на высоту.</t>
  </si>
  <si>
    <t>Overhead Crane</t>
  </si>
  <si>
    <t>Мостовой кран перемещать тяжелые и габаритные предметы по всей площади цеха или склада.</t>
  </si>
  <si>
    <t>Описание для категории Trailer (mobile office, pump etc.) отсутствует.</t>
  </si>
  <si>
    <t>Описание для категории Trailer cargo отсутствует.</t>
  </si>
  <si>
    <t>Описание для категории Vacuum truck отсутствует.</t>
  </si>
  <si>
    <t>Vector Unit</t>
  </si>
  <si>
    <t>Вакуум единица для обслуживание резервуаров и технологического оборудования. Может работать автономно, без подключения к внешним источникам энергии.</t>
  </si>
  <si>
    <t>Waste Collection Truck</t>
  </si>
  <si>
    <t>Мусоровоз для сбора и транспортировки отходов.</t>
  </si>
  <si>
    <t>Water Truck</t>
  </si>
  <si>
    <t>Водовоз для полива и пылеподавления.</t>
  </si>
  <si>
    <t>Winch Truck</t>
  </si>
  <si>
    <t>Для перевозки Frac tank и других мобильных емкостей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</si>
</sst>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b/>
      <sz val="11"/>
      <color theme="1"/>
      <name val="Calibri"/>
      <family val="2"/>
      <scheme val="minor"/>
    </font>
    <font>
      <i/>
      <sz val="11"/>
      <color theme="1"/>
      <name val="Calibri"/>
      <family val="2"/>
      <scheme val="minor"/>
    </font>
    <font>
      <b/>
      <sz val="12"/>
      <color theme="0"/>
      <name val="Calibri"/>
      <family val="2"/>
      <scheme val="minor"/>
    </font>
    <font>
      <u/>
      <sz val="11"/>
      <color theme="10"/>
      <name val="Calibri"/>
      <family val="2"/>
      <scheme val="minor"/>
    </font>
    <font>
      <sz val="11"/>
      <color theme="1"/>
      <name val="Calibri"/>
      <family val="2"/>
      <scheme val="minor"/>
    </font>
    <font>
      <b/>
      <sz val="11"/>
      <name val="Calibri"/>
      <family val="2"/>
      <scheme val="minor"/>
    </font>
    <font>
      <i/>
      <sz val="10"/>
      <color theme="1"/>
      <name val="Calibri"/>
      <family val="2"/>
      <scheme val="minor"/>
    </font>
    <font>
      <i/>
      <sz val="9"/>
      <color rgb="FF0000FF"/>
      <name val="Calibri"/>
      <family val="2"/>
      <scheme val="minor"/>
    </font>
    <font>
      <i/>
      <sz val="9"/>
      <color rgb="FFFF0000"/>
      <name val="Calibri"/>
      <family val="2"/>
      <scheme val="minor"/>
    </font>
    <font>
      <i/>
      <sz val="9"/>
      <color theme="5"/>
      <name val="Calibri"/>
      <family val="2"/>
      <scheme val="minor"/>
    </font>
    <font>
      <i/>
      <sz val="9"/>
      <color rgb="FF00B050"/>
      <name val="Calibri"/>
      <family val="2"/>
      <scheme val="minor"/>
    </font>
    <font>
      <i/>
      <sz val="9"/>
      <color theme="1"/>
      <name val="Calibri"/>
      <family val="2"/>
      <scheme val="minor"/>
    </font>
    <font>
      <sz val="10"/>
      <color theme="1"/>
      <name val="Calibri"/>
      <family val="2"/>
      <scheme val="minor"/>
    </font>
    <font>
      <i/>
      <sz val="9"/>
      <name val="Calibri"/>
      <family val="2"/>
      <scheme val="minor"/>
    </font>
    <font>
      <i/>
      <sz val="11"/>
      <name val="Calibri"/>
      <family val="2"/>
      <scheme val="minor"/>
    </font>
    <font>
      <sz val="11"/>
      <color rgb="FFFF0000"/>
      <name val="Calibri"/>
      <family val="2"/>
      <scheme val="minor"/>
    </font>
    <font>
      <sz val="11"/>
      <name val="Calibri"/>
      <family val="2"/>
      <scheme val="minor"/>
    </font>
    <font>
      <b/>
      <i/>
      <sz val="11"/>
      <color rgb="FF0000FF"/>
      <name val="Calibri"/>
      <family val="2"/>
      <scheme val="minor"/>
    </font>
    <font>
      <i/>
      <sz val="11"/>
      <color rgb="FF0000FF"/>
      <name val="Calibri"/>
      <family val="2"/>
      <scheme val="minor"/>
    </font>
    <font>
      <sz val="9"/>
      <color rgb="FF000000"/>
      <name val="Tahoma"/>
      <family val="2"/>
    </font>
  </fonts>
  <fills count="7">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7" tint="0.79998168889431442"/>
        <bgColor indexed="64"/>
      </patternFill>
    </fill>
    <fill>
      <patternFill patternType="solid">
        <fgColor theme="2"/>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bottom/>
      <diagonal/>
    </border>
    <border>
      <left style="thin">
        <color indexed="64"/>
      </left>
      <right/>
      <top/>
      <bottom/>
      <diagonal/>
    </border>
  </borders>
  <cellStyleXfs count="3">
    <xf numFmtId="0" fontId="0" fillId="0" borderId="0"/>
    <xf numFmtId="0" fontId="4" fillId="0" borderId="0" applyNumberFormat="0" applyFill="0" applyBorder="0" applyAlignment="0" applyProtection="0"/>
    <xf numFmtId="9" fontId="5" fillId="0" borderId="0" applyFont="0" applyFill="0" applyBorder="0" applyAlignment="0" applyProtection="0"/>
  </cellStyleXfs>
  <cellXfs count="119">
    <xf numFmtId="0" fontId="0" fillId="0" borderId="0" xfId="0"/>
    <xf numFmtId="0" fontId="0" fillId="0" borderId="0" xfId="0" applyAlignment="1">
      <alignment horizontal="center"/>
    </xf>
    <xf numFmtId="14" fontId="0" fillId="0" borderId="0" xfId="0" applyNumberFormat="1"/>
    <xf numFmtId="3" fontId="0" fillId="0" borderId="0" xfId="0" applyNumberFormat="1"/>
    <xf numFmtId="11" fontId="0" fillId="0" borderId="0" xfId="0" applyNumberFormat="1"/>
    <xf numFmtId="15" fontId="0" fillId="0" borderId="0" xfId="0" applyNumberFormat="1"/>
    <xf numFmtId="9" fontId="0" fillId="0" borderId="0" xfId="0" applyNumberFormat="1"/>
    <xf numFmtId="0" fontId="1" fillId="0" borderId="0" xfId="0" applyFont="1"/>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14" fontId="1" fillId="2" borderId="7"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xf>
    <xf numFmtId="0" fontId="3" fillId="3" borderId="1" xfId="0" applyFont="1" applyFill="1" applyBorder="1" applyAlignment="1">
      <alignment vertical="center"/>
    </xf>
    <xf numFmtId="0" fontId="3" fillId="3" borderId="1" xfId="0" applyFont="1" applyFill="1" applyBorder="1" applyAlignment="1">
      <alignment vertical="center" wrapText="1"/>
    </xf>
    <xf numFmtId="0" fontId="0" fillId="0" borderId="0" xfId="0"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0" xfId="0" pivotButton="1"/>
    <xf numFmtId="0" fontId="4" fillId="0" borderId="1" xfId="1" applyBorder="1" applyAlignment="1">
      <alignment vertical="center" wrapText="1"/>
    </xf>
    <xf numFmtId="0" fontId="0" fillId="0" borderId="1" xfId="0" applyBorder="1" applyAlignment="1">
      <alignment horizontal="left"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0" fillId="0" borderId="11" xfId="0" applyBorder="1" applyAlignment="1">
      <alignment horizontal="center"/>
    </xf>
    <xf numFmtId="14" fontId="1" fillId="2" borderId="10" xfId="0" applyNumberFormat="1" applyFont="1" applyFill="1" applyBorder="1" applyAlignment="1">
      <alignment horizontal="center" vertical="center" wrapText="1"/>
    </xf>
    <xf numFmtId="0" fontId="1" fillId="2" borderId="7" xfId="0" applyFont="1" applyFill="1" applyBorder="1" applyAlignment="1">
      <alignment horizontal="center" vertical="center"/>
    </xf>
    <xf numFmtId="0" fontId="2" fillId="0" borderId="0" xfId="0" applyFont="1" applyAlignment="1">
      <alignment horizontal="center" vertical="center"/>
    </xf>
    <xf numFmtId="0" fontId="2" fillId="2" borderId="12"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0" xfId="0" applyFont="1" applyFill="1" applyAlignment="1">
      <alignment horizontal="center" vertical="center"/>
    </xf>
    <xf numFmtId="0" fontId="12" fillId="0" borderId="0" xfId="0" applyFont="1" applyAlignment="1">
      <alignment horizontal="center" vertical="center"/>
    </xf>
    <xf numFmtId="0" fontId="0" fillId="0" borderId="0" xfId="0" applyAlignment="1">
      <alignment horizontal="left" indent="1"/>
    </xf>
    <xf numFmtId="0" fontId="0" fillId="0" borderId="14"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3"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15" xfId="0" applyBorder="1" applyAlignment="1">
      <alignment horizontal="center"/>
    </xf>
    <xf numFmtId="0" fontId="0" fillId="0" borderId="4" xfId="0" applyBorder="1" applyAlignment="1">
      <alignment horizontal="center"/>
    </xf>
    <xf numFmtId="0" fontId="1" fillId="0" borderId="0" xfId="0" applyFont="1" applyAlignment="1">
      <alignment horizontal="center"/>
    </xf>
    <xf numFmtId="0" fontId="0" fillId="0" borderId="2" xfId="0" applyBorder="1"/>
    <xf numFmtId="0" fontId="1" fillId="0" borderId="2" xfId="0" applyFont="1" applyBorder="1" applyAlignment="1">
      <alignment horizontal="center"/>
    </xf>
    <xf numFmtId="0" fontId="1" fillId="0" borderId="3" xfId="0" applyFont="1" applyBorder="1" applyAlignment="1">
      <alignment horizontal="center"/>
    </xf>
    <xf numFmtId="0" fontId="1" fillId="4" borderId="11" xfId="0" applyFont="1" applyFill="1" applyBorder="1" applyAlignment="1">
      <alignment horizontal="center"/>
    </xf>
    <xf numFmtId="0" fontId="1" fillId="4" borderId="3" xfId="0" applyFont="1" applyFill="1" applyBorder="1" applyAlignment="1">
      <alignment horizontal="center"/>
    </xf>
    <xf numFmtId="0" fontId="1" fillId="0" borderId="4" xfId="0" applyFont="1" applyBorder="1"/>
    <xf numFmtId="0" fontId="1" fillId="0" borderId="7" xfId="0" applyFont="1" applyBorder="1"/>
    <xf numFmtId="0" fontId="1" fillId="0" borderId="15" xfId="0" applyFont="1" applyBorder="1"/>
    <xf numFmtId="0" fontId="1" fillId="0" borderId="2" xfId="0" applyFont="1" applyBorder="1" applyAlignment="1">
      <alignment horizontal="left"/>
    </xf>
    <xf numFmtId="0" fontId="13" fillId="0" borderId="0" xfId="0" applyFont="1"/>
    <xf numFmtId="164" fontId="7" fillId="0" borderId="0" xfId="2" applyNumberFormat="1" applyFont="1" applyAlignment="1">
      <alignment horizontal="center"/>
    </xf>
    <xf numFmtId="0" fontId="8" fillId="5" borderId="6" xfId="0" applyFont="1" applyFill="1" applyBorder="1" applyAlignment="1">
      <alignment horizontal="center" vertical="center"/>
    </xf>
    <xf numFmtId="0" fontId="8" fillId="5" borderId="5" xfId="0" applyFont="1" applyFill="1" applyBorder="1" applyAlignment="1">
      <alignment horizontal="center" vertical="center"/>
    </xf>
    <xf numFmtId="14" fontId="9" fillId="5" borderId="4" xfId="0" applyNumberFormat="1" applyFont="1" applyFill="1" applyBorder="1" applyAlignment="1">
      <alignment horizontal="center" vertical="center"/>
    </xf>
    <xf numFmtId="14" fontId="9" fillId="5" borderId="6" xfId="0" applyNumberFormat="1" applyFont="1" applyFill="1" applyBorder="1" applyAlignment="1">
      <alignment horizontal="center" vertical="center"/>
    </xf>
    <xf numFmtId="14" fontId="9" fillId="5" borderId="13" xfId="0" applyNumberFormat="1" applyFont="1" applyFill="1" applyBorder="1" applyAlignment="1">
      <alignment horizontal="center" vertical="center"/>
    </xf>
    <xf numFmtId="0" fontId="10" fillId="5" borderId="4" xfId="0" applyFont="1" applyFill="1" applyBorder="1" applyAlignment="1">
      <alignment horizontal="center" vertical="center"/>
    </xf>
    <xf numFmtId="0" fontId="10" fillId="5" borderId="6" xfId="0" applyFont="1" applyFill="1" applyBorder="1" applyAlignment="1">
      <alignment horizontal="center" vertical="center"/>
    </xf>
    <xf numFmtId="0" fontId="11" fillId="5" borderId="5" xfId="0" applyFont="1" applyFill="1" applyBorder="1" applyAlignment="1">
      <alignment horizontal="center" vertical="center"/>
    </xf>
    <xf numFmtId="0" fontId="11" fillId="5" borderId="13" xfId="0" applyFont="1" applyFill="1" applyBorder="1" applyAlignment="1">
      <alignment horizontal="center" vertical="center"/>
    </xf>
    <xf numFmtId="0" fontId="11" fillId="5" borderId="6" xfId="0" applyFont="1" applyFill="1" applyBorder="1" applyAlignment="1">
      <alignment horizontal="center" vertical="center"/>
    </xf>
    <xf numFmtId="0" fontId="12" fillId="5" borderId="6" xfId="0" applyFont="1" applyFill="1" applyBorder="1" applyAlignment="1">
      <alignment horizontal="center" vertical="center"/>
    </xf>
    <xf numFmtId="0" fontId="14" fillId="2" borderId="15" xfId="0" applyFont="1" applyFill="1" applyBorder="1" applyAlignment="1">
      <alignment horizontal="center" vertical="center"/>
    </xf>
    <xf numFmtId="0" fontId="14" fillId="2" borderId="12" xfId="0" applyFont="1" applyFill="1" applyBorder="1" applyAlignment="1">
      <alignment horizontal="center" vertical="center"/>
    </xf>
    <xf numFmtId="0" fontId="15" fillId="2" borderId="14" xfId="0" applyFont="1" applyFill="1" applyBorder="1" applyAlignment="1">
      <alignment horizontal="center" vertical="center"/>
    </xf>
    <xf numFmtId="14" fontId="15" fillId="2" borderId="15" xfId="0" applyNumberFormat="1" applyFont="1" applyFill="1" applyBorder="1" applyAlignment="1">
      <alignment horizontal="center" vertical="center"/>
    </xf>
    <xf numFmtId="14" fontId="15" fillId="2" borderId="12" xfId="0" applyNumberFormat="1" applyFont="1" applyFill="1" applyBorder="1" applyAlignment="1">
      <alignment horizontal="center" vertical="center"/>
    </xf>
    <xf numFmtId="14" fontId="15" fillId="2" borderId="0" xfId="0" applyNumberFormat="1" applyFont="1" applyFill="1" applyAlignment="1">
      <alignment horizontal="center" vertical="center"/>
    </xf>
    <xf numFmtId="0" fontId="15" fillId="2" borderId="15" xfId="0" applyFont="1" applyFill="1" applyBorder="1" applyAlignment="1">
      <alignment horizontal="center" vertical="center"/>
    </xf>
    <xf numFmtId="0" fontId="15" fillId="2" borderId="12"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2" fillId="2" borderId="12" xfId="0" applyFont="1" applyFill="1" applyBorder="1" applyAlignment="1">
      <alignment horizontal="center" vertical="center"/>
    </xf>
    <xf numFmtId="0" fontId="2" fillId="0" borderId="0" xfId="0" applyFont="1" applyAlignment="1">
      <alignment horizontal="center"/>
    </xf>
    <xf numFmtId="0" fontId="1" fillId="2" borderId="0" xfId="0" applyFont="1" applyFill="1" applyAlignment="1">
      <alignment horizontal="center" vertical="center" wrapText="1"/>
    </xf>
    <xf numFmtId="0" fontId="6" fillId="2" borderId="10" xfId="0" applyFont="1" applyFill="1" applyBorder="1" applyAlignment="1">
      <alignment horizontal="center" vertical="center" wrapText="1"/>
    </xf>
    <xf numFmtId="0" fontId="0" fillId="0" borderId="0" xfId="0" applyAlignment="1">
      <alignment horizontal="right"/>
    </xf>
    <xf numFmtId="0" fontId="16" fillId="0" borderId="0" xfId="0" applyFont="1"/>
    <xf numFmtId="0" fontId="0" fillId="0" borderId="0" xfId="0" applyAlignment="1">
      <alignment horizontal="center" vertical="center"/>
    </xf>
    <xf numFmtId="0" fontId="17" fillId="0" borderId="0" xfId="0" applyFont="1"/>
    <xf numFmtId="0" fontId="18" fillId="0" borderId="0" xfId="0" applyFont="1" applyAlignment="1">
      <alignment horizontal="center" vertical="center" wrapText="1"/>
    </xf>
    <xf numFmtId="0" fontId="19" fillId="0" borderId="0" xfId="0" applyFont="1"/>
    <xf numFmtId="0" fontId="0" fillId="6" borderId="0" xfId="0" applyFill="1"/>
    <xf numFmtId="0" fontId="4" fillId="0" borderId="0" xfId="1" applyAlignment="1">
      <alignment horizontal="center"/>
    </xf>
    <xf numFmtId="0" fontId="4" fillId="0" borderId="0" xfId="1" applyAlignment="1">
      <alignment horizontal="center" vertical="center"/>
    </xf>
    <xf numFmtId="0" fontId="0" fillId="6" borderId="0" xfId="0" applyFill="1" applyAlignment="1">
      <alignment horizontal="center"/>
    </xf>
    <xf numFmtId="0" fontId="6" fillId="6" borderId="0" xfId="0"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20" fillId="0" borderId="0" xfId="0" applyFont="1"/>
    <xf numFmtId="0" fontId="6" fillId="6" borderId="0" xfId="0" applyFont="1" applyFill="1" applyAlignment="1">
      <alignment horizontal="center" vertical="center" wrapText="1"/>
    </xf>
    <xf numFmtId="0" fontId="12" fillId="5" borderId="0" xfId="0" applyFont="1" applyFill="1" applyAlignment="1">
      <alignment horizontal="center" vertical="center"/>
    </xf>
    <xf numFmtId="0" fontId="1" fillId="6" borderId="0" xfId="0" applyFont="1" applyFill="1" applyAlignment="1">
      <alignment horizontal="center" vertical="center" wrapText="1"/>
    </xf>
    <xf numFmtId="0" fontId="11" fillId="5" borderId="4" xfId="0" applyFont="1" applyFill="1" applyBorder="1" applyAlignment="1">
      <alignment horizontal="center" vertical="center"/>
    </xf>
    <xf numFmtId="0" fontId="11" fillId="5" borderId="13" xfId="0" applyFont="1" applyFill="1" applyBorder="1" applyAlignment="1">
      <alignment horizontal="center" vertical="center"/>
    </xf>
    <xf numFmtId="0" fontId="11" fillId="5" borderId="5"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5" xfId="0" applyFont="1" applyFill="1" applyBorder="1" applyAlignment="1">
      <alignment horizontal="center" vertical="center"/>
    </xf>
    <xf numFmtId="0" fontId="0" fillId="0" borderId="2" xfId="0" applyBorder="1" applyAlignment="1">
      <alignment horizontal="center"/>
    </xf>
    <xf numFmtId="0" fontId="0" fillId="0" borderId="11" xfId="0" applyBorder="1" applyAlignment="1">
      <alignment horizontal="center"/>
    </xf>
    <xf numFmtId="0" fontId="0" fillId="0" borderId="3" xfId="0" applyBorder="1" applyAlignment="1">
      <alignment horizontal="center"/>
    </xf>
    <xf numFmtId="0" fontId="0" fillId="0" borderId="1" xfId="0" applyBorder="1" applyAlignment="1">
      <alignment horizontal="left" vertical="center"/>
    </xf>
    <xf numFmtId="0" fontId="0" fillId="0" borderId="6" xfId="0" applyBorder="1" applyAlignment="1">
      <alignment horizontal="left" vertical="center"/>
    </xf>
    <xf numFmtId="0" fontId="0" fillId="0" borderId="12" xfId="0" applyBorder="1" applyAlignment="1">
      <alignment horizontal="left" vertical="center"/>
    </xf>
    <xf numFmtId="0" fontId="0" fillId="0" borderId="10" xfId="0" applyBorder="1" applyAlignment="1">
      <alignment horizontal="left" vertical="center"/>
    </xf>
  </cellXfs>
  <cellStyles count="3">
    <cellStyle name="Hyperlink" xfId="1" builtinId="8"/>
    <cellStyle name="Normal" xfId="0" builtinId="0"/>
    <cellStyle name="Percent" xfId="2" builtinId="5"/>
  </cellStyles>
  <dxfs count="5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zhekhojayeva, Nazym [Norsec Delta Projects LLP]" refreshedDate="45922.686747337961" createdVersion="8" refreshedVersion="8" minRefreshableVersion="3" recordCount="816" xr:uid="{FD9EE68D-ADD7-4367-865A-C3A3F42C520E}">
  <cacheSource type="worksheet">
    <worksheetSource ref="C51" sheet="Main"/>
  </cacheSource>
  <cacheFields count="85">
    <cacheField name="Equipment" numFmtId="0">
      <sharedItems containsMixedTypes="1" containsNumber="1" containsInteger="1" minValue="108019" maxValue="1506003"/>
    </cacheField>
    <cacheField name="Operation Status" numFmtId="0">
      <sharedItems/>
    </cacheField>
    <cacheField name="License" numFmtId="0">
      <sharedItems containsBlank="1"/>
    </cacheField>
    <cacheField name="Description" numFmtId="0">
      <sharedItems/>
    </cacheField>
    <cacheField name="Service Zone" numFmtId="0">
      <sharedItems/>
    </cacheField>
    <cacheField name="Class" numFmtId="0">
      <sharedItems count="2">
        <s v="HDV Heavy Duty Vehicle"/>
        <s v="HDE Heavy Duty Equipment"/>
      </sharedItems>
    </cacheField>
    <cacheField name="Location" numFmtId="0">
      <sharedItems/>
    </cacheField>
    <cacheField name="Serial Number" numFmtId="0">
      <sharedItems containsBlank="1"/>
    </cacheField>
    <cacheField name="VIN/Chassis No" numFmtId="0">
      <sharedItems containsBlank="1"/>
    </cacheField>
    <cacheField name="CC code" numFmtId="0">
      <sharedItems containsString="0" containsBlank="1" containsNumber="1" containsInteger="1" minValue="10103" maxValue="9601120356"/>
    </cacheField>
    <cacheField name="CC status" numFmtId="0">
      <sharedItems/>
    </cacheField>
    <cacheField name="Division  code" numFmtId="0">
      <sharedItems containsMixedTypes="1" containsNumber="1" containsInteger="1" minValue="100" maxValue="200"/>
    </cacheField>
    <cacheField name="CC name" numFmtId="0">
      <sharedItems/>
    </cacheField>
    <cacheField name="Division name" numFmtId="0">
      <sharedItems/>
    </cacheField>
    <cacheField name="Group code" numFmtId="0">
      <sharedItems containsMixedTypes="1" containsNumber="1" containsInteger="1" minValue="100" maxValue="703"/>
    </cacheField>
    <cacheField name="Group name" numFmtId="0">
      <sharedItems/>
    </cacheField>
    <cacheField name="Department code" numFmtId="0">
      <sharedItems containsMixedTypes="1" containsNumber="1" containsInteger="1" minValue="1" maxValue="989"/>
    </cacheField>
    <cacheField name="Department name from WP" numFmtId="0">
      <sharedItems/>
    </cacheField>
    <cacheField name="Department name" numFmtId="0">
      <sharedItems/>
    </cacheField>
    <cacheField name="User Department (from Report)" numFmtId="0">
      <sharedItems containsBlank="1"/>
    </cacheField>
    <cacheField name="Title" numFmtId="0">
      <sharedItems/>
    </cacheField>
    <cacheField name="Fleet" numFmtId="0">
      <sharedItems/>
    </cacheField>
    <cacheField name="Allocation" numFmtId="0">
      <sharedItems containsBlank="1"/>
    </cacheField>
    <cacheField name="Writeoff Status" numFmtId="0">
      <sharedItems containsNonDate="0" containsString="0" containsBlank="1"/>
    </cacheField>
    <cacheField name="Fleet Active Date" numFmtId="14">
      <sharedItems containsNonDate="0" containsDate="1" containsString="0" containsBlank="1" minDate="2010-07-01T00:00:00" maxDate="2025-03-13T00:00:00"/>
    </cacheField>
    <cacheField name="Criticality" numFmtId="0">
      <sharedItems/>
    </cacheField>
    <cacheField name="Manufacturer" numFmtId="0">
      <sharedItems containsBlank="1"/>
    </cacheField>
    <cacheField name="Model" numFmtId="0">
      <sharedItems containsBlank="1"/>
    </cacheField>
    <cacheField name="Currency" numFmtId="0">
      <sharedItems containsBlank="1"/>
    </cacheField>
    <cacheField name="Capital Cost" numFmtId="0">
      <sharedItems containsString="0" containsBlank="1" containsNumber="1" minValue="0" maxValue="44464000000"/>
    </cacheField>
    <cacheField name="Year" numFmtId="0">
      <sharedItems containsBlank="1"/>
    </cacheField>
    <cacheField name="Age of Fleet (Yrs)" numFmtId="0">
      <sharedItems containsString="0" containsBlank="1" containsNumber="1" containsInteger="1" minValue="0" maxValue="32"/>
    </cacheField>
    <cacheField name="Body No" numFmtId="0">
      <sharedItems containsBlank="1"/>
    </cacheField>
    <cacheField name="Engine No" numFmtId="0">
      <sharedItems containsBlank="1"/>
    </cacheField>
    <cacheField name="Date of   Registr. In GAI" numFmtId="14">
      <sharedItems containsNonDate="0" containsDate="1" containsString="0" containsBlank="1" minDate="1899-12-31T00:00:00" maxDate="2025-05-01T00:00:00"/>
    </cacheField>
    <cacheField name="Technical Passport No" numFmtId="0">
      <sharedItems containsBlank="1"/>
    </cacheField>
    <cacheField name="Date Acquired by user" numFmtId="14">
      <sharedItems containsNonDate="0" containsDate="1" containsString="0" containsBlank="1" minDate="1899-12-31T00:00:00" maxDate="2025-03-02T00:00:00"/>
    </cacheField>
    <cacheField name="Life Cycle 2 (years)" numFmtId="0">
      <sharedItems containsString="0" containsBlank="1" containsNumber="1" containsInteger="1" minValue="0" maxValue="20"/>
    </cacheField>
    <cacheField name="Commission Date" numFmtId="14">
      <sharedItems containsNonDate="0" containsDate="1" containsString="0" containsBlank="1" minDate="1991-01-01T00:00:00" maxDate="2025-05-08T00:00:00"/>
    </cacheField>
    <cacheField name="Withdrawal date" numFmtId="14">
      <sharedItems containsNonDate="0" containsDate="1" containsString="0" containsBlank="1" minDate="2019-07-11T00:00:00" maxDate="2023-12-31T00:00:00"/>
    </cacheField>
    <cacheField name="Total Counter Reading" numFmtId="0">
      <sharedItems containsBlank="1"/>
    </cacheField>
    <cacheField name="Last Reading" numFmtId="0">
      <sharedItems containsBlank="1"/>
    </cacheField>
    <cacheField name="Last Reading Motor Hour" numFmtId="0">
      <sharedItems containsBlank="1"/>
    </cacheField>
    <cacheField name="FrontTireSize" numFmtId="0">
      <sharedItems containsBlank="1"/>
    </cacheField>
    <cacheField name="RearTireSize" numFmtId="0">
      <sharedItems containsBlank="1"/>
    </cacheField>
    <cacheField name="FleetCode" numFmtId="0">
      <sharedItems containsBlank="1"/>
    </cacheField>
    <cacheField name="PO" numFmtId="0">
      <sharedItems containsBlank="1"/>
    </cacheField>
    <cacheField name="Replace in Year" numFmtId="0">
      <sharedItems containsBlank="1"/>
    </cacheField>
    <cacheField name="TCO Requested Replace in Year" numFmtId="0">
      <sharedItems containsBlank="1"/>
    </cacheField>
    <cacheField name="Replaced by" numFmtId="0">
      <sharedItems containsBlank="1"/>
    </cacheField>
    <cacheField name="TCO Charge" numFmtId="0">
      <sharedItems containsBlank="1"/>
    </cacheField>
    <cacheField name="ID" numFmtId="0">
      <sharedItems containsSemiMixedTypes="0" containsString="0" containsNumber="1" containsInteger="1" minValue="519" maxValue="2455"/>
    </cacheField>
    <cacheField name="Eng Model" numFmtId="0">
      <sharedItems containsBlank="1"/>
    </cacheField>
    <cacheField name="Transmission model" numFmtId="0">
      <sharedItems containsBlank="1"/>
    </cacheField>
    <cacheField name="NOTES" numFmtId="0">
      <sharedItems containsBlank="1" longText="1"/>
    </cacheField>
    <cacheField name="Tracker existence" numFmtId="0">
      <sharedItems/>
    </cacheField>
    <cacheField name="WIALON Qty" numFmtId="0">
      <sharedItems containsSemiMixedTypes="0" containsString="0" containsNumber="1" containsInteger="1" minValue="0" maxValue="2" count="3">
        <n v="1"/>
        <n v="0"/>
        <n v="2"/>
      </sharedItems>
    </cacheField>
    <cacheField name="WIALON &quot;group&quot;" numFmtId="0">
      <sharedItems containsBlank="1"/>
    </cacheField>
    <cacheField name="IVMS Qty" numFmtId="0">
      <sharedItems containsSemiMixedTypes="0" containsString="0" containsNumber="1" containsInteger="1" minValue="0" maxValue="1" count="2">
        <n v="1"/>
        <n v="0"/>
      </sharedItems>
    </cacheField>
    <cacheField name="IVMS &quot;Registration number&quot;" numFmtId="0">
      <sharedItems containsBlank="1"/>
    </cacheField>
    <cacheField name="Vega Qty" numFmtId="0">
      <sharedItems containsSemiMixedTypes="0" containsString="0" containsNumber="1" containsInteger="1" minValue="0" maxValue="1"/>
    </cacheField>
    <cacheField name="Vega &quot;deviceId&quot;" numFmtId="0">
      <sharedItems containsBlank="1"/>
    </cacheField>
    <cacheField name="Assigned location" numFmtId="0">
      <sharedItems containsBlank="1"/>
    </cacheField>
    <cacheField name="HDV/HDE classification" numFmtId="0">
      <sharedItems count="8">
        <s v="Self-propelled motorized (HDV/HDE) - Wheeled"/>
        <s v="Non-motorized HDE"/>
        <s v="Not self-propelled motorized HDE"/>
        <s v="Stationary HDE"/>
        <s v="Self-propelled motorized (HDV/HDE) - Tracked"/>
        <s v="HDE stationary" u="1"/>
        <s v="HDE motorized (not self-propelled)" u="1"/>
        <s v="Self-propelled motorized (HDV/HDE)" u="1"/>
      </sharedItems>
    </cacheField>
    <cacheField name="Expected metrics from trackers" numFmtId="0">
      <sharedItems/>
    </cacheField>
    <cacheField name="Category" numFmtId="0">
      <sharedItems/>
    </cacheField>
    <cacheField name="Equipment Usage Status" numFmtId="0">
      <sharedItems containsBlank="1"/>
    </cacheField>
    <cacheField name="Justification if &quot;Assigned&quot;" numFmtId="0">
      <sharedItems containsBlank="1"/>
    </cacheField>
    <cacheField name="Weight-based, kg" numFmtId="0">
      <sharedItems containsBlank="1" containsMixedTypes="1" containsNumber="1" containsInteger="1" minValue="135" maxValue="700000"/>
    </cacheField>
    <cacheField name="Volume-based, m³" numFmtId="0">
      <sharedItems containsBlank="1" containsMixedTypes="1" containsNumber="1" minValue="1" maxValue="34980"/>
    </cacheField>
    <cacheField name="System Voltage, V" numFmtId="0">
      <sharedItems containsBlank="1" containsMixedTypes="1" containsNumber="1" containsInteger="1" minValue="220" maxValue="400"/>
    </cacheField>
    <cacheField name="Battery Capacity, Ah" numFmtId="0">
      <sharedItems containsBlank="1" containsMixedTypes="1" containsNumber="1" minValue="692.84064665127016" maxValue="692.84064665127016"/>
    </cacheField>
    <cacheField name="Current, A" numFmtId="0">
      <sharedItems containsBlank="1"/>
    </cacheField>
    <cacheField name="Alternator Output, kvA " numFmtId="0">
      <sharedItems containsBlank="1"/>
    </cacheField>
    <cacheField name="Pneumatic Pressure, ft³ (CFM)" numFmtId="0">
      <sharedItems containsBlank="1"/>
    </cacheField>
    <cacheField name="Work output, m³/h " numFmtId="0">
      <sharedItems containsBlank="1"/>
    </cacheField>
    <cacheField name="Maintenance BP" numFmtId="0">
      <sharedItems containsBlank="1"/>
    </cacheField>
    <cacheField name="Contact number" numFmtId="0">
      <sharedItems containsBlank="1" containsMixedTypes="1" containsNumber="1" containsInteger="1" minValue="2115" maxValue="7959"/>
    </cacheField>
    <cacheField name="Contact e-mail" numFmtId="0">
      <sharedItems containsBlank="1"/>
    </cacheField>
    <cacheField name="if required" numFmtId="0">
      <sharedItems containsBlank="1" count="2">
        <s v="YES"/>
        <m/>
      </sharedItems>
    </cacheField>
    <cacheField name="km/day" numFmtId="0">
      <sharedItems containsString="0" containsBlank="1" containsNumber="1" minValue="10" maxValue="541.37160000000006"/>
    </cacheField>
    <cacheField name="mh/day" numFmtId="0">
      <sharedItems containsString="0" containsBlank="1" containsNumber="1" minValue="0.1" maxValue="24"/>
    </cacheField>
    <cacheField name="comments" numFmtId="0">
      <sharedItems containsBlank="1"/>
    </cacheField>
    <cacheField name="General comments" numFmtId="0">
      <sharedItems containsBlank="1"/>
    </cacheField>
    <cacheField name="Assigne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6">
  <r>
    <n v="108019"/>
    <s v="Active"/>
    <s v="H725152"/>
    <s v="TRUCK HD RAILROAD INTERNATIONAL 7400 SBA"/>
    <s v="TMF1"/>
    <x v="0"/>
    <s v="Tengiz"/>
    <s v="1HTWEAAN9BJ374649"/>
    <s v="1HTWEAAN9BJ374649"/>
    <n v="20053"/>
    <s v="ACTIVE"/>
    <n v="200"/>
    <s v="RailRoad Maintenance"/>
    <s v="Operations"/>
    <n v="207"/>
    <s v="Production Operations"/>
    <n v="708"/>
    <s v="FIELD &amp; EXPORT"/>
    <s v="FIELD &amp; EXPORT"/>
    <s v="Rail Road Maintenance"/>
    <s v="518"/>
    <s v="Tengiz fleet"/>
    <m/>
    <m/>
    <m/>
    <s v="Critical"/>
    <s v="INTERNATIONAL"/>
    <s v="7400 SBA 4X4"/>
    <s v="USD"/>
    <n v="282616.82"/>
    <s v="2010"/>
    <n v="12"/>
    <m/>
    <s v="2N8006413"/>
    <m/>
    <s v="ED00011925"/>
    <d v="2011-07-15T00:00:00"/>
    <n v="15"/>
    <d v="2011-08-03T00:00:00"/>
    <m/>
    <s v="162086"/>
    <s v="162086"/>
    <m/>
    <s v="295/75R22.5"/>
    <s v="445/50R22.5"/>
    <s v="TRKINTHR 001"/>
    <s v="142005"/>
    <s v="2023"/>
    <s v="2026"/>
    <m/>
    <s v="YES"/>
    <n v="519"/>
    <s v="IN-LINE 6"/>
    <s v="FR-9210B 10-SPD"/>
    <m/>
    <s v="YES"/>
    <x v="0"/>
    <s v="INTERNATIONAL H725152 (ТШО 108019)"/>
    <x v="0"/>
    <s v="H 725152"/>
    <n v="0"/>
    <m/>
    <s v=""/>
    <x v="0"/>
    <s v="Mileage, engine hours, GPS"/>
    <s v="Recovery/service truck"/>
    <m/>
    <m/>
    <s v="N/A"/>
    <s v="N/A"/>
    <s v="N/A"/>
    <s v="N/A"/>
    <s v="N/A"/>
    <s v="N/A"/>
    <s v="N/A"/>
    <s v="N/A"/>
    <s v="TCO SCM Logistics"/>
    <s v="200-4683"/>
    <s v="RRMLC@tengizchevroil.com"/>
    <x v="0"/>
    <n v="341.78760000000005"/>
    <m/>
    <m/>
    <m/>
    <s v="Maintenance RailRoad "/>
  </r>
  <r>
    <n v="108020"/>
    <s v="Active"/>
    <s v="H725510"/>
    <s v="TRUCK HD RECOVERY KENWORTH T800"/>
    <s v="TMF1"/>
    <x v="0"/>
    <s v="Tengiz"/>
    <s v="1NKDL40X0CR302786"/>
    <s v="1NKDL40X0CR302786"/>
    <n v="13780"/>
    <s v="ACTIVE"/>
    <n v="200"/>
    <s v="Heavy Equipment Operations"/>
    <s v="Operations"/>
    <n v="209"/>
    <s v="Supply Chain Management"/>
    <n v="322"/>
    <s v="Tengiz Ground Transportation"/>
    <s v="SCM Logistics"/>
    <s v="Heavy Equipment Operations"/>
    <s v="519"/>
    <s v="Tengiz fleet"/>
    <m/>
    <m/>
    <m/>
    <s v="Critical"/>
    <s v="KENWORTH"/>
    <s v="T800"/>
    <s v="USD"/>
    <n v="281700"/>
    <s v="2011"/>
    <n v="12"/>
    <m/>
    <s v="79465100"/>
    <m/>
    <s v="ED00012108"/>
    <d v="2011-08-20T00:00:00"/>
    <n v="15"/>
    <d v="2011-08-24T00:00:00"/>
    <m/>
    <s v="119321"/>
    <s v="62200"/>
    <m/>
    <s v="445 / 65 R 22.5"/>
    <s v="11R24.5"/>
    <s v="TRKKEN 003"/>
    <s v="150933"/>
    <s v="2021"/>
    <s v="2026"/>
    <m/>
    <m/>
    <n v="520"/>
    <s v="IN-LINE 6"/>
    <s v="FRO15210C"/>
    <m/>
    <s v="YES"/>
    <x v="0"/>
    <s v="KENWORTH H 725510 (ТШО 108020)"/>
    <x v="0"/>
    <s v="H 725510"/>
    <n v="0"/>
    <m/>
    <s v=""/>
    <x v="0"/>
    <s v="Mileage, engine hours, GPS"/>
    <s v="Recovery/service truck"/>
    <s v="Shared without conditions"/>
    <m/>
    <n v="10600"/>
    <s v="N/A"/>
    <s v="N/A"/>
    <s v="N/A"/>
    <s v="N/A"/>
    <s v="N/A"/>
    <s v="N/A"/>
    <s v="N/A"/>
    <s v="TCO Logistics"/>
    <n v="4559"/>
    <m/>
    <x v="0"/>
    <n v="40"/>
    <n v="1.5"/>
    <s v="Emergency"/>
    <m/>
    <s v="SCM Logistics: Yerbol Nauryzbay  / Yerlan Yeshmagambetov"/>
  </r>
  <r>
    <n v="108022"/>
    <s v="Active"/>
    <s v="H089106"/>
    <s v="TRUCK HD RECOVERY KENWORTH T800"/>
    <s v="TMF1"/>
    <x v="0"/>
    <s v="Tengiz"/>
    <s v="1NKDH08X2ER412644"/>
    <s v="1NKDH08X2ER412644"/>
    <n v="13780"/>
    <s v="ACTIVE"/>
    <n v="200"/>
    <s v="Heavy Equipment Operations"/>
    <s v="Operations"/>
    <n v="209"/>
    <s v="Supply Chain Management"/>
    <n v="322"/>
    <s v="Tengiz Ground Transportation"/>
    <s v="SCM Logistics"/>
    <s v="Heavy Equipment Operations"/>
    <s v="520"/>
    <s v="Tengiz fleet"/>
    <m/>
    <m/>
    <m/>
    <s v="Non-Critical"/>
    <s v="KENWORTH"/>
    <s v="T800"/>
    <s v="USD"/>
    <n v="175180"/>
    <s v="2013"/>
    <n v="9"/>
    <m/>
    <s v="35320148"/>
    <m/>
    <s v="ED00014225"/>
    <d v="2014-07-09T00:00:00"/>
    <n v="15"/>
    <d v="2014-07-10T00:00:00"/>
    <m/>
    <s v="207348"/>
    <s v="207348"/>
    <m/>
    <s v="11R22.5"/>
    <s v="11R22.5"/>
    <s v="TRKKEN 007"/>
    <s v="192678"/>
    <s v="2024"/>
    <s v="2029"/>
    <m/>
    <m/>
    <n v="521"/>
    <s v="IN-LINE 6"/>
    <m/>
    <m/>
    <s v="YES"/>
    <x v="0"/>
    <s v="KENWORTH H 089106 (ТШО 108022)"/>
    <x v="0"/>
    <s v="H 089106"/>
    <n v="0"/>
    <m/>
    <s v=""/>
    <x v="0"/>
    <s v="Mileage, engine hours, GPS"/>
    <s v="Recovery/service truck"/>
    <s v="Shared without conditions"/>
    <m/>
    <n v="10600"/>
    <s v="N/A"/>
    <s v="N/A"/>
    <s v="N/A"/>
    <s v="N/A"/>
    <s v="N/A"/>
    <s v="N/A"/>
    <s v="N/A"/>
    <s v="TCO Logistics"/>
    <n v="4559"/>
    <m/>
    <x v="0"/>
    <n v="40"/>
    <n v="1.5"/>
    <m/>
    <m/>
    <s v="SCM Logistics: Yerbol Nauryzbay  / Yerlan Yeshmagambetov"/>
  </r>
  <r>
    <n v="110008"/>
    <s v="Active"/>
    <s v="861EAB"/>
    <s v="TRACTOR WHEELED JCB FASTRAC 2155"/>
    <s v="TMF1"/>
    <x v="1"/>
    <s v="Tengiz"/>
    <s v="JCB26H60700742575"/>
    <s v="JCB26H60700742575"/>
    <n v="20850"/>
    <s v="ACTIVE"/>
    <n v="200"/>
    <s v="Maintenance Shared Services"/>
    <s v="Operations"/>
    <n v="207"/>
    <s v="Production Operations"/>
    <n v="705"/>
    <s v="Maintenance"/>
    <s v="Maintenance"/>
    <s v="Maintenance Shared Services"/>
    <s v="521"/>
    <s v="Tengiz fleet"/>
    <m/>
    <m/>
    <m/>
    <s v="Non-Critical"/>
    <s v="JCB"/>
    <s v="FASTRAC 2155"/>
    <s v="USD"/>
    <n v="118500"/>
    <s v="2010"/>
    <n v="13"/>
    <m/>
    <s v="21946004"/>
    <m/>
    <s v="93012"/>
    <d v="2010-07-01T00:00:00"/>
    <n v="20"/>
    <d v="2010-07-08T00:00:00"/>
    <m/>
    <s v="25850"/>
    <s v="25850"/>
    <s v="25765.00 mh#1"/>
    <s v="480/70 R-30 TM-"/>
    <s v="480/70 R30 TM-7"/>
    <s v="CONTW 005"/>
    <s v="141408"/>
    <s v="2020"/>
    <s v="2030"/>
    <m/>
    <s v="YES"/>
    <n v="522"/>
    <s v="6 (V)"/>
    <m/>
    <m/>
    <s v="YES"/>
    <x v="0"/>
    <s v="JCB FASTRAC 861EAB  (ТШО 110008)"/>
    <x v="1"/>
    <m/>
    <n v="0"/>
    <m/>
    <s v="TFM/АРП"/>
    <x v="0"/>
    <s v="Mileage, engine hours, GPS"/>
    <s v="Road construction and cleaning equipment"/>
    <s v="Shared with conditions"/>
    <m/>
    <s v="N/A"/>
    <s v="N/A"/>
    <s v="N/A"/>
    <s v="N/A"/>
    <s v="N/A"/>
    <s v="N/A"/>
    <s v="N/A"/>
    <s v="N/A"/>
    <s v="TCO SCM Logistics"/>
    <s v="200-4410"/>
    <s v="msslte@tengizchevroil.com"/>
    <x v="0"/>
    <m/>
    <n v="24"/>
    <m/>
    <m/>
    <s v="Maintenance: Assylbek Amangaliyev / Yerkin Dauletov"/>
  </r>
  <r>
    <n v="110009"/>
    <s v="Active"/>
    <s v="087EAD"/>
    <s v="TRACTOR WHEELED KUBOTA M9540DTC"/>
    <s v="TMF1"/>
    <x v="1"/>
    <s v="Tengiz"/>
    <s v="M9540D87065"/>
    <s v="M9540D87065"/>
    <n v="20850"/>
    <s v="ACTIVE"/>
    <n v="200"/>
    <s v="Maintenance Shared Services"/>
    <s v="Operations"/>
    <n v="207"/>
    <s v="Production Operations"/>
    <n v="705"/>
    <s v="Maintenance"/>
    <s v="Maintenance"/>
    <s v="Maintenance Shared Services"/>
    <s v="522"/>
    <s v="Tengiz fleet"/>
    <m/>
    <m/>
    <m/>
    <s v="Non-Critical"/>
    <s v="KUBOTA"/>
    <s v="M9540DTC"/>
    <s v="USD"/>
    <n v="44993"/>
    <s v="2011"/>
    <n v="12"/>
    <m/>
    <s v="AY1569"/>
    <m/>
    <s v="KGI093656"/>
    <d v="2011-09-21T00:00:00"/>
    <n v="20"/>
    <d v="2011-09-25T00:00:00"/>
    <m/>
    <s v="22142"/>
    <s v="22142"/>
    <s v="21957.00 mh#1"/>
    <s v="12.4/24"/>
    <s v="18.4/30"/>
    <s v="CONTW006"/>
    <s v="156681"/>
    <s v="2021"/>
    <s v="2031"/>
    <m/>
    <m/>
    <n v="523"/>
    <s v="INLINE 4"/>
    <m/>
    <m/>
    <s v="NO"/>
    <x v="1"/>
    <m/>
    <x v="1"/>
    <m/>
    <n v="0"/>
    <m/>
    <s v="TFM/АРП"/>
    <x v="0"/>
    <s v="Mileage, engine hours, GPS"/>
    <s v="Road construction and cleaning equipment"/>
    <s v="Shared with conditions"/>
    <m/>
    <s v="N/A"/>
    <s v="N/A"/>
    <s v="N/A"/>
    <s v="N/A"/>
    <s v="N/A"/>
    <s v="N/A"/>
    <s v="N/A"/>
    <s v="N/A"/>
    <s v="TCO SCM Logistics"/>
    <s v="200-4410"/>
    <s v="msslte@tengizchevroil.com"/>
    <x v="1"/>
    <m/>
    <m/>
    <m/>
    <m/>
    <s v="Maintenance: Assylbek Amangaliyev / Yerkin Dauletov"/>
  </r>
  <r>
    <n v="110010"/>
    <s v="Active"/>
    <s v="322EAD"/>
    <s v="TRACTOR WHEELED JCB HMV 2155"/>
    <s v="TMF1"/>
    <x v="1"/>
    <s v="Tengiz"/>
    <s v="JCB26H60V00743037"/>
    <s v="JCB26H60V00743037"/>
    <n v="20550"/>
    <s v="ACTIVE"/>
    <n v="150"/>
    <s v="WM Tengiz - Base"/>
    <s v="OE/HSE"/>
    <n v="205"/>
    <s v="OE/HSE"/>
    <n v="607"/>
    <s v="Tengiz OE/HSE"/>
    <s v="Tengiz OE/HSE"/>
    <s v="WM Tengiz - Base"/>
    <s v="523"/>
    <s v="Tengiz fleet"/>
    <m/>
    <m/>
    <m/>
    <s v="Non-Critical"/>
    <s v="JCB"/>
    <s v="HMV 2155"/>
    <s v="USD"/>
    <n v="152000"/>
    <s v="2013"/>
    <n v="10"/>
    <m/>
    <s v="22083777"/>
    <m/>
    <s v="KGI216455"/>
    <d v="2013-10-11T00:00:00"/>
    <n v="20"/>
    <d v="2013-10-16T00:00:00"/>
    <m/>
    <s v="3678"/>
    <s v="3678"/>
    <s v="3550.00 mh#1"/>
    <s v="480/70 R-30 TM-"/>
    <s v="480/70 R30 TM-7"/>
    <s v="CONTW 005"/>
    <s v="185781"/>
    <s v="2023"/>
    <s v="2033"/>
    <m/>
    <m/>
    <n v="524"/>
    <s v="IN-LINE 6"/>
    <m/>
    <m/>
    <s v="YES"/>
    <x v="0"/>
    <s v="JCB 322 EAD (ТШО 110010)"/>
    <x v="1"/>
    <m/>
    <n v="0"/>
    <m/>
    <s v="Tengiz Eco Centre"/>
    <x v="0"/>
    <s v="Mileage, engine hours, GPS"/>
    <s v="Road construction and cleaning equipment"/>
    <s v="Shared with conditions"/>
    <m/>
    <s v="N/A"/>
    <s v="N/A"/>
    <s v="N/A"/>
    <s v="information missing"/>
    <s v="600–1000 А"/>
    <s v="12 В / 100–120 А"/>
    <s v="~8–10 bar"/>
    <s v="~60–80 m³/h"/>
    <s v="TCO Logistics"/>
    <n v="2234"/>
    <s v="envsvs@tengizchevroil.com"/>
    <x v="0"/>
    <m/>
    <n v="10"/>
    <m/>
    <m/>
    <s v="Tengiz Base: Azamat Kurmanov / Rustem Konyrbayev"/>
  </r>
  <r>
    <n v="110011"/>
    <s v="Active"/>
    <s v="AOD112E"/>
    <s v="TRACTOR WHEELED KUBOTA M5-111"/>
    <s v="TMF1"/>
    <x v="1"/>
    <s v="Tengiz"/>
    <s v="KBTMGEDCCG8053456"/>
    <s v="KBTMGEDCCG8053456"/>
    <n v="20850"/>
    <s v="ACTIVE"/>
    <n v="200"/>
    <s v="Maintenance Shared Services"/>
    <s v="Operations"/>
    <n v="207"/>
    <s v="Production Operations"/>
    <n v="705"/>
    <s v="Maintenance"/>
    <s v="Maintenance"/>
    <s v="Maintenance Shared Services"/>
    <s v="524"/>
    <s v="Tengiz fleet"/>
    <m/>
    <m/>
    <m/>
    <s v="Non-Critical"/>
    <s v="KUBOTA Corporation"/>
    <s v="M5-111"/>
    <s v="GBP"/>
    <n v="46033.15"/>
    <s v="2017"/>
    <n v="6"/>
    <m/>
    <s v="2GU0561"/>
    <d v="2017-11-07T00:00:00"/>
    <s v="ACY000350"/>
    <m/>
    <n v="20"/>
    <d v="2017-10-19T00:00:00"/>
    <m/>
    <s v="22095"/>
    <s v="22095"/>
    <s v="5919.00 mh#1"/>
    <s v="360/70 R 24"/>
    <s v="480/70 R 34"/>
    <s v="CONTW 009"/>
    <s v="267694"/>
    <s v="2027"/>
    <s v="2037"/>
    <m/>
    <m/>
    <n v="525"/>
    <m/>
    <m/>
    <m/>
    <s v="YES"/>
    <x v="0"/>
    <s v="KUBOTA AOD112E (ТШО 110011)"/>
    <x v="1"/>
    <m/>
    <n v="0"/>
    <m/>
    <s v="TFM/АРП"/>
    <x v="0"/>
    <s v="Mileage, engine hours, GPS"/>
    <s v="Road construction and cleaning equipment"/>
    <s v="Shared with conditions"/>
    <m/>
    <s v="N/A"/>
    <s v="N/A"/>
    <s v="N/A"/>
    <s v="N/A"/>
    <s v="N/A"/>
    <s v="N/A"/>
    <s v="N/A"/>
    <s v="N/A"/>
    <s v="TCO SCM Logistics"/>
    <s v="200-4410"/>
    <s v="msslte@tengizchevroil.com"/>
    <x v="0"/>
    <m/>
    <n v="24"/>
    <m/>
    <m/>
    <s v="Maintenance: Assylbek Amangaliyev / Yerkin Dauletov"/>
  </r>
  <r>
    <n v="110012"/>
    <s v="Active"/>
    <s v="238EAC"/>
    <s v="TRACTOR WHEELED JCB FASTRAC 4160"/>
    <s v="TMF1"/>
    <x v="1"/>
    <s v="Tengiz"/>
    <s v="JCB41Y60CK2765293"/>
    <s v="JCB41Y60CK2765293"/>
    <n v="20850"/>
    <s v="ACTIVE"/>
    <n v="200"/>
    <s v="Maintenance Shared Services"/>
    <s v="Operations"/>
    <n v="207"/>
    <s v="Production Operations"/>
    <n v="705"/>
    <s v="Maintenance"/>
    <s v="Maintenance"/>
    <s v="Maintenance Shared Services"/>
    <s v="525"/>
    <s v="Tengiz fleet"/>
    <m/>
    <m/>
    <m/>
    <s v="Non-Critical"/>
    <s v="JCB Construction Equipment"/>
    <s v="FASTRAC 4160U"/>
    <s v="KZT"/>
    <n v="106080800"/>
    <s v="2019"/>
    <n v="4"/>
    <m/>
    <s v="JLKD371202"/>
    <d v="2019-09-05T00:00:00"/>
    <s v="ACУ000818"/>
    <d v="2019-08-06T00:00:00"/>
    <n v="20"/>
    <d v="2019-08-15T00:00:00"/>
    <m/>
    <s v="5562"/>
    <s v="5562"/>
    <s v="4350.00 mh#1"/>
    <s v="500/70R24"/>
    <s v="500/70R24"/>
    <s v="CONTW 007"/>
    <s v="303021"/>
    <s v="2029"/>
    <s v="2039"/>
    <m/>
    <m/>
    <n v="526"/>
    <m/>
    <m/>
    <m/>
    <s v="YES"/>
    <x v="0"/>
    <s v="JCB 238EAC (ТШО 110012)"/>
    <x v="1"/>
    <m/>
    <n v="0"/>
    <m/>
    <s v="Plant KTL/Завод КТЛ"/>
    <x v="0"/>
    <s v="Mileage, engine hours, GPS"/>
    <s v="Road construction and cleaning equipment"/>
    <s v="Shared with conditions"/>
    <m/>
    <s v="N/A"/>
    <s v="N/A"/>
    <s v="N/A"/>
    <s v="N/A"/>
    <s v="N/A"/>
    <s v="N/A"/>
    <s v="N/A"/>
    <s v="N/A"/>
    <s v="TCO SCM Logistics"/>
    <s v="200-4410"/>
    <s v="msslte@tengizchevroil.com"/>
    <x v="0"/>
    <m/>
    <n v="24"/>
    <m/>
    <m/>
    <s v="Maintenance: Assylbek Amangaliyev / Yerkin Dauletov"/>
  </r>
  <r>
    <n v="110013"/>
    <s v="Active"/>
    <s v="E138ACD"/>
    <s v="TRACTOR WHEELED 6110B"/>
    <s v="TMF1"/>
    <x v="1"/>
    <s v="Tengiz"/>
    <s v="1YR6110BEND530287"/>
    <s v="1YR6110BEND530287"/>
    <n v="20850"/>
    <s v="ACTIVE"/>
    <n v="200"/>
    <s v="Maintenance Shared Services"/>
    <s v="Operations"/>
    <n v="207"/>
    <s v="Production Operations"/>
    <n v="705"/>
    <s v="Maintenance"/>
    <s v="Maintenance"/>
    <s v="Maintenance Shared Services"/>
    <s v="526"/>
    <s v="Tengiz fleet"/>
    <m/>
    <m/>
    <m/>
    <s v="Non-Critical"/>
    <s v="JOHN DEERE"/>
    <s v="6110B"/>
    <s v="KZT"/>
    <n v="35497050"/>
    <s v="2022"/>
    <n v="1"/>
    <m/>
    <s v="PE4045N033113"/>
    <d v="2022-11-03T00:00:00"/>
    <s v="АТБ000568"/>
    <d v="2023-01-16T00:00:00"/>
    <n v="10"/>
    <d v="2022-10-18T00:00:00"/>
    <m/>
    <s v="6"/>
    <s v="6"/>
    <s v="50.00 mh#1"/>
    <s v="380/85R24"/>
    <s v="420/85R38"/>
    <s v="CONTW 008"/>
    <s v="371202"/>
    <s v="2032"/>
    <s v="2032"/>
    <m/>
    <m/>
    <n v="527"/>
    <m/>
    <m/>
    <m/>
    <s v="YES"/>
    <x v="0"/>
    <s v="JohnDeere E138 ACD TCO110013"/>
    <x v="1"/>
    <m/>
    <n v="0"/>
    <m/>
    <s v="Plant KTL/Завод КТЛ"/>
    <x v="0"/>
    <s v="Mileage, engine hours, GPS"/>
    <s v="Road construction and cleaning equipment"/>
    <s v="Shared with conditions"/>
    <m/>
    <s v="N/A"/>
    <s v="N/A"/>
    <s v="N/A"/>
    <s v="N/A"/>
    <s v="N/A"/>
    <s v="N/A"/>
    <s v="N/A"/>
    <s v="N/A"/>
    <s v="TCO SCM Logistics"/>
    <s v="200-4410"/>
    <s v="msslte@tengizchevroil.com"/>
    <x v="0"/>
    <m/>
    <n v="24"/>
    <m/>
    <m/>
    <s v="Maintenance: Assylbek Amangaliyev / Yerkin Dauletov"/>
  </r>
  <r>
    <n v="110014"/>
    <s v="Active"/>
    <s v="E140ACD"/>
    <s v="TRACTOR WHEELED 6110B"/>
    <s v="TMF1"/>
    <x v="1"/>
    <s v="Tengiz"/>
    <s v="1YR6110BKND530294"/>
    <s v="1YR6110BKND530294"/>
    <n v="20850"/>
    <s v="ACTIVE"/>
    <n v="200"/>
    <s v="Maintenance Shared Services"/>
    <s v="Operations"/>
    <n v="207"/>
    <s v="Production Operations"/>
    <n v="705"/>
    <s v="Maintenance"/>
    <s v="Maintenance"/>
    <s v="Maintenance Shared Services"/>
    <s v="527"/>
    <s v="Tengiz fleet"/>
    <m/>
    <m/>
    <m/>
    <s v="Non-Critical"/>
    <s v="JOHN DEERE"/>
    <s v="6110B"/>
    <s v="KZT"/>
    <n v="35497050"/>
    <s v="2022"/>
    <n v="1"/>
    <m/>
    <s v="PE4045N034602"/>
    <d v="2022-11-03T00:00:00"/>
    <s v="АТБ000570"/>
    <d v="2023-01-29T00:00:00"/>
    <n v="10"/>
    <d v="2022-10-18T00:00:00"/>
    <m/>
    <s v="5"/>
    <s v="5"/>
    <s v="51.00 mh#1"/>
    <s v="380/85R24"/>
    <s v="420/85R38"/>
    <s v="CONTW 008"/>
    <s v="371202"/>
    <s v="2032"/>
    <s v="2032"/>
    <m/>
    <m/>
    <n v="528"/>
    <m/>
    <m/>
    <m/>
    <s v="YES"/>
    <x v="0"/>
    <s v="John Deere E140 ACD TCO110014"/>
    <x v="1"/>
    <m/>
    <n v="0"/>
    <m/>
    <s v="Plant KTL/Завод КТЛ"/>
    <x v="0"/>
    <s v="Mileage, engine hours, GPS"/>
    <s v="Road construction and cleaning equipment"/>
    <s v="Shared with conditions"/>
    <m/>
    <s v="N/A"/>
    <s v="N/A"/>
    <s v="N/A"/>
    <s v="N/A"/>
    <s v="N/A"/>
    <s v="N/A"/>
    <s v="N/A"/>
    <s v="N/A"/>
    <s v="TCO SCM Logistics"/>
    <s v="200-4410"/>
    <s v="msslte@tengizchevroil.com"/>
    <x v="0"/>
    <m/>
    <n v="24"/>
    <m/>
    <m/>
    <s v="Maintenance: Assylbek Amangaliyev / Yerkin Dauletov"/>
  </r>
  <r>
    <n v="110015"/>
    <s v="Active"/>
    <s v="E139ACD"/>
    <s v="TRACTOR WHEELED 6110B"/>
    <s v="TMF1"/>
    <x v="1"/>
    <s v="Tengiz"/>
    <s v="1YR6110BCND530296"/>
    <s v="1YR6110BCND530296"/>
    <n v="20850"/>
    <s v="ACTIVE"/>
    <n v="200"/>
    <s v="Maintenance Shared Services"/>
    <s v="Operations"/>
    <n v="207"/>
    <s v="Production Operations"/>
    <n v="705"/>
    <s v="Maintenance"/>
    <s v="Maintenance"/>
    <s v="Maintenance Shared Services"/>
    <s v="528"/>
    <s v="Tengiz fleet"/>
    <m/>
    <m/>
    <m/>
    <s v="Non-Critical"/>
    <s v="JOHN DEERE"/>
    <s v="6110B"/>
    <s v="KZT"/>
    <n v="35497050"/>
    <s v="2022"/>
    <n v="1"/>
    <m/>
    <s v="PE4045N034398"/>
    <d v="2022-11-03T00:00:00"/>
    <s v="АТБ000569"/>
    <d v="2023-02-10T00:00:00"/>
    <n v="10"/>
    <d v="2022-10-18T00:00:00"/>
    <m/>
    <s v="5"/>
    <s v="5"/>
    <s v="78.00 mh#1"/>
    <s v="380/85R24"/>
    <s v="420/85R38"/>
    <s v="CONTW 008"/>
    <s v="371202"/>
    <s v="2032"/>
    <s v="2032"/>
    <m/>
    <m/>
    <n v="529"/>
    <m/>
    <m/>
    <m/>
    <s v="YES"/>
    <x v="0"/>
    <s v="John Deere E139 ACD TCO 110015"/>
    <x v="1"/>
    <m/>
    <n v="0"/>
    <m/>
    <s v="Plant KTL/Завод КТЛ"/>
    <x v="0"/>
    <s v="Mileage, engine hours, GPS"/>
    <s v="Road construction and cleaning equipment"/>
    <s v="Shared with conditions"/>
    <m/>
    <s v="N/A"/>
    <s v="N/A"/>
    <s v="N/A"/>
    <s v="N/A"/>
    <s v="N/A"/>
    <s v="N/A"/>
    <s v="N/A"/>
    <s v="N/A"/>
    <s v="TCO SCM Logistics"/>
    <s v="200-4410"/>
    <s v="msslte@tengizchevroil.com"/>
    <x v="0"/>
    <m/>
    <n v="24"/>
    <m/>
    <m/>
    <s v="Maintenance: Assylbek Amangaliyev / Yerkin Dauletov"/>
  </r>
  <r>
    <n v="111012"/>
    <s v="Active"/>
    <s v="H032206"/>
    <s v="TRUCK HD CHEMICAL 3000 GAL KENWORTH T370"/>
    <s v="TMF1"/>
    <x v="0"/>
    <s v="Tengiz"/>
    <s v="2NKHLZ9X8DM354323"/>
    <s v="2NKHLZ9X8DM354323"/>
    <n v="13780"/>
    <s v="ACTIVE"/>
    <n v="200"/>
    <s v="Heavy Equipment Operations"/>
    <s v="Operations"/>
    <n v="209"/>
    <s v="Supply Chain Management"/>
    <n v="322"/>
    <s v="Tengiz Ground Transportation"/>
    <s v="SCM Logistics"/>
    <s v="Heavy Equipment Operations"/>
    <s v="529"/>
    <s v="Tengiz fleet"/>
    <m/>
    <m/>
    <m/>
    <s v="Critical"/>
    <s v="KENWORTH"/>
    <s v="T370"/>
    <s v="USD"/>
    <n v="172300"/>
    <s v="2012"/>
    <n v="10"/>
    <m/>
    <s v="73399913"/>
    <m/>
    <s v="ED00013282"/>
    <d v="2013-02-09T00:00:00"/>
    <n v="15"/>
    <d v="2013-02-26T00:00:00"/>
    <m/>
    <s v="137132"/>
    <s v="137132"/>
    <m/>
    <s v="11R22.5"/>
    <s v="11R22.5"/>
    <s v="TRKKEN 006"/>
    <s v="168690"/>
    <s v="2023"/>
    <s v="2028"/>
    <m/>
    <s v="YES"/>
    <n v="530"/>
    <s v="IN-LINE 6"/>
    <s v="FSO6406A"/>
    <m/>
    <s v="YES"/>
    <x v="0"/>
    <s v="KENWORTH H 0322 06 (ТШО 111012)"/>
    <x v="0"/>
    <s v="H 032206"/>
    <n v="0"/>
    <m/>
    <s v=""/>
    <x v="0"/>
    <s v="Mileage, engine hours, GPS"/>
    <s v="Chemical truck"/>
    <s v="Shared without conditions"/>
    <m/>
    <s v="N/A"/>
    <n v="10"/>
    <s v="N/A"/>
    <s v="N/A"/>
    <s v="N/A"/>
    <s v="N/A"/>
    <s v="N/A"/>
    <s v="N/A"/>
    <s v="TCO Logistics"/>
    <n v="3148"/>
    <m/>
    <x v="0"/>
    <n v="40"/>
    <n v="1.5"/>
    <m/>
    <m/>
    <s v="SCM Logistics: Yerbol Nauryzbay  / Yerlan Yeshmagambetov"/>
  </r>
  <r>
    <n v="111013"/>
    <s v="Active"/>
    <s v="H032106"/>
    <s v="TRUCK HD CHEMICAL 3000 GAL KENWORTH T370"/>
    <s v="TMF1"/>
    <x v="0"/>
    <s v="Tengiz"/>
    <s v="2NKHLZ9XXDM354324"/>
    <s v="2NKHLZ9XXDM354324"/>
    <n v="13780"/>
    <s v="ACTIVE"/>
    <n v="200"/>
    <s v="Heavy Equipment Operations"/>
    <s v="Operations"/>
    <n v="209"/>
    <s v="Supply Chain Management"/>
    <n v="322"/>
    <s v="Tengiz Ground Transportation"/>
    <s v="SCM Logistics"/>
    <s v="Heavy Equipment Operations"/>
    <s v="530"/>
    <s v="Tengiz fleet"/>
    <m/>
    <m/>
    <m/>
    <s v="Critical"/>
    <s v="KENWORTH"/>
    <s v="T370"/>
    <s v="USD"/>
    <n v="172300"/>
    <s v="2012"/>
    <n v="10"/>
    <m/>
    <s v="73399914"/>
    <m/>
    <s v="ED00013281"/>
    <d v="2013-02-09T00:00:00"/>
    <n v="15"/>
    <d v="2013-02-26T00:00:00"/>
    <m/>
    <s v="139094"/>
    <s v="139094"/>
    <m/>
    <s v="11R22.5"/>
    <s v="11R22.5"/>
    <s v="TRKKEN 006"/>
    <s v="168690"/>
    <s v="2023"/>
    <s v="2028"/>
    <m/>
    <s v="YES"/>
    <n v="531"/>
    <s v="IN-LINE 6"/>
    <s v="FSO6406A"/>
    <m/>
    <s v="YES"/>
    <x v="0"/>
    <s v="KENWORTH H 032106 (ТШО 111013)"/>
    <x v="0"/>
    <s v="H 032106"/>
    <n v="0"/>
    <m/>
    <s v=""/>
    <x v="0"/>
    <s v="Mileage, engine hours, GPS"/>
    <s v="Chemical truck"/>
    <s v="Shared without conditions"/>
    <m/>
    <s v="N/A"/>
    <n v="10"/>
    <s v="N/A"/>
    <s v="N/A"/>
    <s v="N/A"/>
    <s v="N/A"/>
    <s v="N/A"/>
    <s v="N/A"/>
    <s v="TCO Logistics"/>
    <s v="3336 / 7068"/>
    <m/>
    <x v="0"/>
    <n v="40"/>
    <n v="1.5"/>
    <m/>
    <m/>
    <s v="SCM Logistics: Yerbol Nauryzbay  / Yerlan Yeshmagambetov"/>
  </r>
  <r>
    <n v="111015"/>
    <s v="Reserved"/>
    <s v="H531506"/>
    <s v="TRUCK HD CHEMICAL 20 TONN HINO 67443C"/>
    <s v="TMF1"/>
    <x v="0"/>
    <s v="Tengiz"/>
    <s v="JHDFS1EUU00010086"/>
    <s v="MX967443CP0021173"/>
    <n v="20850"/>
    <s v="ACTIVE"/>
    <n v="200"/>
    <s v="Maintenance Shared Services"/>
    <s v="Operations"/>
    <n v="207"/>
    <s v="Production Operations"/>
    <n v="705"/>
    <s v="Maintenance"/>
    <s v="Maintenance"/>
    <s v="Maintenance Shared Services"/>
    <s v="2183"/>
    <s v="Tengiz fleet"/>
    <m/>
    <m/>
    <d v="2023-11-07T00:00:00"/>
    <s v="Critical"/>
    <s v="HINO"/>
    <s v="67443C"/>
    <s v="KZT"/>
    <n v="148177472.15000001"/>
    <s v="2023"/>
    <m/>
    <m/>
    <m/>
    <d v="2023-12-08T00:00:00"/>
    <s v="EW00013960"/>
    <d v="2023-11-07T00:00:00"/>
    <n v="10"/>
    <d v="2023-11-07T00:00:00"/>
    <m/>
    <m/>
    <s v="30"/>
    <m/>
    <m/>
    <m/>
    <m/>
    <s v="376020"/>
    <s v="2033"/>
    <s v="2033"/>
    <m/>
    <m/>
    <n v="2390"/>
    <m/>
    <s v="HINO, NX07"/>
    <s v="06.01.2024-sutz: The status was changed to &quot;Reserved&quot;, according to the e-mail from Registration Department with confirmed by TCO Transportation Team Lead as of 16.12.2023. (Inbox-Registration Department as of 18.12.2023)_x000a__x000a_It is direct order from the customer. Assigned to CC 20850 - Maintenance Shared Services. (Inbox-Registration Dept as of 11.11.2023)"/>
    <s v="YES"/>
    <x v="0"/>
    <s v="HINO H531506 ТШО 111015"/>
    <x v="0"/>
    <s v="H 531506"/>
    <n v="0"/>
    <m/>
    <s v="TFM/АРП"/>
    <x v="0"/>
    <s v="Mileage, engine hours, GPS"/>
    <s v="Chemical truck"/>
    <s v="Shared with conditions"/>
    <m/>
    <n v="20000"/>
    <s v="N/A"/>
    <s v="N/A"/>
    <s v="N/A"/>
    <s v="N/A"/>
    <s v="N/A"/>
    <s v="N/A"/>
    <s v="N/A"/>
    <s v="TCO SCM Logistics"/>
    <s v="200-4401"/>
    <s v="mssls@tengizchevroil.com"/>
    <x v="0"/>
    <n v="202.91040000000001"/>
    <m/>
    <m/>
    <m/>
    <s v="Maintenance: Assylbek Amangaliyev / Yerkin Dauletov"/>
  </r>
  <r>
    <n v="115015"/>
    <s v="Active"/>
    <s v="H724244"/>
    <s v="TRUCK HD LUBE KENWORTH T800"/>
    <s v="TMF1"/>
    <x v="0"/>
    <s v="Tengiz"/>
    <s v="1NKDL40X3AJ272775"/>
    <s v="1NKDL40X3AJ272775"/>
    <n v="13780"/>
    <s v="ACTIVE"/>
    <n v="200"/>
    <s v="Heavy Equipment Operations"/>
    <s v="Operations"/>
    <n v="209"/>
    <s v="Supply Chain Management"/>
    <n v="322"/>
    <s v="Tengiz Ground Transportation"/>
    <s v="SCM Logistics"/>
    <s v="Heavy Equipment Operations"/>
    <s v="585"/>
    <s v="Tengiz fleet"/>
    <m/>
    <m/>
    <m/>
    <s v="Non-Critical"/>
    <s v="KENWORTH"/>
    <s v="T800"/>
    <s v="USD"/>
    <n v="279445"/>
    <s v="2009"/>
    <n v="13"/>
    <m/>
    <s v="79395703"/>
    <m/>
    <s v="ED00010973"/>
    <d v="2010-02-22T00:00:00"/>
    <n v="15"/>
    <d v="2010-03-18T00:00:00"/>
    <m/>
    <s v="241165"/>
    <s v="241165"/>
    <m/>
    <s v="425/65R22.5"/>
    <s v="11R24"/>
    <s v="TRKKEN 002"/>
    <s v="135773"/>
    <s v="2022"/>
    <s v="2025"/>
    <m/>
    <s v="YES"/>
    <n v="586"/>
    <m/>
    <m/>
    <m/>
    <s v="YES"/>
    <x v="0"/>
    <s v="KENWORTH H 724244 (ТШО 115015)"/>
    <x v="0"/>
    <s v="H 724244"/>
    <n v="0"/>
    <m/>
    <s v=""/>
    <x v="0"/>
    <s v="Mileage, engine hours, GPS"/>
    <s v="Recovery/service truck"/>
    <m/>
    <m/>
    <n v="8850"/>
    <s v="N/A"/>
    <s v="N/A"/>
    <s v="N/A"/>
    <s v="N/A"/>
    <s v="N/A"/>
    <s v="N/A"/>
    <s v="N/A"/>
    <s v="TCO Logistics"/>
    <n v="7514"/>
    <m/>
    <x v="0"/>
    <n v="30"/>
    <m/>
    <m/>
    <m/>
    <s v="SCM Logistics: Yerbol Nauryzbay  / Yerlan Yeshmagambetov"/>
  </r>
  <r>
    <n v="116014"/>
    <s v="Active"/>
    <s v="229EAD"/>
    <s v="TRACTOR AIRCRAFT TOW (TUG) AWD"/>
    <s v="TMF1"/>
    <x v="0"/>
    <s v="Tengiz"/>
    <s v="6182"/>
    <s v="6182"/>
    <n v="13727"/>
    <s v="ACTIVE"/>
    <n v="200"/>
    <s v="Flight Ops &amp; Charters"/>
    <s v="Operations"/>
    <n v="209"/>
    <s v="Supply Chain Management"/>
    <n v="321"/>
    <s v="Aviation &amp; Logistics"/>
    <s v="SCM Logistics"/>
    <s v="AVIATION OPERATIONS"/>
    <s v="587"/>
    <s v="Tengiz fleet"/>
    <m/>
    <m/>
    <m/>
    <s v="Critical"/>
    <s v="EAGLE"/>
    <s v="TT-6D"/>
    <s v="USD"/>
    <n v="55575"/>
    <s v="2012"/>
    <n v="10"/>
    <m/>
    <s v="L6822"/>
    <m/>
    <s v="KGI095084"/>
    <d v="2013-02-26T00:00:00"/>
    <n v="15"/>
    <d v="2013-03-02T00:00:00"/>
    <m/>
    <s v="1314"/>
    <s v="1314"/>
    <s v="1234.00 mh#1"/>
    <s v="R8.75-16.5"/>
    <s v="R8.75-16.5"/>
    <s v="TUG 001"/>
    <s v="172729"/>
    <s v="2023"/>
    <s v="2028"/>
    <m/>
    <m/>
    <n v="588"/>
    <s v="INLINE 4"/>
    <m/>
    <m/>
    <s v="NO"/>
    <x v="1"/>
    <m/>
    <x v="1"/>
    <m/>
    <n v="0"/>
    <m/>
    <s v=""/>
    <x v="0"/>
    <s v="Mileage, engine hours, GPS"/>
    <s v="Airport support equipment"/>
    <m/>
    <m/>
    <s v="N/A"/>
    <s v="N/A"/>
    <s v="N/A"/>
    <s v="N/A"/>
    <s v="N/A"/>
    <s v="N/A"/>
    <s v="N/A"/>
    <s v="N/A"/>
    <s v="TCO Logistics"/>
    <s v="3336 / 7068"/>
    <m/>
    <x v="1"/>
    <m/>
    <m/>
    <m/>
    <m/>
    <s v="SCM Aviation: Nurzat Khairolla / Zhandos Ospankulov"/>
  </r>
  <r>
    <n v="117018"/>
    <s v="Sent to BP"/>
    <s v="H176506"/>
    <s v="TRUCK HD TRACTOR HYUNDAI HD-1000"/>
    <s v="N-COCR"/>
    <x v="0"/>
    <s v="Tengiz"/>
    <s v="KMEFG18SPAC046237"/>
    <s v="KMEFG18SPAC046237"/>
    <n v="20850"/>
    <s v="ACTIVE"/>
    <n v="200"/>
    <s v="Maintenance Shared Services"/>
    <s v="Operations"/>
    <n v="207"/>
    <s v="Production Operations"/>
    <n v="705"/>
    <s v="Maintenance"/>
    <s v="Maintenance"/>
    <s v="Maintenance Shared Services"/>
    <s v="1462"/>
    <s v="Tengiz fleet"/>
    <m/>
    <m/>
    <m/>
    <s v="Critical"/>
    <s v="HYUNDAI"/>
    <s v="HD-1000"/>
    <s v="USD"/>
    <n v="96619"/>
    <s v="2010"/>
    <n v="13"/>
    <m/>
    <m/>
    <d v="1899-12-31T00:00:00"/>
    <s v="ED00015573"/>
    <d v="2010-04-09T00:00:00"/>
    <n v="15"/>
    <d v="2010-11-09T00:00:00"/>
    <m/>
    <s v="22725"/>
    <s v="22725"/>
    <m/>
    <s v="12R22,5"/>
    <s v="12R22,5"/>
    <s v="TRKHUI 002"/>
    <s v="142062"/>
    <s v="2022"/>
    <s v="2025"/>
    <m/>
    <s v="YES"/>
    <n v="1668"/>
    <s v="6"/>
    <s v="ZF165151"/>
    <s v="06.10.23-sutz: 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
    <s v="YES"/>
    <x v="0"/>
    <s v="HYUNDAI H176506 (ТШО 117018)"/>
    <x v="0"/>
    <s v="H 176506"/>
    <n v="0"/>
    <m/>
    <s v="Plant KTL/Завод КТЛ"/>
    <x v="0"/>
    <s v="Mileage, engine hours, GPS"/>
    <s v="HD truck (tractor)"/>
    <s v="Shared with conditions"/>
    <m/>
    <s v="N/A"/>
    <s v="N/A"/>
    <s v="N/A"/>
    <s v="N/A"/>
    <s v="N/A"/>
    <s v="N/A"/>
    <s v="N/A"/>
    <s v="N/A"/>
    <s v="TCO SCM Logistics"/>
    <s v="200-4401"/>
    <s v="mssls@tengizchevroil.com"/>
    <x v="0"/>
    <n v="241.07160000000002"/>
    <m/>
    <m/>
    <m/>
    <s v="Maintenance: Assylbek Amangaliyev / Yerkin Dauletov"/>
  </r>
  <r>
    <n v="117019"/>
    <s v="Active"/>
    <s v="H725109"/>
    <s v="TRUCK HD TRACTOR HYUNDAI HD-1000"/>
    <s v="TMF1"/>
    <x v="0"/>
    <s v="Tengiz"/>
    <s v="KMEFG18SPAC046236"/>
    <s v="KMEFG18SPAC046236"/>
    <n v="13780"/>
    <s v="ACTIVE"/>
    <n v="200"/>
    <s v="Heavy Equipment Operations"/>
    <s v="Operations"/>
    <n v="209"/>
    <s v="Supply Chain Management"/>
    <n v="322"/>
    <s v="Tengiz Ground Transportation"/>
    <s v="SCM Logistics"/>
    <s v="Heavy Equipment Operations"/>
    <s v="588"/>
    <s v="Tengiz fleet"/>
    <m/>
    <m/>
    <m/>
    <s v="Critical"/>
    <s v="HYUNDAI"/>
    <s v="HD-1000"/>
    <s v="USD"/>
    <n v="96619"/>
    <s v="2010"/>
    <n v="13"/>
    <m/>
    <m/>
    <m/>
    <s v="ED00011313"/>
    <d v="2010-09-04T00:00:00"/>
    <n v="15"/>
    <d v="2010-09-11T00:00:00"/>
    <m/>
    <s v="281702"/>
    <s v="200426"/>
    <m/>
    <s v="12R22,5"/>
    <s v="12R22,5"/>
    <s v="TRKHUI 002"/>
    <s v="142062"/>
    <s v="2022"/>
    <s v="2025"/>
    <m/>
    <s v="YES"/>
    <n v="590"/>
    <s v="6"/>
    <s v="ZF165151"/>
    <m/>
    <s v="YES"/>
    <x v="0"/>
    <s v="HYUNDAI H725109 (ТШО 117019)"/>
    <x v="0"/>
    <s v="H 725109"/>
    <n v="0"/>
    <m/>
    <s v=""/>
    <x v="0"/>
    <s v="Mileage, engine hours, GPS"/>
    <s v="HD truck (tractor)"/>
    <s v="Shared without conditions"/>
    <m/>
    <s v="N/A"/>
    <s v="N/A"/>
    <s v="N/A"/>
    <s v="N/A"/>
    <s v="N/A"/>
    <s v="N/A"/>
    <s v="N/A"/>
    <s v="N/A"/>
    <s v="TCO Logistics"/>
    <n v="5158"/>
    <m/>
    <x v="0"/>
    <n v="40"/>
    <m/>
    <s v="In preservation"/>
    <s v="Long downtime time, decision for write off is pending"/>
    <s v="SCM Logistics: Yerbol Nauryzbay  / Yerlan Yeshmagambetov"/>
  </r>
  <r>
    <n v="117020"/>
    <s v="Active"/>
    <s v="H494106"/>
    <s v="TRUCK HD MAN TGS-41.400"/>
    <s v="TMF1"/>
    <x v="0"/>
    <s v="Tengiz"/>
    <s v="WMA39WZZ3CP033399"/>
    <s v="WMA39WZZ3CP033399"/>
    <n v="20850"/>
    <s v="ACTIVE"/>
    <n v="200"/>
    <s v="Maintenance Shared Services"/>
    <s v="Operations"/>
    <n v="207"/>
    <s v="Production Operations"/>
    <n v="705"/>
    <s v="Maintenance"/>
    <s v="Maintenance"/>
    <s v="Maintenance Shared Services"/>
    <s v="589"/>
    <s v="Tengiz fleet"/>
    <m/>
    <m/>
    <m/>
    <s v="Non-Critical"/>
    <s v="MAN"/>
    <s v="TGS-41.400"/>
    <s v="GBP"/>
    <n v="104330.7"/>
    <s v="2011"/>
    <n v="11"/>
    <m/>
    <s v="5.05301E+13"/>
    <d v="2024-09-30T00:00:00"/>
    <s v="ED99999853"/>
    <d v="2012-03-18T00:00:00"/>
    <n v="15"/>
    <d v="2012-03-27T00:00:00"/>
    <m/>
    <s v="99353"/>
    <s v="99353"/>
    <m/>
    <s v="315/80R22.5"/>
    <s v="315/80R22.5"/>
    <s v="TRKHUI 003"/>
    <s v="158544"/>
    <s v="2024"/>
    <s v="2027"/>
    <m/>
    <m/>
    <n v="591"/>
    <m/>
    <s v="ZF16 S"/>
    <s v="01.10.2024 xeza:  License plate and technical passport was changed according to the e-mail from Registration Dept as of 01.10.24. (Inbox-Registration Dept)._x000a__x000a_12.02.24-sutz: CC was changed to 20850 - Maintenance Shared Services, according to the e-mail from Registration Dept with confirmed by Fleet maintenance and inspection Team Lead as of 07.02.2024 (Inbox - CC Change)"/>
    <s v="YES"/>
    <x v="0"/>
    <s v="МАN Н725768 (ТШО 117020)"/>
    <x v="0"/>
    <s v="H 494106"/>
    <n v="0"/>
    <m/>
    <s v="Plant KTL/Завод КТЛ"/>
    <x v="0"/>
    <s v="Mileage, engine hours, GPS"/>
    <s v="HD truck (tractor)"/>
    <s v="Shared with conditions"/>
    <m/>
    <s v="N/A"/>
    <s v="N/A"/>
    <s v="N/A"/>
    <s v="N/A"/>
    <s v="N/A"/>
    <s v="N/A"/>
    <s v="N/A"/>
    <s v="N/A"/>
    <s v="TCO SCM Logistics"/>
    <s v="200-4401"/>
    <s v="mssls@tengizchevroil.com"/>
    <x v="0"/>
    <n v="189.9744"/>
    <m/>
    <m/>
    <m/>
    <s v="Maintenance: Assylbek Amangaliyev / Yerkin Dauletov"/>
  </r>
  <r>
    <n v="117021"/>
    <s v="Active"/>
    <s v="H497706"/>
    <s v="TRUCK HD MAN TGS-41.400"/>
    <s v="TMF1"/>
    <x v="0"/>
    <s v="Tengiz"/>
    <s v="WMA39WZZ8CP033897"/>
    <s v="WMA39WZZ8CP033897"/>
    <n v="20850"/>
    <s v="ACTIVE"/>
    <n v="200"/>
    <s v="Maintenance Shared Services"/>
    <s v="Operations"/>
    <n v="207"/>
    <s v="Production Operations"/>
    <n v="705"/>
    <s v="Maintenance"/>
    <s v="Maintenance"/>
    <s v="Maintenance Shared Services"/>
    <s v="590"/>
    <s v="Tengiz fleet"/>
    <m/>
    <m/>
    <m/>
    <s v="Non-Critical"/>
    <s v="MAN"/>
    <s v="TGS-41.400"/>
    <s v="GBP"/>
    <n v="104330.7"/>
    <s v="2011"/>
    <n v="11"/>
    <m/>
    <s v="5.05303E+13"/>
    <d v="2024-10-28T00:00:00"/>
    <s v="ED99999829"/>
    <d v="2012-03-18T00:00:00"/>
    <n v="15"/>
    <d v="2012-03-27T00:00:00"/>
    <m/>
    <s v="64042"/>
    <s v="64042"/>
    <m/>
    <s v="315/80R22.5"/>
    <s v="315/80R22.5"/>
    <s v="TRKHUI 003"/>
    <s v="158544"/>
    <s v="2024"/>
    <s v="2027"/>
    <m/>
    <m/>
    <n v="592"/>
    <m/>
    <s v="ZF16 S"/>
    <s v="29.10.24-sutz: Because the old license plate H725767 of the vehicle was damaged and invalid, a new license plate &amp; technical passport was received, according to the e-mail from Registration department as of 29.10.24. (Inbox-Registration Dept)_x000a_                                                                                                                                                                                                                                                                                                                                                                                                                                                                                       _x000a_16.02.24-sutz: CC was changed to 20850 - Maintenance Shared Services, according to the e-mail from Registration Dept with confirmed by Fleet maintenance and inspection Team Lead as of 07.02.2024 (Inbox - CC Change)_x000a_"/>
    <s v="YES"/>
    <x v="0"/>
    <s v="МАN Н497706 (ТШО 117021)"/>
    <x v="0"/>
    <s v="H 497706"/>
    <n v="0"/>
    <m/>
    <s v="Plant KTL/Завод КТЛ"/>
    <x v="0"/>
    <s v="Mileage, engine hours, GPS"/>
    <s v="HD truck (tractor)"/>
    <s v="Shared with conditions"/>
    <m/>
    <s v="N/A"/>
    <s v="N/A"/>
    <s v="N/A"/>
    <s v="N/A"/>
    <s v="N/A"/>
    <s v="N/A"/>
    <s v="N/A"/>
    <s v="N/A"/>
    <s v="TCO SCM Logistics"/>
    <s v="200-4401"/>
    <s v="mssls@tengizchevroil.com"/>
    <x v="0"/>
    <m/>
    <n v="20"/>
    <m/>
    <m/>
    <s v="Maintenance: Assylbek Amangaliyev / Yerkin Dauletov"/>
  </r>
  <r>
    <n v="117022"/>
    <s v="Active"/>
    <s v="H209306"/>
    <s v="TRUCK HD FRAC TANK TRACTOR W/WINCH KENWO"/>
    <s v="TMF1"/>
    <x v="0"/>
    <s v="Tengiz"/>
    <s v="1XDD40X2FR467214"/>
    <s v="1XDD40X2FR467214"/>
    <n v="20850"/>
    <s v="ACTIVE"/>
    <n v="200"/>
    <s v="Maintenance Shared Services"/>
    <s v="Operations"/>
    <n v="207"/>
    <s v="Production Operations"/>
    <n v="705"/>
    <s v="Maintenance"/>
    <s v="Maintenance"/>
    <s v="Maintenance Shared Services"/>
    <s v="591"/>
    <s v="Tengiz fleet"/>
    <m/>
    <m/>
    <m/>
    <s v="Non-Critical"/>
    <s v="KENWORTH"/>
    <s v="T800"/>
    <s v="USD"/>
    <n v="204296"/>
    <s v="2014"/>
    <n v="8"/>
    <m/>
    <s v="79789562"/>
    <d v="2017-08-01T00:00:00"/>
    <s v="ED00016106"/>
    <m/>
    <n v="15"/>
    <d v="2015-06-30T00:00:00"/>
    <m/>
    <s v="51489"/>
    <s v="51489"/>
    <m/>
    <s v="315/80R22.5"/>
    <s v="315/80R22.5"/>
    <s v="TRKKEN 007"/>
    <s v="215308"/>
    <s v="2027"/>
    <s v="2030"/>
    <m/>
    <s v="YES"/>
    <n v="593"/>
    <m/>
    <m/>
    <s v="14.02.24-sutz: CC was changed to 20850 - Maintenance Shared Services, according to the e-mail from Registration Dept with confirmed by Fleet maintenance and inspection Team Lead as of 07.02.2024 (Inbox - CC Change)"/>
    <s v="YES"/>
    <x v="0"/>
    <s v="KENWORTH Н209306 (ТШО 117022)"/>
    <x v="0"/>
    <s v="H 209306"/>
    <n v="0"/>
    <m/>
    <s v="Plant KTL/Завод КТЛ"/>
    <x v="0"/>
    <s v="Mileage, engine hours, GPS"/>
    <s v="HD truck (tractor)"/>
    <s v="Shared with conditions"/>
    <m/>
    <m/>
    <s v="N/A"/>
    <s v="N/A"/>
    <s v="N/A"/>
    <s v="N/A"/>
    <s v="N/A"/>
    <s v="N/A"/>
    <s v="N/A"/>
    <s v="TCO SCM Logistics"/>
    <s v="200-4410"/>
    <s v="msslte@tengizchevroil.com"/>
    <x v="0"/>
    <n v="433.91040000000004"/>
    <m/>
    <m/>
    <m/>
    <s v="Maintenance: Assylbek Amangaliyev / Yerkin Dauletov"/>
  </r>
  <r>
    <n v="117023"/>
    <s v="Active"/>
    <s v="H176206"/>
    <s v="TRUCK KAMAZ-65201 MULTILIFT HOOK LOADER"/>
    <s v="TMF1"/>
    <x v="0"/>
    <s v="Tengiz"/>
    <s v="Z9L780425G0000001"/>
    <s v="XTC652014G1333206"/>
    <n v="20850"/>
    <s v="ACTIVE"/>
    <n v="200"/>
    <s v="Maintenance Shared Services"/>
    <s v="Operations"/>
    <n v="207"/>
    <s v="Production Operations"/>
    <n v="705"/>
    <s v="Maintenance"/>
    <s v="Maintenance"/>
    <s v="Maintenance Shared Services"/>
    <s v="592"/>
    <s v="Tengiz fleet"/>
    <m/>
    <m/>
    <m/>
    <s v="Non-Critical"/>
    <s v="KAMAZ-65201"/>
    <s v="780425"/>
    <s v="KZT"/>
    <n v="40421931.200000003"/>
    <s v="2016"/>
    <n v="7"/>
    <s v="2416532"/>
    <m/>
    <d v="2016-08-24T00:00:00"/>
    <s v="ED00015556"/>
    <m/>
    <n v="15"/>
    <d v="2016-07-16T00:00:00"/>
    <m/>
    <s v="9601"/>
    <s v="9601"/>
    <m/>
    <s v="315/80R22.5"/>
    <s v="315/80R22.5"/>
    <s v="TRKHUI"/>
    <s v="249668"/>
    <s v="2026"/>
    <s v="2031"/>
    <m/>
    <s v="YES"/>
    <n v="594"/>
    <m/>
    <m/>
    <s v="16.02.24-sutz: CC was changed to 20850 - Maintenance Shared Services, according to the e-mail from Registration Dept with confirmed by Fleet maintenance and inspection Team Lead as of 07.02.2024 (Inbox - CC Change)_x000a_"/>
    <s v="YES"/>
    <x v="0"/>
    <s v="KAMAZ H176206 (ТШО 117023)"/>
    <x v="0"/>
    <s v="H 176206"/>
    <n v="0"/>
    <m/>
    <s v="TFM/АРП"/>
    <x v="0"/>
    <s v="Mileage, engine hours, GPS"/>
    <s v="Dump truck"/>
    <s v="Shared with conditions"/>
    <m/>
    <m/>
    <s v="N/A"/>
    <s v="N/A"/>
    <s v="N/A"/>
    <s v="N/A"/>
    <s v="N/A"/>
    <s v="N/A"/>
    <s v="N/A"/>
    <s v="TCO SCM Logistics"/>
    <s v="200-4401"/>
    <s v="mssls@tengizchevroil.com"/>
    <x v="0"/>
    <m/>
    <n v="18"/>
    <s v="Seasonal (SGP TA)"/>
    <m/>
    <s v="Maintenance: Assylbek Amangaliyev / Yerkin Dauletov"/>
  </r>
  <r>
    <n v="117024"/>
    <s v="Active"/>
    <s v="H190606"/>
    <s v="TRUCK KAMAZ-65201 MULTILIFT HOOK LOADER"/>
    <s v="TMF1"/>
    <x v="0"/>
    <s v="Tengiz"/>
    <s v="XTC652014G1343353"/>
    <s v="XTC652014G1343353"/>
    <n v="20850"/>
    <s v="ACTIVE"/>
    <n v="200"/>
    <s v="Maintenance Shared Services"/>
    <s v="Operations"/>
    <n v="207"/>
    <s v="Production Operations"/>
    <n v="705"/>
    <s v="Maintenance"/>
    <s v="Maintenance"/>
    <s v="Maintenance Shared Services"/>
    <s v="593"/>
    <s v="Tengiz fleet"/>
    <m/>
    <m/>
    <m/>
    <s v="Non-Critical"/>
    <s v="KAMAZ"/>
    <s v="65201"/>
    <s v="KZT"/>
    <n v="45070872"/>
    <s v="2016"/>
    <n v="6"/>
    <s v="2436044"/>
    <s v="78572250"/>
    <d v="2017-03-04T00:00:00"/>
    <s v="ED00015855"/>
    <m/>
    <n v="15"/>
    <d v="2016-12-16T00:00:00"/>
    <m/>
    <s v="11448"/>
    <s v="11448"/>
    <m/>
    <s v="315/80R22,5"/>
    <s v="315/80R22,5"/>
    <s v="TRKHUI001"/>
    <s v="252800"/>
    <s v="2026"/>
    <s v="2031"/>
    <m/>
    <s v="YES"/>
    <n v="595"/>
    <m/>
    <m/>
    <s v="16.02.24-sutz: CC was changed to 20850 - Maintenance Shared Services, according to the e-mail from Registration Dept with confirmed by Fleet maintenance and inspection Team Lead as of 07.02.2024 (Inbox - CC Change)_x000a_"/>
    <s v="YES"/>
    <x v="0"/>
    <s v="КАМАЗ H190606 (ТШО 117024)"/>
    <x v="0"/>
    <s v="H 190606"/>
    <n v="0"/>
    <m/>
    <s v="TFM/АРП"/>
    <x v="0"/>
    <s v="Mileage, engine hours, GPS"/>
    <s v="Dump truck"/>
    <s v="Shared with conditions"/>
    <m/>
    <m/>
    <s v="N/A"/>
    <s v="N/A"/>
    <s v="N/A"/>
    <s v="N/A"/>
    <s v="N/A"/>
    <s v="N/A"/>
    <s v="N/A"/>
    <s v="TCO SCM Logistics"/>
    <s v="200-4401"/>
    <s v="mssls@tengizchevroil.com"/>
    <x v="0"/>
    <m/>
    <n v="18"/>
    <s v="Seasonal (SGP TA)"/>
    <m/>
    <s v="Maintenance: Assylbek Amangaliyev / Yerkin Dauletov"/>
  </r>
  <r>
    <n v="117025"/>
    <s v="Sent to BP"/>
    <s v="H192506"/>
    <s v="TRUCK HD HOOK LOADER KENWORTH T800"/>
    <s v="N-COCR"/>
    <x v="0"/>
    <s v="Tengiz"/>
    <s v="1NKDX4TX1HR166014"/>
    <s v="1NKDX4TX1HR166014"/>
    <n v="9601120346"/>
    <s v="ACTIVE"/>
    <n v="200"/>
    <s v="SpecAccum-Drilling Support Srv"/>
    <s v="Operations"/>
    <n v="203"/>
    <s v="Drilling"/>
    <n v="500"/>
    <s v="Drilling"/>
    <s v="Drilling"/>
    <s v="SpecAccum-Drilling Support Srv"/>
    <s v="1463"/>
    <s v="Tengiz fleet"/>
    <m/>
    <m/>
    <m/>
    <s v="Non-Critical"/>
    <s v="KENWORTH"/>
    <s v="T800"/>
    <s v="KZT"/>
    <n v="79593919"/>
    <s v="2016"/>
    <n v="6"/>
    <m/>
    <s v="79939873"/>
    <d v="2018-01-05T00:00:00"/>
    <s v="ED00015957"/>
    <d v="2017-11-12T00:00:00"/>
    <n v="15"/>
    <d v="2018-05-05T00:00:00"/>
    <m/>
    <s v="50"/>
    <s v="50"/>
    <m/>
    <s v="315/80 R22.5"/>
    <s v="315/80 R22.5"/>
    <s v="TRKHUI002"/>
    <s v="253584"/>
    <s v="2027"/>
    <s v="2032"/>
    <m/>
    <s v="NO"/>
    <n v="1669"/>
    <m/>
    <m/>
    <m/>
    <s v="YES"/>
    <x v="1"/>
    <m/>
    <x v="0"/>
    <s v="H 192506"/>
    <n v="0"/>
    <m/>
    <s v="Unassigned"/>
    <x v="0"/>
    <s v="Mileage, engine hours, GPS"/>
    <s v="Hook loader truck"/>
    <s v="Shared with conditions"/>
    <s v="Wells primary use"/>
    <n v="33309"/>
    <n v="14"/>
    <s v="N/A"/>
    <s v="N/A"/>
    <s v="N/A"/>
    <s v="N/A"/>
    <s v="N/A"/>
    <s v="N/A"/>
    <s v="AGI"/>
    <s v="933-4124"/>
    <s v="jr-ops-mgr@arctic-group.com"/>
    <x v="0"/>
    <m/>
    <n v="12"/>
    <m/>
    <m/>
    <s v="Drilling: Kyle Harrelson / Joseph Bothner"/>
  </r>
  <r>
    <n v="117026"/>
    <s v="Sent to BP"/>
    <s v="H205106"/>
    <s v="TRUCK HD HOOK LOADER KENWORTH T800"/>
    <s v="N-COCR"/>
    <x v="0"/>
    <s v="Tengiz"/>
    <s v="1NKDX4TX3HR166015"/>
    <s v="1NKDX4TX3HR166015"/>
    <n v="9601120346"/>
    <s v="ACTIVE"/>
    <n v="200"/>
    <s v="SpecAccum-Drilling Support Srv"/>
    <s v="Operations"/>
    <n v="203"/>
    <s v="Drilling"/>
    <n v="500"/>
    <s v="Drilling"/>
    <s v="Drilling"/>
    <s v="SpecAccum-Drilling Support Srv"/>
    <s v="1464"/>
    <s v="Tengiz fleet"/>
    <m/>
    <m/>
    <m/>
    <s v="Non-Critical"/>
    <s v="KENWORTH"/>
    <s v="T800"/>
    <s v="KZT"/>
    <n v="79593919"/>
    <s v="2016"/>
    <n v="6"/>
    <m/>
    <s v="79939874"/>
    <d v="2018-01-05T00:00:00"/>
    <s v="ED00015958"/>
    <d v="2017-11-12T00:00:00"/>
    <n v="15"/>
    <d v="2018-05-05T00:00:00"/>
    <m/>
    <s v="0"/>
    <s v="0"/>
    <m/>
    <s v="315/80 R22.5"/>
    <s v="315/80 R22.5"/>
    <s v="TRKHUI002"/>
    <s v="253584"/>
    <s v="2027"/>
    <s v="2032"/>
    <m/>
    <s v="NO"/>
    <n v="1670"/>
    <m/>
    <m/>
    <m/>
    <s v="YES"/>
    <x v="1"/>
    <m/>
    <x v="0"/>
    <s v="H 205106"/>
    <n v="0"/>
    <m/>
    <s v="Unassigned"/>
    <x v="0"/>
    <s v="Mileage, engine hours, GPS"/>
    <s v="Hook loader truck"/>
    <s v="Shared with conditions"/>
    <s v="Wells primary use"/>
    <n v="33309"/>
    <n v="14"/>
    <s v="N/A"/>
    <s v="N/A"/>
    <s v="N/A"/>
    <s v="N/A"/>
    <s v="N/A"/>
    <s v="N/A"/>
    <s v="AGI"/>
    <s v="933-4124"/>
    <s v="jr-ops-mgr@arctic-group.com"/>
    <x v="0"/>
    <m/>
    <n v="12"/>
    <m/>
    <m/>
    <s v="Drilling: Kyle Harrelson / Joseph Bothner"/>
  </r>
  <r>
    <n v="117027"/>
    <s v="Sent to BP"/>
    <s v="H205206"/>
    <s v="TRUCK HD HOOK LOADER KENWORTH T800"/>
    <s v="N-COCR"/>
    <x v="0"/>
    <s v="Tengiz"/>
    <s v="1NKDX4TX5HR166016"/>
    <s v="1NKDX4TX5HR166016"/>
    <n v="9601120346"/>
    <s v="ACTIVE"/>
    <n v="200"/>
    <s v="SpecAccum-Drilling Support Srv"/>
    <s v="Operations"/>
    <n v="203"/>
    <s v="Drilling"/>
    <n v="500"/>
    <s v="Drilling"/>
    <s v="Drilling"/>
    <s v="SpecAccum-Drilling Support Srv"/>
    <s v="1465"/>
    <s v="Tengiz fleet"/>
    <m/>
    <m/>
    <m/>
    <s v="Non-Critical"/>
    <s v="KENWORTH"/>
    <s v="T800"/>
    <s v="KZT"/>
    <n v="79593919"/>
    <s v="2016"/>
    <n v="6"/>
    <m/>
    <s v="79939382"/>
    <d v="2018-01-05T00:00:00"/>
    <s v="ED00015959"/>
    <d v="2017-11-12T00:00:00"/>
    <n v="15"/>
    <d v="2018-05-05T00:00:00"/>
    <m/>
    <s v="0"/>
    <s v="0"/>
    <m/>
    <s v="315/80 R22.5"/>
    <s v="315/80 R22.5"/>
    <s v="TRKHUI002"/>
    <s v="253584"/>
    <s v="2027"/>
    <s v="2032"/>
    <m/>
    <s v="NO"/>
    <n v="1671"/>
    <m/>
    <m/>
    <m/>
    <s v="YES"/>
    <x v="1"/>
    <m/>
    <x v="0"/>
    <s v="H 205206"/>
    <n v="0"/>
    <m/>
    <s v="Unassigned"/>
    <x v="0"/>
    <s v="Mileage, engine hours, GPS"/>
    <s v="Hook loader truck"/>
    <s v="Shared with conditions"/>
    <s v="Wells primary use"/>
    <n v="33309"/>
    <s v="N/A"/>
    <s v="N/A"/>
    <s v="N/A"/>
    <s v="N/A"/>
    <s v="N/A"/>
    <s v="N/A"/>
    <s v="N/A"/>
    <s v="AGI"/>
    <s v="933-4124"/>
    <s v="jr-ops-mgr@arctic-group.com"/>
    <x v="0"/>
    <m/>
    <n v="12"/>
    <m/>
    <m/>
    <s v="Drilling: Kyle Harrelson / Joseph Bothner"/>
  </r>
  <r>
    <n v="117028"/>
    <s v="Sent to BP"/>
    <s v="H205506"/>
    <s v="TRUCK HD HOOK LOADER KENWORTH T800"/>
    <s v="N-COCR"/>
    <x v="0"/>
    <s v="Tengiz"/>
    <s v="1NKDX4TX7HR166017"/>
    <s v="1NKDX4TX7HR166017"/>
    <n v="9601120346"/>
    <s v="ACTIVE"/>
    <n v="200"/>
    <s v="SpecAccum-Drilling Support Srv"/>
    <s v="Operations"/>
    <n v="203"/>
    <s v="Drilling"/>
    <n v="500"/>
    <s v="Drilling"/>
    <s v="Drilling"/>
    <s v="SpecAccum-Drilling Support Srv"/>
    <s v="1466"/>
    <s v="Tengiz fleet"/>
    <m/>
    <m/>
    <m/>
    <s v="Non-Critical"/>
    <s v="KENWORTH"/>
    <s v="T800"/>
    <s v="KZT"/>
    <n v="79593919"/>
    <s v="2016"/>
    <n v="6"/>
    <m/>
    <s v="79939381"/>
    <d v="2018-01-05T00:00:00"/>
    <s v="ED00015962"/>
    <d v="2017-11-12T00:00:00"/>
    <n v="15"/>
    <d v="2018-05-05T00:00:00"/>
    <m/>
    <s v="0"/>
    <s v="0"/>
    <m/>
    <s v="315/80 R22.5"/>
    <s v="315/80 R22.5"/>
    <s v="TRKHUI002"/>
    <s v="253584"/>
    <s v="2027"/>
    <s v="2032"/>
    <m/>
    <s v="NO"/>
    <n v="1672"/>
    <m/>
    <m/>
    <m/>
    <s v="YES"/>
    <x v="1"/>
    <m/>
    <x v="0"/>
    <s v="H 205506"/>
    <n v="0"/>
    <m/>
    <s v="Unassigned"/>
    <x v="0"/>
    <s v="Mileage, engine hours, GPS"/>
    <s v="Hook loader truck"/>
    <s v="Shared with conditions"/>
    <s v="Wells primary use"/>
    <n v="30000"/>
    <n v="15"/>
    <s v="N/A"/>
    <s v="N/A"/>
    <s v="N/A"/>
    <s v="N/A"/>
    <s v="N/A"/>
    <s v="N/A"/>
    <s v="AGI"/>
    <s v="933-4124"/>
    <s v="jr-ops-mgr@arctic-group.com"/>
    <x v="0"/>
    <m/>
    <n v="12"/>
    <m/>
    <m/>
    <s v="Drilling: Kyle Harrelson / Joseph Bothner"/>
  </r>
  <r>
    <n v="117029"/>
    <s v="Sent to BP"/>
    <s v="H205406"/>
    <s v="TRUCK HD HOOK LOADER KENWORTH T800"/>
    <s v="N-COCR"/>
    <x v="0"/>
    <s v="Tengiz"/>
    <s v="1NKDX4TX9HR166018"/>
    <s v="1NKDX4TX9HR166018"/>
    <n v="9601120346"/>
    <s v="ACTIVE"/>
    <n v="200"/>
    <s v="SpecAccum-Drilling Support Srv"/>
    <s v="Operations"/>
    <n v="203"/>
    <s v="Drilling"/>
    <n v="500"/>
    <s v="Drilling"/>
    <s v="Drilling"/>
    <s v="SpecAccum-Drilling Support Srv"/>
    <s v="1467"/>
    <s v="Tengiz fleet"/>
    <m/>
    <m/>
    <m/>
    <s v="Non-Critical"/>
    <s v="KENWORTH"/>
    <s v="T800"/>
    <s v="KZT"/>
    <n v="79593919"/>
    <s v="2016"/>
    <n v="6"/>
    <m/>
    <s v="79940351"/>
    <d v="2018-01-05T00:00:00"/>
    <s v="ED00015961"/>
    <d v="2017-11-12T00:00:00"/>
    <n v="15"/>
    <d v="2018-05-05T00:00:00"/>
    <m/>
    <s v="0"/>
    <s v="0"/>
    <m/>
    <s v="315/80 R22.5"/>
    <s v="315/80 R22.5"/>
    <s v="TRKHUI002"/>
    <s v="253584"/>
    <s v="2027"/>
    <s v="2032"/>
    <m/>
    <s v="NO"/>
    <n v="1673"/>
    <m/>
    <m/>
    <m/>
    <s v="YES"/>
    <x v="1"/>
    <m/>
    <x v="0"/>
    <s v="H 205406"/>
    <n v="0"/>
    <m/>
    <s v="Unassigned"/>
    <x v="0"/>
    <s v="Mileage, engine hours, GPS"/>
    <s v="Hook loader truck"/>
    <s v="Shared with conditions"/>
    <s v="Wells primary use"/>
    <n v="33309"/>
    <n v="14"/>
    <s v="N/A"/>
    <s v="N/A"/>
    <s v="N/A"/>
    <s v="N/A"/>
    <s v="N/A"/>
    <s v="N/A"/>
    <s v="AGI"/>
    <s v="933-4124"/>
    <s v="jr-ops-mgr@arctic-group.com"/>
    <x v="0"/>
    <m/>
    <n v="12"/>
    <m/>
    <m/>
    <s v="Drilling: Kyle Harrelson / Joseph Bothner"/>
  </r>
  <r>
    <n v="117030"/>
    <s v="Sent to BP"/>
    <s v="H205306"/>
    <s v="TRUCK HD HOOK LOADER KENWORTH T800"/>
    <s v="N-COCR"/>
    <x v="0"/>
    <s v="Tengiz"/>
    <s v="1NKDX4TX0HR166019"/>
    <s v="1NKDX4TX0HR166019"/>
    <n v="9601120346"/>
    <s v="ACTIVE"/>
    <n v="200"/>
    <s v="SpecAccum-Drilling Support Srv"/>
    <s v="Operations"/>
    <n v="203"/>
    <s v="Drilling"/>
    <n v="500"/>
    <s v="Drilling"/>
    <s v="Drilling"/>
    <s v="SpecAccum-Drilling Support Srv"/>
    <s v="1468"/>
    <s v="Tengiz fleet"/>
    <m/>
    <m/>
    <m/>
    <s v="Non-Critical"/>
    <s v="KENWORTH"/>
    <s v="T800"/>
    <s v="KZT"/>
    <n v="79593919"/>
    <s v="2016"/>
    <n v="6"/>
    <m/>
    <s v="79940350"/>
    <d v="2018-01-05T00:00:00"/>
    <s v="ED00015960"/>
    <d v="2017-11-12T00:00:00"/>
    <n v="15"/>
    <d v="2018-05-05T00:00:00"/>
    <m/>
    <s v="0"/>
    <s v="0"/>
    <m/>
    <s v="315/80 R22.5"/>
    <s v="315/80 R22.5"/>
    <s v="TRKHUI002"/>
    <s v="253584"/>
    <s v="2027"/>
    <s v="2032"/>
    <m/>
    <s v="NO"/>
    <n v="1674"/>
    <m/>
    <m/>
    <m/>
    <s v="YES"/>
    <x v="1"/>
    <m/>
    <x v="0"/>
    <s v="H 205306"/>
    <n v="0"/>
    <m/>
    <s v="Unassigned"/>
    <x v="0"/>
    <s v="Mileage, engine hours, GPS"/>
    <s v="Hook loader truck"/>
    <s v="Shared with conditions"/>
    <s v="Wells primary use"/>
    <n v="30000"/>
    <n v="15"/>
    <s v="N/A"/>
    <s v="N/A"/>
    <s v="N/A"/>
    <s v="N/A"/>
    <s v="N/A"/>
    <s v="N/A"/>
    <s v="AGI"/>
    <s v="933-4124"/>
    <s v="jr-ops-mgr@arctic-group.com"/>
    <x v="0"/>
    <m/>
    <n v="12"/>
    <m/>
    <m/>
    <s v="Drilling: Kyle Harrelson / Joseph Bothner"/>
  </r>
  <r>
    <n v="117032"/>
    <s v="Active"/>
    <s v="H550506"/>
    <s v="TRUCK HD MAN TGX 18.400 "/>
    <s v="TMF1"/>
    <x v="0"/>
    <s v="Tengiz"/>
    <s v="WMA06KZZ2RM941681"/>
    <s v="WMA06KZZ2RM941681"/>
    <n v="20850"/>
    <s v="ACTIVE"/>
    <n v="200"/>
    <s v="Maintenance Shared Services"/>
    <s v="Operations"/>
    <n v="207"/>
    <s v="Production Operations"/>
    <n v="705"/>
    <s v="Maintenance"/>
    <s v="Maintenance"/>
    <s v="Maintenance Shared Services"/>
    <s v="2199"/>
    <s v="Tengiz fleet"/>
    <m/>
    <m/>
    <d v="2024-03-05T00:00:00"/>
    <s v="Critical"/>
    <s v="MAN"/>
    <s v="TGX 18.400 4x2 BL SA"/>
    <s v="KZT"/>
    <n v="78585000"/>
    <s v="2023"/>
    <m/>
    <m/>
    <s v="50568330706834"/>
    <d v="2024-05-04T00:00:00"/>
    <s v="EW00014812"/>
    <d v="2024-03-05T00:00:00"/>
    <n v="10"/>
    <d v="2024-03-05T00:00:00"/>
    <m/>
    <m/>
    <m/>
    <m/>
    <m/>
    <m/>
    <s v="TRKHUI004"/>
    <s v="0060071487-001"/>
    <s v="2034"/>
    <m/>
    <m/>
    <m/>
    <n v="2409"/>
    <m/>
    <m/>
    <s v="16.05.24-pmlt: Issued from Registration Dept. to 20850 - MSS according to the acceptance act as of 15.05.24 and the e-mail from Registration Department as of 16.05.24. (Inbox - CC Change)"/>
    <s v="YES"/>
    <x v="0"/>
    <s v="MAN H550506 (ТШО 117032)"/>
    <x v="0"/>
    <s v="H 550506"/>
    <n v="0"/>
    <m/>
    <s v="TFM/АРП"/>
    <x v="0"/>
    <s v="Mileage, engine hours, GPS"/>
    <s v="HD truck (tractor)"/>
    <s v="Shared with conditions"/>
    <m/>
    <s v="N/A"/>
    <s v="N/A"/>
    <s v="N/A"/>
    <s v="N/A"/>
    <s v="N/A"/>
    <s v="N/A"/>
    <s v="N/A"/>
    <s v="N/A"/>
    <s v="TCO SCM Logistics"/>
    <s v="200-4401"/>
    <s v="mssls@tengizchevroil.com"/>
    <x v="0"/>
    <n v="241.07160000000002"/>
    <m/>
    <m/>
    <m/>
    <s v="Maintenance: Assylbek Amangaliyev / Yerkin Dauletov"/>
  </r>
  <r>
    <n v="117033"/>
    <s v="Active"/>
    <s v="H550206"/>
    <s v="TRUCK HD MAN TGX 41.640 "/>
    <s v="N-COCR"/>
    <x v="0"/>
    <s v="Tengiz"/>
    <s v="WMA86KZZ8RL078927"/>
    <m/>
    <n v="20850"/>
    <s v="ACTIVE"/>
    <n v="200"/>
    <s v="Maintenance Shared Services"/>
    <s v="Operations"/>
    <n v="207"/>
    <s v="Production Operations"/>
    <n v="705"/>
    <s v="Maintenance"/>
    <s v="Maintenance"/>
    <s v="Maintenance Shared Services"/>
    <s v="2202"/>
    <s v="Tengiz fleet"/>
    <m/>
    <m/>
    <d v="2024-04-04T00:00:00"/>
    <s v="Non-Critical"/>
    <s v="MAN"/>
    <s v="TGX 41.640 8x 4/4 BB SA"/>
    <s v="KZT"/>
    <n v="232000000"/>
    <s v="2023"/>
    <n v="0"/>
    <m/>
    <s v="56567081736711"/>
    <d v="2024-05-13T00:00:00"/>
    <s v="EW00014824"/>
    <m/>
    <n v="10"/>
    <d v="2024-04-04T00:00:00"/>
    <m/>
    <m/>
    <m/>
    <m/>
    <s v="385/80 R22.5"/>
    <s v="315/80 R22.5"/>
    <s v="TRKHUI004"/>
    <s v="0060074231-001"/>
    <m/>
    <s v="2034"/>
    <m/>
    <m/>
    <n v="2412"/>
    <s v="INLINE 6"/>
    <s v="MAN TipMatic"/>
    <s v="08.10.24-xeza: Issued to 20850-MSS according to the acceptance act as of 07.10.24 and the e-mail from Reg.Dept (Inbox-CC Change)"/>
    <s v="YES"/>
    <x v="0"/>
    <s v="MAN H550206 (ТШО 117033)"/>
    <x v="1"/>
    <m/>
    <n v="0"/>
    <m/>
    <s v="Plant SGP/Завод ЗВП"/>
    <x v="0"/>
    <s v="Mileage, engine hours, GPS"/>
    <s v="HD truck (tractor)"/>
    <s v="Shared with conditions"/>
    <m/>
    <s v="N/A"/>
    <s v="N/A"/>
    <s v="N/A"/>
    <s v="N/A"/>
    <s v="N/A"/>
    <s v="N/A"/>
    <s v="N/A"/>
    <s v="N/A"/>
    <s v="TCO SCM Logistics"/>
    <s v="200-4401"/>
    <s v="mssls@tengizchevroil.com"/>
    <x v="0"/>
    <n v="241.07160000000002"/>
    <m/>
    <m/>
    <m/>
    <s v="Maintenance: Assylbek Amangaliyev / Yerkin Dauletov"/>
  </r>
  <r>
    <n v="117034"/>
    <s v="Active"/>
    <s v="H519206"/>
    <s v="TRUCK HD KAMAZ 54901-70014СА "/>
    <s v="TMF1"/>
    <x v="0"/>
    <s v="Tengiz"/>
    <s v="XTC549015Р2592858"/>
    <s v="XTC549015Р2592858"/>
    <n v="13780"/>
    <s v="ACTIVE"/>
    <n v="200"/>
    <s v="Heavy Equipment Operations"/>
    <s v="Operations"/>
    <n v="209"/>
    <s v="Supply Chain Management"/>
    <n v="322"/>
    <s v="Tengiz Ground Transportation"/>
    <s v="SCM Logistics"/>
    <s v="Heavy Equipment Operations"/>
    <s v="2210"/>
    <s v="Tengiz fleet"/>
    <m/>
    <m/>
    <d v="2024-08-27T00:00:00"/>
    <s v="Critical"/>
    <s v="KAMAZ"/>
    <s v="54901-70014СА"/>
    <s v="KZT"/>
    <n v="38500000"/>
    <s v="2023"/>
    <m/>
    <m/>
    <s v="910.10-1002"/>
    <d v="2024-09-10T00:00:00"/>
    <s v="ED99999859"/>
    <d v="2024-08-13T00:00:00"/>
    <n v="10"/>
    <d v="2024-08-25T00:00:00"/>
    <m/>
    <s v="1680"/>
    <s v="1680"/>
    <m/>
    <s v="315/70"/>
    <s v="315/70"/>
    <s v="HDT 003"/>
    <s v="61028786"/>
    <s v="2034"/>
    <m/>
    <m/>
    <s v="YES"/>
    <n v="2420"/>
    <s v="КАМАЗ-910.52-460 (Евро-5)"/>
    <m/>
    <s v="26.11.24-sutz: The new truck was issued to CC: 13780 - Heavy Equipment Operations from CC: 13780 - Registration Department, according to the act of acceptance and e-mail from Registration Department as of 26.11.2024 with approval by Fleet maintenance and inspection Team Lead. (Inbox - CC change) Data was added in 12-2024 Assigned Equipments Report._x000a__x000a_11.09.24-sutz: Technical passport with license plate number for truck was received, according to the e-mail from Registration Dep.as of 11.09.2024. (Inbox-Registration Dep) "/>
    <s v="YES"/>
    <x v="0"/>
    <s v="KAMAZ H519206 (ТШО 117034)"/>
    <x v="0"/>
    <s v="H 519206"/>
    <n v="0"/>
    <m/>
    <s v=""/>
    <x v="0"/>
    <s v="Mileage, engine hours, GPS"/>
    <s v="HD truck (tractor)"/>
    <s v="Shared without conditions"/>
    <m/>
    <n v="10350"/>
    <s v="N/A"/>
    <s v="N/A"/>
    <s v="N/A"/>
    <s v="N/A"/>
    <s v="N/A"/>
    <s v="N/A"/>
    <s v="N/A"/>
    <s v="TCO Logistics"/>
    <n v="4559"/>
    <m/>
    <x v="0"/>
    <n v="40"/>
    <m/>
    <m/>
    <m/>
    <s v="SCM Logistics: Yerbol Nauryzbay  / Yerlan Yeshmagambetov"/>
  </r>
  <r>
    <n v="117035"/>
    <s v="Active"/>
    <s v="H499406"/>
    <s v="TRUCK HD MAN TGS 26.440"/>
    <s v="TMF1"/>
    <x v="0"/>
    <s v="Tengiz"/>
    <s v="WMA30KZZ4RP284539"/>
    <s v="WMA30KZZ4RP284539"/>
    <n v="13780"/>
    <s v="ACTIVE"/>
    <n v="200"/>
    <s v="Heavy Equipment Operations"/>
    <s v="Operations"/>
    <n v="209"/>
    <s v="Supply Chain Management"/>
    <n v="322"/>
    <s v="Tengiz Ground Transportation"/>
    <s v="SCM Logistics"/>
    <s v="Heavy Equipment Operations"/>
    <s v="2212"/>
    <s v="Tengiz fleet"/>
    <m/>
    <m/>
    <m/>
    <s v="Non-Critical"/>
    <s v="MAN"/>
    <s v="MAN TGS 26.440 6x4 BL SA"/>
    <s v="KZT"/>
    <n v="90000000"/>
    <s v="2024"/>
    <m/>
    <m/>
    <s v="50570020356999"/>
    <d v="2024-11-08T00:00:00"/>
    <s v="ED99889812"/>
    <d v="2024-10-08T00:00:00"/>
    <n v="10"/>
    <d v="2024-10-13T00:00:00"/>
    <m/>
    <s v="8740"/>
    <s v="8740"/>
    <m/>
    <s v="315/80"/>
    <s v="315/80"/>
    <s v="HDT 003"/>
    <s v="0060910380"/>
    <s v="2034"/>
    <s v="2034"/>
    <m/>
    <s v="YES"/>
    <n v="2422"/>
    <m/>
    <m/>
    <s v="24.11.24-sutz: The new truck was issued to CC: 13780 - Heavy Equipment Operations from CC: 13780 - Registration Department, according to the act of acceptance and e-mail from Registration Department as of 22.11.2024 with approval by Fleet maintenance and inspection Team Lead. (Inbox - CC change) Data was added in 12-2024 Assigned Equipments Report._x000a__x000a_10.11.24-sutz: License plate and technical passport number was accepted for the equipment, according to the e-mail from the Registration department as of 09.11.24. (Inbox-Registration Dept)"/>
    <s v="YES"/>
    <x v="0"/>
    <s v="MAN (ТШО 117035)"/>
    <x v="0"/>
    <s v="H 499406"/>
    <n v="0"/>
    <m/>
    <s v=""/>
    <x v="0"/>
    <s v="Mileage, engine hours, GPS"/>
    <s v="HD truck (tractor)"/>
    <s v="Shared without conditions"/>
    <m/>
    <n v="17000"/>
    <s v="N/A"/>
    <s v="N/A"/>
    <s v="N/A"/>
    <s v="N/A"/>
    <s v="N/A"/>
    <s v="N/A"/>
    <s v="N/A"/>
    <s v="TCO Logistics"/>
    <s v="3336 / 7068"/>
    <m/>
    <x v="0"/>
    <n v="40"/>
    <n v="1.5"/>
    <m/>
    <m/>
    <s v="SCM Logistics: Yerbol Nauryzbay  / Yerlan Yeshmagambetov"/>
  </r>
  <r>
    <n v="123020"/>
    <s v="Active"/>
    <s v="H724250"/>
    <s v="TRUCK DUMP FREIGHTLINER 6X4 M2 112"/>
    <s v="TMF1"/>
    <x v="0"/>
    <s v="Tengiz"/>
    <s v="1FVHC5CV4ADAT6676"/>
    <s v="1FVHC5CV4ADAT6676"/>
    <n v="20550"/>
    <s v="ACTIVE"/>
    <n v="150"/>
    <s v="WM Tengiz - Base"/>
    <s v="OE/HSE"/>
    <n v="205"/>
    <s v="OE/HSE"/>
    <n v="607"/>
    <s v="Tengiz OE/HSE"/>
    <s v="Tengiz OE/HSE"/>
    <s v="WM Tengiz - Base"/>
    <s v="675"/>
    <s v="Tengiz fleet"/>
    <m/>
    <m/>
    <m/>
    <s v="Non-Critical"/>
    <s v="FREIGHTLINER"/>
    <s v="M2 112"/>
    <s v="USD"/>
    <n v="94815.95"/>
    <s v="2010"/>
    <n v="13"/>
    <m/>
    <s v="460914U0924012"/>
    <m/>
    <s v="ED00010993"/>
    <d v="2010-04-02T00:00:00"/>
    <n v="15"/>
    <d v="2010-04-10T00:00:00"/>
    <m/>
    <s v="73176"/>
    <s v="73176"/>
    <m/>
    <s v="12R22,5"/>
    <s v="11R X 22.5"/>
    <s v="TRKFLNR 007"/>
    <s v="135768"/>
    <s v="2022"/>
    <s v="2025"/>
    <m/>
    <s v="YES"/>
    <n v="677"/>
    <s v="6"/>
    <s v="RTOF-16908LL"/>
    <m/>
    <s v="YES"/>
    <x v="0"/>
    <s v="FREIGHTLINER H724250 (ТШО 123020)"/>
    <x v="0"/>
    <s v="H 724250"/>
    <n v="0"/>
    <m/>
    <s v="Tengiz Eco Centre"/>
    <x v="0"/>
    <s v="Mileage, engine hours, GPS"/>
    <s v="Dump truck"/>
    <s v="Shared with conditions"/>
    <m/>
    <n v="35000"/>
    <s v="N/A"/>
    <s v="N/A"/>
    <s v="380–450"/>
    <s v="600–900 А"/>
    <s v="160–200 А (12/24 В)"/>
    <s v="~8–10 bar"/>
    <s v=" ~20–25 m³/h"/>
    <s v="TCO Logistics"/>
    <n v="2234"/>
    <s v="envsvs@tengizchevroil.com"/>
    <x v="0"/>
    <n v="60"/>
    <m/>
    <m/>
    <m/>
    <s v="Tengiz Base: Azamat Kurmanov / Rustem Konyrbayev"/>
  </r>
  <r>
    <n v="123021"/>
    <s v="Active"/>
    <s v="H726309"/>
    <s v="TRUCK DUMP KAMAZ 8X4 65201-011"/>
    <s v="TMF1"/>
    <x v="0"/>
    <s v="Tengiz"/>
    <s v="XTC652010C1250926"/>
    <s v="XTC652010C1250926"/>
    <n v="13780"/>
    <s v="ACTIVE"/>
    <n v="200"/>
    <s v="Heavy Equipment Operations"/>
    <s v="Operations"/>
    <n v="209"/>
    <s v="Supply Chain Management"/>
    <n v="322"/>
    <s v="Tengiz Ground Transportation"/>
    <s v="SCM Logistics"/>
    <s v="Heavy Equipment Operations"/>
    <s v="676"/>
    <s v="Tengiz fleet"/>
    <m/>
    <m/>
    <m/>
    <s v="Non-Critical"/>
    <s v="KAMAZ"/>
    <s v="65201-011"/>
    <s v="KZT"/>
    <n v="12366071"/>
    <s v="2012"/>
    <n v="11"/>
    <m/>
    <s v="C2626867"/>
    <m/>
    <s v="ED00012798"/>
    <d v="2012-10-09T00:00:00"/>
    <n v="15"/>
    <d v="2012-10-24T00:00:00"/>
    <m/>
    <s v="57244"/>
    <s v="57244"/>
    <m/>
    <s v="315/80R22.5"/>
    <s v="315/80R22.5"/>
    <s v="HDT 002"/>
    <s v="176556"/>
    <s v="2024"/>
    <s v="2027"/>
    <m/>
    <m/>
    <n v="678"/>
    <s v="V-8"/>
    <s v="16S151"/>
    <m/>
    <s v="YES"/>
    <x v="0"/>
    <s v="КамАЗ H726309 (ТШО 123021)"/>
    <x v="0"/>
    <s v="H 726309"/>
    <n v="0"/>
    <m/>
    <s v=""/>
    <x v="0"/>
    <s v="Mileage, engine hours, GPS"/>
    <s v="Dump truck"/>
    <s v="Shared without conditions"/>
    <m/>
    <n v="26000"/>
    <s v="N/A"/>
    <s v="N/A"/>
    <s v="N/A"/>
    <s v="N/A"/>
    <s v="N/A"/>
    <s v="N/A"/>
    <s v="N/A"/>
    <s v="TCO Logistics"/>
    <n v="7667"/>
    <m/>
    <x v="0"/>
    <n v="40"/>
    <m/>
    <m/>
    <m/>
    <s v="SCM Logistics: Yerbol Nauryzbay  / Yerlan Yeshmagambetov"/>
  </r>
  <r>
    <n v="123022"/>
    <s v="Active"/>
    <s v="H726307"/>
    <s v="TRUCK DUMP KAMAZ 8X4 65201-011"/>
    <s v="TMF1"/>
    <x v="0"/>
    <s v="Tengiz"/>
    <s v="XTC652010C1250938"/>
    <s v="XTC652010C1250938"/>
    <n v="13780"/>
    <s v="ACTIVE"/>
    <n v="200"/>
    <s v="Heavy Equipment Operations"/>
    <s v="Operations"/>
    <n v="209"/>
    <s v="Supply Chain Management"/>
    <n v="322"/>
    <s v="Tengiz Ground Transportation"/>
    <s v="SCM Logistics"/>
    <s v="Heavy Equipment Operations"/>
    <s v="677"/>
    <s v="Tengiz fleet"/>
    <m/>
    <m/>
    <m/>
    <s v="Non-Critical"/>
    <s v="KAMAZ"/>
    <s v="65201-011"/>
    <s v="KZT"/>
    <n v="12366071"/>
    <s v="2012"/>
    <n v="11"/>
    <m/>
    <s v="C2669266"/>
    <m/>
    <s v="ED00012797"/>
    <d v="2012-10-09T00:00:00"/>
    <n v="15"/>
    <d v="2012-10-24T00:00:00"/>
    <m/>
    <s v="48664"/>
    <s v="48664"/>
    <m/>
    <s v="315/80R22.5"/>
    <s v="315/80R22.5"/>
    <s v="HDT 002"/>
    <s v="176556"/>
    <s v="2024"/>
    <s v="2027"/>
    <m/>
    <m/>
    <n v="679"/>
    <s v="V-8"/>
    <s v="16S151"/>
    <m/>
    <s v="YES"/>
    <x v="0"/>
    <s v="КамАЗ H726307 (ТШО 123022)"/>
    <x v="0"/>
    <s v="H 726307"/>
    <n v="0"/>
    <m/>
    <s v=""/>
    <x v="0"/>
    <s v="Mileage, engine hours, GPS"/>
    <s v="Dump truck"/>
    <s v="Shared without conditions"/>
    <m/>
    <n v="26000"/>
    <s v="N/A"/>
    <s v="N/A"/>
    <s v="N/A"/>
    <s v="N/A"/>
    <s v="N/A"/>
    <s v="N/A"/>
    <s v="N/A"/>
    <s v="TCO Logistics"/>
    <n v="7240"/>
    <m/>
    <x v="0"/>
    <n v="40"/>
    <m/>
    <m/>
    <m/>
    <s v="SCM Logistics: Yerbol Nauryzbay  / Yerlan Yeshmagambetov"/>
  </r>
  <r>
    <n v="123023"/>
    <s v="Active"/>
    <s v="H550906"/>
    <s v="TRUCK DUMP KAMAZ 65201-7080-49 "/>
    <s v="TMF1"/>
    <x v="0"/>
    <s v="Tengiz"/>
    <s v="XTC652015R2602350"/>
    <s v="XTC652015R2602350"/>
    <n v="20850"/>
    <s v="ACTIVE"/>
    <n v="200"/>
    <s v="Maintenance Shared Services"/>
    <s v="Operations"/>
    <n v="207"/>
    <s v="Production Operations"/>
    <n v="705"/>
    <s v="Maintenance"/>
    <s v="Maintenance"/>
    <s v="Heavy Equipment Operations"/>
    <s v="2203"/>
    <s v="Tengiz fleet"/>
    <m/>
    <m/>
    <d v="2024-04-28T00:00:00"/>
    <s v="Non-Critical"/>
    <s v="KAMAZ"/>
    <s v="65201-7080-49"/>
    <m/>
    <m/>
    <s v="2024"/>
    <m/>
    <m/>
    <m/>
    <d v="2024-05-17T00:00:00"/>
    <s v="EW00014837"/>
    <d v="2024-04-18T00:00:00"/>
    <n v="10"/>
    <d v="2024-04-28T00:00:00"/>
    <m/>
    <m/>
    <m/>
    <m/>
    <s v="315/80"/>
    <s v="315/80"/>
    <s v="HDT 003"/>
    <s v="60910380"/>
    <s v="2034"/>
    <m/>
    <m/>
    <m/>
    <n v="2413"/>
    <s v="KAMAZ-689.510-400"/>
    <s v="ZF KAMA 1825TO"/>
    <s v="19.07.24-pmlt: Issued from Registration Department to 13780 - Heavy Equipment Operations according to the acceptance act as of 19.07.24 and the e-mail form Reg.Dept as of 19.07.24 (Inbox- CC Change)"/>
    <s v="YES"/>
    <x v="0"/>
    <s v="KAMAZ H550906 (ТШО 123023)"/>
    <x v="0"/>
    <s v="H 550906"/>
    <n v="0"/>
    <m/>
    <s v="Plant KTL/Завод КТЛ"/>
    <x v="0"/>
    <s v="Mileage, engine hours, GPS"/>
    <s v="Dump truck"/>
    <s v="Shared with conditions"/>
    <m/>
    <n v="20000"/>
    <s v="N/A"/>
    <s v="N/A"/>
    <s v="N/A"/>
    <s v="N/A"/>
    <s v="N/A"/>
    <s v="N/A"/>
    <s v="N/A"/>
    <s v="TCO SCM Logistics"/>
    <s v="200-4401"/>
    <s v="mssls@tengizchevroil.com"/>
    <x v="0"/>
    <n v="189.9744"/>
    <m/>
    <m/>
    <m/>
    <s v="Maintenance: Assylbek Amangaliyev / Yerkin Dauletov"/>
  </r>
  <r>
    <n v="126029"/>
    <s v="Active"/>
    <s v="H190806"/>
    <s v="TRUCK HD BOOM FORD CARGO 2533 HR"/>
    <s v="TMF1"/>
    <x v="0"/>
    <s v="Tengiz"/>
    <s v="NM0LKXTP6LGS91315"/>
    <m/>
    <n v="13780"/>
    <s v="ACTIVE"/>
    <n v="200"/>
    <s v="Heavy Equipment Operations"/>
    <s v="Operations"/>
    <n v="209"/>
    <s v="Supply Chain Management"/>
    <n v="322"/>
    <s v="Tengiz Ground Transportation"/>
    <s v="SCM Logistics"/>
    <s v="Heavy Equipment Operations"/>
    <s v="679"/>
    <s v="Tengiz fleet"/>
    <m/>
    <m/>
    <m/>
    <s v="Non-Critical"/>
    <s v="FORD"/>
    <s v="CARGO 2533 HR"/>
    <s v="KZT"/>
    <n v="46696481.759999998"/>
    <s v="2016"/>
    <n v="6"/>
    <m/>
    <s v="GS91315"/>
    <d v="2017-03-04T00:00:00"/>
    <s v="ED00015858"/>
    <m/>
    <n v="15"/>
    <d v="2017-01-09T00:00:00"/>
    <m/>
    <s v="130501"/>
    <s v="130501"/>
    <m/>
    <s v="315/80R22,5"/>
    <s v="315/80R22,5"/>
    <s v="TRKFDBM 001"/>
    <s v="255301"/>
    <s v="2029"/>
    <s v="2032"/>
    <m/>
    <s v="YES"/>
    <n v="681"/>
    <m/>
    <m/>
    <m/>
    <s v="YES"/>
    <x v="0"/>
    <s v="Ford Cargo H190806 (ТШО 126029)"/>
    <x v="0"/>
    <s v="H 190806"/>
    <n v="0"/>
    <m/>
    <s v=""/>
    <x v="0"/>
    <s v="Mileage, engine hours, GPS"/>
    <s v="Flatbed/boom truck"/>
    <m/>
    <m/>
    <n v="14000"/>
    <s v="N/A"/>
    <s v="N/A"/>
    <s v="N/A"/>
    <s v="N/A"/>
    <s v="N/A"/>
    <s v="N/A"/>
    <s v="N/A"/>
    <s v="TCO Logistics"/>
    <n v="7240"/>
    <m/>
    <x v="0"/>
    <n v="40"/>
    <m/>
    <m/>
    <m/>
    <s v="SCM Logistics: Yerbol Nauryzbay  / Yerlan Yeshmagambetov"/>
  </r>
  <r>
    <n v="126030"/>
    <s v="Active"/>
    <s v="H315706"/>
    <s v="TRUCK HD KAMAZ FLATBED"/>
    <s v="TMF1"/>
    <x v="0"/>
    <s v="Tengiz"/>
    <s v="XTC430805J1390495"/>
    <s v="XTC430805J1390495"/>
    <n v="13780"/>
    <s v="ACTIVE"/>
    <n v="200"/>
    <s v="Heavy Equipment Operations"/>
    <s v="Operations"/>
    <n v="209"/>
    <s v="Supply Chain Management"/>
    <n v="322"/>
    <s v="Tengiz Ground Transportation"/>
    <s v="SCM Logistics"/>
    <s v="Heavy Equipment Operations"/>
    <s v="680"/>
    <s v="Tengiz fleet"/>
    <m/>
    <m/>
    <m/>
    <s v="Critical"/>
    <s v="KAMAZ"/>
    <s v="4308-6063-69"/>
    <s v="KZT"/>
    <n v="72899999.200000003"/>
    <s v="2018"/>
    <n v="4"/>
    <m/>
    <s v="86067428"/>
    <d v="2018-12-13T00:00:00"/>
    <s v="ED00017145"/>
    <d v="2018-11-30T00:00:00"/>
    <n v="15"/>
    <d v="2018-12-14T00:00:00"/>
    <m/>
    <s v="134426"/>
    <s v="134426"/>
    <m/>
    <s v="245/70 R19,5"/>
    <s v="245/70 R19,5"/>
    <s v="TRKKAM 013"/>
    <s v="289934"/>
    <s v="2028"/>
    <s v="2033"/>
    <m/>
    <s v="YES"/>
    <n v="682"/>
    <m/>
    <m/>
    <m/>
    <s v="YES"/>
    <x v="0"/>
    <s v="KAMAZ H315706 (ТШО 126030)"/>
    <x v="0"/>
    <s v="H 315706"/>
    <n v="0"/>
    <m/>
    <s v=""/>
    <x v="0"/>
    <s v="Mileage, engine hours, GPS"/>
    <s v="Flatbed/boom truck"/>
    <s v="Shared without conditions"/>
    <m/>
    <n v="5200"/>
    <s v="N/A"/>
    <s v="N/A"/>
    <s v="N/A"/>
    <s v="N/A"/>
    <s v="N/A"/>
    <s v="N/A"/>
    <s v="N/A"/>
    <s v="TCO Logistics"/>
    <n v="4559"/>
    <m/>
    <x v="0"/>
    <n v="40"/>
    <n v="1.5"/>
    <m/>
    <m/>
    <s v="SCM Logistics: Yerbol Nauryzbay  / Yerlan Yeshmagambetov"/>
  </r>
  <r>
    <n v="126031"/>
    <s v="Active"/>
    <s v="H512706"/>
    <s v="TRUCK HD HINO-700 BOOM PALFINGER"/>
    <s v="N-COCR"/>
    <x v="0"/>
    <s v="Tengiz"/>
    <s v="MX967443FP0021171"/>
    <s v="JHDFS1EUU00010095"/>
    <n v="20850"/>
    <s v="ACTIVE"/>
    <n v="200"/>
    <s v="Maintenance Shared Services"/>
    <s v="Operations"/>
    <n v="207"/>
    <s v="Production Operations"/>
    <n v="705"/>
    <s v="Maintenance"/>
    <s v="Maintenance"/>
    <s v="Maintenance Shared Services"/>
    <s v="681"/>
    <s v="Tengiz fleet"/>
    <m/>
    <m/>
    <m/>
    <s v="Non-Critical"/>
    <s v="HINO Motors Kazakhstan"/>
    <s v="FS1EUUA-QPR 67443F"/>
    <s v="KZT"/>
    <n v="36080000"/>
    <s v="2023"/>
    <n v="0"/>
    <m/>
    <s v="20219"/>
    <d v="2023-06-09T00:00:00"/>
    <s v="ED00018639"/>
    <d v="2023-05-06T00:00:00"/>
    <n v="10"/>
    <d v="2023-05-06T00:00:00"/>
    <m/>
    <s v="0"/>
    <s v="0"/>
    <m/>
    <s v="295/80R22,5"/>
    <s v="295/80R22,5"/>
    <s v="TRKHNBM 001"/>
    <s v="374749"/>
    <s v="2033"/>
    <s v="2033"/>
    <m/>
    <m/>
    <n v="683"/>
    <m/>
    <m/>
    <s v="Added License Number._x000a__x000a_24.12.2023-sutz: The status was changed to N-COCR as we will not be maintenance  further, the reason BP Bisengali Crane will be serviced for repairs, according to an email from Fleet Maintenance and Inspection Coordinator 2 with confirmation from the TCO Transport Team Leader as of 26.11.2023. (Inbox-New equipment 2023)"/>
    <s v="YES"/>
    <x v="0"/>
    <s v="HINO H512706 (ТШО 126031)"/>
    <x v="0"/>
    <s v="H 512706"/>
    <n v="0"/>
    <m/>
    <s v="Plant 3GP/Завод ЗТП"/>
    <x v="0"/>
    <s v="Mileage, engine hours, GPS"/>
    <s v="Hook loader truck"/>
    <s v="Shared with conditions"/>
    <m/>
    <n v="6000"/>
    <s v="N/A"/>
    <s v="N/A"/>
    <s v="N/A"/>
    <s v="N/A"/>
    <s v="N/A"/>
    <s v="N/A"/>
    <s v="N/A"/>
    <s v="TCO SCM Logistics"/>
    <s v="200-4401"/>
    <s v="mssls@tengizchevroil.com"/>
    <x v="0"/>
    <n v="276.8304"/>
    <m/>
    <m/>
    <m/>
    <s v="Maintenance: Assylbek Amangaliyev / Yerkin Dauletov"/>
  </r>
  <r>
    <n v="126032"/>
    <s v="Active"/>
    <s v="H520406"/>
    <s v="TRUCK HD KAMAZ FLATBED"/>
    <s v="TMF1"/>
    <x v="0"/>
    <s v="Tengiz"/>
    <s v="XTC430805P1498021"/>
    <s v="XTC430805P1498021"/>
    <n v="13780"/>
    <s v="ACTIVE"/>
    <n v="200"/>
    <s v="Heavy Equipment Operations"/>
    <s v="Operations"/>
    <n v="209"/>
    <s v="Supply Chain Management"/>
    <n v="322"/>
    <s v="Tengiz Ground Transportation"/>
    <s v="SCM Logistics"/>
    <s v="Heavy Equipment Operations"/>
    <s v="1442"/>
    <s v="Tengiz fleet"/>
    <m/>
    <m/>
    <d v="2023-09-03T00:00:00"/>
    <s v="Critical"/>
    <s v="KAMAZ "/>
    <s v="4308-6084-69"/>
    <s v="KZT"/>
    <n v="133750000"/>
    <s v="2023"/>
    <m/>
    <m/>
    <m/>
    <d v="2023-09-11T00:00:00"/>
    <s v="ED00018755"/>
    <d v="2023-08-31T00:00:00"/>
    <n v="10"/>
    <d v="2023-09-03T00:00:00"/>
    <m/>
    <s v="2950"/>
    <m/>
    <m/>
    <m/>
    <m/>
    <s v="TRKKAMFT 002"/>
    <s v="383361"/>
    <s v="2033"/>
    <m/>
    <m/>
    <m/>
    <n v="1467"/>
    <m/>
    <m/>
    <s v="New Kamaz was added in Fleet Management Tool system. The new equipment was issued from CC 13780 - Registration Department to СС 13780 - Heavy Equipment Operations, according to the acceptance act as of 03.10.2023 and e-mail from Registration Department as of 07.10.2023. (Inbox-CC change).  Additional to the fleet._x000a_"/>
    <s v="YES"/>
    <x v="0"/>
    <s v="Камаз H520406 ТШО126032"/>
    <x v="0"/>
    <s v="H 520406"/>
    <n v="0"/>
    <m/>
    <s v=""/>
    <x v="0"/>
    <s v="Mileage, engine hours, GPS"/>
    <s v="Flatbed/boom truck"/>
    <s v="Shared without conditions"/>
    <m/>
    <n v="5200"/>
    <s v="N/A"/>
    <s v="N/A"/>
    <s v="N/A"/>
    <s v="N/A"/>
    <s v="N/A"/>
    <s v="N/A"/>
    <s v="N/A"/>
    <s v="TCO Logistics"/>
    <s v="4559  / 5113"/>
    <m/>
    <x v="0"/>
    <n v="40"/>
    <n v="1.5"/>
    <m/>
    <m/>
    <s v="SCM Logistics: Yerbol Nauryzbay  / Yerlan Yeshmagambetov"/>
  </r>
  <r>
    <n v="126033"/>
    <s v="Active"/>
    <s v="H496006"/>
    <s v="TRUCK HD HINO 37630C FLATBED"/>
    <s v="TMF1"/>
    <x v="0"/>
    <s v="Tengiz"/>
    <s v="MX937630CP0021112"/>
    <s v="MX937630CP0021112"/>
    <n v="20850"/>
    <s v="ACTIVE"/>
    <n v="200"/>
    <s v="Maintenance Shared Services"/>
    <s v="Operations"/>
    <n v="207"/>
    <s v="Production Operations"/>
    <n v="705"/>
    <s v="Maintenance"/>
    <s v="Maintenance"/>
    <s v="Maintenance Shared Services"/>
    <s v="1433"/>
    <s v="Tengiz fleet"/>
    <m/>
    <m/>
    <d v="2023-08-07T00:00:00"/>
    <s v="Non-Critical"/>
    <s v="HINO"/>
    <s v="37630C"/>
    <s v="KZT"/>
    <n v="36080000"/>
    <s v="2023"/>
    <m/>
    <m/>
    <m/>
    <d v="2023-10-13T00:00:00"/>
    <s v="ED00018788"/>
    <d v="2023-08-07T00:00:00"/>
    <n v="10"/>
    <d v="2023-10-10T00:00:00"/>
    <m/>
    <m/>
    <m/>
    <m/>
    <m/>
    <m/>
    <s v="TRKHNFL 001"/>
    <s v="374744"/>
    <s v="2033"/>
    <m/>
    <m/>
    <m/>
    <n v="1458"/>
    <m/>
    <m/>
    <s v="New Hino was added in E-Maint &amp; Fleet Management Tool systems, according to the e-mail from Registration Department as of 10.10.2023 with approval by Fleet maintenance and inspection Team Lead. (Inbox-New equipment 2023) The customer ordered directly, as additional. Assigned to CC 20850 - Maintenance Shared Services."/>
    <s v="YES"/>
    <x v="0"/>
    <s v="HINO H496006 ТШО 126033"/>
    <x v="0"/>
    <s v="H 496006"/>
    <n v="0"/>
    <m/>
    <s v="Plant KTL/Завод КТЛ"/>
    <x v="0"/>
    <s v="Mileage, engine hours, GPS"/>
    <s v="Flatbed/boom truck"/>
    <s v="Shared with conditions"/>
    <m/>
    <m/>
    <s v="N/A"/>
    <s v="N/A"/>
    <s v="N/A"/>
    <s v="N/A"/>
    <s v="N/A"/>
    <s v="N/A"/>
    <s v="N/A"/>
    <s v="TCO SCM Logistics"/>
    <s v="200-4401"/>
    <s v="mssls@tengizchevroil.com"/>
    <x v="0"/>
    <n v="541.37160000000006"/>
    <m/>
    <m/>
    <m/>
    <s v="Maintenance: Assylbek Amangaliyev / Yerkin Dauletov"/>
  </r>
  <r>
    <n v="126034"/>
    <s v="Active"/>
    <s v="H495306"/>
    <s v="TRUCK HD HINO 37630C FLATBED"/>
    <s v="TMF1"/>
    <x v="0"/>
    <s v="Tengiz"/>
    <s v="MX937630CP0021113"/>
    <s v="MX937630CP0021113"/>
    <n v="20850"/>
    <s v="ACTIVE"/>
    <n v="200"/>
    <s v="Maintenance Shared Services"/>
    <s v="Operations"/>
    <n v="207"/>
    <s v="Production Operations"/>
    <n v="705"/>
    <s v="Maintenance"/>
    <s v="Maintenance"/>
    <s v="Maintenance Shop&amp;Support"/>
    <s v="1434"/>
    <s v="Tengiz fleet"/>
    <m/>
    <m/>
    <d v="2023-10-10T00:00:00"/>
    <s v="Non-Critical"/>
    <s v="HINO"/>
    <s v="37630C"/>
    <s v="KZT"/>
    <n v="36080000"/>
    <s v="2023"/>
    <m/>
    <m/>
    <m/>
    <d v="2023-10-13T00:00:00"/>
    <s v="ED00018783"/>
    <d v="2023-08-07T00:00:00"/>
    <n v="10"/>
    <d v="2023-10-10T00:00:00"/>
    <m/>
    <m/>
    <m/>
    <m/>
    <m/>
    <m/>
    <s v="TRKHNFL 001"/>
    <s v="374744"/>
    <s v="2033"/>
    <m/>
    <m/>
    <m/>
    <n v="1459"/>
    <m/>
    <m/>
    <s v="New Hino was added in E-Maint &amp; Fleet Management Tool systems, according to the e-mail from Registration Department as of 10.10.2023 with approval by Fleet maintenance and inspection Team Lead. (Inbox-New equipment 2023) The customer ordered directly, as additional. Assigned to CC 20835 - Maintenance Shop&amp;Support.  "/>
    <s v="YES"/>
    <x v="0"/>
    <s v="HINO Н495306 ТШО 126034"/>
    <x v="0"/>
    <s v="H 495306"/>
    <n v="0"/>
    <m/>
    <s v="NewCentralTOOL/ Склад CTR"/>
    <x v="0"/>
    <s v="Mileage, engine hours, GPS"/>
    <s v="Flatbed/boom truck"/>
    <s v="Shared with conditions"/>
    <m/>
    <m/>
    <s v="N/A"/>
    <s v="N/A"/>
    <s v="N/A"/>
    <s v="N/A"/>
    <s v="N/A"/>
    <s v="N/A"/>
    <s v="N/A"/>
    <s v="TCO SCM Logistics"/>
    <s v="200-4401"/>
    <s v="mssls@tengizchevroil.com"/>
    <x v="0"/>
    <n v="541.37160000000006"/>
    <m/>
    <m/>
    <m/>
    <s v="Maintenance: Assylbek Amangaliyev / Yerkin Dauletov"/>
  </r>
  <r>
    <n v="126035"/>
    <s v="Active"/>
    <s v="H523906"/>
    <s v="TRUCK HD HINO-700 BOOM PALFINGER"/>
    <s v="N-COCR"/>
    <x v="0"/>
    <s v="Tengiz"/>
    <s v="MX967443FP0021172 "/>
    <s v="JHDFS1EUU00010087"/>
    <n v="20850"/>
    <s v="ACTIVE"/>
    <n v="200"/>
    <s v="Maintenance Shared Services"/>
    <s v="Operations"/>
    <n v="207"/>
    <s v="Production Operations"/>
    <n v="705"/>
    <s v="Maintenance"/>
    <s v="Maintenance"/>
    <s v="Maintenance Shared Services"/>
    <s v="2184"/>
    <s v="Tengiz fleet"/>
    <m/>
    <m/>
    <d v="2023-11-06T00:00:00"/>
    <s v="Non-Critical"/>
    <s v="HINO Motors Kazakhstan"/>
    <s v="HINO 67443F"/>
    <s v="KZT"/>
    <n v="36080000"/>
    <s v="2023"/>
    <m/>
    <m/>
    <m/>
    <d v="2023-12-08T00:00:00"/>
    <s v="EW00013959"/>
    <d v="2023-10-23T00:00:00"/>
    <n v="10"/>
    <d v="2023-11-06T00:00:00"/>
    <m/>
    <m/>
    <m/>
    <m/>
    <s v="295/80R22,5"/>
    <s v="295/80R22,5"/>
    <s v="TRKHNBM 001"/>
    <s v="374749"/>
    <s v="2033"/>
    <m/>
    <m/>
    <m/>
    <n v="2391"/>
    <s v="HINO, E13CWR"/>
    <s v="HINO, HX07"/>
    <s v="sutz: New Hino was added in E-Maint &amp; Fleet Management Tool systems, according to the e-mail from Contract Coordinator as of 17.11.2023 with confirmed by Fleet maintenance and inspection Team Lead. (Inbox-New equipment 2023) The customer ordered directly, as additional. Assigned to CC 20850 - Maintenance Shared Services._x000a__x000a_24.12.2023-sutz: The status was changed to N-COCR as we will not be maintenance further, the reason BP Bisengali Crane will be serviced for repairs, according to an email from Fleet Maintenance and Inspection Coordinator 2 with confirmation from the TCO Transport Team Leader as of 26.11.2023. (Inbox-New equipment 2023)"/>
    <s v="YES"/>
    <x v="0"/>
    <s v="HINO-700 H523906 TCO 126035"/>
    <x v="0"/>
    <s v="H 523906"/>
    <n v="0"/>
    <m/>
    <s v="Plant KTL/Завод КТЛ"/>
    <x v="0"/>
    <s v="Mileage, engine hours, GPS"/>
    <s v="Hook loader truck"/>
    <s v="Shared with conditions"/>
    <m/>
    <n v="6000"/>
    <s v="N/A"/>
    <s v="N/A"/>
    <s v="N/A"/>
    <s v="N/A"/>
    <s v="N/A"/>
    <s v="N/A"/>
    <s v="N/A"/>
    <s v="TCO SCM Logistics"/>
    <s v="200-4401"/>
    <s v="mssls@tengizchevroil.com"/>
    <x v="0"/>
    <n v="276.8304"/>
    <m/>
    <m/>
    <m/>
    <s v="Maintenance: Assylbek Amangaliyev / Yerkin Dauletov"/>
  </r>
  <r>
    <n v="126036"/>
    <s v="Active"/>
    <s v="H499706"/>
    <s v="TRUCK HD KAMAZ 5325-1002-69"/>
    <s v="TMF1"/>
    <x v="0"/>
    <s v="Tengiz"/>
    <s v="XWC532505M0016581"/>
    <s v="XWC532505M0016581"/>
    <n v="13780"/>
    <s v="ACTIVE"/>
    <n v="200"/>
    <s v="Heavy Equipment Operations"/>
    <s v="Operations"/>
    <n v="209"/>
    <s v="Supply Chain Management"/>
    <n v="322"/>
    <s v="Tengiz Ground Transportation"/>
    <s v="SCM Logistics"/>
    <s v="Heavy Equipment Operations"/>
    <s v="2213"/>
    <s v="Tengiz fleet"/>
    <m/>
    <m/>
    <d v="2024-11-04T00:00:00"/>
    <s v="Non-Critical"/>
    <s v="KAMAZ"/>
    <s v="5325-1002-69"/>
    <s v="KZT"/>
    <n v="34561000"/>
    <s v="2024"/>
    <m/>
    <m/>
    <s v="86097653"/>
    <d v="2024-11-12T00:00:00"/>
    <s v="ED99889806"/>
    <d v="2024-10-23T00:00:00"/>
    <n v="10"/>
    <d v="2024-10-28T00:00:00"/>
    <m/>
    <s v="1956"/>
    <s v="1956"/>
    <m/>
    <s v="315/80"/>
    <s v="315/80"/>
    <s v="HDT 003"/>
    <s v="60910624"/>
    <s v="2034"/>
    <m/>
    <m/>
    <m/>
    <n v="2423"/>
    <s v="cummins, isb6.7е5250"/>
    <m/>
    <s v="30.01.25-sutz: The new truck was issued from СС 13780 - Registration Dept to CC 13780 - Heavy Equipment Operations, according to the acceptance act and e-mail from Registration Dept.as of 28.01.2025 with confirmed by TCO Transportation Team Lead. (Inbox-CC change). Added data in 02-2025 Assigned Equipment Report._x000a__x000a_27.01.25 smkl: status changed from Received to Active according to the mail from Contract Manager with approval by TCO Logistics Superintendent as of 27.01.25 (Inbox New Equipment 2025 _x000a__x000a_14.11.24-xeza: License plate and technical passport number was accepted for the equipment, according to the e-mail from the Registration department as of 13.11.24. (Inbox-Registration Dept)"/>
    <s v="YES"/>
    <x v="0"/>
    <s v="КАМАЗ H499706 (ТШО 126036)"/>
    <x v="0"/>
    <s v="H 499706"/>
    <n v="0"/>
    <m/>
    <s v=""/>
    <x v="0"/>
    <s v="Mileage, engine hours, GPS"/>
    <s v="Flatbed/boom truck"/>
    <s v="Shared without conditions"/>
    <m/>
    <n v="11000"/>
    <s v="N/A"/>
    <s v="N/A"/>
    <s v="N/A"/>
    <s v="N/A"/>
    <s v="N/A"/>
    <s v="N/A"/>
    <s v="N/A"/>
    <s v="TCO Logistics"/>
    <n v="5604"/>
    <m/>
    <x v="0"/>
    <n v="40"/>
    <m/>
    <m/>
    <m/>
    <s v="SCM Logistics: Yerbol Nauryzbay  / Yerlan Yeshmagambetov"/>
  </r>
  <r>
    <n v="128022"/>
    <s v="Active"/>
    <s v="H286606"/>
    <s v="TRUCK HD BOX HINO 338"/>
    <s v="TMF1"/>
    <x v="0"/>
    <s v="Tengiz"/>
    <s v="5PVNV8JV9F4S54792"/>
    <s v="5PVNV8JV9F4S54792"/>
    <n v="20850"/>
    <s v="ACTIVE"/>
    <n v="200"/>
    <s v="Maintenance Shared Services"/>
    <s v="Operations"/>
    <n v="207"/>
    <s v="Production Operations"/>
    <n v="705"/>
    <s v="Maintenance"/>
    <s v="Maintenance"/>
    <s v="Catering"/>
    <s v="682"/>
    <s v="Tengiz fleet"/>
    <m/>
    <m/>
    <m/>
    <s v="Non-Critical"/>
    <s v="HINO"/>
    <s v="ILT 33"/>
    <s v="USD"/>
    <n v="116500"/>
    <s v="2014"/>
    <n v="8"/>
    <m/>
    <s v="19689"/>
    <d v="2018-09-20T00:00:00"/>
    <s v="EB00054485"/>
    <d v="2015-05-30T00:00:00"/>
    <n v="15"/>
    <d v="2015-07-31T00:00:00"/>
    <m/>
    <s v="60489"/>
    <s v="60489"/>
    <m/>
    <s v="11R 22.5"/>
    <s v="11R 22.5"/>
    <s v="TRKHNBX 001"/>
    <s v="216376"/>
    <s v="2027"/>
    <s v="2030"/>
    <m/>
    <s v="YES"/>
    <n v="684"/>
    <m/>
    <m/>
    <s v="13.10.24-sutz: The truck was issued from CC 13780 - Registration Department to CC 13551 - Catering, according to the act of acceptance as of 10.10.24 and e-mail from Registration Department with confirmed by Transportation Team Lead. (Inbox-CC Change on 10.10.24) CC was updated in 10-2024 Assigned Equipments Report. _x000a__x000a_07.09.2024-sutz: Returned from AFE 9422116179 - MEJ 2024 TA – KTL to CC 13780 - Registration Department, according to the acceptance act as of 06.09.2024 and the e-mail from Registration Dept as of 06.09.2024 (Inbox - CC Change)._x000a__x000a_21.03.24-sutz: Issued temporarily for used till 31.10.2024 from CC 13780 - Registration Department to AFE# 9422116179 - MEJ 2024 TA – KTL, according to the acceptance act as of 20.03.24 and the e-mail from Registration Dep with approval by TCO Transportation Team Lead as of 18.01.2024. (Inbox - CC Change as of 20.03.24)_x000a__x000a_06.02.24-sutz: The status was changed to &quot;Reserved&quot;, according to the e-mail from Fleet maint and inspec coordinator 2 as of 01.02.2024. (Inbox-Fleet maint and inspec coordinator 2)_x000a__x000a_sutz: The truck was returned from CC 13551 - Catering (only) to СС 13780 - Registration Department, according to the acceptance act as of 31.12.2023 and the e-mail from Registration Dept. as of 31.12.2023 (Inbox – CC Change)_x000a__x000a_07.11.23-pmlt: Issued from 13778 to 13551 - Catering according to the acceptance act as of 07.11.23._x000a__x000a_21.10.23-pmlt: Returned from AFE 9421115684 - MEJ 2023 TA-KTL to 13778 - Registration Department according to the acceptance act as of 19.10.23 and the e-mail from Registration Department as of 21.10.23 (Inbox-CC Change)"/>
    <s v="YES"/>
    <x v="0"/>
    <s v="HINO H286606 (ТШО 128022)"/>
    <x v="0"/>
    <s v="H 286606"/>
    <n v="0"/>
    <m/>
    <s v="TFM/АРП"/>
    <x v="0"/>
    <s v="Mileage, engine hours, GPS"/>
    <s v="Food truck"/>
    <s v="Shared with conditions"/>
    <m/>
    <m/>
    <m/>
    <s v="N/A"/>
    <s v="N/A"/>
    <s v="N/A"/>
    <s v="N/A"/>
    <s v="N/A"/>
    <s v="N/A"/>
    <s v="TCO SCM Logistics"/>
    <s v="200-4401"/>
    <s v="mssls@tengizchevroil.com"/>
    <x v="0"/>
    <n v="364.05599999999998"/>
    <m/>
    <s v="Sesonal (TA or the main food service vehicle is undergoing repairs)"/>
    <m/>
    <s v="Maintenance: Assylbek Amangaliyev / Yerkin Dauletov"/>
  </r>
  <r>
    <n v="128023"/>
    <s v="Active"/>
    <s v="H286506"/>
    <s v="TRUCK HD BOX HINO 338"/>
    <s v="TMF1"/>
    <x v="0"/>
    <s v="Tengiz"/>
    <s v="5PVNV8JV8F4S54797"/>
    <s v="5PVNV8JV8F4S54797"/>
    <n v="13551"/>
    <s v="ACTIVE"/>
    <n v="200"/>
    <s v="Catering (only)"/>
    <s v="Operations"/>
    <n v="209"/>
    <s v="Supply Chain Management"/>
    <n v="300"/>
    <s v="Services Management"/>
    <s v="SCM Tengiz Services"/>
    <s v="Catering (only)"/>
    <s v="683"/>
    <s v="Tengiz fleet"/>
    <m/>
    <m/>
    <m/>
    <s v="Non-Critical"/>
    <s v="HINO"/>
    <s v="ILT 33"/>
    <s v="USD"/>
    <n v="116500"/>
    <s v="2014"/>
    <n v="8"/>
    <m/>
    <s v="19698"/>
    <d v="2018-09-20T00:00:00"/>
    <s v="EB00054484"/>
    <d v="2015-05-30T00:00:00"/>
    <n v="15"/>
    <d v="2015-08-01T00:00:00"/>
    <m/>
    <s v="72771"/>
    <s v="72771"/>
    <m/>
    <s v="11 R22,5"/>
    <s v="11 R22,5"/>
    <s v="TRKHNBX 001"/>
    <s v="216376"/>
    <s v="2027"/>
    <s v="2030"/>
    <m/>
    <s v="YES"/>
    <n v="685"/>
    <m/>
    <m/>
    <m/>
    <s v="YES"/>
    <x v="0"/>
    <s v="HINO H286506 (ТШО 128023)"/>
    <x v="0"/>
    <s v="H 286506"/>
    <n v="0"/>
    <m/>
    <s v="  IB MOA Dastarkhan"/>
    <x v="0"/>
    <s v="Mileage, engine hours, GPS"/>
    <s v="Food truck"/>
    <s v="Assigned"/>
    <s v="Food and Material delivery"/>
    <n v="4810"/>
    <n v="14999"/>
    <s v="N/A"/>
    <s v="N/A"/>
    <s v="N/A"/>
    <s v="N/A"/>
    <s v="N/A"/>
    <s v="N/A"/>
    <s v="TCO Logistics"/>
    <s v="200-5158"/>
    <s v="essibcum@tengizchevroil.com"/>
    <x v="0"/>
    <n v="82.9"/>
    <n v="6.2832999999999997"/>
    <m/>
    <m/>
    <s v="SCM Operations &amp; Services Management: Sagyndyk Adilbekov / Nurbol Akhtanov"/>
  </r>
  <r>
    <n v="128024"/>
    <s v="Active"/>
    <s v="H289406"/>
    <s v="TRUCK HD BOX HINO 338"/>
    <s v="TMF1"/>
    <x v="0"/>
    <s v="Tengiz"/>
    <s v="5PVNV8JV4F4S54800"/>
    <s v="5PVNV8JV4F4S54800"/>
    <n v="13583"/>
    <s v="ACTIVE"/>
    <n v="200"/>
    <s v="FMA &amp; Butchery Services"/>
    <s v="Operations"/>
    <n v="209"/>
    <s v="Supply Chain Management"/>
    <n v="301"/>
    <s v="SCM Operations"/>
    <s v="SCM Tengiz Services"/>
    <s v="ASJV Administrative Overhead"/>
    <s v="684"/>
    <s v="Tengiz fleet"/>
    <m/>
    <m/>
    <m/>
    <s v="Non-Critical"/>
    <s v="HINO"/>
    <s v="ILT 33"/>
    <s v="USD"/>
    <n v="116500"/>
    <s v="2014"/>
    <n v="8"/>
    <m/>
    <s v="19705"/>
    <d v="2018-08-06T00:00:00"/>
    <s v="EB00054190"/>
    <d v="2015-05-30T00:00:00"/>
    <n v="15"/>
    <d v="2015-08-01T00:00:00"/>
    <m/>
    <s v="73066"/>
    <s v="73066"/>
    <m/>
    <s v="11 R22,5"/>
    <s v="11 R22,5"/>
    <s v="TRKHNBX 001"/>
    <s v="216376"/>
    <s v="2027"/>
    <s v="2030"/>
    <m/>
    <s v="YES"/>
    <n v="686"/>
    <m/>
    <m/>
    <m/>
    <s v="YES"/>
    <x v="0"/>
    <s v="HINO H289406 (ТШО 128024)"/>
    <x v="0"/>
    <s v="H 289406"/>
    <n v="0"/>
    <m/>
    <s v="  IB TCO"/>
    <x v="0"/>
    <s v="Mileage, engine hours, GPS"/>
    <s v="Food truck"/>
    <s v="Assigned"/>
    <s v="Food and Material delivery"/>
    <n v="4810"/>
    <n v="14969"/>
    <s v="N/A"/>
    <s v="N/A"/>
    <s v="N/A"/>
    <s v="N/A"/>
    <s v="N/A"/>
    <s v="N/A"/>
    <s v="TCO Logistics"/>
    <s v="200-5158"/>
    <s v="ersswpm@tengizchevroil.com&gt; "/>
    <x v="0"/>
    <n v="86.8"/>
    <n v="4.6333000000000002"/>
    <m/>
    <m/>
    <s v="SCM Operations &amp; Services Management: Sagyndyk Adilbekov / Nurbol Akhtanov"/>
  </r>
  <r>
    <n v="128025"/>
    <s v="Active"/>
    <s v="H286706"/>
    <s v="TRUCK HD BOX HINO 338"/>
    <s v="TMF1"/>
    <x v="0"/>
    <s v="Tengiz"/>
    <s v="5PVNV8JVXF4S54803"/>
    <s v="5PVNV8JVXF4S54803"/>
    <n v="13551"/>
    <s v="ACTIVE"/>
    <n v="200"/>
    <s v="Catering (only)"/>
    <s v="Operations"/>
    <n v="209"/>
    <s v="Supply Chain Management"/>
    <n v="300"/>
    <s v="Services Management"/>
    <s v="SCM Tengiz Services"/>
    <s v="Catering (only)"/>
    <s v="685"/>
    <s v="Tengiz fleet"/>
    <m/>
    <m/>
    <m/>
    <s v="Non-Critical"/>
    <s v="HINO"/>
    <s v="ILT 33"/>
    <s v="USD"/>
    <n v="116500"/>
    <s v="2014"/>
    <n v="8"/>
    <m/>
    <s v="19710"/>
    <d v="2018-09-20T00:00:00"/>
    <s v="EB00054486"/>
    <d v="2015-05-30T00:00:00"/>
    <n v="15"/>
    <d v="2015-08-01T00:00:00"/>
    <m/>
    <s v="30,484"/>
    <s v="30,484"/>
    <m/>
    <s v="11 R22,5"/>
    <s v="11 R22,5"/>
    <s v="TRKHNBX 001"/>
    <s v="216376"/>
    <s v="2027"/>
    <s v="2030"/>
    <m/>
    <s v="YES"/>
    <n v="687"/>
    <m/>
    <m/>
    <s v="06.01.2025-sutz: The truck was issued temporarily from CC 13780 - Registration Department to CC 13551 - Catering (only), according to the act of acceptance and e-mail from Registration Department as of 06.01.2025 with approval by TCO Transportation Team Lead. (Inbox - CC Change)_x000a__x000a_04.01.2025-sutz: The truck was returned from AFE: 9422116179 - MEJ 2024 TA – KTL to CC: 13780 - Registration Department, according to the act of acceptance and e-mail from Registration Department as of 31.12.2024. (Inbox - CC Change)_x000a__x000a_01.08.24-sutz: Issued temporarily from СС 13780 - Registration Department to AFE 9422116179 - MEJ 2024 TA - KTL, according to the act of acceptance and e-mail from Registration Dept with confirmed by TCO Transportation Team Lead as of 31.07.24 (Inbox - CC Change)_x000a__x000a_16.07.24-pmlt: Returned from 13551-Catering to 13780-Registration Department according to the acceptance act as of 16.07.24 and the e-mail from Reg.Dept (Inbox - CC Change)_x000a_26.06.24-pmlt: Issued from 13780-Reg.Dept. to 13551 - Catering according to the acceptance act as of 26.06.24 and the e-mail. (Inbox-CC Change as of 26.06.24)_x000a_16.06.24-sutz: The truck was returned from AFE 9422116179 - MEJ 2024 TA – KTL to CC 13780 - Registration Department, according to the acceptance act as of 15.06.24 and the e-mail from Registration Dept. The status will be as “Reserved” (Inbox - CC Change as of 15.06.24) Updated in 06-2024 Assigned Equipments Report._x000a__x000a_14.06.24-sutz: Issued temporarily from CC 13780 - Registration Department to AFE 9422116179 - MEJ 2024 TA – KTL, the reason: replaced on Hino H286606 truck was damaged and was under repair for a long time, according to the acceptance act as of 12.06.24 and the e-mail from Registration Dep with approval by TCO Transportation Team Lead as of 13.06.2024. (Inbox - CC Change)_x000a__x000a_24.05.24-pmlt: Returned from AFE 9422116179 - MEJ 2024 TA – KTL to 13780 - Registration Department according to the acceptance act as of 24.05.24 (Inbox - CC Change as of 24.05.24)_x000a__x000a_23.03.24-sutz: Issued temporarily till 31.10.2024 from CC 13780 - Registration Department to AFE 9422116179 - MEJ 2024 TA – KTL, according to the acceptance act as of 23.03.24 and the e-mail from Registration Dep with approval by TCO Transportation Team Lead as of 18.01.2024. (Inbox - CC Change as of 23.03.24)_x000a__x000a_06.02.24-sutz: The status was changed to &quot;Reserved&quot;, according to the e-mail from Fleet maint and inspec coordinator 2 as of 01.02.2024. (Inbox-Fleet maint and inspec coordinator 2)_x000a__x000a_13.12.23-pmlt: Returned to 13780 - Registration Department according to the acceptance act as of 13.12.23_x000a_01.12.23-pmlt: Temporarily issued from 13780-Registration Dept. to 13549 - ASJV Administrative Overhead according to the acceptance act as of 01.12.23_x000a_The vehicle was returned from AFE 9421115684 - MEJ 2023 TA - KTL to CC 13780 - Registration Department, according to the acceptance act as of 05.09.2023 and the e-mail from Registration Dept. as of 06.09.2023. (Inbox - CC change) "/>
    <s v="YES"/>
    <x v="0"/>
    <s v="HINO H286706 (ТШО 128025)"/>
    <x v="0"/>
    <s v="H 286706"/>
    <n v="0"/>
    <m/>
    <s v="  IB MOA Dastarkhan"/>
    <x v="0"/>
    <s v="Mileage, engine hours, GPS"/>
    <s v="Food truck"/>
    <s v="Assigned"/>
    <s v="Food and Material delivery"/>
    <n v="4810"/>
    <n v="14969"/>
    <s v="N/A"/>
    <s v="N/A"/>
    <s v="N/A"/>
    <s v="N/A"/>
    <s v="N/A"/>
    <s v="N/A"/>
    <s v="TCO Logistics"/>
    <s v="200-5158"/>
    <s v="essibcum@tengizchevroil.com"/>
    <x v="0"/>
    <n v="158.9"/>
    <n v="7.1333000000000002"/>
    <m/>
    <m/>
    <s v="SCM Operations &amp; Services Management: Sagyndyk Adilbekov / Nurbol Akhtanov"/>
  </r>
  <r>
    <n v="128026"/>
    <s v="Active"/>
    <s v="H286806"/>
    <s v="TRUCK HD BOX HINO 338"/>
    <s v="TMF1"/>
    <x v="0"/>
    <s v="Tengiz"/>
    <s v="5PVNV8JV9F4S54808"/>
    <s v="5PVNV8JV9F4S54808"/>
    <n v="20850"/>
    <s v="ACTIVE"/>
    <n v="200"/>
    <s v="Maintenance Shared Services"/>
    <s v="Operations"/>
    <n v="207"/>
    <s v="Production Operations"/>
    <n v="705"/>
    <s v="Maintenance"/>
    <s v="Maintenance"/>
    <s v="FMA &amp; Butchery Services"/>
    <s v="686"/>
    <s v="Tengiz fleet"/>
    <m/>
    <m/>
    <m/>
    <s v="Non-Critical"/>
    <s v="HINO"/>
    <s v="ILT 33"/>
    <s v="USD"/>
    <n v="116500"/>
    <s v="2014"/>
    <n v="8"/>
    <m/>
    <s v="19720"/>
    <d v="2018-09-20T00:00:00"/>
    <s v="EB00054487"/>
    <d v="2015-05-30T00:00:00"/>
    <n v="15"/>
    <d v="2015-08-01T00:00:00"/>
    <m/>
    <s v="36,982"/>
    <s v="36,982"/>
    <m/>
    <s v="11 R22,5"/>
    <s v="11 R22,5"/>
    <s v="TRKHNBX 001"/>
    <s v="216376"/>
    <s v="2027"/>
    <s v="2030"/>
    <m/>
    <s v="YES"/>
    <n v="688"/>
    <m/>
    <m/>
    <s v="30.03.25-sutz: Temporarily was issued from СС 13780 - Registration Department to CC 13584 - FMA &amp; Butchery Services, according to the e-mail from Registration Dep. with confirmed by TCO Transportation Team Lead and act of acceptance on dated 13.03.25. (Inbox - CC change as of 13.03.25)_x000a__x000a_26.02.25-sutz: Returned from CC 13583 - FMA &amp; Butchery Services to CC 13780 - Registration Department, according to the acceptance act as of 25.02.2025 and the e-mail from Registration Dept. as of 26.02.2025. (Inbox - CC Change)_x000a__x000a_21.10.24-sutz: Temporarily issued from СС 13780 - Registration Department to CC 13583 - FMA &amp; Butchery Services, according to the act of acceptance on dated 21.10.24 and email dated 21.10.24. (Inbox - CC change) CC was updated in 10-2024 Assigned Equipments Report. _x000a__x000a_25.09.24-xeza: Returned from AFE 9422116179 - MEJ 2024 TA – KTL to CC 13780 - Registration Department, according to the acceptance act as of 23.09.2024 and the e-mail from Registration Dept. as of 25.09.2024 (Inbox - CC Change)._x000a_24.05.24-pmlt:  Issued from 13780 - Registration Department to 9422116179 - MEJ 2024 TA - KTL according to the act as of 02.05.24 and the e-mail as of 24.05.24. (Inbox - CC Change)_x000a_06.02.24-sutz: The status was changed to &quot;Reserved&quot;, according to the e-mail from Fleet maint and inspec coordinator 2 as of 01.02.2024. (Inbox-Fleet maint and inspec coordinator 2)_x000a__x000a_The heavy vehicle was returned from AFE 9421115684 - MEJ 2023 TA – KTL to 13780 - Registration Department, according to the e-mail from Registration Department as of 18.10.2023 and acceptance act as of 17.10.2023. (Inbox-CC change)"/>
    <s v="YES"/>
    <x v="0"/>
    <s v="HINO H286806 (ТШО 128026)"/>
    <x v="0"/>
    <s v="H 286806"/>
    <n v="0"/>
    <m/>
    <s v="TFM/АРП"/>
    <x v="0"/>
    <s v="Mileage, engine hours, GPS"/>
    <s v="Food truck"/>
    <s v="Shared with conditions"/>
    <m/>
    <m/>
    <m/>
    <s v="N/A"/>
    <s v="N/A"/>
    <s v="N/A"/>
    <s v="N/A"/>
    <s v="N/A"/>
    <s v="N/A"/>
    <s v="TCO SCM Logistics"/>
    <s v="200-4401"/>
    <s v="mssls@tengizchevroil.com"/>
    <x v="0"/>
    <n v="364.05599999999998"/>
    <m/>
    <s v="Sesonal (TA or the main food service vehicle is undergoing repairs)"/>
    <m/>
    <s v="Maintenance: Assylbek Amangaliyev / Yerkin Dauletov"/>
  </r>
  <r>
    <n v="128027"/>
    <s v="Reserved"/>
    <s v="H286906"/>
    <s v="TRUCK HD BOX HINO 338"/>
    <s v="TMF1"/>
    <x v="0"/>
    <s v="Tengiz"/>
    <s v="5PVNV8JV7F4S54807"/>
    <s v="5PVNV8JV7F4S54807"/>
    <n v="13780"/>
    <s v="ACTIVE"/>
    <n v="200"/>
    <s v="Heavy Equipment Operations"/>
    <s v="Operations"/>
    <n v="209"/>
    <s v="Supply Chain Management"/>
    <n v="322"/>
    <s v="Tengiz Ground Transportation"/>
    <s v="SCM Logistics"/>
    <s v="Registration Department "/>
    <s v="687"/>
    <s v="Tengiz fleet"/>
    <m/>
    <m/>
    <m/>
    <s v="Non-Critical"/>
    <s v="HINO"/>
    <s v="ILT 33"/>
    <s v="USD"/>
    <n v="116500"/>
    <s v="2014"/>
    <n v="8"/>
    <m/>
    <s v="19719"/>
    <d v="2018-09-20T00:00:00"/>
    <s v="EB00054488"/>
    <d v="2015-05-30T00:00:00"/>
    <n v="15"/>
    <d v="2015-08-01T00:00:00"/>
    <m/>
    <s v="933"/>
    <s v="933"/>
    <m/>
    <s v="11 R22,5"/>
    <s v="11 R22,5"/>
    <s v="TRKHNBX 001"/>
    <s v="216376"/>
    <s v="2027"/>
    <s v="2030"/>
    <m/>
    <s v="YES"/>
    <n v="689"/>
    <m/>
    <m/>
    <s v="06.02.24-sutz: The status was changed to &quot;Reserved&quot;, according to the e-mail from Fleet maint and inspec coordinator 2 as of 01.02.2024. (Inbox-Fleet maint and inspec coordinator 2)_x000a__x000a_The truck was returned from CC 13551 - Catering to CC 13780 - Registration Department, according to the acceptance act as of 11.10.2023 and the e-mail from Registration Dept. as of 12.10.2023. (Inbox - CC change)_x000a__x000a_CC was changed from 13778 - Registration Department to 13551 - Catering according to the acceptance act as of 31.07.2023 &amp; e-mail from Registration Department as of 01.08.2023. (Inbox-CC change)_x000a_"/>
    <s v="YES"/>
    <x v="0"/>
    <s v="HINO H286906 (ТШО 128027)"/>
    <x v="0"/>
    <s v="H 286906"/>
    <n v="0"/>
    <m/>
    <s v=""/>
    <x v="0"/>
    <s v="Mileage, engine hours, GPS"/>
    <s v="Food truck"/>
    <s v="Assigned"/>
    <s v="everyday use for meal, food transportation in Tengiz"/>
    <n v="10000"/>
    <s v="N/A"/>
    <s v="N/A"/>
    <s v="N/A"/>
    <s v="N/A"/>
    <s v="N/A"/>
    <s v="N/A"/>
    <s v="N/A"/>
    <s v="TCO Logistics"/>
    <n v="7240"/>
    <m/>
    <x v="0"/>
    <n v="40"/>
    <n v="1.5"/>
    <s v="In preservation"/>
    <m/>
    <s v="SCM Logistics: Yerbol Nauryzbay  / Yerlan Yeshmagambetov"/>
  </r>
  <r>
    <n v="128028"/>
    <s v="Reserved"/>
    <s v="H287306"/>
    <s v="TRUCK HD BOX HINO 338"/>
    <s v="TMF1"/>
    <x v="0"/>
    <s v="Tengiz"/>
    <s v="5PVNV8JV5F4S54840"/>
    <s v="5PVNV8JV5F4S54840"/>
    <n v="13780"/>
    <s v="ACTIVE"/>
    <n v="200"/>
    <s v="Heavy Equipment Operations"/>
    <s v="Operations"/>
    <n v="209"/>
    <s v="Supply Chain Management"/>
    <n v="322"/>
    <s v="Tengiz Ground Transportation"/>
    <s v="SCM Logistics"/>
    <s v="Registration Department"/>
    <s v="688"/>
    <s v="Tengiz fleet"/>
    <m/>
    <m/>
    <m/>
    <s v="Non-Critical"/>
    <s v="HINO"/>
    <s v="ILT 33"/>
    <s v="USD"/>
    <n v="116500"/>
    <s v="2014"/>
    <n v="8"/>
    <m/>
    <s v="19774"/>
    <d v="2018-09-20T00:00:00"/>
    <s v="EB00054492"/>
    <d v="2015-05-30T00:00:00"/>
    <n v="15"/>
    <d v="2015-08-01T00:00:00"/>
    <m/>
    <s v="11978"/>
    <s v="11978"/>
    <m/>
    <s v="11 R22,5"/>
    <s v="11 R22,5"/>
    <s v="TRKHNBX 001"/>
    <s v="216376"/>
    <s v="2027"/>
    <s v="2030"/>
    <m/>
    <m/>
    <n v="690"/>
    <m/>
    <m/>
    <s v="07.10.24-xeza: The status was changed to &quot;Reserved&quot;, according to the e-mail from Transportation Team Lead as of 07.10.2024. (Inbox-Transportation Team Lead)_x000a__x000a_06.10.24-xeza: Returned from СС – 13583 - FMA &amp; Butchery Services to CC 13780 - Registration Department, according to the acceptance act as of 05.10.2024 and the e-mail from Registration Dept. as of 05.10.2024. (Inbox - CC Change). _x000a__x000a_03.04.24-pmlt: Issued from 13778 - Registration Department to 13583 - FMA &amp; Butchery Services according to the acceptance act as of 03.04.24 and the e-mail from Registration Department..(Inbox - CC Change)_x000a_06.02.24-sutz: The status was changed to &quot;Reserved&quot;, according to the e-mail from Fleet maint and inspec coordinator 2 as of 01.02.2024. (Inbox-Fleet maint and inspec coordinator 2)_x000a__x000a_Was returned from CC 13549 - FMA WHSE IB to CC 13780 - Registration Department according to the acceptance act as of 20.09.23 and e-mail from Registration Department as of 20.09.23 (Inbox – CC Change)_x000a__x000a_The heavy vehicle was issued temporarily from CC 13778- Registration Department to CC 13549 - FMA WHSE IB, according to the act of acceptance and e-mail from Registration Department as of 23.07.2023 with confirmed by TR Contracts Manager. (Inbox-CC change) The reason: Temporarily issued Hino until the repair is out of repair H209606."/>
    <s v="YES"/>
    <x v="0"/>
    <s v="HINO H287306 (ТШО128028)"/>
    <x v="0"/>
    <s v="H 287306"/>
    <n v="0"/>
    <m/>
    <s v=""/>
    <x v="0"/>
    <s v="Mileage, engine hours, GPS"/>
    <s v="Food truck"/>
    <s v="Assigned"/>
    <s v="everyday use for meal, food transportation in Tengiz"/>
    <n v="10000"/>
    <s v="N/A"/>
    <s v="N/A"/>
    <s v="N/A"/>
    <s v="N/A"/>
    <s v="N/A"/>
    <s v="N/A"/>
    <s v="N/A"/>
    <s v="TCO Logistics"/>
    <n v="7667"/>
    <m/>
    <x v="0"/>
    <n v="40"/>
    <n v="1.5"/>
    <s v="In preservation"/>
    <m/>
    <s v="SCM Logistics: Yerbol Nauryzbay  / Yerlan Yeshmagambetov"/>
  </r>
  <r>
    <n v="128029"/>
    <s v="Active"/>
    <s v="H287006"/>
    <s v="TRUCK HD BOX REFRIGERATED HINO 338"/>
    <s v="TMF1"/>
    <x v="0"/>
    <s v="Tengiz"/>
    <s v="5PVNV8JV8F4S54783"/>
    <s v="5PVNV8JV8F4S54783"/>
    <n v="13583"/>
    <s v="ACTIVE"/>
    <n v="200"/>
    <s v="FMA &amp; Butchery Services"/>
    <s v="Operations"/>
    <n v="209"/>
    <s v="Supply Chain Management"/>
    <n v="301"/>
    <s v="SCM Operations"/>
    <s v="SCM Tengiz Services"/>
    <s v="ASJV Administrative Overhead"/>
    <s v="689"/>
    <s v="Tengiz fleet"/>
    <m/>
    <m/>
    <m/>
    <s v="Non-Critical"/>
    <s v="HINO"/>
    <s v="ILT 33"/>
    <s v="USD"/>
    <n v="125000"/>
    <s v="2014"/>
    <n v="8"/>
    <m/>
    <s v="19671"/>
    <d v="2018-09-20T00:00:00"/>
    <s v="EB00054489"/>
    <d v="2015-05-30T00:00:00"/>
    <n v="15"/>
    <d v="2015-08-01T00:00:00"/>
    <m/>
    <s v="67568"/>
    <s v="67568"/>
    <m/>
    <s v="11 R22,5"/>
    <s v="11 R22,5"/>
    <s v="TRKHNBX 001"/>
    <s v="216376"/>
    <s v="2027"/>
    <s v="2030"/>
    <m/>
    <s v="YES"/>
    <n v="691"/>
    <m/>
    <m/>
    <m/>
    <s v="YES"/>
    <x v="0"/>
    <s v="HINO H287006 (ТШО 128029)"/>
    <x v="0"/>
    <s v="H 287006"/>
    <n v="0"/>
    <m/>
    <s v="IB TCO"/>
    <x v="0"/>
    <s v="Mileage, engine hours, GPS"/>
    <s v="Food truck"/>
    <s v="Assigned"/>
    <s v="Food delivery"/>
    <n v="4810"/>
    <n v="14969"/>
    <s v="N/A"/>
    <s v="N/A"/>
    <s v="N/A"/>
    <s v="N/A"/>
    <s v="N/A"/>
    <s v="N/A"/>
    <s v="TCO Logistics"/>
    <s v="200-4593"/>
    <s v="ersswpm@tengizchevroil.com&gt; "/>
    <x v="0"/>
    <n v="158.9"/>
    <n v="5"/>
    <m/>
    <m/>
    <s v="SCM Operations &amp; Services Management: Sagyndyk Adilbekov / Nurbol Akhtanov"/>
  </r>
  <r>
    <n v="128030"/>
    <s v="Active"/>
    <s v="H287106"/>
    <s v="TRUCK HD BOX REFRIGERATED HINO 338"/>
    <s v="TMF1"/>
    <x v="0"/>
    <s v="Tengiz"/>
    <s v="5PVNV8JV7F4S54788"/>
    <s v="5PVNV8JV7F4S54788"/>
    <n v="13583"/>
    <s v="ACTIVE"/>
    <n v="200"/>
    <s v="FMA &amp; Butchery Services"/>
    <s v="Operations"/>
    <n v="209"/>
    <s v="Supply Chain Management"/>
    <n v="301"/>
    <s v="SCM Operations"/>
    <s v="SCM Tengiz Services"/>
    <s v="ASJV Administrative Overhead"/>
    <s v="690"/>
    <s v="Tengiz fleet"/>
    <m/>
    <m/>
    <m/>
    <s v="Non-Critical"/>
    <s v="HINO"/>
    <s v="ILT 33"/>
    <s v="USD"/>
    <n v="125000"/>
    <s v="2014"/>
    <n v="8"/>
    <m/>
    <s v="19678"/>
    <d v="2018-09-20T00:00:00"/>
    <s v="EB00054490"/>
    <d v="2015-05-30T00:00:00"/>
    <n v="15"/>
    <d v="2015-08-01T00:00:00"/>
    <m/>
    <s v="58888"/>
    <s v="58888"/>
    <m/>
    <s v="11 R22,5"/>
    <s v="11 R22,5"/>
    <s v="TRKHNBX 001"/>
    <s v="216376"/>
    <s v="2027"/>
    <s v="2030"/>
    <m/>
    <s v="YES"/>
    <n v="692"/>
    <m/>
    <m/>
    <m/>
    <s v="YES"/>
    <x v="0"/>
    <s v="HINO H287106 (ТШО 128030)"/>
    <x v="0"/>
    <s v="H 287106"/>
    <n v="0"/>
    <m/>
    <s v="IB TCO"/>
    <x v="0"/>
    <s v="Mileage, engine hours, GPS"/>
    <s v="Food truck"/>
    <s v="Assigned"/>
    <s v="Food delivery"/>
    <n v="4810"/>
    <n v="14969"/>
    <s v="N/A"/>
    <s v="N/A"/>
    <s v="N/A"/>
    <s v="N/A"/>
    <s v="N/A"/>
    <s v="N/A"/>
    <s v="TCO Logistics"/>
    <s v="200-4593"/>
    <s v="ersswpm@tengizchevroil.com&gt; "/>
    <x v="0"/>
    <n v="82.4"/>
    <n v="4.8666"/>
    <m/>
    <m/>
    <s v="SCM Operations &amp; Services Management: Sagyndyk Adilbekov / Nurbol Akhtanov"/>
  </r>
  <r>
    <n v="128031"/>
    <s v="Active"/>
    <s v="H287206"/>
    <s v="TRUCK HD BOX REFRIGERATED HINO 338"/>
    <s v="TMF1"/>
    <x v="0"/>
    <s v="Tengiz"/>
    <s v="5PVNV8JV7F4S54791"/>
    <s v="5PVNV8JV7F4S54791"/>
    <n v="13551"/>
    <s v="ACTIVE"/>
    <n v="200"/>
    <s v="Catering (only)"/>
    <s v="Operations"/>
    <n v="209"/>
    <s v="Supply Chain Management"/>
    <n v="300"/>
    <s v="Services Management"/>
    <s v="SCM Tengiz Services"/>
    <s v="Catering (only)"/>
    <s v="691"/>
    <s v="Tengiz fleet"/>
    <m/>
    <m/>
    <m/>
    <s v="Non-Critical"/>
    <s v="HINO"/>
    <s v="ILT 33"/>
    <s v="USD"/>
    <n v="125000"/>
    <s v="2014"/>
    <n v="8"/>
    <m/>
    <s v="19686"/>
    <d v="2018-09-20T00:00:00"/>
    <s v="EB00054491"/>
    <d v="2015-05-30T00:00:00"/>
    <n v="15"/>
    <d v="2015-07-31T00:00:00"/>
    <m/>
    <s v="65981"/>
    <s v="65981"/>
    <m/>
    <s v="11R 22.5"/>
    <s v="11R 22.5"/>
    <s v="TRKHNBX 001"/>
    <s v="216376"/>
    <s v="2027"/>
    <s v="2030"/>
    <m/>
    <s v="YES"/>
    <n v="693"/>
    <m/>
    <m/>
    <m/>
    <s v="YES"/>
    <x v="0"/>
    <s v="HINO H287206 (ТШО 128031)"/>
    <x v="0"/>
    <s v="H 287206"/>
    <n v="0"/>
    <m/>
    <s v="IB MOA Dastarkhan"/>
    <x v="0"/>
    <s v="Mileage, engine hours, GPS"/>
    <s v="Food truck"/>
    <s v="Assigned"/>
    <s v="Food delivery"/>
    <n v="5100"/>
    <n v="12000"/>
    <s v="N/A"/>
    <s v="N/A"/>
    <s v="N/A"/>
    <s v="N/A"/>
    <s v="N/A"/>
    <s v="N/A"/>
    <s v="TCO Logistics"/>
    <s v="200-5158"/>
    <s v="essibcum@tengizchevroil.com"/>
    <x v="0"/>
    <n v="64.2"/>
    <n v="3.3"/>
    <m/>
    <m/>
    <s v="SCM Operations &amp; Services Management: Sagyndyk Adilbekov / Nurbol Akhtanov"/>
  </r>
  <r>
    <n v="128032"/>
    <s v="Active"/>
    <s v="H124106"/>
    <s v="TRUCK HD FLATBED W/CANOPY 6312B9-420-010"/>
    <s v="TMF1"/>
    <x v="0"/>
    <s v="Tengiz"/>
    <s v="Y3M6312B9E0000737"/>
    <s v="Y3M6312B9¿0000737"/>
    <n v="20530"/>
    <s v="ACTIVE"/>
    <n v="150"/>
    <s v="ERT - Base"/>
    <s v="OE/HSE"/>
    <n v="205"/>
    <s v="OE/HSE"/>
    <n v="607"/>
    <s v="Tengiz OE/HSE"/>
    <s v="Tengiz OE/HSE"/>
    <s v="ERT - Base"/>
    <s v="692"/>
    <s v="Tengiz fleet"/>
    <m/>
    <m/>
    <m/>
    <s v="Non-Critical"/>
    <s v="MAZ"/>
    <s v="6312890-420-010"/>
    <s v="KZT"/>
    <n v="14187999.84"/>
    <s v="2014"/>
    <n v="8"/>
    <m/>
    <m/>
    <m/>
    <s v="ED00014992"/>
    <d v="2015-07-01T00:00:00"/>
    <n v="15"/>
    <d v="2015-10-24T00:00:00"/>
    <m/>
    <s v="104991"/>
    <s v="87933"/>
    <m/>
    <s v="315/80R22.5"/>
    <s v="315/80R22.5"/>
    <s v="TRKMAZ 10"/>
    <s v="232161"/>
    <s v="2027"/>
    <s v="2030"/>
    <m/>
    <s v="YES"/>
    <n v="694"/>
    <m/>
    <m/>
    <m/>
    <s v="YES"/>
    <x v="0"/>
    <s v="МАЗ Н124106 (ТШО 128032)"/>
    <x v="0"/>
    <s v="H 124106"/>
    <n v="0"/>
    <m/>
    <s v=""/>
    <x v="0"/>
    <s v="Mileage, engine hours, GPS"/>
    <s v="Flatbed/boom truck"/>
    <s v="Assigned"/>
    <s v="ERT"/>
    <m/>
    <s v="N/A"/>
    <s v="N/A"/>
    <s v="N/A"/>
    <s v="N/A"/>
    <s v="N/A"/>
    <s v="N/A"/>
    <s v="N/A"/>
    <s v="TCO Logistics"/>
    <n v="3448"/>
    <m/>
    <x v="0"/>
    <m/>
    <n v="0.5"/>
    <s v="Emergency"/>
    <s v="Removed from data gathering scope"/>
    <s v="ERT Base: Azamat Tatcheyev / Said Dosmukhanbetov"/>
  </r>
  <r>
    <n v="128033"/>
    <s v="Active"/>
    <s v="H166806"/>
    <s v="TRUCK HD BOX INSULATED FORD 2526 HR"/>
    <s v="TMF1"/>
    <x v="0"/>
    <s v="Tengiz"/>
    <s v="NM0LKXTP6LEG94435"/>
    <s v="NM0LKXTP6LEG94435"/>
    <n v="13551"/>
    <s v="ACTIVE"/>
    <n v="200"/>
    <s v="Catering (only)"/>
    <s v="Operations"/>
    <n v="209"/>
    <s v="Supply Chain Management"/>
    <n v="300"/>
    <s v="Services Management"/>
    <s v="SCM Tengiz Services"/>
    <s v="Catering, IBMOA"/>
    <s v="693"/>
    <s v="Tengiz fleet"/>
    <m/>
    <m/>
    <m/>
    <s v="Non-Critical"/>
    <s v="FORD"/>
    <s v="FORD CARGO 2526"/>
    <s v="KZT"/>
    <n v="30380000"/>
    <s v="2014"/>
    <n v="7"/>
    <m/>
    <s v="EG 94435"/>
    <d v="2016-05-25T00:00:00"/>
    <s v="ED00015392"/>
    <d v="2016-03-14T00:00:00"/>
    <n v="15"/>
    <d v="2016-04-04T00:00:00"/>
    <m/>
    <s v="212456"/>
    <s v="212456"/>
    <m/>
    <s v="315 /60R22,5"/>
    <s v="315 /60R22,5"/>
    <s v="TRKFDBX 001"/>
    <s v="242986"/>
    <s v="2028"/>
    <s v="2031"/>
    <m/>
    <s v="YES"/>
    <n v="695"/>
    <s v="6"/>
    <m/>
    <m/>
    <s v="YES"/>
    <x v="0"/>
    <s v="FORD Н166806 (ТШО 128033)"/>
    <x v="0"/>
    <s v="H 166806"/>
    <n v="0"/>
    <m/>
    <s v="  IB MOA Dastarkhan"/>
    <x v="0"/>
    <s v="Mileage, engine hours, GPS"/>
    <s v="Food truck"/>
    <s v="Assigned"/>
    <s v="Food delivery"/>
    <n v="9980"/>
    <n v="34980"/>
    <s v="N/A"/>
    <s v="N/A"/>
    <s v="N/A"/>
    <s v="N/A"/>
    <s v="N/A"/>
    <s v="N/A"/>
    <s v="TCO Logistics"/>
    <s v="200-5158"/>
    <s v="essibcum@tengizchevroil.com"/>
    <x v="0"/>
    <n v="59.4"/>
    <n v="4.7832999999999997"/>
    <m/>
    <m/>
    <s v="SCM Operations &amp; Services Management: Sagyndyk Adilbekov / Nurbol Akhtanov"/>
  </r>
  <r>
    <n v="128034"/>
    <s v="Active"/>
    <s v="H166906"/>
    <s v="TRUCK HD BOX INSULATED FORD 2526 HR"/>
    <s v="TMF1"/>
    <x v="0"/>
    <s v="Tengiz"/>
    <s v="NM0LKXTP6LEG94434"/>
    <s v="NM0LKXTP6LEG94434"/>
    <n v="13583"/>
    <s v="ACTIVE"/>
    <n v="200"/>
    <s v="FMA &amp; Butchery Services"/>
    <s v="Operations"/>
    <n v="209"/>
    <s v="Supply Chain Management"/>
    <n v="301"/>
    <s v="SCM Operations"/>
    <s v="SCM Tengiz Services"/>
    <s v="FMA WHSE IB"/>
    <s v="694"/>
    <s v="Tengiz fleet"/>
    <m/>
    <m/>
    <m/>
    <s v="Non-Critical"/>
    <s v="FORD"/>
    <s v="FORD CARGO 2526"/>
    <s v="KZT"/>
    <n v="32182850"/>
    <s v="2014"/>
    <n v="7"/>
    <m/>
    <s v="EG 94434"/>
    <d v="2016-05-25T00:00:00"/>
    <s v="ED00015393"/>
    <d v="2016-03-14T00:00:00"/>
    <n v="15"/>
    <d v="2016-04-04T00:00:00"/>
    <m/>
    <s v="162325"/>
    <s v="162325"/>
    <m/>
    <s v="315 /60R22,5"/>
    <s v="315 /60R22,5"/>
    <s v="TRKFDBX 001"/>
    <s v="242985"/>
    <s v="2028"/>
    <s v="2031"/>
    <m/>
    <s v="YES"/>
    <n v="696"/>
    <s v="6"/>
    <m/>
    <m/>
    <s v="YES"/>
    <x v="0"/>
    <s v="FORD Н166906 (ТШО 128034)"/>
    <x v="0"/>
    <s v="H 166906"/>
    <n v="0"/>
    <m/>
    <s v="IB TCO"/>
    <x v="0"/>
    <s v="Mileage, engine hours, GPS"/>
    <s v="Food truck"/>
    <s v="Assigned"/>
    <s v="Food delivery"/>
    <n v="9980"/>
    <n v="34980"/>
    <s v="N/A"/>
    <s v="N/A"/>
    <s v="N/A"/>
    <s v="N/A"/>
    <s v="N/A"/>
    <s v="N/A"/>
    <s v="TCO Logistics"/>
    <s v="200-4593"/>
    <s v="ersswpm@tengizchevroil.com&gt; "/>
    <x v="0"/>
    <n v="70"/>
    <n v="3.3166000000000002"/>
    <m/>
    <m/>
    <s v="SCM Operations &amp; Services Management: Sagyndyk Adilbekov / Nurbol Akhtanov"/>
  </r>
  <r>
    <n v="128035"/>
    <s v="Active"/>
    <s v="H167006"/>
    <s v="TRUCK HD BOX INSULATED FORD 2526 HR"/>
    <s v="TMF1"/>
    <x v="0"/>
    <s v="Tengiz"/>
    <s v="NM0LKXTP6LEG95222"/>
    <s v="NM0LKXTP6LEG95222"/>
    <n v="13583"/>
    <s v="ACTIVE"/>
    <n v="200"/>
    <s v="FMA &amp; Butchery Services"/>
    <s v="Operations"/>
    <n v="209"/>
    <s v="Supply Chain Management"/>
    <n v="301"/>
    <s v="SCM Operations"/>
    <s v="SCM Tengiz Services"/>
    <s v="FMA WHSE IB"/>
    <s v="695"/>
    <s v="Tengiz fleet"/>
    <m/>
    <m/>
    <m/>
    <s v="Non-Critical"/>
    <s v="FORD"/>
    <s v="FORD CARGO 2526"/>
    <s v="KZT"/>
    <n v="32182850"/>
    <s v="2014"/>
    <n v="7"/>
    <m/>
    <s v="EG 95222"/>
    <d v="2016-05-25T00:00:00"/>
    <s v="ED00015394"/>
    <d v="2016-03-14T00:00:00"/>
    <n v="15"/>
    <d v="2016-04-04T00:00:00"/>
    <m/>
    <s v="154807"/>
    <s v="154807"/>
    <m/>
    <s v="315 /60R22,5"/>
    <s v="315 /60R22,5"/>
    <s v="TRKFDBX 001"/>
    <s v="242985"/>
    <s v="2028"/>
    <s v="2031"/>
    <m/>
    <s v="YES"/>
    <n v="697"/>
    <s v="6"/>
    <m/>
    <m/>
    <s v="YES"/>
    <x v="0"/>
    <s v="FORD H167006 (ТШО 128035)"/>
    <x v="0"/>
    <s v="H 167006"/>
    <n v="0"/>
    <m/>
    <s v="IB TCO"/>
    <x v="0"/>
    <s v="Mileage, engine hours, GPS"/>
    <s v="Food truck"/>
    <s v="Assigned"/>
    <s v="Food delivery"/>
    <n v="9980"/>
    <n v="34980"/>
    <s v="N/A"/>
    <s v="N/A"/>
    <s v="N/A"/>
    <s v="N/A"/>
    <s v="N/A"/>
    <s v="N/A"/>
    <s v="TCO Logistics"/>
    <s v="200-4593"/>
    <s v="ersswpm@tengizchevroil.com&gt; "/>
    <x v="0"/>
    <n v="17.59"/>
    <n v="2.2000000000000002"/>
    <s v="In preservation"/>
    <s v="Approved for write-off"/>
    <s v="SCM Operations &amp; Services Management: Sagyndyk Adilbekov / Nurbol Akhtanov"/>
  </r>
  <r>
    <n v="128036"/>
    <s v="Active"/>
    <s v="H168206"/>
    <s v="TRUCK HD BOX INSULATED FORD 1826 DC"/>
    <s v="TMF1"/>
    <x v="0"/>
    <s v="Tengiz"/>
    <s v="NM0LKXTP6LEG94509"/>
    <s v="NM0LKXTP6LEG94509"/>
    <n v="13551"/>
    <s v="ACTIVE"/>
    <n v="200"/>
    <s v="Catering (only)"/>
    <s v="Operations"/>
    <n v="209"/>
    <s v="Supply Chain Management"/>
    <n v="300"/>
    <s v="Services Management"/>
    <s v="SCM Tengiz Services"/>
    <s v="Catering, IBMOA"/>
    <s v="696"/>
    <s v="Tengiz fleet"/>
    <m/>
    <m/>
    <m/>
    <s v="Critical"/>
    <s v="FORD"/>
    <s v="FORD CARGO 1826"/>
    <s v="KZT"/>
    <n v="28770840"/>
    <s v="2014"/>
    <n v="7"/>
    <m/>
    <s v="EG 94509"/>
    <d v="2016-06-17T00:00:00"/>
    <s v="ED00015446"/>
    <m/>
    <n v="15"/>
    <d v="2016-06-12T00:00:00"/>
    <m/>
    <s v="117733"/>
    <s v="117733"/>
    <m/>
    <m/>
    <m/>
    <s v="TRKFDBX 002"/>
    <s v="246377"/>
    <s v="2028"/>
    <s v="2031"/>
    <m/>
    <s v="YES"/>
    <n v="698"/>
    <s v="6"/>
    <s v="ZF 9S75"/>
    <m/>
    <s v="YES"/>
    <x v="0"/>
    <s v="FORD Н168206 (ТШО 128036)"/>
    <x v="0"/>
    <s v="H 168206"/>
    <n v="0"/>
    <m/>
    <s v="  IB MOA Dastarkhan"/>
    <x v="0"/>
    <s v="Mileage, engine hours, GPS"/>
    <s v="Food truck"/>
    <s v="Assigned"/>
    <s v="Food delivery"/>
    <n v="9980"/>
    <n v="34980"/>
    <s v="N/A"/>
    <s v="N/A"/>
    <s v="N/A"/>
    <s v="N/A"/>
    <s v="N/A"/>
    <s v="N/A"/>
    <s v="TCO Logistics"/>
    <s v="200-5158"/>
    <s v="essibcum@tengizchevroil.com"/>
    <x v="0"/>
    <n v="46.1"/>
    <n v="3.65"/>
    <m/>
    <m/>
    <s v="SCM Operations &amp; Services Management: Sagyndyk Adilbekov / Nurbol Akhtanov"/>
  </r>
  <r>
    <n v="128037"/>
    <s v="Active"/>
    <s v="H168106"/>
    <s v="TRUCK HD BOX INSULATED FORD 1826 DC"/>
    <s v="TMF1"/>
    <x v="0"/>
    <s v="Tengiz"/>
    <s v="NM0LKXTP6LEG94447"/>
    <s v="NM0LKXTP6LEG94447"/>
    <n v="13551"/>
    <s v="ACTIVE"/>
    <n v="200"/>
    <s v="Catering (only)"/>
    <s v="Operations"/>
    <n v="209"/>
    <s v="Supply Chain Management"/>
    <n v="300"/>
    <s v="Services Management"/>
    <s v="SCM Tengiz Services"/>
    <s v="Catering, IBMOA"/>
    <s v="697"/>
    <s v="Tengiz fleet"/>
    <m/>
    <m/>
    <m/>
    <s v="Critical"/>
    <s v="FORD"/>
    <s v="FORD CARGO 1826"/>
    <s v="KZT"/>
    <n v="28770840"/>
    <s v="2014"/>
    <n v="7"/>
    <m/>
    <s v="EG 94447"/>
    <d v="2016-06-17T00:00:00"/>
    <s v="ED00015445"/>
    <m/>
    <n v="15"/>
    <d v="2016-06-12T00:00:00"/>
    <m/>
    <s v="149578"/>
    <s v="149578"/>
    <m/>
    <m/>
    <m/>
    <s v="TRKFDBX 002"/>
    <s v="246377"/>
    <s v="2028"/>
    <s v="2031"/>
    <m/>
    <s v="YES"/>
    <n v="699"/>
    <s v="6"/>
    <s v="ZF 9S75"/>
    <m/>
    <s v="YES"/>
    <x v="0"/>
    <s v="FORD Н168106 (ТШО 128037)"/>
    <x v="0"/>
    <s v="H 168106"/>
    <n v="0"/>
    <m/>
    <s v="  IB MOA Dastarkhan"/>
    <x v="0"/>
    <s v="Mileage, engine hours, GPS"/>
    <s v="Food truck"/>
    <s v="Assigned"/>
    <s v="Food delivery"/>
    <n v="9980"/>
    <n v="34980"/>
    <s v="N/A"/>
    <s v="N/A"/>
    <s v="N/A"/>
    <s v="N/A"/>
    <s v="N/A"/>
    <s v="N/A"/>
    <s v="TCO Logistics"/>
    <s v="200-5158"/>
    <s v="essibcum@tengizchevroil.com"/>
    <x v="0"/>
    <n v="58.2"/>
    <n v="3.85"/>
    <m/>
    <m/>
    <s v="SCM Operations &amp; Services Management: Sagyndyk Adilbekov / Nurbol Akhtanov"/>
  </r>
  <r>
    <n v="128038"/>
    <s v="Reserved"/>
    <s v="H176106"/>
    <s v="TRUCK HD BOX REFRIGERATED HINO 500 MTA"/>
    <s v="TMF1"/>
    <x v="0"/>
    <s v="Tengiz"/>
    <s v="JHDGD8JLT00010786"/>
    <s v="X5J57656CF0000016"/>
    <n v="13780"/>
    <s v="ACTIVE"/>
    <n v="200"/>
    <s v="Heavy Equipment Operations"/>
    <s v="Operations"/>
    <n v="209"/>
    <s v="Supply Chain Management"/>
    <n v="322"/>
    <s v="Tengiz Ground Transportation"/>
    <s v="SCM Logistics"/>
    <s v="Registration Department"/>
    <s v="698"/>
    <s v="Tengiz fleet"/>
    <m/>
    <m/>
    <m/>
    <s v="Critical"/>
    <s v="HINO"/>
    <s v="57656"/>
    <s v="KZT"/>
    <n v="23550000.32"/>
    <s v="2015"/>
    <n v="7"/>
    <m/>
    <s v="J08E-UR (EURO-4)"/>
    <d v="2016-08-16T00:00:00"/>
    <s v="ED00015552"/>
    <d v="2016-06-23T00:00:00"/>
    <n v="15"/>
    <d v="2016-07-03T00:00:00"/>
    <m/>
    <s v="203,323"/>
    <s v="203,323"/>
    <m/>
    <s v="265/70 R 19.5 ("/>
    <s v="265/70 R 19.5 ("/>
    <s v="TRKHNBX 002"/>
    <s v="249961"/>
    <s v="2028"/>
    <s v="2031"/>
    <m/>
    <s v="YES"/>
    <n v="700"/>
    <m/>
    <m/>
    <s v="25.11.2024-sutz: The truck was returned from CC 13780 – TMF1 Workshop to CC 13780 - Registration Department, according to the act of acceptance and e-mail from Registration Dept.as of 25.11.2024 with approval by Fleet maintenance and inspection Team Lead. The status was changed to “Reserved” (Inbox - CC Change)"/>
    <s v="YES"/>
    <x v="0"/>
    <s v="HINO H176106 (ТШО 128038)"/>
    <x v="1"/>
    <m/>
    <n v="0"/>
    <m/>
    <s v=""/>
    <x v="0"/>
    <s v="Mileage, engine hours, GPS"/>
    <s v="HD truck (tractor)"/>
    <s v="Assigned"/>
    <s v="everyday use for meal, food transportation in Tengiz"/>
    <n v="5900"/>
    <s v="N/A"/>
    <s v="N/A"/>
    <s v="N/A"/>
    <s v="N/A"/>
    <s v="N/A"/>
    <s v="N/A"/>
    <s v="N/A"/>
    <s v="TCO Logistics"/>
    <s v="3310 / 3370"/>
    <m/>
    <x v="0"/>
    <n v="40"/>
    <m/>
    <s v="In preservation"/>
    <m/>
    <s v="SCM Logistics: Yerbol Nauryzbay  / Yerlan Yeshmagambetov"/>
  </r>
  <r>
    <n v="128039"/>
    <s v="Active"/>
    <s v="H209506"/>
    <s v="TRUCK HD BOX REFRIGERATED HINO 500"/>
    <s v="TMF1"/>
    <x v="0"/>
    <s v="Tengiz"/>
    <s v="JHDGD8JLT00010961"/>
    <s v="JHDGD8JLT00010961"/>
    <n v="13551"/>
    <s v="ACTIVE"/>
    <n v="200"/>
    <s v="Catering (only)"/>
    <s v="Operations"/>
    <n v="209"/>
    <s v="Supply Chain Management"/>
    <n v="300"/>
    <s v="Services Management"/>
    <s v="SCM Tengiz Services"/>
    <s v="Catering (only)"/>
    <s v="699"/>
    <s v="Tengiz fleet"/>
    <m/>
    <m/>
    <m/>
    <s v="Critical"/>
    <s v="HINO"/>
    <s v="438971"/>
    <s v="KZT"/>
    <n v="32857142.859999999"/>
    <s v="2017"/>
    <n v="6"/>
    <m/>
    <m/>
    <d v="2017-10-03T00:00:00"/>
    <s v="ED00016184"/>
    <d v="2017-09-15T00:00:00"/>
    <n v="15"/>
    <d v="2017-10-04T00:00:00"/>
    <m/>
    <s v="168665"/>
    <s v="168665"/>
    <m/>
    <s v="265/70 R 19.5("/>
    <s v="265/70 R 19.5("/>
    <s v="TRKHNBX 003"/>
    <s v="270440"/>
    <s v="2029"/>
    <s v="2032"/>
    <m/>
    <s v="YES"/>
    <n v="701"/>
    <m/>
    <m/>
    <m/>
    <s v="YES"/>
    <x v="0"/>
    <s v="HINO H209506 (ТШО 128039)"/>
    <x v="0"/>
    <s v="H 209506"/>
    <n v="0"/>
    <m/>
    <s v="  IB MOA Dastarkhan"/>
    <x v="0"/>
    <s v="Mileage, engine hours, GPS"/>
    <s v="Food truck"/>
    <s v="Assigned"/>
    <s v="Food delivery"/>
    <n v="5100"/>
    <n v="12000"/>
    <s v="N/A"/>
    <s v="N/A"/>
    <s v="N/A"/>
    <s v="N/A"/>
    <s v="N/A"/>
    <s v="N/A"/>
    <s v="TCO Logistics"/>
    <s v="200-5158"/>
    <s v="essibcum@tengizchevroil.com"/>
    <x v="0"/>
    <n v="79.8"/>
    <n v="3.8332999999999999"/>
    <m/>
    <m/>
    <s v="SCM Operations &amp; Services Management: Sagyndyk Adilbekov / Nurbol Akhtanov"/>
  </r>
  <r>
    <n v="128040"/>
    <s v="Active"/>
    <s v="H209606"/>
    <s v="TRUCK HD BOX REFRIGERATED HINO 500"/>
    <s v="TMF1"/>
    <x v="0"/>
    <s v="Tengiz"/>
    <s v="JHDGD8JLT00010962"/>
    <s v="JHDGD8JLT00010962"/>
    <n v="13583"/>
    <s v="ACTIVE"/>
    <n v="200"/>
    <s v="FMA &amp; Butchery Services"/>
    <s v="Operations"/>
    <n v="209"/>
    <s v="Supply Chain Management"/>
    <n v="301"/>
    <s v="SCM Operations"/>
    <s v="SCM Tengiz Services"/>
    <s v="ASJV Administrative Overhead"/>
    <s v="700"/>
    <s v="Tengiz fleet"/>
    <m/>
    <m/>
    <m/>
    <s v="Critical"/>
    <s v="HINO"/>
    <s v="438971"/>
    <s v="KZT"/>
    <n v="32857142.859999999"/>
    <s v="2017"/>
    <n v="6"/>
    <m/>
    <m/>
    <d v="2017-10-03T00:00:00"/>
    <s v="ED00016185"/>
    <d v="2017-09-15T00:00:00"/>
    <n v="15"/>
    <d v="2017-10-04T00:00:00"/>
    <m/>
    <s v="156701"/>
    <s v="156701"/>
    <m/>
    <s v="265/70 R 19.5("/>
    <s v="265/70 R 19.5("/>
    <s v="TRKHNBX 003"/>
    <s v="270440"/>
    <s v="2029"/>
    <s v="2032"/>
    <m/>
    <s v="YES"/>
    <n v="702"/>
    <m/>
    <m/>
    <m/>
    <s v="YES"/>
    <x v="0"/>
    <s v="HINO H209606 (ТШО 128040)"/>
    <x v="0"/>
    <s v="H 209606"/>
    <n v="0"/>
    <m/>
    <s v="IB TCO"/>
    <x v="0"/>
    <s v="Mileage, engine hours, GPS"/>
    <s v="Food truck"/>
    <s v="Assigned"/>
    <s v="Food delivery"/>
    <n v="5100"/>
    <n v="12000"/>
    <s v="N/A"/>
    <s v="N/A"/>
    <s v="N/A"/>
    <s v="N/A"/>
    <s v="N/A"/>
    <s v="N/A"/>
    <s v="TCO Logistics"/>
    <s v="200-4593"/>
    <s v="ersswpm@tengizchevroil.com&gt; "/>
    <x v="0"/>
    <n v="63.6"/>
    <n v="5.2332999999999998"/>
    <m/>
    <m/>
    <s v="SCM Operations &amp; Services Management: Sagyndyk Adilbekov / Nurbol Akhtanov"/>
  </r>
  <r>
    <n v="206003"/>
    <s v="Active"/>
    <s v="231EAC"/>
    <s v="COMPACTOR LANDFILL BOMAG BC 473 RB-4"/>
    <s v="TMF1"/>
    <x v="1"/>
    <s v="Tengiz"/>
    <s v="1.0193E+11"/>
    <s v="1.0193E+11"/>
    <n v="20550"/>
    <s v="ACTIVE"/>
    <n v="150"/>
    <s v="WM Tengiz - Base"/>
    <s v="OE/HSE"/>
    <n v="205"/>
    <s v="OE/HSE"/>
    <n v="607"/>
    <s v="Tengiz OE/HSE"/>
    <s v="Tengiz OE/HSE"/>
    <s v="WM Tengiz - Base"/>
    <s v="705"/>
    <s v="Tengiz fleet"/>
    <m/>
    <m/>
    <m/>
    <s v="Non-Critical"/>
    <s v="BOMAG"/>
    <s v="BC 473 RB-4"/>
    <s v="USD"/>
    <n v="362000"/>
    <s v="2018"/>
    <n v="4"/>
    <m/>
    <s v="935911C1040"/>
    <d v="2019-01-21T00:00:00"/>
    <s v="ACY000667"/>
    <d v="2018-12-10T00:00:00"/>
    <n v="20"/>
    <d v="2019-01-22T00:00:00"/>
    <m/>
    <s v="5938"/>
    <s v="5938"/>
    <s v="5785.00 mh#1"/>
    <m/>
    <m/>
    <s v="LCP 003"/>
    <s v="287613"/>
    <s v="2039"/>
    <s v="2039"/>
    <m/>
    <m/>
    <n v="707"/>
    <m/>
    <m/>
    <m/>
    <s v="YES"/>
    <x v="0"/>
    <s v="BOMAG 231 EAC (ТШО 206003)"/>
    <x v="1"/>
    <m/>
    <n v="0"/>
    <m/>
    <s v="Tengiz Eco Centre"/>
    <x v="1"/>
    <s v="GPS"/>
    <s v="Dispossal equipment"/>
    <s v="Assigned"/>
    <s v="Unique equipment"/>
    <s v="N/A"/>
    <s v="N/A"/>
    <s v="N/A"/>
    <s v="information missing"/>
    <s v="800–1000 А"/>
    <s v="28 В / 80–100 А"/>
    <s v=" ~8–10 bar"/>
    <s v=" ~300–400 m³/h (уплотнение отходов)"/>
    <s v="TCO Logistics"/>
    <n v="2234"/>
    <s v="envsvs@tengizchevroil.com"/>
    <x v="0"/>
    <m/>
    <n v="10"/>
    <s v="Repairing"/>
    <m/>
    <s v="Tengiz Base: Azamat Kurmanov / Rustem Konyrbayev"/>
  </r>
  <r>
    <n v="206004"/>
    <s v="Active"/>
    <s v="255EAC"/>
    <s v="REFUSE COMPACTOR BOMAG BC 473 RB-3"/>
    <s v="TMF1"/>
    <x v="1"/>
    <s v="Tengiz"/>
    <s v="101930131015"/>
    <s v="101930131015"/>
    <n v="20550"/>
    <s v="ACTIVE"/>
    <n v="150"/>
    <s v="WM Tengiz - Base"/>
    <s v="OE/HSE"/>
    <n v="205"/>
    <s v="OE/HSE"/>
    <n v="607"/>
    <s v="Tengiz OE/HSE"/>
    <s v="Tengiz OE/HSE"/>
    <s v="WM Tengiz - Base"/>
    <s v="2235"/>
    <s v="Tengiz fleet"/>
    <m/>
    <m/>
    <d v="2025-03-07T00:00:00"/>
    <s v="Critical"/>
    <s v="BOMAG GMBH"/>
    <s v="BC 473 RB-3"/>
    <s v="KZT"/>
    <n v="266062500"/>
    <s v="2025"/>
    <m/>
    <s v="Closed cabin"/>
    <s v="TCD 2013L06 4V/TIER3"/>
    <d v="2025-03-20T00:00:00"/>
    <s v="000029"/>
    <d v="2025-03-01T00:00:00"/>
    <n v="20"/>
    <d v="2025-03-06T00:00:00"/>
    <m/>
    <m/>
    <m/>
    <m/>
    <m/>
    <m/>
    <s v="LCP 003"/>
    <s v="61066870-001"/>
    <s v="2045"/>
    <m/>
    <m/>
    <s v="YES"/>
    <n v="2445"/>
    <s v="Deutz"/>
    <m/>
    <s v="02.04.25-sutz: The new technical passport with License plate number was received, according to the e-mail from Registration department as of 26.03.25 (Inbox-Registration Department)"/>
    <s v="NO"/>
    <x v="1"/>
    <m/>
    <x v="1"/>
    <m/>
    <n v="0"/>
    <m/>
    <s v="Tengiz Eco Centre"/>
    <x v="1"/>
    <s v="GPS"/>
    <s v="Dispossal equipment"/>
    <s v="Assigned"/>
    <s v="Unique equipment"/>
    <s v="N/A"/>
    <s v="N/A"/>
    <s v="N/A"/>
    <s v="information missing"/>
    <s v="800–1000 А"/>
    <s v="28 В / 80–100 А"/>
    <s v="~8–10 bar"/>
    <s v="~300–400 m³/h"/>
    <s v="TCO Logistics"/>
    <n v="2234"/>
    <s v="envsvs@tengizchevroil.com"/>
    <x v="1"/>
    <m/>
    <m/>
    <m/>
    <m/>
    <s v="Tengiz Base: Azamat Kurmanov / Rustem Konyrbayev"/>
  </r>
  <r>
    <n v="213003"/>
    <s v="Reserved"/>
    <m/>
    <s v="ROLLER VIBRATING BOMAG BW60SC4"/>
    <s v="N-COCR"/>
    <x v="1"/>
    <s v="Tengiz"/>
    <m/>
    <m/>
    <n v="13562"/>
    <s v="ACTIVE"/>
    <n v="200"/>
    <s v="TCOV Maintenance"/>
    <s v="Operations"/>
    <n v="209"/>
    <s v="Supply Chain Management"/>
    <n v="310"/>
    <s v="Tengiz Facilities Management"/>
    <s v="Tengiz Facilities Management"/>
    <s v="ESS Facilities Maintenance"/>
    <s v="706"/>
    <s v="Tengiz fleet"/>
    <m/>
    <m/>
    <m/>
    <s v="Non-Critical"/>
    <s v="BOMAG"/>
    <s v="BW60SC4"/>
    <s v="USD"/>
    <n v="14000"/>
    <s v="1993"/>
    <n v="19"/>
    <m/>
    <m/>
    <m/>
    <m/>
    <m/>
    <n v="20"/>
    <d v="2004-07-26T00:00:00"/>
    <m/>
    <s v="1531"/>
    <s v="1531"/>
    <m/>
    <m/>
    <m/>
    <s v="RR 003"/>
    <m/>
    <s v="2024"/>
    <s v="2024"/>
    <m/>
    <s v="YES"/>
    <n v="708"/>
    <m/>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Data was deleted in 06-2024 Assigned Equipments Report."/>
    <s v="NO"/>
    <x v="1"/>
    <m/>
    <x v="1"/>
    <m/>
    <n v="0"/>
    <m/>
    <s v=""/>
    <x v="0"/>
    <s v="Mileage, engine hours, GPS"/>
    <s v="Road construction and cleaning equipment"/>
    <m/>
    <m/>
    <s v="N/A"/>
    <s v="N/A"/>
    <s v="N/A"/>
    <s v="N/A"/>
    <s v="N/A"/>
    <s v="N/A"/>
    <s v="N/A"/>
    <s v="N/A"/>
    <m/>
    <m/>
    <m/>
    <x v="1"/>
    <m/>
    <m/>
    <m/>
    <m/>
    <s v="TFM: Konstantin Chernov / Maxat Yeshmaganbetov"/>
  </r>
  <r>
    <n v="216012"/>
    <s v="Reserved"/>
    <s v="H031906"/>
    <s v="TRUCK HD SNOW PLOUGH KENWORTH C-500"/>
    <s v="TMF1"/>
    <x v="0"/>
    <s v="Tengiz"/>
    <s v="1NKCJ48X1DR358145"/>
    <s v="1NKCJ48X1DR358145"/>
    <n v="13502"/>
    <s v="ACTIVE"/>
    <n v="200"/>
    <s v="Roads Group SCM"/>
    <s v="Operations"/>
    <n v="209"/>
    <s v="Supply Chain Management"/>
    <n v="300"/>
    <s v="Services Management"/>
    <s v="SCM Tengiz Services"/>
    <s v="FMPG/Roads"/>
    <s v="709"/>
    <s v="Tengiz fleet"/>
    <m/>
    <m/>
    <m/>
    <s v="Critical"/>
    <s v="KENWORTH"/>
    <s v="C-500"/>
    <s v="USD"/>
    <n v="244800"/>
    <s v="2012"/>
    <n v="10"/>
    <m/>
    <s v="79609378"/>
    <m/>
    <s v="ED00013279"/>
    <d v="2013-02-14T00:00:00"/>
    <n v="15"/>
    <d v="2013-02-24T00:00:00"/>
    <m/>
    <s v="103686"/>
    <s v="103686"/>
    <m/>
    <s v="445/65R"/>
    <s v="445/65R"/>
    <s v="TRKKEN 005"/>
    <s v="170561"/>
    <s v="2025"/>
    <s v="2028"/>
    <m/>
    <m/>
    <n v="711"/>
    <s v="IN-LINE 6"/>
    <s v="FRO16210C"/>
    <s v="25.04.2025-oqmh: The status was changed from N-COCR to TMF1 according to the e-mail from Fleet maintenance and inspection Team Lead as of 25.04.2025. (Inbox-TCO Fleet maint and inspec Team Lead)_x000a__x000a_04.04.25-sutz: Due to the end of the season for using truck, statuses were changed from Active to &quot;Reserved&quot; &amp; TMF1 to &quot;N-COCR&quot;, according to the e-mail from TCO Fleet maintenance and inspection Team Lead as of 31.03.2025. (Inbox-TCO Fleet maintenance and inspection Team Lead)_x000a__x000a_16.11.24-xeza: The status was changed from &quot;Reserved&quot; to &quot;Active&quot;, according to the e-mail from TMF Manager with confirmed by Fleet maintenance and Inspection Team Lead as of 15.10.24.(Inbox-Fleet maintenance and Inspection Team Lead)._x000a_29.04.24-sutz: The status was changed to Reserved according to the e-mail from TCO Logistics Technical Coordinator on 29.04.2024. (Inbox - TCO Logistics Technical Coordinator)"/>
    <s v="YES"/>
    <x v="0"/>
    <s v="KENWORTH H 031906 (ТШО 216012)"/>
    <x v="0"/>
    <s v="H 031906"/>
    <n v="0"/>
    <m/>
    <s v="СС Yard#24"/>
    <x v="0"/>
    <s v="Mileage, engine hours, GPS"/>
    <s v="Snow plough truck"/>
    <s v="Assigned"/>
    <s v="Road cleaning and snow removal"/>
    <n v="18071"/>
    <n v="26071"/>
    <s v="N/A"/>
    <s v="N/A"/>
    <s v="N/A"/>
    <s v="N/A"/>
    <s v="N/A"/>
    <s v="N/A"/>
    <s v="TCO Logistics"/>
    <n v="7430"/>
    <s v="tmf1s@tengizchevroil.com"/>
    <x v="0"/>
    <n v="40"/>
    <n v="1.5"/>
    <s v="Seasonal (Winter)"/>
    <s v="Not related to SCM Ops &amp; Services Management"/>
    <s v="SCM Operations &amp; Services Management: Sagyndyk Adilbekov / Nurbol Akhtanov"/>
  </r>
  <r>
    <n v="216013"/>
    <s v="Reserved"/>
    <s v="H032006"/>
    <s v="TRUCK HD SNOW PLOUGH KENWORTH C-500"/>
    <s v="TMF1"/>
    <x v="0"/>
    <s v="Tengiz"/>
    <s v="1NKCJ48X3DR358146"/>
    <s v="358146"/>
    <n v="13502"/>
    <s v="ACTIVE"/>
    <n v="200"/>
    <s v="Roads Group SCM"/>
    <s v="Operations"/>
    <n v="209"/>
    <s v="Supply Chain Management"/>
    <n v="300"/>
    <s v="Services Management"/>
    <s v="SCM Tengiz Services"/>
    <s v="FMPG/Roads"/>
    <s v="710"/>
    <s v="Tengiz fleet"/>
    <m/>
    <m/>
    <m/>
    <s v="Critical"/>
    <s v="KENWORTH"/>
    <s v="C-500"/>
    <s v="USD"/>
    <n v="244800"/>
    <s v="2012"/>
    <n v="10"/>
    <m/>
    <s v="79609376"/>
    <m/>
    <s v="ED00013280"/>
    <d v="2013-02-14T00:00:00"/>
    <n v="15"/>
    <d v="2013-02-24T00:00:00"/>
    <m/>
    <s v="87757"/>
    <s v="94961"/>
    <m/>
    <s v="445/65R"/>
    <s v="445/65R"/>
    <s v="TRKKEN 005"/>
    <s v="170561"/>
    <s v="2025"/>
    <s v="2028"/>
    <m/>
    <m/>
    <n v="712"/>
    <s v="IN-LINE 6"/>
    <s v="FRO16210C"/>
    <s v="25.04.2025-oqmh: The status was changed from N-COCR to TMF1 according to the e-mail from Fleet maintenance and inspection Team Lead as of 25.04.2025. (Inbox-TCO Fleet maint and inspec Team Lead)_x000a__x000a_04.04.25-sutz: Due to the end of the season for using truck, statuses were changed from Active to &quot;Reserved&quot; &amp; TMF1 to &quot;N-COCR&quot;, according to the e-mail from TCO Fleet maintenance and inspection Team Lead as of 31.03.2025. (Inbox-TCO Fleet maintenance and inspection Team Lead)_x000a__x000a_16.11.24-xeza: The status was changed from &quot;Reserved&quot; to &quot;Active&quot;, according to the e-mail from TMF Manager with confirmed by Fleet maintenance and Inspection Team Lead as of 15.10.24.(Inbox-Fleet maintenance and Inspection Team Lead)._x000a__x000a_29.04.24-sutz: The status was changed to Reserved according to the e-mail from TCO Logistics Technical Coordinator on 29.04.2024. (Inbox - TCO Logistics Technical Coordinator)"/>
    <s v="YES"/>
    <x v="0"/>
    <s v="KENWORTH H032006 (ТШО 216013)"/>
    <x v="0"/>
    <s v="H 032006"/>
    <n v="0"/>
    <m/>
    <s v="СС Yard#24"/>
    <x v="0"/>
    <s v="Mileage, engine hours, GPS"/>
    <s v="Snow plough truck"/>
    <s v="Assigned"/>
    <s v="Road cleaning and snow removal"/>
    <n v="18071"/>
    <n v="26071"/>
    <s v="N/A"/>
    <s v="N/A"/>
    <s v="N/A"/>
    <s v="N/A"/>
    <s v="N/A"/>
    <s v="N/A"/>
    <s v="TCO Logistics"/>
    <n v="7430"/>
    <s v="tmf1s@tengizchevroil.com"/>
    <x v="0"/>
    <n v="40"/>
    <n v="1.5"/>
    <s v="Seasonal (Winter)"/>
    <s v="Not related to SCM Ops &amp; Services Management"/>
    <s v="SCM Operations &amp; Services Management: Sagyndyk Adilbekov / Nurbol Akhtanov"/>
  </r>
  <r>
    <n v="216015"/>
    <s v="Reserved"/>
    <s v="H031406"/>
    <s v="TRUCK HD SNOW PLOUGH KENWORTH C-500"/>
    <s v="TMF1"/>
    <x v="0"/>
    <s v="Tengiz"/>
    <s v="1NKCJ48X7DR358148"/>
    <s v="358148"/>
    <n v="13502"/>
    <s v="ACTIVE"/>
    <n v="200"/>
    <s v="Roads Group SCM"/>
    <s v="Operations"/>
    <n v="209"/>
    <s v="Supply Chain Management"/>
    <n v="300"/>
    <s v="Services Management"/>
    <s v="SCM Tengiz Services"/>
    <s v="FMPG/Roads"/>
    <s v="712"/>
    <s v="Tengiz fleet"/>
    <m/>
    <m/>
    <m/>
    <s v="Critical"/>
    <s v="KENWORTH"/>
    <s v="C-500"/>
    <s v="USD"/>
    <n v="244800"/>
    <s v="2012"/>
    <n v="10"/>
    <m/>
    <s v="79609687"/>
    <m/>
    <s v="ED00013274"/>
    <d v="2013-02-14T00:00:00"/>
    <n v="15"/>
    <d v="2013-02-24T00:00:00"/>
    <m/>
    <s v="108755"/>
    <s v="108755"/>
    <m/>
    <s v="445/65R"/>
    <s v="445/65R"/>
    <s v="TRKKEN 005"/>
    <s v="170561"/>
    <s v="2025"/>
    <s v="2028"/>
    <m/>
    <m/>
    <n v="714"/>
    <s v="IN-LINE 6"/>
    <s v="FRO16210C"/>
    <s v="25.04.2025-oqmh: The status was changed from N-COCR to TMF1 according to the e-mail from Fleet maintenance and inspection Team Lead as of 25.04.2025. (Inbox-TCO Fleet maint and inspec Team Lead)_x000a__x000a_04.04.25-sutz: Due to the end of the season for using truck, statuses were changed from Active to &quot;Reserved&quot; &amp; TMF1 to &quot;N-COCR&quot;, according to the e-mail from TCO Fleet maintenance and inspection Team Lead as of 31.03.2025. (Inbox-TCO Fleet maintenance and inspection Team Lead)_x000a__x000a_16.11.24-xeza: The status was changed from &quot;Reserved&quot; to &quot;Active&quot;, according to the e-mail from TMF Manager with confirmed by Fleet maintenance and Inspection Team Lead as of 15.10.24.(Inbox-Fleet maintenance and Inspection Team Lead)._x000a__x000a_29.04.24-sutz: The status was changed to Reserved according to the e-mail from TCO Logistics Technical Coordinator on 29.04.2024. (Inbox - TCO Logistics Technical Coordinator)"/>
    <s v="YES"/>
    <x v="0"/>
    <s v="KENWORTH H 031406 (ТШО 216015)"/>
    <x v="0"/>
    <s v="H 031406"/>
    <n v="0"/>
    <m/>
    <s v="СС Yard#24"/>
    <x v="0"/>
    <s v="Mileage, engine hours, GPS"/>
    <s v="Snow plough truck"/>
    <s v="Assigned"/>
    <s v="Road cleaning and snow removal"/>
    <n v="18071"/>
    <n v="26071"/>
    <s v="N/A"/>
    <s v="N/A"/>
    <s v="N/A"/>
    <s v="N/A"/>
    <s v="N/A"/>
    <s v="N/A"/>
    <s v="TCO Logistics"/>
    <n v="7430"/>
    <s v="tmf1s@tengizchevroil.com"/>
    <x v="0"/>
    <n v="40"/>
    <n v="1.5"/>
    <s v="Seasonal (Winter)"/>
    <s v="Not related to SCM Ops &amp; Services Management"/>
    <s v="SCM Operations &amp; Services Management: Sagyndyk Adilbekov / Nurbol Akhtanov"/>
  </r>
  <r>
    <n v="216016"/>
    <s v="Reserved"/>
    <s v="H031506"/>
    <s v="TRUCK HD SNOW PLOUGH KENWORTH C-500"/>
    <s v="TMF1"/>
    <x v="0"/>
    <s v="Tengiz"/>
    <s v="1NKCJ48X9DR358149"/>
    <s v="1NKCJ48X9DR358149"/>
    <n v="13502"/>
    <s v="ACTIVE"/>
    <n v="200"/>
    <s v="Roads Group SCM"/>
    <s v="Operations"/>
    <n v="209"/>
    <s v="Supply Chain Management"/>
    <n v="300"/>
    <s v="Services Management"/>
    <s v="SCM Tengiz Services"/>
    <s v="FMPG/Roads"/>
    <s v="713"/>
    <s v="Tengiz fleet"/>
    <m/>
    <m/>
    <m/>
    <s v="Critical"/>
    <s v="KENWORTH"/>
    <s v="C-500"/>
    <s v="USD"/>
    <n v="244800"/>
    <s v="2012"/>
    <n v="10"/>
    <m/>
    <s v="79609688"/>
    <m/>
    <s v="ED00013275"/>
    <d v="2013-02-14T00:00:00"/>
    <n v="15"/>
    <d v="2013-02-25T00:00:00"/>
    <m/>
    <s v="109994"/>
    <s v="109994"/>
    <m/>
    <s v="445/65R"/>
    <s v="445/65R"/>
    <s v="TRKKEN 005"/>
    <s v="170561"/>
    <s v="2025"/>
    <s v="2028"/>
    <m/>
    <m/>
    <n v="715"/>
    <s v="IN-LINE 6"/>
    <s v="FRO16210C"/>
    <s v="25.04.2025-oqmh: The status was changed from N-COCR to TMF1 according to the e-mail from Fleet maintenance and inspection Team Lead as of 25.04.2025. (Inbox-TCO Fleet maint and inspec Team Lead)_x000a__x000a_04.04.25-sutz: Due to the end of the season for using truck, statuses were changed from Active to &quot;Reserved&quot; &amp; TMF1 to &quot;N-COCR&quot;, according to the e-mail from TCO Fleet maintenance and inspection Team Lead as of 31.03.2025. (Inbox-TCO Fleet maintenance and inspection Team Lead)_x000a__x000a_16.11.24-xeza: The status was changed from &quot;Reserved&quot; to &quot;Active&quot;, according to the e-mail from TMF Manager with confirmed by Fleet maintenance and Inspection Team Lead as of 15.10.24.(Inbox-Fleet maintenance and Inspection Team Lead)._x000a__x000a_29.04.24-sutz: The status was changed to Reserved according to the e-mail from TCO Logistics Technical Coordinator on 29.04.2024. (Inbox - TCO Logistics Technical Coordinator)"/>
    <s v="YES"/>
    <x v="0"/>
    <s v="KENWORTH H 031506 (ТШО 216016)"/>
    <x v="0"/>
    <s v="H 031506"/>
    <n v="0"/>
    <m/>
    <s v="СС Yard#24"/>
    <x v="0"/>
    <s v="Mileage, engine hours, GPS"/>
    <s v="Snow plough truck"/>
    <s v="Assigned"/>
    <s v="Road cleaning and snow removal"/>
    <n v="18071"/>
    <n v="26071"/>
    <s v="N/A"/>
    <s v="N/A"/>
    <s v="N/A"/>
    <s v="N/A"/>
    <s v="N/A"/>
    <s v="N/A"/>
    <s v="TCO Logistics"/>
    <n v="7430"/>
    <s v="tmf1s@tengizchevroil.com"/>
    <x v="0"/>
    <n v="40"/>
    <n v="1.5"/>
    <s v="Seasonal (Winter)"/>
    <s v="Not related to SCM Ops &amp; Services Management"/>
    <s v="SCM Operations &amp; Services Management: Sagyndyk Adilbekov / Nurbol Akhtanov"/>
  </r>
  <r>
    <n v="216018"/>
    <s v="Active"/>
    <s v="H168406"/>
    <s v="TRUCK HD SNOW PLOUGH MAZ KO-806-20(4in1)"/>
    <s v="TMF1"/>
    <x v="0"/>
    <s v="Tengiz"/>
    <s v="X5H806204G0000094"/>
    <s v="Y3M5340B2G0001498"/>
    <n v="13725"/>
    <s v="ACTIVE"/>
    <n v="200"/>
    <s v="Aviation Operations"/>
    <s v="Operations"/>
    <n v="209"/>
    <s v="Supply Chain Management"/>
    <n v="321"/>
    <s v="Aviation &amp; Logistics"/>
    <s v="SCM Logistics"/>
    <s v="AVIATION OPERATIONS"/>
    <s v="715"/>
    <s v="Tengiz fleet"/>
    <m/>
    <m/>
    <m/>
    <s v="Critical"/>
    <s v="MAZ"/>
    <s v="KO-806-20"/>
    <s v="KZT"/>
    <n v="18250000"/>
    <s v="2016"/>
    <n v="7"/>
    <m/>
    <s v="F0022230"/>
    <d v="2016-07-08T00:00:00"/>
    <s v="ED00015464"/>
    <d v="2016-07-08T00:00:00"/>
    <n v="15"/>
    <d v="2016-07-31T00:00:00"/>
    <m/>
    <s v="100325"/>
    <s v="100325"/>
    <m/>
    <s v="11.00R20И 111AM"/>
    <s v="11.00R20И 111AM"/>
    <s v="TRKMAZ 007"/>
    <s v="246160"/>
    <s v="2028"/>
    <s v="2031"/>
    <m/>
    <s v="YES"/>
    <n v="717"/>
    <s v="6 (V)"/>
    <m/>
    <m/>
    <s v="YES"/>
    <x v="0"/>
    <s v="МАЗ Н168406 (ТШО 216018)"/>
    <x v="0"/>
    <s v="H 168406"/>
    <n v="0"/>
    <m/>
    <s v=""/>
    <x v="0"/>
    <s v="Mileage, engine hours, GPS"/>
    <s v="Snow plough truck"/>
    <m/>
    <m/>
    <s v="N/A"/>
    <s v="N/A"/>
    <s v="N/A"/>
    <s v="N/A"/>
    <s v="N/A"/>
    <s v="N/A"/>
    <s v="N/A"/>
    <s v="N/A"/>
    <s v="TCO Logistics"/>
    <n v="3448"/>
    <m/>
    <x v="0"/>
    <n v="40"/>
    <n v="1.5"/>
    <m/>
    <m/>
    <s v="SCM Aviation: Nurzat Khairolla / Zhandos Ospankulov"/>
  </r>
  <r>
    <n v="216019"/>
    <s v="Reserved"/>
    <s v="N/A"/>
    <s v="TRUCK HD SNOW PLOUGH KENWORTH C-500"/>
    <s v="TMF1"/>
    <x v="0"/>
    <s v="Tengiz"/>
    <s v="1NKCJ48X9G105160"/>
    <s v="1NKCJ48X9G105160"/>
    <n v="13566"/>
    <s v="ACTIVE"/>
    <n v="200"/>
    <s v="Shanyrak Village Maitenance"/>
    <s v="Operations"/>
    <n v="209"/>
    <s v="Supply Chain Management"/>
    <n v="310"/>
    <s v="Tengiz Facilities Management"/>
    <s v="Tengiz Facilities Management"/>
    <s v="Shanyrak Village Maintenance"/>
    <s v="716"/>
    <s v="Tengiz fleet"/>
    <m/>
    <m/>
    <m/>
    <s v="Critical"/>
    <s v="KENWORTH"/>
    <s v="C-500"/>
    <s v="USD"/>
    <n v="277180"/>
    <s v="2015"/>
    <n v="7"/>
    <m/>
    <s v="79858200"/>
    <m/>
    <m/>
    <d v="2016-04-08T00:00:00"/>
    <n v="15"/>
    <d v="2016-10-23T00:00:00"/>
    <m/>
    <s v="3360"/>
    <s v="3360"/>
    <m/>
    <s v="445/65R"/>
    <s v="445/65R"/>
    <s v="TRKKEN 005"/>
    <s v="226656"/>
    <s v="2028"/>
    <s v="2031"/>
    <s v="ADDITIONAL TO THE FL"/>
    <m/>
    <n v="718"/>
    <s v="INLINE 4"/>
    <m/>
    <m/>
    <s v="NO"/>
    <x v="1"/>
    <m/>
    <x v="1"/>
    <m/>
    <n v="0"/>
    <m/>
    <s v=""/>
    <x v="0"/>
    <s v="Mileage, engine hours, GPS"/>
    <s v="Snow plough truck"/>
    <m/>
    <m/>
    <s v="N/A"/>
    <s v="N/A"/>
    <s v="N/A"/>
    <s v="N/A"/>
    <s v="N/A"/>
    <s v="N/A"/>
    <s v="N/A"/>
    <s v="N/A"/>
    <s v="TCO Logistics"/>
    <n v="4559"/>
    <m/>
    <x v="1"/>
    <m/>
    <m/>
    <m/>
    <m/>
    <s v="TFM: Konstantin Chernov / Maxat Yeshmaganbetov"/>
  </r>
  <r>
    <n v="216020"/>
    <s v="Active"/>
    <s v="H190706"/>
    <s v="TRUCK HD SNOW PLOUGH KAMAZ КО-829 (4in1)"/>
    <s v="TMF1"/>
    <x v="0"/>
    <s v="Tengiz"/>
    <s v="XVL483320F0001269"/>
    <s v="XTC651154F1325529"/>
    <n v="13567"/>
    <s v="ACTIVE"/>
    <n v="200"/>
    <s v="Tengiz Services"/>
    <s v="Operations"/>
    <n v="209"/>
    <s v="Supply Chain Management"/>
    <n v="301"/>
    <s v="SCM Operations"/>
    <s v="SCM Tengiz Services"/>
    <s v="Tengiz Services / Light FM Compass Kazakhstan"/>
    <s v="717"/>
    <s v="Tengiz fleet"/>
    <m/>
    <m/>
    <m/>
    <s v="Critical"/>
    <s v="KAMAZ"/>
    <s v="КО-829Б"/>
    <s v="KZT"/>
    <n v="28761600"/>
    <s v="2015"/>
    <n v="7"/>
    <m/>
    <s v="86044464"/>
    <d v="2017-03-04T00:00:00"/>
    <s v="ED00015857"/>
    <m/>
    <n v="15"/>
    <d v="2016-11-21T00:00:00"/>
    <m/>
    <s v="20503"/>
    <s v="20503"/>
    <m/>
    <s v="11R22,5"/>
    <s v="11R22,5"/>
    <s v="TRKKAM 011"/>
    <s v="258080"/>
    <s v="2028"/>
    <s v="2031"/>
    <m/>
    <s v="YES"/>
    <n v="719"/>
    <m/>
    <m/>
    <m/>
    <s v="YES"/>
    <x v="0"/>
    <s v="КАМАЗ Н190706 (ТШО 216020)"/>
    <x v="0"/>
    <s v="H 190706"/>
    <n v="0"/>
    <m/>
    <s v=""/>
    <x v="0"/>
    <s v="Mileage, engine hours, GPS"/>
    <s v="Snow plough truck"/>
    <s v="Assigned"/>
    <s v="Plant watering, snow removal"/>
    <n v="11760"/>
    <n v="24950"/>
    <s v="N/A"/>
    <s v="N/A"/>
    <s v="N/A"/>
    <s v="N/A"/>
    <s v="N/A"/>
    <s v="N/A"/>
    <s v="TCO Logistics"/>
    <n v="7430"/>
    <m/>
    <x v="0"/>
    <n v="22.7"/>
    <n v="5.4"/>
    <m/>
    <m/>
    <s v="SCM Operations &amp; Services Management: Sagyndyk Adilbekov / Nurbol Akhtanov"/>
  </r>
  <r>
    <n v="216022"/>
    <s v="Active"/>
    <s v="H240306"/>
    <s v="TRUCK HD SNOW PLOUGH KAMAZ КО-829 (4in1)"/>
    <s v="TMF1"/>
    <x v="0"/>
    <s v="Tengiz"/>
    <s v="XWC651154H0011818"/>
    <s v="XWC651154H0011818"/>
    <n v="13585"/>
    <s v="ACTIVE"/>
    <n v="200"/>
    <s v="TCOV Services"/>
    <s v="Operations"/>
    <n v="209"/>
    <s v="Supply Chain Management"/>
    <n v="301"/>
    <s v="SCM Operations"/>
    <s v="SCM Tengiz Services"/>
    <s v="TCOV Services / Light FM Compass Kazakhstan"/>
    <s v="719"/>
    <s v="Tengiz fleet"/>
    <m/>
    <m/>
    <m/>
    <s v="Critical"/>
    <s v="KAMAZ"/>
    <s v="КО-829Б"/>
    <s v="KZT"/>
    <n v="29300000.48"/>
    <s v="2017"/>
    <n v="5"/>
    <m/>
    <s v="Н2489359"/>
    <d v="2017-12-20T00:00:00"/>
    <s v="EB00052311"/>
    <m/>
    <n v="15"/>
    <d v="2017-12-23T00:00:00"/>
    <m/>
    <s v="14424"/>
    <s v="14424"/>
    <m/>
    <s v="11R22,5"/>
    <s v="11R22,5"/>
    <s v="TRKKAM 012"/>
    <s v="272928"/>
    <s v="2029"/>
    <s v="2032"/>
    <m/>
    <s v="YES"/>
    <n v="721"/>
    <m/>
    <m/>
    <m/>
    <s v="YES"/>
    <x v="0"/>
    <s v="KAMAZ H240306 (ТШО 216022)"/>
    <x v="0"/>
    <s v="H 240306"/>
    <n v="0"/>
    <m/>
    <s v=""/>
    <x v="0"/>
    <s v="Mileage, engine hours, GPS"/>
    <s v="Snow plough truck"/>
    <s v="Assigned"/>
    <s v="Plant watering, snow removal"/>
    <n v="11760"/>
    <n v="24950"/>
    <s v="N/A"/>
    <s v="N/A"/>
    <s v="N/A"/>
    <s v="N/A"/>
    <s v="N/A"/>
    <s v="N/A"/>
    <s v="TCO Logistics"/>
    <n v="2889"/>
    <m/>
    <x v="0"/>
    <n v="43.4"/>
    <n v="1.6833"/>
    <m/>
    <m/>
    <s v="SCM Operations &amp; Services Management: Sagyndyk Adilbekov / Nurbol Akhtanov"/>
  </r>
  <r>
    <n v="218011"/>
    <s v="Sent to BP"/>
    <m/>
    <s v="SWEEPING MACHINE GS 1200"/>
    <s v="N-COCR"/>
    <x v="1"/>
    <s v="Tengiz"/>
    <s v="300252"/>
    <m/>
    <n v="13562"/>
    <s v="ACTIVE"/>
    <n v="200"/>
    <s v="TCOV Maintenance"/>
    <s v="Operations"/>
    <n v="209"/>
    <s v="Supply Chain Management"/>
    <n v="310"/>
    <s v="Tengiz Facilities Management"/>
    <s v="Tengiz Facilities Management"/>
    <s v="FM TCOV MAINT"/>
    <s v="1476"/>
    <s v="Tengiz fleet"/>
    <m/>
    <m/>
    <m/>
    <s v="Non-Critical"/>
    <s v="GS ENGINEERING"/>
    <s v="GS 1200"/>
    <s v="KZT"/>
    <n v="2858210.33"/>
    <s v="2008"/>
    <n v="15"/>
    <m/>
    <m/>
    <d v="1899-12-31T00:00:00"/>
    <m/>
    <d v="2009-02-12T00:00:00"/>
    <n v="20"/>
    <d v="2010-04-12T00:00:00"/>
    <m/>
    <s v="0"/>
    <s v="0"/>
    <m/>
    <m/>
    <m/>
    <s v="GRM 040"/>
    <s v="FM27613"/>
    <s v="2013"/>
    <s v="2028"/>
    <m/>
    <s v="YES"/>
    <n v="1682"/>
    <m/>
    <m/>
    <m/>
    <s v="NO"/>
    <x v="1"/>
    <m/>
    <x v="1"/>
    <m/>
    <n v="0"/>
    <m/>
    <s v=""/>
    <x v="0"/>
    <s v="Mileage, engine hours, GPS"/>
    <s v="Cleaning, washing tools etc."/>
    <m/>
    <m/>
    <s v="N/A"/>
    <s v="N/A"/>
    <s v="N/A"/>
    <s v="N/A"/>
    <s v="N/A"/>
    <s v="N/A"/>
    <s v="N/A"/>
    <s v="N/A"/>
    <m/>
    <m/>
    <m/>
    <x v="1"/>
    <m/>
    <m/>
    <m/>
    <m/>
    <s v="TFM: Konstantin Chernov / Maxat Yeshmaganbetov"/>
  </r>
  <r>
    <n v="219001"/>
    <s v="Sent to BP"/>
    <m/>
    <s v="ATTACHMENT - RAKE GROUND BOBCAT LR 5B"/>
    <s v="N-COCR"/>
    <x v="1"/>
    <s v="Tengiz"/>
    <m/>
    <m/>
    <n v="13566"/>
    <s v="ACTIVE"/>
    <n v="200"/>
    <s v="Shanyrak Village Maitenance"/>
    <s v="Operations"/>
    <n v="209"/>
    <s v="Supply Chain Management"/>
    <n v="310"/>
    <s v="Tengiz Facilities Management"/>
    <s v="Tengiz Facilities Management"/>
    <s v="FM SV MAINT"/>
    <s v="1477"/>
    <s v="Tengiz fleet"/>
    <m/>
    <m/>
    <m/>
    <s v="Non-Critical"/>
    <s v="BOBCAT"/>
    <s v="LR 5B"/>
    <s v="USD"/>
    <n v="6003.6"/>
    <s v="2004"/>
    <n v="19"/>
    <m/>
    <m/>
    <d v="1899-12-31T00:00:00"/>
    <m/>
    <d v="1899-12-31T00:00:00"/>
    <n v="20"/>
    <d v="2004-03-04T00:00:00"/>
    <m/>
    <s v="0"/>
    <s v="0"/>
    <m/>
    <m/>
    <m/>
    <s v="GRMATC 003"/>
    <s v="83657"/>
    <s v="2014"/>
    <s v="2024"/>
    <m/>
    <s v="NO"/>
    <n v="1683"/>
    <m/>
    <m/>
    <m/>
    <s v="NO"/>
    <x v="1"/>
    <m/>
    <x v="1"/>
    <m/>
    <n v="0"/>
    <m/>
    <s v=""/>
    <x v="1"/>
    <s v="GPS"/>
    <s v="Attachment"/>
    <m/>
    <m/>
    <s v="N/A"/>
    <s v="N/A"/>
    <s v="N/A"/>
    <s v="N/A"/>
    <s v="N/A"/>
    <s v="N/A"/>
    <s v="N/A"/>
    <s v="N/A"/>
    <m/>
    <n v="4559"/>
    <m/>
    <x v="1"/>
    <m/>
    <m/>
    <m/>
    <m/>
    <s v="TFM: Konstantin Chernov / Maxat Yeshmaganbetov"/>
  </r>
  <r>
    <n v="270017"/>
    <s v="Sent to BP"/>
    <m/>
    <s v="SNOW BLOWER SAARBRUKEN MTD E660G"/>
    <s v="N-COCR"/>
    <x v="1"/>
    <s v="Tengiz"/>
    <s v="1/196B10455"/>
    <m/>
    <n v="13562"/>
    <s v="ACTIVE"/>
    <n v="200"/>
    <s v="TCOV Maintenance"/>
    <s v="Operations"/>
    <n v="209"/>
    <s v="Supply Chain Management"/>
    <n v="310"/>
    <s v="Tengiz Facilities Management"/>
    <s v="Tengiz Facilities Management"/>
    <s v="ESS Facilities Maintenance"/>
    <s v="1480"/>
    <s v="Tengiz fleet"/>
    <m/>
    <m/>
    <m/>
    <s v="Non-Critical"/>
    <s v="SAARBRUKEN"/>
    <s v="MTD E660G"/>
    <s v="EUR"/>
    <n v="2387"/>
    <s v="2006"/>
    <n v="17"/>
    <m/>
    <m/>
    <d v="1899-12-31T00:00:00"/>
    <m/>
    <d v="1899-12-31T00:00:00"/>
    <n v="20"/>
    <d v="2007-10-01T00:00:00"/>
    <m/>
    <s v="0"/>
    <s v="0"/>
    <m/>
    <m/>
    <m/>
    <s v="BLWSN 002"/>
    <s v="105357"/>
    <s v="2012"/>
    <s v="2027"/>
    <m/>
    <m/>
    <n v="1686"/>
    <m/>
    <m/>
    <m/>
    <s v="NO"/>
    <x v="1"/>
    <m/>
    <x v="1"/>
    <m/>
    <n v="0"/>
    <m/>
    <s v=""/>
    <x v="1"/>
    <s v="GPS"/>
    <s v="Snow blower"/>
    <m/>
    <m/>
    <s v="N/A"/>
    <s v="N/A"/>
    <s v="N/A"/>
    <s v="N/A"/>
    <s v="N/A"/>
    <s v="N/A"/>
    <s v="N/A"/>
    <s v="N/A"/>
    <m/>
    <m/>
    <m/>
    <x v="1"/>
    <m/>
    <m/>
    <m/>
    <m/>
    <s v="TFM: Konstantin Chernov / Maxat Yeshmaganbetov"/>
  </r>
  <r>
    <n v="270020"/>
    <s v="Sent to BP"/>
    <m/>
    <s v="SNOW BLOWER SAARBRUKEN MTD E660G"/>
    <s v="N-COCR"/>
    <x v="1"/>
    <s v="Tengiz"/>
    <s v="1196B10459"/>
    <m/>
    <n v="13562"/>
    <s v="ACTIVE"/>
    <n v="200"/>
    <s v="TCOV Maintenance"/>
    <s v="Operations"/>
    <n v="209"/>
    <s v="Supply Chain Management"/>
    <n v="310"/>
    <s v="Tengiz Facilities Management"/>
    <s v="Tengiz Facilities Management"/>
    <s v="ESS Facilities Maintenance"/>
    <s v="1483"/>
    <s v="Tengiz fleet"/>
    <m/>
    <m/>
    <m/>
    <s v="Non-Critical"/>
    <s v="SAARBRUKEN"/>
    <s v="MTD E660G"/>
    <s v="EUR"/>
    <n v="2387"/>
    <s v="2006"/>
    <n v="17"/>
    <m/>
    <m/>
    <d v="1899-12-31T00:00:00"/>
    <m/>
    <d v="2007-10-01T00:00:00"/>
    <n v="20"/>
    <d v="2007-10-01T00:00:00"/>
    <m/>
    <s v="0"/>
    <s v="0"/>
    <m/>
    <m/>
    <m/>
    <s v="BLWSN 004"/>
    <s v="105363"/>
    <s v="2012"/>
    <s v="2027"/>
    <m/>
    <m/>
    <n v="1689"/>
    <m/>
    <m/>
    <m/>
    <s v="NO"/>
    <x v="1"/>
    <m/>
    <x v="1"/>
    <m/>
    <n v="0"/>
    <m/>
    <s v=""/>
    <x v="1"/>
    <s v="GPS"/>
    <s v="Snow blower"/>
    <m/>
    <m/>
    <s v="N/A"/>
    <s v="N/A"/>
    <s v="N/A"/>
    <s v="N/A"/>
    <s v="N/A"/>
    <s v="N/A"/>
    <s v="N/A"/>
    <s v="N/A"/>
    <m/>
    <m/>
    <m/>
    <x v="1"/>
    <m/>
    <m/>
    <m/>
    <m/>
    <s v="TFM: Konstantin Chernov / Maxat Yeshmaganbetov"/>
  </r>
  <r>
    <n v="270025"/>
    <s v="Active"/>
    <s v="233EAD"/>
    <s v="TRUCK HD MULTI-PURPOSE WAUSAU-EVEREST SD"/>
    <s v="TMF1"/>
    <x v="1"/>
    <s v="Tengiz"/>
    <s v="C26049  SN1040"/>
    <s v="C26049  SN1040"/>
    <n v="13727"/>
    <s v="ACTIVE"/>
    <n v="200"/>
    <s v="Flight Ops &amp; Charters"/>
    <s v="Operations"/>
    <n v="209"/>
    <s v="Supply Chain Management"/>
    <n v="321"/>
    <s v="Aviation &amp; Logistics"/>
    <s v="SCM Logistics"/>
    <s v="Flight Ops &amp; Charters"/>
    <s v="720"/>
    <s v="Tengiz fleet"/>
    <m/>
    <m/>
    <m/>
    <s v="Critical"/>
    <s v="WAUSAU-EVEREST"/>
    <s v="SD3131"/>
    <s v="USD"/>
    <n v="778825"/>
    <s v="2012"/>
    <n v="10"/>
    <m/>
    <s v="79607389"/>
    <m/>
    <s v="KGI 189698"/>
    <d v="2013-03-12T00:00:00"/>
    <n v="15"/>
    <d v="2013-03-16T00:00:00"/>
    <m/>
    <s v="4298"/>
    <s v="4298"/>
    <m/>
    <s v="16.00R20"/>
    <s v="16.00R20"/>
    <s v="TRKWAU 001"/>
    <s v="170560"/>
    <s v="2028"/>
    <s v="2028"/>
    <m/>
    <m/>
    <n v="722"/>
    <s v="IN-LINE 6"/>
    <s v="TC-561"/>
    <s v="CC was changed from 13780 - Heavy Equipment Operations to 13727 - Flight Ops &amp; Charters, according to the e-mail from TCO COCR Fleet Manager’s Amangeldy with confirmed by TCO Transportation Team Lead’s Erbol as of 04.10.2023 (Inbox - CC Change)"/>
    <s v="YES"/>
    <x v="0"/>
    <s v="Wausau Everes 233EAD (ТШО 270025)"/>
    <x v="0"/>
    <s v="233 EAD"/>
    <n v="0"/>
    <m/>
    <s v=""/>
    <x v="0"/>
    <s v="Mileage, engine hours, GPS"/>
    <s v="Airport support equipment"/>
    <m/>
    <m/>
    <s v="N/A"/>
    <s v="N/A"/>
    <s v="N/A"/>
    <s v="N/A"/>
    <s v="N/A"/>
    <s v="N/A"/>
    <s v="N/A"/>
    <s v="N/A"/>
    <s v="TCO Logistics"/>
    <n v="7240"/>
    <m/>
    <x v="0"/>
    <n v="40"/>
    <n v="1.5"/>
    <s v="Backup"/>
    <m/>
    <s v="SCM Aviation: Nurzat Khairolla / Zhandos Ospankulov"/>
  </r>
  <r>
    <n v="270026"/>
    <s v="Active"/>
    <s v="234EAD"/>
    <s v="TRUCK HD MULTI-PURPOSE WAUSAU-EVEREST SD"/>
    <s v="TMF1"/>
    <x v="1"/>
    <s v="Tengiz"/>
    <s v="C26049  SN1041"/>
    <s v="C26049  SN1041"/>
    <n v="13727"/>
    <s v="ACTIVE"/>
    <n v="200"/>
    <s v="Flight Ops &amp; Charters"/>
    <s v="Operations"/>
    <n v="209"/>
    <s v="Supply Chain Management"/>
    <n v="321"/>
    <s v="Aviation &amp; Logistics"/>
    <s v="SCM Logistics"/>
    <s v="Flight Ops &amp; Charters"/>
    <s v="721"/>
    <s v="Tengiz fleet"/>
    <m/>
    <m/>
    <m/>
    <s v="Critical"/>
    <s v="WAUSAU-EVEREST"/>
    <s v="SD3131"/>
    <s v="USD"/>
    <n v="778825"/>
    <s v="2012"/>
    <n v="10"/>
    <m/>
    <s v="79605762"/>
    <m/>
    <s v="KGI 189699"/>
    <d v="2013-03-12T00:00:00"/>
    <n v="15"/>
    <d v="2013-03-17T00:00:00"/>
    <m/>
    <s v="4420"/>
    <s v="4420"/>
    <s v="3995.00 mh#1"/>
    <s v="16.00R20"/>
    <s v="16.00R20"/>
    <s v="TRKWAU 001"/>
    <s v="170560"/>
    <s v="2028"/>
    <s v="2028"/>
    <m/>
    <m/>
    <n v="723"/>
    <s v="IN-LINE 6"/>
    <s v="TC-561"/>
    <s v="CC was changed from 13780 - Heavy Equipment Operations to 13727 - Flight Ops &amp; Charters, according to the e-mail from TCO COCR Fleet Manager’s Amangeldy with confirmed by TCO Transportation Team Lead’s Erbol as of 04.10.2023 (Inbox - CC Change)"/>
    <s v="YES"/>
    <x v="0"/>
    <s v="Wausau Everes 234EAD (ТШО 270026)"/>
    <x v="0"/>
    <s v="234 EAD"/>
    <n v="0"/>
    <m/>
    <s v=""/>
    <x v="0"/>
    <s v="Mileage, engine hours, GPS"/>
    <s v="Airport support equipment"/>
    <m/>
    <m/>
    <s v="N/A"/>
    <s v="N/A"/>
    <s v="N/A"/>
    <s v="N/A"/>
    <s v="N/A"/>
    <s v="N/A"/>
    <s v="N/A"/>
    <s v="N/A"/>
    <s v="TCO Logistics"/>
    <n v="4629"/>
    <m/>
    <x v="0"/>
    <n v="40"/>
    <n v="1.5"/>
    <m/>
    <m/>
    <s v="SCM Aviation: Nurzat Khairolla / Zhandos Ospankulov"/>
  </r>
  <r>
    <n v="270031"/>
    <s v="Sent to BP"/>
    <m/>
    <s v="BLOWER - SNOW 7.4 KW/3600 RPM MTD ME76"/>
    <s v="N-COCR"/>
    <x v="1"/>
    <s v="Tengiz"/>
    <s v="1H213B30282"/>
    <s v="1H213B30282"/>
    <n v="13566"/>
    <s v="ACTIVE"/>
    <n v="200"/>
    <s v="Shanyrak Village Maitenance"/>
    <s v="Operations"/>
    <n v="209"/>
    <s v="Supply Chain Management"/>
    <n v="310"/>
    <s v="Tengiz Facilities Management"/>
    <s v="Tengiz Facilities Management"/>
    <s v="FM SV MAINT"/>
    <s v="1484"/>
    <s v="Tengiz fleet"/>
    <m/>
    <m/>
    <m/>
    <s v="Non-Critical"/>
    <s v="MTD"/>
    <s v="ME76"/>
    <s v="KZT"/>
    <n v="320000"/>
    <s v="2013"/>
    <n v="9"/>
    <m/>
    <s v="483-SHB1306221A0862"/>
    <d v="1899-12-31T00:00:00"/>
    <m/>
    <d v="2014-05-12T00:00:00"/>
    <n v="20"/>
    <d v="2014-01-02T00:00:00"/>
    <m/>
    <s v="0"/>
    <s v="0"/>
    <m/>
    <s v="16X6.50"/>
    <s v="16X6.50"/>
    <s v="GRM 037"/>
    <s v="SHFM55676"/>
    <s v="2019"/>
    <s v="2034"/>
    <m/>
    <m/>
    <n v="1690"/>
    <m/>
    <m/>
    <m/>
    <s v="NO"/>
    <x v="1"/>
    <m/>
    <x v="1"/>
    <m/>
    <n v="0"/>
    <m/>
    <s v=""/>
    <x v="1"/>
    <s v="GPS"/>
    <s v="Snow blower"/>
    <m/>
    <m/>
    <s v="N/A"/>
    <s v="N/A"/>
    <s v="N/A"/>
    <s v="N/A"/>
    <s v="N/A"/>
    <s v="N/A"/>
    <s v="N/A"/>
    <s v="N/A"/>
    <m/>
    <n v="4559"/>
    <m/>
    <x v="1"/>
    <m/>
    <m/>
    <m/>
    <m/>
    <s v="TFM: Konstantin Chernov / Maxat Yeshmaganbetov"/>
  </r>
  <r>
    <n v="270032"/>
    <s v="Sent to BP"/>
    <m/>
    <s v="BLOWER - SNOW 7.4 KW/3600 RPM MTD ME76"/>
    <s v="N-COCR"/>
    <x v="1"/>
    <s v="Tengiz"/>
    <s v="1H213B30329"/>
    <s v="1H213B30329"/>
    <n v="13566"/>
    <s v="ACTIVE"/>
    <n v="200"/>
    <s v="Shanyrak Village Maitenance"/>
    <s v="Operations"/>
    <n v="209"/>
    <s v="Supply Chain Management"/>
    <n v="310"/>
    <s v="Tengiz Facilities Management"/>
    <s v="Tengiz Facilities Management"/>
    <s v="FM SV MAINT"/>
    <s v="1485"/>
    <s v="Tengiz fleet"/>
    <m/>
    <m/>
    <m/>
    <s v="Non-Critical"/>
    <s v="MTD"/>
    <s v="ME76"/>
    <s v="KZT"/>
    <n v="320000"/>
    <s v="2013"/>
    <n v="9"/>
    <m/>
    <s v="483-SHB1306221A0901"/>
    <d v="1899-12-31T00:00:00"/>
    <m/>
    <d v="2014-05-12T00:00:00"/>
    <n v="20"/>
    <d v="2014-01-02T00:00:00"/>
    <m/>
    <s v="0"/>
    <s v="0"/>
    <m/>
    <s v="16X6.50"/>
    <s v="16X6.50"/>
    <s v="GRM 037"/>
    <s v="SHFM55676"/>
    <s v="2019"/>
    <s v="2034"/>
    <m/>
    <m/>
    <n v="1691"/>
    <m/>
    <m/>
    <m/>
    <s v="NO"/>
    <x v="1"/>
    <m/>
    <x v="1"/>
    <m/>
    <n v="0"/>
    <m/>
    <s v=""/>
    <x v="1"/>
    <s v="GPS"/>
    <s v="Snow blower"/>
    <m/>
    <m/>
    <s v="N/A"/>
    <s v="N/A"/>
    <s v="N/A"/>
    <s v="N/A"/>
    <s v="N/A"/>
    <s v="N/A"/>
    <s v="N/A"/>
    <s v="N/A"/>
    <m/>
    <n v="4559"/>
    <m/>
    <x v="1"/>
    <m/>
    <m/>
    <m/>
    <m/>
    <s v="TFM: Konstantin Chernov / Maxat Yeshmaganbetov"/>
  </r>
  <r>
    <n v="270033"/>
    <s v="Sent to BP"/>
    <m/>
    <s v="BLOWER - SNOW 7.4 KW/3600 RPM MTD ME76"/>
    <s v="N-COCR"/>
    <x v="1"/>
    <s v="Tengiz"/>
    <s v="1H213B30340"/>
    <s v="1H213B30340"/>
    <n v="13566"/>
    <s v="ACTIVE"/>
    <n v="200"/>
    <s v="Shanyrak Village Maitenance"/>
    <s v="Operations"/>
    <n v="209"/>
    <s v="Supply Chain Management"/>
    <n v="310"/>
    <s v="Tengiz Facilities Management"/>
    <s v="Tengiz Facilities Management"/>
    <s v="FM SV MAINT"/>
    <s v="1486"/>
    <s v="Tengiz fleet"/>
    <m/>
    <m/>
    <m/>
    <s v="Non-Critical"/>
    <s v="MTD"/>
    <s v="ME76"/>
    <s v="KZT"/>
    <n v="320000"/>
    <s v="2013"/>
    <n v="9"/>
    <m/>
    <s v="483-SHB1207101A0558"/>
    <d v="1899-12-31T00:00:00"/>
    <m/>
    <d v="2014-05-12T00:00:00"/>
    <n v="20"/>
    <d v="2014-01-02T00:00:00"/>
    <m/>
    <s v="0"/>
    <s v="0"/>
    <m/>
    <s v="16X6.50"/>
    <s v="16X6.50"/>
    <s v="GRM 037"/>
    <s v="SHFM55676"/>
    <s v="2019"/>
    <s v="2034"/>
    <m/>
    <m/>
    <n v="1692"/>
    <m/>
    <m/>
    <m/>
    <s v="NO"/>
    <x v="1"/>
    <m/>
    <x v="1"/>
    <m/>
    <n v="0"/>
    <m/>
    <s v=""/>
    <x v="1"/>
    <s v="GPS"/>
    <s v="Snow blower"/>
    <m/>
    <m/>
    <s v="N/A"/>
    <s v="N/A"/>
    <s v="N/A"/>
    <s v="N/A"/>
    <s v="N/A"/>
    <s v="N/A"/>
    <s v="N/A"/>
    <s v="N/A"/>
    <m/>
    <n v="4559"/>
    <m/>
    <x v="1"/>
    <m/>
    <m/>
    <m/>
    <m/>
    <s v="TFM: Konstantin Chernov / Maxat Yeshmaganbetov"/>
  </r>
  <r>
    <n v="270034"/>
    <s v="Sent to BP"/>
    <m/>
    <s v="BLOWER - SNOW 7.4 KW/3600 RPM MTD ME76"/>
    <s v="N-COCR"/>
    <x v="1"/>
    <s v="Tengiz"/>
    <s v="1H213B30344"/>
    <s v="1H213B30344"/>
    <n v="13566"/>
    <s v="ACTIVE"/>
    <n v="200"/>
    <s v="Shanyrak Village Maitenance"/>
    <s v="Operations"/>
    <n v="209"/>
    <s v="Supply Chain Management"/>
    <n v="310"/>
    <s v="Tengiz Facilities Management"/>
    <s v="Tengiz Facilities Management"/>
    <s v="FM SV MAINT"/>
    <s v="1487"/>
    <s v="Tengiz fleet"/>
    <m/>
    <m/>
    <m/>
    <s v="Non-Critical"/>
    <s v="MTD"/>
    <s v="ME76"/>
    <s v="KZT"/>
    <n v="320000"/>
    <s v="2013"/>
    <n v="9"/>
    <m/>
    <s v="483-SHB1207101A0554"/>
    <d v="1899-12-31T00:00:00"/>
    <m/>
    <d v="2014-05-12T00:00:00"/>
    <n v="20"/>
    <d v="2014-01-02T00:00:00"/>
    <m/>
    <s v="0"/>
    <s v="0"/>
    <m/>
    <s v="16X6.50"/>
    <s v="16X6.50"/>
    <s v="GRM 037"/>
    <s v="SHFM55676"/>
    <s v="2019"/>
    <s v="2034"/>
    <m/>
    <m/>
    <n v="1693"/>
    <m/>
    <m/>
    <m/>
    <s v="NO"/>
    <x v="1"/>
    <m/>
    <x v="1"/>
    <m/>
    <n v="0"/>
    <m/>
    <s v=""/>
    <x v="1"/>
    <s v="GPS"/>
    <s v="Snow blower"/>
    <m/>
    <m/>
    <s v="N/A"/>
    <s v="N/A"/>
    <s v="N/A"/>
    <s v="N/A"/>
    <s v="N/A"/>
    <s v="N/A"/>
    <s v="N/A"/>
    <s v="N/A"/>
    <m/>
    <s v="3336 / 7068"/>
    <m/>
    <x v="1"/>
    <m/>
    <m/>
    <m/>
    <m/>
    <s v="TFM: Konstantin Chernov / Maxat Yeshmaganbetov"/>
  </r>
  <r>
    <n v="270035"/>
    <s v="Sent to BP"/>
    <m/>
    <s v="BLOWER - SNOW 7.4 KW/3600 RPM MTD ME76"/>
    <s v="N-COCR"/>
    <x v="1"/>
    <s v="Tengiz"/>
    <s v="1H213B30346"/>
    <s v="1H213B30346"/>
    <n v="13566"/>
    <s v="ACTIVE"/>
    <n v="200"/>
    <s v="Shanyrak Village Maitenance"/>
    <s v="Operations"/>
    <n v="209"/>
    <s v="Supply Chain Management"/>
    <n v="310"/>
    <s v="Tengiz Facilities Management"/>
    <s v="Tengiz Facilities Management"/>
    <s v="FM SV MAINT"/>
    <s v="1488"/>
    <s v="Tengiz fleet"/>
    <m/>
    <m/>
    <m/>
    <s v="Non-Critical"/>
    <s v="MTD"/>
    <s v="ME76"/>
    <s v="KZT"/>
    <n v="320000"/>
    <s v="2013"/>
    <n v="9"/>
    <m/>
    <s v="483-SHB1207101A0552"/>
    <d v="1899-12-31T00:00:00"/>
    <m/>
    <d v="2014-05-12T00:00:00"/>
    <n v="20"/>
    <d v="2014-01-02T00:00:00"/>
    <m/>
    <s v="0"/>
    <s v="0"/>
    <m/>
    <s v="16X6.50"/>
    <s v="16X6.50"/>
    <s v="GRM 037"/>
    <s v="SHFM55676"/>
    <s v="2019"/>
    <s v="2034"/>
    <m/>
    <m/>
    <n v="1694"/>
    <m/>
    <m/>
    <m/>
    <s v="NO"/>
    <x v="1"/>
    <m/>
    <x v="1"/>
    <m/>
    <n v="0"/>
    <m/>
    <s v=""/>
    <x v="1"/>
    <s v="GPS"/>
    <s v="Snow blower"/>
    <m/>
    <m/>
    <s v="N/A"/>
    <s v="N/A"/>
    <s v="N/A"/>
    <s v="N/A"/>
    <s v="N/A"/>
    <s v="N/A"/>
    <s v="N/A"/>
    <s v="N/A"/>
    <m/>
    <n v="5158"/>
    <m/>
    <x v="1"/>
    <m/>
    <m/>
    <m/>
    <m/>
    <s v="TFM: Konstantin Chernov / Maxat Yeshmaganbetov"/>
  </r>
  <r>
    <n v="270036"/>
    <s v="Sent to BP"/>
    <m/>
    <s v="BLOWER - SNOW 7.4 KW/3600 RPM MTD ME76"/>
    <s v="N-COCR"/>
    <x v="1"/>
    <s v="Tengiz"/>
    <s v="1H213B30341"/>
    <s v="1H213B30341"/>
    <n v="13566"/>
    <s v="ACTIVE"/>
    <n v="200"/>
    <s v="Shanyrak Village Maitenance"/>
    <s v="Operations"/>
    <n v="209"/>
    <s v="Supply Chain Management"/>
    <n v="310"/>
    <s v="Tengiz Facilities Management"/>
    <s v="Tengiz Facilities Management"/>
    <s v="FM SV MAINT"/>
    <s v="1489"/>
    <s v="Tengiz fleet"/>
    <m/>
    <m/>
    <m/>
    <s v="Non-Critical"/>
    <s v="MTD"/>
    <s v="ME76"/>
    <s v="KZT"/>
    <n v="320000"/>
    <s v="2013"/>
    <n v="9"/>
    <m/>
    <s v="483-SHB1207101A0555"/>
    <d v="1899-12-31T00:00:00"/>
    <m/>
    <d v="2014-05-12T00:00:00"/>
    <n v="20"/>
    <d v="2014-01-02T00:00:00"/>
    <m/>
    <s v="0"/>
    <s v="0"/>
    <m/>
    <s v="16X6.50"/>
    <s v="16X6.50"/>
    <s v="GRM 037"/>
    <s v="SHFM55676"/>
    <s v="2019"/>
    <s v="2034"/>
    <m/>
    <m/>
    <n v="1695"/>
    <m/>
    <m/>
    <m/>
    <s v="NO"/>
    <x v="1"/>
    <m/>
    <x v="1"/>
    <m/>
    <n v="0"/>
    <m/>
    <s v=""/>
    <x v="1"/>
    <s v="GPS"/>
    <s v="Snow blower"/>
    <m/>
    <m/>
    <s v="N/A"/>
    <s v="N/A"/>
    <s v="N/A"/>
    <s v="N/A"/>
    <s v="N/A"/>
    <s v="N/A"/>
    <s v="N/A"/>
    <s v="N/A"/>
    <m/>
    <s v="3336 / 7068"/>
    <m/>
    <x v="1"/>
    <m/>
    <m/>
    <m/>
    <m/>
    <s v="TFM: Konstantin Chernov / Maxat Yeshmaganbetov"/>
  </r>
  <r>
    <n v="270037"/>
    <s v="Sent to BP"/>
    <m/>
    <s v="SNOW BLOWER MTD OPTIMA  ME66"/>
    <s v="N-COCR"/>
    <x v="1"/>
    <s v="Tengiz"/>
    <s v="1H213B30338"/>
    <s v="1H213B30338"/>
    <n v="13566"/>
    <s v="ACTIVE"/>
    <n v="200"/>
    <s v="Shanyrak Village Maitenance"/>
    <s v="Operations"/>
    <n v="209"/>
    <s v="Supply Chain Management"/>
    <n v="310"/>
    <s v="Tengiz Facilities Management"/>
    <s v="Tengiz Facilities Management"/>
    <s v="FM SV MAINT"/>
    <s v="1490"/>
    <s v="Tengiz fleet"/>
    <m/>
    <m/>
    <m/>
    <s v="Non-Critical"/>
    <s v="MTD"/>
    <s v="31AY55T5678"/>
    <s v="KZT"/>
    <n v="0"/>
    <s v="2013"/>
    <n v="9"/>
    <m/>
    <s v="483-SHB1207101A0555"/>
    <d v="1899-12-31T00:00:00"/>
    <m/>
    <d v="2015-06-12T00:00:00"/>
    <n v="20"/>
    <d v="2016-01-12T00:00:00"/>
    <m/>
    <s v="0"/>
    <s v="0"/>
    <m/>
    <s v="16X6.50"/>
    <s v="16X6.50"/>
    <s v="BLWSN 003"/>
    <m/>
    <s v="2019"/>
    <s v="2034"/>
    <m/>
    <m/>
    <n v="1696"/>
    <m/>
    <m/>
    <m/>
    <s v="NO"/>
    <x v="1"/>
    <m/>
    <x v="1"/>
    <m/>
    <n v="0"/>
    <m/>
    <s v=""/>
    <x v="0"/>
    <s v="Mileage, engine hours, GPS"/>
    <s v="Snow blower"/>
    <m/>
    <m/>
    <s v="N/A"/>
    <s v="N/A"/>
    <s v="N/A"/>
    <s v="N/A"/>
    <s v="N/A"/>
    <s v="N/A"/>
    <s v="N/A"/>
    <s v="N/A"/>
    <m/>
    <m/>
    <m/>
    <x v="1"/>
    <m/>
    <m/>
    <m/>
    <m/>
    <s v="TFM: Konstantin Chernov / Maxat Yeshmaganbetov"/>
  </r>
  <r>
    <n v="270038"/>
    <s v="Sent to BP"/>
    <m/>
    <s v="SNOW BLOWER MTD OPTIMA  ME66"/>
    <s v="N-COCR"/>
    <x v="1"/>
    <s v="Tengiz"/>
    <s v="1H213B30437"/>
    <s v="1H213B30437"/>
    <n v="13566"/>
    <s v="ACTIVE"/>
    <n v="200"/>
    <s v="Shanyrak Village Maitenance"/>
    <s v="Operations"/>
    <n v="209"/>
    <s v="Supply Chain Management"/>
    <n v="310"/>
    <s v="Tengiz Facilities Management"/>
    <s v="Tengiz Facilities Management"/>
    <s v="FM SV MAINT"/>
    <s v="1491"/>
    <s v="Tengiz fleet"/>
    <m/>
    <m/>
    <m/>
    <s v="Non-Critical"/>
    <s v="MTD"/>
    <s v="31AY55T5678"/>
    <s v="KZT"/>
    <n v="0"/>
    <s v="2013"/>
    <n v="9"/>
    <m/>
    <s v="483-SHB1207101A0555"/>
    <d v="1899-12-31T00:00:00"/>
    <m/>
    <d v="2015-06-12T00:00:00"/>
    <n v="20"/>
    <d v="2016-01-12T00:00:00"/>
    <m/>
    <s v="0"/>
    <s v="0"/>
    <m/>
    <s v="16X6.50"/>
    <s v="16X6.50"/>
    <s v="BLWSN 003"/>
    <m/>
    <s v="2019"/>
    <s v="2034"/>
    <m/>
    <m/>
    <n v="1697"/>
    <m/>
    <m/>
    <m/>
    <s v="NO"/>
    <x v="1"/>
    <m/>
    <x v="1"/>
    <m/>
    <n v="0"/>
    <m/>
    <s v=""/>
    <x v="0"/>
    <s v="Mileage, engine hours, GPS"/>
    <s v="Snow blower"/>
    <m/>
    <m/>
    <s v="N/A"/>
    <s v="N/A"/>
    <s v="N/A"/>
    <s v="N/A"/>
    <s v="N/A"/>
    <s v="N/A"/>
    <s v="N/A"/>
    <s v="N/A"/>
    <m/>
    <m/>
    <m/>
    <x v="1"/>
    <m/>
    <m/>
    <m/>
    <m/>
    <s v="TFM: Konstantin Chernov / Maxat Yeshmaganbetov"/>
  </r>
  <r>
    <n v="270039"/>
    <s v="Sent to BP"/>
    <m/>
    <s v="SNOW BLOWER MTD OPTIMA  ME66"/>
    <s v="N-COCR"/>
    <x v="1"/>
    <s v="Tengiz"/>
    <s v="1H213B30347"/>
    <s v="1H213B30347"/>
    <n v="13566"/>
    <s v="ACTIVE"/>
    <n v="200"/>
    <s v="Shanyrak Village Maitenance"/>
    <s v="Operations"/>
    <n v="209"/>
    <s v="Supply Chain Management"/>
    <n v="310"/>
    <s v="Tengiz Facilities Management"/>
    <s v="Tengiz Facilities Management"/>
    <s v="FM SV MAINT"/>
    <s v="1492"/>
    <s v="Tengiz fleet"/>
    <m/>
    <m/>
    <m/>
    <s v="Non-Critical"/>
    <s v="MTD"/>
    <s v="31AY55T5678"/>
    <s v="KZT"/>
    <n v="0"/>
    <s v="2013"/>
    <n v="9"/>
    <m/>
    <s v="483-SHB1207101A0555"/>
    <d v="1899-12-31T00:00:00"/>
    <m/>
    <d v="2015-06-12T00:00:00"/>
    <n v="20"/>
    <d v="2016-01-12T00:00:00"/>
    <m/>
    <s v="0"/>
    <s v="0"/>
    <m/>
    <s v="16X6.50"/>
    <s v="16X6.50"/>
    <s v="BLWSN 003"/>
    <m/>
    <s v="2019"/>
    <s v="2034"/>
    <m/>
    <m/>
    <n v="1698"/>
    <m/>
    <m/>
    <m/>
    <s v="NO"/>
    <x v="1"/>
    <m/>
    <x v="1"/>
    <m/>
    <n v="0"/>
    <m/>
    <s v=""/>
    <x v="0"/>
    <s v="Mileage, engine hours, GPS"/>
    <s v="Snow blower"/>
    <m/>
    <m/>
    <s v="N/A"/>
    <s v="N/A"/>
    <s v="N/A"/>
    <s v="N/A"/>
    <s v="N/A"/>
    <s v="N/A"/>
    <s v="N/A"/>
    <s v="N/A"/>
    <m/>
    <m/>
    <m/>
    <x v="1"/>
    <m/>
    <m/>
    <m/>
    <m/>
    <s v="TFM: Konstantin Chernov / Maxat Yeshmaganbetov"/>
  </r>
  <r>
    <n v="301011"/>
    <s v="Sent to BP"/>
    <m/>
    <s v="COMPRESSOR AIR DIESEL 22KW 530L/MIN BAUE"/>
    <s v="N-COCR"/>
    <x v="1"/>
    <s v="Tengiz"/>
    <s v="21201211"/>
    <s v="21201211"/>
    <n v="9601120356"/>
    <s v="ACTIVE"/>
    <n v="200"/>
    <s v="Sp Accum Drill Rig Support&amp;TCC"/>
    <s v="Operations"/>
    <n v="203"/>
    <s v="Drilling"/>
    <n v="500"/>
    <s v="Drilling"/>
    <s v="Drilling"/>
    <s v="SpecAccum-Drilling Rig Support"/>
    <s v="1493"/>
    <s v="Tengiz fleet"/>
    <m/>
    <m/>
    <m/>
    <s v="Non-Critical"/>
    <s v="BAUER"/>
    <s v="KAR150-20DA-H"/>
    <s v="GBP"/>
    <n v="28571"/>
    <s v="2011"/>
    <n v="11"/>
    <m/>
    <s v="5946312"/>
    <d v="1899-12-31T00:00:00"/>
    <m/>
    <d v="2012-07-05T00:00:00"/>
    <n v="20"/>
    <d v="2013-12-07T00:00:00"/>
    <m/>
    <s v="0"/>
    <s v="0"/>
    <m/>
    <m/>
    <m/>
    <s v="CMP 024"/>
    <s v="150355"/>
    <s v="2017"/>
    <s v="2032"/>
    <m/>
    <m/>
    <n v="1699"/>
    <m/>
    <m/>
    <m/>
    <s v="NO"/>
    <x v="1"/>
    <m/>
    <x v="1"/>
    <m/>
    <n v="0"/>
    <m/>
    <s v="Wells, Field"/>
    <x v="2"/>
    <s v="Engine hours, GPS"/>
    <s v="Air compressor motorized"/>
    <s v="Assigned"/>
    <s v="Wells SIP / Breathing Air"/>
    <s v="N/A"/>
    <s v="N/A"/>
    <s v="N/A"/>
    <s v="N/A"/>
    <s v="N/A"/>
    <s v="N/A"/>
    <s v="4500 psi"/>
    <s v="31.8 m³/h"/>
    <s v="Akbarys"/>
    <n v="7654"/>
    <s v="TCOAKOPS@tengizchevroil.com"/>
    <x v="1"/>
    <m/>
    <m/>
    <m/>
    <m/>
    <s v="Drilling: Kyle Harrelson / Joseph Bothner"/>
  </r>
  <r>
    <n v="301012"/>
    <s v="Sent to BP"/>
    <m/>
    <s v="COMPRESSOR AIR DIESEL 22KW 530L/MIN BAUE"/>
    <s v="N-COCR"/>
    <x v="1"/>
    <s v="Tengiz"/>
    <s v="19060311"/>
    <s v="19060311"/>
    <n v="9601120356"/>
    <s v="ACTIVE"/>
    <n v="200"/>
    <s v="Sp Accum Drill Rig Support&amp;TCC"/>
    <s v="Operations"/>
    <n v="203"/>
    <s v="Drilling"/>
    <n v="500"/>
    <s v="Drilling"/>
    <s v="Drilling"/>
    <s v="SpecAccum-Drilling Rig Support"/>
    <s v="1494"/>
    <s v="Tengiz fleet"/>
    <m/>
    <m/>
    <m/>
    <s v="Non-Critical"/>
    <s v="BAUER"/>
    <s v="KAR150-20DA-H"/>
    <s v="GBP"/>
    <n v="28571"/>
    <s v="2011"/>
    <n v="11"/>
    <m/>
    <s v="5946312"/>
    <d v="1899-12-31T00:00:00"/>
    <m/>
    <d v="2012-07-05T00:00:00"/>
    <n v="20"/>
    <d v="2013-12-07T00:00:00"/>
    <m/>
    <s v="0"/>
    <s v="0"/>
    <m/>
    <m/>
    <m/>
    <s v="CMP 024"/>
    <s v="160471"/>
    <s v="2017"/>
    <s v="2032"/>
    <m/>
    <m/>
    <n v="1700"/>
    <m/>
    <m/>
    <m/>
    <s v="NO"/>
    <x v="1"/>
    <m/>
    <x v="1"/>
    <m/>
    <n v="0"/>
    <m/>
    <s v="Wells, Field"/>
    <x v="2"/>
    <s v="Engine hours, GPS"/>
    <s v="Air compressor motorized"/>
    <s v="Assigned"/>
    <s v="Wells SIP / Breathing Air"/>
    <s v="N/A"/>
    <s v="N/A"/>
    <s v="N/A"/>
    <s v="N/A"/>
    <s v="N/A"/>
    <s v="N/A"/>
    <s v="4500 psi"/>
    <s v="31.8 m³/h"/>
    <s v="Akbarys"/>
    <n v="7654"/>
    <s v="TCOAKOPS@tengizchevroil.com"/>
    <x v="1"/>
    <m/>
    <m/>
    <m/>
    <m/>
    <s v="Drilling: Kyle Harrelson / Joseph Bothner"/>
  </r>
  <r>
    <n v="301013"/>
    <s v="Sent to BP"/>
    <m/>
    <s v="COMPRESSOR AIR DIESEL 22KW 530L/MIN BAUE"/>
    <s v="N-COCR"/>
    <x v="1"/>
    <s v="Tengiz"/>
    <s v="250521013"/>
    <s v="250521013"/>
    <n v="20302"/>
    <s v="ACTIVE"/>
    <n v="200"/>
    <s v="Drilling ERT"/>
    <s v="Operations"/>
    <n v="203"/>
    <s v="Drilling"/>
    <n v="500"/>
    <s v="Drilling"/>
    <s v="Drilling"/>
    <s v="Drilling ERT"/>
    <s v="1495"/>
    <s v="Tengiz fleet"/>
    <m/>
    <m/>
    <m/>
    <s v="Non-Critical"/>
    <s v="BAUER"/>
    <s v="KAR150-20DA-HU"/>
    <s v="GBP"/>
    <n v="33975"/>
    <s v="2013"/>
    <n v="9"/>
    <m/>
    <s v="4325202100"/>
    <d v="1899-12-31T00:00:00"/>
    <m/>
    <d v="2014-04-03T00:00:00"/>
    <n v="20"/>
    <d v="2014-09-03T00:00:00"/>
    <m/>
    <s v="0"/>
    <s v="0"/>
    <m/>
    <m/>
    <m/>
    <s v="CMP 024"/>
    <s v="192443"/>
    <s v="2024"/>
    <s v="2034"/>
    <m/>
    <m/>
    <n v="1701"/>
    <m/>
    <m/>
    <m/>
    <s v="NO"/>
    <x v="1"/>
    <m/>
    <x v="1"/>
    <m/>
    <n v="0"/>
    <m/>
    <s v="Wells, Field"/>
    <x v="2"/>
    <s v="Engine hours, GPS"/>
    <s v="Air compressor motorized"/>
    <s v="Assigned"/>
    <s v="Wells SIP / Breathing Air"/>
    <s v="N/A"/>
    <s v="N/A"/>
    <s v="N/A"/>
    <s v="N/A"/>
    <s v="N/A"/>
    <s v="N/A"/>
    <s v="4500 psi"/>
    <s v="31.8 m³/h"/>
    <s v="Akbarys"/>
    <n v="7654"/>
    <s v="TCOAKOPS@tengizchevroil.com"/>
    <x v="1"/>
    <m/>
    <m/>
    <m/>
    <m/>
    <s v="Drilling: Kyle Harrelson / Joseph Bothner"/>
  </r>
  <r>
    <n v="301014"/>
    <s v="Sent to BP"/>
    <m/>
    <s v="COMPRESSOR AIR DIESEL 22KW 530L/MIN BAUE"/>
    <s v="N-COCR"/>
    <x v="1"/>
    <s v="Tengiz"/>
    <s v="250511013"/>
    <s v="250511013"/>
    <n v="20302"/>
    <s v="ACTIVE"/>
    <n v="200"/>
    <s v="Drilling ERT"/>
    <s v="Operations"/>
    <n v="203"/>
    <s v="Drilling"/>
    <n v="500"/>
    <s v="Drilling"/>
    <s v="Drilling"/>
    <s v="Drilling ERT"/>
    <s v="1496"/>
    <s v="Tengiz fleet"/>
    <m/>
    <m/>
    <m/>
    <s v="Non-Critical"/>
    <s v="BAUER"/>
    <s v="KAR150-20DA-HU"/>
    <s v="GBP"/>
    <n v="33975"/>
    <s v="2013"/>
    <n v="9"/>
    <m/>
    <s v="4325202100"/>
    <d v="1899-12-31T00:00:00"/>
    <m/>
    <d v="2014-04-03T00:00:00"/>
    <n v="20"/>
    <d v="2014-09-03T00:00:00"/>
    <m/>
    <s v="0"/>
    <s v="0"/>
    <m/>
    <m/>
    <m/>
    <s v="CMP 024"/>
    <s v="192443"/>
    <s v="2024"/>
    <s v="2034"/>
    <m/>
    <m/>
    <n v="1702"/>
    <m/>
    <m/>
    <m/>
    <s v="NO"/>
    <x v="1"/>
    <m/>
    <x v="1"/>
    <m/>
    <n v="0"/>
    <m/>
    <s v="Wells, Field"/>
    <x v="2"/>
    <s v="Engine hours, GPS"/>
    <s v="Air compressor motorized"/>
    <s v="Assigned"/>
    <s v="Wells SIP / Breathing Air"/>
    <s v="N/A"/>
    <s v="N/A"/>
    <s v="N/A"/>
    <s v="N/A"/>
    <s v="N/A"/>
    <s v="N/A"/>
    <s v="4500 psi"/>
    <s v="31.8 m³/h"/>
    <s v="Akbarys"/>
    <n v="7654"/>
    <s v="TCOAKOPS@tengizchevroil.com"/>
    <x v="1"/>
    <m/>
    <m/>
    <m/>
    <m/>
    <s v="Drilling: Kyle Harrelson / Joseph Bothner"/>
  </r>
  <r>
    <n v="301015"/>
    <s v="Sent to BP"/>
    <m/>
    <s v="COMPRESSOR AIR DIESEL 22KW 530L/MIN BAUE"/>
    <s v="N-COCR"/>
    <x v="1"/>
    <s v="Tengiz"/>
    <s v="0028401215 - 1"/>
    <m/>
    <n v="20302"/>
    <s v="ACTIVE"/>
    <n v="200"/>
    <s v="Drilling ERT"/>
    <s v="Operations"/>
    <n v="203"/>
    <s v="Drilling"/>
    <n v="500"/>
    <s v="Drilling"/>
    <s v="Drilling"/>
    <s v="Drilling ERT"/>
    <s v="1497"/>
    <s v="Tengiz fleet"/>
    <m/>
    <m/>
    <m/>
    <s v="Non-Critical"/>
    <s v="BAUER"/>
    <s v="IK150 MKIIV001"/>
    <s v="GBP"/>
    <n v="43778"/>
    <s v="2015"/>
    <n v="7"/>
    <m/>
    <m/>
    <d v="1899-12-31T00:00:00"/>
    <m/>
    <d v="2017-09-01T00:00:00"/>
    <n v="20"/>
    <d v="2016-04-04T00:00:00"/>
    <m/>
    <s v="0"/>
    <s v="0"/>
    <m/>
    <m/>
    <m/>
    <s v="CMP 035"/>
    <s v="234435"/>
    <s v="2026"/>
    <s v="2036"/>
    <m/>
    <m/>
    <n v="1703"/>
    <m/>
    <m/>
    <m/>
    <s v="NO"/>
    <x v="1"/>
    <m/>
    <x v="1"/>
    <m/>
    <n v="0"/>
    <m/>
    <s v="Wells, Field"/>
    <x v="2"/>
    <s v="Engine hours, GPS"/>
    <s v="Air compressor motorized"/>
    <s v="Assigned"/>
    <s v="Wells SIP / Breathing Air"/>
    <s v="N/A"/>
    <s v="N/A"/>
    <s v="N/A"/>
    <s v="N/A"/>
    <s v="N/A"/>
    <s v="N/A"/>
    <s v="4500 psi"/>
    <s v="31.8 m³/h"/>
    <s v="Akbarys"/>
    <n v="7654"/>
    <s v="TCOAKOPS@tengizchevroil.com"/>
    <x v="1"/>
    <m/>
    <m/>
    <m/>
    <m/>
    <s v="Drilling: Kyle Harrelson / Joseph Bothner"/>
  </r>
  <r>
    <n v="301016"/>
    <s v="Sent to BP"/>
    <m/>
    <s v="COMPRESSOR AIR DIESEL 22KW 530L/MIN BAUE"/>
    <s v="N-COCR"/>
    <x v="1"/>
    <s v="Tengiz"/>
    <s v="0028401215 - 2"/>
    <m/>
    <n v="20302"/>
    <s v="ACTIVE"/>
    <n v="200"/>
    <s v="Drilling ERT"/>
    <s v="Operations"/>
    <n v="203"/>
    <s v="Drilling"/>
    <n v="500"/>
    <s v="Drilling"/>
    <s v="Drilling"/>
    <s v="Drilling ERT"/>
    <s v="1498"/>
    <s v="Tengiz fleet"/>
    <m/>
    <m/>
    <m/>
    <s v="Non-Critical"/>
    <s v="BAUER"/>
    <s v="IK150 MKIIV002"/>
    <s v="GBP"/>
    <n v="43778"/>
    <s v="2015"/>
    <n v="7"/>
    <m/>
    <m/>
    <d v="1899-12-31T00:00:00"/>
    <m/>
    <d v="2017-09-01T00:00:00"/>
    <n v="20"/>
    <d v="2016-04-04T00:00:00"/>
    <m/>
    <s v="0"/>
    <s v="0"/>
    <m/>
    <m/>
    <m/>
    <s v="CMP 035"/>
    <s v="234435"/>
    <s v="2026"/>
    <s v="2036"/>
    <m/>
    <m/>
    <n v="1704"/>
    <m/>
    <m/>
    <m/>
    <s v="NO"/>
    <x v="1"/>
    <m/>
    <x v="1"/>
    <m/>
    <n v="0"/>
    <m/>
    <s v="Wells, Field"/>
    <x v="2"/>
    <s v="Engine hours, GPS"/>
    <s v="Air compressor motorized"/>
    <s v="Assigned"/>
    <s v="Wells SIP / Breathing Air"/>
    <s v="N/A"/>
    <s v="N/A"/>
    <s v="N/A"/>
    <s v="N/A"/>
    <s v="N/A"/>
    <s v="N/A"/>
    <s v="4500 psi"/>
    <s v="31.8 m³/h"/>
    <s v="Akbarys"/>
    <n v="7654"/>
    <s v="TCOAKOPS@tengizchevroil.com"/>
    <x v="1"/>
    <m/>
    <m/>
    <m/>
    <m/>
    <s v="Drilling: Kyle Harrelson / Joseph Bothner"/>
  </r>
  <r>
    <n v="301019"/>
    <s v="Active"/>
    <m/>
    <s v="COMPRESSOR AIR DIESEL UKS 400 on KAMAZ"/>
    <s v="TMF1"/>
    <x v="1"/>
    <s v="Tengiz"/>
    <s v="181009"/>
    <s v="181009"/>
    <n v="13780"/>
    <s v="ACTIVE"/>
    <n v="200"/>
    <s v="Heavy Equipment Operations"/>
    <s v="Operations"/>
    <n v="209"/>
    <s v="Supply Chain Management"/>
    <n v="322"/>
    <s v="Tengiz Ground Transportation"/>
    <s v="SCM Logistics"/>
    <s v="Heavy Equipment Operations"/>
    <s v="724"/>
    <s v="Tengiz fleet"/>
    <m/>
    <m/>
    <m/>
    <s v="Non-Critical"/>
    <s v="UKS-400"/>
    <s v="VS-2.3/230"/>
    <s v="KZT"/>
    <n v="65089285"/>
    <s v="2018"/>
    <n v="4"/>
    <m/>
    <s v="125929"/>
    <m/>
    <m/>
    <d v="2018-11-28T00:00:00"/>
    <n v="20"/>
    <d v="2018-12-20T00:00:00"/>
    <m/>
    <s v="11202"/>
    <s v="11202"/>
    <s v="1736.00 mh#1"/>
    <m/>
    <m/>
    <s v="CMP 026"/>
    <s v="289934"/>
    <s v="2028"/>
    <s v="2038"/>
    <m/>
    <s v="YES"/>
    <n v="726"/>
    <m/>
    <m/>
    <m/>
    <s v="YES"/>
    <x v="0"/>
    <s v="KAMAZ компрессор (ТШО 301019)"/>
    <x v="1"/>
    <m/>
    <n v="0"/>
    <m/>
    <s v=""/>
    <x v="2"/>
    <s v="Engine hours, GPS"/>
    <s v="Air compressor motorized"/>
    <s v="Shared without conditions"/>
    <m/>
    <s v="N/A"/>
    <s v="N/A"/>
    <s v="N/A"/>
    <s v="N/A"/>
    <s v="N/A"/>
    <s v="N/A"/>
    <s v="150-230-400 кгс/см2"/>
    <s v="115-140 m³/h "/>
    <s v="TCO Logistics"/>
    <n v="2889"/>
    <m/>
    <x v="0"/>
    <m/>
    <n v="1.5"/>
    <m/>
    <m/>
    <s v="SCM Logistics: Yerbol Nauryzbay  / Yerlan Yeshmagambetov"/>
  </r>
  <r>
    <n v="301020"/>
    <s v="Active"/>
    <s v="N/A"/>
    <s v="COMPRESSOR AIR DIESEL UKS 400 on KAMAZ"/>
    <s v="TMF1"/>
    <x v="1"/>
    <s v="Tengiz"/>
    <s v="010723"/>
    <s v="010723"/>
    <n v="13780"/>
    <s v="ACTIVE"/>
    <n v="200"/>
    <s v="Heavy Equipment Operations"/>
    <s v="Operations"/>
    <n v="209"/>
    <s v="Supply Chain Management"/>
    <n v="322"/>
    <s v="Tengiz Ground Transportation"/>
    <s v="SCM Logistics"/>
    <s v="Heavy Equipment Operations"/>
    <s v="1443"/>
    <s v="Tengiz fleet"/>
    <m/>
    <m/>
    <d v="2023-09-03T00:00:00"/>
    <s v="Critical"/>
    <s v="UKS-400В"/>
    <s v="VS-2.3/400"/>
    <m/>
    <m/>
    <s v="2023"/>
    <m/>
    <m/>
    <m/>
    <m/>
    <m/>
    <d v="2023-08-31T00:00:00"/>
    <m/>
    <d v="2023-09-03T00:00:00"/>
    <m/>
    <m/>
    <m/>
    <m/>
    <m/>
    <m/>
    <s v="CMP 034"/>
    <s v="383361"/>
    <m/>
    <m/>
    <m/>
    <m/>
    <n v="1468"/>
    <m/>
    <m/>
    <s v="The new compressor on Kamaz TCO# 126-032 was issued from CC 13780 - Registration Department to СС 13780 - Heavy Equipment Operations, according to the acceptance act as of 03.10.2023 and e-mail from Registration Department as of 07.10.2023. (Inbox-CC change). "/>
    <s v="YES"/>
    <x v="0"/>
    <s v="Компрессор ТСО301020"/>
    <x v="1"/>
    <m/>
    <n v="0"/>
    <m/>
    <s v=""/>
    <x v="2"/>
    <s v="Engine hours, GPS"/>
    <s v="Air compressor motorized"/>
    <s v="Shared without conditions"/>
    <m/>
    <s v="N/A"/>
    <s v="N/A"/>
    <s v="N/A"/>
    <s v="N/A"/>
    <s v="N/A"/>
    <s v="N/A"/>
    <s v="150-230-400 кгс/см2"/>
    <s v="115-140 m³/h "/>
    <s v="TCO Logistics"/>
    <n v="5666"/>
    <m/>
    <x v="0"/>
    <m/>
    <n v="1.5"/>
    <m/>
    <m/>
    <s v="SCM Logistics: Yerbol Nauryzbay  / Yerlan Yeshmagambetov"/>
  </r>
  <r>
    <n v="301021"/>
    <s v="Active"/>
    <s v="N/A"/>
    <s v="AIR SCREW COMPRESSOR EKOMAK"/>
    <s v="N-COCR"/>
    <x v="1"/>
    <s v="Tengiz"/>
    <s v="112143"/>
    <m/>
    <n v="20145"/>
    <s v="ACTIVE"/>
    <n v="131"/>
    <s v="SCP Concreate Batch Plant"/>
    <s v="Projects"/>
    <n v="320"/>
    <s v="Construction Manager"/>
    <n v="109"/>
    <s v="SCP Construction"/>
    <s v="SCP Construction"/>
    <s v="SCP Concreate Batch Plant"/>
    <s v="2173"/>
    <s v="Tengiz fleet"/>
    <s v="Allocated"/>
    <m/>
    <d v="2023-11-05T00:00:00"/>
    <s v="Non-Critical"/>
    <s v="EKOMAK"/>
    <s v="DMD150C"/>
    <m/>
    <m/>
    <s v="2014"/>
    <m/>
    <m/>
    <m/>
    <m/>
    <m/>
    <m/>
    <n v="10"/>
    <d v="2023-11-05T00:00:00"/>
    <m/>
    <m/>
    <m/>
    <m/>
    <m/>
    <m/>
    <s v="CMP 028"/>
    <s v="CW1895079"/>
    <m/>
    <m/>
    <m/>
    <m/>
    <n v="2380"/>
    <m/>
    <m/>
    <m/>
    <s v="NO"/>
    <x v="1"/>
    <m/>
    <x v="1"/>
    <m/>
    <n v="0"/>
    <m/>
    <s v="CC-CONCRETE BATCH PLANT"/>
    <x v="3"/>
    <s v="Engine hours, GPS"/>
    <s v="Air compressor electric"/>
    <s v="Assigned"/>
    <s v="CBP Production line"/>
    <s v="N/A"/>
    <s v="N/A"/>
    <s v="N/A"/>
    <s v="N/A"/>
    <s v="N/A"/>
    <s v="N/A"/>
    <s v="11 bar"/>
    <s v="15 m³/h"/>
    <s v="PCG/CBP BP"/>
    <n v="4775"/>
    <s v="fecgt@tengizchevroil.com"/>
    <x v="1"/>
    <m/>
    <m/>
    <m/>
    <m/>
    <s v="Construction: Nurlan Issabekov / David Williams"/>
  </r>
  <r>
    <n v="301022"/>
    <s v="Active"/>
    <s v="N/A"/>
    <s v="AIR SCREW COMPRESSOR EKOMAK"/>
    <s v="N-COCR"/>
    <x v="1"/>
    <s v="Tengiz"/>
    <s v="112144"/>
    <m/>
    <n v="20145"/>
    <s v="ACTIVE"/>
    <n v="131"/>
    <s v="SCP Concreate Batch Plant"/>
    <s v="Projects"/>
    <n v="320"/>
    <s v="Construction Manager"/>
    <n v="109"/>
    <s v="SCP Construction"/>
    <s v="SCP Construction"/>
    <s v="SCP Concreate Batch Plant"/>
    <s v="2174"/>
    <s v="Tengiz fleet"/>
    <s v="Allocated"/>
    <m/>
    <d v="2023-11-05T00:00:00"/>
    <s v="Non-Critical"/>
    <s v="EKOMAK"/>
    <s v="DMD150C"/>
    <m/>
    <m/>
    <s v="2014"/>
    <m/>
    <m/>
    <m/>
    <m/>
    <m/>
    <m/>
    <n v="10"/>
    <d v="2023-11-05T00:00:00"/>
    <m/>
    <m/>
    <m/>
    <m/>
    <m/>
    <m/>
    <s v="CMP 028"/>
    <s v="CW1895079"/>
    <m/>
    <m/>
    <m/>
    <m/>
    <n v="2381"/>
    <m/>
    <m/>
    <m/>
    <s v="NO"/>
    <x v="1"/>
    <m/>
    <x v="1"/>
    <m/>
    <n v="0"/>
    <m/>
    <s v="CC-CONCRETE BATCH PLANT"/>
    <x v="3"/>
    <s v="Engine hours, GPS"/>
    <s v="Air compressor electric"/>
    <s v="Assigned"/>
    <s v="CBP Production line"/>
    <s v="N/A"/>
    <s v="N/A"/>
    <s v="N/A"/>
    <s v="N/A"/>
    <s v="N/A"/>
    <s v="N/A"/>
    <s v="11 bar"/>
    <s v="15 m³/h"/>
    <s v="PCG/CBP BP"/>
    <n v="4775"/>
    <s v="fecgt@tengizchevroil.com"/>
    <x v="1"/>
    <m/>
    <m/>
    <m/>
    <m/>
    <s v="Construction: Nurlan Issabekov / David Williams"/>
  </r>
  <r>
    <n v="302028"/>
    <s v="Active"/>
    <s v="N/A"/>
    <s v="COMPRESSOR AIR ELECTRIC BAUER V150-11-5"/>
    <s v="N-COCR"/>
    <x v="1"/>
    <s v="Tengiz"/>
    <s v="10011007"/>
    <s v="10011007"/>
    <n v="20830"/>
    <s v="ACTIVE"/>
    <n v="200"/>
    <s v="Fixed Equipment &amp; Civil"/>
    <s v="Operations"/>
    <n v="207"/>
    <s v="Production Operations"/>
    <n v="705"/>
    <s v="Maintenance"/>
    <s v="Maintenance"/>
    <s v="Central Maint. Supv.Staff/Sh"/>
    <s v="1501"/>
    <s v="Tengiz fleet"/>
    <m/>
    <m/>
    <m/>
    <s v="Non-Critical"/>
    <s v="BAUER"/>
    <s v="V 150-11-5"/>
    <m/>
    <n v="0"/>
    <s v="2007"/>
    <n v="10"/>
    <m/>
    <m/>
    <d v="1899-12-31T00:00:00"/>
    <m/>
    <d v="1899-12-31T00:00:00"/>
    <n v="20"/>
    <d v="2015-05-01T00:00:00"/>
    <m/>
    <s v="1"/>
    <s v="1"/>
    <m/>
    <m/>
    <m/>
    <s v="CMPE 006"/>
    <m/>
    <s v="2023"/>
    <s v="2033"/>
    <m/>
    <m/>
    <n v="1707"/>
    <m/>
    <m/>
    <m/>
    <s v="NO"/>
    <x v="1"/>
    <m/>
    <x v="1"/>
    <m/>
    <n v="0"/>
    <m/>
    <s v="Мех.лаборатория"/>
    <x v="2"/>
    <s v="Engine hours, GPS"/>
    <s v="Air compressor electric"/>
    <s v="Shared with conditions"/>
    <m/>
    <s v="N/A"/>
    <s v="N/A"/>
    <s v="N/A"/>
    <s v="N/A"/>
    <s v="N/A"/>
    <s v="N/A"/>
    <m/>
    <m/>
    <s v="TCO SCM Logistics"/>
    <s v="200-4401"/>
    <s v="mssls@tengizchevroil.com"/>
    <x v="1"/>
    <m/>
    <m/>
    <m/>
    <m/>
    <s v="Maintenance: Assylbek Amangaliyev / Yerkin Dauletov"/>
  </r>
  <r>
    <n v="302029"/>
    <s v="Reserved"/>
    <m/>
    <s v="COMPRESSOR AIR ELECTRIC 192 CFM/7.5 ATLA"/>
    <s v="N-COCR"/>
    <x v="1"/>
    <s v="Tengiz"/>
    <s v="AII 364019"/>
    <s v="AII 364019"/>
    <n v="20140"/>
    <s v="ACTIVE"/>
    <n v="131"/>
    <s v="SCP Construction"/>
    <s v="Projects"/>
    <n v="320"/>
    <s v="Construction Manager"/>
    <n v="109"/>
    <s v="SCP Construction"/>
    <s v="SCP Construction"/>
    <s v="SCP Construction"/>
    <s v="726"/>
    <s v="Tengiz fleet"/>
    <m/>
    <m/>
    <m/>
    <s v="Non-Critical"/>
    <s v="ATLAS - COPCO"/>
    <s v="GA 30"/>
    <s v="DEM"/>
    <n v="26350"/>
    <s v="1999"/>
    <n v="10"/>
    <m/>
    <s v="EL900 2324 57 001"/>
    <m/>
    <m/>
    <m/>
    <n v="20"/>
    <d v="2013-06-06T00:00:00"/>
    <m/>
    <s v="24933"/>
    <s v="24933"/>
    <m/>
    <m/>
    <m/>
    <s v="CMPE 007"/>
    <s v="31723"/>
    <s v="2023"/>
    <s v="2033"/>
    <m/>
    <m/>
    <n v="728"/>
    <s v="ELECTRIC"/>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Data was deleted in 06-2024 Assigned Equipments Report."/>
    <s v="NO"/>
    <x v="1"/>
    <m/>
    <x v="1"/>
    <m/>
    <n v="0"/>
    <m/>
    <s v="IB-CONCRETE BATCH PLANT"/>
    <x v="3"/>
    <s v="Engine hours, GPS"/>
    <s v="Air compressor electric"/>
    <s v="Shared without conditions"/>
    <m/>
    <s v="N/A"/>
    <s v="N/A"/>
    <s v="N/A"/>
    <s v="N/A"/>
    <s v="N/A"/>
    <s v="N/A"/>
    <s v="192 CFM"/>
    <s v="4.6 m³/h"/>
    <s v="N/A"/>
    <n v="2234"/>
    <s v="N/A"/>
    <x v="1"/>
    <m/>
    <m/>
    <m/>
    <s v="In preservation. Old site (IB)"/>
    <s v="Construction: Nurlan Issabekov / David Williams"/>
  </r>
  <r>
    <n v="302031"/>
    <s v="Sent to BP"/>
    <m/>
    <s v="COMPRESSOR AIR ELECTRIC BAUER V150-11-5"/>
    <s v="N-COCR"/>
    <x v="1"/>
    <s v="Tengiz"/>
    <s v="13-134098"/>
    <s v="13-134098"/>
    <n v="20302"/>
    <s v="ACTIVE"/>
    <n v="200"/>
    <s v="Drilling ERT"/>
    <s v="Operations"/>
    <n v="203"/>
    <s v="Drilling"/>
    <n v="500"/>
    <s v="Drilling"/>
    <s v="Drilling"/>
    <s v="Drilling ERT"/>
    <s v="1503"/>
    <s v="Tengiz fleet"/>
    <m/>
    <m/>
    <m/>
    <s v="Non-Critical"/>
    <s v="BAUER"/>
    <s v="V150-11-5-FO2"/>
    <s v="GBP"/>
    <n v="33975"/>
    <s v="2013"/>
    <n v="9"/>
    <m/>
    <m/>
    <d v="1899-12-31T00:00:00"/>
    <m/>
    <d v="2014-05-07T00:00:00"/>
    <n v="20"/>
    <d v="2015-05-11T00:00:00"/>
    <m/>
    <s v="0"/>
    <s v="0"/>
    <m/>
    <m/>
    <m/>
    <s v="CMPE 006"/>
    <s v="192443"/>
    <s v="2024"/>
    <s v="2034"/>
    <m/>
    <m/>
    <n v="1709"/>
    <m/>
    <m/>
    <m/>
    <s v="NO"/>
    <x v="1"/>
    <m/>
    <x v="1"/>
    <m/>
    <n v="0"/>
    <m/>
    <s v="Wells, Field"/>
    <x v="2"/>
    <s v="Engine hours, GPS"/>
    <s v="Air compressor electric"/>
    <s v="Assigned"/>
    <s v="Wells SIP / Breathing Air"/>
    <s v="N/A"/>
    <s v="N/A"/>
    <s v="N/A"/>
    <s v="N/A"/>
    <s v="N/A"/>
    <s v="N/A"/>
    <s v="4500 psi"/>
    <s v="9 m³/h"/>
    <s v="Akbarys"/>
    <n v="7654"/>
    <s v="TCOAKOPS@tengizchevroil.com"/>
    <x v="1"/>
    <m/>
    <m/>
    <m/>
    <m/>
    <s v="Drilling: Kyle Harrelson / Joseph Bothner"/>
  </r>
  <r>
    <n v="302033"/>
    <s v="Sent to BP"/>
    <m/>
    <s v="COMPRESSOR AIR ELECTRIC ATLAS COPCO GA22"/>
    <s v="N-COCR"/>
    <x v="1"/>
    <s v="Tengiz"/>
    <s v="ITJ252442"/>
    <s v="ITJ252442"/>
    <n v="9601120346"/>
    <s v="ACTIVE"/>
    <n v="200"/>
    <s v="SpecAccum-Drilling Support Srv"/>
    <s v="Operations"/>
    <n v="203"/>
    <s v="Drilling"/>
    <n v="500"/>
    <s v="Drilling"/>
    <s v="Drilling"/>
    <s v="SpecAccum-Drilling Support Srv"/>
    <s v="1505"/>
    <s v="Tengiz fleet"/>
    <m/>
    <m/>
    <m/>
    <s v="Non-Critical"/>
    <s v="ATLAS COPCO AIRPOWER"/>
    <s v="GA22FF 10"/>
    <s v="KZT"/>
    <n v="6219241.2000000002"/>
    <s v="2019"/>
    <n v="4"/>
    <m/>
    <s v="1903/77829545-002"/>
    <d v="1899-12-31T00:00:00"/>
    <m/>
    <d v="2021-01-05T00:00:00"/>
    <n v="20"/>
    <d v="2021-05-07T00:00:00"/>
    <m/>
    <s v="0"/>
    <s v="0"/>
    <m/>
    <m/>
    <m/>
    <s v="CMP 027"/>
    <s v="302127"/>
    <s v="2029"/>
    <s v="2039"/>
    <m/>
    <m/>
    <n v="1711"/>
    <m/>
    <m/>
    <m/>
    <s v="NO"/>
    <x v="1"/>
    <m/>
    <x v="1"/>
    <m/>
    <n v="0"/>
    <m/>
    <s v="Drillbase, Cameron"/>
    <x v="2"/>
    <s v="Engine hours, GPS"/>
    <s v="Air compressor electric"/>
    <s v="Assigned"/>
    <s v="Cameron Shop Dedicated"/>
    <s v="N/A"/>
    <s v="N/A"/>
    <s v="N/A"/>
    <s v="N/A"/>
    <s v="N/A"/>
    <s v="N/A"/>
    <s v="125 psi"/>
    <s v="225 m³/h"/>
    <s v="Cameron"/>
    <n v="7959"/>
    <s v="cameron@tengizchevroil.com"/>
    <x v="1"/>
    <m/>
    <m/>
    <m/>
    <m/>
    <s v="Drilling: Kyle Harrelson / Joseph Bothner"/>
  </r>
  <r>
    <n v="302034"/>
    <s v="Sent to BP"/>
    <m/>
    <s v="COMPRESSOR AIR ELECTRIC ATLAS COPCO GA22"/>
    <s v="N-COCR"/>
    <x v="1"/>
    <s v="Tengiz"/>
    <s v="ITJ172931"/>
    <s v="ITJ172931"/>
    <n v="9601120346"/>
    <s v="ACTIVE"/>
    <n v="200"/>
    <s v="SpecAccum-Drilling Support Srv"/>
    <s v="Operations"/>
    <n v="203"/>
    <s v="Drilling"/>
    <n v="500"/>
    <s v="Drilling"/>
    <s v="Drilling"/>
    <s v="SpecAccum-Drilling Support Srv"/>
    <s v="1506"/>
    <s v="Tengiz fleet"/>
    <m/>
    <m/>
    <m/>
    <s v="Non-Critical"/>
    <s v="ATLAS COPCO AIRPOWER"/>
    <s v="GA22FF 10"/>
    <s v="KZT"/>
    <n v="5370309.6900000004"/>
    <s v="2018"/>
    <n v="5"/>
    <m/>
    <s v="1806/77338945-012"/>
    <d v="1899-12-31T00:00:00"/>
    <m/>
    <d v="2020-01-10T00:00:00"/>
    <n v="20"/>
    <d v="2020-01-10T00:00:00"/>
    <m/>
    <s v="0"/>
    <s v="0"/>
    <m/>
    <m/>
    <m/>
    <s v="CMP 028"/>
    <s v="284634"/>
    <s v="2028"/>
    <s v="2038"/>
    <m/>
    <m/>
    <n v="1712"/>
    <m/>
    <m/>
    <m/>
    <s v="NO"/>
    <x v="1"/>
    <m/>
    <x v="1"/>
    <m/>
    <n v="0"/>
    <m/>
    <s v="Drillbase, Cameron"/>
    <x v="2"/>
    <s v="Engine hours, GPS"/>
    <s v="Air compressor electric"/>
    <s v="Assigned"/>
    <s v="Cameron Shop Dedicated"/>
    <s v="N/A"/>
    <s v="N/A"/>
    <s v="N/A"/>
    <s v="N/A"/>
    <s v="N/A"/>
    <s v="N/A"/>
    <s v="125 psi"/>
    <s v="225 m³/h"/>
    <s v="Cameron"/>
    <n v="7959"/>
    <s v="cameron@tengizchevroil.com"/>
    <x v="1"/>
    <m/>
    <m/>
    <m/>
    <m/>
    <s v="Drilling: Kyle Harrelson / Joseph Bothner"/>
  </r>
  <r>
    <n v="302035"/>
    <s v="Active"/>
    <s v="AND241E"/>
    <s v="COMPRESSOR AIR DIESEL ATLAS COPCO"/>
    <s v="TMF1"/>
    <x v="1"/>
    <s v="Tengiz"/>
    <s v="WUX692388"/>
    <s v="WUX692388"/>
    <n v="20850"/>
    <s v="ACTIVE"/>
    <n v="200"/>
    <s v="Maintenance Shared Services"/>
    <s v="Operations"/>
    <n v="207"/>
    <s v="Production Operations"/>
    <n v="705"/>
    <s v="Maintenance"/>
    <s v="Maintenance"/>
    <s v="Maintenance Shared Services"/>
    <s v="727"/>
    <s v="Tengiz fleet"/>
    <m/>
    <m/>
    <m/>
    <s v="Critical"/>
    <s v="ATLAS COPCO AIRPOWER"/>
    <s v="XAVS307 CD"/>
    <s v="KZT"/>
    <n v="28373240"/>
    <s v="2019"/>
    <n v="4"/>
    <m/>
    <s v="G9R07999"/>
    <d v="2019-08-22T00:00:00"/>
    <s v="ACY000797"/>
    <d v="2019-07-30T00:00:00"/>
    <n v="20"/>
    <d v="2019-08-15T00:00:00"/>
    <m/>
    <s v="68610"/>
    <s v="68360"/>
    <s v="675.00 mh#1"/>
    <s v="215/75R17.5"/>
    <m/>
    <s v="CMP 029"/>
    <s v="301232"/>
    <s v="2029"/>
    <s v="2039"/>
    <m/>
    <s v="YES"/>
    <n v="729"/>
    <m/>
    <m/>
    <m/>
    <s v="NO"/>
    <x v="1"/>
    <m/>
    <x v="1"/>
    <m/>
    <n v="0"/>
    <m/>
    <s v="Plant KTL/Завод КТЛ"/>
    <x v="2"/>
    <s v="Engine hours, GPS"/>
    <s v="Air compressor motorized"/>
    <s v="Shared with conditions"/>
    <m/>
    <s v="N/A"/>
    <s v="N/A"/>
    <s v="N/A"/>
    <s v="N/A"/>
    <s v="N/A"/>
    <s v="N/A"/>
    <s v="784 CFM"/>
    <s v="m3/s 293.14 bar. 200 psi"/>
    <s v="TCO SCM Logistics"/>
    <s v="200-4401"/>
    <s v="mssls@tengizchevroil.com"/>
    <x v="1"/>
    <m/>
    <m/>
    <m/>
    <m/>
    <s v="Maintenance: Assylbek Amangaliyev / Yerkin Dauletov"/>
  </r>
  <r>
    <n v="302036"/>
    <s v="Sent to BP"/>
    <m/>
    <s v="COMPRESSOR AIR ELECTRIC BAUER V150-11-5"/>
    <s v="N-COCR"/>
    <x v="1"/>
    <s v="Tengiz"/>
    <s v="14-P46550"/>
    <s v="14-P46550"/>
    <n v="20850"/>
    <s v="ACTIVE"/>
    <n v="200"/>
    <s v="Maintenance Shared Services"/>
    <s v="Operations"/>
    <n v="207"/>
    <s v="Production Operations"/>
    <n v="705"/>
    <s v="Maintenance"/>
    <s v="Maintenance"/>
    <s v="Maintenance Shared Services"/>
    <s v="1507"/>
    <s v="Tengiz fleet"/>
    <m/>
    <m/>
    <m/>
    <s v="Non-Critical"/>
    <s v="BAUER KOMPRESSOREN"/>
    <s v="V150-11-5"/>
    <s v="USD"/>
    <n v="34321.919999999998"/>
    <s v="2014"/>
    <n v="3"/>
    <m/>
    <s v="1LE10011DA234AB4-Z"/>
    <d v="1899-12-31T00:00:00"/>
    <m/>
    <d v="1899-12-31T00:00:00"/>
    <n v="10"/>
    <d v="2021-06-01T00:00:00"/>
    <m/>
    <s v="0"/>
    <s v="0"/>
    <m/>
    <m/>
    <m/>
    <s v="CMPE 010"/>
    <s v="205803"/>
    <s v="2031"/>
    <s v="2031"/>
    <m/>
    <s v="NO"/>
    <n v="1713"/>
    <m/>
    <m/>
    <m/>
    <s v="NO"/>
    <x v="1"/>
    <m/>
    <x v="1"/>
    <m/>
    <n v="0"/>
    <m/>
    <s v="Мех.лаборатория"/>
    <x v="2"/>
    <s v="Engine hours, GPS"/>
    <s v="Air compressor electric"/>
    <s v="Shared with conditions"/>
    <m/>
    <s v="N/A"/>
    <s v="N/A"/>
    <s v="N/A"/>
    <s v="N/A"/>
    <s v="N/A"/>
    <s v="N/A"/>
    <m/>
    <m/>
    <s v="TCO SCM Logistics"/>
    <s v="200-4401"/>
    <s v="mssls@tengizchevroil.com"/>
    <x v="1"/>
    <m/>
    <m/>
    <m/>
    <m/>
    <s v="Maintenance: Assylbek Amangaliyev / Yerkin Dauletov"/>
  </r>
  <r>
    <n v="302039"/>
    <s v="Sent to BP"/>
    <s v="N/A"/>
    <s v="COMPRESSOR AIR ELECTRIC BAUER V560/420"/>
    <s v="N-COCR"/>
    <x v="1"/>
    <s v="Tengiz"/>
    <s v="24-668679"/>
    <m/>
    <n v="20835"/>
    <s v="ACTIVE"/>
    <n v="200"/>
    <s v="Maintenance Shop&amp;Support"/>
    <s v="Operations"/>
    <n v="207"/>
    <s v="Production Operations"/>
    <n v="705"/>
    <s v="Maintenance"/>
    <s v="Maintenance"/>
    <s v="Maintenance Shop&amp;Support"/>
    <s v="2216"/>
    <s v="Tengiz fleet"/>
    <m/>
    <m/>
    <m/>
    <s v="Non-Critical"/>
    <s v="BAUER"/>
    <s v="V560/420"/>
    <s v="KZT"/>
    <n v="36295786.799999997"/>
    <s v="2024"/>
    <m/>
    <m/>
    <m/>
    <m/>
    <m/>
    <d v="2024-10-28T00:00:00"/>
    <n v="10"/>
    <d v="2024-12-09T00:00:00"/>
    <m/>
    <m/>
    <m/>
    <m/>
    <m/>
    <m/>
    <s v="CMPE 012"/>
    <s v="60904436"/>
    <s v="2034"/>
    <m/>
    <m/>
    <m/>
    <n v="2426"/>
    <m/>
    <m/>
    <m/>
    <s v="NO"/>
    <x v="1"/>
    <m/>
    <x v="1"/>
    <m/>
    <n v="0"/>
    <m/>
    <s v=""/>
    <x v="2"/>
    <s v="Engine hours, GPS"/>
    <s v="Air compressor electric"/>
    <s v="Shared with conditions"/>
    <m/>
    <s v="N/A"/>
    <s v="N/A"/>
    <s v="N/A"/>
    <s v="N/A"/>
    <s v="N/A"/>
    <s v="N/A"/>
    <m/>
    <m/>
    <s v="TCO SCM Logistics"/>
    <s v="200-4401"/>
    <s v="mssls@tengizchevroil.com"/>
    <x v="1"/>
    <m/>
    <m/>
    <m/>
    <m/>
    <s v="Maintenance: Assylbek Amangaliyev / Yerkin Dauletov"/>
  </r>
  <r>
    <n v="307036"/>
    <s v="Active"/>
    <m/>
    <s v="COMPRESSOR AIR DIESEL XAVS396CD ATLAS CO"/>
    <s v="TMF1"/>
    <x v="1"/>
    <s v="Tengiz"/>
    <s v="MBD00625"/>
    <m/>
    <n v="29200"/>
    <s v="ACTIVE"/>
    <n v="200"/>
    <s v="KTL Plant"/>
    <s v="Operations"/>
    <n v="207"/>
    <s v="Production Operations"/>
    <n v="745"/>
    <s v="KTL"/>
    <s v="KTL"/>
    <s v="Plant Operations / Unit 900"/>
    <s v="728"/>
    <s v="Tengiz fleet"/>
    <m/>
    <m/>
    <m/>
    <s v="Critical"/>
    <s v="ATLAS - COPCO"/>
    <s v="XAVS396CD"/>
    <s v="EUR"/>
    <n v="66880"/>
    <s v="2006"/>
    <n v="17"/>
    <m/>
    <s v="YA3 062651 60547001"/>
    <m/>
    <m/>
    <m/>
    <n v="20"/>
    <d v="2006-06-12T00:00:00"/>
    <m/>
    <s v="22423"/>
    <s v="22423"/>
    <s v="22495.00 mh#1"/>
    <m/>
    <m/>
    <s v="CMP 017"/>
    <s v="99315"/>
    <s v="2016"/>
    <s v="2026"/>
    <m/>
    <s v="YES"/>
    <n v="730"/>
    <m/>
    <m/>
    <m/>
    <s v="YES"/>
    <x v="0"/>
    <s v="Atlas (TШО 307036)"/>
    <x v="1"/>
    <m/>
    <n v="0"/>
    <m/>
    <s v="Plant KTL/Завод КТЛ"/>
    <x v="2"/>
    <s v="Engine hours, GPS"/>
    <s v="Air compressor motorized"/>
    <m/>
    <m/>
    <s v="N/A"/>
    <s v="N/A"/>
    <s v="N/A"/>
    <s v="N/A"/>
    <s v="N/A"/>
    <s v="N/A"/>
    <m/>
    <m/>
    <s v="TCO Logistics"/>
    <n v="2889"/>
    <m/>
    <x v="0"/>
    <m/>
    <n v="9.414200000000001"/>
    <m/>
    <m/>
    <s v="Maintenance: Assylbek Amangaliyev / Yerkin Dauletov"/>
  </r>
  <r>
    <n v="307037"/>
    <s v="Active"/>
    <m/>
    <s v="COMPRESSOR AIR DIESEL XRHS506CD ATLAS CO"/>
    <s v="TMF1"/>
    <x v="1"/>
    <s v="Tengiz"/>
    <s v="YA3062670 60601454"/>
    <m/>
    <n v="29200"/>
    <s v="ACTIVE"/>
    <n v="200"/>
    <s v="KTL Plant"/>
    <s v="Operations"/>
    <n v="207"/>
    <s v="Production Operations"/>
    <n v="745"/>
    <s v="KTL"/>
    <s v="KTL"/>
    <s v="Plant Operations/ Unit 900"/>
    <s v="729"/>
    <s v="Tengiz fleet"/>
    <m/>
    <m/>
    <m/>
    <s v="Critical"/>
    <s v="ATLAS - COPCO"/>
    <s v="XRHS 506CD"/>
    <s v="EUR"/>
    <n v="97698"/>
    <s v="2006"/>
    <n v="16"/>
    <m/>
    <s v="LGK03390"/>
    <m/>
    <m/>
    <d v="2006-12-14T00:00:00"/>
    <n v="20"/>
    <d v="2006-12-17T00:00:00"/>
    <m/>
    <s v="17967"/>
    <s v="17967"/>
    <s v="18018.00 mh#1"/>
    <s v="215/75R17.5"/>
    <s v="215/75R17.5"/>
    <s v="CMP 004"/>
    <s v="104095"/>
    <s v="2016"/>
    <s v="2026"/>
    <m/>
    <s v="YES"/>
    <n v="731"/>
    <m/>
    <m/>
    <m/>
    <s v="YES"/>
    <x v="0"/>
    <s v="ATLAS (ТШО 307037) &amp;gt;&amp;gt;"/>
    <x v="1"/>
    <m/>
    <n v="0"/>
    <m/>
    <s v="Plant KTL/Завод КТЛ"/>
    <x v="2"/>
    <s v="Engine hours, GPS"/>
    <s v="Air compressor motorized"/>
    <m/>
    <m/>
    <s v="N/A"/>
    <s v="N/A"/>
    <s v="N/A"/>
    <s v="N/A"/>
    <s v="N/A"/>
    <s v="N/A"/>
    <m/>
    <m/>
    <s v="TCO Logistics"/>
    <n v="2889"/>
    <m/>
    <x v="0"/>
    <m/>
    <n v="9.414200000000001"/>
    <m/>
    <m/>
    <s v="Maintenance: Assylbek Amangaliyev / Yerkin Dauletov"/>
  </r>
  <r>
    <n v="307039"/>
    <s v="Active"/>
    <m/>
    <s v="COMPRESSOR AIR DIESEL INGERSOLL FJD"/>
    <s v="TMF1"/>
    <x v="1"/>
    <s v="Tengiz"/>
    <s v="4FVCABAA76U361758"/>
    <m/>
    <n v="20053"/>
    <s v="ACTIVE"/>
    <n v="200"/>
    <s v="RailRoad Maintenance"/>
    <s v="Operations"/>
    <n v="207"/>
    <s v="Production Operations"/>
    <n v="708"/>
    <s v="FIELD &amp; EXPORT"/>
    <s v="FIELD &amp; EXPORT"/>
    <s v="RailRoad Maintenance"/>
    <s v="730"/>
    <s v="Tengiz fleet"/>
    <m/>
    <m/>
    <m/>
    <s v="Non-Critical"/>
    <s v="INGERSOLL RAND"/>
    <s v="Airsourceplus\ 2006\"/>
    <m/>
    <n v="0"/>
    <s v="2005"/>
    <n v="16"/>
    <m/>
    <m/>
    <m/>
    <m/>
    <m/>
    <n v="20"/>
    <d v="2007-02-02T00:00:00"/>
    <m/>
    <s v="1267"/>
    <s v="1267"/>
    <s v="1274.00 mh#1"/>
    <m/>
    <m/>
    <s v="CMP 015"/>
    <m/>
    <s v="2017"/>
    <s v="2027"/>
    <m/>
    <s v="YES"/>
    <n v="732"/>
    <m/>
    <m/>
    <m/>
    <s v="NO"/>
    <x v="1"/>
    <m/>
    <x v="1"/>
    <m/>
    <n v="0"/>
    <m/>
    <s v=""/>
    <x v="2"/>
    <s v="Engine hours, GPS"/>
    <s v="Air compressor motorized"/>
    <m/>
    <m/>
    <s v="N/A"/>
    <s v="N/A"/>
    <s v="N/A"/>
    <s v="N/A"/>
    <s v="N/A"/>
    <s v="N/A"/>
    <m/>
    <m/>
    <s v="TCO SCM Logistics"/>
    <s v="200-4683"/>
    <s v="RRMLC@tengizchevroil.com"/>
    <x v="1"/>
    <m/>
    <m/>
    <m/>
    <m/>
    <s v="Maintenance RailRoad "/>
  </r>
  <r>
    <n v="307040"/>
    <s v="Active"/>
    <m/>
    <s v="COMPRESSOR AIR DIESEL 1059 CFM/20 ATLAS-"/>
    <s v="TMF1"/>
    <x v="1"/>
    <s v="Tengiz"/>
    <s v="YA3-062676-70666942"/>
    <m/>
    <n v="29200"/>
    <s v="ACTIVE"/>
    <n v="200"/>
    <s v="KTL Plant"/>
    <s v="Operations"/>
    <n v="207"/>
    <s v="Production Operations"/>
    <n v="745"/>
    <s v="KTL"/>
    <s v="KTL"/>
    <s v="KTL Plant"/>
    <s v="731"/>
    <s v="Tengiz fleet"/>
    <m/>
    <m/>
    <m/>
    <s v="Critical"/>
    <s v="ATLAS - COPCO"/>
    <s v="XRHS 506"/>
    <s v="EUR"/>
    <n v="97697.97"/>
    <s v="2007"/>
    <n v="15"/>
    <m/>
    <s v="LGK06349"/>
    <m/>
    <m/>
    <m/>
    <n v="20"/>
    <d v="2007-12-24T00:00:00"/>
    <m/>
    <s v="17192"/>
    <s v="17192"/>
    <s v="17195.00 mh#1"/>
    <s v="205/75 R17.5"/>
    <s v="205/75 R17.5"/>
    <s v="CMP 018"/>
    <m/>
    <s v="2017"/>
    <s v="2027"/>
    <m/>
    <s v="YES"/>
    <n v="733"/>
    <s v="IN-LINE 6"/>
    <m/>
    <m/>
    <s v="YES"/>
    <x v="0"/>
    <s v="Atlas (ТШО 307040)"/>
    <x v="1"/>
    <m/>
    <n v="0"/>
    <m/>
    <s v="Plant KTL/Завод КТЛ"/>
    <x v="2"/>
    <s v="Engine hours, GPS"/>
    <s v="Air compressor motorized"/>
    <m/>
    <m/>
    <s v="N/A"/>
    <s v="N/A"/>
    <s v="N/A"/>
    <s v="N/A"/>
    <s v="N/A"/>
    <s v="N/A"/>
    <s v="1059 CFM"/>
    <m/>
    <s v="TCO Logistics"/>
    <n v="7240"/>
    <m/>
    <x v="0"/>
    <m/>
    <n v="9.414200000000001"/>
    <m/>
    <m/>
    <s v="Maintenance: Assylbek Amangaliyev / Yerkin Dauletov"/>
  </r>
  <r>
    <n v="307042"/>
    <s v="Active"/>
    <m/>
    <s v="COMPRESSOR AIR DIESEL INGERSOLL FJD"/>
    <s v="TMF1"/>
    <x v="1"/>
    <s v="Tengiz"/>
    <s v="361759VIPB10"/>
    <m/>
    <n v="20053"/>
    <s v="ACTIVE"/>
    <n v="200"/>
    <s v="RailRoad Maintenance"/>
    <s v="Operations"/>
    <n v="207"/>
    <s v="Production Operations"/>
    <n v="708"/>
    <s v="FIELD &amp; EXPORT"/>
    <s v="FIELD &amp; EXPORT"/>
    <s v="RailRoad Maintenance"/>
    <s v="732"/>
    <s v="Tengiz fleet"/>
    <m/>
    <m/>
    <m/>
    <s v="Non-Critical"/>
    <s v="INGERSOLL RAND"/>
    <s v="airsourceplus/2006/F"/>
    <m/>
    <n v="0"/>
    <s v="2007"/>
    <n v="15"/>
    <m/>
    <s v="PE4024T040152"/>
    <m/>
    <m/>
    <m/>
    <n v="20"/>
    <d v="2008-10-04T00:00:00"/>
    <m/>
    <s v="1235"/>
    <s v="1235"/>
    <m/>
    <m/>
    <m/>
    <s v="CMP 015"/>
    <m/>
    <s v="2018"/>
    <s v="2028"/>
    <m/>
    <s v="YES"/>
    <n v="734"/>
    <m/>
    <m/>
    <m/>
    <s v="NO"/>
    <x v="1"/>
    <m/>
    <x v="1"/>
    <m/>
    <n v="0"/>
    <m/>
    <s v=""/>
    <x v="2"/>
    <s v="Engine hours, GPS"/>
    <s v="Air compressor motorized"/>
    <m/>
    <m/>
    <s v="N/A"/>
    <s v="N/A"/>
    <s v="N/A"/>
    <s v="N/A"/>
    <s v="N/A"/>
    <s v="N/A"/>
    <m/>
    <m/>
    <s v="TCO SCM Logistics"/>
    <s v="200-4683"/>
    <s v="RRMLC@tengizchevroil.com"/>
    <x v="1"/>
    <m/>
    <m/>
    <m/>
    <m/>
    <s v="Maintenance RailRoad "/>
  </r>
  <r>
    <n v="307044"/>
    <s v="Active"/>
    <s v="038EAD"/>
    <s v="COMPRESSOR AIR DIESEL 784 CFM/20 ATLAS-C"/>
    <s v="TMF1"/>
    <x v="1"/>
    <s v="Tengiz"/>
    <s v="APP110399"/>
    <s v="APP110399"/>
    <n v="20830"/>
    <s v="ACTIVE"/>
    <n v="200"/>
    <s v="Fixed Equipment &amp; Civil"/>
    <s v="Operations"/>
    <n v="207"/>
    <s v="Production Operations"/>
    <n v="705"/>
    <s v="Maintenance"/>
    <s v="Maintenance"/>
    <s v="General Maint. Supv. Staff/Shp"/>
    <s v="733"/>
    <s v="Tengiz fleet"/>
    <m/>
    <m/>
    <m/>
    <s v="Critical"/>
    <s v="ATLAS - COPCO"/>
    <s v="XRHS-366"/>
    <s v="EUR"/>
    <n v="87476.91"/>
    <s v="2010"/>
    <n v="13"/>
    <m/>
    <s v="JSC12277"/>
    <m/>
    <s v="KGI092658"/>
    <d v="2010-07-01T00:00:00"/>
    <n v="20"/>
    <d v="2010-07-04T00:00:00"/>
    <m/>
    <s v="90106"/>
    <s v="90106"/>
    <s v="8548.00 mh#1"/>
    <s v="225/75 R-16C"/>
    <s v="225/75 R-16C"/>
    <s v="CMP 019"/>
    <s v="141373"/>
    <s v="2020"/>
    <s v="2030"/>
    <m/>
    <s v="YES"/>
    <n v="735"/>
    <s v="6"/>
    <m/>
    <m/>
    <s v="YES"/>
    <x v="0"/>
    <s v="ATLAS (ТШО 307044)"/>
    <x v="1"/>
    <m/>
    <n v="0"/>
    <m/>
    <s v="Plant SGP/Завод ЗВП"/>
    <x v="2"/>
    <s v="Engine hours, GPS"/>
    <s v="Air compressor motorized"/>
    <s v="Shared with conditions"/>
    <m/>
    <s v="N/A"/>
    <s v="N/A"/>
    <s v="N/A"/>
    <s v="N/A"/>
    <s v="N/A"/>
    <s v="N/A"/>
    <s v="784 CFM"/>
    <m/>
    <s v="TCO SCM Logistics"/>
    <s v="200-4401"/>
    <s v="mssls@tengizchevroil.com"/>
    <x v="0"/>
    <m/>
    <n v="9.414200000000001"/>
    <m/>
    <m/>
    <s v="Maintenance: Assylbek Amangaliyev / Yerkin Dauletov"/>
  </r>
  <r>
    <n v="307045"/>
    <s v="Active"/>
    <s v="037EAD"/>
    <s v="COMPRESSOR AIR DIESEL 784 CFM/20 ATLAS-C"/>
    <s v="TMF1"/>
    <x v="1"/>
    <s v="Tengiz"/>
    <s v="APP109064"/>
    <s v="APP109064"/>
    <n v="29200"/>
    <s v="ACTIVE"/>
    <n v="200"/>
    <s v="KTL Plant"/>
    <s v="Operations"/>
    <n v="207"/>
    <s v="Production Operations"/>
    <n v="745"/>
    <s v="KTL"/>
    <s v="KTL"/>
    <s v="KTL Plant"/>
    <s v="734"/>
    <s v="Tengiz fleet"/>
    <m/>
    <m/>
    <m/>
    <s v="Critical"/>
    <s v="ATLAS - COPCO"/>
    <s v="XRHS-366"/>
    <s v="EUR"/>
    <n v="87476.91"/>
    <s v="2010"/>
    <n v="13"/>
    <m/>
    <s v="JSC12280"/>
    <m/>
    <s v="KGI092657"/>
    <d v="2010-07-01T00:00:00"/>
    <n v="20"/>
    <d v="2010-07-04T00:00:00"/>
    <m/>
    <s v="11429"/>
    <s v="11429"/>
    <s v="11440.00 mh#1"/>
    <s v="225/75 R-16C"/>
    <s v="225/75 R-16C"/>
    <s v="CMP 019"/>
    <s v="141373"/>
    <s v="2020"/>
    <s v="2030"/>
    <m/>
    <s v="YES"/>
    <n v="736"/>
    <s v="6"/>
    <m/>
    <m/>
    <s v="YES"/>
    <x v="0"/>
    <s v="Atlas 037EAD (ТШО 307045)"/>
    <x v="1"/>
    <m/>
    <n v="0"/>
    <m/>
    <s v="Plant KTL/Завод КТЛ"/>
    <x v="2"/>
    <s v="Engine hours, GPS"/>
    <s v="Air compressor motorized"/>
    <m/>
    <m/>
    <s v="N/A"/>
    <s v="N/A"/>
    <s v="N/A"/>
    <s v="N/A"/>
    <s v="N/A"/>
    <s v="N/A"/>
    <s v="784 CFM"/>
    <m/>
    <s v="TCO Logistics"/>
    <n v="5604"/>
    <m/>
    <x v="0"/>
    <m/>
    <n v="9.414200000000001"/>
    <m/>
    <m/>
    <s v="Maintenance: Assylbek Amangaliyev / Yerkin Dauletov"/>
  </r>
  <r>
    <n v="307046"/>
    <s v="Active"/>
    <s v="007EAD"/>
    <s v="COMPRESSOR AIR DIESEL 310 CFM/14 ATLAS-C"/>
    <s v="TMF1"/>
    <x v="1"/>
    <s v="Tengiz"/>
    <s v="APP110848"/>
    <s v="APP110848"/>
    <n v="20145"/>
    <s v="ACTIVE"/>
    <n v="131"/>
    <s v="SCP Concreate Batch Plant"/>
    <s v="Projects"/>
    <n v="320"/>
    <s v="Construction Manager"/>
    <n v="109"/>
    <s v="SCP Construction"/>
    <s v="SCP Construction"/>
    <s v="Aggregate (Gravel,Sand&amp; Cement"/>
    <s v="735"/>
    <s v="Tengiz fleet"/>
    <m/>
    <m/>
    <m/>
    <s v="Critical"/>
    <s v="ATLAS - COPCO"/>
    <s v="XAVS-307CD"/>
    <s v="EUR"/>
    <n v="59423.61"/>
    <s v="2010"/>
    <n v="13"/>
    <m/>
    <s v="JTF08332"/>
    <m/>
    <s v="KGI093043"/>
    <d v="2010-07-01T00:00:00"/>
    <n v="20"/>
    <d v="2010-07-06T00:00:00"/>
    <m/>
    <s v="936"/>
    <s v="936"/>
    <s v="937.00 mh#1"/>
    <m/>
    <s v="215/75 R-17.5"/>
    <s v="CMP 020"/>
    <s v="141365"/>
    <s v="2020"/>
    <s v="2030"/>
    <m/>
    <s v="YES"/>
    <n v="737"/>
    <s v="6"/>
    <m/>
    <m/>
    <s v="YES"/>
    <x v="0"/>
    <s v="ATLAS 007EAD (ТШО 307046) &amp;gt;&amp;gt;"/>
    <x v="1"/>
    <m/>
    <n v="0"/>
    <m/>
    <s v="CC-CONCRETE BATCH PLANT"/>
    <x v="2"/>
    <s v="Engine hours, GPS"/>
    <s v="Air compressor motorized"/>
    <s v="Shared with conditions"/>
    <m/>
    <s v="N/A"/>
    <s v="N/A"/>
    <s v="N/A"/>
    <s v="N/A"/>
    <s v="N/A"/>
    <s v="N/A"/>
    <s v="310 CFM"/>
    <s v="18.8 m³/h"/>
    <s v="TCO Logistics"/>
    <n v="4418"/>
    <s v="kmgsctwm@tengizchevroil.com"/>
    <x v="0"/>
    <m/>
    <n v="2"/>
    <m/>
    <m/>
    <s v="Construction: Nurlan Issabekov / David Williams"/>
  </r>
  <r>
    <n v="307047"/>
    <s v="Active"/>
    <s v="020EAD"/>
    <s v="COMPRESSOR AIR DIESEL 310 CFM/14 ATLAS-C"/>
    <s v="TMF1"/>
    <x v="1"/>
    <s v="Tengiz"/>
    <s v="APP109069"/>
    <s v="APP109069"/>
    <n v="20145"/>
    <s v="ACTIVE"/>
    <n v="131"/>
    <s v="SCP Concreate Batch Plant"/>
    <s v="Projects"/>
    <n v="320"/>
    <s v="Construction Manager"/>
    <n v="109"/>
    <s v="SCP Construction"/>
    <s v="SCP Construction"/>
    <s v="Concreate Batch Plant"/>
    <s v="736"/>
    <s v="Tengiz fleet"/>
    <m/>
    <m/>
    <m/>
    <s v="Critical"/>
    <s v="ATLAS - COPCO"/>
    <s v="XAVS-307CD"/>
    <s v="EUR"/>
    <n v="59423.61"/>
    <s v="2009"/>
    <n v="13"/>
    <m/>
    <s v="JTF08280"/>
    <m/>
    <s v="KGI093047"/>
    <d v="2010-07-01T00:00:00"/>
    <n v="20"/>
    <d v="2010-07-06T00:00:00"/>
    <m/>
    <s v="4345"/>
    <s v="4345"/>
    <s v="4332.00 mh#1; Not in use"/>
    <s v="215/75 R-17.5"/>
    <s v="215/75 R-17.5"/>
    <s v="CMP 020"/>
    <s v="141365"/>
    <s v="2020"/>
    <s v="2030"/>
    <m/>
    <s v="YES"/>
    <n v="738"/>
    <m/>
    <m/>
    <m/>
    <s v="YES"/>
    <x v="0"/>
    <s v="Atlas 020EAD (ТШО 307047)"/>
    <x v="1"/>
    <m/>
    <n v="0"/>
    <m/>
    <s v="CC-CONCRETE BATCH PLANT"/>
    <x v="2"/>
    <s v="Engine hours, GPS"/>
    <s v="Air compressor motorized"/>
    <s v="Shared with conditions"/>
    <m/>
    <s v="N/A"/>
    <s v="N/A"/>
    <s v="N/A"/>
    <s v="N/A"/>
    <s v="N/A"/>
    <s v="N/A"/>
    <s v="310 CFM"/>
    <s v="18.8 m³/h"/>
    <s v="TCO Logistics"/>
    <n v="4418"/>
    <s v="kmgsctwm@tengizchevroil.com"/>
    <x v="0"/>
    <m/>
    <n v="2"/>
    <m/>
    <m/>
    <s v="Construction: Nurlan Issabekov / David Williams"/>
  </r>
  <r>
    <n v="307048"/>
    <s v="Active"/>
    <s v="018EAD"/>
    <s v="COMPRESSOR AIR DIESEL 310 CFM/14 ATLAS-C"/>
    <s v="TMF1"/>
    <x v="1"/>
    <s v="Tengiz"/>
    <s v="APP109167"/>
    <s v="APP109167"/>
    <n v="20053"/>
    <s v="ACTIVE"/>
    <n v="200"/>
    <s v="RailRoad Maintenance"/>
    <s v="Operations"/>
    <n v="207"/>
    <s v="Production Operations"/>
    <n v="708"/>
    <s v="FIELD &amp; EXPORT"/>
    <s v="FIELD &amp; EXPORT"/>
    <s v="RailRoad Maintenance"/>
    <s v="737"/>
    <s v="Tengiz fleet"/>
    <m/>
    <m/>
    <m/>
    <s v="Critical"/>
    <s v="ATLAS - COPCO"/>
    <s v="XAVS-307CD"/>
    <s v="EUR"/>
    <n v="59423.61"/>
    <s v="2010"/>
    <n v="13"/>
    <m/>
    <s v="JTF08281"/>
    <m/>
    <s v="KGI093049"/>
    <d v="2010-07-01T00:00:00"/>
    <n v="20"/>
    <d v="2010-07-06T00:00:00"/>
    <m/>
    <s v="832"/>
    <s v="832"/>
    <s v="969.00 mh#1"/>
    <m/>
    <s v="215/75 R-17.5"/>
    <s v="CMP 020"/>
    <s v="141365"/>
    <s v="2020"/>
    <s v="2030"/>
    <m/>
    <s v="YES"/>
    <n v="739"/>
    <s v="6"/>
    <m/>
    <m/>
    <s v="YES"/>
    <x v="0"/>
    <s v="GEN 018 EAD (ТШО 307048)"/>
    <x v="1"/>
    <m/>
    <n v="0"/>
    <m/>
    <s v=""/>
    <x v="2"/>
    <s v="Engine hours, GPS"/>
    <s v="Air compressor motorized"/>
    <m/>
    <m/>
    <s v="N/A"/>
    <s v="N/A"/>
    <s v="N/A"/>
    <s v="N/A"/>
    <s v="N/A"/>
    <s v="N/A"/>
    <s v="310 CFM"/>
    <m/>
    <s v="TCO SCM Logistics"/>
    <s v="200-4683"/>
    <s v="RRMLC@tengizchevroil.com"/>
    <x v="0"/>
    <m/>
    <n v="9.414200000000001"/>
    <m/>
    <m/>
    <s v="Maintenance RailRoad "/>
  </r>
  <r>
    <n v="307049"/>
    <s v="Active"/>
    <s v="019EAD"/>
    <s v="COMPRESSOR AIR DIESEL 310 CFM/14 ATLAS-C"/>
    <s v="TMF1"/>
    <x v="1"/>
    <s v="Tengiz"/>
    <s v="APP109082"/>
    <s v="APP109082"/>
    <n v="20053"/>
    <s v="ACTIVE"/>
    <n v="200"/>
    <s v="RailRoad Maintenance"/>
    <s v="Operations"/>
    <n v="207"/>
    <s v="Production Operations"/>
    <n v="708"/>
    <s v="FIELD &amp; EXPORT"/>
    <s v="FIELD &amp; EXPORT"/>
    <s v="RailRoad Maintenance"/>
    <s v="738"/>
    <s v="Tengiz fleet"/>
    <m/>
    <m/>
    <m/>
    <s v="Critical"/>
    <s v="ATLAS - COPCO"/>
    <s v="XAVS-307CD"/>
    <s v="EUR"/>
    <n v="59423.61"/>
    <s v="2009"/>
    <n v="13"/>
    <m/>
    <s v="JTF08307"/>
    <m/>
    <s v="KGI093048"/>
    <d v="2010-07-01T00:00:00"/>
    <n v="20"/>
    <d v="2010-07-06T00:00:00"/>
    <m/>
    <s v="661"/>
    <s v="661"/>
    <m/>
    <m/>
    <s v="215/75 R-17.5"/>
    <s v="CMP 020"/>
    <s v="141365"/>
    <s v="2020"/>
    <s v="2030"/>
    <m/>
    <s v="YES"/>
    <n v="740"/>
    <s v="6"/>
    <m/>
    <m/>
    <s v="YES"/>
    <x v="0"/>
    <s v="ATLAS 019EAD (ТШО 307049)"/>
    <x v="1"/>
    <m/>
    <n v="0"/>
    <m/>
    <s v=""/>
    <x v="2"/>
    <s v="Engine hours, GPS"/>
    <s v="Air compressor motorized"/>
    <m/>
    <m/>
    <s v="N/A"/>
    <s v="N/A"/>
    <s v="N/A"/>
    <s v="N/A"/>
    <s v="N/A"/>
    <s v="N/A"/>
    <s v="310 CFM"/>
    <m/>
    <s v="TCO SCM Logistics"/>
    <s v="200-4683"/>
    <s v="RRMLC@tengizchevroil.com"/>
    <x v="0"/>
    <m/>
    <n v="9.414200000000001"/>
    <m/>
    <m/>
    <s v="Maintenance RailRoad "/>
  </r>
  <r>
    <n v="307050"/>
    <s v="Active"/>
    <s v="009EAD"/>
    <s v="COMPRESSOR AIR DIESEL 310 CFM/14 ATLAS-C"/>
    <s v="TMF1"/>
    <x v="1"/>
    <s v="Tengiz"/>
    <s v="APP109121"/>
    <s v="APP109121"/>
    <n v="29200"/>
    <s v="ACTIVE"/>
    <n v="200"/>
    <s v="KTL Plant"/>
    <s v="Operations"/>
    <n v="207"/>
    <s v="Production Operations"/>
    <n v="745"/>
    <s v="KTL"/>
    <s v="KTL"/>
    <s v="KTL Plant"/>
    <s v="739"/>
    <s v="Tengiz fleet"/>
    <m/>
    <m/>
    <m/>
    <s v="Critical"/>
    <s v="ATLAS - COPCO"/>
    <s v="XAVS-307CD"/>
    <s v="EUR"/>
    <n v="17827"/>
    <s v="2010"/>
    <n v="13"/>
    <m/>
    <s v="JTF08337"/>
    <m/>
    <s v="KGI093045"/>
    <d v="2010-07-01T00:00:00"/>
    <n v="20"/>
    <d v="2010-07-06T00:00:00"/>
    <m/>
    <s v="9729"/>
    <s v="9729"/>
    <s v="9740.00 mh#1"/>
    <m/>
    <s v="215/75 R-17.5"/>
    <s v="CMP 020"/>
    <s v="141365"/>
    <s v="2020"/>
    <s v="2030"/>
    <m/>
    <s v="YES"/>
    <n v="741"/>
    <s v="6"/>
    <m/>
    <m/>
    <s v="YES"/>
    <x v="0"/>
    <s v="Atlas 009EAD (ТШО 307050)"/>
    <x v="1"/>
    <m/>
    <n v="0"/>
    <m/>
    <s v="Plant KTL/Завод КТЛ"/>
    <x v="2"/>
    <s v="Engine hours, GPS"/>
    <s v="Air compressor motorized"/>
    <m/>
    <m/>
    <s v="N/A"/>
    <s v="N/A"/>
    <s v="N/A"/>
    <s v="N/A"/>
    <s v="N/A"/>
    <s v="N/A"/>
    <s v="310 CFM"/>
    <m/>
    <s v="TCO Logistics"/>
    <n v="4955"/>
    <m/>
    <x v="0"/>
    <m/>
    <n v="9.414200000000001"/>
    <m/>
    <m/>
    <s v="Maintenance: Assylbek Amangaliyev / Yerkin Dauletov"/>
  </r>
  <r>
    <n v="307052"/>
    <s v="Active"/>
    <s v="006EAD"/>
    <s v="COMPRESSOR AIR DIESEL 310 CFM/14 ATLAS-C"/>
    <s v="TMF1"/>
    <x v="1"/>
    <s v="Tengiz"/>
    <s v="APP110533"/>
    <s v="APP110533"/>
    <n v="20850"/>
    <s v="ACTIVE"/>
    <n v="200"/>
    <s v="Maintenance Shared Services"/>
    <s v="Operations"/>
    <n v="207"/>
    <s v="Production Operations"/>
    <n v="705"/>
    <s v="Maintenance"/>
    <s v="Maintenance"/>
    <s v="Maintenance Shared Services"/>
    <s v="1449"/>
    <s v="Tengiz fleet"/>
    <s v="Available"/>
    <m/>
    <d v="2010-07-01T00:00:00"/>
    <s v="Critical"/>
    <s v="ATLAS - COPCO"/>
    <s v="XAVS-307CD"/>
    <s v="EUR"/>
    <n v="59423.61"/>
    <s v="2010"/>
    <n v="13"/>
    <m/>
    <s v="JTF08340"/>
    <m/>
    <s v="KGI093042"/>
    <m/>
    <n v="20"/>
    <d v="2010-07-06T00:00:00"/>
    <m/>
    <m/>
    <m/>
    <s v="1421"/>
    <m/>
    <s v="215/75 R-17.5"/>
    <s v="CMP 020"/>
    <s v="141365"/>
    <s v="2030"/>
    <s v="2030"/>
    <m/>
    <m/>
    <n v="1474"/>
    <s v="6"/>
    <m/>
    <s v="The equipment has been added to the system as COCR maintained according to the e-mail from Fleet Maintenance and inspection Coordinator 2 as of 18.10.2023"/>
    <s v="YES"/>
    <x v="0"/>
    <s v="Atlas 006EAD (ТШО 307052)"/>
    <x v="1"/>
    <m/>
    <n v="0"/>
    <m/>
    <s v="Plant KTL/Завод КТЛ"/>
    <x v="2"/>
    <s v="Engine hours, GPS"/>
    <s v="Air compressor motorized"/>
    <s v="Shared with conditions"/>
    <m/>
    <s v="N/A"/>
    <s v="N/A"/>
    <s v="N/A"/>
    <s v="N/A"/>
    <s v="N/A"/>
    <s v="N/A"/>
    <s v="310 CFM"/>
    <s v="m3/s 293.14 bar. 200 psi"/>
    <s v="TCO SCM Logistics"/>
    <s v="200-4401"/>
    <s v="mssls@tengizchevroil.com"/>
    <x v="0"/>
    <m/>
    <n v="9.414200000000001"/>
    <m/>
    <m/>
    <s v="Maintenance: Assylbek Amangaliyev / Yerkin Dauletov"/>
  </r>
  <r>
    <n v="307053"/>
    <s v="Active"/>
    <s v="008EAD"/>
    <s v="COMPRESSOR AIR DIESEL 310 CFM/14 ATLAS-C"/>
    <s v="TMF1"/>
    <x v="1"/>
    <s v="Tengiz"/>
    <s v="APP110520"/>
    <s v="APP110520"/>
    <n v="20850"/>
    <s v="ACTIVE"/>
    <n v="200"/>
    <s v="Maintenance Shared Services"/>
    <s v="Operations"/>
    <n v="207"/>
    <s v="Production Operations"/>
    <n v="705"/>
    <s v="Maintenance"/>
    <s v="Maintenance"/>
    <s v="Maintenance Shared Services"/>
    <s v="740"/>
    <s v="Tengiz fleet"/>
    <m/>
    <m/>
    <m/>
    <s v="Critical"/>
    <s v="ATLAS - COPCO"/>
    <s v="XAVS-307CD"/>
    <s v="EUR"/>
    <n v="59423.61"/>
    <s v="2010"/>
    <n v="13"/>
    <m/>
    <s v="JTF08345"/>
    <m/>
    <s v="KGI093044"/>
    <d v="2010-07-01T00:00:00"/>
    <n v="20"/>
    <d v="2010-07-06T00:00:00"/>
    <m/>
    <s v="8304"/>
    <s v="715"/>
    <s v="607.00 mh#1"/>
    <m/>
    <s v="215/75 R-17.5"/>
    <s v="CMP 020"/>
    <s v="141365"/>
    <s v="2020"/>
    <s v="2030"/>
    <m/>
    <s v="YES"/>
    <n v="742"/>
    <s v="6"/>
    <m/>
    <m/>
    <s v="YES"/>
    <x v="0"/>
    <s v="Atlas 008EAD (ТШО 307053)"/>
    <x v="1"/>
    <m/>
    <n v="0"/>
    <m/>
    <s v="Plant KTL/Завод КТЛ"/>
    <x v="2"/>
    <s v="Engine hours, GPS"/>
    <s v="Air compressor motorized"/>
    <s v="Shared with conditions"/>
    <m/>
    <s v="N/A"/>
    <s v="N/A"/>
    <s v="N/A"/>
    <s v="N/A"/>
    <s v="N/A"/>
    <s v="N/A"/>
    <s v="310 CFM"/>
    <s v="m3/s 293.14 bar. 200 psi"/>
    <s v="TCO SCM Logistics"/>
    <s v="200-4401"/>
    <s v="mssls@tengizchevroil.com"/>
    <x v="0"/>
    <m/>
    <n v="9.414200000000001"/>
    <m/>
    <m/>
    <s v="Maintenance: Assylbek Amangaliyev / Yerkin Dauletov"/>
  </r>
  <r>
    <n v="307054"/>
    <s v="Active"/>
    <s v="017EAD"/>
    <s v="COMPRESSOR AIR DIESEL 310 CFM/14 ATLAS-C"/>
    <s v="TMF1"/>
    <x v="1"/>
    <s v="Tengiz"/>
    <s v="APP111146"/>
    <s v="APP111146"/>
    <n v="20850"/>
    <s v="ACTIVE"/>
    <n v="200"/>
    <s v="Maintenance Shared Services"/>
    <s v="Operations"/>
    <n v="207"/>
    <s v="Production Operations"/>
    <n v="705"/>
    <s v="Maintenance"/>
    <s v="Maintenance"/>
    <s v="Maintenance Shared Services"/>
    <s v="741"/>
    <s v="Tengiz fleet"/>
    <m/>
    <m/>
    <m/>
    <s v="Critical"/>
    <s v="ATLAS - COPCO"/>
    <s v="XAVS-307CD"/>
    <s v="EUR"/>
    <n v="59423.61"/>
    <s v="2010"/>
    <n v="13"/>
    <m/>
    <s v="JTF08391"/>
    <m/>
    <s v="KGI093051"/>
    <d v="2010-07-01T00:00:00"/>
    <n v="20"/>
    <d v="2010-07-06T00:00:00"/>
    <m/>
    <s v="30314"/>
    <s v="15265"/>
    <s v="203.00 mh#1"/>
    <m/>
    <s v="215/75 R-17.5"/>
    <s v="CMP 020"/>
    <s v="141365"/>
    <s v="2020"/>
    <s v="2030"/>
    <m/>
    <s v="YES"/>
    <n v="743"/>
    <s v="6"/>
    <m/>
    <m/>
    <s v="YES"/>
    <x v="0"/>
    <s v="Atlas 017EAD (ТШО 307054)"/>
    <x v="1"/>
    <m/>
    <n v="0"/>
    <m/>
    <s v="Plant KTL/Завод КТЛ"/>
    <x v="2"/>
    <s v="Engine hours, GPS"/>
    <s v="Air compressor motorized"/>
    <s v="Shared with conditions"/>
    <m/>
    <s v="N/A"/>
    <s v="N/A"/>
    <s v="N/A"/>
    <s v="N/A"/>
    <s v="N/A"/>
    <s v="N/A"/>
    <s v="310 CFM"/>
    <s v="m3/s 293.14 bar. 200 psi"/>
    <s v="TCO SCM Logistics"/>
    <s v="200-4401"/>
    <s v="mssls@tengizchevroil.com"/>
    <x v="0"/>
    <m/>
    <n v="9.414200000000001"/>
    <m/>
    <m/>
    <s v="Maintenance: Assylbek Amangaliyev / Yerkin Dauletov"/>
  </r>
  <r>
    <n v="307056"/>
    <s v="Active"/>
    <s v="036EAD"/>
    <s v="COMPRESSOR AIR DIESEL 784 CFM/20 ATLAS-C"/>
    <s v="TMF1"/>
    <x v="1"/>
    <s v="Tengiz"/>
    <s v="APP110384"/>
    <s v="APP110384"/>
    <n v="20830"/>
    <s v="ACTIVE"/>
    <n v="200"/>
    <s v="Fixed Equipment &amp; Civil"/>
    <s v="Operations"/>
    <n v="207"/>
    <s v="Production Operations"/>
    <n v="705"/>
    <s v="Maintenance"/>
    <s v="Maintenance"/>
    <s v="General Maint. Supv. Staff/Shp"/>
    <s v="743"/>
    <s v="Tengiz fleet"/>
    <m/>
    <m/>
    <m/>
    <s v="Critical"/>
    <s v="ATLAS - COPCO"/>
    <s v="XRHS-366"/>
    <s v="EUR"/>
    <n v="87476.91"/>
    <s v="2010"/>
    <n v="13"/>
    <m/>
    <s v="JSC12276"/>
    <m/>
    <s v="KGI092656"/>
    <d v="2010-07-07T00:00:00"/>
    <n v="20"/>
    <d v="2010-07-07T00:00:00"/>
    <m/>
    <s v="9261"/>
    <s v="9261"/>
    <s v="9248.00 mh#1"/>
    <s v="225/75 R-16C"/>
    <s v="225/75 R-16C"/>
    <s v="CMP 019"/>
    <s v="141373"/>
    <s v="2020"/>
    <s v="2030"/>
    <m/>
    <s v="YES"/>
    <n v="745"/>
    <m/>
    <m/>
    <m/>
    <s v="YES"/>
    <x v="0"/>
    <s v="Atlas 036 EAD (ТШО 307056)"/>
    <x v="1"/>
    <m/>
    <n v="0"/>
    <m/>
    <s v="Plant SGP/Завод ЗВП"/>
    <x v="2"/>
    <s v="Engine hours, GPS"/>
    <s v="Air compressor motorized"/>
    <s v="Shared with conditions"/>
    <m/>
    <s v="N/A"/>
    <s v="N/A"/>
    <s v="N/A"/>
    <s v="N/A"/>
    <s v="N/A"/>
    <s v="N/A"/>
    <s v="784 CFM"/>
    <m/>
    <s v="TCO SCM Logistics"/>
    <s v="200-4401"/>
    <s v="mssls@tengizchevroil.com"/>
    <x v="0"/>
    <m/>
    <n v="9.414200000000001"/>
    <m/>
    <m/>
    <s v="Maintenance: Assylbek Amangaliyev / Yerkin Dauletov"/>
  </r>
  <r>
    <n v="307057"/>
    <s v="Active"/>
    <s v="016EAD"/>
    <s v="COMPRESSOR AIR DIESEL 1059 CFM/20 ATLAS-"/>
    <s v="TMF1"/>
    <x v="1"/>
    <s v="Tengiz"/>
    <s v="APP110431"/>
    <s v="APP110431"/>
    <n v="20830"/>
    <s v="ACTIVE"/>
    <n v="200"/>
    <s v="Fixed Equipment &amp; Civil"/>
    <s v="Operations"/>
    <n v="207"/>
    <s v="Production Operations"/>
    <n v="705"/>
    <s v="Maintenance"/>
    <s v="Maintenance"/>
    <s v="General Maint. Supv. Staff/Shp"/>
    <s v="744"/>
    <s v="Tengiz fleet"/>
    <m/>
    <m/>
    <m/>
    <s v="Critical"/>
    <s v="ATLAS - COPCO"/>
    <s v="XRHS-506"/>
    <s v="EUR"/>
    <n v="120200"/>
    <s v="2010"/>
    <n v="13"/>
    <m/>
    <s v="LGK16803"/>
    <m/>
    <s v="KGI093052"/>
    <d v="2010-08-05T00:00:00"/>
    <n v="20"/>
    <d v="2010-08-05T00:00:00"/>
    <m/>
    <s v="9900"/>
    <s v="9900"/>
    <s v="9804.00 mh#1"/>
    <s v="215/75 R-17.5"/>
    <s v="215/75 R-17.5"/>
    <s v="CMP 019"/>
    <s v="141359"/>
    <s v="2020"/>
    <s v="2030"/>
    <m/>
    <m/>
    <n v="746"/>
    <m/>
    <m/>
    <m/>
    <s v="YES"/>
    <x v="0"/>
    <s v="Atlas 016EAD (ТШО 307057)"/>
    <x v="1"/>
    <m/>
    <n v="0"/>
    <m/>
    <s v="Plant SGP/Завод ЗВП"/>
    <x v="2"/>
    <s v="Engine hours, GPS"/>
    <s v="Air compressor motorized"/>
    <s v="Shared with conditions"/>
    <m/>
    <s v="N/A"/>
    <s v="N/A"/>
    <s v="N/A"/>
    <s v="N/A"/>
    <s v="N/A"/>
    <s v="N/A"/>
    <s v="1059 CFM"/>
    <m/>
    <s v="TCO SCM Logistics"/>
    <s v="200-4401"/>
    <s v="mssls@tengizchevroil.com"/>
    <x v="0"/>
    <m/>
    <n v="9.414200000000001"/>
    <m/>
    <m/>
    <s v="Maintenance: Assylbek Amangaliyev / Yerkin Dauletov"/>
  </r>
  <r>
    <n v="307058"/>
    <s v="Active"/>
    <s v="011EAD"/>
    <s v="COMPRESSOR AIR DIESEL INGERSOLL 185 CFM/"/>
    <s v="TMF1"/>
    <x v="1"/>
    <s v="Tengiz"/>
    <s v="UN5751EXXAY443750"/>
    <m/>
    <n v="20053"/>
    <s v="ACTIVE"/>
    <n v="200"/>
    <s v="RailRoad Maintenance"/>
    <s v="Operations"/>
    <n v="207"/>
    <s v="Production Operations"/>
    <n v="708"/>
    <s v="FIELD &amp; EXPORT"/>
    <s v="FIELD &amp; EXPORT"/>
    <s v="RailRoad Maintenance"/>
    <s v="745"/>
    <s v="Tengiz fleet"/>
    <m/>
    <m/>
    <m/>
    <s v="Non-Critical"/>
    <s v="INGERSOLL RAND"/>
    <s v="P185WJD"/>
    <s v="GBP"/>
    <n v="15521.89"/>
    <s v="2007"/>
    <n v="12"/>
    <m/>
    <s v="A00946"/>
    <d v="2011-01-19T00:00:00"/>
    <s v="93053"/>
    <d v="2010-11-28T00:00:00"/>
    <n v="20"/>
    <d v="2010-12-28T00:00:00"/>
    <m/>
    <s v="1163"/>
    <s v="0"/>
    <s v="171.00 mh#1"/>
    <m/>
    <m/>
    <s v="CMP 032"/>
    <s v="145463"/>
    <s v="2020"/>
    <s v="2030"/>
    <m/>
    <s v="YES"/>
    <n v="747"/>
    <s v="4 (V)"/>
    <m/>
    <m/>
    <s v="NO"/>
    <x v="1"/>
    <m/>
    <x v="1"/>
    <m/>
    <n v="0"/>
    <m/>
    <s v=""/>
    <x v="2"/>
    <s v="Engine hours, GPS"/>
    <s v="Air compressor motorized"/>
    <m/>
    <m/>
    <s v="N/A"/>
    <s v="N/A"/>
    <s v="N/A"/>
    <s v="N/A"/>
    <s v="N/A"/>
    <s v="N/A"/>
    <s v="185 CFM"/>
    <m/>
    <s v="TCO SCM Logistics"/>
    <s v="200-4683"/>
    <s v="RRMLC@tengizchevroil.com"/>
    <x v="1"/>
    <m/>
    <m/>
    <m/>
    <m/>
    <s v="Maintenance RailRoad "/>
  </r>
  <r>
    <n v="307059"/>
    <s v="Active"/>
    <s v="012EAD"/>
    <s v="COMPRESSOR AIR DIESEL INGERSOLL 185 CFM/"/>
    <s v="TMF1"/>
    <x v="1"/>
    <s v="Tengiz"/>
    <s v="4FVCABAA67U386507"/>
    <m/>
    <n v="20053"/>
    <s v="ACTIVE"/>
    <n v="200"/>
    <s v="RailRoad Maintenance"/>
    <s v="Operations"/>
    <n v="207"/>
    <s v="Production Operations"/>
    <n v="708"/>
    <s v="FIELD &amp; EXPORT"/>
    <s v="FIELD &amp; EXPORT"/>
    <s v="RailRoad Maintenance"/>
    <s v="746"/>
    <s v="Tengiz fleet"/>
    <m/>
    <m/>
    <m/>
    <s v="Non-Critical"/>
    <s v="INGERSOLL RAND"/>
    <s v="P185WJD"/>
    <s v="USD"/>
    <n v="17582"/>
    <s v="2010"/>
    <n v="12"/>
    <m/>
    <m/>
    <d v="2011-01-13T00:00:00"/>
    <s v="93054"/>
    <d v="2010-11-28T00:00:00"/>
    <n v="20"/>
    <d v="2010-12-28T00:00:00"/>
    <m/>
    <s v="860"/>
    <s v="860"/>
    <m/>
    <m/>
    <m/>
    <s v="CMP 033"/>
    <s v="145059"/>
    <s v="2020"/>
    <s v="2030"/>
    <m/>
    <s v="YES"/>
    <n v="748"/>
    <s v="4 (V)"/>
    <m/>
    <m/>
    <s v="NO"/>
    <x v="1"/>
    <m/>
    <x v="1"/>
    <m/>
    <n v="0"/>
    <m/>
    <s v=""/>
    <x v="2"/>
    <s v="Engine hours, GPS"/>
    <s v="Air compressor motorized"/>
    <m/>
    <m/>
    <s v="N/A"/>
    <s v="N/A"/>
    <s v="N/A"/>
    <s v="N/A"/>
    <s v="N/A"/>
    <s v="N/A"/>
    <s v="185 CFM"/>
    <m/>
    <s v="TCO SCM Logistics"/>
    <s v="200-4683"/>
    <s v="RRMLC@tengizchevroil.com"/>
    <x v="1"/>
    <m/>
    <m/>
    <m/>
    <m/>
    <s v="Maintenance RailRoad "/>
  </r>
  <r>
    <n v="307060"/>
    <s v="Active"/>
    <s v="596EAD"/>
    <s v="COMPRESSOR AIR ELECTRIC BAUER V18.1-15-5"/>
    <s v="TMF1"/>
    <x v="1"/>
    <s v="Tengiz"/>
    <s v="B3048-001"/>
    <s v="B3048-001"/>
    <n v="20702"/>
    <s v="ACTIVE"/>
    <n v="200"/>
    <s v="SGI Operations"/>
    <s v="Operations"/>
    <n v="207"/>
    <s v="Production Operations"/>
    <n v="795"/>
    <s v="SGI/SGP"/>
    <s v="SGI/SGP"/>
    <s v="SGI Operations"/>
    <s v="747"/>
    <s v="Tengiz fleet"/>
    <m/>
    <m/>
    <m/>
    <s v="Non-Critical"/>
    <s v="BAUER"/>
    <s v="1P38ST"/>
    <s v="GBP"/>
    <n v="47330"/>
    <s v="2014"/>
    <n v="8"/>
    <m/>
    <m/>
    <m/>
    <s v="KGI216145"/>
    <d v="2015-01-27T00:00:00"/>
    <n v="20"/>
    <d v="2015-04-05T00:00:00"/>
    <m/>
    <s v="1"/>
    <s v="1"/>
    <m/>
    <m/>
    <m/>
    <s v="CMPE 008"/>
    <s v="208396"/>
    <s v="2025"/>
    <s v="2035"/>
    <m/>
    <m/>
    <n v="749"/>
    <m/>
    <m/>
    <m/>
    <s v="NO"/>
    <x v="1"/>
    <m/>
    <x v="1"/>
    <m/>
    <n v="0"/>
    <m/>
    <s v="Plant SGI/Завод ЗСГ"/>
    <x v="2"/>
    <s v="Engine hours, GPS"/>
    <s v="Air compressor electric"/>
    <m/>
    <m/>
    <s v="N/A"/>
    <s v="N/A"/>
    <s v="N/A"/>
    <s v="N/A"/>
    <s v="N/A"/>
    <s v="N/A"/>
    <m/>
    <m/>
    <s v="TCO Logistics"/>
    <n v="4629"/>
    <m/>
    <x v="1"/>
    <m/>
    <m/>
    <m/>
    <m/>
    <s v="Maintenance: Assylbek Amangaliyev / Yerkin Dauletov"/>
  </r>
  <r>
    <n v="307061"/>
    <s v="Reserved"/>
    <s v="595EAD"/>
    <s v="COMPRESSOR AIR ELECTRIC BAUER V18.1-15-5"/>
    <s v="N-COCR"/>
    <x v="1"/>
    <s v="Tengiz"/>
    <s v="B3048-002"/>
    <s v="B3048-002"/>
    <n v="20702"/>
    <s v="ACTIVE"/>
    <n v="200"/>
    <s v="SGI Operations"/>
    <s v="Operations"/>
    <n v="207"/>
    <s v="Production Operations"/>
    <n v="795"/>
    <s v="SGI/SGP"/>
    <s v="SGI/SGP"/>
    <s v="SGI Operations"/>
    <s v="748"/>
    <s v="Tengiz fleet"/>
    <m/>
    <m/>
    <m/>
    <s v="Non-Critical"/>
    <s v="BAUER"/>
    <s v="2P38ST"/>
    <s v="GBP"/>
    <n v="47330"/>
    <s v="2014"/>
    <n v="8"/>
    <m/>
    <m/>
    <m/>
    <s v="KGI216144"/>
    <d v="2015-01-27T00:00:00"/>
    <n v="20"/>
    <d v="2015-04-05T00:00:00"/>
    <m/>
    <s v="0"/>
    <s v="0"/>
    <m/>
    <m/>
    <m/>
    <s v="CMPE 008"/>
    <s v="208396"/>
    <s v="2025"/>
    <s v="2035"/>
    <m/>
    <m/>
    <n v="750"/>
    <m/>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Data was deleted in 06-2024 Assigned Equipments Report."/>
    <s v="NO"/>
    <x v="1"/>
    <m/>
    <x v="1"/>
    <m/>
    <n v="0"/>
    <m/>
    <s v="Plant SGI/Завод ЗСГ"/>
    <x v="2"/>
    <s v="Engine hours, GPS"/>
    <s v="Air compressor electric"/>
    <m/>
    <m/>
    <s v="N/A"/>
    <s v="N/A"/>
    <s v="N/A"/>
    <s v="N/A"/>
    <s v="N/A"/>
    <s v="N/A"/>
    <m/>
    <m/>
    <m/>
    <n v="4629"/>
    <m/>
    <x v="1"/>
    <m/>
    <m/>
    <m/>
    <m/>
    <s v="Maintenance: Assylbek Amangaliyev / Yerkin Dauletov"/>
  </r>
  <r>
    <n v="307062"/>
    <s v="Active"/>
    <s v="751EAD"/>
    <s v="COMPRESSOR AIR DIESEL 127 CFM/7  37P ROT"/>
    <s v="N-COCR"/>
    <x v="1"/>
    <s v="Tengiz"/>
    <s v="C38572"/>
    <s v="C38572"/>
    <n v="29450"/>
    <s v="ACTIVE"/>
    <n v="200"/>
    <s v="Export Ops"/>
    <s v="Operations"/>
    <n v="207"/>
    <s v="Production Operations"/>
    <n v="708"/>
    <s v="FIELD &amp; EXPORT"/>
    <s v="FIELD &amp; EXPORT"/>
    <s v="Product Shipping &amp; Storage"/>
    <s v="749"/>
    <s v="Tengiz fleet"/>
    <m/>
    <m/>
    <m/>
    <s v="Non-Critical"/>
    <s v="GT MACHINERY"/>
    <s v="POTAIR MDVN37P"/>
    <s v="EUR"/>
    <n v="11698"/>
    <s v="2015"/>
    <n v="8"/>
    <m/>
    <s v="N843496 N520$1"/>
    <m/>
    <s v="KGI190284"/>
    <d v="2015-08-28T00:00:00"/>
    <n v="20"/>
    <d v="2015-09-30T00:00:00"/>
    <m/>
    <s v="4506"/>
    <s v="4506"/>
    <s v="4249.00 mh#1"/>
    <s v="145⌡80⌡R13"/>
    <m/>
    <s v="CMP 025"/>
    <s v="231181"/>
    <s v="2025"/>
    <s v="2035"/>
    <m/>
    <m/>
    <n v="751"/>
    <m/>
    <m/>
    <m/>
    <s v="NO"/>
    <x v="1"/>
    <m/>
    <x v="1"/>
    <m/>
    <n v="0"/>
    <m/>
    <s v="РПН"/>
    <x v="2"/>
    <s v="Engine hours, GPS"/>
    <s v="Air compressor motorized"/>
    <m/>
    <m/>
    <s v="N/A"/>
    <s v="N/A"/>
    <s v="N/A"/>
    <s v="N/A"/>
    <s v="N/A"/>
    <s v="N/A"/>
    <s v="127 CFM"/>
    <m/>
    <m/>
    <n v="2234"/>
    <m/>
    <x v="1"/>
    <m/>
    <m/>
    <m/>
    <m/>
    <s v="Maintenance: Assylbek Amangaliyev / Yerkin Dauletov"/>
  </r>
  <r>
    <n v="307063"/>
    <s v="Sent to BP"/>
    <s v="252ЕАС"/>
    <s v="COMPRESSOR AIR DIESEL 5 CFM/ 7 BAR "/>
    <s v="N-COCR"/>
    <x v="1"/>
    <s v="Tengiz"/>
    <s v="WUP 251607"/>
    <s v="WUP 251607"/>
    <n v="13563"/>
    <s v="ACTIVE"/>
    <n v="200"/>
    <s v="WTF, IBMOA Maintenance"/>
    <s v="Operations"/>
    <n v="209"/>
    <s v="Supply Chain Management"/>
    <n v="310"/>
    <s v="Tengiz Facilities Management"/>
    <s v="Tengiz Facilities Management"/>
    <s v="WTF, IBMOA Maintenance"/>
    <s v="2209"/>
    <s v="Tengiz fleet"/>
    <m/>
    <m/>
    <m/>
    <s v="Non-Critical"/>
    <s v="ATLAS COPCO"/>
    <s v="XAS88 YD"/>
    <s v="KZT"/>
    <n v="9375000"/>
    <s v="2023"/>
    <m/>
    <m/>
    <m/>
    <d v="2024-09-26T00:00:00"/>
    <s v="001215"/>
    <d v="2024-06-14T00:00:00"/>
    <n v="10"/>
    <d v="2024-08-05T00:00:00"/>
    <m/>
    <m/>
    <m/>
    <m/>
    <m/>
    <m/>
    <s v="CMP 026"/>
    <s v="60955467"/>
    <s v="2034"/>
    <m/>
    <m/>
    <m/>
    <n v="2419"/>
    <m/>
    <m/>
    <s v="08/10/24-xeza: License plate and technical passport number was accepted for the vehicle, according to the e-mail from the Registration department as of 06.10.24. (Inbox-Registration Dept)"/>
    <s v="NO"/>
    <x v="1"/>
    <m/>
    <x v="1"/>
    <m/>
    <n v="0"/>
    <m/>
    <s v="WTF /WRF"/>
    <x v="2"/>
    <s v="Engine hours, GPS"/>
    <s v="Air compressor motorized"/>
    <s v="Assigned"/>
    <s v="The equipment is only for WTF purposes to supply air to pneumovalves with air to avoid the shutdown of the facility and overfill of eveporation ponds leading to the violation of PDS norms and ecology sanctions tariffs applied to the Company."/>
    <s v="N/A"/>
    <s v="N/A"/>
    <s v="N/A"/>
    <s v="N/A"/>
    <s v="N/A"/>
    <s v="N/A"/>
    <s v="5 CFM"/>
    <s v="300 m³/h "/>
    <s v="KGS"/>
    <n v="3960"/>
    <s v="wtfpllpe@tengizchevroil.com"/>
    <x v="1"/>
    <m/>
    <m/>
    <m/>
    <m/>
    <s v="TFM: Konstantin Chernov / Maxat Yeshmaganbetov"/>
  </r>
  <r>
    <n v="502010"/>
    <s v="Sent to BP"/>
    <s v="177EAC"/>
    <s v="CRANE MINI SPIDER UNIC 2.9 TON DUAL POWE"/>
    <s v="N-COCR"/>
    <x v="1"/>
    <s v="Tengiz"/>
    <s v="29C5055"/>
    <s v="29C5055"/>
    <n v="20850"/>
    <s v="ACTIVE"/>
    <n v="200"/>
    <s v="Maintenance Shared Services"/>
    <s v="Operations"/>
    <n v="207"/>
    <s v="Production Operations"/>
    <n v="705"/>
    <s v="Maintenance"/>
    <s v="Maintenance"/>
    <s v="Maintenance Shared Services"/>
    <s v="1524"/>
    <s v="Tengiz fleet"/>
    <m/>
    <m/>
    <m/>
    <s v="Critical"/>
    <s v="UNIC"/>
    <s v="URW-295"/>
    <s v="GBP"/>
    <n v="90648"/>
    <s v="2012"/>
    <n v="10"/>
    <m/>
    <s v="4CN0074"/>
    <d v="1899-12-31T00:00:00"/>
    <s v="KGI189930"/>
    <d v="2014-07-06T00:00:00"/>
    <n v="20"/>
    <d v="2014-04-07T00:00:00"/>
    <m/>
    <s v="34"/>
    <s v="34"/>
    <m/>
    <m/>
    <m/>
    <s v="CRN 015"/>
    <s v="183984"/>
    <s v="2023"/>
    <s v="2033"/>
    <m/>
    <m/>
    <n v="1730"/>
    <m/>
    <m/>
    <m/>
    <s v="NO"/>
    <x v="1"/>
    <m/>
    <x v="1"/>
    <m/>
    <n v="0"/>
    <m/>
    <s v="Plant KTL/Завод КТЛ"/>
    <x v="0"/>
    <s v="Mileage, engine hours, GPS"/>
    <s v="Lifting (load gripping mechanism)"/>
    <s v="Shared with conditions"/>
    <m/>
    <n v="2900"/>
    <s v="N/A"/>
    <s v="N/A"/>
    <s v="N/A"/>
    <s v="N/A"/>
    <s v="N/A"/>
    <s v="N/A"/>
    <s v="N/A"/>
    <s v="TCO MSS BP"/>
    <s v="200-3681"/>
    <s v="msslr@tengizchevroil.com"/>
    <x v="1"/>
    <m/>
    <m/>
    <m/>
    <m/>
    <s v="Maintenance: Assylbek Amangaliyev / Yerkin Dauletov"/>
  </r>
  <r>
    <n v="502011"/>
    <s v="Sent to BP"/>
    <s v="176EAC"/>
    <s v="CRANE MINI SPIDER UNIC 6 TON DUAL POWER"/>
    <s v="N-COCR"/>
    <x v="1"/>
    <s v="Tengiz"/>
    <s v="70W0098"/>
    <s v="70W0098"/>
    <n v="20850"/>
    <s v="ACTIVE"/>
    <n v="200"/>
    <s v="Maintenance Shared Services"/>
    <s v="Operations"/>
    <n v="207"/>
    <s v="Production Operations"/>
    <n v="705"/>
    <s v="Maintenance"/>
    <s v="Maintenance"/>
    <s v="Maintenance Shared Services"/>
    <s v="1525"/>
    <s v="Tengiz fleet"/>
    <m/>
    <m/>
    <m/>
    <s v="Critical"/>
    <s v="UNIC"/>
    <s v="URW-706C2E"/>
    <s v="GBP"/>
    <n v="217029"/>
    <s v="2012"/>
    <n v="10"/>
    <m/>
    <m/>
    <d v="1899-12-31T00:00:00"/>
    <s v="KGI189929"/>
    <d v="2014-07-06T00:00:00"/>
    <n v="20"/>
    <d v="2014-04-07T00:00:00"/>
    <m/>
    <s v="112"/>
    <s v="112"/>
    <m/>
    <m/>
    <m/>
    <s v="CRN 016"/>
    <s v="183984"/>
    <s v="2023"/>
    <s v="2033"/>
    <m/>
    <m/>
    <n v="1731"/>
    <s v="INLINE 4"/>
    <m/>
    <m/>
    <s v="NO"/>
    <x v="1"/>
    <m/>
    <x v="1"/>
    <m/>
    <n v="0"/>
    <m/>
    <s v="Plant KTL/Завод КТЛ"/>
    <x v="0"/>
    <s v="Mileage, engine hours, GPS"/>
    <s v="Lifting (load gripping mechanism)"/>
    <s v="Shared with conditions"/>
    <m/>
    <n v="6000"/>
    <s v="N/A"/>
    <s v="N/A"/>
    <s v="N/A"/>
    <s v="N/A"/>
    <s v="N/A"/>
    <s v="N/A"/>
    <s v="N/A"/>
    <s v="TCO MSS BP"/>
    <s v="200-3681"/>
    <s v="msslr@tengizchevroil.com"/>
    <x v="1"/>
    <m/>
    <m/>
    <m/>
    <m/>
    <s v="Maintenance: Assylbek Amangaliyev / Yerkin Dauletov"/>
  </r>
  <r>
    <n v="503015"/>
    <s v="Sent to BP"/>
    <s v="ABD292E"/>
    <s v="CRANE INDUSTRIAL BRODERSON 13 TON"/>
    <s v="N-COCR"/>
    <x v="1"/>
    <s v="Tengiz"/>
    <s v="146602"/>
    <m/>
    <n v="20850"/>
    <s v="ACTIVE"/>
    <n v="200"/>
    <s v="Maintenance Shared Services"/>
    <s v="Operations"/>
    <n v="207"/>
    <s v="Production Operations"/>
    <n v="705"/>
    <s v="Maintenance"/>
    <s v="Maintenance"/>
    <s v="Maintenance Shared Services"/>
    <s v="1526"/>
    <s v="Tengiz fleet"/>
    <m/>
    <m/>
    <m/>
    <s v="Critical"/>
    <s v="BRODERSON"/>
    <s v="IC 200-3F"/>
    <s v="USD"/>
    <n v="157265"/>
    <s v="2005"/>
    <n v="17"/>
    <m/>
    <s v="46489994"/>
    <d v="2006-07-04T00:00:00"/>
    <s v="ABC0063384"/>
    <d v="1899-12-31T00:00:00"/>
    <n v="20"/>
    <d v="2006-07-06T00:00:00"/>
    <m/>
    <s v="6659"/>
    <s v="6659"/>
    <m/>
    <m/>
    <m/>
    <s v="CRN 007"/>
    <s v="96253"/>
    <s v="2026"/>
    <s v="2026"/>
    <m/>
    <s v="YES"/>
    <n v="1732"/>
    <m/>
    <m/>
    <m/>
    <s v="YES"/>
    <x v="0"/>
    <s v="BRODERSON ABD292E (ТШО 503015)"/>
    <x v="1"/>
    <m/>
    <n v="1"/>
    <s v="093-rwm-0000011"/>
    <s v="Plant KTL/Завод КТЛ"/>
    <x v="0"/>
    <s v="Mileage, engine hours, GPS"/>
    <s v="Lifting (load gripping mechanism)"/>
    <s v="Shared with conditions"/>
    <m/>
    <n v="13000"/>
    <s v="N/A"/>
    <s v="N/A"/>
    <s v="N/A"/>
    <s v="N/A"/>
    <s v="N/A"/>
    <s v="N/A"/>
    <s v="N/A"/>
    <s v="TCO MSS BP"/>
    <s v="200-3681"/>
    <s v="msslr@tengizchevroil.com"/>
    <x v="0"/>
    <m/>
    <n v="12.247600000000002"/>
    <m/>
    <m/>
    <s v="Maintenance: Assylbek Amangaliyev / Yerkin Dauletov"/>
  </r>
  <r>
    <n v="503016"/>
    <s v="Sent to BP"/>
    <s v="ABD291E"/>
    <s v="CRANE INDUSTRIAL BRODERSON 13 TON"/>
    <s v="N-COCR"/>
    <x v="1"/>
    <s v="Tengiz"/>
    <s v="146916"/>
    <m/>
    <n v="20850"/>
    <s v="ACTIVE"/>
    <n v="200"/>
    <s v="Maintenance Shared Services"/>
    <s v="Operations"/>
    <n v="207"/>
    <s v="Production Operations"/>
    <n v="705"/>
    <s v="Maintenance"/>
    <s v="Maintenance"/>
    <s v="Maintenance Shared Services"/>
    <s v="1527"/>
    <s v="Tengiz fleet"/>
    <m/>
    <m/>
    <m/>
    <s v="Critical"/>
    <s v="BRODERSON"/>
    <s v="IC 200-3F"/>
    <s v="USD"/>
    <n v="157265.01"/>
    <s v="2005"/>
    <n v="17"/>
    <m/>
    <s v="46490009"/>
    <d v="2006-07-04T00:00:00"/>
    <s v="ABC0063383"/>
    <d v="1899-12-31T00:00:00"/>
    <n v="20"/>
    <d v="2006-07-06T00:00:00"/>
    <m/>
    <s v="4368"/>
    <s v="4369"/>
    <m/>
    <m/>
    <m/>
    <s v="CRN 007"/>
    <s v="96253"/>
    <s v="2026"/>
    <s v="2026"/>
    <m/>
    <s v="YES"/>
    <n v="1733"/>
    <m/>
    <m/>
    <m/>
    <s v="YES"/>
    <x v="0"/>
    <s v="BRODERSON ABD291E (ТШО 503016)"/>
    <x v="1"/>
    <m/>
    <n v="1"/>
    <s v="093-rwm-0000010"/>
    <s v="Plant KTL/Завод КТЛ"/>
    <x v="0"/>
    <s v="Mileage, engine hours, GPS"/>
    <s v="Lifting (load gripping mechanism)"/>
    <s v="Shared with conditions"/>
    <m/>
    <n v="13000"/>
    <s v="N/A"/>
    <s v="N/A"/>
    <s v="N/A"/>
    <s v="N/A"/>
    <s v="N/A"/>
    <s v="N/A"/>
    <s v="N/A"/>
    <s v="TCO MSS BP"/>
    <s v="200-3681"/>
    <s v="msslr@tengizchevroil.com"/>
    <x v="0"/>
    <m/>
    <n v="12.247600000000002"/>
    <m/>
    <m/>
    <s v="Maintenance: Assylbek Amangaliyev / Yerkin Dauletov"/>
  </r>
  <r>
    <n v="503017"/>
    <s v="Sent to BP"/>
    <s v="H723594"/>
    <s v="CRANE MOBILE LIEBHERR 250 TON"/>
    <s v="N-COCR"/>
    <x v="1"/>
    <s v="Tengiz"/>
    <s v="70608"/>
    <s v="W09760004EL05608"/>
    <n v="20850"/>
    <s v="ACTIVE"/>
    <n v="200"/>
    <s v="Maintenance Shared Services"/>
    <s v="Operations"/>
    <n v="207"/>
    <s v="Production Operations"/>
    <n v="705"/>
    <s v="Maintenance"/>
    <s v="Maintenance"/>
    <s v="Maintenance Shared Services"/>
    <s v="1528"/>
    <s v="Tengiz fleet"/>
    <m/>
    <m/>
    <m/>
    <s v="Critical"/>
    <s v="LIEBHERR"/>
    <s v="LTM 1250"/>
    <s v="USD"/>
    <n v="2808650"/>
    <s v="2003"/>
    <n v="15"/>
    <m/>
    <s v="2003 12 0470 A5"/>
    <d v="2010-01-11T00:00:00"/>
    <s v="ED00010342"/>
    <d v="2009-04-10T00:00:00"/>
    <n v="20"/>
    <d v="2010-01-10T00:00:00"/>
    <m/>
    <s v="17024"/>
    <s v="17024"/>
    <m/>
    <s v="295/80 R22.5"/>
    <s v="295/80 R22.5"/>
    <s v="CRN008"/>
    <s v="125829"/>
    <s v="2028"/>
    <s v="2028"/>
    <m/>
    <s v="YES"/>
    <n v="1734"/>
    <s v="8 (V)"/>
    <m/>
    <s v="06.10.23-sutz: 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_x000a_"/>
    <s v="YES"/>
    <x v="2"/>
    <s v="LIEBHERR H723594 / Кран (ТШО 503017), LIEBHERR H723594 / Шасси (ТШО 503017)"/>
    <x v="0"/>
    <s v="H 723594"/>
    <n v="1"/>
    <s v="093-rwm-0000017"/>
    <s v="Plant SGP/Завод ЗВП"/>
    <x v="0"/>
    <s v="Mileage, engine hours, GPS"/>
    <s v="Lifting (load gripping mechanism)"/>
    <s v="Shared with conditions"/>
    <m/>
    <n v="250000"/>
    <s v="N/A"/>
    <s v="N/A"/>
    <s v="N/A"/>
    <s v="N/A"/>
    <s v="N/A"/>
    <s v="N/A"/>
    <s v="N/A"/>
    <s v="TCO MSS BP"/>
    <s v="200-3681"/>
    <s v="msslr@tengizchevroil.com"/>
    <x v="0"/>
    <m/>
    <n v="11.790600000000001"/>
    <m/>
    <m/>
    <s v="Maintenance: Assylbek Amangaliyev / Yerkin Dauletov"/>
  </r>
  <r>
    <n v="503018"/>
    <s v="Sent to BP"/>
    <s v="161EAC"/>
    <s v="CRANE ROUGH TERRAIN GROVE 50 TON"/>
    <s v="N-COCR"/>
    <x v="1"/>
    <s v="Tengiz"/>
    <s v="229638"/>
    <s v="229638"/>
    <n v="20850"/>
    <s v="ACTIVE"/>
    <n v="200"/>
    <s v="Maintenance Shared Services"/>
    <s v="Operations"/>
    <n v="207"/>
    <s v="Production Operations"/>
    <n v="705"/>
    <s v="Maintenance"/>
    <s v="Maintenance"/>
    <s v="Maintenance Shared Services"/>
    <s v="1529"/>
    <s v="Tengiz fleet"/>
    <m/>
    <m/>
    <m/>
    <s v="Critical"/>
    <s v="GROVE"/>
    <s v="RT600E"/>
    <s v="USD"/>
    <n v="474000"/>
    <s v="2008"/>
    <n v="14"/>
    <m/>
    <s v="46941862"/>
    <d v="2010-01-08T00:00:00"/>
    <s v="KGI008216"/>
    <d v="2010-11-04T00:00:00"/>
    <n v="20"/>
    <d v="2010-10-07T00:00:00"/>
    <m/>
    <s v="12824"/>
    <s v="12824"/>
    <m/>
    <s v="23.5 R25XHA"/>
    <s v="23.5 R25XHA"/>
    <s v="CRN009"/>
    <s v="127440"/>
    <s v="2029"/>
    <s v="2029"/>
    <m/>
    <s v="YES"/>
    <n v="1735"/>
    <m/>
    <m/>
    <m/>
    <s v="YES"/>
    <x v="0"/>
    <s v="GROVE 161EAC (ТШО 503018)"/>
    <x v="1"/>
    <m/>
    <n v="1"/>
    <s v="093-rwm-0000013"/>
    <s v="Plant KTL/Завод КТЛ"/>
    <x v="0"/>
    <s v="Mileage, engine hours, GPS"/>
    <s v="Lifting (load gripping mechanism)"/>
    <s v="Shared with conditions"/>
    <m/>
    <n v="50000"/>
    <s v="N/A"/>
    <s v="N/A"/>
    <s v="N/A"/>
    <s v="N/A"/>
    <s v="N/A"/>
    <s v="N/A"/>
    <s v="N/A"/>
    <s v="TCO MSS BP"/>
    <s v="200-3681"/>
    <s v="msslr@tengizchevroil.com"/>
    <x v="0"/>
    <m/>
    <n v="11.882000000000001"/>
    <m/>
    <m/>
    <s v="Maintenance: Assylbek Amangaliyev / Yerkin Dauletov"/>
  </r>
  <r>
    <n v="503019"/>
    <s v="Sent to BP"/>
    <s v="H724248"/>
    <s v="CRANE MOBILE LIEBHERR 250 TON"/>
    <s v="N-COCR"/>
    <x v="1"/>
    <s v="Tengiz"/>
    <s v="70843"/>
    <s v="W09676500AEL05716"/>
    <n v="20850"/>
    <s v="ACTIVE"/>
    <n v="200"/>
    <s v="Maintenance Shared Services"/>
    <s v="Operations"/>
    <n v="207"/>
    <s v="Production Operations"/>
    <n v="705"/>
    <s v="Maintenance"/>
    <s v="Maintenance"/>
    <s v="Maintenance Shared Services"/>
    <s v="1530"/>
    <s v="Tengiz fleet"/>
    <m/>
    <m/>
    <m/>
    <s v="Critical"/>
    <s v="LIEBHERR"/>
    <s v="LMT 1250 - 6.1"/>
    <s v="EUR"/>
    <n v="1667000"/>
    <s v="2009"/>
    <n v="13"/>
    <m/>
    <s v="2009140295"/>
    <d v="1899-12-31T00:00:00"/>
    <s v="ED00010991"/>
    <d v="2011-04-02T00:00:00"/>
    <n v="20"/>
    <d v="2011-05-02T00:00:00"/>
    <m/>
    <s v="12001"/>
    <s v="12001"/>
    <m/>
    <m/>
    <m/>
    <s v="CRN010"/>
    <s v="136553"/>
    <s v="2030"/>
    <s v="2030"/>
    <m/>
    <m/>
    <n v="1736"/>
    <m/>
    <m/>
    <s v="06.10.23-sutz: 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_x000a_"/>
    <s v="YES"/>
    <x v="2"/>
    <s v="LIEBHERR H 724248 / Кран (ТШО 503019), LIEBHERR H 724248 / Шасси (ТШО 503019)"/>
    <x v="0"/>
    <s v="H 724248"/>
    <n v="1"/>
    <s v="093-rwm-0000016"/>
    <s v="Plant KTL/Завод КТЛ"/>
    <x v="0"/>
    <s v="Mileage, engine hours, GPS"/>
    <s v="Lifting (load gripping mechanism)"/>
    <s v="Shared with conditions"/>
    <m/>
    <n v="250000"/>
    <s v="N/A"/>
    <s v="N/A"/>
    <s v="N/A"/>
    <s v="N/A"/>
    <s v="N/A"/>
    <s v="N/A"/>
    <s v="N/A"/>
    <s v="TCO MSS BP"/>
    <s v="200-3681"/>
    <s v="msslr@tengizchevroil.com"/>
    <x v="0"/>
    <m/>
    <n v="11.790600000000001"/>
    <m/>
    <m/>
    <s v="Maintenance: Assylbek Amangaliyev / Yerkin Dauletov"/>
  </r>
  <r>
    <n v="503020"/>
    <s v="Sent to BP"/>
    <s v="221EAD"/>
    <s v="CRANE ROUGH TERRAIN GROVE 80 TON"/>
    <s v="N-COCR"/>
    <x v="1"/>
    <s v="Tengiz"/>
    <s v="233380"/>
    <s v="233380"/>
    <n v="20850"/>
    <s v="ACTIVE"/>
    <n v="200"/>
    <s v="Maintenance Shared Services"/>
    <s v="Operations"/>
    <n v="207"/>
    <s v="Production Operations"/>
    <n v="705"/>
    <s v="Maintenance"/>
    <s v="Maintenance"/>
    <s v="Maintenance Shared Services"/>
    <s v="1531"/>
    <s v="Tengiz fleet"/>
    <m/>
    <m/>
    <m/>
    <s v="Critical"/>
    <s v="GROVE"/>
    <s v="RT880E"/>
    <s v="USD"/>
    <n v="561200"/>
    <s v="2012"/>
    <n v="10"/>
    <m/>
    <s v="73399045"/>
    <d v="1899-12-31T00:00:00"/>
    <s v="KGI094988"/>
    <d v="2014-06-01T00:00:00"/>
    <n v="20"/>
    <d v="2014-11-01T00:00:00"/>
    <m/>
    <s v="8833"/>
    <s v="8833"/>
    <m/>
    <s v="29.5 X25-34"/>
    <s v="29.5 X25-34"/>
    <s v="CRN 014"/>
    <s v="168677"/>
    <s v="2033"/>
    <s v="2033"/>
    <m/>
    <m/>
    <n v="1737"/>
    <s v="IN-LINE 6"/>
    <m/>
    <s v="06.10.23-sutz: 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
    <s v="YES"/>
    <x v="0"/>
    <s v="GROVE 221EAD (ТШО 503020)"/>
    <x v="1"/>
    <m/>
    <n v="1"/>
    <s v="093-rwm-0000014"/>
    <s v="Plant KTL/Завод КТЛ"/>
    <x v="0"/>
    <s v="Mileage, engine hours, GPS"/>
    <s v="Lifting (load gripping mechanism)"/>
    <s v="Shared with conditions"/>
    <m/>
    <n v="80000"/>
    <s v="N/A"/>
    <s v="N/A"/>
    <s v="N/A"/>
    <s v="N/A"/>
    <s v="N/A"/>
    <s v="N/A"/>
    <s v="N/A"/>
    <s v="TCO MSS BP"/>
    <s v="200-3681"/>
    <s v="msslr@tengizchevroil.com"/>
    <x v="0"/>
    <m/>
    <n v="11.882000000000001"/>
    <m/>
    <m/>
    <s v="Maintenance: Assylbek Amangaliyev / Yerkin Dauletov"/>
  </r>
  <r>
    <n v="503021"/>
    <s v="Sent to BP"/>
    <s v="321EAD"/>
    <s v="CRANE ROUGH TERRAIN GROVE 30 TON"/>
    <s v="N-COCR"/>
    <x v="1"/>
    <s v="Tengiz"/>
    <s v="258642"/>
    <s v="258642"/>
    <n v="20850"/>
    <s v="ACTIVE"/>
    <n v="200"/>
    <s v="Maintenance Shared Services"/>
    <s v="Operations"/>
    <n v="207"/>
    <s v="Production Operations"/>
    <n v="705"/>
    <s v="Maintenance"/>
    <s v="Maintenance"/>
    <s v="Maintenance Shared Services"/>
    <s v="1532"/>
    <s v="Tengiz fleet"/>
    <m/>
    <m/>
    <m/>
    <s v="Critical"/>
    <s v="GROVE"/>
    <s v="RT530E-2"/>
    <s v="EUR"/>
    <n v="233000"/>
    <s v="2013"/>
    <n v="10"/>
    <m/>
    <s v="22078497"/>
    <d v="1899-12-31T00:00:00"/>
    <s v="KGI216454"/>
    <d v="2014-07-09T00:00:00"/>
    <n v="20"/>
    <d v="2015-01-09T00:00:00"/>
    <m/>
    <s v="4173"/>
    <s v="1"/>
    <m/>
    <s v="20.5 -25"/>
    <s v="20.5 -25"/>
    <s v="CRN 017"/>
    <s v="185667"/>
    <s v="2033"/>
    <s v="2033"/>
    <m/>
    <m/>
    <n v="1738"/>
    <s v="IN-LINE 6"/>
    <m/>
    <s v="06.10.23-sutz: 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
    <s v="YES"/>
    <x v="0"/>
    <s v="GROVE 321EAD (ТШО 503021)"/>
    <x v="1"/>
    <m/>
    <n v="1"/>
    <s v="093-rwm-0000012"/>
    <s v="Plant KTL/Завод КТЛ"/>
    <x v="0"/>
    <s v="Mileage, engine hours, GPS"/>
    <s v="Lifting (load gripping mechanism)"/>
    <s v="Shared with conditions"/>
    <m/>
    <n v="30000"/>
    <s v="N/A"/>
    <s v="N/A"/>
    <s v="N/A"/>
    <s v="N/A"/>
    <s v="N/A"/>
    <s v="N/A"/>
    <s v="N/A"/>
    <s v="TCO MSS BP"/>
    <s v="200-3681"/>
    <s v="msslr@tengizchevroil.com"/>
    <x v="0"/>
    <m/>
    <n v="11.882000000000001"/>
    <m/>
    <m/>
    <s v="Maintenance: Assylbek Amangaliyev / Yerkin Dauletov"/>
  </r>
  <r>
    <n v="503022"/>
    <s v="Sent to BP"/>
    <s v="318EAD"/>
    <s v="CRANE INDUSTRIAL BRODERSON 8 TON"/>
    <s v="N-COCR"/>
    <x v="1"/>
    <s v="Tengiz"/>
    <s v="66100980"/>
    <s v="66100980"/>
    <n v="20850"/>
    <s v="ACTIVE"/>
    <n v="200"/>
    <s v="Maintenance Shared Services"/>
    <s v="Operations"/>
    <n v="207"/>
    <s v="Production Operations"/>
    <n v="705"/>
    <s v="Maintenance"/>
    <s v="Maintenance"/>
    <s v="Maintenance Shared Services"/>
    <s v="1533"/>
    <s v="Tengiz fleet"/>
    <m/>
    <m/>
    <m/>
    <s v="Critical"/>
    <s v="BRODERSON"/>
    <s v="IC-80-3J"/>
    <s v="USD"/>
    <n v="153400"/>
    <s v="2013"/>
    <n v="10"/>
    <m/>
    <s v="72003631"/>
    <d v="1899-12-31T00:00:00"/>
    <s v="KGI216451"/>
    <d v="2014-10-10T00:00:00"/>
    <n v="20"/>
    <d v="2015-04-01T00:00:00"/>
    <m/>
    <s v="28612"/>
    <s v="21466"/>
    <m/>
    <m/>
    <m/>
    <s v="CRN 018"/>
    <s v="185602"/>
    <s v="2034"/>
    <s v="2034"/>
    <m/>
    <m/>
    <n v="1739"/>
    <s v="INLINE 4"/>
    <m/>
    <m/>
    <s v="YES"/>
    <x v="0"/>
    <s v="BRODERSON 318EAD (ТШО 503022)"/>
    <x v="1"/>
    <m/>
    <n v="1"/>
    <s v="093-rwm-0000022"/>
    <s v="Plant KTL/Завод КТЛ"/>
    <x v="0"/>
    <s v="Mileage, engine hours, GPS"/>
    <s v="Lifting (load gripping mechanism)"/>
    <s v="Shared with conditions"/>
    <m/>
    <n v="8000"/>
    <s v="N/A"/>
    <s v="N/A"/>
    <s v="N/A"/>
    <s v="N/A"/>
    <s v="N/A"/>
    <s v="N/A"/>
    <s v="N/A"/>
    <s v="TCO MSS BP"/>
    <s v="200-3681"/>
    <s v="msslr@tengizchevroil.com"/>
    <x v="0"/>
    <m/>
    <n v="12.247600000000002"/>
    <m/>
    <m/>
    <s v="Maintenance: Assylbek Amangaliyev / Yerkin Dauletov"/>
  </r>
  <r>
    <n v="503023"/>
    <s v="Sent to BP"/>
    <s v="541EAD"/>
    <s v="CRANE INDUSTRIAL BRODERSON 8 TON"/>
    <s v="N-COCR"/>
    <x v="1"/>
    <s v="Tengiz"/>
    <s v="67556380"/>
    <s v="67556380"/>
    <n v="20850"/>
    <s v="ACTIVE"/>
    <n v="200"/>
    <s v="Maintenance Shared Services"/>
    <s v="Operations"/>
    <n v="207"/>
    <s v="Production Operations"/>
    <n v="705"/>
    <s v="Maintenance"/>
    <s v="Maintenance"/>
    <s v="Maintenance Shared Services"/>
    <s v="1534"/>
    <s v="Tengiz fleet"/>
    <m/>
    <m/>
    <m/>
    <s v="Critical"/>
    <s v="BRODERSON"/>
    <s v="IC-80-3J"/>
    <s v="USD"/>
    <n v="164079"/>
    <s v="2014"/>
    <n v="9"/>
    <m/>
    <s v="72007012"/>
    <d v="1899-12-31T00:00:00"/>
    <s v="KGI215883"/>
    <d v="2016-07-01T00:00:00"/>
    <n v="20"/>
    <d v="2015-09-09T00:00:00"/>
    <m/>
    <s v="6801"/>
    <s v="6801"/>
    <m/>
    <s v="8.25-15"/>
    <s v="8.25-15"/>
    <s v="CRN 018"/>
    <s v="202512"/>
    <s v="2034"/>
    <s v="2034"/>
    <m/>
    <m/>
    <n v="1740"/>
    <s v="INLINE 4"/>
    <m/>
    <m/>
    <s v="YES"/>
    <x v="0"/>
    <s v="BRODERSON 541AED (ТШО 503023)"/>
    <x v="1"/>
    <m/>
    <n v="1"/>
    <s v="093-rwm-0000008"/>
    <s v="Plant SGP/Завод ЗВП"/>
    <x v="0"/>
    <s v="Mileage, engine hours, GPS"/>
    <s v="Lifting (load gripping mechanism)"/>
    <s v="Shared with conditions"/>
    <m/>
    <n v="8000"/>
    <s v="N/A"/>
    <s v="N/A"/>
    <s v="N/A"/>
    <s v="N/A"/>
    <s v="N/A"/>
    <s v="N/A"/>
    <s v="N/A"/>
    <s v="TCO MSS BP"/>
    <s v="200-3681"/>
    <s v="msslr@tengizchevroil.com"/>
    <x v="0"/>
    <m/>
    <n v="12.247600000000002"/>
    <m/>
    <m/>
    <s v="Maintenance: Assylbek Amangaliyev / Yerkin Dauletov"/>
  </r>
  <r>
    <n v="503024"/>
    <s v="Sent to BP"/>
    <s v="278EAC"/>
    <s v="CRANE INDUSTRIAL BRODERSON 8 TON"/>
    <s v="N-COCR"/>
    <x v="1"/>
    <s v="Tengiz"/>
    <s v="71325180"/>
    <s v="71325180"/>
    <n v="20850"/>
    <s v="ACTIVE"/>
    <n v="200"/>
    <s v="Maintenance Shared Services"/>
    <s v="Operations"/>
    <n v="207"/>
    <s v="Production Operations"/>
    <n v="705"/>
    <s v="Maintenance"/>
    <s v="Maintenance"/>
    <s v="Maintenance Shared Services"/>
    <s v="1535"/>
    <s v="Tengiz fleet"/>
    <m/>
    <m/>
    <m/>
    <s v="Critical"/>
    <s v="BRODERSON"/>
    <s v="IC-80-3J"/>
    <s v="USD"/>
    <n v="154397"/>
    <s v="2017"/>
    <n v="6"/>
    <m/>
    <s v="72029361"/>
    <d v="2019-05-11T00:00:00"/>
    <s v="377"/>
    <d v="1899-12-31T00:00:00"/>
    <n v="20"/>
    <d v="2018-07-10T00:00:00"/>
    <m/>
    <s v="3674"/>
    <s v="3674"/>
    <m/>
    <s v="825-15 EUROSOFT"/>
    <s v="825-15 EUROSOFT"/>
    <s v="CRN 019"/>
    <s v="266464"/>
    <s v="2027"/>
    <s v="2037"/>
    <m/>
    <m/>
    <n v="1741"/>
    <m/>
    <m/>
    <m/>
    <s v="YES"/>
    <x v="0"/>
    <s v="BRODERSON 278EAC (ТШО 503024)"/>
    <x v="1"/>
    <m/>
    <n v="1"/>
    <s v="093-rwm-0000009"/>
    <s v="Plant KTL/Завод КТЛ"/>
    <x v="0"/>
    <s v="Mileage, engine hours, GPS"/>
    <s v="Lifting (load gripping mechanism)"/>
    <s v="Shared with conditions"/>
    <m/>
    <n v="8000"/>
    <s v="N/A"/>
    <s v="N/A"/>
    <s v="N/A"/>
    <s v="N/A"/>
    <s v="N/A"/>
    <s v="N/A"/>
    <s v="N/A"/>
    <s v="TCO MSS BP"/>
    <s v="200-3681"/>
    <s v="msslr@tengizchevroil.com"/>
    <x v="0"/>
    <m/>
    <n v="12.247600000000002"/>
    <m/>
    <m/>
    <s v="Maintenance: Assylbek Amangaliyev / Yerkin Dauletov"/>
  </r>
  <r>
    <n v="503025"/>
    <s v="Sent to BP"/>
    <s v="307EAC"/>
    <s v="CRANE ROUGH TERRAIN GROVE 135 TON"/>
    <s v="N-COCR"/>
    <x v="1"/>
    <s v="Tengiz"/>
    <s v="236028"/>
    <s v="236028"/>
    <n v="20850"/>
    <s v="ACTIVE"/>
    <n v="200"/>
    <s v="Maintenance Shared Services"/>
    <s v="Operations"/>
    <n v="207"/>
    <s v="Production Operations"/>
    <n v="705"/>
    <s v="Maintenance"/>
    <s v="Maintenance"/>
    <s v="Maintenance Shared Services"/>
    <s v="1536"/>
    <s v="Tengiz fleet"/>
    <m/>
    <m/>
    <m/>
    <s v="Critical"/>
    <s v="GROVE"/>
    <s v="RT915E"/>
    <s v="USD"/>
    <n v="1488572.48"/>
    <s v="2018"/>
    <n v="5"/>
    <m/>
    <s v="74175484"/>
    <d v="2019-09-05T00:00:00"/>
    <s v="ACY000514"/>
    <d v="2019-07-03T00:00:00"/>
    <n v="20"/>
    <d v="2019-07-05T00:00:00"/>
    <m/>
    <s v="1686"/>
    <s v="1686"/>
    <m/>
    <s v="33.25-29"/>
    <s v="33.25-29"/>
    <s v="CRN 020"/>
    <s v="270219"/>
    <s v="2038"/>
    <s v="2038"/>
    <m/>
    <m/>
    <n v="1742"/>
    <m/>
    <m/>
    <s v="06.10.23-sutz: 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
    <s v="YES"/>
    <x v="0"/>
    <s v="Кран Grove 307 EAC (ТШО 503025)"/>
    <x v="1"/>
    <m/>
    <n v="1"/>
    <s v="093-rwm-0000015"/>
    <s v="Plant KTL/Завод КТЛ"/>
    <x v="0"/>
    <s v="Mileage, engine hours, GPS"/>
    <s v="Lifting (load gripping mechanism)"/>
    <s v="Shared with conditions"/>
    <m/>
    <n v="135000"/>
    <s v="N/A"/>
    <s v="N/A"/>
    <s v="N/A"/>
    <s v="N/A"/>
    <s v="N/A"/>
    <s v="N/A"/>
    <s v="N/A"/>
    <s v="TCO MSS BP"/>
    <s v="200-3681"/>
    <s v="msslr@tengizchevroil.com"/>
    <x v="0"/>
    <m/>
    <n v="18.554199999999998"/>
    <m/>
    <m/>
    <s v="Maintenance: Assylbek Amangaliyev / Yerkin Dauletov"/>
  </r>
  <r>
    <n v="503026"/>
    <s v="Sent to BP"/>
    <s v="H464406"/>
    <s v="CRANE MOBILE LIEBHERR 300 TON"/>
    <s v="N-COCR"/>
    <x v="1"/>
    <s v="Tengiz"/>
    <s v="71982"/>
    <s v="WLFA61CZ5NEZZ0084"/>
    <n v="20850"/>
    <s v="ACTIVE"/>
    <n v="200"/>
    <s v="Maintenance Shared Services"/>
    <s v="Operations"/>
    <n v="207"/>
    <s v="Production Operations"/>
    <n v="705"/>
    <s v="Maintenance"/>
    <s v="Maintenance"/>
    <s v="Maintenance Shared Services"/>
    <s v="1537"/>
    <s v="Tengiz fleet"/>
    <m/>
    <m/>
    <m/>
    <s v="Non-Critical"/>
    <s v="LIEBHERR-WERK EHINGEN GMBH"/>
    <s v="LTM 1300-6.2"/>
    <s v="GBP"/>
    <n v="1556535.28"/>
    <s v="2022"/>
    <n v="1"/>
    <m/>
    <s v="2021140534"/>
    <d v="2023-08-12T00:00:00"/>
    <s v="EW00011663"/>
    <d v="1899-12-31T00:00:00"/>
    <n v="20"/>
    <d v="2024-03-08T00:00:00"/>
    <m/>
    <s v="0"/>
    <s v="0"/>
    <m/>
    <s v="445/95R25"/>
    <s v="445/95R25"/>
    <s v="CRN 021"/>
    <s v="356858"/>
    <s v="2042"/>
    <s v="2042"/>
    <m/>
    <m/>
    <n v="1743"/>
    <m/>
    <m/>
    <m/>
    <s v="YES"/>
    <x v="1"/>
    <m/>
    <x v="0"/>
    <s v="H 464406"/>
    <n v="1"/>
    <s v="093-rwm-0000018"/>
    <s v="Plant SGP/Завод ЗВП"/>
    <x v="0"/>
    <s v="Mileage, engine hours, GPS"/>
    <s v="Lifting (load gripping mechanism)"/>
    <s v="Shared with conditions"/>
    <m/>
    <n v="300000"/>
    <s v="N/A"/>
    <s v="N/A"/>
    <s v="N/A"/>
    <s v="N/A"/>
    <s v="N/A"/>
    <s v="N/A"/>
    <s v="N/A"/>
    <s v="TCO MSS BP"/>
    <s v="200-3681"/>
    <s v="msslr@tengizchevroil.com"/>
    <x v="0"/>
    <m/>
    <n v="11.882000000000001"/>
    <m/>
    <m/>
    <s v="Maintenance: Assylbek Amangaliyev / Yerkin Dauletov"/>
  </r>
  <r>
    <n v="503027"/>
    <s v="Sent to BP"/>
    <s v="N/A"/>
    <s v="CRANE MOBILE LIEBHERR 700 TON"/>
    <s v="N-COCR"/>
    <x v="1"/>
    <s v="Tengiz"/>
    <s v="WLFA82CZ9REZZ0191"/>
    <s v=" WLFA82CZ9REZZ0191  "/>
    <n v="20850"/>
    <s v="ACTIVE"/>
    <n v="200"/>
    <s v="Maintenance Shared Services"/>
    <s v="Operations"/>
    <n v="207"/>
    <s v="Production Operations"/>
    <n v="705"/>
    <s v="Maintenance"/>
    <s v="Maintenance"/>
    <s v="Maintenance Shared Services"/>
    <s v="2221"/>
    <s v="Tengiz fleet"/>
    <m/>
    <m/>
    <d v="2025-01-22T00:00:00"/>
    <s v="Non-Critical"/>
    <s v="LIEBHERR-WERK EHINGEN GMBH"/>
    <s v="LTM 1650-8.1"/>
    <s v="GBP"/>
    <n v="6462432"/>
    <s v="2024"/>
    <m/>
    <m/>
    <s v="2021140534"/>
    <m/>
    <m/>
    <m/>
    <n v="20"/>
    <d v="2025-01-21T00:00:00"/>
    <m/>
    <m/>
    <m/>
    <m/>
    <m/>
    <m/>
    <s v="CRN 022"/>
    <s v="0060074969"/>
    <s v="2045"/>
    <m/>
    <m/>
    <m/>
    <n v="2431"/>
    <s v="D9508 A7-5.0"/>
    <m/>
    <s v="22.01.25 - sutz: New equipment was added to E-Maint &amp; TCO Management Tool as NON COCR/Non-Critical as of 22.01.25.  (Inbox – New Equipment 2025)  _x000a__x000a_"/>
    <s v="YES"/>
    <x v="1"/>
    <m/>
    <x v="1"/>
    <m/>
    <n v="1"/>
    <s v="093-rwm-0000019"/>
    <s v=""/>
    <x v="0"/>
    <s v="Mileage, engine hours, GPS"/>
    <s v="Lifting (load gripping mechanism)"/>
    <s v="Shared with conditions"/>
    <m/>
    <n v="700000"/>
    <s v="N/A"/>
    <s v="N/A"/>
    <s v="N/A"/>
    <s v="N/A"/>
    <s v="N/A"/>
    <s v="N/A"/>
    <s v="N/A"/>
    <s v="TCO MSS BP"/>
    <s v="200-3681"/>
    <s v="msslr@tengizchevroil.com"/>
    <x v="1"/>
    <m/>
    <m/>
    <m/>
    <m/>
    <s v="Maintenance: Assylbek Amangaliyev / Yerkin Dauletov"/>
  </r>
  <r>
    <n v="504001"/>
    <s v="Active"/>
    <m/>
    <s v="TUBE BUNDLE LIFTING DEVICE CAREYLIFT 65"/>
    <s v="N-COCR"/>
    <x v="1"/>
    <s v="Tengiz"/>
    <s v="6505"/>
    <m/>
    <n v="20840"/>
    <s v="ACTIVE"/>
    <n v="200"/>
    <s v="Mechanical Maintenance"/>
    <s v="Operations"/>
    <n v="207"/>
    <s v="Production Operations"/>
    <n v="705"/>
    <s v="Maintenance"/>
    <s v="Maintenance"/>
    <s v="Mechanical Supv &amp; Staff"/>
    <s v="750"/>
    <s v="Tengiz fleet"/>
    <s v="Allocated"/>
    <m/>
    <m/>
    <s v="Non-Critical"/>
    <s v="CAREYLIFT"/>
    <s v="65"/>
    <s v="USD"/>
    <n v="34900"/>
    <s v="2004"/>
    <n v="17"/>
    <m/>
    <m/>
    <m/>
    <m/>
    <d v="2005-03-02T00:00:00"/>
    <n v="20"/>
    <d v="2006-06-02T00:00:00"/>
    <m/>
    <s v="0"/>
    <s v="0"/>
    <m/>
    <m/>
    <m/>
    <s v="ML 001"/>
    <s v="91801"/>
    <s v="2016"/>
    <s v="2026"/>
    <m/>
    <s v="NO"/>
    <n v="752"/>
    <m/>
    <m/>
    <m/>
    <s v="NO"/>
    <x v="1"/>
    <m/>
    <x v="1"/>
    <m/>
    <n v="0"/>
    <m/>
    <s v="Plant KTL/Завод КТЛ"/>
    <x v="1"/>
    <s v="GPS"/>
    <s v="Lifting (load gripping mechanism)"/>
    <s v="Shared with conditions"/>
    <m/>
    <n v="65000"/>
    <s v="N/A"/>
    <s v="N/A"/>
    <s v="N/A"/>
    <s v="N/A"/>
    <s v="N/A"/>
    <s v="N/A"/>
    <s v="N/A"/>
    <s v="TCO MSS BP"/>
    <s v="200-4410"/>
    <s v="msslte@tengizchevroil.com"/>
    <x v="1"/>
    <m/>
    <m/>
    <m/>
    <m/>
    <s v="Maintenance: Assylbek Amangaliyev / Yerkin Dauletov"/>
  </r>
  <r>
    <n v="504002"/>
    <s v="Active"/>
    <m/>
    <s v="TUBE BUNDLE LIFTING DEVICE CAREYLIFT 60"/>
    <s v="N-COCR"/>
    <x v="1"/>
    <s v="Tengiz"/>
    <s v="6011"/>
    <m/>
    <n v="20840"/>
    <s v="ACTIVE"/>
    <n v="200"/>
    <s v="Mechanical Maintenance"/>
    <s v="Operations"/>
    <n v="207"/>
    <s v="Production Operations"/>
    <n v="705"/>
    <s v="Maintenance"/>
    <s v="Maintenance"/>
    <s v="Mechanical Supv &amp; Staff"/>
    <s v="751"/>
    <s v="Tengiz fleet"/>
    <s v="Allocated"/>
    <m/>
    <m/>
    <s v="Non-Critical"/>
    <s v="CAREYLIFT"/>
    <s v="60"/>
    <s v="USD"/>
    <n v="27900"/>
    <s v="2004"/>
    <n v="17"/>
    <m/>
    <m/>
    <m/>
    <m/>
    <d v="2005-03-02T00:00:00"/>
    <n v="20"/>
    <d v="2006-06-02T00:00:00"/>
    <m/>
    <s v="0"/>
    <s v="0"/>
    <m/>
    <m/>
    <m/>
    <s v="ML 001"/>
    <s v="92098"/>
    <s v="2016"/>
    <s v="2026"/>
    <m/>
    <s v="NO"/>
    <n v="753"/>
    <m/>
    <m/>
    <m/>
    <s v="NO"/>
    <x v="1"/>
    <m/>
    <x v="1"/>
    <m/>
    <n v="0"/>
    <m/>
    <s v="Plant KTL/Завод КТЛ"/>
    <x v="1"/>
    <s v="GPS"/>
    <s v="Lifting (load gripping mechanism)"/>
    <s v="Shared with conditions"/>
    <m/>
    <n v="60000"/>
    <s v="N/A"/>
    <s v="N/A"/>
    <s v="N/A"/>
    <s v="N/A"/>
    <s v="N/A"/>
    <s v="N/A"/>
    <s v="N/A"/>
    <s v="TCO MSS BP"/>
    <s v="200-4410"/>
    <s v="msslte@tengizchevroil.com"/>
    <x v="1"/>
    <m/>
    <m/>
    <m/>
    <m/>
    <s v="Maintenance: Assylbek Amangaliyev / Yerkin Dauletov"/>
  </r>
  <r>
    <n v="516010"/>
    <s v="Reserved"/>
    <m/>
    <s v="TRUCK AIRCRAFT DEICER WITH LIFT BUCKET"/>
    <s v="N-COCR"/>
    <x v="1"/>
    <s v="Tengiz"/>
    <s v="GS112008192GS1753"/>
    <s v="GS112008192GS1753"/>
    <n v="13727"/>
    <s v="ACTIVE"/>
    <n v="200"/>
    <s v="Flight Ops &amp; Charters"/>
    <s v="Operations"/>
    <n v="209"/>
    <s v="Supply Chain Management"/>
    <n v="321"/>
    <s v="Aviation &amp; Logistics"/>
    <s v="SCM Logistics"/>
    <s v="Flight Ops &amp; Charters"/>
    <s v="752"/>
    <s v="Tengiz fleet"/>
    <m/>
    <m/>
    <m/>
    <s v="Critical"/>
    <s v="Ground support specialist (GSS"/>
    <s v="GS 800"/>
    <s v="USD"/>
    <n v="209320.28"/>
    <s v="2020"/>
    <n v="3"/>
    <m/>
    <m/>
    <m/>
    <m/>
    <m/>
    <n v="10"/>
    <d v="2020-08-11T00:00:00"/>
    <m/>
    <s v="224"/>
    <s v="224"/>
    <s v="175.00 mh#1"/>
    <s v="235/85R16"/>
    <s v="235/85R16"/>
    <s v="TRAIR01"/>
    <s v="314761"/>
    <s v="2030"/>
    <s v="2030"/>
    <m/>
    <m/>
    <n v="754"/>
    <m/>
    <m/>
    <s v="04.04.25-sutz: Due to seasonal changes, truck's statuses were changed from Active to &quot;Reserved&quot; &amp; TMF1 to &quot;N-COCR&quot;, according to the e-mail from TCO Fleet maintenance and inspection Team Lead as of 31.03.2025. (Inbox-TCO Fleet maint and inspec Team Lead)"/>
    <s v="NO"/>
    <x v="1"/>
    <m/>
    <x v="1"/>
    <m/>
    <n v="0"/>
    <m/>
    <s v=""/>
    <x v="0"/>
    <s v="Mileage, engine hours, GPS"/>
    <s v="Airport support equipment"/>
    <m/>
    <m/>
    <s v="N/A"/>
    <s v="N/A"/>
    <s v="N/A"/>
    <s v="N/A"/>
    <s v="N/A"/>
    <s v="N/A"/>
    <s v="N/A"/>
    <s v="N/A"/>
    <m/>
    <m/>
    <m/>
    <x v="1"/>
    <m/>
    <m/>
    <m/>
    <m/>
    <s v="SCM Aviation: Nurzat Khairolla / Zhandos Ospankulov"/>
  </r>
  <r>
    <n v="519021"/>
    <s v="Sent to BP"/>
    <m/>
    <s v="EXTRACTOR - AERIAL TUBE BUNDLE 45T-8000"/>
    <s v="N-COCR"/>
    <x v="1"/>
    <s v="Tengiz"/>
    <s v="N1258-10"/>
    <s v="N1258-10"/>
    <n v="20850"/>
    <s v="ACTIVE"/>
    <n v="200"/>
    <s v="Maintenance Shared Services"/>
    <s v="Operations"/>
    <n v="207"/>
    <s v="Production Operations"/>
    <n v="705"/>
    <s v="Maintenance"/>
    <s v="Maintenance"/>
    <s v="General Maint. Supv. Staff/Shp"/>
    <s v="1539"/>
    <s v="Tengiz fleet"/>
    <m/>
    <m/>
    <m/>
    <s v="Non-Critical"/>
    <s v="PEINEMANN"/>
    <s v="45T-8000 x 2360ES"/>
    <s v="EUR"/>
    <n v="134103"/>
    <s v="2010"/>
    <n v="13"/>
    <m/>
    <m/>
    <d v="1899-12-31T00:00:00"/>
    <m/>
    <d v="2011-07-10T00:00:00"/>
    <n v="20"/>
    <d v="2011-10-10T00:00:00"/>
    <m/>
    <s v="0"/>
    <s v="0"/>
    <m/>
    <m/>
    <m/>
    <s v="BEX 001"/>
    <s v="144334"/>
    <s v="2020"/>
    <s v="2030"/>
    <m/>
    <m/>
    <n v="1745"/>
    <m/>
    <m/>
    <m/>
    <s v="NO"/>
    <x v="1"/>
    <m/>
    <x v="1"/>
    <m/>
    <n v="0"/>
    <m/>
    <s v="Plant KTL/Завод КТЛ"/>
    <x v="2"/>
    <s v="Engine hours, GPS"/>
    <s v="Lifting (load gripping mechanism)"/>
    <s v="Shared with conditions"/>
    <m/>
    <n v="45000"/>
    <s v="N/A"/>
    <s v="N/A"/>
    <s v="N/A"/>
    <s v="N/A"/>
    <s v="N/A"/>
    <s v="N/A"/>
    <s v="N/A"/>
    <s v="TCO MSS BP"/>
    <s v="200-4410"/>
    <s v="msslte@tengizchevroil.com"/>
    <x v="1"/>
    <m/>
    <m/>
    <m/>
    <m/>
    <s v="Maintenance: Assylbek Amangaliyev / Yerkin Dauletov"/>
  </r>
  <r>
    <n v="519026"/>
    <s v="Sent to BP"/>
    <m/>
    <s v="EXTRACTOR - AERIAL TUBE BUNDLE 30T-7000"/>
    <s v="N-COCR"/>
    <x v="1"/>
    <s v="Tengiz"/>
    <s v="N - 156"/>
    <m/>
    <n v="20850"/>
    <s v="ACTIVE"/>
    <n v="200"/>
    <s v="Maintenance Shared Services"/>
    <s v="Operations"/>
    <n v="207"/>
    <s v="Production Operations"/>
    <n v="705"/>
    <s v="Maintenance"/>
    <s v="Maintenance"/>
    <s v="General Maint. Supv. Staff/Shp"/>
    <s v="1540"/>
    <s v="Tengiz fleet"/>
    <m/>
    <m/>
    <m/>
    <s v="Non-Critical"/>
    <s v="PEINEMANN"/>
    <s v="30T-7000 x 2000E"/>
    <s v="USD"/>
    <n v="97500"/>
    <s v="2002"/>
    <n v="11"/>
    <m/>
    <m/>
    <d v="1899-12-31T00:00:00"/>
    <m/>
    <d v="2003-08-12T00:00:00"/>
    <n v="20"/>
    <d v="2012-07-04T00:00:00"/>
    <m/>
    <s v="0"/>
    <s v="0"/>
    <m/>
    <m/>
    <m/>
    <s v="BEX 002"/>
    <m/>
    <s v="2022"/>
    <s v="2032"/>
    <m/>
    <m/>
    <n v="1746"/>
    <m/>
    <m/>
    <m/>
    <s v="NO"/>
    <x v="1"/>
    <m/>
    <x v="1"/>
    <m/>
    <n v="0"/>
    <m/>
    <s v="Plant KTL/Завод КТЛ"/>
    <x v="2"/>
    <s v="Engine hours, GPS"/>
    <s v="Lifting (load gripping mechanism)"/>
    <s v="Shared with conditions"/>
    <m/>
    <n v="30000"/>
    <s v="N/A"/>
    <s v="N/A"/>
    <s v="N/A"/>
    <s v="N/A"/>
    <s v="N/A"/>
    <s v="N/A"/>
    <s v="N/A"/>
    <s v="TCO MSS BP"/>
    <s v="200-4410"/>
    <s v="msslte@tengizchevroil.com"/>
    <x v="1"/>
    <m/>
    <m/>
    <m/>
    <m/>
    <s v="Maintenance: Assylbek Amangaliyev / Yerkin Dauletov"/>
  </r>
  <r>
    <n v="519029"/>
    <s v="Sent to BP"/>
    <m/>
    <s v="EXTRACTOR - AERIAL TUBE BUNDLE 45T- 1000"/>
    <s v="N-COCR"/>
    <x v="1"/>
    <s v="Tengiz"/>
    <m/>
    <m/>
    <n v="20850"/>
    <s v="ACTIVE"/>
    <n v="200"/>
    <s v="Maintenance Shared Services"/>
    <s v="Operations"/>
    <n v="207"/>
    <s v="Production Operations"/>
    <n v="705"/>
    <s v="Maintenance"/>
    <s v="Maintenance"/>
    <s v="General Maint. Supv. Staff/Shp"/>
    <s v="1543"/>
    <s v="Tengiz fleet"/>
    <m/>
    <m/>
    <m/>
    <s v="Non-Critical"/>
    <s v="PEINEMANN"/>
    <s v="EXTRACTOR - 45¿ 1000"/>
    <s v="EUR"/>
    <n v="139400"/>
    <s v="2011"/>
    <n v="11"/>
    <m/>
    <m/>
    <d v="1899-12-31T00:00:00"/>
    <m/>
    <d v="2013-10-05T00:00:00"/>
    <n v="20"/>
    <d v="2012-12-08T00:00:00"/>
    <m/>
    <s v="0"/>
    <s v="0"/>
    <m/>
    <m/>
    <m/>
    <s v="BEX 002"/>
    <s v="152100"/>
    <s v="2022"/>
    <s v="2032"/>
    <m/>
    <m/>
    <n v="1749"/>
    <m/>
    <m/>
    <m/>
    <s v="NO"/>
    <x v="1"/>
    <m/>
    <x v="1"/>
    <m/>
    <n v="0"/>
    <m/>
    <s v="Plant KTL/Завод КТЛ"/>
    <x v="2"/>
    <s v="Engine hours, GPS"/>
    <s v="Lifting (load gripping mechanism)"/>
    <s v="Shared with conditions"/>
    <m/>
    <n v="45000"/>
    <s v="N/A"/>
    <s v="N/A"/>
    <s v="N/A"/>
    <s v="N/A"/>
    <s v="N/A"/>
    <s v="N/A"/>
    <s v="N/A"/>
    <s v="TCO MSS BP"/>
    <s v="200-4410"/>
    <s v="msslte@tengizchevroil.com"/>
    <x v="1"/>
    <m/>
    <m/>
    <m/>
    <m/>
    <s v="Maintenance: Assylbek Amangaliyev / Yerkin Dauletov"/>
  </r>
  <r>
    <n v="519030"/>
    <s v="Active"/>
    <m/>
    <s v="EXTRACTOR - AERIAL TUBE BUNDLE 60T-9000"/>
    <s v="N-COCR"/>
    <x v="1"/>
    <s v="Tengiz"/>
    <s v="N-1437-14"/>
    <m/>
    <n v="20850"/>
    <s v="ACTIVE"/>
    <n v="200"/>
    <s v="Maintenance Shared Services"/>
    <s v="Operations"/>
    <n v="207"/>
    <s v="Production Operations"/>
    <n v="705"/>
    <s v="Maintenance"/>
    <s v="Maintenance"/>
    <s v="Maintenance Shared Services"/>
    <s v="1544"/>
    <s v="Tengiz fleet"/>
    <s v="Available"/>
    <m/>
    <m/>
    <s v="Non-Critical"/>
    <s v="PEINEMANN"/>
    <s v="60T-9000 x 2750ES"/>
    <s v="EUR"/>
    <n v="152890"/>
    <s v="2014"/>
    <n v="9"/>
    <m/>
    <s v="1531014 000040"/>
    <d v="1899-12-31T00:00:00"/>
    <m/>
    <d v="2014-03-07T00:00:00"/>
    <n v="20"/>
    <d v="2014-09-08T00:00:00"/>
    <m/>
    <s v="0"/>
    <s v="0"/>
    <m/>
    <m/>
    <m/>
    <s v="BEX 003"/>
    <s v="204245"/>
    <s v="2024"/>
    <s v="2034"/>
    <m/>
    <m/>
    <n v="1750"/>
    <s v="IN-LINE 2"/>
    <m/>
    <s v="16.02.24-sutz: CC was changed to 20850 - Maintenance Shared Services, according to the e-mail from Registration Dept with confirmed by Fleet maintenance and inspection Team Lead as of 07.02.2024 (Inbox - CC Change)"/>
    <s v="NO"/>
    <x v="1"/>
    <m/>
    <x v="1"/>
    <m/>
    <n v="0"/>
    <m/>
    <s v="Plant KTL/Завод КТЛ"/>
    <x v="2"/>
    <s v="Engine hours, GPS"/>
    <s v="Lifting (load gripping mechanism)"/>
    <s v="Shared with conditions"/>
    <m/>
    <n v="60000"/>
    <s v="N/A"/>
    <s v="N/A"/>
    <s v="N/A"/>
    <s v="N/A"/>
    <s v="N/A"/>
    <s v="N/A"/>
    <s v="N/A"/>
    <s v="TCO MSS BP"/>
    <s v="200-4410"/>
    <s v="msslte@tengizchevroil.com"/>
    <x v="1"/>
    <m/>
    <m/>
    <m/>
    <m/>
    <s v="Maintenance: Assylbek Amangaliyev / Yerkin Dauletov"/>
  </r>
  <r>
    <n v="519053"/>
    <s v="Sent to BP"/>
    <m/>
    <s v="Hydraulic Bundle Extractor"/>
    <s v="N-COCR"/>
    <x v="1"/>
    <s v="Tengiz"/>
    <s v="N-1752-22"/>
    <s v="N-1752-22"/>
    <n v="20830"/>
    <s v="ACTIVE"/>
    <n v="200"/>
    <s v="Fixed Equipment &amp; Civil"/>
    <s v="Operations"/>
    <n v="207"/>
    <s v="Production Operations"/>
    <n v="705"/>
    <s v="Maintenance"/>
    <s v="Maintenance"/>
    <s v="General Maint. Supv. Staff/Shp"/>
    <s v="1558"/>
    <s v="Tengiz fleet"/>
    <m/>
    <m/>
    <m/>
    <s v="Non-Critical"/>
    <s v="PEINEMANN"/>
    <s v="45T 7000 x 2000EL"/>
    <s v="EUR"/>
    <n v="123840"/>
    <s v="2022"/>
    <n v="1"/>
    <m/>
    <s v="1531022 002144"/>
    <d v="1899-12-31T00:00:00"/>
    <m/>
    <d v="2024-04-06T00:00:00"/>
    <n v="0"/>
    <d v="2024-04-06T00:00:00"/>
    <m/>
    <s v="0"/>
    <s v="0"/>
    <m/>
    <m/>
    <m/>
    <s v="BEX 004"/>
    <s v="354265"/>
    <s v="2032"/>
    <s v="2022"/>
    <m/>
    <m/>
    <n v="1764"/>
    <m/>
    <m/>
    <m/>
    <s v="NO"/>
    <x v="1"/>
    <m/>
    <x v="1"/>
    <m/>
    <n v="0"/>
    <m/>
    <s v="NCC/СБПО"/>
    <x v="2"/>
    <s v="Engine hours, GPS"/>
    <s v="Lifting (load gripping mechanism)"/>
    <s v="Shared with conditions"/>
    <m/>
    <n v="25000"/>
    <s v="N/A"/>
    <s v="N/A"/>
    <s v="N/A"/>
    <s v="N/A"/>
    <s v="N/A"/>
    <s v="N/A"/>
    <s v="N/A"/>
    <s v="TCO MSS BP"/>
    <s v="200-4410"/>
    <s v="msslte@tengizchevroil.com"/>
    <x v="1"/>
    <m/>
    <m/>
    <m/>
    <m/>
    <s v="Maintenance: Assylbek Amangaliyev / Yerkin Dauletov"/>
  </r>
  <r>
    <n v="519054"/>
    <s v="Sent to BP"/>
    <m/>
    <s v="Hydraulic Bundle Extractor 25T"/>
    <s v="N-COCR"/>
    <x v="1"/>
    <s v="Tengiz"/>
    <s v="N-1774-22"/>
    <m/>
    <n v="32002"/>
    <s v="ACTIVE"/>
    <n v="200"/>
    <s v="FGP Maintenance"/>
    <s v="Operations"/>
    <n v="207"/>
    <s v="Production Operations"/>
    <n v="703"/>
    <s v="FGP Ops"/>
    <s v="FGP Ops"/>
    <s v="FGP Maintenance"/>
    <s v="1559"/>
    <s v="Tengiz fleet"/>
    <m/>
    <m/>
    <m/>
    <s v="Non-Critical"/>
    <s v="PEINEMANN"/>
    <s v="25T 6100 х 1600E"/>
    <s v="EUR"/>
    <n v="124456"/>
    <s v="2022"/>
    <n v="0"/>
    <m/>
    <s v="1531022002455"/>
    <d v="1899-12-31T00:00:00"/>
    <m/>
    <d v="2024-01-04T00:00:00"/>
    <n v="10"/>
    <d v="2024-01-04T00:00:00"/>
    <m/>
    <s v="0"/>
    <s v="0"/>
    <m/>
    <m/>
    <m/>
    <s v="BEX 005"/>
    <s v="367746"/>
    <s v="2033"/>
    <s v="2033"/>
    <m/>
    <m/>
    <n v="1765"/>
    <m/>
    <m/>
    <m/>
    <s v="NO"/>
    <x v="1"/>
    <m/>
    <x v="1"/>
    <m/>
    <n v="0"/>
    <m/>
    <s v="Plant 3GP/Завод ЗТП"/>
    <x v="1"/>
    <s v="GPS"/>
    <s v="Lifting (load gripping mechanism)"/>
    <s v="Shared with conditions"/>
    <m/>
    <n v="25000"/>
    <s v="N/A"/>
    <s v="N/A"/>
    <s v="N/A"/>
    <s v="N/A"/>
    <s v="N/A"/>
    <s v="N/A"/>
    <s v="N/A"/>
    <s v="TCO MSS BP"/>
    <s v="200-4410"/>
    <s v="msslte@tengizchevroil.com"/>
    <x v="1"/>
    <m/>
    <m/>
    <m/>
    <m/>
    <s v="Maintenance: Assylbek Amangaliyev / Yerkin Dauletov"/>
  </r>
  <r>
    <n v="519055"/>
    <s v="Sent to BP"/>
    <m/>
    <s v="Hydraulic Bundle Extractor 45T"/>
    <s v="N-COCR"/>
    <x v="1"/>
    <s v="Tengiz"/>
    <s v="N-1775-22"/>
    <m/>
    <n v="32002"/>
    <s v="ACTIVE"/>
    <n v="200"/>
    <s v="FGP Maintenance"/>
    <s v="Operations"/>
    <n v="207"/>
    <s v="Production Operations"/>
    <n v="703"/>
    <s v="FGP Ops"/>
    <s v="FGP Ops"/>
    <s v="FGP Maintenance"/>
    <s v="1560"/>
    <s v="Tengiz fleet"/>
    <m/>
    <m/>
    <m/>
    <s v="Non-Critical"/>
    <s v="PEINEMANN"/>
    <s v="45T 7000 х 2000EL"/>
    <s v="EUR"/>
    <n v="161169"/>
    <s v="2022"/>
    <n v="0"/>
    <m/>
    <s v="1531022002456"/>
    <d v="1899-12-31T00:00:00"/>
    <m/>
    <d v="2024-01-04T00:00:00"/>
    <n v="10"/>
    <d v="2024-01-04T00:00:00"/>
    <m/>
    <s v="0"/>
    <s v="0"/>
    <m/>
    <m/>
    <m/>
    <s v="BEX 005"/>
    <s v="367746"/>
    <s v="2033"/>
    <s v="2033"/>
    <m/>
    <m/>
    <n v="1766"/>
    <m/>
    <m/>
    <m/>
    <s v="NO"/>
    <x v="1"/>
    <m/>
    <x v="1"/>
    <m/>
    <n v="0"/>
    <m/>
    <s v="Plant 3GP/Завод ЗТП"/>
    <x v="1"/>
    <s v="GPS"/>
    <s v="Lifting (load gripping mechanism)"/>
    <s v="Shared with conditions"/>
    <m/>
    <n v="45000"/>
    <s v="N/A"/>
    <s v="N/A"/>
    <s v="N/A"/>
    <s v="N/A"/>
    <s v="N/A"/>
    <s v="N/A"/>
    <s v="N/A"/>
    <s v="TCO MSS BP"/>
    <s v="200-4410"/>
    <s v="msslte@tengizchevroil.com"/>
    <x v="1"/>
    <m/>
    <m/>
    <m/>
    <m/>
    <s v="Maintenance: Assylbek Amangaliyev / Yerkin Dauletov"/>
  </r>
  <r>
    <n v="521022"/>
    <s v="Sent to BP"/>
    <m/>
    <s v="MANLIFT ELECTRIC AWP GENIE AWP-30S"/>
    <s v="N-COCR"/>
    <x v="1"/>
    <s v="Tengiz"/>
    <m/>
    <m/>
    <n v="20702"/>
    <s v="ACTIVE"/>
    <n v="200"/>
    <s v="SGI Operations"/>
    <s v="Operations"/>
    <n v="207"/>
    <s v="Production Operations"/>
    <n v="795"/>
    <s v="SGI/SGP"/>
    <s v="SGI/SGP"/>
    <s v="SGI Operations"/>
    <s v="1562"/>
    <s v="Tengiz fleet"/>
    <m/>
    <m/>
    <m/>
    <s v="Non-Critical"/>
    <s v="GENIE"/>
    <s v="AWP-30S"/>
    <s v="GBP"/>
    <n v="6745"/>
    <s v="2006"/>
    <n v="15"/>
    <m/>
    <m/>
    <d v="2008-10-05T00:00:00"/>
    <m/>
    <d v="2009-03-05T00:00:00"/>
    <n v="20"/>
    <d v="2009-04-05T00:00:00"/>
    <m/>
    <s v="0"/>
    <s v="0"/>
    <m/>
    <m/>
    <m/>
    <s v="ML 009"/>
    <s v="104606"/>
    <s v="2008"/>
    <s v="2028"/>
    <m/>
    <m/>
    <n v="1768"/>
    <m/>
    <m/>
    <m/>
    <s v="NO"/>
    <x v="1"/>
    <m/>
    <x v="1"/>
    <m/>
    <n v="0"/>
    <m/>
    <s v="Не найдено"/>
    <x v="0"/>
    <s v="Mileage, engine hours, GPS"/>
    <s v="Lifting equipment electric"/>
    <m/>
    <m/>
    <s v="N/A"/>
    <s v="N/A"/>
    <s v="N/A"/>
    <s v="N/A"/>
    <s v="N/A"/>
    <s v="N/A"/>
    <s v="N/A"/>
    <s v="N/A"/>
    <m/>
    <m/>
    <m/>
    <x v="1"/>
    <m/>
    <m/>
    <m/>
    <s v="Not found"/>
    <s v="Maintenance: Assylbek Amangaliyev / Yerkin Dauletov"/>
  </r>
  <r>
    <n v="521026"/>
    <s v="Sent to BP"/>
    <s v="096EAD"/>
    <s v="MANLIFT ELECTRIC SCISSOR JLG EUROPA BVBA"/>
    <s v="N-COCR"/>
    <x v="1"/>
    <s v="Tengiz"/>
    <s v="1200017343"/>
    <s v="1200017343"/>
    <n v="13563"/>
    <s v="ACTIVE"/>
    <n v="200"/>
    <s v="WTF, IBMOA Maintenance"/>
    <s v="Operations"/>
    <n v="209"/>
    <s v="Supply Chain Management"/>
    <n v="310"/>
    <s v="Tengiz Facilities Management"/>
    <s v="Tengiz Facilities Management"/>
    <s v="WTF, IBMOA  Maintenance"/>
    <s v="1564"/>
    <s v="Tengiz fleet"/>
    <m/>
    <m/>
    <m/>
    <s v="Non-Critical"/>
    <s v="JLG EUROPA BVBA"/>
    <s v="3246ES"/>
    <s v="USD"/>
    <n v="43076.7"/>
    <s v="2008"/>
    <n v="14"/>
    <m/>
    <m/>
    <d v="1899-12-31T00:00:00"/>
    <s v="KGI093773"/>
    <d v="2011-02-02T00:00:00"/>
    <n v="20"/>
    <d v="2009-02-03T00:00:00"/>
    <m/>
    <s v="12"/>
    <s v="12"/>
    <m/>
    <s v="406X125"/>
    <s v="406X125"/>
    <s v="ML 004"/>
    <s v="127204"/>
    <s v="2019"/>
    <s v="2029"/>
    <m/>
    <s v="YES"/>
    <n v="1770"/>
    <m/>
    <m/>
    <m/>
    <s v="NO"/>
    <x v="1"/>
    <m/>
    <x v="1"/>
    <m/>
    <n v="0"/>
    <m/>
    <s v="IBMOA"/>
    <x v="0"/>
    <s v="Mileage, engine hours, GPS"/>
    <s v="Lifting equipment electric"/>
    <s v="Shared with conditions"/>
    <m/>
    <n v="320"/>
    <s v="N/A"/>
    <s v="N/A"/>
    <s v="N/A"/>
    <s v="N/A"/>
    <s v="N/A"/>
    <s v="N/A"/>
    <s v="N/A"/>
    <s v="Karat"/>
    <m/>
    <s v="tfmech1@tengizchevroil.com"/>
    <x v="1"/>
    <m/>
    <m/>
    <m/>
    <m/>
    <s v="TFM: Konstantin Chernov / Maxat Yeshmaganbetov"/>
  </r>
  <r>
    <n v="521028"/>
    <s v="Sent to BP"/>
    <m/>
    <s v="CRANE OVERHEAD 1 TON"/>
    <s v="N-COCR"/>
    <x v="1"/>
    <s v="Tengiz"/>
    <s v="29428"/>
    <m/>
    <n v="13562"/>
    <s v="ACTIVE"/>
    <n v="200"/>
    <s v="TCOV Maintenance"/>
    <s v="Operations"/>
    <n v="209"/>
    <s v="Supply Chain Management"/>
    <n v="310"/>
    <s v="Tengiz Facilities Management"/>
    <s v="Tengiz Facilities Management"/>
    <s v="Shanyrak Village Maintenance"/>
    <s v="1565"/>
    <s v="Tengiz fleet"/>
    <m/>
    <m/>
    <m/>
    <s v="Non-Critical"/>
    <m/>
    <s v="511"/>
    <m/>
    <n v="0"/>
    <s v="2004"/>
    <n v="13"/>
    <m/>
    <m/>
    <d v="1899-12-31T00:00:00"/>
    <m/>
    <d v="1899-12-31T00:00:00"/>
    <n v="20"/>
    <d v="2011-04-03T00:00:00"/>
    <m/>
    <s v="0"/>
    <s v="0"/>
    <m/>
    <m/>
    <m/>
    <m/>
    <m/>
    <s v="2020"/>
    <s v="2030"/>
    <m/>
    <m/>
    <n v="1771"/>
    <m/>
    <m/>
    <m/>
    <s v="NO"/>
    <x v="1"/>
    <m/>
    <x v="1"/>
    <m/>
    <n v="0"/>
    <m/>
    <s v=""/>
    <x v="3"/>
    <s v="Engine hours, GPS"/>
    <s v="Lifting (load gripping mechanism)"/>
    <m/>
    <m/>
    <n v="1000"/>
    <s v="N/A"/>
    <s v="N/A"/>
    <s v="N/A"/>
    <s v="N/A"/>
    <s v="N/A"/>
    <s v="N/A"/>
    <s v="N/A"/>
    <m/>
    <s v="3336 / 7068"/>
    <m/>
    <x v="1"/>
    <m/>
    <m/>
    <m/>
    <m/>
    <s v="TFM: Konstantin Chernov / Maxat Yeshmaganbetov"/>
  </r>
  <r>
    <n v="521033"/>
    <s v="Active"/>
    <s v="862EAB"/>
    <s v="MANLIFT DIESEL ARTICULATING BOOM GENIE Z"/>
    <s v="TMF1"/>
    <x v="1"/>
    <s v="Tengiz"/>
    <s v="Z6008-9140"/>
    <s v="Z6008-9140"/>
    <n v="20850"/>
    <s v="ACTIVE"/>
    <n v="200"/>
    <s v="Maintenance Shared Services"/>
    <s v="Operations"/>
    <n v="207"/>
    <s v="Production Operations"/>
    <n v="705"/>
    <s v="Maintenance"/>
    <s v="Maintenance"/>
    <s v="Maintenance Shared Services"/>
    <s v="755"/>
    <s v="Tengiz fleet"/>
    <m/>
    <m/>
    <m/>
    <s v="Non-Critical"/>
    <s v="GENIE"/>
    <s v="Z-60/34"/>
    <s v="EUR"/>
    <n v="56550"/>
    <s v="2008"/>
    <n v="13"/>
    <m/>
    <s v="10594150"/>
    <d v="2010-08-11T00:00:00"/>
    <s v="93013"/>
    <d v="2010-07-01T00:00:00"/>
    <n v="20"/>
    <d v="2010-07-08T00:00:00"/>
    <m/>
    <s v="13660"/>
    <s v="13660"/>
    <s v="13648.00 mh#1"/>
    <m/>
    <m/>
    <s v="ML 012"/>
    <s v="141338"/>
    <s v="2020"/>
    <s v="2030"/>
    <m/>
    <s v="YES"/>
    <n v="757"/>
    <s v="IN-LINE 3"/>
    <m/>
    <m/>
    <s v="NO"/>
    <x v="1"/>
    <m/>
    <x v="1"/>
    <m/>
    <n v="0"/>
    <m/>
    <s v="TFM/АРП"/>
    <x v="0"/>
    <s v="Mileage, engine hours, GPS"/>
    <s v="Lifting equipment motorized"/>
    <s v="Shared with conditions"/>
    <m/>
    <s v="N/A"/>
    <s v="N/A"/>
    <s v="N/A"/>
    <s v="N/A"/>
    <s v="N/A"/>
    <s v="N/A"/>
    <s v="N/A"/>
    <s v="N/A"/>
    <s v="TCO SCM Logistics"/>
    <s v="200-4401"/>
    <s v="mssls@tengizchevroil.com"/>
    <x v="1"/>
    <m/>
    <m/>
    <m/>
    <m/>
    <s v="Maintenance: Assylbek Amangaliyev / Yerkin Dauletov"/>
  </r>
  <r>
    <n v="521043"/>
    <s v="Active"/>
    <s v="178EAC"/>
    <s v="MANLIFT ELECTRIC ARTICULATING BOOM GENIE"/>
    <s v="TMF1"/>
    <x v="1"/>
    <s v="Tengiz"/>
    <s v="Z452513B-2831"/>
    <s v="Z452513B-2831"/>
    <n v="20850"/>
    <s v="ACTIVE"/>
    <n v="200"/>
    <s v="Maintenance Shared Services"/>
    <s v="Operations"/>
    <n v="207"/>
    <s v="Production Operations"/>
    <n v="705"/>
    <s v="Maintenance"/>
    <s v="Maintenance"/>
    <s v="General Maint. Supv. Staff/Shp"/>
    <s v="756"/>
    <s v="Tengiz fleet"/>
    <m/>
    <m/>
    <m/>
    <s v="Critical"/>
    <s v="GENIE"/>
    <s v="Z45/25J"/>
    <s v="EUR"/>
    <n v="41479"/>
    <s v="2013"/>
    <n v="10"/>
    <m/>
    <m/>
    <m/>
    <s v="KGI189931"/>
    <d v="2013-06-19T00:00:00"/>
    <n v="20"/>
    <d v="2013-07-16T00:00:00"/>
    <m/>
    <s v="105"/>
    <s v="105"/>
    <m/>
    <s v="9-14.5"/>
    <s v="9-14.5"/>
    <s v="ML 014"/>
    <s v="186813"/>
    <s v="2023"/>
    <s v="2033"/>
    <m/>
    <m/>
    <n v="758"/>
    <m/>
    <m/>
    <m/>
    <s v="NO"/>
    <x v="1"/>
    <m/>
    <x v="1"/>
    <m/>
    <n v="0"/>
    <m/>
    <s v="TFM/АРП"/>
    <x v="0"/>
    <s v="Mileage, engine hours, GPS"/>
    <s v="Lifting equipment electric"/>
    <s v="Shared with conditions"/>
    <m/>
    <s v="N/A"/>
    <s v="N/A"/>
    <s v="N/A"/>
    <s v="N/A"/>
    <s v="N/A"/>
    <s v="N/A"/>
    <s v="N/A"/>
    <s v="N/A"/>
    <s v="TCO SCM Logistics"/>
    <s v="200-4401"/>
    <s v="mssls@tengizchevroil.com"/>
    <x v="1"/>
    <m/>
    <m/>
    <m/>
    <m/>
    <s v="Maintenance: Assylbek Amangaliyev / Yerkin Dauletov"/>
  </r>
  <r>
    <n v="521044"/>
    <s v="Active"/>
    <s v="AHD992E"/>
    <s v="MANLIFT DIESEL SCISSOR GENIE GS3369RT"/>
    <s v="TMF1"/>
    <x v="1"/>
    <s v="Tengiz"/>
    <s v="GS6913-3005"/>
    <s v="GS6913-3005"/>
    <n v="20850"/>
    <s v="ACTIVE"/>
    <n v="200"/>
    <s v="Maintenance Shared Services"/>
    <s v="Operations"/>
    <n v="207"/>
    <s v="Production Operations"/>
    <n v="705"/>
    <s v="Maintenance"/>
    <s v="Maintenance"/>
    <s v="Maintenance Shared Services"/>
    <s v="757"/>
    <s v="Tengiz fleet"/>
    <m/>
    <m/>
    <m/>
    <s v="Non-Critical"/>
    <s v="GENIE"/>
    <s v="GS3369RT"/>
    <s v="EUR"/>
    <n v="36300"/>
    <s v="2014"/>
    <n v="9"/>
    <m/>
    <s v="1CZ0702"/>
    <m/>
    <s v="KGI216620"/>
    <d v="2014-06-19T00:00:00"/>
    <n v="20"/>
    <d v="2014-07-10T00:00:00"/>
    <m/>
    <s v="2144"/>
    <s v="2144"/>
    <s v="2159.00 mh#1"/>
    <m/>
    <m/>
    <s v="ML 013"/>
    <s v="202684"/>
    <s v="2024"/>
    <s v="2034"/>
    <m/>
    <m/>
    <n v="759"/>
    <s v="IN-LINE 3"/>
    <m/>
    <m/>
    <s v="NO"/>
    <x v="1"/>
    <m/>
    <x v="1"/>
    <m/>
    <n v="0"/>
    <m/>
    <s v="Plant KTL/Завод КТЛ"/>
    <x v="0"/>
    <s v="Mileage, engine hours, GPS"/>
    <s v="Lifting equipment motorized"/>
    <s v="Shared with conditions"/>
    <m/>
    <s v="N/A"/>
    <s v="N/A"/>
    <s v="N/A"/>
    <s v="N/A"/>
    <s v="N/A"/>
    <s v="N/A"/>
    <s v="N/A"/>
    <s v="N/A"/>
    <s v="TCO SCM Logistics"/>
    <s v="200-4401"/>
    <s v="mssls@tengizchevroil.com"/>
    <x v="1"/>
    <m/>
    <m/>
    <m/>
    <m/>
    <s v="Maintenance: Assylbek Amangaliyev / Yerkin Dauletov"/>
  </r>
  <r>
    <n v="521045"/>
    <s v="Active"/>
    <s v="AHD991E"/>
    <s v="MANLIFT DIESEL SCISSOR GENIE GS3369RT"/>
    <s v="TMF1"/>
    <x v="1"/>
    <s v="Tengiz"/>
    <s v="GS6913-3072"/>
    <s v="GS6913-3072"/>
    <n v="20850"/>
    <s v="ACTIVE"/>
    <n v="200"/>
    <s v="Maintenance Shared Services"/>
    <s v="Operations"/>
    <n v="207"/>
    <s v="Production Operations"/>
    <n v="705"/>
    <s v="Maintenance"/>
    <s v="Maintenance"/>
    <s v="Maintenance Shared Services"/>
    <s v="758"/>
    <s v="Tengiz fleet"/>
    <m/>
    <m/>
    <m/>
    <s v="Non-Critical"/>
    <s v="GENIE"/>
    <s v="GS3369RT"/>
    <s v="EUR"/>
    <n v="36300"/>
    <s v="2014"/>
    <n v="9"/>
    <m/>
    <s v="1DA3029"/>
    <m/>
    <s v="KGI216619"/>
    <d v="2014-06-19T00:00:00"/>
    <n v="20"/>
    <d v="2014-07-10T00:00:00"/>
    <m/>
    <s v="2224"/>
    <s v="2224"/>
    <s v="2251.00 mh#1"/>
    <m/>
    <m/>
    <s v="ML 013"/>
    <s v="202684"/>
    <s v="2024"/>
    <s v="2034"/>
    <m/>
    <m/>
    <n v="760"/>
    <s v="IN-LINE 3"/>
    <m/>
    <m/>
    <s v="NO"/>
    <x v="1"/>
    <m/>
    <x v="1"/>
    <m/>
    <n v="0"/>
    <m/>
    <s v="Plant SGP/Завод ЗВП"/>
    <x v="0"/>
    <s v="Mileage, engine hours, GPS"/>
    <s v="Lifting equipment motorized"/>
    <s v="Shared with conditions"/>
    <m/>
    <s v="N/A"/>
    <s v="N/A"/>
    <s v="N/A"/>
    <s v="N/A"/>
    <s v="N/A"/>
    <s v="N/A"/>
    <s v="N/A"/>
    <s v="N/A"/>
    <s v="TCO SCM Logistics"/>
    <s v="200-4401"/>
    <s v="mssls@tengizchevroil.com"/>
    <x v="1"/>
    <m/>
    <m/>
    <m/>
    <m/>
    <s v="Maintenance: Assylbek Amangaliyev / Yerkin Dauletov"/>
  </r>
  <r>
    <n v="521046"/>
    <s v="Active"/>
    <s v="535EAD"/>
    <s v="MANLIFT DIESEL SP TELESCOPIC BOOM S-80"/>
    <s v="TMF1"/>
    <x v="1"/>
    <s v="Tengiz"/>
    <s v="S8014-11396"/>
    <s v="S8014-11396"/>
    <n v="20850"/>
    <s v="ACTIVE"/>
    <n v="200"/>
    <s v="Maintenance Shared Services"/>
    <s v="Operations"/>
    <n v="207"/>
    <s v="Production Operations"/>
    <n v="705"/>
    <s v="Maintenance"/>
    <s v="Maintenance"/>
    <s v="Maintenance Shared Services"/>
    <s v="759"/>
    <s v="Tengiz fleet"/>
    <m/>
    <m/>
    <m/>
    <s v="Critical"/>
    <s v="TEREX SOUH DAKOTA  INC"/>
    <s v="S-80"/>
    <s v="EUR"/>
    <n v="108000"/>
    <s v="2014"/>
    <n v="9"/>
    <m/>
    <s v="11335747"/>
    <m/>
    <s v="KGI215877"/>
    <d v="2014-08-20T00:00:00"/>
    <n v="20"/>
    <d v="2014-09-03T00:00:00"/>
    <m/>
    <s v="5407"/>
    <s v="5407"/>
    <s v="5336.00 mh#1"/>
    <s v="18-625 16PLY"/>
    <s v="18-625 16PLY"/>
    <s v="ML 015"/>
    <s v="202162"/>
    <s v="2024"/>
    <s v="2034"/>
    <m/>
    <m/>
    <n v="761"/>
    <m/>
    <m/>
    <m/>
    <s v="NO"/>
    <x v="1"/>
    <m/>
    <x v="1"/>
    <m/>
    <n v="0"/>
    <m/>
    <s v="IB MOA "/>
    <x v="0"/>
    <s v="Mileage, engine hours, GPS"/>
    <s v="Lifting equipment motorized"/>
    <s v="Shared with conditions"/>
    <m/>
    <s v="N/A"/>
    <s v="N/A"/>
    <s v="N/A"/>
    <s v="N/A"/>
    <s v="N/A"/>
    <s v="N/A"/>
    <s v="N/A"/>
    <s v="N/A"/>
    <s v="TCO SCM Logistics"/>
    <s v="200-4401"/>
    <s v="mssls@tengizchevroil.com"/>
    <x v="1"/>
    <m/>
    <m/>
    <m/>
    <m/>
    <s v="Maintenance: Assylbek Amangaliyev / Yerkin Dauletov"/>
  </r>
  <r>
    <n v="521047"/>
    <s v="Active"/>
    <s v="536EAD"/>
    <s v="MANLIFT DIESEL SP TELESCOPIC BOOM S-80"/>
    <s v="TMF1"/>
    <x v="1"/>
    <s v="Tengiz"/>
    <s v="S8014-11399"/>
    <s v="S8014-11399"/>
    <n v="20850"/>
    <s v="ACTIVE"/>
    <n v="200"/>
    <s v="Maintenance Shared Services"/>
    <s v="Operations"/>
    <n v="207"/>
    <s v="Production Operations"/>
    <n v="705"/>
    <s v="Maintenance"/>
    <s v="Maintenance"/>
    <s v="Maintenance Shared Services"/>
    <s v="760"/>
    <s v="Tengiz fleet"/>
    <m/>
    <m/>
    <m/>
    <s v="Critical"/>
    <s v="TEREX SOUH DAKOTA  INC"/>
    <s v="S-80"/>
    <s v="EUR"/>
    <n v="108000"/>
    <s v="2014"/>
    <n v="9"/>
    <m/>
    <s v="11330161"/>
    <m/>
    <s v="KGI215878"/>
    <d v="2014-08-20T00:00:00"/>
    <n v="20"/>
    <d v="2014-09-03T00:00:00"/>
    <m/>
    <s v="5440"/>
    <s v="5440"/>
    <s v="5449.00 mh#1"/>
    <s v="18-625 16PLY"/>
    <s v="18-625 16PLY"/>
    <s v="ML 015"/>
    <s v="202162"/>
    <s v="2024"/>
    <s v="2034"/>
    <m/>
    <m/>
    <n v="762"/>
    <m/>
    <m/>
    <m/>
    <s v="NO"/>
    <x v="1"/>
    <m/>
    <x v="1"/>
    <m/>
    <n v="0"/>
    <m/>
    <s v="Plant KTL/Завод КТЛ"/>
    <x v="0"/>
    <s v="Mileage, engine hours, GPS"/>
    <s v="Lifting equipment motorized"/>
    <s v="Shared with conditions"/>
    <m/>
    <s v="N/A"/>
    <s v="N/A"/>
    <s v="N/A"/>
    <s v="N/A"/>
    <s v="N/A"/>
    <s v="N/A"/>
    <s v="N/A"/>
    <s v="N/A"/>
    <s v="TCO SCM Logistics"/>
    <s v="200-4401"/>
    <s v="mssls@tengizchevroil.com"/>
    <x v="1"/>
    <m/>
    <m/>
    <m/>
    <m/>
    <s v="Maintenance: Assylbek Amangaliyev / Yerkin Dauletov"/>
  </r>
  <r>
    <n v="521048"/>
    <s v="Active"/>
    <s v="537EAD"/>
    <s v="MANLIFT DIESEL SP TELESCOPIC BOOM S-80"/>
    <s v="TMF1"/>
    <x v="1"/>
    <s v="Tengiz"/>
    <s v="S8014-11397"/>
    <s v="S8014-11397"/>
    <n v="20850"/>
    <s v="ACTIVE"/>
    <n v="200"/>
    <s v="Maintenance Shared Services"/>
    <s v="Operations"/>
    <n v="207"/>
    <s v="Production Operations"/>
    <n v="705"/>
    <s v="Maintenance"/>
    <s v="Maintenance"/>
    <s v="Maintenance Shared Services"/>
    <s v="761"/>
    <s v="Tengiz fleet"/>
    <m/>
    <m/>
    <m/>
    <s v="Critical"/>
    <s v="TEREX SOUH DAKOTA  INC"/>
    <s v="S-80"/>
    <s v="EUR"/>
    <n v="108000"/>
    <s v="2014"/>
    <n v="9"/>
    <m/>
    <s v="11330161"/>
    <m/>
    <s v="KGI215879"/>
    <d v="2014-08-20T00:00:00"/>
    <n v="20"/>
    <d v="2014-09-03T00:00:00"/>
    <m/>
    <s v="5276"/>
    <s v="5276"/>
    <s v="5188.00 mh#1"/>
    <s v="18-625 16PLY"/>
    <s v="18-625 16PLY"/>
    <s v="ML 015"/>
    <s v="202162"/>
    <s v="2024"/>
    <s v="2034"/>
    <m/>
    <m/>
    <n v="763"/>
    <m/>
    <m/>
    <m/>
    <s v="NO"/>
    <x v="1"/>
    <m/>
    <x v="1"/>
    <m/>
    <n v="0"/>
    <m/>
    <s v="Plant SGP/Завод ЗВП"/>
    <x v="0"/>
    <s v="Mileage, engine hours, GPS"/>
    <s v="Lifting equipment motorized"/>
    <s v="Shared with conditions"/>
    <m/>
    <s v="N/A"/>
    <s v="N/A"/>
    <s v="N/A"/>
    <s v="N/A"/>
    <s v="N/A"/>
    <s v="N/A"/>
    <s v="N/A"/>
    <s v="N/A"/>
    <s v="TCO SCM Logistics"/>
    <s v="200-4401"/>
    <s v="mssls@tengizchevroil.com"/>
    <x v="1"/>
    <m/>
    <m/>
    <m/>
    <m/>
    <s v="Maintenance: Assylbek Amangaliyev / Yerkin Dauletov"/>
  </r>
  <r>
    <n v="521049"/>
    <s v="Active"/>
    <s v="538EAD"/>
    <s v="MANLIFT DIESEL SP TELESCOPIC BOOM S-80"/>
    <s v="TMF1"/>
    <x v="1"/>
    <s v="Tengiz"/>
    <s v="S8014-11472"/>
    <s v="S8014-11472"/>
    <n v="20850"/>
    <s v="ACTIVE"/>
    <n v="200"/>
    <s v="Maintenance Shared Services"/>
    <s v="Operations"/>
    <n v="207"/>
    <s v="Production Operations"/>
    <n v="705"/>
    <s v="Maintenance"/>
    <s v="Maintenance"/>
    <s v="Maintenance Shared Services"/>
    <s v="762"/>
    <s v="Tengiz fleet"/>
    <m/>
    <m/>
    <m/>
    <s v="Critical"/>
    <s v="TEREX SOUH DAKOTA  INC"/>
    <s v="S-80"/>
    <s v="EUR"/>
    <n v="108000"/>
    <s v="2014"/>
    <n v="9"/>
    <m/>
    <s v="11335207"/>
    <m/>
    <s v="KGI215880"/>
    <d v="2014-08-20T00:00:00"/>
    <n v="20"/>
    <d v="2014-09-03T00:00:00"/>
    <m/>
    <s v="10076"/>
    <s v="10076"/>
    <s v="10058.00 mh#1"/>
    <s v="18-625 16PLY"/>
    <s v="18-625 16PLY"/>
    <s v="ML 015"/>
    <s v="202162"/>
    <s v="2024"/>
    <s v="2034"/>
    <m/>
    <m/>
    <n v="764"/>
    <m/>
    <m/>
    <m/>
    <s v="NO"/>
    <x v="1"/>
    <m/>
    <x v="1"/>
    <m/>
    <n v="0"/>
    <m/>
    <s v="TFM/АРП"/>
    <x v="0"/>
    <s v="Mileage, engine hours, GPS"/>
    <s v="Lifting equipment motorized"/>
    <s v="Shared with conditions"/>
    <m/>
    <s v="N/A"/>
    <s v="N/A"/>
    <s v="N/A"/>
    <s v="N/A"/>
    <s v="N/A"/>
    <s v="N/A"/>
    <s v="N/A"/>
    <s v="N/A"/>
    <s v="TCO SCM Logistics"/>
    <s v="200-4401"/>
    <s v="mssls@tengizchevroil.com"/>
    <x v="1"/>
    <m/>
    <m/>
    <m/>
    <m/>
    <s v="Maintenance: Assylbek Amangaliyev / Yerkin Dauletov"/>
  </r>
  <r>
    <n v="521051"/>
    <s v="Sent to BP"/>
    <m/>
    <s v="MANLIFT ELECTRIC VERTICAL REACH JLG 36AM"/>
    <s v="N-COCR"/>
    <x v="1"/>
    <s v="Tengiz"/>
    <s v="900033467"/>
    <m/>
    <n v="13670"/>
    <s v="ACTIVE"/>
    <n v="200"/>
    <s v="Facilities Management"/>
    <s v="Operations"/>
    <n v="209"/>
    <s v="Supply Chain Management"/>
    <n v="310"/>
    <s v="Tengiz Facilities Management"/>
    <s v="Tengiz Facilities Management"/>
    <s v="Facilities Management"/>
    <s v="1569"/>
    <s v="Tengiz fleet"/>
    <m/>
    <m/>
    <m/>
    <s v="Non-Critical"/>
    <s v="JLG INDUSTRIES"/>
    <s v="JLG 36AM"/>
    <s v="GBP"/>
    <n v="10940"/>
    <s v="2012"/>
    <n v="8"/>
    <m/>
    <m/>
    <d v="1899-12-31T00:00:00"/>
    <m/>
    <d v="2013-09-10T00:00:00"/>
    <n v="20"/>
    <d v="2016-11-04T00:00:00"/>
    <m/>
    <s v="0"/>
    <s v="0"/>
    <m/>
    <m/>
    <m/>
    <s v="ML 017"/>
    <s v="175720"/>
    <s v="2025"/>
    <s v="2035"/>
    <m/>
    <m/>
    <n v="1775"/>
    <m/>
    <m/>
    <m/>
    <s v="NO"/>
    <x v="1"/>
    <m/>
    <x v="1"/>
    <m/>
    <n v="0"/>
    <m/>
    <s v="WTF /WRF"/>
    <x v="0"/>
    <s v="Mileage, engine hours, GPS"/>
    <s v="Lifting equipment electric"/>
    <s v="Assigned"/>
    <s v="Used for daily operations and emergency situations where rapid actions are needed"/>
    <n v="135"/>
    <s v="N/A"/>
    <s v="N/A"/>
    <s v="N/A"/>
    <s v="N/A"/>
    <s v="N/A"/>
    <s v="N/A"/>
    <s v="N/A"/>
    <s v="ECC"/>
    <m/>
    <s v="tfmech1@tengizchevroil.com"/>
    <x v="1"/>
    <m/>
    <m/>
    <m/>
    <m/>
    <s v="TFM: Konstantin Chernov / Maxat Yeshmaganbetov"/>
  </r>
  <r>
    <n v="521061"/>
    <s v="Reserved"/>
    <m/>
    <s v="MANLIFT ELECTRIC AWP GENIE AWP-20S"/>
    <s v="TMF1"/>
    <x v="1"/>
    <s v="Tengiz"/>
    <s v="AWPG-89618"/>
    <s v="AWPG-89618"/>
    <n v="13780"/>
    <s v="ACTIVE"/>
    <n v="200"/>
    <s v="Heavy Equipment Operations"/>
    <s v="Operations"/>
    <n v="209"/>
    <s v="Supply Chain Management"/>
    <n v="322"/>
    <s v="Tengiz Ground Transportation"/>
    <s v="SCM Logistics"/>
    <s v="Heavy Equipment Operations"/>
    <s v="763"/>
    <s v="Tengiz fleet"/>
    <m/>
    <m/>
    <m/>
    <s v="Non-Critical"/>
    <s v="GENIE"/>
    <s v="AWP-20S"/>
    <s v="GBP"/>
    <n v="8626.25"/>
    <s v="2017"/>
    <n v="5"/>
    <m/>
    <m/>
    <m/>
    <m/>
    <d v="2018-02-12T00:00:00"/>
    <n v="20"/>
    <d v="2018-03-08T00:00:00"/>
    <m/>
    <s v="2"/>
    <s v="1"/>
    <m/>
    <m/>
    <m/>
    <s v="ML 019"/>
    <s v="272984"/>
    <s v="2028"/>
    <s v="2038"/>
    <m/>
    <s v="YES"/>
    <n v="765"/>
    <s v="ELECTRIC"/>
    <m/>
    <s v="06.02.24-sutz: The status was changed to &quot;Reserved&quot;, according to the e-mail from Fleet maint and inspec coordinator 2 as of 01.02.2024. (Inbox-Fleet maint and inspec coordinator 2)"/>
    <s v="NO"/>
    <x v="1"/>
    <m/>
    <x v="1"/>
    <m/>
    <n v="0"/>
    <m/>
    <s v=""/>
    <x v="0"/>
    <s v="Mileage, engine hours, GPS"/>
    <s v="Lifting equipment electric"/>
    <s v="Shared without conditions"/>
    <m/>
    <s v="N/A"/>
    <s v="N/A"/>
    <s v="N/A"/>
    <s v="N/A"/>
    <s v="N/A"/>
    <s v="N/A"/>
    <s v="N/A"/>
    <s v="N/A"/>
    <s v="TCO Logistics"/>
    <m/>
    <m/>
    <x v="1"/>
    <m/>
    <m/>
    <m/>
    <m/>
    <s v="SCM Logistics: Yerbol Nauryzbay  / Yerlan Yeshmagambetov"/>
  </r>
  <r>
    <n v="521062"/>
    <s v="Sent to BP"/>
    <s v="422EAC"/>
    <s v="MANLIFT ELECTRIC SCISSOR JLG"/>
    <s v="N-COCR"/>
    <x v="1"/>
    <s v="Tengiz"/>
    <s v="1200032644"/>
    <s v="1200032644"/>
    <n v="13562"/>
    <s v="ACTIVE"/>
    <n v="200"/>
    <s v="TCOV Maintenance"/>
    <s v="Operations"/>
    <n v="209"/>
    <s v="Supply Chain Management"/>
    <n v="310"/>
    <s v="Tengiz Facilities Management"/>
    <s v="Tengiz Facilities Management"/>
    <s v="ESS Facilities Maintenance"/>
    <s v="1577"/>
    <s v="Tengiz fleet"/>
    <m/>
    <m/>
    <m/>
    <s v="Non-Critical"/>
    <s v="JLG Industries Inc."/>
    <s v="3246ES"/>
    <s v="KZT"/>
    <n v="11874308.16"/>
    <s v="2019"/>
    <n v="4"/>
    <m/>
    <m/>
    <d v="2019-04-11T00:00:00"/>
    <s v="ACY000842"/>
    <d v="2019-11-05T00:00:00"/>
    <n v="20"/>
    <d v="2020-11-09T00:00:00"/>
    <m/>
    <s v="1"/>
    <s v="1"/>
    <m/>
    <s v="406X125"/>
    <s v="406X125"/>
    <s v="ML020"/>
    <s v="301485"/>
    <s v="2029"/>
    <s v="2039"/>
    <m/>
    <s v="YES"/>
    <n v="1783"/>
    <m/>
    <m/>
    <m/>
    <s v="NO"/>
    <x v="1"/>
    <m/>
    <x v="1"/>
    <m/>
    <n v="0"/>
    <m/>
    <s v="IB Boiler House and WTP"/>
    <x v="0"/>
    <s v="Mileage, engine hours, GPS"/>
    <s v="Lifting equipment electric"/>
    <s v="Shared with conditions"/>
    <m/>
    <n v="320"/>
    <s v="N/A"/>
    <s v="N/A"/>
    <s v="N/A"/>
    <s v="N/A"/>
    <s v="N/A"/>
    <s v="N/A"/>
    <s v="N/A"/>
    <s v="Karat"/>
    <m/>
    <s v="tfmech1@tengizchevroil.com"/>
    <x v="1"/>
    <m/>
    <m/>
    <m/>
    <m/>
    <s v="TFM: Konstantin Chernov / Maxat Yeshmaganbetov"/>
  </r>
  <r>
    <n v="521063"/>
    <s v="Sent to BP"/>
    <m/>
    <s v="VERTICAL LIFT ELECTRIC SUZHOU KOOSEN"/>
    <s v="N-COCR"/>
    <x v="1"/>
    <s v="Tengiz"/>
    <s v="RO1421011"/>
    <s v="RO1421011"/>
    <n v="13670"/>
    <s v="ACTIVE"/>
    <n v="200"/>
    <s v="Facilities Management"/>
    <s v="Operations"/>
    <n v="209"/>
    <s v="Supply Chain Management"/>
    <n v="310"/>
    <s v="Tengiz Facilities Management"/>
    <s v="Tengiz Facilities Management"/>
    <s v="Facilities Management"/>
    <s v="1578"/>
    <s v="Tengiz fleet"/>
    <m/>
    <m/>
    <m/>
    <s v="Non-Critical"/>
    <s v="SUZHOU KOOSEN"/>
    <s v="GTWY12-1000"/>
    <s v="GBP"/>
    <n v="3913.43"/>
    <s v="2021"/>
    <n v="1"/>
    <m/>
    <m/>
    <d v="1899-12-31T00:00:00"/>
    <m/>
    <d v="2023-04-05T00:00:00"/>
    <n v="0"/>
    <d v="2024-01-04T00:00:00"/>
    <m/>
    <s v="0"/>
    <s v="0"/>
    <m/>
    <m/>
    <m/>
    <s v="ML021"/>
    <s v="334814"/>
    <s v="2030"/>
    <s v="2022"/>
    <m/>
    <m/>
    <n v="1784"/>
    <m/>
    <m/>
    <m/>
    <s v="NO"/>
    <x v="1"/>
    <m/>
    <x v="1"/>
    <m/>
    <n v="0"/>
    <m/>
    <s v=""/>
    <x v="1"/>
    <s v="GPS"/>
    <s v="Lifting equipment electric"/>
    <m/>
    <m/>
    <m/>
    <s v="N/A"/>
    <s v="N/A"/>
    <s v="N/A"/>
    <s v="N/A"/>
    <s v="N/A"/>
    <s v="N/A"/>
    <s v="N/A"/>
    <m/>
    <m/>
    <m/>
    <x v="1"/>
    <m/>
    <m/>
    <m/>
    <m/>
    <s v="TFM: Konstantin Chernov / Maxat Yeshmaganbetov"/>
  </r>
  <r>
    <n v="521064"/>
    <s v="Sent to BP"/>
    <m/>
    <s v="MANLIFT ELECTRIC GTWY12-200AC"/>
    <s v="N-COCR"/>
    <x v="1"/>
    <s v="Tengiz"/>
    <s v="KWS220901226"/>
    <s v="KWS220901226"/>
    <n v="20815"/>
    <s v="ACTIVE"/>
    <n v="200"/>
    <s v="Major Maintenance"/>
    <s v="Operations"/>
    <n v="207"/>
    <s v="Production Operations"/>
    <n v="705"/>
    <s v="Maintenance"/>
    <s v="Maintenance"/>
    <s v="Maintenance Shared Services"/>
    <s v="1579"/>
    <s v="Tengiz fleet"/>
    <m/>
    <m/>
    <m/>
    <s v="Non-Critical"/>
    <s v="SUZHOU KOOSEN"/>
    <s v="GTWY12-200AC"/>
    <s v="KZT"/>
    <n v="6200826.9100000001"/>
    <s v="2022"/>
    <n v="1"/>
    <m/>
    <m/>
    <d v="1899-12-31T00:00:00"/>
    <m/>
    <d v="2022-08-10T00:00:00"/>
    <n v="10"/>
    <d v="2022-01-12T00:00:00"/>
    <m/>
    <s v="0"/>
    <s v="0"/>
    <m/>
    <m/>
    <m/>
    <s v="ML022"/>
    <s v="366706"/>
    <s v="2032"/>
    <s v="2032"/>
    <m/>
    <m/>
    <n v="1785"/>
    <m/>
    <m/>
    <s v="04.03.25-sutz: CC was changed from 20815 - Major Maintenance to 20850-Maintenance Shared Services, according to the e-mail from TCO Transportation Team Lead with confirmed as of 04.03.2025.(Inbox-CC Change)"/>
    <s v="NO"/>
    <x v="1"/>
    <m/>
    <x v="1"/>
    <m/>
    <n v="0"/>
    <m/>
    <s v=" городок Оркен"/>
    <x v="0"/>
    <s v="Mileage, engine hours, GPS"/>
    <s v="Lifting equipment electric"/>
    <s v="Shared with conditions"/>
    <m/>
    <s v="N/A"/>
    <s v="N/A"/>
    <s v="N/A"/>
    <s v="N/A"/>
    <s v="N/A"/>
    <s v="N/A"/>
    <s v="N/A"/>
    <s v="N/A"/>
    <s v="TCO SCM Logistics"/>
    <s v="200-4401"/>
    <s v="mssls@tengizchevroil.com"/>
    <x v="1"/>
    <m/>
    <m/>
    <m/>
    <m/>
    <s v="Maintenance: Assylbek Amangaliyev / Yerkin Dauletov"/>
  </r>
  <r>
    <n v="526091"/>
    <s v="Active"/>
    <m/>
    <s v="STRADDLE CARRIER HYSTER 60K M600A"/>
    <s v="TMF1"/>
    <x v="1"/>
    <s v="Tengiz"/>
    <s v="A14P1784Y"/>
    <m/>
    <n v="20850"/>
    <s v="ACTIVE"/>
    <n v="200"/>
    <s v="Maintenance Shared Services"/>
    <s v="Operations"/>
    <n v="207"/>
    <s v="Production Operations"/>
    <n v="705"/>
    <s v="Maintenance"/>
    <s v="Maintenance"/>
    <s v="Maintenance Shared Services"/>
    <s v="764"/>
    <s v="Tengiz fleet"/>
    <s v="Available"/>
    <m/>
    <m/>
    <s v="Critical"/>
    <s v="HYSTER"/>
    <s v="M600A"/>
    <s v="USD"/>
    <n v="18108.240000000002"/>
    <s v="2005"/>
    <n v="17"/>
    <m/>
    <m/>
    <m/>
    <m/>
    <m/>
    <n v="20"/>
    <d v="2006-03-21T00:00:00"/>
    <m/>
    <s v="750"/>
    <s v="750"/>
    <m/>
    <m/>
    <m/>
    <s v="FL 055"/>
    <s v="92412"/>
    <s v="2026"/>
    <s v="2026"/>
    <m/>
    <m/>
    <n v="766"/>
    <m/>
    <m/>
    <s v="16.02.24-sutz: CC was changed to 20850 - Maintenance Shared Services, according to the e-mail from Registration Dept with confirmed by Fleet maintenance and inspection Team Lead as of 07.02.2024 (Inbox - CC Change)_x000a_"/>
    <s v="NO"/>
    <x v="1"/>
    <m/>
    <x v="1"/>
    <m/>
    <n v="0"/>
    <m/>
    <s v="Plant KTL/Завод КТЛ"/>
    <x v="0"/>
    <s v="Mileage, engine hours, GPS"/>
    <s v="Lifting equipment motorized"/>
    <s v="Shared with conditions"/>
    <m/>
    <n v="60000"/>
    <s v="N/A"/>
    <s v="N/A"/>
    <s v="N/A"/>
    <s v="N/A"/>
    <s v="N/A"/>
    <s v="N/A"/>
    <s v="N/A"/>
    <s v="TCO SCM Logistics"/>
    <s v="200-4410"/>
    <s v="msslte@tengizchevroil.com"/>
    <x v="1"/>
    <m/>
    <m/>
    <m/>
    <m/>
    <s v="Maintenance: Assylbek Amangaliyev / Yerkin Dauletov"/>
  </r>
  <r>
    <n v="526124"/>
    <s v="Active"/>
    <s v="802EAB"/>
    <s v="FORKLIFT ELECTRIC HYSTER 2K R2.0H"/>
    <s v="TMF1"/>
    <x v="1"/>
    <s v="Tengiz"/>
    <s v="C435T06992G"/>
    <s v="C435T06992G"/>
    <n v="13842"/>
    <s v="ACTIVE"/>
    <n v="200"/>
    <s v="Central Receiving Warehouse"/>
    <s v="Operations"/>
    <n v="209"/>
    <s v="Supply Chain Management"/>
    <n v="335"/>
    <s v="Materials Management"/>
    <s v="Materials Management"/>
    <s v="Central Receiving Warehouse"/>
    <s v="766"/>
    <s v="Tengiz fleet"/>
    <m/>
    <m/>
    <m/>
    <s v="Critical"/>
    <s v="HYSTER"/>
    <s v="R2.0H"/>
    <s v="USD"/>
    <n v="50400"/>
    <s v="2009"/>
    <n v="13"/>
    <m/>
    <s v="A709T06447"/>
    <d v="2010-02-01T00:00:00"/>
    <s v="92145"/>
    <d v="2009-12-26T00:00:00"/>
    <n v="20"/>
    <d v="2010-01-06T00:00:00"/>
    <m/>
    <s v="866"/>
    <s v="866"/>
    <m/>
    <s v="342 X 140"/>
    <s v="350 X 100"/>
    <s v="FLE 002"/>
    <s v="136012"/>
    <s v="2020"/>
    <s v="2030"/>
    <m/>
    <s v="YES"/>
    <n v="768"/>
    <s v="N/A"/>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126"/>
    <s v="Active"/>
    <s v="800EAB"/>
    <s v="FORKLIFT ELECTRIC HYSTER 2K R2.0H"/>
    <s v="TMF1"/>
    <x v="1"/>
    <s v="Tengiz"/>
    <s v="C435T07009G"/>
    <s v="C435T07009G"/>
    <n v="13240"/>
    <s v="ACTIVE"/>
    <n v="200"/>
    <s v="Projects - Warehouse"/>
    <s v="Operations"/>
    <n v="209"/>
    <s v="Supply Chain Management"/>
    <n v="335"/>
    <s v="Materials Management"/>
    <s v="Materials Management"/>
    <s v="Projects - Warehouse"/>
    <s v="768"/>
    <s v="Tengiz fleet"/>
    <m/>
    <m/>
    <m/>
    <s v="Critical"/>
    <s v="HYSTER"/>
    <s v="R2.0H"/>
    <s v="USD"/>
    <n v="50400"/>
    <s v="2009"/>
    <n v="13"/>
    <m/>
    <s v="A709T06457"/>
    <d v="2010-02-01T00:00:00"/>
    <s v="92143"/>
    <d v="2009-12-26T00:00:00"/>
    <n v="0"/>
    <d v="2010-01-06T00:00:00"/>
    <m/>
    <s v="897"/>
    <s v="897"/>
    <m/>
    <s v="342 X 140"/>
    <s v="350 X 100"/>
    <s v="FLE 002"/>
    <s v="136012"/>
    <s v="2030"/>
    <s v="2010"/>
    <m/>
    <s v="YES"/>
    <n v="770"/>
    <s v="N/A"/>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131"/>
    <s v="Active"/>
    <s v="864EAB"/>
    <s v="FORKLIFT DIESEL JCB 4K 540-170"/>
    <s v="TMF1"/>
    <x v="1"/>
    <s v="Tengiz"/>
    <s v="JCB5AFRHK01520228"/>
    <s v="JCB5AFRHK01520228"/>
    <n v="13583"/>
    <s v="ACTIVE"/>
    <n v="200"/>
    <s v="FMA &amp; Butchery Services"/>
    <s v="Operations"/>
    <n v="209"/>
    <s v="Supply Chain Management"/>
    <n v="301"/>
    <s v="SCM Operations"/>
    <s v="SCM Tengiz Services"/>
    <s v="FMA WHSE IB"/>
    <s v="769"/>
    <s v="Tengiz fleet"/>
    <m/>
    <m/>
    <m/>
    <s v="Non-Critical"/>
    <s v="JCB"/>
    <s v="540-170"/>
    <s v="USD"/>
    <n v="124990"/>
    <s v="2010"/>
    <n v="13"/>
    <m/>
    <s v="SE320/40312U0624410"/>
    <m/>
    <s v="93015"/>
    <d v="2010-07-01T00:00:00"/>
    <n v="20"/>
    <d v="2010-08-12T00:00:00"/>
    <m/>
    <s v="7238"/>
    <s v="7238"/>
    <s v="7129.00 mh#1"/>
    <s v="15.5-25 L-2"/>
    <s v="15.5-25 L-2"/>
    <s v="FLD 003"/>
    <s v="141417"/>
    <s v="2020"/>
    <s v="2030"/>
    <m/>
    <m/>
    <n v="771"/>
    <m/>
    <m/>
    <m/>
    <s v="YES"/>
    <x v="1"/>
    <m/>
    <x v="0"/>
    <s v="864 EAB"/>
    <n v="0"/>
    <m/>
    <s v="IB TCO"/>
    <x v="0"/>
    <s v="Mileage, engine hours, GPS"/>
    <s v="Lifting equipment motorized"/>
    <s v="Assigned"/>
    <s v="Food products loading"/>
    <n v="4000"/>
    <s v="N/A"/>
    <s v="N/A"/>
    <s v="N/A"/>
    <s v="N/A"/>
    <s v="N/A"/>
    <s v="N/A"/>
    <s v="N/A"/>
    <s v="TCO Logistics"/>
    <s v="200-4593"/>
    <s v="ersswpm@tengizchevroil.com&gt; "/>
    <x v="0"/>
    <n v="10"/>
    <n v="5"/>
    <m/>
    <m/>
    <s v="SCM Operations &amp; Services Management: Sagyndyk Adilbekov / Nurbol Akhtanov"/>
  </r>
  <r>
    <n v="526133"/>
    <s v="Active"/>
    <s v="869EAB"/>
    <s v="FORKLIFT DIESEL HYSTER 3.5K H3.5FT"/>
    <s v="TMF1"/>
    <x v="1"/>
    <s v="Tengiz"/>
    <s v="L177B30706H"/>
    <s v="L177B30706H"/>
    <n v="20850"/>
    <s v="ACTIVE"/>
    <n v="200"/>
    <s v="Maintenance Shared Services"/>
    <s v="Operations"/>
    <n v="207"/>
    <s v="Production Operations"/>
    <n v="705"/>
    <s v="Maintenance"/>
    <s v="Maintenance"/>
    <s v="Mechanical Supv &amp; Staff"/>
    <s v="770"/>
    <s v="Tengiz fleet"/>
    <m/>
    <m/>
    <m/>
    <s v="Non-Critical"/>
    <s v="HYSTER"/>
    <s v="H3.5FT"/>
    <s v="USD"/>
    <n v="42409"/>
    <s v="2010"/>
    <n v="13"/>
    <m/>
    <s v="14434"/>
    <d v="2010-09-01T00:00:00"/>
    <s v="93019"/>
    <d v="2010-08-16T00:00:00"/>
    <n v="20"/>
    <d v="2010-08-18T00:00:00"/>
    <m/>
    <s v="2312"/>
    <s v="2312"/>
    <s v="2331.00 mh#1"/>
    <s v="28⌡9-15"/>
    <s v="6.5-10"/>
    <s v="FLD 006"/>
    <s v="141418"/>
    <s v="2020"/>
    <s v="2030"/>
    <m/>
    <m/>
    <n v="772"/>
    <m/>
    <m/>
    <m/>
    <s v="NO"/>
    <x v="1"/>
    <m/>
    <x v="1"/>
    <m/>
    <n v="0"/>
    <m/>
    <s v="Off Plot/Внешние объекты"/>
    <x v="0"/>
    <s v="Mileage, engine hours, GPS"/>
    <s v="Lifting equipment motorized"/>
    <s v="Shared with conditions"/>
    <m/>
    <n v="3500"/>
    <s v="N/A"/>
    <s v="N/A"/>
    <s v="N/A"/>
    <s v="N/A"/>
    <s v="N/A"/>
    <s v="N/A"/>
    <s v="N/A"/>
    <s v="TCO SCM Logistics"/>
    <s v="200-4401"/>
    <s v="mssls@tengizchevroil.com"/>
    <x v="1"/>
    <m/>
    <m/>
    <m/>
    <m/>
    <s v="Maintenance: Assylbek Amangaliyev / Yerkin Dauletov"/>
  </r>
  <r>
    <n v="526141"/>
    <s v="Active"/>
    <s v="097EAD"/>
    <s v="FORKLIFT ELECTRIC HYSTER 1.6K R1.6N"/>
    <s v="TMF1"/>
    <x v="1"/>
    <s v="Tengiz"/>
    <s v="C435¿08514J"/>
    <s v="C435¿08514J"/>
    <n v="13842"/>
    <s v="ACTIVE"/>
    <n v="200"/>
    <s v="Central Receiving Warehouse"/>
    <s v="Operations"/>
    <n v="209"/>
    <s v="Supply Chain Management"/>
    <n v="335"/>
    <s v="Materials Management"/>
    <s v="Materials Management"/>
    <s v="Central Receiving Warehouse"/>
    <s v="774"/>
    <s v="Tengiz fleet"/>
    <m/>
    <m/>
    <m/>
    <s v="Critical"/>
    <s v="HYSTER"/>
    <s v="R1.6N"/>
    <s v="USD"/>
    <n v="49280"/>
    <s v="2011"/>
    <n v="11"/>
    <m/>
    <m/>
    <m/>
    <s v="KGI093774"/>
    <m/>
    <n v="20"/>
    <d v="2011-12-05T00:00:00"/>
    <m/>
    <s v="2168"/>
    <s v="2168"/>
    <m/>
    <m/>
    <m/>
    <s v="FLE 003"/>
    <s v="160083"/>
    <s v="2021"/>
    <s v="2031"/>
    <m/>
    <m/>
    <n v="776"/>
    <m/>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142"/>
    <s v="Active"/>
    <s v="143EAD"/>
    <s v="FORKLIFT DIESEL HYSTER 2K H2.0FT"/>
    <s v="TMF1"/>
    <x v="1"/>
    <s v="Tengiz"/>
    <s v="L177B36671K"/>
    <s v="L177B36671K"/>
    <n v="13842"/>
    <s v="ACTIVE"/>
    <n v="200"/>
    <s v="Central Receiving Warehouse"/>
    <s v="Operations"/>
    <n v="209"/>
    <s v="Supply Chain Management"/>
    <n v="335"/>
    <s v="Materials Management"/>
    <s v="Materials Management"/>
    <s v="Projects - Warehouse"/>
    <s v="775"/>
    <s v="Tengiz fleet"/>
    <m/>
    <m/>
    <m/>
    <s v="Non-Critical"/>
    <s v="HYSTER"/>
    <s v="H2.0FT"/>
    <s v="USD"/>
    <n v="39544"/>
    <s v="2012"/>
    <n v="11"/>
    <m/>
    <s v="32420"/>
    <d v="2012-07-13T00:00:00"/>
    <s v="KGI093870"/>
    <d v="2012-06-16T00:00:00"/>
    <n v="20"/>
    <d v="2012-07-08T00:00:00"/>
    <m/>
    <s v="16944"/>
    <s v="1021"/>
    <s v="1000.00 mh#1"/>
    <s v="15/8.15  14R"/>
    <s v="6.50 Û 10   12R"/>
    <s v="FL 058"/>
    <s v="167452"/>
    <s v="2022"/>
    <s v="2032"/>
    <m/>
    <m/>
    <n v="777"/>
    <s v="4 (V)"/>
    <m/>
    <m/>
    <s v="NO"/>
    <x v="1"/>
    <m/>
    <x v="1"/>
    <m/>
    <n v="0"/>
    <m/>
    <s v=""/>
    <x v="0"/>
    <s v="Mileage, engine hours, GPS"/>
    <s v="Lifting equipment motorized"/>
    <s v="Assigned"/>
    <s v="Warehouse primary use"/>
    <n v="2000"/>
    <s v="N/A"/>
    <s v="N/A"/>
    <s v="N/A"/>
    <s v="N/A"/>
    <s v="N/A"/>
    <s v="N/A"/>
    <s v="N/A"/>
    <s v="TCO Logistics"/>
    <s v="4559 / 4126"/>
    <m/>
    <x v="1"/>
    <m/>
    <m/>
    <m/>
    <m/>
    <s v="SCM Materials Management: Ilya Gergert /  Bolatbek Baltalin"/>
  </r>
  <r>
    <n v="526145"/>
    <s v="Active"/>
    <s v="148EAD"/>
    <s v="FORKLIFT DIESEL HYSTER 3.5K H3.5FT"/>
    <s v="TMF1"/>
    <x v="1"/>
    <s v="Tengiz"/>
    <s v="L177B36723K"/>
    <s v="L177B36723K"/>
    <n v="20850"/>
    <s v="ACTIVE"/>
    <n v="200"/>
    <s v="Maintenance Shared Services"/>
    <s v="Operations"/>
    <n v="207"/>
    <s v="Production Operations"/>
    <n v="705"/>
    <s v="Maintenance"/>
    <s v="Maintenance"/>
    <s v="Maintenance Shared Services"/>
    <s v="778"/>
    <s v="Tengiz fleet"/>
    <s v="Available"/>
    <m/>
    <m/>
    <s v="Non-Critical"/>
    <s v="HYSTER"/>
    <s v="H3.5FT"/>
    <s v="USD"/>
    <n v="51717.62"/>
    <s v="2012"/>
    <n v="11"/>
    <m/>
    <s v="20884"/>
    <d v="2012-07-13T00:00:00"/>
    <s v="KGI093875"/>
    <d v="2012-06-16T00:00:00"/>
    <n v="20"/>
    <d v="2012-07-09T00:00:00"/>
    <m/>
    <s v="2452"/>
    <s v="2452"/>
    <s v="2536.00 mh#1"/>
    <s v="28X9-15/8.15-15"/>
    <s v="6.50 Û 10"/>
    <s v="FL 059"/>
    <s v="167447"/>
    <s v="2022"/>
    <s v="2032"/>
    <m/>
    <m/>
    <n v="780"/>
    <s v="4 (V)"/>
    <m/>
    <s v="16.02.24-sutz: CC was changed to 20850 - Maintenance Shared Services, according to the e-mail from Registration Dept with confirmed by Fleet maintenance and inspection Team Lead as of 07.02.2024 (Inbox - CC Change)_x000a_"/>
    <s v="NO"/>
    <x v="1"/>
    <m/>
    <x v="1"/>
    <m/>
    <n v="0"/>
    <m/>
    <s v="Plant KTL/Завод КТЛ"/>
    <x v="0"/>
    <s v="Mileage, engine hours, GPS"/>
    <s v="Lifting equipment motorized"/>
    <s v="Shared with conditions"/>
    <m/>
    <n v="3500"/>
    <s v="N/A"/>
    <s v="N/A"/>
    <s v="N/A"/>
    <s v="N/A"/>
    <s v="N/A"/>
    <s v="N/A"/>
    <s v="N/A"/>
    <s v="TCO SCM Logistics"/>
    <s v="200-4401"/>
    <s v="mssls@tengizchevroil.com"/>
    <x v="1"/>
    <m/>
    <m/>
    <m/>
    <m/>
    <s v="Maintenance: Assylbek Amangaliyev / Yerkin Dauletov"/>
  </r>
  <r>
    <n v="526146"/>
    <s v="Active"/>
    <s v="147EAD"/>
    <s v="FORKLIFT ELECTRIC HYSTER 2K R2.0H"/>
    <s v="TMF1"/>
    <x v="1"/>
    <s v="Tengiz"/>
    <s v="C435T09043K"/>
    <s v="C435T09043K"/>
    <n v="30210"/>
    <s v="ACTIVE"/>
    <n v="200"/>
    <s v="Wellhead Maintenance"/>
    <s v="Operations"/>
    <n v="207"/>
    <s v="Production Operations"/>
    <n v="708"/>
    <s v="FIELD &amp; EXPORT"/>
    <s v="FIELD &amp; EXPORT"/>
    <s v="Wellhead Maintenance"/>
    <s v="779"/>
    <s v="Tengiz fleet"/>
    <m/>
    <m/>
    <m/>
    <s v="Critical"/>
    <s v="HYSTER"/>
    <s v="R2.0H"/>
    <s v="USD"/>
    <n v="52406.400000000001"/>
    <s v="2012"/>
    <n v="11"/>
    <m/>
    <m/>
    <d v="2012-07-13T00:00:00"/>
    <s v="KGI093874"/>
    <d v="2012-06-25T00:00:00"/>
    <n v="20"/>
    <d v="2012-07-23T00:00:00"/>
    <m/>
    <s v="3406"/>
    <s v="3406"/>
    <m/>
    <s v="342 X 140"/>
    <s v="350 X 100"/>
    <s v="FL 061"/>
    <s v="167453"/>
    <s v="2022"/>
    <s v="2032"/>
    <m/>
    <m/>
    <n v="781"/>
    <m/>
    <m/>
    <m/>
    <s v="NO"/>
    <x v="1"/>
    <m/>
    <x v="1"/>
    <m/>
    <n v="0"/>
    <m/>
    <s v="Off Plot/Внешние объекты"/>
    <x v="0"/>
    <s v="Mileage, engine hours, GPS"/>
    <s v="Lifting equipment electric"/>
    <m/>
    <m/>
    <n v="2000"/>
    <s v="N/A"/>
    <s v="N/A"/>
    <s v="N/A"/>
    <s v="N/A"/>
    <s v="N/A"/>
    <s v="N/A"/>
    <s v="N/A"/>
    <s v="TCO Logistics"/>
    <m/>
    <m/>
    <x v="1"/>
    <m/>
    <m/>
    <m/>
    <m/>
    <s v="Maintenance: Assylbek Amangaliyev / Yerkin Dauletov"/>
  </r>
  <r>
    <n v="526147"/>
    <s v="Active"/>
    <s v="146EAD"/>
    <s v="FORKLIFT ELECTRIC HYSTER 2K R2.0H"/>
    <s v="TMF1"/>
    <x v="1"/>
    <s v="Tengiz"/>
    <s v="C435T09044K"/>
    <s v="C435T09044K"/>
    <n v="13830"/>
    <s v="ACTIVE"/>
    <n v="200"/>
    <s v="Drilling and Field Facilities"/>
    <s v="Operations"/>
    <n v="209"/>
    <s v="Supply Chain Management"/>
    <n v="335"/>
    <s v="Materials Management"/>
    <s v="Materials Management"/>
    <s v="Drilling and Field Facilities"/>
    <s v="780"/>
    <s v="Tengiz fleet"/>
    <m/>
    <m/>
    <m/>
    <s v="Critical"/>
    <s v="HYSTER"/>
    <s v="R2.0H"/>
    <s v="USD"/>
    <n v="52406.400000000001"/>
    <s v="2012"/>
    <n v="11"/>
    <m/>
    <m/>
    <d v="2012-07-13T00:00:00"/>
    <s v="KGI093873"/>
    <d v="2012-06-25T00:00:00"/>
    <n v="20"/>
    <d v="2012-07-23T00:00:00"/>
    <m/>
    <s v="1090"/>
    <s v="1090"/>
    <m/>
    <s v="342 X 140"/>
    <s v="350 X 100"/>
    <s v="FL 061"/>
    <s v="167453"/>
    <s v="2022"/>
    <s v="2032"/>
    <m/>
    <m/>
    <n v="782"/>
    <m/>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149"/>
    <s v="Active"/>
    <s v="144EAD"/>
    <s v="FORKLIFT ELECTRIC HYSTER 2K R2.0H"/>
    <s v="TMF1"/>
    <x v="1"/>
    <s v="Tengiz"/>
    <s v="C435T09046K"/>
    <s v="C435T09046K"/>
    <n v="13842"/>
    <s v="ACTIVE"/>
    <n v="200"/>
    <s v="Central Receiving Warehouse"/>
    <s v="Operations"/>
    <n v="209"/>
    <s v="Supply Chain Management"/>
    <n v="335"/>
    <s v="Materials Management"/>
    <s v="Materials Management"/>
    <s v="Central Receiving Warehouse"/>
    <s v="782"/>
    <s v="Tengiz fleet"/>
    <m/>
    <m/>
    <m/>
    <s v="Critical"/>
    <s v="HYSTER"/>
    <s v="R2.0H"/>
    <s v="USD"/>
    <n v="52406.400000000001"/>
    <s v="2012"/>
    <n v="11"/>
    <m/>
    <m/>
    <d v="2012-07-13T00:00:00"/>
    <s v="KGI093871"/>
    <d v="2012-06-25T00:00:00"/>
    <n v="20"/>
    <d v="2012-07-23T00:00:00"/>
    <m/>
    <s v="2412"/>
    <s v="2412"/>
    <m/>
    <s v="342 X 140"/>
    <s v="350 X 100"/>
    <s v="FL 061"/>
    <s v="167453"/>
    <s v="2022"/>
    <s v="2032"/>
    <m/>
    <m/>
    <n v="784"/>
    <m/>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150"/>
    <s v="Reserved"/>
    <s v="150EAD"/>
    <s v="FORKLIFT DIESEL JCB 3K 930 RT"/>
    <s v="N-COCR"/>
    <x v="1"/>
    <s v="Tengiz"/>
    <s v="JCB93002E01483841"/>
    <s v="JCB93002E01483841"/>
    <n v="13780"/>
    <s v="ACTIVE"/>
    <n v="200"/>
    <s v="Heavy Equipment Operations"/>
    <s v="Operations"/>
    <n v="209"/>
    <s v="Supply Chain Management"/>
    <n v="322"/>
    <s v="Tengiz Ground Transportation"/>
    <s v="SCM Logistics"/>
    <s v="Registration Department "/>
    <s v="783"/>
    <s v="Tengiz fleet"/>
    <m/>
    <m/>
    <m/>
    <s v="Non-Critical"/>
    <s v="JCB"/>
    <s v="930"/>
    <s v="USD"/>
    <n v="79600"/>
    <s v="2012"/>
    <n v="11"/>
    <m/>
    <s v="SD32040558U0879412"/>
    <d v="2012-07-13T00:00:00"/>
    <s v="KGI093877"/>
    <d v="2012-07-01T00:00:00"/>
    <n v="20"/>
    <d v="2012-07-23T00:00:00"/>
    <m/>
    <s v="4669"/>
    <s v="4669"/>
    <s v="9606.00 "/>
    <s v="12.5/80-18"/>
    <s v="16.5/85-24"/>
    <s v="FL 058"/>
    <s v="164187"/>
    <s v="2022"/>
    <s v="2032"/>
    <m/>
    <m/>
    <n v="785"/>
    <s v="4 (V)"/>
    <m/>
    <s v="17.04.25-oqmh: Returned from CC 13551- TFM Catering to CC 13780 - Registration Department, according to the acceptance act as of 15.04.25 and e-mail from Registration Dept with TCO Transportation Team Lead's (Yerbol Nauryzbay) confirmation as of 16.04.25. The status was changed from &quot;Active&quot; to “Reserved” &amp; TMF1 to N-COCR. (Inbox - CC Change)"/>
    <s v="NO"/>
    <x v="1"/>
    <m/>
    <x v="1"/>
    <m/>
    <n v="0"/>
    <m/>
    <s v=""/>
    <x v="0"/>
    <s v="Mileage, engine hours, GPS"/>
    <s v="Lifting equipment motorized"/>
    <s v="Shared without conditions"/>
    <m/>
    <n v="3000"/>
    <s v="N/A"/>
    <s v="N/A"/>
    <s v="N/A"/>
    <s v="N/A"/>
    <s v="N/A"/>
    <s v="N/A"/>
    <s v="N/A"/>
    <m/>
    <s v="3310 / 3370"/>
    <m/>
    <x v="1"/>
    <m/>
    <m/>
    <m/>
    <m/>
    <s v="SCM Logistics: Yerbol Nauryzbay  / Yerlan Yeshmagambetov"/>
  </r>
  <r>
    <n v="526153"/>
    <s v="Active"/>
    <s v="174EAD"/>
    <s v="FORKLIFT DIESEL JCB 3K 930 RT"/>
    <s v="TMF1"/>
    <x v="1"/>
    <s v="Tengiz"/>
    <s v="JCB93002L01483903"/>
    <s v="JCB93002L01483903"/>
    <n v="13842"/>
    <s v="ACTIVE"/>
    <n v="200"/>
    <s v="Central Receiving Warehouse"/>
    <s v="Operations"/>
    <n v="209"/>
    <s v="Supply Chain Management"/>
    <n v="335"/>
    <s v="Materials Management"/>
    <s v="Materials Management"/>
    <s v="Central Receiving Warehouse"/>
    <s v="785"/>
    <s v="Tengiz fleet"/>
    <s v="Allocated"/>
    <m/>
    <m/>
    <s v="Non-Critical"/>
    <s v="JCB"/>
    <s v="930"/>
    <s v="USD"/>
    <n v="81440"/>
    <s v="2012"/>
    <n v="11"/>
    <m/>
    <s v="SD32040558U1112712"/>
    <m/>
    <s v="KGI094587"/>
    <d v="2012-07-29T00:00:00"/>
    <n v="20"/>
    <d v="2012-07-30T00:00:00"/>
    <m/>
    <s v="5043"/>
    <s v="5043"/>
    <s v="4842.00 mh#1"/>
    <s v="12.5/80-18"/>
    <s v="16.5/85-24"/>
    <s v="FL 058"/>
    <s v="167470"/>
    <s v="2022"/>
    <s v="2032"/>
    <m/>
    <m/>
    <n v="787"/>
    <s v="4 (V)"/>
    <m/>
    <s v="12.03.24-pmlt: CC changed to 13842 - Central Receiving Warehouse according to the e-mail from Registration Department with TCO TR Team Lead's approval as of 12.03.24. (Inbox - CC Change)"/>
    <s v="NO"/>
    <x v="1"/>
    <m/>
    <x v="1"/>
    <m/>
    <n v="0"/>
    <m/>
    <s v=""/>
    <x v="0"/>
    <s v="Mileage, engine hours, GPS"/>
    <s v="Lifting equipment motorized"/>
    <s v="Assigned"/>
    <s v="Warehouse primary use"/>
    <n v="3000"/>
    <s v="N/A"/>
    <s v="N/A"/>
    <s v="N/A"/>
    <s v="N/A"/>
    <s v="N/A"/>
    <s v="N/A"/>
    <s v="N/A"/>
    <s v="TCO Logistics"/>
    <s v="4559 / 4126"/>
    <m/>
    <x v="1"/>
    <m/>
    <m/>
    <m/>
    <m/>
    <s v="SCM Materials Management: Ilya Gergert /  Bolatbek Baltalin"/>
  </r>
  <r>
    <n v="526155"/>
    <s v="Active"/>
    <s v="175EAD"/>
    <s v="FORKLIFT DIESEL JCB 3K 930 RT"/>
    <s v="TMF1"/>
    <x v="1"/>
    <s v="Tengiz"/>
    <s v="JCB93002H01483904"/>
    <s v="JCB93002H01483904"/>
    <n v="13830"/>
    <s v="ACTIVE"/>
    <n v="200"/>
    <s v="Drilling and Field Facilities"/>
    <s v="Operations"/>
    <n v="209"/>
    <s v="Supply Chain Management"/>
    <n v="335"/>
    <s v="Materials Management"/>
    <s v="Materials Management"/>
    <s v="Drilling and Field Facilities"/>
    <s v="786"/>
    <s v="Tengiz fleet"/>
    <m/>
    <m/>
    <m/>
    <s v="Critical"/>
    <s v="JCB"/>
    <s v="930"/>
    <s v="USD"/>
    <n v="81440"/>
    <s v="2012"/>
    <n v="11"/>
    <m/>
    <s v="SD32040558U1112212"/>
    <m/>
    <s v="KGI094588"/>
    <d v="2012-07-29T00:00:00"/>
    <n v="20"/>
    <d v="2012-07-30T00:00:00"/>
    <m/>
    <s v="9526"/>
    <s v="9526"/>
    <s v="9439.00 mh#1"/>
    <s v="12.5/80-18"/>
    <s v="16.5/85-24"/>
    <s v="FL 058"/>
    <s v="167470"/>
    <s v="2022"/>
    <s v="2032"/>
    <m/>
    <m/>
    <n v="788"/>
    <s v="4 (V)"/>
    <m/>
    <m/>
    <s v="NO"/>
    <x v="1"/>
    <m/>
    <x v="1"/>
    <m/>
    <n v="0"/>
    <m/>
    <s v=""/>
    <x v="0"/>
    <s v="Mileage, engine hours, GPS"/>
    <s v="Lifting equipment motorized"/>
    <s v="Assigned"/>
    <s v="Warehouse primary use"/>
    <n v="3000"/>
    <s v="N/A"/>
    <s v="N/A"/>
    <s v="N/A"/>
    <s v="N/A"/>
    <s v="N/A"/>
    <s v="N/A"/>
    <s v="N/A"/>
    <s v="TCO Logistics"/>
    <s v="4559 / 4126"/>
    <m/>
    <x v="1"/>
    <m/>
    <m/>
    <m/>
    <m/>
    <s v="SCM Materials Management: Ilya Gergert /  Bolatbek Baltalin"/>
  </r>
  <r>
    <n v="526156"/>
    <s v="Active"/>
    <s v="180EAD"/>
    <s v="FORKLIFT ELECTRIC HYSTER 1.5K RS1.5"/>
    <s v="TMF1"/>
    <x v="1"/>
    <s v="Tengiz"/>
    <s v="B450T01737K"/>
    <s v="B450T01737K"/>
    <n v="20835"/>
    <s v="ACTIVE"/>
    <n v="200"/>
    <s v="Maintenance Shop&amp;Support"/>
    <s v="Operations"/>
    <n v="207"/>
    <s v="Production Operations"/>
    <n v="705"/>
    <s v="Maintenance"/>
    <s v="Maintenance"/>
    <s v="Maintenance Shop&amp;Support"/>
    <s v="787"/>
    <s v="Tengiz fleet"/>
    <m/>
    <m/>
    <m/>
    <s v="Critical"/>
    <s v="HYSTER"/>
    <s v="RS1.5"/>
    <s v="USD"/>
    <n v="36140"/>
    <s v="2012"/>
    <n v="11"/>
    <m/>
    <m/>
    <m/>
    <s v="KGI094607"/>
    <d v="2012-06-22T00:00:00"/>
    <n v="20"/>
    <d v="2012-09-05T00:00:00"/>
    <m/>
    <s v="1"/>
    <s v="1"/>
    <m/>
    <s v="254X127"/>
    <s v="85X70"/>
    <s v="FL 062"/>
    <s v="166436"/>
    <s v="2022"/>
    <s v="2032"/>
    <m/>
    <m/>
    <n v="789"/>
    <m/>
    <m/>
    <m/>
    <s v="NO"/>
    <x v="1"/>
    <m/>
    <x v="1"/>
    <m/>
    <n v="0"/>
    <m/>
    <s v=" CTR СБПО 2 ангар"/>
    <x v="0"/>
    <s v="Mileage, engine hours, GPS"/>
    <s v="Lifting equipment electric"/>
    <s v="Shared with conditions"/>
    <m/>
    <n v="1500"/>
    <s v="N/A"/>
    <s v="N/A"/>
    <s v="N/A"/>
    <s v="N/A"/>
    <s v="N/A"/>
    <s v="N/A"/>
    <s v="N/A"/>
    <s v="TCO SCM Logistics"/>
    <s v="200-4401"/>
    <s v="mssls@tengizchevroil.com"/>
    <x v="1"/>
    <m/>
    <m/>
    <m/>
    <m/>
    <s v="Maintenance: Assylbek Amangaliyev / Yerkin Dauletov"/>
  </r>
  <r>
    <n v="526160"/>
    <s v="Active"/>
    <s v="222EAD"/>
    <s v="FORKLIFT ELECTRIC HYSTER 1.5K C1.5S"/>
    <s v="TMF1"/>
    <x v="1"/>
    <s v="Tengiz"/>
    <s v="B464T01793K"/>
    <s v="B464T01793K"/>
    <n v="13842"/>
    <s v="ACTIVE"/>
    <n v="200"/>
    <s v="Central Receiving Warehouse"/>
    <s v="Operations"/>
    <n v="209"/>
    <s v="Supply Chain Management"/>
    <n v="335"/>
    <s v="Materials Management"/>
    <s v="Materials Management"/>
    <s v="Central Receiving Warehouse"/>
    <s v="789"/>
    <s v="Tengiz fleet"/>
    <m/>
    <m/>
    <m/>
    <s v="Critical"/>
    <s v="HYSTER"/>
    <s v="C1.5S"/>
    <s v="USD"/>
    <n v="124000"/>
    <s v="2011"/>
    <n v="10"/>
    <m/>
    <m/>
    <m/>
    <s v="KGI095042"/>
    <d v="2013-02-06T00:00:00"/>
    <n v="20"/>
    <d v="2013-02-26T00:00:00"/>
    <m/>
    <s v="3447"/>
    <s v="3447"/>
    <m/>
    <s v="350 X 140"/>
    <s v="406 X 178"/>
    <s v="FL 012"/>
    <s v="177888"/>
    <s v="2023"/>
    <s v="2033"/>
    <m/>
    <m/>
    <n v="791"/>
    <m/>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161"/>
    <s v="Active"/>
    <s v="319EAD"/>
    <s v="FORKLIFT ELECTRIC HYSTER 2K R2.0H"/>
    <s v="TMF1"/>
    <x v="1"/>
    <s v="Tengiz"/>
    <s v="C435T09938L"/>
    <m/>
    <n v="13842"/>
    <s v="ACTIVE"/>
    <n v="200"/>
    <s v="Central Receiving Warehouse"/>
    <s v="Operations"/>
    <n v="209"/>
    <s v="Supply Chain Management"/>
    <n v="335"/>
    <s v="Materials Management"/>
    <s v="Materials Management"/>
    <s v="Central Receiving Warehouse"/>
    <s v="790"/>
    <s v="Tengiz fleet"/>
    <m/>
    <m/>
    <m/>
    <s v="Critical"/>
    <s v="HYSTER"/>
    <s v="R2.0H"/>
    <s v="USD"/>
    <n v="49550"/>
    <s v="2013"/>
    <n v="10"/>
    <m/>
    <m/>
    <m/>
    <s v="KGI216452"/>
    <d v="2013-07-27T00:00:00"/>
    <n v="20"/>
    <d v="2013-08-08T00:00:00"/>
    <m/>
    <s v="1917"/>
    <s v="1917"/>
    <m/>
    <s v="342 X 140"/>
    <s v="350 X 100"/>
    <s v="FLE 005"/>
    <s v="185192"/>
    <s v="2023"/>
    <s v="2033"/>
    <m/>
    <m/>
    <n v="792"/>
    <m/>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164"/>
    <s v="Active"/>
    <s v="337EAD"/>
    <s v="FORKLIFT ELECTRIC HYSTER 1K C1.0"/>
    <s v="TMF1"/>
    <x v="1"/>
    <s v="Tengiz"/>
    <s v="B463T01892L"/>
    <s v="B463T01892L"/>
    <n v="13583"/>
    <s v="ACTIVE"/>
    <n v="200"/>
    <s v="FMA &amp; Butchery Services"/>
    <s v="Operations"/>
    <n v="209"/>
    <s v="Supply Chain Management"/>
    <n v="301"/>
    <s v="SCM Operations"/>
    <s v="SCM Tengiz Services"/>
    <s v="FMA WHSE IB"/>
    <s v="793"/>
    <s v="Tengiz fleet"/>
    <m/>
    <m/>
    <m/>
    <s v="Critical"/>
    <s v="HYSTER"/>
    <s v="C1.0"/>
    <s v="USD"/>
    <n v="128456"/>
    <s v="2013"/>
    <n v="9"/>
    <m/>
    <m/>
    <m/>
    <s v="KGI216498"/>
    <d v="2013-12-18T00:00:00"/>
    <n v="20"/>
    <d v="2013-12-20T00:00:00"/>
    <m/>
    <s v="6791"/>
    <s v="6791"/>
    <m/>
    <m/>
    <m/>
    <s v="FL 063"/>
    <s v="191420"/>
    <s v="2023"/>
    <s v="2033"/>
    <m/>
    <m/>
    <n v="795"/>
    <m/>
    <m/>
    <m/>
    <s v="NO"/>
    <x v="1"/>
    <m/>
    <x v="1"/>
    <m/>
    <n v="0"/>
    <m/>
    <s v="IB TCO"/>
    <x v="0"/>
    <s v="Mileage, engine hours, GPS"/>
    <s v="Lifting equipment electric"/>
    <s v="Assigned"/>
    <s v="Food products loading"/>
    <n v="1000"/>
    <s v="N/A"/>
    <s v="N/A"/>
    <s v="N/A"/>
    <s v="N/A"/>
    <s v="N/A"/>
    <s v="N/A"/>
    <s v="N/A"/>
    <s v="TCO Logistics"/>
    <s v="200-4593"/>
    <s v="ersswpm@tengizchevroil.com&gt; "/>
    <x v="1"/>
    <m/>
    <m/>
    <m/>
    <m/>
    <s v="SCM Operations &amp; Services Management: Sagyndyk Adilbekov / Nurbol Akhtanov"/>
  </r>
  <r>
    <n v="526165"/>
    <s v="Active"/>
    <s v="332EAD"/>
    <s v="FORKLIFT ELECTRIC HYSTER 2K R2.0H"/>
    <s v="TMF1"/>
    <x v="1"/>
    <s v="Tengiz"/>
    <s v="C435T10391L"/>
    <s v="C435T10391L"/>
    <n v="13583"/>
    <s v="ACTIVE"/>
    <n v="200"/>
    <s v="FMA &amp; Butchery Services"/>
    <s v="Operations"/>
    <n v="209"/>
    <s v="Supply Chain Management"/>
    <n v="301"/>
    <s v="SCM Operations"/>
    <s v="SCM Tengiz Services"/>
    <s v="FMA WHSE IB"/>
    <s v="794"/>
    <s v="Tengiz fleet"/>
    <m/>
    <m/>
    <m/>
    <s v="Critical"/>
    <s v="HYSTER"/>
    <s v="R2.0H"/>
    <s v="USD"/>
    <n v="49800"/>
    <s v="2013"/>
    <n v="9"/>
    <m/>
    <m/>
    <m/>
    <s v="KGI216493"/>
    <d v="2013-12-18T00:00:00"/>
    <n v="20"/>
    <d v="2013-12-30T00:00:00"/>
    <m/>
    <s v="9497"/>
    <s v="9497"/>
    <m/>
    <m/>
    <m/>
    <s v="FL 064"/>
    <s v="191518"/>
    <s v="2023"/>
    <s v="2033"/>
    <m/>
    <m/>
    <n v="796"/>
    <m/>
    <m/>
    <m/>
    <s v="NO"/>
    <x v="1"/>
    <m/>
    <x v="1"/>
    <m/>
    <n v="0"/>
    <m/>
    <s v="IB TCO"/>
    <x v="0"/>
    <s v="Mileage, engine hours, GPS"/>
    <s v="Lifting equipment electric"/>
    <s v="Assigned"/>
    <s v="Food products loading"/>
    <n v="2000"/>
    <s v="N/A"/>
    <s v="N/A"/>
    <s v="N/A"/>
    <s v="N/A"/>
    <s v="N/A"/>
    <s v="N/A"/>
    <s v="N/A"/>
    <s v="TCO Logistics"/>
    <s v="200-4593"/>
    <s v="ersswpm@tengizchevroil.com&gt; "/>
    <x v="1"/>
    <m/>
    <m/>
    <m/>
    <m/>
    <s v="SCM Operations &amp; Services Management: Sagyndyk Adilbekov / Nurbol Akhtanov"/>
  </r>
  <r>
    <n v="526166"/>
    <s v="Active"/>
    <s v="334EAD"/>
    <s v="FORKLIFT ELECTRIC HYSTER 2K R2.0H"/>
    <s v="TMF1"/>
    <x v="1"/>
    <s v="Tengiz"/>
    <s v="C435T10392L"/>
    <s v="C435T10392L"/>
    <n v="13583"/>
    <s v="ACTIVE"/>
    <n v="200"/>
    <s v="FMA &amp; Butchery Services"/>
    <s v="Operations"/>
    <n v="209"/>
    <s v="Supply Chain Management"/>
    <n v="301"/>
    <s v="SCM Operations"/>
    <s v="SCM Tengiz Services"/>
    <s v="FMA WHSE IB"/>
    <s v="795"/>
    <s v="Tengiz fleet"/>
    <m/>
    <m/>
    <m/>
    <s v="Critical"/>
    <s v="HYSTER"/>
    <s v="R2.0H"/>
    <s v="USD"/>
    <n v="49800"/>
    <s v="2013"/>
    <n v="9"/>
    <m/>
    <m/>
    <m/>
    <s v="KGI216495"/>
    <d v="2013-12-18T00:00:00"/>
    <n v="20"/>
    <d v="2013-12-30T00:00:00"/>
    <m/>
    <s v="3089"/>
    <s v="3089"/>
    <m/>
    <m/>
    <m/>
    <s v="FL 064"/>
    <s v="191347"/>
    <s v="2023"/>
    <s v="2033"/>
    <m/>
    <m/>
    <n v="797"/>
    <m/>
    <m/>
    <m/>
    <s v="NO"/>
    <x v="1"/>
    <m/>
    <x v="1"/>
    <m/>
    <n v="0"/>
    <m/>
    <s v="IB TCO"/>
    <x v="0"/>
    <s v="Mileage, engine hours, GPS"/>
    <s v="Lifting equipment electric"/>
    <s v="Assigned"/>
    <s v="Food products loading"/>
    <n v="2000"/>
    <s v="N/A"/>
    <s v="N/A"/>
    <s v="N/A"/>
    <s v="N/A"/>
    <s v="N/A"/>
    <s v="N/A"/>
    <s v="N/A"/>
    <s v="TCO Logistics"/>
    <s v="200-4593"/>
    <s v="ersswpm@tengizchevroil.com&gt; "/>
    <x v="1"/>
    <m/>
    <m/>
    <m/>
    <m/>
    <s v="SCM Operations &amp; Services Management: Sagyndyk Adilbekov / Nurbol Akhtanov"/>
  </r>
  <r>
    <n v="526167"/>
    <s v="Active"/>
    <s v="335EAD"/>
    <s v="FORKLIFT ELECTRIC HYSTER 2K R2.0H"/>
    <s v="TMF1"/>
    <x v="1"/>
    <s v="Tengiz"/>
    <s v="C435T10393L"/>
    <s v="C435T10393L"/>
    <n v="13842"/>
    <s v="ACTIVE"/>
    <n v="200"/>
    <s v="Central Receiving Warehouse"/>
    <s v="Operations"/>
    <n v="209"/>
    <s v="Supply Chain Management"/>
    <n v="335"/>
    <s v="Materials Management"/>
    <s v="Materials Management"/>
    <s v="Central Receiving Warehouse"/>
    <s v="796"/>
    <s v="Tengiz fleet"/>
    <m/>
    <m/>
    <m/>
    <s v="Critical"/>
    <s v="HYSTER"/>
    <s v="R2.0H"/>
    <s v="USD"/>
    <n v="49585"/>
    <s v="2013"/>
    <n v="9"/>
    <m/>
    <m/>
    <m/>
    <s v="KGI216496"/>
    <d v="2013-12-18T00:00:00"/>
    <n v="20"/>
    <d v="2013-12-30T00:00:00"/>
    <m/>
    <s v="3680"/>
    <s v="3680"/>
    <m/>
    <m/>
    <m/>
    <s v="FL 064"/>
    <s v="191347"/>
    <s v="2023"/>
    <s v="2033"/>
    <m/>
    <m/>
    <n v="798"/>
    <m/>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168"/>
    <s v="Active"/>
    <s v="333EAD"/>
    <s v="FORKLIFT ELECTRIC HYSTER 1.5K C1.5S"/>
    <s v="TMF1"/>
    <x v="1"/>
    <s v="Tengiz"/>
    <s v="B464T01818L"/>
    <s v="B464T01818L"/>
    <n v="13842"/>
    <s v="ACTIVE"/>
    <n v="200"/>
    <s v="Central Receiving Warehouse"/>
    <s v="Operations"/>
    <n v="209"/>
    <s v="Supply Chain Management"/>
    <n v="335"/>
    <s v="Materials Management"/>
    <s v="Materials Management"/>
    <s v="Central Receiving Warehouse"/>
    <s v="797"/>
    <s v="Tengiz fleet"/>
    <m/>
    <m/>
    <m/>
    <s v="Critical"/>
    <s v="HYSTER"/>
    <s v="C1.5S"/>
    <s v="USD"/>
    <n v="135400"/>
    <s v="2013"/>
    <n v="9"/>
    <m/>
    <m/>
    <m/>
    <s v="KGI216494"/>
    <d v="2013-12-20T00:00:00"/>
    <n v="20"/>
    <d v="2013-12-30T00:00:00"/>
    <m/>
    <s v="3597"/>
    <s v="3597"/>
    <m/>
    <m/>
    <m/>
    <s v="FL 065"/>
    <s v="191515"/>
    <s v="2023"/>
    <s v="2033"/>
    <m/>
    <m/>
    <n v="799"/>
    <m/>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169"/>
    <s v="Active"/>
    <s v="340EAD"/>
    <s v="FORKLIFT DIESEL HYSTER 3.5K H3.5FT"/>
    <s v="TMF1"/>
    <x v="1"/>
    <s v="Tengiz"/>
    <s v="L177B40423L"/>
    <s v="L177B40423L"/>
    <n v="13240"/>
    <s v="ACTIVE"/>
    <n v="200"/>
    <s v="Projects - Warehouse"/>
    <s v="Operations"/>
    <n v="209"/>
    <s v="Supply Chain Management"/>
    <n v="335"/>
    <s v="Materials Management"/>
    <s v="Materials Management"/>
    <s v="Central Receiving Warehouse"/>
    <s v="798"/>
    <s v="Tengiz fleet"/>
    <m/>
    <m/>
    <m/>
    <s v="Non-Critical"/>
    <s v="HYSTER"/>
    <s v="H3.5FT"/>
    <s v="USD"/>
    <n v="68700"/>
    <s v="2013"/>
    <n v="9"/>
    <m/>
    <s v="25697"/>
    <m/>
    <s v="KGI216502"/>
    <d v="2014-01-21T00:00:00"/>
    <n v="20"/>
    <d v="2014-01-23T00:00:00"/>
    <m/>
    <s v="4141"/>
    <s v="4141"/>
    <s v="4057.00 mh#1"/>
    <s v="28X9-15/8.15-15"/>
    <s v="6.50 Û 10"/>
    <s v="FL 066"/>
    <s v="190804"/>
    <s v="2024"/>
    <s v="2034"/>
    <m/>
    <m/>
    <n v="800"/>
    <s v="4 (V)"/>
    <m/>
    <m/>
    <s v="NO"/>
    <x v="1"/>
    <m/>
    <x v="1"/>
    <m/>
    <n v="0"/>
    <m/>
    <s v=""/>
    <x v="0"/>
    <s v="Mileage, engine hours, GPS"/>
    <s v="Lifting equipment motorized"/>
    <s v="Assigned"/>
    <s v="Warehouse primary use"/>
    <n v="3500"/>
    <s v="N/A"/>
    <s v="N/A"/>
    <s v="N/A"/>
    <s v="N/A"/>
    <s v="N/A"/>
    <s v="N/A"/>
    <s v="N/A"/>
    <s v="TCO Logistics"/>
    <s v="4559 / 4126"/>
    <m/>
    <x v="1"/>
    <m/>
    <m/>
    <m/>
    <m/>
    <s v="SCM Materials Management: Ilya Gergert /  Bolatbek Baltalin"/>
  </r>
  <r>
    <n v="526171"/>
    <s v="Active"/>
    <s v="376EAD"/>
    <s v="FORKLIFT DIESEL HYSTER 16K H16XMS-12"/>
    <s v="TMF1"/>
    <x v="1"/>
    <s v="Tengiz"/>
    <s v="J019E02016L"/>
    <s v="J019E02016L"/>
    <n v="13843"/>
    <s v="ACTIVE"/>
    <n v="200"/>
    <s v="TA Warehouse"/>
    <s v="Operations"/>
    <n v="209"/>
    <s v="Supply Chain Management"/>
    <n v="301"/>
    <s v="SCM Operations"/>
    <s v="SCM Tengiz Services"/>
    <s v="Warehouse Operations"/>
    <s v="800"/>
    <s v="Tengiz fleet"/>
    <m/>
    <m/>
    <m/>
    <s v="Critical"/>
    <s v="HYSTER"/>
    <s v="H16XMS-12"/>
    <s v="USD"/>
    <n v="22736"/>
    <s v="2013"/>
    <n v="9"/>
    <m/>
    <s v="22103420"/>
    <m/>
    <s v="KGI215328"/>
    <d v="2014-02-28T00:00:00"/>
    <n v="20"/>
    <d v="2014-03-06T00:00:00"/>
    <m/>
    <s v="9896"/>
    <s v="9896"/>
    <s v="9336.00 mh#1"/>
    <s v="12.00R20"/>
    <s v="12.00R20"/>
    <s v="FL 068"/>
    <s v="191366"/>
    <s v="2024"/>
    <s v="2034"/>
    <m/>
    <m/>
    <n v="802"/>
    <s v="IN-LINE 6"/>
    <m/>
    <m/>
    <s v="YES"/>
    <x v="0"/>
    <s v="Hyster 376 EAD (ТШО 526171)"/>
    <x v="1"/>
    <m/>
    <n v="0"/>
    <m/>
    <s v=""/>
    <x v="0"/>
    <s v="Mileage, engine hours, GPS"/>
    <s v="Lifting equipment motorized"/>
    <s v="Assigned"/>
    <m/>
    <n v="16000"/>
    <s v="N/A"/>
    <s v="N/A"/>
    <s v="N/A"/>
    <s v="N/A"/>
    <s v="N/A"/>
    <s v="N/A"/>
    <s v="N/A"/>
    <s v="TCO Logistics"/>
    <s v="3336 / 7068"/>
    <m/>
    <x v="0"/>
    <m/>
    <n v="1"/>
    <m/>
    <s v="Not related to SCM Ops &amp; Services Management"/>
    <s v="SCM Operations &amp; Services Management: Sagyndyk Adilbekov / Nurbol Akhtanov"/>
  </r>
  <r>
    <n v="526172"/>
    <s v="Active"/>
    <s v="377EAD"/>
    <s v="FORKLIFT DIESEL HYSTER 16K H16XMS-12"/>
    <s v="TMF1"/>
    <x v="1"/>
    <s v="Tengiz"/>
    <s v="J019E02017L"/>
    <s v="J019E02017L"/>
    <n v="13842"/>
    <s v="ACTIVE"/>
    <n v="200"/>
    <s v="Central Receiving Warehouse"/>
    <s v="Operations"/>
    <n v="209"/>
    <s v="Supply Chain Management"/>
    <n v="335"/>
    <s v="Materials Management"/>
    <s v="Materials Management"/>
    <s v="Central Receiving Warehouse"/>
    <s v="801"/>
    <s v="Tengiz fleet"/>
    <m/>
    <m/>
    <m/>
    <s v="Critical"/>
    <s v="HYSTER"/>
    <s v="H16XMS-12"/>
    <s v="USD"/>
    <n v="22736"/>
    <s v="2013"/>
    <n v="9"/>
    <m/>
    <s v="22103410"/>
    <m/>
    <s v="KGI215329"/>
    <d v="2014-02-28T00:00:00"/>
    <n v="20"/>
    <d v="2014-03-06T00:00:00"/>
    <m/>
    <s v="6858"/>
    <s v="6858"/>
    <s v="6523.00 mh#1"/>
    <s v="12.00R20"/>
    <s v="12.00R20"/>
    <s v="FL 068"/>
    <s v="191366"/>
    <s v="2024"/>
    <s v="2034"/>
    <m/>
    <m/>
    <n v="803"/>
    <s v="IN-LINE 6"/>
    <m/>
    <m/>
    <s v="YES"/>
    <x v="0"/>
    <s v="Hyster 377 EAD (ТШО 526172)"/>
    <x v="1"/>
    <m/>
    <n v="0"/>
    <m/>
    <s v=""/>
    <x v="0"/>
    <s v="Mileage, engine hours, GPS"/>
    <s v="Lifting equipment motorized"/>
    <s v="Assigned"/>
    <s v="Warehouse primary use"/>
    <n v="16000"/>
    <s v="N/A"/>
    <s v="N/A"/>
    <s v="N/A"/>
    <s v="N/A"/>
    <s v="N/A"/>
    <s v="N/A"/>
    <s v="N/A"/>
    <s v="TCO Logistics"/>
    <s v="4559 / 4126"/>
    <m/>
    <x v="0"/>
    <m/>
    <n v="4.5"/>
    <s v="Emergency"/>
    <m/>
    <s v="SCM Materials Management: Ilya Gergert /  Bolatbek Baltalin"/>
  </r>
  <r>
    <n v="526173"/>
    <s v="Active"/>
    <s v="378EAD"/>
    <s v="FORKLIFT DIESEL HYSTER 16K H16XMS-12"/>
    <s v="TMF1"/>
    <x v="1"/>
    <s v="Tengiz"/>
    <s v="J019E02018L"/>
    <s v="J019E02018L"/>
    <n v="13240"/>
    <s v="ACTIVE"/>
    <n v="200"/>
    <s v="Projects - Warehouse"/>
    <s v="Operations"/>
    <n v="209"/>
    <s v="Supply Chain Management"/>
    <n v="335"/>
    <s v="Materials Management"/>
    <s v="Materials Management"/>
    <s v="Projects - Warehouse"/>
    <s v="802"/>
    <s v="Tengiz fleet"/>
    <m/>
    <m/>
    <m/>
    <s v="Critical"/>
    <s v="HYSTER"/>
    <s v="H16XMS-12"/>
    <s v="USD"/>
    <n v="22736"/>
    <s v="2013"/>
    <n v="9"/>
    <m/>
    <s v="22103424"/>
    <m/>
    <s v="KGI215330"/>
    <d v="2014-02-28T00:00:00"/>
    <n v="20"/>
    <d v="2014-03-06T00:00:00"/>
    <m/>
    <s v="8705"/>
    <s v="8705"/>
    <s v="8221.00 mh#1"/>
    <s v="12.00R20"/>
    <s v="12.00R20"/>
    <s v="FL 068"/>
    <s v="191366"/>
    <s v="2024"/>
    <s v="2034"/>
    <m/>
    <m/>
    <n v="804"/>
    <s v="IN-LINE 6"/>
    <m/>
    <m/>
    <s v="YES"/>
    <x v="0"/>
    <s v="Hyster 378 EAD (ТШО 526173)"/>
    <x v="1"/>
    <m/>
    <n v="0"/>
    <m/>
    <s v=""/>
    <x v="0"/>
    <s v="Mileage, engine hours, GPS"/>
    <s v="Lifting equipment motorized"/>
    <s v="Assigned"/>
    <s v="Warehouse primary use"/>
    <n v="16000"/>
    <s v="N/A"/>
    <s v="N/A"/>
    <s v="N/A"/>
    <s v="N/A"/>
    <s v="N/A"/>
    <s v="N/A"/>
    <s v="N/A"/>
    <s v="TCO Logistics"/>
    <s v="4559 / 4126"/>
    <m/>
    <x v="0"/>
    <m/>
    <n v="6"/>
    <m/>
    <m/>
    <s v="SCM Materials Management: Ilya Gergert /  Bolatbek Baltalin"/>
  </r>
  <r>
    <n v="526174"/>
    <s v="Active"/>
    <s v="462EAD"/>
    <s v="FORKLIFT ELECTRIC HYSTER 1K C1.0"/>
    <s v="TMF1"/>
    <x v="1"/>
    <s v="Tengiz"/>
    <s v="B463T01936M"/>
    <s v="B463T01936M"/>
    <n v="20850"/>
    <s v="ACTIVE"/>
    <n v="200"/>
    <s v="Maintenance Shared Services"/>
    <s v="Operations"/>
    <n v="207"/>
    <s v="Production Operations"/>
    <n v="705"/>
    <s v="Maintenance"/>
    <s v="Maintenance"/>
    <s v="Maintenance Shop&amp;Support"/>
    <s v="803"/>
    <s v="Tengiz fleet"/>
    <m/>
    <m/>
    <m/>
    <s v="Critical"/>
    <s v="HYSTER"/>
    <s v="C1.0"/>
    <s v="USD"/>
    <n v="138900"/>
    <s v="2014"/>
    <n v="9"/>
    <m/>
    <m/>
    <m/>
    <s v="KGI215790"/>
    <d v="2014-09-14T00:00:00"/>
    <n v="20"/>
    <d v="2014-08-05T00:00:00"/>
    <m/>
    <s v="698"/>
    <s v="698"/>
    <m/>
    <s v="350 X 140"/>
    <s v="350 X 140"/>
    <s v="FL 068"/>
    <s v="203202"/>
    <s v="2024"/>
    <s v="2034"/>
    <m/>
    <m/>
    <n v="805"/>
    <m/>
    <m/>
    <s v="22.06.24-sutz: CC was changed to 20835 - Maintenance Shop&amp;Support from 20805 - Maintenance Optimization Group, according to the e-mail from TCO Transportation Team Lead with confirmed as of 22.06.2024. (Inbox - CC Change)_x000a_"/>
    <s v="NO"/>
    <x v="1"/>
    <m/>
    <x v="1"/>
    <m/>
    <n v="0"/>
    <m/>
    <s v="Plant KTL/Завод КТЛ"/>
    <x v="0"/>
    <s v="Mileage, engine hours, GPS"/>
    <s v="Lifting equipment electric"/>
    <s v="Shared with conditions"/>
    <m/>
    <n v="1000"/>
    <s v="N/A"/>
    <s v="N/A"/>
    <s v="N/A"/>
    <s v="N/A"/>
    <s v="N/A"/>
    <s v="N/A"/>
    <s v="N/A"/>
    <s v="TCO SCM Logistics"/>
    <s v="200-4401"/>
    <s v="mssls@tengizchevroil.com"/>
    <x v="1"/>
    <m/>
    <m/>
    <m/>
    <m/>
    <s v="Maintenance: Assylbek Amangaliyev / Yerkin Dauletov"/>
  </r>
  <r>
    <n v="526175"/>
    <s v="Active"/>
    <s v="480EAD"/>
    <s v="FORKLIFT DIESEL JCB 4K RTFL 940-4"/>
    <s v="TMF1"/>
    <x v="1"/>
    <s v="Tengiz"/>
    <s v="JCB94004C02363880"/>
    <s v="JCB94004C02363880"/>
    <n v="13855"/>
    <s v="ACTIVE"/>
    <n v="200"/>
    <s v="Investment Recovery Warehouse"/>
    <s v="Operations"/>
    <n v="209"/>
    <s v="Supply Chain Management"/>
    <n v="335"/>
    <s v="Materials Management"/>
    <s v="Materials Management"/>
    <s v="Investment Recovery Warehouse"/>
    <s v="804"/>
    <s v="Tengiz fleet"/>
    <m/>
    <m/>
    <m/>
    <s v="Non-Critical"/>
    <s v="JCB"/>
    <s v="JCB RTFL  940-4"/>
    <s v="USD"/>
    <n v="94200"/>
    <s v="2014"/>
    <n v="9"/>
    <m/>
    <s v="SD320/40577U3535613"/>
    <m/>
    <s v="KGI215627"/>
    <d v="2014-08-20T00:00:00"/>
    <n v="20"/>
    <d v="2014-09-02T00:00:00"/>
    <m/>
    <s v="6507"/>
    <s v="0"/>
    <s v="4283.00 mh#1"/>
    <s v="16,5/85-24"/>
    <s v="12,5/80-18"/>
    <s v="FL 069"/>
    <s v="204569"/>
    <s v="2024"/>
    <s v="2034"/>
    <m/>
    <m/>
    <n v="806"/>
    <m/>
    <m/>
    <m/>
    <s v="NO"/>
    <x v="1"/>
    <m/>
    <x v="1"/>
    <m/>
    <n v="0"/>
    <m/>
    <s v=""/>
    <x v="0"/>
    <s v="Mileage, engine hours, GPS"/>
    <s v="Lifting equipment motorized"/>
    <s v="Assigned"/>
    <s v="Warehouse primary use"/>
    <n v="4000"/>
    <s v="N/A"/>
    <s v="N/A"/>
    <s v="N/A"/>
    <s v="N/A"/>
    <s v="N/A"/>
    <s v="N/A"/>
    <s v="N/A"/>
    <s v="TCO Logistics"/>
    <s v="4559 / 4126"/>
    <m/>
    <x v="1"/>
    <m/>
    <m/>
    <m/>
    <m/>
    <s v="SCM Materials Management: Ilya Gergert /  Bolatbek Baltalin"/>
  </r>
  <r>
    <n v="526176"/>
    <s v="Active"/>
    <s v="481EAD"/>
    <s v="FORKLIFT DIESEL JCB 4K RTFL 940-4"/>
    <s v="TMF1"/>
    <x v="1"/>
    <s v="Tengiz"/>
    <s v="JCB94004A02363879"/>
    <s v="JCB94004A02363879"/>
    <n v="20850"/>
    <s v="ACTIVE"/>
    <n v="200"/>
    <s v="Maintenance Shared Services"/>
    <s v="Operations"/>
    <n v="207"/>
    <s v="Production Operations"/>
    <n v="705"/>
    <s v="Maintenance"/>
    <s v="Maintenance"/>
    <s v="Maintenance Shared Services"/>
    <s v="805"/>
    <s v="Tengiz fleet"/>
    <m/>
    <m/>
    <m/>
    <s v="Non-Critical"/>
    <s v="JCB"/>
    <s v="JCB RTFL  940-4"/>
    <s v="USD"/>
    <n v="94200"/>
    <s v="2014"/>
    <n v="9"/>
    <m/>
    <s v="SD320/40736U1814114"/>
    <m/>
    <s v="KGI215628"/>
    <d v="2014-08-29T00:00:00"/>
    <n v="20"/>
    <d v="2014-09-02T00:00:00"/>
    <m/>
    <s v="4132"/>
    <s v="4132"/>
    <s v="578.10 mh#1 - R; Not in use"/>
    <s v="16,5/85-24"/>
    <s v="12,5/80-18"/>
    <s v="FL 069"/>
    <s v="204569"/>
    <s v="2024"/>
    <s v="2034"/>
    <m/>
    <m/>
    <n v="807"/>
    <m/>
    <m/>
    <m/>
    <s v="NO"/>
    <x v="1"/>
    <m/>
    <x v="1"/>
    <m/>
    <n v="0"/>
    <m/>
    <s v="Plant KTL/Завод КТЛ"/>
    <x v="0"/>
    <s v="Mileage, engine hours, GPS"/>
    <s v="Lifting equipment motorized"/>
    <s v="Shared with conditions"/>
    <m/>
    <n v="4000"/>
    <s v="N/A"/>
    <s v="N/A"/>
    <s v="N/A"/>
    <s v="N/A"/>
    <s v="N/A"/>
    <s v="N/A"/>
    <s v="N/A"/>
    <s v="TCO SCM Logistics"/>
    <s v="200-4401"/>
    <s v="mssls@tengizchevroil.com"/>
    <x v="1"/>
    <m/>
    <m/>
    <m/>
    <m/>
    <s v="Maintenance: Assylbek Amangaliyev / Yerkin Dauletov"/>
  </r>
  <r>
    <n v="526177"/>
    <s v="Active"/>
    <s v="482EAD"/>
    <s v="FORKLIFT DIESEL JCB 4K 540-170"/>
    <s v="TMF1"/>
    <x v="1"/>
    <s v="Tengiz"/>
    <s v="JCB5AFRHK02339429"/>
    <s v="JCB5AFRHK02339429"/>
    <n v="13583"/>
    <s v="ACTIVE"/>
    <n v="200"/>
    <s v="FMA &amp; Butchery Services"/>
    <s v="Operations"/>
    <n v="209"/>
    <s v="Supply Chain Management"/>
    <n v="301"/>
    <s v="SCM Operations"/>
    <s v="SCM Tengiz Services"/>
    <s v="FMA WHSE IB"/>
    <s v="806"/>
    <s v="Tengiz fleet"/>
    <m/>
    <m/>
    <m/>
    <s v="Non-Critical"/>
    <s v="JCB"/>
    <s v="540-170"/>
    <s v="USD"/>
    <n v="203400"/>
    <s v="2014"/>
    <n v="9"/>
    <m/>
    <s v="SE320/40449U1982714"/>
    <m/>
    <s v="KGI215629"/>
    <d v="2014-08-20T00:00:00"/>
    <n v="20"/>
    <d v="2014-09-02T00:00:00"/>
    <m/>
    <s v="7421"/>
    <s v="7421"/>
    <s v="6712.00 mh#1"/>
    <s v="15,5/80-24"/>
    <s v="15,5/80-24"/>
    <s v="FL 063"/>
    <s v="204569"/>
    <s v="2024"/>
    <s v="2034"/>
    <m/>
    <m/>
    <n v="808"/>
    <s v="4 CYLINDER"/>
    <m/>
    <m/>
    <s v="NO"/>
    <x v="1"/>
    <m/>
    <x v="1"/>
    <m/>
    <n v="0"/>
    <m/>
    <s v="IB TCO"/>
    <x v="0"/>
    <s v="Mileage, engine hours, GPS"/>
    <s v="Lifting equipment motorized"/>
    <s v="Assigned"/>
    <s v="Food products loading"/>
    <n v="4000"/>
    <s v="N/A"/>
    <s v="N/A"/>
    <s v="N/A"/>
    <s v="N/A"/>
    <s v="N/A"/>
    <s v="N/A"/>
    <s v="N/A"/>
    <s v="TCO Logistics"/>
    <s v="200-4593"/>
    <s v="ersswpm@tengizchevroil.com&gt; "/>
    <x v="1"/>
    <m/>
    <m/>
    <m/>
    <m/>
    <s v="SCM Operations &amp; Services Management: Sagyndyk Adilbekov / Nurbol Akhtanov"/>
  </r>
  <r>
    <n v="526178"/>
    <s v="Active"/>
    <s v="512EAD"/>
    <s v="FORKLIFT ELECTRIC HYSTER 1.5K C1.5S"/>
    <s v="TMF1"/>
    <x v="1"/>
    <s v="Tengiz"/>
    <s v="B464T01846M"/>
    <s v="B464T01846M"/>
    <n v="13842"/>
    <s v="ACTIVE"/>
    <n v="200"/>
    <s v="Central Receiving Warehouse"/>
    <s v="Operations"/>
    <n v="209"/>
    <s v="Supply Chain Management"/>
    <n v="335"/>
    <s v="Materials Management"/>
    <s v="Materials Management"/>
    <s v="Central Receiving Warehouse"/>
    <s v="807"/>
    <s v="Tengiz fleet"/>
    <m/>
    <m/>
    <m/>
    <s v="Non-Critical"/>
    <s v="HYSTER"/>
    <s v="C1.5S"/>
    <s v="USD"/>
    <n v="136100"/>
    <s v="2014"/>
    <n v="9"/>
    <m/>
    <m/>
    <m/>
    <s v="KGI215703"/>
    <d v="2015-07-21T00:00:00"/>
    <n v="20"/>
    <d v="2014-09-20T00:00:00"/>
    <m/>
    <s v="2305"/>
    <s v="2305"/>
    <m/>
    <s v="350 X 140"/>
    <s v="406 X 178"/>
    <s v="FL 065"/>
    <s v="205832"/>
    <s v="2024"/>
    <s v="2034"/>
    <m/>
    <m/>
    <n v="809"/>
    <m/>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179"/>
    <s v="Active"/>
    <s v="513EAD"/>
    <s v="FORKLIFT ELECTRIC HYSTER 1.5K C1.5S"/>
    <s v="TMF1"/>
    <x v="1"/>
    <s v="Tengiz"/>
    <s v="B464T01847M"/>
    <s v="B464T01847M"/>
    <n v="13842"/>
    <s v="ACTIVE"/>
    <n v="200"/>
    <s v="Central Receiving Warehouse"/>
    <s v="Operations"/>
    <n v="209"/>
    <s v="Supply Chain Management"/>
    <n v="335"/>
    <s v="Materials Management"/>
    <s v="Materials Management"/>
    <s v="Central Receiving Warehouse"/>
    <s v="808"/>
    <s v="Tengiz fleet"/>
    <m/>
    <m/>
    <m/>
    <s v="Critical"/>
    <s v="HYSTER"/>
    <s v="C1.5S"/>
    <s v="USD"/>
    <n v="136100"/>
    <s v="2014"/>
    <n v="9"/>
    <m/>
    <m/>
    <m/>
    <s v="KGI215704"/>
    <d v="2014-11-27T00:00:00"/>
    <n v="20"/>
    <d v="2014-09-20T00:00:00"/>
    <m/>
    <s v="3753"/>
    <s v="3753"/>
    <m/>
    <s v="350 X 140"/>
    <s v="406 X 178"/>
    <s v="FL 065"/>
    <s v="205832"/>
    <s v="2024"/>
    <s v="2034"/>
    <m/>
    <m/>
    <n v="810"/>
    <m/>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180"/>
    <s v="Active"/>
    <s v="733EAD"/>
    <s v="FORKLIFT DIESEL HYSTER 3.5K H3.5FT"/>
    <s v="TMF1"/>
    <x v="1"/>
    <s v="Tengiz"/>
    <s v="P177B01698N"/>
    <s v="P177B01698N"/>
    <n v="13563"/>
    <s v="ACTIVE"/>
    <n v="200"/>
    <s v="WTF, IBMOA Maintenance"/>
    <s v="Operations"/>
    <n v="209"/>
    <s v="Supply Chain Management"/>
    <n v="310"/>
    <s v="Tengiz Facilities Management"/>
    <s v="Tengiz Facilities Management"/>
    <s v="WTF, IBMOA  Maintenance"/>
    <s v="809"/>
    <s v="Tengiz fleet"/>
    <m/>
    <m/>
    <m/>
    <s v="Non-Critical"/>
    <s v="HYSTER"/>
    <s v="H3.5FT"/>
    <s v="USD"/>
    <n v="46800"/>
    <s v="2015"/>
    <n v="8"/>
    <m/>
    <s v="27271"/>
    <m/>
    <s v="KGI190244"/>
    <d v="2015-09-28T00:00:00"/>
    <n v="20"/>
    <d v="2015-08-27T00:00:00"/>
    <m/>
    <s v="473"/>
    <s v="473"/>
    <s v="456.00 mh#1"/>
    <s v="225/75 R15"/>
    <s v="6,50 R10"/>
    <s v="FLD 007"/>
    <s v="225693"/>
    <s v="2025"/>
    <s v="2035"/>
    <m/>
    <m/>
    <n v="811"/>
    <s v="4 (V)"/>
    <m/>
    <m/>
    <s v="NO"/>
    <x v="1"/>
    <m/>
    <x v="1"/>
    <m/>
    <n v="0"/>
    <m/>
    <s v="WTF /WRF"/>
    <x v="0"/>
    <s v="Mileage, engine hours, GPS"/>
    <s v="Lifting equipment motorized"/>
    <s v="Assigned"/>
    <s v="Used for daily operations and emergency situations where rapid actions are needed"/>
    <n v="3000"/>
    <s v="N/A"/>
    <s v="N/A"/>
    <s v="N/A"/>
    <s v="N/A"/>
    <s v="N/A"/>
    <s v="N/A"/>
    <s v="N/A"/>
    <s v="TCO Logistics"/>
    <n v="3960"/>
    <s v="wtfpllpe@tengizchevroil.com"/>
    <x v="1"/>
    <m/>
    <m/>
    <m/>
    <m/>
    <s v="TFM: Konstantin Chernov / Maxat Yeshmaganbetov"/>
  </r>
  <r>
    <n v="526181"/>
    <s v="Active"/>
    <s v="822EAD"/>
    <s v="FORKLIFT ELECTRIC HYSTER 1.5K C1.5S"/>
    <s v="TMF1"/>
    <x v="1"/>
    <s v="Tengiz"/>
    <s v="B464T01892N"/>
    <s v="B464T01892N"/>
    <n v="13842"/>
    <s v="ACTIVE"/>
    <n v="200"/>
    <s v="Central Receiving Warehouse"/>
    <s v="Operations"/>
    <n v="209"/>
    <s v="Supply Chain Management"/>
    <n v="335"/>
    <s v="Materials Management"/>
    <s v="Materials Management"/>
    <s v="Warehouse Operations"/>
    <s v="810"/>
    <s v="Tengiz fleet"/>
    <m/>
    <m/>
    <m/>
    <s v="Non-Critical"/>
    <s v="HYSTER"/>
    <s v="C1.5S"/>
    <s v="USD"/>
    <n v="129800"/>
    <s v="2015"/>
    <n v="8"/>
    <m/>
    <m/>
    <m/>
    <s v="¿¿¿190770"/>
    <m/>
    <n v="20"/>
    <d v="2015-11-10T00:00:00"/>
    <m/>
    <s v="5307"/>
    <s v="5307"/>
    <m/>
    <s v="350 X 140"/>
    <s v="406 X 178"/>
    <s v="FL 070"/>
    <s v="230274"/>
    <s v="2025"/>
    <s v="2035"/>
    <m/>
    <m/>
    <n v="812"/>
    <m/>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182"/>
    <s v="Active"/>
    <s v="821EAD"/>
    <s v="FORKLIFT ELECTRIC HYSTER 1.5K C1.5S"/>
    <s v="TMF1"/>
    <x v="1"/>
    <s v="Tengiz"/>
    <s v="B464T01893N"/>
    <s v="B464T01893N"/>
    <n v="13842"/>
    <s v="ACTIVE"/>
    <n v="200"/>
    <s v="Central Receiving Warehouse"/>
    <s v="Operations"/>
    <n v="209"/>
    <s v="Supply Chain Management"/>
    <n v="335"/>
    <s v="Materials Management"/>
    <s v="Materials Management"/>
    <s v="Warehouse Operations"/>
    <s v="811"/>
    <s v="Tengiz fleet"/>
    <m/>
    <m/>
    <m/>
    <s v="Non-Critical"/>
    <s v="HYSTER"/>
    <s v="C1.5S"/>
    <s v="USD"/>
    <n v="129800"/>
    <s v="2015"/>
    <n v="8"/>
    <m/>
    <m/>
    <m/>
    <s v="¿¿¿190769"/>
    <m/>
    <n v="20"/>
    <d v="2015-11-10T00:00:00"/>
    <m/>
    <s v="2065"/>
    <s v="2065"/>
    <m/>
    <s v="350 X 140"/>
    <s v="406 X 178"/>
    <s v="FL 070"/>
    <s v="230274"/>
    <s v="2025"/>
    <s v="2035"/>
    <m/>
    <m/>
    <n v="813"/>
    <m/>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183"/>
    <s v="Active"/>
    <s v="864EAD"/>
    <s v="FORKLIFT ELECTRIC HYSTER 1.5K C1.5S"/>
    <s v="TMF1"/>
    <x v="1"/>
    <s v="Tengiz"/>
    <s v="B464T01897N"/>
    <s v="B464T01897N"/>
    <n v="13830"/>
    <s v="ACTIVE"/>
    <n v="200"/>
    <s v="Drilling and Field Facilities"/>
    <s v="Operations"/>
    <n v="209"/>
    <s v="Supply Chain Management"/>
    <n v="335"/>
    <s v="Materials Management"/>
    <s v="Materials Management"/>
    <s v="Drilling and Field Facilities"/>
    <s v="812"/>
    <s v="Tengiz fleet"/>
    <m/>
    <m/>
    <m/>
    <s v="Critical"/>
    <s v="HYSTER"/>
    <s v="C1.5S"/>
    <s v="USD"/>
    <n v="129800"/>
    <s v="2015"/>
    <n v="7"/>
    <m/>
    <m/>
    <d v="2016-01-27T00:00:00"/>
    <s v="190830"/>
    <m/>
    <n v="20"/>
    <d v="2016-01-27T00:00:00"/>
    <m/>
    <s v="1944"/>
    <s v="1944"/>
    <m/>
    <s v="350 X 140"/>
    <s v="406 X 178"/>
    <s v="FL070"/>
    <s v="234113"/>
    <s v="2026"/>
    <s v="2036"/>
    <m/>
    <s v="YES"/>
    <n v="814"/>
    <s v="ELECTRIC"/>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184"/>
    <s v="Active"/>
    <s v="925EAD"/>
    <s v="FORKLIFT DIESEL HYSTER 2K H2.0FT"/>
    <s v="TMF1"/>
    <x v="1"/>
    <s v="Tengiz"/>
    <s v="P177B03066P"/>
    <s v="P177B03066P"/>
    <n v="13842"/>
    <s v="ACTIVE"/>
    <n v="200"/>
    <s v="Central Receiving Warehouse"/>
    <s v="Operations"/>
    <n v="209"/>
    <s v="Supply Chain Management"/>
    <n v="335"/>
    <s v="Materials Management"/>
    <s v="Materials Management"/>
    <s v="Central Receiving Warehouse"/>
    <s v="813"/>
    <s v="Tengiz fleet"/>
    <m/>
    <m/>
    <m/>
    <s v="Critical"/>
    <s v="HYSTER"/>
    <s v="H2.0FT"/>
    <s v="USD"/>
    <n v="40800"/>
    <s v="2016"/>
    <n v="7"/>
    <m/>
    <s v="49271"/>
    <d v="2016-05-17T00:00:00"/>
    <s v="191043"/>
    <m/>
    <n v="20"/>
    <d v="2016-06-11T00:00:00"/>
    <m/>
    <s v="4169"/>
    <s v="4169"/>
    <s v="3964.00 mh#1"/>
    <s v="225/75 R15"/>
    <s v="6,50 R10"/>
    <s v="FL 071"/>
    <s v="238914"/>
    <s v="2026"/>
    <s v="2036"/>
    <m/>
    <s v="YES"/>
    <n v="815"/>
    <s v="4 (V)"/>
    <m/>
    <m/>
    <s v="NO"/>
    <x v="1"/>
    <m/>
    <x v="1"/>
    <m/>
    <n v="0"/>
    <m/>
    <s v=""/>
    <x v="0"/>
    <s v="Mileage, engine hours, GPS"/>
    <s v="Lifting equipment motorized"/>
    <s v="Assigned"/>
    <s v="Warehouse primary use"/>
    <n v="2000"/>
    <s v="N/A"/>
    <s v="N/A"/>
    <s v="N/A"/>
    <s v="N/A"/>
    <s v="N/A"/>
    <s v="N/A"/>
    <s v="N/A"/>
    <s v="TCO Logistics"/>
    <s v="4559 / 4126"/>
    <m/>
    <x v="1"/>
    <m/>
    <m/>
    <m/>
    <m/>
    <s v="SCM Materials Management: Ilya Gergert /  Bolatbek Baltalin"/>
  </r>
  <r>
    <n v="526185"/>
    <s v="Active"/>
    <s v="923EAD"/>
    <s v="FORKLIFT DIESEL HYSTER 2K H2.0FT"/>
    <s v="TMF1"/>
    <x v="1"/>
    <s v="Tengiz"/>
    <s v="P177B03069P"/>
    <s v="P177B03069P"/>
    <n v="13842"/>
    <s v="ACTIVE"/>
    <n v="200"/>
    <s v="Central Receiving Warehouse"/>
    <s v="Operations"/>
    <n v="209"/>
    <s v="Supply Chain Management"/>
    <n v="335"/>
    <s v="Materials Management"/>
    <s v="Materials Management"/>
    <s v="Central Receiving Warehouse"/>
    <s v="814"/>
    <s v="Tengiz fleet"/>
    <m/>
    <m/>
    <m/>
    <s v="Critical"/>
    <s v="HYSTER"/>
    <s v="H2.0FT"/>
    <s v="USD"/>
    <n v="40800"/>
    <s v="2016"/>
    <n v="7"/>
    <m/>
    <s v="49265"/>
    <d v="2016-05-17T00:00:00"/>
    <s v="191041"/>
    <m/>
    <n v="20"/>
    <d v="2016-06-12T00:00:00"/>
    <m/>
    <s v="1997"/>
    <s v="1997"/>
    <s v="1915.00 mh#1"/>
    <s v="225/75 R15"/>
    <s v="6,50 R10"/>
    <s v="FL 071"/>
    <s v="238914"/>
    <s v="2026"/>
    <s v="2036"/>
    <m/>
    <s v="YES"/>
    <n v="816"/>
    <s v="4 (V)"/>
    <m/>
    <m/>
    <s v="NO"/>
    <x v="1"/>
    <m/>
    <x v="1"/>
    <m/>
    <n v="0"/>
    <m/>
    <s v=""/>
    <x v="0"/>
    <s v="Mileage, engine hours, GPS"/>
    <s v="Lifting equipment motorized"/>
    <s v="Assigned"/>
    <s v="Warehouse primary use"/>
    <n v="2000"/>
    <s v="N/A"/>
    <s v="N/A"/>
    <s v="N/A"/>
    <s v="N/A"/>
    <s v="N/A"/>
    <s v="N/A"/>
    <s v="N/A"/>
    <s v="TCO Logistics"/>
    <s v="4559 / 4126"/>
    <m/>
    <x v="1"/>
    <m/>
    <m/>
    <m/>
    <m/>
    <s v="SCM Materials Management: Ilya Gergert /  Bolatbek Baltalin"/>
  </r>
  <r>
    <n v="526186"/>
    <s v="Active"/>
    <s v="924EAD"/>
    <s v="FORKLIFT DIESEL HYSTER 2K H2.0FT"/>
    <s v="TMF1"/>
    <x v="1"/>
    <s v="Tengiz"/>
    <s v="P177B03079P"/>
    <s v="P177B03079P"/>
    <n v="13842"/>
    <s v="ACTIVE"/>
    <n v="200"/>
    <s v="Central Receiving Warehouse"/>
    <s v="Operations"/>
    <n v="209"/>
    <s v="Supply Chain Management"/>
    <n v="335"/>
    <s v="Materials Management"/>
    <s v="Materials Management"/>
    <s v="Central Receiving Warehouse"/>
    <s v="815"/>
    <s v="Tengiz fleet"/>
    <m/>
    <m/>
    <m/>
    <s v="Critical"/>
    <s v="HYSTER"/>
    <s v="H2.0FT"/>
    <s v="USD"/>
    <n v="40800"/>
    <s v="2016"/>
    <n v="7"/>
    <m/>
    <s v="49258"/>
    <d v="2016-05-17T00:00:00"/>
    <s v="191042"/>
    <m/>
    <n v="20"/>
    <d v="2016-06-12T00:00:00"/>
    <m/>
    <s v="3046"/>
    <s v="3046"/>
    <s v="2939.00 mh#1"/>
    <s v="225/75 R15"/>
    <s v="6,50 R10"/>
    <s v="FL 071"/>
    <s v="238914"/>
    <s v="2026"/>
    <s v="2036"/>
    <m/>
    <s v="YES"/>
    <n v="817"/>
    <s v="4 (V)"/>
    <m/>
    <m/>
    <s v="NO"/>
    <x v="1"/>
    <m/>
    <x v="1"/>
    <m/>
    <n v="0"/>
    <m/>
    <s v=""/>
    <x v="0"/>
    <s v="Mileage, engine hours, GPS"/>
    <s v="Lifting equipment motorized"/>
    <s v="Assigned"/>
    <s v="Warehouse primary use"/>
    <n v="2000"/>
    <s v="N/A"/>
    <s v="N/A"/>
    <s v="N/A"/>
    <s v="N/A"/>
    <s v="N/A"/>
    <s v="N/A"/>
    <s v="N/A"/>
    <s v="TCO Logistics"/>
    <s v="4559 / 4126"/>
    <m/>
    <x v="1"/>
    <m/>
    <m/>
    <m/>
    <m/>
    <s v="SCM Materials Management: Ilya Gergert /  Bolatbek Baltalin"/>
  </r>
  <r>
    <n v="526187"/>
    <s v="Active"/>
    <s v="922EAD"/>
    <s v="FORKLIFT DIESEL HYSTER 2K H2.0FT"/>
    <s v="TMF1"/>
    <x v="1"/>
    <s v="Tengiz"/>
    <s v="P177B03106P"/>
    <s v="P177B03106P"/>
    <n v="13842"/>
    <s v="ACTIVE"/>
    <n v="200"/>
    <s v="Central Receiving Warehouse"/>
    <s v="Operations"/>
    <n v="209"/>
    <s v="Supply Chain Management"/>
    <n v="335"/>
    <s v="Materials Management"/>
    <s v="Materials Management"/>
    <s v="Central Receiving Warehouse"/>
    <s v="816"/>
    <s v="Tengiz fleet"/>
    <m/>
    <m/>
    <m/>
    <s v="Critical"/>
    <s v="HYSTER"/>
    <s v="H2.0FT"/>
    <s v="USD"/>
    <n v="40800"/>
    <s v="2016"/>
    <n v="7"/>
    <m/>
    <s v="49345"/>
    <d v="2016-05-17T00:00:00"/>
    <s v="191040"/>
    <m/>
    <n v="20"/>
    <d v="2016-06-12T00:00:00"/>
    <m/>
    <s v="3462"/>
    <s v="3462"/>
    <s v="3327.00 mh#1"/>
    <s v="225/75 R15"/>
    <s v="6,50 R10"/>
    <s v="FL 071"/>
    <s v="238914"/>
    <s v="2026"/>
    <s v="2036"/>
    <s v="ADDITIONAL TO THE FL"/>
    <s v="YES"/>
    <n v="818"/>
    <s v="4 (V)"/>
    <m/>
    <m/>
    <s v="NO"/>
    <x v="1"/>
    <m/>
    <x v="1"/>
    <m/>
    <n v="0"/>
    <m/>
    <s v=""/>
    <x v="0"/>
    <s v="Mileage, engine hours, GPS"/>
    <s v="Lifting equipment motorized"/>
    <s v="Assigned"/>
    <s v="Warehouse primary use"/>
    <n v="2000"/>
    <s v="N/A"/>
    <s v="N/A"/>
    <s v="N/A"/>
    <s v="N/A"/>
    <s v="N/A"/>
    <s v="N/A"/>
    <s v="N/A"/>
    <s v="TCO Logistics"/>
    <s v="4559 / 4126"/>
    <m/>
    <x v="1"/>
    <m/>
    <m/>
    <m/>
    <m/>
    <s v="SCM Materials Management: Ilya Gergert /  Bolatbek Baltalin"/>
  </r>
  <r>
    <n v="526188"/>
    <s v="Active"/>
    <s v="052EAE"/>
    <s v="FORKLIFT DIESEL JCB 4K 540-170"/>
    <s v="TMF1"/>
    <x v="1"/>
    <s v="Tengiz"/>
    <s v="JCB5ALJGJG2463097"/>
    <m/>
    <n v="20850"/>
    <s v="ACTIVE"/>
    <n v="200"/>
    <s v="Maintenance Shared Services"/>
    <s v="Operations"/>
    <n v="207"/>
    <s v="Production Operations"/>
    <n v="705"/>
    <s v="Maintenance"/>
    <s v="Maintenance"/>
    <s v="Maintenance Shop&amp;Support"/>
    <s v="817"/>
    <s v="Tengiz fleet"/>
    <m/>
    <m/>
    <m/>
    <s v="Non-Critical"/>
    <s v="JCB"/>
    <s v="540-170"/>
    <s v="USD"/>
    <n v="125000"/>
    <s v="2016"/>
    <n v="7"/>
    <m/>
    <s v="SE320/40005U1162416"/>
    <d v="2016-10-07T00:00:00"/>
    <s v="KGI191360"/>
    <d v="2016-09-10T00:00:00"/>
    <n v="20"/>
    <d v="2016-09-25T00:00:00"/>
    <m/>
    <s v="3237"/>
    <s v="3237"/>
    <s v="3240.00 mh#1"/>
    <s v="16,9/80-24"/>
    <s v="16,9/80-24"/>
    <s v="FL 072"/>
    <s v="253526"/>
    <s v="2026"/>
    <s v="2036"/>
    <m/>
    <s v="YES"/>
    <n v="819"/>
    <m/>
    <m/>
    <s v="22.06.24-sutz: CC was changed to 20835 - Maintenance Shop&amp;Support from 20805 - Maintenance Optimization Group, according to the e-mail from TCO Transportation Team Lead with confirmed as of 22.06.2024. (Inbox - CC Change)_x000a_"/>
    <s v="YES"/>
    <x v="0"/>
    <s v="JCB 052EAE (ТШО 526188)"/>
    <x v="1"/>
    <m/>
    <n v="0"/>
    <m/>
    <s v="Plant KTL/Завод КТЛ"/>
    <x v="0"/>
    <s v="Mileage, engine hours, GPS"/>
    <s v="Lifting equipment motorized"/>
    <s v="Shared with conditions"/>
    <m/>
    <n v="4000"/>
    <s v="N/A"/>
    <s v="N/A"/>
    <s v="N/A"/>
    <s v="N/A"/>
    <s v="N/A"/>
    <s v="N/A"/>
    <s v="N/A"/>
    <s v="TCO SCM Logistics"/>
    <s v="200-4401"/>
    <s v="mssls@tengizchevroil.com"/>
    <x v="0"/>
    <m/>
    <n v="8.5002000000000013"/>
    <m/>
    <m/>
    <s v="Maintenance: Assylbek Amangaliyev / Yerkin Dauletov"/>
  </r>
  <r>
    <n v="526189"/>
    <s v="Active"/>
    <s v="E792AED"/>
    <s v="FORKLIFT DIESEL JCB 4K 540-170"/>
    <s v="TMF1"/>
    <x v="1"/>
    <s v="Tengiz"/>
    <s v="JCB5AFKGJG2467456"/>
    <m/>
    <n v="20850"/>
    <s v="ACTIVE"/>
    <n v="200"/>
    <s v="Maintenance Shared Services"/>
    <s v="Operations"/>
    <n v="207"/>
    <s v="Production Operations"/>
    <n v="705"/>
    <s v="Maintenance"/>
    <s v="Maintenance"/>
    <s v="Maintenance Shared Services"/>
    <s v="818"/>
    <s v="Tengiz fleet"/>
    <m/>
    <m/>
    <m/>
    <s v="Non-Critical"/>
    <s v="JCB"/>
    <s v="540-170"/>
    <s v="USD"/>
    <n v="122500"/>
    <s v="2016"/>
    <n v="6"/>
    <m/>
    <s v="SB320/40232U1982316"/>
    <d v="2017-01-18T00:00:00"/>
    <s v="OCU000755"/>
    <d v="2016-12-29T00:00:00"/>
    <n v="20"/>
    <d v="2017-01-20T00:00:00"/>
    <m/>
    <s v="8083"/>
    <s v="8083"/>
    <s v="7715.00 mh#1"/>
    <s v="440/8022"/>
    <s v="440/8022"/>
    <s v="FL 072"/>
    <s v="255780"/>
    <s v="2027"/>
    <s v="2037"/>
    <m/>
    <s v="YES"/>
    <n v="820"/>
    <m/>
    <m/>
    <m/>
    <s v="YES"/>
    <x v="0"/>
    <s v="JCB E792AED (ТШО 526189)"/>
    <x v="1"/>
    <m/>
    <n v="0"/>
    <m/>
    <s v="Plant KTL/Завод КТЛ"/>
    <x v="0"/>
    <s v="Mileage, engine hours, GPS"/>
    <s v="Lifting equipment motorized"/>
    <s v="Shared with conditions"/>
    <m/>
    <n v="4000"/>
    <s v="N/A"/>
    <s v="N/A"/>
    <s v="N/A"/>
    <s v="N/A"/>
    <s v="N/A"/>
    <s v="N/A"/>
    <s v="N/A"/>
    <s v="TCO SCM Logistics"/>
    <s v="200-4401"/>
    <s v="mssls@tengizchevroil.com"/>
    <x v="0"/>
    <m/>
    <n v="8.5002000000000013"/>
    <m/>
    <m/>
    <s v="Maintenance: Assylbek Amangaliyev / Yerkin Dauletov"/>
  </r>
  <r>
    <n v="526190"/>
    <s v="Active"/>
    <s v="E791AED"/>
    <s v="FORKLIFT DIESEL JCB 4K 540-170"/>
    <s v="TMF1"/>
    <x v="1"/>
    <s v="Tengiz"/>
    <s v="JCB5AFKGCG2467491"/>
    <m/>
    <n v="13843"/>
    <s v="ACTIVE"/>
    <n v="200"/>
    <s v="TA Warehouse"/>
    <s v="Operations"/>
    <n v="209"/>
    <s v="Supply Chain Management"/>
    <n v="301"/>
    <s v="SCM Operations"/>
    <s v="SCM Tengiz Services"/>
    <s v="Warehouse Operations"/>
    <s v="819"/>
    <s v="Tengiz fleet"/>
    <m/>
    <m/>
    <m/>
    <s v="Non-Critical"/>
    <s v="JCB"/>
    <s v="540-170"/>
    <s v="USD"/>
    <n v="116775"/>
    <s v="2016"/>
    <n v="6"/>
    <m/>
    <s v="SB320/40232U1959516"/>
    <d v="2017-01-18T00:00:00"/>
    <s v="OCU000754"/>
    <d v="2016-12-29T00:00:00"/>
    <n v="20"/>
    <d v="2017-01-20T00:00:00"/>
    <m/>
    <s v="4184"/>
    <s v="4184"/>
    <s v="4139.00 mh#1"/>
    <s v="440/8022"/>
    <s v="440/8022"/>
    <s v="FL 072"/>
    <s v="255797"/>
    <s v="2027"/>
    <s v="2037"/>
    <m/>
    <s v="YES"/>
    <n v="821"/>
    <m/>
    <m/>
    <m/>
    <s v="NO"/>
    <x v="1"/>
    <m/>
    <x v="1"/>
    <m/>
    <n v="0"/>
    <m/>
    <s v=""/>
    <x v="0"/>
    <s v="Mileage, engine hours, GPS"/>
    <s v="Lifting equipment motorized"/>
    <m/>
    <m/>
    <n v="4000"/>
    <s v="N/A"/>
    <s v="N/A"/>
    <s v="N/A"/>
    <s v="N/A"/>
    <s v="N/A"/>
    <s v="N/A"/>
    <s v="N/A"/>
    <s v="TCO Logistics"/>
    <m/>
    <m/>
    <x v="1"/>
    <m/>
    <m/>
    <m/>
    <s v="Not related to SCM Ops &amp; Services Management"/>
    <s v="SCM Operations &amp; Services Management: Sagyndyk Adilbekov / Nurbol Akhtanov"/>
  </r>
  <r>
    <n v="526191"/>
    <s v="Active"/>
    <s v="E796AED"/>
    <s v="FORKLIFT ELECTRIC HYSTER 2K R2.0H"/>
    <s v="TMF1"/>
    <x v="1"/>
    <s v="Tengiz"/>
    <s v="C435T10175L"/>
    <m/>
    <n v="13842"/>
    <s v="ACTIVE"/>
    <n v="200"/>
    <s v="Central Receiving Warehouse"/>
    <s v="Operations"/>
    <n v="209"/>
    <s v="Supply Chain Management"/>
    <n v="335"/>
    <s v="Materials Management"/>
    <s v="Materials Management"/>
    <s v="Central Receiving Warehouse"/>
    <s v="820"/>
    <s v="Tengiz fleet"/>
    <m/>
    <m/>
    <m/>
    <s v="Non-Critical"/>
    <s v="HYSTER"/>
    <s v="R2.0H"/>
    <s v="RUB"/>
    <n v="2579422"/>
    <s v="2013"/>
    <n v="6"/>
    <m/>
    <s v="44100638"/>
    <d v="2017-01-27T00:00:00"/>
    <s v="OCY000759"/>
    <m/>
    <n v="20"/>
    <d v="2017-01-09T00:00:00"/>
    <m/>
    <s v="627"/>
    <s v="627"/>
    <m/>
    <m/>
    <m/>
    <s v="FLE 005"/>
    <s v="258405"/>
    <s v="2027"/>
    <s v="2037"/>
    <m/>
    <s v="YES"/>
    <n v="822"/>
    <s v="ELECTRIC"/>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192"/>
    <s v="Active"/>
    <s v="215EAC"/>
    <s v="FORKLIFT ELECTRIC HYSTER 2K R2.0H"/>
    <s v="TMF1"/>
    <x v="1"/>
    <s v="Tengiz"/>
    <s v="D435T02926N"/>
    <m/>
    <n v="13842"/>
    <s v="ACTIVE"/>
    <n v="200"/>
    <s v="Central Receiving Warehouse"/>
    <s v="Operations"/>
    <n v="209"/>
    <s v="Supply Chain Management"/>
    <n v="335"/>
    <s v="Materials Management"/>
    <s v="Materials Management"/>
    <s v="Central Receiving Warehouse"/>
    <s v="821"/>
    <s v="Tengiz fleet"/>
    <m/>
    <m/>
    <m/>
    <s v="Non-Critical"/>
    <s v="HYSTER"/>
    <s v="R2.0HD"/>
    <s v="USD"/>
    <n v="41000"/>
    <s v="2015"/>
    <n v="6"/>
    <m/>
    <m/>
    <m/>
    <m/>
    <d v="2017-01-22T00:00:00"/>
    <n v="20"/>
    <d v="2017-02-10T00:00:00"/>
    <m/>
    <s v="75"/>
    <s v="75"/>
    <m/>
    <m/>
    <m/>
    <s v="FLE 013"/>
    <s v="258780"/>
    <s v="2027"/>
    <s v="2037"/>
    <m/>
    <s v="YES"/>
    <n v="823"/>
    <s v="ELECTRIC"/>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193"/>
    <s v="Active"/>
    <s v="214EAC"/>
    <s v="FORKLIFT DIESEL HYSTER 16K H16XM-6"/>
    <s v="TMF1"/>
    <x v="1"/>
    <s v="Tengiz"/>
    <s v="K019E01685P"/>
    <m/>
    <n v="13842"/>
    <s v="ACTIVE"/>
    <n v="200"/>
    <s v="Central Receiving Warehouse"/>
    <s v="Operations"/>
    <n v="209"/>
    <s v="Supply Chain Management"/>
    <n v="335"/>
    <s v="Materials Management"/>
    <s v="Materials Management"/>
    <s v="Central Receiving Warehouse"/>
    <s v="822"/>
    <s v="Tengiz fleet"/>
    <m/>
    <m/>
    <m/>
    <s v="Non-Critical"/>
    <s v="HYSTER"/>
    <s v="H16XM-6"/>
    <s v="USD"/>
    <n v="192680"/>
    <s v="2016"/>
    <n v="6"/>
    <m/>
    <s v="22227834"/>
    <m/>
    <m/>
    <d v="2017-01-21T00:00:00"/>
    <n v="0"/>
    <d v="2017-02-10T00:00:00"/>
    <m/>
    <s v="6455"/>
    <s v="6455"/>
    <s v="6336.00 mh#1"/>
    <s v="12.00-20"/>
    <s v="12.00-20"/>
    <s v="FLD 014"/>
    <s v="255756"/>
    <s v="2037"/>
    <s v="2017"/>
    <m/>
    <s v="YES"/>
    <n v="824"/>
    <m/>
    <m/>
    <m/>
    <s v="YES"/>
    <x v="0"/>
    <s v="Hyster 214 EAC (ТШО 526193)"/>
    <x v="1"/>
    <m/>
    <n v="0"/>
    <m/>
    <s v=""/>
    <x v="0"/>
    <s v="Mileage, engine hours, GPS"/>
    <s v="Lifting equipment motorized"/>
    <s v="Assigned"/>
    <s v="Warehouse primary use"/>
    <n v="16000"/>
    <s v="N/A"/>
    <s v="N/A"/>
    <s v="N/A"/>
    <s v="N/A"/>
    <s v="N/A"/>
    <s v="N/A"/>
    <s v="N/A"/>
    <s v="TCO Logistics"/>
    <s v="4559 / 4126"/>
    <m/>
    <x v="0"/>
    <m/>
    <n v="3.8"/>
    <m/>
    <m/>
    <s v="SCM Materials Management: Ilya Gergert /  Bolatbek Baltalin"/>
  </r>
  <r>
    <n v="526194"/>
    <s v="Active"/>
    <s v="212EAC"/>
    <s v="FORKLIFT ELECTRIC HYSTER 1.5K C1.5S"/>
    <s v="TMF1"/>
    <x v="1"/>
    <s v="Tengiz"/>
    <s v="B464T01942P"/>
    <m/>
    <n v="13842"/>
    <s v="ACTIVE"/>
    <n v="200"/>
    <s v="Central Receiving Warehouse"/>
    <s v="Operations"/>
    <n v="209"/>
    <s v="Supply Chain Management"/>
    <n v="335"/>
    <s v="Materials Management"/>
    <s v="Materials Management"/>
    <s v="Central Receiving Warehouse"/>
    <s v="823"/>
    <s v="Tengiz fleet"/>
    <m/>
    <m/>
    <m/>
    <s v="Non-Critical"/>
    <s v="HYSTER"/>
    <s v="C1.5S"/>
    <s v="USD"/>
    <n v="122826"/>
    <s v="2016"/>
    <n v="6"/>
    <m/>
    <m/>
    <m/>
    <m/>
    <d v="2017-01-21T00:00:00"/>
    <n v="20"/>
    <d v="2017-02-10T00:00:00"/>
    <m/>
    <s v="3745"/>
    <s v="3745"/>
    <m/>
    <m/>
    <m/>
    <s v="FLE 14"/>
    <s v="255756"/>
    <s v="2027"/>
    <s v="2037"/>
    <m/>
    <s v="YES"/>
    <n v="825"/>
    <s v="ELECTRIC"/>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195"/>
    <s v="Active"/>
    <s v="213EAC"/>
    <s v="FORKLIFT ELECTRIC HYSTER 1.5K C1.5S"/>
    <s v="TMF1"/>
    <x v="1"/>
    <s v="Tengiz"/>
    <s v="B464T01943P"/>
    <m/>
    <n v="13842"/>
    <s v="ACTIVE"/>
    <n v="200"/>
    <s v="Central Receiving Warehouse"/>
    <s v="Operations"/>
    <n v="209"/>
    <s v="Supply Chain Management"/>
    <n v="335"/>
    <s v="Materials Management"/>
    <s v="Materials Management"/>
    <s v="Central Receiving Warehouse"/>
    <s v="824"/>
    <s v="Tengiz fleet"/>
    <m/>
    <m/>
    <m/>
    <s v="Non-Critical"/>
    <s v="HYSTER"/>
    <s v="C1.5S"/>
    <s v="USD"/>
    <n v="124766"/>
    <s v="2016"/>
    <n v="6"/>
    <m/>
    <m/>
    <m/>
    <m/>
    <d v="2017-01-21T00:00:00"/>
    <n v="20"/>
    <d v="2017-02-07T00:00:00"/>
    <m/>
    <s v="2838"/>
    <s v="2838"/>
    <m/>
    <m/>
    <m/>
    <s v="FLE 15"/>
    <s v="255756"/>
    <s v="2027"/>
    <s v="2037"/>
    <m/>
    <s v="YES"/>
    <n v="826"/>
    <s v="ELECTRIC"/>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196"/>
    <s v="Active"/>
    <s v="216EAC"/>
    <s v="FORKLIFT DIESEL JCB 4K 540-170"/>
    <s v="TMF1"/>
    <x v="1"/>
    <s v="Tengiz"/>
    <s v="JCB5AF2GPG2469091"/>
    <m/>
    <n v="13842"/>
    <s v="ACTIVE"/>
    <n v="200"/>
    <s v="Central Receiving Warehouse"/>
    <s v="Operations"/>
    <n v="209"/>
    <s v="Supply Chain Management"/>
    <n v="335"/>
    <s v="Materials Management"/>
    <s v="Materials Management"/>
    <s v="Central Receiving Warehouse"/>
    <s v="825"/>
    <s v="Tengiz fleet"/>
    <m/>
    <m/>
    <m/>
    <s v="Non-Critical"/>
    <s v="JCB"/>
    <s v="540-170"/>
    <s v="EUR"/>
    <n v="105884"/>
    <s v="2016"/>
    <n v="6"/>
    <m/>
    <s v="SJ320/41355U2319816"/>
    <m/>
    <m/>
    <d v="2017-01-21T00:00:00"/>
    <n v="20"/>
    <d v="2017-02-07T00:00:00"/>
    <m/>
    <s v="3068"/>
    <s v="0"/>
    <s v="2786.00 mh#1"/>
    <s v="440/80 – 24"/>
    <m/>
    <s v="FLD 015"/>
    <s v="258404"/>
    <s v="2027"/>
    <s v="2037"/>
    <m/>
    <s v="YES"/>
    <n v="827"/>
    <m/>
    <m/>
    <m/>
    <s v="NO"/>
    <x v="1"/>
    <m/>
    <x v="1"/>
    <m/>
    <n v="0"/>
    <m/>
    <s v=""/>
    <x v="0"/>
    <s v="Mileage, engine hours, GPS"/>
    <s v="Lifting equipment motorized"/>
    <s v="Assigned"/>
    <s v="Warehouse primary use"/>
    <n v="4000"/>
    <s v="N/A"/>
    <s v="N/A"/>
    <s v="N/A"/>
    <s v="N/A"/>
    <s v="N/A"/>
    <s v="N/A"/>
    <s v="N/A"/>
    <s v="TCO Logistics"/>
    <s v="4559 / 4126"/>
    <m/>
    <x v="1"/>
    <m/>
    <m/>
    <m/>
    <m/>
    <s v="SCM Materials Management: Ilya Gergert /  Bolatbek Baltalin"/>
  </r>
  <r>
    <n v="526197"/>
    <s v="Active"/>
    <s v="217EAC"/>
    <s v="FORKLIFT DIESEL HYSTER 1.5K H2.5XT"/>
    <s v="TMF1"/>
    <x v="1"/>
    <s v="Tengiz"/>
    <s v="A380B01775P"/>
    <m/>
    <n v="13780"/>
    <s v="ACTIVE"/>
    <n v="200"/>
    <s v="Heavy Equipment Operations"/>
    <s v="Operations"/>
    <n v="209"/>
    <s v="Supply Chain Management"/>
    <n v="322"/>
    <s v="Tengiz Ground Transportation"/>
    <s v="SCM Logistics"/>
    <s v="Heavy Equipment Operations"/>
    <s v="826"/>
    <s v="Tengiz fleet"/>
    <m/>
    <m/>
    <m/>
    <s v="Non-Critical"/>
    <s v="HYSTER"/>
    <s v="H2,5XT"/>
    <s v="USD"/>
    <n v="32680"/>
    <s v="2016"/>
    <n v="6"/>
    <m/>
    <s v="51904"/>
    <m/>
    <m/>
    <d v="2017-01-21T00:00:00"/>
    <n v="20"/>
    <d v="2017-02-10T00:00:00"/>
    <m/>
    <s v="1005"/>
    <s v="1005"/>
    <s v="866.00 mh#1"/>
    <s v="7.00 - 12"/>
    <s v="6.00 - 9"/>
    <s v="FLD 016"/>
    <s v="256133"/>
    <s v="2027"/>
    <s v="2037"/>
    <m/>
    <s v="YES"/>
    <n v="828"/>
    <m/>
    <m/>
    <m/>
    <s v="NO"/>
    <x v="1"/>
    <m/>
    <x v="1"/>
    <m/>
    <n v="0"/>
    <m/>
    <s v=""/>
    <x v="0"/>
    <s v="Mileage, engine hours, GPS"/>
    <s v="Lifting equipment motorized"/>
    <m/>
    <m/>
    <n v="1500"/>
    <s v="N/A"/>
    <s v="N/A"/>
    <s v="N/A"/>
    <s v="N/A"/>
    <s v="N/A"/>
    <s v="N/A"/>
    <s v="N/A"/>
    <s v="TCO Logistics"/>
    <s v="3336 / 7068"/>
    <m/>
    <x v="1"/>
    <m/>
    <m/>
    <m/>
    <m/>
    <s v="SCM Logistics: Yerbol Nauryzbay  / Yerlan Yeshmagambetov"/>
  </r>
  <r>
    <n v="526199"/>
    <s v="Active"/>
    <s v="219EAC"/>
    <s v="LOADER COMPACT WHEEL SKID STEER JCB 3.2"/>
    <s v="TMF1"/>
    <x v="1"/>
    <s v="Tengiz"/>
    <s v="HAR190WSKG2473603"/>
    <m/>
    <n v="13585"/>
    <s v="ACTIVE"/>
    <n v="200"/>
    <s v="TCOV Services"/>
    <s v="Operations"/>
    <n v="209"/>
    <s v="Supply Chain Management"/>
    <n v="301"/>
    <s v="SCM Operations"/>
    <s v="SCM Tengiz Services"/>
    <s v="TCOV Services / Light FM Compass Kazakhstan"/>
    <s v="828"/>
    <s v="Tengiz fleet"/>
    <m/>
    <m/>
    <m/>
    <s v="Non-Critical"/>
    <s v="JCB"/>
    <s v="190"/>
    <s v="KZT"/>
    <n v="25747678"/>
    <s v="2016"/>
    <n v="6"/>
    <m/>
    <s v="009687B"/>
    <d v="2017-02-22T00:00:00"/>
    <s v="OCY 000783"/>
    <m/>
    <n v="20"/>
    <d v="2017-02-14T00:00:00"/>
    <m/>
    <s v="9920"/>
    <s v="9920"/>
    <s v="1070.00 mh#1"/>
    <s v="10-16,5"/>
    <s v="10-16,5"/>
    <s v="LCJCB 001"/>
    <s v="255779"/>
    <s v="2027"/>
    <s v="2037"/>
    <m/>
    <s v="YES"/>
    <n v="830"/>
    <m/>
    <m/>
    <m/>
    <s v="NO"/>
    <x v="1"/>
    <m/>
    <x v="1"/>
    <m/>
    <n v="0"/>
    <m/>
    <s v=""/>
    <x v="0"/>
    <s v="Mileage, engine hours, GPS"/>
    <s v="Road construction and cleaning equipment"/>
    <m/>
    <m/>
    <m/>
    <s v="N/A"/>
    <s v="N/A"/>
    <s v="N/A"/>
    <s v="N/A"/>
    <s v="N/A"/>
    <s v="N/A"/>
    <s v="N/A"/>
    <s v="TCO Logistics"/>
    <m/>
    <m/>
    <x v="1"/>
    <m/>
    <m/>
    <m/>
    <s v="Handed over logistics"/>
    <s v="SCM Operations &amp; Services Management: Sagyndyk Adilbekov / Nurbol Akhtanov"/>
  </r>
  <r>
    <n v="526200"/>
    <s v="Active"/>
    <s v="291EAC"/>
    <s v="FORKLIFT ELECTRIC HYSTER 1K C1.0"/>
    <s v="TMF1"/>
    <x v="1"/>
    <s v="Tengiz"/>
    <s v="B463T02191R"/>
    <s v="B463T02191R"/>
    <n v="13583"/>
    <s v="ACTIVE"/>
    <n v="200"/>
    <s v="FMA &amp; Butchery Services"/>
    <s v="Operations"/>
    <n v="209"/>
    <s v="Supply Chain Management"/>
    <n v="301"/>
    <s v="SCM Operations"/>
    <s v="SCM Tengiz Services"/>
    <s v="ASJV Administrative Overhead"/>
    <s v="829"/>
    <s v="Tengiz fleet"/>
    <m/>
    <m/>
    <m/>
    <s v="Critical"/>
    <s v="HYSTER"/>
    <s v="C1.0"/>
    <s v="USD"/>
    <n v="119877"/>
    <s v="2017"/>
    <n v="5"/>
    <m/>
    <m/>
    <d v="2018-02-02T00:00:00"/>
    <s v="АСУ000426"/>
    <d v="2017-12-16T00:00:00"/>
    <n v="20"/>
    <d v="2018-01-28T00:00:00"/>
    <m/>
    <s v="5934"/>
    <s v="5934"/>
    <m/>
    <m/>
    <m/>
    <s v="FLE 006"/>
    <s v="270103"/>
    <s v="2028"/>
    <s v="2038"/>
    <m/>
    <s v="YES"/>
    <n v="831"/>
    <s v="ELECTRIC"/>
    <m/>
    <m/>
    <s v="NO"/>
    <x v="1"/>
    <m/>
    <x v="1"/>
    <m/>
    <n v="0"/>
    <m/>
    <s v="IB TCO"/>
    <x v="0"/>
    <s v="Mileage, engine hours, GPS"/>
    <s v="Lifting equipment electric"/>
    <s v="Assigned"/>
    <s v="Food products loading"/>
    <n v="1000"/>
    <s v="N/A"/>
    <s v="N/A"/>
    <s v="N/A"/>
    <s v="N/A"/>
    <s v="N/A"/>
    <s v="N/A"/>
    <s v="N/A"/>
    <s v="TCO Logistics"/>
    <s v="200-4593"/>
    <s v="ersswpm@tengizchevroil.com&gt; "/>
    <x v="1"/>
    <m/>
    <m/>
    <m/>
    <m/>
    <s v="SCM Operations &amp; Services Management: Sagyndyk Adilbekov / Nurbol Akhtanov"/>
  </r>
  <r>
    <n v="526201"/>
    <s v="Active"/>
    <s v="290EAC"/>
    <s v="FORKLIFT ELECTRIC HYSTER 1.5K C1.5S"/>
    <s v="TMF1"/>
    <x v="1"/>
    <s v="Tengiz"/>
    <s v="B464T01976R"/>
    <s v="B464T01976R"/>
    <n v="13842"/>
    <s v="ACTIVE"/>
    <n v="200"/>
    <s v="Central Receiving Warehouse"/>
    <s v="Operations"/>
    <n v="209"/>
    <s v="Supply Chain Management"/>
    <n v="335"/>
    <s v="Materials Management"/>
    <s v="Materials Management"/>
    <s v="Central Receiving Warehouse"/>
    <s v="830"/>
    <s v="Tengiz fleet"/>
    <m/>
    <m/>
    <m/>
    <s v="Critical"/>
    <s v="HYSTER"/>
    <s v="C1.5S"/>
    <s v="USD"/>
    <n v="114222.6"/>
    <s v="2017"/>
    <n v="5"/>
    <m/>
    <m/>
    <d v="2018-02-02T00:00:00"/>
    <s v="АСУ000425"/>
    <d v="2017-12-16T00:00:00"/>
    <n v="20"/>
    <d v="2018-01-28T00:00:00"/>
    <m/>
    <s v="3730"/>
    <s v="3730"/>
    <m/>
    <m/>
    <m/>
    <s v="FLE 006"/>
    <s v="270103"/>
    <s v="2028"/>
    <s v="2038"/>
    <m/>
    <s v="YES"/>
    <n v="832"/>
    <s v="ELECTRIC"/>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202"/>
    <s v="Active"/>
    <s v="289EAC"/>
    <s v="FORKLIFT ELECTRIC HYSTER 1.5K C1.5S"/>
    <s v="TMF1"/>
    <x v="1"/>
    <s v="Tengiz"/>
    <s v="B464T01977R"/>
    <s v="B464T01977R"/>
    <n v="13842"/>
    <s v="ACTIVE"/>
    <n v="200"/>
    <s v="Central Receiving Warehouse"/>
    <s v="Operations"/>
    <n v="209"/>
    <s v="Supply Chain Management"/>
    <n v="335"/>
    <s v="Materials Management"/>
    <s v="Materials Management"/>
    <s v="Central Receiving Warehouse"/>
    <s v="831"/>
    <s v="Tengiz fleet"/>
    <m/>
    <m/>
    <m/>
    <s v="Critical"/>
    <s v="HYSTER"/>
    <s v="C1.5S"/>
    <s v="USD"/>
    <n v="114222.6"/>
    <s v="2017"/>
    <n v="5"/>
    <m/>
    <m/>
    <d v="2018-02-02T00:00:00"/>
    <s v="АСУ000424"/>
    <d v="2017-12-16T00:00:00"/>
    <n v="20"/>
    <d v="2018-01-28T00:00:00"/>
    <m/>
    <s v="3244"/>
    <s v="3244"/>
    <m/>
    <m/>
    <m/>
    <s v="FLE 006"/>
    <s v="270103"/>
    <s v="2028"/>
    <s v="2038"/>
    <m/>
    <s v="YES"/>
    <n v="833"/>
    <s v="ELECTRIC"/>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203"/>
    <s v="Active"/>
    <s v="292EAC"/>
    <s v="FORKLIFT ELECTRIC HYSTER 1.5K C1.5S"/>
    <s v="TMF1"/>
    <x v="1"/>
    <s v="Tengiz"/>
    <s v="B464T01978R"/>
    <s v="B464T01978R"/>
    <n v="13842"/>
    <s v="ACTIVE"/>
    <n v="200"/>
    <s v="Central Receiving Warehouse"/>
    <s v="Operations"/>
    <n v="209"/>
    <s v="Supply Chain Management"/>
    <n v="335"/>
    <s v="Materials Management"/>
    <s v="Materials Management"/>
    <s v="Central Receiving Warehouse"/>
    <s v="832"/>
    <s v="Tengiz fleet"/>
    <m/>
    <m/>
    <m/>
    <s v="Critical"/>
    <s v="HYSTER"/>
    <s v="C1.5S"/>
    <s v="USD"/>
    <n v="114222.6"/>
    <s v="2017"/>
    <n v="5"/>
    <m/>
    <m/>
    <d v="2018-02-02T00:00:00"/>
    <s v="АСУ000427"/>
    <d v="2017-12-16T00:00:00"/>
    <n v="20"/>
    <d v="2018-01-28T00:00:00"/>
    <m/>
    <s v="2446"/>
    <s v="2446"/>
    <m/>
    <m/>
    <m/>
    <s v="FLE 006"/>
    <s v="270103"/>
    <s v="2028"/>
    <s v="2038"/>
    <m/>
    <s v="YES"/>
    <n v="834"/>
    <s v="ELECTRIC"/>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204"/>
    <s v="Active"/>
    <s v="285EAC"/>
    <s v="FORKLIFT DIESEL HYSTER 3K H3.0FT"/>
    <s v="TMF1"/>
    <x v="1"/>
    <s v="Tengiz"/>
    <s v="P177B06234R"/>
    <s v="P177B06234R"/>
    <n v="20850"/>
    <s v="ACTIVE"/>
    <n v="200"/>
    <s v="Maintenance Shared Services"/>
    <s v="Operations"/>
    <n v="207"/>
    <s v="Production Operations"/>
    <n v="705"/>
    <s v="Maintenance"/>
    <s v="Maintenance"/>
    <s v="Maintenance Shared Services"/>
    <s v="833"/>
    <s v="Tengiz fleet"/>
    <m/>
    <m/>
    <m/>
    <s v="Non-Critical"/>
    <s v="HYSTER"/>
    <s v="H3.0FT"/>
    <s v="USD"/>
    <n v="41664"/>
    <s v="2017"/>
    <n v="5"/>
    <m/>
    <m/>
    <d v="2018-02-02T00:00:00"/>
    <s v="АСУ000400"/>
    <d v="2017-12-02T00:00:00"/>
    <n v="20"/>
    <d v="2018-01-28T00:00:00"/>
    <m/>
    <s v="100"/>
    <s v="100"/>
    <s v="158.00 mh#1"/>
    <s v="225/75R15"/>
    <s v="6.50R10"/>
    <s v="FLD 008"/>
    <s v="270103"/>
    <s v="2028"/>
    <s v="2038"/>
    <m/>
    <s v="YES"/>
    <n v="835"/>
    <m/>
    <m/>
    <m/>
    <s v="NO"/>
    <x v="1"/>
    <m/>
    <x v="1"/>
    <m/>
    <n v="0"/>
    <m/>
    <s v="Plant SGP/Завод ЗВП"/>
    <x v="0"/>
    <s v="Mileage, engine hours, GPS"/>
    <s v="Lifting equipment motorized"/>
    <s v="Shared with conditions"/>
    <m/>
    <n v="3000"/>
    <s v="N/A"/>
    <s v="N/A"/>
    <s v="N/A"/>
    <s v="N/A"/>
    <s v="N/A"/>
    <s v="N/A"/>
    <s v="N/A"/>
    <s v="TCO SCM Logistics"/>
    <s v="200-4401"/>
    <s v="mssls@tengizchevroil.com"/>
    <x v="1"/>
    <m/>
    <m/>
    <m/>
    <m/>
    <s v="Maintenance: Assylbek Amangaliyev / Yerkin Dauletov"/>
  </r>
  <r>
    <n v="526205"/>
    <s v="Active"/>
    <s v="286EAC"/>
    <s v="FORKLIFT DIESEL HYSTER 3.5K H3.5FT"/>
    <s v="TMF1"/>
    <x v="1"/>
    <s v="Tengiz"/>
    <s v="P177B06243R"/>
    <s v="P177B06243R"/>
    <n v="20850"/>
    <s v="ACTIVE"/>
    <n v="200"/>
    <s v="Maintenance Shared Services"/>
    <s v="Operations"/>
    <n v="207"/>
    <s v="Production Operations"/>
    <n v="705"/>
    <s v="Maintenance"/>
    <s v="Maintenance"/>
    <s v="Maintenance Shared Services"/>
    <s v="834"/>
    <s v="Tengiz fleet"/>
    <m/>
    <m/>
    <m/>
    <s v="Non-Critical"/>
    <s v="HYSTER"/>
    <s v="H3.5FT"/>
    <s v="USD"/>
    <n v="43989"/>
    <s v="2017"/>
    <n v="5"/>
    <m/>
    <m/>
    <d v="2018-02-02T00:00:00"/>
    <s v="АСУ000421"/>
    <d v="2017-12-02T00:00:00"/>
    <n v="20"/>
    <d v="2018-01-28T00:00:00"/>
    <m/>
    <s v="126"/>
    <s v="126"/>
    <s v="4145.00 mh#1"/>
    <s v="225/75R15"/>
    <s v="6.50R10"/>
    <s v="FLD 008"/>
    <s v="270103"/>
    <s v="2028"/>
    <s v="2038"/>
    <m/>
    <s v="YES"/>
    <n v="836"/>
    <m/>
    <m/>
    <m/>
    <s v="NO"/>
    <x v="1"/>
    <m/>
    <x v="1"/>
    <m/>
    <n v="0"/>
    <m/>
    <s v="Plant SGP/Завод ЗВП"/>
    <x v="0"/>
    <s v="Mileage, engine hours, GPS"/>
    <s v="Lifting equipment motorized"/>
    <s v="Shared with conditions"/>
    <m/>
    <n v="35000"/>
    <s v="N/A"/>
    <s v="N/A"/>
    <s v="N/A"/>
    <s v="N/A"/>
    <s v="N/A"/>
    <s v="N/A"/>
    <s v="N/A"/>
    <s v="TCO SCM Logistics"/>
    <s v="200-4401"/>
    <s v="mssls@tengizchevroil.com"/>
    <x v="1"/>
    <m/>
    <m/>
    <m/>
    <m/>
    <s v="Maintenance: Assylbek Amangaliyev / Yerkin Dauletov"/>
  </r>
  <r>
    <n v="526206"/>
    <s v="Active"/>
    <s v="287EAC"/>
    <s v="FORKLIFT DIESEL HYSTER 5K H5.0FT"/>
    <s v="TMF1"/>
    <x v="1"/>
    <s v="Tengiz"/>
    <s v="U005B03673R"/>
    <s v="U005B03673R"/>
    <n v="20850"/>
    <s v="ACTIVE"/>
    <n v="200"/>
    <s v="Maintenance Shared Services"/>
    <s v="Operations"/>
    <n v="207"/>
    <s v="Production Operations"/>
    <n v="705"/>
    <s v="Maintenance"/>
    <s v="Maintenance"/>
    <s v="Maintenance Shared Services"/>
    <s v="835"/>
    <s v="Tengiz fleet"/>
    <s v="Available"/>
    <m/>
    <m/>
    <s v="Non-Critical"/>
    <s v="HYSTER"/>
    <s v="H5.0FT"/>
    <s v="USD"/>
    <n v="60450"/>
    <s v="2017"/>
    <n v="5"/>
    <m/>
    <m/>
    <d v="2018-02-02T00:00:00"/>
    <s v="АСУ000422"/>
    <d v="2017-12-02T00:00:00"/>
    <n v="20"/>
    <d v="2018-01-28T00:00:00"/>
    <m/>
    <s v="573"/>
    <s v="573"/>
    <s v="566.00 mh#1"/>
    <s v="315/70R15"/>
    <s v="7.00 R12-136A5"/>
    <s v="FLD 008"/>
    <s v="270103"/>
    <s v="2028"/>
    <s v="2038"/>
    <m/>
    <s v="YES"/>
    <n v="837"/>
    <m/>
    <m/>
    <s v="16.02.24-sutz: CC was changed to 20850 - Maintenance Shared Services, according to the e-mail from Registration Dept with confirmed by Fleet maintenance and inspection Team Lead as of 07.02.2024 (Inbox - CC Change)_x000a_"/>
    <s v="NO"/>
    <x v="1"/>
    <m/>
    <x v="1"/>
    <m/>
    <n v="0"/>
    <m/>
    <s v="Plant KTL/Завод КТЛ"/>
    <x v="0"/>
    <s v="Mileage, engine hours, GPS"/>
    <s v="Lifting equipment motorized"/>
    <s v="Shared with conditions"/>
    <m/>
    <n v="5000"/>
    <s v="N/A"/>
    <s v="N/A"/>
    <s v="N/A"/>
    <s v="N/A"/>
    <s v="N/A"/>
    <s v="N/A"/>
    <s v="N/A"/>
    <s v="TCO SCM Logistics"/>
    <s v="200-4401"/>
    <s v="mssls@tengizchevroil.com"/>
    <x v="1"/>
    <m/>
    <m/>
    <m/>
    <m/>
    <s v="Maintenance: Assylbek Amangaliyev / Yerkin Dauletov"/>
  </r>
  <r>
    <n v="526207"/>
    <s v="Active"/>
    <s v="288EAC"/>
    <s v="FORKLIFT DIESEL JCB 3K 930 RT"/>
    <s v="TMF1"/>
    <x v="1"/>
    <s v="Tengiz"/>
    <s v="JCB93002HH2365387"/>
    <s v="JCB93002HH2365387"/>
    <n v="13551"/>
    <s v="ACTIVE"/>
    <n v="200"/>
    <s v="Catering (only)"/>
    <s v="Operations"/>
    <n v="209"/>
    <s v="Supply Chain Management"/>
    <n v="300"/>
    <s v="Services Management"/>
    <s v="SCM Tengiz Services"/>
    <s v="Catering"/>
    <s v="836"/>
    <s v="Tengiz fleet"/>
    <m/>
    <m/>
    <m/>
    <s v="Non-Critical"/>
    <s v="JCB"/>
    <s v="930"/>
    <s v="USD"/>
    <n v="87420"/>
    <s v="2017"/>
    <n v="5"/>
    <m/>
    <m/>
    <d v="2018-02-02T00:00:00"/>
    <s v="АСУ000423"/>
    <d v="2017-12-02T00:00:00"/>
    <n v="20"/>
    <d v="2018-01-28T00:00:00"/>
    <m/>
    <s v="4689"/>
    <s v="4689"/>
    <s v="4456.00 mh#1"/>
    <s v="315/70R15"/>
    <s v="7.00 R12-136A5"/>
    <s v="FL 073"/>
    <s v="270103"/>
    <s v="2028"/>
    <s v="2038"/>
    <m/>
    <m/>
    <n v="838"/>
    <m/>
    <m/>
    <m/>
    <s v="NO"/>
    <x v="1"/>
    <m/>
    <x v="1"/>
    <m/>
    <n v="0"/>
    <m/>
    <m/>
    <x v="0"/>
    <s v="Mileage, engine hours, GPS"/>
    <s v="Lifting equipment motorized"/>
    <m/>
    <m/>
    <n v="3000"/>
    <s v="N/A"/>
    <s v="N/A"/>
    <s v="N/A"/>
    <s v="N/A"/>
    <s v="N/A"/>
    <s v="N/A"/>
    <s v="N/A"/>
    <s v="TCO Logistics"/>
    <s v="3336 / 7068"/>
    <m/>
    <x v="1"/>
    <m/>
    <m/>
    <m/>
    <s v="Handed over logistics"/>
    <s v="SCM Operations &amp; Services Management: Sagyndyk Adilbekov / Nurbol Akhtanov"/>
  </r>
  <r>
    <n v="526208"/>
    <s v="Active"/>
    <s v="301EAC"/>
    <s v="FORKLIFT DIESEL HYSTER 3K H3.0XT"/>
    <s v="TMF1"/>
    <x v="1"/>
    <s v="Tengiz"/>
    <s v="A380B02973R"/>
    <s v="A380B02973R"/>
    <n v="13830"/>
    <s v="ACTIVE"/>
    <n v="200"/>
    <s v="Drilling and Field Facilities"/>
    <s v="Operations"/>
    <n v="209"/>
    <s v="Supply Chain Management"/>
    <n v="335"/>
    <s v="Materials Management"/>
    <s v="Materials Management"/>
    <s v=" Drilling and Field Facilities"/>
    <s v="837"/>
    <s v="Tengiz fleet"/>
    <m/>
    <m/>
    <m/>
    <s v="Non-Critical"/>
    <s v="HYSTER"/>
    <s v="H3.0XT"/>
    <s v="USD"/>
    <n v="30500"/>
    <s v="2017"/>
    <n v="5"/>
    <m/>
    <s v="54176"/>
    <d v="2018-03-27T00:00:00"/>
    <s v="АСУ000476"/>
    <d v="2018-02-07T00:00:00"/>
    <n v="20"/>
    <d v="2018-02-19T00:00:00"/>
    <m/>
    <s v="1858"/>
    <s v="1858"/>
    <s v="1849.00 mh#1"/>
    <s v="28*9-15/8.15-15"/>
    <s v="6.50-10 NHS12RR"/>
    <s v="FLD 009"/>
    <s v="277202"/>
    <s v="2028"/>
    <s v="2038"/>
    <m/>
    <m/>
    <n v="839"/>
    <m/>
    <m/>
    <s v="30.01.24-pmlt: CC changed from 13842 to 13830 - Drilling and Field Facilities according to the e-mail from Fleet maintenance and inspection coordinator 2 with approvals as of 29.01.24 (Inbox - TCO Fleet maint &amp; inspec)"/>
    <s v="NO"/>
    <x v="1"/>
    <m/>
    <x v="1"/>
    <m/>
    <n v="0"/>
    <m/>
    <s v=""/>
    <x v="0"/>
    <s v="Mileage, engine hours, GPS"/>
    <s v="Lifting equipment motorized"/>
    <s v="Assigned"/>
    <s v="Warehouse primary use"/>
    <n v="3000"/>
    <s v="N/A"/>
    <s v="N/A"/>
    <s v="N/A"/>
    <s v="N/A"/>
    <s v="N/A"/>
    <s v="N/A"/>
    <s v="N/A"/>
    <s v="TCO Logistics"/>
    <s v="4559 / 4126"/>
    <m/>
    <x v="1"/>
    <m/>
    <m/>
    <m/>
    <m/>
    <s v="SCM Materials Management: Ilya Gergert /  Bolatbek Baltalin"/>
  </r>
  <r>
    <n v="526209"/>
    <s v="Active"/>
    <s v="300EAC"/>
    <s v="FORKLIFT DIESEL JCB 4K 540-180"/>
    <s v="TMF1"/>
    <x v="1"/>
    <s v="Tengiz"/>
    <s v="JCB5MA7GLH2569673"/>
    <s v="JCB5MA7GLH2569673"/>
    <n v="13842"/>
    <s v="ACTIVE"/>
    <n v="200"/>
    <s v="Central Receiving Warehouse"/>
    <s v="Operations"/>
    <n v="209"/>
    <s v="Supply Chain Management"/>
    <n v="335"/>
    <s v="Materials Management"/>
    <s v="Materials Management"/>
    <s v="Central Receiving Warehouse"/>
    <s v="838"/>
    <s v="Tengiz fleet"/>
    <m/>
    <m/>
    <m/>
    <s v="Non-Critical"/>
    <s v="JCB"/>
    <s v="540-180"/>
    <s v="USD"/>
    <n v="117000"/>
    <s v="2017"/>
    <n v="5"/>
    <m/>
    <s v="SL320/40372U2276217"/>
    <d v="2018-03-27T00:00:00"/>
    <s v="АСУ000475"/>
    <d v="2018-02-07T00:00:00"/>
    <n v="20"/>
    <d v="2018-02-18T00:00:00"/>
    <m/>
    <s v="4962"/>
    <s v="0"/>
    <s v="2507.00 mh#1"/>
    <s v="400/80-24 IND"/>
    <s v="400/80-24 IND"/>
    <s v="FL 074"/>
    <s v="277202"/>
    <s v="2028"/>
    <s v="2038"/>
    <m/>
    <m/>
    <n v="840"/>
    <m/>
    <m/>
    <m/>
    <s v="YES"/>
    <x v="0"/>
    <s v="JCB 300EAC (ТШО 526209)"/>
    <x v="1"/>
    <m/>
    <n v="0"/>
    <m/>
    <s v=""/>
    <x v="0"/>
    <s v="Mileage, engine hours, GPS"/>
    <s v="Lifting equipment motorized"/>
    <s v="Assigned"/>
    <s v="Warehouse primary use"/>
    <n v="4000"/>
    <s v="N/A"/>
    <s v="N/A"/>
    <s v="N/A"/>
    <s v="N/A"/>
    <s v="N/A"/>
    <s v="N/A"/>
    <s v="N/A"/>
    <s v="TCO Logistics"/>
    <s v="4559 / 4126"/>
    <m/>
    <x v="0"/>
    <m/>
    <n v="3.5"/>
    <m/>
    <m/>
    <s v="SCM Materials Management: Ilya Gergert /  Bolatbek Baltalin"/>
  </r>
  <r>
    <n v="526210"/>
    <s v="Active"/>
    <s v="302EAC"/>
    <s v="FORKLIFT DIESEL JCB 4K 540-180"/>
    <s v="TMF1"/>
    <x v="1"/>
    <s v="Tengiz"/>
    <s v="JCB5MA7GAH2569672"/>
    <s v="JCB5MA7GAH2569672"/>
    <n v="13240"/>
    <s v="ACTIVE"/>
    <n v="200"/>
    <s v="Projects - Warehouse"/>
    <s v="Operations"/>
    <n v="209"/>
    <s v="Supply Chain Management"/>
    <n v="335"/>
    <s v="Materials Management"/>
    <s v="Materials Management"/>
    <s v="Central Receiving Warehouse"/>
    <s v="839"/>
    <s v="Tengiz fleet"/>
    <m/>
    <m/>
    <m/>
    <s v="Non-Critical"/>
    <s v="JCB"/>
    <s v="540-180"/>
    <s v="USD"/>
    <n v="117000"/>
    <s v="2017"/>
    <n v="5"/>
    <m/>
    <s v="SL320/40372U2276017"/>
    <d v="2018-03-27T00:00:00"/>
    <s v="АСУ000477"/>
    <d v="2018-02-07T00:00:00"/>
    <n v="20"/>
    <d v="2018-02-18T00:00:00"/>
    <m/>
    <s v="3838"/>
    <s v="3838"/>
    <s v="3419.00 mh#1"/>
    <s v="400/80-24 IND"/>
    <s v="400/80-24 IND"/>
    <s v="FLD 017"/>
    <s v="277202"/>
    <s v="2028"/>
    <s v="2038"/>
    <m/>
    <m/>
    <n v="841"/>
    <m/>
    <m/>
    <m/>
    <s v="NO"/>
    <x v="1"/>
    <m/>
    <x v="1"/>
    <m/>
    <n v="0"/>
    <m/>
    <s v=""/>
    <x v="0"/>
    <s v="Mileage, engine hours, GPS"/>
    <s v="Lifting equipment motorized"/>
    <s v="Assigned"/>
    <s v="Warehouse primary use"/>
    <n v="4000"/>
    <s v="N/A"/>
    <s v="N/A"/>
    <s v="N/A"/>
    <s v="N/A"/>
    <s v="N/A"/>
    <s v="N/A"/>
    <s v="N/A"/>
    <s v="TCO Logistics"/>
    <s v="4559 / 4126"/>
    <m/>
    <x v="1"/>
    <m/>
    <m/>
    <m/>
    <m/>
    <s v="SCM Materials Management: Ilya Gergert /  Bolatbek Baltalin"/>
  </r>
  <r>
    <n v="526211"/>
    <s v="Active"/>
    <s v="299EAC"/>
    <s v="FORKLIFT ELECTRIC HYSTER 1.6K R1.6N"/>
    <s v="TMF1"/>
    <x v="1"/>
    <s v="Tengiz"/>
    <s v="D435T05212R"/>
    <s v="D435T05212R"/>
    <n v="13583"/>
    <s v="ACTIVE"/>
    <n v="200"/>
    <s v="FMA &amp; Butchery Services"/>
    <s v="Operations"/>
    <n v="209"/>
    <s v="Supply Chain Management"/>
    <n v="301"/>
    <s v="SCM Operations"/>
    <s v="SCM Tengiz Services"/>
    <s v="ASJV Administrative Overhead"/>
    <s v="840"/>
    <s v="Tengiz fleet"/>
    <m/>
    <m/>
    <m/>
    <s v="Critical"/>
    <s v="HYSTER"/>
    <s v="R1.6N"/>
    <s v="USD"/>
    <n v="57000"/>
    <s v="2017"/>
    <n v="5"/>
    <m/>
    <m/>
    <d v="2018-03-27T00:00:00"/>
    <s v="АСУ000474"/>
    <d v="2018-01-27T00:00:00"/>
    <n v="20"/>
    <d v="2018-03-08T00:00:00"/>
    <m/>
    <s v="0"/>
    <s v="0"/>
    <m/>
    <m/>
    <m/>
    <s v="FLE 007"/>
    <s v="273248"/>
    <s v="2028"/>
    <s v="2038"/>
    <m/>
    <s v="YES"/>
    <n v="842"/>
    <s v="ELECTRIC"/>
    <m/>
    <m/>
    <s v="NO"/>
    <x v="1"/>
    <m/>
    <x v="1"/>
    <m/>
    <n v="0"/>
    <m/>
    <s v="IB TCO"/>
    <x v="0"/>
    <s v="Mileage, engine hours, GPS"/>
    <s v="Lifting equipment electric"/>
    <s v="Assigned"/>
    <s v="Food products loading"/>
    <n v="1600"/>
    <s v="N/A"/>
    <s v="N/A"/>
    <s v="N/A"/>
    <s v="N/A"/>
    <s v="N/A"/>
    <s v="N/A"/>
    <s v="N/A"/>
    <s v="TCO Logistics"/>
    <s v="200-4593"/>
    <s v="ersswpm@tengizchevroil.com&gt; "/>
    <x v="1"/>
    <m/>
    <m/>
    <m/>
    <m/>
    <s v="SCM Operations &amp; Services Management: Sagyndyk Adilbekov / Nurbol Akhtanov"/>
  </r>
  <r>
    <n v="526212"/>
    <s v="Active"/>
    <s v="298EAC"/>
    <s v="FORKLIFT ELECTRIC HYSTER 1.6K R1.6N"/>
    <s v="TMF1"/>
    <x v="1"/>
    <s v="Tengiz"/>
    <s v="D435T05213R"/>
    <s v="D435T05213R"/>
    <n v="13583"/>
    <s v="ACTIVE"/>
    <n v="200"/>
    <s v="FMA &amp; Butchery Services"/>
    <s v="Operations"/>
    <n v="209"/>
    <s v="Supply Chain Management"/>
    <n v="301"/>
    <s v="SCM Operations"/>
    <s v="SCM Tengiz Services"/>
    <s v="ASJV Administrative Overhead"/>
    <s v="841"/>
    <s v="Tengiz fleet"/>
    <m/>
    <m/>
    <m/>
    <s v="Critical"/>
    <s v="HYSTER"/>
    <s v="R1.6N"/>
    <s v="USD"/>
    <n v="57000"/>
    <s v="2017"/>
    <n v="5"/>
    <m/>
    <m/>
    <d v="2018-03-27T00:00:00"/>
    <s v="АСУ000473"/>
    <d v="2018-01-27T00:00:00"/>
    <n v="20"/>
    <d v="2018-03-08T00:00:00"/>
    <m/>
    <s v="0"/>
    <s v="0"/>
    <m/>
    <m/>
    <m/>
    <s v="FLE 007"/>
    <s v="273248"/>
    <s v="2028"/>
    <s v="2038"/>
    <m/>
    <s v="YES"/>
    <n v="843"/>
    <s v="ELECTRIC"/>
    <m/>
    <m/>
    <s v="NO"/>
    <x v="1"/>
    <m/>
    <x v="1"/>
    <m/>
    <n v="0"/>
    <m/>
    <s v="IB TCO"/>
    <x v="0"/>
    <s v="Mileage, engine hours, GPS"/>
    <s v="Lifting equipment electric"/>
    <s v="Assigned"/>
    <s v="Food products loading"/>
    <n v="1600"/>
    <s v="N/A"/>
    <s v="N/A"/>
    <s v="N/A"/>
    <s v="N/A"/>
    <s v="N/A"/>
    <s v="N/A"/>
    <s v="N/A"/>
    <s v="TCO Logistics"/>
    <s v="200-4593"/>
    <s v="ersswpm@tengizchevroil.com&gt; "/>
    <x v="1"/>
    <m/>
    <m/>
    <m/>
    <m/>
    <s v="SCM Operations &amp; Services Management: Sagyndyk Adilbekov / Nurbol Akhtanov"/>
  </r>
  <r>
    <n v="526213"/>
    <s v="Active"/>
    <s v="312EAC"/>
    <s v="FORKLIFT DIESEL JCB 3K 930 RT"/>
    <s v="TMF1"/>
    <x v="1"/>
    <s v="Tengiz"/>
    <s v="JCB93004CJ2743497"/>
    <m/>
    <n v="13842"/>
    <s v="ACTIVE"/>
    <n v="200"/>
    <s v="Central Receiving Warehouse"/>
    <s v="Operations"/>
    <n v="209"/>
    <s v="Supply Chain Management"/>
    <n v="335"/>
    <s v="Materials Management"/>
    <s v="Materials Management"/>
    <s v="Central Receiving Warehouse"/>
    <s v="842"/>
    <s v="Tengiz fleet"/>
    <m/>
    <m/>
    <m/>
    <s v="Non-Critical"/>
    <s v="JCB"/>
    <s v="930"/>
    <s v="KZT"/>
    <n v="26486518"/>
    <s v="2018"/>
    <n v="5"/>
    <m/>
    <s v="SD320/40736U1877218"/>
    <d v="2018-08-27T00:00:00"/>
    <s v="ACY000569"/>
    <d v="2018-08-10T00:00:00"/>
    <n v="20"/>
    <d v="2018-08-16T00:00:00"/>
    <m/>
    <s v="2763"/>
    <s v="2763"/>
    <s v="2450.00 mh#1"/>
    <s v="440/80-24"/>
    <s v="10.5/80-18"/>
    <s v="FLD 010"/>
    <s v="285008"/>
    <s v="2028"/>
    <s v="2038"/>
    <m/>
    <s v="YES"/>
    <n v="844"/>
    <m/>
    <m/>
    <m/>
    <s v="NO"/>
    <x v="1"/>
    <m/>
    <x v="1"/>
    <m/>
    <n v="0"/>
    <m/>
    <s v=""/>
    <x v="0"/>
    <s v="Mileage, engine hours, GPS"/>
    <s v="Lifting equipment motorized"/>
    <s v="Assigned"/>
    <s v="Warehouse primary use"/>
    <n v="3000"/>
    <s v="N/A"/>
    <s v="N/A"/>
    <s v="N/A"/>
    <s v="N/A"/>
    <s v="N/A"/>
    <s v="N/A"/>
    <s v="N/A"/>
    <s v="TCO Logistics"/>
    <s v="4559 / 4126"/>
    <m/>
    <x v="1"/>
    <m/>
    <m/>
    <m/>
    <m/>
    <s v="SCM Materials Management: Ilya Gergert /  Bolatbek Baltalin"/>
  </r>
  <r>
    <n v="526214"/>
    <s v="Active"/>
    <s v="320EAC"/>
    <s v="FORKLIFT DIESEL JCB 3K 930 RT"/>
    <s v="TMF1"/>
    <x v="1"/>
    <s v="Tengiz"/>
    <s v="JCB93004EJ2743572"/>
    <s v="JCB93004EJ2743572"/>
    <n v="13551"/>
    <s v="ACTIVE"/>
    <n v="200"/>
    <s v="Catering (only)"/>
    <s v="Operations"/>
    <n v="209"/>
    <s v="Supply Chain Management"/>
    <n v="300"/>
    <s v="Services Management"/>
    <s v="SCM Tengiz Services"/>
    <s v="Catering (only)"/>
    <s v="843"/>
    <s v="Tengiz fleet"/>
    <m/>
    <m/>
    <m/>
    <s v="Non-Critical"/>
    <s v="JCB"/>
    <s v="930-4"/>
    <s v="KZT"/>
    <n v="27562500"/>
    <s v="2018"/>
    <n v="5"/>
    <m/>
    <s v="SD32040736U2674916"/>
    <d v="2018-11-05T00:00:00"/>
    <s v="АСУ000605"/>
    <d v="2018-10-17T00:00:00"/>
    <n v="20"/>
    <d v="2018-11-18T00:00:00"/>
    <m/>
    <s v="695"/>
    <s v="695"/>
    <s v="806.00 mh#1"/>
    <s v="440/80-24"/>
    <s v="10.5/80-18"/>
    <s v="FLD 010"/>
    <s v="288631"/>
    <s v="2028"/>
    <s v="2038"/>
    <m/>
    <s v="YES"/>
    <n v="845"/>
    <m/>
    <m/>
    <m/>
    <s v="NO"/>
    <x v="1"/>
    <m/>
    <x v="1"/>
    <m/>
    <n v="0"/>
    <m/>
    <s v="Irbis TCOV"/>
    <x v="0"/>
    <s v="Mileage, engine hours, GPS"/>
    <s v="Lifting equipment motorized"/>
    <s v="Assigned"/>
    <s v="Food products loading"/>
    <n v="3000"/>
    <s v="N/A"/>
    <s v="N/A"/>
    <s v="N/A"/>
    <s v="N/A"/>
    <s v="N/A"/>
    <s v="N/A"/>
    <s v="N/A"/>
    <s v="TCO Logistics"/>
    <s v="201-1932"/>
    <s v="essberkut@tengizchevroil.com"/>
    <x v="1"/>
    <m/>
    <m/>
    <m/>
    <m/>
    <s v="SCM Operations &amp; Services Management: Sagyndyk Adilbekov / Nurbol Akhtanov"/>
  </r>
  <r>
    <n v="526215"/>
    <s v="Active"/>
    <s v="317EAC"/>
    <s v="FORKLIFT DIESEL JCB 4K 540-180"/>
    <s v="TMF1"/>
    <x v="1"/>
    <s v="Tengiz"/>
    <s v="JCB5MA7GPJ2724784"/>
    <s v="JCB5MA7GPJ2724784"/>
    <n v="13567"/>
    <s v="ACTIVE"/>
    <n v="200"/>
    <s v="Tengiz Services"/>
    <s v="Operations"/>
    <n v="209"/>
    <s v="Supply Chain Management"/>
    <n v="301"/>
    <s v="SCM Operations"/>
    <s v="SCM Tengiz Services"/>
    <s v="Tengiz Services / Light FM Compass Kazakhstan"/>
    <s v="844"/>
    <s v="Tengiz fleet"/>
    <m/>
    <m/>
    <m/>
    <s v="Non-Critical"/>
    <s v="JCB"/>
    <s v="540-180"/>
    <s v="EUR"/>
    <n v="124000"/>
    <s v="2018"/>
    <n v="5"/>
    <m/>
    <m/>
    <d v="2018-11-05T00:00:00"/>
    <s v="АСУ000602"/>
    <d v="2018-10-06T00:00:00"/>
    <n v="20"/>
    <d v="2018-11-18T00:00:00"/>
    <m/>
    <s v="2163"/>
    <s v="2163"/>
    <s v="1881.00 mh#1"/>
    <s v="400/80-24"/>
    <s v="400/80-24"/>
    <s v="FL 075"/>
    <s v="289628"/>
    <s v="2028"/>
    <s v="2038"/>
    <m/>
    <s v="YES"/>
    <n v="846"/>
    <m/>
    <m/>
    <m/>
    <s v="NO"/>
    <x v="1"/>
    <m/>
    <x v="1"/>
    <m/>
    <n v="0"/>
    <m/>
    <s v="TCOV"/>
    <x v="0"/>
    <s v="Mileage, engine hours, GPS"/>
    <s v="Lifting equipment motorized"/>
    <m/>
    <m/>
    <n v="4000"/>
    <s v="N/A"/>
    <s v="N/A"/>
    <s v="N/A"/>
    <s v="N/A"/>
    <s v="N/A"/>
    <s v="N/A"/>
    <s v="N/A"/>
    <s v="TCO Logistics"/>
    <s v="200-4992"/>
    <s v="esstfm@esskaz.com"/>
    <x v="1"/>
    <m/>
    <m/>
    <m/>
    <m/>
    <s v="SCM Operations &amp; Services Management: Sagyndyk Adilbekov / Nurbol Akhtanov"/>
  </r>
  <r>
    <n v="526216"/>
    <s v="Active"/>
    <s v="318EAC"/>
    <s v="FORKLIFT DIESEL JCB 4K 540-180"/>
    <s v="TMF1"/>
    <x v="1"/>
    <s v="Tengiz"/>
    <s v="JCB5MA7GCJ2724482"/>
    <s v="JCB5MA7GCJ2724482"/>
    <n v="20050"/>
    <s v="ACTIVE"/>
    <n v="200"/>
    <s v="Rail Road Operations"/>
    <s v="Operations"/>
    <n v="207"/>
    <s v="Production Operations"/>
    <n v="708"/>
    <s v="FIELD &amp; EXPORT"/>
    <s v="FIELD &amp; EXPORT"/>
    <s v="Rail Road Operations"/>
    <s v="845"/>
    <s v="Tengiz fleet"/>
    <m/>
    <m/>
    <m/>
    <s v="Non-Critical"/>
    <s v="JCB"/>
    <s v="540-180"/>
    <s v="EUR"/>
    <n v="124700"/>
    <s v="2018"/>
    <n v="5"/>
    <m/>
    <s v="SL320/40925U0688718"/>
    <d v="2018-11-05T00:00:00"/>
    <s v="АСУ000603"/>
    <d v="2018-10-10T00:00:00"/>
    <n v="20"/>
    <d v="2018-11-18T00:00:00"/>
    <m/>
    <s v="319"/>
    <s v="319"/>
    <s v="338.00 mh#1"/>
    <s v="400/80-25"/>
    <s v="400/80-25"/>
    <s v="FL 076"/>
    <s v="287206"/>
    <s v="2028"/>
    <s v="2038"/>
    <m/>
    <s v="YES"/>
    <n v="847"/>
    <m/>
    <m/>
    <m/>
    <s v="YES"/>
    <x v="0"/>
    <s v="JCB 318EAC(ТШО 526216)"/>
    <x v="1"/>
    <m/>
    <n v="0"/>
    <m/>
    <s v=""/>
    <x v="0"/>
    <s v="Mileage, engine hours, GPS"/>
    <s v="Lifting equipment motorized"/>
    <m/>
    <m/>
    <n v="4000"/>
    <s v="N/A"/>
    <s v="N/A"/>
    <s v="N/A"/>
    <s v="N/A"/>
    <s v="N/A"/>
    <s v="N/A"/>
    <s v="N/A"/>
    <s v="TCO SCM Logistics"/>
    <s v="200-4683"/>
    <s v="RRMLC@tengizchevroil.com"/>
    <x v="0"/>
    <m/>
    <n v="8.5002000000000013"/>
    <m/>
    <m/>
    <s v="Maintenance RailRoad "/>
  </r>
  <r>
    <n v="526217"/>
    <s v="Active"/>
    <s v="230EAC"/>
    <s v="FORKLIFT ELECTRIC HYSTER 2K R2.0H"/>
    <s v="TMF1"/>
    <x v="1"/>
    <s v="Tengiz"/>
    <s v="D435T06061S"/>
    <s v="D435T06061S"/>
    <n v="13240"/>
    <s v="ACTIVE"/>
    <n v="200"/>
    <s v="Projects - Warehouse"/>
    <s v="Operations"/>
    <n v="209"/>
    <s v="Supply Chain Management"/>
    <n v="335"/>
    <s v="Materials Management"/>
    <s v="Materials Management"/>
    <s v="Projects - Warehouse"/>
    <s v="846"/>
    <s v="Tengiz fleet"/>
    <m/>
    <m/>
    <m/>
    <s v="Non-Critical"/>
    <s v="HYSTER"/>
    <s v="R2.0"/>
    <s v="EUR"/>
    <n v="45569"/>
    <s v="2018"/>
    <n v="4"/>
    <m/>
    <m/>
    <d v="2019-01-21T00:00:00"/>
    <s v="ACY000671"/>
    <d v="2018-12-21T00:00:00"/>
    <n v="20"/>
    <d v="2019-01-09T00:00:00"/>
    <m/>
    <s v="1219"/>
    <s v="1219"/>
    <m/>
    <m/>
    <m/>
    <s v="FLE 008"/>
    <s v="287494"/>
    <s v="2029"/>
    <s v="2039"/>
    <m/>
    <s v="YES"/>
    <n v="848"/>
    <s v="ELECTRIC"/>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218"/>
    <s v="Active"/>
    <s v="229EAC"/>
    <s v="FORKLIFT ELECTRIC HYSTER 2K R2.0H"/>
    <s v="TMF1"/>
    <x v="1"/>
    <s v="Tengiz"/>
    <s v="D435T06072S"/>
    <s v="D435T06072S"/>
    <n v="13842"/>
    <s v="ACTIVE"/>
    <n v="200"/>
    <s v="Central Receiving Warehouse"/>
    <s v="Operations"/>
    <n v="209"/>
    <s v="Supply Chain Management"/>
    <n v="335"/>
    <s v="Materials Management"/>
    <s v="Materials Management"/>
    <s v="Central Receiving Warehouse"/>
    <s v="847"/>
    <s v="Tengiz fleet"/>
    <m/>
    <m/>
    <m/>
    <s v="Non-Critical"/>
    <s v="HYSTER"/>
    <s v="R2.0"/>
    <s v="EUR"/>
    <n v="45569"/>
    <s v="2018"/>
    <n v="4"/>
    <m/>
    <m/>
    <d v="2019-01-21T00:00:00"/>
    <s v="ACY000670"/>
    <d v="2018-12-21T00:00:00"/>
    <n v="20"/>
    <d v="2019-01-09T00:00:00"/>
    <m/>
    <s v="1435"/>
    <s v="1435"/>
    <m/>
    <m/>
    <m/>
    <s v="FLE 008"/>
    <s v="287494"/>
    <s v="2029"/>
    <s v="2039"/>
    <m/>
    <s v="YES"/>
    <n v="849"/>
    <s v="ELECTRIC"/>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219"/>
    <s v="Active"/>
    <s v="232EAC"/>
    <s v="FORKLIFT ELECTRIC HYSTER 2K R2.0H"/>
    <s v="TMF1"/>
    <x v="1"/>
    <s v="Tengiz"/>
    <s v="D435T06074S"/>
    <s v="D435T06074S"/>
    <n v="13842"/>
    <s v="ACTIVE"/>
    <n v="200"/>
    <s v="Central Receiving Warehouse"/>
    <s v="Operations"/>
    <n v="209"/>
    <s v="Supply Chain Management"/>
    <n v="335"/>
    <s v="Materials Management"/>
    <s v="Materials Management"/>
    <s v="Central Receiving Warehouse"/>
    <s v="848"/>
    <s v="Tengiz fleet"/>
    <m/>
    <m/>
    <m/>
    <s v="Non-Critical"/>
    <s v="HYSTER"/>
    <s v="R2.0"/>
    <s v="EUR"/>
    <n v="45569"/>
    <s v="2018"/>
    <n v="4"/>
    <m/>
    <m/>
    <d v="2019-01-21T00:00:00"/>
    <s v="ACY000668"/>
    <d v="2018-12-21T00:00:00"/>
    <n v="20"/>
    <d v="2019-01-09T00:00:00"/>
    <m/>
    <s v="972"/>
    <s v="972"/>
    <m/>
    <m/>
    <m/>
    <s v="FLE 008"/>
    <s v="287494"/>
    <s v="2029"/>
    <s v="2039"/>
    <m/>
    <s v="YES"/>
    <n v="850"/>
    <s v="ELECTRIC"/>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220"/>
    <s v="Active"/>
    <s v="233EAC"/>
    <s v="FORKLIFT ELECTRIC HYSTER 2K R2.0H"/>
    <s v="TMF1"/>
    <x v="1"/>
    <s v="Tengiz"/>
    <s v="D435T06075S"/>
    <s v="D435T06075S"/>
    <n v="13842"/>
    <s v="ACTIVE"/>
    <n v="200"/>
    <s v="Central Receiving Warehouse"/>
    <s v="Operations"/>
    <n v="209"/>
    <s v="Supply Chain Management"/>
    <n v="335"/>
    <s v="Materials Management"/>
    <s v="Materials Management"/>
    <s v="Central Receiving Warehouse"/>
    <s v="849"/>
    <s v="Tengiz fleet"/>
    <m/>
    <m/>
    <m/>
    <s v="Non-Critical"/>
    <s v="HYSTER"/>
    <s v="R2.0"/>
    <s v="EUR"/>
    <n v="45569"/>
    <s v="2018"/>
    <n v="4"/>
    <m/>
    <m/>
    <d v="2019-01-21T00:00:00"/>
    <s v="ACY000669"/>
    <d v="2018-12-21T00:00:00"/>
    <n v="20"/>
    <d v="2019-01-09T00:00:00"/>
    <m/>
    <s v="744"/>
    <s v="744"/>
    <m/>
    <m/>
    <m/>
    <s v="FLE 008"/>
    <s v="287494"/>
    <s v="2029"/>
    <s v="2039"/>
    <m/>
    <s v="YES"/>
    <n v="851"/>
    <s v="ELECTRIC"/>
    <m/>
    <m/>
    <s v="NO"/>
    <x v="1"/>
    <m/>
    <x v="1"/>
    <m/>
    <n v="0"/>
    <m/>
    <s v=""/>
    <x v="0"/>
    <s v="Mileage, engine hours, GPS"/>
    <s v="Lifting equipment electric"/>
    <s v="Assigned"/>
    <s v="Warehouse primary use"/>
    <n v="2000"/>
    <s v="N/A"/>
    <s v="N/A"/>
    <s v="N/A"/>
    <s v="N/A"/>
    <s v="N/A"/>
    <s v="N/A"/>
    <s v="N/A"/>
    <s v="TCO Logistics"/>
    <s v="4559 / 4126"/>
    <m/>
    <x v="1"/>
    <m/>
    <m/>
    <m/>
    <m/>
    <s v="SCM Materials Management: Ilya Gergert /  Bolatbek Baltalin"/>
  </r>
  <r>
    <n v="526221"/>
    <s v="Active"/>
    <s v="237EAC"/>
    <s v="FORKLIFT ELECTRIC HYSTER C1.5S"/>
    <s v="TMF1"/>
    <x v="1"/>
    <s v="Tengiz"/>
    <s v="B464T02052S"/>
    <s v="B464T02052S"/>
    <n v="13830"/>
    <s v="ACTIVE"/>
    <n v="200"/>
    <s v="Drilling and Field Facilities"/>
    <s v="Operations"/>
    <n v="209"/>
    <s v="Supply Chain Management"/>
    <n v="335"/>
    <s v="Materials Management"/>
    <s v="Materials Management"/>
    <s v="Warehouse Operations"/>
    <s v="850"/>
    <s v="Tengiz fleet"/>
    <m/>
    <m/>
    <m/>
    <s v="Critical"/>
    <s v="HYSTER"/>
    <s v="C1.5S"/>
    <s v="USD"/>
    <n v="109112"/>
    <s v="2018"/>
    <n v="4"/>
    <m/>
    <m/>
    <d v="2019-02-11T00:00:00"/>
    <s v="ACY000692"/>
    <d v="2018-12-15T00:00:00"/>
    <n v="20"/>
    <d v="2019-02-09T00:00:00"/>
    <m/>
    <s v="693"/>
    <s v="693"/>
    <m/>
    <m/>
    <m/>
    <s v="FLE 008"/>
    <s v="296516"/>
    <s v="2029"/>
    <s v="2039"/>
    <m/>
    <s v="YES"/>
    <n v="852"/>
    <m/>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222"/>
    <s v="Active"/>
    <s v="236EAC"/>
    <s v="FORKLIFT ELECTRIC HYSTER C1.5S"/>
    <s v="TMF1"/>
    <x v="1"/>
    <s v="Tengiz"/>
    <s v="B464T02050S"/>
    <s v="B464T02050S"/>
    <n v="13842"/>
    <s v="ACTIVE"/>
    <n v="200"/>
    <s v="Central Receiving Warehouse"/>
    <s v="Operations"/>
    <n v="209"/>
    <s v="Supply Chain Management"/>
    <n v="335"/>
    <s v="Materials Management"/>
    <s v="Materials Management"/>
    <s v="Central Receiving Warehouse"/>
    <s v="851"/>
    <s v="Tengiz fleet"/>
    <m/>
    <m/>
    <m/>
    <s v="Critical"/>
    <s v="HYSTER"/>
    <s v="C1.5S"/>
    <s v="USD"/>
    <n v="109112"/>
    <s v="2018"/>
    <n v="4"/>
    <m/>
    <m/>
    <d v="2019-02-11T00:00:00"/>
    <s v="ACY000691"/>
    <d v="2018-12-15T00:00:00"/>
    <n v="20"/>
    <d v="2019-02-09T00:00:00"/>
    <m/>
    <s v="647"/>
    <s v="647"/>
    <m/>
    <m/>
    <m/>
    <s v="FLE 008"/>
    <s v="296516"/>
    <s v="2029"/>
    <s v="2039"/>
    <m/>
    <s v="YES"/>
    <n v="853"/>
    <m/>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223"/>
    <s v="Active"/>
    <s v="AND219E"/>
    <s v="FORKLIFT DIESEL HYSTER H3.0FT"/>
    <s v="TMF1"/>
    <x v="1"/>
    <s v="Tengiz"/>
    <s v="P177B08548T"/>
    <s v="P177B08548T"/>
    <n v="13842"/>
    <s v="ACTIVE"/>
    <n v="200"/>
    <s v="Central Receiving Warehouse"/>
    <s v="Operations"/>
    <n v="209"/>
    <s v="Supply Chain Management"/>
    <n v="335"/>
    <s v="Materials Management"/>
    <s v="Materials Management"/>
    <s v="Central Receiving Warehouse"/>
    <s v="852"/>
    <s v="Tengiz fleet"/>
    <m/>
    <m/>
    <m/>
    <s v="Non-Critical"/>
    <s v="Hyster"/>
    <s v="H3.0FT"/>
    <s v="GBP"/>
    <n v="34199.65"/>
    <s v="2019"/>
    <n v="4"/>
    <m/>
    <s v="4546"/>
    <d v="2019-08-05T00:00:00"/>
    <s v="ACY000785"/>
    <m/>
    <n v="20"/>
    <d v="2019-06-25T00:00:00"/>
    <m/>
    <s v="5242"/>
    <s v="5242"/>
    <s v="1824.00 mh#1"/>
    <s v="225/75R15"/>
    <s v="6.50R10"/>
    <s v="FLE 009"/>
    <s v="287983"/>
    <s v="2029"/>
    <s v="2039"/>
    <m/>
    <m/>
    <n v="854"/>
    <m/>
    <m/>
    <m/>
    <s v="NO"/>
    <x v="1"/>
    <m/>
    <x v="1"/>
    <m/>
    <n v="0"/>
    <m/>
    <s v=""/>
    <x v="0"/>
    <s v="Mileage, engine hours, GPS"/>
    <s v="Lifting equipment motorized"/>
    <s v="Assigned"/>
    <s v="Warehouse primary use"/>
    <n v="3000"/>
    <s v="N/A"/>
    <s v="N/A"/>
    <s v="N/A"/>
    <s v="N/A"/>
    <s v="N/A"/>
    <s v="N/A"/>
    <s v="N/A"/>
    <s v="TCO Logistics"/>
    <s v="4559 / 4126"/>
    <m/>
    <x v="1"/>
    <m/>
    <m/>
    <m/>
    <m/>
    <s v="SCM Materials Management: Ilya Gergert /  Bolatbek Baltalin"/>
  </r>
  <r>
    <n v="526224"/>
    <s v="Active"/>
    <s v="239EAC"/>
    <s v="FORKLIFT DIESEL HYSTER H9.0FT"/>
    <s v="TMF1"/>
    <x v="1"/>
    <s v="Tengiz"/>
    <s v="C299E01736T"/>
    <s v="C299E01736T"/>
    <n v="13843"/>
    <s v="ACTIVE"/>
    <n v="200"/>
    <s v="TA Warehouse"/>
    <s v="Operations"/>
    <n v="209"/>
    <s v="Supply Chain Management"/>
    <n v="301"/>
    <s v="SCM Operations"/>
    <s v="SCM Tengiz Services"/>
    <s v="Central Receiving Warehouse"/>
    <s v="853"/>
    <s v="Tengiz fleet"/>
    <m/>
    <m/>
    <m/>
    <s v="Critical"/>
    <s v="HYSTER"/>
    <s v="H9.0FT"/>
    <s v="GBP"/>
    <n v="99186.65"/>
    <s v="2019"/>
    <n v="4"/>
    <m/>
    <s v="68352779"/>
    <d v="2019-09-10T00:00:00"/>
    <s v="ACY000822"/>
    <d v="2019-06-24T00:00:00"/>
    <n v="20"/>
    <d v="2019-08-17T00:00:00"/>
    <m/>
    <s v="2031"/>
    <s v="2031"/>
    <s v="1713.00 mh#1"/>
    <s v="9.25-15"/>
    <s v="9.25-15"/>
    <s v="FLD 011"/>
    <s v="287983"/>
    <s v="2029"/>
    <s v="2039"/>
    <m/>
    <m/>
    <n v="855"/>
    <m/>
    <m/>
    <m/>
    <s v="NO"/>
    <x v="1"/>
    <m/>
    <x v="1"/>
    <m/>
    <n v="0"/>
    <m/>
    <s v=""/>
    <x v="0"/>
    <s v="Mileage, engine hours, GPS"/>
    <s v="Lifting equipment motorized"/>
    <m/>
    <m/>
    <n v="9000"/>
    <s v="N/A"/>
    <s v="N/A"/>
    <s v="N/A"/>
    <s v="N/A"/>
    <s v="N/A"/>
    <s v="N/A"/>
    <s v="N/A"/>
    <s v="TCO Logistics"/>
    <n v="7792"/>
    <m/>
    <x v="1"/>
    <m/>
    <m/>
    <m/>
    <m/>
    <s v="SCM Operations &amp; Services Management: Sagyndyk Adilbekov / Nurbol Akhtanov"/>
  </r>
  <r>
    <n v="526225"/>
    <s v="Active"/>
    <s v="240EAC"/>
    <s v="FORKLIFT DIESEL HYSTER H16XM-6"/>
    <s v="TMF1"/>
    <x v="1"/>
    <s v="Tengiz"/>
    <s v="L019E01675T"/>
    <s v="L019E01675T"/>
    <n v="13240"/>
    <s v="ACTIVE"/>
    <n v="200"/>
    <s v="Projects - Warehouse"/>
    <s v="Operations"/>
    <n v="209"/>
    <s v="Supply Chain Management"/>
    <n v="335"/>
    <s v="Materials Management"/>
    <s v="Materials Management"/>
    <s v="Projects - Warehouse"/>
    <s v="854"/>
    <s v="Tengiz fleet"/>
    <m/>
    <m/>
    <m/>
    <s v="Non-Critical"/>
    <s v="HYSTER"/>
    <s v="H16XM-6"/>
    <s v="GBP"/>
    <n v="138092.37"/>
    <s v="2019"/>
    <n v="4"/>
    <m/>
    <s v="22362359"/>
    <d v="2019-09-10T00:00:00"/>
    <s v="ACY000823"/>
    <d v="2019-06-24T00:00:00"/>
    <n v="20"/>
    <d v="2019-08-16T00:00:00"/>
    <m/>
    <s v="3046"/>
    <s v="3046"/>
    <s v="2794.00 mh#1"/>
    <s v="12.00-20"/>
    <s v="12.00-20"/>
    <s v="FLD011"/>
    <s v="287983"/>
    <s v="2029"/>
    <s v="2039"/>
    <m/>
    <m/>
    <n v="856"/>
    <m/>
    <m/>
    <m/>
    <s v="YES"/>
    <x v="0"/>
    <s v="HYSTER 240EAC (ТШО 526225)"/>
    <x v="1"/>
    <m/>
    <n v="0"/>
    <m/>
    <s v=""/>
    <x v="0"/>
    <s v="Mileage, engine hours, GPS"/>
    <s v="Lifting equipment motorized"/>
    <s v="Assigned"/>
    <s v="Warehouse primary use"/>
    <n v="16000"/>
    <s v="N/A"/>
    <s v="N/A"/>
    <s v="N/A"/>
    <s v="N/A"/>
    <s v="N/A"/>
    <s v="N/A"/>
    <s v="N/A"/>
    <s v="TCO Logistics"/>
    <s v="4559 / 4126"/>
    <m/>
    <x v="0"/>
    <m/>
    <n v="4"/>
    <m/>
    <m/>
    <s v="SCM Materials Management: Ilya Gergert /  Bolatbek Baltalin"/>
  </r>
  <r>
    <n v="526226"/>
    <s v="Active"/>
    <s v="241EAC"/>
    <s v="FORKLIFT DIESEL HYSTER H16XM-6"/>
    <s v="TMF1"/>
    <x v="1"/>
    <s v="Tengiz"/>
    <s v="L019E01672T"/>
    <s v="L019E01672T"/>
    <n v="13842"/>
    <s v="ACTIVE"/>
    <n v="200"/>
    <s v="Central Receiving Warehouse"/>
    <s v="Operations"/>
    <n v="209"/>
    <s v="Supply Chain Management"/>
    <n v="335"/>
    <s v="Materials Management"/>
    <s v="Materials Management"/>
    <s v="Central Receiving Warehouse"/>
    <s v="855"/>
    <s v="Tengiz fleet"/>
    <m/>
    <m/>
    <m/>
    <s v="Non-Critical"/>
    <s v="HYSTER"/>
    <s v="H16XM-6"/>
    <s v="GBP"/>
    <n v="138092.37"/>
    <s v="2019"/>
    <n v="4"/>
    <m/>
    <s v="22357138"/>
    <d v="2019-09-24T00:00:00"/>
    <s v="АСУ000830"/>
    <d v="2019-06-24T00:00:00"/>
    <n v="20"/>
    <d v="2019-08-26T00:00:00"/>
    <m/>
    <s v="3869"/>
    <s v="3869"/>
    <s v="3336.00 mh#1"/>
    <s v="12.00-20"/>
    <s v="12.00-20"/>
    <s v="FLD 011"/>
    <s v="287983"/>
    <s v="2029"/>
    <s v="2039"/>
    <m/>
    <m/>
    <n v="857"/>
    <m/>
    <m/>
    <m/>
    <s v="YES"/>
    <x v="0"/>
    <s v="HYSTER (ТШО 526226)"/>
    <x v="1"/>
    <m/>
    <n v="0"/>
    <m/>
    <s v=""/>
    <x v="0"/>
    <s v="Mileage, engine hours, GPS"/>
    <s v="Lifting equipment motorized"/>
    <s v="Assigned"/>
    <s v="Warehouse primary use"/>
    <n v="16000"/>
    <s v="N/A"/>
    <s v="N/A"/>
    <s v="N/A"/>
    <s v="N/A"/>
    <s v="N/A"/>
    <s v="N/A"/>
    <s v="N/A"/>
    <s v="TCO Logistics"/>
    <s v="4559 / 4126"/>
    <m/>
    <x v="0"/>
    <m/>
    <n v="5"/>
    <m/>
    <m/>
    <s v="SCM Materials Management: Ilya Gergert /  Bolatbek Baltalin"/>
  </r>
  <r>
    <n v="526227"/>
    <s v="Active"/>
    <s v="431EAC"/>
    <s v="FORKLIFT DIESEL HYSTER H3.0FT"/>
    <s v="TMF1"/>
    <x v="1"/>
    <s v="Tengiz"/>
    <s v="P177B09578T"/>
    <s v="P177B09578T"/>
    <n v="20850"/>
    <s v="ACTIVE"/>
    <n v="200"/>
    <s v="Maintenance Shared Services"/>
    <s v="Operations"/>
    <n v="207"/>
    <s v="Production Operations"/>
    <n v="705"/>
    <s v="Maintenance"/>
    <s v="Maintenance"/>
    <s v="Maintenance Shared Services"/>
    <s v="856"/>
    <s v="Tengiz fleet"/>
    <m/>
    <m/>
    <m/>
    <s v="Non-Critical"/>
    <s v="HYSTER"/>
    <s v="H3.0FT"/>
    <s v="USD"/>
    <n v="55575"/>
    <s v="2019"/>
    <n v="4"/>
    <m/>
    <s v="5237"/>
    <d v="2019-11-14T00:00:00"/>
    <s v="АСУ000921"/>
    <d v="2019-08-14T00:00:00"/>
    <n v="20"/>
    <d v="2019-10-28T00:00:00"/>
    <m/>
    <s v="2703"/>
    <s v="2703"/>
    <s v="2413.00 mh#1"/>
    <s v="7:00X12"/>
    <s v="25.00625"/>
    <s v="FLD 010"/>
    <s v="302946"/>
    <s v="2029"/>
    <s v="2039"/>
    <m/>
    <s v="YES"/>
    <n v="858"/>
    <m/>
    <m/>
    <m/>
    <s v="NO"/>
    <x v="1"/>
    <m/>
    <x v="1"/>
    <m/>
    <n v="0"/>
    <m/>
    <s v="Plant KTL/Завод КТЛ"/>
    <x v="0"/>
    <s v="Mileage, engine hours, GPS"/>
    <s v="Lifting equipment motorized"/>
    <s v="Shared with conditions"/>
    <m/>
    <n v="3000"/>
    <s v="N/A"/>
    <s v="N/A"/>
    <s v="N/A"/>
    <s v="N/A"/>
    <s v="N/A"/>
    <s v="N/A"/>
    <s v="N/A"/>
    <s v="TCO SCM Logistics"/>
    <s v="200-4401"/>
    <s v="mssls@tengizchevroil.com"/>
    <x v="1"/>
    <m/>
    <m/>
    <m/>
    <m/>
    <s v="Maintenance: Assylbek Amangaliyev / Yerkin Dauletov"/>
  </r>
  <r>
    <n v="526228"/>
    <s v="Active"/>
    <s v="430EAC"/>
    <s v="FORKLIFT DIESEL HYSTER 3.5K H3.5FT"/>
    <s v="TMF1"/>
    <x v="1"/>
    <s v="Tengiz"/>
    <s v="P177B09586T"/>
    <s v="P177B09586T"/>
    <n v="13551"/>
    <s v="ACTIVE"/>
    <n v="200"/>
    <s v="Catering (only)"/>
    <s v="Operations"/>
    <n v="209"/>
    <s v="Supply Chain Management"/>
    <n v="300"/>
    <s v="Services Management"/>
    <s v="SCM Tengiz Services"/>
    <s v="IBMOA Maintenance"/>
    <s v="857"/>
    <s v="Tengiz fleet"/>
    <m/>
    <m/>
    <m/>
    <s v="Non-Critical"/>
    <s v="HYSTER"/>
    <s v="H3.5FT"/>
    <s v="USD"/>
    <n v="59755"/>
    <s v="2019"/>
    <n v="4"/>
    <m/>
    <s v="4TNE941-BSNMH"/>
    <d v="2019-11-14T00:00:00"/>
    <s v="АСУ000920"/>
    <d v="2019-08-14T00:00:00"/>
    <n v="20"/>
    <d v="2019-10-28T00:00:00"/>
    <m/>
    <s v="3782"/>
    <s v="3782"/>
    <s v="409.00 mh#1"/>
    <s v="7:00X12"/>
    <s v="6:00X9"/>
    <s v="FLD 011"/>
    <s v="302947"/>
    <s v="2029"/>
    <s v="2039"/>
    <m/>
    <s v="YES"/>
    <n v="859"/>
    <m/>
    <m/>
    <m/>
    <s v="NO"/>
    <x v="1"/>
    <m/>
    <x v="1"/>
    <m/>
    <n v="0"/>
    <m/>
    <s v="  IB MOA Dastarkhan"/>
    <x v="0"/>
    <s v="Mileage, engine hours, GPS"/>
    <s v="Lifting equipment motorized"/>
    <s v="Assigned"/>
    <s v="Food products loading"/>
    <n v="3500"/>
    <s v="N/A"/>
    <s v="N/A"/>
    <s v="N/A"/>
    <s v="N/A"/>
    <s v="N/A"/>
    <s v="N/A"/>
    <s v="N/A"/>
    <s v="TCO Logistics"/>
    <s v="200-5158"/>
    <s v="essibcum@tengizchevroil.com"/>
    <x v="1"/>
    <m/>
    <m/>
    <m/>
    <m/>
    <s v="SCM Operations &amp; Services Management: Sagyndyk Adilbekov / Nurbol Akhtanov"/>
  </r>
  <r>
    <n v="526230"/>
    <s v="Active"/>
    <s v="AKDE126"/>
    <s v="STRADDLE CARRIER PEINEMANN"/>
    <s v="TMF1"/>
    <x v="1"/>
    <s v="Tengiz"/>
    <s v="N-403-20"/>
    <s v="N-403-20"/>
    <n v="20850"/>
    <s v="ACTIVE"/>
    <n v="200"/>
    <s v="Maintenance Shared Services"/>
    <s v="Operations"/>
    <n v="207"/>
    <s v="Production Operations"/>
    <n v="705"/>
    <s v="Maintenance"/>
    <s v="Maintenance"/>
    <s v="Maintenance Shared Services"/>
    <s v="859"/>
    <s v="Tengiz fleet"/>
    <s v="Available"/>
    <m/>
    <m/>
    <s v="Critical"/>
    <s v="PEINEMANN EQ"/>
    <s v="STRADDLE CARRIER"/>
    <s v="EUR"/>
    <n v="377372"/>
    <s v="2020"/>
    <n v="3"/>
    <m/>
    <s v="ML83366*U0085564*"/>
    <d v="2020-09-29T00:00:00"/>
    <s v="АТБ 000311"/>
    <d v="2020-04-09T00:00:00"/>
    <n v="10"/>
    <d v="2020-04-09T00:00:00"/>
    <m/>
    <s v="0"/>
    <s v="0"/>
    <s v="219.00 mh#1"/>
    <m/>
    <m/>
    <s v="FL 077"/>
    <s v="320751"/>
    <s v="2030"/>
    <s v="2030"/>
    <m/>
    <m/>
    <n v="861"/>
    <s v="4"/>
    <m/>
    <s v="16.02.24-sutz: CC was changed to 20850 - Maintenance Shared Services, according to the e-mail from Registration Dept with confirmed by Fleet maintenance and inspection Team Lead as of 07.02.2024 (Inbox - CC Change)_x000a_"/>
    <s v="NO"/>
    <x v="1"/>
    <m/>
    <x v="1"/>
    <m/>
    <n v="0"/>
    <m/>
    <s v="Plant KTL/Завод КТЛ"/>
    <x v="0"/>
    <s v="Mileage, engine hours, GPS"/>
    <s v="Lifting equipment motorized"/>
    <s v="Shared with conditions"/>
    <m/>
    <n v="60000"/>
    <s v="N/A"/>
    <s v="N/A"/>
    <s v="N/A"/>
    <s v="N/A"/>
    <s v="N/A"/>
    <s v="N/A"/>
    <s v="N/A"/>
    <s v="TCO SCM Logistics"/>
    <s v="200-4410"/>
    <s v="msslte@tengizchevroil.com"/>
    <x v="1"/>
    <m/>
    <m/>
    <m/>
    <m/>
    <s v="Maintenance: Assylbek Amangaliyev / Yerkin Dauletov"/>
  </r>
  <r>
    <n v="526231"/>
    <s v="Active"/>
    <s v="AOD958E"/>
    <s v="FORKLIFT DIESEL JCB 4K 540-180"/>
    <s v="TMF1"/>
    <x v="1"/>
    <s v="Tengiz"/>
    <s v="JCB5MAMGHN3100384"/>
    <s v="JCB5MAMGHN3100384"/>
    <n v="20850"/>
    <s v="ACTIVE"/>
    <n v="200"/>
    <s v="Maintenance Shared Services"/>
    <s v="Operations"/>
    <n v="207"/>
    <s v="Production Operations"/>
    <n v="705"/>
    <s v="Maintenance"/>
    <s v="Maintenance"/>
    <s v="Maintenance Shared Services"/>
    <s v="860"/>
    <s v="Tengiz fleet"/>
    <m/>
    <m/>
    <m/>
    <s v="Non-Critical"/>
    <s v="JCB World Headquarters"/>
    <s v="540-180"/>
    <s v="EUR"/>
    <n v="146700"/>
    <s v="2022"/>
    <n v="0"/>
    <m/>
    <s v="FN320/41537U1083022"/>
    <d v="2023-02-13T00:00:00"/>
    <s v="ATБ000594"/>
    <d v="2023-01-19T00:00:00"/>
    <n v="10"/>
    <d v="2023-01-31T00:00:00"/>
    <m/>
    <s v="29"/>
    <s v="29"/>
    <s v="13.00 mh#1"/>
    <s v="400/80-24"/>
    <s v="400/80-24"/>
    <s v="FL 078"/>
    <s v="371989"/>
    <s v="2033"/>
    <s v="2033"/>
    <m/>
    <m/>
    <n v="862"/>
    <m/>
    <m/>
    <m/>
    <s v="NO"/>
    <x v="1"/>
    <m/>
    <x v="1"/>
    <m/>
    <n v="0"/>
    <m/>
    <s v="Plant KTL/Завод КТЛ"/>
    <x v="0"/>
    <s v="Mileage, engine hours, GPS"/>
    <s v="Lifting equipment motorized"/>
    <s v="Shared with conditions"/>
    <m/>
    <n v="4000"/>
    <s v="N/A"/>
    <s v="N/A"/>
    <s v="N/A"/>
    <s v="N/A"/>
    <s v="N/A"/>
    <s v="N/A"/>
    <s v="N/A"/>
    <s v="TCO SCM Logistics"/>
    <s v="200-4401"/>
    <s v="mssls@tengizchevroil.com"/>
    <x v="1"/>
    <m/>
    <m/>
    <m/>
    <m/>
    <s v="Maintenance: Assylbek Amangaliyev / Yerkin Dauletov"/>
  </r>
  <r>
    <n v="526232"/>
    <s v="Active"/>
    <m/>
    <s v="FORKLIFT ELECTRIC HYSTER C1.5"/>
    <s v="TMF1"/>
    <x v="1"/>
    <s v="Tengiz"/>
    <s v="B464T020300W"/>
    <s v="B464T020300W"/>
    <n v="13842"/>
    <s v="ACTIVE"/>
    <n v="200"/>
    <s v="Central Receiving Warehouse"/>
    <s v="Operations"/>
    <n v="209"/>
    <s v="Supply Chain Management"/>
    <n v="335"/>
    <s v="Materials Management"/>
    <s v="Materials Management"/>
    <s v="Central Receiving Warehouse"/>
    <s v="861"/>
    <s v="Tengiz fleet"/>
    <m/>
    <m/>
    <m/>
    <s v="Non-Critical"/>
    <s v="HYSTER"/>
    <s v="C1.5"/>
    <s v="EUR"/>
    <n v="116923.66"/>
    <s v="2022"/>
    <n v="0"/>
    <m/>
    <m/>
    <m/>
    <m/>
    <d v="2023-04-11T00:00:00"/>
    <n v="10"/>
    <d v="2023-04-12T00:00:00"/>
    <m/>
    <s v="0"/>
    <s v="0"/>
    <m/>
    <m/>
    <m/>
    <s v="FLE 011"/>
    <s v="363087"/>
    <s v="2033"/>
    <s v="2033"/>
    <m/>
    <s v="YES"/>
    <n v="863"/>
    <m/>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234"/>
    <s v="Active"/>
    <m/>
    <s v="FORKLIFT ELECTRIC HYSTER C1.5"/>
    <s v="TMF1"/>
    <x v="1"/>
    <s v="Tengiz"/>
    <s v="B464T020302W"/>
    <s v="B464T020302W"/>
    <n v="13842"/>
    <s v="ACTIVE"/>
    <n v="200"/>
    <s v="Central Receiving Warehouse"/>
    <s v="Operations"/>
    <n v="209"/>
    <s v="Supply Chain Management"/>
    <n v="335"/>
    <s v="Materials Management"/>
    <s v="Materials Management"/>
    <s v="Central Receiving Warehouse"/>
    <s v="863"/>
    <s v="Tengiz fleet"/>
    <m/>
    <m/>
    <m/>
    <s v="Non-Critical"/>
    <s v="HYSTER"/>
    <s v="C1.5"/>
    <s v="EUR"/>
    <n v="116923.66"/>
    <s v="2022"/>
    <n v="0"/>
    <m/>
    <m/>
    <m/>
    <m/>
    <d v="2023-04-11T00:00:00"/>
    <n v="10"/>
    <d v="2023-04-12T00:00:00"/>
    <m/>
    <s v="1"/>
    <s v="1"/>
    <m/>
    <m/>
    <m/>
    <s v="FLE 011"/>
    <s v="363087"/>
    <s v="2033"/>
    <s v="2033"/>
    <m/>
    <s v="YES"/>
    <n v="865"/>
    <m/>
    <m/>
    <m/>
    <s v="NO"/>
    <x v="1"/>
    <m/>
    <x v="1"/>
    <m/>
    <n v="0"/>
    <m/>
    <s v=""/>
    <x v="0"/>
    <s v="Mileage, engine hours, GPS"/>
    <s v="Lifting equipment electric"/>
    <s v="Assigned"/>
    <s v="Warehouse primary use"/>
    <n v="1500"/>
    <s v="N/A"/>
    <s v="N/A"/>
    <s v="N/A"/>
    <s v="N/A"/>
    <s v="N/A"/>
    <s v="N/A"/>
    <s v="N/A"/>
    <s v="TCO Logistics"/>
    <s v="4559 / 4126"/>
    <m/>
    <x v="1"/>
    <m/>
    <m/>
    <m/>
    <m/>
    <s v="SCM Materials Management: Ilya Gergert /  Bolatbek Baltalin"/>
  </r>
  <r>
    <n v="526235"/>
    <s v="Active"/>
    <s v="272EAB"/>
    <s v="FORKLIFT DIESEL MANITOU 16K MHT-X 10160 ST5 S1"/>
    <s v="TMF1"/>
    <x v="1"/>
    <s v="Tengiz"/>
    <s v="MAN00000J01112603"/>
    <m/>
    <n v="20850"/>
    <s v="ACTIVE"/>
    <n v="200"/>
    <s v="Maintenance Shared Services"/>
    <s v="Operations"/>
    <n v="207"/>
    <s v="Production Operations"/>
    <n v="705"/>
    <s v="Maintenance"/>
    <s v="Maintenance"/>
    <s v="Maintenance Shared Services"/>
    <s v="2198"/>
    <s v="Tengiz fleet"/>
    <s v="Allocated"/>
    <m/>
    <d v="2024-03-01T00:00:00"/>
    <s v="Non-Critical"/>
    <s v="MANITOU"/>
    <s v="MHT-X 10160 ST5 S1"/>
    <s v="EUR"/>
    <n v="327000"/>
    <s v="2023"/>
    <m/>
    <m/>
    <s v="4TN107TT-6SMU1"/>
    <d v="2024-03-01T00:00:00"/>
    <s v="ААВ02285"/>
    <d v="2024-03-01T00:00:00"/>
    <n v="10"/>
    <d v="2024-03-01T00:00:00"/>
    <m/>
    <m/>
    <m/>
    <m/>
    <m/>
    <m/>
    <s v="FLD18"/>
    <s v="371989"/>
    <s v="2034"/>
    <m/>
    <m/>
    <m/>
    <n v="2408"/>
    <s v="Yanmar"/>
    <m/>
    <s v="15.05.24-pmlt: The status changed from N-COCR to TMF1 according to the e-mail from TCO Logistics as of 15.05.24 (Inbox - TCO Fleet maint.&amp; inspec Team Lead)_x000a_06.03.24-pmlt:  License number has been added. (Inbox - Registration Department as of 06.03.24)"/>
    <s v="YES"/>
    <x v="0"/>
    <s v="MANITOU 272EAB (ТШО 526235)"/>
    <x v="1"/>
    <m/>
    <n v="0"/>
    <m/>
    <s v="Plant KTL/Завод КТЛ"/>
    <x v="0"/>
    <s v="Mileage, engine hours, GPS"/>
    <s v="Lifting equipment motorized"/>
    <s v="Shared with conditions"/>
    <m/>
    <n v="16000"/>
    <s v="N/A"/>
    <s v="N/A"/>
    <s v="N/A"/>
    <s v="N/A"/>
    <s v="N/A"/>
    <s v="N/A"/>
    <s v="N/A"/>
    <s v="TCO SCM Logistics"/>
    <s v="200-4401"/>
    <s v="mssls@tengizchevroil.com"/>
    <x v="0"/>
    <m/>
    <n v="18.828400000000002"/>
    <s v="Limited use (No assigned operator)"/>
    <m/>
    <s v="Maintenance: Assylbek Amangaliyev / Yerkin Dauletov"/>
  </r>
  <r>
    <n v="526236"/>
    <s v="Active"/>
    <s v="AOD826E"/>
    <s v="FORKLIFT DIESEL HYSTER 3.5 FT FORTENS ADVANSE"/>
    <s v="TMF1"/>
    <x v="1"/>
    <s v="Tengiz"/>
    <s v="R177B04708X"/>
    <m/>
    <n v="20850"/>
    <s v="ACTIVE"/>
    <n v="200"/>
    <s v="Maintenance Shared Services"/>
    <s v="Operations"/>
    <n v="207"/>
    <s v="Production Operations"/>
    <n v="705"/>
    <s v="Maintenance"/>
    <s v="Maintenance"/>
    <s v="Maintenance Shared Services"/>
    <s v="2204"/>
    <s v="Tengiz fleet"/>
    <s v="Allocated"/>
    <m/>
    <d v="2024-05-30T00:00:00"/>
    <s v="Critical"/>
    <s v="HYSTER"/>
    <s v="H3.5 FT"/>
    <s v="EUR"/>
    <n v="94178.41"/>
    <s v="2024"/>
    <m/>
    <m/>
    <s v="4TNE98-BQHYG"/>
    <d v="2024-06-19T00:00:00"/>
    <s v="AAB02340"/>
    <d v="2024-05-30T00:00:00"/>
    <n v="10"/>
    <d v="2024-05-30T00:00:00"/>
    <m/>
    <m/>
    <m/>
    <m/>
    <s v="28x9 - 15"/>
    <s v="6.50-10"/>
    <s v="FLD 011"/>
    <s v="60071837"/>
    <s v="2034"/>
    <m/>
    <m/>
    <m/>
    <n v="2414"/>
    <s v="Yanmar"/>
    <m/>
    <s v="02.07.24-pmlt: Issued to 20850-MSS according to the acceptance act as of 02.07.24 and the e-mail from Reg.Dept (Inbox-CC Change)"/>
    <s v="NO"/>
    <x v="1"/>
    <m/>
    <x v="1"/>
    <m/>
    <n v="0"/>
    <m/>
    <s v="Plant 3GP/Завод ЗТП"/>
    <x v="0"/>
    <s v="Mileage, engine hours, GPS"/>
    <s v="Lifting equipment motorized"/>
    <s v="Shared with conditions"/>
    <m/>
    <n v="35000"/>
    <s v="N/A"/>
    <s v="N/A"/>
    <s v="N/A"/>
    <s v="N/A"/>
    <s v="N/A"/>
    <s v="N/A"/>
    <s v="N/A"/>
    <s v="TCO SCM Logistics"/>
    <s v="200-4401"/>
    <s v="mssls@tengizchevroil.com"/>
    <x v="1"/>
    <m/>
    <m/>
    <m/>
    <m/>
    <s v="Maintenance: Assylbek Amangaliyev / Yerkin Dauletov"/>
  </r>
  <r>
    <n v="526237"/>
    <s v="Active"/>
    <s v="AOD827E"/>
    <s v="FORKLIFT DIESEL HYSTER 3.0 FT FORTENS ADVANSE"/>
    <s v="TMF1"/>
    <x v="1"/>
    <s v="Tengiz"/>
    <s v="R177B04719X"/>
    <m/>
    <n v="20850"/>
    <s v="ACTIVE"/>
    <n v="200"/>
    <s v="Maintenance Shared Services"/>
    <s v="Operations"/>
    <n v="207"/>
    <s v="Production Operations"/>
    <n v="705"/>
    <s v="Maintenance"/>
    <s v="Maintenance"/>
    <s v="Maintenance Shared Services"/>
    <s v="2205"/>
    <s v="Tengiz fleet"/>
    <s v="Allocated"/>
    <m/>
    <d v="2024-05-30T00:00:00"/>
    <s v="Critical"/>
    <s v="HYSTER"/>
    <s v="H3.0 FT"/>
    <s v="EUR"/>
    <n v="94178.41"/>
    <s v="2024"/>
    <m/>
    <m/>
    <s v="4TNE98-BQHYG"/>
    <d v="2024-06-19T00:00:00"/>
    <s v="AAB02341"/>
    <d v="2024-05-30T00:00:00"/>
    <n v="10"/>
    <d v="2024-05-30T00:00:00"/>
    <m/>
    <m/>
    <m/>
    <m/>
    <s v="28x9 - 15"/>
    <s v="6.50-10"/>
    <s v="FLD 010"/>
    <s v="60071837"/>
    <s v="2034"/>
    <m/>
    <m/>
    <m/>
    <n v="2415"/>
    <s v="Yanmar"/>
    <m/>
    <s v="01.07.24-pmlt: Issued to 20850 - MSS according to the acceptance act as of 01.07.24 and the e-mail  from Reg.Dept. (Inbox - CC Change)"/>
    <s v="NO"/>
    <x v="1"/>
    <m/>
    <x v="1"/>
    <m/>
    <n v="0"/>
    <m/>
    <s v="Plant 3GP/Завод ЗТП"/>
    <x v="0"/>
    <s v="Mileage, engine hours, GPS"/>
    <s v="Lifting equipment motorized"/>
    <s v="Shared with conditions"/>
    <m/>
    <n v="3000"/>
    <s v="N/A"/>
    <s v="N/A"/>
    <s v="N/A"/>
    <s v="N/A"/>
    <s v="N/A"/>
    <s v="N/A"/>
    <s v="N/A"/>
    <s v="TCO SCM Logistics"/>
    <s v="200-4401"/>
    <s v="mssls@tengizchevroil.com"/>
    <x v="1"/>
    <m/>
    <m/>
    <m/>
    <m/>
    <s v="Maintenance: Assylbek Amangaliyev / Yerkin Dauletov"/>
  </r>
  <r>
    <n v="541042"/>
    <s v="Sent to BP"/>
    <m/>
    <s v="MANLIFT ELECTRIC MAST BOOM HAULOTTE 200K"/>
    <s v="N-COCR"/>
    <x v="1"/>
    <s v="Tengiz"/>
    <s v="ME104669"/>
    <m/>
    <n v="20850"/>
    <s v="ACTIVE"/>
    <n v="200"/>
    <s v="Maintenance Shared Services"/>
    <s v="Operations"/>
    <n v="207"/>
    <s v="Production Operations"/>
    <n v="705"/>
    <s v="Maintenance"/>
    <s v="Maintenance"/>
    <s v="Maintenance Shared Services"/>
    <s v="1602"/>
    <s v="Tengiz fleet"/>
    <m/>
    <m/>
    <m/>
    <s v="Non-Critical"/>
    <s v="HAULOTTE"/>
    <s v="STAR 10"/>
    <s v="GBP"/>
    <n v="29000"/>
    <s v="2007"/>
    <n v="11"/>
    <m/>
    <m/>
    <d v="1899-12-31T00:00:00"/>
    <m/>
    <d v="2009-04-02T00:00:00"/>
    <n v="20"/>
    <d v="2012-08-07T00:00:00"/>
    <m/>
    <s v="0"/>
    <s v="0"/>
    <m/>
    <s v="16X5X10.5"/>
    <m/>
    <s v="ML 013"/>
    <m/>
    <s v="2022"/>
    <s v="2032"/>
    <m/>
    <m/>
    <n v="1808"/>
    <m/>
    <m/>
    <m/>
    <s v="NO"/>
    <x v="1"/>
    <m/>
    <x v="1"/>
    <m/>
    <n v="0"/>
    <m/>
    <s v="Plant KTL/Завод КТЛ"/>
    <x v="0"/>
    <s v="Mileage, engine hours, GPS"/>
    <s v="Lifting equipment electric"/>
    <s v="Shared with conditions"/>
    <m/>
    <s v="N/A"/>
    <s v="N/A"/>
    <s v="N/A"/>
    <s v="N/A"/>
    <s v="N/A"/>
    <s v="N/A"/>
    <s v="N/A"/>
    <s v="N/A"/>
    <s v="TCO SCM Logistics"/>
    <s v="200-4401"/>
    <s v="mssls@tengizchevroil.com"/>
    <x v="1"/>
    <m/>
    <m/>
    <m/>
    <m/>
    <s v="Maintenance: Assylbek Amangaliyev / Yerkin Dauletov"/>
  </r>
  <r>
    <n v="601012"/>
    <s v="Sent to BP"/>
    <m/>
    <s v="EXCAVATOR WHEEL HYUNDAI 200W-7"/>
    <s v="N-COCR"/>
    <x v="1"/>
    <s v="Tengiz"/>
    <s v="60410474"/>
    <m/>
    <n v="20850"/>
    <s v="ACTIVE"/>
    <n v="200"/>
    <s v="Maintenance Shared Services"/>
    <s v="Operations"/>
    <n v="207"/>
    <s v="Production Operations"/>
    <n v="705"/>
    <s v="Maintenance"/>
    <s v="Maintenance"/>
    <s v="Maintenance Shared Services"/>
    <s v="1603"/>
    <s v="Tengiz fleet"/>
    <m/>
    <m/>
    <m/>
    <s v="Non-Critical"/>
    <s v="HYUNDAI"/>
    <s v="200W-7"/>
    <s v="USD"/>
    <n v="178000"/>
    <s v="2005"/>
    <n v="17"/>
    <m/>
    <s v="26360697"/>
    <d v="1899-12-31T00:00:00"/>
    <m/>
    <d v="1899-12-31T00:00:00"/>
    <n v="20"/>
    <d v="2007-09-03T00:00:00"/>
    <m/>
    <s v="0"/>
    <s v="0"/>
    <m/>
    <m/>
    <m/>
    <s v="TRE 002"/>
    <s v="94703"/>
    <s v="2026"/>
    <s v="2026"/>
    <m/>
    <m/>
    <n v="1809"/>
    <m/>
    <m/>
    <m/>
    <s v="NO"/>
    <x v="1"/>
    <m/>
    <x v="1"/>
    <m/>
    <n v="0"/>
    <m/>
    <s v="Plant KTL/Завод КТЛ"/>
    <x v="0"/>
    <s v="Mileage, engine hours, GPS"/>
    <s v="Road construction and cleaning equipment"/>
    <s v="Shared with conditions"/>
    <m/>
    <s v="N/A"/>
    <m/>
    <s v="N/A"/>
    <s v="N/A"/>
    <s v="N/A"/>
    <s v="N/A"/>
    <s v="N/A"/>
    <s v="N/A"/>
    <s v="TCO SCM Logistics"/>
    <s v="200-4401"/>
    <s v="mssls@tengizchevroil.com"/>
    <x v="1"/>
    <m/>
    <m/>
    <m/>
    <m/>
    <s v="Maintenance: Assylbek Amangaliyev / Yerkin Dauletov"/>
  </r>
  <r>
    <n v="601013"/>
    <s v="Active"/>
    <s v="185EAB"/>
    <s v="LOADER WHEEL CASE 590K SR-4PT"/>
    <s v="TMF1"/>
    <x v="1"/>
    <s v="Tengiz"/>
    <s v="N6GH06763"/>
    <m/>
    <n v="20053"/>
    <s v="ACTIVE"/>
    <n v="200"/>
    <s v="RailRoad Maintenance"/>
    <s v="Operations"/>
    <n v="207"/>
    <s v="Production Operations"/>
    <n v="708"/>
    <s v="FIELD &amp; EXPORT"/>
    <s v="FIELD &amp; EXPORT"/>
    <s v="Rail Road Maintenance"/>
    <s v="865"/>
    <s v="Tengiz fleet"/>
    <m/>
    <m/>
    <m/>
    <s v="Non-Critical"/>
    <s v="CASE"/>
    <s v="590 SR-4PT"/>
    <s v="EUR"/>
    <n v="69700"/>
    <s v="2006"/>
    <n v="16"/>
    <m/>
    <s v="359872"/>
    <d v="2007-06-22T00:00:00"/>
    <s v="129676"/>
    <d v="2006-12-13T00:00:00"/>
    <n v="20"/>
    <d v="2007-04-03T00:00:00"/>
    <m/>
    <s v="1126"/>
    <s v="1126"/>
    <s v="1061.00 mh#1"/>
    <s v="12.5 18MPT"/>
    <s v="12.5 18MPT"/>
    <s v="WHE 005"/>
    <s v="104577"/>
    <s v="2027"/>
    <s v="2027"/>
    <m/>
    <s v="YES"/>
    <n v="867"/>
    <m/>
    <m/>
    <m/>
    <s v="YES"/>
    <x v="0"/>
    <s v="CASE 185EAB (ТШО 601013)"/>
    <x v="1"/>
    <m/>
    <n v="0"/>
    <m/>
    <s v=""/>
    <x v="0"/>
    <s v="Mileage, engine hours, GPS"/>
    <s v="Road construction and cleaning equipment"/>
    <m/>
    <m/>
    <m/>
    <s v="N/A"/>
    <s v="N/A"/>
    <s v="N/A"/>
    <s v="N/A"/>
    <s v="N/A"/>
    <s v="N/A"/>
    <s v="N/A"/>
    <s v="TCO SCM Logistics"/>
    <s v="200-4683"/>
    <s v="RRMLC@tengizchevroil.com"/>
    <x v="0"/>
    <m/>
    <n v="17.4574"/>
    <m/>
    <m/>
    <s v="Maintenance RailRoad "/>
  </r>
  <r>
    <n v="601014"/>
    <s v="Active"/>
    <s v="AED154E"/>
    <s v="LOADER WHEEL JCB 3CX"/>
    <s v="TMF1"/>
    <x v="1"/>
    <s v="Tengiz"/>
    <s v="JCB3CXPCC81339006"/>
    <s v="JCB3CXPCC81339006"/>
    <n v="13562"/>
    <s v="ACTIVE"/>
    <n v="200"/>
    <s v="TCOV Maintenance"/>
    <s v="Operations"/>
    <n v="209"/>
    <s v="Supply Chain Management"/>
    <n v="310"/>
    <s v="Tengiz Facilities Management"/>
    <s v="Tengiz Facilities Management"/>
    <s v="FM TCOV MAINT"/>
    <s v="866"/>
    <s v="Tengiz fleet"/>
    <m/>
    <m/>
    <m/>
    <s v="Non-Critical"/>
    <s v="JCB"/>
    <s v="3CX"/>
    <s v="USD"/>
    <n v="95520"/>
    <s v="2008"/>
    <n v="14"/>
    <m/>
    <s v="SB320/40241/U0631808"/>
    <d v="2009-01-22T00:00:00"/>
    <s v="214462"/>
    <d v="2009-01-17T00:00:00"/>
    <n v="20"/>
    <d v="2009-01-22T00:00:00"/>
    <m/>
    <s v="2780"/>
    <s v="2780"/>
    <s v="2637.00 mh#1"/>
    <m/>
    <m/>
    <s v="TRE 004"/>
    <s v="124516"/>
    <s v="2019"/>
    <s v="2029"/>
    <m/>
    <s v="YES"/>
    <n v="868"/>
    <m/>
    <m/>
    <m/>
    <s v="YES"/>
    <x v="0"/>
    <s v="JCB 3CX AED154E (ТШО 601014)"/>
    <x v="1"/>
    <m/>
    <n v="0"/>
    <m/>
    <m/>
    <x v="0"/>
    <s v="Mileage, engine hours, GPS"/>
    <s v="Road construction and cleaning equipment"/>
    <s v="Shared with conditions"/>
    <m/>
    <m/>
    <s v="N/A"/>
    <s v="N/A"/>
    <s v="N/A"/>
    <s v="N/A"/>
    <s v="N/A"/>
    <s v="N/A"/>
    <s v="N/A"/>
    <s v="TCO Logistics"/>
    <s v="200-3627"/>
    <s v="tfmmech@tengizchevroil.com"/>
    <x v="0"/>
    <m/>
    <n v="0.2"/>
    <s v="Emergency"/>
    <m/>
    <s v="TFM: Konstantin Chernov / Maxat Yeshmaganbetov"/>
  </r>
  <r>
    <n v="601015"/>
    <s v="Active"/>
    <s v="795EAB"/>
    <s v="LOADER WHEEL JCB 3CX"/>
    <s v="TMF1"/>
    <x v="1"/>
    <s v="Tengiz"/>
    <s v="JCB3CX4TA91617418"/>
    <s v="JCB3CX4TA91617418"/>
    <n v="20550"/>
    <s v="ACTIVE"/>
    <n v="150"/>
    <s v="WM Tengiz - Base"/>
    <s v="OE/HSE"/>
    <n v="205"/>
    <s v="OE/HSE"/>
    <n v="607"/>
    <s v="Tengiz OE/HSE"/>
    <s v="Tengiz OE/HSE"/>
    <s v="WM Tengiz - Base"/>
    <s v="867"/>
    <s v="Tengiz fleet"/>
    <m/>
    <m/>
    <m/>
    <s v="Critical"/>
    <s v="JCB"/>
    <s v="3CX"/>
    <s v="USD"/>
    <n v="81173"/>
    <s v="2009"/>
    <n v="14"/>
    <m/>
    <s v="SB320/40338U0850109"/>
    <d v="2010-02-01T00:00:00"/>
    <s v="92138"/>
    <d v="2009-11-21T00:00:00"/>
    <n v="20"/>
    <d v="2009-11-23T00:00:00"/>
    <m/>
    <s v="12773"/>
    <s v="12773"/>
    <s v="12419.00 mh#1"/>
    <m/>
    <m/>
    <s v="TRE 004"/>
    <s v="135088"/>
    <s v="2019"/>
    <s v="2029"/>
    <m/>
    <s v="YES"/>
    <n v="869"/>
    <s v="INLINE 4"/>
    <m/>
    <m/>
    <s v="YES"/>
    <x v="0"/>
    <s v="JCB 795EAB (ТШО 601015)"/>
    <x v="1"/>
    <m/>
    <n v="0"/>
    <m/>
    <s v="Tengiz Eco Centre"/>
    <x v="0"/>
    <s v="Mileage, engine hours, GPS"/>
    <s v="Road construction and cleaning equipment"/>
    <s v="Shared with conditions"/>
    <m/>
    <s v="N/A"/>
    <s v="N/A"/>
    <s v="N/A"/>
    <s v="information missing"/>
    <s v="15–30 А"/>
    <s v="12 В / 95–120 А"/>
    <s v="~8–10 bar"/>
    <s v="~60–80 m³/h"/>
    <s v="TCO Logistics"/>
    <n v="2234"/>
    <s v="envsvs@tengizchevroil.com"/>
    <x v="0"/>
    <m/>
    <n v="10"/>
    <m/>
    <m/>
    <s v="Tengiz Base: Azamat Kurmanov / Rustem Konyrbayev"/>
  </r>
  <r>
    <n v="601018"/>
    <s v="Active"/>
    <s v="895EAB"/>
    <s v="EXCAVATOR HYDRAULIC CATERPILLAR 336 DL 3"/>
    <s v="TMF1"/>
    <x v="1"/>
    <s v="Tengiz"/>
    <s v="CAT0336DPM4T00444"/>
    <s v="CAT0336DPM4T00444"/>
    <n v="20550"/>
    <s v="ACTIVE"/>
    <n v="150"/>
    <s v="WM Tengiz - Base"/>
    <s v="OE/HSE"/>
    <n v="205"/>
    <s v="OE/HSE"/>
    <n v="607"/>
    <s v="Tengiz OE/HSE"/>
    <s v="Tengiz OE/HSE"/>
    <s v="WM Tengiz - Base"/>
    <s v="868"/>
    <s v="Tengiz fleet"/>
    <m/>
    <m/>
    <m/>
    <s v="Critical"/>
    <s v="CATERPILLAR"/>
    <s v="336 DL"/>
    <s v="KZT"/>
    <n v="53354321"/>
    <s v="2010"/>
    <n v="13"/>
    <m/>
    <s v="THX24434"/>
    <m/>
    <s v="93031"/>
    <d v="2010-09-18T00:00:00"/>
    <n v="20"/>
    <d v="2010-09-26T00:00:00"/>
    <m/>
    <s v="2235"/>
    <s v="1169"/>
    <s v="924.50 mh#1"/>
    <m/>
    <m/>
    <s v="TRE 001"/>
    <s v="145665"/>
    <s v="2030"/>
    <s v="2030"/>
    <m/>
    <m/>
    <n v="870"/>
    <s v="6"/>
    <m/>
    <m/>
    <s v="YES"/>
    <x v="0"/>
    <s v="CAT 336D exc 895EAB (ТШО 601018)"/>
    <x v="1"/>
    <m/>
    <n v="0"/>
    <m/>
    <s v="Tengiz Eco Centre"/>
    <x v="4"/>
    <s v="Mileage, engine hours, GPS"/>
    <s v="Road construction and cleaning equipment"/>
    <s v="Shared with conditions"/>
    <m/>
    <s v="N/A"/>
    <s v="N/A"/>
    <s v="N/A"/>
    <s v="information missing"/>
    <s v="600–1200 А"/>
    <s v="24 В / 95–115 А"/>
    <s v=" ~8–10 bar"/>
    <s v="~150–200 m³/h"/>
    <s v="TCO Logistics"/>
    <n v="2234"/>
    <s v="envsvs@tengizchevroil.com"/>
    <x v="0"/>
    <m/>
    <n v="10"/>
    <s v="Repairing"/>
    <m/>
    <s v="Tengiz Base: Azamat Kurmanov / Rustem Konyrbayev"/>
  </r>
  <r>
    <n v="601019"/>
    <s v="Active"/>
    <s v="039EAD"/>
    <s v="LOADER WHEEL JCB 3CX"/>
    <s v="TMF1"/>
    <x v="1"/>
    <s v="Tengiz"/>
    <s v="JCB3CXPCK02002287"/>
    <s v="JCB3CXPCK02002287"/>
    <n v="20850"/>
    <s v="ACTIVE"/>
    <n v="200"/>
    <s v="Maintenance Shared Services"/>
    <s v="Operations"/>
    <n v="207"/>
    <s v="Production Operations"/>
    <n v="705"/>
    <s v="Maintenance"/>
    <s v="Maintenance"/>
    <s v="Maintenance Shared Services"/>
    <s v="869"/>
    <s v="Tengiz fleet"/>
    <m/>
    <m/>
    <m/>
    <s v="Non-Critical"/>
    <s v="JCB"/>
    <s v="3CX"/>
    <s v="KZT"/>
    <n v="12511160.710000001"/>
    <s v="2010"/>
    <n v="12"/>
    <m/>
    <s v="SB320/40344U1616810"/>
    <m/>
    <s v="KGI092659"/>
    <d v="2011-01-22T00:00:00"/>
    <n v="20"/>
    <d v="2011-01-22T00:00:00"/>
    <m/>
    <s v="3844"/>
    <s v="3844"/>
    <s v="3389.00 mh#1"/>
    <m/>
    <m/>
    <s v="TRE 011"/>
    <s v="150996"/>
    <s v="2021"/>
    <s v="2031"/>
    <m/>
    <m/>
    <n v="871"/>
    <m/>
    <m/>
    <m/>
    <s v="YES"/>
    <x v="0"/>
    <s v="JCB 039EAD (ТШО 601019)"/>
    <x v="1"/>
    <m/>
    <n v="0"/>
    <m/>
    <s v="Plant KTL/Завод КТЛ"/>
    <x v="0"/>
    <s v="Mileage, engine hours, GPS"/>
    <s v="Road construction and cleaning equipment"/>
    <s v="Shared with conditions"/>
    <m/>
    <m/>
    <s v="N/A"/>
    <s v="N/A"/>
    <s v="N/A"/>
    <s v="N/A"/>
    <s v="N/A"/>
    <s v="N/A"/>
    <s v="N/A"/>
    <s v="TCO SCM Logistics"/>
    <s v="200-4401"/>
    <s v="mssls@tengizchevroil.com"/>
    <x v="0"/>
    <m/>
    <n v="17.4574"/>
    <m/>
    <m/>
    <s v="Maintenance: Assylbek Amangaliyev / Yerkin Dauletov"/>
  </r>
  <r>
    <n v="601021"/>
    <s v="Active"/>
    <s v="528EAD"/>
    <s v="EXCAVATOR TRACK - HYDRAULIC CAT-318D"/>
    <s v="TMF1"/>
    <x v="1"/>
    <s v="Tengiz"/>
    <s v="CAT0318DKXGS00267"/>
    <s v="CAT0318DKXGS00267"/>
    <n v="20550"/>
    <s v="ACTIVE"/>
    <n v="150"/>
    <s v="WM Tengiz - Base"/>
    <s v="OE/HSE"/>
    <n v="205"/>
    <s v="OE/HSE"/>
    <n v="607"/>
    <s v="Tengiz OE/HSE"/>
    <s v="Tengiz OE/HSE"/>
    <s v="WM Tengiz - Base"/>
    <s v="870"/>
    <s v="Tengiz fleet"/>
    <m/>
    <m/>
    <m/>
    <s v="Critical"/>
    <s v="CATERPILLAR"/>
    <s v="CAT-318D 2L"/>
    <s v="KZT"/>
    <n v="43194642"/>
    <s v="2014"/>
    <n v="9"/>
    <m/>
    <s v="CST07279"/>
    <m/>
    <s v="KGI215837"/>
    <d v="2014-07-09T00:00:00"/>
    <n v="20"/>
    <d v="2014-10-08T00:00:00"/>
    <m/>
    <s v="811467"/>
    <s v="811467"/>
    <s v="11499.00 mh#1"/>
    <m/>
    <m/>
    <s v="TRE 008"/>
    <s v="204574"/>
    <s v="2034"/>
    <s v="2034"/>
    <m/>
    <m/>
    <n v="872"/>
    <s v="IN-LINE 6"/>
    <m/>
    <m/>
    <s v="YES"/>
    <x v="0"/>
    <s v="CAT-318D 2L 528EAD (ТШО 601021)"/>
    <x v="1"/>
    <m/>
    <n v="0"/>
    <m/>
    <s v="Tengiz Eco Centre"/>
    <x v="4"/>
    <s v="Mileage, engine hours, GPS"/>
    <s v="Road construction and cleaning equipment"/>
    <s v="Shared with conditions"/>
    <m/>
    <s v="N/A"/>
    <s v="N/A"/>
    <s v="N/A"/>
    <s v="information missing"/>
    <s v="N/A"/>
    <s v="24 В / 80–100 А"/>
    <s v=" ~8–10 bar"/>
    <s v="~100–150 m³/h"/>
    <s v="TCO Logistics"/>
    <n v="2234"/>
    <s v="envsvs@tengizchevroil.com"/>
    <x v="0"/>
    <m/>
    <n v="10"/>
    <m/>
    <m/>
    <s v="Tengiz Base: Azamat Kurmanov / Rustem Konyrbayev"/>
  </r>
  <r>
    <n v="601022"/>
    <s v="Active"/>
    <s v="529EAD"/>
    <s v="EXCAVATOR WHEELED CAT M318D"/>
    <s v="TMF1"/>
    <x v="1"/>
    <s v="Tengiz"/>
    <s v="CATM318DCD9X00426"/>
    <s v="CATM318DCD9X00426"/>
    <n v="20550"/>
    <s v="ACTIVE"/>
    <n v="150"/>
    <s v="WM Tengiz - Base"/>
    <s v="OE/HSE"/>
    <n v="205"/>
    <s v="OE/HSE"/>
    <n v="607"/>
    <s v="Tengiz OE/HSE"/>
    <s v="Tengiz OE/HSE"/>
    <s v="WM Tengiz - Base"/>
    <s v="871"/>
    <s v="Tengiz fleet"/>
    <m/>
    <m/>
    <m/>
    <s v="Critical"/>
    <s v="CATERPILLAR"/>
    <s v="CAT M318DMH"/>
    <s v="KZT"/>
    <n v="43194642"/>
    <s v="2014"/>
    <n v="9"/>
    <m/>
    <s v="C6E43785"/>
    <m/>
    <s v="KGI215838"/>
    <d v="2014-07-19T00:00:00"/>
    <n v="20"/>
    <d v="2014-10-08T00:00:00"/>
    <m/>
    <s v="8615"/>
    <s v="8615"/>
    <s v="8029.00 mh#1"/>
    <m/>
    <m/>
    <s v="TRE 009"/>
    <s v="204574"/>
    <s v="2034"/>
    <s v="2034"/>
    <m/>
    <m/>
    <n v="873"/>
    <s v="IN-LINE 6"/>
    <m/>
    <m/>
    <s v="NO"/>
    <x v="1"/>
    <m/>
    <x v="1"/>
    <m/>
    <n v="0"/>
    <m/>
    <s v="Tengiz Eco Centre"/>
    <x v="4"/>
    <s v="Mileage, engine hours, GPS"/>
    <s v="Road construction and cleaning equipment"/>
    <s v="Shared with conditions"/>
    <m/>
    <s v="N/A"/>
    <s v="N/A"/>
    <s v="N/A"/>
    <s v="information missing"/>
    <s v="N/A"/>
    <s v="24 В / 100–120 А"/>
    <s v="~8–10 bar"/>
    <s v="~100–150 m³/h"/>
    <s v="TCO Logistics"/>
    <n v="2234"/>
    <s v="envsvs@tengizchevroil.com"/>
    <x v="1"/>
    <m/>
    <m/>
    <m/>
    <m/>
    <s v="Tengiz Base: Azamat Kurmanov / Rustem Konyrbayev"/>
  </r>
  <r>
    <n v="601023"/>
    <s v="Active"/>
    <s v="527EAD"/>
    <s v="EXCAVATOR TRACK HYDRAULIC 349D"/>
    <s v="TMF1"/>
    <x v="1"/>
    <s v="Tengiz"/>
    <s v="CAT0349DHKLH00232"/>
    <s v="CAT0349DHKLH00232"/>
    <n v="20160"/>
    <s v="ACTIVE"/>
    <n v="131"/>
    <s v="Asset Retirement"/>
    <s v="Projects"/>
    <n v="309"/>
    <s v="Projects"/>
    <n v="107"/>
    <s v="SCP Projects Engineering"/>
    <s v="SCP Projects Engineering"/>
    <s v="Asset Retirement"/>
    <s v="872"/>
    <s v="Tengiz fleet"/>
    <s v="Allocated"/>
    <m/>
    <m/>
    <s v="Non-Critical"/>
    <s v="CATERPILLAR"/>
    <s v="349DL"/>
    <s v="KZT"/>
    <n v="96913281.920000002"/>
    <s v="2014"/>
    <n v="9"/>
    <m/>
    <s v="TFX05230"/>
    <m/>
    <s v="KGI215836"/>
    <d v="2014-12-07T00:00:00"/>
    <n v="20"/>
    <d v="2014-10-08T00:00:00"/>
    <d v="2023-12-30T00:00:00"/>
    <s v="3380"/>
    <s v="3380"/>
    <m/>
    <m/>
    <m/>
    <s v="TRE 008"/>
    <s v="208868"/>
    <s v="2034"/>
    <s v="2034"/>
    <m/>
    <m/>
    <n v="874"/>
    <s v="IN-LINE 6"/>
    <m/>
    <s v="07.11.24-xeza: Status was changed to &quot;Active&quot; from Pending with CC 20160 - Asset Retirement according to e-mail from Fleet maintenance and Inspection Team Lead as of 07.11.2024.(Inbox-Registration Department)_x000a__x000a_sutz: Write-off process started on 30.12.2023. The status changed to &quot;Pending&quot; according to the e-mail from TCO Fleet maintenance and inspection Team Lead as of 30.12.2023 (Inbox – Registration Department)"/>
    <s v="YES"/>
    <x v="0"/>
    <s v="CAT 527EAD (ТШО 601023)"/>
    <x v="1"/>
    <m/>
    <n v="0"/>
    <m/>
    <s v=""/>
    <x v="0"/>
    <s v="Mileage, engine hours, GPS"/>
    <s v="Road construction and cleaning equipment"/>
    <m/>
    <m/>
    <s v="N/A"/>
    <m/>
    <s v="N/A"/>
    <s v="N/A"/>
    <s v="N/A"/>
    <s v="N/A"/>
    <s v="N/A"/>
    <s v="N/A"/>
    <s v="TCO Logistics"/>
    <m/>
    <m/>
    <x v="0"/>
    <m/>
    <m/>
    <m/>
    <m/>
    <s v="Not assigned"/>
  </r>
  <r>
    <n v="601024"/>
    <s v="Active"/>
    <s v="AOD986E"/>
    <s v="EXCAVATOR LOADER CATERPILLAR 432"/>
    <s v="TMF1"/>
    <x v="1"/>
    <s v="Tengiz"/>
    <s v="CAT00432CL7E00834"/>
    <s v="CAT00432CL7E00834"/>
    <n v="20053"/>
    <s v="ACTIVE"/>
    <n v="200"/>
    <s v="RailRoad Maintenance"/>
    <s v="Operations"/>
    <n v="207"/>
    <s v="Production Operations"/>
    <n v="708"/>
    <s v="FIELD &amp; EXPORT"/>
    <s v="FIELD &amp; EXPORT"/>
    <s v="RailRoad Maintenance"/>
    <s v="1428"/>
    <s v="Tengiz fleet"/>
    <m/>
    <m/>
    <d v="2023-06-26T00:00:00"/>
    <s v="Non-Critical"/>
    <s v="CATERPILLAR"/>
    <s v="432"/>
    <s v="KZT"/>
    <n v="69805132.180000007"/>
    <s v="2023"/>
    <m/>
    <m/>
    <m/>
    <d v="2023-07-03T00:00:00"/>
    <s v="АТБ000681"/>
    <m/>
    <n v="10"/>
    <d v="2023-06-26T00:00:00"/>
    <m/>
    <m/>
    <m/>
    <m/>
    <s v="340/80 R18"/>
    <s v="440/80 R28"/>
    <s v="TRE010"/>
    <s v="371425"/>
    <s v="2033"/>
    <s v="2033"/>
    <m/>
    <m/>
    <n v="1453"/>
    <m/>
    <m/>
    <s v="The equipment was added to E-MAINT &amp; Fleet Management Tool systems as COCR maintenance, according to the e-mail from the Registration Department as 29.09.2023 with confirmed by logistics department. (Inbox-Registration Dep) _x000a_The new equipment was issued to the CC 20053 - RailRoad Maintenance, with the acceptance act and the Registration department's e-mail dated 11.08.2023. This old replacement loader TCO# 601-009 will be returned later. (Inbox-CC change) Added in Assigned Equipment Report for Oct’2023 with approval TR Manager as of 07.10.2023. (Inbox-TR Manager)_x000a_"/>
    <s v="YES"/>
    <x v="0"/>
    <s v="CAT AOD986E  (TCO601024)"/>
    <x v="1"/>
    <m/>
    <n v="0"/>
    <m/>
    <s v=""/>
    <x v="0"/>
    <s v="Mileage, engine hours, GPS"/>
    <s v="Road construction and cleaning equipment"/>
    <m/>
    <m/>
    <s v="N/A"/>
    <m/>
    <s v="N/A"/>
    <s v="N/A"/>
    <s v="N/A"/>
    <s v="N/A"/>
    <s v="N/A"/>
    <s v="N/A"/>
    <s v="TCO SCM Logistics"/>
    <s v="200-4683"/>
    <s v="RRMLC@tengizchevroil.com"/>
    <x v="0"/>
    <m/>
    <n v="17.4574"/>
    <m/>
    <m/>
    <s v="Maintenance RailRoad "/>
  </r>
  <r>
    <n v="602033"/>
    <s v="Active"/>
    <s v="181EAB"/>
    <s v="LOADER COMPACT  TRACK SKID STEER BOBCAT"/>
    <s v="TMF1"/>
    <x v="1"/>
    <s v="Tengiz"/>
    <s v="531711205"/>
    <m/>
    <n v="20053"/>
    <s v="ACTIVE"/>
    <n v="200"/>
    <s v="RailRoad Maintenance"/>
    <s v="Operations"/>
    <n v="207"/>
    <s v="Production Operations"/>
    <n v="708"/>
    <s v="FIELD &amp; EXPORT"/>
    <s v="FIELD &amp; EXPORT"/>
    <s v="Rail Road Maintenance"/>
    <s v="874"/>
    <s v="Tengiz fleet"/>
    <m/>
    <m/>
    <m/>
    <s v="Critical"/>
    <s v="BOBCAT"/>
    <s v="T190CTL"/>
    <s v="EUR"/>
    <n v="35210"/>
    <s v="2006"/>
    <n v="16"/>
    <m/>
    <s v="06G1425"/>
    <d v="2007-04-05T00:00:00"/>
    <s v="219079"/>
    <d v="2006-12-21T00:00:00"/>
    <n v="20"/>
    <d v="2007-02-15T00:00:00"/>
    <m/>
    <s v="4646"/>
    <s v="4646"/>
    <s v="3379.00 mh#1"/>
    <m/>
    <m/>
    <s v="LCTK 001"/>
    <s v="105660"/>
    <s v="2017"/>
    <s v="2027"/>
    <m/>
    <s v="YES"/>
    <n v="876"/>
    <s v="3 STRGHT"/>
    <m/>
    <m/>
    <s v="NO"/>
    <x v="1"/>
    <m/>
    <x v="1"/>
    <m/>
    <n v="0"/>
    <m/>
    <s v=""/>
    <x v="0"/>
    <s v="Mileage, engine hours, GPS"/>
    <s v="Road construction and cleaning equipment"/>
    <m/>
    <m/>
    <m/>
    <s v="N/A"/>
    <s v="N/A"/>
    <s v="N/A"/>
    <s v="N/A"/>
    <s v="N/A"/>
    <s v="N/A"/>
    <s v="N/A"/>
    <s v="TCO SCM Logistics"/>
    <s v="200-4683"/>
    <s v="RRMLC@tengizchevroil.com"/>
    <x v="1"/>
    <m/>
    <m/>
    <m/>
    <m/>
    <s v="Maintenance RailRoad "/>
  </r>
  <r>
    <n v="602034"/>
    <s v="Active"/>
    <s v="148EAB"/>
    <s v="LOADER COMPACT  TRACK SKID STEER BOBCAT"/>
    <s v="TMF1"/>
    <x v="1"/>
    <s v="Tengiz"/>
    <s v="531711206"/>
    <m/>
    <n v="20053"/>
    <s v="ACTIVE"/>
    <n v="200"/>
    <s v="RailRoad Maintenance"/>
    <s v="Operations"/>
    <n v="207"/>
    <s v="Production Operations"/>
    <n v="708"/>
    <s v="FIELD &amp; EXPORT"/>
    <s v="FIELD &amp; EXPORT"/>
    <s v="Rail Road Maintenance"/>
    <s v="875"/>
    <s v="Tengiz fleet"/>
    <m/>
    <m/>
    <m/>
    <s v="Critical"/>
    <s v="BOBCAT"/>
    <s v="T190CTL"/>
    <s v="EUR"/>
    <n v="35210"/>
    <s v="2006"/>
    <n v="16"/>
    <m/>
    <s v="06J1440"/>
    <m/>
    <s v="219078"/>
    <d v="2006-12-21T00:00:00"/>
    <n v="20"/>
    <d v="2007-02-15T00:00:00"/>
    <m/>
    <s v="7901"/>
    <s v="7901"/>
    <s v="2762.00 mh#1"/>
    <m/>
    <m/>
    <s v="LCTK 001"/>
    <s v="105660"/>
    <s v="2017"/>
    <s v="2027"/>
    <m/>
    <s v="YES"/>
    <n v="877"/>
    <s v="4 STRGHT"/>
    <m/>
    <m/>
    <s v="NO"/>
    <x v="1"/>
    <m/>
    <x v="1"/>
    <m/>
    <n v="0"/>
    <m/>
    <s v=""/>
    <x v="0"/>
    <s v="Mileage, engine hours, GPS"/>
    <s v="Road construction and cleaning equipment"/>
    <m/>
    <m/>
    <m/>
    <s v="N/A"/>
    <s v="N/A"/>
    <s v="N/A"/>
    <s v="N/A"/>
    <s v="N/A"/>
    <s v="N/A"/>
    <s v="N/A"/>
    <s v="TCO SCM Logistics"/>
    <s v="200-4683"/>
    <s v="RRMLC@tengizchevroil.com"/>
    <x v="1"/>
    <m/>
    <m/>
    <m/>
    <m/>
    <s v="Maintenance RailRoad "/>
  </r>
  <r>
    <n v="602035"/>
    <s v="Active"/>
    <s v="AED609E"/>
    <s v="LOADER TRACKED WASTE HANDLER CATERPILLAR"/>
    <s v="TMF1"/>
    <x v="1"/>
    <s v="Tengiz"/>
    <s v="CAT0963DLLCS00913"/>
    <m/>
    <n v="20550"/>
    <s v="ACTIVE"/>
    <n v="150"/>
    <s v="WM Tengiz - Base"/>
    <s v="OE/HSE"/>
    <n v="205"/>
    <s v="OE/HSE"/>
    <n v="607"/>
    <s v="Tengiz OE/HSE"/>
    <s v="Tengiz OE/HSE"/>
    <s v="WM Tengiz - Base"/>
    <s v="876"/>
    <s v="Tengiz fleet"/>
    <m/>
    <m/>
    <m/>
    <s v="Critical"/>
    <s v="CATERPILLAR"/>
    <s v="963D"/>
    <s v="USD"/>
    <n v="366150"/>
    <s v="2008"/>
    <n v="14"/>
    <m/>
    <s v="C6F12657"/>
    <d v="2009-02-20T00:00:00"/>
    <s v="214452"/>
    <d v="2009-01-27T00:00:00"/>
    <n v="20"/>
    <d v="2009-02-01T00:00:00"/>
    <m/>
    <s v="8853"/>
    <s v="8853"/>
    <s v="8474.00 mh#1"/>
    <m/>
    <m/>
    <s v="TRKL 003"/>
    <s v="126653"/>
    <s v="2029"/>
    <s v="2029"/>
    <m/>
    <s v="YES"/>
    <n v="878"/>
    <m/>
    <m/>
    <m/>
    <s v="YES"/>
    <x v="0"/>
    <s v="CAT EAD609E (ТШО 602035)"/>
    <x v="1"/>
    <m/>
    <n v="0"/>
    <m/>
    <s v="Tengiz Eco Centre"/>
    <x v="4"/>
    <s v="Mileage, engine hours, GPS"/>
    <s v="Road construction and cleaning equipment"/>
    <s v="Shared with conditions"/>
    <m/>
    <s v="N/A"/>
    <s v="N/A"/>
    <s v="N/A"/>
    <s v="information missing"/>
    <s v="800–1000 А"/>
    <s v="24 В / 100–120 А"/>
    <s v="~8–10 bar"/>
    <s v="~100–120 m³/h"/>
    <s v="TCO Logistics"/>
    <n v="2234"/>
    <s v="envsvs@tengizchevroil.com"/>
    <x v="0"/>
    <m/>
    <n v="10"/>
    <m/>
    <m/>
    <s v="Tengiz Base: Azamat Kurmanov / Rustem Konyrbayev"/>
  </r>
  <r>
    <n v="602037"/>
    <s v="Reserved"/>
    <s v="843EAB"/>
    <s v="LOADER COMPACT WHEEL SKID STEER BOBCAT"/>
    <s v="N-COCR"/>
    <x v="1"/>
    <s v="DGD Atyrau Office Maintenances"/>
    <s v="A3L535161"/>
    <m/>
    <n v="10110"/>
    <s v="ACTIVE"/>
    <n v="100"/>
    <s v="DGD Atyrau Office Maintenance"/>
    <s v="Managing Director"/>
    <n v="100"/>
    <s v="TCO Director &amp; Staff"/>
    <n v="1"/>
    <s v="General Manager"/>
    <s v="General Manager"/>
    <s v="DGD Atyrau Office Maintenances"/>
    <s v="1400"/>
    <s v="Atyrau fleet"/>
    <m/>
    <m/>
    <m/>
    <s v="Critical"/>
    <s v="BOBCAT"/>
    <s v="S175"/>
    <s v="USD"/>
    <n v="36712"/>
    <s v="2009"/>
    <n v="13"/>
    <m/>
    <s v="8S2887"/>
    <d v="2010-06-01T00:00:00"/>
    <s v="93285"/>
    <d v="2010-03-26T00:00:00"/>
    <n v="20"/>
    <d v="2010-04-10T00:00:00"/>
    <m/>
    <s v="650"/>
    <s v="650"/>
    <m/>
    <m/>
    <m/>
    <s v="LCSS 003"/>
    <s v="136836"/>
    <s v="2020"/>
    <s v="2030"/>
    <m/>
    <s v="YES"/>
    <n v="1402"/>
    <s v="4"/>
    <m/>
    <s v="13.02.25-sutz: CC was changed from CC 13565 - Atyrau Housing Maintenance to CC 10110 - DGD Atyrau Office Maintenances, according to the e-mail from TCO Logistics Transportation Coordinator’s Rustam as of 12.02.2025.(Inbox-CC Change)_x000a__x000a_25.10.24-sutz: The status temporarily was changed to Reserved/N-COCR, according to the e-mail from Rustam Atyrau Logistic with confirmed by TCO Transportation Team Lead as of 25.10.2024. (Inbox - Rustam Atyrau Logistic on 12.09.2024)_x000a__x000a_11.04.24-pmlt: The status was changed to &quot;Active&quot;, according to the e-mail from Transportation Coordinator SCM Ops/Logistics as of 11.04.24. (Inbox - TCO Transportation Team Lead on 11.04.2024)_x000a__x000a_31.03.24-sutz: The status was changed to &quot;Reserved&quot;, according to the e-mail from Transportation Coordinator SCM Ops/Logistics with confirmed by TCO Transportation Team Lead as of 30.03.2024. (Inbox - TCO Transportation Team Lead on 28.03.2024)"/>
    <s v="NO"/>
    <x v="1"/>
    <m/>
    <x v="1"/>
    <m/>
    <n v="0"/>
    <m/>
    <s v=""/>
    <x v="0"/>
    <s v="Mileage, engine hours, GPS"/>
    <s v="Road construction and cleaning equipment"/>
    <m/>
    <m/>
    <m/>
    <s v="N/A"/>
    <s v="N/A"/>
    <s v="N/A"/>
    <s v="N/A"/>
    <s v="N/A"/>
    <s v="N/A"/>
    <s v="N/A"/>
    <m/>
    <m/>
    <m/>
    <x v="1"/>
    <m/>
    <m/>
    <m/>
    <m/>
    <s v="Not assigned"/>
  </r>
  <r>
    <n v="602041"/>
    <s v="Active"/>
    <s v="069EAD"/>
    <s v="LOADER COMPACT WHEEL SKID STEER BOBCAT"/>
    <s v="TMF1"/>
    <x v="1"/>
    <s v="Tengiz"/>
    <s v="A3L537671"/>
    <s v="A3L437671"/>
    <n v="13558"/>
    <s v="ACTIVE"/>
    <n v="200"/>
    <s v="Base Ops Maintenance"/>
    <s v="Operations"/>
    <n v="209"/>
    <s v="Supply Chain Management"/>
    <n v="310"/>
    <s v="Tengiz Facilities Management"/>
    <s v="Tengiz Facilities Management"/>
    <s v="TFM CATERING"/>
    <s v="879"/>
    <s v="Tengiz fleet"/>
    <m/>
    <m/>
    <m/>
    <s v="Critical"/>
    <s v="BOBCAT"/>
    <s v="S175"/>
    <s v="USD"/>
    <n v="38800"/>
    <s v="2011"/>
    <n v="12"/>
    <m/>
    <s v="AW0424"/>
    <d v="2011-07-11T00:00:00"/>
    <s v="92835"/>
    <d v="2011-06-02T00:00:00"/>
    <n v="20"/>
    <d v="2011-06-08T00:00:00"/>
    <m/>
    <s v="1866"/>
    <s v="1866"/>
    <s v="1792.00 mh#1"/>
    <s v="10-16.5 NHS"/>
    <s v="10-16.5 NHS"/>
    <s v="LCSS 004"/>
    <s v="150995"/>
    <s v="2021"/>
    <s v="2031"/>
    <m/>
    <m/>
    <n v="881"/>
    <s v="4"/>
    <m/>
    <s v="17.11.24-xeza: The status was changed from &quot;Reserved&quot; to &quot;Active&quot;, according to the e-mail from TMF Manager with confirmed by Fleet maintenance and Inspection Team Lead as of 17.10.24.(Inbox-Fleet maintenance and Inspection Team Lead)._x000a__x000a_The status temporarily (15.05.24-01.09.24) changed to Reserved according to the e-mail from Fleet maintenance and inspection coordinator 2 as of 15.05.24 (Inbox - Fleet maintenance and inspection coordinator 2)"/>
    <s v="NO"/>
    <x v="1"/>
    <m/>
    <x v="1"/>
    <m/>
    <n v="0"/>
    <m/>
    <s v=""/>
    <x v="0"/>
    <s v="Mileage, engine hours, GPS"/>
    <s v="Road construction and cleaning equipment"/>
    <m/>
    <m/>
    <m/>
    <s v="N/A"/>
    <s v="N/A"/>
    <s v="N/A"/>
    <s v="N/A"/>
    <s v="N/A"/>
    <s v="N/A"/>
    <s v="N/A"/>
    <s v="TCO Logistics"/>
    <m/>
    <m/>
    <x v="1"/>
    <m/>
    <m/>
    <m/>
    <m/>
    <s v="TFM: Konstantin Chernov / Maxat Yeshmaganbetov"/>
  </r>
  <r>
    <n v="602042"/>
    <s v="Sent to BP"/>
    <s v="086EAD"/>
    <s v="LOADER WHEEL HYUNDAI HL760-7A"/>
    <s v="N-COCR"/>
    <x v="1"/>
    <s v="Tengiz"/>
    <s v="HHIHLC04EB0001276"/>
    <s v="HHIHLC04EB0001276"/>
    <n v="20850"/>
    <s v="ACTIVE"/>
    <n v="200"/>
    <s v="Maintenance Shared Services"/>
    <s v="Operations"/>
    <n v="207"/>
    <s v="Production Operations"/>
    <n v="705"/>
    <s v="Maintenance"/>
    <s v="Maintenance"/>
    <s v="Maintenance Shared Services"/>
    <s v="1604"/>
    <s v="Tengiz fleet"/>
    <m/>
    <m/>
    <m/>
    <s v="Non-Critical"/>
    <s v="HYUNDAI"/>
    <s v="HL760-7A"/>
    <s v="USD"/>
    <n v="162000"/>
    <s v="2011"/>
    <n v="12"/>
    <m/>
    <s v="26567098"/>
    <d v="1899-12-31T00:00:00"/>
    <s v="KGI093655"/>
    <d v="2013-06-09T00:00:00"/>
    <n v="20"/>
    <d v="2011-05-10T00:00:00"/>
    <m/>
    <s v="0"/>
    <s v="0"/>
    <m/>
    <s v="23.5-25"/>
    <s v="23.5-25"/>
    <s v="FEWL 008"/>
    <s v="152337"/>
    <s v="2031"/>
    <s v="2031"/>
    <m/>
    <m/>
    <n v="1810"/>
    <m/>
    <m/>
    <m/>
    <s v="NO"/>
    <x v="1"/>
    <m/>
    <x v="1"/>
    <m/>
    <n v="0"/>
    <m/>
    <s v="Plant KTL/Завод КТЛ"/>
    <x v="0"/>
    <s v="Mileage, engine hours, GPS"/>
    <s v="Road construction and cleaning equipment"/>
    <s v="Shared with conditions"/>
    <m/>
    <m/>
    <s v="N/A"/>
    <s v="N/A"/>
    <s v="N/A"/>
    <s v="N/A"/>
    <s v="N/A"/>
    <s v="N/A"/>
    <s v="N/A"/>
    <s v="TCO SCM Logistics"/>
    <s v="200-4401"/>
    <s v="mssls@tengizchevroil.com"/>
    <x v="1"/>
    <m/>
    <m/>
    <m/>
    <m/>
    <s v="Maintenance: Assylbek Amangaliyev / Yerkin Dauletov"/>
  </r>
  <r>
    <n v="602043"/>
    <s v="Active"/>
    <s v="085EAD"/>
    <s v="LOADER WHEEL CATERPILLAR 966H"/>
    <s v="TMF1"/>
    <x v="1"/>
    <s v="Tengiz"/>
    <s v="CAT0966HJA6G05905"/>
    <s v="CAT0966HJA6G05905"/>
    <n v="13780"/>
    <s v="ACTIVE"/>
    <n v="200"/>
    <s v="Heavy Equipment Operations"/>
    <s v="Operations"/>
    <n v="209"/>
    <s v="Supply Chain Management"/>
    <n v="322"/>
    <s v="Tengiz Ground Transportation"/>
    <s v="SCM Logistics"/>
    <s v="Heavy Equipment Operations"/>
    <s v="880"/>
    <s v="Tengiz fleet"/>
    <m/>
    <m/>
    <m/>
    <s v="Non-Critical"/>
    <s v="CATERPILLAR"/>
    <s v="966H"/>
    <s v="EUR"/>
    <n v="254900"/>
    <s v="2011"/>
    <n v="12"/>
    <m/>
    <s v="TXE01910"/>
    <m/>
    <s v="KGI093654"/>
    <d v="2011-10-02T00:00:00"/>
    <n v="20"/>
    <d v="2011-10-03T00:00:00"/>
    <m/>
    <s v="86265"/>
    <s v="64711"/>
    <s v="21501.00 mh#1"/>
    <s v="265XR25"/>
    <s v="26,5XR25"/>
    <s v="FEWL 009"/>
    <s v="156790"/>
    <s v="2031"/>
    <s v="2031"/>
    <m/>
    <m/>
    <n v="882"/>
    <s v="IN-LINE 6"/>
    <m/>
    <s v="29.04.2025-oqmh: The status was changed from &quot;Reserved&quot; &amp; N-COCR to &quot;Active&quot; &amp; TMF1, also CC was changed from 13780 - Registration Department to 13780 - Heavy Equipment Operations according to the acceptance act as of 21.04.2025 &amp; e-mails from Registration Department (Inbox-Registration Dept 21.04.2025) &amp; TCO Fleet maintenance and Inspection Team Lead. (Inbox-TCO Fleet maintenance and inspection Team Lead 22.04.2025)_x000a__x000a_19.04.25-oqmh: Returned from CC 13830 - Drilling and Field Facilities to CC 13780 - Registration Department according to the acceptance act as of 18.04.25 and e-mail from Registration Dept with as of 19.04.25. (Inbox-CC change)_x000a__x000a_15.04.25-sutz: The status was changed from Active to “Reserved” &amp; TMF1 to “N-COCR”, according to the e-mail from TCO Fleet maintenance and Inspection Team Lead as of 13.04.2025. (Inbox-TCO Fleet maintenance and inspection Team Lead)"/>
    <s v="YES"/>
    <x v="0"/>
    <s v="CAT 966H 085EAD (ТШО 602043)"/>
    <x v="1"/>
    <m/>
    <n v="0"/>
    <m/>
    <s v=""/>
    <x v="0"/>
    <s v="Mileage, engine hours, GPS"/>
    <s v="Road construction and cleaning equipment"/>
    <s v="Shared without conditions"/>
    <m/>
    <m/>
    <s v="N/A"/>
    <s v="N/A"/>
    <s v="N/A"/>
    <s v="N/A"/>
    <s v="N/A"/>
    <s v="N/A"/>
    <s v="N/A"/>
    <s v="TCO Logistics"/>
    <m/>
    <m/>
    <x v="0"/>
    <n v="40"/>
    <n v="1.5"/>
    <m/>
    <m/>
    <s v="SCM Logistics: Yerbol Nauryzbay  / Yerlan Yeshmagambetov"/>
  </r>
  <r>
    <n v="602046"/>
    <s v="Active"/>
    <s v="201EAD"/>
    <s v="LOADER COMPACT WHEEL SKID STEER BOBCAT"/>
    <s v="TMF1"/>
    <x v="1"/>
    <s v="Tengiz"/>
    <s v="A3L540613"/>
    <s v="A3L540613"/>
    <n v="13558"/>
    <s v="ACTIVE"/>
    <n v="200"/>
    <s v="Base Ops Maintenance"/>
    <s v="Operations"/>
    <n v="209"/>
    <s v="Supply Chain Management"/>
    <n v="310"/>
    <s v="Tengiz Facilities Management"/>
    <s v="Tengiz Facilities Management"/>
    <s v="TFM CATERING"/>
    <s v="882"/>
    <s v="Tengiz fleet"/>
    <m/>
    <m/>
    <m/>
    <s v="Critical"/>
    <s v="BOBCAT"/>
    <s v="S175"/>
    <s v="USD"/>
    <n v="36800"/>
    <s v="2012"/>
    <n v="10"/>
    <m/>
    <s v="CG3515"/>
    <m/>
    <s v="KGI094791"/>
    <d v="2012-11-25T00:00:00"/>
    <n v="20"/>
    <d v="2012-12-13T00:00:00"/>
    <m/>
    <s v="1622"/>
    <s v="1622"/>
    <s v="2166.00 mh#1"/>
    <s v="10 Û 16.5NHS"/>
    <s v="10 Û 16.5NHS"/>
    <s v="LCSS 004"/>
    <s v="170643"/>
    <s v="2022"/>
    <s v="2032"/>
    <m/>
    <m/>
    <n v="884"/>
    <s v="INLINE 4"/>
    <m/>
    <m/>
    <s v="NO"/>
    <x v="1"/>
    <m/>
    <x v="1"/>
    <m/>
    <n v="0"/>
    <m/>
    <s v=""/>
    <x v="0"/>
    <s v="Mileage, engine hours, GPS"/>
    <s v="Road construction and cleaning equipment"/>
    <m/>
    <m/>
    <m/>
    <s v="N/A"/>
    <s v="N/A"/>
    <s v="N/A"/>
    <s v="N/A"/>
    <s v="N/A"/>
    <s v="N/A"/>
    <s v="N/A"/>
    <s v="TCO Logistics"/>
    <m/>
    <m/>
    <x v="1"/>
    <m/>
    <m/>
    <m/>
    <m/>
    <s v="TFM: Konstantin Chernov / Maxat Yeshmaganbetov"/>
  </r>
  <r>
    <n v="602047"/>
    <s v="Active"/>
    <s v="208EAD"/>
    <s v="LOADER COMPACT WHEEL SKID STEER BOBCAT"/>
    <s v="TMF1"/>
    <x v="1"/>
    <s v="Tengiz"/>
    <s v="A3L540607"/>
    <s v="A3L540607"/>
    <n v="13566"/>
    <s v="ACTIVE"/>
    <n v="200"/>
    <s v="Shanyrak Village Maitenance"/>
    <s v="Operations"/>
    <n v="209"/>
    <s v="Supply Chain Management"/>
    <n v="310"/>
    <s v="Tengiz Facilities Management"/>
    <s v="Tengiz Facilities Management"/>
    <s v="FM SV MAINT"/>
    <s v="883"/>
    <s v="Tengiz fleet"/>
    <m/>
    <m/>
    <m/>
    <s v="Critical"/>
    <s v="BOBCAT"/>
    <s v="S175"/>
    <s v="USD"/>
    <n v="36800"/>
    <s v="2012"/>
    <n v="10"/>
    <m/>
    <s v="CG3197"/>
    <m/>
    <s v="KGI094798"/>
    <d v="2012-11-25T00:00:00"/>
    <n v="20"/>
    <d v="2012-12-13T00:00:00"/>
    <m/>
    <s v="2573"/>
    <s v="2573"/>
    <s v="2806.00 mh#1"/>
    <s v="10 Û 16.5NHS"/>
    <s v="10 Û 16.5NHS"/>
    <s v="LCSS 004"/>
    <s v="170643"/>
    <s v="2022"/>
    <s v="2032"/>
    <m/>
    <m/>
    <n v="885"/>
    <s v="INLINE 4"/>
    <m/>
    <s v="04.12.24-sutz: The status was changed from &quot;Reserved&quot; to &quot;Active&quot;, according to the e-mail from Fleet maintenance and Inspection Team Lead with confirmed as of 04.12.24. (Inbox-Fleet maintenance and Inspection Team Lead)._x000a__x000a_The status temporarily (15.05.24-01.09.24) changed to Reserved according to the e-mail from Fleet maintenance and inspection coordinator 2 as of 15.05.24 (Inbox - Fleet maintenance and inspection coordinator 2)"/>
    <s v="NO"/>
    <x v="1"/>
    <m/>
    <x v="1"/>
    <m/>
    <n v="0"/>
    <m/>
    <s v=""/>
    <x v="0"/>
    <s v="Mileage, engine hours, GPS"/>
    <s v="Road construction and cleaning equipment"/>
    <m/>
    <m/>
    <m/>
    <s v="N/A"/>
    <s v="N/A"/>
    <s v="N/A"/>
    <s v="N/A"/>
    <s v="N/A"/>
    <s v="N/A"/>
    <s v="N/A"/>
    <s v="TCO Logistics"/>
    <m/>
    <m/>
    <x v="1"/>
    <m/>
    <m/>
    <m/>
    <m/>
    <s v="TFM: Konstantin Chernov / Maxat Yeshmaganbetov"/>
  </r>
  <r>
    <n v="602048"/>
    <s v="Active"/>
    <s v="206EAD"/>
    <s v="LOADER COMPACT WHEEL SKID STEER BOBCAT"/>
    <s v="TMF1"/>
    <x v="1"/>
    <s v="Tengiz"/>
    <s v="A3L540685"/>
    <s v="A3L540685"/>
    <n v="13585"/>
    <s v="ACTIVE"/>
    <n v="200"/>
    <s v="TCOV Services"/>
    <s v="Operations"/>
    <n v="209"/>
    <s v="Supply Chain Management"/>
    <n v="301"/>
    <s v="SCM Operations"/>
    <s v="SCM Tengiz Services"/>
    <s v="TCOV Services / Light FM Compass Kazakhstan"/>
    <s v="884"/>
    <s v="Tengiz fleet"/>
    <m/>
    <m/>
    <m/>
    <s v="Critical"/>
    <s v="BOBCAT"/>
    <s v="S175"/>
    <s v="USD"/>
    <n v="36800"/>
    <s v="2012"/>
    <n v="10"/>
    <m/>
    <s v="CJ1013"/>
    <m/>
    <s v="KGI094796"/>
    <d v="2012-11-25T00:00:00"/>
    <n v="20"/>
    <d v="2012-12-13T00:00:00"/>
    <m/>
    <s v="2938"/>
    <s v="2938"/>
    <s v="3257.00 mh#1"/>
    <s v="10 Û 16.5NHS"/>
    <s v="10 Û 16.5NHS"/>
    <s v="LCSS 004"/>
    <s v="170643"/>
    <s v="2022"/>
    <s v="2032"/>
    <m/>
    <m/>
    <n v="886"/>
    <s v="INLINE 4"/>
    <m/>
    <m/>
    <s v="NO"/>
    <x v="1"/>
    <m/>
    <x v="1"/>
    <m/>
    <n v="0"/>
    <m/>
    <s v=""/>
    <x v="0"/>
    <s v="Mileage, engine hours, GPS"/>
    <s v="Road construction and cleaning equipment"/>
    <m/>
    <m/>
    <m/>
    <s v="N/A"/>
    <s v="N/A"/>
    <s v="N/A"/>
    <s v="N/A"/>
    <s v="N/A"/>
    <s v="N/A"/>
    <s v="N/A"/>
    <s v="TCO Logistics"/>
    <m/>
    <m/>
    <x v="1"/>
    <m/>
    <m/>
    <m/>
    <s v="Handed over logistics"/>
    <s v="SCM Operations &amp; Services Management: Sagyndyk Adilbekov / Nurbol Akhtanov"/>
  </r>
  <r>
    <n v="602049"/>
    <s v="Active"/>
    <s v="204EAD"/>
    <s v="LOADER COMPACT WHEEL SKID STEER BOBCAT"/>
    <s v="TMF1"/>
    <x v="1"/>
    <s v="Tengiz"/>
    <s v="A3L540699"/>
    <s v="A3L540699"/>
    <n v="13563"/>
    <s v="ACTIVE"/>
    <n v="200"/>
    <s v="WTF, IBMOA Maintenance"/>
    <s v="Operations"/>
    <n v="209"/>
    <s v="Supply Chain Management"/>
    <n v="310"/>
    <s v="Tengiz Facilities Management"/>
    <s v="Tengiz Facilities Management"/>
    <s v="WTF, IBMOA  Maintenance"/>
    <s v="885"/>
    <s v="Tengiz fleet"/>
    <m/>
    <m/>
    <m/>
    <s v="Critical"/>
    <s v="BOBCAT"/>
    <s v="S175"/>
    <s v="USD"/>
    <n v="36800"/>
    <s v="2012"/>
    <n v="10"/>
    <m/>
    <s v="CJ2238"/>
    <m/>
    <s v="KGI094794"/>
    <d v="2012-11-25T00:00:00"/>
    <n v="20"/>
    <d v="2012-12-13T00:00:00"/>
    <m/>
    <s v="299"/>
    <s v="299"/>
    <s v="316.00 mh#1"/>
    <s v="10 Û 16.5NHS"/>
    <s v="10 Û 16.5NHS"/>
    <s v="LCSS 004"/>
    <s v="170643"/>
    <s v="2022"/>
    <s v="2032"/>
    <m/>
    <m/>
    <n v="887"/>
    <s v="INLINE 4"/>
    <m/>
    <m/>
    <s v="NO"/>
    <x v="1"/>
    <m/>
    <x v="1"/>
    <m/>
    <n v="0"/>
    <m/>
    <s v="WTF /WRF"/>
    <x v="0"/>
    <s v="Mileage, engine hours, GPS"/>
    <s v="Road construction and cleaning equipment"/>
    <s v="Assigned"/>
    <s v="Used for daily operations and emergency situations where rapid actions are needed"/>
    <s v="N/A"/>
    <n v="1"/>
    <s v="N/A"/>
    <s v="N/A"/>
    <s v="N/A"/>
    <s v="N/A"/>
    <s v="N/A"/>
    <s v="N/A"/>
    <s v="TCO Logistics"/>
    <n v="3960"/>
    <s v="wtfpllpe@tengizchevroil.com"/>
    <x v="1"/>
    <m/>
    <m/>
    <m/>
    <m/>
    <s v="TFM: Konstantin Chernov / Maxat Yeshmaganbetov"/>
  </r>
  <r>
    <n v="602051"/>
    <s v="Reserved"/>
    <s v="202EAD"/>
    <s v="LOADER COMPACT WHEEL SKID STEER BOBCAT"/>
    <s v="N-COCR"/>
    <x v="1"/>
    <s v="DGD Atyrau Office Maintenances"/>
    <s v="A3L540706"/>
    <s v="A3L540706"/>
    <n v="10110"/>
    <s v="ACTIVE"/>
    <n v="100"/>
    <s v="DGD Atyrau Office Maintenance"/>
    <s v="Managing Director"/>
    <n v="100"/>
    <s v="TCO Director &amp; Staff"/>
    <n v="1"/>
    <s v="General Manager"/>
    <s v="General Manager"/>
    <s v="DGD Atyrau Office Maintenances"/>
    <s v="1402"/>
    <s v="Atyrau fleet"/>
    <m/>
    <m/>
    <m/>
    <s v="Critical"/>
    <s v="BOBCAT"/>
    <s v="S176"/>
    <s v="USD"/>
    <n v="36800"/>
    <s v="2012"/>
    <n v="10"/>
    <m/>
    <s v="CJ1438"/>
    <d v="2018-04-18T00:00:00"/>
    <s v="2611"/>
    <d v="2012-11-25T00:00:00"/>
    <n v="20"/>
    <d v="2012-12-13T00:00:00"/>
    <m/>
    <s v="0"/>
    <s v="0"/>
    <m/>
    <s v="10 Û 16.5NHS"/>
    <s v="10 Û 16.5NHS"/>
    <s v="LCSS 004"/>
    <s v="170643"/>
    <s v="2022"/>
    <s v="2032"/>
    <m/>
    <m/>
    <n v="1404"/>
    <m/>
    <m/>
    <s v="13.02.25-sutz: CC was changed from CC 13790 - Atyrau Transportation to CC 10110 - DGD Atyrau Office Maintenances, according to the e-mail from TCO Logistics Transportation Coordinator’s Rustam as of 12.02.2025.(Inbox-CC Change)_x000a__x000a_25.10.24-sutz: The status temporarily was changed to Reserved/N-COCR, according to the e-mail from Rustam Atyrau Logistic with confirmed by TCO Transportation Team Lead as of 25.10.2024. (Inbox - Rustam Atyrau Logistic on 12.09.2024)"/>
    <s v="NO"/>
    <x v="1"/>
    <m/>
    <x v="1"/>
    <m/>
    <n v="0"/>
    <m/>
    <s v=""/>
    <x v="0"/>
    <s v="Mileage, engine hours, GPS"/>
    <s v="Road construction and cleaning equipment"/>
    <m/>
    <m/>
    <m/>
    <s v="N/A"/>
    <s v="N/A"/>
    <s v="N/A"/>
    <s v="N/A"/>
    <s v="N/A"/>
    <s v="N/A"/>
    <s v="N/A"/>
    <m/>
    <m/>
    <m/>
    <x v="1"/>
    <m/>
    <m/>
    <m/>
    <m/>
    <s v="Not assigned"/>
  </r>
  <r>
    <n v="602052"/>
    <s v="Active"/>
    <s v="218EAD"/>
    <s v="LOADER WHEEL CATERPILLAR 966K"/>
    <s v="TMF1"/>
    <x v="1"/>
    <s v="Tengiz"/>
    <s v="CAT0966KCPBG00855"/>
    <s v="CAT0966KCPBG00855"/>
    <n v="13843"/>
    <s v="ACTIVE"/>
    <n v="200"/>
    <s v="TA Warehouse"/>
    <s v="Operations"/>
    <n v="209"/>
    <s v="Supply Chain Management"/>
    <n v="301"/>
    <s v="SCM Operations"/>
    <s v="SCM Tengiz Services"/>
    <s v="Central Receiving Warehouse"/>
    <s v="886"/>
    <s v="Tengiz fleet"/>
    <m/>
    <m/>
    <m/>
    <s v="Critical"/>
    <s v="CATERPILLAR"/>
    <s v="966K"/>
    <s v="USD"/>
    <n v="335258"/>
    <s v="2012"/>
    <n v="10"/>
    <m/>
    <s v="MME10476"/>
    <m/>
    <s v="KGI094985"/>
    <d v="2012-12-23T00:00:00"/>
    <n v="20"/>
    <d v="2013-01-08T00:00:00"/>
    <m/>
    <s v="8731"/>
    <s v="8731"/>
    <s v="8558.00 mh#1"/>
    <s v="26.5XR25"/>
    <s v="26.5XR25"/>
    <s v="FEWL 011"/>
    <s v="177433"/>
    <s v="2033"/>
    <s v="2033"/>
    <m/>
    <m/>
    <n v="888"/>
    <s v="IN-LINE 6"/>
    <m/>
    <m/>
    <s v="YES"/>
    <x v="0"/>
    <s v="CAT 966K 218EAD (ТШО 602052)"/>
    <x v="1"/>
    <m/>
    <n v="0"/>
    <m/>
    <s v=""/>
    <x v="0"/>
    <s v="Mileage, engine hours, GPS"/>
    <s v="Road construction and cleaning equipment"/>
    <m/>
    <m/>
    <m/>
    <s v="N/A"/>
    <s v="N/A"/>
    <s v="N/A"/>
    <s v="N/A"/>
    <s v="N/A"/>
    <s v="N/A"/>
    <s v="N/A"/>
    <s v="TCO Logistics"/>
    <m/>
    <m/>
    <x v="0"/>
    <m/>
    <n v="1"/>
    <m/>
    <s v="Not related to SCM Ops &amp; Services Management"/>
    <s v="SCM Operations &amp; Services Management: Sagyndyk Adilbekov / Nurbol Akhtanov"/>
  </r>
  <r>
    <n v="602053"/>
    <s v="Active"/>
    <s v="219EAD"/>
    <s v="LOADER WHEEL CATERPILLAR 966K"/>
    <s v="TMF1"/>
    <x v="1"/>
    <s v="Tengiz"/>
    <s v="CAT0966KPBG00857"/>
    <s v="CAT0966KPBG00857"/>
    <n v="13830"/>
    <s v="ACTIVE"/>
    <n v="200"/>
    <s v="Drilling and Field Facilities"/>
    <s v="Operations"/>
    <n v="209"/>
    <s v="Supply Chain Management"/>
    <n v="335"/>
    <s v="Materials Management"/>
    <s v="Materials Management"/>
    <s v="Central Receiving Warehouse"/>
    <s v="887"/>
    <s v="Tengiz fleet"/>
    <m/>
    <m/>
    <m/>
    <s v="Critical"/>
    <s v="CATERPILLAR"/>
    <s v="966K"/>
    <s v="USD"/>
    <n v="287081"/>
    <s v="2012"/>
    <n v="10"/>
    <m/>
    <s v="MME10514"/>
    <m/>
    <s v="KGI094986"/>
    <d v="2013-01-19T00:00:00"/>
    <n v="20"/>
    <d v="2013-01-22T00:00:00"/>
    <m/>
    <s v="9065"/>
    <s v="9065"/>
    <s v="8402.00 mh#1"/>
    <s v="26.5XR25"/>
    <s v="26.5XR25"/>
    <s v="FEWL 010"/>
    <s v="179582"/>
    <s v="2033"/>
    <s v="2033"/>
    <m/>
    <m/>
    <n v="889"/>
    <s v="IN-LINE 6"/>
    <m/>
    <m/>
    <s v="YES"/>
    <x v="0"/>
    <s v="CAT 966K 219EAD (ТШО 602053)"/>
    <x v="1"/>
    <m/>
    <n v="0"/>
    <m/>
    <s v=""/>
    <x v="0"/>
    <s v="Mileage, engine hours, GPS"/>
    <s v="Lifting equipment motorized"/>
    <s v="Assigned"/>
    <s v="Warehouse primary use"/>
    <n v="5000"/>
    <s v="N/A"/>
    <s v="N/A"/>
    <s v="N/A"/>
    <s v="N/A"/>
    <s v="N/A"/>
    <s v="N/A"/>
    <s v="N/A"/>
    <s v="TCO Logistics"/>
    <s v="4559 / 4126"/>
    <m/>
    <x v="0"/>
    <m/>
    <n v="1"/>
    <s v="Emergency"/>
    <m/>
    <s v="SCM Materials Management: Ilya Gergert /  Bolatbek Baltalin"/>
  </r>
  <r>
    <n v="602054"/>
    <s v="Active"/>
    <s v="205EAD"/>
    <s v="LOADER COMPACT WHEEL SKID STEER BOBCAT"/>
    <s v="TMF1"/>
    <x v="1"/>
    <s v="Tengiz"/>
    <s v="A3L540711"/>
    <s v="A3L540711"/>
    <n v="13562"/>
    <s v="ACTIVE"/>
    <n v="200"/>
    <s v="TCOV Maintenance"/>
    <s v="Operations"/>
    <n v="209"/>
    <s v="Supply Chain Management"/>
    <n v="310"/>
    <s v="Tengiz Facilities Management"/>
    <s v="Tengiz Facilities Management"/>
    <s v="Base Ops Maintenance incl TCOV"/>
    <s v="888"/>
    <s v="Tengiz fleet"/>
    <m/>
    <m/>
    <m/>
    <s v="Critical"/>
    <s v="BOBCAT"/>
    <s v="S175"/>
    <s v="USD"/>
    <n v="36800"/>
    <s v="2012"/>
    <n v="10"/>
    <m/>
    <s v="CJ1361"/>
    <m/>
    <s v="KGI094795"/>
    <d v="2013-01-21T00:00:00"/>
    <n v="20"/>
    <d v="2013-01-23T00:00:00"/>
    <m/>
    <s v="1675"/>
    <s v="1675"/>
    <s v="1957.00 mh#1"/>
    <s v="10 Û 16.5NHS"/>
    <s v="10 Û 16.5NHS"/>
    <s v="LCSS 004"/>
    <s v="170643"/>
    <s v="2023"/>
    <s v="2033"/>
    <m/>
    <m/>
    <n v="890"/>
    <s v="INLINE 4"/>
    <m/>
    <s v="30.11.24-sutz: The status was changed from &quot;Reserved&quot; to &quot;Active”, according to the e-mail from Fleet maintenance and inspection Team Lead as of 30.11.24 (Inbox-Fleet maintenance and inspection Team Lead)_x000a__x000a_The status temporarily (20.05.24-01.09.24) changed to Reserved according to the e-mail from Fleet maintenance and inspection coordinator 2 as of 15.05.24 (Inbox - Fleet maintenance and inspection coordinator 2)_x000a_Temporarily issued to Atyrau TR."/>
    <s v="NO"/>
    <x v="1"/>
    <m/>
    <x v="1"/>
    <m/>
    <n v="0"/>
    <m/>
    <s v=""/>
    <x v="0"/>
    <s v="Mileage, engine hours, GPS"/>
    <s v="Road construction and cleaning equipment"/>
    <m/>
    <m/>
    <m/>
    <s v="N/A"/>
    <s v="N/A"/>
    <s v="N/A"/>
    <s v="N/A"/>
    <s v="N/A"/>
    <s v="N/A"/>
    <s v="N/A"/>
    <s v="TCO Logistics"/>
    <m/>
    <m/>
    <x v="1"/>
    <m/>
    <m/>
    <m/>
    <m/>
    <s v="TFM: Konstantin Chernov / Maxat Yeshmaganbetov"/>
  </r>
  <r>
    <n v="602055"/>
    <s v="Active"/>
    <s v="203EAD"/>
    <s v="LOADER COMPACT WHEEL SKID STEER BOBCAT"/>
    <s v="TMF1"/>
    <x v="1"/>
    <s v="Tengiz"/>
    <s v="A3L540709"/>
    <s v="A3L540709"/>
    <n v="13562"/>
    <s v="ACTIVE"/>
    <n v="200"/>
    <s v="TCOV Maintenance"/>
    <s v="Operations"/>
    <n v="209"/>
    <s v="Supply Chain Management"/>
    <n v="310"/>
    <s v="Tengiz Facilities Management"/>
    <s v="Tengiz Facilities Management"/>
    <s v="Base Ops Maintenance incl TCOV"/>
    <s v="889"/>
    <s v="Tengiz fleet"/>
    <m/>
    <m/>
    <m/>
    <s v="Critical"/>
    <s v="BOBCAT"/>
    <s v="S175"/>
    <s v="USD"/>
    <n v="36800"/>
    <s v="2012"/>
    <n v="10"/>
    <m/>
    <s v="CJ1359"/>
    <m/>
    <s v="KGI094793"/>
    <d v="2013-01-21T00:00:00"/>
    <n v="20"/>
    <d v="2013-01-23T00:00:00"/>
    <m/>
    <s v="1535"/>
    <s v="1535"/>
    <s v="1355.00 mh#1"/>
    <s v="10 Û 16.5NHS"/>
    <s v="10 Û 16.5NHS"/>
    <s v="LCSS 004"/>
    <s v="170643"/>
    <s v="2023"/>
    <s v="2033"/>
    <m/>
    <m/>
    <n v="891"/>
    <s v="INLINE 4"/>
    <m/>
    <m/>
    <s v="NO"/>
    <x v="1"/>
    <m/>
    <x v="1"/>
    <m/>
    <n v="0"/>
    <m/>
    <s v=""/>
    <x v="0"/>
    <s v="Mileage, engine hours, GPS"/>
    <s v="Road construction and cleaning equipment"/>
    <m/>
    <m/>
    <m/>
    <s v="N/A"/>
    <s v="N/A"/>
    <s v="N/A"/>
    <s v="N/A"/>
    <s v="N/A"/>
    <s v="N/A"/>
    <s v="N/A"/>
    <s v="TCO Logistics"/>
    <m/>
    <m/>
    <x v="1"/>
    <m/>
    <m/>
    <m/>
    <m/>
    <s v="TFM: Konstantin Chernov / Maxat Yeshmaganbetov"/>
  </r>
  <r>
    <n v="602056"/>
    <s v="Active"/>
    <s v="228EAD"/>
    <s v="LOADER COMPACT  TRACK SKID STEER BOBCAT"/>
    <s v="TMF1"/>
    <x v="1"/>
    <s v="Tengiz"/>
    <s v="A3LN42337"/>
    <s v="A3LN42337"/>
    <n v="20053"/>
    <s v="ACTIVE"/>
    <n v="200"/>
    <s v="RailRoad Maintenance"/>
    <s v="Operations"/>
    <n v="207"/>
    <s v="Production Operations"/>
    <n v="708"/>
    <s v="FIELD &amp; EXPORT"/>
    <s v="FIELD &amp; EXPORT"/>
    <s v="RailRoad Maintenance"/>
    <s v="890"/>
    <s v="Tengiz fleet"/>
    <m/>
    <m/>
    <m/>
    <s v="Non-Critical"/>
    <s v="BOBCAT"/>
    <s v="T190"/>
    <s v="USD"/>
    <n v="54346"/>
    <s v="2012"/>
    <n v="10"/>
    <m/>
    <s v="8CN5871"/>
    <m/>
    <s v="KGI095078"/>
    <d v="2013-02-23T00:00:00"/>
    <n v="20"/>
    <d v="2013-03-02T00:00:00"/>
    <m/>
    <s v="2994"/>
    <s v="2994"/>
    <s v="2602.00 mh#1"/>
    <m/>
    <m/>
    <s v="LCKT 002"/>
    <s v="176871"/>
    <s v="2023"/>
    <s v="2033"/>
    <m/>
    <m/>
    <n v="892"/>
    <s v="INLINE 4"/>
    <m/>
    <m/>
    <s v="NO"/>
    <x v="1"/>
    <m/>
    <x v="1"/>
    <m/>
    <n v="0"/>
    <m/>
    <s v=""/>
    <x v="0"/>
    <s v="Mileage, engine hours, GPS"/>
    <s v="Road construction and cleaning equipment"/>
    <m/>
    <m/>
    <m/>
    <s v="N/A"/>
    <s v="N/A"/>
    <s v="N/A"/>
    <s v="N/A"/>
    <s v="N/A"/>
    <s v="N/A"/>
    <s v="N/A"/>
    <s v="TCO SCM Logistics"/>
    <s v="200-4683"/>
    <s v="RRMLC@tengizchevroil.com"/>
    <x v="1"/>
    <m/>
    <m/>
    <m/>
    <m/>
    <s v="Maintenance RailRoad "/>
  </r>
  <r>
    <n v="602057"/>
    <s v="Active"/>
    <s v="546EAD"/>
    <s v="LOADER - COMPACT SKID STEER CAT 262D"/>
    <s v="TMF1"/>
    <x v="1"/>
    <s v="Tengiz"/>
    <s v="CAT0262DADTB00514"/>
    <s v="CAT0262DADTB00514"/>
    <n v="20550"/>
    <s v="ACTIVE"/>
    <n v="150"/>
    <s v="WM Tengiz - Base"/>
    <s v="OE/HSE"/>
    <n v="205"/>
    <s v="OE/HSE"/>
    <n v="607"/>
    <s v="Tengiz OE/HSE"/>
    <s v="Tengiz OE/HSE"/>
    <s v="WM Tengiz - Base"/>
    <s v="891"/>
    <s v="Tengiz fleet"/>
    <m/>
    <m/>
    <m/>
    <s v="Non-Critical"/>
    <s v="CATERPILLAR"/>
    <s v="262D"/>
    <s v="USD"/>
    <n v="54900"/>
    <s v="2014"/>
    <n v="9"/>
    <m/>
    <s v="8DN2298"/>
    <m/>
    <s v="KGI215930"/>
    <d v="2014-10-07T00:00:00"/>
    <n v="20"/>
    <d v="2014-10-08T00:00:00"/>
    <m/>
    <s v="1835"/>
    <s v="1835"/>
    <s v="1686.00 mh#1"/>
    <s v="12-16,5LT"/>
    <s v="12-16,5LT"/>
    <s v="LCSS 005"/>
    <s v="204600"/>
    <s v="2024"/>
    <s v="2034"/>
    <m/>
    <m/>
    <n v="893"/>
    <m/>
    <m/>
    <m/>
    <s v="NO"/>
    <x v="1"/>
    <m/>
    <x v="1"/>
    <m/>
    <n v="0"/>
    <m/>
    <s v="Tengiz Eco Centre"/>
    <x v="4"/>
    <s v="Mileage, engine hours, GPS"/>
    <s v="Road construction and cleaning equipment"/>
    <s v="Shared with conditions"/>
    <m/>
    <s v="N/A"/>
    <s v="N/A"/>
    <s v="N/A"/>
    <s v="information missing"/>
    <s v="500–700 А"/>
    <s v="12 В / 90–120 А"/>
    <s v="~8–10 bar"/>
    <s v="~60–80 m³/h"/>
    <s v="TCO Logistics"/>
    <n v="2234"/>
    <s v="envsvs@tengizchevroil.com"/>
    <x v="1"/>
    <m/>
    <m/>
    <m/>
    <m/>
    <s v="Tengiz Base: Azamat Kurmanov / Rustem Konyrbayev"/>
  </r>
  <r>
    <n v="602058"/>
    <s v="Active"/>
    <s v="866EAD"/>
    <s v="LOADER COMPACT WHEEL SKID STEER BOBCAT"/>
    <s v="TMF1"/>
    <x v="1"/>
    <s v="Tengiz"/>
    <s v="AZN712522"/>
    <s v="AZN712522"/>
    <n v="13585"/>
    <s v="ACTIVE"/>
    <n v="200"/>
    <s v="TCOV Services"/>
    <s v="Operations"/>
    <n v="209"/>
    <s v="Supply Chain Management"/>
    <n v="301"/>
    <s v="SCM Operations"/>
    <s v="SCM Tengiz Services"/>
    <s v="TCOV Services / Light FM Compass Kazakhstan"/>
    <s v="892"/>
    <s v="Tengiz fleet"/>
    <m/>
    <m/>
    <m/>
    <s v="Critical"/>
    <s v="BOBCAT"/>
    <s v="SSL S530E"/>
    <s v="KZT"/>
    <n v="14210000"/>
    <s v="2015"/>
    <n v="7"/>
    <m/>
    <s v="7FN8228"/>
    <m/>
    <s v="190828"/>
    <d v="2015-12-22T00:00:00"/>
    <n v="20"/>
    <d v="2015-12-31T00:00:00"/>
    <m/>
    <s v="3384"/>
    <s v="3384"/>
    <s v="2334.00 mh#1"/>
    <s v="12-16/5"/>
    <s v="12-16/5"/>
    <s v="LCSS 006"/>
    <s v="T9CO-AY-9-E308-"/>
    <s v="2025"/>
    <s v="2035"/>
    <m/>
    <m/>
    <n v="894"/>
    <s v="INLINE 4"/>
    <m/>
    <m/>
    <s v="NO"/>
    <x v="1"/>
    <m/>
    <x v="1"/>
    <m/>
    <n v="0"/>
    <m/>
    <s v=""/>
    <x v="0"/>
    <s v="Mileage, engine hours, GPS"/>
    <s v="Road construction and cleaning equipment"/>
    <m/>
    <m/>
    <m/>
    <s v="N/A"/>
    <s v="N/A"/>
    <s v="N/A"/>
    <s v="N/A"/>
    <s v="N/A"/>
    <s v="N/A"/>
    <s v="N/A"/>
    <s v="TCO Logistics"/>
    <m/>
    <m/>
    <x v="1"/>
    <m/>
    <m/>
    <m/>
    <s v="Handed over logistics"/>
    <s v="SCM Operations &amp; Services Management: Sagyndyk Adilbekov / Nurbol Akhtanov"/>
  </r>
  <r>
    <n v="602059"/>
    <s v="Active"/>
    <s v="865EAD"/>
    <s v="LOADER COMPACT WHEEL SKID STEER BOBCAT"/>
    <s v="TMF1"/>
    <x v="1"/>
    <s v="Tengiz"/>
    <s v="AZN712528"/>
    <s v="AZN712528"/>
    <n v="9414112189"/>
    <s v="ACTIVE"/>
    <n v="131"/>
    <s v="FGP Shared Camp &amp; Catering"/>
    <s v="Projects"/>
    <n v="703"/>
    <s v="FGP EW/LL"/>
    <n v="830"/>
    <s v="FGC-Future Growth"/>
    <s v="FGC-Future Growth"/>
    <s v="FGP Shared Camp &amp; Catering"/>
    <s v="893"/>
    <s v="Tengiz fleet"/>
    <m/>
    <m/>
    <m/>
    <s v="Critical"/>
    <s v="BOBCAT"/>
    <s v="SSL S530E"/>
    <s v="KZT"/>
    <n v="14210000"/>
    <s v="2015"/>
    <n v="7"/>
    <m/>
    <s v="7FP8521"/>
    <m/>
    <s v="190829"/>
    <d v="2016-01-22T00:00:00"/>
    <n v="20"/>
    <d v="2016-01-01T00:00:00"/>
    <m/>
    <s v="960"/>
    <s v="960"/>
    <s v="1440.00 mh#1"/>
    <s v="12-16/5"/>
    <s v="12-16/5"/>
    <s v="LCSS 006"/>
    <s v="T9CO-AY-9-E308-"/>
    <s v="2026"/>
    <s v="2036"/>
    <m/>
    <m/>
    <n v="895"/>
    <s v="INLINE 4"/>
    <m/>
    <m/>
    <s v="NO"/>
    <x v="1"/>
    <m/>
    <x v="1"/>
    <m/>
    <n v="0"/>
    <m/>
    <s v=""/>
    <x v="0"/>
    <s v="Mileage, engine hours, GPS"/>
    <s v="Road construction and cleaning equipment"/>
    <m/>
    <m/>
    <m/>
    <s v="N/A"/>
    <s v="N/A"/>
    <s v="N/A"/>
    <s v="N/A"/>
    <s v="N/A"/>
    <s v="N/A"/>
    <s v="N/A"/>
    <s v="TCO Logistics"/>
    <m/>
    <m/>
    <x v="1"/>
    <m/>
    <m/>
    <m/>
    <m/>
    <s v="Not assigned"/>
  </r>
  <r>
    <n v="602060"/>
    <s v="Reserved"/>
    <s v="E657ALD"/>
    <s v="LOADER COMPACT WHEEL SKID STEER BOBCAT"/>
    <s v="N-COCR"/>
    <x v="1"/>
    <s v="DGD Atyrau Office Maintenance"/>
    <s v="AZN713084"/>
    <s v="AZN713084"/>
    <n v="10110"/>
    <s v="ACTIVE"/>
    <n v="100"/>
    <s v="DGD Atyrau Office Maintenance"/>
    <s v="Managing Director"/>
    <n v="100"/>
    <s v="TCO Director &amp; Staff"/>
    <n v="1"/>
    <s v="General Manager"/>
    <s v="General Manager"/>
    <s v="DGD Atyrau Office Maintenance"/>
    <s v="1427"/>
    <s v="Atyrau fleet"/>
    <s v="Available"/>
    <m/>
    <d v="2017-02-17T00:00:00"/>
    <s v="Non-Critical"/>
    <s v="BOBCAT"/>
    <s v="SSL S530E"/>
    <s v="KZT"/>
    <n v="27424999.84"/>
    <s v="2016"/>
    <n v="6"/>
    <m/>
    <s v="7GS8953"/>
    <d v="2017-03-31T00:00:00"/>
    <s v="OCY000825"/>
    <m/>
    <n v="20"/>
    <d v="2017-02-17T00:00:00"/>
    <m/>
    <m/>
    <m/>
    <m/>
    <s v="10-16,5"/>
    <s v="10-16,5"/>
    <s v="LCSS 006"/>
    <s v="T9COAY9E308FLD"/>
    <s v="2027"/>
    <s v="2037"/>
    <m/>
    <m/>
    <n v="1452"/>
    <m/>
    <m/>
    <s v="04.04.25-sutz: Due to the end of the season for using equipment, statuses were changed from Active to &quot;Reserved&quot; &amp; TMF5 to &quot;N-COCR&quot;, according to the e-mail from TCO Transportation Team Lead with confirmed as of 31.03.2025. (Inbox- TCO Transportation Team Lead)_x000a__x000a_26.03.24-sutz: CC was changed to 10110 - DGD Atyrau Office Maintenance from 13585 - TCOV Services, according to the e-mail from TCO Transportation Team Lead with confirmed as of 26.03.2024 (Inbox - CC Change) _x000a__x000a_The equipment has been added to the E-MAINT &amp; Fleet Management Tool systems as a COCR serviced, per an email from the Transportation Manager dated 10/06/2023 with approval from the TCO Fleet maintenance and inspection Team Lead. (Inbox-TR Manager) Added in Assigned Equipment Report for Oct’2023 as of 07.10.2023. (Inbox-TR Manager) E-1 was updated too."/>
    <s v="NO"/>
    <x v="1"/>
    <m/>
    <x v="1"/>
    <m/>
    <n v="0"/>
    <m/>
    <s v=""/>
    <x v="0"/>
    <s v="Mileage, engine hours, GPS"/>
    <s v="Road construction and cleaning equipment"/>
    <m/>
    <m/>
    <m/>
    <s v="N/A"/>
    <s v="N/A"/>
    <s v="N/A"/>
    <s v="N/A"/>
    <s v="N/A"/>
    <s v="N/A"/>
    <s v="N/A"/>
    <m/>
    <m/>
    <m/>
    <x v="1"/>
    <m/>
    <m/>
    <m/>
    <m/>
    <s v="Not assigned"/>
  </r>
  <r>
    <n v="602061"/>
    <s v="Reserved"/>
    <s v="296EAC"/>
    <s v="LOADER COMPACT WHEEL SKID STEER BOBCAT"/>
    <s v="N-COCR"/>
    <x v="1"/>
    <s v="Tengiz"/>
    <s v="AHGM13504"/>
    <s v="AHGM13504"/>
    <n v="13567"/>
    <s v="ACTIVE"/>
    <n v="200"/>
    <s v="Tengiz Services"/>
    <s v="Operations"/>
    <n v="209"/>
    <s v="Supply Chain Management"/>
    <n v="301"/>
    <s v="SCM Operations"/>
    <s v="SCM Tengiz Services"/>
    <s v="Tengiz Services / Light FM Compass Kazakhstan"/>
    <s v="894"/>
    <s v="Tengiz fleet"/>
    <m/>
    <m/>
    <m/>
    <s v="Critical"/>
    <s v="BOBCAT"/>
    <s v="S550"/>
    <s v="USD"/>
    <n v="45200"/>
    <s v="2017"/>
    <n v="5"/>
    <m/>
    <s v="7104737"/>
    <d v="2018-02-19T00:00:00"/>
    <s v="446"/>
    <d v="2018-01-20T00:00:00"/>
    <n v="20"/>
    <d v="2018-02-23T00:00:00"/>
    <m/>
    <s v="1337"/>
    <s v="1337"/>
    <s v="1116.00 mh#1"/>
    <s v="10-16.5"/>
    <s v="10-16.5"/>
    <s v="LCSS 007"/>
    <s v="274067"/>
    <s v="2028"/>
    <s v="2038"/>
    <m/>
    <m/>
    <n v="896"/>
    <m/>
    <m/>
    <s v="05.04.25-sutz: The status was changed from Active to “Reserved” &amp; TMF1 to “N-COCR”, according to the e-mail from TCO Fleet maintenance and Inspection Team Lead with confirmed as of 02.04.2025. (Inbox-TCO Fleet maintenance and inspection Team Lead)"/>
    <s v="NO"/>
    <x v="1"/>
    <m/>
    <x v="1"/>
    <m/>
    <n v="0"/>
    <m/>
    <s v="TCOV"/>
    <x v="0"/>
    <s v="Mileage, engine hours, GPS"/>
    <s v="Road construction and cleaning equipment"/>
    <s v="Assigned"/>
    <s v="Road cleaning and snow removal"/>
    <m/>
    <s v="N/A"/>
    <s v="N/A"/>
    <s v="N/A"/>
    <s v="N/A"/>
    <s v="N/A"/>
    <s v="N/A"/>
    <s v="N/A"/>
    <m/>
    <s v="200-4992"/>
    <s v="esstfm@esskaz.com"/>
    <x v="1"/>
    <m/>
    <m/>
    <m/>
    <m/>
    <s v="SCM Operations &amp; Services Management: Sagyndyk Adilbekov / Nurbol Akhtanov"/>
  </r>
  <r>
    <n v="602062"/>
    <s v="Active"/>
    <s v="295EAC"/>
    <s v="LOADER COMPACT WHEEL SKID STEER BOBCAT"/>
    <s v="TMF1"/>
    <x v="1"/>
    <s v="Tengiz"/>
    <s v="AHGM13541"/>
    <s v="AHGM13541"/>
    <n v="13567"/>
    <s v="ACTIVE"/>
    <n v="200"/>
    <s v="Tengiz Services"/>
    <s v="Operations"/>
    <n v="209"/>
    <s v="Supply Chain Management"/>
    <n v="301"/>
    <s v="SCM Operations"/>
    <s v="SCM Tengiz Services"/>
    <s v="Tengiz Services / Light FM Compass Kazakhstan"/>
    <s v="895"/>
    <s v="Tengiz fleet"/>
    <m/>
    <m/>
    <m/>
    <s v="Critical"/>
    <s v="BOBCAT"/>
    <s v="S550"/>
    <s v="USD"/>
    <n v="45200"/>
    <s v="2017"/>
    <n v="5"/>
    <m/>
    <s v="7105020"/>
    <d v="2018-02-19T00:00:00"/>
    <s v="445"/>
    <d v="2018-01-20T00:00:00"/>
    <n v="20"/>
    <d v="2018-02-23T00:00:00"/>
    <m/>
    <s v="1425"/>
    <s v="1425"/>
    <s v="1213.00 mh#1"/>
    <s v="10-16.5"/>
    <s v="10-16.5"/>
    <s v="LCSS 007"/>
    <s v="274067"/>
    <s v="2028"/>
    <s v="2038"/>
    <m/>
    <m/>
    <n v="897"/>
    <m/>
    <m/>
    <m/>
    <s v="NO"/>
    <x v="1"/>
    <m/>
    <x v="1"/>
    <m/>
    <n v="0"/>
    <m/>
    <s v="TCOV"/>
    <x v="0"/>
    <s v="Mileage, engine hours, GPS"/>
    <s v="Road construction and cleaning equipment"/>
    <s v="Assigned"/>
    <s v="Road cleaning and snow removal"/>
    <m/>
    <s v="N/A"/>
    <s v="N/A"/>
    <s v="N/A"/>
    <s v="N/A"/>
    <s v="N/A"/>
    <s v="N/A"/>
    <s v="N/A"/>
    <s v="TCO Logistics"/>
    <s v="200-4992"/>
    <s v="esstfm@esskaz.com"/>
    <x v="1"/>
    <m/>
    <m/>
    <m/>
    <m/>
    <s v="SCM Operations &amp; Services Management: Sagyndyk Adilbekov / Nurbol Akhtanov"/>
  </r>
  <r>
    <n v="602063"/>
    <s v="Active"/>
    <s v="319EAC"/>
    <s v="LOADER TRACKED WASTE HANDLER CATERPILLAR"/>
    <s v="TMF1"/>
    <x v="1"/>
    <s v="Tengiz"/>
    <s v="CAT0963KLYDR00205"/>
    <s v="CAT0963KLYDR00205"/>
    <n v="20550"/>
    <s v="ACTIVE"/>
    <n v="150"/>
    <s v="WM Tengiz - Base"/>
    <s v="OE/HSE"/>
    <n v="205"/>
    <s v="OE/HSE"/>
    <n v="607"/>
    <s v="Tengiz OE/HSE"/>
    <s v="Tengiz OE/HSE"/>
    <s v="WM Tengiz - Base"/>
    <s v="896"/>
    <s v="Tengiz fleet"/>
    <m/>
    <m/>
    <m/>
    <s v="Critical"/>
    <s v="CATERPILLAR"/>
    <s v="963K"/>
    <s v="KZT"/>
    <n v="133540179"/>
    <s v="2018"/>
    <n v="5"/>
    <m/>
    <s v="E7A35101"/>
    <d v="2018-11-05T00:00:00"/>
    <s v="АСУ000604"/>
    <d v="2018-09-29T00:00:00"/>
    <n v="20"/>
    <d v="2018-10-16T00:00:00"/>
    <m/>
    <s v="9632"/>
    <s v="9632"/>
    <s v="8911.00 mh#1"/>
    <m/>
    <m/>
    <s v="TRKL 004"/>
    <s v="282246"/>
    <s v="2038"/>
    <s v="2038"/>
    <m/>
    <m/>
    <n v="898"/>
    <m/>
    <m/>
    <m/>
    <s v="YES"/>
    <x v="0"/>
    <s v="CAT 319EAC (ТШО 602063)"/>
    <x v="1"/>
    <m/>
    <n v="0"/>
    <m/>
    <s v="Tengiz Eco Centre"/>
    <x v="4"/>
    <s v="Mileage, engine hours, GPS"/>
    <s v="Road construction and cleaning equipment"/>
    <s v="Shared with conditions"/>
    <m/>
    <s v="N/A"/>
    <s v="N/A"/>
    <s v="N/A"/>
    <s v="information missing"/>
    <s v="information missing"/>
    <s v="24 В / 100–120 А"/>
    <s v="~8–10 bar"/>
    <s v="~100–120 m³/h"/>
    <s v="TCO Logistics"/>
    <n v="2234"/>
    <s v="envsvs@tengizchevroil.com"/>
    <x v="0"/>
    <m/>
    <n v="10"/>
    <m/>
    <m/>
    <s v="Tengiz Base: Azamat Kurmanov / Rustem Konyrbayev"/>
  </r>
  <r>
    <n v="602064"/>
    <s v="Sent to BP"/>
    <s v="221EAC"/>
    <s v="LOADER WHEEL CATERPILLAR 980L"/>
    <s v="N-COCR"/>
    <x v="1"/>
    <s v="Tengiz"/>
    <s v="CAT0980LLD8Z10650"/>
    <s v="CAT0980LLD8Z10650"/>
    <n v="20850"/>
    <s v="ACTIVE"/>
    <n v="200"/>
    <s v="Maintenance Shared Services"/>
    <s v="Operations"/>
    <n v="207"/>
    <s v="Production Operations"/>
    <n v="705"/>
    <s v="Maintenance"/>
    <s v="Maintenance"/>
    <s v="Maintenance Shared Services"/>
    <s v="1605"/>
    <s v="Tengiz fleet"/>
    <m/>
    <m/>
    <m/>
    <s v="Non-Critical"/>
    <s v="CATERPILLAR"/>
    <s v="980L"/>
    <s v="KZT"/>
    <n v="155320053.56999999"/>
    <s v="2018"/>
    <n v="5"/>
    <m/>
    <s v="TXX02130"/>
    <d v="2019-04-11T00:00:00"/>
    <s v="ACY000612"/>
    <d v="2018-01-11T00:00:00"/>
    <n v="20"/>
    <d v="2020-05-11T00:00:00"/>
    <m/>
    <s v="0"/>
    <s v="0"/>
    <m/>
    <s v="29.5R25"/>
    <s v="29.5R25"/>
    <s v="FEWL 012"/>
    <s v="291278"/>
    <s v="2038"/>
    <s v="2038"/>
    <m/>
    <s v="NO"/>
    <n v="1811"/>
    <m/>
    <m/>
    <m/>
    <s v="YES"/>
    <x v="0"/>
    <s v="CAT 221ЕАС (ТШО 602064)"/>
    <x v="1"/>
    <m/>
    <n v="0"/>
    <m/>
    <s v="Plant KTL/Завод КТЛ"/>
    <x v="0"/>
    <s v="Mileage, engine hours, GPS"/>
    <s v="Road construction and cleaning equipment"/>
    <s v="Shared with conditions"/>
    <m/>
    <m/>
    <s v="N/A"/>
    <s v="N/A"/>
    <s v="N/A"/>
    <s v="N/A"/>
    <s v="N/A"/>
    <s v="N/A"/>
    <s v="N/A"/>
    <s v="TCO SCM Logistics"/>
    <s v="200-4401"/>
    <s v="mssls@tengizchevroil.com"/>
    <x v="0"/>
    <m/>
    <n v="10.602399999999999"/>
    <m/>
    <m/>
    <s v="Maintenance: Assylbek Amangaliyev / Yerkin Dauletov"/>
  </r>
  <r>
    <n v="602065"/>
    <s v="Active"/>
    <s v="224EAC"/>
    <s v="LOADER COMPACT WHEEL SKID STEER BOBCAT"/>
    <s v="TMF1"/>
    <x v="1"/>
    <s v="Tengiz"/>
    <s v="AHGM18375"/>
    <s v="AHGM18375"/>
    <n v="13567"/>
    <s v="ACTIVE"/>
    <n v="200"/>
    <s v="Tengiz Services"/>
    <s v="Operations"/>
    <n v="209"/>
    <s v="Supply Chain Management"/>
    <n v="301"/>
    <s v="SCM Operations"/>
    <s v="SCM Tengiz Services"/>
    <s v="Tengiz Services / Light FM Compass Kazakhstan"/>
    <s v="897"/>
    <s v="Tengiz fleet"/>
    <m/>
    <m/>
    <m/>
    <s v="Critical"/>
    <s v="Bobcat"/>
    <s v="S550"/>
    <s v="USD"/>
    <n v="48797"/>
    <s v="2017"/>
    <n v="4"/>
    <m/>
    <s v="8142770"/>
    <d v="2018-12-11T00:00:00"/>
    <s v="ACY000617"/>
    <m/>
    <n v="20"/>
    <d v="2018-12-07T00:00:00"/>
    <m/>
    <s v="1221"/>
    <s v="1221"/>
    <s v="1042.00 mh#1"/>
    <s v="10-16.5"/>
    <s v="10-16.5"/>
    <s v="LCSS008"/>
    <s v="287227"/>
    <s v="2028"/>
    <s v="2038"/>
    <m/>
    <s v="YES"/>
    <n v="899"/>
    <m/>
    <m/>
    <m/>
    <s v="NO"/>
    <x v="1"/>
    <m/>
    <x v="1"/>
    <m/>
    <n v="0"/>
    <m/>
    <s v=""/>
    <x v="0"/>
    <s v="Mileage, engine hours, GPS"/>
    <s v="Road construction and cleaning equipment"/>
    <m/>
    <m/>
    <m/>
    <s v="N/A"/>
    <s v="N/A"/>
    <s v="N/A"/>
    <s v="N/A"/>
    <s v="N/A"/>
    <s v="N/A"/>
    <s v="N/A"/>
    <s v="TCO Logistics"/>
    <m/>
    <m/>
    <x v="1"/>
    <m/>
    <m/>
    <m/>
    <s v="Handed over logistics"/>
    <s v="SCM Operations &amp; Services Management: Sagyndyk Adilbekov / Nurbol Akhtanov"/>
  </r>
  <r>
    <n v="602066"/>
    <s v="Active"/>
    <s v="225EAC"/>
    <s v="LOADER COMPACT WHEEL SKID STEER BOBCAT"/>
    <s v="TMF1"/>
    <x v="1"/>
    <s v="Tengiz"/>
    <s v="AHGM18418"/>
    <s v="AHGM18418"/>
    <n v="13567"/>
    <s v="ACTIVE"/>
    <n v="200"/>
    <s v="Tengiz Services"/>
    <s v="Operations"/>
    <n v="209"/>
    <s v="Supply Chain Management"/>
    <n v="301"/>
    <s v="SCM Operations"/>
    <s v="SCM Tengiz Services"/>
    <s v="Tengiz Services / Light FM Compass Kazakhstan"/>
    <s v="898"/>
    <s v="Tengiz fleet"/>
    <m/>
    <m/>
    <m/>
    <s v="Critical"/>
    <s v="Bobcat"/>
    <s v="S550"/>
    <s v="USD"/>
    <n v="48797"/>
    <s v="2017"/>
    <n v="4"/>
    <m/>
    <s v="8142782"/>
    <d v="2018-12-11T00:00:00"/>
    <s v="ACY000618"/>
    <m/>
    <n v="20"/>
    <d v="2018-12-07T00:00:00"/>
    <m/>
    <s v="1222"/>
    <s v="1222"/>
    <s v="985.00 mh#1"/>
    <s v="10-16.5"/>
    <s v="10-16.5"/>
    <s v="LCSS008"/>
    <s v="287227"/>
    <s v="2028"/>
    <s v="2038"/>
    <m/>
    <m/>
    <n v="900"/>
    <m/>
    <m/>
    <m/>
    <s v="NO"/>
    <x v="1"/>
    <m/>
    <x v="1"/>
    <m/>
    <n v="0"/>
    <m/>
    <s v="TCOV"/>
    <x v="0"/>
    <s v="Mileage, engine hours, GPS"/>
    <s v="Road construction and cleaning equipment"/>
    <s v="Assigned"/>
    <s v="Road cleaning and snow removal"/>
    <m/>
    <s v="N/A"/>
    <s v="N/A"/>
    <s v="N/A"/>
    <s v="N/A"/>
    <s v="N/A"/>
    <s v="N/A"/>
    <s v="N/A"/>
    <s v="TCO Logistics"/>
    <s v="200-4992"/>
    <s v="esstfm@esskaz.com"/>
    <x v="1"/>
    <m/>
    <m/>
    <m/>
    <m/>
    <s v="SCM Operations &amp; Services Management: Sagyndyk Adilbekov / Nurbol Akhtanov"/>
  </r>
  <r>
    <n v="602067"/>
    <s v="Active"/>
    <s v="226EAC"/>
    <s v="LOADER COMPACT WHEEL SKID STEER BOBCAT"/>
    <s v="TMF1"/>
    <x v="1"/>
    <s v="Tengiz"/>
    <s v="AHGM18424"/>
    <s v="AHGM18424"/>
    <n v="13585"/>
    <s v="ACTIVE"/>
    <n v="200"/>
    <s v="TCOV Services"/>
    <s v="Operations"/>
    <n v="209"/>
    <s v="Supply Chain Management"/>
    <n v="301"/>
    <s v="SCM Operations"/>
    <s v="SCM Tengiz Services"/>
    <s v="TCOV Services / Light FM Compass Kazakhstan"/>
    <s v="899"/>
    <s v="Tengiz fleet"/>
    <m/>
    <m/>
    <m/>
    <s v="Critical"/>
    <s v="Bobcat"/>
    <s v="S550"/>
    <s v="USD"/>
    <n v="48797"/>
    <s v="2017"/>
    <n v="4"/>
    <m/>
    <s v="8143800"/>
    <d v="2018-12-11T00:00:00"/>
    <s v="ACY000619"/>
    <m/>
    <n v="20"/>
    <d v="2018-12-07T00:00:00"/>
    <m/>
    <s v="1002"/>
    <s v="1002"/>
    <m/>
    <s v="10-16.5"/>
    <s v="10-16.5"/>
    <s v="LCSS008"/>
    <s v="287227"/>
    <s v="2028"/>
    <s v="2038"/>
    <m/>
    <s v="YES"/>
    <n v="901"/>
    <m/>
    <m/>
    <m/>
    <s v="NO"/>
    <x v="1"/>
    <m/>
    <x v="1"/>
    <m/>
    <n v="0"/>
    <m/>
    <s v="TCOV"/>
    <x v="0"/>
    <s v="Mileage, engine hours, GPS"/>
    <s v="Road construction and cleaning equipment"/>
    <s v="Assigned"/>
    <s v="Road cleaning and snow removal"/>
    <m/>
    <s v="N/A"/>
    <s v="N/A"/>
    <s v="N/A"/>
    <s v="N/A"/>
    <s v="N/A"/>
    <s v="N/A"/>
    <s v="N/A"/>
    <s v="TCO Logistics"/>
    <s v="200-4992"/>
    <s v="esstfm@esskaz.com"/>
    <x v="1"/>
    <m/>
    <m/>
    <m/>
    <m/>
    <s v="SCM Operations &amp; Services Management: Sagyndyk Adilbekov / Nurbol Akhtanov"/>
  </r>
  <r>
    <n v="602068"/>
    <s v="Active"/>
    <s v="227EAC"/>
    <s v="LOADER COMPACT WHEEL SKID STEER BOBCAT"/>
    <s v="TMF1"/>
    <x v="1"/>
    <s v="Tengiz"/>
    <s v="AHGM18427"/>
    <s v="AHGM18427"/>
    <n v="13567"/>
    <s v="ACTIVE"/>
    <n v="200"/>
    <s v="Tengiz Services"/>
    <s v="Operations"/>
    <n v="209"/>
    <s v="Supply Chain Management"/>
    <n v="301"/>
    <s v="SCM Operations"/>
    <s v="SCM Tengiz Services"/>
    <s v="Tengiz Services / Light FM Compass Kazakhstan"/>
    <s v="900"/>
    <s v="Tengiz fleet"/>
    <m/>
    <m/>
    <m/>
    <s v="Critical"/>
    <s v="Bobcat"/>
    <s v="S550"/>
    <s v="USD"/>
    <n v="48797"/>
    <s v="2017"/>
    <n v="4"/>
    <m/>
    <s v="8143677"/>
    <d v="2018-12-11T00:00:00"/>
    <s v="ACY000620"/>
    <m/>
    <n v="20"/>
    <d v="2018-12-07T00:00:00"/>
    <m/>
    <s v="1173"/>
    <s v="1173"/>
    <s v="1009.00 mh#1"/>
    <s v="10-16.5"/>
    <s v="10-16.5"/>
    <s v="LCSS008"/>
    <s v="287227"/>
    <s v="2028"/>
    <s v="2038"/>
    <m/>
    <m/>
    <n v="902"/>
    <m/>
    <m/>
    <m/>
    <s v="NO"/>
    <x v="1"/>
    <m/>
    <x v="1"/>
    <m/>
    <n v="0"/>
    <m/>
    <s v=""/>
    <x v="0"/>
    <s v="Mileage, engine hours, GPS"/>
    <s v="Road construction and cleaning equipment"/>
    <m/>
    <m/>
    <m/>
    <s v="N/A"/>
    <s v="N/A"/>
    <s v="N/A"/>
    <s v="N/A"/>
    <s v="N/A"/>
    <s v="N/A"/>
    <s v="N/A"/>
    <s v="TCO Logistics"/>
    <m/>
    <m/>
    <x v="1"/>
    <m/>
    <m/>
    <m/>
    <s v="Handed over logistics"/>
    <s v="SCM Operations &amp; Services Management: Sagyndyk Adilbekov / Nurbol Akhtanov"/>
  </r>
  <r>
    <n v="602069"/>
    <s v="Active"/>
    <s v="AND212E"/>
    <s v="LOADER WHEEL CATERPILLAR 966L"/>
    <s v="TMF1"/>
    <x v="1"/>
    <s v="Tengiz"/>
    <s v="CAT0966LTFSL20262"/>
    <s v="CAT0966LTFSL20262"/>
    <n v="13780"/>
    <s v="ACTIVE"/>
    <n v="200"/>
    <s v="Heavy Equipment Operations"/>
    <s v="Operations"/>
    <n v="209"/>
    <s v="Supply Chain Management"/>
    <n v="322"/>
    <s v="Tengiz Ground Transportation"/>
    <s v="SCM Logistics"/>
    <s v="Heavy Equipment Operations"/>
    <s v="901"/>
    <s v="Tengiz fleet"/>
    <m/>
    <m/>
    <m/>
    <s v="Non-Critical"/>
    <s v="CATERPILLAR"/>
    <s v="966L"/>
    <s v="KZT"/>
    <n v="117482143"/>
    <s v="2019"/>
    <n v="4"/>
    <m/>
    <s v="WYE02044"/>
    <d v="2019-07-23T00:00:00"/>
    <s v="ACY000774"/>
    <d v="2019-07-05T00:00:00"/>
    <n v="20"/>
    <d v="2019-07-10T00:00:00"/>
    <m/>
    <s v="1830"/>
    <s v="1830"/>
    <s v="1587.00 mh#1"/>
    <s v="26.5 R 25"/>
    <s v="26.5 R 25"/>
    <s v="FEWL 013"/>
    <s v="301781"/>
    <s v="2039"/>
    <s v="2039"/>
    <m/>
    <s v="YES"/>
    <n v="903"/>
    <m/>
    <m/>
    <m/>
    <s v="YES"/>
    <x v="0"/>
    <s v="CAT AND212E (ТШО 602069)"/>
    <x v="1"/>
    <m/>
    <n v="0"/>
    <m/>
    <s v=""/>
    <x v="0"/>
    <s v="Mileage, engine hours, GPS"/>
    <s v="Road construction and cleaning equipment"/>
    <s v="Assigned"/>
    <s v="Aerodrome"/>
    <m/>
    <s v="N/A"/>
    <s v="N/A"/>
    <s v="N/A"/>
    <s v="N/A"/>
    <s v="N/A"/>
    <s v="N/A"/>
    <s v="N/A"/>
    <s v="TCO Logistics"/>
    <m/>
    <m/>
    <x v="0"/>
    <n v="40"/>
    <n v="1.5"/>
    <m/>
    <m/>
    <s v="SCM Logistics: Yerbol Nauryzbay  / Yerlan Yeshmagambetov"/>
  </r>
  <r>
    <n v="612003"/>
    <s v="Active"/>
    <s v="183EAD"/>
    <s v="GRADER MOTOR CATERPILLAR 160M"/>
    <s v="TMF1"/>
    <x v="1"/>
    <s v="Tengiz"/>
    <s v="CAT0160MCR9L00159"/>
    <s v="CAT0160MTR9L00159"/>
    <n v="13780"/>
    <s v="ACTIVE"/>
    <n v="200"/>
    <s v="Heavy Equipment Operations"/>
    <s v="Operations"/>
    <n v="209"/>
    <s v="Supply Chain Management"/>
    <n v="322"/>
    <s v="Tengiz Ground Transportation"/>
    <s v="SCM Logistics"/>
    <s v="Heavy Equipment Operations"/>
    <s v="902"/>
    <s v="Tengiz fleet"/>
    <m/>
    <m/>
    <m/>
    <s v="Critical"/>
    <s v="CATERPILLAR"/>
    <s v="160M"/>
    <s v="EUR"/>
    <n v="344000"/>
    <s v="2012"/>
    <n v="11"/>
    <m/>
    <s v="MME07861"/>
    <m/>
    <s v="94684"/>
    <d v="2012-09-18T00:00:00"/>
    <n v="20"/>
    <d v="2012-10-19T00:00:00"/>
    <m/>
    <s v="8645"/>
    <s v="8645"/>
    <s v="8451.00 mh#1"/>
    <s v="14.00R24"/>
    <s v="14.00R24"/>
    <s v="GRD 002"/>
    <s v="164347"/>
    <s v="2032"/>
    <s v="2032"/>
    <m/>
    <m/>
    <n v="904"/>
    <s v="IN-LINE 6"/>
    <m/>
    <m/>
    <s v="YES"/>
    <x v="0"/>
    <s v="CAT 160M2 183EAD (ТШО 612003)"/>
    <x v="1"/>
    <m/>
    <n v="0"/>
    <m/>
    <s v=""/>
    <x v="0"/>
    <s v="Mileage, engine hours, GPS"/>
    <s v="Road construction and cleaning equipment"/>
    <s v="Shared without conditions"/>
    <m/>
    <s v="N/A"/>
    <s v="N/A"/>
    <s v="N/A"/>
    <s v="N/A"/>
    <s v="N/A"/>
    <s v="N/A"/>
    <s v="N/A"/>
    <s v="N/A"/>
    <s v="TCO Logistics"/>
    <m/>
    <m/>
    <x v="0"/>
    <n v="40"/>
    <n v="1.5"/>
    <m/>
    <m/>
    <s v="SCM Logistics: Yerbol Nauryzbay  / Yerlan Yeshmagambetov"/>
  </r>
  <r>
    <n v="612004"/>
    <s v="Active"/>
    <s v="182EAD"/>
    <s v="GRADER MOTOR CATERPILLAR 160M"/>
    <s v="TMF1"/>
    <x v="1"/>
    <s v="Tengiz"/>
    <s v="CAT0160MCR9L00158"/>
    <s v="CAT0160MCR9L00158"/>
    <n v="13780"/>
    <s v="ACTIVE"/>
    <n v="200"/>
    <s v="Heavy Equipment Operations"/>
    <s v="Operations"/>
    <n v="209"/>
    <s v="Supply Chain Management"/>
    <n v="322"/>
    <s v="Tengiz Ground Transportation"/>
    <s v="SCM Logistics"/>
    <s v="Heavy Equipment Operations"/>
    <s v="903"/>
    <s v="Tengiz fleet"/>
    <m/>
    <m/>
    <m/>
    <s v="Critical"/>
    <s v="CATERPILLAR"/>
    <s v="160M"/>
    <s v="EUR"/>
    <n v="344000"/>
    <s v="2012"/>
    <n v="11"/>
    <m/>
    <s v="MME07862"/>
    <m/>
    <s v="94683"/>
    <d v="2012-09-18T00:00:00"/>
    <n v="20"/>
    <d v="2012-10-19T00:00:00"/>
    <m/>
    <s v="8751"/>
    <s v="8751"/>
    <s v="5853.00 mh#1"/>
    <s v="14.00R24"/>
    <s v="14.00R24"/>
    <s v="GRD 002"/>
    <s v="164347"/>
    <s v="2032"/>
    <s v="2032"/>
    <m/>
    <s v="YES"/>
    <n v="905"/>
    <s v="IN-LINE 6"/>
    <m/>
    <m/>
    <s v="YES"/>
    <x v="0"/>
    <s v="CAT 160M2 182EAD (ТШО 612004)"/>
    <x v="1"/>
    <m/>
    <n v="0"/>
    <m/>
    <s v=""/>
    <x v="0"/>
    <s v="Mileage, engine hours, GPS"/>
    <s v="Road construction and cleaning equipment"/>
    <s v="Shared without conditions"/>
    <m/>
    <s v="N/A"/>
    <s v="N/A"/>
    <s v="N/A"/>
    <s v="N/A"/>
    <s v="N/A"/>
    <s v="N/A"/>
    <s v="N/A"/>
    <s v="N/A"/>
    <s v="TCO Logistics"/>
    <m/>
    <m/>
    <x v="0"/>
    <n v="40"/>
    <n v="1.5"/>
    <m/>
    <m/>
    <s v="SCM Logistics: Yerbol Nauryzbay  / Yerlan Yeshmagambetov"/>
  </r>
  <r>
    <n v="631002"/>
    <s v="Sent to BP"/>
    <s v="AED603E"/>
    <s v="CRANE HYRAIL KGT4RS"/>
    <s v="N-COCR"/>
    <x v="1"/>
    <s v="Tengiz"/>
    <s v="4660"/>
    <m/>
    <n v="20053"/>
    <s v="ACTIVE"/>
    <n v="200"/>
    <s v="RailRoad Maintenance"/>
    <s v="Operations"/>
    <n v="207"/>
    <s v="Production Operations"/>
    <n v="708"/>
    <s v="FIELD &amp; EXPORT"/>
    <s v="FIELD &amp; EXPORT"/>
    <s v="RailRoad Maintenance"/>
    <s v="1606"/>
    <s v="Tengiz fleet"/>
    <m/>
    <m/>
    <m/>
    <s v="Non-Critical"/>
    <s v="GEISMAR"/>
    <s v="KGT4RS"/>
    <s v="EUR"/>
    <n v="274400"/>
    <s v="2008"/>
    <n v="14"/>
    <m/>
    <s v="35606707"/>
    <d v="2011-06-03T00:00:00"/>
    <s v="214492"/>
    <d v="2009-08-10T00:00:00"/>
    <n v="20"/>
    <d v="2009-06-03T00:00:00"/>
    <m/>
    <s v="8711"/>
    <s v="8711"/>
    <m/>
    <s v="395/85R20XZL"/>
    <s v="395/85R20XZL"/>
    <s v="TRE 004"/>
    <s v="126502"/>
    <s v="2021"/>
    <s v="2029"/>
    <m/>
    <s v="YES"/>
    <n v="1812"/>
    <m/>
    <m/>
    <m/>
    <s v="YES"/>
    <x v="0"/>
    <s v="GEISMAR AED 603E (ТШО 631002)"/>
    <x v="1"/>
    <m/>
    <n v="0"/>
    <m/>
    <s v=""/>
    <x v="0"/>
    <s v="Mileage, engine hours, GPS"/>
    <s v="Lifting (load gripping mechanism)"/>
    <m/>
    <m/>
    <m/>
    <s v="N/A"/>
    <s v="N/A"/>
    <s v="N/A"/>
    <s v="N/A"/>
    <s v="N/A"/>
    <s v="N/A"/>
    <s v="N/A"/>
    <s v="TCO SCM Logistics"/>
    <s v="200-4683"/>
    <s v="RRMLC@tengizchevroil.com"/>
    <x v="0"/>
    <m/>
    <n v="24"/>
    <m/>
    <m/>
    <s v="Maintenance RailRoad "/>
  </r>
  <r>
    <n v="631003"/>
    <s v="Sent to BP"/>
    <s v="324EAD"/>
    <s v="CRANE HYRAIL KGT4RS"/>
    <s v="N-COCR"/>
    <x v="1"/>
    <s v="Tengiz"/>
    <s v="4817"/>
    <s v="4817"/>
    <n v="20053"/>
    <s v="ACTIVE"/>
    <n v="200"/>
    <s v="RailRoad Maintenance"/>
    <s v="Operations"/>
    <n v="207"/>
    <s v="Production Operations"/>
    <n v="708"/>
    <s v="FIELD &amp; EXPORT"/>
    <s v="FIELD &amp; EXPORT"/>
    <s v="Rail Road Maintenance"/>
    <s v="1607"/>
    <s v="Tengiz fleet"/>
    <m/>
    <m/>
    <m/>
    <s v="Non-Critical"/>
    <s v="GEISMAR"/>
    <s v="KGT4RS"/>
    <s v="EUR"/>
    <n v="320000"/>
    <s v="2013"/>
    <n v="10"/>
    <m/>
    <s v="2527016"/>
    <d v="1899-12-31T00:00:00"/>
    <s v="KGI216457"/>
    <d v="2014-05-08T00:00:00"/>
    <n v="20"/>
    <d v="2013-09-09T00:00:00"/>
    <m/>
    <s v="5577"/>
    <s v="5577"/>
    <m/>
    <m/>
    <m/>
    <s v="TRE 007"/>
    <s v="185201"/>
    <s v="2025"/>
    <s v="2033"/>
    <m/>
    <m/>
    <n v="1813"/>
    <s v="IN-LINE 6"/>
    <m/>
    <m/>
    <s v="YES"/>
    <x v="0"/>
    <s v="GEISMAR (ТШО 631003) &amp;gt;&amp;gt;"/>
    <x v="1"/>
    <m/>
    <n v="0"/>
    <m/>
    <s v=""/>
    <x v="0"/>
    <s v="Mileage, engine hours, GPS"/>
    <s v="Lifting (load gripping mechanism)"/>
    <m/>
    <m/>
    <m/>
    <s v="N/A"/>
    <s v="N/A"/>
    <s v="N/A"/>
    <s v="N/A"/>
    <s v="N/A"/>
    <s v="N/A"/>
    <s v="N/A"/>
    <s v="TCO SCM Logistics"/>
    <s v="200-4683"/>
    <s v="RRMLC@tengizchevroil.com"/>
    <x v="0"/>
    <m/>
    <n v="24"/>
    <m/>
    <m/>
    <s v="Maintenance RailRoad "/>
  </r>
  <r>
    <n v="632001"/>
    <s v="Sent to BP"/>
    <m/>
    <s v="TILLER GROUND STRINT"/>
    <s v="N-COCR"/>
    <x v="1"/>
    <s v="Tengiz"/>
    <m/>
    <m/>
    <n v="13562"/>
    <s v="ACTIVE"/>
    <n v="200"/>
    <s v="TCOV Maintenance"/>
    <s v="Operations"/>
    <n v="209"/>
    <s v="Supply Chain Management"/>
    <n v="310"/>
    <s v="Tengiz Facilities Management"/>
    <s v="Tengiz Facilities Management"/>
    <s v="ESS Facilities Maintenance"/>
    <s v="1608"/>
    <s v="Tengiz fleet"/>
    <m/>
    <m/>
    <m/>
    <s v="Non-Critical"/>
    <m/>
    <s v="STRINT"/>
    <s v="USD"/>
    <n v="5000"/>
    <s v="2003"/>
    <n v="20"/>
    <m/>
    <m/>
    <d v="1899-12-31T00:00:00"/>
    <m/>
    <d v="1899-12-31T00:00:00"/>
    <n v="20"/>
    <d v="2005-03-04T00:00:00"/>
    <m/>
    <s v="0"/>
    <s v="0"/>
    <m/>
    <m/>
    <m/>
    <s v="ROTV 001"/>
    <m/>
    <s v="2008"/>
    <s v="2023"/>
    <m/>
    <s v="NO"/>
    <n v="1814"/>
    <m/>
    <m/>
    <m/>
    <s v="NO"/>
    <x v="1"/>
    <m/>
    <x v="1"/>
    <m/>
    <n v="0"/>
    <m/>
    <s v=""/>
    <x v="1"/>
    <s v="GPS"/>
    <s v="Cleaning, washing tools etc."/>
    <m/>
    <m/>
    <s v="N/A"/>
    <s v="N/A"/>
    <s v="N/A"/>
    <s v="N/A"/>
    <s v="N/A"/>
    <s v="N/A"/>
    <s v="N/A"/>
    <s v="N/A"/>
    <m/>
    <m/>
    <m/>
    <x v="1"/>
    <m/>
    <m/>
    <m/>
    <m/>
    <s v="TFM: Konstantin Chernov / Maxat Yeshmaganbetov"/>
  </r>
  <r>
    <n v="701001"/>
    <s v="Reserved"/>
    <m/>
    <s v="GENERATOR DIESEL PORTABLE PLANT  STATION"/>
    <s v="N-COCR"/>
    <x v="1"/>
    <s v="Tengiz"/>
    <m/>
    <m/>
    <n v="20530"/>
    <s v="ACTIVE"/>
    <n v="150"/>
    <s v="ERT - Base"/>
    <s v="OE/HSE"/>
    <n v="205"/>
    <s v="OE/HSE"/>
    <n v="607"/>
    <s v="Tengiz OE/HSE"/>
    <s v="Tengiz OE/HSE"/>
    <s v="ERT - Base"/>
    <s v="904"/>
    <s v="Tengiz fleet"/>
    <m/>
    <m/>
    <m/>
    <s v="Critical"/>
    <s v="HALLOE"/>
    <s v="Haly"/>
    <m/>
    <n v="0"/>
    <s v="2006"/>
    <n v="14"/>
    <m/>
    <s v="6005-2154851"/>
    <d v="2003-05-03T00:00:00"/>
    <m/>
    <m/>
    <n v="20"/>
    <d v="2009-06-15T00:00:00"/>
    <m/>
    <s v="132"/>
    <s v="132"/>
    <m/>
    <s v="16.00 R24"/>
    <s v="16.00 R24"/>
    <s v="LG 028"/>
    <m/>
    <s v="2019"/>
    <s v="2029"/>
    <m/>
    <s v="YES"/>
    <n v="906"/>
    <m/>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Data was deleted in 06-2024 Assigned Equipments Report."/>
    <s v="NO"/>
    <x v="1"/>
    <m/>
    <x v="1"/>
    <m/>
    <n v="0"/>
    <m/>
    <s v=""/>
    <x v="2"/>
    <s v="Engine hours, GPS"/>
    <s v="Generator portable"/>
    <s v="Assigned"/>
    <s v="ERT"/>
    <s v="N/A"/>
    <s v="N/A"/>
    <m/>
    <m/>
    <m/>
    <m/>
    <s v="N/A"/>
    <s v="N/A"/>
    <m/>
    <m/>
    <m/>
    <x v="1"/>
    <m/>
    <m/>
    <m/>
    <s v="Removed from data gathering scope"/>
    <s v="ERT Base: Azamat Tatcheyev / Said Dosmukhanbetov"/>
  </r>
  <r>
    <n v="701024"/>
    <s v="Reserved"/>
    <m/>
    <s v="GENERATOR GASOLINE PORTABLE ATLAS-COPCO"/>
    <s v="N-COCR"/>
    <x v="1"/>
    <s v="Tengiz"/>
    <s v="HWI0043299"/>
    <s v="HWI0043299"/>
    <n v="20530"/>
    <s v="ACTIVE"/>
    <n v="150"/>
    <s v="ERT - Base"/>
    <s v="OE/HSE"/>
    <n v="205"/>
    <s v="OE/HSE"/>
    <n v="607"/>
    <s v="Tengiz OE/HSE"/>
    <s v="Tengiz OE/HSE"/>
    <s v="ERT - Base"/>
    <s v="905"/>
    <s v="Tengiz fleet"/>
    <m/>
    <m/>
    <m/>
    <s v="Critical"/>
    <s v="ATLAS - COPCO"/>
    <s v="QEP R8 50Hz 3p AVR"/>
    <s v="KZT"/>
    <n v="1160365"/>
    <s v="2016"/>
    <n v="5"/>
    <m/>
    <s v="GCBCT-2I26764"/>
    <m/>
    <m/>
    <m/>
    <n v="20"/>
    <d v="2017-12-23T00:00:00"/>
    <m/>
    <s v="0"/>
    <s v="0"/>
    <m/>
    <s v="3.00-4"/>
    <m/>
    <s v="SGN 014"/>
    <s v="271188"/>
    <s v="2027"/>
    <s v="2037"/>
    <m/>
    <m/>
    <n v="907"/>
    <m/>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Data was deleted in 06-2024 Assigned Equipments Report."/>
    <s v="NO"/>
    <x v="1"/>
    <m/>
    <x v="1"/>
    <m/>
    <n v="0"/>
    <m/>
    <s v=""/>
    <x v="2"/>
    <s v="Engine hours, GPS"/>
    <s v="Generator portable"/>
    <s v="Assigned"/>
    <s v="ERT"/>
    <s v="N/A"/>
    <s v="N/A"/>
    <m/>
    <m/>
    <m/>
    <m/>
    <s v="N/A"/>
    <s v="N/A"/>
    <m/>
    <m/>
    <m/>
    <x v="1"/>
    <m/>
    <m/>
    <m/>
    <s v="Removed from data gathering scope"/>
    <s v="ERT Base: Azamat Tatcheyev / Said Dosmukhanbetov"/>
  </r>
  <r>
    <n v="701025"/>
    <s v="Sent to BP"/>
    <m/>
    <s v="GENERATOR GASOLINE PORTABLE ATLAS-COPCO"/>
    <s v="N-COCR"/>
    <x v="1"/>
    <s v="Tengiz"/>
    <s v="HWI0059083"/>
    <s v="HWI0059083"/>
    <n v="13566"/>
    <s v="ACTIVE"/>
    <n v="200"/>
    <s v="Shanyrak Village Maitenance"/>
    <s v="Operations"/>
    <n v="209"/>
    <s v="Supply Chain Management"/>
    <n v="310"/>
    <s v="Tengiz Facilities Management"/>
    <s v="Tengiz Facilities Management"/>
    <s v="Shanyrak Village Maintenance"/>
    <s v="1609"/>
    <s v="Tengiz fleet"/>
    <m/>
    <m/>
    <m/>
    <s v="Non-Critical"/>
    <s v="ATLAS-COPCO"/>
    <s v="QEP R8 50Hz 3p AVR"/>
    <s v="KZT"/>
    <n v="1101040.18"/>
    <s v="2017"/>
    <n v="5"/>
    <m/>
    <m/>
    <d v="1899-12-31T00:00:00"/>
    <m/>
    <d v="1899-12-31T00:00:00"/>
    <n v="20"/>
    <d v="2018-11-03T00:00:00"/>
    <m/>
    <s v="0"/>
    <s v="0"/>
    <m/>
    <s v="3.00-4"/>
    <m/>
    <s v="SGN 015"/>
    <s v="277923"/>
    <s v="2028"/>
    <s v="2038"/>
    <m/>
    <s v="YES"/>
    <n v="1815"/>
    <m/>
    <m/>
    <m/>
    <s v="NO"/>
    <x v="1"/>
    <m/>
    <x v="1"/>
    <m/>
    <n v="0"/>
    <m/>
    <s v=""/>
    <x v="2"/>
    <s v="Engine hours, GPS"/>
    <s v="Generator portable"/>
    <s v="Shared with conditions"/>
    <m/>
    <s v="N/A"/>
    <s v="N/A"/>
    <n v="400"/>
    <m/>
    <m/>
    <m/>
    <s v="N/A"/>
    <s v="N/A"/>
    <s v="KGS"/>
    <s v="200-3627"/>
    <s v="tfmmech@tengizchevroil.com"/>
    <x v="1"/>
    <m/>
    <m/>
    <m/>
    <m/>
    <s v="TFM: Konstantin Chernov / Maxat Yeshmaganbetov"/>
  </r>
  <r>
    <n v="701026"/>
    <s v="Sent to BP"/>
    <m/>
    <s v="GENERATOR GASOLINE PORTABLE ATLAS-COPCO"/>
    <s v="N-COCR"/>
    <x v="1"/>
    <s v="Tengiz"/>
    <s v="HWI0059084"/>
    <s v="HWI0059084"/>
    <n v="13566"/>
    <s v="ACTIVE"/>
    <n v="200"/>
    <s v="Shanyrak Village Maitenance"/>
    <s v="Operations"/>
    <n v="209"/>
    <s v="Supply Chain Management"/>
    <n v="310"/>
    <s v="Tengiz Facilities Management"/>
    <s v="Tengiz Facilities Management"/>
    <s v="Shanyrak Village Maintenance"/>
    <s v="1610"/>
    <s v="Tengiz fleet"/>
    <m/>
    <m/>
    <m/>
    <s v="Non-Critical"/>
    <s v="ATLAS-COPCO"/>
    <s v="QEP R8 50Hz 3p AVR"/>
    <s v="KZT"/>
    <n v="1101040.18"/>
    <s v="2017"/>
    <n v="5"/>
    <m/>
    <m/>
    <d v="1899-12-31T00:00:00"/>
    <m/>
    <d v="1899-12-31T00:00:00"/>
    <n v="20"/>
    <d v="2018-11-03T00:00:00"/>
    <m/>
    <s v="0"/>
    <s v="0"/>
    <m/>
    <s v="3.00-4"/>
    <m/>
    <s v="SGN 015"/>
    <s v="277923"/>
    <s v="2028"/>
    <s v="2038"/>
    <m/>
    <s v="YES"/>
    <n v="1816"/>
    <m/>
    <m/>
    <m/>
    <s v="NO"/>
    <x v="1"/>
    <m/>
    <x v="1"/>
    <m/>
    <n v="0"/>
    <m/>
    <s v=""/>
    <x v="2"/>
    <s v="Engine hours, GPS"/>
    <s v="Generator portable"/>
    <s v="Shared with conditions"/>
    <m/>
    <s v="N/A"/>
    <s v="N/A"/>
    <n v="400"/>
    <m/>
    <m/>
    <m/>
    <s v="N/A"/>
    <s v="N/A"/>
    <s v="KGS"/>
    <s v="200-3627"/>
    <s v="tfmmech@tengizchevroil.com"/>
    <x v="1"/>
    <m/>
    <m/>
    <m/>
    <m/>
    <s v="TFM: Konstantin Chernov / Maxat Yeshmaganbetov"/>
  </r>
  <r>
    <n v="702005"/>
    <s v="Sent to BP"/>
    <m/>
    <s v="GENERATOR DIESEL STATIONARY 200KVA PLANT"/>
    <s v="N-COCR"/>
    <x v="1"/>
    <s v="Tengiz"/>
    <m/>
    <m/>
    <n v="13562"/>
    <s v="ACTIVE"/>
    <n v="200"/>
    <s v="TCOV Maintenance"/>
    <s v="Operations"/>
    <n v="209"/>
    <s v="Supply Chain Management"/>
    <n v="310"/>
    <s v="Tengiz Facilities Management"/>
    <s v="Tengiz Facilities Management"/>
    <s v="FM TCOV MAINT"/>
    <s v="1611"/>
    <s v="Tengiz fleet"/>
    <m/>
    <m/>
    <m/>
    <s v="Non-Critical"/>
    <s v="WILSON"/>
    <s v="250KVA"/>
    <s v="USD"/>
    <n v="55000"/>
    <m/>
    <n v="19"/>
    <m/>
    <s v="8D27391U84068U"/>
    <d v="1899-12-31T00:00:00"/>
    <m/>
    <d v="1899-12-31T00:00:00"/>
    <n v="20"/>
    <d v="2006-02-07T00:00:00"/>
    <m/>
    <s v="0"/>
    <s v="0"/>
    <m/>
    <m/>
    <m/>
    <s v="LG 032"/>
    <m/>
    <s v="2009"/>
    <s v="2024"/>
    <m/>
    <s v="YES"/>
    <n v="1817"/>
    <m/>
    <m/>
    <m/>
    <s v="YES"/>
    <x v="0"/>
    <s v="GEN (ТШО 702005) &amp;gt;&amp;gt;"/>
    <x v="1"/>
    <m/>
    <n v="0"/>
    <m/>
    <s v="Kulsary Crew change Hall"/>
    <x v="3"/>
    <s v="Engine hours, GPS"/>
    <s v="Generator stationary"/>
    <s v="Assigned"/>
    <s v="It is an emergency power source for highly critical electrical consumers. It is permanently connected to the electrical network. MOC is required for dismantling."/>
    <s v="N/A"/>
    <s v="N/A"/>
    <n v="400"/>
    <m/>
    <s v="360 A"/>
    <s v="200 kvA"/>
    <s v="N/A"/>
    <s v="N/A"/>
    <s v="KGS"/>
    <s v="200-7649"/>
    <s v="electreng@tengizchevroil.com"/>
    <x v="0"/>
    <m/>
    <n v="0.1"/>
    <s v="Emergency"/>
    <m/>
    <s v="TFM: Konstantin Chernov / Maxat Yeshmaganbetov"/>
  </r>
  <r>
    <n v="702013"/>
    <s v="Sent to BP"/>
    <m/>
    <s v="LIGHTING SET MOBILE HAVERHILL 40KVA"/>
    <s v="N-COCR"/>
    <x v="1"/>
    <s v="Tengiz"/>
    <m/>
    <m/>
    <n v="29450"/>
    <s v="ACTIVE"/>
    <n v="200"/>
    <s v="Export Ops"/>
    <s v="Operations"/>
    <n v="207"/>
    <s v="Production Operations"/>
    <n v="708"/>
    <s v="FIELD &amp; EXPORT"/>
    <s v="FIELD &amp; EXPORT"/>
    <s v="Product Shipping &amp; Storage"/>
    <s v="1613"/>
    <s v="Tengiz fleet"/>
    <m/>
    <m/>
    <m/>
    <s v="Non-Critical"/>
    <s v="HAVERHILL"/>
    <s v="40KVA"/>
    <s v="USD"/>
    <n v="7000"/>
    <s v="1998"/>
    <n v="19"/>
    <m/>
    <m/>
    <d v="1899-12-31T00:00:00"/>
    <m/>
    <d v="1899-12-31T00:00:00"/>
    <n v="20"/>
    <d v="2006-02-07T00:00:00"/>
    <m/>
    <s v="0"/>
    <s v="0"/>
    <m/>
    <m/>
    <m/>
    <s v="LTS 001"/>
    <m/>
    <s v="2009"/>
    <s v="2024"/>
    <m/>
    <s v="YES"/>
    <n v="1819"/>
    <m/>
    <m/>
    <m/>
    <s v="NO"/>
    <x v="1"/>
    <m/>
    <x v="1"/>
    <m/>
    <n v="0"/>
    <m/>
    <s v="Не найдено"/>
    <x v="2"/>
    <s v="Engine hours, GPS"/>
    <s v="Lighting set, signal motorized"/>
    <m/>
    <m/>
    <s v="N/A"/>
    <s v="N/A"/>
    <s v="N/A"/>
    <s v="N/A"/>
    <s v="N/A"/>
    <s v="40 kvA"/>
    <s v="N/A"/>
    <s v="N/A"/>
    <m/>
    <m/>
    <m/>
    <x v="1"/>
    <m/>
    <m/>
    <m/>
    <s v="Not found"/>
    <s v="Maintenance: Assylbek Amangaliyev / Yerkin Dauletov"/>
  </r>
  <r>
    <n v="702016"/>
    <s v="Sent to BP"/>
    <m/>
    <s v="GENERATOR DIESEL STATIONARY GT055"/>
    <s v="N-COCR"/>
    <x v="1"/>
    <s v="Tengiz"/>
    <m/>
    <m/>
    <n v="29470"/>
    <s v="ACTIVE"/>
    <n v="200"/>
    <s v="Power Generation System"/>
    <s v="Operations"/>
    <n v="207"/>
    <s v="Production Operations"/>
    <n v="788"/>
    <s v="Power"/>
    <s v="Power"/>
    <s v="Power Generation System"/>
    <s v="1614"/>
    <s v="Tengiz fleet"/>
    <m/>
    <m/>
    <m/>
    <s v="Non-Critical"/>
    <s v="GT055"/>
    <m/>
    <s v="USD"/>
    <n v="110000"/>
    <s v="2004"/>
    <n v="19"/>
    <m/>
    <m/>
    <d v="1899-12-31T00:00:00"/>
    <m/>
    <d v="1899-12-31T00:00:00"/>
    <n v="20"/>
    <d v="2006-02-07T00:00:00"/>
    <m/>
    <s v="0"/>
    <s v="0"/>
    <m/>
    <m/>
    <m/>
    <s v="LG 001"/>
    <m/>
    <s v="2014"/>
    <s v="2024"/>
    <m/>
    <m/>
    <n v="1820"/>
    <m/>
    <m/>
    <m/>
    <s v="NO"/>
    <x v="1"/>
    <m/>
    <x v="1"/>
    <m/>
    <n v="0"/>
    <m/>
    <s v="Plant KTL/Завод КТЛ"/>
    <x v="3"/>
    <s v="Engine hours, GPS"/>
    <s v="Generator stationary"/>
    <m/>
    <m/>
    <s v="N/A"/>
    <s v="N/A"/>
    <m/>
    <m/>
    <m/>
    <m/>
    <s v="N/A"/>
    <s v="N/A"/>
    <m/>
    <m/>
    <m/>
    <x v="1"/>
    <m/>
    <m/>
    <m/>
    <m/>
    <s v="Maintenance: Assylbek Amangaliyev / Yerkin Dauletov"/>
  </r>
  <r>
    <n v="702017"/>
    <s v="Sent to BP"/>
    <m/>
    <s v="GENERATOR DIESEL STATIONARY GT055"/>
    <s v="N-COCR"/>
    <x v="1"/>
    <s v="Tengiz"/>
    <m/>
    <m/>
    <n v="29470"/>
    <s v="ACTIVE"/>
    <n v="200"/>
    <s v="Power Generation System"/>
    <s v="Operations"/>
    <n v="207"/>
    <s v="Production Operations"/>
    <n v="788"/>
    <s v="Power"/>
    <s v="Power"/>
    <s v="Power Generation System"/>
    <s v="1615"/>
    <s v="Tengiz fleet"/>
    <m/>
    <m/>
    <m/>
    <s v="Non-Critical"/>
    <s v="GT055"/>
    <s v="UNKNOWN"/>
    <s v="USD"/>
    <n v="110000"/>
    <s v="2004"/>
    <n v="19"/>
    <m/>
    <m/>
    <d v="1899-12-31T00:00:00"/>
    <m/>
    <d v="1899-12-31T00:00:00"/>
    <n v="20"/>
    <d v="2006-02-07T00:00:00"/>
    <m/>
    <s v="0"/>
    <s v="0"/>
    <m/>
    <m/>
    <m/>
    <s v="LG 001"/>
    <m/>
    <s v="2014"/>
    <s v="2024"/>
    <m/>
    <m/>
    <n v="1821"/>
    <m/>
    <m/>
    <m/>
    <s v="NO"/>
    <x v="1"/>
    <m/>
    <x v="1"/>
    <m/>
    <n v="0"/>
    <m/>
    <s v="Plant KTL/Завод КТЛ"/>
    <x v="3"/>
    <s v="Engine hours, GPS"/>
    <s v="Generator stationary"/>
    <m/>
    <m/>
    <s v="N/A"/>
    <s v="N/A"/>
    <m/>
    <m/>
    <m/>
    <m/>
    <s v="N/A"/>
    <s v="N/A"/>
    <m/>
    <m/>
    <m/>
    <x v="1"/>
    <m/>
    <m/>
    <m/>
    <m/>
    <s v="Maintenance: Assylbek Amangaliyev / Yerkin Dauletov"/>
  </r>
  <r>
    <n v="702018"/>
    <s v="Active"/>
    <m/>
    <s v="GENERATOR DIESEL STATIONARY PERKINS P50-"/>
    <s v="N-COCR"/>
    <x v="1"/>
    <s v="Tengiz"/>
    <s v="1797/1500"/>
    <m/>
    <n v="12027"/>
    <s v="ACTIVE"/>
    <n v="200"/>
    <s v="Digital IT Site Services"/>
    <s v="Operations"/>
    <n v="500"/>
    <s v="Information Technology"/>
    <n v="59"/>
    <s v="Telephone Communications"/>
    <s v="Telephone Communications"/>
    <s v="Telephone Services"/>
    <s v="906"/>
    <s v="Tengiz fleet"/>
    <m/>
    <m/>
    <m/>
    <s v="Non-Critical"/>
    <s v="PERKINS"/>
    <s v="P50-E"/>
    <s v="USD"/>
    <n v="44000"/>
    <s v="1993"/>
    <n v="19"/>
    <m/>
    <s v="YB50496X*V693406FX"/>
    <m/>
    <m/>
    <m/>
    <n v="20"/>
    <d v="2004-07-26T00:00:00"/>
    <m/>
    <s v="2257"/>
    <s v="2257"/>
    <m/>
    <m/>
    <m/>
    <s v="LG 001"/>
    <m/>
    <s v="2014"/>
    <s v="2024"/>
    <m/>
    <s v="YES"/>
    <n v="908"/>
    <m/>
    <m/>
    <m/>
    <s v="NO"/>
    <x v="1"/>
    <m/>
    <x v="1"/>
    <m/>
    <n v="0"/>
    <m/>
    <s v=""/>
    <x v="3"/>
    <s v="Engine hours, GPS"/>
    <s v="Generator stationary"/>
    <m/>
    <m/>
    <s v="N/A"/>
    <s v="N/A"/>
    <m/>
    <m/>
    <m/>
    <m/>
    <s v="N/A"/>
    <s v="N/A"/>
    <m/>
    <m/>
    <m/>
    <x v="1"/>
    <m/>
    <m/>
    <m/>
    <m/>
    <s v="Not assigned"/>
  </r>
  <r>
    <n v="702019"/>
    <s v="Active"/>
    <m/>
    <s v="GENERATOR DIESEL STATIONARY PERKINS P100"/>
    <s v="N-COCR"/>
    <x v="1"/>
    <s v="Tengiz"/>
    <s v="1797/1500"/>
    <s v="1797/1500"/>
    <n v="30130"/>
    <s v="ACTIVE"/>
    <n v="200"/>
    <s v="Field Ops"/>
    <s v="Operations"/>
    <n v="207"/>
    <s v="Production Operations"/>
    <n v="708"/>
    <s v="FIELD &amp; EXPORT"/>
    <s v="FIELD &amp; EXPORT"/>
    <s v="Control Room"/>
    <s v="907"/>
    <s v="Tengiz fleet"/>
    <m/>
    <m/>
    <m/>
    <s v="Non-Critical"/>
    <s v="PERKINS"/>
    <s v="P100"/>
    <s v="USD"/>
    <n v="44000"/>
    <s v="1993"/>
    <n v="19"/>
    <m/>
    <s v="YB50496X*V693406FX"/>
    <m/>
    <m/>
    <m/>
    <n v="20"/>
    <d v="2004-07-26T00:00:00"/>
    <m/>
    <s v="156"/>
    <s v="156"/>
    <s v="174.00 mh#1"/>
    <m/>
    <m/>
    <s v="LG 001"/>
    <m/>
    <s v="2014"/>
    <s v="2024"/>
    <m/>
    <s v="YES"/>
    <n v="909"/>
    <m/>
    <m/>
    <m/>
    <s v="YES"/>
    <x v="0"/>
    <s v="GEN (ТШО 702019)"/>
    <x v="1"/>
    <m/>
    <n v="0"/>
    <m/>
    <s v="Field/Промысел"/>
    <x v="3"/>
    <s v="Engine hours, GPS"/>
    <s v="Generator stationary"/>
    <m/>
    <m/>
    <s v="N/A"/>
    <s v="N/A"/>
    <m/>
    <m/>
    <m/>
    <m/>
    <s v="N/A"/>
    <s v="N/A"/>
    <m/>
    <m/>
    <m/>
    <x v="0"/>
    <m/>
    <n v="24"/>
    <s v="Emergency"/>
    <m/>
    <s v="Maintenance: Assylbek Amangaliyev / Yerkin Dauletov"/>
  </r>
  <r>
    <n v="702020"/>
    <s v="Sent to BP"/>
    <m/>
    <s v="GENERATOR DIESEL STATIONARY GT055"/>
    <s v="N-COCR"/>
    <x v="1"/>
    <s v="Tengiz"/>
    <m/>
    <m/>
    <n v="29470"/>
    <s v="ACTIVE"/>
    <n v="200"/>
    <s v="Power Generation System"/>
    <s v="Operations"/>
    <n v="207"/>
    <s v="Production Operations"/>
    <n v="788"/>
    <s v="Power"/>
    <s v="Power"/>
    <s v="power Generation System"/>
    <s v="1616"/>
    <s v="Tengiz fleet"/>
    <m/>
    <m/>
    <m/>
    <s v="Non-Critical"/>
    <s v="GT055"/>
    <m/>
    <s v="USD"/>
    <n v="110000"/>
    <s v="2004"/>
    <n v="19"/>
    <m/>
    <m/>
    <d v="1899-12-31T00:00:00"/>
    <m/>
    <d v="1899-12-31T00:00:00"/>
    <n v="20"/>
    <d v="2006-02-07T00:00:00"/>
    <m/>
    <s v="0"/>
    <s v="0"/>
    <m/>
    <m/>
    <m/>
    <s v="LG 001"/>
    <m/>
    <s v="2014"/>
    <s v="2024"/>
    <m/>
    <m/>
    <n v="1822"/>
    <m/>
    <m/>
    <m/>
    <s v="NO"/>
    <x v="1"/>
    <m/>
    <x v="1"/>
    <m/>
    <n v="0"/>
    <m/>
    <s v="Plant KTL/Завод КТЛ"/>
    <x v="3"/>
    <s v="Engine hours, GPS"/>
    <s v="Generator stationary"/>
    <m/>
    <m/>
    <s v="N/A"/>
    <s v="N/A"/>
    <m/>
    <m/>
    <m/>
    <m/>
    <s v="N/A"/>
    <s v="N/A"/>
    <m/>
    <m/>
    <m/>
    <x v="1"/>
    <m/>
    <m/>
    <m/>
    <m/>
    <s v="Maintenance: Assylbek Amangaliyev / Yerkin Dauletov"/>
  </r>
  <r>
    <n v="702021"/>
    <s v="Sent to BP"/>
    <m/>
    <s v="GENERATOR DIESEL STATIONARY GT055"/>
    <s v="N-COCR"/>
    <x v="1"/>
    <s v="Tengiz"/>
    <m/>
    <m/>
    <n v="29470"/>
    <s v="ACTIVE"/>
    <n v="200"/>
    <s v="Power Generation System"/>
    <s v="Operations"/>
    <n v="207"/>
    <s v="Production Operations"/>
    <n v="788"/>
    <s v="Power"/>
    <s v="Power"/>
    <s v="Power Generation System"/>
    <s v="1617"/>
    <s v="Tengiz fleet"/>
    <m/>
    <m/>
    <m/>
    <s v="Non-Critical"/>
    <s v="GT055"/>
    <m/>
    <s v="USD"/>
    <n v="110000"/>
    <s v="2004"/>
    <n v="19"/>
    <m/>
    <m/>
    <d v="1899-12-31T00:00:00"/>
    <m/>
    <d v="1899-12-31T00:00:00"/>
    <n v="20"/>
    <d v="2006-02-07T00:00:00"/>
    <m/>
    <s v="0"/>
    <s v="0"/>
    <m/>
    <m/>
    <m/>
    <s v="LG 001"/>
    <m/>
    <s v="2014"/>
    <s v="2024"/>
    <m/>
    <m/>
    <n v="1823"/>
    <m/>
    <m/>
    <m/>
    <s v="NO"/>
    <x v="1"/>
    <m/>
    <x v="1"/>
    <m/>
    <n v="0"/>
    <m/>
    <s v="Plant KTL/Завод КТЛ"/>
    <x v="3"/>
    <s v="Engine hours, GPS"/>
    <s v="Generator stationary"/>
    <m/>
    <m/>
    <s v="N/A"/>
    <s v="N/A"/>
    <m/>
    <m/>
    <m/>
    <m/>
    <s v="N/A"/>
    <s v="N/A"/>
    <m/>
    <m/>
    <m/>
    <x v="1"/>
    <m/>
    <m/>
    <m/>
    <m/>
    <s v="Maintenance: Assylbek Amangaliyev / Yerkin Dauletov"/>
  </r>
  <r>
    <n v="702022"/>
    <s v="Sent to BP"/>
    <m/>
    <s v="GENERATOR DIESEL STATIONARY GT055"/>
    <s v="N-COCR"/>
    <x v="1"/>
    <s v="Tengiz"/>
    <m/>
    <m/>
    <n v="29470"/>
    <s v="ACTIVE"/>
    <n v="200"/>
    <s v="Power Generation System"/>
    <s v="Operations"/>
    <n v="207"/>
    <s v="Production Operations"/>
    <n v="788"/>
    <s v="Power"/>
    <s v="Power"/>
    <s v="Power Generation System"/>
    <s v="1618"/>
    <s v="Tengiz fleet"/>
    <m/>
    <m/>
    <m/>
    <s v="Non-Critical"/>
    <s v="GT055"/>
    <m/>
    <s v="USD"/>
    <n v="110000"/>
    <s v="2004"/>
    <n v="19"/>
    <m/>
    <m/>
    <d v="1899-12-31T00:00:00"/>
    <m/>
    <d v="1899-12-31T00:00:00"/>
    <n v="20"/>
    <d v="2006-02-07T00:00:00"/>
    <m/>
    <s v="0"/>
    <s v="0"/>
    <m/>
    <m/>
    <m/>
    <s v="LG 001"/>
    <m/>
    <s v="2014"/>
    <s v="2024"/>
    <m/>
    <m/>
    <n v="1824"/>
    <m/>
    <m/>
    <m/>
    <s v="NO"/>
    <x v="1"/>
    <m/>
    <x v="1"/>
    <m/>
    <n v="0"/>
    <m/>
    <s v="Plant KTL/Завод КТЛ"/>
    <x v="3"/>
    <s v="Engine hours, GPS"/>
    <s v="Generator stationary"/>
    <m/>
    <m/>
    <s v="N/A"/>
    <s v="N/A"/>
    <m/>
    <m/>
    <m/>
    <m/>
    <s v="N/A"/>
    <s v="N/A"/>
    <m/>
    <m/>
    <m/>
    <x v="1"/>
    <m/>
    <m/>
    <m/>
    <m/>
    <s v="Maintenance: Assylbek Amangaliyev / Yerkin Dauletov"/>
  </r>
  <r>
    <n v="702023"/>
    <s v="Sent to BP"/>
    <m/>
    <s v="GENERATOR DIESEL STATIONARY GT055"/>
    <s v="N-COCR"/>
    <x v="1"/>
    <s v="Tengiz"/>
    <m/>
    <m/>
    <n v="29470"/>
    <s v="ACTIVE"/>
    <n v="200"/>
    <s v="Power Generation System"/>
    <s v="Operations"/>
    <n v="207"/>
    <s v="Production Operations"/>
    <n v="788"/>
    <s v="Power"/>
    <s v="Power"/>
    <s v="Power Generation System"/>
    <s v="1619"/>
    <s v="Tengiz fleet"/>
    <m/>
    <m/>
    <m/>
    <s v="Non-Critical"/>
    <s v="GT055"/>
    <m/>
    <s v="USD"/>
    <n v="110000"/>
    <s v="2004"/>
    <n v="19"/>
    <m/>
    <m/>
    <d v="1899-12-31T00:00:00"/>
    <m/>
    <d v="1899-12-31T00:00:00"/>
    <n v="20"/>
    <d v="2006-02-07T00:00:00"/>
    <m/>
    <s v="0"/>
    <s v="0"/>
    <m/>
    <m/>
    <m/>
    <s v="LG 001"/>
    <m/>
    <s v="2014"/>
    <s v="2024"/>
    <m/>
    <m/>
    <n v="1825"/>
    <m/>
    <m/>
    <m/>
    <s v="NO"/>
    <x v="1"/>
    <m/>
    <x v="1"/>
    <m/>
    <n v="0"/>
    <m/>
    <s v="Plant KTL/Завод КТЛ"/>
    <x v="3"/>
    <s v="Engine hours, GPS"/>
    <s v="Generator stationary"/>
    <m/>
    <m/>
    <s v="N/A"/>
    <s v="N/A"/>
    <m/>
    <m/>
    <m/>
    <m/>
    <s v="N/A"/>
    <s v="N/A"/>
    <m/>
    <m/>
    <m/>
    <x v="1"/>
    <m/>
    <m/>
    <m/>
    <m/>
    <s v="Maintenance: Assylbek Amangaliyev / Yerkin Dauletov"/>
  </r>
  <r>
    <n v="702024"/>
    <s v="Sent to BP"/>
    <m/>
    <s v="GENERATOR DIESEL STATIONARY GT055"/>
    <s v="N-COCR"/>
    <x v="1"/>
    <s v="Tengiz"/>
    <m/>
    <m/>
    <n v="29470"/>
    <s v="ACTIVE"/>
    <n v="200"/>
    <s v="Power Generation System"/>
    <s v="Operations"/>
    <n v="207"/>
    <s v="Production Operations"/>
    <n v="788"/>
    <s v="Power"/>
    <s v="Power"/>
    <s v="Power Generation System"/>
    <s v="1620"/>
    <s v="Tengiz fleet"/>
    <m/>
    <m/>
    <m/>
    <s v="Non-Critical"/>
    <s v="GT055"/>
    <m/>
    <s v="USD"/>
    <n v="110000"/>
    <s v="1993"/>
    <n v="19"/>
    <m/>
    <m/>
    <d v="1899-12-31T00:00:00"/>
    <m/>
    <d v="1899-12-31T00:00:00"/>
    <n v="20"/>
    <d v="2006-02-07T00:00:00"/>
    <m/>
    <s v="0"/>
    <s v="0"/>
    <m/>
    <m/>
    <m/>
    <s v="LG 001"/>
    <m/>
    <s v="2014"/>
    <s v="2024"/>
    <m/>
    <m/>
    <n v="1826"/>
    <m/>
    <m/>
    <m/>
    <s v="NO"/>
    <x v="1"/>
    <m/>
    <x v="1"/>
    <m/>
    <n v="0"/>
    <m/>
    <s v="Plant KTL/Завод КТЛ"/>
    <x v="3"/>
    <s v="Engine hours, GPS"/>
    <s v="Generator stationary"/>
    <m/>
    <m/>
    <s v="N/A"/>
    <s v="N/A"/>
    <m/>
    <m/>
    <m/>
    <m/>
    <s v="N/A"/>
    <s v="N/A"/>
    <m/>
    <m/>
    <m/>
    <x v="1"/>
    <m/>
    <m/>
    <m/>
    <m/>
    <s v="Maintenance: Assylbek Amangaliyev / Yerkin Dauletov"/>
  </r>
  <r>
    <n v="702030"/>
    <s v="Active"/>
    <m/>
    <s v="GENERATOR DIESEL STATIONARY AG POWER"/>
    <s v="N-COCR"/>
    <x v="1"/>
    <s v="Tengiz"/>
    <m/>
    <m/>
    <n v="29470"/>
    <s v="ACTIVE"/>
    <n v="200"/>
    <s v="Power Generation System"/>
    <s v="Operations"/>
    <n v="207"/>
    <s v="Production Operations"/>
    <n v="788"/>
    <s v="Power"/>
    <s v="Power"/>
    <s v="Power Generation System"/>
    <s v="908"/>
    <s v="Tengiz fleet"/>
    <m/>
    <m/>
    <m/>
    <s v="Non-Critical"/>
    <s v="AG POWER"/>
    <s v="0143555\01"/>
    <s v="USD"/>
    <n v="240000"/>
    <s v="2004"/>
    <n v="19"/>
    <m/>
    <m/>
    <m/>
    <m/>
    <m/>
    <n v="20"/>
    <d v="2004-07-26T00:00:00"/>
    <d v="2019-07-11T00:00:00"/>
    <s v="0"/>
    <s v="0"/>
    <m/>
    <m/>
    <m/>
    <s v="LG 001"/>
    <s v="AFE106785"/>
    <s v="2014"/>
    <s v="2024"/>
    <m/>
    <m/>
    <n v="910"/>
    <m/>
    <m/>
    <s v="13.01.25-sutz: Equipment's status was changed from TMF1 to N-COCR in E-Maint, E-1, TCO Management Tool systems for permanent basis, according to the e-mail from WCC with confirmed by TCO Fleet maintenance and inspection Team Lead as of 13.01.25. (Inbox- WCC) As it is serviced by Energy System Services."/>
    <s v="NO"/>
    <x v="1"/>
    <m/>
    <x v="1"/>
    <m/>
    <n v="0"/>
    <m/>
    <s v="HSRG/ГТЭС"/>
    <x v="3"/>
    <s v="Engine hours, GPS"/>
    <s v="Generator stationary"/>
    <m/>
    <m/>
    <s v="N/A"/>
    <s v="N/A"/>
    <m/>
    <m/>
    <m/>
    <m/>
    <s v="N/A"/>
    <s v="N/A"/>
    <m/>
    <m/>
    <m/>
    <x v="1"/>
    <m/>
    <m/>
    <m/>
    <m/>
    <s v="Maintenance: Assylbek Amangaliyev / Yerkin Dauletov"/>
  </r>
  <r>
    <n v="702037"/>
    <s v="Sent to BP"/>
    <m/>
    <s v="GENERATOR DIESEL STATIONARY CATERPILLAR"/>
    <s v="N-COCR"/>
    <x v="1"/>
    <s v="Tengiz"/>
    <m/>
    <m/>
    <n v="29470"/>
    <s v="ACTIVE"/>
    <n v="200"/>
    <s v="Power Generation System"/>
    <s v="Operations"/>
    <n v="207"/>
    <s v="Production Operations"/>
    <n v="788"/>
    <s v="Power"/>
    <s v="Power"/>
    <s v="Power Generation System"/>
    <s v="1623"/>
    <s v="Tengiz fleet"/>
    <m/>
    <m/>
    <m/>
    <s v="Non-Critical"/>
    <s v="CATERPILLAR"/>
    <s v="GENERATOR 400"/>
    <s v="USD"/>
    <n v="33000"/>
    <s v="2003"/>
    <n v="19"/>
    <m/>
    <s v="CAT0000P9ES04893"/>
    <d v="1899-12-31T00:00:00"/>
    <m/>
    <d v="1899-12-31T00:00:00"/>
    <n v="20"/>
    <d v="2005-05-11T00:00:00"/>
    <m/>
    <s v="0"/>
    <s v="0"/>
    <m/>
    <m/>
    <m/>
    <s v="LG 001"/>
    <m/>
    <s v="2014"/>
    <s v="2024"/>
    <m/>
    <m/>
    <n v="1829"/>
    <m/>
    <m/>
    <m/>
    <s v="NO"/>
    <x v="1"/>
    <m/>
    <x v="1"/>
    <m/>
    <n v="0"/>
    <m/>
    <s v="Plant KTL/Завод КТЛ"/>
    <x v="3"/>
    <s v="Engine hours, GPS"/>
    <s v="Generator stationary"/>
    <m/>
    <m/>
    <s v="N/A"/>
    <s v="N/A"/>
    <m/>
    <m/>
    <m/>
    <m/>
    <s v="N/A"/>
    <s v="N/A"/>
    <m/>
    <m/>
    <m/>
    <x v="1"/>
    <m/>
    <m/>
    <m/>
    <m/>
    <s v="Maintenance: Assylbek Amangaliyev / Yerkin Dauletov"/>
  </r>
  <r>
    <n v="702040"/>
    <s v="Active"/>
    <m/>
    <s v="GENERATOR DIESEL STATIONARY PU-951"/>
    <s v="N-COCR"/>
    <x v="1"/>
    <s v="Tengiz"/>
    <s v="154978-1"/>
    <s v="154978-1"/>
    <n v="29200"/>
    <s v="ACTIVE"/>
    <n v="200"/>
    <s v="KTL Plant"/>
    <s v="Operations"/>
    <n v="207"/>
    <s v="Production Operations"/>
    <n v="745"/>
    <s v="KTL"/>
    <s v="KTL"/>
    <s v="KTL Plant"/>
    <s v="909"/>
    <s v="Tengiz fleet"/>
    <m/>
    <m/>
    <m/>
    <s v="Non-Critical"/>
    <m/>
    <s v="PU-951"/>
    <s v="USD"/>
    <n v="22000"/>
    <m/>
    <n v="18"/>
    <m/>
    <m/>
    <m/>
    <m/>
    <m/>
    <n v="20"/>
    <d v="2005-04-29T00:00:00"/>
    <m/>
    <s v="1"/>
    <s v="1"/>
    <m/>
    <m/>
    <m/>
    <s v="LG 001"/>
    <m/>
    <s v="2015"/>
    <s v="2025"/>
    <m/>
    <m/>
    <n v="911"/>
    <m/>
    <m/>
    <m/>
    <s v="NO"/>
    <x v="1"/>
    <m/>
    <x v="1"/>
    <m/>
    <n v="0"/>
    <m/>
    <s v="For Write-off"/>
    <x v="3"/>
    <s v="Engine hours, GPS"/>
    <s v="Generator stationary"/>
    <m/>
    <m/>
    <s v="N/A"/>
    <s v="N/A"/>
    <m/>
    <m/>
    <m/>
    <m/>
    <s v="N/A"/>
    <s v="N/A"/>
    <m/>
    <m/>
    <m/>
    <x v="1"/>
    <m/>
    <m/>
    <m/>
    <m/>
    <s v="Maintenance: Assylbek Amangaliyev / Yerkin Dauletov"/>
  </r>
  <r>
    <n v="702041"/>
    <s v="Active"/>
    <m/>
    <s v="GENERATOR DIESEL STATIONARY PU-951"/>
    <s v="N-COCR"/>
    <x v="1"/>
    <s v="Tengiz"/>
    <s v="157072-1"/>
    <s v="157072-1"/>
    <n v="29200"/>
    <s v="ACTIVE"/>
    <n v="200"/>
    <s v="KTL Plant"/>
    <s v="Operations"/>
    <n v="207"/>
    <s v="Production Operations"/>
    <n v="745"/>
    <s v="KTL"/>
    <s v="KTL"/>
    <s v="KTL Plant"/>
    <s v="910"/>
    <s v="Tengiz fleet"/>
    <m/>
    <m/>
    <m/>
    <s v="Non-Critical"/>
    <m/>
    <s v="PU-951"/>
    <s v="USD"/>
    <n v="22000"/>
    <m/>
    <n v="18"/>
    <m/>
    <m/>
    <m/>
    <m/>
    <m/>
    <n v="20"/>
    <d v="2005-04-29T00:00:00"/>
    <m/>
    <s v="0"/>
    <s v="0"/>
    <m/>
    <m/>
    <m/>
    <s v="LG 001"/>
    <m/>
    <s v="2015"/>
    <s v="2025"/>
    <m/>
    <m/>
    <n v="912"/>
    <m/>
    <m/>
    <m/>
    <s v="NO"/>
    <x v="1"/>
    <m/>
    <x v="1"/>
    <m/>
    <n v="0"/>
    <m/>
    <s v="Plant KTL/Завод КТЛ"/>
    <x v="3"/>
    <s v="Engine hours, GPS"/>
    <s v="Generator stationary"/>
    <m/>
    <m/>
    <s v="N/A"/>
    <s v="N/A"/>
    <m/>
    <m/>
    <m/>
    <m/>
    <s v="N/A"/>
    <s v="N/A"/>
    <m/>
    <m/>
    <m/>
    <x v="1"/>
    <m/>
    <m/>
    <m/>
    <m/>
    <s v="Maintenance: Assylbek Amangaliyev / Yerkin Dauletov"/>
  </r>
  <r>
    <n v="702042"/>
    <s v="Active"/>
    <m/>
    <s v="GENERATOR DIESEL STATIONARY PU-951"/>
    <s v="N-COCR"/>
    <x v="1"/>
    <s v="Tengiz"/>
    <m/>
    <m/>
    <n v="29200"/>
    <s v="ACTIVE"/>
    <n v="200"/>
    <s v="KTL Plant"/>
    <s v="Operations"/>
    <n v="207"/>
    <s v="Production Operations"/>
    <n v="745"/>
    <s v="KTL"/>
    <s v="KTL"/>
    <s v="KTL Plant"/>
    <s v="911"/>
    <s v="Tengiz fleet"/>
    <m/>
    <m/>
    <m/>
    <s v="Non-Critical"/>
    <m/>
    <s v="PU-951"/>
    <s v="USD"/>
    <n v="22000"/>
    <m/>
    <n v="18"/>
    <m/>
    <m/>
    <m/>
    <m/>
    <m/>
    <n v="20"/>
    <d v="2005-04-29T00:00:00"/>
    <m/>
    <s v="0"/>
    <s v="0"/>
    <m/>
    <m/>
    <m/>
    <s v="LG 001"/>
    <m/>
    <s v="2015"/>
    <s v="2025"/>
    <m/>
    <m/>
    <n v="913"/>
    <m/>
    <m/>
    <m/>
    <s v="NO"/>
    <x v="1"/>
    <m/>
    <x v="1"/>
    <m/>
    <n v="0"/>
    <m/>
    <s v="Plant KTL/Завод КТЛ"/>
    <x v="3"/>
    <s v="Engine hours, GPS"/>
    <s v="Generator stationary"/>
    <m/>
    <m/>
    <s v="N/A"/>
    <s v="N/A"/>
    <m/>
    <m/>
    <m/>
    <m/>
    <s v="N/A"/>
    <s v="N/A"/>
    <m/>
    <m/>
    <m/>
    <x v="1"/>
    <m/>
    <m/>
    <m/>
    <m/>
    <s v="Maintenance: Assylbek Amangaliyev / Yerkin Dauletov"/>
  </r>
  <r>
    <n v="702045"/>
    <s v="Sent to BP"/>
    <m/>
    <s v="GENERATOR DIESEL STATIONARY TCOV CLINIC"/>
    <s v="N-COCR"/>
    <x v="1"/>
    <s v="Tengiz"/>
    <s v="RG6081H100848"/>
    <m/>
    <n v="20850"/>
    <s v="ACTIVE"/>
    <n v="200"/>
    <s v="Maintenance Shared Services"/>
    <s v="Operations"/>
    <n v="207"/>
    <s v="Production Operations"/>
    <n v="705"/>
    <s v="Maintenance"/>
    <s v="Maintenance"/>
    <s v="Maintenance Shared Services"/>
    <s v="1626"/>
    <s v="Tengiz fleet"/>
    <m/>
    <m/>
    <m/>
    <s v="Non-Critical"/>
    <s v="AG POWER"/>
    <s v="AGJD260NS"/>
    <s v="USD"/>
    <n v="35625.11"/>
    <s v="2004"/>
    <n v="19"/>
    <m/>
    <s v="RG6081H100714"/>
    <d v="1899-12-31T00:00:00"/>
    <m/>
    <d v="2005-08-11T00:00:00"/>
    <n v="20"/>
    <d v="2005-08-11T00:00:00"/>
    <m/>
    <s v="13969"/>
    <s v="13969"/>
    <m/>
    <m/>
    <m/>
    <s v="LG 019"/>
    <s v="89739"/>
    <s v="2014"/>
    <s v="2024"/>
    <m/>
    <s v="YES"/>
    <n v="1832"/>
    <m/>
    <m/>
    <m/>
    <s v="YES"/>
    <x v="0"/>
    <s v="GEN (ТШО 702045)"/>
    <x v="1"/>
    <m/>
    <n v="0"/>
    <m/>
    <s v="Plant KTL/Завод КТЛ"/>
    <x v="3"/>
    <s v="Engine hours, GPS"/>
    <s v="Generator stationary"/>
    <s v="Shared with conditions"/>
    <m/>
    <s v="N/A"/>
    <s v="N/A"/>
    <s v="220-380"/>
    <m/>
    <m/>
    <s v="330 kvA"/>
    <s v="N/A"/>
    <s v="N/A"/>
    <s v="TCO SCM Logistics"/>
    <s v="200-4401"/>
    <s v="mssls@tengizchevroil.com"/>
    <x v="0"/>
    <m/>
    <n v="24"/>
    <s v="Emergency"/>
    <m/>
    <s v="Maintenance: Assylbek Amangaliyev / Yerkin Dauletov"/>
  </r>
  <r>
    <n v="702048"/>
    <s v="Sent to BP"/>
    <m/>
    <s v="GENERATOR DIESEL STATIONARY YANMAR YG 10"/>
    <s v="N-COCR"/>
    <x v="1"/>
    <s v="Tengiz"/>
    <m/>
    <m/>
    <n v="13780"/>
    <s v="ACTIVE"/>
    <n v="200"/>
    <s v="Heavy Equipment Operations"/>
    <s v="Operations"/>
    <n v="209"/>
    <s v="Supply Chain Management"/>
    <n v="322"/>
    <s v="Tengiz Ground Transportation"/>
    <s v="SCM Logistics"/>
    <s v="Heavy Equipment Operations"/>
    <s v="1627"/>
    <s v="Tengiz fleet"/>
    <m/>
    <m/>
    <m/>
    <s v="Non-Critical"/>
    <m/>
    <s v="YG 10.48"/>
    <s v="EUR"/>
    <n v="3320"/>
    <s v="2005"/>
    <n v="17"/>
    <m/>
    <m/>
    <d v="1899-12-31T00:00:00"/>
    <m/>
    <d v="2006-07-02T00:00:00"/>
    <n v="20"/>
    <d v="2006-02-06T00:00:00"/>
    <m/>
    <s v="0"/>
    <s v="0"/>
    <m/>
    <m/>
    <m/>
    <s v="SGN 006"/>
    <s v="97586"/>
    <s v="2011"/>
    <s v="2026"/>
    <m/>
    <s v="YES"/>
    <n v="1833"/>
    <m/>
    <m/>
    <m/>
    <s v="NO"/>
    <x v="1"/>
    <m/>
    <x v="1"/>
    <m/>
    <n v="0"/>
    <m/>
    <s v=""/>
    <x v="3"/>
    <s v="Engine hours, GPS"/>
    <s v="Generator stationary"/>
    <m/>
    <m/>
    <s v="N/A"/>
    <s v="N/A"/>
    <s v="110/220"/>
    <s v="Без Аккумулятора"/>
    <s v="43.6А/20.8А"/>
    <s v="6 kvA"/>
    <s v="N/A"/>
    <s v="N/A"/>
    <m/>
    <m/>
    <m/>
    <x v="1"/>
    <m/>
    <m/>
    <m/>
    <m/>
    <s v="SCM Logistics: Yerbol Nauryzbay  / Yerlan Yeshmagambetov"/>
  </r>
  <r>
    <n v="702049"/>
    <s v="Sent to BP"/>
    <m/>
    <s v="GENERATOR DIESEL STATIONARY STAMFORD"/>
    <s v="N-COCR"/>
    <x v="1"/>
    <s v="Tengiz"/>
    <s v="64-6300DEGP-0006"/>
    <m/>
    <n v="29450"/>
    <s v="ACTIVE"/>
    <n v="200"/>
    <s v="Export Ops"/>
    <s v="Operations"/>
    <n v="207"/>
    <s v="Production Operations"/>
    <n v="708"/>
    <s v="FIELD &amp; EXPORT"/>
    <s v="FIELD &amp; EXPORT"/>
    <s v="Product Shipping &amp; Storage"/>
    <s v="1628"/>
    <s v="Tengiz fleet"/>
    <m/>
    <m/>
    <m/>
    <s v="Non-Critical"/>
    <s v="FORD"/>
    <s v="UCD1224G"/>
    <m/>
    <n v="0"/>
    <s v="2005"/>
    <n v="17"/>
    <m/>
    <s v="AB37590*U635318L*"/>
    <d v="1899-12-31T00:00:00"/>
    <m/>
    <d v="2005-01-09T00:00:00"/>
    <n v="20"/>
    <d v="2006-06-03T00:00:00"/>
    <m/>
    <s v="4000"/>
    <s v="4000"/>
    <m/>
    <m/>
    <m/>
    <s v="SGN 007"/>
    <s v="571502-6-8613-0"/>
    <s v="2016"/>
    <s v="2026"/>
    <m/>
    <s v="YES"/>
    <n v="1834"/>
    <m/>
    <m/>
    <m/>
    <s v="NO"/>
    <x v="1"/>
    <m/>
    <x v="1"/>
    <m/>
    <n v="0"/>
    <m/>
    <s v="УЗГ Кульсары "/>
    <x v="3"/>
    <s v="Engine hours, GPS"/>
    <s v="Generator stationary"/>
    <m/>
    <m/>
    <s v="N/A"/>
    <s v="N/A"/>
    <m/>
    <m/>
    <m/>
    <m/>
    <s v="N/A"/>
    <s v="N/A"/>
    <m/>
    <m/>
    <m/>
    <x v="1"/>
    <m/>
    <m/>
    <m/>
    <m/>
    <s v="Maintenance: Assylbek Amangaliyev / Yerkin Dauletov"/>
  </r>
  <r>
    <n v="702050"/>
    <s v="Sent to BP"/>
    <m/>
    <s v="GENERATOR DIESEL STATIONARY AIRPORT"/>
    <s v="N-COCR"/>
    <x v="1"/>
    <s v="Tengiz"/>
    <s v="OLY00000CPXM06320"/>
    <m/>
    <n v="13727"/>
    <s v="ACTIVE"/>
    <n v="200"/>
    <s v="Flight Ops &amp; Charters"/>
    <s v="Operations"/>
    <n v="209"/>
    <s v="Supply Chain Management"/>
    <n v="321"/>
    <s v="Aviation &amp; Logistics"/>
    <s v="SCM Logistics"/>
    <s v="AVIATION OPERATIONS"/>
    <s v="1629"/>
    <s v="Tengiz fleet"/>
    <m/>
    <m/>
    <m/>
    <s v="Non-Critical"/>
    <s v="OLYMPIAN"/>
    <s v="GEP22-2"/>
    <m/>
    <n v="0"/>
    <s v="2006"/>
    <n v="16"/>
    <m/>
    <m/>
    <d v="1899-12-31T00:00:00"/>
    <m/>
    <d v="1899-12-31T00:00:00"/>
    <n v="20"/>
    <d v="2008-05-05T00:00:00"/>
    <m/>
    <s v="0"/>
    <s v="0"/>
    <m/>
    <m/>
    <m/>
    <s v="LG 001"/>
    <m/>
    <s v="2017"/>
    <s v="2027"/>
    <m/>
    <m/>
    <n v="1835"/>
    <m/>
    <m/>
    <m/>
    <s v="NO"/>
    <x v="1"/>
    <m/>
    <x v="1"/>
    <m/>
    <n v="0"/>
    <m/>
    <s v=""/>
    <x v="3"/>
    <s v="Engine hours, GPS"/>
    <s v="Generator stationary"/>
    <m/>
    <m/>
    <s v="N/A"/>
    <s v="N/A"/>
    <m/>
    <m/>
    <m/>
    <m/>
    <s v="N/A"/>
    <s v="N/A"/>
    <m/>
    <m/>
    <m/>
    <x v="1"/>
    <m/>
    <m/>
    <m/>
    <m/>
    <s v="SCM Aviation: Nurzat Khairolla / Zhandos Ospankulov"/>
  </r>
  <r>
    <n v="702052"/>
    <s v="Active"/>
    <m/>
    <s v="GENERATOR DIESEL  STATIONARY"/>
    <s v="N-COCR"/>
    <x v="1"/>
    <s v="Tengiz"/>
    <m/>
    <m/>
    <n v="20702"/>
    <s v="ACTIVE"/>
    <n v="200"/>
    <s v="SGI Operations"/>
    <s v="Operations"/>
    <n v="207"/>
    <s v="Production Operations"/>
    <n v="795"/>
    <s v="SGI/SGP"/>
    <s v="SGI/SGP"/>
    <s v="SGI Operations"/>
    <s v="912"/>
    <s v="Tengiz fleet"/>
    <m/>
    <m/>
    <m/>
    <s v="Non-Critical"/>
    <m/>
    <m/>
    <m/>
    <n v="0"/>
    <s v="2005"/>
    <n v="10"/>
    <m/>
    <s v="526 101 474"/>
    <m/>
    <m/>
    <m/>
    <n v="20"/>
    <d v="2012-12-05T00:00:00"/>
    <m/>
    <s v="0"/>
    <s v="0"/>
    <m/>
    <m/>
    <m/>
    <s v="LG 054"/>
    <m/>
    <s v="2022"/>
    <s v="2032"/>
    <m/>
    <m/>
    <n v="914"/>
    <m/>
    <m/>
    <m/>
    <s v="NO"/>
    <x v="1"/>
    <m/>
    <x v="1"/>
    <m/>
    <n v="0"/>
    <m/>
    <s v="Plant KTL/Завод КТЛ"/>
    <x v="3"/>
    <s v="Engine hours, GPS"/>
    <s v="Generator stationary"/>
    <m/>
    <m/>
    <s v="N/A"/>
    <s v="N/A"/>
    <m/>
    <m/>
    <m/>
    <m/>
    <s v="N/A"/>
    <s v="N/A"/>
    <m/>
    <m/>
    <m/>
    <x v="1"/>
    <m/>
    <m/>
    <m/>
    <m/>
    <s v="Maintenance: Assylbek Amangaliyev / Yerkin Dauletov"/>
  </r>
  <r>
    <n v="702053"/>
    <s v="Active"/>
    <m/>
    <s v="GENERATOR STATIONARY PERKINS 3412"/>
    <s v="N-COCR"/>
    <x v="1"/>
    <s v="Tengiz"/>
    <s v="38S20993"/>
    <s v="38S20993"/>
    <n v="20702"/>
    <s v="ACTIVE"/>
    <n v="200"/>
    <s v="SGI Operations"/>
    <s v="Operations"/>
    <n v="207"/>
    <s v="Production Operations"/>
    <n v="795"/>
    <s v="SGI/SGP"/>
    <s v="SGI/SGP"/>
    <s v="SGI Operations"/>
    <s v="913"/>
    <s v="Tengiz fleet"/>
    <m/>
    <m/>
    <m/>
    <s v="Non-Critical"/>
    <s v="PERKINS"/>
    <s v="3412"/>
    <m/>
    <n v="0"/>
    <s v="2005"/>
    <n v="13"/>
    <m/>
    <s v="FGA061098U2130L"/>
    <m/>
    <m/>
    <m/>
    <n v="20"/>
    <d v="2010-03-13T00:00:00"/>
    <m/>
    <s v="0"/>
    <s v="0"/>
    <m/>
    <m/>
    <m/>
    <s v="LG 055"/>
    <m/>
    <s v="2020"/>
    <s v="2030"/>
    <m/>
    <m/>
    <n v="915"/>
    <m/>
    <m/>
    <m/>
    <s v="NO"/>
    <x v="1"/>
    <m/>
    <x v="1"/>
    <m/>
    <n v="0"/>
    <m/>
    <s v="Plant KTL/Завод КТЛ"/>
    <x v="3"/>
    <s v="Engine hours, GPS"/>
    <s v="Generator stationary"/>
    <m/>
    <m/>
    <s v="N/A"/>
    <s v="N/A"/>
    <m/>
    <m/>
    <m/>
    <m/>
    <s v="N/A"/>
    <s v="N/A"/>
    <m/>
    <m/>
    <m/>
    <x v="1"/>
    <m/>
    <m/>
    <m/>
    <m/>
    <s v="Maintenance: Assylbek Amangaliyev / Yerkin Dauletov"/>
  </r>
  <r>
    <n v="702054"/>
    <s v="Active"/>
    <m/>
    <s v="GENERATOR DIESEL STATIONARY СATERPILLAR"/>
    <s v="N-COCR"/>
    <x v="1"/>
    <s v="Tengiz"/>
    <s v="L6B00937"/>
    <s v="L6B00937"/>
    <n v="20710"/>
    <s v="ACTIVE"/>
    <n v="200"/>
    <s v="Power System Operations - Base"/>
    <s v="Operations"/>
    <n v="207"/>
    <s v="Production Operations"/>
    <n v="788"/>
    <s v="Power"/>
    <s v="Power"/>
    <s v="Power System Operations - Base"/>
    <s v="914"/>
    <s v="Tengiz fleet"/>
    <m/>
    <m/>
    <m/>
    <s v="Non-Critical"/>
    <s v="СATERPILLAR"/>
    <s v="400"/>
    <m/>
    <n v="0"/>
    <s v="2004"/>
    <n v="6"/>
    <m/>
    <s v="CAT00000CC2G00628"/>
    <m/>
    <m/>
    <m/>
    <n v="20"/>
    <d v="2017-10-31T00:00:00"/>
    <m/>
    <s v="0"/>
    <s v="0"/>
    <s v="56.00 mh#1"/>
    <m/>
    <m/>
    <s v="LG 044"/>
    <m/>
    <s v="2027"/>
    <s v="2037"/>
    <m/>
    <m/>
    <n v="916"/>
    <m/>
    <m/>
    <m/>
    <s v="NO"/>
    <x v="1"/>
    <m/>
    <x v="1"/>
    <m/>
    <n v="0"/>
    <m/>
    <s v=""/>
    <x v="3"/>
    <s v="Engine hours, GPS"/>
    <s v="Generator stationary"/>
    <m/>
    <m/>
    <s v="N/A"/>
    <s v="N/A"/>
    <m/>
    <m/>
    <m/>
    <m/>
    <s v="N/A"/>
    <s v="N/A"/>
    <m/>
    <m/>
    <m/>
    <x v="1"/>
    <m/>
    <m/>
    <m/>
    <m/>
    <s v="Maintenance: Assylbek Amangaliyev / Yerkin Dauletov"/>
  </r>
  <r>
    <n v="702058"/>
    <s v="Sent to BP"/>
    <m/>
    <s v="GENERATOR DIESEL STATIONARY 800KVA"/>
    <s v="N-COCR"/>
    <x v="1"/>
    <s v="Tengiz"/>
    <s v="E16K95519"/>
    <m/>
    <n v="13568"/>
    <s v="ACTIVE"/>
    <n v="200"/>
    <s v="Rotational village maintenance"/>
    <s v="Operations"/>
    <n v="209"/>
    <s v="Supply Chain Management"/>
    <n v="310"/>
    <s v="Tengiz Facilities Management"/>
    <s v="Tengiz Facilities Management"/>
    <s v="Rotational village maintenance"/>
    <s v="1630"/>
    <s v="Tengiz fleet"/>
    <m/>
    <m/>
    <m/>
    <s v="Non-Critical"/>
    <s v="CUMMINS"/>
    <s v="C825D5A"/>
    <s v="USD"/>
    <n v="190943.85"/>
    <s v="2016"/>
    <n v="5"/>
    <m/>
    <s v="25415279"/>
    <d v="1899-12-31T00:00:00"/>
    <m/>
    <d v="1899-12-31T00:00:00"/>
    <n v="20"/>
    <d v="2018-01-06T00:00:00"/>
    <m/>
    <s v="0"/>
    <s v="0"/>
    <m/>
    <m/>
    <m/>
    <s v="LG 048"/>
    <s v="247025"/>
    <s v="2028"/>
    <s v="2038"/>
    <m/>
    <m/>
    <n v="1836"/>
    <m/>
    <m/>
    <m/>
    <s v="YES"/>
    <x v="0"/>
    <s v="GEN (ТШО 702058) &amp;gt;&amp;gt;"/>
    <x v="1"/>
    <m/>
    <n v="0"/>
    <m/>
    <s v="RV new WTP"/>
    <x v="3"/>
    <s v="Engine hours, GPS"/>
    <s v="Generator stationary"/>
    <s v="Assigned"/>
    <s v="It is an emergency power source for highly critical electrical consumers. It is permanently connected to the electrical network. MOC is required for dismantling."/>
    <s v="N/A"/>
    <s v="N/A"/>
    <n v="400"/>
    <m/>
    <s v="1083 A"/>
    <s v="800 kvA"/>
    <s v="N/A"/>
    <s v="N/A"/>
    <s v="KGS"/>
    <s v="200-7649"/>
    <s v="electreng@tengizchevroil.com"/>
    <x v="0"/>
    <m/>
    <n v="0.3"/>
    <s v="Emergency"/>
    <m/>
    <s v="TFM: Konstantin Chernov / Maxat Yeshmaganbetov"/>
  </r>
  <r>
    <n v="702059"/>
    <s v="Sent to BP"/>
    <m/>
    <s v="GENERATOR DIESEL STATIONARY SIDING 92"/>
    <s v="N-COCR"/>
    <x v="1"/>
    <s v="Tengiz"/>
    <s v="OLY 00000L11603051"/>
    <m/>
    <n v="20050"/>
    <s v="ACTIVE"/>
    <n v="200"/>
    <s v="Rail Road Operations"/>
    <s v="Operations"/>
    <n v="207"/>
    <s v="Production Operations"/>
    <n v="708"/>
    <s v="FIELD &amp; EXPORT"/>
    <s v="FIELD &amp; EXPORT"/>
    <s v="Rail Road Operations"/>
    <s v="1631"/>
    <s v="Tengiz fleet"/>
    <m/>
    <m/>
    <m/>
    <s v="Non-Critical"/>
    <s v="CATERPILLAR"/>
    <s v="GEP65-5"/>
    <m/>
    <n v="0"/>
    <s v="2006"/>
    <n v="15"/>
    <m/>
    <s v="201976/40"/>
    <d v="1899-12-31T00:00:00"/>
    <m/>
    <d v="1899-12-31T00:00:00"/>
    <n v="20"/>
    <d v="2008-08-08T00:00:00"/>
    <m/>
    <s v="0"/>
    <s v="0"/>
    <m/>
    <m/>
    <m/>
    <s v="LG 001"/>
    <m/>
    <s v="2018"/>
    <s v="2028"/>
    <m/>
    <m/>
    <n v="1837"/>
    <m/>
    <m/>
    <m/>
    <s v="YES"/>
    <x v="0"/>
    <s v="GEN (ТШО 702059)"/>
    <x v="1"/>
    <m/>
    <n v="0"/>
    <m/>
    <s v=""/>
    <x v="3"/>
    <s v="Engine hours, GPS"/>
    <s v="Generator stationary"/>
    <m/>
    <m/>
    <s v="N/A"/>
    <s v="N/A"/>
    <m/>
    <m/>
    <m/>
    <m/>
    <s v="N/A"/>
    <s v="N/A"/>
    <s v="TCO SCM Logistics"/>
    <s v="200-4683"/>
    <s v="RRMLC@tengizchevroil.com"/>
    <x v="0"/>
    <m/>
    <n v="24"/>
    <s v="Emergency"/>
    <m/>
    <s v="Maintenance RailRoad "/>
  </r>
  <r>
    <n v="702060"/>
    <s v="Sent to BP"/>
    <m/>
    <s v="GENERATOR DIESEL STATIONARY KARATON 2"/>
    <s v="N-COCR"/>
    <x v="1"/>
    <s v="Tengiz"/>
    <s v="OLY 00000C11603031"/>
    <m/>
    <n v="20050"/>
    <s v="ACTIVE"/>
    <n v="200"/>
    <s v="Rail Road Operations"/>
    <s v="Operations"/>
    <n v="207"/>
    <s v="Production Operations"/>
    <n v="708"/>
    <s v="FIELD &amp; EXPORT"/>
    <s v="FIELD &amp; EXPORT"/>
    <s v="Rail Road Operations"/>
    <s v="1632"/>
    <s v="Tengiz fleet"/>
    <m/>
    <m/>
    <m/>
    <s v="Non-Critical"/>
    <s v="CATERPILLAR"/>
    <s v="GEP65-5"/>
    <m/>
    <n v="0"/>
    <s v="2006"/>
    <n v="15"/>
    <m/>
    <s v="201976/43"/>
    <d v="1899-12-31T00:00:00"/>
    <m/>
    <d v="1899-12-31T00:00:00"/>
    <n v="20"/>
    <d v="2008-08-08T00:00:00"/>
    <m/>
    <s v="0"/>
    <s v="0"/>
    <m/>
    <m/>
    <m/>
    <s v="LG 033"/>
    <m/>
    <s v="2018"/>
    <s v="2028"/>
    <m/>
    <m/>
    <n v="1838"/>
    <m/>
    <m/>
    <m/>
    <s v="YES"/>
    <x v="0"/>
    <s v="ТШО 702060"/>
    <x v="1"/>
    <m/>
    <n v="0"/>
    <m/>
    <s v=""/>
    <x v="3"/>
    <s v="Engine hours, GPS"/>
    <s v="Generator stationary"/>
    <m/>
    <m/>
    <s v="N/A"/>
    <s v="N/A"/>
    <m/>
    <m/>
    <m/>
    <m/>
    <s v="N/A"/>
    <s v="N/A"/>
    <s v="TCO SCM Logistics"/>
    <s v="200-4683"/>
    <s v="RRMLC@tengizchevroil.com"/>
    <x v="0"/>
    <m/>
    <n v="24"/>
    <s v="Emergency"/>
    <m/>
    <s v="Maintenance RailRoad "/>
  </r>
  <r>
    <n v="702061"/>
    <s v="Sent to BP"/>
    <m/>
    <s v="GENERATOR DIESEL STATIONARY TENGIZ STATI"/>
    <s v="N-COCR"/>
    <x v="1"/>
    <s v="Tengiz"/>
    <s v="OLY00000A11603078"/>
    <m/>
    <n v="20050"/>
    <s v="ACTIVE"/>
    <n v="200"/>
    <s v="Rail Road Operations"/>
    <s v="Operations"/>
    <n v="207"/>
    <s v="Production Operations"/>
    <n v="708"/>
    <s v="FIELD &amp; EXPORT"/>
    <s v="FIELD &amp; EXPORT"/>
    <s v="Rail Road Operations"/>
    <s v="1633"/>
    <s v="Tengiz fleet"/>
    <m/>
    <m/>
    <m/>
    <s v="Non-Critical"/>
    <s v="CATERPILLAR"/>
    <s v="GEP65-6"/>
    <m/>
    <n v="0"/>
    <s v="2006"/>
    <n v="15"/>
    <m/>
    <s v="202279/66"/>
    <d v="1899-12-31T00:00:00"/>
    <m/>
    <d v="1899-12-31T00:00:00"/>
    <n v="20"/>
    <d v="2008-08-08T00:00:00"/>
    <m/>
    <s v="0"/>
    <s v="0"/>
    <m/>
    <m/>
    <m/>
    <s v="LG 033"/>
    <m/>
    <s v="2018"/>
    <s v="2028"/>
    <m/>
    <m/>
    <n v="1839"/>
    <m/>
    <m/>
    <m/>
    <s v="YES"/>
    <x v="0"/>
    <s v="GEN (ТШО 702061)"/>
    <x v="1"/>
    <m/>
    <n v="0"/>
    <m/>
    <s v=""/>
    <x v="3"/>
    <s v="Engine hours, GPS"/>
    <s v="Generator stationary"/>
    <m/>
    <m/>
    <s v="N/A"/>
    <s v="N/A"/>
    <m/>
    <m/>
    <m/>
    <m/>
    <s v="N/A"/>
    <s v="N/A"/>
    <s v="TCO SCM Logistics"/>
    <s v="200-4683"/>
    <s v="RRMLC@tengizchevroil.com"/>
    <x v="0"/>
    <m/>
    <n v="24"/>
    <s v="Emergency"/>
    <m/>
    <s v="Maintenance RailRoad "/>
  </r>
  <r>
    <n v="702062"/>
    <s v="Sent to BP"/>
    <m/>
    <s v="GENERATOR DIESEL STATIONARY SIDING 8"/>
    <s v="N-COCR"/>
    <x v="1"/>
    <s v="Tengiz"/>
    <s v="OLY00000A11603050"/>
    <m/>
    <n v="20050"/>
    <s v="ACTIVE"/>
    <n v="200"/>
    <s v="Rail Road Operations"/>
    <s v="Operations"/>
    <n v="207"/>
    <s v="Production Operations"/>
    <n v="708"/>
    <s v="FIELD &amp; EXPORT"/>
    <s v="FIELD &amp; EXPORT"/>
    <s v="Rail Road Operations"/>
    <s v="1634"/>
    <s v="Tengiz fleet"/>
    <m/>
    <m/>
    <m/>
    <s v="Non-Critical"/>
    <s v="CATERPILLAR"/>
    <s v="GEP65-5"/>
    <m/>
    <n v="0"/>
    <s v="2006"/>
    <n v="15"/>
    <m/>
    <s v="201976/39"/>
    <d v="1899-12-31T00:00:00"/>
    <m/>
    <d v="1899-12-31T00:00:00"/>
    <n v="20"/>
    <d v="2008-08-08T00:00:00"/>
    <m/>
    <s v="0"/>
    <s v="0"/>
    <m/>
    <m/>
    <m/>
    <s v="LG 033"/>
    <m/>
    <s v="2018"/>
    <s v="2028"/>
    <m/>
    <m/>
    <n v="1840"/>
    <m/>
    <m/>
    <m/>
    <s v="YES"/>
    <x v="0"/>
    <s v="GEN  (ТШО 702062)"/>
    <x v="1"/>
    <m/>
    <n v="0"/>
    <m/>
    <s v=""/>
    <x v="3"/>
    <s v="Engine hours, GPS"/>
    <s v="Generator stationary"/>
    <m/>
    <m/>
    <s v="N/A"/>
    <s v="N/A"/>
    <m/>
    <m/>
    <m/>
    <m/>
    <s v="N/A"/>
    <s v="N/A"/>
    <s v="TCO SCM Logistics"/>
    <s v="200-4683"/>
    <s v="RRMLC@tengizchevroil.com"/>
    <x v="0"/>
    <m/>
    <n v="24"/>
    <s v="Emergency"/>
    <m/>
    <s v="Maintenance RailRoad "/>
  </r>
  <r>
    <n v="702064"/>
    <s v="Sent to BP"/>
    <m/>
    <s v="GENERATOR DIESEL STATIONARY HBD RIP SERA"/>
    <s v="N-COCR"/>
    <x v="1"/>
    <s v="Tengiz"/>
    <s v="2523-1"/>
    <m/>
    <n v="20050"/>
    <s v="ACTIVE"/>
    <n v="200"/>
    <s v="Rail Road Operations"/>
    <s v="Operations"/>
    <n v="207"/>
    <s v="Production Operations"/>
    <n v="708"/>
    <s v="FIELD &amp; EXPORT"/>
    <s v="FIELD &amp; EXPORT"/>
    <s v="Rail Road Operations"/>
    <s v="1635"/>
    <s v="Tengiz fleet"/>
    <m/>
    <m/>
    <m/>
    <s v="Non-Critical"/>
    <s v="GENETECH BASIC 2000"/>
    <s v="GTV100A"/>
    <m/>
    <n v="0"/>
    <s v="2003"/>
    <n v="14"/>
    <m/>
    <s v="5300816992"/>
    <d v="1899-12-31T00:00:00"/>
    <m/>
    <d v="2010-01-12T00:00:00"/>
    <n v="20"/>
    <d v="2010-04-01T00:00:00"/>
    <m/>
    <s v="0"/>
    <s v="0"/>
    <m/>
    <m/>
    <m/>
    <s v="LG 058"/>
    <m/>
    <s v="2019"/>
    <s v="2029"/>
    <m/>
    <m/>
    <n v="1841"/>
    <m/>
    <m/>
    <m/>
    <s v="YES"/>
    <x v="0"/>
    <s v="GEN (ТШО 702064)"/>
    <x v="1"/>
    <m/>
    <n v="0"/>
    <m/>
    <s v=""/>
    <x v="3"/>
    <s v="Engine hours, GPS"/>
    <s v="Generator stationary"/>
    <m/>
    <m/>
    <s v="N/A"/>
    <s v="N/A"/>
    <m/>
    <m/>
    <m/>
    <m/>
    <s v="N/A"/>
    <s v="N/A"/>
    <s v="TCO SCM Logistics"/>
    <s v="200-4683"/>
    <s v="RRMLC@tengizchevroil.com"/>
    <x v="0"/>
    <m/>
    <n v="24"/>
    <s v="Emergency"/>
    <m/>
    <s v="Maintenance RailRoad "/>
  </r>
  <r>
    <n v="702067"/>
    <s v="Sent to BP"/>
    <m/>
    <s v="GENERATOR DIESEL  STATIONARY TAD 520GE"/>
    <s v="N-COCR"/>
    <x v="1"/>
    <s v="Tengiz"/>
    <s v="5300747520"/>
    <m/>
    <n v="20550"/>
    <s v="ACTIVE"/>
    <n v="150"/>
    <s v="WM Tengiz - Base"/>
    <s v="OE/HSE"/>
    <n v="205"/>
    <s v="OE/HSE"/>
    <n v="607"/>
    <s v="Tengiz OE/HSE"/>
    <s v="Tengiz OE/HSE"/>
    <s v="WM Tengiz - Base"/>
    <s v="1638"/>
    <s v="Tengiz fleet"/>
    <m/>
    <m/>
    <m/>
    <s v="Non-Critical"/>
    <m/>
    <s v="TAD 520GE"/>
    <m/>
    <n v="0"/>
    <m/>
    <n v="13"/>
    <m/>
    <m/>
    <d v="1899-12-31T00:00:00"/>
    <m/>
    <d v="1899-12-31T00:00:00"/>
    <n v="20"/>
    <d v="2012-04-04T00:00:00"/>
    <m/>
    <s v="0"/>
    <s v="0"/>
    <m/>
    <m/>
    <m/>
    <s v="LG 060"/>
    <m/>
    <s v="2020"/>
    <s v="2030"/>
    <m/>
    <m/>
    <n v="1844"/>
    <m/>
    <m/>
    <s v="25.08.24-sutz: CC was changed from 12027 - Telephone Services to 20550 - WM Tengiz - Base, according to the e-mail without act of acceptance from Registration Department as of 14.08.2024 with approval by TCO Digital IT Site Manager. (Inbox-CC Change)"/>
    <s v="NO"/>
    <x v="1"/>
    <m/>
    <x v="1"/>
    <m/>
    <n v="0"/>
    <m/>
    <s v="Tengiz Eco Centre"/>
    <x v="3"/>
    <s v="Engine hours, GPS"/>
    <s v="Generator stationary"/>
    <s v="Shared with conditions"/>
    <m/>
    <s v="N/A"/>
    <s v="N/A"/>
    <s v="N/A"/>
    <s v="information missing"/>
    <s v="100–200 А "/>
    <s v="520 kvA"/>
    <s v="~6–8 bar"/>
    <s v="N/A"/>
    <m/>
    <n v="2234"/>
    <s v="envsvs@tengizchevroil.com"/>
    <x v="1"/>
    <m/>
    <m/>
    <m/>
    <m/>
    <s v="Tengiz Base: Azamat Kurmanov / Rustem Konyrbayev"/>
  </r>
  <r>
    <n v="702068"/>
    <s v="Active"/>
    <m/>
    <s v="GENERATOR DIESEL STATIONARY 16V4000G61"/>
    <s v="N-COCR"/>
    <x v="1"/>
    <s v="Tengiz"/>
    <s v="8426169A102"/>
    <s v="8426169A102"/>
    <n v="29470"/>
    <s v="ACTIVE"/>
    <n v="200"/>
    <s v="Power Generation System"/>
    <s v="Operations"/>
    <n v="207"/>
    <s v="Production Operations"/>
    <n v="788"/>
    <s v="Power"/>
    <s v="Power"/>
    <s v="Power Generation System"/>
    <s v="915"/>
    <s v="Tengiz fleet"/>
    <m/>
    <m/>
    <m/>
    <s v="Non-Critical"/>
    <m/>
    <s v="16V4000G61"/>
    <m/>
    <n v="0"/>
    <s v="2007"/>
    <n v="13"/>
    <m/>
    <m/>
    <d v="2007-08-18T00:00:00"/>
    <m/>
    <m/>
    <n v="20"/>
    <d v="2010-08-18T00:00:00"/>
    <m/>
    <s v="0"/>
    <s v="0"/>
    <m/>
    <m/>
    <m/>
    <s v="LG 056"/>
    <m/>
    <s v="2020"/>
    <s v="2030"/>
    <m/>
    <m/>
    <n v="917"/>
    <m/>
    <m/>
    <m/>
    <s v="NO"/>
    <x v="1"/>
    <m/>
    <x v="1"/>
    <m/>
    <n v="0"/>
    <m/>
    <s v="Plant KTL/Завод КТЛ"/>
    <x v="3"/>
    <s v="Engine hours, GPS"/>
    <s v="Generator stationary"/>
    <m/>
    <m/>
    <s v="N/A"/>
    <s v="N/A"/>
    <m/>
    <m/>
    <m/>
    <m/>
    <s v="N/A"/>
    <s v="N/A"/>
    <m/>
    <m/>
    <m/>
    <x v="1"/>
    <m/>
    <m/>
    <m/>
    <m/>
    <s v="Maintenance: Assylbek Amangaliyev / Yerkin Dauletov"/>
  </r>
  <r>
    <n v="702069"/>
    <s v="Active"/>
    <m/>
    <s v="GENERATOR DIESEL STATIONARY 16V4000G61"/>
    <s v="N-COCR"/>
    <x v="1"/>
    <s v="Tengiz"/>
    <s v="8426169A202"/>
    <s v="8426169A202"/>
    <n v="29470"/>
    <s v="ACTIVE"/>
    <n v="200"/>
    <s v="Power Generation System"/>
    <s v="Operations"/>
    <n v="207"/>
    <s v="Production Operations"/>
    <n v="788"/>
    <s v="Power"/>
    <s v="Power"/>
    <s v="Power Generation System"/>
    <s v="916"/>
    <s v="Tengiz fleet"/>
    <m/>
    <m/>
    <m/>
    <s v="Non-Critical"/>
    <m/>
    <s v="16V4000G61"/>
    <m/>
    <n v="0"/>
    <s v="2007"/>
    <n v="13"/>
    <m/>
    <m/>
    <d v="2007-08-18T00:00:00"/>
    <m/>
    <m/>
    <n v="20"/>
    <d v="2010-08-18T00:00:00"/>
    <m/>
    <s v="0"/>
    <s v="0"/>
    <m/>
    <m/>
    <m/>
    <s v="LG 057"/>
    <m/>
    <s v="2020"/>
    <s v="2030"/>
    <m/>
    <m/>
    <n v="918"/>
    <m/>
    <m/>
    <m/>
    <s v="NO"/>
    <x v="1"/>
    <m/>
    <x v="1"/>
    <m/>
    <n v="0"/>
    <m/>
    <s v="Plant KTL/Завод КТЛ"/>
    <x v="3"/>
    <s v="Engine hours, GPS"/>
    <s v="Generator stationary"/>
    <m/>
    <m/>
    <s v="N/A"/>
    <s v="N/A"/>
    <m/>
    <m/>
    <m/>
    <m/>
    <s v="N/A"/>
    <s v="N/A"/>
    <m/>
    <m/>
    <m/>
    <x v="1"/>
    <m/>
    <m/>
    <m/>
    <m/>
    <s v="Maintenance: Assylbek Amangaliyev / Yerkin Dauletov"/>
  </r>
  <r>
    <n v="702073"/>
    <s v="Sent to BP"/>
    <m/>
    <s v="GENERATOR DIESEL STATIONARY RV WATER TRE"/>
    <s v="N-COCR"/>
    <x v="1"/>
    <s v="Tengiz"/>
    <s v="FGWPEP04KE0A10293"/>
    <m/>
    <n v="20850"/>
    <s v="ACTIVE"/>
    <n v="200"/>
    <s v="Maintenance Shared Services"/>
    <s v="Operations"/>
    <n v="207"/>
    <s v="Production Operations"/>
    <n v="705"/>
    <s v="Maintenance"/>
    <s v="Maintenance"/>
    <s v="Maintenance Shared Services"/>
    <s v="1639"/>
    <s v="Tengiz fleet"/>
    <m/>
    <m/>
    <m/>
    <s v="Non-Critical"/>
    <s v="WILSON"/>
    <s v="P100"/>
    <s v="USD"/>
    <n v="28752"/>
    <s v="2005"/>
    <n v="13"/>
    <m/>
    <s v="YB51048U850524M"/>
    <d v="1899-12-31T00:00:00"/>
    <m/>
    <d v="1899-12-31T00:00:00"/>
    <n v="20"/>
    <d v="2011-05-11T00:00:00"/>
    <m/>
    <s v="28210"/>
    <s v="28210"/>
    <m/>
    <m/>
    <m/>
    <s v="LG 035"/>
    <s v="571502-TEN-3-00"/>
    <s v="2020"/>
    <s v="2030"/>
    <m/>
    <s v="YES"/>
    <n v="1845"/>
    <s v="6"/>
    <m/>
    <m/>
    <s v="NO"/>
    <x v="1"/>
    <m/>
    <x v="1"/>
    <m/>
    <n v="0"/>
    <m/>
    <s v="Off Plot/Внешние объекты"/>
    <x v="3"/>
    <s v="Engine hours, GPS"/>
    <s v="Generator stationary"/>
    <s v="Shared with conditions"/>
    <m/>
    <s v="N/A"/>
    <s v="N/A"/>
    <s v="220-380"/>
    <m/>
    <m/>
    <s v="100 kvA"/>
    <s v="N/A"/>
    <s v="N/A"/>
    <s v="TCO SCM Logistics"/>
    <s v="200-4401"/>
    <s v="mssls@tengizchevroil.com"/>
    <x v="1"/>
    <m/>
    <m/>
    <m/>
    <m/>
    <s v="Maintenance: Assylbek Amangaliyev / Yerkin Dauletov"/>
  </r>
  <r>
    <n v="702074"/>
    <s v="Sent to BP"/>
    <m/>
    <s v="GENERATOR DIESEL STATIONARY IB BOILER HO"/>
    <s v="N-COCR"/>
    <x v="1"/>
    <s v="Tengiz"/>
    <s v="186066/02"/>
    <m/>
    <n v="13562"/>
    <s v="ACTIVE"/>
    <n v="200"/>
    <s v="TCOV Maintenance"/>
    <s v="Operations"/>
    <n v="209"/>
    <s v="Supply Chain Management"/>
    <n v="310"/>
    <s v="Tengiz Facilities Management"/>
    <s v="Tengiz Facilities Management"/>
    <s v="FM TCOV MAINT"/>
    <s v="1640"/>
    <s v="Tengiz fleet"/>
    <m/>
    <m/>
    <m/>
    <s v="Non-Critical"/>
    <s v="WILSON"/>
    <s v="SL330E3 -250kVA"/>
    <m/>
    <n v="0"/>
    <s v="2003"/>
    <n v="13"/>
    <m/>
    <m/>
    <d v="1899-12-31T00:00:00"/>
    <m/>
    <d v="1899-12-31T00:00:00"/>
    <n v="20"/>
    <d v="2012-06-11T00:00:00"/>
    <m/>
    <s v="0"/>
    <s v="0"/>
    <m/>
    <m/>
    <m/>
    <s v="LG 035"/>
    <m/>
    <s v="2020"/>
    <s v="2030"/>
    <m/>
    <m/>
    <n v="1846"/>
    <s v="IN-LINE 6"/>
    <m/>
    <m/>
    <s v="YES"/>
    <x v="0"/>
    <s v="GEN IB (ТШО 702074)"/>
    <x v="1"/>
    <m/>
    <n v="0"/>
    <m/>
    <s v="IB Boiler House and WTP"/>
    <x v="3"/>
    <s v="Engine hours, GPS"/>
    <s v="Generator stationary"/>
    <s v="Assigned"/>
    <s v="It is an emergency power source for highly critical electrical consumers. It is permanently connected to the electrical network. MOC is required for dismantling."/>
    <s v="N/A"/>
    <s v="N/A"/>
    <n v="400"/>
    <m/>
    <s v="476 A"/>
    <s v="330 kvA"/>
    <s v="N/A"/>
    <s v="N/A"/>
    <s v="KGS"/>
    <s v="200-7649"/>
    <s v="electreng@tengizchevroil.com"/>
    <x v="0"/>
    <m/>
    <n v="0.3"/>
    <s v="Emergency"/>
    <m/>
    <s v="TFM: Konstantin Chernov / Maxat Yeshmaganbetov"/>
  </r>
  <r>
    <n v="702075"/>
    <s v="Active"/>
    <s v="013EAD"/>
    <s v="GENERATOR DIESEL PORTABLE ATLAS-COPCO QA"/>
    <s v="TMF1"/>
    <x v="1"/>
    <s v="Tengiz"/>
    <s v="APP121417"/>
    <s v="APP121417"/>
    <n v="20850"/>
    <s v="ACTIVE"/>
    <n v="200"/>
    <s v="Maintenance Shared Services"/>
    <s v="Operations"/>
    <n v="207"/>
    <s v="Production Operations"/>
    <n v="705"/>
    <s v="Maintenance"/>
    <s v="Maintenance"/>
    <s v="Maintenance Shared Services"/>
    <s v="919"/>
    <s v="Tengiz fleet"/>
    <m/>
    <m/>
    <m/>
    <s v="Critical"/>
    <s v="ATLAS - COPCO"/>
    <s v="QAS40KD"/>
    <s v="EUR"/>
    <n v="0"/>
    <s v="2007"/>
    <n v="12"/>
    <m/>
    <m/>
    <d v="2011-01-13T00:00:00"/>
    <s v="93055"/>
    <m/>
    <n v="20"/>
    <d v="2011-01-25T00:00:00"/>
    <m/>
    <s v="10993"/>
    <s v="3400"/>
    <s v="1988.00 mh#1"/>
    <s v="175/ R14"/>
    <m/>
    <s v="LG 035"/>
    <s v="143635"/>
    <s v="2021"/>
    <s v="2031"/>
    <m/>
    <s v="YES"/>
    <n v="921"/>
    <s v="4"/>
    <m/>
    <m/>
    <s v="NO"/>
    <x v="1"/>
    <m/>
    <x v="1"/>
    <m/>
    <n v="0"/>
    <m/>
    <s v="Plant KTL/Завод КТЛ"/>
    <x v="2"/>
    <s v="Engine hours, GPS"/>
    <s v="Generator portable"/>
    <s v="Shared with conditions"/>
    <m/>
    <s v="N/A"/>
    <s v="N/A"/>
    <n v="220"/>
    <m/>
    <m/>
    <s v="38.2 kvA"/>
    <s v="N/A"/>
    <s v="N/A"/>
    <s v="TCO SCM Logistics"/>
    <s v="200-4401"/>
    <s v="mssls@tengizchevroil.com"/>
    <x v="1"/>
    <m/>
    <m/>
    <m/>
    <m/>
    <s v="Maintenance: Assylbek Amangaliyev / Yerkin Dauletov"/>
  </r>
  <r>
    <n v="702077"/>
    <s v="Reserved"/>
    <s v="052EAD"/>
    <s v="GENERATOR DIESEL PORTABLE ATLAS-COPCO QA"/>
    <s v="TMF1"/>
    <x v="1"/>
    <s v="Tengiz"/>
    <s v="APP118702"/>
    <s v="APP118702"/>
    <n v="20140"/>
    <s v="ACTIVE"/>
    <n v="131"/>
    <s v="SCP Construction"/>
    <s v="Projects"/>
    <n v="320"/>
    <s v="Construction Manager"/>
    <n v="109"/>
    <s v="SCP Construction"/>
    <s v="SCP Construction"/>
    <s v="SCP Construction"/>
    <s v="921"/>
    <s v="Tengiz fleet"/>
    <m/>
    <m/>
    <m/>
    <s v="Critical"/>
    <s v="ATLAS - COPCO"/>
    <s v="QAS30KD"/>
    <s v="EUR"/>
    <n v="13111"/>
    <s v="2010"/>
    <n v="12"/>
    <m/>
    <s v="8G4349"/>
    <m/>
    <s v="KGI092686"/>
    <m/>
    <n v="20"/>
    <d v="2011-01-25T00:00:00"/>
    <m/>
    <s v="6579"/>
    <s v="6579"/>
    <m/>
    <s v="175/ R14"/>
    <m/>
    <s v="LG 035"/>
    <s v="143662"/>
    <s v="2021"/>
    <s v="2031"/>
    <m/>
    <s v="YES"/>
    <n v="923"/>
    <s v="4"/>
    <m/>
    <s v="28.02.25-sutz: The status was changed from Active to “Reserved”, according to the e-mail from TCO Fleet maintenance and Inspection Team Lead with confirmed as of 28.02.2025. (Inbox-TCO Fleet maintenance and inspection Team Lead)"/>
    <s v="NO"/>
    <x v="1"/>
    <m/>
    <x v="1"/>
    <m/>
    <n v="0"/>
    <m/>
    <s v="N/A"/>
    <x v="2"/>
    <s v="Engine hours, GPS"/>
    <s v="Generator portable"/>
    <m/>
    <m/>
    <s v="N/A"/>
    <s v="N/A"/>
    <m/>
    <m/>
    <m/>
    <m/>
    <s v="N/A"/>
    <s v="N/A"/>
    <s v="TCO Logistics"/>
    <m/>
    <m/>
    <x v="1"/>
    <m/>
    <m/>
    <m/>
    <s v="Not in construction site"/>
    <s v="Construction: Nurlan Issabekov / David Williams"/>
  </r>
  <r>
    <n v="702078"/>
    <s v="Active"/>
    <s v="049EAD"/>
    <s v="GENERATOR DIESEL PORTABLE ATLAS-COPCO"/>
    <s v="TMF1"/>
    <x v="1"/>
    <s v="Tengiz"/>
    <s v="APP118684"/>
    <s v="APP118684"/>
    <n v="20053"/>
    <s v="ACTIVE"/>
    <n v="200"/>
    <s v="RailRoad Maintenance"/>
    <s v="Operations"/>
    <n v="207"/>
    <s v="Production Operations"/>
    <n v="708"/>
    <s v="FIELD &amp; EXPORT"/>
    <s v="FIELD &amp; EXPORT"/>
    <s v="RailRoad Maintenance"/>
    <s v="922"/>
    <s v="Tengiz fleet"/>
    <m/>
    <m/>
    <m/>
    <s v="Critical"/>
    <s v="ATLAS - COPCO"/>
    <s v="QAS30KD"/>
    <s v="EUR"/>
    <n v="13111"/>
    <s v="2010"/>
    <n v="12"/>
    <m/>
    <s v="8G4372"/>
    <m/>
    <s v="KGI092683"/>
    <m/>
    <n v="20"/>
    <d v="2011-01-25T00:00:00"/>
    <m/>
    <s v="606"/>
    <s v="606"/>
    <s v="620.00 mh#1"/>
    <s v="175/ R14"/>
    <m/>
    <s v="LG 035"/>
    <s v="143662"/>
    <s v="2021"/>
    <s v="2031"/>
    <m/>
    <s v="YES"/>
    <n v="924"/>
    <s v="4"/>
    <m/>
    <m/>
    <s v="NO"/>
    <x v="1"/>
    <m/>
    <x v="1"/>
    <m/>
    <n v="0"/>
    <m/>
    <s v=""/>
    <x v="2"/>
    <s v="Engine hours, GPS"/>
    <s v="Generator portable"/>
    <m/>
    <m/>
    <s v="N/A"/>
    <s v="N/A"/>
    <m/>
    <m/>
    <m/>
    <m/>
    <s v="N/A"/>
    <s v="N/A"/>
    <s v="TCO SCM Logistics"/>
    <s v="200-4683"/>
    <s v="RRMLC@tengizchevroil.com"/>
    <x v="1"/>
    <m/>
    <m/>
    <m/>
    <m/>
    <s v="Maintenance RailRoad "/>
  </r>
  <r>
    <n v="702079"/>
    <s v="Active"/>
    <s v="050EAD"/>
    <s v="GENERATOR DIESEL PORTABLE ATLAS-COPCO QA"/>
    <s v="TMF1"/>
    <x v="1"/>
    <s v="Tengiz"/>
    <s v="APP118690"/>
    <s v="APP118690"/>
    <n v="20850"/>
    <s v="ACTIVE"/>
    <n v="200"/>
    <s v="Maintenance Shared Services"/>
    <s v="Operations"/>
    <n v="207"/>
    <s v="Production Operations"/>
    <n v="705"/>
    <s v="Maintenance"/>
    <s v="Maintenance"/>
    <s v="Maintenance Shared Services"/>
    <s v="923"/>
    <s v="Tengiz fleet"/>
    <m/>
    <m/>
    <m/>
    <s v="Non-Critical"/>
    <s v="ATLAS - COPCO"/>
    <s v="QAS30KD"/>
    <s v="EUR"/>
    <n v="13111"/>
    <s v="2010"/>
    <n v="12"/>
    <m/>
    <s v="7W1796"/>
    <m/>
    <s v="KGI092684"/>
    <m/>
    <n v="20"/>
    <d v="2011-01-25T00:00:00"/>
    <m/>
    <s v="10714"/>
    <s v="862"/>
    <s v="497.00 mh#1"/>
    <s v="175/ R14"/>
    <m/>
    <s v="LG 035"/>
    <s v="143662"/>
    <s v="2021"/>
    <s v="2031"/>
    <m/>
    <s v="YES"/>
    <n v="925"/>
    <s v="4"/>
    <m/>
    <m/>
    <s v="NO"/>
    <x v="1"/>
    <m/>
    <x v="1"/>
    <m/>
    <n v="0"/>
    <m/>
    <s v="Plant KTL/Завод КТЛ"/>
    <x v="2"/>
    <s v="Engine hours, GPS"/>
    <s v="Generator portable"/>
    <s v="Shared with conditions"/>
    <m/>
    <s v="N/A"/>
    <s v="N/A"/>
    <n v="220"/>
    <m/>
    <m/>
    <s v="38.2 kvA"/>
    <s v="N/A"/>
    <s v="N/A"/>
    <s v="TCO SCM Logistics"/>
    <s v="200-4401"/>
    <s v="mssls@tengizchevroil.com"/>
    <x v="1"/>
    <m/>
    <m/>
    <m/>
    <m/>
    <s v="Maintenance: Assylbek Amangaliyev / Yerkin Dauletov"/>
  </r>
  <r>
    <n v="702083"/>
    <s v="Sent to BP"/>
    <m/>
    <s v="GENERATOR DIESEL STATIONARY WILSON P100"/>
    <s v="N-COCR"/>
    <x v="1"/>
    <s v="Tengiz"/>
    <s v="FGWPEP04AEOA10283"/>
    <s v="FGWPEP04AEOA10283"/>
    <n v="29480"/>
    <s v="ACTIVE"/>
    <n v="200"/>
    <s v="SGP Utilities"/>
    <s v="Operations"/>
    <n v="207"/>
    <s v="Production Operations"/>
    <n v="795"/>
    <s v="SGI/SGP"/>
    <s v="SGI/SGP"/>
    <s v="SGP Power &amp; Utilities"/>
    <s v="1641"/>
    <s v="Tengiz fleet"/>
    <m/>
    <m/>
    <m/>
    <s v="Non-Critical"/>
    <s v="WILSON"/>
    <s v="P100"/>
    <m/>
    <n v="0"/>
    <s v="2005"/>
    <n v="12"/>
    <m/>
    <s v="U850521"/>
    <d v="1899-12-31T00:00:00"/>
    <m/>
    <d v="1899-12-31T00:00:00"/>
    <n v="20"/>
    <d v="2013-04-04T00:00:00"/>
    <m/>
    <s v="0"/>
    <s v="0"/>
    <m/>
    <m/>
    <m/>
    <s v="LG 061"/>
    <m/>
    <s v="2021"/>
    <s v="2031"/>
    <m/>
    <s v="NO"/>
    <n v="1847"/>
    <m/>
    <m/>
    <m/>
    <s v="NO"/>
    <x v="1"/>
    <m/>
    <x v="1"/>
    <m/>
    <n v="0"/>
    <m/>
    <s v="Не найдено"/>
    <x v="3"/>
    <s v="Engine hours, GPS"/>
    <s v="Generator stationary"/>
    <m/>
    <m/>
    <s v="N/A"/>
    <s v="N/A"/>
    <m/>
    <m/>
    <m/>
    <m/>
    <s v="N/A"/>
    <s v="N/A"/>
    <m/>
    <m/>
    <m/>
    <x v="1"/>
    <m/>
    <m/>
    <m/>
    <s v="Not found"/>
    <s v="Maintenance: Assylbek Amangaliyev / Yerkin Dauletov"/>
  </r>
  <r>
    <n v="702085"/>
    <s v="Sent to BP"/>
    <m/>
    <s v="GENERATOR DIESEL STATIONARY 330KVA IB WH"/>
    <s v="N-COCR"/>
    <x v="1"/>
    <s v="Tengiz"/>
    <s v="FGWOSPECES0A01285"/>
    <s v="FGWOSPECES0A01285"/>
    <n v="20050"/>
    <s v="ACTIVE"/>
    <n v="200"/>
    <s v="Rail Road Operations"/>
    <s v="Operations"/>
    <n v="207"/>
    <s v="Production Operations"/>
    <n v="708"/>
    <s v="FIELD &amp; EXPORT"/>
    <s v="FIELD &amp; EXPORT"/>
    <s v="Rail Road Operations"/>
    <s v="1642"/>
    <s v="Tengiz fleet"/>
    <m/>
    <m/>
    <m/>
    <s v="Non-Critical"/>
    <s v="F.G. WILSON"/>
    <s v="SL330E3"/>
    <m/>
    <n v="0"/>
    <s v="2005"/>
    <n v="11"/>
    <m/>
    <s v="6512758"/>
    <d v="1899-12-31T00:00:00"/>
    <m/>
    <d v="1899-12-31T00:00:00"/>
    <n v="20"/>
    <d v="2014-01-05T00:00:00"/>
    <m/>
    <s v="0"/>
    <s v="0"/>
    <m/>
    <m/>
    <m/>
    <s v="LG 036"/>
    <m/>
    <s v="2022"/>
    <s v="2032"/>
    <m/>
    <m/>
    <n v="1848"/>
    <m/>
    <m/>
    <m/>
    <s v="YES"/>
    <x v="0"/>
    <s v="GEN (ТШО 702085)"/>
    <x v="1"/>
    <m/>
    <n v="0"/>
    <m/>
    <s v=""/>
    <x v="3"/>
    <s v="Engine hours, GPS"/>
    <s v="Generator stationary"/>
    <m/>
    <m/>
    <s v="N/A"/>
    <s v="N/A"/>
    <m/>
    <m/>
    <m/>
    <s v="330 kvA"/>
    <s v="N/A"/>
    <s v="N/A"/>
    <s v="TCO SCM Logistics"/>
    <s v="200-4683"/>
    <s v="RRMLC@tengizchevroil.com"/>
    <x v="0"/>
    <m/>
    <n v="24"/>
    <s v="Emergency"/>
    <m/>
    <s v="Maintenance RailRoad "/>
  </r>
  <r>
    <n v="702086"/>
    <s v="Sent to BP"/>
    <m/>
    <s v="GENERATOR DIESEL STATIONARY CUMMINS 390K"/>
    <s v="N-COCR"/>
    <x v="1"/>
    <s v="Tengiz"/>
    <s v="H12K378778"/>
    <s v="H12K378778"/>
    <n v="13840"/>
    <s v="ACTIVE"/>
    <n v="200"/>
    <s v="Warehouse Operations"/>
    <s v="Operations"/>
    <n v="209"/>
    <s v="Supply Chain Management"/>
    <n v="335"/>
    <s v="Materials Management"/>
    <s v="Materials Management"/>
    <s v="Warehouse Operations"/>
    <s v="1643"/>
    <s v="Tengiz fleet"/>
    <m/>
    <m/>
    <m/>
    <s v="Non-Critical"/>
    <s v="CUMMINS"/>
    <s v="C 400 D5"/>
    <s v="GBP"/>
    <n v="35452.26"/>
    <s v="2012"/>
    <n v="10"/>
    <m/>
    <s v="25380274"/>
    <d v="1899-12-31T00:00:00"/>
    <m/>
    <d v="2013-06-02T00:00:00"/>
    <n v="20"/>
    <d v="2013-02-03T00:00:00"/>
    <m/>
    <s v="0"/>
    <s v="0"/>
    <m/>
    <m/>
    <m/>
    <s v="LG 037"/>
    <s v="177884"/>
    <s v="2023"/>
    <s v="2033"/>
    <m/>
    <m/>
    <n v="1849"/>
    <m/>
    <m/>
    <m/>
    <s v="YES"/>
    <x v="0"/>
    <s v="GEN (ТШО 702086)"/>
    <x v="1"/>
    <m/>
    <n v="0"/>
    <m/>
    <s v=""/>
    <x v="3"/>
    <s v="Engine hours, GPS"/>
    <s v="Generator stationary"/>
    <m/>
    <m/>
    <s v="N/A"/>
    <s v="N/A"/>
    <m/>
    <m/>
    <m/>
    <m/>
    <s v="N/A"/>
    <s v="N/A"/>
    <s v="TCO Logistics"/>
    <s v="4559 / 4126"/>
    <m/>
    <x v="0"/>
    <m/>
    <n v="5"/>
    <m/>
    <m/>
    <s v="SCM Materials Management: Ilya Gergert /  Bolatbek Baltalin"/>
  </r>
  <r>
    <n v="702087"/>
    <s v="Sent to BP"/>
    <s v="455EAD"/>
    <s v="LIGHTING SET MOBILE TOWER VT1230V-1149"/>
    <s v="N-COCR"/>
    <x v="1"/>
    <s v="Tengiz"/>
    <s v="1302366"/>
    <s v="1302366"/>
    <n v="20053"/>
    <s v="ACTIVE"/>
    <n v="200"/>
    <s v="RailRoad Maintenance"/>
    <s v="Operations"/>
    <n v="207"/>
    <s v="Production Operations"/>
    <n v="708"/>
    <s v="FIELD &amp; EXPORT"/>
    <s v="FIELD &amp; EXPORT"/>
    <s v="RailRoad Maintenance"/>
    <s v="1644"/>
    <s v="Tengiz fleet"/>
    <m/>
    <m/>
    <m/>
    <s v="Non-Critical"/>
    <s v="TOWERLIGHT"/>
    <s v="VT1230V-1149"/>
    <s v="EUR"/>
    <n v="11800"/>
    <s v="2013"/>
    <n v="10"/>
    <m/>
    <s v="1CQ1248"/>
    <d v="1899-12-31T00:00:00"/>
    <s v="KGI215768"/>
    <d v="2013-04-08T00:00:00"/>
    <n v="20"/>
    <d v="2014-11-08T00:00:00"/>
    <m/>
    <s v="0"/>
    <s v="0"/>
    <m/>
    <s v="195⌡65⌡R15"/>
    <m/>
    <s v="LTS 011"/>
    <m/>
    <s v="2018"/>
    <s v="2033"/>
    <m/>
    <m/>
    <n v="1850"/>
    <m/>
    <m/>
    <m/>
    <s v="NO"/>
    <x v="1"/>
    <m/>
    <x v="1"/>
    <m/>
    <n v="0"/>
    <m/>
    <s v=""/>
    <x v="2"/>
    <s v="Engine hours, GPS"/>
    <s v="Lighting set, signal motorized"/>
    <m/>
    <m/>
    <s v="N/A"/>
    <s v="N/A"/>
    <s v="N/A"/>
    <s v="N/A"/>
    <s v="N/A"/>
    <s v="N/A"/>
    <s v="N/A"/>
    <s v="N/A"/>
    <s v="TCO SCM Logistics"/>
    <s v="200-4683"/>
    <s v="RRMLC@tengizchevroil.com"/>
    <x v="1"/>
    <m/>
    <m/>
    <m/>
    <m/>
    <s v="Maintenance RailRoad "/>
  </r>
  <r>
    <n v="702088"/>
    <s v="Sent to BP"/>
    <s v="454EAD"/>
    <s v="LIGHTING SET MOBILE TOWER VT1230V-1149"/>
    <s v="N-COCR"/>
    <x v="1"/>
    <s v="Tengiz"/>
    <s v="1302367"/>
    <s v="1302367"/>
    <n v="20053"/>
    <s v="ACTIVE"/>
    <n v="200"/>
    <s v="RailRoad Maintenance"/>
    <s v="Operations"/>
    <n v="207"/>
    <s v="Production Operations"/>
    <n v="708"/>
    <s v="FIELD &amp; EXPORT"/>
    <s v="FIELD &amp; EXPORT"/>
    <s v="RailRoad Maintenance"/>
    <s v="1645"/>
    <s v="Tengiz fleet"/>
    <m/>
    <m/>
    <m/>
    <s v="Non-Critical"/>
    <s v="TOWERLIGHT"/>
    <s v="VT1230V-1149"/>
    <s v="EUR"/>
    <n v="11800"/>
    <s v="2013"/>
    <n v="10"/>
    <m/>
    <s v="1CQ1247"/>
    <d v="1899-12-31T00:00:00"/>
    <s v="KGI215767"/>
    <d v="2013-04-08T00:00:00"/>
    <n v="20"/>
    <d v="2014-11-08T00:00:00"/>
    <m/>
    <s v="0"/>
    <s v="0"/>
    <m/>
    <s v="195⌡65⌡R15"/>
    <m/>
    <s v="LTS 011"/>
    <m/>
    <s v="2018"/>
    <s v="2033"/>
    <m/>
    <m/>
    <n v="1851"/>
    <m/>
    <m/>
    <m/>
    <s v="NO"/>
    <x v="1"/>
    <m/>
    <x v="1"/>
    <m/>
    <n v="0"/>
    <m/>
    <s v=""/>
    <x v="2"/>
    <s v="Engine hours, GPS"/>
    <s v="Lighting set, signal motorized"/>
    <m/>
    <m/>
    <s v="N/A"/>
    <s v="N/A"/>
    <s v="N/A"/>
    <s v="N/A"/>
    <s v="N/A"/>
    <s v="N/A"/>
    <s v="N/A"/>
    <s v="N/A"/>
    <s v="TCO SCM Logistics"/>
    <s v="200-4683"/>
    <s v="RRMLC@tengizchevroil.com"/>
    <x v="1"/>
    <m/>
    <m/>
    <m/>
    <m/>
    <s v="Maintenance RailRoad "/>
  </r>
  <r>
    <n v="702089"/>
    <s v="Sent to BP"/>
    <s v="453EAD"/>
    <s v="LIGHTING SET MOBILE TOWER VT1230V-1149"/>
    <s v="N-COCR"/>
    <x v="1"/>
    <s v="Tengiz"/>
    <s v="1302368"/>
    <s v="1302368"/>
    <n v="20053"/>
    <s v="ACTIVE"/>
    <n v="200"/>
    <s v="RailRoad Maintenance"/>
    <s v="Operations"/>
    <n v="207"/>
    <s v="Production Operations"/>
    <n v="708"/>
    <s v="FIELD &amp; EXPORT"/>
    <s v="FIELD &amp; EXPORT"/>
    <s v="RailRoad Maintenance"/>
    <s v="1646"/>
    <s v="Tengiz fleet"/>
    <m/>
    <m/>
    <m/>
    <s v="Non-Critical"/>
    <s v="TOWERLIGHT"/>
    <s v="VT1230V-1149"/>
    <s v="EUR"/>
    <n v="11800"/>
    <s v="2013"/>
    <n v="10"/>
    <m/>
    <s v="1CQ1119"/>
    <d v="1899-12-31T00:00:00"/>
    <s v="KGI215766"/>
    <d v="2013-04-08T00:00:00"/>
    <n v="20"/>
    <d v="2014-11-08T00:00:00"/>
    <m/>
    <s v="0"/>
    <s v="0"/>
    <m/>
    <s v="195⌡65⌡R15"/>
    <m/>
    <s v="LTS 011"/>
    <m/>
    <s v="2018"/>
    <s v="2033"/>
    <m/>
    <m/>
    <n v="1852"/>
    <m/>
    <m/>
    <m/>
    <s v="NO"/>
    <x v="1"/>
    <m/>
    <x v="1"/>
    <m/>
    <n v="0"/>
    <m/>
    <s v=""/>
    <x v="2"/>
    <s v="Engine hours, GPS"/>
    <s v="Lighting set, signal motorized"/>
    <m/>
    <m/>
    <s v="N/A"/>
    <s v="N/A"/>
    <s v="N/A"/>
    <s v="N/A"/>
    <s v="N/A"/>
    <s v="N/A"/>
    <s v="N/A"/>
    <s v="N/A"/>
    <s v="TCO SCM Logistics"/>
    <s v="200-4683"/>
    <s v="RRMLC@tengizchevroil.com"/>
    <x v="1"/>
    <m/>
    <m/>
    <m/>
    <m/>
    <s v="Maintenance RailRoad "/>
  </r>
  <r>
    <n v="702090"/>
    <s v="Sent to BP"/>
    <s v="452EAD"/>
    <s v="LIGHTING SET MOBILE TOWER VT1230V-1149"/>
    <s v="N-COCR"/>
    <x v="1"/>
    <s v="Tengiz"/>
    <s v="1302369"/>
    <s v="1302369"/>
    <n v="20053"/>
    <s v="ACTIVE"/>
    <n v="200"/>
    <s v="RailRoad Maintenance"/>
    <s v="Operations"/>
    <n v="207"/>
    <s v="Production Operations"/>
    <n v="708"/>
    <s v="FIELD &amp; EXPORT"/>
    <s v="FIELD &amp; EXPORT"/>
    <s v="RailRoad Maintenance"/>
    <s v="1647"/>
    <s v="Tengiz fleet"/>
    <m/>
    <m/>
    <m/>
    <s v="Non-Critical"/>
    <s v="TOWERLIGHT"/>
    <s v="VT1230V-1149"/>
    <s v="EUR"/>
    <n v="11800"/>
    <s v="2013"/>
    <n v="10"/>
    <m/>
    <s v="1CQ1249"/>
    <d v="1899-12-31T00:00:00"/>
    <s v="KGI215765"/>
    <d v="2013-04-08T00:00:00"/>
    <n v="20"/>
    <d v="2014-11-08T00:00:00"/>
    <m/>
    <s v="0"/>
    <s v="0"/>
    <m/>
    <s v="195⌡65⌡R15"/>
    <m/>
    <s v="LTS 011"/>
    <m/>
    <s v="2018"/>
    <s v="2033"/>
    <m/>
    <m/>
    <n v="1853"/>
    <m/>
    <m/>
    <m/>
    <s v="NO"/>
    <x v="1"/>
    <m/>
    <x v="1"/>
    <m/>
    <n v="0"/>
    <m/>
    <s v=""/>
    <x v="2"/>
    <s v="Engine hours, GPS"/>
    <s v="Lighting set, signal motorized"/>
    <m/>
    <m/>
    <s v="N/A"/>
    <s v="N/A"/>
    <s v="N/A"/>
    <s v="N/A"/>
    <s v="N/A"/>
    <s v="N/A"/>
    <s v="N/A"/>
    <s v="N/A"/>
    <s v="TCO SCM Logistics"/>
    <s v="200-4683"/>
    <s v="RRMLC@tengizchevroil.com"/>
    <x v="1"/>
    <m/>
    <m/>
    <m/>
    <m/>
    <s v="Maintenance RailRoad "/>
  </r>
  <r>
    <n v="702091"/>
    <s v="Sent to BP"/>
    <s v="451EAD"/>
    <s v="LIGHTING SET MOBILE TOWER VT1230V-1149"/>
    <s v="N-COCR"/>
    <x v="1"/>
    <s v="Tengiz"/>
    <s v="1302370"/>
    <s v="1302370"/>
    <n v="20053"/>
    <s v="ACTIVE"/>
    <n v="200"/>
    <s v="RailRoad Maintenance"/>
    <s v="Operations"/>
    <n v="207"/>
    <s v="Production Operations"/>
    <n v="708"/>
    <s v="FIELD &amp; EXPORT"/>
    <s v="FIELD &amp; EXPORT"/>
    <s v="RailRoad Maintenance"/>
    <s v="1648"/>
    <s v="Tengiz fleet"/>
    <m/>
    <m/>
    <m/>
    <s v="Non-Critical"/>
    <s v="TOWERLIGHT"/>
    <s v="VT1230V-1149"/>
    <s v="EUR"/>
    <n v="11800"/>
    <s v="2013"/>
    <n v="10"/>
    <m/>
    <s v="1CQ1250"/>
    <d v="1899-12-31T00:00:00"/>
    <s v="KGI215764"/>
    <d v="2013-04-08T00:00:00"/>
    <n v="20"/>
    <d v="2014-11-08T00:00:00"/>
    <m/>
    <s v="0"/>
    <s v="0"/>
    <m/>
    <s v="195⌡65⌡R15"/>
    <m/>
    <s v="LTS 011"/>
    <m/>
    <s v="2018"/>
    <s v="2033"/>
    <m/>
    <m/>
    <n v="1854"/>
    <m/>
    <m/>
    <m/>
    <s v="NO"/>
    <x v="1"/>
    <m/>
    <x v="1"/>
    <m/>
    <n v="0"/>
    <m/>
    <s v=""/>
    <x v="2"/>
    <s v="Engine hours, GPS"/>
    <s v="Lighting set, signal motorized"/>
    <m/>
    <m/>
    <s v="N/A"/>
    <s v="N/A"/>
    <s v="N/A"/>
    <s v="N/A"/>
    <s v="N/A"/>
    <s v="N/A"/>
    <s v="N/A"/>
    <s v="N/A"/>
    <s v="TCO SCM Logistics"/>
    <s v="200-4683"/>
    <s v="RRMLC@tengizchevroil.com"/>
    <x v="1"/>
    <m/>
    <m/>
    <m/>
    <m/>
    <s v="Maintenance RailRoad "/>
  </r>
  <r>
    <n v="702092"/>
    <s v="Sent to BP"/>
    <m/>
    <s v="GENERATOR DIESEL STATIONARY CATERPILLAR"/>
    <s v="N-COCR"/>
    <x v="1"/>
    <s v="Tengiz"/>
    <s v="CAT3512BCYAZ00417"/>
    <s v="CAT3512BCYAZ00417"/>
    <n v="13670"/>
    <s v="ACTIVE"/>
    <n v="200"/>
    <s v="Facilities Management"/>
    <s v="Operations"/>
    <n v="209"/>
    <s v="Supply Chain Management"/>
    <n v="310"/>
    <s v="Tengiz Facilities Management"/>
    <s v="Tengiz Facilities Management"/>
    <s v="Facilities Management"/>
    <s v="1649"/>
    <s v="Tengiz fleet"/>
    <m/>
    <m/>
    <m/>
    <s v="Non-Critical"/>
    <s v="CATERPILLAR"/>
    <s v="3512B"/>
    <s v="EUR"/>
    <n v="408520"/>
    <s v="2011"/>
    <n v="10"/>
    <m/>
    <s v="CTH 00846"/>
    <d v="1899-12-31T00:00:00"/>
    <m/>
    <d v="1899-12-31T00:00:00"/>
    <n v="20"/>
    <d v="2014-10-09T00:00:00"/>
    <m/>
    <s v="0"/>
    <s v="0"/>
    <m/>
    <m/>
    <m/>
    <s v="LG 038"/>
    <s v="149927"/>
    <s v="2023"/>
    <s v="2033"/>
    <m/>
    <m/>
    <n v="1855"/>
    <m/>
    <m/>
    <m/>
    <s v="YES"/>
    <x v="0"/>
    <s v="GEN (ТШО 702092)"/>
    <x v="1"/>
    <m/>
    <n v="0"/>
    <m/>
    <s v="IBMOA Substation"/>
    <x v="3"/>
    <s v="Engine hours, GPS"/>
    <s v="Generator stationary"/>
    <s v="Assigned"/>
    <s v="It is an emergency power source for highly critical electrical consumers. It is permanently connected to the electrical network. MOC is required for dismantling."/>
    <s v="N/A"/>
    <s v="N/A"/>
    <n v="400"/>
    <m/>
    <s v="2529 A"/>
    <s v="1750 kvA"/>
    <s v="N/A"/>
    <s v="N/A"/>
    <s v="KGS"/>
    <s v="200-7649"/>
    <s v="electreng@tengizchevroil.com"/>
    <x v="0"/>
    <m/>
    <n v="0.3"/>
    <s v="Emergency"/>
    <m/>
    <s v="TFM: Konstantin Chernov / Maxat Yeshmaganbetov"/>
  </r>
  <r>
    <n v="702093"/>
    <s v="Sent to BP"/>
    <m/>
    <s v="GENERATOR DIESEL STATIONARY CATERPILLAR"/>
    <s v="N-COCR"/>
    <x v="1"/>
    <s v="Tengiz"/>
    <s v="CAT3512BVYAZ00426"/>
    <s v="CAT3512BVYAZ00426"/>
    <n v="13670"/>
    <s v="ACTIVE"/>
    <n v="200"/>
    <s v="Facilities Management"/>
    <s v="Operations"/>
    <n v="209"/>
    <s v="Supply Chain Management"/>
    <n v="310"/>
    <s v="Tengiz Facilities Management"/>
    <s v="Tengiz Facilities Management"/>
    <s v="Facilities Management"/>
    <s v="1650"/>
    <s v="Tengiz fleet"/>
    <m/>
    <m/>
    <m/>
    <s v="Non-Critical"/>
    <s v="CATERPILLAR"/>
    <s v="3512B"/>
    <s v="EUR"/>
    <n v="408520"/>
    <s v="2011"/>
    <n v="10"/>
    <m/>
    <s v="CTH 00871"/>
    <d v="1899-12-31T00:00:00"/>
    <m/>
    <d v="1899-12-31T00:00:00"/>
    <n v="20"/>
    <d v="2014-09-09T00:00:00"/>
    <m/>
    <s v="0"/>
    <s v="0"/>
    <m/>
    <m/>
    <m/>
    <s v="LG 038"/>
    <s v="149927"/>
    <s v="2023"/>
    <s v="2033"/>
    <m/>
    <m/>
    <n v="1856"/>
    <m/>
    <m/>
    <m/>
    <s v="YES"/>
    <x v="0"/>
    <s v="GEN (ТШО 702093)"/>
    <x v="1"/>
    <m/>
    <n v="0"/>
    <m/>
    <s v="IBMOA Dastarkhan"/>
    <x v="3"/>
    <s v="Engine hours, GPS"/>
    <s v="Generator stationary"/>
    <s v="Assigned"/>
    <s v="It is an emergency power source for highly critical electrical consumers. It is permanently connected to the electrical network. MOC is required for dismantling."/>
    <s v="N/A"/>
    <s v="N/A"/>
    <n v="400"/>
    <m/>
    <s v="2529 A"/>
    <s v="1750 kvA"/>
    <s v="N/A"/>
    <s v="N/A"/>
    <s v="KGS"/>
    <s v="200-7649"/>
    <s v="electreng@tengizchevroil.com"/>
    <x v="0"/>
    <m/>
    <n v="0.3"/>
    <s v="Emergency"/>
    <m/>
    <s v="TFM: Konstantin Chernov / Maxat Yeshmaganbetov"/>
  </r>
  <r>
    <n v="702094"/>
    <s v="Sent to BP"/>
    <m/>
    <s v="GENERATOR DIESEL STATIONARY 150KVA SIDIN"/>
    <s v="N-COCR"/>
    <x v="1"/>
    <s v="Tengiz"/>
    <s v="FGWPEP25EEMU03331"/>
    <s v="FGWPEP25EEMU03331"/>
    <n v="20050"/>
    <s v="ACTIVE"/>
    <n v="200"/>
    <s v="Rail Road Operations"/>
    <s v="Operations"/>
    <n v="207"/>
    <s v="Production Operations"/>
    <n v="708"/>
    <s v="FIELD &amp; EXPORT"/>
    <s v="FIELD &amp; EXPORT"/>
    <s v="Rail Road Operations"/>
    <s v="1651"/>
    <s v="Tengiz fleet"/>
    <m/>
    <m/>
    <m/>
    <s v="Non-Critical"/>
    <s v="F.G. WILSON"/>
    <s v="P150-1"/>
    <s v="KZT"/>
    <n v="8650000"/>
    <s v="2013"/>
    <n v="10"/>
    <m/>
    <s v="YDU948376X"/>
    <d v="1899-12-31T00:00:00"/>
    <m/>
    <d v="2013-11-12T00:00:00"/>
    <n v="20"/>
    <d v="2013-12-12T00:00:00"/>
    <m/>
    <s v="0"/>
    <s v="0"/>
    <m/>
    <m/>
    <m/>
    <s v="SGN 012"/>
    <s v="193266"/>
    <s v="2023"/>
    <s v="2033"/>
    <m/>
    <m/>
    <n v="1857"/>
    <m/>
    <m/>
    <m/>
    <s v="YES"/>
    <x v="0"/>
    <s v="GEN SGN 012 (ТШО 702094)"/>
    <x v="1"/>
    <m/>
    <n v="0"/>
    <m/>
    <s v=""/>
    <x v="3"/>
    <s v="Engine hours, GPS"/>
    <s v="Generator stationary"/>
    <m/>
    <m/>
    <s v="N/A"/>
    <s v="N/A"/>
    <m/>
    <m/>
    <m/>
    <s v="150 kvA"/>
    <s v="N/A"/>
    <s v="N/A"/>
    <s v="TCO SCM Logistics"/>
    <s v="200-4683"/>
    <s v="RRMLC@tengizchevroil.com"/>
    <x v="0"/>
    <m/>
    <n v="24"/>
    <s v="Emergency"/>
    <m/>
    <s v="Maintenance RailRoad "/>
  </r>
  <r>
    <n v="702095"/>
    <s v="Sent to BP"/>
    <m/>
    <s v="GENERATOR DIESEL STATIONARY CATERPILLAR"/>
    <s v="N-COCR"/>
    <x v="1"/>
    <s v="Tengiz"/>
    <s v="CAT00C13HNH300407"/>
    <s v="CAT00C13HNH300407"/>
    <n v="13562"/>
    <s v="ACTIVE"/>
    <n v="200"/>
    <s v="TCOV Maintenance"/>
    <s v="Operations"/>
    <n v="209"/>
    <s v="Supply Chain Management"/>
    <n v="310"/>
    <s v="Tengiz Facilities Management"/>
    <s v="Tengiz Facilities Management"/>
    <s v="Base Ops Maintenance incl TCOV"/>
    <s v="1652"/>
    <s v="Tengiz fleet"/>
    <m/>
    <m/>
    <m/>
    <s v="Non-Critical"/>
    <s v="CATERPILLAR"/>
    <s v="400F"/>
    <s v="KZT"/>
    <n v="0"/>
    <s v="2014"/>
    <n v="8"/>
    <m/>
    <s v="PWE00682"/>
    <d v="1899-12-31T00:00:00"/>
    <m/>
    <d v="2015-09-11T00:00:00"/>
    <n v="20"/>
    <d v="2016-11-04T00:00:00"/>
    <m/>
    <s v="0"/>
    <s v="0"/>
    <m/>
    <m/>
    <m/>
    <s v="LG 040"/>
    <s v="1264862"/>
    <s v="2025"/>
    <s v="2035"/>
    <m/>
    <m/>
    <n v="1858"/>
    <m/>
    <m/>
    <m/>
    <s v="YES"/>
    <x v="0"/>
    <s v="GEN (ТШО 702095) &amp;lt;&amp;lt;"/>
    <x v="1"/>
    <m/>
    <n v="0"/>
    <m/>
    <s v="TCOV D5"/>
    <x v="3"/>
    <s v="Engine hours, GPS"/>
    <s v="Generator stationary"/>
    <s v="Assigned"/>
    <s v="It is an emergency power source for highly critical electrical consumers. It is permanently connected to the electrical network. MOC is required for dismantling."/>
    <s v="N/A"/>
    <s v="N/A"/>
    <n v="400"/>
    <m/>
    <s v="577 A"/>
    <s v="400 kvA"/>
    <s v="N/A"/>
    <s v="N/A"/>
    <s v="KGS"/>
    <s v="200-7649"/>
    <s v="electreng@tengizchevroil.com"/>
    <x v="0"/>
    <m/>
    <n v="0.3"/>
    <s v="Emergency"/>
    <m/>
    <s v="TFM: Konstantin Chernov / Maxat Yeshmaganbetov"/>
  </r>
  <r>
    <n v="702096"/>
    <s v="Sent to BP"/>
    <m/>
    <s v="GENERATOR DIESEL STATIONARY CATERPILLAR"/>
    <s v="N-COCR"/>
    <x v="1"/>
    <s v="Tengiz"/>
    <s v="CAT00C13JNH300562"/>
    <s v="CAT00C13JNH300562"/>
    <n v="13670"/>
    <s v="ACTIVE"/>
    <n v="200"/>
    <s v="Facilities Management"/>
    <s v="Operations"/>
    <n v="209"/>
    <s v="Supply Chain Management"/>
    <n v="310"/>
    <s v="Tengiz Facilities Management"/>
    <s v="Tengiz Facilities Management"/>
    <s v="Facilities Management"/>
    <s v="1653"/>
    <s v="Tengiz fleet"/>
    <m/>
    <m/>
    <m/>
    <s v="Non-Critical"/>
    <s v="CATERPILLAR"/>
    <s v="400F"/>
    <s v="USD"/>
    <n v="32000"/>
    <s v="2014"/>
    <n v="9"/>
    <m/>
    <s v="PWE00682"/>
    <d v="1899-12-31T00:00:00"/>
    <m/>
    <d v="2015-09-11T00:00:00"/>
    <n v="20"/>
    <d v="2015-09-11T00:00:00"/>
    <m/>
    <s v="0"/>
    <s v="0"/>
    <m/>
    <m/>
    <m/>
    <s v="LG 042"/>
    <s v="CONTRACT# 12655"/>
    <s v="2024"/>
    <s v="2034"/>
    <m/>
    <s v="NO"/>
    <n v="1859"/>
    <m/>
    <m/>
    <m/>
    <s v="YES"/>
    <x v="0"/>
    <s v="GEN (ТШО 702096) &amp;lt;&amp;lt;"/>
    <x v="1"/>
    <m/>
    <n v="0"/>
    <m/>
    <s v="TCOV D6"/>
    <x v="3"/>
    <s v="Engine hours, GPS"/>
    <s v="Generator stationary"/>
    <s v="Assigned"/>
    <s v="It is an emergency power source for highly critical electrical consumers. It is permanently connected to the electrical network. MOC is required for dismantling."/>
    <s v="N/A"/>
    <s v="N/A"/>
    <n v="400"/>
    <m/>
    <s v="577 A"/>
    <s v="400 kvA"/>
    <s v="N/A"/>
    <s v="N/A"/>
    <s v="KGS"/>
    <s v="200-7649"/>
    <s v="electreng@tengizchevroil.com"/>
    <x v="0"/>
    <m/>
    <n v="0.3"/>
    <s v="Emergency"/>
    <m/>
    <s v="TFM: Konstantin Chernov / Maxat Yeshmaganbetov"/>
  </r>
  <r>
    <n v="702097"/>
    <s v="Active"/>
    <s v="901EAD"/>
    <s v="GENERATOR DIESEL PORTABLE ATLAS-COPCO QI"/>
    <s v="TMF1"/>
    <x v="1"/>
    <s v="Tengiz"/>
    <s v="ESF501663"/>
    <m/>
    <n v="20850"/>
    <s v="ACTIVE"/>
    <n v="200"/>
    <s v="Maintenance Shared Services"/>
    <s v="Operations"/>
    <n v="207"/>
    <s v="Production Operations"/>
    <n v="705"/>
    <s v="Maintenance"/>
    <s v="Maintenance"/>
    <s v="Maintenance Shared Services"/>
    <s v="924"/>
    <s v="Tengiz fleet"/>
    <m/>
    <m/>
    <m/>
    <s v="Critical"/>
    <s v="ATLAS - COPCO"/>
    <s v="QIS330"/>
    <s v="KZT"/>
    <n v="15471375"/>
    <s v="2015"/>
    <n v="7"/>
    <m/>
    <s v="EDIOC431518"/>
    <d v="2016-03-24T00:00:00"/>
    <s v="КГИ№190962"/>
    <d v="2016-03-07T00:00:00"/>
    <n v="20"/>
    <d v="2016-03-16T00:00:00"/>
    <m/>
    <s v="6597"/>
    <s v="6597"/>
    <s v="6524.00 mh#1"/>
    <s v="215/75 R16"/>
    <s v="215/75 R16"/>
    <s v="LG 042"/>
    <s v="245539"/>
    <s v="2026"/>
    <s v="2036"/>
    <m/>
    <s v="YES"/>
    <n v="926"/>
    <m/>
    <m/>
    <m/>
    <s v="YES"/>
    <x v="0"/>
    <s v="GEN 901 EAD (ТШО 702097)"/>
    <x v="1"/>
    <m/>
    <n v="0"/>
    <m/>
    <s v="Plant KTL/Завод КТЛ"/>
    <x v="2"/>
    <s v="Engine hours, GPS"/>
    <s v="Generator portable"/>
    <s v="Shared with conditions"/>
    <m/>
    <s v="N/A"/>
    <s v="N/A"/>
    <s v="220-380"/>
    <m/>
    <m/>
    <s v="300 kvA"/>
    <s v="N/A"/>
    <s v="N/A"/>
    <s v="TCO SCM Logistics"/>
    <s v="200-4401"/>
    <s v="mssls@tengizchevroil.com"/>
    <x v="0"/>
    <m/>
    <n v="24"/>
    <m/>
    <m/>
    <s v="Maintenance: Assylbek Amangaliyev / Yerkin Dauletov"/>
  </r>
  <r>
    <n v="702099"/>
    <s v="Sent to BP"/>
    <m/>
    <s v="GENERATOR DIESEL STATIONARY WILSON 13KVA"/>
    <s v="N-COCR"/>
    <x v="1"/>
    <s v="Tengiz"/>
    <s v="FGWPEP41TMWO03754"/>
    <s v="FGWPEP41TMWO03754"/>
    <n v="20050"/>
    <s v="ACTIVE"/>
    <n v="200"/>
    <s v="Rail Road Operations"/>
    <s v="Operations"/>
    <n v="207"/>
    <s v="Production Operations"/>
    <n v="708"/>
    <s v="FIELD &amp; EXPORT"/>
    <s v="FIELD &amp; EXPORT"/>
    <s v="Rail Road Operations"/>
    <s v="1655"/>
    <s v="Tengiz fleet"/>
    <m/>
    <m/>
    <m/>
    <s v="Non-Critical"/>
    <s v="FG Wilson"/>
    <s v="P11-6S"/>
    <s v="USD"/>
    <n v="9841.65"/>
    <s v="2017"/>
    <n v="6"/>
    <m/>
    <s v="GK65903R009421B"/>
    <d v="1899-12-31T00:00:00"/>
    <m/>
    <d v="2017-08-12T00:00:00"/>
    <n v="20"/>
    <d v="2017-03-12T00:00:00"/>
    <m/>
    <s v="0"/>
    <s v="0"/>
    <m/>
    <m/>
    <m/>
    <s v="SGN 013"/>
    <s v="262805"/>
    <s v="2027"/>
    <s v="2037"/>
    <m/>
    <m/>
    <n v="1861"/>
    <m/>
    <m/>
    <m/>
    <s v="YES"/>
    <x v="0"/>
    <s v="GEN (ТШО 702099)"/>
    <x v="1"/>
    <m/>
    <n v="0"/>
    <m/>
    <s v=""/>
    <x v="3"/>
    <s v="Engine hours, GPS"/>
    <s v="Generator stationary"/>
    <m/>
    <m/>
    <s v="N/A"/>
    <s v="N/A"/>
    <m/>
    <m/>
    <m/>
    <s v="13 kvA"/>
    <s v="N/A"/>
    <s v="N/A"/>
    <s v="TCO SCM Logistics"/>
    <s v="200-4683"/>
    <s v="RRMLC@tengizchevroil.com"/>
    <x v="0"/>
    <m/>
    <n v="24"/>
    <s v="Emergency"/>
    <m/>
    <s v="Maintenance RailRoad "/>
  </r>
  <r>
    <n v="702100"/>
    <s v="Sent to BP"/>
    <m/>
    <s v="GENERATOR DIESEL STATIONARY WILSON 30KVA"/>
    <s v="N-COCR"/>
    <x v="1"/>
    <s v="Tengiz"/>
    <s v="FGWPEP37KJSA03087"/>
    <s v="FGWPEP37KJSA03087"/>
    <n v="20050"/>
    <s v="ACTIVE"/>
    <n v="200"/>
    <s v="Rail Road Operations"/>
    <s v="Operations"/>
    <n v="207"/>
    <s v="Production Operations"/>
    <n v="708"/>
    <s v="FIELD &amp; EXPORT"/>
    <s v="FIELD &amp; EXPORT"/>
    <s v="Rail Road Operations"/>
    <s v="1656"/>
    <s v="Tengiz fleet"/>
    <m/>
    <m/>
    <m/>
    <s v="Non-Critical"/>
    <s v="F.G. Wilson"/>
    <s v="P33-3"/>
    <s v="USD"/>
    <n v="14698.1"/>
    <s v="2017"/>
    <n v="6"/>
    <m/>
    <s v="DJ32015S004623C"/>
    <d v="1899-12-31T00:00:00"/>
    <m/>
    <d v="2017-08-12T00:00:00"/>
    <n v="20"/>
    <d v="2019-05-11T00:00:00"/>
    <m/>
    <s v="0"/>
    <s v="0"/>
    <m/>
    <m/>
    <m/>
    <s v="SGN 013"/>
    <s v="262805"/>
    <s v="2027"/>
    <s v="2037"/>
    <m/>
    <m/>
    <n v="1862"/>
    <m/>
    <m/>
    <m/>
    <s v="YES"/>
    <x v="0"/>
    <s v="GEN (ТШО 702100)"/>
    <x v="1"/>
    <m/>
    <n v="0"/>
    <m/>
    <s v=""/>
    <x v="3"/>
    <s v="Engine hours, GPS"/>
    <s v="Generator stationary"/>
    <m/>
    <m/>
    <s v="N/A"/>
    <s v="N/A"/>
    <m/>
    <m/>
    <m/>
    <s v="30 kvA"/>
    <s v="N/A"/>
    <s v="N/A"/>
    <s v="TCO SCM Logistics"/>
    <s v="200-4683"/>
    <s v="RRMLC@tengizchevroil.com"/>
    <x v="0"/>
    <m/>
    <n v="24"/>
    <s v="Emergency"/>
    <m/>
    <s v="Maintenance RailRoad "/>
  </r>
  <r>
    <n v="702101"/>
    <s v="Sent to BP"/>
    <m/>
    <s v="GENERATOR DIESEL STATIONARY WILSON 30KVA"/>
    <s v="N-COCR"/>
    <x v="1"/>
    <s v="Tengiz"/>
    <s v="FGWPEP37PJSA03086"/>
    <s v="FGWPEP37PJSA03086"/>
    <n v="20050"/>
    <s v="ACTIVE"/>
    <n v="200"/>
    <s v="Rail Road Operations"/>
    <s v="Operations"/>
    <n v="207"/>
    <s v="Production Operations"/>
    <n v="708"/>
    <s v="FIELD &amp; EXPORT"/>
    <s v="FIELD &amp; EXPORT"/>
    <s v="Rail Road Operations"/>
    <s v="1657"/>
    <s v="Tengiz fleet"/>
    <m/>
    <m/>
    <m/>
    <s v="Non-Critical"/>
    <s v="F.G. Wilson"/>
    <s v="P33-3"/>
    <s v="USD"/>
    <n v="14698.1"/>
    <s v="2017"/>
    <n v="6"/>
    <m/>
    <s v="DJ32015S004621C"/>
    <d v="1899-12-31T00:00:00"/>
    <m/>
    <d v="2017-08-12T00:00:00"/>
    <n v="20"/>
    <d v="2017-04-10T00:00:00"/>
    <m/>
    <s v="0"/>
    <s v="0"/>
    <m/>
    <m/>
    <m/>
    <s v="SGN 013"/>
    <s v="262805"/>
    <s v="2027"/>
    <s v="2037"/>
    <m/>
    <m/>
    <n v="1863"/>
    <m/>
    <m/>
    <m/>
    <s v="YES"/>
    <x v="0"/>
    <s v="GEN (ТШО 702101)"/>
    <x v="1"/>
    <m/>
    <n v="0"/>
    <m/>
    <s v=""/>
    <x v="3"/>
    <s v="Engine hours, GPS"/>
    <s v="Generator stationary"/>
    <m/>
    <m/>
    <s v="N/A"/>
    <s v="N/A"/>
    <m/>
    <m/>
    <m/>
    <s v="30 kvA"/>
    <s v="N/A"/>
    <s v="N/A"/>
    <s v="TCO SCM Logistics"/>
    <s v="200-4683"/>
    <s v="RRMLC@tengizchevroil.com"/>
    <x v="0"/>
    <m/>
    <n v="24"/>
    <s v="Emergency"/>
    <m/>
    <s v="Maintenance RailRoad "/>
  </r>
  <r>
    <n v="702102"/>
    <s v="Sent to BP"/>
    <m/>
    <s v="GENERATOR DIESEL STATIONARY - IB FMA"/>
    <s v="N-COCR"/>
    <x v="1"/>
    <s v="Tengiz"/>
    <s v="FGWRPES1JLPS04321"/>
    <s v="FGWRPES1JLPS04321"/>
    <n v="13562"/>
    <s v="ACTIVE"/>
    <n v="200"/>
    <s v="TCOV Maintenance"/>
    <s v="Operations"/>
    <n v="209"/>
    <s v="Supply Chain Management"/>
    <n v="310"/>
    <s v="Tengiz Facilities Management"/>
    <s v="Tengiz Facilities Management"/>
    <s v="FM TCOV MAINT"/>
    <s v="1658"/>
    <s v="Tengiz fleet"/>
    <m/>
    <m/>
    <m/>
    <s v="Non-Critical"/>
    <s v="WILSON"/>
    <s v="P450P1"/>
    <s v="KZT"/>
    <n v="205744"/>
    <s v="2006"/>
    <n v="13"/>
    <m/>
    <s v="HGA061158"/>
    <d v="1899-12-31T00:00:00"/>
    <m/>
    <d v="2010-07-12T00:00:00"/>
    <n v="20"/>
    <d v="2010-08-12T00:00:00"/>
    <m/>
    <s v="0"/>
    <s v="0"/>
    <m/>
    <m/>
    <m/>
    <s v="LG 062"/>
    <s v="138807"/>
    <s v="2020"/>
    <s v="2030"/>
    <m/>
    <s v="YES"/>
    <n v="1864"/>
    <s v="6"/>
    <m/>
    <m/>
    <s v="YES"/>
    <x v="0"/>
    <s v="GEN (ТШО 702102) &amp;lt;&amp;lt;"/>
    <x v="1"/>
    <m/>
    <n v="0"/>
    <m/>
    <s v="IB FMA"/>
    <x v="3"/>
    <s v="Engine hours, GPS"/>
    <s v="Generator stationary"/>
    <s v="Assigned"/>
    <s v="It is an emergency power source for highly critical electrical consumers. It is permanently connected to the electrical network. MOC is required for dismantling."/>
    <s v="N/A"/>
    <s v="N/A"/>
    <n v="400"/>
    <m/>
    <s v="650 A"/>
    <s v="450 kvA"/>
    <s v="N/A"/>
    <s v="N/A"/>
    <s v="KGS"/>
    <s v="200-7649"/>
    <s v="electreng@tengizchevroil.com"/>
    <x v="0"/>
    <m/>
    <n v="0.3"/>
    <s v="Emergency"/>
    <m/>
    <s v="TFM: Konstantin Chernov / Maxat Yeshmaganbetov"/>
  </r>
  <r>
    <n v="702103"/>
    <s v="Sent to BP"/>
    <s v="614EAD"/>
    <s v="GENERATOR DIESEL PORTABLE ATLAS-COPCO DV"/>
    <s v="N-COCR"/>
    <x v="1"/>
    <s v="Tengiz"/>
    <s v="ESF500828"/>
    <s v="ESF500828"/>
    <n v="13562"/>
    <s v="ACTIVE"/>
    <n v="200"/>
    <s v="TCOV Maintenance"/>
    <s v="Operations"/>
    <n v="209"/>
    <s v="Supply Chain Management"/>
    <n v="310"/>
    <s v="Tengiz Facilities Management"/>
    <s v="Tengiz Facilities Management"/>
    <s v="TCOV Maintenance"/>
    <s v="1659"/>
    <s v="Tengiz fleet"/>
    <m/>
    <m/>
    <m/>
    <s v="Non-Critical"/>
    <s v="ATLAS - COPCO"/>
    <s v="DVAS 410 LS 400"/>
    <s v="KZT"/>
    <n v="25704000"/>
    <s v="2014"/>
    <n v="9"/>
    <m/>
    <s v="2013490827"/>
    <d v="1899-12-31T00:00:00"/>
    <s v="KGI216125"/>
    <d v="1899-12-31T00:00:00"/>
    <n v="20"/>
    <d v="2014-11-12T00:00:00"/>
    <m/>
    <s v="0"/>
    <s v="0"/>
    <m/>
    <s v="10.0 / 75 Û 15."/>
    <s v="10.0 / 75 Û 15."/>
    <s v="LG 063"/>
    <s v="209278"/>
    <s v="2024"/>
    <s v="2034"/>
    <m/>
    <m/>
    <n v="1865"/>
    <m/>
    <m/>
    <m/>
    <s v="YES"/>
    <x v="0"/>
    <s v="GEN 614EAD (ТШО 702103) &amp;gt;&amp;gt;"/>
    <x v="1"/>
    <m/>
    <n v="0"/>
    <m/>
    <s v="RV Old WTP"/>
    <x v="2"/>
    <s v="Engine hours, GPS"/>
    <s v="Generator portable"/>
    <s v="Assigned"/>
    <s v="It is an emergency power source for highly critical electrical consumers. It is permanently connected to the electrical network. MOC is required for dismantling."/>
    <s v="N/A"/>
    <s v="N/A"/>
    <n v="400"/>
    <m/>
    <s v="650 A"/>
    <s v="450 kvA"/>
    <s v="N/A"/>
    <s v="N/A"/>
    <s v="KGS"/>
    <s v="200-7649"/>
    <s v="electreng@tengizchevroil.com"/>
    <x v="0"/>
    <m/>
    <n v="0.2"/>
    <s v="Emergency"/>
    <m/>
    <s v="TFM: Konstantin Chernov / Maxat Yeshmaganbetov"/>
  </r>
  <r>
    <n v="702104"/>
    <s v="Sent to BP"/>
    <m/>
    <s v="GENERATOR DIESEL STATIONARY CATERPILLAR"/>
    <s v="N-COCR"/>
    <x v="1"/>
    <s v="Tengiz"/>
    <s v="RTY03608"/>
    <s v="RTY03608"/>
    <n v="13563"/>
    <s v="ACTIVE"/>
    <n v="200"/>
    <s v="WTF, IBMOA Maintenance"/>
    <s v="Operations"/>
    <n v="209"/>
    <s v="Supply Chain Management"/>
    <n v="310"/>
    <s v="Tengiz Facilities Management"/>
    <s v="Tengiz Facilities Management"/>
    <s v="WTF, IBMOA  Maintenance"/>
    <s v="1660"/>
    <s v="Tengiz fleet"/>
    <m/>
    <m/>
    <m/>
    <s v="Non-Critical"/>
    <s v="CATERPILLAR"/>
    <s v="3412C DI TA"/>
    <s v="KZT"/>
    <n v="48664000"/>
    <s v="2013"/>
    <n v="9"/>
    <m/>
    <s v="RTY03608"/>
    <d v="1899-12-31T00:00:00"/>
    <m/>
    <d v="2014-05-06T00:00:00"/>
    <n v="20"/>
    <d v="2014-05-06T00:00:00"/>
    <m/>
    <s v="0"/>
    <s v="0"/>
    <m/>
    <m/>
    <m/>
    <s v="LG 041"/>
    <s v="202027"/>
    <s v="2024"/>
    <s v="2034"/>
    <m/>
    <m/>
    <n v="1866"/>
    <m/>
    <m/>
    <m/>
    <s v="YES"/>
    <x v="0"/>
    <s v="GEN (ТШО 702104)"/>
    <x v="1"/>
    <m/>
    <n v="0"/>
    <m/>
    <s v="WTF /WRF"/>
    <x v="3"/>
    <s v="Engine hours, GPS"/>
    <s v="Generator stationary"/>
    <s v="Assigned"/>
    <s v="only for WTF/WRF for supplying electrical energy to WTF and WRF in case of power shutdowns, critical for supply of water to KTL and SGP plants and avoid LPOs"/>
    <s v="N/A"/>
    <s v="N/A"/>
    <n v="400"/>
    <m/>
    <s v="1155 A"/>
    <s v="800 kvA"/>
    <s v="N/A"/>
    <s v="N/A"/>
    <s v="KGS"/>
    <s v="200-7649"/>
    <s v="wtfpllpe@tengizchevroil.com"/>
    <x v="0"/>
    <m/>
    <n v="0.3"/>
    <s v="Emergency"/>
    <m/>
    <s v="TFM: Konstantin Chernov / Maxat Yeshmaganbetov"/>
  </r>
  <r>
    <n v="702105"/>
    <s v="Sent to BP"/>
    <m/>
    <s v="GENERATOR DIESEL STATIONARY CATERPILLAR"/>
    <s v="N-COCR"/>
    <x v="1"/>
    <s v="Tengiz"/>
    <s v="CAT00C15KLNA01543"/>
    <s v="CAT00C15KLNA01543"/>
    <n v="13563"/>
    <s v="ACTIVE"/>
    <n v="200"/>
    <s v="WTF, IBMOA Maintenance"/>
    <s v="Operations"/>
    <n v="209"/>
    <s v="Supply Chain Management"/>
    <n v="310"/>
    <s v="Tengiz Facilities Management"/>
    <s v="Tengiz Facilities Management"/>
    <s v="WTF/WRF  Maintenance"/>
    <s v="1661"/>
    <s v="Tengiz fleet"/>
    <m/>
    <m/>
    <m/>
    <s v="Non-Critical"/>
    <s v="CATERPILLAR"/>
    <s v="C15 500kVA"/>
    <s v="EUR"/>
    <n v="135648"/>
    <s v="2013"/>
    <n v="6"/>
    <m/>
    <s v="FTH06624"/>
    <d v="1899-12-31T00:00:00"/>
    <m/>
    <d v="2018-01-03T00:00:00"/>
    <n v="20"/>
    <d v="2018-01-03T00:00:00"/>
    <m/>
    <s v="195"/>
    <s v="195"/>
    <m/>
    <m/>
    <m/>
    <s v="LG 043"/>
    <m/>
    <s v="2027"/>
    <s v="2037"/>
    <m/>
    <s v="YES"/>
    <n v="1867"/>
    <m/>
    <m/>
    <m/>
    <s v="YES"/>
    <x v="0"/>
    <s v="GEN (ТШО 702105) &amp;gt;&amp;gt;"/>
    <x v="1"/>
    <m/>
    <n v="0"/>
    <m/>
    <s v="WTF /WRF"/>
    <x v="3"/>
    <s v="Engine hours, GPS"/>
    <s v="Generator stationary"/>
    <s v="Assigned"/>
    <s v="only for WTF/WRF for supplying electrical energy to WTF and WRF in case of power shutdowns, critical for supply of water to KTL and SGP plants and avoid LPOs"/>
    <s v="N/A"/>
    <s v="N/A"/>
    <n v="400"/>
    <m/>
    <s v="722 A"/>
    <s v="500 kvA"/>
    <s v="N/A"/>
    <s v="N/A"/>
    <s v="KGS"/>
    <s v="200-7649"/>
    <s v="wtfpllpe@tengizchevroil.com"/>
    <x v="0"/>
    <m/>
    <n v="0.3"/>
    <s v="Emergency"/>
    <m/>
    <s v="TFM: Konstantin Chernov / Maxat Yeshmaganbetov"/>
  </r>
  <r>
    <n v="702106"/>
    <s v="Sent to BP"/>
    <m/>
    <s v="GENERATOR DIESEL STATIONARY ATLAS-COPCO"/>
    <s v="N-COCR"/>
    <x v="1"/>
    <s v="Tengiz"/>
    <s v="ESF359396"/>
    <s v="2006350"/>
    <n v="13566"/>
    <s v="ACTIVE"/>
    <n v="200"/>
    <s v="Shanyrak Village Maitenance"/>
    <s v="Operations"/>
    <n v="209"/>
    <s v="Supply Chain Management"/>
    <n v="310"/>
    <s v="Tengiz Facilities Management"/>
    <s v="Tengiz Facilities Management"/>
    <s v="Shanyrak Village Maintenance"/>
    <s v="1662"/>
    <s v="Tengiz fleet"/>
    <m/>
    <m/>
    <m/>
    <s v="Non-Critical"/>
    <s v="ATLAS - COPCO"/>
    <s v="QIS 35"/>
    <s v="KZT"/>
    <n v="5245000"/>
    <s v="2017"/>
    <n v="6"/>
    <m/>
    <s v="2HA2081"/>
    <d v="1899-12-31T00:00:00"/>
    <m/>
    <d v="2017-05-10T00:00:00"/>
    <n v="20"/>
    <d v="2017-05-10T00:00:00"/>
    <m/>
    <s v="1752"/>
    <s v="1752"/>
    <m/>
    <m/>
    <m/>
    <s v="LG 064"/>
    <s v="270740"/>
    <s v="2017"/>
    <s v="2037"/>
    <m/>
    <m/>
    <n v="1868"/>
    <m/>
    <m/>
    <m/>
    <s v="YES"/>
    <x v="0"/>
    <s v="GEN (ТШО 702106)"/>
    <x v="1"/>
    <m/>
    <n v="0"/>
    <m/>
    <s v=""/>
    <x v="3"/>
    <s v="Engine hours, GPS"/>
    <s v="Generator stationary"/>
    <s v="Shared with conditions"/>
    <m/>
    <s v="N/A"/>
    <s v="N/A"/>
    <n v="400"/>
    <m/>
    <s v="43 A"/>
    <s v="36 kvA"/>
    <s v="N/A"/>
    <s v="N/A"/>
    <s v="KGS"/>
    <s v="200-3627"/>
    <s v="tfmmech@tengizchevroil.com"/>
    <x v="0"/>
    <m/>
    <n v="0.2"/>
    <s v="Emergency"/>
    <m/>
    <s v="TFM: Konstantin Chernov / Maxat Yeshmaganbetov"/>
  </r>
  <r>
    <n v="702107"/>
    <s v="Sent to BP"/>
    <m/>
    <s v="GENERATOR DIESEL STATIONARY WILSON 13KVA"/>
    <s v="N-COCR"/>
    <x v="1"/>
    <s v="Tengiz"/>
    <s v="FGWPEP41PMWO03755"/>
    <s v="FGWPEP41PMWO03755"/>
    <n v="20050"/>
    <s v="ACTIVE"/>
    <n v="200"/>
    <s v="Rail Road Operations"/>
    <s v="Operations"/>
    <n v="207"/>
    <s v="Production Operations"/>
    <n v="708"/>
    <s v="FIELD &amp; EXPORT"/>
    <s v="FIELD &amp; EXPORT"/>
    <s v="Rail Road Operations"/>
    <s v="1663"/>
    <s v="Tengiz fleet"/>
    <m/>
    <m/>
    <m/>
    <s v="Non-Critical"/>
    <s v="FG Wilson"/>
    <s v="P11-6S"/>
    <s v="USD"/>
    <n v="9841.65"/>
    <s v="2017"/>
    <n v="6"/>
    <m/>
    <s v="GK65903R009420B"/>
    <d v="1899-12-31T00:00:00"/>
    <m/>
    <d v="2017-08-12T00:00:00"/>
    <n v="20"/>
    <d v="2017-03-12T00:00:00"/>
    <m/>
    <s v="0"/>
    <s v="0"/>
    <m/>
    <m/>
    <m/>
    <s v="SGN 013"/>
    <s v="262805"/>
    <s v="2027"/>
    <s v="2037"/>
    <m/>
    <m/>
    <n v="1869"/>
    <m/>
    <m/>
    <m/>
    <s v="YES"/>
    <x v="0"/>
    <s v="GEN (ТШО 702107)"/>
    <x v="1"/>
    <m/>
    <n v="0"/>
    <m/>
    <s v=""/>
    <x v="3"/>
    <s v="Engine hours, GPS"/>
    <s v="Generator stationary"/>
    <m/>
    <m/>
    <s v="N/A"/>
    <s v="N/A"/>
    <m/>
    <m/>
    <m/>
    <s v="13 kvA"/>
    <s v="N/A"/>
    <s v="N/A"/>
    <s v="TCO SCM Logistics"/>
    <s v="200-4683"/>
    <s v="RRMLC@tengizchevroil.com"/>
    <x v="0"/>
    <m/>
    <n v="24"/>
    <s v="Emergency"/>
    <m/>
    <s v="Maintenance RailRoad "/>
  </r>
  <r>
    <n v="702108"/>
    <s v="Sent to BP"/>
    <m/>
    <s v="GENERATOR DIESEL STATIONARY TEKSAN 200 k"/>
    <s v="N-COCR"/>
    <x v="1"/>
    <s v="Tengiz"/>
    <s v="CLT4624"/>
    <s v="CLT4624"/>
    <n v="13670"/>
    <s v="ACTIVE"/>
    <n v="200"/>
    <s v="Facilities Management"/>
    <s v="Operations"/>
    <n v="209"/>
    <s v="Supply Chain Management"/>
    <n v="310"/>
    <s v="Tengiz Facilities Management"/>
    <s v="Tengiz Facilities Management"/>
    <s v="Facilities Management"/>
    <s v="1664"/>
    <s v="Tengiz fleet"/>
    <m/>
    <m/>
    <m/>
    <s v="Non-Critical"/>
    <s v="TEKSAN"/>
    <s v="TJ114PE5A"/>
    <s v="USD"/>
    <n v="112500"/>
    <s v="2017"/>
    <n v="5"/>
    <m/>
    <s v="CLT4624"/>
    <d v="1899-12-31T00:00:00"/>
    <m/>
    <d v="2019-05-09T00:00:00"/>
    <n v="20"/>
    <d v="2018-03-10T00:00:00"/>
    <m/>
    <s v="0"/>
    <s v="0"/>
    <m/>
    <m/>
    <m/>
    <s v="LG 048"/>
    <s v="K-201-016-ON"/>
    <s v="2028"/>
    <s v="2038"/>
    <m/>
    <m/>
    <n v="1870"/>
    <m/>
    <m/>
    <m/>
    <s v="YES"/>
    <x v="0"/>
    <s v="GEN (ТШО 702108)"/>
    <x v="1"/>
    <m/>
    <n v="0"/>
    <m/>
    <s v="Kulsary Crew change Hall"/>
    <x v="3"/>
    <s v="Engine hours, GPS"/>
    <s v="Generator stationary"/>
    <s v="Assigned"/>
    <s v="It is an emergency power source for highly critical electrical consumers. It is permanently connected to the electrical network. MOC is required for dismantling."/>
    <s v="N/A"/>
    <s v="N/A"/>
    <n v="400"/>
    <m/>
    <s v="165 A"/>
    <s v="114 kvA"/>
    <s v="N/A"/>
    <s v="N/A"/>
    <s v="KGS"/>
    <s v="200-7649"/>
    <s v="electreng@tengizchevroil.com"/>
    <x v="0"/>
    <m/>
    <n v="0.3"/>
    <s v="Emergency"/>
    <m/>
    <s v="TFM: Konstantin Chernov / Maxat Yeshmaganbetov"/>
  </r>
  <r>
    <n v="702109"/>
    <s v="Sent to BP"/>
    <m/>
    <s v="GENERATOR DIESEL STATIONARY ATLAS-COPCO"/>
    <s v="N-COCR"/>
    <x v="1"/>
    <s v="Tengiz"/>
    <s v="ESF503410"/>
    <s v="ESF503410"/>
    <n v="13864"/>
    <s v="ACTIVE"/>
    <n v="200"/>
    <s v="Filling Station &amp; Fuel Storage"/>
    <s v="Operations"/>
    <n v="209"/>
    <s v="Supply Chain Management"/>
    <n v="989"/>
    <s v="SCM - Logistics"/>
    <s v="SCM Logistics"/>
    <s v="Filling Station &amp; Fuel Storage"/>
    <s v="1665"/>
    <s v="Tengiz fleet"/>
    <m/>
    <m/>
    <m/>
    <s v="Non-Critical"/>
    <s v="ATLAS - COPCO"/>
    <s v="Gesan DVA 275E"/>
    <s v="KZT"/>
    <n v="59200375.549999997"/>
    <s v="2018"/>
    <n v="4"/>
    <m/>
    <s v="5312035977"/>
    <d v="1899-12-31T00:00:00"/>
    <m/>
    <d v="2020-04-09T00:00:00"/>
    <n v="20"/>
    <d v="2020-11-01T00:00:00"/>
    <m/>
    <s v="0"/>
    <s v="0"/>
    <m/>
    <m/>
    <m/>
    <s v="LG 044"/>
    <s v="267168"/>
    <s v="2029"/>
    <s v="2039"/>
    <m/>
    <s v="NO"/>
    <n v="1871"/>
    <m/>
    <m/>
    <m/>
    <s v="YES"/>
    <x v="0"/>
    <s v="GEN (ТШО 702109)"/>
    <x v="1"/>
    <m/>
    <n v="0"/>
    <m/>
    <s v=""/>
    <x v="3"/>
    <s v="Engine hours, GPS"/>
    <s v="Generator stationary"/>
    <m/>
    <m/>
    <s v="N/A"/>
    <s v="N/A"/>
    <m/>
    <m/>
    <m/>
    <m/>
    <s v="N/A"/>
    <s v="N/A"/>
    <m/>
    <m/>
    <m/>
    <x v="0"/>
    <m/>
    <n v="1.5"/>
    <s v="Emergency"/>
    <m/>
    <s v="SCM Logistics: Yerbol Nauryzbay  / Yerlan Yeshmagambetov"/>
  </r>
  <r>
    <n v="702110"/>
    <s v="Sent to BP"/>
    <m/>
    <s v="GENERATOR DIESEL STATIONARY ATLAS-COPCO"/>
    <s v="N-COCR"/>
    <x v="1"/>
    <s v="Tengiz"/>
    <s v="ESF504180"/>
    <s v="ESF504180"/>
    <n v="13864"/>
    <s v="ACTIVE"/>
    <n v="200"/>
    <s v="Filling Station &amp; Fuel Storage"/>
    <s v="Operations"/>
    <n v="209"/>
    <s v="Supply Chain Management"/>
    <n v="989"/>
    <s v="SCM - Logistics"/>
    <s v="SCM Logistics"/>
    <s v="Filling Station &amp; Fuel Storage"/>
    <s v="1666"/>
    <s v="Tengiz fleet"/>
    <m/>
    <m/>
    <m/>
    <s v="Non-Critical"/>
    <s v="ATLAS - COPCO"/>
    <s v="Gesan DVA 275E"/>
    <s v="KZT"/>
    <n v="59200375.549999997"/>
    <s v="2018"/>
    <n v="4"/>
    <m/>
    <s v="N/A"/>
    <d v="1899-12-31T00:00:00"/>
    <m/>
    <d v="2020-04-09T00:00:00"/>
    <n v="20"/>
    <d v="2020-11-01T00:00:00"/>
    <m/>
    <s v="0"/>
    <s v="0"/>
    <m/>
    <m/>
    <m/>
    <s v="LG 044"/>
    <s v="267168"/>
    <s v="2029"/>
    <s v="2039"/>
    <m/>
    <s v="NO"/>
    <n v="1872"/>
    <m/>
    <m/>
    <m/>
    <s v="YES"/>
    <x v="0"/>
    <s v="GEN (ТШО 702110)"/>
    <x v="1"/>
    <m/>
    <n v="0"/>
    <m/>
    <s v=""/>
    <x v="3"/>
    <s v="Engine hours, GPS"/>
    <s v="Generator stationary"/>
    <m/>
    <m/>
    <s v="N/A"/>
    <s v="N/A"/>
    <m/>
    <m/>
    <m/>
    <m/>
    <s v="N/A"/>
    <s v="N/A"/>
    <m/>
    <m/>
    <m/>
    <x v="0"/>
    <m/>
    <n v="1.5"/>
    <s v="In preservation"/>
    <m/>
    <s v="SCM Logistics: Yerbol Nauryzbay  / Yerlan Yeshmagambetov"/>
  </r>
  <r>
    <n v="702111"/>
    <s v="Sent to BP"/>
    <m/>
    <s v="GENERATOR DIESEL STATIONARY F.G. WILSON"/>
    <s v="N-COCR"/>
    <x v="1"/>
    <s v="Tengiz"/>
    <s v="FGWPEP26LFMU01439"/>
    <s v="FGWPEP26LFMU01439"/>
    <n v="13670"/>
    <s v="ACTIVE"/>
    <n v="200"/>
    <s v="Facilities Management"/>
    <s v="Operations"/>
    <n v="209"/>
    <s v="Supply Chain Management"/>
    <n v="310"/>
    <s v="Tengiz Facilities Management"/>
    <s v="Tengiz Facilities Management"/>
    <s v="Facilities Management"/>
    <s v="1667"/>
    <s v="Tengiz fleet"/>
    <m/>
    <m/>
    <m/>
    <s v="Non-Critical"/>
    <s v="WILSON"/>
    <s v="P200-4"/>
    <s v="KZT"/>
    <n v="13399887.199999999"/>
    <s v="2016"/>
    <n v="4"/>
    <m/>
    <s v="PKU045268Y"/>
    <d v="1899-12-31T00:00:00"/>
    <m/>
    <d v="1899-12-31T00:00:00"/>
    <n v="20"/>
    <d v="2019-02-03T00:00:00"/>
    <m/>
    <s v="0"/>
    <s v="0"/>
    <m/>
    <m/>
    <m/>
    <s v="LG 049"/>
    <s v="214376"/>
    <s v="2029"/>
    <s v="2039"/>
    <m/>
    <m/>
    <n v="1873"/>
    <m/>
    <m/>
    <m/>
    <s v="YES"/>
    <x v="0"/>
    <s v="Gen (ТШО 702111) &amp;gt;&amp;gt;"/>
    <x v="1"/>
    <m/>
    <n v="0"/>
    <m/>
    <s v="IB LLS"/>
    <x v="3"/>
    <s v="Engine hours, GPS"/>
    <s v="Generator stationary"/>
    <s v="Assigned"/>
    <s v="It is an emergency power source for highly critical electrical consumers. It is permanently connected to the electrical network. MOC is required for dismantling."/>
    <s v="N/A"/>
    <s v="N/A"/>
    <n v="400"/>
    <m/>
    <s v="289 A"/>
    <s v="200 kvA"/>
    <s v="N/A"/>
    <s v="N/A"/>
    <s v="KGS"/>
    <s v="200-7649"/>
    <s v="electreng@tengizchevroil.com"/>
    <x v="0"/>
    <m/>
    <n v="0.3"/>
    <s v="Emergency"/>
    <m/>
    <s v="TFM: Konstantin Chernov / Maxat Yeshmaganbetov"/>
  </r>
  <r>
    <n v="702112"/>
    <s v="Sent to BP"/>
    <m/>
    <s v="GENERATOR DIESEL STATIONARY ATLAS-COPCO"/>
    <s v="N-COCR"/>
    <x v="1"/>
    <s v="Tengiz"/>
    <s v="ESF504180"/>
    <s v="ESF504180"/>
    <n v="13727"/>
    <s v="ACTIVE"/>
    <n v="200"/>
    <s v="Flight Ops &amp; Charters"/>
    <s v="Operations"/>
    <n v="209"/>
    <s v="Supply Chain Management"/>
    <n v="321"/>
    <s v="Aviation &amp; Logistics"/>
    <s v="SCM Logistics"/>
    <s v="Flight Ops &amp; Charters"/>
    <s v="1668"/>
    <s v="Tengiz fleet"/>
    <m/>
    <m/>
    <m/>
    <s v="Non-Critical"/>
    <s v="ATLAS - COPCO"/>
    <s v="QI 415 VO S2"/>
    <s v="KZT"/>
    <n v="18629380"/>
    <s v="2018"/>
    <n v="5"/>
    <m/>
    <s v="2056677"/>
    <d v="1899-12-31T00:00:00"/>
    <m/>
    <d v="1899-12-31T00:00:00"/>
    <n v="20"/>
    <d v="2020-01-12T00:00:00"/>
    <m/>
    <s v="0"/>
    <s v="0"/>
    <m/>
    <m/>
    <m/>
    <s v="LG 049"/>
    <s v="273164"/>
    <s v="2028"/>
    <s v="2038"/>
    <m/>
    <m/>
    <n v="1874"/>
    <m/>
    <m/>
    <m/>
    <s v="YES"/>
    <x v="0"/>
    <s v="GEN (ТШО 702112) &amp;gt;&amp;gt;"/>
    <x v="1"/>
    <m/>
    <n v="0"/>
    <m/>
    <s v=""/>
    <x v="3"/>
    <s v="Engine hours, GPS"/>
    <s v="Generator stationary"/>
    <m/>
    <m/>
    <s v="N/A"/>
    <s v="N/A"/>
    <m/>
    <m/>
    <m/>
    <m/>
    <s v="N/A"/>
    <s v="N/A"/>
    <m/>
    <m/>
    <m/>
    <x v="0"/>
    <m/>
    <n v="0.5"/>
    <s v="Emergency"/>
    <m/>
    <s v="SCM Aviation: Nurzat Khairolla / Zhandos Ospankulov"/>
  </r>
  <r>
    <n v="702113"/>
    <s v="Sent to BP"/>
    <m/>
    <s v="GENERATOR DIESEL STATIONARY RID-F4M2011"/>
    <s v="N-COCR"/>
    <x v="1"/>
    <s v="Tengiz"/>
    <s v="12318755"/>
    <s v="12318755"/>
    <n v="13864"/>
    <s v="ACTIVE"/>
    <n v="200"/>
    <s v="Filling Station &amp; Fuel Storage"/>
    <s v="Operations"/>
    <n v="209"/>
    <s v="Supply Chain Management"/>
    <n v="989"/>
    <s v="SCM - Logistics"/>
    <s v="SCM Logistics"/>
    <s v="Filling Station &amp; Fuel Storage"/>
    <s v="1669"/>
    <s v="Tengiz fleet"/>
    <m/>
    <m/>
    <m/>
    <s v="Non-Critical"/>
    <s v="RID"/>
    <s v="F4M2011"/>
    <s v="EUR"/>
    <n v="14100"/>
    <s v="2018"/>
    <n v="4"/>
    <m/>
    <s v="61800287"/>
    <d v="1899-12-31T00:00:00"/>
    <m/>
    <d v="2020-03-01T00:00:00"/>
    <n v="20"/>
    <d v="2021-02-09T00:00:00"/>
    <m/>
    <s v="0"/>
    <s v="0"/>
    <m/>
    <m/>
    <m/>
    <s v="LG 050"/>
    <s v="289229"/>
    <s v="2029"/>
    <s v="2039"/>
    <m/>
    <m/>
    <n v="1875"/>
    <m/>
    <m/>
    <m/>
    <s v="NO"/>
    <x v="1"/>
    <m/>
    <x v="1"/>
    <m/>
    <n v="0"/>
    <m/>
    <s v=""/>
    <x v="3"/>
    <s v="Engine hours, GPS"/>
    <s v="Generator stationary"/>
    <m/>
    <m/>
    <s v="N/A"/>
    <s v="N/A"/>
    <m/>
    <m/>
    <m/>
    <m/>
    <s v="N/A"/>
    <s v="N/A"/>
    <m/>
    <m/>
    <m/>
    <x v="1"/>
    <m/>
    <m/>
    <m/>
    <m/>
    <s v="SCM Logistics: Yerbol Nauryzbay  / Yerlan Yeshmagambetov"/>
  </r>
  <r>
    <n v="702114"/>
    <s v="Sent to BP"/>
    <m/>
    <s v="GENERATOR DIESEL STATIONARY CATERPILLAR"/>
    <s v="N-COCR"/>
    <x v="1"/>
    <s v="Tengiz"/>
    <s v="RSD00615"/>
    <s v="RSD00615"/>
    <n v="20710"/>
    <s v="ACTIVE"/>
    <n v="200"/>
    <s v="Power System Operations - Base"/>
    <s v="Operations"/>
    <n v="207"/>
    <s v="Production Operations"/>
    <n v="788"/>
    <s v="Power"/>
    <s v="Power"/>
    <s v="Power System Operations - Base"/>
    <s v="1670"/>
    <s v="Tengiz fleet"/>
    <m/>
    <m/>
    <m/>
    <s v="Non-Critical"/>
    <s v="CATERPILLAR"/>
    <s v="C32"/>
    <m/>
    <n v="0"/>
    <s v="2016"/>
    <n v="3"/>
    <m/>
    <s v="RSD00615"/>
    <d v="1899-12-31T00:00:00"/>
    <m/>
    <d v="2018-03-04T00:00:00"/>
    <n v="20"/>
    <d v="2020-01-03T00:00:00"/>
    <m/>
    <s v="0"/>
    <s v="0"/>
    <m/>
    <m/>
    <m/>
    <s v="LG 051"/>
    <s v="X-000-059-08"/>
    <s v="2030"/>
    <s v="2040"/>
    <m/>
    <s v="NO"/>
    <n v="1876"/>
    <m/>
    <m/>
    <m/>
    <s v="NO"/>
    <x v="1"/>
    <m/>
    <x v="1"/>
    <m/>
    <n v="0"/>
    <m/>
    <s v=""/>
    <x v="3"/>
    <s v="Engine hours, GPS"/>
    <s v="Generator stationary"/>
    <m/>
    <m/>
    <s v="N/A"/>
    <s v="N/A"/>
    <m/>
    <m/>
    <m/>
    <m/>
    <s v="N/A"/>
    <s v="N/A"/>
    <m/>
    <m/>
    <m/>
    <x v="1"/>
    <m/>
    <m/>
    <m/>
    <m/>
    <s v="Maintenance: Assylbek Amangaliyev / Yerkin Dauletov"/>
  </r>
  <r>
    <n v="702115"/>
    <s v="Sent to BP"/>
    <m/>
    <s v="GENERATOR DIESEL STATIONARY CATERPILLAR"/>
    <s v="N-COCR"/>
    <x v="1"/>
    <s v="Tengiz"/>
    <s v="RSD00614"/>
    <s v="RSD00614"/>
    <n v="20710"/>
    <s v="ACTIVE"/>
    <n v="200"/>
    <s v="Power System Operations - Base"/>
    <s v="Operations"/>
    <n v="207"/>
    <s v="Production Operations"/>
    <n v="788"/>
    <s v="Power"/>
    <s v="Power"/>
    <s v="Power System Operations - Base"/>
    <s v="1671"/>
    <s v="Tengiz fleet"/>
    <m/>
    <m/>
    <m/>
    <s v="Non-Critical"/>
    <s v="CATERPILLAR"/>
    <s v="C32"/>
    <m/>
    <n v="0"/>
    <s v="2016"/>
    <n v="3"/>
    <m/>
    <s v="RSD00614"/>
    <d v="1899-12-31T00:00:00"/>
    <m/>
    <d v="2018-03-04T00:00:00"/>
    <n v="20"/>
    <d v="2020-01-03T00:00:00"/>
    <m/>
    <s v="0"/>
    <s v="0"/>
    <m/>
    <m/>
    <m/>
    <s v="LG 051"/>
    <s v="X-000-059-08"/>
    <s v="2030"/>
    <s v="2040"/>
    <m/>
    <s v="NO"/>
    <n v="1877"/>
    <m/>
    <m/>
    <m/>
    <s v="NO"/>
    <x v="1"/>
    <m/>
    <x v="1"/>
    <m/>
    <n v="0"/>
    <m/>
    <s v=""/>
    <x v="3"/>
    <s v="Engine hours, GPS"/>
    <s v="Generator stationary"/>
    <m/>
    <m/>
    <s v="N/A"/>
    <s v="N/A"/>
    <m/>
    <m/>
    <m/>
    <m/>
    <s v="N/A"/>
    <s v="N/A"/>
    <m/>
    <m/>
    <m/>
    <x v="1"/>
    <m/>
    <m/>
    <m/>
    <m/>
    <s v="Maintenance: Assylbek Amangaliyev / Yerkin Dauletov"/>
  </r>
  <r>
    <n v="702116"/>
    <s v="Sent to BP"/>
    <m/>
    <s v="GENERATOR DIESEL STATIONARY ATLAS-COPCO"/>
    <s v="N-COCR"/>
    <x v="1"/>
    <s v="Tengiz"/>
    <s v="ESF 506604"/>
    <s v="ESF 506604"/>
    <n v="13562"/>
    <s v="ACTIVE"/>
    <n v="200"/>
    <s v="TCOV Maintenance"/>
    <s v="Operations"/>
    <n v="209"/>
    <s v="Supply Chain Management"/>
    <n v="310"/>
    <s v="Tengiz Facilities Management"/>
    <s v="Tengiz Facilities Management"/>
    <s v="TCOV Maintenance"/>
    <s v="1672"/>
    <s v="Tengiz fleet"/>
    <m/>
    <m/>
    <m/>
    <s v="Non-Critical"/>
    <s v="ATLAS-COPCO"/>
    <m/>
    <s v="KZT"/>
    <n v="21722767.850000001"/>
    <s v="2022"/>
    <n v="1"/>
    <m/>
    <m/>
    <d v="1899-12-31T00:00:00"/>
    <m/>
    <d v="2024-07-03T00:00:00"/>
    <n v="0"/>
    <d v="2022-02-04T00:00:00"/>
    <m/>
    <s v="0"/>
    <s v="0"/>
    <m/>
    <m/>
    <m/>
    <s v="LG 052"/>
    <s v="348175"/>
    <s v="2032"/>
    <s v="2022"/>
    <m/>
    <m/>
    <n v="1878"/>
    <m/>
    <m/>
    <m/>
    <s v="NO"/>
    <x v="1"/>
    <m/>
    <x v="1"/>
    <m/>
    <n v="0"/>
    <m/>
    <s v="TCOV Clinic"/>
    <x v="3"/>
    <s v="Engine hours, GPS"/>
    <s v="Generator stationary"/>
    <s v="Assigned"/>
    <s v="It is an emergency power source for highly critical electrical consumers. It is permanently connected to the electrical network. MOC is required for dismantling."/>
    <s v="N/A"/>
    <s v="N/A"/>
    <n v="400"/>
    <m/>
    <s v="476 A"/>
    <s v="330 kvA"/>
    <s v="N/A"/>
    <s v="N/A"/>
    <s v="KGS"/>
    <s v="200-7649"/>
    <s v="electreng@tengizchevroil.com"/>
    <x v="1"/>
    <m/>
    <m/>
    <m/>
    <m/>
    <s v="TFM: Konstantin Chernov / Maxat Yeshmaganbetov"/>
  </r>
  <r>
    <n v="702117"/>
    <s v="Sent to BP"/>
    <m/>
    <s v="GENERATOR DIESEL STATIONARY ATLAS-COPCO"/>
    <s v="N-COCR"/>
    <x v="1"/>
    <s v="Tengiz"/>
    <s v="ESF 506606"/>
    <s v="ESF 506606"/>
    <n v="13562"/>
    <s v="ACTIVE"/>
    <n v="200"/>
    <s v="TCOV Maintenance"/>
    <s v="Operations"/>
    <n v="209"/>
    <s v="Supply Chain Management"/>
    <n v="310"/>
    <s v="Tengiz Facilities Management"/>
    <s v="Tengiz Facilities Management"/>
    <s v="TCOV Maintenance"/>
    <s v="1673"/>
    <s v="Tengiz fleet"/>
    <m/>
    <m/>
    <m/>
    <s v="Non-Critical"/>
    <s v="ATLAS-COPCO"/>
    <s v="QIS330"/>
    <s v="KZT"/>
    <n v="21722767.850000001"/>
    <s v="2022"/>
    <n v="1"/>
    <m/>
    <m/>
    <d v="1899-12-31T00:00:00"/>
    <m/>
    <d v="2024-07-03T00:00:00"/>
    <n v="0"/>
    <d v="2022-02-04T00:00:00"/>
    <m/>
    <s v="0"/>
    <s v="0"/>
    <m/>
    <m/>
    <m/>
    <s v="LG 052"/>
    <s v="348175"/>
    <s v="2032"/>
    <s v="2022"/>
    <m/>
    <m/>
    <n v="1879"/>
    <m/>
    <m/>
    <m/>
    <s v="NO"/>
    <x v="1"/>
    <m/>
    <x v="1"/>
    <m/>
    <n v="0"/>
    <m/>
    <s v="TCOV E5"/>
    <x v="3"/>
    <s v="Engine hours, GPS"/>
    <s v="Generator stationary"/>
    <s v="Assigned"/>
    <s v="It is an emergency power source for highly critical electrical consumers. It is permanently connected to the electrical network. MOC is required for dismantling."/>
    <s v="N/A"/>
    <s v="N/A"/>
    <n v="400"/>
    <m/>
    <s v="476 A"/>
    <s v="330 kvA"/>
    <s v="N/A"/>
    <s v="N/A"/>
    <s v="KGS"/>
    <s v="200-7649"/>
    <s v="electreng@tengizchevroil.com"/>
    <x v="1"/>
    <m/>
    <m/>
    <m/>
    <m/>
    <s v="TFM: Konstantin Chernov / Maxat Yeshmaganbetov"/>
  </r>
  <r>
    <n v="702118"/>
    <s v="Sent to BP"/>
    <m/>
    <s v="GENERATOR DIESEL STATIONARY F.G. WILSON"/>
    <s v="N-COCR"/>
    <x v="1"/>
    <s v="Tengiz"/>
    <s v="FGW0SPECLS01283"/>
    <s v="FGW0SPECLS01283"/>
    <n v="29604"/>
    <s v="ACTIVE"/>
    <n v="200"/>
    <s v="Sulfur Area"/>
    <s v="Operations"/>
    <n v="207"/>
    <s v="Production Operations"/>
    <n v="708"/>
    <s v="FIELD &amp; EXPORT"/>
    <s v="FIELD &amp; EXPORT"/>
    <s v="Sulfur Area"/>
    <s v="1674"/>
    <s v="Tengiz fleet"/>
    <m/>
    <m/>
    <m/>
    <s v="Non-Critical"/>
    <s v="F.G. Wilson"/>
    <s v="SL330E3"/>
    <m/>
    <n v="0"/>
    <s v="2013"/>
    <n v="0"/>
    <m/>
    <s v="R5662900201"/>
    <d v="1899-12-31T00:00:00"/>
    <m/>
    <d v="1899-12-31T00:00:00"/>
    <n v="10"/>
    <d v="2023-01-17T00:00:00"/>
    <m/>
    <s v="1"/>
    <s v="1"/>
    <m/>
    <m/>
    <m/>
    <s v="LG 053"/>
    <m/>
    <s v="2033"/>
    <s v="2033"/>
    <m/>
    <m/>
    <n v="1880"/>
    <m/>
    <m/>
    <m/>
    <s v="NO"/>
    <x v="1"/>
    <m/>
    <x v="1"/>
    <m/>
    <n v="0"/>
    <m/>
    <s v="Plant KTL/Завод КТЛ"/>
    <x v="3"/>
    <s v="Engine hours, GPS"/>
    <s v="Generator stationary"/>
    <m/>
    <m/>
    <s v="N/A"/>
    <s v="N/A"/>
    <m/>
    <m/>
    <m/>
    <m/>
    <s v="N/A"/>
    <s v="N/A"/>
    <m/>
    <m/>
    <m/>
    <x v="1"/>
    <m/>
    <m/>
    <m/>
    <m/>
    <s v="Maintenance: Assylbek Amangaliyev / Yerkin Dauletov"/>
  </r>
  <r>
    <n v="702120"/>
    <s v="Sent to BP"/>
    <m/>
    <s v="GENERATOR DIESEL STATIONARY CATERPILLAR"/>
    <s v="N-COCR"/>
    <x v="1"/>
    <s v="Tengiz"/>
    <s v="OLY00000HLEZ07350"/>
    <s v="OLY00000HLEZ07350"/>
    <n v="34005"/>
    <s v="ACTIVE"/>
    <n v="131"/>
    <s v="Projects - Construction"/>
    <s v="Projects"/>
    <n v="300"/>
    <s v="General Manager"/>
    <n v="100"/>
    <s v="Projects-General Manager"/>
    <s v="Projects-General Manager"/>
    <s v="Projects - Construction"/>
    <s v="1676"/>
    <s v="Tengiz fleet"/>
    <m/>
    <m/>
    <m/>
    <s v="Non-Critical"/>
    <s v="CATERPILLAR"/>
    <s v="GEP50-7"/>
    <m/>
    <n v="0"/>
    <s v="2015"/>
    <n v="0"/>
    <m/>
    <m/>
    <d v="1899-12-31T00:00:00"/>
    <m/>
    <d v="1899-12-31T00:00:00"/>
    <n v="10"/>
    <d v="2023-04-03T00:00:00"/>
    <m/>
    <s v="0"/>
    <s v="0"/>
    <m/>
    <m/>
    <m/>
    <s v="LG 066"/>
    <s v="T9CO-AY-4-E370-"/>
    <s v="2033"/>
    <s v="2033"/>
    <m/>
    <m/>
    <n v="1882"/>
    <m/>
    <m/>
    <m/>
    <s v="NO"/>
    <x v="1"/>
    <m/>
    <x v="1"/>
    <m/>
    <n v="0"/>
    <m/>
    <s v=""/>
    <x v="3"/>
    <s v="Engine hours, GPS"/>
    <s v="Generator stationary"/>
    <m/>
    <m/>
    <s v="N/A"/>
    <s v="N/A"/>
    <m/>
    <m/>
    <m/>
    <m/>
    <s v="N/A"/>
    <s v="N/A"/>
    <m/>
    <m/>
    <m/>
    <x v="1"/>
    <m/>
    <m/>
    <m/>
    <m/>
    <s v="Not assigned"/>
  </r>
  <r>
    <n v="702121"/>
    <s v="Active"/>
    <s v="N/A"/>
    <s v="GENERATOR DIESEL STATIONARY TEKSAN"/>
    <s v="N-COCR"/>
    <x v="1"/>
    <s v="Tengiz"/>
    <s v="CKH1960"/>
    <m/>
    <n v="20145"/>
    <s v="ACTIVE"/>
    <n v="131"/>
    <s v="SCP Concreate Batch Plant"/>
    <s v="Projects"/>
    <n v="320"/>
    <s v="Construction Manager"/>
    <n v="109"/>
    <s v="SCP Construction"/>
    <s v="SCP Construction"/>
    <s v="SCP Concreate Batch Plant"/>
    <s v="1447"/>
    <s v="Tengiz fleet"/>
    <m/>
    <m/>
    <d v="2023-09-20T00:00:00"/>
    <s v="Non-Critical"/>
    <s v="TEKSAN"/>
    <s v="TJ625PE5A"/>
    <m/>
    <m/>
    <s v="2016"/>
    <m/>
    <m/>
    <m/>
    <m/>
    <m/>
    <d v="2016-01-01T00:00:00"/>
    <n v="10"/>
    <d v="2023-09-20T00:00:00"/>
    <m/>
    <m/>
    <m/>
    <m/>
    <m/>
    <m/>
    <s v="LG054"/>
    <s v="CW1207846"/>
    <m/>
    <m/>
    <m/>
    <m/>
    <n v="1472"/>
    <m/>
    <m/>
    <s v="New generator was added in Fleet Management Tool system, according to the e-mail from Registration Department as of 20.09.2023 with approval by Fleet maintenance and inspection Team Lead. (Inbox-New equipment 2023). Status: N-COCR. Assigned to CC 20145 - SCP Concreate Batch Plant.  "/>
    <s v="NO"/>
    <x v="1"/>
    <m/>
    <x v="1"/>
    <m/>
    <n v="0"/>
    <m/>
    <s v="CC-CONCRETE BATCH PLANT"/>
    <x v="3"/>
    <s v="Engine hours, GPS"/>
    <s v="Generator stationary"/>
    <s v="Assigned"/>
    <s v="CBP Production line"/>
    <s v="N/A"/>
    <s v="N/A"/>
    <s v="230/400"/>
    <s v="130 (2ea)"/>
    <s v="830 A"/>
    <s v="456 kvA"/>
    <s v="N/A"/>
    <s v="N/A"/>
    <s v="PCG/CBP BP"/>
    <n v="4775"/>
    <s v="fecgt@tengizchevroil.com"/>
    <x v="1"/>
    <m/>
    <m/>
    <m/>
    <m/>
    <s v="Construction: Nurlan Issabekov / David Williams"/>
  </r>
  <r>
    <n v="702122"/>
    <s v="Active"/>
    <s v="N/A"/>
    <s v="GENERATOR DIESEL STATIONARY TEKSAN"/>
    <s v="N-COCR"/>
    <x v="1"/>
    <s v="Tengiz"/>
    <s v="CHC0208"/>
    <m/>
    <n v="20145"/>
    <s v="ACTIVE"/>
    <n v="131"/>
    <s v="SCP Concreate Batch Plant"/>
    <s v="Projects"/>
    <n v="320"/>
    <s v="Construction Manager"/>
    <n v="109"/>
    <s v="SCP Construction"/>
    <s v="SCP Construction"/>
    <s v="SCP Concreate Batch Plant"/>
    <s v="1448"/>
    <s v="Tengiz fleet"/>
    <m/>
    <m/>
    <d v="2023-09-20T00:00:00"/>
    <s v="Non-Critical"/>
    <s v="TEKSAN"/>
    <s v="TJ825PE5A"/>
    <m/>
    <m/>
    <s v="2015"/>
    <m/>
    <m/>
    <m/>
    <m/>
    <m/>
    <d v="2016-01-01T00:00:00"/>
    <n v="10"/>
    <d v="2023-09-20T00:00:00"/>
    <m/>
    <m/>
    <m/>
    <m/>
    <m/>
    <m/>
    <s v="LG054"/>
    <s v="CW1207846"/>
    <s v="2033"/>
    <m/>
    <m/>
    <m/>
    <n v="1473"/>
    <m/>
    <m/>
    <s v="New generator was added in Fleet Management Tool system, according to the e-mail from Registration Department as of 20.09.2023 with approval by Fleet maintenance and inspection Team Lead. (Inbox-New equipment 2023). Status: N-COCR. Assigned to CC 20145 - SCP Concreate Batch Plant.  "/>
    <s v="NO"/>
    <x v="1"/>
    <m/>
    <x v="1"/>
    <m/>
    <n v="0"/>
    <m/>
    <s v="CC-CONCRETE BATCH PLANT"/>
    <x v="3"/>
    <s v="Engine hours, GPS"/>
    <s v="Generator stationary"/>
    <s v="Assigned"/>
    <s v="CBP Production line"/>
    <s v="N/A"/>
    <s v="N/A"/>
    <s v="230/400"/>
    <s v="95 (4ea)"/>
    <s v="1100 A"/>
    <s v="600 kvA"/>
    <s v="N/A"/>
    <s v="N/A"/>
    <s v="PCG/CBP BP"/>
    <n v="4775"/>
    <s v="fecgt@tengizchevroil.com"/>
    <x v="1"/>
    <m/>
    <m/>
    <m/>
    <m/>
    <s v="Construction: Nurlan Issabekov / David Williams"/>
  </r>
  <r>
    <n v="702123"/>
    <s v="Active"/>
    <s v="N/A"/>
    <s v="GENERATOR DIESEL STATIONARY VISA P 65 CK"/>
    <s v="N-COCR"/>
    <x v="1"/>
    <s v="Tengiz"/>
    <m/>
    <m/>
    <n v="20145"/>
    <s v="ACTIVE"/>
    <n v="131"/>
    <s v="SCP Concreate Batch Plant"/>
    <s v="Projects"/>
    <n v="320"/>
    <s v="Construction Manager"/>
    <n v="109"/>
    <s v="SCP Construction"/>
    <s v="SCP Construction"/>
    <s v="Projects - Construction"/>
    <s v="2171"/>
    <s v="Tengiz fleet"/>
    <s v="Allocated"/>
    <m/>
    <d v="2023-09-24T00:00:00"/>
    <s v="Non-Critical"/>
    <s v="VISA"/>
    <s v="65 CK"/>
    <m/>
    <m/>
    <s v="2018"/>
    <m/>
    <m/>
    <m/>
    <m/>
    <m/>
    <d v="2023-09-24T00:00:00"/>
    <n v="10"/>
    <d v="2023-09-24T00:00:00"/>
    <m/>
    <m/>
    <m/>
    <s v="16612"/>
    <m/>
    <m/>
    <m/>
    <s v="CW1895079"/>
    <m/>
    <m/>
    <m/>
    <m/>
    <n v="2377"/>
    <s v="1103A-33762"/>
    <m/>
    <m/>
    <s v="NO"/>
    <x v="1"/>
    <m/>
    <x v="1"/>
    <m/>
    <n v="0"/>
    <m/>
    <s v="CC-CONCRETE BATCH PLANT"/>
    <x v="3"/>
    <s v="Engine hours, GPS"/>
    <s v="Generator stationary"/>
    <s v="Assigned"/>
    <s v="Only emergency unit"/>
    <s v="N/A"/>
    <s v="N/A"/>
    <n v="400"/>
    <s v="N/A"/>
    <s v="70 A"/>
    <s v="48 kvA"/>
    <s v="N/A"/>
    <s v="N/A"/>
    <s v="PCG/CBP BP"/>
    <n v="4775"/>
    <s v="fecgt@tengizchevroil.com"/>
    <x v="1"/>
    <m/>
    <m/>
    <m/>
    <m/>
    <s v="Construction: Nurlan Issabekov / David Williams"/>
  </r>
  <r>
    <n v="702124"/>
    <s v="Active"/>
    <s v="N/A"/>
    <s v="GENERATOR DIESEL STATIONARY TEKSAN"/>
    <s v="N-COCR"/>
    <x v="1"/>
    <s v="Tengiz"/>
    <s v="CKH1961"/>
    <m/>
    <n v="20145"/>
    <s v="ACTIVE"/>
    <n v="131"/>
    <s v="SCP Concreate Batch Plant"/>
    <s v="Projects"/>
    <n v="320"/>
    <s v="Construction Manager"/>
    <n v="109"/>
    <s v="SCP Construction"/>
    <s v="SCP Construction"/>
    <s v="SCP Concreate Batch Plant"/>
    <s v="2189"/>
    <s v="Tengiz fleet"/>
    <m/>
    <m/>
    <d v="2016-01-01T00:00:00"/>
    <s v="Non-Critical"/>
    <s v="TEKSAN"/>
    <s v="TJ625PE5A"/>
    <s v="N/A"/>
    <m/>
    <s v="2016"/>
    <n v="7"/>
    <m/>
    <m/>
    <m/>
    <m/>
    <d v="2016-01-01T00:00:00"/>
    <n v="10"/>
    <m/>
    <m/>
    <m/>
    <m/>
    <m/>
    <m/>
    <m/>
    <s v="LG054"/>
    <s v="CW1207846"/>
    <s v="2026"/>
    <m/>
    <m/>
    <m/>
    <n v="2399"/>
    <m/>
    <m/>
    <m/>
    <s v="NO"/>
    <x v="1"/>
    <m/>
    <x v="1"/>
    <m/>
    <n v="0"/>
    <m/>
    <s v="CC-CONCRETE BATCH PLANT"/>
    <x v="3"/>
    <s v="Engine hours, GPS"/>
    <s v="Generator stationary"/>
    <s v="Shared with conditions"/>
    <m/>
    <s v="N/A"/>
    <s v="N/A"/>
    <s v="230/400"/>
    <s v="130 (2ea)"/>
    <s v="830 A"/>
    <s v="456 kvA"/>
    <s v="N/A"/>
    <s v="N/A"/>
    <s v="PCG/CBP BP"/>
    <n v="4775"/>
    <s v="fecgt@tengizchevroil.com"/>
    <x v="1"/>
    <m/>
    <m/>
    <m/>
    <m/>
    <s v="Construction: Nurlan Issabekov / David Williams"/>
  </r>
  <r>
    <n v="702125"/>
    <s v="Active"/>
    <s v="N/A"/>
    <s v="GENERATOR DIESEL STATIONARY TEKSAN"/>
    <s v="N-COCR"/>
    <x v="1"/>
    <s v="Tengiz"/>
    <s v="CKH1962"/>
    <m/>
    <n v="20145"/>
    <s v="ACTIVE"/>
    <n v="131"/>
    <s v="SCP Concreate Batch Plant"/>
    <s v="Projects"/>
    <n v="320"/>
    <s v="Construction Manager"/>
    <n v="109"/>
    <s v="SCP Construction"/>
    <s v="SCP Construction"/>
    <s v="SCP Concreate Batch Plant"/>
    <s v="2190"/>
    <s v="Tengiz fleet"/>
    <m/>
    <m/>
    <d v="2016-01-01T00:00:00"/>
    <s v="Non-Critical"/>
    <s v="TEKSAN"/>
    <s v="TJ625PE5A"/>
    <s v="N/A"/>
    <m/>
    <s v="2016"/>
    <n v="7"/>
    <m/>
    <m/>
    <m/>
    <m/>
    <d v="2016-01-01T00:00:00"/>
    <n v="10"/>
    <d v="2016-01-01T00:00:00"/>
    <m/>
    <m/>
    <m/>
    <m/>
    <m/>
    <m/>
    <s v="LG054"/>
    <s v="CW1207846"/>
    <s v="2026"/>
    <m/>
    <m/>
    <m/>
    <n v="2400"/>
    <m/>
    <m/>
    <m/>
    <s v="NO"/>
    <x v="1"/>
    <m/>
    <x v="1"/>
    <m/>
    <n v="0"/>
    <m/>
    <s v="CC-CONCRETE BATCH PLANT"/>
    <x v="3"/>
    <s v="Engine hours, GPS"/>
    <s v="Generator stationary"/>
    <s v="Shared with conditions"/>
    <m/>
    <s v="N/A"/>
    <s v="N/A"/>
    <s v="230/400"/>
    <s v="130 (2ea)"/>
    <s v="830 A"/>
    <s v="456 kvA"/>
    <s v="N/A"/>
    <s v="N/A"/>
    <s v="PCG/CBP BP"/>
    <n v="4775"/>
    <s v="fecgt@tengizchevroil.com"/>
    <x v="1"/>
    <m/>
    <m/>
    <m/>
    <m/>
    <s v="Construction: Nurlan Issabekov / David Williams"/>
  </r>
  <r>
    <n v="702126"/>
    <s v="Active"/>
    <s v="N/A"/>
    <s v="GENERATOR DIESEL STATIONARY QES 40"/>
    <s v="N-COCR"/>
    <x v="1"/>
    <s v="Tengiz"/>
    <s v="ESF369123"/>
    <m/>
    <n v="13558"/>
    <s v="ACTIVE"/>
    <n v="200"/>
    <s v="Base Ops Maintenance"/>
    <s v="Operations"/>
    <n v="209"/>
    <s v="Supply Chain Management"/>
    <n v="310"/>
    <s v="Tengiz Facilities Management"/>
    <s v="Tengiz Facilities Management"/>
    <s v="Base Ops Maintenance"/>
    <s v="2197"/>
    <s v="Tengiz fleet"/>
    <m/>
    <m/>
    <d v="2024-02-29T00:00:00"/>
    <s v="Non-Critical"/>
    <s v="ATLAS-COPCO"/>
    <s v="QES 40"/>
    <s v="KZT"/>
    <n v="8200000"/>
    <s v="2021"/>
    <m/>
    <m/>
    <m/>
    <m/>
    <m/>
    <d v="2024-02-29T00:00:00"/>
    <n v="10"/>
    <d v="2024-02-29T00:00:00"/>
    <m/>
    <m/>
    <m/>
    <m/>
    <m/>
    <m/>
    <s v="LG055"/>
    <s v="60869957"/>
    <s v="2034"/>
    <m/>
    <m/>
    <m/>
    <n v="2407"/>
    <s v="V3800DI-T-BG E2"/>
    <m/>
    <m/>
    <s v="YES"/>
    <x v="0"/>
    <s v="GEN (ТШО 702126)"/>
    <x v="1"/>
    <m/>
    <n v="0"/>
    <m/>
    <s v="FOO Radioshelter"/>
    <x v="3"/>
    <s v="Engine hours, GPS"/>
    <s v="Generator stationary"/>
    <s v="Assigned"/>
    <s v="It is an emergency power source for highly critical electrical consumers. It is permanently connected to the electrical network. MOC is required for dismantling."/>
    <s v="N/A"/>
    <s v="N/A"/>
    <n v="400"/>
    <m/>
    <s v="58 A"/>
    <s v="40 kvA"/>
    <s v="N/A"/>
    <s v="N/A"/>
    <s v="KGS"/>
    <s v="200-7649"/>
    <s v="electreng@tengizchevroil.com"/>
    <x v="0"/>
    <m/>
    <n v="0.3"/>
    <s v="Emergency"/>
    <m/>
    <s v="TFM: Konstantin Chernov / Maxat Yeshmaganbetov"/>
  </r>
  <r>
    <n v="702127"/>
    <s v="Sent to BP"/>
    <s v="N/A"/>
    <s v="GENERATOR DIESEL STATIONARY WS88-PS"/>
    <s v="N-COCR"/>
    <x v="1"/>
    <s v="Tengiz"/>
    <s v="MCH2412001"/>
    <s v="MCH2412001"/>
    <n v="29450"/>
    <s v="ACTIVE"/>
    <n v="200"/>
    <s v="Export Ops"/>
    <s v="Operations"/>
    <n v="207"/>
    <s v="Production Operations"/>
    <n v="708"/>
    <s v="FIELD &amp; EXPORT"/>
    <s v="FIELD &amp; EXPORT"/>
    <s v="Export Ops"/>
    <s v="2224"/>
    <s v="Tengiz fleet"/>
    <m/>
    <m/>
    <d v="2025-02-02T00:00:00"/>
    <s v="Non-Critical"/>
    <s v="WattStream"/>
    <s v="WS88-PS"/>
    <s v="KZT"/>
    <n v="8607233.4399999995"/>
    <s v="2024"/>
    <m/>
    <m/>
    <s v="1104A-44TG2"/>
    <m/>
    <m/>
    <d v="2025-01-27T00:00:00"/>
    <n v="10"/>
    <d v="2025-01-31T00:00:00"/>
    <m/>
    <m/>
    <m/>
    <m/>
    <m/>
    <m/>
    <s v="LG056"/>
    <s v="0061036680"/>
    <s v="2034"/>
    <m/>
    <m/>
    <m/>
    <n v="2434"/>
    <s v="Perkins"/>
    <m/>
    <s v="02.02.2025-sutz: Data for new equipment was added in the systems TCO Management Tool, E-1 and E-Maint, according to the act for add and e-mail from Registration Dep.as of 31.01.2025. Status as NON COCR/Non-Critical. (Inbox-New equipment 2025)"/>
    <s v="NO"/>
    <x v="1"/>
    <m/>
    <x v="1"/>
    <m/>
    <n v="0"/>
    <m/>
    <s v=""/>
    <x v="3"/>
    <s v="Engine hours, GPS"/>
    <s v="Generator stationary"/>
    <m/>
    <m/>
    <s v="N/A"/>
    <s v="N/A"/>
    <m/>
    <m/>
    <m/>
    <m/>
    <s v="N/A"/>
    <s v="N/A"/>
    <m/>
    <m/>
    <m/>
    <x v="1"/>
    <m/>
    <m/>
    <m/>
    <m/>
    <s v="Maintenance: Assylbek Amangaliyev / Yerkin Dauletov"/>
  </r>
  <r>
    <n v="707032"/>
    <s v="Sent to BP"/>
    <s v="540EAD"/>
    <s v="GENERATOR DIESEL STATIONARY HUDIG 30KVA"/>
    <s v="N-COCR"/>
    <x v="1"/>
    <s v="Tengiz"/>
    <s v="19940"/>
    <s v="19940"/>
    <n v="13564"/>
    <s v="ACTIVE"/>
    <n v="200"/>
    <s v="Infrastructure Projects Mgt"/>
    <s v="Operations"/>
    <n v="209"/>
    <s v="Supply Chain Management"/>
    <n v="300"/>
    <s v="Services Management"/>
    <s v="SCM Tengiz Services"/>
    <s v="Infrastructure Projects Mgt"/>
    <s v="1678"/>
    <s v="Tengiz fleet"/>
    <m/>
    <m/>
    <m/>
    <s v="Non-Critical"/>
    <s v="MECCALTE"/>
    <s v="STEP 40 ECON"/>
    <s v="EUR"/>
    <n v="13632"/>
    <s v="2013"/>
    <n v="9"/>
    <m/>
    <m/>
    <d v="1899-12-31T00:00:00"/>
    <s v="KGI215881"/>
    <d v="1899-12-31T00:00:00"/>
    <n v="20"/>
    <d v="2014-02-11T00:00:00"/>
    <m/>
    <s v="0"/>
    <s v="0"/>
    <m/>
    <m/>
    <m/>
    <s v="LG 039"/>
    <s v="181497"/>
    <s v="2024"/>
    <s v="2034"/>
    <m/>
    <m/>
    <n v="1884"/>
    <m/>
    <m/>
    <m/>
    <s v="YES"/>
    <x v="0"/>
    <s v="GEN (ТШО 707032) &amp;gt;&amp;gt;"/>
    <x v="1"/>
    <m/>
    <n v="0"/>
    <m/>
    <s v=""/>
    <x v="3"/>
    <s v="Engine hours, GPS"/>
    <s v="Generator stationary"/>
    <m/>
    <m/>
    <s v="N/A"/>
    <s v="N/A"/>
    <m/>
    <m/>
    <m/>
    <s v="30 kvA"/>
    <s v="N/A"/>
    <s v="N/A"/>
    <m/>
    <m/>
    <m/>
    <x v="0"/>
    <m/>
    <m/>
    <m/>
    <s v="Not related to SCM Ops &amp; Services Management"/>
    <s v="SCM Operations &amp; Services Management: Sagyndyk Adilbekov / Nurbol Akhtanov"/>
  </r>
  <r>
    <n v="707034"/>
    <s v="Sent to BP"/>
    <s v="209EAC"/>
    <s v="GENERATOR DIESEL PORTABLE ATLAS-COPCO QI"/>
    <s v="N-COCR"/>
    <x v="1"/>
    <s v="Tengiz"/>
    <s v="ESF502664"/>
    <s v="ESF502664"/>
    <n v="13562"/>
    <s v="ACTIVE"/>
    <n v="200"/>
    <s v="TCOV Maintenance"/>
    <s v="Operations"/>
    <n v="209"/>
    <s v="Supply Chain Management"/>
    <n v="310"/>
    <s v="Tengiz Facilities Management"/>
    <s v="Tengiz Facilities Management"/>
    <s v="TCOV Maintenance"/>
    <s v="1679"/>
    <s v="Tengiz fleet"/>
    <m/>
    <m/>
    <m/>
    <s v="Critical"/>
    <s v="ATLAS – COPCO"/>
    <s v="QIS330"/>
    <s v="KZT"/>
    <n v="15919008.220000001"/>
    <s v="2016"/>
    <n v="7"/>
    <m/>
    <s v="EDIOC653858"/>
    <d v="2017-03-02T00:00:00"/>
    <s v="OCY000768"/>
    <d v="1899-12-31T00:00:00"/>
    <n v="20"/>
    <d v="2017-05-01T00:00:00"/>
    <m/>
    <s v="2039"/>
    <s v="2039"/>
    <m/>
    <s v="225/75R16"/>
    <s v="225/75R16"/>
    <s v="LG 042"/>
    <s v="256472"/>
    <s v="2027"/>
    <s v="2037"/>
    <m/>
    <s v="YES"/>
    <n v="1885"/>
    <m/>
    <m/>
    <m/>
    <s v="YES"/>
    <x v="0"/>
    <s v="GEN 209EAC (ТШО 707034)"/>
    <x v="1"/>
    <m/>
    <n v="0"/>
    <m/>
    <s v=""/>
    <x v="2"/>
    <s v="Engine hours, GPS"/>
    <s v="Generator portable"/>
    <s v="Shared with conditions"/>
    <m/>
    <s v="N/A"/>
    <s v="N/A"/>
    <n v="400"/>
    <m/>
    <s v="433 A"/>
    <s v="300 kvA"/>
    <s v="N/A"/>
    <s v="N/A"/>
    <s v="KGS"/>
    <s v="200-7649"/>
    <s v="electreng@tengizchevroil.com"/>
    <x v="0"/>
    <m/>
    <n v="0.2"/>
    <s v="Emergency"/>
    <m/>
    <s v="TFM: Konstantin Chernov / Maxat Yeshmaganbetov"/>
  </r>
  <r>
    <n v="707035"/>
    <s v="Sent to BP"/>
    <s v="210EAC"/>
    <s v="GENERATOR DIESEL PORTABLE ATLAS-COPCO QI"/>
    <s v="N-COCR"/>
    <x v="1"/>
    <s v="Tengiz"/>
    <s v="ESF502665"/>
    <s v="ESF502665"/>
    <n v="13562"/>
    <s v="ACTIVE"/>
    <n v="200"/>
    <s v="TCOV Maintenance"/>
    <s v="Operations"/>
    <n v="209"/>
    <s v="Supply Chain Management"/>
    <n v="310"/>
    <s v="Tengiz Facilities Management"/>
    <s v="Tengiz Facilities Management"/>
    <s v="TCOV Maintenance"/>
    <s v="1680"/>
    <s v="Tengiz fleet"/>
    <m/>
    <m/>
    <m/>
    <s v="Critical"/>
    <s v="ATLAS – COPCO"/>
    <s v="QIS330"/>
    <s v="KZT"/>
    <n v="15919008.199999999"/>
    <s v="2016"/>
    <n v="7"/>
    <m/>
    <s v="EDIOC652767"/>
    <d v="2017-03-02T00:00:00"/>
    <s v="OCY000769"/>
    <d v="1899-12-31T00:00:00"/>
    <n v="20"/>
    <d v="2017-05-01T00:00:00"/>
    <m/>
    <s v="1043"/>
    <s v="0"/>
    <m/>
    <s v="225/75R16"/>
    <s v="225/75R16"/>
    <s v="LG 042"/>
    <s v="256472"/>
    <s v="2027"/>
    <s v="2037"/>
    <m/>
    <s v="YES"/>
    <n v="1886"/>
    <m/>
    <m/>
    <m/>
    <s v="YES"/>
    <x v="0"/>
    <s v="GEN 210EAC (ТШО 707035)"/>
    <x v="1"/>
    <m/>
    <n v="0"/>
    <m/>
    <s v=""/>
    <x v="2"/>
    <s v="Engine hours, GPS"/>
    <s v="Generator portable"/>
    <s v="Shared with conditions"/>
    <m/>
    <s v="N/A"/>
    <s v="N/A"/>
    <n v="400"/>
    <m/>
    <s v="433 A"/>
    <s v="300 kvA"/>
    <s v="N/A"/>
    <s v="N/A"/>
    <s v="KGS"/>
    <s v="200-7649"/>
    <s v="electreng@tengizchevroil.com"/>
    <x v="0"/>
    <m/>
    <n v="0.2"/>
    <s v="Emergency"/>
    <m/>
    <s v="TFM: Konstantin Chernov / Maxat Yeshmaganbetov"/>
  </r>
  <r>
    <n v="707036"/>
    <s v="Sent to BP"/>
    <s v="272EAC"/>
    <s v="GENERATOR DIESEL PORTABLE ATLAS-COPCO"/>
    <s v="N-COCR"/>
    <x v="1"/>
    <s v="Tengiz"/>
    <s v="ESF359589"/>
    <s v="ESF359589"/>
    <n v="29450"/>
    <s v="ACTIVE"/>
    <n v="200"/>
    <s v="Export Ops"/>
    <s v="Operations"/>
    <n v="207"/>
    <s v="Production Operations"/>
    <n v="708"/>
    <s v="FIELD &amp; EXPORT"/>
    <s v="FIELD &amp; EXPORT"/>
    <s v="Shipping &amp; Storage staff"/>
    <s v="1681"/>
    <s v="Tengiz fleet"/>
    <m/>
    <m/>
    <m/>
    <s v="Critical"/>
    <s v="ATLAS - COPCO"/>
    <s v="QIS35"/>
    <s v="KZT"/>
    <n v="5056763.3899999997"/>
    <s v="2017"/>
    <n v="6"/>
    <m/>
    <s v="2HL2791"/>
    <d v="2019-03-11T00:00:00"/>
    <s v="АСУ000371"/>
    <d v="2017-01-11T00:00:00"/>
    <n v="20"/>
    <d v="2018-07-11T00:00:00"/>
    <m/>
    <s v="0"/>
    <s v="0"/>
    <m/>
    <s v="205/70R14"/>
    <m/>
    <s v="SGN 013"/>
    <s v="272168"/>
    <s v="2027"/>
    <s v="2037"/>
    <m/>
    <m/>
    <n v="1887"/>
    <m/>
    <m/>
    <m/>
    <s v="NO"/>
    <x v="1"/>
    <m/>
    <x v="1"/>
    <m/>
    <n v="0"/>
    <m/>
    <s v="Кран узель 1"/>
    <x v="2"/>
    <s v="Engine hours, GPS"/>
    <s v="Generator portable"/>
    <m/>
    <m/>
    <s v="N/A"/>
    <s v="N/A"/>
    <m/>
    <m/>
    <m/>
    <m/>
    <s v="N/A"/>
    <s v="N/A"/>
    <m/>
    <m/>
    <m/>
    <x v="1"/>
    <m/>
    <m/>
    <m/>
    <m/>
    <s v="Maintenance: Assylbek Amangaliyev / Yerkin Dauletov"/>
  </r>
  <r>
    <n v="707037"/>
    <s v="Sent to BP"/>
    <s v="273EAC"/>
    <s v="GENERATOR DIESEL PORTABLE ATLAS-COPCO"/>
    <s v="N-COCR"/>
    <x v="1"/>
    <s v="Tengiz"/>
    <s v="ESF359591"/>
    <s v="ESF359591"/>
    <n v="29450"/>
    <s v="ACTIVE"/>
    <n v="200"/>
    <s v="Export Ops"/>
    <s v="Operations"/>
    <n v="207"/>
    <s v="Production Operations"/>
    <n v="708"/>
    <s v="FIELD &amp; EXPORT"/>
    <s v="FIELD &amp; EXPORT"/>
    <s v="Product Shipping &amp; Storage"/>
    <s v="1682"/>
    <s v="Tengiz fleet"/>
    <m/>
    <m/>
    <m/>
    <s v="Critical"/>
    <s v="ATLAS - COPCO"/>
    <s v="QIS35"/>
    <s v="KZT"/>
    <n v="5056763.3899999997"/>
    <s v="2017"/>
    <n v="6"/>
    <m/>
    <s v="2HA1606"/>
    <d v="2019-05-11T00:00:00"/>
    <s v="АСУ000372"/>
    <d v="2017-01-11T00:00:00"/>
    <n v="20"/>
    <d v="2018-07-11T00:00:00"/>
    <m/>
    <s v="1"/>
    <s v="1"/>
    <m/>
    <s v="205/70R14"/>
    <m/>
    <s v="SGN 013"/>
    <s v="272168"/>
    <s v="2027"/>
    <s v="2037"/>
    <m/>
    <m/>
    <n v="1888"/>
    <m/>
    <m/>
    <s v="test update notification"/>
    <s v="NO"/>
    <x v="1"/>
    <m/>
    <x v="1"/>
    <m/>
    <n v="0"/>
    <m/>
    <s v="Кран узель 2"/>
    <x v="2"/>
    <s v="Engine hours, GPS"/>
    <s v="Generator portable"/>
    <m/>
    <m/>
    <s v="N/A"/>
    <s v="N/A"/>
    <m/>
    <m/>
    <m/>
    <m/>
    <s v="N/A"/>
    <s v="N/A"/>
    <m/>
    <m/>
    <m/>
    <x v="1"/>
    <m/>
    <m/>
    <m/>
    <m/>
    <s v="Maintenance: Assylbek Amangaliyev / Yerkin Dauletov"/>
  </r>
  <r>
    <n v="707038"/>
    <s v="Sent to BP"/>
    <s v="274EAC"/>
    <s v="GENERATOR DIESEL PORTABLE ATLAS-COPCO"/>
    <s v="N-COCR"/>
    <x v="1"/>
    <s v="Tengiz"/>
    <s v="ESF359592"/>
    <s v="ESF359592"/>
    <n v="29450"/>
    <s v="ACTIVE"/>
    <n v="200"/>
    <s v="Export Ops"/>
    <s v="Operations"/>
    <n v="207"/>
    <s v="Production Operations"/>
    <n v="708"/>
    <s v="FIELD &amp; EXPORT"/>
    <s v="FIELD &amp; EXPORT"/>
    <s v="Shipping &amp; Storage staff"/>
    <s v="1683"/>
    <s v="Tengiz fleet"/>
    <m/>
    <m/>
    <m/>
    <s v="Critical"/>
    <s v="ATLAS - COPCO"/>
    <s v="QIS35"/>
    <s v="KZT"/>
    <n v="5056763.3899999997"/>
    <s v="2017"/>
    <n v="6"/>
    <m/>
    <s v="2HL3199"/>
    <d v="2019-05-11T00:00:00"/>
    <s v="АСУ000373"/>
    <d v="2017-01-11T00:00:00"/>
    <n v="20"/>
    <d v="2018-07-11T00:00:00"/>
    <m/>
    <s v="0"/>
    <s v="0"/>
    <m/>
    <s v="205/70R14"/>
    <m/>
    <s v="SGN 013"/>
    <s v="272168"/>
    <s v="2027"/>
    <s v="2037"/>
    <m/>
    <m/>
    <n v="1889"/>
    <m/>
    <m/>
    <m/>
    <s v="NO"/>
    <x v="1"/>
    <m/>
    <x v="1"/>
    <m/>
    <n v="0"/>
    <m/>
    <s v="Кран узель 3"/>
    <x v="2"/>
    <s v="Engine hours, GPS"/>
    <s v="Generator portable"/>
    <m/>
    <m/>
    <s v="N/A"/>
    <s v="N/A"/>
    <m/>
    <m/>
    <m/>
    <m/>
    <s v="N/A"/>
    <s v="N/A"/>
    <m/>
    <m/>
    <m/>
    <x v="1"/>
    <m/>
    <m/>
    <m/>
    <m/>
    <s v="Maintenance: Assylbek Amangaliyev / Yerkin Dauletov"/>
  </r>
  <r>
    <n v="707039"/>
    <s v="Sent to BP"/>
    <s v="275EAC"/>
    <s v="GENERATOR DIESEL PORTABLE ATLAS-COPCO"/>
    <s v="N-COCR"/>
    <x v="1"/>
    <s v="Tengiz"/>
    <s v="ESF359593"/>
    <s v="ESF359593"/>
    <n v="29450"/>
    <s v="ACTIVE"/>
    <n v="200"/>
    <s v="Export Ops"/>
    <s v="Operations"/>
    <n v="207"/>
    <s v="Production Operations"/>
    <n v="708"/>
    <s v="FIELD &amp; EXPORT"/>
    <s v="FIELD &amp; EXPORT"/>
    <s v="Shipping &amp; Storage staff"/>
    <s v="1684"/>
    <s v="Tengiz fleet"/>
    <m/>
    <m/>
    <m/>
    <s v="Critical"/>
    <s v="ATLAS - COPCO"/>
    <s v="QIS35"/>
    <s v="KZT"/>
    <n v="5056763.3899999997"/>
    <s v="2017"/>
    <n v="6"/>
    <m/>
    <s v="2HA1112"/>
    <d v="2019-05-11T00:00:00"/>
    <s v="АСУ000374"/>
    <d v="2017-01-11T00:00:00"/>
    <n v="20"/>
    <d v="2018-07-11T00:00:00"/>
    <m/>
    <s v="0"/>
    <s v="0"/>
    <m/>
    <s v="205/70R14"/>
    <m/>
    <s v="SGN 013"/>
    <s v="272168"/>
    <s v="2027"/>
    <s v="2037"/>
    <m/>
    <m/>
    <n v="1890"/>
    <m/>
    <m/>
    <m/>
    <s v="NO"/>
    <x v="1"/>
    <m/>
    <x v="1"/>
    <m/>
    <n v="0"/>
    <m/>
    <s v="Кран узель 4"/>
    <x v="2"/>
    <s v="Engine hours, GPS"/>
    <s v="Generator portable"/>
    <m/>
    <m/>
    <s v="N/A"/>
    <s v="N/A"/>
    <m/>
    <m/>
    <m/>
    <m/>
    <s v="N/A"/>
    <s v="N/A"/>
    <m/>
    <m/>
    <m/>
    <x v="1"/>
    <m/>
    <m/>
    <m/>
    <m/>
    <s v="Maintenance: Assylbek Amangaliyev / Yerkin Dauletov"/>
  </r>
  <r>
    <n v="707040"/>
    <s v="Active"/>
    <s v="276EAC"/>
    <s v="GENERATOR DIESEL PORTABLE ATLAS-COPCO"/>
    <s v="TMF1"/>
    <x v="1"/>
    <s v="Tengiz"/>
    <s v="ESF503633"/>
    <s v="ESF503633"/>
    <n v="20850"/>
    <s v="ACTIVE"/>
    <n v="200"/>
    <s v="Maintenance Shared Services"/>
    <s v="Operations"/>
    <n v="207"/>
    <s v="Production Operations"/>
    <n v="705"/>
    <s v="Maintenance"/>
    <s v="Maintenance"/>
    <s v="Maintenance Shared Services"/>
    <s v="925"/>
    <s v="Tengiz fleet"/>
    <m/>
    <m/>
    <m/>
    <s v="Critical"/>
    <s v="ATLAS - COPCO"/>
    <s v="QIS330"/>
    <s v="KZT"/>
    <n v="20992857.100000001"/>
    <s v="2017"/>
    <n v="6"/>
    <m/>
    <s v="EDIOC760389"/>
    <d v="2017-11-29T00:00:00"/>
    <s v="АСУ000375"/>
    <d v="2017-11-01T00:00:00"/>
    <n v="20"/>
    <d v="2017-11-19T00:00:00"/>
    <m/>
    <s v="5726"/>
    <s v="5726"/>
    <s v="5259.00 mh#1"/>
    <s v="225/75R16"/>
    <s v="225/75R16"/>
    <s v="LG 044"/>
    <s v="272168"/>
    <s v="2027"/>
    <s v="2037"/>
    <m/>
    <m/>
    <n v="927"/>
    <m/>
    <m/>
    <m/>
    <s v="YES"/>
    <x v="0"/>
    <s v="GEN 276EAC (ТШО 707040)"/>
    <x v="1"/>
    <m/>
    <n v="0"/>
    <m/>
    <s v="Plant KTL/Завод КТЛ"/>
    <x v="2"/>
    <s v="Engine hours, GPS"/>
    <s v="Generator portable"/>
    <s v="Shared with conditions"/>
    <m/>
    <s v="N/A"/>
    <s v="N/A"/>
    <s v="220-380"/>
    <m/>
    <m/>
    <s v="330 kvA"/>
    <s v="N/A"/>
    <s v="N/A"/>
    <s v="TCO SCM Logistics"/>
    <s v="200-4401"/>
    <s v="mssls@tengizchevroil.com"/>
    <x v="0"/>
    <m/>
    <n v="24"/>
    <m/>
    <m/>
    <s v="Maintenance: Assylbek Amangaliyev / Yerkin Dauletov"/>
  </r>
  <r>
    <n v="707041"/>
    <s v="Active"/>
    <s v="277EAC"/>
    <s v="GENERATOR DIESEL PORTABLE ATLAS-COPCO"/>
    <s v="TMF1"/>
    <x v="1"/>
    <s v="Tengiz"/>
    <s v="ESF503634"/>
    <s v="ESF503634"/>
    <n v="20850"/>
    <s v="ACTIVE"/>
    <n v="200"/>
    <s v="Maintenance Shared Services"/>
    <s v="Operations"/>
    <n v="207"/>
    <s v="Production Operations"/>
    <n v="705"/>
    <s v="Maintenance"/>
    <s v="Maintenance"/>
    <s v="Maintenance Shared Services"/>
    <s v="926"/>
    <s v="Tengiz fleet"/>
    <m/>
    <m/>
    <m/>
    <s v="Critical"/>
    <s v="ATLAS - COPCO"/>
    <s v="QIS330"/>
    <s v="KZT"/>
    <n v="20992857.100000001"/>
    <s v="2017"/>
    <n v="6"/>
    <m/>
    <s v="EDIOC760387"/>
    <d v="2017-11-29T00:00:00"/>
    <s v="АСУ000376"/>
    <d v="2017-11-01T00:00:00"/>
    <n v="20"/>
    <d v="2017-11-19T00:00:00"/>
    <m/>
    <s v="4232"/>
    <s v="4232"/>
    <s v="4234.00 mh#1"/>
    <s v="225/75R16"/>
    <s v="225/75R16"/>
    <s v="LG 044"/>
    <s v="272168"/>
    <s v="2027"/>
    <s v="2037"/>
    <m/>
    <m/>
    <n v="928"/>
    <m/>
    <m/>
    <m/>
    <s v="YES"/>
    <x v="0"/>
    <s v="GEN 277 EAC (ТШО707041)"/>
    <x v="1"/>
    <m/>
    <n v="0"/>
    <m/>
    <s v="Plant KTL/Завод КТЛ"/>
    <x v="2"/>
    <s v="Engine hours, GPS"/>
    <s v="Generator portable"/>
    <s v="Shared with conditions"/>
    <m/>
    <s v="N/A"/>
    <s v="N/A"/>
    <s v="220-380"/>
    <m/>
    <m/>
    <s v="330 kvA"/>
    <s v="N/A"/>
    <s v="N/A"/>
    <s v="TCO SCM Logistics"/>
    <s v="200-4401"/>
    <s v="mssls@tengizchevroil.com"/>
    <x v="0"/>
    <m/>
    <n v="24"/>
    <m/>
    <m/>
    <s v="Maintenance: Assylbek Amangaliyev / Yerkin Dauletov"/>
  </r>
  <r>
    <n v="707042"/>
    <s v="Sent to BP"/>
    <s v="279EAC"/>
    <s v="GENERATOR DIESEL PORTABLE ATLAS-COPCO"/>
    <s v="N-COCR"/>
    <x v="1"/>
    <s v="Tengiz"/>
    <s v="ESF503597"/>
    <s v="ESF503597"/>
    <n v="13562"/>
    <s v="ACTIVE"/>
    <n v="200"/>
    <s v="TCOV Maintenance"/>
    <s v="Operations"/>
    <n v="209"/>
    <s v="Supply Chain Management"/>
    <n v="310"/>
    <s v="Tengiz Facilities Management"/>
    <s v="Tengiz Facilities Management"/>
    <s v="TCOV Maintenance"/>
    <s v="1685"/>
    <s v="Tengiz fleet"/>
    <m/>
    <m/>
    <m/>
    <s v="Critical"/>
    <s v="ATLAS - COPCO"/>
    <s v="QIS330"/>
    <s v="KZT"/>
    <n v="21602500"/>
    <s v="2017"/>
    <n v="6"/>
    <m/>
    <s v="EDIOC761123"/>
    <d v="2017-12-12T00:00:00"/>
    <s v="АСУ000380"/>
    <d v="1899-12-31T00:00:00"/>
    <n v="20"/>
    <d v="2018-05-12T00:00:00"/>
    <m/>
    <s v="726"/>
    <s v="726"/>
    <m/>
    <s v="225/75R16"/>
    <s v="225/75R16"/>
    <s v="LG 045"/>
    <s v="271188"/>
    <s v="2027"/>
    <s v="2037"/>
    <m/>
    <s v="YES"/>
    <n v="1891"/>
    <m/>
    <m/>
    <m/>
    <s v="YES"/>
    <x v="0"/>
    <s v="GEN 279EAC (ТШО 707042)"/>
    <x v="1"/>
    <m/>
    <n v="0"/>
    <m/>
    <s v="TCOV TS-2"/>
    <x v="2"/>
    <s v="Engine hours, GPS"/>
    <s v="Generator portable"/>
    <s v="Assigned"/>
    <s v="It is an emergency power source for highly critical electrical consumers. It is permanently connected to the electrical network. MOC is required for dismantling."/>
    <s v="N/A"/>
    <s v="N/A"/>
    <n v="400"/>
    <m/>
    <s v="433 A"/>
    <s v="300 kvA"/>
    <s v="N/A"/>
    <s v="N/A"/>
    <s v="KGS"/>
    <s v="200-7649"/>
    <s v="electreng@tengizchevroil.com"/>
    <x v="0"/>
    <m/>
    <n v="0.3"/>
    <s v="Emergency"/>
    <m/>
    <s v="TFM: Konstantin Chernov / Maxat Yeshmaganbetov"/>
  </r>
  <r>
    <n v="707043"/>
    <s v="Active"/>
    <s v="280EAC"/>
    <s v="GENERATOR DIESEL PORTABLE ATLAS-COPCO"/>
    <s v="N-COCR"/>
    <x v="1"/>
    <s v="Tengiz"/>
    <s v="ESF503598"/>
    <s v="ESF503598"/>
    <n v="13562"/>
    <s v="ACTIVE"/>
    <n v="200"/>
    <s v="TCOV Maintenance"/>
    <s v="Operations"/>
    <n v="209"/>
    <s v="Supply Chain Management"/>
    <n v="310"/>
    <s v="Tengiz Facilities Management"/>
    <s v="Tengiz Facilities Management"/>
    <s v="TCOV Maintenance"/>
    <s v="1686"/>
    <s v="Tengiz fleet"/>
    <s v="Allocated"/>
    <m/>
    <m/>
    <s v="Critical"/>
    <s v="ATLAS - COPCO"/>
    <s v="QIS330"/>
    <s v="KZT"/>
    <n v="21602500"/>
    <s v="2017"/>
    <n v="6"/>
    <m/>
    <s v="EDIOC761120"/>
    <d v="2017-12-12T00:00:00"/>
    <s v="АСУ000401"/>
    <d v="1899-12-31T00:00:00"/>
    <n v="20"/>
    <d v="2018-05-12T00:00:00"/>
    <m/>
    <s v="416"/>
    <s v="416"/>
    <m/>
    <s v="225/75R16"/>
    <s v="225/75R16"/>
    <s v="LG 045"/>
    <s v="271188"/>
    <s v="2027"/>
    <s v="2037"/>
    <m/>
    <s v="YES"/>
    <n v="1892"/>
    <m/>
    <m/>
    <m/>
    <s v="YES"/>
    <x v="0"/>
    <s v="GEN 280EAC (ТШО 707043)"/>
    <x v="1"/>
    <m/>
    <n v="0"/>
    <m/>
    <s v="TCOV TS-3"/>
    <x v="2"/>
    <s v="Engine hours, GPS"/>
    <s v="Generator portable"/>
    <s v="Assigned"/>
    <s v="It is an emergency power source for highly critical electrical consumers. It is permanently connected to the electrical network. MOC is required for dismantling."/>
    <s v="N/A"/>
    <s v="N/A"/>
    <n v="400"/>
    <m/>
    <s v="433 A"/>
    <s v="300 kvA"/>
    <s v="N/A"/>
    <s v="N/A"/>
    <s v="KGS"/>
    <s v="200-7649"/>
    <s v="electreng@tengizchevroil.com"/>
    <x v="0"/>
    <m/>
    <n v="0.3"/>
    <s v="Emergency"/>
    <m/>
    <s v="TFM: Konstantin Chernov / Maxat Yeshmaganbetov"/>
  </r>
  <r>
    <n v="707044"/>
    <s v="Active"/>
    <s v="281EAC"/>
    <s v="GENERATOR DIESEL PORTABLE ATLAS-COPCO"/>
    <s v="TMF1"/>
    <x v="1"/>
    <s v="Tengiz"/>
    <s v="ESF503599"/>
    <s v="ESF503599"/>
    <n v="20850"/>
    <s v="ACTIVE"/>
    <n v="200"/>
    <s v="Maintenance Shared Services"/>
    <s v="Operations"/>
    <n v="207"/>
    <s v="Production Operations"/>
    <n v="705"/>
    <s v="Maintenance"/>
    <s v="Maintenance"/>
    <s v="Maintenance Shared Services"/>
    <s v="927"/>
    <s v="Tengiz fleet"/>
    <s v="Allocated"/>
    <m/>
    <m/>
    <s v="Critical"/>
    <s v="ATLAS - COPCO"/>
    <s v="QIS330"/>
    <s v="KZT"/>
    <n v="21602500"/>
    <s v="2017"/>
    <n v="5"/>
    <m/>
    <s v="EDIOC761121"/>
    <d v="2017-12-12T00:00:00"/>
    <s v="АСУ000402"/>
    <m/>
    <n v="20"/>
    <d v="2017-12-17T00:00:00"/>
    <m/>
    <s v="5676"/>
    <s v="5676"/>
    <s v="4556.00 mh#1"/>
    <s v="225/75R16"/>
    <s v="225/75R16"/>
    <s v="LG 045"/>
    <s v="271188"/>
    <s v="2027"/>
    <s v="2037"/>
    <m/>
    <s v="YES"/>
    <n v="929"/>
    <m/>
    <m/>
    <m/>
    <s v="YES"/>
    <x v="0"/>
    <s v="GEN 281EAC (ТШО 707044)"/>
    <x v="1"/>
    <m/>
    <n v="0"/>
    <m/>
    <s v="Plant KTL/Завод КТЛ"/>
    <x v="2"/>
    <s v="Engine hours, GPS"/>
    <s v="Generator portable"/>
    <s v="Shared with conditions"/>
    <m/>
    <s v="N/A"/>
    <s v="N/A"/>
    <s v="220-380"/>
    <m/>
    <m/>
    <s v="330 kvA"/>
    <s v="N/A"/>
    <s v="N/A"/>
    <s v="TCO SCM Logistics"/>
    <s v="200-4401"/>
    <s v="mssls@tengizchevroil.com"/>
    <x v="0"/>
    <m/>
    <n v="24"/>
    <m/>
    <m/>
    <s v="Maintenance: Assylbek Amangaliyev / Yerkin Dauletov"/>
  </r>
  <r>
    <n v="707045"/>
    <s v="Active"/>
    <s v="282EAC"/>
    <s v="GENERATOR DIESEL PORTABLE ATLAS-COPCO"/>
    <s v="TMF1"/>
    <x v="1"/>
    <s v="Tengiz"/>
    <s v="ESF503680"/>
    <s v="ESF503680"/>
    <n v="20850"/>
    <s v="ACTIVE"/>
    <n v="200"/>
    <s v="Maintenance Shared Services"/>
    <s v="Operations"/>
    <n v="207"/>
    <s v="Production Operations"/>
    <n v="705"/>
    <s v="Maintenance"/>
    <s v="Maintenance"/>
    <s v="Maintenance Shared Services"/>
    <s v="928"/>
    <s v="Tengiz fleet"/>
    <m/>
    <m/>
    <m/>
    <s v="Critical"/>
    <s v="ATLAS - COPCO"/>
    <s v="QIS330"/>
    <s v="KZT"/>
    <n v="22928571.399999999"/>
    <s v="2017"/>
    <n v="5"/>
    <m/>
    <m/>
    <d v="2018-01-26T00:00:00"/>
    <s v="АСУ000396"/>
    <d v="2017-12-23T00:00:00"/>
    <n v="20"/>
    <d v="2018-01-27T00:00:00"/>
    <m/>
    <s v="6214"/>
    <s v="6214"/>
    <s v="5443.00 mh#1"/>
    <s v="225/75R16"/>
    <s v="225/75R16"/>
    <s v="LG 046"/>
    <s v="277869"/>
    <s v="2028"/>
    <s v="2038"/>
    <m/>
    <s v="YES"/>
    <n v="930"/>
    <m/>
    <m/>
    <m/>
    <s v="YES"/>
    <x v="0"/>
    <s v="GEN 282EAC (ТШО 707045)"/>
    <x v="1"/>
    <m/>
    <n v="0"/>
    <m/>
    <s v="Plant KTL/Завод КТЛ"/>
    <x v="2"/>
    <s v="Engine hours, GPS"/>
    <s v="Generator portable"/>
    <s v="Shared with conditions"/>
    <m/>
    <s v="N/A"/>
    <s v="N/A"/>
    <s v="220-380"/>
    <m/>
    <m/>
    <s v="330 kvA"/>
    <s v="N/A"/>
    <s v="N/A"/>
    <s v="TCO SCM Logistics"/>
    <s v="200-4401"/>
    <s v="mssls@tengizchevroil.com"/>
    <x v="0"/>
    <m/>
    <n v="24"/>
    <m/>
    <m/>
    <s v="Maintenance: Assylbek Amangaliyev / Yerkin Dauletov"/>
  </r>
  <r>
    <n v="707046"/>
    <s v="Active"/>
    <s v="283EAC"/>
    <s v="GENERATOR DIESEL PORTABLE ATLAS-COPCO"/>
    <s v="TMF1"/>
    <x v="1"/>
    <s v="Tengiz"/>
    <s v="ESF503681"/>
    <s v="ESF503681"/>
    <n v="20850"/>
    <s v="ACTIVE"/>
    <n v="200"/>
    <s v="Maintenance Shared Services"/>
    <s v="Operations"/>
    <n v="207"/>
    <s v="Production Operations"/>
    <n v="705"/>
    <s v="Maintenance"/>
    <s v="Maintenance"/>
    <s v="Maintenance Shared Services"/>
    <s v="929"/>
    <s v="Tengiz fleet"/>
    <m/>
    <m/>
    <m/>
    <s v="Critical"/>
    <s v="ATLAS - COPCO"/>
    <s v="QIS330"/>
    <s v="KZT"/>
    <n v="22928571.399999999"/>
    <s v="2017"/>
    <n v="5"/>
    <m/>
    <m/>
    <d v="2018-01-26T00:00:00"/>
    <s v="АСУ000397"/>
    <d v="2017-12-23T00:00:00"/>
    <n v="20"/>
    <d v="2018-01-27T00:00:00"/>
    <m/>
    <s v="5786"/>
    <s v="5786"/>
    <s v="5282.00 mh#1"/>
    <s v="225/75R16"/>
    <s v="225/75R16"/>
    <s v="LG 046"/>
    <s v="277869"/>
    <s v="2028"/>
    <s v="2038"/>
    <m/>
    <s v="YES"/>
    <n v="931"/>
    <m/>
    <m/>
    <m/>
    <s v="YES"/>
    <x v="0"/>
    <s v="GEN 283 EAC (ТШО 707046)"/>
    <x v="1"/>
    <m/>
    <n v="0"/>
    <m/>
    <s v="Plant KTL/Завод КТЛ"/>
    <x v="2"/>
    <s v="Engine hours, GPS"/>
    <s v="Generator portable"/>
    <s v="Shared with conditions"/>
    <m/>
    <s v="N/A"/>
    <s v="N/A"/>
    <s v="220-380"/>
    <m/>
    <m/>
    <s v="330 kvA"/>
    <s v="N/A"/>
    <s v="N/A"/>
    <s v="TCO SCM Logistics"/>
    <s v="200-4401"/>
    <s v="mssls@tengizchevroil.com"/>
    <x v="0"/>
    <m/>
    <n v="24"/>
    <m/>
    <m/>
    <s v="Maintenance: Assylbek Amangaliyev / Yerkin Dauletov"/>
  </r>
  <r>
    <n v="707047"/>
    <s v="Active"/>
    <s v="284EAC"/>
    <s v="GENERATOR DIESEL PORTABLE ATLAS-COPCO"/>
    <s v="TMF1"/>
    <x v="1"/>
    <s v="Tengiz"/>
    <s v="ESF503685"/>
    <s v="ESF503685"/>
    <n v="20850"/>
    <s v="ACTIVE"/>
    <n v="200"/>
    <s v="Maintenance Shared Services"/>
    <s v="Operations"/>
    <n v="207"/>
    <s v="Production Operations"/>
    <n v="705"/>
    <s v="Maintenance"/>
    <s v="Maintenance"/>
    <s v="Maintenance Shared Services"/>
    <s v="930"/>
    <s v="Tengiz fleet"/>
    <m/>
    <m/>
    <m/>
    <s v="Critical"/>
    <s v="ATLAS - COPCO"/>
    <s v="QIS330"/>
    <s v="KZT"/>
    <n v="22928571.399999999"/>
    <s v="2017"/>
    <n v="5"/>
    <m/>
    <m/>
    <d v="2018-01-26T00:00:00"/>
    <s v="АСУ000398"/>
    <d v="2017-12-23T00:00:00"/>
    <n v="20"/>
    <d v="2018-01-27T00:00:00"/>
    <m/>
    <s v="21390"/>
    <s v="16651"/>
    <s v="2962.00 mh#1"/>
    <s v="225/75R16"/>
    <s v="225/75R16"/>
    <s v="LG 046"/>
    <s v="277869"/>
    <s v="2028"/>
    <s v="2038"/>
    <m/>
    <s v="YES"/>
    <n v="932"/>
    <m/>
    <m/>
    <m/>
    <s v="YES"/>
    <x v="0"/>
    <s v="GEN 284EAC (ТШО 707047)"/>
    <x v="1"/>
    <m/>
    <n v="0"/>
    <m/>
    <s v="Plant KTL/Завод КТЛ"/>
    <x v="2"/>
    <s v="Engine hours, GPS"/>
    <s v="Generator portable"/>
    <s v="Shared with conditions"/>
    <m/>
    <s v="N/A"/>
    <s v="N/A"/>
    <s v="220-380"/>
    <m/>
    <m/>
    <s v="330 kvA"/>
    <s v="N/A"/>
    <s v="N/A"/>
    <s v="TCO SCM Logistics"/>
    <s v="200-4401"/>
    <s v="mssls@tengizchevroil.com"/>
    <x v="0"/>
    <m/>
    <n v="24"/>
    <m/>
    <m/>
    <s v="Maintenance: Assylbek Amangaliyev / Yerkin Dauletov"/>
  </r>
  <r>
    <n v="707048"/>
    <s v="Sent to BP"/>
    <s v="305EAC"/>
    <s v="GENERATOR DIESEL PORTABLE ATLAS-COPCO"/>
    <s v="N-COCR"/>
    <x v="1"/>
    <s v="Tengiz"/>
    <s v="ESF360586"/>
    <s v="ESF360586"/>
    <n v="13566"/>
    <s v="ACTIVE"/>
    <n v="200"/>
    <s v="Shanyrak Village Maitenance"/>
    <s v="Operations"/>
    <n v="209"/>
    <s v="Supply Chain Management"/>
    <n v="310"/>
    <s v="Tengiz Facilities Management"/>
    <s v="Tengiz Facilities Management"/>
    <s v="Shanyrak Village Maintenance"/>
    <s v="1687"/>
    <s v="Tengiz fleet"/>
    <m/>
    <m/>
    <m/>
    <s v="Non-Critical"/>
    <s v="ATLAS - COPCO"/>
    <s v="QIS35"/>
    <s v="KZT"/>
    <n v="5378232.1500000004"/>
    <s v="2018"/>
    <n v="5"/>
    <m/>
    <s v="2HS2994"/>
    <d v="2020-02-04T00:00:00"/>
    <s v="АСУ000503"/>
    <d v="2018-11-03T00:00:00"/>
    <n v="20"/>
    <d v="2018-11-03T00:00:00"/>
    <m/>
    <s v="3160"/>
    <s v="3160"/>
    <m/>
    <m/>
    <s v="195R/14C"/>
    <s v="SGN 015"/>
    <s v="277923"/>
    <s v="2028"/>
    <s v="2038"/>
    <m/>
    <s v="YES"/>
    <n v="1893"/>
    <m/>
    <m/>
    <m/>
    <s v="NO"/>
    <x v="1"/>
    <m/>
    <x v="1"/>
    <m/>
    <n v="0"/>
    <m/>
    <s v=""/>
    <x v="2"/>
    <s v="Engine hours, GPS"/>
    <s v="Generator portable"/>
    <s v="Shared with conditions"/>
    <m/>
    <s v="N/A"/>
    <s v="N/A"/>
    <n v="400"/>
    <m/>
    <s v="46.9 A"/>
    <s v="32.5 kvA"/>
    <s v="N/A"/>
    <s v="N/A"/>
    <s v="KGS"/>
    <s v="200-3627"/>
    <s v="tfmmech@tengizchevroil.com"/>
    <x v="1"/>
    <m/>
    <m/>
    <m/>
    <m/>
    <s v="TFM: Konstantin Chernov / Maxat Yeshmaganbetov"/>
  </r>
  <r>
    <n v="707049"/>
    <s v="Sent to BP"/>
    <s v="303EAC"/>
    <s v="GENERATOR DIESEL PORTABLE ATLAS-COPCO"/>
    <s v="N-COCR"/>
    <x v="1"/>
    <s v="Tengiz"/>
    <s v="ESF360591"/>
    <s v="ESF360591"/>
    <n v="13566"/>
    <s v="ACTIVE"/>
    <n v="200"/>
    <s v="Shanyrak Village Maitenance"/>
    <s v="Operations"/>
    <n v="209"/>
    <s v="Supply Chain Management"/>
    <n v="310"/>
    <s v="Tengiz Facilities Management"/>
    <s v="Tengiz Facilities Management"/>
    <s v="Shanyrak Village Maintenance"/>
    <s v="1688"/>
    <s v="Tengiz fleet"/>
    <m/>
    <m/>
    <m/>
    <s v="Non-Critical"/>
    <s v="ATLAS - COPCO"/>
    <s v="QIS10"/>
    <s v="KZT"/>
    <n v="4135714.29"/>
    <s v="2018"/>
    <n v="5"/>
    <m/>
    <s v="1HL8337"/>
    <d v="2020-02-04T00:00:00"/>
    <s v="АСУ000501"/>
    <d v="2018-11-03T00:00:00"/>
    <n v="20"/>
    <d v="2018-11-03T00:00:00"/>
    <m/>
    <s v="5960"/>
    <s v="5960"/>
    <m/>
    <m/>
    <s v="195R 14C"/>
    <s v="LG 047"/>
    <s v="277923"/>
    <s v="2028"/>
    <s v="2038"/>
    <m/>
    <s v="YES"/>
    <n v="1894"/>
    <m/>
    <m/>
    <m/>
    <s v="NO"/>
    <x v="1"/>
    <m/>
    <x v="1"/>
    <m/>
    <n v="0"/>
    <m/>
    <s v=""/>
    <x v="2"/>
    <s v="Engine hours, GPS"/>
    <s v="Generator portable"/>
    <s v="Shared with conditions"/>
    <m/>
    <s v="N/A"/>
    <s v="N/A"/>
    <n v="400"/>
    <m/>
    <s v="14.7 A"/>
    <s v="10 kvA"/>
    <s v="N/A"/>
    <s v="N/A"/>
    <s v="KGS"/>
    <s v="200-3627"/>
    <s v="tfmmech@tengizchevroil.com"/>
    <x v="1"/>
    <m/>
    <m/>
    <m/>
    <m/>
    <s v="TFM: Konstantin Chernov / Maxat Yeshmaganbetov"/>
  </r>
  <r>
    <n v="707050"/>
    <s v="Sent to BP"/>
    <s v="304EAC"/>
    <s v="GENERATOR DIESEL PORTABLE ATLAS-COPCO"/>
    <s v="N-COCR"/>
    <x v="1"/>
    <s v="Tengiz"/>
    <s v="ESF360592"/>
    <s v="ESF360592"/>
    <n v="13566"/>
    <s v="ACTIVE"/>
    <n v="200"/>
    <s v="Shanyrak Village Maitenance"/>
    <s v="Operations"/>
    <n v="209"/>
    <s v="Supply Chain Management"/>
    <n v="310"/>
    <s v="Tengiz Facilities Management"/>
    <s v="Tengiz Facilities Management"/>
    <s v="Shanyrak Village Maintenance"/>
    <s v="1689"/>
    <s v="Tengiz fleet"/>
    <m/>
    <m/>
    <m/>
    <s v="Non-Critical"/>
    <s v="ATLAS - COPCO"/>
    <s v="QIS10"/>
    <s v="KZT"/>
    <n v="4135714.29"/>
    <s v="2018"/>
    <n v="5"/>
    <m/>
    <s v="1HL8431"/>
    <d v="2020-02-04T00:00:00"/>
    <s v="АСУ000502"/>
    <d v="2018-11-03T00:00:00"/>
    <n v="20"/>
    <d v="2018-11-03T00:00:00"/>
    <m/>
    <s v="7269"/>
    <s v="7269"/>
    <m/>
    <m/>
    <s v="195R 14C"/>
    <s v="LG 047"/>
    <s v="277923"/>
    <s v="2028"/>
    <s v="2038"/>
    <m/>
    <s v="YES"/>
    <n v="1895"/>
    <m/>
    <m/>
    <m/>
    <s v="NO"/>
    <x v="1"/>
    <m/>
    <x v="1"/>
    <m/>
    <n v="0"/>
    <m/>
    <s v=""/>
    <x v="2"/>
    <s v="Engine hours, GPS"/>
    <s v="Generator portable"/>
    <s v="Shared with conditions"/>
    <m/>
    <s v="N/A"/>
    <s v="N/A"/>
    <n v="400"/>
    <m/>
    <s v="14.7 A"/>
    <s v="10 kvA"/>
    <s v="N/A"/>
    <s v="N/A"/>
    <s v="KGS"/>
    <s v="200-3627"/>
    <s v="tfmmech@tengizchevroil.com"/>
    <x v="1"/>
    <m/>
    <m/>
    <m/>
    <m/>
    <s v="TFM: Konstantin Chernov / Maxat Yeshmaganbetov"/>
  </r>
  <r>
    <n v="707051"/>
    <s v="Sent to BP"/>
    <s v="306EAC"/>
    <s v="GENERATOR DIESEL PORTABLE ATLAS-COPCO"/>
    <s v="N-COCR"/>
    <x v="1"/>
    <s v="Tengiz"/>
    <s v="ESF503930"/>
    <s v="ESF503930"/>
    <n v="13566"/>
    <s v="ACTIVE"/>
    <n v="200"/>
    <s v="Shanyrak Village Maitenance"/>
    <s v="Operations"/>
    <n v="209"/>
    <s v="Supply Chain Management"/>
    <n v="310"/>
    <s v="Tengiz Facilities Management"/>
    <s v="Tengiz Facilities Management"/>
    <s v="Shanyrak Village Maintenance"/>
    <s v="1690"/>
    <s v="Tengiz fleet"/>
    <m/>
    <m/>
    <m/>
    <s v="Non-Critical"/>
    <s v="ATLAS - COPCO"/>
    <s v="QIS330"/>
    <s v="KZT"/>
    <n v="24111607.149999999"/>
    <s v="2018"/>
    <n v="5"/>
    <m/>
    <s v="EDIOC762624"/>
    <d v="2020-02-04T00:00:00"/>
    <s v="АСУ000504"/>
    <d v="2018-11-03T00:00:00"/>
    <n v="20"/>
    <d v="2018-11-03T00:00:00"/>
    <m/>
    <s v="1619"/>
    <s v="1619"/>
    <m/>
    <s v="225/75R16"/>
    <s v="225/75R16"/>
    <s v="LG 047"/>
    <s v="277923"/>
    <s v="2028"/>
    <s v="2038"/>
    <m/>
    <s v="YES"/>
    <n v="1896"/>
    <m/>
    <m/>
    <m/>
    <s v="YES"/>
    <x v="0"/>
    <s v="GEN 306EAC (ТШО 707051) &amp;gt;&amp;gt;"/>
    <x v="1"/>
    <m/>
    <n v="0"/>
    <m/>
    <s v=""/>
    <x v="2"/>
    <s v="Engine hours, GPS"/>
    <s v="Generator portable"/>
    <s v="Shared with conditions"/>
    <m/>
    <s v="N/A"/>
    <s v="N/A"/>
    <n v="400"/>
    <m/>
    <s v="433 A"/>
    <s v="300 kvA"/>
    <s v="N/A"/>
    <s v="N/A"/>
    <s v="KGS"/>
    <s v="200-7649"/>
    <s v="electreng@tengizchevroil.com"/>
    <x v="0"/>
    <m/>
    <n v="0.2"/>
    <s v="Emergency"/>
    <m/>
    <s v="TFM: Konstantin Chernov / Maxat Yeshmaganbetov"/>
  </r>
  <r>
    <n v="707052"/>
    <s v="Active"/>
    <s v="AND288E"/>
    <s v="GENERATOR DIESEL PORTABLE ATLAS-COPCO"/>
    <s v="TMF1"/>
    <x v="1"/>
    <s v="Tengiz"/>
    <s v="ESF364154"/>
    <s v="ESF364154"/>
    <n v="20850"/>
    <s v="ACTIVE"/>
    <n v="200"/>
    <s v="Maintenance Shared Services"/>
    <s v="Operations"/>
    <n v="207"/>
    <s v="Production Operations"/>
    <n v="705"/>
    <s v="Maintenance"/>
    <s v="Maintenance"/>
    <s v="Maintenance Shared Services"/>
    <s v="931"/>
    <s v="Tengiz fleet"/>
    <m/>
    <m/>
    <m/>
    <s v="Non-Critical"/>
    <s v="ATLAS - COPCO"/>
    <s v="QES-20"/>
    <s v="KZT"/>
    <n v="5933870.54"/>
    <s v="2019"/>
    <n v="4"/>
    <m/>
    <m/>
    <d v="2019-08-22T00:00:00"/>
    <s v="ACY000794"/>
    <m/>
    <n v="20"/>
    <d v="2019-07-21T00:00:00"/>
    <m/>
    <s v="5589"/>
    <s v="5589"/>
    <s v="3909.00 mh#1"/>
    <s v="165 R 13 C"/>
    <m/>
    <s v="SGN 015"/>
    <s v="301764"/>
    <s v="2029"/>
    <s v="2039"/>
    <m/>
    <s v="YES"/>
    <n v="933"/>
    <m/>
    <m/>
    <m/>
    <s v="NO"/>
    <x v="1"/>
    <m/>
    <x v="1"/>
    <m/>
    <n v="0"/>
    <m/>
    <s v="Plant KTL/Завод КТЛ"/>
    <x v="2"/>
    <s v="Engine hours, GPS"/>
    <s v="Generator portable"/>
    <s v="Shared with conditions"/>
    <m/>
    <s v="N/A"/>
    <s v="N/A"/>
    <s v="220-380"/>
    <m/>
    <m/>
    <s v="20 kvA"/>
    <s v="N/A"/>
    <s v="N/A"/>
    <s v="TCO SCM Logistics"/>
    <s v="200-4401"/>
    <s v="mssls@tengizchevroil.com"/>
    <x v="1"/>
    <m/>
    <m/>
    <m/>
    <m/>
    <s v="Maintenance: Assylbek Amangaliyev / Yerkin Dauletov"/>
  </r>
  <r>
    <n v="707053"/>
    <s v="Active"/>
    <s v="AND287E"/>
    <s v="GENERATOR DIESEL PORTABLE ATLAS-COPCO"/>
    <s v="TMF1"/>
    <x v="1"/>
    <s v="Tengiz"/>
    <s v="ESF364155"/>
    <s v="ESF364155"/>
    <n v="20850"/>
    <s v="ACTIVE"/>
    <n v="200"/>
    <s v="Maintenance Shared Services"/>
    <s v="Operations"/>
    <n v="207"/>
    <s v="Production Operations"/>
    <n v="705"/>
    <s v="Maintenance"/>
    <s v="Maintenance"/>
    <s v="Maintenance Shared Services"/>
    <s v="932"/>
    <s v="Tengiz fleet"/>
    <m/>
    <m/>
    <m/>
    <s v="Non-Critical"/>
    <s v="ATLAS - COPCO"/>
    <s v="QES-20"/>
    <s v="KZT"/>
    <n v="5933870.54"/>
    <s v="2019"/>
    <n v="4"/>
    <m/>
    <m/>
    <d v="2019-08-22T00:00:00"/>
    <s v="ACY000793"/>
    <d v="2019-06-11T00:00:00"/>
    <n v="20"/>
    <d v="2019-07-21T00:00:00"/>
    <m/>
    <s v="5472"/>
    <s v="5472"/>
    <s v="3593.00 mh#1"/>
    <s v="165 R 13 C"/>
    <m/>
    <s v="SGN 015"/>
    <s v="301764"/>
    <s v="2029"/>
    <s v="2039"/>
    <m/>
    <s v="YES"/>
    <n v="934"/>
    <m/>
    <m/>
    <m/>
    <s v="NO"/>
    <x v="1"/>
    <m/>
    <x v="1"/>
    <m/>
    <n v="0"/>
    <m/>
    <s v="Plant KTL/Завод КТЛ"/>
    <x v="2"/>
    <s v="Engine hours, GPS"/>
    <s v="Generator portable"/>
    <s v="Shared with conditions"/>
    <m/>
    <s v="N/A"/>
    <s v="N/A"/>
    <s v="220-380"/>
    <m/>
    <m/>
    <s v="20 kvA"/>
    <s v="N/A"/>
    <s v="N/A"/>
    <s v="TCO SCM Logistics"/>
    <s v="200-4401"/>
    <s v="mssls@tengizchevroil.com"/>
    <x v="1"/>
    <m/>
    <m/>
    <m/>
    <m/>
    <s v="Maintenance: Assylbek Amangaliyev / Yerkin Dauletov"/>
  </r>
  <r>
    <n v="707054"/>
    <s v="Sent to BP"/>
    <s v="AKDE213"/>
    <s v="GENERATOR DIESEL PORTABLE ATLAS-COPCO"/>
    <s v="N-COCR"/>
    <x v="1"/>
    <s v="Tengiz"/>
    <s v="ESF505488"/>
    <s v="ESF505488"/>
    <n v="13670"/>
    <s v="ACTIVE"/>
    <n v="200"/>
    <s v="Facilities Management"/>
    <s v="Operations"/>
    <n v="209"/>
    <s v="Supply Chain Management"/>
    <n v="310"/>
    <s v="Tengiz Facilities Management"/>
    <s v="Tengiz Facilities Management"/>
    <s v="Facilities Management"/>
    <s v="1691"/>
    <s v="Tengiz fleet"/>
    <m/>
    <m/>
    <m/>
    <s v="Critical"/>
    <s v="ATLAS - COPCO"/>
    <s v="QIS330"/>
    <s v="KZT"/>
    <n v="23366071.420000002"/>
    <s v="2019"/>
    <n v="3"/>
    <m/>
    <m/>
    <d v="2020-04-08T00:00:00"/>
    <s v="ESF505488"/>
    <d v="2020-03-03T00:00:00"/>
    <n v="20"/>
    <d v="2020-04-03T00:00:00"/>
    <m/>
    <s v="0"/>
    <s v="0"/>
    <m/>
    <s v="225/75 R16"/>
    <s v="225/75 R16"/>
    <s v="LG 048"/>
    <s v="314994"/>
    <s v="2030"/>
    <s v="2040"/>
    <m/>
    <s v="YES"/>
    <n v="1897"/>
    <m/>
    <m/>
    <m/>
    <s v="NO"/>
    <x v="1"/>
    <m/>
    <x v="1"/>
    <m/>
    <n v="0"/>
    <m/>
    <s v=""/>
    <x v="2"/>
    <s v="Engine hours, GPS"/>
    <s v="Generator portable"/>
    <s v="Shared with conditions"/>
    <m/>
    <s v="N/A"/>
    <s v="N/A"/>
    <n v="400"/>
    <m/>
    <s v="476 A"/>
    <s v="330 kvA"/>
    <s v="N/A"/>
    <s v="N/A"/>
    <s v="KGS"/>
    <s v="200-7649"/>
    <s v="electreng@tengizchevroil.com"/>
    <x v="1"/>
    <m/>
    <m/>
    <m/>
    <m/>
    <s v="TFM: Konstantin Chernov / Maxat Yeshmaganbetov"/>
  </r>
  <r>
    <n v="707055"/>
    <s v="Sent to BP"/>
    <s v="AKDE214"/>
    <s v="GENERATOR DIESEL PORTABLE ATLAS-COPCO"/>
    <s v="N-COCR"/>
    <x v="1"/>
    <s v="Tengiz"/>
    <s v="ESF505489"/>
    <s v="ESF505489"/>
    <n v="13670"/>
    <s v="ACTIVE"/>
    <n v="200"/>
    <s v="Facilities Management"/>
    <s v="Operations"/>
    <n v="209"/>
    <s v="Supply Chain Management"/>
    <n v="310"/>
    <s v="Tengiz Facilities Management"/>
    <s v="Tengiz Facilities Management"/>
    <s v="Facilities Management"/>
    <s v="1692"/>
    <s v="Tengiz fleet"/>
    <m/>
    <m/>
    <m/>
    <s v="Critical"/>
    <s v="ATLAS - COPCO"/>
    <s v="QIS330"/>
    <s v="KZT"/>
    <n v="23366071.420000002"/>
    <s v="2019"/>
    <n v="3"/>
    <m/>
    <m/>
    <d v="2020-04-08T00:00:00"/>
    <s v="ESF505489"/>
    <d v="2020-03-03T00:00:00"/>
    <n v="20"/>
    <d v="2020-04-03T00:00:00"/>
    <m/>
    <s v="0"/>
    <s v="0"/>
    <m/>
    <s v="225/75 R16"/>
    <s v="225/75 R16"/>
    <s v="LG 048"/>
    <s v="314994"/>
    <s v="2030"/>
    <s v="2040"/>
    <m/>
    <s v="YES"/>
    <n v="1898"/>
    <m/>
    <m/>
    <m/>
    <s v="NO"/>
    <x v="1"/>
    <m/>
    <x v="1"/>
    <m/>
    <n v="0"/>
    <m/>
    <s v=""/>
    <x v="2"/>
    <s v="Engine hours, GPS"/>
    <s v="Generator portable"/>
    <s v="Shared with conditions"/>
    <m/>
    <s v="N/A"/>
    <s v="N/A"/>
    <n v="400"/>
    <m/>
    <s v="476 A"/>
    <s v="330 kvA"/>
    <s v="N/A"/>
    <s v="N/A"/>
    <s v="KGS"/>
    <s v="200-7649"/>
    <s v="electreng@tengizchevroil.com"/>
    <x v="1"/>
    <m/>
    <m/>
    <m/>
    <m/>
    <s v="TFM: Konstantin Chernov / Maxat Yeshmaganbetov"/>
  </r>
  <r>
    <n v="707056"/>
    <s v="Sent to BP"/>
    <m/>
    <s v="VDC DIESEL GROUND POWER UNIT"/>
    <s v="N-COCR"/>
    <x v="1"/>
    <s v="Tengiz"/>
    <s v="4667200701"/>
    <s v="4667200701"/>
    <n v="13727"/>
    <s v="ACTIVE"/>
    <n v="200"/>
    <s v="Flight Ops &amp; Charters"/>
    <s v="Operations"/>
    <n v="209"/>
    <s v="Supply Chain Management"/>
    <n v="321"/>
    <s v="Aviation &amp; Logistics"/>
    <s v="SCM Logistics"/>
    <s v="Flight Ops &amp; Charters"/>
    <s v="1693"/>
    <s v="Tengiz fleet"/>
    <m/>
    <m/>
    <m/>
    <s v="Non-Critical"/>
    <s v="TRONAIR"/>
    <s v="112820CT3-A3"/>
    <s v="USD"/>
    <n v="53887.34"/>
    <s v="2020"/>
    <n v="3"/>
    <m/>
    <m/>
    <d v="1899-12-31T00:00:00"/>
    <m/>
    <d v="1899-12-31T00:00:00"/>
    <n v="10"/>
    <d v="2022-02-01T00:00:00"/>
    <m/>
    <s v="0"/>
    <s v="0"/>
    <m/>
    <m/>
    <m/>
    <s v="LG 049"/>
    <s v="313841"/>
    <s v="2031"/>
    <s v="2031"/>
    <m/>
    <s v="NO"/>
    <n v="1899"/>
    <m/>
    <m/>
    <m/>
    <s v="NO"/>
    <x v="1"/>
    <m/>
    <x v="1"/>
    <m/>
    <n v="0"/>
    <m/>
    <s v=""/>
    <x v="1"/>
    <s v="GPS"/>
    <s v="Airport support equipment"/>
    <m/>
    <m/>
    <s v="N/A"/>
    <s v="N/A"/>
    <s v="N/A"/>
    <s v="N/A"/>
    <s v="N/A"/>
    <s v="N/A"/>
    <s v="N/A"/>
    <s v="N/A"/>
    <m/>
    <n v="4629"/>
    <m/>
    <x v="1"/>
    <m/>
    <m/>
    <m/>
    <m/>
    <s v="SCM Aviation: Nurzat Khairolla / Zhandos Ospankulov"/>
  </r>
  <r>
    <n v="707057"/>
    <s v="Sent to BP"/>
    <s v="AKDE138"/>
    <s v="GENERATOR DIESEL PORTABLE ATLAS-COPCO"/>
    <s v="N-COCR"/>
    <x v="1"/>
    <s v="Tengiz"/>
    <s v="ESF 506038"/>
    <m/>
    <n v="9420115594"/>
    <s v="ACTIVE"/>
    <n v="115"/>
    <s v="COVID-19 Medical Equipment"/>
    <s v="Human Resources"/>
    <n v="115"/>
    <s v="Human Resources"/>
    <n v="20"/>
    <s v="HR - Medical"/>
    <s v="HR - Medical"/>
    <s v="TCO TFM (COVID-19 Medical Equipment)"/>
    <s v="1694"/>
    <s v="Tengiz fleet"/>
    <m/>
    <m/>
    <m/>
    <s v="Non-Critical"/>
    <s v="ATLAS-COPCO"/>
    <s v="QIS330DOD"/>
    <s v="KZT"/>
    <n v="43445535.700000003"/>
    <s v="2020"/>
    <n v="2"/>
    <m/>
    <m/>
    <d v="2022-11-04T00:00:00"/>
    <s v="АТБ000484"/>
    <d v="1899-12-31T00:00:00"/>
    <n v="10"/>
    <d v="2022-10-11T00:00:00"/>
    <m/>
    <s v="0"/>
    <s v="0"/>
    <m/>
    <s v="225/75R16"/>
    <s v="225/75R16"/>
    <s v="LG 050"/>
    <s v="336329"/>
    <s v="2031"/>
    <s v="2031"/>
    <m/>
    <m/>
    <n v="1900"/>
    <m/>
    <m/>
    <m/>
    <s v="NO"/>
    <x v="1"/>
    <m/>
    <x v="1"/>
    <m/>
    <n v="0"/>
    <m/>
    <s v=""/>
    <x v="2"/>
    <s v="Engine hours, GPS"/>
    <s v="Generator portable"/>
    <m/>
    <m/>
    <s v="N/A"/>
    <s v="N/A"/>
    <m/>
    <m/>
    <m/>
    <m/>
    <s v="N/A"/>
    <s v="N/A"/>
    <m/>
    <m/>
    <m/>
    <x v="1"/>
    <m/>
    <m/>
    <m/>
    <m/>
    <s v="Not assigned"/>
  </r>
  <r>
    <n v="707058"/>
    <s v="Sent to BP"/>
    <s v="253EAC"/>
    <s v="GENERATOR DIESEL PORTABLE ATLAS-COPCO"/>
    <s v="N-COCR"/>
    <x v="1"/>
    <s v="Tengiz"/>
    <s v="WUP503733"/>
    <s v="WUP503733"/>
    <n v="13670"/>
    <s v="ACTIVE"/>
    <n v="200"/>
    <s v="Facilities Management"/>
    <s v="Operations"/>
    <n v="209"/>
    <s v="Supply Chain Management"/>
    <n v="310"/>
    <s v="Tengiz Facilities Management"/>
    <s v="Tengiz Facilities Management"/>
    <s v="Facilities Management"/>
    <s v="2222"/>
    <s v="Tengiz fleet"/>
    <m/>
    <m/>
    <d v="2025-01-30T00:00:00"/>
    <s v="Non-Critical"/>
    <s v="ATLAS COPCO"/>
    <s v="QES 325 CUD"/>
    <s v="KZT"/>
    <n v="37410714.280000001"/>
    <s v="2024"/>
    <m/>
    <m/>
    <s v="93328358"/>
    <d v="2025-01-27T00:00:00"/>
    <s v="001285"/>
    <d v="2024-12-18T00:00:00"/>
    <n v="10"/>
    <d v="2025-01-28T00:00:00"/>
    <m/>
    <m/>
    <m/>
    <m/>
    <s v="136/133"/>
    <s v="136/133"/>
    <s v="LG 051"/>
    <s v="0060951756"/>
    <s v="2034"/>
    <m/>
    <m/>
    <m/>
    <n v="2432"/>
    <s v="6LTAA9.5-G1"/>
    <m/>
    <s v="04.02.25-sutz: License plate number with technical passport was received, according to the e-mail from Registration Department as of 31.01.2025. (Inbox-New equipment 2025)_x000a__x000a_30.01.2025-sutz: Data for new equipment was added in the systems TCO Management Tool, E-1 and E-Maint, according to the act for add and e-mail from Registration Dep.as of 28.01.2025. (Inbox-New equipment 2025)"/>
    <s v="NO"/>
    <x v="1"/>
    <m/>
    <x v="1"/>
    <m/>
    <n v="0"/>
    <m/>
    <s v=""/>
    <x v="2"/>
    <s v="Engine hours, GPS"/>
    <s v="Generator portable"/>
    <s v="Shared with conditions"/>
    <m/>
    <s v="N/A"/>
    <s v="N/A"/>
    <n v="400"/>
    <m/>
    <s v="469 A"/>
    <s v="325 kvA"/>
    <s v="N/A"/>
    <s v="N/A"/>
    <s v="KGS"/>
    <s v="200-7649"/>
    <s v="electreng@tengizchevroil.com"/>
    <x v="1"/>
    <m/>
    <m/>
    <m/>
    <m/>
    <s v="TFM: Konstantin Chernov / Maxat Yeshmaganbetov"/>
  </r>
  <r>
    <n v="707059"/>
    <s v="Sent to BP"/>
    <s v="254EAC"/>
    <s v="GENERATOR DIESEL PORTABLE ATLAS-COPCO"/>
    <s v="N-COCR"/>
    <x v="1"/>
    <s v="Tengiz"/>
    <s v="WUP503734"/>
    <s v="WUP503734"/>
    <n v="13670"/>
    <s v="ACTIVE"/>
    <n v="200"/>
    <s v="Facilities Management"/>
    <s v="Operations"/>
    <n v="209"/>
    <s v="Supply Chain Management"/>
    <n v="310"/>
    <s v="Tengiz Facilities Management"/>
    <s v="Tengiz Facilities Management"/>
    <s v="Facilities Management_x0009__x0009_"/>
    <s v="2223"/>
    <s v="Tengiz fleet"/>
    <m/>
    <m/>
    <d v="2025-01-30T00:00:00"/>
    <s v="Non-Critical"/>
    <s v="ATLAS COPCO"/>
    <s v="QES 325 CUD"/>
    <s v="KZT"/>
    <n v="37410714.280000001"/>
    <s v="2024"/>
    <m/>
    <m/>
    <s v="93328357"/>
    <d v="2025-01-27T00:00:00"/>
    <s v="000001"/>
    <d v="2024-12-18T00:00:00"/>
    <n v="10"/>
    <d v="2025-01-28T00:00:00"/>
    <m/>
    <m/>
    <m/>
    <m/>
    <s v="136/133"/>
    <s v="136/133"/>
    <s v="LG 051"/>
    <s v="0060951756"/>
    <s v="2034"/>
    <m/>
    <m/>
    <m/>
    <n v="2433"/>
    <s v="6LTAA9.5-G1"/>
    <m/>
    <s v="04.02.25-sutz: License plate number with technical passport was received, according to the e-mail from Registration Department as of 31.01.2025. (Inbox-New equipment 2025)_x000a__x000a_30.01.2025-sutz: Data for new equipment was added in the systems TCO Management Tool, E-1 and E-Maint, according to the act for add and e-mail from Registration Dep.as of 28.01.2025. (Inbox-New equipment 2025)"/>
    <s v="NO"/>
    <x v="1"/>
    <m/>
    <x v="1"/>
    <m/>
    <n v="0"/>
    <m/>
    <s v=""/>
    <x v="2"/>
    <s v="Engine hours, GPS"/>
    <s v="Generator portable"/>
    <s v="Shared with conditions"/>
    <m/>
    <s v="N/A"/>
    <s v="N/A"/>
    <n v="400"/>
    <m/>
    <s v="469 A"/>
    <s v="325 kvA"/>
    <s v="N/A"/>
    <s v="N/A"/>
    <s v="KGS"/>
    <s v="200-7649"/>
    <s v="electreng@tengizchevroil.com"/>
    <x v="1"/>
    <m/>
    <m/>
    <m/>
    <m/>
    <s v="TFM: Konstantin Chernov / Maxat Yeshmaganbetov"/>
  </r>
  <r>
    <n v="711001"/>
    <s v="Reserved"/>
    <m/>
    <s v="LIGHTING SET LISTER"/>
    <s v="N-COCR"/>
    <x v="1"/>
    <s v="Tengiz"/>
    <m/>
    <m/>
    <n v="20550"/>
    <s v="ACTIVE"/>
    <n v="150"/>
    <s v="WM Tengiz - Base"/>
    <s v="OE/HSE"/>
    <n v="205"/>
    <s v="OE/HSE"/>
    <n v="607"/>
    <s v="Tengiz OE/HSE"/>
    <s v="Tengiz OE/HSE"/>
    <s v="Environmental Services"/>
    <s v="933"/>
    <s v="Tengiz fleet"/>
    <m/>
    <m/>
    <m/>
    <s v="Non-Critical"/>
    <s v="LISTER"/>
    <m/>
    <m/>
    <n v="0"/>
    <s v="1994"/>
    <n v="18"/>
    <m/>
    <s v="4302329TS2A062"/>
    <m/>
    <m/>
    <m/>
    <n v="20"/>
    <d v="2005-02-03T00:00:00"/>
    <m/>
    <s v="1"/>
    <s v="1"/>
    <m/>
    <m/>
    <m/>
    <s v="LTS 010"/>
    <m/>
    <s v="2010"/>
    <s v="2025"/>
    <m/>
    <s v="YES"/>
    <n v="935"/>
    <m/>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s v="NO"/>
    <x v="1"/>
    <m/>
    <x v="1"/>
    <m/>
    <n v="0"/>
    <m/>
    <s v="Tengiz Eco Centre"/>
    <x v="2"/>
    <s v="Engine hours, GPS"/>
    <s v="Lighting set, signal electric"/>
    <s v="Shared with conditions"/>
    <m/>
    <s v="N/A"/>
    <s v="N/A"/>
    <s v="N/A"/>
    <s v="information missing"/>
    <s v="10–20 A"/>
    <s v="6–10 кВт"/>
    <s v="~6 bar"/>
    <s v="N/A"/>
    <m/>
    <n v="2234"/>
    <s v="envsvs@tengizchevroil.com"/>
    <x v="1"/>
    <m/>
    <m/>
    <m/>
    <m/>
    <s v="Tengiz Base: Azamat Kurmanov / Rustem Konyrbayev"/>
  </r>
  <r>
    <n v="711008"/>
    <s v="Sent to BP"/>
    <m/>
    <s v="LIGHTING SET MOBILE HOISTER 308"/>
    <s v="N-COCR"/>
    <x v="1"/>
    <s v="Tengiz"/>
    <m/>
    <m/>
    <n v="20840"/>
    <s v="ACTIVE"/>
    <n v="200"/>
    <s v="Mechanical Maintenance"/>
    <s v="Operations"/>
    <n v="207"/>
    <s v="Production Operations"/>
    <n v="705"/>
    <s v="Maintenance"/>
    <s v="Maintenance"/>
    <s v="Mechanical Supv &amp; Staff"/>
    <s v="1696"/>
    <s v="Tengiz fleet"/>
    <m/>
    <m/>
    <m/>
    <s v="Non-Critical"/>
    <s v="HOISTER"/>
    <s v="308"/>
    <s v="USD"/>
    <n v="5500"/>
    <m/>
    <n v="19"/>
    <m/>
    <m/>
    <d v="1899-12-31T00:00:00"/>
    <m/>
    <d v="1899-12-31T00:00:00"/>
    <n v="20"/>
    <d v="2006-02-07T00:00:00"/>
    <m/>
    <s v="0"/>
    <s v="0"/>
    <m/>
    <m/>
    <m/>
    <s v="LTS 010"/>
    <m/>
    <s v="2014"/>
    <s v="2024"/>
    <m/>
    <m/>
    <n v="1902"/>
    <m/>
    <m/>
    <m/>
    <s v="NO"/>
    <x v="1"/>
    <m/>
    <x v="1"/>
    <m/>
    <n v="0"/>
    <m/>
    <s v="For Write-off"/>
    <x v="2"/>
    <s v="Engine hours, GPS"/>
    <s v="Lighting set, signal motorized"/>
    <s v="Shared with conditions"/>
    <m/>
    <s v="N/A"/>
    <s v="N/A"/>
    <s v="N/A"/>
    <s v="N/A"/>
    <s v="N/A"/>
    <s v="N/A"/>
    <s v="N/A"/>
    <s v="N/A"/>
    <s v="TCO SCM Logistics"/>
    <s v="200-4401"/>
    <s v="mssls@tengizchevroil.com"/>
    <x v="1"/>
    <m/>
    <m/>
    <m/>
    <m/>
    <s v="Maintenance: Assylbek Amangaliyev / Yerkin Dauletov"/>
  </r>
  <r>
    <n v="711012"/>
    <s v="Active"/>
    <m/>
    <s v="LIGHTING SET HYLITE LPA3"/>
    <s v="N-COCR"/>
    <x v="1"/>
    <s v="Tengiz"/>
    <m/>
    <m/>
    <n v="13727"/>
    <s v="ACTIVE"/>
    <n v="200"/>
    <s v="Flight Ops &amp; Charters"/>
    <s v="Operations"/>
    <n v="209"/>
    <s v="Supply Chain Management"/>
    <n v="321"/>
    <s v="Aviation &amp; Logistics"/>
    <s v="SCM Logistics"/>
    <s v="AVIATION OPERATIONS"/>
    <s v="934"/>
    <s v="Tengiz fleet"/>
    <s v="Allocated"/>
    <m/>
    <m/>
    <s v="Non-Critical"/>
    <s v="HYLITE"/>
    <s v="LPA3"/>
    <s v="USD"/>
    <n v="13000"/>
    <s v="2004"/>
    <n v="19"/>
    <m/>
    <m/>
    <m/>
    <m/>
    <m/>
    <n v="20"/>
    <d v="2004-07-26T00:00:00"/>
    <m/>
    <s v="174"/>
    <s v="174"/>
    <m/>
    <m/>
    <m/>
    <s v="LTS 007"/>
    <m/>
    <s v="2009"/>
    <s v="2024"/>
    <m/>
    <s v="YES"/>
    <n v="936"/>
    <m/>
    <m/>
    <m/>
    <s v="NO"/>
    <x v="1"/>
    <m/>
    <x v="1"/>
    <m/>
    <n v="0"/>
    <m/>
    <s v=""/>
    <x v="2"/>
    <s v="Engine hours, GPS"/>
    <s v="Lighting set, signal motorized"/>
    <m/>
    <m/>
    <s v="N/A"/>
    <s v="N/A"/>
    <s v="N/A"/>
    <s v="N/A"/>
    <s v="N/A"/>
    <s v="N/A"/>
    <s v="N/A"/>
    <s v="N/A"/>
    <m/>
    <m/>
    <m/>
    <x v="1"/>
    <m/>
    <m/>
    <m/>
    <m/>
    <s v="SCM Aviation: Nurzat Khairolla / Zhandos Ospankulov"/>
  </r>
  <r>
    <n v="711046"/>
    <s v="Reserved"/>
    <m/>
    <s v="LIGHTING SET MOBILE INGERSOLL RAND LT6K"/>
    <s v="N-COCR"/>
    <x v="1"/>
    <s v="Tengiz"/>
    <s v="349090UOA95"/>
    <m/>
    <n v="13780"/>
    <s v="ACTIVE"/>
    <n v="200"/>
    <s v="Heavy Equipment Operations"/>
    <s v="Operations"/>
    <n v="209"/>
    <s v="Supply Chain Management"/>
    <n v="322"/>
    <s v="Tengiz Ground Transportation"/>
    <s v="SCM Logistics"/>
    <s v="Registration Department"/>
    <s v="936"/>
    <s v="Tengiz fleet"/>
    <m/>
    <m/>
    <m/>
    <s v="Non-Critical"/>
    <s v="INGERSOLL"/>
    <s v="LT6KE"/>
    <s v="EUR"/>
    <n v="10725"/>
    <s v="2004"/>
    <n v="18"/>
    <m/>
    <s v="3S1279"/>
    <m/>
    <m/>
    <d v="2005-06-11T00:00:00"/>
    <n v="20"/>
    <d v="2005-07-05T00:00:00"/>
    <m/>
    <s v="8869"/>
    <s v="8869"/>
    <s v="8881.00 mh#1"/>
    <s v="155/80R13C"/>
    <m/>
    <s v="LTS 002"/>
    <s v="92113"/>
    <s v="2010"/>
    <s v="2025"/>
    <m/>
    <s v="YES"/>
    <n v="938"/>
    <m/>
    <m/>
    <s v="15.04.25-sutz: Returned from CC 20550 - Environmental Services to CC 13780 - Registration Department, according to the acceptance act as of 29.03.25 and e-mail from Registration Dept as of 15.04.25. The status was changed from Active to “Reserved” &amp; TMF1 to N-COCR. (Inbox - CC Change)"/>
    <s v="NO"/>
    <x v="1"/>
    <m/>
    <x v="1"/>
    <m/>
    <n v="0"/>
    <m/>
    <s v=""/>
    <x v="2"/>
    <s v="Engine hours, GPS"/>
    <s v="Lighting set, signal motorized"/>
    <s v="Shared without conditions"/>
    <m/>
    <s v="N/A"/>
    <s v="N/A"/>
    <s v="N/A"/>
    <s v="N/A"/>
    <s v="N/A"/>
    <s v="N/A"/>
    <s v="N/A"/>
    <s v="N/A"/>
    <m/>
    <m/>
    <m/>
    <x v="1"/>
    <m/>
    <m/>
    <m/>
    <m/>
    <s v="SCM Logistics: Yerbol Nauryzbay  / Yerlan Yeshmagambetov"/>
  </r>
  <r>
    <n v="711047"/>
    <s v="Active"/>
    <m/>
    <s v="LIGHTING SET MOBILE INGERSOLL RAND LT6K"/>
    <s v="TMF1"/>
    <x v="1"/>
    <s v="Tengiz"/>
    <s v="SCZVXXA955Y354054"/>
    <m/>
    <n v="20550"/>
    <s v="ACTIVE"/>
    <n v="150"/>
    <s v="WM Tengiz - Base"/>
    <s v="OE/HSE"/>
    <n v="205"/>
    <s v="OE/HSE"/>
    <n v="607"/>
    <s v="Tengiz OE/HSE"/>
    <s v="Tengiz OE/HSE"/>
    <s v="Environmental Services"/>
    <s v="937"/>
    <s v="Tengiz fleet"/>
    <m/>
    <m/>
    <m/>
    <s v="Non-Critical"/>
    <s v="INGERSOLL RAND"/>
    <s v="LT6K"/>
    <s v="EUR"/>
    <n v="10725"/>
    <s v="2005"/>
    <n v="17"/>
    <m/>
    <s v="3S2877"/>
    <m/>
    <m/>
    <d v="2006-03-02T00:00:00"/>
    <n v="20"/>
    <d v="2006-04-05T00:00:00"/>
    <m/>
    <s v="8870"/>
    <s v="8870"/>
    <s v="4605.00 mh#1"/>
    <s v="155R13"/>
    <m/>
    <s v="LTS 002"/>
    <s v="95371, AFE10848"/>
    <s v="2011"/>
    <s v="2026"/>
    <m/>
    <s v="YES"/>
    <n v="939"/>
    <s v="3"/>
    <m/>
    <m/>
    <s v="NO"/>
    <x v="1"/>
    <m/>
    <x v="1"/>
    <m/>
    <n v="0"/>
    <m/>
    <s v="Tengiz Eco Centre"/>
    <x v="2"/>
    <s v="Engine hours, GPS"/>
    <s v="Lighting set, signal motorized"/>
    <s v="Shared with conditions"/>
    <m/>
    <s v="N/A"/>
    <s v="N/A"/>
    <s v="N/A"/>
    <s v="information missing"/>
    <s v="N/A"/>
    <s v="6 кВт"/>
    <s v="~6 bar"/>
    <s v="N/A"/>
    <s v="TCO Logistics"/>
    <n v="2234"/>
    <s v="envsvs@tengizchevroil.com"/>
    <x v="1"/>
    <m/>
    <m/>
    <m/>
    <m/>
    <s v="Tengiz Base: Azamat Kurmanov / Rustem Konyrbayev"/>
  </r>
  <r>
    <n v="711048"/>
    <s v="Active"/>
    <m/>
    <s v="LIGHTING SET MOBILE INGERSOLL RAND LT6K"/>
    <s v="TMF1"/>
    <x v="1"/>
    <s v="Tengiz"/>
    <s v="SCZVXXYA955Y34054"/>
    <m/>
    <n v="20550"/>
    <s v="ACTIVE"/>
    <n v="150"/>
    <s v="WM Tengiz - Base"/>
    <s v="OE/HSE"/>
    <n v="205"/>
    <s v="OE/HSE"/>
    <n v="607"/>
    <s v="Tengiz OE/HSE"/>
    <s v="Tengiz OE/HSE"/>
    <s v="Environmental Services"/>
    <s v="938"/>
    <s v="Tengiz fleet"/>
    <m/>
    <m/>
    <m/>
    <s v="Non-Critical"/>
    <s v="INGERSOLL RAND"/>
    <s v="LT6K"/>
    <s v="EUR"/>
    <n v="10725"/>
    <s v="2005"/>
    <n v="17"/>
    <m/>
    <s v="4W3522"/>
    <m/>
    <m/>
    <d v="2006-03-02T00:00:00"/>
    <n v="20"/>
    <d v="2006-04-05T00:00:00"/>
    <m/>
    <s v="1399"/>
    <s v="1399"/>
    <s v="1399.00 mh#1; Not in use"/>
    <m/>
    <m/>
    <s v="LTS 002"/>
    <s v="95371, AFE10848"/>
    <s v="2011"/>
    <s v="2026"/>
    <m/>
    <s v="YES"/>
    <n v="940"/>
    <s v="3"/>
    <m/>
    <m/>
    <s v="NO"/>
    <x v="1"/>
    <m/>
    <x v="1"/>
    <m/>
    <n v="0"/>
    <m/>
    <s v="Tengiz Eco Centre"/>
    <x v="2"/>
    <s v="Engine hours, GPS"/>
    <s v="Lighting set, signal motorized"/>
    <s v="Shared with conditions"/>
    <m/>
    <s v="N/A"/>
    <s v="N/A"/>
    <s v="N/A"/>
    <s v="information missing"/>
    <s v="N/A"/>
    <s v="6 кВт"/>
    <s v="~6 bar"/>
    <s v="N/A"/>
    <s v="TCO Logistics"/>
    <n v="2234"/>
    <s v="envsvs@tengizchevroil.com"/>
    <x v="1"/>
    <m/>
    <m/>
    <m/>
    <m/>
    <s v="Tengiz Base: Azamat Kurmanov / Rustem Konyrbayev"/>
  </r>
  <r>
    <n v="711054"/>
    <s v="Sent to BP"/>
    <m/>
    <s v="LIGHTING SET MOBILE KUBOTA LT6K"/>
    <s v="N-COCR"/>
    <x v="1"/>
    <s v="Tengiz"/>
    <s v="SCZUXXA955Y359129"/>
    <m/>
    <n v="20850"/>
    <s v="ACTIVE"/>
    <n v="200"/>
    <s v="Maintenance Shared Services"/>
    <s v="Operations"/>
    <n v="207"/>
    <s v="Production Operations"/>
    <n v="705"/>
    <s v="Maintenance"/>
    <s v="Maintenance"/>
    <s v="Maintenance Shared Services"/>
    <s v="1698"/>
    <s v="Tengiz fleet"/>
    <m/>
    <m/>
    <m/>
    <s v="Non-Critical"/>
    <s v="KUBOTA"/>
    <s v="LT6K"/>
    <s v="EUR"/>
    <n v="11722"/>
    <s v="2005"/>
    <n v="17"/>
    <m/>
    <m/>
    <d v="1899-12-31T00:00:00"/>
    <m/>
    <d v="1899-12-31T00:00:00"/>
    <n v="20"/>
    <d v="2006-07-06T00:00:00"/>
    <m/>
    <s v="0"/>
    <s v="0"/>
    <m/>
    <m/>
    <m/>
    <s v="LTS 010"/>
    <s v="99008"/>
    <s v="2016"/>
    <s v="2026"/>
    <m/>
    <m/>
    <n v="1904"/>
    <m/>
    <m/>
    <m/>
    <s v="NO"/>
    <x v="1"/>
    <m/>
    <x v="1"/>
    <m/>
    <n v="0"/>
    <m/>
    <s v="Plant KTL/Завод КТЛ"/>
    <x v="2"/>
    <s v="Engine hours, GPS"/>
    <s v="Lighting set, signal motorized"/>
    <s v="Shared with conditions"/>
    <m/>
    <s v="N/A"/>
    <s v="N/A"/>
    <s v="N/A"/>
    <s v="N/A"/>
    <s v="N/A"/>
    <s v="N/A"/>
    <s v="N/A"/>
    <s v="N/A"/>
    <s v="TCO SCM Logistics"/>
    <s v="200-4401"/>
    <s v="mssls@tengizchevroil.com"/>
    <x v="1"/>
    <m/>
    <m/>
    <m/>
    <m/>
    <s v="Maintenance: Assylbek Amangaliyev / Yerkin Dauletov"/>
  </r>
  <r>
    <n v="711055"/>
    <s v="Sent to BP"/>
    <m/>
    <s v="LIGHTING SET MOBILE TOWER QAX20"/>
    <s v="N-COCR"/>
    <x v="1"/>
    <s v="Tengiz"/>
    <s v="YA3-062533-A107581"/>
    <m/>
    <n v="20850"/>
    <s v="ACTIVE"/>
    <n v="200"/>
    <s v="Maintenance Shared Services"/>
    <s v="Operations"/>
    <n v="207"/>
    <s v="Production Operations"/>
    <n v="705"/>
    <s v="Maintenance"/>
    <s v="Maintenance"/>
    <s v="Maintenance Shared Services"/>
    <s v="1699"/>
    <s v="Tengiz fleet"/>
    <m/>
    <m/>
    <m/>
    <s v="Non-Critical"/>
    <s v="ATLAS - COPCO"/>
    <s v="QAX20"/>
    <s v="KZT"/>
    <n v="5015902"/>
    <s v="2010"/>
    <n v="13"/>
    <m/>
    <s v="10883828"/>
    <d v="1899-12-31T00:00:00"/>
    <m/>
    <d v="2010-04-06T00:00:00"/>
    <n v="20"/>
    <d v="2010-07-06T00:00:00"/>
    <m/>
    <s v="0"/>
    <s v="0"/>
    <m/>
    <m/>
    <m/>
    <s v="LG 030"/>
    <m/>
    <s v="2015"/>
    <s v="2030"/>
    <m/>
    <m/>
    <n v="1905"/>
    <m/>
    <m/>
    <m/>
    <s v="NO"/>
    <x v="1"/>
    <m/>
    <x v="1"/>
    <m/>
    <n v="0"/>
    <m/>
    <s v="Plant KTL/Завод КТЛ"/>
    <x v="2"/>
    <s v="Engine hours, GPS"/>
    <s v="Lighting set, signal motorized"/>
    <s v="Shared with conditions"/>
    <m/>
    <s v="N/A"/>
    <s v="N/A"/>
    <s v="N/A"/>
    <s v="N/A"/>
    <s v="N/A"/>
    <s v="N/A"/>
    <s v="N/A"/>
    <s v="N/A"/>
    <s v="TCO SCM Logistics"/>
    <s v="200-4401"/>
    <s v="mssls@tengizchevroil.com"/>
    <x v="1"/>
    <m/>
    <m/>
    <m/>
    <m/>
    <s v="Maintenance: Assylbek Amangaliyev / Yerkin Dauletov"/>
  </r>
  <r>
    <n v="711056"/>
    <s v="Active"/>
    <s v="384EAD"/>
    <s v="LIGHTING SET MOBILE TOWER QAS14"/>
    <s v="TMF1"/>
    <x v="1"/>
    <s v="Tengiz"/>
    <s v="ECF337133"/>
    <s v="ECF337133"/>
    <n v="20530"/>
    <s v="ACTIVE"/>
    <n v="150"/>
    <s v="ERT - Base"/>
    <s v="OE/HSE"/>
    <n v="205"/>
    <s v="OE/HSE"/>
    <n v="607"/>
    <s v="Tengiz OE/HSE"/>
    <s v="Tengiz OE/HSE"/>
    <s v="ERT - Base"/>
    <s v="939"/>
    <s v="Tengiz fleet"/>
    <m/>
    <m/>
    <m/>
    <s v="Non-Critical"/>
    <s v="ATLAS - COPCO"/>
    <s v="QAS14"/>
    <s v="KZT"/>
    <n v="4235000"/>
    <s v="2013"/>
    <n v="10"/>
    <m/>
    <s v="7DE9147"/>
    <m/>
    <s v="KGI215336"/>
    <d v="2013-11-11T00:00:00"/>
    <n v="20"/>
    <d v="2013-11-27T00:00:00"/>
    <m/>
    <s v="5"/>
    <s v="5"/>
    <s v="19.00 mh#1"/>
    <s v="185R14C"/>
    <m/>
    <s v="LTS 012"/>
    <s v="189086"/>
    <s v="2018"/>
    <s v="2033"/>
    <m/>
    <m/>
    <n v="941"/>
    <s v="IN-LINE 3"/>
    <m/>
    <m/>
    <s v="NO"/>
    <x v="1"/>
    <m/>
    <x v="1"/>
    <m/>
    <n v="0"/>
    <m/>
    <s v=""/>
    <x v="2"/>
    <s v="Engine hours, GPS"/>
    <s v="Lighting set, signal motorized"/>
    <s v="Assigned"/>
    <s v="ERT"/>
    <s v="N/A"/>
    <s v="N/A"/>
    <s v="N/A"/>
    <s v="N/A"/>
    <s v="N/A"/>
    <s v="N/A"/>
    <s v="N/A"/>
    <s v="N/A"/>
    <s v="TCO Logistics"/>
    <m/>
    <m/>
    <x v="1"/>
    <m/>
    <m/>
    <m/>
    <s v="Removed from data gathering scope"/>
    <s v="ERT Base: Azamat Tatcheyev / Said Dosmukhanbetov"/>
  </r>
  <r>
    <n v="711057"/>
    <s v="Active"/>
    <s v="383EAD"/>
    <s v="LIGHTING SET MOBILE TOWER QAS14"/>
    <s v="TMF1"/>
    <x v="1"/>
    <s v="Tengiz"/>
    <s v="ECF337314"/>
    <s v="ECF337314"/>
    <n v="20530"/>
    <s v="ACTIVE"/>
    <n v="150"/>
    <s v="ERT - Base"/>
    <s v="OE/HSE"/>
    <n v="205"/>
    <s v="OE/HSE"/>
    <n v="607"/>
    <s v="Tengiz OE/HSE"/>
    <s v="Tengiz OE/HSE"/>
    <s v="ERT - Base"/>
    <s v="940"/>
    <s v="Tengiz fleet"/>
    <m/>
    <m/>
    <m/>
    <s v="Non-Critical"/>
    <s v="ATLAS - COPCO"/>
    <s v="QAS14"/>
    <s v="KZT"/>
    <n v="4235000"/>
    <s v="2013"/>
    <n v="10"/>
    <m/>
    <s v="7DE9147"/>
    <m/>
    <s v="KGI215335"/>
    <d v="2013-11-11T00:00:00"/>
    <n v="20"/>
    <d v="2013-11-30T00:00:00"/>
    <m/>
    <s v="14"/>
    <s v="14"/>
    <s v="69.00 mh#1"/>
    <s v="185R14C"/>
    <m/>
    <s v="LTS 012"/>
    <s v="190987"/>
    <s v="2018"/>
    <s v="2033"/>
    <m/>
    <m/>
    <n v="942"/>
    <s v="IN-LINE 3"/>
    <m/>
    <m/>
    <s v="NO"/>
    <x v="1"/>
    <m/>
    <x v="1"/>
    <m/>
    <n v="0"/>
    <m/>
    <s v=""/>
    <x v="2"/>
    <s v="Engine hours, GPS"/>
    <s v="Lighting set, signal motorized"/>
    <s v="Assigned"/>
    <s v="ERT"/>
    <s v="N/A"/>
    <s v="N/A"/>
    <s v="N/A"/>
    <s v="N/A"/>
    <s v="N/A"/>
    <s v="N/A"/>
    <s v="N/A"/>
    <s v="N/A"/>
    <s v="TCO Logistics"/>
    <m/>
    <m/>
    <x v="1"/>
    <m/>
    <m/>
    <m/>
    <s v="Removed from data gathering scope"/>
    <s v="ERT Base: Azamat Tatcheyev / Said Dosmukhanbetov"/>
  </r>
  <r>
    <n v="711058"/>
    <s v="Active"/>
    <s v="380EAD"/>
    <s v="LIGHTING SET MOBILE TOWER QAS14"/>
    <s v="TMF1"/>
    <x v="1"/>
    <s v="Tengiz"/>
    <s v="ECF337134"/>
    <s v="ECF337134"/>
    <n v="20850"/>
    <s v="ACTIVE"/>
    <n v="200"/>
    <s v="Maintenance Shared Services"/>
    <s v="Operations"/>
    <n v="207"/>
    <s v="Production Operations"/>
    <n v="705"/>
    <s v="Maintenance"/>
    <s v="Maintenance"/>
    <s v="Maintenance Shared Services"/>
    <s v="941"/>
    <s v="Tengiz fleet"/>
    <m/>
    <m/>
    <m/>
    <s v="Non-Critical"/>
    <s v="ATLAS - COPCO"/>
    <s v="QAS14"/>
    <s v="KZT"/>
    <n v="4235000"/>
    <s v="2013"/>
    <n v="10"/>
    <m/>
    <s v="7DE9147"/>
    <m/>
    <s v="KGI215332"/>
    <d v="2013-11-11T00:00:00"/>
    <n v="20"/>
    <d v="2013-11-30T00:00:00"/>
    <m/>
    <s v="9290"/>
    <s v="9290"/>
    <s v="9052.00 mh#1"/>
    <s v="185R14C"/>
    <m/>
    <s v="LTS 012"/>
    <s v="190987"/>
    <s v="2018"/>
    <s v="2033"/>
    <m/>
    <m/>
    <n v="943"/>
    <s v="IN-LINE 3"/>
    <m/>
    <m/>
    <s v="NO"/>
    <x v="1"/>
    <m/>
    <x v="1"/>
    <m/>
    <n v="0"/>
    <m/>
    <s v="Plant KTL/Завод КТЛ"/>
    <x v="2"/>
    <s v="Engine hours, GPS"/>
    <s v="Lighting set, signal motorized"/>
    <s v="Shared with conditions"/>
    <m/>
    <s v="N/A"/>
    <s v="N/A"/>
    <s v="N/A"/>
    <s v="N/A"/>
    <s v="N/A"/>
    <s v="N/A"/>
    <s v="N/A"/>
    <s v="N/A"/>
    <s v="TCO SCM Logistics"/>
    <s v="200-4401"/>
    <s v="mssls@tengizchevroil.com"/>
    <x v="1"/>
    <m/>
    <m/>
    <m/>
    <m/>
    <s v="Maintenance: Assylbek Amangaliyev / Yerkin Dauletov"/>
  </r>
  <r>
    <n v="711059"/>
    <s v="Active"/>
    <s v="382EAD"/>
    <s v="LIGHTING SET MOBILE TOWER QAS14"/>
    <s v="TMF1"/>
    <x v="1"/>
    <s v="Tengiz"/>
    <s v="ECF337128"/>
    <s v="ECF337128"/>
    <n v="20850"/>
    <s v="ACTIVE"/>
    <n v="200"/>
    <s v="Maintenance Shared Services"/>
    <s v="Operations"/>
    <n v="207"/>
    <s v="Production Operations"/>
    <n v="705"/>
    <s v="Maintenance"/>
    <s v="Maintenance"/>
    <s v="Maintenance Shared Services"/>
    <s v="942"/>
    <s v="Tengiz fleet"/>
    <m/>
    <m/>
    <m/>
    <s v="Non-Critical"/>
    <s v="ATLAS - COPCO"/>
    <s v="QAS14"/>
    <s v="KZT"/>
    <n v="4235000"/>
    <s v="2013"/>
    <n v="10"/>
    <m/>
    <s v="7DE9147"/>
    <m/>
    <s v="KGI215334"/>
    <d v="2013-11-11T00:00:00"/>
    <n v="20"/>
    <d v="2013-11-30T00:00:00"/>
    <m/>
    <s v="9929"/>
    <s v="9929"/>
    <s v="9764.00 mh#1"/>
    <s v="185R14C"/>
    <m/>
    <s v="LTS 012"/>
    <s v="190987"/>
    <s v="2018"/>
    <s v="2033"/>
    <m/>
    <m/>
    <n v="944"/>
    <s v="IN-LINE 3"/>
    <m/>
    <m/>
    <s v="NO"/>
    <x v="1"/>
    <m/>
    <x v="1"/>
    <m/>
    <n v="0"/>
    <m/>
    <s v="Plant KTL/Завод КТЛ"/>
    <x v="2"/>
    <s v="Engine hours, GPS"/>
    <s v="Lighting set, signal motorized"/>
    <s v="Shared with conditions"/>
    <m/>
    <s v="N/A"/>
    <s v="N/A"/>
    <s v="N/A"/>
    <s v="N/A"/>
    <s v="N/A"/>
    <s v="N/A"/>
    <s v="N/A"/>
    <s v="N/A"/>
    <s v="TCO SCM Logistics"/>
    <s v="200-4401"/>
    <s v="mssls@tengizchevroil.com"/>
    <x v="1"/>
    <m/>
    <m/>
    <m/>
    <m/>
    <s v="Maintenance: Assylbek Amangaliyev / Yerkin Dauletov"/>
  </r>
  <r>
    <n v="711060"/>
    <s v="Active"/>
    <s v="381EAD"/>
    <s v="LIGHTING SET MOBILE TOWER QAS14"/>
    <s v="TMF1"/>
    <x v="1"/>
    <s v="Tengiz"/>
    <s v="ECF337127"/>
    <s v="ECF337127"/>
    <n v="20850"/>
    <s v="ACTIVE"/>
    <n v="200"/>
    <s v="Maintenance Shared Services"/>
    <s v="Operations"/>
    <n v="207"/>
    <s v="Production Operations"/>
    <n v="705"/>
    <s v="Maintenance"/>
    <s v="Maintenance"/>
    <s v="Maintenance Shared Services"/>
    <s v="943"/>
    <s v="Tengiz fleet"/>
    <m/>
    <m/>
    <m/>
    <s v="Non-Critical"/>
    <s v="ATLAS - COPCO"/>
    <s v="QAS14"/>
    <s v="KZT"/>
    <n v="4235000"/>
    <s v="2013"/>
    <n v="10"/>
    <m/>
    <s v="7DE9147"/>
    <m/>
    <s v="KGI215333"/>
    <d v="2013-11-11T00:00:00"/>
    <n v="20"/>
    <d v="2013-11-30T00:00:00"/>
    <m/>
    <s v="8080"/>
    <s v="8080"/>
    <s v="7801.00 mh#1"/>
    <s v="185R14C"/>
    <m/>
    <s v="LTS 012"/>
    <s v="190987"/>
    <s v="2018"/>
    <s v="2033"/>
    <m/>
    <m/>
    <n v="945"/>
    <s v="IN-LINE 3"/>
    <m/>
    <m/>
    <s v="NO"/>
    <x v="1"/>
    <m/>
    <x v="1"/>
    <m/>
    <n v="0"/>
    <m/>
    <s v="Plant KTL/Завод КТЛ"/>
    <x v="2"/>
    <s v="Engine hours, GPS"/>
    <s v="Lighting set, signal motorized"/>
    <s v="Shared with conditions"/>
    <m/>
    <s v="N/A"/>
    <s v="N/A"/>
    <s v="N/A"/>
    <s v="N/A"/>
    <s v="N/A"/>
    <s v="N/A"/>
    <s v="N/A"/>
    <s v="N/A"/>
    <s v="TCO SCM Logistics"/>
    <s v="200-4401"/>
    <s v="mssls@tengizchevroil.com"/>
    <x v="1"/>
    <m/>
    <m/>
    <m/>
    <m/>
    <s v="Maintenance: Assylbek Amangaliyev / Yerkin Dauletov"/>
  </r>
  <r>
    <n v="711061"/>
    <s v="Sent to BP"/>
    <s v="447EAD"/>
    <s v="GENERATOR DIESEL PORTABLE WITH LIGHTING"/>
    <s v="N-COCR"/>
    <x v="1"/>
    <s v="Tengiz"/>
    <s v="9175464"/>
    <s v="9175464"/>
    <n v="13566"/>
    <s v="ACTIVE"/>
    <n v="200"/>
    <s v="Shanyrak Village Maitenance"/>
    <s v="Operations"/>
    <n v="209"/>
    <s v="Supply Chain Management"/>
    <n v="310"/>
    <s v="Tengiz Facilities Management"/>
    <s v="Tengiz Facilities Management"/>
    <s v="Shanyrak Village Maintenance"/>
    <s v="1700"/>
    <s v="Tengiz fleet"/>
    <m/>
    <m/>
    <m/>
    <s v="Non-Critical"/>
    <s v="WACKER NEUSON"/>
    <s v="LTN 6L"/>
    <s v="GBP"/>
    <n v="8555.56"/>
    <s v="2014"/>
    <n v="9"/>
    <m/>
    <m/>
    <d v="1899-12-31T00:00:00"/>
    <s v="KGI215757"/>
    <d v="2016-01-06T00:00:00"/>
    <n v="20"/>
    <d v="2015-05-08T00:00:00"/>
    <m/>
    <s v="4923"/>
    <s v="4923"/>
    <m/>
    <m/>
    <m/>
    <s v="LTS 013"/>
    <s v="199112"/>
    <s v="2024"/>
    <s v="2034"/>
    <m/>
    <m/>
    <n v="1906"/>
    <s v="IN-LINE 3"/>
    <m/>
    <m/>
    <s v="NO"/>
    <x v="1"/>
    <m/>
    <x v="1"/>
    <m/>
    <n v="0"/>
    <m/>
    <s v=""/>
    <x v="2"/>
    <s v="Engine hours, GPS"/>
    <s v="Generator portable"/>
    <s v="Shared with conditions"/>
    <m/>
    <s v="N/A"/>
    <s v="N/A"/>
    <n v="230"/>
    <m/>
    <s v="26 A"/>
    <s v="6 kvA"/>
    <s v="N/A"/>
    <s v="N/A"/>
    <s v="KGS"/>
    <s v="200-3627"/>
    <s v="tfmmech@tengizchevroil.com"/>
    <x v="1"/>
    <m/>
    <m/>
    <m/>
    <m/>
    <s v="TFM: Konstantin Chernov / Maxat Yeshmaganbetov"/>
  </r>
  <r>
    <n v="711062"/>
    <s v="Sent to BP"/>
    <s v="446EAD"/>
    <s v="GENERATOR DIESEL PORTABLE WITH LIGHTING"/>
    <s v="N-COCR"/>
    <x v="1"/>
    <s v="Tengiz"/>
    <s v="9172703"/>
    <s v="9172703"/>
    <n v="13566"/>
    <s v="ACTIVE"/>
    <n v="200"/>
    <s v="Shanyrak Village Maitenance"/>
    <s v="Operations"/>
    <n v="209"/>
    <s v="Supply Chain Management"/>
    <n v="310"/>
    <s v="Tengiz Facilities Management"/>
    <s v="Tengiz Facilities Management"/>
    <s v="Shanyrak Village Maintenance"/>
    <s v="1701"/>
    <s v="Tengiz fleet"/>
    <m/>
    <m/>
    <m/>
    <s v="Non-Critical"/>
    <s v="WACKER NEUSON"/>
    <s v="LTN 6L"/>
    <s v="GBP"/>
    <n v="8555.56"/>
    <s v="2014"/>
    <n v="9"/>
    <m/>
    <m/>
    <d v="1899-12-31T00:00:00"/>
    <s v="KGI215756"/>
    <d v="2016-01-06T00:00:00"/>
    <n v="20"/>
    <d v="2015-06-08T00:00:00"/>
    <m/>
    <s v="2037"/>
    <s v="2037"/>
    <m/>
    <s v="165/80R13"/>
    <m/>
    <s v="LTS 013"/>
    <s v="199112"/>
    <s v="2024"/>
    <s v="2034"/>
    <m/>
    <m/>
    <n v="1907"/>
    <s v="IN-LINE 3"/>
    <m/>
    <m/>
    <s v="NO"/>
    <x v="1"/>
    <m/>
    <x v="1"/>
    <m/>
    <n v="0"/>
    <m/>
    <s v=""/>
    <x v="2"/>
    <s v="Engine hours, GPS"/>
    <s v="Generator portable"/>
    <s v="Shared with conditions"/>
    <m/>
    <s v="N/A"/>
    <s v="N/A"/>
    <n v="230"/>
    <n v="692.84064665127016"/>
    <s v="26 A"/>
    <s v="6 kvA"/>
    <s v="N/A"/>
    <s v="N/A"/>
    <s v="KGS"/>
    <s v="200-3627"/>
    <s v="tfmmech@tengizchevroil.com"/>
    <x v="1"/>
    <m/>
    <m/>
    <m/>
    <m/>
    <s v="TFM: Konstantin Chernov / Maxat Yeshmaganbetov"/>
  </r>
  <r>
    <n v="711063"/>
    <s v="Active"/>
    <s v="E776AED"/>
    <s v="LIGHTING SET MOBILE TOWER LTN 6 LV"/>
    <s v="TMF1"/>
    <x v="1"/>
    <s v="Tengiz"/>
    <s v="W09WA13LTG0J07053"/>
    <s v="W09WA13LTG0J07053"/>
    <n v="20850"/>
    <s v="ACTIVE"/>
    <n v="200"/>
    <s v="Maintenance Shared Services"/>
    <s v="Operations"/>
    <n v="207"/>
    <s v="Production Operations"/>
    <n v="705"/>
    <s v="Maintenance"/>
    <s v="Maintenance"/>
    <s v="Maintenance Shared Services"/>
    <s v="944"/>
    <s v="Tengiz fleet"/>
    <m/>
    <m/>
    <m/>
    <s v="Non-Critical"/>
    <s v="WACKER NEUSON"/>
    <s v="LTN 6 LV"/>
    <s v="KZT"/>
    <n v="10278164"/>
    <s v="2016"/>
    <n v="6"/>
    <m/>
    <s v="9209630"/>
    <d v="2016-12-12T00:00:00"/>
    <s v="OCY000738"/>
    <m/>
    <n v="20"/>
    <d v="2016-12-16T00:00:00"/>
    <m/>
    <s v="1647"/>
    <s v="1647"/>
    <s v="443.00 mh#1"/>
    <s v="165/80R13"/>
    <m/>
    <s v="LTS 015"/>
    <s v="255201"/>
    <s v="2026"/>
    <s v="2036"/>
    <m/>
    <s v="YES"/>
    <n v="946"/>
    <m/>
    <m/>
    <m/>
    <s v="NO"/>
    <x v="1"/>
    <m/>
    <x v="1"/>
    <m/>
    <n v="0"/>
    <m/>
    <s v="Plant KTL/Завод КТЛ"/>
    <x v="2"/>
    <s v="Engine hours, GPS"/>
    <s v="Lighting set, signal motorized"/>
    <s v="Shared with conditions"/>
    <m/>
    <s v="N/A"/>
    <s v="N/A"/>
    <s v="N/A"/>
    <s v="N/A"/>
    <s v="N/A"/>
    <s v="N/A"/>
    <s v="N/A"/>
    <s v="N/A"/>
    <s v="TCO SCM Logistics"/>
    <s v="200-4401"/>
    <s v="mssls@tengizchevroil.com"/>
    <x v="1"/>
    <m/>
    <m/>
    <m/>
    <m/>
    <s v="Maintenance: Assylbek Amangaliyev / Yerkin Dauletov"/>
  </r>
  <r>
    <n v="711064"/>
    <s v="Active"/>
    <s v="E778AED"/>
    <s v="LIGHTING SET MOBILE TOWER LTN 6 LV"/>
    <s v="TMF1"/>
    <x v="1"/>
    <s v="Tengiz"/>
    <s v="W09WA13LTG0J07022"/>
    <s v="W09WA13LTG0J07022"/>
    <n v="20850"/>
    <s v="ACTIVE"/>
    <n v="200"/>
    <s v="Maintenance Shared Services"/>
    <s v="Operations"/>
    <n v="207"/>
    <s v="Production Operations"/>
    <n v="705"/>
    <s v="Maintenance"/>
    <s v="Maintenance"/>
    <s v="Maintenance Shared Services"/>
    <s v="945"/>
    <s v="Tengiz fleet"/>
    <s v="Allocated"/>
    <m/>
    <m/>
    <s v="Non-Critical"/>
    <s v="WACKER NEUSON"/>
    <s v="LTN 6 LV"/>
    <s v="KZT"/>
    <n v="10278164"/>
    <s v="2016"/>
    <n v="6"/>
    <m/>
    <s v="9209684"/>
    <d v="2016-12-12T00:00:00"/>
    <s v="OCY000739"/>
    <m/>
    <n v="20"/>
    <d v="2016-12-16T00:00:00"/>
    <m/>
    <s v="1655"/>
    <s v="1655"/>
    <m/>
    <s v="165/80R13"/>
    <m/>
    <s v="LTS 015"/>
    <s v="255201"/>
    <s v="2026"/>
    <s v="2036"/>
    <m/>
    <s v="YES"/>
    <n v="947"/>
    <m/>
    <m/>
    <s v="26.02.24-pmlt: Issued from 13778 - Registration Department to 20850 - Maintenance Shared Services according to the acceptance act as of 25.02.24 and the e-mail from Registration Department on 25.02.24. (Inbox - CC Change)_x000a_06.02.24-sutz: The status was changed to &quot;Reserved&quot;, according to the e-mail from Fleet maint and inspec coordinator 2 as of 01.02.2024. (Inbox-Fleet maint and inspec coordinator 2)"/>
    <s v="NO"/>
    <x v="1"/>
    <m/>
    <x v="1"/>
    <m/>
    <n v="0"/>
    <m/>
    <s v="Plant KTL/Завод КТЛ"/>
    <x v="2"/>
    <s v="Engine hours, GPS"/>
    <s v="Lighting set, signal motorized"/>
    <s v="Shared with conditions"/>
    <m/>
    <s v="N/A"/>
    <s v="N/A"/>
    <s v="N/A"/>
    <s v="N/A"/>
    <s v="N/A"/>
    <s v="N/A"/>
    <s v="N/A"/>
    <s v="N/A"/>
    <s v="TCO SCM Logistics"/>
    <s v="200-4401"/>
    <s v="mssls@tengizchevroil.com"/>
    <x v="1"/>
    <m/>
    <m/>
    <m/>
    <m/>
    <s v="Maintenance: Assylbek Amangaliyev / Yerkin Dauletov"/>
  </r>
  <r>
    <n v="711065"/>
    <s v="Sent to BP"/>
    <s v="E779AED"/>
    <s v="LIGHTING SET MOBILE TOWER LTN 6 LV"/>
    <s v="N-COCR"/>
    <x v="1"/>
    <s v="Tengiz"/>
    <s v="W09WA13LTG0J07050"/>
    <s v="W09WA13LTG0J07050"/>
    <n v="13566"/>
    <s v="ACTIVE"/>
    <n v="200"/>
    <s v="Shanyrak Village Maitenance"/>
    <s v="Operations"/>
    <n v="209"/>
    <s v="Supply Chain Management"/>
    <n v="310"/>
    <s v="Tengiz Facilities Management"/>
    <s v="Tengiz Facilities Management"/>
    <s v="Shanyrak Village Maintenance"/>
    <s v="1702"/>
    <s v="Tengiz fleet"/>
    <m/>
    <m/>
    <m/>
    <s v="Non-Critical"/>
    <s v="WACKER NEUSON"/>
    <s v="LTN 6 LV"/>
    <s v="KZT"/>
    <n v="10278164"/>
    <s v="2016"/>
    <n v="7"/>
    <m/>
    <m/>
    <d v="2016-12-12T00:00:00"/>
    <s v="OCY000740"/>
    <d v="1899-12-31T00:00:00"/>
    <n v="20"/>
    <d v="2017-04-12T00:00:00"/>
    <m/>
    <s v="525"/>
    <s v="525"/>
    <m/>
    <s v="165/80R13"/>
    <m/>
    <s v="LTS 016"/>
    <s v="255201"/>
    <s v="2026"/>
    <s v="2036"/>
    <m/>
    <m/>
    <n v="1908"/>
    <m/>
    <m/>
    <m/>
    <s v="NO"/>
    <x v="1"/>
    <m/>
    <x v="1"/>
    <m/>
    <n v="0"/>
    <m/>
    <s v=""/>
    <x v="2"/>
    <s v="Engine hours, GPS"/>
    <s v="Lighting set, signal motorized"/>
    <s v="Shared with conditions"/>
    <m/>
    <s v="N/A"/>
    <s v="N/A"/>
    <n v="230"/>
    <s v="N/A"/>
    <s v="26 A"/>
    <s v="6 kvA"/>
    <s v="N/A"/>
    <s v="N/A"/>
    <s v="KGS"/>
    <s v="200-7649"/>
    <s v="electreng@tengizchevroil.com"/>
    <x v="1"/>
    <m/>
    <m/>
    <m/>
    <m/>
    <s v="TFM: Konstantin Chernov / Maxat Yeshmaganbetov"/>
  </r>
  <r>
    <n v="711066"/>
    <s v="Sent to BP"/>
    <s v="E780AED"/>
    <s v="LIGHTING SET MOBILE TOWER LTN 6 LV"/>
    <s v="N-COCR"/>
    <x v="1"/>
    <s v="Tengiz"/>
    <s v="W09WA13LTG0J07051"/>
    <s v="W09WA13LTG0J07051"/>
    <n v="13566"/>
    <s v="ACTIVE"/>
    <n v="200"/>
    <s v="Shanyrak Village Maitenance"/>
    <s v="Operations"/>
    <n v="209"/>
    <s v="Supply Chain Management"/>
    <n v="310"/>
    <s v="Tengiz Facilities Management"/>
    <s v="Tengiz Facilities Management"/>
    <s v="Shanyrak Village Maintenance"/>
    <s v="1703"/>
    <s v="Tengiz fleet"/>
    <m/>
    <m/>
    <m/>
    <s v="Non-Critical"/>
    <s v="WACKER NEUSON"/>
    <s v="LTN 6 LV"/>
    <s v="KZT"/>
    <n v="10278164"/>
    <s v="2016"/>
    <n v="7"/>
    <m/>
    <m/>
    <d v="2016-12-12T00:00:00"/>
    <s v="OCY000741"/>
    <d v="1899-12-31T00:00:00"/>
    <n v="20"/>
    <d v="2017-04-12T00:00:00"/>
    <m/>
    <s v="8842"/>
    <s v="8842"/>
    <m/>
    <s v="165/80R13"/>
    <m/>
    <s v="LTS 016"/>
    <s v="255201"/>
    <s v="2026"/>
    <s v="2036"/>
    <m/>
    <m/>
    <n v="1909"/>
    <m/>
    <m/>
    <m/>
    <s v="NO"/>
    <x v="1"/>
    <m/>
    <x v="1"/>
    <m/>
    <n v="0"/>
    <m/>
    <s v=""/>
    <x v="2"/>
    <s v="Engine hours, GPS"/>
    <s v="Lighting set, signal motorized"/>
    <s v="Shared with conditions"/>
    <m/>
    <s v="N/A"/>
    <s v="N/A"/>
    <n v="230"/>
    <s v="N/A"/>
    <s v="26 A"/>
    <s v="6 kvA"/>
    <s v="N/A"/>
    <s v="N/A"/>
    <s v="KGS"/>
    <s v="200-7649"/>
    <s v="electreng@tengizchevroil.com"/>
    <x v="1"/>
    <m/>
    <m/>
    <m/>
    <m/>
    <s v="TFM: Konstantin Chernov / Maxat Yeshmaganbetov"/>
  </r>
  <r>
    <n v="711067"/>
    <s v="Active"/>
    <s v="AND289E"/>
    <s v="LIGHTING SET MOBILE TOWER V5+"/>
    <s v="TMF1"/>
    <x v="1"/>
    <s v="Tengiz"/>
    <s v="WUX917846"/>
    <s v="WUX917846"/>
    <n v="20850"/>
    <s v="ACTIVE"/>
    <n v="200"/>
    <s v="Maintenance Shared Services"/>
    <s v="Operations"/>
    <n v="207"/>
    <s v="Production Operations"/>
    <n v="705"/>
    <s v="Maintenance"/>
    <s v="Maintenance"/>
    <s v="Maintenance Shared Services"/>
    <s v="946"/>
    <s v="Tengiz fleet"/>
    <m/>
    <m/>
    <m/>
    <s v="Non-Critical"/>
    <s v="ATLAS - COPCO"/>
    <s v="HILIGHT V5+"/>
    <s v="KZT"/>
    <n v="4285714.29"/>
    <s v="2019"/>
    <n v="4"/>
    <m/>
    <m/>
    <d v="2019-08-22T00:00:00"/>
    <s v="ACY000795"/>
    <d v="2019-06-11T00:00:00"/>
    <n v="20"/>
    <d v="2019-07-21T00:00:00"/>
    <m/>
    <s v="3489"/>
    <s v="3489"/>
    <s v="3530.00 mh#1"/>
    <s v="155 R 13"/>
    <m/>
    <s v="LTS014"/>
    <s v="301764"/>
    <s v="2029"/>
    <s v="2039"/>
    <m/>
    <s v="YES"/>
    <n v="948"/>
    <m/>
    <m/>
    <m/>
    <s v="NO"/>
    <x v="1"/>
    <m/>
    <x v="1"/>
    <m/>
    <n v="0"/>
    <m/>
    <s v="Plant KTL/Завод КТЛ"/>
    <x v="2"/>
    <s v="Engine hours, GPS"/>
    <s v="Lighting set, signal motorized"/>
    <s v="Shared with conditions"/>
    <m/>
    <s v="N/A"/>
    <s v="N/A"/>
    <s v="N/A"/>
    <s v="N/A"/>
    <s v="N/A"/>
    <s v="N/A"/>
    <s v="N/A"/>
    <s v="N/A"/>
    <s v="TCO SCM Logistics"/>
    <s v="200-4401"/>
    <s v="mssls@tengizchevroil.com"/>
    <x v="1"/>
    <m/>
    <m/>
    <m/>
    <m/>
    <s v="Maintenance: Assylbek Amangaliyev / Yerkin Dauletov"/>
  </r>
  <r>
    <n v="711068"/>
    <s v="Active"/>
    <s v="AND290E"/>
    <s v="LIGHTING SET MOBILE TOWER V5+"/>
    <s v="TMF1"/>
    <x v="1"/>
    <s v="Tengiz"/>
    <s v="WUX917854"/>
    <s v="WUX917854"/>
    <n v="20850"/>
    <s v="ACTIVE"/>
    <n v="200"/>
    <s v="Maintenance Shared Services"/>
    <s v="Operations"/>
    <n v="207"/>
    <s v="Production Operations"/>
    <n v="705"/>
    <s v="Maintenance"/>
    <s v="Maintenance"/>
    <s v="Maintenance Shared Services"/>
    <s v="947"/>
    <s v="Tengiz fleet"/>
    <m/>
    <m/>
    <m/>
    <s v="Non-Critical"/>
    <s v="ATLAS - COPCO"/>
    <s v="HILIGHT V5+"/>
    <s v="KZT"/>
    <n v="4285714.29"/>
    <s v="2019"/>
    <n v="4"/>
    <m/>
    <m/>
    <d v="2019-08-22T00:00:00"/>
    <s v="ACY000796"/>
    <d v="2019-06-11T00:00:00"/>
    <n v="20"/>
    <d v="2019-07-21T00:00:00"/>
    <m/>
    <s v="3308"/>
    <s v="3308"/>
    <s v="3014.00 mh#1"/>
    <s v="155 R 13"/>
    <m/>
    <s v="LTS014"/>
    <s v="301764"/>
    <s v="2029"/>
    <s v="2039"/>
    <m/>
    <s v="YES"/>
    <n v="949"/>
    <m/>
    <m/>
    <m/>
    <s v="NO"/>
    <x v="1"/>
    <m/>
    <x v="1"/>
    <m/>
    <n v="0"/>
    <m/>
    <s v="Plant KTL/Завод КТЛ"/>
    <x v="2"/>
    <s v="Engine hours, GPS"/>
    <s v="Lighting set, signal motorized"/>
    <s v="Shared with conditions"/>
    <m/>
    <s v="N/A"/>
    <s v="N/A"/>
    <s v="N/A"/>
    <s v="N/A"/>
    <s v="N/A"/>
    <s v="N/A"/>
    <s v="N/A"/>
    <s v="N/A"/>
    <s v="TCO SCM Logistics"/>
    <s v="200-4401"/>
    <s v="mssls@tengizchevroil.com"/>
    <x v="1"/>
    <m/>
    <m/>
    <m/>
    <m/>
    <s v="Maintenance: Assylbek Amangaliyev / Yerkin Dauletov"/>
  </r>
  <r>
    <n v="711069"/>
    <s v="Sent to BP"/>
    <m/>
    <s v="LIGHTING SET MOBILE TOWER"/>
    <s v="N-COCR"/>
    <x v="1"/>
    <s v="Tengiz"/>
    <s v="C32403161-A"/>
    <m/>
    <n v="13562"/>
    <s v="ACTIVE"/>
    <n v="200"/>
    <s v="TCOV Maintenance"/>
    <s v="Operations"/>
    <n v="209"/>
    <s v="Supply Chain Management"/>
    <n v="310"/>
    <s v="Tengiz Facilities Management"/>
    <s v="Tengiz Facilities Management"/>
    <s v="TFM"/>
    <s v="1704"/>
    <s v="Tengiz fleet"/>
    <m/>
    <m/>
    <m/>
    <s v="Non-Critical"/>
    <s v="AKSA"/>
    <s v="APD 16A"/>
    <s v="USD"/>
    <n v="16535"/>
    <s v="2013"/>
    <n v="1"/>
    <m/>
    <s v="632403161A"/>
    <d v="1899-12-31T00:00:00"/>
    <m/>
    <d v="1899-12-31T00:00:00"/>
    <n v="0"/>
    <d v="2023-05-01T00:00:00"/>
    <m/>
    <s v="0"/>
    <s v="0"/>
    <m/>
    <m/>
    <s v="175/70 R13"/>
    <s v="LTS 017"/>
    <m/>
    <s v="2042"/>
    <s v="2022"/>
    <m/>
    <m/>
    <n v="1910"/>
    <m/>
    <m/>
    <m/>
    <s v="NO"/>
    <x v="1"/>
    <m/>
    <x v="1"/>
    <m/>
    <n v="0"/>
    <m/>
    <s v="WTF/WRF"/>
    <x v="2"/>
    <s v="Engine hours, GPS"/>
    <s v="Lighting set, signal motorized"/>
    <s v="Shared with conditions"/>
    <m/>
    <s v="N/A"/>
    <s v="N/A"/>
    <n v="400"/>
    <s v="N/A"/>
    <s v="22.37 A"/>
    <s v="14.5 kvA"/>
    <s v="N/A"/>
    <s v="N/A"/>
    <s v="KGS"/>
    <s v="200-3627"/>
    <s v="tfmmech@tengizchevroil.com"/>
    <x v="1"/>
    <m/>
    <m/>
    <m/>
    <m/>
    <s v="TFM: Konstantin Chernov / Maxat Yeshmaganbetov"/>
  </r>
  <r>
    <n v="806001"/>
    <s v="Sent to BP"/>
    <m/>
    <s v="PUMP"/>
    <s v="N-COCR"/>
    <x v="1"/>
    <s v="Tengiz"/>
    <m/>
    <m/>
    <n v="20830"/>
    <s v="ACTIVE"/>
    <n v="200"/>
    <s v="Fixed Equipment &amp; Civil"/>
    <s v="Operations"/>
    <n v="207"/>
    <s v="Production Operations"/>
    <n v="705"/>
    <s v="Maintenance"/>
    <s v="Maintenance"/>
    <s v="General Maint. Supv. Staff/Shp"/>
    <s v="1706"/>
    <s v="Tengiz fleet"/>
    <m/>
    <m/>
    <m/>
    <s v="Non-Critical"/>
    <m/>
    <m/>
    <s v="USD"/>
    <n v="7000"/>
    <s v="1993"/>
    <n v="19"/>
    <m/>
    <m/>
    <d v="1899-12-31T00:00:00"/>
    <m/>
    <d v="1899-12-31T00:00:00"/>
    <n v="20"/>
    <d v="2006-02-07T00:00:00"/>
    <m/>
    <s v="0"/>
    <s v="0"/>
    <m/>
    <m/>
    <m/>
    <s v="PMPD 001"/>
    <m/>
    <s v="2014"/>
    <s v="2024"/>
    <m/>
    <m/>
    <n v="1912"/>
    <m/>
    <m/>
    <m/>
    <s v="NO"/>
    <x v="1"/>
    <m/>
    <x v="1"/>
    <m/>
    <n v="0"/>
    <m/>
    <s v="For Write-off"/>
    <x v="2"/>
    <s v="Engine hours, GPS"/>
    <s v="Pump motorized"/>
    <s v="Shared with conditions"/>
    <m/>
    <s v="N/A"/>
    <s v="N/A"/>
    <s v="N/A"/>
    <s v="N/A"/>
    <s v="N/A"/>
    <s v="N/A"/>
    <s v="N/A"/>
    <s v="N/A"/>
    <s v="TCO SCM Logistics"/>
    <s v="200-4410"/>
    <s v="msslte@tengizchevroil.com"/>
    <x v="1"/>
    <m/>
    <m/>
    <m/>
    <m/>
    <s v="Maintenance: Assylbek Amangaliyev / Yerkin Dauletov"/>
  </r>
  <r>
    <n v="806002"/>
    <s v="Sent to BP"/>
    <m/>
    <s v="PUMP"/>
    <s v="N-COCR"/>
    <x v="1"/>
    <s v="Tengiz"/>
    <m/>
    <m/>
    <n v="20830"/>
    <s v="ACTIVE"/>
    <n v="200"/>
    <s v="Fixed Equipment &amp; Civil"/>
    <s v="Operations"/>
    <n v="207"/>
    <s v="Production Operations"/>
    <n v="705"/>
    <s v="Maintenance"/>
    <s v="Maintenance"/>
    <s v="General Maint. Supv. Staff/Shp"/>
    <s v="1707"/>
    <s v="Tengiz fleet"/>
    <m/>
    <m/>
    <m/>
    <s v="Non-Critical"/>
    <m/>
    <m/>
    <s v="USD"/>
    <n v="7000"/>
    <m/>
    <n v="19"/>
    <m/>
    <m/>
    <d v="1899-12-31T00:00:00"/>
    <m/>
    <d v="1899-12-31T00:00:00"/>
    <n v="20"/>
    <d v="2006-02-07T00:00:00"/>
    <m/>
    <s v="0"/>
    <s v="0"/>
    <m/>
    <m/>
    <m/>
    <s v="PMPD 001"/>
    <m/>
    <s v="2014"/>
    <s v="2024"/>
    <m/>
    <m/>
    <n v="1913"/>
    <m/>
    <m/>
    <m/>
    <s v="NO"/>
    <x v="1"/>
    <m/>
    <x v="1"/>
    <m/>
    <n v="0"/>
    <m/>
    <s v="For Write-off"/>
    <x v="2"/>
    <s v="Engine hours, GPS"/>
    <s v="Pump motorized"/>
    <s v="Shared with conditions"/>
    <m/>
    <s v="N/A"/>
    <s v="N/A"/>
    <s v="N/A"/>
    <s v="N/A"/>
    <s v="N/A"/>
    <s v="N/A"/>
    <s v="N/A"/>
    <s v="N/A"/>
    <s v="TCO SCM Logistics"/>
    <s v="200-4410"/>
    <s v="msslte@tengizchevroil.com"/>
    <x v="1"/>
    <m/>
    <m/>
    <m/>
    <m/>
    <s v="Maintenance: Assylbek Amangaliyev / Yerkin Dauletov"/>
  </r>
  <r>
    <n v="806019"/>
    <s v="Sent to BP"/>
    <m/>
    <s v="PUMP RL 60"/>
    <s v="N-COCR"/>
    <x v="1"/>
    <s v="Tengiz"/>
    <s v="9248606/B"/>
    <m/>
    <n v="20830"/>
    <s v="ACTIVE"/>
    <n v="200"/>
    <s v="Fixed Equipment &amp; Civil"/>
    <s v="Operations"/>
    <n v="207"/>
    <s v="Production Operations"/>
    <n v="705"/>
    <s v="Maintenance"/>
    <s v="Maintenance"/>
    <s v="General Maint. Supv. Staff/Shp"/>
    <s v="1710"/>
    <s v="Tengiz fleet"/>
    <m/>
    <m/>
    <m/>
    <s v="Non-Critical"/>
    <m/>
    <s v="RL 60"/>
    <s v="USD"/>
    <n v="7000"/>
    <s v="1999"/>
    <n v="19"/>
    <m/>
    <s v="8551812"/>
    <d v="1899-12-31T00:00:00"/>
    <m/>
    <d v="1899-12-31T00:00:00"/>
    <n v="20"/>
    <d v="2006-02-07T00:00:00"/>
    <m/>
    <s v="0"/>
    <s v="0"/>
    <m/>
    <m/>
    <m/>
    <m/>
    <m/>
    <s v="2004"/>
    <s v="2024"/>
    <m/>
    <m/>
    <n v="1916"/>
    <m/>
    <m/>
    <m/>
    <s v="NO"/>
    <x v="1"/>
    <m/>
    <x v="1"/>
    <m/>
    <n v="0"/>
    <m/>
    <s v="For Write-off"/>
    <x v="2"/>
    <s v="Engine hours, GPS"/>
    <s v="Pump motorized"/>
    <s v="Shared with conditions"/>
    <m/>
    <s v="N/A"/>
    <s v="N/A"/>
    <s v="N/A"/>
    <s v="N/A"/>
    <s v="N/A"/>
    <s v="N/A"/>
    <s v="N/A"/>
    <s v="N/A"/>
    <s v="TCO SCM Logistics"/>
    <s v="200-4410"/>
    <s v="msslte@tengizchevroil.com"/>
    <x v="1"/>
    <m/>
    <m/>
    <m/>
    <m/>
    <s v="Maintenance: Assylbek Amangaliyev / Yerkin Dauletov"/>
  </r>
  <r>
    <n v="806023"/>
    <s v="Sent to BP"/>
    <s v="N/A"/>
    <s v="PUMP DEWATERING VACUUM  H?DIG HC551 DIES"/>
    <s v="N-COCR"/>
    <x v="1"/>
    <s v="Tengiz"/>
    <s v="16504"/>
    <m/>
    <n v="13562"/>
    <s v="ACTIVE"/>
    <n v="200"/>
    <s v="TCOV Maintenance"/>
    <s v="Operations"/>
    <n v="209"/>
    <s v="Supply Chain Management"/>
    <n v="310"/>
    <s v="Tengiz Facilities Management"/>
    <s v="Tengiz Facilities Management"/>
    <s v="ESS Facilities Maintenance"/>
    <s v="1711"/>
    <s v="Tengiz fleet"/>
    <m/>
    <m/>
    <m/>
    <s v="Non-Critical"/>
    <s v="HUDIG"/>
    <s v="HC551/07"/>
    <s v="EUR"/>
    <n v="19700"/>
    <s v="2005"/>
    <n v="17"/>
    <m/>
    <s v="8735562"/>
    <d v="1899-12-31T00:00:00"/>
    <m/>
    <d v="2008-04-03T00:00:00"/>
    <n v="20"/>
    <d v="2008-04-03T00:00:00"/>
    <m/>
    <s v="0"/>
    <s v="0"/>
    <m/>
    <m/>
    <m/>
    <s v="PMPD 002"/>
    <s v="98522"/>
    <s v="2011"/>
    <s v="2026"/>
    <m/>
    <s v="YES"/>
    <n v="1917"/>
    <m/>
    <m/>
    <m/>
    <s v="NO"/>
    <x v="1"/>
    <m/>
    <x v="1"/>
    <m/>
    <n v="0"/>
    <m/>
    <s v=""/>
    <x v="2"/>
    <s v="Engine hours, GPS"/>
    <s v="Pump motorized"/>
    <m/>
    <m/>
    <s v="N/A"/>
    <s v="N/A"/>
    <s v="N/A"/>
    <s v="N/A"/>
    <s v="N/A"/>
    <s v="N/A"/>
    <s v="N/A"/>
    <s v="N/A"/>
    <m/>
    <m/>
    <m/>
    <x v="1"/>
    <m/>
    <m/>
    <m/>
    <m/>
    <s v="TFM: Konstantin Chernov / Maxat Yeshmaganbetov"/>
  </r>
  <r>
    <n v="806025"/>
    <s v="Sent to BP"/>
    <m/>
    <s v="ENGINE CATERPILLAR 3412 FOR FIRE PUMP PA"/>
    <s v="N-COCR"/>
    <x v="1"/>
    <s v="Tengiz"/>
    <s v="38S24476"/>
    <m/>
    <n v="29450"/>
    <s v="ACTIVE"/>
    <n v="200"/>
    <s v="Export Ops"/>
    <s v="Operations"/>
    <n v="207"/>
    <s v="Production Operations"/>
    <n v="708"/>
    <s v="FIELD &amp; EXPORT"/>
    <s v="FIELD &amp; EXPORT"/>
    <s v="Product Shipping &amp; Storage"/>
    <s v="1712"/>
    <s v="Tengiz fleet"/>
    <m/>
    <m/>
    <m/>
    <s v="Non-Critical"/>
    <s v="CATERPILLAR"/>
    <s v="3412"/>
    <m/>
    <n v="0"/>
    <s v="2006"/>
    <n v="12"/>
    <m/>
    <s v="7C6767"/>
    <d v="1899-12-31T00:00:00"/>
    <m/>
    <d v="1899-12-31T00:00:00"/>
    <n v="20"/>
    <d v="2011-11-10T00:00:00"/>
    <m/>
    <s v="0"/>
    <s v="0"/>
    <m/>
    <m/>
    <m/>
    <m/>
    <m/>
    <s v="2021"/>
    <s v="2031"/>
    <m/>
    <s v="YES"/>
    <n v="1918"/>
    <m/>
    <m/>
    <m/>
    <s v="NO"/>
    <x v="1"/>
    <m/>
    <x v="1"/>
    <m/>
    <n v="0"/>
    <m/>
    <s v="Не найдено"/>
    <x v="2"/>
    <s v="Engine hours, GPS"/>
    <s v="Firefighting equipment"/>
    <m/>
    <m/>
    <s v="N/A"/>
    <m/>
    <s v="N/A"/>
    <s v="N/A"/>
    <s v="N/A"/>
    <s v="N/A"/>
    <s v="N/A"/>
    <s v="N/A"/>
    <m/>
    <n v="2234"/>
    <m/>
    <x v="1"/>
    <m/>
    <m/>
    <m/>
    <s v="Not found"/>
    <s v="Maintenance: Assylbek Amangaliyev / Yerkin Dauletov"/>
  </r>
  <r>
    <n v="806028"/>
    <s v="Sent to BP"/>
    <s v="530EAD"/>
    <s v="DEWATERING PUMP - VACUUM - DIESEL 33.3KW"/>
    <s v="N-COCR"/>
    <x v="1"/>
    <s v="Tengiz"/>
    <s v="10000"/>
    <s v="10000"/>
    <n v="20804"/>
    <s v="ACTIVE"/>
    <n v="200"/>
    <s v="Maintenance Planning"/>
    <s v="Operations"/>
    <n v="207"/>
    <s v="Production Operations"/>
    <n v="705"/>
    <s v="Maintenance"/>
    <s v="Maintenance"/>
    <s v="Maintenance Optimization Group"/>
    <s v="1713"/>
    <s v="Tengiz fleet"/>
    <m/>
    <m/>
    <m/>
    <s v="Non-Critical"/>
    <s v="GENSET"/>
    <s v="QHH80"/>
    <s v="KZT"/>
    <n v="3398814"/>
    <s v="2006"/>
    <n v="9"/>
    <m/>
    <m/>
    <d v="1899-12-31T00:00:00"/>
    <s v="KGI215839"/>
    <d v="1899-12-31T00:00:00"/>
    <n v="20"/>
    <d v="2016-05-09T00:00:00"/>
    <m/>
    <s v="0"/>
    <s v="0"/>
    <m/>
    <m/>
    <m/>
    <s v="PMPD 007"/>
    <s v="203560"/>
    <s v="2024"/>
    <s v="2034"/>
    <m/>
    <m/>
    <n v="1919"/>
    <m/>
    <m/>
    <m/>
    <s v="NO"/>
    <x v="1"/>
    <m/>
    <x v="1"/>
    <m/>
    <n v="0"/>
    <m/>
    <s v="NCC/СБПО"/>
    <x v="2"/>
    <s v="Engine hours, GPS"/>
    <s v="Pump motorized"/>
    <s v="Shared with conditions"/>
    <m/>
    <s v="N/A"/>
    <m/>
    <s v="N/A"/>
    <s v="N/A"/>
    <s v="N/A"/>
    <s v="N/A"/>
    <s v="N/A"/>
    <s v="N/A"/>
    <s v="TCO SCM Logistics"/>
    <s v="200-4401"/>
    <s v="mssls@tengizchevroil.com"/>
    <x v="1"/>
    <m/>
    <m/>
    <m/>
    <m/>
    <s v="Maintenance: Assylbek Amangaliyev / Yerkin Dauletov"/>
  </r>
  <r>
    <n v="806029"/>
    <s v="Sent to BP"/>
    <s v="531EAD"/>
    <s v="DEWATERING PUMP - VACUUM - DIESEL 33.3KW"/>
    <s v="N-COCR"/>
    <x v="1"/>
    <s v="Tengiz"/>
    <s v="11251"/>
    <s v="11251"/>
    <n v="20804"/>
    <s v="ACTIVE"/>
    <n v="200"/>
    <s v="Maintenance Planning"/>
    <s v="Operations"/>
    <n v="207"/>
    <s v="Production Operations"/>
    <n v="705"/>
    <s v="Maintenance"/>
    <s v="Maintenance"/>
    <s v="Maintenance Optimization Group"/>
    <s v="1714"/>
    <s v="Tengiz fleet"/>
    <m/>
    <m/>
    <m/>
    <s v="Non-Critical"/>
    <s v="GENSET"/>
    <s v="QHH80"/>
    <s v="KZT"/>
    <n v="3398814"/>
    <s v="2006"/>
    <n v="9"/>
    <m/>
    <m/>
    <d v="1899-12-31T00:00:00"/>
    <s v="KGI215840"/>
    <d v="1899-12-31T00:00:00"/>
    <n v="20"/>
    <d v="2016-05-09T00:00:00"/>
    <m/>
    <s v="0"/>
    <s v="0"/>
    <m/>
    <m/>
    <m/>
    <s v="PMPD 007"/>
    <s v="203560"/>
    <s v="2024"/>
    <s v="2034"/>
    <m/>
    <m/>
    <n v="1920"/>
    <m/>
    <m/>
    <m/>
    <s v="NO"/>
    <x v="1"/>
    <m/>
    <x v="1"/>
    <m/>
    <n v="0"/>
    <m/>
    <s v="NCC/СБПО"/>
    <x v="2"/>
    <s v="Engine hours, GPS"/>
    <s v="Pump motorized"/>
    <s v="Shared with conditions"/>
    <m/>
    <s v="N/A"/>
    <m/>
    <s v="N/A"/>
    <s v="N/A"/>
    <s v="N/A"/>
    <s v="N/A"/>
    <s v="N/A"/>
    <s v="N/A"/>
    <s v="TCO SCM Logistics"/>
    <s v="200-4401"/>
    <s v="mssls@tengizchevroil.com"/>
    <x v="1"/>
    <m/>
    <m/>
    <m/>
    <m/>
    <s v="Maintenance: Assylbek Amangaliyev / Yerkin Dauletov"/>
  </r>
  <r>
    <n v="806030"/>
    <s v="Sent to BP"/>
    <m/>
    <s v="PUMP DIESEL ROTARY VACUUM ANDREW SYKES G"/>
    <s v="N-COCR"/>
    <x v="1"/>
    <s v="Tengiz"/>
    <s v="1301041"/>
    <s v="1301041"/>
    <n v="20850"/>
    <s v="ACTIVE"/>
    <n v="200"/>
    <s v="Maintenance Shared Services"/>
    <s v="Operations"/>
    <n v="207"/>
    <s v="Production Operations"/>
    <n v="705"/>
    <s v="Maintenance"/>
    <s v="Maintenance"/>
    <s v="Maintenance Optimization Group"/>
    <s v="1715"/>
    <s v="Tengiz fleet"/>
    <m/>
    <m/>
    <m/>
    <s v="Non-Critical"/>
    <s v="ANDREW SYKES"/>
    <s v="GP150M"/>
    <s v="GBP"/>
    <n v="11170"/>
    <s v="2013"/>
    <n v="9"/>
    <m/>
    <m/>
    <d v="1899-12-31T00:00:00"/>
    <m/>
    <d v="2013-10-09T00:00:00"/>
    <n v="20"/>
    <d v="2015-05-11T00:00:00"/>
    <m/>
    <s v="0"/>
    <s v="0"/>
    <m/>
    <m/>
    <m/>
    <s v="PMPD004"/>
    <s v="184243"/>
    <s v="2024"/>
    <s v="2034"/>
    <m/>
    <m/>
    <n v="1921"/>
    <m/>
    <m/>
    <m/>
    <s v="NO"/>
    <x v="1"/>
    <m/>
    <x v="1"/>
    <m/>
    <n v="0"/>
    <m/>
    <s v="Plant KTL/Завод КТЛ"/>
    <x v="2"/>
    <s v="Engine hours, GPS"/>
    <s v="Pump motorized"/>
    <s v="Shared with conditions"/>
    <m/>
    <s v="N/A"/>
    <s v="N/A"/>
    <s v="N/A"/>
    <s v="N/A"/>
    <s v="N/A"/>
    <s v="N/A"/>
    <s v="N/A"/>
    <s v="N/A"/>
    <s v="TCO SCM Logistics"/>
    <s v="200-4410"/>
    <s v="msslte@tengizchevroil.com"/>
    <x v="1"/>
    <m/>
    <m/>
    <m/>
    <m/>
    <s v="Maintenance: Assylbek Amangaliyev / Yerkin Dauletov"/>
  </r>
  <r>
    <n v="806031"/>
    <s v="Sent to BP"/>
    <m/>
    <s v="PUMP DIESEL ROTARY VACUUM ANDREW SYKES G"/>
    <s v="N-COCR"/>
    <x v="1"/>
    <s v="Tengiz"/>
    <s v="1301009"/>
    <s v="1301009"/>
    <n v="20850"/>
    <s v="ACTIVE"/>
    <n v="200"/>
    <s v="Maintenance Shared Services"/>
    <s v="Operations"/>
    <n v="207"/>
    <s v="Production Operations"/>
    <n v="705"/>
    <s v="Maintenance"/>
    <s v="Maintenance"/>
    <s v="Maintenance Optimization Group"/>
    <s v="1716"/>
    <s v="Tengiz fleet"/>
    <m/>
    <m/>
    <m/>
    <s v="Non-Critical"/>
    <s v="ANDREW SYKES"/>
    <s v="GP150M"/>
    <s v="GBP"/>
    <n v="11170"/>
    <s v="2013"/>
    <n v="9"/>
    <m/>
    <m/>
    <d v="1899-12-31T00:00:00"/>
    <m/>
    <d v="2013-10-09T00:00:00"/>
    <n v="20"/>
    <d v="2015-05-11T00:00:00"/>
    <m/>
    <s v="0"/>
    <s v="0"/>
    <m/>
    <m/>
    <m/>
    <s v="PMPD004"/>
    <s v="184243"/>
    <s v="2024"/>
    <s v="2034"/>
    <m/>
    <m/>
    <n v="1922"/>
    <m/>
    <m/>
    <m/>
    <s v="NO"/>
    <x v="1"/>
    <m/>
    <x v="1"/>
    <m/>
    <n v="0"/>
    <m/>
    <s v="Plant KTL/Завод КТЛ"/>
    <x v="2"/>
    <s v="Engine hours, GPS"/>
    <s v="Pump motorized"/>
    <s v="Shared with conditions"/>
    <m/>
    <s v="N/A"/>
    <s v="N/A"/>
    <s v="N/A"/>
    <s v="N/A"/>
    <s v="N/A"/>
    <s v="N/A"/>
    <s v="N/A"/>
    <s v="N/A"/>
    <s v="TCO SCM Logistics"/>
    <s v="200-4410"/>
    <s v="msslte@tengizchevroil.com"/>
    <x v="1"/>
    <m/>
    <m/>
    <m/>
    <m/>
    <s v="Maintenance: Assylbek Amangaliyev / Yerkin Dauletov"/>
  </r>
  <r>
    <n v="806032"/>
    <s v="Sent to BP"/>
    <m/>
    <s v="PUMP DIESEL ROTARY VACUUM ANDREW SYKES G"/>
    <s v="N-COCR"/>
    <x v="1"/>
    <s v="Tengiz"/>
    <s v="13007103TR3A909"/>
    <s v="13007103TR3A909"/>
    <n v="13670"/>
    <s v="ACTIVE"/>
    <n v="200"/>
    <s v="Facilities Management"/>
    <s v="Operations"/>
    <n v="209"/>
    <s v="Supply Chain Management"/>
    <n v="310"/>
    <s v="Tengiz Facilities Management"/>
    <s v="Tengiz Facilities Management"/>
    <s v="Shanyrak Village Maintenance"/>
    <s v="1717"/>
    <s v="Tengiz fleet"/>
    <m/>
    <m/>
    <m/>
    <s v="Non-Critical"/>
    <s v="ANDREW SYKES"/>
    <s v="GP150M"/>
    <s v="GBP"/>
    <n v="24410.55"/>
    <s v="2015"/>
    <n v="7"/>
    <m/>
    <s v="1031415 028987"/>
    <d v="1899-12-31T00:00:00"/>
    <m/>
    <d v="2017-04-03T00:00:00"/>
    <n v="20"/>
    <d v="2017-04-03T00:00:00"/>
    <m/>
    <s v="0"/>
    <s v="0"/>
    <m/>
    <m/>
    <m/>
    <s v="PMPD 008"/>
    <s v="230887"/>
    <s v="2026"/>
    <s v="2036"/>
    <m/>
    <s v="NO"/>
    <n v="1923"/>
    <m/>
    <m/>
    <m/>
    <s v="NO"/>
    <x v="1"/>
    <m/>
    <x v="1"/>
    <m/>
    <n v="0"/>
    <m/>
    <s v=""/>
    <x v="2"/>
    <s v="Engine hours, GPS"/>
    <s v="Pump motorized"/>
    <m/>
    <m/>
    <s v="N/A"/>
    <s v="N/A"/>
    <s v="N/A"/>
    <s v="N/A"/>
    <s v="N/A"/>
    <s v="N/A"/>
    <s v="N/A"/>
    <s v="N/A"/>
    <m/>
    <m/>
    <m/>
    <x v="1"/>
    <m/>
    <m/>
    <m/>
    <m/>
    <s v="TFM: Konstantin Chernov / Maxat Yeshmaganbetov"/>
  </r>
  <r>
    <n v="806033"/>
    <s v="Sent to BP"/>
    <m/>
    <s v="PUMP DEISEL VACUUM ANDREW SYKES GP"/>
    <s v="N-COCR"/>
    <x v="1"/>
    <s v="Tengiz"/>
    <s v="SY3831087Y286"/>
    <s v="SY3831087Y286"/>
    <n v="13670"/>
    <s v="ACTIVE"/>
    <n v="200"/>
    <s v="Facilities Management"/>
    <s v="Operations"/>
    <n v="209"/>
    <s v="Supply Chain Management"/>
    <n v="310"/>
    <s v="Tengiz Facilities Management"/>
    <s v="Tengiz Facilities Management"/>
    <s v="IBMOA Maintenance"/>
    <s v="1718"/>
    <s v="Tengiz fleet"/>
    <m/>
    <m/>
    <m/>
    <s v="Non-Critical"/>
    <s v="ANDREW SYKES"/>
    <s v="UNIVAC, GP 150M-60"/>
    <s v="GBP"/>
    <n v="17889.72"/>
    <m/>
    <n v="7"/>
    <m/>
    <s v="1031416   030266"/>
    <d v="1899-12-31T00:00:00"/>
    <m/>
    <d v="1899-12-31T00:00:00"/>
    <n v="20"/>
    <d v="2017-01-01T00:00:00"/>
    <m/>
    <s v="0"/>
    <s v="0"/>
    <m/>
    <m/>
    <m/>
    <s v="PMPD 013"/>
    <s v="248604"/>
    <s v="2027"/>
    <s v="2037"/>
    <m/>
    <s v="YES"/>
    <n v="1924"/>
    <m/>
    <m/>
    <m/>
    <s v="NO"/>
    <x v="1"/>
    <m/>
    <x v="1"/>
    <m/>
    <n v="0"/>
    <m/>
    <s v=""/>
    <x v="2"/>
    <s v="Engine hours, GPS"/>
    <s v="Pump motorized"/>
    <m/>
    <m/>
    <s v="N/A"/>
    <s v="N/A"/>
    <s v="N/A"/>
    <s v="N/A"/>
    <s v="N/A"/>
    <s v="N/A"/>
    <s v="N/A"/>
    <s v="N/A"/>
    <m/>
    <m/>
    <m/>
    <x v="1"/>
    <m/>
    <m/>
    <m/>
    <m/>
    <s v="TFM: Konstantin Chernov / Maxat Yeshmaganbetov"/>
  </r>
  <r>
    <n v="806034"/>
    <s v="Sent to BP"/>
    <m/>
    <s v="PUMP DEISEL VACUUM ANDREW SYKES GP"/>
    <s v="N-COCR"/>
    <x v="1"/>
    <s v="Tengiz"/>
    <s v="1712153"/>
    <s v="1712153"/>
    <n v="13563"/>
    <s v="ACTIVE"/>
    <n v="200"/>
    <s v="WTF, IBMOA Maintenance"/>
    <s v="Operations"/>
    <n v="209"/>
    <s v="Supply Chain Management"/>
    <n v="310"/>
    <s v="Tengiz Facilities Management"/>
    <s v="Tengiz Facilities Management"/>
    <s v="WTF, IBMOA  Maintenance"/>
    <s v="1719"/>
    <s v="Tengiz fleet"/>
    <m/>
    <m/>
    <m/>
    <s v="Non-Critical"/>
    <s v="ANDREW SYKES"/>
    <s v="GP150M"/>
    <s v="EUR"/>
    <n v="21450.83"/>
    <s v="2018"/>
    <n v="5"/>
    <m/>
    <m/>
    <d v="1899-12-31T00:00:00"/>
    <m/>
    <d v="2018-05-08T00:00:00"/>
    <n v="20"/>
    <d v="2019-12-08T00:00:00"/>
    <m/>
    <s v="0"/>
    <s v="0"/>
    <m/>
    <m/>
    <m/>
    <s v="PMPD 009"/>
    <s v="284877"/>
    <s v="2028"/>
    <s v="2038"/>
    <m/>
    <m/>
    <n v="1925"/>
    <m/>
    <m/>
    <m/>
    <s v="NO"/>
    <x v="1"/>
    <m/>
    <x v="1"/>
    <m/>
    <n v="0"/>
    <m/>
    <s v="WTF /WRF"/>
    <x v="2"/>
    <s v="Engine hours, GPS"/>
    <s v="Pump motorized"/>
    <s v="Assigned"/>
    <s v="Used for daily operations and emergency situations where rapid actions are needed"/>
    <s v="N/A"/>
    <s v="N/A"/>
    <s v="N/A"/>
    <s v="N/A"/>
    <s v="N/A"/>
    <s v="N/A"/>
    <s v="N/A"/>
    <s v="N/A"/>
    <s v="KGS"/>
    <n v="3960"/>
    <s v="wtfpllpe@tengizchevroil.com"/>
    <x v="1"/>
    <m/>
    <m/>
    <m/>
    <m/>
    <s v="TFM: Konstantin Chernov / Maxat Yeshmaganbetov"/>
  </r>
  <r>
    <n v="806035"/>
    <s v="Sent to BP"/>
    <m/>
    <s v="PUMP DEISEL VACUUM ANDREW SYKES GP"/>
    <s v="N-COCR"/>
    <x v="1"/>
    <s v="Tengiz"/>
    <s v="SY3831067Y342"/>
    <s v="SY3831067Y342"/>
    <n v="13563"/>
    <s v="ACTIVE"/>
    <n v="200"/>
    <s v="WTF, IBMOA Maintenance"/>
    <s v="Operations"/>
    <n v="209"/>
    <s v="Supply Chain Management"/>
    <n v="310"/>
    <s v="Tengiz Facilities Management"/>
    <s v="Tengiz Facilities Management"/>
    <s v="WTF, IBMOA  Maintenance"/>
    <s v="1720"/>
    <s v="Tengiz fleet"/>
    <m/>
    <m/>
    <m/>
    <s v="Non-Critical"/>
    <s v="ANDREW SYKES"/>
    <s v="GP150M-60"/>
    <s v="EUR"/>
    <n v="21450.83"/>
    <s v="2018"/>
    <n v="5"/>
    <m/>
    <m/>
    <d v="1899-12-31T00:00:00"/>
    <m/>
    <d v="2019-11-07T00:00:00"/>
    <n v="20"/>
    <d v="2020-06-10T00:00:00"/>
    <m/>
    <s v="0"/>
    <s v="0"/>
    <m/>
    <m/>
    <m/>
    <s v="PMPD 009"/>
    <s v="285428"/>
    <s v="2028"/>
    <s v="2038"/>
    <m/>
    <m/>
    <n v="1926"/>
    <m/>
    <m/>
    <m/>
    <s v="NO"/>
    <x v="1"/>
    <m/>
    <x v="1"/>
    <m/>
    <n v="0"/>
    <m/>
    <s v="WTF /WRF"/>
    <x v="2"/>
    <s v="Engine hours, GPS"/>
    <s v="Pump motorized"/>
    <s v="Assigned"/>
    <s v="Used for daily operations and emergency situations where rapid actions are needed"/>
    <s v="N/A"/>
    <s v="N/A"/>
    <s v="N/A"/>
    <s v="N/A"/>
    <s v="N/A"/>
    <s v="N/A"/>
    <s v="N/A"/>
    <s v="N/A"/>
    <s v="KGS"/>
    <n v="3960"/>
    <s v="wtfpllpe@tengizchevroil.com"/>
    <x v="1"/>
    <m/>
    <m/>
    <m/>
    <m/>
    <s v="TFM: Konstantin Chernov / Maxat Yeshmaganbetov"/>
  </r>
  <r>
    <n v="806036"/>
    <s v="Sent to BP"/>
    <m/>
    <s v="PUMP DEISEL VACUUM ANDREW SYKES GP"/>
    <s v="N-COCR"/>
    <x v="1"/>
    <s v="Tengiz"/>
    <s v="SY3831067Y345"/>
    <s v="SY3831067Y345"/>
    <n v="13563"/>
    <s v="ACTIVE"/>
    <n v="200"/>
    <s v="WTF, IBMOA Maintenance"/>
    <s v="Operations"/>
    <n v="209"/>
    <s v="Supply Chain Management"/>
    <n v="310"/>
    <s v="Tengiz Facilities Management"/>
    <s v="Tengiz Facilities Management"/>
    <s v="WTF, IBMOA  Maintenance"/>
    <s v="1721"/>
    <s v="Tengiz fleet"/>
    <m/>
    <m/>
    <m/>
    <s v="Non-Critical"/>
    <s v="ANDREW SYKES"/>
    <s v="GP150M-60"/>
    <s v="EUR"/>
    <n v="21450.83"/>
    <s v="2018"/>
    <n v="5"/>
    <m/>
    <m/>
    <d v="1899-12-31T00:00:00"/>
    <m/>
    <d v="2019-11-07T00:00:00"/>
    <n v="20"/>
    <d v="2020-06-10T00:00:00"/>
    <m/>
    <s v="0"/>
    <s v="0"/>
    <m/>
    <m/>
    <m/>
    <s v="PMPD 009"/>
    <s v="285428"/>
    <s v="2028"/>
    <s v="2038"/>
    <m/>
    <m/>
    <n v="1927"/>
    <m/>
    <m/>
    <m/>
    <s v="NO"/>
    <x v="1"/>
    <m/>
    <x v="1"/>
    <m/>
    <n v="0"/>
    <m/>
    <s v="WTF /WRF"/>
    <x v="2"/>
    <s v="Engine hours, GPS"/>
    <s v="Pump motorized"/>
    <s v="Assigned"/>
    <s v="Used for daily operations and emergency situations where rapid actions are needed"/>
    <s v="N/A"/>
    <s v="N/A"/>
    <s v="N/A"/>
    <s v="N/A"/>
    <s v="N/A"/>
    <s v="N/A"/>
    <s v="N/A"/>
    <s v="N/A"/>
    <s v="KGS"/>
    <n v="3960"/>
    <s v="wtfpllpe@tengizchevroil.com"/>
    <x v="1"/>
    <m/>
    <m/>
    <m/>
    <m/>
    <s v="TFM: Konstantin Chernov / Maxat Yeshmaganbetov"/>
  </r>
  <r>
    <n v="806037"/>
    <s v="Sent to BP"/>
    <m/>
    <s v="PUMP DEISEL VACUUM ATLAS COPCO"/>
    <s v="N-COCR"/>
    <x v="1"/>
    <s v="Tengiz"/>
    <s v="ITH0014827"/>
    <s v="ITH0014827"/>
    <n v="20850"/>
    <s v="ACTIVE"/>
    <n v="200"/>
    <s v="Maintenance Shared Services"/>
    <s v="Operations"/>
    <n v="207"/>
    <s v="Production Operations"/>
    <n v="705"/>
    <s v="Maintenance"/>
    <s v="Maintenance"/>
    <s v="Central Maint. Supv.Staff/Sh"/>
    <s v="1722"/>
    <s v="Tengiz fleet"/>
    <m/>
    <m/>
    <m/>
    <s v="Non-Critical"/>
    <s v="ATLAS COPCO"/>
    <s v="VAR 4-316"/>
    <s v="EUR"/>
    <n v="16989"/>
    <s v="2018"/>
    <n v="5"/>
    <m/>
    <m/>
    <d v="1899-12-31T00:00:00"/>
    <m/>
    <d v="2019-05-08T00:00:00"/>
    <n v="20"/>
    <d v="2018-01-11T00:00:00"/>
    <m/>
    <s v="0"/>
    <s v="0"/>
    <m/>
    <m/>
    <s v="255/75-15-3"/>
    <s v="PMPD 011"/>
    <s v="282365"/>
    <s v="2028"/>
    <s v="2038"/>
    <m/>
    <m/>
    <n v="1928"/>
    <m/>
    <m/>
    <m/>
    <s v="YES"/>
    <x v="0"/>
    <s v="DEISEL VACUUM (ТШО 806037)"/>
    <x v="1"/>
    <m/>
    <n v="0"/>
    <m/>
    <s v="Plant KTL/Завод КТЛ"/>
    <x v="2"/>
    <s v="Engine hours, GPS"/>
    <s v="Pump motorized"/>
    <s v="Shared with conditions"/>
    <m/>
    <s v="N/A"/>
    <s v="N/A"/>
    <s v="N/A"/>
    <s v="N/A"/>
    <s v="N/A"/>
    <s v="N/A"/>
    <s v="N/A"/>
    <s v="N/A"/>
    <s v="TCO SCM Logistics"/>
    <s v="200-4410"/>
    <s v="msslte@tengizchevroil.com"/>
    <x v="0"/>
    <m/>
    <n v="3.8388"/>
    <m/>
    <m/>
    <s v="Maintenance: Assylbek Amangaliyev / Yerkin Dauletov"/>
  </r>
  <r>
    <n v="806038"/>
    <s v="Active"/>
    <s v="N/A"/>
    <s v="PUMP DIESEL VACUUM"/>
    <s v="N-COCR"/>
    <x v="1"/>
    <s v="Tengiz"/>
    <s v="ITH0077137"/>
    <m/>
    <n v="20850"/>
    <s v="ACTIVE"/>
    <n v="200"/>
    <s v="Maintenance Shared Services"/>
    <s v="Operations"/>
    <n v="207"/>
    <s v="Production Operations"/>
    <n v="705"/>
    <s v="Maintenance"/>
    <s v="Maintenance"/>
    <s v="Maintenance Shared Services"/>
    <s v="2196"/>
    <s v="Tengiz fleet"/>
    <s v="Allocated"/>
    <m/>
    <d v="2024-01-16T00:00:00"/>
    <s v="Non-Critical"/>
    <s v="ITALIA"/>
    <s v="Rl50 DP250"/>
    <s v="KZT"/>
    <n v="11249999.99"/>
    <s v="2023"/>
    <n v="0"/>
    <m/>
    <m/>
    <m/>
    <m/>
    <d v="2023-03-10T00:00:00"/>
    <n v="10"/>
    <d v="2024-01-16T00:00:00"/>
    <m/>
    <m/>
    <m/>
    <m/>
    <m/>
    <m/>
    <s v="PMPD 009"/>
    <s v="382792"/>
    <s v="2034"/>
    <m/>
    <m/>
    <m/>
    <n v="2406"/>
    <m/>
    <m/>
    <m/>
    <s v="NO"/>
    <x v="1"/>
    <m/>
    <x v="1"/>
    <m/>
    <n v="0"/>
    <m/>
    <s v="NewCentralTOOL/ Склад CTR"/>
    <x v="2"/>
    <s v="Engine hours, GPS"/>
    <s v="Pump motorized"/>
    <s v="Shared with conditions"/>
    <m/>
    <s v="N/A"/>
    <s v="N/A"/>
    <s v="N/A"/>
    <s v="N/A"/>
    <s v="N/A"/>
    <s v="N/A"/>
    <s v="N/A"/>
    <s v="N/A"/>
    <s v="TCO SCM Logistics"/>
    <s v="200-4410"/>
    <s v="msslte@tengizchevroil.com"/>
    <x v="1"/>
    <m/>
    <m/>
    <m/>
    <m/>
    <s v="Maintenance: Assylbek Amangaliyev / Yerkin Dauletov"/>
  </r>
  <r>
    <n v="807001"/>
    <s v="Sent to BP"/>
    <m/>
    <s v="PUMP 350447"/>
    <s v="N-COCR"/>
    <x v="1"/>
    <s v="Tengiz"/>
    <m/>
    <m/>
    <n v="20053"/>
    <s v="ACTIVE"/>
    <n v="200"/>
    <s v="RailRoad Maintenance"/>
    <s v="Operations"/>
    <n v="207"/>
    <s v="Production Operations"/>
    <n v="708"/>
    <s v="FIELD &amp; EXPORT"/>
    <s v="FIELD &amp; EXPORT"/>
    <s v="RailRoad Maintenance"/>
    <s v="1723"/>
    <s v="Tengiz fleet"/>
    <m/>
    <m/>
    <m/>
    <s v="Non-Critical"/>
    <m/>
    <s v="350447"/>
    <s v="USD"/>
    <n v="3500"/>
    <m/>
    <n v="18"/>
    <m/>
    <m/>
    <d v="1899-12-31T00:00:00"/>
    <m/>
    <d v="1899-12-31T00:00:00"/>
    <n v="20"/>
    <d v="2007-05-04T00:00:00"/>
    <m/>
    <s v="0"/>
    <s v="0"/>
    <m/>
    <m/>
    <m/>
    <s v="PMPD 001"/>
    <m/>
    <s v="2015"/>
    <s v="2025"/>
    <m/>
    <m/>
    <n v="1929"/>
    <m/>
    <m/>
    <m/>
    <s v="NO"/>
    <x v="1"/>
    <m/>
    <x v="1"/>
    <m/>
    <n v="0"/>
    <m/>
    <s v=""/>
    <x v="2"/>
    <s v="Engine hours, GPS"/>
    <s v="Pump motorized"/>
    <m/>
    <m/>
    <s v="N/A"/>
    <s v="N/A"/>
    <s v="N/A"/>
    <s v="N/A"/>
    <s v="N/A"/>
    <s v="N/A"/>
    <s v="N/A"/>
    <s v="N/A"/>
    <s v="TCO SCM Logistics"/>
    <s v="200-4683"/>
    <s v="RRMLC@tengizchevroil.com"/>
    <x v="1"/>
    <m/>
    <m/>
    <m/>
    <m/>
    <s v="Maintenance RailRoad "/>
  </r>
  <r>
    <n v="809008"/>
    <s v="Active"/>
    <m/>
    <s v="PUMP FIRE FIGHTING"/>
    <s v="TMF1"/>
    <x v="1"/>
    <s v="Tengiz"/>
    <s v="F20-E4"/>
    <m/>
    <n v="20530"/>
    <s v="ACTIVE"/>
    <n v="150"/>
    <s v="ERT - Base"/>
    <s v="OE/HSE"/>
    <n v="205"/>
    <s v="OE/HSE"/>
    <n v="607"/>
    <s v="Tengiz OE/HSE"/>
    <s v="Tengiz OE/HSE"/>
    <s v="ERT - Base"/>
    <s v="949"/>
    <s v="Tengiz fleet"/>
    <m/>
    <m/>
    <m/>
    <s v="Non-Critical"/>
    <s v="ITT INDUSTRIES"/>
    <m/>
    <m/>
    <n v="0"/>
    <s v="2005"/>
    <n v="16"/>
    <m/>
    <s v="60660"/>
    <m/>
    <m/>
    <m/>
    <n v="20"/>
    <d v="2007-06-08T00:00:00"/>
    <m/>
    <s v="0"/>
    <s v="0"/>
    <m/>
    <m/>
    <m/>
    <s v="PMPFR 003"/>
    <m/>
    <s v="2015"/>
    <s v="2027"/>
    <m/>
    <s v="YES"/>
    <n v="951"/>
    <m/>
    <m/>
    <m/>
    <s v="NO"/>
    <x v="1"/>
    <m/>
    <x v="1"/>
    <m/>
    <n v="0"/>
    <m/>
    <s v=""/>
    <x v="2"/>
    <s v="Engine hours, GPS"/>
    <s v="Firefighting equipment"/>
    <s v="Assigned"/>
    <s v="ERT"/>
    <s v="N/A"/>
    <s v="N/A"/>
    <s v="N/A"/>
    <s v="N/A"/>
    <s v="N/A"/>
    <s v="N/A"/>
    <s v="N/A"/>
    <s v="N/A"/>
    <s v="TCO Logistics"/>
    <m/>
    <m/>
    <x v="1"/>
    <m/>
    <m/>
    <m/>
    <s v="Removed from data gathering scope"/>
    <s v="ERT Base: Azamat Tatcheyev / Said Dosmukhanbetov"/>
  </r>
  <r>
    <n v="809013"/>
    <s v="Active"/>
    <s v="H494806"/>
    <s v="TRUCK HD VACUUM SUPERSUCKER INTERNATION"/>
    <s v="TMF1"/>
    <x v="0"/>
    <s v="Tengiz"/>
    <s v="1HTWYAHT19J162169"/>
    <s v="1HTWYAHT19J162169"/>
    <n v="20850"/>
    <s v="ACTIVE"/>
    <n v="200"/>
    <s v="Maintenance Shared Services"/>
    <s v="Operations"/>
    <n v="207"/>
    <s v="Production Operations"/>
    <n v="705"/>
    <s v="Maintenance"/>
    <s v="Maintenance"/>
    <s v="Maintenance Shared Services"/>
    <s v="1436"/>
    <s v="Tengiz fleet"/>
    <m/>
    <m/>
    <d v="2011-05-10T00:00:00"/>
    <s v="Critical"/>
    <s v="INTERNATIONAL"/>
    <s v="7600 SBA 6x4"/>
    <s v="USD"/>
    <n v="299800"/>
    <s v="2009"/>
    <n v="12"/>
    <m/>
    <s v="35249767"/>
    <d v="2024-05-14T00:00:00"/>
    <s v="ED99999916"/>
    <d v="2011-05-06T00:00:00"/>
    <n v="15"/>
    <d v="2011-05-10T00:00:00"/>
    <m/>
    <m/>
    <m/>
    <m/>
    <s v="385/65R22,5"/>
    <s v="11R22.5"/>
    <s v="TRKINT 001"/>
    <s v="151085"/>
    <s v="2023"/>
    <s v="2026"/>
    <m/>
    <m/>
    <n v="1461"/>
    <m/>
    <m/>
    <s v="16.05.24-pmlt: License number changed to H494806 due to receiving a new one due to damage to the old one. (Inbox - Registration Department)_x000a__x000a_28.10.23-pmlt: Включен в список обслуживаемых техник согласно письму от Логистики _x000a_Жөндеу аяқталды, мұрағатқа қойылды және мәртебесін TMF1 ден N-COCR ға өзгертілді. (Inbox – WCC 11.10.2023)_x000a__x000a_Жүйеде 05.10.2023 Логистика растауына сәйкес уақытша қызмет көрсетілетін жабдық ретінде іске қосылды. (Inbox – WCC)_x000a__x000a_Был активирован в системе как временно обслуживаемая техника согласно подтверждению от Логистики 16.09.2023 и был архивирован после ремонта 19.09.2023"/>
    <s v="YES"/>
    <x v="0"/>
    <s v="INTERNATIONAL H725191 (ТШО 809013)"/>
    <x v="0"/>
    <s v="H 494806"/>
    <n v="0"/>
    <m/>
    <s v="Plant KTL/Завод КТЛ"/>
    <x v="0"/>
    <s v="Mileage, engine hours, GPS"/>
    <s v="Wet/dry vacuum system"/>
    <s v="Shared with conditions"/>
    <m/>
    <s v="N/A"/>
    <n v="10"/>
    <s v="N/A"/>
    <s v="N/A"/>
    <s v="N/A"/>
    <s v="N/A"/>
    <s v="N/A"/>
    <s v="N/A"/>
    <s v="TCO SCM Logistics"/>
    <s v="200-4401"/>
    <s v="mssls@tengizchevroil.com"/>
    <x v="0"/>
    <m/>
    <n v="4"/>
    <m/>
    <m/>
    <s v="Maintenance: Assylbek Amangaliyev / Yerkin Dauletov"/>
  </r>
  <r>
    <n v="809015"/>
    <s v="Active"/>
    <s v="H013006"/>
    <s v="TRUCK HD VACUUM KAMAZ 53215"/>
    <s v="TMF1"/>
    <x v="0"/>
    <s v="Tengiz"/>
    <s v="XTC53215RC1256142"/>
    <s v="XTC53215RC1256142"/>
    <n v="13780"/>
    <s v="ACTIVE"/>
    <n v="200"/>
    <s v="Heavy Equipment Operations"/>
    <s v="Operations"/>
    <n v="209"/>
    <s v="Supply Chain Management"/>
    <n v="322"/>
    <s v="Tengiz Ground Transportation"/>
    <s v="SCM Logistics"/>
    <s v="Heavy Equipment Operations"/>
    <s v="951"/>
    <s v="Tengiz fleet"/>
    <m/>
    <m/>
    <m/>
    <s v="Non-Critical"/>
    <s v="KAMAZ"/>
    <s v="53215"/>
    <s v="KZT"/>
    <n v="9995535"/>
    <s v="2012"/>
    <n v="10"/>
    <m/>
    <s v="C2676896"/>
    <m/>
    <s v="ED00012999"/>
    <d v="2012-12-05T00:00:00"/>
    <n v="15"/>
    <d v="2012-12-13T00:00:00"/>
    <m/>
    <s v="56727"/>
    <s v="56727"/>
    <m/>
    <s v="11R 22.5"/>
    <s v="11R 22.5"/>
    <s v="TRKKAM 006"/>
    <s v="177052"/>
    <s v="2022"/>
    <s v="2027"/>
    <m/>
    <m/>
    <n v="953"/>
    <s v="V-8"/>
    <m/>
    <m/>
    <s v="YES"/>
    <x v="0"/>
    <s v="КамАЗ Н013006 (ТШО 809015)"/>
    <x v="0"/>
    <s v="H 013006"/>
    <n v="0"/>
    <m/>
    <s v=""/>
    <x v="0"/>
    <s v="Mileage, engine hours, GPS"/>
    <s v="Liquid vacuum truck"/>
    <s v="Shared without conditions"/>
    <m/>
    <s v="N/A"/>
    <n v="10"/>
    <s v="N/A"/>
    <s v="N/A"/>
    <s v="N/A"/>
    <s v="N/A"/>
    <s v="N/A"/>
    <s v="N/A"/>
    <s v="TCO Logistics"/>
    <n v="4559"/>
    <m/>
    <x v="0"/>
    <n v="40"/>
    <n v="1.5"/>
    <m/>
    <m/>
    <s v="SCM Logistics: Yerbol Nauryzbay  / Yerlan Yeshmagambetov"/>
  </r>
  <r>
    <n v="809022"/>
    <s v="Active"/>
    <s v="H032406"/>
    <s v="TRUCK HD LIQUID DURASUCKER VACUUM PETERB"/>
    <s v="TMF1"/>
    <x v="0"/>
    <s v="Tengiz"/>
    <s v="2NP3LN9X4CM160898"/>
    <s v="2NP3LN9X4CM160898"/>
    <n v="20850"/>
    <s v="ACTIVE"/>
    <n v="200"/>
    <s v="Maintenance Shared Services"/>
    <s v="Operations"/>
    <n v="207"/>
    <s v="Production Operations"/>
    <n v="705"/>
    <s v="Maintenance"/>
    <s v="Maintenance"/>
    <s v="Maintenance Shared Services"/>
    <s v="952"/>
    <s v="Tengiz fleet"/>
    <m/>
    <m/>
    <m/>
    <s v="Critical"/>
    <s v="PETERBILT"/>
    <s v="348 (70V)"/>
    <s v="USD"/>
    <n v="193830"/>
    <s v="2012"/>
    <n v="10"/>
    <m/>
    <s v="73288445"/>
    <m/>
    <s v="ED00013284"/>
    <d v="2013-02-14T00:00:00"/>
    <n v="15"/>
    <d v="2013-02-25T00:00:00"/>
    <m/>
    <s v="103640"/>
    <s v="103640"/>
    <m/>
    <s v="315/80R"/>
    <s v="315/80R"/>
    <s v="TRKDUR 001"/>
    <s v="177191"/>
    <s v="2025"/>
    <s v="2028"/>
    <m/>
    <m/>
    <n v="954"/>
    <s v="IN-LINE 6"/>
    <s v="EATON FULLER FRO11210B"/>
    <m/>
    <s v="YES"/>
    <x v="0"/>
    <s v="PETERBILT H032406 (ТШО 809022)"/>
    <x v="0"/>
    <s v="H 032406"/>
    <n v="0"/>
    <m/>
    <s v="Plant KTL/Завод КТЛ"/>
    <x v="0"/>
    <s v="Mileage, engine hours, GPS"/>
    <s v="Liquid vacuum truck"/>
    <s v="Shared with conditions"/>
    <m/>
    <s v="N/A"/>
    <n v="10"/>
    <s v="N/A"/>
    <s v="N/A"/>
    <s v="N/A"/>
    <s v="N/A"/>
    <s v="N/A"/>
    <s v="N/A"/>
    <s v="TCO SCM Logistics"/>
    <s v="200-4401"/>
    <s v="mssls@tengizchevroil.com"/>
    <x v="0"/>
    <m/>
    <n v="5"/>
    <m/>
    <m/>
    <s v="Maintenance: Assylbek Amangaliyev / Yerkin Dauletov"/>
  </r>
  <r>
    <n v="809023"/>
    <s v="Active"/>
    <s v="H032506"/>
    <s v="TRUCK HD LIQUID DURASUCKER VACUUM PETERB"/>
    <s v="TMF1"/>
    <x v="0"/>
    <s v="Tengiz"/>
    <s v="2NP3LN9X6CM160899"/>
    <s v="2NP3LN9X6CM160899"/>
    <n v="20850"/>
    <s v="ACTIVE"/>
    <n v="200"/>
    <s v="Maintenance Shared Services"/>
    <s v="Operations"/>
    <n v="207"/>
    <s v="Production Operations"/>
    <n v="705"/>
    <s v="Maintenance"/>
    <s v="Maintenance"/>
    <s v="Maintenance Shared Services"/>
    <s v="953"/>
    <s v="Tengiz fleet"/>
    <m/>
    <m/>
    <m/>
    <s v="Critical"/>
    <s v="PETERBILT"/>
    <s v="348 (70V)"/>
    <s v="USD"/>
    <n v="193830"/>
    <s v="2012"/>
    <n v="10"/>
    <m/>
    <s v="73290211"/>
    <m/>
    <s v="ED00013285"/>
    <d v="2013-02-14T00:00:00"/>
    <n v="15"/>
    <d v="2013-02-25T00:00:00"/>
    <m/>
    <s v="90013"/>
    <s v="90013"/>
    <m/>
    <s v="315/80R"/>
    <s v="315/80R"/>
    <s v="TRKDUR 001"/>
    <s v="177191"/>
    <s v="2025"/>
    <s v="2028"/>
    <m/>
    <m/>
    <n v="955"/>
    <s v="IN-LINE 6"/>
    <s v="EATON FULLER FRO11210B"/>
    <m/>
    <s v="YES"/>
    <x v="0"/>
    <s v="PETERBILT H032506 (ТШО 809023)"/>
    <x v="0"/>
    <s v="H 032506"/>
    <n v="0"/>
    <m/>
    <s v="Plant KTL/Завод КТЛ"/>
    <x v="0"/>
    <s v="Mileage, engine hours, GPS"/>
    <s v="Liquid vacuum truck"/>
    <s v="Shared with conditions"/>
    <m/>
    <s v="N/A"/>
    <n v="10"/>
    <s v="N/A"/>
    <s v="N/A"/>
    <s v="N/A"/>
    <s v="N/A"/>
    <s v="N/A"/>
    <s v="N/A"/>
    <s v="TCO SCM Logistics"/>
    <s v="200-4401"/>
    <s v="mssls@tengizchevroil.com"/>
    <x v="0"/>
    <m/>
    <n v="5"/>
    <m/>
    <m/>
    <s v="Maintenance: Assylbek Amangaliyev / Yerkin Dauletov"/>
  </r>
  <r>
    <n v="809024"/>
    <s v="Active"/>
    <s v="H032306"/>
    <s v="TRUCK HD LIQUID DURASUCKER VACUUM PETERB"/>
    <s v="TMF1"/>
    <x v="0"/>
    <s v="Tengiz"/>
    <s v="2NP3LN9X9CM160900"/>
    <s v="2NP3LN9X9CM160900"/>
    <n v="20850"/>
    <s v="ACTIVE"/>
    <n v="200"/>
    <s v="Maintenance Shared Services"/>
    <s v="Operations"/>
    <n v="207"/>
    <s v="Production Operations"/>
    <n v="705"/>
    <s v="Maintenance"/>
    <s v="Maintenance"/>
    <s v="Maintenance Shared Services"/>
    <s v="954"/>
    <s v="Tengiz fleet"/>
    <m/>
    <m/>
    <m/>
    <s v="Critical"/>
    <s v="PETERBILT"/>
    <s v="348 (70V)"/>
    <s v="USD"/>
    <n v="193830"/>
    <s v="2012"/>
    <n v="10"/>
    <m/>
    <s v="73293660"/>
    <m/>
    <s v="ED00013283"/>
    <d v="2013-02-14T00:00:00"/>
    <n v="15"/>
    <d v="2013-02-25T00:00:00"/>
    <m/>
    <s v="109945"/>
    <s v="109945"/>
    <m/>
    <s v="315/80R"/>
    <s v="315/80R"/>
    <s v="TRKDUR 001"/>
    <s v="177191"/>
    <s v="2025"/>
    <s v="2028"/>
    <m/>
    <m/>
    <n v="956"/>
    <s v="IN-LINE 6"/>
    <s v="EATON FULLER FRO11210B"/>
    <m/>
    <s v="YES"/>
    <x v="0"/>
    <s v="DURASUCKER H032306 (ТШО 809024)"/>
    <x v="0"/>
    <s v="H 032306"/>
    <n v="0"/>
    <m/>
    <s v="Plant KTL/Завод КТЛ"/>
    <x v="0"/>
    <s v="Mileage, engine hours, GPS"/>
    <s v="Liquid vacuum truck"/>
    <s v="Shared with conditions"/>
    <m/>
    <s v="N/A"/>
    <n v="10"/>
    <s v="N/A"/>
    <s v="N/A"/>
    <s v="N/A"/>
    <s v="N/A"/>
    <s v="N/A"/>
    <s v="N/A"/>
    <s v="TCO SCM Logistics"/>
    <s v="200-4401"/>
    <s v="mssls@tengizchevroil.com"/>
    <x v="0"/>
    <m/>
    <n v="5"/>
    <m/>
    <m/>
    <s v="Maintenance: Assylbek Amangaliyev / Yerkin Dauletov"/>
  </r>
  <r>
    <n v="809032"/>
    <s v="Active"/>
    <s v="H230106"/>
    <s v="TRUCK HD VACUUM SUPERSUCKER KENWORTH"/>
    <s v="TMF1"/>
    <x v="0"/>
    <s v="Tengiz"/>
    <s v="1NKDL00X9FR444289"/>
    <s v="1NKDL00X9FR444289"/>
    <n v="20850"/>
    <s v="ACTIVE"/>
    <n v="200"/>
    <s v="Maintenance Shared Services"/>
    <s v="Operations"/>
    <n v="207"/>
    <s v="Production Operations"/>
    <n v="705"/>
    <s v="Maintenance"/>
    <s v="Maintenance"/>
    <s v="Maintenance Shared Services"/>
    <s v="956"/>
    <s v="Tengiz fleet"/>
    <m/>
    <m/>
    <m/>
    <s v="Critical"/>
    <s v="KENWORTH"/>
    <s v="T800"/>
    <s v="USD"/>
    <n v="419259"/>
    <s v="2014"/>
    <n v="8"/>
    <m/>
    <s v="35326935"/>
    <d v="2017-09-20T00:00:00"/>
    <s v="ED00016157"/>
    <d v="2015-05-30T00:00:00"/>
    <n v="15"/>
    <d v="2015-06-30T00:00:00"/>
    <m/>
    <s v="92651"/>
    <s v="92651"/>
    <m/>
    <s v="445 / 65 R 22.5"/>
    <s v="11R24.5"/>
    <s v="TRKKEN 006"/>
    <s v="204409"/>
    <s v="2027"/>
    <s v="2030"/>
    <m/>
    <s v="YES"/>
    <n v="958"/>
    <m/>
    <m/>
    <m/>
    <s v="YES"/>
    <x v="0"/>
    <s v="KENWORTH H230106 (ТШО 809032)"/>
    <x v="0"/>
    <s v="H 230106"/>
    <n v="0"/>
    <m/>
    <s v="Plant KTL/Завод КТЛ"/>
    <x v="0"/>
    <s v="Mileage, engine hours, GPS"/>
    <s v="Wet/dry vacuum system"/>
    <s v="Shared with conditions"/>
    <m/>
    <s v="N/A"/>
    <n v="10"/>
    <s v="N/A"/>
    <s v="N/A"/>
    <s v="N/A"/>
    <s v="N/A"/>
    <s v="N/A"/>
    <s v="N/A"/>
    <s v="TCO SCM Logistics"/>
    <s v="200-4401"/>
    <s v="mssls@tengizchevroil.com"/>
    <x v="0"/>
    <m/>
    <n v="4"/>
    <m/>
    <m/>
    <s v="Maintenance: Assylbek Amangaliyev / Yerkin Dauletov"/>
  </r>
  <r>
    <n v="809034"/>
    <s v="Active"/>
    <s v="H209706"/>
    <s v="TRUCK HD VACUUM MUD DOG KENWORTH T800"/>
    <s v="TMF1"/>
    <x v="0"/>
    <s v="Tengiz"/>
    <s v="1NKDX4TX5FR441641"/>
    <s v="1NKDX4TX5FR441641"/>
    <n v="20850"/>
    <s v="ACTIVE"/>
    <n v="200"/>
    <s v="Maintenance Shared Services"/>
    <s v="Operations"/>
    <n v="207"/>
    <s v="Production Operations"/>
    <n v="705"/>
    <s v="Maintenance"/>
    <s v="Maintenance"/>
    <s v="Maintenance Shared Services"/>
    <s v="958"/>
    <s v="Tengiz fleet"/>
    <m/>
    <m/>
    <m/>
    <s v="Critical"/>
    <s v="KENWORTH"/>
    <s v="T800"/>
    <s v="USD"/>
    <n v="565000"/>
    <s v="2015"/>
    <n v="7"/>
    <m/>
    <s v="79753235"/>
    <d v="2017-08-24T00:00:00"/>
    <s v="ED00016133"/>
    <d v="2015-05-30T00:00:00"/>
    <n v="15"/>
    <d v="2016-05-22T00:00:00"/>
    <m/>
    <s v="23062"/>
    <s v="23062"/>
    <m/>
    <m/>
    <m/>
    <s v="TRKKEN 008"/>
    <s v="203575"/>
    <s v="2028"/>
    <s v="2031"/>
    <m/>
    <m/>
    <n v="960"/>
    <m/>
    <s v="FULLER FR016210C 10SPEED MANUA"/>
    <m/>
    <s v="YES"/>
    <x v="0"/>
    <s v="KENWORTH Н209706 (ТШО 809034)"/>
    <x v="0"/>
    <s v="H 209706"/>
    <n v="0"/>
    <m/>
    <s v="Plant KTL/Завод КТЛ"/>
    <x v="0"/>
    <s v="Mileage, engine hours, GPS"/>
    <s v="Hydro excavator"/>
    <s v="Shared with conditions"/>
    <m/>
    <s v="N/A"/>
    <n v="10"/>
    <s v="N/A"/>
    <s v="N/A"/>
    <s v="N/A"/>
    <s v="N/A"/>
    <s v="N/A"/>
    <s v="N/A"/>
    <s v="TCO SCM Logistics"/>
    <s v="200-4401"/>
    <s v="mssls@tengizchevroil.com"/>
    <x v="0"/>
    <m/>
    <n v="5"/>
    <m/>
    <m/>
    <s v="Maintenance: Assylbek Amangaliyev / Yerkin Dauletov"/>
  </r>
  <r>
    <n v="809035"/>
    <s v="Active"/>
    <s v="H177406"/>
    <s v="TRUCK HD VACUUM KAMAZ 65115 KO-505A"/>
    <s v="TMF1"/>
    <x v="0"/>
    <s v="Tengiz"/>
    <s v="XVL482311G0002930"/>
    <s v="XTC651154G1340733"/>
    <n v="13566"/>
    <s v="ACTIVE"/>
    <n v="200"/>
    <s v="Shanyrak Village Maitenance"/>
    <s v="Operations"/>
    <n v="209"/>
    <s v="Supply Chain Management"/>
    <n v="310"/>
    <s v="Tengiz Facilities Management"/>
    <s v="Tengiz Facilities Management"/>
    <s v="Shanyrak Village Maintenance"/>
    <s v="959"/>
    <s v="Tengiz fleet"/>
    <m/>
    <m/>
    <m/>
    <s v="Non-Critical"/>
    <s v="KAMAZ"/>
    <s v="КО-505А"/>
    <s v="KZT"/>
    <n v="24309600"/>
    <s v="2016"/>
    <n v="7"/>
    <m/>
    <s v="G2815618"/>
    <d v="2016-11-25T00:00:00"/>
    <s v="ED00015630"/>
    <m/>
    <n v="15"/>
    <d v="2016-11-27T00:00:00"/>
    <m/>
    <s v="67498"/>
    <s v="67498"/>
    <m/>
    <s v="11R22,5"/>
    <s v="11R22,5"/>
    <s v="TRKKAM 008"/>
    <s v="253917"/>
    <s v="2026"/>
    <s v="2031"/>
    <m/>
    <s v="YES"/>
    <n v="961"/>
    <m/>
    <m/>
    <m/>
    <s v="YES"/>
    <x v="0"/>
    <s v="KAMAZ H177406 (ТШО 809035)"/>
    <x v="0"/>
    <s v="H 177406"/>
    <n v="0"/>
    <m/>
    <s v="SV, TCOV, OV"/>
    <x v="0"/>
    <s v="Mileage, engine hours, GPS"/>
    <s v="Liquid vacuum truck"/>
    <s v="Assigned"/>
    <s v="Emergency vacuum trucks pumping sewage water from lifting stations in case of pumps breakdown."/>
    <s v="N/A"/>
    <n v="10"/>
    <s v="N/A"/>
    <s v="N/A"/>
    <s v="N/A"/>
    <s v="N/A"/>
    <s v="N/A"/>
    <s v="N/A"/>
    <s v="TCO Logistics"/>
    <n v="4559"/>
    <m/>
    <x v="0"/>
    <m/>
    <n v="11"/>
    <m/>
    <m/>
    <s v="TFM: Konstantin Chernov / Maxat Yeshmaganbetov"/>
  </r>
  <r>
    <n v="809036"/>
    <s v="Active"/>
    <s v="H177306"/>
    <s v="TRUCK HD VACUUM KAMAZ 65115 KO-505A"/>
    <s v="TMF1"/>
    <x v="0"/>
    <s v="Tengiz"/>
    <s v="XVL482311G0002929"/>
    <s v="XTC651154G1340571"/>
    <n v="13566"/>
    <s v="ACTIVE"/>
    <n v="200"/>
    <s v="Shanyrak Village Maitenance"/>
    <s v="Operations"/>
    <n v="209"/>
    <s v="Supply Chain Management"/>
    <n v="310"/>
    <s v="Tengiz Facilities Management"/>
    <s v="Tengiz Facilities Management"/>
    <s v="Shanyrak Village Maintenance"/>
    <s v="960"/>
    <s v="Tengiz fleet"/>
    <m/>
    <m/>
    <m/>
    <s v="Non-Critical"/>
    <s v="KAMAZ"/>
    <s v="КО-505А"/>
    <s v="KZT"/>
    <n v="24309600"/>
    <s v="2016"/>
    <n v="7"/>
    <m/>
    <s v="G2815397"/>
    <d v="2016-11-25T00:00:00"/>
    <s v="ED00015629"/>
    <m/>
    <n v="15"/>
    <d v="2016-11-27T00:00:00"/>
    <m/>
    <s v="128615"/>
    <s v="128615"/>
    <m/>
    <s v="11R22,5"/>
    <s v="11R22,5"/>
    <s v="TRKKAM 008"/>
    <s v="253917"/>
    <s v="2026"/>
    <s v="2031"/>
    <m/>
    <s v="YES"/>
    <n v="962"/>
    <m/>
    <m/>
    <m/>
    <s v="YES"/>
    <x v="0"/>
    <s v="KAMAZ H177306 (ТШО 809036)"/>
    <x v="0"/>
    <s v="H 177306"/>
    <n v="0"/>
    <m/>
    <s v="RV, IB"/>
    <x v="0"/>
    <s v="Mileage, engine hours, GPS"/>
    <s v="Liquid vacuum truck"/>
    <s v="Assigned"/>
    <s v="Emergency vacuum trucks pumping sewage water from lifting stations in case of pumps breakdown."/>
    <s v="N/A"/>
    <n v="10"/>
    <s v="N/A"/>
    <s v="N/A"/>
    <s v="N/A"/>
    <s v="N/A"/>
    <s v="N/A"/>
    <s v="N/A"/>
    <s v="TCO Logistics"/>
    <n v="3448"/>
    <m/>
    <x v="0"/>
    <m/>
    <n v="11"/>
    <m/>
    <m/>
    <s v="TFM: Konstantin Chernov / Maxat Yeshmaganbetov"/>
  </r>
  <r>
    <n v="809037"/>
    <s v="Active"/>
    <s v="H251106"/>
    <s v="TRUCK HD LIQUID DURASUCKER VACUUM KENWOR"/>
    <s v="TMF1"/>
    <x v="0"/>
    <s v="Tengiz"/>
    <s v="1NKDKL40X9JR207723"/>
    <s v="1NKDKL40X9JR207723"/>
    <n v="20850"/>
    <s v="ACTIVE"/>
    <n v="200"/>
    <s v="Maintenance Shared Services"/>
    <s v="Operations"/>
    <n v="207"/>
    <s v="Production Operations"/>
    <n v="705"/>
    <s v="Maintenance"/>
    <s v="Maintenance"/>
    <s v="Maintenance Shared Services"/>
    <s v="961"/>
    <s v="Tengiz fleet"/>
    <m/>
    <m/>
    <m/>
    <s v="Critical"/>
    <s v="KENWORTH"/>
    <s v="T800"/>
    <s v="KZT"/>
    <n v="150709740"/>
    <s v="2017"/>
    <n v="5"/>
    <m/>
    <s v="79997195"/>
    <d v="2018-02-15T00:00:00"/>
    <s v="EB00052729"/>
    <d v="2017-12-31T00:00:00"/>
    <n v="15"/>
    <d v="2018-02-17T00:00:00"/>
    <m/>
    <s v="66950"/>
    <s v="66950"/>
    <m/>
    <s v="315/80R22.5"/>
    <s v="11/R2.5"/>
    <s v="TRKDUR 002"/>
    <s v="267450"/>
    <s v="2030"/>
    <s v="2033"/>
    <m/>
    <s v="YES"/>
    <n v="963"/>
    <m/>
    <m/>
    <m/>
    <s v="YES"/>
    <x v="0"/>
    <s v="KENWORTH H251106 (ТШО 809037)"/>
    <x v="0"/>
    <s v="H 251106"/>
    <n v="0"/>
    <m/>
    <s v="Plant KTL/Завод КТЛ"/>
    <x v="0"/>
    <s v="Mileage, engine hours, GPS"/>
    <s v="Liquid vacuum truck"/>
    <s v="Shared with conditions"/>
    <m/>
    <s v="N/A"/>
    <n v="10"/>
    <s v="N/A"/>
    <s v="N/A"/>
    <s v="N/A"/>
    <s v="N/A"/>
    <s v="N/A"/>
    <s v="N/A"/>
    <s v="TCO SCM Logistics"/>
    <s v="200-4401"/>
    <s v="mssls@tengizchevroil.com"/>
    <x v="0"/>
    <m/>
    <n v="6"/>
    <m/>
    <m/>
    <s v="Maintenance: Assylbek Amangaliyev / Yerkin Dauletov"/>
  </r>
  <r>
    <n v="809038"/>
    <s v="Active"/>
    <s v="H521006"/>
    <s v="VOLVO FM - TRUCK"/>
    <s v="TMF1"/>
    <x v="0"/>
    <s v="Tengiz"/>
    <s v="YV2XG30G3RA343262"/>
    <s v="YV2XG30G3RA343262"/>
    <n v="20850"/>
    <s v="ACTIVE"/>
    <n v="200"/>
    <s v="Maintenance Shared Services"/>
    <s v="Operations"/>
    <n v="207"/>
    <s v="Production Operations"/>
    <n v="705"/>
    <s v="Maintenance"/>
    <s v="Maintenance"/>
    <s v="Maintenance Shared Services"/>
    <s v="2207"/>
    <s v="Tengiz fleet"/>
    <m/>
    <m/>
    <m/>
    <s v="Critical"/>
    <s v="VOLVO TRUCK CORPORATION"/>
    <s v="VOLVO FM500 8X4"/>
    <s v="KZT"/>
    <n v="44464000000"/>
    <s v="2023"/>
    <m/>
    <s v="Vacuum"/>
    <s v="D13*2352388*C5*A"/>
    <d v="2024-09-13T00:00:00"/>
    <s v="ED99999856"/>
    <d v="2024-07-07T00:00:00"/>
    <n v="10"/>
    <d v="2024-07-30T00:00:00"/>
    <m/>
    <m/>
    <m/>
    <m/>
    <s v="315/80R22.5"/>
    <s v="315/80R22.5"/>
    <s v="TRKKEN 009"/>
    <s v="382436 R2"/>
    <s v="2034"/>
    <m/>
    <m/>
    <m/>
    <n v="2417"/>
    <s v="D13C500"/>
    <m/>
    <s v="08.12.24-sutz: The new truck was issued to CC: 20850 - Maintenance Shared Services, the statuses were changed to TMF-1 / Critical, according to the act of acceptance and e-mail from Registration Department as of 08.12.2024 with confirmed by Fleet maintenance and inspection Team Lead as of 17.11.24. (Inbox - CC change) Data was added in 12-2024 Assigned Equipments Report._x000a__x000a_14.09.24-sutz: License plate and technical passport number was accepted for the vehicle, according to the e-mail from the Registration department as of 14.09.24. (Inbox-Registration Dept)"/>
    <s v="YES"/>
    <x v="0"/>
    <s v="VOLVO FM500 8X4 809038"/>
    <x v="0"/>
    <s v="H 521006"/>
    <n v="0"/>
    <m/>
    <s v="Plant KTL/Завод КТЛ"/>
    <x v="0"/>
    <s v="Mileage, engine hours, GPS"/>
    <s v="Wet/dry vacuum system"/>
    <s v="Shared with conditions"/>
    <m/>
    <s v="N/A"/>
    <n v="10"/>
    <s v="N/A"/>
    <s v="N/A"/>
    <s v="N/A"/>
    <s v="N/A"/>
    <s v="N/A"/>
    <s v="N/A"/>
    <s v="TCO SCM Logistics"/>
    <s v="200-4401"/>
    <s v="mssls@tengizchevroil.com"/>
    <x v="0"/>
    <m/>
    <n v="4"/>
    <s v="Limited use (A substitute for supersucker)"/>
    <m/>
    <s v="Maintenance: Assylbek Amangaliyev / Yerkin Dauletov"/>
  </r>
  <r>
    <n v="809039"/>
    <s v="Active"/>
    <s v="H512106"/>
    <s v="VOLVO FM - TRUCK"/>
    <s v="TMF1"/>
    <x v="0"/>
    <s v="Tengiz"/>
    <s v="YV2XG30G9RA343167"/>
    <s v="YV2XG30G9RA343167"/>
    <n v="20850"/>
    <s v="ACTIVE"/>
    <n v="200"/>
    <s v="Maintenance Shared Services"/>
    <s v="Operations"/>
    <n v="207"/>
    <s v="Production Operations"/>
    <n v="705"/>
    <s v="Maintenance"/>
    <s v="Maintenance"/>
    <s v="Maintenance Shared Services"/>
    <s v="2208"/>
    <s v="Tengiz fleet"/>
    <m/>
    <m/>
    <m/>
    <s v="Critical"/>
    <s v="VOLVO TRUCK CORPORATION"/>
    <s v="VOLVO FM500 8X4"/>
    <s v="KZT"/>
    <n v="44464000000"/>
    <s v="2023"/>
    <m/>
    <s v="Vacuum"/>
    <s v="D13*2352047*C5*A"/>
    <d v="2024-09-13T00:00:00"/>
    <s v="ED99999855"/>
    <d v="2024-07-07T00:00:00"/>
    <n v="10"/>
    <d v="2024-07-30T00:00:00"/>
    <m/>
    <m/>
    <m/>
    <m/>
    <s v="315/80R22.5"/>
    <s v="315/80R22.5"/>
    <s v="TRKKEN 009"/>
    <s v="382436 R2"/>
    <s v="2034"/>
    <m/>
    <m/>
    <m/>
    <n v="2418"/>
    <s v="D13C500"/>
    <m/>
    <s v="18.11.24-xeza: The service zone was changed from &quot;N-COCR&quot; to &quot;TMF-1&quot;, Criticality was changed to “Critical” according to the e-mail from Registration department with confirmed by Fleet maintenance and Inspection Team Lead as of 17.11.24.(Inbox-Registration Dept.)._x000a__x000a_14.09.24-sutz: License plate and technical passport number was accepted for the vehicle, according to the e-mail from the Registration department as of 14.09.24. (Inbox-Registration Dept)"/>
    <s v="YES"/>
    <x v="0"/>
    <s v="VOLVO FM500 8X4 ТШО 809039"/>
    <x v="0"/>
    <s v="H 512106"/>
    <n v="0"/>
    <m/>
    <s v="Plant KTL/Завод КТЛ"/>
    <x v="0"/>
    <s v="Mileage, engine hours, GPS"/>
    <s v="Wet/dry vacuum system"/>
    <s v="Shared with conditions"/>
    <m/>
    <s v="N/A"/>
    <n v="10"/>
    <s v="N/A"/>
    <s v="N/A"/>
    <s v="N/A"/>
    <s v="N/A"/>
    <s v="N/A"/>
    <s v="N/A"/>
    <s v="TCO SCM Logistics"/>
    <s v="200-4401"/>
    <s v="mssls@tengizchevroil.com"/>
    <x v="0"/>
    <m/>
    <n v="4"/>
    <s v="Limited use (A substitute for supersucker)"/>
    <m/>
    <s v="Maintenance: Assylbek Amangaliyev / Yerkin Dauletov"/>
  </r>
  <r>
    <n v="810007"/>
    <s v="Sent to BP"/>
    <m/>
    <s v="PUMP A-20"/>
    <s v="N-COCR"/>
    <x v="1"/>
    <s v="Tengiz"/>
    <m/>
    <m/>
    <n v="20830"/>
    <s v="ACTIVE"/>
    <n v="200"/>
    <s v="Fixed Equipment &amp; Civil"/>
    <s v="Operations"/>
    <n v="207"/>
    <s v="Production Operations"/>
    <n v="705"/>
    <s v="Maintenance"/>
    <s v="Maintenance"/>
    <s v="General Maint. Supv. Staff/Shp"/>
    <s v="1724"/>
    <s v="Tengiz fleet"/>
    <m/>
    <m/>
    <m/>
    <s v="Non-Critical"/>
    <m/>
    <s v="A-20"/>
    <s v="USD"/>
    <n v="23000"/>
    <m/>
    <n v="19"/>
    <m/>
    <m/>
    <d v="1899-12-31T00:00:00"/>
    <m/>
    <d v="1899-12-31T00:00:00"/>
    <n v="20"/>
    <d v="2006-02-07T00:00:00"/>
    <m/>
    <s v="0"/>
    <s v="0"/>
    <m/>
    <m/>
    <m/>
    <s v="PMPD 001"/>
    <m/>
    <s v="2014"/>
    <s v="2024"/>
    <m/>
    <m/>
    <n v="1930"/>
    <m/>
    <m/>
    <m/>
    <s v="NO"/>
    <x v="1"/>
    <m/>
    <x v="1"/>
    <m/>
    <n v="0"/>
    <m/>
    <s v="For Write-off"/>
    <x v="2"/>
    <s v="Engine hours, GPS"/>
    <s v="Pump motorized"/>
    <s v="Shared with conditions"/>
    <m/>
    <s v="N/A"/>
    <s v="N/A"/>
    <s v="N/A"/>
    <s v="N/A"/>
    <s v="N/A"/>
    <s v="N/A"/>
    <s v="N/A"/>
    <s v="N/A"/>
    <s v="TCO SCM Logistics"/>
    <s v="200-4410"/>
    <s v="msslte@tengizchevroil.com"/>
    <x v="1"/>
    <m/>
    <m/>
    <m/>
    <m/>
    <s v="Maintenance: Assylbek Amangaliyev / Yerkin Dauletov"/>
  </r>
  <r>
    <n v="810010"/>
    <s v="Sent to BP"/>
    <m/>
    <s v="PUMP K13030B"/>
    <s v="N-COCR"/>
    <x v="1"/>
    <s v="Tengiz"/>
    <s v="121107/2"/>
    <m/>
    <n v="20830"/>
    <s v="ACTIVE"/>
    <n v="200"/>
    <s v="Fixed Equipment &amp; Civil"/>
    <s v="Operations"/>
    <n v="207"/>
    <s v="Production Operations"/>
    <n v="705"/>
    <s v="Maintenance"/>
    <s v="Maintenance"/>
    <s v="General Maint. Supv. Staff/Shp"/>
    <s v="1725"/>
    <s v="Tengiz fleet"/>
    <m/>
    <m/>
    <m/>
    <s v="Non-Critical"/>
    <m/>
    <s v="K13030B"/>
    <s v="USD"/>
    <n v="27000"/>
    <s v="2003"/>
    <n v="18"/>
    <m/>
    <s v="690322"/>
    <d v="1899-12-31T00:00:00"/>
    <m/>
    <d v="1899-12-31T00:00:00"/>
    <n v="20"/>
    <d v="2007-05-04T00:00:00"/>
    <m/>
    <s v="0"/>
    <s v="0"/>
    <m/>
    <m/>
    <m/>
    <s v="PMPD 001"/>
    <m/>
    <s v="2015"/>
    <s v="2025"/>
    <m/>
    <m/>
    <n v="1931"/>
    <m/>
    <m/>
    <m/>
    <s v="NO"/>
    <x v="1"/>
    <m/>
    <x v="1"/>
    <m/>
    <n v="0"/>
    <m/>
    <s v="Plant KTL/Завод КТЛ"/>
    <x v="2"/>
    <s v="Engine hours, GPS"/>
    <s v="Pump motorized"/>
    <s v="Shared with conditions"/>
    <m/>
    <s v="N/A"/>
    <s v="N/A"/>
    <s v="N/A"/>
    <s v="N/A"/>
    <s v="N/A"/>
    <s v="N/A"/>
    <s v="N/A"/>
    <s v="N/A"/>
    <s v="TCO SCM Logistics"/>
    <s v="200-4410"/>
    <s v="msslte@tengizchevroil.com"/>
    <x v="1"/>
    <m/>
    <m/>
    <m/>
    <m/>
    <s v="Maintenance: Assylbek Amangaliyev / Yerkin Dauletov"/>
  </r>
  <r>
    <n v="810011"/>
    <s v="Sent to BP"/>
    <m/>
    <s v="PUMP K13030B"/>
    <s v="N-COCR"/>
    <x v="1"/>
    <s v="Tengiz"/>
    <s v="121107/1"/>
    <m/>
    <n v="20830"/>
    <s v="ACTIVE"/>
    <n v="200"/>
    <s v="Fixed Equipment &amp; Civil"/>
    <s v="Operations"/>
    <n v="207"/>
    <s v="Production Operations"/>
    <n v="705"/>
    <s v="Maintenance"/>
    <s v="Maintenance"/>
    <s v="General Maint. Supv. Staff/Shp"/>
    <s v="1726"/>
    <s v="Tengiz fleet"/>
    <m/>
    <m/>
    <m/>
    <s v="Non-Critical"/>
    <m/>
    <s v="K13030B"/>
    <s v="USD"/>
    <n v="27000"/>
    <m/>
    <n v="18"/>
    <m/>
    <s v="688941"/>
    <d v="1899-12-31T00:00:00"/>
    <m/>
    <d v="1899-12-31T00:00:00"/>
    <n v="20"/>
    <d v="2007-05-04T00:00:00"/>
    <m/>
    <s v="0"/>
    <s v="0"/>
    <m/>
    <m/>
    <m/>
    <s v="PMPD 001"/>
    <m/>
    <s v="2015"/>
    <s v="2025"/>
    <m/>
    <m/>
    <n v="1932"/>
    <m/>
    <m/>
    <m/>
    <s v="NO"/>
    <x v="1"/>
    <m/>
    <x v="1"/>
    <m/>
    <n v="0"/>
    <m/>
    <s v="Plant KTL/Завод КТЛ"/>
    <x v="2"/>
    <s v="Engine hours, GPS"/>
    <s v="Pump motorized"/>
    <s v="Shared with conditions"/>
    <m/>
    <s v="N/A"/>
    <s v="N/A"/>
    <s v="N/A"/>
    <s v="N/A"/>
    <s v="N/A"/>
    <s v="N/A"/>
    <s v="N/A"/>
    <s v="N/A"/>
    <s v="TCO SCM Logistics"/>
    <s v="200-4410"/>
    <s v="msslte@tengizchevroil.com"/>
    <x v="1"/>
    <m/>
    <m/>
    <m/>
    <m/>
    <s v="Maintenance: Assylbek Amangaliyev / Yerkin Dauletov"/>
  </r>
  <r>
    <n v="810012"/>
    <s v="Sent to BP"/>
    <m/>
    <s v="PUMP"/>
    <s v="N-COCR"/>
    <x v="1"/>
    <s v="Tengiz"/>
    <m/>
    <m/>
    <n v="20830"/>
    <s v="ACTIVE"/>
    <n v="200"/>
    <s v="Fixed Equipment &amp; Civil"/>
    <s v="Operations"/>
    <n v="207"/>
    <s v="Production Operations"/>
    <n v="705"/>
    <s v="Maintenance"/>
    <s v="Maintenance"/>
    <s v="General Maint. Supv. Staff/Shp"/>
    <s v="1727"/>
    <s v="Tengiz fleet"/>
    <m/>
    <m/>
    <m/>
    <s v="Non-Critical"/>
    <m/>
    <m/>
    <s v="USD"/>
    <n v="19000"/>
    <m/>
    <n v="18"/>
    <m/>
    <m/>
    <d v="1899-12-31T00:00:00"/>
    <m/>
    <d v="1899-12-31T00:00:00"/>
    <n v="20"/>
    <d v="2007-05-04T00:00:00"/>
    <m/>
    <s v="0"/>
    <s v="0"/>
    <m/>
    <m/>
    <m/>
    <s v="PMPD 001"/>
    <m/>
    <s v="2015"/>
    <s v="2025"/>
    <m/>
    <m/>
    <n v="1933"/>
    <m/>
    <m/>
    <m/>
    <s v="NO"/>
    <x v="1"/>
    <m/>
    <x v="1"/>
    <m/>
    <n v="0"/>
    <m/>
    <s v="For Write-off"/>
    <x v="2"/>
    <s v="Engine hours, GPS"/>
    <s v="Pump motorized"/>
    <s v="Shared with conditions"/>
    <m/>
    <s v="N/A"/>
    <s v="N/A"/>
    <s v="N/A"/>
    <s v="N/A"/>
    <s v="N/A"/>
    <s v="N/A"/>
    <s v="N/A"/>
    <s v="N/A"/>
    <s v="TCO SCM Logistics"/>
    <s v="200-4410"/>
    <s v="msslte@tengizchevroil.com"/>
    <x v="1"/>
    <m/>
    <m/>
    <m/>
    <m/>
    <s v="Maintenance: Assylbek Amangaliyev / Yerkin Dauletov"/>
  </r>
  <r>
    <n v="810015"/>
    <s v="Sent to BP"/>
    <m/>
    <s v="PUMP MOLEX DBL HYDRAULIC"/>
    <s v="N-COCR"/>
    <x v="1"/>
    <s v="Tengiz"/>
    <s v="4076"/>
    <m/>
    <n v="20850"/>
    <s v="ACTIVE"/>
    <n v="200"/>
    <s v="Maintenance Shared Services"/>
    <s v="Operations"/>
    <n v="207"/>
    <s v="Production Operations"/>
    <n v="705"/>
    <s v="Maintenance"/>
    <s v="Maintenance"/>
    <s v="Turnarounds &amp; Special Projects"/>
    <s v="1728"/>
    <s v="Tengiz fleet"/>
    <m/>
    <m/>
    <m/>
    <s v="Non-Critical"/>
    <s v="MOLEX"/>
    <s v="DBL Hydraulic"/>
    <s v="GBP"/>
    <n v="53317"/>
    <s v="2008"/>
    <n v="15"/>
    <m/>
    <s v="RG51207"/>
    <d v="1899-12-31T00:00:00"/>
    <m/>
    <d v="2008-05-05T00:00:00"/>
    <n v="20"/>
    <d v="2009-07-07T00:00:00"/>
    <m/>
    <s v="0"/>
    <s v="0"/>
    <m/>
    <m/>
    <m/>
    <s v="PMPD 014"/>
    <m/>
    <s v="2013"/>
    <s v="2028"/>
    <m/>
    <s v="YES"/>
    <n v="1934"/>
    <m/>
    <m/>
    <m/>
    <s v="NO"/>
    <x v="1"/>
    <m/>
    <x v="1"/>
    <m/>
    <n v="0"/>
    <m/>
    <s v="For Write-off"/>
    <x v="2"/>
    <s v="Engine hours, GPS"/>
    <s v="Pump motorized"/>
    <s v="Shared with conditions"/>
    <m/>
    <s v="N/A"/>
    <s v="N/A"/>
    <s v="N/A"/>
    <s v="N/A"/>
    <s v="N/A"/>
    <s v="N/A"/>
    <s v="N/A"/>
    <s v="N/A"/>
    <s v="TCO SCM Logistics"/>
    <s v="200-4410"/>
    <s v="msslte@tengizchevroil.com"/>
    <x v="1"/>
    <m/>
    <m/>
    <m/>
    <m/>
    <s v="Maintenance: Assylbek Amangaliyev / Yerkin Dauletov"/>
  </r>
  <r>
    <n v="810016"/>
    <s v="Sent to BP"/>
    <m/>
    <s v="PUMP HDP 122"/>
    <s v="N-COCR"/>
    <x v="1"/>
    <s v="Tengiz"/>
    <s v="B1.01124.1605"/>
    <m/>
    <n v="20850"/>
    <s v="ACTIVE"/>
    <n v="200"/>
    <s v="Maintenance Shared Services"/>
    <s v="Operations"/>
    <n v="207"/>
    <s v="Production Operations"/>
    <n v="705"/>
    <s v="Maintenance"/>
    <s v="Maintenance"/>
    <s v="Maintenance Shared Services"/>
    <s v="1729"/>
    <s v="Tengiz fleet"/>
    <m/>
    <m/>
    <m/>
    <s v="Non-Critical"/>
    <m/>
    <s v="HDP 122"/>
    <s v="GBP"/>
    <n v="116683.35"/>
    <s v="2011"/>
    <n v="12"/>
    <m/>
    <s v="66614745"/>
    <d v="1899-12-31T00:00:00"/>
    <m/>
    <d v="2012-11-06T00:00:00"/>
    <n v="20"/>
    <d v="2013-06-06T00:00:00"/>
    <m/>
    <s v="0"/>
    <s v="0"/>
    <m/>
    <m/>
    <m/>
    <s v="PMPD 015"/>
    <s v="150235"/>
    <s v="2019"/>
    <s v="2031"/>
    <m/>
    <m/>
    <n v="1935"/>
    <m/>
    <m/>
    <m/>
    <s v="NO"/>
    <x v="1"/>
    <m/>
    <x v="1"/>
    <m/>
    <n v="0"/>
    <m/>
    <s v="Plant KTL/Завод КТЛ"/>
    <x v="2"/>
    <s v="Engine hours, GPS"/>
    <s v="Pump motorized"/>
    <s v="Shared with conditions"/>
    <m/>
    <s v="N/A"/>
    <s v="N/A"/>
    <s v="N/A"/>
    <s v="N/A"/>
    <s v="N/A"/>
    <s v="N/A"/>
    <s v="N/A"/>
    <s v="N/A"/>
    <s v="TCO SCM Logistics"/>
    <s v="200-4410"/>
    <s v="msslte@tengizchevroil.com"/>
    <x v="1"/>
    <m/>
    <m/>
    <m/>
    <m/>
    <s v="Maintenance: Assylbek Amangaliyev / Yerkin Dauletov"/>
  </r>
  <r>
    <n v="810017"/>
    <s v="Sent to BP"/>
    <m/>
    <s v="PUMP HDP 122"/>
    <s v="N-COCR"/>
    <x v="1"/>
    <s v="Tengiz"/>
    <s v="B1.01122.1604"/>
    <m/>
    <n v="20850"/>
    <s v="ACTIVE"/>
    <n v="200"/>
    <s v="Maintenance Shared Services"/>
    <s v="Operations"/>
    <n v="207"/>
    <s v="Production Operations"/>
    <n v="705"/>
    <s v="Maintenance"/>
    <s v="Maintenance"/>
    <s v="Maintenance Shared Services"/>
    <s v="1730"/>
    <s v="Tengiz fleet"/>
    <m/>
    <m/>
    <m/>
    <s v="Non-Critical"/>
    <m/>
    <s v="HDP 122"/>
    <s v="GBP"/>
    <n v="96443.18"/>
    <s v="2011"/>
    <n v="12"/>
    <m/>
    <s v="66614575"/>
    <d v="1899-12-31T00:00:00"/>
    <m/>
    <d v="2012-11-06T00:00:00"/>
    <n v="20"/>
    <d v="2013-06-06T00:00:00"/>
    <m/>
    <s v="0"/>
    <s v="0"/>
    <m/>
    <m/>
    <m/>
    <s v="PMPD 016"/>
    <s v="151821"/>
    <s v="2019"/>
    <s v="2031"/>
    <m/>
    <m/>
    <n v="1936"/>
    <m/>
    <m/>
    <m/>
    <s v="NO"/>
    <x v="1"/>
    <m/>
    <x v="1"/>
    <m/>
    <n v="0"/>
    <m/>
    <s v="Plant KTL/Завод КТЛ"/>
    <x v="2"/>
    <s v="Engine hours, GPS"/>
    <s v="Pump motorized"/>
    <s v="Shared with conditions"/>
    <m/>
    <s v="N/A"/>
    <s v="N/A"/>
    <s v="N/A"/>
    <s v="N/A"/>
    <s v="N/A"/>
    <s v="N/A"/>
    <s v="N/A"/>
    <s v="N/A"/>
    <s v="TCO SCM Logistics"/>
    <s v="200-4410"/>
    <s v="msslte@tengizchevroil.com"/>
    <x v="1"/>
    <m/>
    <m/>
    <m/>
    <m/>
    <s v="Maintenance: Assylbek Amangaliyev / Yerkin Dauletov"/>
  </r>
  <r>
    <n v="810019"/>
    <s v="Sent to BP"/>
    <m/>
    <s v="PUMP DIESEL VACUUM AGGREGATE HUDIG 522/0"/>
    <s v="N-COCR"/>
    <x v="1"/>
    <s v="Tengiz"/>
    <s v="19398"/>
    <s v="19398"/>
    <n v="20850"/>
    <s v="ACTIVE"/>
    <n v="200"/>
    <s v="Maintenance Shared Services"/>
    <s v="Operations"/>
    <n v="207"/>
    <s v="Production Operations"/>
    <n v="705"/>
    <s v="Maintenance"/>
    <s v="Maintenance"/>
    <s v="Maintenance Shared Services"/>
    <s v="1732"/>
    <s v="Tengiz fleet"/>
    <m/>
    <m/>
    <m/>
    <s v="Non-Critical"/>
    <s v="HUDIG"/>
    <s v="522/03"/>
    <s v="EUR"/>
    <n v="12782.51"/>
    <s v="2012"/>
    <n v="11"/>
    <m/>
    <s v="732611164460"/>
    <d v="1899-12-31T00:00:00"/>
    <m/>
    <d v="1899-12-31T00:00:00"/>
    <n v="20"/>
    <d v="2014-02-10T00:00:00"/>
    <m/>
    <s v="0"/>
    <s v="0"/>
    <m/>
    <m/>
    <m/>
    <s v="PMPD 005"/>
    <s v="162717"/>
    <s v="2022"/>
    <s v="2032"/>
    <m/>
    <m/>
    <n v="1938"/>
    <m/>
    <m/>
    <m/>
    <s v="NO"/>
    <x v="1"/>
    <m/>
    <x v="1"/>
    <m/>
    <n v="0"/>
    <m/>
    <s v="For Write-off"/>
    <x v="2"/>
    <s v="Engine hours, GPS"/>
    <s v="Pump motorized"/>
    <s v="Shared with conditions"/>
    <m/>
    <s v="N/A"/>
    <s v="N/A"/>
    <s v="N/A"/>
    <s v="N/A"/>
    <s v="N/A"/>
    <s v="N/A"/>
    <s v="N/A"/>
    <s v="N/A"/>
    <s v="TCO SCM Logistics"/>
    <s v="200-4410"/>
    <s v="msslte@tengizchevroil.com"/>
    <x v="1"/>
    <m/>
    <m/>
    <m/>
    <m/>
    <s v="Maintenance: Assylbek Amangaliyev / Yerkin Dauletov"/>
  </r>
  <r>
    <n v="810062"/>
    <s v="Reserved"/>
    <m/>
    <s v="PUMP DEWATERING CENTRIFUGAL 6 IN"/>
    <s v="N-COCR"/>
    <x v="1"/>
    <s v="Tengiz"/>
    <s v="20383"/>
    <s v="20383"/>
    <n v="20850"/>
    <s v="ACTIVE"/>
    <n v="200"/>
    <s v="Maintenance Shared Services"/>
    <s v="Operations"/>
    <n v="207"/>
    <s v="Production Operations"/>
    <n v="705"/>
    <s v="Maintenance"/>
    <s v="Maintenance"/>
    <s v="Turnarounds &amp; Special Projects"/>
    <s v="962"/>
    <s v="Tengiz fleet"/>
    <m/>
    <m/>
    <m/>
    <s v="Non-Critical"/>
    <s v="OASIS"/>
    <s v="OP  150/70"/>
    <s v="USD"/>
    <n v="25720"/>
    <s v="2012"/>
    <n v="9"/>
    <m/>
    <s v="8862435"/>
    <m/>
    <m/>
    <d v="2012-02-10T00:00:00"/>
    <n v="20"/>
    <d v="2014-04-29T00:00:00"/>
    <m/>
    <s v="0"/>
    <s v="0"/>
    <m/>
    <m/>
    <m/>
    <s v="PMPD 006"/>
    <s v="170198"/>
    <s v="2024"/>
    <s v="2034"/>
    <m/>
    <m/>
    <n v="964"/>
    <s v="INLINE 4"/>
    <m/>
    <s v="17.11.24-xeza: The status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Data was deleted in 06-2024 Assigned Equipments Report."/>
    <s v="NO"/>
    <x v="1"/>
    <m/>
    <x v="1"/>
    <m/>
    <n v="0"/>
    <m/>
    <s v="NCC/СБПО"/>
    <x v="2"/>
    <s v="Engine hours, GPS"/>
    <s v="Pump motorized"/>
    <s v="Shared with conditions"/>
    <m/>
    <s v="N/A"/>
    <s v="N/A"/>
    <s v="N/A"/>
    <s v="N/A"/>
    <s v="N/A"/>
    <s v="N/A"/>
    <s v="N/A"/>
    <s v="N/A"/>
    <s v="TCO SCM Logistics"/>
    <s v="200-4410"/>
    <s v="msslte@tengizchevroil.com"/>
    <x v="1"/>
    <m/>
    <m/>
    <m/>
    <m/>
    <s v="Maintenance: Assylbek Amangaliyev / Yerkin Dauletov"/>
  </r>
  <r>
    <n v="810063"/>
    <s v="Active"/>
    <s v="560EAD"/>
    <s v="TRAILER DIESEL VACUUM LOADER 1340 CFM VE"/>
    <s v="TMF1"/>
    <x v="1"/>
    <s v="Tengiz"/>
    <s v="23"/>
    <s v="23"/>
    <n v="20850"/>
    <s v="ACTIVE"/>
    <n v="200"/>
    <s v="Maintenance Shared Services"/>
    <s v="Operations"/>
    <n v="207"/>
    <s v="Production Operations"/>
    <n v="705"/>
    <s v="Maintenance"/>
    <s v="Maintenance"/>
    <s v="Maintenance Shared Services"/>
    <s v="963"/>
    <s v="Tengiz fleet"/>
    <s v="Available"/>
    <m/>
    <m/>
    <s v="Non-Critical"/>
    <s v="VECTOR"/>
    <s v="7030"/>
    <s v="USD"/>
    <n v="92525"/>
    <s v="2012"/>
    <n v="9"/>
    <m/>
    <s v="12B45324"/>
    <m/>
    <m/>
    <m/>
    <n v="20"/>
    <d v="2014-06-22T00:00:00"/>
    <m/>
    <s v="0"/>
    <s v="0"/>
    <s v="718.00 mh#1"/>
    <m/>
    <m/>
    <s v="TRL 047"/>
    <s v="167235"/>
    <s v="2024"/>
    <s v="2034"/>
    <m/>
    <m/>
    <n v="965"/>
    <s v="4 (V)"/>
    <m/>
    <s v="16.02.24-sutz: CC was changed to 20850 - Maintenance Shared Services, according to the e-mail from Registration Dept with confirmed by Fleet maintenance and inspection Team Lead as of 07.02.2024 (Inbox - CC Change)_x000a_"/>
    <s v="YES"/>
    <x v="0"/>
    <s v="VACUUM LOADER 560EAD (ТШО 810063)"/>
    <x v="1"/>
    <m/>
    <n v="0"/>
    <m/>
    <s v="NCC/СБПО"/>
    <x v="2"/>
    <s v="Engine hours, GPS"/>
    <s v="Pump motorized"/>
    <s v="Shared with conditions"/>
    <m/>
    <s v="N/A"/>
    <s v="N/A"/>
    <s v="N/A"/>
    <s v="N/A"/>
    <s v="N/A"/>
    <s v="N/A"/>
    <s v="1340 CFM"/>
    <s v="N/A"/>
    <s v="TCO SCM Logistics"/>
    <s v="200-4410"/>
    <s v="msslte@tengizchevroil.com"/>
    <x v="0"/>
    <m/>
    <n v="20"/>
    <s v="Seasonal (Mechanical window of the ALL TA)"/>
    <m/>
    <s v="Maintenance: Assylbek Amangaliyev / Yerkin Dauletov"/>
  </r>
  <r>
    <n v="810064"/>
    <s v="Active"/>
    <s v="558EAD"/>
    <s v="TRAILER DIESEL VACUUM LOADER 1340 CFM VE"/>
    <s v="TMF1"/>
    <x v="1"/>
    <s v="Tengiz"/>
    <s v="24"/>
    <s v="24"/>
    <n v="20850"/>
    <s v="ACTIVE"/>
    <n v="200"/>
    <s v="Maintenance Shared Services"/>
    <s v="Operations"/>
    <n v="207"/>
    <s v="Production Operations"/>
    <n v="705"/>
    <s v="Maintenance"/>
    <s v="Maintenance"/>
    <s v="Maintenance Shared Services"/>
    <s v="964"/>
    <s v="Tengiz fleet"/>
    <s v="Available"/>
    <m/>
    <m/>
    <s v="Non-Critical"/>
    <s v="VECTOR"/>
    <s v="7030"/>
    <s v="USD"/>
    <n v="92525"/>
    <s v="2012"/>
    <n v="9"/>
    <m/>
    <m/>
    <m/>
    <m/>
    <m/>
    <n v="20"/>
    <d v="2014-06-22T00:00:00"/>
    <m/>
    <s v="0"/>
    <s v="0"/>
    <s v="692.00 mh#1"/>
    <m/>
    <m/>
    <s v="TRL 047"/>
    <s v="167235"/>
    <s v="2024"/>
    <s v="2034"/>
    <m/>
    <s v="YES"/>
    <n v="966"/>
    <s v="4 (V)"/>
    <m/>
    <s v="16.02.24-sutz: CC was changed to 20850 - Maintenance Shared Services, according to the e-mail from Registration Dept with confirmed by Fleet maintenance and inspection Team Lead as of 07.02.2024 (Inbox - CC Change)"/>
    <s v="YES"/>
    <x v="0"/>
    <s v="VACUUM LOADER 558EAD (ТШО 810064)"/>
    <x v="1"/>
    <m/>
    <n v="0"/>
    <m/>
    <s v="NCC/СБПО"/>
    <x v="2"/>
    <s v="Engine hours, GPS"/>
    <s v="Pump motorized"/>
    <s v="Shared with conditions"/>
    <m/>
    <s v="N/A"/>
    <s v="N/A"/>
    <s v="N/A"/>
    <s v="N/A"/>
    <s v="N/A"/>
    <s v="N/A"/>
    <s v="1340 CFM"/>
    <s v="N/A"/>
    <s v="TCO SCM Logistics"/>
    <s v="200-4410"/>
    <s v="msslte@tengizchevroil.com"/>
    <x v="0"/>
    <m/>
    <n v="20"/>
    <s v="Seasonal (Mechanical window of the ALL TA)"/>
    <m/>
    <s v="Maintenance: Assylbek Amangaliyev / Yerkin Dauletov"/>
  </r>
  <r>
    <n v="810065"/>
    <s v="Active"/>
    <s v="559EAD"/>
    <s v="TRAILER DIESEL VACUUM LOADER 1340 CFM VE"/>
    <s v="TMF1"/>
    <x v="1"/>
    <s v="Tengiz"/>
    <s v="25"/>
    <s v="25"/>
    <n v="20850"/>
    <s v="ACTIVE"/>
    <n v="200"/>
    <s v="Maintenance Shared Services"/>
    <s v="Operations"/>
    <n v="207"/>
    <s v="Production Operations"/>
    <n v="705"/>
    <s v="Maintenance"/>
    <s v="Maintenance"/>
    <s v="Maintenance Shared Services"/>
    <s v="965"/>
    <s v="Tengiz fleet"/>
    <s v="Available"/>
    <m/>
    <m/>
    <s v="Non-Critical"/>
    <s v="VECTOR"/>
    <s v="7030"/>
    <s v="USD"/>
    <n v="92525"/>
    <s v="2012"/>
    <n v="9"/>
    <m/>
    <s v="12A44906"/>
    <m/>
    <m/>
    <m/>
    <n v="20"/>
    <d v="2014-06-22T00:00:00"/>
    <m/>
    <s v="0"/>
    <s v="0"/>
    <s v="919.00 mh#1"/>
    <m/>
    <m/>
    <s v="TRL 047"/>
    <s v="167235"/>
    <s v="2024"/>
    <s v="2034"/>
    <m/>
    <m/>
    <n v="967"/>
    <s v="4 (V)"/>
    <m/>
    <s v="16.02.24-sutz: CC was changed to 20850 - Maintenance Shared Services, according to the e-mail from Registration Dept with confirmed by Fleet maintenance and inspection Team Lead as of 07.02.2024 (Inbox - CC Change)_x000a_"/>
    <s v="YES"/>
    <x v="0"/>
    <s v="VACUUM LOADER 559EAD (ТШО 810065)"/>
    <x v="1"/>
    <m/>
    <n v="0"/>
    <m/>
    <s v="NCC/СБПО"/>
    <x v="2"/>
    <s v="Engine hours, GPS"/>
    <s v="Pump motorized"/>
    <s v="Shared with conditions"/>
    <m/>
    <s v="N/A"/>
    <s v="N/A"/>
    <s v="N/A"/>
    <s v="N/A"/>
    <s v="N/A"/>
    <s v="N/A"/>
    <s v="1340 CFM"/>
    <s v="N/A"/>
    <s v="TCO SCM Logistics"/>
    <s v="200-4410"/>
    <s v="msslte@tengizchevroil.com"/>
    <x v="0"/>
    <m/>
    <n v="20"/>
    <s v="Seasonal (Mechanical window of the ALL TA)"/>
    <m/>
    <s v="Maintenance: Assylbek Amangaliyev / Yerkin Dauletov"/>
  </r>
  <r>
    <n v="810066"/>
    <s v="Active"/>
    <s v="561EAD"/>
    <s v="TRAILER DIESEL VACUUM LOADER 1340 CFM VE"/>
    <s v="TMF1"/>
    <x v="1"/>
    <s v="Tengiz"/>
    <s v="26"/>
    <s v="26"/>
    <n v="20850"/>
    <s v="ACTIVE"/>
    <n v="200"/>
    <s v="Maintenance Shared Services"/>
    <s v="Operations"/>
    <n v="207"/>
    <s v="Production Operations"/>
    <n v="705"/>
    <s v="Maintenance"/>
    <s v="Maintenance"/>
    <s v="Maintenance Shared Services"/>
    <s v="966"/>
    <s v="Tengiz fleet"/>
    <s v="Available"/>
    <m/>
    <m/>
    <s v="Non-Critical"/>
    <s v="VECTOR"/>
    <s v="7030"/>
    <s v="USD"/>
    <n v="92525"/>
    <s v="2012"/>
    <n v="9"/>
    <m/>
    <m/>
    <m/>
    <m/>
    <m/>
    <n v="20"/>
    <d v="2014-06-22T00:00:00"/>
    <m/>
    <s v="0"/>
    <s v="0"/>
    <s v="359.00 mh#1"/>
    <m/>
    <m/>
    <s v="TRL 047"/>
    <s v="167235"/>
    <s v="2024"/>
    <s v="2034"/>
    <m/>
    <m/>
    <n v="968"/>
    <s v="4 (V)"/>
    <m/>
    <s v="16.02.24-sutz: CC was changed to 20850 - Maintenance Shared Services, according to the e-mail from Registration Dept with confirmed by Fleet maintenance and inspection Team Lead as of 07.02.2024 (Inbox - CC Change)_x000a_"/>
    <s v="YES"/>
    <x v="0"/>
    <s v="VACUUM LOADER 561EAD (ТШО 810066)"/>
    <x v="1"/>
    <m/>
    <n v="0"/>
    <m/>
    <s v="NCC/СБПО"/>
    <x v="2"/>
    <s v="Engine hours, GPS"/>
    <s v="Pump motorized"/>
    <s v="Shared with conditions"/>
    <m/>
    <s v="N/A"/>
    <s v="N/A"/>
    <s v="N/A"/>
    <s v="N/A"/>
    <s v="N/A"/>
    <s v="N/A"/>
    <s v="1340 CFM"/>
    <s v="N/A"/>
    <s v="TCO SCM Logistics"/>
    <s v="200-4410"/>
    <s v="msslte@tengizchevroil.com"/>
    <x v="0"/>
    <m/>
    <n v="20"/>
    <s v="Seasonal (Mechanical window of the ALL TA)"/>
    <m/>
    <s v="Maintenance: Assylbek Amangaliyev / Yerkin Dauletov"/>
  </r>
  <r>
    <n v="810067"/>
    <s v="Sent to BP"/>
    <s v="539EAD"/>
    <s v="PUMP ELECTRIC VACUUM AGGREGATE HC 487/15"/>
    <s v="N-COCR"/>
    <x v="1"/>
    <s v="Tengiz"/>
    <s v="19767"/>
    <m/>
    <n v="13564"/>
    <s v="ACTIVE"/>
    <n v="200"/>
    <s v="Infrastructure Projects Mgt"/>
    <s v="Operations"/>
    <n v="209"/>
    <s v="Supply Chain Management"/>
    <n v="300"/>
    <s v="Services Management"/>
    <s v="SCM Tengiz Services"/>
    <s v="Infrastructure Projects Mgt"/>
    <s v="1775"/>
    <s v="Tengiz fleet"/>
    <m/>
    <m/>
    <m/>
    <s v="Non-Critical"/>
    <s v="HUDIG"/>
    <s v="HC 487/15"/>
    <s v="EUR"/>
    <n v="18665"/>
    <s v="2013"/>
    <n v="9"/>
    <m/>
    <m/>
    <d v="1899-12-31T00:00:00"/>
    <s v="KGI215881"/>
    <d v="1899-12-31T00:00:00"/>
    <n v="20"/>
    <d v="2014-02-11T00:00:00"/>
    <m/>
    <s v="0"/>
    <s v="0"/>
    <m/>
    <m/>
    <m/>
    <s v="PMPE 002"/>
    <s v="181497"/>
    <s v="2024"/>
    <s v="2034"/>
    <m/>
    <m/>
    <n v="1981"/>
    <m/>
    <m/>
    <m/>
    <s v="NO"/>
    <x v="1"/>
    <m/>
    <x v="1"/>
    <m/>
    <n v="0"/>
    <m/>
    <s v=""/>
    <x v="3"/>
    <s v="Engine hours, GPS"/>
    <s v="Pump electric"/>
    <m/>
    <m/>
    <s v="N/A"/>
    <s v="N/A"/>
    <s v="N/A"/>
    <s v="N/A"/>
    <s v="N/A"/>
    <s v="N/A"/>
    <s v="N/A"/>
    <s v="N/A"/>
    <m/>
    <m/>
    <m/>
    <x v="1"/>
    <m/>
    <m/>
    <m/>
    <s v="Not related to SCM Ops &amp; Services Management"/>
    <s v="SCM Operations &amp; Services Management: Sagyndyk Adilbekov / Nurbol Akhtanov"/>
  </r>
  <r>
    <n v="810068"/>
    <s v="Sent to BP"/>
    <m/>
    <s v="PUMP ELECTRIC VACUUM AGGREGATE HC 467/25"/>
    <s v="N-COCR"/>
    <x v="1"/>
    <s v="Tengiz"/>
    <s v="21959"/>
    <m/>
    <n v="20835"/>
    <s v="ACTIVE"/>
    <n v="200"/>
    <s v="Maintenance Shop&amp;Support"/>
    <s v="Operations"/>
    <n v="207"/>
    <s v="Production Operations"/>
    <n v="705"/>
    <s v="Maintenance"/>
    <s v="Maintenance"/>
    <s v="Maintenance Shop&amp;Support"/>
    <s v="1776"/>
    <s v="Tengiz fleet"/>
    <m/>
    <m/>
    <m/>
    <s v="Non-Critical"/>
    <s v="HUDIG"/>
    <s v="HC 467/25"/>
    <s v="KZT"/>
    <n v="5234780.25"/>
    <m/>
    <n v="5"/>
    <m/>
    <m/>
    <d v="1899-12-31T00:00:00"/>
    <m/>
    <d v="2019-01-07T00:00:00"/>
    <n v="20"/>
    <d v="2018-06-06T00:00:00"/>
    <m/>
    <s v="0"/>
    <s v="0"/>
    <m/>
    <m/>
    <m/>
    <s v="PMPE 003"/>
    <s v="282434"/>
    <s v="2028"/>
    <s v="2038"/>
    <m/>
    <s v="NO"/>
    <n v="1982"/>
    <s v="ELECTRIC"/>
    <m/>
    <m/>
    <s v="NO"/>
    <x v="1"/>
    <m/>
    <x v="1"/>
    <m/>
    <n v="0"/>
    <m/>
    <s v="For Write-off"/>
    <x v="3"/>
    <s v="Engine hours, GPS"/>
    <s v="Pump electric"/>
    <s v="Shared with conditions"/>
    <m/>
    <s v="N/A"/>
    <s v="N/A"/>
    <s v="N/A"/>
    <s v="N/A"/>
    <s v="N/A"/>
    <s v="N/A"/>
    <s v="N/A"/>
    <s v="N/A"/>
    <s v="TCO SCM Logistics"/>
    <s v="200-4410"/>
    <s v="msslte@tengizchevroil.com"/>
    <x v="1"/>
    <m/>
    <m/>
    <m/>
    <m/>
    <s v="Maintenance: Assylbek Amangaliyev / Yerkin Dauletov"/>
  </r>
  <r>
    <n v="810069"/>
    <s v="Active"/>
    <s v="234EAC"/>
    <s v="TRAILER DIESEL VACUUM LOADER 6100"/>
    <s v="TMF1"/>
    <x v="1"/>
    <s v="Tengiz"/>
    <s v="1V9PT2839J1090047"/>
    <s v="1V9PT2839J1090047"/>
    <n v="20850"/>
    <s v="ACTIVE"/>
    <n v="200"/>
    <s v="Maintenance Shared Services"/>
    <s v="Operations"/>
    <n v="207"/>
    <s v="Production Operations"/>
    <n v="705"/>
    <s v="Maintenance"/>
    <s v="Maintenance"/>
    <s v="Maintenance Shared Services"/>
    <s v="967"/>
    <s v="Tengiz fleet"/>
    <s v="Available"/>
    <m/>
    <m/>
    <s v="Non-Critical"/>
    <s v="VECLOADER"/>
    <s v="6100"/>
    <s v="USD"/>
    <n v="184762.5"/>
    <s v="2018"/>
    <n v="4"/>
    <m/>
    <m/>
    <d v="2019-02-07T00:00:00"/>
    <s v="ACY000689"/>
    <d v="2018-08-13T00:00:00"/>
    <n v="20"/>
    <d v="2019-01-23T00:00:00"/>
    <m/>
    <s v="0"/>
    <s v="0"/>
    <s v="307.00 mh#1"/>
    <s v="215/75 R-17,5"/>
    <s v="215/75 R-17,5"/>
    <s v="TRL 048"/>
    <s v="283952"/>
    <s v="2029"/>
    <s v="2039"/>
    <m/>
    <s v="NO"/>
    <n v="969"/>
    <m/>
    <m/>
    <s v="16.02.24-sutz: CC was changed to 20850 - Maintenance Shared Services, according to the e-mail from Registration Dept with confirmed by Fleet maintenance and inspection Team Lead as of 07.02.2024 (Inbox - CC Change)_x000a_"/>
    <s v="YES"/>
    <x v="0"/>
    <s v="VACUUM LOADER 234AEC(ТШО 810069)"/>
    <x v="1"/>
    <m/>
    <n v="0"/>
    <m/>
    <s v="NCC/СБПО"/>
    <x v="2"/>
    <s v="Engine hours, GPS"/>
    <s v="Pump motorized"/>
    <s v="Shared with conditions"/>
    <m/>
    <s v="N/A"/>
    <s v="N/A"/>
    <s v="N/A"/>
    <s v="N/A"/>
    <s v="N/A"/>
    <s v="N/A"/>
    <s v="N/A"/>
    <s v="N/A"/>
    <s v="TCO SCM Logistics"/>
    <s v="200-4410"/>
    <s v="msslte@tengizchevroil.com"/>
    <x v="0"/>
    <m/>
    <n v="18"/>
    <s v="Seasonal (Mechanical window of the ALL TA)"/>
    <m/>
    <s v="Maintenance: Assylbek Amangaliyev / Yerkin Dauletov"/>
  </r>
  <r>
    <n v="810070"/>
    <s v="Active"/>
    <s v="235EAC"/>
    <s v="TRAILER DIESEL VACUUM LOADER 6100"/>
    <s v="TMF1"/>
    <x v="1"/>
    <s v="Tengiz"/>
    <s v="1V9PT2839J1090048"/>
    <s v="1V9PT2839J1090048"/>
    <n v="20850"/>
    <s v="ACTIVE"/>
    <n v="200"/>
    <s v="Maintenance Shared Services"/>
    <s v="Operations"/>
    <n v="207"/>
    <s v="Production Operations"/>
    <n v="705"/>
    <s v="Maintenance"/>
    <s v="Maintenance"/>
    <s v="Maintenance Shared Services"/>
    <s v="968"/>
    <s v="Tengiz fleet"/>
    <s v="Available"/>
    <m/>
    <m/>
    <s v="Non-Critical"/>
    <s v="VECLOADER"/>
    <s v="6100"/>
    <s v="USD"/>
    <n v="184762.5"/>
    <s v="2018"/>
    <n v="4"/>
    <m/>
    <m/>
    <d v="2019-02-07T00:00:00"/>
    <s v="ACY000690"/>
    <d v="2018-08-13T00:00:00"/>
    <n v="20"/>
    <d v="2019-01-23T00:00:00"/>
    <m/>
    <s v="0"/>
    <s v="0"/>
    <s v="324.00 mh#1"/>
    <s v="215/75 R-17,5"/>
    <s v="215/75 R-17,5"/>
    <s v="TRL 048"/>
    <s v="283952"/>
    <s v="2029"/>
    <s v="2039"/>
    <m/>
    <m/>
    <n v="970"/>
    <m/>
    <m/>
    <s v="16.02.24-sutz: CC was changed to 20850 - Maintenance Shared Services, according to the e-mail from Registration Dept with confirmed by Fleet maintenance and inspection Team Lead as of 07.02.2024 (Inbox - CC Change)_x000a_"/>
    <s v="YES"/>
    <x v="0"/>
    <s v="VACUUM LOADER 235EAC (ТШО 810070)"/>
    <x v="1"/>
    <m/>
    <n v="0"/>
    <m/>
    <s v="NCC/СБПО"/>
    <x v="2"/>
    <s v="Engine hours, GPS"/>
    <s v="Pump motorized"/>
    <s v="Shared with conditions"/>
    <m/>
    <s v="N/A"/>
    <s v="N/A"/>
    <s v="N/A"/>
    <s v="N/A"/>
    <s v="N/A"/>
    <s v="N/A"/>
    <s v="N/A"/>
    <s v="N/A"/>
    <s v="TCO SCM Logistics"/>
    <s v="200-4410"/>
    <s v="msslte@tengizchevroil.com"/>
    <x v="0"/>
    <m/>
    <n v="18"/>
    <s v="Seasonal (Mechanical window of the ALL TA)"/>
    <m/>
    <s v="Maintenance: Assylbek Amangaliyev / Yerkin Dauletov"/>
  </r>
  <r>
    <n v="810071"/>
    <s v="Active"/>
    <s v="AND210E"/>
    <s v="TRAILER DIESEL VACUUM LOADER 6100"/>
    <s v="TMF1"/>
    <x v="1"/>
    <s v="Tengiz"/>
    <s v="1V9PT2836K1090056"/>
    <s v="1V9PT2836K1090056"/>
    <n v="20850"/>
    <s v="ACTIVE"/>
    <n v="200"/>
    <s v="Maintenance Shared Services"/>
    <s v="Operations"/>
    <n v="207"/>
    <s v="Production Operations"/>
    <n v="705"/>
    <s v="Maintenance"/>
    <s v="Maintenance"/>
    <s v="Maintenance Shared Services"/>
    <s v="969"/>
    <s v="Tengiz fleet"/>
    <s v="Allocated"/>
    <m/>
    <m/>
    <s v="Non-Critical"/>
    <s v="VECLOADER"/>
    <s v="6100"/>
    <s v="USD"/>
    <n v="183815"/>
    <s v="2019"/>
    <n v="4"/>
    <m/>
    <s v="RG6090L136772"/>
    <d v="2019-07-23T00:00:00"/>
    <s v="ACY000772"/>
    <d v="2019-04-17T00:00:00"/>
    <n v="20"/>
    <d v="2019-07-08T00:00:00"/>
    <m/>
    <s v="0"/>
    <s v="0"/>
    <s v="234.00 mh#1"/>
    <s v="215/75 R17.5"/>
    <s v="215/75 R17.5"/>
    <s v="TRL 056"/>
    <s v="294840"/>
    <s v="2029"/>
    <s v="2039"/>
    <m/>
    <m/>
    <n v="971"/>
    <m/>
    <m/>
    <s v="05.03.25-sutz: CC was changed from 20890 - Turnarounds &amp; Special Projects to 20850-Maintenance Shared Services, according to the e-mail from TCO Transportation Team Lead with confirmed as of 05.03.2025.(Inbox-CC Change)"/>
    <s v="YES"/>
    <x v="0"/>
    <s v="VACUUM LOADER AND210E (ТШО 810071)"/>
    <x v="1"/>
    <m/>
    <n v="0"/>
    <m/>
    <s v="Plant KTL/Завод КТЛ"/>
    <x v="2"/>
    <s v="Engine hours, GPS"/>
    <s v="Pump motorized"/>
    <s v="Shared with conditions"/>
    <m/>
    <s v="N/A"/>
    <s v="N/A"/>
    <s v="N/A"/>
    <s v="N/A"/>
    <s v="N/A"/>
    <s v="N/A"/>
    <s v="N/A"/>
    <s v="N/A"/>
    <s v="TCO SCM Logistics"/>
    <s v="200-4410"/>
    <s v="msslte@tengizchevroil.com"/>
    <x v="0"/>
    <m/>
    <n v="18"/>
    <s v="Seasonal (Mechanical window of the ALL TA)"/>
    <m/>
    <s v="Maintenance: Assylbek Amangaliyev / Yerkin Dauletov"/>
  </r>
  <r>
    <n v="810072"/>
    <s v="Active"/>
    <s v="AND211E"/>
    <s v="TRAILER DIESEL VACUUM LOADER 6100"/>
    <s v="TMF1"/>
    <x v="1"/>
    <s v="Tengiz"/>
    <s v="1V9PT2838K1090057"/>
    <s v="1V9PT2838K1090057"/>
    <n v="20850"/>
    <s v="ACTIVE"/>
    <n v="200"/>
    <s v="Maintenance Shared Services"/>
    <s v="Operations"/>
    <n v="207"/>
    <s v="Production Operations"/>
    <n v="705"/>
    <s v="Maintenance"/>
    <s v="Maintenance"/>
    <s v="Maintenance Shared Services"/>
    <s v="970"/>
    <s v="Tengiz fleet"/>
    <m/>
    <m/>
    <m/>
    <s v="Non-Critical"/>
    <s v="VECLOADER"/>
    <s v="6100"/>
    <s v="USD"/>
    <n v="183815"/>
    <s v="2019"/>
    <n v="4"/>
    <m/>
    <s v="RG6090L136771"/>
    <d v="2019-07-23T00:00:00"/>
    <s v="ACY000773"/>
    <d v="2019-04-17T00:00:00"/>
    <n v="20"/>
    <d v="2019-07-08T00:00:00"/>
    <m/>
    <s v="0"/>
    <s v="0"/>
    <s v="216.00 mh#1"/>
    <s v="215/75 R17.5"/>
    <s v="215/75 R17.5"/>
    <s v="TRL 056"/>
    <s v="294840"/>
    <s v="2029"/>
    <s v="2039"/>
    <m/>
    <m/>
    <n v="972"/>
    <m/>
    <m/>
    <s v="05.03.25-sutz: CC was changed from 20890 - Turnarounds &amp; Special Projects to 20850-Maintenance Shared Services, according to the e-mail from TCO Transportation Team Lead with confirmed as of 05.03.2025.(Inbox-CC Change)"/>
    <s v="YES"/>
    <x v="0"/>
    <s v="VACUUM LOADER 211AND (ТШО 810072)"/>
    <x v="1"/>
    <m/>
    <n v="0"/>
    <m/>
    <s v="NCC/СБПО"/>
    <x v="2"/>
    <s v="Engine hours, GPS"/>
    <s v="Pump motorized"/>
    <s v="Shared with conditions"/>
    <m/>
    <s v="N/A"/>
    <s v="N/A"/>
    <s v="N/A"/>
    <s v="N/A"/>
    <s v="N/A"/>
    <s v="N/A"/>
    <s v="N/A"/>
    <s v="N/A"/>
    <s v="TCO SCM Logistics"/>
    <s v="200-4410"/>
    <s v="msslte@tengizchevroil.com"/>
    <x v="0"/>
    <m/>
    <n v="18"/>
    <s v="Seasonal (Mechanical window of the ALL TA)"/>
    <m/>
    <s v="Maintenance: Assylbek Amangaliyev / Yerkin Dauletov"/>
  </r>
  <r>
    <n v="810073"/>
    <s v="Sent to BP"/>
    <m/>
    <s v="TRAILER DIESEL VACUUM HAMMELMANN HDP 144"/>
    <s v="N-COCR"/>
    <x v="1"/>
    <s v="Tengiz"/>
    <s v="C0.02144.0902"/>
    <m/>
    <n v="20850"/>
    <s v="ACTIVE"/>
    <n v="200"/>
    <s v="Maintenance Shared Services"/>
    <s v="Operations"/>
    <n v="207"/>
    <s v="Production Operations"/>
    <n v="705"/>
    <s v="Maintenance"/>
    <s v="Maintenance"/>
    <s v="Central Maintenance"/>
    <s v="1777"/>
    <s v="Tengiz fleet"/>
    <m/>
    <m/>
    <m/>
    <s v="Non-Critical"/>
    <s v="HAMMELMANN"/>
    <s v="HDP 144 Aquajet-14"/>
    <s v="EUR"/>
    <n v="147000"/>
    <s v="2020"/>
    <n v="3"/>
    <m/>
    <s v="G9R05524"/>
    <d v="1899-12-31T00:00:00"/>
    <m/>
    <d v="2020-10-08T00:00:00"/>
    <n v="10"/>
    <d v="2021-08-08T00:00:00"/>
    <m/>
    <s v="0"/>
    <s v="0"/>
    <m/>
    <m/>
    <s v="205/65"/>
    <s v="TRL 057"/>
    <s v="320986"/>
    <s v="2030"/>
    <s v="2030"/>
    <m/>
    <m/>
    <n v="1983"/>
    <m/>
    <m/>
    <m/>
    <s v="NO"/>
    <x v="1"/>
    <m/>
    <x v="1"/>
    <m/>
    <n v="0"/>
    <m/>
    <s v="Plant KTL/Завод КТЛ"/>
    <x v="2"/>
    <s v="Engine hours, GPS"/>
    <s v="Pump motorized"/>
    <s v="Shared with conditions"/>
    <m/>
    <s v="N/A"/>
    <s v="N/A"/>
    <s v="N/A"/>
    <s v="N/A"/>
    <s v="N/A"/>
    <s v="N/A"/>
    <s v="N/A"/>
    <s v="N/A"/>
    <s v="TCO MSS BP"/>
    <s v="200-4410"/>
    <s v="msslte@tengizchevroil.com"/>
    <x v="1"/>
    <m/>
    <m/>
    <m/>
    <m/>
    <s v="Maintenance: Assylbek Amangaliyev / Yerkin Dauletov"/>
  </r>
  <r>
    <n v="810074"/>
    <s v="Sent to BP"/>
    <m/>
    <s v="TRAILER DIESEL VACUUM HAMMELMANN HDP 142"/>
    <s v="N-COCR"/>
    <x v="1"/>
    <s v="Tengiz"/>
    <s v="C0.02142.0901"/>
    <m/>
    <n v="20850"/>
    <s v="ACTIVE"/>
    <n v="200"/>
    <s v="Maintenance Shared Services"/>
    <s v="Operations"/>
    <n v="207"/>
    <s v="Production Operations"/>
    <n v="705"/>
    <s v="Maintenance"/>
    <s v="Maintenance"/>
    <s v="Central Maintenance"/>
    <s v="1778"/>
    <s v="Tengiz fleet"/>
    <m/>
    <m/>
    <m/>
    <s v="Non-Critical"/>
    <s v="HAMMELMANN"/>
    <s v="HDP 142 S 1100-14"/>
    <s v="EUR"/>
    <n v="124950"/>
    <s v="2020"/>
    <n v="3"/>
    <m/>
    <s v="G9R05523"/>
    <d v="1899-12-31T00:00:00"/>
    <m/>
    <d v="2020-10-08T00:00:00"/>
    <n v="10"/>
    <d v="2021-08-08T00:00:00"/>
    <m/>
    <s v="0"/>
    <s v="0"/>
    <m/>
    <m/>
    <s v="205/65"/>
    <s v="TRL 057"/>
    <s v="320986"/>
    <s v="2030"/>
    <s v="2030"/>
    <m/>
    <m/>
    <n v="1984"/>
    <m/>
    <m/>
    <m/>
    <s v="NO"/>
    <x v="1"/>
    <m/>
    <x v="1"/>
    <m/>
    <n v="0"/>
    <m/>
    <s v="Plant KTL/Завод КТЛ"/>
    <x v="2"/>
    <s v="Engine hours, GPS"/>
    <s v="Pump motorized"/>
    <s v="Shared with conditions"/>
    <m/>
    <s v="N/A"/>
    <s v="N/A"/>
    <s v="N/A"/>
    <s v="N/A"/>
    <s v="N/A"/>
    <s v="N/A"/>
    <s v="N/A"/>
    <s v="N/A"/>
    <s v="TCO MSS BP"/>
    <s v="200-4410"/>
    <s v="msslte@tengizchevroil.com"/>
    <x v="1"/>
    <m/>
    <m/>
    <m/>
    <m/>
    <s v="Maintenance: Assylbek Amangaliyev / Yerkin Dauletov"/>
  </r>
  <r>
    <n v="810075"/>
    <s v="Sent to BP"/>
    <m/>
    <s v="PUMP DIESEL VACUUM AGGREGATE HUDIG HC 55"/>
    <s v="N-COCR"/>
    <x v="1"/>
    <s v="Tengiz"/>
    <s v="23576"/>
    <s v="23576"/>
    <n v="13566"/>
    <s v="ACTIVE"/>
    <n v="200"/>
    <s v="Shanyrak Village Maitenance"/>
    <s v="Operations"/>
    <n v="209"/>
    <s v="Supply Chain Management"/>
    <n v="310"/>
    <s v="Tengiz Facilities Management"/>
    <s v="Tengiz Facilities Management"/>
    <s v="TFM Maintenance Group"/>
    <s v="1779"/>
    <s v="Tengiz fleet"/>
    <m/>
    <m/>
    <m/>
    <s v="Non-Critical"/>
    <s v="HUDIG"/>
    <s v="HC 551/02"/>
    <s v="EUR"/>
    <n v="28742.5"/>
    <s v="2021"/>
    <n v="2"/>
    <m/>
    <s v="12649428"/>
    <d v="1899-12-31T00:00:00"/>
    <m/>
    <d v="2022-07-06T00:00:00"/>
    <n v="10"/>
    <d v="2022-07-06T00:00:00"/>
    <m/>
    <s v="0"/>
    <s v="0"/>
    <m/>
    <m/>
    <m/>
    <s v="PMPD 012"/>
    <s v="332862"/>
    <s v="2031"/>
    <s v="2031"/>
    <m/>
    <s v="NO"/>
    <n v="1985"/>
    <m/>
    <m/>
    <m/>
    <s v="NO"/>
    <x v="1"/>
    <m/>
    <x v="1"/>
    <m/>
    <n v="0"/>
    <m/>
    <s v=""/>
    <x v="2"/>
    <s v="Engine hours, GPS"/>
    <s v="Pump motorized"/>
    <m/>
    <m/>
    <s v="N/A"/>
    <s v="N/A"/>
    <s v="N/A"/>
    <s v="N/A"/>
    <s v="N/A"/>
    <s v="N/A"/>
    <s v="N/A"/>
    <s v="N/A"/>
    <m/>
    <m/>
    <m/>
    <x v="1"/>
    <m/>
    <m/>
    <m/>
    <m/>
    <s v="TFM: Konstantin Chernov / Maxat Yeshmaganbetov"/>
  </r>
  <r>
    <n v="810076"/>
    <s v="Sent to BP"/>
    <m/>
    <s v="PUMP DIESEL VACUUM AGGREGATE DNU-110/70R"/>
    <s v="N-COCR"/>
    <x v="1"/>
    <s v="Tengiz"/>
    <s v="914"/>
    <m/>
    <n v="20145"/>
    <s v="ACTIVE"/>
    <n v="131"/>
    <s v="SCP Concreate Batch Plant"/>
    <s v="Projects"/>
    <n v="320"/>
    <s v="Construction Manager"/>
    <n v="109"/>
    <s v="SCP Construction"/>
    <s v="SCP Construction"/>
    <s v="SCP Concreate Batch Plant"/>
    <s v="1780"/>
    <s v="Tengiz fleet"/>
    <m/>
    <m/>
    <m/>
    <s v="Non-Critical"/>
    <s v="Plant &quot;PSM&quot;"/>
    <s v="DNU-110/70-R"/>
    <m/>
    <n v="0"/>
    <s v="2016"/>
    <n v="8"/>
    <m/>
    <s v="965447"/>
    <d v="1899-12-31T00:00:00"/>
    <m/>
    <d v="2016-01-01T00:00:00"/>
    <n v="10"/>
    <d v="2016-01-01T00:00:00"/>
    <m/>
    <s v="0"/>
    <s v="0"/>
    <m/>
    <m/>
    <m/>
    <s v="PMPD 017"/>
    <s v="CW1895079"/>
    <s v="2026"/>
    <s v="2026"/>
    <m/>
    <m/>
    <n v="1986"/>
    <m/>
    <m/>
    <s v="24.11.24-sutz: CC was changed from 34005 - Projects – Construction to 20145 - SCP Concreate Batch Plant, according to the e-mail from Registration Department with confirmed by TCO Concrete Batch Plant Coordinator as of 24.11.2024. (Inbox-CC Change)"/>
    <s v="NO"/>
    <x v="1"/>
    <m/>
    <x v="1"/>
    <m/>
    <n v="0"/>
    <m/>
    <s v="CC-CONCRETE BATCH PLANT"/>
    <x v="3"/>
    <s v="Engine hours, GPS"/>
    <s v="Generator stationary"/>
    <s v="Assigned"/>
    <s v="Fire Pump Station Production line"/>
    <s v="N/A"/>
    <s v="N/A"/>
    <s v="Diesel Generator"/>
    <s v="Diesel Generator"/>
    <s v="Diesel Generator"/>
    <s v="Diesel Generator"/>
    <s v="N/A"/>
    <s v="N/A"/>
    <s v="TFM BP"/>
    <n v="2115"/>
    <s v="fsfme@chevron.com"/>
    <x v="1"/>
    <m/>
    <m/>
    <m/>
    <m/>
    <s v="Construction: Nurlan Issabekov / David Williams"/>
  </r>
  <r>
    <n v="810077"/>
    <s v="Active"/>
    <s v="246EAC"/>
    <s v="TRAILER DIESEL VACUUM-LOADER AQUAJET-14"/>
    <s v="N-COCR"/>
    <x v="1"/>
    <s v="Tengiz"/>
    <s v="W09ZZZ203P0S67109"/>
    <s v="W09ZZZ203P0S67109"/>
    <n v="20850"/>
    <s v="ACTIVE"/>
    <n v="200"/>
    <s v="Maintenance Shared Services"/>
    <s v="Operations"/>
    <n v="207"/>
    <s v="Production Operations"/>
    <n v="705"/>
    <s v="Maintenance"/>
    <s v="Maintenance"/>
    <s v="Maintenance Execution "/>
    <s v="1781"/>
    <s v="Tengiz fleet"/>
    <s v="Allocated"/>
    <m/>
    <m/>
    <s v="Non-Critical"/>
    <s v="HAMMELMANN"/>
    <s v="AQUAJET-14"/>
    <s v="EUR"/>
    <n v="155715"/>
    <s v="2023"/>
    <n v="0"/>
    <m/>
    <m/>
    <d v="2023-08-10T00:00:00"/>
    <s v="АТБ№ 000694"/>
    <d v="2023-05-21T00:00:00"/>
    <n v="10"/>
    <d v="2023-06-17T00:00:00"/>
    <m/>
    <s v="0"/>
    <s v="0"/>
    <m/>
    <m/>
    <m/>
    <s v="TRL 058"/>
    <s v="371030"/>
    <s v="2033"/>
    <s v="2033"/>
    <m/>
    <m/>
    <n v="1987"/>
    <m/>
    <m/>
    <s v="03.06.2025-oqmh: CC was changed from AFE 9621115804 - Accum FGP Ops Maintenance Lab to 20850 - Maintenance Execution without acceptance act, according to the e-mail from Registration Department with TCO Transportation Team Lead's confirmation as of 03.06.2025. (Inbox-CC change)"/>
    <s v="NO"/>
    <x v="1"/>
    <m/>
    <x v="1"/>
    <m/>
    <n v="0"/>
    <m/>
    <s v=""/>
    <x v="2"/>
    <s v="Engine hours, GPS"/>
    <s v="Pump motorized"/>
    <s v="Shared with conditions"/>
    <m/>
    <s v="N/A"/>
    <s v="N/A"/>
    <s v="N/A"/>
    <s v="N/A"/>
    <s v="N/A"/>
    <s v="N/A"/>
    <s v="N/A"/>
    <s v="N/A"/>
    <s v="TCO SCM Logistics"/>
    <s v="200-4410"/>
    <s v="msslte@tengizchevroil.com"/>
    <x v="1"/>
    <m/>
    <m/>
    <m/>
    <m/>
    <s v="Maintenance: Assylbek Amangaliyev / Yerkin Dauletov"/>
  </r>
  <r>
    <n v="810078"/>
    <s v="Active"/>
    <s v="245EAC"/>
    <s v="TRAILER DIESEL VACUUM-LOADER AQUAJET-14"/>
    <s v="N-COCR"/>
    <x v="1"/>
    <s v="Tengiz"/>
    <s v="W09ZZZ203P0S67108"/>
    <s v="W09ZZZ203P0S67108"/>
    <n v="9421115684"/>
    <s v="ACTIVE"/>
    <n v="200"/>
    <s v="MEJ 2023 TA - KTL"/>
    <s v="Operations"/>
    <n v="207"/>
    <s v="Production Operations"/>
    <n v="705"/>
    <s v="Maintenance"/>
    <s v="Maintenance"/>
    <s v="Maintenance Execution "/>
    <s v="1782"/>
    <s v="Tengiz fleet"/>
    <s v="Allocated"/>
    <m/>
    <m/>
    <s v="Non-Critical"/>
    <s v="HAMMELMANN"/>
    <s v="AQUAJET-14"/>
    <s v="EUR"/>
    <n v="155715"/>
    <s v="2023"/>
    <n v="0"/>
    <m/>
    <m/>
    <d v="2023-08-10T00:00:00"/>
    <s v="АТБ№ 000693"/>
    <d v="2023-05-21T00:00:00"/>
    <n v="10"/>
    <d v="2023-06-17T00:00:00"/>
    <m/>
    <s v="0"/>
    <s v="0"/>
    <m/>
    <m/>
    <m/>
    <s v="TRL 058"/>
    <s v="371030"/>
    <s v="2033"/>
    <s v="2033"/>
    <m/>
    <m/>
    <n v="1988"/>
    <m/>
    <m/>
    <s v="03.06.2025-oqmh: CC was changed from AFE 9621115804 - Accum FGP Ops Maintenance Lab to 20850 - Maintenance Execution without acceptance act, according to the e-mail from Registration Department with TCO Transportation Team Lead's confirmation as of 03.06.2025. (Inbox-CC change)"/>
    <s v="NO"/>
    <x v="1"/>
    <m/>
    <x v="1"/>
    <m/>
    <n v="0"/>
    <m/>
    <s v="Plant 3GP/Завод ЗТП"/>
    <x v="2"/>
    <s v="Engine hours, GPS"/>
    <s v="Pump motorized"/>
    <s v="Shared with conditions"/>
    <m/>
    <s v="N/A"/>
    <s v="N/A"/>
    <s v="N/A"/>
    <s v="N/A"/>
    <s v="N/A"/>
    <s v="N/A"/>
    <s v="N/A"/>
    <s v="N/A"/>
    <s v="TCO SCM Logistics"/>
    <s v="200-4401"/>
    <s v="mssls@tengizchevroil.com"/>
    <x v="1"/>
    <m/>
    <m/>
    <m/>
    <m/>
    <s v="Maintenance: Assylbek Amangaliyev / Yerkin Dauletov"/>
  </r>
  <r>
    <n v="811001"/>
    <s v="Active"/>
    <m/>
    <s v="PUMP DIESEL FD-2"/>
    <s v="N-COCR"/>
    <x v="1"/>
    <s v="Tengiz"/>
    <m/>
    <m/>
    <n v="29460"/>
    <s v="ACTIVE"/>
    <n v="200"/>
    <s v="KTL Utilities"/>
    <s v="Operations"/>
    <n v="207"/>
    <s v="Production Operations"/>
    <n v="745"/>
    <s v="KTL"/>
    <s v="KTL"/>
    <s v="Utilities"/>
    <s v="971"/>
    <s v="Tengiz fleet"/>
    <m/>
    <m/>
    <m/>
    <s v="Non-Critical"/>
    <m/>
    <s v="FD-2"/>
    <s v="USD"/>
    <n v="90000"/>
    <s v="1994"/>
    <n v="19"/>
    <m/>
    <m/>
    <m/>
    <m/>
    <m/>
    <n v="20"/>
    <d v="2004-07-26T00:00:00"/>
    <m/>
    <s v="0"/>
    <s v="0"/>
    <m/>
    <m/>
    <m/>
    <s v="PMPD 002"/>
    <m/>
    <s v="2014"/>
    <s v="2024"/>
    <m/>
    <m/>
    <n v="973"/>
    <m/>
    <m/>
    <m/>
    <s v="NO"/>
    <x v="1"/>
    <m/>
    <x v="1"/>
    <m/>
    <n v="0"/>
    <m/>
    <s v="Off Plot/Внешние объекты"/>
    <x v="2"/>
    <s v="Engine hours, GPS"/>
    <s v="Pump motorized"/>
    <m/>
    <m/>
    <s v="N/A"/>
    <s v="N/A"/>
    <s v="N/A"/>
    <s v="N/A"/>
    <s v="N/A"/>
    <s v="N/A"/>
    <s v="N/A"/>
    <s v="N/A"/>
    <m/>
    <m/>
    <m/>
    <x v="1"/>
    <m/>
    <m/>
    <m/>
    <m/>
    <s v="Maintenance: Assylbek Amangaliyev / Yerkin Dauletov"/>
  </r>
  <r>
    <n v="811002"/>
    <s v="Active"/>
    <m/>
    <s v="PUMP DIESEL FD-2"/>
    <s v="N-COCR"/>
    <x v="1"/>
    <s v="Tengiz"/>
    <m/>
    <m/>
    <n v="29460"/>
    <s v="ACTIVE"/>
    <n v="200"/>
    <s v="KTL Utilities"/>
    <s v="Operations"/>
    <n v="207"/>
    <s v="Production Operations"/>
    <n v="745"/>
    <s v="KTL"/>
    <s v="KTL"/>
    <s v="Utilities"/>
    <s v="972"/>
    <s v="Tengiz fleet"/>
    <m/>
    <m/>
    <m/>
    <s v="Non-Critical"/>
    <m/>
    <s v="FD-2"/>
    <s v="USD"/>
    <n v="90000"/>
    <s v="1994"/>
    <n v="19"/>
    <m/>
    <m/>
    <m/>
    <m/>
    <m/>
    <n v="20"/>
    <d v="2004-07-26T00:00:00"/>
    <m/>
    <s v="0"/>
    <s v="0"/>
    <m/>
    <m/>
    <m/>
    <s v="PMPD 002"/>
    <m/>
    <s v="2014"/>
    <s v="2024"/>
    <m/>
    <m/>
    <n v="974"/>
    <m/>
    <m/>
    <m/>
    <s v="NO"/>
    <x v="1"/>
    <m/>
    <x v="1"/>
    <m/>
    <n v="0"/>
    <m/>
    <s v="Off Plot/Внешние объекты"/>
    <x v="2"/>
    <s v="Engine hours, GPS"/>
    <s v="Pump motorized"/>
    <m/>
    <m/>
    <s v="N/A"/>
    <s v="N/A"/>
    <s v="N/A"/>
    <s v="N/A"/>
    <s v="N/A"/>
    <s v="N/A"/>
    <s v="N/A"/>
    <s v="N/A"/>
    <m/>
    <m/>
    <m/>
    <x v="1"/>
    <m/>
    <m/>
    <m/>
    <m/>
    <s v="Maintenance: Assylbek Amangaliyev / Yerkin Dauletov"/>
  </r>
  <r>
    <n v="811003"/>
    <s v="Sent to BP"/>
    <m/>
    <s v="PUMP 75C"/>
    <s v="N-COCR"/>
    <x v="1"/>
    <s v="Tengiz"/>
    <m/>
    <m/>
    <n v="20530"/>
    <s v="ACTIVE"/>
    <n v="150"/>
    <s v="ERT - Base"/>
    <s v="OE/HSE"/>
    <n v="205"/>
    <s v="OE/HSE"/>
    <n v="607"/>
    <s v="Tengiz OE/HSE"/>
    <s v="Tengiz OE/HSE"/>
    <s v="ERT - Base"/>
    <s v="1783"/>
    <s v="Tengiz fleet"/>
    <m/>
    <m/>
    <m/>
    <s v="Non-Critical"/>
    <m/>
    <s v="75C"/>
    <s v="USD"/>
    <n v="90000"/>
    <s v="2000"/>
    <n v="18"/>
    <m/>
    <m/>
    <d v="1899-12-31T00:00:00"/>
    <m/>
    <d v="1899-12-31T00:00:00"/>
    <n v="20"/>
    <d v="2007-05-04T00:00:00"/>
    <m/>
    <s v="0"/>
    <s v="0"/>
    <m/>
    <m/>
    <m/>
    <s v="PMPD 002"/>
    <m/>
    <s v="2015"/>
    <s v="2025"/>
    <m/>
    <m/>
    <n v="1989"/>
    <m/>
    <m/>
    <m/>
    <s v="NO"/>
    <x v="1"/>
    <m/>
    <x v="1"/>
    <m/>
    <n v="0"/>
    <m/>
    <s v=""/>
    <x v="2"/>
    <s v="Engine hours, GPS"/>
    <s v="Pump motorized"/>
    <s v="Assigned"/>
    <s v="ERT"/>
    <s v="N/A"/>
    <s v="N/A"/>
    <s v="N/A"/>
    <s v="N/A"/>
    <s v="N/A"/>
    <s v="N/A"/>
    <s v="N/A"/>
    <s v="N/A"/>
    <m/>
    <m/>
    <m/>
    <x v="1"/>
    <m/>
    <m/>
    <m/>
    <s v="Removed from data gathering scope"/>
    <s v="ERT Base: Azamat Tatcheyev / Said Dosmukhanbetov"/>
  </r>
  <r>
    <n v="811004"/>
    <s v="Reserved"/>
    <m/>
    <s v="PUMP 75C"/>
    <s v="N-COCR"/>
    <x v="1"/>
    <s v="Tengiz"/>
    <m/>
    <m/>
    <n v="20530"/>
    <s v="ACTIVE"/>
    <n v="150"/>
    <s v="ERT - Base"/>
    <s v="OE/HSE"/>
    <n v="205"/>
    <s v="OE/HSE"/>
    <n v="607"/>
    <s v="Tengiz OE/HSE"/>
    <s v="Tengiz OE/HSE"/>
    <s v="ERT - Base"/>
    <s v="973"/>
    <s v="Tengiz fleet"/>
    <m/>
    <m/>
    <m/>
    <s v="Non-Critical"/>
    <s v="SPILLTEC"/>
    <s v="75C"/>
    <s v="USD"/>
    <n v="90000"/>
    <s v="2000"/>
    <n v="18"/>
    <m/>
    <m/>
    <m/>
    <m/>
    <m/>
    <n v="20"/>
    <d v="2005-04-29T00:00:00"/>
    <m/>
    <s v="0"/>
    <s v="0"/>
    <m/>
    <m/>
    <m/>
    <s v="PMPFR 001"/>
    <m/>
    <s v="2013"/>
    <s v="2025"/>
    <m/>
    <s v="YES"/>
    <n v="975"/>
    <m/>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s v="NO"/>
    <x v="1"/>
    <m/>
    <x v="1"/>
    <m/>
    <n v="0"/>
    <m/>
    <s v=""/>
    <x v="2"/>
    <s v="Engine hours, GPS"/>
    <s v="Pump motorized"/>
    <s v="Assigned"/>
    <s v="ERT"/>
    <s v="N/A"/>
    <s v="N/A"/>
    <s v="N/A"/>
    <s v="N/A"/>
    <s v="N/A"/>
    <s v="N/A"/>
    <s v="N/A"/>
    <s v="N/A"/>
    <m/>
    <m/>
    <m/>
    <x v="1"/>
    <m/>
    <m/>
    <m/>
    <s v="Removed from data gathering scope"/>
    <s v="ERT Base: Azamat Tatcheyev / Said Dosmukhanbetov"/>
  </r>
  <r>
    <n v="811005"/>
    <s v="Active"/>
    <m/>
    <s v="PUMP"/>
    <s v="N-COCR"/>
    <x v="1"/>
    <s v="Tengiz"/>
    <s v="FPC035851"/>
    <m/>
    <n v="20302"/>
    <s v="ACTIVE"/>
    <n v="200"/>
    <s v="Drilling ERT"/>
    <s v="Operations"/>
    <n v="203"/>
    <s v="Drilling"/>
    <n v="500"/>
    <s v="Drilling"/>
    <s v="Drilling"/>
    <s v="Drilling ERT"/>
    <s v="974"/>
    <s v="Tengiz fleet"/>
    <s v="Allocated"/>
    <m/>
    <m/>
    <s v="Non-Critical"/>
    <s v="GORMAN"/>
    <m/>
    <s v="USD"/>
    <n v="20000"/>
    <s v="2005"/>
    <n v="18"/>
    <m/>
    <s v="91405"/>
    <m/>
    <m/>
    <m/>
    <n v="20"/>
    <d v="2005-04-29T00:00:00"/>
    <m/>
    <s v="62"/>
    <s v="62"/>
    <m/>
    <m/>
    <m/>
    <s v="PMPD 003"/>
    <m/>
    <s v="2013"/>
    <s v="2025"/>
    <m/>
    <s v="YES"/>
    <n v="976"/>
    <m/>
    <m/>
    <m/>
    <s v="NO"/>
    <x v="1"/>
    <m/>
    <x v="1"/>
    <m/>
    <n v="0"/>
    <m/>
    <s v=""/>
    <x v="2"/>
    <s v="Engine hours, GPS"/>
    <s v="Pump motorized"/>
    <m/>
    <m/>
    <s v="N/A"/>
    <s v="N/A"/>
    <s v="N/A"/>
    <s v="N/A"/>
    <s v="N/A"/>
    <s v="N/A"/>
    <s v="N/A"/>
    <s v="N/A"/>
    <m/>
    <m/>
    <m/>
    <x v="1"/>
    <m/>
    <m/>
    <m/>
    <s v="Origin is not identified by Drilling"/>
    <s v="Drilling: Kyle Harrelson / Joseph Bothner"/>
  </r>
  <r>
    <n v="811006"/>
    <s v="Sent to BP"/>
    <m/>
    <s v="PUMP"/>
    <s v="N-COCR"/>
    <x v="1"/>
    <s v="Tengiz"/>
    <m/>
    <m/>
    <n v="13840"/>
    <s v="ACTIVE"/>
    <n v="200"/>
    <s v="Warehouse Operations"/>
    <s v="Operations"/>
    <n v="209"/>
    <s v="Supply Chain Management"/>
    <n v="335"/>
    <s v="Materials Management"/>
    <s v="Materials Management"/>
    <s v="Operations Warehouse"/>
    <s v="1784"/>
    <s v="Tengiz fleet"/>
    <m/>
    <m/>
    <m/>
    <s v="Non-Critical"/>
    <m/>
    <m/>
    <s v="USD"/>
    <n v="20000"/>
    <m/>
    <n v="18"/>
    <m/>
    <m/>
    <d v="1899-12-31T00:00:00"/>
    <m/>
    <d v="1899-12-31T00:00:00"/>
    <n v="20"/>
    <d v="2007-05-04T00:00:00"/>
    <m/>
    <s v="0"/>
    <s v="0"/>
    <m/>
    <m/>
    <m/>
    <s v="PMPD 002"/>
    <m/>
    <s v="2015"/>
    <s v="2025"/>
    <m/>
    <m/>
    <n v="1990"/>
    <m/>
    <m/>
    <m/>
    <s v="NO"/>
    <x v="1"/>
    <m/>
    <x v="1"/>
    <m/>
    <n v="0"/>
    <m/>
    <s v=""/>
    <x v="2"/>
    <s v="Engine hours, GPS"/>
    <s v="Pump motorized"/>
    <m/>
    <m/>
    <s v="N/A"/>
    <s v="N/A"/>
    <s v="N/A"/>
    <s v="N/A"/>
    <s v="N/A"/>
    <s v="N/A"/>
    <s v="N/A"/>
    <s v="N/A"/>
    <s v="TCO Logistics"/>
    <s v="4559 / 4126"/>
    <m/>
    <x v="1"/>
    <m/>
    <m/>
    <m/>
    <m/>
    <s v="SCM Materials Management: Ilya Gergert /  Bolatbek Baltalin"/>
  </r>
  <r>
    <n v="811009"/>
    <s v="Sent to BP"/>
    <m/>
    <s v="PUMP FIRE FIGHTING PATTERSON"/>
    <s v="N-COCR"/>
    <x v="1"/>
    <s v="Tengiz"/>
    <s v="FPC043062"/>
    <m/>
    <n v="13562"/>
    <s v="ACTIVE"/>
    <n v="200"/>
    <s v="TCOV Maintenance"/>
    <s v="Operations"/>
    <n v="209"/>
    <s v="Supply Chain Management"/>
    <n v="310"/>
    <s v="Tengiz Facilities Management"/>
    <s v="Tengiz Facilities Management"/>
    <s v="FM TCOV MAINT"/>
    <s v="1787"/>
    <s v="Tengiz fleet"/>
    <m/>
    <m/>
    <m/>
    <s v="Non-Critical"/>
    <s v="PATTERSON"/>
    <m/>
    <m/>
    <n v="0"/>
    <m/>
    <n v="16"/>
    <m/>
    <m/>
    <d v="1899-12-31T00:00:00"/>
    <m/>
    <d v="1899-12-31T00:00:00"/>
    <n v="20"/>
    <d v="2008-07-01T00:00:00"/>
    <m/>
    <s v="0"/>
    <s v="0"/>
    <m/>
    <m/>
    <m/>
    <s v="PMPFR 001"/>
    <m/>
    <s v="2017"/>
    <s v="2027"/>
    <m/>
    <m/>
    <n v="1993"/>
    <m/>
    <m/>
    <m/>
    <s v="NO"/>
    <x v="1"/>
    <m/>
    <x v="1"/>
    <m/>
    <n v="0"/>
    <m/>
    <s v=""/>
    <x v="2"/>
    <s v="Engine hours, GPS"/>
    <s v="Firefighting equipment"/>
    <m/>
    <m/>
    <s v="N/A"/>
    <s v="N/A"/>
    <s v="N/A"/>
    <s v="N/A"/>
    <s v="N/A"/>
    <s v="N/A"/>
    <s v="N/A"/>
    <s v="N/A"/>
    <m/>
    <m/>
    <m/>
    <x v="1"/>
    <m/>
    <m/>
    <m/>
    <m/>
    <s v="TFM: Konstantin Chernov / Maxat Yeshmaganbetov"/>
  </r>
  <r>
    <n v="811010"/>
    <s v="Sent to BP"/>
    <m/>
    <s v="PUMP FIRE FIGHTING ELECTRICAL PATTERSON"/>
    <s v="N-COCR"/>
    <x v="1"/>
    <s v="Tengiz"/>
    <s v="FPC043056"/>
    <m/>
    <n v="13562"/>
    <s v="ACTIVE"/>
    <n v="200"/>
    <s v="TCOV Maintenance"/>
    <s v="Operations"/>
    <n v="209"/>
    <s v="Supply Chain Management"/>
    <n v="310"/>
    <s v="Tengiz Facilities Management"/>
    <s v="Tengiz Facilities Management"/>
    <s v="FM TCOV MAINT"/>
    <s v="1788"/>
    <s v="Tengiz fleet"/>
    <m/>
    <m/>
    <m/>
    <s v="Non-Critical"/>
    <s v="PATTERSON"/>
    <m/>
    <m/>
    <n v="0"/>
    <m/>
    <n v="16"/>
    <m/>
    <m/>
    <d v="1899-12-31T00:00:00"/>
    <m/>
    <d v="1899-12-31T00:00:00"/>
    <n v="20"/>
    <d v="2008-07-01T00:00:00"/>
    <m/>
    <s v="0"/>
    <s v="0"/>
    <m/>
    <m/>
    <m/>
    <s v="PMPFR 001"/>
    <m/>
    <s v="2017"/>
    <s v="2027"/>
    <m/>
    <m/>
    <n v="1994"/>
    <m/>
    <m/>
    <m/>
    <s v="NO"/>
    <x v="1"/>
    <m/>
    <x v="1"/>
    <m/>
    <n v="0"/>
    <m/>
    <s v=""/>
    <x v="2"/>
    <s v="Engine hours, GPS"/>
    <s v="Firefighting equipment"/>
    <m/>
    <m/>
    <s v="N/A"/>
    <s v="N/A"/>
    <s v="N/A"/>
    <s v="N/A"/>
    <s v="N/A"/>
    <s v="N/A"/>
    <s v="N/A"/>
    <s v="N/A"/>
    <m/>
    <m/>
    <m/>
    <x v="1"/>
    <m/>
    <m/>
    <m/>
    <m/>
    <s v="TFM: Konstantin Chernov / Maxat Yeshmaganbetov"/>
  </r>
  <r>
    <n v="811011"/>
    <s v="Sent to BP"/>
    <m/>
    <s v="PUMP FIRE FIGHTING PATTERSON 3406"/>
    <s v="N-COCR"/>
    <x v="1"/>
    <s v="Tengiz"/>
    <s v="GTB22233"/>
    <m/>
    <n v="13562"/>
    <s v="ACTIVE"/>
    <n v="200"/>
    <s v="TCOV Maintenance"/>
    <s v="Operations"/>
    <n v="209"/>
    <s v="Supply Chain Management"/>
    <n v="310"/>
    <s v="Tengiz Facilities Management"/>
    <s v="Tengiz Facilities Management"/>
    <s v="ESS Facilities Maintenance"/>
    <s v="1789"/>
    <s v="Tengiz fleet"/>
    <m/>
    <m/>
    <m/>
    <s v="Non-Critical"/>
    <s v="PATTERSON"/>
    <s v="3406"/>
    <m/>
    <n v="0"/>
    <s v="2004"/>
    <n v="17"/>
    <m/>
    <s v="GBT22233"/>
    <d v="1899-12-31T00:00:00"/>
    <m/>
    <d v="1899-12-31T00:00:00"/>
    <n v="20"/>
    <d v="2008-07-08T00:00:00"/>
    <m/>
    <s v="0"/>
    <s v="0"/>
    <m/>
    <m/>
    <m/>
    <s v="PMPFR 002"/>
    <m/>
    <s v="2014"/>
    <s v="2026"/>
    <m/>
    <s v="YES"/>
    <n v="1995"/>
    <m/>
    <m/>
    <m/>
    <s v="NO"/>
    <x v="1"/>
    <m/>
    <x v="1"/>
    <m/>
    <n v="0"/>
    <m/>
    <s v=""/>
    <x v="2"/>
    <s v="Engine hours, GPS"/>
    <s v="Firefighting equipment"/>
    <m/>
    <m/>
    <s v="N/A"/>
    <s v="N/A"/>
    <s v="N/A"/>
    <s v="N/A"/>
    <s v="N/A"/>
    <s v="N/A"/>
    <s v="N/A"/>
    <s v="N/A"/>
    <m/>
    <m/>
    <m/>
    <x v="1"/>
    <m/>
    <m/>
    <m/>
    <m/>
    <s v="TFM: Konstantin Chernov / Maxat Yeshmaganbetov"/>
  </r>
  <r>
    <n v="811012"/>
    <s v="Sent to BP"/>
    <m/>
    <s v="PUMP FIRE FIGHTING ELECTRICAL PATTERSON"/>
    <s v="N-COCR"/>
    <x v="1"/>
    <s v="Tengiz"/>
    <s v="FPC043063"/>
    <s v="FPC043063"/>
    <n v="13562"/>
    <s v="ACTIVE"/>
    <n v="200"/>
    <s v="TCOV Maintenance"/>
    <s v="Operations"/>
    <n v="209"/>
    <s v="Supply Chain Management"/>
    <n v="310"/>
    <s v="Tengiz Facilities Management"/>
    <s v="Tengiz Facilities Management"/>
    <s v="FM TCOV MAINT"/>
    <s v="1790"/>
    <s v="Tengiz fleet"/>
    <m/>
    <m/>
    <m/>
    <s v="Non-Critical"/>
    <s v="PATTERSON"/>
    <m/>
    <m/>
    <n v="0"/>
    <m/>
    <n v="16"/>
    <m/>
    <m/>
    <d v="1899-12-31T00:00:00"/>
    <m/>
    <d v="1899-12-31T00:00:00"/>
    <n v="20"/>
    <d v="2008-07-01T00:00:00"/>
    <m/>
    <s v="0"/>
    <s v="0"/>
    <m/>
    <m/>
    <m/>
    <s v="PMPFR 001"/>
    <m/>
    <s v="2017"/>
    <s v="2027"/>
    <m/>
    <m/>
    <n v="1996"/>
    <m/>
    <m/>
    <m/>
    <s v="NO"/>
    <x v="1"/>
    <m/>
    <x v="1"/>
    <m/>
    <n v="0"/>
    <m/>
    <s v=""/>
    <x v="2"/>
    <s v="Engine hours, GPS"/>
    <s v="Firefighting equipment"/>
    <m/>
    <m/>
    <s v="N/A"/>
    <s v="N/A"/>
    <s v="N/A"/>
    <s v="N/A"/>
    <s v="N/A"/>
    <s v="N/A"/>
    <s v="N/A"/>
    <s v="N/A"/>
    <m/>
    <m/>
    <m/>
    <x v="1"/>
    <m/>
    <m/>
    <m/>
    <m/>
    <s v="TFM: Konstantin Chernov / Maxat Yeshmaganbetov"/>
  </r>
  <r>
    <n v="811013"/>
    <s v="Active"/>
    <m/>
    <s v="PUMP FIRE FIGHTING 63-G-9201"/>
    <s v="N-COCR"/>
    <x v="1"/>
    <s v="Tengiz"/>
    <s v="0234041/9A"/>
    <m/>
    <n v="29480"/>
    <s v="ACTIVE"/>
    <n v="200"/>
    <s v="SGP Utilities"/>
    <s v="Operations"/>
    <n v="207"/>
    <s v="Production Operations"/>
    <n v="795"/>
    <s v="SGI/SGP"/>
    <s v="SGI/SGP"/>
    <s v="SGP P&amp;U"/>
    <s v="975"/>
    <s v="Tengiz fleet"/>
    <m/>
    <m/>
    <m/>
    <s v="Non-Critical"/>
    <m/>
    <s v="63-G-9201"/>
    <m/>
    <n v="0"/>
    <s v="2008"/>
    <n v="15"/>
    <m/>
    <s v="38S1028"/>
    <m/>
    <m/>
    <m/>
    <n v="20"/>
    <d v="2008-05-31T00:00:00"/>
    <m/>
    <s v="1"/>
    <s v="1"/>
    <s v="435.00 mh#1"/>
    <m/>
    <m/>
    <s v="PMPFR 002"/>
    <m/>
    <s v="2013"/>
    <s v="2028"/>
    <m/>
    <m/>
    <n v="977"/>
    <m/>
    <m/>
    <m/>
    <s v="NO"/>
    <x v="1"/>
    <m/>
    <x v="1"/>
    <m/>
    <n v="0"/>
    <m/>
    <s v="Plant SGP/Завод ЗВП"/>
    <x v="2"/>
    <s v="Engine hours, GPS"/>
    <s v="Firefighting equipment"/>
    <m/>
    <m/>
    <s v="N/A"/>
    <s v="N/A"/>
    <s v="N/A"/>
    <s v="N/A"/>
    <s v="N/A"/>
    <s v="N/A"/>
    <s v="N/A"/>
    <s v="N/A"/>
    <m/>
    <m/>
    <m/>
    <x v="1"/>
    <m/>
    <m/>
    <m/>
    <m/>
    <s v="Maintenance: Assylbek Amangaliyev / Yerkin Dauletov"/>
  </r>
  <r>
    <n v="811014"/>
    <s v="Sent to BP"/>
    <m/>
    <s v="PUMP FIRE FIGHTING  JOHN DEERE 6125HF070"/>
    <s v="N-COCR"/>
    <x v="1"/>
    <s v="Tengiz"/>
    <s v="RG6125H061340"/>
    <m/>
    <n v="20050"/>
    <s v="ACTIVE"/>
    <n v="200"/>
    <s v="Rail Road Operations"/>
    <s v="Operations"/>
    <n v="207"/>
    <s v="Production Operations"/>
    <n v="708"/>
    <s v="FIELD &amp; EXPORT"/>
    <s v="FIELD &amp; EXPORT"/>
    <s v="Rail Road Operations"/>
    <s v="1791"/>
    <s v="Tengiz fleet"/>
    <m/>
    <m/>
    <m/>
    <s v="Non-Critical"/>
    <s v="JOHN DEERE"/>
    <s v="6125HF070"/>
    <m/>
    <n v="0"/>
    <s v="2007"/>
    <n v="15"/>
    <m/>
    <s v="715457632"/>
    <d v="1899-12-31T00:00:00"/>
    <m/>
    <d v="1899-12-31T00:00:00"/>
    <n v="20"/>
    <d v="2009-06-01T00:00:00"/>
    <m/>
    <s v="0"/>
    <s v="0"/>
    <m/>
    <m/>
    <m/>
    <m/>
    <m/>
    <s v="2019"/>
    <s v="2029"/>
    <m/>
    <m/>
    <n v="1997"/>
    <m/>
    <m/>
    <m/>
    <s v="NO"/>
    <x v="1"/>
    <m/>
    <x v="1"/>
    <m/>
    <n v="0"/>
    <m/>
    <s v=""/>
    <x v="2"/>
    <s v="Engine hours, GPS"/>
    <s v="Firefighting equipment"/>
    <m/>
    <m/>
    <s v="N/A"/>
    <s v="N/A"/>
    <s v="N/A"/>
    <s v="N/A"/>
    <s v="N/A"/>
    <s v="N/A"/>
    <s v="N/A"/>
    <s v="N/A"/>
    <s v="TCO SCM Logistics"/>
    <s v="200-4683"/>
    <s v="RRMLC@tengizchevroil.com"/>
    <x v="1"/>
    <m/>
    <m/>
    <m/>
    <m/>
    <s v="Maintenance RailRoad "/>
  </r>
  <r>
    <n v="811015"/>
    <s v="Sent to BP"/>
    <m/>
    <s v="PUMP FIRE FIGHTING  JOHN DEERE 6125HF070"/>
    <s v="N-COCR"/>
    <x v="1"/>
    <s v="Tengiz"/>
    <s v="RG6125H061342"/>
    <m/>
    <n v="20050"/>
    <s v="ACTIVE"/>
    <n v="200"/>
    <s v="Rail Road Operations"/>
    <s v="Operations"/>
    <n v="207"/>
    <s v="Production Operations"/>
    <n v="708"/>
    <s v="FIELD &amp; EXPORT"/>
    <s v="FIELD &amp; EXPORT"/>
    <s v="Rail Road Operations"/>
    <s v="1792"/>
    <s v="Tengiz fleet"/>
    <m/>
    <m/>
    <m/>
    <s v="Non-Critical"/>
    <s v="JOHN DEERE"/>
    <s v="6125HF070"/>
    <m/>
    <n v="0"/>
    <s v="2007"/>
    <n v="15"/>
    <m/>
    <s v="715457631"/>
    <d v="1899-12-31T00:00:00"/>
    <m/>
    <d v="1899-12-31T00:00:00"/>
    <n v="20"/>
    <d v="2009-06-01T00:00:00"/>
    <m/>
    <s v="0"/>
    <s v="0"/>
    <m/>
    <m/>
    <m/>
    <m/>
    <m/>
    <s v="2019"/>
    <s v="2029"/>
    <m/>
    <m/>
    <n v="1998"/>
    <m/>
    <m/>
    <m/>
    <s v="NO"/>
    <x v="1"/>
    <m/>
    <x v="1"/>
    <m/>
    <n v="0"/>
    <m/>
    <s v=""/>
    <x v="2"/>
    <s v="Engine hours, GPS"/>
    <s v="Firefighting equipment"/>
    <m/>
    <m/>
    <s v="N/A"/>
    <s v="N/A"/>
    <s v="N/A"/>
    <s v="N/A"/>
    <s v="N/A"/>
    <s v="N/A"/>
    <s v="N/A"/>
    <s v="N/A"/>
    <s v="TCO SCM Logistics"/>
    <s v="200-4683"/>
    <s v="RRMLC@tengizchevroil.com"/>
    <x v="1"/>
    <m/>
    <m/>
    <m/>
    <m/>
    <s v="Maintenance RailRoad "/>
  </r>
  <r>
    <n v="811016"/>
    <s v="Sent to BP"/>
    <m/>
    <s v="PUMP FIRE FIGHTING DIESEL PATTERSON"/>
    <s v="N-COCR"/>
    <x v="1"/>
    <s v="Tengiz"/>
    <s v="FP-C047450"/>
    <s v="FP-C047450"/>
    <n v="20050"/>
    <s v="ACTIVE"/>
    <n v="200"/>
    <s v="Rail Road Operations"/>
    <s v="Operations"/>
    <n v="207"/>
    <s v="Production Operations"/>
    <n v="708"/>
    <s v="FIELD &amp; EXPORT"/>
    <s v="FIELD &amp; EXPORT"/>
    <s v="Rail Road Operations"/>
    <s v="1793"/>
    <s v="Tengiz fleet"/>
    <m/>
    <m/>
    <m/>
    <s v="Non-Critical"/>
    <s v="PATTERSON"/>
    <s v="5X4X12SSC"/>
    <s v="USD"/>
    <n v="242685"/>
    <s v="2004"/>
    <n v="12"/>
    <m/>
    <s v="977795"/>
    <d v="1899-12-31T00:00:00"/>
    <m/>
    <d v="1899-12-31T00:00:00"/>
    <n v="20"/>
    <d v="2013-04-09T00:00:00"/>
    <m/>
    <s v="0"/>
    <s v="0"/>
    <m/>
    <m/>
    <m/>
    <s v="PMPFR004"/>
    <m/>
    <s v="2016"/>
    <s v="2031"/>
    <m/>
    <m/>
    <n v="1999"/>
    <m/>
    <m/>
    <m/>
    <s v="NO"/>
    <x v="1"/>
    <m/>
    <x v="1"/>
    <m/>
    <n v="0"/>
    <m/>
    <s v=""/>
    <x v="2"/>
    <s v="Engine hours, GPS"/>
    <s v="Firefighting equipment"/>
    <m/>
    <m/>
    <s v="N/A"/>
    <s v="N/A"/>
    <s v="N/A"/>
    <s v="N/A"/>
    <s v="N/A"/>
    <s v="N/A"/>
    <s v="N/A"/>
    <s v="N/A"/>
    <s v="TCO SCM Logistics"/>
    <s v="200-4683"/>
    <s v="RRMLC@tengizchevroil.com"/>
    <x v="1"/>
    <m/>
    <m/>
    <m/>
    <m/>
    <s v="Maintenance RailRoad "/>
  </r>
  <r>
    <n v="811017"/>
    <s v="Active"/>
    <m/>
    <s v="PUMP FIRE FIGHTING DIESEL STERLING"/>
    <s v="N-COCR"/>
    <x v="1"/>
    <s v="Tengiz"/>
    <s v="0228035A"/>
    <m/>
    <n v="20702"/>
    <s v="ACTIVE"/>
    <n v="200"/>
    <s v="SGI Operations"/>
    <s v="Operations"/>
    <n v="207"/>
    <s v="Production Operations"/>
    <n v="795"/>
    <s v="SGI/SGP"/>
    <s v="SGI/SGP"/>
    <s v="SGI Operations"/>
    <s v="976"/>
    <s v="Tengiz fleet"/>
    <m/>
    <m/>
    <m/>
    <s v="Non-Critical"/>
    <s v="STERLING"/>
    <s v="SPP-BR12D"/>
    <m/>
    <n v="0"/>
    <s v="2003"/>
    <n v="11"/>
    <m/>
    <s v="36S20993"/>
    <m/>
    <m/>
    <m/>
    <n v="20"/>
    <d v="2012-04-14T00:00:00"/>
    <m/>
    <s v="0"/>
    <s v="0"/>
    <m/>
    <m/>
    <m/>
    <s v="PMPFR 005"/>
    <s v="571501-4-6003"/>
    <s v="2020"/>
    <s v="2032"/>
    <m/>
    <s v="YES"/>
    <n v="978"/>
    <m/>
    <m/>
    <m/>
    <s v="NO"/>
    <x v="1"/>
    <m/>
    <x v="1"/>
    <m/>
    <n v="0"/>
    <m/>
    <s v="Plant SGI/Завод ЗСГ"/>
    <x v="2"/>
    <s v="Engine hours, GPS"/>
    <s v="Firefighting equipment"/>
    <m/>
    <m/>
    <s v="N/A"/>
    <s v="N/A"/>
    <s v="N/A"/>
    <s v="N/A"/>
    <s v="N/A"/>
    <s v="N/A"/>
    <s v="N/A"/>
    <s v="N/A"/>
    <m/>
    <m/>
    <m/>
    <x v="1"/>
    <m/>
    <m/>
    <m/>
    <m/>
    <s v="Maintenance: Assylbek Amangaliyev / Yerkin Dauletov"/>
  </r>
  <r>
    <n v="1021001"/>
    <s v="Active"/>
    <s v="0608EX"/>
    <s v="MOBILE FRAC TANK 500BBL"/>
    <s v="N-COCR"/>
    <x v="1"/>
    <s v="Tengiz"/>
    <s v="HTC-2570"/>
    <m/>
    <n v="20850"/>
    <s v="ACTIVE"/>
    <n v="200"/>
    <s v="Maintenance Shared Services"/>
    <s v="Operations"/>
    <n v="207"/>
    <s v="Production Operations"/>
    <n v="705"/>
    <s v="Maintenance"/>
    <s v="Maintenance"/>
    <s v="Maintenance Shared Services"/>
    <s v="1802"/>
    <s v="Tengiz fleet"/>
    <m/>
    <m/>
    <m/>
    <s v="Non-Critical"/>
    <s v="HERRING TANK COMPANY"/>
    <s v="500BBL"/>
    <s v="USD"/>
    <n v="28500"/>
    <s v="2004"/>
    <n v="11"/>
    <m/>
    <m/>
    <d v="1899-12-31T00:00:00"/>
    <m/>
    <d v="2004-12-04T00:00:00"/>
    <n v="20"/>
    <d v="2014-04-05T00:00:00"/>
    <m/>
    <s v="0"/>
    <s v="0"/>
    <m/>
    <m/>
    <s v="11R22.5"/>
    <s v="FRCT 001"/>
    <s v="91495"/>
    <s v="2032"/>
    <s v="2032"/>
    <m/>
    <m/>
    <n v="2008"/>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02"/>
    <s v="Active"/>
    <s v="0609EX"/>
    <s v="MOBILE FRAC TANK 500BBL"/>
    <s v="N-COCR"/>
    <x v="1"/>
    <s v="Tengiz"/>
    <s v="HTC-2590"/>
    <m/>
    <n v="20850"/>
    <s v="ACTIVE"/>
    <n v="200"/>
    <s v="Maintenance Shared Services"/>
    <s v="Operations"/>
    <n v="207"/>
    <s v="Production Operations"/>
    <n v="705"/>
    <s v="Maintenance"/>
    <s v="Maintenance"/>
    <s v="Maintenance Shared Services"/>
    <s v="1803"/>
    <s v="Tengiz fleet"/>
    <m/>
    <m/>
    <m/>
    <s v="Non-Critical"/>
    <s v="HERRING TANK COMPANY"/>
    <s v="500BBL"/>
    <s v="USD"/>
    <n v="28500"/>
    <s v="2004"/>
    <n v="11"/>
    <m/>
    <m/>
    <d v="1899-12-31T00:00:00"/>
    <m/>
    <d v="2005-12-04T00:00:00"/>
    <n v="20"/>
    <d v="2014-04-05T00:00:00"/>
    <m/>
    <s v="0"/>
    <s v="0"/>
    <m/>
    <m/>
    <s v="11R22.5"/>
    <s v="FRCT 001"/>
    <s v="91495"/>
    <s v="2032"/>
    <s v="2032"/>
    <m/>
    <m/>
    <n v="2009"/>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03"/>
    <s v="Active"/>
    <s v="0610EX"/>
    <s v="MOBILE FRAC TANK 500BBL"/>
    <s v="N-COCR"/>
    <x v="1"/>
    <s v="Tengiz"/>
    <s v="HTC-2594"/>
    <m/>
    <n v="20850"/>
    <s v="ACTIVE"/>
    <n v="200"/>
    <s v="Maintenance Shared Services"/>
    <s v="Operations"/>
    <n v="207"/>
    <s v="Production Operations"/>
    <n v="705"/>
    <s v="Maintenance"/>
    <s v="Maintenance"/>
    <s v="Maintenance Shared Services"/>
    <s v="1804"/>
    <s v="Tengiz fleet"/>
    <m/>
    <m/>
    <m/>
    <s v="Non-Critical"/>
    <s v="HERRING TANK COMPANY"/>
    <s v="500BBL"/>
    <s v="USD"/>
    <n v="28500"/>
    <s v="2004"/>
    <n v="11"/>
    <m/>
    <m/>
    <d v="1899-12-31T00:00:00"/>
    <m/>
    <d v="2005-12-04T00:00:00"/>
    <n v="20"/>
    <d v="2014-04-05T00:00:00"/>
    <m/>
    <s v="0"/>
    <s v="0"/>
    <m/>
    <m/>
    <s v="11R22.5"/>
    <s v="FRCT 001"/>
    <s v="91495"/>
    <s v="2032"/>
    <s v="2032"/>
    <m/>
    <m/>
    <n v="2010"/>
    <m/>
    <m/>
    <s v="16.02.24-sutz: CC was changed to 20850 - Maintenance Shared Services, according to the e-mail from Registration Dept with confirmed by Fleet maintenance and inspection Team Lead as of 07.02.2024 (Inbox - CC Change)_x000a_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04"/>
    <s v="Active"/>
    <s v="0611EX"/>
    <s v="MOBILE FRAC TANK 500BBL"/>
    <s v="N-COCR"/>
    <x v="1"/>
    <s v="Tengiz"/>
    <s v="HTC-2595"/>
    <m/>
    <n v="20850"/>
    <s v="ACTIVE"/>
    <n v="200"/>
    <s v="Maintenance Shared Services"/>
    <s v="Operations"/>
    <n v="207"/>
    <s v="Production Operations"/>
    <n v="705"/>
    <s v="Maintenance"/>
    <s v="Maintenance"/>
    <s v="Maintenance Shared Services"/>
    <s v="1805"/>
    <s v="Tengiz fleet"/>
    <m/>
    <m/>
    <m/>
    <s v="Non-Critical"/>
    <s v="HERRING TANK COMPANY"/>
    <s v="500BBL"/>
    <s v="USD"/>
    <n v="28500"/>
    <s v="2004"/>
    <n v="11"/>
    <m/>
    <m/>
    <d v="1899-12-31T00:00:00"/>
    <m/>
    <d v="2005-12-04T00:00:00"/>
    <n v="20"/>
    <d v="2014-04-05T00:00:00"/>
    <m/>
    <s v="0"/>
    <s v="0"/>
    <m/>
    <m/>
    <s v="11R22.5"/>
    <s v="FRCT 001"/>
    <s v="91495"/>
    <s v="2032"/>
    <s v="2032"/>
    <m/>
    <m/>
    <n v="2011"/>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05"/>
    <s v="Active"/>
    <s v="H69606"/>
    <s v="MOBILE FRAC TANK 500BBL"/>
    <s v="N-COCR"/>
    <x v="1"/>
    <s v="Tengiz"/>
    <s v="HTC-2596"/>
    <m/>
    <n v="20850"/>
    <s v="ACTIVE"/>
    <n v="200"/>
    <s v="Maintenance Shared Services"/>
    <s v="Operations"/>
    <n v="207"/>
    <s v="Production Operations"/>
    <n v="705"/>
    <s v="Maintenance"/>
    <s v="Maintenance"/>
    <s v="Maintenance Shared Services"/>
    <s v="1806"/>
    <s v="Tengiz fleet"/>
    <m/>
    <m/>
    <m/>
    <s v="Non-Critical"/>
    <s v="HERRING TANK COMPANY"/>
    <s v="500BBL"/>
    <s v="USD"/>
    <n v="28500"/>
    <s v="2004"/>
    <n v="11"/>
    <m/>
    <m/>
    <d v="2025-02-07T00:00:00"/>
    <s v="ED99889737"/>
    <d v="2005-12-04T00:00:00"/>
    <n v="20"/>
    <d v="2014-04-05T00:00:00"/>
    <m/>
    <s v="0"/>
    <s v="0"/>
    <m/>
    <m/>
    <s v="11R22.5"/>
    <s v="FRCT 001"/>
    <s v="91495"/>
    <s v="2032"/>
    <s v="2032"/>
    <m/>
    <m/>
    <n v="2012"/>
    <m/>
    <m/>
    <s v="08.02.25-sutz: The place of the old # 0612ЕХ license plate number was received a new one H69606 license plate number with technical passport was received, according to the e-mail from Registration Department as of 08.02.2025. (Inbox-Registration Dept)_x000a__x000a_16.02.24-sutz: CC was changed to 20850 - Maintenance Shared Services, according to the e-mail from Registration Dept with confirmed by Fleet maintenance and inspection Team Lead as of 07.02.2024 (Inbox - CC Change)_x000a_"/>
    <s v="NO"/>
    <x v="1"/>
    <m/>
    <x v="1"/>
    <m/>
    <n v="0"/>
    <m/>
    <s v="Plant SGP/Завод ЗВП"/>
    <x v="1"/>
    <s v="GPS"/>
    <s v="Frac tank"/>
    <s v="Shared with conditions"/>
    <m/>
    <s v="N/A"/>
    <n v="80"/>
    <s v="N/A"/>
    <s v="N/A"/>
    <s v="N/A"/>
    <s v="N/A"/>
    <s v="N/A"/>
    <s v="N/A"/>
    <s v="TCO MSS BP"/>
    <s v="200-4410"/>
    <s v="msslte@tengizchevroil.com"/>
    <x v="1"/>
    <m/>
    <m/>
    <m/>
    <m/>
    <s v="Maintenance: Assylbek Amangaliyev / Yerkin Dauletov"/>
  </r>
  <r>
    <n v="1021006"/>
    <s v="Active"/>
    <s v="0613EX"/>
    <s v="MOBILE FRAC TANK 500BBL"/>
    <s v="N-COCR"/>
    <x v="1"/>
    <s v="Tengiz"/>
    <s v="HTC-2597"/>
    <m/>
    <n v="20850"/>
    <s v="ACTIVE"/>
    <n v="200"/>
    <s v="Maintenance Shared Services"/>
    <s v="Operations"/>
    <n v="207"/>
    <s v="Production Operations"/>
    <n v="705"/>
    <s v="Maintenance"/>
    <s v="Maintenance"/>
    <s v="Maintenance Shared Services"/>
    <s v="1807"/>
    <s v="Tengiz fleet"/>
    <m/>
    <m/>
    <m/>
    <s v="Non-Critical"/>
    <s v="HERRING TANK COMPANY"/>
    <s v="500BBL"/>
    <s v="USD"/>
    <n v="28500"/>
    <s v="2004"/>
    <n v="11"/>
    <m/>
    <m/>
    <d v="1899-12-31T00:00:00"/>
    <m/>
    <d v="2005-12-04T00:00:00"/>
    <n v="20"/>
    <d v="2014-04-05T00:00:00"/>
    <m/>
    <s v="0"/>
    <s v="0"/>
    <m/>
    <m/>
    <s v="11R22.5"/>
    <s v="FRCT 001"/>
    <s v="91495"/>
    <s v="2032"/>
    <s v="2032"/>
    <m/>
    <m/>
    <n v="2013"/>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07"/>
    <s v="Active"/>
    <s v="0614EX"/>
    <s v="MOBILE FRAC TANK 500BBL"/>
    <s v="N-COCR"/>
    <x v="1"/>
    <s v="Tengiz"/>
    <s v="HTC-2598"/>
    <m/>
    <n v="20850"/>
    <s v="ACTIVE"/>
    <n v="200"/>
    <s v="Maintenance Shared Services"/>
    <s v="Operations"/>
    <n v="207"/>
    <s v="Production Operations"/>
    <n v="705"/>
    <s v="Maintenance"/>
    <s v="Maintenance"/>
    <s v="Maintenance Shared Services"/>
    <s v="1808"/>
    <s v="Tengiz fleet"/>
    <m/>
    <m/>
    <m/>
    <s v="Non-Critical"/>
    <s v="HERRING TANK COMPANY"/>
    <s v="500BBL"/>
    <s v="USD"/>
    <n v="28500"/>
    <s v="2004"/>
    <n v="11"/>
    <m/>
    <m/>
    <d v="1899-12-31T00:00:00"/>
    <m/>
    <d v="2005-12-04T00:00:00"/>
    <n v="20"/>
    <d v="2014-04-05T00:00:00"/>
    <m/>
    <s v="0"/>
    <s v="0"/>
    <m/>
    <m/>
    <s v="11R22.5"/>
    <s v="FRCT 001"/>
    <s v="91495"/>
    <s v="2032"/>
    <s v="2032"/>
    <m/>
    <m/>
    <n v="2014"/>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08"/>
    <s v="Active"/>
    <s v="0615EX"/>
    <s v="MOBILE FRAC TANK 500BBL"/>
    <s v="N-COCR"/>
    <x v="1"/>
    <s v="Tengiz"/>
    <s v="HTC-2593"/>
    <m/>
    <n v="20850"/>
    <s v="ACTIVE"/>
    <n v="200"/>
    <s v="Maintenance Shared Services"/>
    <s v="Operations"/>
    <n v="207"/>
    <s v="Production Operations"/>
    <n v="705"/>
    <s v="Maintenance"/>
    <s v="Maintenance"/>
    <s v="Maintenance Shared Services"/>
    <s v="1809"/>
    <s v="Tengiz fleet"/>
    <m/>
    <m/>
    <m/>
    <s v="Non-Critical"/>
    <s v="HERRING TANK COMPANY"/>
    <s v="500BBL"/>
    <s v="USD"/>
    <n v="28500"/>
    <s v="2004"/>
    <n v="11"/>
    <m/>
    <m/>
    <d v="1899-12-31T00:00:00"/>
    <m/>
    <d v="2005-12-04T00:00:00"/>
    <n v="20"/>
    <d v="2014-04-05T00:00:00"/>
    <m/>
    <s v="0"/>
    <s v="0"/>
    <m/>
    <m/>
    <s v="11R22.5"/>
    <s v="FRCT 001"/>
    <s v="91495"/>
    <s v="2032"/>
    <s v="2032"/>
    <m/>
    <m/>
    <n v="2015"/>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09"/>
    <s v="Active"/>
    <s v="0616EX"/>
    <s v="MOBILE FRAC TANK 500BBL"/>
    <s v="N-COCR"/>
    <x v="1"/>
    <s v="Tengiz"/>
    <s v="3103"/>
    <m/>
    <n v="20850"/>
    <s v="ACTIVE"/>
    <n v="200"/>
    <s v="Maintenance Shared Services"/>
    <s v="Operations"/>
    <n v="207"/>
    <s v="Production Operations"/>
    <n v="705"/>
    <s v="Maintenance"/>
    <s v="Maintenance"/>
    <s v="Maintenance Shared Services"/>
    <s v="1810"/>
    <s v="Tengiz fleet"/>
    <m/>
    <m/>
    <m/>
    <s v="Non-Critical"/>
    <s v="HERRING TANK COMPANY"/>
    <s v="500BBL"/>
    <s v="USD"/>
    <n v="31000"/>
    <s v="2004"/>
    <n v="11"/>
    <m/>
    <m/>
    <d v="1899-12-31T00:00:00"/>
    <m/>
    <d v="2005-12-04T00:00:00"/>
    <n v="20"/>
    <d v="2014-04-05T00:00:00"/>
    <m/>
    <s v="0"/>
    <s v="0"/>
    <m/>
    <m/>
    <s v="11R22.5"/>
    <s v="FRCT 001"/>
    <s v="103451"/>
    <s v="2032"/>
    <s v="2032"/>
    <m/>
    <m/>
    <n v="2016"/>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10"/>
    <s v="Active"/>
    <s v="0617EX"/>
    <s v="MOBILE FRAC TANK 500BBL"/>
    <s v="N-COCR"/>
    <x v="1"/>
    <s v="Tengiz"/>
    <s v="3097"/>
    <m/>
    <n v="20850"/>
    <s v="ACTIVE"/>
    <n v="200"/>
    <s v="Maintenance Shared Services"/>
    <s v="Operations"/>
    <n v="207"/>
    <s v="Production Operations"/>
    <n v="705"/>
    <s v="Maintenance"/>
    <s v="Maintenance"/>
    <s v="Maintenance Shared Services"/>
    <s v="1811"/>
    <s v="Tengiz fleet"/>
    <m/>
    <m/>
    <m/>
    <s v="Non-Critical"/>
    <s v="HERRING TANK COMPANY"/>
    <s v="500BBL"/>
    <s v="USD"/>
    <n v="31000"/>
    <s v="2004"/>
    <n v="11"/>
    <m/>
    <m/>
    <d v="1899-12-31T00:00:00"/>
    <m/>
    <d v="2014-05-02T00:00:00"/>
    <n v="20"/>
    <d v="2014-04-05T00:00:00"/>
    <m/>
    <s v="0"/>
    <s v="0"/>
    <m/>
    <m/>
    <s v="11R22.5"/>
    <s v="FRCT 001"/>
    <s v="103451"/>
    <s v="2032"/>
    <s v="2032"/>
    <m/>
    <m/>
    <n v="2017"/>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11"/>
    <s v="Active"/>
    <s v="0618EX"/>
    <s v="MOBILE FRAC TANK 500BBL"/>
    <s v="N-COCR"/>
    <x v="1"/>
    <s v="Tengiz"/>
    <s v="HTC-3098"/>
    <m/>
    <n v="20850"/>
    <s v="ACTIVE"/>
    <n v="200"/>
    <s v="Maintenance Shared Services"/>
    <s v="Operations"/>
    <n v="207"/>
    <s v="Production Operations"/>
    <n v="705"/>
    <s v="Maintenance"/>
    <s v="Maintenance"/>
    <s v="Maintenance Shared Services"/>
    <s v="1812"/>
    <s v="Tengiz fleet"/>
    <m/>
    <m/>
    <m/>
    <s v="Non-Critical"/>
    <s v="HERRING TANK COMPANY"/>
    <s v="500BBL"/>
    <s v="USD"/>
    <n v="31000"/>
    <s v="2004"/>
    <n v="11"/>
    <m/>
    <m/>
    <d v="1899-12-31T00:00:00"/>
    <m/>
    <d v="2005-12-04T00:00:00"/>
    <n v="20"/>
    <d v="2014-04-05T00:00:00"/>
    <m/>
    <s v="0"/>
    <s v="0"/>
    <m/>
    <m/>
    <s v="11R22.5"/>
    <s v="FRCT 001"/>
    <s v="103451"/>
    <s v="2032"/>
    <s v="2032"/>
    <m/>
    <m/>
    <n v="2018"/>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12"/>
    <s v="Active"/>
    <s v="0619EX"/>
    <s v="MOBILE FRAC TANK 500BBL"/>
    <s v="N-COCR"/>
    <x v="1"/>
    <s v="Tengiz"/>
    <s v="HTC-3099"/>
    <m/>
    <n v="20850"/>
    <s v="ACTIVE"/>
    <n v="200"/>
    <s v="Maintenance Shared Services"/>
    <s v="Operations"/>
    <n v="207"/>
    <s v="Production Operations"/>
    <n v="705"/>
    <s v="Maintenance"/>
    <s v="Maintenance"/>
    <s v="Maintenance Shared Services"/>
    <s v="1813"/>
    <s v="Tengiz fleet"/>
    <m/>
    <m/>
    <m/>
    <s v="Non-Critical"/>
    <s v="HERRING TANK COMPANY"/>
    <s v="500BBL"/>
    <s v="USD"/>
    <n v="31000"/>
    <s v="2004"/>
    <n v="11"/>
    <m/>
    <m/>
    <d v="1899-12-31T00:00:00"/>
    <m/>
    <d v="2005-12-04T00:00:00"/>
    <n v="20"/>
    <d v="2014-04-05T00:00:00"/>
    <m/>
    <s v="0"/>
    <s v="0"/>
    <m/>
    <m/>
    <s v="11R22.5"/>
    <s v="FRCT 001"/>
    <s v="103451"/>
    <s v="2032"/>
    <s v="2032"/>
    <m/>
    <m/>
    <n v="2019"/>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13"/>
    <s v="Active"/>
    <s v="0620EX"/>
    <s v="MOBILE FRAC TANK 500BBL"/>
    <s v="N-COCR"/>
    <x v="1"/>
    <s v="Tengiz"/>
    <s v="HTC-3102"/>
    <m/>
    <n v="20850"/>
    <s v="ACTIVE"/>
    <n v="200"/>
    <s v="Maintenance Shared Services"/>
    <s v="Operations"/>
    <n v="207"/>
    <s v="Production Operations"/>
    <n v="705"/>
    <s v="Maintenance"/>
    <s v="Maintenance"/>
    <s v="Maintenance Shared Services"/>
    <s v="1814"/>
    <s v="Tengiz fleet"/>
    <m/>
    <m/>
    <m/>
    <s v="Non-Critical"/>
    <s v="HERRING TANK COMPANY"/>
    <s v="500BBL"/>
    <s v="USD"/>
    <n v="31000"/>
    <s v="2004"/>
    <n v="11"/>
    <m/>
    <m/>
    <d v="1899-12-31T00:00:00"/>
    <m/>
    <d v="2005-12-04T00:00:00"/>
    <n v="20"/>
    <d v="2014-04-05T00:00:00"/>
    <m/>
    <s v="0"/>
    <s v="0"/>
    <m/>
    <m/>
    <m/>
    <s v="FRCT 001"/>
    <s v="103451"/>
    <s v="2032"/>
    <s v="2032"/>
    <m/>
    <m/>
    <n v="2020"/>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14"/>
    <s v="Active"/>
    <s v="0621EX"/>
    <s v="MOBILE FRAC TANK 500BBL"/>
    <s v="N-COCR"/>
    <x v="1"/>
    <s v="Tengiz"/>
    <s v="HTC-3100"/>
    <m/>
    <n v="20850"/>
    <s v="ACTIVE"/>
    <n v="200"/>
    <s v="Maintenance Shared Services"/>
    <s v="Operations"/>
    <n v="207"/>
    <s v="Production Operations"/>
    <n v="705"/>
    <s v="Maintenance"/>
    <s v="Maintenance"/>
    <s v="Maintenance Shared Services"/>
    <s v="1815"/>
    <s v="Tengiz fleet"/>
    <m/>
    <m/>
    <m/>
    <s v="Non-Critical"/>
    <s v="HERRING TANK COMPANY"/>
    <s v="500BBL"/>
    <s v="USD"/>
    <n v="31000"/>
    <s v="2004"/>
    <n v="11"/>
    <m/>
    <m/>
    <d v="1899-12-31T00:00:00"/>
    <m/>
    <d v="2005-12-04T00:00:00"/>
    <n v="20"/>
    <d v="2014-04-05T00:00:00"/>
    <m/>
    <s v="0"/>
    <s v="0"/>
    <m/>
    <m/>
    <s v="11R22.5"/>
    <s v="FRCT 001"/>
    <s v="103451"/>
    <s v="2032"/>
    <s v="2032"/>
    <m/>
    <m/>
    <n v="2021"/>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15"/>
    <s v="Active"/>
    <s v="0622EX"/>
    <s v="MOBILE FRAC TANK 500BBL"/>
    <s v="N-COCR"/>
    <x v="1"/>
    <s v="Tengiz"/>
    <s v="HTC-3101"/>
    <m/>
    <n v="20850"/>
    <s v="ACTIVE"/>
    <n v="200"/>
    <s v="Maintenance Shared Services"/>
    <s v="Operations"/>
    <n v="207"/>
    <s v="Production Operations"/>
    <n v="705"/>
    <s v="Maintenance"/>
    <s v="Maintenance"/>
    <s v="Maintenance Shared Services"/>
    <s v="1816"/>
    <s v="Tengiz fleet"/>
    <m/>
    <m/>
    <m/>
    <s v="Non-Critical"/>
    <s v="HERRING TANK COMPANY"/>
    <s v="500BBL"/>
    <s v="USD"/>
    <n v="31000"/>
    <s v="2004"/>
    <n v="11"/>
    <m/>
    <m/>
    <d v="1899-12-31T00:00:00"/>
    <m/>
    <d v="2005-12-04T00:00:00"/>
    <n v="20"/>
    <d v="2014-04-05T00:00:00"/>
    <m/>
    <s v="0"/>
    <s v="0"/>
    <m/>
    <m/>
    <s v="11R22.5"/>
    <s v="FRCT 001"/>
    <s v="103451"/>
    <s v="2032"/>
    <s v="2032"/>
    <m/>
    <m/>
    <n v="2022"/>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16"/>
    <s v="Active"/>
    <s v="0623EX"/>
    <s v="MOBILE FRAC TANK 500BBL"/>
    <s v="N-COCR"/>
    <x v="1"/>
    <s v="Tengiz"/>
    <s v="HTC-3104"/>
    <m/>
    <n v="20850"/>
    <s v="ACTIVE"/>
    <n v="200"/>
    <s v="Maintenance Shared Services"/>
    <s v="Operations"/>
    <n v="207"/>
    <s v="Production Operations"/>
    <n v="705"/>
    <s v="Maintenance"/>
    <s v="Maintenance"/>
    <s v="Maintenance Shared Services"/>
    <s v="1817"/>
    <s v="Tengiz fleet"/>
    <m/>
    <m/>
    <m/>
    <s v="Non-Critical"/>
    <s v="HERRING TANK COMPANY"/>
    <s v="500BBL"/>
    <s v="USD"/>
    <n v="31000"/>
    <s v="2004"/>
    <n v="11"/>
    <m/>
    <m/>
    <d v="1899-12-31T00:00:00"/>
    <m/>
    <d v="2005-12-04T00:00:00"/>
    <n v="20"/>
    <d v="2014-04-05T00:00:00"/>
    <m/>
    <s v="0"/>
    <s v="0"/>
    <m/>
    <m/>
    <s v="11R22.5"/>
    <s v="FRCT 001"/>
    <s v="103451"/>
    <s v="2032"/>
    <s v="2032"/>
    <m/>
    <m/>
    <n v="2023"/>
    <m/>
    <m/>
    <s v="16.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18"/>
    <s v="Active"/>
    <s v="0818EX"/>
    <s v="MOBILE FRAC TANK"/>
    <s v="N-COCR"/>
    <x v="1"/>
    <s v="Tengiz"/>
    <s v="102430"/>
    <s v="102430"/>
    <n v="20850"/>
    <s v="ACTIVE"/>
    <n v="200"/>
    <s v="Maintenance Shared Services"/>
    <s v="Operations"/>
    <n v="207"/>
    <s v="Production Operations"/>
    <n v="705"/>
    <s v="Maintenance"/>
    <s v="Maintenance"/>
    <s v="Maintenance Shared Services"/>
    <s v="1818"/>
    <s v="Tengiz fleet"/>
    <m/>
    <m/>
    <m/>
    <s v="Non-Critical"/>
    <s v="SAV"/>
    <s v="SAV 931823-0000073"/>
    <s v="USD"/>
    <n v="34820"/>
    <s v="2011"/>
    <n v="11"/>
    <m/>
    <m/>
    <d v="1899-12-31T00:00:00"/>
    <s v="ED00012662"/>
    <d v="2014-02-02T00:00:00"/>
    <n v="20"/>
    <d v="2014-05-07T00:00:00"/>
    <m/>
    <s v="0"/>
    <s v="0"/>
    <m/>
    <m/>
    <s v="11R22.5"/>
    <s v="FRCT 003"/>
    <s v="158541"/>
    <s v="2032"/>
    <s v="2032"/>
    <m/>
    <m/>
    <n v="2024"/>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19"/>
    <s v="Active"/>
    <s v="0805EX"/>
    <s v="MOBILE FRAC TANK"/>
    <s v="N-COCR"/>
    <x v="1"/>
    <s v="Tengiz"/>
    <s v="102431"/>
    <s v="102431"/>
    <n v="20850"/>
    <s v="ACTIVE"/>
    <n v="200"/>
    <s v="Maintenance Shared Services"/>
    <s v="Operations"/>
    <n v="207"/>
    <s v="Production Operations"/>
    <n v="705"/>
    <s v="Maintenance"/>
    <s v="Maintenance"/>
    <s v="Maintenance Shared Services"/>
    <s v="1819"/>
    <s v="Tengiz fleet"/>
    <m/>
    <m/>
    <m/>
    <s v="Non-Critical"/>
    <s v="SAV"/>
    <s v="SAV 931823-0000073"/>
    <s v="USD"/>
    <n v="34820"/>
    <s v="2011"/>
    <n v="11"/>
    <m/>
    <m/>
    <d v="1899-12-31T00:00:00"/>
    <s v="ED00012646"/>
    <d v="2014-02-02T00:00:00"/>
    <n v="20"/>
    <d v="2014-05-07T00:00:00"/>
    <m/>
    <s v="0"/>
    <s v="0"/>
    <m/>
    <m/>
    <s v="11R22.5"/>
    <s v="FRCT 003"/>
    <s v="158541"/>
    <s v="2032"/>
    <s v="2032"/>
    <m/>
    <m/>
    <n v="2025"/>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20"/>
    <s v="Active"/>
    <s v="0809EX"/>
    <s v="MOBILE FRAC TANK"/>
    <s v="N-COCR"/>
    <x v="1"/>
    <s v="Tengiz"/>
    <s v="102432"/>
    <s v="102432"/>
    <n v="20850"/>
    <s v="ACTIVE"/>
    <n v="200"/>
    <s v="Maintenance Shared Services"/>
    <s v="Operations"/>
    <n v="207"/>
    <s v="Production Operations"/>
    <n v="705"/>
    <s v="Maintenance"/>
    <s v="Maintenance"/>
    <s v="Maintenance Shared Services"/>
    <s v="1820"/>
    <s v="Tengiz fleet"/>
    <m/>
    <m/>
    <m/>
    <s v="Non-Critical"/>
    <s v="SAV"/>
    <s v="SAV 931823-0000073"/>
    <s v="USD"/>
    <n v="34820"/>
    <s v="2011"/>
    <n v="11"/>
    <m/>
    <m/>
    <d v="1899-12-31T00:00:00"/>
    <s v="ED00012650"/>
    <d v="2014-02-02T00:00:00"/>
    <n v="20"/>
    <d v="2014-05-07T00:00:00"/>
    <m/>
    <s v="0"/>
    <s v="0"/>
    <m/>
    <m/>
    <s v="11R22.5"/>
    <s v="FRCT 003"/>
    <s v="158541"/>
    <s v="2032"/>
    <s v="2032"/>
    <m/>
    <m/>
    <n v="2026"/>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21"/>
    <s v="Active"/>
    <s v="0808EX"/>
    <s v="MOBILE FRAC TANK"/>
    <s v="N-COCR"/>
    <x v="1"/>
    <s v="Tengiz"/>
    <s v="102433"/>
    <s v="102433"/>
    <n v="20850"/>
    <s v="ACTIVE"/>
    <n v="200"/>
    <s v="Maintenance Shared Services"/>
    <s v="Operations"/>
    <n v="207"/>
    <s v="Production Operations"/>
    <n v="705"/>
    <s v="Maintenance"/>
    <s v="Maintenance"/>
    <s v="Maintenance Shared Services"/>
    <s v="1821"/>
    <s v="Tengiz fleet"/>
    <m/>
    <m/>
    <m/>
    <s v="Non-Critical"/>
    <s v="SAV"/>
    <s v="SAV 931823-0000073"/>
    <s v="USD"/>
    <n v="34820"/>
    <s v="2011"/>
    <n v="11"/>
    <m/>
    <m/>
    <d v="1899-12-31T00:00:00"/>
    <s v="ED00012649"/>
    <d v="2014-02-02T00:00:00"/>
    <n v="20"/>
    <d v="2014-05-07T00:00:00"/>
    <m/>
    <s v="0"/>
    <s v="0"/>
    <m/>
    <m/>
    <s v="11R22.5"/>
    <s v="FRCT 003"/>
    <s v="158541"/>
    <s v="2032"/>
    <s v="2032"/>
    <m/>
    <m/>
    <n v="2027"/>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22"/>
    <s v="Active"/>
    <s v="0817EX"/>
    <s v="MOBILE FRAC TANK"/>
    <s v="N-COCR"/>
    <x v="1"/>
    <s v="Tengiz"/>
    <s v="102434"/>
    <s v="102434"/>
    <n v="20850"/>
    <s v="ACTIVE"/>
    <n v="200"/>
    <s v="Maintenance Shared Services"/>
    <s v="Operations"/>
    <n v="207"/>
    <s v="Production Operations"/>
    <n v="705"/>
    <s v="Maintenance"/>
    <s v="Maintenance"/>
    <s v="Maintenance Shared Services"/>
    <s v="1822"/>
    <s v="Tengiz fleet"/>
    <m/>
    <m/>
    <m/>
    <s v="Non-Critical"/>
    <s v="SAV"/>
    <s v="SAV 931823-0000073"/>
    <s v="USD"/>
    <n v="34820"/>
    <s v="2011"/>
    <n v="11"/>
    <m/>
    <m/>
    <d v="1899-12-31T00:00:00"/>
    <s v="ED00012661"/>
    <d v="2014-02-02T00:00:00"/>
    <n v="20"/>
    <d v="2014-05-07T00:00:00"/>
    <m/>
    <s v="0"/>
    <s v="0"/>
    <m/>
    <m/>
    <s v="11R22.5"/>
    <s v="FRCT 003"/>
    <s v="158541"/>
    <s v="2032"/>
    <s v="2032"/>
    <m/>
    <m/>
    <n v="2028"/>
    <m/>
    <m/>
    <s v="18.02.24-sutz: CC was changed to 20850 - Maintenance Shared Services, according to the e-mail from Registration Dept with confirmed by Fleet maintenance and inspection Team Lead as of 07.02.2024 (Inbox - CC Change)_x000a_"/>
    <s v="NO"/>
    <x v="1"/>
    <m/>
    <x v="1"/>
    <m/>
    <n v="0"/>
    <m/>
    <s v="Off Plot/Внешние объекты"/>
    <x v="1"/>
    <s v="GPS"/>
    <s v="Frac tank"/>
    <s v="Shared with conditions"/>
    <m/>
    <s v="N/A"/>
    <n v="80"/>
    <s v="N/A"/>
    <s v="N/A"/>
    <s v="N/A"/>
    <s v="N/A"/>
    <s v="N/A"/>
    <s v="N/A"/>
    <s v="TCO MSS BP"/>
    <s v="200-4410"/>
    <s v="msslte@tengizchevroil.com"/>
    <x v="1"/>
    <m/>
    <m/>
    <m/>
    <m/>
    <s v="Maintenance: Assylbek Amangaliyev / Yerkin Dauletov"/>
  </r>
  <r>
    <n v="1021023"/>
    <s v="Active"/>
    <s v="0647EX"/>
    <s v="MOBILE FRAC TANK"/>
    <s v="N-COCR"/>
    <x v="1"/>
    <s v="Tengiz"/>
    <s v="102435"/>
    <s v="102435"/>
    <n v="20850"/>
    <s v="ACTIVE"/>
    <n v="200"/>
    <s v="Maintenance Shared Services"/>
    <s v="Operations"/>
    <n v="207"/>
    <s v="Production Operations"/>
    <n v="705"/>
    <s v="Maintenance"/>
    <s v="Maintenance"/>
    <s v="Maintenance Shared Services"/>
    <s v="1823"/>
    <s v="Tengiz fleet"/>
    <m/>
    <m/>
    <m/>
    <s v="Non-Critical"/>
    <s v="SAV"/>
    <s v="SAV 931823-0000073"/>
    <s v="USD"/>
    <n v="34820"/>
    <s v="2011"/>
    <n v="11"/>
    <m/>
    <m/>
    <d v="1899-12-31T00:00:00"/>
    <s v="ED00012638"/>
    <d v="2014-02-02T00:00:00"/>
    <n v="20"/>
    <d v="2014-05-07T00:00:00"/>
    <m/>
    <s v="0"/>
    <s v="0"/>
    <m/>
    <m/>
    <s v="11R22.5"/>
    <s v="FRCT 003"/>
    <s v="158541"/>
    <s v="2032"/>
    <s v="2032"/>
    <m/>
    <m/>
    <n v="2029"/>
    <m/>
    <m/>
    <s v="18.02.24-sutz: CC was changed to 20850 - Maintenance Shared Services, according to the e-mail from Registration Dept with confirmed by Fleet maintenance and inspection Team Lead as of 07.02.2024 (Inbox - CC Change)_x000a_"/>
    <s v="NO"/>
    <x v="1"/>
    <m/>
    <x v="1"/>
    <m/>
    <n v="0"/>
    <m/>
    <s v="Field/Промысел"/>
    <x v="1"/>
    <s v="GPS"/>
    <s v="Frac tank"/>
    <s v="Shared with conditions"/>
    <m/>
    <s v="N/A"/>
    <n v="80"/>
    <s v="N/A"/>
    <s v="N/A"/>
    <s v="N/A"/>
    <s v="N/A"/>
    <s v="N/A"/>
    <s v="N/A"/>
    <s v="TCO MSS BP"/>
    <s v="200-4410"/>
    <s v="msslte@tengizchevroil.com"/>
    <x v="1"/>
    <m/>
    <m/>
    <m/>
    <m/>
    <s v="Maintenance: Assylbek Amangaliyev / Yerkin Dauletov"/>
  </r>
  <r>
    <n v="1021024"/>
    <s v="Active"/>
    <s v="0648EX"/>
    <s v="MOBILE FRAC TANK"/>
    <s v="N-COCR"/>
    <x v="1"/>
    <s v="Tengiz"/>
    <s v="102437"/>
    <s v="102437"/>
    <n v="20850"/>
    <s v="ACTIVE"/>
    <n v="200"/>
    <s v="Maintenance Shared Services"/>
    <s v="Operations"/>
    <n v="207"/>
    <s v="Production Operations"/>
    <n v="705"/>
    <s v="Maintenance"/>
    <s v="Maintenance"/>
    <s v="Maintenance Shared Services"/>
    <s v="1824"/>
    <s v="Tengiz fleet"/>
    <m/>
    <m/>
    <m/>
    <s v="Non-Critical"/>
    <s v="SAV"/>
    <s v="SAV 931823-0000073"/>
    <s v="USD"/>
    <n v="34820"/>
    <s v="2011"/>
    <n v="11"/>
    <m/>
    <m/>
    <d v="1899-12-31T00:00:00"/>
    <s v="ED00012639"/>
    <d v="2014-02-02T00:00:00"/>
    <n v="20"/>
    <d v="2014-05-07T00:00:00"/>
    <m/>
    <s v="0"/>
    <s v="0"/>
    <m/>
    <m/>
    <s v="11R22.5"/>
    <s v="FRCT 003"/>
    <s v="158541"/>
    <s v="2032"/>
    <s v="2032"/>
    <m/>
    <m/>
    <n v="2030"/>
    <m/>
    <m/>
    <s v="18.02.24-sutz: CC was changed to 20850 - Maintenance Shared Services, according to the e-mail from Registration Dept with confirmed by Fleet maintenance and inspection Team Lead as of 07.02.2024 (Inbox - CC Change)_x000a_"/>
    <s v="NO"/>
    <x v="1"/>
    <m/>
    <x v="1"/>
    <m/>
    <n v="0"/>
    <m/>
    <s v="Off Plot/Внешние объекты"/>
    <x v="1"/>
    <s v="GPS"/>
    <s v="Frac tank"/>
    <s v="Shared with conditions"/>
    <m/>
    <s v="N/A"/>
    <n v="80"/>
    <s v="N/A"/>
    <s v="N/A"/>
    <s v="N/A"/>
    <s v="N/A"/>
    <s v="N/A"/>
    <s v="N/A"/>
    <s v="TCO MSS BP"/>
    <s v="200-4410"/>
    <s v="msslte@tengizchevroil.com"/>
    <x v="1"/>
    <m/>
    <m/>
    <m/>
    <m/>
    <s v="Maintenance: Assylbek Amangaliyev / Yerkin Dauletov"/>
  </r>
  <r>
    <n v="1021025"/>
    <s v="Active"/>
    <s v="0816EX"/>
    <s v="MOBILE FRAC TANK"/>
    <s v="N-COCR"/>
    <x v="1"/>
    <s v="Tengiz"/>
    <s v="102438"/>
    <s v="102438"/>
    <n v="20850"/>
    <s v="ACTIVE"/>
    <n v="200"/>
    <s v="Maintenance Shared Services"/>
    <s v="Operations"/>
    <n v="207"/>
    <s v="Production Operations"/>
    <n v="705"/>
    <s v="Maintenance"/>
    <s v="Maintenance"/>
    <s v="Maintenance Shared Services"/>
    <s v="1825"/>
    <s v="Tengiz fleet"/>
    <m/>
    <m/>
    <m/>
    <s v="Non-Critical"/>
    <s v="SAV"/>
    <s v="SAV 931823-0000073"/>
    <s v="USD"/>
    <n v="34820"/>
    <s v="2011"/>
    <n v="11"/>
    <m/>
    <m/>
    <d v="1899-12-31T00:00:00"/>
    <s v="ED00012660"/>
    <d v="2014-05-02T00:00:00"/>
    <n v="20"/>
    <d v="2014-05-07T00:00:00"/>
    <m/>
    <s v="0"/>
    <s v="0"/>
    <m/>
    <m/>
    <s v="11R22.5"/>
    <s v="FRCT 003"/>
    <s v="158541"/>
    <s v="2032"/>
    <s v="2032"/>
    <m/>
    <m/>
    <n v="2031"/>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26"/>
    <s v="Active"/>
    <s v="0649EX"/>
    <s v="MOBILE FRAC TANK"/>
    <s v="N-COCR"/>
    <x v="1"/>
    <s v="Tengiz"/>
    <s v="102439"/>
    <s v="102439"/>
    <n v="20850"/>
    <s v="ACTIVE"/>
    <n v="200"/>
    <s v="Maintenance Shared Services"/>
    <s v="Operations"/>
    <n v="207"/>
    <s v="Production Operations"/>
    <n v="705"/>
    <s v="Maintenance"/>
    <s v="Maintenance"/>
    <s v="Maintenance Shared Services"/>
    <s v="1826"/>
    <s v="Tengiz fleet"/>
    <m/>
    <m/>
    <m/>
    <s v="Non-Critical"/>
    <s v="SAV"/>
    <s v="SAV 931823-0000073"/>
    <s v="USD"/>
    <n v="34820"/>
    <s v="2011"/>
    <n v="11"/>
    <m/>
    <m/>
    <d v="1899-12-31T00:00:00"/>
    <s v="ED00012640"/>
    <d v="2014-02-02T00:00:00"/>
    <n v="20"/>
    <d v="2014-05-07T00:00:00"/>
    <m/>
    <s v="0"/>
    <s v="0"/>
    <m/>
    <m/>
    <s v="11R22.5"/>
    <s v="FRCT 003"/>
    <s v="158541"/>
    <s v="2032"/>
    <s v="2032"/>
    <m/>
    <m/>
    <n v="2032"/>
    <m/>
    <m/>
    <s v="18.02.24-sutz: CC was changed to 20850 - Maintenance Shared Services, according to the e-mail from Registration Dept with confirmed by Fleet maintenance and inspection Team Lead as of 07.02.2024 (Inbox - CC Change)_x000a_"/>
    <s v="NO"/>
    <x v="1"/>
    <m/>
    <x v="1"/>
    <m/>
    <n v="0"/>
    <m/>
    <s v="Off Plot/Внешние объекты"/>
    <x v="1"/>
    <s v="GPS"/>
    <s v="Frac tank"/>
    <s v="Shared with conditions"/>
    <m/>
    <s v="N/A"/>
    <n v="80"/>
    <s v="N/A"/>
    <s v="N/A"/>
    <s v="N/A"/>
    <s v="N/A"/>
    <s v="N/A"/>
    <s v="N/A"/>
    <s v="TCO MSS BP"/>
    <s v="200-4410"/>
    <s v="msslte@tengizchevroil.com"/>
    <x v="1"/>
    <m/>
    <m/>
    <m/>
    <m/>
    <s v="Maintenance: Assylbek Amangaliyev / Yerkin Dauletov"/>
  </r>
  <r>
    <n v="1021027"/>
    <s v="Active"/>
    <s v="0815EX"/>
    <s v="MOBILE FRAC TANK"/>
    <s v="N-COCR"/>
    <x v="1"/>
    <s v="Tengiz"/>
    <s v="102440"/>
    <s v="102440"/>
    <n v="20850"/>
    <s v="ACTIVE"/>
    <n v="200"/>
    <s v="Maintenance Shared Services"/>
    <s v="Operations"/>
    <n v="207"/>
    <s v="Production Operations"/>
    <n v="705"/>
    <s v="Maintenance"/>
    <s v="Maintenance"/>
    <s v="Maintenance Shared Services"/>
    <s v="1827"/>
    <s v="Tengiz fleet"/>
    <m/>
    <m/>
    <m/>
    <s v="Non-Critical"/>
    <s v="SAV"/>
    <s v="SAV 931823-0000073"/>
    <s v="USD"/>
    <n v="34820"/>
    <s v="2011"/>
    <n v="11"/>
    <m/>
    <m/>
    <d v="1899-12-31T00:00:00"/>
    <s v="ED00012659"/>
    <d v="2014-02-07T00:00:00"/>
    <n v="20"/>
    <d v="2012-02-08T00:00:00"/>
    <m/>
    <s v="0"/>
    <s v="0"/>
    <m/>
    <m/>
    <s v="11R X 22.5"/>
    <s v="FRCT 003"/>
    <s v="158541"/>
    <s v="2032"/>
    <s v="2032"/>
    <m/>
    <m/>
    <n v="2033"/>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28"/>
    <s v="Active"/>
    <s v="0806EX"/>
    <s v="MOBILE FRAC TANK"/>
    <s v="N-COCR"/>
    <x v="1"/>
    <s v="Tengiz"/>
    <s v="102441"/>
    <s v="102441"/>
    <n v="20850"/>
    <s v="ACTIVE"/>
    <n v="200"/>
    <s v="Maintenance Shared Services"/>
    <s v="Operations"/>
    <n v="207"/>
    <s v="Production Operations"/>
    <n v="705"/>
    <s v="Maintenance"/>
    <s v="Maintenance"/>
    <s v="Maintenance Shared Services"/>
    <s v="1828"/>
    <s v="Tengiz fleet"/>
    <m/>
    <m/>
    <m/>
    <s v="Non-Critical"/>
    <s v="SAV"/>
    <s v="SAV 931823-0000073"/>
    <s v="USD"/>
    <n v="34820"/>
    <s v="2011"/>
    <n v="11"/>
    <m/>
    <m/>
    <d v="1899-12-31T00:00:00"/>
    <s v="ED00012647"/>
    <d v="2014-02-07T00:00:00"/>
    <n v="20"/>
    <d v="2012-02-08T00:00:00"/>
    <m/>
    <s v="0"/>
    <s v="0"/>
    <m/>
    <m/>
    <s v="11R X 22.5"/>
    <s v="FRCT 003"/>
    <s v="158541"/>
    <s v="2032"/>
    <s v="2032"/>
    <m/>
    <m/>
    <n v="2034"/>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29"/>
    <s v="Active"/>
    <s v="0813EX"/>
    <s v="MOBILE FRAC TANK"/>
    <s v="N-COCR"/>
    <x v="1"/>
    <s v="Tengiz"/>
    <s v="102442"/>
    <s v="102442"/>
    <n v="20850"/>
    <s v="ACTIVE"/>
    <n v="200"/>
    <s v="Maintenance Shared Services"/>
    <s v="Operations"/>
    <n v="207"/>
    <s v="Production Operations"/>
    <n v="705"/>
    <s v="Maintenance"/>
    <s v="Maintenance"/>
    <s v="Maintenance Shared Services"/>
    <s v="1829"/>
    <s v="Tengiz fleet"/>
    <m/>
    <m/>
    <m/>
    <s v="Non-Critical"/>
    <s v="SAV"/>
    <s v="SAV 931823-0000073"/>
    <s v="USD"/>
    <n v="34820"/>
    <s v="2011"/>
    <n v="11"/>
    <m/>
    <m/>
    <d v="1899-12-31T00:00:00"/>
    <s v="ED00012657"/>
    <d v="2014-02-07T00:00:00"/>
    <n v="20"/>
    <d v="2012-02-08T00:00:00"/>
    <m/>
    <s v="0"/>
    <s v="0"/>
    <m/>
    <m/>
    <s v="11R X 22.5"/>
    <s v="FRCT 003"/>
    <s v="158541"/>
    <s v="2032"/>
    <s v="2032"/>
    <m/>
    <m/>
    <n v="2035"/>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30"/>
    <s v="Active"/>
    <s v="0801EX"/>
    <s v="MOBILE FRAC TANK"/>
    <s v="N-COCR"/>
    <x v="1"/>
    <s v="Tengiz"/>
    <s v="102443"/>
    <s v="102443"/>
    <n v="20850"/>
    <s v="ACTIVE"/>
    <n v="200"/>
    <s v="Maintenance Shared Services"/>
    <s v="Operations"/>
    <n v="207"/>
    <s v="Production Operations"/>
    <n v="705"/>
    <s v="Maintenance"/>
    <s v="Maintenance"/>
    <s v="Maintenance Shared Services"/>
    <s v="1830"/>
    <s v="Tengiz fleet"/>
    <m/>
    <m/>
    <m/>
    <s v="Non-Critical"/>
    <s v="SAV"/>
    <s v="SAV 931823-0000073"/>
    <s v="USD"/>
    <n v="34820"/>
    <s v="2011"/>
    <n v="11"/>
    <m/>
    <m/>
    <d v="1899-12-31T00:00:00"/>
    <s v="ED00012642"/>
    <d v="2014-02-07T00:00:00"/>
    <n v="20"/>
    <d v="2012-02-08T00:00:00"/>
    <m/>
    <s v="0"/>
    <s v="0"/>
    <m/>
    <m/>
    <s v="11R22.5"/>
    <s v="FRCT 003"/>
    <s v="158541"/>
    <s v="2032"/>
    <s v="2032"/>
    <m/>
    <m/>
    <n v="2036"/>
    <m/>
    <m/>
    <s v="18.02.24-sutz: CC was changed to 20850 - Maintenance Shared Services, according to the e-mail from Registration Dept with confirmed by Fleet maintenance and inspection Team Lead as of 07.02.2024 (Inbox - CC Change)_x000a_"/>
    <s v="NO"/>
    <x v="1"/>
    <m/>
    <x v="1"/>
    <m/>
    <n v="0"/>
    <m/>
    <s v="Field/Промысел"/>
    <x v="1"/>
    <s v="GPS"/>
    <s v="Frac tank"/>
    <s v="Shared with conditions"/>
    <m/>
    <s v="N/A"/>
    <n v="80"/>
    <s v="N/A"/>
    <s v="N/A"/>
    <s v="N/A"/>
    <s v="N/A"/>
    <s v="N/A"/>
    <s v="N/A"/>
    <s v="TCO MSS BP"/>
    <s v="200-4410"/>
    <s v="msslte@tengizchevroil.com"/>
    <x v="1"/>
    <m/>
    <m/>
    <m/>
    <m/>
    <s v="Maintenance: Assylbek Amangaliyev / Yerkin Dauletov"/>
  </r>
  <r>
    <n v="1021031"/>
    <s v="Active"/>
    <s v="0624EX"/>
    <s v="MOBILE FRAC TANK"/>
    <s v="N-COCR"/>
    <x v="1"/>
    <s v="Tengiz"/>
    <s v="102444"/>
    <s v="102444"/>
    <n v="20850"/>
    <s v="ACTIVE"/>
    <n v="200"/>
    <s v="Maintenance Shared Services"/>
    <s v="Operations"/>
    <n v="207"/>
    <s v="Production Operations"/>
    <n v="705"/>
    <s v="Maintenance"/>
    <s v="Maintenance"/>
    <s v="Maintenance Shared Services"/>
    <s v="1831"/>
    <s v="Tengiz fleet"/>
    <m/>
    <m/>
    <m/>
    <s v="Non-Critical"/>
    <s v="SAV"/>
    <s v="SAV 931823-0000073"/>
    <s v="USD"/>
    <n v="34820"/>
    <s v="2011"/>
    <n v="11"/>
    <m/>
    <m/>
    <d v="1899-12-31T00:00:00"/>
    <s v="ED00012418"/>
    <d v="2014-02-07T00:00:00"/>
    <n v="20"/>
    <d v="2012-02-08T00:00:00"/>
    <m/>
    <s v="0"/>
    <s v="0"/>
    <m/>
    <m/>
    <s v="11R X 22.5"/>
    <s v="FRCT 003"/>
    <s v="158541"/>
    <s v="2032"/>
    <s v="2032"/>
    <m/>
    <m/>
    <n v="2037"/>
    <m/>
    <m/>
    <s v="18.02.24-sutz: CC was changed to 20850 - Maintenance Shared Services, according to the e-mail from Registration Dept with confirmed by Fleet maintenance and inspection Team Lead as of 07.02.2024 (Inbox - CC Change)_x000a_"/>
    <s v="NO"/>
    <x v="1"/>
    <m/>
    <x v="1"/>
    <m/>
    <n v="0"/>
    <m/>
    <s v="Off Plot/Внешние объекты"/>
    <x v="1"/>
    <s v="GPS"/>
    <s v="Frac tank"/>
    <s v="Shared with conditions"/>
    <m/>
    <s v="N/A"/>
    <n v="80"/>
    <s v="N/A"/>
    <s v="N/A"/>
    <s v="N/A"/>
    <s v="N/A"/>
    <s v="N/A"/>
    <s v="N/A"/>
    <s v="TCO MSS BP"/>
    <s v="200-4410"/>
    <s v="msslte@tengizchevroil.com"/>
    <x v="1"/>
    <m/>
    <m/>
    <m/>
    <m/>
    <s v="Maintenance: Assylbek Amangaliyev / Yerkin Dauletov"/>
  </r>
  <r>
    <n v="1021032"/>
    <s v="Active"/>
    <s v="0632EX"/>
    <s v="MOBILE FRAC TANK"/>
    <s v="N-COCR"/>
    <x v="1"/>
    <s v="Tengiz"/>
    <s v="102445"/>
    <s v="102445"/>
    <n v="20850"/>
    <s v="ACTIVE"/>
    <n v="200"/>
    <s v="Maintenance Shared Services"/>
    <s v="Operations"/>
    <n v="207"/>
    <s v="Production Operations"/>
    <n v="705"/>
    <s v="Maintenance"/>
    <s v="Maintenance"/>
    <s v="Maintenance Shared Services"/>
    <s v="1832"/>
    <s v="Tengiz fleet"/>
    <m/>
    <m/>
    <m/>
    <s v="Non-Critical"/>
    <s v="SAV"/>
    <s v="SAV 931823-0000073"/>
    <s v="USD"/>
    <n v="34820"/>
    <s v="2011"/>
    <n v="11"/>
    <m/>
    <m/>
    <d v="1899-12-31T00:00:00"/>
    <s v="ED00012426"/>
    <d v="2014-02-07T00:00:00"/>
    <n v="20"/>
    <d v="2012-02-08T00:00:00"/>
    <m/>
    <s v="0"/>
    <s v="0"/>
    <m/>
    <m/>
    <s v="11R X 22.5"/>
    <s v="FRCT 003"/>
    <s v="158541"/>
    <s v="2032"/>
    <s v="2032"/>
    <m/>
    <m/>
    <n v="2038"/>
    <m/>
    <m/>
    <s v="18.02.24-sutz: CC was changed to 20850 - Maintenance Shared Services, according to the e-mail from Registration Dept with confirmed by Fleet maintenance and inspection Team Lead as of 07.02.2024 (Inbox - CC Change)_x000a_"/>
    <s v="NO"/>
    <x v="1"/>
    <m/>
    <x v="1"/>
    <m/>
    <n v="0"/>
    <m/>
    <s v="Off Plot/Внешние объекты"/>
    <x v="1"/>
    <s v="GPS"/>
    <s v="Frac tank"/>
    <s v="Shared with conditions"/>
    <m/>
    <s v="N/A"/>
    <n v="80"/>
    <s v="N/A"/>
    <s v="N/A"/>
    <s v="N/A"/>
    <s v="N/A"/>
    <s v="N/A"/>
    <s v="N/A"/>
    <s v="TCO MSS BP"/>
    <s v="200-4410"/>
    <s v="msslte@tengizchevroil.com"/>
    <x v="1"/>
    <m/>
    <m/>
    <m/>
    <m/>
    <s v="Maintenance: Assylbek Amangaliyev / Yerkin Dauletov"/>
  </r>
  <r>
    <n v="1021033"/>
    <s v="Active"/>
    <s v="0631EX"/>
    <s v="MOBILE FRAC TANK"/>
    <s v="N-COCR"/>
    <x v="1"/>
    <s v="Tengiz"/>
    <s v="102446"/>
    <s v="102446"/>
    <n v="20850"/>
    <s v="ACTIVE"/>
    <n v="200"/>
    <s v="Maintenance Shared Services"/>
    <s v="Operations"/>
    <n v="207"/>
    <s v="Production Operations"/>
    <n v="705"/>
    <s v="Maintenance"/>
    <s v="Maintenance"/>
    <s v="Maintenance Shared Services"/>
    <s v="1833"/>
    <s v="Tengiz fleet"/>
    <m/>
    <m/>
    <m/>
    <s v="Non-Critical"/>
    <s v="SAV"/>
    <s v="SAV 931823-0000073"/>
    <s v="USD"/>
    <n v="34820"/>
    <s v="2011"/>
    <n v="11"/>
    <m/>
    <m/>
    <d v="1899-12-31T00:00:00"/>
    <s v="ED00012425"/>
    <d v="2014-02-07T00:00:00"/>
    <n v="20"/>
    <d v="2012-02-08T00:00:00"/>
    <m/>
    <s v="0"/>
    <s v="0"/>
    <m/>
    <m/>
    <s v="11R X 22.5"/>
    <s v="FRCT 003"/>
    <s v="158541"/>
    <s v="2032"/>
    <s v="2032"/>
    <m/>
    <m/>
    <n v="2039"/>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34"/>
    <s v="Active"/>
    <s v="0807EX"/>
    <s v="MOBILE FRAC TANK"/>
    <s v="N-COCR"/>
    <x v="1"/>
    <s v="Tengiz"/>
    <s v="102447"/>
    <s v="102447"/>
    <n v="20850"/>
    <s v="ACTIVE"/>
    <n v="200"/>
    <s v="Maintenance Shared Services"/>
    <s v="Operations"/>
    <n v="207"/>
    <s v="Production Operations"/>
    <n v="705"/>
    <s v="Maintenance"/>
    <s v="Maintenance"/>
    <s v="Maintenance Shared Services"/>
    <s v="1834"/>
    <s v="Tengiz fleet"/>
    <m/>
    <m/>
    <m/>
    <s v="Non-Critical"/>
    <s v="SAV"/>
    <s v="SAV 931823-0000073"/>
    <s v="USD"/>
    <n v="34820"/>
    <s v="2011"/>
    <n v="11"/>
    <m/>
    <m/>
    <d v="1899-12-31T00:00:00"/>
    <s v="ED00012648"/>
    <d v="2014-02-07T00:00:00"/>
    <n v="20"/>
    <d v="2012-02-08T00:00:00"/>
    <m/>
    <s v="0"/>
    <s v="0"/>
    <m/>
    <m/>
    <s v="11R X 22.5"/>
    <s v="FRCT 003"/>
    <s v="158541"/>
    <s v="2032"/>
    <s v="2032"/>
    <m/>
    <m/>
    <n v="2040"/>
    <m/>
    <m/>
    <s v="18.02.24-sutz: CC was changed to 20850 - Maintenance Shared Services, according to the e-mail from Registration Dept with confirmed by Fleet maintenance and inspection Team Lead as of 07.02.2024 (Inbox - CC Change)_x000a_"/>
    <s v="NO"/>
    <x v="1"/>
    <m/>
    <x v="1"/>
    <m/>
    <n v="0"/>
    <m/>
    <s v="Off Plot/Внешние объекты"/>
    <x v="1"/>
    <s v="GPS"/>
    <s v="Frac tank"/>
    <s v="Shared with conditions"/>
    <m/>
    <s v="N/A"/>
    <n v="80"/>
    <s v="N/A"/>
    <s v="N/A"/>
    <s v="N/A"/>
    <s v="N/A"/>
    <s v="N/A"/>
    <s v="N/A"/>
    <s v="TCO MSS BP"/>
    <s v="200-4410"/>
    <s v="msslte@tengizchevroil.com"/>
    <x v="1"/>
    <m/>
    <m/>
    <m/>
    <m/>
    <s v="Maintenance: Assylbek Amangaliyev / Yerkin Dauletov"/>
  </r>
  <r>
    <n v="1021035"/>
    <s v="Active"/>
    <s v="0633EX"/>
    <s v="MOBILE FRAC TANK"/>
    <s v="N-COCR"/>
    <x v="1"/>
    <s v="Tengiz"/>
    <s v="102448"/>
    <s v="102448"/>
    <n v="20850"/>
    <s v="ACTIVE"/>
    <n v="200"/>
    <s v="Maintenance Shared Services"/>
    <s v="Operations"/>
    <n v="207"/>
    <s v="Production Operations"/>
    <n v="705"/>
    <s v="Maintenance"/>
    <s v="Maintenance"/>
    <s v="Maintenance Shared Services"/>
    <s v="1835"/>
    <s v="Tengiz fleet"/>
    <m/>
    <m/>
    <m/>
    <s v="Non-Critical"/>
    <s v="SAV"/>
    <s v="SAV 931823-0000073"/>
    <s v="USD"/>
    <n v="34820"/>
    <s v="2011"/>
    <n v="11"/>
    <m/>
    <m/>
    <d v="1899-12-31T00:00:00"/>
    <s v="ED00012427"/>
    <d v="2014-02-07T00:00:00"/>
    <n v="20"/>
    <d v="2012-02-08T00:00:00"/>
    <m/>
    <s v="0"/>
    <s v="0"/>
    <m/>
    <m/>
    <s v="11R X 22.5"/>
    <s v="FRCT 003"/>
    <s v="158541"/>
    <s v="2032"/>
    <s v="2032"/>
    <m/>
    <m/>
    <n v="2041"/>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36"/>
    <s v="Active"/>
    <s v="0814EX"/>
    <s v="MOBILE FRAC TANK"/>
    <s v="N-COCR"/>
    <x v="1"/>
    <s v="Tengiz"/>
    <s v="102449"/>
    <s v="102449"/>
    <n v="20850"/>
    <s v="ACTIVE"/>
    <n v="200"/>
    <s v="Maintenance Shared Services"/>
    <s v="Operations"/>
    <n v="207"/>
    <s v="Production Operations"/>
    <n v="705"/>
    <s v="Maintenance"/>
    <s v="Maintenance"/>
    <s v="Maintenance Shared Services"/>
    <s v="1836"/>
    <s v="Tengiz fleet"/>
    <m/>
    <m/>
    <m/>
    <s v="Non-Critical"/>
    <s v="SAV"/>
    <s v="SAV 931823-0000073"/>
    <s v="USD"/>
    <n v="34820"/>
    <s v="2011"/>
    <n v="11"/>
    <m/>
    <m/>
    <d v="1899-12-31T00:00:00"/>
    <s v="ED00012658"/>
    <d v="2014-02-07T00:00:00"/>
    <n v="20"/>
    <d v="2012-02-08T00:00:00"/>
    <m/>
    <s v="0"/>
    <s v="0"/>
    <m/>
    <m/>
    <s v="11R X 22.5"/>
    <s v="FRCT 003"/>
    <s v="158541"/>
    <s v="2032"/>
    <s v="2032"/>
    <m/>
    <m/>
    <n v="2042"/>
    <m/>
    <m/>
    <s v="18.02.24-sutz: CC was changed to 20850 - Maintenance Shared Services, according to the e-mail from Registration Dept with confirmed by Fleet maintenance and inspection Team Lead as of 07.02.2024 (Inbox - CC Change)_x000a_"/>
    <s v="NO"/>
    <x v="1"/>
    <m/>
    <x v="1"/>
    <m/>
    <n v="0"/>
    <m/>
    <s v="Field/Промысел"/>
    <x v="1"/>
    <s v="GPS"/>
    <s v="Frac tank"/>
    <s v="Shared with conditions"/>
    <m/>
    <s v="N/A"/>
    <n v="80"/>
    <s v="N/A"/>
    <s v="N/A"/>
    <s v="N/A"/>
    <s v="N/A"/>
    <s v="N/A"/>
    <s v="N/A"/>
    <s v="TCO MSS BP"/>
    <s v="200-4410"/>
    <s v="msslte@tengizchevroil.com"/>
    <x v="1"/>
    <m/>
    <m/>
    <m/>
    <m/>
    <s v="Maintenance: Assylbek Amangaliyev / Yerkin Dauletov"/>
  </r>
  <r>
    <n v="1021037"/>
    <s v="Active"/>
    <s v="0634EX"/>
    <s v="MOBILE FRAC TANK"/>
    <s v="N-COCR"/>
    <x v="1"/>
    <s v="Tengiz"/>
    <s v="102450"/>
    <s v="102450"/>
    <n v="20850"/>
    <s v="ACTIVE"/>
    <n v="200"/>
    <s v="Maintenance Shared Services"/>
    <s v="Operations"/>
    <n v="207"/>
    <s v="Production Operations"/>
    <n v="705"/>
    <s v="Maintenance"/>
    <s v="Maintenance"/>
    <s v="Maintenance Shared Services"/>
    <s v="1837"/>
    <s v="Tengiz fleet"/>
    <m/>
    <m/>
    <m/>
    <s v="Non-Critical"/>
    <s v="SAV"/>
    <s v="SAV 931823-0000073"/>
    <s v="USD"/>
    <n v="34820"/>
    <s v="2011"/>
    <n v="11"/>
    <m/>
    <m/>
    <d v="1899-12-31T00:00:00"/>
    <s v="ED00012428"/>
    <d v="2014-02-07T00:00:00"/>
    <n v="20"/>
    <d v="2012-02-08T00:00:00"/>
    <m/>
    <s v="0"/>
    <s v="0"/>
    <m/>
    <m/>
    <s v="11R22.5"/>
    <s v="FRCT 003"/>
    <s v="158541"/>
    <s v="2032"/>
    <s v="2032"/>
    <m/>
    <m/>
    <n v="2043"/>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38"/>
    <s v="Active"/>
    <s v="0629EX"/>
    <s v="MOBILE FRAC TANK"/>
    <s v="N-COCR"/>
    <x v="1"/>
    <s v="Tengiz"/>
    <s v="102451"/>
    <s v="102451"/>
    <n v="20850"/>
    <s v="ACTIVE"/>
    <n v="200"/>
    <s v="Maintenance Shared Services"/>
    <s v="Operations"/>
    <n v="207"/>
    <s v="Production Operations"/>
    <n v="705"/>
    <s v="Maintenance"/>
    <s v="Maintenance"/>
    <s v="Maintenance Shared Services"/>
    <s v="1838"/>
    <s v="Tengiz fleet"/>
    <m/>
    <m/>
    <m/>
    <s v="Non-Critical"/>
    <s v="SAV"/>
    <s v="SAV 931823-0000073"/>
    <s v="USD"/>
    <n v="34820"/>
    <s v="2011"/>
    <n v="11"/>
    <m/>
    <m/>
    <d v="1899-12-31T00:00:00"/>
    <s v="ED00012423"/>
    <d v="2014-02-07T00:00:00"/>
    <n v="20"/>
    <d v="2012-02-08T00:00:00"/>
    <m/>
    <s v="0"/>
    <s v="0"/>
    <m/>
    <m/>
    <s v="11R X 22.5"/>
    <s v="FRCT 003"/>
    <s v="158541"/>
    <s v="2032"/>
    <s v="2032"/>
    <m/>
    <m/>
    <n v="2044"/>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39"/>
    <s v="Active"/>
    <s v="0644EX"/>
    <s v="MOBILE FRAC TANK"/>
    <s v="N-COCR"/>
    <x v="1"/>
    <s v="Tengiz"/>
    <s v="102452"/>
    <s v="102452"/>
    <n v="20850"/>
    <s v="ACTIVE"/>
    <n v="200"/>
    <s v="Maintenance Shared Services"/>
    <s v="Operations"/>
    <n v="207"/>
    <s v="Production Operations"/>
    <n v="705"/>
    <s v="Maintenance"/>
    <s v="Maintenance"/>
    <s v="Maintenance Shared Services"/>
    <s v="1839"/>
    <s v="Tengiz fleet"/>
    <m/>
    <m/>
    <m/>
    <s v="Non-Critical"/>
    <s v="SAV"/>
    <s v="SAV 931823-0000073"/>
    <s v="USD"/>
    <n v="34820"/>
    <s v="2011"/>
    <n v="11"/>
    <m/>
    <m/>
    <d v="1899-12-31T00:00:00"/>
    <s v="ED00012507"/>
    <d v="2014-02-02T00:00:00"/>
    <n v="20"/>
    <d v="2012-02-08T00:00:00"/>
    <m/>
    <s v="0"/>
    <s v="0"/>
    <m/>
    <m/>
    <s v="11R22.5"/>
    <s v="FRCT 003"/>
    <s v="158541"/>
    <s v="2032"/>
    <s v="2032"/>
    <m/>
    <m/>
    <n v="2045"/>
    <m/>
    <m/>
    <s v="18.02.24-sutz: CC was changed to 20850 - Maintenance Shared Services, according to the e-mail from Registration Dept with confirmed by Fleet maintenance and inspection Team Lead as of 07.02.2024 (Inbox - CC Change)_x000a_"/>
    <s v="NO"/>
    <x v="1"/>
    <m/>
    <x v="1"/>
    <m/>
    <n v="0"/>
    <m/>
    <s v="Field/Промысел"/>
    <x v="1"/>
    <s v="GPS"/>
    <s v="Frac tank"/>
    <s v="Shared with conditions"/>
    <m/>
    <s v="N/A"/>
    <n v="80"/>
    <s v="N/A"/>
    <s v="N/A"/>
    <s v="N/A"/>
    <s v="N/A"/>
    <s v="N/A"/>
    <s v="N/A"/>
    <s v="TCO MSS BP"/>
    <s v="200-4410"/>
    <s v="msslte@tengizchevroil.com"/>
    <x v="1"/>
    <m/>
    <m/>
    <m/>
    <m/>
    <s v="Maintenance: Assylbek Amangaliyev / Yerkin Dauletov"/>
  </r>
  <r>
    <n v="1021040"/>
    <s v="Sent to BP"/>
    <s v="0637EX"/>
    <s v="MOBILE FRAC TANK"/>
    <s v="N-COCR"/>
    <x v="1"/>
    <s v="Tengiz"/>
    <s v="102453"/>
    <s v="102453"/>
    <n v="20850"/>
    <s v="ACTIVE"/>
    <n v="200"/>
    <s v="Maintenance Shared Services"/>
    <s v="Operations"/>
    <n v="207"/>
    <s v="Production Operations"/>
    <n v="705"/>
    <s v="Maintenance"/>
    <s v="Maintenance"/>
    <s v="Turnarounds &amp; Special Projects"/>
    <s v="1840"/>
    <s v="Tengiz fleet"/>
    <m/>
    <m/>
    <m/>
    <s v="Non-Critical"/>
    <s v="SAV"/>
    <s v="SAV 931823-0000073"/>
    <s v="USD"/>
    <n v="34820"/>
    <s v="2011"/>
    <n v="11"/>
    <m/>
    <m/>
    <d v="1899-12-31T00:00:00"/>
    <s v="ED00012431"/>
    <d v="2014-02-02T00:00:00"/>
    <n v="20"/>
    <d v="2012-02-08T00:00:00"/>
    <m/>
    <s v="0"/>
    <s v="0"/>
    <m/>
    <m/>
    <s v="11R22.5"/>
    <s v="FRCT 003"/>
    <s v="158541"/>
    <s v="2032"/>
    <s v="2032"/>
    <m/>
    <m/>
    <n v="2046"/>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41"/>
    <s v="Sent to BP"/>
    <s v="0627EX"/>
    <s v="MOBILE FRAC TANK"/>
    <s v="N-COCR"/>
    <x v="1"/>
    <s v="Tengiz"/>
    <s v="102454"/>
    <s v="102454"/>
    <n v="20850"/>
    <s v="ACTIVE"/>
    <n v="200"/>
    <s v="Maintenance Shared Services"/>
    <s v="Operations"/>
    <n v="207"/>
    <s v="Production Operations"/>
    <n v="705"/>
    <s v="Maintenance"/>
    <s v="Maintenance"/>
    <s v="Turnarounds &amp; Special Projects"/>
    <s v="1841"/>
    <s v="Tengiz fleet"/>
    <m/>
    <m/>
    <m/>
    <s v="Non-Critical"/>
    <s v="SAV"/>
    <s v="SAV 931823-0000073"/>
    <s v="USD"/>
    <n v="34820"/>
    <s v="2011"/>
    <n v="11"/>
    <m/>
    <m/>
    <d v="1899-12-31T00:00:00"/>
    <s v="ED00012421"/>
    <d v="2014-02-02T00:00:00"/>
    <n v="20"/>
    <d v="2012-02-08T00:00:00"/>
    <m/>
    <s v="0"/>
    <s v="0"/>
    <m/>
    <m/>
    <s v="11R22.5"/>
    <s v="FRCT 003"/>
    <s v="158541"/>
    <s v="2032"/>
    <s v="2032"/>
    <m/>
    <m/>
    <n v="2047"/>
    <m/>
    <m/>
    <m/>
    <s v="NO"/>
    <x v="1"/>
    <m/>
    <x v="1"/>
    <m/>
    <n v="0"/>
    <m/>
    <s v="Off Plot/Внешние объекты"/>
    <x v="1"/>
    <s v="GPS"/>
    <s v="Frac tank"/>
    <s v="Shared with conditions"/>
    <m/>
    <s v="N/A"/>
    <n v="80"/>
    <s v="N/A"/>
    <s v="N/A"/>
    <s v="N/A"/>
    <s v="N/A"/>
    <s v="N/A"/>
    <s v="N/A"/>
    <s v="TCO MSS BP"/>
    <s v="200-4410"/>
    <s v="msslte@tengizchevroil.com"/>
    <x v="1"/>
    <m/>
    <m/>
    <m/>
    <m/>
    <s v="Maintenance: Assylbek Amangaliyev / Yerkin Dauletov"/>
  </r>
  <r>
    <n v="1021042"/>
    <s v="Reserved"/>
    <s v="0628EX"/>
    <s v="MOBILE FRAC TANK"/>
    <s v="N-COCR"/>
    <x v="1"/>
    <s v="Tengiz"/>
    <s v="102455"/>
    <s v="102455"/>
    <n v="20890"/>
    <s v="ACTIVE"/>
    <n v="200"/>
    <s v="TCO Turnaround Team"/>
    <s v="Operations"/>
    <n v="207"/>
    <s v="Production Operations"/>
    <n v="705"/>
    <s v="Maintenance"/>
    <s v="Maintenance"/>
    <s v="Turnarounds &amp; Special Projects"/>
    <s v="977"/>
    <s v="Tengiz fleet"/>
    <s v="Allocated"/>
    <m/>
    <m/>
    <s v="Non-Critical"/>
    <s v="SAV"/>
    <s v="SAV 931823-0000073"/>
    <s v="USD"/>
    <n v="34820"/>
    <s v="2011"/>
    <n v="11"/>
    <m/>
    <m/>
    <m/>
    <s v="ED00012422"/>
    <d v="2012-02-26T00:00:00"/>
    <n v="20"/>
    <d v="2012-08-02T00:00:00"/>
    <m/>
    <s v="0"/>
    <s v="0"/>
    <m/>
    <m/>
    <s v="11R22.5"/>
    <s v="FRCT 003"/>
    <s v="158541"/>
    <s v="2032"/>
    <s v="2032"/>
    <m/>
    <m/>
    <n v="979"/>
    <m/>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s v="NO"/>
    <x v="1"/>
    <m/>
    <x v="1"/>
    <m/>
    <n v="0"/>
    <m/>
    <s v="NCC/СБПО"/>
    <x v="1"/>
    <s v="GPS"/>
    <s v="Frac tank"/>
    <s v="Shared with conditions"/>
    <m/>
    <s v="N/A"/>
    <n v="80"/>
    <s v="N/A"/>
    <s v="N/A"/>
    <s v="N/A"/>
    <s v="N/A"/>
    <s v="N/A"/>
    <s v="N/A"/>
    <s v="TCO MSS BP"/>
    <s v="200-4410"/>
    <s v="msslte@tengizchevroil.com"/>
    <x v="1"/>
    <m/>
    <m/>
    <m/>
    <m/>
    <s v="Maintenance: Assylbek Amangaliyev / Yerkin Dauletov"/>
  </r>
  <r>
    <n v="1021043"/>
    <s v="Sent to BP"/>
    <s v="0643EX"/>
    <s v="MOBILE FRAC TANK"/>
    <s v="N-COCR"/>
    <x v="1"/>
    <s v="Tengiz"/>
    <s v="102456"/>
    <s v="102456"/>
    <n v="20850"/>
    <s v="ACTIVE"/>
    <n v="200"/>
    <s v="Maintenance Shared Services"/>
    <s v="Operations"/>
    <n v="207"/>
    <s v="Production Operations"/>
    <n v="705"/>
    <s v="Maintenance"/>
    <s v="Maintenance"/>
    <s v="Turnarounds &amp; Special Projects"/>
    <s v="1842"/>
    <s v="Tengiz fleet"/>
    <m/>
    <m/>
    <m/>
    <s v="Non-Critical"/>
    <s v="SAV"/>
    <s v="SAV 931823-0000073"/>
    <s v="USD"/>
    <n v="34820"/>
    <s v="2011"/>
    <n v="11"/>
    <m/>
    <m/>
    <d v="1899-12-31T00:00:00"/>
    <s v="ED00012506"/>
    <d v="2014-02-02T00:00:00"/>
    <n v="20"/>
    <d v="2012-02-08T00:00:00"/>
    <m/>
    <s v="0"/>
    <s v="0"/>
    <m/>
    <m/>
    <s v="11R22.5"/>
    <s v="FRCT 003"/>
    <s v="158541"/>
    <s v="2032"/>
    <s v="2032"/>
    <m/>
    <m/>
    <n v="2048"/>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44"/>
    <s v="Sent to BP"/>
    <s v="0626EX"/>
    <s v="MOBILE FRAC TANK"/>
    <s v="N-COCR"/>
    <x v="1"/>
    <s v="Tengiz"/>
    <s v="102457"/>
    <s v="102457"/>
    <n v="20850"/>
    <s v="ACTIVE"/>
    <n v="200"/>
    <s v="Maintenance Shared Services"/>
    <s v="Operations"/>
    <n v="207"/>
    <s v="Production Operations"/>
    <n v="705"/>
    <s v="Maintenance"/>
    <s v="Maintenance"/>
    <s v="Turnarounds &amp; Special Projects"/>
    <s v="1843"/>
    <s v="Tengiz fleet"/>
    <m/>
    <m/>
    <m/>
    <s v="Non-Critical"/>
    <s v="SAV"/>
    <s v="SAV 931823-0000073"/>
    <s v="USD"/>
    <n v="34820"/>
    <s v="2011"/>
    <n v="11"/>
    <m/>
    <m/>
    <d v="1899-12-31T00:00:00"/>
    <s v="ED00012420"/>
    <d v="2014-02-02T00:00:00"/>
    <n v="20"/>
    <d v="2012-02-08T00:00:00"/>
    <m/>
    <s v="0"/>
    <s v="0"/>
    <m/>
    <m/>
    <s v="11R22.5"/>
    <s v="FRCT 003"/>
    <s v="158541"/>
    <s v="2032"/>
    <s v="2032"/>
    <m/>
    <m/>
    <n v="2049"/>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45"/>
    <s v="Sent to BP"/>
    <s v="0635EX"/>
    <s v="MOBILE FRAC TANK"/>
    <s v="N-COCR"/>
    <x v="1"/>
    <s v="Tengiz"/>
    <s v="102458"/>
    <s v="102458"/>
    <n v="20850"/>
    <s v="ACTIVE"/>
    <n v="200"/>
    <s v="Maintenance Shared Services"/>
    <s v="Operations"/>
    <n v="207"/>
    <s v="Production Operations"/>
    <n v="705"/>
    <s v="Maintenance"/>
    <s v="Maintenance"/>
    <s v="Turnarounds &amp; Special Projects"/>
    <s v="1844"/>
    <s v="Tengiz fleet"/>
    <m/>
    <m/>
    <m/>
    <s v="Non-Critical"/>
    <s v="SAV"/>
    <s v="SAV 931823-0000073"/>
    <s v="USD"/>
    <n v="34820"/>
    <s v="2011"/>
    <n v="11"/>
    <m/>
    <m/>
    <d v="1899-12-31T00:00:00"/>
    <s v="ED00012429"/>
    <d v="2014-02-02T00:00:00"/>
    <n v="20"/>
    <d v="2012-02-08T00:00:00"/>
    <m/>
    <s v="0"/>
    <s v="0"/>
    <m/>
    <m/>
    <s v="11R22.5"/>
    <s v="FRCT 003"/>
    <s v="158541"/>
    <s v="2032"/>
    <s v="2032"/>
    <m/>
    <m/>
    <n v="2050"/>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46"/>
    <s v="Sent to BP"/>
    <s v="0630EX"/>
    <s v="MOBILE FRAC TANK"/>
    <s v="N-COCR"/>
    <x v="1"/>
    <s v="Tengiz"/>
    <s v="102459"/>
    <s v="102459"/>
    <n v="20850"/>
    <s v="ACTIVE"/>
    <n v="200"/>
    <s v="Maintenance Shared Services"/>
    <s v="Operations"/>
    <n v="207"/>
    <s v="Production Operations"/>
    <n v="705"/>
    <s v="Maintenance"/>
    <s v="Maintenance"/>
    <s v="Turnarounds &amp; Special Projects"/>
    <s v="1845"/>
    <s v="Tengiz fleet"/>
    <m/>
    <m/>
    <m/>
    <s v="Non-Critical"/>
    <s v="SAV"/>
    <s v="SAV 931823-0000073"/>
    <s v="USD"/>
    <n v="34820"/>
    <s v="2011"/>
    <n v="11"/>
    <m/>
    <m/>
    <d v="1899-12-31T00:00:00"/>
    <m/>
    <d v="2014-02-02T00:00:00"/>
    <n v="20"/>
    <d v="2012-02-08T00:00:00"/>
    <m/>
    <s v="0"/>
    <s v="0"/>
    <m/>
    <m/>
    <s v="11R22.5"/>
    <s v="FRCT 003"/>
    <s v="158541"/>
    <s v="2032"/>
    <s v="2032"/>
    <m/>
    <m/>
    <n v="2051"/>
    <m/>
    <m/>
    <m/>
    <s v="NO"/>
    <x v="1"/>
    <m/>
    <x v="1"/>
    <m/>
    <n v="0"/>
    <m/>
    <s v="Field/Промысел"/>
    <x v="1"/>
    <s v="GPS"/>
    <s v="Frac tank"/>
    <s v="Shared with conditions"/>
    <m/>
    <s v="N/A"/>
    <n v="80"/>
    <s v="N/A"/>
    <s v="N/A"/>
    <s v="N/A"/>
    <s v="N/A"/>
    <s v="N/A"/>
    <s v="N/A"/>
    <s v="TCO MSS BP"/>
    <s v="200-4410"/>
    <s v="msslte@tengizchevroil.com"/>
    <x v="1"/>
    <m/>
    <m/>
    <m/>
    <m/>
    <s v="Maintenance: Assylbek Amangaliyev / Yerkin Dauletov"/>
  </r>
  <r>
    <n v="1021047"/>
    <s v="Sent to BP"/>
    <s v="0625EX"/>
    <s v="MOBILE FRAC TANK"/>
    <s v="N-COCR"/>
    <x v="1"/>
    <s v="Tengiz"/>
    <s v="102460"/>
    <s v="102460"/>
    <n v="20835"/>
    <s v="ACTIVE"/>
    <n v="200"/>
    <s v="Maintenance Shop&amp;Support"/>
    <s v="Operations"/>
    <n v="207"/>
    <s v="Production Operations"/>
    <n v="705"/>
    <s v="Maintenance"/>
    <s v="Maintenance"/>
    <s v="Maintenance Shop&amp;Support"/>
    <s v="1846"/>
    <s v="Tengiz fleet"/>
    <m/>
    <m/>
    <m/>
    <s v="Non-Critical"/>
    <s v="SAV"/>
    <s v="SAV 931823-0000073"/>
    <s v="USD"/>
    <n v="34820"/>
    <s v="2011"/>
    <n v="11"/>
    <m/>
    <m/>
    <d v="1899-12-31T00:00:00"/>
    <s v="ED00012419"/>
    <d v="2014-02-02T00:00:00"/>
    <n v="20"/>
    <d v="2012-02-08T00:00:00"/>
    <m/>
    <s v="0"/>
    <s v="0"/>
    <m/>
    <m/>
    <s v="11R22.5"/>
    <s v="FRCT 003"/>
    <s v="158541"/>
    <s v="2032"/>
    <s v="2032"/>
    <m/>
    <m/>
    <n v="2052"/>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48"/>
    <s v="Sent to BP"/>
    <s v="0638EX"/>
    <s v="MOBILE FRAC TANK"/>
    <s v="N-COCR"/>
    <x v="1"/>
    <s v="Tengiz"/>
    <s v="102461"/>
    <s v="102461"/>
    <n v="20850"/>
    <s v="ACTIVE"/>
    <n v="200"/>
    <s v="Maintenance Shared Services"/>
    <s v="Operations"/>
    <n v="207"/>
    <s v="Production Operations"/>
    <n v="705"/>
    <s v="Maintenance"/>
    <s v="Maintenance"/>
    <s v="Turnarounds &amp; Special Projects"/>
    <s v="1847"/>
    <s v="Tengiz fleet"/>
    <m/>
    <m/>
    <m/>
    <s v="Non-Critical"/>
    <s v="SAV"/>
    <s v="SAV 931823-0000073"/>
    <s v="USD"/>
    <n v="34820"/>
    <s v="2011"/>
    <n v="11"/>
    <m/>
    <m/>
    <d v="1899-12-31T00:00:00"/>
    <s v="ED00012432"/>
    <d v="2014-02-02T00:00:00"/>
    <n v="20"/>
    <d v="2012-02-08T00:00:00"/>
    <m/>
    <s v="0"/>
    <s v="0"/>
    <m/>
    <m/>
    <s v="11R22.5"/>
    <s v="FRCT 003"/>
    <s v="158541"/>
    <s v="2032"/>
    <s v="2032"/>
    <m/>
    <m/>
    <n v="2053"/>
    <m/>
    <m/>
    <m/>
    <s v="NO"/>
    <x v="1"/>
    <m/>
    <x v="1"/>
    <m/>
    <n v="0"/>
    <m/>
    <s v="Off Plot/Внешние объекты"/>
    <x v="1"/>
    <s v="GPS"/>
    <s v="Frac tank"/>
    <s v="Shared with conditions"/>
    <m/>
    <s v="N/A"/>
    <n v="80"/>
    <s v="N/A"/>
    <s v="N/A"/>
    <s v="N/A"/>
    <s v="N/A"/>
    <s v="N/A"/>
    <s v="N/A"/>
    <s v="TCO MSS BP"/>
    <s v="200-4410"/>
    <s v="msslte@tengizchevroil.com"/>
    <x v="1"/>
    <m/>
    <m/>
    <m/>
    <m/>
    <s v="Maintenance: Assylbek Amangaliyev / Yerkin Dauletov"/>
  </r>
  <r>
    <n v="1021049"/>
    <s v="Sent to BP"/>
    <s v="0636EX"/>
    <s v="MOBILE FRAC TANK"/>
    <s v="N-COCR"/>
    <x v="1"/>
    <s v="Tengiz"/>
    <s v="102462"/>
    <s v="102462"/>
    <n v="20850"/>
    <s v="ACTIVE"/>
    <n v="200"/>
    <s v="Maintenance Shared Services"/>
    <s v="Operations"/>
    <n v="207"/>
    <s v="Production Operations"/>
    <n v="705"/>
    <s v="Maintenance"/>
    <s v="Maintenance"/>
    <s v="Turnarounds &amp; Special Projects"/>
    <s v="1848"/>
    <s v="Tengiz fleet"/>
    <m/>
    <m/>
    <m/>
    <s v="Non-Critical"/>
    <s v="SAV"/>
    <s v="SAV 931823-0000073"/>
    <s v="USD"/>
    <n v="34820"/>
    <s v="2011"/>
    <n v="11"/>
    <m/>
    <m/>
    <d v="1899-12-31T00:00:00"/>
    <s v="ED00012430"/>
    <d v="2014-02-02T00:00:00"/>
    <n v="20"/>
    <d v="2012-02-08T00:00:00"/>
    <m/>
    <s v="0"/>
    <s v="0"/>
    <m/>
    <m/>
    <s v="11R22.5"/>
    <s v="FRCT 003"/>
    <s v="158541"/>
    <s v="2032"/>
    <s v="2032"/>
    <m/>
    <m/>
    <n v="2054"/>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50"/>
    <s v="Sent to BP"/>
    <s v="0639EX"/>
    <s v="MOBILE FRAC TANK"/>
    <s v="N-COCR"/>
    <x v="1"/>
    <s v="Tengiz"/>
    <s v="102463"/>
    <s v="102463"/>
    <n v="20850"/>
    <s v="ACTIVE"/>
    <n v="200"/>
    <s v="Maintenance Shared Services"/>
    <s v="Operations"/>
    <n v="207"/>
    <s v="Production Operations"/>
    <n v="705"/>
    <s v="Maintenance"/>
    <s v="Maintenance"/>
    <s v="Turnarounds &amp; Special Projects"/>
    <s v="1849"/>
    <s v="Tengiz fleet"/>
    <m/>
    <m/>
    <m/>
    <s v="Non-Critical"/>
    <s v="SAV"/>
    <s v="SAV 931823-0000073"/>
    <s v="USD"/>
    <n v="34820"/>
    <s v="2011"/>
    <n v="11"/>
    <m/>
    <m/>
    <d v="1899-12-31T00:00:00"/>
    <s v="ED00012433"/>
    <d v="2014-02-02T00:00:00"/>
    <n v="20"/>
    <d v="2012-02-08T00:00:00"/>
    <m/>
    <s v="0"/>
    <s v="0"/>
    <m/>
    <m/>
    <s v="11R22.5"/>
    <s v="FRCT 003"/>
    <s v="158541"/>
    <s v="2032"/>
    <s v="2032"/>
    <m/>
    <m/>
    <n v="2055"/>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51"/>
    <s v="Sent to BP"/>
    <s v="0645EX"/>
    <s v="MOBILE FRAC TANK"/>
    <s v="N-COCR"/>
    <x v="1"/>
    <s v="Tengiz"/>
    <s v="102464"/>
    <s v="102464"/>
    <n v="20850"/>
    <s v="ACTIVE"/>
    <n v="200"/>
    <s v="Maintenance Shared Services"/>
    <s v="Operations"/>
    <n v="207"/>
    <s v="Production Operations"/>
    <n v="705"/>
    <s v="Maintenance"/>
    <s v="Maintenance"/>
    <s v="Turnarounds &amp; Special Projects"/>
    <s v="1850"/>
    <s v="Tengiz fleet"/>
    <m/>
    <m/>
    <m/>
    <s v="Non-Critical"/>
    <s v="SAV"/>
    <s v="SAV 931823-0000073"/>
    <s v="USD"/>
    <n v="34820"/>
    <s v="2011"/>
    <n v="11"/>
    <m/>
    <m/>
    <d v="1899-12-31T00:00:00"/>
    <s v="ED00012508"/>
    <d v="2014-02-02T00:00:00"/>
    <n v="20"/>
    <d v="2012-02-08T00:00:00"/>
    <m/>
    <s v="0"/>
    <s v="0"/>
    <m/>
    <m/>
    <s v="11R22.5"/>
    <s v="FRCT 003"/>
    <s v="158541"/>
    <s v="2032"/>
    <s v="2032"/>
    <m/>
    <m/>
    <n v="2056"/>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52"/>
    <s v="Sent to BP"/>
    <s v="0803EX"/>
    <s v="MOBILE FRAC TANK"/>
    <s v="N-COCR"/>
    <x v="1"/>
    <s v="Tengiz"/>
    <s v="102465"/>
    <s v="102465"/>
    <n v="20850"/>
    <s v="ACTIVE"/>
    <n v="200"/>
    <s v="Maintenance Shared Services"/>
    <s v="Operations"/>
    <n v="207"/>
    <s v="Production Operations"/>
    <n v="705"/>
    <s v="Maintenance"/>
    <s v="Maintenance"/>
    <s v="Turnarounds &amp; Special Projects"/>
    <s v="1851"/>
    <s v="Tengiz fleet"/>
    <m/>
    <m/>
    <m/>
    <s v="Non-Critical"/>
    <s v="SAV"/>
    <s v="SAV 931823-0000073"/>
    <s v="USD"/>
    <n v="34820"/>
    <s v="2011"/>
    <n v="11"/>
    <m/>
    <m/>
    <d v="1899-12-31T00:00:00"/>
    <s v="ED00012645"/>
    <d v="2014-02-02T00:00:00"/>
    <n v="20"/>
    <d v="2012-02-08T00:00:00"/>
    <m/>
    <s v="0"/>
    <s v="0"/>
    <m/>
    <m/>
    <s v="11R22.5"/>
    <s v="FRCT 003"/>
    <s v="158541"/>
    <s v="2032"/>
    <s v="2032"/>
    <m/>
    <m/>
    <n v="2057"/>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53"/>
    <s v="Active"/>
    <s v="0804EX"/>
    <s v="MOBILE FRAC TANK"/>
    <s v="N-COCR"/>
    <x v="1"/>
    <s v="Tengiz"/>
    <s v="102466"/>
    <s v="102466"/>
    <n v="20850"/>
    <s v="ACTIVE"/>
    <n v="200"/>
    <s v="Maintenance Shared Services"/>
    <s v="Operations"/>
    <n v="207"/>
    <s v="Production Operations"/>
    <n v="705"/>
    <s v="Maintenance"/>
    <s v="Maintenance"/>
    <s v="Maintenance Shared Services"/>
    <s v="1852"/>
    <s v="Tengiz fleet"/>
    <m/>
    <m/>
    <m/>
    <s v="Non-Critical"/>
    <s v="SAV"/>
    <s v="SAV 931823-0000073"/>
    <s v="USD"/>
    <n v="34820"/>
    <s v="2011"/>
    <n v="11"/>
    <m/>
    <m/>
    <d v="1899-12-31T00:00:00"/>
    <s v="ED00012644"/>
    <d v="2014-02-02T00:00:00"/>
    <n v="20"/>
    <d v="2012-02-08T00:00:00"/>
    <m/>
    <s v="0"/>
    <s v="0"/>
    <m/>
    <m/>
    <s v="11R22.5"/>
    <s v="FRCT 003"/>
    <s v="158541"/>
    <s v="2032"/>
    <s v="2032"/>
    <m/>
    <m/>
    <n v="2058"/>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54"/>
    <s v="Active"/>
    <s v="0646EX"/>
    <s v="MOBILE FRAC TANK"/>
    <s v="N-COCR"/>
    <x v="1"/>
    <s v="Tengiz"/>
    <s v="102467"/>
    <s v="102467"/>
    <n v="20850"/>
    <s v="ACTIVE"/>
    <n v="200"/>
    <s v="Maintenance Shared Services"/>
    <s v="Operations"/>
    <n v="207"/>
    <s v="Production Operations"/>
    <n v="705"/>
    <s v="Maintenance"/>
    <s v="Maintenance"/>
    <s v="Maintenance Shared Services"/>
    <s v="1853"/>
    <s v="Tengiz fleet"/>
    <m/>
    <m/>
    <m/>
    <s v="Non-Critical"/>
    <s v="SAV"/>
    <s v="SAV 931823-0000073"/>
    <s v="USD"/>
    <n v="34820"/>
    <s v="2011"/>
    <n v="11"/>
    <m/>
    <m/>
    <d v="1899-12-31T00:00:00"/>
    <s v="ED00012637"/>
    <d v="2014-02-02T00:00:00"/>
    <n v="20"/>
    <d v="2012-02-08T00:00:00"/>
    <m/>
    <s v="0"/>
    <s v="0"/>
    <m/>
    <m/>
    <s v="11R22.5"/>
    <s v="FRCT 003"/>
    <s v="158541"/>
    <s v="2032"/>
    <s v="2032"/>
    <m/>
    <m/>
    <n v="2059"/>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55"/>
    <s v="Active"/>
    <s v="0650EX"/>
    <s v="MOBILE FRAC TANK"/>
    <s v="N-COCR"/>
    <x v="1"/>
    <s v="Tengiz"/>
    <s v="102468"/>
    <s v="102468"/>
    <n v="20850"/>
    <s v="ACTIVE"/>
    <n v="200"/>
    <s v="Maintenance Shared Services"/>
    <s v="Operations"/>
    <n v="207"/>
    <s v="Production Operations"/>
    <n v="705"/>
    <s v="Maintenance"/>
    <s v="Maintenance"/>
    <s v="Maintenance Shared Services"/>
    <s v="1854"/>
    <s v="Tengiz fleet"/>
    <m/>
    <m/>
    <m/>
    <s v="Non-Critical"/>
    <s v="SAV"/>
    <s v="SAV 931823-0000073"/>
    <s v="USD"/>
    <n v="34820"/>
    <s v="2011"/>
    <n v="11"/>
    <m/>
    <m/>
    <d v="1899-12-31T00:00:00"/>
    <s v="ED00012641"/>
    <d v="2014-02-02T00:00:00"/>
    <n v="20"/>
    <d v="2012-02-08T00:00:00"/>
    <m/>
    <s v="0"/>
    <s v="0"/>
    <m/>
    <m/>
    <s v="11R22.5"/>
    <s v="FRCT 003"/>
    <s v="158541"/>
    <s v="2032"/>
    <s v="2032"/>
    <m/>
    <m/>
    <n v="2060"/>
    <m/>
    <m/>
    <s v="18.02.24-sutz: CC was changed to 20850 - Maintenance Shared Services, according to the e-mail from Registration Dept with confirmed by Fleet maintenance and inspection Team Lead as of 07.02.2024 (Inbox - CC Change)_x000a_"/>
    <s v="NO"/>
    <x v="1"/>
    <m/>
    <x v="1"/>
    <m/>
    <n v="0"/>
    <m/>
    <s v="Off Plot/Внешние объекты"/>
    <x v="1"/>
    <s v="GPS"/>
    <s v="Frac tank"/>
    <s v="Shared with conditions"/>
    <m/>
    <s v="N/A"/>
    <n v="80"/>
    <s v="N/A"/>
    <s v="N/A"/>
    <s v="N/A"/>
    <s v="N/A"/>
    <s v="N/A"/>
    <s v="N/A"/>
    <s v="TCO MSS BP"/>
    <s v="200-4410"/>
    <s v="msslte@tengizchevroil.com"/>
    <x v="1"/>
    <m/>
    <m/>
    <m/>
    <m/>
    <s v="Maintenance: Assylbek Amangaliyev / Yerkin Dauletov"/>
  </r>
  <r>
    <n v="1021056"/>
    <s v="Active"/>
    <s v="0802EX"/>
    <s v="MOBILE FRAC TANK"/>
    <s v="N-COCR"/>
    <x v="1"/>
    <s v="Tengiz"/>
    <s v="102791"/>
    <s v="102791"/>
    <n v="20850"/>
    <s v="ACTIVE"/>
    <n v="200"/>
    <s v="Maintenance Shared Services"/>
    <s v="Operations"/>
    <n v="207"/>
    <s v="Production Operations"/>
    <n v="705"/>
    <s v="Maintenance"/>
    <s v="Maintenance"/>
    <s v="Maintenance Shared Services"/>
    <s v="1855"/>
    <s v="Tengiz fleet"/>
    <m/>
    <m/>
    <m/>
    <s v="Non-Critical"/>
    <s v="SAV"/>
    <s v="SAV 931823-0000073"/>
    <s v="USD"/>
    <n v="34820"/>
    <s v="2011"/>
    <n v="11"/>
    <m/>
    <m/>
    <d v="1899-12-31T00:00:00"/>
    <s v="ED00012643"/>
    <d v="2014-02-02T00:00:00"/>
    <n v="20"/>
    <d v="2012-02-08T00:00:00"/>
    <m/>
    <s v="0"/>
    <s v="0"/>
    <m/>
    <m/>
    <s v="11R22.5"/>
    <s v="FRCT 003"/>
    <s v="158541"/>
    <s v="2032"/>
    <s v="2032"/>
    <m/>
    <m/>
    <n v="2061"/>
    <m/>
    <m/>
    <s v="18.02.24-sutz: CC was changed to 20850 - Maintenance Shared Services, according to the e-mail from Registration Dept with confirmed by Fleet maintenance and inspection Team Lead as of 07.02.2024 (Inbox - CC Change)_x000a_"/>
    <s v="NO"/>
    <x v="1"/>
    <m/>
    <x v="1"/>
    <m/>
    <n v="0"/>
    <m/>
    <s v="Field/Промысел"/>
    <x v="1"/>
    <s v="GPS"/>
    <s v="Frac tank"/>
    <s v="Shared with conditions"/>
    <m/>
    <s v="N/A"/>
    <n v="80"/>
    <s v="N/A"/>
    <s v="N/A"/>
    <s v="N/A"/>
    <s v="N/A"/>
    <s v="N/A"/>
    <s v="N/A"/>
    <s v="TCO MSS BP"/>
    <s v="200-4410"/>
    <s v="msslte@tengizchevroil.com"/>
    <x v="1"/>
    <m/>
    <m/>
    <m/>
    <m/>
    <s v="Maintenance: Assylbek Amangaliyev / Yerkin Dauletov"/>
  </r>
  <r>
    <n v="1021057"/>
    <s v="Active"/>
    <s v="0810EX"/>
    <s v="MOBILE FRAC TANK FR500E"/>
    <s v="N-COCR"/>
    <x v="1"/>
    <s v="Tengiz"/>
    <s v="4C9FR37171A158226"/>
    <s v="4C9FR37171A158226"/>
    <n v="20850"/>
    <s v="ACTIVE"/>
    <n v="200"/>
    <s v="Maintenance Shared Services"/>
    <s v="Operations"/>
    <n v="207"/>
    <s v="Production Operations"/>
    <n v="705"/>
    <s v="Maintenance"/>
    <s v="Maintenance"/>
    <s v="Maintenance Shared Services"/>
    <s v="1856"/>
    <s v="Tengiz fleet"/>
    <m/>
    <m/>
    <m/>
    <s v="Non-Critical"/>
    <m/>
    <s v="FR500E"/>
    <s v="USD"/>
    <n v="71800"/>
    <s v="2011"/>
    <n v="11"/>
    <m/>
    <m/>
    <d v="1899-12-31T00:00:00"/>
    <s v="ED00012715"/>
    <d v="2014-02-02T00:00:00"/>
    <n v="20"/>
    <d v="2012-02-08T00:00:00"/>
    <m/>
    <s v="0"/>
    <s v="0"/>
    <m/>
    <m/>
    <s v="11R22.5"/>
    <s v="FRCT 004"/>
    <s v="157249"/>
    <s v="2032"/>
    <s v="2032"/>
    <m/>
    <m/>
    <n v="2062"/>
    <m/>
    <m/>
    <s v="18.02.24-sutz: CC was changed to 20850 - Maintenance Shared Services, according to the e-mail from Registration Dept with confirmed by Fleet maintenance and inspection Team Lead as of 07.02.2024 (Inbox - CC Change)_x000a_"/>
    <s v="NO"/>
    <x v="1"/>
    <m/>
    <x v="1"/>
    <m/>
    <n v="0"/>
    <m/>
    <s v="Field/Промысел"/>
    <x v="1"/>
    <s v="GPS"/>
    <s v="Frac tank"/>
    <s v="Shared with conditions"/>
    <m/>
    <s v="N/A"/>
    <n v="80"/>
    <s v="N/A"/>
    <s v="N/A"/>
    <s v="N/A"/>
    <s v="N/A"/>
    <s v="N/A"/>
    <s v="N/A"/>
    <s v="TCO MSS BP"/>
    <s v="200-4410"/>
    <s v="msslte@tengizchevroil.com"/>
    <x v="1"/>
    <m/>
    <m/>
    <m/>
    <m/>
    <s v="Maintenance: Assylbek Amangaliyev / Yerkin Dauletov"/>
  </r>
  <r>
    <n v="1021058"/>
    <s v="Active"/>
    <s v="0812EX"/>
    <s v="MOBILE FRAC TANK FR500E"/>
    <s v="N-COCR"/>
    <x v="1"/>
    <s v="Tengiz"/>
    <s v="4C9FR37191A158227"/>
    <s v="4C9FR37191A158227"/>
    <n v="20850"/>
    <s v="ACTIVE"/>
    <n v="200"/>
    <s v="Maintenance Shared Services"/>
    <s v="Operations"/>
    <n v="207"/>
    <s v="Production Operations"/>
    <n v="705"/>
    <s v="Maintenance"/>
    <s v="Maintenance"/>
    <s v="Maintenance Shared Services"/>
    <s v="1857"/>
    <s v="Tengiz fleet"/>
    <m/>
    <m/>
    <m/>
    <s v="Non-Critical"/>
    <m/>
    <s v="FR500E"/>
    <s v="USD"/>
    <n v="71800"/>
    <s v="2011"/>
    <n v="11"/>
    <m/>
    <m/>
    <d v="1899-12-31T00:00:00"/>
    <s v="ED00012716"/>
    <d v="2014-02-03T00:00:00"/>
    <n v="20"/>
    <d v="2012-02-08T00:00:00"/>
    <m/>
    <s v="0"/>
    <s v="0"/>
    <m/>
    <m/>
    <s v="11R22.5"/>
    <s v="FRCT 004"/>
    <s v="157249"/>
    <s v="2032"/>
    <s v="2032"/>
    <m/>
    <m/>
    <n v="2063"/>
    <m/>
    <m/>
    <s v="18.02.24-sutz: CC was changed to 20850 - Maintenance Shared Services, according to the e-mail from Registration Dept with confirmed by Fleet maintenance and inspection Team Lead as of 07.02.2024 (Inbox - CC Change)_x000a_"/>
    <s v="NO"/>
    <x v="1"/>
    <m/>
    <x v="1"/>
    <m/>
    <n v="0"/>
    <m/>
    <s v="Field/Промысел"/>
    <x v="1"/>
    <s v="GPS"/>
    <s v="Frac tank"/>
    <s v="Shared with conditions"/>
    <m/>
    <s v="N/A"/>
    <n v="80"/>
    <s v="N/A"/>
    <s v="N/A"/>
    <s v="N/A"/>
    <s v="N/A"/>
    <s v="N/A"/>
    <s v="N/A"/>
    <s v="TCO MSS BP"/>
    <s v="200-4410"/>
    <s v="msslte@tengizchevroil.com"/>
    <x v="1"/>
    <m/>
    <m/>
    <m/>
    <m/>
    <s v="Maintenance: Assylbek Amangaliyev / Yerkin Dauletov"/>
  </r>
  <r>
    <n v="1021059"/>
    <s v="Active"/>
    <s v="0811EX"/>
    <s v="MOBILE FRAC TANK FR500E"/>
    <s v="N-COCR"/>
    <x v="1"/>
    <s v="Tengiz"/>
    <s v="4C9FR37101A158228"/>
    <s v="4C9FR37101A158228"/>
    <n v="20850"/>
    <s v="ACTIVE"/>
    <n v="200"/>
    <s v="Maintenance Shared Services"/>
    <s v="Operations"/>
    <n v="207"/>
    <s v="Production Operations"/>
    <n v="705"/>
    <s v="Maintenance"/>
    <s v="Maintenance"/>
    <s v="Maintenance Shared Services"/>
    <s v="1858"/>
    <s v="Tengiz fleet"/>
    <m/>
    <m/>
    <m/>
    <s v="Non-Critical"/>
    <m/>
    <s v="FR500E"/>
    <s v="USD"/>
    <n v="71800"/>
    <s v="2011"/>
    <n v="11"/>
    <m/>
    <m/>
    <d v="1899-12-31T00:00:00"/>
    <s v="ED00012717"/>
    <d v="2014-02-03T00:00:00"/>
    <n v="20"/>
    <d v="2012-02-08T00:00:00"/>
    <m/>
    <s v="0"/>
    <s v="0"/>
    <m/>
    <m/>
    <s v="11R22.5"/>
    <s v="FRCT 004"/>
    <s v="157249"/>
    <s v="2032"/>
    <s v="2032"/>
    <m/>
    <m/>
    <n v="2064"/>
    <m/>
    <m/>
    <s v="18.02.24-sutz: CC was changed to 20850 - Maintenance Shared Services, according to the e-mail from Registration Dept with confirmed by Fleet maintenance and inspection Team Lead as of 07.02.2024 (Inbox - CC Change)_x000a_"/>
    <s v="NO"/>
    <x v="1"/>
    <m/>
    <x v="1"/>
    <m/>
    <n v="0"/>
    <m/>
    <s v="Field/Промысел"/>
    <x v="1"/>
    <s v="GPS"/>
    <s v="Frac tank"/>
    <s v="Shared with conditions"/>
    <m/>
    <s v="N/A"/>
    <n v="80"/>
    <s v="N/A"/>
    <s v="N/A"/>
    <s v="N/A"/>
    <s v="N/A"/>
    <s v="N/A"/>
    <s v="N/A"/>
    <s v="TCO MSS BP"/>
    <s v="200-4410"/>
    <s v="msslte@tengizchevroil.com"/>
    <x v="1"/>
    <m/>
    <m/>
    <m/>
    <m/>
    <s v="Maintenance: Assylbek Amangaliyev / Yerkin Dauletov"/>
  </r>
  <r>
    <n v="1021060"/>
    <s v="Sent to BP"/>
    <s v="0641EX"/>
    <s v="MOBILE FRAC TANK FR500E"/>
    <s v="N-COCR"/>
    <x v="1"/>
    <s v="Tengiz"/>
    <s v="4C9FR37121A158229"/>
    <m/>
    <n v="9418114810"/>
    <s v="INACTIVE"/>
    <n v="200"/>
    <s v="MEJ-2019 Pipeline Repairs"/>
    <s v="Operations"/>
    <n v="207"/>
    <s v="Production Operations"/>
    <n v="107"/>
    <s v="SCP Projects Engineering"/>
    <s v="SCP Projects Engineering"/>
    <s v="MEJ-2019 Pipeline Repairs"/>
    <s v="1859"/>
    <s v="Tengiz fleet"/>
    <m/>
    <m/>
    <m/>
    <s v="Non-Critical"/>
    <m/>
    <s v="FR500E"/>
    <s v="USD"/>
    <n v="71800"/>
    <s v="2011"/>
    <n v="11"/>
    <m/>
    <m/>
    <d v="1899-12-31T00:00:00"/>
    <m/>
    <d v="2012-02-03T00:00:00"/>
    <n v="20"/>
    <d v="2012-02-08T00:00:00"/>
    <m/>
    <s v="0"/>
    <s v="0"/>
    <m/>
    <m/>
    <s v="11R22.5"/>
    <s v="FRCT 004"/>
    <s v="157249"/>
    <s v="2032"/>
    <s v="2032"/>
    <m/>
    <m/>
    <n v="2065"/>
    <m/>
    <m/>
    <m/>
    <s v="NO"/>
    <x v="1"/>
    <m/>
    <x v="1"/>
    <m/>
    <n v="0"/>
    <m/>
    <s v=""/>
    <x v="2"/>
    <s v="Engine hours, GPS"/>
    <s v="Trailer (mobile office, pump etc.)"/>
    <m/>
    <m/>
    <s v="N/A"/>
    <n v="80"/>
    <s v="N/A"/>
    <s v="N/A"/>
    <s v="N/A"/>
    <s v="N/A"/>
    <s v="N/A"/>
    <s v="N/A"/>
    <m/>
    <m/>
    <m/>
    <x v="1"/>
    <m/>
    <m/>
    <m/>
    <m/>
    <s v="Not assigned"/>
  </r>
  <r>
    <n v="1021061"/>
    <s v="Sent to BP"/>
    <s v="0642EX"/>
    <s v="MOBILE FRAC TANK FR500E"/>
    <s v="N-COCR"/>
    <x v="1"/>
    <s v="Tengiz"/>
    <s v="4C9FR37191A158230"/>
    <m/>
    <n v="9418114810"/>
    <s v="INACTIVE"/>
    <n v="200"/>
    <s v="MEJ-2019 Pipeline Repairs"/>
    <s v="Operations"/>
    <n v="207"/>
    <s v="Production Operations"/>
    <n v="107"/>
    <s v="SCP Projects Engineering"/>
    <s v="SCP Projects Engineering"/>
    <s v="MEJ-2019 Pipeline Repairs"/>
    <s v="1860"/>
    <s v="Tengiz fleet"/>
    <m/>
    <m/>
    <m/>
    <s v="Non-Critical"/>
    <m/>
    <s v="FR500E"/>
    <s v="USD"/>
    <n v="71800"/>
    <s v="2011"/>
    <n v="11"/>
    <m/>
    <m/>
    <d v="1899-12-31T00:00:00"/>
    <m/>
    <d v="2014-02-03T00:00:00"/>
    <n v="20"/>
    <d v="2012-02-08T00:00:00"/>
    <m/>
    <s v="0"/>
    <s v="0"/>
    <m/>
    <m/>
    <s v="11R22.5"/>
    <s v="FRCT 004"/>
    <s v="157249"/>
    <s v="2032"/>
    <s v="2032"/>
    <m/>
    <m/>
    <n v="2066"/>
    <m/>
    <m/>
    <m/>
    <s v="NO"/>
    <x v="1"/>
    <m/>
    <x v="1"/>
    <m/>
    <n v="0"/>
    <m/>
    <s v=""/>
    <x v="2"/>
    <s v="Engine hours, GPS"/>
    <s v="Trailer (mobile office, pump etc.)"/>
    <m/>
    <m/>
    <s v="N/A"/>
    <n v="80"/>
    <s v="N/A"/>
    <s v="N/A"/>
    <s v="N/A"/>
    <s v="N/A"/>
    <s v="N/A"/>
    <s v="N/A"/>
    <m/>
    <m/>
    <m/>
    <x v="1"/>
    <m/>
    <m/>
    <m/>
    <m/>
    <s v="Not assigned"/>
  </r>
  <r>
    <n v="1021062"/>
    <s v="Sent to BP"/>
    <s v="0640EX"/>
    <s v="MOBILE FRAC TANK FR500E"/>
    <s v="N-COCR"/>
    <x v="1"/>
    <s v="Tengiz"/>
    <s v="4C9FR37101A158231"/>
    <m/>
    <n v="9418114810"/>
    <s v="INACTIVE"/>
    <n v="200"/>
    <s v="MEJ-2019 Pipeline Repairs"/>
    <s v="Operations"/>
    <n v="207"/>
    <s v="Production Operations"/>
    <n v="107"/>
    <s v="SCP Projects Engineering"/>
    <s v="SCP Projects Engineering"/>
    <s v="MEJ-2019 Pipeline Repairs"/>
    <s v="1861"/>
    <s v="Tengiz fleet"/>
    <m/>
    <m/>
    <m/>
    <s v="Non-Critical"/>
    <m/>
    <s v="FR500E"/>
    <s v="USD"/>
    <n v="71800"/>
    <s v="2011"/>
    <n v="11"/>
    <m/>
    <m/>
    <d v="1899-12-31T00:00:00"/>
    <m/>
    <d v="2014-02-03T00:00:00"/>
    <n v="20"/>
    <d v="2012-02-08T00:00:00"/>
    <m/>
    <s v="0"/>
    <s v="0"/>
    <m/>
    <m/>
    <s v="11R22.5"/>
    <s v="FRCT 004"/>
    <s v="157249"/>
    <s v="2032"/>
    <s v="2032"/>
    <m/>
    <m/>
    <n v="2067"/>
    <m/>
    <m/>
    <m/>
    <s v="NO"/>
    <x v="1"/>
    <m/>
    <x v="1"/>
    <m/>
    <n v="0"/>
    <m/>
    <s v=""/>
    <x v="2"/>
    <s v="Engine hours, GPS"/>
    <s v="Trailer (mobile office, pump etc.)"/>
    <m/>
    <m/>
    <s v="N/A"/>
    <n v="80"/>
    <s v="N/A"/>
    <s v="N/A"/>
    <s v="N/A"/>
    <s v="N/A"/>
    <s v="N/A"/>
    <s v="N/A"/>
    <m/>
    <m/>
    <m/>
    <x v="1"/>
    <m/>
    <m/>
    <m/>
    <m/>
    <s v="Not assigned"/>
  </r>
  <r>
    <n v="1021063"/>
    <s v="Active"/>
    <s v="H06806"/>
    <s v="MOBILE FRAC TANK"/>
    <s v="N-COCR"/>
    <x v="1"/>
    <s v="Tengiz"/>
    <s v="X89931823G3ER2001"/>
    <s v="X89931823G3ER2001"/>
    <n v="20850"/>
    <s v="ACTIVE"/>
    <n v="200"/>
    <s v="Maintenance Shared Services"/>
    <s v="Operations"/>
    <n v="207"/>
    <s v="Production Operations"/>
    <n v="705"/>
    <s v="Maintenance"/>
    <s v="Maintenance"/>
    <s v="Maintenance Shared Services"/>
    <s v="1862"/>
    <s v="Tengiz fleet"/>
    <m/>
    <m/>
    <m/>
    <s v="Non-Critical"/>
    <s v="SAV"/>
    <s v="SAV 931823-0000073"/>
    <s v="RUB"/>
    <n v="3430000"/>
    <s v="2016"/>
    <n v="7"/>
    <m/>
    <m/>
    <d v="2017-12-01T00:00:00"/>
    <s v="ED00015759"/>
    <d v="2018-06-06T00:00:00"/>
    <n v="20"/>
    <d v="2018-06-06T00:00:00"/>
    <m/>
    <s v="0"/>
    <s v="0"/>
    <m/>
    <m/>
    <s v="385/65R22,5"/>
    <s v="FRCT 005"/>
    <s v="246886"/>
    <s v="2036"/>
    <s v="2036"/>
    <m/>
    <s v="NO"/>
    <n v="2068"/>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64"/>
    <s v="Active"/>
    <s v="H06906"/>
    <s v="MOBILE FRAC TANK"/>
    <s v="N-COCR"/>
    <x v="1"/>
    <s v="Tengiz"/>
    <s v="X89931823G3ER2002"/>
    <s v="X89931823G3ER2002"/>
    <n v="20850"/>
    <s v="ACTIVE"/>
    <n v="200"/>
    <s v="Maintenance Shared Services"/>
    <s v="Operations"/>
    <n v="207"/>
    <s v="Production Operations"/>
    <n v="705"/>
    <s v="Maintenance"/>
    <s v="Maintenance"/>
    <s v="Maintenance Shared Services"/>
    <s v="1863"/>
    <s v="Tengiz fleet"/>
    <m/>
    <m/>
    <m/>
    <s v="Non-Critical"/>
    <s v="SAV"/>
    <s v="SAV 931823-0000073"/>
    <s v="RUB"/>
    <n v="3430000"/>
    <s v="2016"/>
    <n v="7"/>
    <m/>
    <m/>
    <d v="2017-12-01T00:00:00"/>
    <s v="ED00015760"/>
    <d v="2018-06-06T00:00:00"/>
    <n v="20"/>
    <d v="2018-06-06T00:00:00"/>
    <m/>
    <s v="0"/>
    <s v="0"/>
    <m/>
    <m/>
    <s v="385/65R22,5"/>
    <s v="FRCT 005"/>
    <s v="246886"/>
    <s v="2036"/>
    <s v="2036"/>
    <m/>
    <s v="NO"/>
    <n v="2069"/>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65"/>
    <s v="Active"/>
    <s v="H07006"/>
    <s v="MOBILE FRAC TANK"/>
    <s v="N-COCR"/>
    <x v="1"/>
    <s v="Tengiz"/>
    <s v="X89931823G3ER2003"/>
    <s v="X89931823G3ER2003"/>
    <n v="20850"/>
    <s v="ACTIVE"/>
    <n v="200"/>
    <s v="Maintenance Shared Services"/>
    <s v="Operations"/>
    <n v="207"/>
    <s v="Production Operations"/>
    <n v="705"/>
    <s v="Maintenance"/>
    <s v="Maintenance"/>
    <s v="Maintenance Shared Services"/>
    <s v="1864"/>
    <s v="Tengiz fleet"/>
    <m/>
    <m/>
    <m/>
    <s v="Non-Critical"/>
    <s v="SAV"/>
    <s v="SAV 931823-0000073"/>
    <s v="RUB"/>
    <n v="3430000"/>
    <s v="2016"/>
    <n v="7"/>
    <m/>
    <m/>
    <d v="2017-12-01T00:00:00"/>
    <s v="ED00015761"/>
    <d v="2018-06-06T00:00:00"/>
    <n v="20"/>
    <d v="2018-06-06T00:00:00"/>
    <m/>
    <s v="0"/>
    <s v="0"/>
    <m/>
    <m/>
    <s v="385/65R22,5"/>
    <s v="FRCT 005"/>
    <s v="246886"/>
    <s v="2036"/>
    <s v="2036"/>
    <m/>
    <s v="NO"/>
    <n v="2070"/>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66"/>
    <s v="Active"/>
    <s v="H07106"/>
    <s v="MOBILE FRAC TANK"/>
    <s v="N-COCR"/>
    <x v="1"/>
    <s v="Tengiz"/>
    <s v="X89931823G3ER2004"/>
    <s v="X89931823G3ER2004"/>
    <n v="20850"/>
    <s v="ACTIVE"/>
    <n v="200"/>
    <s v="Maintenance Shared Services"/>
    <s v="Operations"/>
    <n v="207"/>
    <s v="Production Operations"/>
    <n v="705"/>
    <s v="Maintenance"/>
    <s v="Maintenance"/>
    <s v="Maintenance Shared Services"/>
    <s v="1865"/>
    <s v="Tengiz fleet"/>
    <m/>
    <m/>
    <m/>
    <s v="Non-Critical"/>
    <s v="SAV"/>
    <s v="SAV 931823-0000073"/>
    <s v="RUB"/>
    <n v="3430000"/>
    <s v="2016"/>
    <n v="7"/>
    <m/>
    <m/>
    <d v="2017-12-01T00:00:00"/>
    <s v="ED00015762"/>
    <d v="2018-06-06T00:00:00"/>
    <n v="20"/>
    <d v="2018-06-06T00:00:00"/>
    <m/>
    <s v="0"/>
    <s v="0"/>
    <m/>
    <m/>
    <s v="385/65R22,5"/>
    <s v="FRCT 005"/>
    <s v="246886"/>
    <s v="2036"/>
    <s v="2036"/>
    <m/>
    <s v="NO"/>
    <n v="2071"/>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67"/>
    <s v="Active"/>
    <s v="H07206"/>
    <s v="MOBILE FRAC TANK"/>
    <s v="N-COCR"/>
    <x v="1"/>
    <s v="Tengiz"/>
    <s v="X89931823G3ER2005"/>
    <s v="X89931823G3ER2005"/>
    <n v="20850"/>
    <s v="ACTIVE"/>
    <n v="200"/>
    <s v="Maintenance Shared Services"/>
    <s v="Operations"/>
    <n v="207"/>
    <s v="Production Operations"/>
    <n v="705"/>
    <s v="Maintenance"/>
    <s v="Maintenance"/>
    <s v="Maintenance Shared Services"/>
    <s v="1866"/>
    <s v="Tengiz fleet"/>
    <m/>
    <m/>
    <m/>
    <s v="Non-Critical"/>
    <s v="SAV"/>
    <s v="SAV 931823-0000073"/>
    <s v="RUB"/>
    <n v="3430000"/>
    <s v="2016"/>
    <n v="7"/>
    <m/>
    <m/>
    <d v="2017-12-01T00:00:00"/>
    <s v="ED00015763"/>
    <d v="2018-06-06T00:00:00"/>
    <n v="20"/>
    <d v="2018-06-06T00:00:00"/>
    <m/>
    <s v="0"/>
    <s v="0"/>
    <m/>
    <m/>
    <s v="385/65R22,5"/>
    <s v="FRCT 005"/>
    <s v="246886"/>
    <s v="2036"/>
    <s v="2036"/>
    <m/>
    <s v="NO"/>
    <n v="2072"/>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68"/>
    <s v="Active"/>
    <s v="H07306"/>
    <s v="MOBILE FRAC TANK"/>
    <s v="N-COCR"/>
    <x v="1"/>
    <s v="Tengiz"/>
    <s v="X89931823G3ER2006"/>
    <s v="X89931823G3ER2006"/>
    <n v="20850"/>
    <s v="ACTIVE"/>
    <n v="200"/>
    <s v="Maintenance Shared Services"/>
    <s v="Operations"/>
    <n v="207"/>
    <s v="Production Operations"/>
    <n v="705"/>
    <s v="Maintenance"/>
    <s v="Maintenance"/>
    <s v="Maintenance Shared Services"/>
    <s v="1867"/>
    <s v="Tengiz fleet"/>
    <m/>
    <m/>
    <m/>
    <s v="Non-Critical"/>
    <s v="SAV"/>
    <s v="SAV 931823-0000073"/>
    <s v="RUB"/>
    <n v="3430000"/>
    <s v="2016"/>
    <n v="7"/>
    <m/>
    <m/>
    <d v="2017-12-01T00:00:00"/>
    <s v="ED00015764"/>
    <d v="2018-06-06T00:00:00"/>
    <n v="20"/>
    <d v="2018-06-06T00:00:00"/>
    <m/>
    <s v="0"/>
    <s v="0"/>
    <m/>
    <m/>
    <s v="385/65R22,5"/>
    <s v="FRCT 005"/>
    <s v="246886"/>
    <s v="2036"/>
    <s v="2036"/>
    <m/>
    <s v="NO"/>
    <n v="2073"/>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69"/>
    <s v="Active"/>
    <s v="H07406"/>
    <s v="MOBILE FRAC TANK"/>
    <s v="N-COCR"/>
    <x v="1"/>
    <s v="Tengiz"/>
    <s v="X89931823G3ER2007"/>
    <s v="X89931823G3ER2007"/>
    <n v="20850"/>
    <s v="ACTIVE"/>
    <n v="200"/>
    <s v="Maintenance Shared Services"/>
    <s v="Operations"/>
    <n v="207"/>
    <s v="Production Operations"/>
    <n v="705"/>
    <s v="Maintenance"/>
    <s v="Maintenance"/>
    <s v="Maintenance Shared Services"/>
    <s v="1868"/>
    <s v="Tengiz fleet"/>
    <m/>
    <m/>
    <m/>
    <s v="Non-Critical"/>
    <s v="SAV"/>
    <s v="SAV 931823-0000073"/>
    <s v="RUB"/>
    <n v="3430000"/>
    <s v="2016"/>
    <n v="7"/>
    <m/>
    <m/>
    <d v="2017-12-01T00:00:00"/>
    <s v="ED00015765"/>
    <d v="2018-06-06T00:00:00"/>
    <n v="20"/>
    <d v="2018-06-06T00:00:00"/>
    <m/>
    <s v="0"/>
    <s v="0"/>
    <m/>
    <m/>
    <s v="385/65R22,5"/>
    <s v="FRCT 005"/>
    <s v="246886"/>
    <s v="2036"/>
    <s v="2036"/>
    <m/>
    <s v="NO"/>
    <n v="2074"/>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70"/>
    <s v="Active"/>
    <s v="H07506"/>
    <s v="MOBILE FRAC TANK"/>
    <s v="N-COCR"/>
    <x v="1"/>
    <s v="Tengiz"/>
    <s v="X89931823G3ER2008"/>
    <s v="X89931823G3ER2008"/>
    <n v="20850"/>
    <s v="ACTIVE"/>
    <n v="200"/>
    <s v="Maintenance Shared Services"/>
    <s v="Operations"/>
    <n v="207"/>
    <s v="Production Operations"/>
    <n v="705"/>
    <s v="Maintenance"/>
    <s v="Maintenance"/>
    <s v="Maintenance Shared Services"/>
    <s v="1869"/>
    <s v="Tengiz fleet"/>
    <m/>
    <m/>
    <m/>
    <s v="Non-Critical"/>
    <s v="SAV"/>
    <s v="SAV 931823-0000073"/>
    <s v="RUB"/>
    <n v="3430000"/>
    <s v="2016"/>
    <n v="7"/>
    <m/>
    <m/>
    <d v="2017-12-01T00:00:00"/>
    <s v="ED00015766"/>
    <d v="2018-06-06T00:00:00"/>
    <n v="20"/>
    <d v="2018-06-06T00:00:00"/>
    <m/>
    <s v="0"/>
    <s v="0"/>
    <m/>
    <m/>
    <s v="385/65R22,5"/>
    <s v="FRCT 005"/>
    <s v="246886"/>
    <s v="2036"/>
    <s v="2036"/>
    <m/>
    <s v="NO"/>
    <n v="2075"/>
    <m/>
    <m/>
    <s v="18.02.24-sutz: CC was changed to 20850 - Maintenance Shared Services, according to the e-mail from Registration Dept with confirmed by Fleet maintenance and inspection Team Lead as of 07.02.2024 (Inbox - CC Change)_x000a__x000a_"/>
    <s v="NO"/>
    <x v="1"/>
    <m/>
    <x v="1"/>
    <m/>
    <n v="0"/>
    <m/>
    <s v="Plant KTL/Завод КТЛ"/>
    <x v="1"/>
    <s v="GPS"/>
    <s v="Frac tank"/>
    <s v="Shared with conditions"/>
    <m/>
    <s v="N/A"/>
    <n v="80"/>
    <s v="N/A"/>
    <s v="N/A"/>
    <s v="N/A"/>
    <s v="N/A"/>
    <s v="N/A"/>
    <s v="N/A"/>
    <s v="TCO MSS BP"/>
    <s v="200-4410"/>
    <s v="msslte@tengizchevroil.com"/>
    <x v="1"/>
    <m/>
    <m/>
    <m/>
    <m/>
    <s v="Maintenance: Assylbek Amangaliyev / Yerkin Dauletov"/>
  </r>
  <r>
    <n v="1021071"/>
    <s v="Active"/>
    <s v="H07606"/>
    <s v="MOBILE FRAC TANK"/>
    <s v="N-COCR"/>
    <x v="1"/>
    <s v="Tengiz"/>
    <s v="X89931823G3ER2009"/>
    <s v="X89931823G3ER2009"/>
    <n v="20850"/>
    <s v="ACTIVE"/>
    <n v="200"/>
    <s v="Maintenance Shared Services"/>
    <s v="Operations"/>
    <n v="207"/>
    <s v="Production Operations"/>
    <n v="705"/>
    <s v="Maintenance"/>
    <s v="Maintenance"/>
    <s v="Maintenance Shared Services"/>
    <s v="1870"/>
    <s v="Tengiz fleet"/>
    <m/>
    <m/>
    <m/>
    <s v="Non-Critical"/>
    <s v="SAV"/>
    <s v="SAV 931823-0000073"/>
    <s v="RUB"/>
    <n v="3430000"/>
    <m/>
    <n v="7"/>
    <m/>
    <m/>
    <d v="2017-12-01T00:00:00"/>
    <s v="ED00015767"/>
    <d v="2018-06-06T00:00:00"/>
    <n v="20"/>
    <d v="2018-06-06T00:00:00"/>
    <m/>
    <s v="0"/>
    <s v="0"/>
    <m/>
    <m/>
    <s v="385/65R22,5"/>
    <s v="FRCT 005"/>
    <s v="246886"/>
    <s v="2036"/>
    <s v="2036"/>
    <m/>
    <s v="NO"/>
    <n v="2076"/>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72"/>
    <s v="Active"/>
    <s v="H07706"/>
    <s v="MOBILE FRAC TANK"/>
    <s v="N-COCR"/>
    <x v="1"/>
    <s v="Tengiz"/>
    <s v="X89931823G3ER2010"/>
    <s v="X89931823G3ER2010"/>
    <n v="20850"/>
    <s v="ACTIVE"/>
    <n v="200"/>
    <s v="Maintenance Shared Services"/>
    <s v="Operations"/>
    <n v="207"/>
    <s v="Production Operations"/>
    <n v="705"/>
    <s v="Maintenance"/>
    <s v="Maintenance"/>
    <s v="Maintenance Shared Services"/>
    <s v="1871"/>
    <s v="Tengiz fleet"/>
    <m/>
    <m/>
    <m/>
    <s v="Non-Critical"/>
    <s v="SAV"/>
    <s v="SAV 931823-0000073"/>
    <s v="RUB"/>
    <n v="3430000"/>
    <s v="2016"/>
    <n v="7"/>
    <m/>
    <m/>
    <d v="2017-12-01T00:00:00"/>
    <s v="ED00015768"/>
    <d v="2018-06-06T00:00:00"/>
    <n v="20"/>
    <d v="2018-06-06T00:00:00"/>
    <m/>
    <s v="0"/>
    <s v="0"/>
    <m/>
    <m/>
    <s v="385/65R22,5"/>
    <s v="FRCT 005"/>
    <s v="246886"/>
    <s v="2036"/>
    <s v="2036"/>
    <m/>
    <s v="NO"/>
    <n v="2077"/>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73"/>
    <s v="Active"/>
    <s v="H07806"/>
    <s v="MOBILE FRAC TANK"/>
    <s v="N-COCR"/>
    <x v="1"/>
    <s v="Tengiz"/>
    <s v="X89931823G3ER2011"/>
    <s v="X89931823G3ER2011"/>
    <n v="20850"/>
    <s v="ACTIVE"/>
    <n v="200"/>
    <s v="Maintenance Shared Services"/>
    <s v="Operations"/>
    <n v="207"/>
    <s v="Production Operations"/>
    <n v="705"/>
    <s v="Maintenance"/>
    <s v="Maintenance"/>
    <s v="Maintenance Shared Services"/>
    <s v="1872"/>
    <s v="Tengiz fleet"/>
    <m/>
    <m/>
    <m/>
    <s v="Non-Critical"/>
    <s v="SAV"/>
    <s v="SAV 931823-0000073"/>
    <s v="RUB"/>
    <n v="3430000"/>
    <s v="2016"/>
    <n v="7"/>
    <m/>
    <m/>
    <d v="2017-12-01T00:00:00"/>
    <s v="ED00015769"/>
    <d v="2018-06-06T00:00:00"/>
    <n v="20"/>
    <d v="2018-06-06T00:00:00"/>
    <m/>
    <s v="0"/>
    <s v="0"/>
    <m/>
    <m/>
    <s v="385/65R22,5"/>
    <s v="FRCT 005"/>
    <s v="246886"/>
    <s v="2036"/>
    <s v="2036"/>
    <m/>
    <s v="NO"/>
    <n v="2078"/>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74"/>
    <s v="Active"/>
    <s v="H07906"/>
    <s v="MOBILE FRAC TANK"/>
    <s v="N-COCR"/>
    <x v="1"/>
    <s v="Tengiz"/>
    <s v="X89931823G3ER2012"/>
    <s v="X89931823G3ER2012"/>
    <n v="20850"/>
    <s v="ACTIVE"/>
    <n v="200"/>
    <s v="Maintenance Shared Services"/>
    <s v="Operations"/>
    <n v="207"/>
    <s v="Production Operations"/>
    <n v="705"/>
    <s v="Maintenance"/>
    <s v="Maintenance"/>
    <s v="Maintenance Shared Services"/>
    <s v="1873"/>
    <s v="Tengiz fleet"/>
    <m/>
    <m/>
    <m/>
    <s v="Non-Critical"/>
    <s v="SAV"/>
    <s v="SAV 931823-0000073"/>
    <s v="RUB"/>
    <n v="3430000"/>
    <s v="2016"/>
    <n v="7"/>
    <m/>
    <m/>
    <d v="2017-12-01T00:00:00"/>
    <s v="ED00015770"/>
    <d v="2018-06-06T00:00:00"/>
    <n v="20"/>
    <d v="2018-06-06T00:00:00"/>
    <m/>
    <s v="0"/>
    <s v="0"/>
    <m/>
    <m/>
    <s v="385/65R22,5"/>
    <s v="FRCT 005"/>
    <s v="246886"/>
    <s v="2036"/>
    <s v="2036"/>
    <m/>
    <s v="NO"/>
    <n v="2079"/>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75"/>
    <s v="Active"/>
    <s v="H08006"/>
    <s v="MOBILE FRAC TANK"/>
    <s v="N-COCR"/>
    <x v="1"/>
    <s v="Tengiz"/>
    <s v="X89931823G3ER2013"/>
    <s v="X89931823G3ER2013"/>
    <n v="20850"/>
    <s v="ACTIVE"/>
    <n v="200"/>
    <s v="Maintenance Shared Services"/>
    <s v="Operations"/>
    <n v="207"/>
    <s v="Production Operations"/>
    <n v="705"/>
    <s v="Maintenance"/>
    <s v="Maintenance"/>
    <s v="Maintenance Shared Services"/>
    <s v="1874"/>
    <s v="Tengiz fleet"/>
    <m/>
    <m/>
    <m/>
    <s v="Non-Critical"/>
    <s v="SAV"/>
    <s v="SAV 931823-0000073"/>
    <s v="RUB"/>
    <n v="3430000"/>
    <m/>
    <n v="7"/>
    <m/>
    <m/>
    <d v="2017-12-01T00:00:00"/>
    <s v="ED00015771"/>
    <d v="2018-06-06T00:00:00"/>
    <n v="20"/>
    <d v="2018-06-06T00:00:00"/>
    <m/>
    <s v="0"/>
    <s v="0"/>
    <m/>
    <m/>
    <s v="385/65R22,5"/>
    <s v="FRCT 005"/>
    <s v="246886"/>
    <s v="2036"/>
    <s v="2036"/>
    <m/>
    <s v="NO"/>
    <n v="2080"/>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76"/>
    <s v="Active"/>
    <s v="H08106"/>
    <s v="MOBILE FRAC TANK"/>
    <s v="N-COCR"/>
    <x v="1"/>
    <s v="Tengiz"/>
    <s v="X89931823G3ER2014"/>
    <s v="X89931823G3ER2014"/>
    <n v="20850"/>
    <s v="ACTIVE"/>
    <n v="200"/>
    <s v="Maintenance Shared Services"/>
    <s v="Operations"/>
    <n v="207"/>
    <s v="Production Operations"/>
    <n v="705"/>
    <s v="Maintenance"/>
    <s v="Maintenance"/>
    <s v="Maintenance Shared Services"/>
    <s v="1875"/>
    <s v="Tengiz fleet"/>
    <m/>
    <m/>
    <m/>
    <s v="Non-Critical"/>
    <s v="SAV"/>
    <s v="SAV 931823-0000073"/>
    <s v="RUB"/>
    <n v="3430000"/>
    <s v="2016"/>
    <n v="7"/>
    <m/>
    <m/>
    <d v="2018-01-01T00:00:00"/>
    <s v="ED00015772"/>
    <d v="2018-06-06T00:00:00"/>
    <n v="20"/>
    <d v="2018-06-06T00:00:00"/>
    <m/>
    <s v="0"/>
    <s v="0"/>
    <m/>
    <m/>
    <s v="385/65R22,5"/>
    <s v="FRCT 005"/>
    <s v="246886"/>
    <s v="2036"/>
    <s v="2036"/>
    <m/>
    <s v="NO"/>
    <n v="2081"/>
    <m/>
    <m/>
    <s v="18.02.24-sutz: CC was changed to 20850 - Maintenance Shared Services, according to the e-mail from Registration Dept with confirmed by Fleet maintenance and inspection Team Lead as of 07.02.2024 (Inbox - CC Change)_x000a_"/>
    <s v="NO"/>
    <x v="1"/>
    <m/>
    <x v="1"/>
    <m/>
    <n v="0"/>
    <m/>
    <s v="Plant 3GI/Завод ЗСГТП"/>
    <x v="1"/>
    <s v="GPS"/>
    <s v="Frac tank"/>
    <s v="Shared with conditions"/>
    <m/>
    <s v="N/A"/>
    <n v="80"/>
    <s v="N/A"/>
    <s v="N/A"/>
    <s v="N/A"/>
    <s v="N/A"/>
    <s v="N/A"/>
    <s v="N/A"/>
    <s v="TCO MSS BP"/>
    <s v="200-4410"/>
    <s v="msslte@tengizchevroil.com"/>
    <x v="1"/>
    <m/>
    <m/>
    <m/>
    <m/>
    <s v="Maintenance: Assylbek Amangaliyev / Yerkin Dauletov"/>
  </r>
  <r>
    <n v="1021077"/>
    <s v="Active"/>
    <s v="H08206"/>
    <s v="MOBILE FRAC TANK"/>
    <s v="N-COCR"/>
    <x v="1"/>
    <s v="Tengiz"/>
    <s v="X89931823G3ER2015"/>
    <s v="X89931823G3ER2015"/>
    <n v="20850"/>
    <s v="ACTIVE"/>
    <n v="200"/>
    <s v="Maintenance Shared Services"/>
    <s v="Operations"/>
    <n v="207"/>
    <s v="Production Operations"/>
    <n v="705"/>
    <s v="Maintenance"/>
    <s v="Maintenance"/>
    <s v="Maintenance Shared Services"/>
    <s v="1876"/>
    <s v="Tengiz fleet"/>
    <m/>
    <m/>
    <m/>
    <s v="Non-Critical"/>
    <s v="SAV"/>
    <s v="SAV 931823-0000073"/>
    <s v="RUB"/>
    <n v="3430000"/>
    <s v="2016"/>
    <n v="7"/>
    <m/>
    <m/>
    <d v="2018-01-01T00:00:00"/>
    <s v="ED00015773"/>
    <d v="2018-06-06T00:00:00"/>
    <n v="20"/>
    <d v="2018-06-06T00:00:00"/>
    <m/>
    <s v="0"/>
    <s v="0"/>
    <m/>
    <m/>
    <s v="385/65R22,5"/>
    <s v="FRCT 005"/>
    <s v="246886"/>
    <s v="2036"/>
    <s v="2036"/>
    <m/>
    <s v="NO"/>
    <n v="2082"/>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78"/>
    <s v="Active"/>
    <s v="H08306"/>
    <s v="MOBILE FRAC TANK"/>
    <s v="N-COCR"/>
    <x v="1"/>
    <s v="Tengiz"/>
    <s v="X89931823G3ER2016"/>
    <s v="X89931823G3ER2016"/>
    <n v="20850"/>
    <s v="ACTIVE"/>
    <n v="200"/>
    <s v="Maintenance Shared Services"/>
    <s v="Operations"/>
    <n v="207"/>
    <s v="Production Operations"/>
    <n v="705"/>
    <s v="Maintenance"/>
    <s v="Maintenance"/>
    <s v="Maintenance Shared Services"/>
    <s v="1877"/>
    <s v="Tengiz fleet"/>
    <m/>
    <m/>
    <m/>
    <s v="Non-Critical"/>
    <s v="SAV"/>
    <s v="SAV 931823-0000073"/>
    <s v="RUB"/>
    <n v="3430000"/>
    <s v="2016"/>
    <n v="7"/>
    <m/>
    <m/>
    <d v="2017-12-01T00:00:00"/>
    <s v="ED00015774"/>
    <d v="2018-06-06T00:00:00"/>
    <n v="20"/>
    <d v="2018-06-06T00:00:00"/>
    <m/>
    <s v="0"/>
    <s v="0"/>
    <m/>
    <m/>
    <s v="385/65R22,5"/>
    <s v="FRCT 005"/>
    <s v="246886"/>
    <s v="2036"/>
    <s v="2036"/>
    <m/>
    <s v="NO"/>
    <n v="2083"/>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79"/>
    <s v="Active"/>
    <s v="H08406"/>
    <s v="MOBILE FRAC TANK"/>
    <s v="N-COCR"/>
    <x v="1"/>
    <s v="Tengiz"/>
    <s v="X89931823G3ER2017"/>
    <s v="X89931823G3ER2017"/>
    <n v="20850"/>
    <s v="ACTIVE"/>
    <n v="200"/>
    <s v="Maintenance Shared Services"/>
    <s v="Operations"/>
    <n v="207"/>
    <s v="Production Operations"/>
    <n v="705"/>
    <s v="Maintenance"/>
    <s v="Maintenance"/>
    <s v="Maintenance Shared Services"/>
    <s v="1878"/>
    <s v="Tengiz fleet"/>
    <m/>
    <m/>
    <m/>
    <s v="Non-Critical"/>
    <s v="SAV"/>
    <s v="SAV 931823-0000073"/>
    <s v="RUB"/>
    <n v="3430000"/>
    <s v="2016"/>
    <n v="7"/>
    <m/>
    <m/>
    <d v="2018-01-01T00:00:00"/>
    <s v="ED00015775"/>
    <d v="2018-06-06T00:00:00"/>
    <n v="20"/>
    <d v="2018-06-06T00:00:00"/>
    <m/>
    <s v="0"/>
    <s v="0"/>
    <m/>
    <m/>
    <s v="385/65R22,5"/>
    <s v="FRCT 005"/>
    <s v="246886"/>
    <s v="2036"/>
    <s v="2036"/>
    <m/>
    <s v="NO"/>
    <n v="2084"/>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80"/>
    <s v="Active"/>
    <s v="H08506"/>
    <s v="MOBILE FRAC TANK"/>
    <s v="N-COCR"/>
    <x v="1"/>
    <s v="Tengiz"/>
    <s v="X89931823G3ER2018"/>
    <s v="X89931823G3ER2018"/>
    <n v="20850"/>
    <s v="ACTIVE"/>
    <n v="200"/>
    <s v="Maintenance Shared Services"/>
    <s v="Operations"/>
    <n v="207"/>
    <s v="Production Operations"/>
    <n v="705"/>
    <s v="Maintenance"/>
    <s v="Maintenance"/>
    <s v="Maintenance Shared Services"/>
    <s v="1879"/>
    <s v="Tengiz fleet"/>
    <m/>
    <m/>
    <m/>
    <s v="Non-Critical"/>
    <s v="SAV"/>
    <s v="SAV 931823-0000073"/>
    <s v="RUB"/>
    <n v="3430000"/>
    <s v="2016"/>
    <n v="7"/>
    <m/>
    <m/>
    <d v="2018-01-01T00:00:00"/>
    <s v="ED00015776"/>
    <d v="2018-06-06T00:00:00"/>
    <n v="20"/>
    <d v="2018-06-06T00:00:00"/>
    <m/>
    <s v="0"/>
    <s v="0"/>
    <m/>
    <m/>
    <s v="385/65R22,5"/>
    <s v="FRCT 005"/>
    <s v="246886"/>
    <s v="2036"/>
    <s v="2036"/>
    <m/>
    <s v="NO"/>
    <n v="2085"/>
    <m/>
    <m/>
    <s v="18.02.24-sutz: CC was changed to 20850 - Maintenance Shared Services, according to the e-mail from Registration Dept with confirmed by Fleet maintenance and inspection Team Lead as of 07.02.2024 (Inbox - CC Change)_x000a_"/>
    <s v="NO"/>
    <x v="1"/>
    <m/>
    <x v="1"/>
    <m/>
    <n v="0"/>
    <m/>
    <s v="Plant KTL/Завод КТЛ"/>
    <x v="1"/>
    <s v="GPS"/>
    <s v="Frac tank"/>
    <s v="Shared with conditions"/>
    <m/>
    <s v="N/A"/>
    <n v="80"/>
    <s v="N/A"/>
    <s v="N/A"/>
    <s v="N/A"/>
    <s v="N/A"/>
    <s v="N/A"/>
    <s v="N/A"/>
    <s v="TCO MSS BP"/>
    <s v="200-4410"/>
    <s v="msslte@tengizchevroil.com"/>
    <x v="1"/>
    <m/>
    <m/>
    <m/>
    <m/>
    <s v="Maintenance: Assylbek Amangaliyev / Yerkin Dauletov"/>
  </r>
  <r>
    <n v="1021081"/>
    <s v="Active"/>
    <s v="H08606"/>
    <s v="MOBILE FRAC TANK"/>
    <s v="N-COCR"/>
    <x v="1"/>
    <s v="Tengiz"/>
    <s v="X89931823G3ER2019"/>
    <s v="X89931823G3ER2019"/>
    <n v="20850"/>
    <s v="ACTIVE"/>
    <n v="200"/>
    <s v="Maintenance Shared Services"/>
    <s v="Operations"/>
    <n v="207"/>
    <s v="Production Operations"/>
    <n v="705"/>
    <s v="Maintenance"/>
    <s v="Maintenance"/>
    <s v="Maintenance Shared Services"/>
    <s v="1880"/>
    <s v="Tengiz fleet"/>
    <m/>
    <m/>
    <m/>
    <s v="Non-Critical"/>
    <s v="SAV"/>
    <s v="SAV 931823-0000073"/>
    <s v="RUB"/>
    <n v="3430000"/>
    <s v="2016"/>
    <n v="7"/>
    <m/>
    <m/>
    <d v="2018-01-01T00:00:00"/>
    <s v="ED00015777"/>
    <d v="2018-06-06T00:00:00"/>
    <n v="20"/>
    <d v="2018-06-06T00:00:00"/>
    <m/>
    <s v="0"/>
    <s v="0"/>
    <m/>
    <m/>
    <s v="385/65R22,5"/>
    <s v="FRCT 005"/>
    <s v="246886"/>
    <s v="2036"/>
    <s v="2036"/>
    <m/>
    <s v="NO"/>
    <n v="2086"/>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82"/>
    <s v="Active"/>
    <s v="H08706"/>
    <s v="MOBILE FRAC TANK"/>
    <s v="N-COCR"/>
    <x v="1"/>
    <s v="Tengiz"/>
    <s v="X89931823G3ER2020"/>
    <s v="X89931823G3ER2020"/>
    <n v="20850"/>
    <s v="ACTIVE"/>
    <n v="200"/>
    <s v="Maintenance Shared Services"/>
    <s v="Operations"/>
    <n v="207"/>
    <s v="Production Operations"/>
    <n v="705"/>
    <s v="Maintenance"/>
    <s v="Maintenance"/>
    <s v="Maintenance Shared Services"/>
    <s v="1881"/>
    <s v="Tengiz fleet"/>
    <m/>
    <m/>
    <m/>
    <s v="Non-Critical"/>
    <s v="SAV"/>
    <s v="SAV 931823-0000073"/>
    <m/>
    <n v="0"/>
    <s v="2016"/>
    <n v="7"/>
    <m/>
    <m/>
    <d v="2018-01-01T00:00:00"/>
    <s v="ED00015778"/>
    <d v="2018-06-06T00:00:00"/>
    <n v="20"/>
    <d v="2018-06-06T00:00:00"/>
    <m/>
    <s v="0"/>
    <s v="0"/>
    <m/>
    <m/>
    <s v="385/65R22,5"/>
    <s v="FRCT 005"/>
    <s v="246886"/>
    <s v="2036"/>
    <s v="2036"/>
    <m/>
    <s v="NO"/>
    <n v="2087"/>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83"/>
    <s v="Active"/>
    <s v="H08806"/>
    <s v="MOBILE FRAC TANK"/>
    <s v="N-COCR"/>
    <x v="1"/>
    <s v="Tengiz"/>
    <s v="X89931823G3ER2021"/>
    <s v="X89931823G3ER2021"/>
    <n v="20850"/>
    <s v="ACTIVE"/>
    <n v="200"/>
    <s v="Maintenance Shared Services"/>
    <s v="Operations"/>
    <n v="207"/>
    <s v="Production Operations"/>
    <n v="705"/>
    <s v="Maintenance"/>
    <s v="Maintenance"/>
    <s v="Maintenance Shared Services"/>
    <s v="1882"/>
    <s v="Tengiz fleet"/>
    <m/>
    <m/>
    <m/>
    <s v="Non-Critical"/>
    <s v="SAV"/>
    <s v="SAV 931823-0000073"/>
    <s v="RUB"/>
    <n v="3430000"/>
    <s v="2016"/>
    <n v="7"/>
    <m/>
    <m/>
    <d v="2018-01-01T00:00:00"/>
    <s v="ED00015779"/>
    <d v="2018-06-06T00:00:00"/>
    <n v="20"/>
    <d v="2018-06-06T00:00:00"/>
    <m/>
    <s v="0"/>
    <s v="0"/>
    <m/>
    <m/>
    <s v="385/65R22,5"/>
    <s v="FRCT 005"/>
    <s v="246886"/>
    <s v="2036"/>
    <s v="2036"/>
    <m/>
    <s v="NO"/>
    <n v="2088"/>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84"/>
    <s v="Active"/>
    <s v="H08906"/>
    <s v="MOBILE FRAC TANK"/>
    <s v="N-COCR"/>
    <x v="1"/>
    <s v="Tengiz"/>
    <s v="X89931823G3ER2022"/>
    <s v="X89931823G3ER2022"/>
    <n v="20850"/>
    <s v="ACTIVE"/>
    <n v="200"/>
    <s v="Maintenance Shared Services"/>
    <s v="Operations"/>
    <n v="207"/>
    <s v="Production Operations"/>
    <n v="705"/>
    <s v="Maintenance"/>
    <s v="Maintenance"/>
    <s v="Maintenance Shared Services"/>
    <s v="1883"/>
    <s v="Tengiz fleet"/>
    <m/>
    <m/>
    <m/>
    <s v="Non-Critical"/>
    <s v="SAV"/>
    <s v="SAV 931823-0000073"/>
    <s v="RUB"/>
    <n v="3430000"/>
    <s v="2016"/>
    <n v="7"/>
    <m/>
    <m/>
    <d v="2018-01-01T00:00:00"/>
    <s v="ED00015780"/>
    <d v="2018-06-06T00:00:00"/>
    <n v="20"/>
    <d v="2018-06-06T00:00:00"/>
    <m/>
    <s v="0"/>
    <s v="0"/>
    <m/>
    <m/>
    <s v="385/65R22,5"/>
    <s v="FRCT 005"/>
    <s v="246886"/>
    <s v="2036"/>
    <s v="2036"/>
    <m/>
    <s v="NO"/>
    <n v="2089"/>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85"/>
    <s v="Active"/>
    <s v="H09006"/>
    <s v="MOBILE FRAC TANK"/>
    <s v="N-COCR"/>
    <x v="1"/>
    <s v="Tengiz"/>
    <s v="X89931823G3ER2023"/>
    <s v="X89931823G3ER2023"/>
    <n v="20850"/>
    <s v="ACTIVE"/>
    <n v="200"/>
    <s v="Maintenance Shared Services"/>
    <s v="Operations"/>
    <n v="207"/>
    <s v="Production Operations"/>
    <n v="705"/>
    <s v="Maintenance"/>
    <s v="Maintenance"/>
    <s v="Maintenance Shared Services"/>
    <s v="1884"/>
    <s v="Tengiz fleet"/>
    <m/>
    <m/>
    <m/>
    <s v="Non-Critical"/>
    <s v="SAV"/>
    <s v="SAV 931823-0000073"/>
    <s v="RUB"/>
    <n v="3430000"/>
    <s v="2016"/>
    <n v="7"/>
    <m/>
    <m/>
    <d v="2018-05-01T00:00:00"/>
    <s v="ED00015781"/>
    <d v="2018-06-06T00:00:00"/>
    <n v="20"/>
    <d v="2018-06-06T00:00:00"/>
    <m/>
    <s v="0"/>
    <s v="0"/>
    <m/>
    <m/>
    <s v="385/65R22,5"/>
    <s v="FRCT 005"/>
    <s v="246886"/>
    <s v="2036"/>
    <s v="2036"/>
    <m/>
    <s v="NO"/>
    <n v="2090"/>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86"/>
    <s v="Active"/>
    <s v="H09106"/>
    <s v="MOBILE FRAC TANK"/>
    <s v="N-COCR"/>
    <x v="1"/>
    <s v="Tengiz"/>
    <s v="X89931823G3ER2024"/>
    <s v="X89931823G3ER2024"/>
    <n v="20850"/>
    <s v="ACTIVE"/>
    <n v="200"/>
    <s v="Maintenance Shared Services"/>
    <s v="Operations"/>
    <n v="207"/>
    <s v="Production Operations"/>
    <n v="705"/>
    <s v="Maintenance"/>
    <s v="Maintenance"/>
    <s v="Maintenance Shared Services"/>
    <s v="1885"/>
    <s v="Tengiz fleet"/>
    <m/>
    <m/>
    <m/>
    <s v="Non-Critical"/>
    <s v="SAV"/>
    <s v="SAV 931823-0000073"/>
    <m/>
    <n v="0"/>
    <s v="2016"/>
    <n v="7"/>
    <m/>
    <m/>
    <d v="2018-05-01T00:00:00"/>
    <s v="ED00015782"/>
    <d v="2018-06-06T00:00:00"/>
    <n v="20"/>
    <d v="2018-06-06T00:00:00"/>
    <m/>
    <s v="0"/>
    <s v="0"/>
    <m/>
    <m/>
    <s v="385/65R22,5"/>
    <s v="FRCT 005"/>
    <s v="246886"/>
    <s v="2036"/>
    <s v="2036"/>
    <m/>
    <s v="NO"/>
    <n v="2091"/>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87"/>
    <s v="Active"/>
    <s v="H09206"/>
    <s v="MOBILE FRAC TANK"/>
    <s v="N-COCR"/>
    <x v="1"/>
    <s v="Tengiz"/>
    <s v="X89931823G3ER2025"/>
    <s v="X89931823G3ER2025"/>
    <n v="20850"/>
    <s v="ACTIVE"/>
    <n v="200"/>
    <s v="Maintenance Shared Services"/>
    <s v="Operations"/>
    <n v="207"/>
    <s v="Production Operations"/>
    <n v="705"/>
    <s v="Maintenance"/>
    <s v="Maintenance"/>
    <s v="Maintenance Shared Services"/>
    <s v="1886"/>
    <s v="Tengiz fleet"/>
    <m/>
    <m/>
    <m/>
    <s v="Non-Critical"/>
    <s v="SAV"/>
    <s v="SAV 931823-0000073"/>
    <s v="RUB"/>
    <n v="3430000"/>
    <s v="2016"/>
    <n v="7"/>
    <m/>
    <m/>
    <d v="2018-05-01T00:00:00"/>
    <s v="ED00015783"/>
    <d v="2018-06-06T00:00:00"/>
    <n v="20"/>
    <d v="2018-06-06T00:00:00"/>
    <m/>
    <s v="0"/>
    <s v="0"/>
    <m/>
    <m/>
    <s v="385/65R22,5"/>
    <s v="FRCT 005"/>
    <s v="246886"/>
    <s v="2036"/>
    <s v="2036"/>
    <m/>
    <s v="NO"/>
    <n v="2092"/>
    <m/>
    <m/>
    <s v="18.02.24-sutz: CC was changed to 20850 - Maintenance Shared Services, according to the e-mail from Registration Dept with confirmed by Fleet maintenance and inspection Team Lead as of 07.02.2024 (Inbox - CC Change)_x000a_"/>
    <s v="NO"/>
    <x v="1"/>
    <m/>
    <x v="1"/>
    <m/>
    <n v="0"/>
    <m/>
    <s v="NCC/СБПО"/>
    <x v="1"/>
    <s v="GPS"/>
    <s v="Frac tank"/>
    <s v="Shared with conditions"/>
    <m/>
    <s v="N/A"/>
    <n v="80"/>
    <s v="N/A"/>
    <s v="N/A"/>
    <s v="N/A"/>
    <s v="N/A"/>
    <s v="N/A"/>
    <s v="N/A"/>
    <s v="TCO MSS BP"/>
    <s v="200-4410"/>
    <s v="msslte@tengizchevroil.com"/>
    <x v="1"/>
    <m/>
    <m/>
    <m/>
    <m/>
    <s v="Maintenance: Assylbek Amangaliyev / Yerkin Dauletov"/>
  </r>
  <r>
    <n v="1021088"/>
    <s v="Sent to BP"/>
    <m/>
    <s v="MOBILE FRAC TANK"/>
    <s v="N-COCR"/>
    <x v="1"/>
    <s v="Tengiz"/>
    <s v="162210"/>
    <s v="162210"/>
    <n v="20850"/>
    <s v="ACTIVE"/>
    <n v="200"/>
    <s v="Maintenance Shared Services"/>
    <s v="Operations"/>
    <n v="207"/>
    <s v="Production Operations"/>
    <n v="705"/>
    <s v="Maintenance"/>
    <s v="Maintenance"/>
    <s v="Turnarounds &amp; Special Projects"/>
    <s v="1887"/>
    <s v="Tengiz fleet"/>
    <m/>
    <m/>
    <m/>
    <s v="Non-Critical"/>
    <s v="Dragon Products"/>
    <s v="500BBL"/>
    <s v="USD"/>
    <n v="37181"/>
    <s v="2017"/>
    <n v="0"/>
    <m/>
    <m/>
    <d v="1899-12-31T00:00:00"/>
    <m/>
    <d v="2018-07-09T00:00:00"/>
    <n v="20"/>
    <d v="2023-06-06T00:00:00"/>
    <m/>
    <s v="0"/>
    <s v="0"/>
    <m/>
    <m/>
    <s v="11R22.5"/>
    <s v="FRCT 002"/>
    <s v="T9CO-AY-9-E094-"/>
    <s v="2043"/>
    <s v="2043"/>
    <m/>
    <m/>
    <n v="2093"/>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89"/>
    <s v="Sent to BP"/>
    <m/>
    <s v="MOBILE FRAC TANK"/>
    <s v="N-COCR"/>
    <x v="1"/>
    <s v="Tengiz"/>
    <s v="162211"/>
    <s v="162211"/>
    <n v="20850"/>
    <s v="ACTIVE"/>
    <n v="200"/>
    <s v="Maintenance Shared Services"/>
    <s v="Operations"/>
    <n v="207"/>
    <s v="Production Operations"/>
    <n v="705"/>
    <s v="Maintenance"/>
    <s v="Maintenance"/>
    <s v="Turnarounds &amp; Special Projects"/>
    <s v="1888"/>
    <s v="Tengiz fleet"/>
    <m/>
    <m/>
    <m/>
    <s v="Non-Critical"/>
    <s v="Dragon Products"/>
    <s v="500BBL"/>
    <s v="USD"/>
    <n v="37181"/>
    <s v="2017"/>
    <n v="0"/>
    <m/>
    <m/>
    <d v="1899-12-31T00:00:00"/>
    <m/>
    <d v="2018-07-09T00:00:00"/>
    <n v="20"/>
    <d v="2023-06-06T00:00:00"/>
    <m/>
    <s v="0"/>
    <s v="0"/>
    <m/>
    <m/>
    <s v="11R22.5"/>
    <s v="FRCT 002"/>
    <s v="T9CO-AY-9-E094-"/>
    <s v="2043"/>
    <s v="2043"/>
    <m/>
    <m/>
    <n v="2094"/>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90"/>
    <s v="Sent to BP"/>
    <m/>
    <s v="MOBILE FRAC TANK"/>
    <s v="N-COCR"/>
    <x v="1"/>
    <s v="Tengiz"/>
    <s v="162213"/>
    <s v="162213"/>
    <n v="20850"/>
    <s v="ACTIVE"/>
    <n v="200"/>
    <s v="Maintenance Shared Services"/>
    <s v="Operations"/>
    <n v="207"/>
    <s v="Production Operations"/>
    <n v="705"/>
    <s v="Maintenance"/>
    <s v="Maintenance"/>
    <s v="Turnarounds &amp; Special Projects"/>
    <s v="1889"/>
    <s v="Tengiz fleet"/>
    <m/>
    <m/>
    <m/>
    <s v="Non-Critical"/>
    <s v="Dragon Products"/>
    <s v="500BBL"/>
    <s v="USD"/>
    <n v="37181"/>
    <s v="2017"/>
    <n v="0"/>
    <m/>
    <m/>
    <d v="1899-12-31T00:00:00"/>
    <m/>
    <d v="2018-07-09T00:00:00"/>
    <n v="20"/>
    <d v="2023-06-06T00:00:00"/>
    <m/>
    <s v="0"/>
    <s v="0"/>
    <m/>
    <m/>
    <s v="11R22.5"/>
    <s v="FRCT 002"/>
    <s v="T9CO-AY-9-E094-"/>
    <s v="2043"/>
    <s v="2043"/>
    <m/>
    <m/>
    <n v="2095"/>
    <m/>
    <m/>
    <m/>
    <s v="NO"/>
    <x v="1"/>
    <m/>
    <x v="1"/>
    <m/>
    <n v="0"/>
    <m/>
    <s v="NCC/СБПО"/>
    <x v="1"/>
    <s v="GPS"/>
    <s v="Frac tank"/>
    <s v="Shared with conditions"/>
    <m/>
    <s v="N/A"/>
    <n v="80"/>
    <s v="N/A"/>
    <s v="N/A"/>
    <s v="N/A"/>
    <s v="N/A"/>
    <s v="N/A"/>
    <s v="N/A"/>
    <s v="TCO MSS BP"/>
    <s v="200-4410"/>
    <s v="msslte@tengizchevroil.com"/>
    <x v="1"/>
    <m/>
    <m/>
    <m/>
    <m/>
    <s v="Maintenance: Assylbek Amangaliyev / Yerkin Dauletov"/>
  </r>
  <r>
    <n v="1021091"/>
    <s v="Sent to BP"/>
    <s v="N/A"/>
    <s v="Mobile Frac Tank"/>
    <s v="N-COCR"/>
    <x v="1"/>
    <s v="Tengiz"/>
    <s v="162205"/>
    <s v="162205"/>
    <n v="20850"/>
    <s v="ACTIVE"/>
    <n v="200"/>
    <s v="Maintenance Shared Services"/>
    <s v="Operations"/>
    <n v="207"/>
    <s v="Production Operations"/>
    <n v="705"/>
    <s v="Maintenance"/>
    <s v="Maintenance"/>
    <s v="Maintenance Shared Services"/>
    <s v="2237"/>
    <s v="Tengiz fleet"/>
    <m/>
    <m/>
    <d v="2025-03-12T00:00:00"/>
    <s v="Non-Critical"/>
    <s v="Dragon Products"/>
    <s v="500BBL"/>
    <s v="USD"/>
    <n v="37181"/>
    <s v="2017"/>
    <m/>
    <m/>
    <m/>
    <m/>
    <m/>
    <d v="2017-09-19T00:00:00"/>
    <n v="20"/>
    <d v="2025-03-06T00:00:00"/>
    <m/>
    <m/>
    <m/>
    <m/>
    <m/>
    <m/>
    <s v="FRCT 002"/>
    <s v="T9CO-AY-9-E094-FLD-O1(CW1252110)"/>
    <s v="2037"/>
    <m/>
    <m/>
    <m/>
    <n v="2447"/>
    <m/>
    <m/>
    <m/>
    <s v="NO"/>
    <x v="1"/>
    <m/>
    <x v="1"/>
    <m/>
    <n v="0"/>
    <m/>
    <s v=""/>
    <x v="1"/>
    <s v="GPS"/>
    <s v="Frac tank"/>
    <s v="Shared with conditions"/>
    <m/>
    <s v="N/A"/>
    <n v="80"/>
    <s v="N/A"/>
    <s v="N/A"/>
    <s v="N/A"/>
    <s v="N/A"/>
    <s v="N/A"/>
    <s v="N/A"/>
    <s v="TCO MSS BP"/>
    <s v="200-4410"/>
    <s v="msslte@tengizchevroil.com"/>
    <x v="1"/>
    <m/>
    <m/>
    <m/>
    <m/>
    <s v="Maintenance: Assylbek Amangaliyev / Yerkin Dauletov"/>
  </r>
  <r>
    <n v="1021092"/>
    <s v="Sent to BP"/>
    <s v="N/A"/>
    <s v="Mobile Frac Tank"/>
    <s v="N-COCR"/>
    <x v="1"/>
    <s v="Tengiz"/>
    <s v="162206"/>
    <s v="162206"/>
    <n v="20850"/>
    <s v="ACTIVE"/>
    <n v="200"/>
    <s v="Maintenance Shared Services"/>
    <s v="Operations"/>
    <n v="207"/>
    <s v="Production Operations"/>
    <n v="705"/>
    <s v="Maintenance"/>
    <s v="Maintenance"/>
    <s v="Maintenance Shared Services"/>
    <s v="2238"/>
    <s v="Tengiz fleet"/>
    <m/>
    <m/>
    <d v="2025-03-12T00:00:00"/>
    <s v="Non-Critical"/>
    <s v="Dragon Products"/>
    <s v="500BBL"/>
    <s v="USD"/>
    <n v="37181"/>
    <s v="2017"/>
    <m/>
    <m/>
    <m/>
    <m/>
    <m/>
    <d v="2017-09-19T00:00:00"/>
    <n v="20"/>
    <d v="2025-03-06T00:00:00"/>
    <m/>
    <m/>
    <m/>
    <m/>
    <m/>
    <m/>
    <s v="FRCT 002"/>
    <s v="T9CO-AY-9-E094-FLD-O1(CW1252110)"/>
    <s v="2037"/>
    <m/>
    <m/>
    <m/>
    <n v="2448"/>
    <m/>
    <m/>
    <m/>
    <s v="NO"/>
    <x v="1"/>
    <m/>
    <x v="1"/>
    <m/>
    <n v="0"/>
    <m/>
    <s v=""/>
    <x v="1"/>
    <s v="GPS"/>
    <s v="Frac tank"/>
    <s v="Shared with conditions"/>
    <m/>
    <s v="N/A"/>
    <n v="80"/>
    <s v="N/A"/>
    <s v="N/A"/>
    <s v="N/A"/>
    <s v="N/A"/>
    <s v="N/A"/>
    <s v="N/A"/>
    <s v="TCO MSS BP"/>
    <s v="200-4410"/>
    <s v="msslte@tengizchevroil.com"/>
    <x v="1"/>
    <m/>
    <m/>
    <m/>
    <m/>
    <s v="Maintenance: Assylbek Amangaliyev / Yerkin Dauletov"/>
  </r>
  <r>
    <n v="1021093"/>
    <s v="Sent to BP"/>
    <s v="N/A"/>
    <s v="Mobile Frac Tank"/>
    <s v="N-COCR"/>
    <x v="1"/>
    <s v="Tengiz"/>
    <s v="162207"/>
    <s v="162207"/>
    <n v="20850"/>
    <s v="ACTIVE"/>
    <n v="200"/>
    <s v="Maintenance Shared Services"/>
    <s v="Operations"/>
    <n v="207"/>
    <s v="Production Operations"/>
    <n v="705"/>
    <s v="Maintenance"/>
    <s v="Maintenance"/>
    <s v="Maintenance Shared Services"/>
    <s v="2239"/>
    <s v="Tengiz fleet"/>
    <m/>
    <m/>
    <d v="2025-03-12T00:00:00"/>
    <s v="Non-Critical"/>
    <s v="Dragon Products"/>
    <s v="500BBL"/>
    <s v="USD"/>
    <n v="37181"/>
    <s v="2017"/>
    <m/>
    <m/>
    <m/>
    <m/>
    <m/>
    <d v="2017-09-19T00:00:00"/>
    <n v="20"/>
    <d v="2025-03-06T00:00:00"/>
    <m/>
    <m/>
    <m/>
    <m/>
    <m/>
    <m/>
    <s v="FRCT 002"/>
    <s v="T9CO-AY-9-E094-FLD-O1(CW1252110)"/>
    <s v="2037"/>
    <m/>
    <m/>
    <m/>
    <n v="2449"/>
    <m/>
    <m/>
    <m/>
    <s v="NO"/>
    <x v="1"/>
    <m/>
    <x v="1"/>
    <m/>
    <n v="0"/>
    <m/>
    <s v=""/>
    <x v="1"/>
    <s v="GPS"/>
    <s v="Frac tank"/>
    <s v="Shared with conditions"/>
    <m/>
    <s v="N/A"/>
    <n v="80"/>
    <s v="N/A"/>
    <s v="N/A"/>
    <s v="N/A"/>
    <s v="N/A"/>
    <s v="N/A"/>
    <s v="N/A"/>
    <s v="TCO MSS BP"/>
    <s v="200-4410"/>
    <s v="msslte@tengizchevroil.com"/>
    <x v="1"/>
    <m/>
    <m/>
    <m/>
    <m/>
    <s v="Maintenance: Assylbek Amangaliyev / Yerkin Dauletov"/>
  </r>
  <r>
    <n v="1021094"/>
    <s v="Sent to BP"/>
    <s v="N/A"/>
    <s v="Mobile Frac Tank"/>
    <s v="N-COCR"/>
    <x v="1"/>
    <s v="Tengiz"/>
    <s v="162214"/>
    <s v="162214"/>
    <n v="20850"/>
    <s v="ACTIVE"/>
    <n v="200"/>
    <s v="Maintenance Shared Services"/>
    <s v="Operations"/>
    <n v="207"/>
    <s v="Production Operations"/>
    <n v="705"/>
    <s v="Maintenance"/>
    <s v="Maintenance"/>
    <s v="Maintenance Shared Services"/>
    <s v="2240"/>
    <s v="Tengiz fleet"/>
    <m/>
    <m/>
    <d v="2025-03-12T00:00:00"/>
    <s v="Non-Critical"/>
    <s v="Dragon Products"/>
    <s v="500BBL"/>
    <s v="USD"/>
    <n v="37181"/>
    <s v="2017"/>
    <m/>
    <m/>
    <m/>
    <m/>
    <m/>
    <d v="2017-09-19T00:00:00"/>
    <n v="20"/>
    <d v="2025-03-06T00:00:00"/>
    <m/>
    <m/>
    <m/>
    <m/>
    <m/>
    <m/>
    <s v="FRCT 002"/>
    <s v="T9CO-AY-9-E094-FLD-O1(CW1252110)"/>
    <s v="2037"/>
    <m/>
    <m/>
    <m/>
    <n v="2450"/>
    <m/>
    <m/>
    <m/>
    <s v="NO"/>
    <x v="1"/>
    <m/>
    <x v="1"/>
    <m/>
    <n v="0"/>
    <m/>
    <s v=""/>
    <x v="1"/>
    <s v="GPS"/>
    <s v="Frac tank"/>
    <s v="Shared with conditions"/>
    <m/>
    <s v="N/A"/>
    <n v="80"/>
    <s v="N/A"/>
    <s v="N/A"/>
    <s v="N/A"/>
    <s v="N/A"/>
    <s v="N/A"/>
    <s v="N/A"/>
    <s v="TCO MSS BP"/>
    <s v="200-4410"/>
    <s v="msslte@tengizchevroil.com"/>
    <x v="1"/>
    <m/>
    <m/>
    <m/>
    <m/>
    <s v="Maintenance: Assylbek Amangaliyev / Yerkin Dauletov"/>
  </r>
  <r>
    <n v="1021095"/>
    <s v="Sent to BP"/>
    <s v="N/A"/>
    <s v="Mobile Frac Tank"/>
    <s v="N-COCR"/>
    <x v="1"/>
    <s v="Tengiz"/>
    <s v="162215"/>
    <s v="162215"/>
    <n v="20850"/>
    <s v="ACTIVE"/>
    <n v="200"/>
    <s v="Maintenance Shared Services"/>
    <s v="Operations"/>
    <n v="207"/>
    <s v="Production Operations"/>
    <n v="705"/>
    <s v="Maintenance"/>
    <s v="Maintenance"/>
    <s v="Maintenance Shared Services"/>
    <s v="2241"/>
    <s v="Tengiz fleet"/>
    <m/>
    <m/>
    <d v="2025-03-12T00:00:00"/>
    <s v="Non-Critical"/>
    <s v="Dragon Products"/>
    <s v="500BBL"/>
    <s v="USD"/>
    <n v="37181"/>
    <s v="2017"/>
    <m/>
    <m/>
    <m/>
    <m/>
    <m/>
    <d v="2017-09-19T00:00:00"/>
    <n v="20"/>
    <d v="2025-03-06T00:00:00"/>
    <m/>
    <m/>
    <m/>
    <m/>
    <m/>
    <m/>
    <s v="FRCT 002"/>
    <s v="T9CO-AY-9-E094-FLD-O1(CW1252110)"/>
    <s v="2037"/>
    <m/>
    <m/>
    <m/>
    <n v="2451"/>
    <m/>
    <m/>
    <m/>
    <s v="NO"/>
    <x v="1"/>
    <m/>
    <x v="1"/>
    <m/>
    <n v="0"/>
    <m/>
    <s v=""/>
    <x v="1"/>
    <s v="GPS"/>
    <s v="Frac tank"/>
    <s v="Shared with conditions"/>
    <m/>
    <s v="N/A"/>
    <n v="80"/>
    <s v="N/A"/>
    <s v="N/A"/>
    <s v="N/A"/>
    <s v="N/A"/>
    <s v="N/A"/>
    <s v="N/A"/>
    <s v="TCO MSS BP"/>
    <s v="200-4410"/>
    <s v="msslte@tengizchevroil.com"/>
    <x v="1"/>
    <m/>
    <m/>
    <m/>
    <m/>
    <s v="Maintenance: Assylbek Amangaliyev / Yerkin Dauletov"/>
  </r>
  <r>
    <n v="1103008"/>
    <s v="Sent to BP"/>
    <m/>
    <s v="BRUSH CUTTER DYNAMAC DB-41"/>
    <s v="N-COCR"/>
    <x v="1"/>
    <s v="Tengiz"/>
    <m/>
    <m/>
    <n v="13562"/>
    <s v="ACTIVE"/>
    <n v="200"/>
    <s v="TCOV Maintenance"/>
    <s v="Operations"/>
    <n v="209"/>
    <s v="Supply Chain Management"/>
    <n v="310"/>
    <s v="Tengiz Facilities Management"/>
    <s v="Tengiz Facilities Management"/>
    <s v="ESS Facilities Maintenance"/>
    <s v="1897"/>
    <s v="Tengiz fleet"/>
    <m/>
    <m/>
    <m/>
    <s v="Non-Critical"/>
    <s v="DYNAMAC"/>
    <s v="DB-41"/>
    <s v="USD"/>
    <n v="25000"/>
    <s v="2000"/>
    <n v="18"/>
    <m/>
    <m/>
    <d v="1899-12-31T00:00:00"/>
    <m/>
    <d v="1899-12-31T00:00:00"/>
    <n v="20"/>
    <d v="2007-03-04T00:00:00"/>
    <m/>
    <s v="0"/>
    <s v="0"/>
    <m/>
    <m/>
    <m/>
    <s v="GRM 019"/>
    <s v="2559477865"/>
    <s v="2010"/>
    <s v="2025"/>
    <m/>
    <s v="NO"/>
    <n v="2103"/>
    <m/>
    <m/>
    <m/>
    <s v="NO"/>
    <x v="1"/>
    <m/>
    <x v="1"/>
    <m/>
    <n v="0"/>
    <m/>
    <s v=""/>
    <x v="1"/>
    <s v="GPS"/>
    <s v="Cleaning, washing tools etc."/>
    <m/>
    <m/>
    <s v="N/A"/>
    <s v="N/A"/>
    <s v="N/A"/>
    <s v="N/A"/>
    <s v="N/A"/>
    <s v="N/A"/>
    <s v="N/A"/>
    <s v="N/A"/>
    <m/>
    <s v="3336 / 7068"/>
    <m/>
    <x v="1"/>
    <m/>
    <m/>
    <m/>
    <m/>
    <s v="TFM: Konstantin Chernov / Maxat Yeshmaganbetov"/>
  </r>
  <r>
    <n v="1103009"/>
    <s v="Sent to BP"/>
    <m/>
    <s v="BRUSH CUTTER DYNAMAC DB-41"/>
    <s v="N-COCR"/>
    <x v="1"/>
    <s v="Tengiz"/>
    <s v="2550178604"/>
    <s v="2550178604"/>
    <n v="13562"/>
    <s v="ACTIVE"/>
    <n v="200"/>
    <s v="TCOV Maintenance"/>
    <s v="Operations"/>
    <n v="209"/>
    <s v="Supply Chain Management"/>
    <n v="310"/>
    <s v="Tengiz Facilities Management"/>
    <s v="Tengiz Facilities Management"/>
    <s v="ESS Facilities Maintenance"/>
    <s v="1898"/>
    <s v="Tengiz fleet"/>
    <m/>
    <m/>
    <m/>
    <s v="Non-Critical"/>
    <s v="DYNAMAC"/>
    <s v="DB-41"/>
    <s v="USD"/>
    <n v="25000"/>
    <s v="2000"/>
    <n v="18"/>
    <m/>
    <m/>
    <d v="1899-12-31T00:00:00"/>
    <m/>
    <d v="1899-12-31T00:00:00"/>
    <n v="20"/>
    <d v="2007-03-04T00:00:00"/>
    <m/>
    <s v="0"/>
    <s v="0"/>
    <m/>
    <m/>
    <m/>
    <s v="GRM 019"/>
    <m/>
    <s v="2010"/>
    <s v="2025"/>
    <m/>
    <s v="NO"/>
    <n v="2104"/>
    <m/>
    <m/>
    <m/>
    <s v="NO"/>
    <x v="1"/>
    <m/>
    <x v="1"/>
    <m/>
    <n v="0"/>
    <m/>
    <s v=""/>
    <x v="1"/>
    <s v="GPS"/>
    <s v="Cleaning, washing tools etc."/>
    <m/>
    <m/>
    <s v="N/A"/>
    <s v="N/A"/>
    <s v="N/A"/>
    <s v="N/A"/>
    <s v="N/A"/>
    <s v="N/A"/>
    <s v="N/A"/>
    <s v="N/A"/>
    <m/>
    <n v="4559"/>
    <m/>
    <x v="1"/>
    <m/>
    <m/>
    <m/>
    <m/>
    <s v="TFM: Konstantin Chernov / Maxat Yeshmaganbetov"/>
  </r>
  <r>
    <n v="1106001"/>
    <s v="Sent to BP"/>
    <m/>
    <s v="PIPE THREATING MACHINE ELECTRIC"/>
    <s v="N-COCR"/>
    <x v="1"/>
    <s v="Tengiz"/>
    <s v="CAF13868F04"/>
    <m/>
    <m/>
    <s v=""/>
    <s v=""/>
    <e v="#N/A"/>
    <s v=""/>
    <s v=""/>
    <s v=""/>
    <s v=""/>
    <s v=""/>
    <s v=""/>
    <m/>
    <s v="1911"/>
    <s v="Tengiz fleet"/>
    <m/>
    <m/>
    <m/>
    <s v="Non-Critical"/>
    <m/>
    <s v="Ridgid 300 compact"/>
    <m/>
    <n v="0"/>
    <s v="2005"/>
    <n v="17"/>
    <m/>
    <s v="CAF13868F04"/>
    <d v="1899-12-31T00:00:00"/>
    <m/>
    <d v="1899-12-31T00:00:00"/>
    <n v="20"/>
    <d v="2007-07-10T00:00:00"/>
    <m/>
    <s v="0"/>
    <s v="0"/>
    <m/>
    <m/>
    <m/>
    <m/>
    <m/>
    <s v="2016"/>
    <s v="2026"/>
    <m/>
    <m/>
    <n v="2117"/>
    <m/>
    <m/>
    <m/>
    <s v="NO"/>
    <x v="1"/>
    <m/>
    <x v="1"/>
    <m/>
    <n v="0"/>
    <m/>
    <s v=""/>
    <x v="0"/>
    <s v="Mileage, engine hours, GPS"/>
    <s v="Cleaning, washing tools etc."/>
    <m/>
    <m/>
    <s v="N/A"/>
    <s v="N/A"/>
    <s v="N/A"/>
    <s v="N/A"/>
    <s v="N/A"/>
    <s v="N/A"/>
    <s v="N/A"/>
    <s v="N/A"/>
    <m/>
    <m/>
    <m/>
    <x v="1"/>
    <m/>
    <m/>
    <m/>
    <m/>
    <s v="Not assigned"/>
  </r>
  <r>
    <n v="1211027"/>
    <s v="Active"/>
    <m/>
    <s v="TRAILER LARGE"/>
    <s v="N-COCR"/>
    <x v="1"/>
    <s v="Tengiz"/>
    <m/>
    <m/>
    <n v="20850"/>
    <s v="ACTIVE"/>
    <n v="200"/>
    <s v="Maintenance Shared Services"/>
    <s v="Operations"/>
    <n v="207"/>
    <s v="Production Operations"/>
    <n v="705"/>
    <s v="Maintenance"/>
    <s v="Maintenance"/>
    <s v="General Maint. Supv. Staff/Shp"/>
    <s v="979"/>
    <s v="Tengiz fleet"/>
    <s v="Allocated"/>
    <m/>
    <m/>
    <s v="Non-Critical"/>
    <m/>
    <m/>
    <s v="USD"/>
    <n v="4000"/>
    <s v="1994"/>
    <n v="28"/>
    <m/>
    <m/>
    <m/>
    <m/>
    <d v="1995-01-01T00:00:00"/>
    <n v="20"/>
    <d v="1995-01-01T00:00:00"/>
    <m/>
    <s v="1"/>
    <s v="1"/>
    <m/>
    <m/>
    <m/>
    <s v="TRL 026"/>
    <m/>
    <s v="2015"/>
    <s v="2015"/>
    <m/>
    <s v="YES"/>
    <n v="981"/>
    <m/>
    <m/>
    <m/>
    <s v="NO"/>
    <x v="1"/>
    <m/>
    <x v="1"/>
    <m/>
    <n v="0"/>
    <m/>
    <s v="For Write-off"/>
    <x v="1"/>
    <s v="GPS"/>
    <s v="Trailer cargo"/>
    <s v="Shared with conditions"/>
    <m/>
    <m/>
    <s v="N/A"/>
    <s v="N/A"/>
    <s v="N/A"/>
    <s v="N/A"/>
    <s v="N/A"/>
    <s v="N/A"/>
    <s v="N/A"/>
    <s v="TCO SCM Logistics"/>
    <s v="200-4401"/>
    <s v="mssls@tengizchevroil.com"/>
    <x v="1"/>
    <m/>
    <m/>
    <m/>
    <m/>
    <s v="Maintenance: Assylbek Amangaliyev / Yerkin Dauletov"/>
  </r>
  <r>
    <n v="1211035"/>
    <s v="Active"/>
    <s v="0714ED"/>
    <s v="TRAILER LARGE 24FT BIG TEX"/>
    <s v="TMF1"/>
    <x v="1"/>
    <s v="Tengiz"/>
    <s v="4K8HX2428X1639523"/>
    <s v="4K8HX2428X1639523"/>
    <n v="20053"/>
    <s v="ACTIVE"/>
    <n v="200"/>
    <s v="RailRoad Maintenance"/>
    <s v="Operations"/>
    <n v="207"/>
    <s v="Production Operations"/>
    <n v="708"/>
    <s v="FIELD &amp; EXPORT"/>
    <s v="FIELD &amp; EXPORT"/>
    <s v="Rail Road Maintenance"/>
    <s v="980"/>
    <s v="Tengiz fleet"/>
    <m/>
    <m/>
    <m/>
    <s v="Non-Critical"/>
    <s v="BIG TEX"/>
    <m/>
    <s v="USD"/>
    <n v="8000"/>
    <s v="2000"/>
    <n v="19"/>
    <m/>
    <m/>
    <m/>
    <s v="ED00000588"/>
    <m/>
    <n v="20"/>
    <d v="2004-07-26T00:00:00"/>
    <m/>
    <s v="238"/>
    <s v="238"/>
    <m/>
    <m/>
    <m/>
    <s v="TRL 006"/>
    <s v="16522"/>
    <s v="2024"/>
    <s v="2024"/>
    <m/>
    <s v="YES"/>
    <n v="982"/>
    <m/>
    <m/>
    <m/>
    <s v="NO"/>
    <x v="1"/>
    <m/>
    <x v="1"/>
    <m/>
    <n v="0"/>
    <m/>
    <s v=""/>
    <x v="1"/>
    <s v="GPS"/>
    <s v="Trailer cargo"/>
    <m/>
    <m/>
    <m/>
    <s v="N/A"/>
    <s v="N/A"/>
    <s v="N/A"/>
    <s v="N/A"/>
    <s v="N/A"/>
    <s v="N/A"/>
    <s v="N/A"/>
    <s v="TCO SCM Logistics"/>
    <s v="200-4683"/>
    <s v="RRMLC@tengizchevroil.com"/>
    <x v="1"/>
    <m/>
    <m/>
    <m/>
    <m/>
    <s v="Maintenance RailRoad "/>
  </r>
  <r>
    <n v="1211036"/>
    <s v="Active"/>
    <m/>
    <s v="TRAILER LOWBOY BIG TEX 4P200W"/>
    <s v="N-COCR"/>
    <x v="1"/>
    <s v="Tengiz"/>
    <m/>
    <m/>
    <n v="20850"/>
    <s v="ACTIVE"/>
    <n v="200"/>
    <s v="Maintenance Shared Services"/>
    <s v="Operations"/>
    <n v="207"/>
    <s v="Production Operations"/>
    <n v="705"/>
    <s v="Maintenance"/>
    <s v="Maintenance"/>
    <s v="Maintenance Shared Services"/>
    <s v="981"/>
    <s v="Tengiz fleet"/>
    <m/>
    <m/>
    <m/>
    <s v="Non-Critical"/>
    <s v="BIG TEX"/>
    <s v="4P200W"/>
    <s v="USD"/>
    <n v="10000"/>
    <s v="2000"/>
    <n v="19"/>
    <m/>
    <m/>
    <m/>
    <m/>
    <m/>
    <n v="20"/>
    <d v="2004-07-26T00:00:00"/>
    <m/>
    <s v="311"/>
    <s v="311"/>
    <m/>
    <m/>
    <m/>
    <s v="TRL 006"/>
    <m/>
    <s v="2024"/>
    <s v="2024"/>
    <m/>
    <s v="YES"/>
    <n v="983"/>
    <m/>
    <m/>
    <s v="04.02.25-sutz: The Service Zone was changed from TMF1 to “NON-COCR”, according to the e-mail from TCO Transportation Team Lead with confirmed as of 03.02.2025 (Inbox-TCO Transportation Team Lead)_x000a_"/>
    <s v="NO"/>
    <x v="1"/>
    <m/>
    <x v="1"/>
    <m/>
    <n v="0"/>
    <m/>
    <s v="KTL Line5"/>
    <x v="1"/>
    <s v="GPS"/>
    <s v="Trailer cargo"/>
    <s v="Shared with conditions"/>
    <m/>
    <m/>
    <s v="N/A"/>
    <s v="N/A"/>
    <s v="N/A"/>
    <s v="N/A"/>
    <s v="N/A"/>
    <s v="N/A"/>
    <s v="N/A"/>
    <s v="TCO SCM Logistics"/>
    <s v="200-4401"/>
    <s v="mssls@tengizchevroil.com"/>
    <x v="1"/>
    <m/>
    <m/>
    <m/>
    <m/>
    <s v="Maintenance: Assylbek Amangaliyev / Yerkin Dauletov"/>
  </r>
  <r>
    <n v="1211046"/>
    <s v="Active"/>
    <m/>
    <s v="TRAILER SMALL"/>
    <s v="N-COCR"/>
    <x v="1"/>
    <s v="Tengiz"/>
    <m/>
    <m/>
    <n v="30130"/>
    <s v="ACTIVE"/>
    <n v="200"/>
    <s v="Field Ops"/>
    <s v="Operations"/>
    <n v="207"/>
    <s v="Production Operations"/>
    <n v="708"/>
    <s v="FIELD &amp; EXPORT"/>
    <s v="FIELD &amp; EXPORT"/>
    <s v="Field Ops Main Staff"/>
    <s v="982"/>
    <s v="Tengiz fleet"/>
    <s v="Allocated"/>
    <m/>
    <m/>
    <s v="Non-Critical"/>
    <m/>
    <m/>
    <s v="USD"/>
    <n v="8000"/>
    <s v="1994"/>
    <n v="19"/>
    <m/>
    <m/>
    <m/>
    <m/>
    <m/>
    <n v="20"/>
    <d v="2004-07-26T00:00:00"/>
    <m/>
    <s v="274"/>
    <s v="274"/>
    <m/>
    <m/>
    <m/>
    <s v="TRL 008"/>
    <m/>
    <s v="2024"/>
    <s v="2024"/>
    <m/>
    <s v="YES"/>
    <n v="984"/>
    <m/>
    <m/>
    <m/>
    <s v="NO"/>
    <x v="1"/>
    <m/>
    <x v="1"/>
    <m/>
    <n v="0"/>
    <m/>
    <s v="Не найдено"/>
    <x v="1"/>
    <s v="GPS"/>
    <s v="Trailer cargo"/>
    <m/>
    <m/>
    <m/>
    <s v="N/A"/>
    <s v="N/A"/>
    <s v="N/A"/>
    <s v="N/A"/>
    <s v="N/A"/>
    <s v="N/A"/>
    <s v="N/A"/>
    <m/>
    <m/>
    <m/>
    <x v="1"/>
    <m/>
    <m/>
    <m/>
    <s v="Not found"/>
    <s v="Maintenance: Assylbek Amangaliyev / Yerkin Dauletov"/>
  </r>
  <r>
    <n v="1211051"/>
    <s v="Active"/>
    <s v="ABDE252"/>
    <s v="TRAILER 2 AXLE 30FT"/>
    <s v="N-COCR"/>
    <x v="1"/>
    <s v="Tengiz"/>
    <s v="1170"/>
    <m/>
    <n v="20850"/>
    <s v="ACTIVE"/>
    <n v="200"/>
    <s v="Maintenance Shared Services"/>
    <s v="Operations"/>
    <n v="207"/>
    <s v="Production Operations"/>
    <n v="705"/>
    <s v="Maintenance"/>
    <s v="Maintenance"/>
    <s v="Maintenance Shared Services"/>
    <s v="983"/>
    <s v="Tengiz fleet"/>
    <m/>
    <m/>
    <m/>
    <s v="Non-Critical"/>
    <s v="GARDINER TRAILER LTD"/>
    <s v="30FT"/>
    <s v="GBP"/>
    <n v="9012.5"/>
    <s v="2005"/>
    <n v="17"/>
    <m/>
    <m/>
    <d v="2006-11-03T00:00:00"/>
    <s v="SHM0086761"/>
    <d v="2006-05-17T00:00:00"/>
    <n v="20"/>
    <d v="2006-10-30T00:00:00"/>
    <m/>
    <s v="260"/>
    <s v="260"/>
    <m/>
    <s v="385/65 R22.5"/>
    <s v="385/65 R22.5"/>
    <s v="TRL 027"/>
    <s v="99785"/>
    <s v="2016"/>
    <s v="2026"/>
    <m/>
    <s v="YES"/>
    <n v="985"/>
    <m/>
    <m/>
    <s v="04.02.25-sutz: The Service Zone was changed from TMF1 to “NON-COCR”, according to the e-mail from TCO Transportation Team Lead with confirmed as of 03.02.2025 (Inbox-TCO Transportation Team Lead)_x000a_"/>
    <s v="NO"/>
    <x v="1"/>
    <m/>
    <x v="1"/>
    <m/>
    <n v="0"/>
    <m/>
    <s v="Мех.лаборатория"/>
    <x v="1"/>
    <s v="GPS"/>
    <s v="Trailer cargo"/>
    <s v="Shared without conditions"/>
    <m/>
    <m/>
    <s v="N/A"/>
    <s v="N/A"/>
    <s v="N/A"/>
    <s v="N/A"/>
    <s v="N/A"/>
    <s v="N/A"/>
    <s v="N/A"/>
    <s v="TCO Maintenance BP"/>
    <s v="200-7585"/>
    <s v="fssid@tengizchevroil.com"/>
    <x v="1"/>
    <m/>
    <m/>
    <m/>
    <m/>
    <s v="Maintenance: Assylbek Amangaliyev / Yerkin Dauletov"/>
  </r>
  <r>
    <n v="1211052"/>
    <s v="Active"/>
    <s v="0249EX"/>
    <s v="TRAILER 2 AXLE BIG TEX 10TL-20"/>
    <s v="TMF1"/>
    <x v="1"/>
    <s v="Tengiz"/>
    <s v="16VCX202162336926"/>
    <s v="16VCX202162336926"/>
    <n v="13780"/>
    <s v="ACTIVE"/>
    <n v="200"/>
    <s v="Heavy Equipment Operations"/>
    <s v="Operations"/>
    <n v="209"/>
    <s v="Supply Chain Management"/>
    <n v="322"/>
    <s v="Tengiz Ground Transportation"/>
    <s v="SCM Logistics"/>
    <s v="Heavy Equipment Operations"/>
    <s v="984"/>
    <s v="Tengiz fleet"/>
    <m/>
    <m/>
    <m/>
    <s v="Non-Critical"/>
    <s v="BIG TEX"/>
    <s v="10TL-20"/>
    <s v="USD"/>
    <n v="0"/>
    <s v="2006"/>
    <n v="16"/>
    <m/>
    <m/>
    <d v="2007-06-12T00:00:00"/>
    <s v="ED00009089"/>
    <m/>
    <n v="20"/>
    <d v="2007-06-03T00:00:00"/>
    <m/>
    <s v="0"/>
    <s v="0"/>
    <m/>
    <m/>
    <m/>
    <s v="TRL 031"/>
    <s v="105363"/>
    <s v="2012"/>
    <s v="2027"/>
    <m/>
    <s v="YES"/>
    <n v="986"/>
    <m/>
    <m/>
    <m/>
    <s v="NO"/>
    <x v="1"/>
    <m/>
    <x v="1"/>
    <m/>
    <n v="0"/>
    <m/>
    <s v=""/>
    <x v="1"/>
    <s v="GPS"/>
    <s v="Trailer cargo"/>
    <s v="Shared without conditions"/>
    <m/>
    <n v="10000"/>
    <s v="N/A"/>
    <s v="N/A"/>
    <s v="N/A"/>
    <s v="N/A"/>
    <s v="N/A"/>
    <s v="N/A"/>
    <s v="N/A"/>
    <s v="TCO Logistics"/>
    <m/>
    <m/>
    <x v="1"/>
    <m/>
    <m/>
    <m/>
    <m/>
    <s v="SCM Logistics: Yerbol Nauryzbay  / Yerlan Yeshmagambetov"/>
  </r>
  <r>
    <n v="1211053"/>
    <s v="Reserved"/>
    <s v="5064ED"/>
    <s v="TRAILER 2 AXLE BIG TEX 12TL-20"/>
    <s v="TMF1"/>
    <x v="1"/>
    <s v="Tengiz"/>
    <s v="16VCX202072380269"/>
    <s v="16VCX202072380269"/>
    <n v="13780"/>
    <s v="ACTIVE"/>
    <n v="200"/>
    <s v="Heavy Equipment Operations"/>
    <s v="Operations"/>
    <n v="209"/>
    <s v="Supply Chain Management"/>
    <n v="322"/>
    <s v="Tengiz Ground Transportation"/>
    <s v="SCM Logistics"/>
    <s v="Registration Department"/>
    <s v="985"/>
    <s v="Tengiz fleet"/>
    <m/>
    <m/>
    <m/>
    <s v="Non-Critical"/>
    <s v="BIG TEX"/>
    <s v="12TL-20"/>
    <s v="USD"/>
    <n v="8536"/>
    <s v="2007"/>
    <n v="15"/>
    <m/>
    <m/>
    <d v="2007-12-20T00:00:00"/>
    <s v="ED00009617"/>
    <d v="2007-11-25T00:00:00"/>
    <n v="20"/>
    <d v="2007-12-20T00:00:00"/>
    <m/>
    <s v="1"/>
    <s v="1"/>
    <m/>
    <s v="7.50 R16C"/>
    <s v="7.50 R16C"/>
    <s v="TRL 032"/>
    <s v="112287  3R"/>
    <s v="2012"/>
    <s v="2027"/>
    <m/>
    <s v="YES"/>
    <n v="987"/>
    <m/>
    <m/>
    <s v="11.01.2025-sutz: The equipment was returned from CC 13780 - Heavy Equipment Operations to CC 13780 - Registration Department, according to the act of acceptance and e-mail from Registration Dep.as of 10.01.25. The status was changed from Active to “Reserved”, according to the confirmed by Transportation Team Lead as of 10.01.25. (Inbox - CC Change)"/>
    <s v="NO"/>
    <x v="1"/>
    <m/>
    <x v="1"/>
    <m/>
    <n v="0"/>
    <m/>
    <s v=""/>
    <x v="1"/>
    <s v="GPS"/>
    <s v="Trailer cargo"/>
    <s v="Shared without conditions"/>
    <m/>
    <n v="10000"/>
    <s v="N/A"/>
    <s v="N/A"/>
    <s v="N/A"/>
    <s v="N/A"/>
    <s v="N/A"/>
    <s v="N/A"/>
    <s v="N/A"/>
    <s v="TCO Logistics"/>
    <m/>
    <m/>
    <x v="1"/>
    <m/>
    <m/>
    <m/>
    <m/>
    <s v="SCM Logistics: Yerbol Nauryzbay  / Yerlan Yeshmagambetov"/>
  </r>
  <r>
    <n v="1211054"/>
    <s v="Sent to BP"/>
    <s v="5446ED"/>
    <s v="TILT BED EQUIPMENT TRAILER BIG TEX 18FT"/>
    <s v="N-COCR"/>
    <x v="1"/>
    <s v="Tengiz"/>
    <s v="16VCX182682E21085"/>
    <s v="16VCX182682E21085"/>
    <n v="13783"/>
    <s v="ACTIVE"/>
    <n v="200"/>
    <s v="Motor Vehicle Safety (MVS)"/>
    <s v="Operations"/>
    <n v="209"/>
    <s v="Supply Chain Management"/>
    <n v="322"/>
    <s v="Tengiz Ground Transportation"/>
    <s v="SCM Logistics"/>
    <s v="Motor Vehicle Safety (MVS)"/>
    <s v="1914"/>
    <s v="Tengiz fleet"/>
    <m/>
    <m/>
    <m/>
    <s v="Non-Critical"/>
    <s v="BIG TEX"/>
    <s v="BIG TEX 18FT CAR HAU"/>
    <s v="USD"/>
    <n v="82147"/>
    <s v="2008"/>
    <n v="14"/>
    <m/>
    <m/>
    <d v="1899-12-31T00:00:00"/>
    <s v="ED00010591"/>
    <d v="2008-11-11T00:00:00"/>
    <n v="0"/>
    <d v="2009-02-05T00:00:00"/>
    <m/>
    <s v="1"/>
    <s v="1"/>
    <m/>
    <s v="7.50-16LT"/>
    <s v="7.50-16LT"/>
    <s v="TRL 033"/>
    <s v="124239"/>
    <s v="2029"/>
    <s v="2009"/>
    <m/>
    <s v="NO"/>
    <n v="2120"/>
    <m/>
    <m/>
    <m/>
    <s v="NO"/>
    <x v="1"/>
    <m/>
    <x v="1"/>
    <m/>
    <n v="0"/>
    <m/>
    <s v=""/>
    <x v="1"/>
    <s v="GPS"/>
    <s v="Trailer cargo"/>
    <m/>
    <m/>
    <n v="2600"/>
    <s v="N/A"/>
    <s v="N/A"/>
    <s v="N/A"/>
    <s v="N/A"/>
    <s v="N/A"/>
    <s v="N/A"/>
    <s v="N/A"/>
    <m/>
    <m/>
    <m/>
    <x v="1"/>
    <m/>
    <m/>
    <m/>
    <m/>
    <s v="SCM Logistics: Yerbol Nauryzbay  / Yerlan Yeshmagambetov"/>
  </r>
  <r>
    <n v="1211055"/>
    <s v="Active"/>
    <s v="0601EX"/>
    <s v="TRAILER 2 AXLE BIG TEX 10TL-20"/>
    <s v="TMF1"/>
    <x v="1"/>
    <s v="Tengiz"/>
    <s v="16VCX202092335805"/>
    <m/>
    <n v="20053"/>
    <s v="ACTIVE"/>
    <n v="200"/>
    <s v="RailRoad Maintenance"/>
    <s v="Operations"/>
    <n v="207"/>
    <s v="Production Operations"/>
    <n v="708"/>
    <s v="FIELD &amp; EXPORT"/>
    <s v="FIELD &amp; EXPORT"/>
    <s v="Rail Road Maintenance"/>
    <s v="986"/>
    <s v="Tengiz fleet"/>
    <m/>
    <m/>
    <m/>
    <s v="Non-Critical"/>
    <s v="BIG TEX"/>
    <s v="10TL-20"/>
    <s v="USD"/>
    <n v="8536"/>
    <s v="2009"/>
    <n v="13"/>
    <m/>
    <m/>
    <m/>
    <s v="ED00010989"/>
    <d v="2010-03-19T00:00:00"/>
    <n v="20"/>
    <d v="2010-04-10T00:00:00"/>
    <m/>
    <s v="1372"/>
    <s v="1372"/>
    <m/>
    <s v="7.50-16LT"/>
    <s v="7.50-16LT"/>
    <s v="TRL 063"/>
    <s v="136359"/>
    <s v="2020"/>
    <s v="2030"/>
    <m/>
    <s v="YES"/>
    <n v="988"/>
    <m/>
    <m/>
    <m/>
    <s v="NO"/>
    <x v="1"/>
    <m/>
    <x v="1"/>
    <m/>
    <n v="0"/>
    <m/>
    <s v=""/>
    <x v="1"/>
    <s v="GPS"/>
    <s v="Trailer cargo"/>
    <m/>
    <m/>
    <n v="10000"/>
    <s v="N/A"/>
    <s v="N/A"/>
    <s v="N/A"/>
    <s v="N/A"/>
    <s v="N/A"/>
    <s v="N/A"/>
    <s v="N/A"/>
    <s v="TCO SCM Logistics"/>
    <s v="200-4683"/>
    <s v="RRMLC@tengizchevroil.com"/>
    <x v="1"/>
    <m/>
    <m/>
    <m/>
    <m/>
    <s v="Maintenance RailRoad "/>
  </r>
  <r>
    <n v="1211056"/>
    <s v="Sent to BP"/>
    <s v="176EAD"/>
    <s v="PUMP ELECTRIC TRAILER MOUNTED HPU"/>
    <s v="N-COCR"/>
    <x v="1"/>
    <s v="Tengiz"/>
    <s v="112260986-01"/>
    <s v="112260986-01"/>
    <n v="30130"/>
    <s v="ACTIVE"/>
    <n v="200"/>
    <s v="Field Ops"/>
    <s v="Operations"/>
    <n v="207"/>
    <s v="Production Operations"/>
    <n v="708"/>
    <s v="FIELD &amp; EXPORT"/>
    <s v="FIELD &amp; EXPORT"/>
    <s v="Field Ops Main Staff"/>
    <s v="1915"/>
    <s v="Tengiz fleet"/>
    <m/>
    <m/>
    <m/>
    <s v="Non-Critical"/>
    <s v="CAMERON"/>
    <s v="2811157-01"/>
    <s v="USD"/>
    <n v="249010.2"/>
    <s v="2012"/>
    <n v="11"/>
    <m/>
    <m/>
    <d v="1899-12-31T00:00:00"/>
    <s v="KGI094603"/>
    <d v="2012-05-09T00:00:00"/>
    <n v="20"/>
    <d v="2013-03-09T00:00:00"/>
    <m/>
    <s v="0"/>
    <s v="0"/>
    <m/>
    <s v="235/80R16"/>
    <s v="235/80R16"/>
    <s v="PMPE 001"/>
    <s v="156775"/>
    <s v="2022"/>
    <s v="2032"/>
    <m/>
    <m/>
    <n v="2121"/>
    <m/>
    <m/>
    <m/>
    <s v="NO"/>
    <x v="1"/>
    <m/>
    <x v="1"/>
    <m/>
    <n v="0"/>
    <m/>
    <s v="Field/Промысел"/>
    <x v="2"/>
    <s v="Engine hours, GPS"/>
    <s v="Pump electric"/>
    <m/>
    <m/>
    <s v="N/A"/>
    <s v="N/A"/>
    <s v="N/A"/>
    <s v="N/A"/>
    <s v="N/A"/>
    <s v="N/A"/>
    <s v="N/A"/>
    <s v="N/A"/>
    <m/>
    <m/>
    <m/>
    <x v="1"/>
    <m/>
    <m/>
    <m/>
    <m/>
    <s v="Maintenance: Assylbek Amangaliyev / Yerkin Dauletov"/>
  </r>
  <r>
    <n v="1211057"/>
    <s v="Sent to BP"/>
    <s v="177EAD"/>
    <s v="PUMP ELECTRIC TRAILER MOUNTED HPU"/>
    <s v="N-COCR"/>
    <x v="1"/>
    <s v="Tengiz"/>
    <s v="112260986-02"/>
    <s v="112260986-02"/>
    <n v="30130"/>
    <s v="ACTIVE"/>
    <n v="200"/>
    <s v="Field Ops"/>
    <s v="Operations"/>
    <n v="207"/>
    <s v="Production Operations"/>
    <n v="708"/>
    <s v="FIELD &amp; EXPORT"/>
    <s v="FIELD &amp; EXPORT"/>
    <s v="Field Ops Main Staff"/>
    <s v="1916"/>
    <s v="Tengiz fleet"/>
    <m/>
    <m/>
    <m/>
    <s v="Non-Critical"/>
    <s v="CAMERON"/>
    <s v="2811157-01"/>
    <s v="USD"/>
    <n v="249010.2"/>
    <s v="2012"/>
    <n v="11"/>
    <m/>
    <m/>
    <d v="1899-12-31T00:00:00"/>
    <s v="KGI094604"/>
    <d v="2012-05-09T00:00:00"/>
    <n v="20"/>
    <d v="2013-03-09T00:00:00"/>
    <m/>
    <s v="0"/>
    <s v="0"/>
    <m/>
    <s v="235/80R16"/>
    <s v="235/80R16"/>
    <s v="PMPE 001"/>
    <s v="156775"/>
    <s v="2022"/>
    <s v="2032"/>
    <m/>
    <m/>
    <n v="2122"/>
    <m/>
    <m/>
    <m/>
    <s v="NO"/>
    <x v="1"/>
    <m/>
    <x v="1"/>
    <m/>
    <n v="0"/>
    <m/>
    <s v="Field/Промысел"/>
    <x v="2"/>
    <s v="Engine hours, GPS"/>
    <s v="Pump electric"/>
    <m/>
    <m/>
    <s v="N/A"/>
    <s v="N/A"/>
    <s v="N/A"/>
    <s v="N/A"/>
    <s v="N/A"/>
    <s v="N/A"/>
    <s v="N/A"/>
    <s v="N/A"/>
    <m/>
    <m/>
    <m/>
    <x v="1"/>
    <m/>
    <m/>
    <m/>
    <m/>
    <s v="Maintenance: Assylbek Amangaliyev / Yerkin Dauletov"/>
  </r>
  <r>
    <n v="1211058"/>
    <s v="Sent to BP"/>
    <s v="178EAD"/>
    <s v="PUMP ELECTRIC TRAILER MOUNTED HPU"/>
    <s v="N-COCR"/>
    <x v="1"/>
    <s v="Tengiz"/>
    <s v="112260986-03"/>
    <s v="112260986-03"/>
    <n v="30130"/>
    <s v="ACTIVE"/>
    <n v="200"/>
    <s v="Field Ops"/>
    <s v="Operations"/>
    <n v="207"/>
    <s v="Production Operations"/>
    <n v="708"/>
    <s v="FIELD &amp; EXPORT"/>
    <s v="FIELD &amp; EXPORT"/>
    <s v="Field Ops Main Staff"/>
    <s v="1917"/>
    <s v="Tengiz fleet"/>
    <m/>
    <m/>
    <m/>
    <s v="Non-Critical"/>
    <s v="CAMERON"/>
    <s v="2811157-01"/>
    <s v="USD"/>
    <n v="249010.2"/>
    <s v="2012"/>
    <n v="11"/>
    <m/>
    <m/>
    <d v="1899-12-31T00:00:00"/>
    <s v="KGI094605"/>
    <d v="2012-05-09T00:00:00"/>
    <n v="20"/>
    <d v="2013-03-09T00:00:00"/>
    <m/>
    <s v="0"/>
    <s v="0"/>
    <m/>
    <s v="235/80R16"/>
    <s v="235/80R16"/>
    <s v="PMPE 001"/>
    <s v="156775"/>
    <s v="2022"/>
    <s v="2032"/>
    <m/>
    <m/>
    <n v="2123"/>
    <m/>
    <m/>
    <m/>
    <s v="NO"/>
    <x v="1"/>
    <m/>
    <x v="1"/>
    <m/>
    <n v="0"/>
    <m/>
    <s v="Plant KTL/Завод КТЛ"/>
    <x v="2"/>
    <s v="Engine hours, GPS"/>
    <s v="Pump electric"/>
    <m/>
    <m/>
    <s v="N/A"/>
    <s v="N/A"/>
    <s v="N/A"/>
    <s v="N/A"/>
    <s v="N/A"/>
    <s v="N/A"/>
    <s v="N/A"/>
    <s v="N/A"/>
    <s v="MSS BP"/>
    <m/>
    <m/>
    <x v="1"/>
    <m/>
    <m/>
    <m/>
    <m/>
    <s v="Maintenance: Assylbek Amangaliyev / Yerkin Dauletov"/>
  </r>
  <r>
    <n v="1211059"/>
    <s v="Active"/>
    <s v="235EAD"/>
    <s v="TRAILER TANDEM AXLE FLAT BED DORTEX PT 2"/>
    <s v="N-COCR"/>
    <x v="1"/>
    <s v="Tengiz"/>
    <s v="160"/>
    <s v="160"/>
    <n v="20850"/>
    <s v="ACTIVE"/>
    <n v="200"/>
    <s v="Maintenance Shared Services"/>
    <s v="Operations"/>
    <n v="207"/>
    <s v="Production Operations"/>
    <n v="705"/>
    <s v="Maintenance"/>
    <s v="Maintenance"/>
    <s v="Maintenance Shared Services"/>
    <s v="1440"/>
    <s v="Tengiz fleet"/>
    <m/>
    <m/>
    <d v="2013-05-20T00:00:00"/>
    <s v="Non-Critical"/>
    <s v="DORTEX"/>
    <s v="PT 2 X 3.5K"/>
    <s v="KZT"/>
    <n v="2020000"/>
    <s v="2012"/>
    <n v="10"/>
    <m/>
    <m/>
    <m/>
    <s v="KGI189705"/>
    <d v="2012-12-14T00:00:00"/>
    <n v="20"/>
    <d v="2013-05-20T00:00:00"/>
    <m/>
    <m/>
    <m/>
    <m/>
    <m/>
    <m/>
    <s v="TRL 043"/>
    <s v="178836"/>
    <s v="2018"/>
    <s v="2033"/>
    <m/>
    <m/>
    <n v="1465"/>
    <m/>
    <m/>
    <s v="ЦРК дан 2023 жылғы 29 қыркүйектегі хатына сәйкес жабдықтың күйі жүйеде белсенді емес күйге өзгертілді. (Inbox - WCC)_x000a__x000a_Техника была активирована с системе согласно письму от ЦРК с подтверждением от ТШО Логистики на 25.09.2023 (Inbox - WCC)"/>
    <s v="NO"/>
    <x v="1"/>
    <m/>
    <x v="1"/>
    <m/>
    <n v="0"/>
    <m/>
    <s v="Plant KTL/Завод КТЛ"/>
    <x v="1"/>
    <s v="GPS"/>
    <s v="Trailer cargo"/>
    <s v="Shared with conditions"/>
    <m/>
    <m/>
    <s v="N/A"/>
    <s v="N/A"/>
    <s v="N/A"/>
    <s v="N/A"/>
    <s v="N/A"/>
    <s v="N/A"/>
    <s v="N/A"/>
    <s v="TCO SCM Logistics"/>
    <s v="200-4401"/>
    <s v="mssls@tengizchevroil.com"/>
    <x v="1"/>
    <m/>
    <m/>
    <m/>
    <m/>
    <s v="Maintenance: Assylbek Amangaliyev / Yerkin Dauletov"/>
  </r>
  <r>
    <n v="1211060"/>
    <s v="Active"/>
    <s v="N/A"/>
    <s v="TRAILER BREATHING AIR TRAILAIR 70 4 CYL"/>
    <s v="N-COCR"/>
    <x v="1"/>
    <s v="Tengiz"/>
    <s v="23501-001/01"/>
    <s v="23501-001/01"/>
    <n v="20850"/>
    <s v="ACTIVE"/>
    <n v="200"/>
    <s v="Maintenance Shared Services"/>
    <s v="Operations"/>
    <n v="207"/>
    <s v="Production Operations"/>
    <n v="705"/>
    <s v="Maintenance"/>
    <s v="Maintenance"/>
    <s v="Maintenance Shared Services"/>
    <s v="1918"/>
    <s v="Tengiz fleet"/>
    <s v="Available"/>
    <m/>
    <m/>
    <s v="Non-Critical"/>
    <s v="FACTAIR LTD TRAILERS"/>
    <s v="TRAILAIR 70"/>
    <s v="GBP"/>
    <n v="20936.03"/>
    <s v="2013"/>
    <n v="9"/>
    <m/>
    <m/>
    <d v="1899-12-31T00:00:00"/>
    <m/>
    <d v="2014-07-04T00:00:00"/>
    <n v="20"/>
    <d v="2015-04-04T00:00:00"/>
    <m/>
    <s v="0"/>
    <s v="0"/>
    <m/>
    <m/>
    <m/>
    <s v="TRL-046"/>
    <s v="193484"/>
    <s v="2024"/>
    <s v="2034"/>
    <m/>
    <m/>
    <n v="2124"/>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61"/>
    <s v="Active"/>
    <s v="N/A"/>
    <s v="TRAILER BREATHING AIR TRAILAIR 70 4 CYL"/>
    <s v="N-COCR"/>
    <x v="1"/>
    <s v="Tengiz"/>
    <s v="23501-001/02"/>
    <s v="23501-001/02"/>
    <n v="20850"/>
    <s v="ACTIVE"/>
    <n v="200"/>
    <s v="Maintenance Shared Services"/>
    <s v="Operations"/>
    <n v="207"/>
    <s v="Production Operations"/>
    <n v="705"/>
    <s v="Maintenance"/>
    <s v="Maintenance"/>
    <s v="Maintenance Shared Services"/>
    <s v="1919"/>
    <s v="Tengiz fleet"/>
    <s v="Available"/>
    <m/>
    <m/>
    <s v="Non-Critical"/>
    <s v="FACTAIR LTD TRAILERS"/>
    <s v="TRAILAIR 70"/>
    <s v="GBP"/>
    <n v="20936.03"/>
    <s v="2013"/>
    <n v="9"/>
    <m/>
    <m/>
    <d v="1899-12-31T00:00:00"/>
    <m/>
    <d v="2014-07-04T00:00:00"/>
    <n v="20"/>
    <d v="2015-04-04T00:00:00"/>
    <m/>
    <s v="0"/>
    <s v="0"/>
    <m/>
    <m/>
    <m/>
    <s v="TRL-046"/>
    <s v="193484"/>
    <s v="2024"/>
    <s v="2034"/>
    <m/>
    <m/>
    <n v="2125"/>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62"/>
    <s v="Active"/>
    <s v="N/A"/>
    <s v="TRAILER BREATHING AIR TRAILAIR 70 4 CYL"/>
    <s v="N-COCR"/>
    <x v="1"/>
    <s v="Tengiz"/>
    <s v="23501-001/03"/>
    <s v="23501-001/03"/>
    <n v="20850"/>
    <s v="ACTIVE"/>
    <n v="200"/>
    <s v="Maintenance Shared Services"/>
    <s v="Operations"/>
    <n v="207"/>
    <s v="Production Operations"/>
    <n v="705"/>
    <s v="Maintenance"/>
    <s v="Maintenance"/>
    <s v="Maintenance Shared Services"/>
    <s v="1920"/>
    <s v="Tengiz fleet"/>
    <s v="Available"/>
    <m/>
    <m/>
    <s v="Non-Critical"/>
    <s v="FACTAIR LTD TRAILERS"/>
    <s v="TRAILAIR 70"/>
    <s v="GBP"/>
    <n v="20936.03"/>
    <s v="2013"/>
    <n v="9"/>
    <m/>
    <m/>
    <d v="1899-12-31T00:00:00"/>
    <m/>
    <d v="2014-07-04T00:00:00"/>
    <n v="20"/>
    <d v="2015-04-04T00:00:00"/>
    <m/>
    <s v="0"/>
    <s v="0"/>
    <m/>
    <m/>
    <m/>
    <s v="TRL-046"/>
    <s v="193484"/>
    <s v="2024"/>
    <s v="2034"/>
    <m/>
    <m/>
    <n v="2126"/>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63"/>
    <s v="Active"/>
    <s v="N/A"/>
    <s v="TRAILER BREATHING AIR TRAILAIR 70 4 CYL"/>
    <s v="N-COCR"/>
    <x v="1"/>
    <s v="Tengiz"/>
    <s v="23501-001/04"/>
    <s v="23501-001/04"/>
    <n v="20850"/>
    <s v="ACTIVE"/>
    <n v="200"/>
    <s v="Maintenance Shared Services"/>
    <s v="Operations"/>
    <n v="207"/>
    <s v="Production Operations"/>
    <n v="705"/>
    <s v="Maintenance"/>
    <s v="Maintenance"/>
    <s v="Maintenance Shared Services"/>
    <s v="1921"/>
    <s v="Tengiz fleet"/>
    <s v="Available"/>
    <m/>
    <m/>
    <s v="Non-Critical"/>
    <s v="FACTAIR LTD TRAILERS"/>
    <s v="TRAILAIR 70"/>
    <s v="GBP"/>
    <n v="20936.03"/>
    <s v="2013"/>
    <n v="9"/>
    <m/>
    <m/>
    <d v="1899-12-31T00:00:00"/>
    <m/>
    <d v="2014-07-04T00:00:00"/>
    <n v="20"/>
    <d v="2015-04-04T00:00:00"/>
    <m/>
    <s v="0"/>
    <s v="0"/>
    <m/>
    <m/>
    <m/>
    <s v="TRL-046"/>
    <s v="193484"/>
    <s v="2024"/>
    <s v="2034"/>
    <m/>
    <m/>
    <n v="2127"/>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64"/>
    <s v="Active"/>
    <s v="N/A"/>
    <s v="TRAILER BREATHING AIR TRAILAIR 70 4 CYL"/>
    <s v="N-COCR"/>
    <x v="1"/>
    <s v="Tengiz"/>
    <s v="23501-001/05"/>
    <s v="23501-001/05"/>
    <n v="20850"/>
    <s v="ACTIVE"/>
    <n v="200"/>
    <s v="Maintenance Shared Services"/>
    <s v="Operations"/>
    <n v="207"/>
    <s v="Production Operations"/>
    <n v="705"/>
    <s v="Maintenance"/>
    <s v="Maintenance"/>
    <s v="Maintenance Shared Services"/>
    <s v="1922"/>
    <s v="Tengiz fleet"/>
    <s v="Available"/>
    <m/>
    <m/>
    <s v="Non-Critical"/>
    <s v="FACTAIR LTD TRAILERS"/>
    <s v="TRAILAIR 70"/>
    <s v="GBP"/>
    <n v="20936.03"/>
    <s v="2013"/>
    <n v="9"/>
    <m/>
    <m/>
    <d v="1899-12-31T00:00:00"/>
    <m/>
    <d v="2014-07-04T00:00:00"/>
    <n v="20"/>
    <d v="2015-04-04T00:00:00"/>
    <m/>
    <s v="0"/>
    <s v="0"/>
    <m/>
    <m/>
    <m/>
    <s v="TRL-046"/>
    <s v="193484"/>
    <s v="2024"/>
    <s v="2034"/>
    <m/>
    <m/>
    <n v="2128"/>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65"/>
    <s v="Active"/>
    <s v="N/A"/>
    <s v="TRAILER BREATHING AIR TRAILAIR 70 4 CYL"/>
    <s v="N-COCR"/>
    <x v="1"/>
    <s v="Tengiz"/>
    <s v="23501-001/06"/>
    <s v="23501-001/06"/>
    <n v="20850"/>
    <s v="ACTIVE"/>
    <n v="200"/>
    <s v="Maintenance Shared Services"/>
    <s v="Operations"/>
    <n v="207"/>
    <s v="Production Operations"/>
    <n v="705"/>
    <s v="Maintenance"/>
    <s v="Maintenance"/>
    <s v="Maintenance Shared Services"/>
    <s v="1923"/>
    <s v="Tengiz fleet"/>
    <s v="Available"/>
    <m/>
    <m/>
    <s v="Non-Critical"/>
    <s v="FACTAIR LTD TRAILERS"/>
    <s v="TRAILAIR 70"/>
    <s v="GBP"/>
    <n v="20936.03"/>
    <s v="2013"/>
    <n v="9"/>
    <m/>
    <m/>
    <d v="1899-12-31T00:00:00"/>
    <m/>
    <d v="2014-07-04T00:00:00"/>
    <n v="20"/>
    <d v="2015-04-04T00:00:00"/>
    <m/>
    <s v="0"/>
    <s v="0"/>
    <m/>
    <m/>
    <m/>
    <s v="TRL-046"/>
    <s v="193484"/>
    <s v="2024"/>
    <s v="2034"/>
    <m/>
    <m/>
    <n v="2129"/>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66"/>
    <s v="Active"/>
    <s v="N/A"/>
    <s v="TRAILER BREATHING AIR TRAILAIR 70 4 CYL"/>
    <s v="N-COCR"/>
    <x v="1"/>
    <s v="Tengiz"/>
    <s v="23501-001/07"/>
    <s v="23501-001/07"/>
    <n v="20850"/>
    <s v="ACTIVE"/>
    <n v="200"/>
    <s v="Maintenance Shared Services"/>
    <s v="Operations"/>
    <n v="207"/>
    <s v="Production Operations"/>
    <n v="705"/>
    <s v="Maintenance"/>
    <s v="Maintenance"/>
    <s v="Maintenance Shared Services"/>
    <s v="1441"/>
    <s v="Tengiz fleet"/>
    <s v="Available"/>
    <m/>
    <d v="2014-04-16T00:00:00"/>
    <s v="Non-Critical"/>
    <s v="FACTAIR LTD TRAILERS"/>
    <s v="TRAILAIR 70"/>
    <s v="GBP"/>
    <n v="20936.03"/>
    <s v="2013"/>
    <n v="9"/>
    <m/>
    <m/>
    <m/>
    <m/>
    <d v="2014-04-07T00:00:00"/>
    <n v="20"/>
    <d v="2014-04-16T00:00:00"/>
    <m/>
    <m/>
    <m/>
    <m/>
    <m/>
    <m/>
    <s v="TRL-046"/>
    <s v="193484"/>
    <s v="2024"/>
    <s v="2034"/>
    <m/>
    <m/>
    <n v="1466"/>
    <m/>
    <m/>
    <s v="16.02.24-sutz: CC was changed to 20850 - Maintenance Shared Services, according to the e-mail from Registration Dept with confirmed by Fleet maintenance and inspection Team Lead as of 07.02.2024 (Inbox - CC Change)_x000a__x000a__x000a_После ремонта был архивирован в системе, cтатус был заменен от TMF1 на N-COCR. (Inbox- Work Control Centre/WCC 10.10.2023) _x000a__x000a_07.10.2023 жылы ТШО логистика техникалық үйлестірушісінің мақұлдауымен WCC электрондық поштасына сәйкес TMF1 жабдығы ретінде дөңгелек жөндеуге e-Maint жүйесіне уақытша қосылды. (Inbox-WCC)"/>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67"/>
    <s v="Active"/>
    <s v="N/A"/>
    <s v="TRAILER BREATHING AIR TRAILAIR 70 4 CYL"/>
    <s v="N-COCR"/>
    <x v="1"/>
    <s v="Tengiz"/>
    <s v="23501-001/08"/>
    <s v="23501-001/08"/>
    <n v="20850"/>
    <s v="ACTIVE"/>
    <n v="200"/>
    <s v="Maintenance Shared Services"/>
    <s v="Operations"/>
    <n v="207"/>
    <s v="Production Operations"/>
    <n v="705"/>
    <s v="Maintenance"/>
    <s v="Maintenance"/>
    <s v="Maintenance Shared Services"/>
    <s v="1924"/>
    <s v="Tengiz fleet"/>
    <s v="Available"/>
    <m/>
    <m/>
    <s v="Non-Critical"/>
    <s v="FACTAIR LTD TRAILERS"/>
    <s v="TRAILAIR 70"/>
    <s v="GBP"/>
    <n v="20936.03"/>
    <s v="2013"/>
    <n v="9"/>
    <m/>
    <m/>
    <d v="1899-12-31T00:00:00"/>
    <m/>
    <d v="2014-07-04T00:00:00"/>
    <n v="20"/>
    <d v="2015-04-04T00:00:00"/>
    <m/>
    <s v="0"/>
    <s v="0"/>
    <m/>
    <m/>
    <m/>
    <s v="TRL-046"/>
    <s v="193484"/>
    <s v="2024"/>
    <s v="2034"/>
    <m/>
    <m/>
    <n v="2130"/>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68"/>
    <s v="Active"/>
    <s v="N/A"/>
    <s v="TRAILER BREATHING AIR TRAILAIR 70 4 CYL"/>
    <s v="N-COCR"/>
    <x v="1"/>
    <s v="Tengiz"/>
    <s v="23501-001/09"/>
    <s v="23501-001/09"/>
    <n v="20850"/>
    <s v="ACTIVE"/>
    <n v="200"/>
    <s v="Maintenance Shared Services"/>
    <s v="Operations"/>
    <n v="207"/>
    <s v="Production Operations"/>
    <n v="705"/>
    <s v="Maintenance"/>
    <s v="Maintenance"/>
    <s v="Maintenance Shared Services"/>
    <s v="1435"/>
    <s v="Tengiz fleet"/>
    <s v="Available"/>
    <m/>
    <d v="2014-04-16T00:00:00"/>
    <s v="Non-Critical"/>
    <s v="FACTAIR LTD TRAILERS"/>
    <s v="TRAILAIR 70"/>
    <s v="GBP"/>
    <n v="20936.03"/>
    <s v="2013"/>
    <n v="9"/>
    <m/>
    <m/>
    <m/>
    <m/>
    <d v="2014-04-07T00:00:00"/>
    <n v="10"/>
    <d v="2014-04-16T00:00:00"/>
    <m/>
    <m/>
    <m/>
    <m/>
    <m/>
    <m/>
    <s v="TRL-046"/>
    <s v="193484"/>
    <s v="2024"/>
    <s v="2034"/>
    <m/>
    <m/>
    <n v="1460"/>
    <m/>
    <m/>
    <s v="16.02.24-sutz: CC was changed to 20850 - Maintenance Shared Services, according to the e-mail from Registration Dept with confirmed by Fleet maintenance and inspection Team Lead as of 07.02.2024 (Inbox - CC Change)_x000a__x000a_After repair, it was archived in the system, the status was changed from TMF1 to N-COCR. (Inbox-Work Control Centre/WCC 10/10/2023)_x000a__x000a_The TCO is temporarily connected to e-Maint &amp; Management Tool as TMF1 equipment, subject to the approval of the Logistics Technical Coordinator, according to the WCC email."/>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69"/>
    <s v="Active"/>
    <m/>
    <s v="TRAILER BREATHING AIR TRAILAIR 70 4 CYL"/>
    <s v="N-COCR"/>
    <x v="1"/>
    <s v="Tengiz"/>
    <s v="23501-001/10"/>
    <s v="23501-001/10"/>
    <n v="20850"/>
    <s v="ACTIVE"/>
    <n v="200"/>
    <s v="Maintenance Shared Services"/>
    <s v="Operations"/>
    <n v="207"/>
    <s v="Production Operations"/>
    <n v="705"/>
    <s v="Maintenance"/>
    <s v="Maintenance"/>
    <s v="Maintenance Shared Services"/>
    <s v="1925"/>
    <s v="Tengiz fleet"/>
    <m/>
    <m/>
    <m/>
    <s v="Non-Critical"/>
    <s v="FACTAIR LTD TRAILERS"/>
    <s v="TRAILAIR 70"/>
    <s v="GBP"/>
    <n v="20936.03"/>
    <s v="2013"/>
    <n v="9"/>
    <m/>
    <m/>
    <d v="1899-12-31T00:00:00"/>
    <m/>
    <d v="2014-07-04T00:00:00"/>
    <n v="20"/>
    <d v="2015-04-04T00:00:00"/>
    <m/>
    <s v="0"/>
    <s v="0"/>
    <m/>
    <m/>
    <m/>
    <s v="TRL-046"/>
    <s v="193484"/>
    <s v="2024"/>
    <s v="2034"/>
    <m/>
    <m/>
    <n v="2131"/>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70"/>
    <s v="Active"/>
    <m/>
    <s v="TRAILER BREATHING AIR TRAILAIR 70 4 CYL"/>
    <s v="N-COCR"/>
    <x v="1"/>
    <s v="Tengiz"/>
    <s v="10650-001/01"/>
    <s v="10650-001/01"/>
    <n v="20850"/>
    <s v="ACTIVE"/>
    <n v="200"/>
    <s v="Maintenance Shared Services"/>
    <s v="Operations"/>
    <n v="207"/>
    <s v="Production Operations"/>
    <n v="705"/>
    <s v="Maintenance"/>
    <s v="Maintenance"/>
    <s v="Maintenance Shared Services"/>
    <s v="1926"/>
    <s v="Tengiz fleet"/>
    <m/>
    <m/>
    <m/>
    <s v="Non-Critical"/>
    <m/>
    <m/>
    <s v="EUR"/>
    <n v="9000"/>
    <s v="2013"/>
    <n v="8"/>
    <m/>
    <m/>
    <d v="1899-12-31T00:00:00"/>
    <m/>
    <d v="2015-08-02T00:00:00"/>
    <n v="20"/>
    <d v="2017-06-10T00:00:00"/>
    <m/>
    <s v="0"/>
    <s v="0"/>
    <m/>
    <m/>
    <m/>
    <s v="TRL-047"/>
    <s v="193783"/>
    <s v="2025"/>
    <s v="2035"/>
    <m/>
    <m/>
    <n v="2132"/>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71"/>
    <s v="Active"/>
    <m/>
    <s v="TRAILER BREATHING AIR TRAILAIR 70 4 CYL"/>
    <s v="N-COCR"/>
    <x v="1"/>
    <s v="Tengiz"/>
    <s v="10650-001/02"/>
    <s v="10650-001/02"/>
    <n v="20850"/>
    <s v="ACTIVE"/>
    <n v="200"/>
    <s v="Maintenance Shared Services"/>
    <s v="Operations"/>
    <n v="207"/>
    <s v="Production Operations"/>
    <n v="705"/>
    <s v="Maintenance"/>
    <s v="Maintenance"/>
    <s v="Maintenance Shared Services"/>
    <s v="1927"/>
    <s v="Tengiz fleet"/>
    <m/>
    <m/>
    <m/>
    <s v="Non-Critical"/>
    <m/>
    <m/>
    <s v="EUR"/>
    <n v="9000"/>
    <s v="2013"/>
    <n v="8"/>
    <m/>
    <m/>
    <d v="1899-12-31T00:00:00"/>
    <m/>
    <d v="2015-08-02T00:00:00"/>
    <n v="20"/>
    <d v="2017-06-10T00:00:00"/>
    <m/>
    <s v="0"/>
    <s v="0"/>
    <m/>
    <m/>
    <m/>
    <s v="TRL-047"/>
    <s v="193783"/>
    <s v="2025"/>
    <s v="2035"/>
    <m/>
    <m/>
    <n v="2133"/>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72"/>
    <s v="Active"/>
    <m/>
    <s v="TRAILER BREATHING AIR TRAILAIR 70 4 CYL"/>
    <s v="N-COCR"/>
    <x v="1"/>
    <s v="Tengiz"/>
    <s v="10650-001/03"/>
    <s v="10650-001/03"/>
    <n v="20850"/>
    <s v="ACTIVE"/>
    <n v="200"/>
    <s v="Maintenance Shared Services"/>
    <s v="Operations"/>
    <n v="207"/>
    <s v="Production Operations"/>
    <n v="705"/>
    <s v="Maintenance"/>
    <s v="Maintenance"/>
    <s v="Maintenance Shared Services"/>
    <s v="1928"/>
    <s v="Tengiz fleet"/>
    <m/>
    <m/>
    <m/>
    <s v="Non-Critical"/>
    <m/>
    <m/>
    <s v="EUR"/>
    <n v="9000"/>
    <s v="2013"/>
    <n v="8"/>
    <m/>
    <m/>
    <d v="1899-12-31T00:00:00"/>
    <m/>
    <d v="1899-12-31T00:00:00"/>
    <n v="20"/>
    <d v="2017-06-10T00:00:00"/>
    <m/>
    <s v="0"/>
    <s v="0"/>
    <m/>
    <m/>
    <m/>
    <s v="TRL-047"/>
    <s v="193783"/>
    <s v="2025"/>
    <s v="2035"/>
    <m/>
    <m/>
    <n v="2134"/>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73"/>
    <s v="Active"/>
    <s v="N/A"/>
    <s v="TRAILER BREATHING AIR TRAILAIR 70 4 CYL"/>
    <s v="N-COCR"/>
    <x v="1"/>
    <s v="Tengiz"/>
    <s v="10650-001/04"/>
    <s v="10650-001/04"/>
    <n v="20850"/>
    <s v="ACTIVE"/>
    <n v="200"/>
    <s v="Maintenance Shared Services"/>
    <s v="Operations"/>
    <n v="207"/>
    <s v="Production Operations"/>
    <n v="705"/>
    <s v="Maintenance"/>
    <s v="Maintenance"/>
    <s v="Maintenance Shared Services"/>
    <s v="1929"/>
    <s v="Tengiz fleet"/>
    <m/>
    <m/>
    <m/>
    <s v="Non-Critical"/>
    <m/>
    <s v="NO"/>
    <s v="EUR"/>
    <n v="9000"/>
    <s v="2013"/>
    <n v="8"/>
    <m/>
    <m/>
    <d v="1899-12-31T00:00:00"/>
    <m/>
    <d v="2015-08-02T00:00:00"/>
    <n v="20"/>
    <d v="2017-06-10T00:00:00"/>
    <m/>
    <s v="0"/>
    <s v="0"/>
    <m/>
    <m/>
    <m/>
    <s v="TRL-047"/>
    <s v="193783"/>
    <s v="2025"/>
    <s v="2035"/>
    <m/>
    <m/>
    <n v="2135"/>
    <m/>
    <m/>
    <s v="16.02.24-sutz: CC was changed to 20850 - Maintenance Shared Services, according to the e-mail from Registration Dept with confirmed by Fleet maintenance and inspection Team Lead as of 07.02.2024 (Inbox - CC Change)_x000a_"/>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74"/>
    <s v="Sent to BP"/>
    <s v="H35606"/>
    <s v="TRAILER BREATHING AIR TRAILAIR 70 4 CYL"/>
    <s v="N-COCR"/>
    <x v="1"/>
    <s v="Tengiz"/>
    <s v="Z02713206K0004884"/>
    <s v="Z02713206K0004884"/>
    <n v="20850"/>
    <s v="ACTIVE"/>
    <n v="200"/>
    <s v="Maintenance Shared Services"/>
    <s v="Operations"/>
    <n v="207"/>
    <s v="Production Operations"/>
    <n v="705"/>
    <s v="Maintenance"/>
    <s v="Maintenance"/>
    <s v="Maintenance Shared Services"/>
    <s v="1930"/>
    <s v="Tengiz fleet"/>
    <m/>
    <m/>
    <m/>
    <s v="Non-Critical"/>
    <s v="LLC SaranskSpets Technika"/>
    <s v="ССТ-7132-06"/>
    <s v="KZT"/>
    <n v="6809600"/>
    <s v="2018"/>
    <n v="4"/>
    <m/>
    <m/>
    <d v="2020-08-06T00:00:00"/>
    <s v="EW00001933"/>
    <d v="2020-08-05T00:00:00"/>
    <n v="20"/>
    <d v="2020-09-06T00:00:00"/>
    <m/>
    <s v="0"/>
    <s v="0"/>
    <m/>
    <s v="165/10 R13"/>
    <m/>
    <s v="TRL-048"/>
    <s v="305393"/>
    <s v="2029"/>
    <s v="2039"/>
    <m/>
    <m/>
    <n v="2136"/>
    <m/>
    <m/>
    <m/>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11075"/>
    <s v="Sent to BP"/>
    <m/>
    <s v="TRAILER BREATHING AIR TRAILAIR 70"/>
    <s v="N-COCR"/>
    <x v="1"/>
    <s v="Tengiz"/>
    <s v="2108/01"/>
    <s v="2108/01"/>
    <n v="32006"/>
    <s v="ACTIVE"/>
    <n v="200"/>
    <s v="FGP 3GP/3GI"/>
    <s v="Operations"/>
    <n v="207"/>
    <s v="Production Operations"/>
    <n v="703"/>
    <s v="FGP Ops"/>
    <s v="FGP Ops"/>
    <s v="FGP 3GP/3GI"/>
    <s v="1931"/>
    <s v="Tengiz fleet"/>
    <m/>
    <m/>
    <m/>
    <s v="Non-Critical"/>
    <s v="FACTAIR LTD"/>
    <s v="ET158MR"/>
    <s v="KZT"/>
    <n v="15189682.689999999"/>
    <s v="2019"/>
    <n v="1"/>
    <m/>
    <m/>
    <d v="1899-12-31T00:00:00"/>
    <m/>
    <d v="2021-03-05T00:00:00"/>
    <n v="10"/>
    <d v="2022-11-12T00:00:00"/>
    <m/>
    <s v="0"/>
    <s v="0"/>
    <m/>
    <m/>
    <m/>
    <s v="TRL-049"/>
    <s v="317409"/>
    <s v="2032"/>
    <s v="2032"/>
    <m/>
    <m/>
    <n v="2137"/>
    <m/>
    <m/>
    <m/>
    <s v="NO"/>
    <x v="1"/>
    <m/>
    <x v="1"/>
    <m/>
    <n v="0"/>
    <m/>
    <s v="Plant 3GP/Завод ЗТП"/>
    <x v="1"/>
    <s v="GPS"/>
    <s v="Trailer (mobile office, pump etc.)"/>
    <s v="Shared without conditions"/>
    <m/>
    <s v="N/A"/>
    <s v="N/A"/>
    <s v="N/A"/>
    <s v="N/A"/>
    <s v="N/A"/>
    <s v="N/A"/>
    <s v="N/A"/>
    <s v="N/A"/>
    <s v="TCO Maintenance BP"/>
    <s v="200-7585"/>
    <s v="fssid@tengizchevroil.com"/>
    <x v="1"/>
    <m/>
    <m/>
    <m/>
    <m/>
    <s v="Maintenance: Assylbek Amangaliyev / Yerkin Dauletov"/>
  </r>
  <r>
    <n v="1211076"/>
    <s v="Sent to BP"/>
    <m/>
    <s v="TRAILER BREATHING AIR TRAILAIR 70"/>
    <s v="N-COCR"/>
    <x v="1"/>
    <s v="Tengiz"/>
    <s v="2108/02"/>
    <s v="2108/02"/>
    <n v="32006"/>
    <s v="ACTIVE"/>
    <n v="200"/>
    <s v="FGP 3GP/3GI"/>
    <s v="Operations"/>
    <n v="207"/>
    <s v="Production Operations"/>
    <n v="703"/>
    <s v="FGP Ops"/>
    <s v="FGP Ops"/>
    <s v="FGP 3GP/3GI"/>
    <s v="1932"/>
    <s v="Tengiz fleet"/>
    <m/>
    <m/>
    <m/>
    <s v="Non-Critical"/>
    <s v="FACTAIR LTD"/>
    <s v="ET158MR"/>
    <s v="KZT"/>
    <n v="15189682.689999999"/>
    <s v="2019"/>
    <n v="1"/>
    <m/>
    <m/>
    <d v="1899-12-31T00:00:00"/>
    <m/>
    <d v="2021-03-05T00:00:00"/>
    <n v="10"/>
    <d v="2023-02-12T00:00:00"/>
    <m/>
    <s v="0"/>
    <s v="0"/>
    <m/>
    <m/>
    <m/>
    <s v="TRL-049"/>
    <s v="317409"/>
    <s v="2032"/>
    <s v="2032"/>
    <m/>
    <m/>
    <n v="2138"/>
    <m/>
    <m/>
    <m/>
    <s v="NO"/>
    <x v="1"/>
    <m/>
    <x v="1"/>
    <m/>
    <n v="0"/>
    <m/>
    <s v="Plant 3GP/Завод ЗТП"/>
    <x v="1"/>
    <s v="GPS"/>
    <s v="Trailer (mobile office, pump etc.)"/>
    <s v="Shared without conditions"/>
    <m/>
    <s v="N/A"/>
    <s v="N/A"/>
    <s v="N/A"/>
    <s v="N/A"/>
    <s v="N/A"/>
    <s v="N/A"/>
    <s v="N/A"/>
    <s v="N/A"/>
    <s v="TCO Maintenance BP"/>
    <s v="200-7585"/>
    <s v="fssid@tengizchevroil.com"/>
    <x v="1"/>
    <m/>
    <m/>
    <m/>
    <m/>
    <s v="Maintenance: Assylbek Amangaliyev / Yerkin Dauletov"/>
  </r>
  <r>
    <n v="1211077"/>
    <s v="Active"/>
    <s v="64ACF06"/>
    <s v="TRAILER LARGE SCHMITZ CARGOBULL"/>
    <s v="TMF1"/>
    <x v="1"/>
    <s v="Tengiz"/>
    <s v="WSM00000003420235"/>
    <s v="WSM00000003420235"/>
    <n v="20850"/>
    <s v="ACTIVE"/>
    <n v="200"/>
    <s v="Maintenance Shared Services"/>
    <s v="Operations"/>
    <n v="207"/>
    <s v="Production Operations"/>
    <n v="705"/>
    <s v="Maintenance"/>
    <s v="Maintenance"/>
    <s v="Maintenance Shared Services"/>
    <s v="1933"/>
    <s v="Tengiz fleet"/>
    <s v="Allocated"/>
    <m/>
    <m/>
    <s v="Non-Critical"/>
    <s v="SCHMITZ CARGOBULL"/>
    <s v="SPR 24/L-13.62 E B B"/>
    <s v="KZT"/>
    <n v="25213125"/>
    <s v="2023"/>
    <n v="0"/>
    <m/>
    <m/>
    <d v="2023-11-05T00:00:00"/>
    <s v="ED00018601"/>
    <d v="1899-12-31T00:00:00"/>
    <n v="10"/>
    <d v="2024-10-04T00:00:00"/>
    <m/>
    <s v="0"/>
    <s v="0"/>
    <m/>
    <m/>
    <s v="385/65/22.5"/>
    <s v="TRL-050"/>
    <s v="372810"/>
    <s v="2033"/>
    <s v="2033"/>
    <m/>
    <s v="YES"/>
    <n v="2139"/>
    <m/>
    <m/>
    <s v="16.05.24-pmlt: Issued from Registratin Department to 20850-MSS according to the acceptance act as of 15.05.24 and the e-mail from Reg.Dept as of 16.05.24. (Inbox - CC Change)"/>
    <s v="NO"/>
    <x v="1"/>
    <m/>
    <x v="1"/>
    <m/>
    <n v="0"/>
    <m/>
    <s v="Plant KTL/Завод КТЛ"/>
    <x v="1"/>
    <s v="GPS"/>
    <s v="Trailer cargo"/>
    <s v="Shared with conditions"/>
    <m/>
    <m/>
    <s v="N/A"/>
    <s v="N/A"/>
    <s v="N/A"/>
    <s v="N/A"/>
    <s v="N/A"/>
    <s v="N/A"/>
    <s v="N/A"/>
    <s v="TCO SCM Logistics"/>
    <s v="200-4401"/>
    <s v="mssls@tengizchevroil.com"/>
    <x v="1"/>
    <m/>
    <m/>
    <m/>
    <m/>
    <s v="Maintenance: Assylbek Amangaliyev / Yerkin Dauletov"/>
  </r>
  <r>
    <n v="1211078"/>
    <s v="Active"/>
    <s v="N/A"/>
    <s v="TRAILER BREATHING AIR TRAILAIR 70"/>
    <s v="N-COCR"/>
    <x v="1"/>
    <s v="Tengiz"/>
    <s v="2108/03"/>
    <m/>
    <n v="32006"/>
    <s v="ACTIVE"/>
    <n v="200"/>
    <s v="FGP 3GP/3GI"/>
    <s v="Operations"/>
    <n v="207"/>
    <s v="Production Operations"/>
    <n v="703"/>
    <s v="FGP Ops"/>
    <s v="FGP Ops"/>
    <s v="FGP 3GP/3GI"/>
    <s v="2172"/>
    <s v="Tengiz fleet"/>
    <m/>
    <m/>
    <d v="2023-11-01T00:00:00"/>
    <s v="Non-Critical"/>
    <s v="FACTAIR LTD "/>
    <s v="ET158MR"/>
    <s v="KZT"/>
    <n v="15189682.689999999"/>
    <s v="2019"/>
    <m/>
    <m/>
    <m/>
    <m/>
    <m/>
    <d v="2020-05-15T00:00:00"/>
    <n v="10"/>
    <d v="2020-05-15T00:00:00"/>
    <m/>
    <m/>
    <m/>
    <m/>
    <m/>
    <m/>
    <m/>
    <s v="317409"/>
    <m/>
    <m/>
    <m/>
    <m/>
    <n v="2379"/>
    <m/>
    <m/>
    <m/>
    <s v="NO"/>
    <x v="1"/>
    <m/>
    <x v="1"/>
    <m/>
    <n v="0"/>
    <m/>
    <s v="Plant 3GP/Завод ЗТП"/>
    <x v="1"/>
    <s v="GPS"/>
    <s v="Trailer (mobile office, pump etc.)"/>
    <s v="Shared without conditions"/>
    <m/>
    <s v="N/A"/>
    <s v="N/A"/>
    <s v="N/A"/>
    <s v="N/A"/>
    <s v="N/A"/>
    <s v="N/A"/>
    <s v="N/A"/>
    <s v="N/A"/>
    <s v="TCO Maintenance BP"/>
    <s v="200-7585"/>
    <s v="fssid@tengizchevroil.com"/>
    <x v="1"/>
    <m/>
    <m/>
    <m/>
    <m/>
    <s v="Maintenance: Assylbek Amangaliyev / Yerkin Dauletov"/>
  </r>
  <r>
    <n v="1211079"/>
    <s v="Reserved"/>
    <s v="N/A"/>
    <s v="TRAILER 2 AXLE UZST "/>
    <s v="N-COCR"/>
    <x v="1"/>
    <s v="Tengiz"/>
    <s v="XKW927533M0000077"/>
    <s v="XKW927533M0000077"/>
    <n v="32006"/>
    <s v="ACTIVE"/>
    <n v="200"/>
    <s v="FGP 3GP/3GI"/>
    <s v="Operations"/>
    <n v="207"/>
    <s v="Production Operations"/>
    <n v="703"/>
    <s v="FGP Ops"/>
    <s v="FGP Ops"/>
    <s v="FGP 3GP/3GI"/>
    <s v="2200"/>
    <s v="Tengiz fleet"/>
    <m/>
    <m/>
    <d v="2024-03-17T00:00:00"/>
    <s v="Critical"/>
    <s v="UZST"/>
    <s v="9275-0000033"/>
    <s v="USD"/>
    <n v="29570.5"/>
    <s v="2021"/>
    <m/>
    <m/>
    <m/>
    <m/>
    <m/>
    <d v="2022-09-22T00:00:00"/>
    <n v="10"/>
    <d v="2024-03-17T00:00:00"/>
    <m/>
    <m/>
    <m/>
    <m/>
    <m/>
    <m/>
    <s v="TRL-051"/>
    <s v="T9CO-FB-4-0928-FLD-01/CW1737593"/>
    <s v="2034"/>
    <m/>
    <m/>
    <m/>
    <n v="2410"/>
    <m/>
    <m/>
    <s v="05.04.25-sutz: The status was changed from Received to “Reserved” &amp; TMF1 to “N-COCR”, according to the e-mail from TCO Fleet maintenance and Inspection Team Lead with confirmed as of 01.04.2025. (Inbox-TCO Fleet maintenance and inspection Team Lead)"/>
    <s v="NO"/>
    <x v="1"/>
    <m/>
    <x v="1"/>
    <m/>
    <n v="0"/>
    <m/>
    <s v="Off Plot/Внешние объекты"/>
    <x v="1"/>
    <s v="GPS"/>
    <s v="Trailer (mobile office, pump etc.)"/>
    <s v="Shared without conditions"/>
    <m/>
    <m/>
    <s v="N/A"/>
    <s v="N/A"/>
    <s v="N/A"/>
    <s v="N/A"/>
    <s v="N/A"/>
    <s v="N/A"/>
    <s v="N/A"/>
    <s v="TCO Maintenance BP"/>
    <s v="200-7585"/>
    <s v="fssid@tengizchevroil.com"/>
    <x v="1"/>
    <m/>
    <m/>
    <m/>
    <m/>
    <s v="Maintenance: Assylbek Amangaliyev / Yerkin Dauletov"/>
  </r>
  <r>
    <n v="1211080"/>
    <s v="Reserved"/>
    <s v="N/A"/>
    <s v="TRAILER 2 AXLE UZST "/>
    <s v="N-COCR"/>
    <x v="1"/>
    <s v="Tengiz"/>
    <s v="XKW927533M0000078"/>
    <s v="XKW927533M0000078"/>
    <n v="32006"/>
    <s v="ACTIVE"/>
    <n v="200"/>
    <s v="FGP 3GP/3GI"/>
    <s v="Operations"/>
    <n v="207"/>
    <s v="Production Operations"/>
    <n v="703"/>
    <s v="FGP Ops"/>
    <s v="FGP Ops"/>
    <s v="FGP 3GP/3GI"/>
    <s v="2201"/>
    <s v="Tengiz fleet"/>
    <m/>
    <m/>
    <m/>
    <s v="Critical"/>
    <s v="UZST"/>
    <s v="9275-0000033"/>
    <s v="USD"/>
    <n v="29570.5"/>
    <s v="2021"/>
    <m/>
    <m/>
    <m/>
    <m/>
    <m/>
    <d v="2022-09-22T00:00:00"/>
    <n v="10"/>
    <d v="2024-03-17T00:00:00"/>
    <m/>
    <m/>
    <m/>
    <m/>
    <m/>
    <m/>
    <s v="TRL-051"/>
    <s v="T9CO-FB-4-0928-FLD-01/CW1737593"/>
    <s v="2034"/>
    <m/>
    <m/>
    <m/>
    <n v="2411"/>
    <m/>
    <m/>
    <s v="05.04.25-sutz: The status was changed from Received to “Reserved” &amp; TMF1 to “N-COCR”, according to the e-mail from TCO Fleet maintenance and Inspection Team Lead with confirmed as of 01.04.2025. (Inbox-TCO Fleet maintenance and inspection Team Lead)"/>
    <s v="NO"/>
    <x v="1"/>
    <m/>
    <x v="1"/>
    <m/>
    <n v="0"/>
    <m/>
    <s v="Plant 3GP/Завод ЗТП"/>
    <x v="1"/>
    <s v="GPS"/>
    <s v="Trailer (mobile office, pump etc.)"/>
    <s v="Shared without conditions"/>
    <m/>
    <m/>
    <s v="N/A"/>
    <s v="N/A"/>
    <s v="N/A"/>
    <s v="N/A"/>
    <s v="N/A"/>
    <s v="N/A"/>
    <s v="N/A"/>
    <s v="TCO Maintenance BP"/>
    <s v="200-7585"/>
    <s v="fssid@tengizchevroil.com"/>
    <x v="1"/>
    <m/>
    <m/>
    <m/>
    <m/>
    <s v="Maintenance: Assylbek Amangaliyev / Yerkin Dauletov"/>
  </r>
  <r>
    <n v="1211081"/>
    <s v="Active"/>
    <s v="H73706"/>
    <s v="TRAILER 2 AXLE UZST"/>
    <s v="TMF1"/>
    <x v="1"/>
    <s v="Tengiz"/>
    <s v="YAMT52XX7PO0109029"/>
    <s v="YAMT52XX7PO0109029"/>
    <n v="13780"/>
    <s v="ACTIVE"/>
    <n v="200"/>
    <s v="Heavy Equipment Operations"/>
    <s v="Operations"/>
    <n v="209"/>
    <s v="Supply Chain Management"/>
    <n v="322"/>
    <s v="Tengiz Ground Transportation"/>
    <s v="SCM Logistics"/>
    <s v="Heavy Equipment Operations"/>
    <s v="2211"/>
    <s v="Tengiz fleet"/>
    <m/>
    <m/>
    <d v="2024-09-20T00:00:00"/>
    <s v="Critical"/>
    <s v="FAYMONVILLE A.G."/>
    <s v="MAX 510-Z-2A-6-.75"/>
    <m/>
    <m/>
    <s v="2024"/>
    <m/>
    <m/>
    <m/>
    <d v="2024-10-28T00:00:00"/>
    <s v="ED99889828"/>
    <d v="2024-08-28T00:00:00"/>
    <n v="10"/>
    <d v="2024-09-20T00:00:00"/>
    <m/>
    <m/>
    <m/>
    <m/>
    <m/>
    <s v="245\70R17.5"/>
    <s v="011"/>
    <s v="60981092"/>
    <s v="2034"/>
    <m/>
    <m/>
    <m/>
    <n v="2421"/>
    <m/>
    <m/>
    <s v="07.04.25-sutz: The new equipment was issued to CC 13780 Heavy Equipment Operations, the status was changed from N-COCR to “Active”, according to the act of acceptance as of 04.04.25 and e-mail from Registration Department with confirmed by TCO Fleet maintenance and inspection Team Lead as of 07.04.2025. (Inbox-CC change)_x000a__x000a_05.04.25-sutz: The status was changed from Received to “Reserved” &amp; TMF1 to “N-COCR”, according to the e-mail from TCO Fleet maintenance and Inspection Team Lead with confirmed as of 01.04.2025. (Inbox-TCO Fleet maintenance and inspection Team Lead)_x000a__x000a_30.10.24-sutz: License plate and technical passport number was accepted for the equipment, according to the e-mail from the Registration department as of 29.10.24. (Inbox-Registration Dept)"/>
    <s v="NO"/>
    <x v="1"/>
    <m/>
    <x v="1"/>
    <m/>
    <n v="0"/>
    <m/>
    <s v=""/>
    <x v="1"/>
    <s v="GPS"/>
    <s v="Trailer cargo"/>
    <s v="Shared without conditions"/>
    <m/>
    <n v="34000"/>
    <s v="N/A"/>
    <s v="N/A"/>
    <s v="N/A"/>
    <s v="N/A"/>
    <s v="N/A"/>
    <s v="N/A"/>
    <s v="N/A"/>
    <s v="TCO Logistics"/>
    <m/>
    <m/>
    <x v="1"/>
    <m/>
    <m/>
    <m/>
    <m/>
    <s v="SCM Logistics: Yerbol Nauryzbay  / Yerlan Yeshmagambetov"/>
  </r>
  <r>
    <n v="1211082"/>
    <s v="Active"/>
    <s v="H68706"/>
    <s v="TRAILER 2 AXLE BIG TEX 14TL-20 BK"/>
    <s v="TMF1"/>
    <x v="1"/>
    <s v="Tengiz"/>
    <s v="16V1C2523R2299197"/>
    <s v="16V1C2523R2299197"/>
    <n v="13780"/>
    <s v="ACTIVE"/>
    <n v="200"/>
    <s v="Heavy Equipment Operations"/>
    <s v="Operations"/>
    <n v="209"/>
    <s v="Supply Chain Management"/>
    <n v="322"/>
    <s v="Tengiz Ground Transportation"/>
    <s v="SCM Logistics"/>
    <s v="Heavy Equipment Operations"/>
    <s v="2218"/>
    <s v="Tengiz fleet"/>
    <m/>
    <m/>
    <m/>
    <s v="Non-Critical"/>
    <s v="BIG TEX"/>
    <s v="14TL-20BK"/>
    <s v="KZT"/>
    <n v="26062892.800000001"/>
    <s v="2024"/>
    <m/>
    <m/>
    <m/>
    <d v="2024-12-26T00:00:00"/>
    <s v="ED99889759"/>
    <d v="2024-12-14T00:00:00"/>
    <n v="10"/>
    <d v="2024-12-20T00:00:00"/>
    <m/>
    <m/>
    <m/>
    <m/>
    <m/>
    <s v="235/80R16"/>
    <s v="TRL 067 "/>
    <s v="60974324"/>
    <s v="2034"/>
    <m/>
    <m/>
    <m/>
    <n v="2428"/>
    <m/>
    <m/>
    <s v="11.01.25-sutz: The new equipment was issued from СС 13780 - Registration Dept to CC 13780 - Heavy Equipment Operations, according to the acceptance act and e-mail from Registration Dept.as of 10.01.2025 with confirmed by TCO Transportation Team Lead. Issued as replacement for old trailer TCO# 1211-053, 5064ED. (Inbox-CC change). Added data in 01-2025 Assigned Equipment Report. "/>
    <s v="NO"/>
    <x v="1"/>
    <m/>
    <x v="1"/>
    <m/>
    <n v="0"/>
    <m/>
    <s v=""/>
    <x v="1"/>
    <s v="GPS"/>
    <s v="Trailer cargo"/>
    <s v="Shared without conditions"/>
    <m/>
    <n v="4780"/>
    <s v="N/A"/>
    <s v="N/A"/>
    <s v="N/A"/>
    <s v="N/A"/>
    <s v="N/A"/>
    <s v="N/A"/>
    <s v="N/A"/>
    <s v="TCO Logistics"/>
    <m/>
    <m/>
    <x v="1"/>
    <m/>
    <m/>
    <m/>
    <m/>
    <s v="SCM Logistics: Yerbol Nauryzbay  / Yerlan Yeshmagambetov"/>
  </r>
  <r>
    <n v="1213006"/>
    <s v="Active"/>
    <s v="217EAD"/>
    <s v="TRAILER 6 AXLE MODULAR  150 TON NICOLAS"/>
    <s v="N-COCR"/>
    <x v="1"/>
    <s v="Tengiz"/>
    <s v="199Y4759"/>
    <s v="199Y4759"/>
    <n v="20850"/>
    <s v="ACTIVE"/>
    <n v="200"/>
    <s v="Maintenance Shared Services"/>
    <s v="Operations"/>
    <n v="207"/>
    <s v="Production Operations"/>
    <n v="705"/>
    <s v="Maintenance"/>
    <s v="Maintenance"/>
    <s v="Maintenance Shared Services"/>
    <s v="987"/>
    <s v="Tengiz fleet"/>
    <m/>
    <m/>
    <m/>
    <s v="Critical"/>
    <s v="NICOLAS"/>
    <s v="MD6155"/>
    <s v="EUR"/>
    <n v="229152"/>
    <s v="2012"/>
    <n v="10"/>
    <m/>
    <s v="0732508   139639"/>
    <m/>
    <s v="KGI094984"/>
    <d v="2012-11-09T00:00:00"/>
    <n v="20"/>
    <d v="2012-12-06T00:00:00"/>
    <m/>
    <s v="0"/>
    <s v="0"/>
    <s v="58.00 mh#1"/>
    <m/>
    <s v="155 R13"/>
    <s v="TRL 039"/>
    <s v="169118"/>
    <s v="2032"/>
    <s v="2032"/>
    <m/>
    <m/>
    <n v="989"/>
    <s v="SINGLE CYL"/>
    <m/>
    <s v="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 10-2023 Assigned Equipments Report was removed."/>
    <s v="NO"/>
    <x v="1"/>
    <m/>
    <x v="1"/>
    <m/>
    <n v="0"/>
    <m/>
    <s v="Мех.лаборатория"/>
    <x v="1"/>
    <s v="GPS"/>
    <s v="Trailer cargo"/>
    <s v="Shared without conditions"/>
    <m/>
    <n v="150000"/>
    <s v="N/A"/>
    <s v="N/A"/>
    <s v="N/A"/>
    <s v="N/A"/>
    <s v="N/A"/>
    <s v="N/A"/>
    <s v="N/A"/>
    <s v="TCO Maintenance BP"/>
    <s v="200-7585"/>
    <s v="fssid@tengizchevroil.com"/>
    <x v="1"/>
    <m/>
    <m/>
    <m/>
    <m/>
    <s v="Maintenance: Assylbek Amangaliyev / Yerkin Dauletov"/>
  </r>
  <r>
    <n v="1213007"/>
    <s v="Active"/>
    <s v="220EAD"/>
    <s v="TRAILER 11 AXLE MODULAR  300 TON NICOLAS"/>
    <s v="N-COCR"/>
    <x v="1"/>
    <s v="Tengiz"/>
    <s v="199Y4763"/>
    <s v="199Y4763"/>
    <n v="20850"/>
    <s v="ACTIVE"/>
    <n v="200"/>
    <s v="Maintenance Shared Services"/>
    <s v="Operations"/>
    <n v="207"/>
    <s v="Production Operations"/>
    <n v="705"/>
    <s v="Maintenance"/>
    <s v="Maintenance"/>
    <s v="Maintenance Shared Services"/>
    <s v="988"/>
    <s v="Tengiz fleet"/>
    <m/>
    <m/>
    <m/>
    <s v="Critical"/>
    <s v="NICOLAS"/>
    <s v="MD6155"/>
    <s v="EUR"/>
    <n v="214234"/>
    <s v="2012"/>
    <n v="10"/>
    <m/>
    <s v="0732508    139638"/>
    <m/>
    <s v="KGI094987"/>
    <d v="2012-12-31T00:00:00"/>
    <n v="20"/>
    <d v="2013-02-03T00:00:00"/>
    <m/>
    <s v="3039"/>
    <s v="3039"/>
    <m/>
    <m/>
    <s v="155 R13"/>
    <s v="TRL 040"/>
    <s v="169127"/>
    <s v="2033"/>
    <s v="2033"/>
    <m/>
    <m/>
    <n v="990"/>
    <s v="SINGLE CYL"/>
    <m/>
    <s v="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 10-2023 Assigned Equipments Report was removed."/>
    <s v="NO"/>
    <x v="1"/>
    <m/>
    <x v="1"/>
    <m/>
    <n v="0"/>
    <m/>
    <s v="Plant KTL/Завод КТЛ"/>
    <x v="1"/>
    <s v="GPS"/>
    <s v="Trailer cargo"/>
    <s v="Shared with conditions"/>
    <m/>
    <n v="300000"/>
    <s v="N/A"/>
    <s v="N/A"/>
    <s v="N/A"/>
    <s v="N/A"/>
    <s v="N/A"/>
    <s v="N/A"/>
    <s v="N/A"/>
    <s v="TCO MSS BP"/>
    <s v="200-3681"/>
    <s v="msslr@tengizchevroil.com"/>
    <x v="1"/>
    <m/>
    <m/>
    <m/>
    <m/>
    <s v="Maintenance: Assylbek Amangaliyev / Yerkin Dauletov"/>
  </r>
  <r>
    <n v="1213008"/>
    <s v="Active"/>
    <s v="320EAD"/>
    <s v="TRAILER LARGE EVACUATION WITZCO NGB-60"/>
    <s v="TMF1"/>
    <x v="1"/>
    <s v="Tengiz"/>
    <s v="1W8A11E36DS000337"/>
    <s v="1W8A11E36DS000337"/>
    <n v="13780"/>
    <s v="ACTIVE"/>
    <n v="200"/>
    <s v="Heavy Equipment Operations"/>
    <s v="Operations"/>
    <n v="209"/>
    <s v="Supply Chain Management"/>
    <n v="322"/>
    <s v="Tengiz Ground Transportation"/>
    <s v="SCM Logistics"/>
    <s v="Heavy Equipment Operations"/>
    <s v="989"/>
    <s v="Tengiz fleet"/>
    <m/>
    <m/>
    <m/>
    <s v="Non-Critical"/>
    <s v="WITZCO"/>
    <s v="NGB-60"/>
    <s v="USD"/>
    <n v="46600"/>
    <s v="2013"/>
    <n v="9"/>
    <m/>
    <m/>
    <m/>
    <s v="KGI216453"/>
    <d v="2013-10-02T00:00:00"/>
    <n v="20"/>
    <d v="2014-01-16T00:00:00"/>
    <m/>
    <s v="2889"/>
    <s v="2889"/>
    <s v="24.60 mh#1"/>
    <m/>
    <s v="255/70 R22,5"/>
    <s v="TRL 044"/>
    <s v="185739"/>
    <s v="2034"/>
    <s v="2034"/>
    <m/>
    <m/>
    <n v="991"/>
    <s v="OHV"/>
    <m/>
    <m/>
    <s v="NO"/>
    <x v="1"/>
    <m/>
    <x v="1"/>
    <m/>
    <n v="0"/>
    <m/>
    <s v=""/>
    <x v="1"/>
    <s v="GPS"/>
    <s v="Trailer cargo"/>
    <s v="Shared without conditions"/>
    <m/>
    <m/>
    <s v="N/A"/>
    <s v="N/A"/>
    <s v="N/A"/>
    <s v="N/A"/>
    <s v="N/A"/>
    <s v="N/A"/>
    <s v="N/A"/>
    <s v="TCO Logistics"/>
    <m/>
    <m/>
    <x v="1"/>
    <m/>
    <m/>
    <m/>
    <m/>
    <s v="SCM Logistics: Yerbol Nauryzbay  / Yerlan Yeshmagambetov"/>
  </r>
  <r>
    <n v="1213009"/>
    <s v="Active"/>
    <s v="315EAD"/>
    <s v="TRAILER 3 AXLE DROP DECK WILSON CD-1080"/>
    <s v="TMF1"/>
    <x v="1"/>
    <s v="Tengiz"/>
    <s v="4WW5533A3E6621202"/>
    <s v="4WW5533A3E6621202"/>
    <n v="13780"/>
    <s v="ACTIVE"/>
    <n v="200"/>
    <s v="Heavy Equipment Operations"/>
    <s v="Operations"/>
    <n v="209"/>
    <s v="Supply Chain Management"/>
    <n v="322"/>
    <s v="Tengiz Ground Transportation"/>
    <s v="SCM Logistics"/>
    <s v="Heavy Equipment Operations"/>
    <s v="990"/>
    <s v="Tengiz fleet"/>
    <m/>
    <m/>
    <m/>
    <s v="Non-Critical"/>
    <s v="WILSON"/>
    <s v="CD-1080"/>
    <s v="USD"/>
    <n v="41880"/>
    <s v="2013"/>
    <n v="9"/>
    <m/>
    <m/>
    <m/>
    <s v="KGI216448"/>
    <d v="2013-10-04T00:00:00"/>
    <n v="20"/>
    <d v="2014-01-16T00:00:00"/>
    <m/>
    <s v="1"/>
    <s v="1"/>
    <m/>
    <m/>
    <s v="255/70 R22,5"/>
    <s v="TRL 045"/>
    <s v="185706"/>
    <s v="2034"/>
    <s v="2034"/>
    <m/>
    <m/>
    <n v="992"/>
    <m/>
    <m/>
    <m/>
    <s v="NO"/>
    <x v="1"/>
    <m/>
    <x v="1"/>
    <m/>
    <n v="0"/>
    <m/>
    <s v=""/>
    <x v="1"/>
    <s v="GPS"/>
    <s v="Trailer cargo"/>
    <s v="Shared without conditions"/>
    <m/>
    <m/>
    <s v="N/A"/>
    <s v="N/A"/>
    <s v="N/A"/>
    <s v="N/A"/>
    <s v="N/A"/>
    <s v="N/A"/>
    <s v="N/A"/>
    <s v="TCO Logistics"/>
    <m/>
    <m/>
    <x v="1"/>
    <m/>
    <m/>
    <m/>
    <m/>
    <s v="SCM Logistics: Yerbol Nauryzbay  / Yerlan Yeshmagambetov"/>
  </r>
  <r>
    <n v="1213010"/>
    <s v="Reserved"/>
    <s v="316EAD"/>
    <s v="TRAILER 3 AXLE DROP DECK WILSON CD-1080"/>
    <s v="TMF1"/>
    <x v="1"/>
    <s v="Tengiz"/>
    <s v="4WW5533A1E6621201"/>
    <s v="4WW5533A1E6621201"/>
    <n v="13780"/>
    <s v="ACTIVE"/>
    <n v="200"/>
    <s v="Heavy Equipment Operations"/>
    <s v="Operations"/>
    <n v="209"/>
    <s v="Supply Chain Management"/>
    <n v="322"/>
    <s v="Tengiz Ground Transportation"/>
    <s v="SCM Logistics"/>
    <s v="Registration Department"/>
    <s v="991"/>
    <s v="Tengiz fleet"/>
    <m/>
    <m/>
    <m/>
    <s v="Non-Critical"/>
    <s v="WILSON"/>
    <s v="CD-1080"/>
    <s v="USD"/>
    <n v="41880"/>
    <s v="2013"/>
    <n v="9"/>
    <m/>
    <m/>
    <m/>
    <s v="KGI216449"/>
    <d v="2013-10-04T00:00:00"/>
    <n v="20"/>
    <d v="2014-01-16T00:00:00"/>
    <m/>
    <s v="1"/>
    <s v="1"/>
    <m/>
    <m/>
    <s v="255/70 R22,5"/>
    <s v="TRL 041"/>
    <s v="185706"/>
    <s v="2034"/>
    <s v="2034"/>
    <m/>
    <m/>
    <n v="993"/>
    <m/>
    <m/>
    <s v="06.02.24-sutz: The status was changed to &quot;Reserved&quot;, according to the e-mail from Fleet maint and inspec coordinator 2 as of 01.02.2024. (Inbox-Fleet maint and inspec coordinator 2)"/>
    <s v="NO"/>
    <x v="1"/>
    <m/>
    <x v="1"/>
    <m/>
    <n v="0"/>
    <m/>
    <s v=""/>
    <x v="1"/>
    <s v="GPS"/>
    <s v="Trailer cargo"/>
    <s v="Shared without conditions"/>
    <m/>
    <m/>
    <s v="N/A"/>
    <s v="N/A"/>
    <s v="N/A"/>
    <s v="N/A"/>
    <s v="N/A"/>
    <s v="N/A"/>
    <s v="N/A"/>
    <s v="TCO Logistics"/>
    <m/>
    <m/>
    <x v="1"/>
    <m/>
    <m/>
    <m/>
    <m/>
    <s v="SCM Logistics: Yerbol Nauryzbay  / Yerlan Yeshmagambetov"/>
  </r>
  <r>
    <n v="1213011"/>
    <s v="Reserved"/>
    <s v="317EAD"/>
    <s v="TRAILER 3 AXLE DROP DECK WILSON CD-1080"/>
    <s v="TMF1"/>
    <x v="1"/>
    <s v="Tengiz"/>
    <s v="4WW5533AXE6621200"/>
    <s v="4WW5533AXE6621200"/>
    <n v="13780"/>
    <s v="ACTIVE"/>
    <n v="200"/>
    <s v="Heavy Equipment Operations"/>
    <s v="Operations"/>
    <n v="209"/>
    <s v="Supply Chain Management"/>
    <n v="322"/>
    <s v="Tengiz Ground Transportation"/>
    <s v="SCM Logistics"/>
    <s v="Registration Department"/>
    <s v="992"/>
    <s v="Tengiz fleet"/>
    <m/>
    <m/>
    <m/>
    <s v="Non-Critical"/>
    <s v="WILSON"/>
    <s v="CD-1080"/>
    <s v="USD"/>
    <n v="41880"/>
    <s v="2013"/>
    <n v="9"/>
    <m/>
    <m/>
    <m/>
    <s v="KGI216450"/>
    <d v="2013-10-04T00:00:00"/>
    <n v="20"/>
    <d v="2014-01-16T00:00:00"/>
    <m/>
    <s v="1"/>
    <s v="1"/>
    <m/>
    <m/>
    <s v="255/70 R22,5"/>
    <s v="TRL 045"/>
    <s v="185706"/>
    <s v="2034"/>
    <s v="2034"/>
    <m/>
    <m/>
    <n v="994"/>
    <m/>
    <m/>
    <s v="06.02.24-sutz: The status was changed to &quot;Reserved&quot;, according to the e-mail from Fleet maint and inspec coordinator 2 as of 01.02.2024. (Inbox-Fleet maint and inspec coordinator 2)"/>
    <s v="NO"/>
    <x v="1"/>
    <m/>
    <x v="1"/>
    <m/>
    <n v="0"/>
    <m/>
    <s v=""/>
    <x v="1"/>
    <s v="GPS"/>
    <s v="Trailer cargo"/>
    <s v="Shared without conditions"/>
    <m/>
    <m/>
    <s v="N/A"/>
    <s v="N/A"/>
    <s v="N/A"/>
    <s v="N/A"/>
    <s v="N/A"/>
    <s v="N/A"/>
    <s v="N/A"/>
    <s v="TCO Logistics"/>
    <m/>
    <m/>
    <x v="1"/>
    <m/>
    <m/>
    <m/>
    <m/>
    <s v="SCM Logistics: Yerbol Nauryzbay  / Yerlan Yeshmagambetov"/>
  </r>
  <r>
    <n v="1213012"/>
    <s v="Sent to BP"/>
    <s v="AND927E"/>
    <s v="TRAILER 14 AXLE MODULAR 160 TON SCHEUERLE K25HPB"/>
    <s v="N-COCR"/>
    <x v="1"/>
    <s v="Tengiz"/>
    <s v="W09S30137RPS17045"/>
    <s v="W09S30137RPS17045"/>
    <n v="20850"/>
    <s v="ACTIVE"/>
    <n v="200"/>
    <s v="Maintenance Shared Services"/>
    <s v="Operations"/>
    <n v="207"/>
    <s v="Production Operations"/>
    <n v="705"/>
    <s v="Maintenance"/>
    <s v="Maintenance"/>
    <s v="Maintenance Shared Services"/>
    <s v="2245"/>
    <s v="Tengiz fleet"/>
    <m/>
    <m/>
    <m/>
    <s v="Non-Critical"/>
    <s v="SCHEUERLE"/>
    <s v="K25HPB"/>
    <s v="EURO"/>
    <n v="1837426"/>
    <s v="2024"/>
    <m/>
    <m/>
    <m/>
    <d v="2025-04-30T00:00:00"/>
    <s v="01973"/>
    <d v="2024-10-09T00:00:00"/>
    <n v="20"/>
    <d v="2025-05-07T00:00:00"/>
    <m/>
    <m/>
    <m/>
    <m/>
    <s v="215\75\R17.5"/>
    <s v="215\75\R17.5"/>
    <m/>
    <s v="0060071487-001"/>
    <s v="2045"/>
    <m/>
    <m/>
    <m/>
    <n v="2455"/>
    <m/>
    <m/>
    <s v="11.05.25-sutz: License plate and technical passport number was accepted for the equipment, according to the e-mail from the Registration department as of 11.05.25. (Inbox-Registration Dept)"/>
    <s v="NO"/>
    <x v="1"/>
    <m/>
    <x v="1"/>
    <m/>
    <n v="0"/>
    <m/>
    <s v=""/>
    <x v="1"/>
    <s v="GPS"/>
    <s v="Trailer cargo"/>
    <s v="Shared with conditions"/>
    <m/>
    <n v="160000"/>
    <s v="N/A"/>
    <s v="N/A"/>
    <s v="N/A"/>
    <s v="N/A"/>
    <s v="N/A"/>
    <s v="N/A"/>
    <s v="N/A"/>
    <s v="TCO MSS BP"/>
    <s v="200-3681"/>
    <s v="msslr@tengizchevroil.com"/>
    <x v="1"/>
    <m/>
    <m/>
    <m/>
    <m/>
    <s v="Maintenance: Assylbek Amangaliyev / Yerkin Dauletov"/>
  </r>
  <r>
    <n v="1252008"/>
    <s v="Sent to BP"/>
    <m/>
    <s v="TRAILER 2AX"/>
    <s v="N-COCR"/>
    <x v="1"/>
    <s v="Tengiz"/>
    <m/>
    <m/>
    <n v="30007"/>
    <s v="INACTIVE"/>
    <n v="200"/>
    <s v="*** CLOSED ***"/>
    <s v="Operations"/>
    <n v="207"/>
    <s v="Production Operations"/>
    <n v="760"/>
    <s v="Field - Ancillary"/>
    <s v="Field - Ancillary"/>
    <s v="Field Operations"/>
    <s v="1935"/>
    <s v="Tengiz fleet"/>
    <m/>
    <m/>
    <m/>
    <s v="Non-Critical"/>
    <m/>
    <m/>
    <s v="USD"/>
    <n v="13000"/>
    <m/>
    <n v="18"/>
    <m/>
    <m/>
    <d v="1899-12-31T00:00:00"/>
    <m/>
    <d v="1899-12-31T00:00:00"/>
    <n v="20"/>
    <d v="2007-05-04T00:00:00"/>
    <m/>
    <s v="0"/>
    <s v="0"/>
    <m/>
    <m/>
    <m/>
    <s v="TRL 027"/>
    <m/>
    <s v="2025"/>
    <s v="2025"/>
    <m/>
    <m/>
    <n v="2141"/>
    <m/>
    <m/>
    <m/>
    <s v="NO"/>
    <x v="1"/>
    <m/>
    <x v="1"/>
    <m/>
    <n v="0"/>
    <m/>
    <s v=""/>
    <x v="1"/>
    <s v="GPS"/>
    <s v="Trailer cargo"/>
    <m/>
    <m/>
    <m/>
    <s v="N/A"/>
    <s v="N/A"/>
    <s v="N/A"/>
    <s v="N/A"/>
    <s v="N/A"/>
    <s v="N/A"/>
    <s v="N/A"/>
    <m/>
    <m/>
    <m/>
    <x v="1"/>
    <m/>
    <m/>
    <m/>
    <m/>
    <s v="Not assigned"/>
  </r>
  <r>
    <n v="1252017"/>
    <s v="Sent to BP"/>
    <m/>
    <s v="TRAILER 2 AXLE LOWBOY"/>
    <s v="N-COCR"/>
    <x v="1"/>
    <s v="Tengiz"/>
    <m/>
    <m/>
    <n v="20710"/>
    <s v="ACTIVE"/>
    <n v="200"/>
    <s v="Power System Operations - Base"/>
    <s v="Operations"/>
    <n v="207"/>
    <s v="Production Operations"/>
    <n v="788"/>
    <s v="Power"/>
    <s v="Power"/>
    <s v="Power System Operations - Base"/>
    <s v="1936"/>
    <s v="Tengiz fleet"/>
    <m/>
    <m/>
    <m/>
    <s v="Non-Critical"/>
    <m/>
    <m/>
    <s v="USD"/>
    <n v="13000"/>
    <m/>
    <n v="18"/>
    <m/>
    <m/>
    <d v="1899-12-31T00:00:00"/>
    <m/>
    <d v="1899-12-31T00:00:00"/>
    <n v="20"/>
    <d v="2007-03-09T00:00:00"/>
    <m/>
    <s v="0"/>
    <s v="0"/>
    <m/>
    <m/>
    <m/>
    <s v="TRL 028"/>
    <m/>
    <s v="2015"/>
    <s v="2025"/>
    <m/>
    <s v="YES"/>
    <n v="2142"/>
    <m/>
    <m/>
    <m/>
    <s v="NO"/>
    <x v="1"/>
    <m/>
    <x v="1"/>
    <m/>
    <n v="0"/>
    <m/>
    <s v=""/>
    <x v="1"/>
    <s v="GPS"/>
    <s v="Trailer cargo"/>
    <m/>
    <m/>
    <m/>
    <s v="N/A"/>
    <s v="N/A"/>
    <s v="N/A"/>
    <s v="N/A"/>
    <s v="N/A"/>
    <s v="N/A"/>
    <s v="N/A"/>
    <m/>
    <m/>
    <m/>
    <x v="1"/>
    <m/>
    <m/>
    <m/>
    <m/>
    <s v="Maintenance: Assylbek Amangaliyev / Yerkin Dauletov"/>
  </r>
  <r>
    <n v="1252018"/>
    <s v="Reserved"/>
    <m/>
    <s v="TRAILER SMALL"/>
    <s v="N-COCR"/>
    <x v="1"/>
    <s v="Tengiz"/>
    <s v="4RYC14204XT112810"/>
    <s v="4RYC14204XT112810"/>
    <n v="20205"/>
    <s v="ACTIVE"/>
    <n v="200"/>
    <s v="Production Engineering"/>
    <s v="Operations"/>
    <n v="202"/>
    <s v="Reservoir Management"/>
    <n v="450"/>
    <s v="Reservoir Management"/>
    <s v="Reservoir Management"/>
    <s v="Drilling (Rutledge H2S)"/>
    <s v="993"/>
    <s v="Tengiz fleet"/>
    <m/>
    <m/>
    <m/>
    <s v="Non-Critical"/>
    <m/>
    <m/>
    <s v="USD"/>
    <n v="7000"/>
    <s v="1999"/>
    <n v="18"/>
    <m/>
    <m/>
    <m/>
    <m/>
    <m/>
    <n v="20"/>
    <d v="2005-04-29T00:00:00"/>
    <m/>
    <s v="1"/>
    <s v="1"/>
    <m/>
    <m/>
    <m/>
    <s v="TRL 008"/>
    <m/>
    <s v="2015"/>
    <s v="2025"/>
    <m/>
    <s v="YES"/>
    <n v="995"/>
    <m/>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s v="NO"/>
    <x v="1"/>
    <m/>
    <x v="1"/>
    <m/>
    <n v="0"/>
    <m/>
    <s v=""/>
    <x v="1"/>
    <s v="GPS"/>
    <s v="Trailer cargo"/>
    <m/>
    <m/>
    <m/>
    <s v="N/A"/>
    <s v="N/A"/>
    <s v="N/A"/>
    <s v="N/A"/>
    <s v="N/A"/>
    <s v="N/A"/>
    <s v="N/A"/>
    <m/>
    <m/>
    <m/>
    <x v="1"/>
    <m/>
    <m/>
    <m/>
    <m/>
    <s v="Not assigned"/>
  </r>
  <r>
    <n v="1252020"/>
    <s v="Active"/>
    <s v="0216ED"/>
    <s v="TRAILER LARGE 18 LEO WITH PUMP"/>
    <s v="TMF1"/>
    <x v="1"/>
    <s v="Tengiz"/>
    <s v="17EXC1825T1962238"/>
    <s v="17EXC1825T1962238"/>
    <n v="20530"/>
    <s v="ACTIVE"/>
    <n v="150"/>
    <s v="ERT - Base"/>
    <s v="OE/HSE"/>
    <n v="205"/>
    <s v="OE/HSE"/>
    <n v="607"/>
    <s v="Tengiz OE/HSE"/>
    <s v="Tengiz OE/HSE"/>
    <s v="ERT - Base"/>
    <s v="994"/>
    <s v="Tengiz fleet"/>
    <m/>
    <m/>
    <m/>
    <s v="Non-Critical"/>
    <m/>
    <s v="18IEO"/>
    <s v="USD"/>
    <n v="83000"/>
    <s v="1996"/>
    <n v="19"/>
    <m/>
    <m/>
    <m/>
    <s v="EH00000667"/>
    <m/>
    <n v="20"/>
    <d v="2004-07-26T00:00:00"/>
    <m/>
    <s v="287"/>
    <s v="287"/>
    <m/>
    <m/>
    <m/>
    <s v="TRL 016"/>
    <s v="1435400"/>
    <s v="2014"/>
    <s v="2024"/>
    <m/>
    <s v="YES"/>
    <n v="996"/>
    <m/>
    <m/>
    <m/>
    <s v="NO"/>
    <x v="1"/>
    <m/>
    <x v="1"/>
    <m/>
    <n v="0"/>
    <m/>
    <s v=""/>
    <x v="1"/>
    <s v="GPS"/>
    <s v="Pump motorized"/>
    <s v="Assigned"/>
    <s v="ERT"/>
    <m/>
    <s v="N/A"/>
    <s v="N/A"/>
    <s v="N/A"/>
    <s v="N/A"/>
    <s v="N/A"/>
    <s v="N/A"/>
    <s v="N/A"/>
    <s v="TCO Logistics"/>
    <m/>
    <m/>
    <x v="1"/>
    <m/>
    <m/>
    <m/>
    <s v="Removed from data gathering scope"/>
    <s v="ERT Base: Azamat Tatcheyev / Said Dosmukhanbetov"/>
  </r>
  <r>
    <n v="1252024"/>
    <s v="Active"/>
    <m/>
    <s v="TRAILER ROCK CRUSHER RE1163 DH"/>
    <s v="TMF1"/>
    <x v="1"/>
    <s v="Tengiz"/>
    <s v="U070297"/>
    <m/>
    <n v="20550"/>
    <s v="ACTIVE"/>
    <n v="150"/>
    <s v="WM Tengiz - Base"/>
    <s v="OE/HSE"/>
    <n v="205"/>
    <s v="OE/HSE"/>
    <n v="607"/>
    <s v="Tengiz OE/HSE"/>
    <s v="Tengiz OE/HSE"/>
    <s v="Environmental Services"/>
    <s v="997"/>
    <s v="Tengiz fleet"/>
    <m/>
    <m/>
    <m/>
    <s v="Critical"/>
    <s v="PARKER PLANT LTD"/>
    <m/>
    <m/>
    <n v="0"/>
    <s v="2007"/>
    <n v="16"/>
    <m/>
    <m/>
    <m/>
    <m/>
    <d v="2007-04-25T00:00:00"/>
    <n v="20"/>
    <d v="2007-04-25T00:00:00"/>
    <m/>
    <s v="4017"/>
    <s v="4017"/>
    <m/>
    <m/>
    <m/>
    <s v="RCRUS 001"/>
    <m/>
    <s v="2015"/>
    <s v="2027"/>
    <m/>
    <s v="YES"/>
    <n v="999"/>
    <m/>
    <m/>
    <m/>
    <s v="NO"/>
    <x v="1"/>
    <m/>
    <x v="1"/>
    <m/>
    <n v="0"/>
    <m/>
    <s v="Tengiz Eco Centre"/>
    <x v="2"/>
    <s v="Engine hours, GPS"/>
    <s v="Dispossal equipment"/>
    <s v="Shared with conditions"/>
    <m/>
    <s v="N/A"/>
    <s v="N/A"/>
    <s v="N/A"/>
    <s v="information missing"/>
    <s v="N/A"/>
    <s v="до 100–150 кВт"/>
    <s v="~6–8 bar"/>
    <s v="~100–150 m³/h"/>
    <s v="TCO Logistics"/>
    <n v="2234"/>
    <s v="envsvs@tengizchevroil.com"/>
    <x v="1"/>
    <m/>
    <m/>
    <m/>
    <m/>
    <s v="Tengiz Base: Azamat Kurmanov / Rustem Konyrbayev"/>
  </r>
  <r>
    <n v="1252032"/>
    <s v="Active"/>
    <s v="0048EX"/>
    <s v="PLATFORM WITH FIRE PUMP"/>
    <s v="TMF1"/>
    <x v="1"/>
    <s v="Tengiz"/>
    <s v="209233"/>
    <s v="209233"/>
    <n v="20530"/>
    <s v="ACTIVE"/>
    <n v="150"/>
    <s v="ERT - Base"/>
    <s v="OE/HSE"/>
    <n v="205"/>
    <s v="OE/HSE"/>
    <n v="607"/>
    <s v="Tengiz OE/HSE"/>
    <s v="Tengiz OE/HSE"/>
    <s v="ERT - Base"/>
    <s v="998"/>
    <s v="Tengiz fleet"/>
    <m/>
    <m/>
    <m/>
    <s v="Critical"/>
    <s v="HYDROLINK"/>
    <s v="Hydrolink"/>
    <s v="USD"/>
    <n v="3000"/>
    <s v="2003"/>
    <n v="18"/>
    <m/>
    <m/>
    <d v="2003-05-14T00:00:00"/>
    <s v="ED00005575"/>
    <m/>
    <n v="20"/>
    <d v="2005-05-03T00:00:00"/>
    <m/>
    <s v="1"/>
    <s v="1"/>
    <m/>
    <m/>
    <m/>
    <s v="FPPLAT 001"/>
    <m/>
    <s v="2015"/>
    <s v="2025"/>
    <m/>
    <s v="YES"/>
    <n v="1000"/>
    <m/>
    <m/>
    <s v="17.11.24-xeza: The status was changed from &quot;Reserved&quot; to &quot;Active&quot;, according to the e-mail from TMF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Data was deleted in 06-2024 Assigned Equipments Report."/>
    <s v="NO"/>
    <x v="1"/>
    <m/>
    <x v="1"/>
    <m/>
    <n v="0"/>
    <m/>
    <s v=""/>
    <x v="2"/>
    <s v="Engine hours, GPS"/>
    <s v="Firefighting equipment"/>
    <s v="Assigned"/>
    <s v="ERT"/>
    <s v="N/A"/>
    <m/>
    <s v="N/A"/>
    <s v="N/A"/>
    <s v="N/A"/>
    <s v="N/A"/>
    <s v="N/A"/>
    <s v="N/A"/>
    <s v="TCO Logistics"/>
    <m/>
    <m/>
    <x v="1"/>
    <m/>
    <m/>
    <m/>
    <s v="Removed from data gathering scope"/>
    <s v="ERT Base: Azamat Tatcheyev / Said Dosmukhanbetov"/>
  </r>
  <r>
    <n v="1252034"/>
    <s v="Active"/>
    <s v="2342ED"/>
    <s v="TRAILER BAGGAGE HAPERT 2343ED"/>
    <s v="TMF1"/>
    <x v="1"/>
    <s v="Tengiz"/>
    <s v="XLHK270000066144"/>
    <s v="XLHK270000066144"/>
    <n v="13727"/>
    <s v="ACTIVE"/>
    <n v="200"/>
    <s v="Flight Ops &amp; Charters"/>
    <s v="Operations"/>
    <n v="209"/>
    <s v="Supply Chain Management"/>
    <n v="321"/>
    <s v="Aviation &amp; Logistics"/>
    <s v="SCM Logistics"/>
    <s v="AVIATION OPERATIONS"/>
    <s v="999"/>
    <s v="Tengiz fleet"/>
    <m/>
    <m/>
    <m/>
    <s v="Non-Critical"/>
    <s v="HAPERT"/>
    <m/>
    <s v="USD"/>
    <n v="4500"/>
    <s v="2003"/>
    <n v="19"/>
    <m/>
    <m/>
    <d v="2004-03-16T00:00:00"/>
    <s v="ED00006213"/>
    <d v="2004-01-01T00:00:00"/>
    <n v="20"/>
    <d v="2004-01-01T00:00:00"/>
    <m/>
    <s v="1"/>
    <s v="1"/>
    <m/>
    <m/>
    <m/>
    <s v="TBAG 001"/>
    <s v="83456"/>
    <s v="2009"/>
    <s v="2024"/>
    <m/>
    <s v="YES"/>
    <n v="1001"/>
    <m/>
    <m/>
    <m/>
    <s v="NO"/>
    <x v="1"/>
    <m/>
    <x v="1"/>
    <m/>
    <n v="0"/>
    <m/>
    <s v=""/>
    <x v="1"/>
    <s v="GPS"/>
    <s v="Trailer cargo"/>
    <m/>
    <m/>
    <m/>
    <s v="N/A"/>
    <s v="N/A"/>
    <s v="N/A"/>
    <s v="N/A"/>
    <s v="N/A"/>
    <s v="N/A"/>
    <s v="N/A"/>
    <s v="TCO Logistics"/>
    <m/>
    <m/>
    <x v="1"/>
    <m/>
    <m/>
    <m/>
    <m/>
    <s v="SCM Aviation: Nurzat Khairolla / Zhandos Ospankulov"/>
  </r>
  <r>
    <n v="1252035"/>
    <s v="Reserved"/>
    <s v="E542ABD"/>
    <s v="TRAILER TANKER LARGE MARSHALL 1300 GAL"/>
    <s v="N-COCR"/>
    <x v="1"/>
    <s v="Tengiz"/>
    <s v="E62564B"/>
    <m/>
    <n v="20550"/>
    <s v="ACTIVE"/>
    <n v="150"/>
    <s v="WM Tengiz - Base"/>
    <s v="OE/HSE"/>
    <n v="205"/>
    <s v="OE/HSE"/>
    <n v="607"/>
    <s v="Tengiz OE/HSE"/>
    <s v="Tengiz OE/HSE"/>
    <s v="Environmental Services"/>
    <s v="1000"/>
    <s v="Tengiz fleet"/>
    <m/>
    <m/>
    <m/>
    <s v="Non-Critical"/>
    <s v="MARSHALL"/>
    <s v="1300"/>
    <s v="USD"/>
    <n v="9080"/>
    <s v="2004"/>
    <n v="18"/>
    <m/>
    <s v="E62564B"/>
    <d v="2004-09-29T00:00:00"/>
    <s v="ABC 0020216"/>
    <d v="2005-01-01T00:00:00"/>
    <n v="20"/>
    <d v="2005-09-26T00:00:00"/>
    <m/>
    <s v="1"/>
    <s v="1"/>
    <m/>
    <m/>
    <m/>
    <s v="TRL 015"/>
    <s v="88562"/>
    <s v="2015"/>
    <s v="2025"/>
    <m/>
    <s v="YES"/>
    <n v="1002"/>
    <m/>
    <m/>
    <s v="07.04.25-sutz: The status was changed from Active to “Reserved” &amp; TMF1 to “N-COCR”, according to the e-mail from TCO Fleet maintenance and Inspection Team Lead with confirmed as of 04.04.2025. (Inbox-TCO Fleet maintenance and inspection Team Lead)"/>
    <s v="NO"/>
    <x v="1"/>
    <m/>
    <x v="1"/>
    <m/>
    <n v="0"/>
    <m/>
    <s v="Tengiz Eco Centre"/>
    <x v="1"/>
    <s v="GPS"/>
    <s v="Trailer cargo"/>
    <s v="Assigned"/>
    <s v="Unique equipment"/>
    <s v="N/A"/>
    <s v="N/A"/>
    <s v="N/A"/>
    <s v="information missing"/>
    <s v="N/A"/>
    <s v="N/A"/>
    <s v="~6 bar"/>
    <s v=" ~10–15 m³/h (перелив жидкости)"/>
    <m/>
    <n v="2234"/>
    <s v="envsvs@tengizchevroil.com"/>
    <x v="1"/>
    <m/>
    <m/>
    <m/>
    <m/>
    <s v="Tengiz Base: Azamat Kurmanov / Rustem Konyrbayev"/>
  </r>
  <r>
    <n v="1252048"/>
    <s v="Sent to BP"/>
    <m/>
    <s v="TRAILER SELF CONTAINED HIGH PRESSURE CYL"/>
    <s v="N-COCR"/>
    <x v="0"/>
    <s v="Tengiz"/>
    <s v="110530/01 - 1"/>
    <m/>
    <n v="20850"/>
    <s v="ACTIVE"/>
    <n v="200"/>
    <s v="Maintenance Shared Services"/>
    <s v="Operations"/>
    <n v="207"/>
    <s v="Production Operations"/>
    <n v="705"/>
    <s v="Maintenance"/>
    <s v="Maintenance"/>
    <s v="Maintenance Shared Services"/>
    <s v="1939"/>
    <s v="Tengiz fleet"/>
    <m/>
    <m/>
    <m/>
    <s v="Critical"/>
    <s v="FACTAIR / ZARGES"/>
    <s v="TRAILAIR 70 / ET158M"/>
    <s v="GBP"/>
    <n v="7215"/>
    <s v="2012"/>
    <n v="11"/>
    <m/>
    <m/>
    <d v="1899-12-31T00:00:00"/>
    <m/>
    <d v="2014-05-03T00:00:00"/>
    <n v="15"/>
    <d v="2014-02-05T00:00:00"/>
    <m/>
    <s v="1"/>
    <s v="1"/>
    <m/>
    <m/>
    <s v="145/70 R13  78N"/>
    <s v="TRL 036"/>
    <s v="160183"/>
    <s v="2020"/>
    <s v="2027"/>
    <m/>
    <m/>
    <n v="2145"/>
    <m/>
    <m/>
    <m/>
    <s v="NO"/>
    <x v="1"/>
    <m/>
    <x v="1"/>
    <m/>
    <n v="0"/>
    <m/>
    <s v="Мех.лаборатория"/>
    <x v="1"/>
    <s v="GPS"/>
    <s v="Trailer (mobile office, pump etc.)"/>
    <s v="Shared without conditions"/>
    <m/>
    <m/>
    <s v="N/A"/>
    <s v="N/A"/>
    <s v="N/A"/>
    <s v="N/A"/>
    <s v="N/A"/>
    <s v="N/A"/>
    <s v="N/A"/>
    <s v="TCO Maintenance BP"/>
    <s v="200-7585"/>
    <s v="fssid@tengizchevroil.com"/>
    <x v="1"/>
    <m/>
    <m/>
    <m/>
    <m/>
    <s v="Maintenance: Assylbek Amangaliyev / Yerkin Dauletov"/>
  </r>
  <r>
    <n v="1252049"/>
    <s v="Sent to BP"/>
    <m/>
    <s v="TRAILER SELF CONTAINED HIGH PRESSURE CYL"/>
    <s v="N-COCR"/>
    <x v="0"/>
    <s v="Tengiz"/>
    <s v="110530/01 - 2"/>
    <m/>
    <n v="20850"/>
    <s v="ACTIVE"/>
    <n v="200"/>
    <s v="Maintenance Shared Services"/>
    <s v="Operations"/>
    <n v="207"/>
    <s v="Production Operations"/>
    <n v="705"/>
    <s v="Maintenance"/>
    <s v="Maintenance"/>
    <s v="Maintenance Shared Services"/>
    <s v="1940"/>
    <s v="Tengiz fleet"/>
    <m/>
    <m/>
    <m/>
    <s v="Critical"/>
    <s v="FACTAIR / ZARGES"/>
    <s v="TRAILAIR 70 / ET158M"/>
    <s v="GBP"/>
    <n v="7215"/>
    <s v="2012"/>
    <n v="11"/>
    <m/>
    <m/>
    <d v="1899-12-31T00:00:00"/>
    <m/>
    <d v="2014-05-03T00:00:00"/>
    <n v="15"/>
    <d v="2014-02-05T00:00:00"/>
    <m/>
    <s v="3"/>
    <s v="3"/>
    <m/>
    <m/>
    <s v="145/70 R13  78N"/>
    <s v="TRL 036"/>
    <s v="160183"/>
    <s v="2020"/>
    <s v="2027"/>
    <m/>
    <m/>
    <n v="2146"/>
    <m/>
    <m/>
    <m/>
    <s v="NO"/>
    <x v="1"/>
    <m/>
    <x v="1"/>
    <m/>
    <n v="0"/>
    <m/>
    <s v="Мех.лаборатория"/>
    <x v="1"/>
    <s v="GPS"/>
    <s v="Trailer (mobile office, pump etc.)"/>
    <s v="Shared without conditions"/>
    <m/>
    <m/>
    <s v="N/A"/>
    <s v="N/A"/>
    <s v="N/A"/>
    <s v="N/A"/>
    <s v="N/A"/>
    <s v="N/A"/>
    <s v="N/A"/>
    <s v="TCO Maintenance BP"/>
    <s v="200-7585"/>
    <s v="fssid@tengizchevroil.com"/>
    <x v="1"/>
    <m/>
    <m/>
    <m/>
    <m/>
    <s v="Maintenance: Assylbek Amangaliyev / Yerkin Dauletov"/>
  </r>
  <r>
    <n v="1252050"/>
    <s v="Sent to BP"/>
    <m/>
    <s v="TRAILER SELF CONTAINED HIGH PRESSURE CYL"/>
    <s v="N-COCR"/>
    <x v="0"/>
    <s v="Tengiz"/>
    <s v="110530/01 - 3"/>
    <m/>
    <n v="20850"/>
    <s v="ACTIVE"/>
    <n v="200"/>
    <s v="Maintenance Shared Services"/>
    <s v="Operations"/>
    <n v="207"/>
    <s v="Production Operations"/>
    <n v="705"/>
    <s v="Maintenance"/>
    <s v="Maintenance"/>
    <s v="Maintenance Shared Services"/>
    <s v="1941"/>
    <s v="Tengiz fleet"/>
    <m/>
    <m/>
    <m/>
    <s v="Critical"/>
    <s v="FACTAIR / ZARGES"/>
    <s v="TRAILAIR 70 / ET158M"/>
    <s v="GBP"/>
    <n v="7215"/>
    <s v="2012"/>
    <n v="11"/>
    <m/>
    <m/>
    <d v="1899-12-31T00:00:00"/>
    <m/>
    <d v="2014-05-03T00:00:00"/>
    <n v="15"/>
    <d v="2014-02-05T00:00:00"/>
    <m/>
    <s v="1"/>
    <s v="1"/>
    <m/>
    <m/>
    <s v="145/70 R13  78N"/>
    <s v="TRL 036"/>
    <m/>
    <s v="2020"/>
    <s v="2027"/>
    <m/>
    <m/>
    <n v="2147"/>
    <m/>
    <m/>
    <m/>
    <s v="NO"/>
    <x v="1"/>
    <m/>
    <x v="1"/>
    <m/>
    <n v="0"/>
    <m/>
    <s v="Мех.лаборатория"/>
    <x v="1"/>
    <s v="GPS"/>
    <s v="Trailer (mobile office, pump etc.)"/>
    <s v="Shared without conditions"/>
    <m/>
    <m/>
    <s v="N/A"/>
    <s v="N/A"/>
    <s v="N/A"/>
    <s v="N/A"/>
    <s v="N/A"/>
    <s v="N/A"/>
    <s v="N/A"/>
    <s v="TCO Maintenance BP"/>
    <s v="200-7585"/>
    <s v="fssid@tengizchevroil.com"/>
    <x v="1"/>
    <m/>
    <m/>
    <m/>
    <m/>
    <s v="Maintenance: Assylbek Amangaliyev / Yerkin Dauletov"/>
  </r>
  <r>
    <n v="1252051"/>
    <s v="Sent to BP"/>
    <m/>
    <s v="TRAILER SELF CONTAINED HIGH PRESSURE CYL"/>
    <s v="N-COCR"/>
    <x v="0"/>
    <s v="Tengiz"/>
    <s v="110530/01 - 4"/>
    <m/>
    <n v="20850"/>
    <s v="ACTIVE"/>
    <n v="200"/>
    <s v="Maintenance Shared Services"/>
    <s v="Operations"/>
    <n v="207"/>
    <s v="Production Operations"/>
    <n v="705"/>
    <s v="Maintenance"/>
    <s v="Maintenance"/>
    <s v="Turnarounds &amp; Special Projects"/>
    <s v="1942"/>
    <s v="Tengiz fleet"/>
    <m/>
    <m/>
    <m/>
    <s v="Critical"/>
    <s v="FACTAIR / ZARGES"/>
    <s v="TRAILAIR 70 / ET158M"/>
    <s v="GBP"/>
    <n v="7215"/>
    <s v="2012"/>
    <n v="11"/>
    <m/>
    <m/>
    <d v="1899-12-31T00:00:00"/>
    <m/>
    <d v="2014-05-03T00:00:00"/>
    <n v="15"/>
    <d v="2014-02-05T00:00:00"/>
    <m/>
    <s v="0"/>
    <s v="0"/>
    <m/>
    <m/>
    <s v="145/70 R13  78N"/>
    <s v="TRL 036"/>
    <s v="160183"/>
    <s v="2020"/>
    <s v="2027"/>
    <m/>
    <m/>
    <n v="2148"/>
    <m/>
    <m/>
    <m/>
    <s v="NO"/>
    <x v="1"/>
    <m/>
    <x v="1"/>
    <m/>
    <n v="0"/>
    <m/>
    <s v="Мех.лаборатория"/>
    <x v="1"/>
    <s v="GPS"/>
    <s v="Trailer (mobile office, pump etc.)"/>
    <s v="Shared without conditions"/>
    <m/>
    <m/>
    <s v="N/A"/>
    <s v="N/A"/>
    <s v="N/A"/>
    <s v="N/A"/>
    <s v="N/A"/>
    <s v="N/A"/>
    <s v="N/A"/>
    <s v="TCO Maintenance BP"/>
    <s v="200-7585"/>
    <s v="fssid@tengizchevroil.com"/>
    <x v="1"/>
    <m/>
    <m/>
    <m/>
    <m/>
    <s v="Maintenance: Assylbek Amangaliyev / Yerkin Dauletov"/>
  </r>
  <r>
    <n v="1252052"/>
    <s v="Sent to BP"/>
    <m/>
    <s v="TRAILER SELF CONTAINED HIGH PRESSURE CYL"/>
    <s v="N-COCR"/>
    <x v="0"/>
    <s v="Tengiz"/>
    <s v="110530/01 - 5"/>
    <m/>
    <n v="20850"/>
    <s v="ACTIVE"/>
    <n v="200"/>
    <s v="Maintenance Shared Services"/>
    <s v="Operations"/>
    <n v="207"/>
    <s v="Production Operations"/>
    <n v="705"/>
    <s v="Maintenance"/>
    <s v="Maintenance"/>
    <s v="Maintenance Shared Services"/>
    <s v="1943"/>
    <s v="Tengiz fleet"/>
    <m/>
    <m/>
    <m/>
    <s v="Critical"/>
    <s v="FACTAIR / ZARGES"/>
    <s v="TRAILAIR 70 / ET158M"/>
    <s v="GBP"/>
    <n v="7215"/>
    <s v="2012"/>
    <n v="11"/>
    <m/>
    <m/>
    <d v="1899-12-31T00:00:00"/>
    <m/>
    <d v="2014-05-03T00:00:00"/>
    <n v="15"/>
    <d v="2014-02-05T00:00:00"/>
    <m/>
    <s v="0"/>
    <s v="0"/>
    <m/>
    <m/>
    <s v="145/70 R13  78N"/>
    <s v="TRL 036"/>
    <s v="160183"/>
    <s v="2020"/>
    <s v="2027"/>
    <m/>
    <m/>
    <n v="2149"/>
    <m/>
    <m/>
    <m/>
    <s v="NO"/>
    <x v="1"/>
    <m/>
    <x v="1"/>
    <m/>
    <n v="0"/>
    <m/>
    <s v="Мех.лаборатория"/>
    <x v="1"/>
    <s v="GPS"/>
    <s v="Trailer (mobile office, pump etc.)"/>
    <s v="Shared without conditions"/>
    <m/>
    <m/>
    <s v="N/A"/>
    <s v="N/A"/>
    <s v="N/A"/>
    <s v="N/A"/>
    <s v="N/A"/>
    <s v="N/A"/>
    <s v="N/A"/>
    <s v="TCO Maintenance BP"/>
    <s v="200-7585"/>
    <s v="fssid@tengizchevroil.com"/>
    <x v="1"/>
    <m/>
    <m/>
    <m/>
    <m/>
    <s v="Maintenance: Assylbek Amangaliyev / Yerkin Dauletov"/>
  </r>
  <r>
    <n v="1252053"/>
    <s v="Active"/>
    <s v="N/A"/>
    <s v="TRAILER SELF CONTAINED HIGH PRESSURE CYL"/>
    <s v="N-COCR"/>
    <x v="0"/>
    <s v="Tengiz"/>
    <m/>
    <m/>
    <n v="20850"/>
    <s v="ACTIVE"/>
    <n v="200"/>
    <s v="Maintenance Shared Services"/>
    <s v="Operations"/>
    <n v="207"/>
    <s v="Production Operations"/>
    <n v="705"/>
    <s v="Maintenance"/>
    <s v="Maintenance"/>
    <s v="Maintenance Shared Services"/>
    <s v="1439"/>
    <s v="Tengiz fleet"/>
    <m/>
    <m/>
    <d v="2012-05-26T00:00:00"/>
    <s v="Critical"/>
    <s v="FACTAIR / ZARGES"/>
    <s v="TRAILAIR 70 / ET158M"/>
    <s v="GBP"/>
    <n v="2080"/>
    <s v="2007"/>
    <n v="11"/>
    <m/>
    <m/>
    <m/>
    <m/>
    <d v="2007-05-14T00:00:00"/>
    <n v="15"/>
    <d v="2012-05-26T00:00:00"/>
    <m/>
    <m/>
    <m/>
    <m/>
    <m/>
    <s v="145/70 R13  78N"/>
    <s v="TRL 036"/>
    <m/>
    <s v="2020"/>
    <s v="2027"/>
    <m/>
    <m/>
    <n v="1464"/>
    <m/>
    <m/>
    <s v="ЦРК дан 2023 жылғы 29 қыркүйектегі хатына сәйкес жабдықтың күйі жүйеде белсенді емес күйге өзгертілді._x000a__x000a_Техника была временно активирована в системе согласно письму от ЦРК с подтверждением ТШО Логистики на 25.09.2023 (Inbox - WCC)"/>
    <s v="NO"/>
    <x v="1"/>
    <m/>
    <x v="1"/>
    <m/>
    <n v="0"/>
    <m/>
    <s v="Мех.лаборатория"/>
    <x v="1"/>
    <s v="GPS"/>
    <s v="Trailer (mobile office, pump etc.)"/>
    <s v="Shared without conditions"/>
    <m/>
    <m/>
    <s v="N/A"/>
    <s v="N/A"/>
    <s v="N/A"/>
    <s v="N/A"/>
    <s v="N/A"/>
    <s v="N/A"/>
    <s v="N/A"/>
    <s v="TCO Maintenance BP"/>
    <s v="200-7585"/>
    <s v="fssid@tengizchevroil.com"/>
    <x v="1"/>
    <m/>
    <m/>
    <m/>
    <m/>
    <s v="Maintenance: Assylbek Amangaliyev / Yerkin Dauletov"/>
  </r>
  <r>
    <n v="1252054"/>
    <s v="Sent to BP"/>
    <m/>
    <s v="TRAILER SELF CONTAINED HIGH PRESSURE CYL"/>
    <s v="N-COCR"/>
    <x v="0"/>
    <s v="Tengiz"/>
    <m/>
    <m/>
    <n v="20850"/>
    <s v="ACTIVE"/>
    <n v="200"/>
    <s v="Maintenance Shared Services"/>
    <s v="Operations"/>
    <n v="207"/>
    <s v="Production Operations"/>
    <n v="705"/>
    <s v="Maintenance"/>
    <s v="Maintenance"/>
    <s v="Maintenance Shared Services"/>
    <s v="1944"/>
    <s v="Tengiz fleet"/>
    <m/>
    <m/>
    <m/>
    <s v="Critical"/>
    <s v="FACTAIR / ZARGES"/>
    <s v="TRAILAIR 70 / ET158M"/>
    <s v="USD"/>
    <n v="2080"/>
    <s v="2007"/>
    <n v="11"/>
    <m/>
    <m/>
    <d v="1899-12-31T00:00:00"/>
    <m/>
    <d v="2008-02-06T00:00:00"/>
    <n v="15"/>
    <d v="2014-02-05T00:00:00"/>
    <m/>
    <s v="1"/>
    <s v="1"/>
    <m/>
    <m/>
    <s v="145/70 R13  78N"/>
    <s v="TRL 036"/>
    <m/>
    <s v="2020"/>
    <s v="2027"/>
    <m/>
    <m/>
    <n v="2150"/>
    <m/>
    <m/>
    <m/>
    <s v="NO"/>
    <x v="1"/>
    <m/>
    <x v="1"/>
    <m/>
    <n v="0"/>
    <m/>
    <s v="Мех.лаборатория"/>
    <x v="1"/>
    <s v="GPS"/>
    <s v="Trailer (mobile office, pump etc.)"/>
    <s v="Shared without conditions"/>
    <m/>
    <m/>
    <s v="N/A"/>
    <s v="N/A"/>
    <s v="N/A"/>
    <s v="N/A"/>
    <s v="N/A"/>
    <s v="N/A"/>
    <s v="N/A"/>
    <s v="TCO Maintenance BP"/>
    <s v="200-7585"/>
    <s v="fssid@tengizchevroil.com"/>
    <x v="1"/>
    <m/>
    <m/>
    <m/>
    <m/>
    <s v="Maintenance: Assylbek Amangaliyev / Yerkin Dauletov"/>
  </r>
  <r>
    <n v="1252055"/>
    <s v="Sent to BP"/>
    <m/>
    <s v="TRAILER SELF CONTAINED HIGH PRESSURE CYL"/>
    <s v="N-COCR"/>
    <x v="0"/>
    <s v="Tengiz"/>
    <m/>
    <m/>
    <n v="20890"/>
    <s v="ACTIVE"/>
    <n v="200"/>
    <s v="TCO Turnaround Team"/>
    <s v="Operations"/>
    <n v="207"/>
    <s v="Production Operations"/>
    <n v="705"/>
    <s v="Maintenance"/>
    <s v="Maintenance"/>
    <s v="Turnarounds &amp; Special Projects"/>
    <s v="1945"/>
    <s v="Tengiz fleet"/>
    <m/>
    <m/>
    <m/>
    <s v="Non-Critical"/>
    <s v="FACTAIR / ZARGES"/>
    <s v="TRAILAIR 70 / ET158M"/>
    <s v="USD"/>
    <n v="2080"/>
    <s v="2007"/>
    <n v="11"/>
    <m/>
    <m/>
    <d v="1899-12-31T00:00:00"/>
    <m/>
    <d v="2008-02-06T00:00:00"/>
    <n v="15"/>
    <d v="2014-02-05T00:00:00"/>
    <m/>
    <s v="0"/>
    <s v="0"/>
    <m/>
    <m/>
    <s v="145/70 R13  78N"/>
    <s v="TRL 036"/>
    <s v="108125"/>
    <s v="2020"/>
    <s v="2027"/>
    <m/>
    <m/>
    <n v="2151"/>
    <m/>
    <m/>
    <m/>
    <s v="NO"/>
    <x v="1"/>
    <m/>
    <x v="1"/>
    <m/>
    <n v="0"/>
    <m/>
    <s v="Мех.лаборатория"/>
    <x v="1"/>
    <s v="GPS"/>
    <s v="Trailer (mobile office, pump etc.)"/>
    <s v="Shared without conditions"/>
    <m/>
    <m/>
    <s v="N/A"/>
    <s v="N/A"/>
    <s v="N/A"/>
    <s v="N/A"/>
    <s v="N/A"/>
    <s v="N/A"/>
    <s v="N/A"/>
    <s v="TCO Maintenance BP"/>
    <s v="200-7585"/>
    <s v="fssid@tengizchevroil.com"/>
    <x v="1"/>
    <m/>
    <m/>
    <m/>
    <m/>
    <s v="Maintenance: Assylbek Amangaliyev / Yerkin Dauletov"/>
  </r>
  <r>
    <n v="1252056"/>
    <s v="Sent to BP"/>
    <m/>
    <s v="TRAILER SELF CONTAINED HIGH PRESSURE CYL"/>
    <s v="N-COCR"/>
    <x v="0"/>
    <s v="Tengiz"/>
    <m/>
    <m/>
    <n v="20890"/>
    <s v="ACTIVE"/>
    <n v="200"/>
    <s v="TCO Turnaround Team"/>
    <s v="Operations"/>
    <n v="207"/>
    <s v="Production Operations"/>
    <n v="705"/>
    <s v="Maintenance"/>
    <s v="Maintenance"/>
    <s v="Turnarounds &amp; Special Projects"/>
    <s v="1946"/>
    <s v="Tengiz fleet"/>
    <m/>
    <m/>
    <m/>
    <s v="Critical"/>
    <s v="FACTAIR/ZARGES"/>
    <s v="TRAILAIR 70/ET158MR"/>
    <s v="USD"/>
    <n v="2080"/>
    <s v="2012"/>
    <n v="11"/>
    <m/>
    <m/>
    <d v="1899-12-31T00:00:00"/>
    <m/>
    <d v="2008-02-06T00:00:00"/>
    <n v="15"/>
    <d v="2014-02-05T00:00:00"/>
    <m/>
    <s v="0"/>
    <s v="0"/>
    <m/>
    <m/>
    <s v="145/70 R13  78N"/>
    <s v="TRL 036"/>
    <s v="108125"/>
    <s v="2020"/>
    <s v="2027"/>
    <m/>
    <m/>
    <n v="2152"/>
    <m/>
    <m/>
    <m/>
    <s v="NO"/>
    <x v="1"/>
    <m/>
    <x v="1"/>
    <m/>
    <n v="0"/>
    <m/>
    <s v="Мех.лаборатория"/>
    <x v="1"/>
    <s v="GPS"/>
    <s v="Trailer (mobile office, pump etc.)"/>
    <s v="Shared without conditions"/>
    <m/>
    <m/>
    <s v="N/A"/>
    <s v="N/A"/>
    <s v="N/A"/>
    <s v="N/A"/>
    <s v="N/A"/>
    <s v="N/A"/>
    <s v="N/A"/>
    <s v="TCO Maintenance BP"/>
    <s v="200-7585"/>
    <s v="fssid@tengizchevroil.com"/>
    <x v="1"/>
    <m/>
    <m/>
    <m/>
    <m/>
    <s v="Maintenance: Assylbek Amangaliyev / Yerkin Dauletov"/>
  </r>
  <r>
    <n v="1252057"/>
    <s v="Active"/>
    <s v="N/A"/>
    <s v="TRAILER SELF CONTAINED HIGH PRESSURE CYL"/>
    <s v="N-COCR"/>
    <x v="0"/>
    <s v="Tengiz"/>
    <m/>
    <m/>
    <n v="20850"/>
    <s v="ACTIVE"/>
    <n v="200"/>
    <s v="Maintenance Shared Services"/>
    <s v="Operations"/>
    <n v="207"/>
    <s v="Production Operations"/>
    <n v="705"/>
    <s v="Maintenance"/>
    <s v="Maintenance"/>
    <s v="Maintenance Shared Services"/>
    <s v="1437"/>
    <s v="Tengiz fleet"/>
    <m/>
    <m/>
    <d v="2012-05-26T00:00:00"/>
    <s v="Critical"/>
    <s v="FACTAIR / ZARGES"/>
    <s v="TRAILAIR 70 / ET158M"/>
    <s v="USD"/>
    <n v="2080"/>
    <s v="2007"/>
    <n v="11"/>
    <m/>
    <m/>
    <m/>
    <m/>
    <d v="2007-06-07T00:00:00"/>
    <n v="15"/>
    <d v="2012-05-26T00:00:00"/>
    <m/>
    <m/>
    <m/>
    <m/>
    <m/>
    <s v="145/70 R13  78N"/>
    <s v="TRL 036"/>
    <s v="108125"/>
    <m/>
    <m/>
    <m/>
    <m/>
    <n v="1462"/>
    <m/>
    <m/>
    <s v="TRAILER SELF CONTAINED HIGH PRESSURE CYL  был добавлен в систему как необслуживаемая техника, временно был активирован в системе согласно письму от ЦРК с подтверждением от Логистики 16.09.2023 (Inbox - WCC) После ремонта был архивирован в системе 18.09.2023 "/>
    <s v="NO"/>
    <x v="1"/>
    <m/>
    <x v="1"/>
    <m/>
    <n v="0"/>
    <m/>
    <s v="Мех.лаборатория"/>
    <x v="1"/>
    <s v="GPS"/>
    <s v="Trailer (mobile office, pump etc.)"/>
    <s v="Shared without conditions"/>
    <m/>
    <m/>
    <s v="N/A"/>
    <s v="N/A"/>
    <s v="N/A"/>
    <s v="N/A"/>
    <s v="N/A"/>
    <s v="N/A"/>
    <s v="N/A"/>
    <s v="TCO Maintenance BP"/>
    <s v="200-7585"/>
    <s v="fssid@tengizchevroil.com"/>
    <x v="1"/>
    <m/>
    <m/>
    <m/>
    <m/>
    <s v="Maintenance: Assylbek Amangaliyev / Yerkin Dauletov"/>
  </r>
  <r>
    <n v="1252058"/>
    <s v="Active"/>
    <m/>
    <s v="TRAILER 24T AIR CONDITIONING &amp; 234K BTUI"/>
    <s v="TMF1"/>
    <x v="0"/>
    <s v="Tengiz"/>
    <s v="T27115"/>
    <s v="T27115"/>
    <n v="13727"/>
    <s v="ACTIVE"/>
    <n v="200"/>
    <s v="Flight Ops &amp; Charters"/>
    <s v="Operations"/>
    <n v="209"/>
    <s v="Supply Chain Management"/>
    <n v="321"/>
    <s v="Aviation &amp; Logistics"/>
    <s v="SCM Logistics"/>
    <s v="Aviation Operations"/>
    <s v="1002"/>
    <s v="Tengiz fleet"/>
    <m/>
    <m/>
    <m/>
    <s v="Critical"/>
    <s v="TLD ACE"/>
    <s v="ACU-302-H-CUP"/>
    <s v="USD"/>
    <n v="73100"/>
    <s v="2012"/>
    <n v="11"/>
    <m/>
    <s v="73256853"/>
    <m/>
    <m/>
    <d v="2012-04-17T00:00:00"/>
    <n v="15"/>
    <d v="2012-08-14T00:00:00"/>
    <m/>
    <s v="1474"/>
    <s v="1474"/>
    <s v="1471.00 mh#1"/>
    <s v="20.5╒8.0-10"/>
    <s v="20.5╒8.0-10"/>
    <s v="TRL 037"/>
    <m/>
    <s v="2022"/>
    <s v="2027"/>
    <m/>
    <m/>
    <n v="1004"/>
    <s v="INLINE 4"/>
    <m/>
    <m/>
    <s v="NO"/>
    <x v="1"/>
    <m/>
    <x v="1"/>
    <m/>
    <n v="0"/>
    <m/>
    <s v=""/>
    <x v="0"/>
    <s v="Mileage, engine hours, GPS"/>
    <s v="Trailer cargo"/>
    <m/>
    <m/>
    <m/>
    <s v="N/A"/>
    <s v="N/A"/>
    <s v="N/A"/>
    <s v="N/A"/>
    <s v="N/A"/>
    <s v="N/A"/>
    <s v="N/A"/>
    <s v="TCO Logistics"/>
    <n v="2234"/>
    <m/>
    <x v="1"/>
    <m/>
    <m/>
    <m/>
    <m/>
    <s v="SCM Aviation: Nurzat Khairolla / Zhandos Ospankulov"/>
  </r>
  <r>
    <n v="1252060"/>
    <s v="Sent to BP"/>
    <m/>
    <s v="TRAILER  SIGNAL P. BERGHAUS SM 10"/>
    <s v="N-COCR"/>
    <x v="1"/>
    <s v="Tengiz"/>
    <s v="WB0BASAAA00200147"/>
    <s v="WB0BASAAA00200147"/>
    <n v="20830"/>
    <s v="ACTIVE"/>
    <n v="200"/>
    <s v="Fixed Equipment &amp; Civil"/>
    <s v="Operations"/>
    <n v="207"/>
    <s v="Production Operations"/>
    <n v="705"/>
    <s v="Maintenance"/>
    <s v="Maintenance"/>
    <s v="Central Maint. Supv.Staff/Sh"/>
    <s v="1948"/>
    <s v="Tengiz fleet"/>
    <m/>
    <m/>
    <m/>
    <s v="Non-Critical"/>
    <s v="P. BERGHAUS"/>
    <s v="SM 10"/>
    <m/>
    <n v="0"/>
    <m/>
    <n v="11"/>
    <m/>
    <m/>
    <d v="1899-12-31T00:00:00"/>
    <m/>
    <d v="1899-12-31T00:00:00"/>
    <n v="20"/>
    <d v="2013-10-08T00:00:00"/>
    <m/>
    <s v="0"/>
    <s v="0"/>
    <m/>
    <m/>
    <s v="155 R13"/>
    <s v="TRL 038"/>
    <m/>
    <s v="2022"/>
    <s v="2032"/>
    <m/>
    <m/>
    <n v="2154"/>
    <m/>
    <m/>
    <m/>
    <s v="NO"/>
    <x v="1"/>
    <m/>
    <x v="1"/>
    <m/>
    <n v="0"/>
    <m/>
    <s v="For Write-off"/>
    <x v="2"/>
    <s v="Engine hours, GPS"/>
    <s v="Lighting set, signal electric"/>
    <s v="Shared with conditions"/>
    <m/>
    <m/>
    <s v="N/A"/>
    <s v="N/A"/>
    <s v="N/A"/>
    <s v="N/A"/>
    <s v="N/A"/>
    <s v="N/A"/>
    <s v="N/A"/>
    <s v="TCO MSS BP"/>
    <s v="200-3681"/>
    <s v="msslr@tengizchevroil.com"/>
    <x v="1"/>
    <m/>
    <m/>
    <m/>
    <m/>
    <s v="Maintenance: Assylbek Amangaliyev / Yerkin Dauletov"/>
  </r>
  <r>
    <n v="1252061"/>
    <s v="Reserved"/>
    <s v="325EAD"/>
    <s v="TRAILER MOBILE SURVEILLANCE BLED1-1413"/>
    <s v="N-COCR"/>
    <x v="1"/>
    <s v="Tengiz"/>
    <s v="1205108"/>
    <s v="1205108"/>
    <n v="10103"/>
    <s v="ACTIVE"/>
    <n v="100"/>
    <s v="DGD Security"/>
    <s v="Managing Director"/>
    <n v="100"/>
    <s v="TCO Director &amp; Staff"/>
    <n v="1"/>
    <s v="General Manager"/>
    <s v="General Manager"/>
    <s v="DGD Security"/>
    <s v="1003"/>
    <s v="Tengiz fleet"/>
    <m/>
    <m/>
    <m/>
    <s v="Critical"/>
    <s v="ONWATCH TOWERLIGHT"/>
    <s v="BLED1-1413"/>
    <s v="GBP"/>
    <n v="30671"/>
    <s v="2013"/>
    <n v="10"/>
    <m/>
    <s v="79607389"/>
    <m/>
    <s v="KGI216458"/>
    <d v="2013-04-16T00:00:00"/>
    <n v="20"/>
    <d v="2013-05-20T00:00:00"/>
    <m/>
    <s v="3690"/>
    <s v="3690"/>
    <m/>
    <s v="175/R13"/>
    <s v="175/R13"/>
    <s v="TRL 042"/>
    <s v="179131"/>
    <s v="2023"/>
    <s v="2033"/>
    <m/>
    <m/>
    <n v="1005"/>
    <s v="IN-LINE 6"/>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Data was deleted in 06-2024 Assigned Equipments Report."/>
    <s v="NO"/>
    <x v="1"/>
    <m/>
    <x v="1"/>
    <m/>
    <n v="0"/>
    <m/>
    <s v=""/>
    <x v="1"/>
    <s v="GPS"/>
    <s v="Trailer (mobile office, pump etc.)"/>
    <m/>
    <m/>
    <m/>
    <s v="N/A"/>
    <s v="N/A"/>
    <s v="N/A"/>
    <s v="N/A"/>
    <s v="N/A"/>
    <s v="N/A"/>
    <s v="N/A"/>
    <m/>
    <m/>
    <m/>
    <x v="1"/>
    <m/>
    <m/>
    <m/>
    <m/>
    <s v="Not assigned"/>
  </r>
  <r>
    <n v="1252062"/>
    <s v="Active"/>
    <s v="338EAD"/>
    <s v="TRAILER DIESEL VACUUM LOADER 6150 CFM VE"/>
    <s v="TMF1"/>
    <x v="1"/>
    <s v="Tengiz"/>
    <s v="1V9PT2835D1090021"/>
    <s v="1V9PT2835D1090021"/>
    <n v="20850"/>
    <s v="ACTIVE"/>
    <n v="200"/>
    <s v="Maintenance Shared Services"/>
    <s v="Operations"/>
    <n v="207"/>
    <s v="Production Operations"/>
    <n v="705"/>
    <s v="Maintenance"/>
    <s v="Maintenance"/>
    <s v="Maintenance Shared Services"/>
    <s v="1004"/>
    <s v="Tengiz fleet"/>
    <m/>
    <m/>
    <m/>
    <s v="Non-Critical"/>
    <s v="VECTOR"/>
    <s v="07034  SER 021"/>
    <s v="USD"/>
    <n v="185280"/>
    <s v="2013"/>
    <n v="10"/>
    <m/>
    <s v="RG6090L112416"/>
    <m/>
    <s v="KGI216499"/>
    <d v="2013-05-11T00:00:00"/>
    <n v="20"/>
    <d v="2013-05-20T00:00:00"/>
    <m/>
    <s v="1"/>
    <s v="1"/>
    <s v="101.00 mh#1"/>
    <s v="215/75 R17.5"/>
    <s v="215/75 R17.5"/>
    <s v="TRL 041"/>
    <s v="182825"/>
    <s v="2023"/>
    <s v="2033"/>
    <m/>
    <m/>
    <n v="1006"/>
    <s v="IN-LINE 6"/>
    <m/>
    <s v="16.02.24-sutz: CC was changed to 20850 - Maintenance Shared Services, according to the e-mail from Registration Dept with confirmed by Fleet maintenance and inspection Team Lead as of 07.02.2024 (Inbox - CC Change)_x000a_"/>
    <s v="YES"/>
    <x v="0"/>
    <s v="VACUUM LOADER 338EAD (ТШО 1252062)"/>
    <x v="1"/>
    <m/>
    <n v="0"/>
    <m/>
    <s v="NCC/СБПО"/>
    <x v="2"/>
    <s v="Engine hours, GPS"/>
    <s v="Pump motorized"/>
    <s v="Shared with conditions"/>
    <m/>
    <s v="N/A"/>
    <s v="N/A"/>
    <s v="N/A"/>
    <s v="N/A"/>
    <s v="N/A"/>
    <s v="N/A"/>
    <s v="6150 CFM"/>
    <s v="N/A"/>
    <s v="TCO SCM Logistics"/>
    <s v="200-4410"/>
    <s v="msslte@tengizchevroil.com"/>
    <x v="0"/>
    <m/>
    <n v="18"/>
    <s v="Seasonal (Mechanical window of the ALL TA)"/>
    <m/>
    <s v="Maintenance: Assylbek Amangaliyev / Yerkin Dauletov"/>
  </r>
  <r>
    <n v="1252063"/>
    <s v="Active"/>
    <s v="339EAD"/>
    <s v="TRAILER DIESEL VACUUM LOADER 6150 CFM VE"/>
    <s v="TMF1"/>
    <x v="1"/>
    <s v="Tengiz"/>
    <s v="1V9PT2837D1090022"/>
    <s v="1V9PT2837D1090022"/>
    <n v="20850"/>
    <s v="ACTIVE"/>
    <n v="200"/>
    <s v="Maintenance Shared Services"/>
    <s v="Operations"/>
    <n v="207"/>
    <s v="Production Operations"/>
    <n v="705"/>
    <s v="Maintenance"/>
    <s v="Maintenance"/>
    <s v="Maintenance Shared Services"/>
    <s v="1005"/>
    <s v="Tengiz fleet"/>
    <m/>
    <m/>
    <m/>
    <s v="Non-Critical"/>
    <s v="VECTOR"/>
    <s v="07034  SER 021"/>
    <s v="USD"/>
    <n v="185280"/>
    <s v="2013"/>
    <n v="10"/>
    <m/>
    <s v="RG6090L112414"/>
    <m/>
    <s v="KGI216500"/>
    <d v="2013-05-11T00:00:00"/>
    <n v="20"/>
    <d v="2013-05-17T00:00:00"/>
    <m/>
    <s v="642"/>
    <s v="642"/>
    <s v="649.00 mh#1"/>
    <s v="215/75 R17.5"/>
    <s v="215/75 R17.5"/>
    <s v="TRL 041"/>
    <s v="182825"/>
    <s v="2023"/>
    <s v="2033"/>
    <m/>
    <m/>
    <n v="1007"/>
    <s v="IN-LINE 6"/>
    <m/>
    <s v="16.02.24-sutz: CC was changed to 20850 - Maintenance Shared Services, according to the e-mail from Registration Dept with confirmed by Fleet maintenance and inspection Team Lead as of 07.02.2024 (Inbox - CC Change)_x000a_"/>
    <s v="YES"/>
    <x v="0"/>
    <s v="VACUUM LOADER 339EAD (ТШО 1252063)"/>
    <x v="1"/>
    <m/>
    <n v="0"/>
    <m/>
    <s v="NCC/СБПО"/>
    <x v="2"/>
    <s v="Engine hours, GPS"/>
    <s v="Pump motorized"/>
    <s v="Shared with conditions"/>
    <m/>
    <s v="N/A"/>
    <s v="N/A"/>
    <s v="N/A"/>
    <s v="N/A"/>
    <s v="N/A"/>
    <s v="N/A"/>
    <s v="6150 CFM"/>
    <s v="N/A"/>
    <s v="TCO SCM Logistics"/>
    <s v="200-4410"/>
    <s v="msslte@tengizchevroil.com"/>
    <x v="0"/>
    <m/>
    <n v="18"/>
    <s v="Seasonal (Mechanical window of the ALL TA)"/>
    <m/>
    <s v="Maintenance: Assylbek Amangaliyev / Yerkin Dauletov"/>
  </r>
  <r>
    <n v="1252064"/>
    <s v="Active"/>
    <s v="62AMA06"/>
    <s v="TRAILER TANK REFRIGERATED 1150L TOR 8438"/>
    <s v="N-COCR"/>
    <x v="1"/>
    <s v="Tengiz"/>
    <s v="XWM84382LE0000067"/>
    <s v="XWM84382LE0000067"/>
    <n v="20850"/>
    <s v="ACTIVE"/>
    <n v="200"/>
    <s v="Maintenance Shared Services"/>
    <s v="Operations"/>
    <n v="207"/>
    <s v="Production Operations"/>
    <n v="705"/>
    <s v="Maintenance"/>
    <s v="Maintenance"/>
    <s v="Maintenance Shared Services"/>
    <s v="1949"/>
    <s v="Tengiz fleet"/>
    <m/>
    <m/>
    <m/>
    <s v="Non-Critical"/>
    <s v="TAHKO"/>
    <s v="843821"/>
    <s v="KZT"/>
    <n v="3136000"/>
    <s v="2014"/>
    <n v="9"/>
    <m/>
    <m/>
    <d v="1899-12-31T00:00:00"/>
    <s v="ED00014377"/>
    <d v="1899-12-31T00:00:00"/>
    <n v="20"/>
    <d v="2016-06-05T00:00:00"/>
    <m/>
    <s v="0"/>
    <s v="0"/>
    <m/>
    <s v="175/70 R13"/>
    <s v="175/70 R13"/>
    <s v="TRL 048"/>
    <s v="206623"/>
    <s v="2022"/>
    <s v="2034"/>
    <m/>
    <m/>
    <n v="2155"/>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m/>
    <s v="N/A"/>
    <s v="N/A"/>
    <s v="N/A"/>
    <s v="N/A"/>
    <s v="N/A"/>
    <s v="N/A"/>
    <s v="N/A"/>
    <s v="TCO MSS BP"/>
    <s v="200-4410"/>
    <s v="msslte@tengizchevroil.com"/>
    <x v="1"/>
    <m/>
    <m/>
    <m/>
    <m/>
    <s v="Maintenance: Assylbek Amangaliyev / Yerkin Dauletov"/>
  </r>
  <r>
    <n v="1252065"/>
    <s v="Active"/>
    <s v="63AMA06"/>
    <s v="TRAILER TANK REFRIGERATED 1150L TOR 8438"/>
    <s v="N-COCR"/>
    <x v="1"/>
    <s v="Tengiz"/>
    <s v="XWM84382LE0000066"/>
    <s v="XWM84382LE0000066"/>
    <n v="20850"/>
    <s v="ACTIVE"/>
    <n v="200"/>
    <s v="Maintenance Shared Services"/>
    <s v="Operations"/>
    <n v="207"/>
    <s v="Production Operations"/>
    <n v="705"/>
    <s v="Maintenance"/>
    <s v="Maintenance"/>
    <s v="Maintenance Shared Services"/>
    <s v="1950"/>
    <s v="Tengiz fleet"/>
    <m/>
    <m/>
    <m/>
    <s v="Non-Critical"/>
    <s v="TOR"/>
    <s v="8438"/>
    <s v="KZT"/>
    <n v="3136000"/>
    <s v="2014"/>
    <n v="9"/>
    <m/>
    <m/>
    <d v="1899-12-31T00:00:00"/>
    <s v="ED00014378"/>
    <d v="1899-12-31T00:00:00"/>
    <n v="20"/>
    <d v="2016-06-05T00:00:00"/>
    <m/>
    <s v="0"/>
    <s v="0"/>
    <m/>
    <s v="175/70 R13"/>
    <s v="175/70 R13"/>
    <s v="TRL 048"/>
    <s v="206623"/>
    <s v="2022"/>
    <s v="2034"/>
    <m/>
    <m/>
    <n v="2156"/>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m/>
    <s v="N/A"/>
    <s v="N/A"/>
    <s v="N/A"/>
    <s v="N/A"/>
    <s v="N/A"/>
    <s v="N/A"/>
    <s v="N/A"/>
    <s v="TCO MSS BP"/>
    <s v="200-4410"/>
    <s v="msslte@tengizchevroil.com"/>
    <x v="1"/>
    <m/>
    <m/>
    <m/>
    <m/>
    <s v="Maintenance: Assylbek Amangaliyev / Yerkin Dauletov"/>
  </r>
  <r>
    <n v="1252066"/>
    <s v="Active"/>
    <s v="476EAD"/>
    <s v="TRAILER DIESEL VACUUM LOADER 6150 CFM VE"/>
    <s v="TMF1"/>
    <x v="1"/>
    <s v="Tengiz"/>
    <s v="1V9PT2830E1090025"/>
    <s v="1V9PT2830E1090025"/>
    <n v="20850"/>
    <s v="ACTIVE"/>
    <n v="200"/>
    <s v="Maintenance Shared Services"/>
    <s v="Operations"/>
    <n v="207"/>
    <s v="Production Operations"/>
    <n v="705"/>
    <s v="Maintenance"/>
    <s v="Maintenance"/>
    <s v="Maintenance Shared Services"/>
    <s v="1006"/>
    <s v="Tengiz fleet"/>
    <m/>
    <m/>
    <m/>
    <s v="Non-Critical"/>
    <s v="VECTOR"/>
    <s v="7034"/>
    <s v="USD"/>
    <n v="194850"/>
    <s v="2014"/>
    <n v="9"/>
    <m/>
    <m/>
    <m/>
    <s v="KGI215618"/>
    <d v="2014-08-21T00:00:00"/>
    <n v="20"/>
    <d v="2014-09-17T00:00:00"/>
    <m/>
    <s v="1059"/>
    <s v="1059"/>
    <s v="1070.00 mh#1"/>
    <s v="LT235/85 R16"/>
    <s v="LT235/85 R16"/>
    <s v="TRL 041"/>
    <s v="201932"/>
    <s v="2024"/>
    <s v="2034"/>
    <m/>
    <m/>
    <n v="1008"/>
    <s v="IN-LINE 6"/>
    <m/>
    <s v="16.02.24-sutz: CC was changed to 20850 - Maintenance Shared Services, according to the e-mail from Registration Dept with confirmed by Fleet maintenance and inspection Team Lead as of 07.02.2024 (Inbox - CC Change)_x000a_"/>
    <s v="YES"/>
    <x v="0"/>
    <s v="VACUUM LOADER 476EAD (ТШО 1252066)"/>
    <x v="1"/>
    <m/>
    <n v="0"/>
    <m/>
    <s v="NCC/СБПО"/>
    <x v="2"/>
    <s v="Engine hours, GPS"/>
    <s v="Pump motorized"/>
    <s v="Shared with conditions"/>
    <m/>
    <s v="N/A"/>
    <s v="N/A"/>
    <s v="N/A"/>
    <s v="N/A"/>
    <s v="N/A"/>
    <s v="N/A"/>
    <s v="6150 CFM"/>
    <s v="N/A"/>
    <s v="TCO SCM Logistics"/>
    <s v="200-4410"/>
    <s v="msslte@tengizchevroil.com"/>
    <x v="0"/>
    <m/>
    <n v="18"/>
    <s v="Seasonal (Mechanical window of the ALL TA)"/>
    <m/>
    <s v="Maintenance: Assylbek Amangaliyev / Yerkin Dauletov"/>
  </r>
  <r>
    <n v="1252067"/>
    <s v="Active"/>
    <s v="477EAD"/>
    <s v="TRAILER DIESEL VACUUM LOADER 6150 CFM VE"/>
    <s v="TMF1"/>
    <x v="1"/>
    <s v="Tengiz"/>
    <s v="1V9PT2832E1090026"/>
    <s v="1V9PT2832E1090026"/>
    <n v="20850"/>
    <s v="ACTIVE"/>
    <n v="200"/>
    <s v="Maintenance Shared Services"/>
    <s v="Operations"/>
    <n v="207"/>
    <s v="Production Operations"/>
    <n v="705"/>
    <s v="Maintenance"/>
    <s v="Maintenance"/>
    <s v="Maintenance Shared Services"/>
    <s v="1007"/>
    <s v="Tengiz fleet"/>
    <m/>
    <m/>
    <m/>
    <s v="Non-Critical"/>
    <s v="VECTOR"/>
    <s v="7034"/>
    <s v="USD"/>
    <n v="194850"/>
    <s v="2014"/>
    <n v="9"/>
    <m/>
    <m/>
    <m/>
    <s v="KGI215619"/>
    <d v="2014-08-21T00:00:00"/>
    <n v="20"/>
    <d v="2014-09-18T00:00:00"/>
    <m/>
    <s v="666"/>
    <s v="666"/>
    <s v="671.00 mh#1"/>
    <s v="LT235/85 R16"/>
    <s v="LT235/85 R16"/>
    <s v="TRL 041"/>
    <s v="201932"/>
    <s v="2024"/>
    <s v="2034"/>
    <m/>
    <m/>
    <n v="1009"/>
    <s v="IN-LINE 6"/>
    <m/>
    <s v="16.02.24-sutz: CC was changed to 20850 - Maintenance Shared Services, according to the e-mail from Registration Dept with confirmed by Fleet maintenance and inspection Team Lead as of 07.02.2024 (Inbox - CC Change)_x000a_"/>
    <s v="YES"/>
    <x v="0"/>
    <s v="VACUUM LOADER 477EAD (ТШО 1252067)"/>
    <x v="1"/>
    <m/>
    <n v="0"/>
    <m/>
    <s v="NCC/СБПО"/>
    <x v="2"/>
    <s v="Engine hours, GPS"/>
    <s v="Pump motorized"/>
    <s v="Shared with conditions"/>
    <m/>
    <s v="N/A"/>
    <s v="N/A"/>
    <s v="N/A"/>
    <s v="N/A"/>
    <s v="N/A"/>
    <s v="N/A"/>
    <s v="6150 CFM"/>
    <s v="N/A"/>
    <s v="TCO SCM Logistics"/>
    <s v="200-4410"/>
    <s v="msslte@tengizchevroil.com"/>
    <x v="0"/>
    <m/>
    <n v="18"/>
    <s v="Seasonal (Mechanical window of the ALL TA)"/>
    <m/>
    <s v="Maintenance: Assylbek Amangaliyev / Yerkin Dauletov"/>
  </r>
  <r>
    <n v="1252070"/>
    <s v="Reserved"/>
    <s v="533EAD"/>
    <s v="TRAILER MOBILE SURVEILLANCE WANCO WCT-X"/>
    <s v="N-COCR"/>
    <x v="1"/>
    <s v="Tengiz"/>
    <s v="5F18X1417E1002738"/>
    <s v="5F18X1417E1002738"/>
    <n v="10103"/>
    <s v="ACTIVE"/>
    <n v="100"/>
    <s v="DGD Security"/>
    <s v="Managing Director"/>
    <n v="100"/>
    <s v="TCO Director &amp; Staff"/>
    <n v="1"/>
    <s v="General Manager"/>
    <s v="General Manager"/>
    <s v="DGD Security"/>
    <s v="1010"/>
    <s v="Tengiz fleet"/>
    <m/>
    <m/>
    <m/>
    <s v="Critical"/>
    <s v="WANCO"/>
    <s v="WCT-X"/>
    <s v="KZT"/>
    <n v="26759065"/>
    <s v="2014"/>
    <n v="9"/>
    <m/>
    <s v="0Z28F"/>
    <m/>
    <s v="KGI215875"/>
    <d v="2014-09-08T00:00:00"/>
    <n v="20"/>
    <d v="2014-09-17T00:00:00"/>
    <m/>
    <s v="3469"/>
    <s v="3469"/>
    <m/>
    <m/>
    <s v="205/75 D15"/>
    <s v="TRL 049"/>
    <s v="204420"/>
    <s v="2024"/>
    <s v="2034"/>
    <m/>
    <m/>
    <n v="1012"/>
    <s v="INLINE 4"/>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Data was deleted in 06-2024 Assigned Equipments Report."/>
    <s v="NO"/>
    <x v="1"/>
    <m/>
    <x v="1"/>
    <m/>
    <n v="0"/>
    <m/>
    <s v=""/>
    <x v="1"/>
    <s v="GPS"/>
    <s v="Trailer (mobile office, pump etc.)"/>
    <m/>
    <m/>
    <m/>
    <s v="N/A"/>
    <s v="N/A"/>
    <s v="N/A"/>
    <s v="N/A"/>
    <s v="N/A"/>
    <s v="N/A"/>
    <s v="N/A"/>
    <m/>
    <m/>
    <m/>
    <x v="1"/>
    <m/>
    <m/>
    <m/>
    <m/>
    <s v="Not assigned"/>
  </r>
  <r>
    <n v="1252071"/>
    <s v="Reserved"/>
    <s v="515EAD"/>
    <s v="TRAILER TANKER LARGE MARSHALL1800 GAL"/>
    <s v="N-COCR"/>
    <x v="1"/>
    <s v="Tengiz"/>
    <s v="2A85186H"/>
    <s v="2A85186H"/>
    <n v="20550"/>
    <s v="ACTIVE"/>
    <n v="150"/>
    <s v="WM Tengiz - Base"/>
    <s v="OE/HSE"/>
    <n v="205"/>
    <s v="OE/HSE"/>
    <n v="607"/>
    <s v="Tengiz OE/HSE"/>
    <s v="Tengiz OE/HSE"/>
    <s v="WM Tengiz - Base"/>
    <s v="1011"/>
    <s v="Tengiz fleet"/>
    <m/>
    <m/>
    <m/>
    <s v="Non-Critical"/>
    <s v="MARSHALL"/>
    <s v="ST-1800"/>
    <s v="EUR"/>
    <n v="10386"/>
    <s v="2014"/>
    <n v="9"/>
    <m/>
    <m/>
    <m/>
    <s v="KGI215706"/>
    <d v="2014-09-15T00:00:00"/>
    <n v="20"/>
    <d v="2014-10-29T00:00:00"/>
    <m/>
    <s v="0"/>
    <s v="0"/>
    <m/>
    <m/>
    <s v="550/60-22.5"/>
    <s v="TRL 050"/>
    <s v="202997"/>
    <s v="2024"/>
    <s v="2034"/>
    <m/>
    <m/>
    <n v="1013"/>
    <m/>
    <m/>
    <s v="07.04.25-sutz: The status was changed from Active to “Reserved” &amp; TMF1 to “N-COCR”, according to the e-mail from TCO Fleet maintenance and Inspection Team Lead with confirmed as of 04.04.2025. (Inbox-TCO Fleet maintenance and inspection Team Lead)"/>
    <s v="NO"/>
    <x v="1"/>
    <m/>
    <x v="1"/>
    <m/>
    <n v="0"/>
    <m/>
    <s v="Tengiz Eco Centre"/>
    <x v="1"/>
    <s v="GPS"/>
    <s v="Trailer cargo"/>
    <s v="Assigned"/>
    <s v="Unique equipment"/>
    <s v="N/A"/>
    <s v="N/A"/>
    <s v="N/A"/>
    <s v="information missing"/>
    <s v="N/A"/>
    <s v="N/A"/>
    <s v=" ~6 bar"/>
    <s v="~15–20 m³/h"/>
    <m/>
    <n v="2234"/>
    <s v="envsvs@tengizchevroil.com"/>
    <x v="1"/>
    <m/>
    <m/>
    <m/>
    <m/>
    <s v="Tengiz Base: Azamat Kurmanov / Rustem Konyrbayev"/>
  </r>
  <r>
    <n v="1252072"/>
    <s v="Active"/>
    <s v="514EAD"/>
    <s v="WASTE SHREDDER 440DT"/>
    <s v="TMF1"/>
    <x v="1"/>
    <s v="Tengiz"/>
    <s v="BT0202"/>
    <s v="BT0202"/>
    <n v="20550"/>
    <s v="ACTIVE"/>
    <n v="150"/>
    <s v="WM Tengiz - Base"/>
    <s v="OE/HSE"/>
    <n v="205"/>
    <s v="OE/HSE"/>
    <n v="607"/>
    <s v="Tengiz OE/HSE"/>
    <s v="Tengiz OE/HSE"/>
    <s v="WM Tengiz - Base"/>
    <s v="1012"/>
    <s v="Tengiz fleet"/>
    <m/>
    <m/>
    <m/>
    <s v="Critical"/>
    <s v="TANA"/>
    <s v="TANA 440DT"/>
    <s v="GBP"/>
    <n v="390000"/>
    <s v="2014"/>
    <n v="9"/>
    <m/>
    <m/>
    <m/>
    <s v="KGI215705"/>
    <d v="2014-12-13T00:00:00"/>
    <n v="20"/>
    <d v="2014-11-02T00:00:00"/>
    <m/>
    <s v="2365"/>
    <s v="2365"/>
    <s v="2786.00 mh#1"/>
    <m/>
    <m/>
    <s v="SHCR 001"/>
    <s v="206209"/>
    <s v="2024"/>
    <s v="2034"/>
    <m/>
    <m/>
    <n v="1014"/>
    <s v="IN-LINE 6"/>
    <m/>
    <m/>
    <s v="YES"/>
    <x v="0"/>
    <s v="SHARK 514EAD (ТШО 1252072) &amp;gt;&amp;gt;"/>
    <x v="1"/>
    <m/>
    <n v="0"/>
    <m/>
    <s v="Tengiz Eco Centre"/>
    <x v="1"/>
    <s v="GPS"/>
    <s v="Dispossal equipment"/>
    <s v="Shared with conditions"/>
    <m/>
    <s v="N/A"/>
    <s v="N/A"/>
    <s v="N/A"/>
    <s v="information missing"/>
    <s v="N/A"/>
    <s v="до 200 кВт"/>
    <s v="~8–10 bar"/>
    <s v="~80–120 m³/h (в зависимости от фракции и материала)"/>
    <s v="TCO Logistics"/>
    <n v="2234"/>
    <s v="envsvs@tengizchevroil.com"/>
    <x v="0"/>
    <m/>
    <n v="10"/>
    <m/>
    <m/>
    <s v="Tengiz Base: Azamat Kurmanov / Rustem Konyrbayev"/>
  </r>
  <r>
    <n v="1252073"/>
    <s v="Active"/>
    <s v="542EAD"/>
    <s v="TRAILER ROCK CRUSHER RE1165 DH"/>
    <s v="TMF1"/>
    <x v="1"/>
    <s v="Tengiz"/>
    <s v="UN 17936"/>
    <s v="UN 17936"/>
    <n v="20550"/>
    <s v="ACTIVE"/>
    <n v="150"/>
    <s v="WM Tengiz - Base"/>
    <s v="OE/HSE"/>
    <n v="205"/>
    <s v="OE/HSE"/>
    <n v="607"/>
    <s v="Tengiz OE/HSE"/>
    <s v="Tengiz OE/HSE"/>
    <s v="WM Tengiz - Base"/>
    <s v="1013"/>
    <s v="Tengiz fleet"/>
    <m/>
    <m/>
    <m/>
    <s v="Critical"/>
    <s v="PARKER PLANT LTD"/>
    <s v="RE1165 DH"/>
    <s v="EUR"/>
    <n v="316650"/>
    <s v="2014"/>
    <n v="9"/>
    <m/>
    <s v="C9 JSC22168"/>
    <m/>
    <s v="KGI215884"/>
    <m/>
    <n v="20"/>
    <d v="2014-11-02T00:00:00"/>
    <m/>
    <s v="1988"/>
    <s v="1988"/>
    <s v="1621.00 mh#1"/>
    <m/>
    <m/>
    <s v="RCRUS 002"/>
    <s v="202161"/>
    <s v="2022"/>
    <s v="2034"/>
    <m/>
    <m/>
    <n v="1015"/>
    <m/>
    <m/>
    <m/>
    <s v="NO"/>
    <x v="1"/>
    <m/>
    <x v="1"/>
    <m/>
    <n v="0"/>
    <m/>
    <s v="Tengiz Eco Centre"/>
    <x v="2"/>
    <s v="Engine hours, GPS"/>
    <s v="Dispossal equipment"/>
    <s v="Shared with conditions"/>
    <m/>
    <s v="N/A"/>
    <s v="N/A"/>
    <s v="N/A"/>
    <s v="information missing"/>
    <s v="N/A"/>
    <s v="до 100–150 кВт"/>
    <s v="~6–8 bar"/>
    <s v="~100–150 m³/h"/>
    <s v="TCO Logistics"/>
    <n v="2234"/>
    <s v="envsvs@tengizchevroil.com"/>
    <x v="1"/>
    <m/>
    <m/>
    <m/>
    <m/>
    <s v="Tengiz Base: Azamat Kurmanov / Rustem Konyrbayev"/>
  </r>
  <r>
    <n v="1252074"/>
    <s v="Sent to BP"/>
    <s v="585EAD"/>
    <s v="HEATER GROUND HYDRONIC PORTABLE TCH 150"/>
    <s v="N-COCR"/>
    <x v="1"/>
    <s v="Tengiz"/>
    <s v="0614TCH150 MES358"/>
    <s v="0614TCH150 MES358"/>
    <n v="20850"/>
    <s v="ACTIVE"/>
    <n v="200"/>
    <s v="Maintenance Shared Services"/>
    <s v="Operations"/>
    <n v="207"/>
    <s v="Production Operations"/>
    <n v="705"/>
    <s v="Maintenance"/>
    <s v="Maintenance"/>
    <s v="Maintenance Shared Services"/>
    <s v="1951"/>
    <s v="Tengiz fleet"/>
    <m/>
    <m/>
    <m/>
    <s v="Non-Critical"/>
    <s v="THAWZALL LLC"/>
    <s v="TCH150"/>
    <s v="USD"/>
    <n v="49285"/>
    <s v="2014"/>
    <n v="8"/>
    <m/>
    <s v="5726153"/>
    <d v="1899-12-31T00:00:00"/>
    <s v="KGI215869"/>
    <d v="2016-01-01T00:00:00"/>
    <n v="20"/>
    <d v="2015-03-02T00:00:00"/>
    <m/>
    <s v="0"/>
    <s v="0"/>
    <m/>
    <s v="235/80R16"/>
    <m/>
    <s v="HTP 012"/>
    <s v="215255"/>
    <s v="2020"/>
    <s v="2035"/>
    <m/>
    <m/>
    <n v="2157"/>
    <m/>
    <m/>
    <m/>
    <s v="NO"/>
    <x v="1"/>
    <m/>
    <x v="1"/>
    <m/>
    <n v="0"/>
    <m/>
    <s v="For Write-off"/>
    <x v="2"/>
    <s v="Engine hours, GPS"/>
    <s v="Heater portable"/>
    <s v="Shared with conditions"/>
    <m/>
    <s v="N/A"/>
    <s v="N/A"/>
    <s v="N/A"/>
    <s v="N/A"/>
    <s v="N/A"/>
    <s v="N/A"/>
    <s v="N/A"/>
    <s v="N/A"/>
    <s v="TCO MSS BP"/>
    <s v="200-4410"/>
    <s v="msslte@tengizchevroil.com"/>
    <x v="1"/>
    <m/>
    <m/>
    <m/>
    <m/>
    <s v="Maintenance: Assylbek Amangaliyev / Yerkin Dauletov"/>
  </r>
  <r>
    <n v="1252079"/>
    <s v="Active"/>
    <s v="657EAD"/>
    <s v="TANK TRAILER REFRIGERATED 1150LTR"/>
    <s v="N-COCR"/>
    <x v="1"/>
    <s v="Tengiz"/>
    <s v="XWM84382LF0000117"/>
    <s v="XWM84382LF0000117"/>
    <n v="20850"/>
    <s v="ACTIVE"/>
    <n v="200"/>
    <s v="Maintenance Shared Services"/>
    <s v="Operations"/>
    <n v="207"/>
    <s v="Production Operations"/>
    <n v="705"/>
    <s v="Maintenance"/>
    <s v="Maintenance"/>
    <s v="Maintenance Shared Services"/>
    <s v="1956"/>
    <s v="Tengiz fleet"/>
    <m/>
    <m/>
    <m/>
    <s v="Non-Critical"/>
    <s v="OOO AZK &quot;TOR&quot;"/>
    <s v="84382L"/>
    <s v="KZT"/>
    <n v="3031000"/>
    <s v="2015"/>
    <n v="8"/>
    <m/>
    <m/>
    <d v="1899-12-31T00:00:00"/>
    <s v="KGI190581"/>
    <d v="1899-12-31T00:00:00"/>
    <n v="20"/>
    <d v="2015-07-04T00:00:00"/>
    <m/>
    <s v="0"/>
    <s v="0"/>
    <m/>
    <s v="175/70 R13"/>
    <m/>
    <s v="TRL 051"/>
    <s v="231784"/>
    <s v="2023"/>
    <s v="2035"/>
    <m/>
    <m/>
    <n v="2162"/>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080"/>
    <s v="Active"/>
    <s v="663EAD"/>
    <s v="TANK TRAILER REFRIGERATED 1150LTR"/>
    <s v="N-COCR"/>
    <x v="1"/>
    <s v="Tengiz"/>
    <s v="XWM84382LF0000118"/>
    <s v="XWM84382LF0000118"/>
    <n v="20850"/>
    <s v="ACTIVE"/>
    <n v="200"/>
    <s v="Maintenance Shared Services"/>
    <s v="Operations"/>
    <n v="207"/>
    <s v="Production Operations"/>
    <n v="705"/>
    <s v="Maintenance"/>
    <s v="Maintenance"/>
    <s v="Maintenance Shared Services"/>
    <s v="1957"/>
    <s v="Tengiz fleet"/>
    <s v="Available"/>
    <m/>
    <m/>
    <s v="Non-Critical"/>
    <s v="OOO AZK &quot;TOR&quot;"/>
    <s v="84382L"/>
    <s v="KZT"/>
    <n v="3031000"/>
    <s v="2015"/>
    <n v="8"/>
    <m/>
    <m/>
    <d v="1899-12-31T00:00:00"/>
    <s v="KGI190587"/>
    <d v="1899-12-31T00:00:00"/>
    <n v="20"/>
    <d v="2015-08-04T00:00:00"/>
    <m/>
    <s v="0"/>
    <s v="0"/>
    <m/>
    <s v="175/70 R13"/>
    <m/>
    <s v="TRL 051"/>
    <s v="231784"/>
    <s v="2023"/>
    <s v="2035"/>
    <m/>
    <m/>
    <n v="2163"/>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081"/>
    <s v="Active"/>
    <s v="662EAD"/>
    <s v="TANK TRAILER REFRIGERATED 1150LTR"/>
    <s v="N-COCR"/>
    <x v="1"/>
    <s v="Tengiz"/>
    <s v="XWM84382LF0000119"/>
    <s v="XWM84382LF0000119"/>
    <n v="20850"/>
    <s v="ACTIVE"/>
    <n v="200"/>
    <s v="Maintenance Shared Services"/>
    <s v="Operations"/>
    <n v="207"/>
    <s v="Production Operations"/>
    <n v="705"/>
    <s v="Maintenance"/>
    <s v="Maintenance"/>
    <s v="Maintenance Shared Services"/>
    <s v="1958"/>
    <s v="Tengiz fleet"/>
    <m/>
    <m/>
    <m/>
    <s v="Non-Critical"/>
    <s v="OOO AZK &quot;TOR&quot;"/>
    <s v="84382L"/>
    <s v="KZT"/>
    <n v="3031000"/>
    <s v="2015"/>
    <n v="8"/>
    <m/>
    <m/>
    <d v="1899-12-31T00:00:00"/>
    <s v="KGI190586"/>
    <d v="1899-12-31T00:00:00"/>
    <n v="20"/>
    <d v="2015-08-04T00:00:00"/>
    <m/>
    <s v="0"/>
    <s v="0"/>
    <m/>
    <s v="175/70 R13"/>
    <m/>
    <s v="TRL 051"/>
    <s v="231784"/>
    <s v="2023"/>
    <s v="2035"/>
    <m/>
    <m/>
    <n v="2164"/>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082"/>
    <s v="Active"/>
    <s v="661EAD"/>
    <s v="TANK TRAILER REFRIGERATED 1150LTR"/>
    <s v="N-COCR"/>
    <x v="1"/>
    <s v="Tengiz"/>
    <s v="XWM84382LF0000120"/>
    <s v="XWM84382LF0000120"/>
    <n v="20850"/>
    <s v="ACTIVE"/>
    <n v="200"/>
    <s v="Maintenance Shared Services"/>
    <s v="Operations"/>
    <n v="207"/>
    <s v="Production Operations"/>
    <n v="705"/>
    <s v="Maintenance"/>
    <s v="Maintenance"/>
    <s v="Maintenance Shared Services"/>
    <s v="1959"/>
    <s v="Tengiz fleet"/>
    <m/>
    <m/>
    <m/>
    <s v="Non-Critical"/>
    <s v="OOO AZK &quot;TOR&quot;"/>
    <s v="84382L"/>
    <s v="KZT"/>
    <n v="3031000"/>
    <s v="2015"/>
    <n v="8"/>
    <m/>
    <m/>
    <d v="1899-12-31T00:00:00"/>
    <s v="KGI190585"/>
    <d v="1899-12-31T00:00:00"/>
    <n v="20"/>
    <d v="2015-08-04T00:00:00"/>
    <m/>
    <s v="0"/>
    <s v="0"/>
    <m/>
    <s v="175/70 R13"/>
    <m/>
    <s v="TRL 051"/>
    <s v="231784"/>
    <s v="2023"/>
    <s v="2035"/>
    <m/>
    <m/>
    <n v="2165"/>
    <m/>
    <m/>
    <s v="16.02.24-sutz: CC was changed to 20850 - Maintenance Shared Services, according to the e-mail from Registration Dept with confirmed by Fleet maintenance and inspection Team Lead as of 07.02.2024 (Inbox - CC Change)"/>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083"/>
    <s v="Active"/>
    <s v="660EAD"/>
    <s v="TANK TRAILER REFRIGERATED 1150LTR"/>
    <s v="N-COCR"/>
    <x v="1"/>
    <s v="Tengiz"/>
    <s v="XWM84382LF0000121"/>
    <s v="XWM84382LF0000121"/>
    <n v="20850"/>
    <s v="ACTIVE"/>
    <n v="200"/>
    <s v="Maintenance Shared Services"/>
    <s v="Operations"/>
    <n v="207"/>
    <s v="Production Operations"/>
    <n v="705"/>
    <s v="Maintenance"/>
    <s v="Maintenance"/>
    <s v="Maintenance Shared Services"/>
    <s v="1960"/>
    <s v="Tengiz fleet"/>
    <m/>
    <m/>
    <m/>
    <s v="Non-Critical"/>
    <s v="OOO AZK &quot;TOR&quot;"/>
    <s v="84382L"/>
    <s v="KZT"/>
    <n v="3031000"/>
    <s v="2015"/>
    <n v="8"/>
    <m/>
    <m/>
    <d v="1899-12-31T00:00:00"/>
    <s v="KGI190584"/>
    <d v="1899-12-31T00:00:00"/>
    <n v="20"/>
    <d v="2015-08-04T00:00:00"/>
    <m/>
    <s v="0"/>
    <s v="0"/>
    <m/>
    <s v="175/70 R13"/>
    <m/>
    <s v="TRL 051"/>
    <s v="231784"/>
    <s v="2023"/>
    <s v="2035"/>
    <m/>
    <m/>
    <n v="2166"/>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084"/>
    <s v="Active"/>
    <s v="659EAD"/>
    <s v="TANK TRAILER REFRIGERATED 1150LTR"/>
    <s v="N-COCR"/>
    <x v="1"/>
    <s v="Tengiz"/>
    <s v="XWM84382LF0000122"/>
    <s v="XWM84382LF0000122"/>
    <n v="20850"/>
    <s v="ACTIVE"/>
    <n v="200"/>
    <s v="Maintenance Shared Services"/>
    <s v="Operations"/>
    <n v="207"/>
    <s v="Production Operations"/>
    <n v="705"/>
    <s v="Maintenance"/>
    <s v="Maintenance"/>
    <s v="Maintenance Shared Services"/>
    <s v="1961"/>
    <s v="Tengiz fleet"/>
    <m/>
    <m/>
    <m/>
    <s v="Non-Critical"/>
    <s v="OOO AZK &quot;TOR&quot;"/>
    <s v="84382L"/>
    <s v="KZT"/>
    <n v="3031000"/>
    <s v="2015"/>
    <n v="8"/>
    <m/>
    <m/>
    <d v="1899-12-31T00:00:00"/>
    <s v="KGI190583"/>
    <d v="1899-12-31T00:00:00"/>
    <n v="20"/>
    <d v="2015-08-04T00:00:00"/>
    <m/>
    <s v="0"/>
    <s v="0"/>
    <m/>
    <m/>
    <m/>
    <s v="TRL 051"/>
    <s v="231784"/>
    <s v="2023"/>
    <s v="2035"/>
    <m/>
    <m/>
    <n v="2167"/>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085"/>
    <s v="Active"/>
    <s v="658EAD"/>
    <s v="TANK TRAILER REFRIGERATED 1150LTR"/>
    <s v="N-COCR"/>
    <x v="1"/>
    <s v="Tengiz"/>
    <s v="XWM84382LF0000123"/>
    <s v="XWM84382LF0000123"/>
    <n v="20850"/>
    <s v="ACTIVE"/>
    <n v="200"/>
    <s v="Maintenance Shared Services"/>
    <s v="Operations"/>
    <n v="207"/>
    <s v="Production Operations"/>
    <n v="705"/>
    <s v="Maintenance"/>
    <s v="Maintenance"/>
    <s v="Maintenance Shared Services"/>
    <s v="1962"/>
    <s v="Tengiz fleet"/>
    <m/>
    <m/>
    <m/>
    <s v="Non-Critical"/>
    <s v="OOO AZK &quot;TOR&quot;"/>
    <s v="84382L"/>
    <s v="KZT"/>
    <n v="3031000"/>
    <s v="2015"/>
    <n v="8"/>
    <m/>
    <m/>
    <d v="1899-12-31T00:00:00"/>
    <s v="KGI190582"/>
    <d v="1899-12-31T00:00:00"/>
    <n v="20"/>
    <d v="2015-08-04T00:00:00"/>
    <m/>
    <s v="0"/>
    <s v="0"/>
    <m/>
    <s v="175/70 R13"/>
    <m/>
    <s v="TRL 051"/>
    <s v="231784"/>
    <s v="2023"/>
    <s v="2035"/>
    <m/>
    <m/>
    <n v="2168"/>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086"/>
    <s v="Active"/>
    <s v="979EAD"/>
    <s v="TANK TRAILER REFRIGERATED 71762А 1150LTR"/>
    <s v="N-COCR"/>
    <x v="1"/>
    <s v="Tengiz"/>
    <s v="XJ671762AG0000001"/>
    <m/>
    <n v="20850"/>
    <s v="ACTIVE"/>
    <n v="200"/>
    <s v="Maintenance Shared Services"/>
    <s v="Operations"/>
    <n v="207"/>
    <s v="Production Operations"/>
    <n v="705"/>
    <s v="Maintenance"/>
    <s v="Maintenance"/>
    <s v="Maintenance Shared Services"/>
    <s v="1963"/>
    <s v="Tengiz fleet"/>
    <m/>
    <m/>
    <m/>
    <s v="Non-Critical"/>
    <s v="TECHNOTERRA"/>
    <s v="71762А"/>
    <s v="KZT"/>
    <n v="3243255.97"/>
    <s v="2016"/>
    <n v="7"/>
    <m/>
    <m/>
    <d v="2017-07-07T00:00:00"/>
    <s v="191200"/>
    <d v="1899-12-31T00:00:00"/>
    <n v="20"/>
    <d v="2017-11-06T00:00:00"/>
    <m/>
    <s v="0"/>
    <s v="0"/>
    <m/>
    <s v="175/70 R13"/>
    <m/>
    <s v="TRL 051"/>
    <s v="247405"/>
    <s v="2024"/>
    <s v="2036"/>
    <m/>
    <s v="NO"/>
    <n v="2169"/>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087"/>
    <s v="Active"/>
    <s v="978EAD"/>
    <s v="TANK TRAILER REFRIGERATED 71762А 1150LTR"/>
    <s v="N-COCR"/>
    <x v="1"/>
    <s v="Tengiz"/>
    <s v="XJ671762AG0000002"/>
    <m/>
    <n v="20850"/>
    <s v="ACTIVE"/>
    <n v="200"/>
    <s v="Maintenance Shared Services"/>
    <s v="Operations"/>
    <n v="207"/>
    <s v="Production Operations"/>
    <n v="705"/>
    <s v="Maintenance"/>
    <s v="Maintenance"/>
    <s v="Maintenance Shared Services"/>
    <s v="1964"/>
    <s v="Tengiz fleet"/>
    <m/>
    <m/>
    <m/>
    <s v="Non-Critical"/>
    <s v="TECHNOTERRA"/>
    <s v="71762А"/>
    <s v="KZT"/>
    <n v="3243255.97"/>
    <s v="2016"/>
    <n v="7"/>
    <m/>
    <m/>
    <d v="2017-07-07T00:00:00"/>
    <s v="191199"/>
    <d v="1899-12-31T00:00:00"/>
    <n v="20"/>
    <d v="2017-11-06T00:00:00"/>
    <m/>
    <s v="0"/>
    <s v="0"/>
    <m/>
    <s v="175/70 R13"/>
    <m/>
    <s v="TRL 051"/>
    <s v="247405"/>
    <s v="2024"/>
    <s v="2036"/>
    <m/>
    <s v="NO"/>
    <n v="2170"/>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088"/>
    <s v="Active"/>
    <s v="977EAD"/>
    <s v="TANK TRAILER REFRIGERATED 71762А 1150LTR"/>
    <s v="N-COCR"/>
    <x v="1"/>
    <s v="Tengiz"/>
    <s v="XJ671762AG0000003"/>
    <m/>
    <n v="20850"/>
    <s v="ACTIVE"/>
    <n v="200"/>
    <s v="Maintenance Shared Services"/>
    <s v="Operations"/>
    <n v="207"/>
    <s v="Production Operations"/>
    <n v="705"/>
    <s v="Maintenance"/>
    <s v="Maintenance"/>
    <s v="Maintenance Shared Services"/>
    <s v="1965"/>
    <s v="Tengiz fleet"/>
    <m/>
    <m/>
    <m/>
    <s v="Non-Critical"/>
    <s v="TECHNOTERRA"/>
    <s v="71762А"/>
    <s v="KZT"/>
    <n v="3243255.97"/>
    <s v="2016"/>
    <n v="7"/>
    <m/>
    <m/>
    <d v="2017-07-07T00:00:00"/>
    <s v="191198"/>
    <d v="1899-12-31T00:00:00"/>
    <n v="20"/>
    <d v="2017-11-06T00:00:00"/>
    <m/>
    <s v="0"/>
    <s v="0"/>
    <m/>
    <s v="175/70 R13"/>
    <m/>
    <s v="TRL 051"/>
    <s v="247405"/>
    <s v="2024"/>
    <s v="2036"/>
    <m/>
    <s v="NO"/>
    <n v="2171"/>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089"/>
    <s v="Reserved"/>
    <s v="H09306"/>
    <s v="MOBILE TRAILER VAN ISOTHERMAL"/>
    <s v="N-COCR"/>
    <x v="1"/>
    <s v="Tengiz"/>
    <s v="X893791M2G0AB9208"/>
    <m/>
    <n v="20530"/>
    <s v="ACTIVE"/>
    <n v="150"/>
    <s v="ERT - Base"/>
    <s v="OE/HSE"/>
    <n v="205"/>
    <s v="OE/HSE"/>
    <n v="607"/>
    <s v="Tengiz OE/HSE"/>
    <s v="Tengiz OE/HSE"/>
    <s v="ERT - Base"/>
    <s v="1014"/>
    <s v="Tengiz fleet"/>
    <m/>
    <m/>
    <m/>
    <s v="Non-Critical"/>
    <s v="Istok"/>
    <s v="Istok 3791М2"/>
    <s v="KZT"/>
    <n v="1468000"/>
    <s v="2016"/>
    <n v="7"/>
    <m/>
    <m/>
    <d v="2017-03-04T00:00:00"/>
    <s v="ED00015856"/>
    <d v="2016-11-24T00:00:00"/>
    <n v="20"/>
    <d v="2016-04-14T00:00:00"/>
    <m/>
    <s v="0"/>
    <s v="0"/>
    <m/>
    <m/>
    <m/>
    <s v="TRL 064"/>
    <s v="255919"/>
    <s v="2036"/>
    <s v="2036"/>
    <m/>
    <s v="YES"/>
    <n v="1016"/>
    <m/>
    <m/>
    <s v="17.11.24-xeza: The service zone was changed from &quot;TMF-1&quot; to &quot;N-COCR&quot;, according to the e-mail from Contracts Manager with confirmed by Fleet maintenance and Inspection Team Lead as of 17.11.24.(Inbox-Fleet maintenance and Inspection Team Lead)._x000a__x000a_20.06.24-sutz: The status was changed to “Reserved” according to the e-mail from TCO Fleet maintenance and inspection Team Lead’ Andrey Pavelko as of 20.06.24. (Inbox - TCO Fleet maint and inspec Team Lead) Data was deleted in 06-2024 Assigned Equipments Report."/>
    <s v="NO"/>
    <x v="1"/>
    <m/>
    <x v="1"/>
    <m/>
    <n v="0"/>
    <m/>
    <s v=""/>
    <x v="1"/>
    <s v="GPS"/>
    <s v="Trailer (mobile office, pump etc.)"/>
    <s v="Assigned"/>
    <s v="ERT"/>
    <s v="N/A"/>
    <s v="N/A"/>
    <s v="N/A"/>
    <s v="N/A"/>
    <s v="N/A"/>
    <s v="N/A"/>
    <s v="N/A"/>
    <s v="N/A"/>
    <m/>
    <m/>
    <m/>
    <x v="1"/>
    <m/>
    <m/>
    <m/>
    <s v="Removed from data gathering scope"/>
    <s v="ERT Base: Azamat Tatcheyev / Said Dosmukhanbetov"/>
  </r>
  <r>
    <n v="1252090"/>
    <s v="Sent to BP"/>
    <s v="H18506"/>
    <s v="MOBILE TRAILER VAN"/>
    <s v="N-COCR"/>
    <x v="1"/>
    <s v="Tengiz"/>
    <s v="Z02713206H0003759"/>
    <s v="Z02713206H0003759"/>
    <n v="20850"/>
    <s v="ACTIVE"/>
    <n v="200"/>
    <s v="Maintenance Shared Services"/>
    <s v="Operations"/>
    <n v="207"/>
    <s v="Production Operations"/>
    <n v="705"/>
    <s v="Maintenance"/>
    <s v="Maintenance"/>
    <s v="Maintenance Shared Services"/>
    <s v="1966"/>
    <s v="Tengiz fleet"/>
    <m/>
    <m/>
    <m/>
    <s v="Non-Critical"/>
    <s v="Saransk Special Technics"/>
    <s v="SST-7132-06"/>
    <s v="KZT"/>
    <n v="366450"/>
    <s v="2017"/>
    <n v="6"/>
    <m/>
    <m/>
    <d v="1899-12-31T00:00:00"/>
    <m/>
    <d v="2019-04-10T00:00:00"/>
    <n v="20"/>
    <d v="2017-02-11T00:00:00"/>
    <m/>
    <s v="0"/>
    <s v="0"/>
    <m/>
    <m/>
    <s v="175/70 R13"/>
    <s v="TRL 052"/>
    <s v="273718"/>
    <s v="2037"/>
    <s v="2037"/>
    <m/>
    <m/>
    <n v="2172"/>
    <m/>
    <m/>
    <m/>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52091"/>
    <s v="Sent to BP"/>
    <s v="H18606"/>
    <s v="MOBILE TRAILER VAN"/>
    <s v="N-COCR"/>
    <x v="1"/>
    <s v="Tengiz"/>
    <s v="Z02713206H0003765"/>
    <s v="Z02713206H0003765"/>
    <n v="20850"/>
    <s v="ACTIVE"/>
    <n v="200"/>
    <s v="Maintenance Shared Services"/>
    <s v="Operations"/>
    <n v="207"/>
    <s v="Production Operations"/>
    <n v="705"/>
    <s v="Maintenance"/>
    <s v="Maintenance"/>
    <s v="Maintenance Shared Services"/>
    <s v="1967"/>
    <s v="Tengiz fleet"/>
    <m/>
    <m/>
    <m/>
    <s v="Non-Critical"/>
    <s v="Saransk Special Technics"/>
    <s v="SST-7132-06"/>
    <s v="KZT"/>
    <n v="366450"/>
    <s v="2017"/>
    <n v="6"/>
    <m/>
    <m/>
    <d v="1899-12-31T00:00:00"/>
    <m/>
    <d v="2019-04-10T00:00:00"/>
    <n v="20"/>
    <d v="2017-02-11T00:00:00"/>
    <m/>
    <s v="0"/>
    <s v="0"/>
    <m/>
    <m/>
    <s v="175/70 R13"/>
    <s v="TRL 052"/>
    <s v="273718"/>
    <s v="2037"/>
    <s v="2037"/>
    <m/>
    <m/>
    <n v="2173"/>
    <m/>
    <m/>
    <m/>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52092"/>
    <s v="Active"/>
    <s v="H16206"/>
    <s v="MOBILE ACCOMMODATION TRAILER 2 AXLE"/>
    <s v="N-COCR"/>
    <x v="1"/>
    <s v="Tengiz"/>
    <s v="XEW822E22H0000688"/>
    <s v="XEW822E22H0000688"/>
    <n v="20850"/>
    <s v="ACTIVE"/>
    <n v="200"/>
    <s v="Maintenance Shared Services"/>
    <s v="Operations"/>
    <n v="207"/>
    <s v="Production Operations"/>
    <n v="705"/>
    <s v="Maintenance"/>
    <s v="Maintenance"/>
    <s v="Central Maint. Supv.Staff/Sh"/>
    <s v="1015"/>
    <s v="Tengiz fleet"/>
    <m/>
    <m/>
    <m/>
    <s v="Non-Critical"/>
    <s v="Kamenskavto"/>
    <s v="846602-0000010-2E22"/>
    <s v="KZT"/>
    <n v="3625440"/>
    <s v="2017"/>
    <n v="5"/>
    <m/>
    <m/>
    <d v="2017-12-20T00:00:00"/>
    <s v="52466"/>
    <d v="2017-11-27T00:00:00"/>
    <n v="20"/>
    <d v="2018-01-03T00:00:00"/>
    <m/>
    <s v="0"/>
    <s v="0"/>
    <m/>
    <m/>
    <s v="175/70 R13"/>
    <s v="TRL 053"/>
    <s v="273148"/>
    <s v="2028"/>
    <s v="2038"/>
    <m/>
    <s v="YES"/>
    <n v="1017"/>
    <m/>
    <m/>
    <s v="04.02.25-sutz: The Service Zone was changed from TMF1 to “NON-COCR”, according to the e-mail from TCO Transportation Team Lead with confirmed as of 03.02.2025 (Inbox-TCO Transportation Team Lead)_x000a_"/>
    <s v="NO"/>
    <x v="1"/>
    <m/>
    <x v="1"/>
    <m/>
    <n v="0"/>
    <m/>
    <s v="Plant KTL/Завод КТЛ"/>
    <x v="1"/>
    <s v="GPS"/>
    <s v="Trailer (mobile office, pump etc.)"/>
    <s v="Shared with conditions"/>
    <m/>
    <s v="N/A"/>
    <s v="N/A"/>
    <s v="N/A"/>
    <s v="N/A"/>
    <s v="N/A"/>
    <s v="N/A"/>
    <s v="N/A"/>
    <s v="N/A"/>
    <s v="TCO MSS BP"/>
    <s v="200-4401"/>
    <s v="mssls@tengizchevroil.com"/>
    <x v="1"/>
    <m/>
    <m/>
    <m/>
    <m/>
    <s v="Maintenance: Assylbek Amangaliyev / Yerkin Dauletov"/>
  </r>
  <r>
    <n v="1252093"/>
    <s v="Active"/>
    <s v="H16306"/>
    <s v="MOBILE ACCOMMODATION TRAILER 2 AXLE"/>
    <s v="N-COCR"/>
    <x v="1"/>
    <s v="Tengiz"/>
    <s v="XEW822E22H0000687"/>
    <s v="XEW822E22H0000687"/>
    <n v="20850"/>
    <s v="ACTIVE"/>
    <n v="200"/>
    <s v="Maintenance Shared Services"/>
    <s v="Operations"/>
    <n v="207"/>
    <s v="Production Operations"/>
    <n v="705"/>
    <s v="Maintenance"/>
    <s v="Maintenance"/>
    <s v="Central Maint. Supv.Staff/Sh"/>
    <s v="1016"/>
    <s v="Tengiz fleet"/>
    <m/>
    <m/>
    <m/>
    <s v="Non-Critical"/>
    <s v="Kamenskavto"/>
    <s v="846602-0000010-2E22"/>
    <s v="KZT"/>
    <n v="3625440"/>
    <s v="2017"/>
    <n v="5"/>
    <m/>
    <m/>
    <d v="2017-12-20T00:00:00"/>
    <s v="52465"/>
    <d v="2017-11-27T00:00:00"/>
    <n v="20"/>
    <d v="2018-01-03T00:00:00"/>
    <m/>
    <s v="0"/>
    <s v="0"/>
    <m/>
    <m/>
    <s v="175/70 R13"/>
    <s v="TRL 053"/>
    <s v="273148"/>
    <s v="2028"/>
    <s v="2038"/>
    <m/>
    <s v="YES"/>
    <n v="1018"/>
    <m/>
    <m/>
    <s v="04.02.25-sutz: The Service Zone was changed from TMF1 to “NON-COCR”, according to the e-mail from TCO Transportation Team Lead with confirmed as of 03.02.2025 (Inbox-TCO Transportation Team Lead)_x000a_"/>
    <s v="NO"/>
    <x v="1"/>
    <m/>
    <x v="1"/>
    <m/>
    <n v="0"/>
    <m/>
    <s v="Plant KTL/Завод КТЛ"/>
    <x v="1"/>
    <s v="GPS"/>
    <s v="Trailer (mobile office, pump etc.)"/>
    <s v="Shared with conditions"/>
    <m/>
    <s v="N/A"/>
    <s v="N/A"/>
    <s v="N/A"/>
    <s v="N/A"/>
    <s v="N/A"/>
    <s v="N/A"/>
    <s v="N/A"/>
    <s v="N/A"/>
    <s v="TCO MSS BP"/>
    <s v="200-4401"/>
    <s v="mssls@tengizchevroil.com"/>
    <x v="1"/>
    <m/>
    <m/>
    <m/>
    <m/>
    <s v="Maintenance: Assylbek Amangaliyev / Yerkin Dauletov"/>
  </r>
  <r>
    <n v="1252094"/>
    <s v="Active"/>
    <s v="H16406"/>
    <s v="MOBILE ACCOMMODATION TRAILER 2 AXLE"/>
    <s v="N-COCR"/>
    <x v="1"/>
    <s v="Tengiz"/>
    <s v="XEW822E22H0000689"/>
    <s v="XEW822E22H0000689"/>
    <n v="20850"/>
    <s v="ACTIVE"/>
    <n v="200"/>
    <s v="Maintenance Shared Services"/>
    <s v="Operations"/>
    <n v="207"/>
    <s v="Production Operations"/>
    <n v="705"/>
    <s v="Maintenance"/>
    <s v="Maintenance"/>
    <s v="Major Maintenance"/>
    <s v="1017"/>
    <s v="Tengiz fleet"/>
    <m/>
    <m/>
    <m/>
    <s v="Non-Critical"/>
    <s v="Kamenskavto"/>
    <s v="846602-0000010-2E22"/>
    <s v="KZT"/>
    <n v="3625440"/>
    <s v="2017"/>
    <n v="6"/>
    <m/>
    <m/>
    <m/>
    <s v="52464"/>
    <d v="2017-11-28T00:00:00"/>
    <n v="20"/>
    <d v="2017-11-28T00:00:00"/>
    <m/>
    <s v="0"/>
    <s v="0"/>
    <m/>
    <m/>
    <s v="175/70 R13"/>
    <s v="TRL 053"/>
    <s v="273148"/>
    <s v="2027"/>
    <s v="2037"/>
    <m/>
    <s v="YES"/>
    <n v="1019"/>
    <m/>
    <m/>
    <s v="04.03.25-sutz: CC was changed from 20830-Central Maint. Supv.Staff/Sh to 20815 - Major Maintenance, according to the e-mail from TCO Transportation Team Lead with confirmed as of 04.03.2025.(Inbox-CC Change)_x000a__x000a_04.02.25-sutz: The Service Zone was changed from TMF1 to “NON-COCR”, according to the e-mail from TCO Transportation Team Lead with confirmed as of 03.02.2025 (Inbox-TCO Transportation Team Lead)_x000a_"/>
    <s v="NO"/>
    <x v="1"/>
    <m/>
    <x v="1"/>
    <m/>
    <n v="0"/>
    <m/>
    <s v="Plant KTL/Завод КТЛ"/>
    <x v="1"/>
    <s v="GPS"/>
    <s v="Trailer (mobile office, pump etc.)"/>
    <s v="Shared with conditions"/>
    <m/>
    <s v="N/A"/>
    <s v="N/A"/>
    <s v="N/A"/>
    <s v="N/A"/>
    <s v="N/A"/>
    <s v="N/A"/>
    <s v="N/A"/>
    <s v="N/A"/>
    <s v="TCO MSS BP"/>
    <s v="200-4401"/>
    <s v="mssls@tengizchevroil.com"/>
    <x v="1"/>
    <m/>
    <m/>
    <m/>
    <m/>
    <s v="Maintenance: Assylbek Amangaliyev / Yerkin Dauletov"/>
  </r>
  <r>
    <n v="1252095"/>
    <s v="Active"/>
    <s v="H16506"/>
    <s v="MOBILE ACCOMMODATION TRAILER 2 AXLE"/>
    <s v="N-COCR"/>
    <x v="1"/>
    <s v="Tengiz"/>
    <s v="XEW822E22H0000686"/>
    <s v="XEW822E22H0000686"/>
    <n v="20850"/>
    <s v="ACTIVE"/>
    <n v="200"/>
    <s v="Maintenance Shared Services"/>
    <s v="Operations"/>
    <n v="207"/>
    <s v="Production Operations"/>
    <n v="705"/>
    <s v="Maintenance"/>
    <s v="Maintenance"/>
    <s v="Central Maint. Supv.Staff/Sh"/>
    <s v="1018"/>
    <s v="Tengiz fleet"/>
    <m/>
    <m/>
    <m/>
    <s v="Non-Critical"/>
    <s v="Kamenskavto"/>
    <s v="846602-0000010-2E22"/>
    <s v="KZT"/>
    <n v="3625440"/>
    <s v="2017"/>
    <n v="6"/>
    <m/>
    <m/>
    <m/>
    <s v="52463"/>
    <d v="2017-11-28T00:00:00"/>
    <n v="20"/>
    <d v="2017-11-27T00:00:00"/>
    <m/>
    <s v="0"/>
    <s v="0"/>
    <m/>
    <m/>
    <s v="175/70 R13"/>
    <s v="TRL 053"/>
    <s v="273148"/>
    <s v="2027"/>
    <s v="2037"/>
    <m/>
    <s v="YES"/>
    <n v="1020"/>
    <m/>
    <m/>
    <s v="04.02.25-sutz: The Service Zone was changed from TMF1 to “NON-COCR”, according to the e-mail from TCO Transportation Team Lead with confirmed as of 03.02.2025 (Inbox-TCO Transportation Team Lead)_x000a_"/>
    <s v="NO"/>
    <x v="1"/>
    <m/>
    <x v="1"/>
    <m/>
    <n v="0"/>
    <m/>
    <s v="Plant KTL/Завод КТЛ"/>
    <x v="1"/>
    <s v="GPS"/>
    <s v="Trailer (mobile office, pump etc.)"/>
    <s v="Shared with conditions"/>
    <m/>
    <s v="N/A"/>
    <s v="N/A"/>
    <s v="N/A"/>
    <s v="N/A"/>
    <s v="N/A"/>
    <s v="N/A"/>
    <s v="N/A"/>
    <s v="N/A"/>
    <s v="TCO MSS BP"/>
    <s v="200-4401"/>
    <s v="mssls@tengizchevroil.com"/>
    <x v="1"/>
    <m/>
    <m/>
    <m/>
    <m/>
    <s v="Maintenance: Assylbek Amangaliyev / Yerkin Dauletov"/>
  </r>
  <r>
    <n v="1252096"/>
    <s v="Reserved"/>
    <s v="H17206"/>
    <s v="TRAILER SIGNAL"/>
    <s v="TMF1"/>
    <x v="1"/>
    <s v="Tengiz"/>
    <s v="X43817701H0013853"/>
    <s v="X43817701H0013853"/>
    <n v="13780"/>
    <s v="ACTIVE"/>
    <n v="200"/>
    <s v="Heavy Equipment Operations"/>
    <s v="Operations"/>
    <n v="209"/>
    <s v="Supply Chain Management"/>
    <n v="322"/>
    <s v="Tengiz Ground Transportation"/>
    <s v="SCM Logistics"/>
    <s v="Registration Department"/>
    <s v="1019"/>
    <s v="Tengiz fleet"/>
    <s v="Available"/>
    <m/>
    <m/>
    <s v="Non-Critical"/>
    <s v="MZCA"/>
    <s v="817701"/>
    <s v="KZT"/>
    <n v="1906143"/>
    <s v="2017"/>
    <n v="5"/>
    <m/>
    <m/>
    <d v="2018-02-16T00:00:00"/>
    <s v="EB00052744"/>
    <d v="2017-12-23T00:00:00"/>
    <n v="20"/>
    <d v="2018-01-28T00:00:00"/>
    <m/>
    <s v="0"/>
    <s v="0"/>
    <m/>
    <s v="175/70 R13 82H"/>
    <m/>
    <s v="TRL 054"/>
    <s v="274641"/>
    <s v="2028"/>
    <s v="2038"/>
    <m/>
    <m/>
    <n v="1021"/>
    <m/>
    <m/>
    <s v="16.02.24-sutz: The status was changed to &quot;Reserved&quot;, according to the e-mail from TCO Transportation Team Lead as of 15.02.2024._x000a__x000a_14.02.24-sutz: The trailer was returned from CC 13502 – Roads Group SCM to CC 13780 - Registration Department, according to the acceptance act as of 13.02.2024 with e-mail from Registration Dept. with confirmed by TCO Transportation Team Lead. (Inbox - CC Change as of 14.02.2024). Assigned Equipment Report for Feb'24 was updated."/>
    <s v="NO"/>
    <x v="1"/>
    <m/>
    <x v="1"/>
    <m/>
    <n v="0"/>
    <m/>
    <s v=""/>
    <x v="1"/>
    <s v="GPS"/>
    <s v="Trailer cargo"/>
    <s v="Shared without conditions"/>
    <m/>
    <n v="500"/>
    <s v="N/A"/>
    <s v="N/A"/>
    <s v="N/A"/>
    <s v="N/A"/>
    <s v="N/A"/>
    <s v="N/A"/>
    <s v="N/A"/>
    <s v="TCO Logistics"/>
    <m/>
    <m/>
    <x v="1"/>
    <m/>
    <m/>
    <m/>
    <m/>
    <s v="SCM Logistics: Yerbol Nauryzbay  / Yerlan Yeshmagambetov"/>
  </r>
  <r>
    <n v="1252098"/>
    <s v="Reserved"/>
    <s v="H17506"/>
    <s v="TRAILER SIGNAL"/>
    <s v="TMF1"/>
    <x v="1"/>
    <s v="Tengiz"/>
    <s v="X43817701H0013855"/>
    <s v="X43817701H0013855"/>
    <n v="13780"/>
    <s v="ACTIVE"/>
    <n v="200"/>
    <s v="Heavy Equipment Operations"/>
    <s v="Operations"/>
    <n v="209"/>
    <s v="Supply Chain Management"/>
    <n v="322"/>
    <s v="Tengiz Ground Transportation"/>
    <s v="SCM Logistics"/>
    <s v="Registration Department"/>
    <s v="1020"/>
    <s v="Tengiz fleet"/>
    <s v="Available"/>
    <m/>
    <m/>
    <s v="Non-Critical"/>
    <s v="MZCA"/>
    <s v="817701"/>
    <s v="KZT"/>
    <n v="1906143"/>
    <s v="2017"/>
    <n v="5"/>
    <m/>
    <m/>
    <d v="2018-02-16T00:00:00"/>
    <s v="EB00052747"/>
    <d v="2017-12-23T00:00:00"/>
    <n v="20"/>
    <d v="2018-01-28T00:00:00"/>
    <m/>
    <s v="0"/>
    <s v="0"/>
    <m/>
    <s v="175/70 R13 82H"/>
    <m/>
    <s v="TRL 054"/>
    <s v="274641"/>
    <s v="2028"/>
    <s v="2038"/>
    <m/>
    <m/>
    <n v="1022"/>
    <m/>
    <m/>
    <s v="16.02.24-sutz: The status was changed to &quot;Reserved&quot;, according to the e-mail from TCO Transportation Team Lead as of 15.02.2024._x000a__x000a_14.02.24-sutz: The trailer was returned from CC 13502 – Roads Group SCM to CC 13780 - Registration Department, according to the acceptance act as of 13.02.2024 with e-mail from Registration Dept. with confirmed by TCO Transportation Team Lead. (Inbox - CC Change as of 14.02.2024). Assigned Equipment Report for Feb'24 was updated."/>
    <s v="NO"/>
    <x v="1"/>
    <m/>
    <x v="1"/>
    <m/>
    <n v="0"/>
    <m/>
    <s v=""/>
    <x v="1"/>
    <s v="GPS"/>
    <s v="Trailer cargo"/>
    <s v="Shared without conditions"/>
    <m/>
    <n v="500"/>
    <s v="N/A"/>
    <s v="N/A"/>
    <s v="N/A"/>
    <s v="N/A"/>
    <s v="N/A"/>
    <s v="N/A"/>
    <s v="N/A"/>
    <s v="TCO Logistics"/>
    <m/>
    <m/>
    <x v="1"/>
    <m/>
    <m/>
    <m/>
    <m/>
    <s v="SCM Logistics: Yerbol Nauryzbay  / Yerlan Yeshmagambetov"/>
  </r>
  <r>
    <n v="1252099"/>
    <s v="Reserved"/>
    <s v="H17406"/>
    <s v="TRAILER SIGNAL"/>
    <s v="TMF1"/>
    <x v="1"/>
    <s v="Tengiz"/>
    <s v="X43817701H0013856"/>
    <s v="X43817701H0013856"/>
    <n v="13780"/>
    <s v="ACTIVE"/>
    <n v="200"/>
    <s v="Heavy Equipment Operations"/>
    <s v="Operations"/>
    <n v="209"/>
    <s v="Supply Chain Management"/>
    <n v="322"/>
    <s v="Tengiz Ground Transportation"/>
    <s v="SCM Logistics"/>
    <s v="Registration Department"/>
    <s v="1021"/>
    <s v="Tengiz fleet"/>
    <s v="Available"/>
    <m/>
    <m/>
    <s v="Non-Critical"/>
    <s v="MZCA"/>
    <s v="817701"/>
    <s v="KZT"/>
    <n v="1906143"/>
    <s v="2017"/>
    <n v="5"/>
    <m/>
    <m/>
    <d v="2018-02-16T00:00:00"/>
    <s v="EB00052746"/>
    <d v="2017-12-23T00:00:00"/>
    <n v="20"/>
    <d v="2018-01-28T00:00:00"/>
    <m/>
    <s v="0"/>
    <s v="0"/>
    <m/>
    <s v="175/70 R13 82H"/>
    <m/>
    <s v="TRL 054"/>
    <s v="274641"/>
    <s v="2028"/>
    <s v="2038"/>
    <m/>
    <m/>
    <n v="1023"/>
    <m/>
    <m/>
    <s v="16.02.24-sutz: The status was changed to &quot;Reserved&quot;, according to the e-mail from TCO Transportation Team Lead as of 15.02.2024. _x000a__x000a_14.02.24-sutz: The trailer was returned from CC 13502 – Roads Group SCM to CC 13780 - Registration Department, according to the acceptance act as of 13.02.2024 with e-mail from Registration Dept. with confirmed by TCO Transportation Team Lead. (Inbox - CC Change as of 14.02.2024). Assigned Equipment Report for Feb'24 was updated."/>
    <s v="NO"/>
    <x v="1"/>
    <m/>
    <x v="1"/>
    <m/>
    <n v="0"/>
    <m/>
    <s v=""/>
    <x v="1"/>
    <s v="GPS"/>
    <s v="Trailer cargo"/>
    <s v="Shared without conditions"/>
    <m/>
    <n v="500"/>
    <s v="N/A"/>
    <s v="N/A"/>
    <s v="N/A"/>
    <s v="N/A"/>
    <s v="N/A"/>
    <s v="N/A"/>
    <s v="N/A"/>
    <s v="TCO Logistics"/>
    <m/>
    <m/>
    <x v="1"/>
    <m/>
    <m/>
    <m/>
    <m/>
    <s v="SCM Logistics: Yerbol Nauryzbay  / Yerlan Yeshmagambetov"/>
  </r>
  <r>
    <n v="1252100"/>
    <s v="Reserved"/>
    <s v="H17306"/>
    <s v="TRAILER SIGNAL"/>
    <s v="TMF1"/>
    <x v="1"/>
    <s v="Tengiz"/>
    <s v="X43817701H0013858"/>
    <s v="X43817701H0013858"/>
    <n v="13780"/>
    <s v="ACTIVE"/>
    <n v="200"/>
    <s v="Heavy Equipment Operations"/>
    <s v="Operations"/>
    <n v="209"/>
    <s v="Supply Chain Management"/>
    <n v="322"/>
    <s v="Tengiz Ground Transportation"/>
    <s v="SCM Logistics"/>
    <s v="Registration Department"/>
    <s v="1022"/>
    <s v="Tengiz fleet"/>
    <s v="Available"/>
    <m/>
    <m/>
    <s v="Non-Critical"/>
    <s v="MZCA"/>
    <s v="817701"/>
    <s v="KZT"/>
    <n v="1906143"/>
    <s v="2017"/>
    <n v="5"/>
    <m/>
    <m/>
    <d v="2018-02-16T00:00:00"/>
    <s v="EB00052745"/>
    <d v="2017-12-23T00:00:00"/>
    <n v="20"/>
    <d v="2018-01-28T00:00:00"/>
    <m/>
    <s v="0"/>
    <s v="0"/>
    <m/>
    <s v="175/70 R13 82H"/>
    <m/>
    <s v="TRL 054"/>
    <s v="274641"/>
    <s v="2028"/>
    <s v="2038"/>
    <m/>
    <m/>
    <n v="1024"/>
    <m/>
    <m/>
    <s v="16.02.24-sutz: The status was changed to &quot;Reserved&quot;, according to the e-mail from TCO Transportation Team Lead as of 15.02.2024._x000a__x000a_14.02.24-sutz: The trailer was returned from CC 13502 – Roads Group SCM to CC 13780 - Registration Department, according to the acceptance act as of 13.02.2024 with e-mail from Registration Dept. with confirmed by TCO Transportation Team Lead. (Inbox - CC Change as of 14.02.2024). Assigned Equipment Report for Feb'24 was updated."/>
    <s v="NO"/>
    <x v="1"/>
    <m/>
    <x v="1"/>
    <m/>
    <n v="0"/>
    <m/>
    <s v=""/>
    <x v="1"/>
    <s v="GPS"/>
    <s v="Trailer cargo"/>
    <s v="Shared without conditions"/>
    <m/>
    <n v="500"/>
    <s v="N/A"/>
    <s v="N/A"/>
    <s v="N/A"/>
    <s v="N/A"/>
    <s v="N/A"/>
    <s v="N/A"/>
    <s v="N/A"/>
    <s v="TCO Logistics"/>
    <n v="4629"/>
    <m/>
    <x v="1"/>
    <m/>
    <m/>
    <m/>
    <m/>
    <s v="SCM Logistics: Yerbol Nauryzbay  / Yerlan Yeshmagambetov"/>
  </r>
  <r>
    <n v="1252101"/>
    <s v="Active"/>
    <s v="H21706"/>
    <s v="TANK TRAILER REFRIGERATED 1150LTR"/>
    <s v="N-COCR"/>
    <x v="1"/>
    <s v="Tengiz"/>
    <s v="XJ671762AJ0000031"/>
    <s v="XJ671762AJ0000031"/>
    <n v="20850"/>
    <s v="ACTIVE"/>
    <n v="200"/>
    <s v="Maintenance Shared Services"/>
    <s v="Operations"/>
    <n v="207"/>
    <s v="Production Operations"/>
    <n v="705"/>
    <s v="Maintenance"/>
    <s v="Maintenance"/>
    <s v="Maintenance Shared Services"/>
    <s v="1968"/>
    <s v="Tengiz fleet"/>
    <m/>
    <m/>
    <m/>
    <s v="Non-Critical"/>
    <s v="TECHNOTERRA"/>
    <s v="71762А"/>
    <s v="KZT"/>
    <n v="3280157.07"/>
    <s v="2018"/>
    <n v="5"/>
    <m/>
    <m/>
    <d v="2018-08-17T00:00:00"/>
    <s v="EB№00054295"/>
    <d v="1899-12-31T00:00:00"/>
    <n v="20"/>
    <d v="2020-06-07T00:00:00"/>
    <m/>
    <s v="0"/>
    <s v="0"/>
    <m/>
    <s v="175/70 R13"/>
    <s v="175/70 R13"/>
    <s v="TRL 055"/>
    <s v="284030"/>
    <s v="2026"/>
    <s v="2038"/>
    <m/>
    <s v="NO"/>
    <n v="2174"/>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102"/>
    <s v="Active"/>
    <s v="H21806"/>
    <s v="TANK TRAILER REFRIGERATED 1150LTR"/>
    <s v="N-COCR"/>
    <x v="1"/>
    <s v="Tengiz"/>
    <s v="XJ671762AJ0000032"/>
    <s v="XJ671762AJ0000032"/>
    <n v="20850"/>
    <s v="ACTIVE"/>
    <n v="200"/>
    <s v="Maintenance Shared Services"/>
    <s v="Operations"/>
    <n v="207"/>
    <s v="Production Operations"/>
    <n v="705"/>
    <s v="Maintenance"/>
    <s v="Maintenance"/>
    <s v="Maintenance Shared Services"/>
    <s v="1969"/>
    <s v="Tengiz fleet"/>
    <m/>
    <m/>
    <m/>
    <s v="Non-Critical"/>
    <s v="TECHNOTERRA"/>
    <s v="71762А"/>
    <s v="KZT"/>
    <n v="3280157.07"/>
    <s v="2018"/>
    <n v="5"/>
    <m/>
    <m/>
    <d v="2018-08-17T00:00:00"/>
    <s v="EB№00054296"/>
    <d v="1899-12-31T00:00:00"/>
    <n v="20"/>
    <d v="2020-06-07T00:00:00"/>
    <m/>
    <s v="0"/>
    <s v="0"/>
    <m/>
    <s v="175/70 R13"/>
    <s v="175/70 R13"/>
    <s v="TRL 055"/>
    <s v="284030"/>
    <s v="2026"/>
    <s v="2038"/>
    <m/>
    <s v="NO"/>
    <n v="2175"/>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103"/>
    <s v="Active"/>
    <s v="H21906"/>
    <s v="TANK TRAILER REFRIGERATED 1150LTR"/>
    <s v="N-COCR"/>
    <x v="1"/>
    <s v="Tengiz"/>
    <s v="XJ671762AJ0000033"/>
    <s v="XJ671762AJ0000033"/>
    <n v="20850"/>
    <s v="ACTIVE"/>
    <n v="200"/>
    <s v="Maintenance Shared Services"/>
    <s v="Operations"/>
    <n v="207"/>
    <s v="Production Operations"/>
    <n v="705"/>
    <s v="Maintenance"/>
    <s v="Maintenance"/>
    <s v="Maintenance Shared Services"/>
    <s v="1970"/>
    <s v="Tengiz fleet"/>
    <m/>
    <m/>
    <m/>
    <s v="Non-Critical"/>
    <s v="TECHNOTERRA"/>
    <s v="71762А"/>
    <s v="KZT"/>
    <n v="3280157.07"/>
    <s v="2018"/>
    <n v="5"/>
    <m/>
    <m/>
    <d v="2018-08-17T00:00:00"/>
    <s v="EB№00054297"/>
    <d v="1899-12-31T00:00:00"/>
    <n v="20"/>
    <d v="2020-06-07T00:00:00"/>
    <m/>
    <s v="0"/>
    <s v="0"/>
    <m/>
    <s v="175/70 R13"/>
    <s v="175/70 R13"/>
    <s v="TRL 055"/>
    <s v="284030"/>
    <s v="2026"/>
    <s v="2038"/>
    <m/>
    <s v="NO"/>
    <n v="2176"/>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104"/>
    <s v="Active"/>
    <s v="H22006"/>
    <s v="TANK TRAILER REFRIGERATED 1150LTR"/>
    <s v="N-COCR"/>
    <x v="1"/>
    <s v="Tengiz"/>
    <s v="XJ671762AJ0000034"/>
    <s v="XJ671762AJ0000034"/>
    <n v="20850"/>
    <s v="ACTIVE"/>
    <n v="200"/>
    <s v="Maintenance Shared Services"/>
    <s v="Operations"/>
    <n v="207"/>
    <s v="Production Operations"/>
    <n v="705"/>
    <s v="Maintenance"/>
    <s v="Maintenance"/>
    <s v="Maintenance Shared Services"/>
    <s v="1971"/>
    <s v="Tengiz fleet"/>
    <m/>
    <m/>
    <m/>
    <s v="Non-Critical"/>
    <s v="TECHNOTERRA"/>
    <s v="71762А"/>
    <s v="KZT"/>
    <n v="3280157.07"/>
    <s v="2018"/>
    <n v="5"/>
    <m/>
    <m/>
    <d v="2018-08-17T00:00:00"/>
    <s v="EB№00054298"/>
    <d v="1899-12-31T00:00:00"/>
    <n v="20"/>
    <d v="2020-06-07T00:00:00"/>
    <m/>
    <s v="0"/>
    <s v="0"/>
    <m/>
    <s v="175/70 R13"/>
    <s v="175/70 R13"/>
    <s v="TRL 055"/>
    <s v="284030"/>
    <s v="2026"/>
    <s v="2038"/>
    <m/>
    <s v="NO"/>
    <n v="2177"/>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105"/>
    <s v="Active"/>
    <s v="H21606"/>
    <s v="TANK TRAILER REFRIGERATED 1150LTR"/>
    <s v="N-COCR"/>
    <x v="1"/>
    <s v="Tengiz"/>
    <s v="XJ671762AJ0000035"/>
    <s v="XJ671762AJ0000035"/>
    <n v="20850"/>
    <s v="ACTIVE"/>
    <n v="200"/>
    <s v="Maintenance Shared Services"/>
    <s v="Operations"/>
    <n v="207"/>
    <s v="Production Operations"/>
    <n v="705"/>
    <s v="Maintenance"/>
    <s v="Maintenance"/>
    <s v="Maintenance Shared Services"/>
    <s v="1972"/>
    <s v="Tengiz fleet"/>
    <m/>
    <m/>
    <m/>
    <s v="Non-Critical"/>
    <s v="TECHNOTERRA"/>
    <s v="71762А"/>
    <s v="KZT"/>
    <n v="3280157.07"/>
    <s v="2018"/>
    <n v="5"/>
    <m/>
    <m/>
    <d v="2018-08-17T00:00:00"/>
    <s v="EB№00054294"/>
    <d v="1899-12-31T00:00:00"/>
    <n v="20"/>
    <d v="2020-06-07T00:00:00"/>
    <m/>
    <s v="0"/>
    <s v="0"/>
    <m/>
    <s v="175/70 R13"/>
    <s v="175/70 R13"/>
    <s v="TRL 055"/>
    <s v="284030"/>
    <s v="2026"/>
    <s v="2038"/>
    <m/>
    <s v="NO"/>
    <n v="2178"/>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106"/>
    <s v="Active"/>
    <s v="H23606"/>
    <s v="TANK TRAILER REFRIGERATED 1150LTR"/>
    <s v="N-COCR"/>
    <x v="1"/>
    <s v="Tengiz"/>
    <s v="XJ671762AJ0000036"/>
    <s v="XJ671762AJ0000036"/>
    <n v="20850"/>
    <s v="ACTIVE"/>
    <n v="200"/>
    <s v="Maintenance Shared Services"/>
    <s v="Operations"/>
    <n v="207"/>
    <s v="Production Operations"/>
    <n v="705"/>
    <s v="Maintenance"/>
    <s v="Maintenance"/>
    <s v="Maintenance Shared Services"/>
    <s v="1973"/>
    <s v="Tengiz fleet"/>
    <m/>
    <m/>
    <m/>
    <s v="Non-Critical"/>
    <s v="TECHNOTERRA"/>
    <s v="71762А"/>
    <s v="KZT"/>
    <n v="3280157.07"/>
    <s v="2018"/>
    <n v="5"/>
    <m/>
    <m/>
    <d v="2018-08-17T00:00:00"/>
    <s v="EB№00054299"/>
    <d v="1899-12-31T00:00:00"/>
    <n v="20"/>
    <d v="2020-06-07T00:00:00"/>
    <m/>
    <s v="0"/>
    <s v="0"/>
    <m/>
    <s v="175/70 R13"/>
    <s v="175/70 R13"/>
    <s v="TRL 055"/>
    <s v="284030"/>
    <s v="2026"/>
    <s v="2038"/>
    <m/>
    <s v="NO"/>
    <n v="2179"/>
    <m/>
    <m/>
    <s v="16.02.24-sutz: CC was changed to 20850 - Maintenance Shared Services, according to the e-mail from Registration Dept with confirmed by Fleet maintenance and inspection Team Lead as of 07.02.2024 (Inbox - CC Change)_x000a_"/>
    <s v="NO"/>
    <x v="1"/>
    <m/>
    <x v="1"/>
    <m/>
    <n v="0"/>
    <m/>
    <s v="NCC/СБПО"/>
    <x v="1"/>
    <s v="GPS"/>
    <s v="Trailer (mobile office, pump etc.)"/>
    <s v="Shared with conditions"/>
    <m/>
    <s v="N/A"/>
    <n v="1.1499999999999999"/>
    <s v="N/A"/>
    <s v="N/A"/>
    <s v="N/A"/>
    <s v="N/A"/>
    <s v="N/A"/>
    <s v="N/A"/>
    <s v="TCO MSS BP"/>
    <s v="200-4410"/>
    <s v="msslte@tengizchevroil.com"/>
    <x v="1"/>
    <m/>
    <m/>
    <m/>
    <m/>
    <s v="Maintenance: Assylbek Amangaliyev / Yerkin Dauletov"/>
  </r>
  <r>
    <n v="1252107"/>
    <s v="Sent to BP"/>
    <s v="AKDE123"/>
    <s v="MOBILE OFFICE TRAILER 2 AXLE"/>
    <s v="N-COCR"/>
    <x v="1"/>
    <s v="Tengiz"/>
    <s v="XSC847070K0007059"/>
    <m/>
    <n v="20302"/>
    <s v="ACTIVE"/>
    <n v="200"/>
    <s v="Drilling ERT"/>
    <s v="Operations"/>
    <n v="203"/>
    <s v="Drilling"/>
    <n v="500"/>
    <s v="Drilling"/>
    <s v="Drilling"/>
    <s v="DRILLING ERT"/>
    <s v="1974"/>
    <s v="Tengiz fleet"/>
    <m/>
    <m/>
    <m/>
    <s v="Non-Critical"/>
    <s v="LLC Orsk Trailers"/>
    <s v="847070-0001220"/>
    <s v="KZT"/>
    <n v="7942678.5700000003"/>
    <s v="2019"/>
    <n v="3"/>
    <m/>
    <m/>
    <d v="2020-02-24T00:00:00"/>
    <s v="АТБ№ 000242"/>
    <d v="2021-06-12T00:00:00"/>
    <n v="20"/>
    <d v="2021-04-02T00:00:00"/>
    <m/>
    <s v="0"/>
    <s v="0"/>
    <m/>
    <m/>
    <m/>
    <s v="TRL 056"/>
    <s v="315076"/>
    <s v="2030"/>
    <s v="2040"/>
    <m/>
    <s v="NO"/>
    <n v="2180"/>
    <m/>
    <m/>
    <m/>
    <s v="NO"/>
    <x v="1"/>
    <m/>
    <x v="1"/>
    <m/>
    <n v="0"/>
    <m/>
    <s v="Wells, Field"/>
    <x v="1"/>
    <s v="GPS"/>
    <s v="Trailer (mobile office, pump etc.)"/>
    <s v="Assigned"/>
    <s v="MRM RMG Trailer"/>
    <s v="N/A"/>
    <s v="N/A"/>
    <s v="N/A"/>
    <s v="N/A"/>
    <s v="N/A"/>
    <s v="N/A"/>
    <s v="N/A"/>
    <s v="N/A"/>
    <m/>
    <m/>
    <m/>
    <x v="1"/>
    <m/>
    <m/>
    <m/>
    <m/>
    <s v="Drilling: Kyle Harrelson / Joseph Bothner"/>
  </r>
  <r>
    <n v="1252108"/>
    <s v="Active"/>
    <s v="38AAE06"/>
    <s v="MOBILE TRAILER VAN"/>
    <s v="TMF1"/>
    <x v="1"/>
    <s v="Tengiz"/>
    <s v="XKY7194C1M0014636"/>
    <m/>
    <n v="32002"/>
    <s v="ACTIVE"/>
    <n v="200"/>
    <s v="FGP Maintenance"/>
    <s v="Operations"/>
    <n v="207"/>
    <s v="Production Operations"/>
    <n v="703"/>
    <s v="FGP Ops"/>
    <s v="FGP Ops"/>
    <s v="FGP-OPS-Non"/>
    <s v="1425"/>
    <s v="Tengiz fleet"/>
    <s v="Available"/>
    <m/>
    <m/>
    <s v="Non-Critical"/>
    <s v="OOO “KMZ”"/>
    <m/>
    <m/>
    <m/>
    <m/>
    <m/>
    <m/>
    <m/>
    <d v="2021-10-12T00:00:00"/>
    <s v="ED00018126"/>
    <m/>
    <m/>
    <d v="2021-09-30T00:00:00"/>
    <m/>
    <m/>
    <m/>
    <m/>
    <m/>
    <m/>
    <s v="TRL 057"/>
    <s v="340671"/>
    <m/>
    <m/>
    <m/>
    <m/>
    <n v="1437"/>
    <m/>
    <m/>
    <s v="27.04.24-sutz: CC changed from 32002 - FGP Maintenance to AFE 9415113235 - FGP-OPS-Non, according to the e-mail from TCO Transportation Team Lead as of 27.04.24 (Inbox - CC Change)"/>
    <s v="NO"/>
    <x v="1"/>
    <m/>
    <x v="1"/>
    <m/>
    <n v="0"/>
    <m/>
    <s v="NCC/СБПО"/>
    <x v="1"/>
    <s v="GPS"/>
    <s v="Trailer cargo"/>
    <s v="Shared without conditions"/>
    <m/>
    <s v="N/A"/>
    <s v="N/A"/>
    <s v="N/A"/>
    <s v="N/A"/>
    <s v="N/A"/>
    <s v="N/A"/>
    <s v="N/A"/>
    <s v="N/A"/>
    <s v="TCO Maintenance BP"/>
    <s v="200-7585"/>
    <s v="fssid@tengizchevroil.com"/>
    <x v="1"/>
    <m/>
    <m/>
    <m/>
    <m/>
    <s v="Maintenance: Assylbek Amangaliyev / Yerkin Dauletov"/>
  </r>
  <r>
    <n v="1252109"/>
    <s v="Active"/>
    <s v="37AAE06"/>
    <s v="MOBILE TRAILER VAN"/>
    <s v="TMF1"/>
    <x v="1"/>
    <s v="Tengiz"/>
    <s v="XKY7194C1M0014634"/>
    <m/>
    <n v="32002"/>
    <s v="ACTIVE"/>
    <n v="200"/>
    <s v="FGP Maintenance"/>
    <s v="Operations"/>
    <n v="207"/>
    <s v="Production Operations"/>
    <n v="703"/>
    <s v="FGP Ops"/>
    <s v="FGP Ops"/>
    <s v="FGP-OPS-Non"/>
    <s v="1426"/>
    <s v="Tengiz fleet"/>
    <s v="Available"/>
    <m/>
    <m/>
    <s v="Non-Critical"/>
    <s v="OOO “KMZ”"/>
    <m/>
    <m/>
    <m/>
    <m/>
    <m/>
    <m/>
    <m/>
    <d v="2021-10-12T00:00:00"/>
    <s v="ED00018125"/>
    <m/>
    <m/>
    <d v="2021-09-30T00:00:00"/>
    <m/>
    <m/>
    <m/>
    <m/>
    <m/>
    <m/>
    <s v="TRL 057"/>
    <s v="340671"/>
    <m/>
    <m/>
    <m/>
    <m/>
    <n v="1438"/>
    <m/>
    <m/>
    <s v="27.04.24-sutz: CC changed from 32002 - FGP Maintenance to AFE 9415113235 - FGP-OPS-Non, according to the e-mail from TCO Transportation Team Lead as of 27.04.24 (Inbox - CC Change)"/>
    <s v="NO"/>
    <x v="1"/>
    <m/>
    <x v="1"/>
    <m/>
    <n v="0"/>
    <m/>
    <s v="NCC/СБПО"/>
    <x v="1"/>
    <s v="GPS"/>
    <s v="Trailer cargo"/>
    <s v="Shared without conditions"/>
    <m/>
    <s v="N/A"/>
    <s v="N/A"/>
    <s v="N/A"/>
    <s v="N/A"/>
    <s v="N/A"/>
    <s v="N/A"/>
    <s v="N/A"/>
    <s v="N/A"/>
    <s v="TCO Maintenance BP"/>
    <s v="200-7585"/>
    <s v="fssid@tengizchevroil.com"/>
    <x v="1"/>
    <m/>
    <m/>
    <m/>
    <m/>
    <s v="Maintenance: Assylbek Amangaliyev / Yerkin Dauletov"/>
  </r>
  <r>
    <n v="1252110"/>
    <s v="Sent to BP"/>
    <s v="43AAY06"/>
    <s v="MOBILE TRAILER VAN"/>
    <s v="N-COCR"/>
    <x v="1"/>
    <s v="Tengiz"/>
    <s v="XZ6822E22N0000009"/>
    <s v="XZ6822E22N0000009"/>
    <n v="20830"/>
    <s v="ACTIVE"/>
    <n v="200"/>
    <s v="Fixed Equipment &amp; Civil"/>
    <s v="Operations"/>
    <n v="207"/>
    <s v="Production Operations"/>
    <n v="705"/>
    <s v="Maintenance"/>
    <s v="Maintenance"/>
    <s v="Central Maint. Supv.Staff/Sh"/>
    <s v="1975"/>
    <s v="Tengiz fleet"/>
    <m/>
    <m/>
    <m/>
    <s v="Non-Critical"/>
    <s v="Kamenskavto"/>
    <s v="813302-0000010-2E22"/>
    <s v="KZT"/>
    <n v="6611481"/>
    <s v="2022"/>
    <n v="1"/>
    <m/>
    <m/>
    <d v="2022-11-04T00:00:00"/>
    <s v="ED00018270"/>
    <d v="2023-01-02T00:00:00"/>
    <n v="0"/>
    <d v="2022-01-04T00:00:00"/>
    <m/>
    <s v="0"/>
    <s v="0"/>
    <m/>
    <m/>
    <m/>
    <s v="TRL 058"/>
    <s v="346262"/>
    <s v="2042"/>
    <s v="2022"/>
    <m/>
    <m/>
    <n v="2181"/>
    <m/>
    <m/>
    <m/>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52111"/>
    <s v="Sent to BP"/>
    <s v="46AAY06"/>
    <s v="MOBILE TRAILER VAN"/>
    <s v="N-COCR"/>
    <x v="1"/>
    <s v="Tengiz"/>
    <s v="XZ6822E22N0000010"/>
    <s v="XZ6822E22N0000010"/>
    <n v="20830"/>
    <s v="ACTIVE"/>
    <n v="200"/>
    <s v="Fixed Equipment &amp; Civil"/>
    <s v="Operations"/>
    <n v="207"/>
    <s v="Production Operations"/>
    <n v="705"/>
    <s v="Maintenance"/>
    <s v="Maintenance"/>
    <s v="Central Maint. Supv.Staff/Sh"/>
    <s v="1976"/>
    <s v="Tengiz fleet"/>
    <m/>
    <m/>
    <m/>
    <s v="Non-Critical"/>
    <s v="Kamenskavto"/>
    <s v="813302-0000010-2E22"/>
    <s v="KZT"/>
    <n v="6611481"/>
    <s v="2022"/>
    <n v="1"/>
    <m/>
    <m/>
    <d v="2022-11-04T00:00:00"/>
    <s v="ED00018269"/>
    <d v="2023-01-02T00:00:00"/>
    <n v="0"/>
    <d v="2022-01-04T00:00:00"/>
    <m/>
    <s v="0"/>
    <s v="0"/>
    <m/>
    <m/>
    <m/>
    <s v="TRL 058"/>
    <s v="346262"/>
    <s v="2042"/>
    <s v="2022"/>
    <m/>
    <m/>
    <n v="2182"/>
    <m/>
    <m/>
    <m/>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52112"/>
    <s v="Sent to BP"/>
    <s v="41AAY06"/>
    <s v="MOBILE TRAILER VAN"/>
    <s v="N-COCR"/>
    <x v="1"/>
    <s v="Tengiz"/>
    <s v="XZ6822E22N0000011"/>
    <s v="XZ6822E22N0000011"/>
    <n v="20830"/>
    <s v="ACTIVE"/>
    <n v="200"/>
    <s v="Fixed Equipment &amp; Civil"/>
    <s v="Operations"/>
    <n v="207"/>
    <s v="Production Operations"/>
    <n v="705"/>
    <s v="Maintenance"/>
    <s v="Maintenance"/>
    <s v="Major Maintenance"/>
    <s v="1977"/>
    <s v="Tengiz fleet"/>
    <m/>
    <m/>
    <m/>
    <s v="Non-Critical"/>
    <s v="Kamenskavto"/>
    <s v="813302-0000010-2E22"/>
    <s v="KZT"/>
    <n v="6611481"/>
    <s v="2022"/>
    <n v="1"/>
    <m/>
    <m/>
    <d v="2022-11-04T00:00:00"/>
    <s v="ED00018271"/>
    <d v="2023-01-02T00:00:00"/>
    <n v="0"/>
    <d v="2022-01-04T00:00:00"/>
    <m/>
    <s v="0"/>
    <s v="0"/>
    <m/>
    <m/>
    <m/>
    <s v="TRL 058"/>
    <s v="346262"/>
    <s v="2042"/>
    <s v="2022"/>
    <m/>
    <m/>
    <n v="2183"/>
    <m/>
    <m/>
    <s v="04.03.25-sutz: CC was changed from 20830-Central Maint. Supv.Staff/Sh to 20815 - Major Maintenance, according to the e-mail from TCO Transportation Team Lead with confirmed as of 04.03.2025.(Inbox-CC Change)"/>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52113"/>
    <s v="Sent to BP"/>
    <s v="42AAY06"/>
    <s v="MOBILE TRAILER VAN"/>
    <s v="N-COCR"/>
    <x v="1"/>
    <s v="Tengiz"/>
    <s v="XZ6822E22N0000012"/>
    <s v="XZ6822E22N0000012"/>
    <n v="20830"/>
    <s v="ACTIVE"/>
    <n v="200"/>
    <s v="Fixed Equipment &amp; Civil"/>
    <s v="Operations"/>
    <n v="207"/>
    <s v="Production Operations"/>
    <n v="705"/>
    <s v="Maintenance"/>
    <s v="Maintenance"/>
    <s v="Major Maintenance"/>
    <s v="1978"/>
    <s v="Tengiz fleet"/>
    <m/>
    <m/>
    <m/>
    <s v="Non-Critical"/>
    <s v="Kamenskavto"/>
    <s v="813302-0000010-2E22"/>
    <s v="KZT"/>
    <n v="6611481"/>
    <s v="2022"/>
    <n v="1"/>
    <m/>
    <m/>
    <d v="2022-11-04T00:00:00"/>
    <s v="ED00018272"/>
    <d v="2023-01-02T00:00:00"/>
    <n v="0"/>
    <d v="2022-01-04T00:00:00"/>
    <m/>
    <s v="0"/>
    <s v="0"/>
    <m/>
    <m/>
    <m/>
    <s v="TRL 058"/>
    <s v="346262"/>
    <s v="2042"/>
    <s v="2022"/>
    <m/>
    <m/>
    <n v="2184"/>
    <m/>
    <m/>
    <s v="04.03.25-sutz: CC was changed from 20830-Central Maint. Supv.Staff/Sh to 20815 - Major Maintenance, according to the e-mail from TCO Transportation Team Lead with confirmed as of 04.03.2025.(Inbox-CC Change)"/>
    <s v="NO"/>
    <x v="1"/>
    <m/>
    <x v="1"/>
    <m/>
    <n v="0"/>
    <m/>
    <s v="Мех.лаборатория"/>
    <x v="1"/>
    <s v="GPS"/>
    <s v="Trailer (mobile office, pump etc.)"/>
    <s v="Shared without conditions"/>
    <m/>
    <s v="N/A"/>
    <s v="N/A"/>
    <s v="N/A"/>
    <s v="N/A"/>
    <s v="N/A"/>
    <s v="N/A"/>
    <s v="N/A"/>
    <s v="N/A"/>
    <s v="TCO Maintenance BP"/>
    <s v="200-7585"/>
    <s v="fssid@tengizchevroil.com"/>
    <x v="1"/>
    <m/>
    <m/>
    <m/>
    <m/>
    <s v="Maintenance: Assylbek Amangaliyev / Yerkin Dauletov"/>
  </r>
  <r>
    <n v="1252116"/>
    <s v="Sent to BP"/>
    <s v="49ABG06"/>
    <s v="MOBILE OFFICE TRAILER 2 AXLE"/>
    <s v="N-COCR"/>
    <x v="1"/>
    <s v="Tengiz"/>
    <s v="XED84613DP0000018"/>
    <s v="XED84613DP0000018"/>
    <n v="20850"/>
    <s v="ACTIVE"/>
    <n v="200"/>
    <s v="Maintenance Shared Services"/>
    <s v="Operations"/>
    <n v="207"/>
    <s v="Production Operations"/>
    <n v="705"/>
    <s v="Maintenance"/>
    <s v="Maintenance"/>
    <s v="Maintenance Shared Services"/>
    <s v="1981"/>
    <s v="Tengiz fleet"/>
    <m/>
    <m/>
    <m/>
    <s v="Non-Critical"/>
    <s v="СпецАвтоПрицеп"/>
    <s v="САП-84613D"/>
    <s v="KZT"/>
    <n v="30304540"/>
    <s v="2023"/>
    <n v="0"/>
    <m/>
    <m/>
    <d v="2023-03-03T00:00:00"/>
    <s v="ED00018518"/>
    <d v="2024-07-02T00:00:00"/>
    <n v="10"/>
    <d v="2024-07-02T00:00:00"/>
    <m/>
    <s v="0"/>
    <s v="0"/>
    <m/>
    <s v="9.00R20"/>
    <s v="9.00R20"/>
    <s v="TRL 060"/>
    <s v="373218"/>
    <s v="2033"/>
    <s v="2033"/>
    <m/>
    <m/>
    <n v="2187"/>
    <m/>
    <m/>
    <m/>
    <s v="NO"/>
    <x v="1"/>
    <m/>
    <x v="1"/>
    <m/>
    <n v="0"/>
    <m/>
    <s v="Plant KTL/Завод КТЛ"/>
    <x v="1"/>
    <s v="GPS"/>
    <s v="Trailer (mobile office, pump etc.)"/>
    <s v="Shared with conditions"/>
    <m/>
    <s v="N/A"/>
    <s v="N/A"/>
    <s v="N/A"/>
    <s v="N/A"/>
    <s v="N/A"/>
    <s v="N/A"/>
    <s v="N/A"/>
    <s v="N/A"/>
    <s v="TCO MSS BP"/>
    <s v="200-4401"/>
    <s v="mssls@tengizchevroil.com"/>
    <x v="1"/>
    <m/>
    <m/>
    <m/>
    <m/>
    <s v="Maintenance: Assylbek Amangaliyev / Yerkin Dauletov"/>
  </r>
  <r>
    <n v="1252117"/>
    <s v="Sent to BP"/>
    <s v="95ABG06"/>
    <s v="MOBILE OFFICE TRAILER 2 AXLE"/>
    <s v="N-COCR"/>
    <x v="1"/>
    <s v="Tengiz"/>
    <s v="XED84613DP0000019"/>
    <s v="XED84613DP0000019"/>
    <n v="20850"/>
    <s v="ACTIVE"/>
    <n v="200"/>
    <s v="Maintenance Shared Services"/>
    <s v="Operations"/>
    <n v="207"/>
    <s v="Production Operations"/>
    <n v="705"/>
    <s v="Maintenance"/>
    <s v="Maintenance"/>
    <s v="Maintenance Shared Services"/>
    <s v="1982"/>
    <s v="Tengiz fleet"/>
    <m/>
    <m/>
    <m/>
    <s v="Non-Critical"/>
    <s v="СпецАвтоПрицеп"/>
    <s v="САП-84613D"/>
    <s v="KZT"/>
    <n v="30304540"/>
    <s v="2023"/>
    <n v="0"/>
    <m/>
    <m/>
    <d v="2023-03-03T00:00:00"/>
    <s v="ED00018523"/>
    <d v="2024-07-02T00:00:00"/>
    <n v="10"/>
    <d v="2024-07-02T00:00:00"/>
    <m/>
    <s v="0"/>
    <s v="0"/>
    <m/>
    <s v="9.00R20"/>
    <s v="9.00R20"/>
    <s v="TRL 060"/>
    <s v="373218"/>
    <s v="2033"/>
    <s v="2033"/>
    <m/>
    <m/>
    <n v="2188"/>
    <m/>
    <m/>
    <m/>
    <s v="NO"/>
    <x v="1"/>
    <m/>
    <x v="1"/>
    <m/>
    <n v="0"/>
    <m/>
    <s v="Plant KTL/Завод КТЛ"/>
    <x v="1"/>
    <s v="GPS"/>
    <s v="Trailer (mobile office, pump etc.)"/>
    <s v="Shared with conditions"/>
    <m/>
    <s v="N/A"/>
    <s v="N/A"/>
    <s v="N/A"/>
    <s v="N/A"/>
    <s v="N/A"/>
    <s v="N/A"/>
    <s v="N/A"/>
    <s v="N/A"/>
    <s v="TCO MSS BP"/>
    <s v="200-4401"/>
    <s v="mssls@tengizchevroil.com"/>
    <x v="1"/>
    <m/>
    <m/>
    <m/>
    <m/>
    <s v="Maintenance: Assylbek Amangaliyev / Yerkin Dauletov"/>
  </r>
  <r>
    <n v="1252118"/>
    <s v="Sent to BP"/>
    <s v="74ABG06"/>
    <s v="MOBILE OFFICE TRAILER 2 AXLE"/>
    <s v="N-COCR"/>
    <x v="1"/>
    <s v="Tengiz"/>
    <s v="XED84613DP0000020"/>
    <s v="XED84613DP0000020"/>
    <n v="20850"/>
    <s v="ACTIVE"/>
    <n v="200"/>
    <s v="Maintenance Shared Services"/>
    <s v="Operations"/>
    <n v="207"/>
    <s v="Production Operations"/>
    <n v="705"/>
    <s v="Maintenance"/>
    <s v="Maintenance"/>
    <s v="Maintenance Shared Services"/>
    <s v="1983"/>
    <s v="Tengiz fleet"/>
    <m/>
    <m/>
    <m/>
    <s v="Non-Critical"/>
    <s v="СпецАвтоПрицеп"/>
    <s v="САП-84613D"/>
    <s v="KZT"/>
    <n v="30304540"/>
    <s v="2023"/>
    <n v="0"/>
    <m/>
    <m/>
    <d v="2023-03-03T00:00:00"/>
    <s v="ED00018517"/>
    <d v="1899-12-31T00:00:00"/>
    <n v="10"/>
    <d v="2024-07-02T00:00:00"/>
    <m/>
    <s v="0"/>
    <s v="0"/>
    <m/>
    <s v="9.00R20"/>
    <s v="9.00R20"/>
    <s v="TRL 060"/>
    <s v="373218"/>
    <s v="2033"/>
    <s v="2033"/>
    <m/>
    <m/>
    <n v="2189"/>
    <m/>
    <m/>
    <m/>
    <s v="NO"/>
    <x v="1"/>
    <m/>
    <x v="1"/>
    <m/>
    <n v="0"/>
    <m/>
    <s v="Plant KTL/Завод КТЛ"/>
    <x v="1"/>
    <s v="GPS"/>
    <s v="Trailer (mobile office, pump etc.)"/>
    <s v="Shared with conditions"/>
    <m/>
    <s v="N/A"/>
    <s v="N/A"/>
    <s v="N/A"/>
    <s v="N/A"/>
    <s v="N/A"/>
    <s v="N/A"/>
    <s v="N/A"/>
    <s v="N/A"/>
    <s v="TCO MSS BP"/>
    <s v="200-4401"/>
    <s v="mssls@tengizchevroil.com"/>
    <x v="1"/>
    <m/>
    <m/>
    <m/>
    <m/>
    <s v="Maintenance: Assylbek Amangaliyev / Yerkin Dauletov"/>
  </r>
  <r>
    <n v="1252119"/>
    <s v="Sent to BP"/>
    <s v="69ABG06"/>
    <s v="MOBILE OFFICE TRAILER 2 AXLE"/>
    <s v="N-COCR"/>
    <x v="1"/>
    <s v="Tengiz"/>
    <s v="XED84613DP0000021"/>
    <s v="XED84613DP0000021"/>
    <n v="20850"/>
    <s v="ACTIVE"/>
    <n v="200"/>
    <s v="Maintenance Shared Services"/>
    <s v="Operations"/>
    <n v="207"/>
    <s v="Production Operations"/>
    <n v="705"/>
    <s v="Maintenance"/>
    <s v="Maintenance"/>
    <s v="Maintenance Shared Services"/>
    <s v="1984"/>
    <s v="Tengiz fleet"/>
    <m/>
    <m/>
    <m/>
    <s v="Non-Critical"/>
    <s v="СпецАвтоПрицеп"/>
    <s v="САП-84613D"/>
    <s v="KZT"/>
    <n v="30304540"/>
    <s v="2023"/>
    <n v="0"/>
    <m/>
    <m/>
    <d v="2023-03-03T00:00:00"/>
    <s v="ED00018519"/>
    <d v="2024-07-02T00:00:00"/>
    <n v="10"/>
    <d v="2024-07-02T00:00:00"/>
    <m/>
    <s v="0"/>
    <s v="0"/>
    <m/>
    <s v="9.00R20"/>
    <s v="9.00R20"/>
    <s v="TRL 060"/>
    <s v="373218"/>
    <s v="2033"/>
    <s v="2033"/>
    <m/>
    <m/>
    <n v="2190"/>
    <m/>
    <m/>
    <m/>
    <s v="NO"/>
    <x v="1"/>
    <m/>
    <x v="1"/>
    <m/>
    <n v="0"/>
    <m/>
    <s v="Plant KTL/Завод КТЛ"/>
    <x v="1"/>
    <s v="GPS"/>
    <s v="Trailer (mobile office, pump etc.)"/>
    <s v="Shared with conditions"/>
    <m/>
    <s v="N/A"/>
    <s v="N/A"/>
    <s v="N/A"/>
    <s v="N/A"/>
    <s v="N/A"/>
    <s v="N/A"/>
    <s v="N/A"/>
    <s v="N/A"/>
    <s v="TCO MSS BP"/>
    <s v="200-4401"/>
    <s v="mssls@tengizchevroil.com"/>
    <x v="1"/>
    <m/>
    <m/>
    <m/>
    <m/>
    <s v="Maintenance: Assylbek Amangaliyev / Yerkin Dauletov"/>
  </r>
  <r>
    <n v="1252120"/>
    <s v="Sent to BP"/>
    <s v="62ACF06"/>
    <s v="MOBILE PAYLOAD MODULE ON TRAILER 2 AXLE"/>
    <s v="N-COCR"/>
    <x v="1"/>
    <s v="Tengiz"/>
    <s v="X4J711023N0000124"/>
    <s v="X4J711023N0000124"/>
    <n v="13670"/>
    <s v="ACTIVE"/>
    <n v="200"/>
    <s v="Facilities Management"/>
    <s v="Operations"/>
    <n v="209"/>
    <s v="Supply Chain Management"/>
    <n v="310"/>
    <s v="Tengiz Facilities Management"/>
    <s v="Tengiz Facilities Management"/>
    <s v="Facilities Management"/>
    <s v="1985"/>
    <s v="Tengiz fleet"/>
    <m/>
    <m/>
    <m/>
    <s v="Non-Critical"/>
    <s v="OJSC “BAGEM”"/>
    <s v="711023"/>
    <s v="KZT"/>
    <n v="5332000"/>
    <s v="2022"/>
    <n v="0"/>
    <m/>
    <m/>
    <d v="2023-12-05T00:00:00"/>
    <s v="ED00018606"/>
    <d v="1899-12-31T00:00:00"/>
    <n v="10"/>
    <d v="2024-07-04T00:00:00"/>
    <m/>
    <s v="0"/>
    <s v="0"/>
    <m/>
    <m/>
    <m/>
    <s v="TRL 062"/>
    <s v="373157"/>
    <s v="2033"/>
    <s v="2033"/>
    <m/>
    <m/>
    <n v="2191"/>
    <m/>
    <m/>
    <m/>
    <s v="NO"/>
    <x v="1"/>
    <m/>
    <x v="1"/>
    <m/>
    <n v="0"/>
    <m/>
    <s v=""/>
    <x v="1"/>
    <s v="GPS"/>
    <s v="Trailer cargo"/>
    <m/>
    <m/>
    <s v="N/A"/>
    <s v="N/A"/>
    <s v="N/A"/>
    <s v="N/A"/>
    <s v="N/A"/>
    <s v="N/A"/>
    <s v="N/A"/>
    <s v="N/A"/>
    <m/>
    <m/>
    <m/>
    <x v="1"/>
    <m/>
    <m/>
    <m/>
    <m/>
    <s v="TFM: Konstantin Chernov / Maxat Yeshmaganbetov"/>
  </r>
  <r>
    <n v="1252121"/>
    <s v="Reserved"/>
    <s v="54ACM06"/>
    <s v="MOBILE TRAILER VAN"/>
    <s v="TMF1"/>
    <x v="1"/>
    <s v="Tengiz"/>
    <s v="X893793M2POAB9412"/>
    <s v="X893793M2POAB9412"/>
    <n v="13780"/>
    <s v="ACTIVE"/>
    <n v="200"/>
    <s v="Heavy Equipment Operations"/>
    <s v="Operations"/>
    <n v="209"/>
    <s v="Supply Chain Management"/>
    <n v="322"/>
    <s v="Tengiz Ground Transportation"/>
    <s v="SCM Logistics"/>
    <s v="Registration Department "/>
    <s v="1445"/>
    <s v="Tengiz fleet"/>
    <s v="Allocated"/>
    <m/>
    <d v="2023-09-19T00:00:00"/>
    <s v="Non-Critical"/>
    <s v="ISTOK"/>
    <s v="3793M2"/>
    <s v="KZT"/>
    <n v="3751896.75"/>
    <s v="2023"/>
    <m/>
    <m/>
    <m/>
    <d v="2023-10-13T00:00:00"/>
    <s v="ED00018784"/>
    <d v="2023-09-02T00:00:00"/>
    <n v="10"/>
    <d v="2023-09-19T00:00:00"/>
    <m/>
    <m/>
    <m/>
    <m/>
    <m/>
    <m/>
    <s v="TRL 065"/>
    <s v="389736"/>
    <s v="2033"/>
    <s v="2033"/>
    <m/>
    <m/>
    <n v="1470"/>
    <m/>
    <m/>
    <s v="05.03.25-sutz: Returned from CC 13727 - Flight Ops &amp; Charters to CC 13780 - Registration Department, according to the acceptance act as of 05.03.2025 and the e-mail from Registration Dept. The status was changed from Active to “Reserved”, according to the confirmed by Transportation Team Lead as of 04.03.25. (Inbox - CC Change)_x000a__x000a_The new trailer was issued from СС 13780 - Registration Department to CC 13727 - Flight Ops &amp; Charters, according to the acceptance act as of 27.11.2023 and the e-mail from Registration Department with confirmed by TCO Transportation Team Lead. Additional to the fleet. (Inbox – CC Change as of 27.11.2023)_x000a__x000a_New trailer was added in Fleet Management Tool system, according to the e-mail from Registration Department as of 20.09.2023 with approval TCO Transportation Team Lead. (Inbox-New equipment 2023)"/>
    <s v="NO"/>
    <x v="1"/>
    <m/>
    <x v="1"/>
    <m/>
    <n v="0"/>
    <m/>
    <s v=""/>
    <x v="1"/>
    <s v="GPS"/>
    <s v="Trailer cargo"/>
    <s v="Shared without conditions"/>
    <m/>
    <n v="1100"/>
    <s v="N/A"/>
    <s v="N/A"/>
    <s v="N/A"/>
    <s v="N/A"/>
    <s v="N/A"/>
    <s v="N/A"/>
    <s v="N/A"/>
    <s v="TCO Logistics"/>
    <m/>
    <m/>
    <x v="1"/>
    <m/>
    <m/>
    <m/>
    <m/>
    <s v="SCM Logistics: Yerbol Nauryzbay  / Yerlan Yeshmagambetov"/>
  </r>
  <r>
    <n v="1252122"/>
    <s v="Reserved"/>
    <s v="45ACM06"/>
    <s v="MOBILE TRAILER VAN"/>
    <s v="TMF1"/>
    <x v="1"/>
    <s v="Tengiz"/>
    <s v="X893793M2POAB9413"/>
    <s v="X893793M2POAB9413"/>
    <n v="13780"/>
    <s v="ACTIVE"/>
    <n v="200"/>
    <s v="Heavy Equipment Operations"/>
    <s v="Operations"/>
    <n v="209"/>
    <s v="Supply Chain Management"/>
    <n v="322"/>
    <s v="Tengiz Ground Transportation"/>
    <s v="SCM Logistics"/>
    <s v="Registration Department"/>
    <s v="1446"/>
    <s v="Tengiz fleet"/>
    <s v="Allocated"/>
    <m/>
    <d v="2023-09-19T00:00:00"/>
    <s v="Non-Critical"/>
    <s v="ISTOK"/>
    <s v="3793M2"/>
    <s v="KZT"/>
    <n v="3751896.75"/>
    <s v="2023"/>
    <m/>
    <m/>
    <m/>
    <d v="2023-10-13T00:00:00"/>
    <s v="ED00018785"/>
    <d v="2023-09-02T00:00:00"/>
    <n v="10"/>
    <d v="2023-09-19T00:00:00"/>
    <m/>
    <m/>
    <m/>
    <m/>
    <m/>
    <m/>
    <s v="TRL 065"/>
    <s v="389736"/>
    <s v="2033"/>
    <s v="2033"/>
    <m/>
    <m/>
    <n v="1471"/>
    <m/>
    <m/>
    <s v="05.03.25-sutz: Returned from CC 13727 - Flight Ops &amp; Charters to CC 13780 - Registration Department, according to the acceptance act as of 05.03.2025 and the e-mail from Registration Dept. The status was changed from Active to “Reserved”, according to the confirmed by Transportation Team Lead as of 04.03.25. (Inbox - CC Change)_x000a__x000a_02.07.24-pmlt: Issued to 13727 - Flight Ops &amp; Charters according to the acceptance act as of 02.07.24 and the e-mail from Reg.Dept. (Inbox-CC Change)_x000a_06.02.24-sutz: The status was changed to &quot;Reserved&quot;, according to the e-mail from Fleet maint and inspec coordinator 2 as of 01.02.2024. (Inbox-Fleet maint and inspec coordinator 2)_x000a__x000a_New trailer was added in Fleet Management Tool system, according to the e-mail from Registration Department as of 20.09.2023 with approval TCO Transportation Team Lead. (Inbox-New equipment 2023)"/>
    <s v="NO"/>
    <x v="1"/>
    <m/>
    <x v="1"/>
    <m/>
    <n v="0"/>
    <m/>
    <s v=""/>
    <x v="1"/>
    <s v="GPS"/>
    <s v="Trailer cargo"/>
    <s v="Shared without conditions"/>
    <m/>
    <n v="1100"/>
    <s v="N/A"/>
    <s v="N/A"/>
    <s v="N/A"/>
    <s v="N/A"/>
    <s v="N/A"/>
    <s v="N/A"/>
    <s v="N/A"/>
    <s v="TCO Logistics"/>
    <m/>
    <m/>
    <x v="1"/>
    <m/>
    <m/>
    <m/>
    <m/>
    <s v="SCM Logistics: Yerbol Nauryzbay  / Yerlan Yeshmagambetov"/>
  </r>
  <r>
    <n v="1252123"/>
    <s v="Active"/>
    <s v="271EAB"/>
    <s v="MOBILE VACUUM TRANSFORMER OIL FILTRATION ON TRAILER 1 AXLE"/>
    <s v="N-COCR"/>
    <x v="1"/>
    <s v="Tengiz"/>
    <s v="0266"/>
    <s v="623395A "/>
    <n v="32004"/>
    <s v="ACTIVE"/>
    <n v="200"/>
    <s v="FGP Power"/>
    <s v="Operations"/>
    <n v="207"/>
    <s v="Production Operations"/>
    <n v="703"/>
    <s v="FGP Ops"/>
    <s v="FGP Ops"/>
    <s v="FGP Power"/>
    <s v="2188"/>
    <s v="Tengiz fleet"/>
    <m/>
    <m/>
    <d v="2023-12-04T00:00:00"/>
    <s v="Non-Critical"/>
    <s v="GLOBECORE"/>
    <s v="CMM-6/7"/>
    <s v="TNG"/>
    <n v="34534500"/>
    <s v="2023"/>
    <m/>
    <m/>
    <s v="020/002"/>
    <d v="2023-12-21T00:00:00"/>
    <s v="AAB02242"/>
    <d v="2023-09-28T00:00:00"/>
    <n v="10"/>
    <d v="2023-12-04T00:00:00"/>
    <m/>
    <m/>
    <m/>
    <m/>
    <m/>
    <m/>
    <s v="TRL 066"/>
    <s v="392636"/>
    <s v="2033"/>
    <m/>
    <m/>
    <m/>
    <n v="2398"/>
    <m/>
    <m/>
    <s v="License plate number was insert in the system Management Tool, according to the e-mail from Registration Dep as of 04.01.2024. (Inbox-Registration Department)"/>
    <s v="NO"/>
    <x v="1"/>
    <m/>
    <x v="1"/>
    <m/>
    <n v="0"/>
    <m/>
    <s v=""/>
    <x v="2"/>
    <s v="Engine hours, GPS"/>
    <s v="Trailer cargo"/>
    <m/>
    <m/>
    <s v="N/A"/>
    <s v="N/A"/>
    <s v="N/A"/>
    <s v="N/A"/>
    <s v="N/A"/>
    <s v="N/A"/>
    <s v="N/A"/>
    <s v="N/A"/>
    <m/>
    <m/>
    <m/>
    <x v="1"/>
    <m/>
    <m/>
    <m/>
    <m/>
    <s v="Maintenance: Assylbek Amangaliyev / Yerkin Dauletov"/>
  </r>
  <r>
    <n v="1252124"/>
    <s v="Sent to BP"/>
    <s v="H73806"/>
    <s v="TRAILER 2 AXLE UZST"/>
    <s v="N-COCR"/>
    <x v="1"/>
    <s v="Tengiz"/>
    <s v="Z02713216R0001858"/>
    <s v="Z02713216R0001858"/>
    <n v="20835"/>
    <s v="ACTIVE"/>
    <n v="200"/>
    <s v="Maintenance Shop&amp;Support"/>
    <s v="Operations"/>
    <n v="207"/>
    <s v="Production Operations"/>
    <n v="705"/>
    <s v="Maintenance"/>
    <s v="Maintenance"/>
    <s v="Maintenance Shop&amp;Support"/>
    <s v="2225"/>
    <s v="Tengiz fleet"/>
    <m/>
    <m/>
    <m/>
    <s v="Non-Critical"/>
    <s v="Russia"/>
    <s v="CCT 7132-16"/>
    <s v="KZT"/>
    <n v="1679747"/>
    <s v="2024"/>
    <m/>
    <m/>
    <m/>
    <d v="2025-02-25T00:00:00"/>
    <s v="ED99889723"/>
    <d v="2024-08-23T00:00:00"/>
    <n v="10"/>
    <d v="2025-02-09T00:00:00"/>
    <m/>
    <m/>
    <m/>
    <s v="0"/>
    <m/>
    <s v="165\70R13"/>
    <s v="011"/>
    <s v="0061047832"/>
    <s v="2034"/>
    <m/>
    <m/>
    <m/>
    <n v="2435"/>
    <m/>
    <m/>
    <s v="26.02.25-sutz: License plate number with technical passport was received, according to the e-mail from Registration Department as of 26.02.2025. (Inbox-New equipment 2025)_x000a__x000a_09.02.2025-sutz: Data for new equipment was added in the systems TCO Management Tool, E-1 and E-Maint, according to the act for add and e-mail from Registration Dep.as of 09.02.2025. Status as NON-COCR/Non-Critical. (Inbox-New equipment 2025)"/>
    <s v="NO"/>
    <x v="1"/>
    <m/>
    <x v="1"/>
    <m/>
    <n v="0"/>
    <m/>
    <s v="Мех.лаборатория"/>
    <x v="1"/>
    <s v="GPS"/>
    <s v="Trailer cargo"/>
    <s v="Shared without conditions"/>
    <m/>
    <m/>
    <s v="N/A"/>
    <s v="N/A"/>
    <s v="N/A"/>
    <s v="N/A"/>
    <s v="N/A"/>
    <s v="N/A"/>
    <s v="N/A"/>
    <s v="TCO Maintenance BP"/>
    <s v="200-7585"/>
    <s v="fssid@tengizchevroil.com"/>
    <x v="1"/>
    <m/>
    <m/>
    <m/>
    <m/>
    <s v="Maintenance: Assylbek Amangaliyev / Yerkin Dauletov"/>
  </r>
  <r>
    <n v="1252125"/>
    <s v="Sent to BP"/>
    <s v="H73906"/>
    <s v="TRAILER 2 AXLE UZST"/>
    <s v="N-COCR"/>
    <x v="1"/>
    <s v="Tengiz"/>
    <s v="Z02713216R0001760"/>
    <s v="Z02713216R0001760"/>
    <n v="20835"/>
    <s v="ACTIVE"/>
    <n v="200"/>
    <s v="Maintenance Shop&amp;Support"/>
    <s v="Operations"/>
    <n v="207"/>
    <s v="Production Operations"/>
    <n v="705"/>
    <s v="Maintenance"/>
    <s v="Maintenance"/>
    <s v="Maintenance Shop&amp;Support"/>
    <s v="2226"/>
    <s v="Tengiz fleet"/>
    <m/>
    <m/>
    <m/>
    <s v="Non-Critical"/>
    <s v="Russia"/>
    <s v="CCT 7132-16"/>
    <s v="KZT"/>
    <n v="1679747"/>
    <s v="2024"/>
    <m/>
    <m/>
    <m/>
    <d v="2025-02-25T00:00:00"/>
    <s v="ED99889721"/>
    <d v="2024-08-23T00:00:00"/>
    <n v="10"/>
    <d v="2025-02-09T00:00:00"/>
    <m/>
    <m/>
    <m/>
    <s v="0"/>
    <m/>
    <s v="165\70R13"/>
    <s v="011"/>
    <s v="0061047832"/>
    <s v="2034"/>
    <m/>
    <m/>
    <m/>
    <n v="2436"/>
    <m/>
    <m/>
    <s v="26.02.25-sutz: License plate number with technical passport was received, according to the e-mail from Registration Department as of 26.02.2025. (Inbox-New equipment 2025)_x000a__x000a_09.02.2025-sutz: Data for new equipment was added in the systems TCO Management Tool, E-1 and E-Maint, according to the act for add and e-mail from Registration Dep.as of 09.02.2025. Status as NON-COCR/Non-Critical. (Inbox-New equipment 2025)"/>
    <s v="NO"/>
    <x v="1"/>
    <m/>
    <x v="1"/>
    <m/>
    <n v="0"/>
    <m/>
    <s v="Мех.лаборатория"/>
    <x v="1"/>
    <s v="GPS"/>
    <s v="Trailer cargo"/>
    <s v="Shared without conditions"/>
    <m/>
    <m/>
    <s v="N/A"/>
    <s v="N/A"/>
    <s v="N/A"/>
    <s v="N/A"/>
    <s v="N/A"/>
    <s v="N/A"/>
    <s v="N/A"/>
    <s v="TCO Maintenance BP"/>
    <s v="200-7585"/>
    <s v="fssid@tengizchevroil.com"/>
    <x v="1"/>
    <m/>
    <m/>
    <m/>
    <m/>
    <s v="Maintenance: Assylbek Amangaliyev / Yerkin Dauletov"/>
  </r>
  <r>
    <n v="1252126"/>
    <s v="Sent to BP"/>
    <s v="H70006"/>
    <s v="TRAILER 2 AXLE UZST"/>
    <s v="N-COCR"/>
    <x v="1"/>
    <s v="Tengiz"/>
    <s v="Z02713216R0001759"/>
    <s v="Z02713216R0001759"/>
    <n v="20835"/>
    <s v="ACTIVE"/>
    <n v="200"/>
    <s v="Maintenance Shop&amp;Support"/>
    <s v="Operations"/>
    <n v="207"/>
    <s v="Production Operations"/>
    <n v="705"/>
    <s v="Maintenance"/>
    <s v="Maintenance"/>
    <s v="Maintenance Shop&amp;Support"/>
    <s v="2227"/>
    <s v="Tengiz fleet"/>
    <m/>
    <m/>
    <m/>
    <s v="Non-Critical"/>
    <s v="Russia"/>
    <s v="CCT 7132-16"/>
    <s v="KZT"/>
    <n v="1679747"/>
    <s v="2024"/>
    <m/>
    <m/>
    <m/>
    <d v="2025-02-25T00:00:00"/>
    <s v="ED99889720"/>
    <d v="2024-08-23T00:00:00"/>
    <n v="10"/>
    <d v="2025-02-09T00:00:00"/>
    <m/>
    <m/>
    <m/>
    <s v="0"/>
    <m/>
    <s v="165\70R13"/>
    <s v="011"/>
    <s v="0061047832"/>
    <s v="2034"/>
    <m/>
    <m/>
    <m/>
    <n v="2437"/>
    <m/>
    <m/>
    <s v="26.02.25-sutz: License plate number with technical passport was received, according to the e-mail from Registration Department as of 26.02.2025. (Inbox-New equipment 2025)_x000a__x000a_09.02.2025-sutz: Data for new equipment was added in the systems TCO Management Tool, E-1 and E-Maint, according to the act for add and e-mail from Registration Dep.as of 09.02.2025. Status as NON-COCR/Non-Critical. (Inbox-New equipment 2025)"/>
    <s v="NO"/>
    <x v="1"/>
    <m/>
    <x v="1"/>
    <m/>
    <n v="0"/>
    <m/>
    <s v="Мех.лаборатория"/>
    <x v="1"/>
    <s v="GPS"/>
    <s v="Trailer cargo"/>
    <s v="Shared without conditions"/>
    <m/>
    <m/>
    <s v="N/A"/>
    <s v="N/A"/>
    <s v="N/A"/>
    <s v="N/A"/>
    <s v="N/A"/>
    <s v="N/A"/>
    <s v="N/A"/>
    <s v="TCO Maintenance BP"/>
    <s v="200-7585"/>
    <s v="fssid@tengizchevroil.com"/>
    <x v="1"/>
    <m/>
    <m/>
    <m/>
    <m/>
    <s v="Maintenance: Assylbek Amangaliyev / Yerkin Dauletov"/>
  </r>
  <r>
    <n v="1252127"/>
    <s v="Sent to BP"/>
    <s v=" H69906"/>
    <s v="TRAILER 2 AXLE UZST"/>
    <s v="N-COCR"/>
    <x v="1"/>
    <s v="Tengiz"/>
    <s v="Z02713216R0001758"/>
    <s v="Z02713216R0001758"/>
    <n v="20835"/>
    <s v="ACTIVE"/>
    <n v="200"/>
    <s v="Maintenance Shop&amp;Support"/>
    <s v="Operations"/>
    <n v="207"/>
    <s v="Production Operations"/>
    <n v="705"/>
    <s v="Maintenance"/>
    <s v="Maintenance"/>
    <s v="Maintenance Shop&amp;Support"/>
    <s v="2228"/>
    <s v="Tengiz fleet"/>
    <m/>
    <m/>
    <m/>
    <s v="Non-Critical"/>
    <s v="Russia"/>
    <s v="CCT 7132-16"/>
    <s v="KZT"/>
    <n v="1679747"/>
    <s v="2024"/>
    <m/>
    <m/>
    <m/>
    <d v="2025-02-25T00:00:00"/>
    <s v="ED99889722"/>
    <d v="2024-08-23T00:00:00"/>
    <n v="10"/>
    <d v="2025-02-09T00:00:00"/>
    <m/>
    <m/>
    <m/>
    <s v="0"/>
    <m/>
    <s v="165\70R13"/>
    <s v="011"/>
    <s v="0061047832"/>
    <s v="2034"/>
    <m/>
    <m/>
    <m/>
    <n v="2438"/>
    <m/>
    <m/>
    <s v="26.02.25-sutz: License plate number with technical passport was received, according to the e-mail from Registration Department as of 26.02.2025. (Inbox-New equipment 2025)_x000a__x000a_09.02.2025-sutz: Data for new equipment was added in the systems TCO Management Tool, E-1 and E-Maint, according to the act for add and e-mail from Registration Dep.as of 09.02.2025. Status as NON-COCR/Non-Critical. (Inbox-New equipment 2025)"/>
    <s v="NO"/>
    <x v="1"/>
    <m/>
    <x v="1"/>
    <m/>
    <n v="0"/>
    <m/>
    <s v="Мех.лаборатория"/>
    <x v="1"/>
    <s v="GPS"/>
    <s v="Trailer cargo"/>
    <s v="Shared without conditions"/>
    <m/>
    <m/>
    <s v="N/A"/>
    <s v="N/A"/>
    <s v="N/A"/>
    <s v="N/A"/>
    <s v="N/A"/>
    <s v="N/A"/>
    <s v="N/A"/>
    <s v="TCO Maintenance BP"/>
    <s v="200-7585"/>
    <s v="fssid@tengizchevroil.com"/>
    <x v="1"/>
    <m/>
    <m/>
    <m/>
    <m/>
    <s v="Maintenance: Assylbek Amangaliyev / Yerkin Dauletov"/>
  </r>
  <r>
    <n v="1252128"/>
    <s v="Sent to BP"/>
    <s v="H68406"/>
    <s v="TRAILER 2 AXLE UZST"/>
    <s v="N-COCR"/>
    <x v="1"/>
    <s v="Tengiz"/>
    <s v="Z02713216R0001855"/>
    <s v="Z02713216R0001855"/>
    <n v="20835"/>
    <s v="ACTIVE"/>
    <n v="200"/>
    <s v="Maintenance Shop&amp;Support"/>
    <s v="Operations"/>
    <n v="207"/>
    <s v="Production Operations"/>
    <n v="705"/>
    <s v="Maintenance"/>
    <s v="Maintenance"/>
    <s v="Maintenance Shop&amp;Support"/>
    <s v="2229"/>
    <s v="Tengiz fleet"/>
    <m/>
    <m/>
    <m/>
    <s v="Non-Critical"/>
    <s v="Russia"/>
    <s v="CCT 7132-16"/>
    <s v="KZT"/>
    <n v="1679747"/>
    <s v="2024"/>
    <m/>
    <m/>
    <m/>
    <d v="2025-02-28T00:00:00"/>
    <s v="ED99889715"/>
    <d v="2024-08-23T00:00:00"/>
    <n v="10"/>
    <d v="2025-02-09T00:00:00"/>
    <m/>
    <m/>
    <m/>
    <s v="0"/>
    <m/>
    <s v="165\70R13"/>
    <s v="011"/>
    <s v="0061047832"/>
    <s v=" 2034"/>
    <m/>
    <m/>
    <m/>
    <n v="2439"/>
    <m/>
    <m/>
    <s v="02.03.25-sutz: License plate number with technical passport was received, according to the e-mail from Registration Department as of 01.03.2025. (Inbox-New equipment 2025)_x000a__x000a_09.02.2025-sutz: Data for new equipment was added in the systems TCO Management Tool, E-1 and E-Maint, according to the act for add and e-mail from Registration Dep.as of 09.02.2025. Status as NON-COCR/Non-Critical. (Inbox-New equipment 2025)"/>
    <s v="NO"/>
    <x v="1"/>
    <m/>
    <x v="1"/>
    <m/>
    <n v="0"/>
    <m/>
    <s v="Мех.лаборатория"/>
    <x v="1"/>
    <s v="GPS"/>
    <s v="Trailer cargo"/>
    <s v="Shared without conditions"/>
    <m/>
    <m/>
    <s v="N/A"/>
    <s v="N/A"/>
    <s v="N/A"/>
    <s v="N/A"/>
    <s v="N/A"/>
    <s v="N/A"/>
    <s v="N/A"/>
    <s v="TCO Maintenance BP"/>
    <s v="200-7585"/>
    <s v="fssid@tengizchevroil.com"/>
    <x v="1"/>
    <m/>
    <m/>
    <m/>
    <m/>
    <s v="Maintenance: Assylbek Amangaliyev / Yerkin Dauletov"/>
  </r>
  <r>
    <n v="1252129"/>
    <s v="Sent to BP"/>
    <s v="H69706"/>
    <s v="TRAILER 2 AXLE UZST"/>
    <s v="N-COCR"/>
    <x v="1"/>
    <s v="Tengiz"/>
    <s v="Z02713216R0001854"/>
    <s v="Z02713216R0001854"/>
    <n v="20835"/>
    <s v="ACTIVE"/>
    <n v="200"/>
    <s v="Maintenance Shop&amp;Support"/>
    <s v="Operations"/>
    <n v="207"/>
    <s v="Production Operations"/>
    <n v="705"/>
    <s v="Maintenance"/>
    <s v="Maintenance"/>
    <s v="Maintenance Shop&amp;Support"/>
    <s v="2230"/>
    <s v="Tengiz fleet"/>
    <m/>
    <m/>
    <m/>
    <s v="Non-Critical"/>
    <s v="Russia"/>
    <s v="CCT 7132-16"/>
    <s v="KZT"/>
    <n v="1679747"/>
    <s v="2024"/>
    <m/>
    <m/>
    <m/>
    <d v="2025-03-07T00:00:00"/>
    <s v="ED99889714"/>
    <d v="2024-08-23T00:00:00"/>
    <n v="10"/>
    <d v="2025-02-09T00:00:00"/>
    <m/>
    <m/>
    <m/>
    <s v="0"/>
    <m/>
    <s v="165\70R13"/>
    <s v="011"/>
    <s v="0061047832"/>
    <s v="2034"/>
    <m/>
    <m/>
    <m/>
    <n v="2440"/>
    <m/>
    <m/>
    <s v="08.03.25-sutz: License plate number with technical passport was received, according to the e-mail from Registration Department as of 08.03.2025. (Inbox-New equipment 2025)_x000a__x000a_09.02.2025-sutz: Data for new equipment was added in the systems TCO Management Tool, E-1 and E-Maint, according to the act for add and e-mail from Registration Dep.as of 09.02.2025. Status as NON-COCR/Non-Critical. (Inbox-New equipment 2025)"/>
    <s v="NO"/>
    <x v="1"/>
    <m/>
    <x v="1"/>
    <m/>
    <n v="0"/>
    <m/>
    <s v="Мех.лаборатория"/>
    <x v="1"/>
    <s v="GPS"/>
    <s v="Trailer cargo"/>
    <s v="Shared without conditions"/>
    <m/>
    <m/>
    <s v="N/A"/>
    <s v="N/A"/>
    <s v="N/A"/>
    <s v="N/A"/>
    <s v="N/A"/>
    <s v="N/A"/>
    <s v="N/A"/>
    <s v="TCO Maintenance BP"/>
    <s v="200-7585"/>
    <s v="fssid@tengizchevroil.com"/>
    <x v="1"/>
    <m/>
    <m/>
    <m/>
    <m/>
    <s v="Maintenance: Assylbek Amangaliyev / Yerkin Dauletov"/>
  </r>
  <r>
    <n v="1252130"/>
    <s v="Sent to BP"/>
    <s v="H69006"/>
    <s v="TRAILER 2 AXLE UZST"/>
    <s v="N-COCR"/>
    <x v="1"/>
    <s v="Tengiz"/>
    <s v="Z02713216R0001853"/>
    <s v="Z02713216R0001853"/>
    <n v="20835"/>
    <s v="ACTIVE"/>
    <n v="200"/>
    <s v="Maintenance Shop&amp;Support"/>
    <s v="Operations"/>
    <n v="207"/>
    <s v="Production Operations"/>
    <n v="705"/>
    <s v="Maintenance"/>
    <s v="Maintenance"/>
    <s v="Maintenance Shop&amp;Support"/>
    <s v="2231"/>
    <s v="Tengiz fleet"/>
    <m/>
    <m/>
    <m/>
    <s v="Non-Critical"/>
    <s v="Russia"/>
    <s v="CCT 7132-16"/>
    <s v="KZT"/>
    <n v="1679747"/>
    <s v="2024"/>
    <m/>
    <m/>
    <m/>
    <d v="2025-03-07T00:00:00"/>
    <s v="ED99889703"/>
    <d v="2024-08-23T00:00:00"/>
    <n v="10"/>
    <d v="2025-02-09T00:00:00"/>
    <m/>
    <m/>
    <m/>
    <s v="0"/>
    <m/>
    <s v="165\70R13"/>
    <s v="011"/>
    <s v="0061047832"/>
    <s v="2034"/>
    <m/>
    <m/>
    <m/>
    <n v="2441"/>
    <m/>
    <m/>
    <s v="08.03.25-sutz: License plate number with technical passport was received, according to the e-mail from Registration Department as of 08.03.2025. (Inbox-New equipment 2025)_x000a__x000a_09.02.2025-sutz: Data for new equipment was added in the systems TCO Management Tool, E-1 and E-Maint, according to the act for add and e-mail from Registration Dep.as of 09.02.2025. Status as NON-COCR/Non-Critical. (Inbox-New equipment 2025)"/>
    <s v="NO"/>
    <x v="1"/>
    <m/>
    <x v="1"/>
    <m/>
    <n v="0"/>
    <m/>
    <s v="Мех.лаборатория"/>
    <x v="1"/>
    <s v="GPS"/>
    <s v="Trailer cargo"/>
    <s v="Shared without conditions"/>
    <m/>
    <m/>
    <s v="N/A"/>
    <s v="N/A"/>
    <s v="N/A"/>
    <s v="N/A"/>
    <s v="N/A"/>
    <s v="N/A"/>
    <s v="N/A"/>
    <s v="TCO Maintenance BP"/>
    <s v="200-7585"/>
    <s v="fssid@tengizchevroil.com"/>
    <x v="1"/>
    <m/>
    <m/>
    <m/>
    <m/>
    <s v="Maintenance: Assylbek Amangaliyev / Yerkin Dauletov"/>
  </r>
  <r>
    <n v="1252131"/>
    <s v="Sent to BP"/>
    <s v="H73606"/>
    <s v="TRAILER 2 AXLE UZST"/>
    <s v="N-COCR"/>
    <x v="1"/>
    <s v="Tengiz"/>
    <s v="Z02713216R0001852"/>
    <s v="Z02713216R0001852"/>
    <n v="20835"/>
    <s v="ACTIVE"/>
    <n v="200"/>
    <s v="Maintenance Shop&amp;Support"/>
    <s v="Operations"/>
    <n v="207"/>
    <s v="Production Operations"/>
    <n v="705"/>
    <s v="Maintenance"/>
    <s v="Maintenance"/>
    <s v="Maintenance Shop&amp;Support"/>
    <s v="2232"/>
    <s v="Tengiz fleet"/>
    <m/>
    <m/>
    <m/>
    <s v="Non-Critical"/>
    <s v="Russia"/>
    <s v="CCT 7132-16"/>
    <s v="KZT"/>
    <n v="1679747"/>
    <s v="2024"/>
    <m/>
    <m/>
    <m/>
    <d v="2025-02-28T00:00:00"/>
    <s v="ED99889714"/>
    <d v="2024-08-23T00:00:00"/>
    <n v="10"/>
    <d v="2025-02-09T00:00:00"/>
    <m/>
    <m/>
    <m/>
    <s v="0"/>
    <m/>
    <s v="165\70R13"/>
    <s v="011"/>
    <s v="0061047832"/>
    <s v="2034"/>
    <m/>
    <m/>
    <m/>
    <n v="2442"/>
    <m/>
    <m/>
    <s v="02.03.25-sutz: License plate number with technical passport was received, according to the e-mail from Registration Department as of 01.03.2025. (Inbox-New equipment 2025)_x000a__x000a_09.02.2025-sutz: Data for new equipment was added in the systems TCO Management Tool, E-1 and E-Maint, according to the act for add and e-mail from Registration Dep.as of 09.02.2025. Status as NON-COCR/Non-Critical. (Inbox-New equipment 2025)"/>
    <s v="NO"/>
    <x v="1"/>
    <m/>
    <x v="1"/>
    <m/>
    <n v="0"/>
    <m/>
    <s v="Мех.лаборатория"/>
    <x v="1"/>
    <s v="GPS"/>
    <s v="Trailer cargo"/>
    <s v="Shared without conditions"/>
    <m/>
    <m/>
    <s v="N/A"/>
    <s v="N/A"/>
    <s v="N/A"/>
    <s v="N/A"/>
    <s v="N/A"/>
    <s v="N/A"/>
    <s v="N/A"/>
    <s v="TCO Maintenance BP"/>
    <s v="200-7585"/>
    <s v="fssid@tengizchevroil.com"/>
    <x v="1"/>
    <m/>
    <m/>
    <m/>
    <m/>
    <s v="Maintenance: Assylbek Amangaliyev / Yerkin Dauletov"/>
  </r>
  <r>
    <n v="1306005"/>
    <s v="Sent to BP"/>
    <m/>
    <s v="WELDING MACHINE DIESEL"/>
    <s v="N-COCR"/>
    <x v="1"/>
    <s v="Tengiz"/>
    <s v="4119"/>
    <m/>
    <m/>
    <s v=""/>
    <s v=""/>
    <e v="#N/A"/>
    <s v=""/>
    <s v=""/>
    <s v=""/>
    <s v=""/>
    <s v=""/>
    <s v=""/>
    <m/>
    <s v="1986"/>
    <s v="Tengiz fleet"/>
    <m/>
    <m/>
    <m/>
    <s v="Non-Critical"/>
    <s v="URAL"/>
    <s v="UralThermoSvar"/>
    <m/>
    <n v="0"/>
    <s v="2004"/>
    <n v="17"/>
    <m/>
    <m/>
    <d v="1899-12-31T00:00:00"/>
    <m/>
    <d v="1899-12-31T00:00:00"/>
    <n v="20"/>
    <d v="2007-07-10T00:00:00"/>
    <m/>
    <s v="0"/>
    <s v="0"/>
    <m/>
    <m/>
    <m/>
    <m/>
    <m/>
    <s v="2016"/>
    <s v="2026"/>
    <m/>
    <m/>
    <n v="2192"/>
    <m/>
    <m/>
    <m/>
    <s v="NO"/>
    <x v="1"/>
    <m/>
    <x v="1"/>
    <m/>
    <n v="0"/>
    <m/>
    <s v=""/>
    <x v="0"/>
    <s v="Mileage, engine hours, GPS"/>
    <s v="Welder motorized"/>
    <m/>
    <m/>
    <s v="N/A"/>
    <s v="N/A"/>
    <s v="N/A"/>
    <s v="N/A"/>
    <s v="N/A"/>
    <s v="N/A"/>
    <s v="N/A"/>
    <s v="N/A"/>
    <m/>
    <n v="7430"/>
    <m/>
    <x v="1"/>
    <m/>
    <m/>
    <m/>
    <m/>
    <s v="Not assigned"/>
  </r>
  <r>
    <n v="1307018"/>
    <s v="Active"/>
    <s v="072EAD"/>
    <s v="WELDER DIESEL GENERATOR LINCOLN 500AMP"/>
    <s v="TMF1"/>
    <x v="1"/>
    <s v="Tengiz"/>
    <s v="C1101000184"/>
    <s v="C1101000184"/>
    <n v="20850"/>
    <s v="ACTIVE"/>
    <n v="200"/>
    <s v="Maintenance Shared Services"/>
    <s v="Operations"/>
    <n v="207"/>
    <s v="Production Operations"/>
    <n v="705"/>
    <s v="Maintenance"/>
    <s v="Maintenance"/>
    <s v="Maintenance Shared Services"/>
    <s v="1023"/>
    <s v="Tengiz fleet"/>
    <m/>
    <m/>
    <m/>
    <s v="Non-Critical"/>
    <s v="LINCOLN"/>
    <s v="K 2730-3 SAE-500"/>
    <s v="USD"/>
    <n v="20475"/>
    <s v="2010"/>
    <n v="12"/>
    <m/>
    <s v="81030B"/>
    <m/>
    <s v="92861"/>
    <d v="2011-05-20T00:00:00"/>
    <n v="20"/>
    <d v="2011-05-24T00:00:00"/>
    <m/>
    <s v="8707"/>
    <s v="8707"/>
    <s v="8697.00 mh#1"/>
    <m/>
    <m/>
    <s v="WS 008"/>
    <s v="150786"/>
    <s v="2021"/>
    <s v="2031"/>
    <m/>
    <s v="YES"/>
    <n v="1025"/>
    <s v="INLINE 4"/>
    <m/>
    <m/>
    <s v="NO"/>
    <x v="1"/>
    <m/>
    <x v="1"/>
    <m/>
    <n v="0"/>
    <m/>
    <s v="Plant KTL/Завод КТЛ"/>
    <x v="2"/>
    <s v="Engine hours, GPS"/>
    <s v="Welder motorized"/>
    <s v="Shared with conditions"/>
    <m/>
    <s v="N/A"/>
    <s v="N/A"/>
    <m/>
    <m/>
    <m/>
    <m/>
    <s v="N/A"/>
    <s v="N/A"/>
    <s v="TCO SCM Logistics"/>
    <s v="200-4401"/>
    <s v="mssls@tengizchevroil.com"/>
    <x v="1"/>
    <m/>
    <m/>
    <m/>
    <m/>
    <s v="Maintenance: Assylbek Amangaliyev / Yerkin Dauletov"/>
  </r>
  <r>
    <n v="1307019"/>
    <s v="Active"/>
    <s v="073EAD"/>
    <s v="WELDER DIESEL GENERATOR LINCOLN 500AMP"/>
    <s v="TMF1"/>
    <x v="1"/>
    <s v="Tengiz"/>
    <s v="C1101000176"/>
    <s v="C1101000176"/>
    <n v="20850"/>
    <s v="ACTIVE"/>
    <n v="200"/>
    <s v="Maintenance Shared Services"/>
    <s v="Operations"/>
    <n v="207"/>
    <s v="Production Operations"/>
    <n v="705"/>
    <s v="Maintenance"/>
    <s v="Maintenance"/>
    <s v="Maintenance Shared Services"/>
    <s v="1024"/>
    <s v="Tengiz fleet"/>
    <m/>
    <m/>
    <m/>
    <s v="Non-Critical"/>
    <s v="LINCOLN"/>
    <s v="K 2730-3 SAE-500"/>
    <s v="USD"/>
    <n v="20475"/>
    <s v="2010"/>
    <n v="12"/>
    <m/>
    <s v="81030B"/>
    <m/>
    <s v="92862"/>
    <d v="2011-05-20T00:00:00"/>
    <n v="20"/>
    <d v="2011-05-24T00:00:00"/>
    <m/>
    <s v="8351"/>
    <s v="8351"/>
    <s v="291.00 mh#1"/>
    <m/>
    <m/>
    <s v="WS 008"/>
    <s v="150786"/>
    <s v="2021"/>
    <s v="2031"/>
    <m/>
    <m/>
    <n v="1026"/>
    <s v="INLINE 4"/>
    <m/>
    <m/>
    <s v="NO"/>
    <x v="1"/>
    <m/>
    <x v="1"/>
    <m/>
    <n v="0"/>
    <m/>
    <s v="Plant KTL/Завод КТЛ"/>
    <x v="2"/>
    <s v="Engine hours, GPS"/>
    <s v="Welder motorized"/>
    <s v="Shared with conditions"/>
    <m/>
    <s v="N/A"/>
    <s v="N/A"/>
    <m/>
    <m/>
    <m/>
    <m/>
    <s v="N/A"/>
    <s v="N/A"/>
    <s v="TCO SCM Logistics"/>
    <s v="200-4401"/>
    <s v="mssls@tengizchevroil.com"/>
    <x v="1"/>
    <m/>
    <m/>
    <m/>
    <m/>
    <s v="Maintenance: Assylbek Amangaliyev / Yerkin Dauletov"/>
  </r>
  <r>
    <n v="1307023"/>
    <s v="Sent to BP"/>
    <s v="312EAD"/>
    <s v="WELDER DIESEL GENERATOR LINCOLN 500AMP"/>
    <s v="N-COCR"/>
    <x v="1"/>
    <s v="Tengiz"/>
    <s v="C1130100284"/>
    <s v="C1130100284"/>
    <n v="20302"/>
    <s v="ACTIVE"/>
    <n v="200"/>
    <s v="Drilling ERT"/>
    <s v="Operations"/>
    <n v="203"/>
    <s v="Drilling"/>
    <n v="500"/>
    <s v="Drilling"/>
    <s v="Drilling"/>
    <s v="Drilling ERT"/>
    <s v="1987"/>
    <s v="Tengiz fleet"/>
    <m/>
    <m/>
    <m/>
    <s v="Non-Critical"/>
    <s v="LINCOLN"/>
    <s v="K 2730-3 SAE-500"/>
    <s v="USD"/>
    <n v="22644"/>
    <s v="2013"/>
    <n v="10"/>
    <m/>
    <s v="11012239"/>
    <d v="1899-12-31T00:00:00"/>
    <s v="KGI216445"/>
    <d v="2013-02-11T00:00:00"/>
    <n v="20"/>
    <d v="2015-04-01T00:00:00"/>
    <m/>
    <s v="0"/>
    <s v="0"/>
    <m/>
    <s v="ST205/75 D14"/>
    <m/>
    <s v="WS 009"/>
    <s v="185411"/>
    <s v="2024"/>
    <s v="2034"/>
    <m/>
    <m/>
    <n v="2193"/>
    <m/>
    <m/>
    <m/>
    <s v="NO"/>
    <x v="1"/>
    <m/>
    <x v="1"/>
    <m/>
    <n v="0"/>
    <m/>
    <s v=""/>
    <x v="2"/>
    <s v="Engine hours, GPS"/>
    <s v="Welder motorized"/>
    <m/>
    <m/>
    <s v="N/A"/>
    <s v="N/A"/>
    <m/>
    <m/>
    <m/>
    <m/>
    <s v="N/A"/>
    <s v="N/A"/>
    <m/>
    <m/>
    <m/>
    <x v="1"/>
    <m/>
    <m/>
    <m/>
    <s v="Origin is not identified by Drilling"/>
    <s v="Drilling: Kyle Harrelson / Joseph Bothner"/>
  </r>
  <r>
    <n v="1307024"/>
    <s v="Active"/>
    <s v="313EAD"/>
    <s v="WELDER DIESEL GENERATOR LINCOLN 500AMP"/>
    <s v="TMF1"/>
    <x v="1"/>
    <s v="Tengiz"/>
    <s v="C1121202361"/>
    <s v="C1121202361"/>
    <n v="20053"/>
    <s v="ACTIVE"/>
    <n v="200"/>
    <s v="RailRoad Maintenance"/>
    <s v="Operations"/>
    <n v="207"/>
    <s v="Production Operations"/>
    <n v="708"/>
    <s v="FIELD &amp; EXPORT"/>
    <s v="FIELD &amp; EXPORT"/>
    <s v="RailRoad Maintenance"/>
    <s v="1028"/>
    <s v="Tengiz fleet"/>
    <m/>
    <m/>
    <m/>
    <s v="Non-Critical"/>
    <s v="LINCOLN"/>
    <s v="K 2730-3 SAE-500"/>
    <s v="USD"/>
    <n v="22644"/>
    <s v="2013"/>
    <n v="9"/>
    <m/>
    <s v="1212056"/>
    <m/>
    <s v="KGI216446"/>
    <d v="2013-11-02T00:00:00"/>
    <n v="20"/>
    <d v="2014-01-16T00:00:00"/>
    <m/>
    <s v="26"/>
    <s v="26"/>
    <m/>
    <s v="ST205/75 D14"/>
    <m/>
    <s v="WS 009"/>
    <s v="185411"/>
    <s v="2024"/>
    <s v="2034"/>
    <m/>
    <m/>
    <n v="1030"/>
    <s v="INLINE 4"/>
    <m/>
    <m/>
    <s v="NO"/>
    <x v="1"/>
    <m/>
    <x v="1"/>
    <m/>
    <n v="0"/>
    <m/>
    <s v=""/>
    <x v="2"/>
    <s v="Engine hours, GPS"/>
    <s v="Welder motorized"/>
    <m/>
    <m/>
    <s v="N/A"/>
    <s v="N/A"/>
    <m/>
    <m/>
    <m/>
    <m/>
    <s v="N/A"/>
    <s v="N/A"/>
    <s v="TCO SCM Logistics"/>
    <s v="200-4683"/>
    <s v="RRMLC@tengizchevroil.com"/>
    <x v="1"/>
    <m/>
    <m/>
    <m/>
    <m/>
    <s v="Maintenance RailRoad "/>
  </r>
  <r>
    <n v="1307025"/>
    <s v="Active"/>
    <s v="311EAD"/>
    <s v="WELDER DIESEL GENERATOR LINCOLN 500AMP"/>
    <s v="TMF1"/>
    <x v="1"/>
    <s v="Tengiz"/>
    <s v="C1130100285"/>
    <s v="C1130100285"/>
    <n v="20053"/>
    <s v="ACTIVE"/>
    <n v="200"/>
    <s v="RailRoad Maintenance"/>
    <s v="Operations"/>
    <n v="207"/>
    <s v="Production Operations"/>
    <n v="708"/>
    <s v="FIELD &amp; EXPORT"/>
    <s v="FIELD &amp; EXPORT"/>
    <s v="RailRoad Maintenance"/>
    <s v="1029"/>
    <s v="Tengiz fleet"/>
    <m/>
    <m/>
    <m/>
    <s v="Non-Critical"/>
    <s v="LINCOLN"/>
    <s v="K 2730-3 SAE-500"/>
    <s v="USD"/>
    <n v="22644"/>
    <s v="2013"/>
    <n v="9"/>
    <m/>
    <s v="1212068"/>
    <m/>
    <s v="KGI216444"/>
    <d v="2013-11-02T00:00:00"/>
    <n v="20"/>
    <d v="2014-01-16T00:00:00"/>
    <m/>
    <s v="982"/>
    <s v="982"/>
    <m/>
    <s v="ST205/75 D14"/>
    <m/>
    <s v="WS 009"/>
    <s v="185411"/>
    <s v="2024"/>
    <s v="2034"/>
    <m/>
    <m/>
    <n v="1031"/>
    <s v="INLINE 4"/>
    <m/>
    <m/>
    <s v="NO"/>
    <x v="1"/>
    <m/>
    <x v="1"/>
    <m/>
    <n v="0"/>
    <m/>
    <s v=""/>
    <x v="2"/>
    <s v="Engine hours, GPS"/>
    <s v="Welder motorized"/>
    <m/>
    <m/>
    <s v="N/A"/>
    <s v="N/A"/>
    <m/>
    <m/>
    <m/>
    <m/>
    <s v="N/A"/>
    <s v="N/A"/>
    <s v="TCO SCM Logistics"/>
    <s v="200-4683"/>
    <s v="RRMLC@tengizchevroil.com"/>
    <x v="1"/>
    <m/>
    <m/>
    <m/>
    <m/>
    <s v="Maintenance RailRoad "/>
  </r>
  <r>
    <n v="1307026"/>
    <s v="Active"/>
    <s v="310EAD"/>
    <s v="WELDER DIESEL GENERATOR LINCOLN 500AMP"/>
    <s v="TMF1"/>
    <x v="1"/>
    <s v="Tengiz"/>
    <s v="C1121202363"/>
    <s v="C1121202363"/>
    <n v="20850"/>
    <s v="ACTIVE"/>
    <n v="200"/>
    <s v="Maintenance Shared Services"/>
    <s v="Operations"/>
    <n v="207"/>
    <s v="Production Operations"/>
    <n v="705"/>
    <s v="Maintenance"/>
    <s v="Maintenance"/>
    <s v="Maintenance Shared Services"/>
    <s v="1030"/>
    <s v="Tengiz fleet"/>
    <m/>
    <m/>
    <m/>
    <s v="Non-Critical"/>
    <s v="LINCOLN"/>
    <s v="K 2730-3 SAE-500"/>
    <s v="USD"/>
    <n v="22644"/>
    <s v="2013"/>
    <n v="9"/>
    <m/>
    <s v="2412186"/>
    <m/>
    <s v="KGI216443"/>
    <d v="2013-11-02T00:00:00"/>
    <n v="20"/>
    <d v="2014-01-16T00:00:00"/>
    <m/>
    <s v="0"/>
    <s v="0"/>
    <s v="358.00 mh#1"/>
    <s v="ST205/75 D14"/>
    <m/>
    <s v="WS 009"/>
    <s v="185411"/>
    <s v="2024"/>
    <s v="2034"/>
    <m/>
    <m/>
    <n v="1032"/>
    <m/>
    <m/>
    <m/>
    <s v="NO"/>
    <x v="1"/>
    <m/>
    <x v="1"/>
    <m/>
    <n v="0"/>
    <m/>
    <s v="Plant KTL/Завод КТЛ"/>
    <x v="2"/>
    <s v="Engine hours, GPS"/>
    <s v="Welder motorized"/>
    <s v="Shared with conditions"/>
    <m/>
    <s v="N/A"/>
    <s v="N/A"/>
    <m/>
    <m/>
    <m/>
    <m/>
    <s v="N/A"/>
    <s v="N/A"/>
    <s v="TCO SCM Logistics"/>
    <s v="200-4401"/>
    <s v="mssls@tengizchevroil.com"/>
    <x v="1"/>
    <m/>
    <m/>
    <m/>
    <m/>
    <s v="Maintenance: Assylbek Amangaliyev / Yerkin Dauletov"/>
  </r>
  <r>
    <n v="1311012"/>
    <s v="Sent to BP"/>
    <m/>
    <s v="WELDER ELECTRIC PORTABLE MIG 180EN"/>
    <s v="N-COCR"/>
    <x v="1"/>
    <s v="Tengiz"/>
    <s v="H07-515588"/>
    <m/>
    <n v="13779"/>
    <s v="ACTIVE"/>
    <n v="200"/>
    <s v="Bus Operations &amp; Maintenance"/>
    <s v="Operations"/>
    <n v="209"/>
    <s v="Supply Chain Management"/>
    <n v="322"/>
    <s v="Tengiz Ground Transportation"/>
    <s v="SCM Logistics"/>
    <s v="Bus Operations &amp; Maintenance"/>
    <s v="1993"/>
    <s v="Tengiz fleet"/>
    <m/>
    <m/>
    <m/>
    <s v="Non-Critical"/>
    <m/>
    <s v="MIG 180EN"/>
    <s v="KZT"/>
    <n v="133029.84"/>
    <s v="2010"/>
    <n v="13"/>
    <m/>
    <m/>
    <d v="1899-12-31T00:00:00"/>
    <m/>
    <d v="2011-08-10T00:00:00"/>
    <n v="20"/>
    <d v="2012-03-11T00:00:00"/>
    <m/>
    <s v="1"/>
    <s v="1"/>
    <m/>
    <m/>
    <m/>
    <m/>
    <s v="TNTR26156"/>
    <s v="2015"/>
    <s v="2030"/>
    <m/>
    <s v="YES"/>
    <n v="2199"/>
    <m/>
    <m/>
    <m/>
    <s v="NO"/>
    <x v="1"/>
    <m/>
    <x v="1"/>
    <m/>
    <n v="0"/>
    <m/>
    <s v=""/>
    <x v="2"/>
    <s v="Engine hours, GPS"/>
    <s v="Welder electric"/>
    <m/>
    <m/>
    <s v="N/A"/>
    <s v="N/A"/>
    <s v="N/A"/>
    <s v="N/A"/>
    <s v="N/A"/>
    <s v="N/A"/>
    <s v="N/A"/>
    <s v="N/A"/>
    <m/>
    <m/>
    <m/>
    <x v="1"/>
    <m/>
    <m/>
    <m/>
    <m/>
    <s v="SCM Logistics: Yerbol Nauryzbay  / Yerlan Yeshmagambetov"/>
  </r>
  <r>
    <n v="1401110"/>
    <s v="Sent to BP"/>
    <m/>
    <s v="HEATER ITA 75"/>
    <s v="N-COCR"/>
    <x v="1"/>
    <s v="Tengiz"/>
    <s v="48133"/>
    <s v="48133"/>
    <n v="13780"/>
    <s v="ACTIVE"/>
    <n v="200"/>
    <s v="Heavy Equipment Operations"/>
    <s v="Operations"/>
    <n v="209"/>
    <s v="Supply Chain Management"/>
    <n v="322"/>
    <s v="Tengiz Ground Transportation"/>
    <s v="SCM Logistics"/>
    <s v="Heavy Equipment Operations"/>
    <s v="1997"/>
    <s v="Tengiz fleet"/>
    <m/>
    <m/>
    <m/>
    <s v="Non-Critical"/>
    <s v="THERMOBILE INDUSTRIES BV"/>
    <s v="ITA 75"/>
    <s v="KZT"/>
    <n v="530030.67000000004"/>
    <s v="2005"/>
    <n v="17"/>
    <m/>
    <m/>
    <d v="1899-12-31T00:00:00"/>
    <m/>
    <d v="1899-12-31T00:00:00"/>
    <n v="20"/>
    <d v="2006-07-06T00:00:00"/>
    <m/>
    <s v="0"/>
    <s v="0"/>
    <m/>
    <m/>
    <m/>
    <s v="HTP 005"/>
    <s v="97586"/>
    <s v="2012"/>
    <s v="2026"/>
    <m/>
    <m/>
    <n v="2203"/>
    <m/>
    <m/>
    <m/>
    <s v="NO"/>
    <x v="1"/>
    <m/>
    <x v="1"/>
    <m/>
    <n v="0"/>
    <m/>
    <s v=""/>
    <x v="2"/>
    <s v="Engine hours, GPS"/>
    <s v="Heater portable"/>
    <m/>
    <m/>
    <s v="N/A"/>
    <s v="N/A"/>
    <s v="N/A"/>
    <s v="N/A"/>
    <s v="N/A"/>
    <s v="N/A"/>
    <s v="N/A"/>
    <s v="N/A"/>
    <m/>
    <m/>
    <m/>
    <x v="1"/>
    <m/>
    <m/>
    <m/>
    <m/>
    <s v="SCM Logistics: Yerbol Nauryzbay  / Yerlan Yeshmagambetov"/>
  </r>
  <r>
    <n v="1401128"/>
    <s v="Active"/>
    <m/>
    <s v="HEATER PORTABLE FLAMELESS RIG TD 1200 DR"/>
    <s v="N-COCR"/>
    <x v="1"/>
    <s v="Tengiz"/>
    <s v="123111C6.6"/>
    <s v="123111C6.6"/>
    <n v="20850"/>
    <s v="ACTIVE"/>
    <n v="200"/>
    <s v="Maintenance Shared Services"/>
    <s v="Operations"/>
    <n v="207"/>
    <s v="Production Operations"/>
    <n v="705"/>
    <s v="Maintenance"/>
    <s v="Maintenance"/>
    <s v="Maintenance Shared Services"/>
    <s v="1031"/>
    <s v="Tengiz fleet"/>
    <m/>
    <m/>
    <m/>
    <s v="Non-Critical"/>
    <s v="THERM DYNAMICS"/>
    <s v="TD 1200 DR"/>
    <s v="USD"/>
    <n v="88858"/>
    <s v="2012"/>
    <n v="10"/>
    <m/>
    <s v="66619435"/>
    <m/>
    <m/>
    <d v="2013-01-07T00:00:00"/>
    <n v="20"/>
    <d v="2013-01-11T00:00:00"/>
    <m/>
    <s v="4798"/>
    <s v="4798"/>
    <m/>
    <s v="ST 235/80 R-16"/>
    <m/>
    <s v="HTP 009"/>
    <s v="176791"/>
    <s v="2018"/>
    <s v="2033"/>
    <m/>
    <m/>
    <n v="1033"/>
    <s v="IN-LINE 6"/>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29"/>
    <s v="Reserved"/>
    <s v="N/A"/>
    <s v="HEATER PORTABLE FLAMELESS RIG TD 1200 DR"/>
    <s v="TMF1"/>
    <x v="1"/>
    <s v="Tengiz"/>
    <s v="124011C6.6"/>
    <s v="124011C6.6"/>
    <n v="13780"/>
    <s v="ACTIVE"/>
    <n v="200"/>
    <s v="Heavy Equipment Operations"/>
    <s v="Operations"/>
    <n v="209"/>
    <s v="Supply Chain Management"/>
    <n v="322"/>
    <s v="Tengiz Ground Transportation"/>
    <s v="SCM Logistics"/>
    <s v="Registration Department"/>
    <s v="1032"/>
    <s v="Tengiz fleet"/>
    <s v="Available"/>
    <m/>
    <m/>
    <s v="Non-Critical"/>
    <s v="THERM DYNAMICS"/>
    <s v="TD 1200 DR"/>
    <s v="USD"/>
    <n v="88858"/>
    <s v="2012"/>
    <n v="10"/>
    <m/>
    <s v="66619436"/>
    <m/>
    <m/>
    <d v="2013-01-07T00:00:00"/>
    <n v="20"/>
    <d v="2013-01-15T00:00:00"/>
    <m/>
    <s v="3"/>
    <s v="3"/>
    <m/>
    <s v="ST 235/80 R-16"/>
    <m/>
    <s v="HTP 009"/>
    <s v="176791"/>
    <s v="2018"/>
    <s v="2033"/>
    <m/>
    <m/>
    <n v="1034"/>
    <s v="IN-LINE 6"/>
    <m/>
    <s v="05.12.24-sutz: CC was changed from 13779 - Bus Operations &amp; Maintenance to 13780 - Registration Department, according to the e-mail from Registration Department with confirmed by Fleet maintenance and inspection Team Lead as of 04.12.2024. Status: stayed as “Reserved” (Inbox-CC Change)_x000a__x000a_15.04.24-pmlt: The status was changed to Reserved according to the e-mail from Registration Dep with TCO Logistics approval on 15.04.24. (Inbox - Registration Dep)"/>
    <s v="NO"/>
    <x v="1"/>
    <m/>
    <x v="1"/>
    <m/>
    <n v="0"/>
    <m/>
    <s v=""/>
    <x v="2"/>
    <s v="Engine hours, GPS"/>
    <s v="Heater portable"/>
    <s v="Shared without conditions"/>
    <m/>
    <s v="N/A"/>
    <s v="N/A"/>
    <s v="N/A"/>
    <s v="N/A"/>
    <s v="N/A"/>
    <s v="N/A"/>
    <s v="N/A"/>
    <s v="N/A"/>
    <s v="TCO Logistics"/>
    <m/>
    <m/>
    <x v="1"/>
    <m/>
    <m/>
    <m/>
    <m/>
    <s v="SCM Logistics: Yerbol Nauryzbay  / Yerlan Yeshmagambetov"/>
  </r>
  <r>
    <n v="1401131"/>
    <s v="Sent to BP"/>
    <m/>
    <s v="HEATER INDIRECT FIRED PORTABLE BV 535"/>
    <s v="N-COCR"/>
    <x v="1"/>
    <s v="Tengiz"/>
    <s v="312595. 031"/>
    <s v="312595. 031"/>
    <n v="20850"/>
    <s v="ACTIVE"/>
    <n v="200"/>
    <s v="Maintenance Shared Services"/>
    <s v="Operations"/>
    <n v="207"/>
    <s v="Production Operations"/>
    <n v="705"/>
    <s v="Maintenance"/>
    <s v="Maintenance"/>
    <s v="Maintenance Optimization Group"/>
    <s v="2003"/>
    <s v="Tengiz fleet"/>
    <m/>
    <m/>
    <m/>
    <s v="Non-Critical"/>
    <s v="WILMS"/>
    <s v="BV-535"/>
    <s v="USD"/>
    <n v="9000"/>
    <s v="2012"/>
    <n v="8"/>
    <m/>
    <s v="312595. 031"/>
    <d v="1899-12-31T00:00:00"/>
    <m/>
    <d v="2016-06-11T00:00:00"/>
    <n v="20"/>
    <d v="2015-07-02T00:00:00"/>
    <m/>
    <s v="0"/>
    <s v="0"/>
    <m/>
    <m/>
    <m/>
    <s v="HTP 013"/>
    <s v="571500"/>
    <s v="2020"/>
    <s v="2035"/>
    <m/>
    <m/>
    <n v="2209"/>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32"/>
    <s v="Sent to BP"/>
    <m/>
    <s v="HEATER INDIRECT FIRED PORTABLE BV 535"/>
    <s v="N-COCR"/>
    <x v="1"/>
    <s v="Tengiz"/>
    <s v="323189. 032"/>
    <s v="323189. 032"/>
    <n v="20850"/>
    <s v="ACTIVE"/>
    <n v="200"/>
    <s v="Maintenance Shared Services"/>
    <s v="Operations"/>
    <n v="207"/>
    <s v="Production Operations"/>
    <n v="705"/>
    <s v="Maintenance"/>
    <s v="Maintenance"/>
    <s v="Maintenance Optimization Group"/>
    <s v="2004"/>
    <s v="Tengiz fleet"/>
    <m/>
    <m/>
    <m/>
    <s v="Non-Critical"/>
    <s v="WILMS"/>
    <s v="BV-535"/>
    <s v="USD"/>
    <n v="9000"/>
    <s v="2012"/>
    <n v="8"/>
    <m/>
    <s v="323189. 032"/>
    <d v="1899-12-31T00:00:00"/>
    <m/>
    <d v="2016-06-11T00:00:00"/>
    <n v="20"/>
    <d v="2015-07-02T00:00:00"/>
    <m/>
    <s v="0"/>
    <s v="0"/>
    <m/>
    <m/>
    <m/>
    <s v="HTP 013"/>
    <s v="571500"/>
    <s v="2020"/>
    <s v="2035"/>
    <m/>
    <m/>
    <n v="2210"/>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33"/>
    <s v="Sent to BP"/>
    <m/>
    <s v="HEATER INDIRECT FIRED PORTABLE BV 535"/>
    <s v="N-COCR"/>
    <x v="1"/>
    <s v="Tengiz"/>
    <s v="323189. 045"/>
    <s v="323189. 045"/>
    <n v="20850"/>
    <s v="ACTIVE"/>
    <n v="200"/>
    <s v="Maintenance Shared Services"/>
    <s v="Operations"/>
    <n v="207"/>
    <s v="Production Operations"/>
    <n v="705"/>
    <s v="Maintenance"/>
    <s v="Maintenance"/>
    <s v="Maintenance Optimization Group"/>
    <s v="2005"/>
    <s v="Tengiz fleet"/>
    <m/>
    <m/>
    <m/>
    <s v="Non-Critical"/>
    <s v="WILMS"/>
    <s v="BV-535"/>
    <s v="USD"/>
    <n v="9000"/>
    <s v="2012"/>
    <n v="8"/>
    <m/>
    <s v="323189. 045"/>
    <d v="1899-12-31T00:00:00"/>
    <m/>
    <d v="2016-06-11T00:00:00"/>
    <n v="20"/>
    <d v="2015-07-02T00:00:00"/>
    <m/>
    <s v="0"/>
    <s v="0"/>
    <m/>
    <m/>
    <m/>
    <s v="HTP 013"/>
    <s v="571500"/>
    <s v="2020"/>
    <s v="2035"/>
    <m/>
    <m/>
    <n v="2211"/>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34"/>
    <s v="Sent to BP"/>
    <m/>
    <s v="HEATER INDIRECT FIRED PORTABLE BV 535"/>
    <s v="N-COCR"/>
    <x v="1"/>
    <s v="Tengiz"/>
    <s v="312595. 012"/>
    <s v="312595. 012"/>
    <n v="20850"/>
    <s v="ACTIVE"/>
    <n v="200"/>
    <s v="Maintenance Shared Services"/>
    <s v="Operations"/>
    <n v="207"/>
    <s v="Production Operations"/>
    <n v="705"/>
    <s v="Maintenance"/>
    <s v="Maintenance"/>
    <s v="Maintenance Optimization Group"/>
    <s v="2006"/>
    <s v="Tengiz fleet"/>
    <m/>
    <m/>
    <m/>
    <s v="Non-Critical"/>
    <s v="WILMS"/>
    <s v="BV-535"/>
    <s v="USD"/>
    <n v="9000"/>
    <s v="2012"/>
    <n v="8"/>
    <m/>
    <s v="312595. 012"/>
    <d v="1899-12-31T00:00:00"/>
    <m/>
    <d v="2016-06-11T00:00:00"/>
    <n v="20"/>
    <d v="2015-07-02T00:00:00"/>
    <m/>
    <s v="0"/>
    <s v="0"/>
    <m/>
    <m/>
    <m/>
    <s v="HTP 013"/>
    <s v="571500"/>
    <s v="2020"/>
    <s v="2035"/>
    <m/>
    <m/>
    <n v="2212"/>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35"/>
    <s v="Sent to BP"/>
    <m/>
    <s v="HEATER INDIRECT FIRED PORTABLE BV 535"/>
    <s v="N-COCR"/>
    <x v="1"/>
    <s v="Tengiz"/>
    <s v="323189. 018"/>
    <s v="323189. 018"/>
    <n v="20850"/>
    <s v="ACTIVE"/>
    <n v="200"/>
    <s v="Maintenance Shared Services"/>
    <s v="Operations"/>
    <n v="207"/>
    <s v="Production Operations"/>
    <n v="705"/>
    <s v="Maintenance"/>
    <s v="Maintenance"/>
    <s v="Maintenance Optimization Group"/>
    <s v="2007"/>
    <s v="Tengiz fleet"/>
    <m/>
    <m/>
    <m/>
    <s v="Non-Critical"/>
    <s v="WILMS"/>
    <s v="BV-535"/>
    <s v="USD"/>
    <n v="9000"/>
    <s v="2012"/>
    <n v="8"/>
    <m/>
    <s v="323189. 018"/>
    <d v="1899-12-31T00:00:00"/>
    <m/>
    <d v="2016-06-11T00:00:00"/>
    <n v="20"/>
    <d v="2015-07-02T00:00:00"/>
    <m/>
    <s v="0"/>
    <s v="0"/>
    <m/>
    <m/>
    <m/>
    <s v="HTP 013"/>
    <s v="571500"/>
    <s v="2020"/>
    <s v="2035"/>
    <m/>
    <m/>
    <n v="2213"/>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36"/>
    <s v="Reserved"/>
    <s v="646EAD"/>
    <s v="HEATER PORTABLE FLAMELESS BTTD1200 DR"/>
    <s v="N-COCR"/>
    <x v="1"/>
    <s v="Tengiz"/>
    <s v="1T9JBHE1XET499369"/>
    <s v="1T9JBHE1XET499369"/>
    <n v="13780"/>
    <s v="ACTIVE"/>
    <n v="200"/>
    <s v="Heavy Equipment Operations"/>
    <s v="Operations"/>
    <n v="209"/>
    <s v="Supply Chain Management"/>
    <n v="322"/>
    <s v="Tengiz Ground Transportation"/>
    <s v="SCM Logistics"/>
    <s v="Registration Department"/>
    <s v="1033"/>
    <s v="Tengiz fleet"/>
    <s v="Available"/>
    <m/>
    <m/>
    <s v="Non-Critical"/>
    <s v="THERM DYNAMICS"/>
    <s v="BTTD1200DR"/>
    <s v="USD"/>
    <n v="73252"/>
    <s v="2014"/>
    <n v="8"/>
    <m/>
    <m/>
    <m/>
    <s v="KGI190520"/>
    <d v="2015-04-09T00:00:00"/>
    <n v="20"/>
    <d v="2015-04-04T00:00:00"/>
    <m/>
    <s v="5800"/>
    <s v="5800"/>
    <s v="5118.00 "/>
    <s v="235/80R16"/>
    <m/>
    <s v="HTP 014"/>
    <s v="217576"/>
    <s v="2020"/>
    <s v="2035"/>
    <m/>
    <m/>
    <n v="1035"/>
    <m/>
    <m/>
    <s v="03.04.25-sutz: Returned from CC 13780 - Heavy Equipment Operations to CC 13780 - Registration Department, according to the acceptance act as of 27.03.2025 and e-mail from Registration Dept as of 27.03.2025. The status was changed from Active to “Reserved”, according to the confirmed by TCO Fleet maintenance and inspection Team Lead as of 12.03.2025. (Inbox - CC Change)_x000a__x000a_04.12.24-sutz: The status was changed from &quot;Reserved&quot; to &quot;Active&quot;, according to the e-mail from Fleet maintenance and Inspection Team Lead with confirmed as of 04.12.24. (Inbox-Fleet maintenance and Inspection Team Lead)._x000a__x000a_15.04.24-pmlt: The status was changed to Reserved according to the e-mail from Registration Dep with TCO Logistics approval on 15.04.24. (Inbox - Registration Dep)"/>
    <s v="NO"/>
    <x v="1"/>
    <m/>
    <x v="1"/>
    <m/>
    <n v="0"/>
    <m/>
    <s v=""/>
    <x v="2"/>
    <s v="Engine hours, GPS"/>
    <s v="Heater portable"/>
    <s v="Shared without conditions"/>
    <m/>
    <s v="N/A"/>
    <s v="N/A"/>
    <s v="N/A"/>
    <s v="N/A"/>
    <s v="N/A"/>
    <s v="N/A"/>
    <s v="N/A"/>
    <s v="N/A"/>
    <m/>
    <m/>
    <m/>
    <x v="1"/>
    <m/>
    <m/>
    <m/>
    <m/>
    <s v="SCM Logistics: Yerbol Nauryzbay  / Yerlan Yeshmagambetov"/>
  </r>
  <r>
    <n v="1401137"/>
    <s v="Reserved"/>
    <s v="645EAD"/>
    <s v="HEATER PORTABLE FLAMELESS BTTD1200 DR"/>
    <s v="N-COCR"/>
    <x v="1"/>
    <s v="Tengiz"/>
    <s v="1T9JBHE16ET499370"/>
    <s v="1T9JBHE16ET499370"/>
    <n v="13780"/>
    <s v="ACTIVE"/>
    <n v="200"/>
    <s v="Heavy Equipment Operations"/>
    <s v="Operations"/>
    <n v="209"/>
    <s v="Supply Chain Management"/>
    <n v="322"/>
    <s v="Tengiz Ground Transportation"/>
    <s v="SCM Logistics"/>
    <s v="Registration Department"/>
    <s v="1034"/>
    <s v="Tengiz fleet"/>
    <s v="Available"/>
    <m/>
    <m/>
    <s v="Non-Critical"/>
    <s v="THERM DYNAMICS"/>
    <s v="BTTD1200DR"/>
    <s v="USD"/>
    <n v="73252"/>
    <s v="2014"/>
    <n v="8"/>
    <m/>
    <m/>
    <m/>
    <s v="KGI190519"/>
    <d v="2015-04-09T00:00:00"/>
    <n v="20"/>
    <d v="2015-04-04T00:00:00"/>
    <m/>
    <s v="3706"/>
    <s v="3706"/>
    <s v="3757.00"/>
    <s v="235/80R16"/>
    <m/>
    <s v="HTP 014"/>
    <s v="217576"/>
    <s v="2020"/>
    <s v="2035"/>
    <m/>
    <m/>
    <n v="1036"/>
    <m/>
    <m/>
    <s v="03.04.25-sutz: Returned from CC 13779 - Bus Operations &amp; Maintenance to CC 13780 - Registration Department, according to the acceptance act as of 27.03.25 and e-mail from Registration Dept as of 27.03.25. The status was changed from Active to “Reserved”, according to the confirmed by TCO Fleet maintenance and inspection Team Lead as of 12.03.25. (Inbox - CC Change)_x000a__x000a_17.11.24-xeza: The status was changed from &quot;Reserved&quot; to &quot;Active&quot;, according to the e-mail from TMF Manager with confirmed by Fleet maintenance and Inspection Team Lead as of 17.10.24.(Inbox-Fleet maintenance and Inspection Team Lead)._x000a__x000a_15.04.24-pmlt: The status was changed to Reserved according to the e-mail from Registration Dep with TCO Logistics approval on 15.04.24. (Inbox - Registration Dep)"/>
    <s v="NO"/>
    <x v="1"/>
    <m/>
    <x v="1"/>
    <m/>
    <n v="0"/>
    <m/>
    <s v=""/>
    <x v="2"/>
    <s v="Engine hours, GPS"/>
    <s v="Heater portable"/>
    <s v="Shared without conditions"/>
    <m/>
    <s v="N/A"/>
    <s v="N/A"/>
    <s v="N/A"/>
    <s v="N/A"/>
    <s v="N/A"/>
    <s v="N/A"/>
    <s v="N/A"/>
    <s v="N/A"/>
    <m/>
    <m/>
    <m/>
    <x v="1"/>
    <m/>
    <m/>
    <m/>
    <m/>
    <s v="SCM Logistics: Yerbol Nauryzbay  / Yerlan Yeshmagambetov"/>
  </r>
  <r>
    <n v="1401138"/>
    <s v="Reserved"/>
    <s v="647EAD"/>
    <s v="HEATER PORTABLE FLAMELESS BTTD1200 DR"/>
    <s v="TMF1"/>
    <x v="1"/>
    <s v="Tengiz"/>
    <s v="1T9JBHE18ET499371"/>
    <s v="1T9JBHE18ET499371"/>
    <n v="13778"/>
    <s v="ACTIVE"/>
    <n v="200"/>
    <s v="Lgt (Personal) Vhcle Maint"/>
    <s v="Operations"/>
    <n v="209"/>
    <s v="Supply Chain Management"/>
    <n v="322"/>
    <s v="Tengiz Ground Transportation"/>
    <s v="SCM Logistics"/>
    <s v="Lgt (Personal) Vhcle Maint"/>
    <s v="1035"/>
    <s v="Tengiz fleet"/>
    <m/>
    <m/>
    <m/>
    <s v="Non-Critical"/>
    <s v="THERM DYNAMICS"/>
    <s v="BTTD1200DR"/>
    <s v="USD"/>
    <n v="73252"/>
    <s v="2014"/>
    <n v="8"/>
    <m/>
    <m/>
    <m/>
    <s v="KGI190521"/>
    <d v="2015-04-09T00:00:00"/>
    <n v="20"/>
    <d v="2015-04-04T00:00:00"/>
    <m/>
    <s v="3146"/>
    <s v="3146"/>
    <m/>
    <s v="235/80R16"/>
    <m/>
    <s v="HTP 014"/>
    <s v="217576"/>
    <s v="2020"/>
    <s v="2035"/>
    <m/>
    <m/>
    <n v="1037"/>
    <m/>
    <m/>
    <s v="29.02.24-pmlt: the status changed to Reserved according to the e-mail from Lead Vehicle Inspector with TCO Logistics approval on 29.02.24. (Inbox - Master List)"/>
    <s v="NO"/>
    <x v="1"/>
    <m/>
    <x v="1"/>
    <m/>
    <n v="0"/>
    <m/>
    <s v=""/>
    <x v="2"/>
    <s v="Engine hours, GPS"/>
    <s v="Heater portable"/>
    <s v="Shared without conditions"/>
    <m/>
    <s v="N/A"/>
    <s v="N/A"/>
    <s v="N/A"/>
    <s v="N/A"/>
    <s v="N/A"/>
    <s v="N/A"/>
    <s v="N/A"/>
    <s v="N/A"/>
    <s v="TCO Logistics"/>
    <m/>
    <m/>
    <x v="1"/>
    <m/>
    <m/>
    <m/>
    <m/>
    <s v="SCM Logistics: Yerbol Nauryzbay  / Yerlan Yeshmagambetov"/>
  </r>
  <r>
    <n v="1401139"/>
    <s v="Sent to BP"/>
    <m/>
    <s v="HEATER INDIRECT FIRED PORTABLE BV 535"/>
    <s v="N-COCR"/>
    <x v="1"/>
    <s v="Tengiz"/>
    <s v="312595.029"/>
    <s v="312595.029"/>
    <n v="20850"/>
    <s v="ACTIVE"/>
    <n v="200"/>
    <s v="Maintenance Shared Services"/>
    <s v="Operations"/>
    <n v="207"/>
    <s v="Production Operations"/>
    <n v="705"/>
    <s v="Maintenance"/>
    <s v="Maintenance"/>
    <s v="Maintenance Shop&amp;Support"/>
    <s v="2008"/>
    <s v="Tengiz fleet"/>
    <m/>
    <m/>
    <m/>
    <s v="Non-Critical"/>
    <s v="WILMS"/>
    <s v="BV-535"/>
    <s v="EUR"/>
    <n v="3485"/>
    <s v="2014"/>
    <n v="5"/>
    <m/>
    <m/>
    <d v="1899-12-31T00:00:00"/>
    <m/>
    <d v="2014-01-11T00:00:00"/>
    <n v="20"/>
    <d v="2018-01-12T00:00:00"/>
    <m/>
    <s v="0"/>
    <s v="0"/>
    <m/>
    <m/>
    <m/>
    <s v="HTP 015"/>
    <s v="1260535"/>
    <s v="2026"/>
    <s v="2038"/>
    <m/>
    <m/>
    <n v="2214"/>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40"/>
    <s v="Sent to BP"/>
    <m/>
    <s v="HEATER INDIRECT FIRED PORTABLE BV 535"/>
    <s v="N-COCR"/>
    <x v="1"/>
    <s v="Tengiz"/>
    <s v="312595.039"/>
    <s v="312595.039"/>
    <n v="20850"/>
    <s v="ACTIVE"/>
    <n v="200"/>
    <s v="Maintenance Shared Services"/>
    <s v="Operations"/>
    <n v="207"/>
    <s v="Production Operations"/>
    <n v="705"/>
    <s v="Maintenance"/>
    <s v="Maintenance"/>
    <s v="Maintenance Shop&amp;Support"/>
    <s v="2009"/>
    <s v="Tengiz fleet"/>
    <m/>
    <m/>
    <m/>
    <s v="Non-Critical"/>
    <s v="WILMS"/>
    <s v="BV-535"/>
    <s v="EUR"/>
    <n v="3485"/>
    <s v="2014"/>
    <n v="5"/>
    <m/>
    <m/>
    <d v="1899-12-31T00:00:00"/>
    <m/>
    <d v="2014-01-11T00:00:00"/>
    <n v="20"/>
    <d v="2018-01-12T00:00:00"/>
    <m/>
    <s v="0"/>
    <s v="0"/>
    <m/>
    <m/>
    <m/>
    <s v="HTP 015"/>
    <s v="1260535"/>
    <s v="2026"/>
    <s v="2038"/>
    <m/>
    <m/>
    <n v="2215"/>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41"/>
    <s v="Sent to BP"/>
    <s v="N/A"/>
    <s v="HEATER INDIRECT FIRED PORTABLE BV 535"/>
    <s v="N-COCR"/>
    <x v="1"/>
    <s v="Tengiz"/>
    <s v="323189.028"/>
    <s v="323189.028"/>
    <n v="20850"/>
    <s v="ACTIVE"/>
    <n v="200"/>
    <s v="Maintenance Shared Services"/>
    <s v="Operations"/>
    <n v="207"/>
    <s v="Production Operations"/>
    <n v="705"/>
    <s v="Maintenance"/>
    <s v="Maintenance"/>
    <s v="Maintenance Shop&amp;Support"/>
    <s v="2010"/>
    <s v="Tengiz fleet"/>
    <m/>
    <m/>
    <m/>
    <s v="Non-Critical"/>
    <s v="WILMS"/>
    <s v="BV-535"/>
    <s v="EUR"/>
    <n v="3485"/>
    <s v="2014"/>
    <n v="5"/>
    <m/>
    <m/>
    <d v="1899-12-31T00:00:00"/>
    <m/>
    <d v="2014-01-11T00:00:00"/>
    <n v="20"/>
    <d v="2018-01-12T00:00:00"/>
    <m/>
    <s v="0"/>
    <s v="0"/>
    <m/>
    <m/>
    <m/>
    <s v="HTP 015"/>
    <s v="1260535"/>
    <s v="2026"/>
    <s v="2038"/>
    <m/>
    <m/>
    <n v="2216"/>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42"/>
    <s v="Sent to BP"/>
    <s v="N/A"/>
    <s v="HEATER INDIRECT FIRED PORTABLE BV 535"/>
    <s v="N-COCR"/>
    <x v="1"/>
    <s v="Tengiz"/>
    <s v="312595.021"/>
    <s v="312595.021"/>
    <n v="20850"/>
    <s v="ACTIVE"/>
    <n v="200"/>
    <s v="Maintenance Shared Services"/>
    <s v="Operations"/>
    <n v="207"/>
    <s v="Production Operations"/>
    <n v="705"/>
    <s v="Maintenance"/>
    <s v="Maintenance"/>
    <s v="Maintenance Shop&amp;Support"/>
    <s v="2011"/>
    <s v="Tengiz fleet"/>
    <m/>
    <m/>
    <m/>
    <s v="Non-Critical"/>
    <s v="WILMS"/>
    <s v="BV-535"/>
    <s v="EUR"/>
    <n v="3485"/>
    <s v="2014"/>
    <n v="5"/>
    <m/>
    <m/>
    <d v="1899-12-31T00:00:00"/>
    <m/>
    <d v="2014-01-11T00:00:00"/>
    <n v="20"/>
    <d v="2018-01-12T00:00:00"/>
    <m/>
    <s v="0"/>
    <s v="0"/>
    <m/>
    <m/>
    <m/>
    <s v="HTP 015"/>
    <s v="1260535"/>
    <s v="2026"/>
    <s v="2038"/>
    <m/>
    <m/>
    <n v="2217"/>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43"/>
    <s v="Sent to BP"/>
    <s v="N/A"/>
    <s v="HEATER INDIRECT FIRED PORTABLE BV 535"/>
    <s v="N-COCR"/>
    <x v="1"/>
    <s v="Tengiz"/>
    <s v="312595.019"/>
    <s v="312595.019"/>
    <n v="20850"/>
    <s v="ACTIVE"/>
    <n v="200"/>
    <s v="Maintenance Shared Services"/>
    <s v="Operations"/>
    <n v="207"/>
    <s v="Production Operations"/>
    <n v="705"/>
    <s v="Maintenance"/>
    <s v="Maintenance"/>
    <s v="Maintenance Shop&amp;Support"/>
    <s v="2012"/>
    <s v="Tengiz fleet"/>
    <m/>
    <m/>
    <m/>
    <s v="Non-Critical"/>
    <s v="WILMS"/>
    <s v="BV-535"/>
    <s v="EUR"/>
    <n v="3485"/>
    <s v="2014"/>
    <n v="5"/>
    <m/>
    <m/>
    <d v="1899-12-31T00:00:00"/>
    <m/>
    <d v="2014-01-11T00:00:00"/>
    <n v="20"/>
    <d v="2018-01-12T00:00:00"/>
    <m/>
    <s v="0"/>
    <s v="0"/>
    <m/>
    <m/>
    <m/>
    <s v="HTP 015"/>
    <s v="1260535"/>
    <s v="2026"/>
    <s v="2038"/>
    <m/>
    <m/>
    <n v="2218"/>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44"/>
    <s v="Sent to BP"/>
    <s v="N/A"/>
    <s v="HEATER INDIRECT FIRED PORTABLE BV 535"/>
    <s v="N-COCR"/>
    <x v="1"/>
    <s v="Tengiz"/>
    <s v="312595.083"/>
    <s v="312595.083"/>
    <n v="20850"/>
    <s v="ACTIVE"/>
    <n v="200"/>
    <s v="Maintenance Shared Services"/>
    <s v="Operations"/>
    <n v="207"/>
    <s v="Production Operations"/>
    <n v="705"/>
    <s v="Maintenance"/>
    <s v="Maintenance"/>
    <s v="Maintenance Shop&amp;Support"/>
    <s v="2013"/>
    <s v="Tengiz fleet"/>
    <m/>
    <m/>
    <m/>
    <s v="Non-Critical"/>
    <s v="WILMS"/>
    <s v="BV-535"/>
    <s v="EUR"/>
    <n v="3485"/>
    <s v="2014"/>
    <n v="5"/>
    <m/>
    <m/>
    <d v="1899-12-31T00:00:00"/>
    <m/>
    <d v="2014-01-11T00:00:00"/>
    <n v="20"/>
    <d v="2018-01-12T00:00:00"/>
    <m/>
    <s v="0"/>
    <s v="0"/>
    <m/>
    <m/>
    <m/>
    <s v="HTP 015"/>
    <s v="1260535"/>
    <s v="2026"/>
    <s v="2038"/>
    <m/>
    <m/>
    <n v="2219"/>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45"/>
    <s v="Sent to BP"/>
    <s v="N/A"/>
    <s v="HEATER INDIRECT FIRED PORTABLE BV 535"/>
    <s v="N-COCR"/>
    <x v="1"/>
    <s v="Tengiz"/>
    <s v="312595.086"/>
    <s v="312595.086"/>
    <n v="20835"/>
    <s v="ACTIVE"/>
    <n v="200"/>
    <s v="Maintenance Shop&amp;Support"/>
    <s v="Operations"/>
    <n v="207"/>
    <s v="Production Operations"/>
    <n v="705"/>
    <s v="Maintenance"/>
    <s v="Maintenance"/>
    <s v="Maintenance Shop&amp;Support"/>
    <s v="2014"/>
    <s v="Tengiz fleet"/>
    <m/>
    <m/>
    <m/>
    <s v="Non-Critical"/>
    <s v="WILMS"/>
    <s v="BV-535"/>
    <s v="EUR"/>
    <n v="3485"/>
    <s v="2014"/>
    <n v="5"/>
    <m/>
    <m/>
    <d v="1899-12-31T00:00:00"/>
    <m/>
    <d v="2014-01-11T00:00:00"/>
    <n v="20"/>
    <d v="2018-01-12T00:00:00"/>
    <m/>
    <s v="0"/>
    <s v="0"/>
    <m/>
    <m/>
    <m/>
    <s v="HTP 015"/>
    <s v="1260535"/>
    <s v="2026"/>
    <s v="2038"/>
    <m/>
    <m/>
    <n v="2220"/>
    <m/>
    <m/>
    <m/>
    <s v="NO"/>
    <x v="1"/>
    <m/>
    <x v="1"/>
    <m/>
    <n v="0"/>
    <m/>
    <s v="Plant KTL/Завод КТЛ"/>
    <x v="2"/>
    <s v="Engine hours, GPS"/>
    <s v="Heater portable"/>
    <s v="Shared with conditions"/>
    <m/>
    <s v="N/A"/>
    <s v="N/A"/>
    <s v="N/A"/>
    <s v="N/A"/>
    <s v="N/A"/>
    <s v="N/A"/>
    <s v="N/A"/>
    <s v="N/A"/>
    <s v="TCO MSS BP"/>
    <s v="200-4410"/>
    <s v="msslte@tengizchevroil.com"/>
    <x v="1"/>
    <m/>
    <m/>
    <m/>
    <m/>
    <s v="Maintenance: Assylbek Amangaliyev / Yerkin Dauletov"/>
  </r>
  <r>
    <n v="1401146"/>
    <s v="Sent to BP"/>
    <s v="N/A"/>
    <s v="HEATER INDIRECT FIRED PORTABLE BV 535"/>
    <s v="N-COCR"/>
    <x v="1"/>
    <s v="Tengiz"/>
    <s v="312595.026"/>
    <s v="312595.026"/>
    <n v="13842"/>
    <s v="ACTIVE"/>
    <n v="200"/>
    <s v="Central Receiving Warehouse"/>
    <s v="Operations"/>
    <n v="209"/>
    <s v="Supply Chain Management"/>
    <n v="335"/>
    <s v="Materials Management"/>
    <s v="Materials Management"/>
    <s v="Central Receiving Warehouse"/>
    <s v="2015"/>
    <s v="Tengiz fleet"/>
    <m/>
    <m/>
    <m/>
    <s v="Non-Critical"/>
    <s v="WILMS"/>
    <s v="BV-535"/>
    <s v="USD"/>
    <n v="9000"/>
    <s v="2012"/>
    <n v="4"/>
    <m/>
    <m/>
    <d v="1899-12-31T00:00:00"/>
    <m/>
    <d v="2014-01-11T00:00:00"/>
    <n v="20"/>
    <d v="2019-01-02T00:00:00"/>
    <m/>
    <s v="0"/>
    <s v="0"/>
    <m/>
    <m/>
    <m/>
    <s v="HTP 015"/>
    <s v="571500-TEN-9-21"/>
    <s v="2024"/>
    <s v="2039"/>
    <m/>
    <m/>
    <n v="2221"/>
    <m/>
    <m/>
    <m/>
    <s v="NO"/>
    <x v="1"/>
    <m/>
    <x v="1"/>
    <m/>
    <n v="0"/>
    <m/>
    <s v=""/>
    <x v="2"/>
    <s v="Engine hours, GPS"/>
    <s v="Heater portable"/>
    <m/>
    <m/>
    <s v="N/A"/>
    <s v="N/A"/>
    <s v="N/A"/>
    <s v="N/A"/>
    <s v="N/A"/>
    <s v="N/A"/>
    <s v="N/A"/>
    <s v="N/A"/>
    <s v="TCO Logistics"/>
    <s v="4559 / 4126"/>
    <m/>
    <x v="1"/>
    <m/>
    <m/>
    <m/>
    <m/>
    <s v="SCM Materials Management: Ilya Gergert /  Bolatbek Baltalin"/>
  </r>
  <r>
    <n v="1401147"/>
    <s v="Sent to BP"/>
    <s v="N/A"/>
    <s v="HEATER INDIRECT FIRED PORTABLE BV 535"/>
    <s v="N-COCR"/>
    <x v="1"/>
    <s v="Tengiz"/>
    <s v="312595.036"/>
    <s v="312595.036"/>
    <n v="13842"/>
    <s v="ACTIVE"/>
    <n v="200"/>
    <s v="Central Receiving Warehouse"/>
    <s v="Operations"/>
    <n v="209"/>
    <s v="Supply Chain Management"/>
    <n v="335"/>
    <s v="Materials Management"/>
    <s v="Materials Management"/>
    <s v="Central Receiving Warehouse"/>
    <s v="2016"/>
    <s v="Tengiz fleet"/>
    <m/>
    <m/>
    <m/>
    <s v="Non-Critical"/>
    <s v="WILMS"/>
    <s v="BV-535"/>
    <s v="USD"/>
    <n v="9000"/>
    <s v="2012"/>
    <n v="4"/>
    <m/>
    <m/>
    <d v="1899-12-31T00:00:00"/>
    <m/>
    <d v="2014-01-11T00:00:00"/>
    <n v="20"/>
    <d v="2019-01-02T00:00:00"/>
    <m/>
    <s v="0"/>
    <s v="0"/>
    <m/>
    <m/>
    <m/>
    <s v="HTP 015"/>
    <s v="571500-TEN-9-21"/>
    <s v="2024"/>
    <s v="2039"/>
    <m/>
    <m/>
    <n v="2222"/>
    <m/>
    <m/>
    <m/>
    <s v="NO"/>
    <x v="1"/>
    <m/>
    <x v="1"/>
    <m/>
    <n v="0"/>
    <m/>
    <s v=""/>
    <x v="2"/>
    <s v="Engine hours, GPS"/>
    <s v="Heater portable"/>
    <m/>
    <m/>
    <s v="N/A"/>
    <s v="N/A"/>
    <s v="N/A"/>
    <s v="N/A"/>
    <s v="N/A"/>
    <s v="N/A"/>
    <s v="N/A"/>
    <s v="N/A"/>
    <s v="TCO Logistics"/>
    <s v="4559 / 4126"/>
    <m/>
    <x v="1"/>
    <m/>
    <m/>
    <m/>
    <m/>
    <s v="SCM Materials Management: Ilya Gergert /  Bolatbek Baltalin"/>
  </r>
  <r>
    <n v="1401148"/>
    <s v="Active"/>
    <s v="423EAC"/>
    <s v="HEATER INDIRECT FIRED PORTABLE IDF 3 SCO"/>
    <s v="N-COCR"/>
    <x v="1"/>
    <s v="Tengiz"/>
    <s v="18 716 907"/>
    <s v="18 716 907"/>
    <n v="20850"/>
    <s v="ACTIVE"/>
    <n v="200"/>
    <s v="Maintenance Shared Services"/>
    <s v="Operations"/>
    <n v="207"/>
    <s v="Production Operations"/>
    <n v="705"/>
    <s v="Maintenance"/>
    <s v="Maintenance"/>
    <s v="Maintenance Shared Services"/>
    <s v="1036"/>
    <s v="Tengiz fleet"/>
    <m/>
    <m/>
    <m/>
    <s v="Non-Critical"/>
    <s v="TIOGA AIR HEATERS"/>
    <s v="IDF 3 SCOK"/>
    <s v="USD"/>
    <n v="70395.350000000006"/>
    <s v="2019"/>
    <n v="4"/>
    <m/>
    <s v="1JQ1717"/>
    <d v="2019-11-04T00:00:00"/>
    <s v="ACY000843"/>
    <d v="2019-05-05T00:00:00"/>
    <n v="20"/>
    <d v="2019-09-23T00:00:00"/>
    <m/>
    <s v="1"/>
    <s v="1"/>
    <s v="5820.00 mh#1"/>
    <s v="235/80R16"/>
    <s v="235/80R16"/>
    <s v="HTP 016"/>
    <s v="303573"/>
    <s v="2027"/>
    <s v="2039"/>
    <m/>
    <m/>
    <n v="1038"/>
    <m/>
    <m/>
    <m/>
    <s v="YES"/>
    <x v="0"/>
    <s v="TIOGA 423EAC (ТШО 1401148)"/>
    <x v="1"/>
    <m/>
    <n v="0"/>
    <m/>
    <s v="Plant KTL/Завод КТЛ"/>
    <x v="2"/>
    <s v="Engine hours, GPS"/>
    <s v="Heater portable"/>
    <s v="Shared with conditions"/>
    <m/>
    <s v="N/A"/>
    <s v="N/A"/>
    <s v="N/A"/>
    <s v="N/A"/>
    <s v="N/A"/>
    <s v="N/A"/>
    <s v="N/A"/>
    <s v="N/A"/>
    <s v="TCO MSS BP"/>
    <s v="200-4410"/>
    <s v="msslte@tengizchevroil.com"/>
    <x v="0"/>
    <m/>
    <n v="24"/>
    <s v="Seasonal (Cold season)"/>
    <m/>
    <s v="Maintenance: Assylbek Amangaliyev / Yerkin Dauletov"/>
  </r>
  <r>
    <n v="1401149"/>
    <s v="Active"/>
    <s v="424EAC"/>
    <s v="HEATER INDIRECT FIRED PORTABLE IDF 3 SCO"/>
    <s v="N-COCR"/>
    <x v="1"/>
    <s v="Tengiz"/>
    <s v="18 716 908"/>
    <s v="18 716 908"/>
    <n v="20850"/>
    <s v="ACTIVE"/>
    <n v="200"/>
    <s v="Maintenance Shared Services"/>
    <s v="Operations"/>
    <n v="207"/>
    <s v="Production Operations"/>
    <n v="705"/>
    <s v="Maintenance"/>
    <s v="Maintenance"/>
    <s v="Maintenance Shared Services"/>
    <s v="1037"/>
    <s v="Tengiz fleet"/>
    <m/>
    <m/>
    <m/>
    <s v="Non-Critical"/>
    <s v="TIOGA AIR HEATERS"/>
    <s v="IDF 3 SCOK"/>
    <s v="USD"/>
    <n v="70395.350000000006"/>
    <s v="2019"/>
    <n v="4"/>
    <m/>
    <s v="1JQ0165"/>
    <d v="2019-11-04T00:00:00"/>
    <s v="ACY000844"/>
    <d v="2019-05-05T00:00:00"/>
    <n v="20"/>
    <d v="2019-09-23T00:00:00"/>
    <m/>
    <s v="1"/>
    <s v="1"/>
    <s v="4170.00 mh#1"/>
    <s v="235/80R16"/>
    <s v="235/80R16"/>
    <s v="HTP 016"/>
    <s v="303573"/>
    <s v="2027"/>
    <s v="2039"/>
    <m/>
    <m/>
    <n v="1039"/>
    <m/>
    <m/>
    <m/>
    <s v="YES"/>
    <x v="0"/>
    <s v="TIOGA  424EAC (ТШО 1401149)"/>
    <x v="1"/>
    <m/>
    <n v="0"/>
    <m/>
    <s v="Plant KTL/Завод КТЛ"/>
    <x v="2"/>
    <s v="Engine hours, GPS"/>
    <s v="Heater portable"/>
    <s v="Shared with conditions"/>
    <m/>
    <s v="N/A"/>
    <s v="N/A"/>
    <s v="N/A"/>
    <s v="N/A"/>
    <s v="N/A"/>
    <s v="N/A"/>
    <s v="N/A"/>
    <s v="N/A"/>
    <s v="TCO MSS BP"/>
    <s v="200-4410"/>
    <s v="msslte@tengizchevroil.com"/>
    <x v="0"/>
    <m/>
    <n v="24"/>
    <s v="Seasonal (Cold season)"/>
    <m/>
    <s v="Maintenance: Assylbek Amangaliyev / Yerkin Dauletov"/>
  </r>
  <r>
    <n v="1401150"/>
    <s v="Reserved"/>
    <s v="E046ACD"/>
    <s v="MOBILE HEATER MAXI HEAT MH500IQ"/>
    <s v="N-COCR"/>
    <x v="1"/>
    <s v="Tengiz"/>
    <s v="16 X 6JJ"/>
    <s v="16 X 6JJ"/>
    <n v="20550"/>
    <s v="ACTIVE"/>
    <n v="150"/>
    <s v="WM Tengiz - Base"/>
    <s v="OE/HSE"/>
    <n v="205"/>
    <s v="OE/HSE"/>
    <n v="607"/>
    <s v="Tengiz OE/HSE"/>
    <s v="Tengiz OE/HSE"/>
    <s v="WM Tengiz - Base"/>
    <s v="1038"/>
    <s v="Tengiz fleet"/>
    <m/>
    <m/>
    <m/>
    <s v="Non-Critical"/>
    <s v="ALLMAND USA"/>
    <s v="MH 500 IQ"/>
    <s v="KZT"/>
    <n v="17564378"/>
    <s v="2019"/>
    <n v="3"/>
    <m/>
    <s v="07P18077"/>
    <d v="2019-12-24T00:00:00"/>
    <s v="АСУ000940"/>
    <d v="2019-11-20T00:00:00"/>
    <n v="20"/>
    <d v="2019-12-17T00:00:00"/>
    <m/>
    <s v="2173"/>
    <s v="2173"/>
    <s v="219.00 mh#1"/>
    <s v="235/80R16"/>
    <s v="235/80R16"/>
    <s v="HTP 017"/>
    <s v="316956"/>
    <s v="2027"/>
    <s v="2039"/>
    <m/>
    <s v="YES"/>
    <n v="1040"/>
    <m/>
    <m/>
    <s v="07.04.25-sutz: The status was changed from Active to “Reserved” &amp; TMF1 to “N-COCR”, according to the e-mail from TCO Fleet maintenance and Inspection Team Lead with confirmed as of 04.04.2025. (Inbox-TCO Fleet maintenance and inspection Team Lead)"/>
    <s v="YES"/>
    <x v="0"/>
    <s v="ALLMAND  E046ACD (ТШО 1401150)"/>
    <x v="1"/>
    <m/>
    <n v="0"/>
    <m/>
    <s v="Tengiz Eco Centre"/>
    <x v="2"/>
    <s v="Engine hours, GPS"/>
    <s v="Heater portable"/>
    <s v="Shared with conditions"/>
    <m/>
    <s v="N/A"/>
    <s v="N/A"/>
    <s v="N/A"/>
    <s v="information missing"/>
    <s v="N/A"/>
    <s v="до 20 кВт"/>
    <s v="~6–8 bar"/>
    <s v="~5000–7000 m³/h (объём прогрева воздуха)"/>
    <m/>
    <n v="2234"/>
    <s v="envsvs@tengizchevroil.com"/>
    <x v="0"/>
    <m/>
    <m/>
    <s v="Seasonal (Cold season)"/>
    <m/>
    <s v="Tengiz Base: Azamat Kurmanov / Rustem Konyrbayev"/>
  </r>
  <r>
    <n v="1401151"/>
    <s v="Active"/>
    <s v="247EAC"/>
    <s v="MOBILE TIOGA AIR HEATER IDF3SCO"/>
    <s v="N-COCR"/>
    <x v="1"/>
    <s v="Tengiz"/>
    <s v="4T9T2AB13NM153119"/>
    <s v="4T9T2AB13NM153119"/>
    <n v="20850"/>
    <s v="ACTIVE"/>
    <n v="200"/>
    <s v="Maintenance Shared Services"/>
    <s v="Operations"/>
    <n v="207"/>
    <s v="Production Operations"/>
    <n v="705"/>
    <s v="Maintenance"/>
    <s v="Maintenance"/>
    <s v="FGP Maintenance"/>
    <s v="2017"/>
    <s v="Tengiz fleet"/>
    <s v="Allocated"/>
    <m/>
    <m/>
    <s v="Non-Critical"/>
    <s v="TIOGA AIR HEATERS"/>
    <s v="IDF3SCO"/>
    <s v="USD"/>
    <n v="86005"/>
    <s v="2022"/>
    <n v="0"/>
    <m/>
    <s v="1MV7673"/>
    <d v="2023-11-28T00:00:00"/>
    <s v="AAB02232"/>
    <d v="2023-03-03T00:00:00"/>
    <n v="10"/>
    <d v="2023-04-04T00:00:00"/>
    <m/>
    <s v="0"/>
    <s v="0"/>
    <m/>
    <m/>
    <s v="ST235/80R16"/>
    <s v="HTP 018"/>
    <s v="355741"/>
    <s v="2033"/>
    <s v="2033"/>
    <m/>
    <m/>
    <n v="2223"/>
    <m/>
    <m/>
    <m/>
    <s v="NO"/>
    <x v="1"/>
    <m/>
    <x v="1"/>
    <m/>
    <n v="0"/>
    <m/>
    <s v="Plant KTL/Завод КТЛ"/>
    <x v="2"/>
    <s v="Engine hours, GPS"/>
    <s v="Heater portable"/>
    <s v="Shared with conditions"/>
    <m/>
    <s v="N/A"/>
    <m/>
    <s v="N/A"/>
    <s v="N/A"/>
    <s v="N/A"/>
    <s v="N/A"/>
    <s v="N/A"/>
    <s v="N/A"/>
    <s v="TCO MSS BP"/>
    <s v="200-4410"/>
    <s v="msslte@tengizchevroil.com"/>
    <x v="1"/>
    <m/>
    <m/>
    <m/>
    <m/>
    <s v="Maintenance: Assylbek Amangaliyev / Yerkin Dauletov"/>
  </r>
  <r>
    <n v="1401152"/>
    <s v="Active"/>
    <s v="248EAC"/>
    <s v="MOBILE TIOGA AIR HEATER IDF3SCO"/>
    <s v="N-COCR"/>
    <x v="1"/>
    <s v="Tengiz"/>
    <s v="4T9T2AB18NM153120"/>
    <s v="4T9T2AB18NM153120"/>
    <n v="20850"/>
    <s v="ACTIVE"/>
    <n v="200"/>
    <s v="Maintenance Shared Services"/>
    <s v="Operations"/>
    <n v="207"/>
    <s v="Production Operations"/>
    <n v="705"/>
    <s v="Maintenance"/>
    <s v="Maintenance"/>
    <s v="FGP Maintenance"/>
    <s v="2018"/>
    <s v="Tengiz fleet"/>
    <s v="Allocated"/>
    <m/>
    <m/>
    <s v="Non-Critical"/>
    <s v="TIOGA AIR HEATERS"/>
    <s v="IDF3SCO"/>
    <s v="USD"/>
    <n v="86005"/>
    <s v="2022"/>
    <n v="0"/>
    <m/>
    <s v="1MT7349"/>
    <d v="2023-11-28T00:00:00"/>
    <s v="AAB02233"/>
    <d v="2023-03-03T00:00:00"/>
    <n v="10"/>
    <d v="2023-04-04T00:00:00"/>
    <m/>
    <s v="0"/>
    <s v="0"/>
    <m/>
    <m/>
    <s v="ST235/80R16"/>
    <s v="HTP 018"/>
    <s v="355741"/>
    <s v="2033"/>
    <s v="2033"/>
    <m/>
    <m/>
    <n v="2224"/>
    <m/>
    <m/>
    <m/>
    <s v="NO"/>
    <x v="1"/>
    <m/>
    <x v="1"/>
    <m/>
    <n v="0"/>
    <m/>
    <s v="Plant KTL/Завод КТЛ"/>
    <x v="2"/>
    <s v="Engine hours, GPS"/>
    <s v="Heater portable"/>
    <s v="Shared with conditions"/>
    <m/>
    <s v="N/A"/>
    <m/>
    <s v="N/A"/>
    <s v="N/A"/>
    <s v="N/A"/>
    <s v="N/A"/>
    <s v="N/A"/>
    <s v="N/A"/>
    <s v="TCO MSS BP"/>
    <s v="200-4410"/>
    <s v="msslte@tengizchevroil.com"/>
    <x v="1"/>
    <m/>
    <m/>
    <m/>
    <m/>
    <s v="Maintenance: Assylbek Amangaliyev / Yerkin Dauletov"/>
  </r>
  <r>
    <n v="1401153"/>
    <s v="Active"/>
    <s v="249EAC"/>
    <s v="MOBILE TIOGA AIR HEATER IDF3SCO"/>
    <s v="N-COCR"/>
    <x v="1"/>
    <s v="Tengiz"/>
    <s v="4T9T2AB19NM153121"/>
    <s v="4T9T2AB19NM153121"/>
    <n v="20850"/>
    <s v="ACTIVE"/>
    <n v="200"/>
    <s v="Maintenance Shared Services"/>
    <s v="Operations"/>
    <n v="207"/>
    <s v="Production Operations"/>
    <n v="705"/>
    <s v="Maintenance"/>
    <s v="Maintenance"/>
    <s v="FGP Maintenance"/>
    <s v="2019"/>
    <s v="Tengiz fleet"/>
    <s v="Allocated"/>
    <m/>
    <m/>
    <s v="Non-Critical"/>
    <s v="TIOGA AIR HEATERS"/>
    <s v="IDF3SCO"/>
    <s v="USD"/>
    <n v="86005"/>
    <s v="2022"/>
    <n v="0"/>
    <m/>
    <s v="1MT7350"/>
    <d v="2023-11-28T00:00:00"/>
    <s v="AAB02234"/>
    <d v="2023-03-03T00:00:00"/>
    <n v="10"/>
    <d v="2023-04-04T00:00:00"/>
    <m/>
    <s v="0"/>
    <s v="0"/>
    <m/>
    <m/>
    <s v="ST235/80R16"/>
    <s v="HTP 018"/>
    <s v="355741"/>
    <s v="2033"/>
    <s v="2033"/>
    <m/>
    <m/>
    <n v="2225"/>
    <m/>
    <m/>
    <m/>
    <s v="NO"/>
    <x v="1"/>
    <m/>
    <x v="1"/>
    <m/>
    <n v="0"/>
    <m/>
    <s v="Plant KTL/Завод КТЛ"/>
    <x v="2"/>
    <s v="Engine hours, GPS"/>
    <s v="Heater portable"/>
    <s v="Shared with conditions"/>
    <m/>
    <s v="N/A"/>
    <m/>
    <s v="N/A"/>
    <s v="N/A"/>
    <s v="N/A"/>
    <s v="N/A"/>
    <s v="N/A"/>
    <s v="N/A"/>
    <s v="TCO MSS BP"/>
    <s v="200-4410"/>
    <s v="msslte@tengizchevroil.com"/>
    <x v="1"/>
    <m/>
    <m/>
    <m/>
    <m/>
    <s v="Maintenance: Assylbek Amangaliyev / Yerkin Dauletov"/>
  </r>
  <r>
    <n v="1401154"/>
    <s v="Active"/>
    <s v="250EAC"/>
    <s v="MOBILE TIOGA AIR HEATER IDF3SCO"/>
    <s v="N-COCR"/>
    <x v="1"/>
    <s v="Tengiz"/>
    <s v="4T9T2AB1XNM153122"/>
    <s v="4T9T2AB1XNM153122"/>
    <n v="20850"/>
    <s v="ACTIVE"/>
    <n v="200"/>
    <s v="Maintenance Shared Services"/>
    <s v="Operations"/>
    <n v="207"/>
    <s v="Production Operations"/>
    <n v="705"/>
    <s v="Maintenance"/>
    <s v="Maintenance"/>
    <s v="FGP Maintenance"/>
    <s v="2020"/>
    <s v="Tengiz fleet"/>
    <s v="Allocated"/>
    <m/>
    <m/>
    <s v="Non-Critical"/>
    <s v="TIOGA AIR HEATERS"/>
    <s v="IDF3SCO"/>
    <s v="USD"/>
    <n v="86005"/>
    <s v="2022"/>
    <n v="0"/>
    <m/>
    <s v="1MV7672"/>
    <d v="2023-11-28T00:00:00"/>
    <s v="AAB02235"/>
    <d v="2023-03-03T00:00:00"/>
    <n v="10"/>
    <d v="2023-04-04T00:00:00"/>
    <m/>
    <s v="0"/>
    <s v="0"/>
    <m/>
    <m/>
    <s v="ST235/80R16"/>
    <s v="HTP 018"/>
    <s v="355741"/>
    <s v="2033"/>
    <s v="2033"/>
    <m/>
    <m/>
    <n v="2226"/>
    <m/>
    <m/>
    <m/>
    <s v="NO"/>
    <x v="1"/>
    <m/>
    <x v="1"/>
    <m/>
    <n v="0"/>
    <m/>
    <s v="Plant KTL/Завод КТЛ"/>
    <x v="2"/>
    <s v="Engine hours, GPS"/>
    <s v="Heater portable"/>
    <s v="Shared with conditions"/>
    <m/>
    <s v="N/A"/>
    <m/>
    <s v="N/A"/>
    <s v="N/A"/>
    <s v="N/A"/>
    <s v="N/A"/>
    <s v="N/A"/>
    <s v="N/A"/>
    <s v="TCO MSS BP"/>
    <s v="200-4410"/>
    <s v="msslte@tengizchevroil.com"/>
    <x v="1"/>
    <m/>
    <m/>
    <m/>
    <m/>
    <s v="Maintenance: Assylbek Amangaliyev / Yerkin Dauletov"/>
  </r>
  <r>
    <n v="1401155"/>
    <s v="Active"/>
    <s v="251EAC"/>
    <s v="MOBILE TIOGA AIR HEATER IDF3SCO"/>
    <s v="N-COCR"/>
    <x v="1"/>
    <s v="Tengiz"/>
    <s v="4T9T2AB10NM153123"/>
    <s v="4T9T2AB10NM153123"/>
    <n v="20850"/>
    <s v="ACTIVE"/>
    <n v="200"/>
    <s v="Maintenance Shared Services"/>
    <s v="Operations"/>
    <n v="207"/>
    <s v="Production Operations"/>
    <n v="705"/>
    <s v="Maintenance"/>
    <s v="Maintenance"/>
    <s v="FGP Maintenance"/>
    <s v="2021"/>
    <s v="Tengiz fleet"/>
    <s v="Allocated"/>
    <m/>
    <m/>
    <s v="Non-Critical"/>
    <s v="TIOGA AIR HEATERS"/>
    <s v="IDF3SCO"/>
    <s v="USD"/>
    <n v="86005"/>
    <s v="2022"/>
    <n v="0"/>
    <m/>
    <s v="1MT5514"/>
    <d v="2023-11-28T00:00:00"/>
    <s v="AAB02236"/>
    <d v="2023-03-03T00:00:00"/>
    <n v="10"/>
    <d v="2023-04-04T00:00:00"/>
    <m/>
    <s v="0"/>
    <s v="0"/>
    <m/>
    <m/>
    <s v="ST235/80R16"/>
    <s v="HTP 018"/>
    <s v="355741"/>
    <s v="2033"/>
    <s v="2033"/>
    <m/>
    <m/>
    <n v="2227"/>
    <m/>
    <m/>
    <m/>
    <s v="NO"/>
    <x v="1"/>
    <m/>
    <x v="1"/>
    <m/>
    <n v="0"/>
    <m/>
    <s v="Plant KTL/Завод КТЛ"/>
    <x v="2"/>
    <s v="Engine hours, GPS"/>
    <s v="Heater portable"/>
    <s v="Shared with conditions"/>
    <m/>
    <s v="N/A"/>
    <m/>
    <s v="N/A"/>
    <s v="N/A"/>
    <s v="N/A"/>
    <s v="N/A"/>
    <s v="N/A"/>
    <s v="N/A"/>
    <s v="TCO MSS BP"/>
    <s v="200-4410"/>
    <s v="msslte@tengizchevroil.com"/>
    <x v="1"/>
    <m/>
    <m/>
    <m/>
    <m/>
    <s v="Maintenance: Assylbek Amangaliyev / Yerkin Dauletov"/>
  </r>
  <r>
    <n v="1402005"/>
    <s v="Sent to BP"/>
    <m/>
    <s v="HEATER IDF 3 SCO"/>
    <s v="N-COCR"/>
    <x v="1"/>
    <s v="Tengiz"/>
    <s v="08-588-157"/>
    <s v="08-588-157"/>
    <n v="20850"/>
    <s v="ACTIVE"/>
    <n v="200"/>
    <s v="Maintenance Shared Services"/>
    <s v="Operations"/>
    <n v="207"/>
    <s v="Production Operations"/>
    <n v="705"/>
    <s v="Maintenance"/>
    <s v="Maintenance"/>
    <s v="Maintenance Shared Services"/>
    <s v="2022"/>
    <s v="Tengiz fleet"/>
    <m/>
    <m/>
    <m/>
    <s v="Non-Critical"/>
    <s v="TIOGA-AIR HEATERS"/>
    <s v="IDF 3 SCO"/>
    <s v="EUR"/>
    <n v="54984"/>
    <s v="2008"/>
    <n v="14"/>
    <m/>
    <s v="7M0940"/>
    <d v="2011-06-01T00:00:00"/>
    <m/>
    <d v="1899-12-31T00:00:00"/>
    <n v="20"/>
    <d v="2009-03-02T00:00:00"/>
    <m/>
    <s v="0"/>
    <s v="0"/>
    <m/>
    <s v="ST 235/80 R-16"/>
    <s v="ST 235/80 R-16"/>
    <m/>
    <s v="124588"/>
    <s v="2014"/>
    <s v="2029"/>
    <m/>
    <m/>
    <n v="2228"/>
    <m/>
    <m/>
    <m/>
    <s v="YES"/>
    <x v="0"/>
    <s v="TIOGA TCO 1402005"/>
    <x v="1"/>
    <m/>
    <n v="0"/>
    <m/>
    <s v="Plant KTL/Завод КТЛ"/>
    <x v="2"/>
    <s v="Engine hours, GPS"/>
    <s v="Heater portable"/>
    <s v="Shared with conditions"/>
    <m/>
    <s v="N/A"/>
    <s v="N/A"/>
    <s v="N/A"/>
    <s v="N/A"/>
    <s v="N/A"/>
    <s v="N/A"/>
    <s v="N/A"/>
    <s v="N/A"/>
    <s v="TCO MSS BP"/>
    <s v="200-4410"/>
    <s v="msslte@tengizchevroil.com"/>
    <x v="0"/>
    <m/>
    <n v="24"/>
    <s v="Seasonal (Cold season)"/>
    <m/>
    <s v="Maintenance: Assylbek Amangaliyev / Yerkin Dauletov"/>
  </r>
  <r>
    <n v="1402007"/>
    <s v="Sent to BP"/>
    <s v="326EAD"/>
    <s v="HEATER INDIRECT FIRED PORTABLE IDF 3 SCO"/>
    <s v="N-COCR"/>
    <x v="1"/>
    <s v="Tengiz"/>
    <s v="13633375"/>
    <m/>
    <n v="20850"/>
    <s v="ACTIVE"/>
    <n v="200"/>
    <s v="Maintenance Shared Services"/>
    <s v="Operations"/>
    <n v="207"/>
    <s v="Production Operations"/>
    <n v="705"/>
    <s v="Maintenance"/>
    <s v="Maintenance"/>
    <s v="Maintenance Shared Services"/>
    <s v="2024"/>
    <s v="Tengiz fleet"/>
    <m/>
    <m/>
    <m/>
    <s v="Non-Critical"/>
    <s v="TIOGA-AIR HEATERS"/>
    <s v="IDF 3 SCOK"/>
    <s v="USD"/>
    <n v="61516"/>
    <s v="2013"/>
    <n v="10"/>
    <m/>
    <s v="ICW3633"/>
    <d v="1899-12-31T00:00:00"/>
    <s v="KGI216459"/>
    <d v="2014-07-10T00:00:00"/>
    <n v="20"/>
    <d v="2015-06-11T00:00:00"/>
    <m/>
    <s v="0"/>
    <s v="0"/>
    <m/>
    <s v="235/80R16"/>
    <m/>
    <s v="HTP 010"/>
    <s v="185394"/>
    <s v="2018"/>
    <s v="2033"/>
    <m/>
    <m/>
    <n v="2230"/>
    <m/>
    <m/>
    <m/>
    <s v="YES"/>
    <x v="0"/>
    <s v="TIOGA TCO 1402007"/>
    <x v="1"/>
    <m/>
    <n v="0"/>
    <m/>
    <s v="Plant KTL/Завод КТЛ"/>
    <x v="2"/>
    <s v="Engine hours, GPS"/>
    <s v="Heater portable"/>
    <s v="Shared with conditions"/>
    <m/>
    <s v="N/A"/>
    <s v="N/A"/>
    <s v="N/A"/>
    <s v="N/A"/>
    <s v="N/A"/>
    <s v="N/A"/>
    <s v="N/A"/>
    <s v="N/A"/>
    <s v="TCO MSS BP"/>
    <s v="200-4410"/>
    <s v="msslte@tengizchevroil.com"/>
    <x v="0"/>
    <m/>
    <n v="24"/>
    <s v="Seasonal (Cold season)"/>
    <m/>
    <s v="Maintenance: Assylbek Amangaliyev / Yerkin Dauletov"/>
  </r>
  <r>
    <n v="1402008"/>
    <s v="Sent to BP"/>
    <s v="327EAD"/>
    <s v="HEATER INDIRECT FIRED PORTABLE IDF 3 SCO"/>
    <s v="N-COCR"/>
    <x v="1"/>
    <s v="Tengiz"/>
    <s v="13633374"/>
    <m/>
    <n v="20850"/>
    <s v="ACTIVE"/>
    <n v="200"/>
    <s v="Maintenance Shared Services"/>
    <s v="Operations"/>
    <n v="207"/>
    <s v="Production Operations"/>
    <n v="705"/>
    <s v="Maintenance"/>
    <s v="Maintenance"/>
    <s v="Maintenance Shared Services"/>
    <s v="2025"/>
    <s v="Tengiz fleet"/>
    <m/>
    <m/>
    <m/>
    <s v="Non-Critical"/>
    <s v="TIOGA-AIR HEATERS"/>
    <s v="IDF 3 SCOK"/>
    <s v="USD"/>
    <n v="61516"/>
    <s v="2013"/>
    <n v="10"/>
    <m/>
    <s v="ICW3631"/>
    <d v="1899-12-31T00:00:00"/>
    <s v="KGI216460"/>
    <d v="2014-07-10T00:00:00"/>
    <n v="20"/>
    <d v="2015-06-11T00:00:00"/>
    <m/>
    <s v="0"/>
    <s v="0"/>
    <m/>
    <s v="LT235/85R16"/>
    <m/>
    <s v="HTP 010"/>
    <s v="185394"/>
    <s v="2018"/>
    <s v="2033"/>
    <m/>
    <m/>
    <n v="2231"/>
    <m/>
    <m/>
    <m/>
    <s v="YES"/>
    <x v="0"/>
    <s v="TIOGA TCO 1402008"/>
    <x v="1"/>
    <m/>
    <n v="0"/>
    <m/>
    <s v="Plant KTL/Завод КТЛ"/>
    <x v="2"/>
    <s v="Engine hours, GPS"/>
    <s v="Heater portable"/>
    <s v="Shared with conditions"/>
    <m/>
    <s v="N/A"/>
    <s v="N/A"/>
    <s v="N/A"/>
    <s v="N/A"/>
    <s v="N/A"/>
    <s v="N/A"/>
    <s v="N/A"/>
    <s v="N/A"/>
    <s v="TCO MSS BP"/>
    <s v="200-4410"/>
    <s v="msslte@tengizchevroil.com"/>
    <x v="0"/>
    <m/>
    <n v="24"/>
    <s v="Seasonal (Cold season)"/>
    <m/>
    <s v="Maintenance: Assylbek Amangaliyev / Yerkin Dauletov"/>
  </r>
  <r>
    <n v="1420001"/>
    <s v="Sent to BP"/>
    <m/>
    <s v="DRAIN CLEANER P-MX-D"/>
    <s v="N-COCR"/>
    <x v="1"/>
    <s v="Tengiz"/>
    <s v="MX4M038"/>
    <m/>
    <n v="13562"/>
    <s v="ACTIVE"/>
    <n v="200"/>
    <s v="TCOV Maintenance"/>
    <s v="Operations"/>
    <n v="209"/>
    <s v="Supply Chain Management"/>
    <n v="310"/>
    <s v="Tengiz Facilities Management"/>
    <s v="Tengiz Facilities Management"/>
    <s v="ESS Facilities Maintenance"/>
    <s v="2026"/>
    <s v="Tengiz fleet"/>
    <m/>
    <m/>
    <m/>
    <s v="Non-Critical"/>
    <m/>
    <s v="P-MX-D"/>
    <s v="EUR"/>
    <n v="2450"/>
    <s v="2005"/>
    <n v="17"/>
    <m/>
    <m/>
    <d v="1899-12-31T00:00:00"/>
    <m/>
    <d v="1899-12-31T00:00:00"/>
    <n v="20"/>
    <d v="2007-09-03T00:00:00"/>
    <m/>
    <s v="0"/>
    <s v="0"/>
    <m/>
    <m/>
    <m/>
    <m/>
    <s v="97586"/>
    <s v="2016"/>
    <s v="2026"/>
    <m/>
    <m/>
    <n v="2232"/>
    <m/>
    <m/>
    <m/>
    <s v="NO"/>
    <x v="1"/>
    <m/>
    <x v="1"/>
    <m/>
    <n v="0"/>
    <m/>
    <s v=""/>
    <x v="1"/>
    <s v="GPS"/>
    <s v="Cleaning, washing tools etc."/>
    <m/>
    <m/>
    <s v="N/A"/>
    <m/>
    <s v="N/A"/>
    <s v="N/A"/>
    <s v="N/A"/>
    <s v="N/A"/>
    <s v="N/A"/>
    <s v="N/A"/>
    <m/>
    <s v="3336 / 7068"/>
    <m/>
    <x v="1"/>
    <m/>
    <m/>
    <m/>
    <m/>
    <s v="TFM: Konstantin Chernov / Maxat Yeshmaganbetov"/>
  </r>
  <r>
    <n v="1420002"/>
    <s v="Sent to BP"/>
    <m/>
    <s v="DRAIN CLEANER P-MX-D"/>
    <s v="N-COCR"/>
    <x v="1"/>
    <s v="Tengiz"/>
    <s v="MX4M037"/>
    <m/>
    <n v="13562"/>
    <s v="ACTIVE"/>
    <n v="200"/>
    <s v="TCOV Maintenance"/>
    <s v="Operations"/>
    <n v="209"/>
    <s v="Supply Chain Management"/>
    <n v="310"/>
    <s v="Tengiz Facilities Management"/>
    <s v="Tengiz Facilities Management"/>
    <s v="TCOV Maintenance"/>
    <s v="2027"/>
    <s v="Tengiz fleet"/>
    <m/>
    <m/>
    <m/>
    <s v="Non-Critical"/>
    <m/>
    <s v="P-MX-D"/>
    <s v="EUR"/>
    <n v="2450"/>
    <s v="2005"/>
    <n v="17"/>
    <m/>
    <m/>
    <d v="1899-12-31T00:00:00"/>
    <m/>
    <d v="1899-12-31T00:00:00"/>
    <n v="20"/>
    <d v="2007-09-03T00:00:00"/>
    <m/>
    <s v="0"/>
    <s v="0"/>
    <m/>
    <m/>
    <m/>
    <m/>
    <s v="97586"/>
    <s v="2016"/>
    <s v="2026"/>
    <m/>
    <m/>
    <n v="2233"/>
    <m/>
    <m/>
    <m/>
    <s v="NO"/>
    <x v="1"/>
    <m/>
    <x v="1"/>
    <m/>
    <n v="0"/>
    <m/>
    <s v=""/>
    <x v="1"/>
    <s v="GPS"/>
    <s v="Cleaning, washing tools etc."/>
    <m/>
    <m/>
    <s v="N/A"/>
    <m/>
    <s v="N/A"/>
    <s v="N/A"/>
    <s v="N/A"/>
    <s v="N/A"/>
    <s v="N/A"/>
    <s v="N/A"/>
    <m/>
    <m/>
    <m/>
    <x v="1"/>
    <m/>
    <m/>
    <m/>
    <m/>
    <s v="TFM: Konstantin Chernov / Maxat Yeshmaganbetov"/>
  </r>
  <r>
    <n v="1465001"/>
    <s v="Sent to BP"/>
    <m/>
    <s v="STEAM GENERATOR MEKSIS"/>
    <s v="N-COCR"/>
    <x v="1"/>
    <s v="Tengiz"/>
    <s v="7091-2"/>
    <m/>
    <n v="20145"/>
    <s v="ACTIVE"/>
    <n v="131"/>
    <s v="SCP Concreate Batch Plant"/>
    <s v="Projects"/>
    <n v="320"/>
    <s v="Construction Manager"/>
    <n v="109"/>
    <s v="SCP Construction"/>
    <s v="SCP Construction"/>
    <s v="SCP Concreate Batch Plant"/>
    <s v="2043"/>
    <s v="Tengiz fleet"/>
    <m/>
    <m/>
    <m/>
    <s v="Non-Critical"/>
    <s v="MEKSIS"/>
    <s v="KMBS-2000"/>
    <s v="KZT"/>
    <n v="0"/>
    <s v="2014"/>
    <n v="8"/>
    <m/>
    <m/>
    <d v="1899-12-31T00:00:00"/>
    <m/>
    <d v="2014-01-01T00:00:00"/>
    <n v="20"/>
    <d v="2016-01-01T00:00:00"/>
    <m/>
    <s v="0"/>
    <s v="0"/>
    <m/>
    <m/>
    <m/>
    <m/>
    <s v="CW1895079"/>
    <s v="2036"/>
    <s v="2036"/>
    <m/>
    <m/>
    <n v="2249"/>
    <m/>
    <m/>
    <s v="24.11.24-sutz: CC was changed from 34005 - Projects – Construction to 20145 - SCP Concreate Batch Plant, according to the e-mail from Registration Department with confirmed by TCO Concrete Batch Plant Coordinator as of 24.11.2024. (Inbox-CC Change)"/>
    <s v="YES"/>
    <x v="0"/>
    <s v="Gen MEKSIS TCO 1465001"/>
    <x v="1"/>
    <m/>
    <n v="0"/>
    <m/>
    <s v="CC-CONCRETE BATCH PLANT"/>
    <x v="3"/>
    <s v="Engine hours, GPS"/>
    <s v="Heater portable"/>
    <s v="Assigned"/>
    <s v="CBP Production line"/>
    <s v="N/A"/>
    <s v="N/A"/>
    <s v="Diesel Steam Generator"/>
    <s v="Diesel Steam Generator"/>
    <s v="Diesel Steam Generator"/>
    <s v="Diesel Steam Generator"/>
    <s v="N/A"/>
    <s v="N/A"/>
    <s v="TFM BP"/>
    <n v="5259"/>
    <s v="tcotfmgbe@tengizchevroil.com"/>
    <x v="0"/>
    <m/>
    <n v="24"/>
    <s v="Seasonal (Cold season)"/>
    <m/>
    <s v="Construction: Nurlan Issabekov / David Williams"/>
  </r>
  <r>
    <n v="1465002"/>
    <s v="Sent to BP"/>
    <m/>
    <s v="STEAM GENERATOR MEKSIS"/>
    <s v="N-COCR"/>
    <x v="1"/>
    <s v="Tengiz"/>
    <s v="7091-1"/>
    <m/>
    <n v="20145"/>
    <s v="ACTIVE"/>
    <n v="131"/>
    <s v="SCP Concreate Batch Plant"/>
    <s v="Projects"/>
    <n v="320"/>
    <s v="Construction Manager"/>
    <n v="109"/>
    <s v="SCP Construction"/>
    <s v="SCP Construction"/>
    <s v="SCP Concreate Batch Plant"/>
    <s v="2044"/>
    <s v="Tengiz fleet"/>
    <m/>
    <m/>
    <m/>
    <s v="Non-Critical"/>
    <s v="MEKSIS"/>
    <s v="KMBS-2000"/>
    <m/>
    <n v="0"/>
    <s v="2014"/>
    <n v="8"/>
    <m/>
    <m/>
    <d v="1899-12-31T00:00:00"/>
    <m/>
    <d v="1899-12-31T00:00:00"/>
    <n v="20"/>
    <d v="2016-01-01T00:00:00"/>
    <m/>
    <s v="0"/>
    <s v="0"/>
    <m/>
    <m/>
    <m/>
    <m/>
    <s v="CW1895079"/>
    <s v="2036"/>
    <s v="2036"/>
    <m/>
    <m/>
    <n v="2250"/>
    <m/>
    <m/>
    <s v="24.11.24-sutz: CC was changed from 34005 - Projects – Construction to 20145 - SCP Concreate Batch Plant, according to the e-mail from Registration Department with confirmed by TCO Concrete Batch Plant Coordinator as of 24.11.2024. (Inbox-CC Change)"/>
    <s v="YES"/>
    <x v="0"/>
    <s v="Gen MEKSIS TCO 1465002"/>
    <x v="1"/>
    <m/>
    <n v="0"/>
    <m/>
    <s v="CC-CONCRETE BATCH PLANT"/>
    <x v="3"/>
    <s v="Engine hours, GPS"/>
    <s v="Heater portable"/>
    <s v="Assigned"/>
    <s v="CBP Production line"/>
    <s v="N/A"/>
    <s v="N/A"/>
    <s v="Diesel Steam Generator"/>
    <s v="Diesel Steam Generator"/>
    <s v="Diesel Steam Generator"/>
    <s v="Diesel Steam Generator"/>
    <s v="N/A"/>
    <s v="N/A"/>
    <s v="TFM BP"/>
    <n v="5259"/>
    <s v="tcotfmgbe@tengizchevroil.com"/>
    <x v="0"/>
    <m/>
    <n v="24"/>
    <s v="Seasonal (Cold season)"/>
    <m/>
    <s v="Construction: Nurlan Issabekov / David Williams"/>
  </r>
  <r>
    <n v="1466007"/>
    <s v="Sent to BP"/>
    <m/>
    <s v="PRESS HYDRAULIC SCRAP BALLING"/>
    <s v="N-COCR"/>
    <x v="1"/>
    <s v="Tengiz"/>
    <s v="15154"/>
    <s v="15154"/>
    <n v="20550"/>
    <s v="ACTIVE"/>
    <n v="150"/>
    <s v="WM Tengiz - Base"/>
    <s v="OE/HSE"/>
    <n v="205"/>
    <s v="OE/HSE"/>
    <n v="607"/>
    <s v="Tengiz OE/HSE"/>
    <s v="Tengiz OE/HSE"/>
    <s v="WM Tengiz - Base"/>
    <s v="2051"/>
    <s v="Tengiz fleet"/>
    <m/>
    <m/>
    <m/>
    <s v="Non-Critical"/>
    <s v="WASTE HANDLING SOLUTIONS LTD"/>
    <s v="650HDE"/>
    <s v="USD"/>
    <n v="102747.4"/>
    <s v="2010"/>
    <n v="11"/>
    <m/>
    <m/>
    <d v="1899-12-31T00:00:00"/>
    <m/>
    <d v="2012-08-08T00:00:00"/>
    <n v="20"/>
    <d v="2012-08-08T00:00:00"/>
    <m/>
    <s v="0"/>
    <s v="0"/>
    <m/>
    <m/>
    <m/>
    <s v="HYP 004"/>
    <s v="167095"/>
    <s v="2032"/>
    <s v="2032"/>
    <m/>
    <m/>
    <n v="2257"/>
    <m/>
    <m/>
    <m/>
    <s v="NO"/>
    <x v="1"/>
    <m/>
    <x v="1"/>
    <m/>
    <n v="0"/>
    <m/>
    <s v="Tengiz Eco Centre"/>
    <x v="1"/>
    <s v="GPS"/>
    <s v="Dispossal equipment"/>
    <s v="Shared with conditions"/>
    <m/>
    <s v="N/A"/>
    <s v="N/A"/>
    <s v="N/A"/>
    <s v="information missing"/>
    <s v="N/A"/>
    <s v="30–60 кВт"/>
    <s v="~8–10 bar"/>
    <s v="~5–10 m³/h (в зависимости от цикла прессования)"/>
    <m/>
    <n v="2234"/>
    <s v="envsvs@tengizchevroil.com"/>
    <x v="1"/>
    <m/>
    <m/>
    <m/>
    <m/>
    <s v="Tengiz Base: Azamat Kurmanov / Rustem Konyrbayev"/>
  </r>
  <r>
    <n v="1467005"/>
    <s v="Sent to BP"/>
    <s v="1280ED"/>
    <s v="STEAM TRAILER BIG TEX"/>
    <s v="N-COCR"/>
    <x v="1"/>
    <s v="Tengiz"/>
    <s v="1350553"/>
    <m/>
    <n v="120304"/>
    <s v=""/>
    <s v=""/>
    <e v="#N/A"/>
    <s v=""/>
    <s v=""/>
    <s v=""/>
    <s v=""/>
    <s v=""/>
    <s v=""/>
    <s v="Drilling Base"/>
    <s v="2052"/>
    <s v="Tengiz fleet"/>
    <m/>
    <m/>
    <m/>
    <s v="Non-Critical"/>
    <s v="BIG TEX"/>
    <m/>
    <s v="USD"/>
    <n v="56000"/>
    <s v="1994"/>
    <n v="18"/>
    <m/>
    <m/>
    <d v="1899-12-31T00:00:00"/>
    <s v="EH00000791"/>
    <d v="1899-12-31T00:00:00"/>
    <n v="20"/>
    <d v="2007-05-04T00:00:00"/>
    <m/>
    <s v="0"/>
    <s v="0"/>
    <m/>
    <m/>
    <m/>
    <m/>
    <m/>
    <s v="2013"/>
    <s v="2025"/>
    <m/>
    <m/>
    <n v="2258"/>
    <m/>
    <m/>
    <m/>
    <s v="NO"/>
    <x v="1"/>
    <m/>
    <x v="1"/>
    <m/>
    <n v="0"/>
    <m/>
    <s v=""/>
    <x v="1"/>
    <s v="GPS"/>
    <s v="Trailer cargo"/>
    <m/>
    <m/>
    <m/>
    <m/>
    <s v="N/A"/>
    <s v="N/A"/>
    <s v="N/A"/>
    <s v="N/A"/>
    <s v="N/A"/>
    <s v="N/A"/>
    <m/>
    <m/>
    <m/>
    <x v="1"/>
    <m/>
    <m/>
    <m/>
    <m/>
    <s v="Not assigned"/>
  </r>
  <r>
    <n v="1467008"/>
    <s v="Active"/>
    <s v="H176306"/>
    <s v="TRUCK HD STEAM URAL 4320 PPU 7803D8-10"/>
    <s v="TMF1"/>
    <x v="0"/>
    <s v="Tengiz"/>
    <s v="X1P432000G1406013"/>
    <s v="X1P432000G1406013"/>
    <n v="13780"/>
    <s v="ACTIVE"/>
    <n v="200"/>
    <s v="Heavy Equipment Operations"/>
    <s v="Operations"/>
    <n v="209"/>
    <s v="Supply Chain Management"/>
    <n v="322"/>
    <s v="Tengiz Ground Transportation"/>
    <s v="SCM Logistics"/>
    <s v="Heavy Equipment Operations"/>
    <s v="1040"/>
    <s v="Tengiz fleet"/>
    <m/>
    <m/>
    <m/>
    <s v="Critical"/>
    <s v="URAL"/>
    <s v="7803D8-10"/>
    <s v="KZT"/>
    <n v="25394880"/>
    <s v="2016"/>
    <n v="7"/>
    <s v="532302G0001674"/>
    <m/>
    <d v="2016-08-26T00:00:00"/>
    <s v="ED00015559"/>
    <m/>
    <n v="15"/>
    <d v="2016-06-26T00:00:00"/>
    <m/>
    <s v="251144"/>
    <s v="251144"/>
    <m/>
    <s v="425/85 R21"/>
    <s v="425/85 R21"/>
    <s v="TRKURL"/>
    <s v="245869"/>
    <s v="2026"/>
    <s v="2031"/>
    <m/>
    <s v="YES"/>
    <n v="1042"/>
    <m/>
    <m/>
    <m/>
    <s v="YES"/>
    <x v="2"/>
    <s v="УРАЛ Н176306 ППУ (ТШО 1467008), УРАЛ Н176306 шасси (ТШО 1467008)"/>
    <x v="0"/>
    <s v="H 176306"/>
    <n v="0"/>
    <m/>
    <s v="Field/Промысел"/>
    <x v="0"/>
    <s v="Mileage, engine hours, GPS"/>
    <s v="Steam truck"/>
    <s v="Shared without conditions"/>
    <m/>
    <n v="225"/>
    <s v="N/A"/>
    <s v="N/A"/>
    <s v="N/A"/>
    <s v="N/A"/>
    <s v="N/A"/>
    <s v="N/A"/>
    <s v="N/A"/>
    <s v="TCO Logistics"/>
    <s v="3336 / 7068"/>
    <m/>
    <x v="0"/>
    <n v="40"/>
    <n v="1.5"/>
    <m/>
    <m/>
    <s v="SCM Logistics: Yerbol Nauryzbay  / Yerlan Yeshmagambetov"/>
  </r>
  <r>
    <n v="1467009"/>
    <s v="Active"/>
    <s v="H381306"/>
    <s v="TRUCK HD STEAM URAL PPU"/>
    <s v="TMF1"/>
    <x v="0"/>
    <s v="Tengiz"/>
    <s v="X1P432000N1448821"/>
    <m/>
    <n v="20850"/>
    <s v="ACTIVE"/>
    <n v="200"/>
    <s v="Maintenance Shared Services"/>
    <s v="Operations"/>
    <n v="207"/>
    <s v="Production Operations"/>
    <n v="705"/>
    <s v="Maintenance"/>
    <s v="Maintenance"/>
    <s v="Maintenance Shared Services"/>
    <s v="1041"/>
    <s v="Tengiz fleet"/>
    <m/>
    <m/>
    <m/>
    <s v="Critical"/>
    <s v="URAL"/>
    <s v="4320-6951-72"/>
    <s v="KZT"/>
    <n v="96568500"/>
    <s v="2022"/>
    <n v="1"/>
    <m/>
    <m/>
    <d v="2022-12-02T00:00:00"/>
    <s v="ED00018425"/>
    <m/>
    <n v="10"/>
    <d v="2022-12-02T00:00:00"/>
    <m/>
    <s v="2"/>
    <s v="2"/>
    <m/>
    <s v="425/85R21"/>
    <s v="425/85R21"/>
    <s v="TRKURL 001"/>
    <s v="373127"/>
    <s v="2032"/>
    <s v="2032"/>
    <m/>
    <m/>
    <n v="1043"/>
    <m/>
    <m/>
    <s v="According to the e-mail as of 19.11.2023 from Fleet maintenance and inspection coordinator 2 with request in Management Tool system, Criticality column changed to “Critical” from “N-Critical”. (Inbox- TCO Fleet maint and inspec coordinator 2)"/>
    <s v="YES"/>
    <x v="2"/>
    <s v="УРАЛ H381306 ППУ (ТШО 1467009), УРАЛ H381306 шасси (ТШО 1467009"/>
    <x v="0"/>
    <s v="H 381306"/>
    <n v="0"/>
    <m/>
    <s v="Field/Промысел"/>
    <x v="0"/>
    <s v="Mileage, engine hours, GPS"/>
    <s v="Steam truck"/>
    <s v="Shared with conditions"/>
    <m/>
    <s v="N/A"/>
    <m/>
    <s v="N/A"/>
    <s v="N/A"/>
    <s v="N/A"/>
    <s v="N/A"/>
    <s v="N/A"/>
    <s v="N/A"/>
    <s v="TCO SCM Logistics"/>
    <s v="200-4401"/>
    <s v="mssls@tengizchevroil.com"/>
    <x v="0"/>
    <m/>
    <n v="6"/>
    <m/>
    <m/>
    <s v="Maintenance: Assylbek Amangaliyev / Yerkin Dauletov"/>
  </r>
  <r>
    <n v="1468002"/>
    <s v="Sent to BP"/>
    <m/>
    <s v="FOGGER MOSQUITO SWINGFOG TF-35"/>
    <s v="N-COCR"/>
    <x v="1"/>
    <s v="Tengiz"/>
    <m/>
    <m/>
    <n v="13562"/>
    <s v="ACTIVE"/>
    <n v="200"/>
    <s v="TCOV Maintenance"/>
    <s v="Operations"/>
    <n v="209"/>
    <s v="Supply Chain Management"/>
    <n v="310"/>
    <s v="Tengiz Facilities Management"/>
    <s v="Tengiz Facilities Management"/>
    <s v="ESS Facilities Maintenance"/>
    <s v="2054"/>
    <s v="Tengiz fleet"/>
    <m/>
    <m/>
    <m/>
    <s v="Non-Critical"/>
    <s v="SWINGTEC"/>
    <s v="TF-35"/>
    <s v="USD"/>
    <n v="2000"/>
    <s v="2003"/>
    <n v="19"/>
    <m/>
    <m/>
    <d v="1899-12-31T00:00:00"/>
    <m/>
    <d v="1899-12-31T00:00:00"/>
    <n v="20"/>
    <d v="2006-02-07T00:00:00"/>
    <m/>
    <s v="0"/>
    <s v="0"/>
    <m/>
    <m/>
    <m/>
    <s v="MSF 002"/>
    <m/>
    <s v="2009"/>
    <s v="2024"/>
    <m/>
    <s v="NO"/>
    <n v="2260"/>
    <m/>
    <m/>
    <m/>
    <s v="NO"/>
    <x v="1"/>
    <m/>
    <x v="1"/>
    <m/>
    <n v="0"/>
    <m/>
    <s v=""/>
    <x v="1"/>
    <s v="GPS"/>
    <s v="Cleaning, washing tools etc."/>
    <m/>
    <m/>
    <s v="N/A"/>
    <s v="N/A"/>
    <s v="N/A"/>
    <s v="N/A"/>
    <s v="N/A"/>
    <s v="N/A"/>
    <s v="N/A"/>
    <s v="N/A"/>
    <m/>
    <n v="7792"/>
    <m/>
    <x v="1"/>
    <m/>
    <m/>
    <m/>
    <m/>
    <s v="TFM: Konstantin Chernov / Maxat Yeshmaganbetov"/>
  </r>
  <r>
    <n v="1468004"/>
    <s v="Sent to BP"/>
    <m/>
    <s v="FOGGER MOSQUITO SWINGFOG TF-35"/>
    <s v="N-COCR"/>
    <x v="1"/>
    <s v="Tengiz"/>
    <m/>
    <m/>
    <n v="13562"/>
    <s v="ACTIVE"/>
    <n v="200"/>
    <s v="TCOV Maintenance"/>
    <s v="Operations"/>
    <n v="209"/>
    <s v="Supply Chain Management"/>
    <n v="310"/>
    <s v="Tengiz Facilities Management"/>
    <s v="Tengiz Facilities Management"/>
    <s v="ESS Facilities Maintenance"/>
    <s v="2055"/>
    <s v="Tengiz fleet"/>
    <m/>
    <m/>
    <m/>
    <s v="Non-Critical"/>
    <s v="SWINGTEC"/>
    <s v="TF-35"/>
    <s v="USD"/>
    <n v="2000"/>
    <s v="2003"/>
    <n v="19"/>
    <m/>
    <m/>
    <d v="1899-12-31T00:00:00"/>
    <m/>
    <d v="1899-12-31T00:00:00"/>
    <n v="20"/>
    <d v="2006-02-07T00:00:00"/>
    <m/>
    <s v="0"/>
    <s v="0"/>
    <m/>
    <m/>
    <m/>
    <s v="MSF 002"/>
    <m/>
    <s v="2009"/>
    <s v="2024"/>
    <m/>
    <s v="NO"/>
    <n v="2261"/>
    <m/>
    <m/>
    <m/>
    <s v="NO"/>
    <x v="1"/>
    <m/>
    <x v="1"/>
    <m/>
    <n v="0"/>
    <m/>
    <s v=""/>
    <x v="1"/>
    <s v="GPS"/>
    <s v="Cleaning, washing tools etc."/>
    <m/>
    <m/>
    <s v="N/A"/>
    <s v="N/A"/>
    <s v="N/A"/>
    <s v="N/A"/>
    <s v="N/A"/>
    <s v="N/A"/>
    <s v="N/A"/>
    <s v="N/A"/>
    <m/>
    <s v="3336 / 7068"/>
    <m/>
    <x v="1"/>
    <m/>
    <m/>
    <m/>
    <m/>
    <s v="TFM: Konstantin Chernov / Maxat Yeshmaganbetov"/>
  </r>
  <r>
    <n v="1470002"/>
    <s v="Sent to BP"/>
    <m/>
    <s v="BALLASTER - RAILWAY KERSHOW"/>
    <s v="N-COCR"/>
    <x v="1"/>
    <s v="Tengiz"/>
    <m/>
    <m/>
    <n v="20050"/>
    <s v="ACTIVE"/>
    <n v="200"/>
    <s v="Rail Road Operations"/>
    <s v="Operations"/>
    <n v="207"/>
    <s v="Production Operations"/>
    <n v="708"/>
    <s v="FIELD &amp; EXPORT"/>
    <s v="FIELD &amp; EXPORT"/>
    <s v="Rail Road Operations"/>
    <s v="2069"/>
    <s v="Tengiz fleet"/>
    <m/>
    <m/>
    <m/>
    <s v="Non-Critical"/>
    <s v="KARSHOW BALLASTER"/>
    <s v="KBR-925"/>
    <s v="USD"/>
    <n v="130000"/>
    <s v="2000"/>
    <n v="24"/>
    <m/>
    <m/>
    <d v="1899-12-31T00:00:00"/>
    <m/>
    <d v="1899-12-31T00:00:00"/>
    <n v="20"/>
    <d v="2000-01-01T00:00:00"/>
    <m/>
    <s v="0"/>
    <s v="0"/>
    <m/>
    <m/>
    <m/>
    <s v="RREQP 001"/>
    <m/>
    <s v="2020"/>
    <s v="2020"/>
    <m/>
    <m/>
    <n v="2275"/>
    <m/>
    <m/>
    <m/>
    <s v="NO"/>
    <x v="1"/>
    <m/>
    <x v="1"/>
    <m/>
    <n v="0"/>
    <m/>
    <s v=""/>
    <x v="1"/>
    <s v="GPS"/>
    <s v="Railroad equipment"/>
    <m/>
    <m/>
    <s v="N/A"/>
    <s v="N/A"/>
    <s v="N/A"/>
    <s v="N/A"/>
    <s v="N/A"/>
    <s v="N/A"/>
    <s v="N/A"/>
    <s v="N/A"/>
    <s v="TCO SCM Logistics"/>
    <s v="200-4683"/>
    <s v="RRMLC@tengizchevroil.com"/>
    <x v="1"/>
    <m/>
    <m/>
    <m/>
    <m/>
    <s v="Maintenance RailRoad "/>
  </r>
  <r>
    <n v="1470004"/>
    <s v="Sent to BP"/>
    <m/>
    <s v="BALLASTER - RAILWAY KERSHOW"/>
    <s v="N-COCR"/>
    <x v="1"/>
    <s v="Tengiz"/>
    <s v="043-08"/>
    <m/>
    <n v="20050"/>
    <s v="ACTIVE"/>
    <n v="200"/>
    <s v="Rail Road Operations"/>
    <s v="Operations"/>
    <n v="207"/>
    <s v="Production Operations"/>
    <n v="708"/>
    <s v="FIELD &amp; EXPORT"/>
    <s v="FIELD &amp; EXPORT"/>
    <s v="Rail Road Operations"/>
    <s v="2070"/>
    <s v="Tengiz fleet"/>
    <m/>
    <m/>
    <m/>
    <s v="Non-Critical"/>
    <s v="KARSHOW BALLASTER"/>
    <s v="KBR-925"/>
    <s v="USD"/>
    <n v="318699"/>
    <s v="2008"/>
    <n v="14"/>
    <m/>
    <m/>
    <d v="2009-03-04T00:00:00"/>
    <m/>
    <d v="1899-12-31T00:00:00"/>
    <n v="20"/>
    <d v="2009-03-04T00:00:00"/>
    <m/>
    <s v="0"/>
    <s v="0"/>
    <m/>
    <m/>
    <m/>
    <m/>
    <s v="122061"/>
    <s v="2029"/>
    <s v="2029"/>
    <m/>
    <m/>
    <n v="2276"/>
    <m/>
    <m/>
    <m/>
    <s v="NO"/>
    <x v="1"/>
    <m/>
    <x v="1"/>
    <m/>
    <n v="0"/>
    <m/>
    <s v=""/>
    <x v="1"/>
    <s v="GPS"/>
    <s v="Railroad equipment"/>
    <m/>
    <m/>
    <s v="N/A"/>
    <s v="N/A"/>
    <s v="N/A"/>
    <s v="N/A"/>
    <s v="N/A"/>
    <s v="N/A"/>
    <s v="N/A"/>
    <s v="N/A"/>
    <s v="TCO SCM Logistics"/>
    <s v="200-4683"/>
    <s v="RRMLC@tengizchevroil.com"/>
    <x v="1"/>
    <m/>
    <m/>
    <m/>
    <m/>
    <s v="Maintenance RailRoad "/>
  </r>
  <r>
    <n v="1470005"/>
    <s v="Sent to BP"/>
    <m/>
    <s v="SWITCH PRODUCTION TAMPER MARK VI"/>
    <s v="N-COCR"/>
    <x v="1"/>
    <s v="Tengiz"/>
    <s v="7200569"/>
    <m/>
    <n v="20050"/>
    <s v="ACTIVE"/>
    <n v="200"/>
    <s v="Rail Road Operations"/>
    <s v="Operations"/>
    <n v="207"/>
    <s v="Production Operations"/>
    <n v="708"/>
    <s v="FIELD &amp; EXPORT"/>
    <s v="FIELD &amp; EXPORT"/>
    <s v="Rail Road Operations"/>
    <s v="2071"/>
    <s v="Tengiz fleet"/>
    <m/>
    <m/>
    <m/>
    <s v="Non-Critical"/>
    <m/>
    <s v="MARK VI"/>
    <s v="USD"/>
    <n v="1388917"/>
    <s v="2009"/>
    <n v="14"/>
    <m/>
    <s v="46973987"/>
    <d v="1899-12-31T00:00:00"/>
    <m/>
    <d v="2011-01-10T00:00:00"/>
    <n v="20"/>
    <d v="2009-11-11T00:00:00"/>
    <m/>
    <s v="0"/>
    <s v="0"/>
    <m/>
    <m/>
    <m/>
    <m/>
    <m/>
    <s v="2029"/>
    <s v="2029"/>
    <m/>
    <m/>
    <n v="2277"/>
    <m/>
    <m/>
    <m/>
    <s v="NO"/>
    <x v="1"/>
    <m/>
    <x v="1"/>
    <m/>
    <n v="0"/>
    <m/>
    <s v=""/>
    <x v="1"/>
    <s v="GPS"/>
    <s v="Railroad equipment"/>
    <m/>
    <m/>
    <s v="?"/>
    <s v="?"/>
    <s v="N/A"/>
    <s v="N/A"/>
    <s v="N/A"/>
    <s v="N/A"/>
    <s v="N/A"/>
    <s v="N/A"/>
    <s v="TCO SCM Logistics"/>
    <s v="200-4683"/>
    <s v="RRMLC@tengizchevroil.com"/>
    <x v="1"/>
    <m/>
    <m/>
    <m/>
    <m/>
    <s v="Maintenance RailRoad "/>
  </r>
  <r>
    <n v="1470006"/>
    <s v="Sent to BP"/>
    <m/>
    <s v="SNOW FIGHTER RAILWAY KNOX KERSHAW INC KS"/>
    <s v="N-COCR"/>
    <x v="1"/>
    <s v="Tengiz"/>
    <s v="940-135-13"/>
    <s v="940-135-13"/>
    <n v="20053"/>
    <s v="ACTIVE"/>
    <n v="200"/>
    <s v="RailRoad Maintenance"/>
    <s v="Operations"/>
    <n v="207"/>
    <s v="Production Operations"/>
    <n v="708"/>
    <s v="FIELD &amp; EXPORT"/>
    <s v="FIELD &amp; EXPORT"/>
    <s v="RailRoad Maintenance"/>
    <s v="2072"/>
    <s v="Tengiz fleet"/>
    <m/>
    <m/>
    <m/>
    <s v="Non-Critical"/>
    <s v="KNOX KERSHAW INC"/>
    <s v="KSF940"/>
    <s v="USD"/>
    <n v="185902"/>
    <s v="2013"/>
    <n v="10"/>
    <m/>
    <s v="73477133"/>
    <d v="1899-12-31T00:00:00"/>
    <m/>
    <d v="2013-08-09T00:00:00"/>
    <n v="20"/>
    <d v="2013-11-10T00:00:00"/>
    <m/>
    <s v="0"/>
    <s v="0"/>
    <m/>
    <m/>
    <m/>
    <s v="RREQP 002"/>
    <s v="184320"/>
    <s v="2025"/>
    <s v="2033"/>
    <m/>
    <m/>
    <n v="2278"/>
    <m/>
    <m/>
    <m/>
    <s v="NO"/>
    <x v="1"/>
    <m/>
    <x v="1"/>
    <m/>
    <n v="0"/>
    <m/>
    <s v=""/>
    <x v="1"/>
    <s v="GPS"/>
    <s v="Railroad equipment"/>
    <m/>
    <m/>
    <s v="N/A"/>
    <s v="N/A"/>
    <s v="N/A"/>
    <s v="N/A"/>
    <s v="N/A"/>
    <s v="N/A"/>
    <s v="N/A"/>
    <s v="N/A"/>
    <s v="TCO SCM Logistics"/>
    <s v="200-4683"/>
    <s v="RRMLC@tengizchevroil.com"/>
    <x v="1"/>
    <m/>
    <m/>
    <m/>
    <m/>
    <s v="Maintenance RailRoad "/>
  </r>
  <r>
    <n v="1470007"/>
    <s v="Sent to BP"/>
    <m/>
    <s v="TAMPER MACHINE 1520 MM GAUGE HARSCO"/>
    <s v="N-COCR"/>
    <x v="1"/>
    <s v="Tengiz"/>
    <s v="5311244"/>
    <s v="5311244"/>
    <n v="20053"/>
    <s v="ACTIVE"/>
    <n v="200"/>
    <s v="RailRoad Maintenance"/>
    <s v="Operations"/>
    <n v="207"/>
    <s v="Production Operations"/>
    <n v="708"/>
    <s v="FIELD &amp; EXPORT"/>
    <s v="FIELD &amp; EXPORT"/>
    <s v="RailRoad Maintenance"/>
    <s v="2073"/>
    <s v="Tengiz fleet"/>
    <m/>
    <m/>
    <m/>
    <s v="Non-Critical"/>
    <s v="HARSCO RAIL"/>
    <s v="STM Tamper"/>
    <s v="USD"/>
    <n v="732410"/>
    <s v="2014"/>
    <n v="8"/>
    <m/>
    <s v="73711964"/>
    <d v="1899-12-31T00:00:00"/>
    <m/>
    <d v="2015-10-03T00:00:00"/>
    <n v="20"/>
    <d v="2015-07-04T00:00:00"/>
    <m/>
    <s v="0"/>
    <s v="0"/>
    <m/>
    <m/>
    <m/>
    <s v="TMPR 002"/>
    <s v="202346"/>
    <s v="2035"/>
    <s v="2035"/>
    <m/>
    <m/>
    <n v="2279"/>
    <m/>
    <m/>
    <m/>
    <s v="NO"/>
    <x v="1"/>
    <m/>
    <x v="1"/>
    <m/>
    <n v="0"/>
    <m/>
    <s v=""/>
    <x v="0"/>
    <s v="Mileage, engine hours, GPS"/>
    <s v="Railroad equipment"/>
    <m/>
    <m/>
    <s v="?"/>
    <s v="?"/>
    <s v="N/A"/>
    <s v="N/A"/>
    <s v="N/A"/>
    <s v="N/A"/>
    <s v="N/A"/>
    <s v="N/A"/>
    <s v="TCO SCM Logistics"/>
    <s v="200-4683"/>
    <s v="RRMLC@tengizchevroil.com"/>
    <x v="1"/>
    <m/>
    <m/>
    <m/>
    <m/>
    <s v="Maintenance RailRoad "/>
  </r>
  <r>
    <n v="1471001"/>
    <s v="Sent to BP"/>
    <m/>
    <s v="ROAD LINE STRIPER ART4220"/>
    <s v="N-COCR"/>
    <x v="1"/>
    <s v="Tengiz"/>
    <s v="40009"/>
    <m/>
    <n v="13562"/>
    <s v="ACTIVE"/>
    <n v="200"/>
    <s v="TCOV Maintenance"/>
    <s v="Operations"/>
    <n v="209"/>
    <s v="Supply Chain Management"/>
    <n v="310"/>
    <s v="Tengiz Facilities Management"/>
    <s v="Tengiz Facilities Management"/>
    <s v="TCOV Maintenance"/>
    <s v="2074"/>
    <s v="Tengiz fleet"/>
    <m/>
    <m/>
    <m/>
    <s v="Non-Critical"/>
    <m/>
    <s v="ART4220"/>
    <s v="EUR"/>
    <n v="2995"/>
    <m/>
    <n v="16"/>
    <m/>
    <m/>
    <d v="1899-12-31T00:00:00"/>
    <m/>
    <d v="1899-12-31T00:00:00"/>
    <n v="20"/>
    <d v="2008-07-01T00:00:00"/>
    <m/>
    <s v="0"/>
    <s v="0"/>
    <m/>
    <m/>
    <m/>
    <m/>
    <s v="105331"/>
    <s v="2012"/>
    <s v="2027"/>
    <m/>
    <m/>
    <n v="2280"/>
    <m/>
    <m/>
    <m/>
    <s v="NO"/>
    <x v="1"/>
    <m/>
    <x v="1"/>
    <m/>
    <n v="0"/>
    <m/>
    <s v=""/>
    <x v="1"/>
    <s v="GPS"/>
    <s v="Cleaning, washing tools etc."/>
    <m/>
    <m/>
    <s v="N/A"/>
    <s v="N/A"/>
    <s v="N/A"/>
    <s v="N/A"/>
    <s v="N/A"/>
    <s v="N/A"/>
    <s v="N/A"/>
    <s v="N/A"/>
    <m/>
    <m/>
    <m/>
    <x v="1"/>
    <m/>
    <m/>
    <m/>
    <m/>
    <s v="TFM: Konstantin Chernov / Maxat Yeshmaganbetov"/>
  </r>
  <r>
    <n v="1472001"/>
    <s v="Sent to BP"/>
    <m/>
    <s v="ROUTER ASPHALT"/>
    <s v="N-COCR"/>
    <x v="1"/>
    <s v="Tengiz"/>
    <s v="124003"/>
    <s v="124003"/>
    <n v="13725"/>
    <s v="ACTIVE"/>
    <n v="200"/>
    <s v="Aviation Operations"/>
    <s v="Operations"/>
    <n v="209"/>
    <s v="Supply Chain Management"/>
    <n v="321"/>
    <s v="Aviation &amp; Logistics"/>
    <s v="SCM Logistics"/>
    <s v="AVIATION OPERATIONS"/>
    <s v="2075"/>
    <s v="Tengiz fleet"/>
    <m/>
    <m/>
    <m/>
    <s v="Non-Critical"/>
    <s v="CRAFCO"/>
    <s v="200"/>
    <s v="USD"/>
    <n v="15070"/>
    <s v="2012"/>
    <n v="11"/>
    <m/>
    <s v="4121504311"/>
    <d v="1899-12-31T00:00:00"/>
    <m/>
    <d v="2012-09-07T00:00:00"/>
    <n v="20"/>
    <d v="2013-12-08T00:00:00"/>
    <m/>
    <s v="0"/>
    <s v="0"/>
    <m/>
    <m/>
    <s v="480/4.00-8"/>
    <s v="ROU 001"/>
    <s v="164379"/>
    <s v="2017"/>
    <s v="2032"/>
    <m/>
    <m/>
    <n v="2281"/>
    <m/>
    <m/>
    <m/>
    <s v="NO"/>
    <x v="1"/>
    <m/>
    <x v="1"/>
    <m/>
    <n v="0"/>
    <m/>
    <s v=""/>
    <x v="1"/>
    <s v="GPS"/>
    <s v="Cleaning, washing tools etc."/>
    <m/>
    <m/>
    <s v="N/A"/>
    <s v="N/A"/>
    <s v="N/A"/>
    <s v="N/A"/>
    <s v="N/A"/>
    <s v="N/A"/>
    <s v="N/A"/>
    <s v="N/A"/>
    <m/>
    <m/>
    <m/>
    <x v="1"/>
    <m/>
    <m/>
    <m/>
    <m/>
    <s v="SCM Aviation: Nurzat Khairolla / Zhandos Ospankulov"/>
  </r>
  <r>
    <n v="1491001"/>
    <s v="Sent to BP"/>
    <m/>
    <s v="DRILLING MACHINE DIRECT PUSH GEOPROBE 54"/>
    <s v="N-COCR"/>
    <x v="1"/>
    <s v="Tengiz"/>
    <s v="Z11259MT54"/>
    <m/>
    <n v="20520"/>
    <s v="ACTIVE"/>
    <n v="150"/>
    <s v="Env Tengiz - Base"/>
    <s v="OE/HSE"/>
    <n v="205"/>
    <s v="OE/HSE"/>
    <n v="607"/>
    <s v="Tengiz OE/HSE"/>
    <s v="Tengiz OE/HSE"/>
    <s v="Env Tengiz - Base"/>
    <s v="2107"/>
    <s v="Tengiz fleet"/>
    <m/>
    <m/>
    <m/>
    <s v="Non-Critical"/>
    <s v="GEOPROBE"/>
    <s v="540MT"/>
    <s v="USD"/>
    <n v="59883"/>
    <s v="2011"/>
    <n v="10"/>
    <m/>
    <m/>
    <d v="1899-12-31T00:00:00"/>
    <m/>
    <d v="2012-05-12T00:00:00"/>
    <n v="5"/>
    <d v="2013-02-03T00:00:00"/>
    <m/>
    <s v="0"/>
    <s v="0"/>
    <m/>
    <m/>
    <m/>
    <m/>
    <s v="159350"/>
    <s v="2018"/>
    <s v="2018"/>
    <m/>
    <m/>
    <n v="2313"/>
    <m/>
    <m/>
    <m/>
    <s v="NO"/>
    <x v="1"/>
    <m/>
    <x v="1"/>
    <m/>
    <n v="0"/>
    <m/>
    <s v="Tengiz Eco Centre"/>
    <x v="0"/>
    <s v="Mileage, engine hours, GPS"/>
    <s v="Road construction and cleaning equipment"/>
    <s v="Shared with conditions"/>
    <m/>
    <s v="N/A"/>
    <s v="N/A"/>
    <s v="N/A"/>
    <s v="information missing"/>
    <s v="20–40 А"/>
    <s v="до 15–20 кВт"/>
    <s v="~6–8 bar"/>
    <s v="~10–15 m³/h (в зависимости от типа бурения)"/>
    <m/>
    <n v="2234"/>
    <s v="envsvs@tengizchevroil.com"/>
    <x v="1"/>
    <m/>
    <m/>
    <m/>
    <m/>
    <s v="Tengiz Base: Azamat Kurmanov / Rustem Konyrbayev"/>
  </r>
  <r>
    <n v="1503009"/>
    <s v="Active"/>
    <s v="E760AL"/>
    <s v="TRUCK HD FIRE PUMPER INTERNATIONAL C803"/>
    <s v="TMF1"/>
    <x v="0"/>
    <s v="Tengiz"/>
    <s v="1HTSDPCR1RH550647"/>
    <s v="1HTSDPCR1RH550647"/>
    <n v="20530"/>
    <s v="ACTIVE"/>
    <n v="150"/>
    <s v="ERT - Base"/>
    <s v="OE/HSE"/>
    <n v="205"/>
    <s v="OE/HSE"/>
    <n v="607"/>
    <s v="Tengiz OE/HSE"/>
    <s v="Tengiz OE/HSE"/>
    <s v="ERT - Base"/>
    <s v="1042"/>
    <s v="Tengiz fleet"/>
    <m/>
    <m/>
    <m/>
    <s v="Critical"/>
    <s v="INTERNATIONAL"/>
    <s v="C803"/>
    <s v="USD"/>
    <n v="75000"/>
    <s v="1994"/>
    <n v="29"/>
    <m/>
    <s v="68 62 60"/>
    <m/>
    <s v="ED00002126"/>
    <d v="1994-01-01T00:00:00"/>
    <n v="15"/>
    <d v="1994-01-01T00:00:00"/>
    <m/>
    <s v="81277"/>
    <s v="81277"/>
    <m/>
    <s v="11X22.5 R16"/>
    <s v="11X22.5 R16"/>
    <s v="TRKINTFT 001"/>
    <s v="1C50443-SS"/>
    <s v="2006"/>
    <s v="2009"/>
    <m/>
    <s v="YES"/>
    <n v="1044"/>
    <s v="6"/>
    <m/>
    <m/>
    <s v="YES"/>
    <x v="0"/>
    <s v="INTERNATIONAL E760AL (ТШО 1503009)"/>
    <x v="0"/>
    <s v="E 760 AL"/>
    <n v="0"/>
    <m/>
    <s v=""/>
    <x v="0"/>
    <s v="Mileage, engine hours, GPS"/>
    <s v="Fire truck"/>
    <s v="Assigned"/>
    <s v="ERT"/>
    <s v="N/A"/>
    <s v="N/A"/>
    <s v="N/A"/>
    <s v="N/A"/>
    <s v="N/A"/>
    <s v="N/A"/>
    <s v="N/A"/>
    <s v="N/A"/>
    <s v="TCO Logistics"/>
    <n v="4559"/>
    <m/>
    <x v="0"/>
    <m/>
    <n v="0.5"/>
    <s v="Emergency"/>
    <s v="Removed from data gathering scope"/>
    <s v="ERT Base: Azamat Tatcheyev / Said Dosmukhanbetov"/>
  </r>
  <r>
    <n v="1503010"/>
    <s v="Active"/>
    <s v="E769AL"/>
    <s v="TRUCK HD FIRE PUMPER INTERNATIONAL C803"/>
    <s v="TMF1"/>
    <x v="0"/>
    <s v="Tengiz"/>
    <s v="1HTSDPCR3RH550648"/>
    <s v="1HTSDPCR3RH550648"/>
    <n v="20530"/>
    <s v="ACTIVE"/>
    <n v="150"/>
    <s v="ERT - Base"/>
    <s v="OE/HSE"/>
    <n v="205"/>
    <s v="OE/HSE"/>
    <n v="607"/>
    <s v="Tengiz OE/HSE"/>
    <s v="Tengiz OE/HSE"/>
    <s v="ERT - Base"/>
    <s v="1043"/>
    <s v="Tengiz fleet"/>
    <m/>
    <m/>
    <m/>
    <s v="Critical"/>
    <s v="INTERNATIONAL"/>
    <s v="C803"/>
    <s v="USD"/>
    <n v="75000"/>
    <s v="1994"/>
    <n v="29"/>
    <m/>
    <s v="687279"/>
    <m/>
    <s v="ED00002118"/>
    <d v="1994-01-01T00:00:00"/>
    <n v="15"/>
    <d v="1994-01-01T00:00:00"/>
    <m/>
    <s v="144243"/>
    <s v="144243"/>
    <m/>
    <m/>
    <m/>
    <s v="TRKINTFT 001"/>
    <s v="1C50443-SS"/>
    <s v="2006"/>
    <s v="2009"/>
    <m/>
    <s v="YES"/>
    <n v="1045"/>
    <s v="6"/>
    <m/>
    <m/>
    <s v="YES"/>
    <x v="0"/>
    <s v="INTERNATIONAL E769AL (ТШО 1503010)"/>
    <x v="0"/>
    <s v="E 769 AL"/>
    <n v="0"/>
    <m/>
    <s v=""/>
    <x v="0"/>
    <s v="Mileage, engine hours, GPS"/>
    <s v="Fire truck"/>
    <s v="Assigned"/>
    <s v="ERT"/>
    <s v="N/A"/>
    <s v="N/A"/>
    <s v="N/A"/>
    <s v="N/A"/>
    <s v="N/A"/>
    <s v="N/A"/>
    <s v="N/A"/>
    <s v="N/A"/>
    <s v="TCO Logistics"/>
    <m/>
    <m/>
    <x v="0"/>
    <m/>
    <n v="0.5"/>
    <s v="Emergency"/>
    <s v="Removed from data gathering scope"/>
    <s v="ERT Base: Azamat Tatcheyev / Said Dosmukhanbetov"/>
  </r>
  <r>
    <n v="1503011"/>
    <s v="Active"/>
    <s v="E770AL"/>
    <s v="TRUCK HD FIRE PUMPER INTERNATIONAL C803"/>
    <s v="TMF1"/>
    <x v="0"/>
    <s v="Tengiz"/>
    <s v="1HTSDPCR5RH550649"/>
    <s v="1HTSDPCR5RH550649"/>
    <n v="20530"/>
    <s v="ACTIVE"/>
    <n v="150"/>
    <s v="ERT - Base"/>
    <s v="OE/HSE"/>
    <n v="205"/>
    <s v="OE/HSE"/>
    <n v="607"/>
    <s v="Tengiz OE/HSE"/>
    <s v="Tengiz OE/HSE"/>
    <s v="ERT - Base"/>
    <s v="1044"/>
    <s v="Tengiz fleet"/>
    <m/>
    <m/>
    <m/>
    <s v="Critical"/>
    <s v="INTERNATIONAL"/>
    <s v="C803"/>
    <s v="USD"/>
    <n v="75000"/>
    <s v="1994"/>
    <n v="29"/>
    <m/>
    <s v="686768"/>
    <m/>
    <s v="ED00002117"/>
    <d v="1994-01-01T00:00:00"/>
    <n v="15"/>
    <d v="1994-01-01T00:00:00"/>
    <m/>
    <s v="123461"/>
    <s v="123461"/>
    <m/>
    <m/>
    <m/>
    <s v="TRKINTFT 001"/>
    <s v="1C50443-SS"/>
    <s v="2006"/>
    <s v="2009"/>
    <m/>
    <s v="YES"/>
    <n v="1046"/>
    <s v="6"/>
    <m/>
    <m/>
    <s v="YES"/>
    <x v="0"/>
    <s v="INTERNATIONAL E770AL (ТШО 1503011)"/>
    <x v="0"/>
    <s v="E 770 AL"/>
    <n v="0"/>
    <m/>
    <s v=""/>
    <x v="0"/>
    <s v="Mileage, engine hours, GPS"/>
    <s v="Fire truck"/>
    <s v="Assigned"/>
    <s v="ERT"/>
    <s v="N/A"/>
    <s v="N/A"/>
    <s v="N/A"/>
    <s v="N/A"/>
    <s v="N/A"/>
    <s v="N/A"/>
    <s v="N/A"/>
    <s v="N/A"/>
    <s v="TCO Logistics"/>
    <n v="4559"/>
    <m/>
    <x v="0"/>
    <m/>
    <n v="0.5"/>
    <s v="Emergency"/>
    <s v="Removed from data gathering scope"/>
    <s v="ERT Base: Azamat Tatcheyev / Said Dosmukhanbetov"/>
  </r>
  <r>
    <n v="1503012"/>
    <s v="Active"/>
    <s v="E763AL"/>
    <s v="TRUCK HD FIRE PUMPER INTERNATIONAL C803"/>
    <s v="TMF1"/>
    <x v="0"/>
    <s v="Tengiz"/>
    <s v="1HTSDPCR1RH550650"/>
    <s v="686766"/>
    <n v="20530"/>
    <s v="ACTIVE"/>
    <n v="150"/>
    <s v="ERT - Base"/>
    <s v="OE/HSE"/>
    <n v="205"/>
    <s v="OE/HSE"/>
    <n v="607"/>
    <s v="Tengiz OE/HSE"/>
    <s v="Tengiz OE/HSE"/>
    <s v="ERT - Base"/>
    <s v="1045"/>
    <s v="Tengiz fleet"/>
    <m/>
    <m/>
    <m/>
    <s v="Critical"/>
    <s v="INTERNATIONAL"/>
    <s v="C803"/>
    <s v="USD"/>
    <n v="75000"/>
    <s v="1994"/>
    <n v="29"/>
    <m/>
    <s v="686766"/>
    <m/>
    <s v="ED00002123"/>
    <d v="1994-01-01T00:00:00"/>
    <n v="15"/>
    <d v="1994-01-01T00:00:00"/>
    <m/>
    <s v="288201"/>
    <s v="179912"/>
    <m/>
    <m/>
    <m/>
    <s v="TRKINTFT 001"/>
    <s v="1C50443-SS"/>
    <s v="2006"/>
    <s v="2009"/>
    <m/>
    <s v="YES"/>
    <n v="1047"/>
    <s v="6"/>
    <m/>
    <m/>
    <s v="YES"/>
    <x v="0"/>
    <s v="INTERNATIONAL E763AL (ТШО 1503012)"/>
    <x v="0"/>
    <s v="E 763 AL"/>
    <n v="0"/>
    <m/>
    <s v=""/>
    <x v="0"/>
    <s v="Mileage, engine hours, GPS"/>
    <s v="Fire truck"/>
    <s v="Assigned"/>
    <s v="ERT"/>
    <s v="N/A"/>
    <s v="N/A"/>
    <s v="N/A"/>
    <s v="N/A"/>
    <s v="N/A"/>
    <s v="N/A"/>
    <s v="N/A"/>
    <s v="N/A"/>
    <s v="TCO Logistics"/>
    <s v="4559  / 5113"/>
    <m/>
    <x v="0"/>
    <m/>
    <n v="0.5"/>
    <s v="Emergency"/>
    <s v="Removed from data gathering scope"/>
    <s v="ERT Base: Azamat Tatcheyev / Said Dosmukhanbetov"/>
  </r>
  <r>
    <n v="1503021"/>
    <s v="Active"/>
    <s v="E766AL"/>
    <s v="TRUCK HD FIRE PUMPER INTERNATIONAL C803"/>
    <s v="TMF1"/>
    <x v="0"/>
    <s v="Tengiz"/>
    <s v="1HSHADRXSH621396"/>
    <s v="1HSHADRXSH621396"/>
    <n v="20530"/>
    <s v="ACTIVE"/>
    <n v="150"/>
    <s v="ERT - Base"/>
    <s v="OE/HSE"/>
    <n v="205"/>
    <s v="OE/HSE"/>
    <n v="607"/>
    <s v="Tengiz OE/HSE"/>
    <s v="Tengiz OE/HSE"/>
    <s v="ERT - Base"/>
    <s v="1046"/>
    <s v="Tengiz fleet"/>
    <m/>
    <m/>
    <m/>
    <s v="Critical"/>
    <s v="INTERNATIONAL"/>
    <s v="C803"/>
    <s v="USD"/>
    <n v="75000"/>
    <s v="1994"/>
    <n v="29"/>
    <m/>
    <s v="4540885114"/>
    <m/>
    <s v="ED00002121"/>
    <d v="1994-01-01T00:00:00"/>
    <n v="15"/>
    <d v="1994-01-01T00:00:00"/>
    <m/>
    <s v="33752"/>
    <s v="33752"/>
    <m/>
    <s v="11X22.5 R16"/>
    <s v="11X22.5 R16"/>
    <s v="TRKINTFT 001"/>
    <s v="TG-50281-SS"/>
    <s v="2006"/>
    <s v="2009"/>
    <m/>
    <s v="YES"/>
    <n v="1048"/>
    <s v="6"/>
    <m/>
    <m/>
    <s v="YES"/>
    <x v="0"/>
    <s v="INTERNATIONAL E766AL (ТШО 1503021)"/>
    <x v="0"/>
    <s v="E 766 AL"/>
    <n v="0"/>
    <m/>
    <s v=""/>
    <x v="0"/>
    <s v="Mileage, engine hours, GPS"/>
    <s v="Fire truck"/>
    <s v="Assigned"/>
    <s v="ERT"/>
    <s v="N/A"/>
    <s v="N/A"/>
    <s v="N/A"/>
    <s v="N/A"/>
    <s v="N/A"/>
    <s v="N/A"/>
    <s v="N/A"/>
    <s v="N/A"/>
    <s v="TCO Logistics"/>
    <n v="7514"/>
    <m/>
    <x v="0"/>
    <m/>
    <n v="0.5"/>
    <s v="Emergency"/>
    <s v="Removed from data gathering scope"/>
    <s v="ERT Base: Azamat Tatcheyev / Said Dosmukhanbetov"/>
  </r>
  <r>
    <n v="1503022"/>
    <s v="Active"/>
    <s v="E762AL"/>
    <s v="TRUCK HD FIRE PUMPER INTERNATIONAL C803"/>
    <s v="TMF1"/>
    <x v="0"/>
    <s v="Tengiz"/>
    <s v="1HTSHAOR8SH621394"/>
    <s v="1HTSHAOR8SH621394"/>
    <n v="20530"/>
    <s v="ACTIVE"/>
    <n v="150"/>
    <s v="ERT - Base"/>
    <s v="OE/HSE"/>
    <n v="205"/>
    <s v="OE/HSE"/>
    <n v="607"/>
    <s v="Tengiz OE/HSE"/>
    <s v="Tengiz OE/HSE"/>
    <s v="ERT - Base"/>
    <s v="1047"/>
    <s v="Tengiz fleet"/>
    <m/>
    <m/>
    <m/>
    <s v="Critical"/>
    <s v="INTERNATIONAL"/>
    <s v="C803"/>
    <s v="USD"/>
    <n v="75000"/>
    <s v="1994"/>
    <n v="29"/>
    <m/>
    <s v="4540885089"/>
    <m/>
    <s v="ED00002124"/>
    <m/>
    <n v="15"/>
    <d v="1994-01-01T00:00:00"/>
    <m/>
    <s v="22093"/>
    <s v="22093"/>
    <m/>
    <s v="11X22.5 R16"/>
    <s v="11X22.5 R16"/>
    <s v="TRKINTFT 001"/>
    <s v="TG-50281-SS"/>
    <s v="2006"/>
    <s v="2009"/>
    <m/>
    <s v="YES"/>
    <n v="1049"/>
    <s v="6"/>
    <m/>
    <m/>
    <s v="YES"/>
    <x v="0"/>
    <s v="INTERNATIONAL E762AL (ТШО 1503022)"/>
    <x v="0"/>
    <s v="E 762 AL"/>
    <n v="0"/>
    <m/>
    <s v=""/>
    <x v="0"/>
    <s v="Mileage, engine hours, GPS"/>
    <s v="Fire truck"/>
    <s v="Assigned"/>
    <s v="ERT"/>
    <s v="N/A"/>
    <s v="N/A"/>
    <s v="N/A"/>
    <s v="N/A"/>
    <s v="N/A"/>
    <s v="N/A"/>
    <s v="N/A"/>
    <s v="N/A"/>
    <s v="TCO Logistics"/>
    <n v="4559"/>
    <m/>
    <x v="0"/>
    <m/>
    <n v="0.5"/>
    <s v="Emergency"/>
    <s v="Removed from data gathering scope"/>
    <s v="ERT Base: Azamat Tatcheyev / Said Dosmukhanbetov"/>
  </r>
  <r>
    <n v="1503023"/>
    <s v="Active"/>
    <s v="E774AL"/>
    <s v="TRUCK HD FIRE PUMPER INTERNATIONAL C803"/>
    <s v="TMF1"/>
    <x v="0"/>
    <s v="Tengiz"/>
    <s v="1HTSHADR6SH621394"/>
    <s v="1HTSHADR6SH621394"/>
    <n v="20530"/>
    <s v="ACTIVE"/>
    <n v="150"/>
    <s v="ERT - Base"/>
    <s v="OE/HSE"/>
    <n v="205"/>
    <s v="OE/HSE"/>
    <n v="607"/>
    <s v="Tengiz OE/HSE"/>
    <s v="Tengiz OE/HSE"/>
    <s v="ERT - Base"/>
    <s v="1048"/>
    <s v="Tengiz fleet"/>
    <m/>
    <m/>
    <m/>
    <s v="Critical"/>
    <s v="INTERNATIONAL"/>
    <s v="C803"/>
    <s v="USD"/>
    <n v="75000"/>
    <s v="1994"/>
    <n v="29"/>
    <m/>
    <s v="4540884510"/>
    <m/>
    <s v="ED00002113"/>
    <d v="1994-01-01T00:00:00"/>
    <n v="15"/>
    <d v="1994-01-01T00:00:00"/>
    <m/>
    <s v="23894"/>
    <s v="23894"/>
    <m/>
    <s v="11X22.5 R16"/>
    <s v="11X22.5 R16"/>
    <s v="TRKINTFT 001"/>
    <m/>
    <s v="2006"/>
    <s v="2009"/>
    <m/>
    <s v="YES"/>
    <n v="1050"/>
    <s v="6"/>
    <m/>
    <m/>
    <s v="YES"/>
    <x v="0"/>
    <s v="INTERNATIONAL E774AL (ТШО 1503023)"/>
    <x v="0"/>
    <s v="E 774 AL"/>
    <n v="0"/>
    <m/>
    <s v=""/>
    <x v="0"/>
    <s v="Mileage, engine hours, GPS"/>
    <s v="Fire truck"/>
    <s v="Assigned"/>
    <s v="ERT"/>
    <s v="N/A"/>
    <s v="N/A"/>
    <s v="N/A"/>
    <s v="N/A"/>
    <s v="N/A"/>
    <s v="N/A"/>
    <s v="N/A"/>
    <s v="N/A"/>
    <s v="TCO Logistics"/>
    <n v="4559"/>
    <m/>
    <x v="0"/>
    <m/>
    <n v="0.5"/>
    <s v="Emergency"/>
    <s v="Removed from data gathering scope"/>
    <s v="ERT Base: Azamat Tatcheyev / Said Dosmukhanbetov"/>
  </r>
  <r>
    <n v="1503025"/>
    <s v="Active"/>
    <s v="H720975"/>
    <s v="TRUCK FIRE FREIGHTLINER FL80"/>
    <s v="TMF1"/>
    <x v="0"/>
    <s v="Tengiz"/>
    <s v="1FVDBXBS14DM46261"/>
    <s v="1FVDBXBS14DM46261"/>
    <n v="20530"/>
    <s v="ACTIVE"/>
    <n v="150"/>
    <s v="ERT - Base"/>
    <s v="OE/HSE"/>
    <n v="205"/>
    <s v="OE/HSE"/>
    <n v="607"/>
    <s v="Tengiz OE/HSE"/>
    <s v="Tengiz OE/HSE"/>
    <s v="ERT - Base"/>
    <s v="1049"/>
    <s v="Tengiz fleet"/>
    <m/>
    <m/>
    <m/>
    <s v="Critical"/>
    <s v="FREIGHTLINER"/>
    <s v="FL80"/>
    <s v="USD"/>
    <n v="228573"/>
    <s v="2004"/>
    <n v="19"/>
    <m/>
    <s v="46312934"/>
    <d v="2004-07-21T00:00:00"/>
    <s v="ED00006660"/>
    <d v="2004-06-24T00:00:00"/>
    <n v="15"/>
    <d v="2004-07-21T00:00:00"/>
    <m/>
    <s v="71114"/>
    <s v="71114"/>
    <m/>
    <s v="11R22.5"/>
    <s v="11R22.5"/>
    <s v="TRKFLNR 005"/>
    <s v="80165"/>
    <s v="2016"/>
    <s v="2019"/>
    <m/>
    <s v="YES"/>
    <n v="1051"/>
    <m/>
    <m/>
    <m/>
    <s v="YES"/>
    <x v="0"/>
    <s v="FREIGHTLINER H 720975 (ТШО 1503025)"/>
    <x v="0"/>
    <s v="H 720975"/>
    <n v="0"/>
    <m/>
    <s v=""/>
    <x v="0"/>
    <s v="Mileage, engine hours, GPS"/>
    <s v="Fire truck"/>
    <s v="Assigned"/>
    <s v="ERT"/>
    <s v="N/A"/>
    <s v="N/A"/>
    <s v="N/A"/>
    <s v="N/A"/>
    <s v="N/A"/>
    <s v="N/A"/>
    <s v="N/A"/>
    <s v="N/A"/>
    <s v="TCO Logistics"/>
    <n v="7667"/>
    <m/>
    <x v="0"/>
    <m/>
    <n v="0.5"/>
    <s v="Emergency"/>
    <s v="Removed from data gathering scope"/>
    <s v="ERT Base: Azamat Tatcheyev / Said Dosmukhanbetov"/>
  </r>
  <r>
    <n v="1503026"/>
    <s v="Active"/>
    <s v="H721858"/>
    <s v="TRUCK HD FIRE PUMPER INTERNATIONAL 7400"/>
    <s v="TMF1"/>
    <x v="0"/>
    <s v="Tengiz"/>
    <s v="1HTWCADR46J188267"/>
    <s v="1HTWCADR46J188267"/>
    <n v="20530"/>
    <s v="ACTIVE"/>
    <n v="150"/>
    <s v="ERT - Base"/>
    <s v="OE/HSE"/>
    <n v="205"/>
    <s v="OE/HSE"/>
    <n v="607"/>
    <s v="Tengiz OE/HSE"/>
    <s v="Tengiz OE/HSE"/>
    <s v="ERT - Base"/>
    <s v="1050"/>
    <s v="Tengiz fleet"/>
    <m/>
    <m/>
    <m/>
    <s v="Critical"/>
    <s v="INTERNATIONAL"/>
    <s v="7400 SBA 4X2"/>
    <s v="USD"/>
    <n v="314677"/>
    <s v="2005"/>
    <n v="17"/>
    <m/>
    <s v="2U1476773"/>
    <d v="2006-02-03T00:00:00"/>
    <s v="ED00007884"/>
    <d v="2006-01-17T00:00:00"/>
    <n v="15"/>
    <d v="2006-05-28T00:00:00"/>
    <m/>
    <s v="33741"/>
    <s v="33741"/>
    <m/>
    <s v="12R225"/>
    <s v="12R225"/>
    <s v="TRKINTFT 002"/>
    <s v="89811"/>
    <s v="2018"/>
    <s v="2021"/>
    <m/>
    <s v="YES"/>
    <n v="1052"/>
    <s v="6"/>
    <m/>
    <m/>
    <s v="YES"/>
    <x v="0"/>
    <s v="INTERNATIONAL H721858 (ТШО 1503026)"/>
    <x v="0"/>
    <s v="H 721858"/>
    <n v="0"/>
    <m/>
    <s v=""/>
    <x v="0"/>
    <s v="Mileage, engine hours, GPS"/>
    <s v="Fire truck"/>
    <s v="Assigned"/>
    <s v="ERT"/>
    <s v="N/A"/>
    <s v="N/A"/>
    <s v="N/A"/>
    <s v="N/A"/>
    <s v="N/A"/>
    <s v="N/A"/>
    <s v="N/A"/>
    <s v="N/A"/>
    <s v="TCO Logistics"/>
    <n v="4559"/>
    <m/>
    <x v="0"/>
    <m/>
    <n v="0.5"/>
    <s v="Emergency"/>
    <s v="Removed from data gathering scope"/>
    <s v="ERT Base: Azamat Tatcheyev / Said Dosmukhanbetov"/>
  </r>
  <r>
    <n v="1503027"/>
    <s v="Active"/>
    <s v="H723532"/>
    <s v="TRUCK HD FIRE PUMPER INTERNATIONAL 7600"/>
    <s v="TMF1"/>
    <x v="0"/>
    <s v="Tengiz"/>
    <s v="1HTTXAHR68J568442"/>
    <s v="1HTTXAHR68J568442"/>
    <n v="20530"/>
    <s v="ACTIVE"/>
    <n v="150"/>
    <s v="ERT - Base"/>
    <s v="OE/HSE"/>
    <n v="205"/>
    <s v="OE/HSE"/>
    <n v="607"/>
    <s v="Tengiz OE/HSE"/>
    <s v="Tengiz OE/HSE"/>
    <s v="ERT - Base"/>
    <s v="1051"/>
    <s v="Tengiz fleet"/>
    <m/>
    <m/>
    <m/>
    <s v="Critical"/>
    <s v="INTERNATIONAL"/>
    <s v="7600 SBA 4X2"/>
    <s v="USD"/>
    <n v="540189"/>
    <s v="2008"/>
    <n v="15"/>
    <m/>
    <s v="35200548"/>
    <d v="2008-04-29T00:00:00"/>
    <s v="ED00009740"/>
    <d v="2008-04-08T00:00:00"/>
    <n v="15"/>
    <d v="2008-04-24T00:00:00"/>
    <m/>
    <s v="54284"/>
    <s v="13901"/>
    <m/>
    <s v="295/80 R22.5"/>
    <s v="295/80 R22.5"/>
    <s v="TRKFINT 001"/>
    <s v="102299"/>
    <s v="2020"/>
    <s v="2023"/>
    <m/>
    <s v="YES"/>
    <n v="1053"/>
    <m/>
    <s v="EVS4000"/>
    <m/>
    <s v="YES"/>
    <x v="0"/>
    <s v="INTERNATIONAL H723532 (ТШО 1503027)"/>
    <x v="0"/>
    <s v="H 723532"/>
    <n v="0"/>
    <m/>
    <s v=""/>
    <x v="0"/>
    <s v="Mileage, engine hours, GPS"/>
    <s v="Fire truck"/>
    <s v="Assigned"/>
    <s v="ERT"/>
    <s v="N/A"/>
    <s v="N/A"/>
    <s v="N/A"/>
    <s v="N/A"/>
    <s v="N/A"/>
    <s v="N/A"/>
    <s v="N/A"/>
    <s v="N/A"/>
    <s v="TCO Logistics"/>
    <n v="7379"/>
    <m/>
    <x v="0"/>
    <m/>
    <n v="0.5"/>
    <s v="Emergency"/>
    <s v="Removed from data gathering scope"/>
    <s v="ERT Base: Azamat Tatcheyev / Said Dosmukhanbetov"/>
  </r>
  <r>
    <n v="1503028"/>
    <s v="Active"/>
    <s v="H723595"/>
    <s v="TRUCK HD FIRE PUMPER INTERNATIONAL 7600"/>
    <s v="TMF1"/>
    <x v="0"/>
    <s v="Tengiz"/>
    <s v="1HTWCADR28J685935"/>
    <s v="1HTWCADR28J685935"/>
    <n v="20530"/>
    <s v="ACTIVE"/>
    <n v="150"/>
    <s v="ERT - Base"/>
    <s v="OE/HSE"/>
    <n v="205"/>
    <s v="OE/HSE"/>
    <n v="607"/>
    <s v="Tengiz OE/HSE"/>
    <s v="Tengiz OE/HSE"/>
    <s v="ERT - Base"/>
    <s v="1052"/>
    <s v="Tengiz fleet"/>
    <m/>
    <m/>
    <m/>
    <s v="Critical"/>
    <s v="INTERNATIONAL"/>
    <s v="7400 SBA 4X2"/>
    <s v="USD"/>
    <n v="395382.95"/>
    <s v="2008"/>
    <n v="15"/>
    <m/>
    <s v="531HM2U1523342"/>
    <d v="2008-12-04T00:00:00"/>
    <s v="ED00010379"/>
    <d v="2008-11-19T00:00:00"/>
    <n v="15"/>
    <d v="2008-12-01T00:00:00"/>
    <m/>
    <s v="83147"/>
    <s v="83147"/>
    <m/>
    <m/>
    <m/>
    <s v="TRKFINT 001"/>
    <s v="110981"/>
    <s v="2020"/>
    <s v="2023"/>
    <m/>
    <s v="YES"/>
    <n v="1054"/>
    <s v="6"/>
    <m/>
    <m/>
    <s v="YES"/>
    <x v="0"/>
    <s v="INTERNATIONAL H723595 (ТШО 1503028)"/>
    <x v="0"/>
    <s v="H 723595"/>
    <n v="0"/>
    <m/>
    <s v=""/>
    <x v="0"/>
    <s v="Mileage, engine hours, GPS"/>
    <s v="Fire truck"/>
    <s v="Assigned"/>
    <s v="ERT"/>
    <s v="N/A"/>
    <s v="N/A"/>
    <s v="N/A"/>
    <s v="N/A"/>
    <s v="N/A"/>
    <s v="N/A"/>
    <s v="N/A"/>
    <s v="N/A"/>
    <s v="TCO Logistics"/>
    <s v="4559  / 5113"/>
    <m/>
    <x v="0"/>
    <m/>
    <n v="0.5"/>
    <s v="Emergency"/>
    <s v="Removed from data gathering scope"/>
    <s v="ERT Base: Azamat Tatcheyev / Said Dosmukhanbetov"/>
  </r>
  <r>
    <n v="1503030"/>
    <s v="Active"/>
    <s v="H724226"/>
    <s v="TRUCK HD HALE PUMPER INTERNATIONAL 7400"/>
    <s v="TMF1"/>
    <x v="0"/>
    <s v="Tengiz"/>
    <s v="1HTWCADR89J130652"/>
    <s v="1HTWCADR89J130652"/>
    <n v="20530"/>
    <s v="ACTIVE"/>
    <n v="150"/>
    <s v="ERT - Base"/>
    <s v="OE/HSE"/>
    <n v="205"/>
    <s v="OE/HSE"/>
    <n v="607"/>
    <s v="Tengiz OE/HSE"/>
    <s v="Tengiz OE/HSE"/>
    <s v="ERT - Base"/>
    <s v="1054"/>
    <s v="Tengiz fleet"/>
    <m/>
    <m/>
    <m/>
    <s v="Critical"/>
    <s v="INTERNATIONAL"/>
    <s v="7400"/>
    <s v="USD"/>
    <n v="404959"/>
    <s v="2009"/>
    <n v="14"/>
    <m/>
    <m/>
    <m/>
    <s v="ED00010818"/>
    <d v="2009-11-06T00:00:00"/>
    <n v="15"/>
    <d v="2009-11-14T00:00:00"/>
    <m/>
    <s v="173517"/>
    <s v="173517"/>
    <m/>
    <s v="12R22,5"/>
    <s v="12R22,5"/>
    <s v="TRKFINT 002"/>
    <s v="121294"/>
    <s v="2019"/>
    <s v="2024"/>
    <m/>
    <s v="YES"/>
    <n v="1056"/>
    <m/>
    <m/>
    <m/>
    <s v="YES"/>
    <x v="0"/>
    <s v="INTERNATIONAL H724226 (ТШО 1503030)"/>
    <x v="0"/>
    <s v="H 724226"/>
    <n v="0"/>
    <m/>
    <s v=""/>
    <x v="0"/>
    <s v="Mileage, engine hours, GPS"/>
    <s v="Fire truck"/>
    <s v="Assigned"/>
    <s v="ERT"/>
    <s v="N/A"/>
    <s v="N/A"/>
    <s v="N/A"/>
    <s v="N/A"/>
    <s v="N/A"/>
    <s v="N/A"/>
    <s v="N/A"/>
    <s v="N/A"/>
    <s v="TCO Logistics"/>
    <n v="4559"/>
    <m/>
    <x v="0"/>
    <m/>
    <n v="0.5"/>
    <s v="Emergency"/>
    <s v="Removed from data gathering scope"/>
    <s v="ERT Base: Azamat Tatcheyev / Said Dosmukhanbetov"/>
  </r>
  <r>
    <n v="1503031"/>
    <s v="Active"/>
    <s v="H724225"/>
    <s v="TRUCK HD HALE PUMPER INTERNATIONAL 7400"/>
    <s v="TMF1"/>
    <x v="0"/>
    <s v="Tengiz"/>
    <s v="1HTWCADR69J130651"/>
    <s v="1HTWCADR69J130651"/>
    <n v="20530"/>
    <s v="ACTIVE"/>
    <n v="150"/>
    <s v="ERT - Base"/>
    <s v="OE/HSE"/>
    <n v="205"/>
    <s v="OE/HSE"/>
    <n v="607"/>
    <s v="Tengiz OE/HSE"/>
    <s v="Tengiz OE/HSE"/>
    <s v="ERT - Base"/>
    <s v="1055"/>
    <s v="Tengiz fleet"/>
    <m/>
    <m/>
    <m/>
    <s v="Critical"/>
    <s v="INTERNATIONAL"/>
    <s v="7400"/>
    <s v="USD"/>
    <n v="457437"/>
    <s v="2009"/>
    <n v="14"/>
    <m/>
    <s v="531HM2U1547446"/>
    <m/>
    <s v="ED00010817"/>
    <d v="2009-11-06T00:00:00"/>
    <n v="15"/>
    <d v="2009-11-14T00:00:00"/>
    <m/>
    <s v="97285"/>
    <s v="97285"/>
    <m/>
    <s v="12R22,5"/>
    <s v="12R22,5"/>
    <s v="TRKFINT 002"/>
    <s v="121323"/>
    <s v="2019"/>
    <s v="2024"/>
    <m/>
    <m/>
    <n v="1057"/>
    <m/>
    <m/>
    <m/>
    <s v="YES"/>
    <x v="0"/>
    <s v="INTERNATIONAL H724225 (ТШО 1503031)"/>
    <x v="0"/>
    <s v="H 724225"/>
    <n v="0"/>
    <m/>
    <s v=""/>
    <x v="0"/>
    <s v="Mileage, engine hours, GPS"/>
    <s v="Fire truck"/>
    <s v="Assigned"/>
    <s v="ERT"/>
    <s v="N/A"/>
    <s v="N/A"/>
    <s v="N/A"/>
    <s v="N/A"/>
    <s v="N/A"/>
    <s v="N/A"/>
    <s v="N/A"/>
    <s v="N/A"/>
    <s v="TCO Logistics"/>
    <n v="4559"/>
    <m/>
    <x v="0"/>
    <m/>
    <n v="0.5"/>
    <s v="Emergency"/>
    <s v="Removed from data gathering scope"/>
    <s v="ERT Base: Azamat Tatcheyev / Said Dosmukhanbetov"/>
  </r>
  <r>
    <n v="1503032"/>
    <s v="Active"/>
    <s v="H725754"/>
    <s v="TRUCK HD FIRE PUMPER INTERNATIONAL 7400"/>
    <s v="TMF1"/>
    <x v="0"/>
    <s v="Tengiz"/>
    <s v="1HTWCADRXBJ421188"/>
    <s v="1HTWCADRXBJ421188"/>
    <n v="20530"/>
    <s v="ACTIVE"/>
    <n v="150"/>
    <s v="ERT - Base"/>
    <s v="OE/HSE"/>
    <n v="205"/>
    <s v="OE/HSE"/>
    <n v="607"/>
    <s v="Tengiz OE/HSE"/>
    <s v="Tengiz OE/HSE"/>
    <s v="ERT - Base"/>
    <s v="1056"/>
    <s v="Tengiz fleet"/>
    <m/>
    <m/>
    <m/>
    <s v="Critical"/>
    <s v="INTERNATIONAL"/>
    <s v="7400 SBA 4X2"/>
    <s v="USD"/>
    <n v="398590"/>
    <s v="2010"/>
    <n v="12"/>
    <m/>
    <m/>
    <m/>
    <s v="ED00012136"/>
    <d v="2011-10-18T00:00:00"/>
    <n v="15"/>
    <d v="2011-10-19T00:00:00"/>
    <m/>
    <s v="67002"/>
    <s v="67002"/>
    <m/>
    <m/>
    <m/>
    <s v="TRKFINT 003"/>
    <s v="145193"/>
    <s v="2023"/>
    <s v="2026"/>
    <m/>
    <s v="YES"/>
    <n v="1058"/>
    <m/>
    <m/>
    <m/>
    <s v="YES"/>
    <x v="0"/>
    <s v="INTERNATIONAL H725754 (ТШО 1503032)"/>
    <x v="0"/>
    <s v="H 725754"/>
    <n v="0"/>
    <m/>
    <s v=""/>
    <x v="0"/>
    <s v="Mileage, engine hours, GPS"/>
    <s v="Fire truck"/>
    <s v="Assigned"/>
    <s v="ERT"/>
    <s v="N/A"/>
    <s v="N/A"/>
    <s v="N/A"/>
    <s v="N/A"/>
    <s v="N/A"/>
    <s v="N/A"/>
    <s v="N/A"/>
    <s v="N/A"/>
    <s v="TCO Logistics"/>
    <n v="4559"/>
    <m/>
    <x v="0"/>
    <m/>
    <n v="0.5"/>
    <s v="Emergency"/>
    <s v="Removed from data gathering scope"/>
    <s v="ERT Base: Azamat Tatcheyev / Said Dosmukhanbetov"/>
  </r>
  <r>
    <n v="1503034"/>
    <s v="Active"/>
    <s v="H101006"/>
    <s v="FIRE TRUCK - IVECO"/>
    <s v="TMF1"/>
    <x v="0"/>
    <s v="Tengiz"/>
    <s v="WJMF3TUT00C286327"/>
    <s v="WJMF3TUT00C286327"/>
    <n v="20530"/>
    <s v="ACTIVE"/>
    <n v="150"/>
    <s v="ERT - Base"/>
    <s v="OE/HSE"/>
    <n v="205"/>
    <s v="OE/HSE"/>
    <n v="607"/>
    <s v="Tengiz OE/HSE"/>
    <s v="Tengiz OE/HSE"/>
    <s v="ERT - Base"/>
    <s v="1058"/>
    <s v="Tengiz fleet"/>
    <m/>
    <m/>
    <m/>
    <s v="Critical"/>
    <s v="IVECO MEZZI SPECIALI"/>
    <s v="IMPACT-X6"/>
    <s v="EUR"/>
    <n v="493500"/>
    <s v="2014"/>
    <n v="9"/>
    <m/>
    <s v="222331"/>
    <m/>
    <s v="ED00014366"/>
    <d v="2014-11-13T00:00:00"/>
    <n v="15"/>
    <d v="2014-09-30T00:00:00"/>
    <m/>
    <s v="26706"/>
    <s v="26706"/>
    <m/>
    <s v="395/85 R20"/>
    <s v="395/85 R20"/>
    <s v="TRKFIVC 001"/>
    <s v="191085"/>
    <s v="2026"/>
    <s v="2029"/>
    <m/>
    <m/>
    <n v="1060"/>
    <s v="IN-LINE 6"/>
    <s v="ZF-EUROTRONIC"/>
    <m/>
    <s v="YES"/>
    <x v="0"/>
    <s v="IVECO H101006 (ТШО 1503034)"/>
    <x v="0"/>
    <s v="H 101006"/>
    <n v="0"/>
    <m/>
    <s v=""/>
    <x v="0"/>
    <s v="Mileage, engine hours, GPS"/>
    <s v="Fire truck"/>
    <s v="Assigned"/>
    <s v="ERT"/>
    <s v="N/A"/>
    <s v="N/A"/>
    <s v="N/A"/>
    <s v="N/A"/>
    <s v="N/A"/>
    <s v="N/A"/>
    <s v="N/A"/>
    <s v="N/A"/>
    <s v="TCO Logistics"/>
    <s v="3336 / 7068"/>
    <m/>
    <x v="0"/>
    <m/>
    <n v="0.5"/>
    <s v="Emergency"/>
    <s v="Removed from data gathering scope"/>
    <s v="ERT Base: Azamat Tatcheyev / Said Dosmukhanbetov"/>
  </r>
  <r>
    <n v="1503035"/>
    <s v="Active"/>
    <s v="H120906"/>
    <s v="TRUCK HD FIRE PUMPER INTERNATIONAL 7400"/>
    <s v="TMF1"/>
    <x v="0"/>
    <s v="Tengiz"/>
    <s v="3HTWCADR5EN021699"/>
    <s v="3HTWCADR5EN021699"/>
    <n v="20530"/>
    <s v="ACTIVE"/>
    <n v="150"/>
    <s v="ERT - Base"/>
    <s v="OE/HSE"/>
    <n v="205"/>
    <s v="OE/HSE"/>
    <n v="607"/>
    <s v="Tengiz OE/HSE"/>
    <s v="Tengiz OE/HSE"/>
    <s v="ERT - Base"/>
    <s v="1059"/>
    <s v="Tengiz fleet"/>
    <m/>
    <m/>
    <m/>
    <s v="Critical"/>
    <s v="INTERNATIONAL"/>
    <s v="7400 SBA 4x2"/>
    <s v="USD"/>
    <n v="515970"/>
    <s v="2014"/>
    <n v="8"/>
    <m/>
    <s v="531HM2U1608002"/>
    <m/>
    <s v="ED00014815"/>
    <d v="2015-05-08T00:00:00"/>
    <n v="15"/>
    <d v="2015-03-08T00:00:00"/>
    <m/>
    <s v="38878"/>
    <s v="38878"/>
    <m/>
    <s v="12R22.5"/>
    <s v="11R22.5"/>
    <s v="TRKFINT 003"/>
    <s v="187666"/>
    <s v="2027"/>
    <s v="2030"/>
    <m/>
    <m/>
    <n v="1061"/>
    <m/>
    <m/>
    <m/>
    <s v="YES"/>
    <x v="0"/>
    <s v="INTERNATIONAL H120906 (ТШО 1503035)"/>
    <x v="0"/>
    <s v="H 120906"/>
    <n v="0"/>
    <m/>
    <s v=""/>
    <x v="0"/>
    <s v="Mileage, engine hours, GPS"/>
    <s v="Fire truck"/>
    <s v="Assigned"/>
    <s v="ERT"/>
    <s v="N/A"/>
    <s v="N/A"/>
    <s v="N/A"/>
    <s v="N/A"/>
    <s v="N/A"/>
    <s v="N/A"/>
    <s v="N/A"/>
    <s v="N/A"/>
    <s v="TCO Logistics"/>
    <s v="3336 / 7068"/>
    <m/>
    <x v="0"/>
    <m/>
    <n v="0.5"/>
    <s v="Emergency"/>
    <s v="Removed from data gathering scope"/>
    <s v="ERT Base: Azamat Tatcheyev / Said Dosmukhanbetov"/>
  </r>
  <r>
    <n v="1503036"/>
    <s v="Active"/>
    <s v="H224206"/>
    <s v="TRUCK HD FIRE PUMPER FORD F750"/>
    <s v="TMF1"/>
    <x v="0"/>
    <s v="Tengiz"/>
    <s v="3FRWW7FM2FV659082"/>
    <s v="3FRWW7FM2FV659082"/>
    <n v="20530"/>
    <s v="ACTIVE"/>
    <n v="150"/>
    <s v="ERT - Base"/>
    <s v="OE/HSE"/>
    <n v="205"/>
    <s v="OE/HSE"/>
    <n v="607"/>
    <s v="Tengiz OE/HSE"/>
    <s v="Tengiz OE/HSE"/>
    <s v="ERT - Base"/>
    <s v="1060"/>
    <s v="Tengiz fleet"/>
    <m/>
    <m/>
    <m/>
    <s v="Critical"/>
    <s v="FORD"/>
    <s v="F750 4X4"/>
    <s v="USD"/>
    <n v="241100"/>
    <s v="2014"/>
    <n v="8"/>
    <m/>
    <s v="73701219"/>
    <d v="2017-08-18T00:00:00"/>
    <s v="EB00051250"/>
    <m/>
    <n v="15"/>
    <d v="2015-06-30T00:00:00"/>
    <m/>
    <s v="5124"/>
    <s v="5124"/>
    <m/>
    <s v="12R22.5"/>
    <s v="11R 22.5"/>
    <s v="TRKFFRD 001"/>
    <s v="202409"/>
    <s v="2027"/>
    <s v="2030"/>
    <m/>
    <m/>
    <n v="1062"/>
    <m/>
    <m/>
    <m/>
    <s v="YES"/>
    <x v="0"/>
    <s v="FORD H224206 (ТШО 1503036)"/>
    <x v="1"/>
    <m/>
    <n v="0"/>
    <m/>
    <s v=""/>
    <x v="0"/>
    <s v="Mileage, engine hours, GPS"/>
    <s v="Fire truck"/>
    <s v="Assigned"/>
    <s v="ERT"/>
    <s v="N/A"/>
    <s v="N/A"/>
    <s v="N/A"/>
    <s v="N/A"/>
    <s v="N/A"/>
    <s v="N/A"/>
    <s v="N/A"/>
    <s v="N/A"/>
    <s v="TCO Logistics"/>
    <n v="4410"/>
    <m/>
    <x v="0"/>
    <m/>
    <n v="0.5"/>
    <s v="Emergency"/>
    <s v="Removed from data gathering scope"/>
    <s v="ERT Base: Azamat Tatcheyev / Said Dosmukhanbetov"/>
  </r>
  <r>
    <n v="1503047"/>
    <s v="Active"/>
    <s v="H399706"/>
    <s v="TRUCK HD FOAM PUMPER INTERNATIONAL 7600"/>
    <s v="TMF1"/>
    <x v="0"/>
    <s v="Tengiz"/>
    <s v="1HTGNSNR5FH737355"/>
    <s v="1HTGNSNR5FH737355"/>
    <n v="20530"/>
    <s v="ACTIVE"/>
    <n v="150"/>
    <s v="ERT - Base"/>
    <s v="OE/HSE"/>
    <n v="205"/>
    <s v="OE/HSE"/>
    <n v="607"/>
    <s v="Tengiz OE/HSE"/>
    <s v="Tengiz OE/HSE"/>
    <s v="ERT - Base"/>
    <s v="1061"/>
    <s v="Tengiz fleet"/>
    <m/>
    <m/>
    <m/>
    <s v="Critical"/>
    <s v="INTERNATIONAL"/>
    <s v="7600 SBA 4X4"/>
    <s v="USD"/>
    <n v="538865"/>
    <s v="2015"/>
    <n v="6"/>
    <m/>
    <s v="126HM2Y4314329"/>
    <d v="2019-08-08T00:00:00"/>
    <s v="EW00002447"/>
    <m/>
    <n v="15"/>
    <d v="2017-11-15T00:00:00"/>
    <m/>
    <s v="4800"/>
    <s v="4800"/>
    <m/>
    <m/>
    <m/>
    <s v="TRKFINT 004"/>
    <s v="213364"/>
    <s v="2029"/>
    <s v="2032"/>
    <m/>
    <s v="YES"/>
    <n v="1063"/>
    <m/>
    <m/>
    <m/>
    <s v="YES"/>
    <x v="0"/>
    <s v="INTERNATIONAL H399706 (ТШО 1503047)"/>
    <x v="1"/>
    <m/>
    <n v="0"/>
    <m/>
    <s v=""/>
    <x v="0"/>
    <s v="Mileage, engine hours, GPS"/>
    <s v="Fire truck"/>
    <s v="Assigned"/>
    <s v="ERT"/>
    <s v="N/A"/>
    <s v="N/A"/>
    <s v="N/A"/>
    <s v="N/A"/>
    <s v="N/A"/>
    <s v="N/A"/>
    <s v="N/A"/>
    <s v="N/A"/>
    <s v="TCO Logistics"/>
    <n v="4559"/>
    <m/>
    <x v="0"/>
    <m/>
    <n v="0.5"/>
    <s v="Emergency"/>
    <s v="Removed from data gathering scope"/>
    <s v="ERT Base: Azamat Tatcheyev / Said Dosmukhanbetov"/>
  </r>
  <r>
    <n v="1503048"/>
    <s v="Active"/>
    <s v="H543506"/>
    <s v="TRUCK HD FIRE PUMPER E-ONE"/>
    <s v="TMF1"/>
    <x v="0"/>
    <s v="Tengiz"/>
    <s v="4ENLAAA87P1005155"/>
    <s v="4ENLAAA87P1005155"/>
    <n v="20530"/>
    <s v="ACTIVE"/>
    <n v="150"/>
    <s v="ERT - Base"/>
    <s v="OE/HSE"/>
    <n v="205"/>
    <s v="OE/HSE"/>
    <n v="607"/>
    <s v="Tengiz OE/HSE"/>
    <s v="Tengiz OE/HSE"/>
    <s v="ERT - Base"/>
    <s v="2191"/>
    <s v="Tengiz fleet"/>
    <m/>
    <m/>
    <d v="2023-12-10T00:00:00"/>
    <s v="Critical"/>
    <s v="E-ONE"/>
    <s v="TYPHOON"/>
    <s v="USD"/>
    <n v="4795773"/>
    <s v="2023"/>
    <m/>
    <m/>
    <m/>
    <d v="2024-11-06T00:00:00"/>
    <s v="EW99887872"/>
    <d v="2023-12-10T00:00:00"/>
    <n v="10"/>
    <d v="2023-12-10T00:00:00"/>
    <m/>
    <m/>
    <m/>
    <m/>
    <s v="425/65 R22.5"/>
    <s v="425/65 R22.5"/>
    <s v="TRKFEONE 001"/>
    <s v="341771"/>
    <s v="2033"/>
    <m/>
    <m/>
    <m/>
    <n v="2401"/>
    <m/>
    <m/>
    <s v="12.02.25-sutz: The new truck’s status was changed from N-COCR to “Active”, according to the e-mail from TCO Fleet maintenance and inspection Team Lead with approval as of 12.02.2025. This is direct order, assigned CC 20530 - ERT – Base. (Inbox-Registration Dept)_x000a__x000a_16.11.24-xeza License plate and technical passport number was accepted for the equipment, according to the e-mail from the Registration department as of 14.11.24. (Inbox-Registration Dept)"/>
    <s v="NO"/>
    <x v="1"/>
    <m/>
    <x v="1"/>
    <m/>
    <n v="0"/>
    <m/>
    <s v=""/>
    <x v="0"/>
    <s v="Mileage, engine hours, GPS"/>
    <s v="Fire truck"/>
    <s v="Assigned"/>
    <s v="ERT"/>
    <s v="N/A"/>
    <s v="N/A"/>
    <s v="N/A"/>
    <s v="N/A"/>
    <s v="N/A"/>
    <s v="N/A"/>
    <s v="N/A"/>
    <s v="N/A"/>
    <s v="TCO Logistics"/>
    <s v="3336 / 7068"/>
    <m/>
    <x v="1"/>
    <m/>
    <m/>
    <m/>
    <s v="Removed from data gathering scope"/>
    <s v="ERT Base: Azamat Tatcheyev / Said Dosmukhanbetov"/>
  </r>
  <r>
    <n v="1503049"/>
    <s v="Active"/>
    <s v="H546306"/>
    <s v="TRUCK HD FIRE PUMPER E-ONE"/>
    <s v="TMF1"/>
    <x v="0"/>
    <s v="Tengiz"/>
    <s v="4ENLAAA82N1005156"/>
    <s v="4ENLAAA82N1005156"/>
    <n v="20530"/>
    <s v="ACTIVE"/>
    <n v="150"/>
    <s v="ERT - Base"/>
    <s v="OE/HSE"/>
    <n v="205"/>
    <s v="OE/HSE"/>
    <n v="607"/>
    <s v="Tengiz OE/HSE"/>
    <s v="Tengiz OE/HSE"/>
    <s v="ERT - Base"/>
    <s v="2192"/>
    <s v="Tengiz fleet"/>
    <m/>
    <m/>
    <d v="2023-12-10T00:00:00"/>
    <s v="Critical"/>
    <s v="E-ONE"/>
    <s v="TYPHOON"/>
    <s v="USD"/>
    <n v="4795773"/>
    <s v="2023"/>
    <m/>
    <m/>
    <m/>
    <d v="2024-11-11T00:00:00"/>
    <s v="EW99887820"/>
    <d v="2023-12-10T00:00:00"/>
    <n v="10"/>
    <d v="2023-12-10T00:00:00"/>
    <m/>
    <m/>
    <m/>
    <m/>
    <s v="425/65 R22.5"/>
    <s v="425/65 R22.5"/>
    <s v="TRKFEONE 001"/>
    <s v="341771"/>
    <s v="2033"/>
    <m/>
    <m/>
    <m/>
    <n v="2402"/>
    <m/>
    <m/>
    <s v="12.02.25-sutz: The new truck’s status was changed from N-COCR to “Active”, according to the e-mail from TCO Fleet maintenance and inspection Team Lead with approval as of 12.02.2025. This is direct order, assigned CC 20530 - ERT – Base. (Inbox-Registration Dept)_x000a__x000a_16.11.24-xeza: License plate and technical passport number was accepted for the equipment, according to the e-mail from the Registration department as of 14.11.24. (Inbox-Registration Dept)"/>
    <s v="NO"/>
    <x v="1"/>
    <m/>
    <x v="1"/>
    <m/>
    <n v="0"/>
    <m/>
    <s v=""/>
    <x v="0"/>
    <s v="Mileage, engine hours, GPS"/>
    <s v="Fire truck"/>
    <s v="Assigned"/>
    <s v="ERT"/>
    <s v="N/A"/>
    <s v="N/A"/>
    <s v="N/A"/>
    <s v="N/A"/>
    <s v="N/A"/>
    <s v="N/A"/>
    <s v="N/A"/>
    <s v="N/A"/>
    <s v="TCO Logistics"/>
    <s v="3336 / 7068"/>
    <m/>
    <x v="1"/>
    <m/>
    <m/>
    <m/>
    <s v="Removed from data gathering scope"/>
    <s v="ERT Base: Azamat Tatcheyev / Said Dosmukhanbetov"/>
  </r>
  <r>
    <n v="1503050"/>
    <s v="Active"/>
    <s v="H526206"/>
    <s v="TRUCK HD FIRE PUMPER E-ONE"/>
    <s v="TMF1"/>
    <x v="0"/>
    <s v="Tengiz"/>
    <s v="4ENLAAA84N1005157"/>
    <s v="4ENLAAA84N1005157"/>
    <n v="20530"/>
    <s v="ACTIVE"/>
    <n v="150"/>
    <s v="ERT - Base"/>
    <s v="OE/HSE"/>
    <n v="205"/>
    <s v="OE/HSE"/>
    <n v="607"/>
    <s v="Tengiz OE/HSE"/>
    <s v="Tengiz OE/HSE"/>
    <s v="ERT - Base"/>
    <s v="2193"/>
    <s v="Tengiz fleet"/>
    <m/>
    <m/>
    <d v="2023-12-10T00:00:00"/>
    <s v="Critical"/>
    <s v="E-ONE"/>
    <s v="TYPHOON"/>
    <s v="USD"/>
    <n v="4795773"/>
    <s v="2023"/>
    <m/>
    <m/>
    <m/>
    <d v="2024-11-11T00:00:00"/>
    <s v="EW99887816"/>
    <d v="2023-12-10T00:00:00"/>
    <n v="10"/>
    <d v="2023-12-10T00:00:00"/>
    <m/>
    <m/>
    <m/>
    <m/>
    <s v="425/65 R22.5"/>
    <s v="425/65 R22.5"/>
    <s v="TRKFEONE 001"/>
    <s v="341771"/>
    <s v="2033"/>
    <m/>
    <m/>
    <m/>
    <n v="2403"/>
    <m/>
    <m/>
    <s v="12.02.25-sutz: The new truck’s status was changed from N-COCR to “Active”, according to the e-mail from TCO Fleet maintenance and inspection Team Lead with approval as of 12.02.2025. This is direct order, assigned CC 20530 - ERT – Base. (Inbox-Registration Dept)_x000a__x000a_16.11.24-xeza: License plate and technical passport number was accepted for the equipment, according to the e-mail from the Registration department as of 14.11.24. (Inbox-Registration Dept)"/>
    <s v="NO"/>
    <x v="1"/>
    <m/>
    <x v="1"/>
    <m/>
    <n v="0"/>
    <m/>
    <s v=""/>
    <x v="0"/>
    <s v="Mileage, engine hours, GPS"/>
    <s v="Fire truck"/>
    <s v="Assigned"/>
    <s v="ERT"/>
    <s v="N/A"/>
    <s v="N/A"/>
    <s v="N/A"/>
    <s v="N/A"/>
    <s v="N/A"/>
    <s v="N/A"/>
    <s v="N/A"/>
    <s v="N/A"/>
    <s v="TCO Logistics"/>
    <n v="4559"/>
    <m/>
    <x v="1"/>
    <m/>
    <m/>
    <m/>
    <s v="Removed from data gathering scope"/>
    <s v="ERT Base: Azamat Tatcheyev / Said Dosmukhanbetov"/>
  </r>
  <r>
    <n v="1503051"/>
    <s v="Active"/>
    <s v="H543906"/>
    <s v="TRUCK HD FIRE PUMPER E-ONE"/>
    <s v="TMF1"/>
    <x v="0"/>
    <s v="Tengiz"/>
    <s v="4ENLAAA86N1005158"/>
    <s v="4ENLAAA86N1005158"/>
    <n v="20530"/>
    <s v="ACTIVE"/>
    <n v="150"/>
    <s v="ERT - Base"/>
    <s v="OE/HSE"/>
    <n v="205"/>
    <s v="OE/HSE"/>
    <n v="607"/>
    <s v="Tengiz OE/HSE"/>
    <s v="Tengiz OE/HSE"/>
    <s v="ERT - Base"/>
    <s v="2194"/>
    <s v="Tengiz fleet"/>
    <m/>
    <m/>
    <d v="2023-12-10T00:00:00"/>
    <s v="Critical"/>
    <s v="E-ONE"/>
    <s v="TYPHOON"/>
    <s v="USD"/>
    <n v="4795773"/>
    <s v="2023"/>
    <m/>
    <m/>
    <m/>
    <d v="2024-11-11T00:00:00"/>
    <s v="EW99887818"/>
    <d v="2023-12-10T00:00:00"/>
    <n v="10"/>
    <d v="2023-12-10T00:00:00"/>
    <m/>
    <m/>
    <m/>
    <m/>
    <s v="425/65 R22.5"/>
    <s v="425/65 R22.5"/>
    <s v="TRKFEONE 001"/>
    <s v="341771"/>
    <s v="2033"/>
    <m/>
    <m/>
    <m/>
    <n v="2404"/>
    <m/>
    <m/>
    <s v="12.02.25-sutz: The new truck’s status was changed from N-COCR to “Active”, according to the e-mail from TCO Fleet maintenance and inspection Team Lead with approval as of 12.02.2025. This is direct order, assigned CC 20530 - ERT – Base. (Inbox-Registration Dept)_x000a__x000a_16.11.24-xeza: License plate and technical passport number was accepted for the equipment, according to the e-mail from the Registration department as of 14.11.24. (Inbox-Registration Dept)"/>
    <s v="NO"/>
    <x v="1"/>
    <m/>
    <x v="1"/>
    <m/>
    <n v="0"/>
    <m/>
    <s v=""/>
    <x v="0"/>
    <s v="Mileage, engine hours, GPS"/>
    <s v="Fire truck"/>
    <s v="Assigned"/>
    <s v="ERT"/>
    <s v="N/A"/>
    <s v="N/A"/>
    <s v="N/A"/>
    <s v="N/A"/>
    <s v="N/A"/>
    <s v="N/A"/>
    <s v="N/A"/>
    <s v="N/A"/>
    <s v="TCO Logistics"/>
    <n v="4559"/>
    <m/>
    <x v="1"/>
    <m/>
    <m/>
    <m/>
    <s v="Removed from data gathering scope"/>
    <s v="ERT Base: Azamat Tatcheyev / Said Dosmukhanbetov"/>
  </r>
  <r>
    <n v="1503052"/>
    <s v="Active"/>
    <s v="H544906"/>
    <s v="TRUCK HD FIRE PUMPER E-ONE"/>
    <s v="TMF1"/>
    <x v="0"/>
    <s v="Tengiz"/>
    <s v="4ENLAAA80P1005742"/>
    <s v="4ENLAAA80P1005742"/>
    <n v="20530"/>
    <s v="ACTIVE"/>
    <n v="150"/>
    <s v="ERT - Base"/>
    <s v="OE/HSE"/>
    <n v="205"/>
    <s v="OE/HSE"/>
    <n v="607"/>
    <s v="Tengiz OE/HSE"/>
    <s v="Tengiz OE/HSE"/>
    <s v="ERT - Base"/>
    <s v="2217"/>
    <s v="Tengiz fleet"/>
    <m/>
    <m/>
    <m/>
    <s v="Non-Critical"/>
    <s v="E-ONE"/>
    <s v="TYPHOON"/>
    <s v="USD"/>
    <n v="109431800"/>
    <s v="2023"/>
    <m/>
    <m/>
    <m/>
    <d v="2024-12-02T00:00:00"/>
    <s v="EW99887562"/>
    <m/>
    <n v="10"/>
    <d v="2024-12-18T00:00:00"/>
    <m/>
    <m/>
    <m/>
    <m/>
    <s v="425/65"/>
    <s v="425/65"/>
    <s v="TRKFEONE 001"/>
    <s v="341771"/>
    <s v="2034"/>
    <m/>
    <m/>
    <m/>
    <n v="2427"/>
    <m/>
    <m/>
    <s v="12.02.25-sutz: The new truck’s status was changed from N-COCR to “Active”, according to the e-mail from TCO Fleet maintenance and inspection Team Lead with approval as of 12.02.2025. This is direct order, assigned CC 20530 - ERT – Base. (Inbox-Registration Dept)"/>
    <s v="NO"/>
    <x v="1"/>
    <m/>
    <x v="1"/>
    <m/>
    <n v="0"/>
    <m/>
    <s v=""/>
    <x v="0"/>
    <s v="Mileage, engine hours, GPS"/>
    <s v="Fire truck"/>
    <s v="Assigned"/>
    <s v="ERT"/>
    <s v="N/A"/>
    <s v="N/A"/>
    <s v="N/A"/>
    <s v="N/A"/>
    <s v="N/A"/>
    <s v="N/A"/>
    <s v="N/A"/>
    <s v="N/A"/>
    <s v="TCO Logistics"/>
    <n v="3448"/>
    <m/>
    <x v="1"/>
    <m/>
    <m/>
    <m/>
    <s v="Removed from data gathering scope"/>
    <s v="ERT Base: Azamat Tatcheyev / Said Dosmukhanbetov"/>
  </r>
  <r>
    <n v="1504002"/>
    <s v="Active"/>
    <s v="H723549"/>
    <s v="TRUCK HD FIRE PUMPER KAMAZ 43114"/>
    <s v="TMF1"/>
    <x v="0"/>
    <s v="Tengiz"/>
    <s v="XTC43114R82326002"/>
    <s v="XTC43114R82326002"/>
    <n v="20530"/>
    <s v="ACTIVE"/>
    <n v="150"/>
    <s v="ERT - Base"/>
    <s v="OE/HSE"/>
    <n v="205"/>
    <s v="OE/HSE"/>
    <n v="607"/>
    <s v="Tengiz OE/HSE"/>
    <s v="Tengiz OE/HSE"/>
    <s v="ERT - Base"/>
    <s v="1062"/>
    <s v="Tengiz fleet"/>
    <m/>
    <m/>
    <m/>
    <s v="Critical"/>
    <s v="KAMAZ"/>
    <s v="43114"/>
    <s v="RUB"/>
    <n v="4076500"/>
    <s v="2008"/>
    <n v="15"/>
    <m/>
    <s v="740.31.24072454058"/>
    <d v="2008-05-22T00:00:00"/>
    <s v="ED00009786"/>
    <d v="2008-05-25T00:00:00"/>
    <n v="15"/>
    <d v="2008-05-22T00:00:00"/>
    <m/>
    <s v="8875"/>
    <s v="8875"/>
    <m/>
    <m/>
    <m/>
    <s v="TRKKAM 001"/>
    <s v="118644"/>
    <s v="2020"/>
    <s v="2023"/>
    <m/>
    <s v="YES"/>
    <n v="1064"/>
    <s v="8 (V)"/>
    <m/>
    <m/>
    <s v="YES"/>
    <x v="0"/>
    <s v="КамАЗ H723549 (ТШО 1504002)"/>
    <x v="0"/>
    <s v="H 723549"/>
    <n v="0"/>
    <m/>
    <s v=""/>
    <x v="0"/>
    <s v="Mileage, engine hours, GPS"/>
    <s v="Fire truck"/>
    <s v="Assigned"/>
    <s v="ERT"/>
    <s v="N/A"/>
    <s v="N/A"/>
    <s v="N/A"/>
    <s v="N/A"/>
    <s v="N/A"/>
    <s v="N/A"/>
    <s v="N/A"/>
    <s v="N/A"/>
    <s v="TCO Logistics"/>
    <n v="3448"/>
    <m/>
    <x v="0"/>
    <m/>
    <n v="0.5"/>
    <s v="Emergency"/>
    <s v="Removed from data gathering scope"/>
    <s v="ERT Base: Azamat Tatcheyev / Said Dosmukhanbetov"/>
  </r>
  <r>
    <n v="1504003"/>
    <s v="Active"/>
    <s v="H725794"/>
    <s v="TRUCK HD FIRE HOSE KAMAZ AP -2(43114)"/>
    <s v="TMF1"/>
    <x v="0"/>
    <s v="Tengiz"/>
    <s v="XB948661BC0BE4063"/>
    <s v="XTC43114RB2392139"/>
    <n v="20530"/>
    <s v="ACTIVE"/>
    <n v="150"/>
    <s v="ERT - Base"/>
    <s v="OE/HSE"/>
    <n v="205"/>
    <s v="OE/HSE"/>
    <n v="607"/>
    <s v="Tengiz OE/HSE"/>
    <s v="Tengiz OE/HSE"/>
    <s v="ERT - Base"/>
    <s v="1063"/>
    <s v="Tengiz fleet"/>
    <m/>
    <m/>
    <m/>
    <s v="Critical"/>
    <s v="KAMAZ"/>
    <s v="AP -2(43114)"/>
    <s v="KZT"/>
    <n v="27556200"/>
    <s v="2011"/>
    <n v="11"/>
    <m/>
    <s v="B2644363"/>
    <d v="2012-06-01T00:00:00"/>
    <s v="ED00012434"/>
    <d v="2012-03-20T00:00:00"/>
    <n v="15"/>
    <d v="2012-05-11T00:00:00"/>
    <m/>
    <s v="4860"/>
    <s v="4860"/>
    <m/>
    <s v="425/85 R21 1260"/>
    <s v="425/85 R21 1260"/>
    <s v="TRKKAMFT 001"/>
    <s v="164113"/>
    <s v="2024"/>
    <s v="2027"/>
    <m/>
    <m/>
    <n v="1065"/>
    <s v="V SHAPED"/>
    <m/>
    <m/>
    <s v="YES"/>
    <x v="0"/>
    <s v="КамАЗ Н725794 (ТШО 1504003)"/>
    <x v="0"/>
    <s v="H 725794"/>
    <n v="0"/>
    <m/>
    <s v=""/>
    <x v="0"/>
    <s v="Mileage, engine hours, GPS"/>
    <s v="Fire truck"/>
    <s v="Assigned"/>
    <s v="ERT"/>
    <s v="N/A"/>
    <s v="N/A"/>
    <s v="N/A"/>
    <s v="N/A"/>
    <s v="N/A"/>
    <s v="N/A"/>
    <s v="N/A"/>
    <s v="N/A"/>
    <s v="TCO Logistics"/>
    <s v="3336 / 7068"/>
    <m/>
    <x v="0"/>
    <m/>
    <n v="0.5"/>
    <s v="Emergency"/>
    <s v="Removed from data gathering scope"/>
    <s v="ERT Base: Azamat Tatcheyev / Said Dosmukhanbetov"/>
  </r>
  <r>
    <n v="1506002"/>
    <s v="Active"/>
    <s v="E112AY"/>
    <s v="TRUCK HD FIRE PUMPER SISU 250L"/>
    <s v="TMF1"/>
    <x v="0"/>
    <s v="Tengiz"/>
    <s v="43790"/>
    <s v="43790"/>
    <n v="20530"/>
    <s v="ACTIVE"/>
    <n v="150"/>
    <s v="ERT - Base"/>
    <s v="OE/HSE"/>
    <n v="205"/>
    <s v="OE/HSE"/>
    <n v="607"/>
    <s v="Tengiz OE/HSE"/>
    <s v="Tengiz OE/HSE"/>
    <s v="ERT - Base"/>
    <s v="1064"/>
    <s v="Tengiz fleet"/>
    <m/>
    <m/>
    <m/>
    <s v="Critical"/>
    <s v="SISU"/>
    <s v="250L"/>
    <s v="USD"/>
    <n v="66000"/>
    <s v="1991"/>
    <n v="32"/>
    <m/>
    <s v="23532435"/>
    <m/>
    <s v="ED00003180"/>
    <d v="1991-01-01T00:00:00"/>
    <n v="15"/>
    <d v="1991-01-01T00:00:00"/>
    <m/>
    <s v="9750"/>
    <s v="9750"/>
    <m/>
    <m/>
    <m/>
    <s v="TRKSICFT 001"/>
    <s v="PRE-JV"/>
    <s v="2003"/>
    <s v="2006"/>
    <m/>
    <s v="YES"/>
    <n v="1066"/>
    <s v="6"/>
    <m/>
    <m/>
    <s v="YES"/>
    <x v="0"/>
    <s v="SISU E112AY (ТШО 1506002)"/>
    <x v="0"/>
    <s v="E 112 AY"/>
    <n v="0"/>
    <m/>
    <s v=""/>
    <x v="0"/>
    <s v="Mileage, engine hours, GPS"/>
    <s v="Fire truck"/>
    <s v="Assigned"/>
    <s v="ERT"/>
    <s v="N/A"/>
    <s v="N/A"/>
    <s v="N/A"/>
    <s v="N/A"/>
    <s v="N/A"/>
    <s v="N/A"/>
    <s v="N/A"/>
    <s v="N/A"/>
    <s v="TCO Logistics"/>
    <n v="3448"/>
    <m/>
    <x v="0"/>
    <m/>
    <n v="0.5"/>
    <s v="Emergency"/>
    <s v="Removed from data gathering scope"/>
    <s v="ERT Base: Azamat Tatcheyev / Said Dosmukhanbetov"/>
  </r>
  <r>
    <n v="1506003"/>
    <s v="Active"/>
    <s v="H285106"/>
    <s v="TRUCK HD FIRE PUMPER  MAGIRUS M32 n.b"/>
    <s v="TMF1"/>
    <x v="0"/>
    <s v="Tengiz"/>
    <s v="ZCFA1MM1402619304"/>
    <s v="ZCFA1MM1402619304"/>
    <n v="20530"/>
    <s v="ACTIVE"/>
    <n v="150"/>
    <s v="ERT - Base"/>
    <s v="OE/HSE"/>
    <n v="205"/>
    <s v="OE/HSE"/>
    <n v="607"/>
    <s v="Tengiz OE/HSE"/>
    <s v="Tengiz OE/HSE"/>
    <s v="ERT - Base"/>
    <s v="1065"/>
    <s v="Tengiz fleet"/>
    <m/>
    <m/>
    <m/>
    <s v="Critical"/>
    <s v="IVECO"/>
    <s v="FF160E30"/>
    <s v="KZT"/>
    <n v="249206580"/>
    <s v="2015"/>
    <n v="5"/>
    <m/>
    <s v="1174851"/>
    <d v="2018-09-05T00:00:00"/>
    <s v="EB00054381"/>
    <d v="2018-03-06T00:00:00"/>
    <n v="15"/>
    <d v="2018-05-19T00:00:00"/>
    <m/>
    <s v="7820"/>
    <s v="7820"/>
    <m/>
    <s v="11R22.5"/>
    <m/>
    <s v="TRKFMAG 001"/>
    <s v="T9CO-AY-9-E70-F"/>
    <s v="2030"/>
    <s v="2033"/>
    <m/>
    <m/>
    <n v="1067"/>
    <m/>
    <m/>
    <m/>
    <s v="YES"/>
    <x v="0"/>
    <s v="MAGIRUS H285106 (ТШО 1506003)"/>
    <x v="1"/>
    <m/>
    <n v="0"/>
    <m/>
    <s v=""/>
    <x v="0"/>
    <s v="Mileage, engine hours, GPS"/>
    <s v="Fire truck"/>
    <s v="Assigned"/>
    <s v="ERT"/>
    <s v="N/A"/>
    <s v="N/A"/>
    <s v="N/A"/>
    <s v="N/A"/>
    <s v="N/A"/>
    <s v="N/A"/>
    <s v="N/A"/>
    <s v="N/A"/>
    <s v="TCO Logistics"/>
    <s v="3336 / 7068"/>
    <m/>
    <x v="0"/>
    <m/>
    <n v="0.5"/>
    <s v="Emergency"/>
    <s v="Removed from data gathering scope"/>
    <s v="ERT Base: Azamat Tatcheyev / Said Dosmukhanbetov"/>
  </r>
  <r>
    <s v="1213007A"/>
    <s v="Active"/>
    <m/>
    <s v="TRAILER 11 AXLE MODULAR  300 TON NICOLAS"/>
    <s v="N-COCR"/>
    <x v="1"/>
    <s v="Tengiz"/>
    <s v="199Y4764"/>
    <s v="199Y4764"/>
    <n v="20850"/>
    <s v="ACTIVE"/>
    <n v="200"/>
    <s v="Maintenance Shared Services"/>
    <s v="Operations"/>
    <n v="207"/>
    <s v="Production Operations"/>
    <n v="705"/>
    <s v="Maintenance"/>
    <s v="Maintenance"/>
    <s v="Maintenance Shared Services"/>
    <s v="1066"/>
    <s v="Tengiz fleet"/>
    <m/>
    <m/>
    <m/>
    <s v="Non-Critical"/>
    <s v="NICOLAS"/>
    <s v="MD5515"/>
    <s v="EUR"/>
    <n v="214234"/>
    <s v="2012"/>
    <n v="10"/>
    <m/>
    <m/>
    <m/>
    <m/>
    <d v="2012-12-31T00:00:00"/>
    <n v="20"/>
    <d v="2013-02-03T00:00:00"/>
    <m/>
    <s v="0"/>
    <s v="0"/>
    <m/>
    <m/>
    <s v="155 R13"/>
    <s v="TRL 040"/>
    <s v="169127"/>
    <s v="2033"/>
    <s v="2033"/>
    <m/>
    <m/>
    <n v="1068"/>
    <m/>
    <m/>
    <s v="CC was changed from 13780 - Heavy Equipment Operations to 20850 - Maintenance Shared Services, according to the e-mail from TCO Transportation Team Lead’s Erbol with confirmed as of 03.10.2023 (Inbox - CC Change). COCR will no longer provide maintenance, and the OTTO department will now carry out repairs, therefore not registered in E-MAINT and Fleet Management Tool systems."/>
    <s v="NO"/>
    <x v="1"/>
    <m/>
    <x v="1"/>
    <m/>
    <n v="0"/>
    <m/>
    <s v="Plant KTL/Завод КТЛ"/>
    <x v="1"/>
    <s v="GPS"/>
    <s v="Trailer cargo"/>
    <s v="Shared with conditions"/>
    <m/>
    <n v="300000"/>
    <s v="N/A"/>
    <s v="N/A"/>
    <s v="N/A"/>
    <s v="N/A"/>
    <s v="N/A"/>
    <s v="N/A"/>
    <s v="N/A"/>
    <s v="TCO MSS BP"/>
    <s v="200-3681"/>
    <s v="msslr@tengizchevroil.com"/>
    <x v="1"/>
    <m/>
    <m/>
    <m/>
    <m/>
    <s v="Maintenance: Assylbek Amangaliyev / Yerkin Dauletov"/>
  </r>
  <r>
    <s v="1252120A"/>
    <s v="Sent to BP"/>
    <m/>
    <s v="LOAD MODULE “ENS” ETALON- 400-0,4 KW"/>
    <s v="N-COCR"/>
    <x v="1"/>
    <s v="Tengiz"/>
    <s v="32762"/>
    <s v="32762"/>
    <n v="13670"/>
    <s v="ACTIVE"/>
    <n v="200"/>
    <s v="Facilities Management"/>
    <s v="Operations"/>
    <n v="209"/>
    <s v="Supply Chain Management"/>
    <n v="310"/>
    <s v="Tengiz Facilities Management"/>
    <s v="Tengiz Facilities Management"/>
    <s v="Facilities Management"/>
    <s v="2109"/>
    <s v="Tengiz fleet"/>
    <m/>
    <m/>
    <m/>
    <s v="Non-Critical"/>
    <s v="OJSC  &quot; NPO &quot;ENS&quot; &quot;"/>
    <s v="Etalon ENS-400"/>
    <s v="KZT"/>
    <n v="4319433.33"/>
    <s v="2022"/>
    <n v="0"/>
    <m/>
    <m/>
    <d v="1899-12-31T00:00:00"/>
    <m/>
    <d v="1899-12-31T00:00:00"/>
    <n v="10"/>
    <d v="2024-07-04T00:00:00"/>
    <m/>
    <s v="0"/>
    <s v="0"/>
    <m/>
    <m/>
    <m/>
    <s v="TRL 062"/>
    <s v="350677"/>
    <s v="2033"/>
    <s v="2033"/>
    <m/>
    <m/>
    <n v="2315"/>
    <m/>
    <m/>
    <m/>
    <s v="NO"/>
    <x v="1"/>
    <m/>
    <x v="1"/>
    <m/>
    <n v="0"/>
    <m/>
    <s v=""/>
    <x v="2"/>
    <s v="Engine hours, GPS"/>
    <s v="Lifting equipment electric"/>
    <s v="Shared with conditions"/>
    <m/>
    <m/>
    <s v="N/A"/>
    <s v="N/A"/>
    <s v="N/A"/>
    <s v="N/A"/>
    <s v="N/A"/>
    <s v="N/A"/>
    <s v="N/A"/>
    <m/>
    <s v="200-7649"/>
    <s v="electreng@tengizchevroil.com"/>
    <x v="1"/>
    <m/>
    <m/>
    <m/>
    <m/>
    <s v="TFM: Konstantin Chernov / Maxat Yeshmaganbeto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91DBE8-C361-41D7-8BD0-ED5295C4F6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rowPageCount="1" colPageCount="1"/>
  <pivotFields count="85">
    <pivotField dataField="1"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m="1" x="6"/>
        <item m="1" x="5"/>
        <item x="1"/>
        <item m="1" x="7"/>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s>
  <rowFields count="2">
    <field x="5"/>
    <field x="63"/>
  </rowFields>
  <rowItems count="10">
    <i>
      <x/>
    </i>
    <i r="1">
      <x v="2"/>
    </i>
    <i r="1">
      <x v="4"/>
    </i>
    <i r="1">
      <x v="5"/>
    </i>
    <i r="1">
      <x v="6"/>
    </i>
    <i r="1">
      <x v="7"/>
    </i>
    <i>
      <x v="1"/>
    </i>
    <i r="1">
      <x v="2"/>
    </i>
    <i r="1">
      <x v="4"/>
    </i>
    <i t="grand">
      <x/>
    </i>
  </rowItems>
  <colItems count="1">
    <i/>
  </colItems>
  <pageFields count="1">
    <pageField fld="79" hier="-1"/>
  </pageFields>
  <dataFields count="1">
    <dataField name="Count of Equip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96111B-124D-46A2-8B7F-1C4D7058870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Q10" firstHeaderRow="1" firstDataRow="1" firstDataCol="1" rowPageCount="3" colPageCount="1"/>
  <pivotFields count="85">
    <pivotField dataField="1"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 showAll="0"/>
    <pivotField axis="axisPage" showAll="0">
      <items count="3">
        <item x="1"/>
        <item x="0"/>
        <item t="default"/>
      </items>
    </pivotField>
    <pivotField showAll="0"/>
    <pivotField showAll="0"/>
    <pivotField showAll="0"/>
    <pivotField showAll="0"/>
    <pivotField axis="axisRow" showAll="0">
      <items count="9">
        <item m="1" x="6"/>
        <item m="1" x="5"/>
        <item x="1"/>
        <item m="1" x="7"/>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s>
  <rowFields count="2">
    <field x="5"/>
    <field x="63"/>
  </rowFields>
  <rowItems count="5">
    <i>
      <x/>
    </i>
    <i r="1">
      <x v="4"/>
    </i>
    <i>
      <x v="1"/>
    </i>
    <i r="1">
      <x v="4"/>
    </i>
    <i t="grand">
      <x/>
    </i>
  </rowItems>
  <colItems count="1">
    <i/>
  </colItems>
  <pageFields count="3">
    <pageField fld="79" item="0" hier="-1"/>
    <pageField fld="56" item="2" hier="-1"/>
    <pageField fld="58" item="1" hier="-1"/>
  </pageFields>
  <dataFields count="1">
    <dataField name="Count of Equip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4BD6D0-5D5F-4C7B-A239-AA7D071965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N10" firstHeaderRow="1" firstDataRow="1" firstDataCol="1" rowPageCount="3" colPageCount="1"/>
  <pivotFields count="85">
    <pivotField dataField="1"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 showAll="0"/>
    <pivotField axis="axisPage" showAll="0">
      <items count="3">
        <item x="1"/>
        <item x="0"/>
        <item t="default"/>
      </items>
    </pivotField>
    <pivotField showAll="0"/>
    <pivotField showAll="0"/>
    <pivotField showAll="0"/>
    <pivotField showAll="0"/>
    <pivotField axis="axisRow" showAll="0">
      <items count="9">
        <item m="1" x="6"/>
        <item m="1" x="5"/>
        <item x="1"/>
        <item m="1" x="7"/>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s>
  <rowFields count="2">
    <field x="5"/>
    <field x="63"/>
  </rowFields>
  <rowItems count="5">
    <i>
      <x/>
    </i>
    <i r="1">
      <x v="4"/>
    </i>
    <i>
      <x v="1"/>
    </i>
    <i r="1">
      <x v="4"/>
    </i>
    <i t="grand">
      <x/>
    </i>
  </rowItems>
  <colItems count="1">
    <i/>
  </colItems>
  <pageFields count="3">
    <pageField fld="79" item="0" hier="-1"/>
    <pageField fld="56" item="1" hier="-1"/>
    <pageField fld="58" item="1" hier="-1"/>
  </pageFields>
  <dataFields count="1">
    <dataField name="Count of Equip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50FBA4-D46D-47E0-A138-E86F89C2EF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10" firstHeaderRow="1" firstDataRow="1" firstDataCol="1" rowPageCount="3" colPageCount="1"/>
  <pivotFields count="85">
    <pivotField dataField="1"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 showAll="0"/>
    <pivotField axis="axisPage" showAll="0">
      <items count="3">
        <item x="1"/>
        <item x="0"/>
        <item t="default"/>
      </items>
    </pivotField>
    <pivotField showAll="0"/>
    <pivotField showAll="0"/>
    <pivotField showAll="0"/>
    <pivotField showAll="0"/>
    <pivotField axis="axisRow" showAll="0">
      <items count="9">
        <item m="1" x="6"/>
        <item m="1" x="5"/>
        <item x="1"/>
        <item m="1" x="7"/>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s>
  <rowFields count="2">
    <field x="5"/>
    <field x="63"/>
  </rowFields>
  <rowItems count="5">
    <i>
      <x/>
    </i>
    <i r="1">
      <x v="4"/>
    </i>
    <i>
      <x v="1"/>
    </i>
    <i r="1">
      <x v="4"/>
    </i>
    <i t="grand">
      <x/>
    </i>
  </rowItems>
  <colItems count="1">
    <i/>
  </colItems>
  <pageFields count="3">
    <pageField fld="79" item="0" hier="-1"/>
    <pageField fld="56" item="0" hier="-1"/>
    <pageField fld="58" item="1" hier="-1"/>
  </pageFields>
  <dataFields count="1">
    <dataField name="Count of Equip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B74F9A-AD12-417A-B59C-0014D27E1E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H14" firstHeaderRow="1" firstDataRow="1" firstDataCol="1" rowPageCount="3" colPageCount="1"/>
  <pivotFields count="85">
    <pivotField dataField="1"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 showAll="0"/>
    <pivotField axis="axisPage" showAll="0">
      <items count="3">
        <item x="1"/>
        <item x="0"/>
        <item t="default"/>
      </items>
    </pivotField>
    <pivotField showAll="0"/>
    <pivotField showAll="0"/>
    <pivotField showAll="0"/>
    <pivotField showAll="0"/>
    <pivotField axis="axisRow" showAll="0">
      <items count="9">
        <item m="1" x="6"/>
        <item m="1" x="5"/>
        <item x="1"/>
        <item m="1" x="7"/>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s>
  <rowFields count="2">
    <field x="5"/>
    <field x="63"/>
  </rowFields>
  <rowItems count="9">
    <i>
      <x/>
    </i>
    <i r="1">
      <x v="2"/>
    </i>
    <i r="1">
      <x v="4"/>
    </i>
    <i r="1">
      <x v="5"/>
    </i>
    <i r="1">
      <x v="6"/>
    </i>
    <i r="1">
      <x v="7"/>
    </i>
    <i>
      <x v="1"/>
    </i>
    <i r="1">
      <x v="4"/>
    </i>
    <i t="grand">
      <x/>
    </i>
  </rowItems>
  <colItems count="1">
    <i/>
  </colItems>
  <pageFields count="3">
    <pageField fld="79" item="0" hier="-1"/>
    <pageField fld="56" item="1" hier="-1"/>
    <pageField fld="58" item="0" hier="-1"/>
  </pageFields>
  <dataFields count="1">
    <dataField name="Count of Equip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BBC266-6ED6-4738-9666-1917B0DA41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rowPageCount="1" colPageCount="1"/>
  <pivotFields count="85">
    <pivotField dataField="1"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m="1" x="6"/>
        <item m="1" x="5"/>
        <item x="1"/>
        <item m="1" x="7"/>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s>
  <rowFields count="2">
    <field x="5"/>
    <field x="63"/>
  </rowFields>
  <rowItems count="9">
    <i>
      <x/>
    </i>
    <i r="1">
      <x v="2"/>
    </i>
    <i r="1">
      <x v="4"/>
    </i>
    <i r="1">
      <x v="5"/>
    </i>
    <i r="1">
      <x v="6"/>
    </i>
    <i r="1">
      <x v="7"/>
    </i>
    <i>
      <x v="1"/>
    </i>
    <i r="1">
      <x v="4"/>
    </i>
    <i t="grand">
      <x/>
    </i>
  </rowItems>
  <colItems count="1">
    <i/>
  </colItems>
  <pageFields count="1">
    <pageField fld="79" item="0" hier="-1"/>
  </pageFields>
  <dataFields count="1">
    <dataField name="Count of Equip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hyperlink" Target="mailto:abcd@tengizchevro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202C-EED6-4477-B7AA-7FB55EC0A3B0}">
  <sheetPr filterMode="1"/>
  <dimension ref="A1:CG788"/>
  <sheetViews>
    <sheetView tabSelected="1" topLeftCell="A3" zoomScale="98" zoomScaleNormal="98" workbookViewId="0">
      <selection activeCell="D172" sqref="D172"/>
    </sheetView>
  </sheetViews>
  <sheetFormatPr defaultRowHeight="14.5" outlineLevelCol="1" x14ac:dyDescent="0.35"/>
  <cols>
    <col min="1" max="1" width="15.26953125" bestFit="1" customWidth="1"/>
    <col min="2" max="2" width="24" customWidth="1"/>
    <col min="3" max="3" width="12.1796875" customWidth="1"/>
    <col min="4" max="4" width="41.54296875" customWidth="1"/>
    <col min="5" max="5" width="14.81640625" customWidth="1"/>
    <col min="6" max="6" width="24.7265625" customWidth="1"/>
    <col min="7" max="7" width="14" customWidth="1"/>
    <col min="8" max="8" width="28.81640625" customWidth="1"/>
    <col min="9" max="9" width="18.7265625" customWidth="1"/>
    <col min="10" max="10" width="15.54296875" customWidth="1"/>
    <col min="11" max="12" width="21.81640625" customWidth="1"/>
    <col min="13" max="13" width="31" customWidth="1"/>
    <col min="14" max="14" width="21.81640625" customWidth="1"/>
    <col min="15" max="15" width="11.26953125" customWidth="1"/>
    <col min="16" max="16" width="24.81640625" customWidth="1"/>
    <col min="17" max="17" width="21.54296875" customWidth="1"/>
    <col min="18" max="18" width="30.54296875" customWidth="1"/>
    <col min="19" max="19" width="41.7265625" customWidth="1"/>
    <col min="20" max="20" width="37" customWidth="1"/>
    <col min="21" max="21" width="12" customWidth="1" outlineLevel="1"/>
    <col min="22" max="22" width="15" customWidth="1" outlineLevel="1"/>
    <col min="23" max="23" width="12.26953125" customWidth="1" outlineLevel="1"/>
    <col min="24" max="24" width="14.453125" customWidth="1" outlineLevel="1"/>
    <col min="25" max="25" width="20.54296875" style="2" customWidth="1" outlineLevel="1"/>
    <col min="26" max="26" width="11.54296875" customWidth="1" outlineLevel="1"/>
    <col min="27" max="27" width="17.26953125" customWidth="1" outlineLevel="1"/>
    <col min="28" max="28" width="17.1796875" customWidth="1" outlineLevel="1"/>
    <col min="29" max="29" width="13.453125" hidden="1" customWidth="1" outlineLevel="1"/>
    <col min="30" max="31" width="12" hidden="1" customWidth="1" outlineLevel="1"/>
    <col min="32" max="32" width="17.1796875" hidden="1" customWidth="1" outlineLevel="1"/>
    <col min="33" max="33" width="15.453125" hidden="1" customWidth="1" outlineLevel="1"/>
    <col min="34" max="34" width="21.54296875" hidden="1" customWidth="1" outlineLevel="1"/>
    <col min="35" max="35" width="25.81640625" style="2" hidden="1" customWidth="1" outlineLevel="1"/>
    <col min="36" max="36" width="25.453125" hidden="1" customWidth="1" outlineLevel="1"/>
    <col min="37" max="37" width="28.81640625" style="2" hidden="1" customWidth="1" outlineLevel="1"/>
    <col min="38" max="38" width="21.81640625" hidden="1" customWidth="1" outlineLevel="1"/>
    <col min="39" max="39" width="16.453125" style="2" hidden="1" customWidth="1" outlineLevel="1"/>
    <col min="40" max="40" width="16" style="2" hidden="1" customWidth="1" outlineLevel="1"/>
    <col min="41" max="41" width="28" hidden="1" customWidth="1" outlineLevel="1"/>
    <col min="42" max="42" width="12.7265625" hidden="1" customWidth="1" outlineLevel="1"/>
    <col min="43" max="43" width="25" hidden="1" customWidth="1" outlineLevel="1"/>
    <col min="44" max="44" width="17.26953125" hidden="1" customWidth="1" outlineLevel="1"/>
    <col min="45" max="45" width="16.7265625" hidden="1" customWidth="1" outlineLevel="1"/>
    <col min="46" max="46" width="14.7265625" hidden="1" customWidth="1" outlineLevel="1"/>
    <col min="47" max="47" width="14.54296875" hidden="1" customWidth="1" outlineLevel="1"/>
    <col min="48" max="48" width="19.26953125" hidden="1" customWidth="1" outlineLevel="1"/>
    <col min="49" max="49" width="33.7265625" hidden="1" customWidth="1" outlineLevel="1"/>
    <col min="50" max="50" width="21.1796875" hidden="1" customWidth="1" outlineLevel="1"/>
    <col min="51" max="51" width="15.7265625" hidden="1" customWidth="1" outlineLevel="1"/>
    <col min="52" max="52" width="12" hidden="1" customWidth="1" outlineLevel="1"/>
    <col min="53" max="53" width="25.81640625" hidden="1" customWidth="1" outlineLevel="1"/>
    <col min="54" max="54" width="32.81640625" hidden="1" customWidth="1" outlineLevel="1"/>
    <col min="55" max="55" width="19.81640625" hidden="1" customWidth="1" outlineLevel="1"/>
    <col min="56" max="56" width="21.1796875" style="1" customWidth="1"/>
    <col min="57" max="57" width="16.7265625" style="1" customWidth="1"/>
    <col min="58" max="58" width="40.7265625" customWidth="1"/>
    <col min="59" max="59" width="13.81640625" style="1" customWidth="1"/>
    <col min="60" max="60" width="31.453125" style="1" customWidth="1"/>
    <col min="61" max="61" width="21.453125" style="1" customWidth="1"/>
    <col min="62" max="62" width="20.1796875" style="1" customWidth="1"/>
    <col min="63" max="63" width="22.453125" customWidth="1"/>
    <col min="64" max="64" width="44.453125" customWidth="1"/>
    <col min="65" max="65" width="28.81640625" customWidth="1"/>
    <col min="66" max="66" width="39.7265625" customWidth="1"/>
    <col min="67" max="67" width="27.453125" customWidth="1"/>
    <col min="68" max="68" width="31.453125" customWidth="1"/>
    <col min="69" max="69" width="23" style="1" customWidth="1"/>
    <col min="70" max="70" width="22.54296875" style="1" customWidth="1"/>
    <col min="71" max="71" width="27.26953125" style="1" customWidth="1"/>
    <col min="72" max="72" width="31.54296875" style="1" customWidth="1"/>
    <col min="73" max="73" width="23.26953125" style="1" customWidth="1"/>
    <col min="74" max="74" width="29.453125" style="1" customWidth="1"/>
    <col min="75" max="75" width="36.26953125" style="1" customWidth="1"/>
    <col min="76" max="76" width="30.7265625" style="1" customWidth="1"/>
    <col min="77" max="77" width="20.1796875" style="1" customWidth="1"/>
    <col min="78" max="78" width="18.453125" style="87" customWidth="1"/>
    <col min="79" max="79" width="29.81640625" style="87" customWidth="1"/>
    <col min="80" max="80" width="15" style="1" customWidth="1"/>
    <col min="81" max="81" width="12.26953125" style="1" customWidth="1"/>
    <col min="82" max="82" width="12.453125" style="1" customWidth="1"/>
    <col min="83" max="83" width="22.1796875" style="1" customWidth="1"/>
    <col min="84" max="84" width="44.453125" style="1" bestFit="1" customWidth="1"/>
    <col min="85" max="85" width="74.453125" style="1" bestFit="1" customWidth="1"/>
  </cols>
  <sheetData>
    <row r="1" spans="1:85" s="38" customFormat="1" ht="13.5" customHeight="1" x14ac:dyDescent="0.35">
      <c r="A1" s="60" t="s">
        <v>0</v>
      </c>
      <c r="B1" s="60" t="s">
        <v>0</v>
      </c>
      <c r="C1" s="60" t="s">
        <v>0</v>
      </c>
      <c r="D1" s="60" t="s">
        <v>0</v>
      </c>
      <c r="E1" s="60" t="s">
        <v>0</v>
      </c>
      <c r="F1" s="60" t="s">
        <v>0</v>
      </c>
      <c r="G1" s="60" t="s">
        <v>0</v>
      </c>
      <c r="H1" s="60" t="s">
        <v>0</v>
      </c>
      <c r="I1" s="60" t="s">
        <v>0</v>
      </c>
      <c r="J1" s="60" t="s">
        <v>0</v>
      </c>
      <c r="K1" s="60" t="s">
        <v>0</v>
      </c>
      <c r="L1" s="60" t="s">
        <v>0</v>
      </c>
      <c r="M1" s="60" t="s">
        <v>0</v>
      </c>
      <c r="N1" s="60" t="s">
        <v>0</v>
      </c>
      <c r="O1" s="60" t="s">
        <v>0</v>
      </c>
      <c r="P1" s="60" t="s">
        <v>0</v>
      </c>
      <c r="Q1" s="60" t="s">
        <v>0</v>
      </c>
      <c r="R1" s="60" t="s">
        <v>0</v>
      </c>
      <c r="S1" s="60" t="s">
        <v>0</v>
      </c>
      <c r="T1" s="61" t="s">
        <v>0</v>
      </c>
      <c r="U1" s="62" t="s">
        <v>1</v>
      </c>
      <c r="V1" s="62" t="s">
        <v>1</v>
      </c>
      <c r="W1" s="62" t="s">
        <v>1</v>
      </c>
      <c r="X1" s="62" t="s">
        <v>1</v>
      </c>
      <c r="Y1" s="62" t="s">
        <v>1</v>
      </c>
      <c r="Z1" s="62" t="s">
        <v>1</v>
      </c>
      <c r="AA1" s="62" t="s">
        <v>1</v>
      </c>
      <c r="AB1" s="62" t="s">
        <v>1</v>
      </c>
      <c r="AC1" s="62" t="s">
        <v>1</v>
      </c>
      <c r="AD1" s="62" t="s">
        <v>1</v>
      </c>
      <c r="AE1" s="62" t="s">
        <v>1</v>
      </c>
      <c r="AF1" s="62" t="s">
        <v>1</v>
      </c>
      <c r="AG1" s="63" t="s">
        <v>1</v>
      </c>
      <c r="AH1" s="62" t="s">
        <v>1</v>
      </c>
      <c r="AI1" s="62" t="s">
        <v>1</v>
      </c>
      <c r="AJ1" s="62" t="s">
        <v>1</v>
      </c>
      <c r="AK1" s="63" t="s">
        <v>1</v>
      </c>
      <c r="AL1" s="64" t="s">
        <v>1</v>
      </c>
      <c r="AM1" s="62" t="s">
        <v>1</v>
      </c>
      <c r="AN1" s="62" t="s">
        <v>1</v>
      </c>
      <c r="AO1" s="62" t="s">
        <v>1</v>
      </c>
      <c r="AP1" s="62" t="s">
        <v>1</v>
      </c>
      <c r="AQ1" s="62" t="s">
        <v>1</v>
      </c>
      <c r="AR1" s="63" t="s">
        <v>1</v>
      </c>
      <c r="AS1" s="64" t="s">
        <v>1</v>
      </c>
      <c r="AT1" s="63" t="s">
        <v>1</v>
      </c>
      <c r="AU1" s="62" t="s">
        <v>1</v>
      </c>
      <c r="AV1" s="62" t="s">
        <v>1</v>
      </c>
      <c r="AW1" s="62" t="s">
        <v>1</v>
      </c>
      <c r="AX1" s="62" t="s">
        <v>1</v>
      </c>
      <c r="AY1" s="62" t="s">
        <v>1</v>
      </c>
      <c r="AZ1" s="63" t="s">
        <v>1</v>
      </c>
      <c r="BA1" s="64" t="s">
        <v>1</v>
      </c>
      <c r="BB1" s="63" t="s">
        <v>1</v>
      </c>
      <c r="BC1" s="64" t="s">
        <v>1</v>
      </c>
      <c r="BD1" s="65" t="s">
        <v>2</v>
      </c>
      <c r="BE1" s="65" t="s">
        <v>2</v>
      </c>
      <c r="BF1" s="65" t="s">
        <v>2</v>
      </c>
      <c r="BG1" s="65" t="s">
        <v>2</v>
      </c>
      <c r="BH1" s="66" t="s">
        <v>2</v>
      </c>
      <c r="BI1" s="65" t="s">
        <v>2</v>
      </c>
      <c r="BJ1" s="66" t="s">
        <v>2</v>
      </c>
      <c r="BK1" s="67" t="s">
        <v>3</v>
      </c>
      <c r="BL1" s="68" t="s">
        <v>3</v>
      </c>
      <c r="BM1" s="69" t="s">
        <v>3</v>
      </c>
      <c r="BN1" s="68" t="s">
        <v>3</v>
      </c>
      <c r="BO1" s="102" t="s">
        <v>3</v>
      </c>
      <c r="BP1" s="104"/>
      <c r="BQ1" s="103" t="s">
        <v>3</v>
      </c>
      <c r="BR1" s="104"/>
      <c r="BS1" s="102" t="s">
        <v>3</v>
      </c>
      <c r="BT1" s="103"/>
      <c r="BU1" s="103"/>
      <c r="BV1" s="103"/>
      <c r="BW1" s="102" t="s">
        <v>3</v>
      </c>
      <c r="BX1" s="104"/>
      <c r="BY1" s="68" t="s">
        <v>3</v>
      </c>
      <c r="BZ1" s="69" t="s">
        <v>3</v>
      </c>
      <c r="CA1" s="68" t="s">
        <v>3</v>
      </c>
      <c r="CB1" s="102" t="s">
        <v>3</v>
      </c>
      <c r="CC1" s="103"/>
      <c r="CD1" s="103"/>
      <c r="CE1" s="104"/>
      <c r="CF1" s="67" t="s">
        <v>3</v>
      </c>
      <c r="CG1" s="70"/>
    </row>
    <row r="2" spans="1:85" s="33" customFormat="1" x14ac:dyDescent="0.35">
      <c r="A2" s="34"/>
      <c r="B2" s="34"/>
      <c r="C2" s="34"/>
      <c r="D2" s="34"/>
      <c r="E2" s="34"/>
      <c r="F2" s="34"/>
      <c r="G2" s="35"/>
      <c r="H2" s="35"/>
      <c r="I2" s="35"/>
      <c r="J2" s="36"/>
      <c r="K2" s="71" t="s">
        <v>4</v>
      </c>
      <c r="L2" s="71" t="s">
        <v>4</v>
      </c>
      <c r="M2" s="71" t="s">
        <v>4</v>
      </c>
      <c r="N2" s="71" t="s">
        <v>4</v>
      </c>
      <c r="O2" s="71" t="s">
        <v>4</v>
      </c>
      <c r="P2" s="71" t="s">
        <v>4</v>
      </c>
      <c r="Q2" s="71" t="s">
        <v>4</v>
      </c>
      <c r="R2" s="72" t="s">
        <v>4</v>
      </c>
      <c r="S2" s="81" t="s">
        <v>4</v>
      </c>
      <c r="T2" s="73"/>
      <c r="U2" s="74"/>
      <c r="V2" s="74"/>
      <c r="W2" s="74"/>
      <c r="X2" s="74"/>
      <c r="Y2" s="74"/>
      <c r="Z2" s="74"/>
      <c r="AA2" s="74"/>
      <c r="AB2" s="74"/>
      <c r="AC2" s="74"/>
      <c r="AD2" s="74"/>
      <c r="AE2" s="74"/>
      <c r="AF2" s="74"/>
      <c r="AG2" s="75"/>
      <c r="AH2" s="74"/>
      <c r="AI2" s="74"/>
      <c r="AJ2" s="74"/>
      <c r="AK2" s="75"/>
      <c r="AL2" s="76"/>
      <c r="AM2" s="74"/>
      <c r="AN2" s="74"/>
      <c r="AO2" s="74"/>
      <c r="AP2" s="74"/>
      <c r="AQ2" s="74"/>
      <c r="AR2" s="75"/>
      <c r="AS2" s="76"/>
      <c r="AT2" s="75"/>
      <c r="AU2" s="74"/>
      <c r="AV2" s="74"/>
      <c r="AW2" s="74"/>
      <c r="AX2" s="74"/>
      <c r="AY2" s="74"/>
      <c r="AZ2" s="75"/>
      <c r="BA2" s="76"/>
      <c r="BB2" s="75"/>
      <c r="BC2" s="76"/>
      <c r="BD2" s="77"/>
      <c r="BE2" s="77"/>
      <c r="BF2" s="77"/>
      <c r="BG2" s="77"/>
      <c r="BH2" s="78"/>
      <c r="BI2" s="36"/>
      <c r="BJ2" s="34"/>
      <c r="BK2" s="35"/>
      <c r="BL2" s="37"/>
      <c r="BM2" s="34"/>
      <c r="BN2" s="83"/>
      <c r="BO2" s="108" t="s">
        <v>5</v>
      </c>
      <c r="BP2" s="109"/>
      <c r="BQ2" s="110" t="s">
        <v>6</v>
      </c>
      <c r="BR2" s="109"/>
      <c r="BS2" s="111" t="s">
        <v>7</v>
      </c>
      <c r="BT2" s="106"/>
      <c r="BU2" s="106"/>
      <c r="BV2" s="106"/>
      <c r="BW2" s="108" t="s">
        <v>8</v>
      </c>
      <c r="BX2" s="109"/>
      <c r="BY2" s="37"/>
      <c r="BZ2" s="34"/>
      <c r="CA2" s="37"/>
      <c r="CB2" s="105" t="s">
        <v>9</v>
      </c>
      <c r="CC2" s="106"/>
      <c r="CD2" s="106"/>
      <c r="CE2" s="107"/>
      <c r="CF2" s="35"/>
      <c r="CG2" s="34"/>
    </row>
    <row r="3" spans="1:85" s="8" customFormat="1" x14ac:dyDescent="0.35">
      <c r="A3" s="14" t="s">
        <v>10</v>
      </c>
      <c r="B3" s="14" t="s">
        <v>11</v>
      </c>
      <c r="C3" s="14" t="s">
        <v>12</v>
      </c>
      <c r="D3" s="14" t="s">
        <v>13</v>
      </c>
      <c r="E3" s="14" t="s">
        <v>14</v>
      </c>
      <c r="F3" s="14" t="s">
        <v>15</v>
      </c>
      <c r="G3" s="13" t="s">
        <v>16</v>
      </c>
      <c r="H3" s="13" t="s">
        <v>17</v>
      </c>
      <c r="I3" s="13" t="s">
        <v>18</v>
      </c>
      <c r="J3" s="11" t="s">
        <v>19</v>
      </c>
      <c r="K3" s="11" t="s">
        <v>20</v>
      </c>
      <c r="L3" s="11" t="s">
        <v>21</v>
      </c>
      <c r="M3" s="11" t="s">
        <v>22</v>
      </c>
      <c r="N3" s="11" t="s">
        <v>23</v>
      </c>
      <c r="O3" s="14" t="s">
        <v>24</v>
      </c>
      <c r="P3" s="14" t="s">
        <v>25</v>
      </c>
      <c r="Q3" s="13" t="s">
        <v>26</v>
      </c>
      <c r="R3" s="14" t="s">
        <v>27</v>
      </c>
      <c r="S3" s="14" t="s">
        <v>28</v>
      </c>
      <c r="T3" s="13" t="s">
        <v>29</v>
      </c>
      <c r="U3" s="14" t="s">
        <v>30</v>
      </c>
      <c r="V3" s="14" t="s">
        <v>31</v>
      </c>
      <c r="W3" s="14" t="s">
        <v>32</v>
      </c>
      <c r="X3" s="14" t="s">
        <v>33</v>
      </c>
      <c r="Y3" s="15" t="s">
        <v>34</v>
      </c>
      <c r="Z3" s="16" t="s">
        <v>35</v>
      </c>
      <c r="AA3" s="11" t="s">
        <v>36</v>
      </c>
      <c r="AB3" s="14" t="s">
        <v>37</v>
      </c>
      <c r="AC3" s="11" t="s">
        <v>38</v>
      </c>
      <c r="AD3" s="11" t="s">
        <v>39</v>
      </c>
      <c r="AE3" s="11" t="s">
        <v>40</v>
      </c>
      <c r="AF3" s="11" t="s">
        <v>41</v>
      </c>
      <c r="AG3" s="14" t="s">
        <v>42</v>
      </c>
      <c r="AH3" s="11" t="s">
        <v>43</v>
      </c>
      <c r="AI3" s="15" t="s">
        <v>44</v>
      </c>
      <c r="AJ3" s="11" t="s">
        <v>45</v>
      </c>
      <c r="AK3" s="31" t="s">
        <v>46</v>
      </c>
      <c r="AL3" s="12" t="s">
        <v>47</v>
      </c>
      <c r="AM3" s="15" t="s">
        <v>48</v>
      </c>
      <c r="AN3" s="15" t="s">
        <v>49</v>
      </c>
      <c r="AO3" s="11" t="s">
        <v>50</v>
      </c>
      <c r="AP3" s="14" t="s">
        <v>51</v>
      </c>
      <c r="AQ3" s="11" t="s">
        <v>52</v>
      </c>
      <c r="AR3" s="14" t="s">
        <v>53</v>
      </c>
      <c r="AS3" s="12" t="s">
        <v>54</v>
      </c>
      <c r="AT3" s="14" t="s">
        <v>55</v>
      </c>
      <c r="AU3" s="11" t="s">
        <v>56</v>
      </c>
      <c r="AV3" s="11" t="s">
        <v>57</v>
      </c>
      <c r="AW3" s="14" t="s">
        <v>58</v>
      </c>
      <c r="AX3" s="11" t="s">
        <v>59</v>
      </c>
      <c r="AY3" s="11" t="s">
        <v>60</v>
      </c>
      <c r="AZ3" s="14" t="s">
        <v>61</v>
      </c>
      <c r="BA3" s="12" t="s">
        <v>62</v>
      </c>
      <c r="BB3" s="14" t="s">
        <v>63</v>
      </c>
      <c r="BC3" s="12" t="s">
        <v>64</v>
      </c>
      <c r="BD3" s="11" t="s">
        <v>65</v>
      </c>
      <c r="BE3" s="11" t="s">
        <v>66</v>
      </c>
      <c r="BF3" s="11" t="s">
        <v>67</v>
      </c>
      <c r="BG3" s="11" t="s">
        <v>68</v>
      </c>
      <c r="BH3" s="14" t="s">
        <v>69</v>
      </c>
      <c r="BI3" s="11" t="s">
        <v>70</v>
      </c>
      <c r="BJ3" s="14" t="s">
        <v>71</v>
      </c>
      <c r="BK3" s="13" t="s">
        <v>72</v>
      </c>
      <c r="BL3" s="12" t="s">
        <v>73</v>
      </c>
      <c r="BM3" s="14" t="s">
        <v>74</v>
      </c>
      <c r="BN3" s="13" t="s">
        <v>75</v>
      </c>
      <c r="BO3" s="14" t="s">
        <v>5</v>
      </c>
      <c r="BP3" s="84" t="s">
        <v>76</v>
      </c>
      <c r="BQ3" s="13" t="s">
        <v>77</v>
      </c>
      <c r="BR3" s="11" t="s">
        <v>78</v>
      </c>
      <c r="BS3" s="29" t="s">
        <v>79</v>
      </c>
      <c r="BT3" s="13" t="s">
        <v>80</v>
      </c>
      <c r="BU3" s="14" t="s">
        <v>81</v>
      </c>
      <c r="BV3" s="14" t="s">
        <v>82</v>
      </c>
      <c r="BW3" s="12" t="s">
        <v>83</v>
      </c>
      <c r="BX3" s="14" t="s">
        <v>84</v>
      </c>
      <c r="BY3" s="32" t="s">
        <v>85</v>
      </c>
      <c r="BZ3" s="14" t="s">
        <v>86</v>
      </c>
      <c r="CA3" s="12" t="s">
        <v>87</v>
      </c>
      <c r="CB3" s="29" t="s">
        <v>88</v>
      </c>
      <c r="CC3" s="79" t="s">
        <v>89</v>
      </c>
      <c r="CD3" s="29" t="s">
        <v>90</v>
      </c>
      <c r="CE3" s="80" t="s">
        <v>91</v>
      </c>
      <c r="CF3" s="14" t="s">
        <v>92</v>
      </c>
      <c r="CG3" s="14" t="s">
        <v>93</v>
      </c>
    </row>
    <row r="4" spans="1:85" ht="15" hidden="1" customHeight="1" x14ac:dyDescent="0.35">
      <c r="A4">
        <v>108019</v>
      </c>
      <c r="B4" t="s">
        <v>94</v>
      </c>
      <c r="C4" t="s">
        <v>95</v>
      </c>
      <c r="D4" t="s">
        <v>96</v>
      </c>
      <c r="E4" t="s">
        <v>97</v>
      </c>
      <c r="F4" t="s">
        <v>98</v>
      </c>
      <c r="G4" t="s">
        <v>99</v>
      </c>
      <c r="H4" t="s">
        <v>100</v>
      </c>
      <c r="I4" t="s">
        <v>100</v>
      </c>
      <c r="J4">
        <v>20053</v>
      </c>
      <c r="K4" t="str">
        <f>IFERROR(VLOOKUP(J4,'CC directory'!A:B,2,),"")</f>
        <v>ACTIVE</v>
      </c>
      <c r="L4">
        <f>IFERROR(VLOOKUP(J4,'CC directory'!A:D,4,),"")</f>
        <v>200</v>
      </c>
      <c r="M4" t="str">
        <f>VLOOKUP(J4,'CC directory'!A:I,9,)</f>
        <v>RailRoad Maintenance</v>
      </c>
      <c r="N4" t="str">
        <f>IFERROR(VLOOKUP(J4,'CC directory'!A:C,3,),"")</f>
        <v>Operations</v>
      </c>
      <c r="O4">
        <f>IFERROR(VLOOKUP(J4,'CC directory'!A:F,6,),"")</f>
        <v>207</v>
      </c>
      <c r="P4" t="str">
        <f>IFERROR(VLOOKUP(J4,'CC directory'!A:E,5,),"")</f>
        <v>Production Operations</v>
      </c>
      <c r="Q4">
        <f>IFERROR(VLOOKUP(J4,'CC directory'!A:H,8,),"")</f>
        <v>708</v>
      </c>
      <c r="R4" t="str">
        <f>IFERROR(VLOOKUP(J4,'CC directory'!A:G,7,),"")</f>
        <v>FIELD &amp; EXPORT</v>
      </c>
      <c r="S4" t="s">
        <v>101</v>
      </c>
      <c r="T4" t="s">
        <v>102</v>
      </c>
      <c r="U4" t="s">
        <v>103</v>
      </c>
      <c r="V4" t="s">
        <v>104</v>
      </c>
      <c r="Z4" t="s">
        <v>105</v>
      </c>
      <c r="AA4" t="s">
        <v>106</v>
      </c>
      <c r="AB4" t="s">
        <v>107</v>
      </c>
      <c r="AC4" t="s">
        <v>108</v>
      </c>
      <c r="AD4">
        <v>282616.82</v>
      </c>
      <c r="AE4" t="s">
        <v>109</v>
      </c>
      <c r="AF4">
        <v>12</v>
      </c>
      <c r="AH4" t="s">
        <v>110</v>
      </c>
      <c r="AJ4" t="s">
        <v>111</v>
      </c>
      <c r="AK4" s="2">
        <v>40739</v>
      </c>
      <c r="AL4">
        <v>15</v>
      </c>
      <c r="AM4" s="2">
        <v>40758</v>
      </c>
      <c r="AO4" t="s">
        <v>112</v>
      </c>
      <c r="AP4" t="s">
        <v>112</v>
      </c>
      <c r="AR4" t="s">
        <v>113</v>
      </c>
      <c r="AS4" t="s">
        <v>114</v>
      </c>
      <c r="AT4" t="s">
        <v>115</v>
      </c>
      <c r="AU4" t="s">
        <v>116</v>
      </c>
      <c r="AV4" t="s">
        <v>117</v>
      </c>
      <c r="AW4" t="s">
        <v>118</v>
      </c>
      <c r="AY4" t="s">
        <v>119</v>
      </c>
      <c r="AZ4">
        <v>519</v>
      </c>
      <c r="BA4" t="s">
        <v>120</v>
      </c>
      <c r="BB4" t="s">
        <v>121</v>
      </c>
      <c r="BD4" s="1" t="str">
        <f t="shared" ref="BD4:BD67" si="0">IF((BE4+BG4+BI4)&gt;0, "YES", "NO")</f>
        <v>YES</v>
      </c>
      <c r="BE4" s="1">
        <v>1</v>
      </c>
      <c r="BF4" t="s">
        <v>122</v>
      </c>
      <c r="BG4" s="1">
        <v>1</v>
      </c>
      <c r="BH4" s="1" t="s">
        <v>123</v>
      </c>
      <c r="BI4" s="1">
        <v>0</v>
      </c>
      <c r="BK4" t="s">
        <v>124</v>
      </c>
      <c r="BL4" t="s">
        <v>125</v>
      </c>
      <c r="BM4" t="str">
        <f>VLOOKUP(BL4,'directory all'!C:D,2,)</f>
        <v>Mileage, engine hours, GPS</v>
      </c>
      <c r="BN4" t="s">
        <v>126</v>
      </c>
      <c r="BO4" t="s">
        <v>127</v>
      </c>
      <c r="BP4" s="91"/>
      <c r="BQ4" s="1" t="s">
        <v>128</v>
      </c>
      <c r="BR4" s="1" t="s">
        <v>128</v>
      </c>
      <c r="BS4" s="1" t="s">
        <v>128</v>
      </c>
      <c r="BT4" s="1" t="s">
        <v>128</v>
      </c>
      <c r="BU4" s="1" t="s">
        <v>128</v>
      </c>
      <c r="BV4" s="1" t="s">
        <v>128</v>
      </c>
      <c r="BW4" s="1" t="s">
        <v>128</v>
      </c>
      <c r="BX4" s="1" t="s">
        <v>128</v>
      </c>
      <c r="BY4" s="1" t="s">
        <v>129</v>
      </c>
      <c r="BZ4" s="87" t="s">
        <v>130</v>
      </c>
      <c r="CA4" s="87" t="s">
        <v>131</v>
      </c>
      <c r="CB4" s="1" t="s">
        <v>119</v>
      </c>
      <c r="CC4" s="1">
        <v>42.293999999999997</v>
      </c>
      <c r="CD4" s="1">
        <v>7.2359999999999998</v>
      </c>
      <c r="CG4" s="1" t="s">
        <v>132</v>
      </c>
    </row>
    <row r="5" spans="1:85" ht="15" hidden="1" customHeight="1" x14ac:dyDescent="0.35">
      <c r="A5">
        <v>108020</v>
      </c>
      <c r="B5" t="s">
        <v>94</v>
      </c>
      <c r="C5" t="s">
        <v>133</v>
      </c>
      <c r="D5" t="s">
        <v>134</v>
      </c>
      <c r="E5" t="s">
        <v>97</v>
      </c>
      <c r="F5" t="s">
        <v>98</v>
      </c>
      <c r="G5" t="s">
        <v>99</v>
      </c>
      <c r="H5" t="s">
        <v>135</v>
      </c>
      <c r="I5" t="s">
        <v>135</v>
      </c>
      <c r="J5">
        <v>13780</v>
      </c>
      <c r="K5" t="str">
        <f>IFERROR(VLOOKUP(J5,'CC directory'!A:B,2,),"")</f>
        <v>ACTIVE</v>
      </c>
      <c r="L5">
        <f>IFERROR(VLOOKUP(J5,'CC directory'!A:D,4,),"")</f>
        <v>200</v>
      </c>
      <c r="M5" t="str">
        <f>VLOOKUP(J5,'CC directory'!A:I,9,)</f>
        <v>Heavy Equipment Operations</v>
      </c>
      <c r="N5" t="str">
        <f>IFERROR(VLOOKUP(J5,'CC directory'!A:C,3,),"")</f>
        <v>Operations</v>
      </c>
      <c r="O5">
        <f>IFERROR(VLOOKUP(J5,'CC directory'!A:F,6,),"")</f>
        <v>209</v>
      </c>
      <c r="P5" t="str">
        <f>IFERROR(VLOOKUP(J5,'CC directory'!A:E,5,),"")</f>
        <v>Supply Chain Management</v>
      </c>
      <c r="Q5">
        <f>IFERROR(VLOOKUP(J5,'CC directory'!A:H,8,),"")</f>
        <v>322</v>
      </c>
      <c r="R5" t="str">
        <f>IFERROR(VLOOKUP(J5,'CC directory'!A:G,7,),"")</f>
        <v>Tengiz Ground Transportation</v>
      </c>
      <c r="S5" t="s">
        <v>136</v>
      </c>
      <c r="T5" t="s">
        <v>137</v>
      </c>
      <c r="U5" t="s">
        <v>138</v>
      </c>
      <c r="V5" t="s">
        <v>104</v>
      </c>
      <c r="Z5" t="s">
        <v>105</v>
      </c>
      <c r="AA5" t="s">
        <v>139</v>
      </c>
      <c r="AB5" t="s">
        <v>140</v>
      </c>
      <c r="AC5" t="s">
        <v>108</v>
      </c>
      <c r="AD5">
        <v>281700</v>
      </c>
      <c r="AE5" t="s">
        <v>141</v>
      </c>
      <c r="AF5">
        <v>12</v>
      </c>
      <c r="AH5" t="s">
        <v>142</v>
      </c>
      <c r="AJ5" t="s">
        <v>143</v>
      </c>
      <c r="AK5" s="2">
        <v>40775</v>
      </c>
      <c r="AL5">
        <v>15</v>
      </c>
      <c r="AM5" s="2">
        <v>40779</v>
      </c>
      <c r="AO5" t="s">
        <v>144</v>
      </c>
      <c r="AP5" t="s">
        <v>145</v>
      </c>
      <c r="AR5" t="s">
        <v>146</v>
      </c>
      <c r="AS5" t="s">
        <v>147</v>
      </c>
      <c r="AT5" t="s">
        <v>148</v>
      </c>
      <c r="AU5" t="s">
        <v>149</v>
      </c>
      <c r="AV5" t="s">
        <v>150</v>
      </c>
      <c r="AW5" t="s">
        <v>118</v>
      </c>
      <c r="AZ5">
        <v>520</v>
      </c>
      <c r="BA5" t="s">
        <v>120</v>
      </c>
      <c r="BB5" t="s">
        <v>151</v>
      </c>
      <c r="BD5" s="1" t="str">
        <f t="shared" si="0"/>
        <v>YES</v>
      </c>
      <c r="BE5" s="1">
        <v>1</v>
      </c>
      <c r="BF5" t="s">
        <v>152</v>
      </c>
      <c r="BG5" s="1">
        <v>1</v>
      </c>
      <c r="BH5" s="1" t="s">
        <v>153</v>
      </c>
      <c r="BI5" s="1">
        <v>0</v>
      </c>
      <c r="BK5" t="s">
        <v>154</v>
      </c>
      <c r="BL5" t="s">
        <v>125</v>
      </c>
      <c r="BM5" t="str">
        <f>VLOOKUP(BL5,'directory all'!C:D,2,)</f>
        <v>Mileage, engine hours, GPS</v>
      </c>
      <c r="BN5" t="s">
        <v>126</v>
      </c>
      <c r="BO5" t="s">
        <v>155</v>
      </c>
      <c r="BQ5" s="1">
        <v>10600</v>
      </c>
      <c r="BR5" s="1" t="s">
        <v>128</v>
      </c>
      <c r="BS5" s="1" t="s">
        <v>128</v>
      </c>
      <c r="BT5" s="1" t="s">
        <v>128</v>
      </c>
      <c r="BU5" s="1" t="s">
        <v>128</v>
      </c>
      <c r="BV5" s="1" t="s">
        <v>128</v>
      </c>
      <c r="BW5" s="1" t="s">
        <v>128</v>
      </c>
      <c r="BX5" s="1" t="s">
        <v>128</v>
      </c>
      <c r="BY5" s="1" t="s">
        <v>129</v>
      </c>
      <c r="BZ5" s="87">
        <v>4559</v>
      </c>
      <c r="CB5" s="1" t="s">
        <v>119</v>
      </c>
      <c r="CC5" s="1">
        <v>40</v>
      </c>
      <c r="CD5" s="1">
        <v>1.5</v>
      </c>
      <c r="CE5" s="1" t="s">
        <v>156</v>
      </c>
      <c r="CG5" s="1" t="s">
        <v>157</v>
      </c>
    </row>
    <row r="6" spans="1:85" ht="15" hidden="1" customHeight="1" x14ac:dyDescent="0.35">
      <c r="A6">
        <v>108022</v>
      </c>
      <c r="B6" t="s">
        <v>94</v>
      </c>
      <c r="C6" t="s">
        <v>158</v>
      </c>
      <c r="D6" t="s">
        <v>134</v>
      </c>
      <c r="E6" t="s">
        <v>97</v>
      </c>
      <c r="F6" t="s">
        <v>98</v>
      </c>
      <c r="G6" t="s">
        <v>99</v>
      </c>
      <c r="H6" t="s">
        <v>159</v>
      </c>
      <c r="I6" t="s">
        <v>159</v>
      </c>
      <c r="J6">
        <v>13780</v>
      </c>
      <c r="K6" t="str">
        <f>IFERROR(VLOOKUP(J6,'CC directory'!A:B,2,),"")</f>
        <v>ACTIVE</v>
      </c>
      <c r="L6">
        <f>IFERROR(VLOOKUP(J6,'CC directory'!A:D,4,),"")</f>
        <v>200</v>
      </c>
      <c r="M6" t="str">
        <f>VLOOKUP(J6,'CC directory'!A:I,9,)</f>
        <v>Heavy Equipment Operations</v>
      </c>
      <c r="N6" t="str">
        <f>IFERROR(VLOOKUP(J6,'CC directory'!A:C,3,),"")</f>
        <v>Operations</v>
      </c>
      <c r="O6">
        <f>IFERROR(VLOOKUP(J6,'CC directory'!A:F,6,),"")</f>
        <v>209</v>
      </c>
      <c r="P6" t="str">
        <f>IFERROR(VLOOKUP(J6,'CC directory'!A:E,5,),"")</f>
        <v>Supply Chain Management</v>
      </c>
      <c r="Q6">
        <f>IFERROR(VLOOKUP(J6,'CC directory'!A:H,8,),"")</f>
        <v>322</v>
      </c>
      <c r="R6" t="str">
        <f>IFERROR(VLOOKUP(J6,'CC directory'!A:G,7,),"")</f>
        <v>Tengiz Ground Transportation</v>
      </c>
      <c r="S6" t="s">
        <v>136</v>
      </c>
      <c r="T6" t="s">
        <v>137</v>
      </c>
      <c r="U6" t="s">
        <v>160</v>
      </c>
      <c r="V6" t="s">
        <v>104</v>
      </c>
      <c r="Z6" t="s">
        <v>161</v>
      </c>
      <c r="AA6" t="s">
        <v>139</v>
      </c>
      <c r="AB6" t="s">
        <v>140</v>
      </c>
      <c r="AC6" t="s">
        <v>108</v>
      </c>
      <c r="AD6">
        <v>175180</v>
      </c>
      <c r="AE6" t="s">
        <v>162</v>
      </c>
      <c r="AF6">
        <v>9</v>
      </c>
      <c r="AH6" t="s">
        <v>163</v>
      </c>
      <c r="AJ6" t="s">
        <v>164</v>
      </c>
      <c r="AK6" s="2">
        <v>41829</v>
      </c>
      <c r="AL6">
        <v>15</v>
      </c>
      <c r="AM6" s="2">
        <v>41830</v>
      </c>
      <c r="AO6" t="s">
        <v>165</v>
      </c>
      <c r="AP6" t="s">
        <v>165</v>
      </c>
      <c r="AR6" t="s">
        <v>166</v>
      </c>
      <c r="AS6" t="s">
        <v>166</v>
      </c>
      <c r="AT6" t="s">
        <v>167</v>
      </c>
      <c r="AU6" t="s">
        <v>168</v>
      </c>
      <c r="AV6" t="s">
        <v>169</v>
      </c>
      <c r="AW6" t="s">
        <v>170</v>
      </c>
      <c r="AZ6">
        <v>521</v>
      </c>
      <c r="BA6" t="s">
        <v>120</v>
      </c>
      <c r="BD6" s="1" t="str">
        <f t="shared" si="0"/>
        <v>YES</v>
      </c>
      <c r="BE6" s="1">
        <v>1</v>
      </c>
      <c r="BF6" t="s">
        <v>171</v>
      </c>
      <c r="BG6" s="1">
        <v>1</v>
      </c>
      <c r="BH6" s="1" t="s">
        <v>172</v>
      </c>
      <c r="BI6" s="1">
        <v>0</v>
      </c>
      <c r="BK6" t="s">
        <v>154</v>
      </c>
      <c r="BL6" t="s">
        <v>125</v>
      </c>
      <c r="BM6" t="str">
        <f>VLOOKUP(BL6,'directory all'!C:D,2,)</f>
        <v>Mileage, engine hours, GPS</v>
      </c>
      <c r="BN6" t="s">
        <v>126</v>
      </c>
      <c r="BO6" t="s">
        <v>155</v>
      </c>
      <c r="BQ6" s="1">
        <v>10600</v>
      </c>
      <c r="BR6" s="1" t="s">
        <v>128</v>
      </c>
      <c r="BS6" s="1" t="s">
        <v>128</v>
      </c>
      <c r="BT6" s="1" t="s">
        <v>128</v>
      </c>
      <c r="BU6" s="1" t="s">
        <v>128</v>
      </c>
      <c r="BV6" s="1" t="s">
        <v>128</v>
      </c>
      <c r="BW6" s="1" t="s">
        <v>128</v>
      </c>
      <c r="BX6" s="1" t="s">
        <v>128</v>
      </c>
      <c r="BY6" s="1" t="s">
        <v>129</v>
      </c>
      <c r="BZ6" s="87">
        <v>4559</v>
      </c>
      <c r="CB6" s="1" t="s">
        <v>119</v>
      </c>
      <c r="CC6" s="1">
        <v>40</v>
      </c>
      <c r="CD6" s="1">
        <v>1.5</v>
      </c>
      <c r="CG6" s="1" t="s">
        <v>157</v>
      </c>
    </row>
    <row r="7" spans="1:85" ht="15" hidden="1" customHeight="1" x14ac:dyDescent="0.35">
      <c r="A7">
        <v>110008</v>
      </c>
      <c r="B7" t="s">
        <v>94</v>
      </c>
      <c r="C7" t="s">
        <v>173</v>
      </c>
      <c r="D7" t="s">
        <v>174</v>
      </c>
      <c r="E7" t="s">
        <v>97</v>
      </c>
      <c r="F7" t="s">
        <v>98</v>
      </c>
      <c r="G7" t="s">
        <v>99</v>
      </c>
      <c r="H7" t="s">
        <v>175</v>
      </c>
      <c r="I7" t="s">
        <v>175</v>
      </c>
      <c r="J7">
        <v>20850</v>
      </c>
      <c r="K7" t="str">
        <f>IFERROR(VLOOKUP(J7,'CC directory'!A:B,2,),"")</f>
        <v>ACTIVE</v>
      </c>
      <c r="L7">
        <f>IFERROR(VLOOKUP(J7,'CC directory'!A:D,4,),"")</f>
        <v>200</v>
      </c>
      <c r="M7" t="str">
        <f>VLOOKUP(J7,'CC directory'!A:I,9,)</f>
        <v>Maintenance Shared Services</v>
      </c>
      <c r="N7" t="str">
        <f>IFERROR(VLOOKUP(J7,'CC directory'!A:C,3,),"")</f>
        <v>Operations</v>
      </c>
      <c r="O7">
        <f>IFERROR(VLOOKUP(J7,'CC directory'!A:F,6,),"")</f>
        <v>207</v>
      </c>
      <c r="P7" t="str">
        <f>IFERROR(VLOOKUP(J7,'CC directory'!A:E,5,),"")</f>
        <v>Production Operations</v>
      </c>
      <c r="Q7">
        <f>IFERROR(VLOOKUP(J7,'CC directory'!A:H,8,),"")</f>
        <v>705</v>
      </c>
      <c r="R7" t="str">
        <f>IFERROR(VLOOKUP(J7,'CC directory'!A:G,7,),"")</f>
        <v>Maintenance</v>
      </c>
      <c r="S7" t="s">
        <v>176</v>
      </c>
      <c r="T7" t="s">
        <v>177</v>
      </c>
      <c r="U7" t="s">
        <v>178</v>
      </c>
      <c r="V7" t="s">
        <v>104</v>
      </c>
      <c r="Z7" t="s">
        <v>161</v>
      </c>
      <c r="AA7" t="s">
        <v>179</v>
      </c>
      <c r="AB7" t="s">
        <v>180</v>
      </c>
      <c r="AC7" t="s">
        <v>108</v>
      </c>
      <c r="AD7">
        <v>118500</v>
      </c>
      <c r="AE7" t="s">
        <v>109</v>
      </c>
      <c r="AF7">
        <v>13</v>
      </c>
      <c r="AH7" t="s">
        <v>181</v>
      </c>
      <c r="AJ7" t="s">
        <v>182</v>
      </c>
      <c r="AK7" s="2">
        <v>40360</v>
      </c>
      <c r="AL7">
        <v>20</v>
      </c>
      <c r="AM7" s="2">
        <v>40367</v>
      </c>
      <c r="AO7" t="s">
        <v>183</v>
      </c>
      <c r="AP7" t="s">
        <v>183</v>
      </c>
      <c r="AQ7" t="s">
        <v>184</v>
      </c>
      <c r="AR7" t="s">
        <v>185</v>
      </c>
      <c r="AS7" t="s">
        <v>186</v>
      </c>
      <c r="AT7" t="s">
        <v>187</v>
      </c>
      <c r="AU7" t="s">
        <v>188</v>
      </c>
      <c r="AV7" t="s">
        <v>189</v>
      </c>
      <c r="AW7" t="s">
        <v>190</v>
      </c>
      <c r="AY7" t="s">
        <v>119</v>
      </c>
      <c r="AZ7">
        <v>522</v>
      </c>
      <c r="BA7" t="s">
        <v>191</v>
      </c>
      <c r="BD7" s="1" t="str">
        <f t="shared" si="0"/>
        <v>YES</v>
      </c>
      <c r="BE7" s="1">
        <v>1</v>
      </c>
      <c r="BF7" t="s">
        <v>192</v>
      </c>
      <c r="BG7" s="1">
        <v>0</v>
      </c>
      <c r="BI7" s="1">
        <v>0</v>
      </c>
      <c r="BK7" t="s">
        <v>193</v>
      </c>
      <c r="BL7" t="s">
        <v>125</v>
      </c>
      <c r="BM7" t="str">
        <f>VLOOKUP(BL7,'directory all'!C:D,2,)</f>
        <v>Mileage, engine hours, GPS</v>
      </c>
      <c r="BN7" t="s">
        <v>194</v>
      </c>
      <c r="BO7" t="s">
        <v>195</v>
      </c>
      <c r="BQ7" s="1" t="s">
        <v>128</v>
      </c>
      <c r="BR7" s="1" t="s">
        <v>128</v>
      </c>
      <c r="BS7" s="1" t="s">
        <v>128</v>
      </c>
      <c r="BT7" s="1" t="s">
        <v>128</v>
      </c>
      <c r="BU7" s="1" t="s">
        <v>128</v>
      </c>
      <c r="BV7" s="1" t="s">
        <v>128</v>
      </c>
      <c r="BW7" s="1" t="s">
        <v>128</v>
      </c>
      <c r="BX7" s="1" t="s">
        <v>128</v>
      </c>
      <c r="BY7" s="1" t="s">
        <v>129</v>
      </c>
      <c r="BZ7" s="87" t="s">
        <v>196</v>
      </c>
      <c r="CA7" s="87" t="s">
        <v>197</v>
      </c>
      <c r="CB7" s="1" t="s">
        <v>119</v>
      </c>
      <c r="CC7" s="1">
        <v>18.279</v>
      </c>
      <c r="CD7" s="1">
        <v>7.2359999999999998</v>
      </c>
      <c r="CG7" s="1" t="s">
        <v>198</v>
      </c>
    </row>
    <row r="8" spans="1:85" ht="15" customHeight="1" x14ac:dyDescent="0.35">
      <c r="A8">
        <v>110009</v>
      </c>
      <c r="B8" t="s">
        <v>94</v>
      </c>
      <c r="C8" t="s">
        <v>199</v>
      </c>
      <c r="D8" t="s">
        <v>200</v>
      </c>
      <c r="E8" t="s">
        <v>97</v>
      </c>
      <c r="F8" t="s">
        <v>98</v>
      </c>
      <c r="G8" t="s">
        <v>99</v>
      </c>
      <c r="H8" t="s">
        <v>201</v>
      </c>
      <c r="I8" t="s">
        <v>201</v>
      </c>
      <c r="J8">
        <v>20850</v>
      </c>
      <c r="K8" t="str">
        <f>IFERROR(VLOOKUP(J8,'CC directory'!A:B,2,),"")</f>
        <v>ACTIVE</v>
      </c>
      <c r="L8">
        <f>IFERROR(VLOOKUP(J8,'CC directory'!A:D,4,),"")</f>
        <v>200</v>
      </c>
      <c r="M8" t="str">
        <f>VLOOKUP(J8,'CC directory'!A:I,9,)</f>
        <v>Maintenance Shared Services</v>
      </c>
      <c r="N8" t="str">
        <f>IFERROR(VLOOKUP(J8,'CC directory'!A:C,3,),"")</f>
        <v>Operations</v>
      </c>
      <c r="O8">
        <f>IFERROR(VLOOKUP(J8,'CC directory'!A:F,6,),"")</f>
        <v>207</v>
      </c>
      <c r="P8" t="str">
        <f>IFERROR(VLOOKUP(J8,'CC directory'!A:E,5,),"")</f>
        <v>Production Operations</v>
      </c>
      <c r="Q8">
        <f>IFERROR(VLOOKUP(J8,'CC directory'!A:H,8,),"")</f>
        <v>705</v>
      </c>
      <c r="R8" t="str">
        <f>IFERROR(VLOOKUP(J8,'CC directory'!A:G,7,),"")</f>
        <v>Maintenance</v>
      </c>
      <c r="S8" t="s">
        <v>176</v>
      </c>
      <c r="T8" t="s">
        <v>177</v>
      </c>
      <c r="U8" t="s">
        <v>202</v>
      </c>
      <c r="V8" t="s">
        <v>104</v>
      </c>
      <c r="Z8" t="s">
        <v>161</v>
      </c>
      <c r="AA8" t="s">
        <v>203</v>
      </c>
      <c r="AB8" t="s">
        <v>204</v>
      </c>
      <c r="AC8" t="s">
        <v>108</v>
      </c>
      <c r="AD8">
        <v>44993</v>
      </c>
      <c r="AE8" t="s">
        <v>141</v>
      </c>
      <c r="AF8">
        <v>12</v>
      </c>
      <c r="AH8" t="s">
        <v>205</v>
      </c>
      <c r="AJ8" t="s">
        <v>206</v>
      </c>
      <c r="AK8" s="2">
        <v>40807</v>
      </c>
      <c r="AL8">
        <v>20</v>
      </c>
      <c r="AM8" s="2">
        <v>40811</v>
      </c>
      <c r="AO8" t="s">
        <v>207</v>
      </c>
      <c r="AP8" t="s">
        <v>207</v>
      </c>
      <c r="AQ8" t="s">
        <v>208</v>
      </c>
      <c r="AR8" t="s">
        <v>209</v>
      </c>
      <c r="AS8" t="s">
        <v>210</v>
      </c>
      <c r="AT8" t="s">
        <v>211</v>
      </c>
      <c r="AU8" t="s">
        <v>212</v>
      </c>
      <c r="AV8" t="s">
        <v>150</v>
      </c>
      <c r="AW8" t="s">
        <v>213</v>
      </c>
      <c r="AZ8">
        <v>523</v>
      </c>
      <c r="BA8" t="s">
        <v>214</v>
      </c>
      <c r="BD8" s="1" t="str">
        <f t="shared" si="0"/>
        <v>NO</v>
      </c>
      <c r="BE8" s="1">
        <v>0</v>
      </c>
      <c r="BG8" s="1">
        <v>0</v>
      </c>
      <c r="BI8" s="1">
        <v>0</v>
      </c>
      <c r="BK8" t="s">
        <v>193</v>
      </c>
      <c r="BL8" t="s">
        <v>125</v>
      </c>
      <c r="BM8" t="str">
        <f>VLOOKUP(BL8,'directory all'!C:D,2,)</f>
        <v>Mileage, engine hours, GPS</v>
      </c>
      <c r="BN8" t="s">
        <v>194</v>
      </c>
      <c r="BO8" t="s">
        <v>195</v>
      </c>
      <c r="BQ8" s="1" t="s">
        <v>128</v>
      </c>
      <c r="BR8" s="1" t="s">
        <v>128</v>
      </c>
      <c r="BS8" s="1" t="s">
        <v>128</v>
      </c>
      <c r="BT8" s="1" t="s">
        <v>128</v>
      </c>
      <c r="BU8" s="1" t="s">
        <v>128</v>
      </c>
      <c r="BV8" s="1" t="s">
        <v>128</v>
      </c>
      <c r="BW8" s="1" t="s">
        <v>128</v>
      </c>
      <c r="BX8" s="1" t="s">
        <v>128</v>
      </c>
      <c r="BY8" s="1" t="s">
        <v>129</v>
      </c>
      <c r="BZ8" s="87" t="s">
        <v>196</v>
      </c>
      <c r="CA8" s="87" t="s">
        <v>197</v>
      </c>
      <c r="CG8" s="1" t="s">
        <v>198</v>
      </c>
    </row>
    <row r="9" spans="1:85" ht="15" hidden="1" customHeight="1" x14ac:dyDescent="0.35">
      <c r="A9">
        <v>110010</v>
      </c>
      <c r="B9" t="s">
        <v>94</v>
      </c>
      <c r="C9" t="s">
        <v>215</v>
      </c>
      <c r="D9" t="s">
        <v>216</v>
      </c>
      <c r="E9" t="s">
        <v>97</v>
      </c>
      <c r="F9" t="s">
        <v>98</v>
      </c>
      <c r="G9" t="s">
        <v>99</v>
      </c>
      <c r="H9" t="s">
        <v>217</v>
      </c>
      <c r="I9" t="s">
        <v>217</v>
      </c>
      <c r="J9">
        <v>20550</v>
      </c>
      <c r="K9" t="str">
        <f>IFERROR(VLOOKUP(J9,'CC directory'!A:B,2,),"")</f>
        <v>ACTIVE</v>
      </c>
      <c r="L9">
        <f>IFERROR(VLOOKUP(J9,'CC directory'!A:D,4,),"")</f>
        <v>150</v>
      </c>
      <c r="M9" t="str">
        <f>VLOOKUP(J9,'CC directory'!A:I,9,)</f>
        <v>WM Tengiz - Base</v>
      </c>
      <c r="N9" t="str">
        <f>IFERROR(VLOOKUP(J9,'CC directory'!A:C,3,),"")</f>
        <v>OE/HSE</v>
      </c>
      <c r="O9">
        <f>IFERROR(VLOOKUP(J9,'CC directory'!A:F,6,),"")</f>
        <v>205</v>
      </c>
      <c r="P9" t="str">
        <f>IFERROR(VLOOKUP(J9,'CC directory'!A:E,5,),"")</f>
        <v>OE/HSE</v>
      </c>
      <c r="Q9">
        <f>IFERROR(VLOOKUP(J9,'CC directory'!A:H,8,),"")</f>
        <v>607</v>
      </c>
      <c r="R9" t="str">
        <f>IFERROR(VLOOKUP(J9,'CC directory'!A:G,7,),"")</f>
        <v>Tengiz OE/HSE</v>
      </c>
      <c r="S9" t="s">
        <v>218</v>
      </c>
      <c r="T9" t="s">
        <v>219</v>
      </c>
      <c r="U9" t="s">
        <v>220</v>
      </c>
      <c r="V9" t="s">
        <v>104</v>
      </c>
      <c r="Z9" t="s">
        <v>161</v>
      </c>
      <c r="AA9" t="s">
        <v>179</v>
      </c>
      <c r="AB9" t="s">
        <v>221</v>
      </c>
      <c r="AC9" t="s">
        <v>108</v>
      </c>
      <c r="AD9">
        <v>152000</v>
      </c>
      <c r="AE9" t="s">
        <v>162</v>
      </c>
      <c r="AF9">
        <v>10</v>
      </c>
      <c r="AH9" t="s">
        <v>222</v>
      </c>
      <c r="AJ9" t="s">
        <v>223</v>
      </c>
      <c r="AK9" s="2">
        <v>41558</v>
      </c>
      <c r="AL9">
        <v>20</v>
      </c>
      <c r="AM9" s="2">
        <v>41563</v>
      </c>
      <c r="AO9" t="s">
        <v>224</v>
      </c>
      <c r="AP9" t="s">
        <v>224</v>
      </c>
      <c r="AQ9" t="s">
        <v>225</v>
      </c>
      <c r="AR9" t="s">
        <v>185</v>
      </c>
      <c r="AS9" t="s">
        <v>186</v>
      </c>
      <c r="AT9" t="s">
        <v>187</v>
      </c>
      <c r="AU9" t="s">
        <v>226</v>
      </c>
      <c r="AV9" t="s">
        <v>117</v>
      </c>
      <c r="AW9" t="s">
        <v>227</v>
      </c>
      <c r="AZ9">
        <v>524</v>
      </c>
      <c r="BA9" t="s">
        <v>120</v>
      </c>
      <c r="BD9" s="1" t="str">
        <f t="shared" si="0"/>
        <v>YES</v>
      </c>
      <c r="BE9" s="1">
        <v>1</v>
      </c>
      <c r="BF9" t="s">
        <v>228</v>
      </c>
      <c r="BG9" s="1">
        <v>0</v>
      </c>
      <c r="BH9" s="9"/>
      <c r="BI9" s="1">
        <v>0</v>
      </c>
      <c r="BJ9" s="28"/>
      <c r="BK9" t="s">
        <v>229</v>
      </c>
      <c r="BL9" t="s">
        <v>125</v>
      </c>
      <c r="BM9" t="str">
        <f>VLOOKUP(BL9,'directory all'!C:D,2,)</f>
        <v>Mileage, engine hours, GPS</v>
      </c>
      <c r="BN9" t="s">
        <v>194</v>
      </c>
      <c r="BO9" t="s">
        <v>195</v>
      </c>
      <c r="BQ9" s="1" t="s">
        <v>128</v>
      </c>
      <c r="BR9" s="1" t="s">
        <v>128</v>
      </c>
      <c r="BS9" s="1" t="s">
        <v>128</v>
      </c>
      <c r="BT9" s="1" t="s">
        <v>230</v>
      </c>
      <c r="BU9" s="1" t="s">
        <v>231</v>
      </c>
      <c r="BV9" s="1" t="s">
        <v>232</v>
      </c>
      <c r="BW9" s="1" t="s">
        <v>233</v>
      </c>
      <c r="BX9" s="1" t="s">
        <v>234</v>
      </c>
      <c r="BY9" s="1" t="s">
        <v>129</v>
      </c>
      <c r="BZ9" s="87">
        <v>2234</v>
      </c>
      <c r="CA9" s="92" t="s">
        <v>235</v>
      </c>
      <c r="CB9" s="1" t="s">
        <v>119</v>
      </c>
      <c r="CD9" s="1">
        <v>10</v>
      </c>
      <c r="CF9" s="1" t="s">
        <v>236</v>
      </c>
      <c r="CG9" s="1" t="s">
        <v>237</v>
      </c>
    </row>
    <row r="10" spans="1:85" hidden="1" x14ac:dyDescent="0.35">
      <c r="A10">
        <v>110011</v>
      </c>
      <c r="B10" t="s">
        <v>94</v>
      </c>
      <c r="C10" t="s">
        <v>238</v>
      </c>
      <c r="D10" t="s">
        <v>239</v>
      </c>
      <c r="E10" t="s">
        <v>97</v>
      </c>
      <c r="F10" t="s">
        <v>98</v>
      </c>
      <c r="G10" t="s">
        <v>99</v>
      </c>
      <c r="H10" t="s">
        <v>240</v>
      </c>
      <c r="I10" t="s">
        <v>240</v>
      </c>
      <c r="J10">
        <v>20850</v>
      </c>
      <c r="K10" t="str">
        <f>IFERROR(VLOOKUP(J10,'CC directory'!A:B,2,),"")</f>
        <v>ACTIVE</v>
      </c>
      <c r="L10">
        <f>IFERROR(VLOOKUP(J10,'CC directory'!A:D,4,),"")</f>
        <v>200</v>
      </c>
      <c r="M10" t="str">
        <f>VLOOKUP(J10,'CC directory'!A:I,9,)</f>
        <v>Maintenance Shared Services</v>
      </c>
      <c r="N10" t="str">
        <f>IFERROR(VLOOKUP(J10,'CC directory'!A:C,3,),"")</f>
        <v>Operations</v>
      </c>
      <c r="O10">
        <f>IFERROR(VLOOKUP(J10,'CC directory'!A:F,6,),"")</f>
        <v>207</v>
      </c>
      <c r="P10" t="str">
        <f>IFERROR(VLOOKUP(J10,'CC directory'!A:E,5,),"")</f>
        <v>Production Operations</v>
      </c>
      <c r="Q10">
        <f>IFERROR(VLOOKUP(J10,'CC directory'!A:H,8,),"")</f>
        <v>705</v>
      </c>
      <c r="R10" t="str">
        <f>IFERROR(VLOOKUP(J10,'CC directory'!A:G,7,),"")</f>
        <v>Maintenance</v>
      </c>
      <c r="S10" t="s">
        <v>176</v>
      </c>
      <c r="T10" t="s">
        <v>177</v>
      </c>
      <c r="U10" t="s">
        <v>241</v>
      </c>
      <c r="V10" t="s">
        <v>104</v>
      </c>
      <c r="Z10" t="s">
        <v>161</v>
      </c>
      <c r="AA10" t="s">
        <v>242</v>
      </c>
      <c r="AB10" t="s">
        <v>243</v>
      </c>
      <c r="AC10" t="s">
        <v>244</v>
      </c>
      <c r="AD10">
        <v>46033.15</v>
      </c>
      <c r="AE10" t="s">
        <v>245</v>
      </c>
      <c r="AF10">
        <v>6</v>
      </c>
      <c r="AH10" t="s">
        <v>246</v>
      </c>
      <c r="AI10" s="2">
        <v>43046</v>
      </c>
      <c r="AJ10" t="s">
        <v>247</v>
      </c>
      <c r="AL10">
        <v>20</v>
      </c>
      <c r="AM10" s="2">
        <v>43027</v>
      </c>
      <c r="AO10" t="s">
        <v>248</v>
      </c>
      <c r="AP10" t="s">
        <v>248</v>
      </c>
      <c r="AQ10" t="s">
        <v>249</v>
      </c>
      <c r="AR10" t="s">
        <v>250</v>
      </c>
      <c r="AS10" t="s">
        <v>251</v>
      </c>
      <c r="AT10" t="s">
        <v>252</v>
      </c>
      <c r="AU10" t="s">
        <v>253</v>
      </c>
      <c r="AV10" t="s">
        <v>254</v>
      </c>
      <c r="AW10" t="s">
        <v>255</v>
      </c>
      <c r="AZ10">
        <v>525</v>
      </c>
      <c r="BD10" s="1" t="str">
        <f t="shared" si="0"/>
        <v>YES</v>
      </c>
      <c r="BE10" s="1">
        <v>1</v>
      </c>
      <c r="BF10" t="s">
        <v>256</v>
      </c>
      <c r="BG10" s="1">
        <v>0</v>
      </c>
      <c r="BH10" s="9"/>
      <c r="BI10" s="1">
        <v>0</v>
      </c>
      <c r="BJ10" s="28"/>
      <c r="BK10" t="s">
        <v>193</v>
      </c>
      <c r="BL10" t="s">
        <v>125</v>
      </c>
      <c r="BM10" t="str">
        <f>VLOOKUP(BL10,'directory all'!C:D,2,)</f>
        <v>Mileage, engine hours, GPS</v>
      </c>
      <c r="BN10" t="s">
        <v>194</v>
      </c>
      <c r="BO10" t="s">
        <v>195</v>
      </c>
      <c r="BQ10" s="1" t="s">
        <v>128</v>
      </c>
      <c r="BR10" s="1" t="s">
        <v>128</v>
      </c>
      <c r="BS10" s="1" t="s">
        <v>128</v>
      </c>
      <c r="BT10" s="1" t="s">
        <v>128</v>
      </c>
      <c r="BU10" s="1" t="s">
        <v>128</v>
      </c>
      <c r="BV10" s="1" t="s">
        <v>128</v>
      </c>
      <c r="BW10" s="1" t="s">
        <v>128</v>
      </c>
      <c r="BX10" s="1" t="s">
        <v>128</v>
      </c>
      <c r="BY10" s="1" t="s">
        <v>129</v>
      </c>
      <c r="BZ10" s="87" t="s">
        <v>196</v>
      </c>
      <c r="CA10" s="87" t="s">
        <v>197</v>
      </c>
      <c r="CB10" s="1" t="s">
        <v>119</v>
      </c>
      <c r="CC10" s="1">
        <v>18.279</v>
      </c>
      <c r="CD10" s="1">
        <v>7.2359999999999998</v>
      </c>
      <c r="CG10" s="1" t="s">
        <v>198</v>
      </c>
    </row>
    <row r="11" spans="1:85" hidden="1" x14ac:dyDescent="0.35">
      <c r="A11">
        <v>110012</v>
      </c>
      <c r="B11" t="s">
        <v>94</v>
      </c>
      <c r="C11" t="s">
        <v>257</v>
      </c>
      <c r="D11" t="s">
        <v>258</v>
      </c>
      <c r="E11" t="s">
        <v>97</v>
      </c>
      <c r="F11" t="s">
        <v>98</v>
      </c>
      <c r="G11" t="s">
        <v>99</v>
      </c>
      <c r="H11" t="s">
        <v>259</v>
      </c>
      <c r="I11" t="s">
        <v>259</v>
      </c>
      <c r="J11">
        <v>20850</v>
      </c>
      <c r="K11" t="str">
        <f>IFERROR(VLOOKUP(J11,'CC directory'!A:B,2,),"")</f>
        <v>ACTIVE</v>
      </c>
      <c r="L11">
        <f>IFERROR(VLOOKUP(J11,'CC directory'!A:D,4,),"")</f>
        <v>200</v>
      </c>
      <c r="M11" t="str">
        <f>VLOOKUP(J11,'CC directory'!A:I,9,)</f>
        <v>Maintenance Shared Services</v>
      </c>
      <c r="N11" t="str">
        <f>IFERROR(VLOOKUP(J11,'CC directory'!A:C,3,),"")</f>
        <v>Operations</v>
      </c>
      <c r="O11">
        <f>IFERROR(VLOOKUP(J11,'CC directory'!A:F,6,),"")</f>
        <v>207</v>
      </c>
      <c r="P11" t="str">
        <f>IFERROR(VLOOKUP(J11,'CC directory'!A:E,5,),"")</f>
        <v>Production Operations</v>
      </c>
      <c r="Q11">
        <f>IFERROR(VLOOKUP(J11,'CC directory'!A:H,8,),"")</f>
        <v>705</v>
      </c>
      <c r="R11" t="str">
        <f>IFERROR(VLOOKUP(J11,'CC directory'!A:G,7,),"")</f>
        <v>Maintenance</v>
      </c>
      <c r="S11" t="s">
        <v>176</v>
      </c>
      <c r="T11" t="s">
        <v>177</v>
      </c>
      <c r="U11" t="s">
        <v>260</v>
      </c>
      <c r="V11" t="s">
        <v>104</v>
      </c>
      <c r="Z11" t="s">
        <v>161</v>
      </c>
      <c r="AA11" t="s">
        <v>261</v>
      </c>
      <c r="AB11" t="s">
        <v>262</v>
      </c>
      <c r="AC11" t="s">
        <v>263</v>
      </c>
      <c r="AD11">
        <v>106080800</v>
      </c>
      <c r="AE11" t="s">
        <v>264</v>
      </c>
      <c r="AF11">
        <v>4</v>
      </c>
      <c r="AH11" t="s">
        <v>265</v>
      </c>
      <c r="AI11" s="2">
        <v>43713</v>
      </c>
      <c r="AJ11" t="s">
        <v>266</v>
      </c>
      <c r="AK11" s="2">
        <v>43683</v>
      </c>
      <c r="AL11">
        <v>20</v>
      </c>
      <c r="AM11" s="2">
        <v>43692</v>
      </c>
      <c r="AO11" t="s">
        <v>267</v>
      </c>
      <c r="AP11" t="s">
        <v>267</v>
      </c>
      <c r="AQ11" t="s">
        <v>268</v>
      </c>
      <c r="AR11" t="s">
        <v>269</v>
      </c>
      <c r="AS11" t="s">
        <v>269</v>
      </c>
      <c r="AT11" t="s">
        <v>270</v>
      </c>
      <c r="AU11" t="s">
        <v>271</v>
      </c>
      <c r="AV11" t="s">
        <v>170</v>
      </c>
      <c r="AW11" t="s">
        <v>272</v>
      </c>
      <c r="AZ11">
        <v>526</v>
      </c>
      <c r="BD11" s="1" t="str">
        <f t="shared" si="0"/>
        <v>YES</v>
      </c>
      <c r="BE11" s="1">
        <v>1</v>
      </c>
      <c r="BF11" t="s">
        <v>273</v>
      </c>
      <c r="BG11" s="1">
        <v>0</v>
      </c>
      <c r="BH11" s="9"/>
      <c r="BI11" s="1">
        <v>0</v>
      </c>
      <c r="BJ11" s="28"/>
      <c r="BK11" t="s">
        <v>274</v>
      </c>
      <c r="BL11" t="s">
        <v>125</v>
      </c>
      <c r="BM11" t="str">
        <f>VLOOKUP(BL11,'directory all'!C:D,2,)</f>
        <v>Mileage, engine hours, GPS</v>
      </c>
      <c r="BN11" t="s">
        <v>194</v>
      </c>
      <c r="BO11" t="s">
        <v>195</v>
      </c>
      <c r="BQ11" s="1" t="s">
        <v>128</v>
      </c>
      <c r="BR11" s="1" t="s">
        <v>128</v>
      </c>
      <c r="BS11" s="1" t="s">
        <v>128</v>
      </c>
      <c r="BT11" s="1" t="s">
        <v>128</v>
      </c>
      <c r="BU11" s="1" t="s">
        <v>128</v>
      </c>
      <c r="BV11" s="1" t="s">
        <v>128</v>
      </c>
      <c r="BW11" s="1" t="s">
        <v>128</v>
      </c>
      <c r="BX11" s="1" t="s">
        <v>128</v>
      </c>
      <c r="BY11" s="1" t="s">
        <v>129</v>
      </c>
      <c r="BZ11" s="87" t="s">
        <v>196</v>
      </c>
      <c r="CA11" s="87" t="s">
        <v>197</v>
      </c>
      <c r="CB11" s="1" t="s">
        <v>119</v>
      </c>
      <c r="CC11" s="1">
        <v>18.279</v>
      </c>
      <c r="CD11" s="1">
        <v>7.2359999999999998</v>
      </c>
      <c r="CG11" s="1" t="s">
        <v>198</v>
      </c>
    </row>
    <row r="12" spans="1:85" hidden="1" x14ac:dyDescent="0.35">
      <c r="A12">
        <v>110013</v>
      </c>
      <c r="B12" t="s">
        <v>94</v>
      </c>
      <c r="C12" t="s">
        <v>275</v>
      </c>
      <c r="D12" t="s">
        <v>276</v>
      </c>
      <c r="E12" t="s">
        <v>97</v>
      </c>
      <c r="F12" t="s">
        <v>98</v>
      </c>
      <c r="G12" t="s">
        <v>99</v>
      </c>
      <c r="H12" t="s">
        <v>277</v>
      </c>
      <c r="I12" t="s">
        <v>277</v>
      </c>
      <c r="J12">
        <v>20850</v>
      </c>
      <c r="K12" t="str">
        <f>IFERROR(VLOOKUP(J12,'CC directory'!A:B,2,),"")</f>
        <v>ACTIVE</v>
      </c>
      <c r="L12">
        <f>IFERROR(VLOOKUP(J12,'CC directory'!A:D,4,),"")</f>
        <v>200</v>
      </c>
      <c r="M12" t="str">
        <f>VLOOKUP(J12,'CC directory'!A:I,9,)</f>
        <v>Maintenance Shared Services</v>
      </c>
      <c r="N12" t="str">
        <f>IFERROR(VLOOKUP(J12,'CC directory'!A:C,3,),"")</f>
        <v>Operations</v>
      </c>
      <c r="O12">
        <f>IFERROR(VLOOKUP(J12,'CC directory'!A:F,6,),"")</f>
        <v>207</v>
      </c>
      <c r="P12" t="str">
        <f>IFERROR(VLOOKUP(J12,'CC directory'!A:E,5,),"")</f>
        <v>Production Operations</v>
      </c>
      <c r="Q12">
        <f>IFERROR(VLOOKUP(J12,'CC directory'!A:H,8,),"")</f>
        <v>705</v>
      </c>
      <c r="R12" t="str">
        <f>IFERROR(VLOOKUP(J12,'CC directory'!A:G,7,),"")</f>
        <v>Maintenance</v>
      </c>
      <c r="S12" t="s">
        <v>176</v>
      </c>
      <c r="T12" t="s">
        <v>177</v>
      </c>
      <c r="U12" t="s">
        <v>278</v>
      </c>
      <c r="V12" t="s">
        <v>104</v>
      </c>
      <c r="Z12" t="s">
        <v>161</v>
      </c>
      <c r="AA12" t="s">
        <v>279</v>
      </c>
      <c r="AB12" t="s">
        <v>280</v>
      </c>
      <c r="AC12" t="s">
        <v>263</v>
      </c>
      <c r="AD12">
        <v>35497050</v>
      </c>
      <c r="AE12" t="s">
        <v>281</v>
      </c>
      <c r="AF12">
        <v>1</v>
      </c>
      <c r="AH12" t="s">
        <v>282</v>
      </c>
      <c r="AI12" s="2">
        <v>44868</v>
      </c>
      <c r="AJ12" t="s">
        <v>283</v>
      </c>
      <c r="AK12" s="2">
        <v>44942</v>
      </c>
      <c r="AL12">
        <v>10</v>
      </c>
      <c r="AM12" s="2">
        <v>44852</v>
      </c>
      <c r="AO12" t="s">
        <v>284</v>
      </c>
      <c r="AP12" t="s">
        <v>284</v>
      </c>
      <c r="AQ12" t="s">
        <v>285</v>
      </c>
      <c r="AR12" t="s">
        <v>286</v>
      </c>
      <c r="AS12" t="s">
        <v>287</v>
      </c>
      <c r="AT12" t="s">
        <v>288</v>
      </c>
      <c r="AU12" t="s">
        <v>289</v>
      </c>
      <c r="AV12" t="s">
        <v>290</v>
      </c>
      <c r="AW12" t="s">
        <v>290</v>
      </c>
      <c r="AZ12">
        <v>527</v>
      </c>
      <c r="BD12" s="1" t="str">
        <f t="shared" si="0"/>
        <v>YES</v>
      </c>
      <c r="BE12" s="1">
        <v>1</v>
      </c>
      <c r="BF12" t="s">
        <v>291</v>
      </c>
      <c r="BG12" s="1">
        <v>0</v>
      </c>
      <c r="BH12" s="9"/>
      <c r="BI12" s="1">
        <v>0</v>
      </c>
      <c r="BJ12" s="28"/>
      <c r="BK12" t="s">
        <v>274</v>
      </c>
      <c r="BL12" t="s">
        <v>125</v>
      </c>
      <c r="BM12" t="str">
        <f>VLOOKUP(BL12,'directory all'!C:D,2,)</f>
        <v>Mileage, engine hours, GPS</v>
      </c>
      <c r="BN12" t="s">
        <v>194</v>
      </c>
      <c r="BO12" t="s">
        <v>195</v>
      </c>
      <c r="BQ12" s="1" t="s">
        <v>128</v>
      </c>
      <c r="BR12" s="1" t="s">
        <v>128</v>
      </c>
      <c r="BS12" s="1" t="s">
        <v>128</v>
      </c>
      <c r="BT12" s="1" t="s">
        <v>128</v>
      </c>
      <c r="BU12" s="1" t="s">
        <v>128</v>
      </c>
      <c r="BV12" s="1" t="s">
        <v>128</v>
      </c>
      <c r="BW12" s="1" t="s">
        <v>128</v>
      </c>
      <c r="BX12" s="1" t="s">
        <v>128</v>
      </c>
      <c r="BY12" s="1" t="s">
        <v>129</v>
      </c>
      <c r="BZ12" s="87" t="s">
        <v>196</v>
      </c>
      <c r="CA12" s="87" t="s">
        <v>197</v>
      </c>
      <c r="CB12" s="1" t="s">
        <v>119</v>
      </c>
      <c r="CC12" s="1">
        <v>18.279</v>
      </c>
      <c r="CD12" s="1">
        <v>7.2359999999999998</v>
      </c>
      <c r="CG12" s="1" t="s">
        <v>198</v>
      </c>
    </row>
    <row r="13" spans="1:85" hidden="1" x14ac:dyDescent="0.35">
      <c r="A13">
        <v>110014</v>
      </c>
      <c r="B13" t="s">
        <v>94</v>
      </c>
      <c r="C13" t="s">
        <v>292</v>
      </c>
      <c r="D13" t="s">
        <v>276</v>
      </c>
      <c r="E13" t="s">
        <v>97</v>
      </c>
      <c r="F13" t="s">
        <v>98</v>
      </c>
      <c r="G13" t="s">
        <v>99</v>
      </c>
      <c r="H13" t="s">
        <v>293</v>
      </c>
      <c r="I13" t="s">
        <v>293</v>
      </c>
      <c r="J13">
        <v>20850</v>
      </c>
      <c r="K13" t="str">
        <f>IFERROR(VLOOKUP(J13,'CC directory'!A:B,2,),"")</f>
        <v>ACTIVE</v>
      </c>
      <c r="L13">
        <f>IFERROR(VLOOKUP(J13,'CC directory'!A:D,4,),"")</f>
        <v>200</v>
      </c>
      <c r="M13" t="str">
        <f>VLOOKUP(J13,'CC directory'!A:I,9,)</f>
        <v>Maintenance Shared Services</v>
      </c>
      <c r="N13" t="str">
        <f>IFERROR(VLOOKUP(J13,'CC directory'!A:C,3,),"")</f>
        <v>Operations</v>
      </c>
      <c r="O13">
        <f>IFERROR(VLOOKUP(J13,'CC directory'!A:F,6,),"")</f>
        <v>207</v>
      </c>
      <c r="P13" t="str">
        <f>IFERROR(VLOOKUP(J13,'CC directory'!A:E,5,),"")</f>
        <v>Production Operations</v>
      </c>
      <c r="Q13">
        <f>IFERROR(VLOOKUP(J13,'CC directory'!A:H,8,),"")</f>
        <v>705</v>
      </c>
      <c r="R13" t="str">
        <f>IFERROR(VLOOKUP(J13,'CC directory'!A:G,7,),"")</f>
        <v>Maintenance</v>
      </c>
      <c r="S13" t="s">
        <v>176</v>
      </c>
      <c r="T13" t="s">
        <v>177</v>
      </c>
      <c r="U13" t="s">
        <v>294</v>
      </c>
      <c r="V13" t="s">
        <v>104</v>
      </c>
      <c r="Z13" t="s">
        <v>161</v>
      </c>
      <c r="AA13" t="s">
        <v>279</v>
      </c>
      <c r="AB13" t="s">
        <v>280</v>
      </c>
      <c r="AC13" t="s">
        <v>263</v>
      </c>
      <c r="AD13">
        <v>35497050</v>
      </c>
      <c r="AE13" t="s">
        <v>281</v>
      </c>
      <c r="AF13">
        <v>1</v>
      </c>
      <c r="AH13" t="s">
        <v>295</v>
      </c>
      <c r="AI13" s="2">
        <v>44868</v>
      </c>
      <c r="AJ13" t="s">
        <v>296</v>
      </c>
      <c r="AK13" s="2">
        <v>44955</v>
      </c>
      <c r="AL13">
        <v>10</v>
      </c>
      <c r="AM13" s="2">
        <v>44852</v>
      </c>
      <c r="AO13" t="s">
        <v>297</v>
      </c>
      <c r="AP13" t="s">
        <v>297</v>
      </c>
      <c r="AQ13" t="s">
        <v>298</v>
      </c>
      <c r="AR13" t="s">
        <v>286</v>
      </c>
      <c r="AS13" t="s">
        <v>287</v>
      </c>
      <c r="AT13" t="s">
        <v>288</v>
      </c>
      <c r="AU13" t="s">
        <v>289</v>
      </c>
      <c r="AV13" t="s">
        <v>290</v>
      </c>
      <c r="AW13" t="s">
        <v>290</v>
      </c>
      <c r="AZ13">
        <v>528</v>
      </c>
      <c r="BD13" s="1" t="str">
        <f t="shared" si="0"/>
        <v>YES</v>
      </c>
      <c r="BE13" s="1">
        <v>1</v>
      </c>
      <c r="BF13" t="s">
        <v>299</v>
      </c>
      <c r="BG13" s="1">
        <v>0</v>
      </c>
      <c r="BH13" s="9"/>
      <c r="BI13" s="1">
        <v>0</v>
      </c>
      <c r="BJ13" s="28"/>
      <c r="BK13" t="s">
        <v>274</v>
      </c>
      <c r="BL13" t="s">
        <v>125</v>
      </c>
      <c r="BM13" t="str">
        <f>VLOOKUP(BL13,'directory all'!C:D,2,)</f>
        <v>Mileage, engine hours, GPS</v>
      </c>
      <c r="BN13" t="s">
        <v>194</v>
      </c>
      <c r="BO13" t="s">
        <v>195</v>
      </c>
      <c r="BQ13" s="1" t="s">
        <v>128</v>
      </c>
      <c r="BR13" s="1" t="s">
        <v>128</v>
      </c>
      <c r="BS13" s="1" t="s">
        <v>128</v>
      </c>
      <c r="BT13" s="1" t="s">
        <v>128</v>
      </c>
      <c r="BU13" s="1" t="s">
        <v>128</v>
      </c>
      <c r="BV13" s="1" t="s">
        <v>128</v>
      </c>
      <c r="BW13" s="1" t="s">
        <v>128</v>
      </c>
      <c r="BX13" s="1" t="s">
        <v>128</v>
      </c>
      <c r="BY13" s="1" t="s">
        <v>129</v>
      </c>
      <c r="BZ13" s="87" t="s">
        <v>196</v>
      </c>
      <c r="CA13" s="87" t="s">
        <v>197</v>
      </c>
      <c r="CB13" s="1" t="s">
        <v>119</v>
      </c>
      <c r="CC13" s="1">
        <v>18.279</v>
      </c>
      <c r="CD13" s="1">
        <v>7.2359999999999998</v>
      </c>
      <c r="CG13" s="1" t="s">
        <v>198</v>
      </c>
    </row>
    <row r="14" spans="1:85" hidden="1" x14ac:dyDescent="0.35">
      <c r="A14">
        <v>110015</v>
      </c>
      <c r="B14" t="s">
        <v>94</v>
      </c>
      <c r="C14" t="s">
        <v>300</v>
      </c>
      <c r="D14" t="s">
        <v>276</v>
      </c>
      <c r="E14" t="s">
        <v>97</v>
      </c>
      <c r="F14" t="s">
        <v>98</v>
      </c>
      <c r="G14" t="s">
        <v>99</v>
      </c>
      <c r="H14" t="s">
        <v>301</v>
      </c>
      <c r="I14" t="s">
        <v>301</v>
      </c>
      <c r="J14">
        <v>20850</v>
      </c>
      <c r="K14" t="str">
        <f>IFERROR(VLOOKUP(J14,'CC directory'!A:B,2,),"")</f>
        <v>ACTIVE</v>
      </c>
      <c r="L14">
        <f>IFERROR(VLOOKUP(J14,'CC directory'!A:D,4,),"")</f>
        <v>200</v>
      </c>
      <c r="M14" t="str">
        <f>VLOOKUP(J14,'CC directory'!A:I,9,)</f>
        <v>Maintenance Shared Services</v>
      </c>
      <c r="N14" t="str">
        <f>IFERROR(VLOOKUP(J14,'CC directory'!A:C,3,),"")</f>
        <v>Operations</v>
      </c>
      <c r="O14">
        <f>IFERROR(VLOOKUP(J14,'CC directory'!A:F,6,),"")</f>
        <v>207</v>
      </c>
      <c r="P14" t="str">
        <f>IFERROR(VLOOKUP(J14,'CC directory'!A:E,5,),"")</f>
        <v>Production Operations</v>
      </c>
      <c r="Q14">
        <f>IFERROR(VLOOKUP(J14,'CC directory'!A:H,8,),"")</f>
        <v>705</v>
      </c>
      <c r="R14" t="str">
        <f>IFERROR(VLOOKUP(J14,'CC directory'!A:G,7,),"")</f>
        <v>Maintenance</v>
      </c>
      <c r="S14" t="s">
        <v>176</v>
      </c>
      <c r="T14" t="s">
        <v>177</v>
      </c>
      <c r="U14" t="s">
        <v>302</v>
      </c>
      <c r="V14" t="s">
        <v>104</v>
      </c>
      <c r="Z14" t="s">
        <v>161</v>
      </c>
      <c r="AA14" t="s">
        <v>279</v>
      </c>
      <c r="AB14" t="s">
        <v>280</v>
      </c>
      <c r="AC14" t="s">
        <v>263</v>
      </c>
      <c r="AD14">
        <v>35497050</v>
      </c>
      <c r="AE14" t="s">
        <v>281</v>
      </c>
      <c r="AF14">
        <v>1</v>
      </c>
      <c r="AH14" t="s">
        <v>303</v>
      </c>
      <c r="AI14" s="2">
        <v>44868</v>
      </c>
      <c r="AJ14" t="s">
        <v>304</v>
      </c>
      <c r="AK14" s="2">
        <v>44967</v>
      </c>
      <c r="AL14">
        <v>10</v>
      </c>
      <c r="AM14" s="2">
        <v>44852</v>
      </c>
      <c r="AO14" t="s">
        <v>297</v>
      </c>
      <c r="AP14" t="s">
        <v>297</v>
      </c>
      <c r="AQ14" t="s">
        <v>305</v>
      </c>
      <c r="AR14" t="s">
        <v>286</v>
      </c>
      <c r="AS14" t="s">
        <v>287</v>
      </c>
      <c r="AT14" t="s">
        <v>288</v>
      </c>
      <c r="AU14" t="s">
        <v>289</v>
      </c>
      <c r="AV14" t="s">
        <v>290</v>
      </c>
      <c r="AW14" t="s">
        <v>290</v>
      </c>
      <c r="AZ14">
        <v>529</v>
      </c>
      <c r="BD14" s="1" t="str">
        <f t="shared" si="0"/>
        <v>YES</v>
      </c>
      <c r="BE14" s="1">
        <v>1</v>
      </c>
      <c r="BF14" t="s">
        <v>306</v>
      </c>
      <c r="BG14" s="1">
        <v>0</v>
      </c>
      <c r="BH14" s="9"/>
      <c r="BI14" s="1">
        <v>0</v>
      </c>
      <c r="BJ14" s="28"/>
      <c r="BK14" t="s">
        <v>274</v>
      </c>
      <c r="BL14" t="s">
        <v>125</v>
      </c>
      <c r="BM14" t="str">
        <f>VLOOKUP(BL14,'directory all'!C:D,2,)</f>
        <v>Mileage, engine hours, GPS</v>
      </c>
      <c r="BN14" t="s">
        <v>194</v>
      </c>
      <c r="BO14" t="s">
        <v>195</v>
      </c>
      <c r="BQ14" s="1" t="s">
        <v>128</v>
      </c>
      <c r="BR14" s="1" t="s">
        <v>128</v>
      </c>
      <c r="BS14" s="1" t="s">
        <v>128</v>
      </c>
      <c r="BT14" s="1" t="s">
        <v>128</v>
      </c>
      <c r="BU14" s="1" t="s">
        <v>128</v>
      </c>
      <c r="BV14" s="1" t="s">
        <v>128</v>
      </c>
      <c r="BW14" s="1" t="s">
        <v>128</v>
      </c>
      <c r="BX14" s="1" t="s">
        <v>128</v>
      </c>
      <c r="BY14" s="1" t="s">
        <v>129</v>
      </c>
      <c r="BZ14" s="87" t="s">
        <v>196</v>
      </c>
      <c r="CA14" s="87" t="s">
        <v>197</v>
      </c>
      <c r="CB14" s="1" t="s">
        <v>119</v>
      </c>
      <c r="CC14" s="1">
        <v>18.279</v>
      </c>
      <c r="CD14" s="1">
        <v>7.2359999999999998</v>
      </c>
      <c r="CG14" s="1" t="s">
        <v>198</v>
      </c>
    </row>
    <row r="15" spans="1:85" hidden="1" x14ac:dyDescent="0.35">
      <c r="A15">
        <v>111012</v>
      </c>
      <c r="B15" t="s">
        <v>94</v>
      </c>
      <c r="C15" t="s">
        <v>307</v>
      </c>
      <c r="D15" t="s">
        <v>308</v>
      </c>
      <c r="E15" t="s">
        <v>97</v>
      </c>
      <c r="F15" t="s">
        <v>98</v>
      </c>
      <c r="G15" t="s">
        <v>99</v>
      </c>
      <c r="H15" t="s">
        <v>309</v>
      </c>
      <c r="I15" t="s">
        <v>309</v>
      </c>
      <c r="J15">
        <v>13780</v>
      </c>
      <c r="K15" t="str">
        <f>IFERROR(VLOOKUP(J15,'CC directory'!A:B,2,),"")</f>
        <v>ACTIVE</v>
      </c>
      <c r="L15">
        <f>IFERROR(VLOOKUP(J15,'CC directory'!A:D,4,),"")</f>
        <v>200</v>
      </c>
      <c r="M15" t="str">
        <f>VLOOKUP(J15,'CC directory'!A:I,9,)</f>
        <v>Heavy Equipment Operations</v>
      </c>
      <c r="N15" t="str">
        <f>IFERROR(VLOOKUP(J15,'CC directory'!A:C,3,),"")</f>
        <v>Operations</v>
      </c>
      <c r="O15">
        <f>IFERROR(VLOOKUP(J15,'CC directory'!A:F,6,),"")</f>
        <v>209</v>
      </c>
      <c r="P15" t="str">
        <f>IFERROR(VLOOKUP(J15,'CC directory'!A:E,5,),"")</f>
        <v>Supply Chain Management</v>
      </c>
      <c r="Q15">
        <f>IFERROR(VLOOKUP(J15,'CC directory'!A:H,8,),"")</f>
        <v>322</v>
      </c>
      <c r="R15" t="str">
        <f>IFERROR(VLOOKUP(J15,'CC directory'!A:G,7,),"")</f>
        <v>Tengiz Ground Transportation</v>
      </c>
      <c r="S15" t="s">
        <v>136</v>
      </c>
      <c r="T15" t="s">
        <v>137</v>
      </c>
      <c r="U15" t="s">
        <v>310</v>
      </c>
      <c r="V15" t="s">
        <v>104</v>
      </c>
      <c r="Z15" t="s">
        <v>105</v>
      </c>
      <c r="AA15" t="s">
        <v>139</v>
      </c>
      <c r="AB15" t="s">
        <v>311</v>
      </c>
      <c r="AC15" t="s">
        <v>108</v>
      </c>
      <c r="AD15">
        <v>172300</v>
      </c>
      <c r="AE15" t="s">
        <v>312</v>
      </c>
      <c r="AF15">
        <v>10</v>
      </c>
      <c r="AH15" t="s">
        <v>313</v>
      </c>
      <c r="AJ15" t="s">
        <v>314</v>
      </c>
      <c r="AK15" s="2">
        <v>41314</v>
      </c>
      <c r="AL15">
        <v>15</v>
      </c>
      <c r="AM15" s="2">
        <v>41331</v>
      </c>
      <c r="AO15" t="s">
        <v>315</v>
      </c>
      <c r="AP15" t="s">
        <v>315</v>
      </c>
      <c r="AR15" t="s">
        <v>166</v>
      </c>
      <c r="AS15" t="s">
        <v>166</v>
      </c>
      <c r="AT15" t="s">
        <v>316</v>
      </c>
      <c r="AU15" t="s">
        <v>317</v>
      </c>
      <c r="AV15" t="s">
        <v>117</v>
      </c>
      <c r="AW15" t="s">
        <v>318</v>
      </c>
      <c r="AY15" t="s">
        <v>119</v>
      </c>
      <c r="AZ15">
        <v>530</v>
      </c>
      <c r="BA15" t="s">
        <v>120</v>
      </c>
      <c r="BB15" t="s">
        <v>319</v>
      </c>
      <c r="BD15" s="1" t="str">
        <f t="shared" si="0"/>
        <v>YES</v>
      </c>
      <c r="BE15" s="1">
        <v>1</v>
      </c>
      <c r="BF15" t="s">
        <v>320</v>
      </c>
      <c r="BG15" s="1">
        <v>1</v>
      </c>
      <c r="BH15" s="1" t="s">
        <v>321</v>
      </c>
      <c r="BI15" s="1">
        <v>0</v>
      </c>
      <c r="BK15" t="s">
        <v>154</v>
      </c>
      <c r="BL15" t="s">
        <v>125</v>
      </c>
      <c r="BM15" t="str">
        <f>VLOOKUP(BL15,'directory all'!C:D,2,)</f>
        <v>Mileage, engine hours, GPS</v>
      </c>
      <c r="BN15" t="s">
        <v>322</v>
      </c>
      <c r="BO15" t="s">
        <v>155</v>
      </c>
      <c r="BQ15" s="1" t="s">
        <v>128</v>
      </c>
      <c r="BR15" s="1">
        <v>10</v>
      </c>
      <c r="BS15" s="1" t="s">
        <v>128</v>
      </c>
      <c r="BT15" s="1" t="s">
        <v>128</v>
      </c>
      <c r="BU15" s="1" t="s">
        <v>128</v>
      </c>
      <c r="BV15" s="1" t="s">
        <v>128</v>
      </c>
      <c r="BW15" s="1" t="s">
        <v>128</v>
      </c>
      <c r="BX15" s="1" t="s">
        <v>128</v>
      </c>
      <c r="BY15" s="1" t="s">
        <v>129</v>
      </c>
      <c r="BZ15" s="87">
        <v>3148</v>
      </c>
      <c r="CB15" s="1" t="s">
        <v>119</v>
      </c>
      <c r="CC15" s="1">
        <v>40</v>
      </c>
      <c r="CD15" s="1">
        <v>1.5</v>
      </c>
      <c r="CG15" s="1" t="s">
        <v>157</v>
      </c>
    </row>
    <row r="16" spans="1:85" hidden="1" x14ac:dyDescent="0.35">
      <c r="A16">
        <v>111013</v>
      </c>
      <c r="B16" t="s">
        <v>94</v>
      </c>
      <c r="C16" t="s">
        <v>323</v>
      </c>
      <c r="D16" t="s">
        <v>308</v>
      </c>
      <c r="E16" t="s">
        <v>97</v>
      </c>
      <c r="F16" t="s">
        <v>98</v>
      </c>
      <c r="G16" t="s">
        <v>99</v>
      </c>
      <c r="H16" t="s">
        <v>324</v>
      </c>
      <c r="I16" t="s">
        <v>324</v>
      </c>
      <c r="J16">
        <v>13780</v>
      </c>
      <c r="K16" t="str">
        <f>IFERROR(VLOOKUP(J16,'CC directory'!A:B,2,),"")</f>
        <v>ACTIVE</v>
      </c>
      <c r="L16">
        <f>IFERROR(VLOOKUP(J16,'CC directory'!A:D,4,),"")</f>
        <v>200</v>
      </c>
      <c r="M16" t="str">
        <f>VLOOKUP(J16,'CC directory'!A:I,9,)</f>
        <v>Heavy Equipment Operations</v>
      </c>
      <c r="N16" t="str">
        <f>IFERROR(VLOOKUP(J16,'CC directory'!A:C,3,),"")</f>
        <v>Operations</v>
      </c>
      <c r="O16">
        <f>IFERROR(VLOOKUP(J16,'CC directory'!A:F,6,),"")</f>
        <v>209</v>
      </c>
      <c r="P16" t="str">
        <f>IFERROR(VLOOKUP(J16,'CC directory'!A:E,5,),"")</f>
        <v>Supply Chain Management</v>
      </c>
      <c r="Q16">
        <f>IFERROR(VLOOKUP(J16,'CC directory'!A:H,8,),"")</f>
        <v>322</v>
      </c>
      <c r="R16" t="str">
        <f>IFERROR(VLOOKUP(J16,'CC directory'!A:G,7,),"")</f>
        <v>Tengiz Ground Transportation</v>
      </c>
      <c r="S16" t="s">
        <v>136</v>
      </c>
      <c r="T16" t="s">
        <v>137</v>
      </c>
      <c r="U16" t="s">
        <v>325</v>
      </c>
      <c r="V16" t="s">
        <v>104</v>
      </c>
      <c r="Z16" t="s">
        <v>105</v>
      </c>
      <c r="AA16" t="s">
        <v>139</v>
      </c>
      <c r="AB16" t="s">
        <v>311</v>
      </c>
      <c r="AC16" t="s">
        <v>108</v>
      </c>
      <c r="AD16">
        <v>172300</v>
      </c>
      <c r="AE16" t="s">
        <v>312</v>
      </c>
      <c r="AF16">
        <v>10</v>
      </c>
      <c r="AH16" t="s">
        <v>326</v>
      </c>
      <c r="AJ16" t="s">
        <v>327</v>
      </c>
      <c r="AK16" s="2">
        <v>41314</v>
      </c>
      <c r="AL16">
        <v>15</v>
      </c>
      <c r="AM16" s="2">
        <v>41331</v>
      </c>
      <c r="AO16" t="s">
        <v>328</v>
      </c>
      <c r="AP16" t="s">
        <v>328</v>
      </c>
      <c r="AR16" t="s">
        <v>166</v>
      </c>
      <c r="AS16" t="s">
        <v>166</v>
      </c>
      <c r="AT16" t="s">
        <v>316</v>
      </c>
      <c r="AU16" t="s">
        <v>317</v>
      </c>
      <c r="AV16" t="s">
        <v>117</v>
      </c>
      <c r="AW16" t="s">
        <v>318</v>
      </c>
      <c r="AY16" t="s">
        <v>119</v>
      </c>
      <c r="AZ16">
        <v>531</v>
      </c>
      <c r="BA16" t="s">
        <v>120</v>
      </c>
      <c r="BB16" t="s">
        <v>319</v>
      </c>
      <c r="BD16" s="1" t="str">
        <f t="shared" si="0"/>
        <v>YES</v>
      </c>
      <c r="BE16" s="1">
        <v>1</v>
      </c>
      <c r="BF16" t="s">
        <v>329</v>
      </c>
      <c r="BG16" s="1">
        <v>1</v>
      </c>
      <c r="BH16" s="1" t="s">
        <v>330</v>
      </c>
      <c r="BI16" s="1">
        <v>0</v>
      </c>
      <c r="BK16" t="s">
        <v>154</v>
      </c>
      <c r="BL16" t="s">
        <v>125</v>
      </c>
      <c r="BM16" t="str">
        <f>VLOOKUP(BL16,'directory all'!C:D,2,)</f>
        <v>Mileage, engine hours, GPS</v>
      </c>
      <c r="BN16" t="s">
        <v>322</v>
      </c>
      <c r="BO16" t="s">
        <v>155</v>
      </c>
      <c r="BQ16" s="1" t="s">
        <v>128</v>
      </c>
      <c r="BR16" s="1">
        <v>10</v>
      </c>
      <c r="BS16" s="1" t="s">
        <v>128</v>
      </c>
      <c r="BT16" s="1" t="s">
        <v>128</v>
      </c>
      <c r="BU16" s="1" t="s">
        <v>128</v>
      </c>
      <c r="BV16" s="1" t="s">
        <v>128</v>
      </c>
      <c r="BW16" s="1" t="s">
        <v>128</v>
      </c>
      <c r="BX16" s="1" t="s">
        <v>128</v>
      </c>
      <c r="BY16" s="1" t="s">
        <v>129</v>
      </c>
      <c r="BZ16" s="87" t="s">
        <v>331</v>
      </c>
      <c r="CB16" s="1" t="s">
        <v>119</v>
      </c>
      <c r="CC16" s="1">
        <v>40</v>
      </c>
      <c r="CD16" s="1">
        <v>1.5</v>
      </c>
      <c r="CG16" s="1" t="s">
        <v>157</v>
      </c>
    </row>
    <row r="17" spans="1:85" hidden="1" x14ac:dyDescent="0.35">
      <c r="A17">
        <v>111015</v>
      </c>
      <c r="B17" t="s">
        <v>332</v>
      </c>
      <c r="C17" t="s">
        <v>333</v>
      </c>
      <c r="D17" t="s">
        <v>334</v>
      </c>
      <c r="E17" t="s">
        <v>97</v>
      </c>
      <c r="F17" t="s">
        <v>98</v>
      </c>
      <c r="G17" t="s">
        <v>335</v>
      </c>
      <c r="H17" t="s">
        <v>336</v>
      </c>
      <c r="I17" t="s">
        <v>337</v>
      </c>
      <c r="J17">
        <v>20850</v>
      </c>
      <c r="K17" t="str">
        <f>IFERROR(VLOOKUP(J17,'CC directory'!A:B,2,),"")</f>
        <v>ACTIVE</v>
      </c>
      <c r="L17">
        <f>IFERROR(VLOOKUP(J17,'CC directory'!A:D,4,),"")</f>
        <v>200</v>
      </c>
      <c r="M17" t="str">
        <f>VLOOKUP(J17,'CC directory'!A:I,9,)</f>
        <v>Maintenance Shared Services</v>
      </c>
      <c r="N17" t="str">
        <f>IFERROR(VLOOKUP(J17,'CC directory'!A:C,3,),"")</f>
        <v>Operations</v>
      </c>
      <c r="O17">
        <f>IFERROR(VLOOKUP(J17,'CC directory'!A:F,6,),"")</f>
        <v>207</v>
      </c>
      <c r="P17" t="str">
        <f>IFERROR(VLOOKUP(J17,'CC directory'!A:E,5,),"")</f>
        <v>Production Operations</v>
      </c>
      <c r="Q17">
        <f>IFERROR(VLOOKUP(J17,'CC directory'!A:H,8,),"")</f>
        <v>705</v>
      </c>
      <c r="R17" t="str">
        <f>IFERROR(VLOOKUP(J17,'CC directory'!A:G,7,),"")</f>
        <v>Maintenance</v>
      </c>
      <c r="S17" t="s">
        <v>176</v>
      </c>
      <c r="T17" t="s">
        <v>177</v>
      </c>
      <c r="U17" t="s">
        <v>338</v>
      </c>
      <c r="V17" t="s">
        <v>339</v>
      </c>
      <c r="Y17" s="2">
        <v>45237</v>
      </c>
      <c r="Z17" t="s">
        <v>105</v>
      </c>
      <c r="AA17" t="s">
        <v>340</v>
      </c>
      <c r="AB17" t="s">
        <v>341</v>
      </c>
      <c r="AC17" t="s">
        <v>263</v>
      </c>
      <c r="AD17">
        <v>148177472.15000001</v>
      </c>
      <c r="AE17" t="s">
        <v>117</v>
      </c>
      <c r="AI17" s="2">
        <v>45268</v>
      </c>
      <c r="AJ17" t="s">
        <v>342</v>
      </c>
      <c r="AK17" s="2">
        <v>45237</v>
      </c>
      <c r="AL17">
        <v>10</v>
      </c>
      <c r="AM17" s="2">
        <v>45237</v>
      </c>
      <c r="AP17" t="s">
        <v>343</v>
      </c>
      <c r="AU17" t="s">
        <v>344</v>
      </c>
      <c r="AV17" t="s">
        <v>227</v>
      </c>
      <c r="AW17" t="s">
        <v>227</v>
      </c>
      <c r="AZ17">
        <v>2390</v>
      </c>
      <c r="BB17" t="s">
        <v>345</v>
      </c>
      <c r="BC17" t="s">
        <v>346</v>
      </c>
      <c r="BD17" s="1" t="str">
        <f t="shared" si="0"/>
        <v>YES</v>
      </c>
      <c r="BE17" s="1">
        <v>1</v>
      </c>
      <c r="BF17" t="s">
        <v>347</v>
      </c>
      <c r="BG17" s="1">
        <v>1</v>
      </c>
      <c r="BH17" s="1" t="s">
        <v>348</v>
      </c>
      <c r="BI17" s="1">
        <v>0</v>
      </c>
      <c r="BK17" t="s">
        <v>193</v>
      </c>
      <c r="BL17" t="s">
        <v>125</v>
      </c>
      <c r="BM17" t="str">
        <f>VLOOKUP(BL17,'directory all'!C:D,2,)</f>
        <v>Mileage, engine hours, GPS</v>
      </c>
      <c r="BN17" t="s">
        <v>322</v>
      </c>
      <c r="BO17" t="s">
        <v>195</v>
      </c>
      <c r="BQ17" s="1">
        <v>20000</v>
      </c>
      <c r="BR17" s="1" t="s">
        <v>128</v>
      </c>
      <c r="BS17" s="1" t="s">
        <v>128</v>
      </c>
      <c r="BT17" s="1" t="s">
        <v>128</v>
      </c>
      <c r="BU17" s="1" t="s">
        <v>128</v>
      </c>
      <c r="BV17" s="1" t="s">
        <v>128</v>
      </c>
      <c r="BW17" s="1" t="s">
        <v>128</v>
      </c>
      <c r="BX17" s="1" t="s">
        <v>128</v>
      </c>
      <c r="BY17" s="1" t="s">
        <v>129</v>
      </c>
      <c r="BZ17" s="87" t="s">
        <v>349</v>
      </c>
      <c r="CA17" s="87" t="s">
        <v>350</v>
      </c>
      <c r="CB17" s="1" t="s">
        <v>119</v>
      </c>
      <c r="CC17" s="1">
        <v>18.279</v>
      </c>
      <c r="CD17" s="1">
        <v>1.2569999999999999</v>
      </c>
      <c r="CG17" s="1" t="s">
        <v>198</v>
      </c>
    </row>
    <row r="18" spans="1:85" hidden="1" x14ac:dyDescent="0.35">
      <c r="A18">
        <v>115015</v>
      </c>
      <c r="B18" t="s">
        <v>94</v>
      </c>
      <c r="C18" t="s">
        <v>351</v>
      </c>
      <c r="D18" t="s">
        <v>352</v>
      </c>
      <c r="E18" t="s">
        <v>97</v>
      </c>
      <c r="F18" t="s">
        <v>98</v>
      </c>
      <c r="G18" t="s">
        <v>99</v>
      </c>
      <c r="H18" t="s">
        <v>353</v>
      </c>
      <c r="I18" t="s">
        <v>353</v>
      </c>
      <c r="J18">
        <v>13780</v>
      </c>
      <c r="K18" t="str">
        <f>IFERROR(VLOOKUP(J18,'CC directory'!A:B,2,),"")</f>
        <v>ACTIVE</v>
      </c>
      <c r="L18">
        <f>IFERROR(VLOOKUP(J18,'CC directory'!A:D,4,),"")</f>
        <v>200</v>
      </c>
      <c r="M18" t="str">
        <f>VLOOKUP(J18,'CC directory'!A:I,9,)</f>
        <v>Heavy Equipment Operations</v>
      </c>
      <c r="N18" t="str">
        <f>IFERROR(VLOOKUP(J18,'CC directory'!A:C,3,),"")</f>
        <v>Operations</v>
      </c>
      <c r="O18">
        <f>IFERROR(VLOOKUP(J18,'CC directory'!A:F,6,),"")</f>
        <v>209</v>
      </c>
      <c r="P18" t="str">
        <f>IFERROR(VLOOKUP(J18,'CC directory'!A:E,5,),"")</f>
        <v>Supply Chain Management</v>
      </c>
      <c r="Q18">
        <f>IFERROR(VLOOKUP(J18,'CC directory'!A:H,8,),"")</f>
        <v>322</v>
      </c>
      <c r="R18" t="str">
        <f>IFERROR(VLOOKUP(J18,'CC directory'!A:G,7,),"")</f>
        <v>Tengiz Ground Transportation</v>
      </c>
      <c r="S18" t="s">
        <v>136</v>
      </c>
      <c r="T18" t="s">
        <v>137</v>
      </c>
      <c r="U18" t="s">
        <v>354</v>
      </c>
      <c r="V18" t="s">
        <v>104</v>
      </c>
      <c r="Z18" t="s">
        <v>161</v>
      </c>
      <c r="AA18" t="s">
        <v>139</v>
      </c>
      <c r="AB18" t="s">
        <v>140</v>
      </c>
      <c r="AC18" t="s">
        <v>108</v>
      </c>
      <c r="AD18">
        <v>279445</v>
      </c>
      <c r="AE18" t="s">
        <v>355</v>
      </c>
      <c r="AF18">
        <v>13</v>
      </c>
      <c r="AH18" t="s">
        <v>356</v>
      </c>
      <c r="AJ18" t="s">
        <v>357</v>
      </c>
      <c r="AK18" s="2">
        <v>40231</v>
      </c>
      <c r="AL18">
        <v>15</v>
      </c>
      <c r="AM18" s="2">
        <v>40255</v>
      </c>
      <c r="AO18" t="s">
        <v>358</v>
      </c>
      <c r="AP18" t="s">
        <v>358</v>
      </c>
      <c r="AR18" t="s">
        <v>359</v>
      </c>
      <c r="AS18" t="s">
        <v>360</v>
      </c>
      <c r="AT18" t="s">
        <v>361</v>
      </c>
      <c r="AU18" t="s">
        <v>362</v>
      </c>
      <c r="AV18" t="s">
        <v>281</v>
      </c>
      <c r="AW18" t="s">
        <v>363</v>
      </c>
      <c r="AY18" t="s">
        <v>119</v>
      </c>
      <c r="AZ18">
        <v>586</v>
      </c>
      <c r="BD18" s="1" t="str">
        <f t="shared" si="0"/>
        <v>YES</v>
      </c>
      <c r="BE18" s="1">
        <v>1</v>
      </c>
      <c r="BF18" t="s">
        <v>364</v>
      </c>
      <c r="BG18" s="1">
        <v>1</v>
      </c>
      <c r="BH18" s="1" t="s">
        <v>365</v>
      </c>
      <c r="BI18" s="1">
        <v>0</v>
      </c>
      <c r="BK18" t="s">
        <v>154</v>
      </c>
      <c r="BL18" t="s">
        <v>125</v>
      </c>
      <c r="BM18" t="str">
        <f>VLOOKUP(BL18,'directory all'!C:D,2,)</f>
        <v>Mileage, engine hours, GPS</v>
      </c>
      <c r="BN18" t="s">
        <v>126</v>
      </c>
      <c r="BO18" t="s">
        <v>155</v>
      </c>
      <c r="BQ18" s="1">
        <v>8850</v>
      </c>
      <c r="BR18" s="1" t="s">
        <v>128</v>
      </c>
      <c r="BS18" s="1" t="s">
        <v>128</v>
      </c>
      <c r="BT18" s="1" t="s">
        <v>128</v>
      </c>
      <c r="BU18" s="1" t="s">
        <v>128</v>
      </c>
      <c r="BV18" s="1" t="s">
        <v>128</v>
      </c>
      <c r="BW18" s="1" t="s">
        <v>128</v>
      </c>
      <c r="BX18" s="1" t="s">
        <v>128</v>
      </c>
      <c r="BY18" s="1" t="s">
        <v>129</v>
      </c>
      <c r="BZ18" s="87">
        <v>7514</v>
      </c>
      <c r="CB18" s="1" t="s">
        <v>119</v>
      </c>
      <c r="CC18" s="1">
        <v>30</v>
      </c>
      <c r="CG18" s="1" t="s">
        <v>157</v>
      </c>
    </row>
    <row r="19" spans="1:85" x14ac:dyDescent="0.35">
      <c r="A19">
        <v>116014</v>
      </c>
      <c r="B19" t="s">
        <v>94</v>
      </c>
      <c r="C19" t="s">
        <v>366</v>
      </c>
      <c r="D19" t="s">
        <v>367</v>
      </c>
      <c r="E19" t="s">
        <v>97</v>
      </c>
      <c r="F19" t="s">
        <v>98</v>
      </c>
      <c r="G19" t="s">
        <v>99</v>
      </c>
      <c r="H19" t="s">
        <v>368</v>
      </c>
      <c r="I19" t="s">
        <v>368</v>
      </c>
      <c r="J19">
        <v>13727</v>
      </c>
      <c r="K19" t="str">
        <f>IFERROR(VLOOKUP(J19,'CC directory'!A:B,2,),"")</f>
        <v>ACTIVE</v>
      </c>
      <c r="L19">
        <f>IFERROR(VLOOKUP(J19,'CC directory'!A:D,4,),"")</f>
        <v>200</v>
      </c>
      <c r="M19" t="str">
        <f>VLOOKUP(J19,'CC directory'!A:I,9,)</f>
        <v>Flight Ops &amp; Charters</v>
      </c>
      <c r="N19" t="str">
        <f>IFERROR(VLOOKUP(J19,'CC directory'!A:C,3,),"")</f>
        <v>Operations</v>
      </c>
      <c r="O19">
        <f>IFERROR(VLOOKUP(J19,'CC directory'!A:F,6,),"")</f>
        <v>209</v>
      </c>
      <c r="P19" t="str">
        <f>IFERROR(VLOOKUP(J19,'CC directory'!A:E,5,),"")</f>
        <v>Supply Chain Management</v>
      </c>
      <c r="Q19">
        <f>IFERROR(VLOOKUP(J19,'CC directory'!A:H,8,),"")</f>
        <v>321</v>
      </c>
      <c r="R19" t="str">
        <f>IFERROR(VLOOKUP(J19,'CC directory'!A:G,7,),"")</f>
        <v>Aviation &amp; Logistics</v>
      </c>
      <c r="S19" t="s">
        <v>136</v>
      </c>
      <c r="T19" t="s">
        <v>369</v>
      </c>
      <c r="U19" t="s">
        <v>370</v>
      </c>
      <c r="V19" t="s">
        <v>104</v>
      </c>
      <c r="Z19" t="s">
        <v>105</v>
      </c>
      <c r="AA19" t="s">
        <v>371</v>
      </c>
      <c r="AB19" t="s">
        <v>372</v>
      </c>
      <c r="AC19" t="s">
        <v>108</v>
      </c>
      <c r="AD19">
        <v>55575</v>
      </c>
      <c r="AE19" t="s">
        <v>312</v>
      </c>
      <c r="AF19">
        <v>10</v>
      </c>
      <c r="AH19" t="s">
        <v>373</v>
      </c>
      <c r="AJ19" t="s">
        <v>374</v>
      </c>
      <c r="AK19" s="2">
        <v>41331</v>
      </c>
      <c r="AL19">
        <v>15</v>
      </c>
      <c r="AM19" s="2">
        <v>41335</v>
      </c>
      <c r="AO19" t="s">
        <v>375</v>
      </c>
      <c r="AP19" t="s">
        <v>375</v>
      </c>
      <c r="AQ19" t="s">
        <v>376</v>
      </c>
      <c r="AR19" t="s">
        <v>377</v>
      </c>
      <c r="AS19" t="s">
        <v>377</v>
      </c>
      <c r="AT19" t="s">
        <v>378</v>
      </c>
      <c r="AU19" t="s">
        <v>379</v>
      </c>
      <c r="AV19" t="s">
        <v>117</v>
      </c>
      <c r="AW19" t="s">
        <v>318</v>
      </c>
      <c r="AZ19">
        <v>588</v>
      </c>
      <c r="BA19" t="s">
        <v>214</v>
      </c>
      <c r="BD19" s="1" t="str">
        <f t="shared" si="0"/>
        <v>NO</v>
      </c>
      <c r="BE19" s="1">
        <v>0</v>
      </c>
      <c r="BG19" s="1">
        <v>0</v>
      </c>
      <c r="BH19" s="9"/>
      <c r="BI19" s="1">
        <v>0</v>
      </c>
      <c r="BJ19" s="28"/>
      <c r="BK19" t="s">
        <v>380</v>
      </c>
      <c r="BL19" t="s">
        <v>125</v>
      </c>
      <c r="BM19" t="str">
        <f>VLOOKUP(BL19,'directory all'!C:D,2,)</f>
        <v>Mileage, engine hours, GPS</v>
      </c>
      <c r="BN19" t="s">
        <v>381</v>
      </c>
      <c r="BO19" t="s">
        <v>127</v>
      </c>
      <c r="BP19" t="s">
        <v>382</v>
      </c>
      <c r="BQ19" s="1">
        <v>3765</v>
      </c>
      <c r="BR19" s="94"/>
      <c r="BS19" s="1">
        <v>12</v>
      </c>
      <c r="BT19" s="1" t="s">
        <v>383</v>
      </c>
      <c r="BU19" s="1" t="s">
        <v>384</v>
      </c>
      <c r="BV19" s="94"/>
      <c r="BW19" s="1" t="s">
        <v>385</v>
      </c>
      <c r="BY19" s="1" t="s">
        <v>129</v>
      </c>
      <c r="BZ19" s="87">
        <v>3370</v>
      </c>
      <c r="CA19" s="87" t="s">
        <v>386</v>
      </c>
      <c r="CG19" s="1" t="s">
        <v>387</v>
      </c>
    </row>
    <row r="20" spans="1:85" hidden="1" x14ac:dyDescent="0.35">
      <c r="A20">
        <v>117018</v>
      </c>
      <c r="B20" t="s">
        <v>388</v>
      </c>
      <c r="C20" t="s">
        <v>389</v>
      </c>
      <c r="D20" t="s">
        <v>390</v>
      </c>
      <c r="E20" t="s">
        <v>391</v>
      </c>
      <c r="F20" t="s">
        <v>98</v>
      </c>
      <c r="G20" t="s">
        <v>99</v>
      </c>
      <c r="H20" t="s">
        <v>392</v>
      </c>
      <c r="I20" t="s">
        <v>392</v>
      </c>
      <c r="J20">
        <v>20850</v>
      </c>
      <c r="K20" t="str">
        <f>IFERROR(VLOOKUP(J20,'CC directory'!A:B,2,),"")</f>
        <v>ACTIVE</v>
      </c>
      <c r="L20">
        <f>IFERROR(VLOOKUP(J20,'CC directory'!A:D,4,),"")</f>
        <v>200</v>
      </c>
      <c r="M20" t="str">
        <f>VLOOKUP(J20,'CC directory'!A:I,9,)</f>
        <v>Maintenance Shared Services</v>
      </c>
      <c r="N20" t="str">
        <f>IFERROR(VLOOKUP(J20,'CC directory'!A:C,3,),"")</f>
        <v>Operations</v>
      </c>
      <c r="O20">
        <f>IFERROR(VLOOKUP(J20,'CC directory'!A:F,6,),"")</f>
        <v>207</v>
      </c>
      <c r="P20" t="str">
        <f>IFERROR(VLOOKUP(J20,'CC directory'!A:E,5,),"")</f>
        <v>Production Operations</v>
      </c>
      <c r="Q20">
        <f>IFERROR(VLOOKUP(J20,'CC directory'!A:H,8,),"")</f>
        <v>705</v>
      </c>
      <c r="R20" t="str">
        <f>IFERROR(VLOOKUP(J20,'CC directory'!A:G,7,),"")</f>
        <v>Maintenance</v>
      </c>
      <c r="S20" t="s">
        <v>176</v>
      </c>
      <c r="T20" t="s">
        <v>177</v>
      </c>
      <c r="U20" t="s">
        <v>393</v>
      </c>
      <c r="V20" t="s">
        <v>339</v>
      </c>
      <c r="Z20" t="s">
        <v>105</v>
      </c>
      <c r="AA20" t="s">
        <v>394</v>
      </c>
      <c r="AB20" t="s">
        <v>395</v>
      </c>
      <c r="AC20" t="s">
        <v>108</v>
      </c>
      <c r="AD20">
        <v>96619</v>
      </c>
      <c r="AE20" t="s">
        <v>109</v>
      </c>
      <c r="AF20">
        <v>13</v>
      </c>
      <c r="AI20" s="2">
        <v>1</v>
      </c>
      <c r="AJ20" t="s">
        <v>396</v>
      </c>
      <c r="AK20" s="2">
        <v>40277</v>
      </c>
      <c r="AL20">
        <v>15</v>
      </c>
      <c r="AM20" s="2">
        <v>40491</v>
      </c>
      <c r="AO20" t="s">
        <v>397</v>
      </c>
      <c r="AP20" t="s">
        <v>397</v>
      </c>
      <c r="AR20" t="s">
        <v>398</v>
      </c>
      <c r="AS20" t="s">
        <v>398</v>
      </c>
      <c r="AT20" t="s">
        <v>399</v>
      </c>
      <c r="AU20" t="s">
        <v>400</v>
      </c>
      <c r="AV20" t="s">
        <v>281</v>
      </c>
      <c r="AW20" t="s">
        <v>363</v>
      </c>
      <c r="AY20" t="s">
        <v>119</v>
      </c>
      <c r="AZ20">
        <v>1668</v>
      </c>
      <c r="BA20" t="s">
        <v>284</v>
      </c>
      <c r="BB20" t="s">
        <v>401</v>
      </c>
      <c r="BC20" t="s">
        <v>402</v>
      </c>
      <c r="BD20" s="1" t="str">
        <f t="shared" si="0"/>
        <v>YES</v>
      </c>
      <c r="BE20" s="1">
        <v>1</v>
      </c>
      <c r="BF20" t="s">
        <v>403</v>
      </c>
      <c r="BG20" s="1">
        <v>1</v>
      </c>
      <c r="BH20" s="1" t="s">
        <v>404</v>
      </c>
      <c r="BI20" s="1">
        <v>0</v>
      </c>
      <c r="BK20" t="s">
        <v>274</v>
      </c>
      <c r="BL20" t="s">
        <v>125</v>
      </c>
      <c r="BM20" t="str">
        <f>VLOOKUP(BL20,'directory all'!C:D,2,)</f>
        <v>Mileage, engine hours, GPS</v>
      </c>
      <c r="BN20" t="s">
        <v>381</v>
      </c>
      <c r="BO20" t="s">
        <v>195</v>
      </c>
      <c r="BQ20" s="1" t="s">
        <v>128</v>
      </c>
      <c r="BR20" s="1" t="s">
        <v>128</v>
      </c>
      <c r="BS20" s="1" t="s">
        <v>128</v>
      </c>
      <c r="BT20" s="1" t="s">
        <v>128</v>
      </c>
      <c r="BU20" s="1" t="s">
        <v>128</v>
      </c>
      <c r="BV20" s="1" t="s">
        <v>128</v>
      </c>
      <c r="BW20" s="1" t="s">
        <v>128</v>
      </c>
      <c r="BX20" s="1" t="s">
        <v>128</v>
      </c>
      <c r="BY20" s="1" t="s">
        <v>405</v>
      </c>
      <c r="BZ20" s="87" t="s">
        <v>349</v>
      </c>
      <c r="CA20" s="87" t="s">
        <v>350</v>
      </c>
      <c r="CB20" s="1" t="s">
        <v>119</v>
      </c>
      <c r="CC20" s="1">
        <v>18.279</v>
      </c>
      <c r="CD20" s="1">
        <v>2.359</v>
      </c>
      <c r="CG20" s="1" t="s">
        <v>198</v>
      </c>
    </row>
    <row r="21" spans="1:85" hidden="1" x14ac:dyDescent="0.35">
      <c r="A21">
        <v>117019</v>
      </c>
      <c r="B21" t="s">
        <v>94</v>
      </c>
      <c r="C21" t="s">
        <v>406</v>
      </c>
      <c r="D21" t="s">
        <v>390</v>
      </c>
      <c r="E21" t="s">
        <v>97</v>
      </c>
      <c r="F21" t="s">
        <v>98</v>
      </c>
      <c r="G21" t="s">
        <v>99</v>
      </c>
      <c r="H21" t="s">
        <v>407</v>
      </c>
      <c r="I21" t="s">
        <v>407</v>
      </c>
      <c r="J21">
        <v>13780</v>
      </c>
      <c r="K21" t="str">
        <f>IFERROR(VLOOKUP(J21,'CC directory'!A:B,2,),"")</f>
        <v>ACTIVE</v>
      </c>
      <c r="L21">
        <f>IFERROR(VLOOKUP(J21,'CC directory'!A:D,4,),"")</f>
        <v>200</v>
      </c>
      <c r="M21" t="str">
        <f>VLOOKUP(J21,'CC directory'!A:I,9,)</f>
        <v>Heavy Equipment Operations</v>
      </c>
      <c r="N21" t="str">
        <f>IFERROR(VLOOKUP(J21,'CC directory'!A:C,3,),"")</f>
        <v>Operations</v>
      </c>
      <c r="O21">
        <f>IFERROR(VLOOKUP(J21,'CC directory'!A:F,6,),"")</f>
        <v>209</v>
      </c>
      <c r="P21" t="str">
        <f>IFERROR(VLOOKUP(J21,'CC directory'!A:E,5,),"")</f>
        <v>Supply Chain Management</v>
      </c>
      <c r="Q21">
        <f>IFERROR(VLOOKUP(J21,'CC directory'!A:H,8,),"")</f>
        <v>322</v>
      </c>
      <c r="R21" t="str">
        <f>IFERROR(VLOOKUP(J21,'CC directory'!A:G,7,),"")</f>
        <v>Tengiz Ground Transportation</v>
      </c>
      <c r="S21" t="s">
        <v>136</v>
      </c>
      <c r="T21" t="s">
        <v>137</v>
      </c>
      <c r="U21" t="s">
        <v>408</v>
      </c>
      <c r="V21" t="s">
        <v>104</v>
      </c>
      <c r="Z21" t="s">
        <v>105</v>
      </c>
      <c r="AA21" t="s">
        <v>394</v>
      </c>
      <c r="AB21" t="s">
        <v>395</v>
      </c>
      <c r="AC21" t="s">
        <v>108</v>
      </c>
      <c r="AD21">
        <v>96619</v>
      </c>
      <c r="AE21" t="s">
        <v>109</v>
      </c>
      <c r="AF21">
        <v>13</v>
      </c>
      <c r="AJ21" t="s">
        <v>409</v>
      </c>
      <c r="AK21" s="2">
        <v>40425</v>
      </c>
      <c r="AL21">
        <v>15</v>
      </c>
      <c r="AM21" s="2">
        <v>40432</v>
      </c>
      <c r="AO21" t="s">
        <v>410</v>
      </c>
      <c r="AP21" t="s">
        <v>411</v>
      </c>
      <c r="AR21" t="s">
        <v>398</v>
      </c>
      <c r="AS21" t="s">
        <v>398</v>
      </c>
      <c r="AT21" t="s">
        <v>399</v>
      </c>
      <c r="AU21" t="s">
        <v>400</v>
      </c>
      <c r="AV21" t="s">
        <v>281</v>
      </c>
      <c r="AW21" t="s">
        <v>363</v>
      </c>
      <c r="AY21" t="s">
        <v>119</v>
      </c>
      <c r="AZ21">
        <v>590</v>
      </c>
      <c r="BA21" t="s">
        <v>284</v>
      </c>
      <c r="BB21" t="s">
        <v>401</v>
      </c>
      <c r="BD21" s="1" t="str">
        <f t="shared" si="0"/>
        <v>YES</v>
      </c>
      <c r="BE21" s="1">
        <v>1</v>
      </c>
      <c r="BF21" t="s">
        <v>412</v>
      </c>
      <c r="BG21" s="1">
        <v>1</v>
      </c>
      <c r="BH21" s="1" t="s">
        <v>413</v>
      </c>
      <c r="BI21" s="1">
        <v>0</v>
      </c>
      <c r="BK21" t="s">
        <v>154</v>
      </c>
      <c r="BL21" t="s">
        <v>125</v>
      </c>
      <c r="BM21" t="str">
        <f>VLOOKUP(BL21,'directory all'!C:D,2,)</f>
        <v>Mileage, engine hours, GPS</v>
      </c>
      <c r="BN21" t="s">
        <v>381</v>
      </c>
      <c r="BO21" t="s">
        <v>155</v>
      </c>
      <c r="BQ21" s="1" t="s">
        <v>128</v>
      </c>
      <c r="BR21" s="1" t="s">
        <v>128</v>
      </c>
      <c r="BS21" s="1" t="s">
        <v>128</v>
      </c>
      <c r="BT21" s="1" t="s">
        <v>128</v>
      </c>
      <c r="BU21" s="1" t="s">
        <v>128</v>
      </c>
      <c r="BV21" s="1" t="s">
        <v>128</v>
      </c>
      <c r="BW21" s="1" t="s">
        <v>128</v>
      </c>
      <c r="BX21" s="1" t="s">
        <v>128</v>
      </c>
      <c r="BY21" s="1" t="s">
        <v>129</v>
      </c>
      <c r="BZ21" s="87">
        <v>5158</v>
      </c>
      <c r="CB21" s="1" t="s">
        <v>119</v>
      </c>
      <c r="CC21" s="1">
        <v>40</v>
      </c>
      <c r="CE21" s="1" t="s">
        <v>414</v>
      </c>
      <c r="CF21" s="1" t="s">
        <v>415</v>
      </c>
      <c r="CG21" s="1" t="s">
        <v>157</v>
      </c>
    </row>
    <row r="22" spans="1:85" hidden="1" x14ac:dyDescent="0.35">
      <c r="A22">
        <v>117020</v>
      </c>
      <c r="B22" t="s">
        <v>94</v>
      </c>
      <c r="C22" t="s">
        <v>416</v>
      </c>
      <c r="D22" t="s">
        <v>417</v>
      </c>
      <c r="E22" t="s">
        <v>97</v>
      </c>
      <c r="F22" t="s">
        <v>98</v>
      </c>
      <c r="G22" t="s">
        <v>99</v>
      </c>
      <c r="H22" t="s">
        <v>418</v>
      </c>
      <c r="I22" t="s">
        <v>418</v>
      </c>
      <c r="J22">
        <v>20850</v>
      </c>
      <c r="K22" t="str">
        <f>IFERROR(VLOOKUP(J22,'CC directory'!A:B,2,),"")</f>
        <v>ACTIVE</v>
      </c>
      <c r="L22">
        <f>IFERROR(VLOOKUP(J22,'CC directory'!A:D,4,),"")</f>
        <v>200</v>
      </c>
      <c r="M22" t="str">
        <f>VLOOKUP(J22,'CC directory'!A:I,9,)</f>
        <v>Maintenance Shared Services</v>
      </c>
      <c r="N22" t="str">
        <f>IFERROR(VLOOKUP(J22,'CC directory'!A:C,3,),"")</f>
        <v>Operations</v>
      </c>
      <c r="O22">
        <f>IFERROR(VLOOKUP(J22,'CC directory'!A:F,6,),"")</f>
        <v>207</v>
      </c>
      <c r="P22" t="str">
        <f>IFERROR(VLOOKUP(J22,'CC directory'!A:E,5,),"")</f>
        <v>Production Operations</v>
      </c>
      <c r="Q22">
        <f>IFERROR(VLOOKUP(J22,'CC directory'!A:H,8,),"")</f>
        <v>705</v>
      </c>
      <c r="R22" t="str">
        <f>IFERROR(VLOOKUP(J22,'CC directory'!A:G,7,),"")</f>
        <v>Maintenance</v>
      </c>
      <c r="S22" t="s">
        <v>176</v>
      </c>
      <c r="T22" t="s">
        <v>177</v>
      </c>
      <c r="U22" t="s">
        <v>419</v>
      </c>
      <c r="V22" t="s">
        <v>104</v>
      </c>
      <c r="Z22" t="s">
        <v>161</v>
      </c>
      <c r="AA22" t="s">
        <v>420</v>
      </c>
      <c r="AB22" t="s">
        <v>421</v>
      </c>
      <c r="AC22" t="s">
        <v>244</v>
      </c>
      <c r="AD22">
        <v>104330.7</v>
      </c>
      <c r="AE22" t="s">
        <v>141</v>
      </c>
      <c r="AF22">
        <v>11</v>
      </c>
      <c r="AH22" t="s">
        <v>422</v>
      </c>
      <c r="AI22" s="2">
        <v>45565</v>
      </c>
      <c r="AJ22" t="s">
        <v>423</v>
      </c>
      <c r="AK22" s="2">
        <v>40986</v>
      </c>
      <c r="AL22">
        <v>15</v>
      </c>
      <c r="AM22" s="2">
        <v>40995</v>
      </c>
      <c r="AO22" t="s">
        <v>424</v>
      </c>
      <c r="AP22" t="s">
        <v>424</v>
      </c>
      <c r="AR22" t="s">
        <v>425</v>
      </c>
      <c r="AS22" t="s">
        <v>425</v>
      </c>
      <c r="AT22" t="s">
        <v>426</v>
      </c>
      <c r="AU22" t="s">
        <v>427</v>
      </c>
      <c r="AV22" t="s">
        <v>169</v>
      </c>
      <c r="AW22" t="s">
        <v>254</v>
      </c>
      <c r="AZ22">
        <v>591</v>
      </c>
      <c r="BB22" t="s">
        <v>428</v>
      </c>
      <c r="BC22" t="s">
        <v>429</v>
      </c>
      <c r="BD22" s="1" t="str">
        <f t="shared" si="0"/>
        <v>YES</v>
      </c>
      <c r="BE22" s="1">
        <v>1</v>
      </c>
      <c r="BF22" t="s">
        <v>430</v>
      </c>
      <c r="BG22" s="1">
        <v>1</v>
      </c>
      <c r="BH22" s="1" t="s">
        <v>431</v>
      </c>
      <c r="BI22" s="1">
        <v>0</v>
      </c>
      <c r="BK22" t="s">
        <v>274</v>
      </c>
      <c r="BL22" t="s">
        <v>125</v>
      </c>
      <c r="BM22" t="str">
        <f>VLOOKUP(BL22,'directory all'!C:D,2,)</f>
        <v>Mileage, engine hours, GPS</v>
      </c>
      <c r="BN22" t="s">
        <v>381</v>
      </c>
      <c r="BO22" t="s">
        <v>195</v>
      </c>
      <c r="BQ22" s="1" t="s">
        <v>128</v>
      </c>
      <c r="BR22" s="1" t="s">
        <v>128</v>
      </c>
      <c r="BS22" s="1" t="s">
        <v>128</v>
      </c>
      <c r="BT22" s="1" t="s">
        <v>128</v>
      </c>
      <c r="BU22" s="1" t="s">
        <v>128</v>
      </c>
      <c r="BV22" s="1" t="s">
        <v>128</v>
      </c>
      <c r="BW22" s="1" t="s">
        <v>128</v>
      </c>
      <c r="BX22" s="1" t="s">
        <v>128</v>
      </c>
      <c r="BY22" s="1" t="s">
        <v>129</v>
      </c>
      <c r="BZ22" s="87" t="s">
        <v>349</v>
      </c>
      <c r="CA22" s="87" t="s">
        <v>350</v>
      </c>
      <c r="CB22" s="1" t="s">
        <v>119</v>
      </c>
      <c r="CC22" s="1">
        <v>189.9744</v>
      </c>
      <c r="CG22" s="1" t="s">
        <v>198</v>
      </c>
    </row>
    <row r="23" spans="1:85" hidden="1" x14ac:dyDescent="0.35">
      <c r="A23">
        <v>117021</v>
      </c>
      <c r="B23" t="s">
        <v>94</v>
      </c>
      <c r="C23" t="s">
        <v>432</v>
      </c>
      <c r="D23" t="s">
        <v>417</v>
      </c>
      <c r="E23" t="s">
        <v>97</v>
      </c>
      <c r="F23" t="s">
        <v>98</v>
      </c>
      <c r="G23" t="s">
        <v>99</v>
      </c>
      <c r="H23" t="s">
        <v>433</v>
      </c>
      <c r="I23" t="s">
        <v>433</v>
      </c>
      <c r="J23">
        <v>20850</v>
      </c>
      <c r="K23" t="str">
        <f>IFERROR(VLOOKUP(J23,'CC directory'!A:B,2,),"")</f>
        <v>ACTIVE</v>
      </c>
      <c r="L23">
        <f>IFERROR(VLOOKUP(J23,'CC directory'!A:D,4,),"")</f>
        <v>200</v>
      </c>
      <c r="M23" t="str">
        <f>VLOOKUP(J23,'CC directory'!A:I,9,)</f>
        <v>Maintenance Shared Services</v>
      </c>
      <c r="N23" t="str">
        <f>IFERROR(VLOOKUP(J23,'CC directory'!A:C,3,),"")</f>
        <v>Operations</v>
      </c>
      <c r="O23">
        <f>IFERROR(VLOOKUP(J23,'CC directory'!A:F,6,),"")</f>
        <v>207</v>
      </c>
      <c r="P23" t="str">
        <f>IFERROR(VLOOKUP(J23,'CC directory'!A:E,5,),"")</f>
        <v>Production Operations</v>
      </c>
      <c r="Q23">
        <f>IFERROR(VLOOKUP(J23,'CC directory'!A:H,8,),"")</f>
        <v>705</v>
      </c>
      <c r="R23" t="str">
        <f>IFERROR(VLOOKUP(J23,'CC directory'!A:G,7,),"")</f>
        <v>Maintenance</v>
      </c>
      <c r="S23" t="s">
        <v>176</v>
      </c>
      <c r="T23" t="s">
        <v>177</v>
      </c>
      <c r="U23" t="s">
        <v>434</v>
      </c>
      <c r="V23" t="s">
        <v>104</v>
      </c>
      <c r="Z23" t="s">
        <v>161</v>
      </c>
      <c r="AA23" t="s">
        <v>420</v>
      </c>
      <c r="AB23" t="s">
        <v>421</v>
      </c>
      <c r="AC23" t="s">
        <v>244</v>
      </c>
      <c r="AD23">
        <v>104330.7</v>
      </c>
      <c r="AE23" t="s">
        <v>141</v>
      </c>
      <c r="AF23">
        <v>11</v>
      </c>
      <c r="AH23" t="s">
        <v>435</v>
      </c>
      <c r="AI23" s="2">
        <v>45593</v>
      </c>
      <c r="AJ23" t="s">
        <v>436</v>
      </c>
      <c r="AK23" s="2">
        <v>40986</v>
      </c>
      <c r="AL23">
        <v>15</v>
      </c>
      <c r="AM23" s="2">
        <v>40995</v>
      </c>
      <c r="AO23" t="s">
        <v>437</v>
      </c>
      <c r="AP23" t="s">
        <v>437</v>
      </c>
      <c r="AR23" t="s">
        <v>425</v>
      </c>
      <c r="AS23" t="s">
        <v>425</v>
      </c>
      <c r="AT23" t="s">
        <v>426</v>
      </c>
      <c r="AU23" t="s">
        <v>427</v>
      </c>
      <c r="AV23" t="s">
        <v>169</v>
      </c>
      <c r="AW23" t="s">
        <v>254</v>
      </c>
      <c r="AZ23">
        <v>592</v>
      </c>
      <c r="BB23" t="s">
        <v>428</v>
      </c>
      <c r="BC23" t="s">
        <v>438</v>
      </c>
      <c r="BD23" s="1" t="str">
        <f t="shared" si="0"/>
        <v>YES</v>
      </c>
      <c r="BE23" s="1">
        <v>1</v>
      </c>
      <c r="BF23" t="s">
        <v>439</v>
      </c>
      <c r="BG23" s="1">
        <v>1</v>
      </c>
      <c r="BH23" s="1" t="s">
        <v>440</v>
      </c>
      <c r="BI23" s="1">
        <v>0</v>
      </c>
      <c r="BK23" t="s">
        <v>274</v>
      </c>
      <c r="BL23" t="s">
        <v>125</v>
      </c>
      <c r="BM23" t="str">
        <f>VLOOKUP(BL23,'directory all'!C:D,2,)</f>
        <v>Mileage, engine hours, GPS</v>
      </c>
      <c r="BN23" t="s">
        <v>381</v>
      </c>
      <c r="BO23" t="s">
        <v>195</v>
      </c>
      <c r="BQ23" s="1" t="s">
        <v>128</v>
      </c>
      <c r="BR23" s="1" t="s">
        <v>128</v>
      </c>
      <c r="BS23" s="1" t="s">
        <v>128</v>
      </c>
      <c r="BT23" s="1" t="s">
        <v>128</v>
      </c>
      <c r="BU23" s="1" t="s">
        <v>128</v>
      </c>
      <c r="BV23" s="1" t="s">
        <v>128</v>
      </c>
      <c r="BW23" s="1" t="s">
        <v>128</v>
      </c>
      <c r="BX23" s="1" t="s">
        <v>128</v>
      </c>
      <c r="BY23" s="1" t="s">
        <v>129</v>
      </c>
      <c r="BZ23" s="87" t="s">
        <v>349</v>
      </c>
      <c r="CA23" s="87" t="s">
        <v>350</v>
      </c>
      <c r="CB23" s="1" t="s">
        <v>119</v>
      </c>
      <c r="CC23" s="1">
        <v>42.293999999999997</v>
      </c>
      <c r="CD23" s="1">
        <v>2.359</v>
      </c>
      <c r="CG23" s="1" t="s">
        <v>198</v>
      </c>
    </row>
    <row r="24" spans="1:85" hidden="1" x14ac:dyDescent="0.35">
      <c r="A24">
        <v>117022</v>
      </c>
      <c r="B24" t="s">
        <v>94</v>
      </c>
      <c r="C24" t="s">
        <v>441</v>
      </c>
      <c r="D24" t="s">
        <v>442</v>
      </c>
      <c r="E24" t="s">
        <v>97</v>
      </c>
      <c r="F24" t="s">
        <v>98</v>
      </c>
      <c r="G24" t="s">
        <v>99</v>
      </c>
      <c r="H24" t="s">
        <v>443</v>
      </c>
      <c r="I24" t="s">
        <v>443</v>
      </c>
      <c r="J24">
        <v>20850</v>
      </c>
      <c r="K24" t="str">
        <f>IFERROR(VLOOKUP(J24,'CC directory'!A:B,2,),"")</f>
        <v>ACTIVE</v>
      </c>
      <c r="L24">
        <f>IFERROR(VLOOKUP(J24,'CC directory'!A:D,4,),"")</f>
        <v>200</v>
      </c>
      <c r="M24" t="str">
        <f>VLOOKUP(J24,'CC directory'!A:I,9,)</f>
        <v>Maintenance Shared Services</v>
      </c>
      <c r="N24" t="str">
        <f>IFERROR(VLOOKUP(J24,'CC directory'!A:C,3,),"")</f>
        <v>Operations</v>
      </c>
      <c r="O24">
        <f>IFERROR(VLOOKUP(J24,'CC directory'!A:F,6,),"")</f>
        <v>207</v>
      </c>
      <c r="P24" t="str">
        <f>IFERROR(VLOOKUP(J24,'CC directory'!A:E,5,),"")</f>
        <v>Production Operations</v>
      </c>
      <c r="Q24">
        <f>IFERROR(VLOOKUP(J24,'CC directory'!A:H,8,),"")</f>
        <v>705</v>
      </c>
      <c r="R24" t="str">
        <f>IFERROR(VLOOKUP(J24,'CC directory'!A:G,7,),"")</f>
        <v>Maintenance</v>
      </c>
      <c r="S24" t="s">
        <v>176</v>
      </c>
      <c r="T24" t="s">
        <v>177</v>
      </c>
      <c r="U24" t="s">
        <v>444</v>
      </c>
      <c r="V24" t="s">
        <v>104</v>
      </c>
      <c r="Z24" t="s">
        <v>161</v>
      </c>
      <c r="AA24" t="s">
        <v>139</v>
      </c>
      <c r="AB24" t="s">
        <v>140</v>
      </c>
      <c r="AC24" t="s">
        <v>108</v>
      </c>
      <c r="AD24">
        <v>204296</v>
      </c>
      <c r="AE24" t="s">
        <v>445</v>
      </c>
      <c r="AF24">
        <v>8</v>
      </c>
      <c r="AH24" t="s">
        <v>446</v>
      </c>
      <c r="AI24" s="2">
        <v>42948</v>
      </c>
      <c r="AJ24" t="s">
        <v>447</v>
      </c>
      <c r="AL24">
        <v>15</v>
      </c>
      <c r="AM24" s="2">
        <v>42185</v>
      </c>
      <c r="AO24" t="s">
        <v>448</v>
      </c>
      <c r="AP24" t="s">
        <v>448</v>
      </c>
      <c r="AR24" t="s">
        <v>425</v>
      </c>
      <c r="AS24" t="s">
        <v>425</v>
      </c>
      <c r="AT24" t="s">
        <v>167</v>
      </c>
      <c r="AU24" t="s">
        <v>449</v>
      </c>
      <c r="AV24" t="s">
        <v>254</v>
      </c>
      <c r="AW24" t="s">
        <v>190</v>
      </c>
      <c r="AY24" t="s">
        <v>119</v>
      </c>
      <c r="AZ24">
        <v>593</v>
      </c>
      <c r="BC24" t="s">
        <v>450</v>
      </c>
      <c r="BD24" s="1" t="str">
        <f t="shared" si="0"/>
        <v>YES</v>
      </c>
      <c r="BE24" s="1">
        <v>1</v>
      </c>
      <c r="BF24" t="s">
        <v>451</v>
      </c>
      <c r="BG24" s="1">
        <v>1</v>
      </c>
      <c r="BH24" s="1" t="s">
        <v>452</v>
      </c>
      <c r="BI24" s="1">
        <v>0</v>
      </c>
      <c r="BK24" t="s">
        <v>274</v>
      </c>
      <c r="BL24" t="s">
        <v>125</v>
      </c>
      <c r="BM24" t="str">
        <f>VLOOKUP(BL24,'directory all'!C:D,2,)</f>
        <v>Mileage, engine hours, GPS</v>
      </c>
      <c r="BN24" t="s">
        <v>381</v>
      </c>
      <c r="BO24" t="s">
        <v>195</v>
      </c>
      <c r="BQ24" s="1">
        <v>52000</v>
      </c>
      <c r="BR24" s="1" t="s">
        <v>128</v>
      </c>
      <c r="BS24" s="1" t="s">
        <v>128</v>
      </c>
      <c r="BT24" s="1" t="s">
        <v>128</v>
      </c>
      <c r="BU24" s="1" t="s">
        <v>128</v>
      </c>
      <c r="BV24" s="1" t="s">
        <v>128</v>
      </c>
      <c r="BW24" s="1" t="s">
        <v>128</v>
      </c>
      <c r="BX24" s="1" t="s">
        <v>128</v>
      </c>
      <c r="BY24" s="1" t="s">
        <v>129</v>
      </c>
      <c r="BZ24" s="87" t="s">
        <v>196</v>
      </c>
      <c r="CA24" s="87" t="s">
        <v>197</v>
      </c>
      <c r="CB24" s="1" t="s">
        <v>119</v>
      </c>
      <c r="CC24" s="1">
        <v>18.279</v>
      </c>
      <c r="CD24" s="1">
        <v>4.6680000000000001</v>
      </c>
      <c r="CG24" s="1" t="s">
        <v>198</v>
      </c>
    </row>
    <row r="25" spans="1:85" hidden="1" x14ac:dyDescent="0.35">
      <c r="A25">
        <v>117023</v>
      </c>
      <c r="B25" t="s">
        <v>94</v>
      </c>
      <c r="C25" t="s">
        <v>453</v>
      </c>
      <c r="D25" t="s">
        <v>454</v>
      </c>
      <c r="E25" t="s">
        <v>97</v>
      </c>
      <c r="F25" t="s">
        <v>98</v>
      </c>
      <c r="G25" t="s">
        <v>99</v>
      </c>
      <c r="H25" t="s">
        <v>455</v>
      </c>
      <c r="I25" t="s">
        <v>456</v>
      </c>
      <c r="J25">
        <v>20850</v>
      </c>
      <c r="K25" t="str">
        <f>IFERROR(VLOOKUP(J25,'CC directory'!A:B,2,),"")</f>
        <v>ACTIVE</v>
      </c>
      <c r="L25">
        <f>IFERROR(VLOOKUP(J25,'CC directory'!A:D,4,),"")</f>
        <v>200</v>
      </c>
      <c r="M25" t="str">
        <f>VLOOKUP(J25,'CC directory'!A:I,9,)</f>
        <v>Maintenance Shared Services</v>
      </c>
      <c r="N25" t="str">
        <f>IFERROR(VLOOKUP(J25,'CC directory'!A:C,3,),"")</f>
        <v>Operations</v>
      </c>
      <c r="O25">
        <f>IFERROR(VLOOKUP(J25,'CC directory'!A:F,6,),"")</f>
        <v>207</v>
      </c>
      <c r="P25" t="str">
        <f>IFERROR(VLOOKUP(J25,'CC directory'!A:E,5,),"")</f>
        <v>Production Operations</v>
      </c>
      <c r="Q25">
        <f>IFERROR(VLOOKUP(J25,'CC directory'!A:H,8,),"")</f>
        <v>705</v>
      </c>
      <c r="R25" t="str">
        <f>IFERROR(VLOOKUP(J25,'CC directory'!A:G,7,),"")</f>
        <v>Maintenance</v>
      </c>
      <c r="S25" t="s">
        <v>176</v>
      </c>
      <c r="T25" t="s">
        <v>177</v>
      </c>
      <c r="U25" t="s">
        <v>457</v>
      </c>
      <c r="V25" t="s">
        <v>104</v>
      </c>
      <c r="Z25" t="s">
        <v>161</v>
      </c>
      <c r="AA25" t="s">
        <v>458</v>
      </c>
      <c r="AB25" t="s">
        <v>459</v>
      </c>
      <c r="AC25" t="s">
        <v>263</v>
      </c>
      <c r="AD25">
        <v>40421931.200000003</v>
      </c>
      <c r="AE25" t="s">
        <v>460</v>
      </c>
      <c r="AF25">
        <v>7</v>
      </c>
      <c r="AG25" t="s">
        <v>461</v>
      </c>
      <c r="AI25" s="2">
        <v>42606</v>
      </c>
      <c r="AJ25" t="s">
        <v>462</v>
      </c>
      <c r="AL25">
        <v>15</v>
      </c>
      <c r="AM25" s="2">
        <v>42567</v>
      </c>
      <c r="AO25" t="s">
        <v>463</v>
      </c>
      <c r="AP25" t="s">
        <v>463</v>
      </c>
      <c r="AR25" t="s">
        <v>425</v>
      </c>
      <c r="AS25" t="s">
        <v>425</v>
      </c>
      <c r="AT25" t="s">
        <v>464</v>
      </c>
      <c r="AU25" t="s">
        <v>465</v>
      </c>
      <c r="AV25" t="s">
        <v>118</v>
      </c>
      <c r="AW25" t="s">
        <v>213</v>
      </c>
      <c r="AY25" t="s">
        <v>119</v>
      </c>
      <c r="AZ25">
        <v>594</v>
      </c>
      <c r="BC25" t="s">
        <v>466</v>
      </c>
      <c r="BD25" s="1" t="str">
        <f t="shared" si="0"/>
        <v>YES</v>
      </c>
      <c r="BE25" s="1">
        <v>1</v>
      </c>
      <c r="BF25" t="s">
        <v>467</v>
      </c>
      <c r="BG25" s="1">
        <v>1</v>
      </c>
      <c r="BH25" s="1" t="s">
        <v>468</v>
      </c>
      <c r="BI25" s="1">
        <v>0</v>
      </c>
      <c r="BK25" t="s">
        <v>193</v>
      </c>
      <c r="BL25" t="s">
        <v>125</v>
      </c>
      <c r="BM25" t="str">
        <f>VLOOKUP(BL25,'directory all'!C:D,2,)</f>
        <v>Mileage, engine hours, GPS</v>
      </c>
      <c r="BN25" t="s">
        <v>469</v>
      </c>
      <c r="BO25" t="s">
        <v>195</v>
      </c>
      <c r="BQ25" s="1">
        <v>25500</v>
      </c>
      <c r="BR25" s="1" t="s">
        <v>128</v>
      </c>
      <c r="BS25" s="1" t="s">
        <v>128</v>
      </c>
      <c r="BT25" s="1" t="s">
        <v>128</v>
      </c>
      <c r="BU25" s="1" t="s">
        <v>128</v>
      </c>
      <c r="BV25" s="1" t="s">
        <v>128</v>
      </c>
      <c r="BW25" s="1" t="s">
        <v>128</v>
      </c>
      <c r="BX25" s="1" t="s">
        <v>128</v>
      </c>
      <c r="BY25" s="1" t="s">
        <v>129</v>
      </c>
      <c r="BZ25" s="87" t="s">
        <v>349</v>
      </c>
      <c r="CA25" s="87" t="s">
        <v>350</v>
      </c>
      <c r="CB25" s="1" t="s">
        <v>119</v>
      </c>
      <c r="CC25" s="1">
        <v>18.279</v>
      </c>
      <c r="CD25" s="1">
        <v>2.359</v>
      </c>
      <c r="CE25" s="1" t="s">
        <v>470</v>
      </c>
      <c r="CG25" s="1" t="s">
        <v>198</v>
      </c>
    </row>
    <row r="26" spans="1:85" hidden="1" x14ac:dyDescent="0.35">
      <c r="A26">
        <v>117024</v>
      </c>
      <c r="B26" t="s">
        <v>94</v>
      </c>
      <c r="C26" t="s">
        <v>471</v>
      </c>
      <c r="D26" t="s">
        <v>454</v>
      </c>
      <c r="E26" t="s">
        <v>97</v>
      </c>
      <c r="F26" t="s">
        <v>98</v>
      </c>
      <c r="G26" t="s">
        <v>99</v>
      </c>
      <c r="H26" t="s">
        <v>472</v>
      </c>
      <c r="I26" t="s">
        <v>472</v>
      </c>
      <c r="J26">
        <v>20850</v>
      </c>
      <c r="K26" t="str">
        <f>IFERROR(VLOOKUP(J26,'CC directory'!A:B,2,),"")</f>
        <v>ACTIVE</v>
      </c>
      <c r="L26">
        <f>IFERROR(VLOOKUP(J26,'CC directory'!A:D,4,),"")</f>
        <v>200</v>
      </c>
      <c r="M26" t="str">
        <f>VLOOKUP(J26,'CC directory'!A:I,9,)</f>
        <v>Maintenance Shared Services</v>
      </c>
      <c r="N26" t="str">
        <f>IFERROR(VLOOKUP(J26,'CC directory'!A:C,3,),"")</f>
        <v>Operations</v>
      </c>
      <c r="O26">
        <f>IFERROR(VLOOKUP(J26,'CC directory'!A:F,6,),"")</f>
        <v>207</v>
      </c>
      <c r="P26" t="str">
        <f>IFERROR(VLOOKUP(J26,'CC directory'!A:E,5,),"")</f>
        <v>Production Operations</v>
      </c>
      <c r="Q26">
        <f>IFERROR(VLOOKUP(J26,'CC directory'!A:H,8,),"")</f>
        <v>705</v>
      </c>
      <c r="R26" t="str">
        <f>IFERROR(VLOOKUP(J26,'CC directory'!A:G,7,),"")</f>
        <v>Maintenance</v>
      </c>
      <c r="S26" t="s">
        <v>176</v>
      </c>
      <c r="T26" t="s">
        <v>177</v>
      </c>
      <c r="U26" t="s">
        <v>473</v>
      </c>
      <c r="V26" t="s">
        <v>104</v>
      </c>
      <c r="Z26" t="s">
        <v>161</v>
      </c>
      <c r="AA26" t="s">
        <v>474</v>
      </c>
      <c r="AB26" t="s">
        <v>475</v>
      </c>
      <c r="AC26" t="s">
        <v>263</v>
      </c>
      <c r="AD26">
        <v>45070872</v>
      </c>
      <c r="AE26" t="s">
        <v>460</v>
      </c>
      <c r="AF26">
        <v>6</v>
      </c>
      <c r="AG26" t="s">
        <v>476</v>
      </c>
      <c r="AH26" t="s">
        <v>477</v>
      </c>
      <c r="AI26" s="2">
        <v>42798</v>
      </c>
      <c r="AJ26" t="s">
        <v>478</v>
      </c>
      <c r="AL26">
        <v>15</v>
      </c>
      <c r="AM26" s="2">
        <v>42720</v>
      </c>
      <c r="AO26" t="s">
        <v>479</v>
      </c>
      <c r="AP26" t="s">
        <v>479</v>
      </c>
      <c r="AR26" t="s">
        <v>480</v>
      </c>
      <c r="AS26" t="s">
        <v>480</v>
      </c>
      <c r="AT26" t="s">
        <v>481</v>
      </c>
      <c r="AU26" t="s">
        <v>482</v>
      </c>
      <c r="AV26" t="s">
        <v>118</v>
      </c>
      <c r="AW26" t="s">
        <v>213</v>
      </c>
      <c r="AY26" t="s">
        <v>119</v>
      </c>
      <c r="AZ26">
        <v>595</v>
      </c>
      <c r="BC26" t="s">
        <v>466</v>
      </c>
      <c r="BD26" s="1" t="str">
        <f t="shared" si="0"/>
        <v>YES</v>
      </c>
      <c r="BE26" s="1">
        <v>1</v>
      </c>
      <c r="BF26" t="s">
        <v>483</v>
      </c>
      <c r="BG26" s="1">
        <v>1</v>
      </c>
      <c r="BH26" s="1" t="s">
        <v>484</v>
      </c>
      <c r="BI26" s="1">
        <v>0</v>
      </c>
      <c r="BK26" t="s">
        <v>193</v>
      </c>
      <c r="BL26" t="s">
        <v>125</v>
      </c>
      <c r="BM26" t="str">
        <f>VLOOKUP(BL26,'directory all'!C:D,2,)</f>
        <v>Mileage, engine hours, GPS</v>
      </c>
      <c r="BN26" t="s">
        <v>469</v>
      </c>
      <c r="BO26" t="s">
        <v>195</v>
      </c>
      <c r="BQ26" s="1">
        <v>25500</v>
      </c>
      <c r="BR26" s="1" t="s">
        <v>128</v>
      </c>
      <c r="BS26" s="1" t="s">
        <v>128</v>
      </c>
      <c r="BT26" s="1" t="s">
        <v>128</v>
      </c>
      <c r="BU26" s="1" t="s">
        <v>128</v>
      </c>
      <c r="BV26" s="1" t="s">
        <v>128</v>
      </c>
      <c r="BW26" s="1" t="s">
        <v>128</v>
      </c>
      <c r="BX26" s="1" t="s">
        <v>128</v>
      </c>
      <c r="BY26" s="1" t="s">
        <v>129</v>
      </c>
      <c r="BZ26" s="87" t="s">
        <v>349</v>
      </c>
      <c r="CA26" s="87" t="s">
        <v>350</v>
      </c>
      <c r="CB26" s="1" t="s">
        <v>119</v>
      </c>
      <c r="CC26" s="1">
        <v>18.279</v>
      </c>
      <c r="CD26" s="1">
        <v>2.359</v>
      </c>
      <c r="CE26" s="1" t="s">
        <v>470</v>
      </c>
      <c r="CG26" s="1" t="s">
        <v>198</v>
      </c>
    </row>
    <row r="27" spans="1:85" hidden="1" x14ac:dyDescent="0.35">
      <c r="A27">
        <v>117025</v>
      </c>
      <c r="B27" t="s">
        <v>388</v>
      </c>
      <c r="C27" t="s">
        <v>485</v>
      </c>
      <c r="D27" t="s">
        <v>486</v>
      </c>
      <c r="E27" t="s">
        <v>391</v>
      </c>
      <c r="F27" t="s">
        <v>98</v>
      </c>
      <c r="G27" t="s">
        <v>99</v>
      </c>
      <c r="H27" t="s">
        <v>487</v>
      </c>
      <c r="I27" t="s">
        <v>487</v>
      </c>
      <c r="J27">
        <v>9601120346</v>
      </c>
      <c r="K27" t="str">
        <f>IFERROR(VLOOKUP(J27,'CC directory'!A:B,2,),"")</f>
        <v>ACTIVE</v>
      </c>
      <c r="L27">
        <f>IFERROR(VLOOKUP(J27,'CC directory'!A:D,4,),"")</f>
        <v>200</v>
      </c>
      <c r="M27" t="str">
        <f>VLOOKUP(J27,'CC directory'!A:I,9,)</f>
        <v>SpecAccum-Drilling Support Srv</v>
      </c>
      <c r="N27" t="str">
        <f>IFERROR(VLOOKUP(J27,'CC directory'!A:C,3,),"")</f>
        <v>Operations</v>
      </c>
      <c r="O27">
        <f>IFERROR(VLOOKUP(J27,'CC directory'!A:F,6,),"")</f>
        <v>203</v>
      </c>
      <c r="P27" t="str">
        <f>IFERROR(VLOOKUP(J27,'CC directory'!A:E,5,),"")</f>
        <v>Drilling</v>
      </c>
      <c r="Q27">
        <f>IFERROR(VLOOKUP(J27,'CC directory'!A:H,8,),"")</f>
        <v>500</v>
      </c>
      <c r="R27" t="str">
        <f>IFERROR(VLOOKUP(J27,'CC directory'!A:G,7,),"")</f>
        <v>Drilling</v>
      </c>
      <c r="S27" t="s">
        <v>488</v>
      </c>
      <c r="T27" t="s">
        <v>489</v>
      </c>
      <c r="U27" t="s">
        <v>490</v>
      </c>
      <c r="V27" t="s">
        <v>339</v>
      </c>
      <c r="Z27" t="s">
        <v>161</v>
      </c>
      <c r="AA27" t="s">
        <v>491</v>
      </c>
      <c r="AB27" t="s">
        <v>140</v>
      </c>
      <c r="AC27" t="s">
        <v>263</v>
      </c>
      <c r="AD27">
        <v>79593919</v>
      </c>
      <c r="AE27" t="s">
        <v>460</v>
      </c>
      <c r="AF27">
        <v>6</v>
      </c>
      <c r="AH27" t="s">
        <v>492</v>
      </c>
      <c r="AI27" s="2">
        <v>43105</v>
      </c>
      <c r="AJ27" t="s">
        <v>493</v>
      </c>
      <c r="AK27" s="2">
        <v>43051</v>
      </c>
      <c r="AL27">
        <v>15</v>
      </c>
      <c r="AM27" s="2">
        <v>43225</v>
      </c>
      <c r="AO27" t="s">
        <v>494</v>
      </c>
      <c r="AP27" t="s">
        <v>494</v>
      </c>
      <c r="AR27" t="s">
        <v>495</v>
      </c>
      <c r="AS27" t="s">
        <v>495</v>
      </c>
      <c r="AT27" t="s">
        <v>496</v>
      </c>
      <c r="AU27" t="s">
        <v>497</v>
      </c>
      <c r="AV27" t="s">
        <v>254</v>
      </c>
      <c r="AW27" t="s">
        <v>290</v>
      </c>
      <c r="AY27" t="s">
        <v>498</v>
      </c>
      <c r="AZ27">
        <v>1669</v>
      </c>
      <c r="BD27" s="1" t="str">
        <f t="shared" si="0"/>
        <v>YES</v>
      </c>
      <c r="BE27" s="1">
        <v>0</v>
      </c>
      <c r="BG27" s="1">
        <v>1</v>
      </c>
      <c r="BH27" s="1" t="s">
        <v>499</v>
      </c>
      <c r="BI27" s="1">
        <v>0</v>
      </c>
      <c r="BK27" t="s">
        <v>500</v>
      </c>
      <c r="BL27" t="s">
        <v>125</v>
      </c>
      <c r="BM27" t="str">
        <f>VLOOKUP(BL27,'directory all'!C:D,2,)</f>
        <v>Mileage, engine hours, GPS</v>
      </c>
      <c r="BN27" t="s">
        <v>501</v>
      </c>
      <c r="BO27" t="s">
        <v>195</v>
      </c>
      <c r="BP27" t="s">
        <v>502</v>
      </c>
      <c r="BQ27" s="1">
        <v>33309</v>
      </c>
      <c r="BR27" s="1">
        <v>14</v>
      </c>
      <c r="BS27" s="1" t="s">
        <v>128</v>
      </c>
      <c r="BT27" s="1" t="s">
        <v>128</v>
      </c>
      <c r="BU27" s="1" t="s">
        <v>128</v>
      </c>
      <c r="BV27" s="1" t="s">
        <v>128</v>
      </c>
      <c r="BW27" s="1" t="s">
        <v>128</v>
      </c>
      <c r="BX27" s="1" t="s">
        <v>128</v>
      </c>
      <c r="BY27" s="1" t="s">
        <v>503</v>
      </c>
      <c r="BZ27" s="87" t="s">
        <v>504</v>
      </c>
      <c r="CA27" s="87" t="s">
        <v>505</v>
      </c>
      <c r="CB27" s="1" t="s">
        <v>119</v>
      </c>
      <c r="CD27" s="1">
        <v>12</v>
      </c>
      <c r="CG27" s="1" t="s">
        <v>506</v>
      </c>
    </row>
    <row r="28" spans="1:85" hidden="1" x14ac:dyDescent="0.35">
      <c r="A28">
        <v>117026</v>
      </c>
      <c r="B28" t="s">
        <v>388</v>
      </c>
      <c r="C28" t="s">
        <v>507</v>
      </c>
      <c r="D28" t="s">
        <v>486</v>
      </c>
      <c r="E28" t="s">
        <v>391</v>
      </c>
      <c r="F28" t="s">
        <v>98</v>
      </c>
      <c r="G28" t="s">
        <v>99</v>
      </c>
      <c r="H28" t="s">
        <v>508</v>
      </c>
      <c r="I28" t="s">
        <v>508</v>
      </c>
      <c r="J28">
        <v>9601120346</v>
      </c>
      <c r="K28" t="str">
        <f>IFERROR(VLOOKUP(J28,'CC directory'!A:B,2,),"")</f>
        <v>ACTIVE</v>
      </c>
      <c r="L28">
        <f>IFERROR(VLOOKUP(J28,'CC directory'!A:D,4,),"")</f>
        <v>200</v>
      </c>
      <c r="M28" t="str">
        <f>VLOOKUP(J28,'CC directory'!A:I,9,)</f>
        <v>SpecAccum-Drilling Support Srv</v>
      </c>
      <c r="N28" t="str">
        <f>IFERROR(VLOOKUP(J28,'CC directory'!A:C,3,),"")</f>
        <v>Operations</v>
      </c>
      <c r="O28">
        <f>IFERROR(VLOOKUP(J28,'CC directory'!A:F,6,),"")</f>
        <v>203</v>
      </c>
      <c r="P28" t="str">
        <f>IFERROR(VLOOKUP(J28,'CC directory'!A:E,5,),"")</f>
        <v>Drilling</v>
      </c>
      <c r="Q28">
        <f>IFERROR(VLOOKUP(J28,'CC directory'!A:H,8,),"")</f>
        <v>500</v>
      </c>
      <c r="R28" t="str">
        <f>IFERROR(VLOOKUP(J28,'CC directory'!A:G,7,),"")</f>
        <v>Drilling</v>
      </c>
      <c r="S28" t="s">
        <v>488</v>
      </c>
      <c r="T28" t="s">
        <v>489</v>
      </c>
      <c r="U28" t="s">
        <v>509</v>
      </c>
      <c r="V28" t="s">
        <v>339</v>
      </c>
      <c r="Z28" t="s">
        <v>161</v>
      </c>
      <c r="AA28" t="s">
        <v>491</v>
      </c>
      <c r="AB28" t="s">
        <v>140</v>
      </c>
      <c r="AC28" t="s">
        <v>263</v>
      </c>
      <c r="AD28">
        <v>79593919</v>
      </c>
      <c r="AE28" t="s">
        <v>460</v>
      </c>
      <c r="AF28">
        <v>6</v>
      </c>
      <c r="AH28" t="s">
        <v>510</v>
      </c>
      <c r="AI28" s="2">
        <v>43105</v>
      </c>
      <c r="AJ28" t="s">
        <v>511</v>
      </c>
      <c r="AK28" s="2">
        <v>43051</v>
      </c>
      <c r="AL28">
        <v>15</v>
      </c>
      <c r="AM28" s="2">
        <v>43225</v>
      </c>
      <c r="AO28" t="s">
        <v>512</v>
      </c>
      <c r="AP28" t="s">
        <v>512</v>
      </c>
      <c r="AR28" t="s">
        <v>495</v>
      </c>
      <c r="AS28" t="s">
        <v>495</v>
      </c>
      <c r="AT28" t="s">
        <v>496</v>
      </c>
      <c r="AU28" t="s">
        <v>497</v>
      </c>
      <c r="AV28" t="s">
        <v>254</v>
      </c>
      <c r="AW28" t="s">
        <v>290</v>
      </c>
      <c r="AY28" t="s">
        <v>498</v>
      </c>
      <c r="AZ28">
        <v>1670</v>
      </c>
      <c r="BD28" s="1" t="str">
        <f t="shared" si="0"/>
        <v>YES</v>
      </c>
      <c r="BE28" s="1">
        <v>0</v>
      </c>
      <c r="BG28" s="1">
        <v>1</v>
      </c>
      <c r="BH28" s="1" t="s">
        <v>513</v>
      </c>
      <c r="BI28" s="1">
        <v>0</v>
      </c>
      <c r="BK28" t="s">
        <v>500</v>
      </c>
      <c r="BL28" t="s">
        <v>125</v>
      </c>
      <c r="BM28" t="str">
        <f>VLOOKUP(BL28,'directory all'!C:D,2,)</f>
        <v>Mileage, engine hours, GPS</v>
      </c>
      <c r="BN28" t="s">
        <v>501</v>
      </c>
      <c r="BO28" t="s">
        <v>195</v>
      </c>
      <c r="BP28" t="s">
        <v>502</v>
      </c>
      <c r="BQ28" s="1">
        <v>33309</v>
      </c>
      <c r="BR28" s="1">
        <v>14</v>
      </c>
      <c r="BS28" s="1" t="s">
        <v>128</v>
      </c>
      <c r="BT28" s="1" t="s">
        <v>128</v>
      </c>
      <c r="BU28" s="1" t="s">
        <v>128</v>
      </c>
      <c r="BV28" s="1" t="s">
        <v>128</v>
      </c>
      <c r="BW28" s="1" t="s">
        <v>128</v>
      </c>
      <c r="BX28" s="1" t="s">
        <v>128</v>
      </c>
      <c r="BY28" s="1" t="s">
        <v>503</v>
      </c>
      <c r="BZ28" s="87" t="s">
        <v>504</v>
      </c>
      <c r="CA28" s="87" t="s">
        <v>505</v>
      </c>
      <c r="CB28" s="1" t="s">
        <v>119</v>
      </c>
      <c r="CD28" s="1">
        <v>12</v>
      </c>
      <c r="CG28" s="1" t="s">
        <v>506</v>
      </c>
    </row>
    <row r="29" spans="1:85" hidden="1" x14ac:dyDescent="0.35">
      <c r="A29">
        <v>117027</v>
      </c>
      <c r="B29" t="s">
        <v>388</v>
      </c>
      <c r="C29" t="s">
        <v>514</v>
      </c>
      <c r="D29" t="s">
        <v>486</v>
      </c>
      <c r="E29" t="s">
        <v>391</v>
      </c>
      <c r="F29" t="s">
        <v>98</v>
      </c>
      <c r="G29" t="s">
        <v>99</v>
      </c>
      <c r="H29" t="s">
        <v>515</v>
      </c>
      <c r="I29" t="s">
        <v>515</v>
      </c>
      <c r="J29">
        <v>9601120346</v>
      </c>
      <c r="K29" t="str">
        <f>IFERROR(VLOOKUP(J29,'CC directory'!A:B,2,),"")</f>
        <v>ACTIVE</v>
      </c>
      <c r="L29">
        <f>IFERROR(VLOOKUP(J29,'CC directory'!A:D,4,),"")</f>
        <v>200</v>
      </c>
      <c r="M29" t="str">
        <f>VLOOKUP(J29,'CC directory'!A:I,9,)</f>
        <v>SpecAccum-Drilling Support Srv</v>
      </c>
      <c r="N29" t="str">
        <f>IFERROR(VLOOKUP(J29,'CC directory'!A:C,3,),"")</f>
        <v>Operations</v>
      </c>
      <c r="O29">
        <f>IFERROR(VLOOKUP(J29,'CC directory'!A:F,6,),"")</f>
        <v>203</v>
      </c>
      <c r="P29" t="str">
        <f>IFERROR(VLOOKUP(J29,'CC directory'!A:E,5,),"")</f>
        <v>Drilling</v>
      </c>
      <c r="Q29">
        <f>IFERROR(VLOOKUP(J29,'CC directory'!A:H,8,),"")</f>
        <v>500</v>
      </c>
      <c r="R29" t="str">
        <f>IFERROR(VLOOKUP(J29,'CC directory'!A:G,7,),"")</f>
        <v>Drilling</v>
      </c>
      <c r="S29" t="s">
        <v>488</v>
      </c>
      <c r="T29" t="s">
        <v>489</v>
      </c>
      <c r="U29" t="s">
        <v>516</v>
      </c>
      <c r="V29" t="s">
        <v>339</v>
      </c>
      <c r="Z29" t="s">
        <v>161</v>
      </c>
      <c r="AA29" t="s">
        <v>491</v>
      </c>
      <c r="AB29" t="s">
        <v>140</v>
      </c>
      <c r="AC29" t="s">
        <v>263</v>
      </c>
      <c r="AD29">
        <v>79593919</v>
      </c>
      <c r="AE29" t="s">
        <v>460</v>
      </c>
      <c r="AF29">
        <v>6</v>
      </c>
      <c r="AH29" t="s">
        <v>517</v>
      </c>
      <c r="AI29" s="2">
        <v>43105</v>
      </c>
      <c r="AJ29" t="s">
        <v>518</v>
      </c>
      <c r="AK29" s="2">
        <v>43051</v>
      </c>
      <c r="AL29">
        <v>15</v>
      </c>
      <c r="AM29" s="2">
        <v>43225</v>
      </c>
      <c r="AO29" t="s">
        <v>512</v>
      </c>
      <c r="AP29" t="s">
        <v>512</v>
      </c>
      <c r="AR29" t="s">
        <v>495</v>
      </c>
      <c r="AS29" t="s">
        <v>495</v>
      </c>
      <c r="AT29" t="s">
        <v>496</v>
      </c>
      <c r="AU29" t="s">
        <v>497</v>
      </c>
      <c r="AV29" t="s">
        <v>254</v>
      </c>
      <c r="AW29" t="s">
        <v>290</v>
      </c>
      <c r="AY29" t="s">
        <v>498</v>
      </c>
      <c r="AZ29">
        <v>1671</v>
      </c>
      <c r="BD29" s="1" t="str">
        <f t="shared" si="0"/>
        <v>YES</v>
      </c>
      <c r="BE29" s="1">
        <v>0</v>
      </c>
      <c r="BG29" s="1">
        <v>1</v>
      </c>
      <c r="BH29" s="1" t="s">
        <v>519</v>
      </c>
      <c r="BI29" s="1">
        <v>0</v>
      </c>
      <c r="BK29" t="s">
        <v>500</v>
      </c>
      <c r="BL29" t="s">
        <v>125</v>
      </c>
      <c r="BM29" t="str">
        <f>VLOOKUP(BL29,'directory all'!C:D,2,)</f>
        <v>Mileage, engine hours, GPS</v>
      </c>
      <c r="BN29" t="s">
        <v>501</v>
      </c>
      <c r="BO29" t="s">
        <v>195</v>
      </c>
      <c r="BP29" t="s">
        <v>502</v>
      </c>
      <c r="BQ29" s="1">
        <v>33309</v>
      </c>
      <c r="BR29" s="1" t="s">
        <v>128</v>
      </c>
      <c r="BS29" s="1" t="s">
        <v>128</v>
      </c>
      <c r="BT29" s="1" t="s">
        <v>128</v>
      </c>
      <c r="BU29" s="1" t="s">
        <v>128</v>
      </c>
      <c r="BV29" s="1" t="s">
        <v>128</v>
      </c>
      <c r="BW29" s="1" t="s">
        <v>128</v>
      </c>
      <c r="BX29" s="1" t="s">
        <v>128</v>
      </c>
      <c r="BY29" s="1" t="s">
        <v>503</v>
      </c>
      <c r="BZ29" s="87" t="s">
        <v>504</v>
      </c>
      <c r="CA29" s="87" t="s">
        <v>505</v>
      </c>
      <c r="CB29" s="1" t="s">
        <v>119</v>
      </c>
      <c r="CD29" s="1">
        <v>12</v>
      </c>
      <c r="CG29" s="1" t="s">
        <v>506</v>
      </c>
    </row>
    <row r="30" spans="1:85" hidden="1" x14ac:dyDescent="0.35">
      <c r="A30">
        <v>117028</v>
      </c>
      <c r="B30" t="s">
        <v>388</v>
      </c>
      <c r="C30" t="s">
        <v>520</v>
      </c>
      <c r="D30" t="s">
        <v>486</v>
      </c>
      <c r="E30" t="s">
        <v>391</v>
      </c>
      <c r="F30" t="s">
        <v>98</v>
      </c>
      <c r="G30" t="s">
        <v>99</v>
      </c>
      <c r="H30" t="s">
        <v>521</v>
      </c>
      <c r="I30" t="s">
        <v>521</v>
      </c>
      <c r="J30">
        <v>9601120346</v>
      </c>
      <c r="K30" t="str">
        <f>IFERROR(VLOOKUP(J30,'CC directory'!A:B,2,),"")</f>
        <v>ACTIVE</v>
      </c>
      <c r="L30">
        <f>IFERROR(VLOOKUP(J30,'CC directory'!A:D,4,),"")</f>
        <v>200</v>
      </c>
      <c r="M30" t="str">
        <f>VLOOKUP(J30,'CC directory'!A:I,9,)</f>
        <v>SpecAccum-Drilling Support Srv</v>
      </c>
      <c r="N30" t="str">
        <f>IFERROR(VLOOKUP(J30,'CC directory'!A:C,3,),"")</f>
        <v>Operations</v>
      </c>
      <c r="O30">
        <f>IFERROR(VLOOKUP(J30,'CC directory'!A:F,6,),"")</f>
        <v>203</v>
      </c>
      <c r="P30" t="str">
        <f>IFERROR(VLOOKUP(J30,'CC directory'!A:E,5,),"")</f>
        <v>Drilling</v>
      </c>
      <c r="Q30">
        <f>IFERROR(VLOOKUP(J30,'CC directory'!A:H,8,),"")</f>
        <v>500</v>
      </c>
      <c r="R30" t="str">
        <f>IFERROR(VLOOKUP(J30,'CC directory'!A:G,7,),"")</f>
        <v>Drilling</v>
      </c>
      <c r="S30" t="s">
        <v>488</v>
      </c>
      <c r="T30" t="s">
        <v>489</v>
      </c>
      <c r="U30" t="s">
        <v>522</v>
      </c>
      <c r="V30" t="s">
        <v>339</v>
      </c>
      <c r="Z30" t="s">
        <v>161</v>
      </c>
      <c r="AA30" t="s">
        <v>491</v>
      </c>
      <c r="AB30" t="s">
        <v>140</v>
      </c>
      <c r="AC30" t="s">
        <v>263</v>
      </c>
      <c r="AD30">
        <v>79593919</v>
      </c>
      <c r="AE30" t="s">
        <v>460</v>
      </c>
      <c r="AF30">
        <v>6</v>
      </c>
      <c r="AH30" t="s">
        <v>523</v>
      </c>
      <c r="AI30" s="2">
        <v>43105</v>
      </c>
      <c r="AJ30" t="s">
        <v>524</v>
      </c>
      <c r="AK30" s="2">
        <v>43051</v>
      </c>
      <c r="AL30">
        <v>15</v>
      </c>
      <c r="AM30" s="2">
        <v>43225</v>
      </c>
      <c r="AO30" t="s">
        <v>512</v>
      </c>
      <c r="AP30" t="s">
        <v>512</v>
      </c>
      <c r="AR30" t="s">
        <v>495</v>
      </c>
      <c r="AS30" t="s">
        <v>495</v>
      </c>
      <c r="AT30" t="s">
        <v>496</v>
      </c>
      <c r="AU30" t="s">
        <v>497</v>
      </c>
      <c r="AV30" t="s">
        <v>254</v>
      </c>
      <c r="AW30" t="s">
        <v>290</v>
      </c>
      <c r="AY30" t="s">
        <v>498</v>
      </c>
      <c r="AZ30">
        <v>1672</v>
      </c>
      <c r="BD30" s="1" t="str">
        <f t="shared" si="0"/>
        <v>YES</v>
      </c>
      <c r="BE30" s="1">
        <v>0</v>
      </c>
      <c r="BG30" s="1">
        <v>1</v>
      </c>
      <c r="BH30" s="1" t="s">
        <v>525</v>
      </c>
      <c r="BI30" s="1">
        <v>0</v>
      </c>
      <c r="BK30" t="s">
        <v>500</v>
      </c>
      <c r="BL30" t="s">
        <v>125</v>
      </c>
      <c r="BM30" t="str">
        <f>VLOOKUP(BL30,'directory all'!C:D,2,)</f>
        <v>Mileage, engine hours, GPS</v>
      </c>
      <c r="BN30" t="s">
        <v>501</v>
      </c>
      <c r="BO30" t="s">
        <v>195</v>
      </c>
      <c r="BP30" t="s">
        <v>502</v>
      </c>
      <c r="BQ30" s="1">
        <v>30000</v>
      </c>
      <c r="BR30" s="1">
        <v>15</v>
      </c>
      <c r="BS30" s="1" t="s">
        <v>128</v>
      </c>
      <c r="BT30" s="1" t="s">
        <v>128</v>
      </c>
      <c r="BU30" s="1" t="s">
        <v>128</v>
      </c>
      <c r="BV30" s="1" t="s">
        <v>128</v>
      </c>
      <c r="BW30" s="1" t="s">
        <v>128</v>
      </c>
      <c r="BX30" s="1" t="s">
        <v>128</v>
      </c>
      <c r="BY30" s="1" t="s">
        <v>503</v>
      </c>
      <c r="BZ30" s="87" t="s">
        <v>504</v>
      </c>
      <c r="CA30" s="87" t="s">
        <v>505</v>
      </c>
      <c r="CB30" s="1" t="s">
        <v>119</v>
      </c>
      <c r="CD30" s="1">
        <v>12</v>
      </c>
      <c r="CG30" s="1" t="s">
        <v>506</v>
      </c>
    </row>
    <row r="31" spans="1:85" hidden="1" x14ac:dyDescent="0.35">
      <c r="A31">
        <v>117029</v>
      </c>
      <c r="B31" t="s">
        <v>388</v>
      </c>
      <c r="C31" t="s">
        <v>526</v>
      </c>
      <c r="D31" t="s">
        <v>486</v>
      </c>
      <c r="E31" t="s">
        <v>391</v>
      </c>
      <c r="F31" t="s">
        <v>98</v>
      </c>
      <c r="G31" t="s">
        <v>99</v>
      </c>
      <c r="H31" t="s">
        <v>527</v>
      </c>
      <c r="I31" t="s">
        <v>527</v>
      </c>
      <c r="J31">
        <v>9601120346</v>
      </c>
      <c r="K31" t="str">
        <f>IFERROR(VLOOKUP(J31,'CC directory'!A:B,2,),"")</f>
        <v>ACTIVE</v>
      </c>
      <c r="L31">
        <f>IFERROR(VLOOKUP(J31,'CC directory'!A:D,4,),"")</f>
        <v>200</v>
      </c>
      <c r="M31" t="str">
        <f>VLOOKUP(J31,'CC directory'!A:I,9,)</f>
        <v>SpecAccum-Drilling Support Srv</v>
      </c>
      <c r="N31" t="str">
        <f>IFERROR(VLOOKUP(J31,'CC directory'!A:C,3,),"")</f>
        <v>Operations</v>
      </c>
      <c r="O31">
        <f>IFERROR(VLOOKUP(J31,'CC directory'!A:F,6,),"")</f>
        <v>203</v>
      </c>
      <c r="P31" t="str">
        <f>IFERROR(VLOOKUP(J31,'CC directory'!A:E,5,),"")</f>
        <v>Drilling</v>
      </c>
      <c r="Q31">
        <f>IFERROR(VLOOKUP(J31,'CC directory'!A:H,8,),"")</f>
        <v>500</v>
      </c>
      <c r="R31" t="str">
        <f>IFERROR(VLOOKUP(J31,'CC directory'!A:G,7,),"")</f>
        <v>Drilling</v>
      </c>
      <c r="S31" t="s">
        <v>488</v>
      </c>
      <c r="T31" t="s">
        <v>489</v>
      </c>
      <c r="U31" t="s">
        <v>528</v>
      </c>
      <c r="V31" t="s">
        <v>339</v>
      </c>
      <c r="Z31" t="s">
        <v>161</v>
      </c>
      <c r="AA31" t="s">
        <v>491</v>
      </c>
      <c r="AB31" t="s">
        <v>140</v>
      </c>
      <c r="AC31" t="s">
        <v>263</v>
      </c>
      <c r="AD31">
        <v>79593919</v>
      </c>
      <c r="AE31" t="s">
        <v>460</v>
      </c>
      <c r="AF31">
        <v>6</v>
      </c>
      <c r="AH31" t="s">
        <v>529</v>
      </c>
      <c r="AI31" s="2">
        <v>43105</v>
      </c>
      <c r="AJ31" t="s">
        <v>530</v>
      </c>
      <c r="AK31" s="2">
        <v>43051</v>
      </c>
      <c r="AL31">
        <v>15</v>
      </c>
      <c r="AM31" s="2">
        <v>43225</v>
      </c>
      <c r="AO31" t="s">
        <v>512</v>
      </c>
      <c r="AP31" t="s">
        <v>512</v>
      </c>
      <c r="AR31" t="s">
        <v>495</v>
      </c>
      <c r="AS31" t="s">
        <v>495</v>
      </c>
      <c r="AT31" t="s">
        <v>496</v>
      </c>
      <c r="AU31" t="s">
        <v>497</v>
      </c>
      <c r="AV31" t="s">
        <v>254</v>
      </c>
      <c r="AW31" t="s">
        <v>290</v>
      </c>
      <c r="AY31" t="s">
        <v>498</v>
      </c>
      <c r="AZ31">
        <v>1673</v>
      </c>
      <c r="BD31" s="1" t="str">
        <f t="shared" si="0"/>
        <v>YES</v>
      </c>
      <c r="BE31" s="1">
        <v>0</v>
      </c>
      <c r="BG31" s="1">
        <v>1</v>
      </c>
      <c r="BH31" s="1" t="s">
        <v>531</v>
      </c>
      <c r="BI31" s="1">
        <v>0</v>
      </c>
      <c r="BK31" t="s">
        <v>500</v>
      </c>
      <c r="BL31" t="s">
        <v>125</v>
      </c>
      <c r="BM31" t="str">
        <f>VLOOKUP(BL31,'directory all'!C:D,2,)</f>
        <v>Mileage, engine hours, GPS</v>
      </c>
      <c r="BN31" t="s">
        <v>501</v>
      </c>
      <c r="BO31" t="s">
        <v>195</v>
      </c>
      <c r="BP31" t="s">
        <v>502</v>
      </c>
      <c r="BQ31" s="1">
        <v>33309</v>
      </c>
      <c r="BR31" s="1">
        <v>14</v>
      </c>
      <c r="BS31" s="1" t="s">
        <v>128</v>
      </c>
      <c r="BT31" s="1" t="s">
        <v>128</v>
      </c>
      <c r="BU31" s="1" t="s">
        <v>128</v>
      </c>
      <c r="BV31" s="1" t="s">
        <v>128</v>
      </c>
      <c r="BW31" s="1" t="s">
        <v>128</v>
      </c>
      <c r="BX31" s="1" t="s">
        <v>128</v>
      </c>
      <c r="BY31" s="1" t="s">
        <v>503</v>
      </c>
      <c r="BZ31" s="87" t="s">
        <v>504</v>
      </c>
      <c r="CA31" s="87" t="s">
        <v>505</v>
      </c>
      <c r="CB31" s="1" t="s">
        <v>119</v>
      </c>
      <c r="CD31" s="1">
        <v>12</v>
      </c>
      <c r="CG31" s="1" t="s">
        <v>506</v>
      </c>
    </row>
    <row r="32" spans="1:85" hidden="1" x14ac:dyDescent="0.35">
      <c r="A32">
        <v>117030</v>
      </c>
      <c r="B32" t="s">
        <v>388</v>
      </c>
      <c r="C32" t="s">
        <v>532</v>
      </c>
      <c r="D32" t="s">
        <v>486</v>
      </c>
      <c r="E32" t="s">
        <v>391</v>
      </c>
      <c r="F32" t="s">
        <v>98</v>
      </c>
      <c r="G32" t="s">
        <v>99</v>
      </c>
      <c r="H32" t="s">
        <v>533</v>
      </c>
      <c r="I32" t="s">
        <v>533</v>
      </c>
      <c r="J32">
        <v>9601120346</v>
      </c>
      <c r="K32" t="str">
        <f>IFERROR(VLOOKUP(J32,'CC directory'!A:B,2,),"")</f>
        <v>ACTIVE</v>
      </c>
      <c r="L32">
        <f>IFERROR(VLOOKUP(J32,'CC directory'!A:D,4,),"")</f>
        <v>200</v>
      </c>
      <c r="M32" t="str">
        <f>VLOOKUP(J32,'CC directory'!A:I,9,)</f>
        <v>SpecAccum-Drilling Support Srv</v>
      </c>
      <c r="N32" t="str">
        <f>IFERROR(VLOOKUP(J32,'CC directory'!A:C,3,),"")</f>
        <v>Operations</v>
      </c>
      <c r="O32">
        <f>IFERROR(VLOOKUP(J32,'CC directory'!A:F,6,),"")</f>
        <v>203</v>
      </c>
      <c r="P32" t="str">
        <f>IFERROR(VLOOKUP(J32,'CC directory'!A:E,5,),"")</f>
        <v>Drilling</v>
      </c>
      <c r="Q32">
        <f>IFERROR(VLOOKUP(J32,'CC directory'!A:H,8,),"")</f>
        <v>500</v>
      </c>
      <c r="R32" t="str">
        <f>IFERROR(VLOOKUP(J32,'CC directory'!A:G,7,),"")</f>
        <v>Drilling</v>
      </c>
      <c r="S32" t="s">
        <v>488</v>
      </c>
      <c r="T32" t="s">
        <v>489</v>
      </c>
      <c r="U32" t="s">
        <v>534</v>
      </c>
      <c r="V32" t="s">
        <v>339</v>
      </c>
      <c r="Z32" t="s">
        <v>161</v>
      </c>
      <c r="AA32" t="s">
        <v>491</v>
      </c>
      <c r="AB32" t="s">
        <v>140</v>
      </c>
      <c r="AC32" t="s">
        <v>263</v>
      </c>
      <c r="AD32">
        <v>79593919</v>
      </c>
      <c r="AE32" t="s">
        <v>460</v>
      </c>
      <c r="AF32">
        <v>6</v>
      </c>
      <c r="AH32" t="s">
        <v>535</v>
      </c>
      <c r="AI32" s="2">
        <v>43105</v>
      </c>
      <c r="AJ32" t="s">
        <v>536</v>
      </c>
      <c r="AK32" s="2">
        <v>43051</v>
      </c>
      <c r="AL32">
        <v>15</v>
      </c>
      <c r="AM32" s="2">
        <v>43225</v>
      </c>
      <c r="AO32" t="s">
        <v>512</v>
      </c>
      <c r="AP32" t="s">
        <v>512</v>
      </c>
      <c r="AR32" t="s">
        <v>495</v>
      </c>
      <c r="AS32" t="s">
        <v>495</v>
      </c>
      <c r="AT32" t="s">
        <v>496</v>
      </c>
      <c r="AU32" t="s">
        <v>497</v>
      </c>
      <c r="AV32" t="s">
        <v>254</v>
      </c>
      <c r="AW32" t="s">
        <v>290</v>
      </c>
      <c r="AY32" t="s">
        <v>498</v>
      </c>
      <c r="AZ32">
        <v>1674</v>
      </c>
      <c r="BD32" s="1" t="str">
        <f t="shared" si="0"/>
        <v>YES</v>
      </c>
      <c r="BE32" s="1">
        <v>0</v>
      </c>
      <c r="BG32" s="1">
        <v>1</v>
      </c>
      <c r="BH32" s="1" t="s">
        <v>537</v>
      </c>
      <c r="BI32" s="1">
        <v>0</v>
      </c>
      <c r="BK32" t="s">
        <v>500</v>
      </c>
      <c r="BL32" t="s">
        <v>125</v>
      </c>
      <c r="BM32" t="str">
        <f>VLOOKUP(BL32,'directory all'!C:D,2,)</f>
        <v>Mileage, engine hours, GPS</v>
      </c>
      <c r="BN32" t="s">
        <v>501</v>
      </c>
      <c r="BO32" t="s">
        <v>195</v>
      </c>
      <c r="BP32" t="s">
        <v>502</v>
      </c>
      <c r="BQ32" s="1">
        <v>30000</v>
      </c>
      <c r="BR32" s="1">
        <v>15</v>
      </c>
      <c r="BS32" s="1" t="s">
        <v>128</v>
      </c>
      <c r="BT32" s="1" t="s">
        <v>128</v>
      </c>
      <c r="BU32" s="1" t="s">
        <v>128</v>
      </c>
      <c r="BV32" s="1" t="s">
        <v>128</v>
      </c>
      <c r="BW32" s="1" t="s">
        <v>128</v>
      </c>
      <c r="BX32" s="1" t="s">
        <v>128</v>
      </c>
      <c r="BY32" s="1" t="s">
        <v>503</v>
      </c>
      <c r="BZ32" s="87" t="s">
        <v>504</v>
      </c>
      <c r="CA32" s="87" t="s">
        <v>505</v>
      </c>
      <c r="CB32" s="1" t="s">
        <v>119</v>
      </c>
      <c r="CD32" s="1">
        <v>12</v>
      </c>
      <c r="CG32" s="1" t="s">
        <v>506</v>
      </c>
    </row>
    <row r="33" spans="1:85" hidden="1" x14ac:dyDescent="0.35">
      <c r="A33">
        <v>117032</v>
      </c>
      <c r="B33" t="s">
        <v>94</v>
      </c>
      <c r="C33" t="s">
        <v>538</v>
      </c>
      <c r="D33" t="s">
        <v>539</v>
      </c>
      <c r="E33" t="s">
        <v>97</v>
      </c>
      <c r="F33" t="s">
        <v>98</v>
      </c>
      <c r="G33" t="s">
        <v>99</v>
      </c>
      <c r="H33" t="s">
        <v>540</v>
      </c>
      <c r="I33" t="s">
        <v>540</v>
      </c>
      <c r="J33">
        <v>20850</v>
      </c>
      <c r="K33" t="str">
        <f>IFERROR(VLOOKUP(J33,'CC directory'!A:B,2,),"")</f>
        <v>ACTIVE</v>
      </c>
      <c r="L33">
        <f>IFERROR(VLOOKUP(J33,'CC directory'!A:D,4,),"")</f>
        <v>200</v>
      </c>
      <c r="M33" t="str">
        <f>VLOOKUP(J33,'CC directory'!A:I,9,)</f>
        <v>Maintenance Shared Services</v>
      </c>
      <c r="N33" t="str">
        <f>IFERROR(VLOOKUP(J33,'CC directory'!A:C,3,),"")</f>
        <v>Operations</v>
      </c>
      <c r="O33">
        <f>IFERROR(VLOOKUP(J33,'CC directory'!A:F,6,),"")</f>
        <v>207</v>
      </c>
      <c r="P33" t="str">
        <f>IFERROR(VLOOKUP(J33,'CC directory'!A:E,5,),"")</f>
        <v>Production Operations</v>
      </c>
      <c r="Q33">
        <f>IFERROR(VLOOKUP(J33,'CC directory'!A:H,8,),"")</f>
        <v>705</v>
      </c>
      <c r="R33" t="str">
        <f>IFERROR(VLOOKUP(J33,'CC directory'!A:G,7,),"")</f>
        <v>Maintenance</v>
      </c>
      <c r="S33" t="s">
        <v>176</v>
      </c>
      <c r="T33" t="s">
        <v>177</v>
      </c>
      <c r="U33" t="s">
        <v>541</v>
      </c>
      <c r="V33" t="s">
        <v>339</v>
      </c>
      <c r="Y33" s="2">
        <v>45356</v>
      </c>
      <c r="Z33" t="s">
        <v>105</v>
      </c>
      <c r="AA33" t="s">
        <v>420</v>
      </c>
      <c r="AB33" t="s">
        <v>542</v>
      </c>
      <c r="AC33" t="s">
        <v>263</v>
      </c>
      <c r="AD33">
        <v>78585000</v>
      </c>
      <c r="AE33" t="s">
        <v>117</v>
      </c>
      <c r="AH33" t="s">
        <v>543</v>
      </c>
      <c r="AI33" s="2">
        <v>45416</v>
      </c>
      <c r="AJ33" t="s">
        <v>544</v>
      </c>
      <c r="AK33" s="2">
        <v>45356</v>
      </c>
      <c r="AL33">
        <v>10</v>
      </c>
      <c r="AM33" s="2">
        <v>45356</v>
      </c>
      <c r="AT33" t="s">
        <v>545</v>
      </c>
      <c r="AU33" t="s">
        <v>546</v>
      </c>
      <c r="AV33" t="s">
        <v>547</v>
      </c>
      <c r="AZ33">
        <v>2409</v>
      </c>
      <c r="BC33" t="s">
        <v>548</v>
      </c>
      <c r="BD33" s="1" t="str">
        <f t="shared" si="0"/>
        <v>YES</v>
      </c>
      <c r="BE33" s="1">
        <v>1</v>
      </c>
      <c r="BF33" t="s">
        <v>549</v>
      </c>
      <c r="BG33" s="1">
        <v>1</v>
      </c>
      <c r="BH33" s="1" t="s">
        <v>550</v>
      </c>
      <c r="BI33" s="1">
        <v>0</v>
      </c>
      <c r="BK33" t="s">
        <v>193</v>
      </c>
      <c r="BL33" t="s">
        <v>125</v>
      </c>
      <c r="BM33" t="str">
        <f>VLOOKUP(BL33,'directory all'!C:D,2,)</f>
        <v>Mileage, engine hours, GPS</v>
      </c>
      <c r="BN33" t="s">
        <v>381</v>
      </c>
      <c r="BO33" t="s">
        <v>195</v>
      </c>
      <c r="BQ33" s="1" t="s">
        <v>128</v>
      </c>
      <c r="BR33" s="1" t="s">
        <v>128</v>
      </c>
      <c r="BS33" s="1" t="s">
        <v>128</v>
      </c>
      <c r="BT33" s="1" t="s">
        <v>128</v>
      </c>
      <c r="BU33" s="1" t="s">
        <v>128</v>
      </c>
      <c r="BV33" s="1" t="s">
        <v>128</v>
      </c>
      <c r="BW33" s="1" t="s">
        <v>128</v>
      </c>
      <c r="BX33" s="1" t="s">
        <v>128</v>
      </c>
      <c r="BY33" s="1" t="s">
        <v>129</v>
      </c>
      <c r="BZ33" s="87" t="s">
        <v>349</v>
      </c>
      <c r="CA33" s="87" t="s">
        <v>350</v>
      </c>
      <c r="CB33" s="1" t="s">
        <v>119</v>
      </c>
      <c r="CC33" s="1">
        <v>18.279</v>
      </c>
      <c r="CD33" s="1">
        <v>2.359</v>
      </c>
      <c r="CG33" s="1" t="s">
        <v>198</v>
      </c>
    </row>
    <row r="34" spans="1:85" hidden="1" x14ac:dyDescent="0.35">
      <c r="A34">
        <v>117033</v>
      </c>
      <c r="B34" t="s">
        <v>94</v>
      </c>
      <c r="C34" t="s">
        <v>551</v>
      </c>
      <c r="D34" t="s">
        <v>552</v>
      </c>
      <c r="E34" t="s">
        <v>391</v>
      </c>
      <c r="F34" t="s">
        <v>98</v>
      </c>
      <c r="G34" t="s">
        <v>99</v>
      </c>
      <c r="H34" t="s">
        <v>553</v>
      </c>
      <c r="J34">
        <v>20850</v>
      </c>
      <c r="K34" t="str">
        <f>IFERROR(VLOOKUP(J34,'CC directory'!A:B,2,),"")</f>
        <v>ACTIVE</v>
      </c>
      <c r="L34">
        <f>IFERROR(VLOOKUP(J34,'CC directory'!A:D,4,),"")</f>
        <v>200</v>
      </c>
      <c r="M34" t="str">
        <f>VLOOKUP(J34,'CC directory'!A:I,9,)</f>
        <v>Maintenance Shared Services</v>
      </c>
      <c r="N34" t="str">
        <f>IFERROR(VLOOKUP(J34,'CC directory'!A:C,3,),"")</f>
        <v>Operations</v>
      </c>
      <c r="O34">
        <f>IFERROR(VLOOKUP(J34,'CC directory'!A:F,6,),"")</f>
        <v>207</v>
      </c>
      <c r="P34" t="str">
        <f>IFERROR(VLOOKUP(J34,'CC directory'!A:E,5,),"")</f>
        <v>Production Operations</v>
      </c>
      <c r="Q34">
        <f>IFERROR(VLOOKUP(J34,'CC directory'!A:H,8,),"")</f>
        <v>705</v>
      </c>
      <c r="R34" t="str">
        <f>IFERROR(VLOOKUP(J34,'CC directory'!A:G,7,),"")</f>
        <v>Maintenance</v>
      </c>
      <c r="S34" t="s">
        <v>176</v>
      </c>
      <c r="T34" t="s">
        <v>177</v>
      </c>
      <c r="U34" t="s">
        <v>554</v>
      </c>
      <c r="V34" t="s">
        <v>339</v>
      </c>
      <c r="Y34" s="2">
        <v>45386</v>
      </c>
      <c r="Z34" t="s">
        <v>161</v>
      </c>
      <c r="AA34" t="s">
        <v>420</v>
      </c>
      <c r="AB34" t="s">
        <v>555</v>
      </c>
      <c r="AC34" t="s">
        <v>263</v>
      </c>
      <c r="AD34">
        <v>232000000</v>
      </c>
      <c r="AE34" t="s">
        <v>117</v>
      </c>
      <c r="AF34">
        <v>0</v>
      </c>
      <c r="AH34" t="s">
        <v>556</v>
      </c>
      <c r="AI34" s="2">
        <v>45425</v>
      </c>
      <c r="AJ34" t="s">
        <v>557</v>
      </c>
      <c r="AL34">
        <v>10</v>
      </c>
      <c r="AM34" s="2">
        <v>45386</v>
      </c>
      <c r="AR34" t="s">
        <v>558</v>
      </c>
      <c r="AS34" t="s">
        <v>495</v>
      </c>
      <c r="AT34" t="s">
        <v>545</v>
      </c>
      <c r="AU34" t="s">
        <v>559</v>
      </c>
      <c r="AW34" t="s">
        <v>547</v>
      </c>
      <c r="AZ34">
        <v>2412</v>
      </c>
      <c r="BA34" t="s">
        <v>560</v>
      </c>
      <c r="BB34" t="s">
        <v>561</v>
      </c>
      <c r="BC34" t="s">
        <v>562</v>
      </c>
      <c r="BD34" s="1" t="str">
        <f t="shared" si="0"/>
        <v>YES</v>
      </c>
      <c r="BE34" s="1">
        <v>1</v>
      </c>
      <c r="BF34" t="s">
        <v>563</v>
      </c>
      <c r="BG34" s="1">
        <v>0</v>
      </c>
      <c r="BH34" s="9"/>
      <c r="BI34" s="1">
        <v>0</v>
      </c>
      <c r="BJ34" s="28"/>
      <c r="BK34" t="s">
        <v>564</v>
      </c>
      <c r="BL34" t="s">
        <v>125</v>
      </c>
      <c r="BM34" t="str">
        <f>VLOOKUP(BL34,'directory all'!C:D,2,)</f>
        <v>Mileage, engine hours, GPS</v>
      </c>
      <c r="BN34" t="s">
        <v>381</v>
      </c>
      <c r="BO34" t="s">
        <v>195</v>
      </c>
      <c r="BQ34" s="1" t="s">
        <v>128</v>
      </c>
      <c r="BR34" s="1" t="s">
        <v>128</v>
      </c>
      <c r="BS34" s="1" t="s">
        <v>128</v>
      </c>
      <c r="BT34" s="1" t="s">
        <v>128</v>
      </c>
      <c r="BU34" s="1" t="s">
        <v>128</v>
      </c>
      <c r="BV34" s="1" t="s">
        <v>128</v>
      </c>
      <c r="BW34" s="1" t="s">
        <v>128</v>
      </c>
      <c r="BX34" s="1" t="s">
        <v>128</v>
      </c>
      <c r="BY34" s="1" t="s">
        <v>405</v>
      </c>
      <c r="BZ34" s="87" t="s">
        <v>349</v>
      </c>
      <c r="CA34" s="87" t="s">
        <v>350</v>
      </c>
      <c r="CB34" s="1" t="s">
        <v>119</v>
      </c>
      <c r="CC34" s="1">
        <v>18.279</v>
      </c>
      <c r="CD34" s="1">
        <v>2.359</v>
      </c>
      <c r="CG34" s="1" t="s">
        <v>198</v>
      </c>
    </row>
    <row r="35" spans="1:85" hidden="1" x14ac:dyDescent="0.35">
      <c r="A35">
        <v>117034</v>
      </c>
      <c r="B35" t="s">
        <v>94</v>
      </c>
      <c r="C35" t="s">
        <v>565</v>
      </c>
      <c r="D35" t="s">
        <v>566</v>
      </c>
      <c r="E35" t="s">
        <v>97</v>
      </c>
      <c r="F35" t="s">
        <v>98</v>
      </c>
      <c r="G35" t="s">
        <v>99</v>
      </c>
      <c r="H35" t="s">
        <v>567</v>
      </c>
      <c r="I35" t="s">
        <v>567</v>
      </c>
      <c r="J35">
        <v>13780</v>
      </c>
      <c r="K35" t="str">
        <f>IFERROR(VLOOKUP(J35,'CC directory'!A:B,2,),"")</f>
        <v>ACTIVE</v>
      </c>
      <c r="L35">
        <f>IFERROR(VLOOKUP(J35,'CC directory'!A:D,4,),"")</f>
        <v>200</v>
      </c>
      <c r="M35" t="str">
        <f>VLOOKUP(J35,'CC directory'!A:I,9,)</f>
        <v>Heavy Equipment Operations</v>
      </c>
      <c r="N35" t="str">
        <f>IFERROR(VLOOKUP(J35,'CC directory'!A:C,3,),"")</f>
        <v>Operations</v>
      </c>
      <c r="O35">
        <f>IFERROR(VLOOKUP(J35,'CC directory'!A:F,6,),"")</f>
        <v>209</v>
      </c>
      <c r="P35" t="str">
        <f>IFERROR(VLOOKUP(J35,'CC directory'!A:E,5,),"")</f>
        <v>Supply Chain Management</v>
      </c>
      <c r="Q35">
        <f>IFERROR(VLOOKUP(J35,'CC directory'!A:H,8,),"")</f>
        <v>322</v>
      </c>
      <c r="R35" t="str">
        <f>IFERROR(VLOOKUP(J35,'CC directory'!A:G,7,),"")</f>
        <v>Tengiz Ground Transportation</v>
      </c>
      <c r="S35" t="s">
        <v>136</v>
      </c>
      <c r="T35" t="s">
        <v>137</v>
      </c>
      <c r="U35" t="s">
        <v>568</v>
      </c>
      <c r="V35" t="s">
        <v>339</v>
      </c>
      <c r="Y35" s="2">
        <v>45531</v>
      </c>
      <c r="Z35" t="s">
        <v>105</v>
      </c>
      <c r="AA35" t="s">
        <v>474</v>
      </c>
      <c r="AB35" t="s">
        <v>569</v>
      </c>
      <c r="AC35" t="s">
        <v>263</v>
      </c>
      <c r="AD35">
        <v>38500000</v>
      </c>
      <c r="AE35" t="s">
        <v>117</v>
      </c>
      <c r="AH35" t="s">
        <v>570</v>
      </c>
      <c r="AI35" s="2">
        <v>45545</v>
      </c>
      <c r="AJ35" t="s">
        <v>571</v>
      </c>
      <c r="AK35" s="2">
        <v>45517</v>
      </c>
      <c r="AL35">
        <v>10</v>
      </c>
      <c r="AM35" s="2">
        <v>45529</v>
      </c>
      <c r="AO35" t="s">
        <v>572</v>
      </c>
      <c r="AP35" t="s">
        <v>572</v>
      </c>
      <c r="AR35" t="s">
        <v>573</v>
      </c>
      <c r="AS35" t="s">
        <v>573</v>
      </c>
      <c r="AT35" t="s">
        <v>574</v>
      </c>
      <c r="AU35" t="s">
        <v>575</v>
      </c>
      <c r="AV35" t="s">
        <v>547</v>
      </c>
      <c r="AY35" t="s">
        <v>119</v>
      </c>
      <c r="AZ35">
        <v>2420</v>
      </c>
      <c r="BA35" t="s">
        <v>576</v>
      </c>
      <c r="BC35" t="s">
        <v>577</v>
      </c>
      <c r="BD35" s="1" t="str">
        <f t="shared" si="0"/>
        <v>YES</v>
      </c>
      <c r="BE35" s="1">
        <v>1</v>
      </c>
      <c r="BF35" t="s">
        <v>578</v>
      </c>
      <c r="BG35" s="1">
        <v>1</v>
      </c>
      <c r="BH35" s="1" t="s">
        <v>579</v>
      </c>
      <c r="BI35" s="1">
        <v>0</v>
      </c>
      <c r="BK35" t="s">
        <v>154</v>
      </c>
      <c r="BL35" t="s">
        <v>125</v>
      </c>
      <c r="BM35" t="str">
        <f>VLOOKUP(BL35,'directory all'!C:D,2,)</f>
        <v>Mileage, engine hours, GPS</v>
      </c>
      <c r="BN35" t="s">
        <v>381</v>
      </c>
      <c r="BO35" t="s">
        <v>155</v>
      </c>
      <c r="BQ35" s="1">
        <v>10350</v>
      </c>
      <c r="BR35" s="1" t="s">
        <v>128</v>
      </c>
      <c r="BS35" s="1" t="s">
        <v>128</v>
      </c>
      <c r="BT35" s="1" t="s">
        <v>128</v>
      </c>
      <c r="BU35" s="1" t="s">
        <v>128</v>
      </c>
      <c r="BV35" s="1" t="s">
        <v>128</v>
      </c>
      <c r="BW35" s="1" t="s">
        <v>128</v>
      </c>
      <c r="BX35" s="1" t="s">
        <v>128</v>
      </c>
      <c r="BY35" s="1" t="s">
        <v>129</v>
      </c>
      <c r="BZ35" s="87">
        <v>4559</v>
      </c>
      <c r="CB35" s="1" t="s">
        <v>119</v>
      </c>
      <c r="CC35" s="1">
        <v>40</v>
      </c>
      <c r="CG35" s="1" t="s">
        <v>157</v>
      </c>
    </row>
    <row r="36" spans="1:85" hidden="1" x14ac:dyDescent="0.35">
      <c r="A36">
        <v>117035</v>
      </c>
      <c r="B36" t="s">
        <v>94</v>
      </c>
      <c r="C36" t="s">
        <v>580</v>
      </c>
      <c r="D36" t="s">
        <v>581</v>
      </c>
      <c r="E36" t="s">
        <v>97</v>
      </c>
      <c r="F36" t="s">
        <v>98</v>
      </c>
      <c r="G36" t="s">
        <v>99</v>
      </c>
      <c r="H36" t="s">
        <v>582</v>
      </c>
      <c r="I36" t="s">
        <v>582</v>
      </c>
      <c r="J36">
        <v>13780</v>
      </c>
      <c r="K36" t="str">
        <f>IFERROR(VLOOKUP(J36,'CC directory'!A:B,2,),"")</f>
        <v>ACTIVE</v>
      </c>
      <c r="L36">
        <f>IFERROR(VLOOKUP(J36,'CC directory'!A:D,4,),"")</f>
        <v>200</v>
      </c>
      <c r="M36" t="str">
        <f>VLOOKUP(J36,'CC directory'!A:I,9,)</f>
        <v>Heavy Equipment Operations</v>
      </c>
      <c r="N36" t="str">
        <f>IFERROR(VLOOKUP(J36,'CC directory'!A:C,3,),"")</f>
        <v>Operations</v>
      </c>
      <c r="O36">
        <f>IFERROR(VLOOKUP(J36,'CC directory'!A:F,6,),"")</f>
        <v>209</v>
      </c>
      <c r="P36" t="str">
        <f>IFERROR(VLOOKUP(J36,'CC directory'!A:E,5,),"")</f>
        <v>Supply Chain Management</v>
      </c>
      <c r="Q36">
        <f>IFERROR(VLOOKUP(J36,'CC directory'!A:H,8,),"")</f>
        <v>322</v>
      </c>
      <c r="R36" t="str">
        <f>IFERROR(VLOOKUP(J36,'CC directory'!A:G,7,),"")</f>
        <v>Tengiz Ground Transportation</v>
      </c>
      <c r="S36" t="s">
        <v>136</v>
      </c>
      <c r="T36" t="s">
        <v>137</v>
      </c>
      <c r="U36" t="s">
        <v>583</v>
      </c>
      <c r="V36" t="s">
        <v>339</v>
      </c>
      <c r="Z36" t="s">
        <v>161</v>
      </c>
      <c r="AA36" t="s">
        <v>420</v>
      </c>
      <c r="AB36" t="s">
        <v>584</v>
      </c>
      <c r="AC36" t="s">
        <v>263</v>
      </c>
      <c r="AD36">
        <v>90000000</v>
      </c>
      <c r="AE36" t="s">
        <v>169</v>
      </c>
      <c r="AH36" t="s">
        <v>585</v>
      </c>
      <c r="AI36" s="2">
        <v>45604</v>
      </c>
      <c r="AJ36" t="s">
        <v>586</v>
      </c>
      <c r="AK36" s="2">
        <v>45573</v>
      </c>
      <c r="AL36">
        <v>10</v>
      </c>
      <c r="AM36" s="2">
        <v>45578</v>
      </c>
      <c r="AO36" t="s">
        <v>587</v>
      </c>
      <c r="AP36" t="s">
        <v>587</v>
      </c>
      <c r="AR36" t="s">
        <v>588</v>
      </c>
      <c r="AS36" t="s">
        <v>588</v>
      </c>
      <c r="AT36" t="s">
        <v>574</v>
      </c>
      <c r="AU36" t="s">
        <v>589</v>
      </c>
      <c r="AV36" t="s">
        <v>547</v>
      </c>
      <c r="AW36" t="s">
        <v>547</v>
      </c>
      <c r="AY36" t="s">
        <v>119</v>
      </c>
      <c r="AZ36">
        <v>2422</v>
      </c>
      <c r="BC36" t="s">
        <v>590</v>
      </c>
      <c r="BD36" s="1" t="str">
        <f t="shared" si="0"/>
        <v>YES</v>
      </c>
      <c r="BE36" s="1">
        <v>1</v>
      </c>
      <c r="BF36" t="s">
        <v>591</v>
      </c>
      <c r="BG36" s="1">
        <v>1</v>
      </c>
      <c r="BH36" s="1" t="s">
        <v>592</v>
      </c>
      <c r="BI36" s="1">
        <v>0</v>
      </c>
      <c r="BK36" t="s">
        <v>154</v>
      </c>
      <c r="BL36" t="s">
        <v>125</v>
      </c>
      <c r="BM36" t="str">
        <f>VLOOKUP(BL36,'directory all'!C:D,2,)</f>
        <v>Mileage, engine hours, GPS</v>
      </c>
      <c r="BN36" t="s">
        <v>381</v>
      </c>
      <c r="BO36" t="s">
        <v>155</v>
      </c>
      <c r="BQ36" s="1">
        <v>17000</v>
      </c>
      <c r="BR36" s="1" t="s">
        <v>128</v>
      </c>
      <c r="BS36" s="1" t="s">
        <v>128</v>
      </c>
      <c r="BT36" s="1" t="s">
        <v>128</v>
      </c>
      <c r="BU36" s="1" t="s">
        <v>128</v>
      </c>
      <c r="BV36" s="1" t="s">
        <v>128</v>
      </c>
      <c r="BW36" s="1" t="s">
        <v>128</v>
      </c>
      <c r="BX36" s="1" t="s">
        <v>128</v>
      </c>
      <c r="BY36" s="1" t="s">
        <v>129</v>
      </c>
      <c r="BZ36" s="87" t="s">
        <v>331</v>
      </c>
      <c r="CB36" s="1" t="s">
        <v>119</v>
      </c>
      <c r="CC36" s="1">
        <v>40</v>
      </c>
      <c r="CD36" s="1">
        <v>1.5</v>
      </c>
      <c r="CG36" s="1" t="s">
        <v>157</v>
      </c>
    </row>
    <row r="37" spans="1:85" hidden="1" x14ac:dyDescent="0.35">
      <c r="A37">
        <v>123021</v>
      </c>
      <c r="B37" t="s">
        <v>94</v>
      </c>
      <c r="C37" t="s">
        <v>593</v>
      </c>
      <c r="D37" t="s">
        <v>594</v>
      </c>
      <c r="E37" t="s">
        <v>97</v>
      </c>
      <c r="F37" t="s">
        <v>98</v>
      </c>
      <c r="G37" t="s">
        <v>99</v>
      </c>
      <c r="H37" t="s">
        <v>595</v>
      </c>
      <c r="I37" t="s">
        <v>595</v>
      </c>
      <c r="J37">
        <v>13780</v>
      </c>
      <c r="K37" t="str">
        <f>IFERROR(VLOOKUP(J37,'CC directory'!A:B,2,),"")</f>
        <v>ACTIVE</v>
      </c>
      <c r="L37">
        <f>IFERROR(VLOOKUP(J37,'CC directory'!A:D,4,),"")</f>
        <v>200</v>
      </c>
      <c r="M37" t="str">
        <f>VLOOKUP(J37,'CC directory'!A:I,9,)</f>
        <v>Heavy Equipment Operations</v>
      </c>
      <c r="N37" t="str">
        <f>IFERROR(VLOOKUP(J37,'CC directory'!A:C,3,),"")</f>
        <v>Operations</v>
      </c>
      <c r="O37">
        <f>IFERROR(VLOOKUP(J37,'CC directory'!A:F,6,),"")</f>
        <v>209</v>
      </c>
      <c r="P37" t="str">
        <f>IFERROR(VLOOKUP(J37,'CC directory'!A:E,5,),"")</f>
        <v>Supply Chain Management</v>
      </c>
      <c r="Q37">
        <f>IFERROR(VLOOKUP(J37,'CC directory'!A:H,8,),"")</f>
        <v>322</v>
      </c>
      <c r="R37" t="str">
        <f>IFERROR(VLOOKUP(J37,'CC directory'!A:G,7,),"")</f>
        <v>Tengiz Ground Transportation</v>
      </c>
      <c r="S37" t="s">
        <v>136</v>
      </c>
      <c r="T37" t="s">
        <v>137</v>
      </c>
      <c r="U37" t="s">
        <v>596</v>
      </c>
      <c r="V37" t="s">
        <v>104</v>
      </c>
      <c r="Z37" t="s">
        <v>161</v>
      </c>
      <c r="AA37" t="s">
        <v>474</v>
      </c>
      <c r="AB37" t="s">
        <v>597</v>
      </c>
      <c r="AC37" t="s">
        <v>263</v>
      </c>
      <c r="AD37">
        <v>12366071</v>
      </c>
      <c r="AE37" t="s">
        <v>312</v>
      </c>
      <c r="AF37">
        <v>11</v>
      </c>
      <c r="AH37" t="s">
        <v>598</v>
      </c>
      <c r="AJ37" t="s">
        <v>599</v>
      </c>
      <c r="AK37" s="2">
        <v>41191</v>
      </c>
      <c r="AL37">
        <v>15</v>
      </c>
      <c r="AM37" s="2">
        <v>41206</v>
      </c>
      <c r="AO37" t="s">
        <v>600</v>
      </c>
      <c r="AP37" t="s">
        <v>600</v>
      </c>
      <c r="AR37" t="s">
        <v>425</v>
      </c>
      <c r="AS37" t="s">
        <v>425</v>
      </c>
      <c r="AT37" t="s">
        <v>601</v>
      </c>
      <c r="AU37" t="s">
        <v>602</v>
      </c>
      <c r="AV37" t="s">
        <v>169</v>
      </c>
      <c r="AW37" t="s">
        <v>254</v>
      </c>
      <c r="AZ37">
        <v>678</v>
      </c>
      <c r="BA37" t="s">
        <v>603</v>
      </c>
      <c r="BB37" t="s">
        <v>604</v>
      </c>
      <c r="BD37" s="1" t="str">
        <f t="shared" si="0"/>
        <v>YES</v>
      </c>
      <c r="BE37" s="1">
        <v>1</v>
      </c>
      <c r="BF37" t="s">
        <v>605</v>
      </c>
      <c r="BG37" s="1">
        <v>1</v>
      </c>
      <c r="BH37" s="1" t="s">
        <v>606</v>
      </c>
      <c r="BI37" s="1">
        <v>0</v>
      </c>
      <c r="BK37" t="s">
        <v>154</v>
      </c>
      <c r="BL37" t="s">
        <v>125</v>
      </c>
      <c r="BM37" t="str">
        <f>VLOOKUP(BL37,'directory all'!C:D,2,)</f>
        <v>Mileage, engine hours, GPS</v>
      </c>
      <c r="BN37" t="s">
        <v>469</v>
      </c>
      <c r="BO37" t="s">
        <v>155</v>
      </c>
      <c r="BQ37" s="1">
        <v>26000</v>
      </c>
      <c r="BR37" s="1" t="s">
        <v>128</v>
      </c>
      <c r="BS37" s="1" t="s">
        <v>128</v>
      </c>
      <c r="BT37" s="1" t="s">
        <v>128</v>
      </c>
      <c r="BU37" s="1" t="s">
        <v>128</v>
      </c>
      <c r="BV37" s="1" t="s">
        <v>128</v>
      </c>
      <c r="BW37" s="1" t="s">
        <v>128</v>
      </c>
      <c r="BX37" s="1" t="s">
        <v>128</v>
      </c>
      <c r="BY37" s="1" t="s">
        <v>129</v>
      </c>
      <c r="BZ37" s="87">
        <v>7667</v>
      </c>
      <c r="CB37" s="1" t="s">
        <v>119</v>
      </c>
      <c r="CC37" s="1">
        <v>40</v>
      </c>
      <c r="CG37" s="1" t="s">
        <v>157</v>
      </c>
    </row>
    <row r="38" spans="1:85" hidden="1" x14ac:dyDescent="0.35">
      <c r="A38">
        <v>123022</v>
      </c>
      <c r="B38" t="s">
        <v>94</v>
      </c>
      <c r="C38" t="s">
        <v>607</v>
      </c>
      <c r="D38" t="s">
        <v>594</v>
      </c>
      <c r="E38" t="s">
        <v>97</v>
      </c>
      <c r="F38" t="s">
        <v>98</v>
      </c>
      <c r="G38" t="s">
        <v>99</v>
      </c>
      <c r="H38" t="s">
        <v>608</v>
      </c>
      <c r="I38" t="s">
        <v>608</v>
      </c>
      <c r="J38">
        <v>13780</v>
      </c>
      <c r="K38" t="str">
        <f>IFERROR(VLOOKUP(J38,'CC directory'!A:B,2,),"")</f>
        <v>ACTIVE</v>
      </c>
      <c r="L38">
        <f>IFERROR(VLOOKUP(J38,'CC directory'!A:D,4,),"")</f>
        <v>200</v>
      </c>
      <c r="M38" t="str">
        <f>VLOOKUP(J38,'CC directory'!A:I,9,)</f>
        <v>Heavy Equipment Operations</v>
      </c>
      <c r="N38" t="str">
        <f>IFERROR(VLOOKUP(J38,'CC directory'!A:C,3,),"")</f>
        <v>Operations</v>
      </c>
      <c r="O38">
        <f>IFERROR(VLOOKUP(J38,'CC directory'!A:F,6,),"")</f>
        <v>209</v>
      </c>
      <c r="P38" t="str">
        <f>IFERROR(VLOOKUP(J38,'CC directory'!A:E,5,),"")</f>
        <v>Supply Chain Management</v>
      </c>
      <c r="Q38">
        <f>IFERROR(VLOOKUP(J38,'CC directory'!A:H,8,),"")</f>
        <v>322</v>
      </c>
      <c r="R38" t="str">
        <f>IFERROR(VLOOKUP(J38,'CC directory'!A:G,7,),"")</f>
        <v>Tengiz Ground Transportation</v>
      </c>
      <c r="S38" t="s">
        <v>136</v>
      </c>
      <c r="T38" t="s">
        <v>137</v>
      </c>
      <c r="U38" t="s">
        <v>609</v>
      </c>
      <c r="V38" t="s">
        <v>104</v>
      </c>
      <c r="Z38" t="s">
        <v>161</v>
      </c>
      <c r="AA38" t="s">
        <v>474</v>
      </c>
      <c r="AB38" t="s">
        <v>597</v>
      </c>
      <c r="AC38" t="s">
        <v>263</v>
      </c>
      <c r="AD38">
        <v>12366071</v>
      </c>
      <c r="AE38" t="s">
        <v>312</v>
      </c>
      <c r="AF38">
        <v>11</v>
      </c>
      <c r="AH38" t="s">
        <v>610</v>
      </c>
      <c r="AJ38" t="s">
        <v>611</v>
      </c>
      <c r="AK38" s="2">
        <v>41191</v>
      </c>
      <c r="AL38">
        <v>15</v>
      </c>
      <c r="AM38" s="2">
        <v>41206</v>
      </c>
      <c r="AO38" t="s">
        <v>612</v>
      </c>
      <c r="AP38" t="s">
        <v>612</v>
      </c>
      <c r="AR38" t="s">
        <v>425</v>
      </c>
      <c r="AS38" t="s">
        <v>425</v>
      </c>
      <c r="AT38" t="s">
        <v>601</v>
      </c>
      <c r="AU38" t="s">
        <v>602</v>
      </c>
      <c r="AV38" t="s">
        <v>169</v>
      </c>
      <c r="AW38" t="s">
        <v>254</v>
      </c>
      <c r="AZ38">
        <v>679</v>
      </c>
      <c r="BA38" t="s">
        <v>603</v>
      </c>
      <c r="BB38" t="s">
        <v>604</v>
      </c>
      <c r="BD38" s="1" t="str">
        <f t="shared" si="0"/>
        <v>YES</v>
      </c>
      <c r="BE38" s="1">
        <v>1</v>
      </c>
      <c r="BF38" t="s">
        <v>613</v>
      </c>
      <c r="BG38" s="1">
        <v>1</v>
      </c>
      <c r="BH38" s="1" t="s">
        <v>614</v>
      </c>
      <c r="BI38" s="1">
        <v>0</v>
      </c>
      <c r="BK38" t="s">
        <v>154</v>
      </c>
      <c r="BL38" t="s">
        <v>125</v>
      </c>
      <c r="BM38" t="str">
        <f>VLOOKUP(BL38,'directory all'!C:D,2,)</f>
        <v>Mileage, engine hours, GPS</v>
      </c>
      <c r="BN38" t="s">
        <v>469</v>
      </c>
      <c r="BO38" t="s">
        <v>155</v>
      </c>
      <c r="BQ38" s="1">
        <v>26000</v>
      </c>
      <c r="BR38" s="1" t="s">
        <v>128</v>
      </c>
      <c r="BS38" s="1" t="s">
        <v>128</v>
      </c>
      <c r="BT38" s="1" t="s">
        <v>128</v>
      </c>
      <c r="BU38" s="1" t="s">
        <v>128</v>
      </c>
      <c r="BV38" s="1" t="s">
        <v>128</v>
      </c>
      <c r="BW38" s="1" t="s">
        <v>128</v>
      </c>
      <c r="BX38" s="1" t="s">
        <v>128</v>
      </c>
      <c r="BY38" s="1" t="s">
        <v>129</v>
      </c>
      <c r="BZ38" s="87">
        <v>7240</v>
      </c>
      <c r="CB38" s="1" t="s">
        <v>119</v>
      </c>
      <c r="CC38" s="1">
        <v>40</v>
      </c>
      <c r="CG38" s="1" t="s">
        <v>157</v>
      </c>
    </row>
    <row r="39" spans="1:85" hidden="1" x14ac:dyDescent="0.35">
      <c r="A39">
        <v>123023</v>
      </c>
      <c r="B39" t="s">
        <v>94</v>
      </c>
      <c r="C39" t="s">
        <v>615</v>
      </c>
      <c r="D39" t="s">
        <v>616</v>
      </c>
      <c r="E39" t="s">
        <v>97</v>
      </c>
      <c r="F39" t="s">
        <v>98</v>
      </c>
      <c r="G39" t="s">
        <v>99</v>
      </c>
      <c r="H39" t="s">
        <v>617</v>
      </c>
      <c r="I39" t="s">
        <v>617</v>
      </c>
      <c r="J39">
        <v>20850</v>
      </c>
      <c r="K39" t="str">
        <f>IFERROR(VLOOKUP(J39,'CC directory'!A:B,2,),"")</f>
        <v>ACTIVE</v>
      </c>
      <c r="L39">
        <f>IFERROR(VLOOKUP(J39,'CC directory'!A:D,4,),"")</f>
        <v>200</v>
      </c>
      <c r="M39" t="str">
        <f>VLOOKUP(J39,'CC directory'!A:I,9,)</f>
        <v>Maintenance Shared Services</v>
      </c>
      <c r="N39" t="str">
        <f>IFERROR(VLOOKUP(J39,'CC directory'!A:C,3,),"")</f>
        <v>Operations</v>
      </c>
      <c r="O39">
        <f>IFERROR(VLOOKUP(J39,'CC directory'!A:F,6,),"")</f>
        <v>207</v>
      </c>
      <c r="P39" t="str">
        <f>IFERROR(VLOOKUP(J39,'CC directory'!A:E,5,),"")</f>
        <v>Production Operations</v>
      </c>
      <c r="Q39">
        <f>IFERROR(VLOOKUP(J39,'CC directory'!A:H,8,),"")</f>
        <v>705</v>
      </c>
      <c r="R39" t="str">
        <f>IFERROR(VLOOKUP(J39,'CC directory'!A:G,7,),"")</f>
        <v>Maintenance</v>
      </c>
      <c r="S39" t="s">
        <v>176</v>
      </c>
      <c r="T39" t="s">
        <v>137</v>
      </c>
      <c r="U39" t="s">
        <v>618</v>
      </c>
      <c r="V39" t="s">
        <v>339</v>
      </c>
      <c r="Y39" s="2">
        <v>45410</v>
      </c>
      <c r="Z39" t="s">
        <v>161</v>
      </c>
      <c r="AA39" t="s">
        <v>474</v>
      </c>
      <c r="AB39" t="s">
        <v>619</v>
      </c>
      <c r="AE39" t="s">
        <v>169</v>
      </c>
      <c r="AI39" s="2">
        <v>45429</v>
      </c>
      <c r="AJ39" t="s">
        <v>620</v>
      </c>
      <c r="AK39" s="2">
        <v>45400</v>
      </c>
      <c r="AL39">
        <v>10</v>
      </c>
      <c r="AM39" s="2">
        <v>45410</v>
      </c>
      <c r="AR39" t="s">
        <v>588</v>
      </c>
      <c r="AS39" t="s">
        <v>588</v>
      </c>
      <c r="AT39" t="s">
        <v>574</v>
      </c>
      <c r="AU39" t="s">
        <v>621</v>
      </c>
      <c r="AV39" t="s">
        <v>547</v>
      </c>
      <c r="AZ39">
        <v>2413</v>
      </c>
      <c r="BA39" t="s">
        <v>622</v>
      </c>
      <c r="BB39" t="s">
        <v>623</v>
      </c>
      <c r="BC39" t="s">
        <v>624</v>
      </c>
      <c r="BD39" s="1" t="str">
        <f t="shared" si="0"/>
        <v>YES</v>
      </c>
      <c r="BE39" s="1">
        <v>1</v>
      </c>
      <c r="BF39" t="s">
        <v>625</v>
      </c>
      <c r="BG39" s="1">
        <v>1</v>
      </c>
      <c r="BH39" s="1" t="s">
        <v>626</v>
      </c>
      <c r="BI39" s="1">
        <v>0</v>
      </c>
      <c r="BK39" t="s">
        <v>274</v>
      </c>
      <c r="BL39" t="s">
        <v>125</v>
      </c>
      <c r="BM39" t="str">
        <f>VLOOKUP(BL39,'directory all'!C:D,2,)</f>
        <v>Mileage, engine hours, GPS</v>
      </c>
      <c r="BN39" t="s">
        <v>469</v>
      </c>
      <c r="BO39" t="s">
        <v>195</v>
      </c>
      <c r="BQ39" s="1">
        <v>25000</v>
      </c>
      <c r="BR39" s="1" t="s">
        <v>128</v>
      </c>
      <c r="BS39" s="1" t="s">
        <v>128</v>
      </c>
      <c r="BT39" s="1" t="s">
        <v>128</v>
      </c>
      <c r="BU39" s="1" t="s">
        <v>128</v>
      </c>
      <c r="BV39" s="1" t="s">
        <v>128</v>
      </c>
      <c r="BW39" s="1" t="s">
        <v>128</v>
      </c>
      <c r="BX39" s="1" t="s">
        <v>128</v>
      </c>
      <c r="BY39" s="1" t="s">
        <v>129</v>
      </c>
      <c r="BZ39" s="87" t="s">
        <v>349</v>
      </c>
      <c r="CA39" s="87" t="s">
        <v>350</v>
      </c>
      <c r="CB39" s="1" t="s">
        <v>119</v>
      </c>
      <c r="CC39" s="1">
        <v>42.293999999999997</v>
      </c>
      <c r="CD39" s="1">
        <v>2.359</v>
      </c>
      <c r="CG39" s="1" t="s">
        <v>198</v>
      </c>
    </row>
    <row r="40" spans="1:85" hidden="1" x14ac:dyDescent="0.35">
      <c r="A40">
        <v>126029</v>
      </c>
      <c r="B40" t="s">
        <v>94</v>
      </c>
      <c r="C40" t="s">
        <v>627</v>
      </c>
      <c r="D40" t="s">
        <v>628</v>
      </c>
      <c r="E40" t="s">
        <v>97</v>
      </c>
      <c r="F40" t="s">
        <v>98</v>
      </c>
      <c r="G40" t="s">
        <v>99</v>
      </c>
      <c r="H40" t="s">
        <v>629</v>
      </c>
      <c r="J40">
        <v>13780</v>
      </c>
      <c r="K40" t="str">
        <f>IFERROR(VLOOKUP(J40,'CC directory'!A:B,2,),"")</f>
        <v>ACTIVE</v>
      </c>
      <c r="L40">
        <f>IFERROR(VLOOKUP(J40,'CC directory'!A:D,4,),"")</f>
        <v>200</v>
      </c>
      <c r="M40" t="str">
        <f>VLOOKUP(J40,'CC directory'!A:I,9,)</f>
        <v>Heavy Equipment Operations</v>
      </c>
      <c r="N40" t="str">
        <f>IFERROR(VLOOKUP(J40,'CC directory'!A:C,3,),"")</f>
        <v>Operations</v>
      </c>
      <c r="O40">
        <f>IFERROR(VLOOKUP(J40,'CC directory'!A:F,6,),"")</f>
        <v>209</v>
      </c>
      <c r="P40" t="str">
        <f>IFERROR(VLOOKUP(J40,'CC directory'!A:E,5,),"")</f>
        <v>Supply Chain Management</v>
      </c>
      <c r="Q40">
        <f>IFERROR(VLOOKUP(J40,'CC directory'!A:H,8,),"")</f>
        <v>322</v>
      </c>
      <c r="R40" t="str">
        <f>IFERROR(VLOOKUP(J40,'CC directory'!A:G,7,),"")</f>
        <v>Tengiz Ground Transportation</v>
      </c>
      <c r="S40" t="s">
        <v>136</v>
      </c>
      <c r="T40" t="s">
        <v>137</v>
      </c>
      <c r="U40" t="s">
        <v>630</v>
      </c>
      <c r="V40" t="s">
        <v>104</v>
      </c>
      <c r="Z40" t="s">
        <v>161</v>
      </c>
      <c r="AA40" t="s">
        <v>631</v>
      </c>
      <c r="AB40" t="s">
        <v>632</v>
      </c>
      <c r="AC40" t="s">
        <v>263</v>
      </c>
      <c r="AD40">
        <v>46696481.759999998</v>
      </c>
      <c r="AE40" t="s">
        <v>460</v>
      </c>
      <c r="AF40">
        <v>6</v>
      </c>
      <c r="AH40" t="s">
        <v>633</v>
      </c>
      <c r="AI40" s="2">
        <v>42798</v>
      </c>
      <c r="AJ40" t="s">
        <v>634</v>
      </c>
      <c r="AL40">
        <v>15</v>
      </c>
      <c r="AM40" s="2">
        <v>42744</v>
      </c>
      <c r="AO40" t="s">
        <v>635</v>
      </c>
      <c r="AP40" t="s">
        <v>635</v>
      </c>
      <c r="AR40" t="s">
        <v>480</v>
      </c>
      <c r="AS40" t="s">
        <v>480</v>
      </c>
      <c r="AT40" t="s">
        <v>636</v>
      </c>
      <c r="AU40" t="s">
        <v>637</v>
      </c>
      <c r="AV40" t="s">
        <v>170</v>
      </c>
      <c r="AW40" t="s">
        <v>290</v>
      </c>
      <c r="AY40" t="s">
        <v>119</v>
      </c>
      <c r="AZ40">
        <v>681</v>
      </c>
      <c r="BD40" s="1" t="str">
        <f t="shared" si="0"/>
        <v>YES</v>
      </c>
      <c r="BE40" s="1">
        <v>1</v>
      </c>
      <c r="BF40" t="s">
        <v>638</v>
      </c>
      <c r="BG40" s="1">
        <v>1</v>
      </c>
      <c r="BH40" s="1" t="s">
        <v>639</v>
      </c>
      <c r="BI40" s="1">
        <v>0</v>
      </c>
      <c r="BK40" t="s">
        <v>154</v>
      </c>
      <c r="BL40" t="s">
        <v>125</v>
      </c>
      <c r="BM40" t="str">
        <f>VLOOKUP(BL40,'directory all'!C:D,2,)</f>
        <v>Mileage, engine hours, GPS</v>
      </c>
      <c r="BN40" t="s">
        <v>640</v>
      </c>
      <c r="BO40" t="s">
        <v>155</v>
      </c>
      <c r="BQ40" s="1">
        <v>14000</v>
      </c>
      <c r="BR40" s="1" t="s">
        <v>128</v>
      </c>
      <c r="BS40" s="1" t="s">
        <v>128</v>
      </c>
      <c r="BT40" s="1" t="s">
        <v>128</v>
      </c>
      <c r="BU40" s="1" t="s">
        <v>128</v>
      </c>
      <c r="BV40" s="1" t="s">
        <v>128</v>
      </c>
      <c r="BW40" s="1" t="s">
        <v>128</v>
      </c>
      <c r="BX40" s="1" t="s">
        <v>128</v>
      </c>
      <c r="BY40" s="1" t="s">
        <v>129</v>
      </c>
      <c r="BZ40" s="87">
        <v>7240</v>
      </c>
      <c r="CB40" s="1" t="s">
        <v>119</v>
      </c>
      <c r="CC40" s="1">
        <v>40</v>
      </c>
      <c r="CG40" s="1" t="s">
        <v>157</v>
      </c>
    </row>
    <row r="41" spans="1:85" hidden="1" x14ac:dyDescent="0.35">
      <c r="A41">
        <v>126030</v>
      </c>
      <c r="B41" t="s">
        <v>94</v>
      </c>
      <c r="C41" t="s">
        <v>641</v>
      </c>
      <c r="D41" t="s">
        <v>642</v>
      </c>
      <c r="E41" t="s">
        <v>97</v>
      </c>
      <c r="F41" t="s">
        <v>98</v>
      </c>
      <c r="G41" t="s">
        <v>99</v>
      </c>
      <c r="H41" t="s">
        <v>643</v>
      </c>
      <c r="I41" t="s">
        <v>643</v>
      </c>
      <c r="J41">
        <v>13780</v>
      </c>
      <c r="K41" t="str">
        <f>IFERROR(VLOOKUP(J41,'CC directory'!A:B,2,),"")</f>
        <v>ACTIVE</v>
      </c>
      <c r="L41">
        <f>IFERROR(VLOOKUP(J41,'CC directory'!A:D,4,),"")</f>
        <v>200</v>
      </c>
      <c r="M41" t="str">
        <f>VLOOKUP(J41,'CC directory'!A:I,9,)</f>
        <v>Heavy Equipment Operations</v>
      </c>
      <c r="N41" t="str">
        <f>IFERROR(VLOOKUP(J41,'CC directory'!A:C,3,),"")</f>
        <v>Operations</v>
      </c>
      <c r="O41">
        <f>IFERROR(VLOOKUP(J41,'CC directory'!A:F,6,),"")</f>
        <v>209</v>
      </c>
      <c r="P41" t="str">
        <f>IFERROR(VLOOKUP(J41,'CC directory'!A:E,5,),"")</f>
        <v>Supply Chain Management</v>
      </c>
      <c r="Q41">
        <f>IFERROR(VLOOKUP(J41,'CC directory'!A:H,8,),"")</f>
        <v>322</v>
      </c>
      <c r="R41" t="str">
        <f>IFERROR(VLOOKUP(J41,'CC directory'!A:G,7,),"")</f>
        <v>Tengiz Ground Transportation</v>
      </c>
      <c r="S41" t="s">
        <v>136</v>
      </c>
      <c r="T41" t="s">
        <v>137</v>
      </c>
      <c r="U41" t="s">
        <v>644</v>
      </c>
      <c r="V41" t="s">
        <v>104</v>
      </c>
      <c r="Z41" t="s">
        <v>105</v>
      </c>
      <c r="AA41" t="s">
        <v>474</v>
      </c>
      <c r="AB41" t="s">
        <v>645</v>
      </c>
      <c r="AC41" t="s">
        <v>263</v>
      </c>
      <c r="AD41">
        <v>72899999.200000003</v>
      </c>
      <c r="AE41" t="s">
        <v>646</v>
      </c>
      <c r="AF41">
        <v>4</v>
      </c>
      <c r="AH41" t="s">
        <v>647</v>
      </c>
      <c r="AI41" s="2">
        <v>43447</v>
      </c>
      <c r="AJ41" t="s">
        <v>648</v>
      </c>
      <c r="AK41" s="2">
        <v>43434</v>
      </c>
      <c r="AL41">
        <v>15</v>
      </c>
      <c r="AM41" s="2">
        <v>43448</v>
      </c>
      <c r="AO41" t="s">
        <v>649</v>
      </c>
      <c r="AP41" t="s">
        <v>649</v>
      </c>
      <c r="AR41" t="s">
        <v>650</v>
      </c>
      <c r="AS41" t="s">
        <v>650</v>
      </c>
      <c r="AT41" t="s">
        <v>651</v>
      </c>
      <c r="AU41" t="s">
        <v>652</v>
      </c>
      <c r="AV41" t="s">
        <v>318</v>
      </c>
      <c r="AW41" t="s">
        <v>227</v>
      </c>
      <c r="AY41" t="s">
        <v>119</v>
      </c>
      <c r="AZ41">
        <v>682</v>
      </c>
      <c r="BD41" s="1" t="str">
        <f t="shared" si="0"/>
        <v>YES</v>
      </c>
      <c r="BE41" s="1">
        <v>1</v>
      </c>
      <c r="BF41" t="s">
        <v>653</v>
      </c>
      <c r="BG41" s="1">
        <v>1</v>
      </c>
      <c r="BH41" s="1" t="s">
        <v>654</v>
      </c>
      <c r="BI41" s="1">
        <v>0</v>
      </c>
      <c r="BK41" t="s">
        <v>154</v>
      </c>
      <c r="BL41" t="s">
        <v>125</v>
      </c>
      <c r="BM41" t="str">
        <f>VLOOKUP(BL41,'directory all'!C:D,2,)</f>
        <v>Mileage, engine hours, GPS</v>
      </c>
      <c r="BN41" t="s">
        <v>640</v>
      </c>
      <c r="BO41" t="s">
        <v>155</v>
      </c>
      <c r="BQ41" s="1">
        <v>5200</v>
      </c>
      <c r="BR41" s="1" t="s">
        <v>128</v>
      </c>
      <c r="BS41" s="1" t="s">
        <v>128</v>
      </c>
      <c r="BT41" s="1" t="s">
        <v>128</v>
      </c>
      <c r="BU41" s="1" t="s">
        <v>128</v>
      </c>
      <c r="BV41" s="1" t="s">
        <v>128</v>
      </c>
      <c r="BW41" s="1" t="s">
        <v>128</v>
      </c>
      <c r="BX41" s="1" t="s">
        <v>128</v>
      </c>
      <c r="BY41" s="1" t="s">
        <v>129</v>
      </c>
      <c r="BZ41" s="87">
        <v>4559</v>
      </c>
      <c r="CB41" s="1" t="s">
        <v>119</v>
      </c>
      <c r="CC41" s="1">
        <v>40</v>
      </c>
      <c r="CD41" s="1">
        <v>1.5</v>
      </c>
      <c r="CG41" s="1" t="s">
        <v>157</v>
      </c>
    </row>
    <row r="42" spans="1:85" hidden="1" x14ac:dyDescent="0.35">
      <c r="A42">
        <v>126031</v>
      </c>
      <c r="B42" t="s">
        <v>94</v>
      </c>
      <c r="C42" t="s">
        <v>655</v>
      </c>
      <c r="D42" t="s">
        <v>656</v>
      </c>
      <c r="E42" t="s">
        <v>391</v>
      </c>
      <c r="F42" t="s">
        <v>98</v>
      </c>
      <c r="G42" t="s">
        <v>99</v>
      </c>
      <c r="H42" t="s">
        <v>657</v>
      </c>
      <c r="I42" t="s">
        <v>658</v>
      </c>
      <c r="J42">
        <v>20850</v>
      </c>
      <c r="K42" t="str">
        <f>IFERROR(VLOOKUP(J42,'CC directory'!A:B,2,),"")</f>
        <v>ACTIVE</v>
      </c>
      <c r="L42">
        <f>IFERROR(VLOOKUP(J42,'CC directory'!A:D,4,),"")</f>
        <v>200</v>
      </c>
      <c r="M42" t="str">
        <f>VLOOKUP(J42,'CC directory'!A:I,9,)</f>
        <v>Maintenance Shared Services</v>
      </c>
      <c r="N42" t="str">
        <f>IFERROR(VLOOKUP(J42,'CC directory'!A:C,3,),"")</f>
        <v>Operations</v>
      </c>
      <c r="O42">
        <f>IFERROR(VLOOKUP(J42,'CC directory'!A:F,6,),"")</f>
        <v>207</v>
      </c>
      <c r="P42" t="str">
        <f>IFERROR(VLOOKUP(J42,'CC directory'!A:E,5,),"")</f>
        <v>Production Operations</v>
      </c>
      <c r="Q42">
        <f>IFERROR(VLOOKUP(J42,'CC directory'!A:H,8,),"")</f>
        <v>705</v>
      </c>
      <c r="R42" t="str">
        <f>IFERROR(VLOOKUP(J42,'CC directory'!A:G,7,),"")</f>
        <v>Maintenance</v>
      </c>
      <c r="S42" t="s">
        <v>176</v>
      </c>
      <c r="T42" t="s">
        <v>177</v>
      </c>
      <c r="U42" t="s">
        <v>659</v>
      </c>
      <c r="V42" t="s">
        <v>104</v>
      </c>
      <c r="Z42" t="s">
        <v>161</v>
      </c>
      <c r="AA42" t="s">
        <v>660</v>
      </c>
      <c r="AB42" t="s">
        <v>661</v>
      </c>
      <c r="AC42" t="s">
        <v>263</v>
      </c>
      <c r="AD42">
        <v>36080000</v>
      </c>
      <c r="AE42" t="s">
        <v>117</v>
      </c>
      <c r="AF42">
        <v>0</v>
      </c>
      <c r="AH42" t="s">
        <v>662</v>
      </c>
      <c r="AI42" s="2">
        <v>45086</v>
      </c>
      <c r="AJ42" t="s">
        <v>663</v>
      </c>
      <c r="AK42" s="2">
        <v>45052</v>
      </c>
      <c r="AL42">
        <v>10</v>
      </c>
      <c r="AM42" s="2">
        <v>45052</v>
      </c>
      <c r="AO42" t="s">
        <v>512</v>
      </c>
      <c r="AP42" t="s">
        <v>512</v>
      </c>
      <c r="AR42" t="s">
        <v>664</v>
      </c>
      <c r="AS42" t="s">
        <v>664</v>
      </c>
      <c r="AT42" t="s">
        <v>665</v>
      </c>
      <c r="AU42" t="s">
        <v>666</v>
      </c>
      <c r="AV42" t="s">
        <v>227</v>
      </c>
      <c r="AW42" t="s">
        <v>227</v>
      </c>
      <c r="AZ42">
        <v>683</v>
      </c>
      <c r="BC42" t="s">
        <v>667</v>
      </c>
      <c r="BD42" s="1" t="str">
        <f t="shared" si="0"/>
        <v>YES</v>
      </c>
      <c r="BE42" s="1">
        <v>1</v>
      </c>
      <c r="BF42" t="s">
        <v>668</v>
      </c>
      <c r="BG42" s="1">
        <v>1</v>
      </c>
      <c r="BH42" s="1" t="s">
        <v>669</v>
      </c>
      <c r="BI42" s="1">
        <v>0</v>
      </c>
      <c r="BK42" t="s">
        <v>670</v>
      </c>
      <c r="BL42" t="s">
        <v>125</v>
      </c>
      <c r="BM42" t="str">
        <f>VLOOKUP(BL42,'directory all'!C:D,2,)</f>
        <v>Mileage, engine hours, GPS</v>
      </c>
      <c r="BN42" t="s">
        <v>501</v>
      </c>
      <c r="BO42" t="s">
        <v>195</v>
      </c>
      <c r="BQ42" s="1">
        <v>6000</v>
      </c>
      <c r="BR42" s="1" t="s">
        <v>128</v>
      </c>
      <c r="BS42" s="1" t="s">
        <v>128</v>
      </c>
      <c r="BT42" s="1" t="s">
        <v>128</v>
      </c>
      <c r="BU42" s="1" t="s">
        <v>128</v>
      </c>
      <c r="BV42" s="1" t="s">
        <v>128</v>
      </c>
      <c r="BW42" s="1" t="s">
        <v>128</v>
      </c>
      <c r="BX42" s="1" t="s">
        <v>128</v>
      </c>
      <c r="BY42" s="1" t="s">
        <v>405</v>
      </c>
      <c r="BZ42" s="87" t="s">
        <v>671</v>
      </c>
      <c r="CA42" s="87" t="s">
        <v>672</v>
      </c>
      <c r="CB42" s="1" t="s">
        <v>119</v>
      </c>
      <c r="CC42" s="1">
        <v>42.293999999999997</v>
      </c>
      <c r="CD42" s="1">
        <v>2.359</v>
      </c>
      <c r="CG42" s="1" t="s">
        <v>198</v>
      </c>
    </row>
    <row r="43" spans="1:85" hidden="1" x14ac:dyDescent="0.35">
      <c r="A43">
        <v>126032</v>
      </c>
      <c r="B43" t="s">
        <v>94</v>
      </c>
      <c r="C43" t="s">
        <v>673</v>
      </c>
      <c r="D43" t="s">
        <v>642</v>
      </c>
      <c r="E43" t="s">
        <v>97</v>
      </c>
      <c r="F43" t="s">
        <v>98</v>
      </c>
      <c r="G43" t="s">
        <v>99</v>
      </c>
      <c r="H43" t="s">
        <v>674</v>
      </c>
      <c r="I43" t="s">
        <v>674</v>
      </c>
      <c r="J43">
        <v>13780</v>
      </c>
      <c r="K43" t="str">
        <f>IFERROR(VLOOKUP(J43,'CC directory'!A:B,2,),"")</f>
        <v>ACTIVE</v>
      </c>
      <c r="L43">
        <f>IFERROR(VLOOKUP(J43,'CC directory'!A:D,4,),"")</f>
        <v>200</v>
      </c>
      <c r="M43" t="str">
        <f>VLOOKUP(J43,'CC directory'!A:I,9,)</f>
        <v>Heavy Equipment Operations</v>
      </c>
      <c r="N43" t="str">
        <f>IFERROR(VLOOKUP(J43,'CC directory'!A:C,3,),"")</f>
        <v>Operations</v>
      </c>
      <c r="O43">
        <f>IFERROR(VLOOKUP(J43,'CC directory'!A:F,6,),"")</f>
        <v>209</v>
      </c>
      <c r="P43" t="str">
        <f>IFERROR(VLOOKUP(J43,'CC directory'!A:E,5,),"")</f>
        <v>Supply Chain Management</v>
      </c>
      <c r="Q43">
        <f>IFERROR(VLOOKUP(J43,'CC directory'!A:H,8,),"")</f>
        <v>322</v>
      </c>
      <c r="R43" t="str">
        <f>IFERROR(VLOOKUP(J43,'CC directory'!A:G,7,),"")</f>
        <v>Tengiz Ground Transportation</v>
      </c>
      <c r="S43" t="s">
        <v>136</v>
      </c>
      <c r="T43" t="s">
        <v>137</v>
      </c>
      <c r="U43" t="s">
        <v>675</v>
      </c>
      <c r="V43" t="s">
        <v>339</v>
      </c>
      <c r="Y43" s="2">
        <v>45172</v>
      </c>
      <c r="Z43" t="s">
        <v>105</v>
      </c>
      <c r="AA43" t="s">
        <v>676</v>
      </c>
      <c r="AB43" t="s">
        <v>677</v>
      </c>
      <c r="AC43" t="s">
        <v>263</v>
      </c>
      <c r="AD43">
        <v>133750000</v>
      </c>
      <c r="AE43" t="s">
        <v>117</v>
      </c>
      <c r="AI43" s="2">
        <v>45180</v>
      </c>
      <c r="AJ43" t="s">
        <v>678</v>
      </c>
      <c r="AK43" s="2">
        <v>45169</v>
      </c>
      <c r="AL43">
        <v>10</v>
      </c>
      <c r="AM43" s="2">
        <v>45172</v>
      </c>
      <c r="AO43" t="s">
        <v>679</v>
      </c>
      <c r="AT43" t="s">
        <v>680</v>
      </c>
      <c r="AU43" t="s">
        <v>681</v>
      </c>
      <c r="AV43" t="s">
        <v>227</v>
      </c>
      <c r="AZ43">
        <v>1467</v>
      </c>
      <c r="BC43" t="s">
        <v>682</v>
      </c>
      <c r="BD43" s="1" t="str">
        <f t="shared" si="0"/>
        <v>YES</v>
      </c>
      <c r="BE43" s="1">
        <v>1</v>
      </c>
      <c r="BF43" t="s">
        <v>683</v>
      </c>
      <c r="BG43" s="1">
        <v>1</v>
      </c>
      <c r="BH43" s="1" t="s">
        <v>684</v>
      </c>
      <c r="BI43" s="1">
        <v>0</v>
      </c>
      <c r="BK43" t="s">
        <v>154</v>
      </c>
      <c r="BL43" t="s">
        <v>125</v>
      </c>
      <c r="BM43" t="str">
        <f>VLOOKUP(BL43,'directory all'!C:D,2,)</f>
        <v>Mileage, engine hours, GPS</v>
      </c>
      <c r="BN43" t="s">
        <v>640</v>
      </c>
      <c r="BO43" t="s">
        <v>155</v>
      </c>
      <c r="BQ43" s="1">
        <v>5200</v>
      </c>
      <c r="BR43" s="1" t="s">
        <v>128</v>
      </c>
      <c r="BS43" s="1" t="s">
        <v>128</v>
      </c>
      <c r="BT43" s="1" t="s">
        <v>128</v>
      </c>
      <c r="BU43" s="1" t="s">
        <v>128</v>
      </c>
      <c r="BV43" s="1" t="s">
        <v>128</v>
      </c>
      <c r="BW43" s="1" t="s">
        <v>128</v>
      </c>
      <c r="BX43" s="1" t="s">
        <v>128</v>
      </c>
      <c r="BY43" s="1" t="s">
        <v>129</v>
      </c>
      <c r="BZ43" s="87" t="s">
        <v>685</v>
      </c>
      <c r="CB43" s="1" t="s">
        <v>119</v>
      </c>
      <c r="CC43" s="1">
        <v>40</v>
      </c>
      <c r="CD43" s="1">
        <v>1.5</v>
      </c>
      <c r="CG43" s="1" t="s">
        <v>157</v>
      </c>
    </row>
    <row r="44" spans="1:85" hidden="1" x14ac:dyDescent="0.35">
      <c r="A44">
        <v>126033</v>
      </c>
      <c r="B44" t="s">
        <v>94</v>
      </c>
      <c r="C44" t="s">
        <v>686</v>
      </c>
      <c r="D44" t="s">
        <v>687</v>
      </c>
      <c r="E44" t="s">
        <v>97</v>
      </c>
      <c r="F44" t="s">
        <v>98</v>
      </c>
      <c r="G44" t="s">
        <v>99</v>
      </c>
      <c r="H44" t="s">
        <v>688</v>
      </c>
      <c r="I44" t="s">
        <v>688</v>
      </c>
      <c r="J44">
        <v>20850</v>
      </c>
      <c r="K44" t="str">
        <f>IFERROR(VLOOKUP(J44,'CC directory'!A:B,2,),"")</f>
        <v>ACTIVE</v>
      </c>
      <c r="L44">
        <f>IFERROR(VLOOKUP(J44,'CC directory'!A:D,4,),"")</f>
        <v>200</v>
      </c>
      <c r="M44" t="str">
        <f>VLOOKUP(J44,'CC directory'!A:I,9,)</f>
        <v>Maintenance Shared Services</v>
      </c>
      <c r="N44" t="str">
        <f>IFERROR(VLOOKUP(J44,'CC directory'!A:C,3,),"")</f>
        <v>Operations</v>
      </c>
      <c r="O44">
        <f>IFERROR(VLOOKUP(J44,'CC directory'!A:F,6,),"")</f>
        <v>207</v>
      </c>
      <c r="P44" t="str">
        <f>IFERROR(VLOOKUP(J44,'CC directory'!A:E,5,),"")</f>
        <v>Production Operations</v>
      </c>
      <c r="Q44">
        <f>IFERROR(VLOOKUP(J44,'CC directory'!A:H,8,),"")</f>
        <v>705</v>
      </c>
      <c r="R44" t="str">
        <f>IFERROR(VLOOKUP(J44,'CC directory'!A:G,7,),"")</f>
        <v>Maintenance</v>
      </c>
      <c r="S44" t="s">
        <v>176</v>
      </c>
      <c r="T44" t="s">
        <v>177</v>
      </c>
      <c r="U44" t="s">
        <v>689</v>
      </c>
      <c r="V44" t="s">
        <v>339</v>
      </c>
      <c r="Y44" s="2">
        <v>45145</v>
      </c>
      <c r="Z44" t="s">
        <v>161</v>
      </c>
      <c r="AA44" t="s">
        <v>340</v>
      </c>
      <c r="AB44" t="s">
        <v>690</v>
      </c>
      <c r="AC44" t="s">
        <v>263</v>
      </c>
      <c r="AD44">
        <v>36080000</v>
      </c>
      <c r="AE44" t="s">
        <v>117</v>
      </c>
      <c r="AI44" s="2">
        <v>45212</v>
      </c>
      <c r="AJ44" t="s">
        <v>691</v>
      </c>
      <c r="AK44" s="2">
        <v>45145</v>
      </c>
      <c r="AL44">
        <v>10</v>
      </c>
      <c r="AM44" s="2">
        <v>45209</v>
      </c>
      <c r="AT44" t="s">
        <v>692</v>
      </c>
      <c r="AU44" t="s">
        <v>693</v>
      </c>
      <c r="AV44" t="s">
        <v>227</v>
      </c>
      <c r="AZ44">
        <v>1458</v>
      </c>
      <c r="BC44" t="s">
        <v>694</v>
      </c>
      <c r="BD44" s="1" t="str">
        <f t="shared" si="0"/>
        <v>YES</v>
      </c>
      <c r="BE44" s="1">
        <v>1</v>
      </c>
      <c r="BF44" t="s">
        <v>695</v>
      </c>
      <c r="BG44" s="1">
        <v>1</v>
      </c>
      <c r="BH44" s="1" t="s">
        <v>696</v>
      </c>
      <c r="BI44" s="1">
        <v>0</v>
      </c>
      <c r="BK44" t="s">
        <v>274</v>
      </c>
      <c r="BL44" t="s">
        <v>125</v>
      </c>
      <c r="BM44" t="str">
        <f>VLOOKUP(BL44,'directory all'!C:D,2,)</f>
        <v>Mileage, engine hours, GPS</v>
      </c>
      <c r="BN44" t="s">
        <v>640</v>
      </c>
      <c r="BO44" t="s">
        <v>195</v>
      </c>
      <c r="BQ44" s="1">
        <v>13930</v>
      </c>
      <c r="BR44" s="1" t="s">
        <v>128</v>
      </c>
      <c r="BS44" s="1" t="s">
        <v>128</v>
      </c>
      <c r="BT44" s="1" t="s">
        <v>128</v>
      </c>
      <c r="BU44" s="1" t="s">
        <v>128</v>
      </c>
      <c r="BV44" s="1" t="s">
        <v>128</v>
      </c>
      <c r="BW44" s="1" t="s">
        <v>128</v>
      </c>
      <c r="BX44" s="1" t="s">
        <v>128</v>
      </c>
      <c r="BY44" s="1" t="s">
        <v>129</v>
      </c>
      <c r="BZ44" s="87" t="s">
        <v>349</v>
      </c>
      <c r="CA44" s="87" t="s">
        <v>350</v>
      </c>
      <c r="CB44" s="1" t="s">
        <v>119</v>
      </c>
      <c r="CC44" s="1">
        <v>42.293999999999997</v>
      </c>
      <c r="CD44" s="1">
        <v>2.359</v>
      </c>
      <c r="CG44" s="1" t="s">
        <v>198</v>
      </c>
    </row>
    <row r="45" spans="1:85" hidden="1" x14ac:dyDescent="0.35">
      <c r="A45">
        <v>126034</v>
      </c>
      <c r="B45" t="s">
        <v>94</v>
      </c>
      <c r="C45" t="s">
        <v>697</v>
      </c>
      <c r="D45" t="s">
        <v>687</v>
      </c>
      <c r="E45" t="s">
        <v>97</v>
      </c>
      <c r="F45" t="s">
        <v>98</v>
      </c>
      <c r="G45" t="s">
        <v>99</v>
      </c>
      <c r="H45" t="s">
        <v>698</v>
      </c>
      <c r="I45" t="s">
        <v>698</v>
      </c>
      <c r="J45">
        <v>20850</v>
      </c>
      <c r="K45" t="str">
        <f>IFERROR(VLOOKUP(J45,'CC directory'!A:B,2,),"")</f>
        <v>ACTIVE</v>
      </c>
      <c r="L45">
        <f>IFERROR(VLOOKUP(J45,'CC directory'!A:D,4,),"")</f>
        <v>200</v>
      </c>
      <c r="M45" t="str">
        <f>VLOOKUP(J45,'CC directory'!A:I,9,)</f>
        <v>Maintenance Shared Services</v>
      </c>
      <c r="N45" t="str">
        <f>IFERROR(VLOOKUP(J45,'CC directory'!A:C,3,),"")</f>
        <v>Operations</v>
      </c>
      <c r="O45">
        <f>IFERROR(VLOOKUP(J45,'CC directory'!A:F,6,),"")</f>
        <v>207</v>
      </c>
      <c r="P45" t="str">
        <f>IFERROR(VLOOKUP(J45,'CC directory'!A:E,5,),"")</f>
        <v>Production Operations</v>
      </c>
      <c r="Q45">
        <f>IFERROR(VLOOKUP(J45,'CC directory'!A:H,8,),"")</f>
        <v>705</v>
      </c>
      <c r="R45" t="str">
        <f>IFERROR(VLOOKUP(J45,'CC directory'!A:G,7,),"")</f>
        <v>Maintenance</v>
      </c>
      <c r="S45" t="s">
        <v>176</v>
      </c>
      <c r="T45" t="s">
        <v>699</v>
      </c>
      <c r="U45" t="s">
        <v>700</v>
      </c>
      <c r="V45" t="s">
        <v>339</v>
      </c>
      <c r="Y45" s="2">
        <v>45209</v>
      </c>
      <c r="Z45" t="s">
        <v>161</v>
      </c>
      <c r="AA45" t="s">
        <v>340</v>
      </c>
      <c r="AB45" t="s">
        <v>690</v>
      </c>
      <c r="AC45" t="s">
        <v>263</v>
      </c>
      <c r="AD45">
        <v>36080000</v>
      </c>
      <c r="AE45" t="s">
        <v>117</v>
      </c>
      <c r="AI45" s="2">
        <v>45212</v>
      </c>
      <c r="AJ45" t="s">
        <v>701</v>
      </c>
      <c r="AK45" s="2">
        <v>45145</v>
      </c>
      <c r="AL45">
        <v>10</v>
      </c>
      <c r="AM45" s="2">
        <v>45209</v>
      </c>
      <c r="AT45" t="s">
        <v>692</v>
      </c>
      <c r="AU45" t="s">
        <v>693</v>
      </c>
      <c r="AV45" t="s">
        <v>227</v>
      </c>
      <c r="AZ45">
        <v>1459</v>
      </c>
      <c r="BC45" t="s">
        <v>702</v>
      </c>
      <c r="BD45" s="1" t="str">
        <f t="shared" si="0"/>
        <v>YES</v>
      </c>
      <c r="BE45" s="1">
        <v>1</v>
      </c>
      <c r="BF45" t="s">
        <v>703</v>
      </c>
      <c r="BG45" s="1">
        <v>1</v>
      </c>
      <c r="BH45" s="1" t="s">
        <v>704</v>
      </c>
      <c r="BI45" s="1">
        <v>0</v>
      </c>
      <c r="BK45" t="s">
        <v>705</v>
      </c>
      <c r="BL45" t="s">
        <v>125</v>
      </c>
      <c r="BM45" t="str">
        <f>VLOOKUP(BL45,'directory all'!C:D,2,)</f>
        <v>Mileage, engine hours, GPS</v>
      </c>
      <c r="BN45" t="s">
        <v>640</v>
      </c>
      <c r="BO45" t="s">
        <v>195</v>
      </c>
      <c r="BQ45" s="1">
        <v>13930</v>
      </c>
      <c r="BR45" s="1" t="s">
        <v>128</v>
      </c>
      <c r="BS45" s="1" t="s">
        <v>128</v>
      </c>
      <c r="BT45" s="1" t="s">
        <v>128</v>
      </c>
      <c r="BU45" s="1" t="s">
        <v>128</v>
      </c>
      <c r="BV45" s="1" t="s">
        <v>128</v>
      </c>
      <c r="BW45" s="1" t="s">
        <v>128</v>
      </c>
      <c r="BX45" s="1" t="s">
        <v>128</v>
      </c>
      <c r="BY45" s="1" t="s">
        <v>129</v>
      </c>
      <c r="BZ45" s="87" t="s">
        <v>349</v>
      </c>
      <c r="CA45" s="87" t="s">
        <v>350</v>
      </c>
      <c r="CB45" s="1" t="s">
        <v>119</v>
      </c>
      <c r="CC45" s="1">
        <v>42.293999999999997</v>
      </c>
      <c r="CD45" s="1">
        <v>2.359</v>
      </c>
      <c r="CG45" s="1" t="s">
        <v>198</v>
      </c>
    </row>
    <row r="46" spans="1:85" hidden="1" x14ac:dyDescent="0.35">
      <c r="A46">
        <v>126035</v>
      </c>
      <c r="B46" t="s">
        <v>94</v>
      </c>
      <c r="C46" t="s">
        <v>706</v>
      </c>
      <c r="D46" t="s">
        <v>656</v>
      </c>
      <c r="E46" t="s">
        <v>391</v>
      </c>
      <c r="F46" t="s">
        <v>98</v>
      </c>
      <c r="G46" t="s">
        <v>99</v>
      </c>
      <c r="H46" t="s">
        <v>707</v>
      </c>
      <c r="I46" t="s">
        <v>708</v>
      </c>
      <c r="J46">
        <v>20850</v>
      </c>
      <c r="K46" t="str">
        <f>IFERROR(VLOOKUP(J46,'CC directory'!A:B,2,),"")</f>
        <v>ACTIVE</v>
      </c>
      <c r="L46">
        <f>IFERROR(VLOOKUP(J46,'CC directory'!A:D,4,),"")</f>
        <v>200</v>
      </c>
      <c r="M46" t="str">
        <f>VLOOKUP(J46,'CC directory'!A:I,9,)</f>
        <v>Maintenance Shared Services</v>
      </c>
      <c r="N46" t="str">
        <f>IFERROR(VLOOKUP(J46,'CC directory'!A:C,3,),"")</f>
        <v>Operations</v>
      </c>
      <c r="O46">
        <f>IFERROR(VLOOKUP(J46,'CC directory'!A:F,6,),"")</f>
        <v>207</v>
      </c>
      <c r="P46" t="str">
        <f>IFERROR(VLOOKUP(J46,'CC directory'!A:E,5,),"")</f>
        <v>Production Operations</v>
      </c>
      <c r="Q46">
        <f>IFERROR(VLOOKUP(J46,'CC directory'!A:H,8,),"")</f>
        <v>705</v>
      </c>
      <c r="R46" t="str">
        <f>IFERROR(VLOOKUP(J46,'CC directory'!A:G,7,),"")</f>
        <v>Maintenance</v>
      </c>
      <c r="S46" t="s">
        <v>176</v>
      </c>
      <c r="T46" t="s">
        <v>177</v>
      </c>
      <c r="U46" t="s">
        <v>709</v>
      </c>
      <c r="V46" t="s">
        <v>339</v>
      </c>
      <c r="Y46" s="2">
        <v>45236</v>
      </c>
      <c r="Z46" t="s">
        <v>161</v>
      </c>
      <c r="AA46" t="s">
        <v>660</v>
      </c>
      <c r="AB46" t="s">
        <v>710</v>
      </c>
      <c r="AC46" t="s">
        <v>263</v>
      </c>
      <c r="AD46">
        <v>36080000</v>
      </c>
      <c r="AE46" t="s">
        <v>117</v>
      </c>
      <c r="AI46" s="2">
        <v>45268</v>
      </c>
      <c r="AJ46" t="s">
        <v>711</v>
      </c>
      <c r="AK46" s="2">
        <v>45222</v>
      </c>
      <c r="AL46">
        <v>10</v>
      </c>
      <c r="AM46" s="2">
        <v>45236</v>
      </c>
      <c r="AR46" t="s">
        <v>664</v>
      </c>
      <c r="AS46" t="s">
        <v>664</v>
      </c>
      <c r="AT46" t="s">
        <v>665</v>
      </c>
      <c r="AU46" t="s">
        <v>666</v>
      </c>
      <c r="AV46" t="s">
        <v>227</v>
      </c>
      <c r="AZ46">
        <v>2391</v>
      </c>
      <c r="BA46" t="s">
        <v>712</v>
      </c>
      <c r="BB46" t="s">
        <v>713</v>
      </c>
      <c r="BC46" t="s">
        <v>714</v>
      </c>
      <c r="BD46" s="1" t="str">
        <f t="shared" si="0"/>
        <v>YES</v>
      </c>
      <c r="BE46" s="1">
        <v>1</v>
      </c>
      <c r="BF46" t="s">
        <v>715</v>
      </c>
      <c r="BG46" s="1">
        <v>1</v>
      </c>
      <c r="BH46" s="1" t="s">
        <v>716</v>
      </c>
      <c r="BI46" s="1">
        <v>0</v>
      </c>
      <c r="BK46" t="s">
        <v>274</v>
      </c>
      <c r="BL46" t="s">
        <v>125</v>
      </c>
      <c r="BM46" t="str">
        <f>VLOOKUP(BL46,'directory all'!C:D,2,)</f>
        <v>Mileage, engine hours, GPS</v>
      </c>
      <c r="BN46" t="s">
        <v>501</v>
      </c>
      <c r="BO46" t="s">
        <v>195</v>
      </c>
      <c r="BQ46" s="1">
        <v>5000</v>
      </c>
      <c r="BR46" s="1" t="s">
        <v>128</v>
      </c>
      <c r="BS46" s="1" t="s">
        <v>128</v>
      </c>
      <c r="BT46" s="1" t="s">
        <v>128</v>
      </c>
      <c r="BU46" s="1" t="s">
        <v>128</v>
      </c>
      <c r="BV46" s="1" t="s">
        <v>128</v>
      </c>
      <c r="BW46" s="1" t="s">
        <v>128</v>
      </c>
      <c r="BX46" s="1" t="s">
        <v>128</v>
      </c>
      <c r="BY46" s="1" t="s">
        <v>405</v>
      </c>
      <c r="BZ46" s="87" t="s">
        <v>671</v>
      </c>
      <c r="CA46" s="87" t="s">
        <v>672</v>
      </c>
      <c r="CB46" s="1" t="s">
        <v>119</v>
      </c>
      <c r="CC46" s="1">
        <v>42.293999999999997</v>
      </c>
      <c r="CD46" s="1">
        <v>2.359</v>
      </c>
      <c r="CG46" s="1" t="s">
        <v>198</v>
      </c>
    </row>
    <row r="47" spans="1:85" hidden="1" x14ac:dyDescent="0.35">
      <c r="A47">
        <v>126036</v>
      </c>
      <c r="B47" t="s">
        <v>94</v>
      </c>
      <c r="C47" t="s">
        <v>717</v>
      </c>
      <c r="D47" t="s">
        <v>718</v>
      </c>
      <c r="E47" t="s">
        <v>97</v>
      </c>
      <c r="F47" t="s">
        <v>98</v>
      </c>
      <c r="G47" t="s">
        <v>99</v>
      </c>
      <c r="H47" t="s">
        <v>719</v>
      </c>
      <c r="I47" t="s">
        <v>719</v>
      </c>
      <c r="J47">
        <v>13780</v>
      </c>
      <c r="K47" t="str">
        <f>IFERROR(VLOOKUP(J47,'CC directory'!A:B,2,),"")</f>
        <v>ACTIVE</v>
      </c>
      <c r="L47">
        <f>IFERROR(VLOOKUP(J47,'CC directory'!A:D,4,),"")</f>
        <v>200</v>
      </c>
      <c r="M47" t="str">
        <f>VLOOKUP(J47,'CC directory'!A:I,9,)</f>
        <v>Heavy Equipment Operations</v>
      </c>
      <c r="N47" t="str">
        <f>IFERROR(VLOOKUP(J47,'CC directory'!A:C,3,),"")</f>
        <v>Operations</v>
      </c>
      <c r="O47">
        <f>IFERROR(VLOOKUP(J47,'CC directory'!A:F,6,),"")</f>
        <v>209</v>
      </c>
      <c r="P47" t="str">
        <f>IFERROR(VLOOKUP(J47,'CC directory'!A:E,5,),"")</f>
        <v>Supply Chain Management</v>
      </c>
      <c r="Q47">
        <f>IFERROR(VLOOKUP(J47,'CC directory'!A:H,8,),"")</f>
        <v>322</v>
      </c>
      <c r="R47" t="str">
        <f>IFERROR(VLOOKUP(J47,'CC directory'!A:G,7,),"")</f>
        <v>Tengiz Ground Transportation</v>
      </c>
      <c r="S47" t="s">
        <v>136</v>
      </c>
      <c r="T47" t="s">
        <v>137</v>
      </c>
      <c r="U47" t="s">
        <v>720</v>
      </c>
      <c r="V47" t="s">
        <v>339</v>
      </c>
      <c r="Y47" s="2">
        <v>45600</v>
      </c>
      <c r="Z47" t="s">
        <v>161</v>
      </c>
      <c r="AA47" t="s">
        <v>474</v>
      </c>
      <c r="AB47" t="s">
        <v>721</v>
      </c>
      <c r="AC47" t="s">
        <v>263</v>
      </c>
      <c r="AD47">
        <v>34561000</v>
      </c>
      <c r="AE47" t="s">
        <v>169</v>
      </c>
      <c r="AH47" t="s">
        <v>722</v>
      </c>
      <c r="AI47" s="2">
        <v>45608</v>
      </c>
      <c r="AJ47" t="s">
        <v>723</v>
      </c>
      <c r="AK47" s="2">
        <v>45588</v>
      </c>
      <c r="AL47">
        <v>10</v>
      </c>
      <c r="AM47" s="2">
        <v>45593</v>
      </c>
      <c r="AO47" t="s">
        <v>724</v>
      </c>
      <c r="AP47" t="s">
        <v>724</v>
      </c>
      <c r="AR47" t="s">
        <v>588</v>
      </c>
      <c r="AS47" t="s">
        <v>588</v>
      </c>
      <c r="AT47" t="s">
        <v>574</v>
      </c>
      <c r="AU47" t="s">
        <v>725</v>
      </c>
      <c r="AV47" t="s">
        <v>547</v>
      </c>
      <c r="AZ47">
        <v>2423</v>
      </c>
      <c r="BA47" t="s">
        <v>726</v>
      </c>
      <c r="BC47" t="s">
        <v>727</v>
      </c>
      <c r="BD47" s="1" t="str">
        <f t="shared" si="0"/>
        <v>YES</v>
      </c>
      <c r="BE47" s="1">
        <v>1</v>
      </c>
      <c r="BF47" t="s">
        <v>728</v>
      </c>
      <c r="BG47" s="1">
        <v>1</v>
      </c>
      <c r="BH47" s="1" t="s">
        <v>729</v>
      </c>
      <c r="BI47" s="1">
        <v>0</v>
      </c>
      <c r="BK47" t="s">
        <v>154</v>
      </c>
      <c r="BL47" t="s">
        <v>125</v>
      </c>
      <c r="BM47" t="str">
        <f>VLOOKUP(BL47,'directory all'!C:D,2,)</f>
        <v>Mileage, engine hours, GPS</v>
      </c>
      <c r="BN47" t="s">
        <v>640</v>
      </c>
      <c r="BO47" t="s">
        <v>155</v>
      </c>
      <c r="BQ47" s="1">
        <v>11000</v>
      </c>
      <c r="BR47" s="1" t="s">
        <v>128</v>
      </c>
      <c r="BS47" s="1" t="s">
        <v>128</v>
      </c>
      <c r="BT47" s="1" t="s">
        <v>128</v>
      </c>
      <c r="BU47" s="1" t="s">
        <v>128</v>
      </c>
      <c r="BV47" s="1" t="s">
        <v>128</v>
      </c>
      <c r="BW47" s="1" t="s">
        <v>128</v>
      </c>
      <c r="BX47" s="1" t="s">
        <v>128</v>
      </c>
      <c r="BY47" s="1" t="s">
        <v>129</v>
      </c>
      <c r="BZ47" s="87">
        <v>5604</v>
      </c>
      <c r="CB47" s="1" t="s">
        <v>119</v>
      </c>
      <c r="CC47" s="1">
        <v>40</v>
      </c>
      <c r="CG47" s="1" t="s">
        <v>157</v>
      </c>
    </row>
    <row r="48" spans="1:85" hidden="1" x14ac:dyDescent="0.35">
      <c r="A48">
        <v>128022</v>
      </c>
      <c r="B48" t="s">
        <v>94</v>
      </c>
      <c r="C48" t="s">
        <v>730</v>
      </c>
      <c r="D48" t="s">
        <v>731</v>
      </c>
      <c r="E48" t="s">
        <v>97</v>
      </c>
      <c r="F48" t="s">
        <v>98</v>
      </c>
      <c r="G48" t="s">
        <v>99</v>
      </c>
      <c r="H48" t="s">
        <v>732</v>
      </c>
      <c r="I48" t="s">
        <v>732</v>
      </c>
      <c r="J48">
        <v>20850</v>
      </c>
      <c r="K48" t="str">
        <f>IFERROR(VLOOKUP(J48,'CC directory'!A:B,2,),"")</f>
        <v>ACTIVE</v>
      </c>
      <c r="L48">
        <f>IFERROR(VLOOKUP(J48,'CC directory'!A:D,4,),"")</f>
        <v>200</v>
      </c>
      <c r="M48" t="str">
        <f>VLOOKUP(J48,'CC directory'!A:I,9,)</f>
        <v>Maintenance Shared Services</v>
      </c>
      <c r="N48" t="str">
        <f>IFERROR(VLOOKUP(J48,'CC directory'!A:C,3,),"")</f>
        <v>Operations</v>
      </c>
      <c r="O48">
        <f>IFERROR(VLOOKUP(J48,'CC directory'!A:F,6,),"")</f>
        <v>207</v>
      </c>
      <c r="P48" t="str">
        <f>IFERROR(VLOOKUP(J48,'CC directory'!A:E,5,),"")</f>
        <v>Production Operations</v>
      </c>
      <c r="Q48">
        <f>IFERROR(VLOOKUP(J48,'CC directory'!A:H,8,),"")</f>
        <v>705</v>
      </c>
      <c r="R48" t="str">
        <f>IFERROR(VLOOKUP(J48,'CC directory'!A:G,7,),"")</f>
        <v>Maintenance</v>
      </c>
      <c r="S48" t="s">
        <v>176</v>
      </c>
      <c r="T48" t="s">
        <v>733</v>
      </c>
      <c r="U48" t="s">
        <v>734</v>
      </c>
      <c r="V48" t="s">
        <v>104</v>
      </c>
      <c r="Z48" t="s">
        <v>161</v>
      </c>
      <c r="AA48" t="s">
        <v>340</v>
      </c>
      <c r="AB48" t="s">
        <v>735</v>
      </c>
      <c r="AC48" t="s">
        <v>108</v>
      </c>
      <c r="AD48">
        <v>116500</v>
      </c>
      <c r="AE48" t="s">
        <v>445</v>
      </c>
      <c r="AF48">
        <v>8</v>
      </c>
      <c r="AH48" t="s">
        <v>736</v>
      </c>
      <c r="AI48" s="2">
        <v>43363</v>
      </c>
      <c r="AJ48" t="s">
        <v>737</v>
      </c>
      <c r="AK48" s="2">
        <v>42154</v>
      </c>
      <c r="AL48">
        <v>15</v>
      </c>
      <c r="AM48" s="2">
        <v>42216</v>
      </c>
      <c r="AO48" t="s">
        <v>738</v>
      </c>
      <c r="AP48" t="s">
        <v>738</v>
      </c>
      <c r="AR48" t="s">
        <v>739</v>
      </c>
      <c r="AS48" t="s">
        <v>739</v>
      </c>
      <c r="AT48" t="s">
        <v>740</v>
      </c>
      <c r="AU48" t="s">
        <v>741</v>
      </c>
      <c r="AV48" t="s">
        <v>254</v>
      </c>
      <c r="AW48" t="s">
        <v>190</v>
      </c>
      <c r="AY48" t="s">
        <v>119</v>
      </c>
      <c r="AZ48">
        <v>684</v>
      </c>
      <c r="BC48" t="s">
        <v>742</v>
      </c>
      <c r="BD48" s="1" t="str">
        <f t="shared" si="0"/>
        <v>YES</v>
      </c>
      <c r="BE48" s="1">
        <v>1</v>
      </c>
      <c r="BF48" t="s">
        <v>743</v>
      </c>
      <c r="BG48" s="1">
        <v>1</v>
      </c>
      <c r="BH48" s="1" t="s">
        <v>744</v>
      </c>
      <c r="BI48" s="1">
        <v>0</v>
      </c>
      <c r="BK48" t="s">
        <v>193</v>
      </c>
      <c r="BL48" t="s">
        <v>125</v>
      </c>
      <c r="BM48" t="str">
        <f>VLOOKUP(BL48,'directory all'!C:D,2,)</f>
        <v>Mileage, engine hours, GPS</v>
      </c>
      <c r="BN48" t="s">
        <v>745</v>
      </c>
      <c r="BO48" t="s">
        <v>195</v>
      </c>
      <c r="BQ48" s="1">
        <v>15000</v>
      </c>
      <c r="BR48" s="1">
        <v>51.5</v>
      </c>
      <c r="BS48" s="1" t="s">
        <v>128</v>
      </c>
      <c r="BT48" s="1" t="s">
        <v>128</v>
      </c>
      <c r="BU48" s="1" t="s">
        <v>128</v>
      </c>
      <c r="BV48" s="1" t="s">
        <v>128</v>
      </c>
      <c r="BW48" s="1" t="s">
        <v>128</v>
      </c>
      <c r="BX48" s="1" t="s">
        <v>128</v>
      </c>
      <c r="BY48" s="1" t="s">
        <v>129</v>
      </c>
      <c r="BZ48" s="87" t="s">
        <v>746</v>
      </c>
      <c r="CA48" s="87" t="s">
        <v>747</v>
      </c>
      <c r="CB48" s="1" t="s">
        <v>119</v>
      </c>
      <c r="CC48" s="1">
        <v>42.293999999999997</v>
      </c>
      <c r="CD48" s="1">
        <v>2.359</v>
      </c>
      <c r="CE48" s="1" t="s">
        <v>748</v>
      </c>
      <c r="CG48" s="1" t="s">
        <v>198</v>
      </c>
    </row>
    <row r="49" spans="1:85" hidden="1" x14ac:dyDescent="0.35">
      <c r="A49">
        <v>128023</v>
      </c>
      <c r="B49" t="s">
        <v>94</v>
      </c>
      <c r="C49" t="s">
        <v>749</v>
      </c>
      <c r="D49" t="s">
        <v>731</v>
      </c>
      <c r="E49" t="s">
        <v>97</v>
      </c>
      <c r="F49" t="s">
        <v>98</v>
      </c>
      <c r="G49" t="s">
        <v>99</v>
      </c>
      <c r="H49" t="s">
        <v>750</v>
      </c>
      <c r="I49" t="s">
        <v>750</v>
      </c>
      <c r="J49">
        <v>13551</v>
      </c>
      <c r="K49" t="str">
        <f>IFERROR(VLOOKUP(J49,'CC directory'!A:B,2,),"")</f>
        <v>ACTIVE</v>
      </c>
      <c r="L49">
        <f>IFERROR(VLOOKUP(J49,'CC directory'!A:D,4,),"")</f>
        <v>200</v>
      </c>
      <c r="M49" t="str">
        <f>VLOOKUP(J49,'CC directory'!A:I,9,)</f>
        <v>Catering (only)</v>
      </c>
      <c r="N49" t="str">
        <f>IFERROR(VLOOKUP(J49,'CC directory'!A:C,3,),"")</f>
        <v>Operations</v>
      </c>
      <c r="O49">
        <f>IFERROR(VLOOKUP(J49,'CC directory'!A:F,6,),"")</f>
        <v>209</v>
      </c>
      <c r="P49" t="str">
        <f>IFERROR(VLOOKUP(J49,'CC directory'!A:E,5,),"")</f>
        <v>Supply Chain Management</v>
      </c>
      <c r="Q49">
        <f>IFERROR(VLOOKUP(J49,'CC directory'!A:H,8,),"")</f>
        <v>300</v>
      </c>
      <c r="R49" t="str">
        <f>IFERROR(VLOOKUP(J49,'CC directory'!A:G,7,),"")</f>
        <v>Services Management</v>
      </c>
      <c r="S49" t="s">
        <v>751</v>
      </c>
      <c r="T49" t="s">
        <v>752</v>
      </c>
      <c r="U49" t="s">
        <v>753</v>
      </c>
      <c r="V49" t="s">
        <v>104</v>
      </c>
      <c r="Z49" t="s">
        <v>161</v>
      </c>
      <c r="AA49" t="s">
        <v>340</v>
      </c>
      <c r="AB49" t="s">
        <v>735</v>
      </c>
      <c r="AC49" t="s">
        <v>108</v>
      </c>
      <c r="AD49">
        <v>116500</v>
      </c>
      <c r="AE49" t="s">
        <v>445</v>
      </c>
      <c r="AF49">
        <v>8</v>
      </c>
      <c r="AH49" t="s">
        <v>754</v>
      </c>
      <c r="AI49" s="2">
        <v>43363</v>
      </c>
      <c r="AJ49" t="s">
        <v>755</v>
      </c>
      <c r="AK49" s="2">
        <v>42154</v>
      </c>
      <c r="AL49">
        <v>15</v>
      </c>
      <c r="AM49" s="2">
        <v>42217</v>
      </c>
      <c r="AO49" t="s">
        <v>756</v>
      </c>
      <c r="AP49" t="s">
        <v>756</v>
      </c>
      <c r="AR49" t="s">
        <v>757</v>
      </c>
      <c r="AS49" t="s">
        <v>757</v>
      </c>
      <c r="AT49" t="s">
        <v>740</v>
      </c>
      <c r="AU49" t="s">
        <v>741</v>
      </c>
      <c r="AV49" t="s">
        <v>254</v>
      </c>
      <c r="AW49" t="s">
        <v>190</v>
      </c>
      <c r="AY49" t="s">
        <v>119</v>
      </c>
      <c r="AZ49">
        <v>685</v>
      </c>
      <c r="BD49" s="1" t="str">
        <f t="shared" si="0"/>
        <v>YES</v>
      </c>
      <c r="BE49" s="1">
        <v>1</v>
      </c>
      <c r="BF49" t="s">
        <v>758</v>
      </c>
      <c r="BG49" s="1">
        <v>1</v>
      </c>
      <c r="BH49" s="1" t="s">
        <v>759</v>
      </c>
      <c r="BI49" s="1">
        <v>0</v>
      </c>
      <c r="BK49" t="s">
        <v>760</v>
      </c>
      <c r="BL49" t="s">
        <v>125</v>
      </c>
      <c r="BM49" t="str">
        <f>VLOOKUP(BL49,'directory all'!C:D,2,)</f>
        <v>Mileage, engine hours, GPS</v>
      </c>
      <c r="BN49" t="s">
        <v>745</v>
      </c>
      <c r="BO49" t="s">
        <v>127</v>
      </c>
      <c r="BP49" t="s">
        <v>761</v>
      </c>
      <c r="BQ49" s="1">
        <v>4810</v>
      </c>
      <c r="BR49" s="1">
        <v>14999</v>
      </c>
      <c r="BS49" s="1" t="s">
        <v>128</v>
      </c>
      <c r="BT49" s="1" t="s">
        <v>128</v>
      </c>
      <c r="BU49" s="1" t="s">
        <v>128</v>
      </c>
      <c r="BV49" s="1" t="s">
        <v>128</v>
      </c>
      <c r="BW49" s="1" t="s">
        <v>128</v>
      </c>
      <c r="BX49" s="1" t="s">
        <v>128</v>
      </c>
      <c r="BY49" s="1" t="s">
        <v>129</v>
      </c>
      <c r="BZ49" s="87" t="s">
        <v>746</v>
      </c>
      <c r="CA49" s="87" t="s">
        <v>747</v>
      </c>
      <c r="CB49" s="1" t="s">
        <v>119</v>
      </c>
      <c r="CC49" s="1">
        <v>82.9</v>
      </c>
      <c r="CD49" s="1">
        <v>6.2832999999999997</v>
      </c>
      <c r="CG49" s="1" t="s">
        <v>762</v>
      </c>
    </row>
    <row r="50" spans="1:85" hidden="1" x14ac:dyDescent="0.35">
      <c r="A50">
        <v>128024</v>
      </c>
      <c r="B50" t="s">
        <v>94</v>
      </c>
      <c r="C50" t="s">
        <v>763</v>
      </c>
      <c r="D50" t="s">
        <v>731</v>
      </c>
      <c r="E50" t="s">
        <v>97</v>
      </c>
      <c r="F50" t="s">
        <v>98</v>
      </c>
      <c r="G50" t="s">
        <v>99</v>
      </c>
      <c r="H50" t="s">
        <v>764</v>
      </c>
      <c r="I50" t="s">
        <v>764</v>
      </c>
      <c r="J50">
        <v>13583</v>
      </c>
      <c r="K50" t="str">
        <f>IFERROR(VLOOKUP(J50,'CC directory'!A:B,2,),"")</f>
        <v>ACTIVE</v>
      </c>
      <c r="L50">
        <f>IFERROR(VLOOKUP(J50,'CC directory'!A:D,4,),"")</f>
        <v>200</v>
      </c>
      <c r="M50" t="str">
        <f>VLOOKUP(J50,'CC directory'!A:I,9,)</f>
        <v>FMA &amp; Butchery Services</v>
      </c>
      <c r="N50" t="str">
        <f>IFERROR(VLOOKUP(J50,'CC directory'!A:C,3,),"")</f>
        <v>Operations</v>
      </c>
      <c r="O50">
        <f>IFERROR(VLOOKUP(J50,'CC directory'!A:F,6,),"")</f>
        <v>209</v>
      </c>
      <c r="P50" t="str">
        <f>IFERROR(VLOOKUP(J50,'CC directory'!A:E,5,),"")</f>
        <v>Supply Chain Management</v>
      </c>
      <c r="Q50">
        <f>IFERROR(VLOOKUP(J50,'CC directory'!A:H,8,),"")</f>
        <v>301</v>
      </c>
      <c r="R50" t="str">
        <f>IFERROR(VLOOKUP(J50,'CC directory'!A:G,7,),"")</f>
        <v>SCM Operations</v>
      </c>
      <c r="S50" t="s">
        <v>751</v>
      </c>
      <c r="T50" t="s">
        <v>765</v>
      </c>
      <c r="U50" t="s">
        <v>766</v>
      </c>
      <c r="V50" t="s">
        <v>104</v>
      </c>
      <c r="Z50" t="s">
        <v>161</v>
      </c>
      <c r="AA50" t="s">
        <v>340</v>
      </c>
      <c r="AB50" t="s">
        <v>735</v>
      </c>
      <c r="AC50" t="s">
        <v>108</v>
      </c>
      <c r="AD50">
        <v>116500</v>
      </c>
      <c r="AE50" t="s">
        <v>445</v>
      </c>
      <c r="AF50">
        <v>8</v>
      </c>
      <c r="AH50" t="s">
        <v>767</v>
      </c>
      <c r="AI50" s="2">
        <v>43318</v>
      </c>
      <c r="AJ50" t="s">
        <v>768</v>
      </c>
      <c r="AK50" s="2">
        <v>42154</v>
      </c>
      <c r="AL50">
        <v>15</v>
      </c>
      <c r="AM50" s="2">
        <v>42217</v>
      </c>
      <c r="AO50" t="s">
        <v>769</v>
      </c>
      <c r="AP50" t="s">
        <v>769</v>
      </c>
      <c r="AR50" t="s">
        <v>757</v>
      </c>
      <c r="AS50" t="s">
        <v>757</v>
      </c>
      <c r="AT50" t="s">
        <v>740</v>
      </c>
      <c r="AU50" t="s">
        <v>741</v>
      </c>
      <c r="AV50" t="s">
        <v>254</v>
      </c>
      <c r="AW50" t="s">
        <v>190</v>
      </c>
      <c r="AY50" t="s">
        <v>119</v>
      </c>
      <c r="AZ50">
        <v>686</v>
      </c>
      <c r="BD50" s="1" t="str">
        <f t="shared" si="0"/>
        <v>YES</v>
      </c>
      <c r="BE50" s="1">
        <v>1</v>
      </c>
      <c r="BF50" t="s">
        <v>770</v>
      </c>
      <c r="BG50" s="1">
        <v>1</v>
      </c>
      <c r="BH50" s="1" t="s">
        <v>771</v>
      </c>
      <c r="BI50" s="1">
        <v>0</v>
      </c>
      <c r="BK50" t="s">
        <v>772</v>
      </c>
      <c r="BL50" t="s">
        <v>125</v>
      </c>
      <c r="BM50" t="str">
        <f>VLOOKUP(BL50,'directory all'!C:D,2,)</f>
        <v>Mileage, engine hours, GPS</v>
      </c>
      <c r="BN50" t="s">
        <v>745</v>
      </c>
      <c r="BO50" t="s">
        <v>127</v>
      </c>
      <c r="BP50" t="s">
        <v>761</v>
      </c>
      <c r="BQ50" s="1">
        <v>4810</v>
      </c>
      <c r="BR50" s="1">
        <v>14969</v>
      </c>
      <c r="BS50" s="1" t="s">
        <v>128</v>
      </c>
      <c r="BT50" s="1" t="s">
        <v>128</v>
      </c>
      <c r="BU50" s="1" t="s">
        <v>128</v>
      </c>
      <c r="BV50" s="1" t="s">
        <v>128</v>
      </c>
      <c r="BW50" s="1" t="s">
        <v>128</v>
      </c>
      <c r="BX50" s="1" t="s">
        <v>128</v>
      </c>
      <c r="BY50" s="1" t="s">
        <v>129</v>
      </c>
      <c r="BZ50" s="87" t="s">
        <v>773</v>
      </c>
      <c r="CA50" s="87" t="s">
        <v>774</v>
      </c>
      <c r="CB50" s="1" t="s">
        <v>119</v>
      </c>
      <c r="CC50" s="1">
        <v>86.8</v>
      </c>
      <c r="CD50" s="1">
        <v>4.6333000000000002</v>
      </c>
      <c r="CG50" s="1" t="s">
        <v>762</v>
      </c>
    </row>
    <row r="51" spans="1:85" hidden="1" x14ac:dyDescent="0.35">
      <c r="A51">
        <v>128025</v>
      </c>
      <c r="B51" t="s">
        <v>94</v>
      </c>
      <c r="C51" t="s">
        <v>775</v>
      </c>
      <c r="D51" t="s">
        <v>731</v>
      </c>
      <c r="E51" t="s">
        <v>97</v>
      </c>
      <c r="F51" t="s">
        <v>98</v>
      </c>
      <c r="G51" t="s">
        <v>99</v>
      </c>
      <c r="H51" t="s">
        <v>776</v>
      </c>
      <c r="I51" t="s">
        <v>776</v>
      </c>
      <c r="J51">
        <v>13551</v>
      </c>
      <c r="K51" t="str">
        <f>IFERROR(VLOOKUP(J51,'CC directory'!A:B,2,),"")</f>
        <v>ACTIVE</v>
      </c>
      <c r="L51">
        <f>IFERROR(VLOOKUP(J51,'CC directory'!A:D,4,),"")</f>
        <v>200</v>
      </c>
      <c r="M51" t="str">
        <f>VLOOKUP(J51,'CC directory'!A:I,9,)</f>
        <v>Catering (only)</v>
      </c>
      <c r="N51" t="str">
        <f>IFERROR(VLOOKUP(J51,'CC directory'!A:C,3,),"")</f>
        <v>Operations</v>
      </c>
      <c r="O51">
        <f>IFERROR(VLOOKUP(J51,'CC directory'!A:F,6,),"")</f>
        <v>209</v>
      </c>
      <c r="P51" t="str">
        <f>IFERROR(VLOOKUP(J51,'CC directory'!A:E,5,),"")</f>
        <v>Supply Chain Management</v>
      </c>
      <c r="Q51">
        <f>IFERROR(VLOOKUP(J51,'CC directory'!A:H,8,),"")</f>
        <v>300</v>
      </c>
      <c r="R51" t="str">
        <f>IFERROR(VLOOKUP(J51,'CC directory'!A:G,7,),"")</f>
        <v>Services Management</v>
      </c>
      <c r="S51" t="s">
        <v>751</v>
      </c>
      <c r="T51" t="s">
        <v>752</v>
      </c>
      <c r="U51" t="s">
        <v>777</v>
      </c>
      <c r="V51" t="s">
        <v>104</v>
      </c>
      <c r="Z51" t="s">
        <v>161</v>
      </c>
      <c r="AA51" t="s">
        <v>340</v>
      </c>
      <c r="AB51" t="s">
        <v>735</v>
      </c>
      <c r="AC51" t="s">
        <v>108</v>
      </c>
      <c r="AD51">
        <v>116500</v>
      </c>
      <c r="AE51" t="s">
        <v>445</v>
      </c>
      <c r="AF51">
        <v>8</v>
      </c>
      <c r="AH51" t="s">
        <v>778</v>
      </c>
      <c r="AI51" s="2">
        <v>43363</v>
      </c>
      <c r="AJ51" t="s">
        <v>779</v>
      </c>
      <c r="AK51" s="2">
        <v>42154</v>
      </c>
      <c r="AL51">
        <v>15</v>
      </c>
      <c r="AM51" s="2">
        <v>42217</v>
      </c>
      <c r="AO51" t="s">
        <v>780</v>
      </c>
      <c r="AP51" t="s">
        <v>780</v>
      </c>
      <c r="AR51" t="s">
        <v>757</v>
      </c>
      <c r="AS51" t="s">
        <v>757</v>
      </c>
      <c r="AT51" t="s">
        <v>740</v>
      </c>
      <c r="AU51" t="s">
        <v>741</v>
      </c>
      <c r="AV51" t="s">
        <v>254</v>
      </c>
      <c r="AW51" t="s">
        <v>190</v>
      </c>
      <c r="AY51" t="s">
        <v>119</v>
      </c>
      <c r="AZ51">
        <v>687</v>
      </c>
      <c r="BC51" t="s">
        <v>781</v>
      </c>
      <c r="BD51" s="1" t="str">
        <f t="shared" si="0"/>
        <v>YES</v>
      </c>
      <c r="BE51" s="1">
        <v>1</v>
      </c>
      <c r="BF51" t="s">
        <v>782</v>
      </c>
      <c r="BG51" s="1">
        <v>1</v>
      </c>
      <c r="BH51" s="1" t="s">
        <v>783</v>
      </c>
      <c r="BI51" s="1">
        <v>0</v>
      </c>
      <c r="BK51" t="s">
        <v>760</v>
      </c>
      <c r="BL51" t="s">
        <v>125</v>
      </c>
      <c r="BM51" t="str">
        <f>VLOOKUP(BL51,'directory all'!C:D,2,)</f>
        <v>Mileage, engine hours, GPS</v>
      </c>
      <c r="BN51" t="s">
        <v>745</v>
      </c>
      <c r="BO51" t="s">
        <v>127</v>
      </c>
      <c r="BP51" t="s">
        <v>761</v>
      </c>
      <c r="BQ51" s="1">
        <v>4810</v>
      </c>
      <c r="BR51" s="1">
        <v>14969</v>
      </c>
      <c r="BS51" s="1" t="s">
        <v>128</v>
      </c>
      <c r="BT51" s="1" t="s">
        <v>128</v>
      </c>
      <c r="BU51" s="1" t="s">
        <v>128</v>
      </c>
      <c r="BV51" s="1" t="s">
        <v>128</v>
      </c>
      <c r="BW51" s="1" t="s">
        <v>128</v>
      </c>
      <c r="BX51" s="1" t="s">
        <v>128</v>
      </c>
      <c r="BY51" s="1" t="s">
        <v>129</v>
      </c>
      <c r="BZ51" s="87" t="s">
        <v>746</v>
      </c>
      <c r="CA51" s="87" t="s">
        <v>747</v>
      </c>
      <c r="CB51" s="1" t="s">
        <v>119</v>
      </c>
      <c r="CC51" s="1">
        <v>158.9</v>
      </c>
      <c r="CD51" s="1">
        <v>7.1333000000000002</v>
      </c>
      <c r="CG51" s="1" t="s">
        <v>762</v>
      </c>
    </row>
    <row r="52" spans="1:85" hidden="1" x14ac:dyDescent="0.35">
      <c r="A52">
        <v>128026</v>
      </c>
      <c r="B52" t="s">
        <v>94</v>
      </c>
      <c r="C52" t="s">
        <v>784</v>
      </c>
      <c r="D52" t="s">
        <v>731</v>
      </c>
      <c r="E52" t="s">
        <v>97</v>
      </c>
      <c r="F52" t="s">
        <v>98</v>
      </c>
      <c r="G52" t="s">
        <v>99</v>
      </c>
      <c r="H52" t="s">
        <v>785</v>
      </c>
      <c r="I52" t="s">
        <v>785</v>
      </c>
      <c r="J52">
        <v>20850</v>
      </c>
      <c r="K52" t="str">
        <f>IFERROR(VLOOKUP(J52,'CC directory'!A:B,2,),"")</f>
        <v>ACTIVE</v>
      </c>
      <c r="L52">
        <f>IFERROR(VLOOKUP(J52,'CC directory'!A:D,4,),"")</f>
        <v>200</v>
      </c>
      <c r="M52" t="str">
        <f>VLOOKUP(J52,'CC directory'!A:I,9,)</f>
        <v>Maintenance Shared Services</v>
      </c>
      <c r="N52" t="str">
        <f>IFERROR(VLOOKUP(J52,'CC directory'!A:C,3,),"")</f>
        <v>Operations</v>
      </c>
      <c r="O52">
        <f>IFERROR(VLOOKUP(J52,'CC directory'!A:F,6,),"")</f>
        <v>207</v>
      </c>
      <c r="P52" t="str">
        <f>IFERROR(VLOOKUP(J52,'CC directory'!A:E,5,),"")</f>
        <v>Production Operations</v>
      </c>
      <c r="Q52">
        <f>IFERROR(VLOOKUP(J52,'CC directory'!A:H,8,),"")</f>
        <v>705</v>
      </c>
      <c r="R52" t="str">
        <f>IFERROR(VLOOKUP(J52,'CC directory'!A:G,7,),"")</f>
        <v>Maintenance</v>
      </c>
      <c r="S52" t="s">
        <v>176</v>
      </c>
      <c r="T52" t="s">
        <v>786</v>
      </c>
      <c r="U52" t="s">
        <v>787</v>
      </c>
      <c r="V52" t="s">
        <v>104</v>
      </c>
      <c r="Z52" t="s">
        <v>161</v>
      </c>
      <c r="AA52" t="s">
        <v>340</v>
      </c>
      <c r="AB52" t="s">
        <v>735</v>
      </c>
      <c r="AC52" t="s">
        <v>108</v>
      </c>
      <c r="AD52">
        <v>116500</v>
      </c>
      <c r="AE52" t="s">
        <v>445</v>
      </c>
      <c r="AF52">
        <v>8</v>
      </c>
      <c r="AH52" t="s">
        <v>788</v>
      </c>
      <c r="AI52" s="2">
        <v>43363</v>
      </c>
      <c r="AJ52" t="s">
        <v>789</v>
      </c>
      <c r="AK52" s="2">
        <v>42154</v>
      </c>
      <c r="AL52">
        <v>15</v>
      </c>
      <c r="AM52" s="2">
        <v>42217</v>
      </c>
      <c r="AO52" t="s">
        <v>790</v>
      </c>
      <c r="AP52" t="s">
        <v>790</v>
      </c>
      <c r="AR52" t="s">
        <v>757</v>
      </c>
      <c r="AS52" t="s">
        <v>757</v>
      </c>
      <c r="AT52" t="s">
        <v>740</v>
      </c>
      <c r="AU52" t="s">
        <v>741</v>
      </c>
      <c r="AV52" t="s">
        <v>254</v>
      </c>
      <c r="AW52" t="s">
        <v>190</v>
      </c>
      <c r="AY52" t="s">
        <v>119</v>
      </c>
      <c r="AZ52">
        <v>688</v>
      </c>
      <c r="BC52" t="s">
        <v>791</v>
      </c>
      <c r="BD52" s="1" t="str">
        <f t="shared" si="0"/>
        <v>YES</v>
      </c>
      <c r="BE52" s="1">
        <v>1</v>
      </c>
      <c r="BF52" t="s">
        <v>792</v>
      </c>
      <c r="BG52" s="1">
        <v>1</v>
      </c>
      <c r="BH52" s="1" t="s">
        <v>793</v>
      </c>
      <c r="BI52" s="1">
        <v>0</v>
      </c>
      <c r="BK52" t="s">
        <v>193</v>
      </c>
      <c r="BL52" t="s">
        <v>125</v>
      </c>
      <c r="BM52" t="str">
        <f>VLOOKUP(BL52,'directory all'!C:D,2,)</f>
        <v>Mileage, engine hours, GPS</v>
      </c>
      <c r="BN52" t="s">
        <v>745</v>
      </c>
      <c r="BO52" t="s">
        <v>195</v>
      </c>
      <c r="BQ52" s="1">
        <v>15000</v>
      </c>
      <c r="BR52" s="1">
        <v>51.5</v>
      </c>
      <c r="BS52" s="1" t="s">
        <v>128</v>
      </c>
      <c r="BT52" s="1" t="s">
        <v>128</v>
      </c>
      <c r="BU52" s="1" t="s">
        <v>128</v>
      </c>
      <c r="BV52" s="1" t="s">
        <v>128</v>
      </c>
      <c r="BW52" s="1" t="s">
        <v>128</v>
      </c>
      <c r="BX52" s="1" t="s">
        <v>128</v>
      </c>
      <c r="BY52" s="1" t="s">
        <v>129</v>
      </c>
      <c r="BZ52" s="87" t="s">
        <v>349</v>
      </c>
      <c r="CA52" s="87" t="s">
        <v>350</v>
      </c>
      <c r="CB52" s="1" t="s">
        <v>119</v>
      </c>
      <c r="CC52" s="1">
        <v>42.293999999999997</v>
      </c>
      <c r="CD52" s="1">
        <v>2.359</v>
      </c>
      <c r="CE52" s="1" t="s">
        <v>748</v>
      </c>
      <c r="CG52" s="1" t="s">
        <v>198</v>
      </c>
    </row>
    <row r="53" spans="1:85" hidden="1" x14ac:dyDescent="0.35">
      <c r="A53">
        <v>128027</v>
      </c>
      <c r="B53" t="s">
        <v>332</v>
      </c>
      <c r="C53" t="s">
        <v>794</v>
      </c>
      <c r="D53" t="s">
        <v>731</v>
      </c>
      <c r="E53" t="s">
        <v>97</v>
      </c>
      <c r="F53" t="s">
        <v>98</v>
      </c>
      <c r="G53" t="s">
        <v>99</v>
      </c>
      <c r="H53" t="s">
        <v>795</v>
      </c>
      <c r="I53" t="s">
        <v>795</v>
      </c>
      <c r="J53">
        <v>13780</v>
      </c>
      <c r="K53" t="str">
        <f>IFERROR(VLOOKUP(J53,'CC directory'!A:B,2,),"")</f>
        <v>ACTIVE</v>
      </c>
      <c r="L53">
        <f>IFERROR(VLOOKUP(J53,'CC directory'!A:D,4,),"")</f>
        <v>200</v>
      </c>
      <c r="M53" t="str">
        <f>VLOOKUP(J53,'CC directory'!A:I,9,)</f>
        <v>Heavy Equipment Operations</v>
      </c>
      <c r="N53" t="str">
        <f>IFERROR(VLOOKUP(J53,'CC directory'!A:C,3,),"")</f>
        <v>Operations</v>
      </c>
      <c r="O53">
        <f>IFERROR(VLOOKUP(J53,'CC directory'!A:F,6,),"")</f>
        <v>209</v>
      </c>
      <c r="P53" t="str">
        <f>IFERROR(VLOOKUP(J53,'CC directory'!A:E,5,),"")</f>
        <v>Supply Chain Management</v>
      </c>
      <c r="Q53">
        <f>IFERROR(VLOOKUP(J53,'CC directory'!A:H,8,),"")</f>
        <v>322</v>
      </c>
      <c r="R53" t="str">
        <f>IFERROR(VLOOKUP(J53,'CC directory'!A:G,7,),"")</f>
        <v>Tengiz Ground Transportation</v>
      </c>
      <c r="S53" t="s">
        <v>136</v>
      </c>
      <c r="T53" t="s">
        <v>796</v>
      </c>
      <c r="U53" t="s">
        <v>797</v>
      </c>
      <c r="V53" t="s">
        <v>104</v>
      </c>
      <c r="Z53" t="s">
        <v>161</v>
      </c>
      <c r="AA53" t="s">
        <v>340</v>
      </c>
      <c r="AB53" t="s">
        <v>735</v>
      </c>
      <c r="AC53" t="s">
        <v>108</v>
      </c>
      <c r="AD53">
        <v>116500</v>
      </c>
      <c r="AE53" t="s">
        <v>445</v>
      </c>
      <c r="AF53">
        <v>8</v>
      </c>
      <c r="AH53" t="s">
        <v>798</v>
      </c>
      <c r="AI53" s="2">
        <v>43363</v>
      </c>
      <c r="AJ53" t="s">
        <v>799</v>
      </c>
      <c r="AK53" s="2">
        <v>42154</v>
      </c>
      <c r="AL53">
        <v>15</v>
      </c>
      <c r="AM53" s="2">
        <v>42217</v>
      </c>
      <c r="AO53" t="s">
        <v>800</v>
      </c>
      <c r="AP53" t="s">
        <v>800</v>
      </c>
      <c r="AR53" t="s">
        <v>757</v>
      </c>
      <c r="AS53" t="s">
        <v>757</v>
      </c>
      <c r="AT53" t="s">
        <v>740</v>
      </c>
      <c r="AU53" t="s">
        <v>741</v>
      </c>
      <c r="AV53" t="s">
        <v>254</v>
      </c>
      <c r="AW53" t="s">
        <v>190</v>
      </c>
      <c r="AY53" t="s">
        <v>119</v>
      </c>
      <c r="AZ53">
        <v>689</v>
      </c>
      <c r="BC53" t="s">
        <v>801</v>
      </c>
      <c r="BD53" s="1" t="str">
        <f t="shared" si="0"/>
        <v>YES</v>
      </c>
      <c r="BE53" s="1">
        <v>1</v>
      </c>
      <c r="BF53" t="s">
        <v>802</v>
      </c>
      <c r="BG53" s="1">
        <v>1</v>
      </c>
      <c r="BH53" s="1" t="s">
        <v>803</v>
      </c>
      <c r="BI53" s="1">
        <v>0</v>
      </c>
      <c r="BK53" t="s">
        <v>154</v>
      </c>
      <c r="BL53" t="s">
        <v>125</v>
      </c>
      <c r="BM53" t="str">
        <f>VLOOKUP(BL53,'directory all'!C:D,2,)</f>
        <v>Mileage, engine hours, GPS</v>
      </c>
      <c r="BN53" t="s">
        <v>745</v>
      </c>
      <c r="BO53" t="s">
        <v>127</v>
      </c>
      <c r="BP53" t="s">
        <v>804</v>
      </c>
      <c r="BQ53" s="1">
        <v>10000</v>
      </c>
      <c r="BR53" s="1" t="s">
        <v>128</v>
      </c>
      <c r="BS53" s="1" t="s">
        <v>128</v>
      </c>
      <c r="BT53" s="1" t="s">
        <v>128</v>
      </c>
      <c r="BU53" s="1" t="s">
        <v>128</v>
      </c>
      <c r="BV53" s="1" t="s">
        <v>128</v>
      </c>
      <c r="BW53" s="1" t="s">
        <v>128</v>
      </c>
      <c r="BX53" s="1" t="s">
        <v>128</v>
      </c>
      <c r="BY53" s="1" t="s">
        <v>129</v>
      </c>
      <c r="BZ53" s="87">
        <v>7240</v>
      </c>
      <c r="CB53" s="1" t="s">
        <v>119</v>
      </c>
      <c r="CC53" s="1">
        <v>40</v>
      </c>
      <c r="CD53" s="1">
        <v>1.5</v>
      </c>
      <c r="CE53" s="1" t="s">
        <v>414</v>
      </c>
      <c r="CG53" s="1" t="s">
        <v>157</v>
      </c>
    </row>
    <row r="54" spans="1:85" hidden="1" x14ac:dyDescent="0.35">
      <c r="A54">
        <v>128028</v>
      </c>
      <c r="B54" t="s">
        <v>332</v>
      </c>
      <c r="C54" t="s">
        <v>805</v>
      </c>
      <c r="D54" t="s">
        <v>731</v>
      </c>
      <c r="E54" t="s">
        <v>97</v>
      </c>
      <c r="F54" t="s">
        <v>98</v>
      </c>
      <c r="G54" t="s">
        <v>99</v>
      </c>
      <c r="H54" t="s">
        <v>806</v>
      </c>
      <c r="I54" t="s">
        <v>806</v>
      </c>
      <c r="J54">
        <v>13780</v>
      </c>
      <c r="K54" t="str">
        <f>IFERROR(VLOOKUP(J54,'CC directory'!A:B,2,),"")</f>
        <v>ACTIVE</v>
      </c>
      <c r="L54">
        <f>IFERROR(VLOOKUP(J54,'CC directory'!A:D,4,),"")</f>
        <v>200</v>
      </c>
      <c r="M54" t="str">
        <f>VLOOKUP(J54,'CC directory'!A:I,9,)</f>
        <v>Heavy Equipment Operations</v>
      </c>
      <c r="N54" t="str">
        <f>IFERROR(VLOOKUP(J54,'CC directory'!A:C,3,),"")</f>
        <v>Operations</v>
      </c>
      <c r="O54">
        <f>IFERROR(VLOOKUP(J54,'CC directory'!A:F,6,),"")</f>
        <v>209</v>
      </c>
      <c r="P54" t="str">
        <f>IFERROR(VLOOKUP(J54,'CC directory'!A:E,5,),"")</f>
        <v>Supply Chain Management</v>
      </c>
      <c r="Q54">
        <f>IFERROR(VLOOKUP(J54,'CC directory'!A:H,8,),"")</f>
        <v>322</v>
      </c>
      <c r="R54" t="str">
        <f>IFERROR(VLOOKUP(J54,'CC directory'!A:G,7,),"")</f>
        <v>Tengiz Ground Transportation</v>
      </c>
      <c r="S54" t="s">
        <v>136</v>
      </c>
      <c r="T54" t="s">
        <v>807</v>
      </c>
      <c r="U54" t="s">
        <v>808</v>
      </c>
      <c r="V54" t="s">
        <v>104</v>
      </c>
      <c r="Z54" t="s">
        <v>161</v>
      </c>
      <c r="AA54" t="s">
        <v>340</v>
      </c>
      <c r="AB54" t="s">
        <v>735</v>
      </c>
      <c r="AC54" t="s">
        <v>108</v>
      </c>
      <c r="AD54">
        <v>116500</v>
      </c>
      <c r="AE54" t="s">
        <v>445</v>
      </c>
      <c r="AF54">
        <v>8</v>
      </c>
      <c r="AH54" t="s">
        <v>809</v>
      </c>
      <c r="AI54" s="2">
        <v>43363</v>
      </c>
      <c r="AJ54" t="s">
        <v>810</v>
      </c>
      <c r="AK54" s="2">
        <v>42154</v>
      </c>
      <c r="AL54">
        <v>15</v>
      </c>
      <c r="AM54" s="2">
        <v>42217</v>
      </c>
      <c r="AO54" t="s">
        <v>811</v>
      </c>
      <c r="AP54" t="s">
        <v>811</v>
      </c>
      <c r="AR54" t="s">
        <v>757</v>
      </c>
      <c r="AS54" t="s">
        <v>757</v>
      </c>
      <c r="AT54" t="s">
        <v>740</v>
      </c>
      <c r="AU54" t="s">
        <v>741</v>
      </c>
      <c r="AV54" t="s">
        <v>254</v>
      </c>
      <c r="AW54" t="s">
        <v>190</v>
      </c>
      <c r="AZ54">
        <v>690</v>
      </c>
      <c r="BC54" t="s">
        <v>812</v>
      </c>
      <c r="BD54" s="1" t="str">
        <f t="shared" si="0"/>
        <v>YES</v>
      </c>
      <c r="BE54" s="1">
        <v>1</v>
      </c>
      <c r="BF54" t="s">
        <v>813</v>
      </c>
      <c r="BG54" s="1">
        <v>1</v>
      </c>
      <c r="BH54" s="1" t="s">
        <v>814</v>
      </c>
      <c r="BI54" s="1">
        <v>0</v>
      </c>
      <c r="BK54" t="s">
        <v>154</v>
      </c>
      <c r="BL54" t="s">
        <v>125</v>
      </c>
      <c r="BM54" t="str">
        <f>VLOOKUP(BL54,'directory all'!C:D,2,)</f>
        <v>Mileage, engine hours, GPS</v>
      </c>
      <c r="BN54" t="s">
        <v>745</v>
      </c>
      <c r="BO54" t="s">
        <v>127</v>
      </c>
      <c r="BP54" t="s">
        <v>804</v>
      </c>
      <c r="BQ54" s="1">
        <v>10000</v>
      </c>
      <c r="BR54" s="1" t="s">
        <v>128</v>
      </c>
      <c r="BS54" s="1" t="s">
        <v>128</v>
      </c>
      <c r="BT54" s="1" t="s">
        <v>128</v>
      </c>
      <c r="BU54" s="1" t="s">
        <v>128</v>
      </c>
      <c r="BV54" s="1" t="s">
        <v>128</v>
      </c>
      <c r="BW54" s="1" t="s">
        <v>128</v>
      </c>
      <c r="BX54" s="1" t="s">
        <v>128</v>
      </c>
      <c r="BY54" s="1" t="s">
        <v>129</v>
      </c>
      <c r="BZ54" s="87">
        <v>7667</v>
      </c>
      <c r="CB54" s="1" t="s">
        <v>119</v>
      </c>
      <c r="CC54" s="1">
        <v>40</v>
      </c>
      <c r="CD54" s="1">
        <v>1.5</v>
      </c>
      <c r="CE54" s="1" t="s">
        <v>414</v>
      </c>
      <c r="CG54" s="1" t="s">
        <v>157</v>
      </c>
    </row>
    <row r="55" spans="1:85" hidden="1" x14ac:dyDescent="0.35">
      <c r="A55">
        <v>128029</v>
      </c>
      <c r="B55" t="s">
        <v>94</v>
      </c>
      <c r="C55" t="s">
        <v>815</v>
      </c>
      <c r="D55" t="s">
        <v>816</v>
      </c>
      <c r="E55" t="s">
        <v>97</v>
      </c>
      <c r="F55" t="s">
        <v>98</v>
      </c>
      <c r="G55" t="s">
        <v>99</v>
      </c>
      <c r="H55" t="s">
        <v>817</v>
      </c>
      <c r="I55" t="s">
        <v>817</v>
      </c>
      <c r="J55">
        <v>13583</v>
      </c>
      <c r="K55" t="str">
        <f>IFERROR(VLOOKUP(J55,'CC directory'!A:B,2,),"")</f>
        <v>ACTIVE</v>
      </c>
      <c r="L55">
        <f>IFERROR(VLOOKUP(J55,'CC directory'!A:D,4,),"")</f>
        <v>200</v>
      </c>
      <c r="M55" t="str">
        <f>VLOOKUP(J55,'CC directory'!A:I,9,)</f>
        <v>FMA &amp; Butchery Services</v>
      </c>
      <c r="N55" t="str">
        <f>IFERROR(VLOOKUP(J55,'CC directory'!A:C,3,),"")</f>
        <v>Operations</v>
      </c>
      <c r="O55">
        <f>IFERROR(VLOOKUP(J55,'CC directory'!A:F,6,),"")</f>
        <v>209</v>
      </c>
      <c r="P55" t="str">
        <f>IFERROR(VLOOKUP(J55,'CC directory'!A:E,5,),"")</f>
        <v>Supply Chain Management</v>
      </c>
      <c r="Q55">
        <f>IFERROR(VLOOKUP(J55,'CC directory'!A:H,8,),"")</f>
        <v>301</v>
      </c>
      <c r="R55" t="str">
        <f>IFERROR(VLOOKUP(J55,'CC directory'!A:G,7,),"")</f>
        <v>SCM Operations</v>
      </c>
      <c r="S55" t="s">
        <v>751</v>
      </c>
      <c r="T55" t="s">
        <v>765</v>
      </c>
      <c r="U55" t="s">
        <v>818</v>
      </c>
      <c r="V55" t="s">
        <v>104</v>
      </c>
      <c r="Z55" t="s">
        <v>161</v>
      </c>
      <c r="AA55" t="s">
        <v>340</v>
      </c>
      <c r="AB55" t="s">
        <v>735</v>
      </c>
      <c r="AC55" t="s">
        <v>108</v>
      </c>
      <c r="AD55">
        <v>125000</v>
      </c>
      <c r="AE55" t="s">
        <v>445</v>
      </c>
      <c r="AF55">
        <v>8</v>
      </c>
      <c r="AH55" t="s">
        <v>819</v>
      </c>
      <c r="AI55" s="2">
        <v>43363</v>
      </c>
      <c r="AJ55" t="s">
        <v>820</v>
      </c>
      <c r="AK55" s="2">
        <v>42154</v>
      </c>
      <c r="AL55">
        <v>15</v>
      </c>
      <c r="AM55" s="2">
        <v>42217</v>
      </c>
      <c r="AO55" t="s">
        <v>821</v>
      </c>
      <c r="AP55" t="s">
        <v>821</v>
      </c>
      <c r="AR55" t="s">
        <v>757</v>
      </c>
      <c r="AS55" t="s">
        <v>757</v>
      </c>
      <c r="AT55" t="s">
        <v>740</v>
      </c>
      <c r="AU55" t="s">
        <v>741</v>
      </c>
      <c r="AV55" t="s">
        <v>254</v>
      </c>
      <c r="AW55" t="s">
        <v>190</v>
      </c>
      <c r="AY55" t="s">
        <v>119</v>
      </c>
      <c r="AZ55">
        <v>691</v>
      </c>
      <c r="BD55" s="1" t="str">
        <f t="shared" si="0"/>
        <v>YES</v>
      </c>
      <c r="BE55" s="1">
        <v>1</v>
      </c>
      <c r="BF55" t="s">
        <v>822</v>
      </c>
      <c r="BG55" s="1">
        <v>1</v>
      </c>
      <c r="BH55" s="1" t="s">
        <v>823</v>
      </c>
      <c r="BI55" s="1">
        <v>0</v>
      </c>
      <c r="BK55" t="s">
        <v>824</v>
      </c>
      <c r="BL55" t="s">
        <v>125</v>
      </c>
      <c r="BM55" t="str">
        <f>VLOOKUP(BL55,'directory all'!C:D,2,)</f>
        <v>Mileage, engine hours, GPS</v>
      </c>
      <c r="BN55" t="s">
        <v>745</v>
      </c>
      <c r="BO55" t="s">
        <v>127</v>
      </c>
      <c r="BP55" t="s">
        <v>825</v>
      </c>
      <c r="BQ55" s="1">
        <v>4810</v>
      </c>
      <c r="BR55" s="1">
        <v>14969</v>
      </c>
      <c r="BS55" s="1" t="s">
        <v>128</v>
      </c>
      <c r="BT55" s="1" t="s">
        <v>128</v>
      </c>
      <c r="BU55" s="1" t="s">
        <v>128</v>
      </c>
      <c r="BV55" s="1" t="s">
        <v>128</v>
      </c>
      <c r="BW55" s="1" t="s">
        <v>128</v>
      </c>
      <c r="BX55" s="1" t="s">
        <v>128</v>
      </c>
      <c r="BY55" s="1" t="s">
        <v>129</v>
      </c>
      <c r="BZ55" s="87" t="s">
        <v>773</v>
      </c>
      <c r="CA55" s="87" t="s">
        <v>774</v>
      </c>
      <c r="CB55" s="1" t="s">
        <v>119</v>
      </c>
      <c r="CC55" s="1">
        <v>158.9</v>
      </c>
      <c r="CD55" s="1">
        <v>5</v>
      </c>
      <c r="CG55" s="1" t="s">
        <v>762</v>
      </c>
    </row>
    <row r="56" spans="1:85" hidden="1" x14ac:dyDescent="0.35">
      <c r="A56">
        <v>128030</v>
      </c>
      <c r="B56" t="s">
        <v>94</v>
      </c>
      <c r="C56" t="s">
        <v>826</v>
      </c>
      <c r="D56" t="s">
        <v>816</v>
      </c>
      <c r="E56" t="s">
        <v>97</v>
      </c>
      <c r="F56" t="s">
        <v>98</v>
      </c>
      <c r="G56" t="s">
        <v>99</v>
      </c>
      <c r="H56" t="s">
        <v>827</v>
      </c>
      <c r="I56" t="s">
        <v>827</v>
      </c>
      <c r="J56">
        <v>13583</v>
      </c>
      <c r="K56" t="str">
        <f>IFERROR(VLOOKUP(J56,'CC directory'!A:B,2,),"")</f>
        <v>ACTIVE</v>
      </c>
      <c r="L56">
        <f>IFERROR(VLOOKUP(J56,'CC directory'!A:D,4,),"")</f>
        <v>200</v>
      </c>
      <c r="M56" t="str">
        <f>VLOOKUP(J56,'CC directory'!A:I,9,)</f>
        <v>FMA &amp; Butchery Services</v>
      </c>
      <c r="N56" t="str">
        <f>IFERROR(VLOOKUP(J56,'CC directory'!A:C,3,),"")</f>
        <v>Operations</v>
      </c>
      <c r="O56">
        <f>IFERROR(VLOOKUP(J56,'CC directory'!A:F,6,),"")</f>
        <v>209</v>
      </c>
      <c r="P56" t="str">
        <f>IFERROR(VLOOKUP(J56,'CC directory'!A:E,5,),"")</f>
        <v>Supply Chain Management</v>
      </c>
      <c r="Q56">
        <f>IFERROR(VLOOKUP(J56,'CC directory'!A:H,8,),"")</f>
        <v>301</v>
      </c>
      <c r="R56" t="str">
        <f>IFERROR(VLOOKUP(J56,'CC directory'!A:G,7,),"")</f>
        <v>SCM Operations</v>
      </c>
      <c r="S56" t="s">
        <v>751</v>
      </c>
      <c r="T56" t="s">
        <v>765</v>
      </c>
      <c r="U56" t="s">
        <v>828</v>
      </c>
      <c r="V56" t="s">
        <v>104</v>
      </c>
      <c r="Z56" t="s">
        <v>161</v>
      </c>
      <c r="AA56" t="s">
        <v>340</v>
      </c>
      <c r="AB56" t="s">
        <v>735</v>
      </c>
      <c r="AC56" t="s">
        <v>108</v>
      </c>
      <c r="AD56">
        <v>125000</v>
      </c>
      <c r="AE56" t="s">
        <v>445</v>
      </c>
      <c r="AF56">
        <v>8</v>
      </c>
      <c r="AH56" t="s">
        <v>829</v>
      </c>
      <c r="AI56" s="2">
        <v>43363</v>
      </c>
      <c r="AJ56" t="s">
        <v>830</v>
      </c>
      <c r="AK56" s="2">
        <v>42154</v>
      </c>
      <c r="AL56">
        <v>15</v>
      </c>
      <c r="AM56" s="2">
        <v>42217</v>
      </c>
      <c r="AO56" t="s">
        <v>831</v>
      </c>
      <c r="AP56" t="s">
        <v>831</v>
      </c>
      <c r="AR56" t="s">
        <v>757</v>
      </c>
      <c r="AS56" t="s">
        <v>757</v>
      </c>
      <c r="AT56" t="s">
        <v>740</v>
      </c>
      <c r="AU56" t="s">
        <v>741</v>
      </c>
      <c r="AV56" t="s">
        <v>254</v>
      </c>
      <c r="AW56" t="s">
        <v>190</v>
      </c>
      <c r="AY56" t="s">
        <v>119</v>
      </c>
      <c r="AZ56">
        <v>692</v>
      </c>
      <c r="BD56" s="1" t="str">
        <f t="shared" si="0"/>
        <v>YES</v>
      </c>
      <c r="BE56" s="1">
        <v>1</v>
      </c>
      <c r="BF56" t="s">
        <v>832</v>
      </c>
      <c r="BG56" s="1">
        <v>1</v>
      </c>
      <c r="BH56" s="1" t="s">
        <v>833</v>
      </c>
      <c r="BI56" s="1">
        <v>0</v>
      </c>
      <c r="BK56" t="s">
        <v>824</v>
      </c>
      <c r="BL56" t="s">
        <v>125</v>
      </c>
      <c r="BM56" t="str">
        <f>VLOOKUP(BL56,'directory all'!C:D,2,)</f>
        <v>Mileage, engine hours, GPS</v>
      </c>
      <c r="BN56" t="s">
        <v>745</v>
      </c>
      <c r="BO56" t="s">
        <v>127</v>
      </c>
      <c r="BP56" t="s">
        <v>825</v>
      </c>
      <c r="BQ56" s="1">
        <v>4810</v>
      </c>
      <c r="BR56" s="1">
        <v>14969</v>
      </c>
      <c r="BS56" s="1" t="s">
        <v>128</v>
      </c>
      <c r="BT56" s="1" t="s">
        <v>128</v>
      </c>
      <c r="BU56" s="1" t="s">
        <v>128</v>
      </c>
      <c r="BV56" s="1" t="s">
        <v>128</v>
      </c>
      <c r="BW56" s="1" t="s">
        <v>128</v>
      </c>
      <c r="BX56" s="1" t="s">
        <v>128</v>
      </c>
      <c r="BY56" s="1" t="s">
        <v>129</v>
      </c>
      <c r="BZ56" s="87" t="s">
        <v>773</v>
      </c>
      <c r="CA56" s="87" t="s">
        <v>774</v>
      </c>
      <c r="CB56" s="1" t="s">
        <v>119</v>
      </c>
      <c r="CC56" s="1">
        <v>82.4</v>
      </c>
      <c r="CD56" s="1">
        <v>4.8666</v>
      </c>
      <c r="CG56" s="1" t="s">
        <v>762</v>
      </c>
    </row>
    <row r="57" spans="1:85" hidden="1" x14ac:dyDescent="0.35">
      <c r="A57">
        <v>128031</v>
      </c>
      <c r="B57" t="s">
        <v>94</v>
      </c>
      <c r="C57" t="s">
        <v>834</v>
      </c>
      <c r="D57" t="s">
        <v>816</v>
      </c>
      <c r="E57" t="s">
        <v>97</v>
      </c>
      <c r="F57" t="s">
        <v>98</v>
      </c>
      <c r="G57" t="s">
        <v>99</v>
      </c>
      <c r="H57" t="s">
        <v>835</v>
      </c>
      <c r="I57" t="s">
        <v>835</v>
      </c>
      <c r="J57">
        <v>13551</v>
      </c>
      <c r="K57" t="str">
        <f>IFERROR(VLOOKUP(J57,'CC directory'!A:B,2,),"")</f>
        <v>ACTIVE</v>
      </c>
      <c r="L57">
        <f>IFERROR(VLOOKUP(J57,'CC directory'!A:D,4,),"")</f>
        <v>200</v>
      </c>
      <c r="M57" t="str">
        <f>VLOOKUP(J57,'CC directory'!A:I,9,)</f>
        <v>Catering (only)</v>
      </c>
      <c r="N57" t="str">
        <f>IFERROR(VLOOKUP(J57,'CC directory'!A:C,3,),"")</f>
        <v>Operations</v>
      </c>
      <c r="O57">
        <f>IFERROR(VLOOKUP(J57,'CC directory'!A:F,6,),"")</f>
        <v>209</v>
      </c>
      <c r="P57" t="str">
        <f>IFERROR(VLOOKUP(J57,'CC directory'!A:E,5,),"")</f>
        <v>Supply Chain Management</v>
      </c>
      <c r="Q57">
        <f>IFERROR(VLOOKUP(J57,'CC directory'!A:H,8,),"")</f>
        <v>300</v>
      </c>
      <c r="R57" t="str">
        <f>IFERROR(VLOOKUP(J57,'CC directory'!A:G,7,),"")</f>
        <v>Services Management</v>
      </c>
      <c r="S57" t="s">
        <v>751</v>
      </c>
      <c r="T57" t="s">
        <v>752</v>
      </c>
      <c r="U57" t="s">
        <v>836</v>
      </c>
      <c r="V57" t="s">
        <v>104</v>
      </c>
      <c r="Z57" t="s">
        <v>161</v>
      </c>
      <c r="AA57" t="s">
        <v>340</v>
      </c>
      <c r="AB57" t="s">
        <v>735</v>
      </c>
      <c r="AC57" t="s">
        <v>108</v>
      </c>
      <c r="AD57">
        <v>125000</v>
      </c>
      <c r="AE57" t="s">
        <v>445</v>
      </c>
      <c r="AF57">
        <v>8</v>
      </c>
      <c r="AH57" t="s">
        <v>837</v>
      </c>
      <c r="AI57" s="2">
        <v>43363</v>
      </c>
      <c r="AJ57" t="s">
        <v>838</v>
      </c>
      <c r="AK57" s="2">
        <v>42154</v>
      </c>
      <c r="AL57">
        <v>15</v>
      </c>
      <c r="AM57" s="2">
        <v>42216</v>
      </c>
      <c r="AO57" t="s">
        <v>839</v>
      </c>
      <c r="AP57" t="s">
        <v>839</v>
      </c>
      <c r="AR57" t="s">
        <v>739</v>
      </c>
      <c r="AS57" t="s">
        <v>739</v>
      </c>
      <c r="AT57" t="s">
        <v>740</v>
      </c>
      <c r="AU57" t="s">
        <v>741</v>
      </c>
      <c r="AV57" t="s">
        <v>254</v>
      </c>
      <c r="AW57" t="s">
        <v>190</v>
      </c>
      <c r="AY57" t="s">
        <v>119</v>
      </c>
      <c r="AZ57">
        <v>693</v>
      </c>
      <c r="BD57" s="1" t="str">
        <f t="shared" si="0"/>
        <v>YES</v>
      </c>
      <c r="BE57" s="1">
        <v>1</v>
      </c>
      <c r="BF57" t="s">
        <v>840</v>
      </c>
      <c r="BG57" s="1">
        <v>1</v>
      </c>
      <c r="BH57" s="1" t="s">
        <v>841</v>
      </c>
      <c r="BI57" s="1">
        <v>0</v>
      </c>
      <c r="BK57" t="s">
        <v>842</v>
      </c>
      <c r="BL57" t="s">
        <v>125</v>
      </c>
      <c r="BM57" t="str">
        <f>VLOOKUP(BL57,'directory all'!C:D,2,)</f>
        <v>Mileage, engine hours, GPS</v>
      </c>
      <c r="BN57" t="s">
        <v>745</v>
      </c>
      <c r="BO57" t="s">
        <v>127</v>
      </c>
      <c r="BP57" t="s">
        <v>825</v>
      </c>
      <c r="BQ57" s="1">
        <v>5100</v>
      </c>
      <c r="BR57" s="1">
        <v>12000</v>
      </c>
      <c r="BS57" s="1" t="s">
        <v>128</v>
      </c>
      <c r="BT57" s="1" t="s">
        <v>128</v>
      </c>
      <c r="BU57" s="1" t="s">
        <v>128</v>
      </c>
      <c r="BV57" s="1" t="s">
        <v>128</v>
      </c>
      <c r="BW57" s="1" t="s">
        <v>128</v>
      </c>
      <c r="BX57" s="1" t="s">
        <v>128</v>
      </c>
      <c r="BY57" s="1" t="s">
        <v>129</v>
      </c>
      <c r="BZ57" s="87" t="s">
        <v>746</v>
      </c>
      <c r="CA57" s="87" t="s">
        <v>747</v>
      </c>
      <c r="CB57" s="1" t="s">
        <v>119</v>
      </c>
      <c r="CC57" s="1">
        <v>64.2</v>
      </c>
      <c r="CD57" s="1">
        <v>3.3</v>
      </c>
      <c r="CG57" s="1" t="s">
        <v>762</v>
      </c>
    </row>
    <row r="58" spans="1:85" hidden="1" x14ac:dyDescent="0.35">
      <c r="A58">
        <v>128032</v>
      </c>
      <c r="B58" t="s">
        <v>94</v>
      </c>
      <c r="C58" t="s">
        <v>843</v>
      </c>
      <c r="D58" t="s">
        <v>844</v>
      </c>
      <c r="E58" t="s">
        <v>97</v>
      </c>
      <c r="F58" t="s">
        <v>98</v>
      </c>
      <c r="G58" t="s">
        <v>99</v>
      </c>
      <c r="H58" t="s">
        <v>845</v>
      </c>
      <c r="I58" t="s">
        <v>846</v>
      </c>
      <c r="J58">
        <v>20530</v>
      </c>
      <c r="K58" t="str">
        <f>IFERROR(VLOOKUP(J58,'CC directory'!A:B,2,),"")</f>
        <v>ACTIVE</v>
      </c>
      <c r="L58">
        <f>IFERROR(VLOOKUP(J58,'CC directory'!A:D,4,),"")</f>
        <v>150</v>
      </c>
      <c r="M58" t="str">
        <f>VLOOKUP(J58,'CC directory'!A:I,9,)</f>
        <v>ERT - Base</v>
      </c>
      <c r="N58" t="str">
        <f>IFERROR(VLOOKUP(J58,'CC directory'!A:C,3,),"")</f>
        <v>OE/HSE</v>
      </c>
      <c r="O58">
        <f>IFERROR(VLOOKUP(J58,'CC directory'!A:F,6,),"")</f>
        <v>205</v>
      </c>
      <c r="P58" t="str">
        <f>IFERROR(VLOOKUP(J58,'CC directory'!A:E,5,),"")</f>
        <v>OE/HSE</v>
      </c>
      <c r="Q58">
        <f>IFERROR(VLOOKUP(J58,'CC directory'!A:H,8,),"")</f>
        <v>607</v>
      </c>
      <c r="R58" t="str">
        <f>IFERROR(VLOOKUP(J58,'CC directory'!A:G,7,),"")</f>
        <v>Tengiz OE/HSE</v>
      </c>
      <c r="S58" t="s">
        <v>218</v>
      </c>
      <c r="T58" t="s">
        <v>847</v>
      </c>
      <c r="U58" t="s">
        <v>848</v>
      </c>
      <c r="V58" t="s">
        <v>104</v>
      </c>
      <c r="Z58" t="s">
        <v>161</v>
      </c>
      <c r="AA58" t="s">
        <v>849</v>
      </c>
      <c r="AB58" t="s">
        <v>850</v>
      </c>
      <c r="AC58" t="s">
        <v>263</v>
      </c>
      <c r="AD58">
        <v>14187999.84</v>
      </c>
      <c r="AE58" t="s">
        <v>445</v>
      </c>
      <c r="AF58">
        <v>8</v>
      </c>
      <c r="AJ58" t="s">
        <v>851</v>
      </c>
      <c r="AK58" s="2">
        <v>42186</v>
      </c>
      <c r="AL58">
        <v>15</v>
      </c>
      <c r="AM58" s="2">
        <v>42301</v>
      </c>
      <c r="AO58" t="s">
        <v>852</v>
      </c>
      <c r="AP58" t="s">
        <v>853</v>
      </c>
      <c r="AR58" t="s">
        <v>425</v>
      </c>
      <c r="AS58" t="s">
        <v>425</v>
      </c>
      <c r="AT58" t="s">
        <v>854</v>
      </c>
      <c r="AU58" t="s">
        <v>855</v>
      </c>
      <c r="AV58" t="s">
        <v>254</v>
      </c>
      <c r="AW58" t="s">
        <v>190</v>
      </c>
      <c r="AY58" t="s">
        <v>119</v>
      </c>
      <c r="AZ58">
        <v>694</v>
      </c>
      <c r="BD58" s="1" t="str">
        <f t="shared" si="0"/>
        <v>YES</v>
      </c>
      <c r="BE58" s="1">
        <v>1</v>
      </c>
      <c r="BF58" t="s">
        <v>856</v>
      </c>
      <c r="BG58" s="1">
        <v>1</v>
      </c>
      <c r="BH58" s="1" t="s">
        <v>857</v>
      </c>
      <c r="BI58" s="1">
        <v>0</v>
      </c>
      <c r="BK58" s="91" t="s">
        <v>858</v>
      </c>
      <c r="BL58" t="s">
        <v>125</v>
      </c>
      <c r="BM58" t="str">
        <f>VLOOKUP(BL58,'directory all'!C:D,2,)</f>
        <v>Mileage, engine hours, GPS</v>
      </c>
      <c r="BN58" t="s">
        <v>640</v>
      </c>
      <c r="BO58" t="s">
        <v>127</v>
      </c>
      <c r="BP58" t="s">
        <v>156</v>
      </c>
      <c r="BQ58" s="94"/>
      <c r="BR58" s="1" t="s">
        <v>128</v>
      </c>
      <c r="BS58" s="1" t="s">
        <v>128</v>
      </c>
      <c r="BT58" s="1" t="s">
        <v>128</v>
      </c>
      <c r="BU58" s="1" t="s">
        <v>128</v>
      </c>
      <c r="BV58" s="1" t="s">
        <v>128</v>
      </c>
      <c r="BW58" s="1" t="s">
        <v>128</v>
      </c>
      <c r="BX58" s="1" t="s">
        <v>128</v>
      </c>
      <c r="BY58" s="1" t="s">
        <v>129</v>
      </c>
      <c r="BZ58" s="87">
        <v>3448</v>
      </c>
      <c r="CB58" s="1" t="s">
        <v>119</v>
      </c>
      <c r="CD58" s="1">
        <v>0.5</v>
      </c>
      <c r="CE58" s="1" t="s">
        <v>156</v>
      </c>
      <c r="CF58" s="1" t="s">
        <v>859</v>
      </c>
      <c r="CG58" s="1" t="s">
        <v>860</v>
      </c>
    </row>
    <row r="59" spans="1:85" hidden="1" x14ac:dyDescent="0.35">
      <c r="A59">
        <v>128033</v>
      </c>
      <c r="B59" t="s">
        <v>94</v>
      </c>
      <c r="C59" t="s">
        <v>861</v>
      </c>
      <c r="D59" t="s">
        <v>862</v>
      </c>
      <c r="E59" t="s">
        <v>97</v>
      </c>
      <c r="F59" t="s">
        <v>98</v>
      </c>
      <c r="G59" t="s">
        <v>99</v>
      </c>
      <c r="H59" t="s">
        <v>863</v>
      </c>
      <c r="I59" t="s">
        <v>863</v>
      </c>
      <c r="J59">
        <v>13551</v>
      </c>
      <c r="K59" t="str">
        <f>IFERROR(VLOOKUP(J59,'CC directory'!A:B,2,),"")</f>
        <v>ACTIVE</v>
      </c>
      <c r="L59">
        <f>IFERROR(VLOOKUP(J59,'CC directory'!A:D,4,),"")</f>
        <v>200</v>
      </c>
      <c r="M59" t="str">
        <f>VLOOKUP(J59,'CC directory'!A:I,9,)</f>
        <v>Catering (only)</v>
      </c>
      <c r="N59" t="str">
        <f>IFERROR(VLOOKUP(J59,'CC directory'!A:C,3,),"")</f>
        <v>Operations</v>
      </c>
      <c r="O59">
        <f>IFERROR(VLOOKUP(J59,'CC directory'!A:F,6,),"")</f>
        <v>209</v>
      </c>
      <c r="P59" t="str">
        <f>IFERROR(VLOOKUP(J59,'CC directory'!A:E,5,),"")</f>
        <v>Supply Chain Management</v>
      </c>
      <c r="Q59">
        <f>IFERROR(VLOOKUP(J59,'CC directory'!A:H,8,),"")</f>
        <v>300</v>
      </c>
      <c r="R59" t="str">
        <f>IFERROR(VLOOKUP(J59,'CC directory'!A:G,7,),"")</f>
        <v>Services Management</v>
      </c>
      <c r="S59" t="s">
        <v>751</v>
      </c>
      <c r="T59" t="s">
        <v>864</v>
      </c>
      <c r="U59" t="s">
        <v>865</v>
      </c>
      <c r="V59" t="s">
        <v>104</v>
      </c>
      <c r="Z59" t="s">
        <v>161</v>
      </c>
      <c r="AA59" t="s">
        <v>631</v>
      </c>
      <c r="AB59" t="s">
        <v>866</v>
      </c>
      <c r="AC59" t="s">
        <v>263</v>
      </c>
      <c r="AD59">
        <v>30380000</v>
      </c>
      <c r="AE59" t="s">
        <v>445</v>
      </c>
      <c r="AF59">
        <v>7</v>
      </c>
      <c r="AH59" t="s">
        <v>867</v>
      </c>
      <c r="AI59" s="2">
        <v>42515</v>
      </c>
      <c r="AJ59" t="s">
        <v>868</v>
      </c>
      <c r="AK59" s="2">
        <v>42443</v>
      </c>
      <c r="AL59">
        <v>15</v>
      </c>
      <c r="AM59" s="2">
        <v>42464</v>
      </c>
      <c r="AO59" t="s">
        <v>869</v>
      </c>
      <c r="AP59" t="s">
        <v>869</v>
      </c>
      <c r="AR59" t="s">
        <v>870</v>
      </c>
      <c r="AS59" t="s">
        <v>870</v>
      </c>
      <c r="AT59" t="s">
        <v>871</v>
      </c>
      <c r="AU59" t="s">
        <v>872</v>
      </c>
      <c r="AV59" t="s">
        <v>318</v>
      </c>
      <c r="AW59" t="s">
        <v>213</v>
      </c>
      <c r="AY59" t="s">
        <v>119</v>
      </c>
      <c r="AZ59">
        <v>695</v>
      </c>
      <c r="BA59" t="s">
        <v>284</v>
      </c>
      <c r="BD59" s="1" t="str">
        <f t="shared" si="0"/>
        <v>YES</v>
      </c>
      <c r="BE59" s="1">
        <v>1</v>
      </c>
      <c r="BF59" t="s">
        <v>873</v>
      </c>
      <c r="BG59" s="1">
        <v>1</v>
      </c>
      <c r="BH59" s="1" t="s">
        <v>874</v>
      </c>
      <c r="BI59" s="1">
        <v>0</v>
      </c>
      <c r="BK59" t="s">
        <v>760</v>
      </c>
      <c r="BL59" t="s">
        <v>125</v>
      </c>
      <c r="BM59" t="str">
        <f>VLOOKUP(BL59,'directory all'!C:D,2,)</f>
        <v>Mileage, engine hours, GPS</v>
      </c>
      <c r="BN59" t="s">
        <v>745</v>
      </c>
      <c r="BO59" t="s">
        <v>127</v>
      </c>
      <c r="BP59" t="s">
        <v>825</v>
      </c>
      <c r="BQ59" s="1">
        <v>9980</v>
      </c>
      <c r="BR59" s="1">
        <v>34980</v>
      </c>
      <c r="BS59" s="1" t="s">
        <v>128</v>
      </c>
      <c r="BT59" s="1" t="s">
        <v>128</v>
      </c>
      <c r="BU59" s="1" t="s">
        <v>128</v>
      </c>
      <c r="BV59" s="1" t="s">
        <v>128</v>
      </c>
      <c r="BW59" s="1" t="s">
        <v>128</v>
      </c>
      <c r="BX59" s="1" t="s">
        <v>128</v>
      </c>
      <c r="BY59" s="1" t="s">
        <v>129</v>
      </c>
      <c r="BZ59" s="87" t="s">
        <v>746</v>
      </c>
      <c r="CA59" s="87" t="s">
        <v>747</v>
      </c>
      <c r="CB59" s="1" t="s">
        <v>119</v>
      </c>
      <c r="CC59" s="1">
        <v>59.4</v>
      </c>
      <c r="CD59" s="1">
        <v>4.7832999999999997</v>
      </c>
      <c r="CG59" s="1" t="s">
        <v>762</v>
      </c>
    </row>
    <row r="60" spans="1:85" hidden="1" x14ac:dyDescent="0.35">
      <c r="A60">
        <v>128034</v>
      </c>
      <c r="B60" t="s">
        <v>94</v>
      </c>
      <c r="C60" t="s">
        <v>875</v>
      </c>
      <c r="D60" t="s">
        <v>862</v>
      </c>
      <c r="E60" t="s">
        <v>97</v>
      </c>
      <c r="F60" t="s">
        <v>98</v>
      </c>
      <c r="G60" t="s">
        <v>99</v>
      </c>
      <c r="H60" t="s">
        <v>876</v>
      </c>
      <c r="I60" t="s">
        <v>876</v>
      </c>
      <c r="J60">
        <v>13583</v>
      </c>
      <c r="K60" t="str">
        <f>IFERROR(VLOOKUP(J60,'CC directory'!A:B,2,),"")</f>
        <v>ACTIVE</v>
      </c>
      <c r="L60">
        <f>IFERROR(VLOOKUP(J60,'CC directory'!A:D,4,),"")</f>
        <v>200</v>
      </c>
      <c r="M60" t="str">
        <f>VLOOKUP(J60,'CC directory'!A:I,9,)</f>
        <v>FMA &amp; Butchery Services</v>
      </c>
      <c r="N60" t="str">
        <f>IFERROR(VLOOKUP(J60,'CC directory'!A:C,3,),"")</f>
        <v>Operations</v>
      </c>
      <c r="O60">
        <f>IFERROR(VLOOKUP(J60,'CC directory'!A:F,6,),"")</f>
        <v>209</v>
      </c>
      <c r="P60" t="str">
        <f>IFERROR(VLOOKUP(J60,'CC directory'!A:E,5,),"")</f>
        <v>Supply Chain Management</v>
      </c>
      <c r="Q60">
        <f>IFERROR(VLOOKUP(J60,'CC directory'!A:H,8,),"")</f>
        <v>301</v>
      </c>
      <c r="R60" t="str">
        <f>IFERROR(VLOOKUP(J60,'CC directory'!A:G,7,),"")</f>
        <v>SCM Operations</v>
      </c>
      <c r="S60" t="s">
        <v>751</v>
      </c>
      <c r="T60" t="s">
        <v>877</v>
      </c>
      <c r="U60" t="s">
        <v>878</v>
      </c>
      <c r="V60" t="s">
        <v>104</v>
      </c>
      <c r="Z60" t="s">
        <v>161</v>
      </c>
      <c r="AA60" t="s">
        <v>631</v>
      </c>
      <c r="AB60" t="s">
        <v>866</v>
      </c>
      <c r="AC60" t="s">
        <v>263</v>
      </c>
      <c r="AD60">
        <v>32182850</v>
      </c>
      <c r="AE60" t="s">
        <v>445</v>
      </c>
      <c r="AF60">
        <v>7</v>
      </c>
      <c r="AH60" t="s">
        <v>879</v>
      </c>
      <c r="AI60" s="2">
        <v>42515</v>
      </c>
      <c r="AJ60" t="s">
        <v>880</v>
      </c>
      <c r="AK60" s="2">
        <v>42443</v>
      </c>
      <c r="AL60">
        <v>15</v>
      </c>
      <c r="AM60" s="2">
        <v>42464</v>
      </c>
      <c r="AO60" t="s">
        <v>881</v>
      </c>
      <c r="AP60" t="s">
        <v>881</v>
      </c>
      <c r="AR60" t="s">
        <v>870</v>
      </c>
      <c r="AS60" t="s">
        <v>870</v>
      </c>
      <c r="AT60" t="s">
        <v>871</v>
      </c>
      <c r="AU60" t="s">
        <v>882</v>
      </c>
      <c r="AV60" t="s">
        <v>318</v>
      </c>
      <c r="AW60" t="s">
        <v>213</v>
      </c>
      <c r="AY60" t="s">
        <v>119</v>
      </c>
      <c r="AZ60">
        <v>696</v>
      </c>
      <c r="BA60" t="s">
        <v>284</v>
      </c>
      <c r="BD60" s="1" t="str">
        <f t="shared" si="0"/>
        <v>YES</v>
      </c>
      <c r="BE60" s="1">
        <v>1</v>
      </c>
      <c r="BF60" t="s">
        <v>883</v>
      </c>
      <c r="BG60" s="1">
        <v>1</v>
      </c>
      <c r="BH60" s="1" t="s">
        <v>884</v>
      </c>
      <c r="BI60" s="1">
        <v>0</v>
      </c>
      <c r="BK60" t="s">
        <v>824</v>
      </c>
      <c r="BL60" t="s">
        <v>125</v>
      </c>
      <c r="BM60" t="str">
        <f>VLOOKUP(BL60,'directory all'!C:D,2,)</f>
        <v>Mileage, engine hours, GPS</v>
      </c>
      <c r="BN60" t="s">
        <v>745</v>
      </c>
      <c r="BO60" t="s">
        <v>127</v>
      </c>
      <c r="BP60" t="s">
        <v>825</v>
      </c>
      <c r="BQ60" s="1">
        <v>9980</v>
      </c>
      <c r="BR60" s="1">
        <v>34980</v>
      </c>
      <c r="BS60" s="1" t="s">
        <v>128</v>
      </c>
      <c r="BT60" s="1" t="s">
        <v>128</v>
      </c>
      <c r="BU60" s="1" t="s">
        <v>128</v>
      </c>
      <c r="BV60" s="1" t="s">
        <v>128</v>
      </c>
      <c r="BW60" s="1" t="s">
        <v>128</v>
      </c>
      <c r="BX60" s="1" t="s">
        <v>128</v>
      </c>
      <c r="BY60" s="1" t="s">
        <v>129</v>
      </c>
      <c r="BZ60" s="87" t="s">
        <v>773</v>
      </c>
      <c r="CA60" s="87" t="s">
        <v>774</v>
      </c>
      <c r="CB60" s="1" t="s">
        <v>119</v>
      </c>
      <c r="CC60" s="1">
        <v>70</v>
      </c>
      <c r="CD60" s="1">
        <v>3.3166000000000002</v>
      </c>
      <c r="CG60" s="1" t="s">
        <v>762</v>
      </c>
    </row>
    <row r="61" spans="1:85" hidden="1" x14ac:dyDescent="0.35">
      <c r="A61">
        <v>128036</v>
      </c>
      <c r="B61" t="s">
        <v>94</v>
      </c>
      <c r="C61" t="s">
        <v>885</v>
      </c>
      <c r="D61" t="s">
        <v>886</v>
      </c>
      <c r="E61" t="s">
        <v>97</v>
      </c>
      <c r="F61" t="s">
        <v>98</v>
      </c>
      <c r="G61" t="s">
        <v>99</v>
      </c>
      <c r="H61" t="s">
        <v>887</v>
      </c>
      <c r="I61" t="s">
        <v>887</v>
      </c>
      <c r="J61">
        <v>13551</v>
      </c>
      <c r="K61" t="str">
        <f>IFERROR(VLOOKUP(J61,'CC directory'!A:B,2,),"")</f>
        <v>ACTIVE</v>
      </c>
      <c r="L61">
        <f>IFERROR(VLOOKUP(J61,'CC directory'!A:D,4,),"")</f>
        <v>200</v>
      </c>
      <c r="M61" t="str">
        <f>VLOOKUP(J61,'CC directory'!A:I,9,)</f>
        <v>Catering (only)</v>
      </c>
      <c r="N61" t="str">
        <f>IFERROR(VLOOKUP(J61,'CC directory'!A:C,3,),"")</f>
        <v>Operations</v>
      </c>
      <c r="O61">
        <f>IFERROR(VLOOKUP(J61,'CC directory'!A:F,6,),"")</f>
        <v>209</v>
      </c>
      <c r="P61" t="str">
        <f>IFERROR(VLOOKUP(J61,'CC directory'!A:E,5,),"")</f>
        <v>Supply Chain Management</v>
      </c>
      <c r="Q61">
        <f>IFERROR(VLOOKUP(J61,'CC directory'!A:H,8,),"")</f>
        <v>300</v>
      </c>
      <c r="R61" t="str">
        <f>IFERROR(VLOOKUP(J61,'CC directory'!A:G,7,),"")</f>
        <v>Services Management</v>
      </c>
      <c r="S61" t="s">
        <v>751</v>
      </c>
      <c r="T61" t="s">
        <v>864</v>
      </c>
      <c r="U61" t="s">
        <v>888</v>
      </c>
      <c r="V61" t="s">
        <v>104</v>
      </c>
      <c r="Z61" t="s">
        <v>105</v>
      </c>
      <c r="AA61" t="s">
        <v>631</v>
      </c>
      <c r="AB61" t="s">
        <v>889</v>
      </c>
      <c r="AC61" t="s">
        <v>263</v>
      </c>
      <c r="AD61">
        <v>28770840</v>
      </c>
      <c r="AE61" t="s">
        <v>445</v>
      </c>
      <c r="AF61">
        <v>7</v>
      </c>
      <c r="AH61" t="s">
        <v>890</v>
      </c>
      <c r="AI61" s="2">
        <v>42538</v>
      </c>
      <c r="AJ61" t="s">
        <v>891</v>
      </c>
      <c r="AL61">
        <v>15</v>
      </c>
      <c r="AM61" s="2">
        <v>42533</v>
      </c>
      <c r="AO61" t="s">
        <v>892</v>
      </c>
      <c r="AP61" t="s">
        <v>892</v>
      </c>
      <c r="AT61" t="s">
        <v>893</v>
      </c>
      <c r="AU61" t="s">
        <v>894</v>
      </c>
      <c r="AV61" t="s">
        <v>318</v>
      </c>
      <c r="AW61" t="s">
        <v>213</v>
      </c>
      <c r="AY61" t="s">
        <v>119</v>
      </c>
      <c r="AZ61">
        <v>698</v>
      </c>
      <c r="BA61" t="s">
        <v>284</v>
      </c>
      <c r="BB61" t="s">
        <v>895</v>
      </c>
      <c r="BD61" s="1" t="str">
        <f t="shared" si="0"/>
        <v>YES</v>
      </c>
      <c r="BE61" s="1">
        <v>1</v>
      </c>
      <c r="BF61" t="s">
        <v>896</v>
      </c>
      <c r="BG61" s="1">
        <v>1</v>
      </c>
      <c r="BH61" s="1" t="s">
        <v>897</v>
      </c>
      <c r="BI61" s="1">
        <v>0</v>
      </c>
      <c r="BK61" t="s">
        <v>760</v>
      </c>
      <c r="BL61" t="s">
        <v>125</v>
      </c>
      <c r="BM61" t="str">
        <f>VLOOKUP(BL61,'directory all'!C:D,2,)</f>
        <v>Mileage, engine hours, GPS</v>
      </c>
      <c r="BN61" t="s">
        <v>745</v>
      </c>
      <c r="BO61" t="s">
        <v>127</v>
      </c>
      <c r="BP61" t="s">
        <v>825</v>
      </c>
      <c r="BQ61" s="1">
        <v>9980</v>
      </c>
      <c r="BR61" s="1">
        <v>34980</v>
      </c>
      <c r="BS61" s="1" t="s">
        <v>128</v>
      </c>
      <c r="BT61" s="1" t="s">
        <v>128</v>
      </c>
      <c r="BU61" s="1" t="s">
        <v>128</v>
      </c>
      <c r="BV61" s="1" t="s">
        <v>128</v>
      </c>
      <c r="BW61" s="1" t="s">
        <v>128</v>
      </c>
      <c r="BX61" s="1" t="s">
        <v>128</v>
      </c>
      <c r="BY61" s="1" t="s">
        <v>129</v>
      </c>
      <c r="BZ61" s="87" t="s">
        <v>746</v>
      </c>
      <c r="CA61" s="87" t="s">
        <v>747</v>
      </c>
      <c r="CB61" s="1" t="s">
        <v>119</v>
      </c>
      <c r="CC61" s="1">
        <v>46.1</v>
      </c>
      <c r="CD61" s="1">
        <v>3.65</v>
      </c>
      <c r="CG61" s="1" t="s">
        <v>762</v>
      </c>
    </row>
    <row r="62" spans="1:85" hidden="1" x14ac:dyDescent="0.35">
      <c r="A62">
        <v>128037</v>
      </c>
      <c r="B62" t="s">
        <v>94</v>
      </c>
      <c r="C62" t="s">
        <v>898</v>
      </c>
      <c r="D62" t="s">
        <v>886</v>
      </c>
      <c r="E62" t="s">
        <v>97</v>
      </c>
      <c r="F62" t="s">
        <v>98</v>
      </c>
      <c r="G62" t="s">
        <v>99</v>
      </c>
      <c r="H62" t="s">
        <v>899</v>
      </c>
      <c r="I62" t="s">
        <v>899</v>
      </c>
      <c r="J62">
        <v>13551</v>
      </c>
      <c r="K62" t="str">
        <f>IFERROR(VLOOKUP(J62,'CC directory'!A:B,2,),"")</f>
        <v>ACTIVE</v>
      </c>
      <c r="L62">
        <f>IFERROR(VLOOKUP(J62,'CC directory'!A:D,4,),"")</f>
        <v>200</v>
      </c>
      <c r="M62" t="str">
        <f>VLOOKUP(J62,'CC directory'!A:I,9,)</f>
        <v>Catering (only)</v>
      </c>
      <c r="N62" t="str">
        <f>IFERROR(VLOOKUP(J62,'CC directory'!A:C,3,),"")</f>
        <v>Operations</v>
      </c>
      <c r="O62">
        <f>IFERROR(VLOOKUP(J62,'CC directory'!A:F,6,),"")</f>
        <v>209</v>
      </c>
      <c r="P62" t="str">
        <f>IFERROR(VLOOKUP(J62,'CC directory'!A:E,5,),"")</f>
        <v>Supply Chain Management</v>
      </c>
      <c r="Q62">
        <f>IFERROR(VLOOKUP(J62,'CC directory'!A:H,8,),"")</f>
        <v>300</v>
      </c>
      <c r="R62" t="str">
        <f>IFERROR(VLOOKUP(J62,'CC directory'!A:G,7,),"")</f>
        <v>Services Management</v>
      </c>
      <c r="S62" t="s">
        <v>751</v>
      </c>
      <c r="T62" t="s">
        <v>864</v>
      </c>
      <c r="U62" t="s">
        <v>900</v>
      </c>
      <c r="V62" t="s">
        <v>104</v>
      </c>
      <c r="Z62" t="s">
        <v>105</v>
      </c>
      <c r="AA62" t="s">
        <v>631</v>
      </c>
      <c r="AB62" t="s">
        <v>889</v>
      </c>
      <c r="AC62" t="s">
        <v>263</v>
      </c>
      <c r="AD62">
        <v>28770840</v>
      </c>
      <c r="AE62" t="s">
        <v>445</v>
      </c>
      <c r="AF62">
        <v>7</v>
      </c>
      <c r="AH62" t="s">
        <v>901</v>
      </c>
      <c r="AI62" s="2">
        <v>42538</v>
      </c>
      <c r="AJ62" t="s">
        <v>902</v>
      </c>
      <c r="AL62">
        <v>15</v>
      </c>
      <c r="AM62" s="2">
        <v>42533</v>
      </c>
      <c r="AO62" t="s">
        <v>903</v>
      </c>
      <c r="AP62" t="s">
        <v>903</v>
      </c>
      <c r="AT62" t="s">
        <v>893</v>
      </c>
      <c r="AU62" t="s">
        <v>894</v>
      </c>
      <c r="AV62" t="s">
        <v>318</v>
      </c>
      <c r="AW62" t="s">
        <v>213</v>
      </c>
      <c r="AY62" t="s">
        <v>119</v>
      </c>
      <c r="AZ62">
        <v>699</v>
      </c>
      <c r="BA62" t="s">
        <v>284</v>
      </c>
      <c r="BB62" t="s">
        <v>895</v>
      </c>
      <c r="BD62" s="1" t="str">
        <f t="shared" si="0"/>
        <v>YES</v>
      </c>
      <c r="BE62" s="1">
        <v>1</v>
      </c>
      <c r="BF62" t="s">
        <v>904</v>
      </c>
      <c r="BG62" s="1">
        <v>1</v>
      </c>
      <c r="BH62" s="1" t="s">
        <v>905</v>
      </c>
      <c r="BI62" s="1">
        <v>0</v>
      </c>
      <c r="BK62" t="s">
        <v>760</v>
      </c>
      <c r="BL62" t="s">
        <v>125</v>
      </c>
      <c r="BM62" t="str">
        <f>VLOOKUP(BL62,'directory all'!C:D,2,)</f>
        <v>Mileage, engine hours, GPS</v>
      </c>
      <c r="BN62" t="s">
        <v>745</v>
      </c>
      <c r="BO62" t="s">
        <v>127</v>
      </c>
      <c r="BP62" t="s">
        <v>825</v>
      </c>
      <c r="BQ62" s="1">
        <v>9980</v>
      </c>
      <c r="BR62" s="1">
        <v>34980</v>
      </c>
      <c r="BS62" s="1" t="s">
        <v>128</v>
      </c>
      <c r="BT62" s="1" t="s">
        <v>128</v>
      </c>
      <c r="BU62" s="1" t="s">
        <v>128</v>
      </c>
      <c r="BV62" s="1" t="s">
        <v>128</v>
      </c>
      <c r="BW62" s="1" t="s">
        <v>128</v>
      </c>
      <c r="BX62" s="1" t="s">
        <v>128</v>
      </c>
      <c r="BY62" s="1" t="s">
        <v>129</v>
      </c>
      <c r="BZ62" s="87" t="s">
        <v>746</v>
      </c>
      <c r="CA62" s="87" t="s">
        <v>747</v>
      </c>
      <c r="CB62" s="1" t="s">
        <v>119</v>
      </c>
      <c r="CC62" s="1">
        <v>58.2</v>
      </c>
      <c r="CD62" s="1">
        <v>3.85</v>
      </c>
      <c r="CG62" s="1" t="s">
        <v>762</v>
      </c>
    </row>
    <row r="63" spans="1:85" hidden="1" x14ac:dyDescent="0.35">
      <c r="A63">
        <v>128038</v>
      </c>
      <c r="B63" t="s">
        <v>332</v>
      </c>
      <c r="C63" t="s">
        <v>906</v>
      </c>
      <c r="D63" t="s">
        <v>907</v>
      </c>
      <c r="E63" t="s">
        <v>97</v>
      </c>
      <c r="F63" t="s">
        <v>98</v>
      </c>
      <c r="G63" t="s">
        <v>99</v>
      </c>
      <c r="H63" t="s">
        <v>908</v>
      </c>
      <c r="I63" t="s">
        <v>909</v>
      </c>
      <c r="J63">
        <v>13780</v>
      </c>
      <c r="K63" t="str">
        <f>IFERROR(VLOOKUP(J63,'CC directory'!A:B,2,),"")</f>
        <v>ACTIVE</v>
      </c>
      <c r="L63">
        <f>IFERROR(VLOOKUP(J63,'CC directory'!A:D,4,),"")</f>
        <v>200</v>
      </c>
      <c r="M63" t="str">
        <f>VLOOKUP(J63,'CC directory'!A:I,9,)</f>
        <v>Heavy Equipment Operations</v>
      </c>
      <c r="N63" t="str">
        <f>IFERROR(VLOOKUP(J63,'CC directory'!A:C,3,),"")</f>
        <v>Operations</v>
      </c>
      <c r="O63">
        <f>IFERROR(VLOOKUP(J63,'CC directory'!A:F,6,),"")</f>
        <v>209</v>
      </c>
      <c r="P63" t="str">
        <f>IFERROR(VLOOKUP(J63,'CC directory'!A:E,5,),"")</f>
        <v>Supply Chain Management</v>
      </c>
      <c r="Q63">
        <f>IFERROR(VLOOKUP(J63,'CC directory'!A:H,8,),"")</f>
        <v>322</v>
      </c>
      <c r="R63" t="str">
        <f>IFERROR(VLOOKUP(J63,'CC directory'!A:G,7,),"")</f>
        <v>Tengiz Ground Transportation</v>
      </c>
      <c r="S63" t="s">
        <v>136</v>
      </c>
      <c r="T63" t="s">
        <v>807</v>
      </c>
      <c r="U63" t="s">
        <v>910</v>
      </c>
      <c r="V63" t="s">
        <v>104</v>
      </c>
      <c r="Z63" t="s">
        <v>105</v>
      </c>
      <c r="AA63" t="s">
        <v>340</v>
      </c>
      <c r="AB63" t="s">
        <v>911</v>
      </c>
      <c r="AC63" t="s">
        <v>263</v>
      </c>
      <c r="AD63">
        <v>23550000.32</v>
      </c>
      <c r="AE63" t="s">
        <v>912</v>
      </c>
      <c r="AF63">
        <v>7</v>
      </c>
      <c r="AH63" t="s">
        <v>913</v>
      </c>
      <c r="AI63" s="2">
        <v>42598</v>
      </c>
      <c r="AJ63" t="s">
        <v>914</v>
      </c>
      <c r="AK63" s="2">
        <v>42544</v>
      </c>
      <c r="AL63">
        <v>15</v>
      </c>
      <c r="AM63" s="2">
        <v>42554</v>
      </c>
      <c r="AO63" t="s">
        <v>915</v>
      </c>
      <c r="AP63" t="s">
        <v>915</v>
      </c>
      <c r="AR63" t="s">
        <v>916</v>
      </c>
      <c r="AS63" t="s">
        <v>916</v>
      </c>
      <c r="AT63" t="s">
        <v>917</v>
      </c>
      <c r="AU63" t="s">
        <v>918</v>
      </c>
      <c r="AV63" t="s">
        <v>318</v>
      </c>
      <c r="AW63" t="s">
        <v>213</v>
      </c>
      <c r="AY63" t="s">
        <v>119</v>
      </c>
      <c r="AZ63">
        <v>700</v>
      </c>
      <c r="BC63" t="s">
        <v>919</v>
      </c>
      <c r="BD63" s="1" t="str">
        <f t="shared" si="0"/>
        <v>YES</v>
      </c>
      <c r="BE63" s="1">
        <v>1</v>
      </c>
      <c r="BF63" t="s">
        <v>920</v>
      </c>
      <c r="BG63" s="1">
        <v>0</v>
      </c>
      <c r="BH63" s="9"/>
      <c r="BI63" s="1">
        <v>0</v>
      </c>
      <c r="BJ63" s="28"/>
      <c r="BK63" t="s">
        <v>154</v>
      </c>
      <c r="BL63" t="s">
        <v>125</v>
      </c>
      <c r="BM63" t="str">
        <f>VLOOKUP(BL63,'directory all'!C:D,2,)</f>
        <v>Mileage, engine hours, GPS</v>
      </c>
      <c r="BN63" t="s">
        <v>381</v>
      </c>
      <c r="BO63" t="s">
        <v>127</v>
      </c>
      <c r="BP63" t="s">
        <v>804</v>
      </c>
      <c r="BQ63" s="1">
        <v>5900</v>
      </c>
      <c r="BR63" s="1" t="s">
        <v>128</v>
      </c>
      <c r="BS63" s="1" t="s">
        <v>128</v>
      </c>
      <c r="BT63" s="1" t="s">
        <v>128</v>
      </c>
      <c r="BU63" s="1" t="s">
        <v>128</v>
      </c>
      <c r="BV63" s="1" t="s">
        <v>128</v>
      </c>
      <c r="BW63" s="1" t="s">
        <v>128</v>
      </c>
      <c r="BX63" s="1" t="s">
        <v>128</v>
      </c>
      <c r="BY63" s="1" t="s">
        <v>129</v>
      </c>
      <c r="BZ63" s="87" t="s">
        <v>921</v>
      </c>
      <c r="CB63" s="1" t="s">
        <v>119</v>
      </c>
      <c r="CC63" s="1">
        <v>40</v>
      </c>
      <c r="CE63" s="1" t="s">
        <v>414</v>
      </c>
      <c r="CG63" s="1" t="s">
        <v>157</v>
      </c>
    </row>
    <row r="64" spans="1:85" hidden="1" x14ac:dyDescent="0.35">
      <c r="A64">
        <v>128039</v>
      </c>
      <c r="B64" t="s">
        <v>94</v>
      </c>
      <c r="C64" t="s">
        <v>922</v>
      </c>
      <c r="D64" t="s">
        <v>923</v>
      </c>
      <c r="E64" t="s">
        <v>97</v>
      </c>
      <c r="F64" t="s">
        <v>98</v>
      </c>
      <c r="G64" t="s">
        <v>99</v>
      </c>
      <c r="H64" t="s">
        <v>924</v>
      </c>
      <c r="I64" t="s">
        <v>924</v>
      </c>
      <c r="J64">
        <v>13551</v>
      </c>
      <c r="K64" t="str">
        <f>IFERROR(VLOOKUP(J64,'CC directory'!A:B,2,),"")</f>
        <v>ACTIVE</v>
      </c>
      <c r="L64">
        <f>IFERROR(VLOOKUP(J64,'CC directory'!A:D,4,),"")</f>
        <v>200</v>
      </c>
      <c r="M64" t="str">
        <f>VLOOKUP(J64,'CC directory'!A:I,9,)</f>
        <v>Catering (only)</v>
      </c>
      <c r="N64" t="str">
        <f>IFERROR(VLOOKUP(J64,'CC directory'!A:C,3,),"")</f>
        <v>Operations</v>
      </c>
      <c r="O64">
        <f>IFERROR(VLOOKUP(J64,'CC directory'!A:F,6,),"")</f>
        <v>209</v>
      </c>
      <c r="P64" t="str">
        <f>IFERROR(VLOOKUP(J64,'CC directory'!A:E,5,),"")</f>
        <v>Supply Chain Management</v>
      </c>
      <c r="Q64">
        <f>IFERROR(VLOOKUP(J64,'CC directory'!A:H,8,),"")</f>
        <v>300</v>
      </c>
      <c r="R64" t="str">
        <f>IFERROR(VLOOKUP(J64,'CC directory'!A:G,7,),"")</f>
        <v>Services Management</v>
      </c>
      <c r="S64" t="s">
        <v>751</v>
      </c>
      <c r="T64" t="s">
        <v>752</v>
      </c>
      <c r="U64" t="s">
        <v>925</v>
      </c>
      <c r="V64" t="s">
        <v>104</v>
      </c>
      <c r="Z64" t="s">
        <v>105</v>
      </c>
      <c r="AA64" t="s">
        <v>340</v>
      </c>
      <c r="AB64" t="s">
        <v>926</v>
      </c>
      <c r="AC64" t="s">
        <v>263</v>
      </c>
      <c r="AD64">
        <v>32857142.859999999</v>
      </c>
      <c r="AE64" t="s">
        <v>245</v>
      </c>
      <c r="AF64">
        <v>6</v>
      </c>
      <c r="AI64" s="2">
        <v>43011</v>
      </c>
      <c r="AJ64" t="s">
        <v>927</v>
      </c>
      <c r="AK64" s="2">
        <v>42993</v>
      </c>
      <c r="AL64">
        <v>15</v>
      </c>
      <c r="AM64" s="2">
        <v>43012</v>
      </c>
      <c r="AO64" t="s">
        <v>928</v>
      </c>
      <c r="AP64" t="s">
        <v>928</v>
      </c>
      <c r="AR64" t="s">
        <v>929</v>
      </c>
      <c r="AS64" t="s">
        <v>929</v>
      </c>
      <c r="AT64" t="s">
        <v>930</v>
      </c>
      <c r="AU64" t="s">
        <v>931</v>
      </c>
      <c r="AV64" t="s">
        <v>170</v>
      </c>
      <c r="AW64" t="s">
        <v>290</v>
      </c>
      <c r="AY64" t="s">
        <v>119</v>
      </c>
      <c r="AZ64">
        <v>701</v>
      </c>
      <c r="BD64" s="1" t="str">
        <f t="shared" si="0"/>
        <v>YES</v>
      </c>
      <c r="BE64" s="1">
        <v>1</v>
      </c>
      <c r="BF64" t="s">
        <v>932</v>
      </c>
      <c r="BG64" s="1">
        <v>1</v>
      </c>
      <c r="BH64" s="1" t="s">
        <v>933</v>
      </c>
      <c r="BI64" s="1">
        <v>0</v>
      </c>
      <c r="BK64" t="s">
        <v>760</v>
      </c>
      <c r="BL64" t="s">
        <v>125</v>
      </c>
      <c r="BM64" t="str">
        <f>VLOOKUP(BL64,'directory all'!C:D,2,)</f>
        <v>Mileage, engine hours, GPS</v>
      </c>
      <c r="BN64" t="s">
        <v>745</v>
      </c>
      <c r="BO64" t="s">
        <v>127</v>
      </c>
      <c r="BP64" t="s">
        <v>825</v>
      </c>
      <c r="BQ64" s="1">
        <v>5100</v>
      </c>
      <c r="BR64" s="1">
        <v>12000</v>
      </c>
      <c r="BS64" s="1" t="s">
        <v>128</v>
      </c>
      <c r="BT64" s="1" t="s">
        <v>128</v>
      </c>
      <c r="BU64" s="1" t="s">
        <v>128</v>
      </c>
      <c r="BV64" s="1" t="s">
        <v>128</v>
      </c>
      <c r="BW64" s="1" t="s">
        <v>128</v>
      </c>
      <c r="BX64" s="1" t="s">
        <v>128</v>
      </c>
      <c r="BY64" s="1" t="s">
        <v>129</v>
      </c>
      <c r="BZ64" s="87" t="s">
        <v>746</v>
      </c>
      <c r="CA64" s="87" t="s">
        <v>747</v>
      </c>
      <c r="CB64" s="1" t="s">
        <v>119</v>
      </c>
      <c r="CC64" s="1">
        <v>79.8</v>
      </c>
      <c r="CD64" s="1">
        <v>3.8332999999999999</v>
      </c>
      <c r="CG64" s="1" t="s">
        <v>762</v>
      </c>
    </row>
    <row r="65" spans="1:85" hidden="1" x14ac:dyDescent="0.35">
      <c r="A65">
        <v>128040</v>
      </c>
      <c r="B65" t="s">
        <v>94</v>
      </c>
      <c r="C65" t="s">
        <v>934</v>
      </c>
      <c r="D65" t="s">
        <v>923</v>
      </c>
      <c r="E65" t="s">
        <v>97</v>
      </c>
      <c r="F65" t="s">
        <v>98</v>
      </c>
      <c r="G65" t="s">
        <v>99</v>
      </c>
      <c r="H65" t="s">
        <v>935</v>
      </c>
      <c r="I65" t="s">
        <v>935</v>
      </c>
      <c r="J65">
        <v>13583</v>
      </c>
      <c r="K65" t="str">
        <f>IFERROR(VLOOKUP(J65,'CC directory'!A:B,2,),"")</f>
        <v>ACTIVE</v>
      </c>
      <c r="L65">
        <f>IFERROR(VLOOKUP(J65,'CC directory'!A:D,4,),"")</f>
        <v>200</v>
      </c>
      <c r="M65" t="str">
        <f>VLOOKUP(J65,'CC directory'!A:I,9,)</f>
        <v>FMA &amp; Butchery Services</v>
      </c>
      <c r="N65" t="str">
        <f>IFERROR(VLOOKUP(J65,'CC directory'!A:C,3,),"")</f>
        <v>Operations</v>
      </c>
      <c r="O65">
        <f>IFERROR(VLOOKUP(J65,'CC directory'!A:F,6,),"")</f>
        <v>209</v>
      </c>
      <c r="P65" t="str">
        <f>IFERROR(VLOOKUP(J65,'CC directory'!A:E,5,),"")</f>
        <v>Supply Chain Management</v>
      </c>
      <c r="Q65">
        <f>IFERROR(VLOOKUP(J65,'CC directory'!A:H,8,),"")</f>
        <v>301</v>
      </c>
      <c r="R65" t="str">
        <f>IFERROR(VLOOKUP(J65,'CC directory'!A:G,7,),"")</f>
        <v>SCM Operations</v>
      </c>
      <c r="S65" t="s">
        <v>751</v>
      </c>
      <c r="T65" t="s">
        <v>765</v>
      </c>
      <c r="U65" t="s">
        <v>936</v>
      </c>
      <c r="V65" t="s">
        <v>104</v>
      </c>
      <c r="Z65" t="s">
        <v>105</v>
      </c>
      <c r="AA65" t="s">
        <v>340</v>
      </c>
      <c r="AB65" t="s">
        <v>926</v>
      </c>
      <c r="AC65" t="s">
        <v>263</v>
      </c>
      <c r="AD65">
        <v>32857142.859999999</v>
      </c>
      <c r="AE65" t="s">
        <v>245</v>
      </c>
      <c r="AF65">
        <v>6</v>
      </c>
      <c r="AI65" s="2">
        <v>43011</v>
      </c>
      <c r="AJ65" t="s">
        <v>937</v>
      </c>
      <c r="AK65" s="2">
        <v>42993</v>
      </c>
      <c r="AL65">
        <v>15</v>
      </c>
      <c r="AM65" s="2">
        <v>43012</v>
      </c>
      <c r="AO65" t="s">
        <v>938</v>
      </c>
      <c r="AP65" t="s">
        <v>938</v>
      </c>
      <c r="AR65" t="s">
        <v>929</v>
      </c>
      <c r="AS65" t="s">
        <v>929</v>
      </c>
      <c r="AT65" t="s">
        <v>930</v>
      </c>
      <c r="AU65" t="s">
        <v>931</v>
      </c>
      <c r="AV65" t="s">
        <v>170</v>
      </c>
      <c r="AW65" t="s">
        <v>290</v>
      </c>
      <c r="AY65" t="s">
        <v>119</v>
      </c>
      <c r="AZ65">
        <v>702</v>
      </c>
      <c r="BD65" s="1" t="str">
        <f t="shared" si="0"/>
        <v>YES</v>
      </c>
      <c r="BE65" s="1">
        <v>1</v>
      </c>
      <c r="BF65" t="s">
        <v>939</v>
      </c>
      <c r="BG65" s="1">
        <v>1</v>
      </c>
      <c r="BH65" s="1" t="s">
        <v>940</v>
      </c>
      <c r="BI65" s="1">
        <v>0</v>
      </c>
      <c r="BK65" t="s">
        <v>824</v>
      </c>
      <c r="BL65" t="s">
        <v>125</v>
      </c>
      <c r="BM65" t="str">
        <f>VLOOKUP(BL65,'directory all'!C:D,2,)</f>
        <v>Mileage, engine hours, GPS</v>
      </c>
      <c r="BN65" t="s">
        <v>745</v>
      </c>
      <c r="BO65" t="s">
        <v>127</v>
      </c>
      <c r="BP65" t="s">
        <v>825</v>
      </c>
      <c r="BQ65" s="1">
        <v>5100</v>
      </c>
      <c r="BR65" s="1">
        <v>12000</v>
      </c>
      <c r="BS65" s="1" t="s">
        <v>128</v>
      </c>
      <c r="BT65" s="1" t="s">
        <v>128</v>
      </c>
      <c r="BU65" s="1" t="s">
        <v>128</v>
      </c>
      <c r="BV65" s="1" t="s">
        <v>128</v>
      </c>
      <c r="BW65" s="1" t="s">
        <v>128</v>
      </c>
      <c r="BX65" s="1" t="s">
        <v>128</v>
      </c>
      <c r="BY65" s="1" t="s">
        <v>129</v>
      </c>
      <c r="BZ65" s="87" t="s">
        <v>773</v>
      </c>
      <c r="CA65" s="87" t="s">
        <v>774</v>
      </c>
      <c r="CB65" s="1" t="s">
        <v>119</v>
      </c>
      <c r="CC65" s="1">
        <v>63.6</v>
      </c>
      <c r="CD65" s="1">
        <v>5.2332999999999998</v>
      </c>
      <c r="CG65" s="1" t="s">
        <v>762</v>
      </c>
    </row>
    <row r="66" spans="1:85" hidden="1" x14ac:dyDescent="0.35">
      <c r="A66">
        <v>206003</v>
      </c>
      <c r="B66" t="s">
        <v>94</v>
      </c>
      <c r="C66" t="s">
        <v>941</v>
      </c>
      <c r="D66" t="s">
        <v>942</v>
      </c>
      <c r="E66" t="s">
        <v>97</v>
      </c>
      <c r="F66" t="s">
        <v>98</v>
      </c>
      <c r="G66" t="s">
        <v>99</v>
      </c>
      <c r="H66" t="s">
        <v>943</v>
      </c>
      <c r="I66" t="s">
        <v>943</v>
      </c>
      <c r="J66">
        <v>20550</v>
      </c>
      <c r="K66" t="str">
        <f>IFERROR(VLOOKUP(J66,'CC directory'!A:B,2,),"")</f>
        <v>ACTIVE</v>
      </c>
      <c r="L66">
        <f>IFERROR(VLOOKUP(J66,'CC directory'!A:D,4,),"")</f>
        <v>150</v>
      </c>
      <c r="M66" t="str">
        <f>VLOOKUP(J66,'CC directory'!A:I,9,)</f>
        <v>WM Tengiz - Base</v>
      </c>
      <c r="N66" t="str">
        <f>IFERROR(VLOOKUP(J66,'CC directory'!A:C,3,),"")</f>
        <v>OE/HSE</v>
      </c>
      <c r="O66">
        <f>IFERROR(VLOOKUP(J66,'CC directory'!A:F,6,),"")</f>
        <v>205</v>
      </c>
      <c r="P66" t="str">
        <f>IFERROR(VLOOKUP(J66,'CC directory'!A:E,5,),"")</f>
        <v>OE/HSE</v>
      </c>
      <c r="Q66">
        <f>IFERROR(VLOOKUP(J66,'CC directory'!A:H,8,),"")</f>
        <v>607</v>
      </c>
      <c r="R66" t="str">
        <f>IFERROR(VLOOKUP(J66,'CC directory'!A:G,7,),"")</f>
        <v>Tengiz OE/HSE</v>
      </c>
      <c r="S66" t="s">
        <v>218</v>
      </c>
      <c r="T66" t="s">
        <v>219</v>
      </c>
      <c r="U66" t="s">
        <v>944</v>
      </c>
      <c r="V66" t="s">
        <v>104</v>
      </c>
      <c r="Z66" t="s">
        <v>161</v>
      </c>
      <c r="AA66" t="s">
        <v>945</v>
      </c>
      <c r="AB66" t="s">
        <v>946</v>
      </c>
      <c r="AC66" t="s">
        <v>108</v>
      </c>
      <c r="AD66">
        <v>362000</v>
      </c>
      <c r="AE66" t="s">
        <v>646</v>
      </c>
      <c r="AF66">
        <v>4</v>
      </c>
      <c r="AH66" t="s">
        <v>947</v>
      </c>
      <c r="AI66" s="2">
        <v>43486</v>
      </c>
      <c r="AJ66" t="s">
        <v>948</v>
      </c>
      <c r="AK66" s="2">
        <v>43444</v>
      </c>
      <c r="AL66">
        <v>20</v>
      </c>
      <c r="AM66" s="2">
        <v>43487</v>
      </c>
      <c r="AO66" t="s">
        <v>949</v>
      </c>
      <c r="AP66" t="s">
        <v>949</v>
      </c>
      <c r="AQ66" t="s">
        <v>950</v>
      </c>
      <c r="AT66" t="s">
        <v>951</v>
      </c>
      <c r="AU66" t="s">
        <v>952</v>
      </c>
      <c r="AV66" t="s">
        <v>272</v>
      </c>
      <c r="AW66" t="s">
        <v>272</v>
      </c>
      <c r="AZ66">
        <v>707</v>
      </c>
      <c r="BD66" s="1" t="str">
        <f t="shared" si="0"/>
        <v>YES</v>
      </c>
      <c r="BE66" s="1">
        <v>1</v>
      </c>
      <c r="BF66" t="s">
        <v>953</v>
      </c>
      <c r="BG66" s="1">
        <v>0</v>
      </c>
      <c r="BH66" s="9"/>
      <c r="BI66" s="1">
        <v>0</v>
      </c>
      <c r="BJ66" s="28"/>
      <c r="BK66" t="s">
        <v>229</v>
      </c>
      <c r="BL66" t="s">
        <v>954</v>
      </c>
      <c r="BM66" t="str">
        <f>VLOOKUP(BL66,'directory all'!C:D,2,)</f>
        <v>Mileage, engine hours, GPS</v>
      </c>
      <c r="BN66" t="s">
        <v>955</v>
      </c>
      <c r="BO66" t="s">
        <v>127</v>
      </c>
      <c r="BP66" t="s">
        <v>956</v>
      </c>
      <c r="BQ66" s="1" t="s">
        <v>128</v>
      </c>
      <c r="BR66" s="1" t="s">
        <v>128</v>
      </c>
      <c r="BS66" s="1" t="s">
        <v>128</v>
      </c>
      <c r="BT66" s="1" t="s">
        <v>230</v>
      </c>
      <c r="BU66" s="1" t="s">
        <v>957</v>
      </c>
      <c r="BV66" s="1" t="s">
        <v>958</v>
      </c>
      <c r="BW66" s="1" t="s">
        <v>959</v>
      </c>
      <c r="BX66" s="1" t="s">
        <v>960</v>
      </c>
      <c r="BY66" s="1" t="s">
        <v>129</v>
      </c>
      <c r="BZ66" s="87">
        <v>2234</v>
      </c>
      <c r="CA66" s="92" t="s">
        <v>235</v>
      </c>
      <c r="CB66" s="1" t="s">
        <v>119</v>
      </c>
      <c r="CD66" s="1">
        <v>10</v>
      </c>
      <c r="CE66" s="1" t="s">
        <v>961</v>
      </c>
      <c r="CF66" s="1" t="s">
        <v>236</v>
      </c>
      <c r="CG66" s="1" t="s">
        <v>237</v>
      </c>
    </row>
    <row r="67" spans="1:85" hidden="1" x14ac:dyDescent="0.35">
      <c r="A67">
        <v>206004</v>
      </c>
      <c r="B67" t="s">
        <v>94</v>
      </c>
      <c r="C67" t="s">
        <v>962</v>
      </c>
      <c r="D67" t="s">
        <v>963</v>
      </c>
      <c r="E67" t="s">
        <v>97</v>
      </c>
      <c r="F67" t="s">
        <v>98</v>
      </c>
      <c r="G67" t="s">
        <v>99</v>
      </c>
      <c r="H67" t="s">
        <v>964</v>
      </c>
      <c r="I67" t="s">
        <v>964</v>
      </c>
      <c r="J67">
        <v>20550</v>
      </c>
      <c r="K67" t="str">
        <f>IFERROR(VLOOKUP(J67,'CC directory'!A:B,2,),"")</f>
        <v>ACTIVE</v>
      </c>
      <c r="L67">
        <f>IFERROR(VLOOKUP(J67,'CC directory'!A:D,4,),"")</f>
        <v>150</v>
      </c>
      <c r="M67" t="str">
        <f>VLOOKUP(J67,'CC directory'!A:I,9,)</f>
        <v>WM Tengiz - Base</v>
      </c>
      <c r="N67" t="str">
        <f>IFERROR(VLOOKUP(J67,'CC directory'!A:C,3,),"")</f>
        <v>OE/HSE</v>
      </c>
      <c r="O67">
        <f>IFERROR(VLOOKUP(J67,'CC directory'!A:F,6,),"")</f>
        <v>205</v>
      </c>
      <c r="P67" t="str">
        <f>IFERROR(VLOOKUP(J67,'CC directory'!A:E,5,),"")</f>
        <v>OE/HSE</v>
      </c>
      <c r="Q67">
        <f>IFERROR(VLOOKUP(J67,'CC directory'!A:H,8,),"")</f>
        <v>607</v>
      </c>
      <c r="R67" t="str">
        <f>IFERROR(VLOOKUP(J67,'CC directory'!A:G,7,),"")</f>
        <v>Tengiz OE/HSE</v>
      </c>
      <c r="S67" t="s">
        <v>218</v>
      </c>
      <c r="T67" t="s">
        <v>219</v>
      </c>
      <c r="U67" t="s">
        <v>965</v>
      </c>
      <c r="V67" t="s">
        <v>339</v>
      </c>
      <c r="Y67" s="2">
        <v>45723</v>
      </c>
      <c r="Z67" t="s">
        <v>105</v>
      </c>
      <c r="AA67" t="s">
        <v>966</v>
      </c>
      <c r="AB67" t="s">
        <v>967</v>
      </c>
      <c r="AC67" t="s">
        <v>263</v>
      </c>
      <c r="AD67">
        <v>266062500</v>
      </c>
      <c r="AE67" t="s">
        <v>363</v>
      </c>
      <c r="AG67" t="s">
        <v>968</v>
      </c>
      <c r="AH67" t="s">
        <v>969</v>
      </c>
      <c r="AI67" s="2">
        <v>45736</v>
      </c>
      <c r="AJ67" t="s">
        <v>970</v>
      </c>
      <c r="AK67" s="2">
        <v>45717</v>
      </c>
      <c r="AL67">
        <v>20</v>
      </c>
      <c r="AM67" s="2">
        <v>45722</v>
      </c>
      <c r="AT67" t="s">
        <v>951</v>
      </c>
      <c r="AU67" t="s">
        <v>971</v>
      </c>
      <c r="AV67" t="s">
        <v>972</v>
      </c>
      <c r="AY67" t="s">
        <v>119</v>
      </c>
      <c r="AZ67">
        <v>2445</v>
      </c>
      <c r="BA67" t="s">
        <v>973</v>
      </c>
      <c r="BC67" t="s">
        <v>974</v>
      </c>
      <c r="BD67" s="1" t="str">
        <f t="shared" si="0"/>
        <v>NO</v>
      </c>
      <c r="BE67" s="1">
        <v>0</v>
      </c>
      <c r="BG67" s="1">
        <v>0</v>
      </c>
      <c r="BH67" s="9"/>
      <c r="BI67" s="1">
        <v>0</v>
      </c>
      <c r="BJ67" s="28"/>
      <c r="BK67" t="s">
        <v>229</v>
      </c>
      <c r="BL67" t="s">
        <v>954</v>
      </c>
      <c r="BM67" t="str">
        <f>VLOOKUP(BL67,'directory all'!C:D,2,)</f>
        <v>Mileage, engine hours, GPS</v>
      </c>
      <c r="BN67" t="s">
        <v>955</v>
      </c>
      <c r="BO67" t="s">
        <v>127</v>
      </c>
      <c r="BP67" t="s">
        <v>956</v>
      </c>
      <c r="BQ67" s="1" t="s">
        <v>128</v>
      </c>
      <c r="BR67" s="1" t="s">
        <v>128</v>
      </c>
      <c r="BS67" s="1" t="s">
        <v>128</v>
      </c>
      <c r="BT67" s="1" t="s">
        <v>230</v>
      </c>
      <c r="BU67" s="1" t="s">
        <v>957</v>
      </c>
      <c r="BV67" s="1" t="s">
        <v>958</v>
      </c>
      <c r="BW67" s="1" t="s">
        <v>233</v>
      </c>
      <c r="BX67" s="1" t="s">
        <v>975</v>
      </c>
      <c r="BY67" s="1" t="s">
        <v>129</v>
      </c>
      <c r="BZ67" s="87">
        <v>2234</v>
      </c>
      <c r="CA67" s="92" t="s">
        <v>235</v>
      </c>
      <c r="CF67" s="1" t="s">
        <v>236</v>
      </c>
      <c r="CG67" s="1" t="s">
        <v>237</v>
      </c>
    </row>
    <row r="68" spans="1:85" x14ac:dyDescent="0.35">
      <c r="A68">
        <v>213003</v>
      </c>
      <c r="B68" t="s">
        <v>332</v>
      </c>
      <c r="D68" t="s">
        <v>976</v>
      </c>
      <c r="E68" t="s">
        <v>391</v>
      </c>
      <c r="F68" t="s">
        <v>98</v>
      </c>
      <c r="G68" t="s">
        <v>99</v>
      </c>
      <c r="J68">
        <v>13562</v>
      </c>
      <c r="K68" t="str">
        <f>IFERROR(VLOOKUP(J68,'CC directory'!A:B,2,),"")</f>
        <v>ACTIVE</v>
      </c>
      <c r="L68">
        <f>IFERROR(VLOOKUP(J68,'CC directory'!A:D,4,),"")</f>
        <v>200</v>
      </c>
      <c r="M68" t="str">
        <f>VLOOKUP(J68,'CC directory'!A:I,9,)</f>
        <v>TCOV Maintenance</v>
      </c>
      <c r="N68" t="str">
        <f>IFERROR(VLOOKUP(J68,'CC directory'!A:C,3,),"")</f>
        <v>Operations</v>
      </c>
      <c r="O68">
        <f>IFERROR(VLOOKUP(J68,'CC directory'!A:F,6,),"")</f>
        <v>209</v>
      </c>
      <c r="P68" t="str">
        <f>IFERROR(VLOOKUP(J68,'CC directory'!A:E,5,),"")</f>
        <v>Supply Chain Management</v>
      </c>
      <c r="Q68">
        <f>IFERROR(VLOOKUP(J68,'CC directory'!A:H,8,),"")</f>
        <v>310</v>
      </c>
      <c r="R68" t="str">
        <f>IFERROR(VLOOKUP(J68,'CC directory'!A:G,7,),"")</f>
        <v>Tengiz Facilities Management</v>
      </c>
      <c r="S68" t="s">
        <v>977</v>
      </c>
      <c r="T68" t="s">
        <v>978</v>
      </c>
      <c r="U68" t="s">
        <v>979</v>
      </c>
      <c r="V68" t="s">
        <v>104</v>
      </c>
      <c r="Z68" t="s">
        <v>161</v>
      </c>
      <c r="AA68" t="s">
        <v>945</v>
      </c>
      <c r="AB68" t="s">
        <v>980</v>
      </c>
      <c r="AC68" t="s">
        <v>108</v>
      </c>
      <c r="AD68">
        <v>14000</v>
      </c>
      <c r="AE68" t="s">
        <v>981</v>
      </c>
      <c r="AF68">
        <v>19</v>
      </c>
      <c r="AL68">
        <v>20</v>
      </c>
      <c r="AM68" s="2">
        <v>38194</v>
      </c>
      <c r="AO68" t="s">
        <v>982</v>
      </c>
      <c r="AP68" t="s">
        <v>982</v>
      </c>
      <c r="AT68" t="s">
        <v>983</v>
      </c>
      <c r="AV68" t="s">
        <v>169</v>
      </c>
      <c r="AW68" t="s">
        <v>169</v>
      </c>
      <c r="AY68" t="s">
        <v>119</v>
      </c>
      <c r="AZ68">
        <v>708</v>
      </c>
      <c r="BC68" t="s">
        <v>984</v>
      </c>
      <c r="BD68" s="1" t="str">
        <f t="shared" ref="BD68:BD131" si="1">IF((BE68+BG68+BI68)&gt;0, "YES", "NO")</f>
        <v>NO</v>
      </c>
      <c r="BE68" s="1">
        <v>0</v>
      </c>
      <c r="BG68" s="1">
        <v>0</v>
      </c>
      <c r="BH68" s="9"/>
      <c r="BI68" s="1">
        <v>0</v>
      </c>
      <c r="BJ68" s="28"/>
      <c r="BK68" s="91" t="s">
        <v>858</v>
      </c>
      <c r="BL68" t="s">
        <v>125</v>
      </c>
      <c r="BM68" t="str">
        <f>VLOOKUP(BL68,'directory all'!C:D,2,)</f>
        <v>Mileage, engine hours, GPS</v>
      </c>
      <c r="BN68" t="s">
        <v>194</v>
      </c>
      <c r="BO68" s="91"/>
      <c r="BQ68" s="1" t="s">
        <v>128</v>
      </c>
      <c r="BR68" s="1" t="s">
        <v>128</v>
      </c>
      <c r="BS68" s="1" t="s">
        <v>128</v>
      </c>
      <c r="BT68" s="1" t="s">
        <v>128</v>
      </c>
      <c r="BU68" s="1" t="s">
        <v>128</v>
      </c>
      <c r="BV68" s="1" t="s">
        <v>128</v>
      </c>
      <c r="BW68" s="1" t="s">
        <v>128</v>
      </c>
      <c r="BX68" s="1" t="s">
        <v>128</v>
      </c>
      <c r="CG68" s="1" t="s">
        <v>985</v>
      </c>
    </row>
    <row r="69" spans="1:85" hidden="1" x14ac:dyDescent="0.35">
      <c r="A69">
        <v>216012</v>
      </c>
      <c r="B69" t="s">
        <v>332</v>
      </c>
      <c r="C69" t="s">
        <v>986</v>
      </c>
      <c r="D69" t="s">
        <v>987</v>
      </c>
      <c r="E69" t="s">
        <v>97</v>
      </c>
      <c r="F69" t="s">
        <v>98</v>
      </c>
      <c r="G69" t="s">
        <v>99</v>
      </c>
      <c r="H69" t="s">
        <v>988</v>
      </c>
      <c r="I69" t="s">
        <v>988</v>
      </c>
      <c r="J69">
        <v>13502</v>
      </c>
      <c r="K69" t="str">
        <f>IFERROR(VLOOKUP(J69,'CC directory'!A:B,2,),"")</f>
        <v>ACTIVE</v>
      </c>
      <c r="L69">
        <f>IFERROR(VLOOKUP(J69,'CC directory'!A:D,4,),"")</f>
        <v>200</v>
      </c>
      <c r="M69" t="str">
        <f>VLOOKUP(J69,'CC directory'!A:I,9,)</f>
        <v>Roads Group SCM</v>
      </c>
      <c r="N69" t="str">
        <f>IFERROR(VLOOKUP(J69,'CC directory'!A:C,3,),"")</f>
        <v>Operations</v>
      </c>
      <c r="O69">
        <f>IFERROR(VLOOKUP(J69,'CC directory'!A:F,6,),"")</f>
        <v>209</v>
      </c>
      <c r="P69" t="str">
        <f>IFERROR(VLOOKUP(J69,'CC directory'!A:E,5,),"")</f>
        <v>Supply Chain Management</v>
      </c>
      <c r="Q69">
        <f>IFERROR(VLOOKUP(J69,'CC directory'!A:H,8,),"")</f>
        <v>300</v>
      </c>
      <c r="R69" t="str">
        <f>IFERROR(VLOOKUP(J69,'CC directory'!A:G,7,),"")</f>
        <v>Services Management</v>
      </c>
      <c r="S69" t="s">
        <v>751</v>
      </c>
      <c r="T69" t="s">
        <v>989</v>
      </c>
      <c r="U69" t="s">
        <v>990</v>
      </c>
      <c r="V69" t="s">
        <v>104</v>
      </c>
      <c r="Z69" t="s">
        <v>105</v>
      </c>
      <c r="AA69" t="s">
        <v>139</v>
      </c>
      <c r="AB69" t="s">
        <v>991</v>
      </c>
      <c r="AC69" t="s">
        <v>108</v>
      </c>
      <c r="AD69">
        <v>244800</v>
      </c>
      <c r="AE69" t="s">
        <v>312</v>
      </c>
      <c r="AF69">
        <v>10</v>
      </c>
      <c r="AH69" t="s">
        <v>992</v>
      </c>
      <c r="AJ69" t="s">
        <v>993</v>
      </c>
      <c r="AK69" s="2">
        <v>41319</v>
      </c>
      <c r="AL69">
        <v>15</v>
      </c>
      <c r="AM69" s="2">
        <v>41329</v>
      </c>
      <c r="AO69" t="s">
        <v>994</v>
      </c>
      <c r="AP69" t="s">
        <v>994</v>
      </c>
      <c r="AR69" t="s">
        <v>995</v>
      </c>
      <c r="AS69" t="s">
        <v>995</v>
      </c>
      <c r="AT69" t="s">
        <v>996</v>
      </c>
      <c r="AU69" t="s">
        <v>997</v>
      </c>
      <c r="AV69" t="s">
        <v>363</v>
      </c>
      <c r="AW69" t="s">
        <v>318</v>
      </c>
      <c r="AZ69">
        <v>711</v>
      </c>
      <c r="BA69" t="s">
        <v>120</v>
      </c>
      <c r="BB69" t="s">
        <v>998</v>
      </c>
      <c r="BC69" t="s">
        <v>999</v>
      </c>
      <c r="BD69" s="1" t="str">
        <f t="shared" si="1"/>
        <v>YES</v>
      </c>
      <c r="BE69" s="1">
        <v>1</v>
      </c>
      <c r="BF69" t="s">
        <v>1000</v>
      </c>
      <c r="BG69" s="1">
        <v>1</v>
      </c>
      <c r="BH69" s="1" t="s">
        <v>1001</v>
      </c>
      <c r="BI69" s="1">
        <v>0</v>
      </c>
      <c r="BK69" t="s">
        <v>1002</v>
      </c>
      <c r="BL69" t="s">
        <v>125</v>
      </c>
      <c r="BM69" t="str">
        <f>VLOOKUP(BL69,'directory all'!C:D,2,)</f>
        <v>Mileage, engine hours, GPS</v>
      </c>
      <c r="BN69" t="s">
        <v>1003</v>
      </c>
      <c r="BO69" t="s">
        <v>127</v>
      </c>
      <c r="BP69" t="s">
        <v>1004</v>
      </c>
      <c r="BQ69" s="1">
        <v>18071</v>
      </c>
      <c r="BR69" s="1">
        <v>26071</v>
      </c>
      <c r="BS69" s="1" t="s">
        <v>128</v>
      </c>
      <c r="BT69" s="1" t="s">
        <v>128</v>
      </c>
      <c r="BU69" s="1" t="s">
        <v>128</v>
      </c>
      <c r="BV69" s="1" t="s">
        <v>128</v>
      </c>
      <c r="BW69" s="1" t="s">
        <v>128</v>
      </c>
      <c r="BX69" s="1" t="s">
        <v>128</v>
      </c>
      <c r="BY69" s="1" t="s">
        <v>129</v>
      </c>
      <c r="BZ69" s="87">
        <v>7430</v>
      </c>
      <c r="CA69" s="87" t="s">
        <v>1005</v>
      </c>
      <c r="CB69" s="1" t="s">
        <v>119</v>
      </c>
      <c r="CC69" s="1">
        <v>40</v>
      </c>
      <c r="CD69" s="1">
        <v>1.5</v>
      </c>
      <c r="CE69" s="1" t="s">
        <v>1006</v>
      </c>
      <c r="CF69" s="1" t="s">
        <v>1007</v>
      </c>
      <c r="CG69" s="1" t="s">
        <v>762</v>
      </c>
    </row>
    <row r="70" spans="1:85" hidden="1" x14ac:dyDescent="0.35">
      <c r="A70">
        <v>216013</v>
      </c>
      <c r="B70" t="s">
        <v>332</v>
      </c>
      <c r="C70" t="s">
        <v>1008</v>
      </c>
      <c r="D70" t="s">
        <v>987</v>
      </c>
      <c r="E70" t="s">
        <v>97</v>
      </c>
      <c r="F70" t="s">
        <v>98</v>
      </c>
      <c r="G70" t="s">
        <v>99</v>
      </c>
      <c r="H70" t="s">
        <v>1009</v>
      </c>
      <c r="I70" t="s">
        <v>1010</v>
      </c>
      <c r="J70">
        <v>13502</v>
      </c>
      <c r="K70" t="str">
        <f>IFERROR(VLOOKUP(J70,'CC directory'!A:B,2,),"")</f>
        <v>ACTIVE</v>
      </c>
      <c r="L70">
        <f>IFERROR(VLOOKUP(J70,'CC directory'!A:D,4,),"")</f>
        <v>200</v>
      </c>
      <c r="M70" t="str">
        <f>VLOOKUP(J70,'CC directory'!A:I,9,)</f>
        <v>Roads Group SCM</v>
      </c>
      <c r="N70" t="str">
        <f>IFERROR(VLOOKUP(J70,'CC directory'!A:C,3,),"")</f>
        <v>Operations</v>
      </c>
      <c r="O70">
        <f>IFERROR(VLOOKUP(J70,'CC directory'!A:F,6,),"")</f>
        <v>209</v>
      </c>
      <c r="P70" t="str">
        <f>IFERROR(VLOOKUP(J70,'CC directory'!A:E,5,),"")</f>
        <v>Supply Chain Management</v>
      </c>
      <c r="Q70">
        <f>IFERROR(VLOOKUP(J70,'CC directory'!A:H,8,),"")</f>
        <v>300</v>
      </c>
      <c r="R70" t="str">
        <f>IFERROR(VLOOKUP(J70,'CC directory'!A:G,7,),"")</f>
        <v>Services Management</v>
      </c>
      <c r="S70" t="s">
        <v>751</v>
      </c>
      <c r="T70" t="s">
        <v>989</v>
      </c>
      <c r="U70" t="s">
        <v>1011</v>
      </c>
      <c r="V70" t="s">
        <v>104</v>
      </c>
      <c r="Z70" t="s">
        <v>105</v>
      </c>
      <c r="AA70" t="s">
        <v>139</v>
      </c>
      <c r="AB70" t="s">
        <v>991</v>
      </c>
      <c r="AC70" t="s">
        <v>108</v>
      </c>
      <c r="AD70">
        <v>244800</v>
      </c>
      <c r="AE70" t="s">
        <v>312</v>
      </c>
      <c r="AF70">
        <v>10</v>
      </c>
      <c r="AH70" t="s">
        <v>1012</v>
      </c>
      <c r="AJ70" t="s">
        <v>1013</v>
      </c>
      <c r="AK70" s="2">
        <v>41319</v>
      </c>
      <c r="AL70">
        <v>15</v>
      </c>
      <c r="AM70" s="2">
        <v>41329</v>
      </c>
      <c r="AO70" t="s">
        <v>1014</v>
      </c>
      <c r="AP70" t="s">
        <v>1015</v>
      </c>
      <c r="AR70" t="s">
        <v>995</v>
      </c>
      <c r="AS70" t="s">
        <v>995</v>
      </c>
      <c r="AT70" t="s">
        <v>996</v>
      </c>
      <c r="AU70" t="s">
        <v>997</v>
      </c>
      <c r="AV70" t="s">
        <v>363</v>
      </c>
      <c r="AW70" t="s">
        <v>318</v>
      </c>
      <c r="AZ70">
        <v>712</v>
      </c>
      <c r="BA70" t="s">
        <v>120</v>
      </c>
      <c r="BB70" t="s">
        <v>998</v>
      </c>
      <c r="BC70" t="s">
        <v>1016</v>
      </c>
      <c r="BD70" s="1" t="str">
        <f t="shared" si="1"/>
        <v>YES</v>
      </c>
      <c r="BE70" s="1">
        <v>1</v>
      </c>
      <c r="BF70" t="s">
        <v>1017</v>
      </c>
      <c r="BG70" s="1">
        <v>1</v>
      </c>
      <c r="BH70" s="1" t="s">
        <v>1018</v>
      </c>
      <c r="BI70" s="1">
        <v>0</v>
      </c>
      <c r="BK70" t="s">
        <v>1002</v>
      </c>
      <c r="BL70" t="s">
        <v>125</v>
      </c>
      <c r="BM70" t="str">
        <f>VLOOKUP(BL70,'directory all'!C:D,2,)</f>
        <v>Mileage, engine hours, GPS</v>
      </c>
      <c r="BN70" t="s">
        <v>1003</v>
      </c>
      <c r="BO70" t="s">
        <v>127</v>
      </c>
      <c r="BP70" t="s">
        <v>1004</v>
      </c>
      <c r="BQ70" s="1">
        <v>18071</v>
      </c>
      <c r="BR70" s="1">
        <v>26071</v>
      </c>
      <c r="BS70" s="1" t="s">
        <v>128</v>
      </c>
      <c r="BT70" s="1" t="s">
        <v>128</v>
      </c>
      <c r="BU70" s="1" t="s">
        <v>128</v>
      </c>
      <c r="BV70" s="1" t="s">
        <v>128</v>
      </c>
      <c r="BW70" s="1" t="s">
        <v>128</v>
      </c>
      <c r="BX70" s="1" t="s">
        <v>128</v>
      </c>
      <c r="BY70" s="1" t="s">
        <v>129</v>
      </c>
      <c r="BZ70" s="87">
        <v>7430</v>
      </c>
      <c r="CA70" s="87" t="s">
        <v>1005</v>
      </c>
      <c r="CB70" s="1" t="s">
        <v>119</v>
      </c>
      <c r="CC70" s="1">
        <v>40</v>
      </c>
      <c r="CD70" s="1">
        <v>1.5</v>
      </c>
      <c r="CE70" s="1" t="s">
        <v>1006</v>
      </c>
      <c r="CF70" s="1" t="s">
        <v>1007</v>
      </c>
      <c r="CG70" s="1" t="s">
        <v>762</v>
      </c>
    </row>
    <row r="71" spans="1:85" hidden="1" x14ac:dyDescent="0.35">
      <c r="A71">
        <v>216015</v>
      </c>
      <c r="B71" t="s">
        <v>332</v>
      </c>
      <c r="C71" t="s">
        <v>1019</v>
      </c>
      <c r="D71" t="s">
        <v>987</v>
      </c>
      <c r="E71" t="s">
        <v>97</v>
      </c>
      <c r="F71" t="s">
        <v>98</v>
      </c>
      <c r="G71" t="s">
        <v>99</v>
      </c>
      <c r="H71" t="s">
        <v>1020</v>
      </c>
      <c r="I71" t="s">
        <v>1021</v>
      </c>
      <c r="J71">
        <v>13502</v>
      </c>
      <c r="K71" t="str">
        <f>IFERROR(VLOOKUP(J71,'CC directory'!A:B,2,),"")</f>
        <v>ACTIVE</v>
      </c>
      <c r="L71">
        <f>IFERROR(VLOOKUP(J71,'CC directory'!A:D,4,),"")</f>
        <v>200</v>
      </c>
      <c r="M71" t="str">
        <f>VLOOKUP(J71,'CC directory'!A:I,9,)</f>
        <v>Roads Group SCM</v>
      </c>
      <c r="N71" t="str">
        <f>IFERROR(VLOOKUP(J71,'CC directory'!A:C,3,),"")</f>
        <v>Operations</v>
      </c>
      <c r="O71">
        <f>IFERROR(VLOOKUP(J71,'CC directory'!A:F,6,),"")</f>
        <v>209</v>
      </c>
      <c r="P71" t="str">
        <f>IFERROR(VLOOKUP(J71,'CC directory'!A:E,5,),"")</f>
        <v>Supply Chain Management</v>
      </c>
      <c r="Q71">
        <f>IFERROR(VLOOKUP(J71,'CC directory'!A:H,8,),"")</f>
        <v>300</v>
      </c>
      <c r="R71" t="str">
        <f>IFERROR(VLOOKUP(J71,'CC directory'!A:G,7,),"")</f>
        <v>Services Management</v>
      </c>
      <c r="S71" t="s">
        <v>751</v>
      </c>
      <c r="T71" t="s">
        <v>989</v>
      </c>
      <c r="U71" t="s">
        <v>1022</v>
      </c>
      <c r="V71" t="s">
        <v>104</v>
      </c>
      <c r="Z71" t="s">
        <v>105</v>
      </c>
      <c r="AA71" t="s">
        <v>139</v>
      </c>
      <c r="AB71" t="s">
        <v>991</v>
      </c>
      <c r="AC71" t="s">
        <v>108</v>
      </c>
      <c r="AD71">
        <v>244800</v>
      </c>
      <c r="AE71" t="s">
        <v>312</v>
      </c>
      <c r="AF71">
        <v>10</v>
      </c>
      <c r="AH71" t="s">
        <v>1023</v>
      </c>
      <c r="AJ71" t="s">
        <v>1024</v>
      </c>
      <c r="AK71" s="2">
        <v>41319</v>
      </c>
      <c r="AL71">
        <v>15</v>
      </c>
      <c r="AM71" s="2">
        <v>41329</v>
      </c>
      <c r="AO71" t="s">
        <v>1025</v>
      </c>
      <c r="AP71" t="s">
        <v>1025</v>
      </c>
      <c r="AR71" t="s">
        <v>995</v>
      </c>
      <c r="AS71" t="s">
        <v>995</v>
      </c>
      <c r="AT71" t="s">
        <v>996</v>
      </c>
      <c r="AU71" t="s">
        <v>997</v>
      </c>
      <c r="AV71" t="s">
        <v>363</v>
      </c>
      <c r="AW71" t="s">
        <v>318</v>
      </c>
      <c r="AZ71">
        <v>714</v>
      </c>
      <c r="BA71" t="s">
        <v>120</v>
      </c>
      <c r="BB71" t="s">
        <v>998</v>
      </c>
      <c r="BC71" t="s">
        <v>1016</v>
      </c>
      <c r="BD71" s="1" t="str">
        <f t="shared" si="1"/>
        <v>YES</v>
      </c>
      <c r="BE71" s="1">
        <v>1</v>
      </c>
      <c r="BF71" t="s">
        <v>1026</v>
      </c>
      <c r="BG71" s="1">
        <v>1</v>
      </c>
      <c r="BH71" s="1" t="s">
        <v>1027</v>
      </c>
      <c r="BI71" s="1">
        <v>0</v>
      </c>
      <c r="BK71" t="s">
        <v>1002</v>
      </c>
      <c r="BL71" t="s">
        <v>125</v>
      </c>
      <c r="BM71" t="str">
        <f>VLOOKUP(BL71,'directory all'!C:D,2,)</f>
        <v>Mileage, engine hours, GPS</v>
      </c>
      <c r="BN71" t="s">
        <v>1003</v>
      </c>
      <c r="BO71" t="s">
        <v>127</v>
      </c>
      <c r="BP71" t="s">
        <v>1004</v>
      </c>
      <c r="BQ71" s="1">
        <v>18071</v>
      </c>
      <c r="BR71" s="1">
        <v>26071</v>
      </c>
      <c r="BS71" s="1" t="s">
        <v>128</v>
      </c>
      <c r="BT71" s="1" t="s">
        <v>128</v>
      </c>
      <c r="BU71" s="1" t="s">
        <v>128</v>
      </c>
      <c r="BV71" s="1" t="s">
        <v>128</v>
      </c>
      <c r="BW71" s="1" t="s">
        <v>128</v>
      </c>
      <c r="BX71" s="1" t="s">
        <v>128</v>
      </c>
      <c r="BY71" s="1" t="s">
        <v>129</v>
      </c>
      <c r="BZ71" s="87">
        <v>7430</v>
      </c>
      <c r="CA71" s="87" t="s">
        <v>1005</v>
      </c>
      <c r="CB71" s="1" t="s">
        <v>119</v>
      </c>
      <c r="CC71" s="1">
        <v>40</v>
      </c>
      <c r="CD71" s="1">
        <v>1.5</v>
      </c>
      <c r="CE71" s="1" t="s">
        <v>1006</v>
      </c>
      <c r="CF71" s="1" t="s">
        <v>1007</v>
      </c>
      <c r="CG71" s="1" t="s">
        <v>762</v>
      </c>
    </row>
    <row r="72" spans="1:85" hidden="1" x14ac:dyDescent="0.35">
      <c r="A72">
        <v>216016</v>
      </c>
      <c r="B72" t="s">
        <v>332</v>
      </c>
      <c r="C72" t="s">
        <v>1028</v>
      </c>
      <c r="D72" t="s">
        <v>987</v>
      </c>
      <c r="E72" t="s">
        <v>97</v>
      </c>
      <c r="F72" t="s">
        <v>98</v>
      </c>
      <c r="G72" t="s">
        <v>99</v>
      </c>
      <c r="H72" t="s">
        <v>1029</v>
      </c>
      <c r="I72" t="s">
        <v>1029</v>
      </c>
      <c r="J72">
        <v>13502</v>
      </c>
      <c r="K72" t="str">
        <f>IFERROR(VLOOKUP(J72,'CC directory'!A:B,2,),"")</f>
        <v>ACTIVE</v>
      </c>
      <c r="L72">
        <f>IFERROR(VLOOKUP(J72,'CC directory'!A:D,4,),"")</f>
        <v>200</v>
      </c>
      <c r="M72" t="str">
        <f>VLOOKUP(J72,'CC directory'!A:I,9,)</f>
        <v>Roads Group SCM</v>
      </c>
      <c r="N72" t="str">
        <f>IFERROR(VLOOKUP(J72,'CC directory'!A:C,3,),"")</f>
        <v>Operations</v>
      </c>
      <c r="O72">
        <f>IFERROR(VLOOKUP(J72,'CC directory'!A:F,6,),"")</f>
        <v>209</v>
      </c>
      <c r="P72" t="str">
        <f>IFERROR(VLOOKUP(J72,'CC directory'!A:E,5,),"")</f>
        <v>Supply Chain Management</v>
      </c>
      <c r="Q72">
        <f>IFERROR(VLOOKUP(J72,'CC directory'!A:H,8,),"")</f>
        <v>300</v>
      </c>
      <c r="R72" t="str">
        <f>IFERROR(VLOOKUP(J72,'CC directory'!A:G,7,),"")</f>
        <v>Services Management</v>
      </c>
      <c r="S72" t="s">
        <v>751</v>
      </c>
      <c r="T72" t="s">
        <v>989</v>
      </c>
      <c r="U72" t="s">
        <v>1030</v>
      </c>
      <c r="V72" t="s">
        <v>104</v>
      </c>
      <c r="Z72" t="s">
        <v>105</v>
      </c>
      <c r="AA72" t="s">
        <v>139</v>
      </c>
      <c r="AB72" t="s">
        <v>991</v>
      </c>
      <c r="AC72" t="s">
        <v>108</v>
      </c>
      <c r="AD72">
        <v>244800</v>
      </c>
      <c r="AE72" t="s">
        <v>312</v>
      </c>
      <c r="AF72">
        <v>10</v>
      </c>
      <c r="AH72" t="s">
        <v>1031</v>
      </c>
      <c r="AJ72" t="s">
        <v>1032</v>
      </c>
      <c r="AK72" s="2">
        <v>41319</v>
      </c>
      <c r="AL72">
        <v>15</v>
      </c>
      <c r="AM72" s="2">
        <v>41330</v>
      </c>
      <c r="AO72" t="s">
        <v>1033</v>
      </c>
      <c r="AP72" t="s">
        <v>1033</v>
      </c>
      <c r="AR72" t="s">
        <v>995</v>
      </c>
      <c r="AS72" t="s">
        <v>995</v>
      </c>
      <c r="AT72" t="s">
        <v>996</v>
      </c>
      <c r="AU72" t="s">
        <v>997</v>
      </c>
      <c r="AV72" t="s">
        <v>363</v>
      </c>
      <c r="AW72" t="s">
        <v>318</v>
      </c>
      <c r="AZ72">
        <v>715</v>
      </c>
      <c r="BA72" t="s">
        <v>120</v>
      </c>
      <c r="BB72" t="s">
        <v>998</v>
      </c>
      <c r="BC72" t="s">
        <v>1016</v>
      </c>
      <c r="BD72" s="1" t="str">
        <f t="shared" si="1"/>
        <v>YES</v>
      </c>
      <c r="BE72" s="1">
        <v>1</v>
      </c>
      <c r="BF72" t="s">
        <v>1034</v>
      </c>
      <c r="BG72" s="1">
        <v>1</v>
      </c>
      <c r="BH72" s="1" t="s">
        <v>1035</v>
      </c>
      <c r="BI72" s="1">
        <v>0</v>
      </c>
      <c r="BK72" t="s">
        <v>1002</v>
      </c>
      <c r="BL72" t="s">
        <v>125</v>
      </c>
      <c r="BM72" t="str">
        <f>VLOOKUP(BL72,'directory all'!C:D,2,)</f>
        <v>Mileage, engine hours, GPS</v>
      </c>
      <c r="BN72" t="s">
        <v>1003</v>
      </c>
      <c r="BO72" t="s">
        <v>127</v>
      </c>
      <c r="BP72" t="s">
        <v>1004</v>
      </c>
      <c r="BQ72" s="1">
        <v>18071</v>
      </c>
      <c r="BR72" s="1">
        <v>26071</v>
      </c>
      <c r="BS72" s="1" t="s">
        <v>128</v>
      </c>
      <c r="BT72" s="1" t="s">
        <v>128</v>
      </c>
      <c r="BU72" s="1" t="s">
        <v>128</v>
      </c>
      <c r="BV72" s="1" t="s">
        <v>128</v>
      </c>
      <c r="BW72" s="1" t="s">
        <v>128</v>
      </c>
      <c r="BX72" s="1" t="s">
        <v>128</v>
      </c>
      <c r="BY72" s="1" t="s">
        <v>129</v>
      </c>
      <c r="BZ72" s="87">
        <v>7430</v>
      </c>
      <c r="CA72" s="87" t="s">
        <v>1005</v>
      </c>
      <c r="CB72" s="1" t="s">
        <v>119</v>
      </c>
      <c r="CC72" s="1">
        <v>40</v>
      </c>
      <c r="CD72" s="1">
        <v>1.5</v>
      </c>
      <c r="CE72" s="1" t="s">
        <v>1006</v>
      </c>
      <c r="CF72" s="1" t="s">
        <v>1007</v>
      </c>
      <c r="CG72" s="1" t="s">
        <v>762</v>
      </c>
    </row>
    <row r="73" spans="1:85" hidden="1" x14ac:dyDescent="0.35">
      <c r="A73">
        <v>216018</v>
      </c>
      <c r="B73" t="s">
        <v>94</v>
      </c>
      <c r="C73" t="s">
        <v>1036</v>
      </c>
      <c r="D73" t="s">
        <v>1037</v>
      </c>
      <c r="E73" t="s">
        <v>97</v>
      </c>
      <c r="F73" t="s">
        <v>98</v>
      </c>
      <c r="G73" t="s">
        <v>99</v>
      </c>
      <c r="H73" t="s">
        <v>1038</v>
      </c>
      <c r="I73" t="s">
        <v>1039</v>
      </c>
      <c r="J73">
        <v>13725</v>
      </c>
      <c r="K73" t="str">
        <f>IFERROR(VLOOKUP(J73,'CC directory'!A:B,2,),"")</f>
        <v>ACTIVE</v>
      </c>
      <c r="L73">
        <f>IFERROR(VLOOKUP(J73,'CC directory'!A:D,4,),"")</f>
        <v>200</v>
      </c>
      <c r="M73" t="str">
        <f>VLOOKUP(J73,'CC directory'!A:I,9,)</f>
        <v>Aviation Operations</v>
      </c>
      <c r="N73" t="str">
        <f>IFERROR(VLOOKUP(J73,'CC directory'!A:C,3,),"")</f>
        <v>Operations</v>
      </c>
      <c r="O73">
        <f>IFERROR(VLOOKUP(J73,'CC directory'!A:F,6,),"")</f>
        <v>209</v>
      </c>
      <c r="P73" t="str">
        <f>IFERROR(VLOOKUP(J73,'CC directory'!A:E,5,),"")</f>
        <v>Supply Chain Management</v>
      </c>
      <c r="Q73">
        <f>IFERROR(VLOOKUP(J73,'CC directory'!A:H,8,),"")</f>
        <v>321</v>
      </c>
      <c r="R73" t="str">
        <f>IFERROR(VLOOKUP(J73,'CC directory'!A:G,7,),"")</f>
        <v>Aviation &amp; Logistics</v>
      </c>
      <c r="S73" t="s">
        <v>136</v>
      </c>
      <c r="T73" t="s">
        <v>1040</v>
      </c>
      <c r="U73" t="s">
        <v>1041</v>
      </c>
      <c r="V73" t="s">
        <v>104</v>
      </c>
      <c r="Z73" t="s">
        <v>105</v>
      </c>
      <c r="AA73" t="s">
        <v>849</v>
      </c>
      <c r="AB73" t="s">
        <v>1042</v>
      </c>
      <c r="AC73" t="s">
        <v>263</v>
      </c>
      <c r="AD73">
        <v>18250000</v>
      </c>
      <c r="AE73" t="s">
        <v>460</v>
      </c>
      <c r="AF73">
        <v>7</v>
      </c>
      <c r="AH73" t="s">
        <v>1043</v>
      </c>
      <c r="AI73" s="2">
        <v>42559</v>
      </c>
      <c r="AJ73" t="s">
        <v>1044</v>
      </c>
      <c r="AK73" s="2">
        <v>42559</v>
      </c>
      <c r="AL73">
        <v>15</v>
      </c>
      <c r="AM73" s="2">
        <v>42582</v>
      </c>
      <c r="AO73" t="s">
        <v>1045</v>
      </c>
      <c r="AP73" t="s">
        <v>1045</v>
      </c>
      <c r="AR73" t="s">
        <v>1046</v>
      </c>
      <c r="AS73" t="s">
        <v>1046</v>
      </c>
      <c r="AT73" t="s">
        <v>1047</v>
      </c>
      <c r="AU73" t="s">
        <v>1048</v>
      </c>
      <c r="AV73" t="s">
        <v>318</v>
      </c>
      <c r="AW73" t="s">
        <v>213</v>
      </c>
      <c r="AY73" t="s">
        <v>119</v>
      </c>
      <c r="AZ73">
        <v>717</v>
      </c>
      <c r="BA73" t="s">
        <v>191</v>
      </c>
      <c r="BD73" s="1" t="str">
        <f t="shared" si="1"/>
        <v>YES</v>
      </c>
      <c r="BE73" s="1">
        <v>1</v>
      </c>
      <c r="BF73" t="s">
        <v>1049</v>
      </c>
      <c r="BG73" s="1">
        <v>1</v>
      </c>
      <c r="BH73" s="1" t="s">
        <v>1050</v>
      </c>
      <c r="BI73" s="1">
        <v>0</v>
      </c>
      <c r="BK73" t="s">
        <v>380</v>
      </c>
      <c r="BL73" t="s">
        <v>125</v>
      </c>
      <c r="BM73" t="str">
        <f>VLOOKUP(BL73,'directory all'!C:D,2,)</f>
        <v>Mileage, engine hours, GPS</v>
      </c>
      <c r="BN73" t="s">
        <v>1003</v>
      </c>
      <c r="BO73" t="s">
        <v>127</v>
      </c>
      <c r="BP73" t="s">
        <v>382</v>
      </c>
      <c r="BQ73" s="1">
        <v>18000</v>
      </c>
      <c r="BR73" s="1">
        <v>9000</v>
      </c>
      <c r="BS73" s="1">
        <v>24</v>
      </c>
      <c r="BT73" s="1" t="s">
        <v>1051</v>
      </c>
      <c r="BU73" s="1" t="s">
        <v>1052</v>
      </c>
      <c r="BV73" s="94"/>
      <c r="BW73" s="1" t="s">
        <v>1053</v>
      </c>
      <c r="BY73" s="1" t="s">
        <v>129</v>
      </c>
      <c r="BZ73" s="87">
        <v>3370</v>
      </c>
      <c r="CA73" s="87" t="s">
        <v>386</v>
      </c>
      <c r="CB73" s="1" t="s">
        <v>119</v>
      </c>
      <c r="CC73" s="1">
        <v>40</v>
      </c>
      <c r="CD73" s="1">
        <v>1.5</v>
      </c>
      <c r="CG73" s="1" t="s">
        <v>387</v>
      </c>
    </row>
    <row r="74" spans="1:85" x14ac:dyDescent="0.35">
      <c r="A74">
        <v>216019</v>
      </c>
      <c r="B74" t="s">
        <v>332</v>
      </c>
      <c r="C74" t="s">
        <v>128</v>
      </c>
      <c r="D74" t="s">
        <v>987</v>
      </c>
      <c r="E74" t="s">
        <v>97</v>
      </c>
      <c r="F74" t="s">
        <v>98</v>
      </c>
      <c r="G74" t="s">
        <v>99</v>
      </c>
      <c r="H74" t="s">
        <v>1054</v>
      </c>
      <c r="I74" t="s">
        <v>1054</v>
      </c>
      <c r="J74">
        <v>13566</v>
      </c>
      <c r="K74" t="str">
        <f>IFERROR(VLOOKUP(J74,'CC directory'!A:B,2,),"")</f>
        <v>ACTIVE</v>
      </c>
      <c r="L74">
        <f>IFERROR(VLOOKUP(J74,'CC directory'!A:D,4,),"")</f>
        <v>200</v>
      </c>
      <c r="M74" t="str">
        <f>VLOOKUP(J74,'CC directory'!A:I,9,)</f>
        <v>Shanyrak Village Maitenance</v>
      </c>
      <c r="N74" t="str">
        <f>IFERROR(VLOOKUP(J74,'CC directory'!A:C,3,),"")</f>
        <v>Operations</v>
      </c>
      <c r="O74">
        <f>IFERROR(VLOOKUP(J74,'CC directory'!A:F,6,),"")</f>
        <v>209</v>
      </c>
      <c r="P74" t="str">
        <f>IFERROR(VLOOKUP(J74,'CC directory'!A:E,5,),"")</f>
        <v>Supply Chain Management</v>
      </c>
      <c r="Q74">
        <f>IFERROR(VLOOKUP(J74,'CC directory'!A:H,8,),"")</f>
        <v>310</v>
      </c>
      <c r="R74" t="str">
        <f>IFERROR(VLOOKUP(J74,'CC directory'!A:G,7,),"")</f>
        <v>Tengiz Facilities Management</v>
      </c>
      <c r="S74" t="s">
        <v>977</v>
      </c>
      <c r="T74" t="s">
        <v>1055</v>
      </c>
      <c r="U74" t="s">
        <v>1056</v>
      </c>
      <c r="V74" t="s">
        <v>104</v>
      </c>
      <c r="Z74" t="s">
        <v>105</v>
      </c>
      <c r="AA74" t="s">
        <v>139</v>
      </c>
      <c r="AB74" t="s">
        <v>991</v>
      </c>
      <c r="AC74" t="s">
        <v>108</v>
      </c>
      <c r="AD74">
        <v>277180</v>
      </c>
      <c r="AE74" t="s">
        <v>912</v>
      </c>
      <c r="AF74">
        <v>7</v>
      </c>
      <c r="AH74" t="s">
        <v>1057</v>
      </c>
      <c r="AK74" s="2">
        <v>42468</v>
      </c>
      <c r="AL74">
        <v>15</v>
      </c>
      <c r="AM74" s="2">
        <v>42666</v>
      </c>
      <c r="AO74" t="s">
        <v>1058</v>
      </c>
      <c r="AP74" t="s">
        <v>1058</v>
      </c>
      <c r="AR74" t="s">
        <v>995</v>
      </c>
      <c r="AS74" t="s">
        <v>995</v>
      </c>
      <c r="AT74" t="s">
        <v>996</v>
      </c>
      <c r="AU74" t="s">
        <v>1059</v>
      </c>
      <c r="AV74" t="s">
        <v>318</v>
      </c>
      <c r="AW74" t="s">
        <v>213</v>
      </c>
      <c r="AX74" t="s">
        <v>1060</v>
      </c>
      <c r="AZ74">
        <v>718</v>
      </c>
      <c r="BA74" t="s">
        <v>214</v>
      </c>
      <c r="BD74" s="1" t="str">
        <f t="shared" si="1"/>
        <v>NO</v>
      </c>
      <c r="BE74" s="1">
        <v>0</v>
      </c>
      <c r="BG74" s="1">
        <v>0</v>
      </c>
      <c r="BH74" s="9"/>
      <c r="BI74" s="1">
        <v>0</v>
      </c>
      <c r="BJ74" s="28"/>
      <c r="BK74" s="91" t="s">
        <v>858</v>
      </c>
      <c r="BL74" t="s">
        <v>125</v>
      </c>
      <c r="BM74" t="str">
        <f>VLOOKUP(BL74,'directory all'!C:D,2,)</f>
        <v>Mileage, engine hours, GPS</v>
      </c>
      <c r="BN74" t="s">
        <v>1003</v>
      </c>
      <c r="BQ74" s="1" t="s">
        <v>128</v>
      </c>
      <c r="BR74" s="1" t="s">
        <v>128</v>
      </c>
      <c r="BS74" s="1" t="s">
        <v>128</v>
      </c>
      <c r="BT74" s="1" t="s">
        <v>128</v>
      </c>
      <c r="BU74" s="1" t="s">
        <v>128</v>
      </c>
      <c r="BV74" s="1" t="s">
        <v>128</v>
      </c>
      <c r="BW74" s="1" t="s">
        <v>128</v>
      </c>
      <c r="BX74" s="1" t="s">
        <v>128</v>
      </c>
      <c r="BY74" s="1" t="s">
        <v>129</v>
      </c>
      <c r="BZ74" s="87">
        <v>4559</v>
      </c>
      <c r="CG74" s="1" t="s">
        <v>985</v>
      </c>
    </row>
    <row r="75" spans="1:85" hidden="1" x14ac:dyDescent="0.35">
      <c r="A75">
        <v>216020</v>
      </c>
      <c r="B75" t="s">
        <v>94</v>
      </c>
      <c r="C75" t="s">
        <v>1061</v>
      </c>
      <c r="D75" t="s">
        <v>1062</v>
      </c>
      <c r="E75" t="s">
        <v>97</v>
      </c>
      <c r="F75" t="s">
        <v>98</v>
      </c>
      <c r="G75" t="s">
        <v>99</v>
      </c>
      <c r="H75" t="s">
        <v>1063</v>
      </c>
      <c r="I75" t="s">
        <v>1064</v>
      </c>
      <c r="J75">
        <v>13567</v>
      </c>
      <c r="K75" t="str">
        <f>IFERROR(VLOOKUP(J75,'CC directory'!A:B,2,),"")</f>
        <v>ACTIVE</v>
      </c>
      <c r="L75">
        <f>IFERROR(VLOOKUP(J75,'CC directory'!A:D,4,),"")</f>
        <v>200</v>
      </c>
      <c r="M75" t="str">
        <f>VLOOKUP(J75,'CC directory'!A:I,9,)</f>
        <v>Tengiz Services</v>
      </c>
      <c r="N75" t="str">
        <f>IFERROR(VLOOKUP(J75,'CC directory'!A:C,3,),"")</f>
        <v>Operations</v>
      </c>
      <c r="O75">
        <f>IFERROR(VLOOKUP(J75,'CC directory'!A:F,6,),"")</f>
        <v>209</v>
      </c>
      <c r="P75" t="str">
        <f>IFERROR(VLOOKUP(J75,'CC directory'!A:E,5,),"")</f>
        <v>Supply Chain Management</v>
      </c>
      <c r="Q75">
        <f>IFERROR(VLOOKUP(J75,'CC directory'!A:H,8,),"")</f>
        <v>301</v>
      </c>
      <c r="R75" t="str">
        <f>IFERROR(VLOOKUP(J75,'CC directory'!A:G,7,),"")</f>
        <v>SCM Operations</v>
      </c>
      <c r="S75" t="s">
        <v>751</v>
      </c>
      <c r="T75" t="s">
        <v>1065</v>
      </c>
      <c r="U75" t="s">
        <v>1066</v>
      </c>
      <c r="V75" t="s">
        <v>104</v>
      </c>
      <c r="Z75" t="s">
        <v>105</v>
      </c>
      <c r="AA75" t="s">
        <v>474</v>
      </c>
      <c r="AB75" t="s">
        <v>1067</v>
      </c>
      <c r="AC75" t="s">
        <v>263</v>
      </c>
      <c r="AD75">
        <v>28761600</v>
      </c>
      <c r="AE75" t="s">
        <v>912</v>
      </c>
      <c r="AF75">
        <v>7</v>
      </c>
      <c r="AH75" t="s">
        <v>1068</v>
      </c>
      <c r="AI75" s="2">
        <v>42798</v>
      </c>
      <c r="AJ75" t="s">
        <v>1069</v>
      </c>
      <c r="AL75">
        <v>15</v>
      </c>
      <c r="AM75" s="2">
        <v>42695</v>
      </c>
      <c r="AO75" t="s">
        <v>1070</v>
      </c>
      <c r="AP75" t="s">
        <v>1070</v>
      </c>
      <c r="AR75" t="s">
        <v>1071</v>
      </c>
      <c r="AS75" t="s">
        <v>1071</v>
      </c>
      <c r="AT75" t="s">
        <v>1072</v>
      </c>
      <c r="AU75" t="s">
        <v>1073</v>
      </c>
      <c r="AV75" t="s">
        <v>318</v>
      </c>
      <c r="AW75" t="s">
        <v>213</v>
      </c>
      <c r="AY75" t="s">
        <v>119</v>
      </c>
      <c r="AZ75">
        <v>719</v>
      </c>
      <c r="BD75" s="1" t="str">
        <f t="shared" si="1"/>
        <v>YES</v>
      </c>
      <c r="BE75" s="1">
        <v>1</v>
      </c>
      <c r="BF75" t="s">
        <v>1074</v>
      </c>
      <c r="BG75" s="1">
        <v>1</v>
      </c>
      <c r="BH75" s="1" t="s">
        <v>1075</v>
      </c>
      <c r="BI75" s="1">
        <v>0</v>
      </c>
      <c r="BK75" t="s">
        <v>1076</v>
      </c>
      <c r="BL75" t="s">
        <v>125</v>
      </c>
      <c r="BM75" t="str">
        <f>VLOOKUP(BL75,'directory all'!C:D,2,)</f>
        <v>Mileage, engine hours, GPS</v>
      </c>
      <c r="BN75" t="s">
        <v>1003</v>
      </c>
      <c r="BO75" t="s">
        <v>127</v>
      </c>
      <c r="BP75" t="s">
        <v>1077</v>
      </c>
      <c r="BQ75" s="1">
        <v>11760</v>
      </c>
      <c r="BR75" s="1">
        <v>24950</v>
      </c>
      <c r="BS75" s="1" t="s">
        <v>128</v>
      </c>
      <c r="BT75" s="1" t="s">
        <v>128</v>
      </c>
      <c r="BU75" s="1" t="s">
        <v>128</v>
      </c>
      <c r="BV75" s="1" t="s">
        <v>128</v>
      </c>
      <c r="BW75" s="1" t="s">
        <v>128</v>
      </c>
      <c r="BX75" s="1" t="s">
        <v>128</v>
      </c>
      <c r="BY75" s="1" t="s">
        <v>129</v>
      </c>
      <c r="BZ75" s="87" t="s">
        <v>1078</v>
      </c>
      <c r="CA75" s="87" t="s">
        <v>1079</v>
      </c>
      <c r="CB75" s="1" t="s">
        <v>119</v>
      </c>
      <c r="CC75" s="1">
        <v>22.7</v>
      </c>
      <c r="CD75" s="1">
        <v>5.4</v>
      </c>
      <c r="CG75" s="1" t="s">
        <v>762</v>
      </c>
    </row>
    <row r="76" spans="1:85" hidden="1" x14ac:dyDescent="0.35">
      <c r="A76">
        <v>216022</v>
      </c>
      <c r="B76" t="s">
        <v>94</v>
      </c>
      <c r="C76" t="s">
        <v>1080</v>
      </c>
      <c r="D76" t="s">
        <v>1062</v>
      </c>
      <c r="E76" t="s">
        <v>97</v>
      </c>
      <c r="F76" t="s">
        <v>98</v>
      </c>
      <c r="G76" t="s">
        <v>99</v>
      </c>
      <c r="H76" t="s">
        <v>1081</v>
      </c>
      <c r="I76" t="s">
        <v>1081</v>
      </c>
      <c r="J76">
        <v>13585</v>
      </c>
      <c r="K76" t="str">
        <f>IFERROR(VLOOKUP(J76,'CC directory'!A:B,2,),"")</f>
        <v>ACTIVE</v>
      </c>
      <c r="L76">
        <f>IFERROR(VLOOKUP(J76,'CC directory'!A:D,4,),"")</f>
        <v>200</v>
      </c>
      <c r="M76" t="str">
        <f>VLOOKUP(J76,'CC directory'!A:I,9,)</f>
        <v>TCOV Services</v>
      </c>
      <c r="N76" t="str">
        <f>IFERROR(VLOOKUP(J76,'CC directory'!A:C,3,),"")</f>
        <v>Operations</v>
      </c>
      <c r="O76">
        <f>IFERROR(VLOOKUP(J76,'CC directory'!A:F,6,),"")</f>
        <v>209</v>
      </c>
      <c r="P76" t="str">
        <f>IFERROR(VLOOKUP(J76,'CC directory'!A:E,5,),"")</f>
        <v>Supply Chain Management</v>
      </c>
      <c r="Q76">
        <f>IFERROR(VLOOKUP(J76,'CC directory'!A:H,8,),"")</f>
        <v>301</v>
      </c>
      <c r="R76" t="str">
        <f>IFERROR(VLOOKUP(J76,'CC directory'!A:G,7,),"")</f>
        <v>SCM Operations</v>
      </c>
      <c r="S76" t="s">
        <v>751</v>
      </c>
      <c r="T76" t="s">
        <v>1082</v>
      </c>
      <c r="U76" t="s">
        <v>1083</v>
      </c>
      <c r="V76" t="s">
        <v>104</v>
      </c>
      <c r="Z76" t="s">
        <v>105</v>
      </c>
      <c r="AA76" t="s">
        <v>1084</v>
      </c>
      <c r="AB76" t="s">
        <v>1067</v>
      </c>
      <c r="AC76" t="s">
        <v>263</v>
      </c>
      <c r="AD76">
        <v>29300000.48</v>
      </c>
      <c r="AE76" t="s">
        <v>245</v>
      </c>
      <c r="AF76">
        <v>5</v>
      </c>
      <c r="AH76" t="s">
        <v>1085</v>
      </c>
      <c r="AI76" s="2">
        <v>43089</v>
      </c>
      <c r="AJ76" t="s">
        <v>1086</v>
      </c>
      <c r="AL76">
        <v>15</v>
      </c>
      <c r="AM76" s="2">
        <v>43092</v>
      </c>
      <c r="AO76" t="s">
        <v>1087</v>
      </c>
      <c r="AP76" t="s">
        <v>1087</v>
      </c>
      <c r="AR76" t="s">
        <v>1071</v>
      </c>
      <c r="AS76" t="s">
        <v>1071</v>
      </c>
      <c r="AT76" t="s">
        <v>1088</v>
      </c>
      <c r="AU76" t="s">
        <v>1089</v>
      </c>
      <c r="AV76" t="s">
        <v>170</v>
      </c>
      <c r="AW76" t="s">
        <v>290</v>
      </c>
      <c r="AY76" t="s">
        <v>119</v>
      </c>
      <c r="AZ76">
        <v>721</v>
      </c>
      <c r="BD76" s="1" t="str">
        <f t="shared" si="1"/>
        <v>YES</v>
      </c>
      <c r="BE76" s="1">
        <v>1</v>
      </c>
      <c r="BF76" t="s">
        <v>1090</v>
      </c>
      <c r="BG76" s="1">
        <v>1</v>
      </c>
      <c r="BH76" s="1" t="s">
        <v>1091</v>
      </c>
      <c r="BI76" s="1">
        <v>0</v>
      </c>
      <c r="BK76" t="s">
        <v>1076</v>
      </c>
      <c r="BL76" t="s">
        <v>125</v>
      </c>
      <c r="BM76" t="str">
        <f>VLOOKUP(BL76,'directory all'!C:D,2,)</f>
        <v>Mileage, engine hours, GPS</v>
      </c>
      <c r="BN76" t="s">
        <v>1003</v>
      </c>
      <c r="BO76" t="s">
        <v>127</v>
      </c>
      <c r="BP76" t="s">
        <v>1077</v>
      </c>
      <c r="BQ76" s="1">
        <v>11760</v>
      </c>
      <c r="BR76" s="1">
        <v>24950</v>
      </c>
      <c r="BS76" s="1" t="s">
        <v>128</v>
      </c>
      <c r="BT76" s="1" t="s">
        <v>128</v>
      </c>
      <c r="BU76" s="1" t="s">
        <v>128</v>
      </c>
      <c r="BV76" s="1" t="s">
        <v>128</v>
      </c>
      <c r="BW76" s="1" t="s">
        <v>128</v>
      </c>
      <c r="BX76" s="1" t="s">
        <v>128</v>
      </c>
      <c r="BY76" s="1" t="s">
        <v>129</v>
      </c>
      <c r="BZ76" s="87" t="s">
        <v>1078</v>
      </c>
      <c r="CA76" s="87" t="s">
        <v>1079</v>
      </c>
      <c r="CB76" s="1" t="s">
        <v>119</v>
      </c>
      <c r="CC76" s="1">
        <v>43.4</v>
      </c>
      <c r="CD76" s="1">
        <v>1.6833</v>
      </c>
      <c r="CG76" s="1" t="s">
        <v>762</v>
      </c>
    </row>
    <row r="77" spans="1:85" hidden="1" x14ac:dyDescent="0.35">
      <c r="A77">
        <v>218011</v>
      </c>
      <c r="B77" t="s">
        <v>388</v>
      </c>
      <c r="D77" t="s">
        <v>1092</v>
      </c>
      <c r="E77" t="s">
        <v>391</v>
      </c>
      <c r="F77" t="s">
        <v>1093</v>
      </c>
      <c r="G77" t="s">
        <v>99</v>
      </c>
      <c r="H77" t="s">
        <v>1094</v>
      </c>
      <c r="J77">
        <v>13562</v>
      </c>
      <c r="K77" t="str">
        <f>IFERROR(VLOOKUP(J77,'CC directory'!A:B,2,),"")</f>
        <v>ACTIVE</v>
      </c>
      <c r="L77">
        <f>IFERROR(VLOOKUP(J77,'CC directory'!A:D,4,),"")</f>
        <v>200</v>
      </c>
      <c r="M77" t="str">
        <f>VLOOKUP(J77,'CC directory'!A:I,9,)</f>
        <v>TCOV Maintenance</v>
      </c>
      <c r="N77" t="str">
        <f>IFERROR(VLOOKUP(J77,'CC directory'!A:C,3,),"")</f>
        <v>Operations</v>
      </c>
      <c r="O77">
        <f>IFERROR(VLOOKUP(J77,'CC directory'!A:F,6,),"")</f>
        <v>209</v>
      </c>
      <c r="P77" t="str">
        <f>IFERROR(VLOOKUP(J77,'CC directory'!A:E,5,),"")</f>
        <v>Supply Chain Management</v>
      </c>
      <c r="Q77">
        <f>IFERROR(VLOOKUP(J77,'CC directory'!A:H,8,),"")</f>
        <v>310</v>
      </c>
      <c r="R77" t="str">
        <f>IFERROR(VLOOKUP(J77,'CC directory'!A:G,7,),"")</f>
        <v>Tengiz Facilities Management</v>
      </c>
      <c r="S77" t="s">
        <v>977</v>
      </c>
      <c r="T77" t="s">
        <v>1095</v>
      </c>
      <c r="U77" t="s">
        <v>1096</v>
      </c>
      <c r="V77" t="s">
        <v>339</v>
      </c>
      <c r="Z77" t="s">
        <v>161</v>
      </c>
      <c r="AA77" t="s">
        <v>1097</v>
      </c>
      <c r="AB77" t="s">
        <v>1098</v>
      </c>
      <c r="AC77" t="s">
        <v>263</v>
      </c>
      <c r="AD77">
        <v>2858210.33</v>
      </c>
      <c r="AE77" t="s">
        <v>1099</v>
      </c>
      <c r="AF77">
        <v>15</v>
      </c>
      <c r="AI77" s="2">
        <v>1</v>
      </c>
      <c r="AK77" s="2">
        <v>39856</v>
      </c>
      <c r="AL77">
        <v>20</v>
      </c>
      <c r="AM77" s="2">
        <v>40280</v>
      </c>
      <c r="AO77" t="s">
        <v>512</v>
      </c>
      <c r="AP77" t="s">
        <v>512</v>
      </c>
      <c r="AT77" t="s">
        <v>1100</v>
      </c>
      <c r="AU77" t="s">
        <v>1101</v>
      </c>
      <c r="AV77" t="s">
        <v>162</v>
      </c>
      <c r="AW77" t="s">
        <v>318</v>
      </c>
      <c r="AY77" t="s">
        <v>119</v>
      </c>
      <c r="AZ77">
        <v>1682</v>
      </c>
      <c r="BD77" s="1" t="str">
        <f t="shared" si="1"/>
        <v>NO</v>
      </c>
      <c r="BE77" s="1">
        <v>0</v>
      </c>
      <c r="BG77" s="1">
        <v>0</v>
      </c>
      <c r="BH77" s="9"/>
      <c r="BI77" s="1">
        <v>0</v>
      </c>
      <c r="BJ77" s="28"/>
      <c r="BK77" s="91" t="s">
        <v>858</v>
      </c>
      <c r="BL77" t="s">
        <v>1102</v>
      </c>
      <c r="BM77" t="str">
        <f>VLOOKUP(BL77,'directory all'!C:D,2,)</f>
        <v>Engine hours, GPS</v>
      </c>
      <c r="BN77" t="s">
        <v>1103</v>
      </c>
      <c r="BO77" s="91"/>
      <c r="BQ77" s="1" t="s">
        <v>128</v>
      </c>
      <c r="BR77" s="1" t="s">
        <v>128</v>
      </c>
      <c r="BS77" s="1" t="s">
        <v>128</v>
      </c>
      <c r="BT77" s="1" t="s">
        <v>128</v>
      </c>
      <c r="BU77" s="1" t="s">
        <v>128</v>
      </c>
      <c r="BV77" s="1" t="s">
        <v>128</v>
      </c>
      <c r="BW77" s="1" t="s">
        <v>128</v>
      </c>
      <c r="BX77" s="1" t="s">
        <v>128</v>
      </c>
      <c r="CG77" s="1" t="s">
        <v>985</v>
      </c>
    </row>
    <row r="78" spans="1:85" x14ac:dyDescent="0.35">
      <c r="A78">
        <v>219001</v>
      </c>
      <c r="B78" t="s">
        <v>388</v>
      </c>
      <c r="D78" t="s">
        <v>1104</v>
      </c>
      <c r="E78" t="s">
        <v>391</v>
      </c>
      <c r="F78" t="s">
        <v>98</v>
      </c>
      <c r="G78" t="s">
        <v>99</v>
      </c>
      <c r="J78">
        <v>13566</v>
      </c>
      <c r="K78" t="str">
        <f>IFERROR(VLOOKUP(J78,'CC directory'!A:B,2,),"")</f>
        <v>ACTIVE</v>
      </c>
      <c r="L78">
        <f>IFERROR(VLOOKUP(J78,'CC directory'!A:D,4,),"")</f>
        <v>200</v>
      </c>
      <c r="M78" t="str">
        <f>VLOOKUP(J78,'CC directory'!A:I,9,)</f>
        <v>Shanyrak Village Maitenance</v>
      </c>
      <c r="N78" t="str">
        <f>IFERROR(VLOOKUP(J78,'CC directory'!A:C,3,),"")</f>
        <v>Operations</v>
      </c>
      <c r="O78">
        <f>IFERROR(VLOOKUP(J78,'CC directory'!A:F,6,),"")</f>
        <v>209</v>
      </c>
      <c r="P78" t="str">
        <f>IFERROR(VLOOKUP(J78,'CC directory'!A:E,5,),"")</f>
        <v>Supply Chain Management</v>
      </c>
      <c r="Q78">
        <f>IFERROR(VLOOKUP(J78,'CC directory'!A:H,8,),"")</f>
        <v>310</v>
      </c>
      <c r="R78" t="str">
        <f>IFERROR(VLOOKUP(J78,'CC directory'!A:G,7,),"")</f>
        <v>Tengiz Facilities Management</v>
      </c>
      <c r="S78" t="s">
        <v>977</v>
      </c>
      <c r="T78" t="s">
        <v>1105</v>
      </c>
      <c r="U78" t="s">
        <v>1106</v>
      </c>
      <c r="V78" t="s">
        <v>339</v>
      </c>
      <c r="Z78" t="s">
        <v>161</v>
      </c>
      <c r="AA78" t="s">
        <v>1107</v>
      </c>
      <c r="AB78" t="s">
        <v>1108</v>
      </c>
      <c r="AC78" t="s">
        <v>108</v>
      </c>
      <c r="AD78">
        <v>6003.6</v>
      </c>
      <c r="AE78" t="s">
        <v>1109</v>
      </c>
      <c r="AF78">
        <v>19</v>
      </c>
      <c r="AI78" s="2">
        <v>1</v>
      </c>
      <c r="AK78" s="2">
        <v>1</v>
      </c>
      <c r="AL78">
        <v>20</v>
      </c>
      <c r="AM78" s="2">
        <v>38050</v>
      </c>
      <c r="AO78" t="s">
        <v>512</v>
      </c>
      <c r="AP78" t="s">
        <v>512</v>
      </c>
      <c r="AT78" t="s">
        <v>1110</v>
      </c>
      <c r="AU78" t="s">
        <v>1111</v>
      </c>
      <c r="AV78" t="s">
        <v>445</v>
      </c>
      <c r="AW78" t="s">
        <v>169</v>
      </c>
      <c r="AY78" t="s">
        <v>498</v>
      </c>
      <c r="AZ78">
        <v>1683</v>
      </c>
      <c r="BD78" s="1" t="str">
        <f t="shared" si="1"/>
        <v>NO</v>
      </c>
      <c r="BE78" s="1">
        <v>0</v>
      </c>
      <c r="BG78" s="1">
        <v>0</v>
      </c>
      <c r="BH78" s="9"/>
      <c r="BI78" s="1">
        <v>0</v>
      </c>
      <c r="BJ78" s="28"/>
      <c r="BK78" s="91" t="s">
        <v>858</v>
      </c>
      <c r="BL78" t="s">
        <v>125</v>
      </c>
      <c r="BM78" t="str">
        <f>VLOOKUP(BL78,'directory all'!C:D,2,)</f>
        <v>Mileage, engine hours, GPS</v>
      </c>
      <c r="BN78" t="s">
        <v>1112</v>
      </c>
      <c r="BO78" s="91"/>
      <c r="BQ78" s="1" t="s">
        <v>128</v>
      </c>
      <c r="BR78" s="1" t="s">
        <v>128</v>
      </c>
      <c r="BS78" s="1" t="s">
        <v>128</v>
      </c>
      <c r="BT78" s="1" t="s">
        <v>128</v>
      </c>
      <c r="BU78" s="1" t="s">
        <v>128</v>
      </c>
      <c r="BV78" s="1" t="s">
        <v>128</v>
      </c>
      <c r="BW78" s="1" t="s">
        <v>128</v>
      </c>
      <c r="BX78" s="1" t="s">
        <v>128</v>
      </c>
      <c r="BZ78" s="87">
        <v>4559</v>
      </c>
      <c r="CG78" s="1" t="s">
        <v>985</v>
      </c>
    </row>
    <row r="79" spans="1:85" hidden="1" x14ac:dyDescent="0.35">
      <c r="A79">
        <v>270017</v>
      </c>
      <c r="B79" t="s">
        <v>388</v>
      </c>
      <c r="D79" t="s">
        <v>1113</v>
      </c>
      <c r="E79" t="s">
        <v>391</v>
      </c>
      <c r="F79" t="s">
        <v>1093</v>
      </c>
      <c r="G79" t="s">
        <v>99</v>
      </c>
      <c r="H79" t="s">
        <v>1114</v>
      </c>
      <c r="J79">
        <v>13562</v>
      </c>
      <c r="K79" t="str">
        <f>IFERROR(VLOOKUP(J79,'CC directory'!A:B,2,),"")</f>
        <v>ACTIVE</v>
      </c>
      <c r="L79">
        <f>IFERROR(VLOOKUP(J79,'CC directory'!A:D,4,),"")</f>
        <v>200</v>
      </c>
      <c r="M79" t="str">
        <f>VLOOKUP(J79,'CC directory'!A:I,9,)</f>
        <v>TCOV Maintenance</v>
      </c>
      <c r="N79" t="str">
        <f>IFERROR(VLOOKUP(J79,'CC directory'!A:C,3,),"")</f>
        <v>Operations</v>
      </c>
      <c r="O79">
        <f>IFERROR(VLOOKUP(J79,'CC directory'!A:F,6,),"")</f>
        <v>209</v>
      </c>
      <c r="P79" t="str">
        <f>IFERROR(VLOOKUP(J79,'CC directory'!A:E,5,),"")</f>
        <v>Supply Chain Management</v>
      </c>
      <c r="Q79">
        <f>IFERROR(VLOOKUP(J79,'CC directory'!A:H,8,),"")</f>
        <v>310</v>
      </c>
      <c r="R79" t="str">
        <f>IFERROR(VLOOKUP(J79,'CC directory'!A:G,7,),"")</f>
        <v>Tengiz Facilities Management</v>
      </c>
      <c r="S79" t="s">
        <v>977</v>
      </c>
      <c r="T79" t="s">
        <v>978</v>
      </c>
      <c r="U79" t="s">
        <v>1115</v>
      </c>
      <c r="V79" t="s">
        <v>339</v>
      </c>
      <c r="Z79" t="s">
        <v>161</v>
      </c>
      <c r="AA79" t="s">
        <v>1116</v>
      </c>
      <c r="AB79" t="s">
        <v>1117</v>
      </c>
      <c r="AC79" t="s">
        <v>1118</v>
      </c>
      <c r="AD79">
        <v>2387</v>
      </c>
      <c r="AE79" t="s">
        <v>1119</v>
      </c>
      <c r="AF79">
        <v>17</v>
      </c>
      <c r="AI79" s="2">
        <v>1</v>
      </c>
      <c r="AK79" s="2">
        <v>1</v>
      </c>
      <c r="AL79">
        <v>20</v>
      </c>
      <c r="AM79" s="2">
        <v>39356</v>
      </c>
      <c r="AO79" t="s">
        <v>512</v>
      </c>
      <c r="AP79" t="s">
        <v>512</v>
      </c>
      <c r="AT79" t="s">
        <v>1120</v>
      </c>
      <c r="AU79" t="s">
        <v>1121</v>
      </c>
      <c r="AV79" t="s">
        <v>312</v>
      </c>
      <c r="AW79" t="s">
        <v>254</v>
      </c>
      <c r="AZ79">
        <v>1686</v>
      </c>
      <c r="BD79" s="1" t="str">
        <f t="shared" si="1"/>
        <v>NO</v>
      </c>
      <c r="BE79" s="1">
        <v>0</v>
      </c>
      <c r="BG79" s="1">
        <v>0</v>
      </c>
      <c r="BH79" s="9"/>
      <c r="BI79" s="1">
        <v>0</v>
      </c>
      <c r="BJ79" s="28"/>
      <c r="BK79" s="91" t="s">
        <v>858</v>
      </c>
      <c r="BL79" t="s">
        <v>1122</v>
      </c>
      <c r="BM79" t="str">
        <f>VLOOKUP(BL79,'directory all'!C:D,2,)</f>
        <v>GPS</v>
      </c>
      <c r="BN79" t="s">
        <v>1123</v>
      </c>
      <c r="BO79" s="91"/>
      <c r="BQ79" s="1" t="s">
        <v>128</v>
      </c>
      <c r="BR79" s="1" t="s">
        <v>128</v>
      </c>
      <c r="BS79" s="1" t="s">
        <v>128</v>
      </c>
      <c r="BT79" s="1" t="s">
        <v>128</v>
      </c>
      <c r="BU79" s="1" t="s">
        <v>128</v>
      </c>
      <c r="BV79" s="1" t="s">
        <v>128</v>
      </c>
      <c r="BW79" s="1" t="s">
        <v>128</v>
      </c>
      <c r="BX79" s="1" t="s">
        <v>128</v>
      </c>
      <c r="CG79" s="1" t="s">
        <v>985</v>
      </c>
    </row>
    <row r="80" spans="1:85" hidden="1" x14ac:dyDescent="0.35">
      <c r="A80">
        <v>270020</v>
      </c>
      <c r="B80" t="s">
        <v>388</v>
      </c>
      <c r="D80" t="s">
        <v>1113</v>
      </c>
      <c r="E80" t="s">
        <v>391</v>
      </c>
      <c r="F80" t="s">
        <v>1093</v>
      </c>
      <c r="G80" t="s">
        <v>99</v>
      </c>
      <c r="H80" t="s">
        <v>1124</v>
      </c>
      <c r="J80">
        <v>13562</v>
      </c>
      <c r="K80" t="str">
        <f>IFERROR(VLOOKUP(J80,'CC directory'!A:B,2,),"")</f>
        <v>ACTIVE</v>
      </c>
      <c r="L80">
        <f>IFERROR(VLOOKUP(J80,'CC directory'!A:D,4,),"")</f>
        <v>200</v>
      </c>
      <c r="M80" t="str">
        <f>VLOOKUP(J80,'CC directory'!A:I,9,)</f>
        <v>TCOV Maintenance</v>
      </c>
      <c r="N80" t="str">
        <f>IFERROR(VLOOKUP(J80,'CC directory'!A:C,3,),"")</f>
        <v>Operations</v>
      </c>
      <c r="O80">
        <f>IFERROR(VLOOKUP(J80,'CC directory'!A:F,6,),"")</f>
        <v>209</v>
      </c>
      <c r="P80" t="str">
        <f>IFERROR(VLOOKUP(J80,'CC directory'!A:E,5,),"")</f>
        <v>Supply Chain Management</v>
      </c>
      <c r="Q80">
        <f>IFERROR(VLOOKUP(J80,'CC directory'!A:H,8,),"")</f>
        <v>310</v>
      </c>
      <c r="R80" t="str">
        <f>IFERROR(VLOOKUP(J80,'CC directory'!A:G,7,),"")</f>
        <v>Tengiz Facilities Management</v>
      </c>
      <c r="S80" t="s">
        <v>977</v>
      </c>
      <c r="T80" t="s">
        <v>978</v>
      </c>
      <c r="U80" t="s">
        <v>1125</v>
      </c>
      <c r="V80" t="s">
        <v>339</v>
      </c>
      <c r="Z80" t="s">
        <v>161</v>
      </c>
      <c r="AA80" t="s">
        <v>1116</v>
      </c>
      <c r="AB80" t="s">
        <v>1117</v>
      </c>
      <c r="AC80" t="s">
        <v>1118</v>
      </c>
      <c r="AD80">
        <v>2387</v>
      </c>
      <c r="AE80" t="s">
        <v>1119</v>
      </c>
      <c r="AF80">
        <v>17</v>
      </c>
      <c r="AI80" s="2">
        <v>1</v>
      </c>
      <c r="AK80" s="2">
        <v>39356</v>
      </c>
      <c r="AL80">
        <v>20</v>
      </c>
      <c r="AM80" s="2">
        <v>39356</v>
      </c>
      <c r="AO80" t="s">
        <v>512</v>
      </c>
      <c r="AP80" t="s">
        <v>512</v>
      </c>
      <c r="AT80" t="s">
        <v>1126</v>
      </c>
      <c r="AU80" t="s">
        <v>1127</v>
      </c>
      <c r="AV80" t="s">
        <v>312</v>
      </c>
      <c r="AW80" t="s">
        <v>254</v>
      </c>
      <c r="AZ80">
        <v>1689</v>
      </c>
      <c r="BD80" s="1" t="str">
        <f t="shared" si="1"/>
        <v>NO</v>
      </c>
      <c r="BE80" s="1">
        <v>0</v>
      </c>
      <c r="BG80" s="1">
        <v>0</v>
      </c>
      <c r="BH80" s="9"/>
      <c r="BI80" s="1">
        <v>0</v>
      </c>
      <c r="BJ80" s="28"/>
      <c r="BK80" s="91" t="s">
        <v>858</v>
      </c>
      <c r="BL80" t="s">
        <v>1122</v>
      </c>
      <c r="BM80" t="str">
        <f>VLOOKUP(BL80,'directory all'!C:D,2,)</f>
        <v>GPS</v>
      </c>
      <c r="BN80" t="s">
        <v>1123</v>
      </c>
      <c r="BO80" s="91"/>
      <c r="BQ80" s="1" t="s">
        <v>128</v>
      </c>
      <c r="BR80" s="1" t="s">
        <v>128</v>
      </c>
      <c r="BS80" s="1" t="s">
        <v>128</v>
      </c>
      <c r="BT80" s="1" t="s">
        <v>128</v>
      </c>
      <c r="BU80" s="1" t="s">
        <v>128</v>
      </c>
      <c r="BV80" s="1" t="s">
        <v>128</v>
      </c>
      <c r="BW80" s="1" t="s">
        <v>128</v>
      </c>
      <c r="BX80" s="1" t="s">
        <v>128</v>
      </c>
      <c r="CG80" s="1" t="s">
        <v>985</v>
      </c>
    </row>
    <row r="81" spans="1:85" hidden="1" x14ac:dyDescent="0.35">
      <c r="A81">
        <v>270025</v>
      </c>
      <c r="B81" t="s">
        <v>94</v>
      </c>
      <c r="C81" t="s">
        <v>1128</v>
      </c>
      <c r="D81" t="s">
        <v>1129</v>
      </c>
      <c r="E81" t="s">
        <v>97</v>
      </c>
      <c r="F81" t="s">
        <v>98</v>
      </c>
      <c r="G81" t="s">
        <v>99</v>
      </c>
      <c r="H81" t="s">
        <v>1130</v>
      </c>
      <c r="I81" t="s">
        <v>1130</v>
      </c>
      <c r="J81">
        <v>13727</v>
      </c>
      <c r="K81" t="str">
        <f>IFERROR(VLOOKUP(J81,'CC directory'!A:B,2,),"")</f>
        <v>ACTIVE</v>
      </c>
      <c r="L81">
        <f>IFERROR(VLOOKUP(J81,'CC directory'!A:D,4,),"")</f>
        <v>200</v>
      </c>
      <c r="M81" t="str">
        <f>VLOOKUP(J81,'CC directory'!A:I,9,)</f>
        <v>Flight Ops &amp; Charters</v>
      </c>
      <c r="N81" t="str">
        <f>IFERROR(VLOOKUP(J81,'CC directory'!A:C,3,),"")</f>
        <v>Operations</v>
      </c>
      <c r="O81">
        <f>IFERROR(VLOOKUP(J81,'CC directory'!A:F,6,),"")</f>
        <v>209</v>
      </c>
      <c r="P81" t="str">
        <f>IFERROR(VLOOKUP(J81,'CC directory'!A:E,5,),"")</f>
        <v>Supply Chain Management</v>
      </c>
      <c r="Q81">
        <f>IFERROR(VLOOKUP(J81,'CC directory'!A:H,8,),"")</f>
        <v>321</v>
      </c>
      <c r="R81" t="str">
        <f>IFERROR(VLOOKUP(J81,'CC directory'!A:G,7,),"")</f>
        <v>Aviation &amp; Logistics</v>
      </c>
      <c r="S81" t="s">
        <v>136</v>
      </c>
      <c r="T81" t="s">
        <v>1131</v>
      </c>
      <c r="U81" t="s">
        <v>1132</v>
      </c>
      <c r="V81" t="s">
        <v>104</v>
      </c>
      <c r="Z81" t="s">
        <v>105</v>
      </c>
      <c r="AA81" t="s">
        <v>1133</v>
      </c>
      <c r="AB81" t="s">
        <v>1134</v>
      </c>
      <c r="AC81" t="s">
        <v>108</v>
      </c>
      <c r="AD81">
        <v>778825</v>
      </c>
      <c r="AE81" t="s">
        <v>312</v>
      </c>
      <c r="AF81">
        <v>10</v>
      </c>
      <c r="AH81" t="s">
        <v>1135</v>
      </c>
      <c r="AJ81" t="s">
        <v>1136</v>
      </c>
      <c r="AK81" s="2">
        <v>41345</v>
      </c>
      <c r="AL81">
        <v>15</v>
      </c>
      <c r="AM81" s="2">
        <v>41349</v>
      </c>
      <c r="AO81" t="s">
        <v>1137</v>
      </c>
      <c r="AP81" t="s">
        <v>1137</v>
      </c>
      <c r="AR81" t="s">
        <v>1138</v>
      </c>
      <c r="AS81" t="s">
        <v>1138</v>
      </c>
      <c r="AT81" t="s">
        <v>1139</v>
      </c>
      <c r="AU81" t="s">
        <v>1140</v>
      </c>
      <c r="AV81" t="s">
        <v>318</v>
      </c>
      <c r="AW81" t="s">
        <v>318</v>
      </c>
      <c r="AZ81">
        <v>722</v>
      </c>
      <c r="BA81" t="s">
        <v>120</v>
      </c>
      <c r="BB81" t="s">
        <v>1141</v>
      </c>
      <c r="BC81" t="s">
        <v>1142</v>
      </c>
      <c r="BD81" s="1" t="str">
        <f t="shared" si="1"/>
        <v>YES</v>
      </c>
      <c r="BE81" s="1">
        <v>1</v>
      </c>
      <c r="BF81" t="s">
        <v>1143</v>
      </c>
      <c r="BG81" s="1">
        <v>1</v>
      </c>
      <c r="BH81" s="1" t="s">
        <v>1144</v>
      </c>
      <c r="BI81" s="1">
        <v>0</v>
      </c>
      <c r="BK81" t="s">
        <v>380</v>
      </c>
      <c r="BL81" t="s">
        <v>125</v>
      </c>
      <c r="BM81" t="str">
        <f>VLOOKUP(BL81,'directory all'!C:D,2,)</f>
        <v>Mileage, engine hours, GPS</v>
      </c>
      <c r="BN81" t="s">
        <v>1003</v>
      </c>
      <c r="BO81" t="s">
        <v>127</v>
      </c>
      <c r="BP81" t="s">
        <v>382</v>
      </c>
      <c r="BQ81" s="1" t="s">
        <v>1145</v>
      </c>
      <c r="BR81" s="1" t="s">
        <v>1146</v>
      </c>
      <c r="BS81" s="1">
        <v>12</v>
      </c>
      <c r="BT81" s="1" t="s">
        <v>1147</v>
      </c>
      <c r="BU81" s="1" t="s">
        <v>1148</v>
      </c>
      <c r="BV81" s="94"/>
      <c r="BW81" s="1" t="s">
        <v>1149</v>
      </c>
      <c r="BY81" s="1" t="s">
        <v>129</v>
      </c>
      <c r="BZ81" s="87">
        <v>3370</v>
      </c>
      <c r="CA81" s="87" t="s">
        <v>386</v>
      </c>
      <c r="CB81" s="1" t="s">
        <v>119</v>
      </c>
      <c r="CC81" s="1">
        <v>40</v>
      </c>
      <c r="CD81" s="1">
        <v>1.5</v>
      </c>
      <c r="CE81" s="1" t="s">
        <v>1150</v>
      </c>
      <c r="CG81" s="1" t="s">
        <v>387</v>
      </c>
    </row>
    <row r="82" spans="1:85" hidden="1" x14ac:dyDescent="0.35">
      <c r="A82">
        <v>270026</v>
      </c>
      <c r="B82" t="s">
        <v>94</v>
      </c>
      <c r="C82" t="s">
        <v>1151</v>
      </c>
      <c r="D82" t="s">
        <v>1129</v>
      </c>
      <c r="E82" t="s">
        <v>97</v>
      </c>
      <c r="F82" t="s">
        <v>98</v>
      </c>
      <c r="G82" t="s">
        <v>99</v>
      </c>
      <c r="H82" t="s">
        <v>1152</v>
      </c>
      <c r="I82" t="s">
        <v>1152</v>
      </c>
      <c r="J82">
        <v>13727</v>
      </c>
      <c r="K82" t="str">
        <f>IFERROR(VLOOKUP(J82,'CC directory'!A:B,2,),"")</f>
        <v>ACTIVE</v>
      </c>
      <c r="L82">
        <f>IFERROR(VLOOKUP(J82,'CC directory'!A:D,4,),"")</f>
        <v>200</v>
      </c>
      <c r="M82" t="str">
        <f>VLOOKUP(J82,'CC directory'!A:I,9,)</f>
        <v>Flight Ops &amp; Charters</v>
      </c>
      <c r="N82" t="str">
        <f>IFERROR(VLOOKUP(J82,'CC directory'!A:C,3,),"")</f>
        <v>Operations</v>
      </c>
      <c r="O82">
        <f>IFERROR(VLOOKUP(J82,'CC directory'!A:F,6,),"")</f>
        <v>209</v>
      </c>
      <c r="P82" t="str">
        <f>IFERROR(VLOOKUP(J82,'CC directory'!A:E,5,),"")</f>
        <v>Supply Chain Management</v>
      </c>
      <c r="Q82">
        <f>IFERROR(VLOOKUP(J82,'CC directory'!A:H,8,),"")</f>
        <v>321</v>
      </c>
      <c r="R82" t="str">
        <f>IFERROR(VLOOKUP(J82,'CC directory'!A:G,7,),"")</f>
        <v>Aviation &amp; Logistics</v>
      </c>
      <c r="S82" t="s">
        <v>136</v>
      </c>
      <c r="T82" t="s">
        <v>1131</v>
      </c>
      <c r="U82" t="s">
        <v>1153</v>
      </c>
      <c r="V82" t="s">
        <v>104</v>
      </c>
      <c r="Z82" t="s">
        <v>105</v>
      </c>
      <c r="AA82" t="s">
        <v>1133</v>
      </c>
      <c r="AB82" t="s">
        <v>1134</v>
      </c>
      <c r="AC82" t="s">
        <v>108</v>
      </c>
      <c r="AD82">
        <v>778825</v>
      </c>
      <c r="AE82" t="s">
        <v>312</v>
      </c>
      <c r="AF82">
        <v>10</v>
      </c>
      <c r="AH82" t="s">
        <v>1154</v>
      </c>
      <c r="AJ82" t="s">
        <v>1155</v>
      </c>
      <c r="AK82" s="2">
        <v>41345</v>
      </c>
      <c r="AL82">
        <v>15</v>
      </c>
      <c r="AM82" s="2">
        <v>41350</v>
      </c>
      <c r="AO82" t="s">
        <v>1156</v>
      </c>
      <c r="AP82" t="s">
        <v>1156</v>
      </c>
      <c r="AQ82" t="s">
        <v>1157</v>
      </c>
      <c r="AR82" t="s">
        <v>1138</v>
      </c>
      <c r="AS82" t="s">
        <v>1138</v>
      </c>
      <c r="AT82" t="s">
        <v>1139</v>
      </c>
      <c r="AU82" t="s">
        <v>1140</v>
      </c>
      <c r="AV82" t="s">
        <v>318</v>
      </c>
      <c r="AW82" t="s">
        <v>318</v>
      </c>
      <c r="AZ82">
        <v>723</v>
      </c>
      <c r="BA82" t="s">
        <v>120</v>
      </c>
      <c r="BB82" t="s">
        <v>1141</v>
      </c>
      <c r="BC82" t="s">
        <v>1142</v>
      </c>
      <c r="BD82" s="1" t="str">
        <f t="shared" si="1"/>
        <v>YES</v>
      </c>
      <c r="BE82" s="1">
        <v>1</v>
      </c>
      <c r="BF82" t="s">
        <v>1158</v>
      </c>
      <c r="BG82" s="1">
        <v>1</v>
      </c>
      <c r="BH82" s="1" t="s">
        <v>1159</v>
      </c>
      <c r="BI82" s="1">
        <v>0</v>
      </c>
      <c r="BK82" t="s">
        <v>380</v>
      </c>
      <c r="BL82" t="s">
        <v>125</v>
      </c>
      <c r="BM82" t="str">
        <f>VLOOKUP(BL82,'directory all'!C:D,2,)</f>
        <v>Mileage, engine hours, GPS</v>
      </c>
      <c r="BN82" t="s">
        <v>1003</v>
      </c>
      <c r="BO82" t="s">
        <v>127</v>
      </c>
      <c r="BP82" t="s">
        <v>382</v>
      </c>
      <c r="BQ82" s="1" t="s">
        <v>1145</v>
      </c>
      <c r="BR82" s="1" t="s">
        <v>1160</v>
      </c>
      <c r="BS82" s="1">
        <v>12</v>
      </c>
      <c r="BT82" s="1" t="s">
        <v>1147</v>
      </c>
      <c r="BU82" s="1" t="s">
        <v>1148</v>
      </c>
      <c r="BV82" s="94"/>
      <c r="BW82" s="1" t="s">
        <v>1149</v>
      </c>
      <c r="BY82" s="1" t="s">
        <v>129</v>
      </c>
      <c r="BZ82" s="87">
        <v>3370</v>
      </c>
      <c r="CA82" s="87" t="s">
        <v>386</v>
      </c>
      <c r="CB82" s="1" t="s">
        <v>119</v>
      </c>
      <c r="CC82" s="1">
        <v>40</v>
      </c>
      <c r="CD82" s="1">
        <v>1.5</v>
      </c>
      <c r="CG82" s="1" t="s">
        <v>387</v>
      </c>
    </row>
    <row r="83" spans="1:85" hidden="1" x14ac:dyDescent="0.35">
      <c r="A83">
        <v>270031</v>
      </c>
      <c r="B83" t="s">
        <v>388</v>
      </c>
      <c r="D83" t="s">
        <v>1161</v>
      </c>
      <c r="E83" t="s">
        <v>391</v>
      </c>
      <c r="F83" t="s">
        <v>1093</v>
      </c>
      <c r="G83" t="s">
        <v>99</v>
      </c>
      <c r="H83" t="s">
        <v>1162</v>
      </c>
      <c r="I83" t="s">
        <v>1162</v>
      </c>
      <c r="J83">
        <v>13566</v>
      </c>
      <c r="K83" t="str">
        <f>IFERROR(VLOOKUP(J83,'CC directory'!A:B,2,),"")</f>
        <v>ACTIVE</v>
      </c>
      <c r="L83">
        <f>IFERROR(VLOOKUP(J83,'CC directory'!A:D,4,),"")</f>
        <v>200</v>
      </c>
      <c r="M83" t="str">
        <f>VLOOKUP(J83,'CC directory'!A:I,9,)</f>
        <v>Shanyrak Village Maitenance</v>
      </c>
      <c r="N83" t="str">
        <f>IFERROR(VLOOKUP(J83,'CC directory'!A:C,3,),"")</f>
        <v>Operations</v>
      </c>
      <c r="O83">
        <f>IFERROR(VLOOKUP(J83,'CC directory'!A:F,6,),"")</f>
        <v>209</v>
      </c>
      <c r="P83" t="str">
        <f>IFERROR(VLOOKUP(J83,'CC directory'!A:E,5,),"")</f>
        <v>Supply Chain Management</v>
      </c>
      <c r="Q83">
        <f>IFERROR(VLOOKUP(J83,'CC directory'!A:H,8,),"")</f>
        <v>310</v>
      </c>
      <c r="R83" t="str">
        <f>IFERROR(VLOOKUP(J83,'CC directory'!A:G,7,),"")</f>
        <v>Tengiz Facilities Management</v>
      </c>
      <c r="S83" t="s">
        <v>977</v>
      </c>
      <c r="T83" t="s">
        <v>1105</v>
      </c>
      <c r="U83" t="s">
        <v>1163</v>
      </c>
      <c r="V83" t="s">
        <v>339</v>
      </c>
      <c r="Z83" t="s">
        <v>161</v>
      </c>
      <c r="AA83" t="s">
        <v>1164</v>
      </c>
      <c r="AB83" t="s">
        <v>1165</v>
      </c>
      <c r="AC83" t="s">
        <v>263</v>
      </c>
      <c r="AD83">
        <v>320000</v>
      </c>
      <c r="AE83" t="s">
        <v>162</v>
      </c>
      <c r="AF83">
        <v>9</v>
      </c>
      <c r="AH83" t="s">
        <v>1166</v>
      </c>
      <c r="AI83" s="2">
        <v>1</v>
      </c>
      <c r="AK83" s="2">
        <v>41771</v>
      </c>
      <c r="AL83">
        <v>20</v>
      </c>
      <c r="AM83" s="2">
        <v>41641</v>
      </c>
      <c r="AO83" t="s">
        <v>512</v>
      </c>
      <c r="AP83" t="s">
        <v>512</v>
      </c>
      <c r="AR83" t="s">
        <v>1167</v>
      </c>
      <c r="AS83" t="s">
        <v>1167</v>
      </c>
      <c r="AT83" t="s">
        <v>1168</v>
      </c>
      <c r="AU83" t="s">
        <v>1169</v>
      </c>
      <c r="AV83" t="s">
        <v>264</v>
      </c>
      <c r="AW83" t="s">
        <v>547</v>
      </c>
      <c r="AZ83">
        <v>1690</v>
      </c>
      <c r="BD83" s="1" t="str">
        <f t="shared" si="1"/>
        <v>NO</v>
      </c>
      <c r="BE83" s="1">
        <v>0</v>
      </c>
      <c r="BG83" s="1">
        <v>0</v>
      </c>
      <c r="BH83" s="9"/>
      <c r="BI83" s="1">
        <v>0</v>
      </c>
      <c r="BJ83" s="28"/>
      <c r="BK83" s="91" t="s">
        <v>858</v>
      </c>
      <c r="BL83" t="s">
        <v>1122</v>
      </c>
      <c r="BM83" t="str">
        <f>VLOOKUP(BL83,'directory all'!C:D,2,)</f>
        <v>GPS</v>
      </c>
      <c r="BN83" t="s">
        <v>1123</v>
      </c>
      <c r="BO83" s="91"/>
      <c r="BQ83" s="1" t="s">
        <v>128</v>
      </c>
      <c r="BR83" s="1" t="s">
        <v>128</v>
      </c>
      <c r="BS83" s="1" t="s">
        <v>128</v>
      </c>
      <c r="BT83" s="1" t="s">
        <v>128</v>
      </c>
      <c r="BU83" s="1" t="s">
        <v>128</v>
      </c>
      <c r="BV83" s="1" t="s">
        <v>128</v>
      </c>
      <c r="BW83" s="1" t="s">
        <v>128</v>
      </c>
      <c r="BX83" s="1" t="s">
        <v>128</v>
      </c>
      <c r="BZ83" s="87">
        <v>4559</v>
      </c>
      <c r="CG83" s="1" t="s">
        <v>985</v>
      </c>
    </row>
    <row r="84" spans="1:85" hidden="1" x14ac:dyDescent="0.35">
      <c r="A84">
        <v>270032</v>
      </c>
      <c r="B84" t="s">
        <v>388</v>
      </c>
      <c r="D84" t="s">
        <v>1161</v>
      </c>
      <c r="E84" t="s">
        <v>391</v>
      </c>
      <c r="F84" t="s">
        <v>1093</v>
      </c>
      <c r="G84" t="s">
        <v>99</v>
      </c>
      <c r="H84" t="s">
        <v>1170</v>
      </c>
      <c r="I84" t="s">
        <v>1170</v>
      </c>
      <c r="J84">
        <v>13566</v>
      </c>
      <c r="K84" t="str">
        <f>IFERROR(VLOOKUP(J84,'CC directory'!A:B,2,),"")</f>
        <v>ACTIVE</v>
      </c>
      <c r="L84">
        <f>IFERROR(VLOOKUP(J84,'CC directory'!A:D,4,),"")</f>
        <v>200</v>
      </c>
      <c r="M84" t="str">
        <f>VLOOKUP(J84,'CC directory'!A:I,9,)</f>
        <v>Shanyrak Village Maitenance</v>
      </c>
      <c r="N84" t="str">
        <f>IFERROR(VLOOKUP(J84,'CC directory'!A:C,3,),"")</f>
        <v>Operations</v>
      </c>
      <c r="O84">
        <f>IFERROR(VLOOKUP(J84,'CC directory'!A:F,6,),"")</f>
        <v>209</v>
      </c>
      <c r="P84" t="str">
        <f>IFERROR(VLOOKUP(J84,'CC directory'!A:E,5,),"")</f>
        <v>Supply Chain Management</v>
      </c>
      <c r="Q84">
        <f>IFERROR(VLOOKUP(J84,'CC directory'!A:H,8,),"")</f>
        <v>310</v>
      </c>
      <c r="R84" t="str">
        <f>IFERROR(VLOOKUP(J84,'CC directory'!A:G,7,),"")</f>
        <v>Tengiz Facilities Management</v>
      </c>
      <c r="S84" t="s">
        <v>977</v>
      </c>
      <c r="T84" t="s">
        <v>1105</v>
      </c>
      <c r="U84" t="s">
        <v>1171</v>
      </c>
      <c r="V84" t="s">
        <v>339</v>
      </c>
      <c r="Z84" t="s">
        <v>161</v>
      </c>
      <c r="AA84" t="s">
        <v>1164</v>
      </c>
      <c r="AB84" t="s">
        <v>1165</v>
      </c>
      <c r="AC84" t="s">
        <v>263</v>
      </c>
      <c r="AD84">
        <v>320000</v>
      </c>
      <c r="AE84" t="s">
        <v>162</v>
      </c>
      <c r="AF84">
        <v>9</v>
      </c>
      <c r="AH84" t="s">
        <v>1172</v>
      </c>
      <c r="AI84" s="2">
        <v>1</v>
      </c>
      <c r="AK84" s="2">
        <v>41771</v>
      </c>
      <c r="AL84">
        <v>20</v>
      </c>
      <c r="AM84" s="2">
        <v>41641</v>
      </c>
      <c r="AO84" t="s">
        <v>512</v>
      </c>
      <c r="AP84" t="s">
        <v>512</v>
      </c>
      <c r="AR84" t="s">
        <v>1167</v>
      </c>
      <c r="AS84" t="s">
        <v>1167</v>
      </c>
      <c r="AT84" t="s">
        <v>1168</v>
      </c>
      <c r="AU84" t="s">
        <v>1169</v>
      </c>
      <c r="AV84" t="s">
        <v>264</v>
      </c>
      <c r="AW84" t="s">
        <v>547</v>
      </c>
      <c r="AZ84">
        <v>1691</v>
      </c>
      <c r="BD84" s="1" t="str">
        <f t="shared" si="1"/>
        <v>NO</v>
      </c>
      <c r="BE84" s="1">
        <v>0</v>
      </c>
      <c r="BG84" s="1">
        <v>0</v>
      </c>
      <c r="BH84" s="9"/>
      <c r="BI84" s="1">
        <v>0</v>
      </c>
      <c r="BJ84" s="28"/>
      <c r="BK84" s="91" t="s">
        <v>858</v>
      </c>
      <c r="BL84" t="s">
        <v>1122</v>
      </c>
      <c r="BM84" t="str">
        <f>VLOOKUP(BL84,'directory all'!C:D,2,)</f>
        <v>GPS</v>
      </c>
      <c r="BN84" t="s">
        <v>1123</v>
      </c>
      <c r="BO84" s="91"/>
      <c r="BQ84" s="1" t="s">
        <v>128</v>
      </c>
      <c r="BR84" s="1" t="s">
        <v>128</v>
      </c>
      <c r="BS84" s="1" t="s">
        <v>128</v>
      </c>
      <c r="BT84" s="1" t="s">
        <v>128</v>
      </c>
      <c r="BU84" s="1" t="s">
        <v>128</v>
      </c>
      <c r="BV84" s="1" t="s">
        <v>128</v>
      </c>
      <c r="BW84" s="1" t="s">
        <v>128</v>
      </c>
      <c r="BX84" s="1" t="s">
        <v>128</v>
      </c>
      <c r="BZ84" s="87">
        <v>4559</v>
      </c>
      <c r="CG84" s="1" t="s">
        <v>985</v>
      </c>
    </row>
    <row r="85" spans="1:85" hidden="1" x14ac:dyDescent="0.35">
      <c r="A85">
        <v>270033</v>
      </c>
      <c r="B85" t="s">
        <v>388</v>
      </c>
      <c r="D85" t="s">
        <v>1161</v>
      </c>
      <c r="E85" t="s">
        <v>391</v>
      </c>
      <c r="F85" t="s">
        <v>1093</v>
      </c>
      <c r="G85" t="s">
        <v>99</v>
      </c>
      <c r="H85" t="s">
        <v>1173</v>
      </c>
      <c r="I85" t="s">
        <v>1173</v>
      </c>
      <c r="J85">
        <v>13566</v>
      </c>
      <c r="K85" t="str">
        <f>IFERROR(VLOOKUP(J85,'CC directory'!A:B,2,),"")</f>
        <v>ACTIVE</v>
      </c>
      <c r="L85">
        <f>IFERROR(VLOOKUP(J85,'CC directory'!A:D,4,),"")</f>
        <v>200</v>
      </c>
      <c r="M85" t="str">
        <f>VLOOKUP(J85,'CC directory'!A:I,9,)</f>
        <v>Shanyrak Village Maitenance</v>
      </c>
      <c r="N85" t="str">
        <f>IFERROR(VLOOKUP(J85,'CC directory'!A:C,3,),"")</f>
        <v>Operations</v>
      </c>
      <c r="O85">
        <f>IFERROR(VLOOKUP(J85,'CC directory'!A:F,6,),"")</f>
        <v>209</v>
      </c>
      <c r="P85" t="str">
        <f>IFERROR(VLOOKUP(J85,'CC directory'!A:E,5,),"")</f>
        <v>Supply Chain Management</v>
      </c>
      <c r="Q85">
        <f>IFERROR(VLOOKUP(J85,'CC directory'!A:H,8,),"")</f>
        <v>310</v>
      </c>
      <c r="R85" t="str">
        <f>IFERROR(VLOOKUP(J85,'CC directory'!A:G,7,),"")</f>
        <v>Tengiz Facilities Management</v>
      </c>
      <c r="S85" t="s">
        <v>977</v>
      </c>
      <c r="T85" t="s">
        <v>1105</v>
      </c>
      <c r="U85" t="s">
        <v>1174</v>
      </c>
      <c r="V85" t="s">
        <v>339</v>
      </c>
      <c r="Z85" t="s">
        <v>161</v>
      </c>
      <c r="AA85" t="s">
        <v>1164</v>
      </c>
      <c r="AB85" t="s">
        <v>1165</v>
      </c>
      <c r="AC85" t="s">
        <v>263</v>
      </c>
      <c r="AD85">
        <v>320000</v>
      </c>
      <c r="AE85" t="s">
        <v>162</v>
      </c>
      <c r="AF85">
        <v>9</v>
      </c>
      <c r="AH85" t="s">
        <v>1175</v>
      </c>
      <c r="AI85" s="2">
        <v>1</v>
      </c>
      <c r="AK85" s="2">
        <v>41771</v>
      </c>
      <c r="AL85">
        <v>20</v>
      </c>
      <c r="AM85" s="2">
        <v>41641</v>
      </c>
      <c r="AO85" t="s">
        <v>512</v>
      </c>
      <c r="AP85" t="s">
        <v>512</v>
      </c>
      <c r="AR85" t="s">
        <v>1167</v>
      </c>
      <c r="AS85" t="s">
        <v>1167</v>
      </c>
      <c r="AT85" t="s">
        <v>1168</v>
      </c>
      <c r="AU85" t="s">
        <v>1169</v>
      </c>
      <c r="AV85" t="s">
        <v>264</v>
      </c>
      <c r="AW85" t="s">
        <v>547</v>
      </c>
      <c r="AZ85">
        <v>1692</v>
      </c>
      <c r="BD85" s="1" t="str">
        <f t="shared" si="1"/>
        <v>NO</v>
      </c>
      <c r="BE85" s="1">
        <v>0</v>
      </c>
      <c r="BG85" s="1">
        <v>0</v>
      </c>
      <c r="BH85" s="9"/>
      <c r="BI85" s="1">
        <v>0</v>
      </c>
      <c r="BJ85" s="28"/>
      <c r="BK85" s="91" t="s">
        <v>858</v>
      </c>
      <c r="BL85" t="s">
        <v>1122</v>
      </c>
      <c r="BM85" t="str">
        <f>VLOOKUP(BL85,'directory all'!C:D,2,)</f>
        <v>GPS</v>
      </c>
      <c r="BN85" t="s">
        <v>1123</v>
      </c>
      <c r="BO85" s="91"/>
      <c r="BQ85" s="1" t="s">
        <v>128</v>
      </c>
      <c r="BR85" s="1" t="s">
        <v>128</v>
      </c>
      <c r="BS85" s="1" t="s">
        <v>128</v>
      </c>
      <c r="BT85" s="1" t="s">
        <v>128</v>
      </c>
      <c r="BU85" s="1" t="s">
        <v>128</v>
      </c>
      <c r="BV85" s="1" t="s">
        <v>128</v>
      </c>
      <c r="BW85" s="1" t="s">
        <v>128</v>
      </c>
      <c r="BX85" s="1" t="s">
        <v>128</v>
      </c>
      <c r="BZ85" s="87">
        <v>4559</v>
      </c>
      <c r="CG85" s="1" t="s">
        <v>985</v>
      </c>
    </row>
    <row r="86" spans="1:85" hidden="1" x14ac:dyDescent="0.35">
      <c r="A86">
        <v>270034</v>
      </c>
      <c r="B86" t="s">
        <v>388</v>
      </c>
      <c r="D86" t="s">
        <v>1161</v>
      </c>
      <c r="E86" t="s">
        <v>391</v>
      </c>
      <c r="F86" t="s">
        <v>1093</v>
      </c>
      <c r="G86" t="s">
        <v>99</v>
      </c>
      <c r="H86" t="s">
        <v>1176</v>
      </c>
      <c r="I86" t="s">
        <v>1176</v>
      </c>
      <c r="J86">
        <v>13566</v>
      </c>
      <c r="K86" t="str">
        <f>IFERROR(VLOOKUP(J86,'CC directory'!A:B,2,),"")</f>
        <v>ACTIVE</v>
      </c>
      <c r="L86">
        <f>IFERROR(VLOOKUP(J86,'CC directory'!A:D,4,),"")</f>
        <v>200</v>
      </c>
      <c r="M86" t="str">
        <f>VLOOKUP(J86,'CC directory'!A:I,9,)</f>
        <v>Shanyrak Village Maitenance</v>
      </c>
      <c r="N86" t="str">
        <f>IFERROR(VLOOKUP(J86,'CC directory'!A:C,3,),"")</f>
        <v>Operations</v>
      </c>
      <c r="O86">
        <f>IFERROR(VLOOKUP(J86,'CC directory'!A:F,6,),"")</f>
        <v>209</v>
      </c>
      <c r="P86" t="str">
        <f>IFERROR(VLOOKUP(J86,'CC directory'!A:E,5,),"")</f>
        <v>Supply Chain Management</v>
      </c>
      <c r="Q86">
        <f>IFERROR(VLOOKUP(J86,'CC directory'!A:H,8,),"")</f>
        <v>310</v>
      </c>
      <c r="R86" t="str">
        <f>IFERROR(VLOOKUP(J86,'CC directory'!A:G,7,),"")</f>
        <v>Tengiz Facilities Management</v>
      </c>
      <c r="S86" t="s">
        <v>977</v>
      </c>
      <c r="T86" t="s">
        <v>1105</v>
      </c>
      <c r="U86" t="s">
        <v>1177</v>
      </c>
      <c r="V86" t="s">
        <v>339</v>
      </c>
      <c r="Z86" t="s">
        <v>161</v>
      </c>
      <c r="AA86" t="s">
        <v>1164</v>
      </c>
      <c r="AB86" t="s">
        <v>1165</v>
      </c>
      <c r="AC86" t="s">
        <v>263</v>
      </c>
      <c r="AD86">
        <v>320000</v>
      </c>
      <c r="AE86" t="s">
        <v>162</v>
      </c>
      <c r="AF86">
        <v>9</v>
      </c>
      <c r="AH86" t="s">
        <v>1178</v>
      </c>
      <c r="AI86" s="2">
        <v>1</v>
      </c>
      <c r="AK86" s="2">
        <v>41771</v>
      </c>
      <c r="AL86">
        <v>20</v>
      </c>
      <c r="AM86" s="2">
        <v>41641</v>
      </c>
      <c r="AO86" t="s">
        <v>512</v>
      </c>
      <c r="AP86" t="s">
        <v>512</v>
      </c>
      <c r="AR86" t="s">
        <v>1167</v>
      </c>
      <c r="AS86" t="s">
        <v>1167</v>
      </c>
      <c r="AT86" t="s">
        <v>1168</v>
      </c>
      <c r="AU86" t="s">
        <v>1169</v>
      </c>
      <c r="AV86" t="s">
        <v>264</v>
      </c>
      <c r="AW86" t="s">
        <v>547</v>
      </c>
      <c r="AZ86">
        <v>1693</v>
      </c>
      <c r="BD86" s="1" t="str">
        <f t="shared" si="1"/>
        <v>NO</v>
      </c>
      <c r="BE86" s="1">
        <v>0</v>
      </c>
      <c r="BG86" s="1">
        <v>0</v>
      </c>
      <c r="BH86" s="9"/>
      <c r="BI86" s="1">
        <v>0</v>
      </c>
      <c r="BJ86" s="28"/>
      <c r="BK86" s="91" t="s">
        <v>858</v>
      </c>
      <c r="BL86" t="s">
        <v>1122</v>
      </c>
      <c r="BM86" t="str">
        <f>VLOOKUP(BL86,'directory all'!C:D,2,)</f>
        <v>GPS</v>
      </c>
      <c r="BN86" t="s">
        <v>1123</v>
      </c>
      <c r="BO86" s="91"/>
      <c r="BQ86" s="1" t="s">
        <v>128</v>
      </c>
      <c r="BR86" s="1" t="s">
        <v>128</v>
      </c>
      <c r="BS86" s="1" t="s">
        <v>128</v>
      </c>
      <c r="BT86" s="1" t="s">
        <v>128</v>
      </c>
      <c r="BU86" s="1" t="s">
        <v>128</v>
      </c>
      <c r="BV86" s="1" t="s">
        <v>128</v>
      </c>
      <c r="BW86" s="1" t="s">
        <v>128</v>
      </c>
      <c r="BX86" s="1" t="s">
        <v>128</v>
      </c>
      <c r="BZ86" s="87" t="s">
        <v>331</v>
      </c>
      <c r="CG86" s="1" t="s">
        <v>985</v>
      </c>
    </row>
    <row r="87" spans="1:85" hidden="1" x14ac:dyDescent="0.35">
      <c r="A87">
        <v>270035</v>
      </c>
      <c r="B87" t="s">
        <v>388</v>
      </c>
      <c r="D87" t="s">
        <v>1161</v>
      </c>
      <c r="E87" t="s">
        <v>391</v>
      </c>
      <c r="F87" t="s">
        <v>1093</v>
      </c>
      <c r="G87" t="s">
        <v>99</v>
      </c>
      <c r="H87" t="s">
        <v>1179</v>
      </c>
      <c r="I87" t="s">
        <v>1179</v>
      </c>
      <c r="J87">
        <v>13566</v>
      </c>
      <c r="K87" t="str">
        <f>IFERROR(VLOOKUP(J87,'CC directory'!A:B,2,),"")</f>
        <v>ACTIVE</v>
      </c>
      <c r="L87">
        <f>IFERROR(VLOOKUP(J87,'CC directory'!A:D,4,),"")</f>
        <v>200</v>
      </c>
      <c r="M87" t="str">
        <f>VLOOKUP(J87,'CC directory'!A:I,9,)</f>
        <v>Shanyrak Village Maitenance</v>
      </c>
      <c r="N87" t="str">
        <f>IFERROR(VLOOKUP(J87,'CC directory'!A:C,3,),"")</f>
        <v>Operations</v>
      </c>
      <c r="O87">
        <f>IFERROR(VLOOKUP(J87,'CC directory'!A:F,6,),"")</f>
        <v>209</v>
      </c>
      <c r="P87" t="str">
        <f>IFERROR(VLOOKUP(J87,'CC directory'!A:E,5,),"")</f>
        <v>Supply Chain Management</v>
      </c>
      <c r="Q87">
        <f>IFERROR(VLOOKUP(J87,'CC directory'!A:H,8,),"")</f>
        <v>310</v>
      </c>
      <c r="R87" t="str">
        <f>IFERROR(VLOOKUP(J87,'CC directory'!A:G,7,),"")</f>
        <v>Tengiz Facilities Management</v>
      </c>
      <c r="S87" t="s">
        <v>977</v>
      </c>
      <c r="T87" t="s">
        <v>1105</v>
      </c>
      <c r="U87" t="s">
        <v>1180</v>
      </c>
      <c r="V87" t="s">
        <v>339</v>
      </c>
      <c r="Z87" t="s">
        <v>161</v>
      </c>
      <c r="AA87" t="s">
        <v>1164</v>
      </c>
      <c r="AB87" t="s">
        <v>1165</v>
      </c>
      <c r="AC87" t="s">
        <v>263</v>
      </c>
      <c r="AD87">
        <v>320000</v>
      </c>
      <c r="AE87" t="s">
        <v>162</v>
      </c>
      <c r="AF87">
        <v>9</v>
      </c>
      <c r="AH87" t="s">
        <v>1181</v>
      </c>
      <c r="AI87" s="2">
        <v>1</v>
      </c>
      <c r="AK87" s="2">
        <v>41771</v>
      </c>
      <c r="AL87">
        <v>20</v>
      </c>
      <c r="AM87" s="2">
        <v>41641</v>
      </c>
      <c r="AO87" t="s">
        <v>512</v>
      </c>
      <c r="AP87" t="s">
        <v>512</v>
      </c>
      <c r="AR87" t="s">
        <v>1167</v>
      </c>
      <c r="AS87" t="s">
        <v>1167</v>
      </c>
      <c r="AT87" t="s">
        <v>1168</v>
      </c>
      <c r="AU87" t="s">
        <v>1169</v>
      </c>
      <c r="AV87" t="s">
        <v>264</v>
      </c>
      <c r="AW87" t="s">
        <v>547</v>
      </c>
      <c r="AZ87">
        <v>1694</v>
      </c>
      <c r="BD87" s="1" t="str">
        <f t="shared" si="1"/>
        <v>NO</v>
      </c>
      <c r="BE87" s="1">
        <v>0</v>
      </c>
      <c r="BG87" s="1">
        <v>0</v>
      </c>
      <c r="BH87" s="9"/>
      <c r="BI87" s="1">
        <v>0</v>
      </c>
      <c r="BJ87" s="28"/>
      <c r="BK87" s="91" t="s">
        <v>858</v>
      </c>
      <c r="BL87" t="s">
        <v>1122</v>
      </c>
      <c r="BM87" t="str">
        <f>VLOOKUP(BL87,'directory all'!C:D,2,)</f>
        <v>GPS</v>
      </c>
      <c r="BN87" t="s">
        <v>1123</v>
      </c>
      <c r="BO87" s="91"/>
      <c r="BQ87" s="1" t="s">
        <v>128</v>
      </c>
      <c r="BR87" s="1" t="s">
        <v>128</v>
      </c>
      <c r="BS87" s="1" t="s">
        <v>128</v>
      </c>
      <c r="BT87" s="1" t="s">
        <v>128</v>
      </c>
      <c r="BU87" s="1" t="s">
        <v>128</v>
      </c>
      <c r="BV87" s="1" t="s">
        <v>128</v>
      </c>
      <c r="BW87" s="1" t="s">
        <v>128</v>
      </c>
      <c r="BX87" s="1" t="s">
        <v>128</v>
      </c>
      <c r="BZ87" s="87">
        <v>5158</v>
      </c>
      <c r="CG87" s="1" t="s">
        <v>985</v>
      </c>
    </row>
    <row r="88" spans="1:85" hidden="1" x14ac:dyDescent="0.35">
      <c r="A88">
        <v>270036</v>
      </c>
      <c r="B88" t="s">
        <v>388</v>
      </c>
      <c r="D88" t="s">
        <v>1161</v>
      </c>
      <c r="E88" t="s">
        <v>391</v>
      </c>
      <c r="F88" t="s">
        <v>1093</v>
      </c>
      <c r="G88" t="s">
        <v>99</v>
      </c>
      <c r="H88" t="s">
        <v>1182</v>
      </c>
      <c r="I88" t="s">
        <v>1182</v>
      </c>
      <c r="J88">
        <v>13566</v>
      </c>
      <c r="K88" t="str">
        <f>IFERROR(VLOOKUP(J88,'CC directory'!A:B,2,),"")</f>
        <v>ACTIVE</v>
      </c>
      <c r="L88">
        <f>IFERROR(VLOOKUP(J88,'CC directory'!A:D,4,),"")</f>
        <v>200</v>
      </c>
      <c r="M88" t="str">
        <f>VLOOKUP(J88,'CC directory'!A:I,9,)</f>
        <v>Shanyrak Village Maitenance</v>
      </c>
      <c r="N88" t="str">
        <f>IFERROR(VLOOKUP(J88,'CC directory'!A:C,3,),"")</f>
        <v>Operations</v>
      </c>
      <c r="O88">
        <f>IFERROR(VLOOKUP(J88,'CC directory'!A:F,6,),"")</f>
        <v>209</v>
      </c>
      <c r="P88" t="str">
        <f>IFERROR(VLOOKUP(J88,'CC directory'!A:E,5,),"")</f>
        <v>Supply Chain Management</v>
      </c>
      <c r="Q88">
        <f>IFERROR(VLOOKUP(J88,'CC directory'!A:H,8,),"")</f>
        <v>310</v>
      </c>
      <c r="R88" t="str">
        <f>IFERROR(VLOOKUP(J88,'CC directory'!A:G,7,),"")</f>
        <v>Tengiz Facilities Management</v>
      </c>
      <c r="S88" t="s">
        <v>977</v>
      </c>
      <c r="T88" t="s">
        <v>1105</v>
      </c>
      <c r="U88" t="s">
        <v>1183</v>
      </c>
      <c r="V88" t="s">
        <v>339</v>
      </c>
      <c r="Z88" t="s">
        <v>161</v>
      </c>
      <c r="AA88" t="s">
        <v>1164</v>
      </c>
      <c r="AB88" t="s">
        <v>1165</v>
      </c>
      <c r="AC88" t="s">
        <v>263</v>
      </c>
      <c r="AD88">
        <v>320000</v>
      </c>
      <c r="AE88" t="s">
        <v>162</v>
      </c>
      <c r="AF88">
        <v>9</v>
      </c>
      <c r="AH88" t="s">
        <v>1184</v>
      </c>
      <c r="AI88" s="2">
        <v>1</v>
      </c>
      <c r="AK88" s="2">
        <v>41771</v>
      </c>
      <c r="AL88">
        <v>20</v>
      </c>
      <c r="AM88" s="2">
        <v>41641</v>
      </c>
      <c r="AO88" t="s">
        <v>512</v>
      </c>
      <c r="AP88" t="s">
        <v>512</v>
      </c>
      <c r="AR88" t="s">
        <v>1167</v>
      </c>
      <c r="AS88" t="s">
        <v>1167</v>
      </c>
      <c r="AT88" t="s">
        <v>1168</v>
      </c>
      <c r="AU88" t="s">
        <v>1169</v>
      </c>
      <c r="AV88" t="s">
        <v>264</v>
      </c>
      <c r="AW88" t="s">
        <v>547</v>
      </c>
      <c r="AZ88">
        <v>1695</v>
      </c>
      <c r="BD88" s="1" t="str">
        <f t="shared" si="1"/>
        <v>NO</v>
      </c>
      <c r="BE88" s="1">
        <v>0</v>
      </c>
      <c r="BG88" s="1">
        <v>0</v>
      </c>
      <c r="BH88" s="9"/>
      <c r="BI88" s="1">
        <v>0</v>
      </c>
      <c r="BJ88" s="28"/>
      <c r="BK88" s="91" t="s">
        <v>858</v>
      </c>
      <c r="BL88" t="s">
        <v>1122</v>
      </c>
      <c r="BM88" t="str">
        <f>VLOOKUP(BL88,'directory all'!C:D,2,)</f>
        <v>GPS</v>
      </c>
      <c r="BN88" t="s">
        <v>1123</v>
      </c>
      <c r="BO88" s="91"/>
      <c r="BQ88" s="1" t="s">
        <v>128</v>
      </c>
      <c r="BR88" s="1" t="s">
        <v>128</v>
      </c>
      <c r="BS88" s="1" t="s">
        <v>128</v>
      </c>
      <c r="BT88" s="1" t="s">
        <v>128</v>
      </c>
      <c r="BU88" s="1" t="s">
        <v>128</v>
      </c>
      <c r="BV88" s="1" t="s">
        <v>128</v>
      </c>
      <c r="BW88" s="1" t="s">
        <v>128</v>
      </c>
      <c r="BX88" s="1" t="s">
        <v>128</v>
      </c>
      <c r="BZ88" s="87" t="s">
        <v>331</v>
      </c>
      <c r="CG88" s="1" t="s">
        <v>985</v>
      </c>
    </row>
    <row r="89" spans="1:85" hidden="1" x14ac:dyDescent="0.35">
      <c r="A89">
        <v>270037</v>
      </c>
      <c r="B89" t="s">
        <v>388</v>
      </c>
      <c r="D89" t="s">
        <v>1185</v>
      </c>
      <c r="E89" t="s">
        <v>391</v>
      </c>
      <c r="F89" t="s">
        <v>1093</v>
      </c>
      <c r="G89" t="s">
        <v>99</v>
      </c>
      <c r="H89" t="s">
        <v>1186</v>
      </c>
      <c r="I89" t="s">
        <v>1186</v>
      </c>
      <c r="J89">
        <v>13566</v>
      </c>
      <c r="K89" t="str">
        <f>IFERROR(VLOOKUP(J89,'CC directory'!A:B,2,),"")</f>
        <v>ACTIVE</v>
      </c>
      <c r="L89">
        <f>IFERROR(VLOOKUP(J89,'CC directory'!A:D,4,),"")</f>
        <v>200</v>
      </c>
      <c r="M89" t="str">
        <f>VLOOKUP(J89,'CC directory'!A:I,9,)</f>
        <v>Shanyrak Village Maitenance</v>
      </c>
      <c r="N89" t="str">
        <f>IFERROR(VLOOKUP(J89,'CC directory'!A:C,3,),"")</f>
        <v>Operations</v>
      </c>
      <c r="O89">
        <f>IFERROR(VLOOKUP(J89,'CC directory'!A:F,6,),"")</f>
        <v>209</v>
      </c>
      <c r="P89" t="str">
        <f>IFERROR(VLOOKUP(J89,'CC directory'!A:E,5,),"")</f>
        <v>Supply Chain Management</v>
      </c>
      <c r="Q89">
        <f>IFERROR(VLOOKUP(J89,'CC directory'!A:H,8,),"")</f>
        <v>310</v>
      </c>
      <c r="R89" t="str">
        <f>IFERROR(VLOOKUP(J89,'CC directory'!A:G,7,),"")</f>
        <v>Tengiz Facilities Management</v>
      </c>
      <c r="S89" t="s">
        <v>977</v>
      </c>
      <c r="T89" t="s">
        <v>1105</v>
      </c>
      <c r="U89" t="s">
        <v>1187</v>
      </c>
      <c r="V89" t="s">
        <v>339</v>
      </c>
      <c r="Z89" t="s">
        <v>161</v>
      </c>
      <c r="AA89" t="s">
        <v>1164</v>
      </c>
      <c r="AB89" t="s">
        <v>1188</v>
      </c>
      <c r="AC89" t="s">
        <v>263</v>
      </c>
      <c r="AD89">
        <v>0</v>
      </c>
      <c r="AE89" t="s">
        <v>162</v>
      </c>
      <c r="AF89">
        <v>9</v>
      </c>
      <c r="AH89" t="s">
        <v>1184</v>
      </c>
      <c r="AI89" s="2">
        <v>1</v>
      </c>
      <c r="AK89" s="2">
        <v>42167</v>
      </c>
      <c r="AL89">
        <v>20</v>
      </c>
      <c r="AM89" s="2">
        <v>42381</v>
      </c>
      <c r="AO89" t="s">
        <v>512</v>
      </c>
      <c r="AP89" t="s">
        <v>512</v>
      </c>
      <c r="AR89" t="s">
        <v>1167</v>
      </c>
      <c r="AS89" t="s">
        <v>1167</v>
      </c>
      <c r="AT89" t="s">
        <v>1189</v>
      </c>
      <c r="AV89" t="s">
        <v>264</v>
      </c>
      <c r="AW89" t="s">
        <v>547</v>
      </c>
      <c r="AZ89">
        <v>1696</v>
      </c>
      <c r="BD89" s="1" t="str">
        <f t="shared" si="1"/>
        <v>NO</v>
      </c>
      <c r="BE89" s="1">
        <v>0</v>
      </c>
      <c r="BG89" s="1">
        <v>0</v>
      </c>
      <c r="BH89" s="9"/>
      <c r="BI89" s="1">
        <v>0</v>
      </c>
      <c r="BJ89" s="28"/>
      <c r="BK89" s="91" t="s">
        <v>858</v>
      </c>
      <c r="BL89" t="s">
        <v>1102</v>
      </c>
      <c r="BM89" t="str">
        <f>VLOOKUP(BL89,'directory all'!C:D,2,)</f>
        <v>Engine hours, GPS</v>
      </c>
      <c r="BN89" t="s">
        <v>1123</v>
      </c>
      <c r="BO89" s="91"/>
      <c r="BQ89" s="1" t="s">
        <v>128</v>
      </c>
      <c r="BR89" s="1" t="s">
        <v>128</v>
      </c>
      <c r="BS89" s="1" t="s">
        <v>128</v>
      </c>
      <c r="BT89" s="1" t="s">
        <v>128</v>
      </c>
      <c r="BU89" s="1" t="s">
        <v>128</v>
      </c>
      <c r="BV89" s="1" t="s">
        <v>128</v>
      </c>
      <c r="BW89" s="1" t="s">
        <v>128</v>
      </c>
      <c r="BX89" s="1" t="s">
        <v>128</v>
      </c>
      <c r="CG89" s="1" t="s">
        <v>985</v>
      </c>
    </row>
    <row r="90" spans="1:85" hidden="1" x14ac:dyDescent="0.35">
      <c r="A90">
        <v>270038</v>
      </c>
      <c r="B90" t="s">
        <v>388</v>
      </c>
      <c r="D90" t="s">
        <v>1185</v>
      </c>
      <c r="E90" t="s">
        <v>391</v>
      </c>
      <c r="F90" t="s">
        <v>1093</v>
      </c>
      <c r="G90" t="s">
        <v>99</v>
      </c>
      <c r="H90" t="s">
        <v>1190</v>
      </c>
      <c r="I90" t="s">
        <v>1190</v>
      </c>
      <c r="J90">
        <v>13566</v>
      </c>
      <c r="K90" t="str">
        <f>IFERROR(VLOOKUP(J90,'CC directory'!A:B,2,),"")</f>
        <v>ACTIVE</v>
      </c>
      <c r="L90">
        <f>IFERROR(VLOOKUP(J90,'CC directory'!A:D,4,),"")</f>
        <v>200</v>
      </c>
      <c r="M90" t="str">
        <f>VLOOKUP(J90,'CC directory'!A:I,9,)</f>
        <v>Shanyrak Village Maitenance</v>
      </c>
      <c r="N90" t="str">
        <f>IFERROR(VLOOKUP(J90,'CC directory'!A:C,3,),"")</f>
        <v>Operations</v>
      </c>
      <c r="O90">
        <f>IFERROR(VLOOKUP(J90,'CC directory'!A:F,6,),"")</f>
        <v>209</v>
      </c>
      <c r="P90" t="str">
        <f>IFERROR(VLOOKUP(J90,'CC directory'!A:E,5,),"")</f>
        <v>Supply Chain Management</v>
      </c>
      <c r="Q90">
        <f>IFERROR(VLOOKUP(J90,'CC directory'!A:H,8,),"")</f>
        <v>310</v>
      </c>
      <c r="R90" t="str">
        <f>IFERROR(VLOOKUP(J90,'CC directory'!A:G,7,),"")</f>
        <v>Tengiz Facilities Management</v>
      </c>
      <c r="S90" t="s">
        <v>977</v>
      </c>
      <c r="T90" t="s">
        <v>1105</v>
      </c>
      <c r="U90" t="s">
        <v>1191</v>
      </c>
      <c r="V90" t="s">
        <v>339</v>
      </c>
      <c r="Z90" t="s">
        <v>161</v>
      </c>
      <c r="AA90" t="s">
        <v>1164</v>
      </c>
      <c r="AB90" t="s">
        <v>1188</v>
      </c>
      <c r="AC90" t="s">
        <v>263</v>
      </c>
      <c r="AD90">
        <v>0</v>
      </c>
      <c r="AE90" t="s">
        <v>162</v>
      </c>
      <c r="AF90">
        <v>9</v>
      </c>
      <c r="AH90" t="s">
        <v>1184</v>
      </c>
      <c r="AI90" s="2">
        <v>1</v>
      </c>
      <c r="AK90" s="2">
        <v>42167</v>
      </c>
      <c r="AL90">
        <v>20</v>
      </c>
      <c r="AM90" s="2">
        <v>42381</v>
      </c>
      <c r="AO90" t="s">
        <v>512</v>
      </c>
      <c r="AP90" t="s">
        <v>512</v>
      </c>
      <c r="AR90" t="s">
        <v>1167</v>
      </c>
      <c r="AS90" t="s">
        <v>1167</v>
      </c>
      <c r="AT90" t="s">
        <v>1189</v>
      </c>
      <c r="AV90" t="s">
        <v>264</v>
      </c>
      <c r="AW90" t="s">
        <v>547</v>
      </c>
      <c r="AZ90">
        <v>1697</v>
      </c>
      <c r="BD90" s="1" t="str">
        <f t="shared" si="1"/>
        <v>NO</v>
      </c>
      <c r="BE90" s="1">
        <v>0</v>
      </c>
      <c r="BG90" s="1">
        <v>0</v>
      </c>
      <c r="BH90" s="9"/>
      <c r="BI90" s="1">
        <v>0</v>
      </c>
      <c r="BJ90" s="28"/>
      <c r="BK90" s="91" t="s">
        <v>858</v>
      </c>
      <c r="BL90" t="s">
        <v>1102</v>
      </c>
      <c r="BM90" t="str">
        <f>VLOOKUP(BL90,'directory all'!C:D,2,)</f>
        <v>Engine hours, GPS</v>
      </c>
      <c r="BN90" t="s">
        <v>1123</v>
      </c>
      <c r="BO90" s="91"/>
      <c r="BQ90" s="1" t="s">
        <v>128</v>
      </c>
      <c r="BR90" s="1" t="s">
        <v>128</v>
      </c>
      <c r="BS90" s="1" t="s">
        <v>128</v>
      </c>
      <c r="BT90" s="1" t="s">
        <v>128</v>
      </c>
      <c r="BU90" s="1" t="s">
        <v>128</v>
      </c>
      <c r="BV90" s="1" t="s">
        <v>128</v>
      </c>
      <c r="BW90" s="1" t="s">
        <v>128</v>
      </c>
      <c r="BX90" s="1" t="s">
        <v>128</v>
      </c>
      <c r="CG90" s="1" t="s">
        <v>985</v>
      </c>
    </row>
    <row r="91" spans="1:85" hidden="1" x14ac:dyDescent="0.35">
      <c r="A91">
        <v>270039</v>
      </c>
      <c r="B91" t="s">
        <v>388</v>
      </c>
      <c r="D91" t="s">
        <v>1185</v>
      </c>
      <c r="E91" t="s">
        <v>391</v>
      </c>
      <c r="F91" t="s">
        <v>1093</v>
      </c>
      <c r="G91" t="s">
        <v>99</v>
      </c>
      <c r="H91" t="s">
        <v>1192</v>
      </c>
      <c r="I91" t="s">
        <v>1192</v>
      </c>
      <c r="J91">
        <v>13566</v>
      </c>
      <c r="K91" t="str">
        <f>IFERROR(VLOOKUP(J91,'CC directory'!A:B,2,),"")</f>
        <v>ACTIVE</v>
      </c>
      <c r="L91">
        <f>IFERROR(VLOOKUP(J91,'CC directory'!A:D,4,),"")</f>
        <v>200</v>
      </c>
      <c r="M91" t="str">
        <f>VLOOKUP(J91,'CC directory'!A:I,9,)</f>
        <v>Shanyrak Village Maitenance</v>
      </c>
      <c r="N91" t="str">
        <f>IFERROR(VLOOKUP(J91,'CC directory'!A:C,3,),"")</f>
        <v>Operations</v>
      </c>
      <c r="O91">
        <f>IFERROR(VLOOKUP(J91,'CC directory'!A:F,6,),"")</f>
        <v>209</v>
      </c>
      <c r="P91" t="str">
        <f>IFERROR(VLOOKUP(J91,'CC directory'!A:E,5,),"")</f>
        <v>Supply Chain Management</v>
      </c>
      <c r="Q91">
        <f>IFERROR(VLOOKUP(J91,'CC directory'!A:H,8,),"")</f>
        <v>310</v>
      </c>
      <c r="R91" t="str">
        <f>IFERROR(VLOOKUP(J91,'CC directory'!A:G,7,),"")</f>
        <v>Tengiz Facilities Management</v>
      </c>
      <c r="S91" t="s">
        <v>977</v>
      </c>
      <c r="T91" t="s">
        <v>1105</v>
      </c>
      <c r="U91" t="s">
        <v>1193</v>
      </c>
      <c r="V91" t="s">
        <v>339</v>
      </c>
      <c r="Z91" t="s">
        <v>161</v>
      </c>
      <c r="AA91" t="s">
        <v>1164</v>
      </c>
      <c r="AB91" t="s">
        <v>1188</v>
      </c>
      <c r="AC91" t="s">
        <v>263</v>
      </c>
      <c r="AD91">
        <v>0</v>
      </c>
      <c r="AE91" t="s">
        <v>162</v>
      </c>
      <c r="AF91">
        <v>9</v>
      </c>
      <c r="AH91" t="s">
        <v>1184</v>
      </c>
      <c r="AI91" s="2">
        <v>1</v>
      </c>
      <c r="AK91" s="2">
        <v>42167</v>
      </c>
      <c r="AL91">
        <v>20</v>
      </c>
      <c r="AM91" s="2">
        <v>42381</v>
      </c>
      <c r="AO91" t="s">
        <v>512</v>
      </c>
      <c r="AP91" t="s">
        <v>512</v>
      </c>
      <c r="AR91" t="s">
        <v>1167</v>
      </c>
      <c r="AS91" t="s">
        <v>1167</v>
      </c>
      <c r="AT91" t="s">
        <v>1189</v>
      </c>
      <c r="AV91" t="s">
        <v>264</v>
      </c>
      <c r="AW91" t="s">
        <v>547</v>
      </c>
      <c r="AZ91">
        <v>1698</v>
      </c>
      <c r="BD91" s="1" t="str">
        <f t="shared" si="1"/>
        <v>NO</v>
      </c>
      <c r="BE91" s="1">
        <v>0</v>
      </c>
      <c r="BG91" s="1">
        <v>0</v>
      </c>
      <c r="BH91" s="9"/>
      <c r="BI91" s="1">
        <v>0</v>
      </c>
      <c r="BJ91" s="28"/>
      <c r="BK91" s="91" t="s">
        <v>858</v>
      </c>
      <c r="BL91" t="s">
        <v>1102</v>
      </c>
      <c r="BM91" t="str">
        <f>VLOOKUP(BL91,'directory all'!C:D,2,)</f>
        <v>Engine hours, GPS</v>
      </c>
      <c r="BN91" t="s">
        <v>1123</v>
      </c>
      <c r="BO91" s="91"/>
      <c r="BQ91" s="1" t="s">
        <v>128</v>
      </c>
      <c r="BR91" s="1" t="s">
        <v>128</v>
      </c>
      <c r="BS91" s="1" t="s">
        <v>128</v>
      </c>
      <c r="BT91" s="1" t="s">
        <v>128</v>
      </c>
      <c r="BU91" s="1" t="s">
        <v>128</v>
      </c>
      <c r="BV91" s="1" t="s">
        <v>128</v>
      </c>
      <c r="BW91" s="1" t="s">
        <v>128</v>
      </c>
      <c r="BX91" s="1" t="s">
        <v>128</v>
      </c>
      <c r="CG91" s="1" t="s">
        <v>985</v>
      </c>
    </row>
    <row r="92" spans="1:85" hidden="1" x14ac:dyDescent="0.35">
      <c r="A92">
        <v>301011</v>
      </c>
      <c r="B92" t="s">
        <v>388</v>
      </c>
      <c r="D92" t="s">
        <v>1194</v>
      </c>
      <c r="E92" t="s">
        <v>391</v>
      </c>
      <c r="F92" t="s">
        <v>1093</v>
      </c>
      <c r="G92" t="s">
        <v>99</v>
      </c>
      <c r="H92" t="s">
        <v>1195</v>
      </c>
      <c r="I92" t="s">
        <v>1195</v>
      </c>
      <c r="J92">
        <v>9601120356</v>
      </c>
      <c r="K92" t="str">
        <f>IFERROR(VLOOKUP(J92,'CC directory'!A:B,2,),"")</f>
        <v>ACTIVE</v>
      </c>
      <c r="L92">
        <f>IFERROR(VLOOKUP(J92,'CC directory'!A:D,4,),"")</f>
        <v>200</v>
      </c>
      <c r="M92" t="str">
        <f>VLOOKUP(J92,'CC directory'!A:I,9,)</f>
        <v>Sp Accum Drill Rig Support&amp;TCC</v>
      </c>
      <c r="N92" t="str">
        <f>IFERROR(VLOOKUP(J92,'CC directory'!A:C,3,),"")</f>
        <v>Operations</v>
      </c>
      <c r="O92">
        <f>IFERROR(VLOOKUP(J92,'CC directory'!A:F,6,),"")</f>
        <v>203</v>
      </c>
      <c r="P92" t="str">
        <f>IFERROR(VLOOKUP(J92,'CC directory'!A:E,5,),"")</f>
        <v>Drilling</v>
      </c>
      <c r="Q92">
        <f>IFERROR(VLOOKUP(J92,'CC directory'!A:H,8,),"")</f>
        <v>500</v>
      </c>
      <c r="R92" t="str">
        <f>IFERROR(VLOOKUP(J92,'CC directory'!A:G,7,),"")</f>
        <v>Drilling</v>
      </c>
      <c r="S92" t="s">
        <v>488</v>
      </c>
      <c r="T92" t="s">
        <v>1196</v>
      </c>
      <c r="U92" t="s">
        <v>1197</v>
      </c>
      <c r="V92" t="s">
        <v>339</v>
      </c>
      <c r="Z92" t="s">
        <v>161</v>
      </c>
      <c r="AA92" t="s">
        <v>1198</v>
      </c>
      <c r="AB92" t="s">
        <v>1199</v>
      </c>
      <c r="AC92" t="s">
        <v>244</v>
      </c>
      <c r="AD92">
        <v>28571</v>
      </c>
      <c r="AE92" t="s">
        <v>141</v>
      </c>
      <c r="AF92">
        <v>11</v>
      </c>
      <c r="AH92" t="s">
        <v>1200</v>
      </c>
      <c r="AI92" s="2">
        <v>1</v>
      </c>
      <c r="AK92" s="2">
        <v>41095</v>
      </c>
      <c r="AL92">
        <v>20</v>
      </c>
      <c r="AM92" s="2">
        <v>41615</v>
      </c>
      <c r="AO92" t="s">
        <v>512</v>
      </c>
      <c r="AP92" t="s">
        <v>512</v>
      </c>
      <c r="AT92" t="s">
        <v>1201</v>
      </c>
      <c r="AU92" t="s">
        <v>1202</v>
      </c>
      <c r="AV92" t="s">
        <v>245</v>
      </c>
      <c r="AW92" t="s">
        <v>290</v>
      </c>
      <c r="AZ92">
        <v>1699</v>
      </c>
      <c r="BD92" s="1" t="str">
        <f t="shared" si="1"/>
        <v>NO</v>
      </c>
      <c r="BE92" s="1">
        <v>0</v>
      </c>
      <c r="BG92" s="1">
        <v>0</v>
      </c>
      <c r="BH92" s="9"/>
      <c r="BI92" s="1">
        <v>0</v>
      </c>
      <c r="BJ92" s="28"/>
      <c r="BK92" t="s">
        <v>1203</v>
      </c>
      <c r="BL92" t="s">
        <v>1102</v>
      </c>
      <c r="BM92" t="str">
        <f>VLOOKUP(BL92,'directory all'!C:D,2,)</f>
        <v>Engine hours, GPS</v>
      </c>
      <c r="BN92" t="s">
        <v>1204</v>
      </c>
      <c r="BO92" t="s">
        <v>127</v>
      </c>
      <c r="BP92" t="s">
        <v>1205</v>
      </c>
      <c r="BQ92" s="1" t="s">
        <v>128</v>
      </c>
      <c r="BR92" s="1" t="s">
        <v>128</v>
      </c>
      <c r="BS92" s="1" t="s">
        <v>128</v>
      </c>
      <c r="BT92" s="1" t="s">
        <v>128</v>
      </c>
      <c r="BU92" s="1" t="s">
        <v>128</v>
      </c>
      <c r="BV92" s="1" t="s">
        <v>128</v>
      </c>
      <c r="BW92" s="1" t="s">
        <v>1206</v>
      </c>
      <c r="BX92" s="1" t="s">
        <v>1207</v>
      </c>
      <c r="BY92" s="1" t="s">
        <v>1208</v>
      </c>
      <c r="BZ92" s="87">
        <v>7654</v>
      </c>
      <c r="CA92" s="87" t="s">
        <v>1209</v>
      </c>
      <c r="CF92" s="1" t="s">
        <v>1210</v>
      </c>
      <c r="CG92" s="1" t="s">
        <v>506</v>
      </c>
    </row>
    <row r="93" spans="1:85" hidden="1" x14ac:dyDescent="0.35">
      <c r="A93">
        <v>301012</v>
      </c>
      <c r="B93" t="s">
        <v>388</v>
      </c>
      <c r="D93" t="s">
        <v>1194</v>
      </c>
      <c r="E93" t="s">
        <v>391</v>
      </c>
      <c r="F93" t="s">
        <v>1093</v>
      </c>
      <c r="G93" t="s">
        <v>99</v>
      </c>
      <c r="H93" t="s">
        <v>1211</v>
      </c>
      <c r="I93" t="s">
        <v>1211</v>
      </c>
      <c r="J93">
        <v>9601120356</v>
      </c>
      <c r="K93" t="str">
        <f>IFERROR(VLOOKUP(J93,'CC directory'!A:B,2,),"")</f>
        <v>ACTIVE</v>
      </c>
      <c r="L93">
        <f>IFERROR(VLOOKUP(J93,'CC directory'!A:D,4,),"")</f>
        <v>200</v>
      </c>
      <c r="M93" t="str">
        <f>VLOOKUP(J93,'CC directory'!A:I,9,)</f>
        <v>Sp Accum Drill Rig Support&amp;TCC</v>
      </c>
      <c r="N93" t="str">
        <f>IFERROR(VLOOKUP(J93,'CC directory'!A:C,3,),"")</f>
        <v>Operations</v>
      </c>
      <c r="O93">
        <f>IFERROR(VLOOKUP(J93,'CC directory'!A:F,6,),"")</f>
        <v>203</v>
      </c>
      <c r="P93" t="str">
        <f>IFERROR(VLOOKUP(J93,'CC directory'!A:E,5,),"")</f>
        <v>Drilling</v>
      </c>
      <c r="Q93">
        <f>IFERROR(VLOOKUP(J93,'CC directory'!A:H,8,),"")</f>
        <v>500</v>
      </c>
      <c r="R93" t="str">
        <f>IFERROR(VLOOKUP(J93,'CC directory'!A:G,7,),"")</f>
        <v>Drilling</v>
      </c>
      <c r="S93" t="s">
        <v>488</v>
      </c>
      <c r="T93" t="s">
        <v>1196</v>
      </c>
      <c r="U93" t="s">
        <v>1212</v>
      </c>
      <c r="V93" t="s">
        <v>339</v>
      </c>
      <c r="Z93" t="s">
        <v>161</v>
      </c>
      <c r="AA93" t="s">
        <v>1198</v>
      </c>
      <c r="AB93" t="s">
        <v>1199</v>
      </c>
      <c r="AC93" t="s">
        <v>244</v>
      </c>
      <c r="AD93">
        <v>28571</v>
      </c>
      <c r="AE93" t="s">
        <v>141</v>
      </c>
      <c r="AF93">
        <v>11</v>
      </c>
      <c r="AH93" t="s">
        <v>1200</v>
      </c>
      <c r="AI93" s="2">
        <v>1</v>
      </c>
      <c r="AK93" s="2">
        <v>41095</v>
      </c>
      <c r="AL93">
        <v>20</v>
      </c>
      <c r="AM93" s="2">
        <v>41615</v>
      </c>
      <c r="AO93" t="s">
        <v>512</v>
      </c>
      <c r="AP93" t="s">
        <v>512</v>
      </c>
      <c r="AT93" t="s">
        <v>1201</v>
      </c>
      <c r="AU93" t="s">
        <v>1213</v>
      </c>
      <c r="AV93" t="s">
        <v>245</v>
      </c>
      <c r="AW93" t="s">
        <v>290</v>
      </c>
      <c r="AZ93">
        <v>1700</v>
      </c>
      <c r="BD93" s="1" t="str">
        <f t="shared" si="1"/>
        <v>NO</v>
      </c>
      <c r="BE93" s="1">
        <v>0</v>
      </c>
      <c r="BG93" s="1">
        <v>0</v>
      </c>
      <c r="BH93" s="9"/>
      <c r="BI93" s="1">
        <v>0</v>
      </c>
      <c r="BJ93" s="28"/>
      <c r="BK93" t="s">
        <v>1203</v>
      </c>
      <c r="BL93" t="s">
        <v>1102</v>
      </c>
      <c r="BM93" t="str">
        <f>VLOOKUP(BL93,'directory all'!C:D,2,)</f>
        <v>Engine hours, GPS</v>
      </c>
      <c r="BN93" t="s">
        <v>1204</v>
      </c>
      <c r="BO93" t="s">
        <v>127</v>
      </c>
      <c r="BP93" t="s">
        <v>1205</v>
      </c>
      <c r="BQ93" s="1" t="s">
        <v>128</v>
      </c>
      <c r="BR93" s="1" t="s">
        <v>128</v>
      </c>
      <c r="BS93" s="1" t="s">
        <v>128</v>
      </c>
      <c r="BT93" s="1" t="s">
        <v>128</v>
      </c>
      <c r="BU93" s="1" t="s">
        <v>128</v>
      </c>
      <c r="BV93" s="1" t="s">
        <v>128</v>
      </c>
      <c r="BW93" s="1" t="s">
        <v>1206</v>
      </c>
      <c r="BX93" s="1" t="s">
        <v>1207</v>
      </c>
      <c r="BY93" s="1" t="s">
        <v>1208</v>
      </c>
      <c r="BZ93" s="87">
        <v>7654</v>
      </c>
      <c r="CA93" s="87" t="s">
        <v>1209</v>
      </c>
      <c r="CF93" s="1" t="s">
        <v>1210</v>
      </c>
      <c r="CG93" s="1" t="s">
        <v>506</v>
      </c>
    </row>
    <row r="94" spans="1:85" hidden="1" x14ac:dyDescent="0.35">
      <c r="A94">
        <v>301013</v>
      </c>
      <c r="B94" t="s">
        <v>388</v>
      </c>
      <c r="D94" t="s">
        <v>1194</v>
      </c>
      <c r="E94" t="s">
        <v>391</v>
      </c>
      <c r="F94" t="s">
        <v>1093</v>
      </c>
      <c r="G94" t="s">
        <v>99</v>
      </c>
      <c r="H94" t="s">
        <v>1214</v>
      </c>
      <c r="I94" t="s">
        <v>1214</v>
      </c>
      <c r="J94">
        <v>20302</v>
      </c>
      <c r="K94" t="str">
        <f>IFERROR(VLOOKUP(J94,'CC directory'!A:B,2,),"")</f>
        <v>ACTIVE</v>
      </c>
      <c r="L94">
        <f>IFERROR(VLOOKUP(J94,'CC directory'!A:D,4,),"")</f>
        <v>200</v>
      </c>
      <c r="M94" t="str">
        <f>VLOOKUP(J94,'CC directory'!A:I,9,)</f>
        <v>Drilling ERT</v>
      </c>
      <c r="N94" t="str">
        <f>IFERROR(VLOOKUP(J94,'CC directory'!A:C,3,),"")</f>
        <v>Operations</v>
      </c>
      <c r="O94">
        <f>IFERROR(VLOOKUP(J94,'CC directory'!A:F,6,),"")</f>
        <v>203</v>
      </c>
      <c r="P94" t="str">
        <f>IFERROR(VLOOKUP(J94,'CC directory'!A:E,5,),"")</f>
        <v>Drilling</v>
      </c>
      <c r="Q94">
        <f>IFERROR(VLOOKUP(J94,'CC directory'!A:H,8,),"")</f>
        <v>500</v>
      </c>
      <c r="R94" t="str">
        <f>IFERROR(VLOOKUP(J94,'CC directory'!A:G,7,),"")</f>
        <v>Drilling</v>
      </c>
      <c r="S94" t="s">
        <v>488</v>
      </c>
      <c r="T94" t="s">
        <v>1215</v>
      </c>
      <c r="U94" t="s">
        <v>1216</v>
      </c>
      <c r="V94" t="s">
        <v>339</v>
      </c>
      <c r="Z94" t="s">
        <v>161</v>
      </c>
      <c r="AA94" t="s">
        <v>1198</v>
      </c>
      <c r="AB94" t="s">
        <v>1217</v>
      </c>
      <c r="AC94" t="s">
        <v>244</v>
      </c>
      <c r="AD94">
        <v>33975</v>
      </c>
      <c r="AE94" t="s">
        <v>162</v>
      </c>
      <c r="AF94">
        <v>9</v>
      </c>
      <c r="AH94" t="s">
        <v>1218</v>
      </c>
      <c r="AI94" s="2">
        <v>1</v>
      </c>
      <c r="AK94" s="2">
        <v>41732</v>
      </c>
      <c r="AL94">
        <v>20</v>
      </c>
      <c r="AM94" s="2">
        <v>41885</v>
      </c>
      <c r="AO94" t="s">
        <v>512</v>
      </c>
      <c r="AP94" t="s">
        <v>512</v>
      </c>
      <c r="AT94" t="s">
        <v>1201</v>
      </c>
      <c r="AU94" t="s">
        <v>1219</v>
      </c>
      <c r="AV94" t="s">
        <v>169</v>
      </c>
      <c r="AW94" t="s">
        <v>547</v>
      </c>
      <c r="AZ94">
        <v>1701</v>
      </c>
      <c r="BD94" s="1" t="str">
        <f t="shared" si="1"/>
        <v>NO</v>
      </c>
      <c r="BE94" s="1">
        <v>0</v>
      </c>
      <c r="BG94" s="1">
        <v>0</v>
      </c>
      <c r="BH94" s="9"/>
      <c r="BI94" s="1">
        <v>0</v>
      </c>
      <c r="BJ94" s="28"/>
      <c r="BK94" t="s">
        <v>1203</v>
      </c>
      <c r="BL94" t="s">
        <v>1102</v>
      </c>
      <c r="BM94" t="str">
        <f>VLOOKUP(BL94,'directory all'!C:D,2,)</f>
        <v>Engine hours, GPS</v>
      </c>
      <c r="BN94" t="s">
        <v>1204</v>
      </c>
      <c r="BO94" t="s">
        <v>127</v>
      </c>
      <c r="BP94" t="s">
        <v>1205</v>
      </c>
      <c r="BQ94" s="1" t="s">
        <v>128</v>
      </c>
      <c r="BR94" s="1" t="s">
        <v>128</v>
      </c>
      <c r="BS94" s="1" t="s">
        <v>128</v>
      </c>
      <c r="BT94" s="1" t="s">
        <v>128</v>
      </c>
      <c r="BU94" s="1" t="s">
        <v>128</v>
      </c>
      <c r="BV94" s="1" t="s">
        <v>128</v>
      </c>
      <c r="BW94" s="1" t="s">
        <v>1206</v>
      </c>
      <c r="BX94" s="1" t="s">
        <v>1207</v>
      </c>
      <c r="BY94" s="1" t="s">
        <v>1208</v>
      </c>
      <c r="BZ94" s="87">
        <v>7654</v>
      </c>
      <c r="CA94" s="87" t="s">
        <v>1209</v>
      </c>
      <c r="CF94" s="1" t="s">
        <v>1210</v>
      </c>
      <c r="CG94" s="1" t="s">
        <v>506</v>
      </c>
    </row>
    <row r="95" spans="1:85" hidden="1" x14ac:dyDescent="0.35">
      <c r="A95">
        <v>301014</v>
      </c>
      <c r="B95" t="s">
        <v>388</v>
      </c>
      <c r="D95" t="s">
        <v>1194</v>
      </c>
      <c r="E95" t="s">
        <v>391</v>
      </c>
      <c r="F95" t="s">
        <v>1093</v>
      </c>
      <c r="G95" t="s">
        <v>99</v>
      </c>
      <c r="H95" t="s">
        <v>1220</v>
      </c>
      <c r="I95" t="s">
        <v>1220</v>
      </c>
      <c r="J95">
        <v>20302</v>
      </c>
      <c r="K95" t="str">
        <f>IFERROR(VLOOKUP(J95,'CC directory'!A:B,2,),"")</f>
        <v>ACTIVE</v>
      </c>
      <c r="L95">
        <f>IFERROR(VLOOKUP(J95,'CC directory'!A:D,4,),"")</f>
        <v>200</v>
      </c>
      <c r="M95" t="str">
        <f>VLOOKUP(J95,'CC directory'!A:I,9,)</f>
        <v>Drilling ERT</v>
      </c>
      <c r="N95" t="str">
        <f>IFERROR(VLOOKUP(J95,'CC directory'!A:C,3,),"")</f>
        <v>Operations</v>
      </c>
      <c r="O95">
        <f>IFERROR(VLOOKUP(J95,'CC directory'!A:F,6,),"")</f>
        <v>203</v>
      </c>
      <c r="P95" t="str">
        <f>IFERROR(VLOOKUP(J95,'CC directory'!A:E,5,),"")</f>
        <v>Drilling</v>
      </c>
      <c r="Q95">
        <f>IFERROR(VLOOKUP(J95,'CC directory'!A:H,8,),"")</f>
        <v>500</v>
      </c>
      <c r="R95" t="str">
        <f>IFERROR(VLOOKUP(J95,'CC directory'!A:G,7,),"")</f>
        <v>Drilling</v>
      </c>
      <c r="S95" t="s">
        <v>488</v>
      </c>
      <c r="T95" t="s">
        <v>1215</v>
      </c>
      <c r="U95" t="s">
        <v>1221</v>
      </c>
      <c r="V95" t="s">
        <v>339</v>
      </c>
      <c r="Z95" t="s">
        <v>161</v>
      </c>
      <c r="AA95" t="s">
        <v>1198</v>
      </c>
      <c r="AB95" t="s">
        <v>1217</v>
      </c>
      <c r="AC95" t="s">
        <v>244</v>
      </c>
      <c r="AD95">
        <v>33975</v>
      </c>
      <c r="AE95" t="s">
        <v>162</v>
      </c>
      <c r="AF95">
        <v>9</v>
      </c>
      <c r="AH95" t="s">
        <v>1218</v>
      </c>
      <c r="AI95" s="2">
        <v>1</v>
      </c>
      <c r="AK95" s="2">
        <v>41732</v>
      </c>
      <c r="AL95">
        <v>20</v>
      </c>
      <c r="AM95" s="2">
        <v>41885</v>
      </c>
      <c r="AO95" t="s">
        <v>512</v>
      </c>
      <c r="AP95" t="s">
        <v>512</v>
      </c>
      <c r="AT95" t="s">
        <v>1201</v>
      </c>
      <c r="AU95" t="s">
        <v>1219</v>
      </c>
      <c r="AV95" t="s">
        <v>169</v>
      </c>
      <c r="AW95" t="s">
        <v>547</v>
      </c>
      <c r="AZ95">
        <v>1702</v>
      </c>
      <c r="BD95" s="1" t="str">
        <f t="shared" si="1"/>
        <v>NO</v>
      </c>
      <c r="BE95" s="1">
        <v>0</v>
      </c>
      <c r="BG95" s="1">
        <v>0</v>
      </c>
      <c r="BH95" s="9"/>
      <c r="BI95" s="1">
        <v>0</v>
      </c>
      <c r="BJ95" s="28"/>
      <c r="BK95" t="s">
        <v>1203</v>
      </c>
      <c r="BL95" t="s">
        <v>1102</v>
      </c>
      <c r="BM95" t="str">
        <f>VLOOKUP(BL95,'directory all'!C:D,2,)</f>
        <v>Engine hours, GPS</v>
      </c>
      <c r="BN95" t="s">
        <v>1204</v>
      </c>
      <c r="BO95" t="s">
        <v>127</v>
      </c>
      <c r="BP95" t="s">
        <v>1205</v>
      </c>
      <c r="BQ95" s="1" t="s">
        <v>128</v>
      </c>
      <c r="BR95" s="1" t="s">
        <v>128</v>
      </c>
      <c r="BS95" s="1" t="s">
        <v>128</v>
      </c>
      <c r="BT95" s="1" t="s">
        <v>128</v>
      </c>
      <c r="BU95" s="1" t="s">
        <v>128</v>
      </c>
      <c r="BV95" s="1" t="s">
        <v>128</v>
      </c>
      <c r="BW95" s="1" t="s">
        <v>1206</v>
      </c>
      <c r="BX95" s="1" t="s">
        <v>1207</v>
      </c>
      <c r="BY95" s="1" t="s">
        <v>1208</v>
      </c>
      <c r="BZ95" s="87">
        <v>7654</v>
      </c>
      <c r="CA95" s="87" t="s">
        <v>1209</v>
      </c>
      <c r="CF95" s="1" t="s">
        <v>1210</v>
      </c>
      <c r="CG95" s="1" t="s">
        <v>506</v>
      </c>
    </row>
    <row r="96" spans="1:85" hidden="1" x14ac:dyDescent="0.35">
      <c r="A96">
        <v>301015</v>
      </c>
      <c r="B96" t="s">
        <v>388</v>
      </c>
      <c r="D96" t="s">
        <v>1194</v>
      </c>
      <c r="E96" t="s">
        <v>391</v>
      </c>
      <c r="F96" t="s">
        <v>1093</v>
      </c>
      <c r="G96" t="s">
        <v>99</v>
      </c>
      <c r="H96" t="s">
        <v>1222</v>
      </c>
      <c r="J96">
        <v>20302</v>
      </c>
      <c r="K96" t="str">
        <f>IFERROR(VLOOKUP(J96,'CC directory'!A:B,2,),"")</f>
        <v>ACTIVE</v>
      </c>
      <c r="L96">
        <f>IFERROR(VLOOKUP(J96,'CC directory'!A:D,4,),"")</f>
        <v>200</v>
      </c>
      <c r="M96" t="str">
        <f>VLOOKUP(J96,'CC directory'!A:I,9,)</f>
        <v>Drilling ERT</v>
      </c>
      <c r="N96" t="str">
        <f>IFERROR(VLOOKUP(J96,'CC directory'!A:C,3,),"")</f>
        <v>Operations</v>
      </c>
      <c r="O96">
        <f>IFERROR(VLOOKUP(J96,'CC directory'!A:F,6,),"")</f>
        <v>203</v>
      </c>
      <c r="P96" t="str">
        <f>IFERROR(VLOOKUP(J96,'CC directory'!A:E,5,),"")</f>
        <v>Drilling</v>
      </c>
      <c r="Q96">
        <f>IFERROR(VLOOKUP(J96,'CC directory'!A:H,8,),"")</f>
        <v>500</v>
      </c>
      <c r="R96" t="str">
        <f>IFERROR(VLOOKUP(J96,'CC directory'!A:G,7,),"")</f>
        <v>Drilling</v>
      </c>
      <c r="S96" t="s">
        <v>488</v>
      </c>
      <c r="T96" t="s">
        <v>1215</v>
      </c>
      <c r="U96" t="s">
        <v>1223</v>
      </c>
      <c r="V96" t="s">
        <v>339</v>
      </c>
      <c r="Z96" t="s">
        <v>161</v>
      </c>
      <c r="AA96" t="s">
        <v>1198</v>
      </c>
      <c r="AB96" t="s">
        <v>1224</v>
      </c>
      <c r="AC96" t="s">
        <v>244</v>
      </c>
      <c r="AD96">
        <v>43778</v>
      </c>
      <c r="AE96" t="s">
        <v>912</v>
      </c>
      <c r="AF96">
        <v>7</v>
      </c>
      <c r="AI96" s="2">
        <v>1</v>
      </c>
      <c r="AK96" s="2">
        <v>42979</v>
      </c>
      <c r="AL96">
        <v>20</v>
      </c>
      <c r="AM96" s="2">
        <v>42464</v>
      </c>
      <c r="AO96" t="s">
        <v>512</v>
      </c>
      <c r="AP96" t="s">
        <v>512</v>
      </c>
      <c r="AT96" t="s">
        <v>1225</v>
      </c>
      <c r="AU96" t="s">
        <v>1226</v>
      </c>
      <c r="AV96" t="s">
        <v>118</v>
      </c>
      <c r="AW96" t="s">
        <v>1227</v>
      </c>
      <c r="AZ96">
        <v>1703</v>
      </c>
      <c r="BD96" s="1" t="str">
        <f t="shared" si="1"/>
        <v>NO</v>
      </c>
      <c r="BE96" s="1">
        <v>0</v>
      </c>
      <c r="BG96" s="1">
        <v>0</v>
      </c>
      <c r="BH96" s="9"/>
      <c r="BI96" s="1">
        <v>0</v>
      </c>
      <c r="BJ96" s="28"/>
      <c r="BK96" t="s">
        <v>1203</v>
      </c>
      <c r="BL96" t="s">
        <v>1102</v>
      </c>
      <c r="BM96" t="str">
        <f>VLOOKUP(BL96,'directory all'!C:D,2,)</f>
        <v>Engine hours, GPS</v>
      </c>
      <c r="BN96" t="s">
        <v>1204</v>
      </c>
      <c r="BO96" t="s">
        <v>127</v>
      </c>
      <c r="BP96" t="s">
        <v>1205</v>
      </c>
      <c r="BQ96" s="1" t="s">
        <v>128</v>
      </c>
      <c r="BR96" s="1" t="s">
        <v>128</v>
      </c>
      <c r="BS96" s="1" t="s">
        <v>128</v>
      </c>
      <c r="BT96" s="1" t="s">
        <v>128</v>
      </c>
      <c r="BU96" s="1" t="s">
        <v>128</v>
      </c>
      <c r="BV96" s="1" t="s">
        <v>128</v>
      </c>
      <c r="BW96" s="1" t="s">
        <v>1206</v>
      </c>
      <c r="BX96" s="1" t="s">
        <v>1207</v>
      </c>
      <c r="BY96" s="1" t="s">
        <v>1208</v>
      </c>
      <c r="BZ96" s="87">
        <v>7654</v>
      </c>
      <c r="CA96" s="87" t="s">
        <v>1209</v>
      </c>
      <c r="CF96" s="1" t="s">
        <v>1210</v>
      </c>
      <c r="CG96" s="1" t="s">
        <v>506</v>
      </c>
    </row>
    <row r="97" spans="1:85" hidden="1" x14ac:dyDescent="0.35">
      <c r="A97">
        <v>301016</v>
      </c>
      <c r="B97" t="s">
        <v>388</v>
      </c>
      <c r="D97" t="s">
        <v>1194</v>
      </c>
      <c r="E97" t="s">
        <v>391</v>
      </c>
      <c r="F97" t="s">
        <v>1093</v>
      </c>
      <c r="G97" t="s">
        <v>99</v>
      </c>
      <c r="H97" t="s">
        <v>1228</v>
      </c>
      <c r="J97">
        <v>20302</v>
      </c>
      <c r="K97" t="str">
        <f>IFERROR(VLOOKUP(J97,'CC directory'!A:B,2,),"")</f>
        <v>ACTIVE</v>
      </c>
      <c r="L97">
        <f>IFERROR(VLOOKUP(J97,'CC directory'!A:D,4,),"")</f>
        <v>200</v>
      </c>
      <c r="M97" t="str">
        <f>VLOOKUP(J97,'CC directory'!A:I,9,)</f>
        <v>Drilling ERT</v>
      </c>
      <c r="N97" t="str">
        <f>IFERROR(VLOOKUP(J97,'CC directory'!A:C,3,),"")</f>
        <v>Operations</v>
      </c>
      <c r="O97">
        <f>IFERROR(VLOOKUP(J97,'CC directory'!A:F,6,),"")</f>
        <v>203</v>
      </c>
      <c r="P97" t="str">
        <f>IFERROR(VLOOKUP(J97,'CC directory'!A:E,5,),"")</f>
        <v>Drilling</v>
      </c>
      <c r="Q97">
        <f>IFERROR(VLOOKUP(J97,'CC directory'!A:H,8,),"")</f>
        <v>500</v>
      </c>
      <c r="R97" t="str">
        <f>IFERROR(VLOOKUP(J97,'CC directory'!A:G,7,),"")</f>
        <v>Drilling</v>
      </c>
      <c r="S97" t="s">
        <v>488</v>
      </c>
      <c r="T97" t="s">
        <v>1215</v>
      </c>
      <c r="U97" t="s">
        <v>1229</v>
      </c>
      <c r="V97" t="s">
        <v>339</v>
      </c>
      <c r="Z97" t="s">
        <v>161</v>
      </c>
      <c r="AA97" t="s">
        <v>1198</v>
      </c>
      <c r="AB97" t="s">
        <v>1230</v>
      </c>
      <c r="AC97" t="s">
        <v>244</v>
      </c>
      <c r="AD97">
        <v>43778</v>
      </c>
      <c r="AE97" t="s">
        <v>912</v>
      </c>
      <c r="AF97">
        <v>7</v>
      </c>
      <c r="AI97" s="2">
        <v>1</v>
      </c>
      <c r="AK97" s="2">
        <v>42979</v>
      </c>
      <c r="AL97">
        <v>20</v>
      </c>
      <c r="AM97" s="2">
        <v>42464</v>
      </c>
      <c r="AO97" t="s">
        <v>512</v>
      </c>
      <c r="AP97" t="s">
        <v>512</v>
      </c>
      <c r="AT97" t="s">
        <v>1225</v>
      </c>
      <c r="AU97" t="s">
        <v>1226</v>
      </c>
      <c r="AV97" t="s">
        <v>118</v>
      </c>
      <c r="AW97" t="s">
        <v>1227</v>
      </c>
      <c r="AZ97">
        <v>1704</v>
      </c>
      <c r="BD97" s="1" t="str">
        <f t="shared" si="1"/>
        <v>NO</v>
      </c>
      <c r="BE97" s="1">
        <v>0</v>
      </c>
      <c r="BG97" s="1">
        <v>0</v>
      </c>
      <c r="BH97" s="9"/>
      <c r="BI97" s="1">
        <v>0</v>
      </c>
      <c r="BJ97" s="28"/>
      <c r="BK97" t="s">
        <v>1203</v>
      </c>
      <c r="BL97" t="s">
        <v>1102</v>
      </c>
      <c r="BM97" t="str">
        <f>VLOOKUP(BL97,'directory all'!C:D,2,)</f>
        <v>Engine hours, GPS</v>
      </c>
      <c r="BN97" t="s">
        <v>1204</v>
      </c>
      <c r="BO97" t="s">
        <v>127</v>
      </c>
      <c r="BP97" t="s">
        <v>1205</v>
      </c>
      <c r="BQ97" s="1" t="s">
        <v>128</v>
      </c>
      <c r="BR97" s="1" t="s">
        <v>128</v>
      </c>
      <c r="BS97" s="1" t="s">
        <v>128</v>
      </c>
      <c r="BT97" s="1" t="s">
        <v>128</v>
      </c>
      <c r="BU97" s="1" t="s">
        <v>128</v>
      </c>
      <c r="BV97" s="1" t="s">
        <v>128</v>
      </c>
      <c r="BW97" s="1" t="s">
        <v>1206</v>
      </c>
      <c r="BX97" s="1" t="s">
        <v>1207</v>
      </c>
      <c r="BY97" s="1" t="s">
        <v>1208</v>
      </c>
      <c r="BZ97" s="87">
        <v>7654</v>
      </c>
      <c r="CA97" s="87" t="s">
        <v>1209</v>
      </c>
      <c r="CF97" s="1" t="s">
        <v>1210</v>
      </c>
      <c r="CG97" s="1" t="s">
        <v>506</v>
      </c>
    </row>
    <row r="98" spans="1:85" hidden="1" x14ac:dyDescent="0.35">
      <c r="A98">
        <v>301019</v>
      </c>
      <c r="B98" t="s">
        <v>94</v>
      </c>
      <c r="D98" t="s">
        <v>1231</v>
      </c>
      <c r="E98" t="s">
        <v>97</v>
      </c>
      <c r="F98" t="s">
        <v>1093</v>
      </c>
      <c r="G98" t="s">
        <v>99</v>
      </c>
      <c r="H98" t="s">
        <v>1232</v>
      </c>
      <c r="I98" t="s">
        <v>1232</v>
      </c>
      <c r="J98">
        <v>13780</v>
      </c>
      <c r="K98" t="str">
        <f>IFERROR(VLOOKUP(J98,'CC directory'!A:B,2,),"")</f>
        <v>ACTIVE</v>
      </c>
      <c r="L98">
        <f>IFERROR(VLOOKUP(J98,'CC directory'!A:D,4,),"")</f>
        <v>200</v>
      </c>
      <c r="M98" t="str">
        <f>VLOOKUP(J98,'CC directory'!A:I,9,)</f>
        <v>Heavy Equipment Operations</v>
      </c>
      <c r="N98" t="str">
        <f>IFERROR(VLOOKUP(J98,'CC directory'!A:C,3,),"")</f>
        <v>Operations</v>
      </c>
      <c r="O98">
        <f>IFERROR(VLOOKUP(J98,'CC directory'!A:F,6,),"")</f>
        <v>209</v>
      </c>
      <c r="P98" t="str">
        <f>IFERROR(VLOOKUP(J98,'CC directory'!A:E,5,),"")</f>
        <v>Supply Chain Management</v>
      </c>
      <c r="Q98">
        <f>IFERROR(VLOOKUP(J98,'CC directory'!A:H,8,),"")</f>
        <v>322</v>
      </c>
      <c r="R98" t="str">
        <f>IFERROR(VLOOKUP(J98,'CC directory'!A:G,7,),"")</f>
        <v>Tengiz Ground Transportation</v>
      </c>
      <c r="S98" t="s">
        <v>136</v>
      </c>
      <c r="T98" t="s">
        <v>137</v>
      </c>
      <c r="U98" t="s">
        <v>1233</v>
      </c>
      <c r="V98" t="s">
        <v>104</v>
      </c>
      <c r="Z98" t="s">
        <v>161</v>
      </c>
      <c r="AA98" t="s">
        <v>1234</v>
      </c>
      <c r="AB98" t="s">
        <v>1235</v>
      </c>
      <c r="AC98" t="s">
        <v>263</v>
      </c>
      <c r="AD98">
        <v>65089285</v>
      </c>
      <c r="AE98" t="s">
        <v>646</v>
      </c>
      <c r="AF98">
        <v>4</v>
      </c>
      <c r="AH98" t="s">
        <v>1236</v>
      </c>
      <c r="AK98" s="2">
        <v>43432</v>
      </c>
      <c r="AL98">
        <v>20</v>
      </c>
      <c r="AM98" s="2">
        <v>43454</v>
      </c>
      <c r="AO98" t="s">
        <v>1237</v>
      </c>
      <c r="AP98" t="s">
        <v>1237</v>
      </c>
      <c r="AQ98" t="s">
        <v>1238</v>
      </c>
      <c r="AT98" t="s">
        <v>1239</v>
      </c>
      <c r="AU98" t="s">
        <v>652</v>
      </c>
      <c r="AV98" t="s">
        <v>318</v>
      </c>
      <c r="AW98" t="s">
        <v>1240</v>
      </c>
      <c r="AY98" t="s">
        <v>119</v>
      </c>
      <c r="AZ98">
        <v>726</v>
      </c>
      <c r="BD98" s="1" t="str">
        <f t="shared" si="1"/>
        <v>YES</v>
      </c>
      <c r="BE98" s="1">
        <v>1</v>
      </c>
      <c r="BF98" t="s">
        <v>1241</v>
      </c>
      <c r="BG98" s="1">
        <v>0</v>
      </c>
      <c r="BH98" s="9"/>
      <c r="BI98" s="1">
        <v>0</v>
      </c>
      <c r="BJ98" s="28"/>
      <c r="BK98" t="s">
        <v>154</v>
      </c>
      <c r="BL98" t="s">
        <v>1102</v>
      </c>
      <c r="BM98" t="str">
        <f>VLOOKUP(BL98,'directory all'!C:D,2,)</f>
        <v>Engine hours, GPS</v>
      </c>
      <c r="BN98" t="s">
        <v>1204</v>
      </c>
      <c r="BO98" t="s">
        <v>155</v>
      </c>
      <c r="BQ98" s="1" t="s">
        <v>128</v>
      </c>
      <c r="BR98" s="1" t="s">
        <v>128</v>
      </c>
      <c r="BS98" s="1" t="s">
        <v>128</v>
      </c>
      <c r="BT98" s="1" t="s">
        <v>128</v>
      </c>
      <c r="BU98" s="1" t="s">
        <v>128</v>
      </c>
      <c r="BV98" s="1" t="s">
        <v>128</v>
      </c>
      <c r="BW98" s="1" t="s">
        <v>1242</v>
      </c>
      <c r="BX98" s="1" t="s">
        <v>1243</v>
      </c>
      <c r="BY98" s="1" t="s">
        <v>129</v>
      </c>
      <c r="BZ98" s="87">
        <v>2889</v>
      </c>
      <c r="CB98" s="1" t="s">
        <v>119</v>
      </c>
      <c r="CD98" s="1">
        <v>1.5</v>
      </c>
      <c r="CG98" s="1" t="s">
        <v>157</v>
      </c>
    </row>
    <row r="99" spans="1:85" hidden="1" x14ac:dyDescent="0.35">
      <c r="A99">
        <v>301020</v>
      </c>
      <c r="B99" t="s">
        <v>94</v>
      </c>
      <c r="C99" t="s">
        <v>128</v>
      </c>
      <c r="D99" t="s">
        <v>1231</v>
      </c>
      <c r="E99" t="s">
        <v>97</v>
      </c>
      <c r="F99" t="s">
        <v>1093</v>
      </c>
      <c r="G99" t="s">
        <v>99</v>
      </c>
      <c r="H99" t="s">
        <v>1244</v>
      </c>
      <c r="I99" t="s">
        <v>1244</v>
      </c>
      <c r="J99">
        <v>13780</v>
      </c>
      <c r="K99" t="str">
        <f>IFERROR(VLOOKUP(J99,'CC directory'!A:B,2,),"")</f>
        <v>ACTIVE</v>
      </c>
      <c r="L99">
        <f>IFERROR(VLOOKUP(J99,'CC directory'!A:D,4,),"")</f>
        <v>200</v>
      </c>
      <c r="M99" t="str">
        <f>VLOOKUP(J99,'CC directory'!A:I,9,)</f>
        <v>Heavy Equipment Operations</v>
      </c>
      <c r="N99" t="str">
        <f>IFERROR(VLOOKUP(J99,'CC directory'!A:C,3,),"")</f>
        <v>Operations</v>
      </c>
      <c r="O99">
        <f>IFERROR(VLOOKUP(J99,'CC directory'!A:F,6,),"")</f>
        <v>209</v>
      </c>
      <c r="P99" t="str">
        <f>IFERROR(VLOOKUP(J99,'CC directory'!A:E,5,),"")</f>
        <v>Supply Chain Management</v>
      </c>
      <c r="Q99">
        <f>IFERROR(VLOOKUP(J99,'CC directory'!A:H,8,),"")</f>
        <v>322</v>
      </c>
      <c r="R99" t="str">
        <f>IFERROR(VLOOKUP(J99,'CC directory'!A:G,7,),"")</f>
        <v>Tengiz Ground Transportation</v>
      </c>
      <c r="S99" t="s">
        <v>136</v>
      </c>
      <c r="T99" t="s">
        <v>137</v>
      </c>
      <c r="U99" t="s">
        <v>1245</v>
      </c>
      <c r="V99" t="s">
        <v>339</v>
      </c>
      <c r="Y99" s="2">
        <v>45172</v>
      </c>
      <c r="Z99" t="s">
        <v>105</v>
      </c>
      <c r="AA99" t="s">
        <v>1246</v>
      </c>
      <c r="AB99" t="s">
        <v>1247</v>
      </c>
      <c r="AE99" t="s">
        <v>117</v>
      </c>
      <c r="AK99" s="2">
        <v>45169</v>
      </c>
      <c r="AM99" s="2">
        <v>45172</v>
      </c>
      <c r="AT99" t="s">
        <v>1248</v>
      </c>
      <c r="AU99" t="s">
        <v>681</v>
      </c>
      <c r="AZ99">
        <v>1468</v>
      </c>
      <c r="BC99" t="s">
        <v>1249</v>
      </c>
      <c r="BD99" s="1" t="str">
        <f t="shared" si="1"/>
        <v>YES</v>
      </c>
      <c r="BE99" s="1">
        <v>1</v>
      </c>
      <c r="BF99" t="s">
        <v>1250</v>
      </c>
      <c r="BG99" s="1">
        <v>0</v>
      </c>
      <c r="BH99" s="9"/>
      <c r="BI99" s="1">
        <v>0</v>
      </c>
      <c r="BJ99" s="28"/>
      <c r="BK99" t="s">
        <v>154</v>
      </c>
      <c r="BL99" t="s">
        <v>1102</v>
      </c>
      <c r="BM99" t="str">
        <f>VLOOKUP(BL99,'directory all'!C:D,2,)</f>
        <v>Engine hours, GPS</v>
      </c>
      <c r="BN99" t="s">
        <v>1204</v>
      </c>
      <c r="BO99" t="s">
        <v>155</v>
      </c>
      <c r="BQ99" s="1" t="s">
        <v>128</v>
      </c>
      <c r="BR99" s="1" t="s">
        <v>128</v>
      </c>
      <c r="BS99" s="1" t="s">
        <v>128</v>
      </c>
      <c r="BT99" s="1" t="s">
        <v>128</v>
      </c>
      <c r="BU99" s="1" t="s">
        <v>128</v>
      </c>
      <c r="BV99" s="1" t="s">
        <v>128</v>
      </c>
      <c r="BW99" s="1" t="s">
        <v>1242</v>
      </c>
      <c r="BX99" s="1" t="s">
        <v>1243</v>
      </c>
      <c r="BY99" s="1" t="s">
        <v>129</v>
      </c>
      <c r="BZ99" s="87">
        <v>5666</v>
      </c>
      <c r="CB99" s="1" t="s">
        <v>119</v>
      </c>
      <c r="CD99" s="1">
        <v>1.5</v>
      </c>
      <c r="CG99" s="1" t="s">
        <v>157</v>
      </c>
    </row>
    <row r="100" spans="1:85" hidden="1" x14ac:dyDescent="0.35">
      <c r="A100">
        <v>301021</v>
      </c>
      <c r="B100" t="s">
        <v>94</v>
      </c>
      <c r="C100" t="s">
        <v>128</v>
      </c>
      <c r="D100" t="s">
        <v>1251</v>
      </c>
      <c r="E100" t="s">
        <v>391</v>
      </c>
      <c r="F100" t="s">
        <v>1093</v>
      </c>
      <c r="G100" t="s">
        <v>99</v>
      </c>
      <c r="H100" t="s">
        <v>1252</v>
      </c>
      <c r="J100">
        <v>20145</v>
      </c>
      <c r="K100" t="str">
        <f>IFERROR(VLOOKUP(J100,'CC directory'!A:B,2,),"")</f>
        <v>ACTIVE</v>
      </c>
      <c r="L100">
        <f>IFERROR(VLOOKUP(J100,'CC directory'!A:D,4,),"")</f>
        <v>131</v>
      </c>
      <c r="M100" t="str">
        <f>VLOOKUP(J100,'CC directory'!A:I,9,)</f>
        <v>SCP Concreate Batch Plant</v>
      </c>
      <c r="N100" t="str">
        <f>IFERROR(VLOOKUP(J100,'CC directory'!A:C,3,),"")</f>
        <v>Projects</v>
      </c>
      <c r="O100">
        <f>IFERROR(VLOOKUP(J100,'CC directory'!A:F,6,),"")</f>
        <v>320</v>
      </c>
      <c r="P100" t="str">
        <f>IFERROR(VLOOKUP(J100,'CC directory'!A:E,5,),"")</f>
        <v>Construction Manager</v>
      </c>
      <c r="Q100">
        <f>IFERROR(VLOOKUP(J100,'CC directory'!A:H,8,),"")</f>
        <v>109</v>
      </c>
      <c r="R100" t="str">
        <f>IFERROR(VLOOKUP(J100,'CC directory'!A:G,7,),"")</f>
        <v>SCP Construction</v>
      </c>
      <c r="S100" t="s">
        <v>1253</v>
      </c>
      <c r="T100" t="s">
        <v>1254</v>
      </c>
      <c r="U100" t="s">
        <v>1255</v>
      </c>
      <c r="V100" t="s">
        <v>339</v>
      </c>
      <c r="W100" t="s">
        <v>1256</v>
      </c>
      <c r="Y100" s="2">
        <v>45235</v>
      </c>
      <c r="Z100" t="s">
        <v>161</v>
      </c>
      <c r="AA100" t="s">
        <v>1257</v>
      </c>
      <c r="AB100" t="s">
        <v>1258</v>
      </c>
      <c r="AE100" t="s">
        <v>445</v>
      </c>
      <c r="AL100">
        <v>10</v>
      </c>
      <c r="AM100" s="2">
        <v>45235</v>
      </c>
      <c r="AT100" t="s">
        <v>1259</v>
      </c>
      <c r="AU100" t="s">
        <v>1260</v>
      </c>
      <c r="AZ100">
        <v>2380</v>
      </c>
      <c r="BD100" s="1" t="str">
        <f t="shared" si="1"/>
        <v>NO</v>
      </c>
      <c r="BE100" s="1">
        <v>0</v>
      </c>
      <c r="BG100" s="1">
        <v>0</v>
      </c>
      <c r="BH100" s="9"/>
      <c r="BI100" s="1">
        <v>0</v>
      </c>
      <c r="BJ100" s="28"/>
      <c r="BK100" t="s">
        <v>1261</v>
      </c>
      <c r="BL100" t="s">
        <v>1262</v>
      </c>
      <c r="BM100" t="str">
        <f>VLOOKUP(BL100,'directory all'!C:D,2,)</f>
        <v>Engine hours, GPS</v>
      </c>
      <c r="BN100" t="s">
        <v>1263</v>
      </c>
      <c r="BO100" t="s">
        <v>127</v>
      </c>
      <c r="BP100" t="s">
        <v>1264</v>
      </c>
      <c r="BQ100" s="1" t="s">
        <v>128</v>
      </c>
      <c r="BR100" s="1" t="s">
        <v>128</v>
      </c>
      <c r="BS100" s="1" t="s">
        <v>128</v>
      </c>
      <c r="BT100" s="1" t="s">
        <v>128</v>
      </c>
      <c r="BU100" s="1" t="s">
        <v>128</v>
      </c>
      <c r="BV100" s="1" t="s">
        <v>128</v>
      </c>
      <c r="BW100" s="1" t="s">
        <v>1265</v>
      </c>
      <c r="BX100" s="1" t="s">
        <v>1266</v>
      </c>
      <c r="BY100" s="1" t="s">
        <v>1267</v>
      </c>
      <c r="BZ100" s="87">
        <v>4775</v>
      </c>
      <c r="CA100" s="87" t="s">
        <v>1268</v>
      </c>
      <c r="CG100" s="1" t="s">
        <v>1269</v>
      </c>
    </row>
    <row r="101" spans="1:85" hidden="1" x14ac:dyDescent="0.35">
      <c r="A101">
        <v>301022</v>
      </c>
      <c r="B101" t="s">
        <v>94</v>
      </c>
      <c r="C101" t="s">
        <v>128</v>
      </c>
      <c r="D101" t="s">
        <v>1251</v>
      </c>
      <c r="E101" t="s">
        <v>391</v>
      </c>
      <c r="F101" t="s">
        <v>1093</v>
      </c>
      <c r="G101" t="s">
        <v>99</v>
      </c>
      <c r="H101" t="s">
        <v>1270</v>
      </c>
      <c r="J101">
        <v>20145</v>
      </c>
      <c r="K101" t="str">
        <f>IFERROR(VLOOKUP(J101,'CC directory'!A:B,2,),"")</f>
        <v>ACTIVE</v>
      </c>
      <c r="L101">
        <f>IFERROR(VLOOKUP(J101,'CC directory'!A:D,4,),"")</f>
        <v>131</v>
      </c>
      <c r="M101" t="str">
        <f>VLOOKUP(J101,'CC directory'!A:I,9,)</f>
        <v>SCP Concreate Batch Plant</v>
      </c>
      <c r="N101" t="str">
        <f>IFERROR(VLOOKUP(J101,'CC directory'!A:C,3,),"")</f>
        <v>Projects</v>
      </c>
      <c r="O101">
        <f>IFERROR(VLOOKUP(J101,'CC directory'!A:F,6,),"")</f>
        <v>320</v>
      </c>
      <c r="P101" t="str">
        <f>IFERROR(VLOOKUP(J101,'CC directory'!A:E,5,),"")</f>
        <v>Construction Manager</v>
      </c>
      <c r="Q101">
        <f>IFERROR(VLOOKUP(J101,'CC directory'!A:H,8,),"")</f>
        <v>109</v>
      </c>
      <c r="R101" t="str">
        <f>IFERROR(VLOOKUP(J101,'CC directory'!A:G,7,),"")</f>
        <v>SCP Construction</v>
      </c>
      <c r="S101" t="s">
        <v>1253</v>
      </c>
      <c r="T101" t="s">
        <v>1254</v>
      </c>
      <c r="U101" t="s">
        <v>1271</v>
      </c>
      <c r="V101" t="s">
        <v>339</v>
      </c>
      <c r="W101" t="s">
        <v>1256</v>
      </c>
      <c r="Y101" s="2">
        <v>45235</v>
      </c>
      <c r="Z101" t="s">
        <v>161</v>
      </c>
      <c r="AA101" t="s">
        <v>1257</v>
      </c>
      <c r="AB101" t="s">
        <v>1258</v>
      </c>
      <c r="AE101" t="s">
        <v>445</v>
      </c>
      <c r="AL101">
        <v>10</v>
      </c>
      <c r="AM101" s="2">
        <v>45235</v>
      </c>
      <c r="AT101" t="s">
        <v>1259</v>
      </c>
      <c r="AU101" t="s">
        <v>1260</v>
      </c>
      <c r="AZ101">
        <v>2381</v>
      </c>
      <c r="BD101" s="1" t="str">
        <f t="shared" si="1"/>
        <v>NO</v>
      </c>
      <c r="BE101" s="1">
        <v>0</v>
      </c>
      <c r="BG101" s="1">
        <v>0</v>
      </c>
      <c r="BH101" s="9"/>
      <c r="BI101" s="1">
        <v>0</v>
      </c>
      <c r="BJ101" s="28"/>
      <c r="BK101" t="s">
        <v>1261</v>
      </c>
      <c r="BL101" t="s">
        <v>1262</v>
      </c>
      <c r="BM101" t="str">
        <f>VLOOKUP(BL101,'directory all'!C:D,2,)</f>
        <v>Engine hours, GPS</v>
      </c>
      <c r="BN101" t="s">
        <v>1263</v>
      </c>
      <c r="BO101" t="s">
        <v>127</v>
      </c>
      <c r="BP101" t="s">
        <v>1264</v>
      </c>
      <c r="BQ101" s="1" t="s">
        <v>128</v>
      </c>
      <c r="BR101" s="1" t="s">
        <v>128</v>
      </c>
      <c r="BS101" s="1" t="s">
        <v>128</v>
      </c>
      <c r="BT101" s="1" t="s">
        <v>128</v>
      </c>
      <c r="BU101" s="1" t="s">
        <v>128</v>
      </c>
      <c r="BV101" s="1" t="s">
        <v>128</v>
      </c>
      <c r="BW101" s="1" t="s">
        <v>1265</v>
      </c>
      <c r="BX101" s="1" t="s">
        <v>1266</v>
      </c>
      <c r="BY101" s="1" t="s">
        <v>1267</v>
      </c>
      <c r="BZ101" s="87">
        <v>4775</v>
      </c>
      <c r="CA101" s="87" t="s">
        <v>1268</v>
      </c>
      <c r="CG101" s="1" t="s">
        <v>1269</v>
      </c>
    </row>
    <row r="102" spans="1:85" hidden="1" x14ac:dyDescent="0.35">
      <c r="A102">
        <v>302028</v>
      </c>
      <c r="B102" t="s">
        <v>94</v>
      </c>
      <c r="C102" t="s">
        <v>128</v>
      </c>
      <c r="D102" t="s">
        <v>1272</v>
      </c>
      <c r="E102" t="s">
        <v>391</v>
      </c>
      <c r="F102" t="s">
        <v>1093</v>
      </c>
      <c r="G102" t="s">
        <v>99</v>
      </c>
      <c r="H102" t="s">
        <v>1273</v>
      </c>
      <c r="I102" t="s">
        <v>1273</v>
      </c>
      <c r="J102">
        <v>20830</v>
      </c>
      <c r="K102" t="str">
        <f>IFERROR(VLOOKUP(J102,'CC directory'!A:B,2,),"")</f>
        <v>ACTIVE</v>
      </c>
      <c r="L102">
        <f>IFERROR(VLOOKUP(J102,'CC directory'!A:D,4,),"")</f>
        <v>200</v>
      </c>
      <c r="M102" t="str">
        <f>VLOOKUP(J102,'CC directory'!A:I,9,)</f>
        <v>Fixed Equipment &amp; Civil</v>
      </c>
      <c r="N102" t="str">
        <f>IFERROR(VLOOKUP(J102,'CC directory'!A:C,3,),"")</f>
        <v>Operations</v>
      </c>
      <c r="O102">
        <f>IFERROR(VLOOKUP(J102,'CC directory'!A:F,6,),"")</f>
        <v>207</v>
      </c>
      <c r="P102" t="str">
        <f>IFERROR(VLOOKUP(J102,'CC directory'!A:E,5,),"")</f>
        <v>Production Operations</v>
      </c>
      <c r="Q102">
        <f>IFERROR(VLOOKUP(J102,'CC directory'!A:H,8,),"")</f>
        <v>705</v>
      </c>
      <c r="R102" t="str">
        <f>IFERROR(VLOOKUP(J102,'CC directory'!A:G,7,),"")</f>
        <v>Maintenance</v>
      </c>
      <c r="S102" t="s">
        <v>176</v>
      </c>
      <c r="T102" t="s">
        <v>1274</v>
      </c>
      <c r="U102" t="s">
        <v>1275</v>
      </c>
      <c r="V102" t="s">
        <v>339</v>
      </c>
      <c r="Z102" t="s">
        <v>161</v>
      </c>
      <c r="AA102" t="s">
        <v>1198</v>
      </c>
      <c r="AB102" t="s">
        <v>1276</v>
      </c>
      <c r="AD102">
        <v>0</v>
      </c>
      <c r="AE102" t="s">
        <v>1277</v>
      </c>
      <c r="AF102">
        <v>10</v>
      </c>
      <c r="AI102" s="2">
        <v>1</v>
      </c>
      <c r="AK102" s="2">
        <v>1</v>
      </c>
      <c r="AL102">
        <v>20</v>
      </c>
      <c r="AM102" s="2">
        <v>42125</v>
      </c>
      <c r="AO102" t="s">
        <v>1278</v>
      </c>
      <c r="AP102" t="s">
        <v>1278</v>
      </c>
      <c r="AT102" t="s">
        <v>1279</v>
      </c>
      <c r="AV102" t="s">
        <v>117</v>
      </c>
      <c r="AW102" t="s">
        <v>227</v>
      </c>
      <c r="AZ102">
        <v>1707</v>
      </c>
      <c r="BD102" s="1" t="str">
        <f t="shared" si="1"/>
        <v>NO</v>
      </c>
      <c r="BE102" s="1">
        <v>0</v>
      </c>
      <c r="BG102" s="1">
        <v>0</v>
      </c>
      <c r="BH102" s="9"/>
      <c r="BI102" s="1">
        <v>0</v>
      </c>
      <c r="BJ102" s="28"/>
      <c r="BK102" t="s">
        <v>1280</v>
      </c>
      <c r="BL102" t="s">
        <v>1102</v>
      </c>
      <c r="BM102" t="str">
        <f>VLOOKUP(BL102,'directory all'!C:D,2,)</f>
        <v>Engine hours, GPS</v>
      </c>
      <c r="BN102" t="s">
        <v>1263</v>
      </c>
      <c r="BO102" t="s">
        <v>195</v>
      </c>
      <c r="BQ102" s="1" t="s">
        <v>128</v>
      </c>
      <c r="BR102" s="1" t="s">
        <v>128</v>
      </c>
      <c r="BS102" s="1" t="s">
        <v>128</v>
      </c>
      <c r="BT102" s="1" t="s">
        <v>128</v>
      </c>
      <c r="BU102" s="1" t="s">
        <v>128</v>
      </c>
      <c r="BV102" s="1" t="s">
        <v>128</v>
      </c>
      <c r="BW102" s="1" t="s">
        <v>1281</v>
      </c>
      <c r="BX102" s="1" t="s">
        <v>1282</v>
      </c>
      <c r="BY102" s="1" t="s">
        <v>405</v>
      </c>
      <c r="BZ102" s="87" t="s">
        <v>349</v>
      </c>
      <c r="CA102" s="87" t="s">
        <v>350</v>
      </c>
      <c r="CG102" s="1" t="s">
        <v>198</v>
      </c>
    </row>
    <row r="103" spans="1:85" hidden="1" x14ac:dyDescent="0.35">
      <c r="A103">
        <v>302029</v>
      </c>
      <c r="B103" t="s">
        <v>332</v>
      </c>
      <c r="D103" t="s">
        <v>1283</v>
      </c>
      <c r="E103" t="s">
        <v>391</v>
      </c>
      <c r="F103" t="s">
        <v>1093</v>
      </c>
      <c r="G103" t="s">
        <v>99</v>
      </c>
      <c r="H103" t="s">
        <v>1284</v>
      </c>
      <c r="I103" t="s">
        <v>1284</v>
      </c>
      <c r="J103">
        <v>20140</v>
      </c>
      <c r="K103" t="str">
        <f>IFERROR(VLOOKUP(J103,'CC directory'!A:B,2,),"")</f>
        <v>ACTIVE</v>
      </c>
      <c r="L103">
        <f>IFERROR(VLOOKUP(J103,'CC directory'!A:D,4,),"")</f>
        <v>131</v>
      </c>
      <c r="M103" t="str">
        <f>VLOOKUP(J103,'CC directory'!A:I,9,)</f>
        <v>SCP Construction</v>
      </c>
      <c r="N103" t="str">
        <f>IFERROR(VLOOKUP(J103,'CC directory'!A:C,3,),"")</f>
        <v>Projects</v>
      </c>
      <c r="O103">
        <f>IFERROR(VLOOKUP(J103,'CC directory'!A:F,6,),"")</f>
        <v>320</v>
      </c>
      <c r="P103" t="str">
        <f>IFERROR(VLOOKUP(J103,'CC directory'!A:E,5,),"")</f>
        <v>Construction Manager</v>
      </c>
      <c r="Q103">
        <f>IFERROR(VLOOKUP(J103,'CC directory'!A:H,8,),"")</f>
        <v>109</v>
      </c>
      <c r="R103" t="str">
        <f>IFERROR(VLOOKUP(J103,'CC directory'!A:G,7,),"")</f>
        <v>SCP Construction</v>
      </c>
      <c r="S103" t="s">
        <v>1253</v>
      </c>
      <c r="T103" t="s">
        <v>1253</v>
      </c>
      <c r="U103" t="s">
        <v>1285</v>
      </c>
      <c r="V103" t="s">
        <v>104</v>
      </c>
      <c r="Z103" t="s">
        <v>161</v>
      </c>
      <c r="AA103" t="s">
        <v>1286</v>
      </c>
      <c r="AB103" t="s">
        <v>1287</v>
      </c>
      <c r="AC103" t="s">
        <v>1288</v>
      </c>
      <c r="AD103">
        <v>26350</v>
      </c>
      <c r="AE103" t="s">
        <v>1289</v>
      </c>
      <c r="AF103">
        <v>10</v>
      </c>
      <c r="AH103" t="s">
        <v>1290</v>
      </c>
      <c r="AL103">
        <v>20</v>
      </c>
      <c r="AM103" s="2">
        <v>41431</v>
      </c>
      <c r="AO103" t="s">
        <v>1291</v>
      </c>
      <c r="AP103" t="s">
        <v>1291</v>
      </c>
      <c r="AT103" t="s">
        <v>1292</v>
      </c>
      <c r="AU103" t="s">
        <v>1293</v>
      </c>
      <c r="AV103" t="s">
        <v>117</v>
      </c>
      <c r="AW103" t="s">
        <v>227</v>
      </c>
      <c r="AZ103">
        <v>728</v>
      </c>
      <c r="BA103" t="s">
        <v>1294</v>
      </c>
      <c r="BC103" t="s">
        <v>984</v>
      </c>
      <c r="BD103" s="1" t="str">
        <f t="shared" si="1"/>
        <v>NO</v>
      </c>
      <c r="BE103" s="1">
        <v>0</v>
      </c>
      <c r="BG103" s="1">
        <v>0</v>
      </c>
      <c r="BH103" s="9"/>
      <c r="BI103" s="1">
        <v>0</v>
      </c>
      <c r="BJ103" s="28"/>
      <c r="BK103" t="s">
        <v>1295</v>
      </c>
      <c r="BL103" t="s">
        <v>1262</v>
      </c>
      <c r="BM103" t="str">
        <f>VLOOKUP(BL103,'directory all'!C:D,2,)</f>
        <v>Engine hours, GPS</v>
      </c>
      <c r="BN103" t="s">
        <v>1263</v>
      </c>
      <c r="BO103" t="s">
        <v>155</v>
      </c>
      <c r="BQ103" s="1" t="s">
        <v>128</v>
      </c>
      <c r="BR103" s="1" t="s">
        <v>128</v>
      </c>
      <c r="BS103" s="1" t="s">
        <v>128</v>
      </c>
      <c r="BT103" s="1" t="s">
        <v>128</v>
      </c>
      <c r="BU103" s="1" t="s">
        <v>128</v>
      </c>
      <c r="BV103" s="1" t="s">
        <v>128</v>
      </c>
      <c r="BW103" s="1" t="s">
        <v>1296</v>
      </c>
      <c r="BX103" s="1" t="s">
        <v>1297</v>
      </c>
      <c r="BY103" s="1" t="s">
        <v>128</v>
      </c>
      <c r="BZ103" s="87">
        <v>2234</v>
      </c>
      <c r="CA103" s="87" t="s">
        <v>128</v>
      </c>
      <c r="CF103" s="1" t="s">
        <v>1298</v>
      </c>
      <c r="CG103" s="1" t="s">
        <v>1269</v>
      </c>
    </row>
    <row r="104" spans="1:85" hidden="1" x14ac:dyDescent="0.35">
      <c r="A104">
        <v>302031</v>
      </c>
      <c r="B104" t="s">
        <v>388</v>
      </c>
      <c r="D104" t="s">
        <v>1272</v>
      </c>
      <c r="E104" t="s">
        <v>391</v>
      </c>
      <c r="F104" t="s">
        <v>1093</v>
      </c>
      <c r="G104" t="s">
        <v>99</v>
      </c>
      <c r="H104" t="s">
        <v>1299</v>
      </c>
      <c r="I104" t="s">
        <v>1299</v>
      </c>
      <c r="J104">
        <v>20302</v>
      </c>
      <c r="K104" t="str">
        <f>IFERROR(VLOOKUP(J104,'CC directory'!A:B,2,),"")</f>
        <v>ACTIVE</v>
      </c>
      <c r="L104">
        <f>IFERROR(VLOOKUP(J104,'CC directory'!A:D,4,),"")</f>
        <v>200</v>
      </c>
      <c r="M104" t="str">
        <f>VLOOKUP(J104,'CC directory'!A:I,9,)</f>
        <v>Drilling ERT</v>
      </c>
      <c r="N104" t="str">
        <f>IFERROR(VLOOKUP(J104,'CC directory'!A:C,3,),"")</f>
        <v>Operations</v>
      </c>
      <c r="O104">
        <f>IFERROR(VLOOKUP(J104,'CC directory'!A:F,6,),"")</f>
        <v>203</v>
      </c>
      <c r="P104" t="str">
        <f>IFERROR(VLOOKUP(J104,'CC directory'!A:E,5,),"")</f>
        <v>Drilling</v>
      </c>
      <c r="Q104">
        <f>IFERROR(VLOOKUP(J104,'CC directory'!A:H,8,),"")</f>
        <v>500</v>
      </c>
      <c r="R104" t="str">
        <f>IFERROR(VLOOKUP(J104,'CC directory'!A:G,7,),"")</f>
        <v>Drilling</v>
      </c>
      <c r="S104" t="s">
        <v>488</v>
      </c>
      <c r="T104" t="s">
        <v>1215</v>
      </c>
      <c r="U104" t="s">
        <v>1300</v>
      </c>
      <c r="V104" t="s">
        <v>339</v>
      </c>
      <c r="Z104" t="s">
        <v>161</v>
      </c>
      <c r="AA104" t="s">
        <v>1198</v>
      </c>
      <c r="AB104" t="s">
        <v>1301</v>
      </c>
      <c r="AC104" t="s">
        <v>244</v>
      </c>
      <c r="AD104">
        <v>33975</v>
      </c>
      <c r="AE104" t="s">
        <v>162</v>
      </c>
      <c r="AF104">
        <v>9</v>
      </c>
      <c r="AI104" s="2">
        <v>1</v>
      </c>
      <c r="AK104" s="2">
        <v>41766</v>
      </c>
      <c r="AL104">
        <v>20</v>
      </c>
      <c r="AM104" s="2">
        <v>42135</v>
      </c>
      <c r="AO104" t="s">
        <v>512</v>
      </c>
      <c r="AP104" t="s">
        <v>512</v>
      </c>
      <c r="AT104" t="s">
        <v>1279</v>
      </c>
      <c r="AU104" t="s">
        <v>1219</v>
      </c>
      <c r="AV104" t="s">
        <v>169</v>
      </c>
      <c r="AW104" t="s">
        <v>547</v>
      </c>
      <c r="AZ104">
        <v>1709</v>
      </c>
      <c r="BD104" s="1" t="str">
        <f t="shared" si="1"/>
        <v>NO</v>
      </c>
      <c r="BE104" s="1">
        <v>0</v>
      </c>
      <c r="BG104" s="1">
        <v>0</v>
      </c>
      <c r="BH104" s="9"/>
      <c r="BI104" s="1">
        <v>0</v>
      </c>
      <c r="BJ104" s="28"/>
      <c r="BK104" t="s">
        <v>1203</v>
      </c>
      <c r="BL104" t="s">
        <v>1102</v>
      </c>
      <c r="BM104" t="str">
        <f>VLOOKUP(BL104,'directory all'!C:D,2,)</f>
        <v>Engine hours, GPS</v>
      </c>
      <c r="BN104" t="s">
        <v>1263</v>
      </c>
      <c r="BO104" t="s">
        <v>127</v>
      </c>
      <c r="BP104" t="s">
        <v>1205</v>
      </c>
      <c r="BQ104" s="1" t="s">
        <v>128</v>
      </c>
      <c r="BR104" s="1" t="s">
        <v>128</v>
      </c>
      <c r="BS104" s="1" t="s">
        <v>128</v>
      </c>
      <c r="BT104" s="1" t="s">
        <v>128</v>
      </c>
      <c r="BU104" s="1" t="s">
        <v>128</v>
      </c>
      <c r="BV104" s="1" t="s">
        <v>128</v>
      </c>
      <c r="BW104" s="1" t="s">
        <v>1206</v>
      </c>
      <c r="BX104" s="1" t="s">
        <v>1302</v>
      </c>
      <c r="BY104" s="1" t="s">
        <v>1208</v>
      </c>
      <c r="BZ104" s="87">
        <v>7654</v>
      </c>
      <c r="CA104" s="87" t="s">
        <v>1209</v>
      </c>
      <c r="CF104" s="1" t="s">
        <v>1210</v>
      </c>
      <c r="CG104" s="1" t="s">
        <v>506</v>
      </c>
    </row>
    <row r="105" spans="1:85" hidden="1" x14ac:dyDescent="0.35">
      <c r="A105">
        <v>302033</v>
      </c>
      <c r="B105" t="s">
        <v>388</v>
      </c>
      <c r="D105" t="s">
        <v>1303</v>
      </c>
      <c r="E105" t="s">
        <v>391</v>
      </c>
      <c r="F105" t="s">
        <v>1093</v>
      </c>
      <c r="G105" t="s">
        <v>99</v>
      </c>
      <c r="H105" t="s">
        <v>1304</v>
      </c>
      <c r="I105" t="s">
        <v>1304</v>
      </c>
      <c r="J105">
        <v>9601120346</v>
      </c>
      <c r="K105" t="str">
        <f>IFERROR(VLOOKUP(J105,'CC directory'!A:B,2,),"")</f>
        <v>ACTIVE</v>
      </c>
      <c r="L105">
        <f>IFERROR(VLOOKUP(J105,'CC directory'!A:D,4,),"")</f>
        <v>200</v>
      </c>
      <c r="M105" t="str">
        <f>VLOOKUP(J105,'CC directory'!A:I,9,)</f>
        <v>SpecAccum-Drilling Support Srv</v>
      </c>
      <c r="N105" t="str">
        <f>IFERROR(VLOOKUP(J105,'CC directory'!A:C,3,),"")</f>
        <v>Operations</v>
      </c>
      <c r="O105">
        <f>IFERROR(VLOOKUP(J105,'CC directory'!A:F,6,),"")</f>
        <v>203</v>
      </c>
      <c r="P105" t="str">
        <f>IFERROR(VLOOKUP(J105,'CC directory'!A:E,5,),"")</f>
        <v>Drilling</v>
      </c>
      <c r="Q105">
        <f>IFERROR(VLOOKUP(J105,'CC directory'!A:H,8,),"")</f>
        <v>500</v>
      </c>
      <c r="R105" t="str">
        <f>IFERROR(VLOOKUP(J105,'CC directory'!A:G,7,),"")</f>
        <v>Drilling</v>
      </c>
      <c r="S105" t="s">
        <v>488</v>
      </c>
      <c r="T105" t="s">
        <v>489</v>
      </c>
      <c r="U105" t="s">
        <v>1305</v>
      </c>
      <c r="V105" t="s">
        <v>339</v>
      </c>
      <c r="Z105" t="s">
        <v>161</v>
      </c>
      <c r="AA105" t="s">
        <v>1306</v>
      </c>
      <c r="AB105" t="s">
        <v>1307</v>
      </c>
      <c r="AC105" t="s">
        <v>263</v>
      </c>
      <c r="AD105">
        <v>6219241.2000000002</v>
      </c>
      <c r="AE105" t="s">
        <v>264</v>
      </c>
      <c r="AF105">
        <v>4</v>
      </c>
      <c r="AH105" t="s">
        <v>1308</v>
      </c>
      <c r="AI105" s="2">
        <v>1</v>
      </c>
      <c r="AK105" s="2">
        <v>44201</v>
      </c>
      <c r="AL105">
        <v>20</v>
      </c>
      <c r="AM105" s="2">
        <v>44323</v>
      </c>
      <c r="AO105" t="s">
        <v>512</v>
      </c>
      <c r="AP105" t="s">
        <v>512</v>
      </c>
      <c r="AT105" t="s">
        <v>1309</v>
      </c>
      <c r="AU105" t="s">
        <v>1310</v>
      </c>
      <c r="AV105" t="s">
        <v>170</v>
      </c>
      <c r="AW105" t="s">
        <v>272</v>
      </c>
      <c r="AZ105">
        <v>1711</v>
      </c>
      <c r="BD105" s="1" t="str">
        <f t="shared" si="1"/>
        <v>NO</v>
      </c>
      <c r="BE105" s="1">
        <v>0</v>
      </c>
      <c r="BG105" s="1">
        <v>0</v>
      </c>
      <c r="BH105" s="9"/>
      <c r="BI105" s="1">
        <v>0</v>
      </c>
      <c r="BJ105" s="28"/>
      <c r="BK105" t="s">
        <v>1311</v>
      </c>
      <c r="BL105" t="s">
        <v>1102</v>
      </c>
      <c r="BM105" t="str">
        <f>VLOOKUP(BL105,'directory all'!C:D,2,)</f>
        <v>Engine hours, GPS</v>
      </c>
      <c r="BN105" t="s">
        <v>1263</v>
      </c>
      <c r="BO105" t="s">
        <v>127</v>
      </c>
      <c r="BP105" t="s">
        <v>1312</v>
      </c>
      <c r="BQ105" s="1" t="s">
        <v>128</v>
      </c>
      <c r="BR105" s="1" t="s">
        <v>128</v>
      </c>
      <c r="BS105" s="1" t="s">
        <v>128</v>
      </c>
      <c r="BT105" s="1" t="s">
        <v>128</v>
      </c>
      <c r="BU105" s="1" t="s">
        <v>128</v>
      </c>
      <c r="BV105" s="1" t="s">
        <v>128</v>
      </c>
      <c r="BW105" s="1" t="s">
        <v>1313</v>
      </c>
      <c r="BX105" s="1" t="s">
        <v>1314</v>
      </c>
      <c r="BY105" s="1" t="s">
        <v>1315</v>
      </c>
      <c r="BZ105" s="87">
        <v>7959</v>
      </c>
      <c r="CA105" s="87" t="s">
        <v>1316</v>
      </c>
      <c r="CF105" s="1" t="s">
        <v>1317</v>
      </c>
      <c r="CG105" s="1" t="s">
        <v>506</v>
      </c>
    </row>
    <row r="106" spans="1:85" hidden="1" x14ac:dyDescent="0.35">
      <c r="A106">
        <v>302034</v>
      </c>
      <c r="B106" t="s">
        <v>388</v>
      </c>
      <c r="D106" t="s">
        <v>1303</v>
      </c>
      <c r="E106" t="s">
        <v>391</v>
      </c>
      <c r="F106" t="s">
        <v>1093</v>
      </c>
      <c r="G106" t="s">
        <v>99</v>
      </c>
      <c r="H106" t="s">
        <v>1318</v>
      </c>
      <c r="I106" t="s">
        <v>1318</v>
      </c>
      <c r="J106">
        <v>9601120346</v>
      </c>
      <c r="K106" t="str">
        <f>IFERROR(VLOOKUP(J106,'CC directory'!A:B,2,),"")</f>
        <v>ACTIVE</v>
      </c>
      <c r="L106">
        <f>IFERROR(VLOOKUP(J106,'CC directory'!A:D,4,),"")</f>
        <v>200</v>
      </c>
      <c r="M106" t="str">
        <f>VLOOKUP(J106,'CC directory'!A:I,9,)</f>
        <v>SpecAccum-Drilling Support Srv</v>
      </c>
      <c r="N106" t="str">
        <f>IFERROR(VLOOKUP(J106,'CC directory'!A:C,3,),"")</f>
        <v>Operations</v>
      </c>
      <c r="O106">
        <f>IFERROR(VLOOKUP(J106,'CC directory'!A:F,6,),"")</f>
        <v>203</v>
      </c>
      <c r="P106" t="str">
        <f>IFERROR(VLOOKUP(J106,'CC directory'!A:E,5,),"")</f>
        <v>Drilling</v>
      </c>
      <c r="Q106">
        <f>IFERROR(VLOOKUP(J106,'CC directory'!A:H,8,),"")</f>
        <v>500</v>
      </c>
      <c r="R106" t="str">
        <f>IFERROR(VLOOKUP(J106,'CC directory'!A:G,7,),"")</f>
        <v>Drilling</v>
      </c>
      <c r="S106" t="s">
        <v>488</v>
      </c>
      <c r="T106" t="s">
        <v>489</v>
      </c>
      <c r="U106" t="s">
        <v>1319</v>
      </c>
      <c r="V106" t="s">
        <v>339</v>
      </c>
      <c r="Z106" t="s">
        <v>161</v>
      </c>
      <c r="AA106" t="s">
        <v>1306</v>
      </c>
      <c r="AB106" t="s">
        <v>1307</v>
      </c>
      <c r="AC106" t="s">
        <v>263</v>
      </c>
      <c r="AD106">
        <v>5370309.6900000004</v>
      </c>
      <c r="AE106" t="s">
        <v>646</v>
      </c>
      <c r="AF106">
        <v>5</v>
      </c>
      <c r="AH106" t="s">
        <v>1320</v>
      </c>
      <c r="AI106" s="2">
        <v>1</v>
      </c>
      <c r="AK106" s="2">
        <v>43840</v>
      </c>
      <c r="AL106">
        <v>20</v>
      </c>
      <c r="AM106" s="2">
        <v>43840</v>
      </c>
      <c r="AO106" t="s">
        <v>512</v>
      </c>
      <c r="AP106" t="s">
        <v>512</v>
      </c>
      <c r="AT106" t="s">
        <v>1259</v>
      </c>
      <c r="AU106" t="s">
        <v>1321</v>
      </c>
      <c r="AV106" t="s">
        <v>318</v>
      </c>
      <c r="AW106" t="s">
        <v>1240</v>
      </c>
      <c r="AZ106">
        <v>1712</v>
      </c>
      <c r="BD106" s="1" t="str">
        <f t="shared" si="1"/>
        <v>NO</v>
      </c>
      <c r="BE106" s="1">
        <v>0</v>
      </c>
      <c r="BG106" s="1">
        <v>0</v>
      </c>
      <c r="BH106" s="9"/>
      <c r="BI106" s="1">
        <v>0</v>
      </c>
      <c r="BJ106" s="28"/>
      <c r="BK106" t="s">
        <v>1311</v>
      </c>
      <c r="BL106" t="s">
        <v>1102</v>
      </c>
      <c r="BM106" t="str">
        <f>VLOOKUP(BL106,'directory all'!C:D,2,)</f>
        <v>Engine hours, GPS</v>
      </c>
      <c r="BN106" t="s">
        <v>1263</v>
      </c>
      <c r="BO106" t="s">
        <v>127</v>
      </c>
      <c r="BP106" t="s">
        <v>1312</v>
      </c>
      <c r="BQ106" s="1" t="s">
        <v>128</v>
      </c>
      <c r="BR106" s="1" t="s">
        <v>128</v>
      </c>
      <c r="BS106" s="1" t="s">
        <v>128</v>
      </c>
      <c r="BT106" s="1" t="s">
        <v>128</v>
      </c>
      <c r="BU106" s="1" t="s">
        <v>128</v>
      </c>
      <c r="BV106" s="1" t="s">
        <v>128</v>
      </c>
      <c r="BW106" s="1" t="s">
        <v>1313</v>
      </c>
      <c r="BX106" s="1" t="s">
        <v>1314</v>
      </c>
      <c r="BY106" s="1" t="s">
        <v>1315</v>
      </c>
      <c r="BZ106" s="87">
        <v>7959</v>
      </c>
      <c r="CA106" s="87" t="s">
        <v>1316</v>
      </c>
      <c r="CF106" s="1" t="s">
        <v>1317</v>
      </c>
      <c r="CG106" s="1" t="s">
        <v>506</v>
      </c>
    </row>
    <row r="107" spans="1:85" hidden="1" x14ac:dyDescent="0.35">
      <c r="A107">
        <v>302035</v>
      </c>
      <c r="B107" t="s">
        <v>94</v>
      </c>
      <c r="C107" t="s">
        <v>1322</v>
      </c>
      <c r="D107" t="s">
        <v>1323</v>
      </c>
      <c r="E107" t="s">
        <v>97</v>
      </c>
      <c r="F107" t="s">
        <v>1093</v>
      </c>
      <c r="G107" t="s">
        <v>99</v>
      </c>
      <c r="H107" t="s">
        <v>1324</v>
      </c>
      <c r="I107" t="s">
        <v>1324</v>
      </c>
      <c r="J107">
        <v>20850</v>
      </c>
      <c r="K107" t="str">
        <f>IFERROR(VLOOKUP(J107,'CC directory'!A:B,2,),"")</f>
        <v>ACTIVE</v>
      </c>
      <c r="L107">
        <f>IFERROR(VLOOKUP(J107,'CC directory'!A:D,4,),"")</f>
        <v>200</v>
      </c>
      <c r="M107" t="str">
        <f>VLOOKUP(J107,'CC directory'!A:I,9,)</f>
        <v>Maintenance Shared Services</v>
      </c>
      <c r="N107" t="str">
        <f>IFERROR(VLOOKUP(J107,'CC directory'!A:C,3,),"")</f>
        <v>Operations</v>
      </c>
      <c r="O107">
        <f>IFERROR(VLOOKUP(J107,'CC directory'!A:F,6,),"")</f>
        <v>207</v>
      </c>
      <c r="P107" t="str">
        <f>IFERROR(VLOOKUP(J107,'CC directory'!A:E,5,),"")</f>
        <v>Production Operations</v>
      </c>
      <c r="Q107">
        <f>IFERROR(VLOOKUP(J107,'CC directory'!A:H,8,),"")</f>
        <v>705</v>
      </c>
      <c r="R107" t="str">
        <f>IFERROR(VLOOKUP(J107,'CC directory'!A:G,7,),"")</f>
        <v>Maintenance</v>
      </c>
      <c r="S107" t="s">
        <v>176</v>
      </c>
      <c r="T107" t="s">
        <v>177</v>
      </c>
      <c r="U107" t="s">
        <v>1325</v>
      </c>
      <c r="V107" t="s">
        <v>104</v>
      </c>
      <c r="Z107" t="s">
        <v>105</v>
      </c>
      <c r="AA107" t="s">
        <v>1306</v>
      </c>
      <c r="AB107" t="s">
        <v>1326</v>
      </c>
      <c r="AC107" t="s">
        <v>263</v>
      </c>
      <c r="AD107">
        <v>28373240</v>
      </c>
      <c r="AE107" t="s">
        <v>264</v>
      </c>
      <c r="AF107">
        <v>4</v>
      </c>
      <c r="AH107" t="s">
        <v>1327</v>
      </c>
      <c r="AI107" s="2">
        <v>43699</v>
      </c>
      <c r="AJ107" t="s">
        <v>1328</v>
      </c>
      <c r="AK107" s="2">
        <v>43676</v>
      </c>
      <c r="AL107">
        <v>20</v>
      </c>
      <c r="AM107" s="2">
        <v>43692</v>
      </c>
      <c r="AO107" t="s">
        <v>1329</v>
      </c>
      <c r="AP107" t="s">
        <v>1330</v>
      </c>
      <c r="AQ107" t="s">
        <v>1331</v>
      </c>
      <c r="AR107" t="s">
        <v>1332</v>
      </c>
      <c r="AT107" t="s">
        <v>1333</v>
      </c>
      <c r="AU107" t="s">
        <v>1334</v>
      </c>
      <c r="AV107" t="s">
        <v>170</v>
      </c>
      <c r="AW107" t="s">
        <v>272</v>
      </c>
      <c r="AY107" t="s">
        <v>119</v>
      </c>
      <c r="AZ107">
        <v>729</v>
      </c>
      <c r="BD107" s="1" t="str">
        <f t="shared" si="1"/>
        <v>NO</v>
      </c>
      <c r="BE107" s="1">
        <v>0</v>
      </c>
      <c r="BG107" s="1">
        <v>0</v>
      </c>
      <c r="BH107" s="9"/>
      <c r="BI107" s="1">
        <v>0</v>
      </c>
      <c r="BJ107" s="28"/>
      <c r="BK107" t="s">
        <v>274</v>
      </c>
      <c r="BL107" t="s">
        <v>1102</v>
      </c>
      <c r="BM107" t="str">
        <f>VLOOKUP(BL107,'directory all'!C:D,2,)</f>
        <v>Engine hours, GPS</v>
      </c>
      <c r="BN107" t="s">
        <v>1204</v>
      </c>
      <c r="BO107" t="s">
        <v>195</v>
      </c>
      <c r="BQ107" s="1" t="s">
        <v>128</v>
      </c>
      <c r="BR107" s="1" t="s">
        <v>128</v>
      </c>
      <c r="BS107" s="1" t="s">
        <v>128</v>
      </c>
      <c r="BT107" s="1" t="s">
        <v>128</v>
      </c>
      <c r="BU107" s="1" t="s">
        <v>128</v>
      </c>
      <c r="BV107" s="1" t="s">
        <v>128</v>
      </c>
      <c r="BW107" s="1" t="s">
        <v>1335</v>
      </c>
      <c r="BX107" s="1" t="s">
        <v>1336</v>
      </c>
      <c r="BY107" s="1" t="s">
        <v>129</v>
      </c>
      <c r="BZ107" s="87" t="s">
        <v>349</v>
      </c>
      <c r="CA107" s="87" t="s">
        <v>350</v>
      </c>
      <c r="CG107" s="1" t="s">
        <v>198</v>
      </c>
    </row>
    <row r="108" spans="1:85" hidden="1" x14ac:dyDescent="0.35">
      <c r="A108">
        <v>302036</v>
      </c>
      <c r="B108" t="s">
        <v>388</v>
      </c>
      <c r="D108" t="s">
        <v>1272</v>
      </c>
      <c r="E108" t="s">
        <v>391</v>
      </c>
      <c r="F108" t="s">
        <v>1093</v>
      </c>
      <c r="G108" t="s">
        <v>99</v>
      </c>
      <c r="H108" t="s">
        <v>1337</v>
      </c>
      <c r="I108" t="s">
        <v>1337</v>
      </c>
      <c r="J108">
        <v>20850</v>
      </c>
      <c r="K108" t="str">
        <f>IFERROR(VLOOKUP(J108,'CC directory'!A:B,2,),"")</f>
        <v>ACTIVE</v>
      </c>
      <c r="L108">
        <f>IFERROR(VLOOKUP(J108,'CC directory'!A:D,4,),"")</f>
        <v>200</v>
      </c>
      <c r="M108" t="str">
        <f>VLOOKUP(J108,'CC directory'!A:I,9,)</f>
        <v>Maintenance Shared Services</v>
      </c>
      <c r="N108" t="str">
        <f>IFERROR(VLOOKUP(J108,'CC directory'!A:C,3,),"")</f>
        <v>Operations</v>
      </c>
      <c r="O108">
        <f>IFERROR(VLOOKUP(J108,'CC directory'!A:F,6,),"")</f>
        <v>207</v>
      </c>
      <c r="P108" t="str">
        <f>IFERROR(VLOOKUP(J108,'CC directory'!A:E,5,),"")</f>
        <v>Production Operations</v>
      </c>
      <c r="Q108">
        <f>IFERROR(VLOOKUP(J108,'CC directory'!A:H,8,),"")</f>
        <v>705</v>
      </c>
      <c r="R108" t="str">
        <f>IFERROR(VLOOKUP(J108,'CC directory'!A:G,7,),"")</f>
        <v>Maintenance</v>
      </c>
      <c r="S108" t="s">
        <v>176</v>
      </c>
      <c r="T108" t="s">
        <v>177</v>
      </c>
      <c r="U108" t="s">
        <v>1338</v>
      </c>
      <c r="V108" t="s">
        <v>339</v>
      </c>
      <c r="Z108" t="s">
        <v>161</v>
      </c>
      <c r="AA108" t="s">
        <v>1339</v>
      </c>
      <c r="AB108" t="s">
        <v>1340</v>
      </c>
      <c r="AC108" t="s">
        <v>108</v>
      </c>
      <c r="AD108">
        <v>34321.919999999998</v>
      </c>
      <c r="AE108" t="s">
        <v>445</v>
      </c>
      <c r="AF108">
        <v>3</v>
      </c>
      <c r="AH108" t="s">
        <v>1341</v>
      </c>
      <c r="AI108" s="2">
        <v>1</v>
      </c>
      <c r="AK108" s="2">
        <v>1</v>
      </c>
      <c r="AL108">
        <v>10</v>
      </c>
      <c r="AM108" s="2">
        <v>44348</v>
      </c>
      <c r="AO108" t="s">
        <v>512</v>
      </c>
      <c r="AP108" t="s">
        <v>512</v>
      </c>
      <c r="AT108" t="s">
        <v>1342</v>
      </c>
      <c r="AU108" t="s">
        <v>1343</v>
      </c>
      <c r="AV108" t="s">
        <v>213</v>
      </c>
      <c r="AW108" t="s">
        <v>213</v>
      </c>
      <c r="AY108" t="s">
        <v>498</v>
      </c>
      <c r="AZ108">
        <v>1713</v>
      </c>
      <c r="BD108" s="1" t="str">
        <f t="shared" si="1"/>
        <v>NO</v>
      </c>
      <c r="BE108" s="1">
        <v>0</v>
      </c>
      <c r="BG108" s="1">
        <v>0</v>
      </c>
      <c r="BH108" s="9"/>
      <c r="BI108" s="1">
        <v>0</v>
      </c>
      <c r="BJ108" s="28"/>
      <c r="BK108" t="s">
        <v>1280</v>
      </c>
      <c r="BL108" t="s">
        <v>1102</v>
      </c>
      <c r="BM108" t="str">
        <f>VLOOKUP(BL108,'directory all'!C:D,2,)</f>
        <v>Engine hours, GPS</v>
      </c>
      <c r="BN108" t="s">
        <v>1263</v>
      </c>
      <c r="BO108" t="s">
        <v>195</v>
      </c>
      <c r="BQ108" s="1" t="s">
        <v>128</v>
      </c>
      <c r="BR108" s="1" t="s">
        <v>128</v>
      </c>
      <c r="BS108" s="1" t="s">
        <v>128</v>
      </c>
      <c r="BT108" s="1" t="s">
        <v>128</v>
      </c>
      <c r="BU108" s="1" t="s">
        <v>128</v>
      </c>
      <c r="BV108" s="1" t="s">
        <v>128</v>
      </c>
      <c r="BW108" s="1" t="s">
        <v>1344</v>
      </c>
      <c r="BX108" s="1" t="s">
        <v>1345</v>
      </c>
      <c r="BY108" s="1" t="s">
        <v>405</v>
      </c>
      <c r="BZ108" s="87" t="s">
        <v>349</v>
      </c>
      <c r="CA108" s="87" t="s">
        <v>350</v>
      </c>
      <c r="CG108" s="1" t="s">
        <v>198</v>
      </c>
    </row>
    <row r="109" spans="1:85" hidden="1" x14ac:dyDescent="0.35">
      <c r="A109">
        <v>302039</v>
      </c>
      <c r="B109" t="s">
        <v>388</v>
      </c>
      <c r="C109" t="s">
        <v>128</v>
      </c>
      <c r="D109" t="s">
        <v>1346</v>
      </c>
      <c r="E109" t="s">
        <v>391</v>
      </c>
      <c r="F109" t="s">
        <v>1093</v>
      </c>
      <c r="G109" t="s">
        <v>99</v>
      </c>
      <c r="H109" t="s">
        <v>1347</v>
      </c>
      <c r="J109">
        <v>20835</v>
      </c>
      <c r="K109" t="str">
        <f>IFERROR(VLOOKUP(J109,'CC directory'!A:B,2,),"")</f>
        <v>ACTIVE</v>
      </c>
      <c r="L109">
        <f>IFERROR(VLOOKUP(J109,'CC directory'!A:D,4,),"")</f>
        <v>200</v>
      </c>
      <c r="M109" t="str">
        <f>VLOOKUP(J109,'CC directory'!A:I,9,)</f>
        <v>Maintenance Shop&amp;Support</v>
      </c>
      <c r="N109" t="str">
        <f>IFERROR(VLOOKUP(J109,'CC directory'!A:C,3,),"")</f>
        <v>Operations</v>
      </c>
      <c r="O109">
        <f>IFERROR(VLOOKUP(J109,'CC directory'!A:F,6,),"")</f>
        <v>207</v>
      </c>
      <c r="P109" t="str">
        <f>IFERROR(VLOOKUP(J109,'CC directory'!A:E,5,),"")</f>
        <v>Production Operations</v>
      </c>
      <c r="Q109">
        <f>IFERROR(VLOOKUP(J109,'CC directory'!A:H,8,),"")</f>
        <v>705</v>
      </c>
      <c r="R109" t="str">
        <f>IFERROR(VLOOKUP(J109,'CC directory'!A:G,7,),"")</f>
        <v>Maintenance</v>
      </c>
      <c r="S109" t="s">
        <v>176</v>
      </c>
      <c r="T109" t="s">
        <v>699</v>
      </c>
      <c r="U109" t="s">
        <v>1348</v>
      </c>
      <c r="V109" t="s">
        <v>339</v>
      </c>
      <c r="Z109" t="s">
        <v>161</v>
      </c>
      <c r="AA109" t="s">
        <v>1198</v>
      </c>
      <c r="AB109" t="s">
        <v>1349</v>
      </c>
      <c r="AC109" t="s">
        <v>263</v>
      </c>
      <c r="AD109">
        <v>36295786.799999997</v>
      </c>
      <c r="AE109" t="s">
        <v>169</v>
      </c>
      <c r="AK109" s="2">
        <v>45593</v>
      </c>
      <c r="AL109">
        <v>10</v>
      </c>
      <c r="AM109" s="2">
        <v>45635</v>
      </c>
      <c r="AT109" t="s">
        <v>1350</v>
      </c>
      <c r="AU109" t="s">
        <v>1351</v>
      </c>
      <c r="AV109" t="s">
        <v>547</v>
      </c>
      <c r="AZ109">
        <v>2426</v>
      </c>
      <c r="BD109" s="1" t="str">
        <f t="shared" si="1"/>
        <v>NO</v>
      </c>
      <c r="BE109" s="1">
        <v>0</v>
      </c>
      <c r="BG109" s="1">
        <v>0</v>
      </c>
      <c r="BH109" s="9"/>
      <c r="BI109" s="1">
        <v>0</v>
      </c>
      <c r="BJ109" s="28"/>
      <c r="BK109" t="s">
        <v>1352</v>
      </c>
      <c r="BL109" t="s">
        <v>1102</v>
      </c>
      <c r="BM109" t="str">
        <f>VLOOKUP(BL109,'directory all'!C:D,2,)</f>
        <v>Engine hours, GPS</v>
      </c>
      <c r="BN109" t="s">
        <v>1263</v>
      </c>
      <c r="BO109" t="s">
        <v>195</v>
      </c>
      <c r="BQ109" s="1" t="s">
        <v>128</v>
      </c>
      <c r="BR109" s="1" t="s">
        <v>128</v>
      </c>
      <c r="BS109" s="1" t="s">
        <v>128</v>
      </c>
      <c r="BT109" s="1" t="s">
        <v>128</v>
      </c>
      <c r="BU109" s="1" t="s">
        <v>128</v>
      </c>
      <c r="BV109" s="1" t="s">
        <v>128</v>
      </c>
      <c r="BW109" s="1" t="s">
        <v>1353</v>
      </c>
      <c r="BX109" s="1" t="s">
        <v>1354</v>
      </c>
      <c r="BY109" s="1" t="s">
        <v>405</v>
      </c>
      <c r="BZ109" s="87" t="s">
        <v>349</v>
      </c>
      <c r="CA109" s="87" t="s">
        <v>350</v>
      </c>
      <c r="CG109" s="1" t="s">
        <v>198</v>
      </c>
    </row>
    <row r="110" spans="1:85" hidden="1" x14ac:dyDescent="0.35">
      <c r="A110">
        <v>307036</v>
      </c>
      <c r="B110" t="s">
        <v>94</v>
      </c>
      <c r="D110" t="s">
        <v>1355</v>
      </c>
      <c r="E110" t="s">
        <v>97</v>
      </c>
      <c r="F110" t="s">
        <v>1093</v>
      </c>
      <c r="G110" t="s">
        <v>99</v>
      </c>
      <c r="H110" t="s">
        <v>1356</v>
      </c>
      <c r="J110">
        <v>29200</v>
      </c>
      <c r="K110" t="str">
        <f>IFERROR(VLOOKUP(J110,'CC directory'!A:B,2,),"")</f>
        <v>ACTIVE</v>
      </c>
      <c r="L110">
        <f>IFERROR(VLOOKUP(J110,'CC directory'!A:D,4,),"")</f>
        <v>200</v>
      </c>
      <c r="M110" t="str">
        <f>VLOOKUP(J110,'CC directory'!A:I,9,)</f>
        <v>KTL Plant</v>
      </c>
      <c r="N110" t="str">
        <f>IFERROR(VLOOKUP(J110,'CC directory'!A:C,3,),"")</f>
        <v>Operations</v>
      </c>
      <c r="O110">
        <f>IFERROR(VLOOKUP(J110,'CC directory'!A:F,6,),"")</f>
        <v>207</v>
      </c>
      <c r="P110" t="str">
        <f>IFERROR(VLOOKUP(J110,'CC directory'!A:E,5,),"")</f>
        <v>Production Operations</v>
      </c>
      <c r="Q110">
        <f>IFERROR(VLOOKUP(J110,'CC directory'!A:H,8,),"")</f>
        <v>745</v>
      </c>
      <c r="R110" t="str">
        <f>IFERROR(VLOOKUP(J110,'CC directory'!A:G,7,),"")</f>
        <v>KTL</v>
      </c>
      <c r="S110" t="s">
        <v>1357</v>
      </c>
      <c r="T110" t="s">
        <v>1358</v>
      </c>
      <c r="U110" t="s">
        <v>1359</v>
      </c>
      <c r="V110" t="s">
        <v>104</v>
      </c>
      <c r="Z110" t="s">
        <v>105</v>
      </c>
      <c r="AA110" t="s">
        <v>1286</v>
      </c>
      <c r="AB110" t="s">
        <v>1360</v>
      </c>
      <c r="AC110" t="s">
        <v>1118</v>
      </c>
      <c r="AD110">
        <v>66880</v>
      </c>
      <c r="AE110" t="s">
        <v>1119</v>
      </c>
      <c r="AF110">
        <v>17</v>
      </c>
      <c r="AH110" t="s">
        <v>1361</v>
      </c>
      <c r="AL110">
        <v>20</v>
      </c>
      <c r="AM110" s="2">
        <v>38880</v>
      </c>
      <c r="AO110" t="s">
        <v>1362</v>
      </c>
      <c r="AP110" t="s">
        <v>1362</v>
      </c>
      <c r="AQ110" t="s">
        <v>1363</v>
      </c>
      <c r="AT110" t="s">
        <v>1364</v>
      </c>
      <c r="AU110" t="s">
        <v>1365</v>
      </c>
      <c r="AV110" t="s">
        <v>460</v>
      </c>
      <c r="AW110" t="s">
        <v>118</v>
      </c>
      <c r="AY110" t="s">
        <v>119</v>
      </c>
      <c r="AZ110">
        <v>730</v>
      </c>
      <c r="BD110" s="1" t="str">
        <f t="shared" si="1"/>
        <v>YES</v>
      </c>
      <c r="BE110" s="1">
        <v>1</v>
      </c>
      <c r="BF110" t="s">
        <v>1366</v>
      </c>
      <c r="BG110" s="1">
        <v>0</v>
      </c>
      <c r="BH110" s="9"/>
      <c r="BI110" s="1">
        <v>0</v>
      </c>
      <c r="BJ110" s="28"/>
      <c r="BK110" t="s">
        <v>274</v>
      </c>
      <c r="BL110" t="s">
        <v>1102</v>
      </c>
      <c r="BM110" t="str">
        <f>VLOOKUP(BL110,'directory all'!C:D,2,)</f>
        <v>Engine hours, GPS</v>
      </c>
      <c r="BN110" t="s">
        <v>1204</v>
      </c>
      <c r="BO110" t="s">
        <v>127</v>
      </c>
      <c r="BP110" t="s">
        <v>1367</v>
      </c>
      <c r="BQ110" s="1" t="s">
        <v>128</v>
      </c>
      <c r="BR110" s="1" t="s">
        <v>128</v>
      </c>
      <c r="BS110" s="1" t="s">
        <v>128</v>
      </c>
      <c r="BT110" s="1" t="s">
        <v>128</v>
      </c>
      <c r="BU110" s="1" t="s">
        <v>128</v>
      </c>
      <c r="BV110" s="1" t="s">
        <v>128</v>
      </c>
      <c r="BW110" s="1" t="s">
        <v>1368</v>
      </c>
      <c r="BX110" s="1" t="s">
        <v>1369</v>
      </c>
      <c r="BY110" s="1" t="s">
        <v>129</v>
      </c>
      <c r="BZ110" s="87" t="s">
        <v>196</v>
      </c>
      <c r="CA110" s="87" t="s">
        <v>197</v>
      </c>
      <c r="CB110" s="1" t="s">
        <v>119</v>
      </c>
      <c r="CD110" s="1">
        <v>7.2359999999999998</v>
      </c>
      <c r="CG110" s="1" t="s">
        <v>198</v>
      </c>
    </row>
    <row r="111" spans="1:85" hidden="1" x14ac:dyDescent="0.35">
      <c r="A111">
        <v>307037</v>
      </c>
      <c r="B111" t="s">
        <v>94</v>
      </c>
      <c r="D111" t="s">
        <v>1370</v>
      </c>
      <c r="E111" t="s">
        <v>97</v>
      </c>
      <c r="F111" t="s">
        <v>1093</v>
      </c>
      <c r="G111" t="s">
        <v>99</v>
      </c>
      <c r="H111" t="s">
        <v>1371</v>
      </c>
      <c r="J111">
        <v>29200</v>
      </c>
      <c r="K111" t="str">
        <f>IFERROR(VLOOKUP(J111,'CC directory'!A:B,2,),"")</f>
        <v>ACTIVE</v>
      </c>
      <c r="L111">
        <f>IFERROR(VLOOKUP(J111,'CC directory'!A:D,4,),"")</f>
        <v>200</v>
      </c>
      <c r="M111" t="str">
        <f>VLOOKUP(J111,'CC directory'!A:I,9,)</f>
        <v>KTL Plant</v>
      </c>
      <c r="N111" t="str">
        <f>IFERROR(VLOOKUP(J111,'CC directory'!A:C,3,),"")</f>
        <v>Operations</v>
      </c>
      <c r="O111">
        <f>IFERROR(VLOOKUP(J111,'CC directory'!A:F,6,),"")</f>
        <v>207</v>
      </c>
      <c r="P111" t="str">
        <f>IFERROR(VLOOKUP(J111,'CC directory'!A:E,5,),"")</f>
        <v>Production Operations</v>
      </c>
      <c r="Q111">
        <f>IFERROR(VLOOKUP(J111,'CC directory'!A:H,8,),"")</f>
        <v>745</v>
      </c>
      <c r="R111" t="str">
        <f>IFERROR(VLOOKUP(J111,'CC directory'!A:G,7,),"")</f>
        <v>KTL</v>
      </c>
      <c r="S111" t="s">
        <v>1357</v>
      </c>
      <c r="T111" t="s">
        <v>1372</v>
      </c>
      <c r="U111" t="s">
        <v>1373</v>
      </c>
      <c r="V111" t="s">
        <v>104</v>
      </c>
      <c r="Z111" t="s">
        <v>105</v>
      </c>
      <c r="AA111" t="s">
        <v>1286</v>
      </c>
      <c r="AB111" t="s">
        <v>1374</v>
      </c>
      <c r="AC111" t="s">
        <v>1118</v>
      </c>
      <c r="AD111">
        <v>97698</v>
      </c>
      <c r="AE111" t="s">
        <v>1119</v>
      </c>
      <c r="AF111">
        <v>16</v>
      </c>
      <c r="AH111" t="s">
        <v>1375</v>
      </c>
      <c r="AK111" s="2">
        <v>39065</v>
      </c>
      <c r="AL111">
        <v>20</v>
      </c>
      <c r="AM111" s="2">
        <v>39068</v>
      </c>
      <c r="AO111" t="s">
        <v>1376</v>
      </c>
      <c r="AP111" t="s">
        <v>1376</v>
      </c>
      <c r="AQ111" t="s">
        <v>1377</v>
      </c>
      <c r="AR111" t="s">
        <v>1332</v>
      </c>
      <c r="AS111" t="s">
        <v>1332</v>
      </c>
      <c r="AT111" t="s">
        <v>1378</v>
      </c>
      <c r="AU111" t="s">
        <v>1379</v>
      </c>
      <c r="AV111" t="s">
        <v>460</v>
      </c>
      <c r="AW111" t="s">
        <v>118</v>
      </c>
      <c r="AY111" t="s">
        <v>119</v>
      </c>
      <c r="AZ111">
        <v>731</v>
      </c>
      <c r="BD111" s="1" t="str">
        <f t="shared" si="1"/>
        <v>YES</v>
      </c>
      <c r="BE111" s="1">
        <v>1</v>
      </c>
      <c r="BF111" t="s">
        <v>1380</v>
      </c>
      <c r="BG111" s="1">
        <v>0</v>
      </c>
      <c r="BH111" s="9"/>
      <c r="BI111" s="1">
        <v>0</v>
      </c>
      <c r="BJ111" s="28"/>
      <c r="BK111" t="s">
        <v>274</v>
      </c>
      <c r="BL111" t="s">
        <v>1102</v>
      </c>
      <c r="BM111" t="str">
        <f>VLOOKUP(BL111,'directory all'!C:D,2,)</f>
        <v>Engine hours, GPS</v>
      </c>
      <c r="BN111" t="s">
        <v>1204</v>
      </c>
      <c r="BO111" t="s">
        <v>127</v>
      </c>
      <c r="BP111" t="s">
        <v>1367</v>
      </c>
      <c r="BQ111" s="1" t="s">
        <v>128</v>
      </c>
      <c r="BR111" s="1" t="s">
        <v>128</v>
      </c>
      <c r="BS111" s="1" t="s">
        <v>128</v>
      </c>
      <c r="BT111" s="1" t="s">
        <v>128</v>
      </c>
      <c r="BU111" s="1" t="s">
        <v>128</v>
      </c>
      <c r="BV111" s="1" t="s">
        <v>128</v>
      </c>
      <c r="BW111" s="1" t="s">
        <v>1381</v>
      </c>
      <c r="BX111" s="1" t="s">
        <v>1382</v>
      </c>
      <c r="BY111" s="1" t="s">
        <v>129</v>
      </c>
      <c r="BZ111" s="87" t="s">
        <v>196</v>
      </c>
      <c r="CA111" s="87" t="s">
        <v>197</v>
      </c>
      <c r="CB111" s="1" t="s">
        <v>119</v>
      </c>
      <c r="CD111" s="1">
        <v>7.2359999999999998</v>
      </c>
      <c r="CG111" s="1" t="s">
        <v>198</v>
      </c>
    </row>
    <row r="112" spans="1:85" hidden="1" x14ac:dyDescent="0.35">
      <c r="A112">
        <v>307039</v>
      </c>
      <c r="B112" t="s">
        <v>94</v>
      </c>
      <c r="D112" t="s">
        <v>1383</v>
      </c>
      <c r="E112" t="s">
        <v>97</v>
      </c>
      <c r="F112" t="s">
        <v>1093</v>
      </c>
      <c r="G112" t="s">
        <v>99</v>
      </c>
      <c r="H112" t="s">
        <v>1384</v>
      </c>
      <c r="J112">
        <v>20053</v>
      </c>
      <c r="K112" t="str">
        <f>IFERROR(VLOOKUP(J112,'CC directory'!A:B,2,),"")</f>
        <v>ACTIVE</v>
      </c>
      <c r="L112">
        <f>IFERROR(VLOOKUP(J112,'CC directory'!A:D,4,),"")</f>
        <v>200</v>
      </c>
      <c r="M112" t="str">
        <f>VLOOKUP(J112,'CC directory'!A:I,9,)</f>
        <v>RailRoad Maintenance</v>
      </c>
      <c r="N112" t="str">
        <f>IFERROR(VLOOKUP(J112,'CC directory'!A:C,3,),"")</f>
        <v>Operations</v>
      </c>
      <c r="O112">
        <f>IFERROR(VLOOKUP(J112,'CC directory'!A:F,6,),"")</f>
        <v>207</v>
      </c>
      <c r="P112" t="str">
        <f>IFERROR(VLOOKUP(J112,'CC directory'!A:E,5,),"")</f>
        <v>Production Operations</v>
      </c>
      <c r="Q112">
        <f>IFERROR(VLOOKUP(J112,'CC directory'!A:H,8,),"")</f>
        <v>708</v>
      </c>
      <c r="R112" t="str">
        <f>IFERROR(VLOOKUP(J112,'CC directory'!A:G,7,),"")</f>
        <v>FIELD &amp; EXPORT</v>
      </c>
      <c r="S112" t="s">
        <v>101</v>
      </c>
      <c r="T112" t="s">
        <v>1385</v>
      </c>
      <c r="U112" t="s">
        <v>1386</v>
      </c>
      <c r="V112" t="s">
        <v>104</v>
      </c>
      <c r="Z112" t="s">
        <v>161</v>
      </c>
      <c r="AA112" t="s">
        <v>1387</v>
      </c>
      <c r="AB112" t="s">
        <v>1388</v>
      </c>
      <c r="AD112">
        <v>0</v>
      </c>
      <c r="AE112" t="s">
        <v>1389</v>
      </c>
      <c r="AF112">
        <v>16</v>
      </c>
      <c r="AL112">
        <v>20</v>
      </c>
      <c r="AM112" s="2">
        <v>39115</v>
      </c>
      <c r="AO112" t="s">
        <v>1390</v>
      </c>
      <c r="AP112" t="s">
        <v>1390</v>
      </c>
      <c r="AQ112" t="s">
        <v>1391</v>
      </c>
      <c r="AT112" t="s">
        <v>1392</v>
      </c>
      <c r="AV112" t="s">
        <v>245</v>
      </c>
      <c r="AW112" t="s">
        <v>254</v>
      </c>
      <c r="AY112" t="s">
        <v>119</v>
      </c>
      <c r="AZ112">
        <v>732</v>
      </c>
      <c r="BD112" s="1" t="str">
        <f t="shared" si="1"/>
        <v>NO</v>
      </c>
      <c r="BE112" s="1">
        <v>0</v>
      </c>
      <c r="BG112" s="1">
        <v>0</v>
      </c>
      <c r="BH112" s="9"/>
      <c r="BI112" s="1">
        <v>0</v>
      </c>
      <c r="BJ112" s="28"/>
      <c r="BK112" t="s">
        <v>1393</v>
      </c>
      <c r="BL112" t="s">
        <v>1102</v>
      </c>
      <c r="BM112" t="str">
        <f>VLOOKUP(BL112,'directory all'!C:D,2,)</f>
        <v>Engine hours, GPS</v>
      </c>
      <c r="BN112" t="s">
        <v>1204</v>
      </c>
      <c r="BO112" t="s">
        <v>127</v>
      </c>
      <c r="BP112" t="s">
        <v>156</v>
      </c>
      <c r="BQ112" s="1" t="s">
        <v>128</v>
      </c>
      <c r="BR112" s="1" t="s">
        <v>128</v>
      </c>
      <c r="BS112" s="1" t="s">
        <v>128</v>
      </c>
      <c r="BT112" s="1" t="s">
        <v>128</v>
      </c>
      <c r="BU112" s="1" t="s">
        <v>128</v>
      </c>
      <c r="BV112" s="1" t="s">
        <v>128</v>
      </c>
      <c r="BW112" s="1" t="s">
        <v>1394</v>
      </c>
      <c r="BX112" s="1" t="s">
        <v>1395</v>
      </c>
      <c r="BY112" s="1" t="s">
        <v>129</v>
      </c>
      <c r="BZ112" s="87" t="s">
        <v>130</v>
      </c>
      <c r="CA112" s="87" t="s">
        <v>131</v>
      </c>
      <c r="CG112" s="1" t="s">
        <v>132</v>
      </c>
    </row>
    <row r="113" spans="1:85" hidden="1" x14ac:dyDescent="0.35">
      <c r="A113">
        <v>307040</v>
      </c>
      <c r="B113" t="s">
        <v>94</v>
      </c>
      <c r="D113" t="s">
        <v>1396</v>
      </c>
      <c r="E113" t="s">
        <v>97</v>
      </c>
      <c r="F113" t="s">
        <v>1093</v>
      </c>
      <c r="G113" t="s">
        <v>99</v>
      </c>
      <c r="H113" t="s">
        <v>1397</v>
      </c>
      <c r="J113">
        <v>29200</v>
      </c>
      <c r="K113" t="str">
        <f>IFERROR(VLOOKUP(J113,'CC directory'!A:B,2,),"")</f>
        <v>ACTIVE</v>
      </c>
      <c r="L113">
        <f>IFERROR(VLOOKUP(J113,'CC directory'!A:D,4,),"")</f>
        <v>200</v>
      </c>
      <c r="M113" t="str">
        <f>VLOOKUP(J113,'CC directory'!A:I,9,)</f>
        <v>KTL Plant</v>
      </c>
      <c r="N113" t="str">
        <f>IFERROR(VLOOKUP(J113,'CC directory'!A:C,3,),"")</f>
        <v>Operations</v>
      </c>
      <c r="O113">
        <f>IFERROR(VLOOKUP(J113,'CC directory'!A:F,6,),"")</f>
        <v>207</v>
      </c>
      <c r="P113" t="str">
        <f>IFERROR(VLOOKUP(J113,'CC directory'!A:E,5,),"")</f>
        <v>Production Operations</v>
      </c>
      <c r="Q113">
        <f>IFERROR(VLOOKUP(J113,'CC directory'!A:H,8,),"")</f>
        <v>745</v>
      </c>
      <c r="R113" t="str">
        <f>IFERROR(VLOOKUP(J113,'CC directory'!A:G,7,),"")</f>
        <v>KTL</v>
      </c>
      <c r="S113" t="s">
        <v>1357</v>
      </c>
      <c r="T113" t="s">
        <v>1398</v>
      </c>
      <c r="U113" t="s">
        <v>1399</v>
      </c>
      <c r="V113" t="s">
        <v>104</v>
      </c>
      <c r="Z113" t="s">
        <v>105</v>
      </c>
      <c r="AA113" t="s">
        <v>1286</v>
      </c>
      <c r="AB113" t="s">
        <v>1400</v>
      </c>
      <c r="AC113" t="s">
        <v>1118</v>
      </c>
      <c r="AD113">
        <v>97697.97</v>
      </c>
      <c r="AE113" t="s">
        <v>1277</v>
      </c>
      <c r="AF113">
        <v>15</v>
      </c>
      <c r="AH113" t="s">
        <v>1401</v>
      </c>
      <c r="AL113">
        <v>20</v>
      </c>
      <c r="AM113" s="2">
        <v>39440</v>
      </c>
      <c r="AO113" t="s">
        <v>1402</v>
      </c>
      <c r="AP113" t="s">
        <v>1402</v>
      </c>
      <c r="AQ113" t="s">
        <v>1403</v>
      </c>
      <c r="AR113" t="s">
        <v>1404</v>
      </c>
      <c r="AS113" t="s">
        <v>1404</v>
      </c>
      <c r="AT113" t="s">
        <v>1405</v>
      </c>
      <c r="AV113" t="s">
        <v>245</v>
      </c>
      <c r="AW113" t="s">
        <v>254</v>
      </c>
      <c r="AY113" t="s">
        <v>119</v>
      </c>
      <c r="AZ113">
        <v>733</v>
      </c>
      <c r="BA113" t="s">
        <v>120</v>
      </c>
      <c r="BD113" s="1" t="str">
        <f t="shared" si="1"/>
        <v>YES</v>
      </c>
      <c r="BE113" s="1">
        <v>1</v>
      </c>
      <c r="BF113" t="s">
        <v>1406</v>
      </c>
      <c r="BG113" s="1">
        <v>0</v>
      </c>
      <c r="BH113" s="9"/>
      <c r="BI113" s="1">
        <v>0</v>
      </c>
      <c r="BJ113" s="28"/>
      <c r="BK113" t="s">
        <v>274</v>
      </c>
      <c r="BL113" t="s">
        <v>1102</v>
      </c>
      <c r="BM113" t="str">
        <f>VLOOKUP(BL113,'directory all'!C:D,2,)</f>
        <v>Engine hours, GPS</v>
      </c>
      <c r="BN113" t="s">
        <v>1204</v>
      </c>
      <c r="BO113" t="s">
        <v>127</v>
      </c>
      <c r="BP113" t="s">
        <v>1367</v>
      </c>
      <c r="BQ113" s="1" t="s">
        <v>128</v>
      </c>
      <c r="BR113" s="1" t="s">
        <v>128</v>
      </c>
      <c r="BS113" s="1" t="s">
        <v>128</v>
      </c>
      <c r="BT113" s="1" t="s">
        <v>128</v>
      </c>
      <c r="BU113" s="1" t="s">
        <v>128</v>
      </c>
      <c r="BV113" s="1" t="s">
        <v>128</v>
      </c>
      <c r="BW113" s="1" t="s">
        <v>1407</v>
      </c>
      <c r="BX113" s="1" t="s">
        <v>1408</v>
      </c>
      <c r="BY113" s="1" t="s">
        <v>129</v>
      </c>
      <c r="BZ113" s="87" t="s">
        <v>196</v>
      </c>
      <c r="CA113" s="87" t="s">
        <v>197</v>
      </c>
      <c r="CB113" s="1" t="s">
        <v>119</v>
      </c>
      <c r="CD113" s="1">
        <v>7.2359999999999998</v>
      </c>
      <c r="CG113" s="1" t="s">
        <v>198</v>
      </c>
    </row>
    <row r="114" spans="1:85" hidden="1" x14ac:dyDescent="0.35">
      <c r="A114">
        <v>307042</v>
      </c>
      <c r="B114" t="s">
        <v>94</v>
      </c>
      <c r="D114" t="s">
        <v>1383</v>
      </c>
      <c r="E114" t="s">
        <v>97</v>
      </c>
      <c r="F114" t="s">
        <v>1093</v>
      </c>
      <c r="G114" t="s">
        <v>99</v>
      </c>
      <c r="H114" t="s">
        <v>1409</v>
      </c>
      <c r="J114">
        <v>20053</v>
      </c>
      <c r="K114" t="str">
        <f>IFERROR(VLOOKUP(J114,'CC directory'!A:B,2,),"")</f>
        <v>ACTIVE</v>
      </c>
      <c r="L114">
        <f>IFERROR(VLOOKUP(J114,'CC directory'!A:D,4,),"")</f>
        <v>200</v>
      </c>
      <c r="M114" t="str">
        <f>VLOOKUP(J114,'CC directory'!A:I,9,)</f>
        <v>RailRoad Maintenance</v>
      </c>
      <c r="N114" t="str">
        <f>IFERROR(VLOOKUP(J114,'CC directory'!A:C,3,),"")</f>
        <v>Operations</v>
      </c>
      <c r="O114">
        <f>IFERROR(VLOOKUP(J114,'CC directory'!A:F,6,),"")</f>
        <v>207</v>
      </c>
      <c r="P114" t="str">
        <f>IFERROR(VLOOKUP(J114,'CC directory'!A:E,5,),"")</f>
        <v>Production Operations</v>
      </c>
      <c r="Q114">
        <f>IFERROR(VLOOKUP(J114,'CC directory'!A:H,8,),"")</f>
        <v>708</v>
      </c>
      <c r="R114" t="str">
        <f>IFERROR(VLOOKUP(J114,'CC directory'!A:G,7,),"")</f>
        <v>FIELD &amp; EXPORT</v>
      </c>
      <c r="S114" t="s">
        <v>101</v>
      </c>
      <c r="T114" t="s">
        <v>1385</v>
      </c>
      <c r="U114" t="s">
        <v>1410</v>
      </c>
      <c r="V114" t="s">
        <v>104</v>
      </c>
      <c r="Z114" t="s">
        <v>161</v>
      </c>
      <c r="AA114" t="s">
        <v>1387</v>
      </c>
      <c r="AB114" t="s">
        <v>1411</v>
      </c>
      <c r="AD114">
        <v>0</v>
      </c>
      <c r="AE114" t="s">
        <v>1277</v>
      </c>
      <c r="AF114">
        <v>15</v>
      </c>
      <c r="AH114" t="s">
        <v>1412</v>
      </c>
      <c r="AL114">
        <v>20</v>
      </c>
      <c r="AM114" s="2">
        <v>39725</v>
      </c>
      <c r="AO114" t="s">
        <v>1413</v>
      </c>
      <c r="AP114" t="s">
        <v>1413</v>
      </c>
      <c r="AT114" t="s">
        <v>1392</v>
      </c>
      <c r="AV114" t="s">
        <v>646</v>
      </c>
      <c r="AW114" t="s">
        <v>318</v>
      </c>
      <c r="AY114" t="s">
        <v>119</v>
      </c>
      <c r="AZ114">
        <v>734</v>
      </c>
      <c r="BD114" s="1" t="str">
        <f t="shared" si="1"/>
        <v>NO</v>
      </c>
      <c r="BE114" s="1">
        <v>0</v>
      </c>
      <c r="BG114" s="1">
        <v>0</v>
      </c>
      <c r="BH114" s="9"/>
      <c r="BI114" s="1">
        <v>0</v>
      </c>
      <c r="BJ114" s="28"/>
      <c r="BK114" t="s">
        <v>1414</v>
      </c>
      <c r="BL114" t="s">
        <v>1102</v>
      </c>
      <c r="BM114" t="str">
        <f>VLOOKUP(BL114,'directory all'!C:D,2,)</f>
        <v>Engine hours, GPS</v>
      </c>
      <c r="BN114" t="s">
        <v>1204</v>
      </c>
      <c r="BO114" t="s">
        <v>127</v>
      </c>
      <c r="BP114" t="s">
        <v>156</v>
      </c>
      <c r="BQ114" s="1" t="s">
        <v>128</v>
      </c>
      <c r="BR114" s="1" t="s">
        <v>128</v>
      </c>
      <c r="BS114" s="1" t="s">
        <v>128</v>
      </c>
      <c r="BT114" s="1" t="s">
        <v>128</v>
      </c>
      <c r="BU114" s="1" t="s">
        <v>128</v>
      </c>
      <c r="BV114" s="1" t="s">
        <v>128</v>
      </c>
      <c r="BW114" s="1" t="s">
        <v>1394</v>
      </c>
      <c r="BX114" s="1" t="s">
        <v>1395</v>
      </c>
      <c r="BY114" s="1" t="s">
        <v>129</v>
      </c>
      <c r="BZ114" s="87" t="s">
        <v>130</v>
      </c>
      <c r="CA114" s="87" t="s">
        <v>131</v>
      </c>
      <c r="CG114" s="1" t="s">
        <v>132</v>
      </c>
    </row>
    <row r="115" spans="1:85" hidden="1" x14ac:dyDescent="0.35">
      <c r="A115">
        <v>307044</v>
      </c>
      <c r="B115" t="s">
        <v>94</v>
      </c>
      <c r="C115" t="s">
        <v>1415</v>
      </c>
      <c r="D115" t="s">
        <v>1416</v>
      </c>
      <c r="E115" t="s">
        <v>97</v>
      </c>
      <c r="F115" t="s">
        <v>1093</v>
      </c>
      <c r="G115" t="s">
        <v>99</v>
      </c>
      <c r="H115" t="s">
        <v>1417</v>
      </c>
      <c r="I115" t="s">
        <v>1417</v>
      </c>
      <c r="J115">
        <v>20830</v>
      </c>
      <c r="K115" t="str">
        <f>IFERROR(VLOOKUP(J115,'CC directory'!A:B,2,),"")</f>
        <v>ACTIVE</v>
      </c>
      <c r="L115">
        <f>IFERROR(VLOOKUP(J115,'CC directory'!A:D,4,),"")</f>
        <v>200</v>
      </c>
      <c r="M115" t="str">
        <f>VLOOKUP(J115,'CC directory'!A:I,9,)</f>
        <v>Fixed Equipment &amp; Civil</v>
      </c>
      <c r="N115" t="str">
        <f>IFERROR(VLOOKUP(J115,'CC directory'!A:C,3,),"")</f>
        <v>Operations</v>
      </c>
      <c r="O115">
        <f>IFERROR(VLOOKUP(J115,'CC directory'!A:F,6,),"")</f>
        <v>207</v>
      </c>
      <c r="P115" t="str">
        <f>IFERROR(VLOOKUP(J115,'CC directory'!A:E,5,),"")</f>
        <v>Production Operations</v>
      </c>
      <c r="Q115">
        <f>IFERROR(VLOOKUP(J115,'CC directory'!A:H,8,),"")</f>
        <v>705</v>
      </c>
      <c r="R115" t="str">
        <f>IFERROR(VLOOKUP(J115,'CC directory'!A:G,7,),"")</f>
        <v>Maintenance</v>
      </c>
      <c r="S115" t="s">
        <v>176</v>
      </c>
      <c r="T115" t="s">
        <v>1418</v>
      </c>
      <c r="U115" t="s">
        <v>1419</v>
      </c>
      <c r="V115" t="s">
        <v>104</v>
      </c>
      <c r="Z115" t="s">
        <v>105</v>
      </c>
      <c r="AA115" t="s">
        <v>1286</v>
      </c>
      <c r="AB115" t="s">
        <v>1420</v>
      </c>
      <c r="AC115" t="s">
        <v>1118</v>
      </c>
      <c r="AD115">
        <v>87476.91</v>
      </c>
      <c r="AE115" t="s">
        <v>109</v>
      </c>
      <c r="AF115">
        <v>13</v>
      </c>
      <c r="AH115" t="s">
        <v>1421</v>
      </c>
      <c r="AJ115" t="s">
        <v>1422</v>
      </c>
      <c r="AK115" s="2">
        <v>40360</v>
      </c>
      <c r="AL115">
        <v>20</v>
      </c>
      <c r="AM115" s="2">
        <v>40363</v>
      </c>
      <c r="AO115" t="s">
        <v>1423</v>
      </c>
      <c r="AP115" t="s">
        <v>1423</v>
      </c>
      <c r="AQ115" t="s">
        <v>1424</v>
      </c>
      <c r="AR115" t="s">
        <v>1425</v>
      </c>
      <c r="AS115" t="s">
        <v>1425</v>
      </c>
      <c r="AT115" t="s">
        <v>1426</v>
      </c>
      <c r="AU115" t="s">
        <v>1427</v>
      </c>
      <c r="AV115" t="s">
        <v>189</v>
      </c>
      <c r="AW115" t="s">
        <v>190</v>
      </c>
      <c r="AY115" t="s">
        <v>119</v>
      </c>
      <c r="AZ115">
        <v>735</v>
      </c>
      <c r="BA115" t="s">
        <v>284</v>
      </c>
      <c r="BD115" s="1" t="str">
        <f t="shared" si="1"/>
        <v>YES</v>
      </c>
      <c r="BE115" s="1">
        <v>1</v>
      </c>
      <c r="BF115" t="s">
        <v>1428</v>
      </c>
      <c r="BG115" s="1">
        <v>0</v>
      </c>
      <c r="BH115" s="9"/>
      <c r="BI115" s="1">
        <v>0</v>
      </c>
      <c r="BJ115" s="28"/>
      <c r="BK115" t="s">
        <v>564</v>
      </c>
      <c r="BL115" t="s">
        <v>1102</v>
      </c>
      <c r="BM115" t="str">
        <f>VLOOKUP(BL115,'directory all'!C:D,2,)</f>
        <v>Engine hours, GPS</v>
      </c>
      <c r="BN115" t="s">
        <v>1204</v>
      </c>
      <c r="BO115" t="s">
        <v>195</v>
      </c>
      <c r="BQ115" s="1" t="s">
        <v>128</v>
      </c>
      <c r="BR115" s="1" t="s">
        <v>128</v>
      </c>
      <c r="BS115" s="1" t="s">
        <v>128</v>
      </c>
      <c r="BT115" s="1" t="s">
        <v>128</v>
      </c>
      <c r="BU115" s="1" t="s">
        <v>128</v>
      </c>
      <c r="BV115" s="1" t="s">
        <v>128</v>
      </c>
      <c r="BW115" s="1" t="s">
        <v>1335</v>
      </c>
      <c r="BX115" s="1" t="s">
        <v>1429</v>
      </c>
      <c r="BY115" s="1" t="s">
        <v>129</v>
      </c>
      <c r="BZ115" s="87" t="s">
        <v>349</v>
      </c>
      <c r="CA115" s="87" t="s">
        <v>350</v>
      </c>
      <c r="CB115" s="1" t="s">
        <v>119</v>
      </c>
      <c r="CD115" s="1">
        <v>7.2359999999999998</v>
      </c>
      <c r="CG115" s="1" t="s">
        <v>198</v>
      </c>
    </row>
    <row r="116" spans="1:85" hidden="1" x14ac:dyDescent="0.35">
      <c r="A116">
        <v>307045</v>
      </c>
      <c r="B116" t="s">
        <v>94</v>
      </c>
      <c r="C116" t="s">
        <v>1430</v>
      </c>
      <c r="D116" t="s">
        <v>1416</v>
      </c>
      <c r="E116" t="s">
        <v>97</v>
      </c>
      <c r="F116" t="s">
        <v>1093</v>
      </c>
      <c r="G116" t="s">
        <v>99</v>
      </c>
      <c r="H116" t="s">
        <v>1431</v>
      </c>
      <c r="I116" t="s">
        <v>1431</v>
      </c>
      <c r="J116">
        <v>29200</v>
      </c>
      <c r="K116" t="str">
        <f>IFERROR(VLOOKUP(J116,'CC directory'!A:B,2,),"")</f>
        <v>ACTIVE</v>
      </c>
      <c r="L116">
        <f>IFERROR(VLOOKUP(J116,'CC directory'!A:D,4,),"")</f>
        <v>200</v>
      </c>
      <c r="M116" t="str">
        <f>VLOOKUP(J116,'CC directory'!A:I,9,)</f>
        <v>KTL Plant</v>
      </c>
      <c r="N116" t="str">
        <f>IFERROR(VLOOKUP(J116,'CC directory'!A:C,3,),"")</f>
        <v>Operations</v>
      </c>
      <c r="O116">
        <f>IFERROR(VLOOKUP(J116,'CC directory'!A:F,6,),"")</f>
        <v>207</v>
      </c>
      <c r="P116" t="str">
        <f>IFERROR(VLOOKUP(J116,'CC directory'!A:E,5,),"")</f>
        <v>Production Operations</v>
      </c>
      <c r="Q116">
        <f>IFERROR(VLOOKUP(J116,'CC directory'!A:H,8,),"")</f>
        <v>745</v>
      </c>
      <c r="R116" t="str">
        <f>IFERROR(VLOOKUP(J116,'CC directory'!A:G,7,),"")</f>
        <v>KTL</v>
      </c>
      <c r="S116" t="s">
        <v>1357</v>
      </c>
      <c r="T116" t="s">
        <v>1398</v>
      </c>
      <c r="U116" t="s">
        <v>1432</v>
      </c>
      <c r="V116" t="s">
        <v>104</v>
      </c>
      <c r="Z116" t="s">
        <v>105</v>
      </c>
      <c r="AA116" t="s">
        <v>1286</v>
      </c>
      <c r="AB116" t="s">
        <v>1420</v>
      </c>
      <c r="AC116" t="s">
        <v>1118</v>
      </c>
      <c r="AD116">
        <v>87476.91</v>
      </c>
      <c r="AE116" t="s">
        <v>109</v>
      </c>
      <c r="AF116">
        <v>13</v>
      </c>
      <c r="AH116" t="s">
        <v>1433</v>
      </c>
      <c r="AJ116" t="s">
        <v>1434</v>
      </c>
      <c r="AK116" s="2">
        <v>40360</v>
      </c>
      <c r="AL116">
        <v>20</v>
      </c>
      <c r="AM116" s="2">
        <v>40363</v>
      </c>
      <c r="AO116" t="s">
        <v>1435</v>
      </c>
      <c r="AP116" t="s">
        <v>1435</v>
      </c>
      <c r="AQ116" t="s">
        <v>1436</v>
      </c>
      <c r="AR116" t="s">
        <v>1425</v>
      </c>
      <c r="AS116" t="s">
        <v>1425</v>
      </c>
      <c r="AT116" t="s">
        <v>1426</v>
      </c>
      <c r="AU116" t="s">
        <v>1427</v>
      </c>
      <c r="AV116" t="s">
        <v>189</v>
      </c>
      <c r="AW116" t="s">
        <v>190</v>
      </c>
      <c r="AY116" t="s">
        <v>119</v>
      </c>
      <c r="AZ116">
        <v>736</v>
      </c>
      <c r="BA116" t="s">
        <v>284</v>
      </c>
      <c r="BD116" s="1" t="str">
        <f t="shared" si="1"/>
        <v>YES</v>
      </c>
      <c r="BE116" s="1">
        <v>1</v>
      </c>
      <c r="BF116" t="s">
        <v>1437</v>
      </c>
      <c r="BG116" s="1">
        <v>0</v>
      </c>
      <c r="BH116" s="9"/>
      <c r="BI116" s="1">
        <v>0</v>
      </c>
      <c r="BJ116" s="28"/>
      <c r="BK116" t="s">
        <v>274</v>
      </c>
      <c r="BL116" t="s">
        <v>1102</v>
      </c>
      <c r="BM116" t="str">
        <f>VLOOKUP(BL116,'directory all'!C:D,2,)</f>
        <v>Engine hours, GPS</v>
      </c>
      <c r="BN116" t="s">
        <v>1204</v>
      </c>
      <c r="BO116" t="s">
        <v>127</v>
      </c>
      <c r="BP116" t="s">
        <v>1367</v>
      </c>
      <c r="BQ116" s="1" t="s">
        <v>128</v>
      </c>
      <c r="BR116" s="1" t="s">
        <v>128</v>
      </c>
      <c r="BS116" s="1" t="s">
        <v>128</v>
      </c>
      <c r="BT116" s="1" t="s">
        <v>128</v>
      </c>
      <c r="BU116" s="1" t="s">
        <v>128</v>
      </c>
      <c r="BV116" s="1" t="s">
        <v>128</v>
      </c>
      <c r="BW116" s="1" t="s">
        <v>1335</v>
      </c>
      <c r="BX116" s="1" t="s">
        <v>1336</v>
      </c>
      <c r="BY116" s="1" t="s">
        <v>129</v>
      </c>
      <c r="BZ116" s="87" t="s">
        <v>196</v>
      </c>
      <c r="CA116" s="87" t="s">
        <v>197</v>
      </c>
      <c r="CB116" s="1" t="s">
        <v>119</v>
      </c>
      <c r="CD116" s="1">
        <v>7.2359999999999998</v>
      </c>
      <c r="CG116" s="1" t="s">
        <v>198</v>
      </c>
    </row>
    <row r="117" spans="1:85" hidden="1" x14ac:dyDescent="0.35">
      <c r="A117">
        <v>307046</v>
      </c>
      <c r="B117" t="s">
        <v>94</v>
      </c>
      <c r="C117" t="s">
        <v>1438</v>
      </c>
      <c r="D117" t="s">
        <v>1439</v>
      </c>
      <c r="E117" t="s">
        <v>97</v>
      </c>
      <c r="F117" t="s">
        <v>1093</v>
      </c>
      <c r="G117" t="s">
        <v>99</v>
      </c>
      <c r="H117" t="s">
        <v>1440</v>
      </c>
      <c r="I117" t="s">
        <v>1440</v>
      </c>
      <c r="J117">
        <v>20145</v>
      </c>
      <c r="K117" t="str">
        <f>IFERROR(VLOOKUP(J117,'CC directory'!A:B,2,),"")</f>
        <v>ACTIVE</v>
      </c>
      <c r="L117">
        <f>IFERROR(VLOOKUP(J117,'CC directory'!A:D,4,),"")</f>
        <v>131</v>
      </c>
      <c r="M117" t="str">
        <f>VLOOKUP(J117,'CC directory'!A:I,9,)</f>
        <v>SCP Concreate Batch Plant</v>
      </c>
      <c r="N117" t="str">
        <f>IFERROR(VLOOKUP(J117,'CC directory'!A:C,3,),"")</f>
        <v>Projects</v>
      </c>
      <c r="O117">
        <f>IFERROR(VLOOKUP(J117,'CC directory'!A:F,6,),"")</f>
        <v>320</v>
      </c>
      <c r="P117" t="str">
        <f>IFERROR(VLOOKUP(J117,'CC directory'!A:E,5,),"")</f>
        <v>Construction Manager</v>
      </c>
      <c r="Q117">
        <f>IFERROR(VLOOKUP(J117,'CC directory'!A:H,8,),"")</f>
        <v>109</v>
      </c>
      <c r="R117" t="str">
        <f>IFERROR(VLOOKUP(J117,'CC directory'!A:G,7,),"")</f>
        <v>SCP Construction</v>
      </c>
      <c r="S117" t="s">
        <v>1253</v>
      </c>
      <c r="T117" t="s">
        <v>1441</v>
      </c>
      <c r="U117" t="s">
        <v>1442</v>
      </c>
      <c r="V117" t="s">
        <v>104</v>
      </c>
      <c r="Z117" t="s">
        <v>105</v>
      </c>
      <c r="AA117" t="s">
        <v>1286</v>
      </c>
      <c r="AB117" t="s">
        <v>1443</v>
      </c>
      <c r="AC117" t="s">
        <v>1118</v>
      </c>
      <c r="AD117">
        <v>59423.61</v>
      </c>
      <c r="AE117" t="s">
        <v>109</v>
      </c>
      <c r="AF117">
        <v>13</v>
      </c>
      <c r="AH117" t="s">
        <v>1444</v>
      </c>
      <c r="AJ117" t="s">
        <v>1445</v>
      </c>
      <c r="AK117" s="2">
        <v>40360</v>
      </c>
      <c r="AL117">
        <v>20</v>
      </c>
      <c r="AM117" s="2">
        <v>40365</v>
      </c>
      <c r="AO117" t="s">
        <v>1446</v>
      </c>
      <c r="AP117" t="s">
        <v>1446</v>
      </c>
      <c r="AQ117" t="s">
        <v>1447</v>
      </c>
      <c r="AS117" t="s">
        <v>1448</v>
      </c>
      <c r="AT117" t="s">
        <v>1449</v>
      </c>
      <c r="AU117" t="s">
        <v>1450</v>
      </c>
      <c r="AV117" t="s">
        <v>189</v>
      </c>
      <c r="AW117" t="s">
        <v>190</v>
      </c>
      <c r="AY117" t="s">
        <v>119</v>
      </c>
      <c r="AZ117">
        <v>737</v>
      </c>
      <c r="BA117" t="s">
        <v>284</v>
      </c>
      <c r="BD117" s="1" t="str">
        <f t="shared" si="1"/>
        <v>YES</v>
      </c>
      <c r="BE117" s="1">
        <v>1</v>
      </c>
      <c r="BF117" t="s">
        <v>1451</v>
      </c>
      <c r="BG117" s="1">
        <v>0</v>
      </c>
      <c r="BH117" s="9"/>
      <c r="BI117" s="1">
        <v>0</v>
      </c>
      <c r="BJ117" s="28"/>
      <c r="BK117" t="s">
        <v>1261</v>
      </c>
      <c r="BL117" t="s">
        <v>1102</v>
      </c>
      <c r="BM117" t="str">
        <f>VLOOKUP(BL117,'directory all'!C:D,2,)</f>
        <v>Engine hours, GPS</v>
      </c>
      <c r="BN117" t="s">
        <v>1204</v>
      </c>
      <c r="BO117" t="s">
        <v>195</v>
      </c>
      <c r="BQ117" s="1" t="s">
        <v>128</v>
      </c>
      <c r="BR117" s="1" t="s">
        <v>128</v>
      </c>
      <c r="BS117" s="1" t="s">
        <v>128</v>
      </c>
      <c r="BT117" s="1" t="s">
        <v>128</v>
      </c>
      <c r="BU117" s="1" t="s">
        <v>128</v>
      </c>
      <c r="BV117" s="1" t="s">
        <v>128</v>
      </c>
      <c r="BW117" s="1" t="s">
        <v>1452</v>
      </c>
      <c r="BX117" s="1" t="s">
        <v>1453</v>
      </c>
      <c r="BY117" s="1" t="s">
        <v>129</v>
      </c>
      <c r="BZ117" s="87">
        <v>4418</v>
      </c>
      <c r="CA117" s="87" t="s">
        <v>1454</v>
      </c>
      <c r="CB117" s="1" t="s">
        <v>119</v>
      </c>
      <c r="CD117" s="1">
        <v>2</v>
      </c>
      <c r="CG117" s="1" t="s">
        <v>1269</v>
      </c>
    </row>
    <row r="118" spans="1:85" hidden="1" x14ac:dyDescent="0.35">
      <c r="A118">
        <v>307047</v>
      </c>
      <c r="B118" t="s">
        <v>94</v>
      </c>
      <c r="C118" t="s">
        <v>1455</v>
      </c>
      <c r="D118" t="s">
        <v>1439</v>
      </c>
      <c r="E118" t="s">
        <v>97</v>
      </c>
      <c r="F118" t="s">
        <v>1093</v>
      </c>
      <c r="G118" t="s">
        <v>99</v>
      </c>
      <c r="H118" t="s">
        <v>1456</v>
      </c>
      <c r="I118" t="s">
        <v>1456</v>
      </c>
      <c r="J118">
        <v>20145</v>
      </c>
      <c r="K118" t="str">
        <f>IFERROR(VLOOKUP(J118,'CC directory'!A:B,2,),"")</f>
        <v>ACTIVE</v>
      </c>
      <c r="L118">
        <f>IFERROR(VLOOKUP(J118,'CC directory'!A:D,4,),"")</f>
        <v>131</v>
      </c>
      <c r="M118" t="str">
        <f>VLOOKUP(J118,'CC directory'!A:I,9,)</f>
        <v>SCP Concreate Batch Plant</v>
      </c>
      <c r="N118" t="str">
        <f>IFERROR(VLOOKUP(J118,'CC directory'!A:C,3,),"")</f>
        <v>Projects</v>
      </c>
      <c r="O118">
        <f>IFERROR(VLOOKUP(J118,'CC directory'!A:F,6,),"")</f>
        <v>320</v>
      </c>
      <c r="P118" t="str">
        <f>IFERROR(VLOOKUP(J118,'CC directory'!A:E,5,),"")</f>
        <v>Construction Manager</v>
      </c>
      <c r="Q118">
        <f>IFERROR(VLOOKUP(J118,'CC directory'!A:H,8,),"")</f>
        <v>109</v>
      </c>
      <c r="R118" t="str">
        <f>IFERROR(VLOOKUP(J118,'CC directory'!A:G,7,),"")</f>
        <v>SCP Construction</v>
      </c>
      <c r="S118" t="s">
        <v>1253</v>
      </c>
      <c r="T118" t="s">
        <v>1457</v>
      </c>
      <c r="U118" t="s">
        <v>1458</v>
      </c>
      <c r="V118" t="s">
        <v>104</v>
      </c>
      <c r="Z118" t="s">
        <v>105</v>
      </c>
      <c r="AA118" t="s">
        <v>1286</v>
      </c>
      <c r="AB118" t="s">
        <v>1443</v>
      </c>
      <c r="AC118" t="s">
        <v>1118</v>
      </c>
      <c r="AD118">
        <v>59423.61</v>
      </c>
      <c r="AE118" t="s">
        <v>355</v>
      </c>
      <c r="AF118">
        <v>13</v>
      </c>
      <c r="AH118" t="s">
        <v>1459</v>
      </c>
      <c r="AJ118" t="s">
        <v>1460</v>
      </c>
      <c r="AK118" s="2">
        <v>40360</v>
      </c>
      <c r="AL118">
        <v>20</v>
      </c>
      <c r="AM118" s="2">
        <v>40365</v>
      </c>
      <c r="AO118" t="s">
        <v>1461</v>
      </c>
      <c r="AP118" t="s">
        <v>1461</v>
      </c>
      <c r="AQ118" t="s">
        <v>1462</v>
      </c>
      <c r="AR118" t="s">
        <v>1448</v>
      </c>
      <c r="AS118" t="s">
        <v>1448</v>
      </c>
      <c r="AT118" t="s">
        <v>1449</v>
      </c>
      <c r="AU118" t="s">
        <v>1450</v>
      </c>
      <c r="AV118" t="s">
        <v>189</v>
      </c>
      <c r="AW118" t="s">
        <v>190</v>
      </c>
      <c r="AY118" t="s">
        <v>119</v>
      </c>
      <c r="AZ118">
        <v>738</v>
      </c>
      <c r="BD118" s="1" t="str">
        <f t="shared" si="1"/>
        <v>YES</v>
      </c>
      <c r="BE118" s="1">
        <v>1</v>
      </c>
      <c r="BF118" t="s">
        <v>1463</v>
      </c>
      <c r="BG118" s="1">
        <v>0</v>
      </c>
      <c r="BH118" s="9"/>
      <c r="BI118" s="1">
        <v>0</v>
      </c>
      <c r="BJ118" s="28"/>
      <c r="BK118" t="s">
        <v>1261</v>
      </c>
      <c r="BL118" t="s">
        <v>1102</v>
      </c>
      <c r="BM118" t="str">
        <f>VLOOKUP(BL118,'directory all'!C:D,2,)</f>
        <v>Engine hours, GPS</v>
      </c>
      <c r="BN118" t="s">
        <v>1204</v>
      </c>
      <c r="BO118" t="s">
        <v>195</v>
      </c>
      <c r="BQ118" s="1" t="s">
        <v>128</v>
      </c>
      <c r="BR118" s="1" t="s">
        <v>128</v>
      </c>
      <c r="BS118" s="1" t="s">
        <v>128</v>
      </c>
      <c r="BT118" s="1" t="s">
        <v>128</v>
      </c>
      <c r="BU118" s="1" t="s">
        <v>128</v>
      </c>
      <c r="BV118" s="1" t="s">
        <v>128</v>
      </c>
      <c r="BW118" s="1" t="s">
        <v>1452</v>
      </c>
      <c r="BX118" s="1" t="s">
        <v>1453</v>
      </c>
      <c r="BY118" s="1" t="s">
        <v>129</v>
      </c>
      <c r="BZ118" s="87">
        <v>4418</v>
      </c>
      <c r="CA118" s="87" t="s">
        <v>1454</v>
      </c>
      <c r="CB118" s="1" t="s">
        <v>119</v>
      </c>
      <c r="CD118" s="1">
        <v>2</v>
      </c>
      <c r="CG118" s="1" t="s">
        <v>1269</v>
      </c>
    </row>
    <row r="119" spans="1:85" hidden="1" x14ac:dyDescent="0.35">
      <c r="A119">
        <v>307048</v>
      </c>
      <c r="B119" t="s">
        <v>94</v>
      </c>
      <c r="C119" t="s">
        <v>1464</v>
      </c>
      <c r="D119" t="s">
        <v>1439</v>
      </c>
      <c r="E119" t="s">
        <v>97</v>
      </c>
      <c r="F119" t="s">
        <v>1093</v>
      </c>
      <c r="G119" t="s">
        <v>99</v>
      </c>
      <c r="H119" t="s">
        <v>1465</v>
      </c>
      <c r="I119" t="s">
        <v>1465</v>
      </c>
      <c r="J119">
        <v>20053</v>
      </c>
      <c r="K119" t="str">
        <f>IFERROR(VLOOKUP(J119,'CC directory'!A:B,2,),"")</f>
        <v>ACTIVE</v>
      </c>
      <c r="L119">
        <f>IFERROR(VLOOKUP(J119,'CC directory'!A:D,4,),"")</f>
        <v>200</v>
      </c>
      <c r="M119" t="str">
        <f>VLOOKUP(J119,'CC directory'!A:I,9,)</f>
        <v>RailRoad Maintenance</v>
      </c>
      <c r="N119" t="str">
        <f>IFERROR(VLOOKUP(J119,'CC directory'!A:C,3,),"")</f>
        <v>Operations</v>
      </c>
      <c r="O119">
        <f>IFERROR(VLOOKUP(J119,'CC directory'!A:F,6,),"")</f>
        <v>207</v>
      </c>
      <c r="P119" t="str">
        <f>IFERROR(VLOOKUP(J119,'CC directory'!A:E,5,),"")</f>
        <v>Production Operations</v>
      </c>
      <c r="Q119">
        <f>IFERROR(VLOOKUP(J119,'CC directory'!A:H,8,),"")</f>
        <v>708</v>
      </c>
      <c r="R119" t="str">
        <f>IFERROR(VLOOKUP(J119,'CC directory'!A:G,7,),"")</f>
        <v>FIELD &amp; EXPORT</v>
      </c>
      <c r="S119" t="s">
        <v>101</v>
      </c>
      <c r="T119" t="s">
        <v>1385</v>
      </c>
      <c r="U119" t="s">
        <v>1466</v>
      </c>
      <c r="V119" t="s">
        <v>104</v>
      </c>
      <c r="Z119" t="s">
        <v>105</v>
      </c>
      <c r="AA119" t="s">
        <v>1286</v>
      </c>
      <c r="AB119" t="s">
        <v>1443</v>
      </c>
      <c r="AC119" t="s">
        <v>1118</v>
      </c>
      <c r="AD119">
        <v>59423.61</v>
      </c>
      <c r="AE119" t="s">
        <v>109</v>
      </c>
      <c r="AF119">
        <v>13</v>
      </c>
      <c r="AH119" t="s">
        <v>1467</v>
      </c>
      <c r="AJ119" t="s">
        <v>1468</v>
      </c>
      <c r="AK119" s="2">
        <v>40360</v>
      </c>
      <c r="AL119">
        <v>20</v>
      </c>
      <c r="AM119" s="2">
        <v>40365</v>
      </c>
      <c r="AO119" t="s">
        <v>1469</v>
      </c>
      <c r="AP119" t="s">
        <v>1469</v>
      </c>
      <c r="AQ119" t="s">
        <v>1470</v>
      </c>
      <c r="AS119" t="s">
        <v>1448</v>
      </c>
      <c r="AT119" t="s">
        <v>1449</v>
      </c>
      <c r="AU119" t="s">
        <v>1450</v>
      </c>
      <c r="AV119" t="s">
        <v>189</v>
      </c>
      <c r="AW119" t="s">
        <v>190</v>
      </c>
      <c r="AY119" t="s">
        <v>119</v>
      </c>
      <c r="AZ119">
        <v>739</v>
      </c>
      <c r="BA119" t="s">
        <v>284</v>
      </c>
      <c r="BD119" s="1" t="str">
        <f t="shared" si="1"/>
        <v>YES</v>
      </c>
      <c r="BE119" s="1">
        <v>1</v>
      </c>
      <c r="BF119" t="s">
        <v>1471</v>
      </c>
      <c r="BG119" s="1">
        <v>0</v>
      </c>
      <c r="BH119" s="9"/>
      <c r="BI119" s="1">
        <v>0</v>
      </c>
      <c r="BJ119" s="28"/>
      <c r="BK119" t="s">
        <v>1472</v>
      </c>
      <c r="BL119" t="s">
        <v>1102</v>
      </c>
      <c r="BM119" t="str">
        <f>VLOOKUP(BL119,'directory all'!C:D,2,)</f>
        <v>Engine hours, GPS</v>
      </c>
      <c r="BN119" t="s">
        <v>1204</v>
      </c>
      <c r="BO119" t="s">
        <v>127</v>
      </c>
      <c r="BP119" t="s">
        <v>156</v>
      </c>
      <c r="BQ119" s="1" t="s">
        <v>128</v>
      </c>
      <c r="BR119" s="1" t="s">
        <v>128</v>
      </c>
      <c r="BS119" s="1" t="s">
        <v>128</v>
      </c>
      <c r="BT119" s="1" t="s">
        <v>128</v>
      </c>
      <c r="BU119" s="1" t="s">
        <v>128</v>
      </c>
      <c r="BV119" s="1" t="s">
        <v>128</v>
      </c>
      <c r="BW119" s="1" t="s">
        <v>1473</v>
      </c>
      <c r="BX119" s="1" t="s">
        <v>1474</v>
      </c>
      <c r="BY119" s="1" t="s">
        <v>129</v>
      </c>
      <c r="BZ119" s="87" t="s">
        <v>130</v>
      </c>
      <c r="CA119" s="87" t="s">
        <v>131</v>
      </c>
      <c r="CB119" s="1" t="s">
        <v>119</v>
      </c>
      <c r="CD119" s="1">
        <v>7.2359999999999998</v>
      </c>
      <c r="CG119" s="1" t="s">
        <v>132</v>
      </c>
    </row>
    <row r="120" spans="1:85" hidden="1" x14ac:dyDescent="0.35">
      <c r="A120">
        <v>307049</v>
      </c>
      <c r="B120" t="s">
        <v>94</v>
      </c>
      <c r="C120" t="s">
        <v>1475</v>
      </c>
      <c r="D120" t="s">
        <v>1439</v>
      </c>
      <c r="E120" t="s">
        <v>97</v>
      </c>
      <c r="F120" t="s">
        <v>1093</v>
      </c>
      <c r="G120" t="s">
        <v>99</v>
      </c>
      <c r="H120" t="s">
        <v>1476</v>
      </c>
      <c r="I120" t="s">
        <v>1476</v>
      </c>
      <c r="J120">
        <v>20053</v>
      </c>
      <c r="K120" t="str">
        <f>IFERROR(VLOOKUP(J120,'CC directory'!A:B,2,),"")</f>
        <v>ACTIVE</v>
      </c>
      <c r="L120">
        <f>IFERROR(VLOOKUP(J120,'CC directory'!A:D,4,),"")</f>
        <v>200</v>
      </c>
      <c r="M120" t="str">
        <f>VLOOKUP(J120,'CC directory'!A:I,9,)</f>
        <v>RailRoad Maintenance</v>
      </c>
      <c r="N120" t="str">
        <f>IFERROR(VLOOKUP(J120,'CC directory'!A:C,3,),"")</f>
        <v>Operations</v>
      </c>
      <c r="O120">
        <f>IFERROR(VLOOKUP(J120,'CC directory'!A:F,6,),"")</f>
        <v>207</v>
      </c>
      <c r="P120" t="str">
        <f>IFERROR(VLOOKUP(J120,'CC directory'!A:E,5,),"")</f>
        <v>Production Operations</v>
      </c>
      <c r="Q120">
        <f>IFERROR(VLOOKUP(J120,'CC directory'!A:H,8,),"")</f>
        <v>708</v>
      </c>
      <c r="R120" t="str">
        <f>IFERROR(VLOOKUP(J120,'CC directory'!A:G,7,),"")</f>
        <v>FIELD &amp; EXPORT</v>
      </c>
      <c r="S120" t="s">
        <v>101</v>
      </c>
      <c r="T120" t="s">
        <v>1385</v>
      </c>
      <c r="U120" t="s">
        <v>1477</v>
      </c>
      <c r="V120" t="s">
        <v>104</v>
      </c>
      <c r="Z120" t="s">
        <v>105</v>
      </c>
      <c r="AA120" t="s">
        <v>1286</v>
      </c>
      <c r="AB120" t="s">
        <v>1443</v>
      </c>
      <c r="AC120" t="s">
        <v>1118</v>
      </c>
      <c r="AD120">
        <v>59423.61</v>
      </c>
      <c r="AE120" t="s">
        <v>355</v>
      </c>
      <c r="AF120">
        <v>13</v>
      </c>
      <c r="AH120" t="s">
        <v>1478</v>
      </c>
      <c r="AJ120" t="s">
        <v>1479</v>
      </c>
      <c r="AK120" s="2">
        <v>40360</v>
      </c>
      <c r="AL120">
        <v>20</v>
      </c>
      <c r="AM120" s="2">
        <v>40365</v>
      </c>
      <c r="AO120" t="s">
        <v>1480</v>
      </c>
      <c r="AP120" t="s">
        <v>1480</v>
      </c>
      <c r="AS120" t="s">
        <v>1448</v>
      </c>
      <c r="AT120" t="s">
        <v>1449</v>
      </c>
      <c r="AU120" t="s">
        <v>1450</v>
      </c>
      <c r="AV120" t="s">
        <v>189</v>
      </c>
      <c r="AW120" t="s">
        <v>190</v>
      </c>
      <c r="AY120" t="s">
        <v>119</v>
      </c>
      <c r="AZ120">
        <v>740</v>
      </c>
      <c r="BA120" t="s">
        <v>284</v>
      </c>
      <c r="BD120" s="1" t="str">
        <f t="shared" si="1"/>
        <v>YES</v>
      </c>
      <c r="BE120" s="1">
        <v>1</v>
      </c>
      <c r="BF120" t="s">
        <v>1481</v>
      </c>
      <c r="BG120" s="1">
        <v>0</v>
      </c>
      <c r="BH120" s="9"/>
      <c r="BI120" s="1">
        <v>0</v>
      </c>
      <c r="BJ120" s="28"/>
      <c r="BK120" t="s">
        <v>1482</v>
      </c>
      <c r="BL120" t="s">
        <v>1102</v>
      </c>
      <c r="BM120" t="str">
        <f>VLOOKUP(BL120,'directory all'!C:D,2,)</f>
        <v>Engine hours, GPS</v>
      </c>
      <c r="BN120" t="s">
        <v>1204</v>
      </c>
      <c r="BO120" t="s">
        <v>127</v>
      </c>
      <c r="BP120" t="s">
        <v>156</v>
      </c>
      <c r="BQ120" s="1" t="s">
        <v>128</v>
      </c>
      <c r="BR120" s="1" t="s">
        <v>128</v>
      </c>
      <c r="BS120" s="1" t="s">
        <v>128</v>
      </c>
      <c r="BT120" s="1" t="s">
        <v>128</v>
      </c>
      <c r="BU120" s="1" t="s">
        <v>128</v>
      </c>
      <c r="BV120" s="1" t="s">
        <v>128</v>
      </c>
      <c r="BW120" s="1" t="s">
        <v>1473</v>
      </c>
      <c r="BX120" s="1" t="s">
        <v>1474</v>
      </c>
      <c r="BY120" s="1" t="s">
        <v>129</v>
      </c>
      <c r="BZ120" s="87" t="s">
        <v>130</v>
      </c>
      <c r="CA120" s="87" t="s">
        <v>131</v>
      </c>
      <c r="CB120" s="1" t="s">
        <v>119</v>
      </c>
      <c r="CD120" s="1">
        <v>7.2359999999999998</v>
      </c>
      <c r="CG120" s="1" t="s">
        <v>132</v>
      </c>
    </row>
    <row r="121" spans="1:85" hidden="1" x14ac:dyDescent="0.35">
      <c r="A121">
        <v>307050</v>
      </c>
      <c r="B121" t="s">
        <v>94</v>
      </c>
      <c r="C121" t="s">
        <v>1483</v>
      </c>
      <c r="D121" t="s">
        <v>1439</v>
      </c>
      <c r="E121" t="s">
        <v>97</v>
      </c>
      <c r="F121" t="s">
        <v>1093</v>
      </c>
      <c r="G121" t="s">
        <v>99</v>
      </c>
      <c r="H121" t="s">
        <v>1484</v>
      </c>
      <c r="I121" t="s">
        <v>1484</v>
      </c>
      <c r="J121">
        <v>29200</v>
      </c>
      <c r="K121" t="str">
        <f>IFERROR(VLOOKUP(J121,'CC directory'!A:B,2,),"")</f>
        <v>ACTIVE</v>
      </c>
      <c r="L121">
        <f>IFERROR(VLOOKUP(J121,'CC directory'!A:D,4,),"")</f>
        <v>200</v>
      </c>
      <c r="M121" t="str">
        <f>VLOOKUP(J121,'CC directory'!A:I,9,)</f>
        <v>KTL Plant</v>
      </c>
      <c r="N121" t="str">
        <f>IFERROR(VLOOKUP(J121,'CC directory'!A:C,3,),"")</f>
        <v>Operations</v>
      </c>
      <c r="O121">
        <f>IFERROR(VLOOKUP(J121,'CC directory'!A:F,6,),"")</f>
        <v>207</v>
      </c>
      <c r="P121" t="str">
        <f>IFERROR(VLOOKUP(J121,'CC directory'!A:E,5,),"")</f>
        <v>Production Operations</v>
      </c>
      <c r="Q121">
        <f>IFERROR(VLOOKUP(J121,'CC directory'!A:H,8,),"")</f>
        <v>745</v>
      </c>
      <c r="R121" t="str">
        <f>IFERROR(VLOOKUP(J121,'CC directory'!A:G,7,),"")</f>
        <v>KTL</v>
      </c>
      <c r="S121" t="s">
        <v>1357</v>
      </c>
      <c r="T121" t="s">
        <v>1398</v>
      </c>
      <c r="U121" t="s">
        <v>1485</v>
      </c>
      <c r="V121" t="s">
        <v>104</v>
      </c>
      <c r="Z121" t="s">
        <v>105</v>
      </c>
      <c r="AA121" t="s">
        <v>1286</v>
      </c>
      <c r="AB121" t="s">
        <v>1443</v>
      </c>
      <c r="AC121" t="s">
        <v>1118</v>
      </c>
      <c r="AD121">
        <v>17827</v>
      </c>
      <c r="AE121" t="s">
        <v>109</v>
      </c>
      <c r="AF121">
        <v>13</v>
      </c>
      <c r="AH121" t="s">
        <v>1486</v>
      </c>
      <c r="AJ121" t="s">
        <v>1487</v>
      </c>
      <c r="AK121" s="2">
        <v>40360</v>
      </c>
      <c r="AL121">
        <v>20</v>
      </c>
      <c r="AM121" s="2">
        <v>40365</v>
      </c>
      <c r="AO121" t="s">
        <v>1488</v>
      </c>
      <c r="AP121" t="s">
        <v>1488</v>
      </c>
      <c r="AQ121" t="s">
        <v>1489</v>
      </c>
      <c r="AS121" t="s">
        <v>1448</v>
      </c>
      <c r="AT121" t="s">
        <v>1449</v>
      </c>
      <c r="AU121" t="s">
        <v>1450</v>
      </c>
      <c r="AV121" t="s">
        <v>189</v>
      </c>
      <c r="AW121" t="s">
        <v>190</v>
      </c>
      <c r="AY121" t="s">
        <v>119</v>
      </c>
      <c r="AZ121">
        <v>741</v>
      </c>
      <c r="BA121" t="s">
        <v>284</v>
      </c>
      <c r="BD121" s="1" t="str">
        <f t="shared" si="1"/>
        <v>YES</v>
      </c>
      <c r="BE121" s="1">
        <v>1</v>
      </c>
      <c r="BF121" t="s">
        <v>1490</v>
      </c>
      <c r="BG121" s="1">
        <v>0</v>
      </c>
      <c r="BH121" s="9"/>
      <c r="BI121" s="1">
        <v>0</v>
      </c>
      <c r="BJ121" s="28"/>
      <c r="BK121" t="s">
        <v>274</v>
      </c>
      <c r="BL121" t="s">
        <v>1102</v>
      </c>
      <c r="BM121" t="str">
        <f>VLOOKUP(BL121,'directory all'!C:D,2,)</f>
        <v>Engine hours, GPS</v>
      </c>
      <c r="BN121" t="s">
        <v>1204</v>
      </c>
      <c r="BO121" t="s">
        <v>127</v>
      </c>
      <c r="BP121" t="s">
        <v>1367</v>
      </c>
      <c r="BQ121" s="1" t="s">
        <v>128</v>
      </c>
      <c r="BR121" s="1" t="s">
        <v>128</v>
      </c>
      <c r="BS121" s="1" t="s">
        <v>128</v>
      </c>
      <c r="BT121" s="1" t="s">
        <v>128</v>
      </c>
      <c r="BU121" s="1" t="s">
        <v>128</v>
      </c>
      <c r="BV121" s="1" t="s">
        <v>128</v>
      </c>
      <c r="BW121" s="1" t="s">
        <v>1452</v>
      </c>
      <c r="BX121" s="1" t="s">
        <v>1491</v>
      </c>
      <c r="BY121" s="1" t="s">
        <v>129</v>
      </c>
      <c r="BZ121" s="87" t="s">
        <v>196</v>
      </c>
      <c r="CA121" s="87" t="s">
        <v>197</v>
      </c>
      <c r="CB121" s="1" t="s">
        <v>119</v>
      </c>
      <c r="CD121" s="1">
        <v>7.2359999999999998</v>
      </c>
      <c r="CG121" s="1" t="s">
        <v>198</v>
      </c>
    </row>
    <row r="122" spans="1:85" hidden="1" x14ac:dyDescent="0.35">
      <c r="A122">
        <v>307052</v>
      </c>
      <c r="B122" t="s">
        <v>94</v>
      </c>
      <c r="C122" t="s">
        <v>1492</v>
      </c>
      <c r="D122" t="s">
        <v>1439</v>
      </c>
      <c r="E122" t="s">
        <v>97</v>
      </c>
      <c r="F122" t="s">
        <v>1093</v>
      </c>
      <c r="G122" t="s">
        <v>99</v>
      </c>
      <c r="H122" t="s">
        <v>1493</v>
      </c>
      <c r="I122" t="s">
        <v>1493</v>
      </c>
      <c r="J122">
        <v>20850</v>
      </c>
      <c r="K122" t="str">
        <f>IFERROR(VLOOKUP(J122,'CC directory'!A:B,2,),"")</f>
        <v>ACTIVE</v>
      </c>
      <c r="L122">
        <f>IFERROR(VLOOKUP(J122,'CC directory'!A:D,4,),"")</f>
        <v>200</v>
      </c>
      <c r="M122" t="str">
        <f>VLOOKUP(J122,'CC directory'!A:I,9,)</f>
        <v>Maintenance Shared Services</v>
      </c>
      <c r="N122" t="str">
        <f>IFERROR(VLOOKUP(J122,'CC directory'!A:C,3,),"")</f>
        <v>Operations</v>
      </c>
      <c r="O122">
        <f>IFERROR(VLOOKUP(J122,'CC directory'!A:F,6,),"")</f>
        <v>207</v>
      </c>
      <c r="P122" t="str">
        <f>IFERROR(VLOOKUP(J122,'CC directory'!A:E,5,),"")</f>
        <v>Production Operations</v>
      </c>
      <c r="Q122">
        <f>IFERROR(VLOOKUP(J122,'CC directory'!A:H,8,),"")</f>
        <v>705</v>
      </c>
      <c r="R122" t="str">
        <f>IFERROR(VLOOKUP(J122,'CC directory'!A:G,7,),"")</f>
        <v>Maintenance</v>
      </c>
      <c r="S122" t="s">
        <v>176</v>
      </c>
      <c r="T122" t="s">
        <v>177</v>
      </c>
      <c r="U122" t="s">
        <v>1494</v>
      </c>
      <c r="V122" t="s">
        <v>339</v>
      </c>
      <c r="W122" t="s">
        <v>1495</v>
      </c>
      <c r="Y122" s="2">
        <v>40360</v>
      </c>
      <c r="Z122" t="s">
        <v>105</v>
      </c>
      <c r="AA122" t="s">
        <v>1286</v>
      </c>
      <c r="AB122" t="s">
        <v>1443</v>
      </c>
      <c r="AC122" t="s">
        <v>1118</v>
      </c>
      <c r="AD122">
        <v>59423.61</v>
      </c>
      <c r="AE122" t="s">
        <v>109</v>
      </c>
      <c r="AF122">
        <v>13</v>
      </c>
      <c r="AH122" t="s">
        <v>1496</v>
      </c>
      <c r="AJ122" t="s">
        <v>1497</v>
      </c>
      <c r="AL122">
        <v>20</v>
      </c>
      <c r="AM122" s="2">
        <v>40365</v>
      </c>
      <c r="AQ122" t="s">
        <v>1498</v>
      </c>
      <c r="AS122" t="s">
        <v>1448</v>
      </c>
      <c r="AT122" t="s">
        <v>1449</v>
      </c>
      <c r="AU122" t="s">
        <v>1450</v>
      </c>
      <c r="AV122" t="s">
        <v>190</v>
      </c>
      <c r="AW122" t="s">
        <v>190</v>
      </c>
      <c r="AZ122">
        <v>1474</v>
      </c>
      <c r="BA122" t="s">
        <v>284</v>
      </c>
      <c r="BC122" t="s">
        <v>1499</v>
      </c>
      <c r="BD122" s="1" t="str">
        <f t="shared" si="1"/>
        <v>YES</v>
      </c>
      <c r="BE122" s="1">
        <v>1</v>
      </c>
      <c r="BF122" t="s">
        <v>1500</v>
      </c>
      <c r="BG122" s="1">
        <v>0</v>
      </c>
      <c r="BH122" s="9"/>
      <c r="BI122" s="1">
        <v>0</v>
      </c>
      <c r="BJ122" s="28"/>
      <c r="BK122" t="s">
        <v>274</v>
      </c>
      <c r="BL122" t="s">
        <v>1102</v>
      </c>
      <c r="BM122" t="str">
        <f>VLOOKUP(BL122,'directory all'!C:D,2,)</f>
        <v>Engine hours, GPS</v>
      </c>
      <c r="BN122" t="s">
        <v>1204</v>
      </c>
      <c r="BO122" t="s">
        <v>195</v>
      </c>
      <c r="BQ122" s="1" t="s">
        <v>128</v>
      </c>
      <c r="BR122" s="1" t="s">
        <v>128</v>
      </c>
      <c r="BS122" s="1" t="s">
        <v>128</v>
      </c>
      <c r="BT122" s="1" t="s">
        <v>128</v>
      </c>
      <c r="BU122" s="1" t="s">
        <v>128</v>
      </c>
      <c r="BV122" s="1" t="s">
        <v>128</v>
      </c>
      <c r="BW122" s="1" t="s">
        <v>1452</v>
      </c>
      <c r="BX122" s="1" t="s">
        <v>1491</v>
      </c>
      <c r="BY122" s="1" t="s">
        <v>129</v>
      </c>
      <c r="BZ122" s="87" t="s">
        <v>349</v>
      </c>
      <c r="CA122" s="87" t="s">
        <v>350</v>
      </c>
      <c r="CB122" s="1" t="s">
        <v>119</v>
      </c>
      <c r="CD122" s="1">
        <v>7.2359999999999998</v>
      </c>
      <c r="CG122" s="1" t="s">
        <v>198</v>
      </c>
    </row>
    <row r="123" spans="1:85" hidden="1" x14ac:dyDescent="0.35">
      <c r="A123">
        <v>307053</v>
      </c>
      <c r="B123" t="s">
        <v>94</v>
      </c>
      <c r="C123" t="s">
        <v>1501</v>
      </c>
      <c r="D123" t="s">
        <v>1439</v>
      </c>
      <c r="E123" t="s">
        <v>97</v>
      </c>
      <c r="F123" t="s">
        <v>1093</v>
      </c>
      <c r="G123" t="s">
        <v>99</v>
      </c>
      <c r="H123" t="s">
        <v>1502</v>
      </c>
      <c r="I123" t="s">
        <v>1502</v>
      </c>
      <c r="J123">
        <v>20850</v>
      </c>
      <c r="K123" t="str">
        <f>IFERROR(VLOOKUP(J123,'CC directory'!A:B,2,),"")</f>
        <v>ACTIVE</v>
      </c>
      <c r="L123">
        <f>IFERROR(VLOOKUP(J123,'CC directory'!A:D,4,),"")</f>
        <v>200</v>
      </c>
      <c r="M123" t="str">
        <f>VLOOKUP(J123,'CC directory'!A:I,9,)</f>
        <v>Maintenance Shared Services</v>
      </c>
      <c r="N123" t="str">
        <f>IFERROR(VLOOKUP(J123,'CC directory'!A:C,3,),"")</f>
        <v>Operations</v>
      </c>
      <c r="O123">
        <f>IFERROR(VLOOKUP(J123,'CC directory'!A:F,6,),"")</f>
        <v>207</v>
      </c>
      <c r="P123" t="str">
        <f>IFERROR(VLOOKUP(J123,'CC directory'!A:E,5,),"")</f>
        <v>Production Operations</v>
      </c>
      <c r="Q123">
        <f>IFERROR(VLOOKUP(J123,'CC directory'!A:H,8,),"")</f>
        <v>705</v>
      </c>
      <c r="R123" t="str">
        <f>IFERROR(VLOOKUP(J123,'CC directory'!A:G,7,),"")</f>
        <v>Maintenance</v>
      </c>
      <c r="S123" t="s">
        <v>176</v>
      </c>
      <c r="T123" t="s">
        <v>177</v>
      </c>
      <c r="U123" t="s">
        <v>1503</v>
      </c>
      <c r="V123" t="s">
        <v>104</v>
      </c>
      <c r="Z123" t="s">
        <v>105</v>
      </c>
      <c r="AA123" t="s">
        <v>1286</v>
      </c>
      <c r="AB123" t="s">
        <v>1443</v>
      </c>
      <c r="AC123" t="s">
        <v>1118</v>
      </c>
      <c r="AD123">
        <v>59423.61</v>
      </c>
      <c r="AE123" t="s">
        <v>109</v>
      </c>
      <c r="AF123">
        <v>13</v>
      </c>
      <c r="AH123" t="s">
        <v>1504</v>
      </c>
      <c r="AJ123" t="s">
        <v>1505</v>
      </c>
      <c r="AK123" s="2">
        <v>40360</v>
      </c>
      <c r="AL123">
        <v>20</v>
      </c>
      <c r="AM123" s="2">
        <v>40365</v>
      </c>
      <c r="AO123" t="s">
        <v>1506</v>
      </c>
      <c r="AP123" t="s">
        <v>1041</v>
      </c>
      <c r="AQ123" t="s">
        <v>1507</v>
      </c>
      <c r="AS123" t="s">
        <v>1448</v>
      </c>
      <c r="AT123" t="s">
        <v>1449</v>
      </c>
      <c r="AU123" t="s">
        <v>1450</v>
      </c>
      <c r="AV123" t="s">
        <v>189</v>
      </c>
      <c r="AW123" t="s">
        <v>190</v>
      </c>
      <c r="AY123" t="s">
        <v>119</v>
      </c>
      <c r="AZ123">
        <v>742</v>
      </c>
      <c r="BA123" t="s">
        <v>284</v>
      </c>
      <c r="BD123" s="1" t="str">
        <f t="shared" si="1"/>
        <v>YES</v>
      </c>
      <c r="BE123" s="1">
        <v>1</v>
      </c>
      <c r="BF123" t="s">
        <v>1508</v>
      </c>
      <c r="BG123" s="1">
        <v>0</v>
      </c>
      <c r="BH123" s="9"/>
      <c r="BI123" s="1">
        <v>0</v>
      </c>
      <c r="BJ123" s="28"/>
      <c r="BK123" t="s">
        <v>274</v>
      </c>
      <c r="BL123" t="s">
        <v>1102</v>
      </c>
      <c r="BM123" t="str">
        <f>VLOOKUP(BL123,'directory all'!C:D,2,)</f>
        <v>Engine hours, GPS</v>
      </c>
      <c r="BN123" t="s">
        <v>1204</v>
      </c>
      <c r="BO123" t="s">
        <v>195</v>
      </c>
      <c r="BQ123" s="1" t="s">
        <v>128</v>
      </c>
      <c r="BR123" s="1" t="s">
        <v>128</v>
      </c>
      <c r="BS123" s="1" t="s">
        <v>128</v>
      </c>
      <c r="BT123" s="1" t="s">
        <v>128</v>
      </c>
      <c r="BU123" s="1" t="s">
        <v>128</v>
      </c>
      <c r="BV123" s="1" t="s">
        <v>128</v>
      </c>
      <c r="BW123" s="1" t="s">
        <v>1452</v>
      </c>
      <c r="BX123" s="1" t="s">
        <v>1491</v>
      </c>
      <c r="BY123" s="1" t="s">
        <v>129</v>
      </c>
      <c r="BZ123" s="87" t="s">
        <v>349</v>
      </c>
      <c r="CA123" s="87" t="s">
        <v>350</v>
      </c>
      <c r="CB123" s="1" t="s">
        <v>119</v>
      </c>
      <c r="CD123" s="1">
        <v>7.2359999999999998</v>
      </c>
      <c r="CG123" s="1" t="s">
        <v>198</v>
      </c>
    </row>
    <row r="124" spans="1:85" hidden="1" x14ac:dyDescent="0.35">
      <c r="A124">
        <v>307054</v>
      </c>
      <c r="B124" t="s">
        <v>94</v>
      </c>
      <c r="C124" t="s">
        <v>1509</v>
      </c>
      <c r="D124" t="s">
        <v>1439</v>
      </c>
      <c r="E124" t="s">
        <v>97</v>
      </c>
      <c r="F124" t="s">
        <v>1093</v>
      </c>
      <c r="G124" t="s">
        <v>99</v>
      </c>
      <c r="H124" t="s">
        <v>1510</v>
      </c>
      <c r="I124" t="s">
        <v>1510</v>
      </c>
      <c r="J124">
        <v>20850</v>
      </c>
      <c r="K124" t="str">
        <f>IFERROR(VLOOKUP(J124,'CC directory'!A:B,2,),"")</f>
        <v>ACTIVE</v>
      </c>
      <c r="L124">
        <f>IFERROR(VLOOKUP(J124,'CC directory'!A:D,4,),"")</f>
        <v>200</v>
      </c>
      <c r="M124" t="str">
        <f>VLOOKUP(J124,'CC directory'!A:I,9,)</f>
        <v>Maintenance Shared Services</v>
      </c>
      <c r="N124" t="str">
        <f>IFERROR(VLOOKUP(J124,'CC directory'!A:C,3,),"")</f>
        <v>Operations</v>
      </c>
      <c r="O124">
        <f>IFERROR(VLOOKUP(J124,'CC directory'!A:F,6,),"")</f>
        <v>207</v>
      </c>
      <c r="P124" t="str">
        <f>IFERROR(VLOOKUP(J124,'CC directory'!A:E,5,),"")</f>
        <v>Production Operations</v>
      </c>
      <c r="Q124">
        <f>IFERROR(VLOOKUP(J124,'CC directory'!A:H,8,),"")</f>
        <v>705</v>
      </c>
      <c r="R124" t="str">
        <f>IFERROR(VLOOKUP(J124,'CC directory'!A:G,7,),"")</f>
        <v>Maintenance</v>
      </c>
      <c r="S124" t="s">
        <v>176</v>
      </c>
      <c r="T124" t="s">
        <v>177</v>
      </c>
      <c r="U124" t="s">
        <v>1511</v>
      </c>
      <c r="V124" t="s">
        <v>104</v>
      </c>
      <c r="Z124" t="s">
        <v>105</v>
      </c>
      <c r="AA124" t="s">
        <v>1286</v>
      </c>
      <c r="AB124" t="s">
        <v>1443</v>
      </c>
      <c r="AC124" t="s">
        <v>1118</v>
      </c>
      <c r="AD124">
        <v>59423.61</v>
      </c>
      <c r="AE124" t="s">
        <v>109</v>
      </c>
      <c r="AF124">
        <v>13</v>
      </c>
      <c r="AH124" t="s">
        <v>1512</v>
      </c>
      <c r="AJ124" t="s">
        <v>1513</v>
      </c>
      <c r="AK124" s="2">
        <v>40360</v>
      </c>
      <c r="AL124">
        <v>20</v>
      </c>
      <c r="AM124" s="2">
        <v>40365</v>
      </c>
      <c r="AO124" t="s">
        <v>1514</v>
      </c>
      <c r="AP124" t="s">
        <v>1515</v>
      </c>
      <c r="AQ124" t="s">
        <v>1516</v>
      </c>
      <c r="AS124" t="s">
        <v>1448</v>
      </c>
      <c r="AT124" t="s">
        <v>1449</v>
      </c>
      <c r="AU124" t="s">
        <v>1450</v>
      </c>
      <c r="AV124" t="s">
        <v>189</v>
      </c>
      <c r="AW124" t="s">
        <v>190</v>
      </c>
      <c r="AY124" t="s">
        <v>119</v>
      </c>
      <c r="AZ124">
        <v>743</v>
      </c>
      <c r="BA124" t="s">
        <v>284</v>
      </c>
      <c r="BD124" s="1" t="str">
        <f t="shared" si="1"/>
        <v>YES</v>
      </c>
      <c r="BE124" s="1">
        <v>1</v>
      </c>
      <c r="BF124" t="s">
        <v>1517</v>
      </c>
      <c r="BG124" s="1">
        <v>0</v>
      </c>
      <c r="BH124" s="9"/>
      <c r="BI124" s="1">
        <v>0</v>
      </c>
      <c r="BJ124" s="28"/>
      <c r="BK124" t="s">
        <v>274</v>
      </c>
      <c r="BL124" t="s">
        <v>1102</v>
      </c>
      <c r="BM124" t="str">
        <f>VLOOKUP(BL124,'directory all'!C:D,2,)</f>
        <v>Engine hours, GPS</v>
      </c>
      <c r="BN124" t="s">
        <v>1204</v>
      </c>
      <c r="BO124" t="s">
        <v>195</v>
      </c>
      <c r="BQ124" s="1" t="s">
        <v>128</v>
      </c>
      <c r="BR124" s="1" t="s">
        <v>128</v>
      </c>
      <c r="BS124" s="1" t="s">
        <v>128</v>
      </c>
      <c r="BT124" s="1" t="s">
        <v>128</v>
      </c>
      <c r="BU124" s="1" t="s">
        <v>128</v>
      </c>
      <c r="BV124" s="1" t="s">
        <v>128</v>
      </c>
      <c r="BW124" s="1" t="s">
        <v>1452</v>
      </c>
      <c r="BX124" s="1" t="s">
        <v>1491</v>
      </c>
      <c r="BY124" s="1" t="s">
        <v>129</v>
      </c>
      <c r="BZ124" s="87" t="s">
        <v>349</v>
      </c>
      <c r="CA124" s="87" t="s">
        <v>350</v>
      </c>
      <c r="CB124" s="1" t="s">
        <v>119</v>
      </c>
      <c r="CD124" s="1">
        <v>7.2359999999999998</v>
      </c>
      <c r="CG124" s="1" t="s">
        <v>198</v>
      </c>
    </row>
    <row r="125" spans="1:85" hidden="1" x14ac:dyDescent="0.35">
      <c r="A125">
        <v>307056</v>
      </c>
      <c r="B125" t="s">
        <v>94</v>
      </c>
      <c r="C125" t="s">
        <v>1518</v>
      </c>
      <c r="D125" t="s">
        <v>1416</v>
      </c>
      <c r="E125" t="s">
        <v>97</v>
      </c>
      <c r="F125" t="s">
        <v>1093</v>
      </c>
      <c r="G125" t="s">
        <v>99</v>
      </c>
      <c r="H125" t="s">
        <v>1519</v>
      </c>
      <c r="I125" t="s">
        <v>1519</v>
      </c>
      <c r="J125">
        <v>20830</v>
      </c>
      <c r="K125" t="str">
        <f>IFERROR(VLOOKUP(J125,'CC directory'!A:B,2,),"")</f>
        <v>ACTIVE</v>
      </c>
      <c r="L125">
        <f>IFERROR(VLOOKUP(J125,'CC directory'!A:D,4,),"")</f>
        <v>200</v>
      </c>
      <c r="M125" t="str">
        <f>VLOOKUP(J125,'CC directory'!A:I,9,)</f>
        <v>Fixed Equipment &amp; Civil</v>
      </c>
      <c r="N125" t="str">
        <f>IFERROR(VLOOKUP(J125,'CC directory'!A:C,3,),"")</f>
        <v>Operations</v>
      </c>
      <c r="O125">
        <f>IFERROR(VLOOKUP(J125,'CC directory'!A:F,6,),"")</f>
        <v>207</v>
      </c>
      <c r="P125" t="str">
        <f>IFERROR(VLOOKUP(J125,'CC directory'!A:E,5,),"")</f>
        <v>Production Operations</v>
      </c>
      <c r="Q125">
        <f>IFERROR(VLOOKUP(J125,'CC directory'!A:H,8,),"")</f>
        <v>705</v>
      </c>
      <c r="R125" t="str">
        <f>IFERROR(VLOOKUP(J125,'CC directory'!A:G,7,),"")</f>
        <v>Maintenance</v>
      </c>
      <c r="S125" t="s">
        <v>176</v>
      </c>
      <c r="T125" t="s">
        <v>1418</v>
      </c>
      <c r="U125" t="s">
        <v>1520</v>
      </c>
      <c r="V125" t="s">
        <v>104</v>
      </c>
      <c r="Z125" t="s">
        <v>105</v>
      </c>
      <c r="AA125" t="s">
        <v>1286</v>
      </c>
      <c r="AB125" t="s">
        <v>1420</v>
      </c>
      <c r="AC125" t="s">
        <v>1118</v>
      </c>
      <c r="AD125">
        <v>87476.91</v>
      </c>
      <c r="AE125" t="s">
        <v>109</v>
      </c>
      <c r="AF125">
        <v>13</v>
      </c>
      <c r="AH125" t="s">
        <v>1521</v>
      </c>
      <c r="AJ125" t="s">
        <v>1522</v>
      </c>
      <c r="AK125" s="2">
        <v>40366</v>
      </c>
      <c r="AL125">
        <v>20</v>
      </c>
      <c r="AM125" s="2">
        <v>40366</v>
      </c>
      <c r="AO125" t="s">
        <v>1523</v>
      </c>
      <c r="AP125" t="s">
        <v>1523</v>
      </c>
      <c r="AQ125" t="s">
        <v>1524</v>
      </c>
      <c r="AR125" t="s">
        <v>1425</v>
      </c>
      <c r="AS125" t="s">
        <v>1425</v>
      </c>
      <c r="AT125" t="s">
        <v>1426</v>
      </c>
      <c r="AU125" t="s">
        <v>1427</v>
      </c>
      <c r="AV125" t="s">
        <v>189</v>
      </c>
      <c r="AW125" t="s">
        <v>190</v>
      </c>
      <c r="AY125" t="s">
        <v>119</v>
      </c>
      <c r="AZ125">
        <v>745</v>
      </c>
      <c r="BD125" s="1" t="str">
        <f t="shared" si="1"/>
        <v>YES</v>
      </c>
      <c r="BE125" s="1">
        <v>1</v>
      </c>
      <c r="BF125" t="s">
        <v>1525</v>
      </c>
      <c r="BG125" s="1">
        <v>0</v>
      </c>
      <c r="BH125" s="9"/>
      <c r="BI125" s="1">
        <v>0</v>
      </c>
      <c r="BJ125" s="28"/>
      <c r="BK125" t="s">
        <v>564</v>
      </c>
      <c r="BL125" t="s">
        <v>1102</v>
      </c>
      <c r="BM125" t="str">
        <f>VLOOKUP(BL125,'directory all'!C:D,2,)</f>
        <v>Engine hours, GPS</v>
      </c>
      <c r="BN125" t="s">
        <v>1204</v>
      </c>
      <c r="BO125" t="s">
        <v>195</v>
      </c>
      <c r="BQ125" s="1" t="s">
        <v>128</v>
      </c>
      <c r="BR125" s="1" t="s">
        <v>128</v>
      </c>
      <c r="BS125" s="1" t="s">
        <v>128</v>
      </c>
      <c r="BT125" s="1" t="s">
        <v>128</v>
      </c>
      <c r="BU125" s="1" t="s">
        <v>128</v>
      </c>
      <c r="BV125" s="1" t="s">
        <v>128</v>
      </c>
      <c r="BW125" s="1" t="s">
        <v>1335</v>
      </c>
      <c r="BX125" s="1" t="s">
        <v>1429</v>
      </c>
      <c r="BY125" s="1" t="s">
        <v>129</v>
      </c>
      <c r="BZ125" s="87" t="s">
        <v>349</v>
      </c>
      <c r="CA125" s="87" t="s">
        <v>350</v>
      </c>
      <c r="CB125" s="1" t="s">
        <v>119</v>
      </c>
      <c r="CD125" s="1">
        <v>7.2359999999999998</v>
      </c>
      <c r="CG125" s="1" t="s">
        <v>198</v>
      </c>
    </row>
    <row r="126" spans="1:85" hidden="1" x14ac:dyDescent="0.35">
      <c r="A126">
        <v>307057</v>
      </c>
      <c r="B126" t="s">
        <v>94</v>
      </c>
      <c r="C126" t="s">
        <v>1526</v>
      </c>
      <c r="D126" t="s">
        <v>1396</v>
      </c>
      <c r="E126" t="s">
        <v>97</v>
      </c>
      <c r="F126" t="s">
        <v>1093</v>
      </c>
      <c r="G126" t="s">
        <v>99</v>
      </c>
      <c r="H126" t="s">
        <v>1527</v>
      </c>
      <c r="I126" t="s">
        <v>1527</v>
      </c>
      <c r="J126">
        <v>20830</v>
      </c>
      <c r="K126" t="str">
        <f>IFERROR(VLOOKUP(J126,'CC directory'!A:B,2,),"")</f>
        <v>ACTIVE</v>
      </c>
      <c r="L126">
        <f>IFERROR(VLOOKUP(J126,'CC directory'!A:D,4,),"")</f>
        <v>200</v>
      </c>
      <c r="M126" t="str">
        <f>VLOOKUP(J126,'CC directory'!A:I,9,)</f>
        <v>Fixed Equipment &amp; Civil</v>
      </c>
      <c r="N126" t="str">
        <f>IFERROR(VLOOKUP(J126,'CC directory'!A:C,3,),"")</f>
        <v>Operations</v>
      </c>
      <c r="O126">
        <f>IFERROR(VLOOKUP(J126,'CC directory'!A:F,6,),"")</f>
        <v>207</v>
      </c>
      <c r="P126" t="str">
        <f>IFERROR(VLOOKUP(J126,'CC directory'!A:E,5,),"")</f>
        <v>Production Operations</v>
      </c>
      <c r="Q126">
        <f>IFERROR(VLOOKUP(J126,'CC directory'!A:H,8,),"")</f>
        <v>705</v>
      </c>
      <c r="R126" t="str">
        <f>IFERROR(VLOOKUP(J126,'CC directory'!A:G,7,),"")</f>
        <v>Maintenance</v>
      </c>
      <c r="S126" t="s">
        <v>176</v>
      </c>
      <c r="T126" t="s">
        <v>1418</v>
      </c>
      <c r="U126" t="s">
        <v>1528</v>
      </c>
      <c r="V126" t="s">
        <v>104</v>
      </c>
      <c r="Z126" t="s">
        <v>105</v>
      </c>
      <c r="AA126" t="s">
        <v>1286</v>
      </c>
      <c r="AB126" t="s">
        <v>1529</v>
      </c>
      <c r="AC126" t="s">
        <v>1118</v>
      </c>
      <c r="AD126">
        <v>120200</v>
      </c>
      <c r="AE126" t="s">
        <v>109</v>
      </c>
      <c r="AF126">
        <v>13</v>
      </c>
      <c r="AH126" t="s">
        <v>1530</v>
      </c>
      <c r="AJ126" t="s">
        <v>1531</v>
      </c>
      <c r="AK126" s="2">
        <v>40395</v>
      </c>
      <c r="AL126">
        <v>20</v>
      </c>
      <c r="AM126" s="2">
        <v>40395</v>
      </c>
      <c r="AO126" t="s">
        <v>1532</v>
      </c>
      <c r="AP126" t="s">
        <v>1532</v>
      </c>
      <c r="AQ126" t="s">
        <v>1533</v>
      </c>
      <c r="AR126" t="s">
        <v>1448</v>
      </c>
      <c r="AS126" t="s">
        <v>1448</v>
      </c>
      <c r="AT126" t="s">
        <v>1426</v>
      </c>
      <c r="AU126" t="s">
        <v>1534</v>
      </c>
      <c r="AV126" t="s">
        <v>189</v>
      </c>
      <c r="AW126" t="s">
        <v>190</v>
      </c>
      <c r="AZ126">
        <v>746</v>
      </c>
      <c r="BD126" s="1" t="str">
        <f t="shared" si="1"/>
        <v>YES</v>
      </c>
      <c r="BE126" s="1">
        <v>1</v>
      </c>
      <c r="BF126" t="s">
        <v>1535</v>
      </c>
      <c r="BG126" s="1">
        <v>0</v>
      </c>
      <c r="BH126" s="9"/>
      <c r="BI126" s="1">
        <v>0</v>
      </c>
      <c r="BJ126" s="28"/>
      <c r="BK126" t="s">
        <v>564</v>
      </c>
      <c r="BL126" t="s">
        <v>1102</v>
      </c>
      <c r="BM126" t="str">
        <f>VLOOKUP(BL126,'directory all'!C:D,2,)</f>
        <v>Engine hours, GPS</v>
      </c>
      <c r="BN126" t="s">
        <v>1204</v>
      </c>
      <c r="BO126" t="s">
        <v>195</v>
      </c>
      <c r="BQ126" s="1" t="s">
        <v>128</v>
      </c>
      <c r="BR126" s="1" t="s">
        <v>128</v>
      </c>
      <c r="BS126" s="1" t="s">
        <v>128</v>
      </c>
      <c r="BT126" s="1" t="s">
        <v>128</v>
      </c>
      <c r="BU126" s="1" t="s">
        <v>128</v>
      </c>
      <c r="BV126" s="1" t="s">
        <v>128</v>
      </c>
      <c r="BW126" s="1" t="s">
        <v>1407</v>
      </c>
      <c r="BX126" s="1" t="s">
        <v>1536</v>
      </c>
      <c r="BY126" s="1" t="s">
        <v>129</v>
      </c>
      <c r="BZ126" s="87" t="s">
        <v>349</v>
      </c>
      <c r="CA126" s="87" t="s">
        <v>350</v>
      </c>
      <c r="CB126" s="1" t="s">
        <v>119</v>
      </c>
      <c r="CD126" s="1">
        <v>7.2359999999999998</v>
      </c>
      <c r="CG126" s="1" t="s">
        <v>198</v>
      </c>
    </row>
    <row r="127" spans="1:85" hidden="1" x14ac:dyDescent="0.35">
      <c r="A127">
        <v>307058</v>
      </c>
      <c r="B127" t="s">
        <v>94</v>
      </c>
      <c r="C127" t="s">
        <v>1537</v>
      </c>
      <c r="D127" t="s">
        <v>1538</v>
      </c>
      <c r="E127" t="s">
        <v>97</v>
      </c>
      <c r="F127" t="s">
        <v>1093</v>
      </c>
      <c r="G127" t="s">
        <v>99</v>
      </c>
      <c r="H127" t="s">
        <v>1539</v>
      </c>
      <c r="J127">
        <v>20053</v>
      </c>
      <c r="K127" t="str">
        <f>IFERROR(VLOOKUP(J127,'CC directory'!A:B,2,),"")</f>
        <v>ACTIVE</v>
      </c>
      <c r="L127">
        <f>IFERROR(VLOOKUP(J127,'CC directory'!A:D,4,),"")</f>
        <v>200</v>
      </c>
      <c r="M127" t="str">
        <f>VLOOKUP(J127,'CC directory'!A:I,9,)</f>
        <v>RailRoad Maintenance</v>
      </c>
      <c r="N127" t="str">
        <f>IFERROR(VLOOKUP(J127,'CC directory'!A:C,3,),"")</f>
        <v>Operations</v>
      </c>
      <c r="O127">
        <f>IFERROR(VLOOKUP(J127,'CC directory'!A:F,6,),"")</f>
        <v>207</v>
      </c>
      <c r="P127" t="str">
        <f>IFERROR(VLOOKUP(J127,'CC directory'!A:E,5,),"")</f>
        <v>Production Operations</v>
      </c>
      <c r="Q127">
        <f>IFERROR(VLOOKUP(J127,'CC directory'!A:H,8,),"")</f>
        <v>708</v>
      </c>
      <c r="R127" t="str">
        <f>IFERROR(VLOOKUP(J127,'CC directory'!A:G,7,),"")</f>
        <v>FIELD &amp; EXPORT</v>
      </c>
      <c r="S127" t="s">
        <v>101</v>
      </c>
      <c r="T127" t="s">
        <v>1385</v>
      </c>
      <c r="U127" t="s">
        <v>1540</v>
      </c>
      <c r="V127" t="s">
        <v>104</v>
      </c>
      <c r="Z127" t="s">
        <v>161</v>
      </c>
      <c r="AA127" t="s">
        <v>1387</v>
      </c>
      <c r="AB127" t="s">
        <v>1541</v>
      </c>
      <c r="AC127" t="s">
        <v>244</v>
      </c>
      <c r="AD127">
        <v>15521.89</v>
      </c>
      <c r="AE127" t="s">
        <v>1277</v>
      </c>
      <c r="AF127">
        <v>12</v>
      </c>
      <c r="AH127" t="s">
        <v>1542</v>
      </c>
      <c r="AI127" s="2">
        <v>40562</v>
      </c>
      <c r="AJ127" t="s">
        <v>1543</v>
      </c>
      <c r="AK127" s="2">
        <v>40510</v>
      </c>
      <c r="AL127">
        <v>20</v>
      </c>
      <c r="AM127" s="2">
        <v>40540</v>
      </c>
      <c r="AO127" t="s">
        <v>1544</v>
      </c>
      <c r="AP127" t="s">
        <v>512</v>
      </c>
      <c r="AQ127" t="s">
        <v>1545</v>
      </c>
      <c r="AT127" t="s">
        <v>1546</v>
      </c>
      <c r="AU127" t="s">
        <v>1547</v>
      </c>
      <c r="AV127" t="s">
        <v>189</v>
      </c>
      <c r="AW127" t="s">
        <v>190</v>
      </c>
      <c r="AY127" t="s">
        <v>119</v>
      </c>
      <c r="AZ127">
        <v>747</v>
      </c>
      <c r="BA127" t="s">
        <v>1548</v>
      </c>
      <c r="BD127" s="1" t="str">
        <f t="shared" si="1"/>
        <v>NO</v>
      </c>
      <c r="BE127" s="1">
        <v>0</v>
      </c>
      <c r="BG127" s="1">
        <v>0</v>
      </c>
      <c r="BH127" s="9"/>
      <c r="BI127" s="1">
        <v>0</v>
      </c>
      <c r="BJ127" s="28"/>
      <c r="BK127" t="s">
        <v>1549</v>
      </c>
      <c r="BL127" t="s">
        <v>1102</v>
      </c>
      <c r="BM127" t="str">
        <f>VLOOKUP(BL127,'directory all'!C:D,2,)</f>
        <v>Engine hours, GPS</v>
      </c>
      <c r="BN127" t="s">
        <v>1204</v>
      </c>
      <c r="BO127" t="s">
        <v>127</v>
      </c>
      <c r="BP127" t="s">
        <v>156</v>
      </c>
      <c r="BQ127" s="1" t="s">
        <v>128</v>
      </c>
      <c r="BR127" s="1" t="s">
        <v>128</v>
      </c>
      <c r="BS127" s="1" t="s">
        <v>128</v>
      </c>
      <c r="BT127" s="1" t="s">
        <v>128</v>
      </c>
      <c r="BU127" s="1" t="s">
        <v>128</v>
      </c>
      <c r="BV127" s="1" t="s">
        <v>128</v>
      </c>
      <c r="BW127" s="1" t="s">
        <v>1394</v>
      </c>
      <c r="BX127" s="1" t="s">
        <v>1395</v>
      </c>
      <c r="BY127" s="1" t="s">
        <v>129</v>
      </c>
      <c r="BZ127" s="87" t="s">
        <v>130</v>
      </c>
      <c r="CA127" s="87" t="s">
        <v>131</v>
      </c>
      <c r="CG127" s="1" t="s">
        <v>132</v>
      </c>
    </row>
    <row r="128" spans="1:85" hidden="1" x14ac:dyDescent="0.35">
      <c r="A128">
        <v>307059</v>
      </c>
      <c r="B128" t="s">
        <v>94</v>
      </c>
      <c r="C128" t="s">
        <v>1550</v>
      </c>
      <c r="D128" t="s">
        <v>1538</v>
      </c>
      <c r="E128" t="s">
        <v>97</v>
      </c>
      <c r="F128" t="s">
        <v>1093</v>
      </c>
      <c r="G128" t="s">
        <v>99</v>
      </c>
      <c r="H128" t="s">
        <v>1551</v>
      </c>
      <c r="J128">
        <v>20053</v>
      </c>
      <c r="K128" t="str">
        <f>IFERROR(VLOOKUP(J128,'CC directory'!A:B,2,),"")</f>
        <v>ACTIVE</v>
      </c>
      <c r="L128">
        <f>IFERROR(VLOOKUP(J128,'CC directory'!A:D,4,),"")</f>
        <v>200</v>
      </c>
      <c r="M128" t="str">
        <f>VLOOKUP(J128,'CC directory'!A:I,9,)</f>
        <v>RailRoad Maintenance</v>
      </c>
      <c r="N128" t="str">
        <f>IFERROR(VLOOKUP(J128,'CC directory'!A:C,3,),"")</f>
        <v>Operations</v>
      </c>
      <c r="O128">
        <f>IFERROR(VLOOKUP(J128,'CC directory'!A:F,6,),"")</f>
        <v>207</v>
      </c>
      <c r="P128" t="str">
        <f>IFERROR(VLOOKUP(J128,'CC directory'!A:E,5,),"")</f>
        <v>Production Operations</v>
      </c>
      <c r="Q128">
        <f>IFERROR(VLOOKUP(J128,'CC directory'!A:H,8,),"")</f>
        <v>708</v>
      </c>
      <c r="R128" t="str">
        <f>IFERROR(VLOOKUP(J128,'CC directory'!A:G,7,),"")</f>
        <v>FIELD &amp; EXPORT</v>
      </c>
      <c r="S128" t="s">
        <v>101</v>
      </c>
      <c r="T128" t="s">
        <v>1385</v>
      </c>
      <c r="U128" t="s">
        <v>1552</v>
      </c>
      <c r="V128" t="s">
        <v>104</v>
      </c>
      <c r="Z128" t="s">
        <v>161</v>
      </c>
      <c r="AA128" t="s">
        <v>1387</v>
      </c>
      <c r="AB128" t="s">
        <v>1541</v>
      </c>
      <c r="AC128" t="s">
        <v>108</v>
      </c>
      <c r="AD128">
        <v>17582</v>
      </c>
      <c r="AE128" t="s">
        <v>109</v>
      </c>
      <c r="AF128">
        <v>12</v>
      </c>
      <c r="AI128" s="2">
        <v>40556</v>
      </c>
      <c r="AJ128" t="s">
        <v>1553</v>
      </c>
      <c r="AK128" s="2">
        <v>40510</v>
      </c>
      <c r="AL128">
        <v>20</v>
      </c>
      <c r="AM128" s="2">
        <v>40540</v>
      </c>
      <c r="AO128" t="s">
        <v>1554</v>
      </c>
      <c r="AP128" t="s">
        <v>1554</v>
      </c>
      <c r="AT128" t="s">
        <v>1555</v>
      </c>
      <c r="AU128" t="s">
        <v>1556</v>
      </c>
      <c r="AV128" t="s">
        <v>189</v>
      </c>
      <c r="AW128" t="s">
        <v>190</v>
      </c>
      <c r="AY128" t="s">
        <v>119</v>
      </c>
      <c r="AZ128">
        <v>748</v>
      </c>
      <c r="BA128" t="s">
        <v>1548</v>
      </c>
      <c r="BD128" s="1" t="str">
        <f t="shared" si="1"/>
        <v>NO</v>
      </c>
      <c r="BE128" s="1">
        <v>0</v>
      </c>
      <c r="BG128" s="1">
        <v>0</v>
      </c>
      <c r="BH128" s="9"/>
      <c r="BI128" s="1">
        <v>0</v>
      </c>
      <c r="BJ128" s="28"/>
      <c r="BK128" t="s">
        <v>1557</v>
      </c>
      <c r="BL128" t="s">
        <v>1102</v>
      </c>
      <c r="BM128" t="str">
        <f>VLOOKUP(BL128,'directory all'!C:D,2,)</f>
        <v>Engine hours, GPS</v>
      </c>
      <c r="BN128" t="s">
        <v>1204</v>
      </c>
      <c r="BO128" t="s">
        <v>127</v>
      </c>
      <c r="BP128" t="s">
        <v>156</v>
      </c>
      <c r="BQ128" s="1" t="s">
        <v>128</v>
      </c>
      <c r="BR128" s="1" t="s">
        <v>128</v>
      </c>
      <c r="BS128" s="1" t="s">
        <v>128</v>
      </c>
      <c r="BT128" s="1" t="s">
        <v>128</v>
      </c>
      <c r="BU128" s="1" t="s">
        <v>128</v>
      </c>
      <c r="BV128" s="1" t="s">
        <v>128</v>
      </c>
      <c r="BW128" s="1" t="s">
        <v>1394</v>
      </c>
      <c r="BX128" s="1" t="s">
        <v>1395</v>
      </c>
      <c r="BY128" s="1" t="s">
        <v>129</v>
      </c>
      <c r="BZ128" s="87" t="s">
        <v>130</v>
      </c>
      <c r="CA128" s="87" t="s">
        <v>131</v>
      </c>
      <c r="CG128" s="1" t="s">
        <v>132</v>
      </c>
    </row>
    <row r="129" spans="1:85" hidden="1" x14ac:dyDescent="0.35">
      <c r="A129">
        <v>307060</v>
      </c>
      <c r="B129" t="s">
        <v>94</v>
      </c>
      <c r="C129" t="s">
        <v>1558</v>
      </c>
      <c r="D129" t="s">
        <v>1559</v>
      </c>
      <c r="E129" t="s">
        <v>97</v>
      </c>
      <c r="F129" t="s">
        <v>1093</v>
      </c>
      <c r="G129" t="s">
        <v>99</v>
      </c>
      <c r="H129" t="s">
        <v>1560</v>
      </c>
      <c r="I129" t="s">
        <v>1560</v>
      </c>
      <c r="J129">
        <v>20702</v>
      </c>
      <c r="K129" t="str">
        <f>IFERROR(VLOOKUP(J129,'CC directory'!A:B,2,),"")</f>
        <v>ACTIVE</v>
      </c>
      <c r="L129">
        <f>IFERROR(VLOOKUP(J129,'CC directory'!A:D,4,),"")</f>
        <v>200</v>
      </c>
      <c r="M129" t="str">
        <f>VLOOKUP(J129,'CC directory'!A:I,9,)</f>
        <v>SGI Operations</v>
      </c>
      <c r="N129" t="str">
        <f>IFERROR(VLOOKUP(J129,'CC directory'!A:C,3,),"")</f>
        <v>Operations</v>
      </c>
      <c r="O129">
        <f>IFERROR(VLOOKUP(J129,'CC directory'!A:F,6,),"")</f>
        <v>207</v>
      </c>
      <c r="P129" t="str">
        <f>IFERROR(VLOOKUP(J129,'CC directory'!A:E,5,),"")</f>
        <v>Production Operations</v>
      </c>
      <c r="Q129">
        <f>IFERROR(VLOOKUP(J129,'CC directory'!A:H,8,),"")</f>
        <v>795</v>
      </c>
      <c r="R129" t="str">
        <f>IFERROR(VLOOKUP(J129,'CC directory'!A:G,7,),"")</f>
        <v>SGI/SGP</v>
      </c>
      <c r="S129" t="s">
        <v>1561</v>
      </c>
      <c r="T129" t="s">
        <v>1562</v>
      </c>
      <c r="U129" t="s">
        <v>1563</v>
      </c>
      <c r="V129" t="s">
        <v>104</v>
      </c>
      <c r="Z129" t="s">
        <v>161</v>
      </c>
      <c r="AA129" t="s">
        <v>1198</v>
      </c>
      <c r="AB129" t="s">
        <v>1564</v>
      </c>
      <c r="AC129" t="s">
        <v>244</v>
      </c>
      <c r="AD129">
        <v>47330</v>
      </c>
      <c r="AE129" t="s">
        <v>445</v>
      </c>
      <c r="AF129">
        <v>8</v>
      </c>
      <c r="AJ129" t="s">
        <v>1565</v>
      </c>
      <c r="AK129" s="2">
        <v>42031</v>
      </c>
      <c r="AL129">
        <v>20</v>
      </c>
      <c r="AM129" s="2">
        <v>42099</v>
      </c>
      <c r="AO129" t="s">
        <v>1278</v>
      </c>
      <c r="AP129" t="s">
        <v>1278</v>
      </c>
      <c r="AT129" t="s">
        <v>1566</v>
      </c>
      <c r="AU129" t="s">
        <v>1567</v>
      </c>
      <c r="AV129" t="s">
        <v>363</v>
      </c>
      <c r="AW129" t="s">
        <v>1568</v>
      </c>
      <c r="AZ129">
        <v>749</v>
      </c>
      <c r="BD129" s="1" t="str">
        <f t="shared" si="1"/>
        <v>NO</v>
      </c>
      <c r="BE129" s="1">
        <v>0</v>
      </c>
      <c r="BG129" s="1">
        <v>0</v>
      </c>
      <c r="BH129" s="9"/>
      <c r="BI129" s="1">
        <v>0</v>
      </c>
      <c r="BJ129" s="28"/>
      <c r="BK129" t="s">
        <v>1569</v>
      </c>
      <c r="BL129" t="s">
        <v>1262</v>
      </c>
      <c r="BM129" t="str">
        <f>VLOOKUP(BL129,'directory all'!C:D,2,)</f>
        <v>Engine hours, GPS</v>
      </c>
      <c r="BN129" t="s">
        <v>1263</v>
      </c>
      <c r="BO129" t="s">
        <v>127</v>
      </c>
      <c r="BP129" t="s">
        <v>1570</v>
      </c>
      <c r="BQ129" s="1" t="s">
        <v>128</v>
      </c>
      <c r="BR129" s="1" t="s">
        <v>128</v>
      </c>
      <c r="BS129" s="1" t="s">
        <v>128</v>
      </c>
      <c r="BT129" s="1" t="s">
        <v>128</v>
      </c>
      <c r="BU129" s="1" t="s">
        <v>128</v>
      </c>
      <c r="BV129" s="1" t="s">
        <v>128</v>
      </c>
      <c r="BW129" s="1" t="s">
        <v>1571</v>
      </c>
      <c r="BX129" s="1" t="s">
        <v>1572</v>
      </c>
      <c r="BY129" s="1" t="s">
        <v>129</v>
      </c>
      <c r="BZ129" s="87" t="s">
        <v>196</v>
      </c>
      <c r="CA129" s="87" t="s">
        <v>197</v>
      </c>
      <c r="CG129" s="1" t="s">
        <v>198</v>
      </c>
    </row>
    <row r="130" spans="1:85" hidden="1" x14ac:dyDescent="0.35">
      <c r="A130">
        <v>307061</v>
      </c>
      <c r="B130" t="s">
        <v>332</v>
      </c>
      <c r="C130" t="s">
        <v>1573</v>
      </c>
      <c r="D130" t="s">
        <v>1559</v>
      </c>
      <c r="E130" t="s">
        <v>391</v>
      </c>
      <c r="F130" t="s">
        <v>1093</v>
      </c>
      <c r="G130" t="s">
        <v>99</v>
      </c>
      <c r="H130" t="s">
        <v>1574</v>
      </c>
      <c r="I130" t="s">
        <v>1574</v>
      </c>
      <c r="J130">
        <v>20702</v>
      </c>
      <c r="K130" t="str">
        <f>IFERROR(VLOOKUP(J130,'CC directory'!A:B,2,),"")</f>
        <v>ACTIVE</v>
      </c>
      <c r="L130">
        <f>IFERROR(VLOOKUP(J130,'CC directory'!A:D,4,),"")</f>
        <v>200</v>
      </c>
      <c r="M130" t="str">
        <f>VLOOKUP(J130,'CC directory'!A:I,9,)</f>
        <v>SGI Operations</v>
      </c>
      <c r="N130" t="str">
        <f>IFERROR(VLOOKUP(J130,'CC directory'!A:C,3,),"")</f>
        <v>Operations</v>
      </c>
      <c r="O130">
        <f>IFERROR(VLOOKUP(J130,'CC directory'!A:F,6,),"")</f>
        <v>207</v>
      </c>
      <c r="P130" t="str">
        <f>IFERROR(VLOOKUP(J130,'CC directory'!A:E,5,),"")</f>
        <v>Production Operations</v>
      </c>
      <c r="Q130">
        <f>IFERROR(VLOOKUP(J130,'CC directory'!A:H,8,),"")</f>
        <v>795</v>
      </c>
      <c r="R130" t="str">
        <f>IFERROR(VLOOKUP(J130,'CC directory'!A:G,7,),"")</f>
        <v>SGI/SGP</v>
      </c>
      <c r="S130" t="s">
        <v>1561</v>
      </c>
      <c r="T130" t="s">
        <v>1562</v>
      </c>
      <c r="U130" t="s">
        <v>1575</v>
      </c>
      <c r="V130" t="s">
        <v>104</v>
      </c>
      <c r="Z130" t="s">
        <v>161</v>
      </c>
      <c r="AA130" t="s">
        <v>1198</v>
      </c>
      <c r="AB130" t="s">
        <v>1576</v>
      </c>
      <c r="AC130" t="s">
        <v>244</v>
      </c>
      <c r="AD130">
        <v>47330</v>
      </c>
      <c r="AE130" t="s">
        <v>445</v>
      </c>
      <c r="AF130">
        <v>8</v>
      </c>
      <c r="AJ130" t="s">
        <v>1577</v>
      </c>
      <c r="AK130" s="2">
        <v>42031</v>
      </c>
      <c r="AL130">
        <v>20</v>
      </c>
      <c r="AM130" s="2">
        <v>42099</v>
      </c>
      <c r="AO130" t="s">
        <v>512</v>
      </c>
      <c r="AP130" t="s">
        <v>512</v>
      </c>
      <c r="AT130" t="s">
        <v>1566</v>
      </c>
      <c r="AU130" t="s">
        <v>1567</v>
      </c>
      <c r="AV130" t="s">
        <v>363</v>
      </c>
      <c r="AW130" t="s">
        <v>1568</v>
      </c>
      <c r="AZ130">
        <v>750</v>
      </c>
      <c r="BC130" t="s">
        <v>984</v>
      </c>
      <c r="BD130" s="1" t="str">
        <f t="shared" si="1"/>
        <v>NO</v>
      </c>
      <c r="BE130" s="1">
        <v>0</v>
      </c>
      <c r="BG130" s="1">
        <v>0</v>
      </c>
      <c r="BH130" s="9"/>
      <c r="BI130" s="1">
        <v>0</v>
      </c>
      <c r="BJ130" s="28"/>
      <c r="BK130" t="s">
        <v>1569</v>
      </c>
      <c r="BL130" t="s">
        <v>1262</v>
      </c>
      <c r="BM130" t="str">
        <f>VLOOKUP(BL130,'directory all'!C:D,2,)</f>
        <v>Engine hours, GPS</v>
      </c>
      <c r="BN130" t="s">
        <v>1263</v>
      </c>
      <c r="BO130" t="s">
        <v>127</v>
      </c>
      <c r="BP130" t="s">
        <v>1570</v>
      </c>
      <c r="BQ130" s="1" t="s">
        <v>128</v>
      </c>
      <c r="BR130" s="1" t="s">
        <v>128</v>
      </c>
      <c r="BS130" s="1" t="s">
        <v>128</v>
      </c>
      <c r="BT130" s="1" t="s">
        <v>128</v>
      </c>
      <c r="BU130" s="1" t="s">
        <v>128</v>
      </c>
      <c r="BV130" s="1" t="s">
        <v>128</v>
      </c>
      <c r="BW130" s="1" t="s">
        <v>1571</v>
      </c>
      <c r="BX130" s="1" t="s">
        <v>1572</v>
      </c>
      <c r="BY130" s="1" t="s">
        <v>405</v>
      </c>
      <c r="BZ130" s="87" t="s">
        <v>349</v>
      </c>
      <c r="CA130" s="87" t="s">
        <v>350</v>
      </c>
      <c r="CG130" s="1" t="s">
        <v>198</v>
      </c>
    </row>
    <row r="131" spans="1:85" hidden="1" x14ac:dyDescent="0.35">
      <c r="A131">
        <v>307062</v>
      </c>
      <c r="B131" t="s">
        <v>94</v>
      </c>
      <c r="C131" t="s">
        <v>1578</v>
      </c>
      <c r="D131" t="s">
        <v>1579</v>
      </c>
      <c r="E131" t="s">
        <v>391</v>
      </c>
      <c r="F131" t="s">
        <v>1093</v>
      </c>
      <c r="G131" t="s">
        <v>99</v>
      </c>
      <c r="H131" t="s">
        <v>1580</v>
      </c>
      <c r="I131" t="s">
        <v>1580</v>
      </c>
      <c r="J131">
        <v>29450</v>
      </c>
      <c r="K131" t="str">
        <f>IFERROR(VLOOKUP(J131,'CC directory'!A:B,2,),"")</f>
        <v>ACTIVE</v>
      </c>
      <c r="L131">
        <f>IFERROR(VLOOKUP(J131,'CC directory'!A:D,4,),"")</f>
        <v>200</v>
      </c>
      <c r="M131" t="str">
        <f>VLOOKUP(J131,'CC directory'!A:I,9,)</f>
        <v>Export Ops</v>
      </c>
      <c r="N131" t="str">
        <f>IFERROR(VLOOKUP(J131,'CC directory'!A:C,3,),"")</f>
        <v>Operations</v>
      </c>
      <c r="O131">
        <f>IFERROR(VLOOKUP(J131,'CC directory'!A:F,6,),"")</f>
        <v>207</v>
      </c>
      <c r="P131" t="str">
        <f>IFERROR(VLOOKUP(J131,'CC directory'!A:E,5,),"")</f>
        <v>Production Operations</v>
      </c>
      <c r="Q131">
        <f>IFERROR(VLOOKUP(J131,'CC directory'!A:H,8,),"")</f>
        <v>708</v>
      </c>
      <c r="R131" t="str">
        <f>IFERROR(VLOOKUP(J131,'CC directory'!A:G,7,),"")</f>
        <v>FIELD &amp; EXPORT</v>
      </c>
      <c r="S131" t="s">
        <v>101</v>
      </c>
      <c r="T131" t="s">
        <v>1581</v>
      </c>
      <c r="U131" t="s">
        <v>1582</v>
      </c>
      <c r="V131" t="s">
        <v>104</v>
      </c>
      <c r="Z131" t="s">
        <v>161</v>
      </c>
      <c r="AA131" t="s">
        <v>1583</v>
      </c>
      <c r="AB131" t="s">
        <v>1584</v>
      </c>
      <c r="AC131" t="s">
        <v>1118</v>
      </c>
      <c r="AD131">
        <v>11698</v>
      </c>
      <c r="AE131" t="s">
        <v>912</v>
      </c>
      <c r="AF131">
        <v>8</v>
      </c>
      <c r="AH131" t="s">
        <v>1585</v>
      </c>
      <c r="AJ131" t="s">
        <v>1586</v>
      </c>
      <c r="AK131" s="2">
        <v>42244</v>
      </c>
      <c r="AL131">
        <v>20</v>
      </c>
      <c r="AM131" s="2">
        <v>42277</v>
      </c>
      <c r="AO131" t="s">
        <v>1587</v>
      </c>
      <c r="AP131" t="s">
        <v>1587</v>
      </c>
      <c r="AQ131" t="s">
        <v>1588</v>
      </c>
      <c r="AR131" t="s">
        <v>1589</v>
      </c>
      <c r="AT131" t="s">
        <v>1590</v>
      </c>
      <c r="AU131" t="s">
        <v>1591</v>
      </c>
      <c r="AV131" t="s">
        <v>363</v>
      </c>
      <c r="AW131" t="s">
        <v>1568</v>
      </c>
      <c r="AZ131">
        <v>751</v>
      </c>
      <c r="BD131" s="1" t="str">
        <f t="shared" si="1"/>
        <v>NO</v>
      </c>
      <c r="BE131" s="1">
        <v>0</v>
      </c>
      <c r="BG131" s="1">
        <v>0</v>
      </c>
      <c r="BH131" s="9"/>
      <c r="BI131" s="1">
        <v>0</v>
      </c>
      <c r="BJ131" s="28"/>
      <c r="BK131" t="s">
        <v>1592</v>
      </c>
      <c r="BL131" t="s">
        <v>1102</v>
      </c>
      <c r="BM131" t="str">
        <f>VLOOKUP(BL131,'directory all'!C:D,2,)</f>
        <v>Engine hours, GPS</v>
      </c>
      <c r="BN131" t="s">
        <v>1204</v>
      </c>
      <c r="BO131" t="s">
        <v>127</v>
      </c>
      <c r="BP131" t="s">
        <v>1593</v>
      </c>
      <c r="BQ131" s="1" t="s">
        <v>128</v>
      </c>
      <c r="BR131" s="1" t="s">
        <v>128</v>
      </c>
      <c r="BS131" s="1" t="s">
        <v>128</v>
      </c>
      <c r="BT131" s="1" t="s">
        <v>128</v>
      </c>
      <c r="BU131" s="1" t="s">
        <v>128</v>
      </c>
      <c r="BV131" s="1" t="s">
        <v>128</v>
      </c>
      <c r="BW131" s="1" t="s">
        <v>1594</v>
      </c>
      <c r="BX131" s="1" t="s">
        <v>1595</v>
      </c>
      <c r="BY131" s="1" t="s">
        <v>405</v>
      </c>
      <c r="BZ131" s="87" t="s">
        <v>349</v>
      </c>
      <c r="CA131" s="87" t="s">
        <v>350</v>
      </c>
      <c r="CG131" s="1" t="s">
        <v>198</v>
      </c>
    </row>
    <row r="132" spans="1:85" hidden="1" x14ac:dyDescent="0.35">
      <c r="A132">
        <v>307063</v>
      </c>
      <c r="B132" t="s">
        <v>388</v>
      </c>
      <c r="C132" t="s">
        <v>1596</v>
      </c>
      <c r="D132" t="s">
        <v>1597</v>
      </c>
      <c r="E132" t="s">
        <v>391</v>
      </c>
      <c r="F132" t="s">
        <v>1093</v>
      </c>
      <c r="G132" t="s">
        <v>99</v>
      </c>
      <c r="H132" t="s">
        <v>1598</v>
      </c>
      <c r="I132" t="s">
        <v>1598</v>
      </c>
      <c r="J132">
        <v>13563</v>
      </c>
      <c r="K132" t="str">
        <f>IFERROR(VLOOKUP(J132,'CC directory'!A:B,2,),"")</f>
        <v>ACTIVE</v>
      </c>
      <c r="L132">
        <f>IFERROR(VLOOKUP(J132,'CC directory'!A:D,4,),"")</f>
        <v>200</v>
      </c>
      <c r="M132" t="str">
        <f>VLOOKUP(J132,'CC directory'!A:I,9,)</f>
        <v>WTF, IBMOA Maintenance</v>
      </c>
      <c r="N132" t="str">
        <f>IFERROR(VLOOKUP(J132,'CC directory'!A:C,3,),"")</f>
        <v>Operations</v>
      </c>
      <c r="O132">
        <f>IFERROR(VLOOKUP(J132,'CC directory'!A:F,6,),"")</f>
        <v>209</v>
      </c>
      <c r="P132" t="str">
        <f>IFERROR(VLOOKUP(J132,'CC directory'!A:E,5,),"")</f>
        <v>Supply Chain Management</v>
      </c>
      <c r="Q132">
        <f>IFERROR(VLOOKUP(J132,'CC directory'!A:H,8,),"")</f>
        <v>310</v>
      </c>
      <c r="R132" t="str">
        <f>IFERROR(VLOOKUP(J132,'CC directory'!A:G,7,),"")</f>
        <v>Tengiz Facilities Management</v>
      </c>
      <c r="S132" t="s">
        <v>977</v>
      </c>
      <c r="T132" t="s">
        <v>1599</v>
      </c>
      <c r="U132" t="s">
        <v>1600</v>
      </c>
      <c r="V132" t="s">
        <v>339</v>
      </c>
      <c r="Z132" t="s">
        <v>161</v>
      </c>
      <c r="AA132" t="s">
        <v>1601</v>
      </c>
      <c r="AB132" t="s">
        <v>1602</v>
      </c>
      <c r="AC132" t="s">
        <v>263</v>
      </c>
      <c r="AD132">
        <v>9375000</v>
      </c>
      <c r="AE132" t="s">
        <v>117</v>
      </c>
      <c r="AI132" s="2">
        <v>45561</v>
      </c>
      <c r="AJ132" t="s">
        <v>1603</v>
      </c>
      <c r="AK132" s="2">
        <v>45457</v>
      </c>
      <c r="AL132">
        <v>10</v>
      </c>
      <c r="AM132" s="2">
        <v>45509</v>
      </c>
      <c r="AT132" t="s">
        <v>1239</v>
      </c>
      <c r="AU132" t="s">
        <v>1604</v>
      </c>
      <c r="AV132" t="s">
        <v>547</v>
      </c>
      <c r="AZ132">
        <v>2419</v>
      </c>
      <c r="BC132" t="s">
        <v>1605</v>
      </c>
      <c r="BD132" s="1" t="str">
        <f t="shared" ref="BD132:BD163" si="2">IF((BE132+BG132+BI132)&gt;0, "YES", "NO")</f>
        <v>NO</v>
      </c>
      <c r="BE132" s="1">
        <v>0</v>
      </c>
      <c r="BG132" s="1">
        <v>0</v>
      </c>
      <c r="BH132" s="9"/>
      <c r="BI132" s="1">
        <v>0</v>
      </c>
      <c r="BJ132" s="28"/>
      <c r="BK132" t="s">
        <v>1606</v>
      </c>
      <c r="BL132" t="s">
        <v>1102</v>
      </c>
      <c r="BM132" t="str">
        <f>VLOOKUP(BL132,'directory all'!C:D,2,)</f>
        <v>Engine hours, GPS</v>
      </c>
      <c r="BN132" t="s">
        <v>1204</v>
      </c>
      <c r="BO132" t="s">
        <v>127</v>
      </c>
      <c r="BP132" t="s">
        <v>1607</v>
      </c>
      <c r="BQ132" s="1" t="s">
        <v>128</v>
      </c>
      <c r="BR132" s="1" t="s">
        <v>128</v>
      </c>
      <c r="BS132" s="1" t="s">
        <v>128</v>
      </c>
      <c r="BT132" s="1" t="s">
        <v>128</v>
      </c>
      <c r="BU132" s="1" t="s">
        <v>128</v>
      </c>
      <c r="BV132" s="1" t="s">
        <v>128</v>
      </c>
      <c r="BW132" s="1" t="s">
        <v>1608</v>
      </c>
      <c r="BX132" s="1" t="s">
        <v>1609</v>
      </c>
      <c r="BY132" s="1" t="s">
        <v>1610</v>
      </c>
      <c r="BZ132" s="87">
        <v>3960</v>
      </c>
      <c r="CA132" s="87" t="s">
        <v>1611</v>
      </c>
      <c r="CG132" s="1" t="s">
        <v>985</v>
      </c>
    </row>
    <row r="133" spans="1:85" hidden="1" x14ac:dyDescent="0.35">
      <c r="A133">
        <v>502010</v>
      </c>
      <c r="B133" t="s">
        <v>388</v>
      </c>
      <c r="C133" t="s">
        <v>1612</v>
      </c>
      <c r="D133" t="s">
        <v>1613</v>
      </c>
      <c r="E133" t="s">
        <v>391</v>
      </c>
      <c r="F133" t="s">
        <v>1093</v>
      </c>
      <c r="G133" t="s">
        <v>99</v>
      </c>
      <c r="H133" t="s">
        <v>1614</v>
      </c>
      <c r="I133" t="s">
        <v>1614</v>
      </c>
      <c r="J133">
        <v>20850</v>
      </c>
      <c r="K133" t="str">
        <f>IFERROR(VLOOKUP(J133,'CC directory'!A:B,2,),"")</f>
        <v>ACTIVE</v>
      </c>
      <c r="L133">
        <f>IFERROR(VLOOKUP(J133,'CC directory'!A:D,4,),"")</f>
        <v>200</v>
      </c>
      <c r="M133" t="str">
        <f>VLOOKUP(J133,'CC directory'!A:I,9,)</f>
        <v>Maintenance Shared Services</v>
      </c>
      <c r="N133" t="str">
        <f>IFERROR(VLOOKUP(J133,'CC directory'!A:C,3,),"")</f>
        <v>Operations</v>
      </c>
      <c r="O133">
        <f>IFERROR(VLOOKUP(J133,'CC directory'!A:F,6,),"")</f>
        <v>207</v>
      </c>
      <c r="P133" t="str">
        <f>IFERROR(VLOOKUP(J133,'CC directory'!A:E,5,),"")</f>
        <v>Production Operations</v>
      </c>
      <c r="Q133">
        <f>IFERROR(VLOOKUP(J133,'CC directory'!A:H,8,),"")</f>
        <v>705</v>
      </c>
      <c r="R133" t="str">
        <f>IFERROR(VLOOKUP(J133,'CC directory'!A:G,7,),"")</f>
        <v>Maintenance</v>
      </c>
      <c r="S133" t="s">
        <v>176</v>
      </c>
      <c r="T133" t="s">
        <v>177</v>
      </c>
      <c r="U133" t="s">
        <v>1615</v>
      </c>
      <c r="V133" t="s">
        <v>339</v>
      </c>
      <c r="Z133" t="s">
        <v>105</v>
      </c>
      <c r="AA133" t="s">
        <v>1616</v>
      </c>
      <c r="AB133" t="s">
        <v>1617</v>
      </c>
      <c r="AC133" t="s">
        <v>244</v>
      </c>
      <c r="AD133">
        <v>90648</v>
      </c>
      <c r="AE133" t="s">
        <v>312</v>
      </c>
      <c r="AF133">
        <v>10</v>
      </c>
      <c r="AH133" t="s">
        <v>1618</v>
      </c>
      <c r="AI133" s="2">
        <v>1</v>
      </c>
      <c r="AJ133" t="s">
        <v>1619</v>
      </c>
      <c r="AK133" s="2">
        <v>41826</v>
      </c>
      <c r="AL133">
        <v>20</v>
      </c>
      <c r="AM133" s="2">
        <v>41736</v>
      </c>
      <c r="AO133" t="s">
        <v>1620</v>
      </c>
      <c r="AP133" t="s">
        <v>1620</v>
      </c>
      <c r="AT133" t="s">
        <v>1621</v>
      </c>
      <c r="AU133" t="s">
        <v>1622</v>
      </c>
      <c r="AV133" t="s">
        <v>117</v>
      </c>
      <c r="AW133" t="s">
        <v>227</v>
      </c>
      <c r="AZ133">
        <v>1730</v>
      </c>
      <c r="BD133" s="1" t="str">
        <f t="shared" si="2"/>
        <v>NO</v>
      </c>
      <c r="BE133" s="1">
        <v>0</v>
      </c>
      <c r="BG133" s="1">
        <v>0</v>
      </c>
      <c r="BH133" s="9"/>
      <c r="BI133" s="1">
        <v>0</v>
      </c>
      <c r="BJ133" s="28"/>
      <c r="BK133" t="s">
        <v>274</v>
      </c>
      <c r="BL133" t="s">
        <v>1102</v>
      </c>
      <c r="BM133" t="str">
        <f>VLOOKUP(BL133,'directory all'!C:D,2,)</f>
        <v>Engine hours, GPS</v>
      </c>
      <c r="BN133" t="s">
        <v>1623</v>
      </c>
      <c r="BO133" t="s">
        <v>195</v>
      </c>
      <c r="BQ133" s="1">
        <v>2900</v>
      </c>
      <c r="BR133" s="1" t="s">
        <v>128</v>
      </c>
      <c r="BS133" s="1" t="s">
        <v>128</v>
      </c>
      <c r="BT133" s="1" t="s">
        <v>128</v>
      </c>
      <c r="BU133" s="1" t="s">
        <v>128</v>
      </c>
      <c r="BV133" s="1" t="s">
        <v>128</v>
      </c>
      <c r="BW133" s="1" t="s">
        <v>128</v>
      </c>
      <c r="BX133" s="1" t="s">
        <v>128</v>
      </c>
      <c r="BY133" s="1" t="s">
        <v>405</v>
      </c>
      <c r="BZ133" s="87" t="s">
        <v>671</v>
      </c>
      <c r="CA133" s="87" t="s">
        <v>672</v>
      </c>
      <c r="CG133" s="1" t="s">
        <v>198</v>
      </c>
    </row>
    <row r="134" spans="1:85" hidden="1" x14ac:dyDescent="0.35">
      <c r="A134">
        <v>502011</v>
      </c>
      <c r="B134" t="s">
        <v>388</v>
      </c>
      <c r="C134" t="s">
        <v>1624</v>
      </c>
      <c r="D134" t="s">
        <v>1625</v>
      </c>
      <c r="E134" t="s">
        <v>391</v>
      </c>
      <c r="F134" t="s">
        <v>1093</v>
      </c>
      <c r="G134" t="s">
        <v>99</v>
      </c>
      <c r="H134" t="s">
        <v>1626</v>
      </c>
      <c r="I134" t="s">
        <v>1626</v>
      </c>
      <c r="J134">
        <v>20850</v>
      </c>
      <c r="K134" t="str">
        <f>IFERROR(VLOOKUP(J134,'CC directory'!A:B,2,),"")</f>
        <v>ACTIVE</v>
      </c>
      <c r="L134">
        <f>IFERROR(VLOOKUP(J134,'CC directory'!A:D,4,),"")</f>
        <v>200</v>
      </c>
      <c r="M134" t="str">
        <f>VLOOKUP(J134,'CC directory'!A:I,9,)</f>
        <v>Maintenance Shared Services</v>
      </c>
      <c r="N134" t="str">
        <f>IFERROR(VLOOKUP(J134,'CC directory'!A:C,3,),"")</f>
        <v>Operations</v>
      </c>
      <c r="O134">
        <f>IFERROR(VLOOKUP(J134,'CC directory'!A:F,6,),"")</f>
        <v>207</v>
      </c>
      <c r="P134" t="str">
        <f>IFERROR(VLOOKUP(J134,'CC directory'!A:E,5,),"")</f>
        <v>Production Operations</v>
      </c>
      <c r="Q134">
        <f>IFERROR(VLOOKUP(J134,'CC directory'!A:H,8,),"")</f>
        <v>705</v>
      </c>
      <c r="R134" t="str">
        <f>IFERROR(VLOOKUP(J134,'CC directory'!A:G,7,),"")</f>
        <v>Maintenance</v>
      </c>
      <c r="S134" t="s">
        <v>176</v>
      </c>
      <c r="T134" t="s">
        <v>177</v>
      </c>
      <c r="U134" t="s">
        <v>1627</v>
      </c>
      <c r="V134" t="s">
        <v>339</v>
      </c>
      <c r="Z134" t="s">
        <v>105</v>
      </c>
      <c r="AA134" t="s">
        <v>1616</v>
      </c>
      <c r="AB134" t="s">
        <v>1628</v>
      </c>
      <c r="AC134" t="s">
        <v>244</v>
      </c>
      <c r="AD134">
        <v>217029</v>
      </c>
      <c r="AE134" t="s">
        <v>312</v>
      </c>
      <c r="AF134">
        <v>10</v>
      </c>
      <c r="AI134" s="2">
        <v>1</v>
      </c>
      <c r="AJ134" t="s">
        <v>1629</v>
      </c>
      <c r="AK134" s="2">
        <v>41826</v>
      </c>
      <c r="AL134">
        <v>20</v>
      </c>
      <c r="AM134" s="2">
        <v>41736</v>
      </c>
      <c r="AO134" t="s">
        <v>1630</v>
      </c>
      <c r="AP134" t="s">
        <v>1630</v>
      </c>
      <c r="AT134" t="s">
        <v>1631</v>
      </c>
      <c r="AU134" t="s">
        <v>1622</v>
      </c>
      <c r="AV134" t="s">
        <v>117</v>
      </c>
      <c r="AW134" t="s">
        <v>227</v>
      </c>
      <c r="AZ134">
        <v>1731</v>
      </c>
      <c r="BA134" t="s">
        <v>214</v>
      </c>
      <c r="BD134" s="1" t="str">
        <f t="shared" si="2"/>
        <v>NO</v>
      </c>
      <c r="BE134" s="1">
        <v>0</v>
      </c>
      <c r="BG134" s="1">
        <v>0</v>
      </c>
      <c r="BH134" s="9"/>
      <c r="BI134" s="1">
        <v>0</v>
      </c>
      <c r="BJ134" s="28"/>
      <c r="BK134" t="s">
        <v>274</v>
      </c>
      <c r="BL134" t="s">
        <v>1102</v>
      </c>
      <c r="BM134" t="str">
        <f>VLOOKUP(BL134,'directory all'!C:D,2,)</f>
        <v>Engine hours, GPS</v>
      </c>
      <c r="BN134" t="s">
        <v>1623</v>
      </c>
      <c r="BO134" t="s">
        <v>195</v>
      </c>
      <c r="BQ134" s="1">
        <v>6000</v>
      </c>
      <c r="BR134" s="1" t="s">
        <v>128</v>
      </c>
      <c r="BS134" s="1" t="s">
        <v>128</v>
      </c>
      <c r="BT134" s="1" t="s">
        <v>128</v>
      </c>
      <c r="BU134" s="1" t="s">
        <v>128</v>
      </c>
      <c r="BV134" s="1" t="s">
        <v>128</v>
      </c>
      <c r="BW134" s="1" t="s">
        <v>128</v>
      </c>
      <c r="BX134" s="1" t="s">
        <v>128</v>
      </c>
      <c r="BY134" s="1" t="s">
        <v>405</v>
      </c>
      <c r="BZ134" s="87" t="s">
        <v>671</v>
      </c>
      <c r="CA134" s="87" t="s">
        <v>672</v>
      </c>
      <c r="CG134" s="1" t="s">
        <v>198</v>
      </c>
    </row>
    <row r="135" spans="1:85" hidden="1" x14ac:dyDescent="0.35">
      <c r="A135">
        <v>503015</v>
      </c>
      <c r="B135" t="s">
        <v>388</v>
      </c>
      <c r="C135" t="s">
        <v>1632</v>
      </c>
      <c r="D135" t="s">
        <v>1633</v>
      </c>
      <c r="E135" t="s">
        <v>391</v>
      </c>
      <c r="F135" t="s">
        <v>1093</v>
      </c>
      <c r="G135" t="s">
        <v>99</v>
      </c>
      <c r="H135" t="s">
        <v>1634</v>
      </c>
      <c r="J135">
        <v>20850</v>
      </c>
      <c r="K135" t="str">
        <f>IFERROR(VLOOKUP(J135,'CC directory'!A:B,2,),"")</f>
        <v>ACTIVE</v>
      </c>
      <c r="L135">
        <f>IFERROR(VLOOKUP(J135,'CC directory'!A:D,4,),"")</f>
        <v>200</v>
      </c>
      <c r="M135" t="str">
        <f>VLOOKUP(J135,'CC directory'!A:I,9,)</f>
        <v>Maintenance Shared Services</v>
      </c>
      <c r="N135" t="str">
        <f>IFERROR(VLOOKUP(J135,'CC directory'!A:C,3,),"")</f>
        <v>Operations</v>
      </c>
      <c r="O135">
        <f>IFERROR(VLOOKUP(J135,'CC directory'!A:F,6,),"")</f>
        <v>207</v>
      </c>
      <c r="P135" t="str">
        <f>IFERROR(VLOOKUP(J135,'CC directory'!A:E,5,),"")</f>
        <v>Production Operations</v>
      </c>
      <c r="Q135">
        <f>IFERROR(VLOOKUP(J135,'CC directory'!A:H,8,),"")</f>
        <v>705</v>
      </c>
      <c r="R135" t="str">
        <f>IFERROR(VLOOKUP(J135,'CC directory'!A:G,7,),"")</f>
        <v>Maintenance</v>
      </c>
      <c r="S135" t="s">
        <v>176</v>
      </c>
      <c r="T135" t="s">
        <v>177</v>
      </c>
      <c r="U135" t="s">
        <v>1635</v>
      </c>
      <c r="V135" t="s">
        <v>339</v>
      </c>
      <c r="Z135" t="s">
        <v>105</v>
      </c>
      <c r="AA135" t="s">
        <v>1636</v>
      </c>
      <c r="AB135" t="s">
        <v>1637</v>
      </c>
      <c r="AC135" t="s">
        <v>108</v>
      </c>
      <c r="AD135">
        <v>157265</v>
      </c>
      <c r="AE135" t="s">
        <v>1389</v>
      </c>
      <c r="AF135">
        <v>17</v>
      </c>
      <c r="AH135" t="s">
        <v>1638</v>
      </c>
      <c r="AI135" s="2">
        <v>38902</v>
      </c>
      <c r="AJ135" t="s">
        <v>1639</v>
      </c>
      <c r="AK135" s="2">
        <v>1</v>
      </c>
      <c r="AL135">
        <v>20</v>
      </c>
      <c r="AM135" s="2">
        <v>38904</v>
      </c>
      <c r="AO135" t="s">
        <v>1640</v>
      </c>
      <c r="AP135" t="s">
        <v>1640</v>
      </c>
      <c r="AT135" t="s">
        <v>1641</v>
      </c>
      <c r="AU135" t="s">
        <v>1642</v>
      </c>
      <c r="AV135" t="s">
        <v>118</v>
      </c>
      <c r="AW135" t="s">
        <v>118</v>
      </c>
      <c r="AY135" t="s">
        <v>119</v>
      </c>
      <c r="AZ135">
        <v>1732</v>
      </c>
      <c r="BD135" s="1" t="str">
        <f t="shared" si="2"/>
        <v>YES</v>
      </c>
      <c r="BE135" s="1">
        <v>1</v>
      </c>
      <c r="BF135" t="s">
        <v>1643</v>
      </c>
      <c r="BG135" s="1">
        <v>0</v>
      </c>
      <c r="BH135" s="9"/>
      <c r="BI135" s="28">
        <v>1</v>
      </c>
      <c r="BJ135" s="28" t="s">
        <v>1644</v>
      </c>
      <c r="BK135" t="s">
        <v>274</v>
      </c>
      <c r="BL135" t="s">
        <v>125</v>
      </c>
      <c r="BM135" t="str">
        <f>VLOOKUP(BL135,'directory all'!C:D,2,)</f>
        <v>Mileage, engine hours, GPS</v>
      </c>
      <c r="BN135" t="s">
        <v>1623</v>
      </c>
      <c r="BO135" t="s">
        <v>195</v>
      </c>
      <c r="BQ135" s="1">
        <v>13000</v>
      </c>
      <c r="BR135" s="1" t="s">
        <v>128</v>
      </c>
      <c r="BS135" s="1" t="s">
        <v>128</v>
      </c>
      <c r="BT135" s="1" t="s">
        <v>128</v>
      </c>
      <c r="BU135" s="1" t="s">
        <v>128</v>
      </c>
      <c r="BV135" s="1" t="s">
        <v>128</v>
      </c>
      <c r="BW135" s="1" t="s">
        <v>128</v>
      </c>
      <c r="BX135" s="1" t="s">
        <v>128</v>
      </c>
      <c r="BY135" s="1" t="s">
        <v>405</v>
      </c>
      <c r="BZ135" s="87" t="s">
        <v>671</v>
      </c>
      <c r="CA135" s="87" t="s">
        <v>672</v>
      </c>
      <c r="CB135" s="1" t="s">
        <v>119</v>
      </c>
      <c r="CC135" s="1">
        <v>18.279</v>
      </c>
      <c r="CD135" s="1">
        <v>6.4320000000000004</v>
      </c>
      <c r="CG135" s="1" t="s">
        <v>198</v>
      </c>
    </row>
    <row r="136" spans="1:85" hidden="1" x14ac:dyDescent="0.35">
      <c r="A136">
        <v>503016</v>
      </c>
      <c r="B136" t="s">
        <v>388</v>
      </c>
      <c r="C136" t="s">
        <v>1645</v>
      </c>
      <c r="D136" t="s">
        <v>1633</v>
      </c>
      <c r="E136" t="s">
        <v>391</v>
      </c>
      <c r="F136" t="s">
        <v>1093</v>
      </c>
      <c r="G136" t="s">
        <v>99</v>
      </c>
      <c r="H136" t="s">
        <v>1646</v>
      </c>
      <c r="J136">
        <v>20850</v>
      </c>
      <c r="K136" t="str">
        <f>IFERROR(VLOOKUP(J136,'CC directory'!A:B,2,),"")</f>
        <v>ACTIVE</v>
      </c>
      <c r="L136">
        <f>IFERROR(VLOOKUP(J136,'CC directory'!A:D,4,),"")</f>
        <v>200</v>
      </c>
      <c r="M136" t="str">
        <f>VLOOKUP(J136,'CC directory'!A:I,9,)</f>
        <v>Maintenance Shared Services</v>
      </c>
      <c r="N136" t="str">
        <f>IFERROR(VLOOKUP(J136,'CC directory'!A:C,3,),"")</f>
        <v>Operations</v>
      </c>
      <c r="O136">
        <f>IFERROR(VLOOKUP(J136,'CC directory'!A:F,6,),"")</f>
        <v>207</v>
      </c>
      <c r="P136" t="str">
        <f>IFERROR(VLOOKUP(J136,'CC directory'!A:E,5,),"")</f>
        <v>Production Operations</v>
      </c>
      <c r="Q136">
        <f>IFERROR(VLOOKUP(J136,'CC directory'!A:H,8,),"")</f>
        <v>705</v>
      </c>
      <c r="R136" t="str">
        <f>IFERROR(VLOOKUP(J136,'CC directory'!A:G,7,),"")</f>
        <v>Maintenance</v>
      </c>
      <c r="S136" t="s">
        <v>176</v>
      </c>
      <c r="T136" t="s">
        <v>177</v>
      </c>
      <c r="U136" t="s">
        <v>1647</v>
      </c>
      <c r="V136" t="s">
        <v>339</v>
      </c>
      <c r="Z136" t="s">
        <v>105</v>
      </c>
      <c r="AA136" t="s">
        <v>1636</v>
      </c>
      <c r="AB136" t="s">
        <v>1637</v>
      </c>
      <c r="AC136" t="s">
        <v>108</v>
      </c>
      <c r="AD136">
        <v>157265.01</v>
      </c>
      <c r="AE136" t="s">
        <v>1389</v>
      </c>
      <c r="AF136">
        <v>17</v>
      </c>
      <c r="AH136" t="s">
        <v>1648</v>
      </c>
      <c r="AI136" s="2">
        <v>38902</v>
      </c>
      <c r="AJ136" t="s">
        <v>1649</v>
      </c>
      <c r="AK136" s="2">
        <v>1</v>
      </c>
      <c r="AL136">
        <v>20</v>
      </c>
      <c r="AM136" s="2">
        <v>38904</v>
      </c>
      <c r="AO136" t="s">
        <v>1650</v>
      </c>
      <c r="AP136" t="s">
        <v>1651</v>
      </c>
      <c r="AT136" t="s">
        <v>1641</v>
      </c>
      <c r="AU136" t="s">
        <v>1642</v>
      </c>
      <c r="AV136" t="s">
        <v>118</v>
      </c>
      <c r="AW136" t="s">
        <v>118</v>
      </c>
      <c r="AY136" t="s">
        <v>119</v>
      </c>
      <c r="AZ136">
        <v>1733</v>
      </c>
      <c r="BD136" s="1" t="str">
        <f t="shared" si="2"/>
        <v>YES</v>
      </c>
      <c r="BE136" s="1">
        <v>1</v>
      </c>
      <c r="BF136" t="s">
        <v>1652</v>
      </c>
      <c r="BG136" s="1">
        <v>0</v>
      </c>
      <c r="BH136" s="9"/>
      <c r="BI136" s="28">
        <v>1</v>
      </c>
      <c r="BJ136" s="28" t="s">
        <v>1653</v>
      </c>
      <c r="BK136" t="s">
        <v>274</v>
      </c>
      <c r="BL136" t="s">
        <v>125</v>
      </c>
      <c r="BM136" t="str">
        <f>VLOOKUP(BL136,'directory all'!C:D,2,)</f>
        <v>Mileage, engine hours, GPS</v>
      </c>
      <c r="BN136" t="s">
        <v>1623</v>
      </c>
      <c r="BO136" t="s">
        <v>195</v>
      </c>
      <c r="BQ136" s="1">
        <v>13000</v>
      </c>
      <c r="BR136" s="1" t="s">
        <v>128</v>
      </c>
      <c r="BS136" s="1" t="s">
        <v>128</v>
      </c>
      <c r="BT136" s="1" t="s">
        <v>128</v>
      </c>
      <c r="BU136" s="1" t="s">
        <v>128</v>
      </c>
      <c r="BV136" s="1" t="s">
        <v>128</v>
      </c>
      <c r="BW136" s="1" t="s">
        <v>128</v>
      </c>
      <c r="BX136" s="1" t="s">
        <v>128</v>
      </c>
      <c r="BY136" s="1" t="s">
        <v>405</v>
      </c>
      <c r="BZ136" s="87" t="s">
        <v>671</v>
      </c>
      <c r="CA136" s="87" t="s">
        <v>672</v>
      </c>
      <c r="CB136" s="1" t="s">
        <v>119</v>
      </c>
      <c r="CC136" s="1">
        <v>18.279</v>
      </c>
      <c r="CD136" s="1">
        <v>6.4320000000000004</v>
      </c>
      <c r="CG136" s="1" t="s">
        <v>198</v>
      </c>
    </row>
    <row r="137" spans="1:85" hidden="1" x14ac:dyDescent="0.35">
      <c r="A137">
        <v>503017</v>
      </c>
      <c r="B137" t="s">
        <v>388</v>
      </c>
      <c r="C137" t="s">
        <v>1654</v>
      </c>
      <c r="D137" t="s">
        <v>1655</v>
      </c>
      <c r="E137" t="s">
        <v>391</v>
      </c>
      <c r="F137" t="s">
        <v>1093</v>
      </c>
      <c r="G137" t="s">
        <v>99</v>
      </c>
      <c r="H137" t="s">
        <v>1656</v>
      </c>
      <c r="I137" t="s">
        <v>1657</v>
      </c>
      <c r="J137">
        <v>20850</v>
      </c>
      <c r="K137" t="str">
        <f>IFERROR(VLOOKUP(J137,'CC directory'!A:B,2,),"")</f>
        <v>ACTIVE</v>
      </c>
      <c r="L137">
        <f>IFERROR(VLOOKUP(J137,'CC directory'!A:D,4,),"")</f>
        <v>200</v>
      </c>
      <c r="M137" t="str">
        <f>VLOOKUP(J137,'CC directory'!A:I,9,)</f>
        <v>Maintenance Shared Services</v>
      </c>
      <c r="N137" t="str">
        <f>IFERROR(VLOOKUP(J137,'CC directory'!A:C,3,),"")</f>
        <v>Operations</v>
      </c>
      <c r="O137">
        <f>IFERROR(VLOOKUP(J137,'CC directory'!A:F,6,),"")</f>
        <v>207</v>
      </c>
      <c r="P137" t="str">
        <f>IFERROR(VLOOKUP(J137,'CC directory'!A:E,5,),"")</f>
        <v>Production Operations</v>
      </c>
      <c r="Q137">
        <f>IFERROR(VLOOKUP(J137,'CC directory'!A:H,8,),"")</f>
        <v>705</v>
      </c>
      <c r="R137" t="str">
        <f>IFERROR(VLOOKUP(J137,'CC directory'!A:G,7,),"")</f>
        <v>Maintenance</v>
      </c>
      <c r="S137" t="s">
        <v>176</v>
      </c>
      <c r="T137" t="s">
        <v>177</v>
      </c>
      <c r="U137" t="s">
        <v>1658</v>
      </c>
      <c r="V137" t="s">
        <v>339</v>
      </c>
      <c r="Z137" t="s">
        <v>105</v>
      </c>
      <c r="AA137" t="s">
        <v>1659</v>
      </c>
      <c r="AB137" t="s">
        <v>1660</v>
      </c>
      <c r="AC137" t="s">
        <v>108</v>
      </c>
      <c r="AD137">
        <v>2808650</v>
      </c>
      <c r="AE137" t="s">
        <v>1661</v>
      </c>
      <c r="AF137">
        <v>15</v>
      </c>
      <c r="AH137" t="s">
        <v>1662</v>
      </c>
      <c r="AI137" s="2">
        <v>40189</v>
      </c>
      <c r="AJ137" t="s">
        <v>1663</v>
      </c>
      <c r="AK137" s="2">
        <v>39913</v>
      </c>
      <c r="AL137">
        <v>20</v>
      </c>
      <c r="AM137" s="2">
        <v>40188</v>
      </c>
      <c r="AO137" t="s">
        <v>1664</v>
      </c>
      <c r="AP137" t="s">
        <v>1664</v>
      </c>
      <c r="AR137" t="s">
        <v>1665</v>
      </c>
      <c r="AS137" t="s">
        <v>1665</v>
      </c>
      <c r="AT137" t="s">
        <v>1666</v>
      </c>
      <c r="AU137" t="s">
        <v>1667</v>
      </c>
      <c r="AV137" t="s">
        <v>318</v>
      </c>
      <c r="AW137" t="s">
        <v>318</v>
      </c>
      <c r="AY137" t="s">
        <v>119</v>
      </c>
      <c r="AZ137">
        <v>1734</v>
      </c>
      <c r="BA137" t="s">
        <v>1668</v>
      </c>
      <c r="BC137" t="s">
        <v>1669</v>
      </c>
      <c r="BD137" s="1" t="str">
        <f t="shared" si="2"/>
        <v>YES</v>
      </c>
      <c r="BE137" s="1">
        <v>2</v>
      </c>
      <c r="BF137" t="s">
        <v>1670</v>
      </c>
      <c r="BG137" s="1">
        <v>1</v>
      </c>
      <c r="BH137" s="1" t="s">
        <v>1671</v>
      </c>
      <c r="BI137" s="1">
        <v>1</v>
      </c>
      <c r="BJ137" s="1" t="s">
        <v>1672</v>
      </c>
      <c r="BK137" t="s">
        <v>564</v>
      </c>
      <c r="BL137" t="s">
        <v>125</v>
      </c>
      <c r="BM137" t="str">
        <f>VLOOKUP(BL137,'directory all'!C:D,2,)</f>
        <v>Mileage, engine hours, GPS</v>
      </c>
      <c r="BN137" t="s">
        <v>1623</v>
      </c>
      <c r="BO137" t="s">
        <v>195</v>
      </c>
      <c r="BQ137" s="1">
        <v>250000</v>
      </c>
      <c r="BR137" s="1" t="s">
        <v>128</v>
      </c>
      <c r="BS137" s="1" t="s">
        <v>128</v>
      </c>
      <c r="BT137" s="1" t="s">
        <v>128</v>
      </c>
      <c r="BU137" s="1" t="s">
        <v>128</v>
      </c>
      <c r="BV137" s="1" t="s">
        <v>128</v>
      </c>
      <c r="BW137" s="1" t="s">
        <v>128</v>
      </c>
      <c r="BX137" s="1" t="s">
        <v>128</v>
      </c>
      <c r="BY137" s="1" t="s">
        <v>405</v>
      </c>
      <c r="BZ137" s="87" t="s">
        <v>671</v>
      </c>
      <c r="CA137" s="87" t="s">
        <v>672</v>
      </c>
      <c r="CB137" s="1" t="s">
        <v>119</v>
      </c>
      <c r="CC137" s="1">
        <v>18.279</v>
      </c>
      <c r="CD137" s="1">
        <v>6.4320000000000004</v>
      </c>
      <c r="CG137" s="1" t="s">
        <v>198</v>
      </c>
    </row>
    <row r="138" spans="1:85" hidden="1" x14ac:dyDescent="0.35">
      <c r="A138">
        <v>503018</v>
      </c>
      <c r="B138" t="s">
        <v>388</v>
      </c>
      <c r="C138" t="s">
        <v>1673</v>
      </c>
      <c r="D138" t="s">
        <v>1674</v>
      </c>
      <c r="E138" t="s">
        <v>391</v>
      </c>
      <c r="F138" t="s">
        <v>1093</v>
      </c>
      <c r="G138" t="s">
        <v>99</v>
      </c>
      <c r="H138" t="s">
        <v>1675</v>
      </c>
      <c r="I138" t="s">
        <v>1675</v>
      </c>
      <c r="J138">
        <v>20850</v>
      </c>
      <c r="K138" t="str">
        <f>IFERROR(VLOOKUP(J138,'CC directory'!A:B,2,),"")</f>
        <v>ACTIVE</v>
      </c>
      <c r="L138">
        <f>IFERROR(VLOOKUP(J138,'CC directory'!A:D,4,),"")</f>
        <v>200</v>
      </c>
      <c r="M138" t="str">
        <f>VLOOKUP(J138,'CC directory'!A:I,9,)</f>
        <v>Maintenance Shared Services</v>
      </c>
      <c r="N138" t="str">
        <f>IFERROR(VLOOKUP(J138,'CC directory'!A:C,3,),"")</f>
        <v>Operations</v>
      </c>
      <c r="O138">
        <f>IFERROR(VLOOKUP(J138,'CC directory'!A:F,6,),"")</f>
        <v>207</v>
      </c>
      <c r="P138" t="str">
        <f>IFERROR(VLOOKUP(J138,'CC directory'!A:E,5,),"")</f>
        <v>Production Operations</v>
      </c>
      <c r="Q138">
        <f>IFERROR(VLOOKUP(J138,'CC directory'!A:H,8,),"")</f>
        <v>705</v>
      </c>
      <c r="R138" t="str">
        <f>IFERROR(VLOOKUP(J138,'CC directory'!A:G,7,),"")</f>
        <v>Maintenance</v>
      </c>
      <c r="S138" t="s">
        <v>176</v>
      </c>
      <c r="T138" t="s">
        <v>177</v>
      </c>
      <c r="U138" t="s">
        <v>1676</v>
      </c>
      <c r="V138" t="s">
        <v>339</v>
      </c>
      <c r="Z138" t="s">
        <v>105</v>
      </c>
      <c r="AA138" t="s">
        <v>1677</v>
      </c>
      <c r="AB138" t="s">
        <v>1678</v>
      </c>
      <c r="AC138" t="s">
        <v>108</v>
      </c>
      <c r="AD138">
        <v>474000</v>
      </c>
      <c r="AE138" t="s">
        <v>1099</v>
      </c>
      <c r="AF138">
        <v>14</v>
      </c>
      <c r="AH138" t="s">
        <v>1679</v>
      </c>
      <c r="AI138" s="2">
        <v>40186</v>
      </c>
      <c r="AJ138" t="s">
        <v>1680</v>
      </c>
      <c r="AK138" s="2">
        <v>40486</v>
      </c>
      <c r="AL138">
        <v>20</v>
      </c>
      <c r="AM138" s="2">
        <v>40458</v>
      </c>
      <c r="AO138" t="s">
        <v>1681</v>
      </c>
      <c r="AP138" t="s">
        <v>1681</v>
      </c>
      <c r="AR138" t="s">
        <v>1682</v>
      </c>
      <c r="AS138" t="s">
        <v>1682</v>
      </c>
      <c r="AT138" t="s">
        <v>1683</v>
      </c>
      <c r="AU138" t="s">
        <v>1684</v>
      </c>
      <c r="AV138" t="s">
        <v>170</v>
      </c>
      <c r="AW138" t="s">
        <v>170</v>
      </c>
      <c r="AY138" t="s">
        <v>119</v>
      </c>
      <c r="AZ138">
        <v>1735</v>
      </c>
      <c r="BD138" s="1" t="str">
        <f t="shared" si="2"/>
        <v>YES</v>
      </c>
      <c r="BE138" s="1">
        <v>1</v>
      </c>
      <c r="BF138" t="s">
        <v>1685</v>
      </c>
      <c r="BG138" s="1">
        <v>0</v>
      </c>
      <c r="BH138" s="9"/>
      <c r="BI138" s="28">
        <v>1</v>
      </c>
      <c r="BJ138" s="28" t="s">
        <v>1686</v>
      </c>
      <c r="BK138" t="s">
        <v>274</v>
      </c>
      <c r="BL138" t="s">
        <v>125</v>
      </c>
      <c r="BM138" t="str">
        <f>VLOOKUP(BL138,'directory all'!C:D,2,)</f>
        <v>Mileage, engine hours, GPS</v>
      </c>
      <c r="BN138" t="s">
        <v>1623</v>
      </c>
      <c r="BO138" t="s">
        <v>195</v>
      </c>
      <c r="BQ138" s="1">
        <v>50000</v>
      </c>
      <c r="BR138" s="1" t="s">
        <v>128</v>
      </c>
      <c r="BS138" s="1" t="s">
        <v>128</v>
      </c>
      <c r="BT138" s="1" t="s">
        <v>128</v>
      </c>
      <c r="BU138" s="1" t="s">
        <v>128</v>
      </c>
      <c r="BV138" s="1" t="s">
        <v>128</v>
      </c>
      <c r="BW138" s="1" t="s">
        <v>128</v>
      </c>
      <c r="BX138" s="1" t="s">
        <v>128</v>
      </c>
      <c r="BY138" s="1" t="s">
        <v>405</v>
      </c>
      <c r="BZ138" s="87" t="s">
        <v>671</v>
      </c>
      <c r="CA138" s="87" t="s">
        <v>672</v>
      </c>
      <c r="CB138" s="1" t="s">
        <v>119</v>
      </c>
      <c r="CC138" s="1">
        <v>18.279</v>
      </c>
      <c r="CD138" s="1">
        <v>6.4320000000000004</v>
      </c>
      <c r="CG138" s="1" t="s">
        <v>198</v>
      </c>
    </row>
    <row r="139" spans="1:85" hidden="1" x14ac:dyDescent="0.35">
      <c r="A139">
        <v>503019</v>
      </c>
      <c r="B139" t="s">
        <v>388</v>
      </c>
      <c r="C139" t="s">
        <v>1687</v>
      </c>
      <c r="D139" t="s">
        <v>1655</v>
      </c>
      <c r="E139" t="s">
        <v>391</v>
      </c>
      <c r="F139" t="s">
        <v>1093</v>
      </c>
      <c r="G139" t="s">
        <v>99</v>
      </c>
      <c r="H139" t="s">
        <v>1688</v>
      </c>
      <c r="I139" t="s">
        <v>1689</v>
      </c>
      <c r="J139">
        <v>20850</v>
      </c>
      <c r="K139" t="str">
        <f>IFERROR(VLOOKUP(J139,'CC directory'!A:B,2,),"")</f>
        <v>ACTIVE</v>
      </c>
      <c r="L139">
        <f>IFERROR(VLOOKUP(J139,'CC directory'!A:D,4,),"")</f>
        <v>200</v>
      </c>
      <c r="M139" t="str">
        <f>VLOOKUP(J139,'CC directory'!A:I,9,)</f>
        <v>Maintenance Shared Services</v>
      </c>
      <c r="N139" t="str">
        <f>IFERROR(VLOOKUP(J139,'CC directory'!A:C,3,),"")</f>
        <v>Operations</v>
      </c>
      <c r="O139">
        <f>IFERROR(VLOOKUP(J139,'CC directory'!A:F,6,),"")</f>
        <v>207</v>
      </c>
      <c r="P139" t="str">
        <f>IFERROR(VLOOKUP(J139,'CC directory'!A:E,5,),"")</f>
        <v>Production Operations</v>
      </c>
      <c r="Q139">
        <f>IFERROR(VLOOKUP(J139,'CC directory'!A:H,8,),"")</f>
        <v>705</v>
      </c>
      <c r="R139" t="str">
        <f>IFERROR(VLOOKUP(J139,'CC directory'!A:G,7,),"")</f>
        <v>Maintenance</v>
      </c>
      <c r="S139" t="s">
        <v>176</v>
      </c>
      <c r="T139" t="s">
        <v>177</v>
      </c>
      <c r="U139" t="s">
        <v>1690</v>
      </c>
      <c r="V139" t="s">
        <v>339</v>
      </c>
      <c r="Z139" t="s">
        <v>105</v>
      </c>
      <c r="AA139" t="s">
        <v>1659</v>
      </c>
      <c r="AB139" t="s">
        <v>1691</v>
      </c>
      <c r="AC139" t="s">
        <v>1118</v>
      </c>
      <c r="AD139">
        <v>1667000</v>
      </c>
      <c r="AE139" t="s">
        <v>355</v>
      </c>
      <c r="AF139">
        <v>13</v>
      </c>
      <c r="AH139" t="s">
        <v>1692</v>
      </c>
      <c r="AI139" s="2">
        <v>1</v>
      </c>
      <c r="AJ139" t="s">
        <v>1693</v>
      </c>
      <c r="AK139" s="2">
        <v>40635</v>
      </c>
      <c r="AL139">
        <v>20</v>
      </c>
      <c r="AM139" s="2">
        <v>40665</v>
      </c>
      <c r="AO139" t="s">
        <v>1694</v>
      </c>
      <c r="AP139" t="s">
        <v>1694</v>
      </c>
      <c r="AT139" t="s">
        <v>1695</v>
      </c>
      <c r="AU139" t="s">
        <v>1696</v>
      </c>
      <c r="AV139" t="s">
        <v>190</v>
      </c>
      <c r="AW139" t="s">
        <v>190</v>
      </c>
      <c r="AZ139">
        <v>1736</v>
      </c>
      <c r="BC139" t="s">
        <v>1669</v>
      </c>
      <c r="BD139" s="1" t="str">
        <f t="shared" si="2"/>
        <v>YES</v>
      </c>
      <c r="BE139" s="1">
        <v>2</v>
      </c>
      <c r="BF139" t="s">
        <v>1697</v>
      </c>
      <c r="BG139" s="1">
        <v>1</v>
      </c>
      <c r="BH139" s="1" t="s">
        <v>1698</v>
      </c>
      <c r="BI139" s="1">
        <v>1</v>
      </c>
      <c r="BJ139" s="1" t="s">
        <v>1699</v>
      </c>
      <c r="BK139" t="s">
        <v>274</v>
      </c>
      <c r="BL139" t="s">
        <v>125</v>
      </c>
      <c r="BM139" t="str">
        <f>VLOOKUP(BL139,'directory all'!C:D,2,)</f>
        <v>Mileage, engine hours, GPS</v>
      </c>
      <c r="BN139" t="s">
        <v>1623</v>
      </c>
      <c r="BO139" t="s">
        <v>195</v>
      </c>
      <c r="BQ139" s="1">
        <v>250000</v>
      </c>
      <c r="BR139" s="1" t="s">
        <v>128</v>
      </c>
      <c r="BS139" s="1" t="s">
        <v>128</v>
      </c>
      <c r="BT139" s="1" t="s">
        <v>128</v>
      </c>
      <c r="BU139" s="1" t="s">
        <v>128</v>
      </c>
      <c r="BV139" s="1" t="s">
        <v>128</v>
      </c>
      <c r="BW139" s="1" t="s">
        <v>128</v>
      </c>
      <c r="BX139" s="1" t="s">
        <v>128</v>
      </c>
      <c r="BY139" s="1" t="s">
        <v>405</v>
      </c>
      <c r="BZ139" s="87" t="s">
        <v>671</v>
      </c>
      <c r="CA139" s="87" t="s">
        <v>672</v>
      </c>
      <c r="CB139" s="1" t="s">
        <v>119</v>
      </c>
      <c r="CC139" s="1">
        <v>18.279</v>
      </c>
      <c r="CD139" s="1">
        <v>6.4320000000000004</v>
      </c>
      <c r="CG139" s="1" t="s">
        <v>198</v>
      </c>
    </row>
    <row r="140" spans="1:85" hidden="1" x14ac:dyDescent="0.35">
      <c r="A140">
        <v>503020</v>
      </c>
      <c r="B140" t="s">
        <v>388</v>
      </c>
      <c r="C140" t="s">
        <v>1700</v>
      </c>
      <c r="D140" t="s">
        <v>1701</v>
      </c>
      <c r="E140" t="s">
        <v>391</v>
      </c>
      <c r="F140" t="s">
        <v>1093</v>
      </c>
      <c r="G140" t="s">
        <v>99</v>
      </c>
      <c r="H140" t="s">
        <v>1702</v>
      </c>
      <c r="I140" t="s">
        <v>1702</v>
      </c>
      <c r="J140">
        <v>20850</v>
      </c>
      <c r="K140" t="str">
        <f>IFERROR(VLOOKUP(J140,'CC directory'!A:B,2,),"")</f>
        <v>ACTIVE</v>
      </c>
      <c r="L140">
        <f>IFERROR(VLOOKUP(J140,'CC directory'!A:D,4,),"")</f>
        <v>200</v>
      </c>
      <c r="M140" t="str">
        <f>VLOOKUP(J140,'CC directory'!A:I,9,)</f>
        <v>Maintenance Shared Services</v>
      </c>
      <c r="N140" t="str">
        <f>IFERROR(VLOOKUP(J140,'CC directory'!A:C,3,),"")</f>
        <v>Operations</v>
      </c>
      <c r="O140">
        <f>IFERROR(VLOOKUP(J140,'CC directory'!A:F,6,),"")</f>
        <v>207</v>
      </c>
      <c r="P140" t="str">
        <f>IFERROR(VLOOKUP(J140,'CC directory'!A:E,5,),"")</f>
        <v>Production Operations</v>
      </c>
      <c r="Q140">
        <f>IFERROR(VLOOKUP(J140,'CC directory'!A:H,8,),"")</f>
        <v>705</v>
      </c>
      <c r="R140" t="str">
        <f>IFERROR(VLOOKUP(J140,'CC directory'!A:G,7,),"")</f>
        <v>Maintenance</v>
      </c>
      <c r="S140" t="s">
        <v>176</v>
      </c>
      <c r="T140" t="s">
        <v>177</v>
      </c>
      <c r="U140" t="s">
        <v>982</v>
      </c>
      <c r="V140" t="s">
        <v>339</v>
      </c>
      <c r="Z140" t="s">
        <v>105</v>
      </c>
      <c r="AA140" t="s">
        <v>1677</v>
      </c>
      <c r="AB140" t="s">
        <v>1703</v>
      </c>
      <c r="AC140" t="s">
        <v>108</v>
      </c>
      <c r="AD140">
        <v>561200</v>
      </c>
      <c r="AE140" t="s">
        <v>312</v>
      </c>
      <c r="AF140">
        <v>10</v>
      </c>
      <c r="AH140" t="s">
        <v>1704</v>
      </c>
      <c r="AI140" s="2">
        <v>1</v>
      </c>
      <c r="AJ140" t="s">
        <v>1705</v>
      </c>
      <c r="AK140" s="2">
        <v>41791</v>
      </c>
      <c r="AL140">
        <v>20</v>
      </c>
      <c r="AM140" s="2">
        <v>41944</v>
      </c>
      <c r="AO140" t="s">
        <v>1706</v>
      </c>
      <c r="AP140" t="s">
        <v>1706</v>
      </c>
      <c r="AR140" t="s">
        <v>1707</v>
      </c>
      <c r="AS140" t="s">
        <v>1707</v>
      </c>
      <c r="AT140" t="s">
        <v>1708</v>
      </c>
      <c r="AU140" t="s">
        <v>1709</v>
      </c>
      <c r="AV140" t="s">
        <v>227</v>
      </c>
      <c r="AW140" t="s">
        <v>227</v>
      </c>
      <c r="AZ140">
        <v>1737</v>
      </c>
      <c r="BA140" t="s">
        <v>120</v>
      </c>
      <c r="BC140" t="s">
        <v>402</v>
      </c>
      <c r="BD140" s="1" t="str">
        <f t="shared" si="2"/>
        <v>YES</v>
      </c>
      <c r="BE140" s="1">
        <v>1</v>
      </c>
      <c r="BF140" t="s">
        <v>1710</v>
      </c>
      <c r="BG140" s="1">
        <v>0</v>
      </c>
      <c r="BH140" s="9"/>
      <c r="BI140" s="28">
        <v>1</v>
      </c>
      <c r="BJ140" s="28" t="s">
        <v>1711</v>
      </c>
      <c r="BK140" t="s">
        <v>274</v>
      </c>
      <c r="BL140" t="s">
        <v>125</v>
      </c>
      <c r="BM140" t="str">
        <f>VLOOKUP(BL140,'directory all'!C:D,2,)</f>
        <v>Mileage, engine hours, GPS</v>
      </c>
      <c r="BN140" t="s">
        <v>1623</v>
      </c>
      <c r="BO140" t="s">
        <v>195</v>
      </c>
      <c r="BQ140" s="1">
        <v>80000</v>
      </c>
      <c r="BR140" s="1" t="s">
        <v>128</v>
      </c>
      <c r="BS140" s="1" t="s">
        <v>128</v>
      </c>
      <c r="BT140" s="1" t="s">
        <v>128</v>
      </c>
      <c r="BU140" s="1" t="s">
        <v>128</v>
      </c>
      <c r="BV140" s="1" t="s">
        <v>128</v>
      </c>
      <c r="BW140" s="1" t="s">
        <v>128</v>
      </c>
      <c r="BX140" s="1" t="s">
        <v>128</v>
      </c>
      <c r="BY140" s="1" t="s">
        <v>405</v>
      </c>
      <c r="BZ140" s="87" t="s">
        <v>671</v>
      </c>
      <c r="CA140" s="87" t="s">
        <v>672</v>
      </c>
      <c r="CB140" s="1" t="s">
        <v>119</v>
      </c>
      <c r="CC140" s="1">
        <v>18.279</v>
      </c>
      <c r="CD140" s="1">
        <v>6.4320000000000004</v>
      </c>
      <c r="CG140" s="1" t="s">
        <v>198</v>
      </c>
    </row>
    <row r="141" spans="1:85" hidden="1" x14ac:dyDescent="0.35">
      <c r="A141">
        <v>503021</v>
      </c>
      <c r="B141" t="s">
        <v>388</v>
      </c>
      <c r="C141" t="s">
        <v>1712</v>
      </c>
      <c r="D141" t="s">
        <v>1713</v>
      </c>
      <c r="E141" t="s">
        <v>391</v>
      </c>
      <c r="F141" t="s">
        <v>1093</v>
      </c>
      <c r="G141" t="s">
        <v>99</v>
      </c>
      <c r="H141" t="s">
        <v>1714</v>
      </c>
      <c r="I141" t="s">
        <v>1714</v>
      </c>
      <c r="J141">
        <v>20850</v>
      </c>
      <c r="K141" t="str">
        <f>IFERROR(VLOOKUP(J141,'CC directory'!A:B,2,),"")</f>
        <v>ACTIVE</v>
      </c>
      <c r="L141">
        <f>IFERROR(VLOOKUP(J141,'CC directory'!A:D,4,),"")</f>
        <v>200</v>
      </c>
      <c r="M141" t="str">
        <f>VLOOKUP(J141,'CC directory'!A:I,9,)</f>
        <v>Maintenance Shared Services</v>
      </c>
      <c r="N141" t="str">
        <f>IFERROR(VLOOKUP(J141,'CC directory'!A:C,3,),"")</f>
        <v>Operations</v>
      </c>
      <c r="O141">
        <f>IFERROR(VLOOKUP(J141,'CC directory'!A:F,6,),"")</f>
        <v>207</v>
      </c>
      <c r="P141" t="str">
        <f>IFERROR(VLOOKUP(J141,'CC directory'!A:E,5,),"")</f>
        <v>Production Operations</v>
      </c>
      <c r="Q141">
        <f>IFERROR(VLOOKUP(J141,'CC directory'!A:H,8,),"")</f>
        <v>705</v>
      </c>
      <c r="R141" t="str">
        <f>IFERROR(VLOOKUP(J141,'CC directory'!A:G,7,),"")</f>
        <v>Maintenance</v>
      </c>
      <c r="S141" t="s">
        <v>176</v>
      </c>
      <c r="T141" t="s">
        <v>177</v>
      </c>
      <c r="U141" t="s">
        <v>1715</v>
      </c>
      <c r="V141" t="s">
        <v>339</v>
      </c>
      <c r="Z141" t="s">
        <v>105</v>
      </c>
      <c r="AA141" t="s">
        <v>1677</v>
      </c>
      <c r="AB141" t="s">
        <v>1716</v>
      </c>
      <c r="AC141" t="s">
        <v>1118</v>
      </c>
      <c r="AD141">
        <v>233000</v>
      </c>
      <c r="AE141" t="s">
        <v>162</v>
      </c>
      <c r="AF141">
        <v>10</v>
      </c>
      <c r="AH141" t="s">
        <v>1717</v>
      </c>
      <c r="AI141" s="2">
        <v>1</v>
      </c>
      <c r="AJ141" t="s">
        <v>1718</v>
      </c>
      <c r="AK141" s="2">
        <v>41829</v>
      </c>
      <c r="AL141">
        <v>20</v>
      </c>
      <c r="AM141" s="2">
        <v>42013</v>
      </c>
      <c r="AO141" t="s">
        <v>1719</v>
      </c>
      <c r="AP141" t="s">
        <v>1278</v>
      </c>
      <c r="AR141" t="s">
        <v>1720</v>
      </c>
      <c r="AS141" t="s">
        <v>1720</v>
      </c>
      <c r="AT141" t="s">
        <v>1721</v>
      </c>
      <c r="AU141" t="s">
        <v>1722</v>
      </c>
      <c r="AV141" t="s">
        <v>227</v>
      </c>
      <c r="AW141" t="s">
        <v>227</v>
      </c>
      <c r="AZ141">
        <v>1738</v>
      </c>
      <c r="BA141" t="s">
        <v>120</v>
      </c>
      <c r="BC141" t="s">
        <v>402</v>
      </c>
      <c r="BD141" s="1" t="str">
        <f t="shared" si="2"/>
        <v>YES</v>
      </c>
      <c r="BE141" s="1">
        <v>1</v>
      </c>
      <c r="BF141" t="s">
        <v>1723</v>
      </c>
      <c r="BG141" s="1">
        <v>0</v>
      </c>
      <c r="BH141" s="9"/>
      <c r="BI141" s="28">
        <v>1</v>
      </c>
      <c r="BJ141" s="28" t="s">
        <v>1724</v>
      </c>
      <c r="BK141" t="s">
        <v>274</v>
      </c>
      <c r="BL141" t="s">
        <v>125</v>
      </c>
      <c r="BM141" t="str">
        <f>VLOOKUP(BL141,'directory all'!C:D,2,)</f>
        <v>Mileage, engine hours, GPS</v>
      </c>
      <c r="BN141" t="s">
        <v>1623</v>
      </c>
      <c r="BO141" t="s">
        <v>195</v>
      </c>
      <c r="BQ141" s="1">
        <v>30000</v>
      </c>
      <c r="BR141" s="1" t="s">
        <v>128</v>
      </c>
      <c r="BS141" s="1" t="s">
        <v>128</v>
      </c>
      <c r="BT141" s="1" t="s">
        <v>128</v>
      </c>
      <c r="BU141" s="1" t="s">
        <v>128</v>
      </c>
      <c r="BV141" s="1" t="s">
        <v>128</v>
      </c>
      <c r="BW141" s="1" t="s">
        <v>128</v>
      </c>
      <c r="BX141" s="1" t="s">
        <v>128</v>
      </c>
      <c r="BY141" s="1" t="s">
        <v>405</v>
      </c>
      <c r="BZ141" s="87" t="s">
        <v>671</v>
      </c>
      <c r="CA141" s="87" t="s">
        <v>672</v>
      </c>
      <c r="CB141" s="1" t="s">
        <v>119</v>
      </c>
      <c r="CC141" s="1">
        <v>18.279</v>
      </c>
      <c r="CD141" s="1">
        <v>6.4320000000000004</v>
      </c>
      <c r="CG141" s="1" t="s">
        <v>198</v>
      </c>
    </row>
    <row r="142" spans="1:85" hidden="1" x14ac:dyDescent="0.35">
      <c r="A142">
        <v>503022</v>
      </c>
      <c r="B142" t="s">
        <v>388</v>
      </c>
      <c r="C142" t="s">
        <v>1725</v>
      </c>
      <c r="D142" t="s">
        <v>1726</v>
      </c>
      <c r="E142" t="s">
        <v>391</v>
      </c>
      <c r="F142" t="s">
        <v>1093</v>
      </c>
      <c r="G142" t="s">
        <v>99</v>
      </c>
      <c r="H142" t="s">
        <v>1727</v>
      </c>
      <c r="I142" t="s">
        <v>1727</v>
      </c>
      <c r="J142">
        <v>20850</v>
      </c>
      <c r="K142" t="str">
        <f>IFERROR(VLOOKUP(J142,'CC directory'!A:B,2,),"")</f>
        <v>ACTIVE</v>
      </c>
      <c r="L142">
        <f>IFERROR(VLOOKUP(J142,'CC directory'!A:D,4,),"")</f>
        <v>200</v>
      </c>
      <c r="M142" t="str">
        <f>VLOOKUP(J142,'CC directory'!A:I,9,)</f>
        <v>Maintenance Shared Services</v>
      </c>
      <c r="N142" t="str">
        <f>IFERROR(VLOOKUP(J142,'CC directory'!A:C,3,),"")</f>
        <v>Operations</v>
      </c>
      <c r="O142">
        <f>IFERROR(VLOOKUP(J142,'CC directory'!A:F,6,),"")</f>
        <v>207</v>
      </c>
      <c r="P142" t="str">
        <f>IFERROR(VLOOKUP(J142,'CC directory'!A:E,5,),"")</f>
        <v>Production Operations</v>
      </c>
      <c r="Q142">
        <f>IFERROR(VLOOKUP(J142,'CC directory'!A:H,8,),"")</f>
        <v>705</v>
      </c>
      <c r="R142" t="str">
        <f>IFERROR(VLOOKUP(J142,'CC directory'!A:G,7,),"")</f>
        <v>Maintenance</v>
      </c>
      <c r="S142" t="s">
        <v>176</v>
      </c>
      <c r="T142" t="s">
        <v>177</v>
      </c>
      <c r="U142" t="s">
        <v>1728</v>
      </c>
      <c r="V142" t="s">
        <v>339</v>
      </c>
      <c r="Z142" t="s">
        <v>105</v>
      </c>
      <c r="AA142" t="s">
        <v>1636</v>
      </c>
      <c r="AB142" t="s">
        <v>1729</v>
      </c>
      <c r="AC142" t="s">
        <v>108</v>
      </c>
      <c r="AD142">
        <v>153400</v>
      </c>
      <c r="AE142" t="s">
        <v>162</v>
      </c>
      <c r="AF142">
        <v>10</v>
      </c>
      <c r="AH142" t="s">
        <v>1730</v>
      </c>
      <c r="AI142" s="2">
        <v>1</v>
      </c>
      <c r="AJ142" t="s">
        <v>1731</v>
      </c>
      <c r="AK142" s="2">
        <v>41922</v>
      </c>
      <c r="AL142">
        <v>20</v>
      </c>
      <c r="AM142" s="2">
        <v>42095</v>
      </c>
      <c r="AO142" t="s">
        <v>1732</v>
      </c>
      <c r="AP142" t="s">
        <v>1733</v>
      </c>
      <c r="AT142" t="s">
        <v>1734</v>
      </c>
      <c r="AU142" t="s">
        <v>1735</v>
      </c>
      <c r="AV142" t="s">
        <v>547</v>
      </c>
      <c r="AW142" t="s">
        <v>547</v>
      </c>
      <c r="AZ142">
        <v>1739</v>
      </c>
      <c r="BA142" t="s">
        <v>214</v>
      </c>
      <c r="BD142" s="1" t="str">
        <f t="shared" si="2"/>
        <v>YES</v>
      </c>
      <c r="BE142" s="1">
        <v>1</v>
      </c>
      <c r="BF142" t="s">
        <v>1736</v>
      </c>
      <c r="BG142" s="1">
        <v>0</v>
      </c>
      <c r="BH142" s="9"/>
      <c r="BI142" s="28">
        <v>1</v>
      </c>
      <c r="BJ142" s="28" t="s">
        <v>1737</v>
      </c>
      <c r="BK142" t="s">
        <v>274</v>
      </c>
      <c r="BL142" t="s">
        <v>125</v>
      </c>
      <c r="BM142" t="str">
        <f>VLOOKUP(BL142,'directory all'!C:D,2,)</f>
        <v>Mileage, engine hours, GPS</v>
      </c>
      <c r="BN142" t="s">
        <v>1623</v>
      </c>
      <c r="BO142" t="s">
        <v>195</v>
      </c>
      <c r="BQ142" s="1">
        <v>8000</v>
      </c>
      <c r="BR142" s="1" t="s">
        <v>128</v>
      </c>
      <c r="BS142" s="1" t="s">
        <v>128</v>
      </c>
      <c r="BT142" s="1" t="s">
        <v>128</v>
      </c>
      <c r="BU142" s="1" t="s">
        <v>128</v>
      </c>
      <c r="BV142" s="1" t="s">
        <v>128</v>
      </c>
      <c r="BW142" s="1" t="s">
        <v>128</v>
      </c>
      <c r="BX142" s="1" t="s">
        <v>128</v>
      </c>
      <c r="BY142" s="1" t="s">
        <v>405</v>
      </c>
      <c r="BZ142" s="87" t="s">
        <v>671</v>
      </c>
      <c r="CA142" s="87" t="s">
        <v>672</v>
      </c>
      <c r="CB142" s="1" t="s">
        <v>119</v>
      </c>
      <c r="CC142" s="1">
        <v>18.279</v>
      </c>
      <c r="CD142" s="1">
        <v>6.4320000000000004</v>
      </c>
      <c r="CG142" s="1" t="s">
        <v>198</v>
      </c>
    </row>
    <row r="143" spans="1:85" hidden="1" x14ac:dyDescent="0.35">
      <c r="A143">
        <v>503023</v>
      </c>
      <c r="B143" t="s">
        <v>388</v>
      </c>
      <c r="C143" t="s">
        <v>1738</v>
      </c>
      <c r="D143" t="s">
        <v>1726</v>
      </c>
      <c r="E143" t="s">
        <v>391</v>
      </c>
      <c r="F143" t="s">
        <v>1093</v>
      </c>
      <c r="G143" t="s">
        <v>99</v>
      </c>
      <c r="H143" t="s">
        <v>1739</v>
      </c>
      <c r="I143" t="s">
        <v>1739</v>
      </c>
      <c r="J143">
        <v>20850</v>
      </c>
      <c r="K143" t="str">
        <f>IFERROR(VLOOKUP(J143,'CC directory'!A:B,2,),"")</f>
        <v>ACTIVE</v>
      </c>
      <c r="L143">
        <f>IFERROR(VLOOKUP(J143,'CC directory'!A:D,4,),"")</f>
        <v>200</v>
      </c>
      <c r="M143" t="str">
        <f>VLOOKUP(J143,'CC directory'!A:I,9,)</f>
        <v>Maintenance Shared Services</v>
      </c>
      <c r="N143" t="str">
        <f>IFERROR(VLOOKUP(J143,'CC directory'!A:C,3,),"")</f>
        <v>Operations</v>
      </c>
      <c r="O143">
        <f>IFERROR(VLOOKUP(J143,'CC directory'!A:F,6,),"")</f>
        <v>207</v>
      </c>
      <c r="P143" t="str">
        <f>IFERROR(VLOOKUP(J143,'CC directory'!A:E,5,),"")</f>
        <v>Production Operations</v>
      </c>
      <c r="Q143">
        <f>IFERROR(VLOOKUP(J143,'CC directory'!A:H,8,),"")</f>
        <v>705</v>
      </c>
      <c r="R143" t="str">
        <f>IFERROR(VLOOKUP(J143,'CC directory'!A:G,7,),"")</f>
        <v>Maintenance</v>
      </c>
      <c r="S143" t="s">
        <v>176</v>
      </c>
      <c r="T143" t="s">
        <v>177</v>
      </c>
      <c r="U143" t="s">
        <v>1740</v>
      </c>
      <c r="V143" t="s">
        <v>339</v>
      </c>
      <c r="Z143" t="s">
        <v>105</v>
      </c>
      <c r="AA143" t="s">
        <v>1636</v>
      </c>
      <c r="AB143" t="s">
        <v>1729</v>
      </c>
      <c r="AC143" t="s">
        <v>108</v>
      </c>
      <c r="AD143">
        <v>164079</v>
      </c>
      <c r="AE143" t="s">
        <v>445</v>
      </c>
      <c r="AF143">
        <v>9</v>
      </c>
      <c r="AH143" t="s">
        <v>1741</v>
      </c>
      <c r="AI143" s="2">
        <v>1</v>
      </c>
      <c r="AJ143" t="s">
        <v>1742</v>
      </c>
      <c r="AK143" s="2">
        <v>42552</v>
      </c>
      <c r="AL143">
        <v>20</v>
      </c>
      <c r="AM143" s="2">
        <v>42256</v>
      </c>
      <c r="AO143" t="s">
        <v>1743</v>
      </c>
      <c r="AP143" t="s">
        <v>1743</v>
      </c>
      <c r="AR143" t="s">
        <v>1744</v>
      </c>
      <c r="AS143" t="s">
        <v>1744</v>
      </c>
      <c r="AT143" t="s">
        <v>1734</v>
      </c>
      <c r="AU143" t="s">
        <v>1745</v>
      </c>
      <c r="AV143" t="s">
        <v>547</v>
      </c>
      <c r="AW143" t="s">
        <v>547</v>
      </c>
      <c r="AZ143">
        <v>1740</v>
      </c>
      <c r="BA143" t="s">
        <v>214</v>
      </c>
      <c r="BD143" s="1" t="str">
        <f t="shared" si="2"/>
        <v>YES</v>
      </c>
      <c r="BE143" s="1">
        <v>1</v>
      </c>
      <c r="BF143" t="s">
        <v>1746</v>
      </c>
      <c r="BG143" s="1">
        <v>0</v>
      </c>
      <c r="BH143" s="9"/>
      <c r="BI143" s="28">
        <v>1</v>
      </c>
      <c r="BJ143" s="28" t="s">
        <v>1747</v>
      </c>
      <c r="BK143" t="s">
        <v>564</v>
      </c>
      <c r="BL143" t="s">
        <v>125</v>
      </c>
      <c r="BM143" t="str">
        <f>VLOOKUP(BL143,'directory all'!C:D,2,)</f>
        <v>Mileage, engine hours, GPS</v>
      </c>
      <c r="BN143" t="s">
        <v>1623</v>
      </c>
      <c r="BO143" t="s">
        <v>195</v>
      </c>
      <c r="BQ143" s="1">
        <v>8000</v>
      </c>
      <c r="BR143" s="1" t="s">
        <v>128</v>
      </c>
      <c r="BS143" s="1" t="s">
        <v>128</v>
      </c>
      <c r="BT143" s="1" t="s">
        <v>128</v>
      </c>
      <c r="BU143" s="1" t="s">
        <v>128</v>
      </c>
      <c r="BV143" s="1" t="s">
        <v>128</v>
      </c>
      <c r="BW143" s="1" t="s">
        <v>128</v>
      </c>
      <c r="BX143" s="1" t="s">
        <v>128</v>
      </c>
      <c r="BY143" s="1" t="s">
        <v>405</v>
      </c>
      <c r="BZ143" s="87" t="s">
        <v>671</v>
      </c>
      <c r="CA143" s="87" t="s">
        <v>672</v>
      </c>
      <c r="CB143" s="1" t="s">
        <v>119</v>
      </c>
      <c r="CC143" s="1">
        <v>18.279</v>
      </c>
      <c r="CD143" s="1">
        <v>6.4320000000000004</v>
      </c>
      <c r="CG143" s="1" t="s">
        <v>198</v>
      </c>
    </row>
    <row r="144" spans="1:85" hidden="1" x14ac:dyDescent="0.35">
      <c r="A144">
        <v>503024</v>
      </c>
      <c r="B144" t="s">
        <v>388</v>
      </c>
      <c r="C144" t="s">
        <v>1748</v>
      </c>
      <c r="D144" t="s">
        <v>1726</v>
      </c>
      <c r="E144" t="s">
        <v>391</v>
      </c>
      <c r="F144" t="s">
        <v>1093</v>
      </c>
      <c r="G144" t="s">
        <v>99</v>
      </c>
      <c r="H144" t="s">
        <v>1749</v>
      </c>
      <c r="I144" t="s">
        <v>1749</v>
      </c>
      <c r="J144">
        <v>20850</v>
      </c>
      <c r="K144" t="str">
        <f>IFERROR(VLOOKUP(J144,'CC directory'!A:B,2,),"")</f>
        <v>ACTIVE</v>
      </c>
      <c r="L144">
        <f>IFERROR(VLOOKUP(J144,'CC directory'!A:D,4,),"")</f>
        <v>200</v>
      </c>
      <c r="M144" t="str">
        <f>VLOOKUP(J144,'CC directory'!A:I,9,)</f>
        <v>Maintenance Shared Services</v>
      </c>
      <c r="N144" t="str">
        <f>IFERROR(VLOOKUP(J144,'CC directory'!A:C,3,),"")</f>
        <v>Operations</v>
      </c>
      <c r="O144">
        <f>IFERROR(VLOOKUP(J144,'CC directory'!A:F,6,),"")</f>
        <v>207</v>
      </c>
      <c r="P144" t="str">
        <f>IFERROR(VLOOKUP(J144,'CC directory'!A:E,5,),"")</f>
        <v>Production Operations</v>
      </c>
      <c r="Q144">
        <f>IFERROR(VLOOKUP(J144,'CC directory'!A:H,8,),"")</f>
        <v>705</v>
      </c>
      <c r="R144" t="str">
        <f>IFERROR(VLOOKUP(J144,'CC directory'!A:G,7,),"")</f>
        <v>Maintenance</v>
      </c>
      <c r="S144" t="s">
        <v>176</v>
      </c>
      <c r="T144" t="s">
        <v>177</v>
      </c>
      <c r="U144" t="s">
        <v>1750</v>
      </c>
      <c r="V144" t="s">
        <v>339</v>
      </c>
      <c r="Z144" t="s">
        <v>105</v>
      </c>
      <c r="AA144" t="s">
        <v>1636</v>
      </c>
      <c r="AB144" t="s">
        <v>1729</v>
      </c>
      <c r="AC144" t="s">
        <v>108</v>
      </c>
      <c r="AD144">
        <v>154397</v>
      </c>
      <c r="AE144" t="s">
        <v>245</v>
      </c>
      <c r="AF144">
        <v>6</v>
      </c>
      <c r="AH144" t="s">
        <v>1751</v>
      </c>
      <c r="AI144" s="2">
        <v>43596</v>
      </c>
      <c r="AJ144" t="s">
        <v>1752</v>
      </c>
      <c r="AK144" s="2">
        <v>1</v>
      </c>
      <c r="AL144">
        <v>20</v>
      </c>
      <c r="AM144" s="2">
        <v>43291</v>
      </c>
      <c r="AO144" t="s">
        <v>1753</v>
      </c>
      <c r="AP144" t="s">
        <v>1753</v>
      </c>
      <c r="AR144" t="s">
        <v>1754</v>
      </c>
      <c r="AS144" t="s">
        <v>1754</v>
      </c>
      <c r="AT144" t="s">
        <v>1755</v>
      </c>
      <c r="AU144" t="s">
        <v>1756</v>
      </c>
      <c r="AV144" t="s">
        <v>254</v>
      </c>
      <c r="AW144" t="s">
        <v>255</v>
      </c>
      <c r="AZ144">
        <v>1741</v>
      </c>
      <c r="BD144" s="1" t="str">
        <f t="shared" si="2"/>
        <v>YES</v>
      </c>
      <c r="BE144" s="1">
        <v>1</v>
      </c>
      <c r="BF144" t="s">
        <v>1757</v>
      </c>
      <c r="BG144" s="1">
        <v>0</v>
      </c>
      <c r="BH144" s="9"/>
      <c r="BI144" s="28">
        <v>1</v>
      </c>
      <c r="BJ144" s="28" t="s">
        <v>1758</v>
      </c>
      <c r="BK144" t="s">
        <v>274</v>
      </c>
      <c r="BL144" t="s">
        <v>125</v>
      </c>
      <c r="BM144" t="str">
        <f>VLOOKUP(BL144,'directory all'!C:D,2,)</f>
        <v>Mileage, engine hours, GPS</v>
      </c>
      <c r="BN144" t="s">
        <v>1623</v>
      </c>
      <c r="BO144" t="s">
        <v>195</v>
      </c>
      <c r="BQ144" s="1">
        <v>8000</v>
      </c>
      <c r="BR144" s="1" t="s">
        <v>128</v>
      </c>
      <c r="BS144" s="1" t="s">
        <v>128</v>
      </c>
      <c r="BT144" s="1" t="s">
        <v>128</v>
      </c>
      <c r="BU144" s="1" t="s">
        <v>128</v>
      </c>
      <c r="BV144" s="1" t="s">
        <v>128</v>
      </c>
      <c r="BW144" s="1" t="s">
        <v>128</v>
      </c>
      <c r="BX144" s="1" t="s">
        <v>128</v>
      </c>
      <c r="BY144" s="1" t="s">
        <v>405</v>
      </c>
      <c r="BZ144" s="87" t="s">
        <v>671</v>
      </c>
      <c r="CA144" s="87" t="s">
        <v>672</v>
      </c>
      <c r="CB144" s="1" t="s">
        <v>119</v>
      </c>
      <c r="CC144" s="1">
        <v>18.279</v>
      </c>
      <c r="CD144" s="1">
        <v>6.4320000000000004</v>
      </c>
      <c r="CG144" s="1" t="s">
        <v>198</v>
      </c>
    </row>
    <row r="145" spans="1:85" hidden="1" x14ac:dyDescent="0.35">
      <c r="A145">
        <v>503025</v>
      </c>
      <c r="B145" t="s">
        <v>388</v>
      </c>
      <c r="C145" t="s">
        <v>1759</v>
      </c>
      <c r="D145" t="s">
        <v>1760</v>
      </c>
      <c r="E145" t="s">
        <v>391</v>
      </c>
      <c r="F145" t="s">
        <v>1093</v>
      </c>
      <c r="G145" t="s">
        <v>99</v>
      </c>
      <c r="H145" t="s">
        <v>1761</v>
      </c>
      <c r="I145" t="s">
        <v>1761</v>
      </c>
      <c r="J145">
        <v>20850</v>
      </c>
      <c r="K145" t="str">
        <f>IFERROR(VLOOKUP(J145,'CC directory'!A:B,2,),"")</f>
        <v>ACTIVE</v>
      </c>
      <c r="L145">
        <f>IFERROR(VLOOKUP(J145,'CC directory'!A:D,4,),"")</f>
        <v>200</v>
      </c>
      <c r="M145" t="str">
        <f>VLOOKUP(J145,'CC directory'!A:I,9,)</f>
        <v>Maintenance Shared Services</v>
      </c>
      <c r="N145" t="str">
        <f>IFERROR(VLOOKUP(J145,'CC directory'!A:C,3,),"")</f>
        <v>Operations</v>
      </c>
      <c r="O145">
        <f>IFERROR(VLOOKUP(J145,'CC directory'!A:F,6,),"")</f>
        <v>207</v>
      </c>
      <c r="P145" t="str">
        <f>IFERROR(VLOOKUP(J145,'CC directory'!A:E,5,),"")</f>
        <v>Production Operations</v>
      </c>
      <c r="Q145">
        <f>IFERROR(VLOOKUP(J145,'CC directory'!A:H,8,),"")</f>
        <v>705</v>
      </c>
      <c r="R145" t="str">
        <f>IFERROR(VLOOKUP(J145,'CC directory'!A:G,7,),"")</f>
        <v>Maintenance</v>
      </c>
      <c r="S145" t="s">
        <v>176</v>
      </c>
      <c r="T145" t="s">
        <v>177</v>
      </c>
      <c r="U145" t="s">
        <v>1762</v>
      </c>
      <c r="V145" t="s">
        <v>339</v>
      </c>
      <c r="Z145" t="s">
        <v>105</v>
      </c>
      <c r="AA145" t="s">
        <v>1677</v>
      </c>
      <c r="AB145" t="s">
        <v>1763</v>
      </c>
      <c r="AC145" t="s">
        <v>108</v>
      </c>
      <c r="AD145">
        <v>1488572.48</v>
      </c>
      <c r="AE145" t="s">
        <v>646</v>
      </c>
      <c r="AF145">
        <v>5</v>
      </c>
      <c r="AH145" t="s">
        <v>1764</v>
      </c>
      <c r="AI145" s="2">
        <v>43713</v>
      </c>
      <c r="AJ145" t="s">
        <v>1765</v>
      </c>
      <c r="AK145" s="2">
        <v>43649</v>
      </c>
      <c r="AL145">
        <v>20</v>
      </c>
      <c r="AM145" s="2">
        <v>43651</v>
      </c>
      <c r="AO145" t="s">
        <v>1766</v>
      </c>
      <c r="AP145" t="s">
        <v>1766</v>
      </c>
      <c r="AR145" t="s">
        <v>1767</v>
      </c>
      <c r="AS145" t="s">
        <v>1767</v>
      </c>
      <c r="AT145" t="s">
        <v>1768</v>
      </c>
      <c r="AU145" t="s">
        <v>1769</v>
      </c>
      <c r="AV145" t="s">
        <v>1240</v>
      </c>
      <c r="AW145" t="s">
        <v>1240</v>
      </c>
      <c r="AZ145">
        <v>1742</v>
      </c>
      <c r="BC145" t="s">
        <v>402</v>
      </c>
      <c r="BD145" s="1" t="str">
        <f t="shared" si="2"/>
        <v>YES</v>
      </c>
      <c r="BE145" s="1">
        <v>1</v>
      </c>
      <c r="BF145" t="s">
        <v>1770</v>
      </c>
      <c r="BG145" s="1">
        <v>0</v>
      </c>
      <c r="BH145" s="9"/>
      <c r="BI145" s="28">
        <v>1</v>
      </c>
      <c r="BJ145" s="28" t="s">
        <v>1771</v>
      </c>
      <c r="BK145" t="s">
        <v>274</v>
      </c>
      <c r="BL145" t="s">
        <v>125</v>
      </c>
      <c r="BM145" t="str">
        <f>VLOOKUP(BL145,'directory all'!C:D,2,)</f>
        <v>Mileage, engine hours, GPS</v>
      </c>
      <c r="BN145" t="s">
        <v>1623</v>
      </c>
      <c r="BO145" t="s">
        <v>195</v>
      </c>
      <c r="BQ145" s="1">
        <v>135000</v>
      </c>
      <c r="BR145" s="1" t="s">
        <v>128</v>
      </c>
      <c r="BS145" s="1" t="s">
        <v>128</v>
      </c>
      <c r="BT145" s="1" t="s">
        <v>128</v>
      </c>
      <c r="BU145" s="1" t="s">
        <v>128</v>
      </c>
      <c r="BV145" s="1" t="s">
        <v>128</v>
      </c>
      <c r="BW145" s="1" t="s">
        <v>128</v>
      </c>
      <c r="BX145" s="1" t="s">
        <v>128</v>
      </c>
      <c r="BY145" s="1" t="s">
        <v>405</v>
      </c>
      <c r="BZ145" s="87" t="s">
        <v>671</v>
      </c>
      <c r="CA145" s="87" t="s">
        <v>672</v>
      </c>
      <c r="CB145" s="1" t="s">
        <v>119</v>
      </c>
      <c r="CC145" s="1">
        <v>18.279</v>
      </c>
      <c r="CD145" s="1">
        <v>6.4320000000000004</v>
      </c>
      <c r="CG145" s="1" t="s">
        <v>198</v>
      </c>
    </row>
    <row r="146" spans="1:85" hidden="1" x14ac:dyDescent="0.35">
      <c r="A146">
        <v>503026</v>
      </c>
      <c r="B146" t="s">
        <v>388</v>
      </c>
      <c r="C146" t="s">
        <v>1772</v>
      </c>
      <c r="D146" t="s">
        <v>1773</v>
      </c>
      <c r="E146" t="s">
        <v>391</v>
      </c>
      <c r="F146" t="s">
        <v>1093</v>
      </c>
      <c r="G146" t="s">
        <v>99</v>
      </c>
      <c r="H146" t="s">
        <v>1774</v>
      </c>
      <c r="I146" t="s">
        <v>1775</v>
      </c>
      <c r="J146">
        <v>20850</v>
      </c>
      <c r="K146" t="str">
        <f>IFERROR(VLOOKUP(J146,'CC directory'!A:B,2,),"")</f>
        <v>ACTIVE</v>
      </c>
      <c r="L146">
        <f>IFERROR(VLOOKUP(J146,'CC directory'!A:D,4,),"")</f>
        <v>200</v>
      </c>
      <c r="M146" t="str">
        <f>VLOOKUP(J146,'CC directory'!A:I,9,)</f>
        <v>Maintenance Shared Services</v>
      </c>
      <c r="N146" t="str">
        <f>IFERROR(VLOOKUP(J146,'CC directory'!A:C,3,),"")</f>
        <v>Operations</v>
      </c>
      <c r="O146">
        <f>IFERROR(VLOOKUP(J146,'CC directory'!A:F,6,),"")</f>
        <v>207</v>
      </c>
      <c r="P146" t="str">
        <f>IFERROR(VLOOKUP(J146,'CC directory'!A:E,5,),"")</f>
        <v>Production Operations</v>
      </c>
      <c r="Q146">
        <f>IFERROR(VLOOKUP(J146,'CC directory'!A:H,8,),"")</f>
        <v>705</v>
      </c>
      <c r="R146" t="str">
        <f>IFERROR(VLOOKUP(J146,'CC directory'!A:G,7,),"")</f>
        <v>Maintenance</v>
      </c>
      <c r="S146" t="s">
        <v>176</v>
      </c>
      <c r="T146" t="s">
        <v>177</v>
      </c>
      <c r="U146" t="s">
        <v>1776</v>
      </c>
      <c r="V146" t="s">
        <v>339</v>
      </c>
      <c r="Z146" t="s">
        <v>161</v>
      </c>
      <c r="AA146" t="s">
        <v>1777</v>
      </c>
      <c r="AB146" t="s">
        <v>1778</v>
      </c>
      <c r="AC146" t="s">
        <v>244</v>
      </c>
      <c r="AD146">
        <v>1556535.28</v>
      </c>
      <c r="AE146" t="s">
        <v>281</v>
      </c>
      <c r="AF146">
        <v>1</v>
      </c>
      <c r="AH146" t="s">
        <v>1779</v>
      </c>
      <c r="AI146" s="2">
        <v>45150</v>
      </c>
      <c r="AJ146" t="s">
        <v>1780</v>
      </c>
      <c r="AK146" s="2">
        <v>1</v>
      </c>
      <c r="AL146">
        <v>20</v>
      </c>
      <c r="AM146" s="2">
        <v>45359</v>
      </c>
      <c r="AO146" t="s">
        <v>512</v>
      </c>
      <c r="AP146" t="s">
        <v>512</v>
      </c>
      <c r="AR146" t="s">
        <v>1781</v>
      </c>
      <c r="AS146" t="s">
        <v>1781</v>
      </c>
      <c r="AT146" t="s">
        <v>1782</v>
      </c>
      <c r="AU146" t="s">
        <v>1783</v>
      </c>
      <c r="AV146" t="s">
        <v>1784</v>
      </c>
      <c r="AW146" t="s">
        <v>1784</v>
      </c>
      <c r="AZ146">
        <v>1743</v>
      </c>
      <c r="BD146" s="1" t="str">
        <f t="shared" si="2"/>
        <v>YES</v>
      </c>
      <c r="BE146" s="1">
        <v>0</v>
      </c>
      <c r="BG146" s="1">
        <v>1</v>
      </c>
      <c r="BH146" s="1" t="s">
        <v>1785</v>
      </c>
      <c r="BI146" s="1">
        <v>1</v>
      </c>
      <c r="BJ146" s="1" t="s">
        <v>1786</v>
      </c>
      <c r="BK146" t="s">
        <v>564</v>
      </c>
      <c r="BL146" t="s">
        <v>125</v>
      </c>
      <c r="BM146" t="str">
        <f>VLOOKUP(BL146,'directory all'!C:D,2,)</f>
        <v>Mileage, engine hours, GPS</v>
      </c>
      <c r="BN146" t="s">
        <v>1623</v>
      </c>
      <c r="BO146" t="s">
        <v>195</v>
      </c>
      <c r="BQ146" s="1">
        <v>300000</v>
      </c>
      <c r="BR146" s="1" t="s">
        <v>128</v>
      </c>
      <c r="BS146" s="1" t="s">
        <v>128</v>
      </c>
      <c r="BT146" s="1" t="s">
        <v>128</v>
      </c>
      <c r="BU146" s="1" t="s">
        <v>128</v>
      </c>
      <c r="BV146" s="1" t="s">
        <v>128</v>
      </c>
      <c r="BW146" s="1" t="s">
        <v>128</v>
      </c>
      <c r="BX146" s="1" t="s">
        <v>128</v>
      </c>
      <c r="BY146" s="1" t="s">
        <v>405</v>
      </c>
      <c r="BZ146" s="87" t="s">
        <v>671</v>
      </c>
      <c r="CA146" s="87" t="s">
        <v>672</v>
      </c>
      <c r="CB146" s="1" t="s">
        <v>119</v>
      </c>
      <c r="CC146" s="1">
        <v>18.279</v>
      </c>
      <c r="CD146" s="1">
        <v>6.4320000000000004</v>
      </c>
      <c r="CG146" s="1" t="s">
        <v>198</v>
      </c>
    </row>
    <row r="147" spans="1:85" hidden="1" x14ac:dyDescent="0.35">
      <c r="A147">
        <v>503027</v>
      </c>
      <c r="B147" t="s">
        <v>388</v>
      </c>
      <c r="C147" t="s">
        <v>128</v>
      </c>
      <c r="D147" t="s">
        <v>1787</v>
      </c>
      <c r="E147" t="s">
        <v>391</v>
      </c>
      <c r="F147" t="s">
        <v>1093</v>
      </c>
      <c r="G147" t="s">
        <v>335</v>
      </c>
      <c r="H147" t="s">
        <v>1788</v>
      </c>
      <c r="I147" t="s">
        <v>1789</v>
      </c>
      <c r="J147">
        <v>20850</v>
      </c>
      <c r="K147" t="str">
        <f>IFERROR(VLOOKUP(J147,'CC directory'!A:B,2,),"")</f>
        <v>ACTIVE</v>
      </c>
      <c r="L147">
        <f>IFERROR(VLOOKUP(J147,'CC directory'!A:D,4,),"")</f>
        <v>200</v>
      </c>
      <c r="M147" t="str">
        <f>VLOOKUP(J147,'CC directory'!A:I,9,)</f>
        <v>Maintenance Shared Services</v>
      </c>
      <c r="N147" t="str">
        <f>IFERROR(VLOOKUP(J147,'CC directory'!A:C,3,),"")</f>
        <v>Operations</v>
      </c>
      <c r="O147">
        <f>IFERROR(VLOOKUP(J147,'CC directory'!A:F,6,),"")</f>
        <v>207</v>
      </c>
      <c r="P147" t="str">
        <f>IFERROR(VLOOKUP(J147,'CC directory'!A:E,5,),"")</f>
        <v>Production Operations</v>
      </c>
      <c r="Q147">
        <f>IFERROR(VLOOKUP(J147,'CC directory'!A:H,8,),"")</f>
        <v>705</v>
      </c>
      <c r="R147" t="str">
        <f>IFERROR(VLOOKUP(J147,'CC directory'!A:G,7,),"")</f>
        <v>Maintenance</v>
      </c>
      <c r="S147" t="s">
        <v>176</v>
      </c>
      <c r="T147" t="s">
        <v>177</v>
      </c>
      <c r="U147" t="s">
        <v>1790</v>
      </c>
      <c r="V147" t="s">
        <v>339</v>
      </c>
      <c r="Y147" s="2">
        <v>45679</v>
      </c>
      <c r="Z147" t="s">
        <v>161</v>
      </c>
      <c r="AA147" t="s">
        <v>1777</v>
      </c>
      <c r="AB147" t="s">
        <v>1791</v>
      </c>
      <c r="AC147" t="s">
        <v>244</v>
      </c>
      <c r="AD147">
        <v>6462432</v>
      </c>
      <c r="AE147" t="s">
        <v>169</v>
      </c>
      <c r="AH147" t="s">
        <v>1779</v>
      </c>
      <c r="AL147">
        <v>20</v>
      </c>
      <c r="AM147" s="2">
        <v>45678</v>
      </c>
      <c r="AT147" t="s">
        <v>1792</v>
      </c>
      <c r="AU147" t="s">
        <v>1793</v>
      </c>
      <c r="AV147" t="s">
        <v>972</v>
      </c>
      <c r="AZ147">
        <v>2431</v>
      </c>
      <c r="BA147" t="s">
        <v>1794</v>
      </c>
      <c r="BC147" t="s">
        <v>1795</v>
      </c>
      <c r="BD147" s="1" t="str">
        <f t="shared" si="2"/>
        <v>YES</v>
      </c>
      <c r="BE147" s="1">
        <v>0</v>
      </c>
      <c r="BG147" s="1">
        <v>0</v>
      </c>
      <c r="BH147" s="9"/>
      <c r="BI147" s="28">
        <v>1</v>
      </c>
      <c r="BJ147" s="28" t="s">
        <v>1796</v>
      </c>
      <c r="BK147" t="s">
        <v>1797</v>
      </c>
      <c r="BL147" t="s">
        <v>125</v>
      </c>
      <c r="BM147" t="str">
        <f>VLOOKUP(BL147,'directory all'!C:D,2,)</f>
        <v>Mileage, engine hours, GPS</v>
      </c>
      <c r="BN147" t="s">
        <v>1623</v>
      </c>
      <c r="BO147" t="s">
        <v>195</v>
      </c>
      <c r="BQ147" s="1">
        <v>700000</v>
      </c>
      <c r="BR147" s="1" t="s">
        <v>128</v>
      </c>
      <c r="BS147" s="1" t="s">
        <v>128</v>
      </c>
      <c r="BT147" s="1" t="s">
        <v>128</v>
      </c>
      <c r="BU147" s="1" t="s">
        <v>128</v>
      </c>
      <c r="BV147" s="1" t="s">
        <v>128</v>
      </c>
      <c r="BW147" s="1" t="s">
        <v>128</v>
      </c>
      <c r="BX147" s="1" t="s">
        <v>128</v>
      </c>
      <c r="BY147" s="1" t="s">
        <v>405</v>
      </c>
      <c r="BZ147" s="87" t="s">
        <v>671</v>
      </c>
      <c r="CA147" s="87" t="s">
        <v>672</v>
      </c>
      <c r="CG147" s="1" t="s">
        <v>198</v>
      </c>
    </row>
    <row r="148" spans="1:85" hidden="1" x14ac:dyDescent="0.35">
      <c r="A148">
        <v>504001</v>
      </c>
      <c r="B148" t="s">
        <v>94</v>
      </c>
      <c r="D148" t="s">
        <v>1798</v>
      </c>
      <c r="E148" t="s">
        <v>391</v>
      </c>
      <c r="F148" t="s">
        <v>1093</v>
      </c>
      <c r="G148" t="s">
        <v>99</v>
      </c>
      <c r="H148" t="s">
        <v>1799</v>
      </c>
      <c r="J148">
        <v>20840</v>
      </c>
      <c r="K148" t="str">
        <f>IFERROR(VLOOKUP(J148,'CC directory'!A:B,2,),"")</f>
        <v>ACTIVE</v>
      </c>
      <c r="L148">
        <f>IFERROR(VLOOKUP(J148,'CC directory'!A:D,4,),"")</f>
        <v>200</v>
      </c>
      <c r="M148" t="str">
        <f>VLOOKUP(J148,'CC directory'!A:I,9,)</f>
        <v>Mechanical Maintenance</v>
      </c>
      <c r="N148" t="str">
        <f>IFERROR(VLOOKUP(J148,'CC directory'!A:C,3,),"")</f>
        <v>Operations</v>
      </c>
      <c r="O148">
        <f>IFERROR(VLOOKUP(J148,'CC directory'!A:F,6,),"")</f>
        <v>207</v>
      </c>
      <c r="P148" t="str">
        <f>IFERROR(VLOOKUP(J148,'CC directory'!A:E,5,),"")</f>
        <v>Production Operations</v>
      </c>
      <c r="Q148">
        <f>IFERROR(VLOOKUP(J148,'CC directory'!A:H,8,),"")</f>
        <v>705</v>
      </c>
      <c r="R148" t="str">
        <f>IFERROR(VLOOKUP(J148,'CC directory'!A:G,7,),"")</f>
        <v>Maintenance</v>
      </c>
      <c r="S148" t="s">
        <v>176</v>
      </c>
      <c r="T148" t="s">
        <v>1800</v>
      </c>
      <c r="U148" t="s">
        <v>1801</v>
      </c>
      <c r="V148" t="s">
        <v>104</v>
      </c>
      <c r="W148" t="s">
        <v>1256</v>
      </c>
      <c r="Z148" t="s">
        <v>161</v>
      </c>
      <c r="AA148" t="s">
        <v>1802</v>
      </c>
      <c r="AB148" t="s">
        <v>1803</v>
      </c>
      <c r="AC148" t="s">
        <v>108</v>
      </c>
      <c r="AD148">
        <v>34900</v>
      </c>
      <c r="AE148" t="s">
        <v>1109</v>
      </c>
      <c r="AF148">
        <v>17</v>
      </c>
      <c r="AK148" s="2">
        <v>38413</v>
      </c>
      <c r="AL148">
        <v>20</v>
      </c>
      <c r="AM148" s="2">
        <v>38870</v>
      </c>
      <c r="AO148" t="s">
        <v>512</v>
      </c>
      <c r="AP148" t="s">
        <v>512</v>
      </c>
      <c r="AT148" t="s">
        <v>1804</v>
      </c>
      <c r="AU148" t="s">
        <v>1805</v>
      </c>
      <c r="AV148" t="s">
        <v>460</v>
      </c>
      <c r="AW148" t="s">
        <v>118</v>
      </c>
      <c r="AY148" t="s">
        <v>498</v>
      </c>
      <c r="AZ148">
        <v>752</v>
      </c>
      <c r="BD148" s="1" t="str">
        <f t="shared" si="2"/>
        <v>NO</v>
      </c>
      <c r="BE148" s="1">
        <v>0</v>
      </c>
      <c r="BG148" s="1">
        <v>0</v>
      </c>
      <c r="BH148" s="9"/>
      <c r="BI148" s="1">
        <v>0</v>
      </c>
      <c r="BJ148" s="28"/>
      <c r="BK148" t="s">
        <v>274</v>
      </c>
      <c r="BL148" t="s">
        <v>1122</v>
      </c>
      <c r="BM148" t="str">
        <f>VLOOKUP(BL148,'directory all'!C:D,2,)</f>
        <v>GPS</v>
      </c>
      <c r="BN148" t="s">
        <v>1623</v>
      </c>
      <c r="BO148" t="s">
        <v>195</v>
      </c>
      <c r="BQ148" s="1">
        <v>65000</v>
      </c>
      <c r="BR148" s="1" t="s">
        <v>128</v>
      </c>
      <c r="BS148" s="1" t="s">
        <v>128</v>
      </c>
      <c r="BT148" s="1" t="s">
        <v>128</v>
      </c>
      <c r="BU148" s="1" t="s">
        <v>128</v>
      </c>
      <c r="BV148" s="1" t="s">
        <v>128</v>
      </c>
      <c r="BW148" s="1" t="s">
        <v>128</v>
      </c>
      <c r="BX148" s="1" t="s">
        <v>128</v>
      </c>
      <c r="BY148" s="1" t="s">
        <v>405</v>
      </c>
      <c r="BZ148" s="87" t="s">
        <v>196</v>
      </c>
      <c r="CA148" s="87" t="s">
        <v>197</v>
      </c>
      <c r="CG148" s="1" t="s">
        <v>198</v>
      </c>
    </row>
    <row r="149" spans="1:85" hidden="1" x14ac:dyDescent="0.35">
      <c r="A149">
        <v>504002</v>
      </c>
      <c r="B149" t="s">
        <v>94</v>
      </c>
      <c r="D149" t="s">
        <v>1806</v>
      </c>
      <c r="E149" t="s">
        <v>391</v>
      </c>
      <c r="F149" t="s">
        <v>1093</v>
      </c>
      <c r="G149" t="s">
        <v>99</v>
      </c>
      <c r="H149" t="s">
        <v>1807</v>
      </c>
      <c r="J149">
        <v>20840</v>
      </c>
      <c r="K149" t="str">
        <f>IFERROR(VLOOKUP(J149,'CC directory'!A:B,2,),"")</f>
        <v>ACTIVE</v>
      </c>
      <c r="L149">
        <f>IFERROR(VLOOKUP(J149,'CC directory'!A:D,4,),"")</f>
        <v>200</v>
      </c>
      <c r="M149" t="str">
        <f>VLOOKUP(J149,'CC directory'!A:I,9,)</f>
        <v>Mechanical Maintenance</v>
      </c>
      <c r="N149" t="str">
        <f>IFERROR(VLOOKUP(J149,'CC directory'!A:C,3,),"")</f>
        <v>Operations</v>
      </c>
      <c r="O149">
        <f>IFERROR(VLOOKUP(J149,'CC directory'!A:F,6,),"")</f>
        <v>207</v>
      </c>
      <c r="P149" t="str">
        <f>IFERROR(VLOOKUP(J149,'CC directory'!A:E,5,),"")</f>
        <v>Production Operations</v>
      </c>
      <c r="Q149">
        <f>IFERROR(VLOOKUP(J149,'CC directory'!A:H,8,),"")</f>
        <v>705</v>
      </c>
      <c r="R149" t="str">
        <f>IFERROR(VLOOKUP(J149,'CC directory'!A:G,7,),"")</f>
        <v>Maintenance</v>
      </c>
      <c r="S149" t="s">
        <v>176</v>
      </c>
      <c r="T149" t="s">
        <v>1800</v>
      </c>
      <c r="U149" t="s">
        <v>1808</v>
      </c>
      <c r="V149" t="s">
        <v>104</v>
      </c>
      <c r="W149" t="s">
        <v>1256</v>
      </c>
      <c r="Z149" t="s">
        <v>161</v>
      </c>
      <c r="AA149" t="s">
        <v>1802</v>
      </c>
      <c r="AB149" t="s">
        <v>1809</v>
      </c>
      <c r="AC149" t="s">
        <v>108</v>
      </c>
      <c r="AD149">
        <v>27900</v>
      </c>
      <c r="AE149" t="s">
        <v>1109</v>
      </c>
      <c r="AF149">
        <v>17</v>
      </c>
      <c r="AK149" s="2">
        <v>38413</v>
      </c>
      <c r="AL149">
        <v>20</v>
      </c>
      <c r="AM149" s="2">
        <v>38870</v>
      </c>
      <c r="AO149" t="s">
        <v>512</v>
      </c>
      <c r="AP149" t="s">
        <v>512</v>
      </c>
      <c r="AT149" t="s">
        <v>1804</v>
      </c>
      <c r="AU149" t="s">
        <v>1810</v>
      </c>
      <c r="AV149" t="s">
        <v>460</v>
      </c>
      <c r="AW149" t="s">
        <v>118</v>
      </c>
      <c r="AY149" t="s">
        <v>498</v>
      </c>
      <c r="AZ149">
        <v>753</v>
      </c>
      <c r="BD149" s="1" t="str">
        <f t="shared" si="2"/>
        <v>NO</v>
      </c>
      <c r="BE149" s="1">
        <v>0</v>
      </c>
      <c r="BG149" s="1">
        <v>0</v>
      </c>
      <c r="BH149" s="9"/>
      <c r="BI149" s="1">
        <v>0</v>
      </c>
      <c r="BJ149" s="28"/>
      <c r="BK149" t="s">
        <v>274</v>
      </c>
      <c r="BL149" t="s">
        <v>1122</v>
      </c>
      <c r="BM149" t="str">
        <f>VLOOKUP(BL149,'directory all'!C:D,2,)</f>
        <v>GPS</v>
      </c>
      <c r="BN149" t="s">
        <v>1623</v>
      </c>
      <c r="BO149" t="s">
        <v>195</v>
      </c>
      <c r="BQ149" s="1">
        <v>60000</v>
      </c>
      <c r="BR149" s="1" t="s">
        <v>128</v>
      </c>
      <c r="BS149" s="1" t="s">
        <v>128</v>
      </c>
      <c r="BT149" s="1" t="s">
        <v>128</v>
      </c>
      <c r="BU149" s="1" t="s">
        <v>128</v>
      </c>
      <c r="BV149" s="1" t="s">
        <v>128</v>
      </c>
      <c r="BW149" s="1" t="s">
        <v>128</v>
      </c>
      <c r="BX149" s="1" t="s">
        <v>128</v>
      </c>
      <c r="BY149" s="1" t="s">
        <v>405</v>
      </c>
      <c r="BZ149" s="87" t="s">
        <v>196</v>
      </c>
      <c r="CA149" s="87" t="s">
        <v>197</v>
      </c>
      <c r="CG149" s="1" t="s">
        <v>198</v>
      </c>
    </row>
    <row r="150" spans="1:85" x14ac:dyDescent="0.35">
      <c r="A150">
        <v>516010</v>
      </c>
      <c r="B150" t="s">
        <v>332</v>
      </c>
      <c r="D150" t="s">
        <v>1811</v>
      </c>
      <c r="E150" t="s">
        <v>391</v>
      </c>
      <c r="F150" t="s">
        <v>98</v>
      </c>
      <c r="G150" t="s">
        <v>99</v>
      </c>
      <c r="H150" t="s">
        <v>1812</v>
      </c>
      <c r="I150" t="s">
        <v>1812</v>
      </c>
      <c r="J150">
        <v>13727</v>
      </c>
      <c r="K150" t="str">
        <f>IFERROR(VLOOKUP(J150,'CC directory'!A:B,2,),"")</f>
        <v>ACTIVE</v>
      </c>
      <c r="L150">
        <f>IFERROR(VLOOKUP(J150,'CC directory'!A:D,4,),"")</f>
        <v>200</v>
      </c>
      <c r="M150" t="str">
        <f>VLOOKUP(J150,'CC directory'!A:I,9,)</f>
        <v>Flight Ops &amp; Charters</v>
      </c>
      <c r="N150" t="str">
        <f>IFERROR(VLOOKUP(J150,'CC directory'!A:C,3,),"")</f>
        <v>Operations</v>
      </c>
      <c r="O150">
        <f>IFERROR(VLOOKUP(J150,'CC directory'!A:F,6,),"")</f>
        <v>209</v>
      </c>
      <c r="P150" t="str">
        <f>IFERROR(VLOOKUP(J150,'CC directory'!A:E,5,),"")</f>
        <v>Supply Chain Management</v>
      </c>
      <c r="Q150">
        <f>IFERROR(VLOOKUP(J150,'CC directory'!A:H,8,),"")</f>
        <v>321</v>
      </c>
      <c r="R150" t="str">
        <f>IFERROR(VLOOKUP(J150,'CC directory'!A:G,7,),"")</f>
        <v>Aviation &amp; Logistics</v>
      </c>
      <c r="S150" t="s">
        <v>136</v>
      </c>
      <c r="T150" t="s">
        <v>1131</v>
      </c>
      <c r="U150" t="s">
        <v>1813</v>
      </c>
      <c r="V150" t="s">
        <v>104</v>
      </c>
      <c r="Z150" t="s">
        <v>105</v>
      </c>
      <c r="AA150" t="s">
        <v>1814</v>
      </c>
      <c r="AB150" t="s">
        <v>1815</v>
      </c>
      <c r="AC150" t="s">
        <v>108</v>
      </c>
      <c r="AD150">
        <v>209320.28</v>
      </c>
      <c r="AE150" t="s">
        <v>189</v>
      </c>
      <c r="AF150">
        <v>3</v>
      </c>
      <c r="AL150">
        <v>10</v>
      </c>
      <c r="AM150" s="2">
        <v>44054</v>
      </c>
      <c r="AO150" t="s">
        <v>1816</v>
      </c>
      <c r="AP150" t="s">
        <v>1816</v>
      </c>
      <c r="AQ150" t="s">
        <v>1817</v>
      </c>
      <c r="AR150" t="s">
        <v>1818</v>
      </c>
      <c r="AS150" t="s">
        <v>1818</v>
      </c>
      <c r="AT150" t="s">
        <v>1819</v>
      </c>
      <c r="AU150" t="s">
        <v>1820</v>
      </c>
      <c r="AV150" t="s">
        <v>190</v>
      </c>
      <c r="AW150" t="s">
        <v>190</v>
      </c>
      <c r="AZ150">
        <v>754</v>
      </c>
      <c r="BC150" t="s">
        <v>1821</v>
      </c>
      <c r="BD150" s="1" t="str">
        <f t="shared" si="2"/>
        <v>NO</v>
      </c>
      <c r="BE150" s="1">
        <v>0</v>
      </c>
      <c r="BG150" s="1">
        <v>0</v>
      </c>
      <c r="BH150" s="9"/>
      <c r="BI150" s="1">
        <v>0</v>
      </c>
      <c r="BJ150" s="28"/>
      <c r="BK150" t="s">
        <v>380</v>
      </c>
      <c r="BL150" t="s">
        <v>125</v>
      </c>
      <c r="BM150" t="str">
        <f>VLOOKUP(BL150,'directory all'!C:D,2,)</f>
        <v>Mileage, engine hours, GPS</v>
      </c>
      <c r="BN150" t="s">
        <v>1103</v>
      </c>
      <c r="BO150" t="s">
        <v>127</v>
      </c>
      <c r="BP150" t="s">
        <v>382</v>
      </c>
      <c r="BQ150" s="1">
        <v>7167</v>
      </c>
      <c r="BR150" s="94"/>
      <c r="BS150" s="1">
        <v>12</v>
      </c>
      <c r="BT150" s="94"/>
      <c r="BU150" s="94"/>
      <c r="BV150" s="94"/>
      <c r="BY150" s="1" t="s">
        <v>129</v>
      </c>
      <c r="BZ150" s="87">
        <v>3370</v>
      </c>
      <c r="CA150" s="87" t="s">
        <v>386</v>
      </c>
      <c r="CG150" s="1" t="s">
        <v>387</v>
      </c>
    </row>
    <row r="151" spans="1:85" hidden="1" x14ac:dyDescent="0.35">
      <c r="A151">
        <v>519021</v>
      </c>
      <c r="B151" t="s">
        <v>388</v>
      </c>
      <c r="D151" t="s">
        <v>1822</v>
      </c>
      <c r="E151" t="s">
        <v>391</v>
      </c>
      <c r="F151" t="s">
        <v>1093</v>
      </c>
      <c r="G151" t="s">
        <v>99</v>
      </c>
      <c r="H151" t="s">
        <v>1823</v>
      </c>
      <c r="I151" t="s">
        <v>1823</v>
      </c>
      <c r="J151">
        <v>20850</v>
      </c>
      <c r="K151" t="str">
        <f>IFERROR(VLOOKUP(J151,'CC directory'!A:B,2,),"")</f>
        <v>ACTIVE</v>
      </c>
      <c r="L151">
        <f>IFERROR(VLOOKUP(J151,'CC directory'!A:D,4,),"")</f>
        <v>200</v>
      </c>
      <c r="M151" t="str">
        <f>VLOOKUP(J151,'CC directory'!A:I,9,)</f>
        <v>Maintenance Shared Services</v>
      </c>
      <c r="N151" t="str">
        <f>IFERROR(VLOOKUP(J151,'CC directory'!A:C,3,),"")</f>
        <v>Operations</v>
      </c>
      <c r="O151">
        <f>IFERROR(VLOOKUP(J151,'CC directory'!A:F,6,),"")</f>
        <v>207</v>
      </c>
      <c r="P151" t="str">
        <f>IFERROR(VLOOKUP(J151,'CC directory'!A:E,5,),"")</f>
        <v>Production Operations</v>
      </c>
      <c r="Q151">
        <f>IFERROR(VLOOKUP(J151,'CC directory'!A:H,8,),"")</f>
        <v>705</v>
      </c>
      <c r="R151" t="str">
        <f>IFERROR(VLOOKUP(J151,'CC directory'!A:G,7,),"")</f>
        <v>Maintenance</v>
      </c>
      <c r="S151" t="s">
        <v>176</v>
      </c>
      <c r="T151" t="s">
        <v>1418</v>
      </c>
      <c r="U151" t="s">
        <v>1824</v>
      </c>
      <c r="V151" t="s">
        <v>339</v>
      </c>
      <c r="Z151" t="s">
        <v>161</v>
      </c>
      <c r="AA151" t="s">
        <v>1825</v>
      </c>
      <c r="AB151" t="s">
        <v>1826</v>
      </c>
      <c r="AC151" t="s">
        <v>1118</v>
      </c>
      <c r="AD151">
        <v>134103</v>
      </c>
      <c r="AE151" t="s">
        <v>109</v>
      </c>
      <c r="AF151">
        <v>13</v>
      </c>
      <c r="AI151" s="2">
        <v>1</v>
      </c>
      <c r="AK151" s="2">
        <v>40734</v>
      </c>
      <c r="AL151">
        <v>20</v>
      </c>
      <c r="AM151" s="2">
        <v>40826</v>
      </c>
      <c r="AO151" t="s">
        <v>512</v>
      </c>
      <c r="AP151" t="s">
        <v>512</v>
      </c>
      <c r="AT151" t="s">
        <v>1827</v>
      </c>
      <c r="AU151" t="s">
        <v>1828</v>
      </c>
      <c r="AV151" t="s">
        <v>189</v>
      </c>
      <c r="AW151" t="s">
        <v>190</v>
      </c>
      <c r="AZ151">
        <v>1745</v>
      </c>
      <c r="BD151" s="1" t="str">
        <f t="shared" si="2"/>
        <v>NO</v>
      </c>
      <c r="BE151" s="1">
        <v>0</v>
      </c>
      <c r="BG151" s="1">
        <v>0</v>
      </c>
      <c r="BH151" s="9"/>
      <c r="BI151" s="1">
        <v>0</v>
      </c>
      <c r="BJ151" s="28"/>
      <c r="BK151" t="s">
        <v>274</v>
      </c>
      <c r="BL151" t="s">
        <v>1102</v>
      </c>
      <c r="BM151" t="str">
        <f>VLOOKUP(BL151,'directory all'!C:D,2,)</f>
        <v>Engine hours, GPS</v>
      </c>
      <c r="BN151" t="s">
        <v>1623</v>
      </c>
      <c r="BO151" t="s">
        <v>195</v>
      </c>
      <c r="BQ151" s="1">
        <v>45000</v>
      </c>
      <c r="BR151" s="1" t="s">
        <v>128</v>
      </c>
      <c r="BS151" s="1" t="s">
        <v>128</v>
      </c>
      <c r="BT151" s="1" t="s">
        <v>128</v>
      </c>
      <c r="BU151" s="1" t="s">
        <v>128</v>
      </c>
      <c r="BV151" s="1" t="s">
        <v>128</v>
      </c>
      <c r="BW151" s="1" t="s">
        <v>128</v>
      </c>
      <c r="BX151" s="1" t="s">
        <v>128</v>
      </c>
      <c r="BY151" s="1" t="s">
        <v>405</v>
      </c>
      <c r="BZ151" s="87" t="s">
        <v>196</v>
      </c>
      <c r="CA151" s="87" t="s">
        <v>197</v>
      </c>
      <c r="CG151" s="1" t="s">
        <v>198</v>
      </c>
    </row>
    <row r="152" spans="1:85" hidden="1" x14ac:dyDescent="0.35">
      <c r="A152">
        <v>519026</v>
      </c>
      <c r="B152" t="s">
        <v>388</v>
      </c>
      <c r="D152" t="s">
        <v>1829</v>
      </c>
      <c r="E152" t="s">
        <v>391</v>
      </c>
      <c r="F152" t="s">
        <v>1093</v>
      </c>
      <c r="G152" t="s">
        <v>99</v>
      </c>
      <c r="H152" t="s">
        <v>1830</v>
      </c>
      <c r="J152">
        <v>20850</v>
      </c>
      <c r="K152" t="str">
        <f>IFERROR(VLOOKUP(J152,'CC directory'!A:B,2,),"")</f>
        <v>ACTIVE</v>
      </c>
      <c r="L152">
        <f>IFERROR(VLOOKUP(J152,'CC directory'!A:D,4,),"")</f>
        <v>200</v>
      </c>
      <c r="M152" t="str">
        <f>VLOOKUP(J152,'CC directory'!A:I,9,)</f>
        <v>Maintenance Shared Services</v>
      </c>
      <c r="N152" t="str">
        <f>IFERROR(VLOOKUP(J152,'CC directory'!A:C,3,),"")</f>
        <v>Operations</v>
      </c>
      <c r="O152">
        <f>IFERROR(VLOOKUP(J152,'CC directory'!A:F,6,),"")</f>
        <v>207</v>
      </c>
      <c r="P152" t="str">
        <f>IFERROR(VLOOKUP(J152,'CC directory'!A:E,5,),"")</f>
        <v>Production Operations</v>
      </c>
      <c r="Q152">
        <f>IFERROR(VLOOKUP(J152,'CC directory'!A:H,8,),"")</f>
        <v>705</v>
      </c>
      <c r="R152" t="str">
        <f>IFERROR(VLOOKUP(J152,'CC directory'!A:G,7,),"")</f>
        <v>Maintenance</v>
      </c>
      <c r="S152" t="s">
        <v>176</v>
      </c>
      <c r="T152" t="s">
        <v>1418</v>
      </c>
      <c r="U152" t="s">
        <v>1831</v>
      </c>
      <c r="V152" t="s">
        <v>339</v>
      </c>
      <c r="Z152" t="s">
        <v>161</v>
      </c>
      <c r="AA152" t="s">
        <v>1825</v>
      </c>
      <c r="AB152" t="s">
        <v>1832</v>
      </c>
      <c r="AC152" t="s">
        <v>108</v>
      </c>
      <c r="AD152">
        <v>97500</v>
      </c>
      <c r="AE152" t="s">
        <v>1833</v>
      </c>
      <c r="AF152">
        <v>11</v>
      </c>
      <c r="AI152" s="2">
        <v>1</v>
      </c>
      <c r="AK152" s="2">
        <v>37845</v>
      </c>
      <c r="AL152">
        <v>20</v>
      </c>
      <c r="AM152" s="2">
        <v>41094</v>
      </c>
      <c r="AO152" t="s">
        <v>512</v>
      </c>
      <c r="AP152" t="s">
        <v>512</v>
      </c>
      <c r="AT152" t="s">
        <v>1834</v>
      </c>
      <c r="AV152" t="s">
        <v>281</v>
      </c>
      <c r="AW152" t="s">
        <v>290</v>
      </c>
      <c r="AZ152">
        <v>1746</v>
      </c>
      <c r="BD152" s="1" t="str">
        <f t="shared" si="2"/>
        <v>NO</v>
      </c>
      <c r="BE152" s="1">
        <v>0</v>
      </c>
      <c r="BG152" s="1">
        <v>0</v>
      </c>
      <c r="BH152" s="9"/>
      <c r="BI152" s="1">
        <v>0</v>
      </c>
      <c r="BJ152" s="28"/>
      <c r="BK152" t="s">
        <v>274</v>
      </c>
      <c r="BL152" t="s">
        <v>1102</v>
      </c>
      <c r="BM152" t="str">
        <f>VLOOKUP(BL152,'directory all'!C:D,2,)</f>
        <v>Engine hours, GPS</v>
      </c>
      <c r="BN152" t="s">
        <v>1623</v>
      </c>
      <c r="BO152" t="s">
        <v>195</v>
      </c>
      <c r="BQ152" s="1">
        <v>30000</v>
      </c>
      <c r="BR152" s="1" t="s">
        <v>128</v>
      </c>
      <c r="BS152" s="1" t="s">
        <v>128</v>
      </c>
      <c r="BT152" s="1" t="s">
        <v>128</v>
      </c>
      <c r="BU152" s="1" t="s">
        <v>128</v>
      </c>
      <c r="BV152" s="1" t="s">
        <v>128</v>
      </c>
      <c r="BW152" s="1" t="s">
        <v>128</v>
      </c>
      <c r="BX152" s="1" t="s">
        <v>128</v>
      </c>
      <c r="BY152" s="1" t="s">
        <v>405</v>
      </c>
      <c r="BZ152" s="87" t="s">
        <v>196</v>
      </c>
      <c r="CA152" s="87" t="s">
        <v>197</v>
      </c>
      <c r="CG152" s="1" t="s">
        <v>198</v>
      </c>
    </row>
    <row r="153" spans="1:85" hidden="1" x14ac:dyDescent="0.35">
      <c r="A153">
        <v>519029</v>
      </c>
      <c r="B153" t="s">
        <v>388</v>
      </c>
      <c r="D153" t="s">
        <v>1835</v>
      </c>
      <c r="E153" t="s">
        <v>391</v>
      </c>
      <c r="F153" t="s">
        <v>1093</v>
      </c>
      <c r="G153" t="s">
        <v>99</v>
      </c>
      <c r="J153">
        <v>20850</v>
      </c>
      <c r="K153" t="str">
        <f>IFERROR(VLOOKUP(J153,'CC directory'!A:B,2,),"")</f>
        <v>ACTIVE</v>
      </c>
      <c r="L153">
        <f>IFERROR(VLOOKUP(J153,'CC directory'!A:D,4,),"")</f>
        <v>200</v>
      </c>
      <c r="M153" t="str">
        <f>VLOOKUP(J153,'CC directory'!A:I,9,)</f>
        <v>Maintenance Shared Services</v>
      </c>
      <c r="N153" t="str">
        <f>IFERROR(VLOOKUP(J153,'CC directory'!A:C,3,),"")</f>
        <v>Operations</v>
      </c>
      <c r="O153">
        <f>IFERROR(VLOOKUP(J153,'CC directory'!A:F,6,),"")</f>
        <v>207</v>
      </c>
      <c r="P153" t="str">
        <f>IFERROR(VLOOKUP(J153,'CC directory'!A:E,5,),"")</f>
        <v>Production Operations</v>
      </c>
      <c r="Q153">
        <f>IFERROR(VLOOKUP(J153,'CC directory'!A:H,8,),"")</f>
        <v>705</v>
      </c>
      <c r="R153" t="str">
        <f>IFERROR(VLOOKUP(J153,'CC directory'!A:G,7,),"")</f>
        <v>Maintenance</v>
      </c>
      <c r="S153" t="s">
        <v>176</v>
      </c>
      <c r="T153" t="s">
        <v>1418</v>
      </c>
      <c r="U153" t="s">
        <v>1836</v>
      </c>
      <c r="V153" t="s">
        <v>339</v>
      </c>
      <c r="Z153" t="s">
        <v>161</v>
      </c>
      <c r="AA153" t="s">
        <v>1825</v>
      </c>
      <c r="AB153" t="s">
        <v>1837</v>
      </c>
      <c r="AC153" t="s">
        <v>1118</v>
      </c>
      <c r="AD153">
        <v>139400</v>
      </c>
      <c r="AE153" t="s">
        <v>141</v>
      </c>
      <c r="AF153">
        <v>11</v>
      </c>
      <c r="AI153" s="2">
        <v>1</v>
      </c>
      <c r="AK153" s="2">
        <v>41552</v>
      </c>
      <c r="AL153">
        <v>20</v>
      </c>
      <c r="AM153" s="2">
        <v>41251</v>
      </c>
      <c r="AO153" t="s">
        <v>512</v>
      </c>
      <c r="AP153" t="s">
        <v>512</v>
      </c>
      <c r="AT153" t="s">
        <v>1834</v>
      </c>
      <c r="AU153" t="s">
        <v>1838</v>
      </c>
      <c r="AV153" t="s">
        <v>281</v>
      </c>
      <c r="AW153" t="s">
        <v>290</v>
      </c>
      <c r="AZ153">
        <v>1749</v>
      </c>
      <c r="BD153" s="1" t="str">
        <f t="shared" si="2"/>
        <v>NO</v>
      </c>
      <c r="BE153" s="1">
        <v>0</v>
      </c>
      <c r="BG153" s="1">
        <v>0</v>
      </c>
      <c r="BH153" s="9"/>
      <c r="BI153" s="1">
        <v>0</v>
      </c>
      <c r="BJ153" s="28"/>
      <c r="BK153" t="s">
        <v>274</v>
      </c>
      <c r="BL153" t="s">
        <v>1102</v>
      </c>
      <c r="BM153" t="str">
        <f>VLOOKUP(BL153,'directory all'!C:D,2,)</f>
        <v>Engine hours, GPS</v>
      </c>
      <c r="BN153" t="s">
        <v>1623</v>
      </c>
      <c r="BO153" t="s">
        <v>195</v>
      </c>
      <c r="BQ153" s="1">
        <v>45000</v>
      </c>
      <c r="BR153" s="1" t="s">
        <v>128</v>
      </c>
      <c r="BS153" s="1" t="s">
        <v>128</v>
      </c>
      <c r="BT153" s="1" t="s">
        <v>128</v>
      </c>
      <c r="BU153" s="1" t="s">
        <v>128</v>
      </c>
      <c r="BV153" s="1" t="s">
        <v>128</v>
      </c>
      <c r="BW153" s="1" t="s">
        <v>128</v>
      </c>
      <c r="BX153" s="1" t="s">
        <v>128</v>
      </c>
      <c r="BY153" s="1" t="s">
        <v>405</v>
      </c>
      <c r="BZ153" s="87" t="s">
        <v>196</v>
      </c>
      <c r="CA153" s="87" t="s">
        <v>197</v>
      </c>
      <c r="CG153" s="1" t="s">
        <v>198</v>
      </c>
    </row>
    <row r="154" spans="1:85" hidden="1" x14ac:dyDescent="0.35">
      <c r="A154">
        <v>519030</v>
      </c>
      <c r="B154" t="s">
        <v>94</v>
      </c>
      <c r="D154" t="s">
        <v>1839</v>
      </c>
      <c r="E154" t="s">
        <v>391</v>
      </c>
      <c r="F154" t="s">
        <v>1093</v>
      </c>
      <c r="G154" t="s">
        <v>99</v>
      </c>
      <c r="H154" t="s">
        <v>1840</v>
      </c>
      <c r="J154">
        <v>20850</v>
      </c>
      <c r="K154" t="str">
        <f>IFERROR(VLOOKUP(J154,'CC directory'!A:B,2,),"")</f>
        <v>ACTIVE</v>
      </c>
      <c r="L154">
        <f>IFERROR(VLOOKUP(J154,'CC directory'!A:D,4,),"")</f>
        <v>200</v>
      </c>
      <c r="M154" t="str">
        <f>VLOOKUP(J154,'CC directory'!A:I,9,)</f>
        <v>Maintenance Shared Services</v>
      </c>
      <c r="N154" t="str">
        <f>IFERROR(VLOOKUP(J154,'CC directory'!A:C,3,),"")</f>
        <v>Operations</v>
      </c>
      <c r="O154">
        <f>IFERROR(VLOOKUP(J154,'CC directory'!A:F,6,),"")</f>
        <v>207</v>
      </c>
      <c r="P154" t="str">
        <f>IFERROR(VLOOKUP(J154,'CC directory'!A:E,5,),"")</f>
        <v>Production Operations</v>
      </c>
      <c r="Q154">
        <f>IFERROR(VLOOKUP(J154,'CC directory'!A:H,8,),"")</f>
        <v>705</v>
      </c>
      <c r="R154" t="str">
        <f>IFERROR(VLOOKUP(J154,'CC directory'!A:G,7,),"")</f>
        <v>Maintenance</v>
      </c>
      <c r="S154" t="s">
        <v>176</v>
      </c>
      <c r="T154" t="s">
        <v>177</v>
      </c>
      <c r="U154" t="s">
        <v>1841</v>
      </c>
      <c r="V154" t="s">
        <v>339</v>
      </c>
      <c r="W154" t="s">
        <v>1495</v>
      </c>
      <c r="Z154" t="s">
        <v>161</v>
      </c>
      <c r="AA154" t="s">
        <v>1825</v>
      </c>
      <c r="AB154" t="s">
        <v>1842</v>
      </c>
      <c r="AC154" t="s">
        <v>1118</v>
      </c>
      <c r="AD154">
        <v>152890</v>
      </c>
      <c r="AE154" t="s">
        <v>445</v>
      </c>
      <c r="AF154">
        <v>9</v>
      </c>
      <c r="AH154" t="s">
        <v>1843</v>
      </c>
      <c r="AI154" s="2">
        <v>1</v>
      </c>
      <c r="AK154" s="2">
        <v>41705</v>
      </c>
      <c r="AL154">
        <v>20</v>
      </c>
      <c r="AM154" s="2">
        <v>41890</v>
      </c>
      <c r="AO154" t="s">
        <v>512</v>
      </c>
      <c r="AP154" t="s">
        <v>512</v>
      </c>
      <c r="AT154" t="s">
        <v>1844</v>
      </c>
      <c r="AU154" t="s">
        <v>1845</v>
      </c>
      <c r="AV154" t="s">
        <v>169</v>
      </c>
      <c r="AW154" t="s">
        <v>547</v>
      </c>
      <c r="AZ154">
        <v>1750</v>
      </c>
      <c r="BA154" t="s">
        <v>1846</v>
      </c>
      <c r="BC154" t="s">
        <v>1847</v>
      </c>
      <c r="BD154" s="1" t="str">
        <f t="shared" si="2"/>
        <v>NO</v>
      </c>
      <c r="BE154" s="1">
        <v>0</v>
      </c>
      <c r="BG154" s="1">
        <v>0</v>
      </c>
      <c r="BH154" s="9"/>
      <c r="BI154" s="1">
        <v>0</v>
      </c>
      <c r="BJ154" s="28"/>
      <c r="BK154" t="s">
        <v>274</v>
      </c>
      <c r="BL154" t="s">
        <v>1102</v>
      </c>
      <c r="BM154" t="str">
        <f>VLOOKUP(BL154,'directory all'!C:D,2,)</f>
        <v>Engine hours, GPS</v>
      </c>
      <c r="BN154" t="s">
        <v>1623</v>
      </c>
      <c r="BO154" t="s">
        <v>195</v>
      </c>
      <c r="BQ154" s="1">
        <v>60000</v>
      </c>
      <c r="BR154" s="1" t="s">
        <v>128</v>
      </c>
      <c r="BS154" s="1" t="s">
        <v>128</v>
      </c>
      <c r="BT154" s="1" t="s">
        <v>128</v>
      </c>
      <c r="BU154" s="1" t="s">
        <v>128</v>
      </c>
      <c r="BV154" s="1" t="s">
        <v>128</v>
      </c>
      <c r="BW154" s="1" t="s">
        <v>128</v>
      </c>
      <c r="BX154" s="1" t="s">
        <v>128</v>
      </c>
      <c r="BY154" s="1" t="s">
        <v>405</v>
      </c>
      <c r="BZ154" s="87" t="s">
        <v>196</v>
      </c>
      <c r="CA154" s="87" t="s">
        <v>197</v>
      </c>
      <c r="CG154" s="1" t="s">
        <v>198</v>
      </c>
    </row>
    <row r="155" spans="1:85" hidden="1" x14ac:dyDescent="0.35">
      <c r="A155">
        <v>519054</v>
      </c>
      <c r="B155" t="s">
        <v>388</v>
      </c>
      <c r="D155" t="s">
        <v>1848</v>
      </c>
      <c r="E155" t="s">
        <v>391</v>
      </c>
      <c r="F155" t="s">
        <v>1093</v>
      </c>
      <c r="G155" t="s">
        <v>99</v>
      </c>
      <c r="H155" t="s">
        <v>1849</v>
      </c>
      <c r="J155">
        <v>32002</v>
      </c>
      <c r="K155" t="str">
        <f>IFERROR(VLOOKUP(J155,'CC directory'!A:B,2,),"")</f>
        <v>ACTIVE</v>
      </c>
      <c r="L155">
        <f>IFERROR(VLOOKUP(J155,'CC directory'!A:D,4,),"")</f>
        <v>200</v>
      </c>
      <c r="M155" t="str">
        <f>VLOOKUP(J155,'CC directory'!A:I,9,)</f>
        <v>FGP Maintenance</v>
      </c>
      <c r="N155" t="str">
        <f>IFERROR(VLOOKUP(J155,'CC directory'!A:C,3,),"")</f>
        <v>Operations</v>
      </c>
      <c r="O155">
        <f>IFERROR(VLOOKUP(J155,'CC directory'!A:F,6,),"")</f>
        <v>207</v>
      </c>
      <c r="P155" t="str">
        <f>IFERROR(VLOOKUP(J155,'CC directory'!A:E,5,),"")</f>
        <v>Production Operations</v>
      </c>
      <c r="Q155">
        <f>IFERROR(VLOOKUP(J155,'CC directory'!A:H,8,),"")</f>
        <v>703</v>
      </c>
      <c r="R155" t="str">
        <f>IFERROR(VLOOKUP(J155,'CC directory'!A:G,7,),"")</f>
        <v>FGP Ops</v>
      </c>
      <c r="S155" t="s">
        <v>1850</v>
      </c>
      <c r="T155" t="s">
        <v>1851</v>
      </c>
      <c r="U155" t="s">
        <v>1852</v>
      </c>
      <c r="V155" t="s">
        <v>339</v>
      </c>
      <c r="Z155" t="s">
        <v>161</v>
      </c>
      <c r="AA155" t="s">
        <v>1825</v>
      </c>
      <c r="AB155" t="s">
        <v>1853</v>
      </c>
      <c r="AC155" t="s">
        <v>1118</v>
      </c>
      <c r="AD155">
        <v>124456</v>
      </c>
      <c r="AE155" t="s">
        <v>281</v>
      </c>
      <c r="AF155">
        <v>0</v>
      </c>
      <c r="AH155" t="s">
        <v>1854</v>
      </c>
      <c r="AI155" s="2">
        <v>1</v>
      </c>
      <c r="AK155" s="2">
        <v>45295</v>
      </c>
      <c r="AL155">
        <v>10</v>
      </c>
      <c r="AM155" s="2">
        <v>45295</v>
      </c>
      <c r="AO155" t="s">
        <v>512</v>
      </c>
      <c r="AP155" t="s">
        <v>512</v>
      </c>
      <c r="AT155" t="s">
        <v>1855</v>
      </c>
      <c r="AU155" t="s">
        <v>1856</v>
      </c>
      <c r="AV155" t="s">
        <v>227</v>
      </c>
      <c r="AW155" t="s">
        <v>227</v>
      </c>
      <c r="AZ155">
        <v>1765</v>
      </c>
      <c r="BD155" s="1" t="str">
        <f t="shared" si="2"/>
        <v>NO</v>
      </c>
      <c r="BE155" s="1">
        <v>0</v>
      </c>
      <c r="BG155" s="1">
        <v>0</v>
      </c>
      <c r="BH155" s="9"/>
      <c r="BI155" s="1">
        <v>0</v>
      </c>
      <c r="BJ155" s="28"/>
      <c r="BK155" t="s">
        <v>670</v>
      </c>
      <c r="BL155" t="s">
        <v>1122</v>
      </c>
      <c r="BM155" t="str">
        <f>VLOOKUP(BL155,'directory all'!C:D,2,)</f>
        <v>GPS</v>
      </c>
      <c r="BN155" t="s">
        <v>1623</v>
      </c>
      <c r="BO155" t="s">
        <v>195</v>
      </c>
      <c r="BQ155" s="1">
        <v>25000</v>
      </c>
      <c r="BR155" s="1" t="s">
        <v>128</v>
      </c>
      <c r="BS155" s="1" t="s">
        <v>128</v>
      </c>
      <c r="BT155" s="1" t="s">
        <v>128</v>
      </c>
      <c r="BU155" s="1" t="s">
        <v>128</v>
      </c>
      <c r="BV155" s="1" t="s">
        <v>128</v>
      </c>
      <c r="BW155" s="1" t="s">
        <v>128</v>
      </c>
      <c r="BX155" s="1" t="s">
        <v>128</v>
      </c>
      <c r="BY155" s="1" t="s">
        <v>405</v>
      </c>
      <c r="BZ155" s="87" t="s">
        <v>196</v>
      </c>
      <c r="CA155" s="87" t="s">
        <v>197</v>
      </c>
      <c r="CG155" s="1" t="s">
        <v>198</v>
      </c>
    </row>
    <row r="156" spans="1:85" hidden="1" x14ac:dyDescent="0.35">
      <c r="A156">
        <v>519055</v>
      </c>
      <c r="B156" t="s">
        <v>388</v>
      </c>
      <c r="D156" t="s">
        <v>1857</v>
      </c>
      <c r="E156" t="s">
        <v>391</v>
      </c>
      <c r="F156" t="s">
        <v>1093</v>
      </c>
      <c r="G156" t="s">
        <v>99</v>
      </c>
      <c r="H156" t="s">
        <v>1858</v>
      </c>
      <c r="J156">
        <v>32002</v>
      </c>
      <c r="K156" t="str">
        <f>IFERROR(VLOOKUP(J156,'CC directory'!A:B,2,),"")</f>
        <v>ACTIVE</v>
      </c>
      <c r="L156">
        <f>IFERROR(VLOOKUP(J156,'CC directory'!A:D,4,),"")</f>
        <v>200</v>
      </c>
      <c r="M156" t="str">
        <f>VLOOKUP(J156,'CC directory'!A:I,9,)</f>
        <v>FGP Maintenance</v>
      </c>
      <c r="N156" t="str">
        <f>IFERROR(VLOOKUP(J156,'CC directory'!A:C,3,),"")</f>
        <v>Operations</v>
      </c>
      <c r="O156">
        <f>IFERROR(VLOOKUP(J156,'CC directory'!A:F,6,),"")</f>
        <v>207</v>
      </c>
      <c r="P156" t="str">
        <f>IFERROR(VLOOKUP(J156,'CC directory'!A:E,5,),"")</f>
        <v>Production Operations</v>
      </c>
      <c r="Q156">
        <f>IFERROR(VLOOKUP(J156,'CC directory'!A:H,8,),"")</f>
        <v>703</v>
      </c>
      <c r="R156" t="str">
        <f>IFERROR(VLOOKUP(J156,'CC directory'!A:G,7,),"")</f>
        <v>FGP Ops</v>
      </c>
      <c r="S156" t="s">
        <v>1850</v>
      </c>
      <c r="T156" t="s">
        <v>1851</v>
      </c>
      <c r="U156" t="s">
        <v>1859</v>
      </c>
      <c r="V156" t="s">
        <v>339</v>
      </c>
      <c r="Z156" t="s">
        <v>161</v>
      </c>
      <c r="AA156" t="s">
        <v>1825</v>
      </c>
      <c r="AB156" t="s">
        <v>1860</v>
      </c>
      <c r="AC156" t="s">
        <v>1118</v>
      </c>
      <c r="AD156">
        <v>161169</v>
      </c>
      <c r="AE156" t="s">
        <v>281</v>
      </c>
      <c r="AF156">
        <v>0</v>
      </c>
      <c r="AH156" t="s">
        <v>1861</v>
      </c>
      <c r="AI156" s="2">
        <v>1</v>
      </c>
      <c r="AK156" s="2">
        <v>45295</v>
      </c>
      <c r="AL156">
        <v>10</v>
      </c>
      <c r="AM156" s="2">
        <v>45295</v>
      </c>
      <c r="AO156" t="s">
        <v>512</v>
      </c>
      <c r="AP156" t="s">
        <v>512</v>
      </c>
      <c r="AT156" t="s">
        <v>1855</v>
      </c>
      <c r="AU156" t="s">
        <v>1856</v>
      </c>
      <c r="AV156" t="s">
        <v>227</v>
      </c>
      <c r="AW156" t="s">
        <v>227</v>
      </c>
      <c r="AZ156">
        <v>1766</v>
      </c>
      <c r="BD156" s="1" t="str">
        <f t="shared" si="2"/>
        <v>NO</v>
      </c>
      <c r="BE156" s="1">
        <v>0</v>
      </c>
      <c r="BG156" s="1">
        <v>0</v>
      </c>
      <c r="BH156" s="9"/>
      <c r="BI156" s="1">
        <v>0</v>
      </c>
      <c r="BJ156" s="28"/>
      <c r="BK156" t="s">
        <v>670</v>
      </c>
      <c r="BL156" t="s">
        <v>1122</v>
      </c>
      <c r="BM156" t="str">
        <f>VLOOKUP(BL156,'directory all'!C:D,2,)</f>
        <v>GPS</v>
      </c>
      <c r="BN156" t="s">
        <v>1623</v>
      </c>
      <c r="BO156" t="s">
        <v>195</v>
      </c>
      <c r="BQ156" s="1">
        <v>45000</v>
      </c>
      <c r="BR156" s="1" t="s">
        <v>128</v>
      </c>
      <c r="BS156" s="1" t="s">
        <v>128</v>
      </c>
      <c r="BT156" s="1" t="s">
        <v>128</v>
      </c>
      <c r="BU156" s="1" t="s">
        <v>128</v>
      </c>
      <c r="BV156" s="1" t="s">
        <v>128</v>
      </c>
      <c r="BW156" s="1" t="s">
        <v>128</v>
      </c>
      <c r="BX156" s="1" t="s">
        <v>128</v>
      </c>
      <c r="BY156" s="1" t="s">
        <v>405</v>
      </c>
      <c r="BZ156" s="87" t="s">
        <v>196</v>
      </c>
      <c r="CA156" s="87" t="s">
        <v>197</v>
      </c>
      <c r="CG156" s="1" t="s">
        <v>198</v>
      </c>
    </row>
    <row r="157" spans="1:85" hidden="1" x14ac:dyDescent="0.35">
      <c r="A157">
        <v>521026</v>
      </c>
      <c r="B157" t="s">
        <v>388</v>
      </c>
      <c r="C157" t="s">
        <v>1862</v>
      </c>
      <c r="D157" t="s">
        <v>1863</v>
      </c>
      <c r="E157" t="s">
        <v>391</v>
      </c>
      <c r="F157" t="s">
        <v>1093</v>
      </c>
      <c r="G157" t="s">
        <v>99</v>
      </c>
      <c r="H157" t="s">
        <v>1864</v>
      </c>
      <c r="I157" t="s">
        <v>1864</v>
      </c>
      <c r="J157">
        <v>13563</v>
      </c>
      <c r="K157" t="str">
        <f>IFERROR(VLOOKUP(J157,'CC directory'!A:B,2,),"")</f>
        <v>ACTIVE</v>
      </c>
      <c r="L157">
        <f>IFERROR(VLOOKUP(J157,'CC directory'!A:D,4,),"")</f>
        <v>200</v>
      </c>
      <c r="M157" t="str">
        <f>VLOOKUP(J157,'CC directory'!A:I,9,)</f>
        <v>WTF, IBMOA Maintenance</v>
      </c>
      <c r="N157" t="str">
        <f>IFERROR(VLOOKUP(J157,'CC directory'!A:C,3,),"")</f>
        <v>Operations</v>
      </c>
      <c r="O157">
        <f>IFERROR(VLOOKUP(J157,'CC directory'!A:F,6,),"")</f>
        <v>209</v>
      </c>
      <c r="P157" t="str">
        <f>IFERROR(VLOOKUP(J157,'CC directory'!A:E,5,),"")</f>
        <v>Supply Chain Management</v>
      </c>
      <c r="Q157">
        <f>IFERROR(VLOOKUP(J157,'CC directory'!A:H,8,),"")</f>
        <v>310</v>
      </c>
      <c r="R157" t="str">
        <f>IFERROR(VLOOKUP(J157,'CC directory'!A:G,7,),"")</f>
        <v>Tengiz Facilities Management</v>
      </c>
      <c r="S157" t="s">
        <v>977</v>
      </c>
      <c r="T157" t="s">
        <v>1865</v>
      </c>
      <c r="U157" t="s">
        <v>1866</v>
      </c>
      <c r="V157" t="s">
        <v>339</v>
      </c>
      <c r="Z157" t="s">
        <v>161</v>
      </c>
      <c r="AA157" t="s">
        <v>1867</v>
      </c>
      <c r="AB157" t="s">
        <v>1868</v>
      </c>
      <c r="AC157" t="s">
        <v>108</v>
      </c>
      <c r="AD157">
        <v>43076.7</v>
      </c>
      <c r="AE157" t="s">
        <v>1099</v>
      </c>
      <c r="AF157">
        <v>14</v>
      </c>
      <c r="AI157" s="2">
        <v>1</v>
      </c>
      <c r="AJ157" t="s">
        <v>1869</v>
      </c>
      <c r="AK157" s="2">
        <v>40576</v>
      </c>
      <c r="AL157">
        <v>20</v>
      </c>
      <c r="AM157" s="2">
        <v>39847</v>
      </c>
      <c r="AO157" t="s">
        <v>1870</v>
      </c>
      <c r="AP157" t="s">
        <v>1870</v>
      </c>
      <c r="AR157" t="s">
        <v>1871</v>
      </c>
      <c r="AS157" t="s">
        <v>1871</v>
      </c>
      <c r="AT157" t="s">
        <v>1872</v>
      </c>
      <c r="AU157" t="s">
        <v>1873</v>
      </c>
      <c r="AV157" t="s">
        <v>264</v>
      </c>
      <c r="AW157" t="s">
        <v>170</v>
      </c>
      <c r="AY157" t="s">
        <v>119</v>
      </c>
      <c r="AZ157">
        <v>1770</v>
      </c>
      <c r="BD157" s="1" t="str">
        <f t="shared" si="2"/>
        <v>NO</v>
      </c>
      <c r="BE157" s="1">
        <v>0</v>
      </c>
      <c r="BG157" s="1">
        <v>0</v>
      </c>
      <c r="BH157" s="9"/>
      <c r="BI157" s="1">
        <v>0</v>
      </c>
      <c r="BJ157" s="28"/>
      <c r="BK157" t="s">
        <v>1874</v>
      </c>
      <c r="BL157" t="s">
        <v>1102</v>
      </c>
      <c r="BM157" t="str">
        <f>VLOOKUP(BL157,'directory all'!C:D,2,)</f>
        <v>Engine hours, GPS</v>
      </c>
      <c r="BN157" t="s">
        <v>1875</v>
      </c>
      <c r="BO157" t="s">
        <v>195</v>
      </c>
      <c r="BQ157" s="1">
        <v>320</v>
      </c>
      <c r="BR157" s="1" t="s">
        <v>128</v>
      </c>
      <c r="BS157" s="1" t="s">
        <v>128</v>
      </c>
      <c r="BT157" s="1" t="s">
        <v>128</v>
      </c>
      <c r="BU157" s="1" t="s">
        <v>128</v>
      </c>
      <c r="BV157" s="1" t="s">
        <v>128</v>
      </c>
      <c r="BW157" s="1" t="s">
        <v>128</v>
      </c>
      <c r="BX157" s="1" t="s">
        <v>128</v>
      </c>
      <c r="BY157" s="1" t="s">
        <v>1876</v>
      </c>
      <c r="CA157" s="87" t="s">
        <v>1877</v>
      </c>
      <c r="CG157" s="1" t="s">
        <v>985</v>
      </c>
    </row>
    <row r="158" spans="1:85" hidden="1" x14ac:dyDescent="0.35">
      <c r="A158">
        <v>521028</v>
      </c>
      <c r="B158" t="s">
        <v>388</v>
      </c>
      <c r="D158" t="s">
        <v>1878</v>
      </c>
      <c r="E158" t="s">
        <v>391</v>
      </c>
      <c r="F158" t="s">
        <v>1093</v>
      </c>
      <c r="G158" t="s">
        <v>99</v>
      </c>
      <c r="H158" t="s">
        <v>1879</v>
      </c>
      <c r="J158">
        <v>13562</v>
      </c>
      <c r="K158" t="str">
        <f>IFERROR(VLOOKUP(J158,'CC directory'!A:B,2,),"")</f>
        <v>ACTIVE</v>
      </c>
      <c r="L158">
        <f>IFERROR(VLOOKUP(J158,'CC directory'!A:D,4,),"")</f>
        <v>200</v>
      </c>
      <c r="M158" t="str">
        <f>VLOOKUP(J158,'CC directory'!A:I,9,)</f>
        <v>TCOV Maintenance</v>
      </c>
      <c r="N158" t="str">
        <f>IFERROR(VLOOKUP(J158,'CC directory'!A:C,3,),"")</f>
        <v>Operations</v>
      </c>
      <c r="O158">
        <f>IFERROR(VLOOKUP(J158,'CC directory'!A:F,6,),"")</f>
        <v>209</v>
      </c>
      <c r="P158" t="str">
        <f>IFERROR(VLOOKUP(J158,'CC directory'!A:E,5,),"")</f>
        <v>Supply Chain Management</v>
      </c>
      <c r="Q158">
        <f>IFERROR(VLOOKUP(J158,'CC directory'!A:H,8,),"")</f>
        <v>310</v>
      </c>
      <c r="R158" t="str">
        <f>IFERROR(VLOOKUP(J158,'CC directory'!A:G,7,),"")</f>
        <v>Tengiz Facilities Management</v>
      </c>
      <c r="S158" t="s">
        <v>977</v>
      </c>
      <c r="T158" t="s">
        <v>1055</v>
      </c>
      <c r="U158" t="s">
        <v>1880</v>
      </c>
      <c r="V158" t="s">
        <v>339</v>
      </c>
      <c r="Z158" t="s">
        <v>161</v>
      </c>
      <c r="AB158" t="s">
        <v>1881</v>
      </c>
      <c r="AD158">
        <v>0</v>
      </c>
      <c r="AE158" t="s">
        <v>1109</v>
      </c>
      <c r="AF158">
        <v>13</v>
      </c>
      <c r="AI158" s="2">
        <v>1</v>
      </c>
      <c r="AK158" s="2">
        <v>1</v>
      </c>
      <c r="AL158">
        <v>20</v>
      </c>
      <c r="AM158" s="2">
        <v>40636</v>
      </c>
      <c r="AO158" t="s">
        <v>512</v>
      </c>
      <c r="AP158" t="s">
        <v>512</v>
      </c>
      <c r="AV158" t="s">
        <v>189</v>
      </c>
      <c r="AW158" t="s">
        <v>190</v>
      </c>
      <c r="AZ158">
        <v>1771</v>
      </c>
      <c r="BD158" s="1" t="str">
        <f t="shared" si="2"/>
        <v>NO</v>
      </c>
      <c r="BE158" s="1">
        <v>0</v>
      </c>
      <c r="BG158" s="1">
        <v>0</v>
      </c>
      <c r="BH158" s="9"/>
      <c r="BI158" s="1">
        <v>0</v>
      </c>
      <c r="BJ158" s="28"/>
      <c r="BK158" s="91" t="s">
        <v>858</v>
      </c>
      <c r="BL158" t="s">
        <v>1262</v>
      </c>
      <c r="BM158" t="str">
        <f>VLOOKUP(BL158,'directory all'!C:D,2,)</f>
        <v>Engine hours, GPS</v>
      </c>
      <c r="BN158" t="s">
        <v>1623</v>
      </c>
      <c r="BO158" s="91"/>
      <c r="BQ158" s="1">
        <v>1000</v>
      </c>
      <c r="BR158" s="1" t="s">
        <v>128</v>
      </c>
      <c r="BS158" s="1" t="s">
        <v>128</v>
      </c>
      <c r="BT158" s="1" t="s">
        <v>128</v>
      </c>
      <c r="BU158" s="1" t="s">
        <v>128</v>
      </c>
      <c r="BV158" s="1" t="s">
        <v>128</v>
      </c>
      <c r="BW158" s="1" t="s">
        <v>128</v>
      </c>
      <c r="BX158" s="1" t="s">
        <v>128</v>
      </c>
      <c r="BZ158" s="87" t="s">
        <v>331</v>
      </c>
      <c r="CG158" s="1" t="s">
        <v>985</v>
      </c>
    </row>
    <row r="159" spans="1:85" hidden="1" x14ac:dyDescent="0.35">
      <c r="A159">
        <v>521043</v>
      </c>
      <c r="B159" t="s">
        <v>94</v>
      </c>
      <c r="C159" t="s">
        <v>1882</v>
      </c>
      <c r="D159" t="s">
        <v>1883</v>
      </c>
      <c r="E159" t="s">
        <v>97</v>
      </c>
      <c r="F159" t="s">
        <v>1093</v>
      </c>
      <c r="G159" t="s">
        <v>99</v>
      </c>
      <c r="H159" t="s">
        <v>1884</v>
      </c>
      <c r="I159" t="s">
        <v>1884</v>
      </c>
      <c r="J159">
        <v>20850</v>
      </c>
      <c r="K159" t="str">
        <f>IFERROR(VLOOKUP(J159,'CC directory'!A:B,2,),"")</f>
        <v>ACTIVE</v>
      </c>
      <c r="L159">
        <f>IFERROR(VLOOKUP(J159,'CC directory'!A:D,4,),"")</f>
        <v>200</v>
      </c>
      <c r="M159" t="str">
        <f>VLOOKUP(J159,'CC directory'!A:I,9,)</f>
        <v>Maintenance Shared Services</v>
      </c>
      <c r="N159" t="str">
        <f>IFERROR(VLOOKUP(J159,'CC directory'!A:C,3,),"")</f>
        <v>Operations</v>
      </c>
      <c r="O159">
        <f>IFERROR(VLOOKUP(J159,'CC directory'!A:F,6,),"")</f>
        <v>207</v>
      </c>
      <c r="P159" t="str">
        <f>IFERROR(VLOOKUP(J159,'CC directory'!A:E,5,),"")</f>
        <v>Production Operations</v>
      </c>
      <c r="Q159">
        <f>IFERROR(VLOOKUP(J159,'CC directory'!A:H,8,),"")</f>
        <v>705</v>
      </c>
      <c r="R159" t="str">
        <f>IFERROR(VLOOKUP(J159,'CC directory'!A:G,7,),"")</f>
        <v>Maintenance</v>
      </c>
      <c r="S159" t="s">
        <v>176</v>
      </c>
      <c r="T159" t="s">
        <v>1418</v>
      </c>
      <c r="U159" t="s">
        <v>1885</v>
      </c>
      <c r="V159" t="s">
        <v>104</v>
      </c>
      <c r="Z159" t="s">
        <v>105</v>
      </c>
      <c r="AA159" t="s">
        <v>1886</v>
      </c>
      <c r="AB159" t="s">
        <v>1887</v>
      </c>
      <c r="AC159" t="s">
        <v>1118</v>
      </c>
      <c r="AD159">
        <v>41479</v>
      </c>
      <c r="AE159" t="s">
        <v>162</v>
      </c>
      <c r="AF159">
        <v>10</v>
      </c>
      <c r="AJ159" t="s">
        <v>1888</v>
      </c>
      <c r="AK159" s="2">
        <v>41444</v>
      </c>
      <c r="AL159">
        <v>20</v>
      </c>
      <c r="AM159" s="2">
        <v>41471</v>
      </c>
      <c r="AO159" t="s">
        <v>1889</v>
      </c>
      <c r="AP159" t="s">
        <v>1889</v>
      </c>
      <c r="AR159" t="s">
        <v>1890</v>
      </c>
      <c r="AS159" t="s">
        <v>1890</v>
      </c>
      <c r="AT159" t="s">
        <v>1891</v>
      </c>
      <c r="AU159" t="s">
        <v>1892</v>
      </c>
      <c r="AV159" t="s">
        <v>117</v>
      </c>
      <c r="AW159" t="s">
        <v>227</v>
      </c>
      <c r="AZ159">
        <v>758</v>
      </c>
      <c r="BD159" s="1" t="str">
        <f t="shared" si="2"/>
        <v>NO</v>
      </c>
      <c r="BE159" s="1">
        <v>0</v>
      </c>
      <c r="BG159" s="1">
        <v>0</v>
      </c>
      <c r="BH159" s="9"/>
      <c r="BI159" s="1">
        <v>0</v>
      </c>
      <c r="BJ159" s="28"/>
      <c r="BK159" t="s">
        <v>193</v>
      </c>
      <c r="BL159" t="s">
        <v>1102</v>
      </c>
      <c r="BM159" t="str">
        <f>VLOOKUP(BL159,'directory all'!C:D,2,)</f>
        <v>Engine hours, GPS</v>
      </c>
      <c r="BN159" t="s">
        <v>1875</v>
      </c>
      <c r="BO159" t="s">
        <v>195</v>
      </c>
      <c r="BQ159" s="1" t="s">
        <v>128</v>
      </c>
      <c r="BR159" s="1" t="s">
        <v>128</v>
      </c>
      <c r="BS159" s="1" t="s">
        <v>128</v>
      </c>
      <c r="BT159" s="1" t="s">
        <v>128</v>
      </c>
      <c r="BU159" s="1" t="s">
        <v>128</v>
      </c>
      <c r="BV159" s="1" t="s">
        <v>128</v>
      </c>
      <c r="BW159" s="1" t="s">
        <v>128</v>
      </c>
      <c r="BX159" s="1" t="s">
        <v>128</v>
      </c>
      <c r="BY159" s="1" t="s">
        <v>129</v>
      </c>
      <c r="BZ159" s="87" t="s">
        <v>349</v>
      </c>
      <c r="CA159" s="87" t="s">
        <v>350</v>
      </c>
      <c r="CG159" s="1" t="s">
        <v>198</v>
      </c>
    </row>
    <row r="160" spans="1:85" hidden="1" x14ac:dyDescent="0.35">
      <c r="A160">
        <v>521044</v>
      </c>
      <c r="B160" t="s">
        <v>94</v>
      </c>
      <c r="C160" t="s">
        <v>1893</v>
      </c>
      <c r="D160" t="s">
        <v>1894</v>
      </c>
      <c r="E160" t="s">
        <v>97</v>
      </c>
      <c r="F160" t="s">
        <v>1093</v>
      </c>
      <c r="G160" t="s">
        <v>99</v>
      </c>
      <c r="H160" t="s">
        <v>1895</v>
      </c>
      <c r="I160" t="s">
        <v>1895</v>
      </c>
      <c r="J160">
        <v>20850</v>
      </c>
      <c r="K160" t="str">
        <f>IFERROR(VLOOKUP(J160,'CC directory'!A:B,2,),"")</f>
        <v>ACTIVE</v>
      </c>
      <c r="L160">
        <f>IFERROR(VLOOKUP(J160,'CC directory'!A:D,4,),"")</f>
        <v>200</v>
      </c>
      <c r="M160" t="str">
        <f>VLOOKUP(J160,'CC directory'!A:I,9,)</f>
        <v>Maintenance Shared Services</v>
      </c>
      <c r="N160" t="str">
        <f>IFERROR(VLOOKUP(J160,'CC directory'!A:C,3,),"")</f>
        <v>Operations</v>
      </c>
      <c r="O160">
        <f>IFERROR(VLOOKUP(J160,'CC directory'!A:F,6,),"")</f>
        <v>207</v>
      </c>
      <c r="P160" t="str">
        <f>IFERROR(VLOOKUP(J160,'CC directory'!A:E,5,),"")</f>
        <v>Production Operations</v>
      </c>
      <c r="Q160">
        <f>IFERROR(VLOOKUP(J160,'CC directory'!A:H,8,),"")</f>
        <v>705</v>
      </c>
      <c r="R160" t="str">
        <f>IFERROR(VLOOKUP(J160,'CC directory'!A:G,7,),"")</f>
        <v>Maintenance</v>
      </c>
      <c r="S160" t="s">
        <v>176</v>
      </c>
      <c r="T160" t="s">
        <v>177</v>
      </c>
      <c r="U160" t="s">
        <v>1896</v>
      </c>
      <c r="V160" t="s">
        <v>104</v>
      </c>
      <c r="Z160" t="s">
        <v>161</v>
      </c>
      <c r="AA160" t="s">
        <v>1886</v>
      </c>
      <c r="AB160" t="s">
        <v>1897</v>
      </c>
      <c r="AC160" t="s">
        <v>1118</v>
      </c>
      <c r="AD160">
        <v>36300</v>
      </c>
      <c r="AE160" t="s">
        <v>445</v>
      </c>
      <c r="AF160">
        <v>9</v>
      </c>
      <c r="AH160" t="s">
        <v>1898</v>
      </c>
      <c r="AJ160" t="s">
        <v>1899</v>
      </c>
      <c r="AK160" s="2">
        <v>41809</v>
      </c>
      <c r="AL160">
        <v>20</v>
      </c>
      <c r="AM160" s="2">
        <v>41830</v>
      </c>
      <c r="AO160" t="s">
        <v>1900</v>
      </c>
      <c r="AP160" t="s">
        <v>1900</v>
      </c>
      <c r="AQ160" t="s">
        <v>1901</v>
      </c>
      <c r="AT160" t="s">
        <v>1902</v>
      </c>
      <c r="AU160" t="s">
        <v>1903</v>
      </c>
      <c r="AV160" t="s">
        <v>169</v>
      </c>
      <c r="AW160" t="s">
        <v>547</v>
      </c>
      <c r="AZ160">
        <v>759</v>
      </c>
      <c r="BA160" t="s">
        <v>1904</v>
      </c>
      <c r="BD160" s="1" t="str">
        <f t="shared" si="2"/>
        <v>NO</v>
      </c>
      <c r="BE160" s="1">
        <v>0</v>
      </c>
      <c r="BG160" s="1">
        <v>0</v>
      </c>
      <c r="BH160" s="9"/>
      <c r="BI160" s="1">
        <v>0</v>
      </c>
      <c r="BJ160" s="28"/>
      <c r="BK160" t="s">
        <v>274</v>
      </c>
      <c r="BL160" t="s">
        <v>1102</v>
      </c>
      <c r="BM160" t="str">
        <f>VLOOKUP(BL160,'directory all'!C:D,2,)</f>
        <v>Engine hours, GPS</v>
      </c>
      <c r="BN160" t="s">
        <v>1905</v>
      </c>
      <c r="BO160" t="s">
        <v>195</v>
      </c>
      <c r="BQ160" s="1" t="s">
        <v>128</v>
      </c>
      <c r="BR160" s="1" t="s">
        <v>128</v>
      </c>
      <c r="BS160" s="1" t="s">
        <v>128</v>
      </c>
      <c r="BT160" s="1" t="s">
        <v>128</v>
      </c>
      <c r="BU160" s="1" t="s">
        <v>128</v>
      </c>
      <c r="BV160" s="1" t="s">
        <v>128</v>
      </c>
      <c r="BW160" s="1" t="s">
        <v>128</v>
      </c>
      <c r="BX160" s="1" t="s">
        <v>128</v>
      </c>
      <c r="BY160" s="1" t="s">
        <v>129</v>
      </c>
      <c r="BZ160" s="87" t="s">
        <v>349</v>
      </c>
      <c r="CA160" s="87" t="s">
        <v>350</v>
      </c>
      <c r="CG160" s="1" t="s">
        <v>198</v>
      </c>
    </row>
    <row r="161" spans="1:85" hidden="1" x14ac:dyDescent="0.35">
      <c r="A161">
        <v>521045</v>
      </c>
      <c r="B161" t="s">
        <v>94</v>
      </c>
      <c r="C161" t="s">
        <v>1906</v>
      </c>
      <c r="D161" t="s">
        <v>1894</v>
      </c>
      <c r="E161" t="s">
        <v>97</v>
      </c>
      <c r="F161" t="s">
        <v>1093</v>
      </c>
      <c r="G161" t="s">
        <v>99</v>
      </c>
      <c r="H161" t="s">
        <v>1907</v>
      </c>
      <c r="I161" t="s">
        <v>1907</v>
      </c>
      <c r="J161">
        <v>20850</v>
      </c>
      <c r="K161" t="str">
        <f>IFERROR(VLOOKUP(J161,'CC directory'!A:B,2,),"")</f>
        <v>ACTIVE</v>
      </c>
      <c r="L161">
        <f>IFERROR(VLOOKUP(J161,'CC directory'!A:D,4,),"")</f>
        <v>200</v>
      </c>
      <c r="M161" t="str">
        <f>VLOOKUP(J161,'CC directory'!A:I,9,)</f>
        <v>Maintenance Shared Services</v>
      </c>
      <c r="N161" t="str">
        <f>IFERROR(VLOOKUP(J161,'CC directory'!A:C,3,),"")</f>
        <v>Operations</v>
      </c>
      <c r="O161">
        <f>IFERROR(VLOOKUP(J161,'CC directory'!A:F,6,),"")</f>
        <v>207</v>
      </c>
      <c r="P161" t="str">
        <f>IFERROR(VLOOKUP(J161,'CC directory'!A:E,5,),"")</f>
        <v>Production Operations</v>
      </c>
      <c r="Q161">
        <f>IFERROR(VLOOKUP(J161,'CC directory'!A:H,8,),"")</f>
        <v>705</v>
      </c>
      <c r="R161" t="str">
        <f>IFERROR(VLOOKUP(J161,'CC directory'!A:G,7,),"")</f>
        <v>Maintenance</v>
      </c>
      <c r="S161" t="s">
        <v>176</v>
      </c>
      <c r="T161" t="s">
        <v>177</v>
      </c>
      <c r="U161" t="s">
        <v>1908</v>
      </c>
      <c r="V161" t="s">
        <v>104</v>
      </c>
      <c r="Z161" t="s">
        <v>161</v>
      </c>
      <c r="AA161" t="s">
        <v>1886</v>
      </c>
      <c r="AB161" t="s">
        <v>1897</v>
      </c>
      <c r="AC161" t="s">
        <v>1118</v>
      </c>
      <c r="AD161">
        <v>36300</v>
      </c>
      <c r="AE161" t="s">
        <v>445</v>
      </c>
      <c r="AF161">
        <v>9</v>
      </c>
      <c r="AH161" t="s">
        <v>1909</v>
      </c>
      <c r="AJ161" t="s">
        <v>1910</v>
      </c>
      <c r="AK161" s="2">
        <v>41809</v>
      </c>
      <c r="AL161">
        <v>20</v>
      </c>
      <c r="AM161" s="2">
        <v>41830</v>
      </c>
      <c r="AO161" t="s">
        <v>1911</v>
      </c>
      <c r="AP161" t="s">
        <v>1911</v>
      </c>
      <c r="AQ161" t="s">
        <v>1912</v>
      </c>
      <c r="AT161" t="s">
        <v>1902</v>
      </c>
      <c r="AU161" t="s">
        <v>1903</v>
      </c>
      <c r="AV161" t="s">
        <v>169</v>
      </c>
      <c r="AW161" t="s">
        <v>547</v>
      </c>
      <c r="AZ161">
        <v>760</v>
      </c>
      <c r="BA161" t="s">
        <v>1904</v>
      </c>
      <c r="BD161" s="1" t="str">
        <f t="shared" si="2"/>
        <v>NO</v>
      </c>
      <c r="BE161" s="1">
        <v>0</v>
      </c>
      <c r="BG161" s="1">
        <v>0</v>
      </c>
      <c r="BH161" s="9"/>
      <c r="BI161" s="1">
        <v>0</v>
      </c>
      <c r="BJ161" s="28"/>
      <c r="BK161" t="s">
        <v>564</v>
      </c>
      <c r="BL161" t="s">
        <v>1102</v>
      </c>
      <c r="BM161" t="str">
        <f>VLOOKUP(BL161,'directory all'!C:D,2,)</f>
        <v>Engine hours, GPS</v>
      </c>
      <c r="BN161" t="s">
        <v>1905</v>
      </c>
      <c r="BO161" t="s">
        <v>195</v>
      </c>
      <c r="BQ161" s="1" t="s">
        <v>128</v>
      </c>
      <c r="BR161" s="1" t="s">
        <v>128</v>
      </c>
      <c r="BS161" s="1" t="s">
        <v>128</v>
      </c>
      <c r="BT161" s="1" t="s">
        <v>128</v>
      </c>
      <c r="BU161" s="1" t="s">
        <v>128</v>
      </c>
      <c r="BV161" s="1" t="s">
        <v>128</v>
      </c>
      <c r="BW161" s="1" t="s">
        <v>128</v>
      </c>
      <c r="BX161" s="1" t="s">
        <v>128</v>
      </c>
      <c r="BY161" s="1" t="s">
        <v>129</v>
      </c>
      <c r="BZ161" s="87" t="s">
        <v>349</v>
      </c>
      <c r="CA161" s="87" t="s">
        <v>350</v>
      </c>
      <c r="CG161" s="1" t="s">
        <v>198</v>
      </c>
    </row>
    <row r="162" spans="1:85" hidden="1" x14ac:dyDescent="0.35">
      <c r="A162">
        <v>521046</v>
      </c>
      <c r="B162" t="s">
        <v>94</v>
      </c>
      <c r="C162" t="s">
        <v>1913</v>
      </c>
      <c r="D162" t="s">
        <v>1914</v>
      </c>
      <c r="E162" t="s">
        <v>97</v>
      </c>
      <c r="F162" t="s">
        <v>1093</v>
      </c>
      <c r="G162" t="s">
        <v>99</v>
      </c>
      <c r="H162" t="s">
        <v>1915</v>
      </c>
      <c r="I162" t="s">
        <v>1915</v>
      </c>
      <c r="J162">
        <v>20850</v>
      </c>
      <c r="K162" t="str">
        <f>IFERROR(VLOOKUP(J162,'CC directory'!A:B,2,),"")</f>
        <v>ACTIVE</v>
      </c>
      <c r="L162">
        <f>IFERROR(VLOOKUP(J162,'CC directory'!A:D,4,),"")</f>
        <v>200</v>
      </c>
      <c r="M162" t="str">
        <f>VLOOKUP(J162,'CC directory'!A:I,9,)</f>
        <v>Maintenance Shared Services</v>
      </c>
      <c r="N162" t="str">
        <f>IFERROR(VLOOKUP(J162,'CC directory'!A:C,3,),"")</f>
        <v>Operations</v>
      </c>
      <c r="O162">
        <f>IFERROR(VLOOKUP(J162,'CC directory'!A:F,6,),"")</f>
        <v>207</v>
      </c>
      <c r="P162" t="str">
        <f>IFERROR(VLOOKUP(J162,'CC directory'!A:E,5,),"")</f>
        <v>Production Operations</v>
      </c>
      <c r="Q162">
        <f>IFERROR(VLOOKUP(J162,'CC directory'!A:H,8,),"")</f>
        <v>705</v>
      </c>
      <c r="R162" t="str">
        <f>IFERROR(VLOOKUP(J162,'CC directory'!A:G,7,),"")</f>
        <v>Maintenance</v>
      </c>
      <c r="S162" t="s">
        <v>176</v>
      </c>
      <c r="T162" t="s">
        <v>177</v>
      </c>
      <c r="U162" t="s">
        <v>1916</v>
      </c>
      <c r="V162" t="s">
        <v>104</v>
      </c>
      <c r="Z162" t="s">
        <v>105</v>
      </c>
      <c r="AA162" t="s">
        <v>1917</v>
      </c>
      <c r="AB162" t="s">
        <v>1918</v>
      </c>
      <c r="AC162" t="s">
        <v>1118</v>
      </c>
      <c r="AD162">
        <v>108000</v>
      </c>
      <c r="AE162" t="s">
        <v>445</v>
      </c>
      <c r="AF162">
        <v>9</v>
      </c>
      <c r="AH162" t="s">
        <v>1919</v>
      </c>
      <c r="AJ162" t="s">
        <v>1920</v>
      </c>
      <c r="AK162" s="2">
        <v>41871</v>
      </c>
      <c r="AL162">
        <v>20</v>
      </c>
      <c r="AM162" s="2">
        <v>41885</v>
      </c>
      <c r="AO162" t="s">
        <v>1921</v>
      </c>
      <c r="AP162" t="s">
        <v>1921</v>
      </c>
      <c r="AQ162" t="s">
        <v>1922</v>
      </c>
      <c r="AR162" t="s">
        <v>1923</v>
      </c>
      <c r="AS162" t="s">
        <v>1923</v>
      </c>
      <c r="AT162" t="s">
        <v>1924</v>
      </c>
      <c r="AU162" t="s">
        <v>1925</v>
      </c>
      <c r="AV162" t="s">
        <v>169</v>
      </c>
      <c r="AW162" t="s">
        <v>547</v>
      </c>
      <c r="AZ162">
        <v>761</v>
      </c>
      <c r="BD162" s="1" t="str">
        <f t="shared" si="2"/>
        <v>NO</v>
      </c>
      <c r="BE162" s="1">
        <v>0</v>
      </c>
      <c r="BG162" s="1">
        <v>0</v>
      </c>
      <c r="BH162" s="9"/>
      <c r="BI162" s="1">
        <v>0</v>
      </c>
      <c r="BJ162" s="28"/>
      <c r="BK162" t="s">
        <v>1797</v>
      </c>
      <c r="BL162" t="s">
        <v>1102</v>
      </c>
      <c r="BM162" t="str">
        <f>VLOOKUP(BL162,'directory all'!C:D,2,)</f>
        <v>Engine hours, GPS</v>
      </c>
      <c r="BN162" t="s">
        <v>1905</v>
      </c>
      <c r="BO162" t="s">
        <v>195</v>
      </c>
      <c r="BQ162" s="1" t="s">
        <v>128</v>
      </c>
      <c r="BR162" s="1" t="s">
        <v>128</v>
      </c>
      <c r="BS162" s="1" t="s">
        <v>128</v>
      </c>
      <c r="BT162" s="1" t="s">
        <v>128</v>
      </c>
      <c r="BU162" s="1" t="s">
        <v>128</v>
      </c>
      <c r="BV162" s="1" t="s">
        <v>128</v>
      </c>
      <c r="BW162" s="1" t="s">
        <v>128</v>
      </c>
      <c r="BX162" s="1" t="s">
        <v>128</v>
      </c>
      <c r="BY162" s="1" t="s">
        <v>129</v>
      </c>
      <c r="BZ162" s="87" t="s">
        <v>349</v>
      </c>
      <c r="CA162" s="87" t="s">
        <v>350</v>
      </c>
      <c r="CG162" s="1" t="s">
        <v>198</v>
      </c>
    </row>
    <row r="163" spans="1:85" hidden="1" x14ac:dyDescent="0.35">
      <c r="A163">
        <v>521047</v>
      </c>
      <c r="B163" t="s">
        <v>94</v>
      </c>
      <c r="C163" t="s">
        <v>1926</v>
      </c>
      <c r="D163" t="s">
        <v>1914</v>
      </c>
      <c r="E163" t="s">
        <v>97</v>
      </c>
      <c r="F163" t="s">
        <v>1093</v>
      </c>
      <c r="G163" t="s">
        <v>99</v>
      </c>
      <c r="H163" t="s">
        <v>1927</v>
      </c>
      <c r="I163" t="s">
        <v>1927</v>
      </c>
      <c r="J163">
        <v>20850</v>
      </c>
      <c r="K163" t="str">
        <f>IFERROR(VLOOKUP(J163,'CC directory'!A:B,2,),"")</f>
        <v>ACTIVE</v>
      </c>
      <c r="L163">
        <f>IFERROR(VLOOKUP(J163,'CC directory'!A:D,4,),"")</f>
        <v>200</v>
      </c>
      <c r="M163" t="str">
        <f>VLOOKUP(J163,'CC directory'!A:I,9,)</f>
        <v>Maintenance Shared Services</v>
      </c>
      <c r="N163" t="str">
        <f>IFERROR(VLOOKUP(J163,'CC directory'!A:C,3,),"")</f>
        <v>Operations</v>
      </c>
      <c r="O163">
        <f>IFERROR(VLOOKUP(J163,'CC directory'!A:F,6,),"")</f>
        <v>207</v>
      </c>
      <c r="P163" t="str">
        <f>IFERROR(VLOOKUP(J163,'CC directory'!A:E,5,),"")</f>
        <v>Production Operations</v>
      </c>
      <c r="Q163">
        <f>IFERROR(VLOOKUP(J163,'CC directory'!A:H,8,),"")</f>
        <v>705</v>
      </c>
      <c r="R163" t="str">
        <f>IFERROR(VLOOKUP(J163,'CC directory'!A:G,7,),"")</f>
        <v>Maintenance</v>
      </c>
      <c r="S163" t="s">
        <v>176</v>
      </c>
      <c r="T163" t="s">
        <v>177</v>
      </c>
      <c r="U163" t="s">
        <v>1928</v>
      </c>
      <c r="V163" t="s">
        <v>104</v>
      </c>
      <c r="Z163" t="s">
        <v>105</v>
      </c>
      <c r="AA163" t="s">
        <v>1917</v>
      </c>
      <c r="AB163" t="s">
        <v>1918</v>
      </c>
      <c r="AC163" t="s">
        <v>1118</v>
      </c>
      <c r="AD163">
        <v>108000</v>
      </c>
      <c r="AE163" t="s">
        <v>445</v>
      </c>
      <c r="AF163">
        <v>9</v>
      </c>
      <c r="AH163" t="s">
        <v>1929</v>
      </c>
      <c r="AJ163" t="s">
        <v>1930</v>
      </c>
      <c r="AK163" s="2">
        <v>41871</v>
      </c>
      <c r="AL163">
        <v>20</v>
      </c>
      <c r="AM163" s="2">
        <v>41885</v>
      </c>
      <c r="AO163" t="s">
        <v>1931</v>
      </c>
      <c r="AP163" t="s">
        <v>1931</v>
      </c>
      <c r="AQ163" t="s">
        <v>1932</v>
      </c>
      <c r="AR163" t="s">
        <v>1923</v>
      </c>
      <c r="AS163" t="s">
        <v>1923</v>
      </c>
      <c r="AT163" t="s">
        <v>1924</v>
      </c>
      <c r="AU163" t="s">
        <v>1925</v>
      </c>
      <c r="AV163" t="s">
        <v>169</v>
      </c>
      <c r="AW163" t="s">
        <v>547</v>
      </c>
      <c r="AZ163">
        <v>762</v>
      </c>
      <c r="BD163" s="1" t="str">
        <f t="shared" si="2"/>
        <v>NO</v>
      </c>
      <c r="BE163" s="1">
        <v>0</v>
      </c>
      <c r="BG163" s="1">
        <v>0</v>
      </c>
      <c r="BH163" s="9"/>
      <c r="BI163" s="1">
        <v>0</v>
      </c>
      <c r="BJ163" s="28"/>
      <c r="BK163" t="s">
        <v>274</v>
      </c>
      <c r="BL163" t="s">
        <v>1102</v>
      </c>
      <c r="BM163" t="str">
        <f>VLOOKUP(BL163,'directory all'!C:D,2,)</f>
        <v>Engine hours, GPS</v>
      </c>
      <c r="BN163" t="s">
        <v>1905</v>
      </c>
      <c r="BO163" t="s">
        <v>195</v>
      </c>
      <c r="BQ163" s="1" t="s">
        <v>128</v>
      </c>
      <c r="BR163" s="1" t="s">
        <v>128</v>
      </c>
      <c r="BS163" s="1" t="s">
        <v>128</v>
      </c>
      <c r="BT163" s="1" t="s">
        <v>128</v>
      </c>
      <c r="BU163" s="1" t="s">
        <v>128</v>
      </c>
      <c r="BV163" s="1" t="s">
        <v>128</v>
      </c>
      <c r="BW163" s="1" t="s">
        <v>128</v>
      </c>
      <c r="BX163" s="1" t="s">
        <v>128</v>
      </c>
      <c r="BY163" s="1" t="s">
        <v>129</v>
      </c>
      <c r="BZ163" s="87" t="s">
        <v>349</v>
      </c>
      <c r="CA163" s="87" t="s">
        <v>350</v>
      </c>
      <c r="CG163" s="1" t="s">
        <v>198</v>
      </c>
    </row>
    <row r="164" spans="1:85" hidden="1" x14ac:dyDescent="0.35">
      <c r="A164">
        <v>521048</v>
      </c>
      <c r="B164" t="s">
        <v>94</v>
      </c>
      <c r="C164" t="s">
        <v>1933</v>
      </c>
      <c r="D164" t="s">
        <v>1914</v>
      </c>
      <c r="E164" t="s">
        <v>97</v>
      </c>
      <c r="F164" t="s">
        <v>1093</v>
      </c>
      <c r="G164" t="s">
        <v>99</v>
      </c>
      <c r="H164" t="s">
        <v>1934</v>
      </c>
      <c r="I164" t="s">
        <v>1934</v>
      </c>
      <c r="J164">
        <v>20850</v>
      </c>
      <c r="K164" t="str">
        <f>IFERROR(VLOOKUP(J164,'CC directory'!A:B,2,),"")</f>
        <v>ACTIVE</v>
      </c>
      <c r="L164">
        <f>IFERROR(VLOOKUP(J164,'CC directory'!A:D,4,),"")</f>
        <v>200</v>
      </c>
      <c r="M164" t="str">
        <f>VLOOKUP(J164,'CC directory'!A:I,9,)</f>
        <v>Maintenance Shared Services</v>
      </c>
      <c r="N164" t="str">
        <f>IFERROR(VLOOKUP(J164,'CC directory'!A:C,3,),"")</f>
        <v>Operations</v>
      </c>
      <c r="O164">
        <f>IFERROR(VLOOKUP(J164,'CC directory'!A:F,6,),"")</f>
        <v>207</v>
      </c>
      <c r="P164" t="str">
        <f>IFERROR(VLOOKUP(J164,'CC directory'!A:E,5,),"")</f>
        <v>Production Operations</v>
      </c>
      <c r="Q164">
        <f>IFERROR(VLOOKUP(J164,'CC directory'!A:H,8,),"")</f>
        <v>705</v>
      </c>
      <c r="R164" t="str">
        <f>IFERROR(VLOOKUP(J164,'CC directory'!A:G,7,),"")</f>
        <v>Maintenance</v>
      </c>
      <c r="S164" t="s">
        <v>176</v>
      </c>
      <c r="T164" t="s">
        <v>177</v>
      </c>
      <c r="U164" t="s">
        <v>1935</v>
      </c>
      <c r="V164" t="s">
        <v>104</v>
      </c>
      <c r="Z164" t="s">
        <v>105</v>
      </c>
      <c r="AA164" t="s">
        <v>1917</v>
      </c>
      <c r="AB164" t="s">
        <v>1918</v>
      </c>
      <c r="AC164" t="s">
        <v>1118</v>
      </c>
      <c r="AD164">
        <v>108000</v>
      </c>
      <c r="AE164" t="s">
        <v>445</v>
      </c>
      <c r="AF164">
        <v>9</v>
      </c>
      <c r="AH164" t="s">
        <v>1929</v>
      </c>
      <c r="AJ164" t="s">
        <v>1936</v>
      </c>
      <c r="AK164" s="2">
        <v>41871</v>
      </c>
      <c r="AL164">
        <v>20</v>
      </c>
      <c r="AM164" s="2">
        <v>41885</v>
      </c>
      <c r="AO164" t="s">
        <v>1937</v>
      </c>
      <c r="AP164" t="s">
        <v>1937</v>
      </c>
      <c r="AQ164" t="s">
        <v>1938</v>
      </c>
      <c r="AR164" t="s">
        <v>1923</v>
      </c>
      <c r="AS164" t="s">
        <v>1923</v>
      </c>
      <c r="AT164" t="s">
        <v>1924</v>
      </c>
      <c r="AU164" t="s">
        <v>1925</v>
      </c>
      <c r="AV164" t="s">
        <v>169</v>
      </c>
      <c r="AW164" t="s">
        <v>547</v>
      </c>
      <c r="AZ164">
        <v>763</v>
      </c>
      <c r="BD164" s="1" t="str">
        <f t="shared" ref="BD164:BD193" si="3">IF((BE164+BG164+BI164)&gt;0, "YES", "NO")</f>
        <v>NO</v>
      </c>
      <c r="BE164" s="1">
        <v>0</v>
      </c>
      <c r="BG164" s="1">
        <v>0</v>
      </c>
      <c r="BH164" s="9"/>
      <c r="BI164" s="1">
        <v>0</v>
      </c>
      <c r="BJ164" s="28"/>
      <c r="BK164" t="s">
        <v>564</v>
      </c>
      <c r="BL164" t="s">
        <v>1102</v>
      </c>
      <c r="BM164" t="str">
        <f>VLOOKUP(BL164,'directory all'!C:D,2,)</f>
        <v>Engine hours, GPS</v>
      </c>
      <c r="BN164" t="s">
        <v>1905</v>
      </c>
      <c r="BO164" t="s">
        <v>195</v>
      </c>
      <c r="BQ164" s="1" t="s">
        <v>128</v>
      </c>
      <c r="BR164" s="1" t="s">
        <v>128</v>
      </c>
      <c r="BS164" s="1" t="s">
        <v>128</v>
      </c>
      <c r="BT164" s="1" t="s">
        <v>128</v>
      </c>
      <c r="BU164" s="1" t="s">
        <v>128</v>
      </c>
      <c r="BV164" s="1" t="s">
        <v>128</v>
      </c>
      <c r="BW164" s="1" t="s">
        <v>128</v>
      </c>
      <c r="BX164" s="1" t="s">
        <v>128</v>
      </c>
      <c r="BY164" s="1" t="s">
        <v>129</v>
      </c>
      <c r="BZ164" s="87" t="s">
        <v>349</v>
      </c>
      <c r="CA164" s="87" t="s">
        <v>350</v>
      </c>
      <c r="CG164" s="1" t="s">
        <v>198</v>
      </c>
    </row>
    <row r="165" spans="1:85" hidden="1" x14ac:dyDescent="0.35">
      <c r="A165">
        <v>521049</v>
      </c>
      <c r="B165" t="s">
        <v>94</v>
      </c>
      <c r="C165" t="s">
        <v>1939</v>
      </c>
      <c r="D165" t="s">
        <v>1914</v>
      </c>
      <c r="E165" t="s">
        <v>97</v>
      </c>
      <c r="F165" t="s">
        <v>1093</v>
      </c>
      <c r="G165" t="s">
        <v>99</v>
      </c>
      <c r="H165" t="s">
        <v>1940</v>
      </c>
      <c r="I165" t="s">
        <v>1940</v>
      </c>
      <c r="J165">
        <v>20850</v>
      </c>
      <c r="K165" t="str">
        <f>IFERROR(VLOOKUP(J165,'CC directory'!A:B,2,),"")</f>
        <v>ACTIVE</v>
      </c>
      <c r="L165">
        <f>IFERROR(VLOOKUP(J165,'CC directory'!A:D,4,),"")</f>
        <v>200</v>
      </c>
      <c r="M165" t="str">
        <f>VLOOKUP(J165,'CC directory'!A:I,9,)</f>
        <v>Maintenance Shared Services</v>
      </c>
      <c r="N165" t="str">
        <f>IFERROR(VLOOKUP(J165,'CC directory'!A:C,3,),"")</f>
        <v>Operations</v>
      </c>
      <c r="O165">
        <f>IFERROR(VLOOKUP(J165,'CC directory'!A:F,6,),"")</f>
        <v>207</v>
      </c>
      <c r="P165" t="str">
        <f>IFERROR(VLOOKUP(J165,'CC directory'!A:E,5,),"")</f>
        <v>Production Operations</v>
      </c>
      <c r="Q165">
        <f>IFERROR(VLOOKUP(J165,'CC directory'!A:H,8,),"")</f>
        <v>705</v>
      </c>
      <c r="R165" t="str">
        <f>IFERROR(VLOOKUP(J165,'CC directory'!A:G,7,),"")</f>
        <v>Maintenance</v>
      </c>
      <c r="S165" t="s">
        <v>176</v>
      </c>
      <c r="T165" t="s">
        <v>177</v>
      </c>
      <c r="U165" t="s">
        <v>1941</v>
      </c>
      <c r="V165" t="s">
        <v>104</v>
      </c>
      <c r="Z165" t="s">
        <v>105</v>
      </c>
      <c r="AA165" t="s">
        <v>1917</v>
      </c>
      <c r="AB165" t="s">
        <v>1918</v>
      </c>
      <c r="AC165" t="s">
        <v>1118</v>
      </c>
      <c r="AD165">
        <v>108000</v>
      </c>
      <c r="AE165" t="s">
        <v>445</v>
      </c>
      <c r="AF165">
        <v>9</v>
      </c>
      <c r="AH165" t="s">
        <v>1942</v>
      </c>
      <c r="AJ165" t="s">
        <v>1943</v>
      </c>
      <c r="AK165" s="2">
        <v>41871</v>
      </c>
      <c r="AL165">
        <v>20</v>
      </c>
      <c r="AM165" s="2">
        <v>41885</v>
      </c>
      <c r="AO165" t="s">
        <v>1944</v>
      </c>
      <c r="AP165" t="s">
        <v>1944</v>
      </c>
      <c r="AQ165" t="s">
        <v>1945</v>
      </c>
      <c r="AR165" t="s">
        <v>1923</v>
      </c>
      <c r="AS165" t="s">
        <v>1923</v>
      </c>
      <c r="AT165" t="s">
        <v>1924</v>
      </c>
      <c r="AU165" t="s">
        <v>1925</v>
      </c>
      <c r="AV165" t="s">
        <v>169</v>
      </c>
      <c r="AW165" t="s">
        <v>547</v>
      </c>
      <c r="AZ165">
        <v>764</v>
      </c>
      <c r="BD165" s="1" t="str">
        <f t="shared" si="3"/>
        <v>NO</v>
      </c>
      <c r="BE165" s="1">
        <v>0</v>
      </c>
      <c r="BG165" s="1">
        <v>0</v>
      </c>
      <c r="BH165" s="9"/>
      <c r="BI165" s="1">
        <v>0</v>
      </c>
      <c r="BJ165" s="28"/>
      <c r="BK165" t="s">
        <v>193</v>
      </c>
      <c r="BL165" t="s">
        <v>1102</v>
      </c>
      <c r="BM165" t="str">
        <f>VLOOKUP(BL165,'directory all'!C:D,2,)</f>
        <v>Engine hours, GPS</v>
      </c>
      <c r="BN165" t="s">
        <v>1905</v>
      </c>
      <c r="BO165" t="s">
        <v>195</v>
      </c>
      <c r="BQ165" s="1" t="s">
        <v>128</v>
      </c>
      <c r="BR165" s="1" t="s">
        <v>128</v>
      </c>
      <c r="BS165" s="1" t="s">
        <v>128</v>
      </c>
      <c r="BT165" s="1" t="s">
        <v>128</v>
      </c>
      <c r="BU165" s="1" t="s">
        <v>128</v>
      </c>
      <c r="BV165" s="1" t="s">
        <v>128</v>
      </c>
      <c r="BW165" s="1" t="s">
        <v>128</v>
      </c>
      <c r="BX165" s="1" t="s">
        <v>128</v>
      </c>
      <c r="BY165" s="1" t="s">
        <v>129</v>
      </c>
      <c r="BZ165" s="87" t="s">
        <v>349</v>
      </c>
      <c r="CA165" s="87" t="s">
        <v>350</v>
      </c>
      <c r="CG165" s="1" t="s">
        <v>198</v>
      </c>
    </row>
    <row r="166" spans="1:85" hidden="1" x14ac:dyDescent="0.35">
      <c r="A166">
        <v>521051</v>
      </c>
      <c r="B166" t="s">
        <v>388</v>
      </c>
      <c r="D166" t="s">
        <v>1946</v>
      </c>
      <c r="E166" t="s">
        <v>391</v>
      </c>
      <c r="F166" t="s">
        <v>1093</v>
      </c>
      <c r="G166" t="s">
        <v>99</v>
      </c>
      <c r="H166" t="s">
        <v>1947</v>
      </c>
      <c r="J166">
        <v>13670</v>
      </c>
      <c r="K166" t="str">
        <f>IFERROR(VLOOKUP(J166,'CC directory'!A:B,2,),"")</f>
        <v>ACTIVE</v>
      </c>
      <c r="L166">
        <f>IFERROR(VLOOKUP(J166,'CC directory'!A:D,4,),"")</f>
        <v>200</v>
      </c>
      <c r="M166" t="str">
        <f>VLOOKUP(J166,'CC directory'!A:I,9,)</f>
        <v>Facilities Management</v>
      </c>
      <c r="N166" t="str">
        <f>IFERROR(VLOOKUP(J166,'CC directory'!A:C,3,),"")</f>
        <v>Operations</v>
      </c>
      <c r="O166">
        <f>IFERROR(VLOOKUP(J166,'CC directory'!A:F,6,),"")</f>
        <v>209</v>
      </c>
      <c r="P166" t="str">
        <f>IFERROR(VLOOKUP(J166,'CC directory'!A:E,5,),"")</f>
        <v>Supply Chain Management</v>
      </c>
      <c r="Q166">
        <f>IFERROR(VLOOKUP(J166,'CC directory'!A:H,8,),"")</f>
        <v>310</v>
      </c>
      <c r="R166" t="str">
        <f>IFERROR(VLOOKUP(J166,'CC directory'!A:G,7,),"")</f>
        <v>Tengiz Facilities Management</v>
      </c>
      <c r="S166" t="s">
        <v>977</v>
      </c>
      <c r="T166" t="s">
        <v>1948</v>
      </c>
      <c r="U166" t="s">
        <v>1949</v>
      </c>
      <c r="V166" t="s">
        <v>339</v>
      </c>
      <c r="Z166" t="s">
        <v>161</v>
      </c>
      <c r="AA166" t="s">
        <v>1950</v>
      </c>
      <c r="AB166" t="s">
        <v>1951</v>
      </c>
      <c r="AC166" t="s">
        <v>244</v>
      </c>
      <c r="AD166">
        <v>10940</v>
      </c>
      <c r="AE166" t="s">
        <v>312</v>
      </c>
      <c r="AF166">
        <v>8</v>
      </c>
      <c r="AI166" s="2">
        <v>1</v>
      </c>
      <c r="AK166" s="2">
        <v>41527</v>
      </c>
      <c r="AL166">
        <v>20</v>
      </c>
      <c r="AM166" s="2">
        <v>42678</v>
      </c>
      <c r="AO166" t="s">
        <v>512</v>
      </c>
      <c r="AP166" t="s">
        <v>512</v>
      </c>
      <c r="AT166" t="s">
        <v>1952</v>
      </c>
      <c r="AU166" t="s">
        <v>1953</v>
      </c>
      <c r="AV166" t="s">
        <v>363</v>
      </c>
      <c r="AW166" t="s">
        <v>1568</v>
      </c>
      <c r="AZ166">
        <v>1775</v>
      </c>
      <c r="BD166" s="1" t="str">
        <f t="shared" si="3"/>
        <v>NO</v>
      </c>
      <c r="BE166" s="1">
        <v>0</v>
      </c>
      <c r="BG166" s="1">
        <v>0</v>
      </c>
      <c r="BH166" s="9"/>
      <c r="BI166" s="1">
        <v>0</v>
      </c>
      <c r="BJ166" s="28"/>
      <c r="BK166" t="s">
        <v>1606</v>
      </c>
      <c r="BL166" t="s">
        <v>1102</v>
      </c>
      <c r="BM166" t="str">
        <f>VLOOKUP(BL166,'directory all'!C:D,2,)</f>
        <v>Engine hours, GPS</v>
      </c>
      <c r="BN166" t="s">
        <v>1875</v>
      </c>
      <c r="BO166" t="s">
        <v>127</v>
      </c>
      <c r="BP166" t="s">
        <v>1954</v>
      </c>
      <c r="BQ166" s="1">
        <v>135</v>
      </c>
      <c r="BR166" s="1" t="s">
        <v>128</v>
      </c>
      <c r="BS166" s="1" t="s">
        <v>128</v>
      </c>
      <c r="BT166" s="1" t="s">
        <v>128</v>
      </c>
      <c r="BU166" s="1" t="s">
        <v>128</v>
      </c>
      <c r="BV166" s="1" t="s">
        <v>128</v>
      </c>
      <c r="BW166" s="1" t="s">
        <v>128</v>
      </c>
      <c r="BX166" s="1" t="s">
        <v>128</v>
      </c>
      <c r="BY166" s="1" t="s">
        <v>1955</v>
      </c>
      <c r="CA166" s="87" t="s">
        <v>1877</v>
      </c>
      <c r="CG166" s="1" t="s">
        <v>985</v>
      </c>
    </row>
    <row r="167" spans="1:85" hidden="1" x14ac:dyDescent="0.35">
      <c r="A167">
        <v>521061</v>
      </c>
      <c r="B167" t="s">
        <v>332</v>
      </c>
      <c r="D167" t="s">
        <v>1956</v>
      </c>
      <c r="E167" t="s">
        <v>97</v>
      </c>
      <c r="F167" t="s">
        <v>1093</v>
      </c>
      <c r="G167" t="s">
        <v>99</v>
      </c>
      <c r="H167" t="s">
        <v>1957</v>
      </c>
      <c r="I167" t="s">
        <v>1957</v>
      </c>
      <c r="J167">
        <v>13780</v>
      </c>
      <c r="K167" t="str">
        <f>IFERROR(VLOOKUP(J167,'CC directory'!A:B,2,),"")</f>
        <v>ACTIVE</v>
      </c>
      <c r="L167">
        <f>IFERROR(VLOOKUP(J167,'CC directory'!A:D,4,),"")</f>
        <v>200</v>
      </c>
      <c r="M167" t="str">
        <f>VLOOKUP(J167,'CC directory'!A:I,9,)</f>
        <v>Heavy Equipment Operations</v>
      </c>
      <c r="N167" t="str">
        <f>IFERROR(VLOOKUP(J167,'CC directory'!A:C,3,),"")</f>
        <v>Operations</v>
      </c>
      <c r="O167">
        <f>IFERROR(VLOOKUP(J167,'CC directory'!A:F,6,),"")</f>
        <v>209</v>
      </c>
      <c r="P167" t="str">
        <f>IFERROR(VLOOKUP(J167,'CC directory'!A:E,5,),"")</f>
        <v>Supply Chain Management</v>
      </c>
      <c r="Q167">
        <f>IFERROR(VLOOKUP(J167,'CC directory'!A:H,8,),"")</f>
        <v>322</v>
      </c>
      <c r="R167" t="str">
        <f>IFERROR(VLOOKUP(J167,'CC directory'!A:G,7,),"")</f>
        <v>Tengiz Ground Transportation</v>
      </c>
      <c r="S167" t="s">
        <v>136</v>
      </c>
      <c r="T167" t="s">
        <v>137</v>
      </c>
      <c r="U167" t="s">
        <v>1958</v>
      </c>
      <c r="V167" t="s">
        <v>104</v>
      </c>
      <c r="Z167" t="s">
        <v>161</v>
      </c>
      <c r="AA167" t="s">
        <v>1886</v>
      </c>
      <c r="AB167" t="s">
        <v>1959</v>
      </c>
      <c r="AC167" t="s">
        <v>244</v>
      </c>
      <c r="AD167">
        <v>8626.25</v>
      </c>
      <c r="AE167" t="s">
        <v>245</v>
      </c>
      <c r="AF167">
        <v>5</v>
      </c>
      <c r="AK167" s="2">
        <v>43143</v>
      </c>
      <c r="AL167">
        <v>20</v>
      </c>
      <c r="AM167" s="2">
        <v>43167</v>
      </c>
      <c r="AO167" t="s">
        <v>1960</v>
      </c>
      <c r="AP167" t="s">
        <v>1278</v>
      </c>
      <c r="AT167" t="s">
        <v>1961</v>
      </c>
      <c r="AU167" t="s">
        <v>1962</v>
      </c>
      <c r="AV167" t="s">
        <v>318</v>
      </c>
      <c r="AW167" t="s">
        <v>1240</v>
      </c>
      <c r="AY167" t="s">
        <v>119</v>
      </c>
      <c r="AZ167">
        <v>765</v>
      </c>
      <c r="BA167" t="s">
        <v>1294</v>
      </c>
      <c r="BC167" t="s">
        <v>1963</v>
      </c>
      <c r="BD167" s="1" t="str">
        <f t="shared" si="3"/>
        <v>NO</v>
      </c>
      <c r="BE167" s="1">
        <v>0</v>
      </c>
      <c r="BG167" s="1">
        <v>0</v>
      </c>
      <c r="BH167" s="9"/>
      <c r="BI167" s="1">
        <v>0</v>
      </c>
      <c r="BJ167" s="28"/>
      <c r="BK167" t="s">
        <v>154</v>
      </c>
      <c r="BL167" t="s">
        <v>1102</v>
      </c>
      <c r="BM167" t="str">
        <f>VLOOKUP(BL167,'directory all'!C:D,2,)</f>
        <v>Engine hours, GPS</v>
      </c>
      <c r="BN167" t="s">
        <v>1875</v>
      </c>
      <c r="BO167" t="s">
        <v>155</v>
      </c>
      <c r="BQ167" s="1" t="s">
        <v>128</v>
      </c>
      <c r="BR167" s="1" t="s">
        <v>128</v>
      </c>
      <c r="BS167" s="1" t="s">
        <v>128</v>
      </c>
      <c r="BT167" s="1" t="s">
        <v>128</v>
      </c>
      <c r="BU167" s="1" t="s">
        <v>128</v>
      </c>
      <c r="BV167" s="1" t="s">
        <v>128</v>
      </c>
      <c r="BW167" s="1" t="s">
        <v>128</v>
      </c>
      <c r="BX167" s="1" t="s">
        <v>128</v>
      </c>
      <c r="BY167" s="1" t="s">
        <v>129</v>
      </c>
      <c r="CG167" s="1" t="s">
        <v>157</v>
      </c>
    </row>
    <row r="168" spans="1:85" hidden="1" x14ac:dyDescent="0.35">
      <c r="A168">
        <v>521062</v>
      </c>
      <c r="B168" t="s">
        <v>388</v>
      </c>
      <c r="C168" t="s">
        <v>1964</v>
      </c>
      <c r="D168" t="s">
        <v>1965</v>
      </c>
      <c r="E168" t="s">
        <v>391</v>
      </c>
      <c r="F168" t="s">
        <v>1093</v>
      </c>
      <c r="G168" t="s">
        <v>99</v>
      </c>
      <c r="H168" t="s">
        <v>1966</v>
      </c>
      <c r="I168" t="s">
        <v>1966</v>
      </c>
      <c r="J168">
        <v>13562</v>
      </c>
      <c r="K168" t="str">
        <f>IFERROR(VLOOKUP(J168,'CC directory'!A:B,2,),"")</f>
        <v>ACTIVE</v>
      </c>
      <c r="L168">
        <f>IFERROR(VLOOKUP(J168,'CC directory'!A:D,4,),"")</f>
        <v>200</v>
      </c>
      <c r="M168" t="str">
        <f>VLOOKUP(J168,'CC directory'!A:I,9,)</f>
        <v>TCOV Maintenance</v>
      </c>
      <c r="N168" t="str">
        <f>IFERROR(VLOOKUP(J168,'CC directory'!A:C,3,),"")</f>
        <v>Operations</v>
      </c>
      <c r="O168">
        <f>IFERROR(VLOOKUP(J168,'CC directory'!A:F,6,),"")</f>
        <v>209</v>
      </c>
      <c r="P168" t="str">
        <f>IFERROR(VLOOKUP(J168,'CC directory'!A:E,5,),"")</f>
        <v>Supply Chain Management</v>
      </c>
      <c r="Q168">
        <f>IFERROR(VLOOKUP(J168,'CC directory'!A:H,8,),"")</f>
        <v>310</v>
      </c>
      <c r="R168" t="str">
        <f>IFERROR(VLOOKUP(J168,'CC directory'!A:G,7,),"")</f>
        <v>Tengiz Facilities Management</v>
      </c>
      <c r="S168" t="s">
        <v>977</v>
      </c>
      <c r="T168" t="s">
        <v>978</v>
      </c>
      <c r="U168" t="s">
        <v>1967</v>
      </c>
      <c r="V168" t="s">
        <v>339</v>
      </c>
      <c r="Z168" t="s">
        <v>161</v>
      </c>
      <c r="AA168" t="s">
        <v>1968</v>
      </c>
      <c r="AB168" t="s">
        <v>1868</v>
      </c>
      <c r="AC168" t="s">
        <v>263</v>
      </c>
      <c r="AD168">
        <v>11874308.16</v>
      </c>
      <c r="AE168" t="s">
        <v>264</v>
      </c>
      <c r="AF168">
        <v>4</v>
      </c>
      <c r="AI168" s="2">
        <v>43566</v>
      </c>
      <c r="AJ168" t="s">
        <v>1969</v>
      </c>
      <c r="AK168" s="2">
        <v>43774</v>
      </c>
      <c r="AL168">
        <v>20</v>
      </c>
      <c r="AM168" s="2">
        <v>44144</v>
      </c>
      <c r="AO168" t="s">
        <v>1278</v>
      </c>
      <c r="AP168" t="s">
        <v>1278</v>
      </c>
      <c r="AR168" t="s">
        <v>1871</v>
      </c>
      <c r="AS168" t="s">
        <v>1871</v>
      </c>
      <c r="AT168" t="s">
        <v>1970</v>
      </c>
      <c r="AU168" t="s">
        <v>1971</v>
      </c>
      <c r="AV168" t="s">
        <v>170</v>
      </c>
      <c r="AW168" t="s">
        <v>272</v>
      </c>
      <c r="AY168" t="s">
        <v>119</v>
      </c>
      <c r="AZ168">
        <v>1783</v>
      </c>
      <c r="BD168" s="1" t="str">
        <f t="shared" si="3"/>
        <v>NO</v>
      </c>
      <c r="BE168" s="1">
        <v>0</v>
      </c>
      <c r="BG168" s="1">
        <v>0</v>
      </c>
      <c r="BH168" s="9"/>
      <c r="BI168" s="1">
        <v>0</v>
      </c>
      <c r="BJ168" s="28"/>
      <c r="BK168" t="s">
        <v>1972</v>
      </c>
      <c r="BL168" t="s">
        <v>1102</v>
      </c>
      <c r="BM168" t="str">
        <f>VLOOKUP(BL168,'directory all'!C:D,2,)</f>
        <v>Engine hours, GPS</v>
      </c>
      <c r="BN168" t="s">
        <v>1875</v>
      </c>
      <c r="BO168" t="s">
        <v>195</v>
      </c>
      <c r="BQ168" s="1">
        <v>320</v>
      </c>
      <c r="BR168" s="1" t="s">
        <v>128</v>
      </c>
      <c r="BS168" s="1" t="s">
        <v>128</v>
      </c>
      <c r="BT168" s="1" t="s">
        <v>128</v>
      </c>
      <c r="BU168" s="1" t="s">
        <v>128</v>
      </c>
      <c r="BV168" s="1" t="s">
        <v>128</v>
      </c>
      <c r="BW168" s="1" t="s">
        <v>128</v>
      </c>
      <c r="BX168" s="1" t="s">
        <v>128</v>
      </c>
      <c r="BY168" s="1" t="s">
        <v>1876</v>
      </c>
      <c r="CA168" s="87" t="s">
        <v>1877</v>
      </c>
      <c r="CG168" s="1" t="s">
        <v>985</v>
      </c>
    </row>
    <row r="169" spans="1:85" hidden="1" x14ac:dyDescent="0.35">
      <c r="A169">
        <v>521063</v>
      </c>
      <c r="B169" t="s">
        <v>388</v>
      </c>
      <c r="D169" t="s">
        <v>1973</v>
      </c>
      <c r="E169" t="s">
        <v>391</v>
      </c>
      <c r="F169" t="s">
        <v>1093</v>
      </c>
      <c r="G169" t="s">
        <v>99</v>
      </c>
      <c r="H169" t="s">
        <v>1974</v>
      </c>
      <c r="I169" t="s">
        <v>1974</v>
      </c>
      <c r="J169">
        <v>13670</v>
      </c>
      <c r="K169" t="str">
        <f>IFERROR(VLOOKUP(J169,'CC directory'!A:B,2,),"")</f>
        <v>ACTIVE</v>
      </c>
      <c r="L169">
        <f>IFERROR(VLOOKUP(J169,'CC directory'!A:D,4,),"")</f>
        <v>200</v>
      </c>
      <c r="M169" t="str">
        <f>VLOOKUP(J169,'CC directory'!A:I,9,)</f>
        <v>Facilities Management</v>
      </c>
      <c r="N169" t="str">
        <f>IFERROR(VLOOKUP(J169,'CC directory'!A:C,3,),"")</f>
        <v>Operations</v>
      </c>
      <c r="O169">
        <f>IFERROR(VLOOKUP(J169,'CC directory'!A:F,6,),"")</f>
        <v>209</v>
      </c>
      <c r="P169" t="str">
        <f>IFERROR(VLOOKUP(J169,'CC directory'!A:E,5,),"")</f>
        <v>Supply Chain Management</v>
      </c>
      <c r="Q169">
        <f>IFERROR(VLOOKUP(J169,'CC directory'!A:H,8,),"")</f>
        <v>310</v>
      </c>
      <c r="R169" t="str">
        <f>IFERROR(VLOOKUP(J169,'CC directory'!A:G,7,),"")</f>
        <v>Tengiz Facilities Management</v>
      </c>
      <c r="S169" t="s">
        <v>977</v>
      </c>
      <c r="T169" t="s">
        <v>1948</v>
      </c>
      <c r="U169" t="s">
        <v>1975</v>
      </c>
      <c r="V169" t="s">
        <v>339</v>
      </c>
      <c r="Z169" t="s">
        <v>161</v>
      </c>
      <c r="AA169" t="s">
        <v>1976</v>
      </c>
      <c r="AB169" t="s">
        <v>1977</v>
      </c>
      <c r="AC169" t="s">
        <v>244</v>
      </c>
      <c r="AD169">
        <v>3913.43</v>
      </c>
      <c r="AE169" t="s">
        <v>150</v>
      </c>
      <c r="AF169">
        <v>1</v>
      </c>
      <c r="AI169" s="2">
        <v>1</v>
      </c>
      <c r="AK169" s="2">
        <v>45021</v>
      </c>
      <c r="AL169">
        <v>0</v>
      </c>
      <c r="AM169" s="2">
        <v>45295</v>
      </c>
      <c r="AO169" t="s">
        <v>512</v>
      </c>
      <c r="AP169" t="s">
        <v>512</v>
      </c>
      <c r="AT169" t="s">
        <v>1978</v>
      </c>
      <c r="AU169" t="s">
        <v>1979</v>
      </c>
      <c r="AV169" t="s">
        <v>190</v>
      </c>
      <c r="AW169" t="s">
        <v>281</v>
      </c>
      <c r="AZ169">
        <v>1784</v>
      </c>
      <c r="BD169" s="1" t="str">
        <f t="shared" si="3"/>
        <v>NO</v>
      </c>
      <c r="BE169" s="1">
        <v>0</v>
      </c>
      <c r="BG169" s="1">
        <v>0</v>
      </c>
      <c r="BH169" s="9"/>
      <c r="BI169" s="1">
        <v>0</v>
      </c>
      <c r="BJ169" s="28"/>
      <c r="BK169" s="91" t="s">
        <v>858</v>
      </c>
      <c r="BL169" t="s">
        <v>1122</v>
      </c>
      <c r="BM169" t="str">
        <f>VLOOKUP(BL169,'directory all'!C:D,2,)</f>
        <v>GPS</v>
      </c>
      <c r="BN169" t="s">
        <v>1875</v>
      </c>
      <c r="BO169" s="91"/>
      <c r="BQ169" s="94"/>
      <c r="BR169" s="1" t="s">
        <v>128</v>
      </c>
      <c r="BS169" s="1" t="s">
        <v>128</v>
      </c>
      <c r="BT169" s="1" t="s">
        <v>128</v>
      </c>
      <c r="BU169" s="1" t="s">
        <v>128</v>
      </c>
      <c r="BV169" s="1" t="s">
        <v>128</v>
      </c>
      <c r="BW169" s="1" t="s">
        <v>128</v>
      </c>
      <c r="BX169" s="1" t="s">
        <v>128</v>
      </c>
      <c r="CG169" s="1" t="s">
        <v>985</v>
      </c>
    </row>
    <row r="170" spans="1:85" hidden="1" x14ac:dyDescent="0.35">
      <c r="A170">
        <v>521064</v>
      </c>
      <c r="B170" t="s">
        <v>388</v>
      </c>
      <c r="D170" t="s">
        <v>1980</v>
      </c>
      <c r="E170" t="s">
        <v>391</v>
      </c>
      <c r="F170" t="s">
        <v>1093</v>
      </c>
      <c r="G170" t="s">
        <v>99</v>
      </c>
      <c r="H170" t="s">
        <v>1981</v>
      </c>
      <c r="I170" t="s">
        <v>1981</v>
      </c>
      <c r="J170">
        <v>20815</v>
      </c>
      <c r="K170" t="str">
        <f>IFERROR(VLOOKUP(J170,'CC directory'!A:B,2,),"")</f>
        <v>ACTIVE</v>
      </c>
      <c r="L170">
        <f>IFERROR(VLOOKUP(J170,'CC directory'!A:D,4,),"")</f>
        <v>200</v>
      </c>
      <c r="M170" t="str">
        <f>VLOOKUP(J170,'CC directory'!A:I,9,)</f>
        <v>Major Maintenance</v>
      </c>
      <c r="N170" t="str">
        <f>IFERROR(VLOOKUP(J170,'CC directory'!A:C,3,),"")</f>
        <v>Operations</v>
      </c>
      <c r="O170">
        <f>IFERROR(VLOOKUP(J170,'CC directory'!A:F,6,),"")</f>
        <v>207</v>
      </c>
      <c r="P170" t="str">
        <f>IFERROR(VLOOKUP(J170,'CC directory'!A:E,5,),"")</f>
        <v>Production Operations</v>
      </c>
      <c r="Q170">
        <f>IFERROR(VLOOKUP(J170,'CC directory'!A:H,8,),"")</f>
        <v>705</v>
      </c>
      <c r="R170" t="str">
        <f>IFERROR(VLOOKUP(J170,'CC directory'!A:G,7,),"")</f>
        <v>Maintenance</v>
      </c>
      <c r="S170" t="s">
        <v>176</v>
      </c>
      <c r="T170" t="s">
        <v>177</v>
      </c>
      <c r="U170" t="s">
        <v>1982</v>
      </c>
      <c r="V170" t="s">
        <v>339</v>
      </c>
      <c r="Z170" t="s">
        <v>161</v>
      </c>
      <c r="AA170" t="s">
        <v>1976</v>
      </c>
      <c r="AB170" t="s">
        <v>1983</v>
      </c>
      <c r="AC170" t="s">
        <v>263</v>
      </c>
      <c r="AD170">
        <v>6200826.9100000001</v>
      </c>
      <c r="AE170" t="s">
        <v>281</v>
      </c>
      <c r="AF170">
        <v>1</v>
      </c>
      <c r="AI170" s="2">
        <v>1</v>
      </c>
      <c r="AK170" s="2">
        <v>44783</v>
      </c>
      <c r="AL170">
        <v>10</v>
      </c>
      <c r="AM170" s="2">
        <v>44573</v>
      </c>
      <c r="AO170" t="s">
        <v>512</v>
      </c>
      <c r="AP170" t="s">
        <v>512</v>
      </c>
      <c r="AT170" t="s">
        <v>1984</v>
      </c>
      <c r="AU170" t="s">
        <v>1985</v>
      </c>
      <c r="AV170" t="s">
        <v>290</v>
      </c>
      <c r="AW170" t="s">
        <v>290</v>
      </c>
      <c r="AZ170">
        <v>1785</v>
      </c>
      <c r="BC170" t="s">
        <v>1986</v>
      </c>
      <c r="BD170" s="1" t="str">
        <f t="shared" si="3"/>
        <v>NO</v>
      </c>
      <c r="BE170" s="1">
        <v>0</v>
      </c>
      <c r="BG170" s="1">
        <v>0</v>
      </c>
      <c r="BH170" s="9"/>
      <c r="BI170" s="1">
        <v>0</v>
      </c>
      <c r="BJ170" s="28"/>
      <c r="BK170" t="s">
        <v>1987</v>
      </c>
      <c r="BL170" t="s">
        <v>1102</v>
      </c>
      <c r="BM170" t="str">
        <f>VLOOKUP(BL170,'directory all'!C:D,2,)</f>
        <v>Engine hours, GPS</v>
      </c>
      <c r="BN170" t="s">
        <v>1875</v>
      </c>
      <c r="BO170" t="s">
        <v>195</v>
      </c>
      <c r="BQ170" s="1" t="s">
        <v>128</v>
      </c>
      <c r="BR170" s="1" t="s">
        <v>128</v>
      </c>
      <c r="BS170" s="1" t="s">
        <v>128</v>
      </c>
      <c r="BT170" s="1" t="s">
        <v>128</v>
      </c>
      <c r="BU170" s="1" t="s">
        <v>128</v>
      </c>
      <c r="BV170" s="1" t="s">
        <v>128</v>
      </c>
      <c r="BW170" s="1" t="s">
        <v>128</v>
      </c>
      <c r="BX170" s="1" t="s">
        <v>128</v>
      </c>
      <c r="BY170" s="1" t="s">
        <v>129</v>
      </c>
      <c r="BZ170" s="87" t="s">
        <v>349</v>
      </c>
      <c r="CA170" s="87" t="s">
        <v>350</v>
      </c>
      <c r="CG170" s="1" t="s">
        <v>198</v>
      </c>
    </row>
    <row r="171" spans="1:85" x14ac:dyDescent="0.35">
      <c r="A171">
        <v>526091</v>
      </c>
      <c r="B171" t="s">
        <v>94</v>
      </c>
      <c r="D171" t="s">
        <v>1988</v>
      </c>
      <c r="E171" t="s">
        <v>97</v>
      </c>
      <c r="F171" t="s">
        <v>98</v>
      </c>
      <c r="G171" t="s">
        <v>99</v>
      </c>
      <c r="H171" t="s">
        <v>1989</v>
      </c>
      <c r="J171">
        <v>20850</v>
      </c>
      <c r="K171" t="str">
        <f>IFERROR(VLOOKUP(J171,'CC directory'!A:B,2,),"")</f>
        <v>ACTIVE</v>
      </c>
      <c r="L171">
        <f>IFERROR(VLOOKUP(J171,'CC directory'!A:D,4,),"")</f>
        <v>200</v>
      </c>
      <c r="M171" t="str">
        <f>VLOOKUP(J171,'CC directory'!A:I,9,)</f>
        <v>Maintenance Shared Services</v>
      </c>
      <c r="N171" t="str">
        <f>IFERROR(VLOOKUP(J171,'CC directory'!A:C,3,),"")</f>
        <v>Operations</v>
      </c>
      <c r="O171">
        <f>IFERROR(VLOOKUP(J171,'CC directory'!A:F,6,),"")</f>
        <v>207</v>
      </c>
      <c r="P171" t="str">
        <f>IFERROR(VLOOKUP(J171,'CC directory'!A:E,5,),"")</f>
        <v>Production Operations</v>
      </c>
      <c r="Q171">
        <f>IFERROR(VLOOKUP(J171,'CC directory'!A:H,8,),"")</f>
        <v>705</v>
      </c>
      <c r="R171" t="str">
        <f>IFERROR(VLOOKUP(J171,'CC directory'!A:G,7,),"")</f>
        <v>Maintenance</v>
      </c>
      <c r="S171" t="s">
        <v>176</v>
      </c>
      <c r="T171" t="s">
        <v>177</v>
      </c>
      <c r="U171" t="s">
        <v>1990</v>
      </c>
      <c r="V171" t="s">
        <v>104</v>
      </c>
      <c r="W171" t="s">
        <v>1495</v>
      </c>
      <c r="Z171" t="s">
        <v>105</v>
      </c>
      <c r="AA171" t="s">
        <v>1991</v>
      </c>
      <c r="AB171" t="s">
        <v>1992</v>
      </c>
      <c r="AC171" t="s">
        <v>108</v>
      </c>
      <c r="AD171">
        <v>18108.240000000002</v>
      </c>
      <c r="AE171" t="s">
        <v>1389</v>
      </c>
      <c r="AF171">
        <v>17</v>
      </c>
      <c r="AL171">
        <v>20</v>
      </c>
      <c r="AM171" s="2">
        <v>38797</v>
      </c>
      <c r="AO171" t="s">
        <v>1801</v>
      </c>
      <c r="AP171" t="s">
        <v>1801</v>
      </c>
      <c r="AT171" t="s">
        <v>1993</v>
      </c>
      <c r="AU171" t="s">
        <v>1994</v>
      </c>
      <c r="AV171" t="s">
        <v>118</v>
      </c>
      <c r="AW171" t="s">
        <v>118</v>
      </c>
      <c r="AZ171">
        <v>766</v>
      </c>
      <c r="BC171" t="s">
        <v>466</v>
      </c>
      <c r="BD171" s="1" t="str">
        <f t="shared" si="3"/>
        <v>NO</v>
      </c>
      <c r="BE171" s="1">
        <v>0</v>
      </c>
      <c r="BG171" s="1">
        <v>0</v>
      </c>
      <c r="BH171" s="9"/>
      <c r="BI171" s="1">
        <v>0</v>
      </c>
      <c r="BJ171" s="28"/>
      <c r="BK171" t="s">
        <v>274</v>
      </c>
      <c r="BL171" t="s">
        <v>125</v>
      </c>
      <c r="BM171" t="str">
        <f>VLOOKUP(BL171,'directory all'!C:D,2,)</f>
        <v>Mileage, engine hours, GPS</v>
      </c>
      <c r="BN171" t="s">
        <v>1905</v>
      </c>
      <c r="BO171" t="s">
        <v>195</v>
      </c>
      <c r="BQ171" s="1">
        <v>60000</v>
      </c>
      <c r="BR171" s="1" t="s">
        <v>128</v>
      </c>
      <c r="BS171" s="1" t="s">
        <v>128</v>
      </c>
      <c r="BT171" s="1" t="s">
        <v>128</v>
      </c>
      <c r="BU171" s="1" t="s">
        <v>128</v>
      </c>
      <c r="BV171" s="1" t="s">
        <v>128</v>
      </c>
      <c r="BW171" s="1" t="s">
        <v>128</v>
      </c>
      <c r="BX171" s="1" t="s">
        <v>128</v>
      </c>
      <c r="BY171" s="1" t="s">
        <v>129</v>
      </c>
      <c r="BZ171" s="87" t="s">
        <v>196</v>
      </c>
      <c r="CA171" s="87" t="s">
        <v>197</v>
      </c>
      <c r="CG171" s="1" t="s">
        <v>198</v>
      </c>
    </row>
    <row r="172" spans="1:85" x14ac:dyDescent="0.35">
      <c r="A172">
        <v>526124</v>
      </c>
      <c r="B172" t="s">
        <v>94</v>
      </c>
      <c r="C172" t="s">
        <v>1995</v>
      </c>
      <c r="D172" t="s">
        <v>1996</v>
      </c>
      <c r="E172" t="s">
        <v>97</v>
      </c>
      <c r="F172" t="s">
        <v>1093</v>
      </c>
      <c r="G172" t="s">
        <v>99</v>
      </c>
      <c r="H172" t="s">
        <v>1997</v>
      </c>
      <c r="I172" t="s">
        <v>1997</v>
      </c>
      <c r="J172">
        <v>13842</v>
      </c>
      <c r="K172" t="str">
        <f>IFERROR(VLOOKUP(J172,'CC directory'!A:B,2,),"")</f>
        <v>ACTIVE</v>
      </c>
      <c r="L172">
        <f>IFERROR(VLOOKUP(J172,'CC directory'!A:D,4,),"")</f>
        <v>200</v>
      </c>
      <c r="M172" t="str">
        <f>VLOOKUP(J172,'CC directory'!A:I,9,)</f>
        <v>Central Receiving Warehouse</v>
      </c>
      <c r="N172" t="str">
        <f>IFERROR(VLOOKUP(J172,'CC directory'!A:C,3,),"")</f>
        <v>Operations</v>
      </c>
      <c r="O172">
        <f>IFERROR(VLOOKUP(J172,'CC directory'!A:F,6,),"")</f>
        <v>209</v>
      </c>
      <c r="P172" t="str">
        <f>IFERROR(VLOOKUP(J172,'CC directory'!A:E,5,),"")</f>
        <v>Supply Chain Management</v>
      </c>
      <c r="Q172">
        <f>IFERROR(VLOOKUP(J172,'CC directory'!A:H,8,),"")</f>
        <v>335</v>
      </c>
      <c r="R172" t="str">
        <f>IFERROR(VLOOKUP(J172,'CC directory'!A:G,7,),"")</f>
        <v>Materials Management</v>
      </c>
      <c r="S172" t="s">
        <v>1998</v>
      </c>
      <c r="T172" t="s">
        <v>1999</v>
      </c>
      <c r="U172" t="s">
        <v>2000</v>
      </c>
      <c r="V172" t="s">
        <v>104</v>
      </c>
      <c r="Z172" t="s">
        <v>105</v>
      </c>
      <c r="AA172" t="s">
        <v>1991</v>
      </c>
      <c r="AB172" t="s">
        <v>2001</v>
      </c>
      <c r="AC172" t="s">
        <v>108</v>
      </c>
      <c r="AD172">
        <v>50400</v>
      </c>
      <c r="AE172" t="s">
        <v>355</v>
      </c>
      <c r="AF172">
        <v>13</v>
      </c>
      <c r="AH172" t="s">
        <v>2002</v>
      </c>
      <c r="AI172" s="2">
        <v>40210</v>
      </c>
      <c r="AJ172" t="s">
        <v>2003</v>
      </c>
      <c r="AK172" s="2">
        <v>40173</v>
      </c>
      <c r="AL172">
        <v>20</v>
      </c>
      <c r="AM172" s="2">
        <v>40184</v>
      </c>
      <c r="AO172" t="s">
        <v>2004</v>
      </c>
      <c r="AP172" t="s">
        <v>2004</v>
      </c>
      <c r="AR172" t="s">
        <v>2005</v>
      </c>
      <c r="AS172" t="s">
        <v>2006</v>
      </c>
      <c r="AT172" t="s">
        <v>2007</v>
      </c>
      <c r="AU172" t="s">
        <v>2008</v>
      </c>
      <c r="AV172" t="s">
        <v>189</v>
      </c>
      <c r="AW172" t="s">
        <v>190</v>
      </c>
      <c r="AY172" t="s">
        <v>119</v>
      </c>
      <c r="AZ172">
        <v>768</v>
      </c>
      <c r="BA172" t="s">
        <v>128</v>
      </c>
      <c r="BD172" s="1" t="str">
        <f t="shared" si="3"/>
        <v>NO</v>
      </c>
      <c r="BE172" s="1">
        <v>0</v>
      </c>
      <c r="BG172" s="1">
        <v>0</v>
      </c>
      <c r="BH172" s="9"/>
      <c r="BI172" s="1">
        <v>0</v>
      </c>
      <c r="BJ172" s="28"/>
      <c r="BK172" t="s">
        <v>2009</v>
      </c>
      <c r="BL172" t="s">
        <v>125</v>
      </c>
      <c r="BM172" t="str">
        <f>VLOOKUP(BL172,'directory all'!C:D,2,)</f>
        <v>Mileage, engine hours, GPS</v>
      </c>
      <c r="BN172" t="s">
        <v>1875</v>
      </c>
      <c r="BO172" t="s">
        <v>127</v>
      </c>
      <c r="BP172" t="s">
        <v>2010</v>
      </c>
      <c r="BQ172" s="1">
        <v>2000</v>
      </c>
      <c r="BR172" s="1" t="s">
        <v>128</v>
      </c>
      <c r="BS172" s="1" t="s">
        <v>128</v>
      </c>
      <c r="BT172" s="1" t="s">
        <v>128</v>
      </c>
      <c r="BU172" s="1" t="s">
        <v>128</v>
      </c>
      <c r="BV172" s="1" t="s">
        <v>128</v>
      </c>
      <c r="BW172" s="1" t="s">
        <v>128</v>
      </c>
      <c r="BX172" s="1" t="s">
        <v>128</v>
      </c>
      <c r="BY172" s="1" t="s">
        <v>129</v>
      </c>
      <c r="BZ172" s="1" t="s">
        <v>2011</v>
      </c>
      <c r="CA172" s="87" t="s">
        <v>2012</v>
      </c>
      <c r="CG172" s="1" t="s">
        <v>2013</v>
      </c>
    </row>
    <row r="173" spans="1:85" x14ac:dyDescent="0.35">
      <c r="A173">
        <v>526126</v>
      </c>
      <c r="B173" t="s">
        <v>94</v>
      </c>
      <c r="C173" t="s">
        <v>2014</v>
      </c>
      <c r="D173" t="s">
        <v>1996</v>
      </c>
      <c r="E173" t="s">
        <v>97</v>
      </c>
      <c r="F173" t="s">
        <v>1093</v>
      </c>
      <c r="G173" t="s">
        <v>99</v>
      </c>
      <c r="H173" t="s">
        <v>2015</v>
      </c>
      <c r="I173" t="s">
        <v>2015</v>
      </c>
      <c r="J173">
        <v>13240</v>
      </c>
      <c r="K173" t="str">
        <f>IFERROR(VLOOKUP(J173,'CC directory'!A:B,2,),"")</f>
        <v>ACTIVE</v>
      </c>
      <c r="L173">
        <f>IFERROR(VLOOKUP(J173,'CC directory'!A:D,4,),"")</f>
        <v>200</v>
      </c>
      <c r="M173" t="str">
        <f>VLOOKUP(J173,'CC directory'!A:I,9,)</f>
        <v>Projects - Warehouse</v>
      </c>
      <c r="N173" t="str">
        <f>IFERROR(VLOOKUP(J173,'CC directory'!A:C,3,),"")</f>
        <v>Operations</v>
      </c>
      <c r="O173">
        <f>IFERROR(VLOOKUP(J173,'CC directory'!A:F,6,),"")</f>
        <v>209</v>
      </c>
      <c r="P173" t="str">
        <f>IFERROR(VLOOKUP(J173,'CC directory'!A:E,5,),"")</f>
        <v>Supply Chain Management</v>
      </c>
      <c r="Q173">
        <f>IFERROR(VLOOKUP(J173,'CC directory'!A:H,8,),"")</f>
        <v>335</v>
      </c>
      <c r="R173" t="str">
        <f>IFERROR(VLOOKUP(J173,'CC directory'!A:G,7,),"")</f>
        <v>Materials Management</v>
      </c>
      <c r="S173" t="s">
        <v>1998</v>
      </c>
      <c r="T173" t="s">
        <v>2016</v>
      </c>
      <c r="U173" t="s">
        <v>2017</v>
      </c>
      <c r="V173" t="s">
        <v>104</v>
      </c>
      <c r="Z173" t="s">
        <v>105</v>
      </c>
      <c r="AA173" t="s">
        <v>1991</v>
      </c>
      <c r="AB173" t="s">
        <v>2001</v>
      </c>
      <c r="AC173" t="s">
        <v>108</v>
      </c>
      <c r="AD173">
        <v>50400</v>
      </c>
      <c r="AE173" t="s">
        <v>355</v>
      </c>
      <c r="AF173">
        <v>13</v>
      </c>
      <c r="AH173" t="s">
        <v>2018</v>
      </c>
      <c r="AI173" s="2">
        <v>40210</v>
      </c>
      <c r="AJ173" t="s">
        <v>2019</v>
      </c>
      <c r="AK173" s="2">
        <v>40173</v>
      </c>
      <c r="AL173">
        <v>0</v>
      </c>
      <c r="AM173" s="2">
        <v>40184</v>
      </c>
      <c r="AO173" t="s">
        <v>2020</v>
      </c>
      <c r="AP173" t="s">
        <v>2020</v>
      </c>
      <c r="AR173" t="s">
        <v>2005</v>
      </c>
      <c r="AS173" t="s">
        <v>2006</v>
      </c>
      <c r="AT173" t="s">
        <v>2007</v>
      </c>
      <c r="AU173" t="s">
        <v>2008</v>
      </c>
      <c r="AV173" t="s">
        <v>190</v>
      </c>
      <c r="AW173" t="s">
        <v>109</v>
      </c>
      <c r="AY173" t="s">
        <v>119</v>
      </c>
      <c r="AZ173">
        <v>770</v>
      </c>
      <c r="BA173" t="s">
        <v>128</v>
      </c>
      <c r="BD173" s="1" t="str">
        <f t="shared" si="3"/>
        <v>NO</v>
      </c>
      <c r="BE173" s="1">
        <v>0</v>
      </c>
      <c r="BG173" s="1">
        <v>0</v>
      </c>
      <c r="BH173" s="9"/>
      <c r="BI173" s="1">
        <v>0</v>
      </c>
      <c r="BJ173" s="28"/>
      <c r="BK173" t="s">
        <v>2021</v>
      </c>
      <c r="BL173" t="s">
        <v>125</v>
      </c>
      <c r="BM173" t="str">
        <f>VLOOKUP(BL173,'directory all'!C:D,2,)</f>
        <v>Mileage, engine hours, GPS</v>
      </c>
      <c r="BN173" t="s">
        <v>1875</v>
      </c>
      <c r="BO173" t="s">
        <v>127</v>
      </c>
      <c r="BP173" t="s">
        <v>2010</v>
      </c>
      <c r="BQ173" s="1">
        <v>2000</v>
      </c>
      <c r="BR173" s="1" t="s">
        <v>128</v>
      </c>
      <c r="BS173" s="1" t="s">
        <v>128</v>
      </c>
      <c r="BT173" s="1" t="s">
        <v>128</v>
      </c>
      <c r="BU173" s="1" t="s">
        <v>128</v>
      </c>
      <c r="BV173" s="1" t="s">
        <v>128</v>
      </c>
      <c r="BW173" s="1" t="s">
        <v>128</v>
      </c>
      <c r="BX173" s="1" t="s">
        <v>128</v>
      </c>
      <c r="BY173" s="1" t="s">
        <v>129</v>
      </c>
      <c r="BZ173" s="1" t="s">
        <v>2011</v>
      </c>
      <c r="CA173" s="87" t="s">
        <v>2012</v>
      </c>
      <c r="CG173" s="1" t="s">
        <v>2013</v>
      </c>
    </row>
    <row r="174" spans="1:85" hidden="1" x14ac:dyDescent="0.35">
      <c r="A174">
        <v>526131</v>
      </c>
      <c r="B174" t="s">
        <v>94</v>
      </c>
      <c r="C174" t="s">
        <v>2022</v>
      </c>
      <c r="D174" t="s">
        <v>2023</v>
      </c>
      <c r="E174" t="s">
        <v>97</v>
      </c>
      <c r="F174" t="s">
        <v>1093</v>
      </c>
      <c r="G174" t="s">
        <v>99</v>
      </c>
      <c r="H174" t="s">
        <v>2024</v>
      </c>
      <c r="I174" t="s">
        <v>2024</v>
      </c>
      <c r="J174">
        <v>13583</v>
      </c>
      <c r="K174" t="str">
        <f>IFERROR(VLOOKUP(J174,'CC directory'!A:B,2,),"")</f>
        <v>ACTIVE</v>
      </c>
      <c r="L174">
        <f>IFERROR(VLOOKUP(J174,'CC directory'!A:D,4,),"")</f>
        <v>200</v>
      </c>
      <c r="M174" t="str">
        <f>VLOOKUP(J174,'CC directory'!A:I,9,)</f>
        <v>FMA &amp; Butchery Services</v>
      </c>
      <c r="N174" t="str">
        <f>IFERROR(VLOOKUP(J174,'CC directory'!A:C,3,),"")</f>
        <v>Operations</v>
      </c>
      <c r="O174">
        <f>IFERROR(VLOOKUP(J174,'CC directory'!A:F,6,),"")</f>
        <v>209</v>
      </c>
      <c r="P174" t="str">
        <f>IFERROR(VLOOKUP(J174,'CC directory'!A:E,5,),"")</f>
        <v>Supply Chain Management</v>
      </c>
      <c r="Q174">
        <f>IFERROR(VLOOKUP(J174,'CC directory'!A:H,8,),"")</f>
        <v>301</v>
      </c>
      <c r="R174" t="str">
        <f>IFERROR(VLOOKUP(J174,'CC directory'!A:G,7,),"")</f>
        <v>SCM Operations</v>
      </c>
      <c r="S174" t="s">
        <v>751</v>
      </c>
      <c r="T174" t="s">
        <v>877</v>
      </c>
      <c r="U174" t="s">
        <v>2025</v>
      </c>
      <c r="V174" t="s">
        <v>104</v>
      </c>
      <c r="Z174" t="s">
        <v>161</v>
      </c>
      <c r="AA174" t="s">
        <v>179</v>
      </c>
      <c r="AB174" t="s">
        <v>2026</v>
      </c>
      <c r="AC174" t="s">
        <v>108</v>
      </c>
      <c r="AD174">
        <v>124990</v>
      </c>
      <c r="AE174" t="s">
        <v>109</v>
      </c>
      <c r="AF174">
        <v>13</v>
      </c>
      <c r="AH174" t="s">
        <v>2027</v>
      </c>
      <c r="AJ174" t="s">
        <v>2028</v>
      </c>
      <c r="AK174" s="2">
        <v>40360</v>
      </c>
      <c r="AL174">
        <v>20</v>
      </c>
      <c r="AM174" s="2">
        <v>40402</v>
      </c>
      <c r="AO174" t="s">
        <v>2029</v>
      </c>
      <c r="AP174" t="s">
        <v>2029</v>
      </c>
      <c r="AQ174" t="s">
        <v>2030</v>
      </c>
      <c r="AR174" t="s">
        <v>2031</v>
      </c>
      <c r="AS174" t="s">
        <v>2031</v>
      </c>
      <c r="AT174" t="s">
        <v>2032</v>
      </c>
      <c r="AU174" t="s">
        <v>2033</v>
      </c>
      <c r="AV174" t="s">
        <v>189</v>
      </c>
      <c r="AW174" t="s">
        <v>190</v>
      </c>
      <c r="AZ174">
        <v>771</v>
      </c>
      <c r="BD174" s="1" t="str">
        <f t="shared" si="3"/>
        <v>YES</v>
      </c>
      <c r="BE174" s="1">
        <v>0</v>
      </c>
      <c r="BG174" s="1">
        <v>1</v>
      </c>
      <c r="BH174" s="1" t="s">
        <v>2034</v>
      </c>
      <c r="BI174" s="1">
        <v>0</v>
      </c>
      <c r="BK174" t="s">
        <v>824</v>
      </c>
      <c r="BL174" t="s">
        <v>125</v>
      </c>
      <c r="BM174" t="str">
        <f>VLOOKUP(BL174,'directory all'!C:D,2,)</f>
        <v>Mileage, engine hours, GPS</v>
      </c>
      <c r="BN174" t="s">
        <v>1905</v>
      </c>
      <c r="BO174" t="s">
        <v>127</v>
      </c>
      <c r="BP174" t="s">
        <v>2035</v>
      </c>
      <c r="BQ174" s="1">
        <v>4000</v>
      </c>
      <c r="BR174" s="1" t="s">
        <v>128</v>
      </c>
      <c r="BS174" s="1" t="s">
        <v>128</v>
      </c>
      <c r="BT174" s="1" t="s">
        <v>128</v>
      </c>
      <c r="BU174" s="1" t="s">
        <v>128</v>
      </c>
      <c r="BV174" s="1" t="s">
        <v>128</v>
      </c>
      <c r="BW174" s="1" t="s">
        <v>128</v>
      </c>
      <c r="BX174" s="1" t="s">
        <v>128</v>
      </c>
      <c r="BY174" s="1" t="s">
        <v>129</v>
      </c>
      <c r="BZ174" s="87" t="s">
        <v>773</v>
      </c>
      <c r="CA174" s="87" t="s">
        <v>774</v>
      </c>
      <c r="CB174" s="1" t="s">
        <v>119</v>
      </c>
      <c r="CC174" s="1">
        <v>10</v>
      </c>
      <c r="CD174" s="1">
        <v>5</v>
      </c>
      <c r="CG174" s="1" t="s">
        <v>762</v>
      </c>
    </row>
    <row r="175" spans="1:85" x14ac:dyDescent="0.35">
      <c r="A175">
        <v>526133</v>
      </c>
      <c r="B175" t="s">
        <v>94</v>
      </c>
      <c r="C175" t="s">
        <v>2036</v>
      </c>
      <c r="D175" t="s">
        <v>2037</v>
      </c>
      <c r="E175" t="s">
        <v>97</v>
      </c>
      <c r="F175" t="s">
        <v>1093</v>
      </c>
      <c r="G175" t="s">
        <v>99</v>
      </c>
      <c r="H175" t="s">
        <v>2038</v>
      </c>
      <c r="I175" t="s">
        <v>2038</v>
      </c>
      <c r="J175">
        <v>20850</v>
      </c>
      <c r="K175" t="str">
        <f>IFERROR(VLOOKUP(J175,'CC directory'!A:B,2,),"")</f>
        <v>ACTIVE</v>
      </c>
      <c r="L175">
        <f>IFERROR(VLOOKUP(J175,'CC directory'!A:D,4,),"")</f>
        <v>200</v>
      </c>
      <c r="M175" t="str">
        <f>VLOOKUP(J175,'CC directory'!A:I,9,)</f>
        <v>Maintenance Shared Services</v>
      </c>
      <c r="N175" t="str">
        <f>IFERROR(VLOOKUP(J175,'CC directory'!A:C,3,),"")</f>
        <v>Operations</v>
      </c>
      <c r="O175">
        <f>IFERROR(VLOOKUP(J175,'CC directory'!A:F,6,),"")</f>
        <v>207</v>
      </c>
      <c r="P175" t="str">
        <f>IFERROR(VLOOKUP(J175,'CC directory'!A:E,5,),"")</f>
        <v>Production Operations</v>
      </c>
      <c r="Q175">
        <f>IFERROR(VLOOKUP(J175,'CC directory'!A:H,8,),"")</f>
        <v>705</v>
      </c>
      <c r="R175" t="str">
        <f>IFERROR(VLOOKUP(J175,'CC directory'!A:G,7,),"")</f>
        <v>Maintenance</v>
      </c>
      <c r="S175" t="s">
        <v>176</v>
      </c>
      <c r="T175" t="s">
        <v>1800</v>
      </c>
      <c r="U175" t="s">
        <v>2039</v>
      </c>
      <c r="V175" t="s">
        <v>104</v>
      </c>
      <c r="Z175" t="s">
        <v>161</v>
      </c>
      <c r="AA175" t="s">
        <v>1991</v>
      </c>
      <c r="AB175" t="s">
        <v>2040</v>
      </c>
      <c r="AC175" t="s">
        <v>108</v>
      </c>
      <c r="AD175">
        <v>42409</v>
      </c>
      <c r="AE175" t="s">
        <v>109</v>
      </c>
      <c r="AF175">
        <v>13</v>
      </c>
      <c r="AH175" t="s">
        <v>2041</v>
      </c>
      <c r="AI175" s="2">
        <v>40422</v>
      </c>
      <c r="AJ175" t="s">
        <v>2042</v>
      </c>
      <c r="AK175" s="2">
        <v>40406</v>
      </c>
      <c r="AL175">
        <v>20</v>
      </c>
      <c r="AM175" s="2">
        <v>40408</v>
      </c>
      <c r="AO175" t="s">
        <v>2043</v>
      </c>
      <c r="AP175" t="s">
        <v>2043</v>
      </c>
      <c r="AQ175" t="s">
        <v>2044</v>
      </c>
      <c r="AR175" t="s">
        <v>2045</v>
      </c>
      <c r="AS175" t="s">
        <v>2046</v>
      </c>
      <c r="AT175" t="s">
        <v>2047</v>
      </c>
      <c r="AU175" t="s">
        <v>2048</v>
      </c>
      <c r="AV175" t="s">
        <v>189</v>
      </c>
      <c r="AW175" t="s">
        <v>190</v>
      </c>
      <c r="AZ175">
        <v>772</v>
      </c>
      <c r="BD175" s="1" t="str">
        <f t="shared" si="3"/>
        <v>NO</v>
      </c>
      <c r="BE175" s="1">
        <v>0</v>
      </c>
      <c r="BG175" s="1">
        <v>0</v>
      </c>
      <c r="BH175" s="9"/>
      <c r="BI175" s="1">
        <v>0</v>
      </c>
      <c r="BJ175" s="28"/>
      <c r="BK175" t="s">
        <v>2049</v>
      </c>
      <c r="BL175" t="s">
        <v>125</v>
      </c>
      <c r="BM175" t="str">
        <f>VLOOKUP(BL175,'directory all'!C:D,2,)</f>
        <v>Mileage, engine hours, GPS</v>
      </c>
      <c r="BN175" t="s">
        <v>1905</v>
      </c>
      <c r="BO175" t="s">
        <v>195</v>
      </c>
      <c r="BQ175" s="1">
        <v>3500</v>
      </c>
      <c r="BR175" s="1" t="s">
        <v>128</v>
      </c>
      <c r="BS175" s="1" t="s">
        <v>128</v>
      </c>
      <c r="BT175" s="1" t="s">
        <v>128</v>
      </c>
      <c r="BU175" s="1" t="s">
        <v>128</v>
      </c>
      <c r="BV175" s="1" t="s">
        <v>128</v>
      </c>
      <c r="BW175" s="1" t="s">
        <v>128</v>
      </c>
      <c r="BX175" s="1" t="s">
        <v>128</v>
      </c>
      <c r="BY175" s="1" t="s">
        <v>129</v>
      </c>
      <c r="BZ175" s="87" t="s">
        <v>349</v>
      </c>
      <c r="CA175" s="87" t="s">
        <v>350</v>
      </c>
      <c r="CG175" s="1" t="s">
        <v>198</v>
      </c>
    </row>
    <row r="176" spans="1:85" x14ac:dyDescent="0.35">
      <c r="A176">
        <v>526141</v>
      </c>
      <c r="B176" t="s">
        <v>94</v>
      </c>
      <c r="C176" t="s">
        <v>2050</v>
      </c>
      <c r="D176" t="s">
        <v>2051</v>
      </c>
      <c r="E176" t="s">
        <v>97</v>
      </c>
      <c r="F176" t="s">
        <v>1093</v>
      </c>
      <c r="G176" t="s">
        <v>99</v>
      </c>
      <c r="H176" t="s">
        <v>2052</v>
      </c>
      <c r="I176" t="s">
        <v>2052</v>
      </c>
      <c r="J176">
        <v>13842</v>
      </c>
      <c r="K176" t="str">
        <f>IFERROR(VLOOKUP(J176,'CC directory'!A:B,2,),"")</f>
        <v>ACTIVE</v>
      </c>
      <c r="L176">
        <f>IFERROR(VLOOKUP(J176,'CC directory'!A:D,4,),"")</f>
        <v>200</v>
      </c>
      <c r="M176" t="str">
        <f>VLOOKUP(J176,'CC directory'!A:I,9,)</f>
        <v>Central Receiving Warehouse</v>
      </c>
      <c r="N176" t="str">
        <f>IFERROR(VLOOKUP(J176,'CC directory'!A:C,3,),"")</f>
        <v>Operations</v>
      </c>
      <c r="O176">
        <f>IFERROR(VLOOKUP(J176,'CC directory'!A:F,6,),"")</f>
        <v>209</v>
      </c>
      <c r="P176" t="str">
        <f>IFERROR(VLOOKUP(J176,'CC directory'!A:E,5,),"")</f>
        <v>Supply Chain Management</v>
      </c>
      <c r="Q176">
        <f>IFERROR(VLOOKUP(J176,'CC directory'!A:H,8,),"")</f>
        <v>335</v>
      </c>
      <c r="R176" t="str">
        <f>IFERROR(VLOOKUP(J176,'CC directory'!A:G,7,),"")</f>
        <v>Materials Management</v>
      </c>
      <c r="S176" t="s">
        <v>1998</v>
      </c>
      <c r="T176" t="s">
        <v>1999</v>
      </c>
      <c r="U176" t="s">
        <v>2053</v>
      </c>
      <c r="V176" t="s">
        <v>104</v>
      </c>
      <c r="Z176" t="s">
        <v>105</v>
      </c>
      <c r="AA176" t="s">
        <v>1991</v>
      </c>
      <c r="AB176" t="s">
        <v>2054</v>
      </c>
      <c r="AC176" t="s">
        <v>108</v>
      </c>
      <c r="AD176">
        <v>49280</v>
      </c>
      <c r="AE176" t="s">
        <v>141</v>
      </c>
      <c r="AF176">
        <v>11</v>
      </c>
      <c r="AJ176" t="s">
        <v>2055</v>
      </c>
      <c r="AL176">
        <v>20</v>
      </c>
      <c r="AM176" s="2">
        <v>40882</v>
      </c>
      <c r="AO176" t="s">
        <v>2056</v>
      </c>
      <c r="AP176" t="s">
        <v>2056</v>
      </c>
      <c r="AT176" t="s">
        <v>2057</v>
      </c>
      <c r="AU176" t="s">
        <v>2058</v>
      </c>
      <c r="AV176" t="s">
        <v>150</v>
      </c>
      <c r="AW176" t="s">
        <v>213</v>
      </c>
      <c r="AZ176">
        <v>776</v>
      </c>
      <c r="BD176" s="1" t="str">
        <f t="shared" si="3"/>
        <v>NO</v>
      </c>
      <c r="BE176" s="1">
        <v>0</v>
      </c>
      <c r="BG176" s="1">
        <v>0</v>
      </c>
      <c r="BH176" s="9"/>
      <c r="BI176" s="1">
        <v>0</v>
      </c>
      <c r="BJ176" s="28"/>
      <c r="BK176" t="s">
        <v>2009</v>
      </c>
      <c r="BL176" t="s">
        <v>125</v>
      </c>
      <c r="BM176" t="str">
        <f>VLOOKUP(BL176,'directory all'!C:D,2,)</f>
        <v>Mileage, engine hours, GPS</v>
      </c>
      <c r="BN176" t="s">
        <v>1875</v>
      </c>
      <c r="BO176" t="s">
        <v>127</v>
      </c>
      <c r="BP176" t="s">
        <v>2010</v>
      </c>
      <c r="BQ176" s="1">
        <v>1500</v>
      </c>
      <c r="BR176" s="1" t="s">
        <v>128</v>
      </c>
      <c r="BS176" s="1" t="s">
        <v>128</v>
      </c>
      <c r="BT176" s="1" t="s">
        <v>128</v>
      </c>
      <c r="BU176" s="1" t="s">
        <v>128</v>
      </c>
      <c r="BV176" s="1" t="s">
        <v>128</v>
      </c>
      <c r="BW176" s="1" t="s">
        <v>128</v>
      </c>
      <c r="BX176" s="1" t="s">
        <v>128</v>
      </c>
      <c r="BY176" s="1" t="s">
        <v>129</v>
      </c>
      <c r="BZ176" s="1" t="s">
        <v>2011</v>
      </c>
      <c r="CA176" s="87" t="s">
        <v>2012</v>
      </c>
      <c r="CG176" s="1" t="s">
        <v>2013</v>
      </c>
    </row>
    <row r="177" spans="1:85" x14ac:dyDescent="0.35">
      <c r="A177">
        <v>526142</v>
      </c>
      <c r="B177" t="s">
        <v>94</v>
      </c>
      <c r="C177" t="s">
        <v>2059</v>
      </c>
      <c r="D177" t="s">
        <v>2060</v>
      </c>
      <c r="E177" t="s">
        <v>97</v>
      </c>
      <c r="F177" t="s">
        <v>1093</v>
      </c>
      <c r="G177" t="s">
        <v>99</v>
      </c>
      <c r="H177" t="s">
        <v>2061</v>
      </c>
      <c r="I177" t="s">
        <v>2061</v>
      </c>
      <c r="J177">
        <v>13842</v>
      </c>
      <c r="K177" t="str">
        <f>IFERROR(VLOOKUP(J177,'CC directory'!A:B,2,),"")</f>
        <v>ACTIVE</v>
      </c>
      <c r="L177">
        <f>IFERROR(VLOOKUP(J177,'CC directory'!A:D,4,),"")</f>
        <v>200</v>
      </c>
      <c r="M177" t="str">
        <f>VLOOKUP(J177,'CC directory'!A:I,9,)</f>
        <v>Central Receiving Warehouse</v>
      </c>
      <c r="N177" t="str">
        <f>IFERROR(VLOOKUP(J177,'CC directory'!A:C,3,),"")</f>
        <v>Operations</v>
      </c>
      <c r="O177">
        <f>IFERROR(VLOOKUP(J177,'CC directory'!A:F,6,),"")</f>
        <v>209</v>
      </c>
      <c r="P177" t="str">
        <f>IFERROR(VLOOKUP(J177,'CC directory'!A:E,5,),"")</f>
        <v>Supply Chain Management</v>
      </c>
      <c r="Q177">
        <f>IFERROR(VLOOKUP(J177,'CC directory'!A:H,8,),"")</f>
        <v>335</v>
      </c>
      <c r="R177" t="str">
        <f>IFERROR(VLOOKUP(J177,'CC directory'!A:G,7,),"")</f>
        <v>Materials Management</v>
      </c>
      <c r="S177" t="s">
        <v>1998</v>
      </c>
      <c r="T177" t="s">
        <v>2016</v>
      </c>
      <c r="U177" t="s">
        <v>2062</v>
      </c>
      <c r="V177" t="s">
        <v>104</v>
      </c>
      <c r="Z177" t="s">
        <v>161</v>
      </c>
      <c r="AA177" t="s">
        <v>1991</v>
      </c>
      <c r="AB177" t="s">
        <v>2063</v>
      </c>
      <c r="AC177" t="s">
        <v>108</v>
      </c>
      <c r="AD177">
        <v>39544</v>
      </c>
      <c r="AE177" t="s">
        <v>312</v>
      </c>
      <c r="AF177">
        <v>11</v>
      </c>
      <c r="AH177" t="s">
        <v>2064</v>
      </c>
      <c r="AI177" s="2">
        <v>41103</v>
      </c>
      <c r="AJ177" t="s">
        <v>2065</v>
      </c>
      <c r="AK177" s="2">
        <v>41076</v>
      </c>
      <c r="AL177">
        <v>20</v>
      </c>
      <c r="AM177" s="2">
        <v>41098</v>
      </c>
      <c r="AO177" t="s">
        <v>2066</v>
      </c>
      <c r="AP177" t="s">
        <v>2067</v>
      </c>
      <c r="AQ177" t="s">
        <v>2068</v>
      </c>
      <c r="AR177" t="s">
        <v>2069</v>
      </c>
      <c r="AS177" t="s">
        <v>2070</v>
      </c>
      <c r="AT177" t="s">
        <v>2071</v>
      </c>
      <c r="AU177" t="s">
        <v>2072</v>
      </c>
      <c r="AV177" t="s">
        <v>281</v>
      </c>
      <c r="AW177" t="s">
        <v>290</v>
      </c>
      <c r="AZ177">
        <v>777</v>
      </c>
      <c r="BA177" t="s">
        <v>1548</v>
      </c>
      <c r="BD177" s="1" t="str">
        <f t="shared" si="3"/>
        <v>NO</v>
      </c>
      <c r="BE177" s="1">
        <v>0</v>
      </c>
      <c r="BG177" s="1">
        <v>0</v>
      </c>
      <c r="BH177" s="9"/>
      <c r="BI177" s="1">
        <v>0</v>
      </c>
      <c r="BJ177" s="28"/>
      <c r="BK177" t="s">
        <v>2009</v>
      </c>
      <c r="BL177" t="s">
        <v>125</v>
      </c>
      <c r="BM177" t="str">
        <f>VLOOKUP(BL177,'directory all'!C:D,2,)</f>
        <v>Mileage, engine hours, GPS</v>
      </c>
      <c r="BN177" t="s">
        <v>1905</v>
      </c>
      <c r="BO177" t="s">
        <v>127</v>
      </c>
      <c r="BP177" t="s">
        <v>2010</v>
      </c>
      <c r="BQ177" s="1">
        <v>2000</v>
      </c>
      <c r="BR177" s="1" t="s">
        <v>128</v>
      </c>
      <c r="BS177" s="1" t="s">
        <v>128</v>
      </c>
      <c r="BT177" s="1" t="s">
        <v>128</v>
      </c>
      <c r="BU177" s="1" t="s">
        <v>128</v>
      </c>
      <c r="BV177" s="1" t="s">
        <v>128</v>
      </c>
      <c r="BW177" s="1" t="s">
        <v>128</v>
      </c>
      <c r="BX177" s="1" t="s">
        <v>128</v>
      </c>
      <c r="BY177" s="1" t="s">
        <v>129</v>
      </c>
      <c r="BZ177" s="1" t="s">
        <v>2011</v>
      </c>
      <c r="CA177" s="87" t="s">
        <v>2012</v>
      </c>
      <c r="CG177" s="1" t="s">
        <v>2013</v>
      </c>
    </row>
    <row r="178" spans="1:85" x14ac:dyDescent="0.35">
      <c r="A178">
        <v>526145</v>
      </c>
      <c r="B178" t="s">
        <v>94</v>
      </c>
      <c r="C178" t="s">
        <v>2073</v>
      </c>
      <c r="D178" t="s">
        <v>2037</v>
      </c>
      <c r="E178" t="s">
        <v>97</v>
      </c>
      <c r="F178" t="s">
        <v>1093</v>
      </c>
      <c r="G178" t="s">
        <v>99</v>
      </c>
      <c r="H178" t="s">
        <v>2074</v>
      </c>
      <c r="I178" t="s">
        <v>2074</v>
      </c>
      <c r="J178">
        <v>20850</v>
      </c>
      <c r="K178" t="str">
        <f>IFERROR(VLOOKUP(J178,'CC directory'!A:B,2,),"")</f>
        <v>ACTIVE</v>
      </c>
      <c r="L178">
        <f>IFERROR(VLOOKUP(J178,'CC directory'!A:D,4,),"")</f>
        <v>200</v>
      </c>
      <c r="M178" t="str">
        <f>VLOOKUP(J178,'CC directory'!A:I,9,)</f>
        <v>Maintenance Shared Services</v>
      </c>
      <c r="N178" t="str">
        <f>IFERROR(VLOOKUP(J178,'CC directory'!A:C,3,),"")</f>
        <v>Operations</v>
      </c>
      <c r="O178">
        <f>IFERROR(VLOOKUP(J178,'CC directory'!A:F,6,),"")</f>
        <v>207</v>
      </c>
      <c r="P178" t="str">
        <f>IFERROR(VLOOKUP(J178,'CC directory'!A:E,5,),"")</f>
        <v>Production Operations</v>
      </c>
      <c r="Q178">
        <f>IFERROR(VLOOKUP(J178,'CC directory'!A:H,8,),"")</f>
        <v>705</v>
      </c>
      <c r="R178" t="str">
        <f>IFERROR(VLOOKUP(J178,'CC directory'!A:G,7,),"")</f>
        <v>Maintenance</v>
      </c>
      <c r="S178" t="s">
        <v>176</v>
      </c>
      <c r="T178" t="s">
        <v>177</v>
      </c>
      <c r="U178" t="s">
        <v>2075</v>
      </c>
      <c r="V178" t="s">
        <v>104</v>
      </c>
      <c r="W178" t="s">
        <v>1495</v>
      </c>
      <c r="Z178" t="s">
        <v>161</v>
      </c>
      <c r="AA178" t="s">
        <v>1991</v>
      </c>
      <c r="AB178" t="s">
        <v>2040</v>
      </c>
      <c r="AC178" t="s">
        <v>108</v>
      </c>
      <c r="AD178">
        <v>51717.62</v>
      </c>
      <c r="AE178" t="s">
        <v>312</v>
      </c>
      <c r="AF178">
        <v>11</v>
      </c>
      <c r="AH178" t="s">
        <v>2076</v>
      </c>
      <c r="AI178" s="2">
        <v>41103</v>
      </c>
      <c r="AJ178" t="s">
        <v>2077</v>
      </c>
      <c r="AK178" s="2">
        <v>41076</v>
      </c>
      <c r="AL178">
        <v>20</v>
      </c>
      <c r="AM178" s="2">
        <v>41099</v>
      </c>
      <c r="AO178" t="s">
        <v>2078</v>
      </c>
      <c r="AP178" t="s">
        <v>2078</v>
      </c>
      <c r="AQ178" t="s">
        <v>2079</v>
      </c>
      <c r="AR178" t="s">
        <v>2080</v>
      </c>
      <c r="AS178" t="s">
        <v>2081</v>
      </c>
      <c r="AT178" t="s">
        <v>2082</v>
      </c>
      <c r="AU178" t="s">
        <v>2083</v>
      </c>
      <c r="AV178" t="s">
        <v>281</v>
      </c>
      <c r="AW178" t="s">
        <v>290</v>
      </c>
      <c r="AZ178">
        <v>780</v>
      </c>
      <c r="BA178" t="s">
        <v>1548</v>
      </c>
      <c r="BC178" t="s">
        <v>466</v>
      </c>
      <c r="BD178" s="1" t="str">
        <f t="shared" si="3"/>
        <v>NO</v>
      </c>
      <c r="BE178" s="1">
        <v>0</v>
      </c>
      <c r="BG178" s="1">
        <v>0</v>
      </c>
      <c r="BH178" s="9"/>
      <c r="BI178" s="1">
        <v>0</v>
      </c>
      <c r="BJ178" s="28"/>
      <c r="BK178" t="s">
        <v>274</v>
      </c>
      <c r="BL178" t="s">
        <v>125</v>
      </c>
      <c r="BM178" t="str">
        <f>VLOOKUP(BL178,'directory all'!C:D,2,)</f>
        <v>Mileage, engine hours, GPS</v>
      </c>
      <c r="BN178" t="s">
        <v>1905</v>
      </c>
      <c r="BO178" t="s">
        <v>195</v>
      </c>
      <c r="BQ178" s="1">
        <v>3500</v>
      </c>
      <c r="BR178" s="1" t="s">
        <v>128</v>
      </c>
      <c r="BS178" s="1" t="s">
        <v>128</v>
      </c>
      <c r="BT178" s="1" t="s">
        <v>128</v>
      </c>
      <c r="BU178" s="1" t="s">
        <v>128</v>
      </c>
      <c r="BV178" s="1" t="s">
        <v>128</v>
      </c>
      <c r="BW178" s="1" t="s">
        <v>128</v>
      </c>
      <c r="BX178" s="1" t="s">
        <v>128</v>
      </c>
      <c r="BY178" s="1" t="s">
        <v>129</v>
      </c>
      <c r="BZ178" s="87" t="s">
        <v>349</v>
      </c>
      <c r="CA178" s="87" t="s">
        <v>350</v>
      </c>
      <c r="CG178" s="1" t="s">
        <v>198</v>
      </c>
    </row>
    <row r="179" spans="1:85" x14ac:dyDescent="0.35">
      <c r="A179">
        <v>526146</v>
      </c>
      <c r="B179" t="s">
        <v>94</v>
      </c>
      <c r="C179" t="s">
        <v>2084</v>
      </c>
      <c r="D179" t="s">
        <v>1996</v>
      </c>
      <c r="E179" t="s">
        <v>97</v>
      </c>
      <c r="F179" t="s">
        <v>1093</v>
      </c>
      <c r="G179" t="s">
        <v>99</v>
      </c>
      <c r="H179" t="s">
        <v>2085</v>
      </c>
      <c r="I179" t="s">
        <v>2085</v>
      </c>
      <c r="J179">
        <v>30210</v>
      </c>
      <c r="K179" t="str">
        <f>IFERROR(VLOOKUP(J179,'CC directory'!A:B,2,),"")</f>
        <v>ACTIVE</v>
      </c>
      <c r="L179">
        <f>IFERROR(VLOOKUP(J179,'CC directory'!A:D,4,),"")</f>
        <v>200</v>
      </c>
      <c r="M179" t="str">
        <f>VLOOKUP(J179,'CC directory'!A:I,9,)</f>
        <v>Wellhead Maintenance</v>
      </c>
      <c r="N179" t="str">
        <f>IFERROR(VLOOKUP(J179,'CC directory'!A:C,3,),"")</f>
        <v>Operations</v>
      </c>
      <c r="O179">
        <f>IFERROR(VLOOKUP(J179,'CC directory'!A:F,6,),"")</f>
        <v>207</v>
      </c>
      <c r="P179" t="str">
        <f>IFERROR(VLOOKUP(J179,'CC directory'!A:E,5,),"")</f>
        <v>Production Operations</v>
      </c>
      <c r="Q179">
        <f>IFERROR(VLOOKUP(J179,'CC directory'!A:H,8,),"")</f>
        <v>708</v>
      </c>
      <c r="R179" t="str">
        <f>IFERROR(VLOOKUP(J179,'CC directory'!A:G,7,),"")</f>
        <v>FIELD &amp; EXPORT</v>
      </c>
      <c r="S179" t="s">
        <v>101</v>
      </c>
      <c r="T179" t="s">
        <v>2086</v>
      </c>
      <c r="U179" t="s">
        <v>2087</v>
      </c>
      <c r="V179" t="s">
        <v>104</v>
      </c>
      <c r="Z179" t="s">
        <v>105</v>
      </c>
      <c r="AA179" t="s">
        <v>1991</v>
      </c>
      <c r="AB179" t="s">
        <v>2001</v>
      </c>
      <c r="AC179" t="s">
        <v>108</v>
      </c>
      <c r="AD179">
        <v>52406.400000000001</v>
      </c>
      <c r="AE179" t="s">
        <v>312</v>
      </c>
      <c r="AF179">
        <v>11</v>
      </c>
      <c r="AI179" s="2">
        <v>41103</v>
      </c>
      <c r="AJ179" t="s">
        <v>2088</v>
      </c>
      <c r="AK179" s="2">
        <v>41085</v>
      </c>
      <c r="AL179">
        <v>20</v>
      </c>
      <c r="AM179" s="2">
        <v>41113</v>
      </c>
      <c r="AO179" t="s">
        <v>2089</v>
      </c>
      <c r="AP179" t="s">
        <v>2089</v>
      </c>
      <c r="AR179" t="s">
        <v>2005</v>
      </c>
      <c r="AS179" t="s">
        <v>2006</v>
      </c>
      <c r="AT179" t="s">
        <v>2090</v>
      </c>
      <c r="AU179" t="s">
        <v>2091</v>
      </c>
      <c r="AV179" t="s">
        <v>281</v>
      </c>
      <c r="AW179" t="s">
        <v>290</v>
      </c>
      <c r="AZ179">
        <v>781</v>
      </c>
      <c r="BD179" s="1" t="str">
        <f t="shared" si="3"/>
        <v>NO</v>
      </c>
      <c r="BE179" s="1">
        <v>0</v>
      </c>
      <c r="BG179" s="1">
        <v>0</v>
      </c>
      <c r="BH179" s="9"/>
      <c r="BI179" s="1">
        <v>0</v>
      </c>
      <c r="BJ179" s="28"/>
      <c r="BK179" t="s">
        <v>2049</v>
      </c>
      <c r="BL179" t="s">
        <v>125</v>
      </c>
      <c r="BM179" t="str">
        <f>VLOOKUP(BL179,'directory all'!C:D,2,)</f>
        <v>Mileage, engine hours, GPS</v>
      </c>
      <c r="BN179" t="s">
        <v>1875</v>
      </c>
      <c r="BO179" t="s">
        <v>195</v>
      </c>
      <c r="BQ179" s="1">
        <v>2000</v>
      </c>
      <c r="BR179" s="1" t="s">
        <v>128</v>
      </c>
      <c r="BS179" s="1" t="s">
        <v>128</v>
      </c>
      <c r="BT179" s="1" t="s">
        <v>128</v>
      </c>
      <c r="BU179" s="1" t="s">
        <v>128</v>
      </c>
      <c r="BV179" s="1" t="s">
        <v>128</v>
      </c>
      <c r="BW179" s="1" t="s">
        <v>128</v>
      </c>
      <c r="BX179" s="1" t="s">
        <v>128</v>
      </c>
      <c r="BY179" s="1" t="s">
        <v>129</v>
      </c>
      <c r="BZ179" s="87" t="s">
        <v>349</v>
      </c>
      <c r="CA179" s="87" t="s">
        <v>350</v>
      </c>
      <c r="CG179" s="1" t="s">
        <v>198</v>
      </c>
    </row>
    <row r="180" spans="1:85" x14ac:dyDescent="0.35">
      <c r="A180">
        <v>526147</v>
      </c>
      <c r="B180" t="s">
        <v>94</v>
      </c>
      <c r="C180" t="s">
        <v>2092</v>
      </c>
      <c r="D180" t="s">
        <v>1996</v>
      </c>
      <c r="E180" t="s">
        <v>97</v>
      </c>
      <c r="F180" t="s">
        <v>1093</v>
      </c>
      <c r="G180" t="s">
        <v>99</v>
      </c>
      <c r="H180" t="s">
        <v>2093</v>
      </c>
      <c r="I180" t="s">
        <v>2093</v>
      </c>
      <c r="J180">
        <v>13830</v>
      </c>
      <c r="K180" t="str">
        <f>IFERROR(VLOOKUP(J180,'CC directory'!A:B,2,),"")</f>
        <v>ACTIVE</v>
      </c>
      <c r="L180">
        <f>IFERROR(VLOOKUP(J180,'CC directory'!A:D,4,),"")</f>
        <v>200</v>
      </c>
      <c r="M180" t="str">
        <f>VLOOKUP(J180,'CC directory'!A:I,9,)</f>
        <v>Drilling and Field Facilities</v>
      </c>
      <c r="N180" t="str">
        <f>IFERROR(VLOOKUP(J180,'CC directory'!A:C,3,),"")</f>
        <v>Operations</v>
      </c>
      <c r="O180">
        <f>IFERROR(VLOOKUP(J180,'CC directory'!A:F,6,),"")</f>
        <v>209</v>
      </c>
      <c r="P180" t="str">
        <f>IFERROR(VLOOKUP(J180,'CC directory'!A:E,5,),"")</f>
        <v>Supply Chain Management</v>
      </c>
      <c r="Q180">
        <f>IFERROR(VLOOKUP(J180,'CC directory'!A:H,8,),"")</f>
        <v>335</v>
      </c>
      <c r="R180" t="str">
        <f>IFERROR(VLOOKUP(J180,'CC directory'!A:G,7,),"")</f>
        <v>Materials Management</v>
      </c>
      <c r="S180" t="s">
        <v>1998</v>
      </c>
      <c r="T180" t="s">
        <v>2094</v>
      </c>
      <c r="U180" t="s">
        <v>2095</v>
      </c>
      <c r="V180" t="s">
        <v>104</v>
      </c>
      <c r="Z180" t="s">
        <v>105</v>
      </c>
      <c r="AA180" t="s">
        <v>1991</v>
      </c>
      <c r="AB180" t="s">
        <v>2001</v>
      </c>
      <c r="AC180" t="s">
        <v>108</v>
      </c>
      <c r="AD180">
        <v>52406.400000000001</v>
      </c>
      <c r="AE180" t="s">
        <v>312</v>
      </c>
      <c r="AF180">
        <v>11</v>
      </c>
      <c r="AI180" s="2">
        <v>41103</v>
      </c>
      <c r="AJ180" t="s">
        <v>2096</v>
      </c>
      <c r="AK180" s="2">
        <v>41085</v>
      </c>
      <c r="AL180">
        <v>20</v>
      </c>
      <c r="AM180" s="2">
        <v>41113</v>
      </c>
      <c r="AO180" t="s">
        <v>2097</v>
      </c>
      <c r="AP180" t="s">
        <v>2097</v>
      </c>
      <c r="AR180" t="s">
        <v>2005</v>
      </c>
      <c r="AS180" t="s">
        <v>2006</v>
      </c>
      <c r="AT180" t="s">
        <v>2090</v>
      </c>
      <c r="AU180" t="s">
        <v>2091</v>
      </c>
      <c r="AV180" t="s">
        <v>281</v>
      </c>
      <c r="AW180" t="s">
        <v>290</v>
      </c>
      <c r="AZ180">
        <v>782</v>
      </c>
      <c r="BD180" s="1" t="str">
        <f t="shared" si="3"/>
        <v>NO</v>
      </c>
      <c r="BE180" s="1">
        <v>0</v>
      </c>
      <c r="BG180" s="1">
        <v>0</v>
      </c>
      <c r="BH180" s="9"/>
      <c r="BI180" s="1">
        <v>0</v>
      </c>
      <c r="BJ180" s="28"/>
      <c r="BK180" s="91" t="s">
        <v>858</v>
      </c>
      <c r="BL180" t="s">
        <v>125</v>
      </c>
      <c r="BM180" t="str">
        <f>VLOOKUP(BL180,'directory all'!C:D,2,)</f>
        <v>Mileage, engine hours, GPS</v>
      </c>
      <c r="BN180" t="s">
        <v>1875</v>
      </c>
      <c r="BO180" t="s">
        <v>127</v>
      </c>
      <c r="BP180" t="s">
        <v>2010</v>
      </c>
      <c r="BQ180" s="1">
        <v>2000</v>
      </c>
      <c r="BR180" s="1" t="s">
        <v>128</v>
      </c>
      <c r="BS180" s="1" t="s">
        <v>128</v>
      </c>
      <c r="BT180" s="1" t="s">
        <v>128</v>
      </c>
      <c r="BU180" s="1" t="s">
        <v>128</v>
      </c>
      <c r="BV180" s="1" t="s">
        <v>128</v>
      </c>
      <c r="BW180" s="1" t="s">
        <v>128</v>
      </c>
      <c r="BX180" s="1" t="s">
        <v>128</v>
      </c>
      <c r="BY180" s="1" t="s">
        <v>129</v>
      </c>
      <c r="BZ180" s="1" t="s">
        <v>2011</v>
      </c>
      <c r="CG180" s="1" t="s">
        <v>2013</v>
      </c>
    </row>
    <row r="181" spans="1:85" x14ac:dyDescent="0.35">
      <c r="A181">
        <v>526149</v>
      </c>
      <c r="B181" t="s">
        <v>94</v>
      </c>
      <c r="C181" t="s">
        <v>2098</v>
      </c>
      <c r="D181" t="s">
        <v>1996</v>
      </c>
      <c r="E181" t="s">
        <v>97</v>
      </c>
      <c r="F181" t="s">
        <v>1093</v>
      </c>
      <c r="G181" t="s">
        <v>99</v>
      </c>
      <c r="H181" t="s">
        <v>2099</v>
      </c>
      <c r="I181" t="s">
        <v>2099</v>
      </c>
      <c r="J181">
        <v>13842</v>
      </c>
      <c r="K181" t="str">
        <f>IFERROR(VLOOKUP(J181,'CC directory'!A:B,2,),"")</f>
        <v>ACTIVE</v>
      </c>
      <c r="L181">
        <f>IFERROR(VLOOKUP(J181,'CC directory'!A:D,4,),"")</f>
        <v>200</v>
      </c>
      <c r="M181" t="str">
        <f>VLOOKUP(J181,'CC directory'!A:I,9,)</f>
        <v>Central Receiving Warehouse</v>
      </c>
      <c r="N181" t="str">
        <f>IFERROR(VLOOKUP(J181,'CC directory'!A:C,3,),"")</f>
        <v>Operations</v>
      </c>
      <c r="O181">
        <f>IFERROR(VLOOKUP(J181,'CC directory'!A:F,6,),"")</f>
        <v>209</v>
      </c>
      <c r="P181" t="str">
        <f>IFERROR(VLOOKUP(J181,'CC directory'!A:E,5,),"")</f>
        <v>Supply Chain Management</v>
      </c>
      <c r="Q181">
        <f>IFERROR(VLOOKUP(J181,'CC directory'!A:H,8,),"")</f>
        <v>335</v>
      </c>
      <c r="R181" t="str">
        <f>IFERROR(VLOOKUP(J181,'CC directory'!A:G,7,),"")</f>
        <v>Materials Management</v>
      </c>
      <c r="S181" t="s">
        <v>1998</v>
      </c>
      <c r="T181" t="s">
        <v>1999</v>
      </c>
      <c r="U181" t="s">
        <v>2100</v>
      </c>
      <c r="V181" t="s">
        <v>104</v>
      </c>
      <c r="Z181" t="s">
        <v>105</v>
      </c>
      <c r="AA181" t="s">
        <v>1991</v>
      </c>
      <c r="AB181" t="s">
        <v>2001</v>
      </c>
      <c r="AC181" t="s">
        <v>108</v>
      </c>
      <c r="AD181">
        <v>52406.400000000001</v>
      </c>
      <c r="AE181" t="s">
        <v>312</v>
      </c>
      <c r="AF181">
        <v>11</v>
      </c>
      <c r="AI181" s="2">
        <v>41103</v>
      </c>
      <c r="AJ181" t="s">
        <v>2101</v>
      </c>
      <c r="AK181" s="2">
        <v>41085</v>
      </c>
      <c r="AL181">
        <v>20</v>
      </c>
      <c r="AM181" s="2">
        <v>41113</v>
      </c>
      <c r="AO181" t="s">
        <v>2102</v>
      </c>
      <c r="AP181" t="s">
        <v>2102</v>
      </c>
      <c r="AR181" t="s">
        <v>2005</v>
      </c>
      <c r="AS181" t="s">
        <v>2006</v>
      </c>
      <c r="AT181" t="s">
        <v>2090</v>
      </c>
      <c r="AU181" t="s">
        <v>2091</v>
      </c>
      <c r="AV181" t="s">
        <v>281</v>
      </c>
      <c r="AW181" t="s">
        <v>290</v>
      </c>
      <c r="AZ181">
        <v>784</v>
      </c>
      <c r="BD181" s="1" t="str">
        <f t="shared" si="3"/>
        <v>NO</v>
      </c>
      <c r="BE181" s="1">
        <v>0</v>
      </c>
      <c r="BG181" s="1">
        <v>0</v>
      </c>
      <c r="BH181" s="9"/>
      <c r="BI181" s="1">
        <v>0</v>
      </c>
      <c r="BJ181" s="28"/>
      <c r="BK181" t="s">
        <v>2009</v>
      </c>
      <c r="BL181" t="s">
        <v>125</v>
      </c>
      <c r="BM181" t="str">
        <f>VLOOKUP(BL181,'directory all'!C:D,2,)</f>
        <v>Mileage, engine hours, GPS</v>
      </c>
      <c r="BN181" t="s">
        <v>1875</v>
      </c>
      <c r="BO181" t="s">
        <v>127</v>
      </c>
      <c r="BP181" t="s">
        <v>2010</v>
      </c>
      <c r="BQ181" s="1">
        <v>2000</v>
      </c>
      <c r="BR181" s="1" t="s">
        <v>128</v>
      </c>
      <c r="BS181" s="1" t="s">
        <v>128</v>
      </c>
      <c r="BT181" s="1" t="s">
        <v>128</v>
      </c>
      <c r="BU181" s="1" t="s">
        <v>128</v>
      </c>
      <c r="BV181" s="1" t="s">
        <v>128</v>
      </c>
      <c r="BW181" s="1" t="s">
        <v>128</v>
      </c>
      <c r="BX181" s="1" t="s">
        <v>128</v>
      </c>
      <c r="BY181" s="1" t="s">
        <v>129</v>
      </c>
      <c r="BZ181" s="1" t="s">
        <v>2011</v>
      </c>
      <c r="CA181" s="87" t="s">
        <v>2012</v>
      </c>
      <c r="CG181" s="1" t="s">
        <v>2013</v>
      </c>
    </row>
    <row r="182" spans="1:85" x14ac:dyDescent="0.35">
      <c r="A182">
        <v>526150</v>
      </c>
      <c r="B182" t="s">
        <v>332</v>
      </c>
      <c r="C182" t="s">
        <v>2103</v>
      </c>
      <c r="D182" t="s">
        <v>2104</v>
      </c>
      <c r="E182" t="s">
        <v>391</v>
      </c>
      <c r="F182" t="s">
        <v>98</v>
      </c>
      <c r="G182" t="s">
        <v>99</v>
      </c>
      <c r="H182" t="s">
        <v>2105</v>
      </c>
      <c r="I182" t="s">
        <v>2105</v>
      </c>
      <c r="J182">
        <v>13780</v>
      </c>
      <c r="K182" t="str">
        <f>IFERROR(VLOOKUP(J182,'CC directory'!A:B,2,),"")</f>
        <v>ACTIVE</v>
      </c>
      <c r="L182">
        <f>IFERROR(VLOOKUP(J182,'CC directory'!A:D,4,),"")</f>
        <v>200</v>
      </c>
      <c r="M182" t="str">
        <f>VLOOKUP(J182,'CC directory'!A:I,9,)</f>
        <v>Heavy Equipment Operations</v>
      </c>
      <c r="N182" t="str">
        <f>IFERROR(VLOOKUP(J182,'CC directory'!A:C,3,),"")</f>
        <v>Operations</v>
      </c>
      <c r="O182">
        <f>IFERROR(VLOOKUP(J182,'CC directory'!A:F,6,),"")</f>
        <v>209</v>
      </c>
      <c r="P182" t="str">
        <f>IFERROR(VLOOKUP(J182,'CC directory'!A:E,5,),"")</f>
        <v>Supply Chain Management</v>
      </c>
      <c r="Q182">
        <f>IFERROR(VLOOKUP(J182,'CC directory'!A:H,8,),"")</f>
        <v>322</v>
      </c>
      <c r="R182" t="str">
        <f>IFERROR(VLOOKUP(J182,'CC directory'!A:G,7,),"")</f>
        <v>Tengiz Ground Transportation</v>
      </c>
      <c r="S182" t="s">
        <v>136</v>
      </c>
      <c r="T182" t="s">
        <v>796</v>
      </c>
      <c r="U182" t="s">
        <v>2106</v>
      </c>
      <c r="V182" t="s">
        <v>104</v>
      </c>
      <c r="Z182" t="s">
        <v>161</v>
      </c>
      <c r="AA182" t="s">
        <v>179</v>
      </c>
      <c r="AB182" t="s">
        <v>2107</v>
      </c>
      <c r="AC182" t="s">
        <v>108</v>
      </c>
      <c r="AD182">
        <v>79600</v>
      </c>
      <c r="AE182" t="s">
        <v>312</v>
      </c>
      <c r="AF182">
        <v>11</v>
      </c>
      <c r="AH182" t="s">
        <v>2108</v>
      </c>
      <c r="AI182" s="2">
        <v>41103</v>
      </c>
      <c r="AJ182" t="s">
        <v>2109</v>
      </c>
      <c r="AK182" s="2">
        <v>41091</v>
      </c>
      <c r="AL182">
        <v>20</v>
      </c>
      <c r="AM182" s="2">
        <v>41113</v>
      </c>
      <c r="AO182" t="s">
        <v>2110</v>
      </c>
      <c r="AP182" t="s">
        <v>2110</v>
      </c>
      <c r="AQ182" t="s">
        <v>2111</v>
      </c>
      <c r="AR182" t="s">
        <v>2112</v>
      </c>
      <c r="AS182" t="s">
        <v>2113</v>
      </c>
      <c r="AT182" t="s">
        <v>2071</v>
      </c>
      <c r="AU182" t="s">
        <v>2114</v>
      </c>
      <c r="AV182" t="s">
        <v>281</v>
      </c>
      <c r="AW182" t="s">
        <v>290</v>
      </c>
      <c r="AZ182">
        <v>785</v>
      </c>
      <c r="BA182" t="s">
        <v>1548</v>
      </c>
      <c r="BC182" t="s">
        <v>2115</v>
      </c>
      <c r="BD182" s="1" t="str">
        <f t="shared" si="3"/>
        <v>NO</v>
      </c>
      <c r="BE182" s="1">
        <v>0</v>
      </c>
      <c r="BG182" s="1">
        <v>0</v>
      </c>
      <c r="BH182" s="9"/>
      <c r="BI182" s="1">
        <v>0</v>
      </c>
      <c r="BJ182" s="28"/>
      <c r="BK182" t="s">
        <v>154</v>
      </c>
      <c r="BL182" t="s">
        <v>125</v>
      </c>
      <c r="BM182" t="str">
        <f>VLOOKUP(BL182,'directory all'!C:D,2,)</f>
        <v>Mileage, engine hours, GPS</v>
      </c>
      <c r="BN182" t="s">
        <v>1905</v>
      </c>
      <c r="BO182" t="s">
        <v>155</v>
      </c>
      <c r="BQ182" s="1">
        <v>3000</v>
      </c>
      <c r="BR182" s="1" t="s">
        <v>128</v>
      </c>
      <c r="BS182" s="1" t="s">
        <v>128</v>
      </c>
      <c r="BT182" s="1" t="s">
        <v>128</v>
      </c>
      <c r="BU182" s="1" t="s">
        <v>128</v>
      </c>
      <c r="BV182" s="1" t="s">
        <v>128</v>
      </c>
      <c r="BW182" s="1" t="s">
        <v>128</v>
      </c>
      <c r="BX182" s="1" t="s">
        <v>128</v>
      </c>
      <c r="BZ182" s="87" t="s">
        <v>921</v>
      </c>
      <c r="CG182" s="1" t="s">
        <v>157</v>
      </c>
    </row>
    <row r="183" spans="1:85" x14ac:dyDescent="0.35">
      <c r="A183">
        <v>526153</v>
      </c>
      <c r="B183" t="s">
        <v>94</v>
      </c>
      <c r="C183" t="s">
        <v>2116</v>
      </c>
      <c r="D183" t="s">
        <v>2104</v>
      </c>
      <c r="E183" t="s">
        <v>97</v>
      </c>
      <c r="F183" t="s">
        <v>98</v>
      </c>
      <c r="G183" t="s">
        <v>99</v>
      </c>
      <c r="H183" t="s">
        <v>2117</v>
      </c>
      <c r="I183" t="s">
        <v>2117</v>
      </c>
      <c r="J183">
        <v>13842</v>
      </c>
      <c r="K183" t="str">
        <f>IFERROR(VLOOKUP(J183,'CC directory'!A:B,2,),"")</f>
        <v>ACTIVE</v>
      </c>
      <c r="L183">
        <f>IFERROR(VLOOKUP(J183,'CC directory'!A:D,4,),"")</f>
        <v>200</v>
      </c>
      <c r="M183" t="str">
        <f>VLOOKUP(J183,'CC directory'!A:I,9,)</f>
        <v>Central Receiving Warehouse</v>
      </c>
      <c r="N183" t="str">
        <f>IFERROR(VLOOKUP(J183,'CC directory'!A:C,3,),"")</f>
        <v>Operations</v>
      </c>
      <c r="O183">
        <f>IFERROR(VLOOKUP(J183,'CC directory'!A:F,6,),"")</f>
        <v>209</v>
      </c>
      <c r="P183" t="str">
        <f>IFERROR(VLOOKUP(J183,'CC directory'!A:E,5,),"")</f>
        <v>Supply Chain Management</v>
      </c>
      <c r="Q183">
        <f>IFERROR(VLOOKUP(J183,'CC directory'!A:H,8,),"")</f>
        <v>335</v>
      </c>
      <c r="R183" t="str">
        <f>IFERROR(VLOOKUP(J183,'CC directory'!A:G,7,),"")</f>
        <v>Materials Management</v>
      </c>
      <c r="S183" t="s">
        <v>1998</v>
      </c>
      <c r="T183" t="s">
        <v>1999</v>
      </c>
      <c r="U183" t="s">
        <v>2118</v>
      </c>
      <c r="V183" t="s">
        <v>104</v>
      </c>
      <c r="W183" t="s">
        <v>1256</v>
      </c>
      <c r="Z183" t="s">
        <v>161</v>
      </c>
      <c r="AA183" t="s">
        <v>179</v>
      </c>
      <c r="AB183" t="s">
        <v>2107</v>
      </c>
      <c r="AC183" t="s">
        <v>108</v>
      </c>
      <c r="AD183">
        <v>81440</v>
      </c>
      <c r="AE183" t="s">
        <v>312</v>
      </c>
      <c r="AF183">
        <v>11</v>
      </c>
      <c r="AH183" t="s">
        <v>2119</v>
      </c>
      <c r="AJ183" t="s">
        <v>2120</v>
      </c>
      <c r="AK183" s="2">
        <v>41119</v>
      </c>
      <c r="AL183">
        <v>20</v>
      </c>
      <c r="AM183" s="2">
        <v>41120</v>
      </c>
      <c r="AO183" t="s">
        <v>2121</v>
      </c>
      <c r="AP183" t="s">
        <v>2121</v>
      </c>
      <c r="AQ183" t="s">
        <v>2122</v>
      </c>
      <c r="AR183" t="s">
        <v>2112</v>
      </c>
      <c r="AS183" t="s">
        <v>2113</v>
      </c>
      <c r="AT183" t="s">
        <v>2071</v>
      </c>
      <c r="AU183" t="s">
        <v>2123</v>
      </c>
      <c r="AV183" t="s">
        <v>281</v>
      </c>
      <c r="AW183" t="s">
        <v>290</v>
      </c>
      <c r="AZ183">
        <v>787</v>
      </c>
      <c r="BA183" t="s">
        <v>1548</v>
      </c>
      <c r="BC183" t="s">
        <v>2124</v>
      </c>
      <c r="BD183" s="1" t="str">
        <f t="shared" si="3"/>
        <v>NO</v>
      </c>
      <c r="BE183" s="1">
        <v>0</v>
      </c>
      <c r="BG183" s="1">
        <v>0</v>
      </c>
      <c r="BH183" s="9"/>
      <c r="BI183" s="1">
        <v>0</v>
      </c>
      <c r="BJ183" s="28"/>
      <c r="BK183" t="s">
        <v>2009</v>
      </c>
      <c r="BL183" t="s">
        <v>125</v>
      </c>
      <c r="BM183" t="str">
        <f>VLOOKUP(BL183,'directory all'!C:D,2,)</f>
        <v>Mileage, engine hours, GPS</v>
      </c>
      <c r="BN183" t="s">
        <v>1905</v>
      </c>
      <c r="BO183" t="s">
        <v>127</v>
      </c>
      <c r="BP183" t="s">
        <v>2010</v>
      </c>
      <c r="BQ183" s="1">
        <v>3000</v>
      </c>
      <c r="BR183" s="1" t="s">
        <v>128</v>
      </c>
      <c r="BS183" s="1" t="s">
        <v>128</v>
      </c>
      <c r="BT183" s="1" t="s">
        <v>128</v>
      </c>
      <c r="BU183" s="1" t="s">
        <v>128</v>
      </c>
      <c r="BV183" s="1" t="s">
        <v>128</v>
      </c>
      <c r="BW183" s="1" t="s">
        <v>128</v>
      </c>
      <c r="BX183" s="1" t="s">
        <v>128</v>
      </c>
      <c r="BY183" s="1" t="s">
        <v>129</v>
      </c>
      <c r="BZ183" s="1" t="s">
        <v>2011</v>
      </c>
      <c r="CA183" s="87" t="s">
        <v>2012</v>
      </c>
      <c r="CG183" s="1" t="s">
        <v>2013</v>
      </c>
    </row>
    <row r="184" spans="1:85" x14ac:dyDescent="0.35">
      <c r="A184">
        <v>526155</v>
      </c>
      <c r="B184" t="s">
        <v>94</v>
      </c>
      <c r="C184" t="s">
        <v>2125</v>
      </c>
      <c r="D184" t="s">
        <v>2104</v>
      </c>
      <c r="E184" t="s">
        <v>97</v>
      </c>
      <c r="F184" t="s">
        <v>98</v>
      </c>
      <c r="G184" t="s">
        <v>99</v>
      </c>
      <c r="H184" t="s">
        <v>2126</v>
      </c>
      <c r="I184" t="s">
        <v>2126</v>
      </c>
      <c r="J184">
        <v>13830</v>
      </c>
      <c r="K184" t="str">
        <f>IFERROR(VLOOKUP(J184,'CC directory'!A:B,2,),"")</f>
        <v>ACTIVE</v>
      </c>
      <c r="L184">
        <f>IFERROR(VLOOKUP(J184,'CC directory'!A:D,4,),"")</f>
        <v>200</v>
      </c>
      <c r="M184" t="str">
        <f>VLOOKUP(J184,'CC directory'!A:I,9,)</f>
        <v>Drilling and Field Facilities</v>
      </c>
      <c r="N184" t="str">
        <f>IFERROR(VLOOKUP(J184,'CC directory'!A:C,3,),"")</f>
        <v>Operations</v>
      </c>
      <c r="O184">
        <f>IFERROR(VLOOKUP(J184,'CC directory'!A:F,6,),"")</f>
        <v>209</v>
      </c>
      <c r="P184" t="str">
        <f>IFERROR(VLOOKUP(J184,'CC directory'!A:E,5,),"")</f>
        <v>Supply Chain Management</v>
      </c>
      <c r="Q184">
        <f>IFERROR(VLOOKUP(J184,'CC directory'!A:H,8,),"")</f>
        <v>335</v>
      </c>
      <c r="R184" t="str">
        <f>IFERROR(VLOOKUP(J184,'CC directory'!A:G,7,),"")</f>
        <v>Materials Management</v>
      </c>
      <c r="S184" t="s">
        <v>1998</v>
      </c>
      <c r="T184" t="s">
        <v>2094</v>
      </c>
      <c r="U184" t="s">
        <v>2127</v>
      </c>
      <c r="V184" t="s">
        <v>104</v>
      </c>
      <c r="Z184" t="s">
        <v>105</v>
      </c>
      <c r="AA184" t="s">
        <v>179</v>
      </c>
      <c r="AB184" t="s">
        <v>2107</v>
      </c>
      <c r="AC184" t="s">
        <v>108</v>
      </c>
      <c r="AD184">
        <v>81440</v>
      </c>
      <c r="AE184" t="s">
        <v>312</v>
      </c>
      <c r="AF184">
        <v>11</v>
      </c>
      <c r="AH184" t="s">
        <v>2128</v>
      </c>
      <c r="AJ184" t="s">
        <v>2129</v>
      </c>
      <c r="AK184" s="2">
        <v>41119</v>
      </c>
      <c r="AL184">
        <v>20</v>
      </c>
      <c r="AM184" s="2">
        <v>41120</v>
      </c>
      <c r="AO184" t="s">
        <v>2130</v>
      </c>
      <c r="AP184" t="s">
        <v>2130</v>
      </c>
      <c r="AQ184" t="s">
        <v>2131</v>
      </c>
      <c r="AR184" t="s">
        <v>2112</v>
      </c>
      <c r="AS184" t="s">
        <v>2113</v>
      </c>
      <c r="AT184" t="s">
        <v>2071</v>
      </c>
      <c r="AU184" t="s">
        <v>2123</v>
      </c>
      <c r="AV184" t="s">
        <v>281</v>
      </c>
      <c r="AW184" t="s">
        <v>290</v>
      </c>
      <c r="AZ184">
        <v>788</v>
      </c>
      <c r="BA184" t="s">
        <v>1548</v>
      </c>
      <c r="BD184" s="1" t="str">
        <f t="shared" si="3"/>
        <v>NO</v>
      </c>
      <c r="BE184" s="1">
        <v>0</v>
      </c>
      <c r="BG184" s="1">
        <v>0</v>
      </c>
      <c r="BH184" s="9"/>
      <c r="BI184" s="1">
        <v>0</v>
      </c>
      <c r="BJ184" s="28"/>
      <c r="BK184" s="91" t="s">
        <v>858</v>
      </c>
      <c r="BL184" t="s">
        <v>125</v>
      </c>
      <c r="BM184" t="str">
        <f>VLOOKUP(BL184,'directory all'!C:D,2,)</f>
        <v>Mileage, engine hours, GPS</v>
      </c>
      <c r="BN184" t="s">
        <v>1905</v>
      </c>
      <c r="BO184" t="s">
        <v>127</v>
      </c>
      <c r="BP184" t="s">
        <v>2010</v>
      </c>
      <c r="BQ184" s="1">
        <v>3000</v>
      </c>
      <c r="BR184" s="1" t="s">
        <v>128</v>
      </c>
      <c r="BS184" s="1" t="s">
        <v>128</v>
      </c>
      <c r="BT184" s="1" t="s">
        <v>128</v>
      </c>
      <c r="BU184" s="1" t="s">
        <v>128</v>
      </c>
      <c r="BV184" s="1" t="s">
        <v>128</v>
      </c>
      <c r="BW184" s="1" t="s">
        <v>128</v>
      </c>
      <c r="BX184" s="1" t="s">
        <v>128</v>
      </c>
      <c r="BY184" s="1" t="s">
        <v>129</v>
      </c>
      <c r="BZ184" s="1" t="s">
        <v>2011</v>
      </c>
      <c r="CG184" s="1" t="s">
        <v>2013</v>
      </c>
    </row>
    <row r="185" spans="1:85" x14ac:dyDescent="0.35">
      <c r="A185">
        <v>526156</v>
      </c>
      <c r="B185" t="s">
        <v>94</v>
      </c>
      <c r="C185" t="s">
        <v>2132</v>
      </c>
      <c r="D185" t="s">
        <v>2133</v>
      </c>
      <c r="E185" t="s">
        <v>97</v>
      </c>
      <c r="F185" t="s">
        <v>1093</v>
      </c>
      <c r="G185" t="s">
        <v>99</v>
      </c>
      <c r="H185" t="s">
        <v>2134</v>
      </c>
      <c r="I185" t="s">
        <v>2134</v>
      </c>
      <c r="J185">
        <v>20835</v>
      </c>
      <c r="K185" t="str">
        <f>IFERROR(VLOOKUP(J185,'CC directory'!A:B,2,),"")</f>
        <v>ACTIVE</v>
      </c>
      <c r="L185">
        <f>IFERROR(VLOOKUP(J185,'CC directory'!A:D,4,),"")</f>
        <v>200</v>
      </c>
      <c r="M185" t="str">
        <f>VLOOKUP(J185,'CC directory'!A:I,9,)</f>
        <v>Maintenance Shop&amp;Support</v>
      </c>
      <c r="N185" t="str">
        <f>IFERROR(VLOOKUP(J185,'CC directory'!A:C,3,),"")</f>
        <v>Operations</v>
      </c>
      <c r="O185">
        <f>IFERROR(VLOOKUP(J185,'CC directory'!A:F,6,),"")</f>
        <v>207</v>
      </c>
      <c r="P185" t="str">
        <f>IFERROR(VLOOKUP(J185,'CC directory'!A:E,5,),"")</f>
        <v>Production Operations</v>
      </c>
      <c r="Q185">
        <f>IFERROR(VLOOKUP(J185,'CC directory'!A:H,8,),"")</f>
        <v>705</v>
      </c>
      <c r="R185" t="str">
        <f>IFERROR(VLOOKUP(J185,'CC directory'!A:G,7,),"")</f>
        <v>Maintenance</v>
      </c>
      <c r="S185" t="s">
        <v>176</v>
      </c>
      <c r="T185" t="s">
        <v>699</v>
      </c>
      <c r="U185" t="s">
        <v>2135</v>
      </c>
      <c r="V185" t="s">
        <v>104</v>
      </c>
      <c r="Z185" t="s">
        <v>105</v>
      </c>
      <c r="AA185" t="s">
        <v>1991</v>
      </c>
      <c r="AB185" t="s">
        <v>2136</v>
      </c>
      <c r="AC185" t="s">
        <v>108</v>
      </c>
      <c r="AD185">
        <v>36140</v>
      </c>
      <c r="AE185" t="s">
        <v>312</v>
      </c>
      <c r="AF185">
        <v>11</v>
      </c>
      <c r="AJ185" t="s">
        <v>2137</v>
      </c>
      <c r="AK185" s="2">
        <v>41082</v>
      </c>
      <c r="AL185">
        <v>20</v>
      </c>
      <c r="AM185" s="2">
        <v>41157</v>
      </c>
      <c r="AO185" t="s">
        <v>1278</v>
      </c>
      <c r="AP185" t="s">
        <v>1278</v>
      </c>
      <c r="AR185" t="s">
        <v>2138</v>
      </c>
      <c r="AS185" t="s">
        <v>2139</v>
      </c>
      <c r="AT185" t="s">
        <v>2140</v>
      </c>
      <c r="AU185" t="s">
        <v>2141</v>
      </c>
      <c r="AV185" t="s">
        <v>281</v>
      </c>
      <c r="AW185" t="s">
        <v>290</v>
      </c>
      <c r="AZ185">
        <v>789</v>
      </c>
      <c r="BD185" s="1" t="str">
        <f t="shared" si="3"/>
        <v>NO</v>
      </c>
      <c r="BE185" s="1">
        <v>0</v>
      </c>
      <c r="BG185" s="1">
        <v>0</v>
      </c>
      <c r="BH185" s="9"/>
      <c r="BI185" s="1">
        <v>0</v>
      </c>
      <c r="BJ185" s="28"/>
      <c r="BK185" t="s">
        <v>2142</v>
      </c>
      <c r="BL185" t="s">
        <v>125</v>
      </c>
      <c r="BM185" t="str">
        <f>VLOOKUP(BL185,'directory all'!C:D,2,)</f>
        <v>Mileage, engine hours, GPS</v>
      </c>
      <c r="BN185" t="s">
        <v>1875</v>
      </c>
      <c r="BO185" t="s">
        <v>195</v>
      </c>
      <c r="BQ185" s="1">
        <v>1500</v>
      </c>
      <c r="BR185" s="1" t="s">
        <v>128</v>
      </c>
      <c r="BS185" s="1" t="s">
        <v>128</v>
      </c>
      <c r="BT185" s="1" t="s">
        <v>128</v>
      </c>
      <c r="BU185" s="1" t="s">
        <v>128</v>
      </c>
      <c r="BV185" s="1" t="s">
        <v>128</v>
      </c>
      <c r="BW185" s="1" t="s">
        <v>128</v>
      </c>
      <c r="BX185" s="1" t="s">
        <v>128</v>
      </c>
      <c r="BY185" s="1" t="s">
        <v>129</v>
      </c>
      <c r="BZ185" s="87" t="s">
        <v>349</v>
      </c>
      <c r="CA185" s="87" t="s">
        <v>350</v>
      </c>
      <c r="CG185" s="1" t="s">
        <v>198</v>
      </c>
    </row>
    <row r="186" spans="1:85" x14ac:dyDescent="0.35">
      <c r="A186">
        <v>526160</v>
      </c>
      <c r="B186" t="s">
        <v>94</v>
      </c>
      <c r="C186" t="s">
        <v>2143</v>
      </c>
      <c r="D186" t="s">
        <v>2144</v>
      </c>
      <c r="E186" t="s">
        <v>97</v>
      </c>
      <c r="F186" t="s">
        <v>1093</v>
      </c>
      <c r="G186" t="s">
        <v>99</v>
      </c>
      <c r="H186" t="s">
        <v>2145</v>
      </c>
      <c r="I186" t="s">
        <v>2145</v>
      </c>
      <c r="J186">
        <v>13842</v>
      </c>
      <c r="K186" t="str">
        <f>IFERROR(VLOOKUP(J186,'CC directory'!A:B,2,),"")</f>
        <v>ACTIVE</v>
      </c>
      <c r="L186">
        <f>IFERROR(VLOOKUP(J186,'CC directory'!A:D,4,),"")</f>
        <v>200</v>
      </c>
      <c r="M186" t="str">
        <f>VLOOKUP(J186,'CC directory'!A:I,9,)</f>
        <v>Central Receiving Warehouse</v>
      </c>
      <c r="N186" t="str">
        <f>IFERROR(VLOOKUP(J186,'CC directory'!A:C,3,),"")</f>
        <v>Operations</v>
      </c>
      <c r="O186">
        <f>IFERROR(VLOOKUP(J186,'CC directory'!A:F,6,),"")</f>
        <v>209</v>
      </c>
      <c r="P186" t="str">
        <f>IFERROR(VLOOKUP(J186,'CC directory'!A:E,5,),"")</f>
        <v>Supply Chain Management</v>
      </c>
      <c r="Q186">
        <f>IFERROR(VLOOKUP(J186,'CC directory'!A:H,8,),"")</f>
        <v>335</v>
      </c>
      <c r="R186" t="str">
        <f>IFERROR(VLOOKUP(J186,'CC directory'!A:G,7,),"")</f>
        <v>Materials Management</v>
      </c>
      <c r="S186" t="s">
        <v>1998</v>
      </c>
      <c r="T186" t="s">
        <v>1999</v>
      </c>
      <c r="U186" t="s">
        <v>2146</v>
      </c>
      <c r="V186" t="s">
        <v>104</v>
      </c>
      <c r="Z186" t="s">
        <v>105</v>
      </c>
      <c r="AA186" t="s">
        <v>1991</v>
      </c>
      <c r="AB186" t="s">
        <v>2147</v>
      </c>
      <c r="AC186" t="s">
        <v>108</v>
      </c>
      <c r="AD186">
        <v>124000</v>
      </c>
      <c r="AE186" t="s">
        <v>141</v>
      </c>
      <c r="AF186">
        <v>10</v>
      </c>
      <c r="AJ186" t="s">
        <v>2148</v>
      </c>
      <c r="AK186" s="2">
        <v>41311</v>
      </c>
      <c r="AL186">
        <v>20</v>
      </c>
      <c r="AM186" s="2">
        <v>41331</v>
      </c>
      <c r="AO186" t="s">
        <v>2149</v>
      </c>
      <c r="AP186" t="s">
        <v>2149</v>
      </c>
      <c r="AR186" t="s">
        <v>2150</v>
      </c>
      <c r="AS186" t="s">
        <v>2151</v>
      </c>
      <c r="AT186" t="s">
        <v>2152</v>
      </c>
      <c r="AU186" t="s">
        <v>2153</v>
      </c>
      <c r="AV186" t="s">
        <v>117</v>
      </c>
      <c r="AW186" t="s">
        <v>227</v>
      </c>
      <c r="AZ186">
        <v>791</v>
      </c>
      <c r="BD186" s="1" t="str">
        <f t="shared" si="3"/>
        <v>NO</v>
      </c>
      <c r="BE186" s="1">
        <v>0</v>
      </c>
      <c r="BG186" s="1">
        <v>0</v>
      </c>
      <c r="BH186" s="9"/>
      <c r="BI186" s="1">
        <v>0</v>
      </c>
      <c r="BJ186" s="28"/>
      <c r="BK186" t="s">
        <v>2009</v>
      </c>
      <c r="BL186" t="s">
        <v>125</v>
      </c>
      <c r="BM186" t="str">
        <f>VLOOKUP(BL186,'directory all'!C:D,2,)</f>
        <v>Mileage, engine hours, GPS</v>
      </c>
      <c r="BN186" t="s">
        <v>1875</v>
      </c>
      <c r="BO186" t="s">
        <v>127</v>
      </c>
      <c r="BP186" t="s">
        <v>2010</v>
      </c>
      <c r="BQ186" s="1">
        <v>1500</v>
      </c>
      <c r="BR186" s="1" t="s">
        <v>128</v>
      </c>
      <c r="BS186" s="1" t="s">
        <v>128</v>
      </c>
      <c r="BT186" s="1" t="s">
        <v>128</v>
      </c>
      <c r="BU186" s="1" t="s">
        <v>128</v>
      </c>
      <c r="BV186" s="1" t="s">
        <v>128</v>
      </c>
      <c r="BW186" s="1" t="s">
        <v>128</v>
      </c>
      <c r="BX186" s="1" t="s">
        <v>128</v>
      </c>
      <c r="BY186" s="1" t="s">
        <v>129</v>
      </c>
      <c r="BZ186" s="1" t="s">
        <v>2011</v>
      </c>
      <c r="CA186" s="87" t="s">
        <v>2012</v>
      </c>
      <c r="CG186" s="1" t="s">
        <v>2013</v>
      </c>
    </row>
    <row r="187" spans="1:85" x14ac:dyDescent="0.35">
      <c r="A187">
        <v>526161</v>
      </c>
      <c r="B187" t="s">
        <v>94</v>
      </c>
      <c r="C187" t="s">
        <v>2154</v>
      </c>
      <c r="D187" t="s">
        <v>1996</v>
      </c>
      <c r="E187" t="s">
        <v>97</v>
      </c>
      <c r="F187" t="s">
        <v>1093</v>
      </c>
      <c r="G187" t="s">
        <v>99</v>
      </c>
      <c r="H187" t="s">
        <v>2155</v>
      </c>
      <c r="J187">
        <v>13842</v>
      </c>
      <c r="K187" t="str">
        <f>IFERROR(VLOOKUP(J187,'CC directory'!A:B,2,),"")</f>
        <v>ACTIVE</v>
      </c>
      <c r="L187">
        <f>IFERROR(VLOOKUP(J187,'CC directory'!A:D,4,),"")</f>
        <v>200</v>
      </c>
      <c r="M187" t="str">
        <f>VLOOKUP(J187,'CC directory'!A:I,9,)</f>
        <v>Central Receiving Warehouse</v>
      </c>
      <c r="N187" t="str">
        <f>IFERROR(VLOOKUP(J187,'CC directory'!A:C,3,),"")</f>
        <v>Operations</v>
      </c>
      <c r="O187">
        <f>IFERROR(VLOOKUP(J187,'CC directory'!A:F,6,),"")</f>
        <v>209</v>
      </c>
      <c r="P187" t="str">
        <f>IFERROR(VLOOKUP(J187,'CC directory'!A:E,5,),"")</f>
        <v>Supply Chain Management</v>
      </c>
      <c r="Q187">
        <f>IFERROR(VLOOKUP(J187,'CC directory'!A:H,8,),"")</f>
        <v>335</v>
      </c>
      <c r="R187" t="str">
        <f>IFERROR(VLOOKUP(J187,'CC directory'!A:G,7,),"")</f>
        <v>Materials Management</v>
      </c>
      <c r="S187" t="s">
        <v>1998</v>
      </c>
      <c r="T187" t="s">
        <v>1999</v>
      </c>
      <c r="U187" t="s">
        <v>2156</v>
      </c>
      <c r="V187" t="s">
        <v>104</v>
      </c>
      <c r="Z187" t="s">
        <v>105</v>
      </c>
      <c r="AA187" t="s">
        <v>1991</v>
      </c>
      <c r="AB187" t="s">
        <v>2001</v>
      </c>
      <c r="AC187" t="s">
        <v>108</v>
      </c>
      <c r="AD187">
        <v>49550</v>
      </c>
      <c r="AE187" t="s">
        <v>162</v>
      </c>
      <c r="AF187">
        <v>10</v>
      </c>
      <c r="AJ187" t="s">
        <v>2157</v>
      </c>
      <c r="AK187" s="2">
        <v>41482</v>
      </c>
      <c r="AL187">
        <v>20</v>
      </c>
      <c r="AM187" s="2">
        <v>41494</v>
      </c>
      <c r="AO187" t="s">
        <v>2158</v>
      </c>
      <c r="AP187" t="s">
        <v>2158</v>
      </c>
      <c r="AR187" t="s">
        <v>2005</v>
      </c>
      <c r="AS187" t="s">
        <v>2006</v>
      </c>
      <c r="AT187" t="s">
        <v>2159</v>
      </c>
      <c r="AU187" t="s">
        <v>2160</v>
      </c>
      <c r="AV187" t="s">
        <v>117</v>
      </c>
      <c r="AW187" t="s">
        <v>227</v>
      </c>
      <c r="AZ187">
        <v>792</v>
      </c>
      <c r="BD187" s="1" t="str">
        <f t="shared" si="3"/>
        <v>NO</v>
      </c>
      <c r="BE187" s="1">
        <v>0</v>
      </c>
      <c r="BG187" s="1">
        <v>0</v>
      </c>
      <c r="BH187" s="9"/>
      <c r="BI187" s="1">
        <v>0</v>
      </c>
      <c r="BJ187" s="28"/>
      <c r="BK187" t="s">
        <v>2009</v>
      </c>
      <c r="BL187" t="s">
        <v>125</v>
      </c>
      <c r="BM187" t="str">
        <f>VLOOKUP(BL187,'directory all'!C:D,2,)</f>
        <v>Mileage, engine hours, GPS</v>
      </c>
      <c r="BN187" t="s">
        <v>1875</v>
      </c>
      <c r="BO187" t="s">
        <v>127</v>
      </c>
      <c r="BP187" t="s">
        <v>2010</v>
      </c>
      <c r="BQ187" s="1">
        <v>2000</v>
      </c>
      <c r="BR187" s="1" t="s">
        <v>128</v>
      </c>
      <c r="BS187" s="1" t="s">
        <v>128</v>
      </c>
      <c r="BT187" s="1" t="s">
        <v>128</v>
      </c>
      <c r="BU187" s="1" t="s">
        <v>128</v>
      </c>
      <c r="BV187" s="1" t="s">
        <v>128</v>
      </c>
      <c r="BW187" s="1" t="s">
        <v>128</v>
      </c>
      <c r="BX187" s="1" t="s">
        <v>128</v>
      </c>
      <c r="BY187" s="1" t="s">
        <v>129</v>
      </c>
      <c r="BZ187" s="1" t="s">
        <v>2011</v>
      </c>
      <c r="CA187" s="87" t="s">
        <v>2012</v>
      </c>
      <c r="CG187" s="1" t="s">
        <v>2013</v>
      </c>
    </row>
    <row r="188" spans="1:85" x14ac:dyDescent="0.35">
      <c r="A188">
        <v>526164</v>
      </c>
      <c r="B188" t="s">
        <v>94</v>
      </c>
      <c r="C188" t="s">
        <v>2161</v>
      </c>
      <c r="D188" t="s">
        <v>2162</v>
      </c>
      <c r="E188" t="s">
        <v>97</v>
      </c>
      <c r="F188" t="s">
        <v>1093</v>
      </c>
      <c r="G188" t="s">
        <v>99</v>
      </c>
      <c r="H188" t="s">
        <v>2163</v>
      </c>
      <c r="I188" t="s">
        <v>2163</v>
      </c>
      <c r="J188">
        <v>13583</v>
      </c>
      <c r="K188" t="str">
        <f>IFERROR(VLOOKUP(J188,'CC directory'!A:B,2,),"")</f>
        <v>ACTIVE</v>
      </c>
      <c r="L188">
        <f>IFERROR(VLOOKUP(J188,'CC directory'!A:D,4,),"")</f>
        <v>200</v>
      </c>
      <c r="M188" t="str">
        <f>VLOOKUP(J188,'CC directory'!A:I,9,)</f>
        <v>FMA &amp; Butchery Services</v>
      </c>
      <c r="N188" t="str">
        <f>IFERROR(VLOOKUP(J188,'CC directory'!A:C,3,),"")</f>
        <v>Operations</v>
      </c>
      <c r="O188">
        <f>IFERROR(VLOOKUP(J188,'CC directory'!A:F,6,),"")</f>
        <v>209</v>
      </c>
      <c r="P188" t="str">
        <f>IFERROR(VLOOKUP(J188,'CC directory'!A:E,5,),"")</f>
        <v>Supply Chain Management</v>
      </c>
      <c r="Q188">
        <f>IFERROR(VLOOKUP(J188,'CC directory'!A:H,8,),"")</f>
        <v>301</v>
      </c>
      <c r="R188" t="str">
        <f>IFERROR(VLOOKUP(J188,'CC directory'!A:G,7,),"")</f>
        <v>SCM Operations</v>
      </c>
      <c r="S188" t="s">
        <v>751</v>
      </c>
      <c r="T188" t="s">
        <v>877</v>
      </c>
      <c r="U188" t="s">
        <v>2164</v>
      </c>
      <c r="V188" t="s">
        <v>104</v>
      </c>
      <c r="Z188" t="s">
        <v>105</v>
      </c>
      <c r="AA188" t="s">
        <v>1991</v>
      </c>
      <c r="AB188" t="s">
        <v>2165</v>
      </c>
      <c r="AC188" t="s">
        <v>108</v>
      </c>
      <c r="AD188">
        <v>128456</v>
      </c>
      <c r="AE188" t="s">
        <v>162</v>
      </c>
      <c r="AF188">
        <v>9</v>
      </c>
      <c r="AJ188" t="s">
        <v>2166</v>
      </c>
      <c r="AK188" s="2">
        <v>41626</v>
      </c>
      <c r="AL188">
        <v>20</v>
      </c>
      <c r="AM188" s="2">
        <v>41628</v>
      </c>
      <c r="AO188" t="s">
        <v>2167</v>
      </c>
      <c r="AP188" t="s">
        <v>2167</v>
      </c>
      <c r="AT188" t="s">
        <v>2168</v>
      </c>
      <c r="AU188" t="s">
        <v>2169</v>
      </c>
      <c r="AV188" t="s">
        <v>117</v>
      </c>
      <c r="AW188" t="s">
        <v>227</v>
      </c>
      <c r="AZ188">
        <v>795</v>
      </c>
      <c r="BD188" s="1" t="str">
        <f t="shared" si="3"/>
        <v>NO</v>
      </c>
      <c r="BE188" s="1">
        <v>0</v>
      </c>
      <c r="BG188" s="1">
        <v>0</v>
      </c>
      <c r="BH188" s="9"/>
      <c r="BI188" s="1">
        <v>0</v>
      </c>
      <c r="BJ188" s="28"/>
      <c r="BK188" t="s">
        <v>824</v>
      </c>
      <c r="BL188" t="s">
        <v>125</v>
      </c>
      <c r="BM188" t="str">
        <f>VLOOKUP(BL188,'directory all'!C:D,2,)</f>
        <v>Mileage, engine hours, GPS</v>
      </c>
      <c r="BN188" t="s">
        <v>1875</v>
      </c>
      <c r="BO188" t="s">
        <v>127</v>
      </c>
      <c r="BP188" t="s">
        <v>2035</v>
      </c>
      <c r="BQ188" s="1">
        <v>1000</v>
      </c>
      <c r="BR188" s="1" t="s">
        <v>128</v>
      </c>
      <c r="BS188" s="1" t="s">
        <v>128</v>
      </c>
      <c r="BT188" s="1" t="s">
        <v>128</v>
      </c>
      <c r="BU188" s="1" t="s">
        <v>128</v>
      </c>
      <c r="BV188" s="1" t="s">
        <v>128</v>
      </c>
      <c r="BW188" s="1" t="s">
        <v>128</v>
      </c>
      <c r="BX188" s="1" t="s">
        <v>128</v>
      </c>
      <c r="BY188" s="1" t="s">
        <v>129</v>
      </c>
      <c r="BZ188" s="87" t="s">
        <v>773</v>
      </c>
      <c r="CA188" s="87" t="s">
        <v>774</v>
      </c>
      <c r="CG188" s="1" t="s">
        <v>762</v>
      </c>
    </row>
    <row r="189" spans="1:85" x14ac:dyDescent="0.35">
      <c r="A189">
        <v>526165</v>
      </c>
      <c r="B189" t="s">
        <v>94</v>
      </c>
      <c r="C189" t="s">
        <v>2170</v>
      </c>
      <c r="D189" t="s">
        <v>1996</v>
      </c>
      <c r="E189" t="s">
        <v>97</v>
      </c>
      <c r="F189" t="s">
        <v>1093</v>
      </c>
      <c r="G189" t="s">
        <v>99</v>
      </c>
      <c r="H189" t="s">
        <v>2171</v>
      </c>
      <c r="I189" t="s">
        <v>2171</v>
      </c>
      <c r="J189">
        <v>13583</v>
      </c>
      <c r="K189" t="str">
        <f>IFERROR(VLOOKUP(J189,'CC directory'!A:B,2,),"")</f>
        <v>ACTIVE</v>
      </c>
      <c r="L189">
        <f>IFERROR(VLOOKUP(J189,'CC directory'!A:D,4,),"")</f>
        <v>200</v>
      </c>
      <c r="M189" t="str">
        <f>VLOOKUP(J189,'CC directory'!A:I,9,)</f>
        <v>FMA &amp; Butchery Services</v>
      </c>
      <c r="N189" t="str">
        <f>IFERROR(VLOOKUP(J189,'CC directory'!A:C,3,),"")</f>
        <v>Operations</v>
      </c>
      <c r="O189">
        <f>IFERROR(VLOOKUP(J189,'CC directory'!A:F,6,),"")</f>
        <v>209</v>
      </c>
      <c r="P189" t="str">
        <f>IFERROR(VLOOKUP(J189,'CC directory'!A:E,5,),"")</f>
        <v>Supply Chain Management</v>
      </c>
      <c r="Q189">
        <f>IFERROR(VLOOKUP(J189,'CC directory'!A:H,8,),"")</f>
        <v>301</v>
      </c>
      <c r="R189" t="str">
        <f>IFERROR(VLOOKUP(J189,'CC directory'!A:G,7,),"")</f>
        <v>SCM Operations</v>
      </c>
      <c r="S189" t="s">
        <v>751</v>
      </c>
      <c r="T189" t="s">
        <v>877</v>
      </c>
      <c r="U189" t="s">
        <v>2172</v>
      </c>
      <c r="V189" t="s">
        <v>104</v>
      </c>
      <c r="Z189" t="s">
        <v>105</v>
      </c>
      <c r="AA189" t="s">
        <v>1991</v>
      </c>
      <c r="AB189" t="s">
        <v>2001</v>
      </c>
      <c r="AC189" t="s">
        <v>108</v>
      </c>
      <c r="AD189">
        <v>49800</v>
      </c>
      <c r="AE189" t="s">
        <v>162</v>
      </c>
      <c r="AF189">
        <v>9</v>
      </c>
      <c r="AJ189" t="s">
        <v>2173</v>
      </c>
      <c r="AK189" s="2">
        <v>41626</v>
      </c>
      <c r="AL189">
        <v>20</v>
      </c>
      <c r="AM189" s="2">
        <v>41638</v>
      </c>
      <c r="AO189" t="s">
        <v>2174</v>
      </c>
      <c r="AP189" t="s">
        <v>2174</v>
      </c>
      <c r="AT189" t="s">
        <v>2175</v>
      </c>
      <c r="AU189" t="s">
        <v>2176</v>
      </c>
      <c r="AV189" t="s">
        <v>117</v>
      </c>
      <c r="AW189" t="s">
        <v>227</v>
      </c>
      <c r="AZ189">
        <v>796</v>
      </c>
      <c r="BD189" s="1" t="str">
        <f t="shared" si="3"/>
        <v>NO</v>
      </c>
      <c r="BE189" s="1">
        <v>0</v>
      </c>
      <c r="BG189" s="1">
        <v>0</v>
      </c>
      <c r="BH189" s="9"/>
      <c r="BI189" s="1">
        <v>0</v>
      </c>
      <c r="BJ189" s="28"/>
      <c r="BK189" t="s">
        <v>824</v>
      </c>
      <c r="BL189" t="s">
        <v>125</v>
      </c>
      <c r="BM189" t="str">
        <f>VLOOKUP(BL189,'directory all'!C:D,2,)</f>
        <v>Mileage, engine hours, GPS</v>
      </c>
      <c r="BN189" t="s">
        <v>1875</v>
      </c>
      <c r="BO189" t="s">
        <v>127</v>
      </c>
      <c r="BP189" t="s">
        <v>2035</v>
      </c>
      <c r="BQ189" s="1">
        <v>2000</v>
      </c>
      <c r="BR189" s="1" t="s">
        <v>128</v>
      </c>
      <c r="BS189" s="1" t="s">
        <v>128</v>
      </c>
      <c r="BT189" s="1" t="s">
        <v>128</v>
      </c>
      <c r="BU189" s="1" t="s">
        <v>128</v>
      </c>
      <c r="BV189" s="1" t="s">
        <v>128</v>
      </c>
      <c r="BW189" s="1" t="s">
        <v>128</v>
      </c>
      <c r="BX189" s="1" t="s">
        <v>128</v>
      </c>
      <c r="BY189" s="1" t="s">
        <v>129</v>
      </c>
      <c r="BZ189" s="87" t="s">
        <v>773</v>
      </c>
      <c r="CA189" s="87" t="s">
        <v>774</v>
      </c>
      <c r="CG189" s="1" t="s">
        <v>762</v>
      </c>
    </row>
    <row r="190" spans="1:85" x14ac:dyDescent="0.35">
      <c r="A190">
        <v>526166</v>
      </c>
      <c r="B190" t="s">
        <v>94</v>
      </c>
      <c r="C190" t="s">
        <v>2177</v>
      </c>
      <c r="D190" t="s">
        <v>1996</v>
      </c>
      <c r="E190" t="s">
        <v>97</v>
      </c>
      <c r="F190" t="s">
        <v>1093</v>
      </c>
      <c r="G190" t="s">
        <v>99</v>
      </c>
      <c r="H190" t="s">
        <v>2178</v>
      </c>
      <c r="I190" t="s">
        <v>2178</v>
      </c>
      <c r="J190">
        <v>13583</v>
      </c>
      <c r="K190" t="str">
        <f>IFERROR(VLOOKUP(J190,'CC directory'!A:B,2,),"")</f>
        <v>ACTIVE</v>
      </c>
      <c r="L190">
        <f>IFERROR(VLOOKUP(J190,'CC directory'!A:D,4,),"")</f>
        <v>200</v>
      </c>
      <c r="M190" t="str">
        <f>VLOOKUP(J190,'CC directory'!A:I,9,)</f>
        <v>FMA &amp; Butchery Services</v>
      </c>
      <c r="N190" t="str">
        <f>IFERROR(VLOOKUP(J190,'CC directory'!A:C,3,),"")</f>
        <v>Operations</v>
      </c>
      <c r="O190">
        <f>IFERROR(VLOOKUP(J190,'CC directory'!A:F,6,),"")</f>
        <v>209</v>
      </c>
      <c r="P190" t="str">
        <f>IFERROR(VLOOKUP(J190,'CC directory'!A:E,5,),"")</f>
        <v>Supply Chain Management</v>
      </c>
      <c r="Q190">
        <f>IFERROR(VLOOKUP(J190,'CC directory'!A:H,8,),"")</f>
        <v>301</v>
      </c>
      <c r="R190" t="str">
        <f>IFERROR(VLOOKUP(J190,'CC directory'!A:G,7,),"")</f>
        <v>SCM Operations</v>
      </c>
      <c r="S190" t="s">
        <v>751</v>
      </c>
      <c r="T190" t="s">
        <v>877</v>
      </c>
      <c r="U190" t="s">
        <v>2179</v>
      </c>
      <c r="V190" t="s">
        <v>104</v>
      </c>
      <c r="Z190" t="s">
        <v>105</v>
      </c>
      <c r="AA190" t="s">
        <v>1991</v>
      </c>
      <c r="AB190" t="s">
        <v>2001</v>
      </c>
      <c r="AC190" t="s">
        <v>108</v>
      </c>
      <c r="AD190">
        <v>49800</v>
      </c>
      <c r="AE190" t="s">
        <v>162</v>
      </c>
      <c r="AF190">
        <v>9</v>
      </c>
      <c r="AJ190" t="s">
        <v>2180</v>
      </c>
      <c r="AK190" s="2">
        <v>41626</v>
      </c>
      <c r="AL190">
        <v>20</v>
      </c>
      <c r="AM190" s="2">
        <v>41638</v>
      </c>
      <c r="AO190" t="s">
        <v>2181</v>
      </c>
      <c r="AP190" t="s">
        <v>2181</v>
      </c>
      <c r="AT190" t="s">
        <v>2175</v>
      </c>
      <c r="AU190" t="s">
        <v>2182</v>
      </c>
      <c r="AV190" t="s">
        <v>117</v>
      </c>
      <c r="AW190" t="s">
        <v>227</v>
      </c>
      <c r="AZ190">
        <v>797</v>
      </c>
      <c r="BD190" s="1" t="str">
        <f t="shared" si="3"/>
        <v>NO</v>
      </c>
      <c r="BE190" s="1">
        <v>0</v>
      </c>
      <c r="BG190" s="1">
        <v>0</v>
      </c>
      <c r="BH190" s="9"/>
      <c r="BI190" s="1">
        <v>0</v>
      </c>
      <c r="BJ190" s="28"/>
      <c r="BK190" t="s">
        <v>824</v>
      </c>
      <c r="BL190" t="s">
        <v>125</v>
      </c>
      <c r="BM190" t="str">
        <f>VLOOKUP(BL190,'directory all'!C:D,2,)</f>
        <v>Mileage, engine hours, GPS</v>
      </c>
      <c r="BN190" t="s">
        <v>1875</v>
      </c>
      <c r="BO190" t="s">
        <v>127</v>
      </c>
      <c r="BP190" t="s">
        <v>2035</v>
      </c>
      <c r="BQ190" s="1">
        <v>2000</v>
      </c>
      <c r="BR190" s="1" t="s">
        <v>128</v>
      </c>
      <c r="BS190" s="1" t="s">
        <v>128</v>
      </c>
      <c r="BT190" s="1" t="s">
        <v>128</v>
      </c>
      <c r="BU190" s="1" t="s">
        <v>128</v>
      </c>
      <c r="BV190" s="1" t="s">
        <v>128</v>
      </c>
      <c r="BW190" s="1" t="s">
        <v>128</v>
      </c>
      <c r="BX190" s="1" t="s">
        <v>128</v>
      </c>
      <c r="BY190" s="1" t="s">
        <v>129</v>
      </c>
      <c r="BZ190" s="87" t="s">
        <v>773</v>
      </c>
      <c r="CA190" s="87" t="s">
        <v>774</v>
      </c>
      <c r="CG190" s="1" t="s">
        <v>762</v>
      </c>
    </row>
    <row r="191" spans="1:85" x14ac:dyDescent="0.35">
      <c r="A191">
        <v>526167</v>
      </c>
      <c r="B191" t="s">
        <v>94</v>
      </c>
      <c r="C191" t="s">
        <v>2183</v>
      </c>
      <c r="D191" t="s">
        <v>1996</v>
      </c>
      <c r="E191" t="s">
        <v>97</v>
      </c>
      <c r="F191" t="s">
        <v>1093</v>
      </c>
      <c r="G191" t="s">
        <v>99</v>
      </c>
      <c r="H191" t="s">
        <v>2184</v>
      </c>
      <c r="I191" t="s">
        <v>2184</v>
      </c>
      <c r="J191">
        <v>13842</v>
      </c>
      <c r="K191" t="str">
        <f>IFERROR(VLOOKUP(J191,'CC directory'!A:B,2,),"")</f>
        <v>ACTIVE</v>
      </c>
      <c r="L191">
        <f>IFERROR(VLOOKUP(J191,'CC directory'!A:D,4,),"")</f>
        <v>200</v>
      </c>
      <c r="M191" t="str">
        <f>VLOOKUP(J191,'CC directory'!A:I,9,)</f>
        <v>Central Receiving Warehouse</v>
      </c>
      <c r="N191" t="str">
        <f>IFERROR(VLOOKUP(J191,'CC directory'!A:C,3,),"")</f>
        <v>Operations</v>
      </c>
      <c r="O191">
        <f>IFERROR(VLOOKUP(J191,'CC directory'!A:F,6,),"")</f>
        <v>209</v>
      </c>
      <c r="P191" t="str">
        <f>IFERROR(VLOOKUP(J191,'CC directory'!A:E,5,),"")</f>
        <v>Supply Chain Management</v>
      </c>
      <c r="Q191">
        <f>IFERROR(VLOOKUP(J191,'CC directory'!A:H,8,),"")</f>
        <v>335</v>
      </c>
      <c r="R191" t="str">
        <f>IFERROR(VLOOKUP(J191,'CC directory'!A:G,7,),"")</f>
        <v>Materials Management</v>
      </c>
      <c r="S191" t="s">
        <v>1998</v>
      </c>
      <c r="T191" t="s">
        <v>1999</v>
      </c>
      <c r="U191" t="s">
        <v>2185</v>
      </c>
      <c r="V191" t="s">
        <v>104</v>
      </c>
      <c r="Z191" t="s">
        <v>105</v>
      </c>
      <c r="AA191" t="s">
        <v>1991</v>
      </c>
      <c r="AB191" t="s">
        <v>2001</v>
      </c>
      <c r="AC191" t="s">
        <v>108</v>
      </c>
      <c r="AD191">
        <v>49585</v>
      </c>
      <c r="AE191" t="s">
        <v>162</v>
      </c>
      <c r="AF191">
        <v>9</v>
      </c>
      <c r="AJ191" t="s">
        <v>2186</v>
      </c>
      <c r="AK191" s="2">
        <v>41626</v>
      </c>
      <c r="AL191">
        <v>20</v>
      </c>
      <c r="AM191" s="2">
        <v>41638</v>
      </c>
      <c r="AO191" t="s">
        <v>2187</v>
      </c>
      <c r="AP191" t="s">
        <v>2187</v>
      </c>
      <c r="AT191" t="s">
        <v>2175</v>
      </c>
      <c r="AU191" t="s">
        <v>2182</v>
      </c>
      <c r="AV191" t="s">
        <v>117</v>
      </c>
      <c r="AW191" t="s">
        <v>227</v>
      </c>
      <c r="AZ191">
        <v>798</v>
      </c>
      <c r="BD191" s="1" t="str">
        <f t="shared" si="3"/>
        <v>NO</v>
      </c>
      <c r="BE191" s="1">
        <v>0</v>
      </c>
      <c r="BG191" s="1">
        <v>0</v>
      </c>
      <c r="BH191" s="9"/>
      <c r="BI191" s="1">
        <v>0</v>
      </c>
      <c r="BJ191" s="28"/>
      <c r="BK191" t="s">
        <v>2009</v>
      </c>
      <c r="BL191" t="s">
        <v>125</v>
      </c>
      <c r="BM191" t="str">
        <f>VLOOKUP(BL191,'directory all'!C:D,2,)</f>
        <v>Mileage, engine hours, GPS</v>
      </c>
      <c r="BN191" t="s">
        <v>1875</v>
      </c>
      <c r="BO191" t="s">
        <v>127</v>
      </c>
      <c r="BP191" t="s">
        <v>2010</v>
      </c>
      <c r="BQ191" s="1">
        <v>2000</v>
      </c>
      <c r="BR191" s="1" t="s">
        <v>128</v>
      </c>
      <c r="BS191" s="1" t="s">
        <v>128</v>
      </c>
      <c r="BT191" s="1" t="s">
        <v>128</v>
      </c>
      <c r="BU191" s="1" t="s">
        <v>128</v>
      </c>
      <c r="BV191" s="1" t="s">
        <v>128</v>
      </c>
      <c r="BW191" s="1" t="s">
        <v>128</v>
      </c>
      <c r="BX191" s="1" t="s">
        <v>128</v>
      </c>
      <c r="BY191" s="1" t="s">
        <v>129</v>
      </c>
      <c r="BZ191" s="1" t="s">
        <v>2011</v>
      </c>
      <c r="CA191" s="87" t="s">
        <v>2012</v>
      </c>
      <c r="CG191" s="1" t="s">
        <v>2013</v>
      </c>
    </row>
    <row r="192" spans="1:85" x14ac:dyDescent="0.35">
      <c r="A192">
        <v>526168</v>
      </c>
      <c r="B192" t="s">
        <v>94</v>
      </c>
      <c r="C192" t="s">
        <v>2188</v>
      </c>
      <c r="D192" t="s">
        <v>2144</v>
      </c>
      <c r="E192" t="s">
        <v>97</v>
      </c>
      <c r="F192" t="s">
        <v>1093</v>
      </c>
      <c r="G192" t="s">
        <v>99</v>
      </c>
      <c r="H192" t="s">
        <v>2189</v>
      </c>
      <c r="I192" t="s">
        <v>2189</v>
      </c>
      <c r="J192">
        <v>13842</v>
      </c>
      <c r="K192" t="str">
        <f>IFERROR(VLOOKUP(J192,'CC directory'!A:B,2,),"")</f>
        <v>ACTIVE</v>
      </c>
      <c r="L192">
        <f>IFERROR(VLOOKUP(J192,'CC directory'!A:D,4,),"")</f>
        <v>200</v>
      </c>
      <c r="M192" t="str">
        <f>VLOOKUP(J192,'CC directory'!A:I,9,)</f>
        <v>Central Receiving Warehouse</v>
      </c>
      <c r="N192" t="str">
        <f>IFERROR(VLOOKUP(J192,'CC directory'!A:C,3,),"")</f>
        <v>Operations</v>
      </c>
      <c r="O192">
        <f>IFERROR(VLOOKUP(J192,'CC directory'!A:F,6,),"")</f>
        <v>209</v>
      </c>
      <c r="P192" t="str">
        <f>IFERROR(VLOOKUP(J192,'CC directory'!A:E,5,),"")</f>
        <v>Supply Chain Management</v>
      </c>
      <c r="Q192">
        <f>IFERROR(VLOOKUP(J192,'CC directory'!A:H,8,),"")</f>
        <v>335</v>
      </c>
      <c r="R192" t="str">
        <f>IFERROR(VLOOKUP(J192,'CC directory'!A:G,7,),"")</f>
        <v>Materials Management</v>
      </c>
      <c r="S192" t="s">
        <v>1998</v>
      </c>
      <c r="T192" t="s">
        <v>1999</v>
      </c>
      <c r="U192" t="s">
        <v>2190</v>
      </c>
      <c r="V192" t="s">
        <v>104</v>
      </c>
      <c r="Z192" t="s">
        <v>105</v>
      </c>
      <c r="AA192" t="s">
        <v>1991</v>
      </c>
      <c r="AB192" t="s">
        <v>2147</v>
      </c>
      <c r="AC192" t="s">
        <v>108</v>
      </c>
      <c r="AD192">
        <v>135400</v>
      </c>
      <c r="AE192" t="s">
        <v>162</v>
      </c>
      <c r="AF192">
        <v>9</v>
      </c>
      <c r="AJ192" t="s">
        <v>2191</v>
      </c>
      <c r="AK192" s="2">
        <v>41628</v>
      </c>
      <c r="AL192">
        <v>20</v>
      </c>
      <c r="AM192" s="2">
        <v>41638</v>
      </c>
      <c r="AO192" t="s">
        <v>2192</v>
      </c>
      <c r="AP192" t="s">
        <v>2192</v>
      </c>
      <c r="AT192" t="s">
        <v>2193</v>
      </c>
      <c r="AU192" t="s">
        <v>2194</v>
      </c>
      <c r="AV192" t="s">
        <v>117</v>
      </c>
      <c r="AW192" t="s">
        <v>227</v>
      </c>
      <c r="AZ192">
        <v>799</v>
      </c>
      <c r="BD192" s="1" t="str">
        <f t="shared" si="3"/>
        <v>NO</v>
      </c>
      <c r="BE192" s="1">
        <v>0</v>
      </c>
      <c r="BG192" s="1">
        <v>0</v>
      </c>
      <c r="BH192" s="9"/>
      <c r="BI192" s="1">
        <v>0</v>
      </c>
      <c r="BJ192" s="28"/>
      <c r="BK192" t="s">
        <v>2009</v>
      </c>
      <c r="BL192" t="s">
        <v>125</v>
      </c>
      <c r="BM192" t="str">
        <f>VLOOKUP(BL192,'directory all'!C:D,2,)</f>
        <v>Mileage, engine hours, GPS</v>
      </c>
      <c r="BN192" t="s">
        <v>1875</v>
      </c>
      <c r="BO192" t="s">
        <v>127</v>
      </c>
      <c r="BP192" t="s">
        <v>2010</v>
      </c>
      <c r="BQ192" s="1">
        <v>1500</v>
      </c>
      <c r="BR192" s="1" t="s">
        <v>128</v>
      </c>
      <c r="BS192" s="1" t="s">
        <v>128</v>
      </c>
      <c r="BT192" s="1" t="s">
        <v>128</v>
      </c>
      <c r="BU192" s="1" t="s">
        <v>128</v>
      </c>
      <c r="BV192" s="1" t="s">
        <v>128</v>
      </c>
      <c r="BW192" s="1" t="s">
        <v>128</v>
      </c>
      <c r="BX192" s="1" t="s">
        <v>128</v>
      </c>
      <c r="BY192" s="1" t="s">
        <v>129</v>
      </c>
      <c r="BZ192" s="1" t="s">
        <v>2011</v>
      </c>
      <c r="CA192" s="87" t="s">
        <v>2012</v>
      </c>
      <c r="CG192" s="1" t="s">
        <v>2013</v>
      </c>
    </row>
    <row r="193" spans="1:85" x14ac:dyDescent="0.35">
      <c r="A193">
        <v>526169</v>
      </c>
      <c r="B193" t="s">
        <v>94</v>
      </c>
      <c r="C193" t="s">
        <v>2195</v>
      </c>
      <c r="D193" t="s">
        <v>2037</v>
      </c>
      <c r="E193" t="s">
        <v>97</v>
      </c>
      <c r="F193" t="s">
        <v>1093</v>
      </c>
      <c r="G193" t="s">
        <v>99</v>
      </c>
      <c r="H193" t="s">
        <v>2196</v>
      </c>
      <c r="I193" t="s">
        <v>2196</v>
      </c>
      <c r="J193">
        <v>13240</v>
      </c>
      <c r="K193" t="str">
        <f>IFERROR(VLOOKUP(J193,'CC directory'!A:B,2,),"")</f>
        <v>ACTIVE</v>
      </c>
      <c r="L193">
        <f>IFERROR(VLOOKUP(J193,'CC directory'!A:D,4,),"")</f>
        <v>200</v>
      </c>
      <c r="M193" t="str">
        <f>VLOOKUP(J193,'CC directory'!A:I,9,)</f>
        <v>Projects - Warehouse</v>
      </c>
      <c r="N193" t="str">
        <f>IFERROR(VLOOKUP(J193,'CC directory'!A:C,3,),"")</f>
        <v>Operations</v>
      </c>
      <c r="O193">
        <f>IFERROR(VLOOKUP(J193,'CC directory'!A:F,6,),"")</f>
        <v>209</v>
      </c>
      <c r="P193" t="str">
        <f>IFERROR(VLOOKUP(J193,'CC directory'!A:E,5,),"")</f>
        <v>Supply Chain Management</v>
      </c>
      <c r="Q193">
        <f>IFERROR(VLOOKUP(J193,'CC directory'!A:H,8,),"")</f>
        <v>335</v>
      </c>
      <c r="R193" t="str">
        <f>IFERROR(VLOOKUP(J193,'CC directory'!A:G,7,),"")</f>
        <v>Materials Management</v>
      </c>
      <c r="S193" t="s">
        <v>1998</v>
      </c>
      <c r="T193" t="s">
        <v>1999</v>
      </c>
      <c r="U193" t="s">
        <v>2197</v>
      </c>
      <c r="V193" t="s">
        <v>104</v>
      </c>
      <c r="Z193" t="s">
        <v>161</v>
      </c>
      <c r="AA193" t="s">
        <v>1991</v>
      </c>
      <c r="AB193" t="s">
        <v>2040</v>
      </c>
      <c r="AC193" t="s">
        <v>108</v>
      </c>
      <c r="AD193">
        <v>68700</v>
      </c>
      <c r="AE193" t="s">
        <v>162</v>
      </c>
      <c r="AF193">
        <v>9</v>
      </c>
      <c r="AH193" t="s">
        <v>2198</v>
      </c>
      <c r="AJ193" t="s">
        <v>2199</v>
      </c>
      <c r="AK193" s="2">
        <v>41660</v>
      </c>
      <c r="AL193">
        <v>20</v>
      </c>
      <c r="AM193" s="2">
        <v>41662</v>
      </c>
      <c r="AO193" t="s">
        <v>2200</v>
      </c>
      <c r="AP193" t="s">
        <v>2200</v>
      </c>
      <c r="AQ193" t="s">
        <v>2201</v>
      </c>
      <c r="AR193" t="s">
        <v>2080</v>
      </c>
      <c r="AS193" t="s">
        <v>2081</v>
      </c>
      <c r="AT193" t="s">
        <v>2202</v>
      </c>
      <c r="AU193" t="s">
        <v>2203</v>
      </c>
      <c r="AV193" t="s">
        <v>169</v>
      </c>
      <c r="AW193" t="s">
        <v>547</v>
      </c>
      <c r="AZ193">
        <v>800</v>
      </c>
      <c r="BA193" t="s">
        <v>1548</v>
      </c>
      <c r="BD193" s="1" t="str">
        <f t="shared" si="3"/>
        <v>NO</v>
      </c>
      <c r="BE193" s="1">
        <v>0</v>
      </c>
      <c r="BG193" s="1">
        <v>0</v>
      </c>
      <c r="BH193" s="9"/>
      <c r="BI193" s="1">
        <v>0</v>
      </c>
      <c r="BJ193" s="28"/>
      <c r="BK193" t="s">
        <v>2009</v>
      </c>
      <c r="BL193" t="s">
        <v>125</v>
      </c>
      <c r="BM193" t="str">
        <f>VLOOKUP(BL193,'directory all'!C:D,2,)</f>
        <v>Mileage, engine hours, GPS</v>
      </c>
      <c r="BN193" t="s">
        <v>1905</v>
      </c>
      <c r="BO193" t="s">
        <v>127</v>
      </c>
      <c r="BP193" t="s">
        <v>2010</v>
      </c>
      <c r="BQ193" s="1">
        <v>3500</v>
      </c>
      <c r="BR193" s="1" t="s">
        <v>128</v>
      </c>
      <c r="BS193" s="1" t="s">
        <v>128</v>
      </c>
      <c r="BT193" s="1" t="s">
        <v>128</v>
      </c>
      <c r="BU193" s="1" t="s">
        <v>128</v>
      </c>
      <c r="BV193" s="1" t="s">
        <v>128</v>
      </c>
      <c r="BW193" s="1" t="s">
        <v>128</v>
      </c>
      <c r="BX193" s="1" t="s">
        <v>128</v>
      </c>
      <c r="BY193" s="1" t="s">
        <v>129</v>
      </c>
      <c r="BZ193" s="1" t="s">
        <v>2011</v>
      </c>
      <c r="CA193" s="87" t="s">
        <v>2012</v>
      </c>
      <c r="CG193" s="1" t="s">
        <v>2013</v>
      </c>
    </row>
    <row r="194" spans="1:85" hidden="1" x14ac:dyDescent="0.35">
      <c r="A194">
        <v>526171</v>
      </c>
      <c r="B194" t="s">
        <v>94</v>
      </c>
      <c r="C194" t="s">
        <v>2204</v>
      </c>
      <c r="D194" t="s">
        <v>2205</v>
      </c>
      <c r="E194" t="s">
        <v>97</v>
      </c>
      <c r="F194" t="s">
        <v>1093</v>
      </c>
      <c r="G194" t="s">
        <v>99</v>
      </c>
      <c r="H194" t="s">
        <v>2206</v>
      </c>
      <c r="I194" t="s">
        <v>2206</v>
      </c>
      <c r="J194">
        <v>13843</v>
      </c>
      <c r="K194" t="str">
        <f>IFERROR(VLOOKUP(J194,'CC directory'!A:B,2,),"")</f>
        <v>ACTIVE</v>
      </c>
      <c r="L194">
        <f>IFERROR(VLOOKUP(J194,'CC directory'!A:D,4,),"")</f>
        <v>200</v>
      </c>
      <c r="M194" t="str">
        <f>VLOOKUP(J194,'CC directory'!A:I,9,)</f>
        <v>TA Warehouse</v>
      </c>
      <c r="N194" t="str">
        <f>IFERROR(VLOOKUP(J194,'CC directory'!A:C,3,),"")</f>
        <v>Operations</v>
      </c>
      <c r="O194">
        <f>IFERROR(VLOOKUP(J194,'CC directory'!A:F,6,),"")</f>
        <v>209</v>
      </c>
      <c r="P194" t="str">
        <f>IFERROR(VLOOKUP(J194,'CC directory'!A:E,5,),"")</f>
        <v>Supply Chain Management</v>
      </c>
      <c r="Q194">
        <f>IFERROR(VLOOKUP(J194,'CC directory'!A:H,8,),"")</f>
        <v>301</v>
      </c>
      <c r="R194" t="str">
        <f>IFERROR(VLOOKUP(J194,'CC directory'!A:G,7,),"")</f>
        <v>SCM Operations</v>
      </c>
      <c r="S194" t="s">
        <v>751</v>
      </c>
      <c r="T194" t="s">
        <v>2207</v>
      </c>
      <c r="U194" t="s">
        <v>2208</v>
      </c>
      <c r="V194" t="s">
        <v>104</v>
      </c>
      <c r="Z194" t="s">
        <v>105</v>
      </c>
      <c r="AA194" t="s">
        <v>1991</v>
      </c>
      <c r="AB194" t="s">
        <v>2209</v>
      </c>
      <c r="AC194" t="s">
        <v>108</v>
      </c>
      <c r="AD194">
        <v>22736</v>
      </c>
      <c r="AE194" t="s">
        <v>162</v>
      </c>
      <c r="AF194">
        <v>9</v>
      </c>
      <c r="AH194" t="s">
        <v>2210</v>
      </c>
      <c r="AJ194" t="s">
        <v>2211</v>
      </c>
      <c r="AK194" s="2">
        <v>41698</v>
      </c>
      <c r="AL194">
        <v>20</v>
      </c>
      <c r="AM194" s="2">
        <v>41704</v>
      </c>
      <c r="AO194" t="s">
        <v>2212</v>
      </c>
      <c r="AP194" t="s">
        <v>2212</v>
      </c>
      <c r="AQ194" t="s">
        <v>2213</v>
      </c>
      <c r="AR194" t="s">
        <v>2214</v>
      </c>
      <c r="AS194" t="s">
        <v>2214</v>
      </c>
      <c r="AT194" t="s">
        <v>2215</v>
      </c>
      <c r="AU194" t="s">
        <v>2216</v>
      </c>
      <c r="AV194" t="s">
        <v>169</v>
      </c>
      <c r="AW194" t="s">
        <v>547</v>
      </c>
      <c r="AZ194">
        <v>802</v>
      </c>
      <c r="BA194" t="s">
        <v>120</v>
      </c>
      <c r="BD194" s="1" t="str">
        <f t="shared" ref="BD194:BD257" si="4">IF((BE194+BG194+BI194)&gt;0, "YES", "NO")</f>
        <v>YES</v>
      </c>
      <c r="BE194" s="1">
        <v>1</v>
      </c>
      <c r="BF194" t="s">
        <v>2217</v>
      </c>
      <c r="BG194" s="1">
        <v>0</v>
      </c>
      <c r="BH194" s="9"/>
      <c r="BI194" s="1">
        <v>0</v>
      </c>
      <c r="BJ194" s="28"/>
      <c r="BK194" t="s">
        <v>2009</v>
      </c>
      <c r="BL194" t="s">
        <v>125</v>
      </c>
      <c r="BM194" t="str">
        <f>VLOOKUP(BL194,'directory all'!C:D,2,)</f>
        <v>Mileage, engine hours, GPS</v>
      </c>
      <c r="BN194" t="s">
        <v>1905</v>
      </c>
      <c r="BO194" t="s">
        <v>127</v>
      </c>
      <c r="BP194" t="s">
        <v>2010</v>
      </c>
      <c r="BQ194" s="1">
        <v>16000</v>
      </c>
      <c r="BR194" s="1" t="s">
        <v>128</v>
      </c>
      <c r="BS194" s="1" t="s">
        <v>128</v>
      </c>
      <c r="BT194" s="1" t="s">
        <v>128</v>
      </c>
      <c r="BU194" s="1" t="s">
        <v>128</v>
      </c>
      <c r="BV194" s="1" t="s">
        <v>128</v>
      </c>
      <c r="BW194" s="1" t="s">
        <v>128</v>
      </c>
      <c r="BX194" s="1" t="s">
        <v>128</v>
      </c>
      <c r="BY194" s="1" t="s">
        <v>129</v>
      </c>
      <c r="BZ194" s="87" t="s">
        <v>2011</v>
      </c>
      <c r="CA194" s="87" t="s">
        <v>2012</v>
      </c>
      <c r="CB194" s="1" t="s">
        <v>119</v>
      </c>
      <c r="CD194" s="1">
        <v>1</v>
      </c>
      <c r="CF194" s="1" t="s">
        <v>1007</v>
      </c>
      <c r="CG194" s="1" t="s">
        <v>762</v>
      </c>
    </row>
    <row r="195" spans="1:85" hidden="1" x14ac:dyDescent="0.35">
      <c r="A195">
        <v>526172</v>
      </c>
      <c r="B195" t="s">
        <v>94</v>
      </c>
      <c r="C195" t="s">
        <v>2218</v>
      </c>
      <c r="D195" t="s">
        <v>2205</v>
      </c>
      <c r="E195" t="s">
        <v>97</v>
      </c>
      <c r="F195" t="s">
        <v>1093</v>
      </c>
      <c r="G195" t="s">
        <v>99</v>
      </c>
      <c r="H195" t="s">
        <v>2219</v>
      </c>
      <c r="I195" t="s">
        <v>2219</v>
      </c>
      <c r="J195">
        <v>13842</v>
      </c>
      <c r="K195" t="str">
        <f>IFERROR(VLOOKUP(J195,'CC directory'!A:B,2,),"")</f>
        <v>ACTIVE</v>
      </c>
      <c r="L195">
        <f>IFERROR(VLOOKUP(J195,'CC directory'!A:D,4,),"")</f>
        <v>200</v>
      </c>
      <c r="M195" t="str">
        <f>VLOOKUP(J195,'CC directory'!A:I,9,)</f>
        <v>Central Receiving Warehouse</v>
      </c>
      <c r="N195" t="str">
        <f>IFERROR(VLOOKUP(J195,'CC directory'!A:C,3,),"")</f>
        <v>Operations</v>
      </c>
      <c r="O195">
        <f>IFERROR(VLOOKUP(J195,'CC directory'!A:F,6,),"")</f>
        <v>209</v>
      </c>
      <c r="P195" t="str">
        <f>IFERROR(VLOOKUP(J195,'CC directory'!A:E,5,),"")</f>
        <v>Supply Chain Management</v>
      </c>
      <c r="Q195">
        <f>IFERROR(VLOOKUP(J195,'CC directory'!A:H,8,),"")</f>
        <v>335</v>
      </c>
      <c r="R195" t="str">
        <f>IFERROR(VLOOKUP(J195,'CC directory'!A:G,7,),"")</f>
        <v>Materials Management</v>
      </c>
      <c r="S195" t="s">
        <v>1998</v>
      </c>
      <c r="T195" t="s">
        <v>1999</v>
      </c>
      <c r="U195" t="s">
        <v>2220</v>
      </c>
      <c r="V195" t="s">
        <v>104</v>
      </c>
      <c r="Z195" t="s">
        <v>105</v>
      </c>
      <c r="AA195" t="s">
        <v>1991</v>
      </c>
      <c r="AB195" t="s">
        <v>2209</v>
      </c>
      <c r="AC195" t="s">
        <v>108</v>
      </c>
      <c r="AD195">
        <v>22736</v>
      </c>
      <c r="AE195" t="s">
        <v>162</v>
      </c>
      <c r="AF195">
        <v>9</v>
      </c>
      <c r="AH195" t="s">
        <v>2221</v>
      </c>
      <c r="AJ195" t="s">
        <v>2222</v>
      </c>
      <c r="AK195" s="2">
        <v>41698</v>
      </c>
      <c r="AL195">
        <v>20</v>
      </c>
      <c r="AM195" s="2">
        <v>41704</v>
      </c>
      <c r="AO195" t="s">
        <v>2223</v>
      </c>
      <c r="AP195" t="s">
        <v>2223</v>
      </c>
      <c r="AQ195" t="s">
        <v>2224</v>
      </c>
      <c r="AR195" t="s">
        <v>2214</v>
      </c>
      <c r="AS195" t="s">
        <v>2214</v>
      </c>
      <c r="AT195" t="s">
        <v>2215</v>
      </c>
      <c r="AU195" t="s">
        <v>2216</v>
      </c>
      <c r="AV195" t="s">
        <v>169</v>
      </c>
      <c r="AW195" t="s">
        <v>547</v>
      </c>
      <c r="AZ195">
        <v>803</v>
      </c>
      <c r="BA195" t="s">
        <v>120</v>
      </c>
      <c r="BD195" s="1" t="str">
        <f t="shared" si="4"/>
        <v>YES</v>
      </c>
      <c r="BE195" s="1">
        <v>1</v>
      </c>
      <c r="BF195" t="s">
        <v>2225</v>
      </c>
      <c r="BG195" s="1">
        <v>0</v>
      </c>
      <c r="BH195" s="9"/>
      <c r="BI195" s="1">
        <v>0</v>
      </c>
      <c r="BJ195" s="28"/>
      <c r="BK195" t="s">
        <v>2009</v>
      </c>
      <c r="BL195" t="s">
        <v>125</v>
      </c>
      <c r="BM195" t="str">
        <f>VLOOKUP(BL195,'directory all'!C:D,2,)</f>
        <v>Mileage, engine hours, GPS</v>
      </c>
      <c r="BN195" t="s">
        <v>1905</v>
      </c>
      <c r="BO195" t="s">
        <v>127</v>
      </c>
      <c r="BP195" t="s">
        <v>2010</v>
      </c>
      <c r="BQ195" s="1">
        <v>16000</v>
      </c>
      <c r="BR195" s="1" t="s">
        <v>128</v>
      </c>
      <c r="BS195" s="1" t="s">
        <v>128</v>
      </c>
      <c r="BT195" s="1" t="s">
        <v>128</v>
      </c>
      <c r="BU195" s="1" t="s">
        <v>128</v>
      </c>
      <c r="BV195" s="1" t="s">
        <v>128</v>
      </c>
      <c r="BW195" s="1" t="s">
        <v>128</v>
      </c>
      <c r="BX195" s="1" t="s">
        <v>128</v>
      </c>
      <c r="BY195" s="1" t="s">
        <v>129</v>
      </c>
      <c r="BZ195" s="1" t="s">
        <v>2011</v>
      </c>
      <c r="CA195" s="87" t="s">
        <v>2012</v>
      </c>
      <c r="CB195" s="1" t="s">
        <v>119</v>
      </c>
      <c r="CD195" s="1">
        <v>4.5</v>
      </c>
      <c r="CE195" s="1" t="s">
        <v>156</v>
      </c>
      <c r="CG195" s="1" t="s">
        <v>2013</v>
      </c>
    </row>
    <row r="196" spans="1:85" hidden="1" x14ac:dyDescent="0.35">
      <c r="A196">
        <v>526173</v>
      </c>
      <c r="B196" t="s">
        <v>94</v>
      </c>
      <c r="C196" t="s">
        <v>2226</v>
      </c>
      <c r="D196" t="s">
        <v>2205</v>
      </c>
      <c r="E196" t="s">
        <v>97</v>
      </c>
      <c r="F196" t="s">
        <v>1093</v>
      </c>
      <c r="G196" t="s">
        <v>99</v>
      </c>
      <c r="H196" t="s">
        <v>2227</v>
      </c>
      <c r="I196" t="s">
        <v>2227</v>
      </c>
      <c r="J196">
        <v>13240</v>
      </c>
      <c r="K196" t="str">
        <f>IFERROR(VLOOKUP(J196,'CC directory'!A:B,2,),"")</f>
        <v>ACTIVE</v>
      </c>
      <c r="L196">
        <f>IFERROR(VLOOKUP(J196,'CC directory'!A:D,4,),"")</f>
        <v>200</v>
      </c>
      <c r="M196" t="str">
        <f>VLOOKUP(J196,'CC directory'!A:I,9,)</f>
        <v>Projects - Warehouse</v>
      </c>
      <c r="N196" t="str">
        <f>IFERROR(VLOOKUP(J196,'CC directory'!A:C,3,),"")</f>
        <v>Operations</v>
      </c>
      <c r="O196">
        <f>IFERROR(VLOOKUP(J196,'CC directory'!A:F,6,),"")</f>
        <v>209</v>
      </c>
      <c r="P196" t="str">
        <f>IFERROR(VLOOKUP(J196,'CC directory'!A:E,5,),"")</f>
        <v>Supply Chain Management</v>
      </c>
      <c r="Q196">
        <f>IFERROR(VLOOKUP(J196,'CC directory'!A:H,8,),"")</f>
        <v>335</v>
      </c>
      <c r="R196" t="str">
        <f>IFERROR(VLOOKUP(J196,'CC directory'!A:G,7,),"")</f>
        <v>Materials Management</v>
      </c>
      <c r="S196" t="s">
        <v>1998</v>
      </c>
      <c r="T196" t="s">
        <v>2016</v>
      </c>
      <c r="U196" t="s">
        <v>2228</v>
      </c>
      <c r="V196" t="s">
        <v>104</v>
      </c>
      <c r="Z196" t="s">
        <v>105</v>
      </c>
      <c r="AA196" t="s">
        <v>1991</v>
      </c>
      <c r="AB196" t="s">
        <v>2209</v>
      </c>
      <c r="AC196" t="s">
        <v>108</v>
      </c>
      <c r="AD196">
        <v>22736</v>
      </c>
      <c r="AE196" t="s">
        <v>162</v>
      </c>
      <c r="AF196">
        <v>9</v>
      </c>
      <c r="AH196" t="s">
        <v>2229</v>
      </c>
      <c r="AJ196" t="s">
        <v>2230</v>
      </c>
      <c r="AK196" s="2">
        <v>41698</v>
      </c>
      <c r="AL196">
        <v>20</v>
      </c>
      <c r="AM196" s="2">
        <v>41704</v>
      </c>
      <c r="AO196" t="s">
        <v>2231</v>
      </c>
      <c r="AP196" t="s">
        <v>2231</v>
      </c>
      <c r="AQ196" t="s">
        <v>2232</v>
      </c>
      <c r="AR196" t="s">
        <v>2214</v>
      </c>
      <c r="AS196" t="s">
        <v>2214</v>
      </c>
      <c r="AT196" t="s">
        <v>2215</v>
      </c>
      <c r="AU196" t="s">
        <v>2216</v>
      </c>
      <c r="AV196" t="s">
        <v>169</v>
      </c>
      <c r="AW196" t="s">
        <v>547</v>
      </c>
      <c r="AZ196">
        <v>804</v>
      </c>
      <c r="BA196" t="s">
        <v>120</v>
      </c>
      <c r="BD196" s="1" t="str">
        <f t="shared" si="4"/>
        <v>YES</v>
      </c>
      <c r="BE196" s="1">
        <v>1</v>
      </c>
      <c r="BF196" t="s">
        <v>2233</v>
      </c>
      <c r="BG196" s="1">
        <v>0</v>
      </c>
      <c r="BH196" s="9"/>
      <c r="BI196" s="1">
        <v>0</v>
      </c>
      <c r="BJ196" s="28"/>
      <c r="BK196" t="s">
        <v>2021</v>
      </c>
      <c r="BL196" t="s">
        <v>125</v>
      </c>
      <c r="BM196" t="str">
        <f>VLOOKUP(BL196,'directory all'!C:D,2,)</f>
        <v>Mileage, engine hours, GPS</v>
      </c>
      <c r="BN196" t="s">
        <v>1905</v>
      </c>
      <c r="BO196" t="s">
        <v>127</v>
      </c>
      <c r="BP196" t="s">
        <v>2010</v>
      </c>
      <c r="BQ196" s="1">
        <v>16000</v>
      </c>
      <c r="BR196" s="1" t="s">
        <v>128</v>
      </c>
      <c r="BS196" s="1" t="s">
        <v>128</v>
      </c>
      <c r="BT196" s="1" t="s">
        <v>128</v>
      </c>
      <c r="BU196" s="1" t="s">
        <v>128</v>
      </c>
      <c r="BV196" s="1" t="s">
        <v>128</v>
      </c>
      <c r="BW196" s="1" t="s">
        <v>128</v>
      </c>
      <c r="BX196" s="1" t="s">
        <v>128</v>
      </c>
      <c r="BY196" s="1" t="s">
        <v>129</v>
      </c>
      <c r="BZ196" s="1" t="s">
        <v>2011</v>
      </c>
      <c r="CA196" s="87" t="s">
        <v>2012</v>
      </c>
      <c r="CB196" s="1" t="s">
        <v>119</v>
      </c>
      <c r="CD196" s="1">
        <v>6</v>
      </c>
      <c r="CG196" s="1" t="s">
        <v>2013</v>
      </c>
    </row>
    <row r="197" spans="1:85" x14ac:dyDescent="0.35">
      <c r="A197">
        <v>526174</v>
      </c>
      <c r="B197" t="s">
        <v>94</v>
      </c>
      <c r="C197" t="s">
        <v>2234</v>
      </c>
      <c r="D197" t="s">
        <v>2162</v>
      </c>
      <c r="E197" t="s">
        <v>97</v>
      </c>
      <c r="F197" t="s">
        <v>1093</v>
      </c>
      <c r="G197" t="s">
        <v>99</v>
      </c>
      <c r="H197" t="s">
        <v>2235</v>
      </c>
      <c r="I197" t="s">
        <v>2235</v>
      </c>
      <c r="J197">
        <v>20850</v>
      </c>
      <c r="K197" t="str">
        <f>IFERROR(VLOOKUP(J197,'CC directory'!A:B,2,),"")</f>
        <v>ACTIVE</v>
      </c>
      <c r="L197">
        <f>IFERROR(VLOOKUP(J197,'CC directory'!A:D,4,),"")</f>
        <v>200</v>
      </c>
      <c r="M197" t="str">
        <f>VLOOKUP(J197,'CC directory'!A:I,9,)</f>
        <v>Maintenance Shared Services</v>
      </c>
      <c r="N197" t="str">
        <f>IFERROR(VLOOKUP(J197,'CC directory'!A:C,3,),"")</f>
        <v>Operations</v>
      </c>
      <c r="O197">
        <f>IFERROR(VLOOKUP(J197,'CC directory'!A:F,6,),"")</f>
        <v>207</v>
      </c>
      <c r="P197" t="str">
        <f>IFERROR(VLOOKUP(J197,'CC directory'!A:E,5,),"")</f>
        <v>Production Operations</v>
      </c>
      <c r="Q197">
        <f>IFERROR(VLOOKUP(J197,'CC directory'!A:H,8,),"")</f>
        <v>705</v>
      </c>
      <c r="R197" t="str">
        <f>IFERROR(VLOOKUP(J197,'CC directory'!A:G,7,),"")</f>
        <v>Maintenance</v>
      </c>
      <c r="S197" t="s">
        <v>176</v>
      </c>
      <c r="T197" t="s">
        <v>699</v>
      </c>
      <c r="U197" t="s">
        <v>2236</v>
      </c>
      <c r="V197" t="s">
        <v>104</v>
      </c>
      <c r="Z197" t="s">
        <v>105</v>
      </c>
      <c r="AA197" t="s">
        <v>1991</v>
      </c>
      <c r="AB197" t="s">
        <v>2165</v>
      </c>
      <c r="AC197" t="s">
        <v>108</v>
      </c>
      <c r="AD197">
        <v>138900</v>
      </c>
      <c r="AE197" t="s">
        <v>445</v>
      </c>
      <c r="AF197">
        <v>9</v>
      </c>
      <c r="AJ197" t="s">
        <v>2237</v>
      </c>
      <c r="AK197" s="2">
        <v>41896</v>
      </c>
      <c r="AL197">
        <v>20</v>
      </c>
      <c r="AM197" s="2">
        <v>41856</v>
      </c>
      <c r="AO197" t="s">
        <v>910</v>
      </c>
      <c r="AP197" t="s">
        <v>910</v>
      </c>
      <c r="AR197" t="s">
        <v>2150</v>
      </c>
      <c r="AS197" t="s">
        <v>2150</v>
      </c>
      <c r="AT197" t="s">
        <v>2215</v>
      </c>
      <c r="AU197" t="s">
        <v>2238</v>
      </c>
      <c r="AV197" t="s">
        <v>169</v>
      </c>
      <c r="AW197" t="s">
        <v>547</v>
      </c>
      <c r="AZ197">
        <v>805</v>
      </c>
      <c r="BC197" t="s">
        <v>2239</v>
      </c>
      <c r="BD197" s="1" t="str">
        <f t="shared" si="4"/>
        <v>NO</v>
      </c>
      <c r="BE197" s="1">
        <v>0</v>
      </c>
      <c r="BG197" s="1">
        <v>0</v>
      </c>
      <c r="BH197" s="9"/>
      <c r="BI197" s="1">
        <v>0</v>
      </c>
      <c r="BJ197" s="28"/>
      <c r="BK197" t="s">
        <v>274</v>
      </c>
      <c r="BL197" t="s">
        <v>125</v>
      </c>
      <c r="BM197" t="str">
        <f>VLOOKUP(BL197,'directory all'!C:D,2,)</f>
        <v>Mileage, engine hours, GPS</v>
      </c>
      <c r="BN197" t="s">
        <v>1875</v>
      </c>
      <c r="BO197" t="s">
        <v>195</v>
      </c>
      <c r="BQ197" s="1">
        <v>1000</v>
      </c>
      <c r="BR197" s="1" t="s">
        <v>128</v>
      </c>
      <c r="BS197" s="1" t="s">
        <v>128</v>
      </c>
      <c r="BT197" s="1" t="s">
        <v>128</v>
      </c>
      <c r="BU197" s="1" t="s">
        <v>128</v>
      </c>
      <c r="BV197" s="1" t="s">
        <v>128</v>
      </c>
      <c r="BW197" s="1" t="s">
        <v>128</v>
      </c>
      <c r="BX197" s="1" t="s">
        <v>128</v>
      </c>
      <c r="BY197" s="1" t="s">
        <v>129</v>
      </c>
      <c r="BZ197" s="87" t="s">
        <v>349</v>
      </c>
      <c r="CA197" s="87" t="s">
        <v>350</v>
      </c>
      <c r="CG197" s="1" t="s">
        <v>198</v>
      </c>
    </row>
    <row r="198" spans="1:85" x14ac:dyDescent="0.35">
      <c r="A198">
        <v>526175</v>
      </c>
      <c r="B198" t="s">
        <v>94</v>
      </c>
      <c r="C198" t="s">
        <v>2240</v>
      </c>
      <c r="D198" t="s">
        <v>2241</v>
      </c>
      <c r="E198" t="s">
        <v>97</v>
      </c>
      <c r="F198" t="s">
        <v>98</v>
      </c>
      <c r="G198" t="s">
        <v>99</v>
      </c>
      <c r="H198" t="s">
        <v>2242</v>
      </c>
      <c r="I198" t="s">
        <v>2242</v>
      </c>
      <c r="J198">
        <v>13855</v>
      </c>
      <c r="K198" t="str">
        <f>IFERROR(VLOOKUP(J198,'CC directory'!A:B,2,),"")</f>
        <v>ACTIVE</v>
      </c>
      <c r="L198">
        <f>IFERROR(VLOOKUP(J198,'CC directory'!A:D,4,),"")</f>
        <v>200</v>
      </c>
      <c r="M198" t="str">
        <f>VLOOKUP(J198,'CC directory'!A:I,9,)</f>
        <v>Investment Recovery Warehouse</v>
      </c>
      <c r="N198" t="str">
        <f>IFERROR(VLOOKUP(J198,'CC directory'!A:C,3,),"")</f>
        <v>Operations</v>
      </c>
      <c r="O198">
        <f>IFERROR(VLOOKUP(J198,'CC directory'!A:F,6,),"")</f>
        <v>209</v>
      </c>
      <c r="P198" t="str">
        <f>IFERROR(VLOOKUP(J198,'CC directory'!A:E,5,),"")</f>
        <v>Supply Chain Management</v>
      </c>
      <c r="Q198">
        <f>IFERROR(VLOOKUP(J198,'CC directory'!A:H,8,),"")</f>
        <v>335</v>
      </c>
      <c r="R198" t="str">
        <f>IFERROR(VLOOKUP(J198,'CC directory'!A:G,7,),"")</f>
        <v>Materials Management</v>
      </c>
      <c r="S198" t="s">
        <v>1998</v>
      </c>
      <c r="T198" t="s">
        <v>2243</v>
      </c>
      <c r="U198" t="s">
        <v>2244</v>
      </c>
      <c r="V198" t="s">
        <v>104</v>
      </c>
      <c r="Z198" t="s">
        <v>161</v>
      </c>
      <c r="AA198" t="s">
        <v>179</v>
      </c>
      <c r="AB198" t="s">
        <v>2245</v>
      </c>
      <c r="AC198" t="s">
        <v>108</v>
      </c>
      <c r="AD198">
        <v>94200</v>
      </c>
      <c r="AE198" t="s">
        <v>445</v>
      </c>
      <c r="AF198">
        <v>9</v>
      </c>
      <c r="AH198" t="s">
        <v>2246</v>
      </c>
      <c r="AJ198" t="s">
        <v>2247</v>
      </c>
      <c r="AK198" s="2">
        <v>41871</v>
      </c>
      <c r="AL198">
        <v>20</v>
      </c>
      <c r="AM198" s="2">
        <v>41884</v>
      </c>
      <c r="AO198" t="s">
        <v>2248</v>
      </c>
      <c r="AP198" t="s">
        <v>512</v>
      </c>
      <c r="AQ198" t="s">
        <v>2249</v>
      </c>
      <c r="AR198" t="s">
        <v>2250</v>
      </c>
      <c r="AS198" t="s">
        <v>2251</v>
      </c>
      <c r="AT198" t="s">
        <v>2252</v>
      </c>
      <c r="AU198" t="s">
        <v>2253</v>
      </c>
      <c r="AV198" t="s">
        <v>169</v>
      </c>
      <c r="AW198" t="s">
        <v>547</v>
      </c>
      <c r="AZ198">
        <v>806</v>
      </c>
      <c r="BD198" s="1" t="str">
        <f t="shared" si="4"/>
        <v>NO</v>
      </c>
      <c r="BE198" s="1">
        <v>0</v>
      </c>
      <c r="BG198" s="1">
        <v>0</v>
      </c>
      <c r="BH198" s="9"/>
      <c r="BI198" s="1">
        <v>0</v>
      </c>
      <c r="BJ198" s="28"/>
      <c r="BK198" t="s">
        <v>2009</v>
      </c>
      <c r="BL198" t="s">
        <v>125</v>
      </c>
      <c r="BM198" t="str">
        <f>VLOOKUP(BL198,'directory all'!C:D,2,)</f>
        <v>Mileage, engine hours, GPS</v>
      </c>
      <c r="BN198" t="s">
        <v>1905</v>
      </c>
      <c r="BO198" t="s">
        <v>127</v>
      </c>
      <c r="BP198" t="s">
        <v>2010</v>
      </c>
      <c r="BQ198" s="1">
        <v>4000</v>
      </c>
      <c r="BR198" s="1" t="s">
        <v>128</v>
      </c>
      <c r="BS198" s="1" t="s">
        <v>128</v>
      </c>
      <c r="BT198" s="1" t="s">
        <v>128</v>
      </c>
      <c r="BU198" s="1" t="s">
        <v>128</v>
      </c>
      <c r="BV198" s="1" t="s">
        <v>128</v>
      </c>
      <c r="BW198" s="1" t="s">
        <v>128</v>
      </c>
      <c r="BX198" s="1" t="s">
        <v>128</v>
      </c>
      <c r="BY198" s="1" t="s">
        <v>129</v>
      </c>
      <c r="BZ198" s="1" t="s">
        <v>2011</v>
      </c>
      <c r="CA198" s="87" t="s">
        <v>2012</v>
      </c>
      <c r="CG198" s="1" t="s">
        <v>2013</v>
      </c>
    </row>
    <row r="199" spans="1:85" x14ac:dyDescent="0.35">
      <c r="A199">
        <v>526176</v>
      </c>
      <c r="B199" t="s">
        <v>94</v>
      </c>
      <c r="C199" t="s">
        <v>2254</v>
      </c>
      <c r="D199" t="s">
        <v>2241</v>
      </c>
      <c r="E199" t="s">
        <v>97</v>
      </c>
      <c r="F199" t="s">
        <v>98</v>
      </c>
      <c r="G199" t="s">
        <v>99</v>
      </c>
      <c r="H199" t="s">
        <v>2255</v>
      </c>
      <c r="I199" t="s">
        <v>2255</v>
      </c>
      <c r="J199">
        <v>20850</v>
      </c>
      <c r="K199" t="str">
        <f>IFERROR(VLOOKUP(J199,'CC directory'!A:B,2,),"")</f>
        <v>ACTIVE</v>
      </c>
      <c r="L199">
        <f>IFERROR(VLOOKUP(J199,'CC directory'!A:D,4,),"")</f>
        <v>200</v>
      </c>
      <c r="M199" t="str">
        <f>VLOOKUP(J199,'CC directory'!A:I,9,)</f>
        <v>Maintenance Shared Services</v>
      </c>
      <c r="N199" t="str">
        <f>IFERROR(VLOOKUP(J199,'CC directory'!A:C,3,),"")</f>
        <v>Operations</v>
      </c>
      <c r="O199">
        <f>IFERROR(VLOOKUP(J199,'CC directory'!A:F,6,),"")</f>
        <v>207</v>
      </c>
      <c r="P199" t="str">
        <f>IFERROR(VLOOKUP(J199,'CC directory'!A:E,5,),"")</f>
        <v>Production Operations</v>
      </c>
      <c r="Q199">
        <f>IFERROR(VLOOKUP(J199,'CC directory'!A:H,8,),"")</f>
        <v>705</v>
      </c>
      <c r="R199" t="str">
        <f>IFERROR(VLOOKUP(J199,'CC directory'!A:G,7,),"")</f>
        <v>Maintenance</v>
      </c>
      <c r="S199" t="s">
        <v>176</v>
      </c>
      <c r="T199" t="s">
        <v>177</v>
      </c>
      <c r="U199" t="s">
        <v>2256</v>
      </c>
      <c r="V199" t="s">
        <v>104</v>
      </c>
      <c r="Z199" t="s">
        <v>161</v>
      </c>
      <c r="AA199" t="s">
        <v>179</v>
      </c>
      <c r="AB199" t="s">
        <v>2245</v>
      </c>
      <c r="AC199" t="s">
        <v>108</v>
      </c>
      <c r="AD199">
        <v>94200</v>
      </c>
      <c r="AE199" t="s">
        <v>445</v>
      </c>
      <c r="AF199">
        <v>9</v>
      </c>
      <c r="AH199" t="s">
        <v>2257</v>
      </c>
      <c r="AJ199" t="s">
        <v>2258</v>
      </c>
      <c r="AK199" s="2">
        <v>41880</v>
      </c>
      <c r="AL199">
        <v>20</v>
      </c>
      <c r="AM199" s="2">
        <v>41884</v>
      </c>
      <c r="AO199" t="s">
        <v>2259</v>
      </c>
      <c r="AP199" t="s">
        <v>2259</v>
      </c>
      <c r="AQ199" t="s">
        <v>2260</v>
      </c>
      <c r="AR199" t="s">
        <v>2250</v>
      </c>
      <c r="AS199" t="s">
        <v>2251</v>
      </c>
      <c r="AT199" t="s">
        <v>2252</v>
      </c>
      <c r="AU199" t="s">
        <v>2253</v>
      </c>
      <c r="AV199" t="s">
        <v>169</v>
      </c>
      <c r="AW199" t="s">
        <v>547</v>
      </c>
      <c r="AZ199">
        <v>807</v>
      </c>
      <c r="BD199" s="1" t="str">
        <f t="shared" si="4"/>
        <v>NO</v>
      </c>
      <c r="BE199" s="1">
        <v>0</v>
      </c>
      <c r="BG199" s="1">
        <v>0</v>
      </c>
      <c r="BH199" s="9"/>
      <c r="BI199" s="1">
        <v>0</v>
      </c>
      <c r="BJ199" s="28"/>
      <c r="BK199" t="s">
        <v>274</v>
      </c>
      <c r="BL199" t="s">
        <v>125</v>
      </c>
      <c r="BM199" t="str">
        <f>VLOOKUP(BL199,'directory all'!C:D,2,)</f>
        <v>Mileage, engine hours, GPS</v>
      </c>
      <c r="BN199" t="s">
        <v>1905</v>
      </c>
      <c r="BO199" t="s">
        <v>195</v>
      </c>
      <c r="BQ199" s="1">
        <v>4000</v>
      </c>
      <c r="BR199" s="1" t="s">
        <v>128</v>
      </c>
      <c r="BS199" s="1" t="s">
        <v>128</v>
      </c>
      <c r="BT199" s="1" t="s">
        <v>128</v>
      </c>
      <c r="BU199" s="1" t="s">
        <v>128</v>
      </c>
      <c r="BV199" s="1" t="s">
        <v>128</v>
      </c>
      <c r="BW199" s="1" t="s">
        <v>128</v>
      </c>
      <c r="BX199" s="1" t="s">
        <v>128</v>
      </c>
      <c r="BY199" s="1" t="s">
        <v>129</v>
      </c>
      <c r="BZ199" s="87" t="s">
        <v>349</v>
      </c>
      <c r="CA199" s="87" t="s">
        <v>350</v>
      </c>
      <c r="CG199" s="1" t="s">
        <v>198</v>
      </c>
    </row>
    <row r="200" spans="1:85" x14ac:dyDescent="0.35">
      <c r="A200">
        <v>526177</v>
      </c>
      <c r="B200" t="s">
        <v>94</v>
      </c>
      <c r="C200" t="s">
        <v>2261</v>
      </c>
      <c r="D200" t="s">
        <v>2023</v>
      </c>
      <c r="E200" t="s">
        <v>97</v>
      </c>
      <c r="F200" t="s">
        <v>98</v>
      </c>
      <c r="G200" t="s">
        <v>99</v>
      </c>
      <c r="H200" t="s">
        <v>2262</v>
      </c>
      <c r="I200" t="s">
        <v>2262</v>
      </c>
      <c r="J200">
        <v>13583</v>
      </c>
      <c r="K200" t="str">
        <f>IFERROR(VLOOKUP(J200,'CC directory'!A:B,2,),"")</f>
        <v>ACTIVE</v>
      </c>
      <c r="L200">
        <f>IFERROR(VLOOKUP(J200,'CC directory'!A:D,4,),"")</f>
        <v>200</v>
      </c>
      <c r="M200" t="str">
        <f>VLOOKUP(J200,'CC directory'!A:I,9,)</f>
        <v>FMA &amp; Butchery Services</v>
      </c>
      <c r="N200" t="str">
        <f>IFERROR(VLOOKUP(J200,'CC directory'!A:C,3,),"")</f>
        <v>Operations</v>
      </c>
      <c r="O200">
        <f>IFERROR(VLOOKUP(J200,'CC directory'!A:F,6,),"")</f>
        <v>209</v>
      </c>
      <c r="P200" t="str">
        <f>IFERROR(VLOOKUP(J200,'CC directory'!A:E,5,),"")</f>
        <v>Supply Chain Management</v>
      </c>
      <c r="Q200">
        <f>IFERROR(VLOOKUP(J200,'CC directory'!A:H,8,),"")</f>
        <v>301</v>
      </c>
      <c r="R200" t="str">
        <f>IFERROR(VLOOKUP(J200,'CC directory'!A:G,7,),"")</f>
        <v>SCM Operations</v>
      </c>
      <c r="S200" t="s">
        <v>751</v>
      </c>
      <c r="T200" t="s">
        <v>877</v>
      </c>
      <c r="U200" t="s">
        <v>2263</v>
      </c>
      <c r="V200" t="s">
        <v>104</v>
      </c>
      <c r="Z200" t="s">
        <v>161</v>
      </c>
      <c r="AA200" t="s">
        <v>179</v>
      </c>
      <c r="AB200" t="s">
        <v>2026</v>
      </c>
      <c r="AC200" t="s">
        <v>108</v>
      </c>
      <c r="AD200">
        <v>203400</v>
      </c>
      <c r="AE200" t="s">
        <v>445</v>
      </c>
      <c r="AF200">
        <v>9</v>
      </c>
      <c r="AH200" t="s">
        <v>2264</v>
      </c>
      <c r="AJ200" t="s">
        <v>2265</v>
      </c>
      <c r="AK200" s="2">
        <v>41871</v>
      </c>
      <c r="AL200">
        <v>20</v>
      </c>
      <c r="AM200" s="2">
        <v>41884</v>
      </c>
      <c r="AO200" t="s">
        <v>2266</v>
      </c>
      <c r="AP200" t="s">
        <v>2266</v>
      </c>
      <c r="AQ200" t="s">
        <v>2267</v>
      </c>
      <c r="AR200" t="s">
        <v>2268</v>
      </c>
      <c r="AS200" t="s">
        <v>2268</v>
      </c>
      <c r="AT200" t="s">
        <v>2168</v>
      </c>
      <c r="AU200" t="s">
        <v>2253</v>
      </c>
      <c r="AV200" t="s">
        <v>169</v>
      </c>
      <c r="AW200" t="s">
        <v>547</v>
      </c>
      <c r="AZ200">
        <v>808</v>
      </c>
      <c r="BA200" t="s">
        <v>2269</v>
      </c>
      <c r="BD200" s="1" t="str">
        <f t="shared" si="4"/>
        <v>NO</v>
      </c>
      <c r="BE200" s="1">
        <v>0</v>
      </c>
      <c r="BG200" s="1">
        <v>0</v>
      </c>
      <c r="BH200" s="9"/>
      <c r="BI200" s="1">
        <v>0</v>
      </c>
      <c r="BJ200" s="28"/>
      <c r="BK200" t="s">
        <v>824</v>
      </c>
      <c r="BL200" t="s">
        <v>125</v>
      </c>
      <c r="BM200" t="str">
        <f>VLOOKUP(BL200,'directory all'!C:D,2,)</f>
        <v>Mileage, engine hours, GPS</v>
      </c>
      <c r="BN200" t="s">
        <v>1905</v>
      </c>
      <c r="BO200" t="s">
        <v>127</v>
      </c>
      <c r="BP200" t="s">
        <v>2035</v>
      </c>
      <c r="BQ200" s="1">
        <v>4000</v>
      </c>
      <c r="BR200" s="1" t="s">
        <v>128</v>
      </c>
      <c r="BS200" s="1" t="s">
        <v>128</v>
      </c>
      <c r="BT200" s="1" t="s">
        <v>128</v>
      </c>
      <c r="BU200" s="1" t="s">
        <v>128</v>
      </c>
      <c r="BV200" s="1" t="s">
        <v>128</v>
      </c>
      <c r="BW200" s="1" t="s">
        <v>128</v>
      </c>
      <c r="BX200" s="1" t="s">
        <v>128</v>
      </c>
      <c r="BY200" s="1" t="s">
        <v>129</v>
      </c>
      <c r="BZ200" s="87" t="s">
        <v>773</v>
      </c>
      <c r="CA200" s="87" t="s">
        <v>774</v>
      </c>
      <c r="CG200" s="1" t="s">
        <v>762</v>
      </c>
    </row>
    <row r="201" spans="1:85" x14ac:dyDescent="0.35">
      <c r="A201">
        <v>526178</v>
      </c>
      <c r="B201" t="s">
        <v>94</v>
      </c>
      <c r="C201" t="s">
        <v>2270</v>
      </c>
      <c r="D201" t="s">
        <v>2144</v>
      </c>
      <c r="E201" t="s">
        <v>97</v>
      </c>
      <c r="F201" t="s">
        <v>1093</v>
      </c>
      <c r="G201" t="s">
        <v>99</v>
      </c>
      <c r="H201" t="s">
        <v>2271</v>
      </c>
      <c r="I201" t="s">
        <v>2271</v>
      </c>
      <c r="J201">
        <v>13842</v>
      </c>
      <c r="K201" t="str">
        <f>IFERROR(VLOOKUP(J201,'CC directory'!A:B,2,),"")</f>
        <v>ACTIVE</v>
      </c>
      <c r="L201">
        <f>IFERROR(VLOOKUP(J201,'CC directory'!A:D,4,),"")</f>
        <v>200</v>
      </c>
      <c r="M201" t="str">
        <f>VLOOKUP(J201,'CC directory'!A:I,9,)</f>
        <v>Central Receiving Warehouse</v>
      </c>
      <c r="N201" t="str">
        <f>IFERROR(VLOOKUP(J201,'CC directory'!A:C,3,),"")</f>
        <v>Operations</v>
      </c>
      <c r="O201">
        <f>IFERROR(VLOOKUP(J201,'CC directory'!A:F,6,),"")</f>
        <v>209</v>
      </c>
      <c r="P201" t="str">
        <f>IFERROR(VLOOKUP(J201,'CC directory'!A:E,5,),"")</f>
        <v>Supply Chain Management</v>
      </c>
      <c r="Q201">
        <f>IFERROR(VLOOKUP(J201,'CC directory'!A:H,8,),"")</f>
        <v>335</v>
      </c>
      <c r="R201" t="str">
        <f>IFERROR(VLOOKUP(J201,'CC directory'!A:G,7,),"")</f>
        <v>Materials Management</v>
      </c>
      <c r="S201" t="s">
        <v>1998</v>
      </c>
      <c r="T201" t="s">
        <v>1999</v>
      </c>
      <c r="U201" t="s">
        <v>2272</v>
      </c>
      <c r="V201" t="s">
        <v>104</v>
      </c>
      <c r="Z201" t="s">
        <v>161</v>
      </c>
      <c r="AA201" t="s">
        <v>1991</v>
      </c>
      <c r="AB201" t="s">
        <v>2147</v>
      </c>
      <c r="AC201" t="s">
        <v>108</v>
      </c>
      <c r="AD201">
        <v>136100</v>
      </c>
      <c r="AE201" t="s">
        <v>445</v>
      </c>
      <c r="AF201">
        <v>9</v>
      </c>
      <c r="AJ201" t="s">
        <v>2273</v>
      </c>
      <c r="AK201" s="2">
        <v>42206</v>
      </c>
      <c r="AL201">
        <v>20</v>
      </c>
      <c r="AM201" s="2">
        <v>41902</v>
      </c>
      <c r="AO201" t="s">
        <v>2274</v>
      </c>
      <c r="AP201" t="s">
        <v>2274</v>
      </c>
      <c r="AR201" t="s">
        <v>2150</v>
      </c>
      <c r="AS201" t="s">
        <v>2151</v>
      </c>
      <c r="AT201" t="s">
        <v>2193</v>
      </c>
      <c r="AU201" t="s">
        <v>2275</v>
      </c>
      <c r="AV201" t="s">
        <v>169</v>
      </c>
      <c r="AW201" t="s">
        <v>547</v>
      </c>
      <c r="AZ201">
        <v>809</v>
      </c>
      <c r="BD201" s="1" t="str">
        <f t="shared" si="4"/>
        <v>NO</v>
      </c>
      <c r="BE201" s="1">
        <v>0</v>
      </c>
      <c r="BG201" s="1">
        <v>0</v>
      </c>
      <c r="BH201" s="9"/>
      <c r="BI201" s="1">
        <v>0</v>
      </c>
      <c r="BJ201" s="28"/>
      <c r="BK201" t="s">
        <v>2009</v>
      </c>
      <c r="BL201" t="s">
        <v>125</v>
      </c>
      <c r="BM201" t="str">
        <f>VLOOKUP(BL201,'directory all'!C:D,2,)</f>
        <v>Mileage, engine hours, GPS</v>
      </c>
      <c r="BN201" t="s">
        <v>1875</v>
      </c>
      <c r="BO201" t="s">
        <v>127</v>
      </c>
      <c r="BP201" t="s">
        <v>2010</v>
      </c>
      <c r="BQ201" s="1">
        <v>1500</v>
      </c>
      <c r="BR201" s="1" t="s">
        <v>128</v>
      </c>
      <c r="BS201" s="1" t="s">
        <v>128</v>
      </c>
      <c r="BT201" s="1" t="s">
        <v>128</v>
      </c>
      <c r="BU201" s="1" t="s">
        <v>128</v>
      </c>
      <c r="BV201" s="1" t="s">
        <v>128</v>
      </c>
      <c r="BW201" s="1" t="s">
        <v>128</v>
      </c>
      <c r="BX201" s="1" t="s">
        <v>128</v>
      </c>
      <c r="BY201" s="1" t="s">
        <v>129</v>
      </c>
      <c r="BZ201" s="1" t="s">
        <v>2011</v>
      </c>
      <c r="CA201" s="87" t="s">
        <v>2012</v>
      </c>
      <c r="CG201" s="1" t="s">
        <v>2013</v>
      </c>
    </row>
    <row r="202" spans="1:85" x14ac:dyDescent="0.35">
      <c r="A202">
        <v>526179</v>
      </c>
      <c r="B202" t="s">
        <v>94</v>
      </c>
      <c r="C202" t="s">
        <v>2276</v>
      </c>
      <c r="D202" t="s">
        <v>2144</v>
      </c>
      <c r="E202" t="s">
        <v>97</v>
      </c>
      <c r="F202" t="s">
        <v>1093</v>
      </c>
      <c r="G202" t="s">
        <v>99</v>
      </c>
      <c r="H202" t="s">
        <v>2277</v>
      </c>
      <c r="I202" t="s">
        <v>2277</v>
      </c>
      <c r="J202">
        <v>13842</v>
      </c>
      <c r="K202" t="str">
        <f>IFERROR(VLOOKUP(J202,'CC directory'!A:B,2,),"")</f>
        <v>ACTIVE</v>
      </c>
      <c r="L202">
        <f>IFERROR(VLOOKUP(J202,'CC directory'!A:D,4,),"")</f>
        <v>200</v>
      </c>
      <c r="M202" t="str">
        <f>VLOOKUP(J202,'CC directory'!A:I,9,)</f>
        <v>Central Receiving Warehouse</v>
      </c>
      <c r="N202" t="str">
        <f>IFERROR(VLOOKUP(J202,'CC directory'!A:C,3,),"")</f>
        <v>Operations</v>
      </c>
      <c r="O202">
        <f>IFERROR(VLOOKUP(J202,'CC directory'!A:F,6,),"")</f>
        <v>209</v>
      </c>
      <c r="P202" t="str">
        <f>IFERROR(VLOOKUP(J202,'CC directory'!A:E,5,),"")</f>
        <v>Supply Chain Management</v>
      </c>
      <c r="Q202">
        <f>IFERROR(VLOOKUP(J202,'CC directory'!A:H,8,),"")</f>
        <v>335</v>
      </c>
      <c r="R202" t="str">
        <f>IFERROR(VLOOKUP(J202,'CC directory'!A:G,7,),"")</f>
        <v>Materials Management</v>
      </c>
      <c r="S202" t="s">
        <v>1998</v>
      </c>
      <c r="T202" t="s">
        <v>1999</v>
      </c>
      <c r="U202" t="s">
        <v>2278</v>
      </c>
      <c r="V202" t="s">
        <v>104</v>
      </c>
      <c r="Z202" t="s">
        <v>105</v>
      </c>
      <c r="AA202" t="s">
        <v>1991</v>
      </c>
      <c r="AB202" t="s">
        <v>2147</v>
      </c>
      <c r="AC202" t="s">
        <v>108</v>
      </c>
      <c r="AD202">
        <v>136100</v>
      </c>
      <c r="AE202" t="s">
        <v>445</v>
      </c>
      <c r="AF202">
        <v>9</v>
      </c>
      <c r="AJ202" t="s">
        <v>2279</v>
      </c>
      <c r="AK202" s="2">
        <v>41970</v>
      </c>
      <c r="AL202">
        <v>20</v>
      </c>
      <c r="AM202" s="2">
        <v>41902</v>
      </c>
      <c r="AO202" t="s">
        <v>2280</v>
      </c>
      <c r="AP202" t="s">
        <v>2280</v>
      </c>
      <c r="AR202" t="s">
        <v>2150</v>
      </c>
      <c r="AS202" t="s">
        <v>2151</v>
      </c>
      <c r="AT202" t="s">
        <v>2193</v>
      </c>
      <c r="AU202" t="s">
        <v>2275</v>
      </c>
      <c r="AV202" t="s">
        <v>169</v>
      </c>
      <c r="AW202" t="s">
        <v>547</v>
      </c>
      <c r="AZ202">
        <v>810</v>
      </c>
      <c r="BD202" s="1" t="str">
        <f t="shared" si="4"/>
        <v>NO</v>
      </c>
      <c r="BE202" s="1">
        <v>0</v>
      </c>
      <c r="BG202" s="1">
        <v>0</v>
      </c>
      <c r="BH202" s="9"/>
      <c r="BI202" s="1">
        <v>0</v>
      </c>
      <c r="BJ202" s="28"/>
      <c r="BK202" t="s">
        <v>2009</v>
      </c>
      <c r="BL202" t="s">
        <v>125</v>
      </c>
      <c r="BM202" t="str">
        <f>VLOOKUP(BL202,'directory all'!C:D,2,)</f>
        <v>Mileage, engine hours, GPS</v>
      </c>
      <c r="BN202" t="s">
        <v>1875</v>
      </c>
      <c r="BO202" t="s">
        <v>127</v>
      </c>
      <c r="BP202" t="s">
        <v>2010</v>
      </c>
      <c r="BQ202" s="1">
        <v>1500</v>
      </c>
      <c r="BR202" s="1" t="s">
        <v>128</v>
      </c>
      <c r="BS202" s="1" t="s">
        <v>128</v>
      </c>
      <c r="BT202" s="1" t="s">
        <v>128</v>
      </c>
      <c r="BU202" s="1" t="s">
        <v>128</v>
      </c>
      <c r="BV202" s="1" t="s">
        <v>128</v>
      </c>
      <c r="BW202" s="1" t="s">
        <v>128</v>
      </c>
      <c r="BX202" s="1" t="s">
        <v>128</v>
      </c>
      <c r="BY202" s="1" t="s">
        <v>129</v>
      </c>
      <c r="BZ202" s="1" t="s">
        <v>2011</v>
      </c>
      <c r="CA202" s="87" t="s">
        <v>2012</v>
      </c>
      <c r="CG202" s="1" t="s">
        <v>2013</v>
      </c>
    </row>
    <row r="203" spans="1:85" x14ac:dyDescent="0.35">
      <c r="A203">
        <v>526180</v>
      </c>
      <c r="B203" t="s">
        <v>94</v>
      </c>
      <c r="C203" t="s">
        <v>2281</v>
      </c>
      <c r="D203" t="s">
        <v>2037</v>
      </c>
      <c r="E203" t="s">
        <v>97</v>
      </c>
      <c r="F203" t="s">
        <v>1093</v>
      </c>
      <c r="G203" t="s">
        <v>99</v>
      </c>
      <c r="H203" t="s">
        <v>2282</v>
      </c>
      <c r="I203" t="s">
        <v>2282</v>
      </c>
      <c r="J203">
        <v>13563</v>
      </c>
      <c r="K203" t="str">
        <f>IFERROR(VLOOKUP(J203,'CC directory'!A:B,2,),"")</f>
        <v>ACTIVE</v>
      </c>
      <c r="L203">
        <f>IFERROR(VLOOKUP(J203,'CC directory'!A:D,4,),"")</f>
        <v>200</v>
      </c>
      <c r="M203" t="str">
        <f>VLOOKUP(J203,'CC directory'!A:I,9,)</f>
        <v>WTF, IBMOA Maintenance</v>
      </c>
      <c r="N203" t="str">
        <f>IFERROR(VLOOKUP(J203,'CC directory'!A:C,3,),"")</f>
        <v>Operations</v>
      </c>
      <c r="O203">
        <f>IFERROR(VLOOKUP(J203,'CC directory'!A:F,6,),"")</f>
        <v>209</v>
      </c>
      <c r="P203" t="str">
        <f>IFERROR(VLOOKUP(J203,'CC directory'!A:E,5,),"")</f>
        <v>Supply Chain Management</v>
      </c>
      <c r="Q203">
        <f>IFERROR(VLOOKUP(J203,'CC directory'!A:H,8,),"")</f>
        <v>310</v>
      </c>
      <c r="R203" t="str">
        <f>IFERROR(VLOOKUP(J203,'CC directory'!A:G,7,),"")</f>
        <v>Tengiz Facilities Management</v>
      </c>
      <c r="S203" t="s">
        <v>977</v>
      </c>
      <c r="T203" t="s">
        <v>1865</v>
      </c>
      <c r="U203" t="s">
        <v>2283</v>
      </c>
      <c r="V203" t="s">
        <v>104</v>
      </c>
      <c r="Z203" t="s">
        <v>161</v>
      </c>
      <c r="AA203" t="s">
        <v>1991</v>
      </c>
      <c r="AB203" t="s">
        <v>2040</v>
      </c>
      <c r="AC203" t="s">
        <v>108</v>
      </c>
      <c r="AD203">
        <v>46800</v>
      </c>
      <c r="AE203" t="s">
        <v>912</v>
      </c>
      <c r="AF203">
        <v>8</v>
      </c>
      <c r="AH203" t="s">
        <v>2284</v>
      </c>
      <c r="AJ203" t="s">
        <v>2285</v>
      </c>
      <c r="AK203" s="2">
        <v>42275</v>
      </c>
      <c r="AL203">
        <v>20</v>
      </c>
      <c r="AM203" s="2">
        <v>42243</v>
      </c>
      <c r="AO203" t="s">
        <v>2286</v>
      </c>
      <c r="AP203" t="s">
        <v>2286</v>
      </c>
      <c r="AQ203" t="s">
        <v>2287</v>
      </c>
      <c r="AR203" t="s">
        <v>2288</v>
      </c>
      <c r="AS203" t="s">
        <v>2289</v>
      </c>
      <c r="AT203" t="s">
        <v>2290</v>
      </c>
      <c r="AU203" t="s">
        <v>2291</v>
      </c>
      <c r="AV203" t="s">
        <v>363</v>
      </c>
      <c r="AW203" t="s">
        <v>1568</v>
      </c>
      <c r="AZ203">
        <v>811</v>
      </c>
      <c r="BA203" t="s">
        <v>1548</v>
      </c>
      <c r="BD203" s="1" t="str">
        <f t="shared" si="4"/>
        <v>NO</v>
      </c>
      <c r="BE203" s="1">
        <v>0</v>
      </c>
      <c r="BG203" s="1">
        <v>0</v>
      </c>
      <c r="BH203" s="9"/>
      <c r="BI203" s="1">
        <v>0</v>
      </c>
      <c r="BJ203" s="28"/>
      <c r="BK203" t="s">
        <v>1606</v>
      </c>
      <c r="BL203" t="s">
        <v>125</v>
      </c>
      <c r="BM203" t="str">
        <f>VLOOKUP(BL203,'directory all'!C:D,2,)</f>
        <v>Mileage, engine hours, GPS</v>
      </c>
      <c r="BN203" t="s">
        <v>1905</v>
      </c>
      <c r="BO203" t="s">
        <v>127</v>
      </c>
      <c r="BP203" t="s">
        <v>1954</v>
      </c>
      <c r="BQ203" s="1">
        <v>3000</v>
      </c>
      <c r="BR203" s="1" t="s">
        <v>128</v>
      </c>
      <c r="BS203" s="1" t="s">
        <v>128</v>
      </c>
      <c r="BT203" s="1" t="s">
        <v>128</v>
      </c>
      <c r="BU203" s="1" t="s">
        <v>128</v>
      </c>
      <c r="BV203" s="1" t="s">
        <v>128</v>
      </c>
      <c r="BW203" s="1" t="s">
        <v>128</v>
      </c>
      <c r="BX203" s="1" t="s">
        <v>128</v>
      </c>
      <c r="BY203" s="1" t="s">
        <v>129</v>
      </c>
      <c r="BZ203" s="87">
        <v>3960</v>
      </c>
      <c r="CA203" s="87" t="s">
        <v>1611</v>
      </c>
      <c r="CG203" s="1" t="s">
        <v>985</v>
      </c>
    </row>
    <row r="204" spans="1:85" x14ac:dyDescent="0.35">
      <c r="A204">
        <v>526181</v>
      </c>
      <c r="B204" t="s">
        <v>94</v>
      </c>
      <c r="C204" t="s">
        <v>2292</v>
      </c>
      <c r="D204" t="s">
        <v>2144</v>
      </c>
      <c r="E204" t="s">
        <v>97</v>
      </c>
      <c r="F204" t="s">
        <v>1093</v>
      </c>
      <c r="G204" t="s">
        <v>99</v>
      </c>
      <c r="H204" t="s">
        <v>2293</v>
      </c>
      <c r="I204" t="s">
        <v>2293</v>
      </c>
      <c r="J204">
        <v>13842</v>
      </c>
      <c r="K204" t="str">
        <f>IFERROR(VLOOKUP(J204,'CC directory'!A:B,2,),"")</f>
        <v>ACTIVE</v>
      </c>
      <c r="L204">
        <f>IFERROR(VLOOKUP(J204,'CC directory'!A:D,4,),"")</f>
        <v>200</v>
      </c>
      <c r="M204" t="str">
        <f>VLOOKUP(J204,'CC directory'!A:I,9,)</f>
        <v>Central Receiving Warehouse</v>
      </c>
      <c r="N204" t="str">
        <f>IFERROR(VLOOKUP(J204,'CC directory'!A:C,3,),"")</f>
        <v>Operations</v>
      </c>
      <c r="O204">
        <f>IFERROR(VLOOKUP(J204,'CC directory'!A:F,6,),"")</f>
        <v>209</v>
      </c>
      <c r="P204" t="str">
        <f>IFERROR(VLOOKUP(J204,'CC directory'!A:E,5,),"")</f>
        <v>Supply Chain Management</v>
      </c>
      <c r="Q204">
        <f>IFERROR(VLOOKUP(J204,'CC directory'!A:H,8,),"")</f>
        <v>335</v>
      </c>
      <c r="R204" t="str">
        <f>IFERROR(VLOOKUP(J204,'CC directory'!A:G,7,),"")</f>
        <v>Materials Management</v>
      </c>
      <c r="S204" t="s">
        <v>1998</v>
      </c>
      <c r="T204" t="s">
        <v>2207</v>
      </c>
      <c r="U204" t="s">
        <v>2294</v>
      </c>
      <c r="V204" t="s">
        <v>104</v>
      </c>
      <c r="Z204" t="s">
        <v>161</v>
      </c>
      <c r="AA204" t="s">
        <v>1991</v>
      </c>
      <c r="AB204" t="s">
        <v>2147</v>
      </c>
      <c r="AC204" t="s">
        <v>108</v>
      </c>
      <c r="AD204">
        <v>129800</v>
      </c>
      <c r="AE204" t="s">
        <v>912</v>
      </c>
      <c r="AF204">
        <v>8</v>
      </c>
      <c r="AJ204" t="s">
        <v>2295</v>
      </c>
      <c r="AL204">
        <v>20</v>
      </c>
      <c r="AM204" s="2">
        <v>42318</v>
      </c>
      <c r="AO204" t="s">
        <v>2296</v>
      </c>
      <c r="AP204" t="s">
        <v>2296</v>
      </c>
      <c r="AR204" t="s">
        <v>2150</v>
      </c>
      <c r="AS204" t="s">
        <v>2151</v>
      </c>
      <c r="AT204" t="s">
        <v>2297</v>
      </c>
      <c r="AU204" t="s">
        <v>2298</v>
      </c>
      <c r="AV204" t="s">
        <v>363</v>
      </c>
      <c r="AW204" t="s">
        <v>1568</v>
      </c>
      <c r="AZ204">
        <v>812</v>
      </c>
      <c r="BD204" s="1" t="str">
        <f t="shared" si="4"/>
        <v>NO</v>
      </c>
      <c r="BE204" s="1">
        <v>0</v>
      </c>
      <c r="BG204" s="1">
        <v>0</v>
      </c>
      <c r="BH204" s="9"/>
      <c r="BI204" s="1">
        <v>0</v>
      </c>
      <c r="BJ204" s="28"/>
      <c r="BK204" t="s">
        <v>2009</v>
      </c>
      <c r="BL204" t="s">
        <v>125</v>
      </c>
      <c r="BM204" t="str">
        <f>VLOOKUP(BL204,'directory all'!C:D,2,)</f>
        <v>Mileage, engine hours, GPS</v>
      </c>
      <c r="BN204" t="s">
        <v>1875</v>
      </c>
      <c r="BO204" t="s">
        <v>127</v>
      </c>
      <c r="BP204" t="s">
        <v>2010</v>
      </c>
      <c r="BQ204" s="1">
        <v>1500</v>
      </c>
      <c r="BR204" s="1" t="s">
        <v>128</v>
      </c>
      <c r="BS204" s="1" t="s">
        <v>128</v>
      </c>
      <c r="BT204" s="1" t="s">
        <v>128</v>
      </c>
      <c r="BU204" s="1" t="s">
        <v>128</v>
      </c>
      <c r="BV204" s="1" t="s">
        <v>128</v>
      </c>
      <c r="BW204" s="1" t="s">
        <v>128</v>
      </c>
      <c r="BX204" s="1" t="s">
        <v>128</v>
      </c>
      <c r="BY204" s="1" t="s">
        <v>129</v>
      </c>
      <c r="BZ204" s="1" t="s">
        <v>2011</v>
      </c>
      <c r="CA204" s="87" t="s">
        <v>2012</v>
      </c>
      <c r="CG204" s="1" t="s">
        <v>2013</v>
      </c>
    </row>
    <row r="205" spans="1:85" x14ac:dyDescent="0.35">
      <c r="A205">
        <v>526182</v>
      </c>
      <c r="B205" t="s">
        <v>94</v>
      </c>
      <c r="C205" t="s">
        <v>2299</v>
      </c>
      <c r="D205" t="s">
        <v>2144</v>
      </c>
      <c r="E205" t="s">
        <v>97</v>
      </c>
      <c r="F205" t="s">
        <v>1093</v>
      </c>
      <c r="G205" t="s">
        <v>99</v>
      </c>
      <c r="H205" t="s">
        <v>2300</v>
      </c>
      <c r="I205" t="s">
        <v>2300</v>
      </c>
      <c r="J205">
        <v>13842</v>
      </c>
      <c r="K205" t="str">
        <f>IFERROR(VLOOKUP(J205,'CC directory'!A:B,2,),"")</f>
        <v>ACTIVE</v>
      </c>
      <c r="L205">
        <f>IFERROR(VLOOKUP(J205,'CC directory'!A:D,4,),"")</f>
        <v>200</v>
      </c>
      <c r="M205" t="str">
        <f>VLOOKUP(J205,'CC directory'!A:I,9,)</f>
        <v>Central Receiving Warehouse</v>
      </c>
      <c r="N205" t="str">
        <f>IFERROR(VLOOKUP(J205,'CC directory'!A:C,3,),"")</f>
        <v>Operations</v>
      </c>
      <c r="O205">
        <f>IFERROR(VLOOKUP(J205,'CC directory'!A:F,6,),"")</f>
        <v>209</v>
      </c>
      <c r="P205" t="str">
        <f>IFERROR(VLOOKUP(J205,'CC directory'!A:E,5,),"")</f>
        <v>Supply Chain Management</v>
      </c>
      <c r="Q205">
        <f>IFERROR(VLOOKUP(J205,'CC directory'!A:H,8,),"")</f>
        <v>335</v>
      </c>
      <c r="R205" t="str">
        <f>IFERROR(VLOOKUP(J205,'CC directory'!A:G,7,),"")</f>
        <v>Materials Management</v>
      </c>
      <c r="S205" t="s">
        <v>1998</v>
      </c>
      <c r="T205" t="s">
        <v>2207</v>
      </c>
      <c r="U205" t="s">
        <v>2301</v>
      </c>
      <c r="V205" t="s">
        <v>104</v>
      </c>
      <c r="Z205" t="s">
        <v>161</v>
      </c>
      <c r="AA205" t="s">
        <v>1991</v>
      </c>
      <c r="AB205" t="s">
        <v>2147</v>
      </c>
      <c r="AC205" t="s">
        <v>108</v>
      </c>
      <c r="AD205">
        <v>129800</v>
      </c>
      <c r="AE205" t="s">
        <v>912</v>
      </c>
      <c r="AF205">
        <v>8</v>
      </c>
      <c r="AJ205" t="s">
        <v>2302</v>
      </c>
      <c r="AL205">
        <v>20</v>
      </c>
      <c r="AM205" s="2">
        <v>42318</v>
      </c>
      <c r="AO205" t="s">
        <v>2303</v>
      </c>
      <c r="AP205" t="s">
        <v>2303</v>
      </c>
      <c r="AR205" t="s">
        <v>2150</v>
      </c>
      <c r="AS205" t="s">
        <v>2151</v>
      </c>
      <c r="AT205" t="s">
        <v>2297</v>
      </c>
      <c r="AU205" t="s">
        <v>2298</v>
      </c>
      <c r="AV205" t="s">
        <v>363</v>
      </c>
      <c r="AW205" t="s">
        <v>1568</v>
      </c>
      <c r="AZ205">
        <v>813</v>
      </c>
      <c r="BD205" s="1" t="str">
        <f t="shared" si="4"/>
        <v>NO</v>
      </c>
      <c r="BE205" s="1">
        <v>0</v>
      </c>
      <c r="BG205" s="1">
        <v>0</v>
      </c>
      <c r="BH205" s="9"/>
      <c r="BI205" s="1">
        <v>0</v>
      </c>
      <c r="BJ205" s="28"/>
      <c r="BK205" t="s">
        <v>2009</v>
      </c>
      <c r="BL205" t="s">
        <v>125</v>
      </c>
      <c r="BM205" t="str">
        <f>VLOOKUP(BL205,'directory all'!C:D,2,)</f>
        <v>Mileage, engine hours, GPS</v>
      </c>
      <c r="BN205" t="s">
        <v>1875</v>
      </c>
      <c r="BO205" t="s">
        <v>127</v>
      </c>
      <c r="BP205" t="s">
        <v>2010</v>
      </c>
      <c r="BQ205" s="1">
        <v>1500</v>
      </c>
      <c r="BR205" s="1" t="s">
        <v>128</v>
      </c>
      <c r="BS205" s="1" t="s">
        <v>128</v>
      </c>
      <c r="BT205" s="1" t="s">
        <v>128</v>
      </c>
      <c r="BU205" s="1" t="s">
        <v>128</v>
      </c>
      <c r="BV205" s="1" t="s">
        <v>128</v>
      </c>
      <c r="BW205" s="1" t="s">
        <v>128</v>
      </c>
      <c r="BX205" s="1" t="s">
        <v>128</v>
      </c>
      <c r="BY205" s="1" t="s">
        <v>129</v>
      </c>
      <c r="BZ205" s="1" t="s">
        <v>2011</v>
      </c>
      <c r="CA205" s="87" t="s">
        <v>2012</v>
      </c>
      <c r="CG205" s="1" t="s">
        <v>2013</v>
      </c>
    </row>
    <row r="206" spans="1:85" x14ac:dyDescent="0.35">
      <c r="A206">
        <v>526183</v>
      </c>
      <c r="B206" t="s">
        <v>94</v>
      </c>
      <c r="C206" t="s">
        <v>2304</v>
      </c>
      <c r="D206" t="s">
        <v>2144</v>
      </c>
      <c r="E206" t="s">
        <v>97</v>
      </c>
      <c r="F206" t="s">
        <v>1093</v>
      </c>
      <c r="G206" t="s">
        <v>99</v>
      </c>
      <c r="H206" t="s">
        <v>2305</v>
      </c>
      <c r="I206" t="s">
        <v>2305</v>
      </c>
      <c r="J206">
        <v>13830</v>
      </c>
      <c r="K206" t="str">
        <f>IFERROR(VLOOKUP(J206,'CC directory'!A:B,2,),"")</f>
        <v>ACTIVE</v>
      </c>
      <c r="L206">
        <f>IFERROR(VLOOKUP(J206,'CC directory'!A:D,4,),"")</f>
        <v>200</v>
      </c>
      <c r="M206" t="str">
        <f>VLOOKUP(J206,'CC directory'!A:I,9,)</f>
        <v>Drilling and Field Facilities</v>
      </c>
      <c r="N206" t="str">
        <f>IFERROR(VLOOKUP(J206,'CC directory'!A:C,3,),"")</f>
        <v>Operations</v>
      </c>
      <c r="O206">
        <f>IFERROR(VLOOKUP(J206,'CC directory'!A:F,6,),"")</f>
        <v>209</v>
      </c>
      <c r="P206" t="str">
        <f>IFERROR(VLOOKUP(J206,'CC directory'!A:E,5,),"")</f>
        <v>Supply Chain Management</v>
      </c>
      <c r="Q206">
        <f>IFERROR(VLOOKUP(J206,'CC directory'!A:H,8,),"")</f>
        <v>335</v>
      </c>
      <c r="R206" t="str">
        <f>IFERROR(VLOOKUP(J206,'CC directory'!A:G,7,),"")</f>
        <v>Materials Management</v>
      </c>
      <c r="S206" t="s">
        <v>1998</v>
      </c>
      <c r="T206" t="s">
        <v>2094</v>
      </c>
      <c r="U206" t="s">
        <v>2306</v>
      </c>
      <c r="V206" t="s">
        <v>104</v>
      </c>
      <c r="Z206" t="s">
        <v>105</v>
      </c>
      <c r="AA206" t="s">
        <v>1991</v>
      </c>
      <c r="AB206" t="s">
        <v>2147</v>
      </c>
      <c r="AC206" t="s">
        <v>108</v>
      </c>
      <c r="AD206">
        <v>129800</v>
      </c>
      <c r="AE206" t="s">
        <v>912</v>
      </c>
      <c r="AF206">
        <v>7</v>
      </c>
      <c r="AI206" s="2">
        <v>42396</v>
      </c>
      <c r="AJ206" t="s">
        <v>2307</v>
      </c>
      <c r="AL206">
        <v>20</v>
      </c>
      <c r="AM206" s="2">
        <v>42396</v>
      </c>
      <c r="AO206" t="s">
        <v>2308</v>
      </c>
      <c r="AP206" t="s">
        <v>2308</v>
      </c>
      <c r="AR206" t="s">
        <v>2150</v>
      </c>
      <c r="AS206" t="s">
        <v>2151</v>
      </c>
      <c r="AT206" t="s">
        <v>2309</v>
      </c>
      <c r="AU206" t="s">
        <v>2310</v>
      </c>
      <c r="AV206" t="s">
        <v>118</v>
      </c>
      <c r="AW206" t="s">
        <v>1227</v>
      </c>
      <c r="AY206" t="s">
        <v>119</v>
      </c>
      <c r="AZ206">
        <v>814</v>
      </c>
      <c r="BA206" t="s">
        <v>1294</v>
      </c>
      <c r="BD206" s="1" t="str">
        <f t="shared" si="4"/>
        <v>NO</v>
      </c>
      <c r="BE206" s="1">
        <v>0</v>
      </c>
      <c r="BG206" s="1">
        <v>0</v>
      </c>
      <c r="BH206" s="9"/>
      <c r="BI206" s="1">
        <v>0</v>
      </c>
      <c r="BJ206" s="28"/>
      <c r="BK206" s="91" t="s">
        <v>858</v>
      </c>
      <c r="BL206" t="s">
        <v>125</v>
      </c>
      <c r="BM206" t="str">
        <f>VLOOKUP(BL206,'directory all'!C:D,2,)</f>
        <v>Mileage, engine hours, GPS</v>
      </c>
      <c r="BN206" t="s">
        <v>1875</v>
      </c>
      <c r="BO206" t="s">
        <v>127</v>
      </c>
      <c r="BP206" t="s">
        <v>2010</v>
      </c>
      <c r="BQ206" s="1">
        <v>1500</v>
      </c>
      <c r="BR206" s="1" t="s">
        <v>128</v>
      </c>
      <c r="BS206" s="1" t="s">
        <v>128</v>
      </c>
      <c r="BT206" s="1" t="s">
        <v>128</v>
      </c>
      <c r="BU206" s="1" t="s">
        <v>128</v>
      </c>
      <c r="BV206" s="1" t="s">
        <v>128</v>
      </c>
      <c r="BW206" s="1" t="s">
        <v>128</v>
      </c>
      <c r="BX206" s="1" t="s">
        <v>128</v>
      </c>
      <c r="BY206" s="1" t="s">
        <v>129</v>
      </c>
      <c r="BZ206" s="1" t="s">
        <v>2011</v>
      </c>
      <c r="CG206" s="1" t="s">
        <v>2013</v>
      </c>
    </row>
    <row r="207" spans="1:85" x14ac:dyDescent="0.35">
      <c r="A207">
        <v>526184</v>
      </c>
      <c r="B207" t="s">
        <v>94</v>
      </c>
      <c r="C207" t="s">
        <v>2311</v>
      </c>
      <c r="D207" t="s">
        <v>2060</v>
      </c>
      <c r="E207" t="s">
        <v>97</v>
      </c>
      <c r="F207" t="s">
        <v>1093</v>
      </c>
      <c r="G207" t="s">
        <v>99</v>
      </c>
      <c r="H207" t="s">
        <v>2312</v>
      </c>
      <c r="I207" t="s">
        <v>2312</v>
      </c>
      <c r="J207">
        <v>13842</v>
      </c>
      <c r="K207" t="str">
        <f>IFERROR(VLOOKUP(J207,'CC directory'!A:B,2,),"")</f>
        <v>ACTIVE</v>
      </c>
      <c r="L207">
        <f>IFERROR(VLOOKUP(J207,'CC directory'!A:D,4,),"")</f>
        <v>200</v>
      </c>
      <c r="M207" t="str">
        <f>VLOOKUP(J207,'CC directory'!A:I,9,)</f>
        <v>Central Receiving Warehouse</v>
      </c>
      <c r="N207" t="str">
        <f>IFERROR(VLOOKUP(J207,'CC directory'!A:C,3,),"")</f>
        <v>Operations</v>
      </c>
      <c r="O207">
        <f>IFERROR(VLOOKUP(J207,'CC directory'!A:F,6,),"")</f>
        <v>209</v>
      </c>
      <c r="P207" t="str">
        <f>IFERROR(VLOOKUP(J207,'CC directory'!A:E,5,),"")</f>
        <v>Supply Chain Management</v>
      </c>
      <c r="Q207">
        <f>IFERROR(VLOOKUP(J207,'CC directory'!A:H,8,),"")</f>
        <v>335</v>
      </c>
      <c r="R207" t="str">
        <f>IFERROR(VLOOKUP(J207,'CC directory'!A:G,7,),"")</f>
        <v>Materials Management</v>
      </c>
      <c r="S207" t="s">
        <v>1998</v>
      </c>
      <c r="T207" t="s">
        <v>1999</v>
      </c>
      <c r="U207" t="s">
        <v>2313</v>
      </c>
      <c r="V207" t="s">
        <v>104</v>
      </c>
      <c r="Z207" t="s">
        <v>105</v>
      </c>
      <c r="AA207" t="s">
        <v>1991</v>
      </c>
      <c r="AB207" t="s">
        <v>2063</v>
      </c>
      <c r="AC207" t="s">
        <v>108</v>
      </c>
      <c r="AD207">
        <v>40800</v>
      </c>
      <c r="AE207" t="s">
        <v>460</v>
      </c>
      <c r="AF207">
        <v>7</v>
      </c>
      <c r="AH207" t="s">
        <v>2314</v>
      </c>
      <c r="AI207" s="2">
        <v>42507</v>
      </c>
      <c r="AJ207" t="s">
        <v>2315</v>
      </c>
      <c r="AL207">
        <v>20</v>
      </c>
      <c r="AM207" s="2">
        <v>42532</v>
      </c>
      <c r="AO207" t="s">
        <v>2316</v>
      </c>
      <c r="AP207" t="s">
        <v>2316</v>
      </c>
      <c r="AQ207" t="s">
        <v>2317</v>
      </c>
      <c r="AR207" t="s">
        <v>2288</v>
      </c>
      <c r="AS207" t="s">
        <v>2289</v>
      </c>
      <c r="AT207" t="s">
        <v>2318</v>
      </c>
      <c r="AU207" t="s">
        <v>2319</v>
      </c>
      <c r="AV207" t="s">
        <v>118</v>
      </c>
      <c r="AW207" t="s">
        <v>1227</v>
      </c>
      <c r="AY207" t="s">
        <v>119</v>
      </c>
      <c r="AZ207">
        <v>815</v>
      </c>
      <c r="BA207" t="s">
        <v>1548</v>
      </c>
      <c r="BD207" s="1" t="str">
        <f t="shared" si="4"/>
        <v>NO</v>
      </c>
      <c r="BE207" s="1">
        <v>0</v>
      </c>
      <c r="BG207" s="1">
        <v>0</v>
      </c>
      <c r="BH207" s="9"/>
      <c r="BI207" s="1">
        <v>0</v>
      </c>
      <c r="BJ207" s="28"/>
      <c r="BK207" t="s">
        <v>2009</v>
      </c>
      <c r="BL207" t="s">
        <v>125</v>
      </c>
      <c r="BM207" t="str">
        <f>VLOOKUP(BL207,'directory all'!C:D,2,)</f>
        <v>Mileage, engine hours, GPS</v>
      </c>
      <c r="BN207" t="s">
        <v>1905</v>
      </c>
      <c r="BO207" t="s">
        <v>127</v>
      </c>
      <c r="BP207" t="s">
        <v>2010</v>
      </c>
      <c r="BQ207" s="1">
        <v>2000</v>
      </c>
      <c r="BR207" s="1" t="s">
        <v>128</v>
      </c>
      <c r="BS207" s="1" t="s">
        <v>128</v>
      </c>
      <c r="BT207" s="1" t="s">
        <v>128</v>
      </c>
      <c r="BU207" s="1" t="s">
        <v>128</v>
      </c>
      <c r="BV207" s="1" t="s">
        <v>128</v>
      </c>
      <c r="BW207" s="1" t="s">
        <v>128</v>
      </c>
      <c r="BX207" s="1" t="s">
        <v>128</v>
      </c>
      <c r="BY207" s="1" t="s">
        <v>129</v>
      </c>
      <c r="BZ207" s="1" t="s">
        <v>2011</v>
      </c>
      <c r="CA207" s="87" t="s">
        <v>2012</v>
      </c>
      <c r="CG207" s="1" t="s">
        <v>2013</v>
      </c>
    </row>
    <row r="208" spans="1:85" x14ac:dyDescent="0.35">
      <c r="A208">
        <v>526185</v>
      </c>
      <c r="B208" t="s">
        <v>94</v>
      </c>
      <c r="C208" t="s">
        <v>2320</v>
      </c>
      <c r="D208" t="s">
        <v>2060</v>
      </c>
      <c r="E208" t="s">
        <v>97</v>
      </c>
      <c r="F208" t="s">
        <v>1093</v>
      </c>
      <c r="G208" t="s">
        <v>99</v>
      </c>
      <c r="H208" t="s">
        <v>2321</v>
      </c>
      <c r="I208" t="s">
        <v>2321</v>
      </c>
      <c r="J208">
        <v>13842</v>
      </c>
      <c r="K208" t="str">
        <f>IFERROR(VLOOKUP(J208,'CC directory'!A:B,2,),"")</f>
        <v>ACTIVE</v>
      </c>
      <c r="L208">
        <f>IFERROR(VLOOKUP(J208,'CC directory'!A:D,4,),"")</f>
        <v>200</v>
      </c>
      <c r="M208" t="str">
        <f>VLOOKUP(J208,'CC directory'!A:I,9,)</f>
        <v>Central Receiving Warehouse</v>
      </c>
      <c r="N208" t="str">
        <f>IFERROR(VLOOKUP(J208,'CC directory'!A:C,3,),"")</f>
        <v>Operations</v>
      </c>
      <c r="O208">
        <f>IFERROR(VLOOKUP(J208,'CC directory'!A:F,6,),"")</f>
        <v>209</v>
      </c>
      <c r="P208" t="str">
        <f>IFERROR(VLOOKUP(J208,'CC directory'!A:E,5,),"")</f>
        <v>Supply Chain Management</v>
      </c>
      <c r="Q208">
        <f>IFERROR(VLOOKUP(J208,'CC directory'!A:H,8,),"")</f>
        <v>335</v>
      </c>
      <c r="R208" t="str">
        <f>IFERROR(VLOOKUP(J208,'CC directory'!A:G,7,),"")</f>
        <v>Materials Management</v>
      </c>
      <c r="S208" t="s">
        <v>1998</v>
      </c>
      <c r="T208" t="s">
        <v>1999</v>
      </c>
      <c r="U208" t="s">
        <v>2322</v>
      </c>
      <c r="V208" t="s">
        <v>104</v>
      </c>
      <c r="Z208" t="s">
        <v>105</v>
      </c>
      <c r="AA208" t="s">
        <v>1991</v>
      </c>
      <c r="AB208" t="s">
        <v>2063</v>
      </c>
      <c r="AC208" t="s">
        <v>108</v>
      </c>
      <c r="AD208">
        <v>40800</v>
      </c>
      <c r="AE208" t="s">
        <v>460</v>
      </c>
      <c r="AF208">
        <v>7</v>
      </c>
      <c r="AH208" t="s">
        <v>2323</v>
      </c>
      <c r="AI208" s="2">
        <v>42507</v>
      </c>
      <c r="AJ208" t="s">
        <v>2324</v>
      </c>
      <c r="AL208">
        <v>20</v>
      </c>
      <c r="AM208" s="2">
        <v>42533</v>
      </c>
      <c r="AO208" t="s">
        <v>2325</v>
      </c>
      <c r="AP208" t="s">
        <v>2325</v>
      </c>
      <c r="AQ208" t="s">
        <v>2326</v>
      </c>
      <c r="AR208" t="s">
        <v>2288</v>
      </c>
      <c r="AS208" t="s">
        <v>2289</v>
      </c>
      <c r="AT208" t="s">
        <v>2318</v>
      </c>
      <c r="AU208" t="s">
        <v>2319</v>
      </c>
      <c r="AV208" t="s">
        <v>118</v>
      </c>
      <c r="AW208" t="s">
        <v>1227</v>
      </c>
      <c r="AY208" t="s">
        <v>119</v>
      </c>
      <c r="AZ208">
        <v>816</v>
      </c>
      <c r="BA208" t="s">
        <v>1548</v>
      </c>
      <c r="BD208" s="1" t="str">
        <f t="shared" si="4"/>
        <v>NO</v>
      </c>
      <c r="BE208" s="1">
        <v>0</v>
      </c>
      <c r="BG208" s="1">
        <v>0</v>
      </c>
      <c r="BH208" s="9"/>
      <c r="BI208" s="1">
        <v>0</v>
      </c>
      <c r="BJ208" s="28"/>
      <c r="BK208" t="s">
        <v>2009</v>
      </c>
      <c r="BL208" t="s">
        <v>125</v>
      </c>
      <c r="BM208" t="str">
        <f>VLOOKUP(BL208,'directory all'!C:D,2,)</f>
        <v>Mileage, engine hours, GPS</v>
      </c>
      <c r="BN208" t="s">
        <v>1905</v>
      </c>
      <c r="BO208" t="s">
        <v>127</v>
      </c>
      <c r="BP208" t="s">
        <v>2010</v>
      </c>
      <c r="BQ208" s="1">
        <v>2000</v>
      </c>
      <c r="BR208" s="1" t="s">
        <v>128</v>
      </c>
      <c r="BS208" s="1" t="s">
        <v>128</v>
      </c>
      <c r="BT208" s="1" t="s">
        <v>128</v>
      </c>
      <c r="BU208" s="1" t="s">
        <v>128</v>
      </c>
      <c r="BV208" s="1" t="s">
        <v>128</v>
      </c>
      <c r="BW208" s="1" t="s">
        <v>128</v>
      </c>
      <c r="BX208" s="1" t="s">
        <v>128</v>
      </c>
      <c r="BY208" s="1" t="s">
        <v>129</v>
      </c>
      <c r="BZ208" s="1" t="s">
        <v>2011</v>
      </c>
      <c r="CA208" s="87" t="s">
        <v>2012</v>
      </c>
      <c r="CG208" s="1" t="s">
        <v>2013</v>
      </c>
    </row>
    <row r="209" spans="1:85" x14ac:dyDescent="0.35">
      <c r="A209">
        <v>526186</v>
      </c>
      <c r="B209" t="s">
        <v>94</v>
      </c>
      <c r="C209" t="s">
        <v>2327</v>
      </c>
      <c r="D209" t="s">
        <v>2060</v>
      </c>
      <c r="E209" t="s">
        <v>97</v>
      </c>
      <c r="F209" t="s">
        <v>1093</v>
      </c>
      <c r="G209" t="s">
        <v>99</v>
      </c>
      <c r="H209" t="s">
        <v>2328</v>
      </c>
      <c r="I209" t="s">
        <v>2328</v>
      </c>
      <c r="J209">
        <v>13842</v>
      </c>
      <c r="K209" t="str">
        <f>IFERROR(VLOOKUP(J209,'CC directory'!A:B,2,),"")</f>
        <v>ACTIVE</v>
      </c>
      <c r="L209">
        <f>IFERROR(VLOOKUP(J209,'CC directory'!A:D,4,),"")</f>
        <v>200</v>
      </c>
      <c r="M209" t="str">
        <f>VLOOKUP(J209,'CC directory'!A:I,9,)</f>
        <v>Central Receiving Warehouse</v>
      </c>
      <c r="N209" t="str">
        <f>IFERROR(VLOOKUP(J209,'CC directory'!A:C,3,),"")</f>
        <v>Operations</v>
      </c>
      <c r="O209">
        <f>IFERROR(VLOOKUP(J209,'CC directory'!A:F,6,),"")</f>
        <v>209</v>
      </c>
      <c r="P209" t="str">
        <f>IFERROR(VLOOKUP(J209,'CC directory'!A:E,5,),"")</f>
        <v>Supply Chain Management</v>
      </c>
      <c r="Q209">
        <f>IFERROR(VLOOKUP(J209,'CC directory'!A:H,8,),"")</f>
        <v>335</v>
      </c>
      <c r="R209" t="str">
        <f>IFERROR(VLOOKUP(J209,'CC directory'!A:G,7,),"")</f>
        <v>Materials Management</v>
      </c>
      <c r="S209" t="s">
        <v>1998</v>
      </c>
      <c r="T209" t="s">
        <v>1999</v>
      </c>
      <c r="U209" t="s">
        <v>2329</v>
      </c>
      <c r="V209" t="s">
        <v>104</v>
      </c>
      <c r="Z209" t="s">
        <v>105</v>
      </c>
      <c r="AA209" t="s">
        <v>1991</v>
      </c>
      <c r="AB209" t="s">
        <v>2063</v>
      </c>
      <c r="AC209" t="s">
        <v>108</v>
      </c>
      <c r="AD209">
        <v>40800</v>
      </c>
      <c r="AE209" t="s">
        <v>460</v>
      </c>
      <c r="AF209">
        <v>7</v>
      </c>
      <c r="AH209" t="s">
        <v>2330</v>
      </c>
      <c r="AI209" s="2">
        <v>42507</v>
      </c>
      <c r="AJ209" t="s">
        <v>2331</v>
      </c>
      <c r="AL209">
        <v>20</v>
      </c>
      <c r="AM209" s="2">
        <v>42533</v>
      </c>
      <c r="AO209" t="s">
        <v>2332</v>
      </c>
      <c r="AP209" t="s">
        <v>2332</v>
      </c>
      <c r="AQ209" t="s">
        <v>2333</v>
      </c>
      <c r="AR209" t="s">
        <v>2288</v>
      </c>
      <c r="AS209" t="s">
        <v>2289</v>
      </c>
      <c r="AT209" t="s">
        <v>2318</v>
      </c>
      <c r="AU209" t="s">
        <v>2319</v>
      </c>
      <c r="AV209" t="s">
        <v>118</v>
      </c>
      <c r="AW209" t="s">
        <v>1227</v>
      </c>
      <c r="AY209" t="s">
        <v>119</v>
      </c>
      <c r="AZ209">
        <v>817</v>
      </c>
      <c r="BA209" t="s">
        <v>1548</v>
      </c>
      <c r="BD209" s="1" t="str">
        <f t="shared" si="4"/>
        <v>NO</v>
      </c>
      <c r="BE209" s="1">
        <v>0</v>
      </c>
      <c r="BG209" s="1">
        <v>0</v>
      </c>
      <c r="BH209" s="9"/>
      <c r="BI209" s="1">
        <v>0</v>
      </c>
      <c r="BJ209" s="28"/>
      <c r="BK209" t="s">
        <v>2009</v>
      </c>
      <c r="BL209" t="s">
        <v>125</v>
      </c>
      <c r="BM209" t="str">
        <f>VLOOKUP(BL209,'directory all'!C:D,2,)</f>
        <v>Mileage, engine hours, GPS</v>
      </c>
      <c r="BN209" t="s">
        <v>1905</v>
      </c>
      <c r="BO209" t="s">
        <v>127</v>
      </c>
      <c r="BP209" t="s">
        <v>2010</v>
      </c>
      <c r="BQ209" s="1">
        <v>2000</v>
      </c>
      <c r="BR209" s="1" t="s">
        <v>128</v>
      </c>
      <c r="BS209" s="1" t="s">
        <v>128</v>
      </c>
      <c r="BT209" s="1" t="s">
        <v>128</v>
      </c>
      <c r="BU209" s="1" t="s">
        <v>128</v>
      </c>
      <c r="BV209" s="1" t="s">
        <v>128</v>
      </c>
      <c r="BW209" s="1" t="s">
        <v>128</v>
      </c>
      <c r="BX209" s="1" t="s">
        <v>128</v>
      </c>
      <c r="BY209" s="1" t="s">
        <v>129</v>
      </c>
      <c r="BZ209" s="1" t="s">
        <v>2011</v>
      </c>
      <c r="CA209" s="87" t="s">
        <v>2012</v>
      </c>
      <c r="CG209" s="1" t="s">
        <v>2013</v>
      </c>
    </row>
    <row r="210" spans="1:85" x14ac:dyDescent="0.35">
      <c r="A210">
        <v>526187</v>
      </c>
      <c r="B210" t="s">
        <v>94</v>
      </c>
      <c r="C210" t="s">
        <v>2334</v>
      </c>
      <c r="D210" t="s">
        <v>2060</v>
      </c>
      <c r="E210" t="s">
        <v>97</v>
      </c>
      <c r="F210" t="s">
        <v>1093</v>
      </c>
      <c r="G210" t="s">
        <v>99</v>
      </c>
      <c r="H210" t="s">
        <v>2335</v>
      </c>
      <c r="I210" t="s">
        <v>2335</v>
      </c>
      <c r="J210">
        <v>13842</v>
      </c>
      <c r="K210" t="str">
        <f>IFERROR(VLOOKUP(J210,'CC directory'!A:B,2,),"")</f>
        <v>ACTIVE</v>
      </c>
      <c r="L210">
        <f>IFERROR(VLOOKUP(J210,'CC directory'!A:D,4,),"")</f>
        <v>200</v>
      </c>
      <c r="M210" t="str">
        <f>VLOOKUP(J210,'CC directory'!A:I,9,)</f>
        <v>Central Receiving Warehouse</v>
      </c>
      <c r="N210" t="str">
        <f>IFERROR(VLOOKUP(J210,'CC directory'!A:C,3,),"")</f>
        <v>Operations</v>
      </c>
      <c r="O210">
        <f>IFERROR(VLOOKUP(J210,'CC directory'!A:F,6,),"")</f>
        <v>209</v>
      </c>
      <c r="P210" t="str">
        <f>IFERROR(VLOOKUP(J210,'CC directory'!A:E,5,),"")</f>
        <v>Supply Chain Management</v>
      </c>
      <c r="Q210">
        <f>IFERROR(VLOOKUP(J210,'CC directory'!A:H,8,),"")</f>
        <v>335</v>
      </c>
      <c r="R210" t="str">
        <f>IFERROR(VLOOKUP(J210,'CC directory'!A:G,7,),"")</f>
        <v>Materials Management</v>
      </c>
      <c r="S210" t="s">
        <v>1998</v>
      </c>
      <c r="T210" t="s">
        <v>1999</v>
      </c>
      <c r="U210" t="s">
        <v>2336</v>
      </c>
      <c r="V210" t="s">
        <v>104</v>
      </c>
      <c r="Z210" t="s">
        <v>105</v>
      </c>
      <c r="AA210" t="s">
        <v>1991</v>
      </c>
      <c r="AB210" t="s">
        <v>2063</v>
      </c>
      <c r="AC210" t="s">
        <v>108</v>
      </c>
      <c r="AD210">
        <v>40800</v>
      </c>
      <c r="AE210" t="s">
        <v>460</v>
      </c>
      <c r="AF210">
        <v>7</v>
      </c>
      <c r="AH210" t="s">
        <v>2337</v>
      </c>
      <c r="AI210" s="2">
        <v>42507</v>
      </c>
      <c r="AJ210" t="s">
        <v>2338</v>
      </c>
      <c r="AL210">
        <v>20</v>
      </c>
      <c r="AM210" s="2">
        <v>42533</v>
      </c>
      <c r="AO210" t="s">
        <v>2339</v>
      </c>
      <c r="AP210" t="s">
        <v>2339</v>
      </c>
      <c r="AQ210" t="s">
        <v>2340</v>
      </c>
      <c r="AR210" t="s">
        <v>2288</v>
      </c>
      <c r="AS210" t="s">
        <v>2289</v>
      </c>
      <c r="AT210" t="s">
        <v>2318</v>
      </c>
      <c r="AU210" t="s">
        <v>2319</v>
      </c>
      <c r="AV210" t="s">
        <v>118</v>
      </c>
      <c r="AW210" t="s">
        <v>1227</v>
      </c>
      <c r="AX210" t="s">
        <v>1060</v>
      </c>
      <c r="AY210" t="s">
        <v>119</v>
      </c>
      <c r="AZ210">
        <v>818</v>
      </c>
      <c r="BA210" t="s">
        <v>1548</v>
      </c>
      <c r="BD210" s="1" t="str">
        <f t="shared" si="4"/>
        <v>NO</v>
      </c>
      <c r="BE210" s="1">
        <v>0</v>
      </c>
      <c r="BG210" s="1">
        <v>0</v>
      </c>
      <c r="BH210" s="9"/>
      <c r="BI210" s="1">
        <v>0</v>
      </c>
      <c r="BJ210" s="28"/>
      <c r="BK210" t="s">
        <v>2009</v>
      </c>
      <c r="BL210" t="s">
        <v>125</v>
      </c>
      <c r="BM210" t="str">
        <f>VLOOKUP(BL210,'directory all'!C:D,2,)</f>
        <v>Mileage, engine hours, GPS</v>
      </c>
      <c r="BN210" t="s">
        <v>1905</v>
      </c>
      <c r="BO210" t="s">
        <v>127</v>
      </c>
      <c r="BP210" t="s">
        <v>2010</v>
      </c>
      <c r="BQ210" s="1">
        <v>2000</v>
      </c>
      <c r="BR210" s="1" t="s">
        <v>128</v>
      </c>
      <c r="BS210" s="1" t="s">
        <v>128</v>
      </c>
      <c r="BT210" s="1" t="s">
        <v>128</v>
      </c>
      <c r="BU210" s="1" t="s">
        <v>128</v>
      </c>
      <c r="BV210" s="1" t="s">
        <v>128</v>
      </c>
      <c r="BW210" s="1" t="s">
        <v>128</v>
      </c>
      <c r="BX210" s="1" t="s">
        <v>128</v>
      </c>
      <c r="BY210" s="1" t="s">
        <v>129</v>
      </c>
      <c r="BZ210" s="1" t="s">
        <v>2011</v>
      </c>
      <c r="CA210" s="87" t="s">
        <v>2012</v>
      </c>
      <c r="CG210" s="1" t="s">
        <v>2013</v>
      </c>
    </row>
    <row r="211" spans="1:85" hidden="1" x14ac:dyDescent="0.35">
      <c r="A211">
        <v>526188</v>
      </c>
      <c r="B211" t="s">
        <v>94</v>
      </c>
      <c r="C211" t="s">
        <v>2341</v>
      </c>
      <c r="D211" t="s">
        <v>2023</v>
      </c>
      <c r="E211" t="s">
        <v>97</v>
      </c>
      <c r="F211" t="s">
        <v>1093</v>
      </c>
      <c r="G211" t="s">
        <v>99</v>
      </c>
      <c r="H211" t="s">
        <v>2342</v>
      </c>
      <c r="J211">
        <v>20850</v>
      </c>
      <c r="K211" t="str">
        <f>IFERROR(VLOOKUP(J211,'CC directory'!A:B,2,),"")</f>
        <v>ACTIVE</v>
      </c>
      <c r="L211">
        <f>IFERROR(VLOOKUP(J211,'CC directory'!A:D,4,),"")</f>
        <v>200</v>
      </c>
      <c r="M211" t="str">
        <f>VLOOKUP(J211,'CC directory'!A:I,9,)</f>
        <v>Maintenance Shared Services</v>
      </c>
      <c r="N211" t="str">
        <f>IFERROR(VLOOKUP(J211,'CC directory'!A:C,3,),"")</f>
        <v>Operations</v>
      </c>
      <c r="O211">
        <f>IFERROR(VLOOKUP(J211,'CC directory'!A:F,6,),"")</f>
        <v>207</v>
      </c>
      <c r="P211" t="str">
        <f>IFERROR(VLOOKUP(J211,'CC directory'!A:E,5,),"")</f>
        <v>Production Operations</v>
      </c>
      <c r="Q211">
        <f>IFERROR(VLOOKUP(J211,'CC directory'!A:H,8,),"")</f>
        <v>705</v>
      </c>
      <c r="R211" t="str">
        <f>IFERROR(VLOOKUP(J211,'CC directory'!A:G,7,),"")</f>
        <v>Maintenance</v>
      </c>
      <c r="S211" t="s">
        <v>176</v>
      </c>
      <c r="T211" t="s">
        <v>699</v>
      </c>
      <c r="U211" t="s">
        <v>2343</v>
      </c>
      <c r="V211" t="s">
        <v>104</v>
      </c>
      <c r="Z211" t="s">
        <v>161</v>
      </c>
      <c r="AA211" t="s">
        <v>179</v>
      </c>
      <c r="AB211" t="s">
        <v>2026</v>
      </c>
      <c r="AC211" t="s">
        <v>108</v>
      </c>
      <c r="AD211">
        <v>125000</v>
      </c>
      <c r="AE211" t="s">
        <v>460</v>
      </c>
      <c r="AF211">
        <v>7</v>
      </c>
      <c r="AH211" t="s">
        <v>2344</v>
      </c>
      <c r="AI211" s="2">
        <v>42650</v>
      </c>
      <c r="AJ211" t="s">
        <v>2345</v>
      </c>
      <c r="AK211" s="2">
        <v>42623</v>
      </c>
      <c r="AL211">
        <v>20</v>
      </c>
      <c r="AM211" s="2">
        <v>42638</v>
      </c>
      <c r="AO211" t="s">
        <v>2346</v>
      </c>
      <c r="AP211" t="s">
        <v>2346</v>
      </c>
      <c r="AQ211" t="s">
        <v>2347</v>
      </c>
      <c r="AR211" t="s">
        <v>2348</v>
      </c>
      <c r="AS211" t="s">
        <v>2348</v>
      </c>
      <c r="AT211" t="s">
        <v>2349</v>
      </c>
      <c r="AU211" t="s">
        <v>2350</v>
      </c>
      <c r="AV211" t="s">
        <v>118</v>
      </c>
      <c r="AW211" t="s">
        <v>1227</v>
      </c>
      <c r="AY211" t="s">
        <v>119</v>
      </c>
      <c r="AZ211">
        <v>819</v>
      </c>
      <c r="BC211" t="s">
        <v>2239</v>
      </c>
      <c r="BD211" s="1" t="str">
        <f t="shared" si="4"/>
        <v>YES</v>
      </c>
      <c r="BE211" s="1">
        <v>1</v>
      </c>
      <c r="BF211" t="s">
        <v>2351</v>
      </c>
      <c r="BG211" s="1">
        <v>0</v>
      </c>
      <c r="BH211" s="9"/>
      <c r="BI211" s="1">
        <v>0</v>
      </c>
      <c r="BJ211" s="28"/>
      <c r="BK211" t="s">
        <v>274</v>
      </c>
      <c r="BL211" t="s">
        <v>125</v>
      </c>
      <c r="BM211" t="str">
        <f>VLOOKUP(BL211,'directory all'!C:D,2,)</f>
        <v>Mileage, engine hours, GPS</v>
      </c>
      <c r="BN211" t="s">
        <v>1905</v>
      </c>
      <c r="BO211" t="s">
        <v>195</v>
      </c>
      <c r="BQ211" s="1">
        <v>4000</v>
      </c>
      <c r="BR211" s="1" t="s">
        <v>128</v>
      </c>
      <c r="BS211" s="1" t="s">
        <v>128</v>
      </c>
      <c r="BT211" s="1" t="s">
        <v>128</v>
      </c>
      <c r="BU211" s="1" t="s">
        <v>128</v>
      </c>
      <c r="BV211" s="1" t="s">
        <v>128</v>
      </c>
      <c r="BW211" s="1" t="s">
        <v>128</v>
      </c>
      <c r="BX211" s="1" t="s">
        <v>128</v>
      </c>
      <c r="BY211" s="1" t="s">
        <v>129</v>
      </c>
      <c r="BZ211" s="87" t="s">
        <v>349</v>
      </c>
      <c r="CA211" s="87" t="s">
        <v>350</v>
      </c>
      <c r="CB211" s="1" t="s">
        <v>119</v>
      </c>
      <c r="CC211" s="1">
        <v>3.9889999999999999</v>
      </c>
      <c r="CD211" s="1">
        <v>4.8239999999999998</v>
      </c>
      <c r="CG211" s="1" t="s">
        <v>198</v>
      </c>
    </row>
    <row r="212" spans="1:85" hidden="1" x14ac:dyDescent="0.35">
      <c r="A212">
        <v>526189</v>
      </c>
      <c r="B212" t="s">
        <v>94</v>
      </c>
      <c r="C212" t="s">
        <v>2352</v>
      </c>
      <c r="D212" t="s">
        <v>2023</v>
      </c>
      <c r="E212" t="s">
        <v>97</v>
      </c>
      <c r="F212" t="s">
        <v>1093</v>
      </c>
      <c r="G212" t="s">
        <v>99</v>
      </c>
      <c r="H212" t="s">
        <v>2353</v>
      </c>
      <c r="J212">
        <v>20850</v>
      </c>
      <c r="K212" t="str">
        <f>IFERROR(VLOOKUP(J212,'CC directory'!A:B,2,),"")</f>
        <v>ACTIVE</v>
      </c>
      <c r="L212">
        <f>IFERROR(VLOOKUP(J212,'CC directory'!A:D,4,),"")</f>
        <v>200</v>
      </c>
      <c r="M212" t="str">
        <f>VLOOKUP(J212,'CC directory'!A:I,9,)</f>
        <v>Maintenance Shared Services</v>
      </c>
      <c r="N212" t="str">
        <f>IFERROR(VLOOKUP(J212,'CC directory'!A:C,3,),"")</f>
        <v>Operations</v>
      </c>
      <c r="O212">
        <f>IFERROR(VLOOKUP(J212,'CC directory'!A:F,6,),"")</f>
        <v>207</v>
      </c>
      <c r="P212" t="str">
        <f>IFERROR(VLOOKUP(J212,'CC directory'!A:E,5,),"")</f>
        <v>Production Operations</v>
      </c>
      <c r="Q212">
        <f>IFERROR(VLOOKUP(J212,'CC directory'!A:H,8,),"")</f>
        <v>705</v>
      </c>
      <c r="R212" t="str">
        <f>IFERROR(VLOOKUP(J212,'CC directory'!A:G,7,),"")</f>
        <v>Maintenance</v>
      </c>
      <c r="S212" t="s">
        <v>176</v>
      </c>
      <c r="T212" t="s">
        <v>177</v>
      </c>
      <c r="U212" t="s">
        <v>2354</v>
      </c>
      <c r="V212" t="s">
        <v>104</v>
      </c>
      <c r="Z212" t="s">
        <v>161</v>
      </c>
      <c r="AA212" t="s">
        <v>179</v>
      </c>
      <c r="AB212" t="s">
        <v>2026</v>
      </c>
      <c r="AC212" t="s">
        <v>108</v>
      </c>
      <c r="AD212">
        <v>122500</v>
      </c>
      <c r="AE212" t="s">
        <v>460</v>
      </c>
      <c r="AF212">
        <v>6</v>
      </c>
      <c r="AH212" t="s">
        <v>2355</v>
      </c>
      <c r="AI212" s="2">
        <v>42753</v>
      </c>
      <c r="AJ212" t="s">
        <v>2356</v>
      </c>
      <c r="AK212" s="2">
        <v>42733</v>
      </c>
      <c r="AL212">
        <v>20</v>
      </c>
      <c r="AM212" s="2">
        <v>42755</v>
      </c>
      <c r="AO212" t="s">
        <v>2357</v>
      </c>
      <c r="AP212" t="s">
        <v>2357</v>
      </c>
      <c r="AQ212" t="s">
        <v>2358</v>
      </c>
      <c r="AR212" t="s">
        <v>2359</v>
      </c>
      <c r="AS212" t="s">
        <v>2359</v>
      </c>
      <c r="AT212" t="s">
        <v>2349</v>
      </c>
      <c r="AU212" t="s">
        <v>2360</v>
      </c>
      <c r="AV212" t="s">
        <v>254</v>
      </c>
      <c r="AW212" t="s">
        <v>255</v>
      </c>
      <c r="AY212" t="s">
        <v>119</v>
      </c>
      <c r="AZ212">
        <v>820</v>
      </c>
      <c r="BD212" s="1" t="str">
        <f t="shared" si="4"/>
        <v>YES</v>
      </c>
      <c r="BE212" s="1">
        <v>1</v>
      </c>
      <c r="BF212" t="s">
        <v>2361</v>
      </c>
      <c r="BG212" s="1">
        <v>0</v>
      </c>
      <c r="BH212" s="9"/>
      <c r="BI212" s="1">
        <v>0</v>
      </c>
      <c r="BJ212" s="28"/>
      <c r="BK212" t="s">
        <v>274</v>
      </c>
      <c r="BL212" t="s">
        <v>125</v>
      </c>
      <c r="BM212" t="str">
        <f>VLOOKUP(BL212,'directory all'!C:D,2,)</f>
        <v>Mileage, engine hours, GPS</v>
      </c>
      <c r="BN212" t="s">
        <v>1905</v>
      </c>
      <c r="BO212" t="s">
        <v>195</v>
      </c>
      <c r="BQ212" s="1">
        <v>4000</v>
      </c>
      <c r="BR212" s="1" t="s">
        <v>128</v>
      </c>
      <c r="BS212" s="1" t="s">
        <v>128</v>
      </c>
      <c r="BT212" s="1" t="s">
        <v>128</v>
      </c>
      <c r="BU212" s="1" t="s">
        <v>128</v>
      </c>
      <c r="BV212" s="1" t="s">
        <v>128</v>
      </c>
      <c r="BW212" s="1" t="s">
        <v>128</v>
      </c>
      <c r="BX212" s="1" t="s">
        <v>128</v>
      </c>
      <c r="BY212" s="1" t="s">
        <v>129</v>
      </c>
      <c r="BZ212" s="87" t="s">
        <v>349</v>
      </c>
      <c r="CA212" s="87" t="s">
        <v>350</v>
      </c>
      <c r="CB212" s="1" t="s">
        <v>119</v>
      </c>
      <c r="CC212" s="1">
        <v>3.9889999999999999</v>
      </c>
      <c r="CD212" s="1">
        <v>4.8239999999999998</v>
      </c>
      <c r="CG212" s="1" t="s">
        <v>198</v>
      </c>
    </row>
    <row r="213" spans="1:85" x14ac:dyDescent="0.35">
      <c r="A213">
        <v>526190</v>
      </c>
      <c r="B213" t="s">
        <v>94</v>
      </c>
      <c r="C213" t="s">
        <v>2362</v>
      </c>
      <c r="D213" t="s">
        <v>2023</v>
      </c>
      <c r="E213" t="s">
        <v>97</v>
      </c>
      <c r="F213" t="s">
        <v>1093</v>
      </c>
      <c r="G213" t="s">
        <v>99</v>
      </c>
      <c r="H213" t="s">
        <v>2363</v>
      </c>
      <c r="J213">
        <v>13843</v>
      </c>
      <c r="K213" t="str">
        <f>IFERROR(VLOOKUP(J213,'CC directory'!A:B,2,),"")</f>
        <v>ACTIVE</v>
      </c>
      <c r="L213">
        <f>IFERROR(VLOOKUP(J213,'CC directory'!A:D,4,),"")</f>
        <v>200</v>
      </c>
      <c r="M213" t="str">
        <f>VLOOKUP(J213,'CC directory'!A:I,9,)</f>
        <v>TA Warehouse</v>
      </c>
      <c r="N213" t="str">
        <f>IFERROR(VLOOKUP(J213,'CC directory'!A:C,3,),"")</f>
        <v>Operations</v>
      </c>
      <c r="O213">
        <f>IFERROR(VLOOKUP(J213,'CC directory'!A:F,6,),"")</f>
        <v>209</v>
      </c>
      <c r="P213" t="str">
        <f>IFERROR(VLOOKUP(J213,'CC directory'!A:E,5,),"")</f>
        <v>Supply Chain Management</v>
      </c>
      <c r="Q213">
        <f>IFERROR(VLOOKUP(J213,'CC directory'!A:H,8,),"")</f>
        <v>301</v>
      </c>
      <c r="R213" t="str">
        <f>IFERROR(VLOOKUP(J213,'CC directory'!A:G,7,),"")</f>
        <v>SCM Operations</v>
      </c>
      <c r="S213" t="s">
        <v>751</v>
      </c>
      <c r="T213" t="s">
        <v>2207</v>
      </c>
      <c r="U213" t="s">
        <v>2364</v>
      </c>
      <c r="V213" t="s">
        <v>104</v>
      </c>
      <c r="Z213" t="s">
        <v>161</v>
      </c>
      <c r="AA213" t="s">
        <v>179</v>
      </c>
      <c r="AB213" t="s">
        <v>2026</v>
      </c>
      <c r="AC213" t="s">
        <v>108</v>
      </c>
      <c r="AD213">
        <v>116775</v>
      </c>
      <c r="AE213" t="s">
        <v>460</v>
      </c>
      <c r="AF213">
        <v>6</v>
      </c>
      <c r="AH213" t="s">
        <v>2365</v>
      </c>
      <c r="AI213" s="2">
        <v>42753</v>
      </c>
      <c r="AJ213" t="s">
        <v>2366</v>
      </c>
      <c r="AK213" s="2">
        <v>42733</v>
      </c>
      <c r="AL213">
        <v>20</v>
      </c>
      <c r="AM213" s="2">
        <v>42755</v>
      </c>
      <c r="AO213" t="s">
        <v>2367</v>
      </c>
      <c r="AP213" t="s">
        <v>2367</v>
      </c>
      <c r="AQ213" t="s">
        <v>2368</v>
      </c>
      <c r="AR213" t="s">
        <v>2359</v>
      </c>
      <c r="AS213" t="s">
        <v>2359</v>
      </c>
      <c r="AT213" t="s">
        <v>2349</v>
      </c>
      <c r="AU213" t="s">
        <v>2369</v>
      </c>
      <c r="AV213" t="s">
        <v>254</v>
      </c>
      <c r="AW213" t="s">
        <v>255</v>
      </c>
      <c r="AY213" t="s">
        <v>119</v>
      </c>
      <c r="AZ213">
        <v>821</v>
      </c>
      <c r="BD213" s="1" t="str">
        <f t="shared" si="4"/>
        <v>NO</v>
      </c>
      <c r="BE213" s="1">
        <v>0</v>
      </c>
      <c r="BG213" s="1">
        <v>0</v>
      </c>
      <c r="BH213" s="9"/>
      <c r="BI213" s="1">
        <v>0</v>
      </c>
      <c r="BJ213" s="28"/>
      <c r="BK213" t="s">
        <v>2009</v>
      </c>
      <c r="BL213" t="s">
        <v>125</v>
      </c>
      <c r="BM213" t="str">
        <f>VLOOKUP(BL213,'directory all'!C:D,2,)</f>
        <v>Mileage, engine hours, GPS</v>
      </c>
      <c r="BN213" t="s">
        <v>1905</v>
      </c>
      <c r="BO213" t="s">
        <v>127</v>
      </c>
      <c r="BP213" t="s">
        <v>2010</v>
      </c>
      <c r="BQ213" s="1">
        <v>4000</v>
      </c>
      <c r="BR213" s="1" t="s">
        <v>128</v>
      </c>
      <c r="BS213" s="1" t="s">
        <v>128</v>
      </c>
      <c r="BT213" s="1" t="s">
        <v>128</v>
      </c>
      <c r="BU213" s="1" t="s">
        <v>128</v>
      </c>
      <c r="BV213" s="1" t="s">
        <v>128</v>
      </c>
      <c r="BW213" s="1" t="s">
        <v>128</v>
      </c>
      <c r="BX213" s="1" t="s">
        <v>128</v>
      </c>
      <c r="BY213" s="1" t="s">
        <v>129</v>
      </c>
      <c r="BZ213" s="87" t="s">
        <v>2011</v>
      </c>
      <c r="CA213" s="87" t="s">
        <v>2012</v>
      </c>
      <c r="CF213" s="1" t="s">
        <v>1007</v>
      </c>
      <c r="CG213" s="1" t="s">
        <v>762</v>
      </c>
    </row>
    <row r="214" spans="1:85" x14ac:dyDescent="0.35">
      <c r="A214">
        <v>526191</v>
      </c>
      <c r="B214" t="s">
        <v>94</v>
      </c>
      <c r="C214" t="s">
        <v>2370</v>
      </c>
      <c r="D214" t="s">
        <v>1996</v>
      </c>
      <c r="E214" t="s">
        <v>97</v>
      </c>
      <c r="F214" t="s">
        <v>1093</v>
      </c>
      <c r="G214" t="s">
        <v>99</v>
      </c>
      <c r="H214" t="s">
        <v>2371</v>
      </c>
      <c r="J214">
        <v>13842</v>
      </c>
      <c r="K214" t="str">
        <f>IFERROR(VLOOKUP(J214,'CC directory'!A:B,2,),"")</f>
        <v>ACTIVE</v>
      </c>
      <c r="L214">
        <f>IFERROR(VLOOKUP(J214,'CC directory'!A:D,4,),"")</f>
        <v>200</v>
      </c>
      <c r="M214" t="str">
        <f>VLOOKUP(J214,'CC directory'!A:I,9,)</f>
        <v>Central Receiving Warehouse</v>
      </c>
      <c r="N214" t="str">
        <f>IFERROR(VLOOKUP(J214,'CC directory'!A:C,3,),"")</f>
        <v>Operations</v>
      </c>
      <c r="O214">
        <f>IFERROR(VLOOKUP(J214,'CC directory'!A:F,6,),"")</f>
        <v>209</v>
      </c>
      <c r="P214" t="str">
        <f>IFERROR(VLOOKUP(J214,'CC directory'!A:E,5,),"")</f>
        <v>Supply Chain Management</v>
      </c>
      <c r="Q214">
        <f>IFERROR(VLOOKUP(J214,'CC directory'!A:H,8,),"")</f>
        <v>335</v>
      </c>
      <c r="R214" t="str">
        <f>IFERROR(VLOOKUP(J214,'CC directory'!A:G,7,),"")</f>
        <v>Materials Management</v>
      </c>
      <c r="S214" t="s">
        <v>1998</v>
      </c>
      <c r="T214" t="s">
        <v>1999</v>
      </c>
      <c r="U214" t="s">
        <v>2372</v>
      </c>
      <c r="V214" t="s">
        <v>104</v>
      </c>
      <c r="Z214" t="s">
        <v>161</v>
      </c>
      <c r="AA214" t="s">
        <v>1991</v>
      </c>
      <c r="AB214" t="s">
        <v>2001</v>
      </c>
      <c r="AC214" t="s">
        <v>2373</v>
      </c>
      <c r="AD214">
        <v>2579422</v>
      </c>
      <c r="AE214" t="s">
        <v>162</v>
      </c>
      <c r="AF214">
        <v>6</v>
      </c>
      <c r="AH214" t="s">
        <v>2374</v>
      </c>
      <c r="AI214" s="2">
        <v>42762</v>
      </c>
      <c r="AJ214" t="s">
        <v>2375</v>
      </c>
      <c r="AL214">
        <v>20</v>
      </c>
      <c r="AM214" s="2">
        <v>42744</v>
      </c>
      <c r="AO214" t="s">
        <v>2376</v>
      </c>
      <c r="AP214" t="s">
        <v>2376</v>
      </c>
      <c r="AT214" t="s">
        <v>2159</v>
      </c>
      <c r="AU214" t="s">
        <v>2377</v>
      </c>
      <c r="AV214" t="s">
        <v>254</v>
      </c>
      <c r="AW214" t="s">
        <v>255</v>
      </c>
      <c r="AY214" t="s">
        <v>119</v>
      </c>
      <c r="AZ214">
        <v>822</v>
      </c>
      <c r="BA214" t="s">
        <v>1294</v>
      </c>
      <c r="BD214" s="1" t="str">
        <f t="shared" si="4"/>
        <v>NO</v>
      </c>
      <c r="BE214" s="1">
        <v>0</v>
      </c>
      <c r="BG214" s="1">
        <v>0</v>
      </c>
      <c r="BH214" s="9"/>
      <c r="BI214" s="1">
        <v>0</v>
      </c>
      <c r="BJ214" s="28"/>
      <c r="BK214" t="s">
        <v>2009</v>
      </c>
      <c r="BL214" t="s">
        <v>125</v>
      </c>
      <c r="BM214" t="str">
        <f>VLOOKUP(BL214,'directory all'!C:D,2,)</f>
        <v>Mileage, engine hours, GPS</v>
      </c>
      <c r="BN214" t="s">
        <v>1875</v>
      </c>
      <c r="BO214" t="s">
        <v>127</v>
      </c>
      <c r="BP214" t="s">
        <v>2010</v>
      </c>
      <c r="BQ214" s="1">
        <v>2000</v>
      </c>
      <c r="BR214" s="1" t="s">
        <v>128</v>
      </c>
      <c r="BS214" s="1" t="s">
        <v>128</v>
      </c>
      <c r="BT214" s="1" t="s">
        <v>128</v>
      </c>
      <c r="BU214" s="1" t="s">
        <v>128</v>
      </c>
      <c r="BV214" s="1" t="s">
        <v>128</v>
      </c>
      <c r="BW214" s="1" t="s">
        <v>128</v>
      </c>
      <c r="BX214" s="1" t="s">
        <v>128</v>
      </c>
      <c r="BY214" s="1" t="s">
        <v>129</v>
      </c>
      <c r="BZ214" s="1" t="s">
        <v>2011</v>
      </c>
      <c r="CA214" s="87" t="s">
        <v>2012</v>
      </c>
      <c r="CG214" s="1" t="s">
        <v>2013</v>
      </c>
    </row>
    <row r="215" spans="1:85" x14ac:dyDescent="0.35">
      <c r="A215">
        <v>526192</v>
      </c>
      <c r="B215" t="s">
        <v>94</v>
      </c>
      <c r="C215" t="s">
        <v>2378</v>
      </c>
      <c r="D215" t="s">
        <v>1996</v>
      </c>
      <c r="E215" t="s">
        <v>97</v>
      </c>
      <c r="F215" t="s">
        <v>1093</v>
      </c>
      <c r="G215" t="s">
        <v>99</v>
      </c>
      <c r="H215" t="s">
        <v>2379</v>
      </c>
      <c r="J215">
        <v>13842</v>
      </c>
      <c r="K215" t="str">
        <f>IFERROR(VLOOKUP(J215,'CC directory'!A:B,2,),"")</f>
        <v>ACTIVE</v>
      </c>
      <c r="L215">
        <f>IFERROR(VLOOKUP(J215,'CC directory'!A:D,4,),"")</f>
        <v>200</v>
      </c>
      <c r="M215" t="str">
        <f>VLOOKUP(J215,'CC directory'!A:I,9,)</f>
        <v>Central Receiving Warehouse</v>
      </c>
      <c r="N215" t="str">
        <f>IFERROR(VLOOKUP(J215,'CC directory'!A:C,3,),"")</f>
        <v>Operations</v>
      </c>
      <c r="O215">
        <f>IFERROR(VLOOKUP(J215,'CC directory'!A:F,6,),"")</f>
        <v>209</v>
      </c>
      <c r="P215" t="str">
        <f>IFERROR(VLOOKUP(J215,'CC directory'!A:E,5,),"")</f>
        <v>Supply Chain Management</v>
      </c>
      <c r="Q215">
        <f>IFERROR(VLOOKUP(J215,'CC directory'!A:H,8,),"")</f>
        <v>335</v>
      </c>
      <c r="R215" t="str">
        <f>IFERROR(VLOOKUP(J215,'CC directory'!A:G,7,),"")</f>
        <v>Materials Management</v>
      </c>
      <c r="S215" t="s">
        <v>1998</v>
      </c>
      <c r="T215" t="s">
        <v>1999</v>
      </c>
      <c r="U215" t="s">
        <v>2380</v>
      </c>
      <c r="V215" t="s">
        <v>104</v>
      </c>
      <c r="Z215" t="s">
        <v>161</v>
      </c>
      <c r="AA215" t="s">
        <v>1991</v>
      </c>
      <c r="AB215" t="s">
        <v>2381</v>
      </c>
      <c r="AC215" t="s">
        <v>108</v>
      </c>
      <c r="AD215">
        <v>41000</v>
      </c>
      <c r="AE215" t="s">
        <v>912</v>
      </c>
      <c r="AF215">
        <v>6</v>
      </c>
      <c r="AK215" s="2">
        <v>42757</v>
      </c>
      <c r="AL215">
        <v>20</v>
      </c>
      <c r="AM215" s="2">
        <v>42776</v>
      </c>
      <c r="AO215" t="s">
        <v>2382</v>
      </c>
      <c r="AP215" t="s">
        <v>2382</v>
      </c>
      <c r="AT215" t="s">
        <v>2383</v>
      </c>
      <c r="AU215" t="s">
        <v>2384</v>
      </c>
      <c r="AV215" t="s">
        <v>254</v>
      </c>
      <c r="AW215" t="s">
        <v>255</v>
      </c>
      <c r="AY215" t="s">
        <v>119</v>
      </c>
      <c r="AZ215">
        <v>823</v>
      </c>
      <c r="BA215" t="s">
        <v>1294</v>
      </c>
      <c r="BD215" s="1" t="str">
        <f t="shared" si="4"/>
        <v>NO</v>
      </c>
      <c r="BE215" s="1">
        <v>0</v>
      </c>
      <c r="BG215" s="1">
        <v>0</v>
      </c>
      <c r="BH215" s="9"/>
      <c r="BI215" s="1">
        <v>0</v>
      </c>
      <c r="BJ215" s="28"/>
      <c r="BK215" t="s">
        <v>2009</v>
      </c>
      <c r="BL215" t="s">
        <v>125</v>
      </c>
      <c r="BM215" t="str">
        <f>VLOOKUP(BL215,'directory all'!C:D,2,)</f>
        <v>Mileage, engine hours, GPS</v>
      </c>
      <c r="BN215" t="s">
        <v>1875</v>
      </c>
      <c r="BO215" t="s">
        <v>127</v>
      </c>
      <c r="BP215" t="s">
        <v>2010</v>
      </c>
      <c r="BQ215" s="1">
        <v>2000</v>
      </c>
      <c r="BR215" s="1" t="s">
        <v>128</v>
      </c>
      <c r="BS215" s="1" t="s">
        <v>128</v>
      </c>
      <c r="BT215" s="1" t="s">
        <v>128</v>
      </c>
      <c r="BU215" s="1" t="s">
        <v>128</v>
      </c>
      <c r="BV215" s="1" t="s">
        <v>128</v>
      </c>
      <c r="BW215" s="1" t="s">
        <v>128</v>
      </c>
      <c r="BX215" s="1" t="s">
        <v>128</v>
      </c>
      <c r="BY215" s="1" t="s">
        <v>129</v>
      </c>
      <c r="BZ215" s="1" t="s">
        <v>2011</v>
      </c>
      <c r="CA215" s="87" t="s">
        <v>2012</v>
      </c>
      <c r="CG215" s="1" t="s">
        <v>2013</v>
      </c>
    </row>
    <row r="216" spans="1:85" hidden="1" x14ac:dyDescent="0.35">
      <c r="A216">
        <v>526193</v>
      </c>
      <c r="B216" t="s">
        <v>94</v>
      </c>
      <c r="C216" t="s">
        <v>2385</v>
      </c>
      <c r="D216" t="s">
        <v>2386</v>
      </c>
      <c r="E216" t="s">
        <v>97</v>
      </c>
      <c r="F216" t="s">
        <v>1093</v>
      </c>
      <c r="G216" t="s">
        <v>99</v>
      </c>
      <c r="H216" t="s">
        <v>2387</v>
      </c>
      <c r="J216">
        <v>13842</v>
      </c>
      <c r="K216" t="str">
        <f>IFERROR(VLOOKUP(J216,'CC directory'!A:B,2,),"")</f>
        <v>ACTIVE</v>
      </c>
      <c r="L216">
        <f>IFERROR(VLOOKUP(J216,'CC directory'!A:D,4,),"")</f>
        <v>200</v>
      </c>
      <c r="M216" t="str">
        <f>VLOOKUP(J216,'CC directory'!A:I,9,)</f>
        <v>Central Receiving Warehouse</v>
      </c>
      <c r="N216" t="str">
        <f>IFERROR(VLOOKUP(J216,'CC directory'!A:C,3,),"")</f>
        <v>Operations</v>
      </c>
      <c r="O216">
        <f>IFERROR(VLOOKUP(J216,'CC directory'!A:F,6,),"")</f>
        <v>209</v>
      </c>
      <c r="P216" t="str">
        <f>IFERROR(VLOOKUP(J216,'CC directory'!A:E,5,),"")</f>
        <v>Supply Chain Management</v>
      </c>
      <c r="Q216">
        <f>IFERROR(VLOOKUP(J216,'CC directory'!A:H,8,),"")</f>
        <v>335</v>
      </c>
      <c r="R216" t="str">
        <f>IFERROR(VLOOKUP(J216,'CC directory'!A:G,7,),"")</f>
        <v>Materials Management</v>
      </c>
      <c r="S216" t="s">
        <v>1998</v>
      </c>
      <c r="T216" t="s">
        <v>1999</v>
      </c>
      <c r="U216" t="s">
        <v>2388</v>
      </c>
      <c r="V216" t="s">
        <v>104</v>
      </c>
      <c r="Z216" t="s">
        <v>161</v>
      </c>
      <c r="AA216" t="s">
        <v>1991</v>
      </c>
      <c r="AB216" t="s">
        <v>2389</v>
      </c>
      <c r="AC216" t="s">
        <v>108</v>
      </c>
      <c r="AD216">
        <v>192680</v>
      </c>
      <c r="AE216" t="s">
        <v>460</v>
      </c>
      <c r="AF216">
        <v>6</v>
      </c>
      <c r="AH216" t="s">
        <v>2390</v>
      </c>
      <c r="AK216" s="2">
        <v>42756</v>
      </c>
      <c r="AL216">
        <v>0</v>
      </c>
      <c r="AM216" s="2">
        <v>42776</v>
      </c>
      <c r="AO216" t="s">
        <v>2391</v>
      </c>
      <c r="AP216" t="s">
        <v>2391</v>
      </c>
      <c r="AQ216" t="s">
        <v>2392</v>
      </c>
      <c r="AR216" t="s">
        <v>2393</v>
      </c>
      <c r="AS216" t="s">
        <v>2393</v>
      </c>
      <c r="AT216" t="s">
        <v>2394</v>
      </c>
      <c r="AU216" t="s">
        <v>2395</v>
      </c>
      <c r="AV216" t="s">
        <v>255</v>
      </c>
      <c r="AW216" t="s">
        <v>245</v>
      </c>
      <c r="AY216" t="s">
        <v>119</v>
      </c>
      <c r="AZ216">
        <v>824</v>
      </c>
      <c r="BD216" s="1" t="str">
        <f t="shared" si="4"/>
        <v>YES</v>
      </c>
      <c r="BE216" s="1">
        <v>1</v>
      </c>
      <c r="BF216" t="s">
        <v>2396</v>
      </c>
      <c r="BG216" s="1">
        <v>0</v>
      </c>
      <c r="BH216" s="9"/>
      <c r="BI216" s="1">
        <v>0</v>
      </c>
      <c r="BJ216" s="28"/>
      <c r="BK216" t="s">
        <v>2009</v>
      </c>
      <c r="BL216" t="s">
        <v>125</v>
      </c>
      <c r="BM216" t="str">
        <f>VLOOKUP(BL216,'directory all'!C:D,2,)</f>
        <v>Mileage, engine hours, GPS</v>
      </c>
      <c r="BN216" t="s">
        <v>1905</v>
      </c>
      <c r="BO216" t="s">
        <v>127</v>
      </c>
      <c r="BP216" t="s">
        <v>2010</v>
      </c>
      <c r="BQ216" s="1">
        <v>16000</v>
      </c>
      <c r="BR216" s="1" t="s">
        <v>128</v>
      </c>
      <c r="BS216" s="1" t="s">
        <v>128</v>
      </c>
      <c r="BT216" s="1" t="s">
        <v>128</v>
      </c>
      <c r="BU216" s="1" t="s">
        <v>128</v>
      </c>
      <c r="BV216" s="1" t="s">
        <v>128</v>
      </c>
      <c r="BW216" s="1" t="s">
        <v>128</v>
      </c>
      <c r="BX216" s="1" t="s">
        <v>128</v>
      </c>
      <c r="BY216" s="1" t="s">
        <v>129</v>
      </c>
      <c r="BZ216" s="1" t="s">
        <v>2011</v>
      </c>
      <c r="CA216" s="87" t="s">
        <v>2012</v>
      </c>
      <c r="CB216" s="1" t="s">
        <v>119</v>
      </c>
      <c r="CD216" s="1">
        <v>3.8</v>
      </c>
      <c r="CG216" s="1" t="s">
        <v>2013</v>
      </c>
    </row>
    <row r="217" spans="1:85" x14ac:dyDescent="0.35">
      <c r="A217">
        <v>526194</v>
      </c>
      <c r="B217" t="s">
        <v>94</v>
      </c>
      <c r="C217" t="s">
        <v>2397</v>
      </c>
      <c r="D217" t="s">
        <v>2144</v>
      </c>
      <c r="E217" t="s">
        <v>97</v>
      </c>
      <c r="F217" t="s">
        <v>1093</v>
      </c>
      <c r="G217" t="s">
        <v>99</v>
      </c>
      <c r="H217" t="s">
        <v>2398</v>
      </c>
      <c r="J217">
        <v>13842</v>
      </c>
      <c r="K217" t="str">
        <f>IFERROR(VLOOKUP(J217,'CC directory'!A:B,2,),"")</f>
        <v>ACTIVE</v>
      </c>
      <c r="L217">
        <f>IFERROR(VLOOKUP(J217,'CC directory'!A:D,4,),"")</f>
        <v>200</v>
      </c>
      <c r="M217" t="str">
        <f>VLOOKUP(J217,'CC directory'!A:I,9,)</f>
        <v>Central Receiving Warehouse</v>
      </c>
      <c r="N217" t="str">
        <f>IFERROR(VLOOKUP(J217,'CC directory'!A:C,3,),"")</f>
        <v>Operations</v>
      </c>
      <c r="O217">
        <f>IFERROR(VLOOKUP(J217,'CC directory'!A:F,6,),"")</f>
        <v>209</v>
      </c>
      <c r="P217" t="str">
        <f>IFERROR(VLOOKUP(J217,'CC directory'!A:E,5,),"")</f>
        <v>Supply Chain Management</v>
      </c>
      <c r="Q217">
        <f>IFERROR(VLOOKUP(J217,'CC directory'!A:H,8,),"")</f>
        <v>335</v>
      </c>
      <c r="R217" t="str">
        <f>IFERROR(VLOOKUP(J217,'CC directory'!A:G,7,),"")</f>
        <v>Materials Management</v>
      </c>
      <c r="S217" t="s">
        <v>1998</v>
      </c>
      <c r="T217" t="s">
        <v>1999</v>
      </c>
      <c r="U217" t="s">
        <v>2399</v>
      </c>
      <c r="V217" t="s">
        <v>104</v>
      </c>
      <c r="Z217" t="s">
        <v>161</v>
      </c>
      <c r="AA217" t="s">
        <v>1991</v>
      </c>
      <c r="AB217" t="s">
        <v>2147</v>
      </c>
      <c r="AC217" t="s">
        <v>108</v>
      </c>
      <c r="AD217">
        <v>122826</v>
      </c>
      <c r="AE217" t="s">
        <v>460</v>
      </c>
      <c r="AF217">
        <v>6</v>
      </c>
      <c r="AK217" s="2">
        <v>42756</v>
      </c>
      <c r="AL217">
        <v>20</v>
      </c>
      <c r="AM217" s="2">
        <v>42776</v>
      </c>
      <c r="AO217" t="s">
        <v>2400</v>
      </c>
      <c r="AP217" t="s">
        <v>2400</v>
      </c>
      <c r="AT217" t="s">
        <v>2401</v>
      </c>
      <c r="AU217" t="s">
        <v>2395</v>
      </c>
      <c r="AV217" t="s">
        <v>254</v>
      </c>
      <c r="AW217" t="s">
        <v>255</v>
      </c>
      <c r="AY217" t="s">
        <v>119</v>
      </c>
      <c r="AZ217">
        <v>825</v>
      </c>
      <c r="BA217" t="s">
        <v>1294</v>
      </c>
      <c r="BD217" s="1" t="str">
        <f t="shared" si="4"/>
        <v>NO</v>
      </c>
      <c r="BE217" s="1">
        <v>0</v>
      </c>
      <c r="BG217" s="1">
        <v>0</v>
      </c>
      <c r="BH217" s="9"/>
      <c r="BI217" s="1">
        <v>0</v>
      </c>
      <c r="BJ217" s="28"/>
      <c r="BK217" t="s">
        <v>2009</v>
      </c>
      <c r="BL217" t="s">
        <v>125</v>
      </c>
      <c r="BM217" t="str">
        <f>VLOOKUP(BL217,'directory all'!C:D,2,)</f>
        <v>Mileage, engine hours, GPS</v>
      </c>
      <c r="BN217" t="s">
        <v>1875</v>
      </c>
      <c r="BO217" t="s">
        <v>127</v>
      </c>
      <c r="BP217" t="s">
        <v>2010</v>
      </c>
      <c r="BQ217" s="1">
        <v>1500</v>
      </c>
      <c r="BR217" s="1" t="s">
        <v>128</v>
      </c>
      <c r="BS217" s="1" t="s">
        <v>128</v>
      </c>
      <c r="BT217" s="1" t="s">
        <v>128</v>
      </c>
      <c r="BU217" s="1" t="s">
        <v>128</v>
      </c>
      <c r="BV217" s="1" t="s">
        <v>128</v>
      </c>
      <c r="BW217" s="1" t="s">
        <v>128</v>
      </c>
      <c r="BX217" s="1" t="s">
        <v>128</v>
      </c>
      <c r="BY217" s="1" t="s">
        <v>129</v>
      </c>
      <c r="BZ217" s="1" t="s">
        <v>2011</v>
      </c>
      <c r="CA217" s="87" t="s">
        <v>2012</v>
      </c>
      <c r="CG217" s="1" t="s">
        <v>2013</v>
      </c>
    </row>
    <row r="218" spans="1:85" x14ac:dyDescent="0.35">
      <c r="A218">
        <v>526195</v>
      </c>
      <c r="B218" t="s">
        <v>94</v>
      </c>
      <c r="C218" t="s">
        <v>2402</v>
      </c>
      <c r="D218" t="s">
        <v>2144</v>
      </c>
      <c r="E218" t="s">
        <v>97</v>
      </c>
      <c r="F218" t="s">
        <v>1093</v>
      </c>
      <c r="G218" t="s">
        <v>99</v>
      </c>
      <c r="H218" t="s">
        <v>2403</v>
      </c>
      <c r="J218">
        <v>13842</v>
      </c>
      <c r="K218" t="str">
        <f>IFERROR(VLOOKUP(J218,'CC directory'!A:B,2,),"")</f>
        <v>ACTIVE</v>
      </c>
      <c r="L218">
        <f>IFERROR(VLOOKUP(J218,'CC directory'!A:D,4,),"")</f>
        <v>200</v>
      </c>
      <c r="M218" t="str">
        <f>VLOOKUP(J218,'CC directory'!A:I,9,)</f>
        <v>Central Receiving Warehouse</v>
      </c>
      <c r="N218" t="str">
        <f>IFERROR(VLOOKUP(J218,'CC directory'!A:C,3,),"")</f>
        <v>Operations</v>
      </c>
      <c r="O218">
        <f>IFERROR(VLOOKUP(J218,'CC directory'!A:F,6,),"")</f>
        <v>209</v>
      </c>
      <c r="P218" t="str">
        <f>IFERROR(VLOOKUP(J218,'CC directory'!A:E,5,),"")</f>
        <v>Supply Chain Management</v>
      </c>
      <c r="Q218">
        <f>IFERROR(VLOOKUP(J218,'CC directory'!A:H,8,),"")</f>
        <v>335</v>
      </c>
      <c r="R218" t="str">
        <f>IFERROR(VLOOKUP(J218,'CC directory'!A:G,7,),"")</f>
        <v>Materials Management</v>
      </c>
      <c r="S218" t="s">
        <v>1998</v>
      </c>
      <c r="T218" t="s">
        <v>1999</v>
      </c>
      <c r="U218" t="s">
        <v>2404</v>
      </c>
      <c r="V218" t="s">
        <v>104</v>
      </c>
      <c r="Z218" t="s">
        <v>161</v>
      </c>
      <c r="AA218" t="s">
        <v>1991</v>
      </c>
      <c r="AB218" t="s">
        <v>2147</v>
      </c>
      <c r="AC218" t="s">
        <v>108</v>
      </c>
      <c r="AD218">
        <v>124766</v>
      </c>
      <c r="AE218" t="s">
        <v>460</v>
      </c>
      <c r="AF218">
        <v>6</v>
      </c>
      <c r="AK218" s="2">
        <v>42756</v>
      </c>
      <c r="AL218">
        <v>20</v>
      </c>
      <c r="AM218" s="2">
        <v>42773</v>
      </c>
      <c r="AO218" t="s">
        <v>2405</v>
      </c>
      <c r="AP218" t="s">
        <v>2405</v>
      </c>
      <c r="AT218" t="s">
        <v>2406</v>
      </c>
      <c r="AU218" t="s">
        <v>2395</v>
      </c>
      <c r="AV218" t="s">
        <v>254</v>
      </c>
      <c r="AW218" t="s">
        <v>255</v>
      </c>
      <c r="AY218" t="s">
        <v>119</v>
      </c>
      <c r="AZ218">
        <v>826</v>
      </c>
      <c r="BA218" t="s">
        <v>1294</v>
      </c>
      <c r="BD218" s="1" t="str">
        <f t="shared" si="4"/>
        <v>NO</v>
      </c>
      <c r="BE218" s="1">
        <v>0</v>
      </c>
      <c r="BG218" s="1">
        <v>0</v>
      </c>
      <c r="BH218" s="9"/>
      <c r="BI218" s="1">
        <v>0</v>
      </c>
      <c r="BJ218" s="28"/>
      <c r="BK218" t="s">
        <v>2009</v>
      </c>
      <c r="BL218" t="s">
        <v>125</v>
      </c>
      <c r="BM218" t="str">
        <f>VLOOKUP(BL218,'directory all'!C:D,2,)</f>
        <v>Mileage, engine hours, GPS</v>
      </c>
      <c r="BN218" t="s">
        <v>1875</v>
      </c>
      <c r="BO218" t="s">
        <v>127</v>
      </c>
      <c r="BP218" t="s">
        <v>2010</v>
      </c>
      <c r="BQ218" s="1">
        <v>1500</v>
      </c>
      <c r="BR218" s="1" t="s">
        <v>128</v>
      </c>
      <c r="BS218" s="1" t="s">
        <v>128</v>
      </c>
      <c r="BT218" s="1" t="s">
        <v>128</v>
      </c>
      <c r="BU218" s="1" t="s">
        <v>128</v>
      </c>
      <c r="BV218" s="1" t="s">
        <v>128</v>
      </c>
      <c r="BW218" s="1" t="s">
        <v>128</v>
      </c>
      <c r="BX218" s="1" t="s">
        <v>128</v>
      </c>
      <c r="BY218" s="1" t="s">
        <v>129</v>
      </c>
      <c r="BZ218" s="1" t="s">
        <v>2011</v>
      </c>
      <c r="CA218" s="87" t="s">
        <v>2012</v>
      </c>
      <c r="CG218" s="1" t="s">
        <v>2013</v>
      </c>
    </row>
    <row r="219" spans="1:85" x14ac:dyDescent="0.35">
      <c r="A219">
        <v>526196</v>
      </c>
      <c r="B219" t="s">
        <v>94</v>
      </c>
      <c r="C219" t="s">
        <v>2407</v>
      </c>
      <c r="D219" t="s">
        <v>2023</v>
      </c>
      <c r="E219" t="s">
        <v>97</v>
      </c>
      <c r="F219" t="s">
        <v>98</v>
      </c>
      <c r="G219" t="s">
        <v>99</v>
      </c>
      <c r="H219" t="s">
        <v>2408</v>
      </c>
      <c r="J219">
        <v>13842</v>
      </c>
      <c r="K219" t="str">
        <f>IFERROR(VLOOKUP(J219,'CC directory'!A:B,2,),"")</f>
        <v>ACTIVE</v>
      </c>
      <c r="L219">
        <f>IFERROR(VLOOKUP(J219,'CC directory'!A:D,4,),"")</f>
        <v>200</v>
      </c>
      <c r="M219" t="str">
        <f>VLOOKUP(J219,'CC directory'!A:I,9,)</f>
        <v>Central Receiving Warehouse</v>
      </c>
      <c r="N219" t="str">
        <f>IFERROR(VLOOKUP(J219,'CC directory'!A:C,3,),"")</f>
        <v>Operations</v>
      </c>
      <c r="O219">
        <f>IFERROR(VLOOKUP(J219,'CC directory'!A:F,6,),"")</f>
        <v>209</v>
      </c>
      <c r="P219" t="str">
        <f>IFERROR(VLOOKUP(J219,'CC directory'!A:E,5,),"")</f>
        <v>Supply Chain Management</v>
      </c>
      <c r="Q219">
        <f>IFERROR(VLOOKUP(J219,'CC directory'!A:H,8,),"")</f>
        <v>335</v>
      </c>
      <c r="R219" t="str">
        <f>IFERROR(VLOOKUP(J219,'CC directory'!A:G,7,),"")</f>
        <v>Materials Management</v>
      </c>
      <c r="S219" t="s">
        <v>1998</v>
      </c>
      <c r="T219" t="s">
        <v>1999</v>
      </c>
      <c r="U219" t="s">
        <v>2409</v>
      </c>
      <c r="V219" t="s">
        <v>104</v>
      </c>
      <c r="Z219" t="s">
        <v>161</v>
      </c>
      <c r="AA219" t="s">
        <v>179</v>
      </c>
      <c r="AB219" t="s">
        <v>2026</v>
      </c>
      <c r="AC219" t="s">
        <v>1118</v>
      </c>
      <c r="AD219">
        <v>105884</v>
      </c>
      <c r="AE219" t="s">
        <v>460</v>
      </c>
      <c r="AF219">
        <v>6</v>
      </c>
      <c r="AH219" t="s">
        <v>2410</v>
      </c>
      <c r="AK219" s="2">
        <v>42756</v>
      </c>
      <c r="AL219">
        <v>20</v>
      </c>
      <c r="AM219" s="2">
        <v>42773</v>
      </c>
      <c r="AO219" t="s">
        <v>2411</v>
      </c>
      <c r="AP219" t="s">
        <v>512</v>
      </c>
      <c r="AQ219" t="s">
        <v>2412</v>
      </c>
      <c r="AR219" t="s">
        <v>2413</v>
      </c>
      <c r="AT219" t="s">
        <v>2414</v>
      </c>
      <c r="AU219" t="s">
        <v>2415</v>
      </c>
      <c r="AV219" t="s">
        <v>254</v>
      </c>
      <c r="AW219" t="s">
        <v>255</v>
      </c>
      <c r="AY219" t="s">
        <v>119</v>
      </c>
      <c r="AZ219">
        <v>827</v>
      </c>
      <c r="BD219" s="1" t="str">
        <f t="shared" si="4"/>
        <v>NO</v>
      </c>
      <c r="BE219" s="1">
        <v>0</v>
      </c>
      <c r="BG219" s="1">
        <v>0</v>
      </c>
      <c r="BH219" s="9"/>
      <c r="BI219" s="1">
        <v>0</v>
      </c>
      <c r="BJ219" s="28"/>
      <c r="BK219" t="s">
        <v>2009</v>
      </c>
      <c r="BL219" t="s">
        <v>125</v>
      </c>
      <c r="BM219" t="str">
        <f>VLOOKUP(BL219,'directory all'!C:D,2,)</f>
        <v>Mileage, engine hours, GPS</v>
      </c>
      <c r="BN219" t="s">
        <v>1905</v>
      </c>
      <c r="BO219" t="s">
        <v>127</v>
      </c>
      <c r="BP219" t="s">
        <v>2010</v>
      </c>
      <c r="BQ219" s="1">
        <v>4000</v>
      </c>
      <c r="BR219" s="1" t="s">
        <v>128</v>
      </c>
      <c r="BS219" s="1" t="s">
        <v>128</v>
      </c>
      <c r="BT219" s="1" t="s">
        <v>128</v>
      </c>
      <c r="BU219" s="1" t="s">
        <v>128</v>
      </c>
      <c r="BV219" s="1" t="s">
        <v>128</v>
      </c>
      <c r="BW219" s="1" t="s">
        <v>128</v>
      </c>
      <c r="BX219" s="1" t="s">
        <v>128</v>
      </c>
      <c r="BY219" s="1" t="s">
        <v>129</v>
      </c>
      <c r="BZ219" s="1" t="s">
        <v>2011</v>
      </c>
      <c r="CA219" s="87" t="s">
        <v>2012</v>
      </c>
      <c r="CG219" s="1" t="s">
        <v>2013</v>
      </c>
    </row>
    <row r="220" spans="1:85" x14ac:dyDescent="0.35">
      <c r="A220">
        <v>526197</v>
      </c>
      <c r="B220" t="s">
        <v>94</v>
      </c>
      <c r="C220" t="s">
        <v>2416</v>
      </c>
      <c r="D220" t="s">
        <v>2417</v>
      </c>
      <c r="E220" t="s">
        <v>97</v>
      </c>
      <c r="F220" t="s">
        <v>1093</v>
      </c>
      <c r="G220" t="s">
        <v>99</v>
      </c>
      <c r="H220" t="s">
        <v>2418</v>
      </c>
      <c r="J220">
        <v>13780</v>
      </c>
      <c r="K220" t="str">
        <f>IFERROR(VLOOKUP(J220,'CC directory'!A:B,2,),"")</f>
        <v>ACTIVE</v>
      </c>
      <c r="L220">
        <f>IFERROR(VLOOKUP(J220,'CC directory'!A:D,4,),"")</f>
        <v>200</v>
      </c>
      <c r="M220" t="str">
        <f>VLOOKUP(J220,'CC directory'!A:I,9,)</f>
        <v>Heavy Equipment Operations</v>
      </c>
      <c r="N220" t="str">
        <f>IFERROR(VLOOKUP(J220,'CC directory'!A:C,3,),"")</f>
        <v>Operations</v>
      </c>
      <c r="O220">
        <f>IFERROR(VLOOKUP(J220,'CC directory'!A:F,6,),"")</f>
        <v>209</v>
      </c>
      <c r="P220" t="str">
        <f>IFERROR(VLOOKUP(J220,'CC directory'!A:E,5,),"")</f>
        <v>Supply Chain Management</v>
      </c>
      <c r="Q220">
        <f>IFERROR(VLOOKUP(J220,'CC directory'!A:H,8,),"")</f>
        <v>322</v>
      </c>
      <c r="R220" t="str">
        <f>IFERROR(VLOOKUP(J220,'CC directory'!A:G,7,),"")</f>
        <v>Tengiz Ground Transportation</v>
      </c>
      <c r="S220" t="s">
        <v>136</v>
      </c>
      <c r="T220" t="s">
        <v>137</v>
      </c>
      <c r="U220" t="s">
        <v>2419</v>
      </c>
      <c r="V220" t="s">
        <v>104</v>
      </c>
      <c r="Z220" t="s">
        <v>161</v>
      </c>
      <c r="AA220" t="s">
        <v>1991</v>
      </c>
      <c r="AB220" t="s">
        <v>2420</v>
      </c>
      <c r="AC220" t="s">
        <v>108</v>
      </c>
      <c r="AD220">
        <v>32680</v>
      </c>
      <c r="AE220" t="s">
        <v>460</v>
      </c>
      <c r="AF220">
        <v>6</v>
      </c>
      <c r="AH220" t="s">
        <v>2421</v>
      </c>
      <c r="AK220" s="2">
        <v>42756</v>
      </c>
      <c r="AL220">
        <v>20</v>
      </c>
      <c r="AM220" s="2">
        <v>42776</v>
      </c>
      <c r="AO220" t="s">
        <v>2422</v>
      </c>
      <c r="AP220" t="s">
        <v>2422</v>
      </c>
      <c r="AQ220" t="s">
        <v>2423</v>
      </c>
      <c r="AR220" t="s">
        <v>2424</v>
      </c>
      <c r="AS220" t="s">
        <v>2425</v>
      </c>
      <c r="AT220" t="s">
        <v>2426</v>
      </c>
      <c r="AU220" t="s">
        <v>2427</v>
      </c>
      <c r="AV220" t="s">
        <v>254</v>
      </c>
      <c r="AW220" t="s">
        <v>255</v>
      </c>
      <c r="AY220" t="s">
        <v>119</v>
      </c>
      <c r="AZ220">
        <v>828</v>
      </c>
      <c r="BD220" s="1" t="str">
        <f t="shared" si="4"/>
        <v>NO</v>
      </c>
      <c r="BE220" s="1">
        <v>0</v>
      </c>
      <c r="BG220" s="1">
        <v>0</v>
      </c>
      <c r="BH220" s="9"/>
      <c r="BI220" s="1">
        <v>0</v>
      </c>
      <c r="BJ220" s="28"/>
      <c r="BK220" t="s">
        <v>154</v>
      </c>
      <c r="BL220" t="s">
        <v>125</v>
      </c>
      <c r="BM220" t="str">
        <f>VLOOKUP(BL220,'directory all'!C:D,2,)</f>
        <v>Mileage, engine hours, GPS</v>
      </c>
      <c r="BN220" t="s">
        <v>1905</v>
      </c>
      <c r="BO220" t="s">
        <v>155</v>
      </c>
      <c r="BQ220" s="1">
        <v>1500</v>
      </c>
      <c r="BR220" s="1" t="s">
        <v>128</v>
      </c>
      <c r="BS220" s="1" t="s">
        <v>128</v>
      </c>
      <c r="BT220" s="1" t="s">
        <v>128</v>
      </c>
      <c r="BU220" s="1" t="s">
        <v>128</v>
      </c>
      <c r="BV220" s="1" t="s">
        <v>128</v>
      </c>
      <c r="BW220" s="1" t="s">
        <v>128</v>
      </c>
      <c r="BX220" s="1" t="s">
        <v>128</v>
      </c>
      <c r="BY220" s="1" t="s">
        <v>129</v>
      </c>
      <c r="BZ220" s="87" t="s">
        <v>331</v>
      </c>
      <c r="CG220" s="1" t="s">
        <v>157</v>
      </c>
    </row>
    <row r="221" spans="1:85" x14ac:dyDescent="0.35">
      <c r="A221">
        <v>526199</v>
      </c>
      <c r="B221" t="s">
        <v>94</v>
      </c>
      <c r="C221" t="s">
        <v>2428</v>
      </c>
      <c r="D221" t="s">
        <v>2429</v>
      </c>
      <c r="E221" t="s">
        <v>97</v>
      </c>
      <c r="F221" t="s">
        <v>98</v>
      </c>
      <c r="G221" t="s">
        <v>99</v>
      </c>
      <c r="H221" t="s">
        <v>2430</v>
      </c>
      <c r="J221">
        <v>13585</v>
      </c>
      <c r="K221" t="str">
        <f>IFERROR(VLOOKUP(J221,'CC directory'!A:B,2,),"")</f>
        <v>ACTIVE</v>
      </c>
      <c r="L221">
        <f>IFERROR(VLOOKUP(J221,'CC directory'!A:D,4,),"")</f>
        <v>200</v>
      </c>
      <c r="M221" t="str">
        <f>VLOOKUP(J221,'CC directory'!A:I,9,)</f>
        <v>TCOV Services</v>
      </c>
      <c r="N221" t="str">
        <f>IFERROR(VLOOKUP(J221,'CC directory'!A:C,3,),"")</f>
        <v>Operations</v>
      </c>
      <c r="O221">
        <f>IFERROR(VLOOKUP(J221,'CC directory'!A:F,6,),"")</f>
        <v>209</v>
      </c>
      <c r="P221" t="str">
        <f>IFERROR(VLOOKUP(J221,'CC directory'!A:E,5,),"")</f>
        <v>Supply Chain Management</v>
      </c>
      <c r="Q221">
        <f>IFERROR(VLOOKUP(J221,'CC directory'!A:H,8,),"")</f>
        <v>301</v>
      </c>
      <c r="R221" t="str">
        <f>IFERROR(VLOOKUP(J221,'CC directory'!A:G,7,),"")</f>
        <v>SCM Operations</v>
      </c>
      <c r="S221" t="s">
        <v>751</v>
      </c>
      <c r="T221" t="s">
        <v>1082</v>
      </c>
      <c r="U221" t="s">
        <v>2431</v>
      </c>
      <c r="V221" t="s">
        <v>104</v>
      </c>
      <c r="Z221" t="s">
        <v>161</v>
      </c>
      <c r="AA221" t="s">
        <v>179</v>
      </c>
      <c r="AB221" t="s">
        <v>2432</v>
      </c>
      <c r="AC221" t="s">
        <v>263</v>
      </c>
      <c r="AD221">
        <v>25747678</v>
      </c>
      <c r="AE221" t="s">
        <v>460</v>
      </c>
      <c r="AF221">
        <v>6</v>
      </c>
      <c r="AH221" t="s">
        <v>2433</v>
      </c>
      <c r="AI221" s="2">
        <v>42788</v>
      </c>
      <c r="AJ221" t="s">
        <v>2434</v>
      </c>
      <c r="AL221">
        <v>20</v>
      </c>
      <c r="AM221" s="2">
        <v>42780</v>
      </c>
      <c r="AO221" t="s">
        <v>2435</v>
      </c>
      <c r="AP221" t="s">
        <v>2435</v>
      </c>
      <c r="AQ221" t="s">
        <v>2436</v>
      </c>
      <c r="AR221" t="s">
        <v>2437</v>
      </c>
      <c r="AS221" t="s">
        <v>2437</v>
      </c>
      <c r="AT221" t="s">
        <v>2438</v>
      </c>
      <c r="AU221" t="s">
        <v>2439</v>
      </c>
      <c r="AV221" t="s">
        <v>254</v>
      </c>
      <c r="AW221" t="s">
        <v>255</v>
      </c>
      <c r="AY221" t="s">
        <v>119</v>
      </c>
      <c r="AZ221">
        <v>830</v>
      </c>
      <c r="BD221" s="1" t="str">
        <f t="shared" si="4"/>
        <v>NO</v>
      </c>
      <c r="BE221" s="1">
        <v>0</v>
      </c>
      <c r="BG221" s="1">
        <v>0</v>
      </c>
      <c r="BH221" s="9"/>
      <c r="BI221" s="1">
        <v>0</v>
      </c>
      <c r="BJ221" s="28"/>
      <c r="BK221" s="91" t="s">
        <v>858</v>
      </c>
      <c r="BL221" t="s">
        <v>125</v>
      </c>
      <c r="BM221" t="str">
        <f>VLOOKUP(BL221,'directory all'!C:D,2,)</f>
        <v>Mileage, engine hours, GPS</v>
      </c>
      <c r="BN221" t="s">
        <v>194</v>
      </c>
      <c r="BQ221" s="94"/>
      <c r="BR221" s="1" t="s">
        <v>128</v>
      </c>
      <c r="BS221" s="1" t="s">
        <v>128</v>
      </c>
      <c r="BT221" s="1" t="s">
        <v>128</v>
      </c>
      <c r="BU221" s="1" t="s">
        <v>128</v>
      </c>
      <c r="BV221" s="1" t="s">
        <v>128</v>
      </c>
      <c r="BW221" s="1" t="s">
        <v>128</v>
      </c>
      <c r="BX221" s="1" t="s">
        <v>128</v>
      </c>
      <c r="BY221" s="1" t="s">
        <v>129</v>
      </c>
      <c r="CF221" s="1" t="s">
        <v>2440</v>
      </c>
      <c r="CG221" s="1" t="s">
        <v>762</v>
      </c>
    </row>
    <row r="222" spans="1:85" x14ac:dyDescent="0.35">
      <c r="A222">
        <v>526200</v>
      </c>
      <c r="B222" t="s">
        <v>94</v>
      </c>
      <c r="C222" t="s">
        <v>2441</v>
      </c>
      <c r="D222" t="s">
        <v>2162</v>
      </c>
      <c r="E222" t="s">
        <v>97</v>
      </c>
      <c r="F222" t="s">
        <v>1093</v>
      </c>
      <c r="G222" t="s">
        <v>99</v>
      </c>
      <c r="H222" t="s">
        <v>2442</v>
      </c>
      <c r="I222" t="s">
        <v>2442</v>
      </c>
      <c r="J222">
        <v>13583</v>
      </c>
      <c r="K222" t="str">
        <f>IFERROR(VLOOKUP(J222,'CC directory'!A:B,2,),"")</f>
        <v>ACTIVE</v>
      </c>
      <c r="L222">
        <f>IFERROR(VLOOKUP(J222,'CC directory'!A:D,4,),"")</f>
        <v>200</v>
      </c>
      <c r="M222" t="str">
        <f>VLOOKUP(J222,'CC directory'!A:I,9,)</f>
        <v>FMA &amp; Butchery Services</v>
      </c>
      <c r="N222" t="str">
        <f>IFERROR(VLOOKUP(J222,'CC directory'!A:C,3,),"")</f>
        <v>Operations</v>
      </c>
      <c r="O222">
        <f>IFERROR(VLOOKUP(J222,'CC directory'!A:F,6,),"")</f>
        <v>209</v>
      </c>
      <c r="P222" t="str">
        <f>IFERROR(VLOOKUP(J222,'CC directory'!A:E,5,),"")</f>
        <v>Supply Chain Management</v>
      </c>
      <c r="Q222">
        <f>IFERROR(VLOOKUP(J222,'CC directory'!A:H,8,),"")</f>
        <v>301</v>
      </c>
      <c r="R222" t="str">
        <f>IFERROR(VLOOKUP(J222,'CC directory'!A:G,7,),"")</f>
        <v>SCM Operations</v>
      </c>
      <c r="S222" t="s">
        <v>751</v>
      </c>
      <c r="T222" t="s">
        <v>765</v>
      </c>
      <c r="U222" t="s">
        <v>2443</v>
      </c>
      <c r="V222" t="s">
        <v>104</v>
      </c>
      <c r="Z222" t="s">
        <v>105</v>
      </c>
      <c r="AA222" t="s">
        <v>1991</v>
      </c>
      <c r="AB222" t="s">
        <v>2165</v>
      </c>
      <c r="AC222" t="s">
        <v>108</v>
      </c>
      <c r="AD222">
        <v>119877</v>
      </c>
      <c r="AE222" t="s">
        <v>245</v>
      </c>
      <c r="AF222">
        <v>5</v>
      </c>
      <c r="AI222" s="2">
        <v>43133</v>
      </c>
      <c r="AJ222" t="s">
        <v>2444</v>
      </c>
      <c r="AK222" s="2">
        <v>43085</v>
      </c>
      <c r="AL222">
        <v>20</v>
      </c>
      <c r="AM222" s="2">
        <v>43128</v>
      </c>
      <c r="AO222" t="s">
        <v>2445</v>
      </c>
      <c r="AP222" t="s">
        <v>2445</v>
      </c>
      <c r="AT222" t="s">
        <v>2446</v>
      </c>
      <c r="AU222" t="s">
        <v>2447</v>
      </c>
      <c r="AV222" t="s">
        <v>318</v>
      </c>
      <c r="AW222" t="s">
        <v>1240</v>
      </c>
      <c r="AY222" t="s">
        <v>119</v>
      </c>
      <c r="AZ222">
        <v>831</v>
      </c>
      <c r="BA222" t="s">
        <v>1294</v>
      </c>
      <c r="BD222" s="1" t="str">
        <f t="shared" si="4"/>
        <v>NO</v>
      </c>
      <c r="BE222" s="1">
        <v>0</v>
      </c>
      <c r="BG222" s="1">
        <v>0</v>
      </c>
      <c r="BH222" s="9"/>
      <c r="BI222" s="1">
        <v>0</v>
      </c>
      <c r="BJ222" s="28"/>
      <c r="BK222" t="s">
        <v>824</v>
      </c>
      <c r="BL222" t="s">
        <v>125</v>
      </c>
      <c r="BM222" t="str">
        <f>VLOOKUP(BL222,'directory all'!C:D,2,)</f>
        <v>Mileage, engine hours, GPS</v>
      </c>
      <c r="BN222" t="s">
        <v>1875</v>
      </c>
      <c r="BO222" t="s">
        <v>127</v>
      </c>
      <c r="BP222" t="s">
        <v>2035</v>
      </c>
      <c r="BQ222" s="1">
        <v>1000</v>
      </c>
      <c r="BR222" s="1" t="s">
        <v>128</v>
      </c>
      <c r="BS222" s="1" t="s">
        <v>128</v>
      </c>
      <c r="BT222" s="1" t="s">
        <v>128</v>
      </c>
      <c r="BU222" s="1" t="s">
        <v>128</v>
      </c>
      <c r="BV222" s="1" t="s">
        <v>128</v>
      </c>
      <c r="BW222" s="1" t="s">
        <v>128</v>
      </c>
      <c r="BX222" s="1" t="s">
        <v>128</v>
      </c>
      <c r="BY222" s="1" t="s">
        <v>129</v>
      </c>
      <c r="BZ222" s="87" t="s">
        <v>773</v>
      </c>
      <c r="CA222" s="87" t="s">
        <v>774</v>
      </c>
      <c r="CG222" s="1" t="s">
        <v>762</v>
      </c>
    </row>
    <row r="223" spans="1:85" x14ac:dyDescent="0.35">
      <c r="A223">
        <v>526201</v>
      </c>
      <c r="B223" t="s">
        <v>94</v>
      </c>
      <c r="C223" t="s">
        <v>2448</v>
      </c>
      <c r="D223" t="s">
        <v>2144</v>
      </c>
      <c r="E223" t="s">
        <v>97</v>
      </c>
      <c r="F223" t="s">
        <v>1093</v>
      </c>
      <c r="G223" t="s">
        <v>99</v>
      </c>
      <c r="H223" t="s">
        <v>2449</v>
      </c>
      <c r="I223" t="s">
        <v>2449</v>
      </c>
      <c r="J223">
        <v>13842</v>
      </c>
      <c r="K223" t="str">
        <f>IFERROR(VLOOKUP(J223,'CC directory'!A:B,2,),"")</f>
        <v>ACTIVE</v>
      </c>
      <c r="L223">
        <f>IFERROR(VLOOKUP(J223,'CC directory'!A:D,4,),"")</f>
        <v>200</v>
      </c>
      <c r="M223" t="str">
        <f>VLOOKUP(J223,'CC directory'!A:I,9,)</f>
        <v>Central Receiving Warehouse</v>
      </c>
      <c r="N223" t="str">
        <f>IFERROR(VLOOKUP(J223,'CC directory'!A:C,3,),"")</f>
        <v>Operations</v>
      </c>
      <c r="O223">
        <f>IFERROR(VLOOKUP(J223,'CC directory'!A:F,6,),"")</f>
        <v>209</v>
      </c>
      <c r="P223" t="str">
        <f>IFERROR(VLOOKUP(J223,'CC directory'!A:E,5,),"")</f>
        <v>Supply Chain Management</v>
      </c>
      <c r="Q223">
        <f>IFERROR(VLOOKUP(J223,'CC directory'!A:H,8,),"")</f>
        <v>335</v>
      </c>
      <c r="R223" t="str">
        <f>IFERROR(VLOOKUP(J223,'CC directory'!A:G,7,),"")</f>
        <v>Materials Management</v>
      </c>
      <c r="S223" t="s">
        <v>1998</v>
      </c>
      <c r="T223" t="s">
        <v>1999</v>
      </c>
      <c r="U223" t="s">
        <v>2450</v>
      </c>
      <c r="V223" t="s">
        <v>104</v>
      </c>
      <c r="Z223" t="s">
        <v>105</v>
      </c>
      <c r="AA223" t="s">
        <v>1991</v>
      </c>
      <c r="AB223" t="s">
        <v>2147</v>
      </c>
      <c r="AC223" t="s">
        <v>108</v>
      </c>
      <c r="AD223">
        <v>114222.6</v>
      </c>
      <c r="AE223" t="s">
        <v>245</v>
      </c>
      <c r="AF223">
        <v>5</v>
      </c>
      <c r="AI223" s="2">
        <v>43133</v>
      </c>
      <c r="AJ223" t="s">
        <v>2451</v>
      </c>
      <c r="AK223" s="2">
        <v>43085</v>
      </c>
      <c r="AL223">
        <v>20</v>
      </c>
      <c r="AM223" s="2">
        <v>43128</v>
      </c>
      <c r="AO223" t="s">
        <v>2452</v>
      </c>
      <c r="AP223" t="s">
        <v>2452</v>
      </c>
      <c r="AT223" t="s">
        <v>2446</v>
      </c>
      <c r="AU223" t="s">
        <v>2447</v>
      </c>
      <c r="AV223" t="s">
        <v>318</v>
      </c>
      <c r="AW223" t="s">
        <v>1240</v>
      </c>
      <c r="AY223" t="s">
        <v>119</v>
      </c>
      <c r="AZ223">
        <v>832</v>
      </c>
      <c r="BA223" t="s">
        <v>1294</v>
      </c>
      <c r="BD223" s="1" t="str">
        <f t="shared" si="4"/>
        <v>NO</v>
      </c>
      <c r="BE223" s="1">
        <v>0</v>
      </c>
      <c r="BG223" s="1">
        <v>0</v>
      </c>
      <c r="BH223" s="9"/>
      <c r="BI223" s="1">
        <v>0</v>
      </c>
      <c r="BJ223" s="28"/>
      <c r="BK223" t="s">
        <v>2009</v>
      </c>
      <c r="BL223" t="s">
        <v>125</v>
      </c>
      <c r="BM223" t="str">
        <f>VLOOKUP(BL223,'directory all'!C:D,2,)</f>
        <v>Mileage, engine hours, GPS</v>
      </c>
      <c r="BN223" t="s">
        <v>1875</v>
      </c>
      <c r="BO223" t="s">
        <v>127</v>
      </c>
      <c r="BP223" t="s">
        <v>2010</v>
      </c>
      <c r="BQ223" s="1">
        <v>1500</v>
      </c>
      <c r="BR223" s="1" t="s">
        <v>128</v>
      </c>
      <c r="BS223" s="1" t="s">
        <v>128</v>
      </c>
      <c r="BT223" s="1" t="s">
        <v>128</v>
      </c>
      <c r="BU223" s="1" t="s">
        <v>128</v>
      </c>
      <c r="BV223" s="1" t="s">
        <v>128</v>
      </c>
      <c r="BW223" s="1" t="s">
        <v>128</v>
      </c>
      <c r="BX223" s="1" t="s">
        <v>128</v>
      </c>
      <c r="BY223" s="1" t="s">
        <v>129</v>
      </c>
      <c r="BZ223" s="1" t="s">
        <v>2011</v>
      </c>
      <c r="CA223" s="87" t="s">
        <v>2012</v>
      </c>
      <c r="CG223" s="1" t="s">
        <v>2013</v>
      </c>
    </row>
    <row r="224" spans="1:85" x14ac:dyDescent="0.35">
      <c r="A224">
        <v>526202</v>
      </c>
      <c r="B224" t="s">
        <v>94</v>
      </c>
      <c r="C224" t="s">
        <v>2453</v>
      </c>
      <c r="D224" t="s">
        <v>2144</v>
      </c>
      <c r="E224" t="s">
        <v>97</v>
      </c>
      <c r="F224" t="s">
        <v>1093</v>
      </c>
      <c r="G224" t="s">
        <v>99</v>
      </c>
      <c r="H224" t="s">
        <v>2454</v>
      </c>
      <c r="I224" t="s">
        <v>2454</v>
      </c>
      <c r="J224">
        <v>13842</v>
      </c>
      <c r="K224" t="str">
        <f>IFERROR(VLOOKUP(J224,'CC directory'!A:B,2,),"")</f>
        <v>ACTIVE</v>
      </c>
      <c r="L224">
        <f>IFERROR(VLOOKUP(J224,'CC directory'!A:D,4,),"")</f>
        <v>200</v>
      </c>
      <c r="M224" t="str">
        <f>VLOOKUP(J224,'CC directory'!A:I,9,)</f>
        <v>Central Receiving Warehouse</v>
      </c>
      <c r="N224" t="str">
        <f>IFERROR(VLOOKUP(J224,'CC directory'!A:C,3,),"")</f>
        <v>Operations</v>
      </c>
      <c r="O224">
        <f>IFERROR(VLOOKUP(J224,'CC directory'!A:F,6,),"")</f>
        <v>209</v>
      </c>
      <c r="P224" t="str">
        <f>IFERROR(VLOOKUP(J224,'CC directory'!A:E,5,),"")</f>
        <v>Supply Chain Management</v>
      </c>
      <c r="Q224">
        <f>IFERROR(VLOOKUP(J224,'CC directory'!A:H,8,),"")</f>
        <v>335</v>
      </c>
      <c r="R224" t="str">
        <f>IFERROR(VLOOKUP(J224,'CC directory'!A:G,7,),"")</f>
        <v>Materials Management</v>
      </c>
      <c r="S224" t="s">
        <v>1998</v>
      </c>
      <c r="T224" t="s">
        <v>1999</v>
      </c>
      <c r="U224" t="s">
        <v>2455</v>
      </c>
      <c r="V224" t="s">
        <v>104</v>
      </c>
      <c r="Z224" t="s">
        <v>105</v>
      </c>
      <c r="AA224" t="s">
        <v>1991</v>
      </c>
      <c r="AB224" t="s">
        <v>2147</v>
      </c>
      <c r="AC224" t="s">
        <v>108</v>
      </c>
      <c r="AD224">
        <v>114222.6</v>
      </c>
      <c r="AE224" t="s">
        <v>245</v>
      </c>
      <c r="AF224">
        <v>5</v>
      </c>
      <c r="AI224" s="2">
        <v>43133</v>
      </c>
      <c r="AJ224" t="s">
        <v>2456</v>
      </c>
      <c r="AK224" s="2">
        <v>43085</v>
      </c>
      <c r="AL224">
        <v>20</v>
      </c>
      <c r="AM224" s="2">
        <v>43128</v>
      </c>
      <c r="AO224" t="s">
        <v>2457</v>
      </c>
      <c r="AP224" t="s">
        <v>2457</v>
      </c>
      <c r="AT224" t="s">
        <v>2446</v>
      </c>
      <c r="AU224" t="s">
        <v>2447</v>
      </c>
      <c r="AV224" t="s">
        <v>318</v>
      </c>
      <c r="AW224" t="s">
        <v>1240</v>
      </c>
      <c r="AY224" t="s">
        <v>119</v>
      </c>
      <c r="AZ224">
        <v>833</v>
      </c>
      <c r="BA224" t="s">
        <v>1294</v>
      </c>
      <c r="BD224" s="1" t="str">
        <f t="shared" si="4"/>
        <v>NO</v>
      </c>
      <c r="BE224" s="1">
        <v>0</v>
      </c>
      <c r="BG224" s="1">
        <v>0</v>
      </c>
      <c r="BH224" s="9"/>
      <c r="BI224" s="1">
        <v>0</v>
      </c>
      <c r="BJ224" s="28"/>
      <c r="BK224" t="s">
        <v>2009</v>
      </c>
      <c r="BL224" t="s">
        <v>125</v>
      </c>
      <c r="BM224" t="str">
        <f>VLOOKUP(BL224,'directory all'!C:D,2,)</f>
        <v>Mileage, engine hours, GPS</v>
      </c>
      <c r="BN224" t="s">
        <v>1875</v>
      </c>
      <c r="BO224" t="s">
        <v>127</v>
      </c>
      <c r="BP224" t="s">
        <v>2010</v>
      </c>
      <c r="BQ224" s="1">
        <v>1500</v>
      </c>
      <c r="BR224" s="1" t="s">
        <v>128</v>
      </c>
      <c r="BS224" s="1" t="s">
        <v>128</v>
      </c>
      <c r="BT224" s="1" t="s">
        <v>128</v>
      </c>
      <c r="BU224" s="1" t="s">
        <v>128</v>
      </c>
      <c r="BV224" s="1" t="s">
        <v>128</v>
      </c>
      <c r="BW224" s="1" t="s">
        <v>128</v>
      </c>
      <c r="BX224" s="1" t="s">
        <v>128</v>
      </c>
      <c r="BY224" s="1" t="s">
        <v>129</v>
      </c>
      <c r="BZ224" s="1" t="s">
        <v>2011</v>
      </c>
      <c r="CA224" s="87" t="s">
        <v>2012</v>
      </c>
      <c r="CG224" s="1" t="s">
        <v>2013</v>
      </c>
    </row>
    <row r="225" spans="1:85" x14ac:dyDescent="0.35">
      <c r="A225">
        <v>526203</v>
      </c>
      <c r="B225" t="s">
        <v>94</v>
      </c>
      <c r="C225" t="s">
        <v>2458</v>
      </c>
      <c r="D225" t="s">
        <v>2144</v>
      </c>
      <c r="E225" t="s">
        <v>97</v>
      </c>
      <c r="F225" t="s">
        <v>1093</v>
      </c>
      <c r="G225" t="s">
        <v>99</v>
      </c>
      <c r="H225" t="s">
        <v>2459</v>
      </c>
      <c r="I225" t="s">
        <v>2459</v>
      </c>
      <c r="J225">
        <v>13842</v>
      </c>
      <c r="K225" t="str">
        <f>IFERROR(VLOOKUP(J225,'CC directory'!A:B,2,),"")</f>
        <v>ACTIVE</v>
      </c>
      <c r="L225">
        <f>IFERROR(VLOOKUP(J225,'CC directory'!A:D,4,),"")</f>
        <v>200</v>
      </c>
      <c r="M225" t="str">
        <f>VLOOKUP(J225,'CC directory'!A:I,9,)</f>
        <v>Central Receiving Warehouse</v>
      </c>
      <c r="N225" t="str">
        <f>IFERROR(VLOOKUP(J225,'CC directory'!A:C,3,),"")</f>
        <v>Operations</v>
      </c>
      <c r="O225">
        <f>IFERROR(VLOOKUP(J225,'CC directory'!A:F,6,),"")</f>
        <v>209</v>
      </c>
      <c r="P225" t="str">
        <f>IFERROR(VLOOKUP(J225,'CC directory'!A:E,5,),"")</f>
        <v>Supply Chain Management</v>
      </c>
      <c r="Q225">
        <f>IFERROR(VLOOKUP(J225,'CC directory'!A:H,8,),"")</f>
        <v>335</v>
      </c>
      <c r="R225" t="str">
        <f>IFERROR(VLOOKUP(J225,'CC directory'!A:G,7,),"")</f>
        <v>Materials Management</v>
      </c>
      <c r="S225" t="s">
        <v>1998</v>
      </c>
      <c r="T225" t="s">
        <v>1999</v>
      </c>
      <c r="U225" t="s">
        <v>1469</v>
      </c>
      <c r="V225" t="s">
        <v>104</v>
      </c>
      <c r="Z225" t="s">
        <v>105</v>
      </c>
      <c r="AA225" t="s">
        <v>1991</v>
      </c>
      <c r="AB225" t="s">
        <v>2147</v>
      </c>
      <c r="AC225" t="s">
        <v>108</v>
      </c>
      <c r="AD225">
        <v>114222.6</v>
      </c>
      <c r="AE225" t="s">
        <v>245</v>
      </c>
      <c r="AF225">
        <v>5</v>
      </c>
      <c r="AI225" s="2">
        <v>43133</v>
      </c>
      <c r="AJ225" t="s">
        <v>2460</v>
      </c>
      <c r="AK225" s="2">
        <v>43085</v>
      </c>
      <c r="AL225">
        <v>20</v>
      </c>
      <c r="AM225" s="2">
        <v>43128</v>
      </c>
      <c r="AO225" t="s">
        <v>2461</v>
      </c>
      <c r="AP225" t="s">
        <v>2461</v>
      </c>
      <c r="AT225" t="s">
        <v>2446</v>
      </c>
      <c r="AU225" t="s">
        <v>2447</v>
      </c>
      <c r="AV225" t="s">
        <v>318</v>
      </c>
      <c r="AW225" t="s">
        <v>1240</v>
      </c>
      <c r="AY225" t="s">
        <v>119</v>
      </c>
      <c r="AZ225">
        <v>834</v>
      </c>
      <c r="BA225" t="s">
        <v>1294</v>
      </c>
      <c r="BD225" s="1" t="str">
        <f t="shared" si="4"/>
        <v>NO</v>
      </c>
      <c r="BE225" s="1">
        <v>0</v>
      </c>
      <c r="BG225" s="1">
        <v>0</v>
      </c>
      <c r="BH225" s="9"/>
      <c r="BI225" s="1">
        <v>0</v>
      </c>
      <c r="BJ225" s="28"/>
      <c r="BK225" t="s">
        <v>2009</v>
      </c>
      <c r="BL225" t="s">
        <v>125</v>
      </c>
      <c r="BM225" t="str">
        <f>VLOOKUP(BL225,'directory all'!C:D,2,)</f>
        <v>Mileage, engine hours, GPS</v>
      </c>
      <c r="BN225" t="s">
        <v>1875</v>
      </c>
      <c r="BO225" t="s">
        <v>127</v>
      </c>
      <c r="BP225" t="s">
        <v>2010</v>
      </c>
      <c r="BQ225" s="1">
        <v>1500</v>
      </c>
      <c r="BR225" s="1" t="s">
        <v>128</v>
      </c>
      <c r="BS225" s="1" t="s">
        <v>128</v>
      </c>
      <c r="BT225" s="1" t="s">
        <v>128</v>
      </c>
      <c r="BU225" s="1" t="s">
        <v>128</v>
      </c>
      <c r="BV225" s="1" t="s">
        <v>128</v>
      </c>
      <c r="BW225" s="1" t="s">
        <v>128</v>
      </c>
      <c r="BX225" s="1" t="s">
        <v>128</v>
      </c>
      <c r="BY225" s="1" t="s">
        <v>129</v>
      </c>
      <c r="BZ225" s="1" t="s">
        <v>2011</v>
      </c>
      <c r="CA225" s="87" t="s">
        <v>2012</v>
      </c>
      <c r="CG225" s="1" t="s">
        <v>2013</v>
      </c>
    </row>
    <row r="226" spans="1:85" x14ac:dyDescent="0.35">
      <c r="A226">
        <v>526204</v>
      </c>
      <c r="B226" t="s">
        <v>94</v>
      </c>
      <c r="C226" t="s">
        <v>2462</v>
      </c>
      <c r="D226" t="s">
        <v>2463</v>
      </c>
      <c r="E226" t="s">
        <v>97</v>
      </c>
      <c r="F226" t="s">
        <v>1093</v>
      </c>
      <c r="G226" t="s">
        <v>99</v>
      </c>
      <c r="H226" t="s">
        <v>2464</v>
      </c>
      <c r="I226" t="s">
        <v>2464</v>
      </c>
      <c r="J226">
        <v>20850</v>
      </c>
      <c r="K226" t="str">
        <f>IFERROR(VLOOKUP(J226,'CC directory'!A:B,2,),"")</f>
        <v>ACTIVE</v>
      </c>
      <c r="L226">
        <f>IFERROR(VLOOKUP(J226,'CC directory'!A:D,4,),"")</f>
        <v>200</v>
      </c>
      <c r="M226" t="str">
        <f>VLOOKUP(J226,'CC directory'!A:I,9,)</f>
        <v>Maintenance Shared Services</v>
      </c>
      <c r="N226" t="str">
        <f>IFERROR(VLOOKUP(J226,'CC directory'!A:C,3,),"")</f>
        <v>Operations</v>
      </c>
      <c r="O226">
        <f>IFERROR(VLOOKUP(J226,'CC directory'!A:F,6,),"")</f>
        <v>207</v>
      </c>
      <c r="P226" t="str">
        <f>IFERROR(VLOOKUP(J226,'CC directory'!A:E,5,),"")</f>
        <v>Production Operations</v>
      </c>
      <c r="Q226">
        <f>IFERROR(VLOOKUP(J226,'CC directory'!A:H,8,),"")</f>
        <v>705</v>
      </c>
      <c r="R226" t="str">
        <f>IFERROR(VLOOKUP(J226,'CC directory'!A:G,7,),"")</f>
        <v>Maintenance</v>
      </c>
      <c r="S226" t="s">
        <v>176</v>
      </c>
      <c r="T226" t="s">
        <v>177</v>
      </c>
      <c r="U226" t="s">
        <v>2465</v>
      </c>
      <c r="V226" t="s">
        <v>104</v>
      </c>
      <c r="Z226" t="s">
        <v>161</v>
      </c>
      <c r="AA226" t="s">
        <v>1991</v>
      </c>
      <c r="AB226" t="s">
        <v>2466</v>
      </c>
      <c r="AC226" t="s">
        <v>108</v>
      </c>
      <c r="AD226">
        <v>41664</v>
      </c>
      <c r="AE226" t="s">
        <v>245</v>
      </c>
      <c r="AF226">
        <v>5</v>
      </c>
      <c r="AI226" s="2">
        <v>43133</v>
      </c>
      <c r="AJ226" t="s">
        <v>2467</v>
      </c>
      <c r="AK226" s="2">
        <v>43071</v>
      </c>
      <c r="AL226">
        <v>20</v>
      </c>
      <c r="AM226" s="2">
        <v>43128</v>
      </c>
      <c r="AO226" t="s">
        <v>2468</v>
      </c>
      <c r="AP226" t="s">
        <v>2468</v>
      </c>
      <c r="AQ226" t="s">
        <v>2469</v>
      </c>
      <c r="AR226" t="s">
        <v>2470</v>
      </c>
      <c r="AS226" t="s">
        <v>2471</v>
      </c>
      <c r="AT226" t="s">
        <v>2472</v>
      </c>
      <c r="AU226" t="s">
        <v>2447</v>
      </c>
      <c r="AV226" t="s">
        <v>318</v>
      </c>
      <c r="AW226" t="s">
        <v>1240</v>
      </c>
      <c r="AY226" t="s">
        <v>119</v>
      </c>
      <c r="AZ226">
        <v>835</v>
      </c>
      <c r="BD226" s="1" t="str">
        <f t="shared" si="4"/>
        <v>NO</v>
      </c>
      <c r="BE226" s="1">
        <v>0</v>
      </c>
      <c r="BG226" s="1">
        <v>0</v>
      </c>
      <c r="BH226" s="9"/>
      <c r="BI226" s="1">
        <v>0</v>
      </c>
      <c r="BJ226" s="28"/>
      <c r="BK226" t="s">
        <v>564</v>
      </c>
      <c r="BL226" t="s">
        <v>125</v>
      </c>
      <c r="BM226" t="str">
        <f>VLOOKUP(BL226,'directory all'!C:D,2,)</f>
        <v>Mileage, engine hours, GPS</v>
      </c>
      <c r="BN226" t="s">
        <v>1905</v>
      </c>
      <c r="BO226" t="s">
        <v>195</v>
      </c>
      <c r="BQ226" s="1">
        <v>3000</v>
      </c>
      <c r="BR226" s="1" t="s">
        <v>128</v>
      </c>
      <c r="BS226" s="1" t="s">
        <v>128</v>
      </c>
      <c r="BT226" s="1" t="s">
        <v>128</v>
      </c>
      <c r="BU226" s="1" t="s">
        <v>128</v>
      </c>
      <c r="BV226" s="1" t="s">
        <v>128</v>
      </c>
      <c r="BW226" s="1" t="s">
        <v>128</v>
      </c>
      <c r="BX226" s="1" t="s">
        <v>128</v>
      </c>
      <c r="BY226" s="1" t="s">
        <v>129</v>
      </c>
      <c r="BZ226" s="87" t="s">
        <v>349</v>
      </c>
      <c r="CA226" s="87" t="s">
        <v>350</v>
      </c>
      <c r="CG226" s="1" t="s">
        <v>198</v>
      </c>
    </row>
    <row r="227" spans="1:85" x14ac:dyDescent="0.35">
      <c r="A227">
        <v>526205</v>
      </c>
      <c r="B227" t="s">
        <v>94</v>
      </c>
      <c r="C227" t="s">
        <v>2473</v>
      </c>
      <c r="D227" t="s">
        <v>2037</v>
      </c>
      <c r="E227" t="s">
        <v>97</v>
      </c>
      <c r="F227" t="s">
        <v>1093</v>
      </c>
      <c r="G227" t="s">
        <v>99</v>
      </c>
      <c r="H227" t="s">
        <v>2474</v>
      </c>
      <c r="I227" t="s">
        <v>2474</v>
      </c>
      <c r="J227">
        <v>20850</v>
      </c>
      <c r="K227" t="str">
        <f>IFERROR(VLOOKUP(J227,'CC directory'!A:B,2,),"")</f>
        <v>ACTIVE</v>
      </c>
      <c r="L227">
        <f>IFERROR(VLOOKUP(J227,'CC directory'!A:D,4,),"")</f>
        <v>200</v>
      </c>
      <c r="M227" t="str">
        <f>VLOOKUP(J227,'CC directory'!A:I,9,)</f>
        <v>Maintenance Shared Services</v>
      </c>
      <c r="N227" t="str">
        <f>IFERROR(VLOOKUP(J227,'CC directory'!A:C,3,),"")</f>
        <v>Operations</v>
      </c>
      <c r="O227">
        <f>IFERROR(VLOOKUP(J227,'CC directory'!A:F,6,),"")</f>
        <v>207</v>
      </c>
      <c r="P227" t="str">
        <f>IFERROR(VLOOKUP(J227,'CC directory'!A:E,5,),"")</f>
        <v>Production Operations</v>
      </c>
      <c r="Q227">
        <f>IFERROR(VLOOKUP(J227,'CC directory'!A:H,8,),"")</f>
        <v>705</v>
      </c>
      <c r="R227" t="str">
        <f>IFERROR(VLOOKUP(J227,'CC directory'!A:G,7,),"")</f>
        <v>Maintenance</v>
      </c>
      <c r="S227" t="s">
        <v>176</v>
      </c>
      <c r="T227" t="s">
        <v>177</v>
      </c>
      <c r="U227" t="s">
        <v>2475</v>
      </c>
      <c r="V227" t="s">
        <v>104</v>
      </c>
      <c r="Z227" t="s">
        <v>161</v>
      </c>
      <c r="AA227" t="s">
        <v>1991</v>
      </c>
      <c r="AB227" t="s">
        <v>2040</v>
      </c>
      <c r="AC227" t="s">
        <v>108</v>
      </c>
      <c r="AD227">
        <v>43989</v>
      </c>
      <c r="AE227" t="s">
        <v>245</v>
      </c>
      <c r="AF227">
        <v>5</v>
      </c>
      <c r="AI227" s="2">
        <v>43133</v>
      </c>
      <c r="AJ227" t="s">
        <v>2476</v>
      </c>
      <c r="AK227" s="2">
        <v>43071</v>
      </c>
      <c r="AL227">
        <v>20</v>
      </c>
      <c r="AM227" s="2">
        <v>43128</v>
      </c>
      <c r="AO227" t="s">
        <v>2477</v>
      </c>
      <c r="AP227" t="s">
        <v>2477</v>
      </c>
      <c r="AQ227" t="s">
        <v>2478</v>
      </c>
      <c r="AR227" t="s">
        <v>2470</v>
      </c>
      <c r="AS227" t="s">
        <v>2471</v>
      </c>
      <c r="AT227" t="s">
        <v>2472</v>
      </c>
      <c r="AU227" t="s">
        <v>2447</v>
      </c>
      <c r="AV227" t="s">
        <v>318</v>
      </c>
      <c r="AW227" t="s">
        <v>1240</v>
      </c>
      <c r="AY227" t="s">
        <v>119</v>
      </c>
      <c r="AZ227">
        <v>836</v>
      </c>
      <c r="BD227" s="1" t="str">
        <f t="shared" si="4"/>
        <v>NO</v>
      </c>
      <c r="BE227" s="1">
        <v>0</v>
      </c>
      <c r="BG227" s="1">
        <v>0</v>
      </c>
      <c r="BH227" s="9"/>
      <c r="BI227" s="1">
        <v>0</v>
      </c>
      <c r="BJ227" s="28"/>
      <c r="BK227" t="s">
        <v>564</v>
      </c>
      <c r="BL227" t="s">
        <v>125</v>
      </c>
      <c r="BM227" t="str">
        <f>VLOOKUP(BL227,'directory all'!C:D,2,)</f>
        <v>Mileage, engine hours, GPS</v>
      </c>
      <c r="BN227" t="s">
        <v>1905</v>
      </c>
      <c r="BO227" t="s">
        <v>195</v>
      </c>
      <c r="BQ227" s="1">
        <v>35000</v>
      </c>
      <c r="BR227" s="1" t="s">
        <v>128</v>
      </c>
      <c r="BS227" s="1" t="s">
        <v>128</v>
      </c>
      <c r="BT227" s="1" t="s">
        <v>128</v>
      </c>
      <c r="BU227" s="1" t="s">
        <v>128</v>
      </c>
      <c r="BV227" s="1" t="s">
        <v>128</v>
      </c>
      <c r="BW227" s="1" t="s">
        <v>128</v>
      </c>
      <c r="BX227" s="1" t="s">
        <v>128</v>
      </c>
      <c r="BY227" s="1" t="s">
        <v>129</v>
      </c>
      <c r="BZ227" s="87" t="s">
        <v>349</v>
      </c>
      <c r="CA227" s="87" t="s">
        <v>350</v>
      </c>
      <c r="CG227" s="1" t="s">
        <v>198</v>
      </c>
    </row>
    <row r="228" spans="1:85" x14ac:dyDescent="0.35">
      <c r="A228">
        <v>526206</v>
      </c>
      <c r="B228" t="s">
        <v>94</v>
      </c>
      <c r="C228" t="s">
        <v>2479</v>
      </c>
      <c r="D228" t="s">
        <v>2480</v>
      </c>
      <c r="E228" t="s">
        <v>97</v>
      </c>
      <c r="F228" t="s">
        <v>1093</v>
      </c>
      <c r="G228" t="s">
        <v>99</v>
      </c>
      <c r="H228" t="s">
        <v>2481</v>
      </c>
      <c r="I228" t="s">
        <v>2481</v>
      </c>
      <c r="J228">
        <v>20850</v>
      </c>
      <c r="K228" t="str">
        <f>IFERROR(VLOOKUP(J228,'CC directory'!A:B,2,),"")</f>
        <v>ACTIVE</v>
      </c>
      <c r="L228">
        <f>IFERROR(VLOOKUP(J228,'CC directory'!A:D,4,),"")</f>
        <v>200</v>
      </c>
      <c r="M228" t="str">
        <f>VLOOKUP(J228,'CC directory'!A:I,9,)</f>
        <v>Maintenance Shared Services</v>
      </c>
      <c r="N228" t="str">
        <f>IFERROR(VLOOKUP(J228,'CC directory'!A:C,3,),"")</f>
        <v>Operations</v>
      </c>
      <c r="O228">
        <f>IFERROR(VLOOKUP(J228,'CC directory'!A:F,6,),"")</f>
        <v>207</v>
      </c>
      <c r="P228" t="str">
        <f>IFERROR(VLOOKUP(J228,'CC directory'!A:E,5,),"")</f>
        <v>Production Operations</v>
      </c>
      <c r="Q228">
        <f>IFERROR(VLOOKUP(J228,'CC directory'!A:H,8,),"")</f>
        <v>705</v>
      </c>
      <c r="R228" t="str">
        <f>IFERROR(VLOOKUP(J228,'CC directory'!A:G,7,),"")</f>
        <v>Maintenance</v>
      </c>
      <c r="S228" t="s">
        <v>176</v>
      </c>
      <c r="T228" t="s">
        <v>177</v>
      </c>
      <c r="U228" t="s">
        <v>2482</v>
      </c>
      <c r="V228" t="s">
        <v>104</v>
      </c>
      <c r="W228" t="s">
        <v>1495</v>
      </c>
      <c r="Z228" t="s">
        <v>161</v>
      </c>
      <c r="AA228" t="s">
        <v>1991</v>
      </c>
      <c r="AB228" t="s">
        <v>2483</v>
      </c>
      <c r="AC228" t="s">
        <v>108</v>
      </c>
      <c r="AD228">
        <v>60450</v>
      </c>
      <c r="AE228" t="s">
        <v>245</v>
      </c>
      <c r="AF228">
        <v>5</v>
      </c>
      <c r="AI228" s="2">
        <v>43133</v>
      </c>
      <c r="AJ228" t="s">
        <v>2484</v>
      </c>
      <c r="AK228" s="2">
        <v>43071</v>
      </c>
      <c r="AL228">
        <v>20</v>
      </c>
      <c r="AM228" s="2">
        <v>43128</v>
      </c>
      <c r="AO228" t="s">
        <v>2485</v>
      </c>
      <c r="AP228" t="s">
        <v>2485</v>
      </c>
      <c r="AQ228" t="s">
        <v>2486</v>
      </c>
      <c r="AR228" t="s">
        <v>2487</v>
      </c>
      <c r="AS228" t="s">
        <v>2488</v>
      </c>
      <c r="AT228" t="s">
        <v>2472</v>
      </c>
      <c r="AU228" t="s">
        <v>2447</v>
      </c>
      <c r="AV228" t="s">
        <v>318</v>
      </c>
      <c r="AW228" t="s">
        <v>1240</v>
      </c>
      <c r="AY228" t="s">
        <v>119</v>
      </c>
      <c r="AZ228">
        <v>837</v>
      </c>
      <c r="BC228" t="s">
        <v>466</v>
      </c>
      <c r="BD228" s="1" t="str">
        <f t="shared" si="4"/>
        <v>NO</v>
      </c>
      <c r="BE228" s="1">
        <v>0</v>
      </c>
      <c r="BG228" s="1">
        <v>0</v>
      </c>
      <c r="BH228" s="9"/>
      <c r="BI228" s="1">
        <v>0</v>
      </c>
      <c r="BJ228" s="28"/>
      <c r="BK228" t="s">
        <v>274</v>
      </c>
      <c r="BL228" t="s">
        <v>125</v>
      </c>
      <c r="BM228" t="str">
        <f>VLOOKUP(BL228,'directory all'!C:D,2,)</f>
        <v>Mileage, engine hours, GPS</v>
      </c>
      <c r="BN228" t="s">
        <v>1905</v>
      </c>
      <c r="BO228" t="s">
        <v>195</v>
      </c>
      <c r="BQ228" s="1">
        <v>5000</v>
      </c>
      <c r="BR228" s="1" t="s">
        <v>128</v>
      </c>
      <c r="BS228" s="1" t="s">
        <v>128</v>
      </c>
      <c r="BT228" s="1" t="s">
        <v>128</v>
      </c>
      <c r="BU228" s="1" t="s">
        <v>128</v>
      </c>
      <c r="BV228" s="1" t="s">
        <v>128</v>
      </c>
      <c r="BW228" s="1" t="s">
        <v>128</v>
      </c>
      <c r="BX228" s="1" t="s">
        <v>128</v>
      </c>
      <c r="BY228" s="1" t="s">
        <v>129</v>
      </c>
      <c r="BZ228" s="87" t="s">
        <v>349</v>
      </c>
      <c r="CA228" s="87" t="s">
        <v>350</v>
      </c>
      <c r="CG228" s="1" t="s">
        <v>198</v>
      </c>
    </row>
    <row r="229" spans="1:85" x14ac:dyDescent="0.35">
      <c r="A229">
        <v>526207</v>
      </c>
      <c r="B229" t="s">
        <v>94</v>
      </c>
      <c r="C229" t="s">
        <v>2489</v>
      </c>
      <c r="D229" t="s">
        <v>2104</v>
      </c>
      <c r="E229" t="s">
        <v>97</v>
      </c>
      <c r="F229" t="s">
        <v>98</v>
      </c>
      <c r="G229" t="s">
        <v>99</v>
      </c>
      <c r="H229" t="s">
        <v>2490</v>
      </c>
      <c r="I229" t="s">
        <v>2490</v>
      </c>
      <c r="J229">
        <v>13551</v>
      </c>
      <c r="K229" t="str">
        <f>IFERROR(VLOOKUP(J229,'CC directory'!A:B,2,),"")</f>
        <v>ACTIVE</v>
      </c>
      <c r="L229">
        <f>IFERROR(VLOOKUP(J229,'CC directory'!A:D,4,),"")</f>
        <v>200</v>
      </c>
      <c r="M229" t="str">
        <f>VLOOKUP(J229,'CC directory'!A:I,9,)</f>
        <v>Catering (only)</v>
      </c>
      <c r="N229" t="str">
        <f>IFERROR(VLOOKUP(J229,'CC directory'!A:C,3,),"")</f>
        <v>Operations</v>
      </c>
      <c r="O229">
        <f>IFERROR(VLOOKUP(J229,'CC directory'!A:F,6,),"")</f>
        <v>209</v>
      </c>
      <c r="P229" t="str">
        <f>IFERROR(VLOOKUP(J229,'CC directory'!A:E,5,),"")</f>
        <v>Supply Chain Management</v>
      </c>
      <c r="Q229">
        <f>IFERROR(VLOOKUP(J229,'CC directory'!A:H,8,),"")</f>
        <v>300</v>
      </c>
      <c r="R229" t="str">
        <f>IFERROR(VLOOKUP(J229,'CC directory'!A:G,7,),"")</f>
        <v>Services Management</v>
      </c>
      <c r="S229" t="s">
        <v>751</v>
      </c>
      <c r="T229" t="s">
        <v>733</v>
      </c>
      <c r="U229" t="s">
        <v>2491</v>
      </c>
      <c r="V229" t="s">
        <v>104</v>
      </c>
      <c r="Z229" t="s">
        <v>161</v>
      </c>
      <c r="AA229" t="s">
        <v>179</v>
      </c>
      <c r="AB229" t="s">
        <v>2107</v>
      </c>
      <c r="AC229" t="s">
        <v>108</v>
      </c>
      <c r="AD229">
        <v>87420</v>
      </c>
      <c r="AE229" t="s">
        <v>245</v>
      </c>
      <c r="AF229">
        <v>5</v>
      </c>
      <c r="AI229" s="2">
        <v>43133</v>
      </c>
      <c r="AJ229" t="s">
        <v>2492</v>
      </c>
      <c r="AK229" s="2">
        <v>43071</v>
      </c>
      <c r="AL229">
        <v>20</v>
      </c>
      <c r="AM229" s="2">
        <v>43128</v>
      </c>
      <c r="AO229" t="s">
        <v>2493</v>
      </c>
      <c r="AP229" t="s">
        <v>2493</v>
      </c>
      <c r="AQ229" t="s">
        <v>2494</v>
      </c>
      <c r="AR229" t="s">
        <v>2487</v>
      </c>
      <c r="AS229" t="s">
        <v>2488</v>
      </c>
      <c r="AT229" t="s">
        <v>2495</v>
      </c>
      <c r="AU229" t="s">
        <v>2447</v>
      </c>
      <c r="AV229" t="s">
        <v>318</v>
      </c>
      <c r="AW229" t="s">
        <v>1240</v>
      </c>
      <c r="AZ229">
        <v>838</v>
      </c>
      <c r="BD229" s="1" t="str">
        <f t="shared" si="4"/>
        <v>NO</v>
      </c>
      <c r="BE229" s="1">
        <v>0</v>
      </c>
      <c r="BG229" s="1">
        <v>0</v>
      </c>
      <c r="BH229" s="9"/>
      <c r="BI229" s="1">
        <v>0</v>
      </c>
      <c r="BJ229" s="28"/>
      <c r="BK229" s="91"/>
      <c r="BL229" t="s">
        <v>125</v>
      </c>
      <c r="BM229" t="str">
        <f>VLOOKUP(BL229,'directory all'!C:D,2,)</f>
        <v>Mileage, engine hours, GPS</v>
      </c>
      <c r="BN229" t="s">
        <v>1905</v>
      </c>
      <c r="BQ229" s="1">
        <v>3000</v>
      </c>
      <c r="BR229" s="1" t="s">
        <v>128</v>
      </c>
      <c r="BS229" s="1" t="s">
        <v>128</v>
      </c>
      <c r="BT229" s="1" t="s">
        <v>128</v>
      </c>
      <c r="BU229" s="1" t="s">
        <v>128</v>
      </c>
      <c r="BV229" s="1" t="s">
        <v>128</v>
      </c>
      <c r="BW229" s="1" t="s">
        <v>128</v>
      </c>
      <c r="BX229" s="1" t="s">
        <v>128</v>
      </c>
      <c r="BY229" s="1" t="s">
        <v>129</v>
      </c>
      <c r="BZ229" s="87" t="s">
        <v>331</v>
      </c>
      <c r="CF229" s="1" t="s">
        <v>2440</v>
      </c>
      <c r="CG229" s="1" t="s">
        <v>762</v>
      </c>
    </row>
    <row r="230" spans="1:85" x14ac:dyDescent="0.35">
      <c r="A230">
        <v>526208</v>
      </c>
      <c r="B230" t="s">
        <v>94</v>
      </c>
      <c r="C230" t="s">
        <v>2496</v>
      </c>
      <c r="D230" t="s">
        <v>2497</v>
      </c>
      <c r="E230" t="s">
        <v>97</v>
      </c>
      <c r="F230" t="s">
        <v>98</v>
      </c>
      <c r="G230" t="s">
        <v>99</v>
      </c>
      <c r="H230" t="s">
        <v>2498</v>
      </c>
      <c r="I230" t="s">
        <v>2498</v>
      </c>
      <c r="J230">
        <v>13830</v>
      </c>
      <c r="K230" t="str">
        <f>IFERROR(VLOOKUP(J230,'CC directory'!A:B,2,),"")</f>
        <v>ACTIVE</v>
      </c>
      <c r="L230">
        <f>IFERROR(VLOOKUP(J230,'CC directory'!A:D,4,),"")</f>
        <v>200</v>
      </c>
      <c r="M230" t="str">
        <f>VLOOKUP(J230,'CC directory'!A:I,9,)</f>
        <v>Drilling and Field Facilities</v>
      </c>
      <c r="N230" t="str">
        <f>IFERROR(VLOOKUP(J230,'CC directory'!A:C,3,),"")</f>
        <v>Operations</v>
      </c>
      <c r="O230">
        <f>IFERROR(VLOOKUP(J230,'CC directory'!A:F,6,),"")</f>
        <v>209</v>
      </c>
      <c r="P230" t="str">
        <f>IFERROR(VLOOKUP(J230,'CC directory'!A:E,5,),"")</f>
        <v>Supply Chain Management</v>
      </c>
      <c r="Q230">
        <f>IFERROR(VLOOKUP(J230,'CC directory'!A:H,8,),"")</f>
        <v>335</v>
      </c>
      <c r="R230" t="str">
        <f>IFERROR(VLOOKUP(J230,'CC directory'!A:G,7,),"")</f>
        <v>Materials Management</v>
      </c>
      <c r="S230" t="s">
        <v>1998</v>
      </c>
      <c r="T230" t="s">
        <v>2499</v>
      </c>
      <c r="U230" t="s">
        <v>2500</v>
      </c>
      <c r="V230" t="s">
        <v>104</v>
      </c>
      <c r="Z230" t="s">
        <v>161</v>
      </c>
      <c r="AA230" t="s">
        <v>1991</v>
      </c>
      <c r="AB230" t="s">
        <v>2501</v>
      </c>
      <c r="AC230" t="s">
        <v>108</v>
      </c>
      <c r="AD230">
        <v>30500</v>
      </c>
      <c r="AE230" t="s">
        <v>245</v>
      </c>
      <c r="AF230">
        <v>5</v>
      </c>
      <c r="AH230" t="s">
        <v>2502</v>
      </c>
      <c r="AI230" s="2">
        <v>43186</v>
      </c>
      <c r="AJ230" t="s">
        <v>2503</v>
      </c>
      <c r="AK230" s="2">
        <v>43138</v>
      </c>
      <c r="AL230">
        <v>20</v>
      </c>
      <c r="AM230" s="2">
        <v>43150</v>
      </c>
      <c r="AO230" t="s">
        <v>2504</v>
      </c>
      <c r="AP230" t="s">
        <v>2504</v>
      </c>
      <c r="AQ230" t="s">
        <v>2505</v>
      </c>
      <c r="AR230" t="s">
        <v>2506</v>
      </c>
      <c r="AS230" t="s">
        <v>2507</v>
      </c>
      <c r="AT230" t="s">
        <v>2508</v>
      </c>
      <c r="AU230" t="s">
        <v>2509</v>
      </c>
      <c r="AV230" t="s">
        <v>318</v>
      </c>
      <c r="AW230" t="s">
        <v>1240</v>
      </c>
      <c r="AZ230">
        <v>839</v>
      </c>
      <c r="BC230" t="s">
        <v>2510</v>
      </c>
      <c r="BD230" s="1" t="str">
        <f t="shared" si="4"/>
        <v>NO</v>
      </c>
      <c r="BE230" s="1">
        <v>0</v>
      </c>
      <c r="BG230" s="1">
        <v>0</v>
      </c>
      <c r="BH230" s="9"/>
      <c r="BI230" s="1">
        <v>0</v>
      </c>
      <c r="BJ230" s="28"/>
      <c r="BK230" s="91" t="s">
        <v>858</v>
      </c>
      <c r="BL230" t="s">
        <v>125</v>
      </c>
      <c r="BM230" t="str">
        <f>VLOOKUP(BL230,'directory all'!C:D,2,)</f>
        <v>Mileage, engine hours, GPS</v>
      </c>
      <c r="BN230" t="s">
        <v>1905</v>
      </c>
      <c r="BO230" t="s">
        <v>127</v>
      </c>
      <c r="BP230" t="s">
        <v>2010</v>
      </c>
      <c r="BQ230" s="1">
        <v>3000</v>
      </c>
      <c r="BR230" s="1" t="s">
        <v>128</v>
      </c>
      <c r="BS230" s="1" t="s">
        <v>128</v>
      </c>
      <c r="BT230" s="1" t="s">
        <v>128</v>
      </c>
      <c r="BU230" s="1" t="s">
        <v>128</v>
      </c>
      <c r="BV230" s="1" t="s">
        <v>128</v>
      </c>
      <c r="BW230" s="1" t="s">
        <v>128</v>
      </c>
      <c r="BX230" s="1" t="s">
        <v>128</v>
      </c>
      <c r="BY230" s="1" t="s">
        <v>129</v>
      </c>
      <c r="BZ230" s="1" t="s">
        <v>2011</v>
      </c>
      <c r="CG230" s="1" t="s">
        <v>2013</v>
      </c>
    </row>
    <row r="231" spans="1:85" hidden="1" x14ac:dyDescent="0.35">
      <c r="A231">
        <v>526209</v>
      </c>
      <c r="B231" t="s">
        <v>94</v>
      </c>
      <c r="C231" t="s">
        <v>2511</v>
      </c>
      <c r="D231" t="s">
        <v>2512</v>
      </c>
      <c r="E231" t="s">
        <v>97</v>
      </c>
      <c r="F231" t="s">
        <v>1093</v>
      </c>
      <c r="G231" t="s">
        <v>99</v>
      </c>
      <c r="H231" t="s">
        <v>2513</v>
      </c>
      <c r="I231" t="s">
        <v>2513</v>
      </c>
      <c r="J231">
        <v>13842</v>
      </c>
      <c r="K231" t="str">
        <f>IFERROR(VLOOKUP(J231,'CC directory'!A:B,2,),"")</f>
        <v>ACTIVE</v>
      </c>
      <c r="L231">
        <f>IFERROR(VLOOKUP(J231,'CC directory'!A:D,4,),"")</f>
        <v>200</v>
      </c>
      <c r="M231" t="str">
        <f>VLOOKUP(J231,'CC directory'!A:I,9,)</f>
        <v>Central Receiving Warehouse</v>
      </c>
      <c r="N231" t="str">
        <f>IFERROR(VLOOKUP(J231,'CC directory'!A:C,3,),"")</f>
        <v>Operations</v>
      </c>
      <c r="O231">
        <f>IFERROR(VLOOKUP(J231,'CC directory'!A:F,6,),"")</f>
        <v>209</v>
      </c>
      <c r="P231" t="str">
        <f>IFERROR(VLOOKUP(J231,'CC directory'!A:E,5,),"")</f>
        <v>Supply Chain Management</v>
      </c>
      <c r="Q231">
        <f>IFERROR(VLOOKUP(J231,'CC directory'!A:H,8,),"")</f>
        <v>335</v>
      </c>
      <c r="R231" t="str">
        <f>IFERROR(VLOOKUP(J231,'CC directory'!A:G,7,),"")</f>
        <v>Materials Management</v>
      </c>
      <c r="S231" t="s">
        <v>1998</v>
      </c>
      <c r="T231" t="s">
        <v>1999</v>
      </c>
      <c r="U231" t="s">
        <v>2514</v>
      </c>
      <c r="V231" t="s">
        <v>104</v>
      </c>
      <c r="Z231" t="s">
        <v>161</v>
      </c>
      <c r="AA231" t="s">
        <v>179</v>
      </c>
      <c r="AB231" t="s">
        <v>2515</v>
      </c>
      <c r="AC231" t="s">
        <v>108</v>
      </c>
      <c r="AD231">
        <v>117000</v>
      </c>
      <c r="AE231" t="s">
        <v>245</v>
      </c>
      <c r="AF231">
        <v>5</v>
      </c>
      <c r="AH231" t="s">
        <v>2516</v>
      </c>
      <c r="AI231" s="2">
        <v>43186</v>
      </c>
      <c r="AJ231" t="s">
        <v>2517</v>
      </c>
      <c r="AK231" s="2">
        <v>43138</v>
      </c>
      <c r="AL231">
        <v>20</v>
      </c>
      <c r="AM231" s="2">
        <v>43149</v>
      </c>
      <c r="AO231" t="s">
        <v>2518</v>
      </c>
      <c r="AP231" t="s">
        <v>512</v>
      </c>
      <c r="AQ231" t="s">
        <v>2519</v>
      </c>
      <c r="AR231" t="s">
        <v>2520</v>
      </c>
      <c r="AS231" t="s">
        <v>2520</v>
      </c>
      <c r="AT231" t="s">
        <v>2521</v>
      </c>
      <c r="AU231" t="s">
        <v>2509</v>
      </c>
      <c r="AV231" t="s">
        <v>318</v>
      </c>
      <c r="AW231" t="s">
        <v>1240</v>
      </c>
      <c r="AZ231">
        <v>840</v>
      </c>
      <c r="BD231" s="1" t="str">
        <f t="shared" si="4"/>
        <v>YES</v>
      </c>
      <c r="BE231" s="1">
        <v>1</v>
      </c>
      <c r="BF231" t="s">
        <v>2522</v>
      </c>
      <c r="BG231" s="1">
        <v>0</v>
      </c>
      <c r="BH231" s="9"/>
      <c r="BI231" s="1">
        <v>0</v>
      </c>
      <c r="BJ231" s="28"/>
      <c r="BK231" t="s">
        <v>2009</v>
      </c>
      <c r="BL231" t="s">
        <v>125</v>
      </c>
      <c r="BM231" t="str">
        <f>VLOOKUP(BL231,'directory all'!C:D,2,)</f>
        <v>Mileage, engine hours, GPS</v>
      </c>
      <c r="BN231" t="s">
        <v>1905</v>
      </c>
      <c r="BO231" t="s">
        <v>127</v>
      </c>
      <c r="BP231" t="s">
        <v>2010</v>
      </c>
      <c r="BQ231" s="1">
        <v>4000</v>
      </c>
      <c r="BR231" s="1" t="s">
        <v>128</v>
      </c>
      <c r="BS231" s="1" t="s">
        <v>128</v>
      </c>
      <c r="BT231" s="1" t="s">
        <v>128</v>
      </c>
      <c r="BU231" s="1" t="s">
        <v>128</v>
      </c>
      <c r="BV231" s="1" t="s">
        <v>128</v>
      </c>
      <c r="BW231" s="1" t="s">
        <v>128</v>
      </c>
      <c r="BX231" s="1" t="s">
        <v>128</v>
      </c>
      <c r="BY231" s="1" t="s">
        <v>129</v>
      </c>
      <c r="BZ231" s="1" t="s">
        <v>2011</v>
      </c>
      <c r="CA231" s="87" t="s">
        <v>2012</v>
      </c>
      <c r="CB231" s="1" t="s">
        <v>119</v>
      </c>
      <c r="CD231" s="1">
        <v>3.5</v>
      </c>
      <c r="CG231" s="1" t="s">
        <v>2013</v>
      </c>
    </row>
    <row r="232" spans="1:85" x14ac:dyDescent="0.35">
      <c r="A232">
        <v>526210</v>
      </c>
      <c r="B232" t="s">
        <v>94</v>
      </c>
      <c r="C232" t="s">
        <v>2523</v>
      </c>
      <c r="D232" t="s">
        <v>2512</v>
      </c>
      <c r="E232" t="s">
        <v>97</v>
      </c>
      <c r="F232" t="s">
        <v>98</v>
      </c>
      <c r="G232" t="s">
        <v>99</v>
      </c>
      <c r="H232" t="s">
        <v>2524</v>
      </c>
      <c r="I232" t="s">
        <v>2524</v>
      </c>
      <c r="J232">
        <v>13240</v>
      </c>
      <c r="K232" t="str">
        <f>IFERROR(VLOOKUP(J232,'CC directory'!A:B,2,),"")</f>
        <v>ACTIVE</v>
      </c>
      <c r="L232">
        <f>IFERROR(VLOOKUP(J232,'CC directory'!A:D,4,),"")</f>
        <v>200</v>
      </c>
      <c r="M232" t="str">
        <f>VLOOKUP(J232,'CC directory'!A:I,9,)</f>
        <v>Projects - Warehouse</v>
      </c>
      <c r="N232" t="str">
        <f>IFERROR(VLOOKUP(J232,'CC directory'!A:C,3,),"")</f>
        <v>Operations</v>
      </c>
      <c r="O232">
        <f>IFERROR(VLOOKUP(J232,'CC directory'!A:F,6,),"")</f>
        <v>209</v>
      </c>
      <c r="P232" t="str">
        <f>IFERROR(VLOOKUP(J232,'CC directory'!A:E,5,),"")</f>
        <v>Supply Chain Management</v>
      </c>
      <c r="Q232">
        <f>IFERROR(VLOOKUP(J232,'CC directory'!A:H,8,),"")</f>
        <v>335</v>
      </c>
      <c r="R232" t="str">
        <f>IFERROR(VLOOKUP(J232,'CC directory'!A:G,7,),"")</f>
        <v>Materials Management</v>
      </c>
      <c r="S232" t="s">
        <v>1998</v>
      </c>
      <c r="T232" t="s">
        <v>1999</v>
      </c>
      <c r="U232" t="s">
        <v>2525</v>
      </c>
      <c r="V232" t="s">
        <v>104</v>
      </c>
      <c r="Z232" t="s">
        <v>161</v>
      </c>
      <c r="AA232" t="s">
        <v>179</v>
      </c>
      <c r="AB232" t="s">
        <v>2515</v>
      </c>
      <c r="AC232" t="s">
        <v>108</v>
      </c>
      <c r="AD232">
        <v>117000</v>
      </c>
      <c r="AE232" t="s">
        <v>245</v>
      </c>
      <c r="AF232">
        <v>5</v>
      </c>
      <c r="AH232" t="s">
        <v>2526</v>
      </c>
      <c r="AI232" s="2">
        <v>43186</v>
      </c>
      <c r="AJ232" t="s">
        <v>2527</v>
      </c>
      <c r="AK232" s="2">
        <v>43138</v>
      </c>
      <c r="AL232">
        <v>20</v>
      </c>
      <c r="AM232" s="2">
        <v>43149</v>
      </c>
      <c r="AO232" t="s">
        <v>2528</v>
      </c>
      <c r="AP232" t="s">
        <v>2528</v>
      </c>
      <c r="AQ232" t="s">
        <v>2529</v>
      </c>
      <c r="AR232" t="s">
        <v>2520</v>
      </c>
      <c r="AS232" t="s">
        <v>2520</v>
      </c>
      <c r="AT232" t="s">
        <v>2530</v>
      </c>
      <c r="AU232" t="s">
        <v>2509</v>
      </c>
      <c r="AV232" t="s">
        <v>318</v>
      </c>
      <c r="AW232" t="s">
        <v>1240</v>
      </c>
      <c r="AZ232">
        <v>841</v>
      </c>
      <c r="BD232" s="1" t="str">
        <f t="shared" si="4"/>
        <v>NO</v>
      </c>
      <c r="BE232" s="1">
        <v>0</v>
      </c>
      <c r="BG232" s="1">
        <v>0</v>
      </c>
      <c r="BH232" s="9"/>
      <c r="BI232" s="1">
        <v>0</v>
      </c>
      <c r="BJ232" s="28"/>
      <c r="BK232" t="s">
        <v>2009</v>
      </c>
      <c r="BL232" t="s">
        <v>125</v>
      </c>
      <c r="BM232" t="str">
        <f>VLOOKUP(BL232,'directory all'!C:D,2,)</f>
        <v>Mileage, engine hours, GPS</v>
      </c>
      <c r="BN232" t="s">
        <v>1905</v>
      </c>
      <c r="BO232" t="s">
        <v>127</v>
      </c>
      <c r="BP232" t="s">
        <v>2010</v>
      </c>
      <c r="BQ232" s="1">
        <v>4000</v>
      </c>
      <c r="BR232" s="1" t="s">
        <v>128</v>
      </c>
      <c r="BS232" s="1" t="s">
        <v>128</v>
      </c>
      <c r="BT232" s="1" t="s">
        <v>128</v>
      </c>
      <c r="BU232" s="1" t="s">
        <v>128</v>
      </c>
      <c r="BV232" s="1" t="s">
        <v>128</v>
      </c>
      <c r="BW232" s="1" t="s">
        <v>128</v>
      </c>
      <c r="BX232" s="1" t="s">
        <v>128</v>
      </c>
      <c r="BY232" s="1" t="s">
        <v>129</v>
      </c>
      <c r="BZ232" s="1" t="s">
        <v>2011</v>
      </c>
      <c r="CA232" s="87" t="s">
        <v>2012</v>
      </c>
      <c r="CG232" s="1" t="s">
        <v>2013</v>
      </c>
    </row>
    <row r="233" spans="1:85" x14ac:dyDescent="0.35">
      <c r="A233">
        <v>526211</v>
      </c>
      <c r="B233" t="s">
        <v>94</v>
      </c>
      <c r="C233" t="s">
        <v>2531</v>
      </c>
      <c r="D233" t="s">
        <v>2051</v>
      </c>
      <c r="E233" t="s">
        <v>97</v>
      </c>
      <c r="F233" t="s">
        <v>1093</v>
      </c>
      <c r="G233" t="s">
        <v>99</v>
      </c>
      <c r="H233" t="s">
        <v>2532</v>
      </c>
      <c r="I233" t="s">
        <v>2532</v>
      </c>
      <c r="J233">
        <v>13583</v>
      </c>
      <c r="K233" t="str">
        <f>IFERROR(VLOOKUP(J233,'CC directory'!A:B,2,),"")</f>
        <v>ACTIVE</v>
      </c>
      <c r="L233">
        <f>IFERROR(VLOOKUP(J233,'CC directory'!A:D,4,),"")</f>
        <v>200</v>
      </c>
      <c r="M233" t="str">
        <f>VLOOKUP(J233,'CC directory'!A:I,9,)</f>
        <v>FMA &amp; Butchery Services</v>
      </c>
      <c r="N233" t="str">
        <f>IFERROR(VLOOKUP(J233,'CC directory'!A:C,3,),"")</f>
        <v>Operations</v>
      </c>
      <c r="O233">
        <f>IFERROR(VLOOKUP(J233,'CC directory'!A:F,6,),"")</f>
        <v>209</v>
      </c>
      <c r="P233" t="str">
        <f>IFERROR(VLOOKUP(J233,'CC directory'!A:E,5,),"")</f>
        <v>Supply Chain Management</v>
      </c>
      <c r="Q233">
        <f>IFERROR(VLOOKUP(J233,'CC directory'!A:H,8,),"")</f>
        <v>301</v>
      </c>
      <c r="R233" t="str">
        <f>IFERROR(VLOOKUP(J233,'CC directory'!A:G,7,),"")</f>
        <v>SCM Operations</v>
      </c>
      <c r="S233" t="s">
        <v>751</v>
      </c>
      <c r="T233" t="s">
        <v>765</v>
      </c>
      <c r="U233" t="s">
        <v>2533</v>
      </c>
      <c r="V233" t="s">
        <v>104</v>
      </c>
      <c r="Z233" t="s">
        <v>105</v>
      </c>
      <c r="AA233" t="s">
        <v>1991</v>
      </c>
      <c r="AB233" t="s">
        <v>2054</v>
      </c>
      <c r="AC233" t="s">
        <v>108</v>
      </c>
      <c r="AD233">
        <v>57000</v>
      </c>
      <c r="AE233" t="s">
        <v>245</v>
      </c>
      <c r="AF233">
        <v>5</v>
      </c>
      <c r="AI233" s="2">
        <v>43186</v>
      </c>
      <c r="AJ233" t="s">
        <v>2534</v>
      </c>
      <c r="AK233" s="2">
        <v>43127</v>
      </c>
      <c r="AL233">
        <v>20</v>
      </c>
      <c r="AM233" s="2">
        <v>43167</v>
      </c>
      <c r="AO233" t="s">
        <v>512</v>
      </c>
      <c r="AP233" t="s">
        <v>512</v>
      </c>
      <c r="AT233" t="s">
        <v>2535</v>
      </c>
      <c r="AU233" t="s">
        <v>2536</v>
      </c>
      <c r="AV233" t="s">
        <v>318</v>
      </c>
      <c r="AW233" t="s">
        <v>1240</v>
      </c>
      <c r="AY233" t="s">
        <v>119</v>
      </c>
      <c r="AZ233">
        <v>842</v>
      </c>
      <c r="BA233" t="s">
        <v>1294</v>
      </c>
      <c r="BD233" s="1" t="str">
        <f t="shared" si="4"/>
        <v>NO</v>
      </c>
      <c r="BE233" s="1">
        <v>0</v>
      </c>
      <c r="BG233" s="1">
        <v>0</v>
      </c>
      <c r="BH233" s="9"/>
      <c r="BI233" s="1">
        <v>0</v>
      </c>
      <c r="BJ233" s="28"/>
      <c r="BK233" t="s">
        <v>824</v>
      </c>
      <c r="BL233" t="s">
        <v>125</v>
      </c>
      <c r="BM233" t="str">
        <f>VLOOKUP(BL233,'directory all'!C:D,2,)</f>
        <v>Mileage, engine hours, GPS</v>
      </c>
      <c r="BN233" t="s">
        <v>1875</v>
      </c>
      <c r="BO233" t="s">
        <v>127</v>
      </c>
      <c r="BP233" t="s">
        <v>2035</v>
      </c>
      <c r="BQ233" s="1">
        <v>1600</v>
      </c>
      <c r="BR233" s="1" t="s">
        <v>128</v>
      </c>
      <c r="BS233" s="1" t="s">
        <v>128</v>
      </c>
      <c r="BT233" s="1" t="s">
        <v>128</v>
      </c>
      <c r="BU233" s="1" t="s">
        <v>128</v>
      </c>
      <c r="BV233" s="1" t="s">
        <v>128</v>
      </c>
      <c r="BW233" s="1" t="s">
        <v>128</v>
      </c>
      <c r="BX233" s="1" t="s">
        <v>128</v>
      </c>
      <c r="BY233" s="1" t="s">
        <v>129</v>
      </c>
      <c r="BZ233" s="87" t="s">
        <v>773</v>
      </c>
      <c r="CA233" s="87" t="s">
        <v>774</v>
      </c>
      <c r="CG233" s="1" t="s">
        <v>762</v>
      </c>
    </row>
    <row r="234" spans="1:85" x14ac:dyDescent="0.35">
      <c r="A234">
        <v>526212</v>
      </c>
      <c r="B234" t="s">
        <v>94</v>
      </c>
      <c r="C234" t="s">
        <v>2537</v>
      </c>
      <c r="D234" t="s">
        <v>2051</v>
      </c>
      <c r="E234" t="s">
        <v>97</v>
      </c>
      <c r="F234" t="s">
        <v>1093</v>
      </c>
      <c r="G234" t="s">
        <v>99</v>
      </c>
      <c r="H234" t="s">
        <v>2538</v>
      </c>
      <c r="I234" t="s">
        <v>2538</v>
      </c>
      <c r="J234">
        <v>13583</v>
      </c>
      <c r="K234" t="str">
        <f>IFERROR(VLOOKUP(J234,'CC directory'!A:B,2,),"")</f>
        <v>ACTIVE</v>
      </c>
      <c r="L234">
        <f>IFERROR(VLOOKUP(J234,'CC directory'!A:D,4,),"")</f>
        <v>200</v>
      </c>
      <c r="M234" t="str">
        <f>VLOOKUP(J234,'CC directory'!A:I,9,)</f>
        <v>FMA &amp; Butchery Services</v>
      </c>
      <c r="N234" t="str">
        <f>IFERROR(VLOOKUP(J234,'CC directory'!A:C,3,),"")</f>
        <v>Operations</v>
      </c>
      <c r="O234">
        <f>IFERROR(VLOOKUP(J234,'CC directory'!A:F,6,),"")</f>
        <v>209</v>
      </c>
      <c r="P234" t="str">
        <f>IFERROR(VLOOKUP(J234,'CC directory'!A:E,5,),"")</f>
        <v>Supply Chain Management</v>
      </c>
      <c r="Q234">
        <f>IFERROR(VLOOKUP(J234,'CC directory'!A:H,8,),"")</f>
        <v>301</v>
      </c>
      <c r="R234" t="str">
        <f>IFERROR(VLOOKUP(J234,'CC directory'!A:G,7,),"")</f>
        <v>SCM Operations</v>
      </c>
      <c r="S234" t="s">
        <v>751</v>
      </c>
      <c r="T234" t="s">
        <v>765</v>
      </c>
      <c r="U234" t="s">
        <v>2539</v>
      </c>
      <c r="V234" t="s">
        <v>104</v>
      </c>
      <c r="Z234" t="s">
        <v>105</v>
      </c>
      <c r="AA234" t="s">
        <v>1991</v>
      </c>
      <c r="AB234" t="s">
        <v>2054</v>
      </c>
      <c r="AC234" t="s">
        <v>108</v>
      </c>
      <c r="AD234">
        <v>57000</v>
      </c>
      <c r="AE234" t="s">
        <v>245</v>
      </c>
      <c r="AF234">
        <v>5</v>
      </c>
      <c r="AI234" s="2">
        <v>43186</v>
      </c>
      <c r="AJ234" t="s">
        <v>2540</v>
      </c>
      <c r="AK234" s="2">
        <v>43127</v>
      </c>
      <c r="AL234">
        <v>20</v>
      </c>
      <c r="AM234" s="2">
        <v>43167</v>
      </c>
      <c r="AO234" t="s">
        <v>512</v>
      </c>
      <c r="AP234" t="s">
        <v>512</v>
      </c>
      <c r="AT234" t="s">
        <v>2535</v>
      </c>
      <c r="AU234" t="s">
        <v>2536</v>
      </c>
      <c r="AV234" t="s">
        <v>318</v>
      </c>
      <c r="AW234" t="s">
        <v>1240</v>
      </c>
      <c r="AY234" t="s">
        <v>119</v>
      </c>
      <c r="AZ234">
        <v>843</v>
      </c>
      <c r="BA234" t="s">
        <v>1294</v>
      </c>
      <c r="BD234" s="1" t="str">
        <f t="shared" si="4"/>
        <v>NO</v>
      </c>
      <c r="BE234" s="1">
        <v>0</v>
      </c>
      <c r="BG234" s="1">
        <v>0</v>
      </c>
      <c r="BH234" s="9"/>
      <c r="BI234" s="1">
        <v>0</v>
      </c>
      <c r="BJ234" s="28"/>
      <c r="BK234" t="s">
        <v>824</v>
      </c>
      <c r="BL234" t="s">
        <v>125</v>
      </c>
      <c r="BM234" t="str">
        <f>VLOOKUP(BL234,'directory all'!C:D,2,)</f>
        <v>Mileage, engine hours, GPS</v>
      </c>
      <c r="BN234" t="s">
        <v>1875</v>
      </c>
      <c r="BO234" t="s">
        <v>127</v>
      </c>
      <c r="BP234" t="s">
        <v>2035</v>
      </c>
      <c r="BQ234" s="1">
        <v>1600</v>
      </c>
      <c r="BR234" s="1" t="s">
        <v>128</v>
      </c>
      <c r="BS234" s="1" t="s">
        <v>128</v>
      </c>
      <c r="BT234" s="1" t="s">
        <v>128</v>
      </c>
      <c r="BU234" s="1" t="s">
        <v>128</v>
      </c>
      <c r="BV234" s="1" t="s">
        <v>128</v>
      </c>
      <c r="BW234" s="1" t="s">
        <v>128</v>
      </c>
      <c r="BX234" s="1" t="s">
        <v>128</v>
      </c>
      <c r="BY234" s="1" t="s">
        <v>129</v>
      </c>
      <c r="BZ234" s="87" t="s">
        <v>773</v>
      </c>
      <c r="CA234" s="87" t="s">
        <v>774</v>
      </c>
      <c r="CG234" s="1" t="s">
        <v>762</v>
      </c>
    </row>
    <row r="235" spans="1:85" x14ac:dyDescent="0.35">
      <c r="A235">
        <v>526213</v>
      </c>
      <c r="B235" t="s">
        <v>94</v>
      </c>
      <c r="C235" t="s">
        <v>2541</v>
      </c>
      <c r="D235" t="s">
        <v>2104</v>
      </c>
      <c r="E235" t="s">
        <v>97</v>
      </c>
      <c r="F235" t="s">
        <v>98</v>
      </c>
      <c r="G235" t="s">
        <v>99</v>
      </c>
      <c r="H235" t="s">
        <v>2542</v>
      </c>
      <c r="J235">
        <v>13842</v>
      </c>
      <c r="K235" t="str">
        <f>IFERROR(VLOOKUP(J235,'CC directory'!A:B,2,),"")</f>
        <v>ACTIVE</v>
      </c>
      <c r="L235">
        <f>IFERROR(VLOOKUP(J235,'CC directory'!A:D,4,),"")</f>
        <v>200</v>
      </c>
      <c r="M235" t="str">
        <f>VLOOKUP(J235,'CC directory'!A:I,9,)</f>
        <v>Central Receiving Warehouse</v>
      </c>
      <c r="N235" t="str">
        <f>IFERROR(VLOOKUP(J235,'CC directory'!A:C,3,),"")</f>
        <v>Operations</v>
      </c>
      <c r="O235">
        <f>IFERROR(VLOOKUP(J235,'CC directory'!A:F,6,),"")</f>
        <v>209</v>
      </c>
      <c r="P235" t="str">
        <f>IFERROR(VLOOKUP(J235,'CC directory'!A:E,5,),"")</f>
        <v>Supply Chain Management</v>
      </c>
      <c r="Q235">
        <f>IFERROR(VLOOKUP(J235,'CC directory'!A:H,8,),"")</f>
        <v>335</v>
      </c>
      <c r="R235" t="str">
        <f>IFERROR(VLOOKUP(J235,'CC directory'!A:G,7,),"")</f>
        <v>Materials Management</v>
      </c>
      <c r="S235" t="s">
        <v>1998</v>
      </c>
      <c r="T235" t="s">
        <v>1999</v>
      </c>
      <c r="U235" t="s">
        <v>2543</v>
      </c>
      <c r="V235" t="s">
        <v>104</v>
      </c>
      <c r="Z235" t="s">
        <v>161</v>
      </c>
      <c r="AA235" t="s">
        <v>179</v>
      </c>
      <c r="AB235" t="s">
        <v>2107</v>
      </c>
      <c r="AC235" t="s">
        <v>263</v>
      </c>
      <c r="AD235">
        <v>26486518</v>
      </c>
      <c r="AE235" t="s">
        <v>646</v>
      </c>
      <c r="AF235">
        <v>5</v>
      </c>
      <c r="AH235" t="s">
        <v>2544</v>
      </c>
      <c r="AI235" s="2">
        <v>43339</v>
      </c>
      <c r="AJ235" t="s">
        <v>2545</v>
      </c>
      <c r="AK235" s="2">
        <v>43322</v>
      </c>
      <c r="AL235">
        <v>20</v>
      </c>
      <c r="AM235" s="2">
        <v>43328</v>
      </c>
      <c r="AO235" t="s">
        <v>2546</v>
      </c>
      <c r="AP235" t="s">
        <v>2546</v>
      </c>
      <c r="AQ235" t="s">
        <v>2547</v>
      </c>
      <c r="AR235" t="s">
        <v>2548</v>
      </c>
      <c r="AS235" t="s">
        <v>2549</v>
      </c>
      <c r="AT235" t="s">
        <v>2550</v>
      </c>
      <c r="AU235" t="s">
        <v>2551</v>
      </c>
      <c r="AV235" t="s">
        <v>318</v>
      </c>
      <c r="AW235" t="s">
        <v>1240</v>
      </c>
      <c r="AY235" t="s">
        <v>119</v>
      </c>
      <c r="AZ235">
        <v>844</v>
      </c>
      <c r="BD235" s="1" t="str">
        <f t="shared" si="4"/>
        <v>NO</v>
      </c>
      <c r="BE235" s="1">
        <v>0</v>
      </c>
      <c r="BG235" s="1">
        <v>0</v>
      </c>
      <c r="BH235" s="9"/>
      <c r="BI235" s="1">
        <v>0</v>
      </c>
      <c r="BJ235" s="28"/>
      <c r="BK235" t="s">
        <v>2009</v>
      </c>
      <c r="BL235" t="s">
        <v>125</v>
      </c>
      <c r="BM235" t="str">
        <f>VLOOKUP(BL235,'directory all'!C:D,2,)</f>
        <v>Mileage, engine hours, GPS</v>
      </c>
      <c r="BN235" t="s">
        <v>1905</v>
      </c>
      <c r="BO235" t="s">
        <v>127</v>
      </c>
      <c r="BP235" t="s">
        <v>2010</v>
      </c>
      <c r="BQ235" s="1">
        <v>3000</v>
      </c>
      <c r="BR235" s="1" t="s">
        <v>128</v>
      </c>
      <c r="BS235" s="1" t="s">
        <v>128</v>
      </c>
      <c r="BT235" s="1" t="s">
        <v>128</v>
      </c>
      <c r="BU235" s="1" t="s">
        <v>128</v>
      </c>
      <c r="BV235" s="1" t="s">
        <v>128</v>
      </c>
      <c r="BW235" s="1" t="s">
        <v>128</v>
      </c>
      <c r="BX235" s="1" t="s">
        <v>128</v>
      </c>
      <c r="BY235" s="1" t="s">
        <v>129</v>
      </c>
      <c r="BZ235" s="1" t="s">
        <v>2011</v>
      </c>
      <c r="CA235" s="87" t="s">
        <v>2012</v>
      </c>
      <c r="CG235" s="1" t="s">
        <v>2013</v>
      </c>
    </row>
    <row r="236" spans="1:85" x14ac:dyDescent="0.35">
      <c r="A236">
        <v>526214</v>
      </c>
      <c r="B236" t="s">
        <v>94</v>
      </c>
      <c r="C236" t="s">
        <v>2552</v>
      </c>
      <c r="D236" t="s">
        <v>2104</v>
      </c>
      <c r="E236" t="s">
        <v>97</v>
      </c>
      <c r="F236" t="s">
        <v>98</v>
      </c>
      <c r="G236" t="s">
        <v>99</v>
      </c>
      <c r="H236" t="s">
        <v>2553</v>
      </c>
      <c r="I236" t="s">
        <v>2553</v>
      </c>
      <c r="J236">
        <v>13551</v>
      </c>
      <c r="K236" t="str">
        <f>IFERROR(VLOOKUP(J236,'CC directory'!A:B,2,),"")</f>
        <v>ACTIVE</v>
      </c>
      <c r="L236">
        <f>IFERROR(VLOOKUP(J236,'CC directory'!A:D,4,),"")</f>
        <v>200</v>
      </c>
      <c r="M236" t="str">
        <f>VLOOKUP(J236,'CC directory'!A:I,9,)</f>
        <v>Catering (only)</v>
      </c>
      <c r="N236" t="str">
        <f>IFERROR(VLOOKUP(J236,'CC directory'!A:C,3,),"")</f>
        <v>Operations</v>
      </c>
      <c r="O236">
        <f>IFERROR(VLOOKUP(J236,'CC directory'!A:F,6,),"")</f>
        <v>209</v>
      </c>
      <c r="P236" t="str">
        <f>IFERROR(VLOOKUP(J236,'CC directory'!A:E,5,),"")</f>
        <v>Supply Chain Management</v>
      </c>
      <c r="Q236">
        <f>IFERROR(VLOOKUP(J236,'CC directory'!A:H,8,),"")</f>
        <v>300</v>
      </c>
      <c r="R236" t="str">
        <f>IFERROR(VLOOKUP(J236,'CC directory'!A:G,7,),"")</f>
        <v>Services Management</v>
      </c>
      <c r="S236" t="s">
        <v>751</v>
      </c>
      <c r="T236" t="s">
        <v>752</v>
      </c>
      <c r="U236" t="s">
        <v>2554</v>
      </c>
      <c r="V236" t="s">
        <v>104</v>
      </c>
      <c r="Z236" t="s">
        <v>161</v>
      </c>
      <c r="AA236" t="s">
        <v>179</v>
      </c>
      <c r="AB236" t="s">
        <v>2555</v>
      </c>
      <c r="AC236" t="s">
        <v>263</v>
      </c>
      <c r="AD236">
        <v>27562500</v>
      </c>
      <c r="AE236" t="s">
        <v>646</v>
      </c>
      <c r="AF236">
        <v>5</v>
      </c>
      <c r="AH236" t="s">
        <v>2556</v>
      </c>
      <c r="AI236" s="2">
        <v>43409</v>
      </c>
      <c r="AJ236" t="s">
        <v>2557</v>
      </c>
      <c r="AK236" s="2">
        <v>43390</v>
      </c>
      <c r="AL236">
        <v>20</v>
      </c>
      <c r="AM236" s="2">
        <v>43422</v>
      </c>
      <c r="AO236" t="s">
        <v>2558</v>
      </c>
      <c r="AP236" t="s">
        <v>2558</v>
      </c>
      <c r="AQ236" t="s">
        <v>2559</v>
      </c>
      <c r="AR236" t="s">
        <v>2548</v>
      </c>
      <c r="AS236" t="s">
        <v>2549</v>
      </c>
      <c r="AT236" t="s">
        <v>2550</v>
      </c>
      <c r="AU236" t="s">
        <v>2560</v>
      </c>
      <c r="AV236" t="s">
        <v>318</v>
      </c>
      <c r="AW236" t="s">
        <v>1240</v>
      </c>
      <c r="AY236" t="s">
        <v>119</v>
      </c>
      <c r="AZ236">
        <v>845</v>
      </c>
      <c r="BD236" s="1" t="str">
        <f t="shared" si="4"/>
        <v>NO</v>
      </c>
      <c r="BE236" s="1">
        <v>0</v>
      </c>
      <c r="BG236" s="1">
        <v>0</v>
      </c>
      <c r="BH236" s="9"/>
      <c r="BI236" s="1">
        <v>0</v>
      </c>
      <c r="BJ236" s="28"/>
      <c r="BK236" t="s">
        <v>2561</v>
      </c>
      <c r="BL236" t="s">
        <v>125</v>
      </c>
      <c r="BM236" t="str">
        <f>VLOOKUP(BL236,'directory all'!C:D,2,)</f>
        <v>Mileage, engine hours, GPS</v>
      </c>
      <c r="BN236" t="s">
        <v>1905</v>
      </c>
      <c r="BO236" t="s">
        <v>127</v>
      </c>
      <c r="BP236" t="s">
        <v>2035</v>
      </c>
      <c r="BQ236" s="1">
        <v>3000</v>
      </c>
      <c r="BR236" s="1" t="s">
        <v>128</v>
      </c>
      <c r="BS236" s="1" t="s">
        <v>128</v>
      </c>
      <c r="BT236" s="1" t="s">
        <v>128</v>
      </c>
      <c r="BU236" s="1" t="s">
        <v>128</v>
      </c>
      <c r="BV236" s="1" t="s">
        <v>128</v>
      </c>
      <c r="BW236" s="1" t="s">
        <v>128</v>
      </c>
      <c r="BX236" s="1" t="s">
        <v>128</v>
      </c>
      <c r="BY236" s="1" t="s">
        <v>129</v>
      </c>
      <c r="BZ236" s="87" t="s">
        <v>2562</v>
      </c>
      <c r="CA236" s="87" t="s">
        <v>2563</v>
      </c>
      <c r="CG236" s="1" t="s">
        <v>762</v>
      </c>
    </row>
    <row r="237" spans="1:85" x14ac:dyDescent="0.35">
      <c r="A237">
        <v>526215</v>
      </c>
      <c r="B237" t="s">
        <v>94</v>
      </c>
      <c r="C237" t="s">
        <v>2564</v>
      </c>
      <c r="D237" t="s">
        <v>2512</v>
      </c>
      <c r="E237" t="s">
        <v>97</v>
      </c>
      <c r="F237" t="s">
        <v>98</v>
      </c>
      <c r="G237" t="s">
        <v>99</v>
      </c>
      <c r="H237" t="s">
        <v>2565</v>
      </c>
      <c r="I237" t="s">
        <v>2565</v>
      </c>
      <c r="J237">
        <v>13567</v>
      </c>
      <c r="K237" t="str">
        <f>IFERROR(VLOOKUP(J237,'CC directory'!A:B,2,),"")</f>
        <v>ACTIVE</v>
      </c>
      <c r="L237">
        <f>IFERROR(VLOOKUP(J237,'CC directory'!A:D,4,),"")</f>
        <v>200</v>
      </c>
      <c r="M237" t="str">
        <f>VLOOKUP(J237,'CC directory'!A:I,9,)</f>
        <v>Tengiz Services</v>
      </c>
      <c r="N237" t="str">
        <f>IFERROR(VLOOKUP(J237,'CC directory'!A:C,3,),"")</f>
        <v>Operations</v>
      </c>
      <c r="O237">
        <f>IFERROR(VLOOKUP(J237,'CC directory'!A:F,6,),"")</f>
        <v>209</v>
      </c>
      <c r="P237" t="str">
        <f>IFERROR(VLOOKUP(J237,'CC directory'!A:E,5,),"")</f>
        <v>Supply Chain Management</v>
      </c>
      <c r="Q237">
        <f>IFERROR(VLOOKUP(J237,'CC directory'!A:H,8,),"")</f>
        <v>301</v>
      </c>
      <c r="R237" t="str">
        <f>IFERROR(VLOOKUP(J237,'CC directory'!A:G,7,),"")</f>
        <v>SCM Operations</v>
      </c>
      <c r="S237" t="s">
        <v>751</v>
      </c>
      <c r="T237" t="s">
        <v>1065</v>
      </c>
      <c r="U237" t="s">
        <v>2566</v>
      </c>
      <c r="V237" t="s">
        <v>104</v>
      </c>
      <c r="Z237" t="s">
        <v>161</v>
      </c>
      <c r="AA237" t="s">
        <v>179</v>
      </c>
      <c r="AB237" t="s">
        <v>2515</v>
      </c>
      <c r="AC237" t="s">
        <v>1118</v>
      </c>
      <c r="AD237">
        <v>124000</v>
      </c>
      <c r="AE237" t="s">
        <v>646</v>
      </c>
      <c r="AF237">
        <v>5</v>
      </c>
      <c r="AI237" s="2">
        <v>43409</v>
      </c>
      <c r="AJ237" t="s">
        <v>2567</v>
      </c>
      <c r="AK237" s="2">
        <v>43379</v>
      </c>
      <c r="AL237">
        <v>20</v>
      </c>
      <c r="AM237" s="2">
        <v>43422</v>
      </c>
      <c r="AO237" t="s">
        <v>2568</v>
      </c>
      <c r="AP237" t="s">
        <v>2568</v>
      </c>
      <c r="AQ237" t="s">
        <v>2569</v>
      </c>
      <c r="AR237" t="s">
        <v>2570</v>
      </c>
      <c r="AS237" t="s">
        <v>2570</v>
      </c>
      <c r="AT237" t="s">
        <v>2571</v>
      </c>
      <c r="AU237" t="s">
        <v>2572</v>
      </c>
      <c r="AV237" t="s">
        <v>318</v>
      </c>
      <c r="AW237" t="s">
        <v>1240</v>
      </c>
      <c r="AY237" t="s">
        <v>119</v>
      </c>
      <c r="AZ237">
        <v>846</v>
      </c>
      <c r="BD237" s="1" t="str">
        <f t="shared" si="4"/>
        <v>NO</v>
      </c>
      <c r="BE237" s="1">
        <v>0</v>
      </c>
      <c r="BG237" s="1">
        <v>0</v>
      </c>
      <c r="BH237" s="9"/>
      <c r="BI237" s="1">
        <v>0</v>
      </c>
      <c r="BJ237" s="28"/>
      <c r="BK237" t="s">
        <v>1076</v>
      </c>
      <c r="BL237" t="s">
        <v>125</v>
      </c>
      <c r="BM237" t="str">
        <f>VLOOKUP(BL237,'directory all'!C:D,2,)</f>
        <v>Mileage, engine hours, GPS</v>
      </c>
      <c r="BN237" t="s">
        <v>1905</v>
      </c>
      <c r="BO237" t="s">
        <v>127</v>
      </c>
      <c r="BP237" t="s">
        <v>2573</v>
      </c>
      <c r="BQ237" s="1">
        <v>4000</v>
      </c>
      <c r="BR237" s="1" t="s">
        <v>128</v>
      </c>
      <c r="BS237" s="1" t="s">
        <v>128</v>
      </c>
      <c r="BT237" s="1" t="s">
        <v>128</v>
      </c>
      <c r="BU237" s="1" t="s">
        <v>128</v>
      </c>
      <c r="BV237" s="1" t="s">
        <v>128</v>
      </c>
      <c r="BW237" s="1" t="s">
        <v>128</v>
      </c>
      <c r="BX237" s="1" t="s">
        <v>128</v>
      </c>
      <c r="BY237" s="1" t="s">
        <v>129</v>
      </c>
      <c r="BZ237" s="87" t="s">
        <v>1078</v>
      </c>
      <c r="CA237" s="87" t="s">
        <v>1079</v>
      </c>
      <c r="CG237" s="1" t="s">
        <v>762</v>
      </c>
    </row>
    <row r="238" spans="1:85" hidden="1" x14ac:dyDescent="0.35">
      <c r="A238">
        <v>526216</v>
      </c>
      <c r="B238" t="s">
        <v>94</v>
      </c>
      <c r="C238" t="s">
        <v>2574</v>
      </c>
      <c r="D238" t="s">
        <v>2512</v>
      </c>
      <c r="E238" t="s">
        <v>97</v>
      </c>
      <c r="F238" t="s">
        <v>1093</v>
      </c>
      <c r="G238" t="s">
        <v>99</v>
      </c>
      <c r="H238" t="s">
        <v>2575</v>
      </c>
      <c r="I238" t="s">
        <v>2575</v>
      </c>
      <c r="J238">
        <v>20050</v>
      </c>
      <c r="K238" t="str">
        <f>IFERROR(VLOOKUP(J238,'CC directory'!A:B,2,),"")</f>
        <v>ACTIVE</v>
      </c>
      <c r="L238">
        <f>IFERROR(VLOOKUP(J238,'CC directory'!A:D,4,),"")</f>
        <v>200</v>
      </c>
      <c r="M238" t="str">
        <f>VLOOKUP(J238,'CC directory'!A:I,9,)</f>
        <v>Rail Road Operations</v>
      </c>
      <c r="N238" t="str">
        <f>IFERROR(VLOOKUP(J238,'CC directory'!A:C,3,),"")</f>
        <v>Operations</v>
      </c>
      <c r="O238">
        <f>IFERROR(VLOOKUP(J238,'CC directory'!A:F,6,),"")</f>
        <v>207</v>
      </c>
      <c r="P238" t="str">
        <f>IFERROR(VLOOKUP(J238,'CC directory'!A:E,5,),"")</f>
        <v>Production Operations</v>
      </c>
      <c r="Q238">
        <f>IFERROR(VLOOKUP(J238,'CC directory'!A:H,8,),"")</f>
        <v>708</v>
      </c>
      <c r="R238" t="str">
        <f>IFERROR(VLOOKUP(J238,'CC directory'!A:G,7,),"")</f>
        <v>FIELD &amp; EXPORT</v>
      </c>
      <c r="S238" t="s">
        <v>101</v>
      </c>
      <c r="T238" t="s">
        <v>2576</v>
      </c>
      <c r="U238" t="s">
        <v>2577</v>
      </c>
      <c r="V238" t="s">
        <v>104</v>
      </c>
      <c r="Z238" t="s">
        <v>161</v>
      </c>
      <c r="AA238" t="s">
        <v>179</v>
      </c>
      <c r="AB238" t="s">
        <v>2515</v>
      </c>
      <c r="AC238" t="s">
        <v>1118</v>
      </c>
      <c r="AD238">
        <v>124700</v>
      </c>
      <c r="AE238" t="s">
        <v>646</v>
      </c>
      <c r="AF238">
        <v>5</v>
      </c>
      <c r="AH238" t="s">
        <v>2578</v>
      </c>
      <c r="AI238" s="2">
        <v>43409</v>
      </c>
      <c r="AJ238" t="s">
        <v>2579</v>
      </c>
      <c r="AK238" s="2">
        <v>43383</v>
      </c>
      <c r="AL238">
        <v>20</v>
      </c>
      <c r="AM238" s="2">
        <v>43422</v>
      </c>
      <c r="AO238" t="s">
        <v>2580</v>
      </c>
      <c r="AP238" t="s">
        <v>2580</v>
      </c>
      <c r="AQ238" t="s">
        <v>2581</v>
      </c>
      <c r="AR238" t="s">
        <v>2582</v>
      </c>
      <c r="AS238" t="s">
        <v>2582</v>
      </c>
      <c r="AT238" t="s">
        <v>2583</v>
      </c>
      <c r="AU238" t="s">
        <v>2584</v>
      </c>
      <c r="AV238" t="s">
        <v>318</v>
      </c>
      <c r="AW238" t="s">
        <v>1240</v>
      </c>
      <c r="AY238" t="s">
        <v>119</v>
      </c>
      <c r="AZ238">
        <v>847</v>
      </c>
      <c r="BD238" s="1" t="str">
        <f t="shared" si="4"/>
        <v>YES</v>
      </c>
      <c r="BE238" s="1">
        <v>1</v>
      </c>
      <c r="BF238" t="s">
        <v>2585</v>
      </c>
      <c r="BG238" s="1">
        <v>0</v>
      </c>
      <c r="BH238" s="9"/>
      <c r="BI238" s="1">
        <v>0</v>
      </c>
      <c r="BJ238" s="28"/>
      <c r="BK238" t="s">
        <v>2586</v>
      </c>
      <c r="BL238" t="s">
        <v>125</v>
      </c>
      <c r="BM238" t="str">
        <f>VLOOKUP(BL238,'directory all'!C:D,2,)</f>
        <v>Mileage, engine hours, GPS</v>
      </c>
      <c r="BN238" t="s">
        <v>1905</v>
      </c>
      <c r="BO238" t="s">
        <v>127</v>
      </c>
      <c r="BP238" s="91"/>
      <c r="BQ238" s="1">
        <v>4000</v>
      </c>
      <c r="BR238" s="1" t="s">
        <v>128</v>
      </c>
      <c r="BS238" s="1" t="s">
        <v>128</v>
      </c>
      <c r="BT238" s="1" t="s">
        <v>128</v>
      </c>
      <c r="BU238" s="1" t="s">
        <v>128</v>
      </c>
      <c r="BV238" s="1" t="s">
        <v>128</v>
      </c>
      <c r="BW238" s="1" t="s">
        <v>128</v>
      </c>
      <c r="BX238" s="1" t="s">
        <v>128</v>
      </c>
      <c r="BY238" s="1" t="s">
        <v>129</v>
      </c>
      <c r="BZ238" s="87" t="s">
        <v>130</v>
      </c>
      <c r="CA238" s="87" t="s">
        <v>131</v>
      </c>
      <c r="CB238" s="1" t="s">
        <v>119</v>
      </c>
      <c r="CC238" s="1">
        <v>3.9889999999999999</v>
      </c>
      <c r="CD238" s="1">
        <v>4.8239999999999998</v>
      </c>
      <c r="CG238" s="1" t="s">
        <v>132</v>
      </c>
    </row>
    <row r="239" spans="1:85" x14ac:dyDescent="0.35">
      <c r="A239">
        <v>526217</v>
      </c>
      <c r="B239" t="s">
        <v>94</v>
      </c>
      <c r="C239" t="s">
        <v>2587</v>
      </c>
      <c r="D239" t="s">
        <v>1996</v>
      </c>
      <c r="E239" t="s">
        <v>97</v>
      </c>
      <c r="F239" t="s">
        <v>1093</v>
      </c>
      <c r="G239" t="s">
        <v>99</v>
      </c>
      <c r="H239" t="s">
        <v>2588</v>
      </c>
      <c r="I239" t="s">
        <v>2588</v>
      </c>
      <c r="J239">
        <v>13240</v>
      </c>
      <c r="K239" t="str">
        <f>IFERROR(VLOOKUP(J239,'CC directory'!A:B,2,),"")</f>
        <v>ACTIVE</v>
      </c>
      <c r="L239">
        <f>IFERROR(VLOOKUP(J239,'CC directory'!A:D,4,),"")</f>
        <v>200</v>
      </c>
      <c r="M239" t="str">
        <f>VLOOKUP(J239,'CC directory'!A:I,9,)</f>
        <v>Projects - Warehouse</v>
      </c>
      <c r="N239" t="str">
        <f>IFERROR(VLOOKUP(J239,'CC directory'!A:C,3,),"")</f>
        <v>Operations</v>
      </c>
      <c r="O239">
        <f>IFERROR(VLOOKUP(J239,'CC directory'!A:F,6,),"")</f>
        <v>209</v>
      </c>
      <c r="P239" t="str">
        <f>IFERROR(VLOOKUP(J239,'CC directory'!A:E,5,),"")</f>
        <v>Supply Chain Management</v>
      </c>
      <c r="Q239">
        <f>IFERROR(VLOOKUP(J239,'CC directory'!A:H,8,),"")</f>
        <v>335</v>
      </c>
      <c r="R239" t="str">
        <f>IFERROR(VLOOKUP(J239,'CC directory'!A:G,7,),"")</f>
        <v>Materials Management</v>
      </c>
      <c r="S239" t="s">
        <v>1998</v>
      </c>
      <c r="T239" t="s">
        <v>2016</v>
      </c>
      <c r="U239" t="s">
        <v>2589</v>
      </c>
      <c r="V239" t="s">
        <v>104</v>
      </c>
      <c r="Z239" t="s">
        <v>161</v>
      </c>
      <c r="AA239" t="s">
        <v>1991</v>
      </c>
      <c r="AB239" t="s">
        <v>2590</v>
      </c>
      <c r="AC239" t="s">
        <v>1118</v>
      </c>
      <c r="AD239">
        <v>45569</v>
      </c>
      <c r="AE239" t="s">
        <v>646</v>
      </c>
      <c r="AF239">
        <v>4</v>
      </c>
      <c r="AI239" s="2">
        <v>43486</v>
      </c>
      <c r="AJ239" t="s">
        <v>2591</v>
      </c>
      <c r="AK239" s="2">
        <v>43455</v>
      </c>
      <c r="AL239">
        <v>20</v>
      </c>
      <c r="AM239" s="2">
        <v>43474</v>
      </c>
      <c r="AO239" t="s">
        <v>2592</v>
      </c>
      <c r="AP239" t="s">
        <v>2592</v>
      </c>
      <c r="AT239" t="s">
        <v>2593</v>
      </c>
      <c r="AU239" t="s">
        <v>2594</v>
      </c>
      <c r="AV239" t="s">
        <v>170</v>
      </c>
      <c r="AW239" t="s">
        <v>272</v>
      </c>
      <c r="AY239" t="s">
        <v>119</v>
      </c>
      <c r="AZ239">
        <v>848</v>
      </c>
      <c r="BA239" t="s">
        <v>1294</v>
      </c>
      <c r="BD239" s="1" t="str">
        <f t="shared" si="4"/>
        <v>NO</v>
      </c>
      <c r="BE239" s="1">
        <v>0</v>
      </c>
      <c r="BG239" s="1">
        <v>0</v>
      </c>
      <c r="BH239" s="9"/>
      <c r="BI239" s="1">
        <v>0</v>
      </c>
      <c r="BJ239" s="28"/>
      <c r="BK239" t="s">
        <v>2021</v>
      </c>
      <c r="BL239" t="s">
        <v>125</v>
      </c>
      <c r="BM239" t="str">
        <f>VLOOKUP(BL239,'directory all'!C:D,2,)</f>
        <v>Mileage, engine hours, GPS</v>
      </c>
      <c r="BN239" t="s">
        <v>1875</v>
      </c>
      <c r="BO239" t="s">
        <v>127</v>
      </c>
      <c r="BP239" t="s">
        <v>2010</v>
      </c>
      <c r="BQ239" s="1">
        <v>2000</v>
      </c>
      <c r="BR239" s="1" t="s">
        <v>128</v>
      </c>
      <c r="BS239" s="1" t="s">
        <v>128</v>
      </c>
      <c r="BT239" s="1" t="s">
        <v>128</v>
      </c>
      <c r="BU239" s="1" t="s">
        <v>128</v>
      </c>
      <c r="BV239" s="1" t="s">
        <v>128</v>
      </c>
      <c r="BW239" s="1" t="s">
        <v>128</v>
      </c>
      <c r="BX239" s="1" t="s">
        <v>128</v>
      </c>
      <c r="BY239" s="1" t="s">
        <v>129</v>
      </c>
      <c r="BZ239" s="1" t="s">
        <v>2011</v>
      </c>
      <c r="CA239" s="87" t="s">
        <v>2012</v>
      </c>
      <c r="CG239" s="1" t="s">
        <v>2013</v>
      </c>
    </row>
    <row r="240" spans="1:85" x14ac:dyDescent="0.35">
      <c r="A240">
        <v>526218</v>
      </c>
      <c r="B240" t="s">
        <v>94</v>
      </c>
      <c r="C240" t="s">
        <v>2595</v>
      </c>
      <c r="D240" t="s">
        <v>1996</v>
      </c>
      <c r="E240" t="s">
        <v>97</v>
      </c>
      <c r="F240" t="s">
        <v>1093</v>
      </c>
      <c r="G240" t="s">
        <v>99</v>
      </c>
      <c r="H240" t="s">
        <v>2596</v>
      </c>
      <c r="I240" t="s">
        <v>2596</v>
      </c>
      <c r="J240">
        <v>13842</v>
      </c>
      <c r="K240" t="str">
        <f>IFERROR(VLOOKUP(J240,'CC directory'!A:B,2,),"")</f>
        <v>ACTIVE</v>
      </c>
      <c r="L240">
        <f>IFERROR(VLOOKUP(J240,'CC directory'!A:D,4,),"")</f>
        <v>200</v>
      </c>
      <c r="M240" t="str">
        <f>VLOOKUP(J240,'CC directory'!A:I,9,)</f>
        <v>Central Receiving Warehouse</v>
      </c>
      <c r="N240" t="str">
        <f>IFERROR(VLOOKUP(J240,'CC directory'!A:C,3,),"")</f>
        <v>Operations</v>
      </c>
      <c r="O240">
        <f>IFERROR(VLOOKUP(J240,'CC directory'!A:F,6,),"")</f>
        <v>209</v>
      </c>
      <c r="P240" t="str">
        <f>IFERROR(VLOOKUP(J240,'CC directory'!A:E,5,),"")</f>
        <v>Supply Chain Management</v>
      </c>
      <c r="Q240">
        <f>IFERROR(VLOOKUP(J240,'CC directory'!A:H,8,),"")</f>
        <v>335</v>
      </c>
      <c r="R240" t="str">
        <f>IFERROR(VLOOKUP(J240,'CC directory'!A:G,7,),"")</f>
        <v>Materials Management</v>
      </c>
      <c r="S240" t="s">
        <v>1998</v>
      </c>
      <c r="T240" t="s">
        <v>1999</v>
      </c>
      <c r="U240" t="s">
        <v>2597</v>
      </c>
      <c r="V240" t="s">
        <v>104</v>
      </c>
      <c r="Z240" t="s">
        <v>161</v>
      </c>
      <c r="AA240" t="s">
        <v>1991</v>
      </c>
      <c r="AB240" t="s">
        <v>2590</v>
      </c>
      <c r="AC240" t="s">
        <v>1118</v>
      </c>
      <c r="AD240">
        <v>45569</v>
      </c>
      <c r="AE240" t="s">
        <v>646</v>
      </c>
      <c r="AF240">
        <v>4</v>
      </c>
      <c r="AI240" s="2">
        <v>43486</v>
      </c>
      <c r="AJ240" t="s">
        <v>2598</v>
      </c>
      <c r="AK240" s="2">
        <v>43455</v>
      </c>
      <c r="AL240">
        <v>20</v>
      </c>
      <c r="AM240" s="2">
        <v>43474</v>
      </c>
      <c r="AO240" t="s">
        <v>2599</v>
      </c>
      <c r="AP240" t="s">
        <v>2599</v>
      </c>
      <c r="AT240" t="s">
        <v>2593</v>
      </c>
      <c r="AU240" t="s">
        <v>2594</v>
      </c>
      <c r="AV240" t="s">
        <v>170</v>
      </c>
      <c r="AW240" t="s">
        <v>272</v>
      </c>
      <c r="AY240" t="s">
        <v>119</v>
      </c>
      <c r="AZ240">
        <v>849</v>
      </c>
      <c r="BA240" t="s">
        <v>1294</v>
      </c>
      <c r="BD240" s="1" t="str">
        <f t="shared" si="4"/>
        <v>NO</v>
      </c>
      <c r="BE240" s="1">
        <v>0</v>
      </c>
      <c r="BG240" s="1">
        <v>0</v>
      </c>
      <c r="BH240" s="9"/>
      <c r="BI240" s="1">
        <v>0</v>
      </c>
      <c r="BJ240" s="28"/>
      <c r="BK240" t="s">
        <v>2009</v>
      </c>
      <c r="BL240" t="s">
        <v>125</v>
      </c>
      <c r="BM240" t="str">
        <f>VLOOKUP(BL240,'directory all'!C:D,2,)</f>
        <v>Mileage, engine hours, GPS</v>
      </c>
      <c r="BN240" t="s">
        <v>1875</v>
      </c>
      <c r="BO240" t="s">
        <v>127</v>
      </c>
      <c r="BP240" t="s">
        <v>2010</v>
      </c>
      <c r="BQ240" s="1">
        <v>2000</v>
      </c>
      <c r="BR240" s="1" t="s">
        <v>128</v>
      </c>
      <c r="BS240" s="1" t="s">
        <v>128</v>
      </c>
      <c r="BT240" s="1" t="s">
        <v>128</v>
      </c>
      <c r="BU240" s="1" t="s">
        <v>128</v>
      </c>
      <c r="BV240" s="1" t="s">
        <v>128</v>
      </c>
      <c r="BW240" s="1" t="s">
        <v>128</v>
      </c>
      <c r="BX240" s="1" t="s">
        <v>128</v>
      </c>
      <c r="BY240" s="1" t="s">
        <v>129</v>
      </c>
      <c r="BZ240" s="1" t="s">
        <v>2011</v>
      </c>
      <c r="CA240" s="87" t="s">
        <v>2012</v>
      </c>
      <c r="CG240" s="1" t="s">
        <v>2013</v>
      </c>
    </row>
    <row r="241" spans="1:85" x14ac:dyDescent="0.35">
      <c r="A241">
        <v>526219</v>
      </c>
      <c r="B241" t="s">
        <v>94</v>
      </c>
      <c r="C241" t="s">
        <v>2600</v>
      </c>
      <c r="D241" t="s">
        <v>1996</v>
      </c>
      <c r="E241" t="s">
        <v>97</v>
      </c>
      <c r="F241" t="s">
        <v>1093</v>
      </c>
      <c r="G241" t="s">
        <v>99</v>
      </c>
      <c r="H241" t="s">
        <v>2601</v>
      </c>
      <c r="I241" t="s">
        <v>2601</v>
      </c>
      <c r="J241">
        <v>13842</v>
      </c>
      <c r="K241" t="str">
        <f>IFERROR(VLOOKUP(J241,'CC directory'!A:B,2,),"")</f>
        <v>ACTIVE</v>
      </c>
      <c r="L241">
        <f>IFERROR(VLOOKUP(J241,'CC directory'!A:D,4,),"")</f>
        <v>200</v>
      </c>
      <c r="M241" t="str">
        <f>VLOOKUP(J241,'CC directory'!A:I,9,)</f>
        <v>Central Receiving Warehouse</v>
      </c>
      <c r="N241" t="str">
        <f>IFERROR(VLOOKUP(J241,'CC directory'!A:C,3,),"")</f>
        <v>Operations</v>
      </c>
      <c r="O241">
        <f>IFERROR(VLOOKUP(J241,'CC directory'!A:F,6,),"")</f>
        <v>209</v>
      </c>
      <c r="P241" t="str">
        <f>IFERROR(VLOOKUP(J241,'CC directory'!A:E,5,),"")</f>
        <v>Supply Chain Management</v>
      </c>
      <c r="Q241">
        <f>IFERROR(VLOOKUP(J241,'CC directory'!A:H,8,),"")</f>
        <v>335</v>
      </c>
      <c r="R241" t="str">
        <f>IFERROR(VLOOKUP(J241,'CC directory'!A:G,7,),"")</f>
        <v>Materials Management</v>
      </c>
      <c r="S241" t="s">
        <v>1998</v>
      </c>
      <c r="T241" t="s">
        <v>1999</v>
      </c>
      <c r="U241" t="s">
        <v>2602</v>
      </c>
      <c r="V241" t="s">
        <v>104</v>
      </c>
      <c r="Z241" t="s">
        <v>161</v>
      </c>
      <c r="AA241" t="s">
        <v>1991</v>
      </c>
      <c r="AB241" t="s">
        <v>2590</v>
      </c>
      <c r="AC241" t="s">
        <v>1118</v>
      </c>
      <c r="AD241">
        <v>45569</v>
      </c>
      <c r="AE241" t="s">
        <v>646</v>
      </c>
      <c r="AF241">
        <v>4</v>
      </c>
      <c r="AI241" s="2">
        <v>43486</v>
      </c>
      <c r="AJ241" t="s">
        <v>2603</v>
      </c>
      <c r="AK241" s="2">
        <v>43455</v>
      </c>
      <c r="AL241">
        <v>20</v>
      </c>
      <c r="AM241" s="2">
        <v>43474</v>
      </c>
      <c r="AO241" t="s">
        <v>2604</v>
      </c>
      <c r="AP241" t="s">
        <v>2604</v>
      </c>
      <c r="AT241" t="s">
        <v>2593</v>
      </c>
      <c r="AU241" t="s">
        <v>2594</v>
      </c>
      <c r="AV241" t="s">
        <v>170</v>
      </c>
      <c r="AW241" t="s">
        <v>272</v>
      </c>
      <c r="AY241" t="s">
        <v>119</v>
      </c>
      <c r="AZ241">
        <v>850</v>
      </c>
      <c r="BA241" t="s">
        <v>1294</v>
      </c>
      <c r="BD241" s="1" t="str">
        <f t="shared" si="4"/>
        <v>NO</v>
      </c>
      <c r="BE241" s="1">
        <v>0</v>
      </c>
      <c r="BG241" s="1">
        <v>0</v>
      </c>
      <c r="BH241" s="9"/>
      <c r="BI241" s="1">
        <v>0</v>
      </c>
      <c r="BJ241" s="28"/>
      <c r="BK241" t="s">
        <v>2009</v>
      </c>
      <c r="BL241" t="s">
        <v>125</v>
      </c>
      <c r="BM241" t="str">
        <f>VLOOKUP(BL241,'directory all'!C:D,2,)</f>
        <v>Mileage, engine hours, GPS</v>
      </c>
      <c r="BN241" t="s">
        <v>1875</v>
      </c>
      <c r="BO241" t="s">
        <v>127</v>
      </c>
      <c r="BP241" t="s">
        <v>2010</v>
      </c>
      <c r="BQ241" s="1">
        <v>2000</v>
      </c>
      <c r="BR241" s="1" t="s">
        <v>128</v>
      </c>
      <c r="BS241" s="1" t="s">
        <v>128</v>
      </c>
      <c r="BT241" s="1" t="s">
        <v>128</v>
      </c>
      <c r="BU241" s="1" t="s">
        <v>128</v>
      </c>
      <c r="BV241" s="1" t="s">
        <v>128</v>
      </c>
      <c r="BW241" s="1" t="s">
        <v>128</v>
      </c>
      <c r="BX241" s="1" t="s">
        <v>128</v>
      </c>
      <c r="BY241" s="1" t="s">
        <v>129</v>
      </c>
      <c r="BZ241" s="1" t="s">
        <v>2011</v>
      </c>
      <c r="CA241" s="87" t="s">
        <v>2012</v>
      </c>
      <c r="CG241" s="1" t="s">
        <v>2013</v>
      </c>
    </row>
    <row r="242" spans="1:85" x14ac:dyDescent="0.35">
      <c r="A242">
        <v>526220</v>
      </c>
      <c r="B242" t="s">
        <v>94</v>
      </c>
      <c r="C242" t="s">
        <v>2605</v>
      </c>
      <c r="D242" t="s">
        <v>1996</v>
      </c>
      <c r="E242" t="s">
        <v>97</v>
      </c>
      <c r="F242" t="s">
        <v>1093</v>
      </c>
      <c r="G242" t="s">
        <v>99</v>
      </c>
      <c r="H242" t="s">
        <v>2606</v>
      </c>
      <c r="I242" t="s">
        <v>2606</v>
      </c>
      <c r="J242">
        <v>13842</v>
      </c>
      <c r="K242" t="str">
        <f>IFERROR(VLOOKUP(J242,'CC directory'!A:B,2,),"")</f>
        <v>ACTIVE</v>
      </c>
      <c r="L242">
        <f>IFERROR(VLOOKUP(J242,'CC directory'!A:D,4,),"")</f>
        <v>200</v>
      </c>
      <c r="M242" t="str">
        <f>VLOOKUP(J242,'CC directory'!A:I,9,)</f>
        <v>Central Receiving Warehouse</v>
      </c>
      <c r="N242" t="str">
        <f>IFERROR(VLOOKUP(J242,'CC directory'!A:C,3,),"")</f>
        <v>Operations</v>
      </c>
      <c r="O242">
        <f>IFERROR(VLOOKUP(J242,'CC directory'!A:F,6,),"")</f>
        <v>209</v>
      </c>
      <c r="P242" t="str">
        <f>IFERROR(VLOOKUP(J242,'CC directory'!A:E,5,),"")</f>
        <v>Supply Chain Management</v>
      </c>
      <c r="Q242">
        <f>IFERROR(VLOOKUP(J242,'CC directory'!A:H,8,),"")</f>
        <v>335</v>
      </c>
      <c r="R242" t="str">
        <f>IFERROR(VLOOKUP(J242,'CC directory'!A:G,7,),"")</f>
        <v>Materials Management</v>
      </c>
      <c r="S242" t="s">
        <v>1998</v>
      </c>
      <c r="T242" t="s">
        <v>1999</v>
      </c>
      <c r="U242" t="s">
        <v>2607</v>
      </c>
      <c r="V242" t="s">
        <v>104</v>
      </c>
      <c r="Z242" t="s">
        <v>161</v>
      </c>
      <c r="AA242" t="s">
        <v>1991</v>
      </c>
      <c r="AB242" t="s">
        <v>2590</v>
      </c>
      <c r="AC242" t="s">
        <v>1118</v>
      </c>
      <c r="AD242">
        <v>45569</v>
      </c>
      <c r="AE242" t="s">
        <v>646</v>
      </c>
      <c r="AF242">
        <v>4</v>
      </c>
      <c r="AI242" s="2">
        <v>43486</v>
      </c>
      <c r="AJ242" t="s">
        <v>2608</v>
      </c>
      <c r="AK242" s="2">
        <v>43455</v>
      </c>
      <c r="AL242">
        <v>20</v>
      </c>
      <c r="AM242" s="2">
        <v>43474</v>
      </c>
      <c r="AO242" t="s">
        <v>1528</v>
      </c>
      <c r="AP242" t="s">
        <v>1528</v>
      </c>
      <c r="AT242" t="s">
        <v>2593</v>
      </c>
      <c r="AU242" t="s">
        <v>2594</v>
      </c>
      <c r="AV242" t="s">
        <v>170</v>
      </c>
      <c r="AW242" t="s">
        <v>272</v>
      </c>
      <c r="AY242" t="s">
        <v>119</v>
      </c>
      <c r="AZ242">
        <v>851</v>
      </c>
      <c r="BA242" t="s">
        <v>1294</v>
      </c>
      <c r="BD242" s="1" t="str">
        <f t="shared" si="4"/>
        <v>NO</v>
      </c>
      <c r="BE242" s="1">
        <v>0</v>
      </c>
      <c r="BG242" s="1">
        <v>0</v>
      </c>
      <c r="BH242" s="9"/>
      <c r="BI242" s="1">
        <v>0</v>
      </c>
      <c r="BJ242" s="28"/>
      <c r="BK242" t="s">
        <v>2009</v>
      </c>
      <c r="BL242" t="s">
        <v>125</v>
      </c>
      <c r="BM242" t="str">
        <f>VLOOKUP(BL242,'directory all'!C:D,2,)</f>
        <v>Mileage, engine hours, GPS</v>
      </c>
      <c r="BN242" t="s">
        <v>1875</v>
      </c>
      <c r="BO242" t="s">
        <v>127</v>
      </c>
      <c r="BP242" t="s">
        <v>2010</v>
      </c>
      <c r="BQ242" s="1">
        <v>2000</v>
      </c>
      <c r="BR242" s="1" t="s">
        <v>128</v>
      </c>
      <c r="BS242" s="1" t="s">
        <v>128</v>
      </c>
      <c r="BT242" s="1" t="s">
        <v>128</v>
      </c>
      <c r="BU242" s="1" t="s">
        <v>128</v>
      </c>
      <c r="BV242" s="1" t="s">
        <v>128</v>
      </c>
      <c r="BW242" s="1" t="s">
        <v>128</v>
      </c>
      <c r="BX242" s="1" t="s">
        <v>128</v>
      </c>
      <c r="BY242" s="1" t="s">
        <v>129</v>
      </c>
      <c r="BZ242" s="1" t="s">
        <v>2011</v>
      </c>
      <c r="CA242" s="87" t="s">
        <v>2012</v>
      </c>
      <c r="CG242" s="1" t="s">
        <v>2013</v>
      </c>
    </row>
    <row r="243" spans="1:85" x14ac:dyDescent="0.35">
      <c r="A243">
        <v>526221</v>
      </c>
      <c r="B243" t="s">
        <v>94</v>
      </c>
      <c r="C243" t="s">
        <v>2609</v>
      </c>
      <c r="D243" t="s">
        <v>2610</v>
      </c>
      <c r="E243" t="s">
        <v>97</v>
      </c>
      <c r="F243" t="s">
        <v>1093</v>
      </c>
      <c r="G243" t="s">
        <v>99</v>
      </c>
      <c r="H243" t="s">
        <v>2611</v>
      </c>
      <c r="I243" t="s">
        <v>2611</v>
      </c>
      <c r="J243">
        <v>13830</v>
      </c>
      <c r="K243" t="str">
        <f>IFERROR(VLOOKUP(J243,'CC directory'!A:B,2,),"")</f>
        <v>ACTIVE</v>
      </c>
      <c r="L243">
        <f>IFERROR(VLOOKUP(J243,'CC directory'!A:D,4,),"")</f>
        <v>200</v>
      </c>
      <c r="M243" t="str">
        <f>VLOOKUP(J243,'CC directory'!A:I,9,)</f>
        <v>Drilling and Field Facilities</v>
      </c>
      <c r="N243" t="str">
        <f>IFERROR(VLOOKUP(J243,'CC directory'!A:C,3,),"")</f>
        <v>Operations</v>
      </c>
      <c r="O243">
        <f>IFERROR(VLOOKUP(J243,'CC directory'!A:F,6,),"")</f>
        <v>209</v>
      </c>
      <c r="P243" t="str">
        <f>IFERROR(VLOOKUP(J243,'CC directory'!A:E,5,),"")</f>
        <v>Supply Chain Management</v>
      </c>
      <c r="Q243">
        <f>IFERROR(VLOOKUP(J243,'CC directory'!A:H,8,),"")</f>
        <v>335</v>
      </c>
      <c r="R243" t="str">
        <f>IFERROR(VLOOKUP(J243,'CC directory'!A:G,7,),"")</f>
        <v>Materials Management</v>
      </c>
      <c r="S243" t="s">
        <v>1998</v>
      </c>
      <c r="T243" t="s">
        <v>2207</v>
      </c>
      <c r="U243" t="s">
        <v>2612</v>
      </c>
      <c r="V243" t="s">
        <v>104</v>
      </c>
      <c r="Z243" t="s">
        <v>105</v>
      </c>
      <c r="AA243" t="s">
        <v>1991</v>
      </c>
      <c r="AB243" t="s">
        <v>2147</v>
      </c>
      <c r="AC243" t="s">
        <v>108</v>
      </c>
      <c r="AD243">
        <v>109112</v>
      </c>
      <c r="AE243" t="s">
        <v>646</v>
      </c>
      <c r="AF243">
        <v>4</v>
      </c>
      <c r="AI243" s="2">
        <v>43507</v>
      </c>
      <c r="AJ243" t="s">
        <v>2613</v>
      </c>
      <c r="AK243" s="2">
        <v>43449</v>
      </c>
      <c r="AL243">
        <v>20</v>
      </c>
      <c r="AM243" s="2">
        <v>43505</v>
      </c>
      <c r="AO243" t="s">
        <v>865</v>
      </c>
      <c r="AP243" t="s">
        <v>865</v>
      </c>
      <c r="AT243" t="s">
        <v>2593</v>
      </c>
      <c r="AU243" t="s">
        <v>2614</v>
      </c>
      <c r="AV243" t="s">
        <v>170</v>
      </c>
      <c r="AW243" t="s">
        <v>272</v>
      </c>
      <c r="AY243" t="s">
        <v>119</v>
      </c>
      <c r="AZ243">
        <v>852</v>
      </c>
      <c r="BD243" s="1" t="str">
        <f t="shared" si="4"/>
        <v>NO</v>
      </c>
      <c r="BE243" s="1">
        <v>0</v>
      </c>
      <c r="BG243" s="1">
        <v>0</v>
      </c>
      <c r="BH243" s="9"/>
      <c r="BI243" s="1">
        <v>0</v>
      </c>
      <c r="BJ243" s="28"/>
      <c r="BK243" s="91" t="s">
        <v>858</v>
      </c>
      <c r="BL243" t="s">
        <v>125</v>
      </c>
      <c r="BM243" t="str">
        <f>VLOOKUP(BL243,'directory all'!C:D,2,)</f>
        <v>Mileage, engine hours, GPS</v>
      </c>
      <c r="BN243" t="s">
        <v>1875</v>
      </c>
      <c r="BO243" t="s">
        <v>127</v>
      </c>
      <c r="BP243" t="s">
        <v>2010</v>
      </c>
      <c r="BQ243" s="1">
        <v>1500</v>
      </c>
      <c r="BR243" s="1" t="s">
        <v>128</v>
      </c>
      <c r="BS243" s="1" t="s">
        <v>128</v>
      </c>
      <c r="BT243" s="1" t="s">
        <v>128</v>
      </c>
      <c r="BU243" s="1" t="s">
        <v>128</v>
      </c>
      <c r="BV243" s="1" t="s">
        <v>128</v>
      </c>
      <c r="BW243" s="1" t="s">
        <v>128</v>
      </c>
      <c r="BX243" s="1" t="s">
        <v>128</v>
      </c>
      <c r="BY243" s="1" t="s">
        <v>129</v>
      </c>
      <c r="BZ243" s="1" t="s">
        <v>2011</v>
      </c>
      <c r="CG243" s="1" t="s">
        <v>2013</v>
      </c>
    </row>
    <row r="244" spans="1:85" x14ac:dyDescent="0.35">
      <c r="A244">
        <v>526222</v>
      </c>
      <c r="B244" t="s">
        <v>94</v>
      </c>
      <c r="C244" t="s">
        <v>2615</v>
      </c>
      <c r="D244" t="s">
        <v>2610</v>
      </c>
      <c r="E244" t="s">
        <v>97</v>
      </c>
      <c r="F244" t="s">
        <v>1093</v>
      </c>
      <c r="G244" t="s">
        <v>99</v>
      </c>
      <c r="H244" t="s">
        <v>2616</v>
      </c>
      <c r="I244" t="s">
        <v>2616</v>
      </c>
      <c r="J244">
        <v>13842</v>
      </c>
      <c r="K244" t="str">
        <f>IFERROR(VLOOKUP(J244,'CC directory'!A:B,2,),"")</f>
        <v>ACTIVE</v>
      </c>
      <c r="L244">
        <f>IFERROR(VLOOKUP(J244,'CC directory'!A:D,4,),"")</f>
        <v>200</v>
      </c>
      <c r="M244" t="str">
        <f>VLOOKUP(J244,'CC directory'!A:I,9,)</f>
        <v>Central Receiving Warehouse</v>
      </c>
      <c r="N244" t="str">
        <f>IFERROR(VLOOKUP(J244,'CC directory'!A:C,3,),"")</f>
        <v>Operations</v>
      </c>
      <c r="O244">
        <f>IFERROR(VLOOKUP(J244,'CC directory'!A:F,6,),"")</f>
        <v>209</v>
      </c>
      <c r="P244" t="str">
        <f>IFERROR(VLOOKUP(J244,'CC directory'!A:E,5,),"")</f>
        <v>Supply Chain Management</v>
      </c>
      <c r="Q244">
        <f>IFERROR(VLOOKUP(J244,'CC directory'!A:H,8,),"")</f>
        <v>335</v>
      </c>
      <c r="R244" t="str">
        <f>IFERROR(VLOOKUP(J244,'CC directory'!A:G,7,),"")</f>
        <v>Materials Management</v>
      </c>
      <c r="S244" t="s">
        <v>1998</v>
      </c>
      <c r="T244" t="s">
        <v>1999</v>
      </c>
      <c r="U244" t="s">
        <v>2617</v>
      </c>
      <c r="V244" t="s">
        <v>104</v>
      </c>
      <c r="Z244" t="s">
        <v>105</v>
      </c>
      <c r="AA244" t="s">
        <v>1991</v>
      </c>
      <c r="AB244" t="s">
        <v>2147</v>
      </c>
      <c r="AC244" t="s">
        <v>108</v>
      </c>
      <c r="AD244">
        <v>109112</v>
      </c>
      <c r="AE244" t="s">
        <v>646</v>
      </c>
      <c r="AF244">
        <v>4</v>
      </c>
      <c r="AI244" s="2">
        <v>43507</v>
      </c>
      <c r="AJ244" t="s">
        <v>2618</v>
      </c>
      <c r="AK244" s="2">
        <v>43449</v>
      </c>
      <c r="AL244">
        <v>20</v>
      </c>
      <c r="AM244" s="2">
        <v>43505</v>
      </c>
      <c r="AO244" t="s">
        <v>2619</v>
      </c>
      <c r="AP244" t="s">
        <v>2619</v>
      </c>
      <c r="AT244" t="s">
        <v>2593</v>
      </c>
      <c r="AU244" t="s">
        <v>2614</v>
      </c>
      <c r="AV244" t="s">
        <v>170</v>
      </c>
      <c r="AW244" t="s">
        <v>272</v>
      </c>
      <c r="AY244" t="s">
        <v>119</v>
      </c>
      <c r="AZ244">
        <v>853</v>
      </c>
      <c r="BD244" s="1" t="str">
        <f t="shared" si="4"/>
        <v>NO</v>
      </c>
      <c r="BE244" s="1">
        <v>0</v>
      </c>
      <c r="BG244" s="1">
        <v>0</v>
      </c>
      <c r="BH244" s="9"/>
      <c r="BI244" s="1">
        <v>0</v>
      </c>
      <c r="BJ244" s="28"/>
      <c r="BK244" t="s">
        <v>2009</v>
      </c>
      <c r="BL244" t="s">
        <v>125</v>
      </c>
      <c r="BM244" t="str">
        <f>VLOOKUP(BL244,'directory all'!C:D,2,)</f>
        <v>Mileage, engine hours, GPS</v>
      </c>
      <c r="BN244" t="s">
        <v>1875</v>
      </c>
      <c r="BO244" t="s">
        <v>127</v>
      </c>
      <c r="BP244" t="s">
        <v>2010</v>
      </c>
      <c r="BQ244" s="1">
        <v>1500</v>
      </c>
      <c r="BR244" s="1" t="s">
        <v>128</v>
      </c>
      <c r="BS244" s="1" t="s">
        <v>128</v>
      </c>
      <c r="BT244" s="1" t="s">
        <v>128</v>
      </c>
      <c r="BU244" s="1" t="s">
        <v>128</v>
      </c>
      <c r="BV244" s="1" t="s">
        <v>128</v>
      </c>
      <c r="BW244" s="1" t="s">
        <v>128</v>
      </c>
      <c r="BX244" s="1" t="s">
        <v>128</v>
      </c>
      <c r="BY244" s="1" t="s">
        <v>129</v>
      </c>
      <c r="BZ244" s="1" t="s">
        <v>2011</v>
      </c>
      <c r="CA244" s="87" t="s">
        <v>2012</v>
      </c>
      <c r="CG244" s="1" t="s">
        <v>2013</v>
      </c>
    </row>
    <row r="245" spans="1:85" x14ac:dyDescent="0.35">
      <c r="A245">
        <v>526223</v>
      </c>
      <c r="B245" t="s">
        <v>94</v>
      </c>
      <c r="C245" t="s">
        <v>2620</v>
      </c>
      <c r="D245" t="s">
        <v>2621</v>
      </c>
      <c r="E245" t="s">
        <v>97</v>
      </c>
      <c r="F245" t="s">
        <v>1093</v>
      </c>
      <c r="G245" t="s">
        <v>99</v>
      </c>
      <c r="H245" t="s">
        <v>2622</v>
      </c>
      <c r="I245" t="s">
        <v>2622</v>
      </c>
      <c r="J245">
        <v>13842</v>
      </c>
      <c r="K245" t="str">
        <f>IFERROR(VLOOKUP(J245,'CC directory'!A:B,2,),"")</f>
        <v>ACTIVE</v>
      </c>
      <c r="L245">
        <f>IFERROR(VLOOKUP(J245,'CC directory'!A:D,4,),"")</f>
        <v>200</v>
      </c>
      <c r="M245" t="str">
        <f>VLOOKUP(J245,'CC directory'!A:I,9,)</f>
        <v>Central Receiving Warehouse</v>
      </c>
      <c r="N245" t="str">
        <f>IFERROR(VLOOKUP(J245,'CC directory'!A:C,3,),"")</f>
        <v>Operations</v>
      </c>
      <c r="O245">
        <f>IFERROR(VLOOKUP(J245,'CC directory'!A:F,6,),"")</f>
        <v>209</v>
      </c>
      <c r="P245" t="str">
        <f>IFERROR(VLOOKUP(J245,'CC directory'!A:E,5,),"")</f>
        <v>Supply Chain Management</v>
      </c>
      <c r="Q245">
        <f>IFERROR(VLOOKUP(J245,'CC directory'!A:H,8,),"")</f>
        <v>335</v>
      </c>
      <c r="R245" t="str">
        <f>IFERROR(VLOOKUP(J245,'CC directory'!A:G,7,),"")</f>
        <v>Materials Management</v>
      </c>
      <c r="S245" t="s">
        <v>1998</v>
      </c>
      <c r="T245" t="s">
        <v>1999</v>
      </c>
      <c r="U245" t="s">
        <v>2623</v>
      </c>
      <c r="V245" t="s">
        <v>104</v>
      </c>
      <c r="Z245" t="s">
        <v>161</v>
      </c>
      <c r="AA245" t="s">
        <v>2624</v>
      </c>
      <c r="AB245" t="s">
        <v>2466</v>
      </c>
      <c r="AC245" t="s">
        <v>244</v>
      </c>
      <c r="AD245">
        <v>34199.65</v>
      </c>
      <c r="AE245" t="s">
        <v>264</v>
      </c>
      <c r="AF245">
        <v>4</v>
      </c>
      <c r="AH245" t="s">
        <v>2625</v>
      </c>
      <c r="AI245" s="2">
        <v>43682</v>
      </c>
      <c r="AJ245" t="s">
        <v>2626</v>
      </c>
      <c r="AL245">
        <v>20</v>
      </c>
      <c r="AM245" s="2">
        <v>43641</v>
      </c>
      <c r="AO245" t="s">
        <v>2627</v>
      </c>
      <c r="AP245" t="s">
        <v>2627</v>
      </c>
      <c r="AQ245" t="s">
        <v>2628</v>
      </c>
      <c r="AR245" t="s">
        <v>2470</v>
      </c>
      <c r="AS245" t="s">
        <v>2471</v>
      </c>
      <c r="AT245" t="s">
        <v>2629</v>
      </c>
      <c r="AU245" t="s">
        <v>2630</v>
      </c>
      <c r="AV245" t="s">
        <v>170</v>
      </c>
      <c r="AW245" t="s">
        <v>272</v>
      </c>
      <c r="AZ245">
        <v>854</v>
      </c>
      <c r="BD245" s="1" t="str">
        <f t="shared" si="4"/>
        <v>NO</v>
      </c>
      <c r="BE245" s="1">
        <v>0</v>
      </c>
      <c r="BG245" s="1">
        <v>0</v>
      </c>
      <c r="BH245" s="9"/>
      <c r="BI245" s="1">
        <v>0</v>
      </c>
      <c r="BJ245" s="28"/>
      <c r="BK245" t="s">
        <v>2009</v>
      </c>
      <c r="BL245" t="s">
        <v>125</v>
      </c>
      <c r="BM245" t="str">
        <f>VLOOKUP(BL245,'directory all'!C:D,2,)</f>
        <v>Mileage, engine hours, GPS</v>
      </c>
      <c r="BN245" t="s">
        <v>1905</v>
      </c>
      <c r="BO245" t="s">
        <v>127</v>
      </c>
      <c r="BP245" t="s">
        <v>2010</v>
      </c>
      <c r="BQ245" s="1">
        <v>3000</v>
      </c>
      <c r="BR245" s="1" t="s">
        <v>128</v>
      </c>
      <c r="BS245" s="1" t="s">
        <v>128</v>
      </c>
      <c r="BT245" s="1" t="s">
        <v>128</v>
      </c>
      <c r="BU245" s="1" t="s">
        <v>128</v>
      </c>
      <c r="BV245" s="1" t="s">
        <v>128</v>
      </c>
      <c r="BW245" s="1" t="s">
        <v>128</v>
      </c>
      <c r="BX245" s="1" t="s">
        <v>128</v>
      </c>
      <c r="BY245" s="1" t="s">
        <v>129</v>
      </c>
      <c r="BZ245" s="1" t="s">
        <v>2011</v>
      </c>
      <c r="CA245" s="87" t="s">
        <v>2012</v>
      </c>
      <c r="CG245" s="1" t="s">
        <v>2013</v>
      </c>
    </row>
    <row r="246" spans="1:85" x14ac:dyDescent="0.35">
      <c r="A246">
        <v>526224</v>
      </c>
      <c r="B246" t="s">
        <v>94</v>
      </c>
      <c r="C246" t="s">
        <v>2631</v>
      </c>
      <c r="D246" t="s">
        <v>2632</v>
      </c>
      <c r="E246" t="s">
        <v>97</v>
      </c>
      <c r="F246" t="s">
        <v>1093</v>
      </c>
      <c r="G246" t="s">
        <v>99</v>
      </c>
      <c r="H246" t="s">
        <v>2633</v>
      </c>
      <c r="I246" t="s">
        <v>2633</v>
      </c>
      <c r="J246">
        <v>13843</v>
      </c>
      <c r="K246" t="str">
        <f>IFERROR(VLOOKUP(J246,'CC directory'!A:B,2,),"")</f>
        <v>ACTIVE</v>
      </c>
      <c r="L246">
        <f>IFERROR(VLOOKUP(J246,'CC directory'!A:D,4,),"")</f>
        <v>200</v>
      </c>
      <c r="M246" t="str">
        <f>VLOOKUP(J246,'CC directory'!A:I,9,)</f>
        <v>TA Warehouse</v>
      </c>
      <c r="N246" t="str">
        <f>IFERROR(VLOOKUP(J246,'CC directory'!A:C,3,),"")</f>
        <v>Operations</v>
      </c>
      <c r="O246">
        <f>IFERROR(VLOOKUP(J246,'CC directory'!A:F,6,),"")</f>
        <v>209</v>
      </c>
      <c r="P246" t="str">
        <f>IFERROR(VLOOKUP(J246,'CC directory'!A:E,5,),"")</f>
        <v>Supply Chain Management</v>
      </c>
      <c r="Q246">
        <f>IFERROR(VLOOKUP(J246,'CC directory'!A:H,8,),"")</f>
        <v>301</v>
      </c>
      <c r="R246" t="str">
        <f>IFERROR(VLOOKUP(J246,'CC directory'!A:G,7,),"")</f>
        <v>SCM Operations</v>
      </c>
      <c r="S246" t="s">
        <v>751</v>
      </c>
      <c r="T246" t="s">
        <v>1999</v>
      </c>
      <c r="U246" t="s">
        <v>2634</v>
      </c>
      <c r="V246" t="s">
        <v>104</v>
      </c>
      <c r="Z246" t="s">
        <v>105</v>
      </c>
      <c r="AA246" t="s">
        <v>1991</v>
      </c>
      <c r="AB246" t="s">
        <v>2635</v>
      </c>
      <c r="AC246" t="s">
        <v>244</v>
      </c>
      <c r="AD246">
        <v>99186.65</v>
      </c>
      <c r="AE246" t="s">
        <v>264</v>
      </c>
      <c r="AF246">
        <v>4</v>
      </c>
      <c r="AH246" t="s">
        <v>2636</v>
      </c>
      <c r="AI246" s="2">
        <v>43718</v>
      </c>
      <c r="AJ246" t="s">
        <v>2637</v>
      </c>
      <c r="AK246" s="2">
        <v>43640</v>
      </c>
      <c r="AL246">
        <v>20</v>
      </c>
      <c r="AM246" s="2">
        <v>43694</v>
      </c>
      <c r="AO246" t="s">
        <v>213</v>
      </c>
      <c r="AP246" t="s">
        <v>213</v>
      </c>
      <c r="AQ246" t="s">
        <v>2638</v>
      </c>
      <c r="AR246" t="s">
        <v>2639</v>
      </c>
      <c r="AS246" t="s">
        <v>2639</v>
      </c>
      <c r="AT246" t="s">
        <v>2640</v>
      </c>
      <c r="AU246" t="s">
        <v>2630</v>
      </c>
      <c r="AV246" t="s">
        <v>170</v>
      </c>
      <c r="AW246" t="s">
        <v>272</v>
      </c>
      <c r="AZ246">
        <v>855</v>
      </c>
      <c r="BD246" s="1" t="str">
        <f t="shared" si="4"/>
        <v>NO</v>
      </c>
      <c r="BE246" s="1">
        <v>0</v>
      </c>
      <c r="BG246" s="1">
        <v>0</v>
      </c>
      <c r="BH246" s="9"/>
      <c r="BI246" s="1">
        <v>0</v>
      </c>
      <c r="BJ246" s="28"/>
      <c r="BK246" t="s">
        <v>2009</v>
      </c>
      <c r="BL246" t="s">
        <v>125</v>
      </c>
      <c r="BM246" t="str">
        <f>VLOOKUP(BL246,'directory all'!C:D,2,)</f>
        <v>Mileage, engine hours, GPS</v>
      </c>
      <c r="BN246" t="s">
        <v>1905</v>
      </c>
      <c r="BO246" t="s">
        <v>127</v>
      </c>
      <c r="BP246" t="s">
        <v>2010</v>
      </c>
      <c r="BQ246" s="1">
        <v>9000</v>
      </c>
      <c r="BR246" s="1" t="s">
        <v>128</v>
      </c>
      <c r="BS246" s="1" t="s">
        <v>128</v>
      </c>
      <c r="BT246" s="1" t="s">
        <v>128</v>
      </c>
      <c r="BU246" s="1" t="s">
        <v>128</v>
      </c>
      <c r="BV246" s="1" t="s">
        <v>128</v>
      </c>
      <c r="BW246" s="1" t="s">
        <v>128</v>
      </c>
      <c r="BX246" s="1" t="s">
        <v>128</v>
      </c>
      <c r="BY246" s="1" t="s">
        <v>129</v>
      </c>
      <c r="BZ246" s="87" t="s">
        <v>2011</v>
      </c>
      <c r="CA246" s="87" t="s">
        <v>2012</v>
      </c>
      <c r="CF246" s="1" t="s">
        <v>2641</v>
      </c>
      <c r="CG246" s="1" t="s">
        <v>762</v>
      </c>
    </row>
    <row r="247" spans="1:85" hidden="1" x14ac:dyDescent="0.35">
      <c r="A247">
        <v>526225</v>
      </c>
      <c r="B247" t="s">
        <v>94</v>
      </c>
      <c r="C247" t="s">
        <v>2642</v>
      </c>
      <c r="D247" t="s">
        <v>2643</v>
      </c>
      <c r="E247" t="s">
        <v>97</v>
      </c>
      <c r="F247" t="s">
        <v>1093</v>
      </c>
      <c r="G247" t="s">
        <v>99</v>
      </c>
      <c r="H247" t="s">
        <v>2644</v>
      </c>
      <c r="I247" t="s">
        <v>2644</v>
      </c>
      <c r="J247">
        <v>13240</v>
      </c>
      <c r="K247" t="str">
        <f>IFERROR(VLOOKUP(J247,'CC directory'!A:B,2,),"")</f>
        <v>ACTIVE</v>
      </c>
      <c r="L247">
        <f>IFERROR(VLOOKUP(J247,'CC directory'!A:D,4,),"")</f>
        <v>200</v>
      </c>
      <c r="M247" t="str">
        <f>VLOOKUP(J247,'CC directory'!A:I,9,)</f>
        <v>Projects - Warehouse</v>
      </c>
      <c r="N247" t="str">
        <f>IFERROR(VLOOKUP(J247,'CC directory'!A:C,3,),"")</f>
        <v>Operations</v>
      </c>
      <c r="O247">
        <f>IFERROR(VLOOKUP(J247,'CC directory'!A:F,6,),"")</f>
        <v>209</v>
      </c>
      <c r="P247" t="str">
        <f>IFERROR(VLOOKUP(J247,'CC directory'!A:E,5,),"")</f>
        <v>Supply Chain Management</v>
      </c>
      <c r="Q247">
        <f>IFERROR(VLOOKUP(J247,'CC directory'!A:H,8,),"")</f>
        <v>335</v>
      </c>
      <c r="R247" t="str">
        <f>IFERROR(VLOOKUP(J247,'CC directory'!A:G,7,),"")</f>
        <v>Materials Management</v>
      </c>
      <c r="S247" t="s">
        <v>1998</v>
      </c>
      <c r="T247" t="s">
        <v>2016</v>
      </c>
      <c r="U247" t="s">
        <v>2645</v>
      </c>
      <c r="V247" t="s">
        <v>104</v>
      </c>
      <c r="Z247" t="s">
        <v>161</v>
      </c>
      <c r="AA247" t="s">
        <v>1991</v>
      </c>
      <c r="AB247" t="s">
        <v>2389</v>
      </c>
      <c r="AC247" t="s">
        <v>244</v>
      </c>
      <c r="AD247">
        <v>138092.37</v>
      </c>
      <c r="AE247" t="s">
        <v>264</v>
      </c>
      <c r="AF247">
        <v>4</v>
      </c>
      <c r="AH247" t="s">
        <v>2646</v>
      </c>
      <c r="AI247" s="2">
        <v>43718</v>
      </c>
      <c r="AJ247" t="s">
        <v>2647</v>
      </c>
      <c r="AK247" s="2">
        <v>43640</v>
      </c>
      <c r="AL247">
        <v>20</v>
      </c>
      <c r="AM247" s="2">
        <v>43693</v>
      </c>
      <c r="AO247" t="s">
        <v>2332</v>
      </c>
      <c r="AP247" t="s">
        <v>2332</v>
      </c>
      <c r="AQ247" t="s">
        <v>2648</v>
      </c>
      <c r="AR247" t="s">
        <v>2393</v>
      </c>
      <c r="AS247" t="s">
        <v>2393</v>
      </c>
      <c r="AT247" t="s">
        <v>2649</v>
      </c>
      <c r="AU247" t="s">
        <v>2630</v>
      </c>
      <c r="AV247" t="s">
        <v>170</v>
      </c>
      <c r="AW247" t="s">
        <v>272</v>
      </c>
      <c r="AZ247">
        <v>856</v>
      </c>
      <c r="BD247" s="1" t="str">
        <f t="shared" si="4"/>
        <v>YES</v>
      </c>
      <c r="BE247" s="1">
        <v>1</v>
      </c>
      <c r="BF247" t="s">
        <v>2650</v>
      </c>
      <c r="BG247" s="1">
        <v>0</v>
      </c>
      <c r="BH247" s="9"/>
      <c r="BI247" s="1">
        <v>0</v>
      </c>
      <c r="BJ247" s="28"/>
      <c r="BK247" t="s">
        <v>2021</v>
      </c>
      <c r="BL247" t="s">
        <v>125</v>
      </c>
      <c r="BM247" t="str">
        <f>VLOOKUP(BL247,'directory all'!C:D,2,)</f>
        <v>Mileage, engine hours, GPS</v>
      </c>
      <c r="BN247" t="s">
        <v>1905</v>
      </c>
      <c r="BO247" t="s">
        <v>127</v>
      </c>
      <c r="BP247" t="s">
        <v>2010</v>
      </c>
      <c r="BQ247" s="1">
        <v>16000</v>
      </c>
      <c r="BR247" s="1" t="s">
        <v>128</v>
      </c>
      <c r="BS247" s="1" t="s">
        <v>128</v>
      </c>
      <c r="BT247" s="1" t="s">
        <v>128</v>
      </c>
      <c r="BU247" s="1" t="s">
        <v>128</v>
      </c>
      <c r="BV247" s="1" t="s">
        <v>128</v>
      </c>
      <c r="BW247" s="1" t="s">
        <v>128</v>
      </c>
      <c r="BX247" s="1" t="s">
        <v>128</v>
      </c>
      <c r="BY247" s="1" t="s">
        <v>129</v>
      </c>
      <c r="BZ247" s="1" t="s">
        <v>2011</v>
      </c>
      <c r="CA247" s="87" t="s">
        <v>2012</v>
      </c>
      <c r="CB247" s="1" t="s">
        <v>119</v>
      </c>
      <c r="CD247" s="1">
        <v>4</v>
      </c>
      <c r="CG247" s="1" t="s">
        <v>2013</v>
      </c>
    </row>
    <row r="248" spans="1:85" hidden="1" x14ac:dyDescent="0.35">
      <c r="A248">
        <v>526226</v>
      </c>
      <c r="B248" t="s">
        <v>94</v>
      </c>
      <c r="C248" t="s">
        <v>2651</v>
      </c>
      <c r="D248" t="s">
        <v>2643</v>
      </c>
      <c r="E248" t="s">
        <v>97</v>
      </c>
      <c r="F248" t="s">
        <v>1093</v>
      </c>
      <c r="G248" t="s">
        <v>99</v>
      </c>
      <c r="H248" t="s">
        <v>2652</v>
      </c>
      <c r="I248" t="s">
        <v>2652</v>
      </c>
      <c r="J248">
        <v>13842</v>
      </c>
      <c r="K248" t="str">
        <f>IFERROR(VLOOKUP(J248,'CC directory'!A:B,2,),"")</f>
        <v>ACTIVE</v>
      </c>
      <c r="L248">
        <f>IFERROR(VLOOKUP(J248,'CC directory'!A:D,4,),"")</f>
        <v>200</v>
      </c>
      <c r="M248" t="str">
        <f>VLOOKUP(J248,'CC directory'!A:I,9,)</f>
        <v>Central Receiving Warehouse</v>
      </c>
      <c r="N248" t="str">
        <f>IFERROR(VLOOKUP(J248,'CC directory'!A:C,3,),"")</f>
        <v>Operations</v>
      </c>
      <c r="O248">
        <f>IFERROR(VLOOKUP(J248,'CC directory'!A:F,6,),"")</f>
        <v>209</v>
      </c>
      <c r="P248" t="str">
        <f>IFERROR(VLOOKUP(J248,'CC directory'!A:E,5,),"")</f>
        <v>Supply Chain Management</v>
      </c>
      <c r="Q248">
        <f>IFERROR(VLOOKUP(J248,'CC directory'!A:H,8,),"")</f>
        <v>335</v>
      </c>
      <c r="R248" t="str">
        <f>IFERROR(VLOOKUP(J248,'CC directory'!A:G,7,),"")</f>
        <v>Materials Management</v>
      </c>
      <c r="S248" t="s">
        <v>1998</v>
      </c>
      <c r="T248" t="s">
        <v>1999</v>
      </c>
      <c r="U248" t="s">
        <v>2653</v>
      </c>
      <c r="V248" t="s">
        <v>104</v>
      </c>
      <c r="Z248" t="s">
        <v>161</v>
      </c>
      <c r="AA248" t="s">
        <v>1991</v>
      </c>
      <c r="AB248" t="s">
        <v>2389</v>
      </c>
      <c r="AC248" t="s">
        <v>244</v>
      </c>
      <c r="AD248">
        <v>138092.37</v>
      </c>
      <c r="AE248" t="s">
        <v>264</v>
      </c>
      <c r="AF248">
        <v>4</v>
      </c>
      <c r="AH248" t="s">
        <v>2654</v>
      </c>
      <c r="AI248" s="2">
        <v>43732</v>
      </c>
      <c r="AJ248" t="s">
        <v>2655</v>
      </c>
      <c r="AK248" s="2">
        <v>43640</v>
      </c>
      <c r="AL248">
        <v>20</v>
      </c>
      <c r="AM248" s="2">
        <v>43703</v>
      </c>
      <c r="AO248" t="s">
        <v>2656</v>
      </c>
      <c r="AP248" t="s">
        <v>2656</v>
      </c>
      <c r="AQ248" t="s">
        <v>2657</v>
      </c>
      <c r="AR248" t="s">
        <v>2393</v>
      </c>
      <c r="AS248" t="s">
        <v>2393</v>
      </c>
      <c r="AT248" t="s">
        <v>2640</v>
      </c>
      <c r="AU248" t="s">
        <v>2630</v>
      </c>
      <c r="AV248" t="s">
        <v>170</v>
      </c>
      <c r="AW248" t="s">
        <v>272</v>
      </c>
      <c r="AZ248">
        <v>857</v>
      </c>
      <c r="BD248" s="1" t="str">
        <f t="shared" si="4"/>
        <v>YES</v>
      </c>
      <c r="BE248" s="1">
        <v>1</v>
      </c>
      <c r="BF248" t="s">
        <v>2658</v>
      </c>
      <c r="BG248" s="1">
        <v>0</v>
      </c>
      <c r="BH248" s="9"/>
      <c r="BI248" s="1">
        <v>0</v>
      </c>
      <c r="BJ248" s="28"/>
      <c r="BK248" t="s">
        <v>2009</v>
      </c>
      <c r="BL248" t="s">
        <v>125</v>
      </c>
      <c r="BM248" t="str">
        <f>VLOOKUP(BL248,'directory all'!C:D,2,)</f>
        <v>Mileage, engine hours, GPS</v>
      </c>
      <c r="BN248" t="s">
        <v>1905</v>
      </c>
      <c r="BO248" t="s">
        <v>127</v>
      </c>
      <c r="BP248" t="s">
        <v>2010</v>
      </c>
      <c r="BQ248" s="1">
        <v>16000</v>
      </c>
      <c r="BR248" s="1" t="s">
        <v>128</v>
      </c>
      <c r="BS248" s="1" t="s">
        <v>128</v>
      </c>
      <c r="BT248" s="1" t="s">
        <v>128</v>
      </c>
      <c r="BU248" s="1" t="s">
        <v>128</v>
      </c>
      <c r="BV248" s="1" t="s">
        <v>128</v>
      </c>
      <c r="BW248" s="1" t="s">
        <v>128</v>
      </c>
      <c r="BX248" s="1" t="s">
        <v>128</v>
      </c>
      <c r="BY248" s="1" t="s">
        <v>129</v>
      </c>
      <c r="BZ248" s="1" t="s">
        <v>2011</v>
      </c>
      <c r="CA248" s="87" t="s">
        <v>2012</v>
      </c>
      <c r="CB248" s="1" t="s">
        <v>119</v>
      </c>
      <c r="CD248" s="1">
        <v>5</v>
      </c>
      <c r="CG248" s="1" t="s">
        <v>2013</v>
      </c>
    </row>
    <row r="249" spans="1:85" x14ac:dyDescent="0.35">
      <c r="A249">
        <v>526227</v>
      </c>
      <c r="B249" t="s">
        <v>94</v>
      </c>
      <c r="C249" t="s">
        <v>2659</v>
      </c>
      <c r="D249" t="s">
        <v>2621</v>
      </c>
      <c r="E249" t="s">
        <v>97</v>
      </c>
      <c r="F249" t="s">
        <v>1093</v>
      </c>
      <c r="G249" t="s">
        <v>99</v>
      </c>
      <c r="H249" t="s">
        <v>2660</v>
      </c>
      <c r="I249" t="s">
        <v>2660</v>
      </c>
      <c r="J249">
        <v>20850</v>
      </c>
      <c r="K249" t="str">
        <f>IFERROR(VLOOKUP(J249,'CC directory'!A:B,2,),"")</f>
        <v>ACTIVE</v>
      </c>
      <c r="L249">
        <f>IFERROR(VLOOKUP(J249,'CC directory'!A:D,4,),"")</f>
        <v>200</v>
      </c>
      <c r="M249" t="str">
        <f>VLOOKUP(J249,'CC directory'!A:I,9,)</f>
        <v>Maintenance Shared Services</v>
      </c>
      <c r="N249" t="str">
        <f>IFERROR(VLOOKUP(J249,'CC directory'!A:C,3,),"")</f>
        <v>Operations</v>
      </c>
      <c r="O249">
        <f>IFERROR(VLOOKUP(J249,'CC directory'!A:F,6,),"")</f>
        <v>207</v>
      </c>
      <c r="P249" t="str">
        <f>IFERROR(VLOOKUP(J249,'CC directory'!A:E,5,),"")</f>
        <v>Production Operations</v>
      </c>
      <c r="Q249">
        <f>IFERROR(VLOOKUP(J249,'CC directory'!A:H,8,),"")</f>
        <v>705</v>
      </c>
      <c r="R249" t="str">
        <f>IFERROR(VLOOKUP(J249,'CC directory'!A:G,7,),"")</f>
        <v>Maintenance</v>
      </c>
      <c r="S249" t="s">
        <v>176</v>
      </c>
      <c r="T249" t="s">
        <v>177</v>
      </c>
      <c r="U249" t="s">
        <v>2661</v>
      </c>
      <c r="V249" t="s">
        <v>104</v>
      </c>
      <c r="Z249" t="s">
        <v>161</v>
      </c>
      <c r="AA249" t="s">
        <v>1991</v>
      </c>
      <c r="AB249" t="s">
        <v>2466</v>
      </c>
      <c r="AC249" t="s">
        <v>108</v>
      </c>
      <c r="AD249">
        <v>55575</v>
      </c>
      <c r="AE249" t="s">
        <v>264</v>
      </c>
      <c r="AF249">
        <v>4</v>
      </c>
      <c r="AH249" t="s">
        <v>2662</v>
      </c>
      <c r="AI249" s="2">
        <v>43783</v>
      </c>
      <c r="AJ249" t="s">
        <v>2663</v>
      </c>
      <c r="AK249" s="2">
        <v>43691</v>
      </c>
      <c r="AL249">
        <v>20</v>
      </c>
      <c r="AM249" s="2">
        <v>43766</v>
      </c>
      <c r="AO249" t="s">
        <v>2664</v>
      </c>
      <c r="AP249" t="s">
        <v>2664</v>
      </c>
      <c r="AQ249" t="s">
        <v>2665</v>
      </c>
      <c r="AR249" t="s">
        <v>2666</v>
      </c>
      <c r="AS249" t="s">
        <v>2667</v>
      </c>
      <c r="AT249" t="s">
        <v>2550</v>
      </c>
      <c r="AU249" t="s">
        <v>2668</v>
      </c>
      <c r="AV249" t="s">
        <v>170</v>
      </c>
      <c r="AW249" t="s">
        <v>272</v>
      </c>
      <c r="AY249" t="s">
        <v>119</v>
      </c>
      <c r="AZ249">
        <v>858</v>
      </c>
      <c r="BD249" s="1" t="str">
        <f t="shared" si="4"/>
        <v>NO</v>
      </c>
      <c r="BE249" s="1">
        <v>0</v>
      </c>
      <c r="BG249" s="1">
        <v>0</v>
      </c>
      <c r="BH249" s="9"/>
      <c r="BI249" s="1">
        <v>0</v>
      </c>
      <c r="BJ249" s="28"/>
      <c r="BK249" t="s">
        <v>274</v>
      </c>
      <c r="BL249" t="s">
        <v>125</v>
      </c>
      <c r="BM249" t="str">
        <f>VLOOKUP(BL249,'directory all'!C:D,2,)</f>
        <v>Mileage, engine hours, GPS</v>
      </c>
      <c r="BN249" t="s">
        <v>1905</v>
      </c>
      <c r="BO249" t="s">
        <v>195</v>
      </c>
      <c r="BQ249" s="1">
        <v>3000</v>
      </c>
      <c r="BR249" s="1" t="s">
        <v>128</v>
      </c>
      <c r="BS249" s="1" t="s">
        <v>128</v>
      </c>
      <c r="BT249" s="1" t="s">
        <v>128</v>
      </c>
      <c r="BU249" s="1" t="s">
        <v>128</v>
      </c>
      <c r="BV249" s="1" t="s">
        <v>128</v>
      </c>
      <c r="BW249" s="1" t="s">
        <v>128</v>
      </c>
      <c r="BX249" s="1" t="s">
        <v>128</v>
      </c>
      <c r="BY249" s="1" t="s">
        <v>129</v>
      </c>
      <c r="BZ249" s="87" t="s">
        <v>349</v>
      </c>
      <c r="CA249" s="87" t="s">
        <v>350</v>
      </c>
      <c r="CG249" s="1" t="s">
        <v>198</v>
      </c>
    </row>
    <row r="250" spans="1:85" x14ac:dyDescent="0.35">
      <c r="A250">
        <v>526228</v>
      </c>
      <c r="B250" t="s">
        <v>94</v>
      </c>
      <c r="C250" t="s">
        <v>2669</v>
      </c>
      <c r="D250" t="s">
        <v>2037</v>
      </c>
      <c r="E250" t="s">
        <v>97</v>
      </c>
      <c r="F250" t="s">
        <v>1093</v>
      </c>
      <c r="G250" t="s">
        <v>99</v>
      </c>
      <c r="H250" t="s">
        <v>2670</v>
      </c>
      <c r="I250" t="s">
        <v>2670</v>
      </c>
      <c r="J250">
        <v>13551</v>
      </c>
      <c r="K250" t="str">
        <f>IFERROR(VLOOKUP(J250,'CC directory'!A:B,2,),"")</f>
        <v>ACTIVE</v>
      </c>
      <c r="L250">
        <f>IFERROR(VLOOKUP(J250,'CC directory'!A:D,4,),"")</f>
        <v>200</v>
      </c>
      <c r="M250" t="str">
        <f>VLOOKUP(J250,'CC directory'!A:I,9,)</f>
        <v>Catering (only)</v>
      </c>
      <c r="N250" t="str">
        <f>IFERROR(VLOOKUP(J250,'CC directory'!A:C,3,),"")</f>
        <v>Operations</v>
      </c>
      <c r="O250">
        <f>IFERROR(VLOOKUP(J250,'CC directory'!A:F,6,),"")</f>
        <v>209</v>
      </c>
      <c r="P250" t="str">
        <f>IFERROR(VLOOKUP(J250,'CC directory'!A:E,5,),"")</f>
        <v>Supply Chain Management</v>
      </c>
      <c r="Q250">
        <f>IFERROR(VLOOKUP(J250,'CC directory'!A:H,8,),"")</f>
        <v>300</v>
      </c>
      <c r="R250" t="str">
        <f>IFERROR(VLOOKUP(J250,'CC directory'!A:G,7,),"")</f>
        <v>Services Management</v>
      </c>
      <c r="S250" t="s">
        <v>751</v>
      </c>
      <c r="T250" t="s">
        <v>2671</v>
      </c>
      <c r="U250" t="s">
        <v>2672</v>
      </c>
      <c r="V250" t="s">
        <v>104</v>
      </c>
      <c r="Z250" t="s">
        <v>161</v>
      </c>
      <c r="AA250" t="s">
        <v>1991</v>
      </c>
      <c r="AB250" t="s">
        <v>2040</v>
      </c>
      <c r="AC250" t="s">
        <v>108</v>
      </c>
      <c r="AD250">
        <v>59755</v>
      </c>
      <c r="AE250" t="s">
        <v>264</v>
      </c>
      <c r="AF250">
        <v>4</v>
      </c>
      <c r="AH250" t="s">
        <v>2673</v>
      </c>
      <c r="AI250" s="2">
        <v>43783</v>
      </c>
      <c r="AJ250" t="s">
        <v>2674</v>
      </c>
      <c r="AK250" s="2">
        <v>43691</v>
      </c>
      <c r="AL250">
        <v>20</v>
      </c>
      <c r="AM250" s="2">
        <v>43766</v>
      </c>
      <c r="AO250" t="s">
        <v>2675</v>
      </c>
      <c r="AP250" t="s">
        <v>2675</v>
      </c>
      <c r="AQ250" t="s">
        <v>2676</v>
      </c>
      <c r="AR250" t="s">
        <v>2666</v>
      </c>
      <c r="AS250" t="s">
        <v>2677</v>
      </c>
      <c r="AT250" t="s">
        <v>2640</v>
      </c>
      <c r="AU250" t="s">
        <v>2678</v>
      </c>
      <c r="AV250" t="s">
        <v>170</v>
      </c>
      <c r="AW250" t="s">
        <v>272</v>
      </c>
      <c r="AY250" t="s">
        <v>119</v>
      </c>
      <c r="AZ250">
        <v>859</v>
      </c>
      <c r="BD250" s="1" t="str">
        <f t="shared" si="4"/>
        <v>NO</v>
      </c>
      <c r="BE250" s="1">
        <v>0</v>
      </c>
      <c r="BG250" s="1">
        <v>0</v>
      </c>
      <c r="BH250" s="9"/>
      <c r="BI250" s="1">
        <v>0</v>
      </c>
      <c r="BJ250" s="28"/>
      <c r="BK250" t="s">
        <v>760</v>
      </c>
      <c r="BL250" t="s">
        <v>125</v>
      </c>
      <c r="BM250" t="str">
        <f>VLOOKUP(BL250,'directory all'!C:D,2,)</f>
        <v>Mileage, engine hours, GPS</v>
      </c>
      <c r="BN250" t="s">
        <v>1905</v>
      </c>
      <c r="BO250" t="s">
        <v>127</v>
      </c>
      <c r="BP250" t="s">
        <v>2035</v>
      </c>
      <c r="BQ250" s="1">
        <v>3500</v>
      </c>
      <c r="BR250" s="1" t="s">
        <v>128</v>
      </c>
      <c r="BS250" s="1" t="s">
        <v>128</v>
      </c>
      <c r="BT250" s="1" t="s">
        <v>128</v>
      </c>
      <c r="BU250" s="1" t="s">
        <v>128</v>
      </c>
      <c r="BV250" s="1" t="s">
        <v>128</v>
      </c>
      <c r="BW250" s="1" t="s">
        <v>128</v>
      </c>
      <c r="BX250" s="1" t="s">
        <v>128</v>
      </c>
      <c r="BY250" s="1" t="s">
        <v>129</v>
      </c>
      <c r="BZ250" s="87" t="s">
        <v>746</v>
      </c>
      <c r="CA250" s="87" t="s">
        <v>747</v>
      </c>
      <c r="CG250" s="1" t="s">
        <v>762</v>
      </c>
    </row>
    <row r="251" spans="1:85" x14ac:dyDescent="0.35">
      <c r="A251">
        <v>526230</v>
      </c>
      <c r="B251" t="s">
        <v>94</v>
      </c>
      <c r="C251" t="s">
        <v>2679</v>
      </c>
      <c r="D251" t="s">
        <v>2680</v>
      </c>
      <c r="E251" t="s">
        <v>97</v>
      </c>
      <c r="F251" t="s">
        <v>1093</v>
      </c>
      <c r="G251" t="s">
        <v>99</v>
      </c>
      <c r="H251" t="s">
        <v>2681</v>
      </c>
      <c r="I251" t="s">
        <v>2681</v>
      </c>
      <c r="J251">
        <v>20850</v>
      </c>
      <c r="K251" t="str">
        <f>IFERROR(VLOOKUP(J251,'CC directory'!A:B,2,),"")</f>
        <v>ACTIVE</v>
      </c>
      <c r="L251">
        <f>IFERROR(VLOOKUP(J251,'CC directory'!A:D,4,),"")</f>
        <v>200</v>
      </c>
      <c r="M251" t="str">
        <f>VLOOKUP(J251,'CC directory'!A:I,9,)</f>
        <v>Maintenance Shared Services</v>
      </c>
      <c r="N251" t="str">
        <f>IFERROR(VLOOKUP(J251,'CC directory'!A:C,3,),"")</f>
        <v>Operations</v>
      </c>
      <c r="O251">
        <f>IFERROR(VLOOKUP(J251,'CC directory'!A:F,6,),"")</f>
        <v>207</v>
      </c>
      <c r="P251" t="str">
        <f>IFERROR(VLOOKUP(J251,'CC directory'!A:E,5,),"")</f>
        <v>Production Operations</v>
      </c>
      <c r="Q251">
        <f>IFERROR(VLOOKUP(J251,'CC directory'!A:H,8,),"")</f>
        <v>705</v>
      </c>
      <c r="R251" t="str">
        <f>IFERROR(VLOOKUP(J251,'CC directory'!A:G,7,),"")</f>
        <v>Maintenance</v>
      </c>
      <c r="S251" t="s">
        <v>176</v>
      </c>
      <c r="T251" t="s">
        <v>177</v>
      </c>
      <c r="U251" t="s">
        <v>2682</v>
      </c>
      <c r="V251" t="s">
        <v>104</v>
      </c>
      <c r="W251" t="s">
        <v>1495</v>
      </c>
      <c r="Z251" t="s">
        <v>105</v>
      </c>
      <c r="AA251" t="s">
        <v>2683</v>
      </c>
      <c r="AB251" t="s">
        <v>2684</v>
      </c>
      <c r="AC251" t="s">
        <v>1118</v>
      </c>
      <c r="AD251">
        <v>377372</v>
      </c>
      <c r="AE251" t="s">
        <v>189</v>
      </c>
      <c r="AF251">
        <v>3</v>
      </c>
      <c r="AH251" t="s">
        <v>2685</v>
      </c>
      <c r="AI251" s="2">
        <v>44103</v>
      </c>
      <c r="AJ251" t="s">
        <v>2686</v>
      </c>
      <c r="AK251" s="2">
        <v>43930</v>
      </c>
      <c r="AL251">
        <v>10</v>
      </c>
      <c r="AM251" s="2">
        <v>43930</v>
      </c>
      <c r="AO251" t="s">
        <v>512</v>
      </c>
      <c r="AP251" t="s">
        <v>512</v>
      </c>
      <c r="AQ251" t="s">
        <v>2687</v>
      </c>
      <c r="AT251" t="s">
        <v>2688</v>
      </c>
      <c r="AU251" t="s">
        <v>2689</v>
      </c>
      <c r="AV251" t="s">
        <v>190</v>
      </c>
      <c r="AW251" t="s">
        <v>190</v>
      </c>
      <c r="AZ251">
        <v>861</v>
      </c>
      <c r="BA251" t="s">
        <v>2690</v>
      </c>
      <c r="BC251" t="s">
        <v>466</v>
      </c>
      <c r="BD251" s="1" t="str">
        <f t="shared" si="4"/>
        <v>NO</v>
      </c>
      <c r="BE251" s="1">
        <v>0</v>
      </c>
      <c r="BG251" s="1">
        <v>0</v>
      </c>
      <c r="BH251" s="9"/>
      <c r="BI251" s="1">
        <v>0</v>
      </c>
      <c r="BJ251" s="28"/>
      <c r="BK251" t="s">
        <v>274</v>
      </c>
      <c r="BL251" t="s">
        <v>125</v>
      </c>
      <c r="BM251" t="str">
        <f>VLOOKUP(BL251,'directory all'!C:D,2,)</f>
        <v>Mileage, engine hours, GPS</v>
      </c>
      <c r="BN251" t="s">
        <v>1905</v>
      </c>
      <c r="BO251" t="s">
        <v>195</v>
      </c>
      <c r="BQ251" s="1">
        <v>60000</v>
      </c>
      <c r="BR251" s="1" t="s">
        <v>128</v>
      </c>
      <c r="BS251" s="1" t="s">
        <v>128</v>
      </c>
      <c r="BT251" s="1" t="s">
        <v>128</v>
      </c>
      <c r="BU251" s="1" t="s">
        <v>128</v>
      </c>
      <c r="BV251" s="1" t="s">
        <v>128</v>
      </c>
      <c r="BW251" s="1" t="s">
        <v>128</v>
      </c>
      <c r="BX251" s="1" t="s">
        <v>128</v>
      </c>
      <c r="BY251" s="1" t="s">
        <v>129</v>
      </c>
      <c r="BZ251" s="87" t="s">
        <v>196</v>
      </c>
      <c r="CA251" s="87" t="s">
        <v>197</v>
      </c>
      <c r="CG251" s="1" t="s">
        <v>198</v>
      </c>
    </row>
    <row r="252" spans="1:85" x14ac:dyDescent="0.35">
      <c r="A252">
        <v>526231</v>
      </c>
      <c r="B252" t="s">
        <v>94</v>
      </c>
      <c r="C252" t="s">
        <v>2691</v>
      </c>
      <c r="D252" t="s">
        <v>2512</v>
      </c>
      <c r="E252" t="s">
        <v>97</v>
      </c>
      <c r="F252" t="s">
        <v>98</v>
      </c>
      <c r="G252" t="s">
        <v>99</v>
      </c>
      <c r="H252" t="s">
        <v>2692</v>
      </c>
      <c r="I252" t="s">
        <v>2692</v>
      </c>
      <c r="J252">
        <v>20850</v>
      </c>
      <c r="K252" t="str">
        <f>IFERROR(VLOOKUP(J252,'CC directory'!A:B,2,),"")</f>
        <v>ACTIVE</v>
      </c>
      <c r="L252">
        <f>IFERROR(VLOOKUP(J252,'CC directory'!A:D,4,),"")</f>
        <v>200</v>
      </c>
      <c r="M252" t="str">
        <f>VLOOKUP(J252,'CC directory'!A:I,9,)</f>
        <v>Maintenance Shared Services</v>
      </c>
      <c r="N252" t="str">
        <f>IFERROR(VLOOKUP(J252,'CC directory'!A:C,3,),"")</f>
        <v>Operations</v>
      </c>
      <c r="O252">
        <f>IFERROR(VLOOKUP(J252,'CC directory'!A:F,6,),"")</f>
        <v>207</v>
      </c>
      <c r="P252" t="str">
        <f>IFERROR(VLOOKUP(J252,'CC directory'!A:E,5,),"")</f>
        <v>Production Operations</v>
      </c>
      <c r="Q252">
        <f>IFERROR(VLOOKUP(J252,'CC directory'!A:H,8,),"")</f>
        <v>705</v>
      </c>
      <c r="R252" t="str">
        <f>IFERROR(VLOOKUP(J252,'CC directory'!A:G,7,),"")</f>
        <v>Maintenance</v>
      </c>
      <c r="S252" t="s">
        <v>176</v>
      </c>
      <c r="T252" t="s">
        <v>177</v>
      </c>
      <c r="U252" t="s">
        <v>1554</v>
      </c>
      <c r="V252" t="s">
        <v>104</v>
      </c>
      <c r="Z252" t="s">
        <v>161</v>
      </c>
      <c r="AA252" t="s">
        <v>2693</v>
      </c>
      <c r="AB252" t="s">
        <v>2515</v>
      </c>
      <c r="AC252" t="s">
        <v>1118</v>
      </c>
      <c r="AD252">
        <v>146700</v>
      </c>
      <c r="AE252" t="s">
        <v>281</v>
      </c>
      <c r="AF252">
        <v>0</v>
      </c>
      <c r="AH252" t="s">
        <v>2694</v>
      </c>
      <c r="AI252" s="2">
        <v>44970</v>
      </c>
      <c r="AJ252" t="s">
        <v>2695</v>
      </c>
      <c r="AK252" s="2">
        <v>44945</v>
      </c>
      <c r="AL252">
        <v>10</v>
      </c>
      <c r="AM252" s="2">
        <v>44957</v>
      </c>
      <c r="AO252" t="s">
        <v>2696</v>
      </c>
      <c r="AP252" t="s">
        <v>2696</v>
      </c>
      <c r="AQ252" t="s">
        <v>2697</v>
      </c>
      <c r="AR252" t="s">
        <v>2570</v>
      </c>
      <c r="AS252" t="s">
        <v>2570</v>
      </c>
      <c r="AT252" t="s">
        <v>2698</v>
      </c>
      <c r="AU252" t="s">
        <v>2699</v>
      </c>
      <c r="AV252" t="s">
        <v>227</v>
      </c>
      <c r="AW252" t="s">
        <v>227</v>
      </c>
      <c r="AZ252">
        <v>862</v>
      </c>
      <c r="BD252" s="1" t="str">
        <f t="shared" si="4"/>
        <v>NO</v>
      </c>
      <c r="BE252" s="1">
        <v>0</v>
      </c>
      <c r="BG252" s="1">
        <v>0</v>
      </c>
      <c r="BH252" s="9"/>
      <c r="BI252" s="1">
        <v>0</v>
      </c>
      <c r="BJ252" s="28"/>
      <c r="BK252" t="s">
        <v>274</v>
      </c>
      <c r="BL252" t="s">
        <v>125</v>
      </c>
      <c r="BM252" t="str">
        <f>VLOOKUP(BL252,'directory all'!C:D,2,)</f>
        <v>Mileage, engine hours, GPS</v>
      </c>
      <c r="BN252" t="s">
        <v>1905</v>
      </c>
      <c r="BO252" t="s">
        <v>195</v>
      </c>
      <c r="BQ252" s="1">
        <v>4000</v>
      </c>
      <c r="BR252" s="1" t="s">
        <v>128</v>
      </c>
      <c r="BS252" s="1" t="s">
        <v>128</v>
      </c>
      <c r="BT252" s="1" t="s">
        <v>128</v>
      </c>
      <c r="BU252" s="1" t="s">
        <v>128</v>
      </c>
      <c r="BV252" s="1" t="s">
        <v>128</v>
      </c>
      <c r="BW252" s="1" t="s">
        <v>128</v>
      </c>
      <c r="BX252" s="1" t="s">
        <v>128</v>
      </c>
      <c r="BY252" s="1" t="s">
        <v>129</v>
      </c>
      <c r="BZ252" s="87" t="s">
        <v>349</v>
      </c>
      <c r="CA252" s="87" t="s">
        <v>350</v>
      </c>
      <c r="CG252" s="1" t="s">
        <v>198</v>
      </c>
    </row>
    <row r="253" spans="1:85" x14ac:dyDescent="0.35">
      <c r="A253">
        <v>526232</v>
      </c>
      <c r="B253" t="s">
        <v>94</v>
      </c>
      <c r="D253" t="s">
        <v>2700</v>
      </c>
      <c r="E253" t="s">
        <v>97</v>
      </c>
      <c r="F253" t="s">
        <v>1093</v>
      </c>
      <c r="G253" t="s">
        <v>99</v>
      </c>
      <c r="H253" t="s">
        <v>2701</v>
      </c>
      <c r="I253" t="s">
        <v>2701</v>
      </c>
      <c r="J253">
        <v>13842</v>
      </c>
      <c r="K253" t="str">
        <f>IFERROR(VLOOKUP(J253,'CC directory'!A:B,2,),"")</f>
        <v>ACTIVE</v>
      </c>
      <c r="L253">
        <f>IFERROR(VLOOKUP(J253,'CC directory'!A:D,4,),"")</f>
        <v>200</v>
      </c>
      <c r="M253" t="str">
        <f>VLOOKUP(J253,'CC directory'!A:I,9,)</f>
        <v>Central Receiving Warehouse</v>
      </c>
      <c r="N253" t="str">
        <f>IFERROR(VLOOKUP(J253,'CC directory'!A:C,3,),"")</f>
        <v>Operations</v>
      </c>
      <c r="O253">
        <f>IFERROR(VLOOKUP(J253,'CC directory'!A:F,6,),"")</f>
        <v>209</v>
      </c>
      <c r="P253" t="str">
        <f>IFERROR(VLOOKUP(J253,'CC directory'!A:E,5,),"")</f>
        <v>Supply Chain Management</v>
      </c>
      <c r="Q253">
        <f>IFERROR(VLOOKUP(J253,'CC directory'!A:H,8,),"")</f>
        <v>335</v>
      </c>
      <c r="R253" t="str">
        <f>IFERROR(VLOOKUP(J253,'CC directory'!A:G,7,),"")</f>
        <v>Materials Management</v>
      </c>
      <c r="S253" t="s">
        <v>1998</v>
      </c>
      <c r="T253" t="s">
        <v>1999</v>
      </c>
      <c r="U253" t="s">
        <v>2702</v>
      </c>
      <c r="V253" t="s">
        <v>104</v>
      </c>
      <c r="Z253" t="s">
        <v>161</v>
      </c>
      <c r="AA253" t="s">
        <v>1991</v>
      </c>
      <c r="AB253" t="s">
        <v>2703</v>
      </c>
      <c r="AC253" t="s">
        <v>1118</v>
      </c>
      <c r="AD253">
        <v>116923.66</v>
      </c>
      <c r="AE253" t="s">
        <v>281</v>
      </c>
      <c r="AF253">
        <v>0</v>
      </c>
      <c r="AK253" s="2">
        <v>45027</v>
      </c>
      <c r="AL253">
        <v>10</v>
      </c>
      <c r="AM253" s="2">
        <v>45028</v>
      </c>
      <c r="AO253" t="s">
        <v>512</v>
      </c>
      <c r="AP253" t="s">
        <v>512</v>
      </c>
      <c r="AT253" t="s">
        <v>2704</v>
      </c>
      <c r="AU253" t="s">
        <v>2705</v>
      </c>
      <c r="AV253" t="s">
        <v>227</v>
      </c>
      <c r="AW253" t="s">
        <v>227</v>
      </c>
      <c r="AY253" t="s">
        <v>119</v>
      </c>
      <c r="AZ253">
        <v>863</v>
      </c>
      <c r="BD253" s="1" t="str">
        <f t="shared" si="4"/>
        <v>NO</v>
      </c>
      <c r="BE253" s="1">
        <v>0</v>
      </c>
      <c r="BG253" s="1">
        <v>0</v>
      </c>
      <c r="BH253" s="9"/>
      <c r="BI253" s="1">
        <v>0</v>
      </c>
      <c r="BJ253" s="28"/>
      <c r="BK253" t="s">
        <v>2009</v>
      </c>
      <c r="BL253" t="s">
        <v>125</v>
      </c>
      <c r="BM253" t="str">
        <f>VLOOKUP(BL253,'directory all'!C:D,2,)</f>
        <v>Mileage, engine hours, GPS</v>
      </c>
      <c r="BN253" t="s">
        <v>1875</v>
      </c>
      <c r="BO253" t="s">
        <v>127</v>
      </c>
      <c r="BP253" t="s">
        <v>2010</v>
      </c>
      <c r="BQ253" s="1">
        <v>1500</v>
      </c>
      <c r="BR253" s="1" t="s">
        <v>128</v>
      </c>
      <c r="BS253" s="1" t="s">
        <v>128</v>
      </c>
      <c r="BT253" s="1" t="s">
        <v>128</v>
      </c>
      <c r="BU253" s="1" t="s">
        <v>128</v>
      </c>
      <c r="BV253" s="1" t="s">
        <v>128</v>
      </c>
      <c r="BW253" s="1" t="s">
        <v>128</v>
      </c>
      <c r="BX253" s="1" t="s">
        <v>128</v>
      </c>
      <c r="BY253" s="1" t="s">
        <v>129</v>
      </c>
      <c r="BZ253" s="1" t="s">
        <v>2011</v>
      </c>
      <c r="CA253" s="87" t="s">
        <v>2012</v>
      </c>
      <c r="CG253" s="1" t="s">
        <v>2013</v>
      </c>
    </row>
    <row r="254" spans="1:85" x14ac:dyDescent="0.35">
      <c r="A254">
        <v>526234</v>
      </c>
      <c r="B254" t="s">
        <v>94</v>
      </c>
      <c r="D254" t="s">
        <v>2700</v>
      </c>
      <c r="E254" t="s">
        <v>97</v>
      </c>
      <c r="F254" t="s">
        <v>1093</v>
      </c>
      <c r="G254" t="s">
        <v>99</v>
      </c>
      <c r="H254" t="s">
        <v>2706</v>
      </c>
      <c r="I254" t="s">
        <v>2706</v>
      </c>
      <c r="J254">
        <v>13842</v>
      </c>
      <c r="K254" t="str">
        <f>IFERROR(VLOOKUP(J254,'CC directory'!A:B,2,),"")</f>
        <v>ACTIVE</v>
      </c>
      <c r="L254">
        <f>IFERROR(VLOOKUP(J254,'CC directory'!A:D,4,),"")</f>
        <v>200</v>
      </c>
      <c r="M254" t="str">
        <f>VLOOKUP(J254,'CC directory'!A:I,9,)</f>
        <v>Central Receiving Warehouse</v>
      </c>
      <c r="N254" t="str">
        <f>IFERROR(VLOOKUP(J254,'CC directory'!A:C,3,),"")</f>
        <v>Operations</v>
      </c>
      <c r="O254">
        <f>IFERROR(VLOOKUP(J254,'CC directory'!A:F,6,),"")</f>
        <v>209</v>
      </c>
      <c r="P254" t="str">
        <f>IFERROR(VLOOKUP(J254,'CC directory'!A:E,5,),"")</f>
        <v>Supply Chain Management</v>
      </c>
      <c r="Q254">
        <f>IFERROR(VLOOKUP(J254,'CC directory'!A:H,8,),"")</f>
        <v>335</v>
      </c>
      <c r="R254" t="str">
        <f>IFERROR(VLOOKUP(J254,'CC directory'!A:G,7,),"")</f>
        <v>Materials Management</v>
      </c>
      <c r="S254" t="s">
        <v>1998</v>
      </c>
      <c r="T254" t="s">
        <v>1999</v>
      </c>
      <c r="U254" t="s">
        <v>2707</v>
      </c>
      <c r="V254" t="s">
        <v>104</v>
      </c>
      <c r="Z254" t="s">
        <v>161</v>
      </c>
      <c r="AA254" t="s">
        <v>1991</v>
      </c>
      <c r="AB254" t="s">
        <v>2703</v>
      </c>
      <c r="AC254" t="s">
        <v>1118</v>
      </c>
      <c r="AD254">
        <v>116923.66</v>
      </c>
      <c r="AE254" t="s">
        <v>281</v>
      </c>
      <c r="AF254">
        <v>0</v>
      </c>
      <c r="AK254" s="2">
        <v>45027</v>
      </c>
      <c r="AL254">
        <v>10</v>
      </c>
      <c r="AM254" s="2">
        <v>45028</v>
      </c>
      <c r="AO254" t="s">
        <v>1278</v>
      </c>
      <c r="AP254" t="s">
        <v>1278</v>
      </c>
      <c r="AT254" t="s">
        <v>2704</v>
      </c>
      <c r="AU254" t="s">
        <v>2705</v>
      </c>
      <c r="AV254" t="s">
        <v>227</v>
      </c>
      <c r="AW254" t="s">
        <v>227</v>
      </c>
      <c r="AY254" t="s">
        <v>119</v>
      </c>
      <c r="AZ254">
        <v>865</v>
      </c>
      <c r="BD254" s="1" t="str">
        <f t="shared" si="4"/>
        <v>NO</v>
      </c>
      <c r="BE254" s="1">
        <v>0</v>
      </c>
      <c r="BG254" s="1">
        <v>0</v>
      </c>
      <c r="BH254" s="9"/>
      <c r="BI254" s="1">
        <v>0</v>
      </c>
      <c r="BJ254" s="28"/>
      <c r="BK254" t="s">
        <v>2009</v>
      </c>
      <c r="BL254" t="s">
        <v>125</v>
      </c>
      <c r="BM254" t="str">
        <f>VLOOKUP(BL254,'directory all'!C:D,2,)</f>
        <v>Mileage, engine hours, GPS</v>
      </c>
      <c r="BN254" t="s">
        <v>1875</v>
      </c>
      <c r="BO254" t="s">
        <v>127</v>
      </c>
      <c r="BP254" t="s">
        <v>2010</v>
      </c>
      <c r="BQ254" s="1">
        <v>1500</v>
      </c>
      <c r="BR254" s="1" t="s">
        <v>128</v>
      </c>
      <c r="BS254" s="1" t="s">
        <v>128</v>
      </c>
      <c r="BT254" s="1" t="s">
        <v>128</v>
      </c>
      <c r="BU254" s="1" t="s">
        <v>128</v>
      </c>
      <c r="BV254" s="1" t="s">
        <v>128</v>
      </c>
      <c r="BW254" s="1" t="s">
        <v>128</v>
      </c>
      <c r="BX254" s="1" t="s">
        <v>128</v>
      </c>
      <c r="BY254" s="1" t="s">
        <v>129</v>
      </c>
      <c r="BZ254" s="1" t="s">
        <v>2011</v>
      </c>
      <c r="CA254" s="87" t="s">
        <v>2012</v>
      </c>
      <c r="CG254" s="1" t="s">
        <v>2013</v>
      </c>
    </row>
    <row r="255" spans="1:85" hidden="1" x14ac:dyDescent="0.35">
      <c r="A255">
        <v>526235</v>
      </c>
      <c r="B255" t="s">
        <v>94</v>
      </c>
      <c r="C255" t="s">
        <v>2708</v>
      </c>
      <c r="D255" t="s">
        <v>2709</v>
      </c>
      <c r="E255" t="s">
        <v>97</v>
      </c>
      <c r="F255" t="s">
        <v>1093</v>
      </c>
      <c r="G255" t="s">
        <v>99</v>
      </c>
      <c r="H255" t="s">
        <v>2710</v>
      </c>
      <c r="J255">
        <v>20850</v>
      </c>
      <c r="K255" t="str">
        <f>IFERROR(VLOOKUP(J255,'CC directory'!A:B,2,),"")</f>
        <v>ACTIVE</v>
      </c>
      <c r="L255">
        <f>IFERROR(VLOOKUP(J255,'CC directory'!A:D,4,),"")</f>
        <v>200</v>
      </c>
      <c r="M255" t="str">
        <f>VLOOKUP(J255,'CC directory'!A:I,9,)</f>
        <v>Maintenance Shared Services</v>
      </c>
      <c r="N255" t="str">
        <f>IFERROR(VLOOKUP(J255,'CC directory'!A:C,3,),"")</f>
        <v>Operations</v>
      </c>
      <c r="O255">
        <f>IFERROR(VLOOKUP(J255,'CC directory'!A:F,6,),"")</f>
        <v>207</v>
      </c>
      <c r="P255" t="str">
        <f>IFERROR(VLOOKUP(J255,'CC directory'!A:E,5,),"")</f>
        <v>Production Operations</v>
      </c>
      <c r="Q255">
        <f>IFERROR(VLOOKUP(J255,'CC directory'!A:H,8,),"")</f>
        <v>705</v>
      </c>
      <c r="R255" t="str">
        <f>IFERROR(VLOOKUP(J255,'CC directory'!A:G,7,),"")</f>
        <v>Maintenance</v>
      </c>
      <c r="S255" t="s">
        <v>176</v>
      </c>
      <c r="T255" t="s">
        <v>177</v>
      </c>
      <c r="U255" t="s">
        <v>2711</v>
      </c>
      <c r="V255" t="s">
        <v>339</v>
      </c>
      <c r="W255" t="s">
        <v>1256</v>
      </c>
      <c r="Y255" s="2">
        <v>45352</v>
      </c>
      <c r="Z255" t="s">
        <v>161</v>
      </c>
      <c r="AA255" t="s">
        <v>2712</v>
      </c>
      <c r="AB255" t="s">
        <v>2713</v>
      </c>
      <c r="AC255" t="s">
        <v>1118</v>
      </c>
      <c r="AD255">
        <v>327000</v>
      </c>
      <c r="AE255" t="s">
        <v>117</v>
      </c>
      <c r="AH255" t="s">
        <v>2714</v>
      </c>
      <c r="AI255" s="2">
        <v>45352</v>
      </c>
      <c r="AJ255" t="s">
        <v>2715</v>
      </c>
      <c r="AK255" s="2">
        <v>45352</v>
      </c>
      <c r="AL255">
        <v>10</v>
      </c>
      <c r="AM255" s="2">
        <v>45352</v>
      </c>
      <c r="AT255" t="s">
        <v>2716</v>
      </c>
      <c r="AU255" t="s">
        <v>2699</v>
      </c>
      <c r="AV255" t="s">
        <v>547</v>
      </c>
      <c r="AZ255">
        <v>2408</v>
      </c>
      <c r="BA255" t="s">
        <v>2717</v>
      </c>
      <c r="BC255" t="s">
        <v>2718</v>
      </c>
      <c r="BD255" s="1" t="str">
        <f t="shared" si="4"/>
        <v>YES</v>
      </c>
      <c r="BE255" s="1">
        <v>1</v>
      </c>
      <c r="BF255" t="s">
        <v>2719</v>
      </c>
      <c r="BG255" s="1">
        <v>0</v>
      </c>
      <c r="BH255" s="9"/>
      <c r="BI255" s="1">
        <v>0</v>
      </c>
      <c r="BJ255" s="28"/>
      <c r="BK255" t="s">
        <v>274</v>
      </c>
      <c r="BL255" t="s">
        <v>125</v>
      </c>
      <c r="BM255" t="str">
        <f>VLOOKUP(BL255,'directory all'!C:D,2,)</f>
        <v>Mileage, engine hours, GPS</v>
      </c>
      <c r="BN255" t="s">
        <v>1905</v>
      </c>
      <c r="BO255" t="s">
        <v>195</v>
      </c>
      <c r="BQ255" s="1">
        <v>16000</v>
      </c>
      <c r="BR255" s="1" t="s">
        <v>128</v>
      </c>
      <c r="BS255" s="1" t="s">
        <v>128</v>
      </c>
      <c r="BT255" s="1" t="s">
        <v>128</v>
      </c>
      <c r="BU255" s="1" t="s">
        <v>128</v>
      </c>
      <c r="BV255" s="1" t="s">
        <v>128</v>
      </c>
      <c r="BW255" s="1" t="s">
        <v>128</v>
      </c>
      <c r="BX255" s="1" t="s">
        <v>128</v>
      </c>
      <c r="BY255" s="1" t="s">
        <v>129</v>
      </c>
      <c r="BZ255" s="87" t="s">
        <v>349</v>
      </c>
      <c r="CA255" s="87" t="s">
        <v>350</v>
      </c>
      <c r="CB255" s="1" t="s">
        <v>119</v>
      </c>
      <c r="CC255" s="1">
        <v>3.9889999999999999</v>
      </c>
      <c r="CD255" s="1">
        <v>4.8239999999999998</v>
      </c>
      <c r="CE255" s="1" t="s">
        <v>2720</v>
      </c>
      <c r="CG255" s="1" t="s">
        <v>198</v>
      </c>
    </row>
    <row r="256" spans="1:85" x14ac:dyDescent="0.35">
      <c r="A256">
        <v>526236</v>
      </c>
      <c r="B256" t="s">
        <v>94</v>
      </c>
      <c r="C256" t="s">
        <v>2721</v>
      </c>
      <c r="D256" t="s">
        <v>2722</v>
      </c>
      <c r="E256" t="s">
        <v>97</v>
      </c>
      <c r="F256" t="s">
        <v>1093</v>
      </c>
      <c r="G256" t="s">
        <v>99</v>
      </c>
      <c r="H256" t="s">
        <v>2723</v>
      </c>
      <c r="J256">
        <v>20850</v>
      </c>
      <c r="K256" t="str">
        <f>IFERROR(VLOOKUP(J256,'CC directory'!A:B,2,),"")</f>
        <v>ACTIVE</v>
      </c>
      <c r="L256">
        <f>IFERROR(VLOOKUP(J256,'CC directory'!A:D,4,),"")</f>
        <v>200</v>
      </c>
      <c r="M256" t="str">
        <f>VLOOKUP(J256,'CC directory'!A:I,9,)</f>
        <v>Maintenance Shared Services</v>
      </c>
      <c r="N256" t="str">
        <f>IFERROR(VLOOKUP(J256,'CC directory'!A:C,3,),"")</f>
        <v>Operations</v>
      </c>
      <c r="O256">
        <f>IFERROR(VLOOKUP(J256,'CC directory'!A:F,6,),"")</f>
        <v>207</v>
      </c>
      <c r="P256" t="str">
        <f>IFERROR(VLOOKUP(J256,'CC directory'!A:E,5,),"")</f>
        <v>Production Operations</v>
      </c>
      <c r="Q256">
        <f>IFERROR(VLOOKUP(J256,'CC directory'!A:H,8,),"")</f>
        <v>705</v>
      </c>
      <c r="R256" t="str">
        <f>IFERROR(VLOOKUP(J256,'CC directory'!A:G,7,),"")</f>
        <v>Maintenance</v>
      </c>
      <c r="S256" t="s">
        <v>176</v>
      </c>
      <c r="T256" t="s">
        <v>177</v>
      </c>
      <c r="U256" t="s">
        <v>2724</v>
      </c>
      <c r="V256" t="s">
        <v>339</v>
      </c>
      <c r="W256" t="s">
        <v>1256</v>
      </c>
      <c r="Y256" s="2">
        <v>45442</v>
      </c>
      <c r="Z256" t="s">
        <v>105</v>
      </c>
      <c r="AA256" t="s">
        <v>1991</v>
      </c>
      <c r="AB256" t="s">
        <v>2725</v>
      </c>
      <c r="AC256" t="s">
        <v>1118</v>
      </c>
      <c r="AD256">
        <v>94178.41</v>
      </c>
      <c r="AE256" t="s">
        <v>169</v>
      </c>
      <c r="AH256" t="s">
        <v>2726</v>
      </c>
      <c r="AI256" s="2">
        <v>45462</v>
      </c>
      <c r="AJ256" t="s">
        <v>2727</v>
      </c>
      <c r="AK256" s="2">
        <v>45442</v>
      </c>
      <c r="AL256">
        <v>10</v>
      </c>
      <c r="AM256" s="2">
        <v>45442</v>
      </c>
      <c r="AR256" t="s">
        <v>2728</v>
      </c>
      <c r="AS256" t="s">
        <v>2729</v>
      </c>
      <c r="AT256" t="s">
        <v>2640</v>
      </c>
      <c r="AU256" t="s">
        <v>2730</v>
      </c>
      <c r="AV256" t="s">
        <v>547</v>
      </c>
      <c r="AZ256">
        <v>2414</v>
      </c>
      <c r="BA256" t="s">
        <v>2731</v>
      </c>
      <c r="BC256" t="s">
        <v>2732</v>
      </c>
      <c r="BD256" s="1" t="str">
        <f t="shared" si="4"/>
        <v>NO</v>
      </c>
      <c r="BE256" s="1">
        <v>0</v>
      </c>
      <c r="BG256" s="1">
        <v>0</v>
      </c>
      <c r="BH256" s="9"/>
      <c r="BI256" s="1">
        <v>0</v>
      </c>
      <c r="BJ256" s="28"/>
      <c r="BK256" t="s">
        <v>670</v>
      </c>
      <c r="BL256" t="s">
        <v>125</v>
      </c>
      <c r="BM256" t="str">
        <f>VLOOKUP(BL256,'directory all'!C:D,2,)</f>
        <v>Mileage, engine hours, GPS</v>
      </c>
      <c r="BN256" t="s">
        <v>1905</v>
      </c>
      <c r="BO256" t="s">
        <v>195</v>
      </c>
      <c r="BQ256" s="1">
        <v>35000</v>
      </c>
      <c r="BR256" s="1" t="s">
        <v>128</v>
      </c>
      <c r="BS256" s="1" t="s">
        <v>128</v>
      </c>
      <c r="BT256" s="1" t="s">
        <v>128</v>
      </c>
      <c r="BU256" s="1" t="s">
        <v>128</v>
      </c>
      <c r="BV256" s="1" t="s">
        <v>128</v>
      </c>
      <c r="BW256" s="1" t="s">
        <v>128</v>
      </c>
      <c r="BX256" s="1" t="s">
        <v>128</v>
      </c>
      <c r="BY256" s="1" t="s">
        <v>129</v>
      </c>
      <c r="BZ256" s="87" t="s">
        <v>349</v>
      </c>
      <c r="CA256" s="87" t="s">
        <v>350</v>
      </c>
      <c r="CG256" s="1" t="s">
        <v>198</v>
      </c>
    </row>
    <row r="257" spans="1:85" x14ac:dyDescent="0.35">
      <c r="A257">
        <v>526237</v>
      </c>
      <c r="B257" t="s">
        <v>94</v>
      </c>
      <c r="C257" t="s">
        <v>2733</v>
      </c>
      <c r="D257" t="s">
        <v>2734</v>
      </c>
      <c r="E257" t="s">
        <v>97</v>
      </c>
      <c r="F257" t="s">
        <v>1093</v>
      </c>
      <c r="G257" t="s">
        <v>99</v>
      </c>
      <c r="H257" t="s">
        <v>2735</v>
      </c>
      <c r="J257">
        <v>20850</v>
      </c>
      <c r="K257" t="str">
        <f>IFERROR(VLOOKUP(J257,'CC directory'!A:B,2,),"")</f>
        <v>ACTIVE</v>
      </c>
      <c r="L257">
        <f>IFERROR(VLOOKUP(J257,'CC directory'!A:D,4,),"")</f>
        <v>200</v>
      </c>
      <c r="M257" t="str">
        <f>VLOOKUP(J257,'CC directory'!A:I,9,)</f>
        <v>Maintenance Shared Services</v>
      </c>
      <c r="N257" t="str">
        <f>IFERROR(VLOOKUP(J257,'CC directory'!A:C,3,),"")</f>
        <v>Operations</v>
      </c>
      <c r="O257">
        <f>IFERROR(VLOOKUP(J257,'CC directory'!A:F,6,),"")</f>
        <v>207</v>
      </c>
      <c r="P257" t="str">
        <f>IFERROR(VLOOKUP(J257,'CC directory'!A:E,5,),"")</f>
        <v>Production Operations</v>
      </c>
      <c r="Q257">
        <f>IFERROR(VLOOKUP(J257,'CC directory'!A:H,8,),"")</f>
        <v>705</v>
      </c>
      <c r="R257" t="str">
        <f>IFERROR(VLOOKUP(J257,'CC directory'!A:G,7,),"")</f>
        <v>Maintenance</v>
      </c>
      <c r="S257" t="s">
        <v>176</v>
      </c>
      <c r="T257" t="s">
        <v>177</v>
      </c>
      <c r="U257" t="s">
        <v>2736</v>
      </c>
      <c r="V257" t="s">
        <v>339</v>
      </c>
      <c r="W257" t="s">
        <v>1256</v>
      </c>
      <c r="Y257" s="2">
        <v>45442</v>
      </c>
      <c r="Z257" t="s">
        <v>105</v>
      </c>
      <c r="AA257" t="s">
        <v>1991</v>
      </c>
      <c r="AB257" t="s">
        <v>2737</v>
      </c>
      <c r="AC257" t="s">
        <v>1118</v>
      </c>
      <c r="AD257">
        <v>94178.41</v>
      </c>
      <c r="AE257" t="s">
        <v>169</v>
      </c>
      <c r="AH257" t="s">
        <v>2726</v>
      </c>
      <c r="AI257" s="2">
        <v>45462</v>
      </c>
      <c r="AJ257" t="s">
        <v>2738</v>
      </c>
      <c r="AK257" s="2">
        <v>45442</v>
      </c>
      <c r="AL257">
        <v>10</v>
      </c>
      <c r="AM257" s="2">
        <v>45442</v>
      </c>
      <c r="AR257" t="s">
        <v>2728</v>
      </c>
      <c r="AS257" t="s">
        <v>2729</v>
      </c>
      <c r="AT257" t="s">
        <v>2550</v>
      </c>
      <c r="AU257" t="s">
        <v>2730</v>
      </c>
      <c r="AV257" t="s">
        <v>547</v>
      </c>
      <c r="AZ257">
        <v>2415</v>
      </c>
      <c r="BA257" t="s">
        <v>2731</v>
      </c>
      <c r="BC257" t="s">
        <v>2739</v>
      </c>
      <c r="BD257" s="1" t="str">
        <f t="shared" si="4"/>
        <v>NO</v>
      </c>
      <c r="BE257" s="1">
        <v>0</v>
      </c>
      <c r="BG257" s="1">
        <v>0</v>
      </c>
      <c r="BH257" s="9"/>
      <c r="BI257" s="1">
        <v>0</v>
      </c>
      <c r="BJ257" s="28"/>
      <c r="BK257" t="s">
        <v>670</v>
      </c>
      <c r="BL257" t="s">
        <v>125</v>
      </c>
      <c r="BM257" t="str">
        <f>VLOOKUP(BL257,'directory all'!C:D,2,)</f>
        <v>Mileage, engine hours, GPS</v>
      </c>
      <c r="BN257" t="s">
        <v>1905</v>
      </c>
      <c r="BO257" t="s">
        <v>195</v>
      </c>
      <c r="BQ257" s="1">
        <v>3000</v>
      </c>
      <c r="BR257" s="1" t="s">
        <v>128</v>
      </c>
      <c r="BS257" s="1" t="s">
        <v>128</v>
      </c>
      <c r="BT257" s="1" t="s">
        <v>128</v>
      </c>
      <c r="BU257" s="1" t="s">
        <v>128</v>
      </c>
      <c r="BV257" s="1" t="s">
        <v>128</v>
      </c>
      <c r="BW257" s="1" t="s">
        <v>128</v>
      </c>
      <c r="BX257" s="1" t="s">
        <v>128</v>
      </c>
      <c r="BY257" s="1" t="s">
        <v>129</v>
      </c>
      <c r="BZ257" s="87" t="s">
        <v>349</v>
      </c>
      <c r="CA257" s="87" t="s">
        <v>350</v>
      </c>
      <c r="CG257" s="1" t="s">
        <v>198</v>
      </c>
    </row>
    <row r="258" spans="1:85" x14ac:dyDescent="0.35">
      <c r="A258">
        <v>541042</v>
      </c>
      <c r="B258" t="s">
        <v>388</v>
      </c>
      <c r="D258" t="s">
        <v>2740</v>
      </c>
      <c r="E258" t="s">
        <v>391</v>
      </c>
      <c r="F258" t="s">
        <v>1093</v>
      </c>
      <c r="G258" t="s">
        <v>99</v>
      </c>
      <c r="H258" t="s">
        <v>2741</v>
      </c>
      <c r="J258">
        <v>20850</v>
      </c>
      <c r="K258" t="str">
        <f>IFERROR(VLOOKUP(J258,'CC directory'!A:B,2,),"")</f>
        <v>ACTIVE</v>
      </c>
      <c r="L258">
        <f>IFERROR(VLOOKUP(J258,'CC directory'!A:D,4,),"")</f>
        <v>200</v>
      </c>
      <c r="M258" t="str">
        <f>VLOOKUP(J258,'CC directory'!A:I,9,)</f>
        <v>Maintenance Shared Services</v>
      </c>
      <c r="N258" t="str">
        <f>IFERROR(VLOOKUP(J258,'CC directory'!A:C,3,),"")</f>
        <v>Operations</v>
      </c>
      <c r="O258">
        <f>IFERROR(VLOOKUP(J258,'CC directory'!A:F,6,),"")</f>
        <v>207</v>
      </c>
      <c r="P258" t="str">
        <f>IFERROR(VLOOKUP(J258,'CC directory'!A:E,5,),"")</f>
        <v>Production Operations</v>
      </c>
      <c r="Q258">
        <f>IFERROR(VLOOKUP(J258,'CC directory'!A:H,8,),"")</f>
        <v>705</v>
      </c>
      <c r="R258" t="str">
        <f>IFERROR(VLOOKUP(J258,'CC directory'!A:G,7,),"")</f>
        <v>Maintenance</v>
      </c>
      <c r="S258" t="s">
        <v>176</v>
      </c>
      <c r="T258" t="s">
        <v>177</v>
      </c>
      <c r="U258" t="s">
        <v>2742</v>
      </c>
      <c r="V258" t="s">
        <v>339</v>
      </c>
      <c r="Z258" t="s">
        <v>161</v>
      </c>
      <c r="AA258" t="s">
        <v>2743</v>
      </c>
      <c r="AB258" t="s">
        <v>2744</v>
      </c>
      <c r="AC258" t="s">
        <v>244</v>
      </c>
      <c r="AD258">
        <v>29000</v>
      </c>
      <c r="AE258" t="s">
        <v>1277</v>
      </c>
      <c r="AF258">
        <v>11</v>
      </c>
      <c r="AI258" s="2">
        <v>1</v>
      </c>
      <c r="AK258" s="2">
        <v>39905</v>
      </c>
      <c r="AL258">
        <v>20</v>
      </c>
      <c r="AM258" s="2">
        <v>41128</v>
      </c>
      <c r="AO258" t="s">
        <v>512</v>
      </c>
      <c r="AP258" t="s">
        <v>512</v>
      </c>
      <c r="AR258" t="s">
        <v>2745</v>
      </c>
      <c r="AT258" t="s">
        <v>1902</v>
      </c>
      <c r="AV258" t="s">
        <v>281</v>
      </c>
      <c r="AW258" t="s">
        <v>290</v>
      </c>
      <c r="AZ258">
        <v>1808</v>
      </c>
      <c r="BD258" s="1" t="str">
        <f t="shared" ref="BD258:BD321" si="5">IF((BE258+BG258+BI258)&gt;0, "YES", "NO")</f>
        <v>NO</v>
      </c>
      <c r="BE258" s="1">
        <v>0</v>
      </c>
      <c r="BG258" s="1">
        <v>0</v>
      </c>
      <c r="BH258" s="9"/>
      <c r="BI258" s="1">
        <v>0</v>
      </c>
      <c r="BJ258" s="28"/>
      <c r="BK258" t="s">
        <v>274</v>
      </c>
      <c r="BL258" t="s">
        <v>125</v>
      </c>
      <c r="BM258" t="str">
        <f>VLOOKUP(BL258,'directory all'!C:D,2,)</f>
        <v>Mileage, engine hours, GPS</v>
      </c>
      <c r="BN258" t="s">
        <v>1875</v>
      </c>
      <c r="BO258" t="s">
        <v>195</v>
      </c>
      <c r="BQ258" s="1" t="s">
        <v>128</v>
      </c>
      <c r="BR258" s="1" t="s">
        <v>128</v>
      </c>
      <c r="BS258" s="1" t="s">
        <v>128</v>
      </c>
      <c r="BT258" s="1" t="s">
        <v>128</v>
      </c>
      <c r="BU258" s="1" t="s">
        <v>128</v>
      </c>
      <c r="BV258" s="1" t="s">
        <v>128</v>
      </c>
      <c r="BW258" s="1" t="s">
        <v>128</v>
      </c>
      <c r="BX258" s="1" t="s">
        <v>128</v>
      </c>
      <c r="BY258" s="1" t="s">
        <v>129</v>
      </c>
      <c r="BZ258" s="87" t="s">
        <v>349</v>
      </c>
      <c r="CA258" s="87" t="s">
        <v>350</v>
      </c>
      <c r="CG258" s="1" t="s">
        <v>198</v>
      </c>
    </row>
    <row r="259" spans="1:85" x14ac:dyDescent="0.35">
      <c r="A259">
        <v>601012</v>
      </c>
      <c r="B259" t="s">
        <v>388</v>
      </c>
      <c r="D259" t="s">
        <v>2746</v>
      </c>
      <c r="E259" t="s">
        <v>391</v>
      </c>
      <c r="F259" t="s">
        <v>98</v>
      </c>
      <c r="G259" t="s">
        <v>99</v>
      </c>
      <c r="H259" t="s">
        <v>2747</v>
      </c>
      <c r="J259">
        <v>20850</v>
      </c>
      <c r="K259" t="str">
        <f>IFERROR(VLOOKUP(J259,'CC directory'!A:B,2,),"")</f>
        <v>ACTIVE</v>
      </c>
      <c r="L259">
        <f>IFERROR(VLOOKUP(J259,'CC directory'!A:D,4,),"")</f>
        <v>200</v>
      </c>
      <c r="M259" t="str">
        <f>VLOOKUP(J259,'CC directory'!A:I,9,)</f>
        <v>Maintenance Shared Services</v>
      </c>
      <c r="N259" t="str">
        <f>IFERROR(VLOOKUP(J259,'CC directory'!A:C,3,),"")</f>
        <v>Operations</v>
      </c>
      <c r="O259">
        <f>IFERROR(VLOOKUP(J259,'CC directory'!A:F,6,),"")</f>
        <v>207</v>
      </c>
      <c r="P259" t="str">
        <f>IFERROR(VLOOKUP(J259,'CC directory'!A:E,5,),"")</f>
        <v>Production Operations</v>
      </c>
      <c r="Q259">
        <f>IFERROR(VLOOKUP(J259,'CC directory'!A:H,8,),"")</f>
        <v>705</v>
      </c>
      <c r="R259" t="str">
        <f>IFERROR(VLOOKUP(J259,'CC directory'!A:G,7,),"")</f>
        <v>Maintenance</v>
      </c>
      <c r="S259" t="s">
        <v>176</v>
      </c>
      <c r="T259" t="s">
        <v>177</v>
      </c>
      <c r="U259" t="s">
        <v>2748</v>
      </c>
      <c r="V259" t="s">
        <v>339</v>
      </c>
      <c r="Z259" t="s">
        <v>161</v>
      </c>
      <c r="AA259" t="s">
        <v>394</v>
      </c>
      <c r="AB259" t="s">
        <v>2749</v>
      </c>
      <c r="AC259" t="s">
        <v>108</v>
      </c>
      <c r="AD259">
        <v>178000</v>
      </c>
      <c r="AE259" t="s">
        <v>1389</v>
      </c>
      <c r="AF259">
        <v>17</v>
      </c>
      <c r="AH259" t="s">
        <v>2750</v>
      </c>
      <c r="AI259" s="2">
        <v>1</v>
      </c>
      <c r="AK259" s="2">
        <v>1</v>
      </c>
      <c r="AL259">
        <v>20</v>
      </c>
      <c r="AM259" s="2">
        <v>39328</v>
      </c>
      <c r="AO259" t="s">
        <v>512</v>
      </c>
      <c r="AP259" t="s">
        <v>512</v>
      </c>
      <c r="AT259" t="s">
        <v>2751</v>
      </c>
      <c r="AU259" t="s">
        <v>2752</v>
      </c>
      <c r="AV259" t="s">
        <v>118</v>
      </c>
      <c r="AW259" t="s">
        <v>118</v>
      </c>
      <c r="AZ259">
        <v>1809</v>
      </c>
      <c r="BD259" s="1" t="str">
        <f t="shared" si="5"/>
        <v>NO</v>
      </c>
      <c r="BE259" s="1">
        <v>0</v>
      </c>
      <c r="BG259" s="1">
        <v>0</v>
      </c>
      <c r="BH259" s="9"/>
      <c r="BI259" s="1">
        <v>0</v>
      </c>
      <c r="BJ259" s="28"/>
      <c r="BK259" t="s">
        <v>274</v>
      </c>
      <c r="BL259" t="s">
        <v>125</v>
      </c>
      <c r="BM259" t="str">
        <f>VLOOKUP(BL259,'directory all'!C:D,2,)</f>
        <v>Mileage, engine hours, GPS</v>
      </c>
      <c r="BN259" t="s">
        <v>194</v>
      </c>
      <c r="BO259" t="s">
        <v>195</v>
      </c>
      <c r="BQ259" s="1" t="s">
        <v>128</v>
      </c>
      <c r="BR259" s="1">
        <v>1.1499999999999999</v>
      </c>
      <c r="BS259" s="1" t="s">
        <v>128</v>
      </c>
      <c r="BT259" s="1" t="s">
        <v>128</v>
      </c>
      <c r="BU259" s="1" t="s">
        <v>128</v>
      </c>
      <c r="BV259" s="1" t="s">
        <v>128</v>
      </c>
      <c r="BW259" s="1" t="s">
        <v>128</v>
      </c>
      <c r="BX259" s="1" t="s">
        <v>128</v>
      </c>
      <c r="BY259" s="1" t="s">
        <v>129</v>
      </c>
      <c r="BZ259" s="87" t="s">
        <v>349</v>
      </c>
      <c r="CA259" s="87" t="s">
        <v>350</v>
      </c>
      <c r="CG259" s="1" t="s">
        <v>198</v>
      </c>
    </row>
    <row r="260" spans="1:85" hidden="1" x14ac:dyDescent="0.35">
      <c r="A260">
        <v>601013</v>
      </c>
      <c r="B260" t="s">
        <v>94</v>
      </c>
      <c r="C260" t="s">
        <v>2753</v>
      </c>
      <c r="D260" t="s">
        <v>2754</v>
      </c>
      <c r="E260" t="s">
        <v>97</v>
      </c>
      <c r="F260" t="s">
        <v>1093</v>
      </c>
      <c r="G260" t="s">
        <v>99</v>
      </c>
      <c r="H260" t="s">
        <v>2755</v>
      </c>
      <c r="J260">
        <v>20053</v>
      </c>
      <c r="K260" t="str">
        <f>IFERROR(VLOOKUP(J260,'CC directory'!A:B,2,),"")</f>
        <v>ACTIVE</v>
      </c>
      <c r="L260">
        <f>IFERROR(VLOOKUP(J260,'CC directory'!A:D,4,),"")</f>
        <v>200</v>
      </c>
      <c r="M260" t="str">
        <f>VLOOKUP(J260,'CC directory'!A:I,9,)</f>
        <v>RailRoad Maintenance</v>
      </c>
      <c r="N260" t="str">
        <f>IFERROR(VLOOKUP(J260,'CC directory'!A:C,3,),"")</f>
        <v>Operations</v>
      </c>
      <c r="O260">
        <f>IFERROR(VLOOKUP(J260,'CC directory'!A:F,6,),"")</f>
        <v>207</v>
      </c>
      <c r="P260" t="str">
        <f>IFERROR(VLOOKUP(J260,'CC directory'!A:E,5,),"")</f>
        <v>Production Operations</v>
      </c>
      <c r="Q260">
        <f>IFERROR(VLOOKUP(J260,'CC directory'!A:H,8,),"")</f>
        <v>708</v>
      </c>
      <c r="R260" t="str">
        <f>IFERROR(VLOOKUP(J260,'CC directory'!A:G,7,),"")</f>
        <v>FIELD &amp; EXPORT</v>
      </c>
      <c r="S260" t="s">
        <v>101</v>
      </c>
      <c r="T260" t="s">
        <v>102</v>
      </c>
      <c r="U260" t="s">
        <v>2756</v>
      </c>
      <c r="V260" t="s">
        <v>104</v>
      </c>
      <c r="Z260" t="s">
        <v>161</v>
      </c>
      <c r="AA260" t="s">
        <v>2757</v>
      </c>
      <c r="AB260" t="s">
        <v>2758</v>
      </c>
      <c r="AC260" t="s">
        <v>1118</v>
      </c>
      <c r="AD260">
        <v>69700</v>
      </c>
      <c r="AE260" t="s">
        <v>1119</v>
      </c>
      <c r="AF260">
        <v>16</v>
      </c>
      <c r="AH260" t="s">
        <v>2759</v>
      </c>
      <c r="AI260" s="2">
        <v>39255</v>
      </c>
      <c r="AJ260" t="s">
        <v>2760</v>
      </c>
      <c r="AK260" s="2">
        <v>39064</v>
      </c>
      <c r="AL260">
        <v>20</v>
      </c>
      <c r="AM260" s="2">
        <v>39175</v>
      </c>
      <c r="AO260" t="s">
        <v>2761</v>
      </c>
      <c r="AP260" t="s">
        <v>2761</v>
      </c>
      <c r="AQ260" t="s">
        <v>2762</v>
      </c>
      <c r="AR260" t="s">
        <v>2763</v>
      </c>
      <c r="AS260" t="s">
        <v>2763</v>
      </c>
      <c r="AT260" t="s">
        <v>2764</v>
      </c>
      <c r="AU260" t="s">
        <v>2765</v>
      </c>
      <c r="AV260" t="s">
        <v>254</v>
      </c>
      <c r="AW260" t="s">
        <v>254</v>
      </c>
      <c r="AY260" t="s">
        <v>119</v>
      </c>
      <c r="AZ260">
        <v>867</v>
      </c>
      <c r="BD260" s="1" t="str">
        <f t="shared" si="5"/>
        <v>YES</v>
      </c>
      <c r="BE260" s="1">
        <v>1</v>
      </c>
      <c r="BF260" t="s">
        <v>2766</v>
      </c>
      <c r="BG260" s="1">
        <v>0</v>
      </c>
      <c r="BH260" s="9"/>
      <c r="BI260" s="1">
        <v>0</v>
      </c>
      <c r="BJ260" s="28"/>
      <c r="BK260" t="s">
        <v>1472</v>
      </c>
      <c r="BL260" t="s">
        <v>125</v>
      </c>
      <c r="BM260" t="str">
        <f>VLOOKUP(BL260,'directory all'!C:D,2,)</f>
        <v>Mileage, engine hours, GPS</v>
      </c>
      <c r="BN260" t="s">
        <v>194</v>
      </c>
      <c r="BO260" t="s">
        <v>127</v>
      </c>
      <c r="BP260" s="91"/>
      <c r="BQ260" s="1">
        <v>700</v>
      </c>
      <c r="BR260" s="1" t="s">
        <v>128</v>
      </c>
      <c r="BS260" s="1" t="s">
        <v>128</v>
      </c>
      <c r="BT260" s="1" t="s">
        <v>128</v>
      </c>
      <c r="BU260" s="1" t="s">
        <v>128</v>
      </c>
      <c r="BV260" s="1" t="s">
        <v>128</v>
      </c>
      <c r="BW260" s="1" t="s">
        <v>128</v>
      </c>
      <c r="BX260" s="1" t="s">
        <v>128</v>
      </c>
      <c r="BY260" s="1" t="s">
        <v>129</v>
      </c>
      <c r="BZ260" s="87" t="s">
        <v>130</v>
      </c>
      <c r="CA260" s="87" t="s">
        <v>131</v>
      </c>
      <c r="CB260" s="1" t="s">
        <v>119</v>
      </c>
      <c r="CC260" s="1">
        <v>18.279</v>
      </c>
      <c r="CD260" s="1">
        <v>4.8239999999999998</v>
      </c>
      <c r="CG260" s="1" t="s">
        <v>132</v>
      </c>
    </row>
    <row r="261" spans="1:85" hidden="1" x14ac:dyDescent="0.35">
      <c r="A261">
        <v>601014</v>
      </c>
      <c r="B261" t="s">
        <v>94</v>
      </c>
      <c r="C261" t="s">
        <v>2767</v>
      </c>
      <c r="D261" t="s">
        <v>2768</v>
      </c>
      <c r="E261" t="s">
        <v>97</v>
      </c>
      <c r="F261" t="s">
        <v>98</v>
      </c>
      <c r="G261" t="s">
        <v>99</v>
      </c>
      <c r="H261" t="s">
        <v>2769</v>
      </c>
      <c r="I261" t="s">
        <v>2769</v>
      </c>
      <c r="J261">
        <v>13562</v>
      </c>
      <c r="K261" t="str">
        <f>IFERROR(VLOOKUP(J261,'CC directory'!A:B,2,),"")</f>
        <v>ACTIVE</v>
      </c>
      <c r="L261">
        <f>IFERROR(VLOOKUP(J261,'CC directory'!A:D,4,),"")</f>
        <v>200</v>
      </c>
      <c r="M261" t="str">
        <f>VLOOKUP(J261,'CC directory'!A:I,9,)</f>
        <v>TCOV Maintenance</v>
      </c>
      <c r="N261" t="str">
        <f>IFERROR(VLOOKUP(J261,'CC directory'!A:C,3,),"")</f>
        <v>Operations</v>
      </c>
      <c r="O261">
        <f>IFERROR(VLOOKUP(J261,'CC directory'!A:F,6,),"")</f>
        <v>209</v>
      </c>
      <c r="P261" t="str">
        <f>IFERROR(VLOOKUP(J261,'CC directory'!A:E,5,),"")</f>
        <v>Supply Chain Management</v>
      </c>
      <c r="Q261">
        <f>IFERROR(VLOOKUP(J261,'CC directory'!A:H,8,),"")</f>
        <v>310</v>
      </c>
      <c r="R261" t="str">
        <f>IFERROR(VLOOKUP(J261,'CC directory'!A:G,7,),"")</f>
        <v>Tengiz Facilities Management</v>
      </c>
      <c r="S261" t="s">
        <v>977</v>
      </c>
      <c r="T261" t="s">
        <v>1095</v>
      </c>
      <c r="U261" t="s">
        <v>2004</v>
      </c>
      <c r="V261" t="s">
        <v>104</v>
      </c>
      <c r="Z261" t="s">
        <v>161</v>
      </c>
      <c r="AA261" t="s">
        <v>179</v>
      </c>
      <c r="AB261" t="s">
        <v>2770</v>
      </c>
      <c r="AC261" t="s">
        <v>108</v>
      </c>
      <c r="AD261">
        <v>95520</v>
      </c>
      <c r="AE261" t="s">
        <v>1099</v>
      </c>
      <c r="AF261">
        <v>14</v>
      </c>
      <c r="AH261" t="s">
        <v>2771</v>
      </c>
      <c r="AI261" s="2">
        <v>39835</v>
      </c>
      <c r="AJ261" t="s">
        <v>2772</v>
      </c>
      <c r="AK261" s="2">
        <v>39830</v>
      </c>
      <c r="AL261">
        <v>20</v>
      </c>
      <c r="AM261" s="2">
        <v>39835</v>
      </c>
      <c r="AO261" t="s">
        <v>2773</v>
      </c>
      <c r="AP261" t="s">
        <v>2773</v>
      </c>
      <c r="AQ261" t="s">
        <v>2774</v>
      </c>
      <c r="AT261" t="s">
        <v>2775</v>
      </c>
      <c r="AU261" t="s">
        <v>2776</v>
      </c>
      <c r="AV261" t="s">
        <v>264</v>
      </c>
      <c r="AW261" t="s">
        <v>170</v>
      </c>
      <c r="AY261" t="s">
        <v>119</v>
      </c>
      <c r="AZ261">
        <v>868</v>
      </c>
      <c r="BD261" s="1" t="str">
        <f t="shared" si="5"/>
        <v>YES</v>
      </c>
      <c r="BE261" s="1">
        <v>1</v>
      </c>
      <c r="BF261" t="s">
        <v>2777</v>
      </c>
      <c r="BG261" s="1">
        <v>0</v>
      </c>
      <c r="BH261" s="9"/>
      <c r="BI261" s="1">
        <v>0</v>
      </c>
      <c r="BJ261" s="28"/>
      <c r="BK261" s="91"/>
      <c r="BL261" t="s">
        <v>125</v>
      </c>
      <c r="BM261" t="str">
        <f>VLOOKUP(BL261,'directory all'!C:D,2,)</f>
        <v>Mileage, engine hours, GPS</v>
      </c>
      <c r="BN261" t="s">
        <v>194</v>
      </c>
      <c r="BO261" t="s">
        <v>195</v>
      </c>
      <c r="BQ261" s="94"/>
      <c r="BR261" s="1" t="s">
        <v>128</v>
      </c>
      <c r="BS261" s="1" t="s">
        <v>128</v>
      </c>
      <c r="BT261" s="1" t="s">
        <v>128</v>
      </c>
      <c r="BU261" s="1" t="s">
        <v>128</v>
      </c>
      <c r="BV261" s="1" t="s">
        <v>128</v>
      </c>
      <c r="BW261" s="1" t="s">
        <v>128</v>
      </c>
      <c r="BX261" s="1" t="s">
        <v>128</v>
      </c>
      <c r="BY261" s="1" t="s">
        <v>129</v>
      </c>
      <c r="BZ261" s="87" t="s">
        <v>2778</v>
      </c>
      <c r="CA261" s="87" t="s">
        <v>2779</v>
      </c>
      <c r="CB261" s="1" t="s">
        <v>119</v>
      </c>
      <c r="CD261" s="1">
        <v>0.2</v>
      </c>
      <c r="CE261" s="1" t="s">
        <v>156</v>
      </c>
      <c r="CG261" s="1" t="s">
        <v>985</v>
      </c>
    </row>
    <row r="262" spans="1:85" hidden="1" x14ac:dyDescent="0.35">
      <c r="A262">
        <v>601015</v>
      </c>
      <c r="B262" t="s">
        <v>94</v>
      </c>
      <c r="C262" t="s">
        <v>2780</v>
      </c>
      <c r="D262" t="s">
        <v>2768</v>
      </c>
      <c r="E262" t="s">
        <v>97</v>
      </c>
      <c r="F262" t="s">
        <v>1093</v>
      </c>
      <c r="G262" t="s">
        <v>99</v>
      </c>
      <c r="H262" t="s">
        <v>2781</v>
      </c>
      <c r="I262" t="s">
        <v>2781</v>
      </c>
      <c r="J262">
        <v>20550</v>
      </c>
      <c r="K262" t="str">
        <f>IFERROR(VLOOKUP(J262,'CC directory'!A:B,2,),"")</f>
        <v>ACTIVE</v>
      </c>
      <c r="L262">
        <f>IFERROR(VLOOKUP(J262,'CC directory'!A:D,4,),"")</f>
        <v>150</v>
      </c>
      <c r="M262" t="str">
        <f>VLOOKUP(J262,'CC directory'!A:I,9,)</f>
        <v>WM Tengiz - Base</v>
      </c>
      <c r="N262" t="str">
        <f>IFERROR(VLOOKUP(J262,'CC directory'!A:C,3,),"")</f>
        <v>OE/HSE</v>
      </c>
      <c r="O262">
        <f>IFERROR(VLOOKUP(J262,'CC directory'!A:F,6,),"")</f>
        <v>205</v>
      </c>
      <c r="P262" t="str">
        <f>IFERROR(VLOOKUP(J262,'CC directory'!A:E,5,),"")</f>
        <v>OE/HSE</v>
      </c>
      <c r="Q262">
        <f>IFERROR(VLOOKUP(J262,'CC directory'!A:H,8,),"")</f>
        <v>607</v>
      </c>
      <c r="R262" t="str">
        <f>IFERROR(VLOOKUP(J262,'CC directory'!A:G,7,),"")</f>
        <v>Tengiz OE/HSE</v>
      </c>
      <c r="S262" t="s">
        <v>218</v>
      </c>
      <c r="T262" t="s">
        <v>219</v>
      </c>
      <c r="U262" t="s">
        <v>2782</v>
      </c>
      <c r="V262" t="s">
        <v>104</v>
      </c>
      <c r="Z262" t="s">
        <v>105</v>
      </c>
      <c r="AA262" t="s">
        <v>179</v>
      </c>
      <c r="AB262" t="s">
        <v>2770</v>
      </c>
      <c r="AC262" t="s">
        <v>108</v>
      </c>
      <c r="AD262">
        <v>81173</v>
      </c>
      <c r="AE262" t="s">
        <v>355</v>
      </c>
      <c r="AF262">
        <v>14</v>
      </c>
      <c r="AH262" t="s">
        <v>2783</v>
      </c>
      <c r="AI262" s="2">
        <v>40210</v>
      </c>
      <c r="AJ262" t="s">
        <v>2784</v>
      </c>
      <c r="AK262" s="2">
        <v>40138</v>
      </c>
      <c r="AL262">
        <v>20</v>
      </c>
      <c r="AM262" s="2">
        <v>40140</v>
      </c>
      <c r="AO262" t="s">
        <v>2785</v>
      </c>
      <c r="AP262" t="s">
        <v>2785</v>
      </c>
      <c r="AQ262" t="s">
        <v>2786</v>
      </c>
      <c r="AT262" t="s">
        <v>2775</v>
      </c>
      <c r="AU262" t="s">
        <v>2787</v>
      </c>
      <c r="AV262" t="s">
        <v>264</v>
      </c>
      <c r="AW262" t="s">
        <v>170</v>
      </c>
      <c r="AY262" t="s">
        <v>119</v>
      </c>
      <c r="AZ262">
        <v>869</v>
      </c>
      <c r="BA262" t="s">
        <v>214</v>
      </c>
      <c r="BD262" s="1" t="str">
        <f t="shared" si="5"/>
        <v>YES</v>
      </c>
      <c r="BE262" s="1">
        <v>1</v>
      </c>
      <c r="BF262" t="s">
        <v>2788</v>
      </c>
      <c r="BG262" s="1">
        <v>0</v>
      </c>
      <c r="BH262" s="9"/>
      <c r="BI262" s="1">
        <v>0</v>
      </c>
      <c r="BJ262" s="28"/>
      <c r="BK262" t="s">
        <v>229</v>
      </c>
      <c r="BL262" t="s">
        <v>125</v>
      </c>
      <c r="BM262" t="str">
        <f>VLOOKUP(BL262,'directory all'!C:D,2,)</f>
        <v>Mileage, engine hours, GPS</v>
      </c>
      <c r="BN262" t="s">
        <v>194</v>
      </c>
      <c r="BO262" t="s">
        <v>195</v>
      </c>
      <c r="BQ262" s="1" t="s">
        <v>128</v>
      </c>
      <c r="BR262" s="1" t="s">
        <v>128</v>
      </c>
      <c r="BS262" s="1" t="s">
        <v>128</v>
      </c>
      <c r="BT262" s="1" t="s">
        <v>230</v>
      </c>
      <c r="BU262" s="1" t="s">
        <v>2789</v>
      </c>
      <c r="BV262" s="1" t="s">
        <v>2790</v>
      </c>
      <c r="BW262" s="1" t="s">
        <v>233</v>
      </c>
      <c r="BX262" s="1" t="s">
        <v>234</v>
      </c>
      <c r="BY262" s="1" t="s">
        <v>129</v>
      </c>
      <c r="BZ262" s="87">
        <v>2234</v>
      </c>
      <c r="CA262" s="92" t="s">
        <v>235</v>
      </c>
      <c r="CB262" s="1" t="s">
        <v>119</v>
      </c>
      <c r="CD262" s="1">
        <v>10</v>
      </c>
      <c r="CF262" s="1" t="s">
        <v>236</v>
      </c>
      <c r="CG262" s="1" t="s">
        <v>237</v>
      </c>
    </row>
    <row r="263" spans="1:85" hidden="1" x14ac:dyDescent="0.35">
      <c r="A263">
        <v>601018</v>
      </c>
      <c r="B263" t="s">
        <v>94</v>
      </c>
      <c r="C263" t="s">
        <v>2791</v>
      </c>
      <c r="D263" t="s">
        <v>2792</v>
      </c>
      <c r="E263" t="s">
        <v>97</v>
      </c>
      <c r="F263" t="s">
        <v>1093</v>
      </c>
      <c r="G263" t="s">
        <v>99</v>
      </c>
      <c r="H263" t="s">
        <v>2793</v>
      </c>
      <c r="I263" t="s">
        <v>2793</v>
      </c>
      <c r="J263">
        <v>20550</v>
      </c>
      <c r="K263" t="str">
        <f>IFERROR(VLOOKUP(J263,'CC directory'!A:B,2,),"")</f>
        <v>ACTIVE</v>
      </c>
      <c r="L263">
        <f>IFERROR(VLOOKUP(J263,'CC directory'!A:D,4,),"")</f>
        <v>150</v>
      </c>
      <c r="M263" t="str">
        <f>VLOOKUP(J263,'CC directory'!A:I,9,)</f>
        <v>WM Tengiz - Base</v>
      </c>
      <c r="N263" t="str">
        <f>IFERROR(VLOOKUP(J263,'CC directory'!A:C,3,),"")</f>
        <v>OE/HSE</v>
      </c>
      <c r="O263">
        <f>IFERROR(VLOOKUP(J263,'CC directory'!A:F,6,),"")</f>
        <v>205</v>
      </c>
      <c r="P263" t="str">
        <f>IFERROR(VLOOKUP(J263,'CC directory'!A:E,5,),"")</f>
        <v>OE/HSE</v>
      </c>
      <c r="Q263">
        <f>IFERROR(VLOOKUP(J263,'CC directory'!A:H,8,),"")</f>
        <v>607</v>
      </c>
      <c r="R263" t="str">
        <f>IFERROR(VLOOKUP(J263,'CC directory'!A:G,7,),"")</f>
        <v>Tengiz OE/HSE</v>
      </c>
      <c r="S263" t="s">
        <v>218</v>
      </c>
      <c r="T263" t="s">
        <v>219</v>
      </c>
      <c r="U263" t="s">
        <v>2794</v>
      </c>
      <c r="V263" t="s">
        <v>104</v>
      </c>
      <c r="Z263" t="s">
        <v>105</v>
      </c>
      <c r="AA263" t="s">
        <v>2795</v>
      </c>
      <c r="AB263" t="s">
        <v>2796</v>
      </c>
      <c r="AC263" t="s">
        <v>263</v>
      </c>
      <c r="AD263">
        <v>53354321</v>
      </c>
      <c r="AE263" t="s">
        <v>109</v>
      </c>
      <c r="AF263">
        <v>13</v>
      </c>
      <c r="AH263" t="s">
        <v>2797</v>
      </c>
      <c r="AJ263" t="s">
        <v>2798</v>
      </c>
      <c r="AK263" s="2">
        <v>40439</v>
      </c>
      <c r="AL263">
        <v>20</v>
      </c>
      <c r="AM263" s="2">
        <v>40447</v>
      </c>
      <c r="AO263" t="s">
        <v>965</v>
      </c>
      <c r="AP263" t="s">
        <v>2799</v>
      </c>
      <c r="AQ263" t="s">
        <v>2800</v>
      </c>
      <c r="AT263" t="s">
        <v>2801</v>
      </c>
      <c r="AU263" t="s">
        <v>2802</v>
      </c>
      <c r="AV263" t="s">
        <v>190</v>
      </c>
      <c r="AW263" t="s">
        <v>190</v>
      </c>
      <c r="AZ263">
        <v>870</v>
      </c>
      <c r="BA263" t="s">
        <v>284</v>
      </c>
      <c r="BD263" s="1" t="str">
        <f t="shared" si="5"/>
        <v>YES</v>
      </c>
      <c r="BE263" s="1">
        <v>1</v>
      </c>
      <c r="BF263" t="s">
        <v>2803</v>
      </c>
      <c r="BG263" s="1">
        <v>0</v>
      </c>
      <c r="BH263" s="9"/>
      <c r="BI263" s="1">
        <v>0</v>
      </c>
      <c r="BJ263" s="28"/>
      <c r="BK263" t="s">
        <v>229</v>
      </c>
      <c r="BL263" t="s">
        <v>954</v>
      </c>
      <c r="BM263" t="str">
        <f>VLOOKUP(BL263,'directory all'!C:D,2,)</f>
        <v>Mileage, engine hours, GPS</v>
      </c>
      <c r="BN263" t="s">
        <v>194</v>
      </c>
      <c r="BO263" t="s">
        <v>195</v>
      </c>
      <c r="BQ263" s="1" t="s">
        <v>128</v>
      </c>
      <c r="BR263" s="1" t="s">
        <v>128</v>
      </c>
      <c r="BS263" s="1" t="s">
        <v>128</v>
      </c>
      <c r="BT263" s="1" t="s">
        <v>230</v>
      </c>
      <c r="BU263" s="1" t="s">
        <v>2804</v>
      </c>
      <c r="BV263" s="1" t="s">
        <v>2805</v>
      </c>
      <c r="BW263" s="1" t="s">
        <v>233</v>
      </c>
      <c r="BX263" s="1" t="s">
        <v>2806</v>
      </c>
      <c r="BY263" s="1" t="s">
        <v>129</v>
      </c>
      <c r="BZ263" s="87">
        <v>2234</v>
      </c>
      <c r="CA263" s="92" t="s">
        <v>235</v>
      </c>
      <c r="CB263" s="1" t="s">
        <v>119</v>
      </c>
      <c r="CD263" s="1">
        <v>10</v>
      </c>
      <c r="CE263" s="1" t="s">
        <v>961</v>
      </c>
      <c r="CF263" s="1" t="s">
        <v>236</v>
      </c>
      <c r="CG263" s="1" t="s">
        <v>237</v>
      </c>
    </row>
    <row r="264" spans="1:85" hidden="1" x14ac:dyDescent="0.35">
      <c r="A264">
        <v>601019</v>
      </c>
      <c r="B264" t="s">
        <v>94</v>
      </c>
      <c r="C264" t="s">
        <v>2807</v>
      </c>
      <c r="D264" t="s">
        <v>2768</v>
      </c>
      <c r="E264" t="s">
        <v>97</v>
      </c>
      <c r="F264" t="s">
        <v>1093</v>
      </c>
      <c r="G264" t="s">
        <v>99</v>
      </c>
      <c r="H264" t="s">
        <v>2808</v>
      </c>
      <c r="I264" t="s">
        <v>2808</v>
      </c>
      <c r="J264">
        <v>20850</v>
      </c>
      <c r="K264" t="str">
        <f>IFERROR(VLOOKUP(J264,'CC directory'!A:B,2,),"")</f>
        <v>ACTIVE</v>
      </c>
      <c r="L264">
        <f>IFERROR(VLOOKUP(J264,'CC directory'!A:D,4,),"")</f>
        <v>200</v>
      </c>
      <c r="M264" t="str">
        <f>VLOOKUP(J264,'CC directory'!A:I,9,)</f>
        <v>Maintenance Shared Services</v>
      </c>
      <c r="N264" t="str">
        <f>IFERROR(VLOOKUP(J264,'CC directory'!A:C,3,),"")</f>
        <v>Operations</v>
      </c>
      <c r="O264">
        <f>IFERROR(VLOOKUP(J264,'CC directory'!A:F,6,),"")</f>
        <v>207</v>
      </c>
      <c r="P264" t="str">
        <f>IFERROR(VLOOKUP(J264,'CC directory'!A:E,5,),"")</f>
        <v>Production Operations</v>
      </c>
      <c r="Q264">
        <f>IFERROR(VLOOKUP(J264,'CC directory'!A:H,8,),"")</f>
        <v>705</v>
      </c>
      <c r="R264" t="str">
        <f>IFERROR(VLOOKUP(J264,'CC directory'!A:G,7,),"")</f>
        <v>Maintenance</v>
      </c>
      <c r="S264" t="s">
        <v>176</v>
      </c>
      <c r="T264" t="s">
        <v>177</v>
      </c>
      <c r="U264" t="s">
        <v>2809</v>
      </c>
      <c r="V264" t="s">
        <v>104</v>
      </c>
      <c r="Z264" t="s">
        <v>161</v>
      </c>
      <c r="AA264" t="s">
        <v>179</v>
      </c>
      <c r="AB264" t="s">
        <v>2770</v>
      </c>
      <c r="AC264" t="s">
        <v>263</v>
      </c>
      <c r="AD264">
        <v>12511160.710000001</v>
      </c>
      <c r="AE264" t="s">
        <v>109</v>
      </c>
      <c r="AF264">
        <v>12</v>
      </c>
      <c r="AH264" t="s">
        <v>2810</v>
      </c>
      <c r="AJ264" t="s">
        <v>2811</v>
      </c>
      <c r="AK264" s="2">
        <v>40565</v>
      </c>
      <c r="AL264">
        <v>20</v>
      </c>
      <c r="AM264" s="2">
        <v>40565</v>
      </c>
      <c r="AO264" t="s">
        <v>2812</v>
      </c>
      <c r="AP264" t="s">
        <v>2812</v>
      </c>
      <c r="AQ264" t="s">
        <v>2813</v>
      </c>
      <c r="AT264" t="s">
        <v>2814</v>
      </c>
      <c r="AU264" t="s">
        <v>2815</v>
      </c>
      <c r="AV264" t="s">
        <v>150</v>
      </c>
      <c r="AW264" t="s">
        <v>213</v>
      </c>
      <c r="AZ264">
        <v>871</v>
      </c>
      <c r="BD264" s="1" t="str">
        <f t="shared" si="5"/>
        <v>YES</v>
      </c>
      <c r="BE264" s="1">
        <v>1</v>
      </c>
      <c r="BF264" t="s">
        <v>2816</v>
      </c>
      <c r="BG264" s="1">
        <v>0</v>
      </c>
      <c r="BH264" s="9"/>
      <c r="BI264" s="1">
        <v>0</v>
      </c>
      <c r="BJ264" s="28"/>
      <c r="BK264" t="s">
        <v>274</v>
      </c>
      <c r="BL264" t="s">
        <v>125</v>
      </c>
      <c r="BM264" t="str">
        <f>VLOOKUP(BL264,'directory all'!C:D,2,)</f>
        <v>Mileage, engine hours, GPS</v>
      </c>
      <c r="BN264" t="s">
        <v>194</v>
      </c>
      <c r="BO264" t="s">
        <v>195</v>
      </c>
      <c r="BQ264" s="1" t="s">
        <v>128</v>
      </c>
      <c r="BR264" s="1">
        <v>1</v>
      </c>
      <c r="BS264" s="1" t="s">
        <v>128</v>
      </c>
      <c r="BT264" s="1" t="s">
        <v>128</v>
      </c>
      <c r="BU264" s="1" t="s">
        <v>128</v>
      </c>
      <c r="BV264" s="1" t="s">
        <v>128</v>
      </c>
      <c r="BW264" s="1" t="s">
        <v>128</v>
      </c>
      <c r="BX264" s="1" t="s">
        <v>128</v>
      </c>
      <c r="BY264" s="1" t="s">
        <v>129</v>
      </c>
      <c r="BZ264" s="87" t="s">
        <v>349</v>
      </c>
      <c r="CA264" s="87" t="s">
        <v>350</v>
      </c>
      <c r="CB264" s="1" t="s">
        <v>119</v>
      </c>
      <c r="CC264" s="1">
        <v>18.279</v>
      </c>
      <c r="CD264" s="1">
        <v>4.8239999999999998</v>
      </c>
      <c r="CG264" s="1" t="s">
        <v>198</v>
      </c>
    </row>
    <row r="265" spans="1:85" hidden="1" x14ac:dyDescent="0.35">
      <c r="A265">
        <v>601021</v>
      </c>
      <c r="B265" t="s">
        <v>94</v>
      </c>
      <c r="C265" t="s">
        <v>2817</v>
      </c>
      <c r="D265" t="s">
        <v>2818</v>
      </c>
      <c r="E265" t="s">
        <v>97</v>
      </c>
      <c r="F265" t="s">
        <v>1093</v>
      </c>
      <c r="G265" t="s">
        <v>99</v>
      </c>
      <c r="H265" t="s">
        <v>2819</v>
      </c>
      <c r="I265" t="s">
        <v>2819</v>
      </c>
      <c r="J265">
        <v>20550</v>
      </c>
      <c r="K265" t="str">
        <f>IFERROR(VLOOKUP(J265,'CC directory'!A:B,2,),"")</f>
        <v>ACTIVE</v>
      </c>
      <c r="L265">
        <f>IFERROR(VLOOKUP(J265,'CC directory'!A:D,4,),"")</f>
        <v>150</v>
      </c>
      <c r="M265" t="str">
        <f>VLOOKUP(J265,'CC directory'!A:I,9,)</f>
        <v>WM Tengiz - Base</v>
      </c>
      <c r="N265" t="str">
        <f>IFERROR(VLOOKUP(J265,'CC directory'!A:C,3,),"")</f>
        <v>OE/HSE</v>
      </c>
      <c r="O265">
        <f>IFERROR(VLOOKUP(J265,'CC directory'!A:F,6,),"")</f>
        <v>205</v>
      </c>
      <c r="P265" t="str">
        <f>IFERROR(VLOOKUP(J265,'CC directory'!A:E,5,),"")</f>
        <v>OE/HSE</v>
      </c>
      <c r="Q265">
        <f>IFERROR(VLOOKUP(J265,'CC directory'!A:H,8,),"")</f>
        <v>607</v>
      </c>
      <c r="R265" t="str">
        <f>IFERROR(VLOOKUP(J265,'CC directory'!A:G,7,),"")</f>
        <v>Tengiz OE/HSE</v>
      </c>
      <c r="S265" t="s">
        <v>218</v>
      </c>
      <c r="T265" t="s">
        <v>219</v>
      </c>
      <c r="U265" t="s">
        <v>2820</v>
      </c>
      <c r="V265" t="s">
        <v>104</v>
      </c>
      <c r="Z265" t="s">
        <v>105</v>
      </c>
      <c r="AA265" t="s">
        <v>2795</v>
      </c>
      <c r="AB265" t="s">
        <v>2821</v>
      </c>
      <c r="AC265" t="s">
        <v>263</v>
      </c>
      <c r="AD265">
        <v>43194642</v>
      </c>
      <c r="AE265" t="s">
        <v>445</v>
      </c>
      <c r="AF265">
        <v>9</v>
      </c>
      <c r="AH265" t="s">
        <v>2822</v>
      </c>
      <c r="AJ265" t="s">
        <v>2823</v>
      </c>
      <c r="AK265" s="2">
        <v>41829</v>
      </c>
      <c r="AL265">
        <v>20</v>
      </c>
      <c r="AM265" s="2">
        <v>41920</v>
      </c>
      <c r="AO265" t="s">
        <v>2824</v>
      </c>
      <c r="AP265" t="s">
        <v>2824</v>
      </c>
      <c r="AQ265" t="s">
        <v>2825</v>
      </c>
      <c r="AT265" t="s">
        <v>2826</v>
      </c>
      <c r="AU265" t="s">
        <v>2827</v>
      </c>
      <c r="AV265" t="s">
        <v>547</v>
      </c>
      <c r="AW265" t="s">
        <v>547</v>
      </c>
      <c r="AZ265">
        <v>872</v>
      </c>
      <c r="BA265" t="s">
        <v>120</v>
      </c>
      <c r="BD265" s="1" t="str">
        <f t="shared" si="5"/>
        <v>YES</v>
      </c>
      <c r="BE265" s="1">
        <v>1</v>
      </c>
      <c r="BF265" t="s">
        <v>2828</v>
      </c>
      <c r="BG265" s="1">
        <v>0</v>
      </c>
      <c r="BH265" s="9"/>
      <c r="BI265" s="1">
        <v>0</v>
      </c>
      <c r="BJ265" s="28"/>
      <c r="BK265" t="s">
        <v>229</v>
      </c>
      <c r="BL265" t="s">
        <v>954</v>
      </c>
      <c r="BM265" t="str">
        <f>VLOOKUP(BL265,'directory all'!C:D,2,)</f>
        <v>Mileage, engine hours, GPS</v>
      </c>
      <c r="BN265" t="s">
        <v>194</v>
      </c>
      <c r="BO265" t="s">
        <v>195</v>
      </c>
      <c r="BQ265" s="1" t="s">
        <v>128</v>
      </c>
      <c r="BR265" s="1" t="s">
        <v>128</v>
      </c>
      <c r="BS265" s="1" t="s">
        <v>128</v>
      </c>
      <c r="BT265" s="1" t="s">
        <v>230</v>
      </c>
      <c r="BU265" s="1" t="s">
        <v>128</v>
      </c>
      <c r="BV265" s="1" t="s">
        <v>2829</v>
      </c>
      <c r="BW265" s="1" t="s">
        <v>233</v>
      </c>
      <c r="BX265" s="1" t="s">
        <v>2830</v>
      </c>
      <c r="BY265" s="1" t="s">
        <v>129</v>
      </c>
      <c r="BZ265" s="87">
        <v>2234</v>
      </c>
      <c r="CA265" s="92" t="s">
        <v>235</v>
      </c>
      <c r="CB265" s="1" t="s">
        <v>119</v>
      </c>
      <c r="CD265" s="1">
        <v>10</v>
      </c>
      <c r="CF265" s="1" t="s">
        <v>236</v>
      </c>
      <c r="CG265" s="1" t="s">
        <v>237</v>
      </c>
    </row>
    <row r="266" spans="1:85" x14ac:dyDescent="0.35">
      <c r="A266">
        <v>601022</v>
      </c>
      <c r="B266" t="s">
        <v>94</v>
      </c>
      <c r="C266" t="s">
        <v>2831</v>
      </c>
      <c r="D266" t="s">
        <v>2832</v>
      </c>
      <c r="E266" t="s">
        <v>97</v>
      </c>
      <c r="F266" t="s">
        <v>98</v>
      </c>
      <c r="G266" t="s">
        <v>99</v>
      </c>
      <c r="H266" t="s">
        <v>2833</v>
      </c>
      <c r="I266" t="s">
        <v>2833</v>
      </c>
      <c r="J266">
        <v>20550</v>
      </c>
      <c r="K266" t="str">
        <f>IFERROR(VLOOKUP(J266,'CC directory'!A:B,2,),"")</f>
        <v>ACTIVE</v>
      </c>
      <c r="L266">
        <f>IFERROR(VLOOKUP(J266,'CC directory'!A:D,4,),"")</f>
        <v>150</v>
      </c>
      <c r="M266" t="str">
        <f>VLOOKUP(J266,'CC directory'!A:I,9,)</f>
        <v>WM Tengiz - Base</v>
      </c>
      <c r="N266" t="str">
        <f>IFERROR(VLOOKUP(J266,'CC directory'!A:C,3,),"")</f>
        <v>OE/HSE</v>
      </c>
      <c r="O266">
        <f>IFERROR(VLOOKUP(J266,'CC directory'!A:F,6,),"")</f>
        <v>205</v>
      </c>
      <c r="P266" t="str">
        <f>IFERROR(VLOOKUP(J266,'CC directory'!A:E,5,),"")</f>
        <v>OE/HSE</v>
      </c>
      <c r="Q266">
        <f>IFERROR(VLOOKUP(J266,'CC directory'!A:H,8,),"")</f>
        <v>607</v>
      </c>
      <c r="R266" t="str">
        <f>IFERROR(VLOOKUP(J266,'CC directory'!A:G,7,),"")</f>
        <v>Tengiz OE/HSE</v>
      </c>
      <c r="S266" t="s">
        <v>218</v>
      </c>
      <c r="T266" t="s">
        <v>219</v>
      </c>
      <c r="U266" t="s">
        <v>2834</v>
      </c>
      <c r="V266" t="s">
        <v>104</v>
      </c>
      <c r="Z266" t="s">
        <v>105</v>
      </c>
      <c r="AA266" t="s">
        <v>2795</v>
      </c>
      <c r="AB266" t="s">
        <v>2835</v>
      </c>
      <c r="AC266" t="s">
        <v>263</v>
      </c>
      <c r="AD266">
        <v>43194642</v>
      </c>
      <c r="AE266" t="s">
        <v>445</v>
      </c>
      <c r="AF266">
        <v>9</v>
      </c>
      <c r="AH266" t="s">
        <v>2836</v>
      </c>
      <c r="AJ266" t="s">
        <v>2837</v>
      </c>
      <c r="AK266" s="2">
        <v>41839</v>
      </c>
      <c r="AL266">
        <v>20</v>
      </c>
      <c r="AM266" s="2">
        <v>41920</v>
      </c>
      <c r="AO266" t="s">
        <v>2838</v>
      </c>
      <c r="AP266" t="s">
        <v>2838</v>
      </c>
      <c r="AQ266" t="s">
        <v>2839</v>
      </c>
      <c r="AT266" t="s">
        <v>2840</v>
      </c>
      <c r="AU266" t="s">
        <v>2827</v>
      </c>
      <c r="AV266" t="s">
        <v>547</v>
      </c>
      <c r="AW266" t="s">
        <v>547</v>
      </c>
      <c r="AZ266">
        <v>873</v>
      </c>
      <c r="BA266" t="s">
        <v>120</v>
      </c>
      <c r="BD266" s="1" t="str">
        <f t="shared" si="5"/>
        <v>NO</v>
      </c>
      <c r="BE266" s="1">
        <v>0</v>
      </c>
      <c r="BG266" s="1">
        <v>0</v>
      </c>
      <c r="BH266" s="9"/>
      <c r="BI266" s="1">
        <v>0</v>
      </c>
      <c r="BJ266" s="28"/>
      <c r="BK266" t="s">
        <v>229</v>
      </c>
      <c r="BL266" t="s">
        <v>125</v>
      </c>
      <c r="BM266" t="str">
        <f>VLOOKUP(BL266,'directory all'!C:D,2,)</f>
        <v>Mileage, engine hours, GPS</v>
      </c>
      <c r="BN266" t="s">
        <v>194</v>
      </c>
      <c r="BO266" t="s">
        <v>195</v>
      </c>
      <c r="BQ266" s="1" t="s">
        <v>128</v>
      </c>
      <c r="BR266" s="1" t="s">
        <v>128</v>
      </c>
      <c r="BS266" s="1" t="s">
        <v>128</v>
      </c>
      <c r="BT266" s="1" t="s">
        <v>230</v>
      </c>
      <c r="BU266" s="1" t="s">
        <v>128</v>
      </c>
      <c r="BV266" s="1" t="s">
        <v>2841</v>
      </c>
      <c r="BW266" s="1" t="s">
        <v>233</v>
      </c>
      <c r="BX266" s="1" t="s">
        <v>2830</v>
      </c>
      <c r="BY266" s="1" t="s">
        <v>129</v>
      </c>
      <c r="BZ266" s="87">
        <v>2234</v>
      </c>
      <c r="CA266" s="92" t="s">
        <v>235</v>
      </c>
      <c r="CF266" s="1" t="s">
        <v>236</v>
      </c>
      <c r="CG266" s="1" t="s">
        <v>237</v>
      </c>
    </row>
    <row r="267" spans="1:85" hidden="1" x14ac:dyDescent="0.35">
      <c r="A267">
        <v>601023</v>
      </c>
      <c r="B267" t="s">
        <v>94</v>
      </c>
      <c r="C267" t="s">
        <v>2842</v>
      </c>
      <c r="D267" t="s">
        <v>2843</v>
      </c>
      <c r="E267" t="s">
        <v>97</v>
      </c>
      <c r="F267" t="s">
        <v>98</v>
      </c>
      <c r="G267" t="s">
        <v>99</v>
      </c>
      <c r="H267" t="s">
        <v>2844</v>
      </c>
      <c r="I267" t="s">
        <v>2844</v>
      </c>
      <c r="J267">
        <v>20160</v>
      </c>
      <c r="K267" t="str">
        <f>IFERROR(VLOOKUP(J267,'CC directory'!A:B,2,),"")</f>
        <v>ACTIVE</v>
      </c>
      <c r="L267">
        <f>IFERROR(VLOOKUP(J267,'CC directory'!A:D,4,),"")</f>
        <v>131</v>
      </c>
      <c r="M267" t="str">
        <f>VLOOKUP(J267,'CC directory'!A:I,9,)</f>
        <v>Asset Retirement</v>
      </c>
      <c r="N267" t="str">
        <f>IFERROR(VLOOKUP(J267,'CC directory'!A:C,3,),"")</f>
        <v>Projects</v>
      </c>
      <c r="O267">
        <f>IFERROR(VLOOKUP(J267,'CC directory'!A:F,6,),"")</f>
        <v>309</v>
      </c>
      <c r="P267" t="str">
        <f>IFERROR(VLOOKUP(J267,'CC directory'!A:E,5,),"")</f>
        <v>Projects</v>
      </c>
      <c r="Q267">
        <f>IFERROR(VLOOKUP(J267,'CC directory'!A:H,8,),"")</f>
        <v>107</v>
      </c>
      <c r="R267" t="str">
        <f>IFERROR(VLOOKUP(J267,'CC directory'!A:G,7,),"")</f>
        <v>SCP Projects Engineering</v>
      </c>
      <c r="S267" t="s">
        <v>2845</v>
      </c>
      <c r="T267" t="s">
        <v>2846</v>
      </c>
      <c r="U267" t="s">
        <v>2847</v>
      </c>
      <c r="V267" t="s">
        <v>104</v>
      </c>
      <c r="W267" t="s">
        <v>1256</v>
      </c>
      <c r="Z267" t="s">
        <v>161</v>
      </c>
      <c r="AA267" t="s">
        <v>2795</v>
      </c>
      <c r="AB267" t="s">
        <v>2848</v>
      </c>
      <c r="AC267" t="s">
        <v>263</v>
      </c>
      <c r="AD267">
        <v>96913281.920000002</v>
      </c>
      <c r="AE267" t="s">
        <v>445</v>
      </c>
      <c r="AF267">
        <v>9</v>
      </c>
      <c r="AH267" t="s">
        <v>2849</v>
      </c>
      <c r="AJ267" t="s">
        <v>2850</v>
      </c>
      <c r="AK267" s="2">
        <v>41980</v>
      </c>
      <c r="AL267">
        <v>20</v>
      </c>
      <c r="AM267" s="2">
        <v>41920</v>
      </c>
      <c r="AN267" s="2">
        <v>45290</v>
      </c>
      <c r="AO267" t="s">
        <v>2851</v>
      </c>
      <c r="AP267" t="s">
        <v>2851</v>
      </c>
      <c r="AT267" t="s">
        <v>2826</v>
      </c>
      <c r="AU267" t="s">
        <v>2852</v>
      </c>
      <c r="AV267" t="s">
        <v>547</v>
      </c>
      <c r="AW267" t="s">
        <v>547</v>
      </c>
      <c r="AZ267">
        <v>874</v>
      </c>
      <c r="BA267" t="s">
        <v>120</v>
      </c>
      <c r="BC267" t="s">
        <v>2853</v>
      </c>
      <c r="BD267" s="1" t="str">
        <f t="shared" si="5"/>
        <v>YES</v>
      </c>
      <c r="BE267" s="1">
        <v>1</v>
      </c>
      <c r="BF267" t="s">
        <v>2854</v>
      </c>
      <c r="BG267" s="1">
        <v>0</v>
      </c>
      <c r="BH267" s="9"/>
      <c r="BI267" s="1">
        <v>0</v>
      </c>
      <c r="BJ267" s="28"/>
      <c r="BK267" s="91" t="s">
        <v>858</v>
      </c>
      <c r="BL267" t="s">
        <v>125</v>
      </c>
      <c r="BM267" t="str">
        <f>VLOOKUP(BL267,'directory all'!C:D,2,)</f>
        <v>Mileage, engine hours, GPS</v>
      </c>
      <c r="BN267" t="s">
        <v>194</v>
      </c>
      <c r="BQ267" s="1" t="s">
        <v>128</v>
      </c>
      <c r="BR267" s="94"/>
      <c r="BS267" s="1" t="s">
        <v>128</v>
      </c>
      <c r="BT267" s="1" t="s">
        <v>128</v>
      </c>
      <c r="BU267" s="1" t="s">
        <v>128</v>
      </c>
      <c r="BV267" s="1" t="s">
        <v>128</v>
      </c>
      <c r="BW267" s="1" t="s">
        <v>128</v>
      </c>
      <c r="BX267" s="1" t="s">
        <v>128</v>
      </c>
      <c r="BY267" s="1" t="s">
        <v>129</v>
      </c>
      <c r="CB267" s="1" t="s">
        <v>119</v>
      </c>
      <c r="CG267" s="1" t="s">
        <v>2855</v>
      </c>
    </row>
    <row r="268" spans="1:85" hidden="1" x14ac:dyDescent="0.35">
      <c r="A268">
        <v>601024</v>
      </c>
      <c r="B268" t="s">
        <v>94</v>
      </c>
      <c r="C268" t="s">
        <v>2856</v>
      </c>
      <c r="D268" t="s">
        <v>2857</v>
      </c>
      <c r="E268" t="s">
        <v>97</v>
      </c>
      <c r="F268" t="s">
        <v>1093</v>
      </c>
      <c r="G268" t="s">
        <v>99</v>
      </c>
      <c r="H268" t="s">
        <v>2858</v>
      </c>
      <c r="I268" t="s">
        <v>2858</v>
      </c>
      <c r="J268">
        <v>20053</v>
      </c>
      <c r="K268" t="str">
        <f>IFERROR(VLOOKUP(J268,'CC directory'!A:B,2,),"")</f>
        <v>ACTIVE</v>
      </c>
      <c r="L268">
        <f>IFERROR(VLOOKUP(J268,'CC directory'!A:D,4,),"")</f>
        <v>200</v>
      </c>
      <c r="M268" t="str">
        <f>VLOOKUP(J268,'CC directory'!A:I,9,)</f>
        <v>RailRoad Maintenance</v>
      </c>
      <c r="N268" t="str">
        <f>IFERROR(VLOOKUP(J268,'CC directory'!A:C,3,),"")</f>
        <v>Operations</v>
      </c>
      <c r="O268">
        <f>IFERROR(VLOOKUP(J268,'CC directory'!A:F,6,),"")</f>
        <v>207</v>
      </c>
      <c r="P268" t="str">
        <f>IFERROR(VLOOKUP(J268,'CC directory'!A:E,5,),"")</f>
        <v>Production Operations</v>
      </c>
      <c r="Q268">
        <f>IFERROR(VLOOKUP(J268,'CC directory'!A:H,8,),"")</f>
        <v>708</v>
      </c>
      <c r="R268" t="str">
        <f>IFERROR(VLOOKUP(J268,'CC directory'!A:G,7,),"")</f>
        <v>FIELD &amp; EXPORT</v>
      </c>
      <c r="S268" t="s">
        <v>101</v>
      </c>
      <c r="T268" t="s">
        <v>1385</v>
      </c>
      <c r="U268" t="s">
        <v>2859</v>
      </c>
      <c r="V268" t="s">
        <v>339</v>
      </c>
      <c r="Y268" s="2">
        <v>45103</v>
      </c>
      <c r="Z268" t="s">
        <v>161</v>
      </c>
      <c r="AA268" t="s">
        <v>2795</v>
      </c>
      <c r="AB268" t="s">
        <v>2860</v>
      </c>
      <c r="AC268" t="s">
        <v>263</v>
      </c>
      <c r="AD268">
        <v>69805132.180000007</v>
      </c>
      <c r="AE268" t="s">
        <v>117</v>
      </c>
      <c r="AI268" s="2">
        <v>45110</v>
      </c>
      <c r="AJ268" t="s">
        <v>2861</v>
      </c>
      <c r="AL268">
        <v>10</v>
      </c>
      <c r="AM268" s="2">
        <v>45103</v>
      </c>
      <c r="AR268" t="s">
        <v>2862</v>
      </c>
      <c r="AS268" t="s">
        <v>2863</v>
      </c>
      <c r="AT268" t="s">
        <v>2864</v>
      </c>
      <c r="AU268" t="s">
        <v>2865</v>
      </c>
      <c r="AV268" t="s">
        <v>227</v>
      </c>
      <c r="AW268" t="s">
        <v>227</v>
      </c>
      <c r="AZ268">
        <v>1453</v>
      </c>
      <c r="BC268" t="s">
        <v>2866</v>
      </c>
      <c r="BD268" s="1" t="str">
        <f t="shared" si="5"/>
        <v>YES</v>
      </c>
      <c r="BE268" s="1">
        <v>1</v>
      </c>
      <c r="BF268" t="s">
        <v>2867</v>
      </c>
      <c r="BG268" s="1">
        <v>0</v>
      </c>
      <c r="BH268" s="9"/>
      <c r="BI268" s="1">
        <v>0</v>
      </c>
      <c r="BJ268" s="28"/>
      <c r="BK268" t="s">
        <v>124</v>
      </c>
      <c r="BL268" t="s">
        <v>125</v>
      </c>
      <c r="BM268" t="str">
        <f>VLOOKUP(BL268,'directory all'!C:D,2,)</f>
        <v>Mileage, engine hours, GPS</v>
      </c>
      <c r="BN268" t="s">
        <v>194</v>
      </c>
      <c r="BO268" t="s">
        <v>127</v>
      </c>
      <c r="BP268" s="91"/>
      <c r="BQ268" s="1">
        <v>846</v>
      </c>
      <c r="BR268" s="1">
        <v>1.03</v>
      </c>
      <c r="BS268" s="1" t="s">
        <v>128</v>
      </c>
      <c r="BT268" s="1" t="s">
        <v>128</v>
      </c>
      <c r="BU268" s="1" t="s">
        <v>128</v>
      </c>
      <c r="BV268" s="1" t="s">
        <v>128</v>
      </c>
      <c r="BW268" s="1" t="s">
        <v>128</v>
      </c>
      <c r="BX268" s="1" t="s">
        <v>128</v>
      </c>
      <c r="BY268" s="1" t="s">
        <v>129</v>
      </c>
      <c r="BZ268" s="87" t="s">
        <v>130</v>
      </c>
      <c r="CA268" s="87" t="s">
        <v>131</v>
      </c>
      <c r="CB268" s="1" t="s">
        <v>119</v>
      </c>
      <c r="CC268" s="1">
        <v>18.279</v>
      </c>
      <c r="CD268" s="1">
        <v>4.8239999999999998</v>
      </c>
      <c r="CG268" s="1" t="s">
        <v>132</v>
      </c>
    </row>
    <row r="269" spans="1:85" x14ac:dyDescent="0.35">
      <c r="A269">
        <v>602033</v>
      </c>
      <c r="B269" t="s">
        <v>94</v>
      </c>
      <c r="C269" t="s">
        <v>2868</v>
      </c>
      <c r="D269" t="s">
        <v>2869</v>
      </c>
      <c r="E269" t="s">
        <v>97</v>
      </c>
      <c r="F269" t="s">
        <v>98</v>
      </c>
      <c r="G269" t="s">
        <v>99</v>
      </c>
      <c r="H269" t="s">
        <v>2870</v>
      </c>
      <c r="J269">
        <v>20053</v>
      </c>
      <c r="K269" t="str">
        <f>IFERROR(VLOOKUP(J269,'CC directory'!A:B,2,),"")</f>
        <v>ACTIVE</v>
      </c>
      <c r="L269">
        <f>IFERROR(VLOOKUP(J269,'CC directory'!A:D,4,),"")</f>
        <v>200</v>
      </c>
      <c r="M269" t="str">
        <f>VLOOKUP(J269,'CC directory'!A:I,9,)</f>
        <v>RailRoad Maintenance</v>
      </c>
      <c r="N269" t="str">
        <f>IFERROR(VLOOKUP(J269,'CC directory'!A:C,3,),"")</f>
        <v>Operations</v>
      </c>
      <c r="O269">
        <f>IFERROR(VLOOKUP(J269,'CC directory'!A:F,6,),"")</f>
        <v>207</v>
      </c>
      <c r="P269" t="str">
        <f>IFERROR(VLOOKUP(J269,'CC directory'!A:E,5,),"")</f>
        <v>Production Operations</v>
      </c>
      <c r="Q269">
        <f>IFERROR(VLOOKUP(J269,'CC directory'!A:H,8,),"")</f>
        <v>708</v>
      </c>
      <c r="R269" t="str">
        <f>IFERROR(VLOOKUP(J269,'CC directory'!A:G,7,),"")</f>
        <v>FIELD &amp; EXPORT</v>
      </c>
      <c r="S269" t="s">
        <v>101</v>
      </c>
      <c r="T269" t="s">
        <v>102</v>
      </c>
      <c r="U269" t="s">
        <v>2871</v>
      </c>
      <c r="V269" t="s">
        <v>104</v>
      </c>
      <c r="Z269" t="s">
        <v>105</v>
      </c>
      <c r="AA269" t="s">
        <v>1107</v>
      </c>
      <c r="AB269" t="s">
        <v>2872</v>
      </c>
      <c r="AC269" t="s">
        <v>1118</v>
      </c>
      <c r="AD269">
        <v>35210</v>
      </c>
      <c r="AE269" t="s">
        <v>1119</v>
      </c>
      <c r="AF269">
        <v>16</v>
      </c>
      <c r="AH269" t="s">
        <v>2873</v>
      </c>
      <c r="AI269" s="2">
        <v>39177</v>
      </c>
      <c r="AJ269" t="s">
        <v>2874</v>
      </c>
      <c r="AK269" s="2">
        <v>39072</v>
      </c>
      <c r="AL269">
        <v>20</v>
      </c>
      <c r="AM269" s="2">
        <v>39128</v>
      </c>
      <c r="AO269" t="s">
        <v>2875</v>
      </c>
      <c r="AP269" t="s">
        <v>2875</v>
      </c>
      <c r="AQ269" t="s">
        <v>2876</v>
      </c>
      <c r="AT269" t="s">
        <v>2877</v>
      </c>
      <c r="AU269" t="s">
        <v>2878</v>
      </c>
      <c r="AV269" t="s">
        <v>245</v>
      </c>
      <c r="AW269" t="s">
        <v>254</v>
      </c>
      <c r="AY269" t="s">
        <v>119</v>
      </c>
      <c r="AZ269">
        <v>876</v>
      </c>
      <c r="BA269" t="s">
        <v>2879</v>
      </c>
      <c r="BD269" s="1" t="str">
        <f t="shared" si="5"/>
        <v>NO</v>
      </c>
      <c r="BE269" s="1">
        <v>0</v>
      </c>
      <c r="BG269" s="1">
        <v>0</v>
      </c>
      <c r="BH269" s="9"/>
      <c r="BI269" s="1">
        <v>0</v>
      </c>
      <c r="BJ269" s="28"/>
      <c r="BK269" t="s">
        <v>124</v>
      </c>
      <c r="BL269" t="s">
        <v>125</v>
      </c>
      <c r="BM269" t="str">
        <f>VLOOKUP(BL269,'directory all'!C:D,2,)</f>
        <v>Mileage, engine hours, GPS</v>
      </c>
      <c r="BN269" t="s">
        <v>194</v>
      </c>
      <c r="BO269" t="s">
        <v>127</v>
      </c>
      <c r="BP269" s="91"/>
      <c r="BQ269" s="1">
        <v>846</v>
      </c>
      <c r="BR269" s="1" t="s">
        <v>128</v>
      </c>
      <c r="BS269" s="1" t="s">
        <v>128</v>
      </c>
      <c r="BT269" s="1" t="s">
        <v>128</v>
      </c>
      <c r="BU269" s="1" t="s">
        <v>128</v>
      </c>
      <c r="BV269" s="1" t="s">
        <v>128</v>
      </c>
      <c r="BW269" s="1" t="s">
        <v>128</v>
      </c>
      <c r="BX269" s="1" t="s">
        <v>128</v>
      </c>
      <c r="BY269" s="1" t="s">
        <v>129</v>
      </c>
      <c r="BZ269" s="87" t="s">
        <v>130</v>
      </c>
      <c r="CA269" s="87" t="s">
        <v>131</v>
      </c>
      <c r="CG269" s="1" t="s">
        <v>132</v>
      </c>
    </row>
    <row r="270" spans="1:85" x14ac:dyDescent="0.35">
      <c r="A270">
        <v>602034</v>
      </c>
      <c r="B270" t="s">
        <v>94</v>
      </c>
      <c r="C270" t="s">
        <v>2880</v>
      </c>
      <c r="D270" t="s">
        <v>2869</v>
      </c>
      <c r="E270" t="s">
        <v>97</v>
      </c>
      <c r="F270" t="s">
        <v>98</v>
      </c>
      <c r="G270" t="s">
        <v>99</v>
      </c>
      <c r="H270" t="s">
        <v>2881</v>
      </c>
      <c r="J270">
        <v>20053</v>
      </c>
      <c r="K270" t="str">
        <f>IFERROR(VLOOKUP(J270,'CC directory'!A:B,2,),"")</f>
        <v>ACTIVE</v>
      </c>
      <c r="L270">
        <f>IFERROR(VLOOKUP(J270,'CC directory'!A:D,4,),"")</f>
        <v>200</v>
      </c>
      <c r="M270" t="str">
        <f>VLOOKUP(J270,'CC directory'!A:I,9,)</f>
        <v>RailRoad Maintenance</v>
      </c>
      <c r="N270" t="str">
        <f>IFERROR(VLOOKUP(J270,'CC directory'!A:C,3,),"")</f>
        <v>Operations</v>
      </c>
      <c r="O270">
        <f>IFERROR(VLOOKUP(J270,'CC directory'!A:F,6,),"")</f>
        <v>207</v>
      </c>
      <c r="P270" t="str">
        <f>IFERROR(VLOOKUP(J270,'CC directory'!A:E,5,),"")</f>
        <v>Production Operations</v>
      </c>
      <c r="Q270">
        <f>IFERROR(VLOOKUP(J270,'CC directory'!A:H,8,),"")</f>
        <v>708</v>
      </c>
      <c r="R270" t="str">
        <f>IFERROR(VLOOKUP(J270,'CC directory'!A:G,7,),"")</f>
        <v>FIELD &amp; EXPORT</v>
      </c>
      <c r="S270" t="s">
        <v>101</v>
      </c>
      <c r="T270" t="s">
        <v>102</v>
      </c>
      <c r="U270" t="s">
        <v>2882</v>
      </c>
      <c r="V270" t="s">
        <v>104</v>
      </c>
      <c r="Z270" t="s">
        <v>105</v>
      </c>
      <c r="AA270" t="s">
        <v>1107</v>
      </c>
      <c r="AB270" t="s">
        <v>2872</v>
      </c>
      <c r="AC270" t="s">
        <v>1118</v>
      </c>
      <c r="AD270">
        <v>35210</v>
      </c>
      <c r="AE270" t="s">
        <v>1119</v>
      </c>
      <c r="AF270">
        <v>16</v>
      </c>
      <c r="AH270" t="s">
        <v>2883</v>
      </c>
      <c r="AJ270" t="s">
        <v>2884</v>
      </c>
      <c r="AK270" s="2">
        <v>39072</v>
      </c>
      <c r="AL270">
        <v>20</v>
      </c>
      <c r="AM270" s="2">
        <v>39128</v>
      </c>
      <c r="AO270" t="s">
        <v>2885</v>
      </c>
      <c r="AP270" t="s">
        <v>2885</v>
      </c>
      <c r="AQ270" t="s">
        <v>2886</v>
      </c>
      <c r="AT270" t="s">
        <v>2877</v>
      </c>
      <c r="AU270" t="s">
        <v>2878</v>
      </c>
      <c r="AV270" t="s">
        <v>245</v>
      </c>
      <c r="AW270" t="s">
        <v>254</v>
      </c>
      <c r="AY270" t="s">
        <v>119</v>
      </c>
      <c r="AZ270">
        <v>877</v>
      </c>
      <c r="BA270" t="s">
        <v>2887</v>
      </c>
      <c r="BD270" s="1" t="str">
        <f t="shared" si="5"/>
        <v>NO</v>
      </c>
      <c r="BE270" s="1">
        <v>0</v>
      </c>
      <c r="BG270" s="1">
        <v>0</v>
      </c>
      <c r="BH270" s="9"/>
      <c r="BI270" s="1">
        <v>0</v>
      </c>
      <c r="BJ270" s="28"/>
      <c r="BK270" t="s">
        <v>1472</v>
      </c>
      <c r="BL270" t="s">
        <v>125</v>
      </c>
      <c r="BM270" t="str">
        <f>VLOOKUP(BL270,'directory all'!C:D,2,)</f>
        <v>Mileage, engine hours, GPS</v>
      </c>
      <c r="BN270" t="s">
        <v>194</v>
      </c>
      <c r="BO270" t="s">
        <v>127</v>
      </c>
      <c r="BP270" s="91"/>
      <c r="BQ270" s="1">
        <v>846</v>
      </c>
      <c r="BR270" s="1" t="s">
        <v>128</v>
      </c>
      <c r="BS270" s="1" t="s">
        <v>128</v>
      </c>
      <c r="BT270" s="1" t="s">
        <v>128</v>
      </c>
      <c r="BU270" s="1" t="s">
        <v>128</v>
      </c>
      <c r="BV270" s="1" t="s">
        <v>128</v>
      </c>
      <c r="BW270" s="1" t="s">
        <v>128</v>
      </c>
      <c r="BX270" s="1" t="s">
        <v>128</v>
      </c>
      <c r="BY270" s="1" t="s">
        <v>129</v>
      </c>
      <c r="BZ270" s="87" t="s">
        <v>130</v>
      </c>
      <c r="CA270" s="87" t="s">
        <v>131</v>
      </c>
      <c r="CG270" s="1" t="s">
        <v>132</v>
      </c>
    </row>
    <row r="271" spans="1:85" hidden="1" x14ac:dyDescent="0.35">
      <c r="A271">
        <v>602035</v>
      </c>
      <c r="B271" t="s">
        <v>94</v>
      </c>
      <c r="C271" t="s">
        <v>2888</v>
      </c>
      <c r="D271" t="s">
        <v>2889</v>
      </c>
      <c r="E271" t="s">
        <v>97</v>
      </c>
      <c r="F271" t="s">
        <v>1093</v>
      </c>
      <c r="G271" t="s">
        <v>99</v>
      </c>
      <c r="H271" t="s">
        <v>2890</v>
      </c>
      <c r="J271">
        <v>20550</v>
      </c>
      <c r="K271" t="str">
        <f>IFERROR(VLOOKUP(J271,'CC directory'!A:B,2,),"")</f>
        <v>ACTIVE</v>
      </c>
      <c r="L271">
        <f>IFERROR(VLOOKUP(J271,'CC directory'!A:D,4,),"")</f>
        <v>150</v>
      </c>
      <c r="M271" t="str">
        <f>VLOOKUP(J271,'CC directory'!A:I,9,)</f>
        <v>WM Tengiz - Base</v>
      </c>
      <c r="N271" t="str">
        <f>IFERROR(VLOOKUP(J271,'CC directory'!A:C,3,),"")</f>
        <v>OE/HSE</v>
      </c>
      <c r="O271">
        <f>IFERROR(VLOOKUP(J271,'CC directory'!A:F,6,),"")</f>
        <v>205</v>
      </c>
      <c r="P271" t="str">
        <f>IFERROR(VLOOKUP(J271,'CC directory'!A:E,5,),"")</f>
        <v>OE/HSE</v>
      </c>
      <c r="Q271">
        <f>IFERROR(VLOOKUP(J271,'CC directory'!A:H,8,),"")</f>
        <v>607</v>
      </c>
      <c r="R271" t="str">
        <f>IFERROR(VLOOKUP(J271,'CC directory'!A:G,7,),"")</f>
        <v>Tengiz OE/HSE</v>
      </c>
      <c r="S271" t="s">
        <v>218</v>
      </c>
      <c r="T271" t="s">
        <v>219</v>
      </c>
      <c r="U271" t="s">
        <v>2891</v>
      </c>
      <c r="V271" t="s">
        <v>104</v>
      </c>
      <c r="Z271" t="s">
        <v>105</v>
      </c>
      <c r="AA271" t="s">
        <v>2795</v>
      </c>
      <c r="AB271" t="s">
        <v>2892</v>
      </c>
      <c r="AC271" t="s">
        <v>108</v>
      </c>
      <c r="AD271">
        <v>366150</v>
      </c>
      <c r="AE271" t="s">
        <v>1099</v>
      </c>
      <c r="AF271">
        <v>14</v>
      </c>
      <c r="AH271" t="s">
        <v>2893</v>
      </c>
      <c r="AI271" s="2">
        <v>39864</v>
      </c>
      <c r="AJ271" t="s">
        <v>2894</v>
      </c>
      <c r="AK271" s="2">
        <v>39840</v>
      </c>
      <c r="AL271">
        <v>20</v>
      </c>
      <c r="AM271" s="2">
        <v>39845</v>
      </c>
      <c r="AO271" t="s">
        <v>2895</v>
      </c>
      <c r="AP271" t="s">
        <v>2895</v>
      </c>
      <c r="AQ271" t="s">
        <v>2896</v>
      </c>
      <c r="AT271" t="s">
        <v>2897</v>
      </c>
      <c r="AU271" t="s">
        <v>2898</v>
      </c>
      <c r="AV271" t="s">
        <v>170</v>
      </c>
      <c r="AW271" t="s">
        <v>170</v>
      </c>
      <c r="AY271" t="s">
        <v>119</v>
      </c>
      <c r="AZ271">
        <v>878</v>
      </c>
      <c r="BD271" s="1" t="str">
        <f t="shared" si="5"/>
        <v>YES</v>
      </c>
      <c r="BE271" s="1">
        <v>1</v>
      </c>
      <c r="BF271" t="s">
        <v>2899</v>
      </c>
      <c r="BG271" s="1">
        <v>0</v>
      </c>
      <c r="BH271" s="9"/>
      <c r="BI271" s="1">
        <v>0</v>
      </c>
      <c r="BJ271" s="28"/>
      <c r="BK271" t="s">
        <v>229</v>
      </c>
      <c r="BL271" t="s">
        <v>954</v>
      </c>
      <c r="BM271" t="str">
        <f>VLOOKUP(BL271,'directory all'!C:D,2,)</f>
        <v>Mileage, engine hours, GPS</v>
      </c>
      <c r="BN271" t="s">
        <v>194</v>
      </c>
      <c r="BO271" t="s">
        <v>195</v>
      </c>
      <c r="BQ271" s="1" t="s">
        <v>128</v>
      </c>
      <c r="BR271" s="1" t="s">
        <v>128</v>
      </c>
      <c r="BS271" s="1" t="s">
        <v>128</v>
      </c>
      <c r="BT271" s="1" t="s">
        <v>230</v>
      </c>
      <c r="BU271" s="1" t="s">
        <v>957</v>
      </c>
      <c r="BV271" s="1" t="s">
        <v>2841</v>
      </c>
      <c r="BW271" s="1" t="s">
        <v>233</v>
      </c>
      <c r="BX271" s="1" t="s">
        <v>2900</v>
      </c>
      <c r="BY271" s="1" t="s">
        <v>129</v>
      </c>
      <c r="BZ271" s="87">
        <v>2234</v>
      </c>
      <c r="CA271" s="92" t="s">
        <v>235</v>
      </c>
      <c r="CB271" s="1" t="s">
        <v>119</v>
      </c>
      <c r="CD271" s="1">
        <v>10</v>
      </c>
      <c r="CF271" s="1" t="s">
        <v>236</v>
      </c>
      <c r="CG271" s="1" t="s">
        <v>237</v>
      </c>
    </row>
    <row r="272" spans="1:85" x14ac:dyDescent="0.35">
      <c r="A272">
        <v>602037</v>
      </c>
      <c r="B272" t="s">
        <v>332</v>
      </c>
      <c r="C272" t="s">
        <v>2901</v>
      </c>
      <c r="D272" t="s">
        <v>2902</v>
      </c>
      <c r="E272" t="s">
        <v>391</v>
      </c>
      <c r="F272" t="s">
        <v>98</v>
      </c>
      <c r="G272" t="s">
        <v>2903</v>
      </c>
      <c r="H272" t="s">
        <v>2904</v>
      </c>
      <c r="J272">
        <v>10110</v>
      </c>
      <c r="K272" t="str">
        <f>IFERROR(VLOOKUP(J272,'CC directory'!A:B,2,),"")</f>
        <v>ACTIVE</v>
      </c>
      <c r="L272">
        <f>IFERROR(VLOOKUP(J272,'CC directory'!A:D,4,),"")</f>
        <v>100</v>
      </c>
      <c r="M272" t="str">
        <f>VLOOKUP(J272,'CC directory'!A:I,9,)</f>
        <v>DGD Atyrau Office Maintenance</v>
      </c>
      <c r="N272" t="str">
        <f>IFERROR(VLOOKUP(J272,'CC directory'!A:C,3,),"")</f>
        <v>Managing Director</v>
      </c>
      <c r="O272">
        <f>IFERROR(VLOOKUP(J272,'CC directory'!A:F,6,),"")</f>
        <v>100</v>
      </c>
      <c r="P272" t="str">
        <f>IFERROR(VLOOKUP(J272,'CC directory'!A:E,5,),"")</f>
        <v>TCO Director &amp; Staff</v>
      </c>
      <c r="Q272">
        <f>IFERROR(VLOOKUP(J272,'CC directory'!A:H,8,),"")</f>
        <v>1</v>
      </c>
      <c r="R272" t="str">
        <f>IFERROR(VLOOKUP(J272,'CC directory'!A:G,7,),"")</f>
        <v>General Manager</v>
      </c>
      <c r="S272" t="s">
        <v>2905</v>
      </c>
      <c r="T272" t="s">
        <v>2903</v>
      </c>
      <c r="U272" t="s">
        <v>2906</v>
      </c>
      <c r="V272" t="s">
        <v>2907</v>
      </c>
      <c r="Z272" t="s">
        <v>105</v>
      </c>
      <c r="AA272" t="s">
        <v>1107</v>
      </c>
      <c r="AB272" t="s">
        <v>2908</v>
      </c>
      <c r="AC272" t="s">
        <v>108</v>
      </c>
      <c r="AD272">
        <v>36712</v>
      </c>
      <c r="AE272" t="s">
        <v>355</v>
      </c>
      <c r="AF272">
        <v>13</v>
      </c>
      <c r="AH272" t="s">
        <v>2909</v>
      </c>
      <c r="AI272" s="2">
        <v>40330</v>
      </c>
      <c r="AJ272" t="s">
        <v>2910</v>
      </c>
      <c r="AK272" s="2">
        <v>40263</v>
      </c>
      <c r="AL272">
        <v>20</v>
      </c>
      <c r="AM272" s="2">
        <v>40278</v>
      </c>
      <c r="AO272" t="s">
        <v>2911</v>
      </c>
      <c r="AP272" t="s">
        <v>2911</v>
      </c>
      <c r="AT272" t="s">
        <v>2912</v>
      </c>
      <c r="AU272" t="s">
        <v>2913</v>
      </c>
      <c r="AV272" t="s">
        <v>189</v>
      </c>
      <c r="AW272" t="s">
        <v>190</v>
      </c>
      <c r="AY272" t="s">
        <v>119</v>
      </c>
      <c r="AZ272">
        <v>1402</v>
      </c>
      <c r="BA272" t="s">
        <v>2690</v>
      </c>
      <c r="BC272" t="s">
        <v>2914</v>
      </c>
      <c r="BD272" s="1" t="str">
        <f t="shared" si="5"/>
        <v>NO</v>
      </c>
      <c r="BE272" s="1">
        <v>0</v>
      </c>
      <c r="BG272" s="1">
        <v>0</v>
      </c>
      <c r="BH272" s="9"/>
      <c r="BI272" s="1">
        <v>0</v>
      </c>
      <c r="BJ272" s="28"/>
      <c r="BK272" s="91" t="s">
        <v>858</v>
      </c>
      <c r="BL272" t="s">
        <v>125</v>
      </c>
      <c r="BM272" t="str">
        <f>VLOOKUP(BL272,'directory all'!C:D,2,)</f>
        <v>Mileage, engine hours, GPS</v>
      </c>
      <c r="BN272" t="s">
        <v>194</v>
      </c>
      <c r="BO272" s="91"/>
      <c r="BQ272" s="1">
        <v>2503</v>
      </c>
      <c r="BR272" s="1" t="s">
        <v>128</v>
      </c>
      <c r="BS272" s="1" t="s">
        <v>128</v>
      </c>
      <c r="BT272" s="1" t="s">
        <v>128</v>
      </c>
      <c r="BU272" s="1" t="s">
        <v>128</v>
      </c>
      <c r="BV272" s="1" t="s">
        <v>128</v>
      </c>
      <c r="BW272" s="1" t="s">
        <v>128</v>
      </c>
      <c r="BX272" s="1" t="s">
        <v>128</v>
      </c>
      <c r="CG272" s="1" t="s">
        <v>2855</v>
      </c>
    </row>
    <row r="273" spans="1:85" x14ac:dyDescent="0.35">
      <c r="A273">
        <v>602041</v>
      </c>
      <c r="B273" t="s">
        <v>94</v>
      </c>
      <c r="C273" t="s">
        <v>2915</v>
      </c>
      <c r="D273" t="s">
        <v>2902</v>
      </c>
      <c r="E273" t="s">
        <v>97</v>
      </c>
      <c r="F273" t="s">
        <v>98</v>
      </c>
      <c r="G273" t="s">
        <v>99</v>
      </c>
      <c r="H273" t="s">
        <v>2916</v>
      </c>
      <c r="I273" t="s">
        <v>2917</v>
      </c>
      <c r="J273">
        <v>13558</v>
      </c>
      <c r="K273" t="str">
        <f>IFERROR(VLOOKUP(J273,'CC directory'!A:B,2,),"")</f>
        <v>ACTIVE</v>
      </c>
      <c r="L273">
        <f>IFERROR(VLOOKUP(J273,'CC directory'!A:D,4,),"")</f>
        <v>200</v>
      </c>
      <c r="M273" t="str">
        <f>VLOOKUP(J273,'CC directory'!A:I,9,)</f>
        <v>Base Ops Maintenance</v>
      </c>
      <c r="N273" t="str">
        <f>IFERROR(VLOOKUP(J273,'CC directory'!A:C,3,),"")</f>
        <v>Operations</v>
      </c>
      <c r="O273">
        <f>IFERROR(VLOOKUP(J273,'CC directory'!A:F,6,),"")</f>
        <v>209</v>
      </c>
      <c r="P273" t="str">
        <f>IFERROR(VLOOKUP(J273,'CC directory'!A:E,5,),"")</f>
        <v>Supply Chain Management</v>
      </c>
      <c r="Q273">
        <f>IFERROR(VLOOKUP(J273,'CC directory'!A:H,8,),"")</f>
        <v>310</v>
      </c>
      <c r="R273" t="str">
        <f>IFERROR(VLOOKUP(J273,'CC directory'!A:G,7,),"")</f>
        <v>Tengiz Facilities Management</v>
      </c>
      <c r="S273" t="s">
        <v>977</v>
      </c>
      <c r="T273" t="s">
        <v>2918</v>
      </c>
      <c r="U273" t="s">
        <v>2919</v>
      </c>
      <c r="V273" t="s">
        <v>104</v>
      </c>
      <c r="Z273" t="s">
        <v>105</v>
      </c>
      <c r="AA273" t="s">
        <v>1107</v>
      </c>
      <c r="AB273" t="s">
        <v>2908</v>
      </c>
      <c r="AC273" t="s">
        <v>108</v>
      </c>
      <c r="AD273">
        <v>38800</v>
      </c>
      <c r="AE273" t="s">
        <v>141</v>
      </c>
      <c r="AF273">
        <v>12</v>
      </c>
      <c r="AH273" t="s">
        <v>2920</v>
      </c>
      <c r="AI273" s="2">
        <v>40735</v>
      </c>
      <c r="AJ273" t="s">
        <v>2921</v>
      </c>
      <c r="AK273" s="2">
        <v>40696</v>
      </c>
      <c r="AL273">
        <v>20</v>
      </c>
      <c r="AM273" s="2">
        <v>40702</v>
      </c>
      <c r="AO273" t="s">
        <v>2922</v>
      </c>
      <c r="AP273" t="s">
        <v>2922</v>
      </c>
      <c r="AQ273" t="s">
        <v>2923</v>
      </c>
      <c r="AR273" t="s">
        <v>2924</v>
      </c>
      <c r="AS273" t="s">
        <v>2924</v>
      </c>
      <c r="AT273" t="s">
        <v>2925</v>
      </c>
      <c r="AU273" t="s">
        <v>2926</v>
      </c>
      <c r="AV273" t="s">
        <v>150</v>
      </c>
      <c r="AW273" t="s">
        <v>213</v>
      </c>
      <c r="AZ273">
        <v>881</v>
      </c>
      <c r="BA273" t="s">
        <v>2690</v>
      </c>
      <c r="BC273" t="s">
        <v>2927</v>
      </c>
      <c r="BD273" s="1" t="str">
        <f t="shared" si="5"/>
        <v>NO</v>
      </c>
      <c r="BE273" s="1">
        <v>0</v>
      </c>
      <c r="BG273" s="1">
        <v>0</v>
      </c>
      <c r="BH273" s="9"/>
      <c r="BI273" s="1">
        <v>0</v>
      </c>
      <c r="BJ273" s="28"/>
      <c r="BK273" s="91" t="s">
        <v>858</v>
      </c>
      <c r="BL273" t="s">
        <v>125</v>
      </c>
      <c r="BM273" t="str">
        <f>VLOOKUP(BL273,'directory all'!C:D,2,)</f>
        <v>Mileage, engine hours, GPS</v>
      </c>
      <c r="BN273" t="s">
        <v>194</v>
      </c>
      <c r="BQ273" s="94"/>
      <c r="BR273" s="1" t="s">
        <v>128</v>
      </c>
      <c r="BS273" s="1" t="s">
        <v>128</v>
      </c>
      <c r="BT273" s="1" t="s">
        <v>128</v>
      </c>
      <c r="BU273" s="1" t="s">
        <v>128</v>
      </c>
      <c r="BV273" s="1" t="s">
        <v>128</v>
      </c>
      <c r="BW273" s="1" t="s">
        <v>128</v>
      </c>
      <c r="BX273" s="1" t="s">
        <v>128</v>
      </c>
      <c r="BY273" s="1" t="s">
        <v>129</v>
      </c>
      <c r="CG273" s="1" t="s">
        <v>985</v>
      </c>
    </row>
    <row r="274" spans="1:85" x14ac:dyDescent="0.35">
      <c r="A274">
        <v>602042</v>
      </c>
      <c r="B274" t="s">
        <v>388</v>
      </c>
      <c r="C274" t="s">
        <v>2928</v>
      </c>
      <c r="D274" t="s">
        <v>2929</v>
      </c>
      <c r="E274" t="s">
        <v>391</v>
      </c>
      <c r="F274" t="s">
        <v>98</v>
      </c>
      <c r="G274" t="s">
        <v>99</v>
      </c>
      <c r="H274" t="s">
        <v>2930</v>
      </c>
      <c r="I274" t="s">
        <v>2930</v>
      </c>
      <c r="J274">
        <v>20850</v>
      </c>
      <c r="K274" t="str">
        <f>IFERROR(VLOOKUP(J274,'CC directory'!A:B,2,),"")</f>
        <v>ACTIVE</v>
      </c>
      <c r="L274">
        <f>IFERROR(VLOOKUP(J274,'CC directory'!A:D,4,),"")</f>
        <v>200</v>
      </c>
      <c r="M274" t="str">
        <f>VLOOKUP(J274,'CC directory'!A:I,9,)</f>
        <v>Maintenance Shared Services</v>
      </c>
      <c r="N274" t="str">
        <f>IFERROR(VLOOKUP(J274,'CC directory'!A:C,3,),"")</f>
        <v>Operations</v>
      </c>
      <c r="O274">
        <f>IFERROR(VLOOKUP(J274,'CC directory'!A:F,6,),"")</f>
        <v>207</v>
      </c>
      <c r="P274" t="str">
        <f>IFERROR(VLOOKUP(J274,'CC directory'!A:E,5,),"")</f>
        <v>Production Operations</v>
      </c>
      <c r="Q274">
        <f>IFERROR(VLOOKUP(J274,'CC directory'!A:H,8,),"")</f>
        <v>705</v>
      </c>
      <c r="R274" t="str">
        <f>IFERROR(VLOOKUP(J274,'CC directory'!A:G,7,),"")</f>
        <v>Maintenance</v>
      </c>
      <c r="S274" t="s">
        <v>176</v>
      </c>
      <c r="T274" t="s">
        <v>177</v>
      </c>
      <c r="U274" t="s">
        <v>2931</v>
      </c>
      <c r="V274" t="s">
        <v>339</v>
      </c>
      <c r="Z274" t="s">
        <v>161</v>
      </c>
      <c r="AA274" t="s">
        <v>394</v>
      </c>
      <c r="AB274" t="s">
        <v>2932</v>
      </c>
      <c r="AC274" t="s">
        <v>108</v>
      </c>
      <c r="AD274">
        <v>162000</v>
      </c>
      <c r="AE274" t="s">
        <v>141</v>
      </c>
      <c r="AF274">
        <v>12</v>
      </c>
      <c r="AH274" t="s">
        <v>2933</v>
      </c>
      <c r="AI274" s="2">
        <v>1</v>
      </c>
      <c r="AJ274" t="s">
        <v>2934</v>
      </c>
      <c r="AK274" s="2">
        <v>41434</v>
      </c>
      <c r="AL274">
        <v>20</v>
      </c>
      <c r="AM274" s="2">
        <v>40673</v>
      </c>
      <c r="AO274" t="s">
        <v>512</v>
      </c>
      <c r="AP274" t="s">
        <v>512</v>
      </c>
      <c r="AR274" t="s">
        <v>2935</v>
      </c>
      <c r="AS274" t="s">
        <v>2935</v>
      </c>
      <c r="AT274" t="s">
        <v>2936</v>
      </c>
      <c r="AU274" t="s">
        <v>2937</v>
      </c>
      <c r="AV274" t="s">
        <v>213</v>
      </c>
      <c r="AW274" t="s">
        <v>213</v>
      </c>
      <c r="AZ274">
        <v>1810</v>
      </c>
      <c r="BD274" s="1" t="str">
        <f t="shared" si="5"/>
        <v>NO</v>
      </c>
      <c r="BE274" s="1">
        <v>0</v>
      </c>
      <c r="BG274" s="1">
        <v>0</v>
      </c>
      <c r="BH274" s="9"/>
      <c r="BI274" s="1">
        <v>0</v>
      </c>
      <c r="BJ274" s="28"/>
      <c r="BK274" t="s">
        <v>274</v>
      </c>
      <c r="BL274" t="s">
        <v>125</v>
      </c>
      <c r="BM274" t="str">
        <f>VLOOKUP(BL274,'directory all'!C:D,2,)</f>
        <v>Mileage, engine hours, GPS</v>
      </c>
      <c r="BN274" t="s">
        <v>194</v>
      </c>
      <c r="BO274" t="s">
        <v>195</v>
      </c>
      <c r="BQ274" s="1" t="s">
        <v>128</v>
      </c>
      <c r="BR274" s="1">
        <v>3.1</v>
      </c>
      <c r="BS274" s="1" t="s">
        <v>128</v>
      </c>
      <c r="BT274" s="1" t="s">
        <v>128</v>
      </c>
      <c r="BU274" s="1" t="s">
        <v>128</v>
      </c>
      <c r="BV274" s="1" t="s">
        <v>128</v>
      </c>
      <c r="BW274" s="1" t="s">
        <v>128</v>
      </c>
      <c r="BX274" s="1" t="s">
        <v>128</v>
      </c>
      <c r="BY274" s="1" t="s">
        <v>129</v>
      </c>
      <c r="BZ274" s="87" t="s">
        <v>349</v>
      </c>
      <c r="CA274" s="87" t="s">
        <v>350</v>
      </c>
      <c r="CG274" s="1" t="s">
        <v>198</v>
      </c>
    </row>
    <row r="275" spans="1:85" hidden="1" x14ac:dyDescent="0.35">
      <c r="A275">
        <v>602043</v>
      </c>
      <c r="B275" t="s">
        <v>94</v>
      </c>
      <c r="C275" t="s">
        <v>2938</v>
      </c>
      <c r="D275" t="s">
        <v>2939</v>
      </c>
      <c r="E275" t="s">
        <v>97</v>
      </c>
      <c r="F275" t="s">
        <v>1093</v>
      </c>
      <c r="G275" t="s">
        <v>99</v>
      </c>
      <c r="H275" t="s">
        <v>2940</v>
      </c>
      <c r="I275" t="s">
        <v>2940</v>
      </c>
      <c r="J275">
        <v>13780</v>
      </c>
      <c r="K275" t="str">
        <f>IFERROR(VLOOKUP(J275,'CC directory'!A:B,2,),"")</f>
        <v>ACTIVE</v>
      </c>
      <c r="L275">
        <f>IFERROR(VLOOKUP(J275,'CC directory'!A:D,4,),"")</f>
        <v>200</v>
      </c>
      <c r="M275" t="str">
        <f>VLOOKUP(J275,'CC directory'!A:I,9,)</f>
        <v>Heavy Equipment Operations</v>
      </c>
      <c r="N275" t="str">
        <f>IFERROR(VLOOKUP(J275,'CC directory'!A:C,3,),"")</f>
        <v>Operations</v>
      </c>
      <c r="O275">
        <f>IFERROR(VLOOKUP(J275,'CC directory'!A:F,6,),"")</f>
        <v>209</v>
      </c>
      <c r="P275" t="str">
        <f>IFERROR(VLOOKUP(J275,'CC directory'!A:E,5,),"")</f>
        <v>Supply Chain Management</v>
      </c>
      <c r="Q275">
        <f>IFERROR(VLOOKUP(J275,'CC directory'!A:H,8,),"")</f>
        <v>322</v>
      </c>
      <c r="R275" t="str">
        <f>IFERROR(VLOOKUP(J275,'CC directory'!A:G,7,),"")</f>
        <v>Tengiz Ground Transportation</v>
      </c>
      <c r="S275" t="s">
        <v>136</v>
      </c>
      <c r="T275" t="s">
        <v>137</v>
      </c>
      <c r="U275" t="s">
        <v>2941</v>
      </c>
      <c r="V275" t="s">
        <v>104</v>
      </c>
      <c r="Z275" t="s">
        <v>161</v>
      </c>
      <c r="AA275" t="s">
        <v>2795</v>
      </c>
      <c r="AB275" t="s">
        <v>2942</v>
      </c>
      <c r="AC275" t="s">
        <v>1118</v>
      </c>
      <c r="AD275">
        <v>254900</v>
      </c>
      <c r="AE275" t="s">
        <v>141</v>
      </c>
      <c r="AF275">
        <v>12</v>
      </c>
      <c r="AH275" t="s">
        <v>2943</v>
      </c>
      <c r="AJ275" t="s">
        <v>2944</v>
      </c>
      <c r="AK275" s="2">
        <v>40818</v>
      </c>
      <c r="AL275">
        <v>20</v>
      </c>
      <c r="AM275" s="2">
        <v>40819</v>
      </c>
      <c r="AO275" t="s">
        <v>2945</v>
      </c>
      <c r="AP275" t="s">
        <v>2946</v>
      </c>
      <c r="AQ275" t="s">
        <v>2947</v>
      </c>
      <c r="AR275" t="s">
        <v>2948</v>
      </c>
      <c r="AS275" t="s">
        <v>2949</v>
      </c>
      <c r="AT275" t="s">
        <v>2950</v>
      </c>
      <c r="AU275" t="s">
        <v>2951</v>
      </c>
      <c r="AV275" t="s">
        <v>213</v>
      </c>
      <c r="AW275" t="s">
        <v>213</v>
      </c>
      <c r="AZ275">
        <v>882</v>
      </c>
      <c r="BA275" t="s">
        <v>120</v>
      </c>
      <c r="BC275" t="s">
        <v>2952</v>
      </c>
      <c r="BD275" s="1" t="str">
        <f t="shared" si="5"/>
        <v>YES</v>
      </c>
      <c r="BE275" s="1">
        <v>1</v>
      </c>
      <c r="BF275" t="s">
        <v>2953</v>
      </c>
      <c r="BG275" s="1">
        <v>0</v>
      </c>
      <c r="BH275" s="9"/>
      <c r="BI275" s="1">
        <v>0</v>
      </c>
      <c r="BJ275" s="28"/>
      <c r="BK275" t="s">
        <v>154</v>
      </c>
      <c r="BL275" t="s">
        <v>125</v>
      </c>
      <c r="BM275" t="str">
        <f>VLOOKUP(BL275,'directory all'!C:D,2,)</f>
        <v>Mileage, engine hours, GPS</v>
      </c>
      <c r="BN275" t="s">
        <v>194</v>
      </c>
      <c r="BO275" t="s">
        <v>155</v>
      </c>
      <c r="BQ275" s="1">
        <v>23000</v>
      </c>
      <c r="BR275" s="1" t="s">
        <v>128</v>
      </c>
      <c r="BS275" s="1" t="s">
        <v>128</v>
      </c>
      <c r="BT275" s="1" t="s">
        <v>128</v>
      </c>
      <c r="BU275" s="1" t="s">
        <v>128</v>
      </c>
      <c r="BV275" s="1" t="s">
        <v>128</v>
      </c>
      <c r="BW275" s="1" t="s">
        <v>128</v>
      </c>
      <c r="BX275" s="1" t="s">
        <v>128</v>
      </c>
      <c r="BY275" s="1" t="s">
        <v>129</v>
      </c>
      <c r="CB275" s="1" t="s">
        <v>119</v>
      </c>
      <c r="CC275" s="1">
        <v>40</v>
      </c>
      <c r="CD275" s="1">
        <v>1.5</v>
      </c>
      <c r="CG275" s="1" t="s">
        <v>157</v>
      </c>
    </row>
    <row r="276" spans="1:85" x14ac:dyDescent="0.35">
      <c r="A276">
        <v>602046</v>
      </c>
      <c r="B276" t="s">
        <v>94</v>
      </c>
      <c r="C276" t="s">
        <v>2954</v>
      </c>
      <c r="D276" t="s">
        <v>2902</v>
      </c>
      <c r="E276" t="s">
        <v>97</v>
      </c>
      <c r="F276" t="s">
        <v>98</v>
      </c>
      <c r="G276" t="s">
        <v>99</v>
      </c>
      <c r="H276" t="s">
        <v>2955</v>
      </c>
      <c r="I276" t="s">
        <v>2955</v>
      </c>
      <c r="J276">
        <v>13558</v>
      </c>
      <c r="K276" t="str">
        <f>IFERROR(VLOOKUP(J276,'CC directory'!A:B,2,),"")</f>
        <v>ACTIVE</v>
      </c>
      <c r="L276">
        <f>IFERROR(VLOOKUP(J276,'CC directory'!A:D,4,),"")</f>
        <v>200</v>
      </c>
      <c r="M276" t="str">
        <f>VLOOKUP(J276,'CC directory'!A:I,9,)</f>
        <v>Base Ops Maintenance</v>
      </c>
      <c r="N276" t="str">
        <f>IFERROR(VLOOKUP(J276,'CC directory'!A:C,3,),"")</f>
        <v>Operations</v>
      </c>
      <c r="O276">
        <f>IFERROR(VLOOKUP(J276,'CC directory'!A:F,6,),"")</f>
        <v>209</v>
      </c>
      <c r="P276" t="str">
        <f>IFERROR(VLOOKUP(J276,'CC directory'!A:E,5,),"")</f>
        <v>Supply Chain Management</v>
      </c>
      <c r="Q276">
        <f>IFERROR(VLOOKUP(J276,'CC directory'!A:H,8,),"")</f>
        <v>310</v>
      </c>
      <c r="R276" t="str">
        <f>IFERROR(VLOOKUP(J276,'CC directory'!A:G,7,),"")</f>
        <v>Tengiz Facilities Management</v>
      </c>
      <c r="S276" t="s">
        <v>977</v>
      </c>
      <c r="T276" t="s">
        <v>2918</v>
      </c>
      <c r="U276" t="s">
        <v>2956</v>
      </c>
      <c r="V276" t="s">
        <v>104</v>
      </c>
      <c r="Z276" t="s">
        <v>105</v>
      </c>
      <c r="AA276" t="s">
        <v>1107</v>
      </c>
      <c r="AB276" t="s">
        <v>2908</v>
      </c>
      <c r="AC276" t="s">
        <v>108</v>
      </c>
      <c r="AD276">
        <v>36800</v>
      </c>
      <c r="AE276" t="s">
        <v>312</v>
      </c>
      <c r="AF276">
        <v>10</v>
      </c>
      <c r="AH276" t="s">
        <v>2957</v>
      </c>
      <c r="AJ276" t="s">
        <v>2958</v>
      </c>
      <c r="AK276" s="2">
        <v>41238</v>
      </c>
      <c r="AL276">
        <v>20</v>
      </c>
      <c r="AM276" s="2">
        <v>41256</v>
      </c>
      <c r="AO276" t="s">
        <v>2959</v>
      </c>
      <c r="AP276" t="s">
        <v>2959</v>
      </c>
      <c r="AQ276" t="s">
        <v>2960</v>
      </c>
      <c r="AR276" t="s">
        <v>2961</v>
      </c>
      <c r="AS276" t="s">
        <v>2961</v>
      </c>
      <c r="AT276" t="s">
        <v>2925</v>
      </c>
      <c r="AU276" t="s">
        <v>2962</v>
      </c>
      <c r="AV276" t="s">
        <v>281</v>
      </c>
      <c r="AW276" t="s">
        <v>290</v>
      </c>
      <c r="AZ276">
        <v>884</v>
      </c>
      <c r="BA276" t="s">
        <v>214</v>
      </c>
      <c r="BD276" s="1" t="str">
        <f t="shared" si="5"/>
        <v>NO</v>
      </c>
      <c r="BE276" s="1">
        <v>0</v>
      </c>
      <c r="BG276" s="1">
        <v>0</v>
      </c>
      <c r="BH276" s="9"/>
      <c r="BI276" s="1">
        <v>0</v>
      </c>
      <c r="BJ276" s="28"/>
      <c r="BK276" s="91" t="s">
        <v>858</v>
      </c>
      <c r="BL276" t="s">
        <v>125</v>
      </c>
      <c r="BM276" t="str">
        <f>VLOOKUP(BL276,'directory all'!C:D,2,)</f>
        <v>Mileage, engine hours, GPS</v>
      </c>
      <c r="BN276" t="s">
        <v>194</v>
      </c>
      <c r="BQ276" s="94"/>
      <c r="BR276" s="1" t="s">
        <v>128</v>
      </c>
      <c r="BS276" s="1" t="s">
        <v>128</v>
      </c>
      <c r="BT276" s="1" t="s">
        <v>128</v>
      </c>
      <c r="BU276" s="1" t="s">
        <v>128</v>
      </c>
      <c r="BV276" s="1" t="s">
        <v>128</v>
      </c>
      <c r="BW276" s="1" t="s">
        <v>128</v>
      </c>
      <c r="BX276" s="1" t="s">
        <v>128</v>
      </c>
      <c r="BY276" s="1" t="s">
        <v>129</v>
      </c>
      <c r="CG276" s="1" t="s">
        <v>985</v>
      </c>
    </row>
    <row r="277" spans="1:85" x14ac:dyDescent="0.35">
      <c r="A277">
        <v>602047</v>
      </c>
      <c r="B277" t="s">
        <v>94</v>
      </c>
      <c r="C277" t="s">
        <v>2963</v>
      </c>
      <c r="D277" t="s">
        <v>2902</v>
      </c>
      <c r="E277" t="s">
        <v>97</v>
      </c>
      <c r="F277" t="s">
        <v>98</v>
      </c>
      <c r="G277" t="s">
        <v>99</v>
      </c>
      <c r="H277" t="s">
        <v>2964</v>
      </c>
      <c r="I277" t="s">
        <v>2964</v>
      </c>
      <c r="J277">
        <v>13566</v>
      </c>
      <c r="K277" t="str">
        <f>IFERROR(VLOOKUP(J277,'CC directory'!A:B,2,),"")</f>
        <v>ACTIVE</v>
      </c>
      <c r="L277">
        <f>IFERROR(VLOOKUP(J277,'CC directory'!A:D,4,),"")</f>
        <v>200</v>
      </c>
      <c r="M277" t="str">
        <f>VLOOKUP(J277,'CC directory'!A:I,9,)</f>
        <v>Shanyrak Village Maitenance</v>
      </c>
      <c r="N277" t="str">
        <f>IFERROR(VLOOKUP(J277,'CC directory'!A:C,3,),"")</f>
        <v>Operations</v>
      </c>
      <c r="O277">
        <f>IFERROR(VLOOKUP(J277,'CC directory'!A:F,6,),"")</f>
        <v>209</v>
      </c>
      <c r="P277" t="str">
        <f>IFERROR(VLOOKUP(J277,'CC directory'!A:E,5,),"")</f>
        <v>Supply Chain Management</v>
      </c>
      <c r="Q277">
        <f>IFERROR(VLOOKUP(J277,'CC directory'!A:H,8,),"")</f>
        <v>310</v>
      </c>
      <c r="R277" t="str">
        <f>IFERROR(VLOOKUP(J277,'CC directory'!A:G,7,),"")</f>
        <v>Tengiz Facilities Management</v>
      </c>
      <c r="S277" t="s">
        <v>977</v>
      </c>
      <c r="T277" t="s">
        <v>1105</v>
      </c>
      <c r="U277" t="s">
        <v>2965</v>
      </c>
      <c r="V277" t="s">
        <v>104</v>
      </c>
      <c r="Z277" t="s">
        <v>105</v>
      </c>
      <c r="AA277" t="s">
        <v>1107</v>
      </c>
      <c r="AB277" t="s">
        <v>2908</v>
      </c>
      <c r="AC277" t="s">
        <v>108</v>
      </c>
      <c r="AD277">
        <v>36800</v>
      </c>
      <c r="AE277" t="s">
        <v>312</v>
      </c>
      <c r="AF277">
        <v>10</v>
      </c>
      <c r="AH277" t="s">
        <v>2966</v>
      </c>
      <c r="AJ277" t="s">
        <v>2967</v>
      </c>
      <c r="AK277" s="2">
        <v>41238</v>
      </c>
      <c r="AL277">
        <v>20</v>
      </c>
      <c r="AM277" s="2">
        <v>41256</v>
      </c>
      <c r="AO277" t="s">
        <v>2968</v>
      </c>
      <c r="AP277" t="s">
        <v>2968</v>
      </c>
      <c r="AQ277" t="s">
        <v>2969</v>
      </c>
      <c r="AR277" t="s">
        <v>2961</v>
      </c>
      <c r="AS277" t="s">
        <v>2961</v>
      </c>
      <c r="AT277" t="s">
        <v>2925</v>
      </c>
      <c r="AU277" t="s">
        <v>2962</v>
      </c>
      <c r="AV277" t="s">
        <v>281</v>
      </c>
      <c r="AW277" t="s">
        <v>290</v>
      </c>
      <c r="AZ277">
        <v>885</v>
      </c>
      <c r="BA277" t="s">
        <v>214</v>
      </c>
      <c r="BC277" t="s">
        <v>2970</v>
      </c>
      <c r="BD277" s="1" t="str">
        <f t="shared" si="5"/>
        <v>NO</v>
      </c>
      <c r="BE277" s="1">
        <v>0</v>
      </c>
      <c r="BG277" s="1">
        <v>0</v>
      </c>
      <c r="BH277" s="9"/>
      <c r="BI277" s="1">
        <v>0</v>
      </c>
      <c r="BJ277" s="28"/>
      <c r="BK277" s="91" t="s">
        <v>858</v>
      </c>
      <c r="BL277" t="s">
        <v>125</v>
      </c>
      <c r="BM277" t="str">
        <f>VLOOKUP(BL277,'directory all'!C:D,2,)</f>
        <v>Mileage, engine hours, GPS</v>
      </c>
      <c r="BN277" t="s">
        <v>194</v>
      </c>
      <c r="BQ277" s="94"/>
      <c r="BR277" s="1" t="s">
        <v>128</v>
      </c>
      <c r="BS277" s="1" t="s">
        <v>128</v>
      </c>
      <c r="BT277" s="1" t="s">
        <v>128</v>
      </c>
      <c r="BU277" s="1" t="s">
        <v>128</v>
      </c>
      <c r="BV277" s="1" t="s">
        <v>128</v>
      </c>
      <c r="BW277" s="1" t="s">
        <v>128</v>
      </c>
      <c r="BX277" s="1" t="s">
        <v>128</v>
      </c>
      <c r="BY277" s="1" t="s">
        <v>129</v>
      </c>
      <c r="CG277" s="1" t="s">
        <v>985</v>
      </c>
    </row>
    <row r="278" spans="1:85" x14ac:dyDescent="0.35">
      <c r="A278">
        <v>602048</v>
      </c>
      <c r="B278" t="s">
        <v>94</v>
      </c>
      <c r="C278" t="s">
        <v>2971</v>
      </c>
      <c r="D278" t="s">
        <v>2902</v>
      </c>
      <c r="E278" t="s">
        <v>97</v>
      </c>
      <c r="F278" t="s">
        <v>98</v>
      </c>
      <c r="G278" t="s">
        <v>99</v>
      </c>
      <c r="H278" t="s">
        <v>2972</v>
      </c>
      <c r="I278" t="s">
        <v>2972</v>
      </c>
      <c r="J278">
        <v>13585</v>
      </c>
      <c r="K278" t="str">
        <f>IFERROR(VLOOKUP(J278,'CC directory'!A:B,2,),"")</f>
        <v>ACTIVE</v>
      </c>
      <c r="L278">
        <f>IFERROR(VLOOKUP(J278,'CC directory'!A:D,4,),"")</f>
        <v>200</v>
      </c>
      <c r="M278" t="str">
        <f>VLOOKUP(J278,'CC directory'!A:I,9,)</f>
        <v>TCOV Services</v>
      </c>
      <c r="N278" t="str">
        <f>IFERROR(VLOOKUP(J278,'CC directory'!A:C,3,),"")</f>
        <v>Operations</v>
      </c>
      <c r="O278">
        <f>IFERROR(VLOOKUP(J278,'CC directory'!A:F,6,),"")</f>
        <v>209</v>
      </c>
      <c r="P278" t="str">
        <f>IFERROR(VLOOKUP(J278,'CC directory'!A:E,5,),"")</f>
        <v>Supply Chain Management</v>
      </c>
      <c r="Q278">
        <f>IFERROR(VLOOKUP(J278,'CC directory'!A:H,8,),"")</f>
        <v>301</v>
      </c>
      <c r="R278" t="str">
        <f>IFERROR(VLOOKUP(J278,'CC directory'!A:G,7,),"")</f>
        <v>SCM Operations</v>
      </c>
      <c r="S278" t="s">
        <v>751</v>
      </c>
      <c r="T278" t="s">
        <v>1082</v>
      </c>
      <c r="U278" t="s">
        <v>2973</v>
      </c>
      <c r="V278" t="s">
        <v>104</v>
      </c>
      <c r="Z278" t="s">
        <v>105</v>
      </c>
      <c r="AA278" t="s">
        <v>1107</v>
      </c>
      <c r="AB278" t="s">
        <v>2908</v>
      </c>
      <c r="AC278" t="s">
        <v>108</v>
      </c>
      <c r="AD278">
        <v>36800</v>
      </c>
      <c r="AE278" t="s">
        <v>312</v>
      </c>
      <c r="AF278">
        <v>10</v>
      </c>
      <c r="AH278" t="s">
        <v>2974</v>
      </c>
      <c r="AJ278" t="s">
        <v>2975</v>
      </c>
      <c r="AK278" s="2">
        <v>41238</v>
      </c>
      <c r="AL278">
        <v>20</v>
      </c>
      <c r="AM278" s="2">
        <v>41256</v>
      </c>
      <c r="AO278" t="s">
        <v>2976</v>
      </c>
      <c r="AP278" t="s">
        <v>2976</v>
      </c>
      <c r="AQ278" t="s">
        <v>2977</v>
      </c>
      <c r="AR278" t="s">
        <v>2961</v>
      </c>
      <c r="AS278" t="s">
        <v>2961</v>
      </c>
      <c r="AT278" t="s">
        <v>2925</v>
      </c>
      <c r="AU278" t="s">
        <v>2962</v>
      </c>
      <c r="AV278" t="s">
        <v>281</v>
      </c>
      <c r="AW278" t="s">
        <v>290</v>
      </c>
      <c r="AZ278">
        <v>886</v>
      </c>
      <c r="BA278" t="s">
        <v>214</v>
      </c>
      <c r="BD278" s="1" t="str">
        <f t="shared" si="5"/>
        <v>NO</v>
      </c>
      <c r="BE278" s="1">
        <v>0</v>
      </c>
      <c r="BG278" s="1">
        <v>0</v>
      </c>
      <c r="BH278" s="9"/>
      <c r="BI278" s="1">
        <v>0</v>
      </c>
      <c r="BJ278" s="28"/>
      <c r="BK278" s="91" t="s">
        <v>858</v>
      </c>
      <c r="BL278" t="s">
        <v>125</v>
      </c>
      <c r="BM278" t="str">
        <f>VLOOKUP(BL278,'directory all'!C:D,2,)</f>
        <v>Mileage, engine hours, GPS</v>
      </c>
      <c r="BN278" t="s">
        <v>194</v>
      </c>
      <c r="BQ278" s="94"/>
      <c r="BR278" s="1" t="s">
        <v>128</v>
      </c>
      <c r="BS278" s="1" t="s">
        <v>128</v>
      </c>
      <c r="BT278" s="1" t="s">
        <v>128</v>
      </c>
      <c r="BU278" s="1" t="s">
        <v>128</v>
      </c>
      <c r="BV278" s="1" t="s">
        <v>128</v>
      </c>
      <c r="BW278" s="1" t="s">
        <v>128</v>
      </c>
      <c r="BX278" s="1" t="s">
        <v>128</v>
      </c>
      <c r="BY278" s="1" t="s">
        <v>129</v>
      </c>
      <c r="CF278" s="1" t="s">
        <v>2440</v>
      </c>
      <c r="CG278" s="1" t="s">
        <v>762</v>
      </c>
    </row>
    <row r="279" spans="1:85" x14ac:dyDescent="0.35">
      <c r="A279">
        <v>602049</v>
      </c>
      <c r="B279" t="s">
        <v>94</v>
      </c>
      <c r="C279" t="s">
        <v>2978</v>
      </c>
      <c r="D279" t="s">
        <v>2902</v>
      </c>
      <c r="E279" t="s">
        <v>97</v>
      </c>
      <c r="F279" t="s">
        <v>98</v>
      </c>
      <c r="G279" t="s">
        <v>99</v>
      </c>
      <c r="H279" t="s">
        <v>2979</v>
      </c>
      <c r="I279" t="s">
        <v>2979</v>
      </c>
      <c r="J279">
        <v>13563</v>
      </c>
      <c r="K279" t="str">
        <f>IFERROR(VLOOKUP(J279,'CC directory'!A:B,2,),"")</f>
        <v>ACTIVE</v>
      </c>
      <c r="L279">
        <f>IFERROR(VLOOKUP(J279,'CC directory'!A:D,4,),"")</f>
        <v>200</v>
      </c>
      <c r="M279" t="str">
        <f>VLOOKUP(J279,'CC directory'!A:I,9,)</f>
        <v>WTF, IBMOA Maintenance</v>
      </c>
      <c r="N279" t="str">
        <f>IFERROR(VLOOKUP(J279,'CC directory'!A:C,3,),"")</f>
        <v>Operations</v>
      </c>
      <c r="O279">
        <f>IFERROR(VLOOKUP(J279,'CC directory'!A:F,6,),"")</f>
        <v>209</v>
      </c>
      <c r="P279" t="str">
        <f>IFERROR(VLOOKUP(J279,'CC directory'!A:E,5,),"")</f>
        <v>Supply Chain Management</v>
      </c>
      <c r="Q279">
        <f>IFERROR(VLOOKUP(J279,'CC directory'!A:H,8,),"")</f>
        <v>310</v>
      </c>
      <c r="R279" t="str">
        <f>IFERROR(VLOOKUP(J279,'CC directory'!A:G,7,),"")</f>
        <v>Tengiz Facilities Management</v>
      </c>
      <c r="S279" t="s">
        <v>977</v>
      </c>
      <c r="T279" t="s">
        <v>1865</v>
      </c>
      <c r="U279" t="s">
        <v>2980</v>
      </c>
      <c r="V279" t="s">
        <v>104</v>
      </c>
      <c r="Z279" t="s">
        <v>105</v>
      </c>
      <c r="AA279" t="s">
        <v>1107</v>
      </c>
      <c r="AB279" t="s">
        <v>2908</v>
      </c>
      <c r="AC279" t="s">
        <v>108</v>
      </c>
      <c r="AD279">
        <v>36800</v>
      </c>
      <c r="AE279" t="s">
        <v>312</v>
      </c>
      <c r="AF279">
        <v>10</v>
      </c>
      <c r="AH279" t="s">
        <v>2981</v>
      </c>
      <c r="AJ279" t="s">
        <v>2982</v>
      </c>
      <c r="AK279" s="2">
        <v>41238</v>
      </c>
      <c r="AL279">
        <v>20</v>
      </c>
      <c r="AM279" s="2">
        <v>41256</v>
      </c>
      <c r="AO279" t="s">
        <v>2983</v>
      </c>
      <c r="AP279" t="s">
        <v>2983</v>
      </c>
      <c r="AQ279" t="s">
        <v>2984</v>
      </c>
      <c r="AR279" t="s">
        <v>2961</v>
      </c>
      <c r="AS279" t="s">
        <v>2961</v>
      </c>
      <c r="AT279" t="s">
        <v>2925</v>
      </c>
      <c r="AU279" t="s">
        <v>2962</v>
      </c>
      <c r="AV279" t="s">
        <v>281</v>
      </c>
      <c r="AW279" t="s">
        <v>290</v>
      </c>
      <c r="AZ279">
        <v>887</v>
      </c>
      <c r="BA279" t="s">
        <v>214</v>
      </c>
      <c r="BD279" s="1" t="str">
        <f t="shared" si="5"/>
        <v>NO</v>
      </c>
      <c r="BE279" s="1">
        <v>0</v>
      </c>
      <c r="BG279" s="1">
        <v>0</v>
      </c>
      <c r="BH279" s="9"/>
      <c r="BI279" s="1">
        <v>0</v>
      </c>
      <c r="BJ279" s="28"/>
      <c r="BK279" t="s">
        <v>1606</v>
      </c>
      <c r="BL279" t="s">
        <v>125</v>
      </c>
      <c r="BM279" t="str">
        <f>VLOOKUP(BL279,'directory all'!C:D,2,)</f>
        <v>Mileage, engine hours, GPS</v>
      </c>
      <c r="BN279" t="s">
        <v>194</v>
      </c>
      <c r="BO279" t="s">
        <v>127</v>
      </c>
      <c r="BP279" t="s">
        <v>1954</v>
      </c>
      <c r="BQ279" s="1" t="s">
        <v>128</v>
      </c>
      <c r="BR279" s="1">
        <v>1</v>
      </c>
      <c r="BS279" s="1" t="s">
        <v>128</v>
      </c>
      <c r="BT279" s="1" t="s">
        <v>128</v>
      </c>
      <c r="BU279" s="1" t="s">
        <v>128</v>
      </c>
      <c r="BV279" s="1" t="s">
        <v>128</v>
      </c>
      <c r="BW279" s="1" t="s">
        <v>128</v>
      </c>
      <c r="BX279" s="1" t="s">
        <v>128</v>
      </c>
      <c r="BY279" s="1" t="s">
        <v>129</v>
      </c>
      <c r="BZ279" s="87">
        <v>3960</v>
      </c>
      <c r="CA279" s="87" t="s">
        <v>1611</v>
      </c>
      <c r="CG279" s="1" t="s">
        <v>985</v>
      </c>
    </row>
    <row r="280" spans="1:85" x14ac:dyDescent="0.35">
      <c r="A280">
        <v>602051</v>
      </c>
      <c r="B280" t="s">
        <v>332</v>
      </c>
      <c r="C280" t="s">
        <v>2985</v>
      </c>
      <c r="D280" t="s">
        <v>2902</v>
      </c>
      <c r="E280" t="s">
        <v>391</v>
      </c>
      <c r="F280" t="s">
        <v>98</v>
      </c>
      <c r="G280" t="s">
        <v>2903</v>
      </c>
      <c r="H280" t="s">
        <v>2986</v>
      </c>
      <c r="I280" t="s">
        <v>2986</v>
      </c>
      <c r="J280">
        <v>10110</v>
      </c>
      <c r="K280" t="str">
        <f>IFERROR(VLOOKUP(J280,'CC directory'!A:B,2,),"")</f>
        <v>ACTIVE</v>
      </c>
      <c r="L280">
        <f>IFERROR(VLOOKUP(J280,'CC directory'!A:D,4,),"")</f>
        <v>100</v>
      </c>
      <c r="M280" t="str">
        <f>VLOOKUP(J280,'CC directory'!A:I,9,)</f>
        <v>DGD Atyrau Office Maintenance</v>
      </c>
      <c r="N280" t="str">
        <f>IFERROR(VLOOKUP(J280,'CC directory'!A:C,3,),"")</f>
        <v>Managing Director</v>
      </c>
      <c r="O280">
        <f>IFERROR(VLOOKUP(J280,'CC directory'!A:F,6,),"")</f>
        <v>100</v>
      </c>
      <c r="P280" t="str">
        <f>IFERROR(VLOOKUP(J280,'CC directory'!A:E,5,),"")</f>
        <v>TCO Director &amp; Staff</v>
      </c>
      <c r="Q280">
        <f>IFERROR(VLOOKUP(J280,'CC directory'!A:H,8,),"")</f>
        <v>1</v>
      </c>
      <c r="R280" t="str">
        <f>IFERROR(VLOOKUP(J280,'CC directory'!A:G,7,),"")</f>
        <v>General Manager</v>
      </c>
      <c r="S280" t="s">
        <v>2905</v>
      </c>
      <c r="T280" t="s">
        <v>2903</v>
      </c>
      <c r="U280" t="s">
        <v>2987</v>
      </c>
      <c r="V280" t="s">
        <v>2907</v>
      </c>
      <c r="Z280" t="s">
        <v>105</v>
      </c>
      <c r="AA280" t="s">
        <v>1107</v>
      </c>
      <c r="AB280" t="s">
        <v>2988</v>
      </c>
      <c r="AC280" t="s">
        <v>108</v>
      </c>
      <c r="AD280">
        <v>36800</v>
      </c>
      <c r="AE280" t="s">
        <v>312</v>
      </c>
      <c r="AF280">
        <v>10</v>
      </c>
      <c r="AH280" t="s">
        <v>2989</v>
      </c>
      <c r="AI280" s="2">
        <v>43208</v>
      </c>
      <c r="AJ280" t="s">
        <v>2990</v>
      </c>
      <c r="AK280" s="2">
        <v>41238</v>
      </c>
      <c r="AL280">
        <v>20</v>
      </c>
      <c r="AM280" s="2">
        <v>41256</v>
      </c>
      <c r="AO280" t="s">
        <v>512</v>
      </c>
      <c r="AP280" t="s">
        <v>512</v>
      </c>
      <c r="AR280" t="s">
        <v>2961</v>
      </c>
      <c r="AS280" t="s">
        <v>2961</v>
      </c>
      <c r="AT280" t="s">
        <v>2925</v>
      </c>
      <c r="AU280" t="s">
        <v>2962</v>
      </c>
      <c r="AV280" t="s">
        <v>281</v>
      </c>
      <c r="AW280" t="s">
        <v>290</v>
      </c>
      <c r="AZ280">
        <v>1404</v>
      </c>
      <c r="BC280" t="s">
        <v>2991</v>
      </c>
      <c r="BD280" s="1" t="str">
        <f t="shared" si="5"/>
        <v>NO</v>
      </c>
      <c r="BE280" s="1">
        <v>0</v>
      </c>
      <c r="BG280" s="1">
        <v>0</v>
      </c>
      <c r="BH280" s="9"/>
      <c r="BI280" s="1">
        <v>0</v>
      </c>
      <c r="BJ280" s="28"/>
      <c r="BK280" s="91" t="s">
        <v>858</v>
      </c>
      <c r="BL280" t="s">
        <v>125</v>
      </c>
      <c r="BM280" t="str">
        <f>VLOOKUP(BL280,'directory all'!C:D,2,)</f>
        <v>Mileage, engine hours, GPS</v>
      </c>
      <c r="BN280" t="s">
        <v>194</v>
      </c>
      <c r="BO280" s="91"/>
      <c r="BQ280" s="1">
        <v>2503</v>
      </c>
      <c r="BR280" s="1" t="s">
        <v>128</v>
      </c>
      <c r="BS280" s="1" t="s">
        <v>128</v>
      </c>
      <c r="BT280" s="1" t="s">
        <v>128</v>
      </c>
      <c r="BU280" s="1" t="s">
        <v>128</v>
      </c>
      <c r="BV280" s="1" t="s">
        <v>128</v>
      </c>
      <c r="BW280" s="1" t="s">
        <v>128</v>
      </c>
      <c r="BX280" s="1" t="s">
        <v>128</v>
      </c>
      <c r="CG280" s="1" t="s">
        <v>2855</v>
      </c>
    </row>
    <row r="281" spans="1:85" hidden="1" x14ac:dyDescent="0.35">
      <c r="A281">
        <v>602052</v>
      </c>
      <c r="B281" t="s">
        <v>94</v>
      </c>
      <c r="C281" t="s">
        <v>2992</v>
      </c>
      <c r="D281" t="s">
        <v>2993</v>
      </c>
      <c r="E281" t="s">
        <v>97</v>
      </c>
      <c r="F281" t="s">
        <v>1093</v>
      </c>
      <c r="G281" t="s">
        <v>99</v>
      </c>
      <c r="H281" t="s">
        <v>2994</v>
      </c>
      <c r="I281" t="s">
        <v>2994</v>
      </c>
      <c r="J281">
        <v>13843</v>
      </c>
      <c r="K281" t="str">
        <f>IFERROR(VLOOKUP(J281,'CC directory'!A:B,2,),"")</f>
        <v>ACTIVE</v>
      </c>
      <c r="L281">
        <f>IFERROR(VLOOKUP(J281,'CC directory'!A:D,4,),"")</f>
        <v>200</v>
      </c>
      <c r="M281" t="str">
        <f>VLOOKUP(J281,'CC directory'!A:I,9,)</f>
        <v>TA Warehouse</v>
      </c>
      <c r="N281" t="str">
        <f>IFERROR(VLOOKUP(J281,'CC directory'!A:C,3,),"")</f>
        <v>Operations</v>
      </c>
      <c r="O281">
        <f>IFERROR(VLOOKUP(J281,'CC directory'!A:F,6,),"")</f>
        <v>209</v>
      </c>
      <c r="P281" t="str">
        <f>IFERROR(VLOOKUP(J281,'CC directory'!A:E,5,),"")</f>
        <v>Supply Chain Management</v>
      </c>
      <c r="Q281">
        <f>IFERROR(VLOOKUP(J281,'CC directory'!A:H,8,),"")</f>
        <v>301</v>
      </c>
      <c r="R281" t="str">
        <f>IFERROR(VLOOKUP(J281,'CC directory'!A:G,7,),"")</f>
        <v>SCM Operations</v>
      </c>
      <c r="S281" t="s">
        <v>751</v>
      </c>
      <c r="T281" t="s">
        <v>1999</v>
      </c>
      <c r="U281" t="s">
        <v>2995</v>
      </c>
      <c r="V281" t="s">
        <v>104</v>
      </c>
      <c r="Z281" t="s">
        <v>105</v>
      </c>
      <c r="AA281" t="s">
        <v>2795</v>
      </c>
      <c r="AB281" t="s">
        <v>2996</v>
      </c>
      <c r="AC281" t="s">
        <v>108</v>
      </c>
      <c r="AD281">
        <v>335258</v>
      </c>
      <c r="AE281" t="s">
        <v>312</v>
      </c>
      <c r="AF281">
        <v>10</v>
      </c>
      <c r="AH281" t="s">
        <v>2997</v>
      </c>
      <c r="AJ281" t="s">
        <v>2998</v>
      </c>
      <c r="AK281" s="2">
        <v>41266</v>
      </c>
      <c r="AL281">
        <v>20</v>
      </c>
      <c r="AM281" s="2">
        <v>41282</v>
      </c>
      <c r="AO281" t="s">
        <v>2999</v>
      </c>
      <c r="AP281" t="s">
        <v>2999</v>
      </c>
      <c r="AQ281" t="s">
        <v>3000</v>
      </c>
      <c r="AR281" t="s">
        <v>3001</v>
      </c>
      <c r="AS281" t="s">
        <v>3001</v>
      </c>
      <c r="AT281" t="s">
        <v>3002</v>
      </c>
      <c r="AU281" t="s">
        <v>3003</v>
      </c>
      <c r="AV281" t="s">
        <v>227</v>
      </c>
      <c r="AW281" t="s">
        <v>227</v>
      </c>
      <c r="AZ281">
        <v>888</v>
      </c>
      <c r="BA281" t="s">
        <v>120</v>
      </c>
      <c r="BD281" s="1" t="str">
        <f t="shared" si="5"/>
        <v>YES</v>
      </c>
      <c r="BE281" s="1">
        <v>1</v>
      </c>
      <c r="BF281" t="s">
        <v>3004</v>
      </c>
      <c r="BG281" s="1">
        <v>0</v>
      </c>
      <c r="BH281" s="9"/>
      <c r="BI281" s="1">
        <v>0</v>
      </c>
      <c r="BJ281" s="28"/>
      <c r="BK281" t="s">
        <v>3005</v>
      </c>
      <c r="BL281" t="s">
        <v>125</v>
      </c>
      <c r="BM281" t="str">
        <f>VLOOKUP(BL281,'directory all'!C:D,2,)</f>
        <v>Mileage, engine hours, GPS</v>
      </c>
      <c r="BN281" t="s">
        <v>194</v>
      </c>
      <c r="BO281" t="s">
        <v>127</v>
      </c>
      <c r="BP281" t="s">
        <v>2010</v>
      </c>
      <c r="BQ281" s="1">
        <v>5000</v>
      </c>
      <c r="BR281" s="1" t="s">
        <v>128</v>
      </c>
      <c r="BS281" s="1" t="s">
        <v>128</v>
      </c>
      <c r="BT281" s="1" t="s">
        <v>128</v>
      </c>
      <c r="BU281" s="1" t="s">
        <v>128</v>
      </c>
      <c r="BV281" s="1" t="s">
        <v>128</v>
      </c>
      <c r="BW281" s="1" t="s">
        <v>128</v>
      </c>
      <c r="BX281" s="1" t="s">
        <v>128</v>
      </c>
      <c r="BY281" s="1" t="s">
        <v>129</v>
      </c>
      <c r="BZ281" s="87" t="s">
        <v>2011</v>
      </c>
      <c r="CA281" s="87" t="s">
        <v>2012</v>
      </c>
      <c r="CB281" s="1" t="s">
        <v>119</v>
      </c>
      <c r="CD281" s="1">
        <v>1</v>
      </c>
      <c r="CF281" s="1" t="s">
        <v>1007</v>
      </c>
      <c r="CG281" s="1" t="s">
        <v>762</v>
      </c>
    </row>
    <row r="282" spans="1:85" hidden="1" x14ac:dyDescent="0.35">
      <c r="A282">
        <v>602053</v>
      </c>
      <c r="B282" t="s">
        <v>94</v>
      </c>
      <c r="C282" t="s">
        <v>3006</v>
      </c>
      <c r="D282" t="s">
        <v>2993</v>
      </c>
      <c r="E282" t="s">
        <v>97</v>
      </c>
      <c r="F282" t="s">
        <v>98</v>
      </c>
      <c r="G282" t="s">
        <v>99</v>
      </c>
      <c r="H282" t="s">
        <v>3007</v>
      </c>
      <c r="I282" t="s">
        <v>3007</v>
      </c>
      <c r="J282">
        <v>13830</v>
      </c>
      <c r="K282" t="str">
        <f>IFERROR(VLOOKUP(J282,'CC directory'!A:B,2,),"")</f>
        <v>ACTIVE</v>
      </c>
      <c r="L282">
        <f>IFERROR(VLOOKUP(J282,'CC directory'!A:D,4,),"")</f>
        <v>200</v>
      </c>
      <c r="M282" t="str">
        <f>VLOOKUP(J282,'CC directory'!A:I,9,)</f>
        <v>Drilling and Field Facilities</v>
      </c>
      <c r="N282" t="str">
        <f>IFERROR(VLOOKUP(J282,'CC directory'!A:C,3,),"")</f>
        <v>Operations</v>
      </c>
      <c r="O282">
        <f>IFERROR(VLOOKUP(J282,'CC directory'!A:F,6,),"")</f>
        <v>209</v>
      </c>
      <c r="P282" t="str">
        <f>IFERROR(VLOOKUP(J282,'CC directory'!A:E,5,),"")</f>
        <v>Supply Chain Management</v>
      </c>
      <c r="Q282">
        <f>IFERROR(VLOOKUP(J282,'CC directory'!A:H,8,),"")</f>
        <v>335</v>
      </c>
      <c r="R282" t="str">
        <f>IFERROR(VLOOKUP(J282,'CC directory'!A:G,7,),"")</f>
        <v>Materials Management</v>
      </c>
      <c r="S282" t="s">
        <v>1998</v>
      </c>
      <c r="T282" t="s">
        <v>1999</v>
      </c>
      <c r="U282" t="s">
        <v>3008</v>
      </c>
      <c r="V282" t="s">
        <v>104</v>
      </c>
      <c r="Z282" t="s">
        <v>105</v>
      </c>
      <c r="AA282" t="s">
        <v>2795</v>
      </c>
      <c r="AB282" t="s">
        <v>2996</v>
      </c>
      <c r="AC282" t="s">
        <v>108</v>
      </c>
      <c r="AD282">
        <v>287081</v>
      </c>
      <c r="AE282" t="s">
        <v>312</v>
      </c>
      <c r="AF282">
        <v>10</v>
      </c>
      <c r="AH282" t="s">
        <v>3009</v>
      </c>
      <c r="AJ282" t="s">
        <v>3010</v>
      </c>
      <c r="AK282" s="2">
        <v>41293</v>
      </c>
      <c r="AL282">
        <v>20</v>
      </c>
      <c r="AM282" s="2">
        <v>41296</v>
      </c>
      <c r="AO282" t="s">
        <v>3011</v>
      </c>
      <c r="AP282" t="s">
        <v>3011</v>
      </c>
      <c r="AQ282" t="s">
        <v>3012</v>
      </c>
      <c r="AR282" t="s">
        <v>3001</v>
      </c>
      <c r="AS282" t="s">
        <v>3001</v>
      </c>
      <c r="AT282" t="s">
        <v>3013</v>
      </c>
      <c r="AU282" t="s">
        <v>3014</v>
      </c>
      <c r="AV282" t="s">
        <v>227</v>
      </c>
      <c r="AW282" t="s">
        <v>227</v>
      </c>
      <c r="AZ282">
        <v>889</v>
      </c>
      <c r="BA282" t="s">
        <v>120</v>
      </c>
      <c r="BD282" s="1" t="str">
        <f t="shared" si="5"/>
        <v>YES</v>
      </c>
      <c r="BE282" s="1">
        <v>1</v>
      </c>
      <c r="BF282" t="s">
        <v>3015</v>
      </c>
      <c r="BG282" s="1">
        <v>0</v>
      </c>
      <c r="BH282" s="9"/>
      <c r="BI282" s="1">
        <v>0</v>
      </c>
      <c r="BJ282" s="28"/>
      <c r="BK282" s="91" t="s">
        <v>858</v>
      </c>
      <c r="BL282" t="s">
        <v>125</v>
      </c>
      <c r="BM282" t="str">
        <f>VLOOKUP(BL282,'directory all'!C:D,2,)</f>
        <v>Mileage, engine hours, GPS</v>
      </c>
      <c r="BN282" t="s">
        <v>1905</v>
      </c>
      <c r="BO282" t="s">
        <v>127</v>
      </c>
      <c r="BP282" t="s">
        <v>2010</v>
      </c>
      <c r="BQ282" s="1">
        <v>5000</v>
      </c>
      <c r="BR282" s="1" t="s">
        <v>128</v>
      </c>
      <c r="BS282" s="1" t="s">
        <v>128</v>
      </c>
      <c r="BT282" s="1" t="s">
        <v>128</v>
      </c>
      <c r="BU282" s="1" t="s">
        <v>128</v>
      </c>
      <c r="BV282" s="1" t="s">
        <v>128</v>
      </c>
      <c r="BW282" s="1" t="s">
        <v>128</v>
      </c>
      <c r="BX282" s="1" t="s">
        <v>128</v>
      </c>
      <c r="BY282" s="1" t="s">
        <v>129</v>
      </c>
      <c r="BZ282" s="1" t="s">
        <v>2011</v>
      </c>
      <c r="CB282" s="1" t="s">
        <v>119</v>
      </c>
      <c r="CD282" s="1">
        <v>1</v>
      </c>
      <c r="CE282" s="1" t="s">
        <v>156</v>
      </c>
      <c r="CG282" s="1" t="s">
        <v>2013</v>
      </c>
    </row>
    <row r="283" spans="1:85" x14ac:dyDescent="0.35">
      <c r="A283">
        <v>602054</v>
      </c>
      <c r="B283" t="s">
        <v>94</v>
      </c>
      <c r="C283" t="s">
        <v>3016</v>
      </c>
      <c r="D283" t="s">
        <v>2902</v>
      </c>
      <c r="E283" t="s">
        <v>97</v>
      </c>
      <c r="F283" t="s">
        <v>98</v>
      </c>
      <c r="G283" t="s">
        <v>99</v>
      </c>
      <c r="H283" t="s">
        <v>3017</v>
      </c>
      <c r="I283" t="s">
        <v>3017</v>
      </c>
      <c r="J283">
        <v>13562</v>
      </c>
      <c r="K283" t="str">
        <f>IFERROR(VLOOKUP(J283,'CC directory'!A:B,2,),"")</f>
        <v>ACTIVE</v>
      </c>
      <c r="L283">
        <f>IFERROR(VLOOKUP(J283,'CC directory'!A:D,4,),"")</f>
        <v>200</v>
      </c>
      <c r="M283" t="str">
        <f>VLOOKUP(J283,'CC directory'!A:I,9,)</f>
        <v>TCOV Maintenance</v>
      </c>
      <c r="N283" t="str">
        <f>IFERROR(VLOOKUP(J283,'CC directory'!A:C,3,),"")</f>
        <v>Operations</v>
      </c>
      <c r="O283">
        <f>IFERROR(VLOOKUP(J283,'CC directory'!A:F,6,),"")</f>
        <v>209</v>
      </c>
      <c r="P283" t="str">
        <f>IFERROR(VLOOKUP(J283,'CC directory'!A:E,5,),"")</f>
        <v>Supply Chain Management</v>
      </c>
      <c r="Q283">
        <f>IFERROR(VLOOKUP(J283,'CC directory'!A:H,8,),"")</f>
        <v>310</v>
      </c>
      <c r="R283" t="str">
        <f>IFERROR(VLOOKUP(J283,'CC directory'!A:G,7,),"")</f>
        <v>Tengiz Facilities Management</v>
      </c>
      <c r="S283" t="s">
        <v>977</v>
      </c>
      <c r="T283" t="s">
        <v>3018</v>
      </c>
      <c r="U283" t="s">
        <v>3019</v>
      </c>
      <c r="V283" t="s">
        <v>104</v>
      </c>
      <c r="Z283" t="s">
        <v>105</v>
      </c>
      <c r="AA283" t="s">
        <v>1107</v>
      </c>
      <c r="AB283" t="s">
        <v>2908</v>
      </c>
      <c r="AC283" t="s">
        <v>108</v>
      </c>
      <c r="AD283">
        <v>36800</v>
      </c>
      <c r="AE283" t="s">
        <v>312</v>
      </c>
      <c r="AF283">
        <v>10</v>
      </c>
      <c r="AH283" t="s">
        <v>3020</v>
      </c>
      <c r="AJ283" t="s">
        <v>3021</v>
      </c>
      <c r="AK283" s="2">
        <v>41295</v>
      </c>
      <c r="AL283">
        <v>20</v>
      </c>
      <c r="AM283" s="2">
        <v>41297</v>
      </c>
      <c r="AO283" t="s">
        <v>3022</v>
      </c>
      <c r="AP283" t="s">
        <v>3022</v>
      </c>
      <c r="AQ283" t="s">
        <v>3023</v>
      </c>
      <c r="AR283" t="s">
        <v>2961</v>
      </c>
      <c r="AS283" t="s">
        <v>2961</v>
      </c>
      <c r="AT283" t="s">
        <v>2925</v>
      </c>
      <c r="AU283" t="s">
        <v>2962</v>
      </c>
      <c r="AV283" t="s">
        <v>117</v>
      </c>
      <c r="AW283" t="s">
        <v>227</v>
      </c>
      <c r="AZ283">
        <v>890</v>
      </c>
      <c r="BA283" t="s">
        <v>214</v>
      </c>
      <c r="BC283" t="s">
        <v>3024</v>
      </c>
      <c r="BD283" s="1" t="str">
        <f t="shared" si="5"/>
        <v>NO</v>
      </c>
      <c r="BE283" s="1">
        <v>0</v>
      </c>
      <c r="BG283" s="1">
        <v>0</v>
      </c>
      <c r="BH283" s="9"/>
      <c r="BI283" s="1">
        <v>0</v>
      </c>
      <c r="BJ283" s="28"/>
      <c r="BK283" s="91" t="s">
        <v>858</v>
      </c>
      <c r="BL283" t="s">
        <v>125</v>
      </c>
      <c r="BM283" t="str">
        <f>VLOOKUP(BL283,'directory all'!C:D,2,)</f>
        <v>Mileage, engine hours, GPS</v>
      </c>
      <c r="BN283" t="s">
        <v>194</v>
      </c>
      <c r="BQ283" s="94"/>
      <c r="BR283" s="1" t="s">
        <v>128</v>
      </c>
      <c r="BS283" s="1" t="s">
        <v>128</v>
      </c>
      <c r="BT283" s="1" t="s">
        <v>128</v>
      </c>
      <c r="BU283" s="1" t="s">
        <v>128</v>
      </c>
      <c r="BV283" s="1" t="s">
        <v>128</v>
      </c>
      <c r="BW283" s="1" t="s">
        <v>128</v>
      </c>
      <c r="BX283" s="1" t="s">
        <v>128</v>
      </c>
      <c r="BY283" s="1" t="s">
        <v>129</v>
      </c>
      <c r="CG283" s="1" t="s">
        <v>985</v>
      </c>
    </row>
    <row r="284" spans="1:85" x14ac:dyDescent="0.35">
      <c r="A284">
        <v>602055</v>
      </c>
      <c r="B284" t="s">
        <v>94</v>
      </c>
      <c r="C284" t="s">
        <v>3025</v>
      </c>
      <c r="D284" t="s">
        <v>2902</v>
      </c>
      <c r="E284" t="s">
        <v>97</v>
      </c>
      <c r="F284" t="s">
        <v>98</v>
      </c>
      <c r="G284" t="s">
        <v>99</v>
      </c>
      <c r="H284" t="s">
        <v>3026</v>
      </c>
      <c r="I284" t="s">
        <v>3026</v>
      </c>
      <c r="J284">
        <v>13562</v>
      </c>
      <c r="K284" t="str">
        <f>IFERROR(VLOOKUP(J284,'CC directory'!A:B,2,),"")</f>
        <v>ACTIVE</v>
      </c>
      <c r="L284">
        <f>IFERROR(VLOOKUP(J284,'CC directory'!A:D,4,),"")</f>
        <v>200</v>
      </c>
      <c r="M284" t="str">
        <f>VLOOKUP(J284,'CC directory'!A:I,9,)</f>
        <v>TCOV Maintenance</v>
      </c>
      <c r="N284" t="str">
        <f>IFERROR(VLOOKUP(J284,'CC directory'!A:C,3,),"")</f>
        <v>Operations</v>
      </c>
      <c r="O284">
        <f>IFERROR(VLOOKUP(J284,'CC directory'!A:F,6,),"")</f>
        <v>209</v>
      </c>
      <c r="P284" t="str">
        <f>IFERROR(VLOOKUP(J284,'CC directory'!A:E,5,),"")</f>
        <v>Supply Chain Management</v>
      </c>
      <c r="Q284">
        <f>IFERROR(VLOOKUP(J284,'CC directory'!A:H,8,),"")</f>
        <v>310</v>
      </c>
      <c r="R284" t="str">
        <f>IFERROR(VLOOKUP(J284,'CC directory'!A:G,7,),"")</f>
        <v>Tengiz Facilities Management</v>
      </c>
      <c r="S284" t="s">
        <v>977</v>
      </c>
      <c r="T284" t="s">
        <v>3018</v>
      </c>
      <c r="U284" t="s">
        <v>3027</v>
      </c>
      <c r="V284" t="s">
        <v>104</v>
      </c>
      <c r="Z284" t="s">
        <v>105</v>
      </c>
      <c r="AA284" t="s">
        <v>1107</v>
      </c>
      <c r="AB284" t="s">
        <v>2908</v>
      </c>
      <c r="AC284" t="s">
        <v>108</v>
      </c>
      <c r="AD284">
        <v>36800</v>
      </c>
      <c r="AE284" t="s">
        <v>312</v>
      </c>
      <c r="AF284">
        <v>10</v>
      </c>
      <c r="AH284" t="s">
        <v>3028</v>
      </c>
      <c r="AJ284" t="s">
        <v>3029</v>
      </c>
      <c r="AK284" s="2">
        <v>41295</v>
      </c>
      <c r="AL284">
        <v>20</v>
      </c>
      <c r="AM284" s="2">
        <v>41297</v>
      </c>
      <c r="AO284" t="s">
        <v>1750</v>
      </c>
      <c r="AP284" t="s">
        <v>1750</v>
      </c>
      <c r="AQ284" t="s">
        <v>3030</v>
      </c>
      <c r="AR284" t="s">
        <v>2961</v>
      </c>
      <c r="AS284" t="s">
        <v>2961</v>
      </c>
      <c r="AT284" t="s">
        <v>2925</v>
      </c>
      <c r="AU284" t="s">
        <v>2962</v>
      </c>
      <c r="AV284" t="s">
        <v>117</v>
      </c>
      <c r="AW284" t="s">
        <v>227</v>
      </c>
      <c r="AZ284">
        <v>891</v>
      </c>
      <c r="BA284" t="s">
        <v>214</v>
      </c>
      <c r="BD284" s="1" t="str">
        <f t="shared" si="5"/>
        <v>NO</v>
      </c>
      <c r="BE284" s="1">
        <v>0</v>
      </c>
      <c r="BG284" s="1">
        <v>0</v>
      </c>
      <c r="BH284" s="9"/>
      <c r="BI284" s="1">
        <v>0</v>
      </c>
      <c r="BJ284" s="28"/>
      <c r="BK284" s="91" t="s">
        <v>858</v>
      </c>
      <c r="BL284" t="s">
        <v>125</v>
      </c>
      <c r="BM284" t="str">
        <f>VLOOKUP(BL284,'directory all'!C:D,2,)</f>
        <v>Mileage, engine hours, GPS</v>
      </c>
      <c r="BN284" t="s">
        <v>194</v>
      </c>
      <c r="BQ284" s="94"/>
      <c r="BR284" s="1" t="s">
        <v>128</v>
      </c>
      <c r="BS284" s="1" t="s">
        <v>128</v>
      </c>
      <c r="BT284" s="1" t="s">
        <v>128</v>
      </c>
      <c r="BU284" s="1" t="s">
        <v>128</v>
      </c>
      <c r="BV284" s="1" t="s">
        <v>128</v>
      </c>
      <c r="BW284" s="1" t="s">
        <v>128</v>
      </c>
      <c r="BX284" s="1" t="s">
        <v>128</v>
      </c>
      <c r="BY284" s="1" t="s">
        <v>129</v>
      </c>
      <c r="CG284" s="1" t="s">
        <v>985</v>
      </c>
    </row>
    <row r="285" spans="1:85" x14ac:dyDescent="0.35">
      <c r="A285">
        <v>602056</v>
      </c>
      <c r="B285" t="s">
        <v>94</v>
      </c>
      <c r="C285" t="s">
        <v>3031</v>
      </c>
      <c r="D285" t="s">
        <v>2869</v>
      </c>
      <c r="E285" t="s">
        <v>97</v>
      </c>
      <c r="F285" t="s">
        <v>98</v>
      </c>
      <c r="G285" t="s">
        <v>99</v>
      </c>
      <c r="H285" t="s">
        <v>3032</v>
      </c>
      <c r="I285" t="s">
        <v>3032</v>
      </c>
      <c r="J285">
        <v>20053</v>
      </c>
      <c r="K285" t="str">
        <f>IFERROR(VLOOKUP(J285,'CC directory'!A:B,2,),"")</f>
        <v>ACTIVE</v>
      </c>
      <c r="L285">
        <f>IFERROR(VLOOKUP(J285,'CC directory'!A:D,4,),"")</f>
        <v>200</v>
      </c>
      <c r="M285" t="str">
        <f>VLOOKUP(J285,'CC directory'!A:I,9,)</f>
        <v>RailRoad Maintenance</v>
      </c>
      <c r="N285" t="str">
        <f>IFERROR(VLOOKUP(J285,'CC directory'!A:C,3,),"")</f>
        <v>Operations</v>
      </c>
      <c r="O285">
        <f>IFERROR(VLOOKUP(J285,'CC directory'!A:F,6,),"")</f>
        <v>207</v>
      </c>
      <c r="P285" t="str">
        <f>IFERROR(VLOOKUP(J285,'CC directory'!A:E,5,),"")</f>
        <v>Production Operations</v>
      </c>
      <c r="Q285">
        <f>IFERROR(VLOOKUP(J285,'CC directory'!A:H,8,),"")</f>
        <v>708</v>
      </c>
      <c r="R285" t="str">
        <f>IFERROR(VLOOKUP(J285,'CC directory'!A:G,7,),"")</f>
        <v>FIELD &amp; EXPORT</v>
      </c>
      <c r="S285" t="s">
        <v>101</v>
      </c>
      <c r="T285" t="s">
        <v>1385</v>
      </c>
      <c r="U285" t="s">
        <v>3033</v>
      </c>
      <c r="V285" t="s">
        <v>104</v>
      </c>
      <c r="Z285" t="s">
        <v>161</v>
      </c>
      <c r="AA285" t="s">
        <v>1107</v>
      </c>
      <c r="AB285" t="s">
        <v>3034</v>
      </c>
      <c r="AC285" t="s">
        <v>108</v>
      </c>
      <c r="AD285">
        <v>54346</v>
      </c>
      <c r="AE285" t="s">
        <v>312</v>
      </c>
      <c r="AF285">
        <v>10</v>
      </c>
      <c r="AH285" t="s">
        <v>3035</v>
      </c>
      <c r="AJ285" t="s">
        <v>3036</v>
      </c>
      <c r="AK285" s="2">
        <v>41328</v>
      </c>
      <c r="AL285">
        <v>20</v>
      </c>
      <c r="AM285" s="2">
        <v>41335</v>
      </c>
      <c r="AO285" t="s">
        <v>3037</v>
      </c>
      <c r="AP285" t="s">
        <v>3037</v>
      </c>
      <c r="AQ285" t="s">
        <v>3038</v>
      </c>
      <c r="AT285" t="s">
        <v>3039</v>
      </c>
      <c r="AU285" t="s">
        <v>3040</v>
      </c>
      <c r="AV285" t="s">
        <v>117</v>
      </c>
      <c r="AW285" t="s">
        <v>227</v>
      </c>
      <c r="AZ285">
        <v>892</v>
      </c>
      <c r="BA285" t="s">
        <v>214</v>
      </c>
      <c r="BD285" s="1" t="str">
        <f t="shared" si="5"/>
        <v>NO</v>
      </c>
      <c r="BE285" s="1">
        <v>0</v>
      </c>
      <c r="BG285" s="1">
        <v>0</v>
      </c>
      <c r="BH285" s="9"/>
      <c r="BI285" s="1">
        <v>0</v>
      </c>
      <c r="BJ285" s="28"/>
      <c r="BK285" t="s">
        <v>124</v>
      </c>
      <c r="BL285" t="s">
        <v>125</v>
      </c>
      <c r="BM285" t="str">
        <f>VLOOKUP(BL285,'directory all'!C:D,2,)</f>
        <v>Mileage, engine hours, GPS</v>
      </c>
      <c r="BN285" t="s">
        <v>194</v>
      </c>
      <c r="BO285" t="s">
        <v>127</v>
      </c>
      <c r="BP285" s="91"/>
      <c r="BQ285" s="1">
        <v>846</v>
      </c>
      <c r="BR285" s="1" t="s">
        <v>128</v>
      </c>
      <c r="BS285" s="1" t="s">
        <v>128</v>
      </c>
      <c r="BT285" s="1" t="s">
        <v>128</v>
      </c>
      <c r="BU285" s="1" t="s">
        <v>128</v>
      </c>
      <c r="BV285" s="1" t="s">
        <v>128</v>
      </c>
      <c r="BW285" s="1" t="s">
        <v>128</v>
      </c>
      <c r="BX285" s="1" t="s">
        <v>128</v>
      </c>
      <c r="BY285" s="1" t="s">
        <v>129</v>
      </c>
      <c r="BZ285" s="87" t="s">
        <v>130</v>
      </c>
      <c r="CA285" s="87" t="s">
        <v>131</v>
      </c>
      <c r="CG285" s="1" t="s">
        <v>132</v>
      </c>
    </row>
    <row r="286" spans="1:85" x14ac:dyDescent="0.35">
      <c r="A286">
        <v>602057</v>
      </c>
      <c r="B286" t="s">
        <v>94</v>
      </c>
      <c r="C286" t="s">
        <v>3041</v>
      </c>
      <c r="D286" t="s">
        <v>3042</v>
      </c>
      <c r="E286" t="s">
        <v>97</v>
      </c>
      <c r="F286" t="s">
        <v>98</v>
      </c>
      <c r="G286" t="s">
        <v>99</v>
      </c>
      <c r="H286" t="s">
        <v>3043</v>
      </c>
      <c r="I286" t="s">
        <v>3043</v>
      </c>
      <c r="J286">
        <v>20550</v>
      </c>
      <c r="K286" t="str">
        <f>IFERROR(VLOOKUP(J286,'CC directory'!A:B,2,),"")</f>
        <v>ACTIVE</v>
      </c>
      <c r="L286">
        <f>IFERROR(VLOOKUP(J286,'CC directory'!A:D,4,),"")</f>
        <v>150</v>
      </c>
      <c r="M286" t="str">
        <f>VLOOKUP(J286,'CC directory'!A:I,9,)</f>
        <v>WM Tengiz - Base</v>
      </c>
      <c r="N286" t="str">
        <f>IFERROR(VLOOKUP(J286,'CC directory'!A:C,3,),"")</f>
        <v>OE/HSE</v>
      </c>
      <c r="O286">
        <f>IFERROR(VLOOKUP(J286,'CC directory'!A:F,6,),"")</f>
        <v>205</v>
      </c>
      <c r="P286" t="str">
        <f>IFERROR(VLOOKUP(J286,'CC directory'!A:E,5,),"")</f>
        <v>OE/HSE</v>
      </c>
      <c r="Q286">
        <f>IFERROR(VLOOKUP(J286,'CC directory'!A:H,8,),"")</f>
        <v>607</v>
      </c>
      <c r="R286" t="str">
        <f>IFERROR(VLOOKUP(J286,'CC directory'!A:G,7,),"")</f>
        <v>Tengiz OE/HSE</v>
      </c>
      <c r="S286" t="s">
        <v>218</v>
      </c>
      <c r="T286" t="s">
        <v>219</v>
      </c>
      <c r="U286" t="s">
        <v>3044</v>
      </c>
      <c r="V286" t="s">
        <v>104</v>
      </c>
      <c r="Z286" t="s">
        <v>161</v>
      </c>
      <c r="AA286" t="s">
        <v>2795</v>
      </c>
      <c r="AB286" t="s">
        <v>3045</v>
      </c>
      <c r="AC286" t="s">
        <v>108</v>
      </c>
      <c r="AD286">
        <v>54900</v>
      </c>
      <c r="AE286" t="s">
        <v>445</v>
      </c>
      <c r="AF286">
        <v>9</v>
      </c>
      <c r="AH286" t="s">
        <v>3046</v>
      </c>
      <c r="AJ286" t="s">
        <v>3047</v>
      </c>
      <c r="AK286" s="2">
        <v>41919</v>
      </c>
      <c r="AL286">
        <v>20</v>
      </c>
      <c r="AM286" s="2">
        <v>41920</v>
      </c>
      <c r="AO286" t="s">
        <v>3048</v>
      </c>
      <c r="AP286" t="s">
        <v>3048</v>
      </c>
      <c r="AQ286" t="s">
        <v>3049</v>
      </c>
      <c r="AR286" t="s">
        <v>3050</v>
      </c>
      <c r="AS286" t="s">
        <v>3050</v>
      </c>
      <c r="AT286" t="s">
        <v>3051</v>
      </c>
      <c r="AU286" t="s">
        <v>3052</v>
      </c>
      <c r="AV286" t="s">
        <v>169</v>
      </c>
      <c r="AW286" t="s">
        <v>547</v>
      </c>
      <c r="AZ286">
        <v>893</v>
      </c>
      <c r="BD286" s="1" t="str">
        <f t="shared" si="5"/>
        <v>NO</v>
      </c>
      <c r="BE286" s="1">
        <v>0</v>
      </c>
      <c r="BG286" s="1">
        <v>0</v>
      </c>
      <c r="BH286" s="9"/>
      <c r="BI286" s="1">
        <v>0</v>
      </c>
      <c r="BJ286" s="28"/>
      <c r="BK286" t="s">
        <v>229</v>
      </c>
      <c r="BL286" t="s">
        <v>125</v>
      </c>
      <c r="BM286" t="str">
        <f>VLOOKUP(BL286,'directory all'!C:D,2,)</f>
        <v>Mileage, engine hours, GPS</v>
      </c>
      <c r="BN286" t="s">
        <v>194</v>
      </c>
      <c r="BO286" t="s">
        <v>195</v>
      </c>
      <c r="BQ286" s="1" t="s">
        <v>128</v>
      </c>
      <c r="BR286" s="1" t="s">
        <v>128</v>
      </c>
      <c r="BS286" s="1" t="s">
        <v>128</v>
      </c>
      <c r="BT286" s="1" t="s">
        <v>230</v>
      </c>
      <c r="BU286" s="1" t="s">
        <v>3053</v>
      </c>
      <c r="BV286" s="1" t="s">
        <v>3054</v>
      </c>
      <c r="BW286" s="1" t="s">
        <v>233</v>
      </c>
      <c r="BX286" s="1" t="s">
        <v>234</v>
      </c>
      <c r="BY286" s="1" t="s">
        <v>129</v>
      </c>
      <c r="BZ286" s="87">
        <v>2234</v>
      </c>
      <c r="CA286" s="92" t="s">
        <v>235</v>
      </c>
      <c r="CF286" s="1" t="s">
        <v>236</v>
      </c>
      <c r="CG286" s="1" t="s">
        <v>237</v>
      </c>
    </row>
    <row r="287" spans="1:85" x14ac:dyDescent="0.35">
      <c r="A287">
        <v>602058</v>
      </c>
      <c r="B287" t="s">
        <v>94</v>
      </c>
      <c r="C287" t="s">
        <v>3055</v>
      </c>
      <c r="D287" t="s">
        <v>2902</v>
      </c>
      <c r="E287" t="s">
        <v>97</v>
      </c>
      <c r="F287" t="s">
        <v>98</v>
      </c>
      <c r="G287" t="s">
        <v>99</v>
      </c>
      <c r="H287" t="s">
        <v>3056</v>
      </c>
      <c r="I287" t="s">
        <v>3056</v>
      </c>
      <c r="J287">
        <v>13585</v>
      </c>
      <c r="K287" t="str">
        <f>IFERROR(VLOOKUP(J287,'CC directory'!A:B,2,),"")</f>
        <v>ACTIVE</v>
      </c>
      <c r="L287">
        <f>IFERROR(VLOOKUP(J287,'CC directory'!A:D,4,),"")</f>
        <v>200</v>
      </c>
      <c r="M287" t="str">
        <f>VLOOKUP(J287,'CC directory'!A:I,9,)</f>
        <v>TCOV Services</v>
      </c>
      <c r="N287" t="str">
        <f>IFERROR(VLOOKUP(J287,'CC directory'!A:C,3,),"")</f>
        <v>Operations</v>
      </c>
      <c r="O287">
        <f>IFERROR(VLOOKUP(J287,'CC directory'!A:F,6,),"")</f>
        <v>209</v>
      </c>
      <c r="P287" t="str">
        <f>IFERROR(VLOOKUP(J287,'CC directory'!A:E,5,),"")</f>
        <v>Supply Chain Management</v>
      </c>
      <c r="Q287">
        <f>IFERROR(VLOOKUP(J287,'CC directory'!A:H,8,),"")</f>
        <v>301</v>
      </c>
      <c r="R287" t="str">
        <f>IFERROR(VLOOKUP(J287,'CC directory'!A:G,7,),"")</f>
        <v>SCM Operations</v>
      </c>
      <c r="S287" t="s">
        <v>751</v>
      </c>
      <c r="T287" t="s">
        <v>1082</v>
      </c>
      <c r="U287" t="s">
        <v>3057</v>
      </c>
      <c r="V287" t="s">
        <v>104</v>
      </c>
      <c r="Z287" t="s">
        <v>105</v>
      </c>
      <c r="AA287" t="s">
        <v>1107</v>
      </c>
      <c r="AB287" t="s">
        <v>3058</v>
      </c>
      <c r="AC287" t="s">
        <v>263</v>
      </c>
      <c r="AD287">
        <v>14210000</v>
      </c>
      <c r="AE287" t="s">
        <v>912</v>
      </c>
      <c r="AF287">
        <v>7</v>
      </c>
      <c r="AH287" t="s">
        <v>3059</v>
      </c>
      <c r="AJ287" t="s">
        <v>3060</v>
      </c>
      <c r="AK287" s="2">
        <v>42360</v>
      </c>
      <c r="AL287">
        <v>20</v>
      </c>
      <c r="AM287" s="2">
        <v>42369</v>
      </c>
      <c r="AO287" t="s">
        <v>3061</v>
      </c>
      <c r="AP287" t="s">
        <v>3061</v>
      </c>
      <c r="AQ287" t="s">
        <v>3062</v>
      </c>
      <c r="AR287" t="s">
        <v>3063</v>
      </c>
      <c r="AS287" t="s">
        <v>3063</v>
      </c>
      <c r="AT287" t="s">
        <v>3064</v>
      </c>
      <c r="AU287" t="s">
        <v>3065</v>
      </c>
      <c r="AV287" t="s">
        <v>363</v>
      </c>
      <c r="AW287" t="s">
        <v>1568</v>
      </c>
      <c r="AZ287">
        <v>894</v>
      </c>
      <c r="BA287" t="s">
        <v>214</v>
      </c>
      <c r="BD287" s="1" t="str">
        <f t="shared" si="5"/>
        <v>NO</v>
      </c>
      <c r="BE287" s="1">
        <v>0</v>
      </c>
      <c r="BG287" s="1">
        <v>0</v>
      </c>
      <c r="BH287" s="9"/>
      <c r="BI287" s="1">
        <v>0</v>
      </c>
      <c r="BJ287" s="28"/>
      <c r="BK287" s="91" t="s">
        <v>858</v>
      </c>
      <c r="BL287" t="s">
        <v>125</v>
      </c>
      <c r="BM287" t="str">
        <f>VLOOKUP(BL287,'directory all'!C:D,2,)</f>
        <v>Mileage, engine hours, GPS</v>
      </c>
      <c r="BN287" t="s">
        <v>194</v>
      </c>
      <c r="BQ287" s="94"/>
      <c r="BR287" s="1" t="s">
        <v>128</v>
      </c>
      <c r="BS287" s="1" t="s">
        <v>128</v>
      </c>
      <c r="BT287" s="1" t="s">
        <v>128</v>
      </c>
      <c r="BU287" s="1" t="s">
        <v>128</v>
      </c>
      <c r="BV287" s="1" t="s">
        <v>128</v>
      </c>
      <c r="BW287" s="1" t="s">
        <v>128</v>
      </c>
      <c r="BX287" s="1" t="s">
        <v>128</v>
      </c>
      <c r="BY287" s="1" t="s">
        <v>129</v>
      </c>
      <c r="CF287" s="1" t="s">
        <v>2440</v>
      </c>
      <c r="CG287" s="1" t="s">
        <v>762</v>
      </c>
    </row>
    <row r="288" spans="1:85" x14ac:dyDescent="0.35">
      <c r="A288">
        <v>602059</v>
      </c>
      <c r="B288" t="s">
        <v>94</v>
      </c>
      <c r="C288" t="s">
        <v>3066</v>
      </c>
      <c r="D288" t="s">
        <v>2902</v>
      </c>
      <c r="E288" t="s">
        <v>97</v>
      </c>
      <c r="F288" t="s">
        <v>98</v>
      </c>
      <c r="G288" t="s">
        <v>99</v>
      </c>
      <c r="H288" t="s">
        <v>3067</v>
      </c>
      <c r="I288" t="s">
        <v>3067</v>
      </c>
      <c r="J288">
        <v>9414112189</v>
      </c>
      <c r="K288" t="str">
        <f>IFERROR(VLOOKUP(J288,'CC directory'!A:B,2,),"")</f>
        <v>ACTIVE</v>
      </c>
      <c r="L288">
        <f>IFERROR(VLOOKUP(J288,'CC directory'!A:D,4,),"")</f>
        <v>131</v>
      </c>
      <c r="M288" t="str">
        <f>VLOOKUP(J288,'CC directory'!A:I,9,)</f>
        <v>FGP Shared Camp &amp; Catering</v>
      </c>
      <c r="N288" t="str">
        <f>IFERROR(VLOOKUP(J288,'CC directory'!A:C,3,),"")</f>
        <v>Projects</v>
      </c>
      <c r="O288">
        <f>IFERROR(VLOOKUP(J288,'CC directory'!A:F,6,),"")</f>
        <v>703</v>
      </c>
      <c r="P288" t="str">
        <f>IFERROR(VLOOKUP(J288,'CC directory'!A:E,5,),"")</f>
        <v>FGP EW/LL</v>
      </c>
      <c r="Q288">
        <f>IFERROR(VLOOKUP(J288,'CC directory'!A:H,8,),"")</f>
        <v>830</v>
      </c>
      <c r="R288" t="str">
        <f>IFERROR(VLOOKUP(J288,'CC directory'!A:G,7,),"")</f>
        <v>FGC-Future Growth</v>
      </c>
      <c r="S288" t="s">
        <v>3068</v>
      </c>
      <c r="T288" t="s">
        <v>3069</v>
      </c>
      <c r="U288" t="s">
        <v>3070</v>
      </c>
      <c r="V288" t="s">
        <v>104</v>
      </c>
      <c r="Z288" t="s">
        <v>105</v>
      </c>
      <c r="AA288" t="s">
        <v>1107</v>
      </c>
      <c r="AB288" t="s">
        <v>3058</v>
      </c>
      <c r="AC288" t="s">
        <v>263</v>
      </c>
      <c r="AD288">
        <v>14210000</v>
      </c>
      <c r="AE288" t="s">
        <v>912</v>
      </c>
      <c r="AF288">
        <v>7</v>
      </c>
      <c r="AH288" t="s">
        <v>3071</v>
      </c>
      <c r="AJ288" t="s">
        <v>3072</v>
      </c>
      <c r="AK288" s="2">
        <v>42391</v>
      </c>
      <c r="AL288">
        <v>20</v>
      </c>
      <c r="AM288" s="2">
        <v>42370</v>
      </c>
      <c r="AO288" t="s">
        <v>3073</v>
      </c>
      <c r="AP288" t="s">
        <v>3073</v>
      </c>
      <c r="AQ288" t="s">
        <v>3074</v>
      </c>
      <c r="AR288" t="s">
        <v>3063</v>
      </c>
      <c r="AS288" t="s">
        <v>3063</v>
      </c>
      <c r="AT288" t="s">
        <v>3064</v>
      </c>
      <c r="AU288" t="s">
        <v>3065</v>
      </c>
      <c r="AV288" t="s">
        <v>118</v>
      </c>
      <c r="AW288" t="s">
        <v>1227</v>
      </c>
      <c r="AZ288">
        <v>895</v>
      </c>
      <c r="BA288" t="s">
        <v>214</v>
      </c>
      <c r="BD288" s="1" t="str">
        <f t="shared" si="5"/>
        <v>NO</v>
      </c>
      <c r="BE288" s="1">
        <v>0</v>
      </c>
      <c r="BG288" s="1">
        <v>0</v>
      </c>
      <c r="BH288" s="9"/>
      <c r="BI288" s="1">
        <v>0</v>
      </c>
      <c r="BJ288" s="28"/>
      <c r="BK288" t="s">
        <v>3075</v>
      </c>
      <c r="BL288" t="s">
        <v>125</v>
      </c>
      <c r="BM288" t="str">
        <f>VLOOKUP(BL288,'directory all'!C:D,2,)</f>
        <v>Mileage, engine hours, GPS</v>
      </c>
      <c r="BN288" t="s">
        <v>194</v>
      </c>
      <c r="BO288" t="s">
        <v>195</v>
      </c>
      <c r="BQ288" s="1">
        <v>2503</v>
      </c>
      <c r="BR288" s="1">
        <v>0.56999999999999995</v>
      </c>
      <c r="BS288" s="1" t="s">
        <v>128</v>
      </c>
      <c r="BT288" s="1" t="s">
        <v>128</v>
      </c>
      <c r="BU288" s="1" t="s">
        <v>128</v>
      </c>
      <c r="BV288" s="1" t="s">
        <v>128</v>
      </c>
      <c r="BW288" s="1" t="s">
        <v>128</v>
      </c>
      <c r="BX288" s="1" t="s">
        <v>128</v>
      </c>
      <c r="BY288" s="1" t="s">
        <v>129</v>
      </c>
      <c r="BZ288" s="87" t="s">
        <v>349</v>
      </c>
      <c r="CA288" s="87" t="s">
        <v>350</v>
      </c>
      <c r="CG288" s="1" t="s">
        <v>2855</v>
      </c>
    </row>
    <row r="289" spans="1:85" x14ac:dyDescent="0.35">
      <c r="A289">
        <v>602060</v>
      </c>
      <c r="B289" t="s">
        <v>332</v>
      </c>
      <c r="C289" t="s">
        <v>3076</v>
      </c>
      <c r="D289" t="s">
        <v>2902</v>
      </c>
      <c r="E289" t="s">
        <v>391</v>
      </c>
      <c r="F289" t="s">
        <v>98</v>
      </c>
      <c r="G289" t="s">
        <v>3077</v>
      </c>
      <c r="H289" t="s">
        <v>3078</v>
      </c>
      <c r="I289" t="s">
        <v>3078</v>
      </c>
      <c r="J289">
        <v>10110</v>
      </c>
      <c r="K289" t="str">
        <f>IFERROR(VLOOKUP(J289,'CC directory'!A:B,2,),"")</f>
        <v>ACTIVE</v>
      </c>
      <c r="L289">
        <f>IFERROR(VLOOKUP(J289,'CC directory'!A:D,4,),"")</f>
        <v>100</v>
      </c>
      <c r="M289" t="str">
        <f>VLOOKUP(J289,'CC directory'!A:I,9,)</f>
        <v>DGD Atyrau Office Maintenance</v>
      </c>
      <c r="N289" t="str">
        <f>IFERROR(VLOOKUP(J289,'CC directory'!A:C,3,),"")</f>
        <v>Managing Director</v>
      </c>
      <c r="O289">
        <f>IFERROR(VLOOKUP(J289,'CC directory'!A:F,6,),"")</f>
        <v>100</v>
      </c>
      <c r="P289" t="str">
        <f>IFERROR(VLOOKUP(J289,'CC directory'!A:E,5,),"")</f>
        <v>TCO Director &amp; Staff</v>
      </c>
      <c r="Q289">
        <f>IFERROR(VLOOKUP(J289,'CC directory'!A:H,8,),"")</f>
        <v>1</v>
      </c>
      <c r="R289" t="str">
        <f>IFERROR(VLOOKUP(J289,'CC directory'!A:G,7,),"")</f>
        <v>General Manager</v>
      </c>
      <c r="S289" t="s">
        <v>2905</v>
      </c>
      <c r="T289" t="s">
        <v>3077</v>
      </c>
      <c r="U289" t="s">
        <v>3079</v>
      </c>
      <c r="V289" t="s">
        <v>3080</v>
      </c>
      <c r="W289" t="s">
        <v>1495</v>
      </c>
      <c r="Y289" s="2">
        <v>42783</v>
      </c>
      <c r="Z289" t="s">
        <v>161</v>
      </c>
      <c r="AA289" t="s">
        <v>1107</v>
      </c>
      <c r="AB289" t="s">
        <v>3058</v>
      </c>
      <c r="AC289" t="s">
        <v>263</v>
      </c>
      <c r="AD289">
        <v>27424999.84</v>
      </c>
      <c r="AE289" t="s">
        <v>460</v>
      </c>
      <c r="AF289">
        <v>6</v>
      </c>
      <c r="AH289" t="s">
        <v>3081</v>
      </c>
      <c r="AI289" s="2">
        <v>42825</v>
      </c>
      <c r="AJ289" t="s">
        <v>3082</v>
      </c>
      <c r="AL289">
        <v>20</v>
      </c>
      <c r="AM289" s="2">
        <v>42783</v>
      </c>
      <c r="AR289" t="s">
        <v>2437</v>
      </c>
      <c r="AS289" t="s">
        <v>2437</v>
      </c>
      <c r="AT289" t="s">
        <v>3064</v>
      </c>
      <c r="AU289" t="s">
        <v>3083</v>
      </c>
      <c r="AV289" t="s">
        <v>254</v>
      </c>
      <c r="AW289" t="s">
        <v>255</v>
      </c>
      <c r="AZ289">
        <v>1452</v>
      </c>
      <c r="BC289" t="s">
        <v>3084</v>
      </c>
      <c r="BD289" s="1" t="str">
        <f t="shared" si="5"/>
        <v>NO</v>
      </c>
      <c r="BE289" s="1">
        <v>0</v>
      </c>
      <c r="BG289" s="1">
        <v>0</v>
      </c>
      <c r="BH289" s="9"/>
      <c r="BI289" s="1">
        <v>0</v>
      </c>
      <c r="BJ289" s="28"/>
      <c r="BK289" s="91" t="s">
        <v>858</v>
      </c>
      <c r="BL289" t="s">
        <v>125</v>
      </c>
      <c r="BM289" t="str">
        <f>VLOOKUP(BL289,'directory all'!C:D,2,)</f>
        <v>Mileage, engine hours, GPS</v>
      </c>
      <c r="BN289" t="s">
        <v>194</v>
      </c>
      <c r="BO289" s="91"/>
      <c r="BQ289" s="1">
        <v>2503</v>
      </c>
      <c r="BR289" s="1" t="s">
        <v>128</v>
      </c>
      <c r="BS289" s="1" t="s">
        <v>128</v>
      </c>
      <c r="BT289" s="1" t="s">
        <v>128</v>
      </c>
      <c r="BU289" s="1" t="s">
        <v>128</v>
      </c>
      <c r="BV289" s="1" t="s">
        <v>128</v>
      </c>
      <c r="BW289" s="1" t="s">
        <v>128</v>
      </c>
      <c r="BX289" s="1" t="s">
        <v>128</v>
      </c>
      <c r="CG289" s="1" t="s">
        <v>2855</v>
      </c>
    </row>
    <row r="290" spans="1:85" x14ac:dyDescent="0.35">
      <c r="A290">
        <v>602061</v>
      </c>
      <c r="B290" t="s">
        <v>332</v>
      </c>
      <c r="C290" t="s">
        <v>3085</v>
      </c>
      <c r="D290" t="s">
        <v>2902</v>
      </c>
      <c r="E290" t="s">
        <v>391</v>
      </c>
      <c r="F290" t="s">
        <v>98</v>
      </c>
      <c r="G290" t="s">
        <v>99</v>
      </c>
      <c r="H290" t="s">
        <v>3086</v>
      </c>
      <c r="I290" t="s">
        <v>3086</v>
      </c>
      <c r="J290">
        <v>13567</v>
      </c>
      <c r="K290" t="str">
        <f>IFERROR(VLOOKUP(J290,'CC directory'!A:B,2,),"")</f>
        <v>ACTIVE</v>
      </c>
      <c r="L290">
        <f>IFERROR(VLOOKUP(J290,'CC directory'!A:D,4,),"")</f>
        <v>200</v>
      </c>
      <c r="M290" t="str">
        <f>VLOOKUP(J290,'CC directory'!A:I,9,)</f>
        <v>Tengiz Services</v>
      </c>
      <c r="N290" t="str">
        <f>IFERROR(VLOOKUP(J290,'CC directory'!A:C,3,),"")</f>
        <v>Operations</v>
      </c>
      <c r="O290">
        <f>IFERROR(VLOOKUP(J290,'CC directory'!A:F,6,),"")</f>
        <v>209</v>
      </c>
      <c r="P290" t="str">
        <f>IFERROR(VLOOKUP(J290,'CC directory'!A:E,5,),"")</f>
        <v>Supply Chain Management</v>
      </c>
      <c r="Q290">
        <f>IFERROR(VLOOKUP(J290,'CC directory'!A:H,8,),"")</f>
        <v>301</v>
      </c>
      <c r="R290" t="str">
        <f>IFERROR(VLOOKUP(J290,'CC directory'!A:G,7,),"")</f>
        <v>SCM Operations</v>
      </c>
      <c r="S290" t="s">
        <v>751</v>
      </c>
      <c r="T290" t="s">
        <v>1065</v>
      </c>
      <c r="U290" t="s">
        <v>3087</v>
      </c>
      <c r="V290" t="s">
        <v>104</v>
      </c>
      <c r="Z290" t="s">
        <v>105</v>
      </c>
      <c r="AA290" t="s">
        <v>1107</v>
      </c>
      <c r="AB290" t="s">
        <v>3088</v>
      </c>
      <c r="AC290" t="s">
        <v>108</v>
      </c>
      <c r="AD290">
        <v>45200</v>
      </c>
      <c r="AE290" t="s">
        <v>245</v>
      </c>
      <c r="AF290">
        <v>5</v>
      </c>
      <c r="AH290" t="s">
        <v>3089</v>
      </c>
      <c r="AI290" s="2">
        <v>43150</v>
      </c>
      <c r="AJ290" t="s">
        <v>3090</v>
      </c>
      <c r="AK290" s="2">
        <v>43120</v>
      </c>
      <c r="AL290">
        <v>20</v>
      </c>
      <c r="AM290" s="2">
        <v>43154</v>
      </c>
      <c r="AO290" t="s">
        <v>3091</v>
      </c>
      <c r="AP290" t="s">
        <v>3091</v>
      </c>
      <c r="AQ290" t="s">
        <v>3092</v>
      </c>
      <c r="AR290" t="s">
        <v>3093</v>
      </c>
      <c r="AS290" t="s">
        <v>3093</v>
      </c>
      <c r="AT290" t="s">
        <v>3094</v>
      </c>
      <c r="AU290" t="s">
        <v>3095</v>
      </c>
      <c r="AV290" t="s">
        <v>318</v>
      </c>
      <c r="AW290" t="s">
        <v>1240</v>
      </c>
      <c r="AZ290">
        <v>896</v>
      </c>
      <c r="BC290" t="s">
        <v>3096</v>
      </c>
      <c r="BD290" s="1" t="str">
        <f t="shared" si="5"/>
        <v>NO</v>
      </c>
      <c r="BE290" s="1">
        <v>0</v>
      </c>
      <c r="BG290" s="1">
        <v>0</v>
      </c>
      <c r="BH290" s="9"/>
      <c r="BI290" s="1">
        <v>0</v>
      </c>
      <c r="BJ290" s="28"/>
      <c r="BK290" t="s">
        <v>1076</v>
      </c>
      <c r="BL290" t="s">
        <v>125</v>
      </c>
      <c r="BM290" t="str">
        <f>VLOOKUP(BL290,'directory all'!C:D,2,)</f>
        <v>Mileage, engine hours, GPS</v>
      </c>
      <c r="BN290" t="s">
        <v>194</v>
      </c>
      <c r="BO290" t="s">
        <v>127</v>
      </c>
      <c r="BP290" t="s">
        <v>1004</v>
      </c>
      <c r="BQ290" s="94"/>
      <c r="BR290" s="1" t="s">
        <v>128</v>
      </c>
      <c r="BS290" s="1" t="s">
        <v>128</v>
      </c>
      <c r="BT290" s="1" t="s">
        <v>128</v>
      </c>
      <c r="BU290" s="1" t="s">
        <v>128</v>
      </c>
      <c r="BV290" s="1" t="s">
        <v>128</v>
      </c>
      <c r="BW290" s="1" t="s">
        <v>128</v>
      </c>
      <c r="BX290" s="1" t="s">
        <v>128</v>
      </c>
      <c r="BY290" s="1" t="s">
        <v>129</v>
      </c>
      <c r="BZ290" s="87" t="s">
        <v>1078</v>
      </c>
      <c r="CA290" s="87" t="s">
        <v>1079</v>
      </c>
      <c r="CG290" s="1" t="s">
        <v>762</v>
      </c>
    </row>
    <row r="291" spans="1:85" x14ac:dyDescent="0.35">
      <c r="A291">
        <v>602062</v>
      </c>
      <c r="B291" t="s">
        <v>94</v>
      </c>
      <c r="C291" t="s">
        <v>3097</v>
      </c>
      <c r="D291" t="s">
        <v>2902</v>
      </c>
      <c r="E291" t="s">
        <v>97</v>
      </c>
      <c r="F291" t="s">
        <v>98</v>
      </c>
      <c r="G291" t="s">
        <v>99</v>
      </c>
      <c r="H291" t="s">
        <v>3098</v>
      </c>
      <c r="I291" t="s">
        <v>3098</v>
      </c>
      <c r="J291">
        <v>13567</v>
      </c>
      <c r="K291" t="str">
        <f>IFERROR(VLOOKUP(J291,'CC directory'!A:B,2,),"")</f>
        <v>ACTIVE</v>
      </c>
      <c r="L291">
        <f>IFERROR(VLOOKUP(J291,'CC directory'!A:D,4,),"")</f>
        <v>200</v>
      </c>
      <c r="M291" t="str">
        <f>VLOOKUP(J291,'CC directory'!A:I,9,)</f>
        <v>Tengiz Services</v>
      </c>
      <c r="N291" t="str">
        <f>IFERROR(VLOOKUP(J291,'CC directory'!A:C,3,),"")</f>
        <v>Operations</v>
      </c>
      <c r="O291">
        <f>IFERROR(VLOOKUP(J291,'CC directory'!A:F,6,),"")</f>
        <v>209</v>
      </c>
      <c r="P291" t="str">
        <f>IFERROR(VLOOKUP(J291,'CC directory'!A:E,5,),"")</f>
        <v>Supply Chain Management</v>
      </c>
      <c r="Q291">
        <f>IFERROR(VLOOKUP(J291,'CC directory'!A:H,8,),"")</f>
        <v>301</v>
      </c>
      <c r="R291" t="str">
        <f>IFERROR(VLOOKUP(J291,'CC directory'!A:G,7,),"")</f>
        <v>SCM Operations</v>
      </c>
      <c r="S291" t="s">
        <v>751</v>
      </c>
      <c r="T291" t="s">
        <v>1065</v>
      </c>
      <c r="U291" t="s">
        <v>3099</v>
      </c>
      <c r="V291" t="s">
        <v>104</v>
      </c>
      <c r="Z291" t="s">
        <v>105</v>
      </c>
      <c r="AA291" t="s">
        <v>1107</v>
      </c>
      <c r="AB291" t="s">
        <v>3088</v>
      </c>
      <c r="AC291" t="s">
        <v>108</v>
      </c>
      <c r="AD291">
        <v>45200</v>
      </c>
      <c r="AE291" t="s">
        <v>245</v>
      </c>
      <c r="AF291">
        <v>5</v>
      </c>
      <c r="AH291" t="s">
        <v>3100</v>
      </c>
      <c r="AI291" s="2">
        <v>43150</v>
      </c>
      <c r="AJ291" t="s">
        <v>3101</v>
      </c>
      <c r="AK291" s="2">
        <v>43120</v>
      </c>
      <c r="AL291">
        <v>20</v>
      </c>
      <c r="AM291" s="2">
        <v>43154</v>
      </c>
      <c r="AO291" t="s">
        <v>3102</v>
      </c>
      <c r="AP291" t="s">
        <v>3102</v>
      </c>
      <c r="AQ291" t="s">
        <v>3103</v>
      </c>
      <c r="AR291" t="s">
        <v>3093</v>
      </c>
      <c r="AS291" t="s">
        <v>3093</v>
      </c>
      <c r="AT291" t="s">
        <v>3094</v>
      </c>
      <c r="AU291" t="s">
        <v>3095</v>
      </c>
      <c r="AV291" t="s">
        <v>318</v>
      </c>
      <c r="AW291" t="s">
        <v>1240</v>
      </c>
      <c r="AZ291">
        <v>897</v>
      </c>
      <c r="BD291" s="1" t="str">
        <f t="shared" si="5"/>
        <v>NO</v>
      </c>
      <c r="BE291" s="1">
        <v>0</v>
      </c>
      <c r="BG291" s="1">
        <v>0</v>
      </c>
      <c r="BH291" s="9"/>
      <c r="BI291" s="1">
        <v>0</v>
      </c>
      <c r="BJ291" s="28"/>
      <c r="BK291" t="s">
        <v>1076</v>
      </c>
      <c r="BL291" t="s">
        <v>125</v>
      </c>
      <c r="BM291" t="str">
        <f>VLOOKUP(BL291,'directory all'!C:D,2,)</f>
        <v>Mileage, engine hours, GPS</v>
      </c>
      <c r="BN291" t="s">
        <v>194</v>
      </c>
      <c r="BO291" t="s">
        <v>127</v>
      </c>
      <c r="BP291" t="s">
        <v>1004</v>
      </c>
      <c r="BQ291" s="94"/>
      <c r="BR291" s="1" t="s">
        <v>128</v>
      </c>
      <c r="BS291" s="1" t="s">
        <v>128</v>
      </c>
      <c r="BT291" s="1" t="s">
        <v>128</v>
      </c>
      <c r="BU291" s="1" t="s">
        <v>128</v>
      </c>
      <c r="BV291" s="1" t="s">
        <v>128</v>
      </c>
      <c r="BW291" s="1" t="s">
        <v>128</v>
      </c>
      <c r="BX291" s="1" t="s">
        <v>128</v>
      </c>
      <c r="BY291" s="1" t="s">
        <v>129</v>
      </c>
      <c r="BZ291" s="87" t="s">
        <v>1078</v>
      </c>
      <c r="CA291" s="87" t="s">
        <v>1079</v>
      </c>
      <c r="CG291" s="1" t="s">
        <v>762</v>
      </c>
    </row>
    <row r="292" spans="1:85" hidden="1" x14ac:dyDescent="0.35">
      <c r="A292">
        <v>602063</v>
      </c>
      <c r="B292" t="s">
        <v>94</v>
      </c>
      <c r="C292" t="s">
        <v>3104</v>
      </c>
      <c r="D292" t="s">
        <v>2889</v>
      </c>
      <c r="E292" t="s">
        <v>97</v>
      </c>
      <c r="F292" t="s">
        <v>1093</v>
      </c>
      <c r="G292" t="s">
        <v>99</v>
      </c>
      <c r="H292" t="s">
        <v>3105</v>
      </c>
      <c r="I292" t="s">
        <v>3105</v>
      </c>
      <c r="J292">
        <v>20550</v>
      </c>
      <c r="K292" t="str">
        <f>IFERROR(VLOOKUP(J292,'CC directory'!A:B,2,),"")</f>
        <v>ACTIVE</v>
      </c>
      <c r="L292">
        <f>IFERROR(VLOOKUP(J292,'CC directory'!A:D,4,),"")</f>
        <v>150</v>
      </c>
      <c r="M292" t="str">
        <f>VLOOKUP(J292,'CC directory'!A:I,9,)</f>
        <v>WM Tengiz - Base</v>
      </c>
      <c r="N292" t="str">
        <f>IFERROR(VLOOKUP(J292,'CC directory'!A:C,3,),"")</f>
        <v>OE/HSE</v>
      </c>
      <c r="O292">
        <f>IFERROR(VLOOKUP(J292,'CC directory'!A:F,6,),"")</f>
        <v>205</v>
      </c>
      <c r="P292" t="str">
        <f>IFERROR(VLOOKUP(J292,'CC directory'!A:E,5,),"")</f>
        <v>OE/HSE</v>
      </c>
      <c r="Q292">
        <f>IFERROR(VLOOKUP(J292,'CC directory'!A:H,8,),"")</f>
        <v>607</v>
      </c>
      <c r="R292" t="str">
        <f>IFERROR(VLOOKUP(J292,'CC directory'!A:G,7,),"")</f>
        <v>Tengiz OE/HSE</v>
      </c>
      <c r="S292" t="s">
        <v>218</v>
      </c>
      <c r="T292" t="s">
        <v>219</v>
      </c>
      <c r="U292" t="s">
        <v>3106</v>
      </c>
      <c r="V292" t="s">
        <v>104</v>
      </c>
      <c r="Z292" t="s">
        <v>105</v>
      </c>
      <c r="AA292" t="s">
        <v>2795</v>
      </c>
      <c r="AB292" t="s">
        <v>3107</v>
      </c>
      <c r="AC292" t="s">
        <v>263</v>
      </c>
      <c r="AD292">
        <v>133540179</v>
      </c>
      <c r="AE292" t="s">
        <v>646</v>
      </c>
      <c r="AF292">
        <v>5</v>
      </c>
      <c r="AH292" t="s">
        <v>3108</v>
      </c>
      <c r="AI292" s="2">
        <v>43409</v>
      </c>
      <c r="AJ292" t="s">
        <v>3109</v>
      </c>
      <c r="AK292" s="2">
        <v>43372</v>
      </c>
      <c r="AL292">
        <v>20</v>
      </c>
      <c r="AM292" s="2">
        <v>43389</v>
      </c>
      <c r="AO292" t="s">
        <v>3110</v>
      </c>
      <c r="AP292" t="s">
        <v>3110</v>
      </c>
      <c r="AQ292" t="s">
        <v>3111</v>
      </c>
      <c r="AT292" t="s">
        <v>3112</v>
      </c>
      <c r="AU292" t="s">
        <v>3113</v>
      </c>
      <c r="AV292" t="s">
        <v>1240</v>
      </c>
      <c r="AW292" t="s">
        <v>1240</v>
      </c>
      <c r="AZ292">
        <v>898</v>
      </c>
      <c r="BD292" s="1" t="str">
        <f t="shared" si="5"/>
        <v>YES</v>
      </c>
      <c r="BE292" s="1">
        <v>1</v>
      </c>
      <c r="BF292" t="s">
        <v>3114</v>
      </c>
      <c r="BG292" s="1">
        <v>0</v>
      </c>
      <c r="BH292" s="9"/>
      <c r="BI292" s="1">
        <v>0</v>
      </c>
      <c r="BJ292" s="28"/>
      <c r="BK292" t="s">
        <v>229</v>
      </c>
      <c r="BL292" t="s">
        <v>954</v>
      </c>
      <c r="BM292" t="str">
        <f>VLOOKUP(BL292,'directory all'!C:D,2,)</f>
        <v>Mileage, engine hours, GPS</v>
      </c>
      <c r="BN292" t="s">
        <v>194</v>
      </c>
      <c r="BO292" t="s">
        <v>195</v>
      </c>
      <c r="BQ292" s="1" t="s">
        <v>128</v>
      </c>
      <c r="BR292" s="1" t="s">
        <v>128</v>
      </c>
      <c r="BS292" s="1" t="s">
        <v>128</v>
      </c>
      <c r="BT292" s="1" t="s">
        <v>230</v>
      </c>
      <c r="BU292" s="1" t="s">
        <v>230</v>
      </c>
      <c r="BV292" s="1" t="s">
        <v>2841</v>
      </c>
      <c r="BW292" s="1" t="s">
        <v>233</v>
      </c>
      <c r="BX292" s="1" t="s">
        <v>2900</v>
      </c>
      <c r="BY292" s="1" t="s">
        <v>129</v>
      </c>
      <c r="BZ292" s="87">
        <v>2234</v>
      </c>
      <c r="CA292" s="92" t="s">
        <v>235</v>
      </c>
      <c r="CB292" s="1" t="s">
        <v>119</v>
      </c>
      <c r="CD292" s="1">
        <v>10</v>
      </c>
      <c r="CF292" s="1" t="s">
        <v>236</v>
      </c>
      <c r="CG292" s="1" t="s">
        <v>237</v>
      </c>
    </row>
    <row r="293" spans="1:85" hidden="1" x14ac:dyDescent="0.35">
      <c r="A293">
        <v>602064</v>
      </c>
      <c r="B293" t="s">
        <v>388</v>
      </c>
      <c r="C293" t="s">
        <v>3115</v>
      </c>
      <c r="D293" t="s">
        <v>3116</v>
      </c>
      <c r="E293" t="s">
        <v>391</v>
      </c>
      <c r="F293" t="s">
        <v>1093</v>
      </c>
      <c r="G293" t="s">
        <v>99</v>
      </c>
      <c r="H293" t="s">
        <v>3117</v>
      </c>
      <c r="I293" t="s">
        <v>3117</v>
      </c>
      <c r="J293">
        <v>20850</v>
      </c>
      <c r="K293" t="str">
        <f>IFERROR(VLOOKUP(J293,'CC directory'!A:B,2,),"")</f>
        <v>ACTIVE</v>
      </c>
      <c r="L293">
        <f>IFERROR(VLOOKUP(J293,'CC directory'!A:D,4,),"")</f>
        <v>200</v>
      </c>
      <c r="M293" t="str">
        <f>VLOOKUP(J293,'CC directory'!A:I,9,)</f>
        <v>Maintenance Shared Services</v>
      </c>
      <c r="N293" t="str">
        <f>IFERROR(VLOOKUP(J293,'CC directory'!A:C,3,),"")</f>
        <v>Operations</v>
      </c>
      <c r="O293">
        <f>IFERROR(VLOOKUP(J293,'CC directory'!A:F,6,),"")</f>
        <v>207</v>
      </c>
      <c r="P293" t="str">
        <f>IFERROR(VLOOKUP(J293,'CC directory'!A:E,5,),"")</f>
        <v>Production Operations</v>
      </c>
      <c r="Q293">
        <f>IFERROR(VLOOKUP(J293,'CC directory'!A:H,8,),"")</f>
        <v>705</v>
      </c>
      <c r="R293" t="str">
        <f>IFERROR(VLOOKUP(J293,'CC directory'!A:G,7,),"")</f>
        <v>Maintenance</v>
      </c>
      <c r="S293" t="s">
        <v>176</v>
      </c>
      <c r="T293" t="s">
        <v>177</v>
      </c>
      <c r="U293" t="s">
        <v>3118</v>
      </c>
      <c r="V293" t="s">
        <v>339</v>
      </c>
      <c r="Z293" t="s">
        <v>161</v>
      </c>
      <c r="AA293" t="s">
        <v>2795</v>
      </c>
      <c r="AB293" t="s">
        <v>3119</v>
      </c>
      <c r="AC293" t="s">
        <v>263</v>
      </c>
      <c r="AD293">
        <v>155320053.56999999</v>
      </c>
      <c r="AE293" t="s">
        <v>646</v>
      </c>
      <c r="AF293">
        <v>5</v>
      </c>
      <c r="AH293" t="s">
        <v>3120</v>
      </c>
      <c r="AI293" s="2">
        <v>43566</v>
      </c>
      <c r="AJ293" t="s">
        <v>3121</v>
      </c>
      <c r="AK293" s="2">
        <v>43111</v>
      </c>
      <c r="AL293">
        <v>20</v>
      </c>
      <c r="AM293" s="2">
        <v>43962</v>
      </c>
      <c r="AO293" t="s">
        <v>512</v>
      </c>
      <c r="AP293" t="s">
        <v>512</v>
      </c>
      <c r="AR293" t="s">
        <v>3122</v>
      </c>
      <c r="AS293" t="s">
        <v>3122</v>
      </c>
      <c r="AT293" t="s">
        <v>3123</v>
      </c>
      <c r="AU293" t="s">
        <v>3124</v>
      </c>
      <c r="AV293" t="s">
        <v>1240</v>
      </c>
      <c r="AW293" t="s">
        <v>1240</v>
      </c>
      <c r="AY293" t="s">
        <v>498</v>
      </c>
      <c r="AZ293">
        <v>1811</v>
      </c>
      <c r="BD293" s="1" t="str">
        <f t="shared" si="5"/>
        <v>YES</v>
      </c>
      <c r="BE293" s="1">
        <v>1</v>
      </c>
      <c r="BF293" t="s">
        <v>3125</v>
      </c>
      <c r="BG293" s="1">
        <v>0</v>
      </c>
      <c r="BH293" s="9"/>
      <c r="BI293" s="1">
        <v>0</v>
      </c>
      <c r="BJ293" s="28"/>
      <c r="BK293" t="s">
        <v>274</v>
      </c>
      <c r="BL293" t="s">
        <v>125</v>
      </c>
      <c r="BM293" t="str">
        <f>VLOOKUP(BL293,'directory all'!C:D,2,)</f>
        <v>Mileage, engine hours, GPS</v>
      </c>
      <c r="BN293" t="s">
        <v>194</v>
      </c>
      <c r="BO293" t="s">
        <v>195</v>
      </c>
      <c r="BQ293" s="1" t="s">
        <v>128</v>
      </c>
      <c r="BR293" s="1">
        <v>12.2</v>
      </c>
      <c r="BS293" s="1" t="s">
        <v>128</v>
      </c>
      <c r="BT293" s="1" t="s">
        <v>128</v>
      </c>
      <c r="BU293" s="1" t="s">
        <v>128</v>
      </c>
      <c r="BV293" s="1" t="s">
        <v>128</v>
      </c>
      <c r="BW293" s="1" t="s">
        <v>128</v>
      </c>
      <c r="BX293" s="1" t="s">
        <v>128</v>
      </c>
      <c r="BY293" s="1" t="s">
        <v>129</v>
      </c>
      <c r="BZ293" s="87" t="s">
        <v>349</v>
      </c>
      <c r="CA293" s="87" t="s">
        <v>350</v>
      </c>
      <c r="CB293" s="1" t="s">
        <v>119</v>
      </c>
      <c r="CC293" s="1">
        <v>18.279</v>
      </c>
      <c r="CD293" s="1">
        <v>4.8239999999999998</v>
      </c>
      <c r="CG293" s="1" t="s">
        <v>198</v>
      </c>
    </row>
    <row r="294" spans="1:85" x14ac:dyDescent="0.35">
      <c r="A294">
        <v>602065</v>
      </c>
      <c r="B294" t="s">
        <v>94</v>
      </c>
      <c r="C294" t="s">
        <v>3126</v>
      </c>
      <c r="D294" t="s">
        <v>2902</v>
      </c>
      <c r="E294" t="s">
        <v>97</v>
      </c>
      <c r="F294" t="s">
        <v>98</v>
      </c>
      <c r="G294" t="s">
        <v>99</v>
      </c>
      <c r="H294" t="s">
        <v>3127</v>
      </c>
      <c r="I294" t="s">
        <v>3127</v>
      </c>
      <c r="J294">
        <v>13567</v>
      </c>
      <c r="K294" t="str">
        <f>IFERROR(VLOOKUP(J294,'CC directory'!A:B,2,),"")</f>
        <v>ACTIVE</v>
      </c>
      <c r="L294">
        <f>IFERROR(VLOOKUP(J294,'CC directory'!A:D,4,),"")</f>
        <v>200</v>
      </c>
      <c r="M294" t="str">
        <f>VLOOKUP(J294,'CC directory'!A:I,9,)</f>
        <v>Tengiz Services</v>
      </c>
      <c r="N294" t="str">
        <f>IFERROR(VLOOKUP(J294,'CC directory'!A:C,3,),"")</f>
        <v>Operations</v>
      </c>
      <c r="O294">
        <f>IFERROR(VLOOKUP(J294,'CC directory'!A:F,6,),"")</f>
        <v>209</v>
      </c>
      <c r="P294" t="str">
        <f>IFERROR(VLOOKUP(J294,'CC directory'!A:E,5,),"")</f>
        <v>Supply Chain Management</v>
      </c>
      <c r="Q294">
        <f>IFERROR(VLOOKUP(J294,'CC directory'!A:H,8,),"")</f>
        <v>301</v>
      </c>
      <c r="R294" t="str">
        <f>IFERROR(VLOOKUP(J294,'CC directory'!A:G,7,),"")</f>
        <v>SCM Operations</v>
      </c>
      <c r="S294" t="s">
        <v>751</v>
      </c>
      <c r="T294" t="s">
        <v>1065</v>
      </c>
      <c r="U294" t="s">
        <v>2020</v>
      </c>
      <c r="V294" t="s">
        <v>104</v>
      </c>
      <c r="Z294" t="s">
        <v>105</v>
      </c>
      <c r="AA294" t="s">
        <v>3128</v>
      </c>
      <c r="AB294" t="s">
        <v>3088</v>
      </c>
      <c r="AC294" t="s">
        <v>108</v>
      </c>
      <c r="AD294">
        <v>48797</v>
      </c>
      <c r="AE294" t="s">
        <v>245</v>
      </c>
      <c r="AF294">
        <v>4</v>
      </c>
      <c r="AH294" t="s">
        <v>3129</v>
      </c>
      <c r="AI294" s="2">
        <v>43445</v>
      </c>
      <c r="AJ294" t="s">
        <v>3130</v>
      </c>
      <c r="AL294">
        <v>20</v>
      </c>
      <c r="AM294" s="2">
        <v>43441</v>
      </c>
      <c r="AO294" t="s">
        <v>3131</v>
      </c>
      <c r="AP294" t="s">
        <v>3131</v>
      </c>
      <c r="AQ294" t="s">
        <v>3132</v>
      </c>
      <c r="AR294" t="s">
        <v>3093</v>
      </c>
      <c r="AS294" t="s">
        <v>3093</v>
      </c>
      <c r="AT294" t="s">
        <v>3133</v>
      </c>
      <c r="AU294" t="s">
        <v>3134</v>
      </c>
      <c r="AV294" t="s">
        <v>318</v>
      </c>
      <c r="AW294" t="s">
        <v>1240</v>
      </c>
      <c r="AY294" t="s">
        <v>119</v>
      </c>
      <c r="AZ294">
        <v>899</v>
      </c>
      <c r="BD294" s="1" t="str">
        <f t="shared" si="5"/>
        <v>NO</v>
      </c>
      <c r="BE294" s="1">
        <v>0</v>
      </c>
      <c r="BG294" s="1">
        <v>0</v>
      </c>
      <c r="BH294" s="9"/>
      <c r="BI294" s="1">
        <v>0</v>
      </c>
      <c r="BJ294" s="28"/>
      <c r="BK294" s="91" t="s">
        <v>858</v>
      </c>
      <c r="BL294" t="s">
        <v>125</v>
      </c>
      <c r="BM294" t="str">
        <f>VLOOKUP(BL294,'directory all'!C:D,2,)</f>
        <v>Mileage, engine hours, GPS</v>
      </c>
      <c r="BN294" t="s">
        <v>194</v>
      </c>
      <c r="BQ294" s="94"/>
      <c r="BR294" s="1" t="s">
        <v>128</v>
      </c>
      <c r="BS294" s="1" t="s">
        <v>128</v>
      </c>
      <c r="BT294" s="1" t="s">
        <v>128</v>
      </c>
      <c r="BU294" s="1" t="s">
        <v>128</v>
      </c>
      <c r="BV294" s="1" t="s">
        <v>128</v>
      </c>
      <c r="BW294" s="1" t="s">
        <v>128</v>
      </c>
      <c r="BX294" s="1" t="s">
        <v>128</v>
      </c>
      <c r="BY294" s="1" t="s">
        <v>129</v>
      </c>
      <c r="CF294" s="1" t="s">
        <v>2440</v>
      </c>
      <c r="CG294" s="1" t="s">
        <v>762</v>
      </c>
    </row>
    <row r="295" spans="1:85" x14ac:dyDescent="0.35">
      <c r="A295">
        <v>602066</v>
      </c>
      <c r="B295" t="s">
        <v>94</v>
      </c>
      <c r="C295" t="s">
        <v>3135</v>
      </c>
      <c r="D295" t="s">
        <v>2902</v>
      </c>
      <c r="E295" t="s">
        <v>97</v>
      </c>
      <c r="F295" t="s">
        <v>98</v>
      </c>
      <c r="G295" t="s">
        <v>99</v>
      </c>
      <c r="H295" t="s">
        <v>3136</v>
      </c>
      <c r="I295" t="s">
        <v>3136</v>
      </c>
      <c r="J295">
        <v>13567</v>
      </c>
      <c r="K295" t="str">
        <f>IFERROR(VLOOKUP(J295,'CC directory'!A:B,2,),"")</f>
        <v>ACTIVE</v>
      </c>
      <c r="L295">
        <f>IFERROR(VLOOKUP(J295,'CC directory'!A:D,4,),"")</f>
        <v>200</v>
      </c>
      <c r="M295" t="str">
        <f>VLOOKUP(J295,'CC directory'!A:I,9,)</f>
        <v>Tengiz Services</v>
      </c>
      <c r="N295" t="str">
        <f>IFERROR(VLOOKUP(J295,'CC directory'!A:C,3,),"")</f>
        <v>Operations</v>
      </c>
      <c r="O295">
        <f>IFERROR(VLOOKUP(J295,'CC directory'!A:F,6,),"")</f>
        <v>209</v>
      </c>
      <c r="P295" t="str">
        <f>IFERROR(VLOOKUP(J295,'CC directory'!A:E,5,),"")</f>
        <v>Supply Chain Management</v>
      </c>
      <c r="Q295">
        <f>IFERROR(VLOOKUP(J295,'CC directory'!A:H,8,),"")</f>
        <v>301</v>
      </c>
      <c r="R295" t="str">
        <f>IFERROR(VLOOKUP(J295,'CC directory'!A:G,7,),"")</f>
        <v>SCM Operations</v>
      </c>
      <c r="S295" t="s">
        <v>751</v>
      </c>
      <c r="T295" t="s">
        <v>1065</v>
      </c>
      <c r="U295" t="s">
        <v>3137</v>
      </c>
      <c r="V295" t="s">
        <v>104</v>
      </c>
      <c r="Z295" t="s">
        <v>105</v>
      </c>
      <c r="AA295" t="s">
        <v>3128</v>
      </c>
      <c r="AB295" t="s">
        <v>3088</v>
      </c>
      <c r="AC295" t="s">
        <v>108</v>
      </c>
      <c r="AD295">
        <v>48797</v>
      </c>
      <c r="AE295" t="s">
        <v>245</v>
      </c>
      <c r="AF295">
        <v>4</v>
      </c>
      <c r="AH295" t="s">
        <v>3138</v>
      </c>
      <c r="AI295" s="2">
        <v>43445</v>
      </c>
      <c r="AJ295" t="s">
        <v>3139</v>
      </c>
      <c r="AL295">
        <v>20</v>
      </c>
      <c r="AM295" s="2">
        <v>43441</v>
      </c>
      <c r="AO295" t="s">
        <v>3140</v>
      </c>
      <c r="AP295" t="s">
        <v>3140</v>
      </c>
      <c r="AQ295" t="s">
        <v>3141</v>
      </c>
      <c r="AR295" t="s">
        <v>3093</v>
      </c>
      <c r="AS295" t="s">
        <v>3093</v>
      </c>
      <c r="AT295" t="s">
        <v>3133</v>
      </c>
      <c r="AU295" t="s">
        <v>3134</v>
      </c>
      <c r="AV295" t="s">
        <v>318</v>
      </c>
      <c r="AW295" t="s">
        <v>1240</v>
      </c>
      <c r="AZ295">
        <v>900</v>
      </c>
      <c r="BD295" s="1" t="str">
        <f t="shared" si="5"/>
        <v>NO</v>
      </c>
      <c r="BE295" s="1">
        <v>0</v>
      </c>
      <c r="BG295" s="1">
        <v>0</v>
      </c>
      <c r="BH295" s="9"/>
      <c r="BI295" s="1">
        <v>0</v>
      </c>
      <c r="BJ295" s="28"/>
      <c r="BK295" t="s">
        <v>1076</v>
      </c>
      <c r="BL295" t="s">
        <v>125</v>
      </c>
      <c r="BM295" t="str">
        <f>VLOOKUP(BL295,'directory all'!C:D,2,)</f>
        <v>Mileage, engine hours, GPS</v>
      </c>
      <c r="BN295" t="s">
        <v>194</v>
      </c>
      <c r="BO295" t="s">
        <v>127</v>
      </c>
      <c r="BP295" t="s">
        <v>1004</v>
      </c>
      <c r="BQ295" s="94"/>
      <c r="BR295" s="1" t="s">
        <v>128</v>
      </c>
      <c r="BS295" s="1" t="s">
        <v>128</v>
      </c>
      <c r="BT295" s="1" t="s">
        <v>128</v>
      </c>
      <c r="BU295" s="1" t="s">
        <v>128</v>
      </c>
      <c r="BV295" s="1" t="s">
        <v>128</v>
      </c>
      <c r="BW295" s="1" t="s">
        <v>128</v>
      </c>
      <c r="BX295" s="1" t="s">
        <v>128</v>
      </c>
      <c r="BY295" s="1" t="s">
        <v>129</v>
      </c>
      <c r="BZ295" s="87" t="s">
        <v>1078</v>
      </c>
      <c r="CA295" s="87" t="s">
        <v>1079</v>
      </c>
      <c r="CG295" s="1" t="s">
        <v>762</v>
      </c>
    </row>
    <row r="296" spans="1:85" x14ac:dyDescent="0.35">
      <c r="A296">
        <v>602067</v>
      </c>
      <c r="B296" t="s">
        <v>94</v>
      </c>
      <c r="C296" t="s">
        <v>3142</v>
      </c>
      <c r="D296" t="s">
        <v>2902</v>
      </c>
      <c r="E296" t="s">
        <v>97</v>
      </c>
      <c r="F296" t="s">
        <v>98</v>
      </c>
      <c r="G296" t="s">
        <v>99</v>
      </c>
      <c r="H296" t="s">
        <v>3143</v>
      </c>
      <c r="I296" t="s">
        <v>3143</v>
      </c>
      <c r="J296">
        <v>13585</v>
      </c>
      <c r="K296" t="str">
        <f>IFERROR(VLOOKUP(J296,'CC directory'!A:B,2,),"")</f>
        <v>ACTIVE</v>
      </c>
      <c r="L296">
        <f>IFERROR(VLOOKUP(J296,'CC directory'!A:D,4,),"")</f>
        <v>200</v>
      </c>
      <c r="M296" t="str">
        <f>VLOOKUP(J296,'CC directory'!A:I,9,)</f>
        <v>TCOV Services</v>
      </c>
      <c r="N296" t="str">
        <f>IFERROR(VLOOKUP(J296,'CC directory'!A:C,3,),"")</f>
        <v>Operations</v>
      </c>
      <c r="O296">
        <f>IFERROR(VLOOKUP(J296,'CC directory'!A:F,6,),"")</f>
        <v>209</v>
      </c>
      <c r="P296" t="str">
        <f>IFERROR(VLOOKUP(J296,'CC directory'!A:E,5,),"")</f>
        <v>Supply Chain Management</v>
      </c>
      <c r="Q296">
        <f>IFERROR(VLOOKUP(J296,'CC directory'!A:H,8,),"")</f>
        <v>301</v>
      </c>
      <c r="R296" t="str">
        <f>IFERROR(VLOOKUP(J296,'CC directory'!A:G,7,),"")</f>
        <v>SCM Operations</v>
      </c>
      <c r="S296" t="s">
        <v>751</v>
      </c>
      <c r="T296" t="s">
        <v>1082</v>
      </c>
      <c r="U296" t="s">
        <v>3144</v>
      </c>
      <c r="V296" t="s">
        <v>104</v>
      </c>
      <c r="Z296" t="s">
        <v>105</v>
      </c>
      <c r="AA296" t="s">
        <v>3128</v>
      </c>
      <c r="AB296" t="s">
        <v>3088</v>
      </c>
      <c r="AC296" t="s">
        <v>108</v>
      </c>
      <c r="AD296">
        <v>48797</v>
      </c>
      <c r="AE296" t="s">
        <v>245</v>
      </c>
      <c r="AF296">
        <v>4</v>
      </c>
      <c r="AH296" t="s">
        <v>3145</v>
      </c>
      <c r="AI296" s="2">
        <v>43445</v>
      </c>
      <c r="AJ296" t="s">
        <v>3146</v>
      </c>
      <c r="AL296">
        <v>20</v>
      </c>
      <c r="AM296" s="2">
        <v>43441</v>
      </c>
      <c r="AO296" t="s">
        <v>3147</v>
      </c>
      <c r="AP296" t="s">
        <v>3147</v>
      </c>
      <c r="AR296" t="s">
        <v>3093</v>
      </c>
      <c r="AS296" t="s">
        <v>3093</v>
      </c>
      <c r="AT296" t="s">
        <v>3133</v>
      </c>
      <c r="AU296" t="s">
        <v>3134</v>
      </c>
      <c r="AV296" t="s">
        <v>318</v>
      </c>
      <c r="AW296" t="s">
        <v>1240</v>
      </c>
      <c r="AY296" t="s">
        <v>119</v>
      </c>
      <c r="AZ296">
        <v>901</v>
      </c>
      <c r="BD296" s="1" t="str">
        <f t="shared" si="5"/>
        <v>NO</v>
      </c>
      <c r="BE296" s="1">
        <v>0</v>
      </c>
      <c r="BG296" s="1">
        <v>0</v>
      </c>
      <c r="BH296" s="9"/>
      <c r="BI296" s="1">
        <v>0</v>
      </c>
      <c r="BJ296" s="28"/>
      <c r="BK296" t="s">
        <v>1076</v>
      </c>
      <c r="BL296" t="s">
        <v>125</v>
      </c>
      <c r="BM296" t="str">
        <f>VLOOKUP(BL296,'directory all'!C:D,2,)</f>
        <v>Mileage, engine hours, GPS</v>
      </c>
      <c r="BN296" t="s">
        <v>194</v>
      </c>
      <c r="BO296" t="s">
        <v>127</v>
      </c>
      <c r="BP296" t="s">
        <v>1004</v>
      </c>
      <c r="BQ296" s="94"/>
      <c r="BR296" s="1" t="s">
        <v>128</v>
      </c>
      <c r="BS296" s="1" t="s">
        <v>128</v>
      </c>
      <c r="BT296" s="1" t="s">
        <v>128</v>
      </c>
      <c r="BU296" s="1" t="s">
        <v>128</v>
      </c>
      <c r="BV296" s="1" t="s">
        <v>128</v>
      </c>
      <c r="BW296" s="1" t="s">
        <v>128</v>
      </c>
      <c r="BX296" s="1" t="s">
        <v>128</v>
      </c>
      <c r="BY296" s="1" t="s">
        <v>129</v>
      </c>
      <c r="BZ296" s="87" t="s">
        <v>1078</v>
      </c>
      <c r="CA296" s="87" t="s">
        <v>1079</v>
      </c>
      <c r="CG296" s="1" t="s">
        <v>762</v>
      </c>
    </row>
    <row r="297" spans="1:85" x14ac:dyDescent="0.35">
      <c r="A297">
        <v>602068</v>
      </c>
      <c r="B297" t="s">
        <v>94</v>
      </c>
      <c r="C297" t="s">
        <v>3148</v>
      </c>
      <c r="D297" t="s">
        <v>2902</v>
      </c>
      <c r="E297" t="s">
        <v>97</v>
      </c>
      <c r="F297" t="s">
        <v>98</v>
      </c>
      <c r="G297" t="s">
        <v>99</v>
      </c>
      <c r="H297" t="s">
        <v>3149</v>
      </c>
      <c r="I297" t="s">
        <v>3149</v>
      </c>
      <c r="J297">
        <v>13567</v>
      </c>
      <c r="K297" t="str">
        <f>IFERROR(VLOOKUP(J297,'CC directory'!A:B,2,),"")</f>
        <v>ACTIVE</v>
      </c>
      <c r="L297">
        <f>IFERROR(VLOOKUP(J297,'CC directory'!A:D,4,),"")</f>
        <v>200</v>
      </c>
      <c r="M297" t="str">
        <f>VLOOKUP(J297,'CC directory'!A:I,9,)</f>
        <v>Tengiz Services</v>
      </c>
      <c r="N297" t="str">
        <f>IFERROR(VLOOKUP(J297,'CC directory'!A:C,3,),"")</f>
        <v>Operations</v>
      </c>
      <c r="O297">
        <f>IFERROR(VLOOKUP(J297,'CC directory'!A:F,6,),"")</f>
        <v>209</v>
      </c>
      <c r="P297" t="str">
        <f>IFERROR(VLOOKUP(J297,'CC directory'!A:E,5,),"")</f>
        <v>Supply Chain Management</v>
      </c>
      <c r="Q297">
        <f>IFERROR(VLOOKUP(J297,'CC directory'!A:H,8,),"")</f>
        <v>301</v>
      </c>
      <c r="R297" t="str">
        <f>IFERROR(VLOOKUP(J297,'CC directory'!A:G,7,),"")</f>
        <v>SCM Operations</v>
      </c>
      <c r="S297" t="s">
        <v>751</v>
      </c>
      <c r="T297" t="s">
        <v>1065</v>
      </c>
      <c r="U297" t="s">
        <v>3150</v>
      </c>
      <c r="V297" t="s">
        <v>104</v>
      </c>
      <c r="Z297" t="s">
        <v>105</v>
      </c>
      <c r="AA297" t="s">
        <v>3128</v>
      </c>
      <c r="AB297" t="s">
        <v>3088</v>
      </c>
      <c r="AC297" t="s">
        <v>108</v>
      </c>
      <c r="AD297">
        <v>48797</v>
      </c>
      <c r="AE297" t="s">
        <v>245</v>
      </c>
      <c r="AF297">
        <v>4</v>
      </c>
      <c r="AH297" t="s">
        <v>3151</v>
      </c>
      <c r="AI297" s="2">
        <v>43445</v>
      </c>
      <c r="AJ297" t="s">
        <v>3152</v>
      </c>
      <c r="AL297">
        <v>20</v>
      </c>
      <c r="AM297" s="2">
        <v>43441</v>
      </c>
      <c r="AO297" t="s">
        <v>3153</v>
      </c>
      <c r="AP297" t="s">
        <v>3153</v>
      </c>
      <c r="AQ297" t="s">
        <v>3154</v>
      </c>
      <c r="AR297" t="s">
        <v>3093</v>
      </c>
      <c r="AS297" t="s">
        <v>3093</v>
      </c>
      <c r="AT297" t="s">
        <v>3133</v>
      </c>
      <c r="AU297" t="s">
        <v>3134</v>
      </c>
      <c r="AV297" t="s">
        <v>318</v>
      </c>
      <c r="AW297" t="s">
        <v>1240</v>
      </c>
      <c r="AZ297">
        <v>902</v>
      </c>
      <c r="BD297" s="1" t="str">
        <f t="shared" si="5"/>
        <v>NO</v>
      </c>
      <c r="BE297" s="1">
        <v>0</v>
      </c>
      <c r="BG297" s="1">
        <v>0</v>
      </c>
      <c r="BH297" s="9"/>
      <c r="BI297" s="1">
        <v>0</v>
      </c>
      <c r="BJ297" s="28"/>
      <c r="BK297" s="91" t="s">
        <v>858</v>
      </c>
      <c r="BL297" t="s">
        <v>125</v>
      </c>
      <c r="BM297" t="str">
        <f>VLOOKUP(BL297,'directory all'!C:D,2,)</f>
        <v>Mileage, engine hours, GPS</v>
      </c>
      <c r="BN297" t="s">
        <v>194</v>
      </c>
      <c r="BQ297" s="94"/>
      <c r="BR297" s="1" t="s">
        <v>128</v>
      </c>
      <c r="BS297" s="1" t="s">
        <v>128</v>
      </c>
      <c r="BT297" s="1" t="s">
        <v>128</v>
      </c>
      <c r="BU297" s="1" t="s">
        <v>128</v>
      </c>
      <c r="BV297" s="1" t="s">
        <v>128</v>
      </c>
      <c r="BW297" s="1" t="s">
        <v>128</v>
      </c>
      <c r="BX297" s="1" t="s">
        <v>128</v>
      </c>
      <c r="BY297" s="1" t="s">
        <v>129</v>
      </c>
      <c r="CF297" s="1" t="s">
        <v>2440</v>
      </c>
      <c r="CG297" s="1" t="s">
        <v>762</v>
      </c>
    </row>
    <row r="298" spans="1:85" hidden="1" x14ac:dyDescent="0.35">
      <c r="A298">
        <v>602069</v>
      </c>
      <c r="B298" t="s">
        <v>94</v>
      </c>
      <c r="C298" t="s">
        <v>3155</v>
      </c>
      <c r="D298" t="s">
        <v>3156</v>
      </c>
      <c r="E298" t="s">
        <v>97</v>
      </c>
      <c r="F298" t="s">
        <v>1093</v>
      </c>
      <c r="G298" t="s">
        <v>99</v>
      </c>
      <c r="H298" t="s">
        <v>3157</v>
      </c>
      <c r="I298" t="s">
        <v>3157</v>
      </c>
      <c r="J298">
        <v>13780</v>
      </c>
      <c r="K298" t="str">
        <f>IFERROR(VLOOKUP(J298,'CC directory'!A:B,2,),"")</f>
        <v>ACTIVE</v>
      </c>
      <c r="L298">
        <f>IFERROR(VLOOKUP(J298,'CC directory'!A:D,4,),"")</f>
        <v>200</v>
      </c>
      <c r="M298" t="str">
        <f>VLOOKUP(J298,'CC directory'!A:I,9,)</f>
        <v>Heavy Equipment Operations</v>
      </c>
      <c r="N298" t="str">
        <f>IFERROR(VLOOKUP(J298,'CC directory'!A:C,3,),"")</f>
        <v>Operations</v>
      </c>
      <c r="O298">
        <f>IFERROR(VLOOKUP(J298,'CC directory'!A:F,6,),"")</f>
        <v>209</v>
      </c>
      <c r="P298" t="str">
        <f>IFERROR(VLOOKUP(J298,'CC directory'!A:E,5,),"")</f>
        <v>Supply Chain Management</v>
      </c>
      <c r="Q298">
        <f>IFERROR(VLOOKUP(J298,'CC directory'!A:H,8,),"")</f>
        <v>322</v>
      </c>
      <c r="R298" t="str">
        <f>IFERROR(VLOOKUP(J298,'CC directory'!A:G,7,),"")</f>
        <v>Tengiz Ground Transportation</v>
      </c>
      <c r="S298" t="s">
        <v>136</v>
      </c>
      <c r="T298" t="s">
        <v>137</v>
      </c>
      <c r="U298" t="s">
        <v>3158</v>
      </c>
      <c r="V298" t="s">
        <v>104</v>
      </c>
      <c r="Z298" t="s">
        <v>161</v>
      </c>
      <c r="AA298" t="s">
        <v>2795</v>
      </c>
      <c r="AB298" t="s">
        <v>3159</v>
      </c>
      <c r="AC298" t="s">
        <v>263</v>
      </c>
      <c r="AD298">
        <v>117482143</v>
      </c>
      <c r="AE298" t="s">
        <v>264</v>
      </c>
      <c r="AF298">
        <v>4</v>
      </c>
      <c r="AH298" t="s">
        <v>3160</v>
      </c>
      <c r="AI298" s="2">
        <v>43669</v>
      </c>
      <c r="AJ298" t="s">
        <v>3161</v>
      </c>
      <c r="AK298" s="2">
        <v>43651</v>
      </c>
      <c r="AL298">
        <v>20</v>
      </c>
      <c r="AM298" s="2">
        <v>43656</v>
      </c>
      <c r="AO298" t="s">
        <v>3162</v>
      </c>
      <c r="AP298" t="s">
        <v>3162</v>
      </c>
      <c r="AQ298" t="s">
        <v>3163</v>
      </c>
      <c r="AR298" t="s">
        <v>3164</v>
      </c>
      <c r="AS298" t="s">
        <v>3164</v>
      </c>
      <c r="AT298" t="s">
        <v>3165</v>
      </c>
      <c r="AU298" t="s">
        <v>3166</v>
      </c>
      <c r="AV298" t="s">
        <v>272</v>
      </c>
      <c r="AW298" t="s">
        <v>272</v>
      </c>
      <c r="AY298" t="s">
        <v>119</v>
      </c>
      <c r="AZ298">
        <v>903</v>
      </c>
      <c r="BD298" s="1" t="str">
        <f t="shared" si="5"/>
        <v>YES</v>
      </c>
      <c r="BE298" s="1">
        <v>1</v>
      </c>
      <c r="BF298" t="s">
        <v>3167</v>
      </c>
      <c r="BG298" s="1">
        <v>0</v>
      </c>
      <c r="BH298" s="9"/>
      <c r="BI298" s="1">
        <v>0</v>
      </c>
      <c r="BJ298" s="28"/>
      <c r="BK298" t="s">
        <v>154</v>
      </c>
      <c r="BL298" t="s">
        <v>125</v>
      </c>
      <c r="BM298" t="str">
        <f>VLOOKUP(BL298,'directory all'!C:D,2,)</f>
        <v>Mileage, engine hours, GPS</v>
      </c>
      <c r="BN298" t="s">
        <v>194</v>
      </c>
      <c r="BO298" t="s">
        <v>127</v>
      </c>
      <c r="BP298" t="s">
        <v>380</v>
      </c>
      <c r="BQ298" s="1">
        <v>23000</v>
      </c>
      <c r="BR298" s="1" t="s">
        <v>128</v>
      </c>
      <c r="BS298" s="1" t="s">
        <v>128</v>
      </c>
      <c r="BT298" s="1" t="s">
        <v>128</v>
      </c>
      <c r="BU298" s="1" t="s">
        <v>128</v>
      </c>
      <c r="BV298" s="1" t="s">
        <v>128</v>
      </c>
      <c r="BW298" s="1" t="s">
        <v>128</v>
      </c>
      <c r="BX298" s="1" t="s">
        <v>128</v>
      </c>
      <c r="BY298" s="1" t="s">
        <v>129</v>
      </c>
      <c r="CB298" s="1" t="s">
        <v>119</v>
      </c>
      <c r="CC298" s="1">
        <v>40</v>
      </c>
      <c r="CD298" s="1">
        <v>1.5</v>
      </c>
      <c r="CG298" s="1" t="s">
        <v>157</v>
      </c>
    </row>
    <row r="299" spans="1:85" hidden="1" x14ac:dyDescent="0.35">
      <c r="A299">
        <v>612003</v>
      </c>
      <c r="B299" t="s">
        <v>94</v>
      </c>
      <c r="C299" t="s">
        <v>3168</v>
      </c>
      <c r="D299" t="s">
        <v>3169</v>
      </c>
      <c r="E299" t="s">
        <v>97</v>
      </c>
      <c r="F299" t="s">
        <v>1093</v>
      </c>
      <c r="G299" t="s">
        <v>99</v>
      </c>
      <c r="H299" t="s">
        <v>3170</v>
      </c>
      <c r="I299" t="s">
        <v>3171</v>
      </c>
      <c r="J299">
        <v>13780</v>
      </c>
      <c r="K299" t="str">
        <f>IFERROR(VLOOKUP(J299,'CC directory'!A:B,2,),"")</f>
        <v>ACTIVE</v>
      </c>
      <c r="L299">
        <f>IFERROR(VLOOKUP(J299,'CC directory'!A:D,4,),"")</f>
        <v>200</v>
      </c>
      <c r="M299" t="str">
        <f>VLOOKUP(J299,'CC directory'!A:I,9,)</f>
        <v>Heavy Equipment Operations</v>
      </c>
      <c r="N299" t="str">
        <f>IFERROR(VLOOKUP(J299,'CC directory'!A:C,3,),"")</f>
        <v>Operations</v>
      </c>
      <c r="O299">
        <f>IFERROR(VLOOKUP(J299,'CC directory'!A:F,6,),"")</f>
        <v>209</v>
      </c>
      <c r="P299" t="str">
        <f>IFERROR(VLOOKUP(J299,'CC directory'!A:E,5,),"")</f>
        <v>Supply Chain Management</v>
      </c>
      <c r="Q299">
        <f>IFERROR(VLOOKUP(J299,'CC directory'!A:H,8,),"")</f>
        <v>322</v>
      </c>
      <c r="R299" t="str">
        <f>IFERROR(VLOOKUP(J299,'CC directory'!A:G,7,),"")</f>
        <v>Tengiz Ground Transportation</v>
      </c>
      <c r="S299" t="s">
        <v>136</v>
      </c>
      <c r="T299" t="s">
        <v>137</v>
      </c>
      <c r="U299" t="s">
        <v>3172</v>
      </c>
      <c r="V299" t="s">
        <v>104</v>
      </c>
      <c r="Z299" t="s">
        <v>105</v>
      </c>
      <c r="AA299" t="s">
        <v>2795</v>
      </c>
      <c r="AB299" t="s">
        <v>3173</v>
      </c>
      <c r="AC299" t="s">
        <v>1118</v>
      </c>
      <c r="AD299">
        <v>344000</v>
      </c>
      <c r="AE299" t="s">
        <v>312</v>
      </c>
      <c r="AF299">
        <v>11</v>
      </c>
      <c r="AH299" t="s">
        <v>3174</v>
      </c>
      <c r="AJ299" t="s">
        <v>3175</v>
      </c>
      <c r="AK299" s="2">
        <v>41170</v>
      </c>
      <c r="AL299">
        <v>20</v>
      </c>
      <c r="AM299" s="2">
        <v>41201</v>
      </c>
      <c r="AO299" t="s">
        <v>3176</v>
      </c>
      <c r="AP299" t="s">
        <v>3176</v>
      </c>
      <c r="AQ299" t="s">
        <v>3177</v>
      </c>
      <c r="AR299" t="s">
        <v>3178</v>
      </c>
      <c r="AS299" t="s">
        <v>3178</v>
      </c>
      <c r="AT299" t="s">
        <v>3179</v>
      </c>
      <c r="AU299" t="s">
        <v>3180</v>
      </c>
      <c r="AV299" t="s">
        <v>290</v>
      </c>
      <c r="AW299" t="s">
        <v>290</v>
      </c>
      <c r="AZ299">
        <v>904</v>
      </c>
      <c r="BA299" t="s">
        <v>120</v>
      </c>
      <c r="BD299" s="1" t="str">
        <f t="shared" si="5"/>
        <v>YES</v>
      </c>
      <c r="BE299" s="1">
        <v>1</v>
      </c>
      <c r="BF299" t="s">
        <v>3181</v>
      </c>
      <c r="BG299" s="1">
        <v>0</v>
      </c>
      <c r="BH299" s="9"/>
      <c r="BI299" s="1">
        <v>0</v>
      </c>
      <c r="BJ299" s="28"/>
      <c r="BK299" t="s">
        <v>154</v>
      </c>
      <c r="BL299" t="s">
        <v>125</v>
      </c>
      <c r="BM299" t="str">
        <f>VLOOKUP(BL299,'directory all'!C:D,2,)</f>
        <v>Mileage, engine hours, GPS</v>
      </c>
      <c r="BN299" t="s">
        <v>194</v>
      </c>
      <c r="BO299" t="s">
        <v>155</v>
      </c>
      <c r="BQ299" s="1" t="s">
        <v>128</v>
      </c>
      <c r="BR299" s="1" t="s">
        <v>128</v>
      </c>
      <c r="BS299" s="1" t="s">
        <v>128</v>
      </c>
      <c r="BT299" s="1" t="s">
        <v>128</v>
      </c>
      <c r="BU299" s="1" t="s">
        <v>128</v>
      </c>
      <c r="BV299" s="1" t="s">
        <v>128</v>
      </c>
      <c r="BW299" s="1" t="s">
        <v>128</v>
      </c>
      <c r="BX299" s="1" t="s">
        <v>128</v>
      </c>
      <c r="BY299" s="1" t="s">
        <v>129</v>
      </c>
      <c r="CB299" s="1" t="s">
        <v>119</v>
      </c>
      <c r="CC299" s="1">
        <v>40</v>
      </c>
      <c r="CD299" s="1">
        <v>1.5</v>
      </c>
      <c r="CG299" s="1" t="s">
        <v>157</v>
      </c>
    </row>
    <row r="300" spans="1:85" hidden="1" x14ac:dyDescent="0.35">
      <c r="A300">
        <v>612004</v>
      </c>
      <c r="B300" t="s">
        <v>94</v>
      </c>
      <c r="C300" t="s">
        <v>3182</v>
      </c>
      <c r="D300" t="s">
        <v>3169</v>
      </c>
      <c r="E300" t="s">
        <v>97</v>
      </c>
      <c r="F300" t="s">
        <v>1093</v>
      </c>
      <c r="G300" t="s">
        <v>99</v>
      </c>
      <c r="H300" t="s">
        <v>3183</v>
      </c>
      <c r="I300" t="s">
        <v>3183</v>
      </c>
      <c r="J300">
        <v>13780</v>
      </c>
      <c r="K300" t="str">
        <f>IFERROR(VLOOKUP(J300,'CC directory'!A:B,2,),"")</f>
        <v>ACTIVE</v>
      </c>
      <c r="L300">
        <f>IFERROR(VLOOKUP(J300,'CC directory'!A:D,4,),"")</f>
        <v>200</v>
      </c>
      <c r="M300" t="str">
        <f>VLOOKUP(J300,'CC directory'!A:I,9,)</f>
        <v>Heavy Equipment Operations</v>
      </c>
      <c r="N300" t="str">
        <f>IFERROR(VLOOKUP(J300,'CC directory'!A:C,3,),"")</f>
        <v>Operations</v>
      </c>
      <c r="O300">
        <f>IFERROR(VLOOKUP(J300,'CC directory'!A:F,6,),"")</f>
        <v>209</v>
      </c>
      <c r="P300" t="str">
        <f>IFERROR(VLOOKUP(J300,'CC directory'!A:E,5,),"")</f>
        <v>Supply Chain Management</v>
      </c>
      <c r="Q300">
        <f>IFERROR(VLOOKUP(J300,'CC directory'!A:H,8,),"")</f>
        <v>322</v>
      </c>
      <c r="R300" t="str">
        <f>IFERROR(VLOOKUP(J300,'CC directory'!A:G,7,),"")</f>
        <v>Tengiz Ground Transportation</v>
      </c>
      <c r="S300" t="s">
        <v>136</v>
      </c>
      <c r="T300" t="s">
        <v>137</v>
      </c>
      <c r="U300" t="s">
        <v>3184</v>
      </c>
      <c r="V300" t="s">
        <v>104</v>
      </c>
      <c r="Z300" t="s">
        <v>105</v>
      </c>
      <c r="AA300" t="s">
        <v>2795</v>
      </c>
      <c r="AB300" t="s">
        <v>3173</v>
      </c>
      <c r="AC300" t="s">
        <v>1118</v>
      </c>
      <c r="AD300">
        <v>344000</v>
      </c>
      <c r="AE300" t="s">
        <v>312</v>
      </c>
      <c r="AF300">
        <v>11</v>
      </c>
      <c r="AH300" t="s">
        <v>3185</v>
      </c>
      <c r="AJ300" t="s">
        <v>3186</v>
      </c>
      <c r="AK300" s="2">
        <v>41170</v>
      </c>
      <c r="AL300">
        <v>20</v>
      </c>
      <c r="AM300" s="2">
        <v>41201</v>
      </c>
      <c r="AO300" t="s">
        <v>3187</v>
      </c>
      <c r="AP300" t="s">
        <v>3187</v>
      </c>
      <c r="AQ300" t="s">
        <v>3188</v>
      </c>
      <c r="AR300" t="s">
        <v>3178</v>
      </c>
      <c r="AS300" t="s">
        <v>3178</v>
      </c>
      <c r="AT300" t="s">
        <v>3179</v>
      </c>
      <c r="AU300" t="s">
        <v>3180</v>
      </c>
      <c r="AV300" t="s">
        <v>290</v>
      </c>
      <c r="AW300" t="s">
        <v>290</v>
      </c>
      <c r="AY300" t="s">
        <v>119</v>
      </c>
      <c r="AZ300">
        <v>905</v>
      </c>
      <c r="BA300" t="s">
        <v>120</v>
      </c>
      <c r="BD300" s="1" t="str">
        <f t="shared" si="5"/>
        <v>YES</v>
      </c>
      <c r="BE300" s="1">
        <v>1</v>
      </c>
      <c r="BF300" t="s">
        <v>3189</v>
      </c>
      <c r="BG300" s="1">
        <v>0</v>
      </c>
      <c r="BH300" s="9"/>
      <c r="BI300" s="1">
        <v>0</v>
      </c>
      <c r="BJ300" s="28"/>
      <c r="BK300" t="s">
        <v>154</v>
      </c>
      <c r="BL300" t="s">
        <v>125</v>
      </c>
      <c r="BM300" t="str">
        <f>VLOOKUP(BL300,'directory all'!C:D,2,)</f>
        <v>Mileage, engine hours, GPS</v>
      </c>
      <c r="BN300" t="s">
        <v>194</v>
      </c>
      <c r="BO300" t="s">
        <v>155</v>
      </c>
      <c r="BQ300" s="1" t="s">
        <v>128</v>
      </c>
      <c r="BR300" s="1" t="s">
        <v>128</v>
      </c>
      <c r="BS300" s="1" t="s">
        <v>128</v>
      </c>
      <c r="BT300" s="1" t="s">
        <v>128</v>
      </c>
      <c r="BU300" s="1" t="s">
        <v>128</v>
      </c>
      <c r="BV300" s="1" t="s">
        <v>128</v>
      </c>
      <c r="BW300" s="1" t="s">
        <v>128</v>
      </c>
      <c r="BX300" s="1" t="s">
        <v>128</v>
      </c>
      <c r="BY300" s="1" t="s">
        <v>129</v>
      </c>
      <c r="CB300" s="1" t="s">
        <v>119</v>
      </c>
      <c r="CC300" s="1">
        <v>40</v>
      </c>
      <c r="CD300" s="1">
        <v>1.5</v>
      </c>
      <c r="CG300" s="1" t="s">
        <v>157</v>
      </c>
    </row>
    <row r="301" spans="1:85" hidden="1" x14ac:dyDescent="0.35">
      <c r="A301">
        <v>631002</v>
      </c>
      <c r="B301" t="s">
        <v>388</v>
      </c>
      <c r="C301" t="s">
        <v>3190</v>
      </c>
      <c r="D301" t="s">
        <v>3191</v>
      </c>
      <c r="E301" t="s">
        <v>391</v>
      </c>
      <c r="F301" t="s">
        <v>1093</v>
      </c>
      <c r="G301" t="s">
        <v>99</v>
      </c>
      <c r="H301" t="s">
        <v>3192</v>
      </c>
      <c r="J301">
        <v>20053</v>
      </c>
      <c r="K301" t="str">
        <f>IFERROR(VLOOKUP(J301,'CC directory'!A:B,2,),"")</f>
        <v>ACTIVE</v>
      </c>
      <c r="L301">
        <f>IFERROR(VLOOKUP(J301,'CC directory'!A:D,4,),"")</f>
        <v>200</v>
      </c>
      <c r="M301" t="str">
        <f>VLOOKUP(J301,'CC directory'!A:I,9,)</f>
        <v>RailRoad Maintenance</v>
      </c>
      <c r="N301" t="str">
        <f>IFERROR(VLOOKUP(J301,'CC directory'!A:C,3,),"")</f>
        <v>Operations</v>
      </c>
      <c r="O301">
        <f>IFERROR(VLOOKUP(J301,'CC directory'!A:F,6,),"")</f>
        <v>207</v>
      </c>
      <c r="P301" t="str">
        <f>IFERROR(VLOOKUP(J301,'CC directory'!A:E,5,),"")</f>
        <v>Production Operations</v>
      </c>
      <c r="Q301">
        <f>IFERROR(VLOOKUP(J301,'CC directory'!A:H,8,),"")</f>
        <v>708</v>
      </c>
      <c r="R301" t="str">
        <f>IFERROR(VLOOKUP(J301,'CC directory'!A:G,7,),"")</f>
        <v>FIELD &amp; EXPORT</v>
      </c>
      <c r="S301" t="s">
        <v>101</v>
      </c>
      <c r="T301" t="s">
        <v>1385</v>
      </c>
      <c r="U301" t="s">
        <v>3193</v>
      </c>
      <c r="V301" t="s">
        <v>339</v>
      </c>
      <c r="Z301" t="s">
        <v>161</v>
      </c>
      <c r="AA301" t="s">
        <v>3194</v>
      </c>
      <c r="AB301" t="s">
        <v>3195</v>
      </c>
      <c r="AC301" t="s">
        <v>1118</v>
      </c>
      <c r="AD301">
        <v>274400</v>
      </c>
      <c r="AE301" t="s">
        <v>1099</v>
      </c>
      <c r="AF301">
        <v>14</v>
      </c>
      <c r="AH301" t="s">
        <v>3196</v>
      </c>
      <c r="AI301" s="2">
        <v>40697</v>
      </c>
      <c r="AJ301" t="s">
        <v>3197</v>
      </c>
      <c r="AK301" s="2">
        <v>40035</v>
      </c>
      <c r="AL301">
        <v>20</v>
      </c>
      <c r="AM301" s="2">
        <v>39967</v>
      </c>
      <c r="AO301" t="s">
        <v>3198</v>
      </c>
      <c r="AP301" t="s">
        <v>3198</v>
      </c>
      <c r="AR301" t="s">
        <v>3199</v>
      </c>
      <c r="AS301" t="s">
        <v>3199</v>
      </c>
      <c r="AT301" t="s">
        <v>2775</v>
      </c>
      <c r="AU301" t="s">
        <v>3200</v>
      </c>
      <c r="AV301" t="s">
        <v>150</v>
      </c>
      <c r="AW301" t="s">
        <v>170</v>
      </c>
      <c r="AY301" t="s">
        <v>119</v>
      </c>
      <c r="AZ301">
        <v>1812</v>
      </c>
      <c r="BD301" s="1" t="str">
        <f t="shared" si="5"/>
        <v>YES</v>
      </c>
      <c r="BE301" s="1">
        <v>1</v>
      </c>
      <c r="BF301" t="s">
        <v>3201</v>
      </c>
      <c r="BG301" s="1">
        <v>0</v>
      </c>
      <c r="BH301" s="9"/>
      <c r="BI301" s="1">
        <v>0</v>
      </c>
      <c r="BJ301" s="28"/>
      <c r="BK301" t="s">
        <v>1472</v>
      </c>
      <c r="BL301" t="s">
        <v>125</v>
      </c>
      <c r="BM301" t="str">
        <f>VLOOKUP(BL301,'directory all'!C:D,2,)</f>
        <v>Mileage, engine hours, GPS</v>
      </c>
      <c r="BN301" t="s">
        <v>1623</v>
      </c>
      <c r="BO301" t="s">
        <v>127</v>
      </c>
      <c r="BP301" s="91"/>
      <c r="BQ301" s="1">
        <v>4000</v>
      </c>
      <c r="BR301" s="1" t="s">
        <v>128</v>
      </c>
      <c r="BS301" s="1" t="s">
        <v>128</v>
      </c>
      <c r="BT301" s="1" t="s">
        <v>128</v>
      </c>
      <c r="BU301" s="1" t="s">
        <v>128</v>
      </c>
      <c r="BV301" s="1" t="s">
        <v>128</v>
      </c>
      <c r="BW301" s="1" t="s">
        <v>128</v>
      </c>
      <c r="BX301" s="1" t="s">
        <v>128</v>
      </c>
      <c r="BY301" s="1" t="s">
        <v>129</v>
      </c>
      <c r="BZ301" s="87" t="s">
        <v>130</v>
      </c>
      <c r="CA301" s="87" t="s">
        <v>131</v>
      </c>
      <c r="CB301" s="1" t="s">
        <v>119</v>
      </c>
      <c r="CC301" s="1">
        <v>18.279</v>
      </c>
      <c r="CD301" s="1">
        <v>6.4320000000000004</v>
      </c>
      <c r="CG301" s="1" t="s">
        <v>132</v>
      </c>
    </row>
    <row r="302" spans="1:85" hidden="1" x14ac:dyDescent="0.35">
      <c r="A302">
        <v>631003</v>
      </c>
      <c r="B302" t="s">
        <v>388</v>
      </c>
      <c r="C302" t="s">
        <v>3202</v>
      </c>
      <c r="D302" t="s">
        <v>3191</v>
      </c>
      <c r="E302" t="s">
        <v>391</v>
      </c>
      <c r="F302" t="s">
        <v>1093</v>
      </c>
      <c r="G302" t="s">
        <v>99</v>
      </c>
      <c r="H302" t="s">
        <v>3203</v>
      </c>
      <c r="I302" t="s">
        <v>3203</v>
      </c>
      <c r="J302">
        <v>20053</v>
      </c>
      <c r="K302" t="str">
        <f>IFERROR(VLOOKUP(J302,'CC directory'!A:B,2,),"")</f>
        <v>ACTIVE</v>
      </c>
      <c r="L302">
        <f>IFERROR(VLOOKUP(J302,'CC directory'!A:D,4,),"")</f>
        <v>200</v>
      </c>
      <c r="M302" t="str">
        <f>VLOOKUP(J302,'CC directory'!A:I,9,)</f>
        <v>RailRoad Maintenance</v>
      </c>
      <c r="N302" t="str">
        <f>IFERROR(VLOOKUP(J302,'CC directory'!A:C,3,),"")</f>
        <v>Operations</v>
      </c>
      <c r="O302">
        <f>IFERROR(VLOOKUP(J302,'CC directory'!A:F,6,),"")</f>
        <v>207</v>
      </c>
      <c r="P302" t="str">
        <f>IFERROR(VLOOKUP(J302,'CC directory'!A:E,5,),"")</f>
        <v>Production Operations</v>
      </c>
      <c r="Q302">
        <f>IFERROR(VLOOKUP(J302,'CC directory'!A:H,8,),"")</f>
        <v>708</v>
      </c>
      <c r="R302" t="str">
        <f>IFERROR(VLOOKUP(J302,'CC directory'!A:G,7,),"")</f>
        <v>FIELD &amp; EXPORT</v>
      </c>
      <c r="S302" t="s">
        <v>101</v>
      </c>
      <c r="T302" t="s">
        <v>102</v>
      </c>
      <c r="U302" t="s">
        <v>3204</v>
      </c>
      <c r="V302" t="s">
        <v>339</v>
      </c>
      <c r="Z302" t="s">
        <v>161</v>
      </c>
      <c r="AA302" t="s">
        <v>3194</v>
      </c>
      <c r="AB302" t="s">
        <v>3195</v>
      </c>
      <c r="AC302" t="s">
        <v>1118</v>
      </c>
      <c r="AD302">
        <v>320000</v>
      </c>
      <c r="AE302" t="s">
        <v>162</v>
      </c>
      <c r="AF302">
        <v>10</v>
      </c>
      <c r="AH302" t="s">
        <v>3205</v>
      </c>
      <c r="AI302" s="2">
        <v>1</v>
      </c>
      <c r="AJ302" t="s">
        <v>3206</v>
      </c>
      <c r="AK302" s="2">
        <v>41767</v>
      </c>
      <c r="AL302">
        <v>20</v>
      </c>
      <c r="AM302" s="2">
        <v>41526</v>
      </c>
      <c r="AO302" t="s">
        <v>3207</v>
      </c>
      <c r="AP302" t="s">
        <v>3207</v>
      </c>
      <c r="AT302" t="s">
        <v>3208</v>
      </c>
      <c r="AU302" t="s">
        <v>3209</v>
      </c>
      <c r="AV302" t="s">
        <v>363</v>
      </c>
      <c r="AW302" t="s">
        <v>227</v>
      </c>
      <c r="AZ302">
        <v>1813</v>
      </c>
      <c r="BA302" t="s">
        <v>120</v>
      </c>
      <c r="BD302" s="1" t="str">
        <f t="shared" si="5"/>
        <v>YES</v>
      </c>
      <c r="BE302" s="1">
        <v>1</v>
      </c>
      <c r="BF302" t="s">
        <v>3210</v>
      </c>
      <c r="BG302" s="1">
        <v>0</v>
      </c>
      <c r="BH302" s="9"/>
      <c r="BI302" s="1">
        <v>0</v>
      </c>
      <c r="BJ302" s="28"/>
      <c r="BK302" t="s">
        <v>124</v>
      </c>
      <c r="BL302" t="s">
        <v>125</v>
      </c>
      <c r="BM302" t="str">
        <f>VLOOKUP(BL302,'directory all'!C:D,2,)</f>
        <v>Mileage, engine hours, GPS</v>
      </c>
      <c r="BN302" t="s">
        <v>1623</v>
      </c>
      <c r="BO302" t="s">
        <v>127</v>
      </c>
      <c r="BP302" s="91"/>
      <c r="BQ302" s="1">
        <v>6300</v>
      </c>
      <c r="BR302" s="1" t="s">
        <v>128</v>
      </c>
      <c r="BS302" s="1" t="s">
        <v>128</v>
      </c>
      <c r="BT302" s="1" t="s">
        <v>128</v>
      </c>
      <c r="BU302" s="1" t="s">
        <v>128</v>
      </c>
      <c r="BV302" s="1" t="s">
        <v>128</v>
      </c>
      <c r="BW302" s="1" t="s">
        <v>128</v>
      </c>
      <c r="BX302" s="1" t="s">
        <v>128</v>
      </c>
      <c r="BY302" s="1" t="s">
        <v>129</v>
      </c>
      <c r="BZ302" s="87" t="s">
        <v>130</v>
      </c>
      <c r="CA302" s="87" t="s">
        <v>131</v>
      </c>
      <c r="CB302" s="1" t="s">
        <v>119</v>
      </c>
      <c r="CC302" s="1">
        <v>18.279</v>
      </c>
      <c r="CD302" s="1">
        <v>6.4320000000000004</v>
      </c>
      <c r="CG302" s="1" t="s">
        <v>132</v>
      </c>
    </row>
    <row r="303" spans="1:85" hidden="1" x14ac:dyDescent="0.35">
      <c r="A303">
        <v>632001</v>
      </c>
      <c r="B303" t="s">
        <v>388</v>
      </c>
      <c r="D303" t="s">
        <v>3211</v>
      </c>
      <c r="E303" t="s">
        <v>391</v>
      </c>
      <c r="F303" t="s">
        <v>1093</v>
      </c>
      <c r="G303" t="s">
        <v>99</v>
      </c>
      <c r="J303">
        <v>13562</v>
      </c>
      <c r="K303" t="str">
        <f>IFERROR(VLOOKUP(J303,'CC directory'!A:B,2,),"")</f>
        <v>ACTIVE</v>
      </c>
      <c r="L303">
        <f>IFERROR(VLOOKUP(J303,'CC directory'!A:D,4,),"")</f>
        <v>200</v>
      </c>
      <c r="M303" t="str">
        <f>VLOOKUP(J303,'CC directory'!A:I,9,)</f>
        <v>TCOV Maintenance</v>
      </c>
      <c r="N303" t="str">
        <f>IFERROR(VLOOKUP(J303,'CC directory'!A:C,3,),"")</f>
        <v>Operations</v>
      </c>
      <c r="O303">
        <f>IFERROR(VLOOKUP(J303,'CC directory'!A:F,6,),"")</f>
        <v>209</v>
      </c>
      <c r="P303" t="str">
        <f>IFERROR(VLOOKUP(J303,'CC directory'!A:E,5,),"")</f>
        <v>Supply Chain Management</v>
      </c>
      <c r="Q303">
        <f>IFERROR(VLOOKUP(J303,'CC directory'!A:H,8,),"")</f>
        <v>310</v>
      </c>
      <c r="R303" t="str">
        <f>IFERROR(VLOOKUP(J303,'CC directory'!A:G,7,),"")</f>
        <v>Tengiz Facilities Management</v>
      </c>
      <c r="S303" t="s">
        <v>977</v>
      </c>
      <c r="T303" t="s">
        <v>978</v>
      </c>
      <c r="U303" t="s">
        <v>3212</v>
      </c>
      <c r="V303" t="s">
        <v>339</v>
      </c>
      <c r="Z303" t="s">
        <v>161</v>
      </c>
      <c r="AB303" t="s">
        <v>3213</v>
      </c>
      <c r="AC303" t="s">
        <v>108</v>
      </c>
      <c r="AD303">
        <v>5000</v>
      </c>
      <c r="AE303" t="s">
        <v>1661</v>
      </c>
      <c r="AF303">
        <v>20</v>
      </c>
      <c r="AI303" s="2">
        <v>1</v>
      </c>
      <c r="AK303" s="2">
        <v>1</v>
      </c>
      <c r="AL303">
        <v>20</v>
      </c>
      <c r="AM303" s="2">
        <v>38415</v>
      </c>
      <c r="AO303" t="s">
        <v>512</v>
      </c>
      <c r="AP303" t="s">
        <v>512</v>
      </c>
      <c r="AT303" t="s">
        <v>3214</v>
      </c>
      <c r="AV303" t="s">
        <v>1099</v>
      </c>
      <c r="AW303" t="s">
        <v>117</v>
      </c>
      <c r="AY303" t="s">
        <v>498</v>
      </c>
      <c r="AZ303">
        <v>1814</v>
      </c>
      <c r="BD303" s="1" t="str">
        <f t="shared" si="5"/>
        <v>NO</v>
      </c>
      <c r="BE303" s="1">
        <v>0</v>
      </c>
      <c r="BG303" s="1">
        <v>0</v>
      </c>
      <c r="BH303" s="9"/>
      <c r="BI303" s="1">
        <v>0</v>
      </c>
      <c r="BJ303" s="28"/>
      <c r="BK303" s="91" t="s">
        <v>858</v>
      </c>
      <c r="BL303" t="s">
        <v>1122</v>
      </c>
      <c r="BM303" t="str">
        <f>VLOOKUP(BL303,'directory all'!C:D,2,)</f>
        <v>GPS</v>
      </c>
      <c r="BN303" t="s">
        <v>1103</v>
      </c>
      <c r="BO303" s="91"/>
      <c r="BQ303" s="1" t="s">
        <v>128</v>
      </c>
      <c r="BR303" s="1" t="s">
        <v>128</v>
      </c>
      <c r="BS303" s="1" t="s">
        <v>128</v>
      </c>
      <c r="BT303" s="1" t="s">
        <v>128</v>
      </c>
      <c r="BU303" s="1" t="s">
        <v>128</v>
      </c>
      <c r="BV303" s="1" t="s">
        <v>128</v>
      </c>
      <c r="BW303" s="1" t="s">
        <v>128</v>
      </c>
      <c r="BX303" s="1" t="s">
        <v>128</v>
      </c>
      <c r="CG303" s="1" t="s">
        <v>985</v>
      </c>
    </row>
    <row r="304" spans="1:85" hidden="1" x14ac:dyDescent="0.35">
      <c r="A304">
        <v>701001</v>
      </c>
      <c r="B304" t="s">
        <v>332</v>
      </c>
      <c r="D304" t="s">
        <v>3215</v>
      </c>
      <c r="E304" t="s">
        <v>391</v>
      </c>
      <c r="F304" t="s">
        <v>1093</v>
      </c>
      <c r="G304" t="s">
        <v>99</v>
      </c>
      <c r="J304">
        <v>20530</v>
      </c>
      <c r="K304" t="str">
        <f>IFERROR(VLOOKUP(J304,'CC directory'!A:B,2,),"")</f>
        <v>ACTIVE</v>
      </c>
      <c r="L304">
        <f>IFERROR(VLOOKUP(J304,'CC directory'!A:D,4,),"")</f>
        <v>150</v>
      </c>
      <c r="M304" t="str">
        <f>VLOOKUP(J304,'CC directory'!A:I,9,)</f>
        <v>ERT - Base</v>
      </c>
      <c r="N304" t="str">
        <f>IFERROR(VLOOKUP(J304,'CC directory'!A:C,3,),"")</f>
        <v>OE/HSE</v>
      </c>
      <c r="O304">
        <f>IFERROR(VLOOKUP(J304,'CC directory'!A:F,6,),"")</f>
        <v>205</v>
      </c>
      <c r="P304" t="str">
        <f>IFERROR(VLOOKUP(J304,'CC directory'!A:E,5,),"")</f>
        <v>OE/HSE</v>
      </c>
      <c r="Q304">
        <f>IFERROR(VLOOKUP(J304,'CC directory'!A:H,8,),"")</f>
        <v>607</v>
      </c>
      <c r="R304" t="str">
        <f>IFERROR(VLOOKUP(J304,'CC directory'!A:G,7,),"")</f>
        <v>Tengiz OE/HSE</v>
      </c>
      <c r="S304" t="s">
        <v>218</v>
      </c>
      <c r="T304" t="s">
        <v>847</v>
      </c>
      <c r="U304" t="s">
        <v>3216</v>
      </c>
      <c r="V304" t="s">
        <v>104</v>
      </c>
      <c r="Z304" t="s">
        <v>105</v>
      </c>
      <c r="AA304" t="s">
        <v>3217</v>
      </c>
      <c r="AB304" t="s">
        <v>3218</v>
      </c>
      <c r="AD304">
        <v>0</v>
      </c>
      <c r="AE304" t="s">
        <v>1119</v>
      </c>
      <c r="AF304">
        <v>14</v>
      </c>
      <c r="AH304" t="s">
        <v>3219</v>
      </c>
      <c r="AI304" s="2">
        <v>37744</v>
      </c>
      <c r="AL304">
        <v>20</v>
      </c>
      <c r="AM304" s="2">
        <v>39979</v>
      </c>
      <c r="AO304" t="s">
        <v>3220</v>
      </c>
      <c r="AP304" t="s">
        <v>3220</v>
      </c>
      <c r="AR304" t="s">
        <v>3221</v>
      </c>
      <c r="AS304" t="s">
        <v>3221</v>
      </c>
      <c r="AT304" t="s">
        <v>3222</v>
      </c>
      <c r="AV304" t="s">
        <v>264</v>
      </c>
      <c r="AW304" t="s">
        <v>170</v>
      </c>
      <c r="AY304" t="s">
        <v>119</v>
      </c>
      <c r="AZ304">
        <v>906</v>
      </c>
      <c r="BC304" t="s">
        <v>984</v>
      </c>
      <c r="BD304" s="1" t="str">
        <f t="shared" si="5"/>
        <v>NO</v>
      </c>
      <c r="BE304" s="1">
        <v>0</v>
      </c>
      <c r="BG304" s="1">
        <v>0</v>
      </c>
      <c r="BH304" s="9"/>
      <c r="BI304" s="1">
        <v>0</v>
      </c>
      <c r="BJ304" s="28"/>
      <c r="BK304" s="91" t="s">
        <v>858</v>
      </c>
      <c r="BL304" t="s">
        <v>1102</v>
      </c>
      <c r="BM304" t="str">
        <f>VLOOKUP(BL304,'directory all'!C:D,2,)</f>
        <v>Engine hours, GPS</v>
      </c>
      <c r="BN304" t="s">
        <v>3223</v>
      </c>
      <c r="BO304" t="s">
        <v>127</v>
      </c>
      <c r="BP304" t="s">
        <v>156</v>
      </c>
      <c r="BQ304" s="1" t="s">
        <v>128</v>
      </c>
      <c r="BR304" s="1" t="s">
        <v>128</v>
      </c>
      <c r="BS304" s="94"/>
      <c r="BT304" s="94"/>
      <c r="BU304" s="94"/>
      <c r="BV304" s="94"/>
      <c r="BW304" s="1" t="s">
        <v>128</v>
      </c>
      <c r="BX304" s="1" t="s">
        <v>128</v>
      </c>
      <c r="CF304" s="1" t="s">
        <v>859</v>
      </c>
      <c r="CG304" s="1" t="s">
        <v>860</v>
      </c>
    </row>
    <row r="305" spans="1:85" hidden="1" x14ac:dyDescent="0.35">
      <c r="A305">
        <v>701024</v>
      </c>
      <c r="B305" t="s">
        <v>332</v>
      </c>
      <c r="D305" t="s">
        <v>3224</v>
      </c>
      <c r="E305" t="s">
        <v>391</v>
      </c>
      <c r="F305" t="s">
        <v>1093</v>
      </c>
      <c r="G305" t="s">
        <v>99</v>
      </c>
      <c r="H305" t="s">
        <v>3225</v>
      </c>
      <c r="I305" t="s">
        <v>3225</v>
      </c>
      <c r="J305">
        <v>20530</v>
      </c>
      <c r="K305" t="str">
        <f>IFERROR(VLOOKUP(J305,'CC directory'!A:B,2,),"")</f>
        <v>ACTIVE</v>
      </c>
      <c r="L305">
        <f>IFERROR(VLOOKUP(J305,'CC directory'!A:D,4,),"")</f>
        <v>150</v>
      </c>
      <c r="M305" t="str">
        <f>VLOOKUP(J305,'CC directory'!A:I,9,)</f>
        <v>ERT - Base</v>
      </c>
      <c r="N305" t="str">
        <f>IFERROR(VLOOKUP(J305,'CC directory'!A:C,3,),"")</f>
        <v>OE/HSE</v>
      </c>
      <c r="O305">
        <f>IFERROR(VLOOKUP(J305,'CC directory'!A:F,6,),"")</f>
        <v>205</v>
      </c>
      <c r="P305" t="str">
        <f>IFERROR(VLOOKUP(J305,'CC directory'!A:E,5,),"")</f>
        <v>OE/HSE</v>
      </c>
      <c r="Q305">
        <f>IFERROR(VLOOKUP(J305,'CC directory'!A:H,8,),"")</f>
        <v>607</v>
      </c>
      <c r="R305" t="str">
        <f>IFERROR(VLOOKUP(J305,'CC directory'!A:G,7,),"")</f>
        <v>Tengiz OE/HSE</v>
      </c>
      <c r="S305" t="s">
        <v>218</v>
      </c>
      <c r="T305" t="s">
        <v>847</v>
      </c>
      <c r="U305" t="s">
        <v>3226</v>
      </c>
      <c r="V305" t="s">
        <v>104</v>
      </c>
      <c r="Z305" t="s">
        <v>105</v>
      </c>
      <c r="AA305" t="s">
        <v>1286</v>
      </c>
      <c r="AB305" t="s">
        <v>3227</v>
      </c>
      <c r="AC305" t="s">
        <v>263</v>
      </c>
      <c r="AD305">
        <v>1160365</v>
      </c>
      <c r="AE305" t="s">
        <v>460</v>
      </c>
      <c r="AF305">
        <v>5</v>
      </c>
      <c r="AH305" t="s">
        <v>3228</v>
      </c>
      <c r="AL305">
        <v>20</v>
      </c>
      <c r="AM305" s="2">
        <v>43092</v>
      </c>
      <c r="AO305" t="s">
        <v>512</v>
      </c>
      <c r="AP305" t="s">
        <v>512</v>
      </c>
      <c r="AR305" t="s">
        <v>3229</v>
      </c>
      <c r="AT305" t="s">
        <v>3230</v>
      </c>
      <c r="AU305" t="s">
        <v>3231</v>
      </c>
      <c r="AV305" t="s">
        <v>254</v>
      </c>
      <c r="AW305" t="s">
        <v>255</v>
      </c>
      <c r="AZ305">
        <v>907</v>
      </c>
      <c r="BC305" t="s">
        <v>984</v>
      </c>
      <c r="BD305" s="1" t="str">
        <f t="shared" si="5"/>
        <v>NO</v>
      </c>
      <c r="BE305" s="1">
        <v>0</v>
      </c>
      <c r="BG305" s="1">
        <v>0</v>
      </c>
      <c r="BH305" s="9"/>
      <c r="BI305" s="1">
        <v>0</v>
      </c>
      <c r="BJ305" s="28"/>
      <c r="BK305" s="91" t="s">
        <v>858</v>
      </c>
      <c r="BL305" t="s">
        <v>1102</v>
      </c>
      <c r="BM305" t="str">
        <f>VLOOKUP(BL305,'directory all'!C:D,2,)</f>
        <v>Engine hours, GPS</v>
      </c>
      <c r="BN305" t="s">
        <v>3223</v>
      </c>
      <c r="BO305" t="s">
        <v>127</v>
      </c>
      <c r="BP305" t="s">
        <v>156</v>
      </c>
      <c r="BQ305" s="1" t="s">
        <v>128</v>
      </c>
      <c r="BR305" s="1" t="s">
        <v>128</v>
      </c>
      <c r="BS305" s="94"/>
      <c r="BT305" s="94"/>
      <c r="BU305" s="94"/>
      <c r="BV305" s="94"/>
      <c r="BW305" s="1" t="s">
        <v>128</v>
      </c>
      <c r="BX305" s="1" t="s">
        <v>128</v>
      </c>
      <c r="CF305" s="1" t="s">
        <v>859</v>
      </c>
      <c r="CG305" s="1" t="s">
        <v>860</v>
      </c>
    </row>
    <row r="306" spans="1:85" hidden="1" x14ac:dyDescent="0.35">
      <c r="A306">
        <v>701025</v>
      </c>
      <c r="B306" t="s">
        <v>388</v>
      </c>
      <c r="D306" t="s">
        <v>3224</v>
      </c>
      <c r="E306" t="s">
        <v>391</v>
      </c>
      <c r="F306" t="s">
        <v>1093</v>
      </c>
      <c r="G306" t="s">
        <v>99</v>
      </c>
      <c r="H306" t="s">
        <v>3232</v>
      </c>
      <c r="I306" t="s">
        <v>3232</v>
      </c>
      <c r="J306">
        <v>13566</v>
      </c>
      <c r="K306" t="str">
        <f>IFERROR(VLOOKUP(J306,'CC directory'!A:B,2,),"")</f>
        <v>ACTIVE</v>
      </c>
      <c r="L306">
        <f>IFERROR(VLOOKUP(J306,'CC directory'!A:D,4,),"")</f>
        <v>200</v>
      </c>
      <c r="M306" t="str">
        <f>VLOOKUP(J306,'CC directory'!A:I,9,)</f>
        <v>Shanyrak Village Maitenance</v>
      </c>
      <c r="N306" t="str">
        <f>IFERROR(VLOOKUP(J306,'CC directory'!A:C,3,),"")</f>
        <v>Operations</v>
      </c>
      <c r="O306">
        <f>IFERROR(VLOOKUP(J306,'CC directory'!A:F,6,),"")</f>
        <v>209</v>
      </c>
      <c r="P306" t="str">
        <f>IFERROR(VLOOKUP(J306,'CC directory'!A:E,5,),"")</f>
        <v>Supply Chain Management</v>
      </c>
      <c r="Q306">
        <f>IFERROR(VLOOKUP(J306,'CC directory'!A:H,8,),"")</f>
        <v>310</v>
      </c>
      <c r="R306" t="str">
        <f>IFERROR(VLOOKUP(J306,'CC directory'!A:G,7,),"")</f>
        <v>Tengiz Facilities Management</v>
      </c>
      <c r="S306" t="s">
        <v>977</v>
      </c>
      <c r="T306" t="s">
        <v>1055</v>
      </c>
      <c r="U306" t="s">
        <v>3233</v>
      </c>
      <c r="V306" t="s">
        <v>339</v>
      </c>
      <c r="Z306" t="s">
        <v>161</v>
      </c>
      <c r="AA306" t="s">
        <v>3234</v>
      </c>
      <c r="AB306" t="s">
        <v>3227</v>
      </c>
      <c r="AC306" t="s">
        <v>263</v>
      </c>
      <c r="AD306">
        <v>1101040.18</v>
      </c>
      <c r="AE306" t="s">
        <v>245</v>
      </c>
      <c r="AF306">
        <v>5</v>
      </c>
      <c r="AI306" s="2">
        <v>1</v>
      </c>
      <c r="AK306" s="2">
        <v>1</v>
      </c>
      <c r="AL306">
        <v>20</v>
      </c>
      <c r="AM306" s="2">
        <v>43407</v>
      </c>
      <c r="AO306" t="s">
        <v>512</v>
      </c>
      <c r="AP306" t="s">
        <v>512</v>
      </c>
      <c r="AR306" t="s">
        <v>3229</v>
      </c>
      <c r="AT306" t="s">
        <v>3235</v>
      </c>
      <c r="AU306" t="s">
        <v>3236</v>
      </c>
      <c r="AV306" t="s">
        <v>318</v>
      </c>
      <c r="AW306" t="s">
        <v>1240</v>
      </c>
      <c r="AY306" t="s">
        <v>119</v>
      </c>
      <c r="AZ306">
        <v>1815</v>
      </c>
      <c r="BD306" s="1" t="str">
        <f t="shared" si="5"/>
        <v>NO</v>
      </c>
      <c r="BE306" s="1">
        <v>0</v>
      </c>
      <c r="BG306" s="1">
        <v>0</v>
      </c>
      <c r="BH306" s="9"/>
      <c r="BI306" s="1">
        <v>0</v>
      </c>
      <c r="BJ306" s="28"/>
      <c r="BK306" t="s">
        <v>3237</v>
      </c>
      <c r="BL306" t="s">
        <v>1102</v>
      </c>
      <c r="BM306" t="str">
        <f>VLOOKUP(BL306,'directory all'!C:D,2,)</f>
        <v>Engine hours, GPS</v>
      </c>
      <c r="BN306" t="s">
        <v>3223</v>
      </c>
      <c r="BO306" t="s">
        <v>195</v>
      </c>
      <c r="BQ306" s="1" t="s">
        <v>128</v>
      </c>
      <c r="BR306" s="1" t="s">
        <v>128</v>
      </c>
      <c r="BS306" s="1">
        <v>400</v>
      </c>
      <c r="BT306" s="94"/>
      <c r="BU306" s="94"/>
      <c r="BV306" s="94"/>
      <c r="BW306" s="1" t="s">
        <v>128</v>
      </c>
      <c r="BX306" s="1" t="s">
        <v>128</v>
      </c>
      <c r="BY306" s="1" t="s">
        <v>1610</v>
      </c>
      <c r="BZ306" s="87" t="s">
        <v>2778</v>
      </c>
      <c r="CA306" s="87" t="s">
        <v>3238</v>
      </c>
      <c r="CF306" s="1" t="s">
        <v>3239</v>
      </c>
      <c r="CG306" s="1" t="s">
        <v>985</v>
      </c>
    </row>
    <row r="307" spans="1:85" hidden="1" x14ac:dyDescent="0.35">
      <c r="A307">
        <v>701026</v>
      </c>
      <c r="B307" t="s">
        <v>388</v>
      </c>
      <c r="D307" t="s">
        <v>3224</v>
      </c>
      <c r="E307" t="s">
        <v>391</v>
      </c>
      <c r="F307" t="s">
        <v>1093</v>
      </c>
      <c r="G307" t="s">
        <v>99</v>
      </c>
      <c r="H307" t="s">
        <v>3240</v>
      </c>
      <c r="I307" t="s">
        <v>3240</v>
      </c>
      <c r="J307">
        <v>13566</v>
      </c>
      <c r="K307" t="str">
        <f>IFERROR(VLOOKUP(J307,'CC directory'!A:B,2,),"")</f>
        <v>ACTIVE</v>
      </c>
      <c r="L307">
        <f>IFERROR(VLOOKUP(J307,'CC directory'!A:D,4,),"")</f>
        <v>200</v>
      </c>
      <c r="M307" t="str">
        <f>VLOOKUP(J307,'CC directory'!A:I,9,)</f>
        <v>Shanyrak Village Maitenance</v>
      </c>
      <c r="N307" t="str">
        <f>IFERROR(VLOOKUP(J307,'CC directory'!A:C,3,),"")</f>
        <v>Operations</v>
      </c>
      <c r="O307">
        <f>IFERROR(VLOOKUP(J307,'CC directory'!A:F,6,),"")</f>
        <v>209</v>
      </c>
      <c r="P307" t="str">
        <f>IFERROR(VLOOKUP(J307,'CC directory'!A:E,5,),"")</f>
        <v>Supply Chain Management</v>
      </c>
      <c r="Q307">
        <f>IFERROR(VLOOKUP(J307,'CC directory'!A:H,8,),"")</f>
        <v>310</v>
      </c>
      <c r="R307" t="str">
        <f>IFERROR(VLOOKUP(J307,'CC directory'!A:G,7,),"")</f>
        <v>Tengiz Facilities Management</v>
      </c>
      <c r="S307" t="s">
        <v>977</v>
      </c>
      <c r="T307" t="s">
        <v>1055</v>
      </c>
      <c r="U307" t="s">
        <v>3241</v>
      </c>
      <c r="V307" t="s">
        <v>339</v>
      </c>
      <c r="Z307" t="s">
        <v>161</v>
      </c>
      <c r="AA307" t="s">
        <v>3234</v>
      </c>
      <c r="AB307" t="s">
        <v>3227</v>
      </c>
      <c r="AC307" t="s">
        <v>263</v>
      </c>
      <c r="AD307">
        <v>1101040.18</v>
      </c>
      <c r="AE307" t="s">
        <v>245</v>
      </c>
      <c r="AF307">
        <v>5</v>
      </c>
      <c r="AI307" s="2">
        <v>1</v>
      </c>
      <c r="AK307" s="2">
        <v>1</v>
      </c>
      <c r="AL307">
        <v>20</v>
      </c>
      <c r="AM307" s="2">
        <v>43407</v>
      </c>
      <c r="AO307" t="s">
        <v>512</v>
      </c>
      <c r="AP307" t="s">
        <v>512</v>
      </c>
      <c r="AR307" t="s">
        <v>3229</v>
      </c>
      <c r="AT307" t="s">
        <v>3235</v>
      </c>
      <c r="AU307" t="s">
        <v>3236</v>
      </c>
      <c r="AV307" t="s">
        <v>318</v>
      </c>
      <c r="AW307" t="s">
        <v>1240</v>
      </c>
      <c r="AY307" t="s">
        <v>119</v>
      </c>
      <c r="AZ307">
        <v>1816</v>
      </c>
      <c r="BD307" s="1" t="str">
        <f t="shared" si="5"/>
        <v>NO</v>
      </c>
      <c r="BE307" s="1">
        <v>0</v>
      </c>
      <c r="BG307" s="1">
        <v>0</v>
      </c>
      <c r="BH307" s="9"/>
      <c r="BI307" s="1">
        <v>0</v>
      </c>
      <c r="BJ307" s="28"/>
      <c r="BK307" t="s">
        <v>3237</v>
      </c>
      <c r="BL307" t="s">
        <v>1102</v>
      </c>
      <c r="BM307" t="str">
        <f>VLOOKUP(BL307,'directory all'!C:D,2,)</f>
        <v>Engine hours, GPS</v>
      </c>
      <c r="BN307" t="s">
        <v>3223</v>
      </c>
      <c r="BO307" t="s">
        <v>195</v>
      </c>
      <c r="BQ307" s="1" t="s">
        <v>128</v>
      </c>
      <c r="BR307" s="1" t="s">
        <v>128</v>
      </c>
      <c r="BS307" s="1">
        <v>400</v>
      </c>
      <c r="BT307" s="94"/>
      <c r="BU307" s="94"/>
      <c r="BV307" s="94"/>
      <c r="BW307" s="1" t="s">
        <v>128</v>
      </c>
      <c r="BX307" s="1" t="s">
        <v>128</v>
      </c>
      <c r="BY307" s="1" t="s">
        <v>1610</v>
      </c>
      <c r="BZ307" s="87" t="s">
        <v>2778</v>
      </c>
      <c r="CA307" s="87" t="s">
        <v>3238</v>
      </c>
      <c r="CF307" s="1" t="s">
        <v>3239</v>
      </c>
      <c r="CG307" s="1" t="s">
        <v>985</v>
      </c>
    </row>
    <row r="308" spans="1:85" hidden="1" x14ac:dyDescent="0.35">
      <c r="A308">
        <v>702005</v>
      </c>
      <c r="B308" t="s">
        <v>388</v>
      </c>
      <c r="D308" t="s">
        <v>3242</v>
      </c>
      <c r="E308" t="s">
        <v>391</v>
      </c>
      <c r="F308" t="s">
        <v>1093</v>
      </c>
      <c r="G308" t="s">
        <v>99</v>
      </c>
      <c r="J308">
        <v>13562</v>
      </c>
      <c r="K308" t="str">
        <f>IFERROR(VLOOKUP(J308,'CC directory'!A:B,2,),"")</f>
        <v>ACTIVE</v>
      </c>
      <c r="L308">
        <f>IFERROR(VLOOKUP(J308,'CC directory'!A:D,4,),"")</f>
        <v>200</v>
      </c>
      <c r="M308" t="str">
        <f>VLOOKUP(J308,'CC directory'!A:I,9,)</f>
        <v>TCOV Maintenance</v>
      </c>
      <c r="N308" t="str">
        <f>IFERROR(VLOOKUP(J308,'CC directory'!A:C,3,),"")</f>
        <v>Operations</v>
      </c>
      <c r="O308">
        <f>IFERROR(VLOOKUP(J308,'CC directory'!A:F,6,),"")</f>
        <v>209</v>
      </c>
      <c r="P308" t="str">
        <f>IFERROR(VLOOKUP(J308,'CC directory'!A:E,5,),"")</f>
        <v>Supply Chain Management</v>
      </c>
      <c r="Q308">
        <f>IFERROR(VLOOKUP(J308,'CC directory'!A:H,8,),"")</f>
        <v>310</v>
      </c>
      <c r="R308" t="str">
        <f>IFERROR(VLOOKUP(J308,'CC directory'!A:G,7,),"")</f>
        <v>Tengiz Facilities Management</v>
      </c>
      <c r="S308" t="s">
        <v>977</v>
      </c>
      <c r="T308" t="s">
        <v>1095</v>
      </c>
      <c r="U308" t="s">
        <v>3243</v>
      </c>
      <c r="V308" t="s">
        <v>339</v>
      </c>
      <c r="Z308" t="s">
        <v>161</v>
      </c>
      <c r="AA308" t="s">
        <v>3244</v>
      </c>
      <c r="AB308" t="s">
        <v>3245</v>
      </c>
      <c r="AC308" t="s">
        <v>108</v>
      </c>
      <c r="AD308">
        <v>55000</v>
      </c>
      <c r="AF308">
        <v>19</v>
      </c>
      <c r="AH308" t="s">
        <v>3246</v>
      </c>
      <c r="AI308" s="2">
        <v>1</v>
      </c>
      <c r="AK308" s="2">
        <v>1</v>
      </c>
      <c r="AL308">
        <v>20</v>
      </c>
      <c r="AM308" s="2">
        <v>38755</v>
      </c>
      <c r="AO308" t="s">
        <v>512</v>
      </c>
      <c r="AP308" t="s">
        <v>512</v>
      </c>
      <c r="AT308" t="s">
        <v>3247</v>
      </c>
      <c r="AV308" t="s">
        <v>355</v>
      </c>
      <c r="AW308" t="s">
        <v>169</v>
      </c>
      <c r="AY308" t="s">
        <v>119</v>
      </c>
      <c r="AZ308">
        <v>1817</v>
      </c>
      <c r="BD308" s="1" t="str">
        <f t="shared" si="5"/>
        <v>YES</v>
      </c>
      <c r="BE308" s="1">
        <v>1</v>
      </c>
      <c r="BF308" t="s">
        <v>3248</v>
      </c>
      <c r="BG308" s="1">
        <v>0</v>
      </c>
      <c r="BH308" s="9"/>
      <c r="BI308" s="1">
        <v>0</v>
      </c>
      <c r="BJ308" s="28"/>
      <c r="BK308" t="s">
        <v>3249</v>
      </c>
      <c r="BL308" t="s">
        <v>1262</v>
      </c>
      <c r="BM308" t="str">
        <f>VLOOKUP(BL308,'directory all'!C:D,2,)</f>
        <v>Engine hours, GPS</v>
      </c>
      <c r="BN308" t="s">
        <v>3250</v>
      </c>
      <c r="BO308" t="s">
        <v>127</v>
      </c>
      <c r="BP308" t="s">
        <v>3251</v>
      </c>
      <c r="BQ308" s="1" t="s">
        <v>128</v>
      </c>
      <c r="BR308" s="1" t="s">
        <v>128</v>
      </c>
      <c r="BS308" s="1">
        <v>400</v>
      </c>
      <c r="BT308" s="1" t="s">
        <v>3252</v>
      </c>
      <c r="BU308" s="1" t="s">
        <v>3253</v>
      </c>
      <c r="BV308" s="1" t="s">
        <v>3254</v>
      </c>
      <c r="BW308" s="1" t="s">
        <v>128</v>
      </c>
      <c r="BX308" s="1" t="s">
        <v>128</v>
      </c>
      <c r="BY308" s="1" t="s">
        <v>1610</v>
      </c>
      <c r="BZ308" s="87" t="s">
        <v>3255</v>
      </c>
      <c r="CA308" s="87" t="s">
        <v>3238</v>
      </c>
      <c r="CB308" s="1" t="s">
        <v>119</v>
      </c>
      <c r="CD308" s="1">
        <v>0.1</v>
      </c>
      <c r="CE308" s="1" t="s">
        <v>156</v>
      </c>
      <c r="CG308" s="1" t="s">
        <v>985</v>
      </c>
    </row>
    <row r="309" spans="1:85" hidden="1" x14ac:dyDescent="0.35">
      <c r="A309">
        <v>702016</v>
      </c>
      <c r="B309" t="s">
        <v>388</v>
      </c>
      <c r="D309" t="s">
        <v>3256</v>
      </c>
      <c r="E309" t="s">
        <v>391</v>
      </c>
      <c r="F309" t="s">
        <v>1093</v>
      </c>
      <c r="G309" t="s">
        <v>99</v>
      </c>
      <c r="J309">
        <v>29470</v>
      </c>
      <c r="K309" t="str">
        <f>IFERROR(VLOOKUP(J309,'CC directory'!A:B,2,),"")</f>
        <v>ACTIVE</v>
      </c>
      <c r="L309">
        <f>IFERROR(VLOOKUP(J309,'CC directory'!A:D,4,),"")</f>
        <v>200</v>
      </c>
      <c r="M309" t="str">
        <f>VLOOKUP(J309,'CC directory'!A:I,9,)</f>
        <v>Power Generation System</v>
      </c>
      <c r="N309" t="str">
        <f>IFERROR(VLOOKUP(J309,'CC directory'!A:C,3,),"")</f>
        <v>Operations</v>
      </c>
      <c r="O309">
        <f>IFERROR(VLOOKUP(J309,'CC directory'!A:F,6,),"")</f>
        <v>207</v>
      </c>
      <c r="P309" t="str">
        <f>IFERROR(VLOOKUP(J309,'CC directory'!A:E,5,),"")</f>
        <v>Production Operations</v>
      </c>
      <c r="Q309">
        <f>IFERROR(VLOOKUP(J309,'CC directory'!A:H,8,),"")</f>
        <v>788</v>
      </c>
      <c r="R309" t="str">
        <f>IFERROR(VLOOKUP(J309,'CC directory'!A:G,7,),"")</f>
        <v>Power</v>
      </c>
      <c r="S309" t="s">
        <v>3257</v>
      </c>
      <c r="T309" t="s">
        <v>3258</v>
      </c>
      <c r="U309" t="s">
        <v>3259</v>
      </c>
      <c r="V309" t="s">
        <v>339</v>
      </c>
      <c r="Z309" t="s">
        <v>161</v>
      </c>
      <c r="AA309" t="s">
        <v>3260</v>
      </c>
      <c r="AC309" t="s">
        <v>108</v>
      </c>
      <c r="AD309">
        <v>110000</v>
      </c>
      <c r="AE309" t="s">
        <v>1109</v>
      </c>
      <c r="AF309">
        <v>19</v>
      </c>
      <c r="AI309" s="2">
        <v>1</v>
      </c>
      <c r="AK309" s="2">
        <v>1</v>
      </c>
      <c r="AL309">
        <v>20</v>
      </c>
      <c r="AM309" s="2">
        <v>38755</v>
      </c>
      <c r="AO309" t="s">
        <v>512</v>
      </c>
      <c r="AP309" t="s">
        <v>512</v>
      </c>
      <c r="AT309" t="s">
        <v>3261</v>
      </c>
      <c r="AV309" t="s">
        <v>445</v>
      </c>
      <c r="AW309" t="s">
        <v>169</v>
      </c>
      <c r="AZ309">
        <v>1820</v>
      </c>
      <c r="BD309" s="1" t="str">
        <f t="shared" si="5"/>
        <v>NO</v>
      </c>
      <c r="BE309" s="1">
        <v>0</v>
      </c>
      <c r="BG309" s="1">
        <v>0</v>
      </c>
      <c r="BH309" s="9"/>
      <c r="BI309" s="1">
        <v>0</v>
      </c>
      <c r="BJ309" s="28"/>
      <c r="BK309" t="s">
        <v>274</v>
      </c>
      <c r="BL309" t="s">
        <v>1262</v>
      </c>
      <c r="BM309" t="str">
        <f>VLOOKUP(BL309,'directory all'!C:D,2,)</f>
        <v>Engine hours, GPS</v>
      </c>
      <c r="BN309" t="s">
        <v>3250</v>
      </c>
      <c r="BO309" t="s">
        <v>127</v>
      </c>
      <c r="BP309" t="s">
        <v>3262</v>
      </c>
      <c r="BQ309" s="1" t="s">
        <v>128</v>
      </c>
      <c r="BR309" s="1" t="s">
        <v>128</v>
      </c>
      <c r="BS309" s="1">
        <v>24</v>
      </c>
      <c r="BT309" s="1" t="s">
        <v>3263</v>
      </c>
      <c r="BU309" s="1" t="s">
        <v>3264</v>
      </c>
      <c r="BV309" s="1" t="s">
        <v>3265</v>
      </c>
      <c r="BW309" s="1" t="s">
        <v>128</v>
      </c>
      <c r="BX309" s="1" t="s">
        <v>128</v>
      </c>
      <c r="BY309" s="1" t="s">
        <v>405</v>
      </c>
      <c r="BZ309" s="87" t="s">
        <v>349</v>
      </c>
      <c r="CA309" s="87" t="s">
        <v>350</v>
      </c>
      <c r="CG309" s="1" t="s">
        <v>198</v>
      </c>
    </row>
    <row r="310" spans="1:85" hidden="1" x14ac:dyDescent="0.35">
      <c r="A310">
        <v>702017</v>
      </c>
      <c r="B310" t="s">
        <v>388</v>
      </c>
      <c r="D310" t="s">
        <v>3256</v>
      </c>
      <c r="E310" t="s">
        <v>391</v>
      </c>
      <c r="F310" t="s">
        <v>1093</v>
      </c>
      <c r="G310" t="s">
        <v>99</v>
      </c>
      <c r="J310">
        <v>29470</v>
      </c>
      <c r="K310" t="str">
        <f>IFERROR(VLOOKUP(J310,'CC directory'!A:B,2,),"")</f>
        <v>ACTIVE</v>
      </c>
      <c r="L310">
        <f>IFERROR(VLOOKUP(J310,'CC directory'!A:D,4,),"")</f>
        <v>200</v>
      </c>
      <c r="M310" t="str">
        <f>VLOOKUP(J310,'CC directory'!A:I,9,)</f>
        <v>Power Generation System</v>
      </c>
      <c r="N310" t="str">
        <f>IFERROR(VLOOKUP(J310,'CC directory'!A:C,3,),"")</f>
        <v>Operations</v>
      </c>
      <c r="O310">
        <f>IFERROR(VLOOKUP(J310,'CC directory'!A:F,6,),"")</f>
        <v>207</v>
      </c>
      <c r="P310" t="str">
        <f>IFERROR(VLOOKUP(J310,'CC directory'!A:E,5,),"")</f>
        <v>Production Operations</v>
      </c>
      <c r="Q310">
        <f>IFERROR(VLOOKUP(J310,'CC directory'!A:H,8,),"")</f>
        <v>788</v>
      </c>
      <c r="R310" t="str">
        <f>IFERROR(VLOOKUP(J310,'CC directory'!A:G,7,),"")</f>
        <v>Power</v>
      </c>
      <c r="S310" t="s">
        <v>3257</v>
      </c>
      <c r="T310" t="s">
        <v>3258</v>
      </c>
      <c r="U310" t="s">
        <v>3266</v>
      </c>
      <c r="V310" t="s">
        <v>339</v>
      </c>
      <c r="Z310" t="s">
        <v>161</v>
      </c>
      <c r="AA310" t="s">
        <v>3260</v>
      </c>
      <c r="AB310" t="s">
        <v>3267</v>
      </c>
      <c r="AC310" t="s">
        <v>108</v>
      </c>
      <c r="AD310">
        <v>110000</v>
      </c>
      <c r="AE310" t="s">
        <v>1109</v>
      </c>
      <c r="AF310">
        <v>19</v>
      </c>
      <c r="AI310" s="2">
        <v>1</v>
      </c>
      <c r="AK310" s="2">
        <v>1</v>
      </c>
      <c r="AL310">
        <v>20</v>
      </c>
      <c r="AM310" s="2">
        <v>38755</v>
      </c>
      <c r="AO310" t="s">
        <v>512</v>
      </c>
      <c r="AP310" t="s">
        <v>512</v>
      </c>
      <c r="AT310" t="s">
        <v>3261</v>
      </c>
      <c r="AV310" t="s">
        <v>445</v>
      </c>
      <c r="AW310" t="s">
        <v>169</v>
      </c>
      <c r="AZ310">
        <v>1821</v>
      </c>
      <c r="BD310" s="1" t="str">
        <f t="shared" si="5"/>
        <v>NO</v>
      </c>
      <c r="BE310" s="1">
        <v>0</v>
      </c>
      <c r="BG310" s="1">
        <v>0</v>
      </c>
      <c r="BH310" s="9"/>
      <c r="BI310" s="1">
        <v>0</v>
      </c>
      <c r="BJ310" s="28"/>
      <c r="BK310" t="s">
        <v>274</v>
      </c>
      <c r="BL310" t="s">
        <v>1262</v>
      </c>
      <c r="BM310" t="str">
        <f>VLOOKUP(BL310,'directory all'!C:D,2,)</f>
        <v>Engine hours, GPS</v>
      </c>
      <c r="BN310" t="s">
        <v>3250</v>
      </c>
      <c r="BO310" t="s">
        <v>127</v>
      </c>
      <c r="BP310" t="s">
        <v>3262</v>
      </c>
      <c r="BQ310" s="1" t="s">
        <v>128</v>
      </c>
      <c r="BR310" s="1" t="s">
        <v>128</v>
      </c>
      <c r="BS310" s="1">
        <v>24</v>
      </c>
      <c r="BT310" s="1" t="s">
        <v>3263</v>
      </c>
      <c r="BU310" s="1" t="s">
        <v>3264</v>
      </c>
      <c r="BV310" s="1" t="s">
        <v>3265</v>
      </c>
      <c r="BW310" s="1" t="s">
        <v>128</v>
      </c>
      <c r="BX310" s="1" t="s">
        <v>128</v>
      </c>
      <c r="BY310" s="1" t="s">
        <v>405</v>
      </c>
      <c r="BZ310" s="87" t="s">
        <v>349</v>
      </c>
      <c r="CA310" s="87" t="s">
        <v>350</v>
      </c>
      <c r="CG310" s="1" t="s">
        <v>198</v>
      </c>
    </row>
    <row r="311" spans="1:85" hidden="1" x14ac:dyDescent="0.35">
      <c r="A311">
        <v>702018</v>
      </c>
      <c r="B311" t="s">
        <v>94</v>
      </c>
      <c r="D311" t="s">
        <v>3268</v>
      </c>
      <c r="E311" t="s">
        <v>391</v>
      </c>
      <c r="F311" t="s">
        <v>1093</v>
      </c>
      <c r="G311" t="s">
        <v>99</v>
      </c>
      <c r="H311" t="s">
        <v>3269</v>
      </c>
      <c r="J311">
        <v>12027</v>
      </c>
      <c r="K311" t="str">
        <f>IFERROR(VLOOKUP(J311,'CC directory'!A:B,2,),"")</f>
        <v>ACTIVE</v>
      </c>
      <c r="L311">
        <f>IFERROR(VLOOKUP(J311,'CC directory'!A:D,4,),"")</f>
        <v>200</v>
      </c>
      <c r="M311" t="str">
        <f>VLOOKUP(J311,'CC directory'!A:I,9,)</f>
        <v>Digital IT Site Services</v>
      </c>
      <c r="N311" t="str">
        <f>IFERROR(VLOOKUP(J311,'CC directory'!A:C,3,),"")</f>
        <v>Operations</v>
      </c>
      <c r="O311">
        <f>IFERROR(VLOOKUP(J311,'CC directory'!A:F,6,),"")</f>
        <v>500</v>
      </c>
      <c r="P311" t="str">
        <f>IFERROR(VLOOKUP(J311,'CC directory'!A:E,5,),"")</f>
        <v>Information Technology</v>
      </c>
      <c r="Q311">
        <f>IFERROR(VLOOKUP(J311,'CC directory'!A:H,8,),"")</f>
        <v>59</v>
      </c>
      <c r="R311" t="str">
        <f>IFERROR(VLOOKUP(J311,'CC directory'!A:G,7,),"")</f>
        <v>Telephone Communications</v>
      </c>
      <c r="S311" t="s">
        <v>3270</v>
      </c>
      <c r="T311" t="s">
        <v>3271</v>
      </c>
      <c r="U311" t="s">
        <v>3272</v>
      </c>
      <c r="V311" t="s">
        <v>104</v>
      </c>
      <c r="Z311" t="s">
        <v>161</v>
      </c>
      <c r="AA311" t="s">
        <v>3273</v>
      </c>
      <c r="AB311" t="s">
        <v>3274</v>
      </c>
      <c r="AC311" t="s">
        <v>108</v>
      </c>
      <c r="AD311">
        <v>44000</v>
      </c>
      <c r="AE311" t="s">
        <v>981</v>
      </c>
      <c r="AF311">
        <v>19</v>
      </c>
      <c r="AH311" t="s">
        <v>3275</v>
      </c>
      <c r="AL311">
        <v>20</v>
      </c>
      <c r="AM311" s="2">
        <v>38194</v>
      </c>
      <c r="AO311" t="s">
        <v>3276</v>
      </c>
      <c r="AP311" t="s">
        <v>3276</v>
      </c>
      <c r="AT311" t="s">
        <v>3261</v>
      </c>
      <c r="AV311" t="s">
        <v>445</v>
      </c>
      <c r="AW311" t="s">
        <v>169</v>
      </c>
      <c r="AY311" t="s">
        <v>119</v>
      </c>
      <c r="AZ311">
        <v>908</v>
      </c>
      <c r="BD311" s="1" t="str">
        <f t="shared" si="5"/>
        <v>NO</v>
      </c>
      <c r="BE311" s="1">
        <v>0</v>
      </c>
      <c r="BG311" s="1">
        <v>0</v>
      </c>
      <c r="BH311" s="9"/>
      <c r="BI311" s="1">
        <v>0</v>
      </c>
      <c r="BJ311" s="28"/>
      <c r="BK311" s="91" t="s">
        <v>858</v>
      </c>
      <c r="BL311" t="s">
        <v>1262</v>
      </c>
      <c r="BM311" t="str">
        <f>VLOOKUP(BL311,'directory all'!C:D,2,)</f>
        <v>Engine hours, GPS</v>
      </c>
      <c r="BN311" t="s">
        <v>3250</v>
      </c>
      <c r="BO311" s="91"/>
      <c r="BQ311" s="1" t="s">
        <v>128</v>
      </c>
      <c r="BR311" s="1" t="s">
        <v>128</v>
      </c>
      <c r="BS311" s="94"/>
      <c r="BT311" s="94"/>
      <c r="BU311" s="94"/>
      <c r="BV311" s="94"/>
      <c r="BW311" s="1" t="s">
        <v>128</v>
      </c>
      <c r="BX311" s="1" t="s">
        <v>128</v>
      </c>
      <c r="CG311" s="1" t="s">
        <v>2855</v>
      </c>
    </row>
    <row r="312" spans="1:85" hidden="1" x14ac:dyDescent="0.35">
      <c r="A312">
        <v>702019</v>
      </c>
      <c r="B312" t="s">
        <v>94</v>
      </c>
      <c r="D312" t="s">
        <v>3277</v>
      </c>
      <c r="E312" t="s">
        <v>391</v>
      </c>
      <c r="F312" t="s">
        <v>1093</v>
      </c>
      <c r="G312" t="s">
        <v>99</v>
      </c>
      <c r="H312" t="s">
        <v>3269</v>
      </c>
      <c r="I312" t="s">
        <v>3269</v>
      </c>
      <c r="J312">
        <v>30130</v>
      </c>
      <c r="K312" t="str">
        <f>IFERROR(VLOOKUP(J312,'CC directory'!A:B,2,),"")</f>
        <v>ACTIVE</v>
      </c>
      <c r="L312">
        <f>IFERROR(VLOOKUP(J312,'CC directory'!A:D,4,),"")</f>
        <v>200</v>
      </c>
      <c r="M312" t="str">
        <f>VLOOKUP(J312,'CC directory'!A:I,9,)</f>
        <v>Field Ops</v>
      </c>
      <c r="N312" t="str">
        <f>IFERROR(VLOOKUP(J312,'CC directory'!A:C,3,),"")</f>
        <v>Operations</v>
      </c>
      <c r="O312">
        <f>IFERROR(VLOOKUP(J312,'CC directory'!A:F,6,),"")</f>
        <v>207</v>
      </c>
      <c r="P312" t="str">
        <f>IFERROR(VLOOKUP(J312,'CC directory'!A:E,5,),"")</f>
        <v>Production Operations</v>
      </c>
      <c r="Q312">
        <f>IFERROR(VLOOKUP(J312,'CC directory'!A:H,8,),"")</f>
        <v>708</v>
      </c>
      <c r="R312" t="str">
        <f>IFERROR(VLOOKUP(J312,'CC directory'!A:G,7,),"")</f>
        <v>FIELD &amp; EXPORT</v>
      </c>
      <c r="S312" t="s">
        <v>101</v>
      </c>
      <c r="T312" t="s">
        <v>3278</v>
      </c>
      <c r="U312" t="s">
        <v>3279</v>
      </c>
      <c r="V312" t="s">
        <v>104</v>
      </c>
      <c r="Z312" t="s">
        <v>161</v>
      </c>
      <c r="AA312" t="s">
        <v>3273</v>
      </c>
      <c r="AB312" t="s">
        <v>3280</v>
      </c>
      <c r="AC312" t="s">
        <v>108</v>
      </c>
      <c r="AD312">
        <v>44000</v>
      </c>
      <c r="AE312" t="s">
        <v>981</v>
      </c>
      <c r="AF312">
        <v>19</v>
      </c>
      <c r="AH312" t="s">
        <v>3275</v>
      </c>
      <c r="AL312">
        <v>20</v>
      </c>
      <c r="AM312" s="2">
        <v>38194</v>
      </c>
      <c r="AO312" t="s">
        <v>3281</v>
      </c>
      <c r="AP312" t="s">
        <v>3281</v>
      </c>
      <c r="AQ312" t="s">
        <v>3282</v>
      </c>
      <c r="AT312" t="s">
        <v>3261</v>
      </c>
      <c r="AV312" t="s">
        <v>445</v>
      </c>
      <c r="AW312" t="s">
        <v>169</v>
      </c>
      <c r="AY312" t="s">
        <v>119</v>
      </c>
      <c r="AZ312">
        <v>909</v>
      </c>
      <c r="BD312" s="1" t="str">
        <f t="shared" si="5"/>
        <v>YES</v>
      </c>
      <c r="BE312" s="1">
        <v>1</v>
      </c>
      <c r="BF312" t="s">
        <v>3283</v>
      </c>
      <c r="BG312" s="1">
        <v>0</v>
      </c>
      <c r="BH312" s="9"/>
      <c r="BI312" s="1">
        <v>0</v>
      </c>
      <c r="BJ312" s="28"/>
      <c r="BK312" t="s">
        <v>3284</v>
      </c>
      <c r="BL312" t="s">
        <v>1262</v>
      </c>
      <c r="BM312" t="str">
        <f>VLOOKUP(BL312,'directory all'!C:D,2,)</f>
        <v>Engine hours, GPS</v>
      </c>
      <c r="BN312" t="s">
        <v>3250</v>
      </c>
      <c r="BO312" t="s">
        <v>127</v>
      </c>
      <c r="BP312" t="s">
        <v>1593</v>
      </c>
      <c r="BQ312" s="1" t="s">
        <v>128</v>
      </c>
      <c r="BR312" s="1" t="s">
        <v>128</v>
      </c>
      <c r="BS312" s="1">
        <v>12</v>
      </c>
      <c r="BT312" s="1" t="s">
        <v>3285</v>
      </c>
      <c r="BU312" s="1" t="s">
        <v>3286</v>
      </c>
      <c r="BV312" s="1" t="s">
        <v>3287</v>
      </c>
      <c r="BW312" s="1" t="s">
        <v>128</v>
      </c>
      <c r="BX312" s="1" t="s">
        <v>128</v>
      </c>
      <c r="BY312" s="1" t="s">
        <v>405</v>
      </c>
      <c r="BZ312" s="87" t="s">
        <v>349</v>
      </c>
      <c r="CA312" s="87" t="s">
        <v>350</v>
      </c>
      <c r="CB312" s="1" t="s">
        <v>119</v>
      </c>
      <c r="CD312" s="1">
        <v>6.4320000000000004</v>
      </c>
      <c r="CE312" s="1" t="s">
        <v>156</v>
      </c>
      <c r="CG312" s="1" t="s">
        <v>198</v>
      </c>
    </row>
    <row r="313" spans="1:85" hidden="1" x14ac:dyDescent="0.35">
      <c r="A313">
        <v>702020</v>
      </c>
      <c r="B313" t="s">
        <v>388</v>
      </c>
      <c r="D313" t="s">
        <v>3256</v>
      </c>
      <c r="E313" t="s">
        <v>391</v>
      </c>
      <c r="F313" t="s">
        <v>1093</v>
      </c>
      <c r="G313" t="s">
        <v>99</v>
      </c>
      <c r="J313">
        <v>29470</v>
      </c>
      <c r="K313" t="str">
        <f>IFERROR(VLOOKUP(J313,'CC directory'!A:B,2,),"")</f>
        <v>ACTIVE</v>
      </c>
      <c r="L313">
        <f>IFERROR(VLOOKUP(J313,'CC directory'!A:D,4,),"")</f>
        <v>200</v>
      </c>
      <c r="M313" t="str">
        <f>VLOOKUP(J313,'CC directory'!A:I,9,)</f>
        <v>Power Generation System</v>
      </c>
      <c r="N313" t="str">
        <f>IFERROR(VLOOKUP(J313,'CC directory'!A:C,3,),"")</f>
        <v>Operations</v>
      </c>
      <c r="O313">
        <f>IFERROR(VLOOKUP(J313,'CC directory'!A:F,6,),"")</f>
        <v>207</v>
      </c>
      <c r="P313" t="str">
        <f>IFERROR(VLOOKUP(J313,'CC directory'!A:E,5,),"")</f>
        <v>Production Operations</v>
      </c>
      <c r="Q313">
        <f>IFERROR(VLOOKUP(J313,'CC directory'!A:H,8,),"")</f>
        <v>788</v>
      </c>
      <c r="R313" t="str">
        <f>IFERROR(VLOOKUP(J313,'CC directory'!A:G,7,),"")</f>
        <v>Power</v>
      </c>
      <c r="S313" t="s">
        <v>3257</v>
      </c>
      <c r="T313" t="s">
        <v>3288</v>
      </c>
      <c r="U313" t="s">
        <v>3289</v>
      </c>
      <c r="V313" t="s">
        <v>339</v>
      </c>
      <c r="Z313" t="s">
        <v>161</v>
      </c>
      <c r="AA313" t="s">
        <v>3260</v>
      </c>
      <c r="AC313" t="s">
        <v>108</v>
      </c>
      <c r="AD313">
        <v>110000</v>
      </c>
      <c r="AE313" t="s">
        <v>1109</v>
      </c>
      <c r="AF313">
        <v>19</v>
      </c>
      <c r="AI313" s="2">
        <v>1</v>
      </c>
      <c r="AK313" s="2">
        <v>1</v>
      </c>
      <c r="AL313">
        <v>20</v>
      </c>
      <c r="AM313" s="2">
        <v>38755</v>
      </c>
      <c r="AO313" t="s">
        <v>512</v>
      </c>
      <c r="AP313" t="s">
        <v>512</v>
      </c>
      <c r="AT313" t="s">
        <v>3261</v>
      </c>
      <c r="AV313" t="s">
        <v>445</v>
      </c>
      <c r="AW313" t="s">
        <v>169</v>
      </c>
      <c r="AZ313">
        <v>1822</v>
      </c>
      <c r="BD313" s="1" t="str">
        <f t="shared" si="5"/>
        <v>NO</v>
      </c>
      <c r="BE313" s="1">
        <v>0</v>
      </c>
      <c r="BG313" s="1">
        <v>0</v>
      </c>
      <c r="BH313" s="9"/>
      <c r="BI313" s="1">
        <v>0</v>
      </c>
      <c r="BJ313" s="28"/>
      <c r="BK313" t="s">
        <v>274</v>
      </c>
      <c r="BL313" t="s">
        <v>1262</v>
      </c>
      <c r="BM313" t="str">
        <f>VLOOKUP(BL313,'directory all'!C:D,2,)</f>
        <v>Engine hours, GPS</v>
      </c>
      <c r="BN313" t="s">
        <v>3250</v>
      </c>
      <c r="BO313" t="s">
        <v>127</v>
      </c>
      <c r="BP313" t="s">
        <v>3262</v>
      </c>
      <c r="BQ313" s="1" t="s">
        <v>128</v>
      </c>
      <c r="BR313" s="1" t="s">
        <v>128</v>
      </c>
      <c r="BS313" s="1">
        <v>24</v>
      </c>
      <c r="BT313" s="1" t="s">
        <v>3263</v>
      </c>
      <c r="BU313" s="1" t="s">
        <v>3264</v>
      </c>
      <c r="BV313" s="1" t="s">
        <v>3265</v>
      </c>
      <c r="BW313" s="1" t="s">
        <v>128</v>
      </c>
      <c r="BX313" s="1" t="s">
        <v>128</v>
      </c>
      <c r="BY313" s="1" t="s">
        <v>405</v>
      </c>
      <c r="BZ313" s="87" t="s">
        <v>349</v>
      </c>
      <c r="CA313" s="87" t="s">
        <v>350</v>
      </c>
      <c r="CG313" s="1" t="s">
        <v>198</v>
      </c>
    </row>
    <row r="314" spans="1:85" hidden="1" x14ac:dyDescent="0.35">
      <c r="A314">
        <v>702021</v>
      </c>
      <c r="B314" t="s">
        <v>388</v>
      </c>
      <c r="D314" t="s">
        <v>3256</v>
      </c>
      <c r="E314" t="s">
        <v>391</v>
      </c>
      <c r="F314" t="s">
        <v>1093</v>
      </c>
      <c r="G314" t="s">
        <v>99</v>
      </c>
      <c r="J314">
        <v>29470</v>
      </c>
      <c r="K314" t="str">
        <f>IFERROR(VLOOKUP(J314,'CC directory'!A:B,2,),"")</f>
        <v>ACTIVE</v>
      </c>
      <c r="L314">
        <f>IFERROR(VLOOKUP(J314,'CC directory'!A:D,4,),"")</f>
        <v>200</v>
      </c>
      <c r="M314" t="str">
        <f>VLOOKUP(J314,'CC directory'!A:I,9,)</f>
        <v>Power Generation System</v>
      </c>
      <c r="N314" t="str">
        <f>IFERROR(VLOOKUP(J314,'CC directory'!A:C,3,),"")</f>
        <v>Operations</v>
      </c>
      <c r="O314">
        <f>IFERROR(VLOOKUP(J314,'CC directory'!A:F,6,),"")</f>
        <v>207</v>
      </c>
      <c r="P314" t="str">
        <f>IFERROR(VLOOKUP(J314,'CC directory'!A:E,5,),"")</f>
        <v>Production Operations</v>
      </c>
      <c r="Q314">
        <f>IFERROR(VLOOKUP(J314,'CC directory'!A:H,8,),"")</f>
        <v>788</v>
      </c>
      <c r="R314" t="str">
        <f>IFERROR(VLOOKUP(J314,'CC directory'!A:G,7,),"")</f>
        <v>Power</v>
      </c>
      <c r="S314" t="s">
        <v>3257</v>
      </c>
      <c r="T314" t="s">
        <v>3258</v>
      </c>
      <c r="U314" t="s">
        <v>3290</v>
      </c>
      <c r="V314" t="s">
        <v>339</v>
      </c>
      <c r="Z314" t="s">
        <v>161</v>
      </c>
      <c r="AA314" t="s">
        <v>3260</v>
      </c>
      <c r="AC314" t="s">
        <v>108</v>
      </c>
      <c r="AD314">
        <v>110000</v>
      </c>
      <c r="AE314" t="s">
        <v>1109</v>
      </c>
      <c r="AF314">
        <v>19</v>
      </c>
      <c r="AI314" s="2">
        <v>1</v>
      </c>
      <c r="AK314" s="2">
        <v>1</v>
      </c>
      <c r="AL314">
        <v>20</v>
      </c>
      <c r="AM314" s="2">
        <v>38755</v>
      </c>
      <c r="AO314" t="s">
        <v>512</v>
      </c>
      <c r="AP314" t="s">
        <v>512</v>
      </c>
      <c r="AT314" t="s">
        <v>3261</v>
      </c>
      <c r="AV314" t="s">
        <v>445</v>
      </c>
      <c r="AW314" t="s">
        <v>169</v>
      </c>
      <c r="AZ314">
        <v>1823</v>
      </c>
      <c r="BD314" s="1" t="str">
        <f t="shared" si="5"/>
        <v>NO</v>
      </c>
      <c r="BE314" s="1">
        <v>0</v>
      </c>
      <c r="BG314" s="1">
        <v>0</v>
      </c>
      <c r="BH314" s="9"/>
      <c r="BI314" s="1">
        <v>0</v>
      </c>
      <c r="BJ314" s="28"/>
      <c r="BK314" t="s">
        <v>274</v>
      </c>
      <c r="BL314" t="s">
        <v>1262</v>
      </c>
      <c r="BM314" t="str">
        <f>VLOOKUP(BL314,'directory all'!C:D,2,)</f>
        <v>Engine hours, GPS</v>
      </c>
      <c r="BN314" t="s">
        <v>3250</v>
      </c>
      <c r="BO314" t="s">
        <v>127</v>
      </c>
      <c r="BP314" t="s">
        <v>3262</v>
      </c>
      <c r="BQ314" s="1" t="s">
        <v>128</v>
      </c>
      <c r="BR314" s="1" t="s">
        <v>128</v>
      </c>
      <c r="BS314" s="1">
        <v>24</v>
      </c>
      <c r="BT314" s="1" t="s">
        <v>3263</v>
      </c>
      <c r="BU314" s="1" t="s">
        <v>3264</v>
      </c>
      <c r="BV314" s="1" t="s">
        <v>3265</v>
      </c>
      <c r="BW314" s="1" t="s">
        <v>128</v>
      </c>
      <c r="BX314" s="1" t="s">
        <v>128</v>
      </c>
      <c r="BY314" s="1" t="s">
        <v>405</v>
      </c>
      <c r="BZ314" s="87" t="s">
        <v>349</v>
      </c>
      <c r="CA314" s="87" t="s">
        <v>350</v>
      </c>
      <c r="CG314" s="1" t="s">
        <v>198</v>
      </c>
    </row>
    <row r="315" spans="1:85" hidden="1" x14ac:dyDescent="0.35">
      <c r="A315">
        <v>702022</v>
      </c>
      <c r="B315" t="s">
        <v>388</v>
      </c>
      <c r="D315" t="s">
        <v>3256</v>
      </c>
      <c r="E315" t="s">
        <v>391</v>
      </c>
      <c r="F315" t="s">
        <v>1093</v>
      </c>
      <c r="G315" t="s">
        <v>99</v>
      </c>
      <c r="J315">
        <v>29470</v>
      </c>
      <c r="K315" t="str">
        <f>IFERROR(VLOOKUP(J315,'CC directory'!A:B,2,),"")</f>
        <v>ACTIVE</v>
      </c>
      <c r="L315">
        <f>IFERROR(VLOOKUP(J315,'CC directory'!A:D,4,),"")</f>
        <v>200</v>
      </c>
      <c r="M315" t="str">
        <f>VLOOKUP(J315,'CC directory'!A:I,9,)</f>
        <v>Power Generation System</v>
      </c>
      <c r="N315" t="str">
        <f>IFERROR(VLOOKUP(J315,'CC directory'!A:C,3,),"")</f>
        <v>Operations</v>
      </c>
      <c r="O315">
        <f>IFERROR(VLOOKUP(J315,'CC directory'!A:F,6,),"")</f>
        <v>207</v>
      </c>
      <c r="P315" t="str">
        <f>IFERROR(VLOOKUP(J315,'CC directory'!A:E,5,),"")</f>
        <v>Production Operations</v>
      </c>
      <c r="Q315">
        <f>IFERROR(VLOOKUP(J315,'CC directory'!A:H,8,),"")</f>
        <v>788</v>
      </c>
      <c r="R315" t="str">
        <f>IFERROR(VLOOKUP(J315,'CC directory'!A:G,7,),"")</f>
        <v>Power</v>
      </c>
      <c r="S315" t="s">
        <v>3257</v>
      </c>
      <c r="T315" t="s">
        <v>3258</v>
      </c>
      <c r="U315" t="s">
        <v>3291</v>
      </c>
      <c r="V315" t="s">
        <v>339</v>
      </c>
      <c r="Z315" t="s">
        <v>161</v>
      </c>
      <c r="AA315" t="s">
        <v>3260</v>
      </c>
      <c r="AC315" t="s">
        <v>108</v>
      </c>
      <c r="AD315">
        <v>110000</v>
      </c>
      <c r="AE315" t="s">
        <v>1109</v>
      </c>
      <c r="AF315">
        <v>19</v>
      </c>
      <c r="AI315" s="2">
        <v>1</v>
      </c>
      <c r="AK315" s="2">
        <v>1</v>
      </c>
      <c r="AL315">
        <v>20</v>
      </c>
      <c r="AM315" s="2">
        <v>38755</v>
      </c>
      <c r="AO315" t="s">
        <v>512</v>
      </c>
      <c r="AP315" t="s">
        <v>512</v>
      </c>
      <c r="AT315" t="s">
        <v>3261</v>
      </c>
      <c r="AV315" t="s">
        <v>445</v>
      </c>
      <c r="AW315" t="s">
        <v>169</v>
      </c>
      <c r="AZ315">
        <v>1824</v>
      </c>
      <c r="BD315" s="1" t="str">
        <f t="shared" si="5"/>
        <v>NO</v>
      </c>
      <c r="BE315" s="1">
        <v>0</v>
      </c>
      <c r="BG315" s="1">
        <v>0</v>
      </c>
      <c r="BH315" s="9"/>
      <c r="BI315" s="1">
        <v>0</v>
      </c>
      <c r="BJ315" s="28"/>
      <c r="BK315" t="s">
        <v>274</v>
      </c>
      <c r="BL315" t="s">
        <v>1262</v>
      </c>
      <c r="BM315" t="str">
        <f>VLOOKUP(BL315,'directory all'!C:D,2,)</f>
        <v>Engine hours, GPS</v>
      </c>
      <c r="BN315" t="s">
        <v>3250</v>
      </c>
      <c r="BO315" t="s">
        <v>127</v>
      </c>
      <c r="BP315" t="s">
        <v>3262</v>
      </c>
      <c r="BQ315" s="1" t="s">
        <v>128</v>
      </c>
      <c r="BR315" s="1" t="s">
        <v>128</v>
      </c>
      <c r="BS315" s="1">
        <v>24</v>
      </c>
      <c r="BT315" s="1" t="s">
        <v>3263</v>
      </c>
      <c r="BU315" s="1" t="s">
        <v>3264</v>
      </c>
      <c r="BV315" s="1" t="s">
        <v>3265</v>
      </c>
      <c r="BW315" s="1" t="s">
        <v>128</v>
      </c>
      <c r="BX315" s="1" t="s">
        <v>128</v>
      </c>
      <c r="BY315" s="1" t="s">
        <v>405</v>
      </c>
      <c r="BZ315" s="87" t="s">
        <v>349</v>
      </c>
      <c r="CA315" s="87" t="s">
        <v>350</v>
      </c>
      <c r="CG315" s="1" t="s">
        <v>198</v>
      </c>
    </row>
    <row r="316" spans="1:85" hidden="1" x14ac:dyDescent="0.35">
      <c r="A316">
        <v>702023</v>
      </c>
      <c r="B316" t="s">
        <v>388</v>
      </c>
      <c r="D316" t="s">
        <v>3256</v>
      </c>
      <c r="E316" t="s">
        <v>391</v>
      </c>
      <c r="F316" t="s">
        <v>1093</v>
      </c>
      <c r="G316" t="s">
        <v>99</v>
      </c>
      <c r="J316">
        <v>29470</v>
      </c>
      <c r="K316" t="str">
        <f>IFERROR(VLOOKUP(J316,'CC directory'!A:B,2,),"")</f>
        <v>ACTIVE</v>
      </c>
      <c r="L316">
        <f>IFERROR(VLOOKUP(J316,'CC directory'!A:D,4,),"")</f>
        <v>200</v>
      </c>
      <c r="M316" t="str">
        <f>VLOOKUP(J316,'CC directory'!A:I,9,)</f>
        <v>Power Generation System</v>
      </c>
      <c r="N316" t="str">
        <f>IFERROR(VLOOKUP(J316,'CC directory'!A:C,3,),"")</f>
        <v>Operations</v>
      </c>
      <c r="O316">
        <f>IFERROR(VLOOKUP(J316,'CC directory'!A:F,6,),"")</f>
        <v>207</v>
      </c>
      <c r="P316" t="str">
        <f>IFERROR(VLOOKUP(J316,'CC directory'!A:E,5,),"")</f>
        <v>Production Operations</v>
      </c>
      <c r="Q316">
        <f>IFERROR(VLOOKUP(J316,'CC directory'!A:H,8,),"")</f>
        <v>788</v>
      </c>
      <c r="R316" t="str">
        <f>IFERROR(VLOOKUP(J316,'CC directory'!A:G,7,),"")</f>
        <v>Power</v>
      </c>
      <c r="S316" t="s">
        <v>3257</v>
      </c>
      <c r="T316" t="s">
        <v>3258</v>
      </c>
      <c r="U316" t="s">
        <v>3292</v>
      </c>
      <c r="V316" t="s">
        <v>339</v>
      </c>
      <c r="Z316" t="s">
        <v>161</v>
      </c>
      <c r="AA316" t="s">
        <v>3260</v>
      </c>
      <c r="AC316" t="s">
        <v>108</v>
      </c>
      <c r="AD316">
        <v>110000</v>
      </c>
      <c r="AE316" t="s">
        <v>1109</v>
      </c>
      <c r="AF316">
        <v>19</v>
      </c>
      <c r="AI316" s="2">
        <v>1</v>
      </c>
      <c r="AK316" s="2">
        <v>1</v>
      </c>
      <c r="AL316">
        <v>20</v>
      </c>
      <c r="AM316" s="2">
        <v>38755</v>
      </c>
      <c r="AO316" t="s">
        <v>512</v>
      </c>
      <c r="AP316" t="s">
        <v>512</v>
      </c>
      <c r="AT316" t="s">
        <v>3261</v>
      </c>
      <c r="AV316" t="s">
        <v>445</v>
      </c>
      <c r="AW316" t="s">
        <v>169</v>
      </c>
      <c r="AZ316">
        <v>1825</v>
      </c>
      <c r="BD316" s="1" t="str">
        <f t="shared" si="5"/>
        <v>NO</v>
      </c>
      <c r="BE316" s="1">
        <v>0</v>
      </c>
      <c r="BG316" s="1">
        <v>0</v>
      </c>
      <c r="BH316" s="9"/>
      <c r="BI316" s="1">
        <v>0</v>
      </c>
      <c r="BJ316" s="28"/>
      <c r="BK316" t="s">
        <v>274</v>
      </c>
      <c r="BL316" t="s">
        <v>1262</v>
      </c>
      <c r="BM316" t="str">
        <f>VLOOKUP(BL316,'directory all'!C:D,2,)</f>
        <v>Engine hours, GPS</v>
      </c>
      <c r="BN316" t="s">
        <v>3250</v>
      </c>
      <c r="BO316" t="s">
        <v>127</v>
      </c>
      <c r="BP316" t="s">
        <v>3262</v>
      </c>
      <c r="BQ316" s="1" t="s">
        <v>128</v>
      </c>
      <c r="BR316" s="1" t="s">
        <v>128</v>
      </c>
      <c r="BS316" s="1">
        <v>24</v>
      </c>
      <c r="BT316" s="1" t="s">
        <v>3263</v>
      </c>
      <c r="BU316" s="1" t="s">
        <v>3264</v>
      </c>
      <c r="BV316" s="1" t="s">
        <v>3265</v>
      </c>
      <c r="BW316" s="1" t="s">
        <v>128</v>
      </c>
      <c r="BX316" s="1" t="s">
        <v>128</v>
      </c>
      <c r="BY316" s="1" t="s">
        <v>405</v>
      </c>
      <c r="BZ316" s="87" t="s">
        <v>349</v>
      </c>
      <c r="CA316" s="87" t="s">
        <v>350</v>
      </c>
      <c r="CG316" s="1" t="s">
        <v>198</v>
      </c>
    </row>
    <row r="317" spans="1:85" hidden="1" x14ac:dyDescent="0.35">
      <c r="A317">
        <v>702024</v>
      </c>
      <c r="B317" t="s">
        <v>388</v>
      </c>
      <c r="D317" t="s">
        <v>3256</v>
      </c>
      <c r="E317" t="s">
        <v>391</v>
      </c>
      <c r="F317" t="s">
        <v>1093</v>
      </c>
      <c r="G317" t="s">
        <v>99</v>
      </c>
      <c r="J317">
        <v>29470</v>
      </c>
      <c r="K317" t="str">
        <f>IFERROR(VLOOKUP(J317,'CC directory'!A:B,2,),"")</f>
        <v>ACTIVE</v>
      </c>
      <c r="L317">
        <f>IFERROR(VLOOKUP(J317,'CC directory'!A:D,4,),"")</f>
        <v>200</v>
      </c>
      <c r="M317" t="str">
        <f>VLOOKUP(J317,'CC directory'!A:I,9,)</f>
        <v>Power Generation System</v>
      </c>
      <c r="N317" t="str">
        <f>IFERROR(VLOOKUP(J317,'CC directory'!A:C,3,),"")</f>
        <v>Operations</v>
      </c>
      <c r="O317">
        <f>IFERROR(VLOOKUP(J317,'CC directory'!A:F,6,),"")</f>
        <v>207</v>
      </c>
      <c r="P317" t="str">
        <f>IFERROR(VLOOKUP(J317,'CC directory'!A:E,5,),"")</f>
        <v>Production Operations</v>
      </c>
      <c r="Q317">
        <f>IFERROR(VLOOKUP(J317,'CC directory'!A:H,8,),"")</f>
        <v>788</v>
      </c>
      <c r="R317" t="str">
        <f>IFERROR(VLOOKUP(J317,'CC directory'!A:G,7,),"")</f>
        <v>Power</v>
      </c>
      <c r="S317" t="s">
        <v>3257</v>
      </c>
      <c r="T317" t="s">
        <v>3258</v>
      </c>
      <c r="U317" t="s">
        <v>3293</v>
      </c>
      <c r="V317" t="s">
        <v>339</v>
      </c>
      <c r="Z317" t="s">
        <v>161</v>
      </c>
      <c r="AA317" t="s">
        <v>3260</v>
      </c>
      <c r="AC317" t="s">
        <v>108</v>
      </c>
      <c r="AD317">
        <v>110000</v>
      </c>
      <c r="AE317" t="s">
        <v>981</v>
      </c>
      <c r="AF317">
        <v>19</v>
      </c>
      <c r="AI317" s="2">
        <v>1</v>
      </c>
      <c r="AK317" s="2">
        <v>1</v>
      </c>
      <c r="AL317">
        <v>20</v>
      </c>
      <c r="AM317" s="2">
        <v>38755</v>
      </c>
      <c r="AO317" t="s">
        <v>512</v>
      </c>
      <c r="AP317" t="s">
        <v>512</v>
      </c>
      <c r="AT317" t="s">
        <v>3261</v>
      </c>
      <c r="AV317" t="s">
        <v>445</v>
      </c>
      <c r="AW317" t="s">
        <v>169</v>
      </c>
      <c r="AZ317">
        <v>1826</v>
      </c>
      <c r="BD317" s="1" t="str">
        <f t="shared" si="5"/>
        <v>NO</v>
      </c>
      <c r="BE317" s="1">
        <v>0</v>
      </c>
      <c r="BG317" s="1">
        <v>0</v>
      </c>
      <c r="BH317" s="9"/>
      <c r="BI317" s="1">
        <v>0</v>
      </c>
      <c r="BJ317" s="28"/>
      <c r="BK317" t="s">
        <v>274</v>
      </c>
      <c r="BL317" t="s">
        <v>1262</v>
      </c>
      <c r="BM317" t="str">
        <f>VLOOKUP(BL317,'directory all'!C:D,2,)</f>
        <v>Engine hours, GPS</v>
      </c>
      <c r="BN317" t="s">
        <v>3250</v>
      </c>
      <c r="BO317" t="s">
        <v>127</v>
      </c>
      <c r="BP317" t="s">
        <v>3262</v>
      </c>
      <c r="BQ317" s="1" t="s">
        <v>128</v>
      </c>
      <c r="BR317" s="1" t="s">
        <v>128</v>
      </c>
      <c r="BS317" s="1">
        <v>24</v>
      </c>
      <c r="BT317" s="1" t="s">
        <v>3263</v>
      </c>
      <c r="BU317" s="1" t="s">
        <v>3264</v>
      </c>
      <c r="BV317" s="1" t="s">
        <v>3265</v>
      </c>
      <c r="BW317" s="1" t="s">
        <v>128</v>
      </c>
      <c r="BX317" s="1" t="s">
        <v>128</v>
      </c>
      <c r="BY317" s="1" t="s">
        <v>405</v>
      </c>
      <c r="BZ317" s="87" t="s">
        <v>349</v>
      </c>
      <c r="CA317" s="87" t="s">
        <v>350</v>
      </c>
      <c r="CG317" s="1" t="s">
        <v>198</v>
      </c>
    </row>
    <row r="318" spans="1:85" hidden="1" x14ac:dyDescent="0.35">
      <c r="A318">
        <v>702030</v>
      </c>
      <c r="B318" t="s">
        <v>94</v>
      </c>
      <c r="D318" t="s">
        <v>3294</v>
      </c>
      <c r="E318" t="s">
        <v>391</v>
      </c>
      <c r="F318" t="s">
        <v>1093</v>
      </c>
      <c r="G318" t="s">
        <v>99</v>
      </c>
      <c r="J318">
        <v>29470</v>
      </c>
      <c r="K318" t="str">
        <f>IFERROR(VLOOKUP(J318,'CC directory'!A:B,2,),"")</f>
        <v>ACTIVE</v>
      </c>
      <c r="L318">
        <f>IFERROR(VLOOKUP(J318,'CC directory'!A:D,4,),"")</f>
        <v>200</v>
      </c>
      <c r="M318" t="str">
        <f>VLOOKUP(J318,'CC directory'!A:I,9,)</f>
        <v>Power Generation System</v>
      </c>
      <c r="N318" t="str">
        <f>IFERROR(VLOOKUP(J318,'CC directory'!A:C,3,),"")</f>
        <v>Operations</v>
      </c>
      <c r="O318">
        <f>IFERROR(VLOOKUP(J318,'CC directory'!A:F,6,),"")</f>
        <v>207</v>
      </c>
      <c r="P318" t="str">
        <f>IFERROR(VLOOKUP(J318,'CC directory'!A:E,5,),"")</f>
        <v>Production Operations</v>
      </c>
      <c r="Q318">
        <f>IFERROR(VLOOKUP(J318,'CC directory'!A:H,8,),"")</f>
        <v>788</v>
      </c>
      <c r="R318" t="str">
        <f>IFERROR(VLOOKUP(J318,'CC directory'!A:G,7,),"")</f>
        <v>Power</v>
      </c>
      <c r="S318" t="s">
        <v>3257</v>
      </c>
      <c r="T318" t="s">
        <v>3258</v>
      </c>
      <c r="U318" t="s">
        <v>3295</v>
      </c>
      <c r="V318" t="s">
        <v>104</v>
      </c>
      <c r="Z318" t="s">
        <v>161</v>
      </c>
      <c r="AA318" t="s">
        <v>3296</v>
      </c>
      <c r="AB318" t="s">
        <v>3297</v>
      </c>
      <c r="AC318" t="s">
        <v>108</v>
      </c>
      <c r="AD318">
        <v>240000</v>
      </c>
      <c r="AE318" t="s">
        <v>1109</v>
      </c>
      <c r="AF318">
        <v>19</v>
      </c>
      <c r="AL318">
        <v>20</v>
      </c>
      <c r="AM318" s="2">
        <v>38194</v>
      </c>
      <c r="AN318" s="2">
        <v>43657</v>
      </c>
      <c r="AO318" t="s">
        <v>512</v>
      </c>
      <c r="AP318" t="s">
        <v>512</v>
      </c>
      <c r="AT318" t="s">
        <v>3261</v>
      </c>
      <c r="AU318" t="s">
        <v>3298</v>
      </c>
      <c r="AV318" t="s">
        <v>445</v>
      </c>
      <c r="AW318" t="s">
        <v>169</v>
      </c>
      <c r="AZ318">
        <v>910</v>
      </c>
      <c r="BC318" t="s">
        <v>3299</v>
      </c>
      <c r="BD318" s="1" t="str">
        <f t="shared" si="5"/>
        <v>NO</v>
      </c>
      <c r="BE318" s="1">
        <v>0</v>
      </c>
      <c r="BG318" s="1">
        <v>0</v>
      </c>
      <c r="BH318" s="9"/>
      <c r="BI318" s="1">
        <v>0</v>
      </c>
      <c r="BJ318" s="28"/>
      <c r="BK318" t="s">
        <v>3300</v>
      </c>
      <c r="BL318" t="s">
        <v>1262</v>
      </c>
      <c r="BM318" t="str">
        <f>VLOOKUP(BL318,'directory all'!C:D,2,)</f>
        <v>Engine hours, GPS</v>
      </c>
      <c r="BN318" t="s">
        <v>3250</v>
      </c>
      <c r="BO318" t="s">
        <v>127</v>
      </c>
      <c r="BP318" t="s">
        <v>3262</v>
      </c>
      <c r="BQ318" s="1" t="s">
        <v>128</v>
      </c>
      <c r="BR318" s="1" t="s">
        <v>128</v>
      </c>
      <c r="BS318" s="1">
        <v>230</v>
      </c>
      <c r="BT318" s="1" t="s">
        <v>3285</v>
      </c>
      <c r="BU318" s="1" t="s">
        <v>3301</v>
      </c>
      <c r="BV318" s="1" t="s">
        <v>3302</v>
      </c>
      <c r="BW318" s="1" t="s">
        <v>128</v>
      </c>
      <c r="BX318" s="1" t="s">
        <v>128</v>
      </c>
      <c r="BY318" s="1" t="s">
        <v>405</v>
      </c>
      <c r="BZ318" s="87" t="s">
        <v>349</v>
      </c>
      <c r="CA318" s="87" t="s">
        <v>350</v>
      </c>
      <c r="CG318" s="1" t="s">
        <v>198</v>
      </c>
    </row>
    <row r="319" spans="1:85" hidden="1" x14ac:dyDescent="0.35">
      <c r="A319">
        <v>702037</v>
      </c>
      <c r="B319" t="s">
        <v>388</v>
      </c>
      <c r="D319" t="s">
        <v>3303</v>
      </c>
      <c r="E319" t="s">
        <v>391</v>
      </c>
      <c r="F319" t="s">
        <v>1093</v>
      </c>
      <c r="G319" t="s">
        <v>99</v>
      </c>
      <c r="J319">
        <v>29470</v>
      </c>
      <c r="K319" t="str">
        <f>IFERROR(VLOOKUP(J319,'CC directory'!A:B,2,),"")</f>
        <v>ACTIVE</v>
      </c>
      <c r="L319">
        <f>IFERROR(VLOOKUP(J319,'CC directory'!A:D,4,),"")</f>
        <v>200</v>
      </c>
      <c r="M319" t="str">
        <f>VLOOKUP(J319,'CC directory'!A:I,9,)</f>
        <v>Power Generation System</v>
      </c>
      <c r="N319" t="str">
        <f>IFERROR(VLOOKUP(J319,'CC directory'!A:C,3,),"")</f>
        <v>Operations</v>
      </c>
      <c r="O319">
        <f>IFERROR(VLOOKUP(J319,'CC directory'!A:F,6,),"")</f>
        <v>207</v>
      </c>
      <c r="P319" t="str">
        <f>IFERROR(VLOOKUP(J319,'CC directory'!A:E,5,),"")</f>
        <v>Production Operations</v>
      </c>
      <c r="Q319">
        <f>IFERROR(VLOOKUP(J319,'CC directory'!A:H,8,),"")</f>
        <v>788</v>
      </c>
      <c r="R319" t="str">
        <f>IFERROR(VLOOKUP(J319,'CC directory'!A:G,7,),"")</f>
        <v>Power</v>
      </c>
      <c r="S319" t="s">
        <v>3257</v>
      </c>
      <c r="T319" t="s">
        <v>3258</v>
      </c>
      <c r="U319" t="s">
        <v>3304</v>
      </c>
      <c r="V319" t="s">
        <v>339</v>
      </c>
      <c r="Z319" t="s">
        <v>161</v>
      </c>
      <c r="AA319" t="s">
        <v>2795</v>
      </c>
      <c r="AB319" t="s">
        <v>3305</v>
      </c>
      <c r="AC319" t="s">
        <v>108</v>
      </c>
      <c r="AD319">
        <v>33000</v>
      </c>
      <c r="AE319" t="s">
        <v>1661</v>
      </c>
      <c r="AF319">
        <v>19</v>
      </c>
      <c r="AH319" t="s">
        <v>3306</v>
      </c>
      <c r="AI319" s="2">
        <v>1</v>
      </c>
      <c r="AK319" s="2">
        <v>1</v>
      </c>
      <c r="AL319">
        <v>20</v>
      </c>
      <c r="AM319" s="2">
        <v>38483</v>
      </c>
      <c r="AO319" t="s">
        <v>512</v>
      </c>
      <c r="AP319" t="s">
        <v>512</v>
      </c>
      <c r="AT319" t="s">
        <v>3261</v>
      </c>
      <c r="AV319" t="s">
        <v>445</v>
      </c>
      <c r="AW319" t="s">
        <v>169</v>
      </c>
      <c r="AZ319">
        <v>1829</v>
      </c>
      <c r="BD319" s="1" t="str">
        <f t="shared" si="5"/>
        <v>NO</v>
      </c>
      <c r="BE319" s="1">
        <v>0</v>
      </c>
      <c r="BG319" s="1">
        <v>0</v>
      </c>
      <c r="BH319" s="9"/>
      <c r="BI319" s="1">
        <v>0</v>
      </c>
      <c r="BJ319" s="28"/>
      <c r="BK319" t="s">
        <v>274</v>
      </c>
      <c r="BL319" t="s">
        <v>1262</v>
      </c>
      <c r="BM319" t="str">
        <f>VLOOKUP(BL319,'directory all'!C:D,2,)</f>
        <v>Engine hours, GPS</v>
      </c>
      <c r="BN319" t="s">
        <v>3250</v>
      </c>
      <c r="BO319" t="s">
        <v>127</v>
      </c>
      <c r="BP319" t="s">
        <v>3262</v>
      </c>
      <c r="BQ319" s="1" t="s">
        <v>128</v>
      </c>
      <c r="BR319" s="1" t="s">
        <v>128</v>
      </c>
      <c r="BS319" s="1">
        <v>24</v>
      </c>
      <c r="BT319" s="1" t="s">
        <v>3263</v>
      </c>
      <c r="BU319" s="1" t="s">
        <v>3307</v>
      </c>
      <c r="BV319" s="1" t="s">
        <v>3308</v>
      </c>
      <c r="BW319" s="1" t="s">
        <v>128</v>
      </c>
      <c r="BX319" s="1" t="s">
        <v>128</v>
      </c>
      <c r="BY319" s="1" t="s">
        <v>405</v>
      </c>
      <c r="BZ319" s="87" t="s">
        <v>349</v>
      </c>
      <c r="CA319" s="87" t="s">
        <v>350</v>
      </c>
      <c r="CG319" s="1" t="s">
        <v>198</v>
      </c>
    </row>
    <row r="320" spans="1:85" hidden="1" x14ac:dyDescent="0.35">
      <c r="A320">
        <v>702041</v>
      </c>
      <c r="B320" t="s">
        <v>94</v>
      </c>
      <c r="D320" t="s">
        <v>3309</v>
      </c>
      <c r="E320" t="s">
        <v>391</v>
      </c>
      <c r="F320" t="s">
        <v>1093</v>
      </c>
      <c r="G320" t="s">
        <v>99</v>
      </c>
      <c r="H320" t="s">
        <v>3310</v>
      </c>
      <c r="I320" t="s">
        <v>3310</v>
      </c>
      <c r="J320">
        <v>29200</v>
      </c>
      <c r="K320" t="str">
        <f>IFERROR(VLOOKUP(J320,'CC directory'!A:B,2,),"")</f>
        <v>ACTIVE</v>
      </c>
      <c r="L320">
        <f>IFERROR(VLOOKUP(J320,'CC directory'!A:D,4,),"")</f>
        <v>200</v>
      </c>
      <c r="M320" t="str">
        <f>VLOOKUP(J320,'CC directory'!A:I,9,)</f>
        <v>KTL Plant</v>
      </c>
      <c r="N320" t="str">
        <f>IFERROR(VLOOKUP(J320,'CC directory'!A:C,3,),"")</f>
        <v>Operations</v>
      </c>
      <c r="O320">
        <f>IFERROR(VLOOKUP(J320,'CC directory'!A:F,6,),"")</f>
        <v>207</v>
      </c>
      <c r="P320" t="str">
        <f>IFERROR(VLOOKUP(J320,'CC directory'!A:E,5,),"")</f>
        <v>Production Operations</v>
      </c>
      <c r="Q320">
        <f>IFERROR(VLOOKUP(J320,'CC directory'!A:H,8,),"")</f>
        <v>745</v>
      </c>
      <c r="R320" t="str">
        <f>IFERROR(VLOOKUP(J320,'CC directory'!A:G,7,),"")</f>
        <v>KTL</v>
      </c>
      <c r="S320" t="s">
        <v>1357</v>
      </c>
      <c r="T320" t="s">
        <v>1398</v>
      </c>
      <c r="U320" t="s">
        <v>3311</v>
      </c>
      <c r="V320" t="s">
        <v>104</v>
      </c>
      <c r="Z320" t="s">
        <v>161</v>
      </c>
      <c r="AB320" t="s">
        <v>3312</v>
      </c>
      <c r="AC320" t="s">
        <v>108</v>
      </c>
      <c r="AD320">
        <v>22000</v>
      </c>
      <c r="AF320">
        <v>18</v>
      </c>
      <c r="AL320">
        <v>20</v>
      </c>
      <c r="AM320" s="2">
        <v>38471</v>
      </c>
      <c r="AO320" t="s">
        <v>512</v>
      </c>
      <c r="AP320" t="s">
        <v>512</v>
      </c>
      <c r="AT320" t="s">
        <v>3261</v>
      </c>
      <c r="AV320" t="s">
        <v>912</v>
      </c>
      <c r="AW320" t="s">
        <v>363</v>
      </c>
      <c r="AZ320">
        <v>912</v>
      </c>
      <c r="BD320" s="1" t="str">
        <f t="shared" si="5"/>
        <v>NO</v>
      </c>
      <c r="BE320" s="1">
        <v>0</v>
      </c>
      <c r="BG320" s="1">
        <v>0</v>
      </c>
      <c r="BH320" s="9"/>
      <c r="BI320" s="1">
        <v>0</v>
      </c>
      <c r="BJ320" s="28"/>
      <c r="BK320" t="s">
        <v>274</v>
      </c>
      <c r="BL320" t="s">
        <v>1262</v>
      </c>
      <c r="BM320" t="str">
        <f>VLOOKUP(BL320,'directory all'!C:D,2,)</f>
        <v>Engine hours, GPS</v>
      </c>
      <c r="BN320" t="s">
        <v>3250</v>
      </c>
      <c r="BO320" t="s">
        <v>127</v>
      </c>
      <c r="BP320" t="s">
        <v>1367</v>
      </c>
      <c r="BQ320" s="1" t="s">
        <v>128</v>
      </c>
      <c r="BR320" s="1" t="s">
        <v>128</v>
      </c>
      <c r="BS320" s="1">
        <v>24</v>
      </c>
      <c r="BT320" s="1" t="s">
        <v>3263</v>
      </c>
      <c r="BU320" s="1" t="s">
        <v>3313</v>
      </c>
      <c r="BV320" s="1" t="s">
        <v>3314</v>
      </c>
      <c r="BW320" s="1" t="s">
        <v>128</v>
      </c>
      <c r="BX320" s="1" t="s">
        <v>128</v>
      </c>
      <c r="BY320" s="1" t="s">
        <v>405</v>
      </c>
      <c r="BZ320" s="87" t="s">
        <v>196</v>
      </c>
      <c r="CA320" s="87" t="s">
        <v>197</v>
      </c>
      <c r="CG320" s="1" t="s">
        <v>198</v>
      </c>
    </row>
    <row r="321" spans="1:85" hidden="1" x14ac:dyDescent="0.35">
      <c r="A321">
        <v>702042</v>
      </c>
      <c r="B321" t="s">
        <v>94</v>
      </c>
      <c r="D321" t="s">
        <v>3309</v>
      </c>
      <c r="E321" t="s">
        <v>391</v>
      </c>
      <c r="F321" t="s">
        <v>1093</v>
      </c>
      <c r="G321" t="s">
        <v>99</v>
      </c>
      <c r="J321">
        <v>29200</v>
      </c>
      <c r="K321" t="str">
        <f>IFERROR(VLOOKUP(J321,'CC directory'!A:B,2,),"")</f>
        <v>ACTIVE</v>
      </c>
      <c r="L321">
        <f>IFERROR(VLOOKUP(J321,'CC directory'!A:D,4,),"")</f>
        <v>200</v>
      </c>
      <c r="M321" t="str">
        <f>VLOOKUP(J321,'CC directory'!A:I,9,)</f>
        <v>KTL Plant</v>
      </c>
      <c r="N321" t="str">
        <f>IFERROR(VLOOKUP(J321,'CC directory'!A:C,3,),"")</f>
        <v>Operations</v>
      </c>
      <c r="O321">
        <f>IFERROR(VLOOKUP(J321,'CC directory'!A:F,6,),"")</f>
        <v>207</v>
      </c>
      <c r="P321" t="str">
        <f>IFERROR(VLOOKUP(J321,'CC directory'!A:E,5,),"")</f>
        <v>Production Operations</v>
      </c>
      <c r="Q321">
        <f>IFERROR(VLOOKUP(J321,'CC directory'!A:H,8,),"")</f>
        <v>745</v>
      </c>
      <c r="R321" t="str">
        <f>IFERROR(VLOOKUP(J321,'CC directory'!A:G,7,),"")</f>
        <v>KTL</v>
      </c>
      <c r="S321" t="s">
        <v>1357</v>
      </c>
      <c r="T321" t="s">
        <v>1398</v>
      </c>
      <c r="U321" t="s">
        <v>3315</v>
      </c>
      <c r="V321" t="s">
        <v>104</v>
      </c>
      <c r="Z321" t="s">
        <v>161</v>
      </c>
      <c r="AB321" t="s">
        <v>3312</v>
      </c>
      <c r="AC321" t="s">
        <v>108</v>
      </c>
      <c r="AD321">
        <v>22000</v>
      </c>
      <c r="AF321">
        <v>18</v>
      </c>
      <c r="AL321">
        <v>20</v>
      </c>
      <c r="AM321" s="2">
        <v>38471</v>
      </c>
      <c r="AO321" t="s">
        <v>512</v>
      </c>
      <c r="AP321" t="s">
        <v>512</v>
      </c>
      <c r="AT321" t="s">
        <v>3261</v>
      </c>
      <c r="AV321" t="s">
        <v>912</v>
      </c>
      <c r="AW321" t="s">
        <v>363</v>
      </c>
      <c r="AZ321">
        <v>913</v>
      </c>
      <c r="BD321" s="1" t="str">
        <f t="shared" si="5"/>
        <v>NO</v>
      </c>
      <c r="BE321" s="1">
        <v>0</v>
      </c>
      <c r="BG321" s="1">
        <v>0</v>
      </c>
      <c r="BH321" s="9"/>
      <c r="BI321" s="1">
        <v>0</v>
      </c>
      <c r="BJ321" s="28"/>
      <c r="BK321" t="s">
        <v>274</v>
      </c>
      <c r="BL321" t="s">
        <v>1262</v>
      </c>
      <c r="BM321" t="str">
        <f>VLOOKUP(BL321,'directory all'!C:D,2,)</f>
        <v>Engine hours, GPS</v>
      </c>
      <c r="BN321" t="s">
        <v>3250</v>
      </c>
      <c r="BO321" t="s">
        <v>127</v>
      </c>
      <c r="BP321" t="s">
        <v>1367</v>
      </c>
      <c r="BQ321" s="1" t="s">
        <v>128</v>
      </c>
      <c r="BR321" s="1" t="s">
        <v>128</v>
      </c>
      <c r="BS321" s="1">
        <v>24</v>
      </c>
      <c r="BT321" s="1" t="s">
        <v>3263</v>
      </c>
      <c r="BU321" s="1" t="s">
        <v>3313</v>
      </c>
      <c r="BV321" s="1" t="s">
        <v>3314</v>
      </c>
      <c r="BW321" s="1" t="s">
        <v>128</v>
      </c>
      <c r="BX321" s="1" t="s">
        <v>128</v>
      </c>
      <c r="BY321" s="1" t="s">
        <v>405</v>
      </c>
      <c r="BZ321" s="87" t="s">
        <v>196</v>
      </c>
      <c r="CA321" s="87" t="s">
        <v>197</v>
      </c>
      <c r="CG321" s="1" t="s">
        <v>198</v>
      </c>
    </row>
    <row r="322" spans="1:85" hidden="1" x14ac:dyDescent="0.35">
      <c r="A322">
        <v>702045</v>
      </c>
      <c r="B322" t="s">
        <v>388</v>
      </c>
      <c r="D322" t="s">
        <v>3316</v>
      </c>
      <c r="E322" t="s">
        <v>391</v>
      </c>
      <c r="F322" t="s">
        <v>1093</v>
      </c>
      <c r="G322" t="s">
        <v>99</v>
      </c>
      <c r="H322" t="s">
        <v>3317</v>
      </c>
      <c r="J322">
        <v>20850</v>
      </c>
      <c r="K322" t="str">
        <f>IFERROR(VLOOKUP(J322,'CC directory'!A:B,2,),"")</f>
        <v>ACTIVE</v>
      </c>
      <c r="L322">
        <f>IFERROR(VLOOKUP(J322,'CC directory'!A:D,4,),"")</f>
        <v>200</v>
      </c>
      <c r="M322" t="str">
        <f>VLOOKUP(J322,'CC directory'!A:I,9,)</f>
        <v>Maintenance Shared Services</v>
      </c>
      <c r="N322" t="str">
        <f>IFERROR(VLOOKUP(J322,'CC directory'!A:C,3,),"")</f>
        <v>Operations</v>
      </c>
      <c r="O322">
        <f>IFERROR(VLOOKUP(J322,'CC directory'!A:F,6,),"")</f>
        <v>207</v>
      </c>
      <c r="P322" t="str">
        <f>IFERROR(VLOOKUP(J322,'CC directory'!A:E,5,),"")</f>
        <v>Production Operations</v>
      </c>
      <c r="Q322">
        <f>IFERROR(VLOOKUP(J322,'CC directory'!A:H,8,),"")</f>
        <v>705</v>
      </c>
      <c r="R322" t="str">
        <f>IFERROR(VLOOKUP(J322,'CC directory'!A:G,7,),"")</f>
        <v>Maintenance</v>
      </c>
      <c r="S322" t="s">
        <v>176</v>
      </c>
      <c r="T322" t="s">
        <v>177</v>
      </c>
      <c r="U322" t="s">
        <v>3318</v>
      </c>
      <c r="V322" t="s">
        <v>339</v>
      </c>
      <c r="Z322" t="s">
        <v>161</v>
      </c>
      <c r="AA322" t="s">
        <v>3296</v>
      </c>
      <c r="AB322" t="s">
        <v>3319</v>
      </c>
      <c r="AC322" t="s">
        <v>108</v>
      </c>
      <c r="AD322">
        <v>35625.11</v>
      </c>
      <c r="AE322" t="s">
        <v>1109</v>
      </c>
      <c r="AF322">
        <v>19</v>
      </c>
      <c r="AH322" t="s">
        <v>3320</v>
      </c>
      <c r="AI322" s="2">
        <v>1</v>
      </c>
      <c r="AK322" s="2">
        <v>38575</v>
      </c>
      <c r="AL322">
        <v>20</v>
      </c>
      <c r="AM322" s="2">
        <v>38575</v>
      </c>
      <c r="AO322" t="s">
        <v>3321</v>
      </c>
      <c r="AP322" t="s">
        <v>3321</v>
      </c>
      <c r="AT322" t="s">
        <v>3322</v>
      </c>
      <c r="AU322" t="s">
        <v>3323</v>
      </c>
      <c r="AV322" t="s">
        <v>445</v>
      </c>
      <c r="AW322" t="s">
        <v>169</v>
      </c>
      <c r="AY322" t="s">
        <v>119</v>
      </c>
      <c r="AZ322">
        <v>1832</v>
      </c>
      <c r="BD322" s="1" t="str">
        <f t="shared" ref="BD322:BD385" si="6">IF((BE322+BG322+BI322)&gt;0, "YES", "NO")</f>
        <v>YES</v>
      </c>
      <c r="BE322" s="1">
        <v>1</v>
      </c>
      <c r="BF322" t="s">
        <v>3324</v>
      </c>
      <c r="BG322" s="1">
        <v>0</v>
      </c>
      <c r="BH322" s="9"/>
      <c r="BI322" s="1">
        <v>0</v>
      </c>
      <c r="BJ322" s="28"/>
      <c r="BK322" t="s">
        <v>274</v>
      </c>
      <c r="BL322" t="s">
        <v>1262</v>
      </c>
      <c r="BM322" t="str">
        <f>VLOOKUP(BL322,'directory all'!C:D,2,)</f>
        <v>Engine hours, GPS</v>
      </c>
      <c r="BN322" t="s">
        <v>3250</v>
      </c>
      <c r="BO322" t="s">
        <v>195</v>
      </c>
      <c r="BQ322" s="1" t="s">
        <v>128</v>
      </c>
      <c r="BR322" s="1" t="s">
        <v>128</v>
      </c>
      <c r="BS322" s="1" t="s">
        <v>3325</v>
      </c>
      <c r="BT322" s="1" t="s">
        <v>3326</v>
      </c>
      <c r="BU322" s="1" t="s">
        <v>3327</v>
      </c>
      <c r="BV322" s="1" t="s">
        <v>3314</v>
      </c>
      <c r="BW322" s="1" t="s">
        <v>128</v>
      </c>
      <c r="BX322" s="1" t="s">
        <v>128</v>
      </c>
      <c r="BY322" s="1" t="s">
        <v>405</v>
      </c>
      <c r="BZ322" s="87" t="s">
        <v>349</v>
      </c>
      <c r="CA322" s="87" t="s">
        <v>350</v>
      </c>
      <c r="CB322" s="1" t="s">
        <v>119</v>
      </c>
      <c r="CD322" s="1">
        <v>6.4320000000000004</v>
      </c>
      <c r="CE322" s="1" t="s">
        <v>156</v>
      </c>
      <c r="CG322" s="1" t="s">
        <v>198</v>
      </c>
    </row>
    <row r="323" spans="1:85" hidden="1" x14ac:dyDescent="0.35">
      <c r="A323">
        <v>702048</v>
      </c>
      <c r="B323" t="s">
        <v>388</v>
      </c>
      <c r="D323" t="s">
        <v>3328</v>
      </c>
      <c r="E323" t="s">
        <v>391</v>
      </c>
      <c r="F323" t="s">
        <v>1093</v>
      </c>
      <c r="G323" t="s">
        <v>99</v>
      </c>
      <c r="J323">
        <v>13780</v>
      </c>
      <c r="K323" t="str">
        <f>IFERROR(VLOOKUP(J323,'CC directory'!A:B,2,),"")</f>
        <v>ACTIVE</v>
      </c>
      <c r="L323">
        <f>IFERROR(VLOOKUP(J323,'CC directory'!A:D,4,),"")</f>
        <v>200</v>
      </c>
      <c r="M323" t="str">
        <f>VLOOKUP(J323,'CC directory'!A:I,9,)</f>
        <v>Heavy Equipment Operations</v>
      </c>
      <c r="N323" t="str">
        <f>IFERROR(VLOOKUP(J323,'CC directory'!A:C,3,),"")</f>
        <v>Operations</v>
      </c>
      <c r="O323">
        <f>IFERROR(VLOOKUP(J323,'CC directory'!A:F,6,),"")</f>
        <v>209</v>
      </c>
      <c r="P323" t="str">
        <f>IFERROR(VLOOKUP(J323,'CC directory'!A:E,5,),"")</f>
        <v>Supply Chain Management</v>
      </c>
      <c r="Q323">
        <f>IFERROR(VLOOKUP(J323,'CC directory'!A:H,8,),"")</f>
        <v>322</v>
      </c>
      <c r="R323" t="str">
        <f>IFERROR(VLOOKUP(J323,'CC directory'!A:G,7,),"")</f>
        <v>Tengiz Ground Transportation</v>
      </c>
      <c r="S323" t="s">
        <v>136</v>
      </c>
      <c r="T323" t="s">
        <v>137</v>
      </c>
      <c r="U323" t="s">
        <v>3329</v>
      </c>
      <c r="V323" t="s">
        <v>339</v>
      </c>
      <c r="Z323" t="s">
        <v>161</v>
      </c>
      <c r="AB323" t="s">
        <v>3330</v>
      </c>
      <c r="AC323" t="s">
        <v>1118</v>
      </c>
      <c r="AD323">
        <v>3320</v>
      </c>
      <c r="AE323" t="s">
        <v>1389</v>
      </c>
      <c r="AF323">
        <v>17</v>
      </c>
      <c r="AI323" s="2">
        <v>1</v>
      </c>
      <c r="AK323" s="2">
        <v>38900</v>
      </c>
      <c r="AL323">
        <v>20</v>
      </c>
      <c r="AM323" s="2">
        <v>38754</v>
      </c>
      <c r="AO323" t="s">
        <v>512</v>
      </c>
      <c r="AP323" t="s">
        <v>512</v>
      </c>
      <c r="AT323" t="s">
        <v>3331</v>
      </c>
      <c r="AU323" t="s">
        <v>3332</v>
      </c>
      <c r="AV323" t="s">
        <v>141</v>
      </c>
      <c r="AW323" t="s">
        <v>118</v>
      </c>
      <c r="AY323" t="s">
        <v>119</v>
      </c>
      <c r="AZ323">
        <v>1833</v>
      </c>
      <c r="BD323" s="1" t="str">
        <f t="shared" si="6"/>
        <v>NO</v>
      </c>
      <c r="BE323" s="1">
        <v>0</v>
      </c>
      <c r="BG323" s="1">
        <v>0</v>
      </c>
      <c r="BH323" s="9"/>
      <c r="BI323" s="1">
        <v>0</v>
      </c>
      <c r="BJ323" s="28"/>
      <c r="BK323" t="s">
        <v>154</v>
      </c>
      <c r="BL323" t="s">
        <v>1262</v>
      </c>
      <c r="BM323" t="str">
        <f>VLOOKUP(BL323,'directory all'!C:D,2,)</f>
        <v>Engine hours, GPS</v>
      </c>
      <c r="BN323" t="s">
        <v>3250</v>
      </c>
      <c r="BO323" t="s">
        <v>127</v>
      </c>
      <c r="BP323" s="91"/>
      <c r="BQ323" s="1" t="s">
        <v>128</v>
      </c>
      <c r="BR323" s="1" t="s">
        <v>128</v>
      </c>
      <c r="BS323" s="1" t="s">
        <v>3333</v>
      </c>
      <c r="BT323" s="1" t="s">
        <v>128</v>
      </c>
      <c r="BU323" s="1" t="s">
        <v>3334</v>
      </c>
      <c r="BV323" s="1" t="s">
        <v>3335</v>
      </c>
      <c r="BW323" s="1" t="s">
        <v>128</v>
      </c>
      <c r="BX323" s="1" t="s">
        <v>128</v>
      </c>
      <c r="CG323" s="1" t="s">
        <v>157</v>
      </c>
    </row>
    <row r="324" spans="1:85" hidden="1" x14ac:dyDescent="0.35">
      <c r="A324">
        <v>702049</v>
      </c>
      <c r="B324" t="s">
        <v>388</v>
      </c>
      <c r="D324" t="s">
        <v>3336</v>
      </c>
      <c r="E324" t="s">
        <v>391</v>
      </c>
      <c r="F324" t="s">
        <v>1093</v>
      </c>
      <c r="G324" t="s">
        <v>99</v>
      </c>
      <c r="H324" t="s">
        <v>3337</v>
      </c>
      <c r="J324">
        <v>29450</v>
      </c>
      <c r="K324" t="str">
        <f>IFERROR(VLOOKUP(J324,'CC directory'!A:B,2,),"")</f>
        <v>ACTIVE</v>
      </c>
      <c r="L324">
        <f>IFERROR(VLOOKUP(J324,'CC directory'!A:D,4,),"")</f>
        <v>200</v>
      </c>
      <c r="M324" t="str">
        <f>VLOOKUP(J324,'CC directory'!A:I,9,)</f>
        <v>Export Ops</v>
      </c>
      <c r="N324" t="str">
        <f>IFERROR(VLOOKUP(J324,'CC directory'!A:C,3,),"")</f>
        <v>Operations</v>
      </c>
      <c r="O324">
        <f>IFERROR(VLOOKUP(J324,'CC directory'!A:F,6,),"")</f>
        <v>207</v>
      </c>
      <c r="P324" t="str">
        <f>IFERROR(VLOOKUP(J324,'CC directory'!A:E,5,),"")</f>
        <v>Production Operations</v>
      </c>
      <c r="Q324">
        <f>IFERROR(VLOOKUP(J324,'CC directory'!A:H,8,),"")</f>
        <v>708</v>
      </c>
      <c r="R324" t="str">
        <f>IFERROR(VLOOKUP(J324,'CC directory'!A:G,7,),"")</f>
        <v>FIELD &amp; EXPORT</v>
      </c>
      <c r="S324" t="s">
        <v>101</v>
      </c>
      <c r="T324" t="s">
        <v>1581</v>
      </c>
      <c r="U324" t="s">
        <v>3338</v>
      </c>
      <c r="V324" t="s">
        <v>339</v>
      </c>
      <c r="Z324" t="s">
        <v>161</v>
      </c>
      <c r="AA324" t="s">
        <v>631</v>
      </c>
      <c r="AB324" t="s">
        <v>3339</v>
      </c>
      <c r="AD324">
        <v>0</v>
      </c>
      <c r="AE324" t="s">
        <v>1389</v>
      </c>
      <c r="AF324">
        <v>17</v>
      </c>
      <c r="AH324" t="s">
        <v>3340</v>
      </c>
      <c r="AI324" s="2">
        <v>1</v>
      </c>
      <c r="AK324" s="2">
        <v>38361</v>
      </c>
      <c r="AL324">
        <v>20</v>
      </c>
      <c r="AM324" s="2">
        <v>38871</v>
      </c>
      <c r="AO324" t="s">
        <v>3341</v>
      </c>
      <c r="AP324" t="s">
        <v>3341</v>
      </c>
      <c r="AT324" t="s">
        <v>3342</v>
      </c>
      <c r="AU324" t="s">
        <v>3343</v>
      </c>
      <c r="AV324" t="s">
        <v>460</v>
      </c>
      <c r="AW324" t="s">
        <v>118</v>
      </c>
      <c r="AY324" t="s">
        <v>119</v>
      </c>
      <c r="AZ324">
        <v>1834</v>
      </c>
      <c r="BD324" s="1" t="str">
        <f t="shared" si="6"/>
        <v>NO</v>
      </c>
      <c r="BE324" s="1">
        <v>0</v>
      </c>
      <c r="BG324" s="1">
        <v>0</v>
      </c>
      <c r="BH324" s="9"/>
      <c r="BI324" s="1">
        <v>0</v>
      </c>
      <c r="BJ324" s="28"/>
      <c r="BK324" t="s">
        <v>3344</v>
      </c>
      <c r="BL324" t="s">
        <v>1262</v>
      </c>
      <c r="BM324" t="str">
        <f>VLOOKUP(BL324,'directory all'!C:D,2,)</f>
        <v>Engine hours, GPS</v>
      </c>
      <c r="BN324" t="s">
        <v>3250</v>
      </c>
      <c r="BO324" t="s">
        <v>127</v>
      </c>
      <c r="BP324" t="s">
        <v>1593</v>
      </c>
      <c r="BQ324" s="1" t="s">
        <v>128</v>
      </c>
      <c r="BR324" s="1" t="s">
        <v>128</v>
      </c>
      <c r="BS324" s="1">
        <v>400</v>
      </c>
      <c r="BT324" s="1" t="s">
        <v>3345</v>
      </c>
      <c r="BU324" s="1" t="s">
        <v>3346</v>
      </c>
      <c r="BV324" s="1" t="s">
        <v>3347</v>
      </c>
      <c r="BW324" s="1" t="s">
        <v>128</v>
      </c>
      <c r="BX324" s="1" t="s">
        <v>128</v>
      </c>
      <c r="BY324" s="1" t="s">
        <v>405</v>
      </c>
      <c r="BZ324" s="87" t="s">
        <v>349</v>
      </c>
      <c r="CA324" s="87" t="s">
        <v>350</v>
      </c>
      <c r="CG324" s="1" t="s">
        <v>198</v>
      </c>
    </row>
    <row r="325" spans="1:85" hidden="1" x14ac:dyDescent="0.35">
      <c r="A325">
        <v>702050</v>
      </c>
      <c r="B325" t="s">
        <v>388</v>
      </c>
      <c r="D325" t="s">
        <v>3348</v>
      </c>
      <c r="E325" t="s">
        <v>391</v>
      </c>
      <c r="F325" t="s">
        <v>1093</v>
      </c>
      <c r="G325" t="s">
        <v>99</v>
      </c>
      <c r="H325" t="s">
        <v>3349</v>
      </c>
      <c r="J325">
        <v>13727</v>
      </c>
      <c r="K325" t="str">
        <f>IFERROR(VLOOKUP(J325,'CC directory'!A:B,2,),"")</f>
        <v>ACTIVE</v>
      </c>
      <c r="L325">
        <f>IFERROR(VLOOKUP(J325,'CC directory'!A:D,4,),"")</f>
        <v>200</v>
      </c>
      <c r="M325" t="str">
        <f>VLOOKUP(J325,'CC directory'!A:I,9,)</f>
        <v>Flight Ops &amp; Charters</v>
      </c>
      <c r="N325" t="str">
        <f>IFERROR(VLOOKUP(J325,'CC directory'!A:C,3,),"")</f>
        <v>Operations</v>
      </c>
      <c r="O325">
        <f>IFERROR(VLOOKUP(J325,'CC directory'!A:F,6,),"")</f>
        <v>209</v>
      </c>
      <c r="P325" t="str">
        <f>IFERROR(VLOOKUP(J325,'CC directory'!A:E,5,),"")</f>
        <v>Supply Chain Management</v>
      </c>
      <c r="Q325">
        <f>IFERROR(VLOOKUP(J325,'CC directory'!A:H,8,),"")</f>
        <v>321</v>
      </c>
      <c r="R325" t="str">
        <f>IFERROR(VLOOKUP(J325,'CC directory'!A:G,7,),"")</f>
        <v>Aviation &amp; Logistics</v>
      </c>
      <c r="S325" t="s">
        <v>136</v>
      </c>
      <c r="T325" t="s">
        <v>369</v>
      </c>
      <c r="U325" t="s">
        <v>3350</v>
      </c>
      <c r="V325" t="s">
        <v>339</v>
      </c>
      <c r="Z325" t="s">
        <v>161</v>
      </c>
      <c r="AA325" t="s">
        <v>3351</v>
      </c>
      <c r="AB325" t="s">
        <v>3352</v>
      </c>
      <c r="AD325">
        <v>0</v>
      </c>
      <c r="AE325" t="s">
        <v>1119</v>
      </c>
      <c r="AF325">
        <v>16</v>
      </c>
      <c r="AI325" s="2">
        <v>1</v>
      </c>
      <c r="AK325" s="2">
        <v>1</v>
      </c>
      <c r="AL325">
        <v>20</v>
      </c>
      <c r="AM325" s="2">
        <v>39573</v>
      </c>
      <c r="AO325" t="s">
        <v>512</v>
      </c>
      <c r="AP325" t="s">
        <v>512</v>
      </c>
      <c r="AT325" t="s">
        <v>3261</v>
      </c>
      <c r="AV325" t="s">
        <v>245</v>
      </c>
      <c r="AW325" t="s">
        <v>254</v>
      </c>
      <c r="AZ325">
        <v>1835</v>
      </c>
      <c r="BD325" s="1" t="str">
        <f t="shared" si="6"/>
        <v>NO</v>
      </c>
      <c r="BE325" s="1">
        <v>0</v>
      </c>
      <c r="BG325" s="1">
        <v>0</v>
      </c>
      <c r="BH325" s="9"/>
      <c r="BI325" s="1">
        <v>0</v>
      </c>
      <c r="BJ325" s="28"/>
      <c r="BK325" t="s">
        <v>380</v>
      </c>
      <c r="BL325" t="s">
        <v>1262</v>
      </c>
      <c r="BM325" t="str">
        <f>VLOOKUP(BL325,'directory all'!C:D,2,)</f>
        <v>Engine hours, GPS</v>
      </c>
      <c r="BN325" t="s">
        <v>3250</v>
      </c>
      <c r="BO325" t="s">
        <v>127</v>
      </c>
      <c r="BP325" t="s">
        <v>382</v>
      </c>
      <c r="BQ325" s="1">
        <v>463</v>
      </c>
      <c r="BR325" s="94"/>
      <c r="BS325" s="1">
        <v>400</v>
      </c>
      <c r="BT325" s="1" t="s">
        <v>3353</v>
      </c>
      <c r="BU325" s="1" t="s">
        <v>3354</v>
      </c>
      <c r="BV325" s="1" t="s">
        <v>3355</v>
      </c>
      <c r="BY325" s="1" t="s">
        <v>129</v>
      </c>
      <c r="BZ325" s="87">
        <v>3370</v>
      </c>
      <c r="CA325" s="87" t="s">
        <v>386</v>
      </c>
      <c r="CG325" s="1" t="s">
        <v>387</v>
      </c>
    </row>
    <row r="326" spans="1:85" hidden="1" x14ac:dyDescent="0.35">
      <c r="A326">
        <v>702052</v>
      </c>
      <c r="B326" t="s">
        <v>94</v>
      </c>
      <c r="D326" t="s">
        <v>3356</v>
      </c>
      <c r="E326" t="s">
        <v>391</v>
      </c>
      <c r="F326" t="s">
        <v>1093</v>
      </c>
      <c r="G326" t="s">
        <v>99</v>
      </c>
      <c r="J326">
        <v>20702</v>
      </c>
      <c r="K326" t="str">
        <f>IFERROR(VLOOKUP(J326,'CC directory'!A:B,2,),"")</f>
        <v>ACTIVE</v>
      </c>
      <c r="L326">
        <f>IFERROR(VLOOKUP(J326,'CC directory'!A:D,4,),"")</f>
        <v>200</v>
      </c>
      <c r="M326" t="str">
        <f>VLOOKUP(J326,'CC directory'!A:I,9,)</f>
        <v>SGI Operations</v>
      </c>
      <c r="N326" t="str">
        <f>IFERROR(VLOOKUP(J326,'CC directory'!A:C,3,),"")</f>
        <v>Operations</v>
      </c>
      <c r="O326">
        <f>IFERROR(VLOOKUP(J326,'CC directory'!A:F,6,),"")</f>
        <v>207</v>
      </c>
      <c r="P326" t="str">
        <f>IFERROR(VLOOKUP(J326,'CC directory'!A:E,5,),"")</f>
        <v>Production Operations</v>
      </c>
      <c r="Q326">
        <f>IFERROR(VLOOKUP(J326,'CC directory'!A:H,8,),"")</f>
        <v>795</v>
      </c>
      <c r="R326" t="str">
        <f>IFERROR(VLOOKUP(J326,'CC directory'!A:G,7,),"")</f>
        <v>SGI/SGP</v>
      </c>
      <c r="S326" t="s">
        <v>1561</v>
      </c>
      <c r="T326" t="s">
        <v>1562</v>
      </c>
      <c r="U326" t="s">
        <v>3357</v>
      </c>
      <c r="V326" t="s">
        <v>104</v>
      </c>
      <c r="Z326" t="s">
        <v>161</v>
      </c>
      <c r="AD326">
        <v>0</v>
      </c>
      <c r="AE326" t="s">
        <v>1389</v>
      </c>
      <c r="AF326">
        <v>10</v>
      </c>
      <c r="AH326" t="s">
        <v>3358</v>
      </c>
      <c r="AL326">
        <v>20</v>
      </c>
      <c r="AM326" s="2">
        <v>41248</v>
      </c>
      <c r="AO326" t="s">
        <v>512</v>
      </c>
      <c r="AP326" t="s">
        <v>512</v>
      </c>
      <c r="AT326" t="s">
        <v>3359</v>
      </c>
      <c r="AV326" t="s">
        <v>281</v>
      </c>
      <c r="AW326" t="s">
        <v>290</v>
      </c>
      <c r="AZ326">
        <v>914</v>
      </c>
      <c r="BD326" s="1" t="str">
        <f t="shared" si="6"/>
        <v>NO</v>
      </c>
      <c r="BE326" s="1">
        <v>0</v>
      </c>
      <c r="BG326" s="1">
        <v>0</v>
      </c>
      <c r="BH326" s="9"/>
      <c r="BI326" s="1">
        <v>0</v>
      </c>
      <c r="BJ326" s="28"/>
      <c r="BK326" t="s">
        <v>274</v>
      </c>
      <c r="BL326" t="s">
        <v>1262</v>
      </c>
      <c r="BM326" t="str">
        <f>VLOOKUP(BL326,'directory all'!C:D,2,)</f>
        <v>Engine hours, GPS</v>
      </c>
      <c r="BN326" t="s">
        <v>3250</v>
      </c>
      <c r="BO326" t="s">
        <v>127</v>
      </c>
      <c r="BP326" t="s">
        <v>1570</v>
      </c>
      <c r="BQ326" s="1" t="s">
        <v>128</v>
      </c>
      <c r="BR326" s="1" t="s">
        <v>128</v>
      </c>
      <c r="BS326" s="1">
        <v>208</v>
      </c>
      <c r="BT326" s="1" t="s">
        <v>3360</v>
      </c>
      <c r="BU326" s="1" t="s">
        <v>3361</v>
      </c>
      <c r="BV326" s="1" t="s">
        <v>3362</v>
      </c>
      <c r="BW326" s="1" t="s">
        <v>128</v>
      </c>
      <c r="BX326" s="1" t="s">
        <v>128</v>
      </c>
      <c r="BY326" s="1" t="s">
        <v>405</v>
      </c>
      <c r="BZ326" s="87" t="s">
        <v>196</v>
      </c>
      <c r="CA326" s="87" t="s">
        <v>197</v>
      </c>
      <c r="CG326" s="1" t="s">
        <v>198</v>
      </c>
    </row>
    <row r="327" spans="1:85" hidden="1" x14ac:dyDescent="0.35">
      <c r="A327">
        <v>702053</v>
      </c>
      <c r="B327" t="s">
        <v>94</v>
      </c>
      <c r="D327" t="s">
        <v>3363</v>
      </c>
      <c r="E327" t="s">
        <v>391</v>
      </c>
      <c r="F327" t="s">
        <v>1093</v>
      </c>
      <c r="G327" t="s">
        <v>99</v>
      </c>
      <c r="H327" t="s">
        <v>3364</v>
      </c>
      <c r="I327" t="s">
        <v>3364</v>
      </c>
      <c r="J327">
        <v>20702</v>
      </c>
      <c r="K327" t="str">
        <f>IFERROR(VLOOKUP(J327,'CC directory'!A:B,2,),"")</f>
        <v>ACTIVE</v>
      </c>
      <c r="L327">
        <f>IFERROR(VLOOKUP(J327,'CC directory'!A:D,4,),"")</f>
        <v>200</v>
      </c>
      <c r="M327" t="str">
        <f>VLOOKUP(J327,'CC directory'!A:I,9,)</f>
        <v>SGI Operations</v>
      </c>
      <c r="N327" t="str">
        <f>IFERROR(VLOOKUP(J327,'CC directory'!A:C,3,),"")</f>
        <v>Operations</v>
      </c>
      <c r="O327">
        <f>IFERROR(VLOOKUP(J327,'CC directory'!A:F,6,),"")</f>
        <v>207</v>
      </c>
      <c r="P327" t="str">
        <f>IFERROR(VLOOKUP(J327,'CC directory'!A:E,5,),"")</f>
        <v>Production Operations</v>
      </c>
      <c r="Q327">
        <f>IFERROR(VLOOKUP(J327,'CC directory'!A:H,8,),"")</f>
        <v>795</v>
      </c>
      <c r="R327" t="str">
        <f>IFERROR(VLOOKUP(J327,'CC directory'!A:G,7,),"")</f>
        <v>SGI/SGP</v>
      </c>
      <c r="S327" t="s">
        <v>1561</v>
      </c>
      <c r="T327" t="s">
        <v>1562</v>
      </c>
      <c r="U327" t="s">
        <v>3365</v>
      </c>
      <c r="V327" t="s">
        <v>104</v>
      </c>
      <c r="Z327" t="s">
        <v>161</v>
      </c>
      <c r="AA327" t="s">
        <v>3273</v>
      </c>
      <c r="AB327" t="s">
        <v>3366</v>
      </c>
      <c r="AD327">
        <v>0</v>
      </c>
      <c r="AE327" t="s">
        <v>1389</v>
      </c>
      <c r="AF327">
        <v>13</v>
      </c>
      <c r="AH327" t="s">
        <v>3367</v>
      </c>
      <c r="AL327">
        <v>20</v>
      </c>
      <c r="AM327" s="2">
        <v>40250</v>
      </c>
      <c r="AO327" t="s">
        <v>512</v>
      </c>
      <c r="AP327" t="s">
        <v>512</v>
      </c>
      <c r="AT327" t="s">
        <v>3368</v>
      </c>
      <c r="AV327" t="s">
        <v>189</v>
      </c>
      <c r="AW327" t="s">
        <v>190</v>
      </c>
      <c r="AZ327">
        <v>915</v>
      </c>
      <c r="BD327" s="1" t="str">
        <f t="shared" si="6"/>
        <v>NO</v>
      </c>
      <c r="BE327" s="1">
        <v>0</v>
      </c>
      <c r="BG327" s="1">
        <v>0</v>
      </c>
      <c r="BH327" s="9"/>
      <c r="BI327" s="1">
        <v>0</v>
      </c>
      <c r="BJ327" s="28"/>
      <c r="BK327" t="s">
        <v>274</v>
      </c>
      <c r="BL327" t="s">
        <v>1262</v>
      </c>
      <c r="BM327" t="str">
        <f>VLOOKUP(BL327,'directory all'!C:D,2,)</f>
        <v>Engine hours, GPS</v>
      </c>
      <c r="BN327" t="s">
        <v>3250</v>
      </c>
      <c r="BO327" t="s">
        <v>127</v>
      </c>
      <c r="BP327" t="s">
        <v>1570</v>
      </c>
      <c r="BQ327" s="1" t="s">
        <v>128</v>
      </c>
      <c r="BR327" s="1" t="s">
        <v>128</v>
      </c>
      <c r="BS327" s="1">
        <v>208</v>
      </c>
      <c r="BT327" s="1" t="s">
        <v>3360</v>
      </c>
      <c r="BU327" s="1" t="s">
        <v>3361</v>
      </c>
      <c r="BV327" s="1" t="s">
        <v>3362</v>
      </c>
      <c r="BW327" s="1" t="s">
        <v>128</v>
      </c>
      <c r="BX327" s="1" t="s">
        <v>128</v>
      </c>
      <c r="BY327" s="1" t="s">
        <v>405</v>
      </c>
      <c r="BZ327" s="87" t="s">
        <v>196</v>
      </c>
      <c r="CA327" s="87" t="s">
        <v>197</v>
      </c>
      <c r="CG327" s="1" t="s">
        <v>198</v>
      </c>
    </row>
    <row r="328" spans="1:85" hidden="1" x14ac:dyDescent="0.35">
      <c r="A328">
        <v>702054</v>
      </c>
      <c r="B328" t="s">
        <v>94</v>
      </c>
      <c r="D328" t="s">
        <v>3369</v>
      </c>
      <c r="E328" t="s">
        <v>391</v>
      </c>
      <c r="F328" t="s">
        <v>1093</v>
      </c>
      <c r="G328" t="s">
        <v>99</v>
      </c>
      <c r="H328" t="s">
        <v>3370</v>
      </c>
      <c r="I328" t="s">
        <v>3370</v>
      </c>
      <c r="J328">
        <v>20710</v>
      </c>
      <c r="K328" t="str">
        <f>IFERROR(VLOOKUP(J328,'CC directory'!A:B,2,),"")</f>
        <v>ACTIVE</v>
      </c>
      <c r="L328">
        <f>IFERROR(VLOOKUP(J328,'CC directory'!A:D,4,),"")</f>
        <v>200</v>
      </c>
      <c r="M328" t="str">
        <f>VLOOKUP(J328,'CC directory'!A:I,9,)</f>
        <v>Power System Operations - Base</v>
      </c>
      <c r="N328" t="str">
        <f>IFERROR(VLOOKUP(J328,'CC directory'!A:C,3,),"")</f>
        <v>Operations</v>
      </c>
      <c r="O328">
        <f>IFERROR(VLOOKUP(J328,'CC directory'!A:F,6,),"")</f>
        <v>207</v>
      </c>
      <c r="P328" t="str">
        <f>IFERROR(VLOOKUP(J328,'CC directory'!A:E,5,),"")</f>
        <v>Production Operations</v>
      </c>
      <c r="Q328">
        <f>IFERROR(VLOOKUP(J328,'CC directory'!A:H,8,),"")</f>
        <v>788</v>
      </c>
      <c r="R328" t="str">
        <f>IFERROR(VLOOKUP(J328,'CC directory'!A:G,7,),"")</f>
        <v>Power</v>
      </c>
      <c r="S328" t="s">
        <v>3257</v>
      </c>
      <c r="T328" t="s">
        <v>3371</v>
      </c>
      <c r="U328" t="s">
        <v>3372</v>
      </c>
      <c r="V328" t="s">
        <v>104</v>
      </c>
      <c r="Z328" t="s">
        <v>161</v>
      </c>
      <c r="AA328" t="s">
        <v>3373</v>
      </c>
      <c r="AB328" t="s">
        <v>3374</v>
      </c>
      <c r="AD328">
        <v>0</v>
      </c>
      <c r="AE328" t="s">
        <v>1109</v>
      </c>
      <c r="AF328">
        <v>6</v>
      </c>
      <c r="AH328" t="s">
        <v>3375</v>
      </c>
      <c r="AL328">
        <v>20</v>
      </c>
      <c r="AM328" s="2">
        <v>43039</v>
      </c>
      <c r="AO328" t="s">
        <v>512</v>
      </c>
      <c r="AP328" t="s">
        <v>512</v>
      </c>
      <c r="AQ328" t="s">
        <v>3376</v>
      </c>
      <c r="AT328" t="s">
        <v>3377</v>
      </c>
      <c r="AV328" t="s">
        <v>254</v>
      </c>
      <c r="AW328" t="s">
        <v>255</v>
      </c>
      <c r="AZ328">
        <v>916</v>
      </c>
      <c r="BD328" s="1" t="str">
        <f t="shared" si="6"/>
        <v>NO</v>
      </c>
      <c r="BE328" s="1">
        <v>0</v>
      </c>
      <c r="BG328" s="1">
        <v>0</v>
      </c>
      <c r="BH328" s="9"/>
      <c r="BI328" s="1">
        <v>0</v>
      </c>
      <c r="BJ328" s="28"/>
      <c r="BK328" t="s">
        <v>3378</v>
      </c>
      <c r="BL328" t="s">
        <v>1262</v>
      </c>
      <c r="BM328" t="str">
        <f>VLOOKUP(BL328,'directory all'!C:D,2,)</f>
        <v>Engine hours, GPS</v>
      </c>
      <c r="BN328" t="s">
        <v>3250</v>
      </c>
      <c r="BO328" t="s">
        <v>127</v>
      </c>
      <c r="BP328" t="s">
        <v>3262</v>
      </c>
      <c r="BQ328" s="1" t="s">
        <v>128</v>
      </c>
      <c r="BR328" s="1" t="s">
        <v>128</v>
      </c>
      <c r="BS328" s="1">
        <v>400</v>
      </c>
      <c r="BT328" s="1" t="s">
        <v>3345</v>
      </c>
      <c r="BU328" s="1" t="s">
        <v>3379</v>
      </c>
      <c r="BV328" s="1" t="s">
        <v>3380</v>
      </c>
      <c r="BW328" s="1" t="s">
        <v>128</v>
      </c>
      <c r="BX328" s="1" t="s">
        <v>128</v>
      </c>
      <c r="BY328" s="1" t="s">
        <v>405</v>
      </c>
      <c r="BZ328" s="87" t="s">
        <v>349</v>
      </c>
      <c r="CA328" s="87" t="s">
        <v>350</v>
      </c>
      <c r="CG328" s="1" t="s">
        <v>198</v>
      </c>
    </row>
    <row r="329" spans="1:85" hidden="1" x14ac:dyDescent="0.35">
      <c r="A329">
        <v>702058</v>
      </c>
      <c r="B329" t="s">
        <v>388</v>
      </c>
      <c r="D329" t="s">
        <v>3381</v>
      </c>
      <c r="E329" t="s">
        <v>391</v>
      </c>
      <c r="F329" t="s">
        <v>1093</v>
      </c>
      <c r="G329" t="s">
        <v>99</v>
      </c>
      <c r="H329" t="s">
        <v>3382</v>
      </c>
      <c r="J329">
        <v>13568</v>
      </c>
      <c r="K329" t="str">
        <f>IFERROR(VLOOKUP(J329,'CC directory'!A:B,2,),"")</f>
        <v>ACTIVE</v>
      </c>
      <c r="L329">
        <f>IFERROR(VLOOKUP(J329,'CC directory'!A:D,4,),"")</f>
        <v>200</v>
      </c>
      <c r="M329" t="str">
        <f>VLOOKUP(J329,'CC directory'!A:I,9,)</f>
        <v>Rotational village maintenance</v>
      </c>
      <c r="N329" t="str">
        <f>IFERROR(VLOOKUP(J329,'CC directory'!A:C,3,),"")</f>
        <v>Operations</v>
      </c>
      <c r="O329">
        <f>IFERROR(VLOOKUP(J329,'CC directory'!A:F,6,),"")</f>
        <v>209</v>
      </c>
      <c r="P329" t="str">
        <f>IFERROR(VLOOKUP(J329,'CC directory'!A:E,5,),"")</f>
        <v>Supply Chain Management</v>
      </c>
      <c r="Q329">
        <f>IFERROR(VLOOKUP(J329,'CC directory'!A:H,8,),"")</f>
        <v>310</v>
      </c>
      <c r="R329" t="str">
        <f>IFERROR(VLOOKUP(J329,'CC directory'!A:G,7,),"")</f>
        <v>Tengiz Facilities Management</v>
      </c>
      <c r="S329" t="s">
        <v>977</v>
      </c>
      <c r="T329" t="s">
        <v>3383</v>
      </c>
      <c r="U329" t="s">
        <v>3384</v>
      </c>
      <c r="V329" t="s">
        <v>339</v>
      </c>
      <c r="Z329" t="s">
        <v>161</v>
      </c>
      <c r="AA329" t="s">
        <v>3385</v>
      </c>
      <c r="AB329" t="s">
        <v>3386</v>
      </c>
      <c r="AC329" t="s">
        <v>108</v>
      </c>
      <c r="AD329">
        <v>190943.85</v>
      </c>
      <c r="AE329" t="s">
        <v>460</v>
      </c>
      <c r="AF329">
        <v>5</v>
      </c>
      <c r="AH329" t="s">
        <v>3387</v>
      </c>
      <c r="AI329" s="2">
        <v>1</v>
      </c>
      <c r="AK329" s="2">
        <v>1</v>
      </c>
      <c r="AL329">
        <v>20</v>
      </c>
      <c r="AM329" s="2">
        <v>43106</v>
      </c>
      <c r="AO329" t="s">
        <v>512</v>
      </c>
      <c r="AP329" t="s">
        <v>512</v>
      </c>
      <c r="AT329" t="s">
        <v>3388</v>
      </c>
      <c r="AU329" t="s">
        <v>3389</v>
      </c>
      <c r="AV329" t="s">
        <v>318</v>
      </c>
      <c r="AW329" t="s">
        <v>1240</v>
      </c>
      <c r="AZ329">
        <v>1836</v>
      </c>
      <c r="BD329" s="1" t="str">
        <f t="shared" si="6"/>
        <v>YES</v>
      </c>
      <c r="BE329" s="1">
        <v>1</v>
      </c>
      <c r="BF329" t="s">
        <v>3390</v>
      </c>
      <c r="BG329" s="1">
        <v>0</v>
      </c>
      <c r="BH329" s="9"/>
      <c r="BI329" s="1">
        <v>0</v>
      </c>
      <c r="BJ329" s="28"/>
      <c r="BK329" t="s">
        <v>3391</v>
      </c>
      <c r="BL329" t="s">
        <v>1262</v>
      </c>
      <c r="BM329" t="str">
        <f>VLOOKUP(BL329,'directory all'!C:D,2,)</f>
        <v>Engine hours, GPS</v>
      </c>
      <c r="BN329" t="s">
        <v>3250</v>
      </c>
      <c r="BO329" t="s">
        <v>127</v>
      </c>
      <c r="BP329" t="s">
        <v>3251</v>
      </c>
      <c r="BQ329" s="1" t="s">
        <v>128</v>
      </c>
      <c r="BR329" s="1" t="s">
        <v>128</v>
      </c>
      <c r="BS329" s="1">
        <v>400</v>
      </c>
      <c r="BT329" s="1" t="s">
        <v>3392</v>
      </c>
      <c r="BU329" s="1" t="s">
        <v>3393</v>
      </c>
      <c r="BV329" s="1" t="s">
        <v>3394</v>
      </c>
      <c r="BW329" s="1" t="s">
        <v>128</v>
      </c>
      <c r="BX329" s="1" t="s">
        <v>128</v>
      </c>
      <c r="BY329" s="1" t="s">
        <v>1610</v>
      </c>
      <c r="BZ329" s="87" t="s">
        <v>3255</v>
      </c>
      <c r="CA329" s="87" t="s">
        <v>3238</v>
      </c>
      <c r="CB329" s="1" t="s">
        <v>119</v>
      </c>
      <c r="CD329" s="1">
        <v>0.3</v>
      </c>
      <c r="CE329" s="1" t="s">
        <v>156</v>
      </c>
      <c r="CG329" s="1" t="s">
        <v>985</v>
      </c>
    </row>
    <row r="330" spans="1:85" hidden="1" x14ac:dyDescent="0.35">
      <c r="A330">
        <v>702059</v>
      </c>
      <c r="B330" t="s">
        <v>388</v>
      </c>
      <c r="D330" t="s">
        <v>3395</v>
      </c>
      <c r="E330" t="s">
        <v>391</v>
      </c>
      <c r="F330" t="s">
        <v>1093</v>
      </c>
      <c r="G330" t="s">
        <v>99</v>
      </c>
      <c r="H330" t="s">
        <v>3396</v>
      </c>
      <c r="J330">
        <v>20050</v>
      </c>
      <c r="K330" t="str">
        <f>IFERROR(VLOOKUP(J330,'CC directory'!A:B,2,),"")</f>
        <v>ACTIVE</v>
      </c>
      <c r="L330">
        <f>IFERROR(VLOOKUP(J330,'CC directory'!A:D,4,),"")</f>
        <v>200</v>
      </c>
      <c r="M330" t="str">
        <f>VLOOKUP(J330,'CC directory'!A:I,9,)</f>
        <v>Rail Road Operations</v>
      </c>
      <c r="N330" t="str">
        <f>IFERROR(VLOOKUP(J330,'CC directory'!A:C,3,),"")</f>
        <v>Operations</v>
      </c>
      <c r="O330">
        <f>IFERROR(VLOOKUP(J330,'CC directory'!A:F,6,),"")</f>
        <v>207</v>
      </c>
      <c r="P330" t="str">
        <f>IFERROR(VLOOKUP(J330,'CC directory'!A:E,5,),"")</f>
        <v>Production Operations</v>
      </c>
      <c r="Q330">
        <f>IFERROR(VLOOKUP(J330,'CC directory'!A:H,8,),"")</f>
        <v>708</v>
      </c>
      <c r="R330" t="str">
        <f>IFERROR(VLOOKUP(J330,'CC directory'!A:G,7,),"")</f>
        <v>FIELD &amp; EXPORT</v>
      </c>
      <c r="S330" t="s">
        <v>101</v>
      </c>
      <c r="T330" t="s">
        <v>2576</v>
      </c>
      <c r="U330" t="s">
        <v>3397</v>
      </c>
      <c r="V330" t="s">
        <v>339</v>
      </c>
      <c r="Z330" t="s">
        <v>161</v>
      </c>
      <c r="AA330" t="s">
        <v>2795</v>
      </c>
      <c r="AB330" t="s">
        <v>3398</v>
      </c>
      <c r="AD330">
        <v>0</v>
      </c>
      <c r="AE330" t="s">
        <v>1119</v>
      </c>
      <c r="AF330">
        <v>15</v>
      </c>
      <c r="AH330" t="s">
        <v>3399</v>
      </c>
      <c r="AI330" s="2">
        <v>1</v>
      </c>
      <c r="AK330" s="2">
        <v>1</v>
      </c>
      <c r="AL330">
        <v>20</v>
      </c>
      <c r="AM330" s="2">
        <v>39668</v>
      </c>
      <c r="AO330" t="s">
        <v>512</v>
      </c>
      <c r="AP330" t="s">
        <v>512</v>
      </c>
      <c r="AT330" t="s">
        <v>3261</v>
      </c>
      <c r="AV330" t="s">
        <v>646</v>
      </c>
      <c r="AW330" t="s">
        <v>318</v>
      </c>
      <c r="AZ330">
        <v>1837</v>
      </c>
      <c r="BD330" s="1" t="str">
        <f t="shared" si="6"/>
        <v>YES</v>
      </c>
      <c r="BE330" s="1">
        <v>1</v>
      </c>
      <c r="BF330" t="s">
        <v>3400</v>
      </c>
      <c r="BG330" s="1">
        <v>0</v>
      </c>
      <c r="BH330" s="9"/>
      <c r="BI330" s="1">
        <v>0</v>
      </c>
      <c r="BJ330" s="28"/>
      <c r="BK330" t="s">
        <v>1393</v>
      </c>
      <c r="BL330" t="s">
        <v>1262</v>
      </c>
      <c r="BM330" t="str">
        <f>VLOOKUP(BL330,'directory all'!C:D,2,)</f>
        <v>Engine hours, GPS</v>
      </c>
      <c r="BN330" t="s">
        <v>3250</v>
      </c>
      <c r="BO330" t="s">
        <v>127</v>
      </c>
      <c r="BP330" t="s">
        <v>3401</v>
      </c>
      <c r="BQ330" s="1" t="s">
        <v>128</v>
      </c>
      <c r="BR330" s="1" t="s">
        <v>128</v>
      </c>
      <c r="BS330" s="1">
        <v>380</v>
      </c>
      <c r="BT330" s="1" t="s">
        <v>3402</v>
      </c>
      <c r="BU330" s="1" t="s">
        <v>3403</v>
      </c>
      <c r="BV330" s="1" t="s">
        <v>3404</v>
      </c>
      <c r="BW330" s="1" t="s">
        <v>128</v>
      </c>
      <c r="BX330" s="1" t="s">
        <v>128</v>
      </c>
      <c r="BY330" s="1" t="s">
        <v>129</v>
      </c>
      <c r="BZ330" s="87" t="s">
        <v>130</v>
      </c>
      <c r="CA330" s="87" t="s">
        <v>131</v>
      </c>
      <c r="CB330" s="1" t="s">
        <v>119</v>
      </c>
      <c r="CD330" s="1">
        <v>6.4320000000000004</v>
      </c>
      <c r="CE330" s="1" t="s">
        <v>156</v>
      </c>
      <c r="CG330" s="1" t="s">
        <v>132</v>
      </c>
    </row>
    <row r="331" spans="1:85" hidden="1" x14ac:dyDescent="0.35">
      <c r="A331">
        <v>702060</v>
      </c>
      <c r="B331" t="s">
        <v>388</v>
      </c>
      <c r="D331" t="s">
        <v>3405</v>
      </c>
      <c r="E331" t="s">
        <v>391</v>
      </c>
      <c r="F331" t="s">
        <v>1093</v>
      </c>
      <c r="G331" t="s">
        <v>99</v>
      </c>
      <c r="H331" t="s">
        <v>3406</v>
      </c>
      <c r="J331">
        <v>20050</v>
      </c>
      <c r="K331" t="str">
        <f>IFERROR(VLOOKUP(J331,'CC directory'!A:B,2,),"")</f>
        <v>ACTIVE</v>
      </c>
      <c r="L331">
        <f>IFERROR(VLOOKUP(J331,'CC directory'!A:D,4,),"")</f>
        <v>200</v>
      </c>
      <c r="M331" t="str">
        <f>VLOOKUP(J331,'CC directory'!A:I,9,)</f>
        <v>Rail Road Operations</v>
      </c>
      <c r="N331" t="str">
        <f>IFERROR(VLOOKUP(J331,'CC directory'!A:C,3,),"")</f>
        <v>Operations</v>
      </c>
      <c r="O331">
        <f>IFERROR(VLOOKUP(J331,'CC directory'!A:F,6,),"")</f>
        <v>207</v>
      </c>
      <c r="P331" t="str">
        <f>IFERROR(VLOOKUP(J331,'CC directory'!A:E,5,),"")</f>
        <v>Production Operations</v>
      </c>
      <c r="Q331">
        <f>IFERROR(VLOOKUP(J331,'CC directory'!A:H,8,),"")</f>
        <v>708</v>
      </c>
      <c r="R331" t="str">
        <f>IFERROR(VLOOKUP(J331,'CC directory'!A:G,7,),"")</f>
        <v>FIELD &amp; EXPORT</v>
      </c>
      <c r="S331" t="s">
        <v>101</v>
      </c>
      <c r="T331" t="s">
        <v>2576</v>
      </c>
      <c r="U331" t="s">
        <v>3407</v>
      </c>
      <c r="V331" t="s">
        <v>339</v>
      </c>
      <c r="Z331" t="s">
        <v>161</v>
      </c>
      <c r="AA331" t="s">
        <v>2795</v>
      </c>
      <c r="AB331" t="s">
        <v>3398</v>
      </c>
      <c r="AD331">
        <v>0</v>
      </c>
      <c r="AE331" t="s">
        <v>1119</v>
      </c>
      <c r="AF331">
        <v>15</v>
      </c>
      <c r="AH331" t="s">
        <v>3408</v>
      </c>
      <c r="AI331" s="2">
        <v>1</v>
      </c>
      <c r="AK331" s="2">
        <v>1</v>
      </c>
      <c r="AL331">
        <v>20</v>
      </c>
      <c r="AM331" s="2">
        <v>39668</v>
      </c>
      <c r="AO331" t="s">
        <v>512</v>
      </c>
      <c r="AP331" t="s">
        <v>512</v>
      </c>
      <c r="AT331" t="s">
        <v>3409</v>
      </c>
      <c r="AV331" t="s">
        <v>646</v>
      </c>
      <c r="AW331" t="s">
        <v>318</v>
      </c>
      <c r="AZ331">
        <v>1838</v>
      </c>
      <c r="BD331" s="1" t="str">
        <f t="shared" si="6"/>
        <v>YES</v>
      </c>
      <c r="BE331" s="1">
        <v>1</v>
      </c>
      <c r="BF331" t="s">
        <v>3410</v>
      </c>
      <c r="BG331" s="1">
        <v>0</v>
      </c>
      <c r="BH331" s="9"/>
      <c r="BI331" s="1">
        <v>0</v>
      </c>
      <c r="BJ331" s="28"/>
      <c r="BK331" t="s">
        <v>3411</v>
      </c>
      <c r="BL331" t="s">
        <v>1262</v>
      </c>
      <c r="BM331" t="str">
        <f>VLOOKUP(BL331,'directory all'!C:D,2,)</f>
        <v>Engine hours, GPS</v>
      </c>
      <c r="BN331" t="s">
        <v>3250</v>
      </c>
      <c r="BO331" t="s">
        <v>127</v>
      </c>
      <c r="BP331" t="s">
        <v>3401</v>
      </c>
      <c r="BQ331" s="1" t="s">
        <v>128</v>
      </c>
      <c r="BR331" s="1" t="s">
        <v>128</v>
      </c>
      <c r="BS331" s="1">
        <v>380</v>
      </c>
      <c r="BT331" s="1" t="s">
        <v>3402</v>
      </c>
      <c r="BU331" s="1" t="s">
        <v>3403</v>
      </c>
      <c r="BV331" s="1" t="s">
        <v>3404</v>
      </c>
      <c r="BW331" s="1" t="s">
        <v>128</v>
      </c>
      <c r="BX331" s="1" t="s">
        <v>128</v>
      </c>
      <c r="BY331" s="1" t="s">
        <v>129</v>
      </c>
      <c r="BZ331" s="87" t="s">
        <v>130</v>
      </c>
      <c r="CA331" s="87" t="s">
        <v>131</v>
      </c>
      <c r="CB331" s="1" t="s">
        <v>119</v>
      </c>
      <c r="CD331" s="1">
        <v>6.4320000000000004</v>
      </c>
      <c r="CE331" s="1" t="s">
        <v>156</v>
      </c>
      <c r="CG331" s="1" t="s">
        <v>132</v>
      </c>
    </row>
    <row r="332" spans="1:85" hidden="1" x14ac:dyDescent="0.35">
      <c r="A332">
        <v>702061</v>
      </c>
      <c r="B332" t="s">
        <v>388</v>
      </c>
      <c r="D332" t="s">
        <v>3412</v>
      </c>
      <c r="E332" t="s">
        <v>391</v>
      </c>
      <c r="F332" t="s">
        <v>1093</v>
      </c>
      <c r="G332" t="s">
        <v>99</v>
      </c>
      <c r="H332" t="s">
        <v>3413</v>
      </c>
      <c r="J332">
        <v>20050</v>
      </c>
      <c r="K332" t="str">
        <f>IFERROR(VLOOKUP(J332,'CC directory'!A:B,2,),"")</f>
        <v>ACTIVE</v>
      </c>
      <c r="L332">
        <f>IFERROR(VLOOKUP(J332,'CC directory'!A:D,4,),"")</f>
        <v>200</v>
      </c>
      <c r="M332" t="str">
        <f>VLOOKUP(J332,'CC directory'!A:I,9,)</f>
        <v>Rail Road Operations</v>
      </c>
      <c r="N332" t="str">
        <f>IFERROR(VLOOKUP(J332,'CC directory'!A:C,3,),"")</f>
        <v>Operations</v>
      </c>
      <c r="O332">
        <f>IFERROR(VLOOKUP(J332,'CC directory'!A:F,6,),"")</f>
        <v>207</v>
      </c>
      <c r="P332" t="str">
        <f>IFERROR(VLOOKUP(J332,'CC directory'!A:E,5,),"")</f>
        <v>Production Operations</v>
      </c>
      <c r="Q332">
        <f>IFERROR(VLOOKUP(J332,'CC directory'!A:H,8,),"")</f>
        <v>708</v>
      </c>
      <c r="R332" t="str">
        <f>IFERROR(VLOOKUP(J332,'CC directory'!A:G,7,),"")</f>
        <v>FIELD &amp; EXPORT</v>
      </c>
      <c r="S332" t="s">
        <v>101</v>
      </c>
      <c r="T332" t="s">
        <v>2576</v>
      </c>
      <c r="U332" t="s">
        <v>3414</v>
      </c>
      <c r="V332" t="s">
        <v>339</v>
      </c>
      <c r="Z332" t="s">
        <v>161</v>
      </c>
      <c r="AA332" t="s">
        <v>2795</v>
      </c>
      <c r="AB332" t="s">
        <v>3415</v>
      </c>
      <c r="AD332">
        <v>0</v>
      </c>
      <c r="AE332" t="s">
        <v>1119</v>
      </c>
      <c r="AF332">
        <v>15</v>
      </c>
      <c r="AH332" t="s">
        <v>3416</v>
      </c>
      <c r="AI332" s="2">
        <v>1</v>
      </c>
      <c r="AK332" s="2">
        <v>1</v>
      </c>
      <c r="AL332">
        <v>20</v>
      </c>
      <c r="AM332" s="2">
        <v>39668</v>
      </c>
      <c r="AO332" t="s">
        <v>512</v>
      </c>
      <c r="AP332" t="s">
        <v>512</v>
      </c>
      <c r="AT332" t="s">
        <v>3409</v>
      </c>
      <c r="AV332" t="s">
        <v>646</v>
      </c>
      <c r="AW332" t="s">
        <v>318</v>
      </c>
      <c r="AZ332">
        <v>1839</v>
      </c>
      <c r="BD332" s="1" t="str">
        <f t="shared" si="6"/>
        <v>YES</v>
      </c>
      <c r="BE332" s="1">
        <v>1</v>
      </c>
      <c r="BF332" t="s">
        <v>3417</v>
      </c>
      <c r="BG332" s="1">
        <v>0</v>
      </c>
      <c r="BH332" s="9"/>
      <c r="BI332" s="1">
        <v>0</v>
      </c>
      <c r="BJ332" s="28"/>
      <c r="BK332" t="s">
        <v>1414</v>
      </c>
      <c r="BL332" t="s">
        <v>1262</v>
      </c>
      <c r="BM332" t="str">
        <f>VLOOKUP(BL332,'directory all'!C:D,2,)</f>
        <v>Engine hours, GPS</v>
      </c>
      <c r="BN332" t="s">
        <v>3250</v>
      </c>
      <c r="BO332" t="s">
        <v>127</v>
      </c>
      <c r="BP332" t="s">
        <v>3401</v>
      </c>
      <c r="BQ332" s="1" t="s">
        <v>128</v>
      </c>
      <c r="BR332" s="1" t="s">
        <v>128</v>
      </c>
      <c r="BS332" s="1">
        <v>380</v>
      </c>
      <c r="BT332" s="1" t="s">
        <v>3402</v>
      </c>
      <c r="BU332" s="1" t="s">
        <v>3403</v>
      </c>
      <c r="BV332" s="1" t="s">
        <v>3404</v>
      </c>
      <c r="BW332" s="1" t="s">
        <v>128</v>
      </c>
      <c r="BX332" s="1" t="s">
        <v>128</v>
      </c>
      <c r="BY332" s="1" t="s">
        <v>129</v>
      </c>
      <c r="BZ332" s="87" t="s">
        <v>130</v>
      </c>
      <c r="CA332" s="87" t="s">
        <v>131</v>
      </c>
      <c r="CB332" s="1" t="s">
        <v>119</v>
      </c>
      <c r="CD332" s="1">
        <v>6.4320000000000004</v>
      </c>
      <c r="CE332" s="1" t="s">
        <v>156</v>
      </c>
      <c r="CG332" s="1" t="s">
        <v>132</v>
      </c>
    </row>
    <row r="333" spans="1:85" hidden="1" x14ac:dyDescent="0.35">
      <c r="A333">
        <v>702062</v>
      </c>
      <c r="B333" t="s">
        <v>388</v>
      </c>
      <c r="D333" t="s">
        <v>3418</v>
      </c>
      <c r="E333" t="s">
        <v>391</v>
      </c>
      <c r="F333" t="s">
        <v>1093</v>
      </c>
      <c r="G333" t="s">
        <v>99</v>
      </c>
      <c r="H333" t="s">
        <v>3419</v>
      </c>
      <c r="J333">
        <v>20050</v>
      </c>
      <c r="K333" t="str">
        <f>IFERROR(VLOOKUP(J333,'CC directory'!A:B,2,),"")</f>
        <v>ACTIVE</v>
      </c>
      <c r="L333">
        <f>IFERROR(VLOOKUP(J333,'CC directory'!A:D,4,),"")</f>
        <v>200</v>
      </c>
      <c r="M333" t="str">
        <f>VLOOKUP(J333,'CC directory'!A:I,9,)</f>
        <v>Rail Road Operations</v>
      </c>
      <c r="N333" t="str">
        <f>IFERROR(VLOOKUP(J333,'CC directory'!A:C,3,),"")</f>
        <v>Operations</v>
      </c>
      <c r="O333">
        <f>IFERROR(VLOOKUP(J333,'CC directory'!A:F,6,),"")</f>
        <v>207</v>
      </c>
      <c r="P333" t="str">
        <f>IFERROR(VLOOKUP(J333,'CC directory'!A:E,5,),"")</f>
        <v>Production Operations</v>
      </c>
      <c r="Q333">
        <f>IFERROR(VLOOKUP(J333,'CC directory'!A:H,8,),"")</f>
        <v>708</v>
      </c>
      <c r="R333" t="str">
        <f>IFERROR(VLOOKUP(J333,'CC directory'!A:G,7,),"")</f>
        <v>FIELD &amp; EXPORT</v>
      </c>
      <c r="S333" t="s">
        <v>101</v>
      </c>
      <c r="T333" t="s">
        <v>2576</v>
      </c>
      <c r="U333" t="s">
        <v>3420</v>
      </c>
      <c r="V333" t="s">
        <v>339</v>
      </c>
      <c r="Z333" t="s">
        <v>161</v>
      </c>
      <c r="AA333" t="s">
        <v>2795</v>
      </c>
      <c r="AB333" t="s">
        <v>3398</v>
      </c>
      <c r="AD333">
        <v>0</v>
      </c>
      <c r="AE333" t="s">
        <v>1119</v>
      </c>
      <c r="AF333">
        <v>15</v>
      </c>
      <c r="AH333" t="s">
        <v>3421</v>
      </c>
      <c r="AI333" s="2">
        <v>1</v>
      </c>
      <c r="AK333" s="2">
        <v>1</v>
      </c>
      <c r="AL333">
        <v>20</v>
      </c>
      <c r="AM333" s="2">
        <v>39668</v>
      </c>
      <c r="AO333" t="s">
        <v>512</v>
      </c>
      <c r="AP333" t="s">
        <v>512</v>
      </c>
      <c r="AT333" t="s">
        <v>3409</v>
      </c>
      <c r="AV333" t="s">
        <v>646</v>
      </c>
      <c r="AW333" t="s">
        <v>318</v>
      </c>
      <c r="AZ333">
        <v>1840</v>
      </c>
      <c r="BD333" s="1" t="str">
        <f t="shared" si="6"/>
        <v>YES</v>
      </c>
      <c r="BE333" s="1">
        <v>1</v>
      </c>
      <c r="BF333" t="s">
        <v>3422</v>
      </c>
      <c r="BG333" s="1">
        <v>0</v>
      </c>
      <c r="BH333" s="9"/>
      <c r="BI333" s="1">
        <v>0</v>
      </c>
      <c r="BJ333" s="28"/>
      <c r="BK333" t="s">
        <v>1482</v>
      </c>
      <c r="BL333" t="s">
        <v>1262</v>
      </c>
      <c r="BM333" t="str">
        <f>VLOOKUP(BL333,'directory all'!C:D,2,)</f>
        <v>Engine hours, GPS</v>
      </c>
      <c r="BN333" t="s">
        <v>3250</v>
      </c>
      <c r="BO333" t="s">
        <v>127</v>
      </c>
      <c r="BP333" t="s">
        <v>3401</v>
      </c>
      <c r="BQ333" s="1" t="s">
        <v>128</v>
      </c>
      <c r="BR333" s="1" t="s">
        <v>128</v>
      </c>
      <c r="BS333" s="1">
        <v>380</v>
      </c>
      <c r="BT333" s="1" t="s">
        <v>3402</v>
      </c>
      <c r="BU333" s="1" t="s">
        <v>3403</v>
      </c>
      <c r="BV333" s="1" t="s">
        <v>3404</v>
      </c>
      <c r="BW333" s="1" t="s">
        <v>128</v>
      </c>
      <c r="BX333" s="1" t="s">
        <v>128</v>
      </c>
      <c r="BY333" s="1" t="s">
        <v>129</v>
      </c>
      <c r="BZ333" s="87" t="s">
        <v>130</v>
      </c>
      <c r="CA333" s="87" t="s">
        <v>131</v>
      </c>
      <c r="CB333" s="1" t="s">
        <v>119</v>
      </c>
      <c r="CD333" s="1">
        <v>6.4320000000000004</v>
      </c>
      <c r="CE333" s="1" t="s">
        <v>156</v>
      </c>
      <c r="CG333" s="1" t="s">
        <v>132</v>
      </c>
    </row>
    <row r="334" spans="1:85" hidden="1" x14ac:dyDescent="0.35">
      <c r="A334">
        <v>702064</v>
      </c>
      <c r="B334" t="s">
        <v>388</v>
      </c>
      <c r="D334" t="s">
        <v>3423</v>
      </c>
      <c r="E334" t="s">
        <v>391</v>
      </c>
      <c r="F334" t="s">
        <v>1093</v>
      </c>
      <c r="G334" t="s">
        <v>99</v>
      </c>
      <c r="H334" t="s">
        <v>3424</v>
      </c>
      <c r="J334">
        <v>20050</v>
      </c>
      <c r="K334" t="str">
        <f>IFERROR(VLOOKUP(J334,'CC directory'!A:B,2,),"")</f>
        <v>ACTIVE</v>
      </c>
      <c r="L334">
        <f>IFERROR(VLOOKUP(J334,'CC directory'!A:D,4,),"")</f>
        <v>200</v>
      </c>
      <c r="M334" t="str">
        <f>VLOOKUP(J334,'CC directory'!A:I,9,)</f>
        <v>Rail Road Operations</v>
      </c>
      <c r="N334" t="str">
        <f>IFERROR(VLOOKUP(J334,'CC directory'!A:C,3,),"")</f>
        <v>Operations</v>
      </c>
      <c r="O334">
        <f>IFERROR(VLOOKUP(J334,'CC directory'!A:F,6,),"")</f>
        <v>207</v>
      </c>
      <c r="P334" t="str">
        <f>IFERROR(VLOOKUP(J334,'CC directory'!A:E,5,),"")</f>
        <v>Production Operations</v>
      </c>
      <c r="Q334">
        <f>IFERROR(VLOOKUP(J334,'CC directory'!A:H,8,),"")</f>
        <v>708</v>
      </c>
      <c r="R334" t="str">
        <f>IFERROR(VLOOKUP(J334,'CC directory'!A:G,7,),"")</f>
        <v>FIELD &amp; EXPORT</v>
      </c>
      <c r="S334" t="s">
        <v>101</v>
      </c>
      <c r="T334" t="s">
        <v>2576</v>
      </c>
      <c r="U334" t="s">
        <v>3425</v>
      </c>
      <c r="V334" t="s">
        <v>339</v>
      </c>
      <c r="Z334" t="s">
        <v>161</v>
      </c>
      <c r="AA334" t="s">
        <v>3426</v>
      </c>
      <c r="AB334" t="s">
        <v>3427</v>
      </c>
      <c r="AD334">
        <v>0</v>
      </c>
      <c r="AE334" t="s">
        <v>1661</v>
      </c>
      <c r="AF334">
        <v>14</v>
      </c>
      <c r="AH334" t="s">
        <v>3428</v>
      </c>
      <c r="AI334" s="2">
        <v>1</v>
      </c>
      <c r="AK334" s="2">
        <v>40190</v>
      </c>
      <c r="AL334">
        <v>20</v>
      </c>
      <c r="AM334" s="2">
        <v>40269</v>
      </c>
      <c r="AO334" t="s">
        <v>512</v>
      </c>
      <c r="AP334" t="s">
        <v>512</v>
      </c>
      <c r="AT334" t="s">
        <v>3429</v>
      </c>
      <c r="AV334" t="s">
        <v>264</v>
      </c>
      <c r="AW334" t="s">
        <v>170</v>
      </c>
      <c r="AZ334">
        <v>1841</v>
      </c>
      <c r="BD334" s="1" t="str">
        <f t="shared" si="6"/>
        <v>YES</v>
      </c>
      <c r="BE334" s="1">
        <v>1</v>
      </c>
      <c r="BF334" t="s">
        <v>3430</v>
      </c>
      <c r="BG334" s="1">
        <v>0</v>
      </c>
      <c r="BH334" s="9"/>
      <c r="BI334" s="1">
        <v>0</v>
      </c>
      <c r="BJ334" s="28"/>
      <c r="BK334" t="s">
        <v>3431</v>
      </c>
      <c r="BL334" t="s">
        <v>1262</v>
      </c>
      <c r="BM334" t="str">
        <f>VLOOKUP(BL334,'directory all'!C:D,2,)</f>
        <v>Engine hours, GPS</v>
      </c>
      <c r="BN334" t="s">
        <v>3250</v>
      </c>
      <c r="BO334" t="s">
        <v>127</v>
      </c>
      <c r="BP334" t="s">
        <v>3401</v>
      </c>
      <c r="BQ334" s="1" t="s">
        <v>128</v>
      </c>
      <c r="BR334" s="1" t="s">
        <v>128</v>
      </c>
      <c r="BS334" s="1">
        <v>380</v>
      </c>
      <c r="BT334" s="1" t="s">
        <v>3402</v>
      </c>
      <c r="BU334" s="1" t="s">
        <v>3432</v>
      </c>
      <c r="BV334" s="1" t="s">
        <v>3433</v>
      </c>
      <c r="BW334" s="1" t="s">
        <v>128</v>
      </c>
      <c r="BX334" s="1" t="s">
        <v>128</v>
      </c>
      <c r="BY334" s="1" t="s">
        <v>129</v>
      </c>
      <c r="BZ334" s="87" t="s">
        <v>130</v>
      </c>
      <c r="CA334" s="87" t="s">
        <v>131</v>
      </c>
      <c r="CB334" s="1" t="s">
        <v>119</v>
      </c>
      <c r="CD334" s="1">
        <v>6.4320000000000004</v>
      </c>
      <c r="CE334" s="1" t="s">
        <v>156</v>
      </c>
      <c r="CG334" s="1" t="s">
        <v>132</v>
      </c>
    </row>
    <row r="335" spans="1:85" hidden="1" x14ac:dyDescent="0.35">
      <c r="A335">
        <v>702067</v>
      </c>
      <c r="B335" t="s">
        <v>388</v>
      </c>
      <c r="D335" t="s">
        <v>3434</v>
      </c>
      <c r="E335" t="s">
        <v>391</v>
      </c>
      <c r="F335" t="s">
        <v>1093</v>
      </c>
      <c r="G335" t="s">
        <v>99</v>
      </c>
      <c r="H335" t="s">
        <v>3435</v>
      </c>
      <c r="J335">
        <v>20550</v>
      </c>
      <c r="K335" t="str">
        <f>IFERROR(VLOOKUP(J335,'CC directory'!A:B,2,),"")</f>
        <v>ACTIVE</v>
      </c>
      <c r="L335">
        <f>IFERROR(VLOOKUP(J335,'CC directory'!A:D,4,),"")</f>
        <v>150</v>
      </c>
      <c r="M335" t="str">
        <f>VLOOKUP(J335,'CC directory'!A:I,9,)</f>
        <v>WM Tengiz - Base</v>
      </c>
      <c r="N335" t="str">
        <f>IFERROR(VLOOKUP(J335,'CC directory'!A:C,3,),"")</f>
        <v>OE/HSE</v>
      </c>
      <c r="O335">
        <f>IFERROR(VLOOKUP(J335,'CC directory'!A:F,6,),"")</f>
        <v>205</v>
      </c>
      <c r="P335" t="str">
        <f>IFERROR(VLOOKUP(J335,'CC directory'!A:E,5,),"")</f>
        <v>OE/HSE</v>
      </c>
      <c r="Q335">
        <f>IFERROR(VLOOKUP(J335,'CC directory'!A:H,8,),"")</f>
        <v>607</v>
      </c>
      <c r="R335" t="str">
        <f>IFERROR(VLOOKUP(J335,'CC directory'!A:G,7,),"")</f>
        <v>Tengiz OE/HSE</v>
      </c>
      <c r="S335" t="s">
        <v>218</v>
      </c>
      <c r="T335" t="s">
        <v>219</v>
      </c>
      <c r="U335" t="s">
        <v>3436</v>
      </c>
      <c r="V335" t="s">
        <v>339</v>
      </c>
      <c r="Z335" t="s">
        <v>161</v>
      </c>
      <c r="AB335" t="s">
        <v>3437</v>
      </c>
      <c r="AD335">
        <v>0</v>
      </c>
      <c r="AF335">
        <v>13</v>
      </c>
      <c r="AI335" s="2">
        <v>1</v>
      </c>
      <c r="AK335" s="2">
        <v>1</v>
      </c>
      <c r="AL335">
        <v>20</v>
      </c>
      <c r="AM335" s="2">
        <v>41003</v>
      </c>
      <c r="AO335" t="s">
        <v>512</v>
      </c>
      <c r="AP335" t="s">
        <v>512</v>
      </c>
      <c r="AT335" t="s">
        <v>3438</v>
      </c>
      <c r="AV335" t="s">
        <v>189</v>
      </c>
      <c r="AW335" t="s">
        <v>190</v>
      </c>
      <c r="AZ335">
        <v>1844</v>
      </c>
      <c r="BC335" t="s">
        <v>3439</v>
      </c>
      <c r="BD335" s="1" t="str">
        <f t="shared" si="6"/>
        <v>NO</v>
      </c>
      <c r="BE335" s="1">
        <v>0</v>
      </c>
      <c r="BG335" s="1">
        <v>0</v>
      </c>
      <c r="BH335" s="9"/>
      <c r="BI335" s="1">
        <v>0</v>
      </c>
      <c r="BJ335" s="28"/>
      <c r="BK335" t="s">
        <v>229</v>
      </c>
      <c r="BL335" t="s">
        <v>1262</v>
      </c>
      <c r="BM335" t="str">
        <f>VLOOKUP(BL335,'directory all'!C:D,2,)</f>
        <v>Engine hours, GPS</v>
      </c>
      <c r="BN335" t="s">
        <v>3250</v>
      </c>
      <c r="BO335" t="s">
        <v>195</v>
      </c>
      <c r="BQ335" s="1" t="s">
        <v>128</v>
      </c>
      <c r="BR335" s="1" t="s">
        <v>128</v>
      </c>
      <c r="BS335" s="1" t="s">
        <v>128</v>
      </c>
      <c r="BT335" s="1" t="s">
        <v>230</v>
      </c>
      <c r="BU335" s="1" t="s">
        <v>3440</v>
      </c>
      <c r="BV335" s="1" t="s">
        <v>3441</v>
      </c>
      <c r="BW335" s="1" t="s">
        <v>3442</v>
      </c>
      <c r="BX335" s="1" t="s">
        <v>128</v>
      </c>
      <c r="BY335" s="1" t="s">
        <v>128</v>
      </c>
      <c r="BZ335" s="87">
        <v>2234</v>
      </c>
      <c r="CA335" s="92" t="s">
        <v>235</v>
      </c>
      <c r="CF335" s="1" t="s">
        <v>128</v>
      </c>
      <c r="CG335" s="1" t="s">
        <v>237</v>
      </c>
    </row>
    <row r="336" spans="1:85" hidden="1" x14ac:dyDescent="0.35">
      <c r="A336">
        <v>702068</v>
      </c>
      <c r="B336" t="s">
        <v>94</v>
      </c>
      <c r="D336" t="s">
        <v>3443</v>
      </c>
      <c r="E336" t="s">
        <v>391</v>
      </c>
      <c r="F336" t="s">
        <v>1093</v>
      </c>
      <c r="G336" t="s">
        <v>99</v>
      </c>
      <c r="H336" t="s">
        <v>3444</v>
      </c>
      <c r="I336" t="s">
        <v>3444</v>
      </c>
      <c r="J336">
        <v>29470</v>
      </c>
      <c r="K336" t="str">
        <f>IFERROR(VLOOKUP(J336,'CC directory'!A:B,2,),"")</f>
        <v>ACTIVE</v>
      </c>
      <c r="L336">
        <f>IFERROR(VLOOKUP(J336,'CC directory'!A:D,4,),"")</f>
        <v>200</v>
      </c>
      <c r="M336" t="str">
        <f>VLOOKUP(J336,'CC directory'!A:I,9,)</f>
        <v>Power Generation System</v>
      </c>
      <c r="N336" t="str">
        <f>IFERROR(VLOOKUP(J336,'CC directory'!A:C,3,),"")</f>
        <v>Operations</v>
      </c>
      <c r="O336">
        <f>IFERROR(VLOOKUP(J336,'CC directory'!A:F,6,),"")</f>
        <v>207</v>
      </c>
      <c r="P336" t="str">
        <f>IFERROR(VLOOKUP(J336,'CC directory'!A:E,5,),"")</f>
        <v>Production Operations</v>
      </c>
      <c r="Q336">
        <f>IFERROR(VLOOKUP(J336,'CC directory'!A:H,8,),"")</f>
        <v>788</v>
      </c>
      <c r="R336" t="str">
        <f>IFERROR(VLOOKUP(J336,'CC directory'!A:G,7,),"")</f>
        <v>Power</v>
      </c>
      <c r="S336" t="s">
        <v>3257</v>
      </c>
      <c r="T336" t="s">
        <v>3258</v>
      </c>
      <c r="U336" t="s">
        <v>3445</v>
      </c>
      <c r="V336" t="s">
        <v>104</v>
      </c>
      <c r="Z336" t="s">
        <v>161</v>
      </c>
      <c r="AB336" t="s">
        <v>3446</v>
      </c>
      <c r="AD336">
        <v>0</v>
      </c>
      <c r="AE336" t="s">
        <v>1277</v>
      </c>
      <c r="AF336">
        <v>13</v>
      </c>
      <c r="AI336" s="2">
        <v>39312</v>
      </c>
      <c r="AL336">
        <v>20</v>
      </c>
      <c r="AM336" s="2">
        <v>40408</v>
      </c>
      <c r="AO336" t="s">
        <v>512</v>
      </c>
      <c r="AP336" t="s">
        <v>512</v>
      </c>
      <c r="AT336" t="s">
        <v>3447</v>
      </c>
      <c r="AV336" t="s">
        <v>189</v>
      </c>
      <c r="AW336" t="s">
        <v>190</v>
      </c>
      <c r="AZ336">
        <v>917</v>
      </c>
      <c r="BD336" s="1" t="str">
        <f t="shared" si="6"/>
        <v>NO</v>
      </c>
      <c r="BE336" s="1">
        <v>0</v>
      </c>
      <c r="BG336" s="1">
        <v>0</v>
      </c>
      <c r="BH336" s="9"/>
      <c r="BI336" s="1">
        <v>0</v>
      </c>
      <c r="BJ336" s="28"/>
      <c r="BK336" t="s">
        <v>274</v>
      </c>
      <c r="BL336" t="s">
        <v>1262</v>
      </c>
      <c r="BM336" t="str">
        <f>VLOOKUP(BL336,'directory all'!C:D,2,)</f>
        <v>Engine hours, GPS</v>
      </c>
      <c r="BN336" t="s">
        <v>3250</v>
      </c>
      <c r="BO336" t="s">
        <v>127</v>
      </c>
      <c r="BP336" t="s">
        <v>3262</v>
      </c>
      <c r="BQ336" s="1" t="s">
        <v>128</v>
      </c>
      <c r="BR336" s="1" t="s">
        <v>128</v>
      </c>
      <c r="BS336" s="1">
        <v>24</v>
      </c>
      <c r="BT336" s="1" t="s">
        <v>3448</v>
      </c>
      <c r="BU336" s="1" t="s">
        <v>3449</v>
      </c>
      <c r="BV336" s="1" t="s">
        <v>3450</v>
      </c>
      <c r="BW336" s="1" t="s">
        <v>128</v>
      </c>
      <c r="BX336" s="1" t="s">
        <v>128</v>
      </c>
      <c r="BY336" s="1" t="s">
        <v>405</v>
      </c>
      <c r="BZ336" s="87" t="s">
        <v>349</v>
      </c>
      <c r="CA336" s="87" t="s">
        <v>350</v>
      </c>
      <c r="CG336" s="1" t="s">
        <v>198</v>
      </c>
    </row>
    <row r="337" spans="1:85" hidden="1" x14ac:dyDescent="0.35">
      <c r="A337">
        <v>702069</v>
      </c>
      <c r="B337" t="s">
        <v>94</v>
      </c>
      <c r="D337" t="s">
        <v>3443</v>
      </c>
      <c r="E337" t="s">
        <v>391</v>
      </c>
      <c r="F337" t="s">
        <v>1093</v>
      </c>
      <c r="G337" t="s">
        <v>99</v>
      </c>
      <c r="H337" t="s">
        <v>3451</v>
      </c>
      <c r="I337" t="s">
        <v>3451</v>
      </c>
      <c r="J337">
        <v>29470</v>
      </c>
      <c r="K337" t="str">
        <f>IFERROR(VLOOKUP(J337,'CC directory'!A:B,2,),"")</f>
        <v>ACTIVE</v>
      </c>
      <c r="L337">
        <f>IFERROR(VLOOKUP(J337,'CC directory'!A:D,4,),"")</f>
        <v>200</v>
      </c>
      <c r="M337" t="str">
        <f>VLOOKUP(J337,'CC directory'!A:I,9,)</f>
        <v>Power Generation System</v>
      </c>
      <c r="N337" t="str">
        <f>IFERROR(VLOOKUP(J337,'CC directory'!A:C,3,),"")</f>
        <v>Operations</v>
      </c>
      <c r="O337">
        <f>IFERROR(VLOOKUP(J337,'CC directory'!A:F,6,),"")</f>
        <v>207</v>
      </c>
      <c r="P337" t="str">
        <f>IFERROR(VLOOKUP(J337,'CC directory'!A:E,5,),"")</f>
        <v>Production Operations</v>
      </c>
      <c r="Q337">
        <f>IFERROR(VLOOKUP(J337,'CC directory'!A:H,8,),"")</f>
        <v>788</v>
      </c>
      <c r="R337" t="str">
        <f>IFERROR(VLOOKUP(J337,'CC directory'!A:G,7,),"")</f>
        <v>Power</v>
      </c>
      <c r="S337" t="s">
        <v>3257</v>
      </c>
      <c r="T337" t="s">
        <v>3258</v>
      </c>
      <c r="U337" t="s">
        <v>3452</v>
      </c>
      <c r="V337" t="s">
        <v>104</v>
      </c>
      <c r="Z337" t="s">
        <v>161</v>
      </c>
      <c r="AB337" t="s">
        <v>3446</v>
      </c>
      <c r="AD337">
        <v>0</v>
      </c>
      <c r="AE337" t="s">
        <v>1277</v>
      </c>
      <c r="AF337">
        <v>13</v>
      </c>
      <c r="AI337" s="2">
        <v>39312</v>
      </c>
      <c r="AL337">
        <v>20</v>
      </c>
      <c r="AM337" s="2">
        <v>40408</v>
      </c>
      <c r="AO337" t="s">
        <v>512</v>
      </c>
      <c r="AP337" t="s">
        <v>512</v>
      </c>
      <c r="AT337" t="s">
        <v>3453</v>
      </c>
      <c r="AV337" t="s">
        <v>189</v>
      </c>
      <c r="AW337" t="s">
        <v>190</v>
      </c>
      <c r="AZ337">
        <v>918</v>
      </c>
      <c r="BD337" s="1" t="str">
        <f t="shared" si="6"/>
        <v>NO</v>
      </c>
      <c r="BE337" s="1">
        <v>0</v>
      </c>
      <c r="BG337" s="1">
        <v>0</v>
      </c>
      <c r="BH337" s="9"/>
      <c r="BI337" s="1">
        <v>0</v>
      </c>
      <c r="BJ337" s="28"/>
      <c r="BK337" t="s">
        <v>274</v>
      </c>
      <c r="BL337" t="s">
        <v>1262</v>
      </c>
      <c r="BM337" t="str">
        <f>VLOOKUP(BL337,'directory all'!C:D,2,)</f>
        <v>Engine hours, GPS</v>
      </c>
      <c r="BN337" t="s">
        <v>3250</v>
      </c>
      <c r="BO337" t="s">
        <v>127</v>
      </c>
      <c r="BP337" t="s">
        <v>3262</v>
      </c>
      <c r="BQ337" s="1" t="s">
        <v>128</v>
      </c>
      <c r="BR337" s="1" t="s">
        <v>128</v>
      </c>
      <c r="BS337" s="1">
        <v>24</v>
      </c>
      <c r="BT337" s="1" t="s">
        <v>3448</v>
      </c>
      <c r="BU337" s="1" t="s">
        <v>3449</v>
      </c>
      <c r="BV337" s="1" t="s">
        <v>3450</v>
      </c>
      <c r="BW337" s="1" t="s">
        <v>128</v>
      </c>
      <c r="BX337" s="1" t="s">
        <v>128</v>
      </c>
      <c r="BY337" s="1" t="s">
        <v>405</v>
      </c>
      <c r="BZ337" s="87" t="s">
        <v>349</v>
      </c>
      <c r="CA337" s="87" t="s">
        <v>350</v>
      </c>
      <c r="CG337" s="1" t="s">
        <v>198</v>
      </c>
    </row>
    <row r="338" spans="1:85" hidden="1" x14ac:dyDescent="0.35">
      <c r="A338">
        <v>702073</v>
      </c>
      <c r="B338" t="s">
        <v>388</v>
      </c>
      <c r="D338" t="s">
        <v>3454</v>
      </c>
      <c r="E338" t="s">
        <v>391</v>
      </c>
      <c r="F338" t="s">
        <v>1093</v>
      </c>
      <c r="G338" t="s">
        <v>99</v>
      </c>
      <c r="H338" t="s">
        <v>3455</v>
      </c>
      <c r="J338">
        <v>20850</v>
      </c>
      <c r="K338" t="str">
        <f>IFERROR(VLOOKUP(J338,'CC directory'!A:B,2,),"")</f>
        <v>ACTIVE</v>
      </c>
      <c r="L338">
        <f>IFERROR(VLOOKUP(J338,'CC directory'!A:D,4,),"")</f>
        <v>200</v>
      </c>
      <c r="M338" t="str">
        <f>VLOOKUP(J338,'CC directory'!A:I,9,)</f>
        <v>Maintenance Shared Services</v>
      </c>
      <c r="N338" t="str">
        <f>IFERROR(VLOOKUP(J338,'CC directory'!A:C,3,),"")</f>
        <v>Operations</v>
      </c>
      <c r="O338">
        <f>IFERROR(VLOOKUP(J338,'CC directory'!A:F,6,),"")</f>
        <v>207</v>
      </c>
      <c r="P338" t="str">
        <f>IFERROR(VLOOKUP(J338,'CC directory'!A:E,5,),"")</f>
        <v>Production Operations</v>
      </c>
      <c r="Q338">
        <f>IFERROR(VLOOKUP(J338,'CC directory'!A:H,8,),"")</f>
        <v>705</v>
      </c>
      <c r="R338" t="str">
        <f>IFERROR(VLOOKUP(J338,'CC directory'!A:G,7,),"")</f>
        <v>Maintenance</v>
      </c>
      <c r="S338" t="s">
        <v>176</v>
      </c>
      <c r="T338" t="s">
        <v>177</v>
      </c>
      <c r="U338" t="s">
        <v>3456</v>
      </c>
      <c r="V338" t="s">
        <v>339</v>
      </c>
      <c r="Z338" t="s">
        <v>161</v>
      </c>
      <c r="AA338" t="s">
        <v>3244</v>
      </c>
      <c r="AB338" t="s">
        <v>3280</v>
      </c>
      <c r="AC338" t="s">
        <v>108</v>
      </c>
      <c r="AD338">
        <v>28752</v>
      </c>
      <c r="AE338" t="s">
        <v>1389</v>
      </c>
      <c r="AF338">
        <v>13</v>
      </c>
      <c r="AH338" t="s">
        <v>3457</v>
      </c>
      <c r="AI338" s="2">
        <v>1</v>
      </c>
      <c r="AK338" s="2">
        <v>1</v>
      </c>
      <c r="AL338">
        <v>20</v>
      </c>
      <c r="AM338" s="2">
        <v>40674</v>
      </c>
      <c r="AO338" t="s">
        <v>3458</v>
      </c>
      <c r="AP338" t="s">
        <v>3458</v>
      </c>
      <c r="AT338" t="s">
        <v>3459</v>
      </c>
      <c r="AU338" t="s">
        <v>3460</v>
      </c>
      <c r="AV338" t="s">
        <v>189</v>
      </c>
      <c r="AW338" t="s">
        <v>190</v>
      </c>
      <c r="AY338" t="s">
        <v>119</v>
      </c>
      <c r="AZ338">
        <v>1845</v>
      </c>
      <c r="BA338" t="s">
        <v>284</v>
      </c>
      <c r="BD338" s="1" t="str">
        <f t="shared" si="6"/>
        <v>NO</v>
      </c>
      <c r="BE338" s="1">
        <v>0</v>
      </c>
      <c r="BG338" s="1">
        <v>0</v>
      </c>
      <c r="BH338" s="9"/>
      <c r="BI338" s="1">
        <v>0</v>
      </c>
      <c r="BJ338" s="28"/>
      <c r="BK338" t="s">
        <v>2049</v>
      </c>
      <c r="BL338" t="s">
        <v>1262</v>
      </c>
      <c r="BM338" t="str">
        <f>VLOOKUP(BL338,'directory all'!C:D,2,)</f>
        <v>Engine hours, GPS</v>
      </c>
      <c r="BN338" t="s">
        <v>3250</v>
      </c>
      <c r="BO338" t="s">
        <v>155</v>
      </c>
      <c r="BQ338" s="1" t="s">
        <v>128</v>
      </c>
      <c r="BR338" s="1" t="s">
        <v>128</v>
      </c>
      <c r="BS338" s="1" t="s">
        <v>3325</v>
      </c>
      <c r="BT338" s="1" t="s">
        <v>3326</v>
      </c>
      <c r="BU338" s="1" t="s">
        <v>3461</v>
      </c>
      <c r="BV338" s="1" t="s">
        <v>3287</v>
      </c>
      <c r="BW338" s="1" t="s">
        <v>128</v>
      </c>
      <c r="BX338" s="1" t="s">
        <v>128</v>
      </c>
      <c r="BY338" s="1" t="s">
        <v>405</v>
      </c>
      <c r="BZ338" s="87" t="s">
        <v>349</v>
      </c>
      <c r="CA338" s="87" t="s">
        <v>350</v>
      </c>
      <c r="CG338" s="1" t="s">
        <v>198</v>
      </c>
    </row>
    <row r="339" spans="1:85" hidden="1" x14ac:dyDescent="0.35">
      <c r="A339">
        <v>702074</v>
      </c>
      <c r="B339" t="s">
        <v>388</v>
      </c>
      <c r="D339" t="s">
        <v>3462</v>
      </c>
      <c r="E339" t="s">
        <v>391</v>
      </c>
      <c r="F339" t="s">
        <v>1093</v>
      </c>
      <c r="G339" t="s">
        <v>99</v>
      </c>
      <c r="H339" t="s">
        <v>3463</v>
      </c>
      <c r="J339">
        <v>13562</v>
      </c>
      <c r="K339" t="str">
        <f>IFERROR(VLOOKUP(J339,'CC directory'!A:B,2,),"")</f>
        <v>ACTIVE</v>
      </c>
      <c r="L339">
        <f>IFERROR(VLOOKUP(J339,'CC directory'!A:D,4,),"")</f>
        <v>200</v>
      </c>
      <c r="M339" t="str">
        <f>VLOOKUP(J339,'CC directory'!A:I,9,)</f>
        <v>TCOV Maintenance</v>
      </c>
      <c r="N339" t="str">
        <f>IFERROR(VLOOKUP(J339,'CC directory'!A:C,3,),"")</f>
        <v>Operations</v>
      </c>
      <c r="O339">
        <f>IFERROR(VLOOKUP(J339,'CC directory'!A:F,6,),"")</f>
        <v>209</v>
      </c>
      <c r="P339" t="str">
        <f>IFERROR(VLOOKUP(J339,'CC directory'!A:E,5,),"")</f>
        <v>Supply Chain Management</v>
      </c>
      <c r="Q339">
        <f>IFERROR(VLOOKUP(J339,'CC directory'!A:H,8,),"")</f>
        <v>310</v>
      </c>
      <c r="R339" t="str">
        <f>IFERROR(VLOOKUP(J339,'CC directory'!A:G,7,),"")</f>
        <v>Tengiz Facilities Management</v>
      </c>
      <c r="S339" t="s">
        <v>977</v>
      </c>
      <c r="T339" t="s">
        <v>1095</v>
      </c>
      <c r="U339" t="s">
        <v>3464</v>
      </c>
      <c r="V339" t="s">
        <v>339</v>
      </c>
      <c r="Z339" t="s">
        <v>161</v>
      </c>
      <c r="AA339" t="s">
        <v>3244</v>
      </c>
      <c r="AB339" t="s">
        <v>3465</v>
      </c>
      <c r="AD339">
        <v>0</v>
      </c>
      <c r="AE339" t="s">
        <v>1661</v>
      </c>
      <c r="AF339">
        <v>13</v>
      </c>
      <c r="AI339" s="2">
        <v>1</v>
      </c>
      <c r="AK339" s="2">
        <v>1</v>
      </c>
      <c r="AL339">
        <v>20</v>
      </c>
      <c r="AM339" s="2">
        <v>41071</v>
      </c>
      <c r="AO339" t="s">
        <v>512</v>
      </c>
      <c r="AP339" t="s">
        <v>512</v>
      </c>
      <c r="AT339" t="s">
        <v>3459</v>
      </c>
      <c r="AV339" t="s">
        <v>189</v>
      </c>
      <c r="AW339" t="s">
        <v>190</v>
      </c>
      <c r="AZ339">
        <v>1846</v>
      </c>
      <c r="BA339" t="s">
        <v>120</v>
      </c>
      <c r="BD339" s="1" t="str">
        <f t="shared" si="6"/>
        <v>YES</v>
      </c>
      <c r="BE339" s="1">
        <v>1</v>
      </c>
      <c r="BF339" t="s">
        <v>3466</v>
      </c>
      <c r="BG339" s="1">
        <v>0</v>
      </c>
      <c r="BH339" s="9"/>
      <c r="BI339" s="1">
        <v>0</v>
      </c>
      <c r="BJ339" s="28"/>
      <c r="BK339" t="s">
        <v>1972</v>
      </c>
      <c r="BL339" t="s">
        <v>1262</v>
      </c>
      <c r="BM339" t="str">
        <f>VLOOKUP(BL339,'directory all'!C:D,2,)</f>
        <v>Engine hours, GPS</v>
      </c>
      <c r="BN339" t="s">
        <v>3250</v>
      </c>
      <c r="BO339" t="s">
        <v>127</v>
      </c>
      <c r="BP339" t="s">
        <v>3251</v>
      </c>
      <c r="BQ339" s="1" t="s">
        <v>128</v>
      </c>
      <c r="BR339" s="1" t="s">
        <v>128</v>
      </c>
      <c r="BS339" s="1">
        <v>400</v>
      </c>
      <c r="BT339" s="1" t="s">
        <v>3285</v>
      </c>
      <c r="BU339" s="1" t="s">
        <v>3313</v>
      </c>
      <c r="BV339" s="1" t="s">
        <v>3314</v>
      </c>
      <c r="BW339" s="1" t="s">
        <v>128</v>
      </c>
      <c r="BX339" s="1" t="s">
        <v>128</v>
      </c>
      <c r="BY339" s="1" t="s">
        <v>1610</v>
      </c>
      <c r="BZ339" s="87" t="s">
        <v>3255</v>
      </c>
      <c r="CA339" s="87" t="s">
        <v>3238</v>
      </c>
      <c r="CB339" s="1" t="s">
        <v>119</v>
      </c>
      <c r="CD339" s="1">
        <v>0.3</v>
      </c>
      <c r="CE339" s="1" t="s">
        <v>156</v>
      </c>
      <c r="CG339" s="1" t="s">
        <v>985</v>
      </c>
    </row>
    <row r="340" spans="1:85" hidden="1" x14ac:dyDescent="0.35">
      <c r="A340">
        <v>702075</v>
      </c>
      <c r="B340" t="s">
        <v>94</v>
      </c>
      <c r="C340" t="s">
        <v>3467</v>
      </c>
      <c r="D340" t="s">
        <v>3468</v>
      </c>
      <c r="E340" t="s">
        <v>97</v>
      </c>
      <c r="F340" t="s">
        <v>1093</v>
      </c>
      <c r="G340" t="s">
        <v>99</v>
      </c>
      <c r="H340" t="s">
        <v>3469</v>
      </c>
      <c r="I340" t="s">
        <v>3469</v>
      </c>
      <c r="J340">
        <v>20850</v>
      </c>
      <c r="K340" t="str">
        <f>IFERROR(VLOOKUP(J340,'CC directory'!A:B,2,),"")</f>
        <v>ACTIVE</v>
      </c>
      <c r="L340">
        <f>IFERROR(VLOOKUP(J340,'CC directory'!A:D,4,),"")</f>
        <v>200</v>
      </c>
      <c r="M340" t="str">
        <f>VLOOKUP(J340,'CC directory'!A:I,9,)</f>
        <v>Maintenance Shared Services</v>
      </c>
      <c r="N340" t="str">
        <f>IFERROR(VLOOKUP(J340,'CC directory'!A:C,3,),"")</f>
        <v>Operations</v>
      </c>
      <c r="O340">
        <f>IFERROR(VLOOKUP(J340,'CC directory'!A:F,6,),"")</f>
        <v>207</v>
      </c>
      <c r="P340" t="str">
        <f>IFERROR(VLOOKUP(J340,'CC directory'!A:E,5,),"")</f>
        <v>Production Operations</v>
      </c>
      <c r="Q340">
        <f>IFERROR(VLOOKUP(J340,'CC directory'!A:H,8,),"")</f>
        <v>705</v>
      </c>
      <c r="R340" t="str">
        <f>IFERROR(VLOOKUP(J340,'CC directory'!A:G,7,),"")</f>
        <v>Maintenance</v>
      </c>
      <c r="S340" t="s">
        <v>176</v>
      </c>
      <c r="T340" t="s">
        <v>177</v>
      </c>
      <c r="U340" t="s">
        <v>3470</v>
      </c>
      <c r="V340" t="s">
        <v>104</v>
      </c>
      <c r="Z340" t="s">
        <v>105</v>
      </c>
      <c r="AA340" t="s">
        <v>1286</v>
      </c>
      <c r="AB340" t="s">
        <v>3471</v>
      </c>
      <c r="AC340" t="s">
        <v>1118</v>
      </c>
      <c r="AD340">
        <v>0</v>
      </c>
      <c r="AE340" t="s">
        <v>1277</v>
      </c>
      <c r="AF340">
        <v>12</v>
      </c>
      <c r="AI340" s="2">
        <v>40556</v>
      </c>
      <c r="AJ340" t="s">
        <v>3472</v>
      </c>
      <c r="AL340">
        <v>20</v>
      </c>
      <c r="AM340" s="2">
        <v>40568</v>
      </c>
      <c r="AO340" t="s">
        <v>3473</v>
      </c>
      <c r="AP340" t="s">
        <v>3474</v>
      </c>
      <c r="AQ340" t="s">
        <v>3475</v>
      </c>
      <c r="AR340" t="s">
        <v>3476</v>
      </c>
      <c r="AT340" t="s">
        <v>3459</v>
      </c>
      <c r="AU340" t="s">
        <v>3477</v>
      </c>
      <c r="AV340" t="s">
        <v>150</v>
      </c>
      <c r="AW340" t="s">
        <v>213</v>
      </c>
      <c r="AY340" t="s">
        <v>119</v>
      </c>
      <c r="AZ340">
        <v>921</v>
      </c>
      <c r="BA340" t="s">
        <v>2690</v>
      </c>
      <c r="BD340" s="1" t="str">
        <f t="shared" si="6"/>
        <v>NO</v>
      </c>
      <c r="BE340" s="1">
        <v>0</v>
      </c>
      <c r="BG340" s="1">
        <v>0</v>
      </c>
      <c r="BH340" s="9"/>
      <c r="BI340" s="1">
        <v>0</v>
      </c>
      <c r="BJ340" s="28"/>
      <c r="BK340" t="s">
        <v>274</v>
      </c>
      <c r="BL340" t="s">
        <v>1102</v>
      </c>
      <c r="BM340" t="str">
        <f>VLOOKUP(BL340,'directory all'!C:D,2,)</f>
        <v>Engine hours, GPS</v>
      </c>
      <c r="BN340" t="s">
        <v>3223</v>
      </c>
      <c r="BO340" t="s">
        <v>195</v>
      </c>
      <c r="BQ340" s="1" t="s">
        <v>128</v>
      </c>
      <c r="BR340" s="1" t="s">
        <v>128</v>
      </c>
      <c r="BS340" s="1">
        <v>220</v>
      </c>
      <c r="BT340" s="1" t="s">
        <v>3326</v>
      </c>
      <c r="BU340" s="1" t="s">
        <v>3478</v>
      </c>
      <c r="BV340" s="1" t="s">
        <v>3479</v>
      </c>
      <c r="BW340" s="1" t="s">
        <v>128</v>
      </c>
      <c r="BX340" s="1" t="s">
        <v>128</v>
      </c>
      <c r="BY340" s="1" t="s">
        <v>129</v>
      </c>
      <c r="BZ340" s="87" t="s">
        <v>349</v>
      </c>
      <c r="CA340" s="87" t="s">
        <v>350</v>
      </c>
      <c r="CG340" s="1" t="s">
        <v>198</v>
      </c>
    </row>
    <row r="341" spans="1:85" x14ac:dyDescent="0.35">
      <c r="A341">
        <v>702077</v>
      </c>
      <c r="B341" t="s">
        <v>332</v>
      </c>
      <c r="C341" t="s">
        <v>3480</v>
      </c>
      <c r="D341" t="s">
        <v>3468</v>
      </c>
      <c r="E341" t="s">
        <v>97</v>
      </c>
      <c r="F341" t="s">
        <v>1093</v>
      </c>
      <c r="G341" t="s">
        <v>99</v>
      </c>
      <c r="H341" t="s">
        <v>3481</v>
      </c>
      <c r="I341" t="s">
        <v>3481</v>
      </c>
      <c r="J341">
        <v>20140</v>
      </c>
      <c r="K341" t="str">
        <f>IFERROR(VLOOKUP(J341,'CC directory'!A:B,2,),"")</f>
        <v>ACTIVE</v>
      </c>
      <c r="L341">
        <f>IFERROR(VLOOKUP(J341,'CC directory'!A:D,4,),"")</f>
        <v>131</v>
      </c>
      <c r="M341" t="str">
        <f>VLOOKUP(J341,'CC directory'!A:I,9,)</f>
        <v>SCP Construction</v>
      </c>
      <c r="N341" t="str">
        <f>IFERROR(VLOOKUP(J341,'CC directory'!A:C,3,),"")</f>
        <v>Projects</v>
      </c>
      <c r="O341">
        <f>IFERROR(VLOOKUP(J341,'CC directory'!A:F,6,),"")</f>
        <v>320</v>
      </c>
      <c r="P341" t="str">
        <f>IFERROR(VLOOKUP(J341,'CC directory'!A:E,5,),"")</f>
        <v>Construction Manager</v>
      </c>
      <c r="Q341">
        <f>IFERROR(VLOOKUP(J341,'CC directory'!A:H,8,),"")</f>
        <v>109</v>
      </c>
      <c r="R341" t="str">
        <f>IFERROR(VLOOKUP(J341,'CC directory'!A:G,7,),"")</f>
        <v>SCP Construction</v>
      </c>
      <c r="S341" t="s">
        <v>1253</v>
      </c>
      <c r="T341" t="s">
        <v>1253</v>
      </c>
      <c r="U341" t="s">
        <v>3482</v>
      </c>
      <c r="V341" t="s">
        <v>104</v>
      </c>
      <c r="Z341" t="s">
        <v>105</v>
      </c>
      <c r="AA341" t="s">
        <v>1286</v>
      </c>
      <c r="AB341" t="s">
        <v>3483</v>
      </c>
      <c r="AC341" t="s">
        <v>1118</v>
      </c>
      <c r="AD341">
        <v>13111</v>
      </c>
      <c r="AE341" t="s">
        <v>109</v>
      </c>
      <c r="AF341">
        <v>12</v>
      </c>
      <c r="AH341" t="s">
        <v>3484</v>
      </c>
      <c r="AJ341" t="s">
        <v>3485</v>
      </c>
      <c r="AL341">
        <v>20</v>
      </c>
      <c r="AM341" s="2">
        <v>40568</v>
      </c>
      <c r="AO341" t="s">
        <v>3486</v>
      </c>
      <c r="AP341" t="s">
        <v>3486</v>
      </c>
      <c r="AR341" t="s">
        <v>3476</v>
      </c>
      <c r="AT341" t="s">
        <v>3459</v>
      </c>
      <c r="AU341" t="s">
        <v>3487</v>
      </c>
      <c r="AV341" t="s">
        <v>150</v>
      </c>
      <c r="AW341" t="s">
        <v>213</v>
      </c>
      <c r="AY341" t="s">
        <v>119</v>
      </c>
      <c r="AZ341">
        <v>923</v>
      </c>
      <c r="BA341" t="s">
        <v>2690</v>
      </c>
      <c r="BC341" t="s">
        <v>3488</v>
      </c>
      <c r="BD341" s="1" t="str">
        <f t="shared" si="6"/>
        <v>NO</v>
      </c>
      <c r="BE341" s="1">
        <v>0</v>
      </c>
      <c r="BG341" s="1">
        <v>0</v>
      </c>
      <c r="BH341" s="9"/>
      <c r="BI341" s="1">
        <v>0</v>
      </c>
      <c r="BJ341" s="28"/>
      <c r="BK341" t="s">
        <v>3489</v>
      </c>
      <c r="BL341" t="s">
        <v>125</v>
      </c>
      <c r="BM341" t="str">
        <f>VLOOKUP(BL341,'directory all'!C:D,2,)</f>
        <v>Mileage, engine hours, GPS</v>
      </c>
      <c r="BN341" t="s">
        <v>3223</v>
      </c>
      <c r="BO341" t="s">
        <v>195</v>
      </c>
      <c r="BQ341" s="1">
        <v>1100</v>
      </c>
      <c r="BR341" s="1" t="s">
        <v>128</v>
      </c>
      <c r="BS341" s="1">
        <v>400</v>
      </c>
      <c r="BT341" s="1" t="s">
        <v>128</v>
      </c>
      <c r="BU341" s="1" t="s">
        <v>3490</v>
      </c>
      <c r="BV341" s="1" t="s">
        <v>3491</v>
      </c>
      <c r="BW341" s="1" t="s">
        <v>128</v>
      </c>
      <c r="BX341" s="1" t="s">
        <v>128</v>
      </c>
      <c r="BY341" s="1" t="s">
        <v>129</v>
      </c>
      <c r="BZ341" s="87">
        <v>4413</v>
      </c>
      <c r="CA341" s="87" t="s">
        <v>3492</v>
      </c>
      <c r="CG341" s="1" t="s">
        <v>1269</v>
      </c>
    </row>
    <row r="342" spans="1:85" hidden="1" x14ac:dyDescent="0.35">
      <c r="A342">
        <v>702078</v>
      </c>
      <c r="B342" t="s">
        <v>94</v>
      </c>
      <c r="C342" t="s">
        <v>3493</v>
      </c>
      <c r="D342" t="s">
        <v>3494</v>
      </c>
      <c r="E342" t="s">
        <v>97</v>
      </c>
      <c r="F342" t="s">
        <v>1093</v>
      </c>
      <c r="G342" t="s">
        <v>99</v>
      </c>
      <c r="H342" t="s">
        <v>3495</v>
      </c>
      <c r="I342" t="s">
        <v>3495</v>
      </c>
      <c r="J342">
        <v>20053</v>
      </c>
      <c r="K342" t="str">
        <f>IFERROR(VLOOKUP(J342,'CC directory'!A:B,2,),"")</f>
        <v>ACTIVE</v>
      </c>
      <c r="L342">
        <f>IFERROR(VLOOKUP(J342,'CC directory'!A:D,4,),"")</f>
        <v>200</v>
      </c>
      <c r="M342" t="str">
        <f>VLOOKUP(J342,'CC directory'!A:I,9,)</f>
        <v>RailRoad Maintenance</v>
      </c>
      <c r="N342" t="str">
        <f>IFERROR(VLOOKUP(J342,'CC directory'!A:C,3,),"")</f>
        <v>Operations</v>
      </c>
      <c r="O342">
        <f>IFERROR(VLOOKUP(J342,'CC directory'!A:F,6,),"")</f>
        <v>207</v>
      </c>
      <c r="P342" t="str">
        <f>IFERROR(VLOOKUP(J342,'CC directory'!A:E,5,),"")</f>
        <v>Production Operations</v>
      </c>
      <c r="Q342">
        <f>IFERROR(VLOOKUP(J342,'CC directory'!A:H,8,),"")</f>
        <v>708</v>
      </c>
      <c r="R342" t="str">
        <f>IFERROR(VLOOKUP(J342,'CC directory'!A:G,7,),"")</f>
        <v>FIELD &amp; EXPORT</v>
      </c>
      <c r="S342" t="s">
        <v>101</v>
      </c>
      <c r="T342" t="s">
        <v>1385</v>
      </c>
      <c r="U342" t="s">
        <v>3496</v>
      </c>
      <c r="V342" t="s">
        <v>104</v>
      </c>
      <c r="Z342" t="s">
        <v>105</v>
      </c>
      <c r="AA342" t="s">
        <v>1286</v>
      </c>
      <c r="AB342" t="s">
        <v>3483</v>
      </c>
      <c r="AC342" t="s">
        <v>1118</v>
      </c>
      <c r="AD342">
        <v>13111</v>
      </c>
      <c r="AE342" t="s">
        <v>109</v>
      </c>
      <c r="AF342">
        <v>12</v>
      </c>
      <c r="AH342" t="s">
        <v>3497</v>
      </c>
      <c r="AJ342" t="s">
        <v>3498</v>
      </c>
      <c r="AL342">
        <v>20</v>
      </c>
      <c r="AM342" s="2">
        <v>40568</v>
      </c>
      <c r="AO342" t="s">
        <v>3499</v>
      </c>
      <c r="AP342" t="s">
        <v>3499</v>
      </c>
      <c r="AQ342" t="s">
        <v>3500</v>
      </c>
      <c r="AR342" t="s">
        <v>3476</v>
      </c>
      <c r="AT342" t="s">
        <v>3459</v>
      </c>
      <c r="AU342" t="s">
        <v>3487</v>
      </c>
      <c r="AV342" t="s">
        <v>150</v>
      </c>
      <c r="AW342" t="s">
        <v>213</v>
      </c>
      <c r="AY342" t="s">
        <v>119</v>
      </c>
      <c r="AZ342">
        <v>924</v>
      </c>
      <c r="BA342" t="s">
        <v>2690</v>
      </c>
      <c r="BD342" s="1" t="str">
        <f t="shared" si="6"/>
        <v>NO</v>
      </c>
      <c r="BE342" s="1">
        <v>0</v>
      </c>
      <c r="BG342" s="1">
        <v>0</v>
      </c>
      <c r="BH342" s="9"/>
      <c r="BI342" s="1">
        <v>0</v>
      </c>
      <c r="BJ342" s="28"/>
      <c r="BK342" t="s">
        <v>3501</v>
      </c>
      <c r="BL342" t="s">
        <v>1102</v>
      </c>
      <c r="BM342" t="str">
        <f>VLOOKUP(BL342,'directory all'!C:D,2,)</f>
        <v>Engine hours, GPS</v>
      </c>
      <c r="BN342" t="s">
        <v>3223</v>
      </c>
      <c r="BO342" t="s">
        <v>127</v>
      </c>
      <c r="BP342" t="s">
        <v>3401</v>
      </c>
      <c r="BQ342" s="1" t="s">
        <v>128</v>
      </c>
      <c r="BR342" s="1" t="s">
        <v>128</v>
      </c>
      <c r="BS342" s="1">
        <v>380</v>
      </c>
      <c r="BT342" s="1" t="s">
        <v>3502</v>
      </c>
      <c r="BU342" s="1" t="s">
        <v>3503</v>
      </c>
      <c r="BV342" s="1" t="s">
        <v>3491</v>
      </c>
      <c r="BW342" s="1" t="s">
        <v>128</v>
      </c>
      <c r="BX342" s="1" t="s">
        <v>128</v>
      </c>
      <c r="BY342" s="1" t="s">
        <v>129</v>
      </c>
      <c r="BZ342" s="87" t="s">
        <v>130</v>
      </c>
      <c r="CA342" s="87" t="s">
        <v>131</v>
      </c>
      <c r="CG342" s="1" t="s">
        <v>132</v>
      </c>
    </row>
    <row r="343" spans="1:85" hidden="1" x14ac:dyDescent="0.35">
      <c r="A343">
        <v>702079</v>
      </c>
      <c r="B343" t="s">
        <v>94</v>
      </c>
      <c r="C343" t="s">
        <v>3504</v>
      </c>
      <c r="D343" t="s">
        <v>3468</v>
      </c>
      <c r="E343" t="s">
        <v>97</v>
      </c>
      <c r="F343" t="s">
        <v>1093</v>
      </c>
      <c r="G343" t="s">
        <v>99</v>
      </c>
      <c r="H343" t="s">
        <v>3505</v>
      </c>
      <c r="I343" t="s">
        <v>3505</v>
      </c>
      <c r="J343">
        <v>20850</v>
      </c>
      <c r="K343" t="str">
        <f>IFERROR(VLOOKUP(J343,'CC directory'!A:B,2,),"")</f>
        <v>ACTIVE</v>
      </c>
      <c r="L343">
        <f>IFERROR(VLOOKUP(J343,'CC directory'!A:D,4,),"")</f>
        <v>200</v>
      </c>
      <c r="M343" t="str">
        <f>VLOOKUP(J343,'CC directory'!A:I,9,)</f>
        <v>Maintenance Shared Services</v>
      </c>
      <c r="N343" t="str">
        <f>IFERROR(VLOOKUP(J343,'CC directory'!A:C,3,),"")</f>
        <v>Operations</v>
      </c>
      <c r="O343">
        <f>IFERROR(VLOOKUP(J343,'CC directory'!A:F,6,),"")</f>
        <v>207</v>
      </c>
      <c r="P343" t="str">
        <f>IFERROR(VLOOKUP(J343,'CC directory'!A:E,5,),"")</f>
        <v>Production Operations</v>
      </c>
      <c r="Q343">
        <f>IFERROR(VLOOKUP(J343,'CC directory'!A:H,8,),"")</f>
        <v>705</v>
      </c>
      <c r="R343" t="str">
        <f>IFERROR(VLOOKUP(J343,'CC directory'!A:G,7,),"")</f>
        <v>Maintenance</v>
      </c>
      <c r="S343" t="s">
        <v>176</v>
      </c>
      <c r="T343" t="s">
        <v>177</v>
      </c>
      <c r="U343" t="s">
        <v>3506</v>
      </c>
      <c r="V343" t="s">
        <v>104</v>
      </c>
      <c r="Z343" t="s">
        <v>161</v>
      </c>
      <c r="AA343" t="s">
        <v>1286</v>
      </c>
      <c r="AB343" t="s">
        <v>3483</v>
      </c>
      <c r="AC343" t="s">
        <v>1118</v>
      </c>
      <c r="AD343">
        <v>13111</v>
      </c>
      <c r="AE343" t="s">
        <v>109</v>
      </c>
      <c r="AF343">
        <v>12</v>
      </c>
      <c r="AH343" t="s">
        <v>3507</v>
      </c>
      <c r="AJ343" t="s">
        <v>3508</v>
      </c>
      <c r="AL343">
        <v>20</v>
      </c>
      <c r="AM343" s="2">
        <v>40568</v>
      </c>
      <c r="AO343" t="s">
        <v>3509</v>
      </c>
      <c r="AP343" t="s">
        <v>3510</v>
      </c>
      <c r="AQ343" t="s">
        <v>3511</v>
      </c>
      <c r="AR343" t="s">
        <v>3476</v>
      </c>
      <c r="AT343" t="s">
        <v>3459</v>
      </c>
      <c r="AU343" t="s">
        <v>3487</v>
      </c>
      <c r="AV343" t="s">
        <v>150</v>
      </c>
      <c r="AW343" t="s">
        <v>213</v>
      </c>
      <c r="AY343" t="s">
        <v>119</v>
      </c>
      <c r="AZ343">
        <v>925</v>
      </c>
      <c r="BA343" t="s">
        <v>2690</v>
      </c>
      <c r="BD343" s="1" t="str">
        <f t="shared" si="6"/>
        <v>NO</v>
      </c>
      <c r="BE343" s="1">
        <v>0</v>
      </c>
      <c r="BG343" s="1">
        <v>0</v>
      </c>
      <c r="BH343" s="9"/>
      <c r="BI343" s="1">
        <v>0</v>
      </c>
      <c r="BJ343" s="28"/>
      <c r="BK343" t="s">
        <v>274</v>
      </c>
      <c r="BL343" t="s">
        <v>1102</v>
      </c>
      <c r="BM343" t="str">
        <f>VLOOKUP(BL343,'directory all'!C:D,2,)</f>
        <v>Engine hours, GPS</v>
      </c>
      <c r="BN343" t="s">
        <v>3223</v>
      </c>
      <c r="BO343" t="s">
        <v>195</v>
      </c>
      <c r="BQ343" s="1" t="s">
        <v>128</v>
      </c>
      <c r="BR343" s="1" t="s">
        <v>128</v>
      </c>
      <c r="BS343" s="1">
        <v>220</v>
      </c>
      <c r="BT343" s="1" t="s">
        <v>3326</v>
      </c>
      <c r="BU343" s="1" t="s">
        <v>3478</v>
      </c>
      <c r="BV343" s="1" t="s">
        <v>3479</v>
      </c>
      <c r="BW343" s="1" t="s">
        <v>128</v>
      </c>
      <c r="BX343" s="1" t="s">
        <v>128</v>
      </c>
      <c r="BY343" s="1" t="s">
        <v>129</v>
      </c>
      <c r="BZ343" s="87" t="s">
        <v>349</v>
      </c>
      <c r="CA343" s="87" t="s">
        <v>350</v>
      </c>
      <c r="CG343" s="1" t="s">
        <v>198</v>
      </c>
    </row>
    <row r="344" spans="1:85" hidden="1" x14ac:dyDescent="0.35">
      <c r="A344">
        <v>702085</v>
      </c>
      <c r="B344" t="s">
        <v>388</v>
      </c>
      <c r="D344" t="s">
        <v>3512</v>
      </c>
      <c r="E344" t="s">
        <v>391</v>
      </c>
      <c r="F344" t="s">
        <v>1093</v>
      </c>
      <c r="G344" t="s">
        <v>99</v>
      </c>
      <c r="H344" t="s">
        <v>3513</v>
      </c>
      <c r="I344" t="s">
        <v>3513</v>
      </c>
      <c r="J344">
        <v>20050</v>
      </c>
      <c r="K344" t="str">
        <f>IFERROR(VLOOKUP(J344,'CC directory'!A:B,2,),"")</f>
        <v>ACTIVE</v>
      </c>
      <c r="L344">
        <f>IFERROR(VLOOKUP(J344,'CC directory'!A:D,4,),"")</f>
        <v>200</v>
      </c>
      <c r="M344" t="str">
        <f>VLOOKUP(J344,'CC directory'!A:I,9,)</f>
        <v>Rail Road Operations</v>
      </c>
      <c r="N344" t="str">
        <f>IFERROR(VLOOKUP(J344,'CC directory'!A:C,3,),"")</f>
        <v>Operations</v>
      </c>
      <c r="O344">
        <f>IFERROR(VLOOKUP(J344,'CC directory'!A:F,6,),"")</f>
        <v>207</v>
      </c>
      <c r="P344" t="str">
        <f>IFERROR(VLOOKUP(J344,'CC directory'!A:E,5,),"")</f>
        <v>Production Operations</v>
      </c>
      <c r="Q344">
        <f>IFERROR(VLOOKUP(J344,'CC directory'!A:H,8,),"")</f>
        <v>708</v>
      </c>
      <c r="R344" t="str">
        <f>IFERROR(VLOOKUP(J344,'CC directory'!A:G,7,),"")</f>
        <v>FIELD &amp; EXPORT</v>
      </c>
      <c r="S344" t="s">
        <v>101</v>
      </c>
      <c r="T344" t="s">
        <v>2576</v>
      </c>
      <c r="U344" t="s">
        <v>3514</v>
      </c>
      <c r="V344" t="s">
        <v>339</v>
      </c>
      <c r="Z344" t="s">
        <v>161</v>
      </c>
      <c r="AA344" t="s">
        <v>3515</v>
      </c>
      <c r="AB344" t="s">
        <v>3516</v>
      </c>
      <c r="AD344">
        <v>0</v>
      </c>
      <c r="AE344" t="s">
        <v>1389</v>
      </c>
      <c r="AF344">
        <v>11</v>
      </c>
      <c r="AH344" t="s">
        <v>3517</v>
      </c>
      <c r="AI344" s="2">
        <v>1</v>
      </c>
      <c r="AK344" s="2">
        <v>1</v>
      </c>
      <c r="AL344">
        <v>20</v>
      </c>
      <c r="AM344" s="2">
        <v>41644</v>
      </c>
      <c r="AO344" t="s">
        <v>512</v>
      </c>
      <c r="AP344" t="s">
        <v>512</v>
      </c>
      <c r="AT344" t="s">
        <v>3518</v>
      </c>
      <c r="AV344" t="s">
        <v>281</v>
      </c>
      <c r="AW344" t="s">
        <v>290</v>
      </c>
      <c r="AZ344">
        <v>1848</v>
      </c>
      <c r="BD344" s="1" t="str">
        <f t="shared" si="6"/>
        <v>YES</v>
      </c>
      <c r="BE344" s="1">
        <v>1</v>
      </c>
      <c r="BF344" t="s">
        <v>3519</v>
      </c>
      <c r="BG344" s="1">
        <v>0</v>
      </c>
      <c r="BH344" s="9"/>
      <c r="BI344" s="1">
        <v>0</v>
      </c>
      <c r="BJ344" s="28"/>
      <c r="BK344" t="s">
        <v>3520</v>
      </c>
      <c r="BL344" t="s">
        <v>1262</v>
      </c>
      <c r="BM344" t="str">
        <f>VLOOKUP(BL344,'directory all'!C:D,2,)</f>
        <v>Engine hours, GPS</v>
      </c>
      <c r="BN344" t="s">
        <v>3250</v>
      </c>
      <c r="BO344" t="s">
        <v>127</v>
      </c>
      <c r="BP344" t="s">
        <v>3401</v>
      </c>
      <c r="BQ344" s="1" t="s">
        <v>128</v>
      </c>
      <c r="BR344" s="1" t="s">
        <v>128</v>
      </c>
      <c r="BS344" s="1">
        <v>380</v>
      </c>
      <c r="BT344" s="1" t="s">
        <v>3402</v>
      </c>
      <c r="BU344" s="1" t="s">
        <v>3521</v>
      </c>
      <c r="BV344" s="1" t="s">
        <v>3314</v>
      </c>
      <c r="BW344" s="1" t="s">
        <v>128</v>
      </c>
      <c r="BX344" s="1" t="s">
        <v>128</v>
      </c>
      <c r="BY344" s="1" t="s">
        <v>129</v>
      </c>
      <c r="BZ344" s="87" t="s">
        <v>130</v>
      </c>
      <c r="CA344" s="87" t="s">
        <v>131</v>
      </c>
      <c r="CB344" s="1" t="s">
        <v>119</v>
      </c>
      <c r="CD344" s="1">
        <v>6.4320000000000004</v>
      </c>
      <c r="CE344" s="1" t="s">
        <v>156</v>
      </c>
      <c r="CG344" s="1" t="s">
        <v>132</v>
      </c>
    </row>
    <row r="345" spans="1:85" hidden="1" x14ac:dyDescent="0.35">
      <c r="A345">
        <v>702086</v>
      </c>
      <c r="B345" t="s">
        <v>388</v>
      </c>
      <c r="D345" t="s">
        <v>3522</v>
      </c>
      <c r="E345" t="s">
        <v>391</v>
      </c>
      <c r="F345" t="s">
        <v>1093</v>
      </c>
      <c r="G345" t="s">
        <v>99</v>
      </c>
      <c r="H345" t="s">
        <v>3523</v>
      </c>
      <c r="I345" t="s">
        <v>3523</v>
      </c>
      <c r="J345">
        <v>13840</v>
      </c>
      <c r="K345" t="str">
        <f>IFERROR(VLOOKUP(J345,'CC directory'!A:B,2,),"")</f>
        <v>ACTIVE</v>
      </c>
      <c r="L345">
        <f>IFERROR(VLOOKUP(J345,'CC directory'!A:D,4,),"")</f>
        <v>200</v>
      </c>
      <c r="M345" t="str">
        <f>VLOOKUP(J345,'CC directory'!A:I,9,)</f>
        <v>Warehouse Operations</v>
      </c>
      <c r="N345" t="str">
        <f>IFERROR(VLOOKUP(J345,'CC directory'!A:C,3,),"")</f>
        <v>Operations</v>
      </c>
      <c r="O345">
        <f>IFERROR(VLOOKUP(J345,'CC directory'!A:F,6,),"")</f>
        <v>209</v>
      </c>
      <c r="P345" t="str">
        <f>IFERROR(VLOOKUP(J345,'CC directory'!A:E,5,),"")</f>
        <v>Supply Chain Management</v>
      </c>
      <c r="Q345">
        <f>IFERROR(VLOOKUP(J345,'CC directory'!A:H,8,),"")</f>
        <v>335</v>
      </c>
      <c r="R345" t="str">
        <f>IFERROR(VLOOKUP(J345,'CC directory'!A:G,7,),"")</f>
        <v>Materials Management</v>
      </c>
      <c r="S345" t="s">
        <v>1998</v>
      </c>
      <c r="T345" t="s">
        <v>2207</v>
      </c>
      <c r="U345" t="s">
        <v>3524</v>
      </c>
      <c r="V345" t="s">
        <v>339</v>
      </c>
      <c r="Z345" t="s">
        <v>161</v>
      </c>
      <c r="AA345" t="s">
        <v>3385</v>
      </c>
      <c r="AB345" t="s">
        <v>3525</v>
      </c>
      <c r="AC345" t="s">
        <v>244</v>
      </c>
      <c r="AD345">
        <v>35452.26</v>
      </c>
      <c r="AE345" t="s">
        <v>312</v>
      </c>
      <c r="AF345">
        <v>10</v>
      </c>
      <c r="AH345" t="s">
        <v>3526</v>
      </c>
      <c r="AI345" s="2">
        <v>1</v>
      </c>
      <c r="AK345" s="2">
        <v>41427</v>
      </c>
      <c r="AL345">
        <v>20</v>
      </c>
      <c r="AM345" s="2">
        <v>41308</v>
      </c>
      <c r="AO345" t="s">
        <v>512</v>
      </c>
      <c r="AP345" t="s">
        <v>512</v>
      </c>
      <c r="AT345" t="s">
        <v>3527</v>
      </c>
      <c r="AU345" t="s">
        <v>3528</v>
      </c>
      <c r="AV345" t="s">
        <v>117</v>
      </c>
      <c r="AW345" t="s">
        <v>227</v>
      </c>
      <c r="AZ345">
        <v>1849</v>
      </c>
      <c r="BD345" s="1" t="str">
        <f t="shared" si="6"/>
        <v>YES</v>
      </c>
      <c r="BE345" s="1">
        <v>1</v>
      </c>
      <c r="BF345" t="s">
        <v>3529</v>
      </c>
      <c r="BG345" s="1">
        <v>0</v>
      </c>
      <c r="BH345" s="9"/>
      <c r="BI345" s="1">
        <v>0</v>
      </c>
      <c r="BJ345" s="28"/>
      <c r="BK345" s="91" t="s">
        <v>858</v>
      </c>
      <c r="BL345" t="s">
        <v>1262</v>
      </c>
      <c r="BM345" t="str">
        <f>VLOOKUP(BL345,'directory all'!C:D,2,)</f>
        <v>Engine hours, GPS</v>
      </c>
      <c r="BN345" t="s">
        <v>3250</v>
      </c>
      <c r="BQ345" s="1" t="s">
        <v>128</v>
      </c>
      <c r="BR345" s="1" t="s">
        <v>128</v>
      </c>
      <c r="BS345" s="1">
        <v>400</v>
      </c>
      <c r="BT345" s="1" t="s">
        <v>3285</v>
      </c>
      <c r="BU345" s="1" t="s">
        <v>3379</v>
      </c>
      <c r="BV345" s="1" t="s">
        <v>3380</v>
      </c>
      <c r="BW345" s="1" t="s">
        <v>128</v>
      </c>
      <c r="BX345" s="1" t="s">
        <v>128</v>
      </c>
      <c r="BY345" s="1" t="s">
        <v>129</v>
      </c>
      <c r="BZ345" s="1" t="s">
        <v>2011</v>
      </c>
      <c r="CB345" s="1" t="s">
        <v>119</v>
      </c>
      <c r="CD345" s="1">
        <v>5</v>
      </c>
      <c r="CG345" s="1" t="s">
        <v>2013</v>
      </c>
    </row>
    <row r="346" spans="1:85" hidden="1" x14ac:dyDescent="0.35">
      <c r="A346">
        <v>702087</v>
      </c>
      <c r="B346" t="s">
        <v>388</v>
      </c>
      <c r="C346" t="s">
        <v>3530</v>
      </c>
      <c r="D346" t="s">
        <v>3531</v>
      </c>
      <c r="E346" t="s">
        <v>391</v>
      </c>
      <c r="F346" t="s">
        <v>1093</v>
      </c>
      <c r="G346" t="s">
        <v>99</v>
      </c>
      <c r="H346" t="s">
        <v>3532</v>
      </c>
      <c r="I346" t="s">
        <v>3532</v>
      </c>
      <c r="J346">
        <v>20053</v>
      </c>
      <c r="K346" t="str">
        <f>IFERROR(VLOOKUP(J346,'CC directory'!A:B,2,),"")</f>
        <v>ACTIVE</v>
      </c>
      <c r="L346">
        <f>IFERROR(VLOOKUP(J346,'CC directory'!A:D,4,),"")</f>
        <v>200</v>
      </c>
      <c r="M346" t="str">
        <f>VLOOKUP(J346,'CC directory'!A:I,9,)</f>
        <v>RailRoad Maintenance</v>
      </c>
      <c r="N346" t="str">
        <f>IFERROR(VLOOKUP(J346,'CC directory'!A:C,3,),"")</f>
        <v>Operations</v>
      </c>
      <c r="O346">
        <f>IFERROR(VLOOKUP(J346,'CC directory'!A:F,6,),"")</f>
        <v>207</v>
      </c>
      <c r="P346" t="str">
        <f>IFERROR(VLOOKUP(J346,'CC directory'!A:E,5,),"")</f>
        <v>Production Operations</v>
      </c>
      <c r="Q346">
        <f>IFERROR(VLOOKUP(J346,'CC directory'!A:H,8,),"")</f>
        <v>708</v>
      </c>
      <c r="R346" t="str">
        <f>IFERROR(VLOOKUP(J346,'CC directory'!A:G,7,),"")</f>
        <v>FIELD &amp; EXPORT</v>
      </c>
      <c r="S346" t="s">
        <v>101</v>
      </c>
      <c r="T346" t="s">
        <v>1385</v>
      </c>
      <c r="U346" t="s">
        <v>3533</v>
      </c>
      <c r="V346" t="s">
        <v>339</v>
      </c>
      <c r="Z346" t="s">
        <v>161</v>
      </c>
      <c r="AA346" t="s">
        <v>3534</v>
      </c>
      <c r="AB346" t="s">
        <v>3535</v>
      </c>
      <c r="AC346" t="s">
        <v>1118</v>
      </c>
      <c r="AD346">
        <v>11800</v>
      </c>
      <c r="AE346" t="s">
        <v>162</v>
      </c>
      <c r="AF346">
        <v>10</v>
      </c>
      <c r="AH346" t="s">
        <v>3536</v>
      </c>
      <c r="AI346" s="2">
        <v>1</v>
      </c>
      <c r="AJ346" t="s">
        <v>3537</v>
      </c>
      <c r="AK346" s="2">
        <v>41372</v>
      </c>
      <c r="AL346">
        <v>20</v>
      </c>
      <c r="AM346" s="2">
        <v>41951</v>
      </c>
      <c r="AO346" t="s">
        <v>512</v>
      </c>
      <c r="AP346" t="s">
        <v>512</v>
      </c>
      <c r="AR346" t="s">
        <v>3538</v>
      </c>
      <c r="AT346" t="s">
        <v>3539</v>
      </c>
      <c r="AV346" t="s">
        <v>646</v>
      </c>
      <c r="AW346" t="s">
        <v>227</v>
      </c>
      <c r="AZ346">
        <v>1850</v>
      </c>
      <c r="BD346" s="1" t="str">
        <f t="shared" si="6"/>
        <v>NO</v>
      </c>
      <c r="BE346" s="1">
        <v>0</v>
      </c>
      <c r="BG346" s="1">
        <v>0</v>
      </c>
      <c r="BH346" s="9"/>
      <c r="BI346" s="1">
        <v>0</v>
      </c>
      <c r="BJ346" s="28"/>
      <c r="BK346" t="s">
        <v>1557</v>
      </c>
      <c r="BL346" t="s">
        <v>1102</v>
      </c>
      <c r="BM346" t="str">
        <f>VLOOKUP(BL346,'directory all'!C:D,2,)</f>
        <v>Engine hours, GPS</v>
      </c>
      <c r="BN346" t="s">
        <v>3540</v>
      </c>
      <c r="BO346" t="s">
        <v>127</v>
      </c>
      <c r="BP346" t="s">
        <v>156</v>
      </c>
      <c r="BQ346" s="1" t="s">
        <v>128</v>
      </c>
      <c r="BR346" s="1" t="s">
        <v>128</v>
      </c>
      <c r="BS346" s="1">
        <v>220</v>
      </c>
      <c r="BT346" s="1" t="s">
        <v>3541</v>
      </c>
      <c r="BU346" s="1" t="s">
        <v>128</v>
      </c>
      <c r="BV346" s="1" t="s">
        <v>128</v>
      </c>
      <c r="BW346" s="1" t="s">
        <v>128</v>
      </c>
      <c r="BX346" s="1" t="s">
        <v>128</v>
      </c>
      <c r="BY346" s="1" t="s">
        <v>129</v>
      </c>
      <c r="BZ346" s="87" t="s">
        <v>130</v>
      </c>
      <c r="CA346" s="87" t="s">
        <v>131</v>
      </c>
      <c r="CG346" s="1" t="s">
        <v>132</v>
      </c>
    </row>
    <row r="347" spans="1:85" hidden="1" x14ac:dyDescent="0.35">
      <c r="A347">
        <v>702088</v>
      </c>
      <c r="B347" t="s">
        <v>388</v>
      </c>
      <c r="C347" t="s">
        <v>3542</v>
      </c>
      <c r="D347" t="s">
        <v>3531</v>
      </c>
      <c r="E347" t="s">
        <v>391</v>
      </c>
      <c r="F347" t="s">
        <v>1093</v>
      </c>
      <c r="G347" t="s">
        <v>99</v>
      </c>
      <c r="H347" t="s">
        <v>3543</v>
      </c>
      <c r="I347" t="s">
        <v>3543</v>
      </c>
      <c r="J347">
        <v>20053</v>
      </c>
      <c r="K347" t="str">
        <f>IFERROR(VLOOKUP(J347,'CC directory'!A:B,2,),"")</f>
        <v>ACTIVE</v>
      </c>
      <c r="L347">
        <f>IFERROR(VLOOKUP(J347,'CC directory'!A:D,4,),"")</f>
        <v>200</v>
      </c>
      <c r="M347" t="str">
        <f>VLOOKUP(J347,'CC directory'!A:I,9,)</f>
        <v>RailRoad Maintenance</v>
      </c>
      <c r="N347" t="str">
        <f>IFERROR(VLOOKUP(J347,'CC directory'!A:C,3,),"")</f>
        <v>Operations</v>
      </c>
      <c r="O347">
        <f>IFERROR(VLOOKUP(J347,'CC directory'!A:F,6,),"")</f>
        <v>207</v>
      </c>
      <c r="P347" t="str">
        <f>IFERROR(VLOOKUP(J347,'CC directory'!A:E,5,),"")</f>
        <v>Production Operations</v>
      </c>
      <c r="Q347">
        <f>IFERROR(VLOOKUP(J347,'CC directory'!A:H,8,),"")</f>
        <v>708</v>
      </c>
      <c r="R347" t="str">
        <f>IFERROR(VLOOKUP(J347,'CC directory'!A:G,7,),"")</f>
        <v>FIELD &amp; EXPORT</v>
      </c>
      <c r="S347" t="s">
        <v>101</v>
      </c>
      <c r="T347" t="s">
        <v>1385</v>
      </c>
      <c r="U347" t="s">
        <v>3544</v>
      </c>
      <c r="V347" t="s">
        <v>339</v>
      </c>
      <c r="Z347" t="s">
        <v>161</v>
      </c>
      <c r="AA347" t="s">
        <v>3534</v>
      </c>
      <c r="AB347" t="s">
        <v>3535</v>
      </c>
      <c r="AC347" t="s">
        <v>1118</v>
      </c>
      <c r="AD347">
        <v>11800</v>
      </c>
      <c r="AE347" t="s">
        <v>162</v>
      </c>
      <c r="AF347">
        <v>10</v>
      </c>
      <c r="AH347" t="s">
        <v>3545</v>
      </c>
      <c r="AI347" s="2">
        <v>1</v>
      </c>
      <c r="AJ347" t="s">
        <v>3546</v>
      </c>
      <c r="AK347" s="2">
        <v>41372</v>
      </c>
      <c r="AL347">
        <v>20</v>
      </c>
      <c r="AM347" s="2">
        <v>41951</v>
      </c>
      <c r="AO347" t="s">
        <v>512</v>
      </c>
      <c r="AP347" t="s">
        <v>512</v>
      </c>
      <c r="AR347" t="s">
        <v>3538</v>
      </c>
      <c r="AT347" t="s">
        <v>3539</v>
      </c>
      <c r="AV347" t="s">
        <v>646</v>
      </c>
      <c r="AW347" t="s">
        <v>227</v>
      </c>
      <c r="AZ347">
        <v>1851</v>
      </c>
      <c r="BD347" s="1" t="str">
        <f t="shared" si="6"/>
        <v>NO</v>
      </c>
      <c r="BE347" s="1">
        <v>0</v>
      </c>
      <c r="BG347" s="1">
        <v>0</v>
      </c>
      <c r="BH347" s="9"/>
      <c r="BI347" s="1">
        <v>0</v>
      </c>
      <c r="BJ347" s="28"/>
      <c r="BK347" t="s">
        <v>2586</v>
      </c>
      <c r="BL347" t="s">
        <v>1102</v>
      </c>
      <c r="BM347" t="str">
        <f>VLOOKUP(BL347,'directory all'!C:D,2,)</f>
        <v>Engine hours, GPS</v>
      </c>
      <c r="BN347" t="s">
        <v>3540</v>
      </c>
      <c r="BO347" t="s">
        <v>127</v>
      </c>
      <c r="BP347" t="s">
        <v>156</v>
      </c>
      <c r="BQ347" s="1" t="s">
        <v>128</v>
      </c>
      <c r="BR347" s="1" t="s">
        <v>128</v>
      </c>
      <c r="BS347" s="1">
        <v>220</v>
      </c>
      <c r="BT347" s="1" t="s">
        <v>3541</v>
      </c>
      <c r="BU347" s="1" t="s">
        <v>128</v>
      </c>
      <c r="BV347" s="1" t="s">
        <v>128</v>
      </c>
      <c r="BW347" s="1" t="s">
        <v>128</v>
      </c>
      <c r="BX347" s="1" t="s">
        <v>128</v>
      </c>
      <c r="BY347" s="1" t="s">
        <v>129</v>
      </c>
      <c r="BZ347" s="87" t="s">
        <v>130</v>
      </c>
      <c r="CA347" s="87" t="s">
        <v>131</v>
      </c>
      <c r="CG347" s="1" t="s">
        <v>132</v>
      </c>
    </row>
    <row r="348" spans="1:85" hidden="1" x14ac:dyDescent="0.35">
      <c r="A348">
        <v>702089</v>
      </c>
      <c r="B348" t="s">
        <v>388</v>
      </c>
      <c r="C348" t="s">
        <v>3547</v>
      </c>
      <c r="D348" t="s">
        <v>3531</v>
      </c>
      <c r="E348" t="s">
        <v>391</v>
      </c>
      <c r="F348" t="s">
        <v>1093</v>
      </c>
      <c r="G348" t="s">
        <v>99</v>
      </c>
      <c r="H348" t="s">
        <v>3548</v>
      </c>
      <c r="I348" t="s">
        <v>3548</v>
      </c>
      <c r="J348">
        <v>20053</v>
      </c>
      <c r="K348" t="str">
        <f>IFERROR(VLOOKUP(J348,'CC directory'!A:B,2,),"")</f>
        <v>ACTIVE</v>
      </c>
      <c r="L348">
        <f>IFERROR(VLOOKUP(J348,'CC directory'!A:D,4,),"")</f>
        <v>200</v>
      </c>
      <c r="M348" t="str">
        <f>VLOOKUP(J348,'CC directory'!A:I,9,)</f>
        <v>RailRoad Maintenance</v>
      </c>
      <c r="N348" t="str">
        <f>IFERROR(VLOOKUP(J348,'CC directory'!A:C,3,),"")</f>
        <v>Operations</v>
      </c>
      <c r="O348">
        <f>IFERROR(VLOOKUP(J348,'CC directory'!A:F,6,),"")</f>
        <v>207</v>
      </c>
      <c r="P348" t="str">
        <f>IFERROR(VLOOKUP(J348,'CC directory'!A:E,5,),"")</f>
        <v>Production Operations</v>
      </c>
      <c r="Q348">
        <f>IFERROR(VLOOKUP(J348,'CC directory'!A:H,8,),"")</f>
        <v>708</v>
      </c>
      <c r="R348" t="str">
        <f>IFERROR(VLOOKUP(J348,'CC directory'!A:G,7,),"")</f>
        <v>FIELD &amp; EXPORT</v>
      </c>
      <c r="S348" t="s">
        <v>101</v>
      </c>
      <c r="T348" t="s">
        <v>1385</v>
      </c>
      <c r="U348" t="s">
        <v>3549</v>
      </c>
      <c r="V348" t="s">
        <v>339</v>
      </c>
      <c r="Z348" t="s">
        <v>161</v>
      </c>
      <c r="AA348" t="s">
        <v>3534</v>
      </c>
      <c r="AB348" t="s">
        <v>3535</v>
      </c>
      <c r="AC348" t="s">
        <v>1118</v>
      </c>
      <c r="AD348">
        <v>11800</v>
      </c>
      <c r="AE348" t="s">
        <v>162</v>
      </c>
      <c r="AF348">
        <v>10</v>
      </c>
      <c r="AH348" t="s">
        <v>3550</v>
      </c>
      <c r="AI348" s="2">
        <v>1</v>
      </c>
      <c r="AJ348" t="s">
        <v>3551</v>
      </c>
      <c r="AK348" s="2">
        <v>41372</v>
      </c>
      <c r="AL348">
        <v>20</v>
      </c>
      <c r="AM348" s="2">
        <v>41951</v>
      </c>
      <c r="AO348" t="s">
        <v>512</v>
      </c>
      <c r="AP348" t="s">
        <v>512</v>
      </c>
      <c r="AR348" t="s">
        <v>3538</v>
      </c>
      <c r="AT348" t="s">
        <v>3539</v>
      </c>
      <c r="AV348" t="s">
        <v>646</v>
      </c>
      <c r="AW348" t="s">
        <v>227</v>
      </c>
      <c r="AZ348">
        <v>1852</v>
      </c>
      <c r="BD348" s="1" t="str">
        <f t="shared" si="6"/>
        <v>NO</v>
      </c>
      <c r="BE348" s="1">
        <v>0</v>
      </c>
      <c r="BG348" s="1">
        <v>0</v>
      </c>
      <c r="BH348" s="9"/>
      <c r="BI348" s="1">
        <v>0</v>
      </c>
      <c r="BJ348" s="28"/>
      <c r="BK348" t="s">
        <v>1472</v>
      </c>
      <c r="BL348" t="s">
        <v>1102</v>
      </c>
      <c r="BM348" t="str">
        <f>VLOOKUP(BL348,'directory all'!C:D,2,)</f>
        <v>Engine hours, GPS</v>
      </c>
      <c r="BN348" t="s">
        <v>3540</v>
      </c>
      <c r="BO348" t="s">
        <v>127</v>
      </c>
      <c r="BP348" t="s">
        <v>156</v>
      </c>
      <c r="BQ348" s="1" t="s">
        <v>128</v>
      </c>
      <c r="BR348" s="1" t="s">
        <v>128</v>
      </c>
      <c r="BS348" s="1">
        <v>220</v>
      </c>
      <c r="BT348" s="1" t="s">
        <v>3541</v>
      </c>
      <c r="BU348" s="1" t="s">
        <v>128</v>
      </c>
      <c r="BV348" s="1" t="s">
        <v>128</v>
      </c>
      <c r="BW348" s="1" t="s">
        <v>128</v>
      </c>
      <c r="BX348" s="1" t="s">
        <v>128</v>
      </c>
      <c r="BY348" s="1" t="s">
        <v>129</v>
      </c>
      <c r="BZ348" s="87" t="s">
        <v>130</v>
      </c>
      <c r="CA348" s="87" t="s">
        <v>131</v>
      </c>
      <c r="CG348" s="1" t="s">
        <v>132</v>
      </c>
    </row>
    <row r="349" spans="1:85" hidden="1" x14ac:dyDescent="0.35">
      <c r="A349">
        <v>702090</v>
      </c>
      <c r="B349" t="s">
        <v>388</v>
      </c>
      <c r="C349" t="s">
        <v>3552</v>
      </c>
      <c r="D349" t="s">
        <v>3531</v>
      </c>
      <c r="E349" t="s">
        <v>391</v>
      </c>
      <c r="F349" t="s">
        <v>1093</v>
      </c>
      <c r="G349" t="s">
        <v>99</v>
      </c>
      <c r="H349" t="s">
        <v>3553</v>
      </c>
      <c r="I349" t="s">
        <v>3553</v>
      </c>
      <c r="J349">
        <v>20053</v>
      </c>
      <c r="K349" t="str">
        <f>IFERROR(VLOOKUP(J349,'CC directory'!A:B,2,),"")</f>
        <v>ACTIVE</v>
      </c>
      <c r="L349">
        <f>IFERROR(VLOOKUP(J349,'CC directory'!A:D,4,),"")</f>
        <v>200</v>
      </c>
      <c r="M349" t="str">
        <f>VLOOKUP(J349,'CC directory'!A:I,9,)</f>
        <v>RailRoad Maintenance</v>
      </c>
      <c r="N349" t="str">
        <f>IFERROR(VLOOKUP(J349,'CC directory'!A:C,3,),"")</f>
        <v>Operations</v>
      </c>
      <c r="O349">
        <f>IFERROR(VLOOKUP(J349,'CC directory'!A:F,6,),"")</f>
        <v>207</v>
      </c>
      <c r="P349" t="str">
        <f>IFERROR(VLOOKUP(J349,'CC directory'!A:E,5,),"")</f>
        <v>Production Operations</v>
      </c>
      <c r="Q349">
        <f>IFERROR(VLOOKUP(J349,'CC directory'!A:H,8,),"")</f>
        <v>708</v>
      </c>
      <c r="R349" t="str">
        <f>IFERROR(VLOOKUP(J349,'CC directory'!A:G,7,),"")</f>
        <v>FIELD &amp; EXPORT</v>
      </c>
      <c r="S349" t="s">
        <v>101</v>
      </c>
      <c r="T349" t="s">
        <v>1385</v>
      </c>
      <c r="U349" t="s">
        <v>3554</v>
      </c>
      <c r="V349" t="s">
        <v>339</v>
      </c>
      <c r="Z349" t="s">
        <v>161</v>
      </c>
      <c r="AA349" t="s">
        <v>3534</v>
      </c>
      <c r="AB349" t="s">
        <v>3535</v>
      </c>
      <c r="AC349" t="s">
        <v>1118</v>
      </c>
      <c r="AD349">
        <v>11800</v>
      </c>
      <c r="AE349" t="s">
        <v>162</v>
      </c>
      <c r="AF349">
        <v>10</v>
      </c>
      <c r="AH349" t="s">
        <v>3555</v>
      </c>
      <c r="AI349" s="2">
        <v>1</v>
      </c>
      <c r="AJ349" t="s">
        <v>3556</v>
      </c>
      <c r="AK349" s="2">
        <v>41372</v>
      </c>
      <c r="AL349">
        <v>20</v>
      </c>
      <c r="AM349" s="2">
        <v>41951</v>
      </c>
      <c r="AO349" t="s">
        <v>512</v>
      </c>
      <c r="AP349" t="s">
        <v>512</v>
      </c>
      <c r="AR349" t="s">
        <v>3538</v>
      </c>
      <c r="AT349" t="s">
        <v>3539</v>
      </c>
      <c r="AV349" t="s">
        <v>646</v>
      </c>
      <c r="AW349" t="s">
        <v>227</v>
      </c>
      <c r="AZ349">
        <v>1853</v>
      </c>
      <c r="BD349" s="1" t="str">
        <f t="shared" si="6"/>
        <v>NO</v>
      </c>
      <c r="BE349" s="1">
        <v>0</v>
      </c>
      <c r="BG349" s="1">
        <v>0</v>
      </c>
      <c r="BH349" s="9"/>
      <c r="BI349" s="1">
        <v>0</v>
      </c>
      <c r="BJ349" s="28"/>
      <c r="BK349" t="s">
        <v>1393</v>
      </c>
      <c r="BL349" t="s">
        <v>1102</v>
      </c>
      <c r="BM349" t="str">
        <f>VLOOKUP(BL349,'directory all'!C:D,2,)</f>
        <v>Engine hours, GPS</v>
      </c>
      <c r="BN349" t="s">
        <v>3540</v>
      </c>
      <c r="BO349" t="s">
        <v>127</v>
      </c>
      <c r="BP349" t="s">
        <v>156</v>
      </c>
      <c r="BQ349" s="1" t="s">
        <v>128</v>
      </c>
      <c r="BR349" s="1" t="s">
        <v>128</v>
      </c>
      <c r="BS349" s="1">
        <v>220</v>
      </c>
      <c r="BT349" s="1" t="s">
        <v>3541</v>
      </c>
      <c r="BU349" s="1" t="s">
        <v>128</v>
      </c>
      <c r="BV349" s="1" t="s">
        <v>128</v>
      </c>
      <c r="BW349" s="1" t="s">
        <v>128</v>
      </c>
      <c r="BX349" s="1" t="s">
        <v>128</v>
      </c>
      <c r="BY349" s="1" t="s">
        <v>129</v>
      </c>
      <c r="BZ349" s="87" t="s">
        <v>130</v>
      </c>
      <c r="CA349" s="87" t="s">
        <v>131</v>
      </c>
      <c r="CG349" s="1" t="s">
        <v>132</v>
      </c>
    </row>
    <row r="350" spans="1:85" hidden="1" x14ac:dyDescent="0.35">
      <c r="A350">
        <v>702091</v>
      </c>
      <c r="B350" t="s">
        <v>388</v>
      </c>
      <c r="C350" t="s">
        <v>3557</v>
      </c>
      <c r="D350" t="s">
        <v>3531</v>
      </c>
      <c r="E350" t="s">
        <v>391</v>
      </c>
      <c r="F350" t="s">
        <v>1093</v>
      </c>
      <c r="G350" t="s">
        <v>99</v>
      </c>
      <c r="H350" t="s">
        <v>3558</v>
      </c>
      <c r="I350" t="s">
        <v>3558</v>
      </c>
      <c r="J350">
        <v>20053</v>
      </c>
      <c r="K350" t="str">
        <f>IFERROR(VLOOKUP(J350,'CC directory'!A:B,2,),"")</f>
        <v>ACTIVE</v>
      </c>
      <c r="L350">
        <f>IFERROR(VLOOKUP(J350,'CC directory'!A:D,4,),"")</f>
        <v>200</v>
      </c>
      <c r="M350" t="str">
        <f>VLOOKUP(J350,'CC directory'!A:I,9,)</f>
        <v>RailRoad Maintenance</v>
      </c>
      <c r="N350" t="str">
        <f>IFERROR(VLOOKUP(J350,'CC directory'!A:C,3,),"")</f>
        <v>Operations</v>
      </c>
      <c r="O350">
        <f>IFERROR(VLOOKUP(J350,'CC directory'!A:F,6,),"")</f>
        <v>207</v>
      </c>
      <c r="P350" t="str">
        <f>IFERROR(VLOOKUP(J350,'CC directory'!A:E,5,),"")</f>
        <v>Production Operations</v>
      </c>
      <c r="Q350">
        <f>IFERROR(VLOOKUP(J350,'CC directory'!A:H,8,),"")</f>
        <v>708</v>
      </c>
      <c r="R350" t="str">
        <f>IFERROR(VLOOKUP(J350,'CC directory'!A:G,7,),"")</f>
        <v>FIELD &amp; EXPORT</v>
      </c>
      <c r="S350" t="s">
        <v>101</v>
      </c>
      <c r="T350" t="s">
        <v>1385</v>
      </c>
      <c r="U350" t="s">
        <v>3559</v>
      </c>
      <c r="V350" t="s">
        <v>339</v>
      </c>
      <c r="Z350" t="s">
        <v>161</v>
      </c>
      <c r="AA350" t="s">
        <v>3534</v>
      </c>
      <c r="AB350" t="s">
        <v>3535</v>
      </c>
      <c r="AC350" t="s">
        <v>1118</v>
      </c>
      <c r="AD350">
        <v>11800</v>
      </c>
      <c r="AE350" t="s">
        <v>162</v>
      </c>
      <c r="AF350">
        <v>10</v>
      </c>
      <c r="AH350" t="s">
        <v>3560</v>
      </c>
      <c r="AI350" s="2">
        <v>1</v>
      </c>
      <c r="AJ350" t="s">
        <v>3561</v>
      </c>
      <c r="AK350" s="2">
        <v>41372</v>
      </c>
      <c r="AL350">
        <v>20</v>
      </c>
      <c r="AM350" s="2">
        <v>41951</v>
      </c>
      <c r="AO350" t="s">
        <v>512</v>
      </c>
      <c r="AP350" t="s">
        <v>512</v>
      </c>
      <c r="AR350" t="s">
        <v>3538</v>
      </c>
      <c r="AT350" t="s">
        <v>3539</v>
      </c>
      <c r="AV350" t="s">
        <v>646</v>
      </c>
      <c r="AW350" t="s">
        <v>227</v>
      </c>
      <c r="AZ350">
        <v>1854</v>
      </c>
      <c r="BD350" s="1" t="str">
        <f t="shared" si="6"/>
        <v>NO</v>
      </c>
      <c r="BE350" s="1">
        <v>0</v>
      </c>
      <c r="BG350" s="1">
        <v>0</v>
      </c>
      <c r="BH350" s="9"/>
      <c r="BI350" s="1">
        <v>0</v>
      </c>
      <c r="BJ350" s="28"/>
      <c r="BK350" t="s">
        <v>1482</v>
      </c>
      <c r="BL350" t="s">
        <v>1102</v>
      </c>
      <c r="BM350" t="str">
        <f>VLOOKUP(BL350,'directory all'!C:D,2,)</f>
        <v>Engine hours, GPS</v>
      </c>
      <c r="BN350" t="s">
        <v>3540</v>
      </c>
      <c r="BO350" t="s">
        <v>127</v>
      </c>
      <c r="BP350" t="s">
        <v>156</v>
      </c>
      <c r="BQ350" s="1" t="s">
        <v>128</v>
      </c>
      <c r="BR350" s="1" t="s">
        <v>128</v>
      </c>
      <c r="BS350" s="1">
        <v>220</v>
      </c>
      <c r="BT350" s="1" t="s">
        <v>3541</v>
      </c>
      <c r="BU350" s="1" t="s">
        <v>128</v>
      </c>
      <c r="BV350" s="1" t="s">
        <v>128</v>
      </c>
      <c r="BW350" s="1" t="s">
        <v>128</v>
      </c>
      <c r="BX350" s="1" t="s">
        <v>128</v>
      </c>
      <c r="BY350" s="1" t="s">
        <v>129</v>
      </c>
      <c r="BZ350" s="87" t="s">
        <v>130</v>
      </c>
      <c r="CA350" s="87" t="s">
        <v>131</v>
      </c>
      <c r="CG350" s="1" t="s">
        <v>132</v>
      </c>
    </row>
    <row r="351" spans="1:85" hidden="1" x14ac:dyDescent="0.35">
      <c r="A351">
        <v>702092</v>
      </c>
      <c r="B351" t="s">
        <v>388</v>
      </c>
      <c r="D351" t="s">
        <v>3303</v>
      </c>
      <c r="E351" t="s">
        <v>391</v>
      </c>
      <c r="F351" t="s">
        <v>1093</v>
      </c>
      <c r="G351" t="s">
        <v>99</v>
      </c>
      <c r="H351" t="s">
        <v>3562</v>
      </c>
      <c r="I351" t="s">
        <v>3562</v>
      </c>
      <c r="J351">
        <v>13670</v>
      </c>
      <c r="K351" t="str">
        <f>IFERROR(VLOOKUP(J351,'CC directory'!A:B,2,),"")</f>
        <v>ACTIVE</v>
      </c>
      <c r="L351">
        <f>IFERROR(VLOOKUP(J351,'CC directory'!A:D,4,),"")</f>
        <v>200</v>
      </c>
      <c r="M351" t="str">
        <f>VLOOKUP(J351,'CC directory'!A:I,9,)</f>
        <v>Facilities Management</v>
      </c>
      <c r="N351" t="str">
        <f>IFERROR(VLOOKUP(J351,'CC directory'!A:C,3,),"")</f>
        <v>Operations</v>
      </c>
      <c r="O351">
        <f>IFERROR(VLOOKUP(J351,'CC directory'!A:F,6,),"")</f>
        <v>209</v>
      </c>
      <c r="P351" t="str">
        <f>IFERROR(VLOOKUP(J351,'CC directory'!A:E,5,),"")</f>
        <v>Supply Chain Management</v>
      </c>
      <c r="Q351">
        <f>IFERROR(VLOOKUP(J351,'CC directory'!A:H,8,),"")</f>
        <v>310</v>
      </c>
      <c r="R351" t="str">
        <f>IFERROR(VLOOKUP(J351,'CC directory'!A:G,7,),"")</f>
        <v>Tengiz Facilities Management</v>
      </c>
      <c r="S351" t="s">
        <v>977</v>
      </c>
      <c r="T351" t="s">
        <v>1948</v>
      </c>
      <c r="U351" t="s">
        <v>3563</v>
      </c>
      <c r="V351" t="s">
        <v>339</v>
      </c>
      <c r="Z351" t="s">
        <v>161</v>
      </c>
      <c r="AA351" t="s">
        <v>2795</v>
      </c>
      <c r="AB351" t="s">
        <v>3564</v>
      </c>
      <c r="AC351" t="s">
        <v>1118</v>
      </c>
      <c r="AD351">
        <v>408520</v>
      </c>
      <c r="AE351" t="s">
        <v>141</v>
      </c>
      <c r="AF351">
        <v>10</v>
      </c>
      <c r="AH351" t="s">
        <v>3565</v>
      </c>
      <c r="AI351" s="2">
        <v>1</v>
      </c>
      <c r="AK351" s="2">
        <v>1</v>
      </c>
      <c r="AL351">
        <v>20</v>
      </c>
      <c r="AM351" s="2">
        <v>41921</v>
      </c>
      <c r="AO351" t="s">
        <v>512</v>
      </c>
      <c r="AP351" t="s">
        <v>512</v>
      </c>
      <c r="AT351" t="s">
        <v>3566</v>
      </c>
      <c r="AU351" t="s">
        <v>3567</v>
      </c>
      <c r="AV351" t="s">
        <v>117</v>
      </c>
      <c r="AW351" t="s">
        <v>227</v>
      </c>
      <c r="AZ351">
        <v>1855</v>
      </c>
      <c r="BD351" s="1" t="str">
        <f t="shared" si="6"/>
        <v>YES</v>
      </c>
      <c r="BE351" s="1">
        <v>1</v>
      </c>
      <c r="BF351" t="s">
        <v>3568</v>
      </c>
      <c r="BG351" s="1">
        <v>0</v>
      </c>
      <c r="BH351" s="9"/>
      <c r="BI351" s="1">
        <v>0</v>
      </c>
      <c r="BJ351" s="28"/>
      <c r="BK351" t="s">
        <v>3569</v>
      </c>
      <c r="BL351" t="s">
        <v>1262</v>
      </c>
      <c r="BM351" t="str">
        <f>VLOOKUP(BL351,'directory all'!C:D,2,)</f>
        <v>Engine hours, GPS</v>
      </c>
      <c r="BN351" t="s">
        <v>3250</v>
      </c>
      <c r="BO351" t="s">
        <v>127</v>
      </c>
      <c r="BP351" t="s">
        <v>3251</v>
      </c>
      <c r="BQ351" s="1" t="s">
        <v>128</v>
      </c>
      <c r="BR351" s="1" t="s">
        <v>128</v>
      </c>
      <c r="BS351" s="1">
        <v>400</v>
      </c>
      <c r="BT351" s="1" t="s">
        <v>3570</v>
      </c>
      <c r="BU351" s="1" t="s">
        <v>3571</v>
      </c>
      <c r="BV351" s="1" t="s">
        <v>3572</v>
      </c>
      <c r="BW351" s="1" t="s">
        <v>128</v>
      </c>
      <c r="BX351" s="1" t="s">
        <v>128</v>
      </c>
      <c r="BY351" s="1" t="s">
        <v>1610</v>
      </c>
      <c r="BZ351" s="87" t="s">
        <v>3255</v>
      </c>
      <c r="CA351" s="87" t="s">
        <v>3238</v>
      </c>
      <c r="CB351" s="1" t="s">
        <v>119</v>
      </c>
      <c r="CD351" s="1">
        <v>0.3</v>
      </c>
      <c r="CE351" s="1" t="s">
        <v>156</v>
      </c>
      <c r="CG351" s="1" t="s">
        <v>985</v>
      </c>
    </row>
    <row r="352" spans="1:85" hidden="1" x14ac:dyDescent="0.35">
      <c r="A352">
        <v>702093</v>
      </c>
      <c r="B352" t="s">
        <v>388</v>
      </c>
      <c r="D352" t="s">
        <v>3303</v>
      </c>
      <c r="E352" t="s">
        <v>391</v>
      </c>
      <c r="F352" t="s">
        <v>1093</v>
      </c>
      <c r="G352" t="s">
        <v>99</v>
      </c>
      <c r="H352" t="s">
        <v>3573</v>
      </c>
      <c r="I352" t="s">
        <v>3573</v>
      </c>
      <c r="J352">
        <v>13670</v>
      </c>
      <c r="K352" t="str">
        <f>IFERROR(VLOOKUP(J352,'CC directory'!A:B,2,),"")</f>
        <v>ACTIVE</v>
      </c>
      <c r="L352">
        <f>IFERROR(VLOOKUP(J352,'CC directory'!A:D,4,),"")</f>
        <v>200</v>
      </c>
      <c r="M352" t="str">
        <f>VLOOKUP(J352,'CC directory'!A:I,9,)</f>
        <v>Facilities Management</v>
      </c>
      <c r="N352" t="str">
        <f>IFERROR(VLOOKUP(J352,'CC directory'!A:C,3,),"")</f>
        <v>Operations</v>
      </c>
      <c r="O352">
        <f>IFERROR(VLOOKUP(J352,'CC directory'!A:F,6,),"")</f>
        <v>209</v>
      </c>
      <c r="P352" t="str">
        <f>IFERROR(VLOOKUP(J352,'CC directory'!A:E,5,),"")</f>
        <v>Supply Chain Management</v>
      </c>
      <c r="Q352">
        <f>IFERROR(VLOOKUP(J352,'CC directory'!A:H,8,),"")</f>
        <v>310</v>
      </c>
      <c r="R352" t="str">
        <f>IFERROR(VLOOKUP(J352,'CC directory'!A:G,7,),"")</f>
        <v>Tengiz Facilities Management</v>
      </c>
      <c r="S352" t="s">
        <v>977</v>
      </c>
      <c r="T352" t="s">
        <v>1948</v>
      </c>
      <c r="U352" t="s">
        <v>3574</v>
      </c>
      <c r="V352" t="s">
        <v>339</v>
      </c>
      <c r="Z352" t="s">
        <v>161</v>
      </c>
      <c r="AA352" t="s">
        <v>2795</v>
      </c>
      <c r="AB352" t="s">
        <v>3564</v>
      </c>
      <c r="AC352" t="s">
        <v>1118</v>
      </c>
      <c r="AD352">
        <v>408520</v>
      </c>
      <c r="AE352" t="s">
        <v>141</v>
      </c>
      <c r="AF352">
        <v>10</v>
      </c>
      <c r="AH352" t="s">
        <v>3575</v>
      </c>
      <c r="AI352" s="2">
        <v>1</v>
      </c>
      <c r="AK352" s="2">
        <v>1</v>
      </c>
      <c r="AL352">
        <v>20</v>
      </c>
      <c r="AM352" s="2">
        <v>41891</v>
      </c>
      <c r="AO352" t="s">
        <v>512</v>
      </c>
      <c r="AP352" t="s">
        <v>512</v>
      </c>
      <c r="AT352" t="s">
        <v>3566</v>
      </c>
      <c r="AU352" t="s">
        <v>3567</v>
      </c>
      <c r="AV352" t="s">
        <v>117</v>
      </c>
      <c r="AW352" t="s">
        <v>227</v>
      </c>
      <c r="AZ352">
        <v>1856</v>
      </c>
      <c r="BD352" s="1" t="str">
        <f t="shared" si="6"/>
        <v>YES</v>
      </c>
      <c r="BE352" s="1">
        <v>1</v>
      </c>
      <c r="BF352" t="s">
        <v>3576</v>
      </c>
      <c r="BG352" s="1">
        <v>0</v>
      </c>
      <c r="BH352" s="9"/>
      <c r="BI352" s="1">
        <v>0</v>
      </c>
      <c r="BJ352" s="28"/>
      <c r="BK352" t="s">
        <v>3577</v>
      </c>
      <c r="BL352" t="s">
        <v>1262</v>
      </c>
      <c r="BM352" t="str">
        <f>VLOOKUP(BL352,'directory all'!C:D,2,)</f>
        <v>Engine hours, GPS</v>
      </c>
      <c r="BN352" t="s">
        <v>3250</v>
      </c>
      <c r="BO352" t="s">
        <v>127</v>
      </c>
      <c r="BP352" t="s">
        <v>3251</v>
      </c>
      <c r="BQ352" s="1" t="s">
        <v>128</v>
      </c>
      <c r="BR352" s="1" t="s">
        <v>128</v>
      </c>
      <c r="BS352" s="1">
        <v>400</v>
      </c>
      <c r="BT352" s="1" t="s">
        <v>3570</v>
      </c>
      <c r="BU352" s="1" t="s">
        <v>3571</v>
      </c>
      <c r="BV352" s="1" t="s">
        <v>3572</v>
      </c>
      <c r="BW352" s="1" t="s">
        <v>128</v>
      </c>
      <c r="BX352" s="1" t="s">
        <v>128</v>
      </c>
      <c r="BY352" s="1" t="s">
        <v>1610</v>
      </c>
      <c r="BZ352" s="87" t="s">
        <v>3255</v>
      </c>
      <c r="CA352" s="87" t="s">
        <v>3238</v>
      </c>
      <c r="CB352" s="1" t="s">
        <v>119</v>
      </c>
      <c r="CD352" s="1">
        <v>0.3</v>
      </c>
      <c r="CE352" s="1" t="s">
        <v>156</v>
      </c>
      <c r="CG352" s="1" t="s">
        <v>985</v>
      </c>
    </row>
    <row r="353" spans="1:85" hidden="1" x14ac:dyDescent="0.35">
      <c r="A353">
        <v>702094</v>
      </c>
      <c r="B353" t="s">
        <v>388</v>
      </c>
      <c r="D353" t="s">
        <v>3578</v>
      </c>
      <c r="E353" t="s">
        <v>391</v>
      </c>
      <c r="F353" t="s">
        <v>1093</v>
      </c>
      <c r="G353" t="s">
        <v>99</v>
      </c>
      <c r="H353" t="s">
        <v>3579</v>
      </c>
      <c r="I353" t="s">
        <v>3579</v>
      </c>
      <c r="J353">
        <v>20050</v>
      </c>
      <c r="K353" t="str">
        <f>IFERROR(VLOOKUP(J353,'CC directory'!A:B,2,),"")</f>
        <v>ACTIVE</v>
      </c>
      <c r="L353">
        <f>IFERROR(VLOOKUP(J353,'CC directory'!A:D,4,),"")</f>
        <v>200</v>
      </c>
      <c r="M353" t="str">
        <f>VLOOKUP(J353,'CC directory'!A:I,9,)</f>
        <v>Rail Road Operations</v>
      </c>
      <c r="N353" t="str">
        <f>IFERROR(VLOOKUP(J353,'CC directory'!A:C,3,),"")</f>
        <v>Operations</v>
      </c>
      <c r="O353">
        <f>IFERROR(VLOOKUP(J353,'CC directory'!A:F,6,),"")</f>
        <v>207</v>
      </c>
      <c r="P353" t="str">
        <f>IFERROR(VLOOKUP(J353,'CC directory'!A:E,5,),"")</f>
        <v>Production Operations</v>
      </c>
      <c r="Q353">
        <f>IFERROR(VLOOKUP(J353,'CC directory'!A:H,8,),"")</f>
        <v>708</v>
      </c>
      <c r="R353" t="str">
        <f>IFERROR(VLOOKUP(J353,'CC directory'!A:G,7,),"")</f>
        <v>FIELD &amp; EXPORT</v>
      </c>
      <c r="S353" t="s">
        <v>101</v>
      </c>
      <c r="T353" t="s">
        <v>2576</v>
      </c>
      <c r="U353" t="s">
        <v>3580</v>
      </c>
      <c r="V353" t="s">
        <v>339</v>
      </c>
      <c r="Z353" t="s">
        <v>161</v>
      </c>
      <c r="AA353" t="s">
        <v>3515</v>
      </c>
      <c r="AB353" t="s">
        <v>3581</v>
      </c>
      <c r="AC353" t="s">
        <v>263</v>
      </c>
      <c r="AD353">
        <v>8650000</v>
      </c>
      <c r="AE353" t="s">
        <v>162</v>
      </c>
      <c r="AF353">
        <v>10</v>
      </c>
      <c r="AH353" t="s">
        <v>3582</v>
      </c>
      <c r="AI353" s="2">
        <v>1</v>
      </c>
      <c r="AK353" s="2">
        <v>41590</v>
      </c>
      <c r="AL353">
        <v>20</v>
      </c>
      <c r="AM353" s="2">
        <v>41620</v>
      </c>
      <c r="AO353" t="s">
        <v>512</v>
      </c>
      <c r="AP353" t="s">
        <v>512</v>
      </c>
      <c r="AT353" t="s">
        <v>3583</v>
      </c>
      <c r="AU353" t="s">
        <v>3584</v>
      </c>
      <c r="AV353" t="s">
        <v>117</v>
      </c>
      <c r="AW353" t="s">
        <v>227</v>
      </c>
      <c r="AZ353">
        <v>1857</v>
      </c>
      <c r="BD353" s="1" t="str">
        <f t="shared" si="6"/>
        <v>YES</v>
      </c>
      <c r="BE353" s="1">
        <v>1</v>
      </c>
      <c r="BF353" t="s">
        <v>3585</v>
      </c>
      <c r="BG353" s="1">
        <v>0</v>
      </c>
      <c r="BH353" s="9"/>
      <c r="BI353" s="1">
        <v>0</v>
      </c>
      <c r="BJ353" s="28"/>
      <c r="BK353" t="s">
        <v>3586</v>
      </c>
      <c r="BL353" t="s">
        <v>1262</v>
      </c>
      <c r="BM353" t="str">
        <f>VLOOKUP(BL353,'directory all'!C:D,2,)</f>
        <v>Engine hours, GPS</v>
      </c>
      <c r="BN353" t="s">
        <v>3250</v>
      </c>
      <c r="BO353" t="s">
        <v>127</v>
      </c>
      <c r="BP353" t="s">
        <v>3401</v>
      </c>
      <c r="BQ353" s="1" t="s">
        <v>128</v>
      </c>
      <c r="BR353" s="1" t="s">
        <v>128</v>
      </c>
      <c r="BS353" s="1">
        <v>380</v>
      </c>
      <c r="BT353" s="1" t="s">
        <v>3587</v>
      </c>
      <c r="BU353" s="1" t="s">
        <v>3588</v>
      </c>
      <c r="BV353" s="1" t="s">
        <v>3589</v>
      </c>
      <c r="BW353" s="1" t="s">
        <v>128</v>
      </c>
      <c r="BX353" s="1" t="s">
        <v>128</v>
      </c>
      <c r="BY353" s="1" t="s">
        <v>129</v>
      </c>
      <c r="BZ353" s="87" t="s">
        <v>130</v>
      </c>
      <c r="CA353" s="87" t="s">
        <v>131</v>
      </c>
      <c r="CB353" s="1" t="s">
        <v>119</v>
      </c>
      <c r="CD353" s="1">
        <v>6.4320000000000004</v>
      </c>
      <c r="CE353" s="1" t="s">
        <v>156</v>
      </c>
      <c r="CG353" s="1" t="s">
        <v>132</v>
      </c>
    </row>
    <row r="354" spans="1:85" hidden="1" x14ac:dyDescent="0.35">
      <c r="A354">
        <v>702095</v>
      </c>
      <c r="B354" t="s">
        <v>388</v>
      </c>
      <c r="D354" t="s">
        <v>3303</v>
      </c>
      <c r="E354" t="s">
        <v>391</v>
      </c>
      <c r="F354" t="s">
        <v>1093</v>
      </c>
      <c r="G354" t="s">
        <v>99</v>
      </c>
      <c r="H354" t="s">
        <v>3590</v>
      </c>
      <c r="I354" t="s">
        <v>3590</v>
      </c>
      <c r="J354">
        <v>13562</v>
      </c>
      <c r="K354" t="str">
        <f>IFERROR(VLOOKUP(J354,'CC directory'!A:B,2,),"")</f>
        <v>ACTIVE</v>
      </c>
      <c r="L354">
        <f>IFERROR(VLOOKUP(J354,'CC directory'!A:D,4,),"")</f>
        <v>200</v>
      </c>
      <c r="M354" t="str">
        <f>VLOOKUP(J354,'CC directory'!A:I,9,)</f>
        <v>TCOV Maintenance</v>
      </c>
      <c r="N354" t="str">
        <f>IFERROR(VLOOKUP(J354,'CC directory'!A:C,3,),"")</f>
        <v>Operations</v>
      </c>
      <c r="O354">
        <f>IFERROR(VLOOKUP(J354,'CC directory'!A:F,6,),"")</f>
        <v>209</v>
      </c>
      <c r="P354" t="str">
        <f>IFERROR(VLOOKUP(J354,'CC directory'!A:E,5,),"")</f>
        <v>Supply Chain Management</v>
      </c>
      <c r="Q354">
        <f>IFERROR(VLOOKUP(J354,'CC directory'!A:H,8,),"")</f>
        <v>310</v>
      </c>
      <c r="R354" t="str">
        <f>IFERROR(VLOOKUP(J354,'CC directory'!A:G,7,),"")</f>
        <v>Tengiz Facilities Management</v>
      </c>
      <c r="S354" t="s">
        <v>977</v>
      </c>
      <c r="T354" t="s">
        <v>3018</v>
      </c>
      <c r="U354" t="s">
        <v>3591</v>
      </c>
      <c r="V354" t="s">
        <v>339</v>
      </c>
      <c r="Z354" t="s">
        <v>161</v>
      </c>
      <c r="AA354" t="s">
        <v>2795</v>
      </c>
      <c r="AB354" t="s">
        <v>3592</v>
      </c>
      <c r="AC354" t="s">
        <v>263</v>
      </c>
      <c r="AD354">
        <v>0</v>
      </c>
      <c r="AE354" t="s">
        <v>445</v>
      </c>
      <c r="AF354">
        <v>8</v>
      </c>
      <c r="AH354" t="s">
        <v>3593</v>
      </c>
      <c r="AI354" s="2">
        <v>1</v>
      </c>
      <c r="AK354" s="2">
        <v>42258</v>
      </c>
      <c r="AL354">
        <v>20</v>
      </c>
      <c r="AM354" s="2">
        <v>42678</v>
      </c>
      <c r="AO354" t="s">
        <v>512</v>
      </c>
      <c r="AP354" t="s">
        <v>512</v>
      </c>
      <c r="AT354" t="s">
        <v>3594</v>
      </c>
      <c r="AU354" t="s">
        <v>3595</v>
      </c>
      <c r="AV354" t="s">
        <v>363</v>
      </c>
      <c r="AW354" t="s">
        <v>1568</v>
      </c>
      <c r="AZ354">
        <v>1858</v>
      </c>
      <c r="BD354" s="1" t="str">
        <f t="shared" si="6"/>
        <v>YES</v>
      </c>
      <c r="BE354" s="1">
        <v>1</v>
      </c>
      <c r="BF354" t="s">
        <v>3596</v>
      </c>
      <c r="BG354" s="1">
        <v>0</v>
      </c>
      <c r="BH354" s="9"/>
      <c r="BI354" s="1">
        <v>0</v>
      </c>
      <c r="BJ354" s="28"/>
      <c r="BK354" t="s">
        <v>3597</v>
      </c>
      <c r="BL354" t="s">
        <v>1262</v>
      </c>
      <c r="BM354" t="str">
        <f>VLOOKUP(BL354,'directory all'!C:D,2,)</f>
        <v>Engine hours, GPS</v>
      </c>
      <c r="BN354" t="s">
        <v>3250</v>
      </c>
      <c r="BO354" t="s">
        <v>127</v>
      </c>
      <c r="BP354" t="s">
        <v>3251</v>
      </c>
      <c r="BQ354" s="1" t="s">
        <v>128</v>
      </c>
      <c r="BR354" s="1" t="s">
        <v>128</v>
      </c>
      <c r="BS354" s="1">
        <v>400</v>
      </c>
      <c r="BT354" s="1" t="s">
        <v>3285</v>
      </c>
      <c r="BU354" s="1" t="s">
        <v>3379</v>
      </c>
      <c r="BV354" s="1" t="s">
        <v>3380</v>
      </c>
      <c r="BW354" s="1" t="s">
        <v>128</v>
      </c>
      <c r="BX354" s="1" t="s">
        <v>128</v>
      </c>
      <c r="BY354" s="1" t="s">
        <v>1610</v>
      </c>
      <c r="BZ354" s="87" t="s">
        <v>3255</v>
      </c>
      <c r="CA354" s="87" t="s">
        <v>3238</v>
      </c>
      <c r="CB354" s="1" t="s">
        <v>119</v>
      </c>
      <c r="CD354" s="1">
        <v>0.3</v>
      </c>
      <c r="CE354" s="1" t="s">
        <v>156</v>
      </c>
      <c r="CG354" s="1" t="s">
        <v>985</v>
      </c>
    </row>
    <row r="355" spans="1:85" hidden="1" x14ac:dyDescent="0.35">
      <c r="A355">
        <v>702096</v>
      </c>
      <c r="B355" t="s">
        <v>388</v>
      </c>
      <c r="D355" t="s">
        <v>3303</v>
      </c>
      <c r="E355" t="s">
        <v>391</v>
      </c>
      <c r="F355" t="s">
        <v>1093</v>
      </c>
      <c r="G355" t="s">
        <v>99</v>
      </c>
      <c r="H355" t="s">
        <v>3598</v>
      </c>
      <c r="I355" t="s">
        <v>3598</v>
      </c>
      <c r="J355">
        <v>13670</v>
      </c>
      <c r="K355" t="str">
        <f>IFERROR(VLOOKUP(J355,'CC directory'!A:B,2,),"")</f>
        <v>ACTIVE</v>
      </c>
      <c r="L355">
        <f>IFERROR(VLOOKUP(J355,'CC directory'!A:D,4,),"")</f>
        <v>200</v>
      </c>
      <c r="M355" t="str">
        <f>VLOOKUP(J355,'CC directory'!A:I,9,)</f>
        <v>Facilities Management</v>
      </c>
      <c r="N355" t="str">
        <f>IFERROR(VLOOKUP(J355,'CC directory'!A:C,3,),"")</f>
        <v>Operations</v>
      </c>
      <c r="O355">
        <f>IFERROR(VLOOKUP(J355,'CC directory'!A:F,6,),"")</f>
        <v>209</v>
      </c>
      <c r="P355" t="str">
        <f>IFERROR(VLOOKUP(J355,'CC directory'!A:E,5,),"")</f>
        <v>Supply Chain Management</v>
      </c>
      <c r="Q355">
        <f>IFERROR(VLOOKUP(J355,'CC directory'!A:H,8,),"")</f>
        <v>310</v>
      </c>
      <c r="R355" t="str">
        <f>IFERROR(VLOOKUP(J355,'CC directory'!A:G,7,),"")</f>
        <v>Tengiz Facilities Management</v>
      </c>
      <c r="S355" t="s">
        <v>977</v>
      </c>
      <c r="T355" t="s">
        <v>1948</v>
      </c>
      <c r="U355" t="s">
        <v>3599</v>
      </c>
      <c r="V355" t="s">
        <v>339</v>
      </c>
      <c r="Z355" t="s">
        <v>161</v>
      </c>
      <c r="AA355" t="s">
        <v>2795</v>
      </c>
      <c r="AB355" t="s">
        <v>3592</v>
      </c>
      <c r="AC355" t="s">
        <v>108</v>
      </c>
      <c r="AD355">
        <v>32000</v>
      </c>
      <c r="AE355" t="s">
        <v>445</v>
      </c>
      <c r="AF355">
        <v>9</v>
      </c>
      <c r="AH355" t="s">
        <v>3593</v>
      </c>
      <c r="AI355" s="2">
        <v>1</v>
      </c>
      <c r="AK355" s="2">
        <v>42258</v>
      </c>
      <c r="AL355">
        <v>20</v>
      </c>
      <c r="AM355" s="2">
        <v>42258</v>
      </c>
      <c r="AO355" t="s">
        <v>512</v>
      </c>
      <c r="AP355" t="s">
        <v>512</v>
      </c>
      <c r="AT355" t="s">
        <v>3600</v>
      </c>
      <c r="AU355" t="s">
        <v>3601</v>
      </c>
      <c r="AV355" t="s">
        <v>169</v>
      </c>
      <c r="AW355" t="s">
        <v>547</v>
      </c>
      <c r="AY355" t="s">
        <v>498</v>
      </c>
      <c r="AZ355">
        <v>1859</v>
      </c>
      <c r="BD355" s="1" t="str">
        <f t="shared" si="6"/>
        <v>YES</v>
      </c>
      <c r="BE355" s="1">
        <v>1</v>
      </c>
      <c r="BF355" t="s">
        <v>3602</v>
      </c>
      <c r="BG355" s="1">
        <v>0</v>
      </c>
      <c r="BH355" s="9"/>
      <c r="BI355" s="1">
        <v>0</v>
      </c>
      <c r="BJ355" s="28"/>
      <c r="BK355" t="s">
        <v>3603</v>
      </c>
      <c r="BL355" t="s">
        <v>1262</v>
      </c>
      <c r="BM355" t="str">
        <f>VLOOKUP(BL355,'directory all'!C:D,2,)</f>
        <v>Engine hours, GPS</v>
      </c>
      <c r="BN355" t="s">
        <v>3250</v>
      </c>
      <c r="BO355" t="s">
        <v>127</v>
      </c>
      <c r="BP355" t="s">
        <v>3251</v>
      </c>
      <c r="BQ355" s="1" t="s">
        <v>128</v>
      </c>
      <c r="BR355" s="1" t="s">
        <v>128</v>
      </c>
      <c r="BS355" s="1">
        <v>400</v>
      </c>
      <c r="BT355" s="1" t="s">
        <v>3285</v>
      </c>
      <c r="BU355" s="1" t="s">
        <v>3379</v>
      </c>
      <c r="BV355" s="1" t="s">
        <v>3380</v>
      </c>
      <c r="BW355" s="1" t="s">
        <v>128</v>
      </c>
      <c r="BX355" s="1" t="s">
        <v>128</v>
      </c>
      <c r="BY355" s="1" t="s">
        <v>1610</v>
      </c>
      <c r="BZ355" s="87" t="s">
        <v>3255</v>
      </c>
      <c r="CA355" s="87" t="s">
        <v>3238</v>
      </c>
      <c r="CB355" s="1" t="s">
        <v>119</v>
      </c>
      <c r="CD355" s="1">
        <v>0.3</v>
      </c>
      <c r="CE355" s="1" t="s">
        <v>156</v>
      </c>
      <c r="CG355" s="1" t="s">
        <v>985</v>
      </c>
    </row>
    <row r="356" spans="1:85" hidden="1" x14ac:dyDescent="0.35">
      <c r="A356">
        <v>702097</v>
      </c>
      <c r="B356" t="s">
        <v>94</v>
      </c>
      <c r="C356" t="s">
        <v>3604</v>
      </c>
      <c r="D356" t="s">
        <v>3605</v>
      </c>
      <c r="E356" t="s">
        <v>97</v>
      </c>
      <c r="F356" t="s">
        <v>1093</v>
      </c>
      <c r="G356" t="s">
        <v>99</v>
      </c>
      <c r="H356" t="s">
        <v>3606</v>
      </c>
      <c r="J356">
        <v>20850</v>
      </c>
      <c r="K356" t="str">
        <f>IFERROR(VLOOKUP(J356,'CC directory'!A:B,2,),"")</f>
        <v>ACTIVE</v>
      </c>
      <c r="L356">
        <f>IFERROR(VLOOKUP(J356,'CC directory'!A:D,4,),"")</f>
        <v>200</v>
      </c>
      <c r="M356" t="str">
        <f>VLOOKUP(J356,'CC directory'!A:I,9,)</f>
        <v>Maintenance Shared Services</v>
      </c>
      <c r="N356" t="str">
        <f>IFERROR(VLOOKUP(J356,'CC directory'!A:C,3,),"")</f>
        <v>Operations</v>
      </c>
      <c r="O356">
        <f>IFERROR(VLOOKUP(J356,'CC directory'!A:F,6,),"")</f>
        <v>207</v>
      </c>
      <c r="P356" t="str">
        <f>IFERROR(VLOOKUP(J356,'CC directory'!A:E,5,),"")</f>
        <v>Production Operations</v>
      </c>
      <c r="Q356">
        <f>IFERROR(VLOOKUP(J356,'CC directory'!A:H,8,),"")</f>
        <v>705</v>
      </c>
      <c r="R356" t="str">
        <f>IFERROR(VLOOKUP(J356,'CC directory'!A:G,7,),"")</f>
        <v>Maintenance</v>
      </c>
      <c r="S356" t="s">
        <v>176</v>
      </c>
      <c r="T356" t="s">
        <v>177</v>
      </c>
      <c r="U356" t="s">
        <v>3607</v>
      </c>
      <c r="V356" t="s">
        <v>104</v>
      </c>
      <c r="Z356" t="s">
        <v>105</v>
      </c>
      <c r="AA356" t="s">
        <v>1286</v>
      </c>
      <c r="AB356" t="s">
        <v>3608</v>
      </c>
      <c r="AC356" t="s">
        <v>263</v>
      </c>
      <c r="AD356">
        <v>15471375</v>
      </c>
      <c r="AE356" t="s">
        <v>912</v>
      </c>
      <c r="AF356">
        <v>7</v>
      </c>
      <c r="AH356" t="s">
        <v>3609</v>
      </c>
      <c r="AI356" s="2">
        <v>42453</v>
      </c>
      <c r="AJ356" t="s">
        <v>3610</v>
      </c>
      <c r="AK356" s="2">
        <v>42436</v>
      </c>
      <c r="AL356">
        <v>20</v>
      </c>
      <c r="AM356" s="2">
        <v>42445</v>
      </c>
      <c r="AO356" t="s">
        <v>3611</v>
      </c>
      <c r="AP356" t="s">
        <v>3611</v>
      </c>
      <c r="AQ356" t="s">
        <v>3612</v>
      </c>
      <c r="AR356" t="s">
        <v>3613</v>
      </c>
      <c r="AS356" t="s">
        <v>3613</v>
      </c>
      <c r="AT356" t="s">
        <v>3600</v>
      </c>
      <c r="AU356" t="s">
        <v>3614</v>
      </c>
      <c r="AV356" t="s">
        <v>118</v>
      </c>
      <c r="AW356" t="s">
        <v>1227</v>
      </c>
      <c r="AY356" t="s">
        <v>119</v>
      </c>
      <c r="AZ356">
        <v>926</v>
      </c>
      <c r="BD356" s="1" t="str">
        <f t="shared" si="6"/>
        <v>YES</v>
      </c>
      <c r="BE356" s="1">
        <v>1</v>
      </c>
      <c r="BF356" t="s">
        <v>3615</v>
      </c>
      <c r="BG356" s="1">
        <v>0</v>
      </c>
      <c r="BH356" s="9"/>
      <c r="BI356" s="1">
        <v>0</v>
      </c>
      <c r="BJ356" s="28"/>
      <c r="BK356" t="s">
        <v>274</v>
      </c>
      <c r="BL356" t="s">
        <v>1102</v>
      </c>
      <c r="BM356" t="str">
        <f>VLOOKUP(BL356,'directory all'!C:D,2,)</f>
        <v>Engine hours, GPS</v>
      </c>
      <c r="BN356" t="s">
        <v>3223</v>
      </c>
      <c r="BO356" t="s">
        <v>195</v>
      </c>
      <c r="BQ356" s="1" t="s">
        <v>128</v>
      </c>
      <c r="BR356" s="1" t="s">
        <v>128</v>
      </c>
      <c r="BS356" s="1" t="s">
        <v>3325</v>
      </c>
      <c r="BT356" s="1" t="s">
        <v>3326</v>
      </c>
      <c r="BU356" s="1" t="s">
        <v>3616</v>
      </c>
      <c r="BV356" s="1" t="s">
        <v>3617</v>
      </c>
      <c r="BW356" s="1" t="s">
        <v>128</v>
      </c>
      <c r="BX356" s="1" t="s">
        <v>128</v>
      </c>
      <c r="BY356" s="1" t="s">
        <v>129</v>
      </c>
      <c r="BZ356" s="87" t="s">
        <v>349</v>
      </c>
      <c r="CA356" s="87" t="s">
        <v>350</v>
      </c>
      <c r="CB356" s="1" t="s">
        <v>119</v>
      </c>
      <c r="CD356" s="1">
        <v>8.7560000000000002</v>
      </c>
      <c r="CG356" s="1" t="s">
        <v>198</v>
      </c>
    </row>
    <row r="357" spans="1:85" hidden="1" x14ac:dyDescent="0.35">
      <c r="A357">
        <v>702099</v>
      </c>
      <c r="B357" t="s">
        <v>388</v>
      </c>
      <c r="D357" t="s">
        <v>3618</v>
      </c>
      <c r="E357" t="s">
        <v>391</v>
      </c>
      <c r="F357" t="s">
        <v>1093</v>
      </c>
      <c r="G357" t="s">
        <v>99</v>
      </c>
      <c r="H357" t="s">
        <v>3619</v>
      </c>
      <c r="I357" t="s">
        <v>3619</v>
      </c>
      <c r="J357">
        <v>20050</v>
      </c>
      <c r="K357" t="str">
        <f>IFERROR(VLOOKUP(J357,'CC directory'!A:B,2,),"")</f>
        <v>ACTIVE</v>
      </c>
      <c r="L357">
        <f>IFERROR(VLOOKUP(J357,'CC directory'!A:D,4,),"")</f>
        <v>200</v>
      </c>
      <c r="M357" t="str">
        <f>VLOOKUP(J357,'CC directory'!A:I,9,)</f>
        <v>Rail Road Operations</v>
      </c>
      <c r="N357" t="str">
        <f>IFERROR(VLOOKUP(J357,'CC directory'!A:C,3,),"")</f>
        <v>Operations</v>
      </c>
      <c r="O357">
        <f>IFERROR(VLOOKUP(J357,'CC directory'!A:F,6,),"")</f>
        <v>207</v>
      </c>
      <c r="P357" t="str">
        <f>IFERROR(VLOOKUP(J357,'CC directory'!A:E,5,),"")</f>
        <v>Production Operations</v>
      </c>
      <c r="Q357">
        <f>IFERROR(VLOOKUP(J357,'CC directory'!A:H,8,),"")</f>
        <v>708</v>
      </c>
      <c r="R357" t="str">
        <f>IFERROR(VLOOKUP(J357,'CC directory'!A:G,7,),"")</f>
        <v>FIELD &amp; EXPORT</v>
      </c>
      <c r="S357" t="s">
        <v>101</v>
      </c>
      <c r="T357" t="s">
        <v>2576</v>
      </c>
      <c r="U357" t="s">
        <v>3620</v>
      </c>
      <c r="V357" t="s">
        <v>339</v>
      </c>
      <c r="Z357" t="s">
        <v>161</v>
      </c>
      <c r="AA357" t="s">
        <v>3621</v>
      </c>
      <c r="AB357" t="s">
        <v>3622</v>
      </c>
      <c r="AC357" t="s">
        <v>108</v>
      </c>
      <c r="AD357">
        <v>9841.65</v>
      </c>
      <c r="AE357" t="s">
        <v>245</v>
      </c>
      <c r="AF357">
        <v>6</v>
      </c>
      <c r="AH357" t="s">
        <v>3623</v>
      </c>
      <c r="AI357" s="2">
        <v>1</v>
      </c>
      <c r="AK357" s="2">
        <v>42959</v>
      </c>
      <c r="AL357">
        <v>20</v>
      </c>
      <c r="AM357" s="2">
        <v>42806</v>
      </c>
      <c r="AO357" t="s">
        <v>512</v>
      </c>
      <c r="AP357" t="s">
        <v>512</v>
      </c>
      <c r="AT357" t="s">
        <v>3624</v>
      </c>
      <c r="AU357" t="s">
        <v>3625</v>
      </c>
      <c r="AV357" t="s">
        <v>254</v>
      </c>
      <c r="AW357" t="s">
        <v>255</v>
      </c>
      <c r="AZ357">
        <v>1861</v>
      </c>
      <c r="BD357" s="1" t="str">
        <f t="shared" si="6"/>
        <v>YES</v>
      </c>
      <c r="BE357" s="1">
        <v>1</v>
      </c>
      <c r="BF357" t="s">
        <v>3626</v>
      </c>
      <c r="BG357" s="1">
        <v>0</v>
      </c>
      <c r="BH357" s="9"/>
      <c r="BI357" s="1">
        <v>0</v>
      </c>
      <c r="BJ357" s="28"/>
      <c r="BK357" t="s">
        <v>3627</v>
      </c>
      <c r="BL357" t="s">
        <v>1262</v>
      </c>
      <c r="BM357" t="str">
        <f>VLOOKUP(BL357,'directory all'!C:D,2,)</f>
        <v>Engine hours, GPS</v>
      </c>
      <c r="BN357" t="s">
        <v>3250</v>
      </c>
      <c r="BO357" t="s">
        <v>127</v>
      </c>
      <c r="BP357" t="s">
        <v>3401</v>
      </c>
      <c r="BQ357" s="1" t="s">
        <v>128</v>
      </c>
      <c r="BR357" s="1" t="s">
        <v>128</v>
      </c>
      <c r="BS357" s="1">
        <v>220</v>
      </c>
      <c r="BT357" s="1" t="s">
        <v>3587</v>
      </c>
      <c r="BU357" s="1" t="s">
        <v>3628</v>
      </c>
      <c r="BV357" s="1" t="s">
        <v>3629</v>
      </c>
      <c r="BW357" s="1" t="s">
        <v>128</v>
      </c>
      <c r="BX357" s="1" t="s">
        <v>128</v>
      </c>
      <c r="BY357" s="1" t="s">
        <v>129</v>
      </c>
      <c r="BZ357" s="87" t="s">
        <v>130</v>
      </c>
      <c r="CA357" s="87" t="s">
        <v>131</v>
      </c>
      <c r="CB357" s="1" t="s">
        <v>119</v>
      </c>
      <c r="CD357" s="1">
        <v>6.4320000000000004</v>
      </c>
      <c r="CE357" s="1" t="s">
        <v>156</v>
      </c>
      <c r="CG357" s="1" t="s">
        <v>132</v>
      </c>
    </row>
    <row r="358" spans="1:85" hidden="1" x14ac:dyDescent="0.35">
      <c r="A358">
        <v>702100</v>
      </c>
      <c r="B358" t="s">
        <v>388</v>
      </c>
      <c r="D358" t="s">
        <v>3630</v>
      </c>
      <c r="E358" t="s">
        <v>391</v>
      </c>
      <c r="F358" t="s">
        <v>1093</v>
      </c>
      <c r="G358" t="s">
        <v>99</v>
      </c>
      <c r="H358" t="s">
        <v>3631</v>
      </c>
      <c r="I358" t="s">
        <v>3631</v>
      </c>
      <c r="J358">
        <v>20050</v>
      </c>
      <c r="K358" t="str">
        <f>IFERROR(VLOOKUP(J358,'CC directory'!A:B,2,),"")</f>
        <v>ACTIVE</v>
      </c>
      <c r="L358">
        <f>IFERROR(VLOOKUP(J358,'CC directory'!A:D,4,),"")</f>
        <v>200</v>
      </c>
      <c r="M358" t="str">
        <f>VLOOKUP(J358,'CC directory'!A:I,9,)</f>
        <v>Rail Road Operations</v>
      </c>
      <c r="N358" t="str">
        <f>IFERROR(VLOOKUP(J358,'CC directory'!A:C,3,),"")</f>
        <v>Operations</v>
      </c>
      <c r="O358">
        <f>IFERROR(VLOOKUP(J358,'CC directory'!A:F,6,),"")</f>
        <v>207</v>
      </c>
      <c r="P358" t="str">
        <f>IFERROR(VLOOKUP(J358,'CC directory'!A:E,5,),"")</f>
        <v>Production Operations</v>
      </c>
      <c r="Q358">
        <f>IFERROR(VLOOKUP(J358,'CC directory'!A:H,8,),"")</f>
        <v>708</v>
      </c>
      <c r="R358" t="str">
        <f>IFERROR(VLOOKUP(J358,'CC directory'!A:G,7,),"")</f>
        <v>FIELD &amp; EXPORT</v>
      </c>
      <c r="S358" t="s">
        <v>101</v>
      </c>
      <c r="T358" t="s">
        <v>2576</v>
      </c>
      <c r="U358" t="s">
        <v>3632</v>
      </c>
      <c r="V358" t="s">
        <v>339</v>
      </c>
      <c r="Z358" t="s">
        <v>161</v>
      </c>
      <c r="AA358" t="s">
        <v>3633</v>
      </c>
      <c r="AB358" t="s">
        <v>3634</v>
      </c>
      <c r="AC358" t="s">
        <v>108</v>
      </c>
      <c r="AD358">
        <v>14698.1</v>
      </c>
      <c r="AE358" t="s">
        <v>245</v>
      </c>
      <c r="AF358">
        <v>6</v>
      </c>
      <c r="AH358" t="s">
        <v>3635</v>
      </c>
      <c r="AI358" s="2">
        <v>1</v>
      </c>
      <c r="AK358" s="2">
        <v>42959</v>
      </c>
      <c r="AL358">
        <v>20</v>
      </c>
      <c r="AM358" s="2">
        <v>43596</v>
      </c>
      <c r="AO358" t="s">
        <v>512</v>
      </c>
      <c r="AP358" t="s">
        <v>512</v>
      </c>
      <c r="AT358" t="s">
        <v>3624</v>
      </c>
      <c r="AU358" t="s">
        <v>3625</v>
      </c>
      <c r="AV358" t="s">
        <v>254</v>
      </c>
      <c r="AW358" t="s">
        <v>255</v>
      </c>
      <c r="AZ358">
        <v>1862</v>
      </c>
      <c r="BD358" s="1" t="str">
        <f t="shared" si="6"/>
        <v>YES</v>
      </c>
      <c r="BE358" s="1">
        <v>1</v>
      </c>
      <c r="BF358" t="s">
        <v>3636</v>
      </c>
      <c r="BG358" s="1">
        <v>0</v>
      </c>
      <c r="BH358" s="9"/>
      <c r="BI358" s="1">
        <v>0</v>
      </c>
      <c r="BJ358" s="28"/>
      <c r="BK358" t="s">
        <v>3637</v>
      </c>
      <c r="BL358" t="s">
        <v>1262</v>
      </c>
      <c r="BM358" t="str">
        <f>VLOOKUP(BL358,'directory all'!C:D,2,)</f>
        <v>Engine hours, GPS</v>
      </c>
      <c r="BN358" t="s">
        <v>3250</v>
      </c>
      <c r="BO358" t="s">
        <v>127</v>
      </c>
      <c r="BP358" t="s">
        <v>3401</v>
      </c>
      <c r="BQ358" s="1" t="s">
        <v>128</v>
      </c>
      <c r="BR358" s="1" t="s">
        <v>128</v>
      </c>
      <c r="BS358" s="1">
        <v>380</v>
      </c>
      <c r="BT358" s="1" t="s">
        <v>3587</v>
      </c>
      <c r="BU358" s="1" t="s">
        <v>3503</v>
      </c>
      <c r="BV358" s="1" t="s">
        <v>3491</v>
      </c>
      <c r="BW358" s="1" t="s">
        <v>128</v>
      </c>
      <c r="BX358" s="1" t="s">
        <v>128</v>
      </c>
      <c r="BY358" s="1" t="s">
        <v>129</v>
      </c>
      <c r="BZ358" s="87" t="s">
        <v>130</v>
      </c>
      <c r="CA358" s="87" t="s">
        <v>131</v>
      </c>
      <c r="CB358" s="1" t="s">
        <v>119</v>
      </c>
      <c r="CD358" s="1">
        <v>6.4320000000000004</v>
      </c>
      <c r="CE358" s="1" t="s">
        <v>156</v>
      </c>
      <c r="CG358" s="1" t="s">
        <v>132</v>
      </c>
    </row>
    <row r="359" spans="1:85" hidden="1" x14ac:dyDescent="0.35">
      <c r="A359">
        <v>702101</v>
      </c>
      <c r="B359" t="s">
        <v>388</v>
      </c>
      <c r="D359" t="s">
        <v>3630</v>
      </c>
      <c r="E359" t="s">
        <v>391</v>
      </c>
      <c r="F359" t="s">
        <v>1093</v>
      </c>
      <c r="G359" t="s">
        <v>99</v>
      </c>
      <c r="H359" t="s">
        <v>3638</v>
      </c>
      <c r="I359" t="s">
        <v>3638</v>
      </c>
      <c r="J359">
        <v>20050</v>
      </c>
      <c r="K359" t="str">
        <f>IFERROR(VLOOKUP(J359,'CC directory'!A:B,2,),"")</f>
        <v>ACTIVE</v>
      </c>
      <c r="L359">
        <f>IFERROR(VLOOKUP(J359,'CC directory'!A:D,4,),"")</f>
        <v>200</v>
      </c>
      <c r="M359" t="str">
        <f>VLOOKUP(J359,'CC directory'!A:I,9,)</f>
        <v>Rail Road Operations</v>
      </c>
      <c r="N359" t="str">
        <f>IFERROR(VLOOKUP(J359,'CC directory'!A:C,3,),"")</f>
        <v>Operations</v>
      </c>
      <c r="O359">
        <f>IFERROR(VLOOKUP(J359,'CC directory'!A:F,6,),"")</f>
        <v>207</v>
      </c>
      <c r="P359" t="str">
        <f>IFERROR(VLOOKUP(J359,'CC directory'!A:E,5,),"")</f>
        <v>Production Operations</v>
      </c>
      <c r="Q359">
        <f>IFERROR(VLOOKUP(J359,'CC directory'!A:H,8,),"")</f>
        <v>708</v>
      </c>
      <c r="R359" t="str">
        <f>IFERROR(VLOOKUP(J359,'CC directory'!A:G,7,),"")</f>
        <v>FIELD &amp; EXPORT</v>
      </c>
      <c r="S359" t="s">
        <v>101</v>
      </c>
      <c r="T359" t="s">
        <v>2576</v>
      </c>
      <c r="U359" t="s">
        <v>3639</v>
      </c>
      <c r="V359" t="s">
        <v>339</v>
      </c>
      <c r="Z359" t="s">
        <v>161</v>
      </c>
      <c r="AA359" t="s">
        <v>3633</v>
      </c>
      <c r="AB359" t="s">
        <v>3634</v>
      </c>
      <c r="AC359" t="s">
        <v>108</v>
      </c>
      <c r="AD359">
        <v>14698.1</v>
      </c>
      <c r="AE359" t="s">
        <v>245</v>
      </c>
      <c r="AF359">
        <v>6</v>
      </c>
      <c r="AH359" t="s">
        <v>3640</v>
      </c>
      <c r="AI359" s="2">
        <v>1</v>
      </c>
      <c r="AK359" s="2">
        <v>42959</v>
      </c>
      <c r="AL359">
        <v>20</v>
      </c>
      <c r="AM359" s="2">
        <v>42835</v>
      </c>
      <c r="AO359" t="s">
        <v>512</v>
      </c>
      <c r="AP359" t="s">
        <v>512</v>
      </c>
      <c r="AT359" t="s">
        <v>3624</v>
      </c>
      <c r="AU359" t="s">
        <v>3625</v>
      </c>
      <c r="AV359" t="s">
        <v>254</v>
      </c>
      <c r="AW359" t="s">
        <v>255</v>
      </c>
      <c r="AZ359">
        <v>1863</v>
      </c>
      <c r="BD359" s="1" t="str">
        <f t="shared" si="6"/>
        <v>YES</v>
      </c>
      <c r="BE359" s="1">
        <v>1</v>
      </c>
      <c r="BF359" t="s">
        <v>3641</v>
      </c>
      <c r="BG359" s="1">
        <v>0</v>
      </c>
      <c r="BH359" s="9"/>
      <c r="BI359" s="1">
        <v>0</v>
      </c>
      <c r="BJ359" s="28"/>
      <c r="BK359" t="s">
        <v>1549</v>
      </c>
      <c r="BL359" t="s">
        <v>1262</v>
      </c>
      <c r="BM359" t="str">
        <f>VLOOKUP(BL359,'directory all'!C:D,2,)</f>
        <v>Engine hours, GPS</v>
      </c>
      <c r="BN359" t="s">
        <v>3250</v>
      </c>
      <c r="BO359" t="s">
        <v>127</v>
      </c>
      <c r="BP359" t="s">
        <v>3401</v>
      </c>
      <c r="BQ359" s="1" t="s">
        <v>128</v>
      </c>
      <c r="BR359" s="1" t="s">
        <v>128</v>
      </c>
      <c r="BS359" s="1">
        <v>380</v>
      </c>
      <c r="BT359" s="1" t="s">
        <v>3587</v>
      </c>
      <c r="BU359" s="1" t="s">
        <v>3503</v>
      </c>
      <c r="BV359" s="1" t="s">
        <v>3491</v>
      </c>
      <c r="BW359" s="1" t="s">
        <v>128</v>
      </c>
      <c r="BX359" s="1" t="s">
        <v>128</v>
      </c>
      <c r="BY359" s="1" t="s">
        <v>129</v>
      </c>
      <c r="BZ359" s="87" t="s">
        <v>130</v>
      </c>
      <c r="CA359" s="87" t="s">
        <v>131</v>
      </c>
      <c r="CB359" s="1" t="s">
        <v>119</v>
      </c>
      <c r="CD359" s="1">
        <v>6.4320000000000004</v>
      </c>
      <c r="CE359" s="1" t="s">
        <v>156</v>
      </c>
      <c r="CG359" s="1" t="s">
        <v>132</v>
      </c>
    </row>
    <row r="360" spans="1:85" hidden="1" x14ac:dyDescent="0.35">
      <c r="A360">
        <v>702102</v>
      </c>
      <c r="B360" t="s">
        <v>388</v>
      </c>
      <c r="D360" t="s">
        <v>3642</v>
      </c>
      <c r="E360" t="s">
        <v>391</v>
      </c>
      <c r="F360" t="s">
        <v>1093</v>
      </c>
      <c r="G360" t="s">
        <v>99</v>
      </c>
      <c r="H360" t="s">
        <v>3643</v>
      </c>
      <c r="I360" t="s">
        <v>3643</v>
      </c>
      <c r="J360">
        <v>13562</v>
      </c>
      <c r="K360" t="str">
        <f>IFERROR(VLOOKUP(J360,'CC directory'!A:B,2,),"")</f>
        <v>ACTIVE</v>
      </c>
      <c r="L360">
        <f>IFERROR(VLOOKUP(J360,'CC directory'!A:D,4,),"")</f>
        <v>200</v>
      </c>
      <c r="M360" t="str">
        <f>VLOOKUP(J360,'CC directory'!A:I,9,)</f>
        <v>TCOV Maintenance</v>
      </c>
      <c r="N360" t="str">
        <f>IFERROR(VLOOKUP(J360,'CC directory'!A:C,3,),"")</f>
        <v>Operations</v>
      </c>
      <c r="O360">
        <f>IFERROR(VLOOKUP(J360,'CC directory'!A:F,6,),"")</f>
        <v>209</v>
      </c>
      <c r="P360" t="str">
        <f>IFERROR(VLOOKUP(J360,'CC directory'!A:E,5,),"")</f>
        <v>Supply Chain Management</v>
      </c>
      <c r="Q360">
        <f>IFERROR(VLOOKUP(J360,'CC directory'!A:H,8,),"")</f>
        <v>310</v>
      </c>
      <c r="R360" t="str">
        <f>IFERROR(VLOOKUP(J360,'CC directory'!A:G,7,),"")</f>
        <v>Tengiz Facilities Management</v>
      </c>
      <c r="S360" t="s">
        <v>977</v>
      </c>
      <c r="T360" t="s">
        <v>1095</v>
      </c>
      <c r="U360" t="s">
        <v>3644</v>
      </c>
      <c r="V360" t="s">
        <v>339</v>
      </c>
      <c r="Z360" t="s">
        <v>161</v>
      </c>
      <c r="AA360" t="s">
        <v>3244</v>
      </c>
      <c r="AB360" t="s">
        <v>3645</v>
      </c>
      <c r="AC360" t="s">
        <v>263</v>
      </c>
      <c r="AD360">
        <v>205744</v>
      </c>
      <c r="AE360" t="s">
        <v>1119</v>
      </c>
      <c r="AF360">
        <v>13</v>
      </c>
      <c r="AH360" t="s">
        <v>3646</v>
      </c>
      <c r="AI360" s="2">
        <v>1</v>
      </c>
      <c r="AK360" s="2">
        <v>40371</v>
      </c>
      <c r="AL360">
        <v>20</v>
      </c>
      <c r="AM360" s="2">
        <v>40402</v>
      </c>
      <c r="AO360" t="s">
        <v>512</v>
      </c>
      <c r="AP360" t="s">
        <v>512</v>
      </c>
      <c r="AT360" t="s">
        <v>3647</v>
      </c>
      <c r="AU360" t="s">
        <v>3648</v>
      </c>
      <c r="AV360" t="s">
        <v>189</v>
      </c>
      <c r="AW360" t="s">
        <v>190</v>
      </c>
      <c r="AY360" t="s">
        <v>119</v>
      </c>
      <c r="AZ360">
        <v>1864</v>
      </c>
      <c r="BA360" t="s">
        <v>284</v>
      </c>
      <c r="BD360" s="1" t="str">
        <f t="shared" si="6"/>
        <v>YES</v>
      </c>
      <c r="BE360" s="1">
        <v>1</v>
      </c>
      <c r="BF360" t="s">
        <v>3649</v>
      </c>
      <c r="BG360" s="1">
        <v>0</v>
      </c>
      <c r="BH360" s="9"/>
      <c r="BI360" s="1">
        <v>0</v>
      </c>
      <c r="BJ360" s="28"/>
      <c r="BK360" t="s">
        <v>3650</v>
      </c>
      <c r="BL360" t="s">
        <v>1262</v>
      </c>
      <c r="BM360" t="str">
        <f>VLOOKUP(BL360,'directory all'!C:D,2,)</f>
        <v>Engine hours, GPS</v>
      </c>
      <c r="BN360" t="s">
        <v>3250</v>
      </c>
      <c r="BO360" t="s">
        <v>127</v>
      </c>
      <c r="BP360" t="s">
        <v>3251</v>
      </c>
      <c r="BQ360" s="1" t="s">
        <v>128</v>
      </c>
      <c r="BR360" s="1" t="s">
        <v>128</v>
      </c>
      <c r="BS360" s="1">
        <v>400</v>
      </c>
      <c r="BT360" s="1" t="s">
        <v>3285</v>
      </c>
      <c r="BU360" s="1" t="s">
        <v>3651</v>
      </c>
      <c r="BV360" s="1" t="s">
        <v>3652</v>
      </c>
      <c r="BW360" s="1" t="s">
        <v>128</v>
      </c>
      <c r="BX360" s="1" t="s">
        <v>128</v>
      </c>
      <c r="BY360" s="1" t="s">
        <v>1610</v>
      </c>
      <c r="BZ360" s="87" t="s">
        <v>3255</v>
      </c>
      <c r="CA360" s="87" t="s">
        <v>3238</v>
      </c>
      <c r="CB360" s="1" t="s">
        <v>119</v>
      </c>
      <c r="CD360" s="1">
        <v>0.3</v>
      </c>
      <c r="CE360" s="1" t="s">
        <v>156</v>
      </c>
      <c r="CG360" s="1" t="s">
        <v>985</v>
      </c>
    </row>
    <row r="361" spans="1:85" hidden="1" x14ac:dyDescent="0.35">
      <c r="A361">
        <v>702103</v>
      </c>
      <c r="B361" t="s">
        <v>388</v>
      </c>
      <c r="C361" t="s">
        <v>3653</v>
      </c>
      <c r="D361" t="s">
        <v>3654</v>
      </c>
      <c r="E361" t="s">
        <v>391</v>
      </c>
      <c r="F361" t="s">
        <v>1093</v>
      </c>
      <c r="G361" t="s">
        <v>99</v>
      </c>
      <c r="H361" t="s">
        <v>3655</v>
      </c>
      <c r="I361" t="s">
        <v>3655</v>
      </c>
      <c r="J361">
        <v>13562</v>
      </c>
      <c r="K361" t="str">
        <f>IFERROR(VLOOKUP(J361,'CC directory'!A:B,2,),"")</f>
        <v>ACTIVE</v>
      </c>
      <c r="L361">
        <f>IFERROR(VLOOKUP(J361,'CC directory'!A:D,4,),"")</f>
        <v>200</v>
      </c>
      <c r="M361" t="str">
        <f>VLOOKUP(J361,'CC directory'!A:I,9,)</f>
        <v>TCOV Maintenance</v>
      </c>
      <c r="N361" t="str">
        <f>IFERROR(VLOOKUP(J361,'CC directory'!A:C,3,),"")</f>
        <v>Operations</v>
      </c>
      <c r="O361">
        <f>IFERROR(VLOOKUP(J361,'CC directory'!A:F,6,),"")</f>
        <v>209</v>
      </c>
      <c r="P361" t="str">
        <f>IFERROR(VLOOKUP(J361,'CC directory'!A:E,5,),"")</f>
        <v>Supply Chain Management</v>
      </c>
      <c r="Q361">
        <f>IFERROR(VLOOKUP(J361,'CC directory'!A:H,8,),"")</f>
        <v>310</v>
      </c>
      <c r="R361" t="str">
        <f>IFERROR(VLOOKUP(J361,'CC directory'!A:G,7,),"")</f>
        <v>Tengiz Facilities Management</v>
      </c>
      <c r="S361" t="s">
        <v>977</v>
      </c>
      <c r="T361" t="s">
        <v>3656</v>
      </c>
      <c r="U361" t="s">
        <v>3657</v>
      </c>
      <c r="V361" t="s">
        <v>339</v>
      </c>
      <c r="Z361" t="s">
        <v>161</v>
      </c>
      <c r="AA361" t="s">
        <v>1286</v>
      </c>
      <c r="AB361" t="s">
        <v>3658</v>
      </c>
      <c r="AC361" t="s">
        <v>263</v>
      </c>
      <c r="AD361">
        <v>25704000</v>
      </c>
      <c r="AE361" t="s">
        <v>445</v>
      </c>
      <c r="AF361">
        <v>9</v>
      </c>
      <c r="AH361" t="s">
        <v>3659</v>
      </c>
      <c r="AI361" s="2">
        <v>1</v>
      </c>
      <c r="AJ361" t="s">
        <v>3660</v>
      </c>
      <c r="AK361" s="2">
        <v>1</v>
      </c>
      <c r="AL361">
        <v>20</v>
      </c>
      <c r="AM361" s="2">
        <v>41955</v>
      </c>
      <c r="AO361" t="s">
        <v>512</v>
      </c>
      <c r="AP361" t="s">
        <v>512</v>
      </c>
      <c r="AR361" t="s">
        <v>3661</v>
      </c>
      <c r="AS361" t="s">
        <v>3661</v>
      </c>
      <c r="AT361" t="s">
        <v>3662</v>
      </c>
      <c r="AU361" t="s">
        <v>3663</v>
      </c>
      <c r="AV361" t="s">
        <v>169</v>
      </c>
      <c r="AW361" t="s">
        <v>547</v>
      </c>
      <c r="AZ361">
        <v>1865</v>
      </c>
      <c r="BD361" s="1" t="str">
        <f t="shared" si="6"/>
        <v>YES</v>
      </c>
      <c r="BE361" s="1">
        <v>1</v>
      </c>
      <c r="BF361" t="s">
        <v>3664</v>
      </c>
      <c r="BG361" s="1">
        <v>0</v>
      </c>
      <c r="BH361" s="9"/>
      <c r="BI361" s="1">
        <v>0</v>
      </c>
      <c r="BJ361" s="28"/>
      <c r="BK361" t="s">
        <v>3665</v>
      </c>
      <c r="BL361" t="s">
        <v>1102</v>
      </c>
      <c r="BM361" t="str">
        <f>VLOOKUP(BL361,'directory all'!C:D,2,)</f>
        <v>Engine hours, GPS</v>
      </c>
      <c r="BN361" t="s">
        <v>3223</v>
      </c>
      <c r="BO361" t="s">
        <v>127</v>
      </c>
      <c r="BP361" t="s">
        <v>3251</v>
      </c>
      <c r="BQ361" s="1" t="s">
        <v>128</v>
      </c>
      <c r="BR361" s="1" t="s">
        <v>128</v>
      </c>
      <c r="BS361" s="1">
        <v>400</v>
      </c>
      <c r="BT361" s="1" t="s">
        <v>3285</v>
      </c>
      <c r="BU361" s="1" t="s">
        <v>3651</v>
      </c>
      <c r="BV361" s="1" t="s">
        <v>3652</v>
      </c>
      <c r="BW361" s="1" t="s">
        <v>128</v>
      </c>
      <c r="BX361" s="1" t="s">
        <v>128</v>
      </c>
      <c r="BY361" s="1" t="s">
        <v>1610</v>
      </c>
      <c r="BZ361" s="87" t="s">
        <v>3255</v>
      </c>
      <c r="CA361" s="87" t="s">
        <v>3238</v>
      </c>
      <c r="CB361" s="1" t="s">
        <v>119</v>
      </c>
      <c r="CD361" s="1">
        <v>0.2</v>
      </c>
      <c r="CE361" s="1" t="s">
        <v>156</v>
      </c>
      <c r="CG361" s="1" t="s">
        <v>985</v>
      </c>
    </row>
    <row r="362" spans="1:85" hidden="1" x14ac:dyDescent="0.35">
      <c r="A362">
        <v>702104</v>
      </c>
      <c r="B362" t="s">
        <v>388</v>
      </c>
      <c r="D362" t="s">
        <v>3303</v>
      </c>
      <c r="E362" t="s">
        <v>391</v>
      </c>
      <c r="F362" t="s">
        <v>1093</v>
      </c>
      <c r="G362" t="s">
        <v>99</v>
      </c>
      <c r="H362" t="s">
        <v>3666</v>
      </c>
      <c r="I362" t="s">
        <v>3666</v>
      </c>
      <c r="J362">
        <v>13563</v>
      </c>
      <c r="K362" t="str">
        <f>IFERROR(VLOOKUP(J362,'CC directory'!A:B,2,),"")</f>
        <v>ACTIVE</v>
      </c>
      <c r="L362">
        <f>IFERROR(VLOOKUP(J362,'CC directory'!A:D,4,),"")</f>
        <v>200</v>
      </c>
      <c r="M362" t="str">
        <f>VLOOKUP(J362,'CC directory'!A:I,9,)</f>
        <v>WTF, IBMOA Maintenance</v>
      </c>
      <c r="N362" t="str">
        <f>IFERROR(VLOOKUP(J362,'CC directory'!A:C,3,),"")</f>
        <v>Operations</v>
      </c>
      <c r="O362">
        <f>IFERROR(VLOOKUP(J362,'CC directory'!A:F,6,),"")</f>
        <v>209</v>
      </c>
      <c r="P362" t="str">
        <f>IFERROR(VLOOKUP(J362,'CC directory'!A:E,5,),"")</f>
        <v>Supply Chain Management</v>
      </c>
      <c r="Q362">
        <f>IFERROR(VLOOKUP(J362,'CC directory'!A:H,8,),"")</f>
        <v>310</v>
      </c>
      <c r="R362" t="str">
        <f>IFERROR(VLOOKUP(J362,'CC directory'!A:G,7,),"")</f>
        <v>Tengiz Facilities Management</v>
      </c>
      <c r="S362" t="s">
        <v>977</v>
      </c>
      <c r="T362" t="s">
        <v>1865</v>
      </c>
      <c r="U362" t="s">
        <v>3667</v>
      </c>
      <c r="V362" t="s">
        <v>339</v>
      </c>
      <c r="Z362" t="s">
        <v>161</v>
      </c>
      <c r="AA362" t="s">
        <v>2795</v>
      </c>
      <c r="AB362" t="s">
        <v>3668</v>
      </c>
      <c r="AC362" t="s">
        <v>263</v>
      </c>
      <c r="AD362">
        <v>48664000</v>
      </c>
      <c r="AE362" t="s">
        <v>162</v>
      </c>
      <c r="AF362">
        <v>9</v>
      </c>
      <c r="AH362" t="s">
        <v>3666</v>
      </c>
      <c r="AI362" s="2">
        <v>1</v>
      </c>
      <c r="AK362" s="2">
        <v>41765</v>
      </c>
      <c r="AL362">
        <v>20</v>
      </c>
      <c r="AM362" s="2">
        <v>41765</v>
      </c>
      <c r="AO362" t="s">
        <v>512</v>
      </c>
      <c r="AP362" t="s">
        <v>512</v>
      </c>
      <c r="AT362" t="s">
        <v>3669</v>
      </c>
      <c r="AU362" t="s">
        <v>3670</v>
      </c>
      <c r="AV362" t="s">
        <v>169</v>
      </c>
      <c r="AW362" t="s">
        <v>547</v>
      </c>
      <c r="AZ362">
        <v>1866</v>
      </c>
      <c r="BD362" s="1" t="str">
        <f t="shared" si="6"/>
        <v>YES</v>
      </c>
      <c r="BE362" s="1">
        <v>1</v>
      </c>
      <c r="BF362" t="s">
        <v>3671</v>
      </c>
      <c r="BG362" s="1">
        <v>0</v>
      </c>
      <c r="BH362" s="9"/>
      <c r="BI362" s="1">
        <v>0</v>
      </c>
      <c r="BJ362" s="28"/>
      <c r="BK362" t="s">
        <v>1606</v>
      </c>
      <c r="BL362" t="s">
        <v>1262</v>
      </c>
      <c r="BM362" t="str">
        <f>VLOOKUP(BL362,'directory all'!C:D,2,)</f>
        <v>Engine hours, GPS</v>
      </c>
      <c r="BN362" t="s">
        <v>3250</v>
      </c>
      <c r="BO362" t="s">
        <v>127</v>
      </c>
      <c r="BP362" t="s">
        <v>3672</v>
      </c>
      <c r="BQ362" s="1" t="s">
        <v>128</v>
      </c>
      <c r="BR362" s="1" t="s">
        <v>128</v>
      </c>
      <c r="BS362" s="1">
        <v>400</v>
      </c>
      <c r="BT362" s="1" t="s">
        <v>3392</v>
      </c>
      <c r="BU362" s="1" t="s">
        <v>3673</v>
      </c>
      <c r="BV362" s="1" t="s">
        <v>3394</v>
      </c>
      <c r="BW362" s="1" t="s">
        <v>128</v>
      </c>
      <c r="BX362" s="1" t="s">
        <v>128</v>
      </c>
      <c r="BY362" s="1" t="s">
        <v>1610</v>
      </c>
      <c r="BZ362" s="87" t="s">
        <v>3255</v>
      </c>
      <c r="CA362" s="87" t="s">
        <v>1611</v>
      </c>
      <c r="CB362" s="1" t="s">
        <v>119</v>
      </c>
      <c r="CD362" s="1">
        <v>0.3</v>
      </c>
      <c r="CE362" s="1" t="s">
        <v>156</v>
      </c>
      <c r="CG362" s="1" t="s">
        <v>985</v>
      </c>
    </row>
    <row r="363" spans="1:85" hidden="1" x14ac:dyDescent="0.35">
      <c r="A363">
        <v>702105</v>
      </c>
      <c r="B363" t="s">
        <v>388</v>
      </c>
      <c r="D363" t="s">
        <v>3303</v>
      </c>
      <c r="E363" t="s">
        <v>391</v>
      </c>
      <c r="F363" t="s">
        <v>1093</v>
      </c>
      <c r="G363" t="s">
        <v>99</v>
      </c>
      <c r="H363" t="s">
        <v>3674</v>
      </c>
      <c r="I363" t="s">
        <v>3674</v>
      </c>
      <c r="J363">
        <v>13563</v>
      </c>
      <c r="K363" t="str">
        <f>IFERROR(VLOOKUP(J363,'CC directory'!A:B,2,),"")</f>
        <v>ACTIVE</v>
      </c>
      <c r="L363">
        <f>IFERROR(VLOOKUP(J363,'CC directory'!A:D,4,),"")</f>
        <v>200</v>
      </c>
      <c r="M363" t="str">
        <f>VLOOKUP(J363,'CC directory'!A:I,9,)</f>
        <v>WTF, IBMOA Maintenance</v>
      </c>
      <c r="N363" t="str">
        <f>IFERROR(VLOOKUP(J363,'CC directory'!A:C,3,),"")</f>
        <v>Operations</v>
      </c>
      <c r="O363">
        <f>IFERROR(VLOOKUP(J363,'CC directory'!A:F,6,),"")</f>
        <v>209</v>
      </c>
      <c r="P363" t="str">
        <f>IFERROR(VLOOKUP(J363,'CC directory'!A:E,5,),"")</f>
        <v>Supply Chain Management</v>
      </c>
      <c r="Q363">
        <f>IFERROR(VLOOKUP(J363,'CC directory'!A:H,8,),"")</f>
        <v>310</v>
      </c>
      <c r="R363" t="str">
        <f>IFERROR(VLOOKUP(J363,'CC directory'!A:G,7,),"")</f>
        <v>Tengiz Facilities Management</v>
      </c>
      <c r="S363" t="s">
        <v>977</v>
      </c>
      <c r="T363" t="s">
        <v>3675</v>
      </c>
      <c r="U363" t="s">
        <v>3676</v>
      </c>
      <c r="V363" t="s">
        <v>339</v>
      </c>
      <c r="Z363" t="s">
        <v>161</v>
      </c>
      <c r="AA363" t="s">
        <v>2795</v>
      </c>
      <c r="AB363" t="s">
        <v>3677</v>
      </c>
      <c r="AC363" t="s">
        <v>1118</v>
      </c>
      <c r="AD363">
        <v>135648</v>
      </c>
      <c r="AE363" t="s">
        <v>162</v>
      </c>
      <c r="AF363">
        <v>6</v>
      </c>
      <c r="AH363" t="s">
        <v>3678</v>
      </c>
      <c r="AI363" s="2">
        <v>1</v>
      </c>
      <c r="AK363" s="2">
        <v>43103</v>
      </c>
      <c r="AL363">
        <v>20</v>
      </c>
      <c r="AM363" s="2">
        <v>43103</v>
      </c>
      <c r="AO363" t="s">
        <v>3679</v>
      </c>
      <c r="AP363" t="s">
        <v>3679</v>
      </c>
      <c r="AT363" t="s">
        <v>3680</v>
      </c>
      <c r="AV363" t="s">
        <v>254</v>
      </c>
      <c r="AW363" t="s">
        <v>255</v>
      </c>
      <c r="AY363" t="s">
        <v>119</v>
      </c>
      <c r="AZ363">
        <v>1867</v>
      </c>
      <c r="BD363" s="1" t="str">
        <f t="shared" si="6"/>
        <v>YES</v>
      </c>
      <c r="BE363" s="1">
        <v>1</v>
      </c>
      <c r="BF363" t="s">
        <v>3681</v>
      </c>
      <c r="BG363" s="1">
        <v>0</v>
      </c>
      <c r="BH363" s="9"/>
      <c r="BI363" s="1">
        <v>0</v>
      </c>
      <c r="BJ363" s="28"/>
      <c r="BK363" t="s">
        <v>1606</v>
      </c>
      <c r="BL363" t="s">
        <v>1262</v>
      </c>
      <c r="BM363" t="str">
        <f>VLOOKUP(BL363,'directory all'!C:D,2,)</f>
        <v>Engine hours, GPS</v>
      </c>
      <c r="BN363" t="s">
        <v>3250</v>
      </c>
      <c r="BO363" t="s">
        <v>127</v>
      </c>
      <c r="BP363" t="s">
        <v>3672</v>
      </c>
      <c r="BQ363" s="1" t="s">
        <v>128</v>
      </c>
      <c r="BR363" s="1" t="s">
        <v>128</v>
      </c>
      <c r="BS363" s="1">
        <v>400</v>
      </c>
      <c r="BT363" s="1" t="s">
        <v>3392</v>
      </c>
      <c r="BU363" s="1" t="s">
        <v>3682</v>
      </c>
      <c r="BV363" s="1" t="s">
        <v>3683</v>
      </c>
      <c r="BW363" s="1" t="s">
        <v>128</v>
      </c>
      <c r="BX363" s="1" t="s">
        <v>128</v>
      </c>
      <c r="BY363" s="1" t="s">
        <v>1610</v>
      </c>
      <c r="BZ363" s="87" t="s">
        <v>3255</v>
      </c>
      <c r="CA363" s="87" t="s">
        <v>1611</v>
      </c>
      <c r="CB363" s="1" t="s">
        <v>119</v>
      </c>
      <c r="CD363" s="1">
        <v>0.3</v>
      </c>
      <c r="CE363" s="1" t="s">
        <v>156</v>
      </c>
      <c r="CG363" s="1" t="s">
        <v>985</v>
      </c>
    </row>
    <row r="364" spans="1:85" hidden="1" x14ac:dyDescent="0.35">
      <c r="A364">
        <v>702106</v>
      </c>
      <c r="B364" t="s">
        <v>388</v>
      </c>
      <c r="D364" t="s">
        <v>3684</v>
      </c>
      <c r="E364" t="s">
        <v>391</v>
      </c>
      <c r="F364" t="s">
        <v>1093</v>
      </c>
      <c r="G364" t="s">
        <v>99</v>
      </c>
      <c r="H364" t="s">
        <v>3685</v>
      </c>
      <c r="I364" t="s">
        <v>3686</v>
      </c>
      <c r="J364">
        <v>13566</v>
      </c>
      <c r="K364" t="str">
        <f>IFERROR(VLOOKUP(J364,'CC directory'!A:B,2,),"")</f>
        <v>ACTIVE</v>
      </c>
      <c r="L364">
        <f>IFERROR(VLOOKUP(J364,'CC directory'!A:D,4,),"")</f>
        <v>200</v>
      </c>
      <c r="M364" t="str">
        <f>VLOOKUP(J364,'CC directory'!A:I,9,)</f>
        <v>Shanyrak Village Maitenance</v>
      </c>
      <c r="N364" t="str">
        <f>IFERROR(VLOOKUP(J364,'CC directory'!A:C,3,),"")</f>
        <v>Operations</v>
      </c>
      <c r="O364">
        <f>IFERROR(VLOOKUP(J364,'CC directory'!A:F,6,),"")</f>
        <v>209</v>
      </c>
      <c r="P364" t="str">
        <f>IFERROR(VLOOKUP(J364,'CC directory'!A:E,5,),"")</f>
        <v>Supply Chain Management</v>
      </c>
      <c r="Q364">
        <f>IFERROR(VLOOKUP(J364,'CC directory'!A:H,8,),"")</f>
        <v>310</v>
      </c>
      <c r="R364" t="str">
        <f>IFERROR(VLOOKUP(J364,'CC directory'!A:G,7,),"")</f>
        <v>Tengiz Facilities Management</v>
      </c>
      <c r="S364" t="s">
        <v>977</v>
      </c>
      <c r="T364" t="s">
        <v>1055</v>
      </c>
      <c r="U364" t="s">
        <v>3687</v>
      </c>
      <c r="V364" t="s">
        <v>339</v>
      </c>
      <c r="Z364" t="s">
        <v>161</v>
      </c>
      <c r="AA364" t="s">
        <v>1286</v>
      </c>
      <c r="AB364" t="s">
        <v>3688</v>
      </c>
      <c r="AC364" t="s">
        <v>263</v>
      </c>
      <c r="AD364">
        <v>5245000</v>
      </c>
      <c r="AE364" t="s">
        <v>245</v>
      </c>
      <c r="AF364">
        <v>6</v>
      </c>
      <c r="AH364" t="s">
        <v>3689</v>
      </c>
      <c r="AI364" s="2">
        <v>1</v>
      </c>
      <c r="AK364" s="2">
        <v>42865</v>
      </c>
      <c r="AL364">
        <v>20</v>
      </c>
      <c r="AM364" s="2">
        <v>42865</v>
      </c>
      <c r="AO364" t="s">
        <v>3690</v>
      </c>
      <c r="AP364" t="s">
        <v>3690</v>
      </c>
      <c r="AT364" t="s">
        <v>3691</v>
      </c>
      <c r="AU364" t="s">
        <v>3692</v>
      </c>
      <c r="AV364" t="s">
        <v>245</v>
      </c>
      <c r="AW364" t="s">
        <v>255</v>
      </c>
      <c r="AZ364">
        <v>1868</v>
      </c>
      <c r="BD364" s="1" t="str">
        <f t="shared" si="6"/>
        <v>YES</v>
      </c>
      <c r="BE364" s="1">
        <v>1</v>
      </c>
      <c r="BF364" t="s">
        <v>3693</v>
      </c>
      <c r="BG364" s="1">
        <v>0</v>
      </c>
      <c r="BH364" s="9"/>
      <c r="BI364" s="1">
        <v>0</v>
      </c>
      <c r="BJ364" s="28"/>
      <c r="BK364" t="s">
        <v>1076</v>
      </c>
      <c r="BL364" t="s">
        <v>1262</v>
      </c>
      <c r="BM364" t="str">
        <f>VLOOKUP(BL364,'directory all'!C:D,2,)</f>
        <v>Engine hours, GPS</v>
      </c>
      <c r="BN364" t="s">
        <v>3250</v>
      </c>
      <c r="BO364" t="s">
        <v>195</v>
      </c>
      <c r="BQ364" s="1" t="s">
        <v>128</v>
      </c>
      <c r="BR364" s="1" t="s">
        <v>128</v>
      </c>
      <c r="BS364" s="1">
        <v>400</v>
      </c>
      <c r="BT364" s="1" t="s">
        <v>3694</v>
      </c>
      <c r="BU364" s="1" t="s">
        <v>3695</v>
      </c>
      <c r="BV364" s="1" t="s">
        <v>3696</v>
      </c>
      <c r="BW364" s="1" t="s">
        <v>128</v>
      </c>
      <c r="BX364" s="1" t="s">
        <v>128</v>
      </c>
      <c r="BY364" s="1" t="s">
        <v>1610</v>
      </c>
      <c r="BZ364" s="87" t="s">
        <v>2778</v>
      </c>
      <c r="CA364" s="87" t="s">
        <v>2779</v>
      </c>
      <c r="CB364" s="1" t="s">
        <v>119</v>
      </c>
      <c r="CD364" s="1">
        <v>0.2</v>
      </c>
      <c r="CE364" s="1" t="s">
        <v>156</v>
      </c>
      <c r="CG364" s="1" t="s">
        <v>985</v>
      </c>
    </row>
    <row r="365" spans="1:85" hidden="1" x14ac:dyDescent="0.35">
      <c r="A365">
        <v>702107</v>
      </c>
      <c r="B365" t="s">
        <v>388</v>
      </c>
      <c r="D365" t="s">
        <v>3618</v>
      </c>
      <c r="E365" t="s">
        <v>391</v>
      </c>
      <c r="F365" t="s">
        <v>1093</v>
      </c>
      <c r="G365" t="s">
        <v>99</v>
      </c>
      <c r="H365" t="s">
        <v>3697</v>
      </c>
      <c r="I365" t="s">
        <v>3697</v>
      </c>
      <c r="J365">
        <v>20050</v>
      </c>
      <c r="K365" t="str">
        <f>IFERROR(VLOOKUP(J365,'CC directory'!A:B,2,),"")</f>
        <v>ACTIVE</v>
      </c>
      <c r="L365">
        <f>IFERROR(VLOOKUP(J365,'CC directory'!A:D,4,),"")</f>
        <v>200</v>
      </c>
      <c r="M365" t="str">
        <f>VLOOKUP(J365,'CC directory'!A:I,9,)</f>
        <v>Rail Road Operations</v>
      </c>
      <c r="N365" t="str">
        <f>IFERROR(VLOOKUP(J365,'CC directory'!A:C,3,),"")</f>
        <v>Operations</v>
      </c>
      <c r="O365">
        <f>IFERROR(VLOOKUP(J365,'CC directory'!A:F,6,),"")</f>
        <v>207</v>
      </c>
      <c r="P365" t="str">
        <f>IFERROR(VLOOKUP(J365,'CC directory'!A:E,5,),"")</f>
        <v>Production Operations</v>
      </c>
      <c r="Q365">
        <f>IFERROR(VLOOKUP(J365,'CC directory'!A:H,8,),"")</f>
        <v>708</v>
      </c>
      <c r="R365" t="str">
        <f>IFERROR(VLOOKUP(J365,'CC directory'!A:G,7,),"")</f>
        <v>FIELD &amp; EXPORT</v>
      </c>
      <c r="S365" t="s">
        <v>101</v>
      </c>
      <c r="T365" t="s">
        <v>2576</v>
      </c>
      <c r="U365" t="s">
        <v>3698</v>
      </c>
      <c r="V365" t="s">
        <v>339</v>
      </c>
      <c r="Z365" t="s">
        <v>161</v>
      </c>
      <c r="AA365" t="s">
        <v>3621</v>
      </c>
      <c r="AB365" t="s">
        <v>3622</v>
      </c>
      <c r="AC365" t="s">
        <v>108</v>
      </c>
      <c r="AD365">
        <v>9841.65</v>
      </c>
      <c r="AE365" t="s">
        <v>245</v>
      </c>
      <c r="AF365">
        <v>6</v>
      </c>
      <c r="AH365" t="s">
        <v>3699</v>
      </c>
      <c r="AI365" s="2">
        <v>1</v>
      </c>
      <c r="AK365" s="2">
        <v>42959</v>
      </c>
      <c r="AL365">
        <v>20</v>
      </c>
      <c r="AM365" s="2">
        <v>42806</v>
      </c>
      <c r="AO365" t="s">
        <v>512</v>
      </c>
      <c r="AP365" t="s">
        <v>512</v>
      </c>
      <c r="AT365" t="s">
        <v>3624</v>
      </c>
      <c r="AU365" t="s">
        <v>3625</v>
      </c>
      <c r="AV365" t="s">
        <v>254</v>
      </c>
      <c r="AW365" t="s">
        <v>255</v>
      </c>
      <c r="AZ365">
        <v>1869</v>
      </c>
      <c r="BD365" s="1" t="str">
        <f t="shared" si="6"/>
        <v>YES</v>
      </c>
      <c r="BE365" s="1">
        <v>1</v>
      </c>
      <c r="BF365" t="s">
        <v>3700</v>
      </c>
      <c r="BG365" s="1">
        <v>0</v>
      </c>
      <c r="BH365" s="9"/>
      <c r="BI365" s="1">
        <v>0</v>
      </c>
      <c r="BJ365" s="28"/>
      <c r="BK365" t="s">
        <v>3701</v>
      </c>
      <c r="BL365" t="s">
        <v>1262</v>
      </c>
      <c r="BM365" t="str">
        <f>VLOOKUP(BL365,'directory all'!C:D,2,)</f>
        <v>Engine hours, GPS</v>
      </c>
      <c r="BN365" t="s">
        <v>3250</v>
      </c>
      <c r="BO365" t="s">
        <v>127</v>
      </c>
      <c r="BP365" t="s">
        <v>3401</v>
      </c>
      <c r="BQ365" s="1" t="s">
        <v>128</v>
      </c>
      <c r="BR365" s="1" t="s">
        <v>128</v>
      </c>
      <c r="BS365" s="1">
        <v>220</v>
      </c>
      <c r="BT365" s="1" t="s">
        <v>3587</v>
      </c>
      <c r="BU365" s="1" t="s">
        <v>3628</v>
      </c>
      <c r="BV365" s="1" t="s">
        <v>3629</v>
      </c>
      <c r="BW365" s="1" t="s">
        <v>128</v>
      </c>
      <c r="BX365" s="1" t="s">
        <v>128</v>
      </c>
      <c r="BY365" s="1" t="s">
        <v>129</v>
      </c>
      <c r="BZ365" s="87" t="s">
        <v>130</v>
      </c>
      <c r="CA365" s="87" t="s">
        <v>131</v>
      </c>
      <c r="CB365" s="1" t="s">
        <v>119</v>
      </c>
      <c r="CD365" s="1">
        <v>6.4320000000000004</v>
      </c>
      <c r="CE365" s="1" t="s">
        <v>156</v>
      </c>
      <c r="CG365" s="1" t="s">
        <v>132</v>
      </c>
    </row>
    <row r="366" spans="1:85" hidden="1" x14ac:dyDescent="0.35">
      <c r="A366">
        <v>702108</v>
      </c>
      <c r="B366" t="s">
        <v>388</v>
      </c>
      <c r="D366" t="s">
        <v>3702</v>
      </c>
      <c r="E366" t="s">
        <v>391</v>
      </c>
      <c r="F366" t="s">
        <v>1093</v>
      </c>
      <c r="G366" t="s">
        <v>99</v>
      </c>
      <c r="H366" t="s">
        <v>3703</v>
      </c>
      <c r="I366" t="s">
        <v>3703</v>
      </c>
      <c r="J366">
        <v>13670</v>
      </c>
      <c r="K366" t="str">
        <f>IFERROR(VLOOKUP(J366,'CC directory'!A:B,2,),"")</f>
        <v>ACTIVE</v>
      </c>
      <c r="L366">
        <f>IFERROR(VLOOKUP(J366,'CC directory'!A:D,4,),"")</f>
        <v>200</v>
      </c>
      <c r="M366" t="str">
        <f>VLOOKUP(J366,'CC directory'!A:I,9,)</f>
        <v>Facilities Management</v>
      </c>
      <c r="N366" t="str">
        <f>IFERROR(VLOOKUP(J366,'CC directory'!A:C,3,),"")</f>
        <v>Operations</v>
      </c>
      <c r="O366">
        <f>IFERROR(VLOOKUP(J366,'CC directory'!A:F,6,),"")</f>
        <v>209</v>
      </c>
      <c r="P366" t="str">
        <f>IFERROR(VLOOKUP(J366,'CC directory'!A:E,5,),"")</f>
        <v>Supply Chain Management</v>
      </c>
      <c r="Q366">
        <f>IFERROR(VLOOKUP(J366,'CC directory'!A:H,8,),"")</f>
        <v>310</v>
      </c>
      <c r="R366" t="str">
        <f>IFERROR(VLOOKUP(J366,'CC directory'!A:G,7,),"")</f>
        <v>Tengiz Facilities Management</v>
      </c>
      <c r="S366" t="s">
        <v>977</v>
      </c>
      <c r="T366" t="s">
        <v>1948</v>
      </c>
      <c r="U366" t="s">
        <v>3704</v>
      </c>
      <c r="V366" t="s">
        <v>339</v>
      </c>
      <c r="Z366" t="s">
        <v>161</v>
      </c>
      <c r="AA366" t="s">
        <v>3705</v>
      </c>
      <c r="AB366" t="s">
        <v>3706</v>
      </c>
      <c r="AC366" t="s">
        <v>108</v>
      </c>
      <c r="AD366">
        <v>112500</v>
      </c>
      <c r="AE366" t="s">
        <v>245</v>
      </c>
      <c r="AF366">
        <v>5</v>
      </c>
      <c r="AH366" t="s">
        <v>3703</v>
      </c>
      <c r="AI366" s="2">
        <v>1</v>
      </c>
      <c r="AK366" s="2">
        <v>43594</v>
      </c>
      <c r="AL366">
        <v>20</v>
      </c>
      <c r="AM366" s="2">
        <v>43169</v>
      </c>
      <c r="AO366" t="s">
        <v>512</v>
      </c>
      <c r="AP366" t="s">
        <v>512</v>
      </c>
      <c r="AT366" t="s">
        <v>3388</v>
      </c>
      <c r="AU366" t="s">
        <v>3707</v>
      </c>
      <c r="AV366" t="s">
        <v>318</v>
      </c>
      <c r="AW366" t="s">
        <v>1240</v>
      </c>
      <c r="AZ366">
        <v>1870</v>
      </c>
      <c r="BD366" s="1" t="str">
        <f t="shared" si="6"/>
        <v>YES</v>
      </c>
      <c r="BE366" s="1">
        <v>1</v>
      </c>
      <c r="BF366" t="s">
        <v>3708</v>
      </c>
      <c r="BG366" s="1">
        <v>0</v>
      </c>
      <c r="BH366" s="9"/>
      <c r="BI366" s="1">
        <v>0</v>
      </c>
      <c r="BJ366" s="28"/>
      <c r="BK366" t="s">
        <v>3249</v>
      </c>
      <c r="BL366" t="s">
        <v>1262</v>
      </c>
      <c r="BM366" t="str">
        <f>VLOOKUP(BL366,'directory all'!C:D,2,)</f>
        <v>Engine hours, GPS</v>
      </c>
      <c r="BN366" t="s">
        <v>3250</v>
      </c>
      <c r="BO366" t="s">
        <v>127</v>
      </c>
      <c r="BP366" t="s">
        <v>3251</v>
      </c>
      <c r="BQ366" s="1" t="s">
        <v>128</v>
      </c>
      <c r="BR366" s="1" t="s">
        <v>128</v>
      </c>
      <c r="BS366" s="1">
        <v>400</v>
      </c>
      <c r="BT366" s="1" t="s">
        <v>3252</v>
      </c>
      <c r="BU366" s="1" t="s">
        <v>3709</v>
      </c>
      <c r="BV366" s="1" t="s">
        <v>3710</v>
      </c>
      <c r="BW366" s="1" t="s">
        <v>128</v>
      </c>
      <c r="BX366" s="1" t="s">
        <v>128</v>
      </c>
      <c r="BY366" s="1" t="s">
        <v>1610</v>
      </c>
      <c r="BZ366" s="87" t="s">
        <v>3255</v>
      </c>
      <c r="CA366" s="87" t="s">
        <v>3238</v>
      </c>
      <c r="CB366" s="1" t="s">
        <v>119</v>
      </c>
      <c r="CD366" s="1">
        <v>0.3</v>
      </c>
      <c r="CE366" s="1" t="s">
        <v>156</v>
      </c>
      <c r="CG366" s="1" t="s">
        <v>985</v>
      </c>
    </row>
    <row r="367" spans="1:85" hidden="1" x14ac:dyDescent="0.35">
      <c r="A367">
        <v>702109</v>
      </c>
      <c r="B367" t="s">
        <v>388</v>
      </c>
      <c r="D367" t="s">
        <v>3684</v>
      </c>
      <c r="E367" t="s">
        <v>391</v>
      </c>
      <c r="F367" t="s">
        <v>1093</v>
      </c>
      <c r="G367" t="s">
        <v>99</v>
      </c>
      <c r="H367" t="s">
        <v>3711</v>
      </c>
      <c r="I367" t="s">
        <v>3711</v>
      </c>
      <c r="J367">
        <v>13864</v>
      </c>
      <c r="K367" t="str">
        <f>IFERROR(VLOOKUP(J367,'CC directory'!A:B,2,),"")</f>
        <v>ACTIVE</v>
      </c>
      <c r="L367">
        <f>IFERROR(VLOOKUP(J367,'CC directory'!A:D,4,),"")</f>
        <v>200</v>
      </c>
      <c r="M367" t="str">
        <f>VLOOKUP(J367,'CC directory'!A:I,9,)</f>
        <v>Filling Station &amp; Fuel Storage</v>
      </c>
      <c r="N367" t="str">
        <f>IFERROR(VLOOKUP(J367,'CC directory'!A:C,3,),"")</f>
        <v>Operations</v>
      </c>
      <c r="O367">
        <f>IFERROR(VLOOKUP(J367,'CC directory'!A:F,6,),"")</f>
        <v>209</v>
      </c>
      <c r="P367" t="str">
        <f>IFERROR(VLOOKUP(J367,'CC directory'!A:E,5,),"")</f>
        <v>Supply Chain Management</v>
      </c>
      <c r="Q367">
        <f>IFERROR(VLOOKUP(J367,'CC directory'!A:H,8,),"")</f>
        <v>989</v>
      </c>
      <c r="R367" t="str">
        <f>IFERROR(VLOOKUP(J367,'CC directory'!A:G,7,),"")</f>
        <v>SCM - Logistics</v>
      </c>
      <c r="S367" t="s">
        <v>136</v>
      </c>
      <c r="T367" t="s">
        <v>3712</v>
      </c>
      <c r="U367" t="s">
        <v>3713</v>
      </c>
      <c r="V367" t="s">
        <v>339</v>
      </c>
      <c r="Z367" t="s">
        <v>161</v>
      </c>
      <c r="AA367" t="s">
        <v>1286</v>
      </c>
      <c r="AB367" t="s">
        <v>3714</v>
      </c>
      <c r="AC367" t="s">
        <v>263</v>
      </c>
      <c r="AD367">
        <v>59200375.549999997</v>
      </c>
      <c r="AE367" t="s">
        <v>646</v>
      </c>
      <c r="AF367">
        <v>4</v>
      </c>
      <c r="AH367" t="s">
        <v>3715</v>
      </c>
      <c r="AI367" s="2">
        <v>1</v>
      </c>
      <c r="AK367" s="2">
        <v>43930</v>
      </c>
      <c r="AL367">
        <v>20</v>
      </c>
      <c r="AM367" s="2">
        <v>44136</v>
      </c>
      <c r="AO367" t="s">
        <v>512</v>
      </c>
      <c r="AP367" t="s">
        <v>512</v>
      </c>
      <c r="AT367" t="s">
        <v>3377</v>
      </c>
      <c r="AU367" t="s">
        <v>3716</v>
      </c>
      <c r="AV367" t="s">
        <v>170</v>
      </c>
      <c r="AW367" t="s">
        <v>272</v>
      </c>
      <c r="AY367" t="s">
        <v>498</v>
      </c>
      <c r="AZ367">
        <v>1871</v>
      </c>
      <c r="BD367" s="1" t="str">
        <f t="shared" si="6"/>
        <v>YES</v>
      </c>
      <c r="BE367" s="1">
        <v>1</v>
      </c>
      <c r="BF367" t="s">
        <v>3717</v>
      </c>
      <c r="BG367" s="1">
        <v>0</v>
      </c>
      <c r="BH367" s="9"/>
      <c r="BI367" s="1">
        <v>0</v>
      </c>
      <c r="BJ367" s="28"/>
      <c r="BK367" t="s">
        <v>3718</v>
      </c>
      <c r="BL367" t="s">
        <v>1262</v>
      </c>
      <c r="BM367" t="str">
        <f>VLOOKUP(BL367,'directory all'!C:D,2,)</f>
        <v>Engine hours, GPS</v>
      </c>
      <c r="BN367" t="s">
        <v>3250</v>
      </c>
      <c r="BO367" t="s">
        <v>127</v>
      </c>
      <c r="BP367" s="91"/>
      <c r="BQ367" s="1" t="s">
        <v>128</v>
      </c>
      <c r="BR367" s="1" t="s">
        <v>128</v>
      </c>
      <c r="BS367" s="1">
        <v>400</v>
      </c>
      <c r="BT367" s="1" t="s">
        <v>3719</v>
      </c>
      <c r="BU367" s="1" t="s">
        <v>3720</v>
      </c>
      <c r="BV367" s="1" t="s">
        <v>3721</v>
      </c>
      <c r="BW367" s="1" t="s">
        <v>128</v>
      </c>
      <c r="BX367" s="1" t="s">
        <v>128</v>
      </c>
      <c r="CB367" s="1" t="s">
        <v>119</v>
      </c>
      <c r="CD367" s="1">
        <v>1.5</v>
      </c>
      <c r="CE367" s="1" t="s">
        <v>156</v>
      </c>
      <c r="CG367" s="1" t="s">
        <v>157</v>
      </c>
    </row>
    <row r="368" spans="1:85" hidden="1" x14ac:dyDescent="0.35">
      <c r="A368">
        <v>702111</v>
      </c>
      <c r="B368" t="s">
        <v>388</v>
      </c>
      <c r="D368" t="s">
        <v>3722</v>
      </c>
      <c r="E368" t="s">
        <v>391</v>
      </c>
      <c r="F368" t="s">
        <v>1093</v>
      </c>
      <c r="G368" t="s">
        <v>99</v>
      </c>
      <c r="H368" t="s">
        <v>3723</v>
      </c>
      <c r="I368" t="s">
        <v>3723</v>
      </c>
      <c r="J368">
        <v>13670</v>
      </c>
      <c r="K368" t="str">
        <f>IFERROR(VLOOKUP(J368,'CC directory'!A:B,2,),"")</f>
        <v>ACTIVE</v>
      </c>
      <c r="L368">
        <f>IFERROR(VLOOKUP(J368,'CC directory'!A:D,4,),"")</f>
        <v>200</v>
      </c>
      <c r="M368" t="str">
        <f>VLOOKUP(J368,'CC directory'!A:I,9,)</f>
        <v>Facilities Management</v>
      </c>
      <c r="N368" t="str">
        <f>IFERROR(VLOOKUP(J368,'CC directory'!A:C,3,),"")</f>
        <v>Operations</v>
      </c>
      <c r="O368">
        <f>IFERROR(VLOOKUP(J368,'CC directory'!A:F,6,),"")</f>
        <v>209</v>
      </c>
      <c r="P368" t="str">
        <f>IFERROR(VLOOKUP(J368,'CC directory'!A:E,5,),"")</f>
        <v>Supply Chain Management</v>
      </c>
      <c r="Q368">
        <f>IFERROR(VLOOKUP(J368,'CC directory'!A:H,8,),"")</f>
        <v>310</v>
      </c>
      <c r="R368" t="str">
        <f>IFERROR(VLOOKUP(J368,'CC directory'!A:G,7,),"")</f>
        <v>Tengiz Facilities Management</v>
      </c>
      <c r="S368" t="s">
        <v>977</v>
      </c>
      <c r="T368" t="s">
        <v>1948</v>
      </c>
      <c r="U368" t="s">
        <v>3724</v>
      </c>
      <c r="V368" t="s">
        <v>339</v>
      </c>
      <c r="Z368" t="s">
        <v>161</v>
      </c>
      <c r="AA368" t="s">
        <v>3244</v>
      </c>
      <c r="AB368" t="s">
        <v>3725</v>
      </c>
      <c r="AC368" t="s">
        <v>263</v>
      </c>
      <c r="AD368">
        <v>13399887.199999999</v>
      </c>
      <c r="AE368" t="s">
        <v>460</v>
      </c>
      <c r="AF368">
        <v>4</v>
      </c>
      <c r="AH368" t="s">
        <v>3726</v>
      </c>
      <c r="AI368" s="2">
        <v>1</v>
      </c>
      <c r="AK368" s="2">
        <v>1</v>
      </c>
      <c r="AL368">
        <v>20</v>
      </c>
      <c r="AM368" s="2">
        <v>43499</v>
      </c>
      <c r="AO368" t="s">
        <v>512</v>
      </c>
      <c r="AP368" t="s">
        <v>512</v>
      </c>
      <c r="AT368" t="s">
        <v>3727</v>
      </c>
      <c r="AU368" t="s">
        <v>3728</v>
      </c>
      <c r="AV368" t="s">
        <v>170</v>
      </c>
      <c r="AW368" t="s">
        <v>272</v>
      </c>
      <c r="AZ368">
        <v>1873</v>
      </c>
      <c r="BD368" s="1" t="str">
        <f t="shared" si="6"/>
        <v>YES</v>
      </c>
      <c r="BE368" s="1">
        <v>1</v>
      </c>
      <c r="BF368" t="s">
        <v>3729</v>
      </c>
      <c r="BG368" s="1">
        <v>0</v>
      </c>
      <c r="BH368" s="9"/>
      <c r="BI368" s="1">
        <v>0</v>
      </c>
      <c r="BJ368" s="28"/>
      <c r="BK368" t="s">
        <v>3730</v>
      </c>
      <c r="BL368" t="s">
        <v>1262</v>
      </c>
      <c r="BM368" t="str">
        <f>VLOOKUP(BL368,'directory all'!C:D,2,)</f>
        <v>Engine hours, GPS</v>
      </c>
      <c r="BN368" t="s">
        <v>3250</v>
      </c>
      <c r="BO368" t="s">
        <v>127</v>
      </c>
      <c r="BP368" t="s">
        <v>3251</v>
      </c>
      <c r="BQ368" s="1" t="s">
        <v>128</v>
      </c>
      <c r="BR368" s="1" t="s">
        <v>128</v>
      </c>
      <c r="BS368" s="1">
        <v>400</v>
      </c>
      <c r="BT368" s="1" t="s">
        <v>3731</v>
      </c>
      <c r="BU368" s="1" t="s">
        <v>3732</v>
      </c>
      <c r="BV368" s="1" t="s">
        <v>3254</v>
      </c>
      <c r="BW368" s="1" t="s">
        <v>128</v>
      </c>
      <c r="BX368" s="1" t="s">
        <v>128</v>
      </c>
      <c r="BY368" s="1" t="s">
        <v>1610</v>
      </c>
      <c r="BZ368" s="87" t="s">
        <v>3255</v>
      </c>
      <c r="CA368" s="87" t="s">
        <v>3238</v>
      </c>
      <c r="CB368" s="1" t="s">
        <v>119</v>
      </c>
      <c r="CD368" s="1">
        <v>0.3</v>
      </c>
      <c r="CE368" s="1" t="s">
        <v>156</v>
      </c>
      <c r="CG368" s="1" t="s">
        <v>985</v>
      </c>
    </row>
    <row r="369" spans="1:85" hidden="1" x14ac:dyDescent="0.35">
      <c r="A369">
        <v>702112</v>
      </c>
      <c r="B369" t="s">
        <v>388</v>
      </c>
      <c r="D369" t="s">
        <v>3684</v>
      </c>
      <c r="E369" t="s">
        <v>391</v>
      </c>
      <c r="F369" t="s">
        <v>1093</v>
      </c>
      <c r="G369" t="s">
        <v>99</v>
      </c>
      <c r="H369" t="s">
        <v>3733</v>
      </c>
      <c r="I369" t="s">
        <v>3733</v>
      </c>
      <c r="J369">
        <v>13727</v>
      </c>
      <c r="K369" t="str">
        <f>IFERROR(VLOOKUP(J369,'CC directory'!A:B,2,),"")</f>
        <v>ACTIVE</v>
      </c>
      <c r="L369">
        <f>IFERROR(VLOOKUP(J369,'CC directory'!A:D,4,),"")</f>
        <v>200</v>
      </c>
      <c r="M369" t="str">
        <f>VLOOKUP(J369,'CC directory'!A:I,9,)</f>
        <v>Flight Ops &amp; Charters</v>
      </c>
      <c r="N369" t="str">
        <f>IFERROR(VLOOKUP(J369,'CC directory'!A:C,3,),"")</f>
        <v>Operations</v>
      </c>
      <c r="O369">
        <f>IFERROR(VLOOKUP(J369,'CC directory'!A:F,6,),"")</f>
        <v>209</v>
      </c>
      <c r="P369" t="str">
        <f>IFERROR(VLOOKUP(J369,'CC directory'!A:E,5,),"")</f>
        <v>Supply Chain Management</v>
      </c>
      <c r="Q369">
        <f>IFERROR(VLOOKUP(J369,'CC directory'!A:H,8,),"")</f>
        <v>321</v>
      </c>
      <c r="R369" t="str">
        <f>IFERROR(VLOOKUP(J369,'CC directory'!A:G,7,),"")</f>
        <v>Aviation &amp; Logistics</v>
      </c>
      <c r="S369" t="s">
        <v>136</v>
      </c>
      <c r="T369" t="s">
        <v>1131</v>
      </c>
      <c r="U369" t="s">
        <v>3734</v>
      </c>
      <c r="V369" t="s">
        <v>339</v>
      </c>
      <c r="Z369" t="s">
        <v>161</v>
      </c>
      <c r="AA369" t="s">
        <v>1286</v>
      </c>
      <c r="AB369" t="s">
        <v>3735</v>
      </c>
      <c r="AC369" t="s">
        <v>263</v>
      </c>
      <c r="AD369">
        <v>18629380</v>
      </c>
      <c r="AE369" t="s">
        <v>646</v>
      </c>
      <c r="AF369">
        <v>5</v>
      </c>
      <c r="AH369" t="s">
        <v>3736</v>
      </c>
      <c r="AI369" s="2">
        <v>1</v>
      </c>
      <c r="AK369" s="2">
        <v>1</v>
      </c>
      <c r="AL369">
        <v>20</v>
      </c>
      <c r="AM369" s="2">
        <v>43842</v>
      </c>
      <c r="AO369" t="s">
        <v>512</v>
      </c>
      <c r="AP369" t="s">
        <v>512</v>
      </c>
      <c r="AT369" t="s">
        <v>3727</v>
      </c>
      <c r="AU369" t="s">
        <v>3737</v>
      </c>
      <c r="AV369" t="s">
        <v>318</v>
      </c>
      <c r="AW369" t="s">
        <v>1240</v>
      </c>
      <c r="AZ369">
        <v>1874</v>
      </c>
      <c r="BD369" s="1" t="str">
        <f t="shared" si="6"/>
        <v>YES</v>
      </c>
      <c r="BE369" s="1">
        <v>1</v>
      </c>
      <c r="BF369" t="s">
        <v>3738</v>
      </c>
      <c r="BG369" s="1">
        <v>0</v>
      </c>
      <c r="BH369" s="9"/>
      <c r="BI369" s="1">
        <v>0</v>
      </c>
      <c r="BJ369" s="28"/>
      <c r="BK369" t="s">
        <v>380</v>
      </c>
      <c r="BL369" t="s">
        <v>1262</v>
      </c>
      <c r="BM369" t="str">
        <f>VLOOKUP(BL369,'directory all'!C:D,2,)</f>
        <v>Engine hours, GPS</v>
      </c>
      <c r="BN369" t="s">
        <v>3250</v>
      </c>
      <c r="BO369" t="s">
        <v>127</v>
      </c>
      <c r="BP369" t="s">
        <v>382</v>
      </c>
      <c r="BQ369" s="1">
        <v>3455</v>
      </c>
      <c r="BR369" s="94"/>
      <c r="BS369" s="1">
        <v>400</v>
      </c>
      <c r="BT369" s="1" t="s">
        <v>3345</v>
      </c>
      <c r="BU369" s="1" t="s">
        <v>3739</v>
      </c>
      <c r="BV369" s="1" t="s">
        <v>3740</v>
      </c>
      <c r="BY369" s="1" t="s">
        <v>129</v>
      </c>
      <c r="BZ369" s="87">
        <v>3370</v>
      </c>
      <c r="CA369" s="87" t="s">
        <v>386</v>
      </c>
      <c r="CB369" s="1" t="s">
        <v>119</v>
      </c>
      <c r="CD369" s="1">
        <v>0.5</v>
      </c>
      <c r="CE369" s="1" t="s">
        <v>156</v>
      </c>
      <c r="CG369" s="1" t="s">
        <v>387</v>
      </c>
    </row>
    <row r="370" spans="1:85" hidden="1" x14ac:dyDescent="0.35">
      <c r="A370">
        <v>702113</v>
      </c>
      <c r="B370" t="s">
        <v>388</v>
      </c>
      <c r="D370" t="s">
        <v>3741</v>
      </c>
      <c r="E370" t="s">
        <v>391</v>
      </c>
      <c r="F370" t="s">
        <v>1093</v>
      </c>
      <c r="G370" t="s">
        <v>99</v>
      </c>
      <c r="H370" t="s">
        <v>3742</v>
      </c>
      <c r="I370" t="s">
        <v>3742</v>
      </c>
      <c r="J370">
        <v>13864</v>
      </c>
      <c r="K370" t="str">
        <f>IFERROR(VLOOKUP(J370,'CC directory'!A:B,2,),"")</f>
        <v>ACTIVE</v>
      </c>
      <c r="L370">
        <f>IFERROR(VLOOKUP(J370,'CC directory'!A:D,4,),"")</f>
        <v>200</v>
      </c>
      <c r="M370" t="str">
        <f>VLOOKUP(J370,'CC directory'!A:I,9,)</f>
        <v>Filling Station &amp; Fuel Storage</v>
      </c>
      <c r="N370" t="str">
        <f>IFERROR(VLOOKUP(J370,'CC directory'!A:C,3,),"")</f>
        <v>Operations</v>
      </c>
      <c r="O370">
        <f>IFERROR(VLOOKUP(J370,'CC directory'!A:F,6,),"")</f>
        <v>209</v>
      </c>
      <c r="P370" t="str">
        <f>IFERROR(VLOOKUP(J370,'CC directory'!A:E,5,),"")</f>
        <v>Supply Chain Management</v>
      </c>
      <c r="Q370">
        <f>IFERROR(VLOOKUP(J370,'CC directory'!A:H,8,),"")</f>
        <v>989</v>
      </c>
      <c r="R370" t="str">
        <f>IFERROR(VLOOKUP(J370,'CC directory'!A:G,7,),"")</f>
        <v>SCM - Logistics</v>
      </c>
      <c r="S370" t="s">
        <v>136</v>
      </c>
      <c r="T370" t="s">
        <v>3712</v>
      </c>
      <c r="U370" t="s">
        <v>3743</v>
      </c>
      <c r="V370" t="s">
        <v>339</v>
      </c>
      <c r="Z370" t="s">
        <v>161</v>
      </c>
      <c r="AA370" t="s">
        <v>3744</v>
      </c>
      <c r="AB370" t="s">
        <v>3745</v>
      </c>
      <c r="AC370" t="s">
        <v>1118</v>
      </c>
      <c r="AD370">
        <v>14100</v>
      </c>
      <c r="AE370" t="s">
        <v>646</v>
      </c>
      <c r="AF370">
        <v>4</v>
      </c>
      <c r="AH370" t="s">
        <v>3746</v>
      </c>
      <c r="AI370" s="2">
        <v>1</v>
      </c>
      <c r="AK370" s="2">
        <v>43891</v>
      </c>
      <c r="AL370">
        <v>20</v>
      </c>
      <c r="AM370" s="2">
        <v>44236</v>
      </c>
      <c r="AO370" t="s">
        <v>512</v>
      </c>
      <c r="AP370" t="s">
        <v>512</v>
      </c>
      <c r="AT370" t="s">
        <v>3747</v>
      </c>
      <c r="AU370" t="s">
        <v>3748</v>
      </c>
      <c r="AV370" t="s">
        <v>170</v>
      </c>
      <c r="AW370" t="s">
        <v>272</v>
      </c>
      <c r="AZ370">
        <v>1875</v>
      </c>
      <c r="BD370" s="1" t="str">
        <f t="shared" si="6"/>
        <v>NO</v>
      </c>
      <c r="BE370" s="1">
        <v>0</v>
      </c>
      <c r="BG370" s="1">
        <v>0</v>
      </c>
      <c r="BH370" s="9"/>
      <c r="BI370" s="1">
        <v>0</v>
      </c>
      <c r="BJ370" s="28"/>
      <c r="BK370" t="s">
        <v>3749</v>
      </c>
      <c r="BL370" t="s">
        <v>1262</v>
      </c>
      <c r="BM370" t="str">
        <f>VLOOKUP(BL370,'directory all'!C:D,2,)</f>
        <v>Engine hours, GPS</v>
      </c>
      <c r="BN370" t="s">
        <v>3250</v>
      </c>
      <c r="BO370" t="s">
        <v>127</v>
      </c>
      <c r="BP370" s="91"/>
      <c r="BQ370" s="1" t="s">
        <v>128</v>
      </c>
      <c r="BR370" s="1" t="s">
        <v>128</v>
      </c>
      <c r="BS370" s="1">
        <v>230</v>
      </c>
      <c r="BT370" s="1" t="s">
        <v>3750</v>
      </c>
      <c r="BU370" s="1" t="s">
        <v>3751</v>
      </c>
      <c r="BV370" s="1" t="s">
        <v>3491</v>
      </c>
      <c r="BW370" s="1" t="s">
        <v>128</v>
      </c>
      <c r="BX370" s="1" t="s">
        <v>128</v>
      </c>
      <c r="CG370" s="1" t="s">
        <v>157</v>
      </c>
    </row>
    <row r="371" spans="1:85" hidden="1" x14ac:dyDescent="0.35">
      <c r="A371">
        <v>702114</v>
      </c>
      <c r="B371" t="s">
        <v>388</v>
      </c>
      <c r="D371" t="s">
        <v>3303</v>
      </c>
      <c r="E371" t="s">
        <v>391</v>
      </c>
      <c r="F371" t="s">
        <v>1093</v>
      </c>
      <c r="G371" t="s">
        <v>99</v>
      </c>
      <c r="H371" t="s">
        <v>3752</v>
      </c>
      <c r="I371" t="s">
        <v>3752</v>
      </c>
      <c r="J371">
        <v>20710</v>
      </c>
      <c r="K371" t="str">
        <f>IFERROR(VLOOKUP(J371,'CC directory'!A:B,2,),"")</f>
        <v>ACTIVE</v>
      </c>
      <c r="L371">
        <f>IFERROR(VLOOKUP(J371,'CC directory'!A:D,4,),"")</f>
        <v>200</v>
      </c>
      <c r="M371" t="str">
        <f>VLOOKUP(J371,'CC directory'!A:I,9,)</f>
        <v>Power System Operations - Base</v>
      </c>
      <c r="N371" t="str">
        <f>IFERROR(VLOOKUP(J371,'CC directory'!A:C,3,),"")</f>
        <v>Operations</v>
      </c>
      <c r="O371">
        <f>IFERROR(VLOOKUP(J371,'CC directory'!A:F,6,),"")</f>
        <v>207</v>
      </c>
      <c r="P371" t="str">
        <f>IFERROR(VLOOKUP(J371,'CC directory'!A:E,5,),"")</f>
        <v>Production Operations</v>
      </c>
      <c r="Q371">
        <f>IFERROR(VLOOKUP(J371,'CC directory'!A:H,8,),"")</f>
        <v>788</v>
      </c>
      <c r="R371" t="str">
        <f>IFERROR(VLOOKUP(J371,'CC directory'!A:G,7,),"")</f>
        <v>Power</v>
      </c>
      <c r="S371" t="s">
        <v>3257</v>
      </c>
      <c r="T371" t="s">
        <v>3371</v>
      </c>
      <c r="U371" t="s">
        <v>3753</v>
      </c>
      <c r="V371" t="s">
        <v>339</v>
      </c>
      <c r="Z371" t="s">
        <v>161</v>
      </c>
      <c r="AA371" t="s">
        <v>2795</v>
      </c>
      <c r="AB371" t="s">
        <v>3754</v>
      </c>
      <c r="AD371">
        <v>0</v>
      </c>
      <c r="AE371" t="s">
        <v>460</v>
      </c>
      <c r="AF371">
        <v>3</v>
      </c>
      <c r="AH371" t="s">
        <v>3752</v>
      </c>
      <c r="AI371" s="2">
        <v>1</v>
      </c>
      <c r="AK371" s="2">
        <v>43163</v>
      </c>
      <c r="AL371">
        <v>20</v>
      </c>
      <c r="AM371" s="2">
        <v>43833</v>
      </c>
      <c r="AO371" t="s">
        <v>512</v>
      </c>
      <c r="AP371" t="s">
        <v>512</v>
      </c>
      <c r="AT371" t="s">
        <v>3755</v>
      </c>
      <c r="AU371" t="s">
        <v>3756</v>
      </c>
      <c r="AV371" t="s">
        <v>190</v>
      </c>
      <c r="AW371" t="s">
        <v>3757</v>
      </c>
      <c r="AY371" t="s">
        <v>498</v>
      </c>
      <c r="AZ371">
        <v>1876</v>
      </c>
      <c r="BD371" s="1" t="str">
        <f t="shared" si="6"/>
        <v>NO</v>
      </c>
      <c r="BE371" s="1">
        <v>0</v>
      </c>
      <c r="BG371" s="1">
        <v>0</v>
      </c>
      <c r="BH371" s="9"/>
      <c r="BI371" s="1">
        <v>0</v>
      </c>
      <c r="BJ371" s="28"/>
      <c r="BK371" t="s">
        <v>3378</v>
      </c>
      <c r="BL371" t="s">
        <v>1262</v>
      </c>
      <c r="BM371" t="str">
        <f>VLOOKUP(BL371,'directory all'!C:D,2,)</f>
        <v>Engine hours, GPS</v>
      </c>
      <c r="BN371" t="s">
        <v>3250</v>
      </c>
      <c r="BO371" t="s">
        <v>127</v>
      </c>
      <c r="BP371" t="s">
        <v>3262</v>
      </c>
      <c r="BQ371" s="1" t="s">
        <v>128</v>
      </c>
      <c r="BR371" s="1" t="s">
        <v>128</v>
      </c>
      <c r="BS371" s="1">
        <v>400</v>
      </c>
      <c r="BT371" s="1" t="s">
        <v>3345</v>
      </c>
      <c r="BU371" s="1" t="s">
        <v>3379</v>
      </c>
      <c r="BV371" s="1" t="s">
        <v>3380</v>
      </c>
      <c r="BW371" s="1" t="s">
        <v>128</v>
      </c>
      <c r="BX371" s="1" t="s">
        <v>128</v>
      </c>
      <c r="BY371" s="1" t="s">
        <v>405</v>
      </c>
      <c r="BZ371" s="87" t="s">
        <v>349</v>
      </c>
      <c r="CA371" s="87" t="s">
        <v>350</v>
      </c>
      <c r="CG371" s="1" t="s">
        <v>198</v>
      </c>
    </row>
    <row r="372" spans="1:85" hidden="1" x14ac:dyDescent="0.35">
      <c r="A372">
        <v>702115</v>
      </c>
      <c r="B372" t="s">
        <v>388</v>
      </c>
      <c r="D372" t="s">
        <v>3303</v>
      </c>
      <c r="E372" t="s">
        <v>391</v>
      </c>
      <c r="F372" t="s">
        <v>1093</v>
      </c>
      <c r="G372" t="s">
        <v>99</v>
      </c>
      <c r="H372" t="s">
        <v>3758</v>
      </c>
      <c r="I372" t="s">
        <v>3758</v>
      </c>
      <c r="J372">
        <v>20710</v>
      </c>
      <c r="K372" t="str">
        <f>IFERROR(VLOOKUP(J372,'CC directory'!A:B,2,),"")</f>
        <v>ACTIVE</v>
      </c>
      <c r="L372">
        <f>IFERROR(VLOOKUP(J372,'CC directory'!A:D,4,),"")</f>
        <v>200</v>
      </c>
      <c r="M372" t="str">
        <f>VLOOKUP(J372,'CC directory'!A:I,9,)</f>
        <v>Power System Operations - Base</v>
      </c>
      <c r="N372" t="str">
        <f>IFERROR(VLOOKUP(J372,'CC directory'!A:C,3,),"")</f>
        <v>Operations</v>
      </c>
      <c r="O372">
        <f>IFERROR(VLOOKUP(J372,'CC directory'!A:F,6,),"")</f>
        <v>207</v>
      </c>
      <c r="P372" t="str">
        <f>IFERROR(VLOOKUP(J372,'CC directory'!A:E,5,),"")</f>
        <v>Production Operations</v>
      </c>
      <c r="Q372">
        <f>IFERROR(VLOOKUP(J372,'CC directory'!A:H,8,),"")</f>
        <v>788</v>
      </c>
      <c r="R372" t="str">
        <f>IFERROR(VLOOKUP(J372,'CC directory'!A:G,7,),"")</f>
        <v>Power</v>
      </c>
      <c r="S372" t="s">
        <v>3257</v>
      </c>
      <c r="T372" t="s">
        <v>3371</v>
      </c>
      <c r="U372" t="s">
        <v>3759</v>
      </c>
      <c r="V372" t="s">
        <v>339</v>
      </c>
      <c r="Z372" t="s">
        <v>161</v>
      </c>
      <c r="AA372" t="s">
        <v>2795</v>
      </c>
      <c r="AB372" t="s">
        <v>3754</v>
      </c>
      <c r="AD372">
        <v>0</v>
      </c>
      <c r="AE372" t="s">
        <v>460</v>
      </c>
      <c r="AF372">
        <v>3</v>
      </c>
      <c r="AH372" t="s">
        <v>3758</v>
      </c>
      <c r="AI372" s="2">
        <v>1</v>
      </c>
      <c r="AK372" s="2">
        <v>43163</v>
      </c>
      <c r="AL372">
        <v>20</v>
      </c>
      <c r="AM372" s="2">
        <v>43833</v>
      </c>
      <c r="AO372" t="s">
        <v>512</v>
      </c>
      <c r="AP372" t="s">
        <v>512</v>
      </c>
      <c r="AT372" t="s">
        <v>3755</v>
      </c>
      <c r="AU372" t="s">
        <v>3756</v>
      </c>
      <c r="AV372" t="s">
        <v>190</v>
      </c>
      <c r="AW372" t="s">
        <v>3757</v>
      </c>
      <c r="AY372" t="s">
        <v>498</v>
      </c>
      <c r="AZ372">
        <v>1877</v>
      </c>
      <c r="BD372" s="1" t="str">
        <f t="shared" si="6"/>
        <v>NO</v>
      </c>
      <c r="BE372" s="1">
        <v>0</v>
      </c>
      <c r="BG372" s="1">
        <v>0</v>
      </c>
      <c r="BH372" s="9"/>
      <c r="BI372" s="1">
        <v>0</v>
      </c>
      <c r="BJ372" s="28"/>
      <c r="BK372" t="s">
        <v>3378</v>
      </c>
      <c r="BL372" t="s">
        <v>1262</v>
      </c>
      <c r="BM372" t="str">
        <f>VLOOKUP(BL372,'directory all'!C:D,2,)</f>
        <v>Engine hours, GPS</v>
      </c>
      <c r="BN372" t="s">
        <v>3250</v>
      </c>
      <c r="BO372" t="s">
        <v>127</v>
      </c>
      <c r="BP372" t="s">
        <v>3262</v>
      </c>
      <c r="BQ372" s="1" t="s">
        <v>128</v>
      </c>
      <c r="BR372" s="1" t="s">
        <v>128</v>
      </c>
      <c r="BS372" s="1">
        <v>400</v>
      </c>
      <c r="BT372" s="1" t="s">
        <v>3345</v>
      </c>
      <c r="BU372" s="1" t="s">
        <v>3379</v>
      </c>
      <c r="BV372" s="1" t="s">
        <v>3380</v>
      </c>
      <c r="BW372" s="1" t="s">
        <v>128</v>
      </c>
      <c r="BX372" s="1" t="s">
        <v>128</v>
      </c>
      <c r="BY372" s="1" t="s">
        <v>405</v>
      </c>
      <c r="BZ372" s="87" t="s">
        <v>349</v>
      </c>
      <c r="CA372" s="87" t="s">
        <v>350</v>
      </c>
      <c r="CG372" s="1" t="s">
        <v>198</v>
      </c>
    </row>
    <row r="373" spans="1:85" hidden="1" x14ac:dyDescent="0.35">
      <c r="A373">
        <v>702116</v>
      </c>
      <c r="B373" t="s">
        <v>388</v>
      </c>
      <c r="D373" t="s">
        <v>3684</v>
      </c>
      <c r="E373" t="s">
        <v>391</v>
      </c>
      <c r="F373" t="s">
        <v>1093</v>
      </c>
      <c r="G373" t="s">
        <v>99</v>
      </c>
      <c r="H373" t="s">
        <v>3760</v>
      </c>
      <c r="I373" t="s">
        <v>3760</v>
      </c>
      <c r="J373">
        <v>13562</v>
      </c>
      <c r="K373" t="str">
        <f>IFERROR(VLOOKUP(J373,'CC directory'!A:B,2,),"")</f>
        <v>ACTIVE</v>
      </c>
      <c r="L373">
        <f>IFERROR(VLOOKUP(J373,'CC directory'!A:D,4,),"")</f>
        <v>200</v>
      </c>
      <c r="M373" t="str">
        <f>VLOOKUP(J373,'CC directory'!A:I,9,)</f>
        <v>TCOV Maintenance</v>
      </c>
      <c r="N373" t="str">
        <f>IFERROR(VLOOKUP(J373,'CC directory'!A:C,3,),"")</f>
        <v>Operations</v>
      </c>
      <c r="O373">
        <f>IFERROR(VLOOKUP(J373,'CC directory'!A:F,6,),"")</f>
        <v>209</v>
      </c>
      <c r="P373" t="str">
        <f>IFERROR(VLOOKUP(J373,'CC directory'!A:E,5,),"")</f>
        <v>Supply Chain Management</v>
      </c>
      <c r="Q373">
        <f>IFERROR(VLOOKUP(J373,'CC directory'!A:H,8,),"")</f>
        <v>310</v>
      </c>
      <c r="R373" t="str">
        <f>IFERROR(VLOOKUP(J373,'CC directory'!A:G,7,),"")</f>
        <v>Tengiz Facilities Management</v>
      </c>
      <c r="S373" t="s">
        <v>977</v>
      </c>
      <c r="T373" t="s">
        <v>3656</v>
      </c>
      <c r="U373" t="s">
        <v>3761</v>
      </c>
      <c r="V373" t="s">
        <v>339</v>
      </c>
      <c r="Z373" t="s">
        <v>161</v>
      </c>
      <c r="AA373" t="s">
        <v>3234</v>
      </c>
      <c r="AC373" t="s">
        <v>263</v>
      </c>
      <c r="AD373">
        <v>21722767.850000001</v>
      </c>
      <c r="AE373" t="s">
        <v>281</v>
      </c>
      <c r="AF373">
        <v>1</v>
      </c>
      <c r="AI373" s="2">
        <v>1</v>
      </c>
      <c r="AK373" s="2">
        <v>45476</v>
      </c>
      <c r="AL373">
        <v>0</v>
      </c>
      <c r="AM373" s="2">
        <v>44596</v>
      </c>
      <c r="AO373" t="s">
        <v>512</v>
      </c>
      <c r="AP373" t="s">
        <v>512</v>
      </c>
      <c r="AT373" t="s">
        <v>3762</v>
      </c>
      <c r="AU373" t="s">
        <v>3763</v>
      </c>
      <c r="AV373" t="s">
        <v>290</v>
      </c>
      <c r="AW373" t="s">
        <v>281</v>
      </c>
      <c r="AZ373">
        <v>1878</v>
      </c>
      <c r="BD373" s="1" t="str">
        <f t="shared" si="6"/>
        <v>NO</v>
      </c>
      <c r="BE373" s="1">
        <v>0</v>
      </c>
      <c r="BG373" s="1">
        <v>0</v>
      </c>
      <c r="BH373" s="9"/>
      <c r="BI373" s="1">
        <v>0</v>
      </c>
      <c r="BJ373" s="28"/>
      <c r="BK373" t="s">
        <v>3764</v>
      </c>
      <c r="BL373" t="s">
        <v>1262</v>
      </c>
      <c r="BM373" t="str">
        <f>VLOOKUP(BL373,'directory all'!C:D,2,)</f>
        <v>Engine hours, GPS</v>
      </c>
      <c r="BN373" t="s">
        <v>3250</v>
      </c>
      <c r="BO373" t="s">
        <v>127</v>
      </c>
      <c r="BP373" t="s">
        <v>3251</v>
      </c>
      <c r="BQ373" s="1" t="s">
        <v>128</v>
      </c>
      <c r="BR373" s="1" t="s">
        <v>128</v>
      </c>
      <c r="BS373" s="1">
        <v>400</v>
      </c>
      <c r="BT373" s="1" t="s">
        <v>3285</v>
      </c>
      <c r="BU373" s="1" t="s">
        <v>3313</v>
      </c>
      <c r="BV373" s="1" t="s">
        <v>3314</v>
      </c>
      <c r="BW373" s="1" t="s">
        <v>128</v>
      </c>
      <c r="BX373" s="1" t="s">
        <v>128</v>
      </c>
      <c r="BY373" s="1" t="s">
        <v>1610</v>
      </c>
      <c r="BZ373" s="87" t="s">
        <v>3255</v>
      </c>
      <c r="CA373" s="87" t="s">
        <v>3238</v>
      </c>
      <c r="CG373" s="1" t="s">
        <v>985</v>
      </c>
    </row>
    <row r="374" spans="1:85" hidden="1" x14ac:dyDescent="0.35">
      <c r="A374">
        <v>702117</v>
      </c>
      <c r="B374" t="s">
        <v>388</v>
      </c>
      <c r="D374" t="s">
        <v>3684</v>
      </c>
      <c r="E374" t="s">
        <v>391</v>
      </c>
      <c r="F374" t="s">
        <v>1093</v>
      </c>
      <c r="G374" t="s">
        <v>99</v>
      </c>
      <c r="H374" t="s">
        <v>3765</v>
      </c>
      <c r="I374" t="s">
        <v>3765</v>
      </c>
      <c r="J374">
        <v>13562</v>
      </c>
      <c r="K374" t="str">
        <f>IFERROR(VLOOKUP(J374,'CC directory'!A:B,2,),"")</f>
        <v>ACTIVE</v>
      </c>
      <c r="L374">
        <f>IFERROR(VLOOKUP(J374,'CC directory'!A:D,4,),"")</f>
        <v>200</v>
      </c>
      <c r="M374" t="str">
        <f>VLOOKUP(J374,'CC directory'!A:I,9,)</f>
        <v>TCOV Maintenance</v>
      </c>
      <c r="N374" t="str">
        <f>IFERROR(VLOOKUP(J374,'CC directory'!A:C,3,),"")</f>
        <v>Operations</v>
      </c>
      <c r="O374">
        <f>IFERROR(VLOOKUP(J374,'CC directory'!A:F,6,),"")</f>
        <v>209</v>
      </c>
      <c r="P374" t="str">
        <f>IFERROR(VLOOKUP(J374,'CC directory'!A:E,5,),"")</f>
        <v>Supply Chain Management</v>
      </c>
      <c r="Q374">
        <f>IFERROR(VLOOKUP(J374,'CC directory'!A:H,8,),"")</f>
        <v>310</v>
      </c>
      <c r="R374" t="str">
        <f>IFERROR(VLOOKUP(J374,'CC directory'!A:G,7,),"")</f>
        <v>Tengiz Facilities Management</v>
      </c>
      <c r="S374" t="s">
        <v>977</v>
      </c>
      <c r="T374" t="s">
        <v>3656</v>
      </c>
      <c r="U374" t="s">
        <v>3766</v>
      </c>
      <c r="V374" t="s">
        <v>339</v>
      </c>
      <c r="Z374" t="s">
        <v>161</v>
      </c>
      <c r="AA374" t="s">
        <v>3234</v>
      </c>
      <c r="AB374" t="s">
        <v>3608</v>
      </c>
      <c r="AC374" t="s">
        <v>263</v>
      </c>
      <c r="AD374">
        <v>21722767.850000001</v>
      </c>
      <c r="AE374" t="s">
        <v>281</v>
      </c>
      <c r="AF374">
        <v>1</v>
      </c>
      <c r="AI374" s="2">
        <v>1</v>
      </c>
      <c r="AK374" s="2">
        <v>45476</v>
      </c>
      <c r="AL374">
        <v>0</v>
      </c>
      <c r="AM374" s="2">
        <v>44596</v>
      </c>
      <c r="AO374" t="s">
        <v>512</v>
      </c>
      <c r="AP374" t="s">
        <v>512</v>
      </c>
      <c r="AT374" t="s">
        <v>3762</v>
      </c>
      <c r="AU374" t="s">
        <v>3763</v>
      </c>
      <c r="AV374" t="s">
        <v>290</v>
      </c>
      <c r="AW374" t="s">
        <v>281</v>
      </c>
      <c r="AZ374">
        <v>1879</v>
      </c>
      <c r="BD374" s="1" t="str">
        <f t="shared" si="6"/>
        <v>NO</v>
      </c>
      <c r="BE374" s="1">
        <v>0</v>
      </c>
      <c r="BG374" s="1">
        <v>0</v>
      </c>
      <c r="BH374" s="9"/>
      <c r="BI374" s="1">
        <v>0</v>
      </c>
      <c r="BJ374" s="28"/>
      <c r="BK374" t="s">
        <v>3767</v>
      </c>
      <c r="BL374" t="s">
        <v>1262</v>
      </c>
      <c r="BM374" t="str">
        <f>VLOOKUP(BL374,'directory all'!C:D,2,)</f>
        <v>Engine hours, GPS</v>
      </c>
      <c r="BN374" t="s">
        <v>3250</v>
      </c>
      <c r="BO374" t="s">
        <v>127</v>
      </c>
      <c r="BP374" t="s">
        <v>3251</v>
      </c>
      <c r="BQ374" s="1" t="s">
        <v>128</v>
      </c>
      <c r="BR374" s="1" t="s">
        <v>128</v>
      </c>
      <c r="BS374" s="1">
        <v>400</v>
      </c>
      <c r="BT374" s="1" t="s">
        <v>3285</v>
      </c>
      <c r="BU374" s="1" t="s">
        <v>3313</v>
      </c>
      <c r="BV374" s="1" t="s">
        <v>3314</v>
      </c>
      <c r="BW374" s="1" t="s">
        <v>128</v>
      </c>
      <c r="BX374" s="1" t="s">
        <v>128</v>
      </c>
      <c r="BY374" s="1" t="s">
        <v>1610</v>
      </c>
      <c r="BZ374" s="87" t="s">
        <v>3255</v>
      </c>
      <c r="CA374" s="87" t="s">
        <v>3238</v>
      </c>
      <c r="CG374" s="1" t="s">
        <v>985</v>
      </c>
    </row>
    <row r="375" spans="1:85" hidden="1" x14ac:dyDescent="0.35">
      <c r="A375">
        <v>702118</v>
      </c>
      <c r="B375" t="s">
        <v>388</v>
      </c>
      <c r="D375" t="s">
        <v>3722</v>
      </c>
      <c r="E375" t="s">
        <v>391</v>
      </c>
      <c r="F375" t="s">
        <v>1093</v>
      </c>
      <c r="G375" t="s">
        <v>99</v>
      </c>
      <c r="H375" t="s">
        <v>3768</v>
      </c>
      <c r="I375" t="s">
        <v>3768</v>
      </c>
      <c r="J375">
        <v>29604</v>
      </c>
      <c r="K375" t="str">
        <f>IFERROR(VLOOKUP(J375,'CC directory'!A:B,2,),"")</f>
        <v>ACTIVE</v>
      </c>
      <c r="L375">
        <f>IFERROR(VLOOKUP(J375,'CC directory'!A:D,4,),"")</f>
        <v>200</v>
      </c>
      <c r="M375" t="str">
        <f>VLOOKUP(J375,'CC directory'!A:I,9,)</f>
        <v>Sulfur Area</v>
      </c>
      <c r="N375" t="str">
        <f>IFERROR(VLOOKUP(J375,'CC directory'!A:C,3,),"")</f>
        <v>Operations</v>
      </c>
      <c r="O375">
        <f>IFERROR(VLOOKUP(J375,'CC directory'!A:F,6,),"")</f>
        <v>207</v>
      </c>
      <c r="P375" t="str">
        <f>IFERROR(VLOOKUP(J375,'CC directory'!A:E,5,),"")</f>
        <v>Production Operations</v>
      </c>
      <c r="Q375">
        <f>IFERROR(VLOOKUP(J375,'CC directory'!A:H,8,),"")</f>
        <v>708</v>
      </c>
      <c r="R375" t="str">
        <f>IFERROR(VLOOKUP(J375,'CC directory'!A:G,7,),"")</f>
        <v>FIELD &amp; EXPORT</v>
      </c>
      <c r="S375" t="s">
        <v>101</v>
      </c>
      <c r="T375" t="s">
        <v>3769</v>
      </c>
      <c r="U375" t="s">
        <v>3770</v>
      </c>
      <c r="V375" t="s">
        <v>339</v>
      </c>
      <c r="Z375" t="s">
        <v>161</v>
      </c>
      <c r="AA375" t="s">
        <v>3633</v>
      </c>
      <c r="AB375" t="s">
        <v>3516</v>
      </c>
      <c r="AD375">
        <v>0</v>
      </c>
      <c r="AE375" t="s">
        <v>162</v>
      </c>
      <c r="AF375">
        <v>0</v>
      </c>
      <c r="AH375" t="s">
        <v>3771</v>
      </c>
      <c r="AI375" s="2">
        <v>1</v>
      </c>
      <c r="AK375" s="2">
        <v>1</v>
      </c>
      <c r="AL375">
        <v>10</v>
      </c>
      <c r="AM375" s="2">
        <v>44943</v>
      </c>
      <c r="AO375" t="s">
        <v>1278</v>
      </c>
      <c r="AP375" t="s">
        <v>1278</v>
      </c>
      <c r="AT375" t="s">
        <v>3772</v>
      </c>
      <c r="AV375" t="s">
        <v>227</v>
      </c>
      <c r="AW375" t="s">
        <v>227</v>
      </c>
      <c r="AZ375">
        <v>1880</v>
      </c>
      <c r="BD375" s="1" t="str">
        <f t="shared" si="6"/>
        <v>NO</v>
      </c>
      <c r="BE375" s="1">
        <v>0</v>
      </c>
      <c r="BG375" s="1">
        <v>0</v>
      </c>
      <c r="BH375" s="9"/>
      <c r="BI375" s="1">
        <v>0</v>
      </c>
      <c r="BJ375" s="28"/>
      <c r="BK375" t="s">
        <v>274</v>
      </c>
      <c r="BL375" t="s">
        <v>1262</v>
      </c>
      <c r="BM375" t="str">
        <f>VLOOKUP(BL375,'directory all'!C:D,2,)</f>
        <v>Engine hours, GPS</v>
      </c>
      <c r="BN375" t="s">
        <v>3250</v>
      </c>
      <c r="BO375" t="s">
        <v>127</v>
      </c>
      <c r="BP375" t="s">
        <v>1593</v>
      </c>
      <c r="BQ375" s="1" t="s">
        <v>128</v>
      </c>
      <c r="BR375" s="1" t="s">
        <v>128</v>
      </c>
      <c r="BS375" s="1">
        <v>12</v>
      </c>
      <c r="BT375" s="1" t="s">
        <v>3285</v>
      </c>
      <c r="BU375" s="1" t="s">
        <v>3286</v>
      </c>
      <c r="BV375" s="1" t="s">
        <v>3287</v>
      </c>
      <c r="BW375" s="1" t="s">
        <v>128</v>
      </c>
      <c r="BX375" s="1" t="s">
        <v>128</v>
      </c>
      <c r="BY375" s="1" t="s">
        <v>405</v>
      </c>
      <c r="BZ375" s="87" t="s">
        <v>349</v>
      </c>
      <c r="CA375" s="87" t="s">
        <v>350</v>
      </c>
      <c r="CG375" s="1" t="s">
        <v>198</v>
      </c>
    </row>
    <row r="376" spans="1:85" hidden="1" x14ac:dyDescent="0.35">
      <c r="A376">
        <v>702120</v>
      </c>
      <c r="B376" t="s">
        <v>388</v>
      </c>
      <c r="D376" t="s">
        <v>3303</v>
      </c>
      <c r="E376" t="s">
        <v>391</v>
      </c>
      <c r="F376" t="s">
        <v>1093</v>
      </c>
      <c r="G376" t="s">
        <v>99</v>
      </c>
      <c r="H376" t="s">
        <v>3773</v>
      </c>
      <c r="I376" t="s">
        <v>3773</v>
      </c>
      <c r="J376">
        <v>34005</v>
      </c>
      <c r="K376" t="str">
        <f>IFERROR(VLOOKUP(J376,'CC directory'!A:B,2,),"")</f>
        <v>ACTIVE</v>
      </c>
      <c r="L376">
        <f>IFERROR(VLOOKUP(J376,'CC directory'!A:D,4,),"")</f>
        <v>131</v>
      </c>
      <c r="M376" t="str">
        <f>VLOOKUP(J376,'CC directory'!A:I,9,)</f>
        <v>Projects - Construction</v>
      </c>
      <c r="N376" t="str">
        <f>IFERROR(VLOOKUP(J376,'CC directory'!A:C,3,),"")</f>
        <v>Projects</v>
      </c>
      <c r="O376">
        <f>IFERROR(VLOOKUP(J376,'CC directory'!A:F,6,),"")</f>
        <v>300</v>
      </c>
      <c r="P376" t="str">
        <f>IFERROR(VLOOKUP(J376,'CC directory'!A:E,5,),"")</f>
        <v>General Manager</v>
      </c>
      <c r="Q376">
        <f>IFERROR(VLOOKUP(J376,'CC directory'!A:H,8,),"")</f>
        <v>100</v>
      </c>
      <c r="R376" t="str">
        <f>IFERROR(VLOOKUP(J376,'CC directory'!A:G,7,),"")</f>
        <v>Projects-General Manager</v>
      </c>
      <c r="S376" t="s">
        <v>3774</v>
      </c>
      <c r="T376" t="s">
        <v>3775</v>
      </c>
      <c r="U376" t="s">
        <v>3776</v>
      </c>
      <c r="V376" t="s">
        <v>339</v>
      </c>
      <c r="Z376" t="s">
        <v>161</v>
      </c>
      <c r="AA376" t="s">
        <v>2795</v>
      </c>
      <c r="AB376" t="s">
        <v>3777</v>
      </c>
      <c r="AD376">
        <v>0</v>
      </c>
      <c r="AE376" t="s">
        <v>912</v>
      </c>
      <c r="AF376">
        <v>0</v>
      </c>
      <c r="AI376" s="2">
        <v>1</v>
      </c>
      <c r="AK376" s="2">
        <v>1</v>
      </c>
      <c r="AL376">
        <v>10</v>
      </c>
      <c r="AM376" s="2">
        <v>45019</v>
      </c>
      <c r="AO376" t="s">
        <v>512</v>
      </c>
      <c r="AP376" t="s">
        <v>512</v>
      </c>
      <c r="AT376" t="s">
        <v>3778</v>
      </c>
      <c r="AU376" t="s">
        <v>3779</v>
      </c>
      <c r="AV376" t="s">
        <v>227</v>
      </c>
      <c r="AW376" t="s">
        <v>227</v>
      </c>
      <c r="AZ376">
        <v>1882</v>
      </c>
      <c r="BD376" s="1" t="str">
        <f t="shared" si="6"/>
        <v>NO</v>
      </c>
      <c r="BE376" s="1">
        <v>0</v>
      </c>
      <c r="BG376" s="1">
        <v>0</v>
      </c>
      <c r="BH376" s="9"/>
      <c r="BI376" s="1">
        <v>0</v>
      </c>
      <c r="BJ376" s="28"/>
      <c r="BK376" s="91" t="s">
        <v>858</v>
      </c>
      <c r="BL376" t="s">
        <v>1262</v>
      </c>
      <c r="BM376" t="str">
        <f>VLOOKUP(BL376,'directory all'!C:D,2,)</f>
        <v>Engine hours, GPS</v>
      </c>
      <c r="BN376" t="s">
        <v>3250</v>
      </c>
      <c r="BO376" s="91"/>
      <c r="BQ376" s="1" t="s">
        <v>128</v>
      </c>
      <c r="BR376" s="1" t="s">
        <v>128</v>
      </c>
      <c r="BS376" s="94"/>
      <c r="BT376" s="94"/>
      <c r="BU376" s="94"/>
      <c r="BV376" s="94"/>
      <c r="BW376" s="1" t="s">
        <v>128</v>
      </c>
      <c r="BX376" s="1" t="s">
        <v>128</v>
      </c>
      <c r="CG376" s="1" t="s">
        <v>2855</v>
      </c>
    </row>
    <row r="377" spans="1:85" hidden="1" x14ac:dyDescent="0.35">
      <c r="A377">
        <v>702121</v>
      </c>
      <c r="B377" t="s">
        <v>94</v>
      </c>
      <c r="C377" t="s">
        <v>128</v>
      </c>
      <c r="D377" t="s">
        <v>3780</v>
      </c>
      <c r="E377" t="s">
        <v>391</v>
      </c>
      <c r="F377" t="s">
        <v>1093</v>
      </c>
      <c r="G377" t="s">
        <v>99</v>
      </c>
      <c r="H377" t="s">
        <v>3781</v>
      </c>
      <c r="J377">
        <v>20145</v>
      </c>
      <c r="K377" t="str">
        <f>IFERROR(VLOOKUP(J377,'CC directory'!A:B,2,),"")</f>
        <v>ACTIVE</v>
      </c>
      <c r="L377">
        <f>IFERROR(VLOOKUP(J377,'CC directory'!A:D,4,),"")</f>
        <v>131</v>
      </c>
      <c r="M377" t="str">
        <f>VLOOKUP(J377,'CC directory'!A:I,9,)</f>
        <v>SCP Concreate Batch Plant</v>
      </c>
      <c r="N377" t="str">
        <f>IFERROR(VLOOKUP(J377,'CC directory'!A:C,3,),"")</f>
        <v>Projects</v>
      </c>
      <c r="O377">
        <f>IFERROR(VLOOKUP(J377,'CC directory'!A:F,6,),"")</f>
        <v>320</v>
      </c>
      <c r="P377" t="str">
        <f>IFERROR(VLOOKUP(J377,'CC directory'!A:E,5,),"")</f>
        <v>Construction Manager</v>
      </c>
      <c r="Q377">
        <f>IFERROR(VLOOKUP(J377,'CC directory'!A:H,8,),"")</f>
        <v>109</v>
      </c>
      <c r="R377" t="str">
        <f>IFERROR(VLOOKUP(J377,'CC directory'!A:G,7,),"")</f>
        <v>SCP Construction</v>
      </c>
      <c r="S377" t="s">
        <v>1253</v>
      </c>
      <c r="T377" t="s">
        <v>1254</v>
      </c>
      <c r="U377" t="s">
        <v>3782</v>
      </c>
      <c r="V377" t="s">
        <v>339</v>
      </c>
      <c r="Y377" s="2">
        <v>45189</v>
      </c>
      <c r="Z377" t="s">
        <v>161</v>
      </c>
      <c r="AA377" t="s">
        <v>3705</v>
      </c>
      <c r="AB377" t="s">
        <v>3783</v>
      </c>
      <c r="AE377" t="s">
        <v>460</v>
      </c>
      <c r="AK377" s="2">
        <v>42370</v>
      </c>
      <c r="AL377">
        <v>10</v>
      </c>
      <c r="AM377" s="2">
        <v>45189</v>
      </c>
      <c r="AT377" t="s">
        <v>3784</v>
      </c>
      <c r="AU377" t="s">
        <v>3785</v>
      </c>
      <c r="AZ377">
        <v>1472</v>
      </c>
      <c r="BC377" t="s">
        <v>3786</v>
      </c>
      <c r="BD377" s="1" t="str">
        <f t="shared" si="6"/>
        <v>NO</v>
      </c>
      <c r="BE377" s="1">
        <v>0</v>
      </c>
      <c r="BG377" s="1">
        <v>0</v>
      </c>
      <c r="BH377" s="9"/>
      <c r="BI377" s="1">
        <v>0</v>
      </c>
      <c r="BJ377" s="28"/>
      <c r="BK377" t="s">
        <v>1261</v>
      </c>
      <c r="BL377" t="s">
        <v>1262</v>
      </c>
      <c r="BM377" t="str">
        <f>VLOOKUP(BL377,'directory all'!C:D,2,)</f>
        <v>Engine hours, GPS</v>
      </c>
      <c r="BN377" t="s">
        <v>3250</v>
      </c>
      <c r="BO377" t="s">
        <v>127</v>
      </c>
      <c r="BP377" t="s">
        <v>1264</v>
      </c>
      <c r="BQ377" s="1" t="s">
        <v>128</v>
      </c>
      <c r="BR377" s="1" t="s">
        <v>128</v>
      </c>
      <c r="BS377" s="1" t="s">
        <v>3787</v>
      </c>
      <c r="BT377" s="1" t="s">
        <v>3788</v>
      </c>
      <c r="BU377" s="1" t="s">
        <v>3789</v>
      </c>
      <c r="BV377" s="1" t="s">
        <v>3790</v>
      </c>
      <c r="BW377" s="1" t="s">
        <v>128</v>
      </c>
      <c r="BX377" s="1" t="s">
        <v>128</v>
      </c>
      <c r="BY377" s="1" t="s">
        <v>1267</v>
      </c>
      <c r="BZ377" s="87">
        <v>4775</v>
      </c>
      <c r="CA377" s="87" t="s">
        <v>1268</v>
      </c>
      <c r="CG377" s="1" t="s">
        <v>1269</v>
      </c>
    </row>
    <row r="378" spans="1:85" hidden="1" x14ac:dyDescent="0.35">
      <c r="A378">
        <v>702122</v>
      </c>
      <c r="B378" t="s">
        <v>94</v>
      </c>
      <c r="C378" t="s">
        <v>128</v>
      </c>
      <c r="D378" t="s">
        <v>3780</v>
      </c>
      <c r="E378" t="s">
        <v>391</v>
      </c>
      <c r="F378" t="s">
        <v>1093</v>
      </c>
      <c r="G378" t="s">
        <v>99</v>
      </c>
      <c r="H378" t="s">
        <v>3791</v>
      </c>
      <c r="J378">
        <v>20145</v>
      </c>
      <c r="K378" t="str">
        <f>IFERROR(VLOOKUP(J378,'CC directory'!A:B,2,),"")</f>
        <v>ACTIVE</v>
      </c>
      <c r="L378">
        <f>IFERROR(VLOOKUP(J378,'CC directory'!A:D,4,),"")</f>
        <v>131</v>
      </c>
      <c r="M378" t="str">
        <f>VLOOKUP(J378,'CC directory'!A:I,9,)</f>
        <v>SCP Concreate Batch Plant</v>
      </c>
      <c r="N378" t="str">
        <f>IFERROR(VLOOKUP(J378,'CC directory'!A:C,3,),"")</f>
        <v>Projects</v>
      </c>
      <c r="O378">
        <f>IFERROR(VLOOKUP(J378,'CC directory'!A:F,6,),"")</f>
        <v>320</v>
      </c>
      <c r="P378" t="str">
        <f>IFERROR(VLOOKUP(J378,'CC directory'!A:E,5,),"")</f>
        <v>Construction Manager</v>
      </c>
      <c r="Q378">
        <f>IFERROR(VLOOKUP(J378,'CC directory'!A:H,8,),"")</f>
        <v>109</v>
      </c>
      <c r="R378" t="str">
        <f>IFERROR(VLOOKUP(J378,'CC directory'!A:G,7,),"")</f>
        <v>SCP Construction</v>
      </c>
      <c r="S378" t="s">
        <v>1253</v>
      </c>
      <c r="T378" t="s">
        <v>1254</v>
      </c>
      <c r="U378" t="s">
        <v>3792</v>
      </c>
      <c r="V378" t="s">
        <v>339</v>
      </c>
      <c r="Y378" s="2">
        <v>45189</v>
      </c>
      <c r="Z378" t="s">
        <v>161</v>
      </c>
      <c r="AA378" t="s">
        <v>3705</v>
      </c>
      <c r="AB378" t="s">
        <v>3793</v>
      </c>
      <c r="AE378" t="s">
        <v>912</v>
      </c>
      <c r="AK378" s="2">
        <v>42370</v>
      </c>
      <c r="AL378">
        <v>10</v>
      </c>
      <c r="AM378" s="2">
        <v>45189</v>
      </c>
      <c r="AT378" t="s">
        <v>3784</v>
      </c>
      <c r="AU378" t="s">
        <v>3785</v>
      </c>
      <c r="AV378" t="s">
        <v>227</v>
      </c>
      <c r="AZ378">
        <v>1473</v>
      </c>
      <c r="BC378" t="s">
        <v>3786</v>
      </c>
      <c r="BD378" s="1" t="str">
        <f t="shared" si="6"/>
        <v>NO</v>
      </c>
      <c r="BE378" s="1">
        <v>0</v>
      </c>
      <c r="BG378" s="1">
        <v>0</v>
      </c>
      <c r="BH378" s="9"/>
      <c r="BI378" s="1">
        <v>0</v>
      </c>
      <c r="BJ378" s="28"/>
      <c r="BK378" t="s">
        <v>1261</v>
      </c>
      <c r="BL378" t="s">
        <v>1262</v>
      </c>
      <c r="BM378" t="str">
        <f>VLOOKUP(BL378,'directory all'!C:D,2,)</f>
        <v>Engine hours, GPS</v>
      </c>
      <c r="BN378" t="s">
        <v>3250</v>
      </c>
      <c r="BO378" t="s">
        <v>127</v>
      </c>
      <c r="BP378" t="s">
        <v>1264</v>
      </c>
      <c r="BQ378" s="1" t="s">
        <v>128</v>
      </c>
      <c r="BR378" s="1" t="s">
        <v>128</v>
      </c>
      <c r="BS378" s="1" t="s">
        <v>3787</v>
      </c>
      <c r="BT378" s="1" t="s">
        <v>3794</v>
      </c>
      <c r="BU378" s="1" t="s">
        <v>3795</v>
      </c>
      <c r="BV378" s="1" t="s">
        <v>3796</v>
      </c>
      <c r="BW378" s="1" t="s">
        <v>128</v>
      </c>
      <c r="BX378" s="1" t="s">
        <v>128</v>
      </c>
      <c r="BY378" s="1" t="s">
        <v>1267</v>
      </c>
      <c r="BZ378" s="87">
        <v>4775</v>
      </c>
      <c r="CA378" s="87" t="s">
        <v>1268</v>
      </c>
      <c r="CG378" s="1" t="s">
        <v>1269</v>
      </c>
    </row>
    <row r="379" spans="1:85" hidden="1" x14ac:dyDescent="0.35">
      <c r="A379">
        <v>702123</v>
      </c>
      <c r="B379" t="s">
        <v>94</v>
      </c>
      <c r="C379" t="s">
        <v>128</v>
      </c>
      <c r="D379" t="s">
        <v>3797</v>
      </c>
      <c r="E379" t="s">
        <v>391</v>
      </c>
      <c r="F379" t="s">
        <v>1093</v>
      </c>
      <c r="G379" t="s">
        <v>99</v>
      </c>
      <c r="J379">
        <v>20145</v>
      </c>
      <c r="K379" t="str">
        <f>IFERROR(VLOOKUP(J379,'CC directory'!A:B,2,),"")</f>
        <v>ACTIVE</v>
      </c>
      <c r="L379">
        <f>IFERROR(VLOOKUP(J379,'CC directory'!A:D,4,),"")</f>
        <v>131</v>
      </c>
      <c r="M379" t="str">
        <f>VLOOKUP(J379,'CC directory'!A:I,9,)</f>
        <v>SCP Concreate Batch Plant</v>
      </c>
      <c r="N379" t="str">
        <f>IFERROR(VLOOKUP(J379,'CC directory'!A:C,3,),"")</f>
        <v>Projects</v>
      </c>
      <c r="O379">
        <f>IFERROR(VLOOKUP(J379,'CC directory'!A:F,6,),"")</f>
        <v>320</v>
      </c>
      <c r="P379" t="str">
        <f>IFERROR(VLOOKUP(J379,'CC directory'!A:E,5,),"")</f>
        <v>Construction Manager</v>
      </c>
      <c r="Q379">
        <f>IFERROR(VLOOKUP(J379,'CC directory'!A:H,8,),"")</f>
        <v>109</v>
      </c>
      <c r="R379" t="str">
        <f>IFERROR(VLOOKUP(J379,'CC directory'!A:G,7,),"")</f>
        <v>SCP Construction</v>
      </c>
      <c r="S379" t="s">
        <v>1253</v>
      </c>
      <c r="T379" t="s">
        <v>3775</v>
      </c>
      <c r="U379" t="s">
        <v>3798</v>
      </c>
      <c r="V379" t="s">
        <v>339</v>
      </c>
      <c r="W379" t="s">
        <v>1256</v>
      </c>
      <c r="Y379" s="2">
        <v>45193</v>
      </c>
      <c r="Z379" t="s">
        <v>161</v>
      </c>
      <c r="AA379" t="s">
        <v>3799</v>
      </c>
      <c r="AB379" t="s">
        <v>3800</v>
      </c>
      <c r="AE379" t="s">
        <v>646</v>
      </c>
      <c r="AK379" s="2">
        <v>45193</v>
      </c>
      <c r="AL379">
        <v>10</v>
      </c>
      <c r="AM379" s="2">
        <v>45193</v>
      </c>
      <c r="AQ379" t="s">
        <v>3801</v>
      </c>
      <c r="AU379" t="s">
        <v>1260</v>
      </c>
      <c r="AZ379">
        <v>2377</v>
      </c>
      <c r="BA379" t="s">
        <v>3802</v>
      </c>
      <c r="BD379" s="1" t="str">
        <f t="shared" si="6"/>
        <v>NO</v>
      </c>
      <c r="BE379" s="1">
        <v>0</v>
      </c>
      <c r="BG379" s="1">
        <v>0</v>
      </c>
      <c r="BH379" s="9"/>
      <c r="BI379" s="1">
        <v>0</v>
      </c>
      <c r="BJ379" s="28"/>
      <c r="BK379" t="s">
        <v>1261</v>
      </c>
      <c r="BL379" t="s">
        <v>1262</v>
      </c>
      <c r="BM379" t="str">
        <f>VLOOKUP(BL379,'directory all'!C:D,2,)</f>
        <v>Engine hours, GPS</v>
      </c>
      <c r="BN379" t="s">
        <v>3250</v>
      </c>
      <c r="BO379" t="s">
        <v>127</v>
      </c>
      <c r="BP379" t="s">
        <v>3803</v>
      </c>
      <c r="BQ379" s="1" t="s">
        <v>128</v>
      </c>
      <c r="BR379" s="1" t="s">
        <v>128</v>
      </c>
      <c r="BS379" s="1">
        <v>400</v>
      </c>
      <c r="BT379" s="1" t="s">
        <v>3804</v>
      </c>
      <c r="BU379" s="1" t="s">
        <v>3805</v>
      </c>
      <c r="BV379" s="1" t="s">
        <v>3806</v>
      </c>
      <c r="BW379" s="1" t="s">
        <v>128</v>
      </c>
      <c r="BX379" s="1" t="s">
        <v>128</v>
      </c>
      <c r="BY379" s="1" t="s">
        <v>1267</v>
      </c>
      <c r="BZ379" s="87">
        <v>4775</v>
      </c>
      <c r="CA379" s="87" t="s">
        <v>1268</v>
      </c>
      <c r="CG379" s="1" t="s">
        <v>1269</v>
      </c>
    </row>
    <row r="380" spans="1:85" hidden="1" x14ac:dyDescent="0.35">
      <c r="A380">
        <v>702124</v>
      </c>
      <c r="B380" t="s">
        <v>94</v>
      </c>
      <c r="C380" t="s">
        <v>128</v>
      </c>
      <c r="D380" t="s">
        <v>3780</v>
      </c>
      <c r="E380" t="s">
        <v>391</v>
      </c>
      <c r="F380" t="s">
        <v>1093</v>
      </c>
      <c r="G380" t="s">
        <v>99</v>
      </c>
      <c r="H380" t="s">
        <v>3807</v>
      </c>
      <c r="J380">
        <v>20145</v>
      </c>
      <c r="K380" t="str">
        <f>IFERROR(VLOOKUP(J380,'CC directory'!A:B,2,),"")</f>
        <v>ACTIVE</v>
      </c>
      <c r="L380">
        <f>IFERROR(VLOOKUP(J380,'CC directory'!A:D,4,),"")</f>
        <v>131</v>
      </c>
      <c r="M380" t="str">
        <f>VLOOKUP(J380,'CC directory'!A:I,9,)</f>
        <v>SCP Concreate Batch Plant</v>
      </c>
      <c r="N380" t="str">
        <f>IFERROR(VLOOKUP(J380,'CC directory'!A:C,3,),"")</f>
        <v>Projects</v>
      </c>
      <c r="O380">
        <f>IFERROR(VLOOKUP(J380,'CC directory'!A:F,6,),"")</f>
        <v>320</v>
      </c>
      <c r="P380" t="str">
        <f>IFERROR(VLOOKUP(J380,'CC directory'!A:E,5,),"")</f>
        <v>Construction Manager</v>
      </c>
      <c r="Q380">
        <f>IFERROR(VLOOKUP(J380,'CC directory'!A:H,8,),"")</f>
        <v>109</v>
      </c>
      <c r="R380" t="str">
        <f>IFERROR(VLOOKUP(J380,'CC directory'!A:G,7,),"")</f>
        <v>SCP Construction</v>
      </c>
      <c r="S380" t="s">
        <v>1253</v>
      </c>
      <c r="T380" t="s">
        <v>1254</v>
      </c>
      <c r="U380" t="s">
        <v>3808</v>
      </c>
      <c r="V380" t="s">
        <v>339</v>
      </c>
      <c r="Y380" s="2">
        <v>42370</v>
      </c>
      <c r="Z380" t="s">
        <v>161</v>
      </c>
      <c r="AA380" t="s">
        <v>3705</v>
      </c>
      <c r="AB380" t="s">
        <v>3783</v>
      </c>
      <c r="AC380" t="s">
        <v>128</v>
      </c>
      <c r="AE380" t="s">
        <v>460</v>
      </c>
      <c r="AF380">
        <v>7</v>
      </c>
      <c r="AK380" s="2">
        <v>42370</v>
      </c>
      <c r="AL380">
        <v>10</v>
      </c>
      <c r="AT380" t="s">
        <v>3784</v>
      </c>
      <c r="AU380" t="s">
        <v>3785</v>
      </c>
      <c r="AV380" t="s">
        <v>118</v>
      </c>
      <c r="AZ380">
        <v>2399</v>
      </c>
      <c r="BD380" s="1" t="str">
        <f t="shared" si="6"/>
        <v>NO</v>
      </c>
      <c r="BE380" s="1">
        <v>0</v>
      </c>
      <c r="BG380" s="1">
        <v>0</v>
      </c>
      <c r="BH380" s="9"/>
      <c r="BI380" s="1">
        <v>0</v>
      </c>
      <c r="BJ380" s="28"/>
      <c r="BK380" t="s">
        <v>1261</v>
      </c>
      <c r="BL380" t="s">
        <v>1262</v>
      </c>
      <c r="BM380" t="str">
        <f>VLOOKUP(BL380,'directory all'!C:D,2,)</f>
        <v>Engine hours, GPS</v>
      </c>
      <c r="BN380" t="s">
        <v>3250</v>
      </c>
      <c r="BO380" t="s">
        <v>195</v>
      </c>
      <c r="BQ380" s="1" t="s">
        <v>128</v>
      </c>
      <c r="BR380" s="1" t="s">
        <v>128</v>
      </c>
      <c r="BS380" s="1" t="s">
        <v>3787</v>
      </c>
      <c r="BT380" s="1" t="s">
        <v>3788</v>
      </c>
      <c r="BU380" s="1" t="s">
        <v>3789</v>
      </c>
      <c r="BV380" s="1" t="s">
        <v>3790</v>
      </c>
      <c r="BW380" s="1" t="s">
        <v>128</v>
      </c>
      <c r="BX380" s="1" t="s">
        <v>128</v>
      </c>
      <c r="BY380" s="1" t="s">
        <v>1267</v>
      </c>
      <c r="BZ380" s="87">
        <v>4775</v>
      </c>
      <c r="CA380" s="87" t="s">
        <v>1268</v>
      </c>
      <c r="CG380" s="1" t="s">
        <v>1269</v>
      </c>
    </row>
    <row r="381" spans="1:85" hidden="1" x14ac:dyDescent="0.35">
      <c r="A381">
        <v>702125</v>
      </c>
      <c r="B381" t="s">
        <v>94</v>
      </c>
      <c r="C381" t="s">
        <v>128</v>
      </c>
      <c r="D381" t="s">
        <v>3780</v>
      </c>
      <c r="E381" t="s">
        <v>391</v>
      </c>
      <c r="F381" t="s">
        <v>1093</v>
      </c>
      <c r="G381" t="s">
        <v>99</v>
      </c>
      <c r="H381" t="s">
        <v>3809</v>
      </c>
      <c r="J381">
        <v>20145</v>
      </c>
      <c r="K381" t="str">
        <f>IFERROR(VLOOKUP(J381,'CC directory'!A:B,2,),"")</f>
        <v>ACTIVE</v>
      </c>
      <c r="L381">
        <f>IFERROR(VLOOKUP(J381,'CC directory'!A:D,4,),"")</f>
        <v>131</v>
      </c>
      <c r="M381" t="str">
        <f>VLOOKUP(J381,'CC directory'!A:I,9,)</f>
        <v>SCP Concreate Batch Plant</v>
      </c>
      <c r="N381" t="str">
        <f>IFERROR(VLOOKUP(J381,'CC directory'!A:C,3,),"")</f>
        <v>Projects</v>
      </c>
      <c r="O381">
        <f>IFERROR(VLOOKUP(J381,'CC directory'!A:F,6,),"")</f>
        <v>320</v>
      </c>
      <c r="P381" t="str">
        <f>IFERROR(VLOOKUP(J381,'CC directory'!A:E,5,),"")</f>
        <v>Construction Manager</v>
      </c>
      <c r="Q381">
        <f>IFERROR(VLOOKUP(J381,'CC directory'!A:H,8,),"")</f>
        <v>109</v>
      </c>
      <c r="R381" t="str">
        <f>IFERROR(VLOOKUP(J381,'CC directory'!A:G,7,),"")</f>
        <v>SCP Construction</v>
      </c>
      <c r="S381" t="s">
        <v>1253</v>
      </c>
      <c r="T381" t="s">
        <v>1254</v>
      </c>
      <c r="U381" t="s">
        <v>3810</v>
      </c>
      <c r="V381" t="s">
        <v>339</v>
      </c>
      <c r="Y381" s="2">
        <v>42370</v>
      </c>
      <c r="Z381" t="s">
        <v>161</v>
      </c>
      <c r="AA381" t="s">
        <v>3705</v>
      </c>
      <c r="AB381" t="s">
        <v>3783</v>
      </c>
      <c r="AC381" t="s">
        <v>128</v>
      </c>
      <c r="AE381" t="s">
        <v>460</v>
      </c>
      <c r="AF381">
        <v>7</v>
      </c>
      <c r="AK381" s="2">
        <v>42370</v>
      </c>
      <c r="AL381">
        <v>10</v>
      </c>
      <c r="AM381" s="2">
        <v>42370</v>
      </c>
      <c r="AT381" t="s">
        <v>3784</v>
      </c>
      <c r="AU381" t="s">
        <v>3785</v>
      </c>
      <c r="AV381" t="s">
        <v>118</v>
      </c>
      <c r="AZ381">
        <v>2400</v>
      </c>
      <c r="BD381" s="1" t="str">
        <f t="shared" si="6"/>
        <v>NO</v>
      </c>
      <c r="BE381" s="1">
        <v>0</v>
      </c>
      <c r="BG381" s="1">
        <v>0</v>
      </c>
      <c r="BH381" s="9"/>
      <c r="BI381" s="1">
        <v>0</v>
      </c>
      <c r="BJ381" s="28"/>
      <c r="BK381" t="s">
        <v>1261</v>
      </c>
      <c r="BL381" t="s">
        <v>1262</v>
      </c>
      <c r="BM381" t="str">
        <f>VLOOKUP(BL381,'directory all'!C:D,2,)</f>
        <v>Engine hours, GPS</v>
      </c>
      <c r="BN381" t="s">
        <v>3250</v>
      </c>
      <c r="BO381" t="s">
        <v>195</v>
      </c>
      <c r="BQ381" s="1" t="s">
        <v>128</v>
      </c>
      <c r="BR381" s="1" t="s">
        <v>128</v>
      </c>
      <c r="BS381" s="1" t="s">
        <v>3787</v>
      </c>
      <c r="BT381" s="1" t="s">
        <v>3788</v>
      </c>
      <c r="BU381" s="1" t="s">
        <v>3789</v>
      </c>
      <c r="BV381" s="1" t="s">
        <v>3790</v>
      </c>
      <c r="BW381" s="1" t="s">
        <v>128</v>
      </c>
      <c r="BX381" s="1" t="s">
        <v>128</v>
      </c>
      <c r="BY381" s="1" t="s">
        <v>1267</v>
      </c>
      <c r="BZ381" s="87">
        <v>4775</v>
      </c>
      <c r="CA381" s="87" t="s">
        <v>1268</v>
      </c>
      <c r="CG381" s="1" t="s">
        <v>1269</v>
      </c>
    </row>
    <row r="382" spans="1:85" hidden="1" x14ac:dyDescent="0.35">
      <c r="A382">
        <v>702126</v>
      </c>
      <c r="B382" t="s">
        <v>94</v>
      </c>
      <c r="C382" t="s">
        <v>128</v>
      </c>
      <c r="D382" t="s">
        <v>3811</v>
      </c>
      <c r="E382" t="s">
        <v>391</v>
      </c>
      <c r="F382" t="s">
        <v>1093</v>
      </c>
      <c r="G382" t="s">
        <v>99</v>
      </c>
      <c r="H382" t="s">
        <v>3812</v>
      </c>
      <c r="J382">
        <v>13558</v>
      </c>
      <c r="K382" t="str">
        <f>IFERROR(VLOOKUP(J382,'CC directory'!A:B,2,),"")</f>
        <v>ACTIVE</v>
      </c>
      <c r="L382">
        <f>IFERROR(VLOOKUP(J382,'CC directory'!A:D,4,),"")</f>
        <v>200</v>
      </c>
      <c r="M382" t="str">
        <f>VLOOKUP(J382,'CC directory'!A:I,9,)</f>
        <v>Base Ops Maintenance</v>
      </c>
      <c r="N382" t="str">
        <f>IFERROR(VLOOKUP(J382,'CC directory'!A:C,3,),"")</f>
        <v>Operations</v>
      </c>
      <c r="O382">
        <f>IFERROR(VLOOKUP(J382,'CC directory'!A:F,6,),"")</f>
        <v>209</v>
      </c>
      <c r="P382" t="str">
        <f>IFERROR(VLOOKUP(J382,'CC directory'!A:E,5,),"")</f>
        <v>Supply Chain Management</v>
      </c>
      <c r="Q382">
        <f>IFERROR(VLOOKUP(J382,'CC directory'!A:H,8,),"")</f>
        <v>310</v>
      </c>
      <c r="R382" t="str">
        <f>IFERROR(VLOOKUP(J382,'CC directory'!A:G,7,),"")</f>
        <v>Tengiz Facilities Management</v>
      </c>
      <c r="S382" t="s">
        <v>977</v>
      </c>
      <c r="T382" t="s">
        <v>3813</v>
      </c>
      <c r="U382" t="s">
        <v>3814</v>
      </c>
      <c r="V382" t="s">
        <v>339</v>
      </c>
      <c r="Y382" s="2">
        <v>45351</v>
      </c>
      <c r="Z382" t="s">
        <v>161</v>
      </c>
      <c r="AA382" t="s">
        <v>3234</v>
      </c>
      <c r="AB382" t="s">
        <v>3815</v>
      </c>
      <c r="AC382" t="s">
        <v>263</v>
      </c>
      <c r="AD382">
        <v>8200000</v>
      </c>
      <c r="AE382" t="s">
        <v>150</v>
      </c>
      <c r="AK382" s="2">
        <v>45351</v>
      </c>
      <c r="AL382">
        <v>10</v>
      </c>
      <c r="AM382" s="2">
        <v>45351</v>
      </c>
      <c r="AT382" t="s">
        <v>3816</v>
      </c>
      <c r="AU382" t="s">
        <v>3817</v>
      </c>
      <c r="AV382" t="s">
        <v>547</v>
      </c>
      <c r="AZ382">
        <v>2407</v>
      </c>
      <c r="BA382" t="s">
        <v>3818</v>
      </c>
      <c r="BD382" s="1" t="str">
        <f t="shared" si="6"/>
        <v>YES</v>
      </c>
      <c r="BE382" s="1">
        <v>1</v>
      </c>
      <c r="BF382" t="s">
        <v>3819</v>
      </c>
      <c r="BG382" s="1">
        <v>0</v>
      </c>
      <c r="BH382" s="9"/>
      <c r="BI382" s="1">
        <v>0</v>
      </c>
      <c r="BJ382" s="28"/>
      <c r="BK382" t="s">
        <v>3820</v>
      </c>
      <c r="BL382" t="s">
        <v>1262</v>
      </c>
      <c r="BM382" t="str">
        <f>VLOOKUP(BL382,'directory all'!C:D,2,)</f>
        <v>Engine hours, GPS</v>
      </c>
      <c r="BN382" t="s">
        <v>3250</v>
      </c>
      <c r="BO382" t="s">
        <v>127</v>
      </c>
      <c r="BP382" t="s">
        <v>3251</v>
      </c>
      <c r="BQ382" s="1" t="s">
        <v>128</v>
      </c>
      <c r="BR382" s="1" t="s">
        <v>128</v>
      </c>
      <c r="BS382" s="1">
        <v>400</v>
      </c>
      <c r="BT382" s="1" t="s">
        <v>3694</v>
      </c>
      <c r="BU382" s="1" t="s">
        <v>3821</v>
      </c>
      <c r="BV382" s="1" t="s">
        <v>3302</v>
      </c>
      <c r="BW382" s="1" t="s">
        <v>128</v>
      </c>
      <c r="BX382" s="1" t="s">
        <v>128</v>
      </c>
      <c r="BY382" s="1" t="s">
        <v>1610</v>
      </c>
      <c r="BZ382" s="87" t="s">
        <v>3255</v>
      </c>
      <c r="CA382" s="87" t="s">
        <v>3238</v>
      </c>
      <c r="CB382" s="1" t="s">
        <v>119</v>
      </c>
      <c r="CD382" s="1">
        <v>0.3</v>
      </c>
      <c r="CE382" s="1" t="s">
        <v>156</v>
      </c>
      <c r="CG382" s="1" t="s">
        <v>985</v>
      </c>
    </row>
    <row r="383" spans="1:85" hidden="1" x14ac:dyDescent="0.35">
      <c r="A383">
        <v>702127</v>
      </c>
      <c r="B383" t="s">
        <v>388</v>
      </c>
      <c r="C383" t="s">
        <v>128</v>
      </c>
      <c r="D383" t="s">
        <v>3822</v>
      </c>
      <c r="E383" t="s">
        <v>391</v>
      </c>
      <c r="F383" t="s">
        <v>1093</v>
      </c>
      <c r="G383" t="s">
        <v>335</v>
      </c>
      <c r="H383" t="s">
        <v>3823</v>
      </c>
      <c r="I383" t="s">
        <v>3823</v>
      </c>
      <c r="J383">
        <v>29450</v>
      </c>
      <c r="K383" t="str">
        <f>IFERROR(VLOOKUP(J383,'CC directory'!A:B,2,),"")</f>
        <v>ACTIVE</v>
      </c>
      <c r="L383">
        <f>IFERROR(VLOOKUP(J383,'CC directory'!A:D,4,),"")</f>
        <v>200</v>
      </c>
      <c r="M383" t="str">
        <f>VLOOKUP(J383,'CC directory'!A:I,9,)</f>
        <v>Export Ops</v>
      </c>
      <c r="N383" t="str">
        <f>IFERROR(VLOOKUP(J383,'CC directory'!A:C,3,),"")</f>
        <v>Operations</v>
      </c>
      <c r="O383">
        <f>IFERROR(VLOOKUP(J383,'CC directory'!A:F,6,),"")</f>
        <v>207</v>
      </c>
      <c r="P383" t="str">
        <f>IFERROR(VLOOKUP(J383,'CC directory'!A:E,5,),"")</f>
        <v>Production Operations</v>
      </c>
      <c r="Q383">
        <f>IFERROR(VLOOKUP(J383,'CC directory'!A:H,8,),"")</f>
        <v>708</v>
      </c>
      <c r="R383" t="str">
        <f>IFERROR(VLOOKUP(J383,'CC directory'!A:G,7,),"")</f>
        <v>FIELD &amp; EXPORT</v>
      </c>
      <c r="S383" t="s">
        <v>101</v>
      </c>
      <c r="T383" t="s">
        <v>3824</v>
      </c>
      <c r="U383" t="s">
        <v>1911</v>
      </c>
      <c r="V383" t="s">
        <v>339</v>
      </c>
      <c r="Y383" s="2">
        <v>45690</v>
      </c>
      <c r="Z383" t="s">
        <v>161</v>
      </c>
      <c r="AA383" t="s">
        <v>3825</v>
      </c>
      <c r="AB383" t="s">
        <v>3826</v>
      </c>
      <c r="AC383" t="s">
        <v>263</v>
      </c>
      <c r="AD383">
        <v>8607233.4399999995</v>
      </c>
      <c r="AE383" t="s">
        <v>169</v>
      </c>
      <c r="AH383" t="s">
        <v>3827</v>
      </c>
      <c r="AK383" s="2">
        <v>45684</v>
      </c>
      <c r="AL383">
        <v>10</v>
      </c>
      <c r="AM383" s="2">
        <v>45688</v>
      </c>
      <c r="AT383" t="s">
        <v>3828</v>
      </c>
      <c r="AU383" t="s">
        <v>3829</v>
      </c>
      <c r="AV383" t="s">
        <v>547</v>
      </c>
      <c r="AZ383">
        <v>2434</v>
      </c>
      <c r="BA383" t="s">
        <v>3830</v>
      </c>
      <c r="BC383" t="s">
        <v>3831</v>
      </c>
      <c r="BD383" s="1" t="str">
        <f t="shared" si="6"/>
        <v>NO</v>
      </c>
      <c r="BE383" s="1">
        <v>0</v>
      </c>
      <c r="BG383" s="1">
        <v>0</v>
      </c>
      <c r="BH383" s="9"/>
      <c r="BI383" s="1">
        <v>0</v>
      </c>
      <c r="BJ383" s="28"/>
      <c r="BK383" t="s">
        <v>3824</v>
      </c>
      <c r="BL383" t="s">
        <v>1262</v>
      </c>
      <c r="BM383" t="str">
        <f>VLOOKUP(BL383,'directory all'!C:D,2,)</f>
        <v>Engine hours, GPS</v>
      </c>
      <c r="BN383" t="s">
        <v>3250</v>
      </c>
      <c r="BO383" t="s">
        <v>127</v>
      </c>
      <c r="BP383" t="s">
        <v>1593</v>
      </c>
      <c r="BQ383" s="1" t="s">
        <v>128</v>
      </c>
      <c r="BR383" s="1" t="s">
        <v>128</v>
      </c>
      <c r="BS383" s="1">
        <v>400</v>
      </c>
      <c r="BT383" s="1" t="s">
        <v>3832</v>
      </c>
      <c r="BU383" s="1" t="s">
        <v>3833</v>
      </c>
      <c r="BV383" s="1" t="s">
        <v>3834</v>
      </c>
      <c r="BW383" s="1" t="s">
        <v>128</v>
      </c>
      <c r="BX383" s="1" t="s">
        <v>128</v>
      </c>
      <c r="BY383" s="1" t="s">
        <v>405</v>
      </c>
      <c r="BZ383" s="87" t="s">
        <v>349</v>
      </c>
      <c r="CA383" s="87" t="s">
        <v>350</v>
      </c>
      <c r="CG383" s="1" t="s">
        <v>198</v>
      </c>
    </row>
    <row r="384" spans="1:85" hidden="1" x14ac:dyDescent="0.35">
      <c r="A384">
        <v>707032</v>
      </c>
      <c r="B384" t="s">
        <v>388</v>
      </c>
      <c r="C384" t="s">
        <v>3835</v>
      </c>
      <c r="D384" t="s">
        <v>3836</v>
      </c>
      <c r="E384" t="s">
        <v>391</v>
      </c>
      <c r="F384" t="s">
        <v>1093</v>
      </c>
      <c r="G384" t="s">
        <v>99</v>
      </c>
      <c r="H384" t="s">
        <v>3837</v>
      </c>
      <c r="I384" t="s">
        <v>3837</v>
      </c>
      <c r="J384">
        <v>13564</v>
      </c>
      <c r="K384" t="str">
        <f>IFERROR(VLOOKUP(J384,'CC directory'!A:B,2,),"")</f>
        <v>ACTIVE</v>
      </c>
      <c r="L384">
        <f>IFERROR(VLOOKUP(J384,'CC directory'!A:D,4,),"")</f>
        <v>200</v>
      </c>
      <c r="M384" t="str">
        <f>VLOOKUP(J384,'CC directory'!A:I,9,)</f>
        <v>Infrastructure Projects Mgt</v>
      </c>
      <c r="N384" t="str">
        <f>IFERROR(VLOOKUP(J384,'CC directory'!A:C,3,),"")</f>
        <v>Operations</v>
      </c>
      <c r="O384">
        <f>IFERROR(VLOOKUP(J384,'CC directory'!A:F,6,),"")</f>
        <v>209</v>
      </c>
      <c r="P384" t="str">
        <f>IFERROR(VLOOKUP(J384,'CC directory'!A:E,5,),"")</f>
        <v>Supply Chain Management</v>
      </c>
      <c r="Q384">
        <f>IFERROR(VLOOKUP(J384,'CC directory'!A:H,8,),"")</f>
        <v>300</v>
      </c>
      <c r="R384" t="str">
        <f>IFERROR(VLOOKUP(J384,'CC directory'!A:G,7,),"")</f>
        <v>Services Management</v>
      </c>
      <c r="S384" t="s">
        <v>751</v>
      </c>
      <c r="T384" t="s">
        <v>3838</v>
      </c>
      <c r="U384" t="s">
        <v>3839</v>
      </c>
      <c r="V384" t="s">
        <v>339</v>
      </c>
      <c r="Z384" t="s">
        <v>161</v>
      </c>
      <c r="AA384" t="s">
        <v>3840</v>
      </c>
      <c r="AB384" t="s">
        <v>3841</v>
      </c>
      <c r="AC384" t="s">
        <v>1118</v>
      </c>
      <c r="AD384">
        <v>13632</v>
      </c>
      <c r="AE384" t="s">
        <v>162</v>
      </c>
      <c r="AF384">
        <v>9</v>
      </c>
      <c r="AI384" s="2">
        <v>1</v>
      </c>
      <c r="AJ384" t="s">
        <v>3842</v>
      </c>
      <c r="AK384" s="2">
        <v>1</v>
      </c>
      <c r="AL384">
        <v>20</v>
      </c>
      <c r="AM384" s="2">
        <v>41681</v>
      </c>
      <c r="AO384" t="s">
        <v>512</v>
      </c>
      <c r="AP384" t="s">
        <v>512</v>
      </c>
      <c r="AT384" t="s">
        <v>3843</v>
      </c>
      <c r="AU384" t="s">
        <v>3844</v>
      </c>
      <c r="AV384" t="s">
        <v>169</v>
      </c>
      <c r="AW384" t="s">
        <v>547</v>
      </c>
      <c r="AZ384">
        <v>1884</v>
      </c>
      <c r="BD384" s="1" t="str">
        <f t="shared" si="6"/>
        <v>YES</v>
      </c>
      <c r="BE384" s="1">
        <v>1</v>
      </c>
      <c r="BF384" t="s">
        <v>3845</v>
      </c>
      <c r="BG384" s="1">
        <v>0</v>
      </c>
      <c r="BH384" s="9"/>
      <c r="BI384" s="1">
        <v>0</v>
      </c>
      <c r="BJ384" s="28"/>
      <c r="BK384" s="91" t="s">
        <v>858</v>
      </c>
      <c r="BL384" t="s">
        <v>1262</v>
      </c>
      <c r="BM384" t="str">
        <f>VLOOKUP(BL384,'directory all'!C:D,2,)</f>
        <v>Engine hours, GPS</v>
      </c>
      <c r="BN384" t="s">
        <v>3250</v>
      </c>
      <c r="BO384" s="91"/>
      <c r="BQ384" s="1" t="s">
        <v>128</v>
      </c>
      <c r="BR384" s="1" t="s">
        <v>128</v>
      </c>
      <c r="BS384" s="94"/>
      <c r="BT384" s="94"/>
      <c r="BU384" s="94"/>
      <c r="BV384" s="1" t="s">
        <v>3491</v>
      </c>
      <c r="BW384" s="1" t="s">
        <v>128</v>
      </c>
      <c r="BX384" s="1" t="s">
        <v>128</v>
      </c>
      <c r="CB384" s="1" t="s">
        <v>119</v>
      </c>
      <c r="CF384" s="1" t="s">
        <v>1007</v>
      </c>
      <c r="CG384" s="1" t="s">
        <v>762</v>
      </c>
    </row>
    <row r="385" spans="1:85" hidden="1" x14ac:dyDescent="0.35">
      <c r="A385">
        <v>707034</v>
      </c>
      <c r="B385" t="s">
        <v>388</v>
      </c>
      <c r="C385" t="s">
        <v>3846</v>
      </c>
      <c r="D385" t="s">
        <v>3605</v>
      </c>
      <c r="E385" t="s">
        <v>391</v>
      </c>
      <c r="F385" t="s">
        <v>1093</v>
      </c>
      <c r="G385" t="s">
        <v>99</v>
      </c>
      <c r="H385" t="s">
        <v>3847</v>
      </c>
      <c r="I385" t="s">
        <v>3847</v>
      </c>
      <c r="J385">
        <v>13562</v>
      </c>
      <c r="K385" t="str">
        <f>IFERROR(VLOOKUP(J385,'CC directory'!A:B,2,),"")</f>
        <v>ACTIVE</v>
      </c>
      <c r="L385">
        <f>IFERROR(VLOOKUP(J385,'CC directory'!A:D,4,),"")</f>
        <v>200</v>
      </c>
      <c r="M385" t="str">
        <f>VLOOKUP(J385,'CC directory'!A:I,9,)</f>
        <v>TCOV Maintenance</v>
      </c>
      <c r="N385" t="str">
        <f>IFERROR(VLOOKUP(J385,'CC directory'!A:C,3,),"")</f>
        <v>Operations</v>
      </c>
      <c r="O385">
        <f>IFERROR(VLOOKUP(J385,'CC directory'!A:F,6,),"")</f>
        <v>209</v>
      </c>
      <c r="P385" t="str">
        <f>IFERROR(VLOOKUP(J385,'CC directory'!A:E,5,),"")</f>
        <v>Supply Chain Management</v>
      </c>
      <c r="Q385">
        <f>IFERROR(VLOOKUP(J385,'CC directory'!A:H,8,),"")</f>
        <v>310</v>
      </c>
      <c r="R385" t="str">
        <f>IFERROR(VLOOKUP(J385,'CC directory'!A:G,7,),"")</f>
        <v>Tengiz Facilities Management</v>
      </c>
      <c r="S385" t="s">
        <v>977</v>
      </c>
      <c r="T385" t="s">
        <v>3656</v>
      </c>
      <c r="U385" t="s">
        <v>3848</v>
      </c>
      <c r="V385" t="s">
        <v>339</v>
      </c>
      <c r="Z385" t="s">
        <v>105</v>
      </c>
      <c r="AA385" t="s">
        <v>3849</v>
      </c>
      <c r="AB385" t="s">
        <v>3608</v>
      </c>
      <c r="AC385" t="s">
        <v>263</v>
      </c>
      <c r="AD385">
        <v>15919008.220000001</v>
      </c>
      <c r="AE385" t="s">
        <v>460</v>
      </c>
      <c r="AF385">
        <v>7</v>
      </c>
      <c r="AH385" t="s">
        <v>3850</v>
      </c>
      <c r="AI385" s="2">
        <v>42796</v>
      </c>
      <c r="AJ385" t="s">
        <v>3851</v>
      </c>
      <c r="AK385" s="2">
        <v>1</v>
      </c>
      <c r="AL385">
        <v>20</v>
      </c>
      <c r="AM385" s="2">
        <v>42856</v>
      </c>
      <c r="AO385" t="s">
        <v>272</v>
      </c>
      <c r="AP385" t="s">
        <v>272</v>
      </c>
      <c r="AR385" t="s">
        <v>3852</v>
      </c>
      <c r="AS385" t="s">
        <v>3852</v>
      </c>
      <c r="AT385" t="s">
        <v>3600</v>
      </c>
      <c r="AU385" t="s">
        <v>3853</v>
      </c>
      <c r="AV385" t="s">
        <v>254</v>
      </c>
      <c r="AW385" t="s">
        <v>255</v>
      </c>
      <c r="AY385" t="s">
        <v>119</v>
      </c>
      <c r="AZ385">
        <v>1885</v>
      </c>
      <c r="BD385" s="1" t="str">
        <f t="shared" si="6"/>
        <v>YES</v>
      </c>
      <c r="BE385" s="1">
        <v>1</v>
      </c>
      <c r="BF385" t="s">
        <v>3854</v>
      </c>
      <c r="BG385" s="1">
        <v>0</v>
      </c>
      <c r="BH385" s="9"/>
      <c r="BI385" s="1">
        <v>0</v>
      </c>
      <c r="BJ385" s="28"/>
      <c r="BK385" t="s">
        <v>1076</v>
      </c>
      <c r="BL385" t="s">
        <v>1102</v>
      </c>
      <c r="BM385" t="str">
        <f>VLOOKUP(BL385,'directory all'!C:D,2,)</f>
        <v>Engine hours, GPS</v>
      </c>
      <c r="BN385" t="s">
        <v>3223</v>
      </c>
      <c r="BO385" t="s">
        <v>195</v>
      </c>
      <c r="BQ385" s="1" t="s">
        <v>128</v>
      </c>
      <c r="BR385" s="1" t="s">
        <v>128</v>
      </c>
      <c r="BS385" s="1">
        <v>400</v>
      </c>
      <c r="BT385" s="1" t="s">
        <v>3285</v>
      </c>
      <c r="BU385" s="1" t="s">
        <v>3616</v>
      </c>
      <c r="BV385" s="1" t="s">
        <v>3617</v>
      </c>
      <c r="BW385" s="1" t="s">
        <v>128</v>
      </c>
      <c r="BX385" s="1" t="s">
        <v>128</v>
      </c>
      <c r="BY385" s="1" t="s">
        <v>1610</v>
      </c>
      <c r="BZ385" s="87" t="s">
        <v>3255</v>
      </c>
      <c r="CA385" s="87" t="s">
        <v>3238</v>
      </c>
      <c r="CB385" s="1" t="s">
        <v>119</v>
      </c>
      <c r="CD385" s="1">
        <v>0.2</v>
      </c>
      <c r="CE385" s="1" t="s">
        <v>156</v>
      </c>
      <c r="CG385" s="1" t="s">
        <v>985</v>
      </c>
    </row>
    <row r="386" spans="1:85" hidden="1" x14ac:dyDescent="0.35">
      <c r="A386">
        <v>707035</v>
      </c>
      <c r="B386" t="s">
        <v>388</v>
      </c>
      <c r="C386" t="s">
        <v>3855</v>
      </c>
      <c r="D386" t="s">
        <v>3605</v>
      </c>
      <c r="E386" t="s">
        <v>391</v>
      </c>
      <c r="F386" t="s">
        <v>1093</v>
      </c>
      <c r="G386" t="s">
        <v>99</v>
      </c>
      <c r="H386" t="s">
        <v>3856</v>
      </c>
      <c r="I386" t="s">
        <v>3856</v>
      </c>
      <c r="J386">
        <v>13562</v>
      </c>
      <c r="K386" t="str">
        <f>IFERROR(VLOOKUP(J386,'CC directory'!A:B,2,),"")</f>
        <v>ACTIVE</v>
      </c>
      <c r="L386">
        <f>IFERROR(VLOOKUP(J386,'CC directory'!A:D,4,),"")</f>
        <v>200</v>
      </c>
      <c r="M386" t="str">
        <f>VLOOKUP(J386,'CC directory'!A:I,9,)</f>
        <v>TCOV Maintenance</v>
      </c>
      <c r="N386" t="str">
        <f>IFERROR(VLOOKUP(J386,'CC directory'!A:C,3,),"")</f>
        <v>Operations</v>
      </c>
      <c r="O386">
        <f>IFERROR(VLOOKUP(J386,'CC directory'!A:F,6,),"")</f>
        <v>209</v>
      </c>
      <c r="P386" t="str">
        <f>IFERROR(VLOOKUP(J386,'CC directory'!A:E,5,),"")</f>
        <v>Supply Chain Management</v>
      </c>
      <c r="Q386">
        <f>IFERROR(VLOOKUP(J386,'CC directory'!A:H,8,),"")</f>
        <v>310</v>
      </c>
      <c r="R386" t="str">
        <f>IFERROR(VLOOKUP(J386,'CC directory'!A:G,7,),"")</f>
        <v>Tengiz Facilities Management</v>
      </c>
      <c r="S386" t="s">
        <v>977</v>
      </c>
      <c r="T386" t="s">
        <v>3656</v>
      </c>
      <c r="U386" t="s">
        <v>572</v>
      </c>
      <c r="V386" t="s">
        <v>339</v>
      </c>
      <c r="Z386" t="s">
        <v>105</v>
      </c>
      <c r="AA386" t="s">
        <v>3849</v>
      </c>
      <c r="AB386" t="s">
        <v>3608</v>
      </c>
      <c r="AC386" t="s">
        <v>263</v>
      </c>
      <c r="AD386">
        <v>15919008.199999999</v>
      </c>
      <c r="AE386" t="s">
        <v>460</v>
      </c>
      <c r="AF386">
        <v>7</v>
      </c>
      <c r="AH386" t="s">
        <v>3857</v>
      </c>
      <c r="AI386" s="2">
        <v>42796</v>
      </c>
      <c r="AJ386" t="s">
        <v>3858</v>
      </c>
      <c r="AK386" s="2">
        <v>1</v>
      </c>
      <c r="AL386">
        <v>20</v>
      </c>
      <c r="AM386" s="2">
        <v>42856</v>
      </c>
      <c r="AO386" t="s">
        <v>3859</v>
      </c>
      <c r="AP386" t="s">
        <v>512</v>
      </c>
      <c r="AR386" t="s">
        <v>3852</v>
      </c>
      <c r="AS386" t="s">
        <v>3852</v>
      </c>
      <c r="AT386" t="s">
        <v>3600</v>
      </c>
      <c r="AU386" t="s">
        <v>3853</v>
      </c>
      <c r="AV386" t="s">
        <v>254</v>
      </c>
      <c r="AW386" t="s">
        <v>255</v>
      </c>
      <c r="AY386" t="s">
        <v>119</v>
      </c>
      <c r="AZ386">
        <v>1886</v>
      </c>
      <c r="BD386" s="1" t="str">
        <f t="shared" ref="BD386:BD417" si="7">IF((BE386+BG386+BI386)&gt;0, "YES", "NO")</f>
        <v>YES</v>
      </c>
      <c r="BE386" s="1">
        <v>1</v>
      </c>
      <c r="BF386" t="s">
        <v>3860</v>
      </c>
      <c r="BG386" s="1">
        <v>0</v>
      </c>
      <c r="BH386" s="9"/>
      <c r="BI386" s="1">
        <v>0</v>
      </c>
      <c r="BJ386" s="28"/>
      <c r="BK386" t="s">
        <v>1076</v>
      </c>
      <c r="BL386" t="s">
        <v>1102</v>
      </c>
      <c r="BM386" t="str">
        <f>VLOOKUP(BL386,'directory all'!C:D,2,)</f>
        <v>Engine hours, GPS</v>
      </c>
      <c r="BN386" t="s">
        <v>3223</v>
      </c>
      <c r="BO386" t="s">
        <v>195</v>
      </c>
      <c r="BQ386" s="1" t="s">
        <v>128</v>
      </c>
      <c r="BR386" s="1" t="s">
        <v>128</v>
      </c>
      <c r="BS386" s="1">
        <v>400</v>
      </c>
      <c r="BT386" s="1" t="s">
        <v>3285</v>
      </c>
      <c r="BU386" s="1" t="s">
        <v>3616</v>
      </c>
      <c r="BV386" s="1" t="s">
        <v>3617</v>
      </c>
      <c r="BW386" s="1" t="s">
        <v>128</v>
      </c>
      <c r="BX386" s="1" t="s">
        <v>128</v>
      </c>
      <c r="BY386" s="1" t="s">
        <v>1610</v>
      </c>
      <c r="BZ386" s="87" t="s">
        <v>3255</v>
      </c>
      <c r="CA386" s="87" t="s">
        <v>3238</v>
      </c>
      <c r="CB386" s="1" t="s">
        <v>119</v>
      </c>
      <c r="CD386" s="1">
        <v>0.2</v>
      </c>
      <c r="CE386" s="1" t="s">
        <v>156</v>
      </c>
      <c r="CG386" s="1" t="s">
        <v>985</v>
      </c>
    </row>
    <row r="387" spans="1:85" hidden="1" x14ac:dyDescent="0.35">
      <c r="A387">
        <v>707036</v>
      </c>
      <c r="B387" t="s">
        <v>388</v>
      </c>
      <c r="C387" t="s">
        <v>3861</v>
      </c>
      <c r="D387" t="s">
        <v>3494</v>
      </c>
      <c r="E387" t="s">
        <v>391</v>
      </c>
      <c r="F387" t="s">
        <v>1093</v>
      </c>
      <c r="G387" t="s">
        <v>99</v>
      </c>
      <c r="H387" t="s">
        <v>3862</v>
      </c>
      <c r="I387" t="s">
        <v>3862</v>
      </c>
      <c r="J387">
        <v>29450</v>
      </c>
      <c r="K387" t="str">
        <f>IFERROR(VLOOKUP(J387,'CC directory'!A:B,2,),"")</f>
        <v>ACTIVE</v>
      </c>
      <c r="L387">
        <f>IFERROR(VLOOKUP(J387,'CC directory'!A:D,4,),"")</f>
        <v>200</v>
      </c>
      <c r="M387" t="str">
        <f>VLOOKUP(J387,'CC directory'!A:I,9,)</f>
        <v>Export Ops</v>
      </c>
      <c r="N387" t="str">
        <f>IFERROR(VLOOKUP(J387,'CC directory'!A:C,3,),"")</f>
        <v>Operations</v>
      </c>
      <c r="O387">
        <f>IFERROR(VLOOKUP(J387,'CC directory'!A:F,6,),"")</f>
        <v>207</v>
      </c>
      <c r="P387" t="str">
        <f>IFERROR(VLOOKUP(J387,'CC directory'!A:E,5,),"")</f>
        <v>Production Operations</v>
      </c>
      <c r="Q387">
        <f>IFERROR(VLOOKUP(J387,'CC directory'!A:H,8,),"")</f>
        <v>708</v>
      </c>
      <c r="R387" t="str">
        <f>IFERROR(VLOOKUP(J387,'CC directory'!A:G,7,),"")</f>
        <v>FIELD &amp; EXPORT</v>
      </c>
      <c r="S387" t="s">
        <v>101</v>
      </c>
      <c r="T387" t="s">
        <v>3863</v>
      </c>
      <c r="U387" t="s">
        <v>3864</v>
      </c>
      <c r="V387" t="s">
        <v>339</v>
      </c>
      <c r="Z387" t="s">
        <v>105</v>
      </c>
      <c r="AA387" t="s">
        <v>1286</v>
      </c>
      <c r="AB387" t="s">
        <v>3865</v>
      </c>
      <c r="AC387" t="s">
        <v>263</v>
      </c>
      <c r="AD387">
        <v>5056763.3899999997</v>
      </c>
      <c r="AE387" t="s">
        <v>245</v>
      </c>
      <c r="AF387">
        <v>6</v>
      </c>
      <c r="AH387" t="s">
        <v>3866</v>
      </c>
      <c r="AI387" s="2">
        <v>43535</v>
      </c>
      <c r="AJ387" t="s">
        <v>3867</v>
      </c>
      <c r="AK387" s="2">
        <v>42746</v>
      </c>
      <c r="AL387">
        <v>20</v>
      </c>
      <c r="AM387" s="2">
        <v>43292</v>
      </c>
      <c r="AO387" t="s">
        <v>512</v>
      </c>
      <c r="AP387" t="s">
        <v>512</v>
      </c>
      <c r="AR387" t="s">
        <v>3868</v>
      </c>
      <c r="AT387" t="s">
        <v>3624</v>
      </c>
      <c r="AU387" t="s">
        <v>3869</v>
      </c>
      <c r="AV387" t="s">
        <v>254</v>
      </c>
      <c r="AW387" t="s">
        <v>255</v>
      </c>
      <c r="AZ387">
        <v>1887</v>
      </c>
      <c r="BD387" s="1" t="str">
        <f t="shared" si="7"/>
        <v>NO</v>
      </c>
      <c r="BE387" s="1">
        <v>0</v>
      </c>
      <c r="BG387" s="1">
        <v>0</v>
      </c>
      <c r="BH387" s="9"/>
      <c r="BI387" s="1">
        <v>0</v>
      </c>
      <c r="BJ387" s="28"/>
      <c r="BK387" t="s">
        <v>3870</v>
      </c>
      <c r="BL387" t="s">
        <v>1102</v>
      </c>
      <c r="BM387" t="str">
        <f>VLOOKUP(BL387,'directory all'!C:D,2,)</f>
        <v>Engine hours, GPS</v>
      </c>
      <c r="BN387" t="s">
        <v>3223</v>
      </c>
      <c r="BO387" t="s">
        <v>127</v>
      </c>
      <c r="BP387" t="s">
        <v>3262</v>
      </c>
      <c r="BQ387" s="1" t="s">
        <v>128</v>
      </c>
      <c r="BR387" s="1" t="s">
        <v>128</v>
      </c>
      <c r="BS387" s="1">
        <v>230</v>
      </c>
      <c r="BT387" s="1" t="s">
        <v>3345</v>
      </c>
      <c r="BU387" s="1" t="s">
        <v>3751</v>
      </c>
      <c r="BV387" s="1" t="s">
        <v>3871</v>
      </c>
      <c r="BW387" s="1" t="s">
        <v>128</v>
      </c>
      <c r="BX387" s="1" t="s">
        <v>128</v>
      </c>
      <c r="BY387" s="1" t="s">
        <v>405</v>
      </c>
      <c r="BZ387" s="87" t="s">
        <v>349</v>
      </c>
      <c r="CA387" s="87" t="s">
        <v>350</v>
      </c>
      <c r="CG387" s="1" t="s">
        <v>198</v>
      </c>
    </row>
    <row r="388" spans="1:85" hidden="1" x14ac:dyDescent="0.35">
      <c r="A388">
        <v>707037</v>
      </c>
      <c r="B388" t="s">
        <v>388</v>
      </c>
      <c r="C388" t="s">
        <v>3872</v>
      </c>
      <c r="D388" t="s">
        <v>3494</v>
      </c>
      <c r="E388" t="s">
        <v>391</v>
      </c>
      <c r="F388" t="s">
        <v>1093</v>
      </c>
      <c r="G388" t="s">
        <v>99</v>
      </c>
      <c r="H388" t="s">
        <v>3873</v>
      </c>
      <c r="I388" t="s">
        <v>3873</v>
      </c>
      <c r="J388">
        <v>29450</v>
      </c>
      <c r="K388" t="str">
        <f>IFERROR(VLOOKUP(J388,'CC directory'!A:B,2,),"")</f>
        <v>ACTIVE</v>
      </c>
      <c r="L388">
        <f>IFERROR(VLOOKUP(J388,'CC directory'!A:D,4,),"")</f>
        <v>200</v>
      </c>
      <c r="M388" t="str">
        <f>VLOOKUP(J388,'CC directory'!A:I,9,)</f>
        <v>Export Ops</v>
      </c>
      <c r="N388" t="str">
        <f>IFERROR(VLOOKUP(J388,'CC directory'!A:C,3,),"")</f>
        <v>Operations</v>
      </c>
      <c r="O388">
        <f>IFERROR(VLOOKUP(J388,'CC directory'!A:F,6,),"")</f>
        <v>207</v>
      </c>
      <c r="P388" t="str">
        <f>IFERROR(VLOOKUP(J388,'CC directory'!A:E,5,),"")</f>
        <v>Production Operations</v>
      </c>
      <c r="Q388">
        <f>IFERROR(VLOOKUP(J388,'CC directory'!A:H,8,),"")</f>
        <v>708</v>
      </c>
      <c r="R388" t="str">
        <f>IFERROR(VLOOKUP(J388,'CC directory'!A:G,7,),"")</f>
        <v>FIELD &amp; EXPORT</v>
      </c>
      <c r="S388" t="s">
        <v>101</v>
      </c>
      <c r="T388" t="s">
        <v>1581</v>
      </c>
      <c r="U388" t="s">
        <v>3874</v>
      </c>
      <c r="V388" t="s">
        <v>339</v>
      </c>
      <c r="Z388" t="s">
        <v>105</v>
      </c>
      <c r="AA388" t="s">
        <v>1286</v>
      </c>
      <c r="AB388" t="s">
        <v>3865</v>
      </c>
      <c r="AC388" t="s">
        <v>263</v>
      </c>
      <c r="AD388">
        <v>5056763.3899999997</v>
      </c>
      <c r="AE388" t="s">
        <v>245</v>
      </c>
      <c r="AF388">
        <v>6</v>
      </c>
      <c r="AH388" t="s">
        <v>3875</v>
      </c>
      <c r="AI388" s="2">
        <v>43596</v>
      </c>
      <c r="AJ388" t="s">
        <v>3876</v>
      </c>
      <c r="AK388" s="2">
        <v>42746</v>
      </c>
      <c r="AL388">
        <v>20</v>
      </c>
      <c r="AM388" s="2">
        <v>43292</v>
      </c>
      <c r="AO388" t="s">
        <v>1278</v>
      </c>
      <c r="AP388" t="s">
        <v>1278</v>
      </c>
      <c r="AR388" t="s">
        <v>3868</v>
      </c>
      <c r="AT388" t="s">
        <v>3624</v>
      </c>
      <c r="AU388" t="s">
        <v>3869</v>
      </c>
      <c r="AV388" t="s">
        <v>254</v>
      </c>
      <c r="AW388" t="s">
        <v>255</v>
      </c>
      <c r="AZ388">
        <v>1888</v>
      </c>
      <c r="BC388" t="s">
        <v>3877</v>
      </c>
      <c r="BD388" s="1" t="str">
        <f t="shared" si="7"/>
        <v>NO</v>
      </c>
      <c r="BE388" s="1">
        <v>0</v>
      </c>
      <c r="BG388" s="1">
        <v>0</v>
      </c>
      <c r="BH388" s="9"/>
      <c r="BI388" s="1">
        <v>0</v>
      </c>
      <c r="BJ388" s="28"/>
      <c r="BK388" t="s">
        <v>3878</v>
      </c>
      <c r="BL388" t="s">
        <v>1102</v>
      </c>
      <c r="BM388" t="str">
        <f>VLOOKUP(BL388,'directory all'!C:D,2,)</f>
        <v>Engine hours, GPS</v>
      </c>
      <c r="BN388" t="s">
        <v>3223</v>
      </c>
      <c r="BO388" t="s">
        <v>127</v>
      </c>
      <c r="BP388" t="s">
        <v>1593</v>
      </c>
      <c r="BQ388" s="1" t="s">
        <v>128</v>
      </c>
      <c r="BR388" s="1" t="s">
        <v>128</v>
      </c>
      <c r="BS388" s="1">
        <v>230</v>
      </c>
      <c r="BT388" s="1" t="s">
        <v>3345</v>
      </c>
      <c r="BU388" s="1" t="s">
        <v>3751</v>
      </c>
      <c r="BV388" s="1" t="s">
        <v>3871</v>
      </c>
      <c r="BW388" s="1" t="s">
        <v>128</v>
      </c>
      <c r="BX388" s="1" t="s">
        <v>128</v>
      </c>
      <c r="BY388" s="1" t="s">
        <v>405</v>
      </c>
      <c r="BZ388" s="87" t="s">
        <v>349</v>
      </c>
      <c r="CA388" s="87" t="s">
        <v>350</v>
      </c>
      <c r="CG388" s="1" t="s">
        <v>198</v>
      </c>
    </row>
    <row r="389" spans="1:85" hidden="1" x14ac:dyDescent="0.35">
      <c r="A389">
        <v>707038</v>
      </c>
      <c r="B389" t="s">
        <v>388</v>
      </c>
      <c r="C389" t="s">
        <v>3879</v>
      </c>
      <c r="D389" t="s">
        <v>3494</v>
      </c>
      <c r="E389" t="s">
        <v>391</v>
      </c>
      <c r="F389" t="s">
        <v>1093</v>
      </c>
      <c r="G389" t="s">
        <v>99</v>
      </c>
      <c r="H389" t="s">
        <v>3880</v>
      </c>
      <c r="I389" t="s">
        <v>3880</v>
      </c>
      <c r="J389">
        <v>29450</v>
      </c>
      <c r="K389" t="str">
        <f>IFERROR(VLOOKUP(J389,'CC directory'!A:B,2,),"")</f>
        <v>ACTIVE</v>
      </c>
      <c r="L389">
        <f>IFERROR(VLOOKUP(J389,'CC directory'!A:D,4,),"")</f>
        <v>200</v>
      </c>
      <c r="M389" t="str">
        <f>VLOOKUP(J389,'CC directory'!A:I,9,)</f>
        <v>Export Ops</v>
      </c>
      <c r="N389" t="str">
        <f>IFERROR(VLOOKUP(J389,'CC directory'!A:C,3,),"")</f>
        <v>Operations</v>
      </c>
      <c r="O389">
        <f>IFERROR(VLOOKUP(J389,'CC directory'!A:F,6,),"")</f>
        <v>207</v>
      </c>
      <c r="P389" t="str">
        <f>IFERROR(VLOOKUP(J389,'CC directory'!A:E,5,),"")</f>
        <v>Production Operations</v>
      </c>
      <c r="Q389">
        <f>IFERROR(VLOOKUP(J389,'CC directory'!A:H,8,),"")</f>
        <v>708</v>
      </c>
      <c r="R389" t="str">
        <f>IFERROR(VLOOKUP(J389,'CC directory'!A:G,7,),"")</f>
        <v>FIELD &amp; EXPORT</v>
      </c>
      <c r="S389" t="s">
        <v>101</v>
      </c>
      <c r="T389" t="s">
        <v>3863</v>
      </c>
      <c r="U389" t="s">
        <v>3881</v>
      </c>
      <c r="V389" t="s">
        <v>339</v>
      </c>
      <c r="Z389" t="s">
        <v>105</v>
      </c>
      <c r="AA389" t="s">
        <v>1286</v>
      </c>
      <c r="AB389" t="s">
        <v>3865</v>
      </c>
      <c r="AC389" t="s">
        <v>263</v>
      </c>
      <c r="AD389">
        <v>5056763.3899999997</v>
      </c>
      <c r="AE389" t="s">
        <v>245</v>
      </c>
      <c r="AF389">
        <v>6</v>
      </c>
      <c r="AH389" t="s">
        <v>3882</v>
      </c>
      <c r="AI389" s="2">
        <v>43596</v>
      </c>
      <c r="AJ389" t="s">
        <v>3883</v>
      </c>
      <c r="AK389" s="2">
        <v>42746</v>
      </c>
      <c r="AL389">
        <v>20</v>
      </c>
      <c r="AM389" s="2">
        <v>43292</v>
      </c>
      <c r="AO389" t="s">
        <v>512</v>
      </c>
      <c r="AP389" t="s">
        <v>512</v>
      </c>
      <c r="AR389" t="s">
        <v>3868</v>
      </c>
      <c r="AT389" t="s">
        <v>3624</v>
      </c>
      <c r="AU389" t="s">
        <v>3869</v>
      </c>
      <c r="AV389" t="s">
        <v>254</v>
      </c>
      <c r="AW389" t="s">
        <v>255</v>
      </c>
      <c r="AZ389">
        <v>1889</v>
      </c>
      <c r="BD389" s="1" t="str">
        <f t="shared" si="7"/>
        <v>NO</v>
      </c>
      <c r="BE389" s="1">
        <v>0</v>
      </c>
      <c r="BG389" s="1">
        <v>0</v>
      </c>
      <c r="BH389" s="9"/>
      <c r="BI389" s="1">
        <v>0</v>
      </c>
      <c r="BJ389" s="28"/>
      <c r="BK389" t="s">
        <v>3884</v>
      </c>
      <c r="BL389" t="s">
        <v>1102</v>
      </c>
      <c r="BM389" t="str">
        <f>VLOOKUP(BL389,'directory all'!C:D,2,)</f>
        <v>Engine hours, GPS</v>
      </c>
      <c r="BN389" t="s">
        <v>3223</v>
      </c>
      <c r="BO389" t="s">
        <v>127</v>
      </c>
      <c r="BP389" t="s">
        <v>1593</v>
      </c>
      <c r="BQ389" s="1" t="s">
        <v>128</v>
      </c>
      <c r="BR389" s="1" t="s">
        <v>128</v>
      </c>
      <c r="BS389" s="1">
        <v>230</v>
      </c>
      <c r="BT389" s="1" t="s">
        <v>3345</v>
      </c>
      <c r="BU389" s="1" t="s">
        <v>3751</v>
      </c>
      <c r="BV389" s="1" t="s">
        <v>3871</v>
      </c>
      <c r="BW389" s="1" t="s">
        <v>128</v>
      </c>
      <c r="BX389" s="1" t="s">
        <v>128</v>
      </c>
      <c r="BY389" s="1" t="s">
        <v>405</v>
      </c>
      <c r="BZ389" s="87" t="s">
        <v>349</v>
      </c>
      <c r="CA389" s="87" t="s">
        <v>350</v>
      </c>
      <c r="CG389" s="1" t="s">
        <v>198</v>
      </c>
    </row>
    <row r="390" spans="1:85" hidden="1" x14ac:dyDescent="0.35">
      <c r="A390">
        <v>707039</v>
      </c>
      <c r="B390" t="s">
        <v>388</v>
      </c>
      <c r="C390" t="s">
        <v>3885</v>
      </c>
      <c r="D390" t="s">
        <v>3494</v>
      </c>
      <c r="E390" t="s">
        <v>391</v>
      </c>
      <c r="F390" t="s">
        <v>1093</v>
      </c>
      <c r="G390" t="s">
        <v>99</v>
      </c>
      <c r="H390" t="s">
        <v>3886</v>
      </c>
      <c r="I390" t="s">
        <v>3886</v>
      </c>
      <c r="J390">
        <v>29450</v>
      </c>
      <c r="K390" t="str">
        <f>IFERROR(VLOOKUP(J390,'CC directory'!A:B,2,),"")</f>
        <v>ACTIVE</v>
      </c>
      <c r="L390">
        <f>IFERROR(VLOOKUP(J390,'CC directory'!A:D,4,),"")</f>
        <v>200</v>
      </c>
      <c r="M390" t="str">
        <f>VLOOKUP(J390,'CC directory'!A:I,9,)</f>
        <v>Export Ops</v>
      </c>
      <c r="N390" t="str">
        <f>IFERROR(VLOOKUP(J390,'CC directory'!A:C,3,),"")</f>
        <v>Operations</v>
      </c>
      <c r="O390">
        <f>IFERROR(VLOOKUP(J390,'CC directory'!A:F,6,),"")</f>
        <v>207</v>
      </c>
      <c r="P390" t="str">
        <f>IFERROR(VLOOKUP(J390,'CC directory'!A:E,5,),"")</f>
        <v>Production Operations</v>
      </c>
      <c r="Q390">
        <f>IFERROR(VLOOKUP(J390,'CC directory'!A:H,8,),"")</f>
        <v>708</v>
      </c>
      <c r="R390" t="str">
        <f>IFERROR(VLOOKUP(J390,'CC directory'!A:G,7,),"")</f>
        <v>FIELD &amp; EXPORT</v>
      </c>
      <c r="S390" t="s">
        <v>101</v>
      </c>
      <c r="T390" t="s">
        <v>3863</v>
      </c>
      <c r="U390" t="s">
        <v>3887</v>
      </c>
      <c r="V390" t="s">
        <v>339</v>
      </c>
      <c r="Z390" t="s">
        <v>105</v>
      </c>
      <c r="AA390" t="s">
        <v>1286</v>
      </c>
      <c r="AB390" t="s">
        <v>3865</v>
      </c>
      <c r="AC390" t="s">
        <v>263</v>
      </c>
      <c r="AD390">
        <v>5056763.3899999997</v>
      </c>
      <c r="AE390" t="s">
        <v>245</v>
      </c>
      <c r="AF390">
        <v>6</v>
      </c>
      <c r="AH390" t="s">
        <v>3888</v>
      </c>
      <c r="AI390" s="2">
        <v>43596</v>
      </c>
      <c r="AJ390" t="s">
        <v>3889</v>
      </c>
      <c r="AK390" s="2">
        <v>42746</v>
      </c>
      <c r="AL390">
        <v>20</v>
      </c>
      <c r="AM390" s="2">
        <v>43292</v>
      </c>
      <c r="AO390" t="s">
        <v>512</v>
      </c>
      <c r="AP390" t="s">
        <v>512</v>
      </c>
      <c r="AR390" t="s">
        <v>3868</v>
      </c>
      <c r="AT390" t="s">
        <v>3624</v>
      </c>
      <c r="AU390" t="s">
        <v>3869</v>
      </c>
      <c r="AV390" t="s">
        <v>254</v>
      </c>
      <c r="AW390" t="s">
        <v>255</v>
      </c>
      <c r="AZ390">
        <v>1890</v>
      </c>
      <c r="BD390" s="1" t="str">
        <f t="shared" si="7"/>
        <v>NO</v>
      </c>
      <c r="BE390" s="1">
        <v>0</v>
      </c>
      <c r="BG390" s="1">
        <v>0</v>
      </c>
      <c r="BH390" s="9"/>
      <c r="BI390" s="1">
        <v>0</v>
      </c>
      <c r="BJ390" s="28"/>
      <c r="BK390" t="s">
        <v>3890</v>
      </c>
      <c r="BL390" t="s">
        <v>1102</v>
      </c>
      <c r="BM390" t="str">
        <f>VLOOKUP(BL390,'directory all'!C:D,2,)</f>
        <v>Engine hours, GPS</v>
      </c>
      <c r="BN390" t="s">
        <v>3223</v>
      </c>
      <c r="BO390" t="s">
        <v>127</v>
      </c>
      <c r="BP390" t="s">
        <v>1593</v>
      </c>
      <c r="BQ390" s="1" t="s">
        <v>128</v>
      </c>
      <c r="BR390" s="1" t="s">
        <v>128</v>
      </c>
      <c r="BS390" s="1">
        <v>230</v>
      </c>
      <c r="BT390" s="1" t="s">
        <v>3345</v>
      </c>
      <c r="BU390" s="1" t="s">
        <v>3751</v>
      </c>
      <c r="BV390" s="1" t="s">
        <v>3891</v>
      </c>
      <c r="BW390" s="1" t="s">
        <v>128</v>
      </c>
      <c r="BX390" s="1" t="s">
        <v>128</v>
      </c>
      <c r="BY390" s="1" t="s">
        <v>405</v>
      </c>
      <c r="BZ390" s="87" t="s">
        <v>349</v>
      </c>
      <c r="CA390" s="87" t="s">
        <v>350</v>
      </c>
      <c r="CG390" s="1" t="s">
        <v>198</v>
      </c>
    </row>
    <row r="391" spans="1:85" hidden="1" x14ac:dyDescent="0.35">
      <c r="A391">
        <v>707040</v>
      </c>
      <c r="B391" t="s">
        <v>94</v>
      </c>
      <c r="C391" t="s">
        <v>3892</v>
      </c>
      <c r="D391" t="s">
        <v>3494</v>
      </c>
      <c r="E391" t="s">
        <v>97</v>
      </c>
      <c r="F391" t="s">
        <v>1093</v>
      </c>
      <c r="G391" t="s">
        <v>99</v>
      </c>
      <c r="H391" t="s">
        <v>3893</v>
      </c>
      <c r="I391" t="s">
        <v>3893</v>
      </c>
      <c r="J391">
        <v>20850</v>
      </c>
      <c r="K391" t="str">
        <f>IFERROR(VLOOKUP(J391,'CC directory'!A:B,2,),"")</f>
        <v>ACTIVE</v>
      </c>
      <c r="L391">
        <f>IFERROR(VLOOKUP(J391,'CC directory'!A:D,4,),"")</f>
        <v>200</v>
      </c>
      <c r="M391" t="str">
        <f>VLOOKUP(J391,'CC directory'!A:I,9,)</f>
        <v>Maintenance Shared Services</v>
      </c>
      <c r="N391" t="str">
        <f>IFERROR(VLOOKUP(J391,'CC directory'!A:C,3,),"")</f>
        <v>Operations</v>
      </c>
      <c r="O391">
        <f>IFERROR(VLOOKUP(J391,'CC directory'!A:F,6,),"")</f>
        <v>207</v>
      </c>
      <c r="P391" t="str">
        <f>IFERROR(VLOOKUP(J391,'CC directory'!A:E,5,),"")</f>
        <v>Production Operations</v>
      </c>
      <c r="Q391">
        <f>IFERROR(VLOOKUP(J391,'CC directory'!A:H,8,),"")</f>
        <v>705</v>
      </c>
      <c r="R391" t="str">
        <f>IFERROR(VLOOKUP(J391,'CC directory'!A:G,7,),"")</f>
        <v>Maintenance</v>
      </c>
      <c r="S391" t="s">
        <v>176</v>
      </c>
      <c r="T391" t="s">
        <v>177</v>
      </c>
      <c r="U391" t="s">
        <v>3894</v>
      </c>
      <c r="V391" t="s">
        <v>104</v>
      </c>
      <c r="Z391" t="s">
        <v>105</v>
      </c>
      <c r="AA391" t="s">
        <v>1286</v>
      </c>
      <c r="AB391" t="s">
        <v>3608</v>
      </c>
      <c r="AC391" t="s">
        <v>263</v>
      </c>
      <c r="AD391">
        <v>20992857.100000001</v>
      </c>
      <c r="AE391" t="s">
        <v>245</v>
      </c>
      <c r="AF391">
        <v>6</v>
      </c>
      <c r="AH391" t="s">
        <v>3895</v>
      </c>
      <c r="AI391" s="2">
        <v>43068</v>
      </c>
      <c r="AJ391" t="s">
        <v>3896</v>
      </c>
      <c r="AK391" s="2">
        <v>43040</v>
      </c>
      <c r="AL391">
        <v>20</v>
      </c>
      <c r="AM391" s="2">
        <v>43058</v>
      </c>
      <c r="AO391" t="s">
        <v>3897</v>
      </c>
      <c r="AP391" t="s">
        <v>3897</v>
      </c>
      <c r="AQ391" t="s">
        <v>3898</v>
      </c>
      <c r="AR391" t="s">
        <v>3852</v>
      </c>
      <c r="AS391" t="s">
        <v>3852</v>
      </c>
      <c r="AT391" t="s">
        <v>3377</v>
      </c>
      <c r="AU391" t="s">
        <v>3869</v>
      </c>
      <c r="AV391" t="s">
        <v>254</v>
      </c>
      <c r="AW391" t="s">
        <v>255</v>
      </c>
      <c r="AZ391">
        <v>927</v>
      </c>
      <c r="BD391" s="1" t="str">
        <f t="shared" si="7"/>
        <v>YES</v>
      </c>
      <c r="BE391" s="1">
        <v>1</v>
      </c>
      <c r="BF391" t="s">
        <v>3899</v>
      </c>
      <c r="BG391" s="1">
        <v>0</v>
      </c>
      <c r="BH391" s="9"/>
      <c r="BI391" s="1">
        <v>0</v>
      </c>
      <c r="BJ391" s="28"/>
      <c r="BK391" t="s">
        <v>274</v>
      </c>
      <c r="BL391" t="s">
        <v>1102</v>
      </c>
      <c r="BM391" t="str">
        <f>VLOOKUP(BL391,'directory all'!C:D,2,)</f>
        <v>Engine hours, GPS</v>
      </c>
      <c r="BN391" t="s">
        <v>3223</v>
      </c>
      <c r="BO391" t="s">
        <v>195</v>
      </c>
      <c r="BQ391" s="1" t="s">
        <v>128</v>
      </c>
      <c r="BR391" s="1" t="s">
        <v>128</v>
      </c>
      <c r="BS391" s="1" t="s">
        <v>3325</v>
      </c>
      <c r="BT391" s="1" t="s">
        <v>3326</v>
      </c>
      <c r="BU391" s="1" t="s">
        <v>3327</v>
      </c>
      <c r="BV391" s="1" t="s">
        <v>3314</v>
      </c>
      <c r="BW391" s="1" t="s">
        <v>128</v>
      </c>
      <c r="BX391" s="1" t="s">
        <v>128</v>
      </c>
      <c r="BY391" s="1" t="s">
        <v>129</v>
      </c>
      <c r="BZ391" s="87" t="s">
        <v>349</v>
      </c>
      <c r="CA391" s="87" t="s">
        <v>350</v>
      </c>
      <c r="CB391" s="1" t="s">
        <v>119</v>
      </c>
      <c r="CD391" s="1">
        <v>8.7560000000000002</v>
      </c>
      <c r="CG391" s="1" t="s">
        <v>198</v>
      </c>
    </row>
    <row r="392" spans="1:85" hidden="1" x14ac:dyDescent="0.35">
      <c r="A392">
        <v>707041</v>
      </c>
      <c r="B392" t="s">
        <v>94</v>
      </c>
      <c r="C392" t="s">
        <v>3900</v>
      </c>
      <c r="D392" t="s">
        <v>3494</v>
      </c>
      <c r="E392" t="s">
        <v>97</v>
      </c>
      <c r="F392" t="s">
        <v>1093</v>
      </c>
      <c r="G392" t="s">
        <v>99</v>
      </c>
      <c r="H392" t="s">
        <v>3901</v>
      </c>
      <c r="I392" t="s">
        <v>3901</v>
      </c>
      <c r="J392">
        <v>20850</v>
      </c>
      <c r="K392" t="str">
        <f>IFERROR(VLOOKUP(J392,'CC directory'!A:B,2,),"")</f>
        <v>ACTIVE</v>
      </c>
      <c r="L392">
        <f>IFERROR(VLOOKUP(J392,'CC directory'!A:D,4,),"")</f>
        <v>200</v>
      </c>
      <c r="M392" t="str">
        <f>VLOOKUP(J392,'CC directory'!A:I,9,)</f>
        <v>Maintenance Shared Services</v>
      </c>
      <c r="N392" t="str">
        <f>IFERROR(VLOOKUP(J392,'CC directory'!A:C,3,),"")</f>
        <v>Operations</v>
      </c>
      <c r="O392">
        <f>IFERROR(VLOOKUP(J392,'CC directory'!A:F,6,),"")</f>
        <v>207</v>
      </c>
      <c r="P392" t="str">
        <f>IFERROR(VLOOKUP(J392,'CC directory'!A:E,5,),"")</f>
        <v>Production Operations</v>
      </c>
      <c r="Q392">
        <f>IFERROR(VLOOKUP(J392,'CC directory'!A:H,8,),"")</f>
        <v>705</v>
      </c>
      <c r="R392" t="str">
        <f>IFERROR(VLOOKUP(J392,'CC directory'!A:G,7,),"")</f>
        <v>Maintenance</v>
      </c>
      <c r="S392" t="s">
        <v>176</v>
      </c>
      <c r="T392" t="s">
        <v>177</v>
      </c>
      <c r="U392" t="s">
        <v>3902</v>
      </c>
      <c r="V392" t="s">
        <v>104</v>
      </c>
      <c r="Z392" t="s">
        <v>105</v>
      </c>
      <c r="AA392" t="s">
        <v>1286</v>
      </c>
      <c r="AB392" t="s">
        <v>3608</v>
      </c>
      <c r="AC392" t="s">
        <v>263</v>
      </c>
      <c r="AD392">
        <v>20992857.100000001</v>
      </c>
      <c r="AE392" t="s">
        <v>245</v>
      </c>
      <c r="AF392">
        <v>6</v>
      </c>
      <c r="AH392" t="s">
        <v>3903</v>
      </c>
      <c r="AI392" s="2">
        <v>43068</v>
      </c>
      <c r="AJ392" t="s">
        <v>3904</v>
      </c>
      <c r="AK392" s="2">
        <v>43040</v>
      </c>
      <c r="AL392">
        <v>20</v>
      </c>
      <c r="AM392" s="2">
        <v>43058</v>
      </c>
      <c r="AO392" t="s">
        <v>3905</v>
      </c>
      <c r="AP392" t="s">
        <v>3905</v>
      </c>
      <c r="AQ392" t="s">
        <v>3906</v>
      </c>
      <c r="AR392" t="s">
        <v>3852</v>
      </c>
      <c r="AS392" t="s">
        <v>3852</v>
      </c>
      <c r="AT392" t="s">
        <v>3377</v>
      </c>
      <c r="AU392" t="s">
        <v>3869</v>
      </c>
      <c r="AV392" t="s">
        <v>254</v>
      </c>
      <c r="AW392" t="s">
        <v>255</v>
      </c>
      <c r="AZ392">
        <v>928</v>
      </c>
      <c r="BD392" s="1" t="str">
        <f t="shared" si="7"/>
        <v>YES</v>
      </c>
      <c r="BE392" s="1">
        <v>1</v>
      </c>
      <c r="BF392" t="s">
        <v>3907</v>
      </c>
      <c r="BG392" s="1">
        <v>0</v>
      </c>
      <c r="BH392" s="9"/>
      <c r="BI392" s="1">
        <v>0</v>
      </c>
      <c r="BJ392" s="28"/>
      <c r="BK392" t="s">
        <v>274</v>
      </c>
      <c r="BL392" t="s">
        <v>1102</v>
      </c>
      <c r="BM392" t="str">
        <f>VLOOKUP(BL392,'directory all'!C:D,2,)</f>
        <v>Engine hours, GPS</v>
      </c>
      <c r="BN392" t="s">
        <v>3223</v>
      </c>
      <c r="BO392" t="s">
        <v>195</v>
      </c>
      <c r="BQ392" s="1" t="s">
        <v>128</v>
      </c>
      <c r="BR392" s="1" t="s">
        <v>128</v>
      </c>
      <c r="BS392" s="1" t="s">
        <v>3325</v>
      </c>
      <c r="BT392" s="1" t="s">
        <v>3326</v>
      </c>
      <c r="BU392" s="1" t="s">
        <v>3327</v>
      </c>
      <c r="BV392" s="1" t="s">
        <v>3314</v>
      </c>
      <c r="BW392" s="1" t="s">
        <v>128</v>
      </c>
      <c r="BX392" s="1" t="s">
        <v>128</v>
      </c>
      <c r="BY392" s="1" t="s">
        <v>129</v>
      </c>
      <c r="BZ392" s="87" t="s">
        <v>349</v>
      </c>
      <c r="CA392" s="87" t="s">
        <v>350</v>
      </c>
      <c r="CB392" s="1" t="s">
        <v>119</v>
      </c>
      <c r="CD392" s="1">
        <v>8.7560000000000002</v>
      </c>
      <c r="CG392" s="1" t="s">
        <v>198</v>
      </c>
    </row>
    <row r="393" spans="1:85" hidden="1" x14ac:dyDescent="0.35">
      <c r="A393">
        <v>707042</v>
      </c>
      <c r="B393" t="s">
        <v>388</v>
      </c>
      <c r="C393" t="s">
        <v>3908</v>
      </c>
      <c r="D393" t="s">
        <v>3494</v>
      </c>
      <c r="E393" t="s">
        <v>391</v>
      </c>
      <c r="F393" t="s">
        <v>1093</v>
      </c>
      <c r="G393" t="s">
        <v>99</v>
      </c>
      <c r="H393" t="s">
        <v>3909</v>
      </c>
      <c r="I393" t="s">
        <v>3909</v>
      </c>
      <c r="J393">
        <v>13562</v>
      </c>
      <c r="K393" t="str">
        <f>IFERROR(VLOOKUP(J393,'CC directory'!A:B,2,),"")</f>
        <v>ACTIVE</v>
      </c>
      <c r="L393">
        <f>IFERROR(VLOOKUP(J393,'CC directory'!A:D,4,),"")</f>
        <v>200</v>
      </c>
      <c r="M393" t="str">
        <f>VLOOKUP(J393,'CC directory'!A:I,9,)</f>
        <v>TCOV Maintenance</v>
      </c>
      <c r="N393" t="str">
        <f>IFERROR(VLOOKUP(J393,'CC directory'!A:C,3,),"")</f>
        <v>Operations</v>
      </c>
      <c r="O393">
        <f>IFERROR(VLOOKUP(J393,'CC directory'!A:F,6,),"")</f>
        <v>209</v>
      </c>
      <c r="P393" t="str">
        <f>IFERROR(VLOOKUP(J393,'CC directory'!A:E,5,),"")</f>
        <v>Supply Chain Management</v>
      </c>
      <c r="Q393">
        <f>IFERROR(VLOOKUP(J393,'CC directory'!A:H,8,),"")</f>
        <v>310</v>
      </c>
      <c r="R393" t="str">
        <f>IFERROR(VLOOKUP(J393,'CC directory'!A:G,7,),"")</f>
        <v>Tengiz Facilities Management</v>
      </c>
      <c r="S393" t="s">
        <v>977</v>
      </c>
      <c r="T393" t="s">
        <v>3656</v>
      </c>
      <c r="U393" t="s">
        <v>3910</v>
      </c>
      <c r="V393" t="s">
        <v>339</v>
      </c>
      <c r="Z393" t="s">
        <v>105</v>
      </c>
      <c r="AA393" t="s">
        <v>1286</v>
      </c>
      <c r="AB393" t="s">
        <v>3608</v>
      </c>
      <c r="AC393" t="s">
        <v>263</v>
      </c>
      <c r="AD393">
        <v>21602500</v>
      </c>
      <c r="AE393" t="s">
        <v>245</v>
      </c>
      <c r="AF393">
        <v>6</v>
      </c>
      <c r="AH393" t="s">
        <v>3911</v>
      </c>
      <c r="AI393" s="2">
        <v>43081</v>
      </c>
      <c r="AJ393" t="s">
        <v>3912</v>
      </c>
      <c r="AK393" s="2">
        <v>1</v>
      </c>
      <c r="AL393">
        <v>20</v>
      </c>
      <c r="AM393" s="2">
        <v>43232</v>
      </c>
      <c r="AO393" t="s">
        <v>1285</v>
      </c>
      <c r="AP393" t="s">
        <v>1285</v>
      </c>
      <c r="AR393" t="s">
        <v>3852</v>
      </c>
      <c r="AS393" t="s">
        <v>3852</v>
      </c>
      <c r="AT393" t="s">
        <v>3913</v>
      </c>
      <c r="AU393" t="s">
        <v>3231</v>
      </c>
      <c r="AV393" t="s">
        <v>254</v>
      </c>
      <c r="AW393" t="s">
        <v>255</v>
      </c>
      <c r="AY393" t="s">
        <v>119</v>
      </c>
      <c r="AZ393">
        <v>1891</v>
      </c>
      <c r="BD393" s="1" t="str">
        <f t="shared" si="7"/>
        <v>YES</v>
      </c>
      <c r="BE393" s="1">
        <v>1</v>
      </c>
      <c r="BF393" t="s">
        <v>3914</v>
      </c>
      <c r="BG393" s="1">
        <v>0</v>
      </c>
      <c r="BH393" s="9"/>
      <c r="BI393" s="1">
        <v>0</v>
      </c>
      <c r="BJ393" s="28"/>
      <c r="BK393" t="s">
        <v>3915</v>
      </c>
      <c r="BL393" t="s">
        <v>1102</v>
      </c>
      <c r="BM393" t="str">
        <f>VLOOKUP(BL393,'directory all'!C:D,2,)</f>
        <v>Engine hours, GPS</v>
      </c>
      <c r="BN393" t="s">
        <v>3223</v>
      </c>
      <c r="BO393" t="s">
        <v>127</v>
      </c>
      <c r="BP393" t="s">
        <v>3251</v>
      </c>
      <c r="BQ393" s="1" t="s">
        <v>128</v>
      </c>
      <c r="BR393" s="1" t="s">
        <v>128</v>
      </c>
      <c r="BS393" s="1">
        <v>400</v>
      </c>
      <c r="BT393" s="1" t="s">
        <v>3285</v>
      </c>
      <c r="BU393" s="1" t="s">
        <v>3616</v>
      </c>
      <c r="BV393" s="1" t="s">
        <v>3617</v>
      </c>
      <c r="BW393" s="1" t="s">
        <v>128</v>
      </c>
      <c r="BX393" s="1" t="s">
        <v>128</v>
      </c>
      <c r="BY393" s="1" t="s">
        <v>1610</v>
      </c>
      <c r="BZ393" s="87" t="s">
        <v>3255</v>
      </c>
      <c r="CA393" s="87" t="s">
        <v>3238</v>
      </c>
      <c r="CB393" s="1" t="s">
        <v>119</v>
      </c>
      <c r="CD393" s="1">
        <v>0.3</v>
      </c>
      <c r="CE393" s="1" t="s">
        <v>156</v>
      </c>
      <c r="CG393" s="1" t="s">
        <v>985</v>
      </c>
    </row>
    <row r="394" spans="1:85" hidden="1" x14ac:dyDescent="0.35">
      <c r="A394">
        <v>707043</v>
      </c>
      <c r="B394" t="s">
        <v>94</v>
      </c>
      <c r="C394" t="s">
        <v>3916</v>
      </c>
      <c r="D394" t="s">
        <v>3494</v>
      </c>
      <c r="E394" t="s">
        <v>391</v>
      </c>
      <c r="F394" t="s">
        <v>1093</v>
      </c>
      <c r="G394" t="s">
        <v>99</v>
      </c>
      <c r="H394" t="s">
        <v>3917</v>
      </c>
      <c r="I394" t="s">
        <v>3917</v>
      </c>
      <c r="J394">
        <v>13562</v>
      </c>
      <c r="K394" t="str">
        <f>IFERROR(VLOOKUP(J394,'CC directory'!A:B,2,),"")</f>
        <v>ACTIVE</v>
      </c>
      <c r="L394">
        <f>IFERROR(VLOOKUP(J394,'CC directory'!A:D,4,),"")</f>
        <v>200</v>
      </c>
      <c r="M394" t="str">
        <f>VLOOKUP(J394,'CC directory'!A:I,9,)</f>
        <v>TCOV Maintenance</v>
      </c>
      <c r="N394" t="str">
        <f>IFERROR(VLOOKUP(J394,'CC directory'!A:C,3,),"")</f>
        <v>Operations</v>
      </c>
      <c r="O394">
        <f>IFERROR(VLOOKUP(J394,'CC directory'!A:F,6,),"")</f>
        <v>209</v>
      </c>
      <c r="P394" t="str">
        <f>IFERROR(VLOOKUP(J394,'CC directory'!A:E,5,),"")</f>
        <v>Supply Chain Management</v>
      </c>
      <c r="Q394">
        <f>IFERROR(VLOOKUP(J394,'CC directory'!A:H,8,),"")</f>
        <v>310</v>
      </c>
      <c r="R394" t="str">
        <f>IFERROR(VLOOKUP(J394,'CC directory'!A:G,7,),"")</f>
        <v>Tengiz Facilities Management</v>
      </c>
      <c r="S394" t="s">
        <v>977</v>
      </c>
      <c r="T394" t="s">
        <v>3656</v>
      </c>
      <c r="U394" t="s">
        <v>1766</v>
      </c>
      <c r="V394" t="s">
        <v>339</v>
      </c>
      <c r="W394" t="s">
        <v>1256</v>
      </c>
      <c r="Z394" t="s">
        <v>105</v>
      </c>
      <c r="AA394" t="s">
        <v>1286</v>
      </c>
      <c r="AB394" t="s">
        <v>3608</v>
      </c>
      <c r="AC394" t="s">
        <v>263</v>
      </c>
      <c r="AD394">
        <v>21602500</v>
      </c>
      <c r="AE394" t="s">
        <v>245</v>
      </c>
      <c r="AF394">
        <v>6</v>
      </c>
      <c r="AH394" t="s">
        <v>3918</v>
      </c>
      <c r="AI394" s="2">
        <v>43081</v>
      </c>
      <c r="AJ394" t="s">
        <v>3919</v>
      </c>
      <c r="AK394" s="2">
        <v>1</v>
      </c>
      <c r="AL394">
        <v>20</v>
      </c>
      <c r="AM394" s="2">
        <v>43232</v>
      </c>
      <c r="AO394" t="s">
        <v>3920</v>
      </c>
      <c r="AP394" t="s">
        <v>3920</v>
      </c>
      <c r="AR394" t="s">
        <v>3852</v>
      </c>
      <c r="AS394" t="s">
        <v>3852</v>
      </c>
      <c r="AT394" t="s">
        <v>3913</v>
      </c>
      <c r="AU394" t="s">
        <v>3231</v>
      </c>
      <c r="AV394" t="s">
        <v>254</v>
      </c>
      <c r="AW394" t="s">
        <v>255</v>
      </c>
      <c r="AY394" t="s">
        <v>119</v>
      </c>
      <c r="AZ394">
        <v>1892</v>
      </c>
      <c r="BD394" s="1" t="str">
        <f t="shared" si="7"/>
        <v>YES</v>
      </c>
      <c r="BE394" s="1">
        <v>1</v>
      </c>
      <c r="BF394" t="s">
        <v>3921</v>
      </c>
      <c r="BG394" s="1">
        <v>0</v>
      </c>
      <c r="BH394" s="9"/>
      <c r="BI394" s="1">
        <v>0</v>
      </c>
      <c r="BJ394" s="28"/>
      <c r="BK394" t="s">
        <v>3922</v>
      </c>
      <c r="BL394" t="s">
        <v>1102</v>
      </c>
      <c r="BM394" t="str">
        <f>VLOOKUP(BL394,'directory all'!C:D,2,)</f>
        <v>Engine hours, GPS</v>
      </c>
      <c r="BN394" t="s">
        <v>3223</v>
      </c>
      <c r="BO394" t="s">
        <v>127</v>
      </c>
      <c r="BP394" t="s">
        <v>3251</v>
      </c>
      <c r="BQ394" s="1" t="s">
        <v>128</v>
      </c>
      <c r="BR394" s="1" t="s">
        <v>128</v>
      </c>
      <c r="BS394" s="1">
        <v>400</v>
      </c>
      <c r="BT394" s="1" t="s">
        <v>3285</v>
      </c>
      <c r="BU394" s="1" t="s">
        <v>3616</v>
      </c>
      <c r="BV394" s="1" t="s">
        <v>3617</v>
      </c>
      <c r="BW394" s="1" t="s">
        <v>128</v>
      </c>
      <c r="BX394" s="1" t="s">
        <v>128</v>
      </c>
      <c r="BY394" s="1" t="s">
        <v>1610</v>
      </c>
      <c r="BZ394" s="87" t="s">
        <v>3255</v>
      </c>
      <c r="CA394" s="87" t="s">
        <v>3238</v>
      </c>
      <c r="CB394" s="1" t="s">
        <v>119</v>
      </c>
      <c r="CD394" s="1">
        <v>0.3</v>
      </c>
      <c r="CE394" s="1" t="s">
        <v>156</v>
      </c>
      <c r="CG394" s="1" t="s">
        <v>985</v>
      </c>
    </row>
    <row r="395" spans="1:85" hidden="1" x14ac:dyDescent="0.35">
      <c r="A395">
        <v>707044</v>
      </c>
      <c r="B395" t="s">
        <v>94</v>
      </c>
      <c r="C395" t="s">
        <v>3923</v>
      </c>
      <c r="D395" t="s">
        <v>3494</v>
      </c>
      <c r="E395" t="s">
        <v>97</v>
      </c>
      <c r="F395" t="s">
        <v>1093</v>
      </c>
      <c r="G395" t="s">
        <v>99</v>
      </c>
      <c r="H395" t="s">
        <v>3924</v>
      </c>
      <c r="I395" t="s">
        <v>3924</v>
      </c>
      <c r="J395">
        <v>20850</v>
      </c>
      <c r="K395" t="str">
        <f>IFERROR(VLOOKUP(J395,'CC directory'!A:B,2,),"")</f>
        <v>ACTIVE</v>
      </c>
      <c r="L395">
        <f>IFERROR(VLOOKUP(J395,'CC directory'!A:D,4,),"")</f>
        <v>200</v>
      </c>
      <c r="M395" t="str">
        <f>VLOOKUP(J395,'CC directory'!A:I,9,)</f>
        <v>Maintenance Shared Services</v>
      </c>
      <c r="N395" t="str">
        <f>IFERROR(VLOOKUP(J395,'CC directory'!A:C,3,),"")</f>
        <v>Operations</v>
      </c>
      <c r="O395">
        <f>IFERROR(VLOOKUP(J395,'CC directory'!A:F,6,),"")</f>
        <v>207</v>
      </c>
      <c r="P395" t="str">
        <f>IFERROR(VLOOKUP(J395,'CC directory'!A:E,5,),"")</f>
        <v>Production Operations</v>
      </c>
      <c r="Q395">
        <f>IFERROR(VLOOKUP(J395,'CC directory'!A:H,8,),"")</f>
        <v>705</v>
      </c>
      <c r="R395" t="str">
        <f>IFERROR(VLOOKUP(J395,'CC directory'!A:G,7,),"")</f>
        <v>Maintenance</v>
      </c>
      <c r="S395" t="s">
        <v>176</v>
      </c>
      <c r="T395" t="s">
        <v>177</v>
      </c>
      <c r="U395" t="s">
        <v>3925</v>
      </c>
      <c r="V395" t="s">
        <v>104</v>
      </c>
      <c r="W395" t="s">
        <v>1256</v>
      </c>
      <c r="Z395" t="s">
        <v>105</v>
      </c>
      <c r="AA395" t="s">
        <v>1286</v>
      </c>
      <c r="AB395" t="s">
        <v>3608</v>
      </c>
      <c r="AC395" t="s">
        <v>263</v>
      </c>
      <c r="AD395">
        <v>21602500</v>
      </c>
      <c r="AE395" t="s">
        <v>245</v>
      </c>
      <c r="AF395">
        <v>5</v>
      </c>
      <c r="AH395" t="s">
        <v>3926</v>
      </c>
      <c r="AI395" s="2">
        <v>43081</v>
      </c>
      <c r="AJ395" t="s">
        <v>3927</v>
      </c>
      <c r="AL395">
        <v>20</v>
      </c>
      <c r="AM395" s="2">
        <v>43086</v>
      </c>
      <c r="AO395" t="s">
        <v>3928</v>
      </c>
      <c r="AP395" t="s">
        <v>3928</v>
      </c>
      <c r="AQ395" t="s">
        <v>3929</v>
      </c>
      <c r="AR395" t="s">
        <v>3852</v>
      </c>
      <c r="AS395" t="s">
        <v>3852</v>
      </c>
      <c r="AT395" t="s">
        <v>3913</v>
      </c>
      <c r="AU395" t="s">
        <v>3231</v>
      </c>
      <c r="AV395" t="s">
        <v>254</v>
      </c>
      <c r="AW395" t="s">
        <v>255</v>
      </c>
      <c r="AY395" t="s">
        <v>119</v>
      </c>
      <c r="AZ395">
        <v>929</v>
      </c>
      <c r="BD395" s="1" t="str">
        <f t="shared" si="7"/>
        <v>YES</v>
      </c>
      <c r="BE395" s="1">
        <v>1</v>
      </c>
      <c r="BF395" t="s">
        <v>3930</v>
      </c>
      <c r="BG395" s="1">
        <v>0</v>
      </c>
      <c r="BH395" s="9"/>
      <c r="BI395" s="1">
        <v>0</v>
      </c>
      <c r="BJ395" s="28"/>
      <c r="BK395" t="s">
        <v>274</v>
      </c>
      <c r="BL395" t="s">
        <v>1102</v>
      </c>
      <c r="BM395" t="str">
        <f>VLOOKUP(BL395,'directory all'!C:D,2,)</f>
        <v>Engine hours, GPS</v>
      </c>
      <c r="BN395" t="s">
        <v>3223</v>
      </c>
      <c r="BO395" t="s">
        <v>195</v>
      </c>
      <c r="BQ395" s="1" t="s">
        <v>128</v>
      </c>
      <c r="BR395" s="1" t="s">
        <v>128</v>
      </c>
      <c r="BS395" s="1" t="s">
        <v>3325</v>
      </c>
      <c r="BT395" s="1" t="s">
        <v>3326</v>
      </c>
      <c r="BU395" s="1" t="s">
        <v>3327</v>
      </c>
      <c r="BV395" s="1" t="s">
        <v>3314</v>
      </c>
      <c r="BW395" s="1" t="s">
        <v>128</v>
      </c>
      <c r="BX395" s="1" t="s">
        <v>128</v>
      </c>
      <c r="BY395" s="1" t="s">
        <v>129</v>
      </c>
      <c r="BZ395" s="87" t="s">
        <v>349</v>
      </c>
      <c r="CA395" s="87" t="s">
        <v>350</v>
      </c>
      <c r="CB395" s="1" t="s">
        <v>119</v>
      </c>
      <c r="CD395" s="1">
        <v>8.7560000000000002</v>
      </c>
      <c r="CG395" s="1" t="s">
        <v>198</v>
      </c>
    </row>
    <row r="396" spans="1:85" hidden="1" x14ac:dyDescent="0.35">
      <c r="A396">
        <v>707045</v>
      </c>
      <c r="B396" t="s">
        <v>94</v>
      </c>
      <c r="C396" t="s">
        <v>3931</v>
      </c>
      <c r="D396" t="s">
        <v>3494</v>
      </c>
      <c r="E396" t="s">
        <v>97</v>
      </c>
      <c r="F396" t="s">
        <v>1093</v>
      </c>
      <c r="G396" t="s">
        <v>99</v>
      </c>
      <c r="H396" t="s">
        <v>3932</v>
      </c>
      <c r="I396" t="s">
        <v>3932</v>
      </c>
      <c r="J396">
        <v>20850</v>
      </c>
      <c r="K396" t="str">
        <f>IFERROR(VLOOKUP(J396,'CC directory'!A:B,2,),"")</f>
        <v>ACTIVE</v>
      </c>
      <c r="L396">
        <f>IFERROR(VLOOKUP(J396,'CC directory'!A:D,4,),"")</f>
        <v>200</v>
      </c>
      <c r="M396" t="str">
        <f>VLOOKUP(J396,'CC directory'!A:I,9,)</f>
        <v>Maintenance Shared Services</v>
      </c>
      <c r="N396" t="str">
        <f>IFERROR(VLOOKUP(J396,'CC directory'!A:C,3,),"")</f>
        <v>Operations</v>
      </c>
      <c r="O396">
        <f>IFERROR(VLOOKUP(J396,'CC directory'!A:F,6,),"")</f>
        <v>207</v>
      </c>
      <c r="P396" t="str">
        <f>IFERROR(VLOOKUP(J396,'CC directory'!A:E,5,),"")</f>
        <v>Production Operations</v>
      </c>
      <c r="Q396">
        <f>IFERROR(VLOOKUP(J396,'CC directory'!A:H,8,),"")</f>
        <v>705</v>
      </c>
      <c r="R396" t="str">
        <f>IFERROR(VLOOKUP(J396,'CC directory'!A:G,7,),"")</f>
        <v>Maintenance</v>
      </c>
      <c r="S396" t="s">
        <v>176</v>
      </c>
      <c r="T396" t="s">
        <v>177</v>
      </c>
      <c r="U396" t="s">
        <v>3933</v>
      </c>
      <c r="V396" t="s">
        <v>104</v>
      </c>
      <c r="Z396" t="s">
        <v>105</v>
      </c>
      <c r="AA396" t="s">
        <v>1286</v>
      </c>
      <c r="AB396" t="s">
        <v>3608</v>
      </c>
      <c r="AC396" t="s">
        <v>263</v>
      </c>
      <c r="AD396">
        <v>22928571.399999999</v>
      </c>
      <c r="AE396" t="s">
        <v>245</v>
      </c>
      <c r="AF396">
        <v>5</v>
      </c>
      <c r="AI396" s="2">
        <v>43126</v>
      </c>
      <c r="AJ396" t="s">
        <v>3934</v>
      </c>
      <c r="AK396" s="2">
        <v>43092</v>
      </c>
      <c r="AL396">
        <v>20</v>
      </c>
      <c r="AM396" s="2">
        <v>43127</v>
      </c>
      <c r="AO396" t="s">
        <v>3935</v>
      </c>
      <c r="AP396" t="s">
        <v>3935</v>
      </c>
      <c r="AQ396" t="s">
        <v>3936</v>
      </c>
      <c r="AR396" t="s">
        <v>3852</v>
      </c>
      <c r="AS396" t="s">
        <v>3852</v>
      </c>
      <c r="AT396" t="s">
        <v>3937</v>
      </c>
      <c r="AU396" t="s">
        <v>3938</v>
      </c>
      <c r="AV396" t="s">
        <v>318</v>
      </c>
      <c r="AW396" t="s">
        <v>1240</v>
      </c>
      <c r="AY396" t="s">
        <v>119</v>
      </c>
      <c r="AZ396">
        <v>930</v>
      </c>
      <c r="BD396" s="1" t="str">
        <f t="shared" si="7"/>
        <v>YES</v>
      </c>
      <c r="BE396" s="1">
        <v>1</v>
      </c>
      <c r="BF396" t="s">
        <v>3939</v>
      </c>
      <c r="BG396" s="1">
        <v>0</v>
      </c>
      <c r="BH396" s="9"/>
      <c r="BI396" s="1">
        <v>0</v>
      </c>
      <c r="BJ396" s="28"/>
      <c r="BK396" t="s">
        <v>274</v>
      </c>
      <c r="BL396" t="s">
        <v>1102</v>
      </c>
      <c r="BM396" t="str">
        <f>VLOOKUP(BL396,'directory all'!C:D,2,)</f>
        <v>Engine hours, GPS</v>
      </c>
      <c r="BN396" t="s">
        <v>3223</v>
      </c>
      <c r="BO396" t="s">
        <v>195</v>
      </c>
      <c r="BQ396" s="1" t="s">
        <v>128</v>
      </c>
      <c r="BR396" s="1" t="s">
        <v>128</v>
      </c>
      <c r="BS396" s="1" t="s">
        <v>3325</v>
      </c>
      <c r="BT396" s="1" t="s">
        <v>3326</v>
      </c>
      <c r="BU396" s="1" t="s">
        <v>3327</v>
      </c>
      <c r="BV396" s="1" t="s">
        <v>3314</v>
      </c>
      <c r="BW396" s="1" t="s">
        <v>128</v>
      </c>
      <c r="BX396" s="1" t="s">
        <v>128</v>
      </c>
      <c r="BY396" s="1" t="s">
        <v>129</v>
      </c>
      <c r="BZ396" s="87" t="s">
        <v>349</v>
      </c>
      <c r="CA396" s="87" t="s">
        <v>350</v>
      </c>
      <c r="CB396" s="1" t="s">
        <v>119</v>
      </c>
      <c r="CD396" s="1">
        <v>8.7560000000000002</v>
      </c>
      <c r="CG396" s="1" t="s">
        <v>198</v>
      </c>
    </row>
    <row r="397" spans="1:85" hidden="1" x14ac:dyDescent="0.35">
      <c r="A397">
        <v>707046</v>
      </c>
      <c r="B397" t="s">
        <v>94</v>
      </c>
      <c r="C397" t="s">
        <v>3940</v>
      </c>
      <c r="D397" t="s">
        <v>3494</v>
      </c>
      <c r="E397" t="s">
        <v>97</v>
      </c>
      <c r="F397" t="s">
        <v>1093</v>
      </c>
      <c r="G397" t="s">
        <v>99</v>
      </c>
      <c r="H397" t="s">
        <v>3941</v>
      </c>
      <c r="I397" t="s">
        <v>3941</v>
      </c>
      <c r="J397">
        <v>20850</v>
      </c>
      <c r="K397" t="str">
        <f>IFERROR(VLOOKUP(J397,'CC directory'!A:B,2,),"")</f>
        <v>ACTIVE</v>
      </c>
      <c r="L397">
        <f>IFERROR(VLOOKUP(J397,'CC directory'!A:D,4,),"")</f>
        <v>200</v>
      </c>
      <c r="M397" t="str">
        <f>VLOOKUP(J397,'CC directory'!A:I,9,)</f>
        <v>Maintenance Shared Services</v>
      </c>
      <c r="N397" t="str">
        <f>IFERROR(VLOOKUP(J397,'CC directory'!A:C,3,),"")</f>
        <v>Operations</v>
      </c>
      <c r="O397">
        <f>IFERROR(VLOOKUP(J397,'CC directory'!A:F,6,),"")</f>
        <v>207</v>
      </c>
      <c r="P397" t="str">
        <f>IFERROR(VLOOKUP(J397,'CC directory'!A:E,5,),"")</f>
        <v>Production Operations</v>
      </c>
      <c r="Q397">
        <f>IFERROR(VLOOKUP(J397,'CC directory'!A:H,8,),"")</f>
        <v>705</v>
      </c>
      <c r="R397" t="str">
        <f>IFERROR(VLOOKUP(J397,'CC directory'!A:G,7,),"")</f>
        <v>Maintenance</v>
      </c>
      <c r="S397" t="s">
        <v>176</v>
      </c>
      <c r="T397" t="s">
        <v>177</v>
      </c>
      <c r="U397" t="s">
        <v>3942</v>
      </c>
      <c r="V397" t="s">
        <v>104</v>
      </c>
      <c r="Z397" t="s">
        <v>105</v>
      </c>
      <c r="AA397" t="s">
        <v>1286</v>
      </c>
      <c r="AB397" t="s">
        <v>3608</v>
      </c>
      <c r="AC397" t="s">
        <v>263</v>
      </c>
      <c r="AD397">
        <v>22928571.399999999</v>
      </c>
      <c r="AE397" t="s">
        <v>245</v>
      </c>
      <c r="AF397">
        <v>5</v>
      </c>
      <c r="AI397" s="2">
        <v>43126</v>
      </c>
      <c r="AJ397" t="s">
        <v>3943</v>
      </c>
      <c r="AK397" s="2">
        <v>43092</v>
      </c>
      <c r="AL397">
        <v>20</v>
      </c>
      <c r="AM397" s="2">
        <v>43127</v>
      </c>
      <c r="AO397" t="s">
        <v>3944</v>
      </c>
      <c r="AP397" t="s">
        <v>3944</v>
      </c>
      <c r="AQ397" t="s">
        <v>3945</v>
      </c>
      <c r="AR397" t="s">
        <v>3852</v>
      </c>
      <c r="AS397" t="s">
        <v>3852</v>
      </c>
      <c r="AT397" t="s">
        <v>3937</v>
      </c>
      <c r="AU397" t="s">
        <v>3938</v>
      </c>
      <c r="AV397" t="s">
        <v>318</v>
      </c>
      <c r="AW397" t="s">
        <v>1240</v>
      </c>
      <c r="AY397" t="s">
        <v>119</v>
      </c>
      <c r="AZ397">
        <v>931</v>
      </c>
      <c r="BD397" s="1" t="str">
        <f t="shared" si="7"/>
        <v>YES</v>
      </c>
      <c r="BE397" s="1">
        <v>1</v>
      </c>
      <c r="BF397" t="s">
        <v>3946</v>
      </c>
      <c r="BG397" s="1">
        <v>0</v>
      </c>
      <c r="BH397" s="9"/>
      <c r="BI397" s="1">
        <v>0</v>
      </c>
      <c r="BJ397" s="28"/>
      <c r="BK397" t="s">
        <v>274</v>
      </c>
      <c r="BL397" t="s">
        <v>1102</v>
      </c>
      <c r="BM397" t="str">
        <f>VLOOKUP(BL397,'directory all'!C:D,2,)</f>
        <v>Engine hours, GPS</v>
      </c>
      <c r="BN397" t="s">
        <v>3223</v>
      </c>
      <c r="BO397" t="s">
        <v>195</v>
      </c>
      <c r="BQ397" s="1" t="s">
        <v>128</v>
      </c>
      <c r="BR397" s="1" t="s">
        <v>128</v>
      </c>
      <c r="BS397" s="1" t="s">
        <v>3325</v>
      </c>
      <c r="BT397" s="1" t="s">
        <v>3326</v>
      </c>
      <c r="BU397" s="1" t="s">
        <v>3327</v>
      </c>
      <c r="BV397" s="1" t="s">
        <v>3314</v>
      </c>
      <c r="BW397" s="1" t="s">
        <v>128</v>
      </c>
      <c r="BX397" s="1" t="s">
        <v>128</v>
      </c>
      <c r="BY397" s="1" t="s">
        <v>129</v>
      </c>
      <c r="BZ397" s="87" t="s">
        <v>349</v>
      </c>
      <c r="CA397" s="87" t="s">
        <v>350</v>
      </c>
      <c r="CB397" s="1" t="s">
        <v>119</v>
      </c>
      <c r="CD397" s="1">
        <v>8.7560000000000002</v>
      </c>
      <c r="CG397" s="1" t="s">
        <v>198</v>
      </c>
    </row>
    <row r="398" spans="1:85" hidden="1" x14ac:dyDescent="0.35">
      <c r="A398">
        <v>707047</v>
      </c>
      <c r="B398" t="s">
        <v>94</v>
      </c>
      <c r="C398" t="s">
        <v>3947</v>
      </c>
      <c r="D398" t="s">
        <v>3494</v>
      </c>
      <c r="E398" t="s">
        <v>97</v>
      </c>
      <c r="F398" t="s">
        <v>1093</v>
      </c>
      <c r="G398" t="s">
        <v>99</v>
      </c>
      <c r="H398" t="s">
        <v>3948</v>
      </c>
      <c r="I398" t="s">
        <v>3948</v>
      </c>
      <c r="J398">
        <v>20850</v>
      </c>
      <c r="K398" t="str">
        <f>IFERROR(VLOOKUP(J398,'CC directory'!A:B,2,),"")</f>
        <v>ACTIVE</v>
      </c>
      <c r="L398">
        <f>IFERROR(VLOOKUP(J398,'CC directory'!A:D,4,),"")</f>
        <v>200</v>
      </c>
      <c r="M398" t="str">
        <f>VLOOKUP(J398,'CC directory'!A:I,9,)</f>
        <v>Maintenance Shared Services</v>
      </c>
      <c r="N398" t="str">
        <f>IFERROR(VLOOKUP(J398,'CC directory'!A:C,3,),"")</f>
        <v>Operations</v>
      </c>
      <c r="O398">
        <f>IFERROR(VLOOKUP(J398,'CC directory'!A:F,6,),"")</f>
        <v>207</v>
      </c>
      <c r="P398" t="str">
        <f>IFERROR(VLOOKUP(J398,'CC directory'!A:E,5,),"")</f>
        <v>Production Operations</v>
      </c>
      <c r="Q398">
        <f>IFERROR(VLOOKUP(J398,'CC directory'!A:H,8,),"")</f>
        <v>705</v>
      </c>
      <c r="R398" t="str">
        <f>IFERROR(VLOOKUP(J398,'CC directory'!A:G,7,),"")</f>
        <v>Maintenance</v>
      </c>
      <c r="S398" t="s">
        <v>176</v>
      </c>
      <c r="T398" t="s">
        <v>177</v>
      </c>
      <c r="U398" t="s">
        <v>2107</v>
      </c>
      <c r="V398" t="s">
        <v>104</v>
      </c>
      <c r="Z398" t="s">
        <v>105</v>
      </c>
      <c r="AA398" t="s">
        <v>1286</v>
      </c>
      <c r="AB398" t="s">
        <v>3608</v>
      </c>
      <c r="AC398" t="s">
        <v>263</v>
      </c>
      <c r="AD398">
        <v>22928571.399999999</v>
      </c>
      <c r="AE398" t="s">
        <v>245</v>
      </c>
      <c r="AF398">
        <v>5</v>
      </c>
      <c r="AI398" s="2">
        <v>43126</v>
      </c>
      <c r="AJ398" t="s">
        <v>3949</v>
      </c>
      <c r="AK398" s="2">
        <v>43092</v>
      </c>
      <c r="AL398">
        <v>20</v>
      </c>
      <c r="AM398" s="2">
        <v>43127</v>
      </c>
      <c r="AO398" t="s">
        <v>3950</v>
      </c>
      <c r="AP398" t="s">
        <v>3951</v>
      </c>
      <c r="AQ398" t="s">
        <v>3952</v>
      </c>
      <c r="AR398" t="s">
        <v>3852</v>
      </c>
      <c r="AS398" t="s">
        <v>3852</v>
      </c>
      <c r="AT398" t="s">
        <v>3937</v>
      </c>
      <c r="AU398" t="s">
        <v>3938</v>
      </c>
      <c r="AV398" t="s">
        <v>318</v>
      </c>
      <c r="AW398" t="s">
        <v>1240</v>
      </c>
      <c r="AY398" t="s">
        <v>119</v>
      </c>
      <c r="AZ398">
        <v>932</v>
      </c>
      <c r="BD398" s="1" t="str">
        <f t="shared" si="7"/>
        <v>YES</v>
      </c>
      <c r="BE398" s="1">
        <v>1</v>
      </c>
      <c r="BF398" t="s">
        <v>3953</v>
      </c>
      <c r="BG398" s="1">
        <v>0</v>
      </c>
      <c r="BH398" s="9"/>
      <c r="BI398" s="1">
        <v>0</v>
      </c>
      <c r="BJ398" s="28"/>
      <c r="BK398" t="s">
        <v>274</v>
      </c>
      <c r="BL398" t="s">
        <v>1102</v>
      </c>
      <c r="BM398" t="str">
        <f>VLOOKUP(BL398,'directory all'!C:D,2,)</f>
        <v>Engine hours, GPS</v>
      </c>
      <c r="BN398" t="s">
        <v>3223</v>
      </c>
      <c r="BO398" t="s">
        <v>195</v>
      </c>
      <c r="BQ398" s="1" t="s">
        <v>128</v>
      </c>
      <c r="BR398" s="1" t="s">
        <v>128</v>
      </c>
      <c r="BS398" s="1" t="s">
        <v>3325</v>
      </c>
      <c r="BT398" s="1" t="s">
        <v>3326</v>
      </c>
      <c r="BU398" s="1" t="s">
        <v>3327</v>
      </c>
      <c r="BV398" s="1" t="s">
        <v>3314</v>
      </c>
      <c r="BW398" s="1" t="s">
        <v>128</v>
      </c>
      <c r="BX398" s="1" t="s">
        <v>128</v>
      </c>
      <c r="BY398" s="1" t="s">
        <v>129</v>
      </c>
      <c r="BZ398" s="87" t="s">
        <v>349</v>
      </c>
      <c r="CA398" s="87" t="s">
        <v>350</v>
      </c>
      <c r="CB398" s="1" t="s">
        <v>119</v>
      </c>
      <c r="CD398" s="1">
        <v>8.7560000000000002</v>
      </c>
      <c r="CG398" s="1" t="s">
        <v>198</v>
      </c>
    </row>
    <row r="399" spans="1:85" hidden="1" x14ac:dyDescent="0.35">
      <c r="A399">
        <v>707048</v>
      </c>
      <c r="B399" t="s">
        <v>388</v>
      </c>
      <c r="C399" t="s">
        <v>3954</v>
      </c>
      <c r="D399" t="s">
        <v>3494</v>
      </c>
      <c r="E399" t="s">
        <v>391</v>
      </c>
      <c r="F399" t="s">
        <v>1093</v>
      </c>
      <c r="G399" t="s">
        <v>99</v>
      </c>
      <c r="H399" t="s">
        <v>3955</v>
      </c>
      <c r="I399" t="s">
        <v>3955</v>
      </c>
      <c r="J399">
        <v>13566</v>
      </c>
      <c r="K399" t="str">
        <f>IFERROR(VLOOKUP(J399,'CC directory'!A:B,2,),"")</f>
        <v>ACTIVE</v>
      </c>
      <c r="L399">
        <f>IFERROR(VLOOKUP(J399,'CC directory'!A:D,4,),"")</f>
        <v>200</v>
      </c>
      <c r="M399" t="str">
        <f>VLOOKUP(J399,'CC directory'!A:I,9,)</f>
        <v>Shanyrak Village Maitenance</v>
      </c>
      <c r="N399" t="str">
        <f>IFERROR(VLOOKUP(J399,'CC directory'!A:C,3,),"")</f>
        <v>Operations</v>
      </c>
      <c r="O399">
        <f>IFERROR(VLOOKUP(J399,'CC directory'!A:F,6,),"")</f>
        <v>209</v>
      </c>
      <c r="P399" t="str">
        <f>IFERROR(VLOOKUP(J399,'CC directory'!A:E,5,),"")</f>
        <v>Supply Chain Management</v>
      </c>
      <c r="Q399">
        <f>IFERROR(VLOOKUP(J399,'CC directory'!A:H,8,),"")</f>
        <v>310</v>
      </c>
      <c r="R399" t="str">
        <f>IFERROR(VLOOKUP(J399,'CC directory'!A:G,7,),"")</f>
        <v>Tengiz Facilities Management</v>
      </c>
      <c r="S399" t="s">
        <v>977</v>
      </c>
      <c r="T399" t="s">
        <v>1055</v>
      </c>
      <c r="U399" t="s">
        <v>3956</v>
      </c>
      <c r="V399" t="s">
        <v>339</v>
      </c>
      <c r="Z399" t="s">
        <v>161</v>
      </c>
      <c r="AA399" t="s">
        <v>1286</v>
      </c>
      <c r="AB399" t="s">
        <v>3865</v>
      </c>
      <c r="AC399" t="s">
        <v>263</v>
      </c>
      <c r="AD399">
        <v>5378232.1500000004</v>
      </c>
      <c r="AE399" t="s">
        <v>646</v>
      </c>
      <c r="AF399">
        <v>5</v>
      </c>
      <c r="AH399" t="s">
        <v>3957</v>
      </c>
      <c r="AI399" s="2">
        <v>43865</v>
      </c>
      <c r="AJ399" t="s">
        <v>3958</v>
      </c>
      <c r="AK399" s="2">
        <v>43407</v>
      </c>
      <c r="AL399">
        <v>20</v>
      </c>
      <c r="AM399" s="2">
        <v>43407</v>
      </c>
      <c r="AO399" t="s">
        <v>3959</v>
      </c>
      <c r="AP399" t="s">
        <v>3959</v>
      </c>
      <c r="AS399" t="s">
        <v>3960</v>
      </c>
      <c r="AT399" t="s">
        <v>3235</v>
      </c>
      <c r="AU399" t="s">
        <v>3236</v>
      </c>
      <c r="AV399" t="s">
        <v>318</v>
      </c>
      <c r="AW399" t="s">
        <v>1240</v>
      </c>
      <c r="AY399" t="s">
        <v>119</v>
      </c>
      <c r="AZ399">
        <v>1893</v>
      </c>
      <c r="BD399" s="1" t="str">
        <f t="shared" si="7"/>
        <v>NO</v>
      </c>
      <c r="BE399" s="1">
        <v>0</v>
      </c>
      <c r="BG399" s="1">
        <v>0</v>
      </c>
      <c r="BH399" s="9"/>
      <c r="BI399" s="1">
        <v>0</v>
      </c>
      <c r="BJ399" s="28"/>
      <c r="BK399" t="s">
        <v>1076</v>
      </c>
      <c r="BL399" t="s">
        <v>1102</v>
      </c>
      <c r="BM399" t="str">
        <f>VLOOKUP(BL399,'directory all'!C:D,2,)</f>
        <v>Engine hours, GPS</v>
      </c>
      <c r="BN399" t="s">
        <v>3223</v>
      </c>
      <c r="BO399" t="s">
        <v>195</v>
      </c>
      <c r="BQ399" s="1" t="s">
        <v>128</v>
      </c>
      <c r="BR399" s="1" t="s">
        <v>128</v>
      </c>
      <c r="BS399" s="1">
        <v>400</v>
      </c>
      <c r="BT399" s="1" t="s">
        <v>3694</v>
      </c>
      <c r="BU399" s="1" t="s">
        <v>3961</v>
      </c>
      <c r="BV399" s="1" t="s">
        <v>3962</v>
      </c>
      <c r="BW399" s="1" t="s">
        <v>128</v>
      </c>
      <c r="BX399" s="1" t="s">
        <v>128</v>
      </c>
      <c r="BY399" s="1" t="s">
        <v>1610</v>
      </c>
      <c r="BZ399" s="87" t="s">
        <v>2778</v>
      </c>
      <c r="CA399" s="87" t="s">
        <v>2779</v>
      </c>
      <c r="CG399" s="1" t="s">
        <v>985</v>
      </c>
    </row>
    <row r="400" spans="1:85" hidden="1" x14ac:dyDescent="0.35">
      <c r="A400">
        <v>707049</v>
      </c>
      <c r="B400" t="s">
        <v>388</v>
      </c>
      <c r="C400" t="s">
        <v>3963</v>
      </c>
      <c r="D400" t="s">
        <v>3494</v>
      </c>
      <c r="E400" t="s">
        <v>391</v>
      </c>
      <c r="F400" t="s">
        <v>1093</v>
      </c>
      <c r="G400" t="s">
        <v>99</v>
      </c>
      <c r="H400" t="s">
        <v>3964</v>
      </c>
      <c r="I400" t="s">
        <v>3964</v>
      </c>
      <c r="J400">
        <v>13566</v>
      </c>
      <c r="K400" t="str">
        <f>IFERROR(VLOOKUP(J400,'CC directory'!A:B,2,),"")</f>
        <v>ACTIVE</v>
      </c>
      <c r="L400">
        <f>IFERROR(VLOOKUP(J400,'CC directory'!A:D,4,),"")</f>
        <v>200</v>
      </c>
      <c r="M400" t="str">
        <f>VLOOKUP(J400,'CC directory'!A:I,9,)</f>
        <v>Shanyrak Village Maitenance</v>
      </c>
      <c r="N400" t="str">
        <f>IFERROR(VLOOKUP(J400,'CC directory'!A:C,3,),"")</f>
        <v>Operations</v>
      </c>
      <c r="O400">
        <f>IFERROR(VLOOKUP(J400,'CC directory'!A:F,6,),"")</f>
        <v>209</v>
      </c>
      <c r="P400" t="str">
        <f>IFERROR(VLOOKUP(J400,'CC directory'!A:E,5,),"")</f>
        <v>Supply Chain Management</v>
      </c>
      <c r="Q400">
        <f>IFERROR(VLOOKUP(J400,'CC directory'!A:H,8,),"")</f>
        <v>310</v>
      </c>
      <c r="R400" t="str">
        <f>IFERROR(VLOOKUP(J400,'CC directory'!A:G,7,),"")</f>
        <v>Tengiz Facilities Management</v>
      </c>
      <c r="S400" t="s">
        <v>977</v>
      </c>
      <c r="T400" t="s">
        <v>1055</v>
      </c>
      <c r="U400" t="s">
        <v>3965</v>
      </c>
      <c r="V400" t="s">
        <v>339</v>
      </c>
      <c r="Z400" t="s">
        <v>161</v>
      </c>
      <c r="AA400" t="s">
        <v>1286</v>
      </c>
      <c r="AB400" t="s">
        <v>3966</v>
      </c>
      <c r="AC400" t="s">
        <v>263</v>
      </c>
      <c r="AD400">
        <v>4135714.29</v>
      </c>
      <c r="AE400" t="s">
        <v>646</v>
      </c>
      <c r="AF400">
        <v>5</v>
      </c>
      <c r="AH400" t="s">
        <v>3967</v>
      </c>
      <c r="AI400" s="2">
        <v>43865</v>
      </c>
      <c r="AJ400" t="s">
        <v>3968</v>
      </c>
      <c r="AK400" s="2">
        <v>43407</v>
      </c>
      <c r="AL400">
        <v>20</v>
      </c>
      <c r="AM400" s="2">
        <v>43407</v>
      </c>
      <c r="AO400" t="s">
        <v>3969</v>
      </c>
      <c r="AP400" t="s">
        <v>3969</v>
      </c>
      <c r="AS400" t="s">
        <v>3970</v>
      </c>
      <c r="AT400" t="s">
        <v>3971</v>
      </c>
      <c r="AU400" t="s">
        <v>3236</v>
      </c>
      <c r="AV400" t="s">
        <v>318</v>
      </c>
      <c r="AW400" t="s">
        <v>1240</v>
      </c>
      <c r="AY400" t="s">
        <v>119</v>
      </c>
      <c r="AZ400">
        <v>1894</v>
      </c>
      <c r="BD400" s="1" t="str">
        <f t="shared" si="7"/>
        <v>NO</v>
      </c>
      <c r="BE400" s="1">
        <v>0</v>
      </c>
      <c r="BG400" s="1">
        <v>0</v>
      </c>
      <c r="BH400" s="9"/>
      <c r="BI400" s="1">
        <v>0</v>
      </c>
      <c r="BJ400" s="28"/>
      <c r="BK400" t="s">
        <v>1076</v>
      </c>
      <c r="BL400" t="s">
        <v>1102</v>
      </c>
      <c r="BM400" t="str">
        <f>VLOOKUP(BL400,'directory all'!C:D,2,)</f>
        <v>Engine hours, GPS</v>
      </c>
      <c r="BN400" t="s">
        <v>3223</v>
      </c>
      <c r="BO400" t="s">
        <v>195</v>
      </c>
      <c r="BQ400" s="1" t="s">
        <v>128</v>
      </c>
      <c r="BR400" s="1" t="s">
        <v>128</v>
      </c>
      <c r="BS400" s="1">
        <v>400</v>
      </c>
      <c r="BT400" s="1" t="s">
        <v>3694</v>
      </c>
      <c r="BU400" s="1" t="s">
        <v>3972</v>
      </c>
      <c r="BV400" s="1" t="s">
        <v>3973</v>
      </c>
      <c r="BW400" s="1" t="s">
        <v>128</v>
      </c>
      <c r="BX400" s="1" t="s">
        <v>128</v>
      </c>
      <c r="BY400" s="1" t="s">
        <v>1610</v>
      </c>
      <c r="BZ400" s="87" t="s">
        <v>2778</v>
      </c>
      <c r="CA400" s="87" t="s">
        <v>2779</v>
      </c>
      <c r="CG400" s="1" t="s">
        <v>985</v>
      </c>
    </row>
    <row r="401" spans="1:85" hidden="1" x14ac:dyDescent="0.35">
      <c r="A401">
        <v>707050</v>
      </c>
      <c r="B401" t="s">
        <v>388</v>
      </c>
      <c r="C401" t="s">
        <v>3974</v>
      </c>
      <c r="D401" t="s">
        <v>3494</v>
      </c>
      <c r="E401" t="s">
        <v>391</v>
      </c>
      <c r="F401" t="s">
        <v>1093</v>
      </c>
      <c r="G401" t="s">
        <v>99</v>
      </c>
      <c r="H401" t="s">
        <v>3975</v>
      </c>
      <c r="I401" t="s">
        <v>3975</v>
      </c>
      <c r="J401">
        <v>13566</v>
      </c>
      <c r="K401" t="str">
        <f>IFERROR(VLOOKUP(J401,'CC directory'!A:B,2,),"")</f>
        <v>ACTIVE</v>
      </c>
      <c r="L401">
        <f>IFERROR(VLOOKUP(J401,'CC directory'!A:D,4,),"")</f>
        <v>200</v>
      </c>
      <c r="M401" t="str">
        <f>VLOOKUP(J401,'CC directory'!A:I,9,)</f>
        <v>Shanyrak Village Maitenance</v>
      </c>
      <c r="N401" t="str">
        <f>IFERROR(VLOOKUP(J401,'CC directory'!A:C,3,),"")</f>
        <v>Operations</v>
      </c>
      <c r="O401">
        <f>IFERROR(VLOOKUP(J401,'CC directory'!A:F,6,),"")</f>
        <v>209</v>
      </c>
      <c r="P401" t="str">
        <f>IFERROR(VLOOKUP(J401,'CC directory'!A:E,5,),"")</f>
        <v>Supply Chain Management</v>
      </c>
      <c r="Q401">
        <f>IFERROR(VLOOKUP(J401,'CC directory'!A:H,8,),"")</f>
        <v>310</v>
      </c>
      <c r="R401" t="str">
        <f>IFERROR(VLOOKUP(J401,'CC directory'!A:G,7,),"")</f>
        <v>Tengiz Facilities Management</v>
      </c>
      <c r="S401" t="s">
        <v>977</v>
      </c>
      <c r="T401" t="s">
        <v>1055</v>
      </c>
      <c r="U401" t="s">
        <v>3976</v>
      </c>
      <c r="V401" t="s">
        <v>339</v>
      </c>
      <c r="Z401" t="s">
        <v>161</v>
      </c>
      <c r="AA401" t="s">
        <v>1286</v>
      </c>
      <c r="AB401" t="s">
        <v>3966</v>
      </c>
      <c r="AC401" t="s">
        <v>263</v>
      </c>
      <c r="AD401">
        <v>4135714.29</v>
      </c>
      <c r="AE401" t="s">
        <v>646</v>
      </c>
      <c r="AF401">
        <v>5</v>
      </c>
      <c r="AH401" t="s">
        <v>3977</v>
      </c>
      <c r="AI401" s="2">
        <v>43865</v>
      </c>
      <c r="AJ401" t="s">
        <v>3978</v>
      </c>
      <c r="AK401" s="2">
        <v>43407</v>
      </c>
      <c r="AL401">
        <v>20</v>
      </c>
      <c r="AM401" s="2">
        <v>43407</v>
      </c>
      <c r="AO401" t="s">
        <v>3979</v>
      </c>
      <c r="AP401" t="s">
        <v>3979</v>
      </c>
      <c r="AS401" t="s">
        <v>3970</v>
      </c>
      <c r="AT401" t="s">
        <v>3971</v>
      </c>
      <c r="AU401" t="s">
        <v>3236</v>
      </c>
      <c r="AV401" t="s">
        <v>318</v>
      </c>
      <c r="AW401" t="s">
        <v>1240</v>
      </c>
      <c r="AY401" t="s">
        <v>119</v>
      </c>
      <c r="AZ401">
        <v>1895</v>
      </c>
      <c r="BD401" s="1" t="str">
        <f t="shared" si="7"/>
        <v>NO</v>
      </c>
      <c r="BE401" s="1">
        <v>0</v>
      </c>
      <c r="BG401" s="1">
        <v>0</v>
      </c>
      <c r="BH401" s="9"/>
      <c r="BI401" s="1">
        <v>0</v>
      </c>
      <c r="BJ401" s="28"/>
      <c r="BK401" t="s">
        <v>1076</v>
      </c>
      <c r="BL401" t="s">
        <v>1102</v>
      </c>
      <c r="BM401" t="str">
        <f>VLOOKUP(BL401,'directory all'!C:D,2,)</f>
        <v>Engine hours, GPS</v>
      </c>
      <c r="BN401" t="s">
        <v>3223</v>
      </c>
      <c r="BO401" t="s">
        <v>195</v>
      </c>
      <c r="BQ401" s="1" t="s">
        <v>128</v>
      </c>
      <c r="BR401" s="1" t="s">
        <v>128</v>
      </c>
      <c r="BS401" s="1">
        <v>400</v>
      </c>
      <c r="BT401" s="1" t="s">
        <v>3694</v>
      </c>
      <c r="BU401" s="1" t="s">
        <v>3972</v>
      </c>
      <c r="BV401" s="1" t="s">
        <v>3973</v>
      </c>
      <c r="BW401" s="1" t="s">
        <v>128</v>
      </c>
      <c r="BX401" s="1" t="s">
        <v>128</v>
      </c>
      <c r="BY401" s="1" t="s">
        <v>1610</v>
      </c>
      <c r="BZ401" s="87" t="s">
        <v>2778</v>
      </c>
      <c r="CA401" s="87" t="s">
        <v>2779</v>
      </c>
      <c r="CG401" s="1" t="s">
        <v>985</v>
      </c>
    </row>
    <row r="402" spans="1:85" hidden="1" x14ac:dyDescent="0.35">
      <c r="A402">
        <v>707051</v>
      </c>
      <c r="B402" t="s">
        <v>388</v>
      </c>
      <c r="C402" t="s">
        <v>3980</v>
      </c>
      <c r="D402" t="s">
        <v>3494</v>
      </c>
      <c r="E402" t="s">
        <v>391</v>
      </c>
      <c r="F402" t="s">
        <v>1093</v>
      </c>
      <c r="G402" t="s">
        <v>99</v>
      </c>
      <c r="H402" t="s">
        <v>3981</v>
      </c>
      <c r="I402" t="s">
        <v>3981</v>
      </c>
      <c r="J402">
        <v>13566</v>
      </c>
      <c r="K402" t="str">
        <f>IFERROR(VLOOKUP(J402,'CC directory'!A:B,2,),"")</f>
        <v>ACTIVE</v>
      </c>
      <c r="L402">
        <f>IFERROR(VLOOKUP(J402,'CC directory'!A:D,4,),"")</f>
        <v>200</v>
      </c>
      <c r="M402" t="str">
        <f>VLOOKUP(J402,'CC directory'!A:I,9,)</f>
        <v>Shanyrak Village Maitenance</v>
      </c>
      <c r="N402" t="str">
        <f>IFERROR(VLOOKUP(J402,'CC directory'!A:C,3,),"")</f>
        <v>Operations</v>
      </c>
      <c r="O402">
        <f>IFERROR(VLOOKUP(J402,'CC directory'!A:F,6,),"")</f>
        <v>209</v>
      </c>
      <c r="P402" t="str">
        <f>IFERROR(VLOOKUP(J402,'CC directory'!A:E,5,),"")</f>
        <v>Supply Chain Management</v>
      </c>
      <c r="Q402">
        <f>IFERROR(VLOOKUP(J402,'CC directory'!A:H,8,),"")</f>
        <v>310</v>
      </c>
      <c r="R402" t="str">
        <f>IFERROR(VLOOKUP(J402,'CC directory'!A:G,7,),"")</f>
        <v>Tengiz Facilities Management</v>
      </c>
      <c r="S402" t="s">
        <v>977</v>
      </c>
      <c r="T402" t="s">
        <v>1055</v>
      </c>
      <c r="U402" t="s">
        <v>3982</v>
      </c>
      <c r="V402" t="s">
        <v>339</v>
      </c>
      <c r="Z402" t="s">
        <v>161</v>
      </c>
      <c r="AA402" t="s">
        <v>1286</v>
      </c>
      <c r="AB402" t="s">
        <v>3608</v>
      </c>
      <c r="AC402" t="s">
        <v>263</v>
      </c>
      <c r="AD402">
        <v>24111607.149999999</v>
      </c>
      <c r="AE402" t="s">
        <v>646</v>
      </c>
      <c r="AF402">
        <v>5</v>
      </c>
      <c r="AH402" t="s">
        <v>3983</v>
      </c>
      <c r="AI402" s="2">
        <v>43865</v>
      </c>
      <c r="AJ402" t="s">
        <v>3984</v>
      </c>
      <c r="AK402" s="2">
        <v>43407</v>
      </c>
      <c r="AL402">
        <v>20</v>
      </c>
      <c r="AM402" s="2">
        <v>43407</v>
      </c>
      <c r="AO402" t="s">
        <v>3292</v>
      </c>
      <c r="AP402" t="s">
        <v>3292</v>
      </c>
      <c r="AR402" t="s">
        <v>3852</v>
      </c>
      <c r="AS402" t="s">
        <v>3852</v>
      </c>
      <c r="AT402" t="s">
        <v>3971</v>
      </c>
      <c r="AU402" t="s">
        <v>3236</v>
      </c>
      <c r="AV402" t="s">
        <v>318</v>
      </c>
      <c r="AW402" t="s">
        <v>1240</v>
      </c>
      <c r="AY402" t="s">
        <v>119</v>
      </c>
      <c r="AZ402">
        <v>1896</v>
      </c>
      <c r="BD402" s="1" t="str">
        <f t="shared" si="7"/>
        <v>YES</v>
      </c>
      <c r="BE402" s="1">
        <v>1</v>
      </c>
      <c r="BF402" t="s">
        <v>3985</v>
      </c>
      <c r="BG402" s="1">
        <v>0</v>
      </c>
      <c r="BH402" s="9"/>
      <c r="BI402" s="1">
        <v>0</v>
      </c>
      <c r="BJ402" s="28"/>
      <c r="BK402" t="s">
        <v>1076</v>
      </c>
      <c r="BL402" t="s">
        <v>1102</v>
      </c>
      <c r="BM402" t="str">
        <f>VLOOKUP(BL402,'directory all'!C:D,2,)</f>
        <v>Engine hours, GPS</v>
      </c>
      <c r="BN402" t="s">
        <v>3223</v>
      </c>
      <c r="BO402" t="s">
        <v>195</v>
      </c>
      <c r="BQ402" s="1" t="s">
        <v>128</v>
      </c>
      <c r="BR402" s="1" t="s">
        <v>128</v>
      </c>
      <c r="BS402" s="1">
        <v>400</v>
      </c>
      <c r="BT402" s="1" t="s">
        <v>3285</v>
      </c>
      <c r="BU402" s="1" t="s">
        <v>3616</v>
      </c>
      <c r="BV402" s="1" t="s">
        <v>3617</v>
      </c>
      <c r="BW402" s="1" t="s">
        <v>128</v>
      </c>
      <c r="BX402" s="1" t="s">
        <v>128</v>
      </c>
      <c r="BY402" s="1" t="s">
        <v>1610</v>
      </c>
      <c r="BZ402" s="87" t="s">
        <v>3255</v>
      </c>
      <c r="CA402" s="87" t="s">
        <v>3238</v>
      </c>
      <c r="CB402" s="1" t="s">
        <v>119</v>
      </c>
      <c r="CD402" s="1">
        <v>0.2</v>
      </c>
      <c r="CE402" s="1" t="s">
        <v>156</v>
      </c>
      <c r="CG402" s="1" t="s">
        <v>985</v>
      </c>
    </row>
    <row r="403" spans="1:85" hidden="1" x14ac:dyDescent="0.35">
      <c r="A403">
        <v>707052</v>
      </c>
      <c r="B403" t="s">
        <v>94</v>
      </c>
      <c r="C403" t="s">
        <v>3986</v>
      </c>
      <c r="D403" t="s">
        <v>3494</v>
      </c>
      <c r="E403" t="s">
        <v>97</v>
      </c>
      <c r="F403" t="s">
        <v>1093</v>
      </c>
      <c r="G403" t="s">
        <v>99</v>
      </c>
      <c r="H403" t="s">
        <v>3987</v>
      </c>
      <c r="I403" t="s">
        <v>3987</v>
      </c>
      <c r="J403">
        <v>20850</v>
      </c>
      <c r="K403" t="str">
        <f>IFERROR(VLOOKUP(J403,'CC directory'!A:B,2,),"")</f>
        <v>ACTIVE</v>
      </c>
      <c r="L403">
        <f>IFERROR(VLOOKUP(J403,'CC directory'!A:D,4,),"")</f>
        <v>200</v>
      </c>
      <c r="M403" t="str">
        <f>VLOOKUP(J403,'CC directory'!A:I,9,)</f>
        <v>Maintenance Shared Services</v>
      </c>
      <c r="N403" t="str">
        <f>IFERROR(VLOOKUP(J403,'CC directory'!A:C,3,),"")</f>
        <v>Operations</v>
      </c>
      <c r="O403">
        <f>IFERROR(VLOOKUP(J403,'CC directory'!A:F,6,),"")</f>
        <v>207</v>
      </c>
      <c r="P403" t="str">
        <f>IFERROR(VLOOKUP(J403,'CC directory'!A:E,5,),"")</f>
        <v>Production Operations</v>
      </c>
      <c r="Q403">
        <f>IFERROR(VLOOKUP(J403,'CC directory'!A:H,8,),"")</f>
        <v>705</v>
      </c>
      <c r="R403" t="str">
        <f>IFERROR(VLOOKUP(J403,'CC directory'!A:G,7,),"")</f>
        <v>Maintenance</v>
      </c>
      <c r="S403" t="s">
        <v>176</v>
      </c>
      <c r="T403" t="s">
        <v>177</v>
      </c>
      <c r="U403" t="s">
        <v>3988</v>
      </c>
      <c r="V403" t="s">
        <v>104</v>
      </c>
      <c r="Z403" t="s">
        <v>161</v>
      </c>
      <c r="AA403" t="s">
        <v>1286</v>
      </c>
      <c r="AB403" t="s">
        <v>3989</v>
      </c>
      <c r="AC403" t="s">
        <v>263</v>
      </c>
      <c r="AD403">
        <v>5933870.54</v>
      </c>
      <c r="AE403" t="s">
        <v>264</v>
      </c>
      <c r="AF403">
        <v>4</v>
      </c>
      <c r="AI403" s="2">
        <v>43699</v>
      </c>
      <c r="AJ403" t="s">
        <v>3990</v>
      </c>
      <c r="AL403">
        <v>20</v>
      </c>
      <c r="AM403" s="2">
        <v>43667</v>
      </c>
      <c r="AO403" t="s">
        <v>3991</v>
      </c>
      <c r="AP403" t="s">
        <v>3991</v>
      </c>
      <c r="AQ403" t="s">
        <v>3992</v>
      </c>
      <c r="AR403" t="s">
        <v>3993</v>
      </c>
      <c r="AT403" t="s">
        <v>3235</v>
      </c>
      <c r="AU403" t="s">
        <v>3994</v>
      </c>
      <c r="AV403" t="s">
        <v>170</v>
      </c>
      <c r="AW403" t="s">
        <v>272</v>
      </c>
      <c r="AY403" t="s">
        <v>119</v>
      </c>
      <c r="AZ403">
        <v>933</v>
      </c>
      <c r="BD403" s="1" t="str">
        <f t="shared" si="7"/>
        <v>NO</v>
      </c>
      <c r="BE403" s="1">
        <v>0</v>
      </c>
      <c r="BG403" s="1">
        <v>0</v>
      </c>
      <c r="BH403" s="9"/>
      <c r="BI403" s="1">
        <v>0</v>
      </c>
      <c r="BJ403" s="28"/>
      <c r="BK403" t="s">
        <v>274</v>
      </c>
      <c r="BL403" t="s">
        <v>1102</v>
      </c>
      <c r="BM403" t="str">
        <f>VLOOKUP(BL403,'directory all'!C:D,2,)</f>
        <v>Engine hours, GPS</v>
      </c>
      <c r="BN403" t="s">
        <v>3223</v>
      </c>
      <c r="BO403" t="s">
        <v>195</v>
      </c>
      <c r="BQ403" s="1" t="s">
        <v>128</v>
      </c>
      <c r="BR403" s="1" t="s">
        <v>128</v>
      </c>
      <c r="BS403" s="1" t="s">
        <v>3325</v>
      </c>
      <c r="BT403" s="1" t="s">
        <v>3326</v>
      </c>
      <c r="BU403" s="1" t="s">
        <v>3354</v>
      </c>
      <c r="BV403" s="1" t="s">
        <v>3355</v>
      </c>
      <c r="BW403" s="1" t="s">
        <v>128</v>
      </c>
      <c r="BX403" s="1" t="s">
        <v>128</v>
      </c>
      <c r="BY403" s="1" t="s">
        <v>129</v>
      </c>
      <c r="BZ403" s="87" t="s">
        <v>349</v>
      </c>
      <c r="CA403" s="87" t="s">
        <v>350</v>
      </c>
      <c r="CG403" s="1" t="s">
        <v>198</v>
      </c>
    </row>
    <row r="404" spans="1:85" hidden="1" x14ac:dyDescent="0.35">
      <c r="A404">
        <v>707053</v>
      </c>
      <c r="B404" t="s">
        <v>94</v>
      </c>
      <c r="C404" t="s">
        <v>3995</v>
      </c>
      <c r="D404" t="s">
        <v>3494</v>
      </c>
      <c r="E404" t="s">
        <v>97</v>
      </c>
      <c r="F404" t="s">
        <v>1093</v>
      </c>
      <c r="G404" t="s">
        <v>99</v>
      </c>
      <c r="H404" t="s">
        <v>3996</v>
      </c>
      <c r="I404" t="s">
        <v>3996</v>
      </c>
      <c r="J404">
        <v>20850</v>
      </c>
      <c r="K404" t="str">
        <f>IFERROR(VLOOKUP(J404,'CC directory'!A:B,2,),"")</f>
        <v>ACTIVE</v>
      </c>
      <c r="L404">
        <f>IFERROR(VLOOKUP(J404,'CC directory'!A:D,4,),"")</f>
        <v>200</v>
      </c>
      <c r="M404" t="str">
        <f>VLOOKUP(J404,'CC directory'!A:I,9,)</f>
        <v>Maintenance Shared Services</v>
      </c>
      <c r="N404" t="str">
        <f>IFERROR(VLOOKUP(J404,'CC directory'!A:C,3,),"")</f>
        <v>Operations</v>
      </c>
      <c r="O404">
        <f>IFERROR(VLOOKUP(J404,'CC directory'!A:F,6,),"")</f>
        <v>207</v>
      </c>
      <c r="P404" t="str">
        <f>IFERROR(VLOOKUP(J404,'CC directory'!A:E,5,),"")</f>
        <v>Production Operations</v>
      </c>
      <c r="Q404">
        <f>IFERROR(VLOOKUP(J404,'CC directory'!A:H,8,),"")</f>
        <v>705</v>
      </c>
      <c r="R404" t="str">
        <f>IFERROR(VLOOKUP(J404,'CC directory'!A:G,7,),"")</f>
        <v>Maintenance</v>
      </c>
      <c r="S404" t="s">
        <v>176</v>
      </c>
      <c r="T404" t="s">
        <v>177</v>
      </c>
      <c r="U404" t="s">
        <v>3997</v>
      </c>
      <c r="V404" t="s">
        <v>104</v>
      </c>
      <c r="Z404" t="s">
        <v>161</v>
      </c>
      <c r="AA404" t="s">
        <v>1286</v>
      </c>
      <c r="AB404" t="s">
        <v>3989</v>
      </c>
      <c r="AC404" t="s">
        <v>263</v>
      </c>
      <c r="AD404">
        <v>5933870.54</v>
      </c>
      <c r="AE404" t="s">
        <v>264</v>
      </c>
      <c r="AF404">
        <v>4</v>
      </c>
      <c r="AI404" s="2">
        <v>43699</v>
      </c>
      <c r="AJ404" t="s">
        <v>3998</v>
      </c>
      <c r="AK404" s="2">
        <v>43627</v>
      </c>
      <c r="AL404">
        <v>20</v>
      </c>
      <c r="AM404" s="2">
        <v>43667</v>
      </c>
      <c r="AO404" t="s">
        <v>3999</v>
      </c>
      <c r="AP404" t="s">
        <v>3999</v>
      </c>
      <c r="AQ404" t="s">
        <v>4000</v>
      </c>
      <c r="AR404" t="s">
        <v>3993</v>
      </c>
      <c r="AT404" t="s">
        <v>3235</v>
      </c>
      <c r="AU404" t="s">
        <v>3994</v>
      </c>
      <c r="AV404" t="s">
        <v>170</v>
      </c>
      <c r="AW404" t="s">
        <v>272</v>
      </c>
      <c r="AY404" t="s">
        <v>119</v>
      </c>
      <c r="AZ404">
        <v>934</v>
      </c>
      <c r="BD404" s="1" t="str">
        <f t="shared" si="7"/>
        <v>NO</v>
      </c>
      <c r="BE404" s="1">
        <v>0</v>
      </c>
      <c r="BG404" s="1">
        <v>0</v>
      </c>
      <c r="BH404" s="9"/>
      <c r="BI404" s="1">
        <v>0</v>
      </c>
      <c r="BJ404" s="28"/>
      <c r="BK404" t="s">
        <v>274</v>
      </c>
      <c r="BL404" t="s">
        <v>1102</v>
      </c>
      <c r="BM404" t="str">
        <f>VLOOKUP(BL404,'directory all'!C:D,2,)</f>
        <v>Engine hours, GPS</v>
      </c>
      <c r="BN404" t="s">
        <v>3223</v>
      </c>
      <c r="BO404" t="s">
        <v>195</v>
      </c>
      <c r="BQ404" s="1" t="s">
        <v>128</v>
      </c>
      <c r="BR404" s="1" t="s">
        <v>128</v>
      </c>
      <c r="BS404" s="1" t="s">
        <v>3325</v>
      </c>
      <c r="BT404" s="1" t="s">
        <v>3326</v>
      </c>
      <c r="BU404" s="1" t="s">
        <v>3354</v>
      </c>
      <c r="BV404" s="1" t="s">
        <v>3355</v>
      </c>
      <c r="BW404" s="1" t="s">
        <v>128</v>
      </c>
      <c r="BX404" s="1" t="s">
        <v>128</v>
      </c>
      <c r="BY404" s="1" t="s">
        <v>129</v>
      </c>
      <c r="BZ404" s="87" t="s">
        <v>349</v>
      </c>
      <c r="CA404" s="87" t="s">
        <v>350</v>
      </c>
      <c r="CG404" s="1" t="s">
        <v>198</v>
      </c>
    </row>
    <row r="405" spans="1:85" hidden="1" x14ac:dyDescent="0.35">
      <c r="A405">
        <v>707054</v>
      </c>
      <c r="B405" t="s">
        <v>388</v>
      </c>
      <c r="C405" t="s">
        <v>4001</v>
      </c>
      <c r="D405" t="s">
        <v>3494</v>
      </c>
      <c r="E405" t="s">
        <v>391</v>
      </c>
      <c r="F405" t="s">
        <v>1093</v>
      </c>
      <c r="G405" t="s">
        <v>99</v>
      </c>
      <c r="H405" t="s">
        <v>4002</v>
      </c>
      <c r="I405" t="s">
        <v>4002</v>
      </c>
      <c r="J405">
        <v>13670</v>
      </c>
      <c r="K405" t="str">
        <f>IFERROR(VLOOKUP(J405,'CC directory'!A:B,2,),"")</f>
        <v>ACTIVE</v>
      </c>
      <c r="L405">
        <f>IFERROR(VLOOKUP(J405,'CC directory'!A:D,4,),"")</f>
        <v>200</v>
      </c>
      <c r="M405" t="str">
        <f>VLOOKUP(J405,'CC directory'!A:I,9,)</f>
        <v>Facilities Management</v>
      </c>
      <c r="N405" t="str">
        <f>IFERROR(VLOOKUP(J405,'CC directory'!A:C,3,),"")</f>
        <v>Operations</v>
      </c>
      <c r="O405">
        <f>IFERROR(VLOOKUP(J405,'CC directory'!A:F,6,),"")</f>
        <v>209</v>
      </c>
      <c r="P405" t="str">
        <f>IFERROR(VLOOKUP(J405,'CC directory'!A:E,5,),"")</f>
        <v>Supply Chain Management</v>
      </c>
      <c r="Q405">
        <f>IFERROR(VLOOKUP(J405,'CC directory'!A:H,8,),"")</f>
        <v>310</v>
      </c>
      <c r="R405" t="str">
        <f>IFERROR(VLOOKUP(J405,'CC directory'!A:G,7,),"")</f>
        <v>Tengiz Facilities Management</v>
      </c>
      <c r="S405" t="s">
        <v>977</v>
      </c>
      <c r="T405" t="s">
        <v>1948</v>
      </c>
      <c r="U405" t="s">
        <v>4003</v>
      </c>
      <c r="V405" t="s">
        <v>339</v>
      </c>
      <c r="Z405" t="s">
        <v>105</v>
      </c>
      <c r="AA405" t="s">
        <v>1286</v>
      </c>
      <c r="AB405" t="s">
        <v>3608</v>
      </c>
      <c r="AC405" t="s">
        <v>263</v>
      </c>
      <c r="AD405">
        <v>23366071.420000002</v>
      </c>
      <c r="AE405" t="s">
        <v>264</v>
      </c>
      <c r="AF405">
        <v>3</v>
      </c>
      <c r="AI405" s="2">
        <v>43929</v>
      </c>
      <c r="AJ405" t="s">
        <v>4002</v>
      </c>
      <c r="AK405" s="2">
        <v>43893</v>
      </c>
      <c r="AL405">
        <v>20</v>
      </c>
      <c r="AM405" s="2">
        <v>43924</v>
      </c>
      <c r="AO405" t="s">
        <v>512</v>
      </c>
      <c r="AP405" t="s">
        <v>512</v>
      </c>
      <c r="AR405" t="s">
        <v>4004</v>
      </c>
      <c r="AS405" t="s">
        <v>4004</v>
      </c>
      <c r="AT405" t="s">
        <v>3388</v>
      </c>
      <c r="AU405" t="s">
        <v>4005</v>
      </c>
      <c r="AV405" t="s">
        <v>190</v>
      </c>
      <c r="AW405" t="s">
        <v>3757</v>
      </c>
      <c r="AY405" t="s">
        <v>119</v>
      </c>
      <c r="AZ405">
        <v>1897</v>
      </c>
      <c r="BD405" s="1" t="str">
        <f t="shared" si="7"/>
        <v>NO</v>
      </c>
      <c r="BE405" s="1">
        <v>0</v>
      </c>
      <c r="BG405" s="1">
        <v>0</v>
      </c>
      <c r="BH405" s="9"/>
      <c r="BI405" s="1">
        <v>0</v>
      </c>
      <c r="BJ405" s="28"/>
      <c r="BK405" t="s">
        <v>1076</v>
      </c>
      <c r="BL405" t="s">
        <v>1102</v>
      </c>
      <c r="BM405" t="str">
        <f>VLOOKUP(BL405,'directory all'!C:D,2,)</f>
        <v>Engine hours, GPS</v>
      </c>
      <c r="BN405" t="s">
        <v>3223</v>
      </c>
      <c r="BO405" t="s">
        <v>195</v>
      </c>
      <c r="BQ405" s="1" t="s">
        <v>128</v>
      </c>
      <c r="BR405" s="1" t="s">
        <v>128</v>
      </c>
      <c r="BS405" s="1">
        <v>400</v>
      </c>
      <c r="BT405" s="1" t="s">
        <v>3285</v>
      </c>
      <c r="BU405" s="1" t="s">
        <v>3313</v>
      </c>
      <c r="BV405" s="1" t="s">
        <v>3314</v>
      </c>
      <c r="BW405" s="1" t="s">
        <v>128</v>
      </c>
      <c r="BX405" s="1" t="s">
        <v>128</v>
      </c>
      <c r="BY405" s="1" t="s">
        <v>1610</v>
      </c>
      <c r="BZ405" s="87" t="s">
        <v>3255</v>
      </c>
      <c r="CA405" s="87" t="s">
        <v>3238</v>
      </c>
      <c r="CG405" s="1" t="s">
        <v>985</v>
      </c>
    </row>
    <row r="406" spans="1:85" hidden="1" x14ac:dyDescent="0.35">
      <c r="A406">
        <v>707055</v>
      </c>
      <c r="B406" t="s">
        <v>388</v>
      </c>
      <c r="C406" t="s">
        <v>4006</v>
      </c>
      <c r="D406" t="s">
        <v>3494</v>
      </c>
      <c r="E406" t="s">
        <v>391</v>
      </c>
      <c r="F406" t="s">
        <v>1093</v>
      </c>
      <c r="G406" t="s">
        <v>99</v>
      </c>
      <c r="H406" t="s">
        <v>4007</v>
      </c>
      <c r="I406" t="s">
        <v>4007</v>
      </c>
      <c r="J406">
        <v>13670</v>
      </c>
      <c r="K406" t="str">
        <f>IFERROR(VLOOKUP(J406,'CC directory'!A:B,2,),"")</f>
        <v>ACTIVE</v>
      </c>
      <c r="L406">
        <f>IFERROR(VLOOKUP(J406,'CC directory'!A:D,4,),"")</f>
        <v>200</v>
      </c>
      <c r="M406" t="str">
        <f>VLOOKUP(J406,'CC directory'!A:I,9,)</f>
        <v>Facilities Management</v>
      </c>
      <c r="N406" t="str">
        <f>IFERROR(VLOOKUP(J406,'CC directory'!A:C,3,),"")</f>
        <v>Operations</v>
      </c>
      <c r="O406">
        <f>IFERROR(VLOOKUP(J406,'CC directory'!A:F,6,),"")</f>
        <v>209</v>
      </c>
      <c r="P406" t="str">
        <f>IFERROR(VLOOKUP(J406,'CC directory'!A:E,5,),"")</f>
        <v>Supply Chain Management</v>
      </c>
      <c r="Q406">
        <f>IFERROR(VLOOKUP(J406,'CC directory'!A:H,8,),"")</f>
        <v>310</v>
      </c>
      <c r="R406" t="str">
        <f>IFERROR(VLOOKUP(J406,'CC directory'!A:G,7,),"")</f>
        <v>Tengiz Facilities Management</v>
      </c>
      <c r="S406" t="s">
        <v>977</v>
      </c>
      <c r="T406" t="s">
        <v>1948</v>
      </c>
      <c r="U406" t="s">
        <v>4008</v>
      </c>
      <c r="V406" t="s">
        <v>339</v>
      </c>
      <c r="Z406" t="s">
        <v>105</v>
      </c>
      <c r="AA406" t="s">
        <v>1286</v>
      </c>
      <c r="AB406" t="s">
        <v>3608</v>
      </c>
      <c r="AC406" t="s">
        <v>263</v>
      </c>
      <c r="AD406">
        <v>23366071.420000002</v>
      </c>
      <c r="AE406" t="s">
        <v>264</v>
      </c>
      <c r="AF406">
        <v>3</v>
      </c>
      <c r="AI406" s="2">
        <v>43929</v>
      </c>
      <c r="AJ406" t="s">
        <v>4007</v>
      </c>
      <c r="AK406" s="2">
        <v>43893</v>
      </c>
      <c r="AL406">
        <v>20</v>
      </c>
      <c r="AM406" s="2">
        <v>43924</v>
      </c>
      <c r="AO406" t="s">
        <v>512</v>
      </c>
      <c r="AP406" t="s">
        <v>512</v>
      </c>
      <c r="AR406" t="s">
        <v>4004</v>
      </c>
      <c r="AS406" t="s">
        <v>4004</v>
      </c>
      <c r="AT406" t="s">
        <v>3388</v>
      </c>
      <c r="AU406" t="s">
        <v>4005</v>
      </c>
      <c r="AV406" t="s">
        <v>190</v>
      </c>
      <c r="AW406" t="s">
        <v>3757</v>
      </c>
      <c r="AY406" t="s">
        <v>119</v>
      </c>
      <c r="AZ406">
        <v>1898</v>
      </c>
      <c r="BD406" s="1" t="str">
        <f t="shared" si="7"/>
        <v>NO</v>
      </c>
      <c r="BE406" s="1">
        <v>0</v>
      </c>
      <c r="BG406" s="1">
        <v>0</v>
      </c>
      <c r="BH406" s="9"/>
      <c r="BI406" s="1">
        <v>0</v>
      </c>
      <c r="BJ406" s="28"/>
      <c r="BK406" t="s">
        <v>1076</v>
      </c>
      <c r="BL406" t="s">
        <v>1102</v>
      </c>
      <c r="BM406" t="str">
        <f>VLOOKUP(BL406,'directory all'!C:D,2,)</f>
        <v>Engine hours, GPS</v>
      </c>
      <c r="BN406" t="s">
        <v>3223</v>
      </c>
      <c r="BO406" t="s">
        <v>195</v>
      </c>
      <c r="BQ406" s="1" t="s">
        <v>128</v>
      </c>
      <c r="BR406" s="1" t="s">
        <v>128</v>
      </c>
      <c r="BS406" s="1">
        <v>400</v>
      </c>
      <c r="BT406" s="1" t="s">
        <v>3285</v>
      </c>
      <c r="BU406" s="1" t="s">
        <v>3313</v>
      </c>
      <c r="BV406" s="1" t="s">
        <v>3314</v>
      </c>
      <c r="BW406" s="1" t="s">
        <v>128</v>
      </c>
      <c r="BX406" s="1" t="s">
        <v>128</v>
      </c>
      <c r="BY406" s="1" t="s">
        <v>1610</v>
      </c>
      <c r="BZ406" s="87" t="s">
        <v>3255</v>
      </c>
      <c r="CA406" s="87" t="s">
        <v>3238</v>
      </c>
      <c r="CG406" s="1" t="s">
        <v>985</v>
      </c>
    </row>
    <row r="407" spans="1:85" hidden="1" x14ac:dyDescent="0.35">
      <c r="A407">
        <v>707056</v>
      </c>
      <c r="B407" t="s">
        <v>388</v>
      </c>
      <c r="D407" t="s">
        <v>4009</v>
      </c>
      <c r="E407" t="s">
        <v>391</v>
      </c>
      <c r="F407" t="s">
        <v>1093</v>
      </c>
      <c r="G407" t="s">
        <v>99</v>
      </c>
      <c r="H407" t="s">
        <v>4010</v>
      </c>
      <c r="I407" t="s">
        <v>4010</v>
      </c>
      <c r="J407">
        <v>13727</v>
      </c>
      <c r="K407" t="str">
        <f>IFERROR(VLOOKUP(J407,'CC directory'!A:B,2,),"")</f>
        <v>ACTIVE</v>
      </c>
      <c r="L407">
        <f>IFERROR(VLOOKUP(J407,'CC directory'!A:D,4,),"")</f>
        <v>200</v>
      </c>
      <c r="M407" t="str">
        <f>VLOOKUP(J407,'CC directory'!A:I,9,)</f>
        <v>Flight Ops &amp; Charters</v>
      </c>
      <c r="N407" t="str">
        <f>IFERROR(VLOOKUP(J407,'CC directory'!A:C,3,),"")</f>
        <v>Operations</v>
      </c>
      <c r="O407">
        <f>IFERROR(VLOOKUP(J407,'CC directory'!A:F,6,),"")</f>
        <v>209</v>
      </c>
      <c r="P407" t="str">
        <f>IFERROR(VLOOKUP(J407,'CC directory'!A:E,5,),"")</f>
        <v>Supply Chain Management</v>
      </c>
      <c r="Q407">
        <f>IFERROR(VLOOKUP(J407,'CC directory'!A:H,8,),"")</f>
        <v>321</v>
      </c>
      <c r="R407" t="str">
        <f>IFERROR(VLOOKUP(J407,'CC directory'!A:G,7,),"")</f>
        <v>Aviation &amp; Logistics</v>
      </c>
      <c r="S407" t="s">
        <v>136</v>
      </c>
      <c r="T407" t="s">
        <v>1131</v>
      </c>
      <c r="U407" t="s">
        <v>4011</v>
      </c>
      <c r="V407" t="s">
        <v>339</v>
      </c>
      <c r="Z407" t="s">
        <v>161</v>
      </c>
      <c r="AA407" t="s">
        <v>4012</v>
      </c>
      <c r="AB407" t="s">
        <v>4013</v>
      </c>
      <c r="AC407" t="s">
        <v>108</v>
      </c>
      <c r="AD407">
        <v>53887.34</v>
      </c>
      <c r="AE407" t="s">
        <v>189</v>
      </c>
      <c r="AF407">
        <v>3</v>
      </c>
      <c r="AI407" s="2">
        <v>1</v>
      </c>
      <c r="AK407" s="2">
        <v>1</v>
      </c>
      <c r="AL407">
        <v>10</v>
      </c>
      <c r="AM407" s="2">
        <v>44593</v>
      </c>
      <c r="AO407" t="s">
        <v>512</v>
      </c>
      <c r="AP407" t="s">
        <v>512</v>
      </c>
      <c r="AT407" t="s">
        <v>3727</v>
      </c>
      <c r="AU407" t="s">
        <v>4014</v>
      </c>
      <c r="AV407" t="s">
        <v>213</v>
      </c>
      <c r="AW407" t="s">
        <v>213</v>
      </c>
      <c r="AY407" t="s">
        <v>498</v>
      </c>
      <c r="AZ407">
        <v>1899</v>
      </c>
      <c r="BD407" s="1" t="str">
        <f t="shared" si="7"/>
        <v>NO</v>
      </c>
      <c r="BE407" s="1">
        <v>0</v>
      </c>
      <c r="BG407" s="1">
        <v>0</v>
      </c>
      <c r="BH407" s="9"/>
      <c r="BI407" s="1">
        <v>0</v>
      </c>
      <c r="BJ407" s="28"/>
      <c r="BK407" t="s">
        <v>380</v>
      </c>
      <c r="BL407" t="s">
        <v>1122</v>
      </c>
      <c r="BM407" t="str">
        <f>VLOOKUP(BL407,'directory all'!C:D,2,)</f>
        <v>GPS</v>
      </c>
      <c r="BN407" t="s">
        <v>3223</v>
      </c>
      <c r="BO407" t="s">
        <v>127</v>
      </c>
      <c r="BP407" t="s">
        <v>382</v>
      </c>
      <c r="BQ407" s="1">
        <v>1587</v>
      </c>
      <c r="BR407" s="94"/>
      <c r="BS407" s="1">
        <v>24</v>
      </c>
      <c r="BT407" s="1" t="s">
        <v>3285</v>
      </c>
      <c r="BU407" s="1" t="s">
        <v>4015</v>
      </c>
      <c r="BV407" s="1" t="s">
        <v>4016</v>
      </c>
      <c r="BY407" s="1" t="s">
        <v>129</v>
      </c>
      <c r="BZ407" s="87">
        <v>3370</v>
      </c>
      <c r="CA407" s="87" t="s">
        <v>386</v>
      </c>
      <c r="CG407" s="1" t="s">
        <v>387</v>
      </c>
    </row>
    <row r="408" spans="1:85" hidden="1" x14ac:dyDescent="0.35">
      <c r="A408">
        <v>707057</v>
      </c>
      <c r="B408" t="s">
        <v>388</v>
      </c>
      <c r="C408" t="s">
        <v>4017</v>
      </c>
      <c r="D408" t="s">
        <v>3494</v>
      </c>
      <c r="E408" t="s">
        <v>391</v>
      </c>
      <c r="F408" t="s">
        <v>1093</v>
      </c>
      <c r="G408" t="s">
        <v>99</v>
      </c>
      <c r="H408" t="s">
        <v>4018</v>
      </c>
      <c r="J408">
        <v>9420115594</v>
      </c>
      <c r="K408" t="str">
        <f>IFERROR(VLOOKUP(J408,'CC directory'!A:B,2,),"")</f>
        <v>ACTIVE</v>
      </c>
      <c r="L408">
        <f>IFERROR(VLOOKUP(J408,'CC directory'!A:D,4,),"")</f>
        <v>115</v>
      </c>
      <c r="M408" t="str">
        <f>VLOOKUP(J408,'CC directory'!A:I,9,)</f>
        <v>COVID-19 Medical Equipment</v>
      </c>
      <c r="N408" t="str">
        <f>IFERROR(VLOOKUP(J408,'CC directory'!A:C,3,),"")</f>
        <v>Human Resources</v>
      </c>
      <c r="O408">
        <f>IFERROR(VLOOKUP(J408,'CC directory'!A:F,6,),"")</f>
        <v>115</v>
      </c>
      <c r="P408" t="str">
        <f>IFERROR(VLOOKUP(J408,'CC directory'!A:E,5,),"")</f>
        <v>Human Resources</v>
      </c>
      <c r="Q408">
        <f>IFERROR(VLOOKUP(J408,'CC directory'!A:H,8,),"")</f>
        <v>20</v>
      </c>
      <c r="R408" t="str">
        <f>IFERROR(VLOOKUP(J408,'CC directory'!A:G,7,),"")</f>
        <v>HR - Medical</v>
      </c>
      <c r="S408" t="s">
        <v>4019</v>
      </c>
      <c r="T408" t="s">
        <v>4020</v>
      </c>
      <c r="U408" t="s">
        <v>4021</v>
      </c>
      <c r="V408" t="s">
        <v>339</v>
      </c>
      <c r="Z408" t="s">
        <v>161</v>
      </c>
      <c r="AA408" t="s">
        <v>3234</v>
      </c>
      <c r="AB408" t="s">
        <v>4022</v>
      </c>
      <c r="AC408" t="s">
        <v>263</v>
      </c>
      <c r="AD408">
        <v>43445535.700000003</v>
      </c>
      <c r="AE408" t="s">
        <v>189</v>
      </c>
      <c r="AF408">
        <v>2</v>
      </c>
      <c r="AI408" s="2">
        <v>44869</v>
      </c>
      <c r="AJ408" t="s">
        <v>4023</v>
      </c>
      <c r="AK408" s="2">
        <v>1</v>
      </c>
      <c r="AL408">
        <v>10</v>
      </c>
      <c r="AM408" s="2">
        <v>44845</v>
      </c>
      <c r="AO408" t="s">
        <v>512</v>
      </c>
      <c r="AP408" t="s">
        <v>512</v>
      </c>
      <c r="AR408" t="s">
        <v>3852</v>
      </c>
      <c r="AS408" t="s">
        <v>3852</v>
      </c>
      <c r="AT408" t="s">
        <v>3747</v>
      </c>
      <c r="AU408" t="s">
        <v>4024</v>
      </c>
      <c r="AV408" t="s">
        <v>213</v>
      </c>
      <c r="AW408" t="s">
        <v>213</v>
      </c>
      <c r="AZ408">
        <v>1900</v>
      </c>
      <c r="BD408" s="1" t="str">
        <f t="shared" si="7"/>
        <v>NO</v>
      </c>
      <c r="BE408" s="1">
        <v>0</v>
      </c>
      <c r="BG408" s="1">
        <v>0</v>
      </c>
      <c r="BH408" s="9"/>
      <c r="BI408" s="1">
        <v>0</v>
      </c>
      <c r="BJ408" s="28"/>
      <c r="BK408" s="91" t="s">
        <v>858</v>
      </c>
      <c r="BL408" t="s">
        <v>1102</v>
      </c>
      <c r="BM408" t="str">
        <f>VLOOKUP(BL408,'directory all'!C:D,2,)</f>
        <v>Engine hours, GPS</v>
      </c>
      <c r="BN408" t="s">
        <v>3223</v>
      </c>
      <c r="BO408" s="91"/>
      <c r="BQ408" s="1" t="s">
        <v>128</v>
      </c>
      <c r="BR408" s="1" t="s">
        <v>128</v>
      </c>
      <c r="BS408" s="1">
        <v>277</v>
      </c>
      <c r="BT408" s="1" t="s">
        <v>3345</v>
      </c>
      <c r="BU408" s="1" t="s">
        <v>3739</v>
      </c>
      <c r="BV408" s="1" t="s">
        <v>3314</v>
      </c>
      <c r="BW408" s="1" t="s">
        <v>128</v>
      </c>
      <c r="BX408" s="1" t="s">
        <v>128</v>
      </c>
      <c r="CG408" s="1" t="s">
        <v>2855</v>
      </c>
    </row>
    <row r="409" spans="1:85" hidden="1" x14ac:dyDescent="0.35">
      <c r="A409">
        <v>707058</v>
      </c>
      <c r="B409" t="s">
        <v>388</v>
      </c>
      <c r="C409" t="s">
        <v>4025</v>
      </c>
      <c r="D409" t="s">
        <v>3494</v>
      </c>
      <c r="E409" t="s">
        <v>391</v>
      </c>
      <c r="F409" t="s">
        <v>1093</v>
      </c>
      <c r="G409" t="s">
        <v>335</v>
      </c>
      <c r="H409" t="s">
        <v>4026</v>
      </c>
      <c r="I409" t="s">
        <v>4026</v>
      </c>
      <c r="J409">
        <v>13670</v>
      </c>
      <c r="K409" t="str">
        <f>IFERROR(VLOOKUP(J409,'CC directory'!A:B,2,),"")</f>
        <v>ACTIVE</v>
      </c>
      <c r="L409">
        <f>IFERROR(VLOOKUP(J409,'CC directory'!A:D,4,),"")</f>
        <v>200</v>
      </c>
      <c r="M409" t="str">
        <f>VLOOKUP(J409,'CC directory'!A:I,9,)</f>
        <v>Facilities Management</v>
      </c>
      <c r="N409" t="str">
        <f>IFERROR(VLOOKUP(J409,'CC directory'!A:C,3,),"")</f>
        <v>Operations</v>
      </c>
      <c r="O409">
        <f>IFERROR(VLOOKUP(J409,'CC directory'!A:F,6,),"")</f>
        <v>209</v>
      </c>
      <c r="P409" t="str">
        <f>IFERROR(VLOOKUP(J409,'CC directory'!A:E,5,),"")</f>
        <v>Supply Chain Management</v>
      </c>
      <c r="Q409">
        <f>IFERROR(VLOOKUP(J409,'CC directory'!A:H,8,),"")</f>
        <v>310</v>
      </c>
      <c r="R409" t="str">
        <f>IFERROR(VLOOKUP(J409,'CC directory'!A:G,7,),"")</f>
        <v>Tengiz Facilities Management</v>
      </c>
      <c r="S409" t="s">
        <v>977</v>
      </c>
      <c r="T409" t="s">
        <v>1948</v>
      </c>
      <c r="U409" t="s">
        <v>4027</v>
      </c>
      <c r="V409" t="s">
        <v>339</v>
      </c>
      <c r="Y409" s="2">
        <v>45687</v>
      </c>
      <c r="Z409" t="s">
        <v>161</v>
      </c>
      <c r="AA409" t="s">
        <v>1601</v>
      </c>
      <c r="AB409" t="s">
        <v>4028</v>
      </c>
      <c r="AC409" t="s">
        <v>263</v>
      </c>
      <c r="AD409">
        <v>37410714.280000001</v>
      </c>
      <c r="AE409" t="s">
        <v>169</v>
      </c>
      <c r="AH409" t="s">
        <v>4029</v>
      </c>
      <c r="AI409" s="2">
        <v>45684</v>
      </c>
      <c r="AJ409" t="s">
        <v>4030</v>
      </c>
      <c r="AK409" s="2">
        <v>45644</v>
      </c>
      <c r="AL409">
        <v>10</v>
      </c>
      <c r="AM409" s="2">
        <v>45685</v>
      </c>
      <c r="AR409" t="s">
        <v>4031</v>
      </c>
      <c r="AS409" t="s">
        <v>4031</v>
      </c>
      <c r="AT409" t="s">
        <v>3755</v>
      </c>
      <c r="AU409" t="s">
        <v>4032</v>
      </c>
      <c r="AV409" t="s">
        <v>547</v>
      </c>
      <c r="AZ409">
        <v>2432</v>
      </c>
      <c r="BA409" t="s">
        <v>4033</v>
      </c>
      <c r="BC409" t="s">
        <v>4034</v>
      </c>
      <c r="BD409" s="1" t="str">
        <f t="shared" si="7"/>
        <v>NO</v>
      </c>
      <c r="BE409" s="1">
        <v>0</v>
      </c>
      <c r="BG409" s="1">
        <v>0</v>
      </c>
      <c r="BH409" s="9"/>
      <c r="BI409" s="1">
        <v>0</v>
      </c>
      <c r="BJ409" s="28"/>
      <c r="BK409" t="s">
        <v>1076</v>
      </c>
      <c r="BL409" t="s">
        <v>1102</v>
      </c>
      <c r="BM409" t="str">
        <f>VLOOKUP(BL409,'directory all'!C:D,2,)</f>
        <v>Engine hours, GPS</v>
      </c>
      <c r="BN409" t="s">
        <v>3223</v>
      </c>
      <c r="BO409" t="s">
        <v>195</v>
      </c>
      <c r="BQ409" s="1" t="s">
        <v>128</v>
      </c>
      <c r="BR409" s="1" t="s">
        <v>128</v>
      </c>
      <c r="BS409" s="1">
        <v>400</v>
      </c>
      <c r="BT409" s="1" t="s">
        <v>3285</v>
      </c>
      <c r="BU409" s="1" t="s">
        <v>4035</v>
      </c>
      <c r="BV409" s="1" t="s">
        <v>4036</v>
      </c>
      <c r="BW409" s="1" t="s">
        <v>128</v>
      </c>
      <c r="BX409" s="1" t="s">
        <v>128</v>
      </c>
      <c r="BY409" s="1" t="s">
        <v>1610</v>
      </c>
      <c r="BZ409" s="87" t="s">
        <v>3255</v>
      </c>
      <c r="CA409" s="87" t="s">
        <v>3238</v>
      </c>
      <c r="CG409" s="1" t="s">
        <v>985</v>
      </c>
    </row>
    <row r="410" spans="1:85" hidden="1" x14ac:dyDescent="0.35">
      <c r="A410">
        <v>707059</v>
      </c>
      <c r="B410" t="s">
        <v>388</v>
      </c>
      <c r="C410" t="s">
        <v>4037</v>
      </c>
      <c r="D410" t="s">
        <v>3494</v>
      </c>
      <c r="E410" t="s">
        <v>391</v>
      </c>
      <c r="F410" t="s">
        <v>1093</v>
      </c>
      <c r="G410" t="s">
        <v>335</v>
      </c>
      <c r="H410" t="s">
        <v>4038</v>
      </c>
      <c r="I410" t="s">
        <v>4038</v>
      </c>
      <c r="J410">
        <v>13670</v>
      </c>
      <c r="K410" t="str">
        <f>IFERROR(VLOOKUP(J410,'CC directory'!A:B,2,),"")</f>
        <v>ACTIVE</v>
      </c>
      <c r="L410">
        <f>IFERROR(VLOOKUP(J410,'CC directory'!A:D,4,),"")</f>
        <v>200</v>
      </c>
      <c r="M410" t="str">
        <f>VLOOKUP(J410,'CC directory'!A:I,9,)</f>
        <v>Facilities Management</v>
      </c>
      <c r="N410" t="str">
        <f>IFERROR(VLOOKUP(J410,'CC directory'!A:C,3,),"")</f>
        <v>Operations</v>
      </c>
      <c r="O410">
        <f>IFERROR(VLOOKUP(J410,'CC directory'!A:F,6,),"")</f>
        <v>209</v>
      </c>
      <c r="P410" t="str">
        <f>IFERROR(VLOOKUP(J410,'CC directory'!A:E,5,),"")</f>
        <v>Supply Chain Management</v>
      </c>
      <c r="Q410">
        <f>IFERROR(VLOOKUP(J410,'CC directory'!A:H,8,),"")</f>
        <v>310</v>
      </c>
      <c r="R410" t="str">
        <f>IFERROR(VLOOKUP(J410,'CC directory'!A:G,7,),"")</f>
        <v>Tengiz Facilities Management</v>
      </c>
      <c r="S410" t="s">
        <v>977</v>
      </c>
      <c r="T410" t="s">
        <v>4039</v>
      </c>
      <c r="U410" t="s">
        <v>4040</v>
      </c>
      <c r="V410" t="s">
        <v>339</v>
      </c>
      <c r="Y410" s="2">
        <v>45687</v>
      </c>
      <c r="Z410" t="s">
        <v>161</v>
      </c>
      <c r="AA410" t="s">
        <v>1601</v>
      </c>
      <c r="AB410" t="s">
        <v>4028</v>
      </c>
      <c r="AC410" t="s">
        <v>263</v>
      </c>
      <c r="AD410">
        <v>37410714.280000001</v>
      </c>
      <c r="AE410" t="s">
        <v>169</v>
      </c>
      <c r="AH410" t="s">
        <v>4041</v>
      </c>
      <c r="AI410" s="2">
        <v>45684</v>
      </c>
      <c r="AJ410" t="s">
        <v>4042</v>
      </c>
      <c r="AK410" s="2">
        <v>45644</v>
      </c>
      <c r="AL410">
        <v>10</v>
      </c>
      <c r="AM410" s="2">
        <v>45685</v>
      </c>
      <c r="AR410" t="s">
        <v>4031</v>
      </c>
      <c r="AS410" t="s">
        <v>4031</v>
      </c>
      <c r="AT410" t="s">
        <v>3755</v>
      </c>
      <c r="AU410" t="s">
        <v>4032</v>
      </c>
      <c r="AV410" t="s">
        <v>547</v>
      </c>
      <c r="AZ410">
        <v>2433</v>
      </c>
      <c r="BA410" t="s">
        <v>4033</v>
      </c>
      <c r="BC410" t="s">
        <v>4034</v>
      </c>
      <c r="BD410" s="1" t="str">
        <f t="shared" si="7"/>
        <v>NO</v>
      </c>
      <c r="BE410" s="1">
        <v>0</v>
      </c>
      <c r="BG410" s="1">
        <v>0</v>
      </c>
      <c r="BH410" s="9"/>
      <c r="BI410" s="1">
        <v>0</v>
      </c>
      <c r="BJ410" s="28"/>
      <c r="BK410" t="s">
        <v>1076</v>
      </c>
      <c r="BL410" t="s">
        <v>1102</v>
      </c>
      <c r="BM410" t="str">
        <f>VLOOKUP(BL410,'directory all'!C:D,2,)</f>
        <v>Engine hours, GPS</v>
      </c>
      <c r="BN410" t="s">
        <v>3223</v>
      </c>
      <c r="BO410" t="s">
        <v>195</v>
      </c>
      <c r="BQ410" s="1" t="s">
        <v>128</v>
      </c>
      <c r="BR410" s="1" t="s">
        <v>128</v>
      </c>
      <c r="BS410" s="1">
        <v>400</v>
      </c>
      <c r="BT410" s="1" t="s">
        <v>3285</v>
      </c>
      <c r="BU410" s="1" t="s">
        <v>4035</v>
      </c>
      <c r="BV410" s="1" t="s">
        <v>4036</v>
      </c>
      <c r="BW410" s="1" t="s">
        <v>128</v>
      </c>
      <c r="BX410" s="1" t="s">
        <v>128</v>
      </c>
      <c r="BY410" s="1" t="s">
        <v>1610</v>
      </c>
      <c r="BZ410" s="87" t="s">
        <v>3255</v>
      </c>
      <c r="CA410" s="87" t="s">
        <v>3238</v>
      </c>
      <c r="CG410" s="1" t="s">
        <v>985</v>
      </c>
    </row>
    <row r="411" spans="1:85" hidden="1" x14ac:dyDescent="0.35">
      <c r="A411">
        <v>711001</v>
      </c>
      <c r="B411" t="s">
        <v>332</v>
      </c>
      <c r="D411" t="s">
        <v>4043</v>
      </c>
      <c r="E411" t="s">
        <v>391</v>
      </c>
      <c r="F411" t="s">
        <v>1093</v>
      </c>
      <c r="G411" t="s">
        <v>99</v>
      </c>
      <c r="J411">
        <v>20550</v>
      </c>
      <c r="K411" t="str">
        <f>IFERROR(VLOOKUP(J411,'CC directory'!A:B,2,),"")</f>
        <v>ACTIVE</v>
      </c>
      <c r="L411">
        <f>IFERROR(VLOOKUP(J411,'CC directory'!A:D,4,),"")</f>
        <v>150</v>
      </c>
      <c r="M411" t="str">
        <f>VLOOKUP(J411,'CC directory'!A:I,9,)</f>
        <v>WM Tengiz - Base</v>
      </c>
      <c r="N411" t="str">
        <f>IFERROR(VLOOKUP(J411,'CC directory'!A:C,3,),"")</f>
        <v>OE/HSE</v>
      </c>
      <c r="O411">
        <f>IFERROR(VLOOKUP(J411,'CC directory'!A:F,6,),"")</f>
        <v>205</v>
      </c>
      <c r="P411" t="str">
        <f>IFERROR(VLOOKUP(J411,'CC directory'!A:E,5,),"")</f>
        <v>OE/HSE</v>
      </c>
      <c r="Q411">
        <f>IFERROR(VLOOKUP(J411,'CC directory'!A:H,8,),"")</f>
        <v>607</v>
      </c>
      <c r="R411" t="str">
        <f>IFERROR(VLOOKUP(J411,'CC directory'!A:G,7,),"")</f>
        <v>Tengiz OE/HSE</v>
      </c>
      <c r="S411" t="s">
        <v>218</v>
      </c>
      <c r="T411" t="s">
        <v>4044</v>
      </c>
      <c r="U411" t="s">
        <v>800</v>
      </c>
      <c r="V411" t="s">
        <v>104</v>
      </c>
      <c r="Z411" t="s">
        <v>161</v>
      </c>
      <c r="AA411" t="s">
        <v>4045</v>
      </c>
      <c r="AD411">
        <v>0</v>
      </c>
      <c r="AE411" t="s">
        <v>4046</v>
      </c>
      <c r="AF411">
        <v>18</v>
      </c>
      <c r="AH411" t="s">
        <v>4047</v>
      </c>
      <c r="AL411">
        <v>20</v>
      </c>
      <c r="AM411" s="2">
        <v>38386</v>
      </c>
      <c r="AO411" t="s">
        <v>1278</v>
      </c>
      <c r="AP411" t="s">
        <v>1278</v>
      </c>
      <c r="AT411" t="s">
        <v>4048</v>
      </c>
      <c r="AV411" t="s">
        <v>109</v>
      </c>
      <c r="AW411" t="s">
        <v>363</v>
      </c>
      <c r="AY411" t="s">
        <v>119</v>
      </c>
      <c r="AZ411">
        <v>935</v>
      </c>
      <c r="BC411" t="s">
        <v>4049</v>
      </c>
      <c r="BD411" s="1" t="str">
        <f t="shared" si="7"/>
        <v>NO</v>
      </c>
      <c r="BE411" s="1">
        <v>0</v>
      </c>
      <c r="BG411" s="1">
        <v>0</v>
      </c>
      <c r="BH411" s="9"/>
      <c r="BI411" s="1">
        <v>0</v>
      </c>
      <c r="BJ411" s="28"/>
      <c r="BK411" t="s">
        <v>229</v>
      </c>
      <c r="BL411" t="s">
        <v>1102</v>
      </c>
      <c r="BM411" t="str">
        <f>VLOOKUP(BL411,'directory all'!C:D,2,)</f>
        <v>Engine hours, GPS</v>
      </c>
      <c r="BN411" t="s">
        <v>4050</v>
      </c>
      <c r="BO411" t="s">
        <v>195</v>
      </c>
      <c r="BQ411" s="1" t="s">
        <v>128</v>
      </c>
      <c r="BR411" s="1" t="s">
        <v>128</v>
      </c>
      <c r="BS411" s="1" t="s">
        <v>128</v>
      </c>
      <c r="BT411" s="1" t="s">
        <v>230</v>
      </c>
      <c r="BU411" s="1" t="s">
        <v>4051</v>
      </c>
      <c r="BV411" s="1" t="s">
        <v>4052</v>
      </c>
      <c r="BW411" s="1" t="s">
        <v>4053</v>
      </c>
      <c r="BX411" s="1" t="s">
        <v>128</v>
      </c>
      <c r="BY411" s="1" t="s">
        <v>128</v>
      </c>
      <c r="BZ411" s="87">
        <v>2234</v>
      </c>
      <c r="CA411" s="92" t="s">
        <v>235</v>
      </c>
      <c r="CF411" s="1" t="s">
        <v>128</v>
      </c>
      <c r="CG411" s="1" t="s">
        <v>237</v>
      </c>
    </row>
    <row r="412" spans="1:85" hidden="1" x14ac:dyDescent="0.35">
      <c r="A412">
        <v>711012</v>
      </c>
      <c r="B412" t="s">
        <v>94</v>
      </c>
      <c r="D412" t="s">
        <v>4054</v>
      </c>
      <c r="E412" t="s">
        <v>391</v>
      </c>
      <c r="F412" t="s">
        <v>1093</v>
      </c>
      <c r="G412" t="s">
        <v>99</v>
      </c>
      <c r="J412">
        <v>13727</v>
      </c>
      <c r="K412" t="str">
        <f>IFERROR(VLOOKUP(J412,'CC directory'!A:B,2,),"")</f>
        <v>ACTIVE</v>
      </c>
      <c r="L412">
        <f>IFERROR(VLOOKUP(J412,'CC directory'!A:D,4,),"")</f>
        <v>200</v>
      </c>
      <c r="M412" t="str">
        <f>VLOOKUP(J412,'CC directory'!A:I,9,)</f>
        <v>Flight Ops &amp; Charters</v>
      </c>
      <c r="N412" t="str">
        <f>IFERROR(VLOOKUP(J412,'CC directory'!A:C,3,),"")</f>
        <v>Operations</v>
      </c>
      <c r="O412">
        <f>IFERROR(VLOOKUP(J412,'CC directory'!A:F,6,),"")</f>
        <v>209</v>
      </c>
      <c r="P412" t="str">
        <f>IFERROR(VLOOKUP(J412,'CC directory'!A:E,5,),"")</f>
        <v>Supply Chain Management</v>
      </c>
      <c r="Q412">
        <f>IFERROR(VLOOKUP(J412,'CC directory'!A:H,8,),"")</f>
        <v>321</v>
      </c>
      <c r="R412" t="str">
        <f>IFERROR(VLOOKUP(J412,'CC directory'!A:G,7,),"")</f>
        <v>Aviation &amp; Logistics</v>
      </c>
      <c r="S412" t="s">
        <v>136</v>
      </c>
      <c r="T412" t="s">
        <v>369</v>
      </c>
      <c r="U412" t="s">
        <v>4055</v>
      </c>
      <c r="V412" t="s">
        <v>104</v>
      </c>
      <c r="W412" t="s">
        <v>1256</v>
      </c>
      <c r="Z412" t="s">
        <v>161</v>
      </c>
      <c r="AA412" t="s">
        <v>4056</v>
      </c>
      <c r="AB412" t="s">
        <v>4057</v>
      </c>
      <c r="AC412" t="s">
        <v>108</v>
      </c>
      <c r="AD412">
        <v>13000</v>
      </c>
      <c r="AE412" t="s">
        <v>1109</v>
      </c>
      <c r="AF412">
        <v>19</v>
      </c>
      <c r="AL412">
        <v>20</v>
      </c>
      <c r="AM412" s="2">
        <v>38194</v>
      </c>
      <c r="AO412" t="s">
        <v>4058</v>
      </c>
      <c r="AP412" t="s">
        <v>4058</v>
      </c>
      <c r="AT412" t="s">
        <v>4059</v>
      </c>
      <c r="AV412" t="s">
        <v>355</v>
      </c>
      <c r="AW412" t="s">
        <v>169</v>
      </c>
      <c r="AY412" t="s">
        <v>119</v>
      </c>
      <c r="AZ412">
        <v>936</v>
      </c>
      <c r="BD412" s="1" t="str">
        <f t="shared" si="7"/>
        <v>NO</v>
      </c>
      <c r="BE412" s="1">
        <v>0</v>
      </c>
      <c r="BG412" s="1">
        <v>0</v>
      </c>
      <c r="BH412" s="9"/>
      <c r="BI412" s="1">
        <v>0</v>
      </c>
      <c r="BJ412" s="28"/>
      <c r="BK412" t="s">
        <v>380</v>
      </c>
      <c r="BL412" t="s">
        <v>1102</v>
      </c>
      <c r="BM412" t="str">
        <f>VLOOKUP(BL412,'directory all'!C:D,2,)</f>
        <v>Engine hours, GPS</v>
      </c>
      <c r="BN412" t="s">
        <v>3540</v>
      </c>
      <c r="BO412" t="s">
        <v>127</v>
      </c>
      <c r="BP412" t="s">
        <v>382</v>
      </c>
      <c r="BQ412" s="94"/>
      <c r="BR412" s="94"/>
      <c r="BS412" s="94"/>
      <c r="BT412" s="94"/>
      <c r="BU412" s="94"/>
      <c r="BV412" s="94"/>
      <c r="BY412" s="1" t="s">
        <v>129</v>
      </c>
      <c r="BZ412" s="87">
        <v>3370</v>
      </c>
      <c r="CA412" s="87" t="s">
        <v>386</v>
      </c>
      <c r="CG412" s="1" t="s">
        <v>387</v>
      </c>
    </row>
    <row r="413" spans="1:85" hidden="1" x14ac:dyDescent="0.35">
      <c r="A413">
        <v>711046</v>
      </c>
      <c r="B413" t="s">
        <v>332</v>
      </c>
      <c r="D413" t="s">
        <v>4060</v>
      </c>
      <c r="E413" t="s">
        <v>391</v>
      </c>
      <c r="F413" t="s">
        <v>1093</v>
      </c>
      <c r="G413" t="s">
        <v>99</v>
      </c>
      <c r="H413" t="s">
        <v>4061</v>
      </c>
      <c r="J413">
        <v>13780</v>
      </c>
      <c r="K413" t="str">
        <f>IFERROR(VLOOKUP(J413,'CC directory'!A:B,2,),"")</f>
        <v>ACTIVE</v>
      </c>
      <c r="L413">
        <f>IFERROR(VLOOKUP(J413,'CC directory'!A:D,4,),"")</f>
        <v>200</v>
      </c>
      <c r="M413" t="str">
        <f>VLOOKUP(J413,'CC directory'!A:I,9,)</f>
        <v>Heavy Equipment Operations</v>
      </c>
      <c r="N413" t="str">
        <f>IFERROR(VLOOKUP(J413,'CC directory'!A:C,3,),"")</f>
        <v>Operations</v>
      </c>
      <c r="O413">
        <f>IFERROR(VLOOKUP(J413,'CC directory'!A:F,6,),"")</f>
        <v>209</v>
      </c>
      <c r="P413" t="str">
        <f>IFERROR(VLOOKUP(J413,'CC directory'!A:E,5,),"")</f>
        <v>Supply Chain Management</v>
      </c>
      <c r="Q413">
        <f>IFERROR(VLOOKUP(J413,'CC directory'!A:H,8,),"")</f>
        <v>322</v>
      </c>
      <c r="R413" t="str">
        <f>IFERROR(VLOOKUP(J413,'CC directory'!A:G,7,),"")</f>
        <v>Tengiz Ground Transportation</v>
      </c>
      <c r="S413" t="s">
        <v>136</v>
      </c>
      <c r="T413" t="s">
        <v>807</v>
      </c>
      <c r="U413" t="s">
        <v>1446</v>
      </c>
      <c r="V413" t="s">
        <v>104</v>
      </c>
      <c r="Z413" t="s">
        <v>161</v>
      </c>
      <c r="AA413" t="s">
        <v>4062</v>
      </c>
      <c r="AB413" t="s">
        <v>4063</v>
      </c>
      <c r="AC413" t="s">
        <v>1118</v>
      </c>
      <c r="AD413">
        <v>10725</v>
      </c>
      <c r="AE413" t="s">
        <v>1109</v>
      </c>
      <c r="AF413">
        <v>18</v>
      </c>
      <c r="AH413" t="s">
        <v>4064</v>
      </c>
      <c r="AK413" s="2">
        <v>38514</v>
      </c>
      <c r="AL413">
        <v>20</v>
      </c>
      <c r="AM413" s="2">
        <v>38538</v>
      </c>
      <c r="AO413" t="s">
        <v>4065</v>
      </c>
      <c r="AP413" t="s">
        <v>4065</v>
      </c>
      <c r="AQ413" t="s">
        <v>4066</v>
      </c>
      <c r="AR413" t="s">
        <v>4067</v>
      </c>
      <c r="AT413" t="s">
        <v>4068</v>
      </c>
      <c r="AU413" t="s">
        <v>4069</v>
      </c>
      <c r="AV413" t="s">
        <v>109</v>
      </c>
      <c r="AW413" t="s">
        <v>363</v>
      </c>
      <c r="AY413" t="s">
        <v>119</v>
      </c>
      <c r="AZ413">
        <v>938</v>
      </c>
      <c r="BC413" t="s">
        <v>4070</v>
      </c>
      <c r="BD413" s="1" t="str">
        <f t="shared" si="7"/>
        <v>NO</v>
      </c>
      <c r="BE413" s="1">
        <v>0</v>
      </c>
      <c r="BG413" s="1">
        <v>0</v>
      </c>
      <c r="BH413" s="9"/>
      <c r="BI413" s="1">
        <v>0</v>
      </c>
      <c r="BJ413" s="28"/>
      <c r="BK413" t="s">
        <v>154</v>
      </c>
      <c r="BL413" t="s">
        <v>1102</v>
      </c>
      <c r="BM413" t="str">
        <f>VLOOKUP(BL413,'directory all'!C:D,2,)</f>
        <v>Engine hours, GPS</v>
      </c>
      <c r="BN413" t="s">
        <v>3540</v>
      </c>
      <c r="BO413" t="s">
        <v>155</v>
      </c>
      <c r="BQ413" s="1" t="s">
        <v>128</v>
      </c>
      <c r="BR413" s="1" t="s">
        <v>128</v>
      </c>
      <c r="BS413" s="1" t="s">
        <v>128</v>
      </c>
      <c r="BT413" s="1" t="s">
        <v>128</v>
      </c>
      <c r="BU413" s="1" t="s">
        <v>128</v>
      </c>
      <c r="BV413" s="1" t="s">
        <v>128</v>
      </c>
      <c r="BW413" s="1" t="s">
        <v>128</v>
      </c>
      <c r="BX413" s="1" t="s">
        <v>128</v>
      </c>
      <c r="CG413" s="1" t="s">
        <v>157</v>
      </c>
    </row>
    <row r="414" spans="1:85" hidden="1" x14ac:dyDescent="0.35">
      <c r="A414">
        <v>711047</v>
      </c>
      <c r="B414" t="s">
        <v>94</v>
      </c>
      <c r="D414" t="s">
        <v>4060</v>
      </c>
      <c r="E414" t="s">
        <v>97</v>
      </c>
      <c r="F414" t="s">
        <v>1093</v>
      </c>
      <c r="G414" t="s">
        <v>99</v>
      </c>
      <c r="H414" t="s">
        <v>4071</v>
      </c>
      <c r="J414">
        <v>20550</v>
      </c>
      <c r="K414" t="str">
        <f>IFERROR(VLOOKUP(J414,'CC directory'!A:B,2,),"")</f>
        <v>ACTIVE</v>
      </c>
      <c r="L414">
        <f>IFERROR(VLOOKUP(J414,'CC directory'!A:D,4,),"")</f>
        <v>150</v>
      </c>
      <c r="M414" t="str">
        <f>VLOOKUP(J414,'CC directory'!A:I,9,)</f>
        <v>WM Tengiz - Base</v>
      </c>
      <c r="N414" t="str">
        <f>IFERROR(VLOOKUP(J414,'CC directory'!A:C,3,),"")</f>
        <v>OE/HSE</v>
      </c>
      <c r="O414">
        <f>IFERROR(VLOOKUP(J414,'CC directory'!A:F,6,),"")</f>
        <v>205</v>
      </c>
      <c r="P414" t="str">
        <f>IFERROR(VLOOKUP(J414,'CC directory'!A:E,5,),"")</f>
        <v>OE/HSE</v>
      </c>
      <c r="Q414">
        <f>IFERROR(VLOOKUP(J414,'CC directory'!A:H,8,),"")</f>
        <v>607</v>
      </c>
      <c r="R414" t="str">
        <f>IFERROR(VLOOKUP(J414,'CC directory'!A:G,7,),"")</f>
        <v>Tengiz OE/HSE</v>
      </c>
      <c r="S414" t="s">
        <v>218</v>
      </c>
      <c r="T414" t="s">
        <v>4044</v>
      </c>
      <c r="U414" t="s">
        <v>4072</v>
      </c>
      <c r="V414" t="s">
        <v>104</v>
      </c>
      <c r="Z414" t="s">
        <v>161</v>
      </c>
      <c r="AA414" t="s">
        <v>1387</v>
      </c>
      <c r="AB414" t="s">
        <v>4073</v>
      </c>
      <c r="AC414" t="s">
        <v>1118</v>
      </c>
      <c r="AD414">
        <v>10725</v>
      </c>
      <c r="AE414" t="s">
        <v>1389</v>
      </c>
      <c r="AF414">
        <v>17</v>
      </c>
      <c r="AH414" t="s">
        <v>4074</v>
      </c>
      <c r="AK414" s="2">
        <v>38778</v>
      </c>
      <c r="AL414">
        <v>20</v>
      </c>
      <c r="AM414" s="2">
        <v>38812</v>
      </c>
      <c r="AO414" t="s">
        <v>4075</v>
      </c>
      <c r="AP414" t="s">
        <v>4075</v>
      </c>
      <c r="AQ414" t="s">
        <v>4076</v>
      </c>
      <c r="AR414" t="s">
        <v>4077</v>
      </c>
      <c r="AT414" t="s">
        <v>4068</v>
      </c>
      <c r="AU414" t="s">
        <v>4078</v>
      </c>
      <c r="AV414" t="s">
        <v>141</v>
      </c>
      <c r="AW414" t="s">
        <v>118</v>
      </c>
      <c r="AY414" t="s">
        <v>119</v>
      </c>
      <c r="AZ414">
        <v>939</v>
      </c>
      <c r="BA414" t="s">
        <v>4079</v>
      </c>
      <c r="BD414" s="1" t="str">
        <f t="shared" si="7"/>
        <v>NO</v>
      </c>
      <c r="BE414" s="1">
        <v>0</v>
      </c>
      <c r="BG414" s="1">
        <v>0</v>
      </c>
      <c r="BH414" s="9"/>
      <c r="BI414" s="1">
        <v>0</v>
      </c>
      <c r="BJ414" s="28"/>
      <c r="BK414" t="s">
        <v>229</v>
      </c>
      <c r="BL414" t="s">
        <v>1102</v>
      </c>
      <c r="BM414" t="str">
        <f>VLOOKUP(BL414,'directory all'!C:D,2,)</f>
        <v>Engine hours, GPS</v>
      </c>
      <c r="BN414" t="s">
        <v>3540</v>
      </c>
      <c r="BO414" t="s">
        <v>195</v>
      </c>
      <c r="BQ414" s="1" t="s">
        <v>128</v>
      </c>
      <c r="BR414" s="1" t="s">
        <v>128</v>
      </c>
      <c r="BS414" s="1" t="s">
        <v>128</v>
      </c>
      <c r="BT414" s="1" t="s">
        <v>230</v>
      </c>
      <c r="BU414" s="1" t="s">
        <v>128</v>
      </c>
      <c r="BV414" s="1" t="s">
        <v>4080</v>
      </c>
      <c r="BW414" s="1" t="s">
        <v>4053</v>
      </c>
      <c r="BX414" s="1" t="s">
        <v>128</v>
      </c>
      <c r="BY414" s="1" t="s">
        <v>129</v>
      </c>
      <c r="BZ414" s="87">
        <v>2234</v>
      </c>
      <c r="CA414" s="92" t="s">
        <v>235</v>
      </c>
      <c r="CF414" s="1" t="s">
        <v>4081</v>
      </c>
      <c r="CG414" s="1" t="s">
        <v>237</v>
      </c>
    </row>
    <row r="415" spans="1:85" hidden="1" x14ac:dyDescent="0.35">
      <c r="A415">
        <v>711048</v>
      </c>
      <c r="B415" t="s">
        <v>94</v>
      </c>
      <c r="D415" t="s">
        <v>4060</v>
      </c>
      <c r="E415" t="s">
        <v>97</v>
      </c>
      <c r="F415" t="s">
        <v>1093</v>
      </c>
      <c r="G415" t="s">
        <v>99</v>
      </c>
      <c r="H415" t="s">
        <v>4082</v>
      </c>
      <c r="J415">
        <v>20550</v>
      </c>
      <c r="K415" t="str">
        <f>IFERROR(VLOOKUP(J415,'CC directory'!A:B,2,),"")</f>
        <v>ACTIVE</v>
      </c>
      <c r="L415">
        <f>IFERROR(VLOOKUP(J415,'CC directory'!A:D,4,),"")</f>
        <v>150</v>
      </c>
      <c r="M415" t="str">
        <f>VLOOKUP(J415,'CC directory'!A:I,9,)</f>
        <v>WM Tengiz - Base</v>
      </c>
      <c r="N415" t="str">
        <f>IFERROR(VLOOKUP(J415,'CC directory'!A:C,3,),"")</f>
        <v>OE/HSE</v>
      </c>
      <c r="O415">
        <f>IFERROR(VLOOKUP(J415,'CC directory'!A:F,6,),"")</f>
        <v>205</v>
      </c>
      <c r="P415" t="str">
        <f>IFERROR(VLOOKUP(J415,'CC directory'!A:E,5,),"")</f>
        <v>OE/HSE</v>
      </c>
      <c r="Q415">
        <f>IFERROR(VLOOKUP(J415,'CC directory'!A:H,8,),"")</f>
        <v>607</v>
      </c>
      <c r="R415" t="str">
        <f>IFERROR(VLOOKUP(J415,'CC directory'!A:G,7,),"")</f>
        <v>Tengiz OE/HSE</v>
      </c>
      <c r="S415" t="s">
        <v>218</v>
      </c>
      <c r="T415" t="s">
        <v>4044</v>
      </c>
      <c r="U415" t="s">
        <v>4083</v>
      </c>
      <c r="V415" t="s">
        <v>104</v>
      </c>
      <c r="Z415" t="s">
        <v>161</v>
      </c>
      <c r="AA415" t="s">
        <v>1387</v>
      </c>
      <c r="AB415" t="s">
        <v>4073</v>
      </c>
      <c r="AC415" t="s">
        <v>1118</v>
      </c>
      <c r="AD415">
        <v>10725</v>
      </c>
      <c r="AE415" t="s">
        <v>1389</v>
      </c>
      <c r="AF415">
        <v>17</v>
      </c>
      <c r="AH415" t="s">
        <v>4084</v>
      </c>
      <c r="AK415" s="2">
        <v>38778</v>
      </c>
      <c r="AL415">
        <v>20</v>
      </c>
      <c r="AM415" s="2">
        <v>38812</v>
      </c>
      <c r="AO415" t="s">
        <v>4085</v>
      </c>
      <c r="AP415" t="s">
        <v>4085</v>
      </c>
      <c r="AQ415" t="s">
        <v>4086</v>
      </c>
      <c r="AT415" t="s">
        <v>4068</v>
      </c>
      <c r="AU415" t="s">
        <v>4078</v>
      </c>
      <c r="AV415" t="s">
        <v>141</v>
      </c>
      <c r="AW415" t="s">
        <v>118</v>
      </c>
      <c r="AY415" t="s">
        <v>119</v>
      </c>
      <c r="AZ415">
        <v>940</v>
      </c>
      <c r="BA415" t="s">
        <v>4079</v>
      </c>
      <c r="BD415" s="1" t="str">
        <f t="shared" si="7"/>
        <v>NO</v>
      </c>
      <c r="BE415" s="1">
        <v>0</v>
      </c>
      <c r="BG415" s="1">
        <v>0</v>
      </c>
      <c r="BH415" s="9"/>
      <c r="BI415" s="1">
        <v>0</v>
      </c>
      <c r="BJ415" s="28"/>
      <c r="BK415" t="s">
        <v>229</v>
      </c>
      <c r="BL415" t="s">
        <v>1102</v>
      </c>
      <c r="BM415" t="str">
        <f>VLOOKUP(BL415,'directory all'!C:D,2,)</f>
        <v>Engine hours, GPS</v>
      </c>
      <c r="BN415" t="s">
        <v>3540</v>
      </c>
      <c r="BO415" t="s">
        <v>195</v>
      </c>
      <c r="BQ415" s="1" t="s">
        <v>128</v>
      </c>
      <c r="BR415" s="1" t="s">
        <v>128</v>
      </c>
      <c r="BS415" s="1" t="s">
        <v>128</v>
      </c>
      <c r="BT415" s="1" t="s">
        <v>230</v>
      </c>
      <c r="BU415" s="1" t="s">
        <v>128</v>
      </c>
      <c r="BV415" s="1" t="s">
        <v>4080</v>
      </c>
      <c r="BW415" s="1" t="s">
        <v>4053</v>
      </c>
      <c r="BX415" s="1" t="s">
        <v>128</v>
      </c>
      <c r="BY415" s="1" t="s">
        <v>129</v>
      </c>
      <c r="BZ415" s="87">
        <v>2234</v>
      </c>
      <c r="CA415" s="92" t="s">
        <v>235</v>
      </c>
      <c r="CF415" s="1" t="s">
        <v>4081</v>
      </c>
      <c r="CG415" s="1" t="s">
        <v>237</v>
      </c>
    </row>
    <row r="416" spans="1:85" hidden="1" x14ac:dyDescent="0.35">
      <c r="A416">
        <v>711054</v>
      </c>
      <c r="B416" t="s">
        <v>388</v>
      </c>
      <c r="D416" t="s">
        <v>4087</v>
      </c>
      <c r="E416" t="s">
        <v>391</v>
      </c>
      <c r="F416" t="s">
        <v>1093</v>
      </c>
      <c r="G416" t="s">
        <v>99</v>
      </c>
      <c r="H416" t="s">
        <v>4088</v>
      </c>
      <c r="J416">
        <v>20850</v>
      </c>
      <c r="K416" t="str">
        <f>IFERROR(VLOOKUP(J416,'CC directory'!A:B,2,),"")</f>
        <v>ACTIVE</v>
      </c>
      <c r="L416">
        <f>IFERROR(VLOOKUP(J416,'CC directory'!A:D,4,),"")</f>
        <v>200</v>
      </c>
      <c r="M416" t="str">
        <f>VLOOKUP(J416,'CC directory'!A:I,9,)</f>
        <v>Maintenance Shared Services</v>
      </c>
      <c r="N416" t="str">
        <f>IFERROR(VLOOKUP(J416,'CC directory'!A:C,3,),"")</f>
        <v>Operations</v>
      </c>
      <c r="O416">
        <f>IFERROR(VLOOKUP(J416,'CC directory'!A:F,6,),"")</f>
        <v>207</v>
      </c>
      <c r="P416" t="str">
        <f>IFERROR(VLOOKUP(J416,'CC directory'!A:E,5,),"")</f>
        <v>Production Operations</v>
      </c>
      <c r="Q416">
        <f>IFERROR(VLOOKUP(J416,'CC directory'!A:H,8,),"")</f>
        <v>705</v>
      </c>
      <c r="R416" t="str">
        <f>IFERROR(VLOOKUP(J416,'CC directory'!A:G,7,),"")</f>
        <v>Maintenance</v>
      </c>
      <c r="S416" t="s">
        <v>176</v>
      </c>
      <c r="T416" t="s">
        <v>177</v>
      </c>
      <c r="U416" t="s">
        <v>4089</v>
      </c>
      <c r="V416" t="s">
        <v>339</v>
      </c>
      <c r="Z416" t="s">
        <v>161</v>
      </c>
      <c r="AA416" t="s">
        <v>203</v>
      </c>
      <c r="AB416" t="s">
        <v>4073</v>
      </c>
      <c r="AC416" t="s">
        <v>1118</v>
      </c>
      <c r="AD416">
        <v>11722</v>
      </c>
      <c r="AE416" t="s">
        <v>1389</v>
      </c>
      <c r="AF416">
        <v>17</v>
      </c>
      <c r="AI416" s="2">
        <v>1</v>
      </c>
      <c r="AK416" s="2">
        <v>1</v>
      </c>
      <c r="AL416">
        <v>20</v>
      </c>
      <c r="AM416" s="2">
        <v>38904</v>
      </c>
      <c r="AO416" t="s">
        <v>512</v>
      </c>
      <c r="AP416" t="s">
        <v>512</v>
      </c>
      <c r="AT416" t="s">
        <v>4048</v>
      </c>
      <c r="AU416" t="s">
        <v>4090</v>
      </c>
      <c r="AV416" t="s">
        <v>460</v>
      </c>
      <c r="AW416" t="s">
        <v>118</v>
      </c>
      <c r="AZ416">
        <v>1904</v>
      </c>
      <c r="BD416" s="1" t="str">
        <f t="shared" si="7"/>
        <v>NO</v>
      </c>
      <c r="BE416" s="1">
        <v>0</v>
      </c>
      <c r="BG416" s="1">
        <v>0</v>
      </c>
      <c r="BH416" s="9"/>
      <c r="BI416" s="1">
        <v>0</v>
      </c>
      <c r="BJ416" s="28"/>
      <c r="BK416" t="s">
        <v>274</v>
      </c>
      <c r="BL416" t="s">
        <v>1102</v>
      </c>
      <c r="BM416" t="str">
        <f>VLOOKUP(BL416,'directory all'!C:D,2,)</f>
        <v>Engine hours, GPS</v>
      </c>
      <c r="BN416" t="s">
        <v>3540</v>
      </c>
      <c r="BO416" t="s">
        <v>195</v>
      </c>
      <c r="BQ416" s="1" t="s">
        <v>128</v>
      </c>
      <c r="BR416" s="1" t="s">
        <v>128</v>
      </c>
      <c r="BS416" s="1" t="s">
        <v>128</v>
      </c>
      <c r="BT416" s="1" t="s">
        <v>128</v>
      </c>
      <c r="BU416" s="1" t="s">
        <v>128</v>
      </c>
      <c r="BV416" s="1" t="s">
        <v>128</v>
      </c>
      <c r="BW416" s="1" t="s">
        <v>128</v>
      </c>
      <c r="BX416" s="1" t="s">
        <v>128</v>
      </c>
      <c r="BY416" s="1" t="s">
        <v>129</v>
      </c>
      <c r="BZ416" s="87" t="s">
        <v>349</v>
      </c>
      <c r="CA416" s="87" t="s">
        <v>350</v>
      </c>
      <c r="CG416" s="1" t="s">
        <v>198</v>
      </c>
    </row>
    <row r="417" spans="1:85" hidden="1" x14ac:dyDescent="0.35">
      <c r="A417">
        <v>711056</v>
      </c>
      <c r="B417" t="s">
        <v>94</v>
      </c>
      <c r="C417" t="s">
        <v>4091</v>
      </c>
      <c r="D417" t="s">
        <v>4092</v>
      </c>
      <c r="E417" t="s">
        <v>97</v>
      </c>
      <c r="F417" t="s">
        <v>1093</v>
      </c>
      <c r="G417" t="s">
        <v>99</v>
      </c>
      <c r="H417" t="s">
        <v>4093</v>
      </c>
      <c r="I417" t="s">
        <v>4093</v>
      </c>
      <c r="J417">
        <v>20530</v>
      </c>
      <c r="K417" t="str">
        <f>IFERROR(VLOOKUP(J417,'CC directory'!A:B,2,),"")</f>
        <v>ACTIVE</v>
      </c>
      <c r="L417">
        <f>IFERROR(VLOOKUP(J417,'CC directory'!A:D,4,),"")</f>
        <v>150</v>
      </c>
      <c r="M417" t="str">
        <f>VLOOKUP(J417,'CC directory'!A:I,9,)</f>
        <v>ERT - Base</v>
      </c>
      <c r="N417" t="str">
        <f>IFERROR(VLOOKUP(J417,'CC directory'!A:C,3,),"")</f>
        <v>OE/HSE</v>
      </c>
      <c r="O417">
        <f>IFERROR(VLOOKUP(J417,'CC directory'!A:F,6,),"")</f>
        <v>205</v>
      </c>
      <c r="P417" t="str">
        <f>IFERROR(VLOOKUP(J417,'CC directory'!A:E,5,),"")</f>
        <v>OE/HSE</v>
      </c>
      <c r="Q417">
        <f>IFERROR(VLOOKUP(J417,'CC directory'!A:H,8,),"")</f>
        <v>607</v>
      </c>
      <c r="R417" t="str">
        <f>IFERROR(VLOOKUP(J417,'CC directory'!A:G,7,),"")</f>
        <v>Tengiz OE/HSE</v>
      </c>
      <c r="S417" t="s">
        <v>218</v>
      </c>
      <c r="T417" t="s">
        <v>847</v>
      </c>
      <c r="U417" t="s">
        <v>4094</v>
      </c>
      <c r="V417" t="s">
        <v>104</v>
      </c>
      <c r="Z417" t="s">
        <v>161</v>
      </c>
      <c r="AA417" t="s">
        <v>1286</v>
      </c>
      <c r="AB417" t="s">
        <v>4095</v>
      </c>
      <c r="AC417" t="s">
        <v>263</v>
      </c>
      <c r="AD417">
        <v>4235000</v>
      </c>
      <c r="AE417" t="s">
        <v>162</v>
      </c>
      <c r="AF417">
        <v>10</v>
      </c>
      <c r="AH417" t="s">
        <v>4096</v>
      </c>
      <c r="AJ417" t="s">
        <v>4097</v>
      </c>
      <c r="AK417" s="2">
        <v>41589</v>
      </c>
      <c r="AL417">
        <v>20</v>
      </c>
      <c r="AM417" s="2">
        <v>41605</v>
      </c>
      <c r="AO417" t="s">
        <v>297</v>
      </c>
      <c r="AP417" t="s">
        <v>297</v>
      </c>
      <c r="AQ417" t="s">
        <v>4098</v>
      </c>
      <c r="AR417" t="s">
        <v>4099</v>
      </c>
      <c r="AT417" t="s">
        <v>4100</v>
      </c>
      <c r="AU417" t="s">
        <v>4101</v>
      </c>
      <c r="AV417" t="s">
        <v>646</v>
      </c>
      <c r="AW417" t="s">
        <v>227</v>
      </c>
      <c r="AZ417">
        <v>941</v>
      </c>
      <c r="BA417" t="s">
        <v>1904</v>
      </c>
      <c r="BD417" s="1" t="str">
        <f t="shared" si="7"/>
        <v>NO</v>
      </c>
      <c r="BE417" s="1">
        <v>0</v>
      </c>
      <c r="BG417" s="1">
        <v>0</v>
      </c>
      <c r="BH417" s="9"/>
      <c r="BI417" s="1">
        <v>0</v>
      </c>
      <c r="BJ417" s="28"/>
      <c r="BK417" s="91" t="s">
        <v>858</v>
      </c>
      <c r="BL417" t="s">
        <v>1102</v>
      </c>
      <c r="BM417" t="str">
        <f>VLOOKUP(BL417,'directory all'!C:D,2,)</f>
        <v>Engine hours, GPS</v>
      </c>
      <c r="BN417" t="s">
        <v>3540</v>
      </c>
      <c r="BO417" t="s">
        <v>127</v>
      </c>
      <c r="BP417" t="s">
        <v>156</v>
      </c>
      <c r="BQ417" s="1" t="s">
        <v>128</v>
      </c>
      <c r="BR417" s="1" t="s">
        <v>128</v>
      </c>
      <c r="BS417" s="1" t="s">
        <v>128</v>
      </c>
      <c r="BT417" s="1" t="s">
        <v>128</v>
      </c>
      <c r="BU417" s="1" t="s">
        <v>128</v>
      </c>
      <c r="BV417" s="1" t="s">
        <v>128</v>
      </c>
      <c r="BW417" s="1" t="s">
        <v>128</v>
      </c>
      <c r="BX417" s="1" t="s">
        <v>128</v>
      </c>
      <c r="BY417" s="1" t="s">
        <v>129</v>
      </c>
      <c r="CF417" s="1" t="s">
        <v>859</v>
      </c>
      <c r="CG417" s="1" t="s">
        <v>860</v>
      </c>
    </row>
    <row r="418" spans="1:85" hidden="1" x14ac:dyDescent="0.35">
      <c r="A418">
        <v>711057</v>
      </c>
      <c r="B418" t="s">
        <v>94</v>
      </c>
      <c r="C418" t="s">
        <v>4102</v>
      </c>
      <c r="D418" t="s">
        <v>4092</v>
      </c>
      <c r="E418" t="s">
        <v>97</v>
      </c>
      <c r="F418" t="s">
        <v>1093</v>
      </c>
      <c r="G418" t="s">
        <v>99</v>
      </c>
      <c r="H418" t="s">
        <v>4103</v>
      </c>
      <c r="I418" t="s">
        <v>4103</v>
      </c>
      <c r="J418">
        <v>20530</v>
      </c>
      <c r="K418" t="str">
        <f>IFERROR(VLOOKUP(J418,'CC directory'!A:B,2,),"")</f>
        <v>ACTIVE</v>
      </c>
      <c r="L418">
        <f>IFERROR(VLOOKUP(J418,'CC directory'!A:D,4,),"")</f>
        <v>150</v>
      </c>
      <c r="M418" t="str">
        <f>VLOOKUP(J418,'CC directory'!A:I,9,)</f>
        <v>ERT - Base</v>
      </c>
      <c r="N418" t="str">
        <f>IFERROR(VLOOKUP(J418,'CC directory'!A:C,3,),"")</f>
        <v>OE/HSE</v>
      </c>
      <c r="O418">
        <f>IFERROR(VLOOKUP(J418,'CC directory'!A:F,6,),"")</f>
        <v>205</v>
      </c>
      <c r="P418" t="str">
        <f>IFERROR(VLOOKUP(J418,'CC directory'!A:E,5,),"")</f>
        <v>OE/HSE</v>
      </c>
      <c r="Q418">
        <f>IFERROR(VLOOKUP(J418,'CC directory'!A:H,8,),"")</f>
        <v>607</v>
      </c>
      <c r="R418" t="str">
        <f>IFERROR(VLOOKUP(J418,'CC directory'!A:G,7,),"")</f>
        <v>Tengiz OE/HSE</v>
      </c>
      <c r="S418" t="s">
        <v>218</v>
      </c>
      <c r="T418" t="s">
        <v>847</v>
      </c>
      <c r="U418" t="s">
        <v>4104</v>
      </c>
      <c r="V418" t="s">
        <v>104</v>
      </c>
      <c r="Z418" t="s">
        <v>161</v>
      </c>
      <c r="AA418" t="s">
        <v>1286</v>
      </c>
      <c r="AB418" t="s">
        <v>4095</v>
      </c>
      <c r="AC418" t="s">
        <v>263</v>
      </c>
      <c r="AD418">
        <v>4235000</v>
      </c>
      <c r="AE418" t="s">
        <v>162</v>
      </c>
      <c r="AF418">
        <v>10</v>
      </c>
      <c r="AH418" t="s">
        <v>4096</v>
      </c>
      <c r="AJ418" t="s">
        <v>4105</v>
      </c>
      <c r="AK418" s="2">
        <v>41589</v>
      </c>
      <c r="AL418">
        <v>20</v>
      </c>
      <c r="AM418" s="2">
        <v>41608</v>
      </c>
      <c r="AO418" t="s">
        <v>4106</v>
      </c>
      <c r="AP418" t="s">
        <v>4106</v>
      </c>
      <c r="AQ418" t="s">
        <v>4107</v>
      </c>
      <c r="AR418" t="s">
        <v>4099</v>
      </c>
      <c r="AT418" t="s">
        <v>4100</v>
      </c>
      <c r="AU418" t="s">
        <v>4108</v>
      </c>
      <c r="AV418" t="s">
        <v>646</v>
      </c>
      <c r="AW418" t="s">
        <v>227</v>
      </c>
      <c r="AZ418">
        <v>942</v>
      </c>
      <c r="BA418" t="s">
        <v>1904</v>
      </c>
      <c r="BD418" s="1" t="str">
        <f t="shared" ref="BD418:BD449" si="8">IF((BE418+BG418+BI418)&gt;0, "YES", "NO")</f>
        <v>NO</v>
      </c>
      <c r="BE418" s="1">
        <v>0</v>
      </c>
      <c r="BG418" s="1">
        <v>0</v>
      </c>
      <c r="BH418" s="9"/>
      <c r="BI418" s="1">
        <v>0</v>
      </c>
      <c r="BJ418" s="28"/>
      <c r="BK418" s="91" t="s">
        <v>858</v>
      </c>
      <c r="BL418" t="s">
        <v>1102</v>
      </c>
      <c r="BM418" t="str">
        <f>VLOOKUP(BL418,'directory all'!C:D,2,)</f>
        <v>Engine hours, GPS</v>
      </c>
      <c r="BN418" t="s">
        <v>3540</v>
      </c>
      <c r="BO418" t="s">
        <v>127</v>
      </c>
      <c r="BP418" t="s">
        <v>156</v>
      </c>
      <c r="BQ418" s="1" t="s">
        <v>128</v>
      </c>
      <c r="BR418" s="1" t="s">
        <v>128</v>
      </c>
      <c r="BS418" s="1" t="s">
        <v>128</v>
      </c>
      <c r="BT418" s="1" t="s">
        <v>128</v>
      </c>
      <c r="BU418" s="1" t="s">
        <v>128</v>
      </c>
      <c r="BV418" s="1" t="s">
        <v>128</v>
      </c>
      <c r="BW418" s="1" t="s">
        <v>128</v>
      </c>
      <c r="BX418" s="1" t="s">
        <v>128</v>
      </c>
      <c r="BY418" s="1" t="s">
        <v>129</v>
      </c>
      <c r="CF418" s="1" t="s">
        <v>859</v>
      </c>
      <c r="CG418" s="1" t="s">
        <v>860</v>
      </c>
    </row>
    <row r="419" spans="1:85" hidden="1" x14ac:dyDescent="0.35">
      <c r="A419">
        <v>711058</v>
      </c>
      <c r="B419" t="s">
        <v>94</v>
      </c>
      <c r="C419" t="s">
        <v>4109</v>
      </c>
      <c r="D419" t="s">
        <v>4092</v>
      </c>
      <c r="E419" t="s">
        <v>97</v>
      </c>
      <c r="F419" t="s">
        <v>1093</v>
      </c>
      <c r="G419" t="s">
        <v>99</v>
      </c>
      <c r="H419" t="s">
        <v>4110</v>
      </c>
      <c r="I419" t="s">
        <v>4110</v>
      </c>
      <c r="J419">
        <v>20850</v>
      </c>
      <c r="K419" t="str">
        <f>IFERROR(VLOOKUP(J419,'CC directory'!A:B,2,),"")</f>
        <v>ACTIVE</v>
      </c>
      <c r="L419">
        <f>IFERROR(VLOOKUP(J419,'CC directory'!A:D,4,),"")</f>
        <v>200</v>
      </c>
      <c r="M419" t="str">
        <f>VLOOKUP(J419,'CC directory'!A:I,9,)</f>
        <v>Maintenance Shared Services</v>
      </c>
      <c r="N419" t="str">
        <f>IFERROR(VLOOKUP(J419,'CC directory'!A:C,3,),"")</f>
        <v>Operations</v>
      </c>
      <c r="O419">
        <f>IFERROR(VLOOKUP(J419,'CC directory'!A:F,6,),"")</f>
        <v>207</v>
      </c>
      <c r="P419" t="str">
        <f>IFERROR(VLOOKUP(J419,'CC directory'!A:E,5,),"")</f>
        <v>Production Operations</v>
      </c>
      <c r="Q419">
        <f>IFERROR(VLOOKUP(J419,'CC directory'!A:H,8,),"")</f>
        <v>705</v>
      </c>
      <c r="R419" t="str">
        <f>IFERROR(VLOOKUP(J419,'CC directory'!A:G,7,),"")</f>
        <v>Maintenance</v>
      </c>
      <c r="S419" t="s">
        <v>176</v>
      </c>
      <c r="T419" t="s">
        <v>177</v>
      </c>
      <c r="U419" t="s">
        <v>4111</v>
      </c>
      <c r="V419" t="s">
        <v>104</v>
      </c>
      <c r="Z419" t="s">
        <v>161</v>
      </c>
      <c r="AA419" t="s">
        <v>1286</v>
      </c>
      <c r="AB419" t="s">
        <v>4095</v>
      </c>
      <c r="AC419" t="s">
        <v>263</v>
      </c>
      <c r="AD419">
        <v>4235000</v>
      </c>
      <c r="AE419" t="s">
        <v>162</v>
      </c>
      <c r="AF419">
        <v>10</v>
      </c>
      <c r="AH419" t="s">
        <v>4096</v>
      </c>
      <c r="AJ419" t="s">
        <v>4112</v>
      </c>
      <c r="AK419" s="2">
        <v>41589</v>
      </c>
      <c r="AL419">
        <v>20</v>
      </c>
      <c r="AM419" s="2">
        <v>41608</v>
      </c>
      <c r="AO419" t="s">
        <v>4113</v>
      </c>
      <c r="AP419" t="s">
        <v>4113</v>
      </c>
      <c r="AQ419" t="s">
        <v>4114</v>
      </c>
      <c r="AR419" t="s">
        <v>4099</v>
      </c>
      <c r="AT419" t="s">
        <v>4100</v>
      </c>
      <c r="AU419" t="s">
        <v>4108</v>
      </c>
      <c r="AV419" t="s">
        <v>646</v>
      </c>
      <c r="AW419" t="s">
        <v>227</v>
      </c>
      <c r="AZ419">
        <v>943</v>
      </c>
      <c r="BA419" t="s">
        <v>1904</v>
      </c>
      <c r="BD419" s="1" t="str">
        <f t="shared" si="8"/>
        <v>NO</v>
      </c>
      <c r="BE419" s="1">
        <v>0</v>
      </c>
      <c r="BG419" s="1">
        <v>0</v>
      </c>
      <c r="BH419" s="9"/>
      <c r="BI419" s="1">
        <v>0</v>
      </c>
      <c r="BJ419" s="28"/>
      <c r="BK419" t="s">
        <v>274</v>
      </c>
      <c r="BL419" t="s">
        <v>1102</v>
      </c>
      <c r="BM419" t="str">
        <f>VLOOKUP(BL419,'directory all'!C:D,2,)</f>
        <v>Engine hours, GPS</v>
      </c>
      <c r="BN419" t="s">
        <v>3540</v>
      </c>
      <c r="BO419" t="s">
        <v>195</v>
      </c>
      <c r="BQ419" s="1" t="s">
        <v>128</v>
      </c>
      <c r="BR419" s="1" t="s">
        <v>128</v>
      </c>
      <c r="BS419" s="1" t="s">
        <v>128</v>
      </c>
      <c r="BT419" s="1" t="s">
        <v>128</v>
      </c>
      <c r="BU419" s="1" t="s">
        <v>128</v>
      </c>
      <c r="BV419" s="1" t="s">
        <v>128</v>
      </c>
      <c r="BW419" s="1" t="s">
        <v>128</v>
      </c>
      <c r="BX419" s="1" t="s">
        <v>128</v>
      </c>
      <c r="BY419" s="1" t="s">
        <v>129</v>
      </c>
      <c r="BZ419" s="87" t="s">
        <v>349</v>
      </c>
      <c r="CA419" s="87" t="s">
        <v>350</v>
      </c>
      <c r="CG419" s="1" t="s">
        <v>198</v>
      </c>
    </row>
    <row r="420" spans="1:85" hidden="1" x14ac:dyDescent="0.35">
      <c r="A420">
        <v>711059</v>
      </c>
      <c r="B420" t="s">
        <v>94</v>
      </c>
      <c r="C420" t="s">
        <v>4115</v>
      </c>
      <c r="D420" t="s">
        <v>4092</v>
      </c>
      <c r="E420" t="s">
        <v>97</v>
      </c>
      <c r="F420" t="s">
        <v>1093</v>
      </c>
      <c r="G420" t="s">
        <v>99</v>
      </c>
      <c r="H420" t="s">
        <v>4116</v>
      </c>
      <c r="I420" t="s">
        <v>4116</v>
      </c>
      <c r="J420">
        <v>20850</v>
      </c>
      <c r="K420" t="str">
        <f>IFERROR(VLOOKUP(J420,'CC directory'!A:B,2,),"")</f>
        <v>ACTIVE</v>
      </c>
      <c r="L420">
        <f>IFERROR(VLOOKUP(J420,'CC directory'!A:D,4,),"")</f>
        <v>200</v>
      </c>
      <c r="M420" t="str">
        <f>VLOOKUP(J420,'CC directory'!A:I,9,)</f>
        <v>Maintenance Shared Services</v>
      </c>
      <c r="N420" t="str">
        <f>IFERROR(VLOOKUP(J420,'CC directory'!A:C,3,),"")</f>
        <v>Operations</v>
      </c>
      <c r="O420">
        <f>IFERROR(VLOOKUP(J420,'CC directory'!A:F,6,),"")</f>
        <v>207</v>
      </c>
      <c r="P420" t="str">
        <f>IFERROR(VLOOKUP(J420,'CC directory'!A:E,5,),"")</f>
        <v>Production Operations</v>
      </c>
      <c r="Q420">
        <f>IFERROR(VLOOKUP(J420,'CC directory'!A:H,8,),"")</f>
        <v>705</v>
      </c>
      <c r="R420" t="str">
        <f>IFERROR(VLOOKUP(J420,'CC directory'!A:G,7,),"")</f>
        <v>Maintenance</v>
      </c>
      <c r="S420" t="s">
        <v>176</v>
      </c>
      <c r="T420" t="s">
        <v>177</v>
      </c>
      <c r="U420" t="s">
        <v>4117</v>
      </c>
      <c r="V420" t="s">
        <v>104</v>
      </c>
      <c r="Z420" t="s">
        <v>161</v>
      </c>
      <c r="AA420" t="s">
        <v>1286</v>
      </c>
      <c r="AB420" t="s">
        <v>4095</v>
      </c>
      <c r="AC420" t="s">
        <v>263</v>
      </c>
      <c r="AD420">
        <v>4235000</v>
      </c>
      <c r="AE420" t="s">
        <v>162</v>
      </c>
      <c r="AF420">
        <v>10</v>
      </c>
      <c r="AH420" t="s">
        <v>4096</v>
      </c>
      <c r="AJ420" t="s">
        <v>4118</v>
      </c>
      <c r="AK420" s="2">
        <v>41589</v>
      </c>
      <c r="AL420">
        <v>20</v>
      </c>
      <c r="AM420" s="2">
        <v>41608</v>
      </c>
      <c r="AO420" t="s">
        <v>4119</v>
      </c>
      <c r="AP420" t="s">
        <v>4119</v>
      </c>
      <c r="AQ420" t="s">
        <v>4120</v>
      </c>
      <c r="AR420" t="s">
        <v>4099</v>
      </c>
      <c r="AT420" t="s">
        <v>4100</v>
      </c>
      <c r="AU420" t="s">
        <v>4108</v>
      </c>
      <c r="AV420" t="s">
        <v>646</v>
      </c>
      <c r="AW420" t="s">
        <v>227</v>
      </c>
      <c r="AZ420">
        <v>944</v>
      </c>
      <c r="BA420" t="s">
        <v>1904</v>
      </c>
      <c r="BD420" s="1" t="str">
        <f t="shared" si="8"/>
        <v>NO</v>
      </c>
      <c r="BE420" s="1">
        <v>0</v>
      </c>
      <c r="BG420" s="1">
        <v>0</v>
      </c>
      <c r="BH420" s="9"/>
      <c r="BI420" s="1">
        <v>0</v>
      </c>
      <c r="BJ420" s="28"/>
      <c r="BK420" t="s">
        <v>274</v>
      </c>
      <c r="BL420" t="s">
        <v>1102</v>
      </c>
      <c r="BM420" t="str">
        <f>VLOOKUP(BL420,'directory all'!C:D,2,)</f>
        <v>Engine hours, GPS</v>
      </c>
      <c r="BN420" t="s">
        <v>3540</v>
      </c>
      <c r="BO420" t="s">
        <v>195</v>
      </c>
      <c r="BQ420" s="1" t="s">
        <v>128</v>
      </c>
      <c r="BR420" s="1" t="s">
        <v>128</v>
      </c>
      <c r="BS420" s="1" t="s">
        <v>128</v>
      </c>
      <c r="BT420" s="1" t="s">
        <v>128</v>
      </c>
      <c r="BU420" s="1" t="s">
        <v>128</v>
      </c>
      <c r="BV420" s="1" t="s">
        <v>128</v>
      </c>
      <c r="BW420" s="1" t="s">
        <v>128</v>
      </c>
      <c r="BX420" s="1" t="s">
        <v>128</v>
      </c>
      <c r="BY420" s="1" t="s">
        <v>129</v>
      </c>
      <c r="BZ420" s="87" t="s">
        <v>349</v>
      </c>
      <c r="CA420" s="87" t="s">
        <v>350</v>
      </c>
      <c r="CG420" s="1" t="s">
        <v>198</v>
      </c>
    </row>
    <row r="421" spans="1:85" hidden="1" x14ac:dyDescent="0.35">
      <c r="A421">
        <v>711060</v>
      </c>
      <c r="B421" t="s">
        <v>94</v>
      </c>
      <c r="C421" t="s">
        <v>4121</v>
      </c>
      <c r="D421" t="s">
        <v>4092</v>
      </c>
      <c r="E421" t="s">
        <v>97</v>
      </c>
      <c r="F421" t="s">
        <v>1093</v>
      </c>
      <c r="G421" t="s">
        <v>99</v>
      </c>
      <c r="H421" t="s">
        <v>4122</v>
      </c>
      <c r="I421" t="s">
        <v>4122</v>
      </c>
      <c r="J421">
        <v>20850</v>
      </c>
      <c r="K421" t="str">
        <f>IFERROR(VLOOKUP(J421,'CC directory'!A:B,2,),"")</f>
        <v>ACTIVE</v>
      </c>
      <c r="L421">
        <f>IFERROR(VLOOKUP(J421,'CC directory'!A:D,4,),"")</f>
        <v>200</v>
      </c>
      <c r="M421" t="str">
        <f>VLOOKUP(J421,'CC directory'!A:I,9,)</f>
        <v>Maintenance Shared Services</v>
      </c>
      <c r="N421" t="str">
        <f>IFERROR(VLOOKUP(J421,'CC directory'!A:C,3,),"")</f>
        <v>Operations</v>
      </c>
      <c r="O421">
        <f>IFERROR(VLOOKUP(J421,'CC directory'!A:F,6,),"")</f>
        <v>207</v>
      </c>
      <c r="P421" t="str">
        <f>IFERROR(VLOOKUP(J421,'CC directory'!A:E,5,),"")</f>
        <v>Production Operations</v>
      </c>
      <c r="Q421">
        <f>IFERROR(VLOOKUP(J421,'CC directory'!A:H,8,),"")</f>
        <v>705</v>
      </c>
      <c r="R421" t="str">
        <f>IFERROR(VLOOKUP(J421,'CC directory'!A:G,7,),"")</f>
        <v>Maintenance</v>
      </c>
      <c r="S421" t="s">
        <v>176</v>
      </c>
      <c r="T421" t="s">
        <v>177</v>
      </c>
      <c r="U421" t="s">
        <v>4123</v>
      </c>
      <c r="V421" t="s">
        <v>104</v>
      </c>
      <c r="Z421" t="s">
        <v>161</v>
      </c>
      <c r="AA421" t="s">
        <v>1286</v>
      </c>
      <c r="AB421" t="s">
        <v>4095</v>
      </c>
      <c r="AC421" t="s">
        <v>263</v>
      </c>
      <c r="AD421">
        <v>4235000</v>
      </c>
      <c r="AE421" t="s">
        <v>162</v>
      </c>
      <c r="AF421">
        <v>10</v>
      </c>
      <c r="AH421" t="s">
        <v>4096</v>
      </c>
      <c r="AJ421" t="s">
        <v>4124</v>
      </c>
      <c r="AK421" s="2">
        <v>41589</v>
      </c>
      <c r="AL421">
        <v>20</v>
      </c>
      <c r="AM421" s="2">
        <v>41608</v>
      </c>
      <c r="AO421" t="s">
        <v>4125</v>
      </c>
      <c r="AP421" t="s">
        <v>4125</v>
      </c>
      <c r="AQ421" t="s">
        <v>4126</v>
      </c>
      <c r="AR421" t="s">
        <v>4099</v>
      </c>
      <c r="AT421" t="s">
        <v>4100</v>
      </c>
      <c r="AU421" t="s">
        <v>4108</v>
      </c>
      <c r="AV421" t="s">
        <v>646</v>
      </c>
      <c r="AW421" t="s">
        <v>227</v>
      </c>
      <c r="AZ421">
        <v>945</v>
      </c>
      <c r="BA421" t="s">
        <v>1904</v>
      </c>
      <c r="BD421" s="1" t="str">
        <f t="shared" si="8"/>
        <v>NO</v>
      </c>
      <c r="BE421" s="1">
        <v>0</v>
      </c>
      <c r="BG421" s="1">
        <v>0</v>
      </c>
      <c r="BH421" s="9"/>
      <c r="BI421" s="1">
        <v>0</v>
      </c>
      <c r="BJ421" s="28"/>
      <c r="BK421" t="s">
        <v>274</v>
      </c>
      <c r="BL421" t="s">
        <v>1102</v>
      </c>
      <c r="BM421" t="str">
        <f>VLOOKUP(BL421,'directory all'!C:D,2,)</f>
        <v>Engine hours, GPS</v>
      </c>
      <c r="BN421" t="s">
        <v>3540</v>
      </c>
      <c r="BO421" t="s">
        <v>195</v>
      </c>
      <c r="BQ421" s="1" t="s">
        <v>128</v>
      </c>
      <c r="BR421" s="1" t="s">
        <v>128</v>
      </c>
      <c r="BS421" s="1" t="s">
        <v>128</v>
      </c>
      <c r="BT421" s="1" t="s">
        <v>128</v>
      </c>
      <c r="BU421" s="1" t="s">
        <v>128</v>
      </c>
      <c r="BV421" s="1" t="s">
        <v>128</v>
      </c>
      <c r="BW421" s="1" t="s">
        <v>128</v>
      </c>
      <c r="BX421" s="1" t="s">
        <v>128</v>
      </c>
      <c r="BY421" s="1" t="s">
        <v>129</v>
      </c>
      <c r="BZ421" s="87" t="s">
        <v>349</v>
      </c>
      <c r="CA421" s="87" t="s">
        <v>350</v>
      </c>
      <c r="CG421" s="1" t="s">
        <v>198</v>
      </c>
    </row>
    <row r="422" spans="1:85" hidden="1" x14ac:dyDescent="0.35">
      <c r="A422">
        <v>711061</v>
      </c>
      <c r="B422" t="s">
        <v>388</v>
      </c>
      <c r="C422" t="s">
        <v>4127</v>
      </c>
      <c r="D422" t="s">
        <v>4128</v>
      </c>
      <c r="E422" t="s">
        <v>391</v>
      </c>
      <c r="F422" t="s">
        <v>1093</v>
      </c>
      <c r="G422" t="s">
        <v>99</v>
      </c>
      <c r="H422" t="s">
        <v>4129</v>
      </c>
      <c r="I422" t="s">
        <v>4129</v>
      </c>
      <c r="J422">
        <v>13566</v>
      </c>
      <c r="K422" t="str">
        <f>IFERROR(VLOOKUP(J422,'CC directory'!A:B,2,),"")</f>
        <v>ACTIVE</v>
      </c>
      <c r="L422">
        <f>IFERROR(VLOOKUP(J422,'CC directory'!A:D,4,),"")</f>
        <v>200</v>
      </c>
      <c r="M422" t="str">
        <f>VLOOKUP(J422,'CC directory'!A:I,9,)</f>
        <v>Shanyrak Village Maitenance</v>
      </c>
      <c r="N422" t="str">
        <f>IFERROR(VLOOKUP(J422,'CC directory'!A:C,3,),"")</f>
        <v>Operations</v>
      </c>
      <c r="O422">
        <f>IFERROR(VLOOKUP(J422,'CC directory'!A:F,6,),"")</f>
        <v>209</v>
      </c>
      <c r="P422" t="str">
        <f>IFERROR(VLOOKUP(J422,'CC directory'!A:E,5,),"")</f>
        <v>Supply Chain Management</v>
      </c>
      <c r="Q422">
        <f>IFERROR(VLOOKUP(J422,'CC directory'!A:H,8,),"")</f>
        <v>310</v>
      </c>
      <c r="R422" t="str">
        <f>IFERROR(VLOOKUP(J422,'CC directory'!A:G,7,),"")</f>
        <v>Tengiz Facilities Management</v>
      </c>
      <c r="S422" t="s">
        <v>977</v>
      </c>
      <c r="T422" t="s">
        <v>1055</v>
      </c>
      <c r="U422" t="s">
        <v>4130</v>
      </c>
      <c r="V422" t="s">
        <v>339</v>
      </c>
      <c r="Z422" t="s">
        <v>161</v>
      </c>
      <c r="AA422" t="s">
        <v>4131</v>
      </c>
      <c r="AB422" t="s">
        <v>4132</v>
      </c>
      <c r="AC422" t="s">
        <v>244</v>
      </c>
      <c r="AD422">
        <v>8555.56</v>
      </c>
      <c r="AE422" t="s">
        <v>445</v>
      </c>
      <c r="AF422">
        <v>9</v>
      </c>
      <c r="AI422" s="2">
        <v>1</v>
      </c>
      <c r="AJ422" t="s">
        <v>4133</v>
      </c>
      <c r="AK422" s="2">
        <v>42375</v>
      </c>
      <c r="AL422">
        <v>20</v>
      </c>
      <c r="AM422" s="2">
        <v>42132</v>
      </c>
      <c r="AO422" t="s">
        <v>4134</v>
      </c>
      <c r="AP422" t="s">
        <v>4134</v>
      </c>
      <c r="AT422" t="s">
        <v>4135</v>
      </c>
      <c r="AU422" t="s">
        <v>4136</v>
      </c>
      <c r="AV422" t="s">
        <v>169</v>
      </c>
      <c r="AW422" t="s">
        <v>547</v>
      </c>
      <c r="AZ422">
        <v>1906</v>
      </c>
      <c r="BA422" t="s">
        <v>1904</v>
      </c>
      <c r="BD422" s="1" t="str">
        <f t="shared" si="8"/>
        <v>NO</v>
      </c>
      <c r="BE422" s="1">
        <v>0</v>
      </c>
      <c r="BG422" s="1">
        <v>0</v>
      </c>
      <c r="BH422" s="9"/>
      <c r="BI422" s="1">
        <v>0</v>
      </c>
      <c r="BJ422" s="28"/>
      <c r="BK422" t="s">
        <v>1076</v>
      </c>
      <c r="BL422" t="s">
        <v>1102</v>
      </c>
      <c r="BM422" t="str">
        <f>VLOOKUP(BL422,'directory all'!C:D,2,)</f>
        <v>Engine hours, GPS</v>
      </c>
      <c r="BN422" t="s">
        <v>3223</v>
      </c>
      <c r="BO422" t="s">
        <v>195</v>
      </c>
      <c r="BQ422" s="1" t="s">
        <v>128</v>
      </c>
      <c r="BR422" s="1" t="s">
        <v>128</v>
      </c>
      <c r="BS422" s="1">
        <v>230</v>
      </c>
      <c r="BT422" s="1" t="s">
        <v>3694</v>
      </c>
      <c r="BU422" s="1" t="s">
        <v>4137</v>
      </c>
      <c r="BV422" s="1" t="s">
        <v>3335</v>
      </c>
      <c r="BW422" s="1" t="s">
        <v>128</v>
      </c>
      <c r="BX422" s="1" t="s">
        <v>128</v>
      </c>
      <c r="BY422" s="1" t="s">
        <v>1610</v>
      </c>
      <c r="BZ422" s="87" t="s">
        <v>2778</v>
      </c>
      <c r="CA422" s="87" t="s">
        <v>2779</v>
      </c>
      <c r="CG422" s="1" t="s">
        <v>985</v>
      </c>
    </row>
    <row r="423" spans="1:85" hidden="1" x14ac:dyDescent="0.35">
      <c r="A423">
        <v>711062</v>
      </c>
      <c r="B423" t="s">
        <v>388</v>
      </c>
      <c r="C423" t="s">
        <v>4138</v>
      </c>
      <c r="D423" t="s">
        <v>4128</v>
      </c>
      <c r="E423" t="s">
        <v>391</v>
      </c>
      <c r="F423" t="s">
        <v>1093</v>
      </c>
      <c r="G423" t="s">
        <v>99</v>
      </c>
      <c r="H423" t="s">
        <v>4139</v>
      </c>
      <c r="I423" t="s">
        <v>4139</v>
      </c>
      <c r="J423">
        <v>13566</v>
      </c>
      <c r="K423" t="str">
        <f>IFERROR(VLOOKUP(J423,'CC directory'!A:B,2,),"")</f>
        <v>ACTIVE</v>
      </c>
      <c r="L423">
        <f>IFERROR(VLOOKUP(J423,'CC directory'!A:D,4,),"")</f>
        <v>200</v>
      </c>
      <c r="M423" t="str">
        <f>VLOOKUP(J423,'CC directory'!A:I,9,)</f>
        <v>Shanyrak Village Maitenance</v>
      </c>
      <c r="N423" t="str">
        <f>IFERROR(VLOOKUP(J423,'CC directory'!A:C,3,),"")</f>
        <v>Operations</v>
      </c>
      <c r="O423">
        <f>IFERROR(VLOOKUP(J423,'CC directory'!A:F,6,),"")</f>
        <v>209</v>
      </c>
      <c r="P423" t="str">
        <f>IFERROR(VLOOKUP(J423,'CC directory'!A:E,5,),"")</f>
        <v>Supply Chain Management</v>
      </c>
      <c r="Q423">
        <f>IFERROR(VLOOKUP(J423,'CC directory'!A:H,8,),"")</f>
        <v>310</v>
      </c>
      <c r="R423" t="str">
        <f>IFERROR(VLOOKUP(J423,'CC directory'!A:G,7,),"")</f>
        <v>Tengiz Facilities Management</v>
      </c>
      <c r="S423" t="s">
        <v>977</v>
      </c>
      <c r="T423" t="s">
        <v>1055</v>
      </c>
      <c r="U423" t="s">
        <v>4140</v>
      </c>
      <c r="V423" t="s">
        <v>339</v>
      </c>
      <c r="Z423" t="s">
        <v>161</v>
      </c>
      <c r="AA423" t="s">
        <v>4131</v>
      </c>
      <c r="AB423" t="s">
        <v>4132</v>
      </c>
      <c r="AC423" t="s">
        <v>244</v>
      </c>
      <c r="AD423">
        <v>8555.56</v>
      </c>
      <c r="AE423" t="s">
        <v>445</v>
      </c>
      <c r="AF423">
        <v>9</v>
      </c>
      <c r="AI423" s="2">
        <v>1</v>
      </c>
      <c r="AJ423" t="s">
        <v>4141</v>
      </c>
      <c r="AK423" s="2">
        <v>42375</v>
      </c>
      <c r="AL423">
        <v>20</v>
      </c>
      <c r="AM423" s="2">
        <v>42163</v>
      </c>
      <c r="AO423" t="s">
        <v>255</v>
      </c>
      <c r="AP423" t="s">
        <v>255</v>
      </c>
      <c r="AR423" t="s">
        <v>4142</v>
      </c>
      <c r="AT423" t="s">
        <v>4135</v>
      </c>
      <c r="AU423" t="s">
        <v>4136</v>
      </c>
      <c r="AV423" t="s">
        <v>169</v>
      </c>
      <c r="AW423" t="s">
        <v>547</v>
      </c>
      <c r="AZ423">
        <v>1907</v>
      </c>
      <c r="BA423" t="s">
        <v>1904</v>
      </c>
      <c r="BD423" s="1" t="str">
        <f t="shared" si="8"/>
        <v>NO</v>
      </c>
      <c r="BE423" s="1">
        <v>0</v>
      </c>
      <c r="BG423" s="1">
        <v>0</v>
      </c>
      <c r="BH423" s="9"/>
      <c r="BI423" s="1">
        <v>0</v>
      </c>
      <c r="BJ423" s="28"/>
      <c r="BK423" t="s">
        <v>1076</v>
      </c>
      <c r="BL423" t="s">
        <v>1102</v>
      </c>
      <c r="BM423" t="str">
        <f>VLOOKUP(BL423,'directory all'!C:D,2,)</f>
        <v>Engine hours, GPS</v>
      </c>
      <c r="BN423" t="s">
        <v>3223</v>
      </c>
      <c r="BO423" t="s">
        <v>195</v>
      </c>
      <c r="BQ423" s="1" t="s">
        <v>128</v>
      </c>
      <c r="BR423" s="1" t="s">
        <v>128</v>
      </c>
      <c r="BS423" s="1">
        <v>230</v>
      </c>
      <c r="BT423" s="1" t="s">
        <v>3694</v>
      </c>
      <c r="BU423" s="1" t="s">
        <v>4137</v>
      </c>
      <c r="BV423" s="1" t="s">
        <v>3335</v>
      </c>
      <c r="BW423" s="1" t="s">
        <v>128</v>
      </c>
      <c r="BX423" s="1" t="s">
        <v>128</v>
      </c>
      <c r="BY423" s="1" t="s">
        <v>1610</v>
      </c>
      <c r="BZ423" s="87" t="s">
        <v>2778</v>
      </c>
      <c r="CA423" s="87" t="s">
        <v>2779</v>
      </c>
      <c r="CG423" s="1" t="s">
        <v>985</v>
      </c>
    </row>
    <row r="424" spans="1:85" hidden="1" x14ac:dyDescent="0.35">
      <c r="A424">
        <v>711063</v>
      </c>
      <c r="B424" t="s">
        <v>94</v>
      </c>
      <c r="C424" t="s">
        <v>4143</v>
      </c>
      <c r="D424" t="s">
        <v>4144</v>
      </c>
      <c r="E424" t="s">
        <v>97</v>
      </c>
      <c r="F424" t="s">
        <v>1093</v>
      </c>
      <c r="G424" t="s">
        <v>99</v>
      </c>
      <c r="H424" t="s">
        <v>4145</v>
      </c>
      <c r="I424" t="s">
        <v>4145</v>
      </c>
      <c r="J424">
        <v>20850</v>
      </c>
      <c r="K424" t="str">
        <f>IFERROR(VLOOKUP(J424,'CC directory'!A:B,2,),"")</f>
        <v>ACTIVE</v>
      </c>
      <c r="L424">
        <f>IFERROR(VLOOKUP(J424,'CC directory'!A:D,4,),"")</f>
        <v>200</v>
      </c>
      <c r="M424" t="str">
        <f>VLOOKUP(J424,'CC directory'!A:I,9,)</f>
        <v>Maintenance Shared Services</v>
      </c>
      <c r="N424" t="str">
        <f>IFERROR(VLOOKUP(J424,'CC directory'!A:C,3,),"")</f>
        <v>Operations</v>
      </c>
      <c r="O424">
        <f>IFERROR(VLOOKUP(J424,'CC directory'!A:F,6,),"")</f>
        <v>207</v>
      </c>
      <c r="P424" t="str">
        <f>IFERROR(VLOOKUP(J424,'CC directory'!A:E,5,),"")</f>
        <v>Production Operations</v>
      </c>
      <c r="Q424">
        <f>IFERROR(VLOOKUP(J424,'CC directory'!A:H,8,),"")</f>
        <v>705</v>
      </c>
      <c r="R424" t="str">
        <f>IFERROR(VLOOKUP(J424,'CC directory'!A:G,7,),"")</f>
        <v>Maintenance</v>
      </c>
      <c r="S424" t="s">
        <v>176</v>
      </c>
      <c r="T424" t="s">
        <v>177</v>
      </c>
      <c r="U424" t="s">
        <v>4146</v>
      </c>
      <c r="V424" t="s">
        <v>104</v>
      </c>
      <c r="Z424" t="s">
        <v>161</v>
      </c>
      <c r="AA424" t="s">
        <v>4131</v>
      </c>
      <c r="AB424" t="s">
        <v>4147</v>
      </c>
      <c r="AC424" t="s">
        <v>263</v>
      </c>
      <c r="AD424">
        <v>10278164</v>
      </c>
      <c r="AE424" t="s">
        <v>460</v>
      </c>
      <c r="AF424">
        <v>6</v>
      </c>
      <c r="AH424" t="s">
        <v>4148</v>
      </c>
      <c r="AI424" s="2">
        <v>42716</v>
      </c>
      <c r="AJ424" t="s">
        <v>4149</v>
      </c>
      <c r="AL424">
        <v>20</v>
      </c>
      <c r="AM424" s="2">
        <v>42720</v>
      </c>
      <c r="AO424" t="s">
        <v>3554</v>
      </c>
      <c r="AP424" t="s">
        <v>3554</v>
      </c>
      <c r="AQ424" t="s">
        <v>4150</v>
      </c>
      <c r="AR424" t="s">
        <v>4142</v>
      </c>
      <c r="AT424" t="s">
        <v>4151</v>
      </c>
      <c r="AU424" t="s">
        <v>4152</v>
      </c>
      <c r="AV424" t="s">
        <v>118</v>
      </c>
      <c r="AW424" t="s">
        <v>1227</v>
      </c>
      <c r="AY424" t="s">
        <v>119</v>
      </c>
      <c r="AZ424">
        <v>946</v>
      </c>
      <c r="BD424" s="1" t="str">
        <f t="shared" si="8"/>
        <v>NO</v>
      </c>
      <c r="BE424" s="1">
        <v>0</v>
      </c>
      <c r="BG424" s="1">
        <v>0</v>
      </c>
      <c r="BH424" s="9"/>
      <c r="BI424" s="1">
        <v>0</v>
      </c>
      <c r="BJ424" s="28"/>
      <c r="BK424" t="s">
        <v>274</v>
      </c>
      <c r="BL424" t="s">
        <v>1102</v>
      </c>
      <c r="BM424" t="str">
        <f>VLOOKUP(BL424,'directory all'!C:D,2,)</f>
        <v>Engine hours, GPS</v>
      </c>
      <c r="BN424" t="s">
        <v>3540</v>
      </c>
      <c r="BO424" t="s">
        <v>195</v>
      </c>
      <c r="BQ424" s="1" t="s">
        <v>128</v>
      </c>
      <c r="BR424" s="1" t="s">
        <v>128</v>
      </c>
      <c r="BS424" s="1" t="s">
        <v>128</v>
      </c>
      <c r="BT424" s="1" t="s">
        <v>128</v>
      </c>
      <c r="BU424" s="1" t="s">
        <v>128</v>
      </c>
      <c r="BV424" s="1" t="s">
        <v>128</v>
      </c>
      <c r="BW424" s="1" t="s">
        <v>128</v>
      </c>
      <c r="BX424" s="1" t="s">
        <v>128</v>
      </c>
      <c r="BY424" s="1" t="s">
        <v>129</v>
      </c>
      <c r="BZ424" s="87" t="s">
        <v>349</v>
      </c>
      <c r="CA424" s="87" t="s">
        <v>350</v>
      </c>
      <c r="CG424" s="1" t="s">
        <v>198</v>
      </c>
    </row>
    <row r="425" spans="1:85" hidden="1" x14ac:dyDescent="0.35">
      <c r="A425">
        <v>711064</v>
      </c>
      <c r="B425" t="s">
        <v>94</v>
      </c>
      <c r="C425" t="s">
        <v>4153</v>
      </c>
      <c r="D425" t="s">
        <v>4144</v>
      </c>
      <c r="E425" t="s">
        <v>97</v>
      </c>
      <c r="F425" t="s">
        <v>1093</v>
      </c>
      <c r="G425" t="s">
        <v>99</v>
      </c>
      <c r="H425" t="s">
        <v>4154</v>
      </c>
      <c r="I425" t="s">
        <v>4154</v>
      </c>
      <c r="J425">
        <v>20850</v>
      </c>
      <c r="K425" t="str">
        <f>IFERROR(VLOOKUP(J425,'CC directory'!A:B,2,),"")</f>
        <v>ACTIVE</v>
      </c>
      <c r="L425">
        <f>IFERROR(VLOOKUP(J425,'CC directory'!A:D,4,),"")</f>
        <v>200</v>
      </c>
      <c r="M425" t="str">
        <f>VLOOKUP(J425,'CC directory'!A:I,9,)</f>
        <v>Maintenance Shared Services</v>
      </c>
      <c r="N425" t="str">
        <f>IFERROR(VLOOKUP(J425,'CC directory'!A:C,3,),"")</f>
        <v>Operations</v>
      </c>
      <c r="O425">
        <f>IFERROR(VLOOKUP(J425,'CC directory'!A:F,6,),"")</f>
        <v>207</v>
      </c>
      <c r="P425" t="str">
        <f>IFERROR(VLOOKUP(J425,'CC directory'!A:E,5,),"")</f>
        <v>Production Operations</v>
      </c>
      <c r="Q425">
        <f>IFERROR(VLOOKUP(J425,'CC directory'!A:H,8,),"")</f>
        <v>705</v>
      </c>
      <c r="R425" t="str">
        <f>IFERROR(VLOOKUP(J425,'CC directory'!A:G,7,),"")</f>
        <v>Maintenance</v>
      </c>
      <c r="S425" t="s">
        <v>176</v>
      </c>
      <c r="T425" t="s">
        <v>177</v>
      </c>
      <c r="U425" t="s">
        <v>4155</v>
      </c>
      <c r="V425" t="s">
        <v>104</v>
      </c>
      <c r="W425" t="s">
        <v>1256</v>
      </c>
      <c r="Z425" t="s">
        <v>161</v>
      </c>
      <c r="AA425" t="s">
        <v>4131</v>
      </c>
      <c r="AB425" t="s">
        <v>4147</v>
      </c>
      <c r="AC425" t="s">
        <v>263</v>
      </c>
      <c r="AD425">
        <v>10278164</v>
      </c>
      <c r="AE425" t="s">
        <v>460</v>
      </c>
      <c r="AF425">
        <v>6</v>
      </c>
      <c r="AH425" t="s">
        <v>4156</v>
      </c>
      <c r="AI425" s="2">
        <v>42716</v>
      </c>
      <c r="AJ425" t="s">
        <v>4157</v>
      </c>
      <c r="AL425">
        <v>20</v>
      </c>
      <c r="AM425" s="2">
        <v>42720</v>
      </c>
      <c r="AO425" t="s">
        <v>3620</v>
      </c>
      <c r="AP425" t="s">
        <v>3620</v>
      </c>
      <c r="AR425" t="s">
        <v>4142</v>
      </c>
      <c r="AT425" t="s">
        <v>4151</v>
      </c>
      <c r="AU425" t="s">
        <v>4152</v>
      </c>
      <c r="AV425" t="s">
        <v>118</v>
      </c>
      <c r="AW425" t="s">
        <v>1227</v>
      </c>
      <c r="AY425" t="s">
        <v>119</v>
      </c>
      <c r="AZ425">
        <v>947</v>
      </c>
      <c r="BC425" t="s">
        <v>4158</v>
      </c>
      <c r="BD425" s="1" t="str">
        <f t="shared" si="8"/>
        <v>NO</v>
      </c>
      <c r="BE425" s="1">
        <v>0</v>
      </c>
      <c r="BG425" s="1">
        <v>0</v>
      </c>
      <c r="BH425" s="9"/>
      <c r="BI425" s="1">
        <v>0</v>
      </c>
      <c r="BJ425" s="28"/>
      <c r="BK425" t="s">
        <v>274</v>
      </c>
      <c r="BL425" t="s">
        <v>1102</v>
      </c>
      <c r="BM425" t="str">
        <f>VLOOKUP(BL425,'directory all'!C:D,2,)</f>
        <v>Engine hours, GPS</v>
      </c>
      <c r="BN425" t="s">
        <v>3540</v>
      </c>
      <c r="BO425" t="s">
        <v>195</v>
      </c>
      <c r="BQ425" s="1" t="s">
        <v>128</v>
      </c>
      <c r="BR425" s="1" t="s">
        <v>128</v>
      </c>
      <c r="BS425" s="1" t="s">
        <v>128</v>
      </c>
      <c r="BT425" s="1" t="s">
        <v>128</v>
      </c>
      <c r="BU425" s="1" t="s">
        <v>128</v>
      </c>
      <c r="BV425" s="1" t="s">
        <v>128</v>
      </c>
      <c r="BW425" s="1" t="s">
        <v>128</v>
      </c>
      <c r="BX425" s="1" t="s">
        <v>128</v>
      </c>
      <c r="BY425" s="1" t="s">
        <v>129</v>
      </c>
      <c r="BZ425" s="87" t="s">
        <v>349</v>
      </c>
      <c r="CA425" s="87" t="s">
        <v>350</v>
      </c>
      <c r="CG425" s="1" t="s">
        <v>198</v>
      </c>
    </row>
    <row r="426" spans="1:85" hidden="1" x14ac:dyDescent="0.35">
      <c r="A426">
        <v>711065</v>
      </c>
      <c r="B426" t="s">
        <v>388</v>
      </c>
      <c r="C426" t="s">
        <v>4159</v>
      </c>
      <c r="D426" t="s">
        <v>4144</v>
      </c>
      <c r="E426" t="s">
        <v>391</v>
      </c>
      <c r="F426" t="s">
        <v>1093</v>
      </c>
      <c r="G426" t="s">
        <v>99</v>
      </c>
      <c r="H426" t="s">
        <v>4160</v>
      </c>
      <c r="I426" t="s">
        <v>4160</v>
      </c>
      <c r="J426">
        <v>13566</v>
      </c>
      <c r="K426" t="str">
        <f>IFERROR(VLOOKUP(J426,'CC directory'!A:B,2,),"")</f>
        <v>ACTIVE</v>
      </c>
      <c r="L426">
        <f>IFERROR(VLOOKUP(J426,'CC directory'!A:D,4,),"")</f>
        <v>200</v>
      </c>
      <c r="M426" t="str">
        <f>VLOOKUP(J426,'CC directory'!A:I,9,)</f>
        <v>Shanyrak Village Maitenance</v>
      </c>
      <c r="N426" t="str">
        <f>IFERROR(VLOOKUP(J426,'CC directory'!A:C,3,),"")</f>
        <v>Operations</v>
      </c>
      <c r="O426">
        <f>IFERROR(VLOOKUP(J426,'CC directory'!A:F,6,),"")</f>
        <v>209</v>
      </c>
      <c r="P426" t="str">
        <f>IFERROR(VLOOKUP(J426,'CC directory'!A:E,5,),"")</f>
        <v>Supply Chain Management</v>
      </c>
      <c r="Q426">
        <f>IFERROR(VLOOKUP(J426,'CC directory'!A:H,8,),"")</f>
        <v>310</v>
      </c>
      <c r="R426" t="str">
        <f>IFERROR(VLOOKUP(J426,'CC directory'!A:G,7,),"")</f>
        <v>Tengiz Facilities Management</v>
      </c>
      <c r="S426" t="s">
        <v>977</v>
      </c>
      <c r="T426" t="s">
        <v>1055</v>
      </c>
      <c r="U426" t="s">
        <v>4161</v>
      </c>
      <c r="V426" t="s">
        <v>339</v>
      </c>
      <c r="Z426" t="s">
        <v>161</v>
      </c>
      <c r="AA426" t="s">
        <v>4131</v>
      </c>
      <c r="AB426" t="s">
        <v>4147</v>
      </c>
      <c r="AC426" t="s">
        <v>263</v>
      </c>
      <c r="AD426">
        <v>10278164</v>
      </c>
      <c r="AE426" t="s">
        <v>460</v>
      </c>
      <c r="AF426">
        <v>7</v>
      </c>
      <c r="AI426" s="2">
        <v>42716</v>
      </c>
      <c r="AJ426" t="s">
        <v>4162</v>
      </c>
      <c r="AK426" s="2">
        <v>1</v>
      </c>
      <c r="AL426">
        <v>20</v>
      </c>
      <c r="AM426" s="2">
        <v>42837</v>
      </c>
      <c r="AO426" t="s">
        <v>260</v>
      </c>
      <c r="AP426" t="s">
        <v>260</v>
      </c>
      <c r="AR426" t="s">
        <v>4142</v>
      </c>
      <c r="AT426" t="s">
        <v>4163</v>
      </c>
      <c r="AU426" t="s">
        <v>4152</v>
      </c>
      <c r="AV426" t="s">
        <v>118</v>
      </c>
      <c r="AW426" t="s">
        <v>1227</v>
      </c>
      <c r="AZ426">
        <v>1908</v>
      </c>
      <c r="BD426" s="1" t="str">
        <f t="shared" si="8"/>
        <v>NO</v>
      </c>
      <c r="BE426" s="1">
        <v>0</v>
      </c>
      <c r="BG426" s="1">
        <v>0</v>
      </c>
      <c r="BH426" s="9"/>
      <c r="BI426" s="1">
        <v>0</v>
      </c>
      <c r="BJ426" s="28"/>
      <c r="BK426" t="s">
        <v>1076</v>
      </c>
      <c r="BL426" t="s">
        <v>1102</v>
      </c>
      <c r="BM426" t="str">
        <f>VLOOKUP(BL426,'directory all'!C:D,2,)</f>
        <v>Engine hours, GPS</v>
      </c>
      <c r="BN426" t="s">
        <v>3540</v>
      </c>
      <c r="BO426" t="s">
        <v>195</v>
      </c>
      <c r="BQ426" s="1" t="s">
        <v>128</v>
      </c>
      <c r="BR426" s="1" t="s">
        <v>128</v>
      </c>
      <c r="BS426" s="1">
        <v>230</v>
      </c>
      <c r="BT426" s="1" t="s">
        <v>128</v>
      </c>
      <c r="BU426" s="1" t="s">
        <v>4137</v>
      </c>
      <c r="BV426" s="1" t="s">
        <v>3335</v>
      </c>
      <c r="BW426" s="1" t="s">
        <v>128</v>
      </c>
      <c r="BX426" s="1" t="s">
        <v>128</v>
      </c>
      <c r="BY426" s="1" t="s">
        <v>1610</v>
      </c>
      <c r="BZ426" s="87" t="s">
        <v>3255</v>
      </c>
      <c r="CA426" s="87" t="s">
        <v>3238</v>
      </c>
      <c r="CG426" s="1" t="s">
        <v>985</v>
      </c>
    </row>
    <row r="427" spans="1:85" hidden="1" x14ac:dyDescent="0.35">
      <c r="A427">
        <v>711066</v>
      </c>
      <c r="B427" t="s">
        <v>388</v>
      </c>
      <c r="C427" t="s">
        <v>4164</v>
      </c>
      <c r="D427" t="s">
        <v>4144</v>
      </c>
      <c r="E427" t="s">
        <v>391</v>
      </c>
      <c r="F427" t="s">
        <v>1093</v>
      </c>
      <c r="G427" t="s">
        <v>99</v>
      </c>
      <c r="H427" t="s">
        <v>4165</v>
      </c>
      <c r="I427" t="s">
        <v>4165</v>
      </c>
      <c r="J427">
        <v>13566</v>
      </c>
      <c r="K427" t="str">
        <f>IFERROR(VLOOKUP(J427,'CC directory'!A:B,2,),"")</f>
        <v>ACTIVE</v>
      </c>
      <c r="L427">
        <f>IFERROR(VLOOKUP(J427,'CC directory'!A:D,4,),"")</f>
        <v>200</v>
      </c>
      <c r="M427" t="str">
        <f>VLOOKUP(J427,'CC directory'!A:I,9,)</f>
        <v>Shanyrak Village Maitenance</v>
      </c>
      <c r="N427" t="str">
        <f>IFERROR(VLOOKUP(J427,'CC directory'!A:C,3,),"")</f>
        <v>Operations</v>
      </c>
      <c r="O427">
        <f>IFERROR(VLOOKUP(J427,'CC directory'!A:F,6,),"")</f>
        <v>209</v>
      </c>
      <c r="P427" t="str">
        <f>IFERROR(VLOOKUP(J427,'CC directory'!A:E,5,),"")</f>
        <v>Supply Chain Management</v>
      </c>
      <c r="Q427">
        <f>IFERROR(VLOOKUP(J427,'CC directory'!A:H,8,),"")</f>
        <v>310</v>
      </c>
      <c r="R427" t="str">
        <f>IFERROR(VLOOKUP(J427,'CC directory'!A:G,7,),"")</f>
        <v>Tengiz Facilities Management</v>
      </c>
      <c r="S427" t="s">
        <v>977</v>
      </c>
      <c r="T427" t="s">
        <v>1055</v>
      </c>
      <c r="U427" t="s">
        <v>4166</v>
      </c>
      <c r="V427" t="s">
        <v>339</v>
      </c>
      <c r="Z427" t="s">
        <v>161</v>
      </c>
      <c r="AA427" t="s">
        <v>4131</v>
      </c>
      <c r="AB427" t="s">
        <v>4147</v>
      </c>
      <c r="AC427" t="s">
        <v>263</v>
      </c>
      <c r="AD427">
        <v>10278164</v>
      </c>
      <c r="AE427" t="s">
        <v>460</v>
      </c>
      <c r="AF427">
        <v>7</v>
      </c>
      <c r="AI427" s="2">
        <v>42716</v>
      </c>
      <c r="AJ427" t="s">
        <v>4167</v>
      </c>
      <c r="AK427" s="2">
        <v>1</v>
      </c>
      <c r="AL427">
        <v>20</v>
      </c>
      <c r="AM427" s="2">
        <v>42837</v>
      </c>
      <c r="AO427" t="s">
        <v>4168</v>
      </c>
      <c r="AP427" t="s">
        <v>4168</v>
      </c>
      <c r="AR427" t="s">
        <v>4142</v>
      </c>
      <c r="AT427" t="s">
        <v>4163</v>
      </c>
      <c r="AU427" t="s">
        <v>4152</v>
      </c>
      <c r="AV427" t="s">
        <v>118</v>
      </c>
      <c r="AW427" t="s">
        <v>1227</v>
      </c>
      <c r="AZ427">
        <v>1909</v>
      </c>
      <c r="BD427" s="1" t="str">
        <f t="shared" si="8"/>
        <v>NO</v>
      </c>
      <c r="BE427" s="1">
        <v>0</v>
      </c>
      <c r="BG427" s="1">
        <v>0</v>
      </c>
      <c r="BH427" s="9"/>
      <c r="BI427" s="1">
        <v>0</v>
      </c>
      <c r="BJ427" s="28"/>
      <c r="BK427" t="s">
        <v>1076</v>
      </c>
      <c r="BL427" t="s">
        <v>1102</v>
      </c>
      <c r="BM427" t="str">
        <f>VLOOKUP(BL427,'directory all'!C:D,2,)</f>
        <v>Engine hours, GPS</v>
      </c>
      <c r="BN427" t="s">
        <v>3540</v>
      </c>
      <c r="BO427" t="s">
        <v>195</v>
      </c>
      <c r="BQ427" s="1" t="s">
        <v>128</v>
      </c>
      <c r="BR427" s="1" t="s">
        <v>128</v>
      </c>
      <c r="BS427" s="1">
        <v>230</v>
      </c>
      <c r="BT427" s="1" t="s">
        <v>128</v>
      </c>
      <c r="BU427" s="1" t="s">
        <v>4137</v>
      </c>
      <c r="BV427" s="1" t="s">
        <v>3335</v>
      </c>
      <c r="BW427" s="1" t="s">
        <v>128</v>
      </c>
      <c r="BX427" s="1" t="s">
        <v>128</v>
      </c>
      <c r="BY427" s="1" t="s">
        <v>1610</v>
      </c>
      <c r="BZ427" s="87" t="s">
        <v>3255</v>
      </c>
      <c r="CA427" s="87" t="s">
        <v>3238</v>
      </c>
      <c r="CG427" s="1" t="s">
        <v>985</v>
      </c>
    </row>
    <row r="428" spans="1:85" hidden="1" x14ac:dyDescent="0.35">
      <c r="A428">
        <v>711067</v>
      </c>
      <c r="B428" t="s">
        <v>94</v>
      </c>
      <c r="C428" t="s">
        <v>4169</v>
      </c>
      <c r="D428" t="s">
        <v>4170</v>
      </c>
      <c r="E428" t="s">
        <v>97</v>
      </c>
      <c r="F428" t="s">
        <v>1093</v>
      </c>
      <c r="G428" t="s">
        <v>99</v>
      </c>
      <c r="H428" t="s">
        <v>4171</v>
      </c>
      <c r="I428" t="s">
        <v>4171</v>
      </c>
      <c r="J428">
        <v>20850</v>
      </c>
      <c r="K428" t="str">
        <f>IFERROR(VLOOKUP(J428,'CC directory'!A:B,2,),"")</f>
        <v>ACTIVE</v>
      </c>
      <c r="L428">
        <f>IFERROR(VLOOKUP(J428,'CC directory'!A:D,4,),"")</f>
        <v>200</v>
      </c>
      <c r="M428" t="str">
        <f>VLOOKUP(J428,'CC directory'!A:I,9,)</f>
        <v>Maintenance Shared Services</v>
      </c>
      <c r="N428" t="str">
        <f>IFERROR(VLOOKUP(J428,'CC directory'!A:C,3,),"")</f>
        <v>Operations</v>
      </c>
      <c r="O428">
        <f>IFERROR(VLOOKUP(J428,'CC directory'!A:F,6,),"")</f>
        <v>207</v>
      </c>
      <c r="P428" t="str">
        <f>IFERROR(VLOOKUP(J428,'CC directory'!A:E,5,),"")</f>
        <v>Production Operations</v>
      </c>
      <c r="Q428">
        <f>IFERROR(VLOOKUP(J428,'CC directory'!A:H,8,),"")</f>
        <v>705</v>
      </c>
      <c r="R428" t="str">
        <f>IFERROR(VLOOKUP(J428,'CC directory'!A:G,7,),"")</f>
        <v>Maintenance</v>
      </c>
      <c r="S428" t="s">
        <v>176</v>
      </c>
      <c r="T428" t="s">
        <v>177</v>
      </c>
      <c r="U428" t="s">
        <v>4172</v>
      </c>
      <c r="V428" t="s">
        <v>104</v>
      </c>
      <c r="Z428" t="s">
        <v>161</v>
      </c>
      <c r="AA428" t="s">
        <v>1286</v>
      </c>
      <c r="AB428" t="s">
        <v>4173</v>
      </c>
      <c r="AC428" t="s">
        <v>263</v>
      </c>
      <c r="AD428">
        <v>4285714.29</v>
      </c>
      <c r="AE428" t="s">
        <v>264</v>
      </c>
      <c r="AF428">
        <v>4</v>
      </c>
      <c r="AI428" s="2">
        <v>43699</v>
      </c>
      <c r="AJ428" t="s">
        <v>4174</v>
      </c>
      <c r="AK428" s="2">
        <v>43627</v>
      </c>
      <c r="AL428">
        <v>20</v>
      </c>
      <c r="AM428" s="2">
        <v>43667</v>
      </c>
      <c r="AO428" t="s">
        <v>4175</v>
      </c>
      <c r="AP428" t="s">
        <v>4175</v>
      </c>
      <c r="AQ428" t="s">
        <v>4176</v>
      </c>
      <c r="AR428" t="s">
        <v>4177</v>
      </c>
      <c r="AT428" t="s">
        <v>4178</v>
      </c>
      <c r="AU428" t="s">
        <v>3994</v>
      </c>
      <c r="AV428" t="s">
        <v>170</v>
      </c>
      <c r="AW428" t="s">
        <v>272</v>
      </c>
      <c r="AY428" t="s">
        <v>119</v>
      </c>
      <c r="AZ428">
        <v>948</v>
      </c>
      <c r="BD428" s="1" t="str">
        <f t="shared" si="8"/>
        <v>NO</v>
      </c>
      <c r="BE428" s="1">
        <v>0</v>
      </c>
      <c r="BG428" s="1">
        <v>0</v>
      </c>
      <c r="BH428" s="9"/>
      <c r="BI428" s="1">
        <v>0</v>
      </c>
      <c r="BJ428" s="28"/>
      <c r="BK428" t="s">
        <v>274</v>
      </c>
      <c r="BL428" t="s">
        <v>1102</v>
      </c>
      <c r="BM428" t="str">
        <f>VLOOKUP(BL428,'directory all'!C:D,2,)</f>
        <v>Engine hours, GPS</v>
      </c>
      <c r="BN428" t="s">
        <v>3540</v>
      </c>
      <c r="BO428" t="s">
        <v>195</v>
      </c>
      <c r="BQ428" s="1" t="s">
        <v>128</v>
      </c>
      <c r="BR428" s="1" t="s">
        <v>128</v>
      </c>
      <c r="BS428" s="1" t="s">
        <v>128</v>
      </c>
      <c r="BT428" s="1" t="s">
        <v>128</v>
      </c>
      <c r="BU428" s="1" t="s">
        <v>128</v>
      </c>
      <c r="BV428" s="1" t="s">
        <v>128</v>
      </c>
      <c r="BW428" s="1" t="s">
        <v>128</v>
      </c>
      <c r="BX428" s="1" t="s">
        <v>128</v>
      </c>
      <c r="BY428" s="1" t="s">
        <v>129</v>
      </c>
      <c r="BZ428" s="87" t="s">
        <v>349</v>
      </c>
      <c r="CA428" s="87" t="s">
        <v>350</v>
      </c>
      <c r="CG428" s="1" t="s">
        <v>198</v>
      </c>
    </row>
    <row r="429" spans="1:85" hidden="1" x14ac:dyDescent="0.35">
      <c r="A429">
        <v>711068</v>
      </c>
      <c r="B429" t="s">
        <v>94</v>
      </c>
      <c r="C429" t="s">
        <v>4179</v>
      </c>
      <c r="D429" t="s">
        <v>4170</v>
      </c>
      <c r="E429" t="s">
        <v>97</v>
      </c>
      <c r="F429" t="s">
        <v>1093</v>
      </c>
      <c r="G429" t="s">
        <v>99</v>
      </c>
      <c r="H429" t="s">
        <v>4180</v>
      </c>
      <c r="I429" t="s">
        <v>4180</v>
      </c>
      <c r="J429">
        <v>20850</v>
      </c>
      <c r="K429" t="str">
        <f>IFERROR(VLOOKUP(J429,'CC directory'!A:B,2,),"")</f>
        <v>ACTIVE</v>
      </c>
      <c r="L429">
        <f>IFERROR(VLOOKUP(J429,'CC directory'!A:D,4,),"")</f>
        <v>200</v>
      </c>
      <c r="M429" t="str">
        <f>VLOOKUP(J429,'CC directory'!A:I,9,)</f>
        <v>Maintenance Shared Services</v>
      </c>
      <c r="N429" t="str">
        <f>IFERROR(VLOOKUP(J429,'CC directory'!A:C,3,),"")</f>
        <v>Operations</v>
      </c>
      <c r="O429">
        <f>IFERROR(VLOOKUP(J429,'CC directory'!A:F,6,),"")</f>
        <v>207</v>
      </c>
      <c r="P429" t="str">
        <f>IFERROR(VLOOKUP(J429,'CC directory'!A:E,5,),"")</f>
        <v>Production Operations</v>
      </c>
      <c r="Q429">
        <f>IFERROR(VLOOKUP(J429,'CC directory'!A:H,8,),"")</f>
        <v>705</v>
      </c>
      <c r="R429" t="str">
        <f>IFERROR(VLOOKUP(J429,'CC directory'!A:G,7,),"")</f>
        <v>Maintenance</v>
      </c>
      <c r="S429" t="s">
        <v>176</v>
      </c>
      <c r="T429" t="s">
        <v>177</v>
      </c>
      <c r="U429" t="s">
        <v>4181</v>
      </c>
      <c r="V429" t="s">
        <v>104</v>
      </c>
      <c r="Z429" t="s">
        <v>161</v>
      </c>
      <c r="AA429" t="s">
        <v>1286</v>
      </c>
      <c r="AB429" t="s">
        <v>4173</v>
      </c>
      <c r="AC429" t="s">
        <v>263</v>
      </c>
      <c r="AD429">
        <v>4285714.29</v>
      </c>
      <c r="AE429" t="s">
        <v>264</v>
      </c>
      <c r="AF429">
        <v>4</v>
      </c>
      <c r="AI429" s="2">
        <v>43699</v>
      </c>
      <c r="AJ429" t="s">
        <v>4182</v>
      </c>
      <c r="AK429" s="2">
        <v>43627</v>
      </c>
      <c r="AL429">
        <v>20</v>
      </c>
      <c r="AM429" s="2">
        <v>43667</v>
      </c>
      <c r="AO429" t="s">
        <v>4183</v>
      </c>
      <c r="AP429" t="s">
        <v>4183</v>
      </c>
      <c r="AQ429" t="s">
        <v>4184</v>
      </c>
      <c r="AR429" t="s">
        <v>4177</v>
      </c>
      <c r="AT429" t="s">
        <v>4178</v>
      </c>
      <c r="AU429" t="s">
        <v>3994</v>
      </c>
      <c r="AV429" t="s">
        <v>170</v>
      </c>
      <c r="AW429" t="s">
        <v>272</v>
      </c>
      <c r="AY429" t="s">
        <v>119</v>
      </c>
      <c r="AZ429">
        <v>949</v>
      </c>
      <c r="BD429" s="1" t="str">
        <f t="shared" si="8"/>
        <v>NO</v>
      </c>
      <c r="BE429" s="1">
        <v>0</v>
      </c>
      <c r="BG429" s="1">
        <v>0</v>
      </c>
      <c r="BH429" s="9"/>
      <c r="BI429" s="1">
        <v>0</v>
      </c>
      <c r="BJ429" s="28"/>
      <c r="BK429" t="s">
        <v>274</v>
      </c>
      <c r="BL429" t="s">
        <v>1102</v>
      </c>
      <c r="BM429" t="str">
        <f>VLOOKUP(BL429,'directory all'!C:D,2,)</f>
        <v>Engine hours, GPS</v>
      </c>
      <c r="BN429" t="s">
        <v>3540</v>
      </c>
      <c r="BO429" t="s">
        <v>195</v>
      </c>
      <c r="BQ429" s="1" t="s">
        <v>128</v>
      </c>
      <c r="BR429" s="1" t="s">
        <v>128</v>
      </c>
      <c r="BS429" s="1" t="s">
        <v>128</v>
      </c>
      <c r="BT429" s="1" t="s">
        <v>128</v>
      </c>
      <c r="BU429" s="1" t="s">
        <v>128</v>
      </c>
      <c r="BV429" s="1" t="s">
        <v>128</v>
      </c>
      <c r="BW429" s="1" t="s">
        <v>128</v>
      </c>
      <c r="BX429" s="1" t="s">
        <v>128</v>
      </c>
      <c r="BY429" s="1" t="s">
        <v>129</v>
      </c>
      <c r="BZ429" s="87" t="s">
        <v>349</v>
      </c>
      <c r="CA429" s="87" t="s">
        <v>350</v>
      </c>
      <c r="CG429" s="1" t="s">
        <v>198</v>
      </c>
    </row>
    <row r="430" spans="1:85" hidden="1" x14ac:dyDescent="0.35">
      <c r="A430">
        <v>711069</v>
      </c>
      <c r="B430" t="s">
        <v>388</v>
      </c>
      <c r="D430" t="s">
        <v>4185</v>
      </c>
      <c r="E430" t="s">
        <v>391</v>
      </c>
      <c r="F430" t="s">
        <v>1093</v>
      </c>
      <c r="G430" t="s">
        <v>99</v>
      </c>
      <c r="H430" t="s">
        <v>4186</v>
      </c>
      <c r="J430">
        <v>13562</v>
      </c>
      <c r="K430" t="str">
        <f>IFERROR(VLOOKUP(J430,'CC directory'!A:B,2,),"")</f>
        <v>ACTIVE</v>
      </c>
      <c r="L430">
        <f>IFERROR(VLOOKUP(J430,'CC directory'!A:D,4,),"")</f>
        <v>200</v>
      </c>
      <c r="M430" t="str">
        <f>VLOOKUP(J430,'CC directory'!A:I,9,)</f>
        <v>TCOV Maintenance</v>
      </c>
      <c r="N430" t="str">
        <f>IFERROR(VLOOKUP(J430,'CC directory'!A:C,3,),"")</f>
        <v>Operations</v>
      </c>
      <c r="O430">
        <f>IFERROR(VLOOKUP(J430,'CC directory'!A:F,6,),"")</f>
        <v>209</v>
      </c>
      <c r="P430" t="str">
        <f>IFERROR(VLOOKUP(J430,'CC directory'!A:E,5,),"")</f>
        <v>Supply Chain Management</v>
      </c>
      <c r="Q430">
        <f>IFERROR(VLOOKUP(J430,'CC directory'!A:H,8,),"")</f>
        <v>310</v>
      </c>
      <c r="R430" t="str">
        <f>IFERROR(VLOOKUP(J430,'CC directory'!A:G,7,),"")</f>
        <v>Tengiz Facilities Management</v>
      </c>
      <c r="S430" t="s">
        <v>977</v>
      </c>
      <c r="T430" t="s">
        <v>4187</v>
      </c>
      <c r="U430" t="s">
        <v>4188</v>
      </c>
      <c r="V430" t="s">
        <v>339</v>
      </c>
      <c r="Z430" t="s">
        <v>161</v>
      </c>
      <c r="AA430" t="s">
        <v>4189</v>
      </c>
      <c r="AB430" t="s">
        <v>4190</v>
      </c>
      <c r="AC430" t="s">
        <v>108</v>
      </c>
      <c r="AD430">
        <v>16535</v>
      </c>
      <c r="AE430" t="s">
        <v>162</v>
      </c>
      <c r="AF430">
        <v>1</v>
      </c>
      <c r="AH430" t="s">
        <v>4191</v>
      </c>
      <c r="AI430" s="2">
        <v>1</v>
      </c>
      <c r="AK430" s="2">
        <v>1</v>
      </c>
      <c r="AL430">
        <v>0</v>
      </c>
      <c r="AM430" s="2">
        <v>45047</v>
      </c>
      <c r="AO430" t="s">
        <v>512</v>
      </c>
      <c r="AP430" t="s">
        <v>512</v>
      </c>
      <c r="AS430" t="s">
        <v>4192</v>
      </c>
      <c r="AT430" t="s">
        <v>4193</v>
      </c>
      <c r="AV430" t="s">
        <v>1784</v>
      </c>
      <c r="AW430" t="s">
        <v>281</v>
      </c>
      <c r="AZ430">
        <v>1910</v>
      </c>
      <c r="BD430" s="1" t="str">
        <f t="shared" si="8"/>
        <v>NO</v>
      </c>
      <c r="BE430" s="1">
        <v>0</v>
      </c>
      <c r="BG430" s="1">
        <v>0</v>
      </c>
      <c r="BH430" s="9"/>
      <c r="BI430" s="1">
        <v>0</v>
      </c>
      <c r="BJ430" s="28"/>
      <c r="BK430" t="s">
        <v>4194</v>
      </c>
      <c r="BL430" t="s">
        <v>1102</v>
      </c>
      <c r="BM430" t="str">
        <f>VLOOKUP(BL430,'directory all'!C:D,2,)</f>
        <v>Engine hours, GPS</v>
      </c>
      <c r="BN430" t="s">
        <v>3540</v>
      </c>
      <c r="BO430" t="s">
        <v>195</v>
      </c>
      <c r="BQ430" s="1" t="s">
        <v>128</v>
      </c>
      <c r="BR430" s="1" t="s">
        <v>128</v>
      </c>
      <c r="BS430" s="1">
        <v>400</v>
      </c>
      <c r="BT430" s="1" t="s">
        <v>128</v>
      </c>
      <c r="BU430" s="1" t="s">
        <v>4195</v>
      </c>
      <c r="BV430" s="1" t="s">
        <v>4196</v>
      </c>
      <c r="BW430" s="1" t="s">
        <v>128</v>
      </c>
      <c r="BX430" s="1" t="s">
        <v>128</v>
      </c>
      <c r="BY430" s="1" t="s">
        <v>1610</v>
      </c>
      <c r="BZ430" s="87" t="s">
        <v>2778</v>
      </c>
      <c r="CA430" s="87" t="s">
        <v>2779</v>
      </c>
      <c r="CG430" s="1" t="s">
        <v>985</v>
      </c>
    </row>
    <row r="431" spans="1:85" hidden="1" x14ac:dyDescent="0.35">
      <c r="A431">
        <v>806023</v>
      </c>
      <c r="B431" t="s">
        <v>388</v>
      </c>
      <c r="C431" t="s">
        <v>128</v>
      </c>
      <c r="D431" t="s">
        <v>4197</v>
      </c>
      <c r="E431" t="s">
        <v>391</v>
      </c>
      <c r="F431" t="s">
        <v>1093</v>
      </c>
      <c r="G431" t="s">
        <v>99</v>
      </c>
      <c r="H431" t="s">
        <v>4198</v>
      </c>
      <c r="J431">
        <v>13562</v>
      </c>
      <c r="K431" t="str">
        <f>IFERROR(VLOOKUP(J431,'CC directory'!A:B,2,),"")</f>
        <v>ACTIVE</v>
      </c>
      <c r="L431">
        <f>IFERROR(VLOOKUP(J431,'CC directory'!A:D,4,),"")</f>
        <v>200</v>
      </c>
      <c r="M431" t="str">
        <f>VLOOKUP(J431,'CC directory'!A:I,9,)</f>
        <v>TCOV Maintenance</v>
      </c>
      <c r="N431" t="str">
        <f>IFERROR(VLOOKUP(J431,'CC directory'!A:C,3,),"")</f>
        <v>Operations</v>
      </c>
      <c r="O431">
        <f>IFERROR(VLOOKUP(J431,'CC directory'!A:F,6,),"")</f>
        <v>209</v>
      </c>
      <c r="P431" t="str">
        <f>IFERROR(VLOOKUP(J431,'CC directory'!A:E,5,),"")</f>
        <v>Supply Chain Management</v>
      </c>
      <c r="Q431">
        <f>IFERROR(VLOOKUP(J431,'CC directory'!A:H,8,),"")</f>
        <v>310</v>
      </c>
      <c r="R431" t="str">
        <f>IFERROR(VLOOKUP(J431,'CC directory'!A:G,7,),"")</f>
        <v>Tengiz Facilities Management</v>
      </c>
      <c r="S431" t="s">
        <v>977</v>
      </c>
      <c r="T431" t="s">
        <v>978</v>
      </c>
      <c r="U431" t="s">
        <v>4199</v>
      </c>
      <c r="V431" t="s">
        <v>339</v>
      </c>
      <c r="Z431" t="s">
        <v>161</v>
      </c>
      <c r="AA431" t="s">
        <v>4200</v>
      </c>
      <c r="AB431" t="s">
        <v>4201</v>
      </c>
      <c r="AC431" t="s">
        <v>1118</v>
      </c>
      <c r="AD431">
        <v>19700</v>
      </c>
      <c r="AE431" t="s">
        <v>1389</v>
      </c>
      <c r="AF431">
        <v>17</v>
      </c>
      <c r="AH431" t="s">
        <v>4202</v>
      </c>
      <c r="AI431" s="2">
        <v>1</v>
      </c>
      <c r="AK431" s="2">
        <v>39541</v>
      </c>
      <c r="AL431">
        <v>20</v>
      </c>
      <c r="AM431" s="2">
        <v>39541</v>
      </c>
      <c r="AO431" t="s">
        <v>512</v>
      </c>
      <c r="AP431" t="s">
        <v>512</v>
      </c>
      <c r="AT431" t="s">
        <v>4203</v>
      </c>
      <c r="AU431" t="s">
        <v>4204</v>
      </c>
      <c r="AV431" t="s">
        <v>141</v>
      </c>
      <c r="AW431" t="s">
        <v>118</v>
      </c>
      <c r="AY431" t="s">
        <v>119</v>
      </c>
      <c r="AZ431">
        <v>1917</v>
      </c>
      <c r="BD431" s="1" t="str">
        <f t="shared" si="8"/>
        <v>NO</v>
      </c>
      <c r="BE431" s="1">
        <v>0</v>
      </c>
      <c r="BG431" s="1">
        <v>0</v>
      </c>
      <c r="BH431" s="9"/>
      <c r="BI431" s="1">
        <v>0</v>
      </c>
      <c r="BJ431" s="28"/>
      <c r="BK431" s="91" t="s">
        <v>858</v>
      </c>
      <c r="BL431" t="s">
        <v>1102</v>
      </c>
      <c r="BM431" t="str">
        <f>VLOOKUP(BL431,'directory all'!C:D,2,)</f>
        <v>Engine hours, GPS</v>
      </c>
      <c r="BN431" t="s">
        <v>4205</v>
      </c>
      <c r="BO431" s="91"/>
      <c r="BQ431" s="1" t="s">
        <v>128</v>
      </c>
      <c r="BR431" s="1" t="s">
        <v>128</v>
      </c>
      <c r="BS431" s="1" t="s">
        <v>128</v>
      </c>
      <c r="BT431" s="1" t="s">
        <v>128</v>
      </c>
      <c r="BU431" s="1" t="s">
        <v>128</v>
      </c>
      <c r="BV431" s="1" t="s">
        <v>128</v>
      </c>
      <c r="BW431" s="1" t="s">
        <v>128</v>
      </c>
      <c r="BX431" s="1" t="s">
        <v>128</v>
      </c>
      <c r="CG431" s="1" t="s">
        <v>985</v>
      </c>
    </row>
    <row r="432" spans="1:85" hidden="1" x14ac:dyDescent="0.35">
      <c r="A432">
        <v>806030</v>
      </c>
      <c r="B432" t="s">
        <v>388</v>
      </c>
      <c r="D432" t="s">
        <v>4206</v>
      </c>
      <c r="E432" t="s">
        <v>391</v>
      </c>
      <c r="F432" t="s">
        <v>1093</v>
      </c>
      <c r="G432" t="s">
        <v>99</v>
      </c>
      <c r="H432" t="s">
        <v>4207</v>
      </c>
      <c r="I432" t="s">
        <v>4207</v>
      </c>
      <c r="J432">
        <v>20850</v>
      </c>
      <c r="K432" t="str">
        <f>IFERROR(VLOOKUP(J432,'CC directory'!A:B,2,),"")</f>
        <v>ACTIVE</v>
      </c>
      <c r="L432">
        <f>IFERROR(VLOOKUP(J432,'CC directory'!A:D,4,),"")</f>
        <v>200</v>
      </c>
      <c r="M432" t="str">
        <f>VLOOKUP(J432,'CC directory'!A:I,9,)</f>
        <v>Maintenance Shared Services</v>
      </c>
      <c r="N432" t="str">
        <f>IFERROR(VLOOKUP(J432,'CC directory'!A:C,3,),"")</f>
        <v>Operations</v>
      </c>
      <c r="O432">
        <f>IFERROR(VLOOKUP(J432,'CC directory'!A:F,6,),"")</f>
        <v>207</v>
      </c>
      <c r="P432" t="str">
        <f>IFERROR(VLOOKUP(J432,'CC directory'!A:E,5,),"")</f>
        <v>Production Operations</v>
      </c>
      <c r="Q432">
        <f>IFERROR(VLOOKUP(J432,'CC directory'!A:H,8,),"")</f>
        <v>705</v>
      </c>
      <c r="R432" t="str">
        <f>IFERROR(VLOOKUP(J432,'CC directory'!A:G,7,),"")</f>
        <v>Maintenance</v>
      </c>
      <c r="S432" t="s">
        <v>176</v>
      </c>
      <c r="T432" t="s">
        <v>4208</v>
      </c>
      <c r="U432" t="s">
        <v>4209</v>
      </c>
      <c r="V432" t="s">
        <v>339</v>
      </c>
      <c r="Z432" t="s">
        <v>161</v>
      </c>
      <c r="AA432" t="s">
        <v>4210</v>
      </c>
      <c r="AB432" t="s">
        <v>4211</v>
      </c>
      <c r="AC432" t="s">
        <v>244</v>
      </c>
      <c r="AD432">
        <v>11170</v>
      </c>
      <c r="AE432" t="s">
        <v>162</v>
      </c>
      <c r="AF432">
        <v>9</v>
      </c>
      <c r="AI432" s="2">
        <v>1</v>
      </c>
      <c r="AK432" s="2">
        <v>41556</v>
      </c>
      <c r="AL432">
        <v>20</v>
      </c>
      <c r="AM432" s="2">
        <v>42135</v>
      </c>
      <c r="AO432" t="s">
        <v>512</v>
      </c>
      <c r="AP432" t="s">
        <v>512</v>
      </c>
      <c r="AT432" t="s">
        <v>4212</v>
      </c>
      <c r="AU432" t="s">
        <v>4213</v>
      </c>
      <c r="AV432" t="s">
        <v>169</v>
      </c>
      <c r="AW432" t="s">
        <v>547</v>
      </c>
      <c r="AZ432">
        <v>1921</v>
      </c>
      <c r="BD432" s="1" t="str">
        <f t="shared" si="8"/>
        <v>NO</v>
      </c>
      <c r="BE432" s="1">
        <v>0</v>
      </c>
      <c r="BG432" s="1">
        <v>0</v>
      </c>
      <c r="BH432" s="9"/>
      <c r="BI432" s="1">
        <v>0</v>
      </c>
      <c r="BJ432" s="28"/>
      <c r="BK432" t="s">
        <v>274</v>
      </c>
      <c r="BL432" t="s">
        <v>1102</v>
      </c>
      <c r="BM432" t="str">
        <f>VLOOKUP(BL432,'directory all'!C:D,2,)</f>
        <v>Engine hours, GPS</v>
      </c>
      <c r="BN432" t="s">
        <v>4205</v>
      </c>
      <c r="BO432" t="s">
        <v>195</v>
      </c>
      <c r="BQ432" s="1" t="s">
        <v>128</v>
      </c>
      <c r="BR432" s="1" t="s">
        <v>128</v>
      </c>
      <c r="BS432" s="1" t="s">
        <v>128</v>
      </c>
      <c r="BT432" s="1" t="s">
        <v>128</v>
      </c>
      <c r="BU432" s="1" t="s">
        <v>128</v>
      </c>
      <c r="BV432" s="1" t="s">
        <v>128</v>
      </c>
      <c r="BW432" s="1" t="s">
        <v>128</v>
      </c>
      <c r="BX432" s="1" t="s">
        <v>128</v>
      </c>
      <c r="BY432" s="1" t="s">
        <v>129</v>
      </c>
      <c r="BZ432" s="87" t="s">
        <v>196</v>
      </c>
      <c r="CA432" s="87" t="s">
        <v>197</v>
      </c>
      <c r="CG432" s="1" t="s">
        <v>198</v>
      </c>
    </row>
    <row r="433" spans="1:85" hidden="1" x14ac:dyDescent="0.35">
      <c r="A433">
        <v>806031</v>
      </c>
      <c r="B433" t="s">
        <v>388</v>
      </c>
      <c r="D433" t="s">
        <v>4206</v>
      </c>
      <c r="E433" t="s">
        <v>391</v>
      </c>
      <c r="F433" t="s">
        <v>1093</v>
      </c>
      <c r="G433" t="s">
        <v>99</v>
      </c>
      <c r="H433" t="s">
        <v>4214</v>
      </c>
      <c r="I433" t="s">
        <v>4214</v>
      </c>
      <c r="J433">
        <v>20850</v>
      </c>
      <c r="K433" t="str">
        <f>IFERROR(VLOOKUP(J433,'CC directory'!A:B,2,),"")</f>
        <v>ACTIVE</v>
      </c>
      <c r="L433">
        <f>IFERROR(VLOOKUP(J433,'CC directory'!A:D,4,),"")</f>
        <v>200</v>
      </c>
      <c r="M433" t="str">
        <f>VLOOKUP(J433,'CC directory'!A:I,9,)</f>
        <v>Maintenance Shared Services</v>
      </c>
      <c r="N433" t="str">
        <f>IFERROR(VLOOKUP(J433,'CC directory'!A:C,3,),"")</f>
        <v>Operations</v>
      </c>
      <c r="O433">
        <f>IFERROR(VLOOKUP(J433,'CC directory'!A:F,6,),"")</f>
        <v>207</v>
      </c>
      <c r="P433" t="str">
        <f>IFERROR(VLOOKUP(J433,'CC directory'!A:E,5,),"")</f>
        <v>Production Operations</v>
      </c>
      <c r="Q433">
        <f>IFERROR(VLOOKUP(J433,'CC directory'!A:H,8,),"")</f>
        <v>705</v>
      </c>
      <c r="R433" t="str">
        <f>IFERROR(VLOOKUP(J433,'CC directory'!A:G,7,),"")</f>
        <v>Maintenance</v>
      </c>
      <c r="S433" t="s">
        <v>176</v>
      </c>
      <c r="T433" t="s">
        <v>4208</v>
      </c>
      <c r="U433" t="s">
        <v>4215</v>
      </c>
      <c r="V433" t="s">
        <v>339</v>
      </c>
      <c r="Z433" t="s">
        <v>161</v>
      </c>
      <c r="AA433" t="s">
        <v>4210</v>
      </c>
      <c r="AB433" t="s">
        <v>4211</v>
      </c>
      <c r="AC433" t="s">
        <v>244</v>
      </c>
      <c r="AD433">
        <v>11170</v>
      </c>
      <c r="AE433" t="s">
        <v>162</v>
      </c>
      <c r="AF433">
        <v>9</v>
      </c>
      <c r="AI433" s="2">
        <v>1</v>
      </c>
      <c r="AK433" s="2">
        <v>41556</v>
      </c>
      <c r="AL433">
        <v>20</v>
      </c>
      <c r="AM433" s="2">
        <v>42135</v>
      </c>
      <c r="AO433" t="s">
        <v>512</v>
      </c>
      <c r="AP433" t="s">
        <v>512</v>
      </c>
      <c r="AT433" t="s">
        <v>4212</v>
      </c>
      <c r="AU433" t="s">
        <v>4213</v>
      </c>
      <c r="AV433" t="s">
        <v>169</v>
      </c>
      <c r="AW433" t="s">
        <v>547</v>
      </c>
      <c r="AZ433">
        <v>1922</v>
      </c>
      <c r="BD433" s="1" t="str">
        <f t="shared" si="8"/>
        <v>NO</v>
      </c>
      <c r="BE433" s="1">
        <v>0</v>
      </c>
      <c r="BG433" s="1">
        <v>0</v>
      </c>
      <c r="BH433" s="9"/>
      <c r="BI433" s="1">
        <v>0</v>
      </c>
      <c r="BJ433" s="28"/>
      <c r="BK433" t="s">
        <v>274</v>
      </c>
      <c r="BL433" t="s">
        <v>1102</v>
      </c>
      <c r="BM433" t="str">
        <f>VLOOKUP(BL433,'directory all'!C:D,2,)</f>
        <v>Engine hours, GPS</v>
      </c>
      <c r="BN433" t="s">
        <v>4205</v>
      </c>
      <c r="BO433" t="s">
        <v>195</v>
      </c>
      <c r="BQ433" s="1" t="s">
        <v>128</v>
      </c>
      <c r="BR433" s="1" t="s">
        <v>128</v>
      </c>
      <c r="BS433" s="1" t="s">
        <v>128</v>
      </c>
      <c r="BT433" s="1" t="s">
        <v>128</v>
      </c>
      <c r="BU433" s="1" t="s">
        <v>128</v>
      </c>
      <c r="BV433" s="1" t="s">
        <v>128</v>
      </c>
      <c r="BW433" s="1" t="s">
        <v>128</v>
      </c>
      <c r="BX433" s="1" t="s">
        <v>128</v>
      </c>
      <c r="BY433" s="1" t="s">
        <v>129</v>
      </c>
      <c r="BZ433" s="87" t="s">
        <v>196</v>
      </c>
      <c r="CA433" s="87" t="s">
        <v>197</v>
      </c>
      <c r="CG433" s="1" t="s">
        <v>198</v>
      </c>
    </row>
    <row r="434" spans="1:85" hidden="1" x14ac:dyDescent="0.35">
      <c r="A434">
        <v>806032</v>
      </c>
      <c r="B434" t="s">
        <v>388</v>
      </c>
      <c r="D434" t="s">
        <v>4206</v>
      </c>
      <c r="E434" t="s">
        <v>391</v>
      </c>
      <c r="F434" t="s">
        <v>1093</v>
      </c>
      <c r="G434" t="s">
        <v>99</v>
      </c>
      <c r="H434" t="s">
        <v>4216</v>
      </c>
      <c r="I434" t="s">
        <v>4216</v>
      </c>
      <c r="J434">
        <v>13670</v>
      </c>
      <c r="K434" t="str">
        <f>IFERROR(VLOOKUP(J434,'CC directory'!A:B,2,),"")</f>
        <v>ACTIVE</v>
      </c>
      <c r="L434">
        <f>IFERROR(VLOOKUP(J434,'CC directory'!A:D,4,),"")</f>
        <v>200</v>
      </c>
      <c r="M434" t="str">
        <f>VLOOKUP(J434,'CC directory'!A:I,9,)</f>
        <v>Facilities Management</v>
      </c>
      <c r="N434" t="str">
        <f>IFERROR(VLOOKUP(J434,'CC directory'!A:C,3,),"")</f>
        <v>Operations</v>
      </c>
      <c r="O434">
        <f>IFERROR(VLOOKUP(J434,'CC directory'!A:F,6,),"")</f>
        <v>209</v>
      </c>
      <c r="P434" t="str">
        <f>IFERROR(VLOOKUP(J434,'CC directory'!A:E,5,),"")</f>
        <v>Supply Chain Management</v>
      </c>
      <c r="Q434">
        <f>IFERROR(VLOOKUP(J434,'CC directory'!A:H,8,),"")</f>
        <v>310</v>
      </c>
      <c r="R434" t="str">
        <f>IFERROR(VLOOKUP(J434,'CC directory'!A:G,7,),"")</f>
        <v>Tengiz Facilities Management</v>
      </c>
      <c r="S434" t="s">
        <v>977</v>
      </c>
      <c r="T434" t="s">
        <v>1055</v>
      </c>
      <c r="U434" t="s">
        <v>4217</v>
      </c>
      <c r="V434" t="s">
        <v>339</v>
      </c>
      <c r="Z434" t="s">
        <v>161</v>
      </c>
      <c r="AA434" t="s">
        <v>4210</v>
      </c>
      <c r="AB434" t="s">
        <v>4211</v>
      </c>
      <c r="AC434" t="s">
        <v>244</v>
      </c>
      <c r="AD434">
        <v>24410.55</v>
      </c>
      <c r="AE434" t="s">
        <v>912</v>
      </c>
      <c r="AF434">
        <v>7</v>
      </c>
      <c r="AH434" t="s">
        <v>4218</v>
      </c>
      <c r="AI434" s="2">
        <v>1</v>
      </c>
      <c r="AK434" s="2">
        <v>42828</v>
      </c>
      <c r="AL434">
        <v>20</v>
      </c>
      <c r="AM434" s="2">
        <v>42828</v>
      </c>
      <c r="AO434" t="s">
        <v>512</v>
      </c>
      <c r="AP434" t="s">
        <v>512</v>
      </c>
      <c r="AT434" t="s">
        <v>4219</v>
      </c>
      <c r="AU434" t="s">
        <v>4220</v>
      </c>
      <c r="AV434" t="s">
        <v>118</v>
      </c>
      <c r="AW434" t="s">
        <v>1227</v>
      </c>
      <c r="AY434" t="s">
        <v>498</v>
      </c>
      <c r="AZ434">
        <v>1923</v>
      </c>
      <c r="BD434" s="1" t="str">
        <f t="shared" si="8"/>
        <v>NO</v>
      </c>
      <c r="BE434" s="1">
        <v>0</v>
      </c>
      <c r="BG434" s="1">
        <v>0</v>
      </c>
      <c r="BH434" s="9"/>
      <c r="BI434" s="1">
        <v>0</v>
      </c>
      <c r="BJ434" s="28"/>
      <c r="BK434" s="91" t="s">
        <v>858</v>
      </c>
      <c r="BL434" t="s">
        <v>1102</v>
      </c>
      <c r="BM434" t="str">
        <f>VLOOKUP(BL434,'directory all'!C:D,2,)</f>
        <v>Engine hours, GPS</v>
      </c>
      <c r="BN434" t="s">
        <v>4205</v>
      </c>
      <c r="BO434" s="91"/>
      <c r="BQ434" s="1" t="s">
        <v>128</v>
      </c>
      <c r="BR434" s="1" t="s">
        <v>128</v>
      </c>
      <c r="BS434" s="1" t="s">
        <v>128</v>
      </c>
      <c r="BT434" s="1" t="s">
        <v>128</v>
      </c>
      <c r="BU434" s="1" t="s">
        <v>128</v>
      </c>
      <c r="BV434" s="1" t="s">
        <v>128</v>
      </c>
      <c r="BW434" s="1" t="s">
        <v>128</v>
      </c>
      <c r="BX434" s="1" t="s">
        <v>128</v>
      </c>
      <c r="CG434" s="1" t="s">
        <v>985</v>
      </c>
    </row>
    <row r="435" spans="1:85" hidden="1" x14ac:dyDescent="0.35">
      <c r="A435">
        <v>806033</v>
      </c>
      <c r="B435" t="s">
        <v>388</v>
      </c>
      <c r="D435" t="s">
        <v>4221</v>
      </c>
      <c r="E435" t="s">
        <v>391</v>
      </c>
      <c r="F435" t="s">
        <v>1093</v>
      </c>
      <c r="G435" t="s">
        <v>99</v>
      </c>
      <c r="H435" t="s">
        <v>4222</v>
      </c>
      <c r="I435" t="s">
        <v>4222</v>
      </c>
      <c r="J435">
        <v>13670</v>
      </c>
      <c r="K435" t="str">
        <f>IFERROR(VLOOKUP(J435,'CC directory'!A:B,2,),"")</f>
        <v>ACTIVE</v>
      </c>
      <c r="L435">
        <f>IFERROR(VLOOKUP(J435,'CC directory'!A:D,4,),"")</f>
        <v>200</v>
      </c>
      <c r="M435" t="str">
        <f>VLOOKUP(J435,'CC directory'!A:I,9,)</f>
        <v>Facilities Management</v>
      </c>
      <c r="N435" t="str">
        <f>IFERROR(VLOOKUP(J435,'CC directory'!A:C,3,),"")</f>
        <v>Operations</v>
      </c>
      <c r="O435">
        <f>IFERROR(VLOOKUP(J435,'CC directory'!A:F,6,),"")</f>
        <v>209</v>
      </c>
      <c r="P435" t="str">
        <f>IFERROR(VLOOKUP(J435,'CC directory'!A:E,5,),"")</f>
        <v>Supply Chain Management</v>
      </c>
      <c r="Q435">
        <f>IFERROR(VLOOKUP(J435,'CC directory'!A:H,8,),"")</f>
        <v>310</v>
      </c>
      <c r="R435" t="str">
        <f>IFERROR(VLOOKUP(J435,'CC directory'!A:G,7,),"")</f>
        <v>Tengiz Facilities Management</v>
      </c>
      <c r="S435" t="s">
        <v>977</v>
      </c>
      <c r="T435" t="s">
        <v>2671</v>
      </c>
      <c r="U435" t="s">
        <v>4223</v>
      </c>
      <c r="V435" t="s">
        <v>339</v>
      </c>
      <c r="Z435" t="s">
        <v>161</v>
      </c>
      <c r="AA435" t="s">
        <v>4210</v>
      </c>
      <c r="AB435" t="s">
        <v>4224</v>
      </c>
      <c r="AC435" t="s">
        <v>244</v>
      </c>
      <c r="AD435">
        <v>17889.72</v>
      </c>
      <c r="AF435">
        <v>7</v>
      </c>
      <c r="AH435" t="s">
        <v>4225</v>
      </c>
      <c r="AI435" s="2">
        <v>1</v>
      </c>
      <c r="AK435" s="2">
        <v>1</v>
      </c>
      <c r="AL435">
        <v>20</v>
      </c>
      <c r="AM435" s="2">
        <v>42736</v>
      </c>
      <c r="AO435" t="s">
        <v>512</v>
      </c>
      <c r="AP435" t="s">
        <v>512</v>
      </c>
      <c r="AT435" t="s">
        <v>4226</v>
      </c>
      <c r="AU435" t="s">
        <v>4227</v>
      </c>
      <c r="AV435" t="s">
        <v>254</v>
      </c>
      <c r="AW435" t="s">
        <v>255</v>
      </c>
      <c r="AY435" t="s">
        <v>119</v>
      </c>
      <c r="AZ435">
        <v>1924</v>
      </c>
      <c r="BD435" s="1" t="str">
        <f t="shared" si="8"/>
        <v>NO</v>
      </c>
      <c r="BE435" s="1">
        <v>0</v>
      </c>
      <c r="BG435" s="1">
        <v>0</v>
      </c>
      <c r="BH435" s="9"/>
      <c r="BI435" s="1">
        <v>0</v>
      </c>
      <c r="BJ435" s="28"/>
      <c r="BK435" s="91" t="s">
        <v>858</v>
      </c>
      <c r="BL435" t="s">
        <v>1102</v>
      </c>
      <c r="BM435" t="str">
        <f>VLOOKUP(BL435,'directory all'!C:D,2,)</f>
        <v>Engine hours, GPS</v>
      </c>
      <c r="BN435" t="s">
        <v>4205</v>
      </c>
      <c r="BO435" s="91"/>
      <c r="BQ435" s="1" t="s">
        <v>128</v>
      </c>
      <c r="BR435" s="1" t="s">
        <v>128</v>
      </c>
      <c r="BS435" s="1" t="s">
        <v>128</v>
      </c>
      <c r="BT435" s="1" t="s">
        <v>128</v>
      </c>
      <c r="BU435" s="1" t="s">
        <v>128</v>
      </c>
      <c r="BV435" s="1" t="s">
        <v>128</v>
      </c>
      <c r="BW435" s="1" t="s">
        <v>128</v>
      </c>
      <c r="BX435" s="1" t="s">
        <v>128</v>
      </c>
      <c r="CG435" s="1" t="s">
        <v>985</v>
      </c>
    </row>
    <row r="436" spans="1:85" hidden="1" x14ac:dyDescent="0.35">
      <c r="A436">
        <v>806034</v>
      </c>
      <c r="B436" t="s">
        <v>388</v>
      </c>
      <c r="D436" t="s">
        <v>4221</v>
      </c>
      <c r="E436" t="s">
        <v>391</v>
      </c>
      <c r="F436" t="s">
        <v>1093</v>
      </c>
      <c r="G436" t="s">
        <v>99</v>
      </c>
      <c r="H436" t="s">
        <v>4228</v>
      </c>
      <c r="I436" t="s">
        <v>4228</v>
      </c>
      <c r="J436">
        <v>13563</v>
      </c>
      <c r="K436" t="str">
        <f>IFERROR(VLOOKUP(J436,'CC directory'!A:B,2,),"")</f>
        <v>ACTIVE</v>
      </c>
      <c r="L436">
        <f>IFERROR(VLOOKUP(J436,'CC directory'!A:D,4,),"")</f>
        <v>200</v>
      </c>
      <c r="M436" t="str">
        <f>VLOOKUP(J436,'CC directory'!A:I,9,)</f>
        <v>WTF, IBMOA Maintenance</v>
      </c>
      <c r="N436" t="str">
        <f>IFERROR(VLOOKUP(J436,'CC directory'!A:C,3,),"")</f>
        <v>Operations</v>
      </c>
      <c r="O436">
        <f>IFERROR(VLOOKUP(J436,'CC directory'!A:F,6,),"")</f>
        <v>209</v>
      </c>
      <c r="P436" t="str">
        <f>IFERROR(VLOOKUP(J436,'CC directory'!A:E,5,),"")</f>
        <v>Supply Chain Management</v>
      </c>
      <c r="Q436">
        <f>IFERROR(VLOOKUP(J436,'CC directory'!A:H,8,),"")</f>
        <v>310</v>
      </c>
      <c r="R436" t="str">
        <f>IFERROR(VLOOKUP(J436,'CC directory'!A:G,7,),"")</f>
        <v>Tengiz Facilities Management</v>
      </c>
      <c r="S436" t="s">
        <v>977</v>
      </c>
      <c r="T436" t="s">
        <v>1865</v>
      </c>
      <c r="U436" t="s">
        <v>4229</v>
      </c>
      <c r="V436" t="s">
        <v>339</v>
      </c>
      <c r="Z436" t="s">
        <v>161</v>
      </c>
      <c r="AA436" t="s">
        <v>4210</v>
      </c>
      <c r="AB436" t="s">
        <v>4211</v>
      </c>
      <c r="AC436" t="s">
        <v>1118</v>
      </c>
      <c r="AD436">
        <v>21450.83</v>
      </c>
      <c r="AE436" t="s">
        <v>646</v>
      </c>
      <c r="AF436">
        <v>5</v>
      </c>
      <c r="AI436" s="2">
        <v>1</v>
      </c>
      <c r="AK436" s="2">
        <v>43228</v>
      </c>
      <c r="AL436">
        <v>20</v>
      </c>
      <c r="AM436" s="2">
        <v>43807</v>
      </c>
      <c r="AO436" t="s">
        <v>512</v>
      </c>
      <c r="AP436" t="s">
        <v>512</v>
      </c>
      <c r="AT436" t="s">
        <v>4230</v>
      </c>
      <c r="AU436" t="s">
        <v>4231</v>
      </c>
      <c r="AV436" t="s">
        <v>318</v>
      </c>
      <c r="AW436" t="s">
        <v>1240</v>
      </c>
      <c r="AZ436">
        <v>1925</v>
      </c>
      <c r="BD436" s="1" t="str">
        <f t="shared" si="8"/>
        <v>NO</v>
      </c>
      <c r="BE436" s="1">
        <v>0</v>
      </c>
      <c r="BG436" s="1">
        <v>0</v>
      </c>
      <c r="BH436" s="9"/>
      <c r="BI436" s="1">
        <v>0</v>
      </c>
      <c r="BJ436" s="28"/>
      <c r="BK436" t="s">
        <v>1606</v>
      </c>
      <c r="BL436" t="s">
        <v>1102</v>
      </c>
      <c r="BM436" t="str">
        <f>VLOOKUP(BL436,'directory all'!C:D,2,)</f>
        <v>Engine hours, GPS</v>
      </c>
      <c r="BN436" t="s">
        <v>4205</v>
      </c>
      <c r="BO436" t="s">
        <v>127</v>
      </c>
      <c r="BP436" t="s">
        <v>1954</v>
      </c>
      <c r="BQ436" s="1" t="s">
        <v>128</v>
      </c>
      <c r="BR436" s="1" t="s">
        <v>128</v>
      </c>
      <c r="BS436" s="1" t="s">
        <v>128</v>
      </c>
      <c r="BT436" s="1" t="s">
        <v>128</v>
      </c>
      <c r="BU436" s="1" t="s">
        <v>128</v>
      </c>
      <c r="BV436" s="1" t="s">
        <v>128</v>
      </c>
      <c r="BW436" s="1" t="s">
        <v>128</v>
      </c>
      <c r="BX436" s="1" t="s">
        <v>128</v>
      </c>
      <c r="BY436" s="1" t="s">
        <v>1610</v>
      </c>
      <c r="BZ436" s="87">
        <v>3960</v>
      </c>
      <c r="CA436" s="87" t="s">
        <v>1611</v>
      </c>
      <c r="CG436" s="1" t="s">
        <v>985</v>
      </c>
    </row>
    <row r="437" spans="1:85" hidden="1" x14ac:dyDescent="0.35">
      <c r="A437">
        <v>806035</v>
      </c>
      <c r="B437" t="s">
        <v>388</v>
      </c>
      <c r="D437" t="s">
        <v>4221</v>
      </c>
      <c r="E437" t="s">
        <v>391</v>
      </c>
      <c r="F437" t="s">
        <v>1093</v>
      </c>
      <c r="G437" t="s">
        <v>99</v>
      </c>
      <c r="H437" t="s">
        <v>4232</v>
      </c>
      <c r="I437" t="s">
        <v>4232</v>
      </c>
      <c r="J437">
        <v>13563</v>
      </c>
      <c r="K437" t="str">
        <f>IFERROR(VLOOKUP(J437,'CC directory'!A:B,2,),"")</f>
        <v>ACTIVE</v>
      </c>
      <c r="L437">
        <f>IFERROR(VLOOKUP(J437,'CC directory'!A:D,4,),"")</f>
        <v>200</v>
      </c>
      <c r="M437" t="str">
        <f>VLOOKUP(J437,'CC directory'!A:I,9,)</f>
        <v>WTF, IBMOA Maintenance</v>
      </c>
      <c r="N437" t="str">
        <f>IFERROR(VLOOKUP(J437,'CC directory'!A:C,3,),"")</f>
        <v>Operations</v>
      </c>
      <c r="O437">
        <f>IFERROR(VLOOKUP(J437,'CC directory'!A:F,6,),"")</f>
        <v>209</v>
      </c>
      <c r="P437" t="str">
        <f>IFERROR(VLOOKUP(J437,'CC directory'!A:E,5,),"")</f>
        <v>Supply Chain Management</v>
      </c>
      <c r="Q437">
        <f>IFERROR(VLOOKUP(J437,'CC directory'!A:H,8,),"")</f>
        <v>310</v>
      </c>
      <c r="R437" t="str">
        <f>IFERROR(VLOOKUP(J437,'CC directory'!A:G,7,),"")</f>
        <v>Tengiz Facilities Management</v>
      </c>
      <c r="S437" t="s">
        <v>977</v>
      </c>
      <c r="T437" t="s">
        <v>1865</v>
      </c>
      <c r="U437" t="s">
        <v>4233</v>
      </c>
      <c r="V437" t="s">
        <v>339</v>
      </c>
      <c r="Z437" t="s">
        <v>161</v>
      </c>
      <c r="AA437" t="s">
        <v>4210</v>
      </c>
      <c r="AB437" t="s">
        <v>4234</v>
      </c>
      <c r="AC437" t="s">
        <v>1118</v>
      </c>
      <c r="AD437">
        <v>21450.83</v>
      </c>
      <c r="AE437" t="s">
        <v>646</v>
      </c>
      <c r="AF437">
        <v>5</v>
      </c>
      <c r="AI437" s="2">
        <v>1</v>
      </c>
      <c r="AK437" s="2">
        <v>43776</v>
      </c>
      <c r="AL437">
        <v>20</v>
      </c>
      <c r="AM437" s="2">
        <v>43992</v>
      </c>
      <c r="AO437" t="s">
        <v>512</v>
      </c>
      <c r="AP437" t="s">
        <v>512</v>
      </c>
      <c r="AT437" t="s">
        <v>4230</v>
      </c>
      <c r="AU437" t="s">
        <v>4235</v>
      </c>
      <c r="AV437" t="s">
        <v>318</v>
      </c>
      <c r="AW437" t="s">
        <v>1240</v>
      </c>
      <c r="AZ437">
        <v>1926</v>
      </c>
      <c r="BD437" s="1" t="str">
        <f t="shared" si="8"/>
        <v>NO</v>
      </c>
      <c r="BE437" s="1">
        <v>0</v>
      </c>
      <c r="BG437" s="1">
        <v>0</v>
      </c>
      <c r="BH437" s="9"/>
      <c r="BI437" s="1">
        <v>0</v>
      </c>
      <c r="BJ437" s="28"/>
      <c r="BK437" t="s">
        <v>1606</v>
      </c>
      <c r="BL437" t="s">
        <v>1102</v>
      </c>
      <c r="BM437" t="str">
        <f>VLOOKUP(BL437,'directory all'!C:D,2,)</f>
        <v>Engine hours, GPS</v>
      </c>
      <c r="BN437" t="s">
        <v>4205</v>
      </c>
      <c r="BO437" t="s">
        <v>127</v>
      </c>
      <c r="BP437" t="s">
        <v>1954</v>
      </c>
      <c r="BQ437" s="1" t="s">
        <v>128</v>
      </c>
      <c r="BR437" s="1" t="s">
        <v>128</v>
      </c>
      <c r="BS437" s="1" t="s">
        <v>128</v>
      </c>
      <c r="BT437" s="1" t="s">
        <v>128</v>
      </c>
      <c r="BU437" s="1" t="s">
        <v>128</v>
      </c>
      <c r="BV437" s="1" t="s">
        <v>128</v>
      </c>
      <c r="BW437" s="1" t="s">
        <v>128</v>
      </c>
      <c r="BX437" s="1" t="s">
        <v>128</v>
      </c>
      <c r="BY437" s="1" t="s">
        <v>1610</v>
      </c>
      <c r="BZ437" s="87">
        <v>3960</v>
      </c>
      <c r="CA437" s="87" t="s">
        <v>1611</v>
      </c>
      <c r="CG437" s="1" t="s">
        <v>985</v>
      </c>
    </row>
    <row r="438" spans="1:85" hidden="1" x14ac:dyDescent="0.35">
      <c r="A438">
        <v>806036</v>
      </c>
      <c r="B438" t="s">
        <v>388</v>
      </c>
      <c r="D438" t="s">
        <v>4221</v>
      </c>
      <c r="E438" t="s">
        <v>391</v>
      </c>
      <c r="F438" t="s">
        <v>1093</v>
      </c>
      <c r="G438" t="s">
        <v>99</v>
      </c>
      <c r="H438" t="s">
        <v>4236</v>
      </c>
      <c r="I438" t="s">
        <v>4236</v>
      </c>
      <c r="J438">
        <v>13563</v>
      </c>
      <c r="K438" t="str">
        <f>IFERROR(VLOOKUP(J438,'CC directory'!A:B,2,),"")</f>
        <v>ACTIVE</v>
      </c>
      <c r="L438">
        <f>IFERROR(VLOOKUP(J438,'CC directory'!A:D,4,),"")</f>
        <v>200</v>
      </c>
      <c r="M438" t="str">
        <f>VLOOKUP(J438,'CC directory'!A:I,9,)</f>
        <v>WTF, IBMOA Maintenance</v>
      </c>
      <c r="N438" t="str">
        <f>IFERROR(VLOOKUP(J438,'CC directory'!A:C,3,),"")</f>
        <v>Operations</v>
      </c>
      <c r="O438">
        <f>IFERROR(VLOOKUP(J438,'CC directory'!A:F,6,),"")</f>
        <v>209</v>
      </c>
      <c r="P438" t="str">
        <f>IFERROR(VLOOKUP(J438,'CC directory'!A:E,5,),"")</f>
        <v>Supply Chain Management</v>
      </c>
      <c r="Q438">
        <f>IFERROR(VLOOKUP(J438,'CC directory'!A:H,8,),"")</f>
        <v>310</v>
      </c>
      <c r="R438" t="str">
        <f>IFERROR(VLOOKUP(J438,'CC directory'!A:G,7,),"")</f>
        <v>Tengiz Facilities Management</v>
      </c>
      <c r="S438" t="s">
        <v>977</v>
      </c>
      <c r="T438" t="s">
        <v>1865</v>
      </c>
      <c r="U438" t="s">
        <v>4237</v>
      </c>
      <c r="V438" t="s">
        <v>339</v>
      </c>
      <c r="Z438" t="s">
        <v>161</v>
      </c>
      <c r="AA438" t="s">
        <v>4210</v>
      </c>
      <c r="AB438" t="s">
        <v>4234</v>
      </c>
      <c r="AC438" t="s">
        <v>1118</v>
      </c>
      <c r="AD438">
        <v>21450.83</v>
      </c>
      <c r="AE438" t="s">
        <v>646</v>
      </c>
      <c r="AF438">
        <v>5</v>
      </c>
      <c r="AI438" s="2">
        <v>1</v>
      </c>
      <c r="AK438" s="2">
        <v>43776</v>
      </c>
      <c r="AL438">
        <v>20</v>
      </c>
      <c r="AM438" s="2">
        <v>43992</v>
      </c>
      <c r="AO438" t="s">
        <v>512</v>
      </c>
      <c r="AP438" t="s">
        <v>512</v>
      </c>
      <c r="AT438" t="s">
        <v>4230</v>
      </c>
      <c r="AU438" t="s">
        <v>4235</v>
      </c>
      <c r="AV438" t="s">
        <v>318</v>
      </c>
      <c r="AW438" t="s">
        <v>1240</v>
      </c>
      <c r="AZ438">
        <v>1927</v>
      </c>
      <c r="BD438" s="1" t="str">
        <f t="shared" si="8"/>
        <v>NO</v>
      </c>
      <c r="BE438" s="1">
        <v>0</v>
      </c>
      <c r="BG438" s="1">
        <v>0</v>
      </c>
      <c r="BH438" s="9"/>
      <c r="BI438" s="1">
        <v>0</v>
      </c>
      <c r="BJ438" s="28"/>
      <c r="BK438" t="s">
        <v>1606</v>
      </c>
      <c r="BL438" t="s">
        <v>1102</v>
      </c>
      <c r="BM438" t="str">
        <f>VLOOKUP(BL438,'directory all'!C:D,2,)</f>
        <v>Engine hours, GPS</v>
      </c>
      <c r="BN438" t="s">
        <v>4205</v>
      </c>
      <c r="BO438" t="s">
        <v>127</v>
      </c>
      <c r="BP438" t="s">
        <v>1954</v>
      </c>
      <c r="BQ438" s="1" t="s">
        <v>128</v>
      </c>
      <c r="BR438" s="1" t="s">
        <v>128</v>
      </c>
      <c r="BS438" s="1" t="s">
        <v>128</v>
      </c>
      <c r="BT438" s="1" t="s">
        <v>128</v>
      </c>
      <c r="BU438" s="1" t="s">
        <v>128</v>
      </c>
      <c r="BV438" s="1" t="s">
        <v>128</v>
      </c>
      <c r="BW438" s="1" t="s">
        <v>128</v>
      </c>
      <c r="BX438" s="1" t="s">
        <v>128</v>
      </c>
      <c r="BY438" s="1" t="s">
        <v>1610</v>
      </c>
      <c r="BZ438" s="87">
        <v>3960</v>
      </c>
      <c r="CA438" s="87" t="s">
        <v>1611</v>
      </c>
      <c r="CG438" s="1" t="s">
        <v>985</v>
      </c>
    </row>
    <row r="439" spans="1:85" hidden="1" x14ac:dyDescent="0.35">
      <c r="A439">
        <v>806037</v>
      </c>
      <c r="B439" t="s">
        <v>388</v>
      </c>
      <c r="D439" t="s">
        <v>4238</v>
      </c>
      <c r="E439" t="s">
        <v>391</v>
      </c>
      <c r="F439" t="s">
        <v>1093</v>
      </c>
      <c r="G439" t="s">
        <v>99</v>
      </c>
      <c r="H439" t="s">
        <v>4239</v>
      </c>
      <c r="I439" t="s">
        <v>4239</v>
      </c>
      <c r="J439">
        <v>20850</v>
      </c>
      <c r="K439" t="str">
        <f>IFERROR(VLOOKUP(J439,'CC directory'!A:B,2,),"")</f>
        <v>ACTIVE</v>
      </c>
      <c r="L439">
        <f>IFERROR(VLOOKUP(J439,'CC directory'!A:D,4,),"")</f>
        <v>200</v>
      </c>
      <c r="M439" t="str">
        <f>VLOOKUP(J439,'CC directory'!A:I,9,)</f>
        <v>Maintenance Shared Services</v>
      </c>
      <c r="N439" t="str">
        <f>IFERROR(VLOOKUP(J439,'CC directory'!A:C,3,),"")</f>
        <v>Operations</v>
      </c>
      <c r="O439">
        <f>IFERROR(VLOOKUP(J439,'CC directory'!A:F,6,),"")</f>
        <v>207</v>
      </c>
      <c r="P439" t="str">
        <f>IFERROR(VLOOKUP(J439,'CC directory'!A:E,5,),"")</f>
        <v>Production Operations</v>
      </c>
      <c r="Q439">
        <f>IFERROR(VLOOKUP(J439,'CC directory'!A:H,8,),"")</f>
        <v>705</v>
      </c>
      <c r="R439" t="str">
        <f>IFERROR(VLOOKUP(J439,'CC directory'!A:G,7,),"")</f>
        <v>Maintenance</v>
      </c>
      <c r="S439" t="s">
        <v>176</v>
      </c>
      <c r="T439" t="s">
        <v>1274</v>
      </c>
      <c r="U439" t="s">
        <v>4240</v>
      </c>
      <c r="V439" t="s">
        <v>339</v>
      </c>
      <c r="Z439" t="s">
        <v>161</v>
      </c>
      <c r="AA439" t="s">
        <v>1601</v>
      </c>
      <c r="AB439" t="s">
        <v>4241</v>
      </c>
      <c r="AC439" t="s">
        <v>1118</v>
      </c>
      <c r="AD439">
        <v>16989</v>
      </c>
      <c r="AE439" t="s">
        <v>646</v>
      </c>
      <c r="AF439">
        <v>5</v>
      </c>
      <c r="AI439" s="2">
        <v>1</v>
      </c>
      <c r="AK439" s="2">
        <v>43593</v>
      </c>
      <c r="AL439">
        <v>20</v>
      </c>
      <c r="AM439" s="2">
        <v>43111</v>
      </c>
      <c r="AO439" t="s">
        <v>512</v>
      </c>
      <c r="AP439" t="s">
        <v>512</v>
      </c>
      <c r="AS439" t="s">
        <v>4242</v>
      </c>
      <c r="AT439" t="s">
        <v>4243</v>
      </c>
      <c r="AU439" t="s">
        <v>4244</v>
      </c>
      <c r="AV439" t="s">
        <v>318</v>
      </c>
      <c r="AW439" t="s">
        <v>1240</v>
      </c>
      <c r="AZ439">
        <v>1928</v>
      </c>
      <c r="BD439" s="1" t="str">
        <f t="shared" si="8"/>
        <v>YES</v>
      </c>
      <c r="BE439" s="1">
        <v>1</v>
      </c>
      <c r="BF439" t="s">
        <v>4245</v>
      </c>
      <c r="BG439" s="1">
        <v>0</v>
      </c>
      <c r="BH439" s="9"/>
      <c r="BI439" s="1">
        <v>0</v>
      </c>
      <c r="BJ439" s="28"/>
      <c r="BK439" t="s">
        <v>274</v>
      </c>
      <c r="BL439" t="s">
        <v>1102</v>
      </c>
      <c r="BM439" t="str">
        <f>VLOOKUP(BL439,'directory all'!C:D,2,)</f>
        <v>Engine hours, GPS</v>
      </c>
      <c r="BN439" t="s">
        <v>4205</v>
      </c>
      <c r="BO439" t="s">
        <v>195</v>
      </c>
      <c r="BQ439" s="1" t="s">
        <v>128</v>
      </c>
      <c r="BR439" s="1" t="s">
        <v>128</v>
      </c>
      <c r="BS439" s="1" t="s">
        <v>128</v>
      </c>
      <c r="BT439" s="1" t="s">
        <v>128</v>
      </c>
      <c r="BU439" s="1" t="s">
        <v>128</v>
      </c>
      <c r="BV439" s="1" t="s">
        <v>128</v>
      </c>
      <c r="BW439" s="1" t="s">
        <v>128</v>
      </c>
      <c r="BX439" s="1" t="s">
        <v>128</v>
      </c>
      <c r="BY439" s="1" t="s">
        <v>129</v>
      </c>
      <c r="BZ439" s="87" t="s">
        <v>196</v>
      </c>
      <c r="CA439" s="87" t="s">
        <v>197</v>
      </c>
      <c r="CB439" s="1" t="s">
        <v>119</v>
      </c>
      <c r="CD439" s="1">
        <v>4.8239999999999998</v>
      </c>
      <c r="CG439" s="1" t="s">
        <v>198</v>
      </c>
    </row>
    <row r="440" spans="1:85" hidden="1" x14ac:dyDescent="0.35">
      <c r="A440">
        <v>806038</v>
      </c>
      <c r="B440" t="s">
        <v>94</v>
      </c>
      <c r="C440" t="s">
        <v>128</v>
      </c>
      <c r="D440" t="s">
        <v>4246</v>
      </c>
      <c r="E440" t="s">
        <v>391</v>
      </c>
      <c r="F440" t="s">
        <v>1093</v>
      </c>
      <c r="G440" t="s">
        <v>99</v>
      </c>
      <c r="H440" t="s">
        <v>4247</v>
      </c>
      <c r="J440">
        <v>20850</v>
      </c>
      <c r="K440" t="str">
        <f>IFERROR(VLOOKUP(J440,'CC directory'!A:B,2,),"")</f>
        <v>ACTIVE</v>
      </c>
      <c r="L440">
        <f>IFERROR(VLOOKUP(J440,'CC directory'!A:D,4,),"")</f>
        <v>200</v>
      </c>
      <c r="M440" t="str">
        <f>VLOOKUP(J440,'CC directory'!A:I,9,)</f>
        <v>Maintenance Shared Services</v>
      </c>
      <c r="N440" t="str">
        <f>IFERROR(VLOOKUP(J440,'CC directory'!A:C,3,),"")</f>
        <v>Operations</v>
      </c>
      <c r="O440">
        <f>IFERROR(VLOOKUP(J440,'CC directory'!A:F,6,),"")</f>
        <v>207</v>
      </c>
      <c r="P440" t="str">
        <f>IFERROR(VLOOKUP(J440,'CC directory'!A:E,5,),"")</f>
        <v>Production Operations</v>
      </c>
      <c r="Q440">
        <f>IFERROR(VLOOKUP(J440,'CC directory'!A:H,8,),"")</f>
        <v>705</v>
      </c>
      <c r="R440" t="str">
        <f>IFERROR(VLOOKUP(J440,'CC directory'!A:G,7,),"")</f>
        <v>Maintenance</v>
      </c>
      <c r="S440" t="s">
        <v>176</v>
      </c>
      <c r="T440" t="s">
        <v>177</v>
      </c>
      <c r="U440" t="s">
        <v>4248</v>
      </c>
      <c r="V440" t="s">
        <v>339</v>
      </c>
      <c r="W440" t="s">
        <v>1256</v>
      </c>
      <c r="Y440" s="2">
        <v>45307</v>
      </c>
      <c r="Z440" t="s">
        <v>161</v>
      </c>
      <c r="AA440" t="s">
        <v>4249</v>
      </c>
      <c r="AB440" t="s">
        <v>4250</v>
      </c>
      <c r="AC440" t="s">
        <v>263</v>
      </c>
      <c r="AD440">
        <v>11249999.99</v>
      </c>
      <c r="AE440" t="s">
        <v>117</v>
      </c>
      <c r="AF440">
        <v>0</v>
      </c>
      <c r="AK440" s="2">
        <v>44995</v>
      </c>
      <c r="AL440">
        <v>10</v>
      </c>
      <c r="AM440" s="2">
        <v>45307</v>
      </c>
      <c r="AT440" t="s">
        <v>4230</v>
      </c>
      <c r="AU440" t="s">
        <v>4251</v>
      </c>
      <c r="AV440" t="s">
        <v>547</v>
      </c>
      <c r="AZ440">
        <v>2406</v>
      </c>
      <c r="BD440" s="1" t="str">
        <f t="shared" si="8"/>
        <v>NO</v>
      </c>
      <c r="BE440" s="1">
        <v>0</v>
      </c>
      <c r="BG440" s="1">
        <v>0</v>
      </c>
      <c r="BH440" s="9"/>
      <c r="BI440" s="1">
        <v>0</v>
      </c>
      <c r="BJ440" s="28"/>
      <c r="BK440" t="s">
        <v>705</v>
      </c>
      <c r="BL440" t="s">
        <v>1102</v>
      </c>
      <c r="BM440" t="str">
        <f>VLOOKUP(BL440,'directory all'!C:D,2,)</f>
        <v>Engine hours, GPS</v>
      </c>
      <c r="BN440" t="s">
        <v>4205</v>
      </c>
      <c r="BO440" t="s">
        <v>195</v>
      </c>
      <c r="BQ440" s="1" t="s">
        <v>128</v>
      </c>
      <c r="BR440" s="1" t="s">
        <v>128</v>
      </c>
      <c r="BS440" s="1" t="s">
        <v>128</v>
      </c>
      <c r="BT440" s="1" t="s">
        <v>128</v>
      </c>
      <c r="BU440" s="1" t="s">
        <v>128</v>
      </c>
      <c r="BV440" s="1" t="s">
        <v>128</v>
      </c>
      <c r="BW440" s="1" t="s">
        <v>128</v>
      </c>
      <c r="BX440" s="1" t="s">
        <v>128</v>
      </c>
      <c r="BY440" s="1" t="s">
        <v>129</v>
      </c>
      <c r="BZ440" s="87" t="s">
        <v>196</v>
      </c>
      <c r="CA440" s="87" t="s">
        <v>197</v>
      </c>
      <c r="CG440" s="1" t="s">
        <v>198</v>
      </c>
    </row>
    <row r="441" spans="1:85" hidden="1" x14ac:dyDescent="0.35">
      <c r="A441">
        <v>809008</v>
      </c>
      <c r="B441" t="s">
        <v>94</v>
      </c>
      <c r="D441" t="s">
        <v>4252</v>
      </c>
      <c r="E441" t="s">
        <v>97</v>
      </c>
      <c r="F441" t="s">
        <v>1093</v>
      </c>
      <c r="G441" t="s">
        <v>99</v>
      </c>
      <c r="H441" t="s">
        <v>4253</v>
      </c>
      <c r="J441">
        <v>20530</v>
      </c>
      <c r="K441" t="str">
        <f>IFERROR(VLOOKUP(J441,'CC directory'!A:B,2,),"")</f>
        <v>ACTIVE</v>
      </c>
      <c r="L441">
        <f>IFERROR(VLOOKUP(J441,'CC directory'!A:D,4,),"")</f>
        <v>150</v>
      </c>
      <c r="M441" t="str">
        <f>VLOOKUP(J441,'CC directory'!A:I,9,)</f>
        <v>ERT - Base</v>
      </c>
      <c r="N441" t="str">
        <f>IFERROR(VLOOKUP(J441,'CC directory'!A:C,3,),"")</f>
        <v>OE/HSE</v>
      </c>
      <c r="O441">
        <f>IFERROR(VLOOKUP(J441,'CC directory'!A:F,6,),"")</f>
        <v>205</v>
      </c>
      <c r="P441" t="str">
        <f>IFERROR(VLOOKUP(J441,'CC directory'!A:E,5,),"")</f>
        <v>OE/HSE</v>
      </c>
      <c r="Q441">
        <f>IFERROR(VLOOKUP(J441,'CC directory'!A:H,8,),"")</f>
        <v>607</v>
      </c>
      <c r="R441" t="str">
        <f>IFERROR(VLOOKUP(J441,'CC directory'!A:G,7,),"")</f>
        <v>Tengiz OE/HSE</v>
      </c>
      <c r="S441" t="s">
        <v>218</v>
      </c>
      <c r="T441" t="s">
        <v>847</v>
      </c>
      <c r="U441" t="s">
        <v>4254</v>
      </c>
      <c r="V441" t="s">
        <v>104</v>
      </c>
      <c r="Z441" t="s">
        <v>161</v>
      </c>
      <c r="AA441" t="s">
        <v>4255</v>
      </c>
      <c r="AD441">
        <v>0</v>
      </c>
      <c r="AE441" t="s">
        <v>1389</v>
      </c>
      <c r="AF441">
        <v>16</v>
      </c>
      <c r="AH441" t="s">
        <v>4256</v>
      </c>
      <c r="AL441">
        <v>20</v>
      </c>
      <c r="AM441" s="2">
        <v>39241</v>
      </c>
      <c r="AO441" t="s">
        <v>512</v>
      </c>
      <c r="AP441" t="s">
        <v>512</v>
      </c>
      <c r="AT441" t="s">
        <v>4257</v>
      </c>
      <c r="AV441" t="s">
        <v>912</v>
      </c>
      <c r="AW441" t="s">
        <v>254</v>
      </c>
      <c r="AY441" t="s">
        <v>119</v>
      </c>
      <c r="AZ441">
        <v>951</v>
      </c>
      <c r="BD441" s="1" t="str">
        <f t="shared" si="8"/>
        <v>NO</v>
      </c>
      <c r="BE441" s="1">
        <v>0</v>
      </c>
      <c r="BG441" s="1">
        <v>0</v>
      </c>
      <c r="BH441" s="9"/>
      <c r="BI441" s="1">
        <v>0</v>
      </c>
      <c r="BJ441" s="28"/>
      <c r="BK441" s="91" t="s">
        <v>858</v>
      </c>
      <c r="BL441" t="s">
        <v>1102</v>
      </c>
      <c r="BM441" t="str">
        <f>VLOOKUP(BL441,'directory all'!C:D,2,)</f>
        <v>Engine hours, GPS</v>
      </c>
      <c r="BN441" t="s">
        <v>4258</v>
      </c>
      <c r="BO441" t="s">
        <v>127</v>
      </c>
      <c r="BP441" t="s">
        <v>156</v>
      </c>
      <c r="BQ441" s="1" t="s">
        <v>128</v>
      </c>
      <c r="BR441" s="1" t="s">
        <v>128</v>
      </c>
      <c r="BS441" s="1" t="s">
        <v>128</v>
      </c>
      <c r="BT441" s="1" t="s">
        <v>128</v>
      </c>
      <c r="BU441" s="1" t="s">
        <v>128</v>
      </c>
      <c r="BV441" s="1" t="s">
        <v>128</v>
      </c>
      <c r="BW441" s="1" t="s">
        <v>128</v>
      </c>
      <c r="BX441" s="1" t="s">
        <v>128</v>
      </c>
      <c r="BY441" s="1" t="s">
        <v>129</v>
      </c>
      <c r="CF441" s="1" t="s">
        <v>859</v>
      </c>
      <c r="CG441" s="1" t="s">
        <v>860</v>
      </c>
    </row>
    <row r="442" spans="1:85" hidden="1" x14ac:dyDescent="0.35">
      <c r="A442">
        <v>809013</v>
      </c>
      <c r="B442" t="s">
        <v>94</v>
      </c>
      <c r="C442" t="s">
        <v>4259</v>
      </c>
      <c r="D442" t="s">
        <v>4260</v>
      </c>
      <c r="E442" t="s">
        <v>97</v>
      </c>
      <c r="F442" t="s">
        <v>98</v>
      </c>
      <c r="G442" t="s">
        <v>99</v>
      </c>
      <c r="H442" t="s">
        <v>4261</v>
      </c>
      <c r="I442" t="s">
        <v>4261</v>
      </c>
      <c r="J442">
        <v>20850</v>
      </c>
      <c r="K442" t="str">
        <f>IFERROR(VLOOKUP(J442,'CC directory'!A:B,2,),"")</f>
        <v>ACTIVE</v>
      </c>
      <c r="L442">
        <f>IFERROR(VLOOKUP(J442,'CC directory'!A:D,4,),"")</f>
        <v>200</v>
      </c>
      <c r="M442" t="str">
        <f>VLOOKUP(J442,'CC directory'!A:I,9,)</f>
        <v>Maintenance Shared Services</v>
      </c>
      <c r="N442" t="str">
        <f>IFERROR(VLOOKUP(J442,'CC directory'!A:C,3,),"")</f>
        <v>Operations</v>
      </c>
      <c r="O442">
        <f>IFERROR(VLOOKUP(J442,'CC directory'!A:F,6,),"")</f>
        <v>207</v>
      </c>
      <c r="P442" t="str">
        <f>IFERROR(VLOOKUP(J442,'CC directory'!A:E,5,),"")</f>
        <v>Production Operations</v>
      </c>
      <c r="Q442">
        <f>IFERROR(VLOOKUP(J442,'CC directory'!A:H,8,),"")</f>
        <v>705</v>
      </c>
      <c r="R442" t="str">
        <f>IFERROR(VLOOKUP(J442,'CC directory'!A:G,7,),"")</f>
        <v>Maintenance</v>
      </c>
      <c r="S442" t="s">
        <v>176</v>
      </c>
      <c r="T442" t="s">
        <v>177</v>
      </c>
      <c r="U442" t="s">
        <v>4262</v>
      </c>
      <c r="V442" t="s">
        <v>339</v>
      </c>
      <c r="Y442" s="2">
        <v>40673</v>
      </c>
      <c r="Z442" t="s">
        <v>105</v>
      </c>
      <c r="AA442" t="s">
        <v>106</v>
      </c>
      <c r="AB442" t="s">
        <v>4263</v>
      </c>
      <c r="AC442" t="s">
        <v>108</v>
      </c>
      <c r="AD442">
        <v>299800</v>
      </c>
      <c r="AE442" t="s">
        <v>355</v>
      </c>
      <c r="AF442">
        <v>12</v>
      </c>
      <c r="AH442" t="s">
        <v>4264</v>
      </c>
      <c r="AI442" s="2">
        <v>45426</v>
      </c>
      <c r="AJ442" t="s">
        <v>4265</v>
      </c>
      <c r="AK442" s="2">
        <v>40669</v>
      </c>
      <c r="AL442">
        <v>15</v>
      </c>
      <c r="AM442" s="2">
        <v>40673</v>
      </c>
      <c r="AR442" t="s">
        <v>4266</v>
      </c>
      <c r="AS442" t="s">
        <v>166</v>
      </c>
      <c r="AT442" t="s">
        <v>4267</v>
      </c>
      <c r="AU442" t="s">
        <v>4268</v>
      </c>
      <c r="AV442" t="s">
        <v>117</v>
      </c>
      <c r="AW442" t="s">
        <v>118</v>
      </c>
      <c r="AZ442">
        <v>1461</v>
      </c>
      <c r="BC442" t="s">
        <v>4269</v>
      </c>
      <c r="BD442" s="1" t="str">
        <f t="shared" si="8"/>
        <v>YES</v>
      </c>
      <c r="BE442" s="1">
        <v>1</v>
      </c>
      <c r="BF442" t="s">
        <v>4270</v>
      </c>
      <c r="BG442" s="1">
        <v>1</v>
      </c>
      <c r="BH442" s="1" t="s">
        <v>4271</v>
      </c>
      <c r="BI442" s="1">
        <v>0</v>
      </c>
      <c r="BK442" t="s">
        <v>274</v>
      </c>
      <c r="BL442" t="s">
        <v>125</v>
      </c>
      <c r="BM442" t="str">
        <f>VLOOKUP(BL442,'directory all'!C:D,2,)</f>
        <v>Mileage, engine hours, GPS</v>
      </c>
      <c r="BN442" t="s">
        <v>4272</v>
      </c>
      <c r="BO442" t="s">
        <v>195</v>
      </c>
      <c r="BQ442" s="1" t="s">
        <v>128</v>
      </c>
      <c r="BR442" s="1">
        <v>10</v>
      </c>
      <c r="BS442" s="1" t="s">
        <v>128</v>
      </c>
      <c r="BT442" s="1" t="s">
        <v>128</v>
      </c>
      <c r="BU442" s="1" t="s">
        <v>128</v>
      </c>
      <c r="BV442" s="1" t="s">
        <v>128</v>
      </c>
      <c r="BW442" s="1" t="s">
        <v>128</v>
      </c>
      <c r="BX442" s="1" t="s">
        <v>128</v>
      </c>
      <c r="BY442" s="1" t="s">
        <v>129</v>
      </c>
      <c r="BZ442" s="87" t="s">
        <v>349</v>
      </c>
      <c r="CA442" s="87" t="s">
        <v>350</v>
      </c>
      <c r="CB442" s="1" t="s">
        <v>119</v>
      </c>
      <c r="CC442" s="1">
        <v>18.279</v>
      </c>
      <c r="CD442" s="1">
        <v>2.359</v>
      </c>
      <c r="CG442" s="1" t="s">
        <v>198</v>
      </c>
    </row>
    <row r="443" spans="1:85" hidden="1" x14ac:dyDescent="0.35">
      <c r="A443">
        <v>809015</v>
      </c>
      <c r="B443" t="s">
        <v>94</v>
      </c>
      <c r="C443" t="s">
        <v>4273</v>
      </c>
      <c r="D443" t="s">
        <v>4274</v>
      </c>
      <c r="E443" t="s">
        <v>97</v>
      </c>
      <c r="F443" t="s">
        <v>98</v>
      </c>
      <c r="G443" t="s">
        <v>99</v>
      </c>
      <c r="H443" t="s">
        <v>4275</v>
      </c>
      <c r="I443" t="s">
        <v>4275</v>
      </c>
      <c r="J443">
        <v>13780</v>
      </c>
      <c r="K443" t="str">
        <f>IFERROR(VLOOKUP(J443,'CC directory'!A:B,2,),"")</f>
        <v>ACTIVE</v>
      </c>
      <c r="L443">
        <f>IFERROR(VLOOKUP(J443,'CC directory'!A:D,4,),"")</f>
        <v>200</v>
      </c>
      <c r="M443" t="str">
        <f>VLOOKUP(J443,'CC directory'!A:I,9,)</f>
        <v>Heavy Equipment Operations</v>
      </c>
      <c r="N443" t="str">
        <f>IFERROR(VLOOKUP(J443,'CC directory'!A:C,3,),"")</f>
        <v>Operations</v>
      </c>
      <c r="O443">
        <f>IFERROR(VLOOKUP(J443,'CC directory'!A:F,6,),"")</f>
        <v>209</v>
      </c>
      <c r="P443" t="str">
        <f>IFERROR(VLOOKUP(J443,'CC directory'!A:E,5,),"")</f>
        <v>Supply Chain Management</v>
      </c>
      <c r="Q443">
        <f>IFERROR(VLOOKUP(J443,'CC directory'!A:H,8,),"")</f>
        <v>322</v>
      </c>
      <c r="R443" t="str">
        <f>IFERROR(VLOOKUP(J443,'CC directory'!A:G,7,),"")</f>
        <v>Tengiz Ground Transportation</v>
      </c>
      <c r="S443" t="s">
        <v>136</v>
      </c>
      <c r="T443" t="s">
        <v>137</v>
      </c>
      <c r="U443" t="s">
        <v>4276</v>
      </c>
      <c r="V443" t="s">
        <v>104</v>
      </c>
      <c r="Z443" t="s">
        <v>161</v>
      </c>
      <c r="AA443" t="s">
        <v>474</v>
      </c>
      <c r="AB443" t="s">
        <v>4277</v>
      </c>
      <c r="AC443" t="s">
        <v>263</v>
      </c>
      <c r="AD443">
        <v>9995535</v>
      </c>
      <c r="AE443" t="s">
        <v>312</v>
      </c>
      <c r="AF443">
        <v>10</v>
      </c>
      <c r="AH443" t="s">
        <v>4278</v>
      </c>
      <c r="AJ443" t="s">
        <v>4279</v>
      </c>
      <c r="AK443" s="2">
        <v>41248</v>
      </c>
      <c r="AL443">
        <v>15</v>
      </c>
      <c r="AM443" s="2">
        <v>41256</v>
      </c>
      <c r="AO443" t="s">
        <v>4280</v>
      </c>
      <c r="AP443" t="s">
        <v>4280</v>
      </c>
      <c r="AR443" t="s">
        <v>739</v>
      </c>
      <c r="AS443" t="s">
        <v>739</v>
      </c>
      <c r="AT443" t="s">
        <v>4281</v>
      </c>
      <c r="AU443" t="s">
        <v>4282</v>
      </c>
      <c r="AV443" t="s">
        <v>281</v>
      </c>
      <c r="AW443" t="s">
        <v>254</v>
      </c>
      <c r="AZ443">
        <v>953</v>
      </c>
      <c r="BA443" t="s">
        <v>603</v>
      </c>
      <c r="BD443" s="1" t="str">
        <f t="shared" si="8"/>
        <v>YES</v>
      </c>
      <c r="BE443" s="1">
        <v>1</v>
      </c>
      <c r="BF443" t="s">
        <v>4283</v>
      </c>
      <c r="BG443" s="1">
        <v>1</v>
      </c>
      <c r="BH443" s="1" t="s">
        <v>4284</v>
      </c>
      <c r="BI443" s="1">
        <v>0</v>
      </c>
      <c r="BK443" t="s">
        <v>154</v>
      </c>
      <c r="BL443" t="s">
        <v>125</v>
      </c>
      <c r="BM443" t="str">
        <f>VLOOKUP(BL443,'directory all'!C:D,2,)</f>
        <v>Mileage, engine hours, GPS</v>
      </c>
      <c r="BN443" t="s">
        <v>4285</v>
      </c>
      <c r="BO443" t="s">
        <v>155</v>
      </c>
      <c r="BQ443" s="1" t="s">
        <v>128</v>
      </c>
      <c r="BR443" s="1">
        <v>10</v>
      </c>
      <c r="BS443" s="1" t="s">
        <v>128</v>
      </c>
      <c r="BT443" s="1" t="s">
        <v>128</v>
      </c>
      <c r="BU443" s="1" t="s">
        <v>128</v>
      </c>
      <c r="BV443" s="1" t="s">
        <v>128</v>
      </c>
      <c r="BW443" s="1" t="s">
        <v>128</v>
      </c>
      <c r="BX443" s="1" t="s">
        <v>128</v>
      </c>
      <c r="BY443" s="1" t="s">
        <v>129</v>
      </c>
      <c r="BZ443" s="87">
        <v>4559</v>
      </c>
      <c r="CB443" s="1" t="s">
        <v>119</v>
      </c>
      <c r="CC443" s="1">
        <v>40</v>
      </c>
      <c r="CD443" s="1">
        <v>1.5</v>
      </c>
      <c r="CG443" s="1" t="s">
        <v>157</v>
      </c>
    </row>
    <row r="444" spans="1:85" hidden="1" x14ac:dyDescent="0.35">
      <c r="A444">
        <v>809022</v>
      </c>
      <c r="B444" t="s">
        <v>94</v>
      </c>
      <c r="C444" t="s">
        <v>4286</v>
      </c>
      <c r="D444" t="s">
        <v>4287</v>
      </c>
      <c r="E444" t="s">
        <v>97</v>
      </c>
      <c r="F444" t="s">
        <v>98</v>
      </c>
      <c r="G444" t="s">
        <v>99</v>
      </c>
      <c r="H444" t="s">
        <v>4288</v>
      </c>
      <c r="I444" t="s">
        <v>4288</v>
      </c>
      <c r="J444">
        <v>20850</v>
      </c>
      <c r="K444" t="str">
        <f>IFERROR(VLOOKUP(J444,'CC directory'!A:B,2,),"")</f>
        <v>ACTIVE</v>
      </c>
      <c r="L444">
        <f>IFERROR(VLOOKUP(J444,'CC directory'!A:D,4,),"")</f>
        <v>200</v>
      </c>
      <c r="M444" t="str">
        <f>VLOOKUP(J444,'CC directory'!A:I,9,)</f>
        <v>Maintenance Shared Services</v>
      </c>
      <c r="N444" t="str">
        <f>IFERROR(VLOOKUP(J444,'CC directory'!A:C,3,),"")</f>
        <v>Operations</v>
      </c>
      <c r="O444">
        <f>IFERROR(VLOOKUP(J444,'CC directory'!A:F,6,),"")</f>
        <v>207</v>
      </c>
      <c r="P444" t="str">
        <f>IFERROR(VLOOKUP(J444,'CC directory'!A:E,5,),"")</f>
        <v>Production Operations</v>
      </c>
      <c r="Q444">
        <f>IFERROR(VLOOKUP(J444,'CC directory'!A:H,8,),"")</f>
        <v>705</v>
      </c>
      <c r="R444" t="str">
        <f>IFERROR(VLOOKUP(J444,'CC directory'!A:G,7,),"")</f>
        <v>Maintenance</v>
      </c>
      <c r="S444" t="s">
        <v>176</v>
      </c>
      <c r="T444" t="s">
        <v>177</v>
      </c>
      <c r="U444" t="s">
        <v>4289</v>
      </c>
      <c r="V444" t="s">
        <v>104</v>
      </c>
      <c r="Z444" t="s">
        <v>105</v>
      </c>
      <c r="AA444" t="s">
        <v>4290</v>
      </c>
      <c r="AB444" t="s">
        <v>4291</v>
      </c>
      <c r="AC444" t="s">
        <v>108</v>
      </c>
      <c r="AD444">
        <v>193830</v>
      </c>
      <c r="AE444" t="s">
        <v>312</v>
      </c>
      <c r="AF444">
        <v>10</v>
      </c>
      <c r="AH444" t="s">
        <v>4292</v>
      </c>
      <c r="AJ444" t="s">
        <v>4293</v>
      </c>
      <c r="AK444" s="2">
        <v>41319</v>
      </c>
      <c r="AL444">
        <v>15</v>
      </c>
      <c r="AM444" s="2">
        <v>41330</v>
      </c>
      <c r="AO444" t="s">
        <v>4294</v>
      </c>
      <c r="AP444" t="s">
        <v>4294</v>
      </c>
      <c r="AR444" t="s">
        <v>4295</v>
      </c>
      <c r="AS444" t="s">
        <v>4295</v>
      </c>
      <c r="AT444" t="s">
        <v>4296</v>
      </c>
      <c r="AU444" t="s">
        <v>4297</v>
      </c>
      <c r="AV444" t="s">
        <v>363</v>
      </c>
      <c r="AW444" t="s">
        <v>318</v>
      </c>
      <c r="AZ444">
        <v>954</v>
      </c>
      <c r="BA444" t="s">
        <v>120</v>
      </c>
      <c r="BB444" t="s">
        <v>4298</v>
      </c>
      <c r="BD444" s="1" t="str">
        <f t="shared" si="8"/>
        <v>YES</v>
      </c>
      <c r="BE444" s="1">
        <v>1</v>
      </c>
      <c r="BF444" t="s">
        <v>4299</v>
      </c>
      <c r="BG444" s="1">
        <v>1</v>
      </c>
      <c r="BH444" s="1" t="s">
        <v>4300</v>
      </c>
      <c r="BI444" s="1">
        <v>0</v>
      </c>
      <c r="BK444" t="s">
        <v>274</v>
      </c>
      <c r="BL444" t="s">
        <v>125</v>
      </c>
      <c r="BM444" t="str">
        <f>VLOOKUP(BL444,'directory all'!C:D,2,)</f>
        <v>Mileage, engine hours, GPS</v>
      </c>
      <c r="BN444" t="s">
        <v>4285</v>
      </c>
      <c r="BO444" t="s">
        <v>195</v>
      </c>
      <c r="BQ444" s="1" t="s">
        <v>128</v>
      </c>
      <c r="BR444" s="1">
        <v>10</v>
      </c>
      <c r="BS444" s="1" t="s">
        <v>128</v>
      </c>
      <c r="BT444" s="1" t="s">
        <v>128</v>
      </c>
      <c r="BU444" s="1" t="s">
        <v>128</v>
      </c>
      <c r="BV444" s="1" t="s">
        <v>128</v>
      </c>
      <c r="BW444" s="1" t="s">
        <v>128</v>
      </c>
      <c r="BX444" s="1" t="s">
        <v>128</v>
      </c>
      <c r="BY444" s="1" t="s">
        <v>129</v>
      </c>
      <c r="BZ444" s="87" t="s">
        <v>349</v>
      </c>
      <c r="CA444" s="87" t="s">
        <v>350</v>
      </c>
      <c r="CB444" s="1" t="s">
        <v>119</v>
      </c>
      <c r="CC444" s="1">
        <v>18.279</v>
      </c>
      <c r="CD444" s="1">
        <v>2.359</v>
      </c>
      <c r="CG444" s="1" t="s">
        <v>198</v>
      </c>
    </row>
    <row r="445" spans="1:85" hidden="1" x14ac:dyDescent="0.35">
      <c r="A445">
        <v>809023</v>
      </c>
      <c r="B445" t="s">
        <v>94</v>
      </c>
      <c r="C445" t="s">
        <v>4301</v>
      </c>
      <c r="D445" t="s">
        <v>4287</v>
      </c>
      <c r="E445" t="s">
        <v>97</v>
      </c>
      <c r="F445" t="s">
        <v>98</v>
      </c>
      <c r="G445" t="s">
        <v>99</v>
      </c>
      <c r="H445" t="s">
        <v>4302</v>
      </c>
      <c r="I445" t="s">
        <v>4302</v>
      </c>
      <c r="J445">
        <v>20850</v>
      </c>
      <c r="K445" t="str">
        <f>IFERROR(VLOOKUP(J445,'CC directory'!A:B,2,),"")</f>
        <v>ACTIVE</v>
      </c>
      <c r="L445">
        <f>IFERROR(VLOOKUP(J445,'CC directory'!A:D,4,),"")</f>
        <v>200</v>
      </c>
      <c r="M445" t="str">
        <f>VLOOKUP(J445,'CC directory'!A:I,9,)</f>
        <v>Maintenance Shared Services</v>
      </c>
      <c r="N445" t="str">
        <f>IFERROR(VLOOKUP(J445,'CC directory'!A:C,3,),"")</f>
        <v>Operations</v>
      </c>
      <c r="O445">
        <f>IFERROR(VLOOKUP(J445,'CC directory'!A:F,6,),"")</f>
        <v>207</v>
      </c>
      <c r="P445" t="str">
        <f>IFERROR(VLOOKUP(J445,'CC directory'!A:E,5,),"")</f>
        <v>Production Operations</v>
      </c>
      <c r="Q445">
        <f>IFERROR(VLOOKUP(J445,'CC directory'!A:H,8,),"")</f>
        <v>705</v>
      </c>
      <c r="R445" t="str">
        <f>IFERROR(VLOOKUP(J445,'CC directory'!A:G,7,),"")</f>
        <v>Maintenance</v>
      </c>
      <c r="S445" t="s">
        <v>176</v>
      </c>
      <c r="T445" t="s">
        <v>177</v>
      </c>
      <c r="U445" t="s">
        <v>4303</v>
      </c>
      <c r="V445" t="s">
        <v>104</v>
      </c>
      <c r="Z445" t="s">
        <v>105</v>
      </c>
      <c r="AA445" t="s">
        <v>4290</v>
      </c>
      <c r="AB445" t="s">
        <v>4291</v>
      </c>
      <c r="AC445" t="s">
        <v>108</v>
      </c>
      <c r="AD445">
        <v>193830</v>
      </c>
      <c r="AE445" t="s">
        <v>312</v>
      </c>
      <c r="AF445">
        <v>10</v>
      </c>
      <c r="AH445" t="s">
        <v>4304</v>
      </c>
      <c r="AJ445" t="s">
        <v>4305</v>
      </c>
      <c r="AK445" s="2">
        <v>41319</v>
      </c>
      <c r="AL445">
        <v>15</v>
      </c>
      <c r="AM445" s="2">
        <v>41330</v>
      </c>
      <c r="AO445" t="s">
        <v>4306</v>
      </c>
      <c r="AP445" t="s">
        <v>4306</v>
      </c>
      <c r="AR445" t="s">
        <v>4295</v>
      </c>
      <c r="AS445" t="s">
        <v>4295</v>
      </c>
      <c r="AT445" t="s">
        <v>4296</v>
      </c>
      <c r="AU445" t="s">
        <v>4297</v>
      </c>
      <c r="AV445" t="s">
        <v>363</v>
      </c>
      <c r="AW445" t="s">
        <v>318</v>
      </c>
      <c r="AZ445">
        <v>955</v>
      </c>
      <c r="BA445" t="s">
        <v>120</v>
      </c>
      <c r="BB445" t="s">
        <v>4298</v>
      </c>
      <c r="BD445" s="1" t="str">
        <f t="shared" si="8"/>
        <v>YES</v>
      </c>
      <c r="BE445" s="1">
        <v>1</v>
      </c>
      <c r="BF445" t="s">
        <v>4307</v>
      </c>
      <c r="BG445" s="1">
        <v>1</v>
      </c>
      <c r="BH445" s="1" t="s">
        <v>4308</v>
      </c>
      <c r="BI445" s="1">
        <v>0</v>
      </c>
      <c r="BK445" t="s">
        <v>274</v>
      </c>
      <c r="BL445" t="s">
        <v>125</v>
      </c>
      <c r="BM445" t="str">
        <f>VLOOKUP(BL445,'directory all'!C:D,2,)</f>
        <v>Mileage, engine hours, GPS</v>
      </c>
      <c r="BN445" t="s">
        <v>4285</v>
      </c>
      <c r="BO445" t="s">
        <v>195</v>
      </c>
      <c r="BQ445" s="1" t="s">
        <v>128</v>
      </c>
      <c r="BR445" s="1">
        <v>10</v>
      </c>
      <c r="BS445" s="1" t="s">
        <v>128</v>
      </c>
      <c r="BT445" s="1" t="s">
        <v>128</v>
      </c>
      <c r="BU445" s="1" t="s">
        <v>128</v>
      </c>
      <c r="BV445" s="1" t="s">
        <v>128</v>
      </c>
      <c r="BW445" s="1" t="s">
        <v>128</v>
      </c>
      <c r="BX445" s="1" t="s">
        <v>128</v>
      </c>
      <c r="BY445" s="1" t="s">
        <v>129</v>
      </c>
      <c r="BZ445" s="87" t="s">
        <v>349</v>
      </c>
      <c r="CA445" s="87" t="s">
        <v>350</v>
      </c>
      <c r="CB445" s="1" t="s">
        <v>119</v>
      </c>
      <c r="CC445" s="1">
        <v>18.279</v>
      </c>
      <c r="CD445" s="1">
        <v>2.359</v>
      </c>
      <c r="CG445" s="1" t="s">
        <v>198</v>
      </c>
    </row>
    <row r="446" spans="1:85" hidden="1" x14ac:dyDescent="0.35">
      <c r="A446">
        <v>809024</v>
      </c>
      <c r="B446" t="s">
        <v>94</v>
      </c>
      <c r="C446" t="s">
        <v>4309</v>
      </c>
      <c r="D446" t="s">
        <v>4287</v>
      </c>
      <c r="E446" t="s">
        <v>97</v>
      </c>
      <c r="F446" t="s">
        <v>98</v>
      </c>
      <c r="G446" t="s">
        <v>99</v>
      </c>
      <c r="H446" t="s">
        <v>4310</v>
      </c>
      <c r="I446" t="s">
        <v>4310</v>
      </c>
      <c r="J446">
        <v>20850</v>
      </c>
      <c r="K446" t="str">
        <f>IFERROR(VLOOKUP(J446,'CC directory'!A:B,2,),"")</f>
        <v>ACTIVE</v>
      </c>
      <c r="L446">
        <f>IFERROR(VLOOKUP(J446,'CC directory'!A:D,4,),"")</f>
        <v>200</v>
      </c>
      <c r="M446" t="str">
        <f>VLOOKUP(J446,'CC directory'!A:I,9,)</f>
        <v>Maintenance Shared Services</v>
      </c>
      <c r="N446" t="str">
        <f>IFERROR(VLOOKUP(J446,'CC directory'!A:C,3,),"")</f>
        <v>Operations</v>
      </c>
      <c r="O446">
        <f>IFERROR(VLOOKUP(J446,'CC directory'!A:F,6,),"")</f>
        <v>207</v>
      </c>
      <c r="P446" t="str">
        <f>IFERROR(VLOOKUP(J446,'CC directory'!A:E,5,),"")</f>
        <v>Production Operations</v>
      </c>
      <c r="Q446">
        <f>IFERROR(VLOOKUP(J446,'CC directory'!A:H,8,),"")</f>
        <v>705</v>
      </c>
      <c r="R446" t="str">
        <f>IFERROR(VLOOKUP(J446,'CC directory'!A:G,7,),"")</f>
        <v>Maintenance</v>
      </c>
      <c r="S446" t="s">
        <v>176</v>
      </c>
      <c r="T446" t="s">
        <v>177</v>
      </c>
      <c r="U446" t="s">
        <v>4311</v>
      </c>
      <c r="V446" t="s">
        <v>104</v>
      </c>
      <c r="Z446" t="s">
        <v>105</v>
      </c>
      <c r="AA446" t="s">
        <v>4290</v>
      </c>
      <c r="AB446" t="s">
        <v>4291</v>
      </c>
      <c r="AC446" t="s">
        <v>108</v>
      </c>
      <c r="AD446">
        <v>193830</v>
      </c>
      <c r="AE446" t="s">
        <v>312</v>
      </c>
      <c r="AF446">
        <v>10</v>
      </c>
      <c r="AH446" t="s">
        <v>4312</v>
      </c>
      <c r="AJ446" t="s">
        <v>4313</v>
      </c>
      <c r="AK446" s="2">
        <v>41319</v>
      </c>
      <c r="AL446">
        <v>15</v>
      </c>
      <c r="AM446" s="2">
        <v>41330</v>
      </c>
      <c r="AO446" t="s">
        <v>4314</v>
      </c>
      <c r="AP446" t="s">
        <v>4314</v>
      </c>
      <c r="AR446" t="s">
        <v>4295</v>
      </c>
      <c r="AS446" t="s">
        <v>4295</v>
      </c>
      <c r="AT446" t="s">
        <v>4296</v>
      </c>
      <c r="AU446" t="s">
        <v>4297</v>
      </c>
      <c r="AV446" t="s">
        <v>363</v>
      </c>
      <c r="AW446" t="s">
        <v>318</v>
      </c>
      <c r="AZ446">
        <v>956</v>
      </c>
      <c r="BA446" t="s">
        <v>120</v>
      </c>
      <c r="BB446" t="s">
        <v>4298</v>
      </c>
      <c r="BD446" s="1" t="str">
        <f t="shared" si="8"/>
        <v>YES</v>
      </c>
      <c r="BE446" s="1">
        <v>1</v>
      </c>
      <c r="BF446" t="s">
        <v>4315</v>
      </c>
      <c r="BG446" s="1">
        <v>1</v>
      </c>
      <c r="BH446" s="1" t="s">
        <v>4316</v>
      </c>
      <c r="BI446" s="1">
        <v>0</v>
      </c>
      <c r="BK446" t="s">
        <v>274</v>
      </c>
      <c r="BL446" t="s">
        <v>125</v>
      </c>
      <c r="BM446" t="str">
        <f>VLOOKUP(BL446,'directory all'!C:D,2,)</f>
        <v>Mileage, engine hours, GPS</v>
      </c>
      <c r="BN446" t="s">
        <v>4285</v>
      </c>
      <c r="BO446" t="s">
        <v>195</v>
      </c>
      <c r="BQ446" s="1" t="s">
        <v>128</v>
      </c>
      <c r="BR446" s="1">
        <v>10</v>
      </c>
      <c r="BS446" s="1" t="s">
        <v>128</v>
      </c>
      <c r="BT446" s="1" t="s">
        <v>128</v>
      </c>
      <c r="BU446" s="1" t="s">
        <v>128</v>
      </c>
      <c r="BV446" s="1" t="s">
        <v>128</v>
      </c>
      <c r="BW446" s="1" t="s">
        <v>128</v>
      </c>
      <c r="BX446" s="1" t="s">
        <v>128</v>
      </c>
      <c r="BY446" s="1" t="s">
        <v>129</v>
      </c>
      <c r="BZ446" s="87" t="s">
        <v>349</v>
      </c>
      <c r="CA446" s="87" t="s">
        <v>350</v>
      </c>
      <c r="CB446" s="1" t="s">
        <v>119</v>
      </c>
      <c r="CC446" s="1">
        <v>18.279</v>
      </c>
      <c r="CD446" s="1">
        <v>2.359</v>
      </c>
      <c r="CG446" s="1" t="s">
        <v>198</v>
      </c>
    </row>
    <row r="447" spans="1:85" hidden="1" x14ac:dyDescent="0.35">
      <c r="A447">
        <v>809032</v>
      </c>
      <c r="B447" t="s">
        <v>94</v>
      </c>
      <c r="C447" t="s">
        <v>4317</v>
      </c>
      <c r="D447" t="s">
        <v>4318</v>
      </c>
      <c r="E447" t="s">
        <v>97</v>
      </c>
      <c r="F447" t="s">
        <v>98</v>
      </c>
      <c r="G447" t="s">
        <v>99</v>
      </c>
      <c r="H447" t="s">
        <v>4319</v>
      </c>
      <c r="I447" t="s">
        <v>4319</v>
      </c>
      <c r="J447">
        <v>20850</v>
      </c>
      <c r="K447" t="str">
        <f>IFERROR(VLOOKUP(J447,'CC directory'!A:B,2,),"")</f>
        <v>ACTIVE</v>
      </c>
      <c r="L447">
        <f>IFERROR(VLOOKUP(J447,'CC directory'!A:D,4,),"")</f>
        <v>200</v>
      </c>
      <c r="M447" t="str">
        <f>VLOOKUP(J447,'CC directory'!A:I,9,)</f>
        <v>Maintenance Shared Services</v>
      </c>
      <c r="N447" t="str">
        <f>IFERROR(VLOOKUP(J447,'CC directory'!A:C,3,),"")</f>
        <v>Operations</v>
      </c>
      <c r="O447">
        <f>IFERROR(VLOOKUP(J447,'CC directory'!A:F,6,),"")</f>
        <v>207</v>
      </c>
      <c r="P447" t="str">
        <f>IFERROR(VLOOKUP(J447,'CC directory'!A:E,5,),"")</f>
        <v>Production Operations</v>
      </c>
      <c r="Q447">
        <f>IFERROR(VLOOKUP(J447,'CC directory'!A:H,8,),"")</f>
        <v>705</v>
      </c>
      <c r="R447" t="str">
        <f>IFERROR(VLOOKUP(J447,'CC directory'!A:G,7,),"")</f>
        <v>Maintenance</v>
      </c>
      <c r="S447" t="s">
        <v>176</v>
      </c>
      <c r="T447" t="s">
        <v>177</v>
      </c>
      <c r="U447" t="s">
        <v>4320</v>
      </c>
      <c r="V447" t="s">
        <v>104</v>
      </c>
      <c r="Z447" t="s">
        <v>105</v>
      </c>
      <c r="AA447" t="s">
        <v>139</v>
      </c>
      <c r="AB447" t="s">
        <v>140</v>
      </c>
      <c r="AC447" t="s">
        <v>108</v>
      </c>
      <c r="AD447">
        <v>419259</v>
      </c>
      <c r="AE447" t="s">
        <v>445</v>
      </c>
      <c r="AF447">
        <v>8</v>
      </c>
      <c r="AH447" t="s">
        <v>4321</v>
      </c>
      <c r="AI447" s="2">
        <v>42998</v>
      </c>
      <c r="AJ447" t="s">
        <v>4322</v>
      </c>
      <c r="AK447" s="2">
        <v>42154</v>
      </c>
      <c r="AL447">
        <v>15</v>
      </c>
      <c r="AM447" s="2">
        <v>42185</v>
      </c>
      <c r="AO447" t="s">
        <v>4323</v>
      </c>
      <c r="AP447" t="s">
        <v>4323</v>
      </c>
      <c r="AR447" t="s">
        <v>146</v>
      </c>
      <c r="AS447" t="s">
        <v>147</v>
      </c>
      <c r="AT447" t="s">
        <v>316</v>
      </c>
      <c r="AU447" t="s">
        <v>4324</v>
      </c>
      <c r="AV447" t="s">
        <v>254</v>
      </c>
      <c r="AW447" t="s">
        <v>190</v>
      </c>
      <c r="AY447" t="s">
        <v>119</v>
      </c>
      <c r="AZ447">
        <v>958</v>
      </c>
      <c r="BD447" s="1" t="str">
        <f t="shared" si="8"/>
        <v>YES</v>
      </c>
      <c r="BE447" s="1">
        <v>1</v>
      </c>
      <c r="BF447" t="s">
        <v>4325</v>
      </c>
      <c r="BG447" s="1">
        <v>1</v>
      </c>
      <c r="BH447" s="1" t="s">
        <v>4326</v>
      </c>
      <c r="BI447" s="1">
        <v>0</v>
      </c>
      <c r="BK447" t="s">
        <v>274</v>
      </c>
      <c r="BL447" t="s">
        <v>125</v>
      </c>
      <c r="BM447" t="str">
        <f>VLOOKUP(BL447,'directory all'!C:D,2,)</f>
        <v>Mileage, engine hours, GPS</v>
      </c>
      <c r="BN447" t="s">
        <v>4272</v>
      </c>
      <c r="BO447" t="s">
        <v>195</v>
      </c>
      <c r="BQ447" s="1" t="s">
        <v>128</v>
      </c>
      <c r="BR447" s="1">
        <v>10</v>
      </c>
      <c r="BS447" s="1" t="s">
        <v>128</v>
      </c>
      <c r="BT447" s="1" t="s">
        <v>128</v>
      </c>
      <c r="BU447" s="1" t="s">
        <v>128</v>
      </c>
      <c r="BV447" s="1" t="s">
        <v>128</v>
      </c>
      <c r="BW447" s="1" t="s">
        <v>128</v>
      </c>
      <c r="BX447" s="1" t="s">
        <v>128</v>
      </c>
      <c r="BY447" s="1" t="s">
        <v>129</v>
      </c>
      <c r="BZ447" s="87" t="s">
        <v>349</v>
      </c>
      <c r="CA447" s="87" t="s">
        <v>350</v>
      </c>
      <c r="CB447" s="1" t="s">
        <v>119</v>
      </c>
      <c r="CC447" s="1">
        <v>18.279</v>
      </c>
      <c r="CD447" s="1">
        <v>2.359</v>
      </c>
      <c r="CG447" s="1" t="s">
        <v>198</v>
      </c>
    </row>
    <row r="448" spans="1:85" hidden="1" x14ac:dyDescent="0.35">
      <c r="A448">
        <v>809034</v>
      </c>
      <c r="B448" t="s">
        <v>94</v>
      </c>
      <c r="C448" t="s">
        <v>4327</v>
      </c>
      <c r="D448" t="s">
        <v>4328</v>
      </c>
      <c r="E448" t="s">
        <v>97</v>
      </c>
      <c r="F448" t="s">
        <v>98</v>
      </c>
      <c r="G448" t="s">
        <v>99</v>
      </c>
      <c r="H448" t="s">
        <v>4329</v>
      </c>
      <c r="I448" t="s">
        <v>4329</v>
      </c>
      <c r="J448">
        <v>20850</v>
      </c>
      <c r="K448" t="str">
        <f>IFERROR(VLOOKUP(J448,'CC directory'!A:B,2,),"")</f>
        <v>ACTIVE</v>
      </c>
      <c r="L448">
        <f>IFERROR(VLOOKUP(J448,'CC directory'!A:D,4,),"")</f>
        <v>200</v>
      </c>
      <c r="M448" t="str">
        <f>VLOOKUP(J448,'CC directory'!A:I,9,)</f>
        <v>Maintenance Shared Services</v>
      </c>
      <c r="N448" t="str">
        <f>IFERROR(VLOOKUP(J448,'CC directory'!A:C,3,),"")</f>
        <v>Operations</v>
      </c>
      <c r="O448">
        <f>IFERROR(VLOOKUP(J448,'CC directory'!A:F,6,),"")</f>
        <v>207</v>
      </c>
      <c r="P448" t="str">
        <f>IFERROR(VLOOKUP(J448,'CC directory'!A:E,5,),"")</f>
        <v>Production Operations</v>
      </c>
      <c r="Q448">
        <f>IFERROR(VLOOKUP(J448,'CC directory'!A:H,8,),"")</f>
        <v>705</v>
      </c>
      <c r="R448" t="str">
        <f>IFERROR(VLOOKUP(J448,'CC directory'!A:G,7,),"")</f>
        <v>Maintenance</v>
      </c>
      <c r="S448" t="s">
        <v>176</v>
      </c>
      <c r="T448" t="s">
        <v>177</v>
      </c>
      <c r="U448" t="s">
        <v>4330</v>
      </c>
      <c r="V448" t="s">
        <v>104</v>
      </c>
      <c r="Z448" t="s">
        <v>105</v>
      </c>
      <c r="AA448" t="s">
        <v>139</v>
      </c>
      <c r="AB448" t="s">
        <v>140</v>
      </c>
      <c r="AC448" t="s">
        <v>108</v>
      </c>
      <c r="AD448">
        <v>565000</v>
      </c>
      <c r="AE448" t="s">
        <v>912</v>
      </c>
      <c r="AF448">
        <v>7</v>
      </c>
      <c r="AH448" t="s">
        <v>4331</v>
      </c>
      <c r="AI448" s="2">
        <v>42971</v>
      </c>
      <c r="AJ448" t="s">
        <v>4332</v>
      </c>
      <c r="AK448" s="2">
        <v>42154</v>
      </c>
      <c r="AL448">
        <v>15</v>
      </c>
      <c r="AM448" s="2">
        <v>42512</v>
      </c>
      <c r="AO448" t="s">
        <v>4333</v>
      </c>
      <c r="AP448" t="s">
        <v>4333</v>
      </c>
      <c r="AT448" t="s">
        <v>4334</v>
      </c>
      <c r="AU448" t="s">
        <v>4335</v>
      </c>
      <c r="AV448" t="s">
        <v>318</v>
      </c>
      <c r="AW448" t="s">
        <v>213</v>
      </c>
      <c r="AZ448">
        <v>960</v>
      </c>
      <c r="BB448" t="s">
        <v>4336</v>
      </c>
      <c r="BD448" s="1" t="str">
        <f t="shared" si="8"/>
        <v>YES</v>
      </c>
      <c r="BE448" s="1">
        <v>1</v>
      </c>
      <c r="BF448" t="s">
        <v>4337</v>
      </c>
      <c r="BG448" s="1">
        <v>1</v>
      </c>
      <c r="BH448" s="1" t="s">
        <v>4338</v>
      </c>
      <c r="BI448" s="1">
        <v>0</v>
      </c>
      <c r="BK448" t="s">
        <v>274</v>
      </c>
      <c r="BL448" t="s">
        <v>125</v>
      </c>
      <c r="BM448" t="str">
        <f>VLOOKUP(BL448,'directory all'!C:D,2,)</f>
        <v>Mileage, engine hours, GPS</v>
      </c>
      <c r="BN448" t="s">
        <v>4339</v>
      </c>
      <c r="BO448" t="s">
        <v>195</v>
      </c>
      <c r="BQ448" s="1" t="s">
        <v>128</v>
      </c>
      <c r="BR448" s="1">
        <v>10</v>
      </c>
      <c r="BS448" s="1" t="s">
        <v>128</v>
      </c>
      <c r="BT448" s="1" t="s">
        <v>128</v>
      </c>
      <c r="BU448" s="1" t="s">
        <v>128</v>
      </c>
      <c r="BV448" s="1" t="s">
        <v>128</v>
      </c>
      <c r="BW448" s="1" t="s">
        <v>128</v>
      </c>
      <c r="BX448" s="1" t="s">
        <v>128</v>
      </c>
      <c r="BY448" s="1" t="s">
        <v>129</v>
      </c>
      <c r="BZ448" s="87" t="s">
        <v>349</v>
      </c>
      <c r="CA448" s="87" t="s">
        <v>350</v>
      </c>
      <c r="CB448" s="1" t="s">
        <v>119</v>
      </c>
      <c r="CC448" s="1">
        <v>18.279</v>
      </c>
      <c r="CD448" s="1">
        <v>2.359</v>
      </c>
      <c r="CG448" s="1" t="s">
        <v>198</v>
      </c>
    </row>
    <row r="449" spans="1:85" hidden="1" x14ac:dyDescent="0.35">
      <c r="A449">
        <v>809035</v>
      </c>
      <c r="B449" t="s">
        <v>94</v>
      </c>
      <c r="C449" t="s">
        <v>4340</v>
      </c>
      <c r="D449" t="s">
        <v>4341</v>
      </c>
      <c r="E449" t="s">
        <v>97</v>
      </c>
      <c r="F449" t="s">
        <v>98</v>
      </c>
      <c r="G449" t="s">
        <v>99</v>
      </c>
      <c r="H449" t="s">
        <v>4342</v>
      </c>
      <c r="I449" t="s">
        <v>4343</v>
      </c>
      <c r="J449">
        <v>13566</v>
      </c>
      <c r="K449" t="str">
        <f>IFERROR(VLOOKUP(J449,'CC directory'!A:B,2,),"")</f>
        <v>ACTIVE</v>
      </c>
      <c r="L449">
        <f>IFERROR(VLOOKUP(J449,'CC directory'!A:D,4,),"")</f>
        <v>200</v>
      </c>
      <c r="M449" t="str">
        <f>VLOOKUP(J449,'CC directory'!A:I,9,)</f>
        <v>Shanyrak Village Maitenance</v>
      </c>
      <c r="N449" t="str">
        <f>IFERROR(VLOOKUP(J449,'CC directory'!A:C,3,),"")</f>
        <v>Operations</v>
      </c>
      <c r="O449">
        <f>IFERROR(VLOOKUP(J449,'CC directory'!A:F,6,),"")</f>
        <v>209</v>
      </c>
      <c r="P449" t="str">
        <f>IFERROR(VLOOKUP(J449,'CC directory'!A:E,5,),"")</f>
        <v>Supply Chain Management</v>
      </c>
      <c r="Q449">
        <f>IFERROR(VLOOKUP(J449,'CC directory'!A:H,8,),"")</f>
        <v>310</v>
      </c>
      <c r="R449" t="str">
        <f>IFERROR(VLOOKUP(J449,'CC directory'!A:G,7,),"")</f>
        <v>Tengiz Facilities Management</v>
      </c>
      <c r="S449" t="s">
        <v>977</v>
      </c>
      <c r="T449" t="s">
        <v>1055</v>
      </c>
      <c r="U449" t="s">
        <v>4344</v>
      </c>
      <c r="V449" t="s">
        <v>104</v>
      </c>
      <c r="Z449" t="s">
        <v>161</v>
      </c>
      <c r="AA449" t="s">
        <v>474</v>
      </c>
      <c r="AB449" t="s">
        <v>4345</v>
      </c>
      <c r="AC449" t="s">
        <v>263</v>
      </c>
      <c r="AD449">
        <v>24309600</v>
      </c>
      <c r="AE449" t="s">
        <v>460</v>
      </c>
      <c r="AF449">
        <v>7</v>
      </c>
      <c r="AH449" t="s">
        <v>4346</v>
      </c>
      <c r="AI449" s="2">
        <v>42699</v>
      </c>
      <c r="AJ449" t="s">
        <v>4347</v>
      </c>
      <c r="AL449">
        <v>15</v>
      </c>
      <c r="AM449" s="2">
        <v>42701</v>
      </c>
      <c r="AO449" t="s">
        <v>4348</v>
      </c>
      <c r="AP449" t="s">
        <v>4348</v>
      </c>
      <c r="AR449" t="s">
        <v>1071</v>
      </c>
      <c r="AS449" t="s">
        <v>1071</v>
      </c>
      <c r="AT449" t="s">
        <v>4349</v>
      </c>
      <c r="AU449" t="s">
        <v>4350</v>
      </c>
      <c r="AV449" t="s">
        <v>118</v>
      </c>
      <c r="AW449" t="s">
        <v>213</v>
      </c>
      <c r="AY449" t="s">
        <v>119</v>
      </c>
      <c r="AZ449">
        <v>961</v>
      </c>
      <c r="BD449" s="1" t="str">
        <f t="shared" si="8"/>
        <v>YES</v>
      </c>
      <c r="BE449" s="1">
        <v>1</v>
      </c>
      <c r="BF449" t="s">
        <v>4351</v>
      </c>
      <c r="BG449" s="1">
        <v>1</v>
      </c>
      <c r="BH449" s="1" t="s">
        <v>4352</v>
      </c>
      <c r="BI449" s="1">
        <v>0</v>
      </c>
      <c r="BK449" t="s">
        <v>4353</v>
      </c>
      <c r="BL449" t="s">
        <v>125</v>
      </c>
      <c r="BM449" t="str">
        <f>VLOOKUP(BL449,'directory all'!C:D,2,)</f>
        <v>Mileage, engine hours, GPS</v>
      </c>
      <c r="BN449" t="s">
        <v>4285</v>
      </c>
      <c r="BO449" t="s">
        <v>127</v>
      </c>
      <c r="BP449" t="s">
        <v>156</v>
      </c>
      <c r="BQ449" s="1" t="s">
        <v>128</v>
      </c>
      <c r="BR449" s="1">
        <v>10</v>
      </c>
      <c r="BS449" s="1" t="s">
        <v>128</v>
      </c>
      <c r="BT449" s="1" t="s">
        <v>128</v>
      </c>
      <c r="BU449" s="1" t="s">
        <v>128</v>
      </c>
      <c r="BV449" s="1" t="s">
        <v>128</v>
      </c>
      <c r="BW449" s="1" t="s">
        <v>128</v>
      </c>
      <c r="BX449" s="1" t="s">
        <v>128</v>
      </c>
      <c r="BY449" s="1" t="s">
        <v>129</v>
      </c>
      <c r="BZ449" s="87">
        <v>4559</v>
      </c>
      <c r="CB449" s="1" t="s">
        <v>119</v>
      </c>
      <c r="CD449" s="1">
        <v>11</v>
      </c>
      <c r="CG449" s="1" t="s">
        <v>985</v>
      </c>
    </row>
    <row r="450" spans="1:85" hidden="1" x14ac:dyDescent="0.35">
      <c r="A450">
        <v>809036</v>
      </c>
      <c r="B450" t="s">
        <v>94</v>
      </c>
      <c r="C450" t="s">
        <v>4354</v>
      </c>
      <c r="D450" t="s">
        <v>4341</v>
      </c>
      <c r="E450" t="s">
        <v>97</v>
      </c>
      <c r="F450" t="s">
        <v>98</v>
      </c>
      <c r="G450" t="s">
        <v>99</v>
      </c>
      <c r="H450" t="s">
        <v>4355</v>
      </c>
      <c r="I450" t="s">
        <v>4356</v>
      </c>
      <c r="J450">
        <v>13566</v>
      </c>
      <c r="K450" t="str">
        <f>IFERROR(VLOOKUP(J450,'CC directory'!A:B,2,),"")</f>
        <v>ACTIVE</v>
      </c>
      <c r="L450">
        <f>IFERROR(VLOOKUP(J450,'CC directory'!A:D,4,),"")</f>
        <v>200</v>
      </c>
      <c r="M450" t="str">
        <f>VLOOKUP(J450,'CC directory'!A:I,9,)</f>
        <v>Shanyrak Village Maitenance</v>
      </c>
      <c r="N450" t="str">
        <f>IFERROR(VLOOKUP(J450,'CC directory'!A:C,3,),"")</f>
        <v>Operations</v>
      </c>
      <c r="O450">
        <f>IFERROR(VLOOKUP(J450,'CC directory'!A:F,6,),"")</f>
        <v>209</v>
      </c>
      <c r="P450" t="str">
        <f>IFERROR(VLOOKUP(J450,'CC directory'!A:E,5,),"")</f>
        <v>Supply Chain Management</v>
      </c>
      <c r="Q450">
        <f>IFERROR(VLOOKUP(J450,'CC directory'!A:H,8,),"")</f>
        <v>310</v>
      </c>
      <c r="R450" t="str">
        <f>IFERROR(VLOOKUP(J450,'CC directory'!A:G,7,),"")</f>
        <v>Tengiz Facilities Management</v>
      </c>
      <c r="S450" t="s">
        <v>977</v>
      </c>
      <c r="T450" t="s">
        <v>1055</v>
      </c>
      <c r="U450" t="s">
        <v>3073</v>
      </c>
      <c r="V450" t="s">
        <v>104</v>
      </c>
      <c r="Z450" t="s">
        <v>161</v>
      </c>
      <c r="AA450" t="s">
        <v>474</v>
      </c>
      <c r="AB450" t="s">
        <v>4345</v>
      </c>
      <c r="AC450" t="s">
        <v>263</v>
      </c>
      <c r="AD450">
        <v>24309600</v>
      </c>
      <c r="AE450" t="s">
        <v>460</v>
      </c>
      <c r="AF450">
        <v>7</v>
      </c>
      <c r="AH450" t="s">
        <v>4357</v>
      </c>
      <c r="AI450" s="2">
        <v>42699</v>
      </c>
      <c r="AJ450" t="s">
        <v>4358</v>
      </c>
      <c r="AL450">
        <v>15</v>
      </c>
      <c r="AM450" s="2">
        <v>42701</v>
      </c>
      <c r="AO450" t="s">
        <v>4359</v>
      </c>
      <c r="AP450" t="s">
        <v>4359</v>
      </c>
      <c r="AR450" t="s">
        <v>1071</v>
      </c>
      <c r="AS450" t="s">
        <v>1071</v>
      </c>
      <c r="AT450" t="s">
        <v>4349</v>
      </c>
      <c r="AU450" t="s">
        <v>4350</v>
      </c>
      <c r="AV450" t="s">
        <v>118</v>
      </c>
      <c r="AW450" t="s">
        <v>213</v>
      </c>
      <c r="AY450" t="s">
        <v>119</v>
      </c>
      <c r="AZ450">
        <v>962</v>
      </c>
      <c r="BD450" s="1" t="str">
        <f t="shared" ref="BD450:BD481" si="9">IF((BE450+BG450+BI450)&gt;0, "YES", "NO")</f>
        <v>YES</v>
      </c>
      <c r="BE450" s="1">
        <v>1</v>
      </c>
      <c r="BF450" t="s">
        <v>4360</v>
      </c>
      <c r="BG450" s="1">
        <v>1</v>
      </c>
      <c r="BH450" s="1" t="s">
        <v>4361</v>
      </c>
      <c r="BI450" s="1">
        <v>0</v>
      </c>
      <c r="BK450" t="s">
        <v>4362</v>
      </c>
      <c r="BL450" t="s">
        <v>125</v>
      </c>
      <c r="BM450" t="str">
        <f>VLOOKUP(BL450,'directory all'!C:D,2,)</f>
        <v>Mileage, engine hours, GPS</v>
      </c>
      <c r="BN450" t="s">
        <v>4285</v>
      </c>
      <c r="BO450" t="s">
        <v>127</v>
      </c>
      <c r="BP450" t="s">
        <v>156</v>
      </c>
      <c r="BQ450" s="1" t="s">
        <v>128</v>
      </c>
      <c r="BR450" s="1">
        <v>10</v>
      </c>
      <c r="BS450" s="1" t="s">
        <v>128</v>
      </c>
      <c r="BT450" s="1" t="s">
        <v>128</v>
      </c>
      <c r="BU450" s="1" t="s">
        <v>128</v>
      </c>
      <c r="BV450" s="1" t="s">
        <v>128</v>
      </c>
      <c r="BW450" s="1" t="s">
        <v>128</v>
      </c>
      <c r="BX450" s="1" t="s">
        <v>128</v>
      </c>
      <c r="BY450" s="1" t="s">
        <v>129</v>
      </c>
      <c r="BZ450" s="87">
        <v>3448</v>
      </c>
      <c r="CB450" s="1" t="s">
        <v>119</v>
      </c>
      <c r="CD450" s="1">
        <v>11</v>
      </c>
      <c r="CG450" s="1" t="s">
        <v>985</v>
      </c>
    </row>
    <row r="451" spans="1:85" hidden="1" x14ac:dyDescent="0.35">
      <c r="A451">
        <v>809037</v>
      </c>
      <c r="B451" t="s">
        <v>94</v>
      </c>
      <c r="C451" t="s">
        <v>4363</v>
      </c>
      <c r="D451" t="s">
        <v>4364</v>
      </c>
      <c r="E451" t="s">
        <v>97</v>
      </c>
      <c r="F451" t="s">
        <v>98</v>
      </c>
      <c r="G451" t="s">
        <v>99</v>
      </c>
      <c r="H451" t="s">
        <v>4365</v>
      </c>
      <c r="I451" t="s">
        <v>4365</v>
      </c>
      <c r="J451">
        <v>20850</v>
      </c>
      <c r="K451" t="str">
        <f>IFERROR(VLOOKUP(J451,'CC directory'!A:B,2,),"")</f>
        <v>ACTIVE</v>
      </c>
      <c r="L451">
        <f>IFERROR(VLOOKUP(J451,'CC directory'!A:D,4,),"")</f>
        <v>200</v>
      </c>
      <c r="M451" t="str">
        <f>VLOOKUP(J451,'CC directory'!A:I,9,)</f>
        <v>Maintenance Shared Services</v>
      </c>
      <c r="N451" t="str">
        <f>IFERROR(VLOOKUP(J451,'CC directory'!A:C,3,),"")</f>
        <v>Operations</v>
      </c>
      <c r="O451">
        <f>IFERROR(VLOOKUP(J451,'CC directory'!A:F,6,),"")</f>
        <v>207</v>
      </c>
      <c r="P451" t="str">
        <f>IFERROR(VLOOKUP(J451,'CC directory'!A:E,5,),"")</f>
        <v>Production Operations</v>
      </c>
      <c r="Q451">
        <f>IFERROR(VLOOKUP(J451,'CC directory'!A:H,8,),"")</f>
        <v>705</v>
      </c>
      <c r="R451" t="str">
        <f>IFERROR(VLOOKUP(J451,'CC directory'!A:G,7,),"")</f>
        <v>Maintenance</v>
      </c>
      <c r="S451" t="s">
        <v>176</v>
      </c>
      <c r="T451" t="s">
        <v>177</v>
      </c>
      <c r="U451" t="s">
        <v>4366</v>
      </c>
      <c r="V451" t="s">
        <v>104</v>
      </c>
      <c r="Z451" t="s">
        <v>105</v>
      </c>
      <c r="AA451" t="s">
        <v>139</v>
      </c>
      <c r="AB451" t="s">
        <v>140</v>
      </c>
      <c r="AC451" t="s">
        <v>263</v>
      </c>
      <c r="AD451">
        <v>150709740</v>
      </c>
      <c r="AE451" t="s">
        <v>245</v>
      </c>
      <c r="AF451">
        <v>5</v>
      </c>
      <c r="AH451" t="s">
        <v>4367</v>
      </c>
      <c r="AI451" s="2">
        <v>43146</v>
      </c>
      <c r="AJ451" t="s">
        <v>4368</v>
      </c>
      <c r="AK451" s="2">
        <v>43100</v>
      </c>
      <c r="AL451">
        <v>15</v>
      </c>
      <c r="AM451" s="2">
        <v>43148</v>
      </c>
      <c r="AO451" t="s">
        <v>4369</v>
      </c>
      <c r="AP451" t="s">
        <v>4369</v>
      </c>
      <c r="AR451" t="s">
        <v>425</v>
      </c>
      <c r="AS451" t="s">
        <v>4370</v>
      </c>
      <c r="AT451" t="s">
        <v>4371</v>
      </c>
      <c r="AU451" t="s">
        <v>4372</v>
      </c>
      <c r="AV451" t="s">
        <v>190</v>
      </c>
      <c r="AW451" t="s">
        <v>227</v>
      </c>
      <c r="AY451" t="s">
        <v>119</v>
      </c>
      <c r="AZ451">
        <v>963</v>
      </c>
      <c r="BD451" s="1" t="str">
        <f t="shared" si="9"/>
        <v>YES</v>
      </c>
      <c r="BE451" s="1">
        <v>1</v>
      </c>
      <c r="BF451" t="s">
        <v>4373</v>
      </c>
      <c r="BG451" s="1">
        <v>1</v>
      </c>
      <c r="BH451" s="1" t="s">
        <v>4374</v>
      </c>
      <c r="BI451" s="1">
        <v>0</v>
      </c>
      <c r="BK451" t="s">
        <v>274</v>
      </c>
      <c r="BL451" t="s">
        <v>125</v>
      </c>
      <c r="BM451" t="str">
        <f>VLOOKUP(BL451,'directory all'!C:D,2,)</f>
        <v>Mileage, engine hours, GPS</v>
      </c>
      <c r="BN451" t="s">
        <v>4285</v>
      </c>
      <c r="BO451" t="s">
        <v>195</v>
      </c>
      <c r="BQ451" s="1" t="s">
        <v>128</v>
      </c>
      <c r="BR451" s="1">
        <v>10</v>
      </c>
      <c r="BS451" s="1" t="s">
        <v>128</v>
      </c>
      <c r="BT451" s="1" t="s">
        <v>128</v>
      </c>
      <c r="BU451" s="1" t="s">
        <v>128</v>
      </c>
      <c r="BV451" s="1" t="s">
        <v>128</v>
      </c>
      <c r="BW451" s="1" t="s">
        <v>128</v>
      </c>
      <c r="BX451" s="1" t="s">
        <v>128</v>
      </c>
      <c r="BY451" s="1" t="s">
        <v>129</v>
      </c>
      <c r="BZ451" s="87" t="s">
        <v>349</v>
      </c>
      <c r="CA451" s="87" t="s">
        <v>350</v>
      </c>
      <c r="CB451" s="1" t="s">
        <v>119</v>
      </c>
      <c r="CC451" s="1">
        <v>18.279</v>
      </c>
      <c r="CD451" s="1">
        <v>2.359</v>
      </c>
      <c r="CG451" s="1" t="s">
        <v>198</v>
      </c>
    </row>
    <row r="452" spans="1:85" hidden="1" x14ac:dyDescent="0.35">
      <c r="A452">
        <v>809038</v>
      </c>
      <c r="B452" t="s">
        <v>94</v>
      </c>
      <c r="C452" t="s">
        <v>4375</v>
      </c>
      <c r="D452" t="s">
        <v>4376</v>
      </c>
      <c r="E452" t="s">
        <v>97</v>
      </c>
      <c r="F452" t="s">
        <v>98</v>
      </c>
      <c r="G452" t="s">
        <v>99</v>
      </c>
      <c r="H452" t="s">
        <v>4377</v>
      </c>
      <c r="I452" t="s">
        <v>4377</v>
      </c>
      <c r="J452">
        <v>20850</v>
      </c>
      <c r="K452" t="str">
        <f>IFERROR(VLOOKUP(J452,'CC directory'!A:B,2,),"")</f>
        <v>ACTIVE</v>
      </c>
      <c r="L452">
        <f>IFERROR(VLOOKUP(J452,'CC directory'!A:D,4,),"")</f>
        <v>200</v>
      </c>
      <c r="M452" t="str">
        <f>VLOOKUP(J452,'CC directory'!A:I,9,)</f>
        <v>Maintenance Shared Services</v>
      </c>
      <c r="N452" t="str">
        <f>IFERROR(VLOOKUP(J452,'CC directory'!A:C,3,),"")</f>
        <v>Operations</v>
      </c>
      <c r="O452">
        <f>IFERROR(VLOOKUP(J452,'CC directory'!A:F,6,),"")</f>
        <v>207</v>
      </c>
      <c r="P452" t="str">
        <f>IFERROR(VLOOKUP(J452,'CC directory'!A:E,5,),"")</f>
        <v>Production Operations</v>
      </c>
      <c r="Q452">
        <f>IFERROR(VLOOKUP(J452,'CC directory'!A:H,8,),"")</f>
        <v>705</v>
      </c>
      <c r="R452" t="str">
        <f>IFERROR(VLOOKUP(J452,'CC directory'!A:G,7,),"")</f>
        <v>Maintenance</v>
      </c>
      <c r="S452" t="s">
        <v>176</v>
      </c>
      <c r="T452" t="s">
        <v>177</v>
      </c>
      <c r="U452" t="s">
        <v>4378</v>
      </c>
      <c r="V452" t="s">
        <v>339</v>
      </c>
      <c r="Z452" t="s">
        <v>105</v>
      </c>
      <c r="AA452" t="s">
        <v>4379</v>
      </c>
      <c r="AB452" t="s">
        <v>4380</v>
      </c>
      <c r="AC452" t="s">
        <v>263</v>
      </c>
      <c r="AD452">
        <v>44464000000</v>
      </c>
      <c r="AE452" t="s">
        <v>117</v>
      </c>
      <c r="AG452" t="s">
        <v>4381</v>
      </c>
      <c r="AH452" t="s">
        <v>4382</v>
      </c>
      <c r="AI452" s="2">
        <v>45548</v>
      </c>
      <c r="AJ452" t="s">
        <v>4383</v>
      </c>
      <c r="AK452" s="2">
        <v>45480</v>
      </c>
      <c r="AL452">
        <v>10</v>
      </c>
      <c r="AM452" s="2">
        <v>45503</v>
      </c>
      <c r="AR452" t="s">
        <v>425</v>
      </c>
      <c r="AS452" t="s">
        <v>425</v>
      </c>
      <c r="AT452" t="s">
        <v>4384</v>
      </c>
      <c r="AU452" t="s">
        <v>4385</v>
      </c>
      <c r="AV452" t="s">
        <v>547</v>
      </c>
      <c r="AZ452">
        <v>2417</v>
      </c>
      <c r="BA452" t="s">
        <v>4386</v>
      </c>
      <c r="BC452" t="s">
        <v>4387</v>
      </c>
      <c r="BD452" s="1" t="str">
        <f t="shared" si="9"/>
        <v>YES</v>
      </c>
      <c r="BE452" s="1">
        <v>1</v>
      </c>
      <c r="BF452" t="s">
        <v>4388</v>
      </c>
      <c r="BG452" s="1">
        <v>1</v>
      </c>
      <c r="BH452" s="1" t="s">
        <v>4389</v>
      </c>
      <c r="BI452" s="1">
        <v>0</v>
      </c>
      <c r="BK452" t="s">
        <v>274</v>
      </c>
      <c r="BL452" t="s">
        <v>125</v>
      </c>
      <c r="BM452" t="str">
        <f>VLOOKUP(BL452,'directory all'!C:D,2,)</f>
        <v>Mileage, engine hours, GPS</v>
      </c>
      <c r="BN452" t="s">
        <v>4272</v>
      </c>
      <c r="BO452" t="s">
        <v>195</v>
      </c>
      <c r="BQ452" s="1" t="s">
        <v>128</v>
      </c>
      <c r="BR452" s="1">
        <v>10</v>
      </c>
      <c r="BS452" s="1" t="s">
        <v>128</v>
      </c>
      <c r="BT452" s="1" t="s">
        <v>128</v>
      </c>
      <c r="BU452" s="1" t="s">
        <v>128</v>
      </c>
      <c r="BV452" s="1" t="s">
        <v>128</v>
      </c>
      <c r="BW452" s="1" t="s">
        <v>128</v>
      </c>
      <c r="BX452" s="1" t="s">
        <v>128</v>
      </c>
      <c r="BY452" s="1" t="s">
        <v>129</v>
      </c>
      <c r="BZ452" s="87" t="s">
        <v>349</v>
      </c>
      <c r="CA452" s="87" t="s">
        <v>350</v>
      </c>
      <c r="CB452" s="1" t="s">
        <v>119</v>
      </c>
      <c r="CC452" s="1">
        <v>18.279</v>
      </c>
      <c r="CD452" s="1">
        <v>2.359</v>
      </c>
      <c r="CE452" s="1" t="s">
        <v>4390</v>
      </c>
      <c r="CG452" s="1" t="s">
        <v>198</v>
      </c>
    </row>
    <row r="453" spans="1:85" hidden="1" x14ac:dyDescent="0.35">
      <c r="A453">
        <v>809039</v>
      </c>
      <c r="B453" t="s">
        <v>94</v>
      </c>
      <c r="C453" t="s">
        <v>4391</v>
      </c>
      <c r="D453" t="s">
        <v>4376</v>
      </c>
      <c r="E453" t="s">
        <v>97</v>
      </c>
      <c r="F453" t="s">
        <v>98</v>
      </c>
      <c r="G453" t="s">
        <v>99</v>
      </c>
      <c r="H453" t="s">
        <v>4392</v>
      </c>
      <c r="I453" t="s">
        <v>4392</v>
      </c>
      <c r="J453">
        <v>20850</v>
      </c>
      <c r="K453" t="str">
        <f>IFERROR(VLOOKUP(J453,'CC directory'!A:B,2,),"")</f>
        <v>ACTIVE</v>
      </c>
      <c r="L453">
        <f>IFERROR(VLOOKUP(J453,'CC directory'!A:D,4,),"")</f>
        <v>200</v>
      </c>
      <c r="M453" t="str">
        <f>VLOOKUP(J453,'CC directory'!A:I,9,)</f>
        <v>Maintenance Shared Services</v>
      </c>
      <c r="N453" t="str">
        <f>IFERROR(VLOOKUP(J453,'CC directory'!A:C,3,),"")</f>
        <v>Operations</v>
      </c>
      <c r="O453">
        <f>IFERROR(VLOOKUP(J453,'CC directory'!A:F,6,),"")</f>
        <v>207</v>
      </c>
      <c r="P453" t="str">
        <f>IFERROR(VLOOKUP(J453,'CC directory'!A:E,5,),"")</f>
        <v>Production Operations</v>
      </c>
      <c r="Q453">
        <f>IFERROR(VLOOKUP(J453,'CC directory'!A:H,8,),"")</f>
        <v>705</v>
      </c>
      <c r="R453" t="str">
        <f>IFERROR(VLOOKUP(J453,'CC directory'!A:G,7,),"")</f>
        <v>Maintenance</v>
      </c>
      <c r="S453" t="s">
        <v>176</v>
      </c>
      <c r="T453" t="s">
        <v>177</v>
      </c>
      <c r="U453" t="s">
        <v>4393</v>
      </c>
      <c r="V453" t="s">
        <v>339</v>
      </c>
      <c r="Z453" t="s">
        <v>105</v>
      </c>
      <c r="AA453" t="s">
        <v>4379</v>
      </c>
      <c r="AB453" t="s">
        <v>4380</v>
      </c>
      <c r="AC453" t="s">
        <v>263</v>
      </c>
      <c r="AD453">
        <v>44464000000</v>
      </c>
      <c r="AE453" t="s">
        <v>117</v>
      </c>
      <c r="AG453" t="s">
        <v>4381</v>
      </c>
      <c r="AH453" t="s">
        <v>4394</v>
      </c>
      <c r="AI453" s="2">
        <v>45548</v>
      </c>
      <c r="AJ453" t="s">
        <v>4395</v>
      </c>
      <c r="AK453" s="2">
        <v>45480</v>
      </c>
      <c r="AL453">
        <v>10</v>
      </c>
      <c r="AM453" s="2">
        <v>45503</v>
      </c>
      <c r="AR453" t="s">
        <v>425</v>
      </c>
      <c r="AS453" t="s">
        <v>425</v>
      </c>
      <c r="AT453" t="s">
        <v>4384</v>
      </c>
      <c r="AU453" t="s">
        <v>4385</v>
      </c>
      <c r="AV453" t="s">
        <v>547</v>
      </c>
      <c r="AZ453">
        <v>2418</v>
      </c>
      <c r="BA453" t="s">
        <v>4386</v>
      </c>
      <c r="BC453" t="s">
        <v>4396</v>
      </c>
      <c r="BD453" s="1" t="str">
        <f t="shared" si="9"/>
        <v>YES</v>
      </c>
      <c r="BE453" s="1">
        <v>1</v>
      </c>
      <c r="BF453" t="s">
        <v>4397</v>
      </c>
      <c r="BG453" s="1">
        <v>1</v>
      </c>
      <c r="BH453" s="1" t="s">
        <v>4398</v>
      </c>
      <c r="BI453" s="1">
        <v>0</v>
      </c>
      <c r="BK453" t="s">
        <v>274</v>
      </c>
      <c r="BL453" t="s">
        <v>125</v>
      </c>
      <c r="BM453" t="str">
        <f>VLOOKUP(BL453,'directory all'!C:D,2,)</f>
        <v>Mileage, engine hours, GPS</v>
      </c>
      <c r="BN453" t="s">
        <v>4272</v>
      </c>
      <c r="BO453" t="s">
        <v>195</v>
      </c>
      <c r="BQ453" s="1" t="s">
        <v>128</v>
      </c>
      <c r="BR453" s="1">
        <v>10</v>
      </c>
      <c r="BS453" s="1" t="s">
        <v>128</v>
      </c>
      <c r="BT453" s="1" t="s">
        <v>128</v>
      </c>
      <c r="BU453" s="1" t="s">
        <v>128</v>
      </c>
      <c r="BV453" s="1" t="s">
        <v>128</v>
      </c>
      <c r="BW453" s="1" t="s">
        <v>128</v>
      </c>
      <c r="BX453" s="1" t="s">
        <v>128</v>
      </c>
      <c r="BY453" s="1" t="s">
        <v>129</v>
      </c>
      <c r="BZ453" s="87" t="s">
        <v>349</v>
      </c>
      <c r="CA453" s="87" t="s">
        <v>350</v>
      </c>
      <c r="CB453" s="1" t="s">
        <v>119</v>
      </c>
      <c r="CC453" s="1">
        <v>18.279</v>
      </c>
      <c r="CD453" s="1">
        <v>2.359</v>
      </c>
      <c r="CE453" s="1" t="s">
        <v>4390</v>
      </c>
      <c r="CG453" s="1" t="s">
        <v>198</v>
      </c>
    </row>
    <row r="454" spans="1:85" hidden="1" x14ac:dyDescent="0.35">
      <c r="A454">
        <v>810016</v>
      </c>
      <c r="B454" t="s">
        <v>388</v>
      </c>
      <c r="D454" t="s">
        <v>4399</v>
      </c>
      <c r="E454" t="s">
        <v>391</v>
      </c>
      <c r="F454" t="s">
        <v>1093</v>
      </c>
      <c r="G454" t="s">
        <v>99</v>
      </c>
      <c r="H454" t="s">
        <v>4400</v>
      </c>
      <c r="J454">
        <v>20850</v>
      </c>
      <c r="K454" t="str">
        <f>IFERROR(VLOOKUP(J454,'CC directory'!A:B,2,),"")</f>
        <v>ACTIVE</v>
      </c>
      <c r="L454">
        <f>IFERROR(VLOOKUP(J454,'CC directory'!A:D,4,),"")</f>
        <v>200</v>
      </c>
      <c r="M454" t="str">
        <f>VLOOKUP(J454,'CC directory'!A:I,9,)</f>
        <v>Maintenance Shared Services</v>
      </c>
      <c r="N454" t="str">
        <f>IFERROR(VLOOKUP(J454,'CC directory'!A:C,3,),"")</f>
        <v>Operations</v>
      </c>
      <c r="O454">
        <f>IFERROR(VLOOKUP(J454,'CC directory'!A:F,6,),"")</f>
        <v>207</v>
      </c>
      <c r="P454" t="str">
        <f>IFERROR(VLOOKUP(J454,'CC directory'!A:E,5,),"")</f>
        <v>Production Operations</v>
      </c>
      <c r="Q454">
        <f>IFERROR(VLOOKUP(J454,'CC directory'!A:H,8,),"")</f>
        <v>705</v>
      </c>
      <c r="R454" t="str">
        <f>IFERROR(VLOOKUP(J454,'CC directory'!A:G,7,),"")</f>
        <v>Maintenance</v>
      </c>
      <c r="S454" t="s">
        <v>176</v>
      </c>
      <c r="T454" t="s">
        <v>177</v>
      </c>
      <c r="U454" t="s">
        <v>4401</v>
      </c>
      <c r="V454" t="s">
        <v>339</v>
      </c>
      <c r="Z454" t="s">
        <v>161</v>
      </c>
      <c r="AB454" t="s">
        <v>4402</v>
      </c>
      <c r="AC454" t="s">
        <v>244</v>
      </c>
      <c r="AD454">
        <v>116683.35</v>
      </c>
      <c r="AE454" t="s">
        <v>141</v>
      </c>
      <c r="AF454">
        <v>12</v>
      </c>
      <c r="AH454" t="s">
        <v>4403</v>
      </c>
      <c r="AI454" s="2">
        <v>1</v>
      </c>
      <c r="AK454" s="2">
        <v>41219</v>
      </c>
      <c r="AL454">
        <v>20</v>
      </c>
      <c r="AM454" s="2">
        <v>41431</v>
      </c>
      <c r="AO454" t="s">
        <v>512</v>
      </c>
      <c r="AP454" t="s">
        <v>512</v>
      </c>
      <c r="AT454" t="s">
        <v>4404</v>
      </c>
      <c r="AU454" t="s">
        <v>4405</v>
      </c>
      <c r="AV454" t="s">
        <v>264</v>
      </c>
      <c r="AW454" t="s">
        <v>213</v>
      </c>
      <c r="AZ454">
        <v>1935</v>
      </c>
      <c r="BD454" s="1" t="str">
        <f t="shared" si="9"/>
        <v>NO</v>
      </c>
      <c r="BE454" s="1">
        <v>0</v>
      </c>
      <c r="BG454" s="1">
        <v>0</v>
      </c>
      <c r="BH454" s="9"/>
      <c r="BI454" s="1">
        <v>0</v>
      </c>
      <c r="BJ454" s="28"/>
      <c r="BK454" t="s">
        <v>274</v>
      </c>
      <c r="BL454" t="s">
        <v>1102</v>
      </c>
      <c r="BM454" t="str">
        <f>VLOOKUP(BL454,'directory all'!C:D,2,)</f>
        <v>Engine hours, GPS</v>
      </c>
      <c r="BN454" t="s">
        <v>4205</v>
      </c>
      <c r="BO454" t="s">
        <v>195</v>
      </c>
      <c r="BQ454" s="1" t="s">
        <v>128</v>
      </c>
      <c r="BR454" s="1" t="s">
        <v>128</v>
      </c>
      <c r="BS454" s="1" t="s">
        <v>128</v>
      </c>
      <c r="BT454" s="1" t="s">
        <v>128</v>
      </c>
      <c r="BU454" s="1" t="s">
        <v>128</v>
      </c>
      <c r="BV454" s="1" t="s">
        <v>128</v>
      </c>
      <c r="BW454" s="1" t="s">
        <v>128</v>
      </c>
      <c r="BX454" s="1" t="s">
        <v>128</v>
      </c>
      <c r="BY454" s="1" t="s">
        <v>129</v>
      </c>
      <c r="BZ454" s="87" t="s">
        <v>196</v>
      </c>
      <c r="CA454" s="87" t="s">
        <v>197</v>
      </c>
      <c r="CG454" s="1" t="s">
        <v>198</v>
      </c>
    </row>
    <row r="455" spans="1:85" hidden="1" x14ac:dyDescent="0.35">
      <c r="A455">
        <v>810017</v>
      </c>
      <c r="B455" t="s">
        <v>388</v>
      </c>
      <c r="D455" t="s">
        <v>4399</v>
      </c>
      <c r="E455" t="s">
        <v>391</v>
      </c>
      <c r="F455" t="s">
        <v>1093</v>
      </c>
      <c r="G455" t="s">
        <v>99</v>
      </c>
      <c r="H455" t="s">
        <v>4406</v>
      </c>
      <c r="J455">
        <v>20850</v>
      </c>
      <c r="K455" t="str">
        <f>IFERROR(VLOOKUP(J455,'CC directory'!A:B,2,),"")</f>
        <v>ACTIVE</v>
      </c>
      <c r="L455">
        <f>IFERROR(VLOOKUP(J455,'CC directory'!A:D,4,),"")</f>
        <v>200</v>
      </c>
      <c r="M455" t="str">
        <f>VLOOKUP(J455,'CC directory'!A:I,9,)</f>
        <v>Maintenance Shared Services</v>
      </c>
      <c r="N455" t="str">
        <f>IFERROR(VLOOKUP(J455,'CC directory'!A:C,3,),"")</f>
        <v>Operations</v>
      </c>
      <c r="O455">
        <f>IFERROR(VLOOKUP(J455,'CC directory'!A:F,6,),"")</f>
        <v>207</v>
      </c>
      <c r="P455" t="str">
        <f>IFERROR(VLOOKUP(J455,'CC directory'!A:E,5,),"")</f>
        <v>Production Operations</v>
      </c>
      <c r="Q455">
        <f>IFERROR(VLOOKUP(J455,'CC directory'!A:H,8,),"")</f>
        <v>705</v>
      </c>
      <c r="R455" t="str">
        <f>IFERROR(VLOOKUP(J455,'CC directory'!A:G,7,),"")</f>
        <v>Maintenance</v>
      </c>
      <c r="S455" t="s">
        <v>176</v>
      </c>
      <c r="T455" t="s">
        <v>177</v>
      </c>
      <c r="U455" t="s">
        <v>4407</v>
      </c>
      <c r="V455" t="s">
        <v>339</v>
      </c>
      <c r="Z455" t="s">
        <v>161</v>
      </c>
      <c r="AB455" t="s">
        <v>4402</v>
      </c>
      <c r="AC455" t="s">
        <v>244</v>
      </c>
      <c r="AD455">
        <v>96443.18</v>
      </c>
      <c r="AE455" t="s">
        <v>141</v>
      </c>
      <c r="AF455">
        <v>12</v>
      </c>
      <c r="AH455" t="s">
        <v>4408</v>
      </c>
      <c r="AI455" s="2">
        <v>1</v>
      </c>
      <c r="AK455" s="2">
        <v>41219</v>
      </c>
      <c r="AL455">
        <v>20</v>
      </c>
      <c r="AM455" s="2">
        <v>41431</v>
      </c>
      <c r="AO455" t="s">
        <v>512</v>
      </c>
      <c r="AP455" t="s">
        <v>512</v>
      </c>
      <c r="AT455" t="s">
        <v>4409</v>
      </c>
      <c r="AU455" t="s">
        <v>4410</v>
      </c>
      <c r="AV455" t="s">
        <v>264</v>
      </c>
      <c r="AW455" t="s">
        <v>213</v>
      </c>
      <c r="AZ455">
        <v>1936</v>
      </c>
      <c r="BD455" s="1" t="str">
        <f t="shared" si="9"/>
        <v>NO</v>
      </c>
      <c r="BE455" s="1">
        <v>0</v>
      </c>
      <c r="BG455" s="1">
        <v>0</v>
      </c>
      <c r="BH455" s="9"/>
      <c r="BI455" s="1">
        <v>0</v>
      </c>
      <c r="BJ455" s="28"/>
      <c r="BK455" t="s">
        <v>274</v>
      </c>
      <c r="BL455" t="s">
        <v>1102</v>
      </c>
      <c r="BM455" t="str">
        <f>VLOOKUP(BL455,'directory all'!C:D,2,)</f>
        <v>Engine hours, GPS</v>
      </c>
      <c r="BN455" t="s">
        <v>4205</v>
      </c>
      <c r="BO455" t="s">
        <v>195</v>
      </c>
      <c r="BQ455" s="1" t="s">
        <v>128</v>
      </c>
      <c r="BR455" s="1" t="s">
        <v>128</v>
      </c>
      <c r="BS455" s="1" t="s">
        <v>128</v>
      </c>
      <c r="BT455" s="1" t="s">
        <v>128</v>
      </c>
      <c r="BU455" s="1" t="s">
        <v>128</v>
      </c>
      <c r="BV455" s="1" t="s">
        <v>128</v>
      </c>
      <c r="BW455" s="1" t="s">
        <v>128</v>
      </c>
      <c r="BX455" s="1" t="s">
        <v>128</v>
      </c>
      <c r="BY455" s="1" t="s">
        <v>129</v>
      </c>
      <c r="BZ455" s="87" t="s">
        <v>196</v>
      </c>
      <c r="CA455" s="87" t="s">
        <v>197</v>
      </c>
      <c r="CG455" s="1" t="s">
        <v>198</v>
      </c>
    </row>
    <row r="456" spans="1:85" hidden="1" x14ac:dyDescent="0.35">
      <c r="A456">
        <v>810063</v>
      </c>
      <c r="B456" t="s">
        <v>94</v>
      </c>
      <c r="C456" t="s">
        <v>4411</v>
      </c>
      <c r="D456" t="s">
        <v>4412</v>
      </c>
      <c r="E456" t="s">
        <v>97</v>
      </c>
      <c r="F456" t="s">
        <v>1093</v>
      </c>
      <c r="G456" t="s">
        <v>99</v>
      </c>
      <c r="H456" t="s">
        <v>4413</v>
      </c>
      <c r="I456" t="s">
        <v>4413</v>
      </c>
      <c r="J456">
        <v>20850</v>
      </c>
      <c r="K456" t="str">
        <f>IFERROR(VLOOKUP(J456,'CC directory'!A:B,2,),"")</f>
        <v>ACTIVE</v>
      </c>
      <c r="L456">
        <f>IFERROR(VLOOKUP(J456,'CC directory'!A:D,4,),"")</f>
        <v>200</v>
      </c>
      <c r="M456" t="str">
        <f>VLOOKUP(J456,'CC directory'!A:I,9,)</f>
        <v>Maintenance Shared Services</v>
      </c>
      <c r="N456" t="str">
        <f>IFERROR(VLOOKUP(J456,'CC directory'!A:C,3,),"")</f>
        <v>Operations</v>
      </c>
      <c r="O456">
        <f>IFERROR(VLOOKUP(J456,'CC directory'!A:F,6,),"")</f>
        <v>207</v>
      </c>
      <c r="P456" t="str">
        <f>IFERROR(VLOOKUP(J456,'CC directory'!A:E,5,),"")</f>
        <v>Production Operations</v>
      </c>
      <c r="Q456">
        <f>IFERROR(VLOOKUP(J456,'CC directory'!A:H,8,),"")</f>
        <v>705</v>
      </c>
      <c r="R456" t="str">
        <f>IFERROR(VLOOKUP(J456,'CC directory'!A:G,7,),"")</f>
        <v>Maintenance</v>
      </c>
      <c r="S456" t="s">
        <v>176</v>
      </c>
      <c r="T456" t="s">
        <v>177</v>
      </c>
      <c r="U456" t="s">
        <v>4414</v>
      </c>
      <c r="V456" t="s">
        <v>104</v>
      </c>
      <c r="W456" t="s">
        <v>1495</v>
      </c>
      <c r="Z456" t="s">
        <v>161</v>
      </c>
      <c r="AA456" t="s">
        <v>4415</v>
      </c>
      <c r="AB456" t="s">
        <v>4416</v>
      </c>
      <c r="AC456" t="s">
        <v>108</v>
      </c>
      <c r="AD456">
        <v>92525</v>
      </c>
      <c r="AE456" t="s">
        <v>312</v>
      </c>
      <c r="AF456">
        <v>9</v>
      </c>
      <c r="AH456" t="s">
        <v>4417</v>
      </c>
      <c r="AL456">
        <v>20</v>
      </c>
      <c r="AM456" s="2">
        <v>41812</v>
      </c>
      <c r="AO456" t="s">
        <v>512</v>
      </c>
      <c r="AP456" t="s">
        <v>512</v>
      </c>
      <c r="AQ456" t="s">
        <v>4418</v>
      </c>
      <c r="AT456" t="s">
        <v>4419</v>
      </c>
      <c r="AU456" t="s">
        <v>4420</v>
      </c>
      <c r="AV456" t="s">
        <v>169</v>
      </c>
      <c r="AW456" t="s">
        <v>547</v>
      </c>
      <c r="AZ456">
        <v>965</v>
      </c>
      <c r="BA456" t="s">
        <v>1548</v>
      </c>
      <c r="BC456" t="s">
        <v>466</v>
      </c>
      <c r="BD456" s="1" t="str">
        <f t="shared" si="9"/>
        <v>YES</v>
      </c>
      <c r="BE456" s="1">
        <v>1</v>
      </c>
      <c r="BF456" t="s">
        <v>4421</v>
      </c>
      <c r="BG456" s="1">
        <v>0</v>
      </c>
      <c r="BH456" s="9"/>
      <c r="BI456" s="1">
        <v>0</v>
      </c>
      <c r="BJ456" s="28"/>
      <c r="BK456" t="s">
        <v>4422</v>
      </c>
      <c r="BL456" t="s">
        <v>1102</v>
      </c>
      <c r="BM456" t="str">
        <f>VLOOKUP(BL456,'directory all'!C:D,2,)</f>
        <v>Engine hours, GPS</v>
      </c>
      <c r="BN456" t="s">
        <v>4205</v>
      </c>
      <c r="BO456" t="s">
        <v>195</v>
      </c>
      <c r="BQ456" s="1" t="s">
        <v>128</v>
      </c>
      <c r="BR456" s="1" t="s">
        <v>128</v>
      </c>
      <c r="BS456" s="1" t="s">
        <v>128</v>
      </c>
      <c r="BT456" s="1" t="s">
        <v>128</v>
      </c>
      <c r="BU456" s="1" t="s">
        <v>128</v>
      </c>
      <c r="BV456" s="1" t="s">
        <v>128</v>
      </c>
      <c r="BW456" s="1" t="s">
        <v>4423</v>
      </c>
      <c r="BX456" s="1" t="s">
        <v>128</v>
      </c>
      <c r="BY456" s="1" t="s">
        <v>129</v>
      </c>
      <c r="BZ456" s="87" t="s">
        <v>196</v>
      </c>
      <c r="CA456" s="87" t="s">
        <v>197</v>
      </c>
      <c r="CB456" s="1" t="s">
        <v>119</v>
      </c>
      <c r="CD456" s="1">
        <v>8.7560000000000002</v>
      </c>
      <c r="CE456" s="1" t="s">
        <v>4424</v>
      </c>
      <c r="CG456" s="1" t="s">
        <v>198</v>
      </c>
    </row>
    <row r="457" spans="1:85" hidden="1" x14ac:dyDescent="0.35">
      <c r="A457">
        <v>810064</v>
      </c>
      <c r="B457" t="s">
        <v>94</v>
      </c>
      <c r="C457" t="s">
        <v>4425</v>
      </c>
      <c r="D457" t="s">
        <v>4412</v>
      </c>
      <c r="E457" t="s">
        <v>97</v>
      </c>
      <c r="F457" t="s">
        <v>1093</v>
      </c>
      <c r="G457" t="s">
        <v>99</v>
      </c>
      <c r="H457" t="s">
        <v>4426</v>
      </c>
      <c r="I457" t="s">
        <v>4426</v>
      </c>
      <c r="J457">
        <v>20850</v>
      </c>
      <c r="K457" t="str">
        <f>IFERROR(VLOOKUP(J457,'CC directory'!A:B,2,),"")</f>
        <v>ACTIVE</v>
      </c>
      <c r="L457">
        <f>IFERROR(VLOOKUP(J457,'CC directory'!A:D,4,),"")</f>
        <v>200</v>
      </c>
      <c r="M457" t="str">
        <f>VLOOKUP(J457,'CC directory'!A:I,9,)</f>
        <v>Maintenance Shared Services</v>
      </c>
      <c r="N457" t="str">
        <f>IFERROR(VLOOKUP(J457,'CC directory'!A:C,3,),"")</f>
        <v>Operations</v>
      </c>
      <c r="O457">
        <f>IFERROR(VLOOKUP(J457,'CC directory'!A:F,6,),"")</f>
        <v>207</v>
      </c>
      <c r="P457" t="str">
        <f>IFERROR(VLOOKUP(J457,'CC directory'!A:E,5,),"")</f>
        <v>Production Operations</v>
      </c>
      <c r="Q457">
        <f>IFERROR(VLOOKUP(J457,'CC directory'!A:H,8,),"")</f>
        <v>705</v>
      </c>
      <c r="R457" t="str">
        <f>IFERROR(VLOOKUP(J457,'CC directory'!A:G,7,),"")</f>
        <v>Maintenance</v>
      </c>
      <c r="S457" t="s">
        <v>176</v>
      </c>
      <c r="T457" t="s">
        <v>177</v>
      </c>
      <c r="U457" t="s">
        <v>4427</v>
      </c>
      <c r="V457" t="s">
        <v>104</v>
      </c>
      <c r="W457" t="s">
        <v>1495</v>
      </c>
      <c r="Z457" t="s">
        <v>161</v>
      </c>
      <c r="AA457" t="s">
        <v>4415</v>
      </c>
      <c r="AB457" t="s">
        <v>4416</v>
      </c>
      <c r="AC457" t="s">
        <v>108</v>
      </c>
      <c r="AD457">
        <v>92525</v>
      </c>
      <c r="AE457" t="s">
        <v>312</v>
      </c>
      <c r="AF457">
        <v>9</v>
      </c>
      <c r="AL457">
        <v>20</v>
      </c>
      <c r="AM457" s="2">
        <v>41812</v>
      </c>
      <c r="AO457" t="s">
        <v>512</v>
      </c>
      <c r="AP457" t="s">
        <v>512</v>
      </c>
      <c r="AQ457" t="s">
        <v>4428</v>
      </c>
      <c r="AT457" t="s">
        <v>4419</v>
      </c>
      <c r="AU457" t="s">
        <v>4420</v>
      </c>
      <c r="AV457" t="s">
        <v>169</v>
      </c>
      <c r="AW457" t="s">
        <v>547</v>
      </c>
      <c r="AY457" t="s">
        <v>119</v>
      </c>
      <c r="AZ457">
        <v>966</v>
      </c>
      <c r="BA457" t="s">
        <v>1548</v>
      </c>
      <c r="BC457" t="s">
        <v>1847</v>
      </c>
      <c r="BD457" s="1" t="str">
        <f t="shared" si="9"/>
        <v>YES</v>
      </c>
      <c r="BE457" s="1">
        <v>1</v>
      </c>
      <c r="BF457" t="s">
        <v>4429</v>
      </c>
      <c r="BG457" s="1">
        <v>0</v>
      </c>
      <c r="BH457" s="9"/>
      <c r="BI457" s="1">
        <v>0</v>
      </c>
      <c r="BJ457" s="28"/>
      <c r="BK457" t="s">
        <v>4422</v>
      </c>
      <c r="BL457" t="s">
        <v>1102</v>
      </c>
      <c r="BM457" t="str">
        <f>VLOOKUP(BL457,'directory all'!C:D,2,)</f>
        <v>Engine hours, GPS</v>
      </c>
      <c r="BN457" t="s">
        <v>4205</v>
      </c>
      <c r="BO457" t="s">
        <v>195</v>
      </c>
      <c r="BQ457" s="1" t="s">
        <v>128</v>
      </c>
      <c r="BR457" s="1" t="s">
        <v>128</v>
      </c>
      <c r="BS457" s="1" t="s">
        <v>128</v>
      </c>
      <c r="BT457" s="1" t="s">
        <v>128</v>
      </c>
      <c r="BU457" s="1" t="s">
        <v>128</v>
      </c>
      <c r="BV457" s="1" t="s">
        <v>128</v>
      </c>
      <c r="BW457" s="1" t="s">
        <v>4423</v>
      </c>
      <c r="BX457" s="1" t="s">
        <v>128</v>
      </c>
      <c r="BY457" s="1" t="s">
        <v>129</v>
      </c>
      <c r="BZ457" s="87" t="s">
        <v>196</v>
      </c>
      <c r="CA457" s="87" t="s">
        <v>197</v>
      </c>
      <c r="CB457" s="1" t="s">
        <v>119</v>
      </c>
      <c r="CD457" s="1">
        <v>8.7560000000000002</v>
      </c>
      <c r="CE457" s="1" t="s">
        <v>4424</v>
      </c>
      <c r="CG457" s="1" t="s">
        <v>198</v>
      </c>
    </row>
    <row r="458" spans="1:85" hidden="1" x14ac:dyDescent="0.35">
      <c r="A458">
        <v>810065</v>
      </c>
      <c r="B458" t="s">
        <v>94</v>
      </c>
      <c r="C458" t="s">
        <v>4430</v>
      </c>
      <c r="D458" t="s">
        <v>4412</v>
      </c>
      <c r="E458" t="s">
        <v>97</v>
      </c>
      <c r="F458" t="s">
        <v>1093</v>
      </c>
      <c r="G458" t="s">
        <v>99</v>
      </c>
      <c r="H458" t="s">
        <v>4431</v>
      </c>
      <c r="I458" t="s">
        <v>4431</v>
      </c>
      <c r="J458">
        <v>20850</v>
      </c>
      <c r="K458" t="str">
        <f>IFERROR(VLOOKUP(J458,'CC directory'!A:B,2,),"")</f>
        <v>ACTIVE</v>
      </c>
      <c r="L458">
        <f>IFERROR(VLOOKUP(J458,'CC directory'!A:D,4,),"")</f>
        <v>200</v>
      </c>
      <c r="M458" t="str">
        <f>VLOOKUP(J458,'CC directory'!A:I,9,)</f>
        <v>Maintenance Shared Services</v>
      </c>
      <c r="N458" t="str">
        <f>IFERROR(VLOOKUP(J458,'CC directory'!A:C,3,),"")</f>
        <v>Operations</v>
      </c>
      <c r="O458">
        <f>IFERROR(VLOOKUP(J458,'CC directory'!A:F,6,),"")</f>
        <v>207</v>
      </c>
      <c r="P458" t="str">
        <f>IFERROR(VLOOKUP(J458,'CC directory'!A:E,5,),"")</f>
        <v>Production Operations</v>
      </c>
      <c r="Q458">
        <f>IFERROR(VLOOKUP(J458,'CC directory'!A:H,8,),"")</f>
        <v>705</v>
      </c>
      <c r="R458" t="str">
        <f>IFERROR(VLOOKUP(J458,'CC directory'!A:G,7,),"")</f>
        <v>Maintenance</v>
      </c>
      <c r="S458" t="s">
        <v>176</v>
      </c>
      <c r="T458" t="s">
        <v>177</v>
      </c>
      <c r="U458" t="s">
        <v>4432</v>
      </c>
      <c r="V458" t="s">
        <v>104</v>
      </c>
      <c r="W458" t="s">
        <v>1495</v>
      </c>
      <c r="Z458" t="s">
        <v>161</v>
      </c>
      <c r="AA458" t="s">
        <v>4415</v>
      </c>
      <c r="AB458" t="s">
        <v>4416</v>
      </c>
      <c r="AC458" t="s">
        <v>108</v>
      </c>
      <c r="AD458">
        <v>92525</v>
      </c>
      <c r="AE458" t="s">
        <v>312</v>
      </c>
      <c r="AF458">
        <v>9</v>
      </c>
      <c r="AH458" t="s">
        <v>4433</v>
      </c>
      <c r="AL458">
        <v>20</v>
      </c>
      <c r="AM458" s="2">
        <v>41812</v>
      </c>
      <c r="AO458" t="s">
        <v>512</v>
      </c>
      <c r="AP458" t="s">
        <v>512</v>
      </c>
      <c r="AQ458" t="s">
        <v>4434</v>
      </c>
      <c r="AT458" t="s">
        <v>4419</v>
      </c>
      <c r="AU458" t="s">
        <v>4420</v>
      </c>
      <c r="AV458" t="s">
        <v>169</v>
      </c>
      <c r="AW458" t="s">
        <v>547</v>
      </c>
      <c r="AZ458">
        <v>967</v>
      </c>
      <c r="BA458" t="s">
        <v>1548</v>
      </c>
      <c r="BC458" t="s">
        <v>466</v>
      </c>
      <c r="BD458" s="1" t="str">
        <f t="shared" si="9"/>
        <v>YES</v>
      </c>
      <c r="BE458" s="1">
        <v>1</v>
      </c>
      <c r="BF458" t="s">
        <v>4435</v>
      </c>
      <c r="BG458" s="1">
        <v>0</v>
      </c>
      <c r="BH458" s="9"/>
      <c r="BI458" s="1">
        <v>0</v>
      </c>
      <c r="BJ458" s="28"/>
      <c r="BK458" t="s">
        <v>4422</v>
      </c>
      <c r="BL458" t="s">
        <v>1102</v>
      </c>
      <c r="BM458" t="str">
        <f>VLOOKUP(BL458,'directory all'!C:D,2,)</f>
        <v>Engine hours, GPS</v>
      </c>
      <c r="BN458" t="s">
        <v>4205</v>
      </c>
      <c r="BO458" t="s">
        <v>195</v>
      </c>
      <c r="BQ458" s="1" t="s">
        <v>128</v>
      </c>
      <c r="BR458" s="1" t="s">
        <v>128</v>
      </c>
      <c r="BS458" s="1" t="s">
        <v>128</v>
      </c>
      <c r="BT458" s="1" t="s">
        <v>128</v>
      </c>
      <c r="BU458" s="1" t="s">
        <v>128</v>
      </c>
      <c r="BV458" s="1" t="s">
        <v>128</v>
      </c>
      <c r="BW458" s="1" t="s">
        <v>4423</v>
      </c>
      <c r="BX458" s="1" t="s">
        <v>128</v>
      </c>
      <c r="BY458" s="1" t="s">
        <v>129</v>
      </c>
      <c r="BZ458" s="87" t="s">
        <v>196</v>
      </c>
      <c r="CA458" s="87" t="s">
        <v>197</v>
      </c>
      <c r="CB458" s="1" t="s">
        <v>119</v>
      </c>
      <c r="CD458" s="1">
        <v>8.7560000000000002</v>
      </c>
      <c r="CE458" s="1" t="s">
        <v>4424</v>
      </c>
      <c r="CG458" s="1" t="s">
        <v>198</v>
      </c>
    </row>
    <row r="459" spans="1:85" hidden="1" x14ac:dyDescent="0.35">
      <c r="A459">
        <v>810066</v>
      </c>
      <c r="B459" t="s">
        <v>94</v>
      </c>
      <c r="C459" t="s">
        <v>4436</v>
      </c>
      <c r="D459" t="s">
        <v>4412</v>
      </c>
      <c r="E459" t="s">
        <v>97</v>
      </c>
      <c r="F459" t="s">
        <v>1093</v>
      </c>
      <c r="G459" t="s">
        <v>99</v>
      </c>
      <c r="H459" t="s">
        <v>4437</v>
      </c>
      <c r="I459" t="s">
        <v>4437</v>
      </c>
      <c r="J459">
        <v>20850</v>
      </c>
      <c r="K459" t="str">
        <f>IFERROR(VLOOKUP(J459,'CC directory'!A:B,2,),"")</f>
        <v>ACTIVE</v>
      </c>
      <c r="L459">
        <f>IFERROR(VLOOKUP(J459,'CC directory'!A:D,4,),"")</f>
        <v>200</v>
      </c>
      <c r="M459" t="str">
        <f>VLOOKUP(J459,'CC directory'!A:I,9,)</f>
        <v>Maintenance Shared Services</v>
      </c>
      <c r="N459" t="str">
        <f>IFERROR(VLOOKUP(J459,'CC directory'!A:C,3,),"")</f>
        <v>Operations</v>
      </c>
      <c r="O459">
        <f>IFERROR(VLOOKUP(J459,'CC directory'!A:F,6,),"")</f>
        <v>207</v>
      </c>
      <c r="P459" t="str">
        <f>IFERROR(VLOOKUP(J459,'CC directory'!A:E,5,),"")</f>
        <v>Production Operations</v>
      </c>
      <c r="Q459">
        <f>IFERROR(VLOOKUP(J459,'CC directory'!A:H,8,),"")</f>
        <v>705</v>
      </c>
      <c r="R459" t="str">
        <f>IFERROR(VLOOKUP(J459,'CC directory'!A:G,7,),"")</f>
        <v>Maintenance</v>
      </c>
      <c r="S459" t="s">
        <v>176</v>
      </c>
      <c r="T459" t="s">
        <v>177</v>
      </c>
      <c r="U459" t="s">
        <v>4438</v>
      </c>
      <c r="V459" t="s">
        <v>104</v>
      </c>
      <c r="W459" t="s">
        <v>1495</v>
      </c>
      <c r="Z459" t="s">
        <v>161</v>
      </c>
      <c r="AA459" t="s">
        <v>4415</v>
      </c>
      <c r="AB459" t="s">
        <v>4416</v>
      </c>
      <c r="AC459" t="s">
        <v>108</v>
      </c>
      <c r="AD459">
        <v>92525</v>
      </c>
      <c r="AE459" t="s">
        <v>312</v>
      </c>
      <c r="AF459">
        <v>9</v>
      </c>
      <c r="AL459">
        <v>20</v>
      </c>
      <c r="AM459" s="2">
        <v>41812</v>
      </c>
      <c r="AO459" t="s">
        <v>512</v>
      </c>
      <c r="AP459" t="s">
        <v>512</v>
      </c>
      <c r="AQ459" t="s">
        <v>4439</v>
      </c>
      <c r="AT459" t="s">
        <v>4419</v>
      </c>
      <c r="AU459" t="s">
        <v>4420</v>
      </c>
      <c r="AV459" t="s">
        <v>169</v>
      </c>
      <c r="AW459" t="s">
        <v>547</v>
      </c>
      <c r="AZ459">
        <v>968</v>
      </c>
      <c r="BA459" t="s">
        <v>1548</v>
      </c>
      <c r="BC459" t="s">
        <v>466</v>
      </c>
      <c r="BD459" s="1" t="str">
        <f t="shared" si="9"/>
        <v>YES</v>
      </c>
      <c r="BE459" s="1">
        <v>1</v>
      </c>
      <c r="BF459" t="s">
        <v>4440</v>
      </c>
      <c r="BG459" s="1">
        <v>0</v>
      </c>
      <c r="BH459" s="9"/>
      <c r="BI459" s="1">
        <v>0</v>
      </c>
      <c r="BJ459" s="28"/>
      <c r="BK459" t="s">
        <v>4422</v>
      </c>
      <c r="BL459" t="s">
        <v>1102</v>
      </c>
      <c r="BM459" t="str">
        <f>VLOOKUP(BL459,'directory all'!C:D,2,)</f>
        <v>Engine hours, GPS</v>
      </c>
      <c r="BN459" t="s">
        <v>4205</v>
      </c>
      <c r="BO459" t="s">
        <v>195</v>
      </c>
      <c r="BQ459" s="1" t="s">
        <v>128</v>
      </c>
      <c r="BR459" s="1" t="s">
        <v>128</v>
      </c>
      <c r="BS459" s="1" t="s">
        <v>128</v>
      </c>
      <c r="BT459" s="1" t="s">
        <v>128</v>
      </c>
      <c r="BU459" s="1" t="s">
        <v>128</v>
      </c>
      <c r="BV459" s="1" t="s">
        <v>128</v>
      </c>
      <c r="BW459" s="1" t="s">
        <v>4423</v>
      </c>
      <c r="BX459" s="1" t="s">
        <v>128</v>
      </c>
      <c r="BY459" s="1" t="s">
        <v>129</v>
      </c>
      <c r="BZ459" s="87" t="s">
        <v>196</v>
      </c>
      <c r="CA459" s="87" t="s">
        <v>197</v>
      </c>
      <c r="CB459" s="1" t="s">
        <v>119</v>
      </c>
      <c r="CD459" s="1">
        <v>8.7560000000000002</v>
      </c>
      <c r="CE459" s="1" t="s">
        <v>4424</v>
      </c>
      <c r="CG459" s="1" t="s">
        <v>198</v>
      </c>
    </row>
    <row r="460" spans="1:85" hidden="1" x14ac:dyDescent="0.35">
      <c r="A460">
        <v>810067</v>
      </c>
      <c r="B460" t="s">
        <v>388</v>
      </c>
      <c r="C460" t="s">
        <v>4441</v>
      </c>
      <c r="D460" t="s">
        <v>4442</v>
      </c>
      <c r="E460" t="s">
        <v>391</v>
      </c>
      <c r="F460" t="s">
        <v>1093</v>
      </c>
      <c r="G460" t="s">
        <v>99</v>
      </c>
      <c r="H460" t="s">
        <v>4443</v>
      </c>
      <c r="J460">
        <v>13564</v>
      </c>
      <c r="K460" t="str">
        <f>IFERROR(VLOOKUP(J460,'CC directory'!A:B,2,),"")</f>
        <v>ACTIVE</v>
      </c>
      <c r="L460">
        <f>IFERROR(VLOOKUP(J460,'CC directory'!A:D,4,),"")</f>
        <v>200</v>
      </c>
      <c r="M460" t="str">
        <f>VLOOKUP(J460,'CC directory'!A:I,9,)</f>
        <v>Infrastructure Projects Mgt</v>
      </c>
      <c r="N460" t="str">
        <f>IFERROR(VLOOKUP(J460,'CC directory'!A:C,3,),"")</f>
        <v>Operations</v>
      </c>
      <c r="O460">
        <f>IFERROR(VLOOKUP(J460,'CC directory'!A:F,6,),"")</f>
        <v>209</v>
      </c>
      <c r="P460" t="str">
        <f>IFERROR(VLOOKUP(J460,'CC directory'!A:E,5,),"")</f>
        <v>Supply Chain Management</v>
      </c>
      <c r="Q460">
        <f>IFERROR(VLOOKUP(J460,'CC directory'!A:H,8,),"")</f>
        <v>300</v>
      </c>
      <c r="R460" t="str">
        <f>IFERROR(VLOOKUP(J460,'CC directory'!A:G,7,),"")</f>
        <v>Services Management</v>
      </c>
      <c r="S460" t="s">
        <v>751</v>
      </c>
      <c r="T460" t="s">
        <v>3838</v>
      </c>
      <c r="U460" t="s">
        <v>4444</v>
      </c>
      <c r="V460" t="s">
        <v>339</v>
      </c>
      <c r="Z460" t="s">
        <v>161</v>
      </c>
      <c r="AA460" t="s">
        <v>4200</v>
      </c>
      <c r="AB460" t="s">
        <v>4445</v>
      </c>
      <c r="AC460" t="s">
        <v>1118</v>
      </c>
      <c r="AD460">
        <v>18665</v>
      </c>
      <c r="AE460" t="s">
        <v>162</v>
      </c>
      <c r="AF460">
        <v>9</v>
      </c>
      <c r="AI460" s="2">
        <v>1</v>
      </c>
      <c r="AJ460" t="s">
        <v>3842</v>
      </c>
      <c r="AK460" s="2">
        <v>1</v>
      </c>
      <c r="AL460">
        <v>20</v>
      </c>
      <c r="AM460" s="2">
        <v>41681</v>
      </c>
      <c r="AO460" t="s">
        <v>512</v>
      </c>
      <c r="AP460" t="s">
        <v>512</v>
      </c>
      <c r="AT460" t="s">
        <v>4446</v>
      </c>
      <c r="AU460" t="s">
        <v>3844</v>
      </c>
      <c r="AV460" t="s">
        <v>169</v>
      </c>
      <c r="AW460" t="s">
        <v>547</v>
      </c>
      <c r="AZ460">
        <v>1981</v>
      </c>
      <c r="BD460" s="1" t="str">
        <f t="shared" si="9"/>
        <v>NO</v>
      </c>
      <c r="BE460" s="1">
        <v>0</v>
      </c>
      <c r="BG460" s="1">
        <v>0</v>
      </c>
      <c r="BH460" s="9"/>
      <c r="BI460" s="1">
        <v>0</v>
      </c>
      <c r="BJ460" s="28"/>
      <c r="BK460" s="91" t="s">
        <v>858</v>
      </c>
      <c r="BL460" t="s">
        <v>1262</v>
      </c>
      <c r="BM460" t="str">
        <f>VLOOKUP(BL460,'directory all'!C:D,2,)</f>
        <v>Engine hours, GPS</v>
      </c>
      <c r="BN460" t="s">
        <v>4447</v>
      </c>
      <c r="BO460" s="91"/>
      <c r="BQ460" s="1" t="s">
        <v>128</v>
      </c>
      <c r="BR460" s="1" t="s">
        <v>128</v>
      </c>
      <c r="BS460" s="1" t="s">
        <v>128</v>
      </c>
      <c r="BT460" s="1" t="s">
        <v>128</v>
      </c>
      <c r="BU460" s="1" t="s">
        <v>128</v>
      </c>
      <c r="BV460" s="1" t="s">
        <v>128</v>
      </c>
      <c r="BW460" s="1" t="s">
        <v>128</v>
      </c>
      <c r="BX460" s="1" t="s">
        <v>128</v>
      </c>
      <c r="CF460" s="1" t="s">
        <v>1007</v>
      </c>
      <c r="CG460" s="1" t="s">
        <v>762</v>
      </c>
    </row>
    <row r="461" spans="1:85" hidden="1" x14ac:dyDescent="0.35">
      <c r="A461">
        <v>810069</v>
      </c>
      <c r="B461" t="s">
        <v>94</v>
      </c>
      <c r="C461" t="s">
        <v>4448</v>
      </c>
      <c r="D461" t="s">
        <v>4449</v>
      </c>
      <c r="E461" t="s">
        <v>97</v>
      </c>
      <c r="F461" t="s">
        <v>1093</v>
      </c>
      <c r="G461" t="s">
        <v>99</v>
      </c>
      <c r="H461" t="s">
        <v>4450</v>
      </c>
      <c r="I461" t="s">
        <v>4450</v>
      </c>
      <c r="J461">
        <v>20850</v>
      </c>
      <c r="K461" t="str">
        <f>IFERROR(VLOOKUP(J461,'CC directory'!A:B,2,),"")</f>
        <v>ACTIVE</v>
      </c>
      <c r="L461">
        <f>IFERROR(VLOOKUP(J461,'CC directory'!A:D,4,),"")</f>
        <v>200</v>
      </c>
      <c r="M461" t="str">
        <f>VLOOKUP(J461,'CC directory'!A:I,9,)</f>
        <v>Maintenance Shared Services</v>
      </c>
      <c r="N461" t="str">
        <f>IFERROR(VLOOKUP(J461,'CC directory'!A:C,3,),"")</f>
        <v>Operations</v>
      </c>
      <c r="O461">
        <f>IFERROR(VLOOKUP(J461,'CC directory'!A:F,6,),"")</f>
        <v>207</v>
      </c>
      <c r="P461" t="str">
        <f>IFERROR(VLOOKUP(J461,'CC directory'!A:E,5,),"")</f>
        <v>Production Operations</v>
      </c>
      <c r="Q461">
        <f>IFERROR(VLOOKUP(J461,'CC directory'!A:H,8,),"")</f>
        <v>705</v>
      </c>
      <c r="R461" t="str">
        <f>IFERROR(VLOOKUP(J461,'CC directory'!A:G,7,),"")</f>
        <v>Maintenance</v>
      </c>
      <c r="S461" t="s">
        <v>176</v>
      </c>
      <c r="T461" t="s">
        <v>177</v>
      </c>
      <c r="U461" t="s">
        <v>4451</v>
      </c>
      <c r="V461" t="s">
        <v>104</v>
      </c>
      <c r="W461" t="s">
        <v>1495</v>
      </c>
      <c r="Z461" t="s">
        <v>161</v>
      </c>
      <c r="AA461" t="s">
        <v>4452</v>
      </c>
      <c r="AB461" t="s">
        <v>4453</v>
      </c>
      <c r="AC461" t="s">
        <v>108</v>
      </c>
      <c r="AD461">
        <v>184762.5</v>
      </c>
      <c r="AE461" t="s">
        <v>646</v>
      </c>
      <c r="AF461">
        <v>4</v>
      </c>
      <c r="AI461" s="2">
        <v>43503</v>
      </c>
      <c r="AJ461" t="s">
        <v>4454</v>
      </c>
      <c r="AK461" s="2">
        <v>43325</v>
      </c>
      <c r="AL461">
        <v>20</v>
      </c>
      <c r="AM461" s="2">
        <v>43488</v>
      </c>
      <c r="AO461" t="s">
        <v>512</v>
      </c>
      <c r="AP461" t="s">
        <v>512</v>
      </c>
      <c r="AQ461" t="s">
        <v>4455</v>
      </c>
      <c r="AR461" t="s">
        <v>4456</v>
      </c>
      <c r="AS461" t="s">
        <v>4456</v>
      </c>
      <c r="AT461" t="s">
        <v>4457</v>
      </c>
      <c r="AU461" t="s">
        <v>4458</v>
      </c>
      <c r="AV461" t="s">
        <v>170</v>
      </c>
      <c r="AW461" t="s">
        <v>272</v>
      </c>
      <c r="AY461" t="s">
        <v>498</v>
      </c>
      <c r="AZ461">
        <v>969</v>
      </c>
      <c r="BC461" t="s">
        <v>466</v>
      </c>
      <c r="BD461" s="1" t="str">
        <f t="shared" si="9"/>
        <v>YES</v>
      </c>
      <c r="BE461" s="1">
        <v>1</v>
      </c>
      <c r="BF461" t="s">
        <v>4459</v>
      </c>
      <c r="BG461" s="1">
        <v>0</v>
      </c>
      <c r="BH461" s="9"/>
      <c r="BI461" s="1">
        <v>0</v>
      </c>
      <c r="BJ461" s="28"/>
      <c r="BK461" t="s">
        <v>4422</v>
      </c>
      <c r="BL461" t="s">
        <v>1102</v>
      </c>
      <c r="BM461" t="str">
        <f>VLOOKUP(BL461,'directory all'!C:D,2,)</f>
        <v>Engine hours, GPS</v>
      </c>
      <c r="BN461" t="s">
        <v>4205</v>
      </c>
      <c r="BO461" t="s">
        <v>195</v>
      </c>
      <c r="BQ461" s="1" t="s">
        <v>128</v>
      </c>
      <c r="BR461" s="1" t="s">
        <v>128</v>
      </c>
      <c r="BS461" s="1" t="s">
        <v>128</v>
      </c>
      <c r="BT461" s="1" t="s">
        <v>128</v>
      </c>
      <c r="BU461" s="1" t="s">
        <v>128</v>
      </c>
      <c r="BV461" s="1" t="s">
        <v>128</v>
      </c>
      <c r="BW461" s="1" t="s">
        <v>128</v>
      </c>
      <c r="BX461" s="1" t="s">
        <v>128</v>
      </c>
      <c r="BY461" s="1" t="s">
        <v>129</v>
      </c>
      <c r="BZ461" s="87" t="s">
        <v>196</v>
      </c>
      <c r="CA461" s="87" t="s">
        <v>197</v>
      </c>
      <c r="CB461" s="1" t="s">
        <v>119</v>
      </c>
      <c r="CD461" s="1">
        <v>8.7560000000000002</v>
      </c>
      <c r="CE461" s="1" t="s">
        <v>4424</v>
      </c>
      <c r="CG461" s="1" t="s">
        <v>198</v>
      </c>
    </row>
    <row r="462" spans="1:85" hidden="1" x14ac:dyDescent="0.35">
      <c r="A462">
        <v>810070</v>
      </c>
      <c r="B462" t="s">
        <v>94</v>
      </c>
      <c r="C462" t="s">
        <v>4460</v>
      </c>
      <c r="D462" t="s">
        <v>4449</v>
      </c>
      <c r="E462" t="s">
        <v>97</v>
      </c>
      <c r="F462" t="s">
        <v>1093</v>
      </c>
      <c r="G462" t="s">
        <v>99</v>
      </c>
      <c r="H462" t="s">
        <v>4461</v>
      </c>
      <c r="I462" t="s">
        <v>4461</v>
      </c>
      <c r="J462">
        <v>20850</v>
      </c>
      <c r="K462" t="str">
        <f>IFERROR(VLOOKUP(J462,'CC directory'!A:B,2,),"")</f>
        <v>ACTIVE</v>
      </c>
      <c r="L462">
        <f>IFERROR(VLOOKUP(J462,'CC directory'!A:D,4,),"")</f>
        <v>200</v>
      </c>
      <c r="M462" t="str">
        <f>VLOOKUP(J462,'CC directory'!A:I,9,)</f>
        <v>Maintenance Shared Services</v>
      </c>
      <c r="N462" t="str">
        <f>IFERROR(VLOOKUP(J462,'CC directory'!A:C,3,),"")</f>
        <v>Operations</v>
      </c>
      <c r="O462">
        <f>IFERROR(VLOOKUP(J462,'CC directory'!A:F,6,),"")</f>
        <v>207</v>
      </c>
      <c r="P462" t="str">
        <f>IFERROR(VLOOKUP(J462,'CC directory'!A:E,5,),"")</f>
        <v>Production Operations</v>
      </c>
      <c r="Q462">
        <f>IFERROR(VLOOKUP(J462,'CC directory'!A:H,8,),"")</f>
        <v>705</v>
      </c>
      <c r="R462" t="str">
        <f>IFERROR(VLOOKUP(J462,'CC directory'!A:G,7,),"")</f>
        <v>Maintenance</v>
      </c>
      <c r="S462" t="s">
        <v>176</v>
      </c>
      <c r="T462" t="s">
        <v>177</v>
      </c>
      <c r="U462" t="s">
        <v>4462</v>
      </c>
      <c r="V462" t="s">
        <v>104</v>
      </c>
      <c r="W462" t="s">
        <v>1495</v>
      </c>
      <c r="Z462" t="s">
        <v>161</v>
      </c>
      <c r="AA462" t="s">
        <v>4452</v>
      </c>
      <c r="AB462" t="s">
        <v>4453</v>
      </c>
      <c r="AC462" t="s">
        <v>108</v>
      </c>
      <c r="AD462">
        <v>184762.5</v>
      </c>
      <c r="AE462" t="s">
        <v>646</v>
      </c>
      <c r="AF462">
        <v>4</v>
      </c>
      <c r="AI462" s="2">
        <v>43503</v>
      </c>
      <c r="AJ462" t="s">
        <v>4463</v>
      </c>
      <c r="AK462" s="2">
        <v>43325</v>
      </c>
      <c r="AL462">
        <v>20</v>
      </c>
      <c r="AM462" s="2">
        <v>43488</v>
      </c>
      <c r="AO462" t="s">
        <v>512</v>
      </c>
      <c r="AP462" t="s">
        <v>512</v>
      </c>
      <c r="AQ462" t="s">
        <v>4464</v>
      </c>
      <c r="AR462" t="s">
        <v>4456</v>
      </c>
      <c r="AS462" t="s">
        <v>4456</v>
      </c>
      <c r="AT462" t="s">
        <v>4457</v>
      </c>
      <c r="AU462" t="s">
        <v>4458</v>
      </c>
      <c r="AV462" t="s">
        <v>170</v>
      </c>
      <c r="AW462" t="s">
        <v>272</v>
      </c>
      <c r="AZ462">
        <v>970</v>
      </c>
      <c r="BC462" t="s">
        <v>466</v>
      </c>
      <c r="BD462" s="1" t="str">
        <f t="shared" si="9"/>
        <v>YES</v>
      </c>
      <c r="BE462" s="1">
        <v>1</v>
      </c>
      <c r="BF462" t="s">
        <v>4465</v>
      </c>
      <c r="BG462" s="1">
        <v>0</v>
      </c>
      <c r="BH462" s="9"/>
      <c r="BI462" s="1">
        <v>0</v>
      </c>
      <c r="BJ462" s="28"/>
      <c r="BK462" t="s">
        <v>4422</v>
      </c>
      <c r="BL462" t="s">
        <v>1102</v>
      </c>
      <c r="BM462" t="str">
        <f>VLOOKUP(BL462,'directory all'!C:D,2,)</f>
        <v>Engine hours, GPS</v>
      </c>
      <c r="BN462" t="s">
        <v>4205</v>
      </c>
      <c r="BO462" t="s">
        <v>195</v>
      </c>
      <c r="BQ462" s="1" t="s">
        <v>128</v>
      </c>
      <c r="BR462" s="1" t="s">
        <v>128</v>
      </c>
      <c r="BS462" s="1" t="s">
        <v>128</v>
      </c>
      <c r="BT462" s="1" t="s">
        <v>128</v>
      </c>
      <c r="BU462" s="1" t="s">
        <v>128</v>
      </c>
      <c r="BV462" s="1" t="s">
        <v>128</v>
      </c>
      <c r="BW462" s="1" t="s">
        <v>128</v>
      </c>
      <c r="BX462" s="1" t="s">
        <v>128</v>
      </c>
      <c r="BY462" s="1" t="s">
        <v>129</v>
      </c>
      <c r="BZ462" s="87" t="s">
        <v>196</v>
      </c>
      <c r="CA462" s="87" t="s">
        <v>197</v>
      </c>
      <c r="CB462" s="1" t="s">
        <v>119</v>
      </c>
      <c r="CD462" s="1">
        <v>8.7560000000000002</v>
      </c>
      <c r="CE462" s="1" t="s">
        <v>4424</v>
      </c>
      <c r="CG462" s="1" t="s">
        <v>198</v>
      </c>
    </row>
    <row r="463" spans="1:85" hidden="1" x14ac:dyDescent="0.35">
      <c r="A463">
        <v>810071</v>
      </c>
      <c r="B463" t="s">
        <v>94</v>
      </c>
      <c r="C463" t="s">
        <v>4466</v>
      </c>
      <c r="D463" t="s">
        <v>4449</v>
      </c>
      <c r="E463" t="s">
        <v>97</v>
      </c>
      <c r="F463" t="s">
        <v>1093</v>
      </c>
      <c r="G463" t="s">
        <v>99</v>
      </c>
      <c r="H463" t="s">
        <v>4467</v>
      </c>
      <c r="I463" t="s">
        <v>4467</v>
      </c>
      <c r="J463">
        <v>20850</v>
      </c>
      <c r="K463" t="str">
        <f>IFERROR(VLOOKUP(J463,'CC directory'!A:B,2,),"")</f>
        <v>ACTIVE</v>
      </c>
      <c r="L463">
        <f>IFERROR(VLOOKUP(J463,'CC directory'!A:D,4,),"")</f>
        <v>200</v>
      </c>
      <c r="M463" t="str">
        <f>VLOOKUP(J463,'CC directory'!A:I,9,)</f>
        <v>Maintenance Shared Services</v>
      </c>
      <c r="N463" t="str">
        <f>IFERROR(VLOOKUP(J463,'CC directory'!A:C,3,),"")</f>
        <v>Operations</v>
      </c>
      <c r="O463">
        <f>IFERROR(VLOOKUP(J463,'CC directory'!A:F,6,),"")</f>
        <v>207</v>
      </c>
      <c r="P463" t="str">
        <f>IFERROR(VLOOKUP(J463,'CC directory'!A:E,5,),"")</f>
        <v>Production Operations</v>
      </c>
      <c r="Q463">
        <f>IFERROR(VLOOKUP(J463,'CC directory'!A:H,8,),"")</f>
        <v>705</v>
      </c>
      <c r="R463" t="str">
        <f>IFERROR(VLOOKUP(J463,'CC directory'!A:G,7,),"")</f>
        <v>Maintenance</v>
      </c>
      <c r="S463" t="s">
        <v>176</v>
      </c>
      <c r="T463" t="s">
        <v>177</v>
      </c>
      <c r="U463" t="s">
        <v>4468</v>
      </c>
      <c r="V463" t="s">
        <v>104</v>
      </c>
      <c r="W463" t="s">
        <v>1256</v>
      </c>
      <c r="Z463" t="s">
        <v>161</v>
      </c>
      <c r="AA463" t="s">
        <v>4452</v>
      </c>
      <c r="AB463" t="s">
        <v>4453</v>
      </c>
      <c r="AC463" t="s">
        <v>108</v>
      </c>
      <c r="AD463">
        <v>183815</v>
      </c>
      <c r="AE463" t="s">
        <v>264</v>
      </c>
      <c r="AF463">
        <v>4</v>
      </c>
      <c r="AH463" t="s">
        <v>4469</v>
      </c>
      <c r="AI463" s="2">
        <v>43669</v>
      </c>
      <c r="AJ463" t="s">
        <v>4470</v>
      </c>
      <c r="AK463" s="2">
        <v>43572</v>
      </c>
      <c r="AL463">
        <v>20</v>
      </c>
      <c r="AM463" s="2">
        <v>43654</v>
      </c>
      <c r="AO463" t="s">
        <v>512</v>
      </c>
      <c r="AP463" t="s">
        <v>512</v>
      </c>
      <c r="AQ463" t="s">
        <v>4471</v>
      </c>
      <c r="AR463" t="s">
        <v>4472</v>
      </c>
      <c r="AS463" t="s">
        <v>4472</v>
      </c>
      <c r="AT463" t="s">
        <v>4473</v>
      </c>
      <c r="AU463" t="s">
        <v>4474</v>
      </c>
      <c r="AV463" t="s">
        <v>170</v>
      </c>
      <c r="AW463" t="s">
        <v>272</v>
      </c>
      <c r="AZ463">
        <v>971</v>
      </c>
      <c r="BC463" t="s">
        <v>4475</v>
      </c>
      <c r="BD463" s="1" t="str">
        <f t="shared" si="9"/>
        <v>YES</v>
      </c>
      <c r="BE463" s="1">
        <v>1</v>
      </c>
      <c r="BF463" t="s">
        <v>4476</v>
      </c>
      <c r="BG463" s="1">
        <v>0</v>
      </c>
      <c r="BH463" s="9"/>
      <c r="BI463" s="1">
        <v>0</v>
      </c>
      <c r="BJ463" s="28"/>
      <c r="BK463" t="s">
        <v>274</v>
      </c>
      <c r="BL463" t="s">
        <v>1102</v>
      </c>
      <c r="BM463" t="str">
        <f>VLOOKUP(BL463,'directory all'!C:D,2,)</f>
        <v>Engine hours, GPS</v>
      </c>
      <c r="BN463" t="s">
        <v>4205</v>
      </c>
      <c r="BO463" t="s">
        <v>195</v>
      </c>
      <c r="BQ463" s="1" t="s">
        <v>128</v>
      </c>
      <c r="BR463" s="1" t="s">
        <v>128</v>
      </c>
      <c r="BS463" s="1" t="s">
        <v>128</v>
      </c>
      <c r="BT463" s="1" t="s">
        <v>128</v>
      </c>
      <c r="BU463" s="1" t="s">
        <v>128</v>
      </c>
      <c r="BV463" s="1" t="s">
        <v>128</v>
      </c>
      <c r="BW463" s="1" t="s">
        <v>128</v>
      </c>
      <c r="BX463" s="1" t="s">
        <v>128</v>
      </c>
      <c r="BY463" s="1" t="s">
        <v>129</v>
      </c>
      <c r="BZ463" s="87" t="s">
        <v>196</v>
      </c>
      <c r="CA463" s="87" t="s">
        <v>197</v>
      </c>
      <c r="CB463" s="1" t="s">
        <v>119</v>
      </c>
      <c r="CD463" s="1">
        <v>8.7560000000000002</v>
      </c>
      <c r="CE463" s="1" t="s">
        <v>4424</v>
      </c>
      <c r="CG463" s="1" t="s">
        <v>198</v>
      </c>
    </row>
    <row r="464" spans="1:85" hidden="1" x14ac:dyDescent="0.35">
      <c r="A464">
        <v>810072</v>
      </c>
      <c r="B464" t="s">
        <v>94</v>
      </c>
      <c r="C464" t="s">
        <v>4477</v>
      </c>
      <c r="D464" t="s">
        <v>4449</v>
      </c>
      <c r="E464" t="s">
        <v>97</v>
      </c>
      <c r="F464" t="s">
        <v>1093</v>
      </c>
      <c r="G464" t="s">
        <v>99</v>
      </c>
      <c r="H464" t="s">
        <v>4478</v>
      </c>
      <c r="I464" t="s">
        <v>4478</v>
      </c>
      <c r="J464">
        <v>20850</v>
      </c>
      <c r="K464" t="str">
        <f>IFERROR(VLOOKUP(J464,'CC directory'!A:B,2,),"")</f>
        <v>ACTIVE</v>
      </c>
      <c r="L464">
        <f>IFERROR(VLOOKUP(J464,'CC directory'!A:D,4,),"")</f>
        <v>200</v>
      </c>
      <c r="M464" t="str">
        <f>VLOOKUP(J464,'CC directory'!A:I,9,)</f>
        <v>Maintenance Shared Services</v>
      </c>
      <c r="N464" t="str">
        <f>IFERROR(VLOOKUP(J464,'CC directory'!A:C,3,),"")</f>
        <v>Operations</v>
      </c>
      <c r="O464">
        <f>IFERROR(VLOOKUP(J464,'CC directory'!A:F,6,),"")</f>
        <v>207</v>
      </c>
      <c r="P464" t="str">
        <f>IFERROR(VLOOKUP(J464,'CC directory'!A:E,5,),"")</f>
        <v>Production Operations</v>
      </c>
      <c r="Q464">
        <f>IFERROR(VLOOKUP(J464,'CC directory'!A:H,8,),"")</f>
        <v>705</v>
      </c>
      <c r="R464" t="str">
        <f>IFERROR(VLOOKUP(J464,'CC directory'!A:G,7,),"")</f>
        <v>Maintenance</v>
      </c>
      <c r="S464" t="s">
        <v>176</v>
      </c>
      <c r="T464" t="s">
        <v>177</v>
      </c>
      <c r="U464" t="s">
        <v>4479</v>
      </c>
      <c r="V464" t="s">
        <v>104</v>
      </c>
      <c r="Z464" t="s">
        <v>161</v>
      </c>
      <c r="AA464" t="s">
        <v>4452</v>
      </c>
      <c r="AB464" t="s">
        <v>4453</v>
      </c>
      <c r="AC464" t="s">
        <v>108</v>
      </c>
      <c r="AD464">
        <v>183815</v>
      </c>
      <c r="AE464" t="s">
        <v>264</v>
      </c>
      <c r="AF464">
        <v>4</v>
      </c>
      <c r="AH464" t="s">
        <v>4480</v>
      </c>
      <c r="AI464" s="2">
        <v>43669</v>
      </c>
      <c r="AJ464" t="s">
        <v>4481</v>
      </c>
      <c r="AK464" s="2">
        <v>43572</v>
      </c>
      <c r="AL464">
        <v>20</v>
      </c>
      <c r="AM464" s="2">
        <v>43654</v>
      </c>
      <c r="AO464" t="s">
        <v>512</v>
      </c>
      <c r="AP464" t="s">
        <v>512</v>
      </c>
      <c r="AQ464" t="s">
        <v>4482</v>
      </c>
      <c r="AR464" t="s">
        <v>4472</v>
      </c>
      <c r="AS464" t="s">
        <v>4472</v>
      </c>
      <c r="AT464" t="s">
        <v>4473</v>
      </c>
      <c r="AU464" t="s">
        <v>4474</v>
      </c>
      <c r="AV464" t="s">
        <v>170</v>
      </c>
      <c r="AW464" t="s">
        <v>272</v>
      </c>
      <c r="AZ464">
        <v>972</v>
      </c>
      <c r="BC464" t="s">
        <v>4475</v>
      </c>
      <c r="BD464" s="1" t="str">
        <f t="shared" si="9"/>
        <v>YES</v>
      </c>
      <c r="BE464" s="1">
        <v>1</v>
      </c>
      <c r="BF464" t="s">
        <v>4483</v>
      </c>
      <c r="BG464" s="1">
        <v>0</v>
      </c>
      <c r="BH464" s="9"/>
      <c r="BI464" s="1">
        <v>0</v>
      </c>
      <c r="BJ464" s="28"/>
      <c r="BK464" t="s">
        <v>4422</v>
      </c>
      <c r="BL464" t="s">
        <v>1102</v>
      </c>
      <c r="BM464" t="str">
        <f>VLOOKUP(BL464,'directory all'!C:D,2,)</f>
        <v>Engine hours, GPS</v>
      </c>
      <c r="BN464" t="s">
        <v>4205</v>
      </c>
      <c r="BO464" t="s">
        <v>195</v>
      </c>
      <c r="BQ464" s="1" t="s">
        <v>128</v>
      </c>
      <c r="BR464" s="1" t="s">
        <v>128</v>
      </c>
      <c r="BS464" s="1" t="s">
        <v>128</v>
      </c>
      <c r="BT464" s="1" t="s">
        <v>128</v>
      </c>
      <c r="BU464" s="1" t="s">
        <v>128</v>
      </c>
      <c r="BV464" s="1" t="s">
        <v>128</v>
      </c>
      <c r="BW464" s="1" t="s">
        <v>128</v>
      </c>
      <c r="BX464" s="1" t="s">
        <v>128</v>
      </c>
      <c r="BY464" s="1" t="s">
        <v>129</v>
      </c>
      <c r="BZ464" s="87" t="s">
        <v>196</v>
      </c>
      <c r="CA464" s="87" t="s">
        <v>197</v>
      </c>
      <c r="CB464" s="1" t="s">
        <v>119</v>
      </c>
      <c r="CD464" s="1">
        <v>8.7560000000000002</v>
      </c>
      <c r="CE464" s="1" t="s">
        <v>4424</v>
      </c>
      <c r="CG464" s="1" t="s">
        <v>198</v>
      </c>
    </row>
    <row r="465" spans="1:85" hidden="1" x14ac:dyDescent="0.35">
      <c r="A465">
        <v>810073</v>
      </c>
      <c r="B465" t="s">
        <v>388</v>
      </c>
      <c r="D465" t="s">
        <v>4484</v>
      </c>
      <c r="E465" t="s">
        <v>391</v>
      </c>
      <c r="F465" t="s">
        <v>1093</v>
      </c>
      <c r="G465" t="s">
        <v>99</v>
      </c>
      <c r="H465" t="s">
        <v>4485</v>
      </c>
      <c r="J465">
        <v>20850</v>
      </c>
      <c r="K465" t="str">
        <f>IFERROR(VLOOKUP(J465,'CC directory'!A:B,2,),"")</f>
        <v>ACTIVE</v>
      </c>
      <c r="L465">
        <f>IFERROR(VLOOKUP(J465,'CC directory'!A:D,4,),"")</f>
        <v>200</v>
      </c>
      <c r="M465" t="str">
        <f>VLOOKUP(J465,'CC directory'!A:I,9,)</f>
        <v>Maintenance Shared Services</v>
      </c>
      <c r="N465" t="str">
        <f>IFERROR(VLOOKUP(J465,'CC directory'!A:C,3,),"")</f>
        <v>Operations</v>
      </c>
      <c r="O465">
        <f>IFERROR(VLOOKUP(J465,'CC directory'!A:F,6,),"")</f>
        <v>207</v>
      </c>
      <c r="P465" t="str">
        <f>IFERROR(VLOOKUP(J465,'CC directory'!A:E,5,),"")</f>
        <v>Production Operations</v>
      </c>
      <c r="Q465">
        <f>IFERROR(VLOOKUP(J465,'CC directory'!A:H,8,),"")</f>
        <v>705</v>
      </c>
      <c r="R465" t="str">
        <f>IFERROR(VLOOKUP(J465,'CC directory'!A:G,7,),"")</f>
        <v>Maintenance</v>
      </c>
      <c r="S465" t="s">
        <v>176</v>
      </c>
      <c r="T465" t="s">
        <v>4486</v>
      </c>
      <c r="U465" t="s">
        <v>4487</v>
      </c>
      <c r="V465" t="s">
        <v>339</v>
      </c>
      <c r="Z465" t="s">
        <v>161</v>
      </c>
      <c r="AA465" t="s">
        <v>4488</v>
      </c>
      <c r="AB465" t="s">
        <v>4489</v>
      </c>
      <c r="AC465" t="s">
        <v>1118</v>
      </c>
      <c r="AD465">
        <v>147000</v>
      </c>
      <c r="AE465" t="s">
        <v>189</v>
      </c>
      <c r="AF465">
        <v>3</v>
      </c>
      <c r="AH465" t="s">
        <v>4490</v>
      </c>
      <c r="AI465" s="2">
        <v>1</v>
      </c>
      <c r="AK465" s="2">
        <v>44112</v>
      </c>
      <c r="AL465">
        <v>10</v>
      </c>
      <c r="AM465" s="2">
        <v>44416</v>
      </c>
      <c r="AO465" t="s">
        <v>512</v>
      </c>
      <c r="AP465" t="s">
        <v>512</v>
      </c>
      <c r="AS465" t="s">
        <v>4491</v>
      </c>
      <c r="AT465" t="s">
        <v>4492</v>
      </c>
      <c r="AU465" t="s">
        <v>4493</v>
      </c>
      <c r="AV465" t="s">
        <v>190</v>
      </c>
      <c r="AW465" t="s">
        <v>190</v>
      </c>
      <c r="AZ465">
        <v>1983</v>
      </c>
      <c r="BD465" s="1" t="str">
        <f t="shared" si="9"/>
        <v>NO</v>
      </c>
      <c r="BE465" s="1">
        <v>0</v>
      </c>
      <c r="BG465" s="1">
        <v>0</v>
      </c>
      <c r="BH465" s="9"/>
      <c r="BI465" s="1">
        <v>0</v>
      </c>
      <c r="BJ465" s="28"/>
      <c r="BK465" t="s">
        <v>274</v>
      </c>
      <c r="BL465" t="s">
        <v>1102</v>
      </c>
      <c r="BM465" t="str">
        <f>VLOOKUP(BL465,'directory all'!C:D,2,)</f>
        <v>Engine hours, GPS</v>
      </c>
      <c r="BN465" t="s">
        <v>4205</v>
      </c>
      <c r="BO465" t="s">
        <v>195</v>
      </c>
      <c r="BQ465" s="1" t="s">
        <v>128</v>
      </c>
      <c r="BR465" s="1" t="s">
        <v>128</v>
      </c>
      <c r="BS465" s="1" t="s">
        <v>128</v>
      </c>
      <c r="BT465" s="1" t="s">
        <v>128</v>
      </c>
      <c r="BU465" s="1" t="s">
        <v>128</v>
      </c>
      <c r="BV465" s="1" t="s">
        <v>128</v>
      </c>
      <c r="BW465" s="1" t="s">
        <v>128</v>
      </c>
      <c r="BX465" s="1" t="s">
        <v>128</v>
      </c>
      <c r="BY465" s="1" t="s">
        <v>405</v>
      </c>
      <c r="BZ465" s="87" t="s">
        <v>196</v>
      </c>
      <c r="CA465" s="87" t="s">
        <v>197</v>
      </c>
      <c r="CG465" s="1" t="s">
        <v>198</v>
      </c>
    </row>
    <row r="466" spans="1:85" hidden="1" x14ac:dyDescent="0.35">
      <c r="A466">
        <v>810074</v>
      </c>
      <c r="B466" t="s">
        <v>388</v>
      </c>
      <c r="D466" t="s">
        <v>4494</v>
      </c>
      <c r="E466" t="s">
        <v>391</v>
      </c>
      <c r="F466" t="s">
        <v>1093</v>
      </c>
      <c r="G466" t="s">
        <v>99</v>
      </c>
      <c r="H466" t="s">
        <v>4495</v>
      </c>
      <c r="J466">
        <v>20850</v>
      </c>
      <c r="K466" t="str">
        <f>IFERROR(VLOOKUP(J466,'CC directory'!A:B,2,),"")</f>
        <v>ACTIVE</v>
      </c>
      <c r="L466">
        <f>IFERROR(VLOOKUP(J466,'CC directory'!A:D,4,),"")</f>
        <v>200</v>
      </c>
      <c r="M466" t="str">
        <f>VLOOKUP(J466,'CC directory'!A:I,9,)</f>
        <v>Maintenance Shared Services</v>
      </c>
      <c r="N466" t="str">
        <f>IFERROR(VLOOKUP(J466,'CC directory'!A:C,3,),"")</f>
        <v>Operations</v>
      </c>
      <c r="O466">
        <f>IFERROR(VLOOKUP(J466,'CC directory'!A:F,6,),"")</f>
        <v>207</v>
      </c>
      <c r="P466" t="str">
        <f>IFERROR(VLOOKUP(J466,'CC directory'!A:E,5,),"")</f>
        <v>Production Operations</v>
      </c>
      <c r="Q466">
        <f>IFERROR(VLOOKUP(J466,'CC directory'!A:H,8,),"")</f>
        <v>705</v>
      </c>
      <c r="R466" t="str">
        <f>IFERROR(VLOOKUP(J466,'CC directory'!A:G,7,),"")</f>
        <v>Maintenance</v>
      </c>
      <c r="S466" t="s">
        <v>176</v>
      </c>
      <c r="T466" t="s">
        <v>4486</v>
      </c>
      <c r="U466" t="s">
        <v>4496</v>
      </c>
      <c r="V466" t="s">
        <v>339</v>
      </c>
      <c r="Z466" t="s">
        <v>161</v>
      </c>
      <c r="AA466" t="s">
        <v>4488</v>
      </c>
      <c r="AB466" t="s">
        <v>4497</v>
      </c>
      <c r="AC466" t="s">
        <v>1118</v>
      </c>
      <c r="AD466">
        <v>124950</v>
      </c>
      <c r="AE466" t="s">
        <v>189</v>
      </c>
      <c r="AF466">
        <v>3</v>
      </c>
      <c r="AH466" t="s">
        <v>4498</v>
      </c>
      <c r="AI466" s="2">
        <v>1</v>
      </c>
      <c r="AK466" s="2">
        <v>44112</v>
      </c>
      <c r="AL466">
        <v>10</v>
      </c>
      <c r="AM466" s="2">
        <v>44416</v>
      </c>
      <c r="AO466" t="s">
        <v>512</v>
      </c>
      <c r="AP466" t="s">
        <v>512</v>
      </c>
      <c r="AS466" t="s">
        <v>4491</v>
      </c>
      <c r="AT466" t="s">
        <v>4492</v>
      </c>
      <c r="AU466" t="s">
        <v>4493</v>
      </c>
      <c r="AV466" t="s">
        <v>190</v>
      </c>
      <c r="AW466" t="s">
        <v>190</v>
      </c>
      <c r="AZ466">
        <v>1984</v>
      </c>
      <c r="BD466" s="1" t="str">
        <f t="shared" si="9"/>
        <v>NO</v>
      </c>
      <c r="BE466" s="1">
        <v>0</v>
      </c>
      <c r="BG466" s="1">
        <v>0</v>
      </c>
      <c r="BH466" s="9"/>
      <c r="BI466" s="1">
        <v>0</v>
      </c>
      <c r="BJ466" s="28"/>
      <c r="BK466" t="s">
        <v>274</v>
      </c>
      <c r="BL466" t="s">
        <v>1102</v>
      </c>
      <c r="BM466" t="str">
        <f>VLOOKUP(BL466,'directory all'!C:D,2,)</f>
        <v>Engine hours, GPS</v>
      </c>
      <c r="BN466" t="s">
        <v>4205</v>
      </c>
      <c r="BO466" t="s">
        <v>195</v>
      </c>
      <c r="BQ466" s="1" t="s">
        <v>128</v>
      </c>
      <c r="BR466" s="1" t="s">
        <v>128</v>
      </c>
      <c r="BS466" s="1" t="s">
        <v>128</v>
      </c>
      <c r="BT466" s="1" t="s">
        <v>128</v>
      </c>
      <c r="BU466" s="1" t="s">
        <v>128</v>
      </c>
      <c r="BV466" s="1" t="s">
        <v>128</v>
      </c>
      <c r="BW466" s="1" t="s">
        <v>128</v>
      </c>
      <c r="BX466" s="1" t="s">
        <v>128</v>
      </c>
      <c r="BY466" s="1" t="s">
        <v>405</v>
      </c>
      <c r="BZ466" s="87" t="s">
        <v>196</v>
      </c>
      <c r="CA466" s="87" t="s">
        <v>197</v>
      </c>
      <c r="CG466" s="1" t="s">
        <v>198</v>
      </c>
    </row>
    <row r="467" spans="1:85" hidden="1" x14ac:dyDescent="0.35">
      <c r="A467">
        <v>810075</v>
      </c>
      <c r="B467" t="s">
        <v>388</v>
      </c>
      <c r="D467" t="s">
        <v>4499</v>
      </c>
      <c r="E467" t="s">
        <v>391</v>
      </c>
      <c r="F467" t="s">
        <v>1093</v>
      </c>
      <c r="G467" t="s">
        <v>99</v>
      </c>
      <c r="H467" t="s">
        <v>4500</v>
      </c>
      <c r="I467" t="s">
        <v>4500</v>
      </c>
      <c r="J467">
        <v>13566</v>
      </c>
      <c r="K467" t="str">
        <f>IFERROR(VLOOKUP(J467,'CC directory'!A:B,2,),"")</f>
        <v>ACTIVE</v>
      </c>
      <c r="L467">
        <f>IFERROR(VLOOKUP(J467,'CC directory'!A:D,4,),"")</f>
        <v>200</v>
      </c>
      <c r="M467" t="str">
        <f>VLOOKUP(J467,'CC directory'!A:I,9,)</f>
        <v>Shanyrak Village Maitenance</v>
      </c>
      <c r="N467" t="str">
        <f>IFERROR(VLOOKUP(J467,'CC directory'!A:C,3,),"")</f>
        <v>Operations</v>
      </c>
      <c r="O467">
        <f>IFERROR(VLOOKUP(J467,'CC directory'!A:F,6,),"")</f>
        <v>209</v>
      </c>
      <c r="P467" t="str">
        <f>IFERROR(VLOOKUP(J467,'CC directory'!A:E,5,),"")</f>
        <v>Supply Chain Management</v>
      </c>
      <c r="Q467">
        <f>IFERROR(VLOOKUP(J467,'CC directory'!A:H,8,),"")</f>
        <v>310</v>
      </c>
      <c r="R467" t="str">
        <f>IFERROR(VLOOKUP(J467,'CC directory'!A:G,7,),"")</f>
        <v>Tengiz Facilities Management</v>
      </c>
      <c r="S467" t="s">
        <v>977</v>
      </c>
      <c r="T467" t="s">
        <v>4501</v>
      </c>
      <c r="U467" t="s">
        <v>4502</v>
      </c>
      <c r="V467" t="s">
        <v>339</v>
      </c>
      <c r="Z467" t="s">
        <v>161</v>
      </c>
      <c r="AA467" t="s">
        <v>4200</v>
      </c>
      <c r="AB467" t="s">
        <v>4503</v>
      </c>
      <c r="AC467" t="s">
        <v>1118</v>
      </c>
      <c r="AD467">
        <v>28742.5</v>
      </c>
      <c r="AE467" t="s">
        <v>150</v>
      </c>
      <c r="AF467">
        <v>2</v>
      </c>
      <c r="AH467" t="s">
        <v>4504</v>
      </c>
      <c r="AI467" s="2">
        <v>1</v>
      </c>
      <c r="AK467" s="2">
        <v>44748</v>
      </c>
      <c r="AL467">
        <v>10</v>
      </c>
      <c r="AM467" s="2">
        <v>44748</v>
      </c>
      <c r="AO467" t="s">
        <v>512</v>
      </c>
      <c r="AP467" t="s">
        <v>512</v>
      </c>
      <c r="AT467" t="s">
        <v>4505</v>
      </c>
      <c r="AU467" t="s">
        <v>4506</v>
      </c>
      <c r="AV467" t="s">
        <v>213</v>
      </c>
      <c r="AW467" t="s">
        <v>213</v>
      </c>
      <c r="AY467" t="s">
        <v>498</v>
      </c>
      <c r="AZ467">
        <v>1985</v>
      </c>
      <c r="BD467" s="1" t="str">
        <f t="shared" si="9"/>
        <v>NO</v>
      </c>
      <c r="BE467" s="1">
        <v>0</v>
      </c>
      <c r="BG467" s="1">
        <v>0</v>
      </c>
      <c r="BH467" s="9"/>
      <c r="BI467" s="1">
        <v>0</v>
      </c>
      <c r="BJ467" s="28"/>
      <c r="BK467" s="91" t="s">
        <v>858</v>
      </c>
      <c r="BL467" t="s">
        <v>1102</v>
      </c>
      <c r="BM467" t="str">
        <f>VLOOKUP(BL467,'directory all'!C:D,2,)</f>
        <v>Engine hours, GPS</v>
      </c>
      <c r="BN467" t="s">
        <v>4205</v>
      </c>
      <c r="BO467" s="91"/>
      <c r="BQ467" s="1" t="s">
        <v>128</v>
      </c>
      <c r="BR467" s="1" t="s">
        <v>128</v>
      </c>
      <c r="BS467" s="1" t="s">
        <v>128</v>
      </c>
      <c r="BT467" s="1" t="s">
        <v>128</v>
      </c>
      <c r="BU467" s="1" t="s">
        <v>128</v>
      </c>
      <c r="BV467" s="1" t="s">
        <v>128</v>
      </c>
      <c r="BW467" s="1" t="s">
        <v>128</v>
      </c>
      <c r="BX467" s="1" t="s">
        <v>128</v>
      </c>
      <c r="CG467" s="1" t="s">
        <v>985</v>
      </c>
    </row>
    <row r="468" spans="1:85" hidden="1" x14ac:dyDescent="0.35">
      <c r="A468">
        <v>810076</v>
      </c>
      <c r="B468" t="s">
        <v>388</v>
      </c>
      <c r="D468" t="s">
        <v>4507</v>
      </c>
      <c r="E468" t="s">
        <v>391</v>
      </c>
      <c r="F468" t="s">
        <v>1093</v>
      </c>
      <c r="G468" t="s">
        <v>99</v>
      </c>
      <c r="H468" t="s">
        <v>3372</v>
      </c>
      <c r="J468">
        <v>20145</v>
      </c>
      <c r="K468" t="str">
        <f>IFERROR(VLOOKUP(J468,'CC directory'!A:B,2,),"")</f>
        <v>ACTIVE</v>
      </c>
      <c r="L468">
        <f>IFERROR(VLOOKUP(J468,'CC directory'!A:D,4,),"")</f>
        <v>131</v>
      </c>
      <c r="M468" t="str">
        <f>VLOOKUP(J468,'CC directory'!A:I,9,)</f>
        <v>SCP Concreate Batch Plant</v>
      </c>
      <c r="N468" t="str">
        <f>IFERROR(VLOOKUP(J468,'CC directory'!A:C,3,),"")</f>
        <v>Projects</v>
      </c>
      <c r="O468">
        <f>IFERROR(VLOOKUP(J468,'CC directory'!A:F,6,),"")</f>
        <v>320</v>
      </c>
      <c r="P468" t="str">
        <f>IFERROR(VLOOKUP(J468,'CC directory'!A:E,5,),"")</f>
        <v>Construction Manager</v>
      </c>
      <c r="Q468">
        <f>IFERROR(VLOOKUP(J468,'CC directory'!A:H,8,),"")</f>
        <v>109</v>
      </c>
      <c r="R468" t="str">
        <f>IFERROR(VLOOKUP(J468,'CC directory'!A:G,7,),"")</f>
        <v>SCP Construction</v>
      </c>
      <c r="S468" t="s">
        <v>1253</v>
      </c>
      <c r="T468" t="s">
        <v>1254</v>
      </c>
      <c r="U468" t="s">
        <v>4508</v>
      </c>
      <c r="V468" t="s">
        <v>339</v>
      </c>
      <c r="Z468" t="s">
        <v>161</v>
      </c>
      <c r="AA468" t="s">
        <v>4509</v>
      </c>
      <c r="AB468" t="s">
        <v>4510</v>
      </c>
      <c r="AD468">
        <v>0</v>
      </c>
      <c r="AE468" t="s">
        <v>460</v>
      </c>
      <c r="AF468">
        <v>8</v>
      </c>
      <c r="AH468" t="s">
        <v>4511</v>
      </c>
      <c r="AI468" s="2">
        <v>1</v>
      </c>
      <c r="AK468" s="2">
        <v>42370</v>
      </c>
      <c r="AL468">
        <v>10</v>
      </c>
      <c r="AM468" s="2">
        <v>42370</v>
      </c>
      <c r="AO468" t="s">
        <v>512</v>
      </c>
      <c r="AP468" t="s">
        <v>512</v>
      </c>
      <c r="AT468" t="s">
        <v>4512</v>
      </c>
      <c r="AU468" t="s">
        <v>1260</v>
      </c>
      <c r="AV468" t="s">
        <v>118</v>
      </c>
      <c r="AW468" t="s">
        <v>118</v>
      </c>
      <c r="AZ468">
        <v>1986</v>
      </c>
      <c r="BC468" t="s">
        <v>4513</v>
      </c>
      <c r="BD468" s="1" t="str">
        <f t="shared" si="9"/>
        <v>NO</v>
      </c>
      <c r="BE468" s="1">
        <v>0</v>
      </c>
      <c r="BG468" s="1">
        <v>0</v>
      </c>
      <c r="BH468" s="9"/>
      <c r="BI468" s="1">
        <v>0</v>
      </c>
      <c r="BJ468" s="28"/>
      <c r="BK468" t="s">
        <v>1261</v>
      </c>
      <c r="BL468" t="s">
        <v>1262</v>
      </c>
      <c r="BM468" t="str">
        <f>VLOOKUP(BL468,'directory all'!C:D,2,)</f>
        <v>Engine hours, GPS</v>
      </c>
      <c r="BN468" t="s">
        <v>3250</v>
      </c>
      <c r="BO468" t="s">
        <v>127</v>
      </c>
      <c r="BP468" t="s">
        <v>4514</v>
      </c>
      <c r="BQ468" s="1">
        <v>1000</v>
      </c>
      <c r="BR468" s="1" t="s">
        <v>128</v>
      </c>
      <c r="BS468" s="1">
        <v>380</v>
      </c>
      <c r="BT468" s="1" t="s">
        <v>4515</v>
      </c>
      <c r="BU468" s="1" t="s">
        <v>4516</v>
      </c>
      <c r="BV468" s="1" t="s">
        <v>4517</v>
      </c>
      <c r="BW468" s="1" t="s">
        <v>128</v>
      </c>
      <c r="BX468" s="1" t="s">
        <v>128</v>
      </c>
      <c r="BY468" s="1" t="s">
        <v>4518</v>
      </c>
      <c r="BZ468" s="87">
        <v>2115</v>
      </c>
      <c r="CA468" s="87" t="s">
        <v>4519</v>
      </c>
      <c r="CG468" s="1" t="s">
        <v>1269</v>
      </c>
    </row>
    <row r="469" spans="1:85" hidden="1" x14ac:dyDescent="0.35">
      <c r="A469">
        <v>810077</v>
      </c>
      <c r="B469" t="s">
        <v>94</v>
      </c>
      <c r="C469" t="s">
        <v>4520</v>
      </c>
      <c r="D469" t="s">
        <v>4521</v>
      </c>
      <c r="E469" t="s">
        <v>391</v>
      </c>
      <c r="F469" t="s">
        <v>1093</v>
      </c>
      <c r="G469" t="s">
        <v>99</v>
      </c>
      <c r="H469" t="s">
        <v>4522</v>
      </c>
      <c r="I469" t="s">
        <v>4522</v>
      </c>
      <c r="J469">
        <v>20850</v>
      </c>
      <c r="K469" t="str">
        <f>IFERROR(VLOOKUP(J469,'CC directory'!A:B,2,),"")</f>
        <v>ACTIVE</v>
      </c>
      <c r="L469">
        <f>IFERROR(VLOOKUP(J469,'CC directory'!A:D,4,),"")</f>
        <v>200</v>
      </c>
      <c r="M469" t="str">
        <f>VLOOKUP(J469,'CC directory'!A:I,9,)</f>
        <v>Maintenance Shared Services</v>
      </c>
      <c r="N469" t="str">
        <f>IFERROR(VLOOKUP(J469,'CC directory'!A:C,3,),"")</f>
        <v>Operations</v>
      </c>
      <c r="O469">
        <f>IFERROR(VLOOKUP(J469,'CC directory'!A:F,6,),"")</f>
        <v>207</v>
      </c>
      <c r="P469" t="str">
        <f>IFERROR(VLOOKUP(J469,'CC directory'!A:E,5,),"")</f>
        <v>Production Operations</v>
      </c>
      <c r="Q469">
        <f>IFERROR(VLOOKUP(J469,'CC directory'!A:H,8,),"")</f>
        <v>705</v>
      </c>
      <c r="R469" t="str">
        <f>IFERROR(VLOOKUP(J469,'CC directory'!A:G,7,),"")</f>
        <v>Maintenance</v>
      </c>
      <c r="S469" t="s">
        <v>176</v>
      </c>
      <c r="T469" t="s">
        <v>4523</v>
      </c>
      <c r="U469" t="s">
        <v>4524</v>
      </c>
      <c r="V469" t="s">
        <v>339</v>
      </c>
      <c r="W469" t="s">
        <v>1256</v>
      </c>
      <c r="Z469" t="s">
        <v>161</v>
      </c>
      <c r="AA469" t="s">
        <v>4488</v>
      </c>
      <c r="AB469" t="s">
        <v>4525</v>
      </c>
      <c r="AC469" t="s">
        <v>1118</v>
      </c>
      <c r="AD469">
        <v>155715</v>
      </c>
      <c r="AE469" t="s">
        <v>117</v>
      </c>
      <c r="AF469">
        <v>0</v>
      </c>
      <c r="AI469" s="2">
        <v>45148</v>
      </c>
      <c r="AJ469" t="s">
        <v>4526</v>
      </c>
      <c r="AK469" s="2">
        <v>45067</v>
      </c>
      <c r="AL469">
        <v>10</v>
      </c>
      <c r="AM469" s="2">
        <v>45094</v>
      </c>
      <c r="AO469" t="s">
        <v>512</v>
      </c>
      <c r="AP469" t="s">
        <v>512</v>
      </c>
      <c r="AT469" t="s">
        <v>4527</v>
      </c>
      <c r="AU469" t="s">
        <v>4528</v>
      </c>
      <c r="AV469" t="s">
        <v>227</v>
      </c>
      <c r="AW469" t="s">
        <v>227</v>
      </c>
      <c r="AZ469">
        <v>1987</v>
      </c>
      <c r="BC469" t="s">
        <v>4529</v>
      </c>
      <c r="BD469" s="1" t="str">
        <f t="shared" si="9"/>
        <v>NO</v>
      </c>
      <c r="BE469" s="1">
        <v>0</v>
      </c>
      <c r="BG469" s="1">
        <v>0</v>
      </c>
      <c r="BH469" s="9"/>
      <c r="BI469" s="1">
        <v>0</v>
      </c>
      <c r="BJ469" s="28"/>
      <c r="BK469" t="s">
        <v>670</v>
      </c>
      <c r="BL469" t="s">
        <v>1102</v>
      </c>
      <c r="BM469" t="str">
        <f>VLOOKUP(BL469,'directory all'!C:D,2,)</f>
        <v>Engine hours, GPS</v>
      </c>
      <c r="BN469" t="s">
        <v>4205</v>
      </c>
      <c r="BO469" t="s">
        <v>195</v>
      </c>
      <c r="BQ469" s="1" t="s">
        <v>128</v>
      </c>
      <c r="BR469" s="1" t="s">
        <v>128</v>
      </c>
      <c r="BS469" s="1" t="s">
        <v>128</v>
      </c>
      <c r="BT469" s="1" t="s">
        <v>128</v>
      </c>
      <c r="BU469" s="1" t="s">
        <v>128</v>
      </c>
      <c r="BV469" s="1" t="s">
        <v>128</v>
      </c>
      <c r="BW469" s="1" t="s">
        <v>128</v>
      </c>
      <c r="BX469" s="1" t="s">
        <v>128</v>
      </c>
      <c r="BY469" s="1" t="s">
        <v>129</v>
      </c>
      <c r="BZ469" s="87" t="s">
        <v>196</v>
      </c>
      <c r="CA469" s="87" t="s">
        <v>197</v>
      </c>
      <c r="CG469" s="1" t="s">
        <v>198</v>
      </c>
    </row>
    <row r="470" spans="1:85" hidden="1" x14ac:dyDescent="0.35">
      <c r="A470">
        <v>810078</v>
      </c>
      <c r="B470" t="s">
        <v>94</v>
      </c>
      <c r="C470" t="s">
        <v>4530</v>
      </c>
      <c r="D470" t="s">
        <v>4521</v>
      </c>
      <c r="E470" t="s">
        <v>391</v>
      </c>
      <c r="F470" t="s">
        <v>1093</v>
      </c>
      <c r="G470" t="s">
        <v>99</v>
      </c>
      <c r="H470" t="s">
        <v>4531</v>
      </c>
      <c r="I470" t="s">
        <v>4531</v>
      </c>
      <c r="J470">
        <v>9421115684</v>
      </c>
      <c r="K470" t="str">
        <f>IFERROR(VLOOKUP(J470,'CC directory'!A:B,2,),"")</f>
        <v>ACTIVE</v>
      </c>
      <c r="L470">
        <f>IFERROR(VLOOKUP(J470,'CC directory'!A:D,4,),"")</f>
        <v>200</v>
      </c>
      <c r="M470" t="str">
        <f>VLOOKUP(J470,'CC directory'!A:I,9,)</f>
        <v>MEJ 2023 TA - KTL</v>
      </c>
      <c r="N470" t="str">
        <f>IFERROR(VLOOKUP(J470,'CC directory'!A:C,3,),"")</f>
        <v>Operations</v>
      </c>
      <c r="O470">
        <f>IFERROR(VLOOKUP(J470,'CC directory'!A:F,6,),"")</f>
        <v>207</v>
      </c>
      <c r="P470" t="str">
        <f>IFERROR(VLOOKUP(J470,'CC directory'!A:E,5,),"")</f>
        <v>Production Operations</v>
      </c>
      <c r="Q470">
        <f>IFERROR(VLOOKUP(J470,'CC directory'!A:H,8,),"")</f>
        <v>705</v>
      </c>
      <c r="R470" t="str">
        <f>IFERROR(VLOOKUP(J470,'CC directory'!A:G,7,),"")</f>
        <v>Maintenance</v>
      </c>
      <c r="S470" t="s">
        <v>176</v>
      </c>
      <c r="T470" t="s">
        <v>4523</v>
      </c>
      <c r="U470" t="s">
        <v>4532</v>
      </c>
      <c r="V470" t="s">
        <v>339</v>
      </c>
      <c r="W470" t="s">
        <v>1256</v>
      </c>
      <c r="Z470" t="s">
        <v>161</v>
      </c>
      <c r="AA470" t="s">
        <v>4488</v>
      </c>
      <c r="AB470" t="s">
        <v>4525</v>
      </c>
      <c r="AC470" t="s">
        <v>1118</v>
      </c>
      <c r="AD470">
        <v>155715</v>
      </c>
      <c r="AE470" t="s">
        <v>117</v>
      </c>
      <c r="AF470">
        <v>0</v>
      </c>
      <c r="AI470" s="2">
        <v>45148</v>
      </c>
      <c r="AJ470" t="s">
        <v>4533</v>
      </c>
      <c r="AK470" s="2">
        <v>45067</v>
      </c>
      <c r="AL470">
        <v>10</v>
      </c>
      <c r="AM470" s="2">
        <v>45094</v>
      </c>
      <c r="AO470" t="s">
        <v>512</v>
      </c>
      <c r="AP470" t="s">
        <v>512</v>
      </c>
      <c r="AT470" t="s">
        <v>4527</v>
      </c>
      <c r="AU470" t="s">
        <v>4528</v>
      </c>
      <c r="AV470" t="s">
        <v>227</v>
      </c>
      <c r="AW470" t="s">
        <v>227</v>
      </c>
      <c r="AZ470">
        <v>1988</v>
      </c>
      <c r="BC470" t="s">
        <v>4529</v>
      </c>
      <c r="BD470" s="1" t="str">
        <f t="shared" si="9"/>
        <v>NO</v>
      </c>
      <c r="BE470" s="1">
        <v>0</v>
      </c>
      <c r="BG470" s="1">
        <v>0</v>
      </c>
      <c r="BH470" s="9"/>
      <c r="BI470" s="1">
        <v>0</v>
      </c>
      <c r="BJ470" s="28"/>
      <c r="BK470" t="s">
        <v>670</v>
      </c>
      <c r="BL470" t="s">
        <v>1102</v>
      </c>
      <c r="BM470" t="str">
        <f>VLOOKUP(BL470,'directory all'!C:D,2,)</f>
        <v>Engine hours, GPS</v>
      </c>
      <c r="BN470" t="s">
        <v>4205</v>
      </c>
      <c r="BO470" t="s">
        <v>195</v>
      </c>
      <c r="BQ470" s="1" t="s">
        <v>128</v>
      </c>
      <c r="BR470" s="1" t="s">
        <v>128</v>
      </c>
      <c r="BS470" s="1" t="s">
        <v>128</v>
      </c>
      <c r="BT470" s="1" t="s">
        <v>128</v>
      </c>
      <c r="BU470" s="1" t="s">
        <v>128</v>
      </c>
      <c r="BV470" s="1" t="s">
        <v>128</v>
      </c>
      <c r="BW470" s="1" t="s">
        <v>128</v>
      </c>
      <c r="BX470" s="1" t="s">
        <v>128</v>
      </c>
      <c r="BY470" s="1" t="s">
        <v>129</v>
      </c>
      <c r="BZ470" s="87" t="s">
        <v>196</v>
      </c>
      <c r="CA470" s="87" t="s">
        <v>197</v>
      </c>
      <c r="CG470" s="1" t="s">
        <v>198</v>
      </c>
    </row>
    <row r="471" spans="1:85" hidden="1" x14ac:dyDescent="0.35">
      <c r="A471">
        <v>811001</v>
      </c>
      <c r="B471" t="s">
        <v>94</v>
      </c>
      <c r="D471" t="s">
        <v>4534</v>
      </c>
      <c r="E471" t="s">
        <v>391</v>
      </c>
      <c r="F471" t="s">
        <v>1093</v>
      </c>
      <c r="G471" t="s">
        <v>99</v>
      </c>
      <c r="J471">
        <v>29460</v>
      </c>
      <c r="K471" t="str">
        <f>IFERROR(VLOOKUP(J471,'CC directory'!A:B,2,),"")</f>
        <v>ACTIVE</v>
      </c>
      <c r="L471">
        <f>IFERROR(VLOOKUP(J471,'CC directory'!A:D,4,),"")</f>
        <v>200</v>
      </c>
      <c r="M471" t="str">
        <f>VLOOKUP(J471,'CC directory'!A:I,9,)</f>
        <v>KTL Utilities</v>
      </c>
      <c r="N471" t="str">
        <f>IFERROR(VLOOKUP(J471,'CC directory'!A:C,3,),"")</f>
        <v>Operations</v>
      </c>
      <c r="O471">
        <f>IFERROR(VLOOKUP(J471,'CC directory'!A:F,6,),"")</f>
        <v>207</v>
      </c>
      <c r="P471" t="str">
        <f>IFERROR(VLOOKUP(J471,'CC directory'!A:E,5,),"")</f>
        <v>Production Operations</v>
      </c>
      <c r="Q471">
        <f>IFERROR(VLOOKUP(J471,'CC directory'!A:H,8,),"")</f>
        <v>745</v>
      </c>
      <c r="R471" t="str">
        <f>IFERROR(VLOOKUP(J471,'CC directory'!A:G,7,),"")</f>
        <v>KTL</v>
      </c>
      <c r="S471" t="s">
        <v>1357</v>
      </c>
      <c r="T471" t="s">
        <v>4535</v>
      </c>
      <c r="U471" t="s">
        <v>4536</v>
      </c>
      <c r="V471" t="s">
        <v>104</v>
      </c>
      <c r="Z471" t="s">
        <v>161</v>
      </c>
      <c r="AB471" t="s">
        <v>4537</v>
      </c>
      <c r="AC471" t="s">
        <v>108</v>
      </c>
      <c r="AD471">
        <v>90000</v>
      </c>
      <c r="AE471" t="s">
        <v>4046</v>
      </c>
      <c r="AF471">
        <v>19</v>
      </c>
      <c r="AL471">
        <v>20</v>
      </c>
      <c r="AM471" s="2">
        <v>38194</v>
      </c>
      <c r="AO471" t="s">
        <v>512</v>
      </c>
      <c r="AP471" t="s">
        <v>512</v>
      </c>
      <c r="AT471" t="s">
        <v>4203</v>
      </c>
      <c r="AV471" t="s">
        <v>445</v>
      </c>
      <c r="AW471" t="s">
        <v>169</v>
      </c>
      <c r="AZ471">
        <v>973</v>
      </c>
      <c r="BD471" s="1" t="str">
        <f t="shared" si="9"/>
        <v>NO</v>
      </c>
      <c r="BE471" s="1">
        <v>0</v>
      </c>
      <c r="BG471" s="1">
        <v>0</v>
      </c>
      <c r="BH471" s="9"/>
      <c r="BI471" s="1">
        <v>0</v>
      </c>
      <c r="BJ471" s="28"/>
      <c r="BK471" t="s">
        <v>2049</v>
      </c>
      <c r="BL471" t="s">
        <v>1102</v>
      </c>
      <c r="BM471" t="str">
        <f>VLOOKUP(BL471,'directory all'!C:D,2,)</f>
        <v>Engine hours, GPS</v>
      </c>
      <c r="BN471" t="s">
        <v>4205</v>
      </c>
      <c r="BO471" t="s">
        <v>127</v>
      </c>
      <c r="BP471" t="s">
        <v>4538</v>
      </c>
      <c r="BQ471" s="1" t="s">
        <v>128</v>
      </c>
      <c r="BR471" s="1" t="s">
        <v>128</v>
      </c>
      <c r="BS471" s="1" t="s">
        <v>128</v>
      </c>
      <c r="BT471" s="1" t="s">
        <v>128</v>
      </c>
      <c r="BU471" s="1" t="s">
        <v>128</v>
      </c>
      <c r="BV471" s="1" t="s">
        <v>128</v>
      </c>
      <c r="BW471" s="1" t="s">
        <v>128</v>
      </c>
      <c r="BX471" s="1" t="s">
        <v>128</v>
      </c>
      <c r="BY471" s="1" t="s">
        <v>405</v>
      </c>
      <c r="BZ471" s="87" t="s">
        <v>196</v>
      </c>
      <c r="CA471" s="87" t="s">
        <v>197</v>
      </c>
      <c r="CG471" s="1" t="s">
        <v>198</v>
      </c>
    </row>
    <row r="472" spans="1:85" hidden="1" x14ac:dyDescent="0.35">
      <c r="A472">
        <v>811002</v>
      </c>
      <c r="B472" t="s">
        <v>94</v>
      </c>
      <c r="D472" t="s">
        <v>4534</v>
      </c>
      <c r="E472" t="s">
        <v>391</v>
      </c>
      <c r="F472" t="s">
        <v>1093</v>
      </c>
      <c r="G472" t="s">
        <v>99</v>
      </c>
      <c r="J472">
        <v>29460</v>
      </c>
      <c r="K472" t="str">
        <f>IFERROR(VLOOKUP(J472,'CC directory'!A:B,2,),"")</f>
        <v>ACTIVE</v>
      </c>
      <c r="L472">
        <f>IFERROR(VLOOKUP(J472,'CC directory'!A:D,4,),"")</f>
        <v>200</v>
      </c>
      <c r="M472" t="str">
        <f>VLOOKUP(J472,'CC directory'!A:I,9,)</f>
        <v>KTL Utilities</v>
      </c>
      <c r="N472" t="str">
        <f>IFERROR(VLOOKUP(J472,'CC directory'!A:C,3,),"")</f>
        <v>Operations</v>
      </c>
      <c r="O472">
        <f>IFERROR(VLOOKUP(J472,'CC directory'!A:F,6,),"")</f>
        <v>207</v>
      </c>
      <c r="P472" t="str">
        <f>IFERROR(VLOOKUP(J472,'CC directory'!A:E,5,),"")</f>
        <v>Production Operations</v>
      </c>
      <c r="Q472">
        <f>IFERROR(VLOOKUP(J472,'CC directory'!A:H,8,),"")</f>
        <v>745</v>
      </c>
      <c r="R472" t="str">
        <f>IFERROR(VLOOKUP(J472,'CC directory'!A:G,7,),"")</f>
        <v>KTL</v>
      </c>
      <c r="S472" t="s">
        <v>1357</v>
      </c>
      <c r="T472" t="s">
        <v>4535</v>
      </c>
      <c r="U472" t="s">
        <v>2604</v>
      </c>
      <c r="V472" t="s">
        <v>104</v>
      </c>
      <c r="Z472" t="s">
        <v>161</v>
      </c>
      <c r="AB472" t="s">
        <v>4537</v>
      </c>
      <c r="AC472" t="s">
        <v>108</v>
      </c>
      <c r="AD472">
        <v>90000</v>
      </c>
      <c r="AE472" t="s">
        <v>4046</v>
      </c>
      <c r="AF472">
        <v>19</v>
      </c>
      <c r="AL472">
        <v>20</v>
      </c>
      <c r="AM472" s="2">
        <v>38194</v>
      </c>
      <c r="AO472" t="s">
        <v>512</v>
      </c>
      <c r="AP472" t="s">
        <v>512</v>
      </c>
      <c r="AT472" t="s">
        <v>4203</v>
      </c>
      <c r="AV472" t="s">
        <v>445</v>
      </c>
      <c r="AW472" t="s">
        <v>169</v>
      </c>
      <c r="AZ472">
        <v>974</v>
      </c>
      <c r="BD472" s="1" t="str">
        <f t="shared" si="9"/>
        <v>NO</v>
      </c>
      <c r="BE472" s="1">
        <v>0</v>
      </c>
      <c r="BG472" s="1">
        <v>0</v>
      </c>
      <c r="BH472" s="9"/>
      <c r="BI472" s="1">
        <v>0</v>
      </c>
      <c r="BJ472" s="28"/>
      <c r="BK472" t="s">
        <v>2049</v>
      </c>
      <c r="BL472" t="s">
        <v>1102</v>
      </c>
      <c r="BM472" t="str">
        <f>VLOOKUP(BL472,'directory all'!C:D,2,)</f>
        <v>Engine hours, GPS</v>
      </c>
      <c r="BN472" t="s">
        <v>4205</v>
      </c>
      <c r="BO472" t="s">
        <v>127</v>
      </c>
      <c r="BP472" t="s">
        <v>4538</v>
      </c>
      <c r="BQ472" s="1" t="s">
        <v>128</v>
      </c>
      <c r="BR472" s="1" t="s">
        <v>128</v>
      </c>
      <c r="BS472" s="1" t="s">
        <v>128</v>
      </c>
      <c r="BT472" s="1" t="s">
        <v>128</v>
      </c>
      <c r="BU472" s="1" t="s">
        <v>128</v>
      </c>
      <c r="BV472" s="1" t="s">
        <v>128</v>
      </c>
      <c r="BW472" s="1" t="s">
        <v>128</v>
      </c>
      <c r="BX472" s="1" t="s">
        <v>128</v>
      </c>
      <c r="BY472" s="1" t="s">
        <v>405</v>
      </c>
      <c r="BZ472" s="87" t="s">
        <v>196</v>
      </c>
      <c r="CA472" s="87" t="s">
        <v>197</v>
      </c>
      <c r="CG472" s="1" t="s">
        <v>198</v>
      </c>
    </row>
    <row r="473" spans="1:85" hidden="1" x14ac:dyDescent="0.35">
      <c r="A473">
        <v>811003</v>
      </c>
      <c r="B473" t="s">
        <v>388</v>
      </c>
      <c r="D473" t="s">
        <v>4539</v>
      </c>
      <c r="E473" t="s">
        <v>391</v>
      </c>
      <c r="F473" t="s">
        <v>1093</v>
      </c>
      <c r="G473" t="s">
        <v>99</v>
      </c>
      <c r="J473">
        <v>20530</v>
      </c>
      <c r="K473" t="str">
        <f>IFERROR(VLOOKUP(J473,'CC directory'!A:B,2,),"")</f>
        <v>ACTIVE</v>
      </c>
      <c r="L473">
        <f>IFERROR(VLOOKUP(J473,'CC directory'!A:D,4,),"")</f>
        <v>150</v>
      </c>
      <c r="M473" t="str">
        <f>VLOOKUP(J473,'CC directory'!A:I,9,)</f>
        <v>ERT - Base</v>
      </c>
      <c r="N473" t="str">
        <f>IFERROR(VLOOKUP(J473,'CC directory'!A:C,3,),"")</f>
        <v>OE/HSE</v>
      </c>
      <c r="O473">
        <f>IFERROR(VLOOKUP(J473,'CC directory'!A:F,6,),"")</f>
        <v>205</v>
      </c>
      <c r="P473" t="str">
        <f>IFERROR(VLOOKUP(J473,'CC directory'!A:E,5,),"")</f>
        <v>OE/HSE</v>
      </c>
      <c r="Q473">
        <f>IFERROR(VLOOKUP(J473,'CC directory'!A:H,8,),"")</f>
        <v>607</v>
      </c>
      <c r="R473" t="str">
        <f>IFERROR(VLOOKUP(J473,'CC directory'!A:G,7,),"")</f>
        <v>Tengiz OE/HSE</v>
      </c>
      <c r="S473" t="s">
        <v>218</v>
      </c>
      <c r="T473" t="s">
        <v>847</v>
      </c>
      <c r="U473" t="s">
        <v>4540</v>
      </c>
      <c r="V473" t="s">
        <v>339</v>
      </c>
      <c r="Z473" t="s">
        <v>161</v>
      </c>
      <c r="AB473" t="s">
        <v>4541</v>
      </c>
      <c r="AC473" t="s">
        <v>108</v>
      </c>
      <c r="AD473">
        <v>90000</v>
      </c>
      <c r="AE473" t="s">
        <v>4542</v>
      </c>
      <c r="AF473">
        <v>18</v>
      </c>
      <c r="AI473" s="2">
        <v>1</v>
      </c>
      <c r="AK473" s="2">
        <v>1</v>
      </c>
      <c r="AL473">
        <v>20</v>
      </c>
      <c r="AM473" s="2">
        <v>39206</v>
      </c>
      <c r="AO473" t="s">
        <v>512</v>
      </c>
      <c r="AP473" t="s">
        <v>512</v>
      </c>
      <c r="AT473" t="s">
        <v>4203</v>
      </c>
      <c r="AV473" t="s">
        <v>912</v>
      </c>
      <c r="AW473" t="s">
        <v>363</v>
      </c>
      <c r="AZ473">
        <v>1989</v>
      </c>
      <c r="BD473" s="1" t="str">
        <f t="shared" si="9"/>
        <v>NO</v>
      </c>
      <c r="BE473" s="1">
        <v>0</v>
      </c>
      <c r="BG473" s="1">
        <v>0</v>
      </c>
      <c r="BH473" s="9"/>
      <c r="BI473" s="1">
        <v>0</v>
      </c>
      <c r="BJ473" s="28"/>
      <c r="BK473" s="91" t="s">
        <v>858</v>
      </c>
      <c r="BL473" t="s">
        <v>1102</v>
      </c>
      <c r="BM473" t="str">
        <f>VLOOKUP(BL473,'directory all'!C:D,2,)</f>
        <v>Engine hours, GPS</v>
      </c>
      <c r="BN473" t="s">
        <v>4205</v>
      </c>
      <c r="BO473" t="s">
        <v>127</v>
      </c>
      <c r="BP473" t="s">
        <v>156</v>
      </c>
      <c r="BQ473" s="1" t="s">
        <v>128</v>
      </c>
      <c r="BR473" s="1" t="s">
        <v>128</v>
      </c>
      <c r="BS473" s="1" t="s">
        <v>128</v>
      </c>
      <c r="BT473" s="1" t="s">
        <v>128</v>
      </c>
      <c r="BU473" s="1" t="s">
        <v>128</v>
      </c>
      <c r="BV473" s="1" t="s">
        <v>128</v>
      </c>
      <c r="BW473" s="1" t="s">
        <v>128</v>
      </c>
      <c r="BX473" s="1" t="s">
        <v>128</v>
      </c>
      <c r="CF473" s="1" t="s">
        <v>859</v>
      </c>
      <c r="CG473" s="1" t="s">
        <v>860</v>
      </c>
    </row>
    <row r="474" spans="1:85" hidden="1" x14ac:dyDescent="0.35">
      <c r="A474">
        <v>811004</v>
      </c>
      <c r="B474" t="s">
        <v>332</v>
      </c>
      <c r="D474" t="s">
        <v>4539</v>
      </c>
      <c r="E474" t="s">
        <v>391</v>
      </c>
      <c r="F474" t="s">
        <v>1093</v>
      </c>
      <c r="G474" t="s">
        <v>99</v>
      </c>
      <c r="J474">
        <v>20530</v>
      </c>
      <c r="K474" t="str">
        <f>IFERROR(VLOOKUP(J474,'CC directory'!A:B,2,),"")</f>
        <v>ACTIVE</v>
      </c>
      <c r="L474">
        <f>IFERROR(VLOOKUP(J474,'CC directory'!A:D,4,),"")</f>
        <v>150</v>
      </c>
      <c r="M474" t="str">
        <f>VLOOKUP(J474,'CC directory'!A:I,9,)</f>
        <v>ERT - Base</v>
      </c>
      <c r="N474" t="str">
        <f>IFERROR(VLOOKUP(J474,'CC directory'!A:C,3,),"")</f>
        <v>OE/HSE</v>
      </c>
      <c r="O474">
        <f>IFERROR(VLOOKUP(J474,'CC directory'!A:F,6,),"")</f>
        <v>205</v>
      </c>
      <c r="P474" t="str">
        <f>IFERROR(VLOOKUP(J474,'CC directory'!A:E,5,),"")</f>
        <v>OE/HSE</v>
      </c>
      <c r="Q474">
        <f>IFERROR(VLOOKUP(J474,'CC directory'!A:H,8,),"")</f>
        <v>607</v>
      </c>
      <c r="R474" t="str">
        <f>IFERROR(VLOOKUP(J474,'CC directory'!A:G,7,),"")</f>
        <v>Tengiz OE/HSE</v>
      </c>
      <c r="S474" t="s">
        <v>218</v>
      </c>
      <c r="T474" t="s">
        <v>847</v>
      </c>
      <c r="U474" t="s">
        <v>4543</v>
      </c>
      <c r="V474" t="s">
        <v>104</v>
      </c>
      <c r="Z474" t="s">
        <v>161</v>
      </c>
      <c r="AA474" t="s">
        <v>4544</v>
      </c>
      <c r="AB474" t="s">
        <v>4541</v>
      </c>
      <c r="AC474" t="s">
        <v>108</v>
      </c>
      <c r="AD474">
        <v>90000</v>
      </c>
      <c r="AE474" t="s">
        <v>4542</v>
      </c>
      <c r="AF474">
        <v>18</v>
      </c>
      <c r="AL474">
        <v>20</v>
      </c>
      <c r="AM474" s="2">
        <v>38471</v>
      </c>
      <c r="AO474" t="s">
        <v>512</v>
      </c>
      <c r="AP474" t="s">
        <v>512</v>
      </c>
      <c r="AT474" t="s">
        <v>4545</v>
      </c>
      <c r="AV474" t="s">
        <v>162</v>
      </c>
      <c r="AW474" t="s">
        <v>363</v>
      </c>
      <c r="AY474" t="s">
        <v>119</v>
      </c>
      <c r="AZ474">
        <v>975</v>
      </c>
      <c r="BC474" t="s">
        <v>4049</v>
      </c>
      <c r="BD474" s="1" t="str">
        <f t="shared" si="9"/>
        <v>NO</v>
      </c>
      <c r="BE474" s="1">
        <v>0</v>
      </c>
      <c r="BG474" s="1">
        <v>0</v>
      </c>
      <c r="BH474" s="9"/>
      <c r="BI474" s="1">
        <v>0</v>
      </c>
      <c r="BJ474" s="28"/>
      <c r="BK474" s="91" t="s">
        <v>858</v>
      </c>
      <c r="BL474" t="s">
        <v>1102</v>
      </c>
      <c r="BM474" t="str">
        <f>VLOOKUP(BL474,'directory all'!C:D,2,)</f>
        <v>Engine hours, GPS</v>
      </c>
      <c r="BN474" t="s">
        <v>4205</v>
      </c>
      <c r="BO474" t="s">
        <v>127</v>
      </c>
      <c r="BP474" t="s">
        <v>156</v>
      </c>
      <c r="BQ474" s="1" t="s">
        <v>128</v>
      </c>
      <c r="BR474" s="1" t="s">
        <v>128</v>
      </c>
      <c r="BS474" s="1" t="s">
        <v>128</v>
      </c>
      <c r="BT474" s="1" t="s">
        <v>128</v>
      </c>
      <c r="BU474" s="1" t="s">
        <v>128</v>
      </c>
      <c r="BV474" s="1" t="s">
        <v>128</v>
      </c>
      <c r="BW474" s="1" t="s">
        <v>128</v>
      </c>
      <c r="BX474" s="1" t="s">
        <v>128</v>
      </c>
      <c r="CF474" s="1" t="s">
        <v>859</v>
      </c>
      <c r="CG474" s="1" t="s">
        <v>860</v>
      </c>
    </row>
    <row r="475" spans="1:85" hidden="1" x14ac:dyDescent="0.35">
      <c r="A475">
        <v>811005</v>
      </c>
      <c r="B475" t="s">
        <v>94</v>
      </c>
      <c r="D475" t="s">
        <v>4546</v>
      </c>
      <c r="E475" t="s">
        <v>391</v>
      </c>
      <c r="F475" t="s">
        <v>1093</v>
      </c>
      <c r="G475" t="s">
        <v>99</v>
      </c>
      <c r="H475" t="s">
        <v>4547</v>
      </c>
      <c r="J475">
        <v>20302</v>
      </c>
      <c r="K475" t="str">
        <f>IFERROR(VLOOKUP(J475,'CC directory'!A:B,2,),"")</f>
        <v>ACTIVE</v>
      </c>
      <c r="L475">
        <f>IFERROR(VLOOKUP(J475,'CC directory'!A:D,4,),"")</f>
        <v>200</v>
      </c>
      <c r="M475" t="str">
        <f>VLOOKUP(J475,'CC directory'!A:I,9,)</f>
        <v>Drilling ERT</v>
      </c>
      <c r="N475" t="str">
        <f>IFERROR(VLOOKUP(J475,'CC directory'!A:C,3,),"")</f>
        <v>Operations</v>
      </c>
      <c r="O475">
        <f>IFERROR(VLOOKUP(J475,'CC directory'!A:F,6,),"")</f>
        <v>203</v>
      </c>
      <c r="P475" t="str">
        <f>IFERROR(VLOOKUP(J475,'CC directory'!A:E,5,),"")</f>
        <v>Drilling</v>
      </c>
      <c r="Q475">
        <f>IFERROR(VLOOKUP(J475,'CC directory'!A:H,8,),"")</f>
        <v>500</v>
      </c>
      <c r="R475" t="str">
        <f>IFERROR(VLOOKUP(J475,'CC directory'!A:G,7,),"")</f>
        <v>Drilling</v>
      </c>
      <c r="S475" t="s">
        <v>488</v>
      </c>
      <c r="T475" t="s">
        <v>1215</v>
      </c>
      <c r="U475" t="s">
        <v>4548</v>
      </c>
      <c r="V475" t="s">
        <v>104</v>
      </c>
      <c r="W475" t="s">
        <v>1256</v>
      </c>
      <c r="Z475" t="s">
        <v>161</v>
      </c>
      <c r="AA475" t="s">
        <v>4549</v>
      </c>
      <c r="AC475" t="s">
        <v>108</v>
      </c>
      <c r="AD475">
        <v>20000</v>
      </c>
      <c r="AE475" t="s">
        <v>1389</v>
      </c>
      <c r="AF475">
        <v>18</v>
      </c>
      <c r="AH475" t="s">
        <v>4550</v>
      </c>
      <c r="AL475">
        <v>20</v>
      </c>
      <c r="AM475" s="2">
        <v>38471</v>
      </c>
      <c r="AO475" t="s">
        <v>4551</v>
      </c>
      <c r="AP475" t="s">
        <v>4551</v>
      </c>
      <c r="AT475" t="s">
        <v>4552</v>
      </c>
      <c r="AV475" t="s">
        <v>162</v>
      </c>
      <c r="AW475" t="s">
        <v>363</v>
      </c>
      <c r="AY475" t="s">
        <v>119</v>
      </c>
      <c r="AZ475">
        <v>976</v>
      </c>
      <c r="BD475" s="1" t="str">
        <f t="shared" si="9"/>
        <v>NO</v>
      </c>
      <c r="BE475" s="1">
        <v>0</v>
      </c>
      <c r="BG475" s="1">
        <v>0</v>
      </c>
      <c r="BH475" s="9"/>
      <c r="BI475" s="1">
        <v>0</v>
      </c>
      <c r="BJ475" s="28"/>
      <c r="BK475" t="s">
        <v>4553</v>
      </c>
      <c r="BL475" t="s">
        <v>1102</v>
      </c>
      <c r="BM475" t="str">
        <f>VLOOKUP(BL475,'directory all'!C:D,2,)</f>
        <v>Engine hours, GPS</v>
      </c>
      <c r="BN475" t="s">
        <v>4205</v>
      </c>
      <c r="BO475" t="s">
        <v>127</v>
      </c>
      <c r="BP475" t="s">
        <v>4554</v>
      </c>
      <c r="BQ475" s="1" t="s">
        <v>128</v>
      </c>
      <c r="BR475" s="1" t="s">
        <v>128</v>
      </c>
      <c r="BS475" s="1" t="s">
        <v>128</v>
      </c>
      <c r="BT475" s="1" t="s">
        <v>128</v>
      </c>
      <c r="BU475" s="1" t="s">
        <v>128</v>
      </c>
      <c r="BV475" s="1" t="s">
        <v>128</v>
      </c>
      <c r="BW475" s="1" t="s">
        <v>128</v>
      </c>
      <c r="BX475" s="1" t="s">
        <v>128</v>
      </c>
      <c r="CF475" s="1" t="s">
        <v>4555</v>
      </c>
      <c r="CG475" s="1" t="s">
        <v>506</v>
      </c>
    </row>
    <row r="476" spans="1:85" hidden="1" x14ac:dyDescent="0.35">
      <c r="A476">
        <v>811006</v>
      </c>
      <c r="B476" t="s">
        <v>388</v>
      </c>
      <c r="D476" t="s">
        <v>4546</v>
      </c>
      <c r="E476" t="s">
        <v>391</v>
      </c>
      <c r="F476" t="s">
        <v>1093</v>
      </c>
      <c r="G476" t="s">
        <v>99</v>
      </c>
      <c r="J476">
        <v>13840</v>
      </c>
      <c r="K476" t="str">
        <f>IFERROR(VLOOKUP(J476,'CC directory'!A:B,2,),"")</f>
        <v>ACTIVE</v>
      </c>
      <c r="L476">
        <f>IFERROR(VLOOKUP(J476,'CC directory'!A:D,4,),"")</f>
        <v>200</v>
      </c>
      <c r="M476" t="str">
        <f>VLOOKUP(J476,'CC directory'!A:I,9,)</f>
        <v>Warehouse Operations</v>
      </c>
      <c r="N476" t="str">
        <f>IFERROR(VLOOKUP(J476,'CC directory'!A:C,3,),"")</f>
        <v>Operations</v>
      </c>
      <c r="O476">
        <f>IFERROR(VLOOKUP(J476,'CC directory'!A:F,6,),"")</f>
        <v>209</v>
      </c>
      <c r="P476" t="str">
        <f>IFERROR(VLOOKUP(J476,'CC directory'!A:E,5,),"")</f>
        <v>Supply Chain Management</v>
      </c>
      <c r="Q476">
        <f>IFERROR(VLOOKUP(J476,'CC directory'!A:H,8,),"")</f>
        <v>335</v>
      </c>
      <c r="R476" t="str">
        <f>IFERROR(VLOOKUP(J476,'CC directory'!A:G,7,),"")</f>
        <v>Materials Management</v>
      </c>
      <c r="S476" t="s">
        <v>1998</v>
      </c>
      <c r="T476" t="s">
        <v>4556</v>
      </c>
      <c r="U476" t="s">
        <v>4557</v>
      </c>
      <c r="V476" t="s">
        <v>339</v>
      </c>
      <c r="Z476" t="s">
        <v>161</v>
      </c>
      <c r="AC476" t="s">
        <v>108</v>
      </c>
      <c r="AD476">
        <v>20000</v>
      </c>
      <c r="AF476">
        <v>18</v>
      </c>
      <c r="AI476" s="2">
        <v>1</v>
      </c>
      <c r="AK476" s="2">
        <v>1</v>
      </c>
      <c r="AL476">
        <v>20</v>
      </c>
      <c r="AM476" s="2">
        <v>39206</v>
      </c>
      <c r="AO476" t="s">
        <v>512</v>
      </c>
      <c r="AP476" t="s">
        <v>512</v>
      </c>
      <c r="AT476" t="s">
        <v>4203</v>
      </c>
      <c r="AV476" t="s">
        <v>912</v>
      </c>
      <c r="AW476" t="s">
        <v>363</v>
      </c>
      <c r="AZ476">
        <v>1990</v>
      </c>
      <c r="BD476" s="1" t="str">
        <f t="shared" si="9"/>
        <v>NO</v>
      </c>
      <c r="BE476" s="1">
        <v>0</v>
      </c>
      <c r="BG476" s="1">
        <v>0</v>
      </c>
      <c r="BH476" s="9"/>
      <c r="BI476" s="1">
        <v>0</v>
      </c>
      <c r="BJ476" s="28"/>
      <c r="BK476" s="91" t="s">
        <v>858</v>
      </c>
      <c r="BL476" t="s">
        <v>1102</v>
      </c>
      <c r="BM476" t="str">
        <f>VLOOKUP(BL476,'directory all'!C:D,2,)</f>
        <v>Engine hours, GPS</v>
      </c>
      <c r="BN476" t="s">
        <v>4205</v>
      </c>
      <c r="BQ476" s="1" t="s">
        <v>128</v>
      </c>
      <c r="BR476" s="1" t="s">
        <v>128</v>
      </c>
      <c r="BS476" s="1" t="s">
        <v>128</v>
      </c>
      <c r="BT476" s="1" t="s">
        <v>128</v>
      </c>
      <c r="BU476" s="1" t="s">
        <v>128</v>
      </c>
      <c r="BV476" s="1" t="s">
        <v>128</v>
      </c>
      <c r="BW476" s="1" t="s">
        <v>128</v>
      </c>
      <c r="BX476" s="1" t="s">
        <v>128</v>
      </c>
      <c r="BY476" s="1" t="s">
        <v>129</v>
      </c>
      <c r="BZ476" s="1" t="s">
        <v>2011</v>
      </c>
      <c r="CG476" s="1" t="s">
        <v>2013</v>
      </c>
    </row>
    <row r="477" spans="1:85" hidden="1" x14ac:dyDescent="0.35">
      <c r="A477">
        <v>811009</v>
      </c>
      <c r="B477" t="s">
        <v>388</v>
      </c>
      <c r="D477" t="s">
        <v>4558</v>
      </c>
      <c r="E477" t="s">
        <v>391</v>
      </c>
      <c r="F477" t="s">
        <v>1093</v>
      </c>
      <c r="G477" t="s">
        <v>99</v>
      </c>
      <c r="H477" t="s">
        <v>4559</v>
      </c>
      <c r="J477">
        <v>13562</v>
      </c>
      <c r="K477" t="str">
        <f>IFERROR(VLOOKUP(J477,'CC directory'!A:B,2,),"")</f>
        <v>ACTIVE</v>
      </c>
      <c r="L477">
        <f>IFERROR(VLOOKUP(J477,'CC directory'!A:D,4,),"")</f>
        <v>200</v>
      </c>
      <c r="M477" t="str">
        <f>VLOOKUP(J477,'CC directory'!A:I,9,)</f>
        <v>TCOV Maintenance</v>
      </c>
      <c r="N477" t="str">
        <f>IFERROR(VLOOKUP(J477,'CC directory'!A:C,3,),"")</f>
        <v>Operations</v>
      </c>
      <c r="O477">
        <f>IFERROR(VLOOKUP(J477,'CC directory'!A:F,6,),"")</f>
        <v>209</v>
      </c>
      <c r="P477" t="str">
        <f>IFERROR(VLOOKUP(J477,'CC directory'!A:E,5,),"")</f>
        <v>Supply Chain Management</v>
      </c>
      <c r="Q477">
        <f>IFERROR(VLOOKUP(J477,'CC directory'!A:H,8,),"")</f>
        <v>310</v>
      </c>
      <c r="R477" t="str">
        <f>IFERROR(VLOOKUP(J477,'CC directory'!A:G,7,),"")</f>
        <v>Tengiz Facilities Management</v>
      </c>
      <c r="S477" t="s">
        <v>977</v>
      </c>
      <c r="T477" t="s">
        <v>1095</v>
      </c>
      <c r="U477" t="s">
        <v>4560</v>
      </c>
      <c r="V477" t="s">
        <v>339</v>
      </c>
      <c r="Z477" t="s">
        <v>161</v>
      </c>
      <c r="AA477" t="s">
        <v>4561</v>
      </c>
      <c r="AD477">
        <v>0</v>
      </c>
      <c r="AF477">
        <v>16</v>
      </c>
      <c r="AI477" s="2">
        <v>1</v>
      </c>
      <c r="AK477" s="2">
        <v>1</v>
      </c>
      <c r="AL477">
        <v>20</v>
      </c>
      <c r="AM477" s="2">
        <v>39630</v>
      </c>
      <c r="AO477" t="s">
        <v>512</v>
      </c>
      <c r="AP477" t="s">
        <v>512</v>
      </c>
      <c r="AT477" t="s">
        <v>4545</v>
      </c>
      <c r="AV477" t="s">
        <v>245</v>
      </c>
      <c r="AW477" t="s">
        <v>254</v>
      </c>
      <c r="AZ477">
        <v>1993</v>
      </c>
      <c r="BD477" s="1" t="str">
        <f t="shared" si="9"/>
        <v>NO</v>
      </c>
      <c r="BE477" s="1">
        <v>0</v>
      </c>
      <c r="BG477" s="1">
        <v>0</v>
      </c>
      <c r="BH477" s="9"/>
      <c r="BI477" s="1">
        <v>0</v>
      </c>
      <c r="BJ477" s="28"/>
      <c r="BK477" s="91" t="s">
        <v>858</v>
      </c>
      <c r="BL477" t="s">
        <v>1102</v>
      </c>
      <c r="BM477" t="str">
        <f>VLOOKUP(BL477,'directory all'!C:D,2,)</f>
        <v>Engine hours, GPS</v>
      </c>
      <c r="BN477" t="s">
        <v>4258</v>
      </c>
      <c r="BO477" s="91"/>
      <c r="BQ477" s="1" t="s">
        <v>128</v>
      </c>
      <c r="BR477" s="1" t="s">
        <v>128</v>
      </c>
      <c r="BS477" s="1" t="s">
        <v>128</v>
      </c>
      <c r="BT477" s="1" t="s">
        <v>128</v>
      </c>
      <c r="BU477" s="1" t="s">
        <v>128</v>
      </c>
      <c r="BV477" s="1" t="s">
        <v>128</v>
      </c>
      <c r="BW477" s="1" t="s">
        <v>128</v>
      </c>
      <c r="BX477" s="1" t="s">
        <v>128</v>
      </c>
      <c r="CG477" s="1" t="s">
        <v>985</v>
      </c>
    </row>
    <row r="478" spans="1:85" hidden="1" x14ac:dyDescent="0.35">
      <c r="A478">
        <v>811010</v>
      </c>
      <c r="B478" t="s">
        <v>388</v>
      </c>
      <c r="D478" t="s">
        <v>4562</v>
      </c>
      <c r="E478" t="s">
        <v>391</v>
      </c>
      <c r="F478" t="s">
        <v>1093</v>
      </c>
      <c r="G478" t="s">
        <v>99</v>
      </c>
      <c r="H478" t="s">
        <v>4563</v>
      </c>
      <c r="J478">
        <v>13562</v>
      </c>
      <c r="K478" t="str">
        <f>IFERROR(VLOOKUP(J478,'CC directory'!A:B,2,),"")</f>
        <v>ACTIVE</v>
      </c>
      <c r="L478">
        <f>IFERROR(VLOOKUP(J478,'CC directory'!A:D,4,),"")</f>
        <v>200</v>
      </c>
      <c r="M478" t="str">
        <f>VLOOKUP(J478,'CC directory'!A:I,9,)</f>
        <v>TCOV Maintenance</v>
      </c>
      <c r="N478" t="str">
        <f>IFERROR(VLOOKUP(J478,'CC directory'!A:C,3,),"")</f>
        <v>Operations</v>
      </c>
      <c r="O478">
        <f>IFERROR(VLOOKUP(J478,'CC directory'!A:F,6,),"")</f>
        <v>209</v>
      </c>
      <c r="P478" t="str">
        <f>IFERROR(VLOOKUP(J478,'CC directory'!A:E,5,),"")</f>
        <v>Supply Chain Management</v>
      </c>
      <c r="Q478">
        <f>IFERROR(VLOOKUP(J478,'CC directory'!A:H,8,),"")</f>
        <v>310</v>
      </c>
      <c r="R478" t="str">
        <f>IFERROR(VLOOKUP(J478,'CC directory'!A:G,7,),"")</f>
        <v>Tengiz Facilities Management</v>
      </c>
      <c r="S478" t="s">
        <v>977</v>
      </c>
      <c r="T478" t="s">
        <v>1095</v>
      </c>
      <c r="U478" t="s">
        <v>4564</v>
      </c>
      <c r="V478" t="s">
        <v>339</v>
      </c>
      <c r="Z478" t="s">
        <v>161</v>
      </c>
      <c r="AA478" t="s">
        <v>4561</v>
      </c>
      <c r="AD478">
        <v>0</v>
      </c>
      <c r="AF478">
        <v>16</v>
      </c>
      <c r="AI478" s="2">
        <v>1</v>
      </c>
      <c r="AK478" s="2">
        <v>1</v>
      </c>
      <c r="AL478">
        <v>20</v>
      </c>
      <c r="AM478" s="2">
        <v>39630</v>
      </c>
      <c r="AO478" t="s">
        <v>512</v>
      </c>
      <c r="AP478" t="s">
        <v>512</v>
      </c>
      <c r="AT478" t="s">
        <v>4545</v>
      </c>
      <c r="AV478" t="s">
        <v>245</v>
      </c>
      <c r="AW478" t="s">
        <v>254</v>
      </c>
      <c r="AZ478">
        <v>1994</v>
      </c>
      <c r="BD478" s="1" t="str">
        <f t="shared" si="9"/>
        <v>NO</v>
      </c>
      <c r="BE478" s="1">
        <v>0</v>
      </c>
      <c r="BG478" s="1">
        <v>0</v>
      </c>
      <c r="BH478" s="9"/>
      <c r="BI478" s="1">
        <v>0</v>
      </c>
      <c r="BJ478" s="28"/>
      <c r="BK478" s="91" t="s">
        <v>858</v>
      </c>
      <c r="BL478" t="s">
        <v>1102</v>
      </c>
      <c r="BM478" t="str">
        <f>VLOOKUP(BL478,'directory all'!C:D,2,)</f>
        <v>Engine hours, GPS</v>
      </c>
      <c r="BN478" t="s">
        <v>4258</v>
      </c>
      <c r="BO478" s="91"/>
      <c r="BQ478" s="1" t="s">
        <v>128</v>
      </c>
      <c r="BR478" s="1" t="s">
        <v>128</v>
      </c>
      <c r="BS478" s="1" t="s">
        <v>128</v>
      </c>
      <c r="BT478" s="1" t="s">
        <v>128</v>
      </c>
      <c r="BU478" s="1" t="s">
        <v>128</v>
      </c>
      <c r="BV478" s="1" t="s">
        <v>128</v>
      </c>
      <c r="BW478" s="1" t="s">
        <v>128</v>
      </c>
      <c r="BX478" s="1" t="s">
        <v>128</v>
      </c>
      <c r="CG478" s="1" t="s">
        <v>985</v>
      </c>
    </row>
    <row r="479" spans="1:85" hidden="1" x14ac:dyDescent="0.35">
      <c r="A479">
        <v>811011</v>
      </c>
      <c r="B479" t="s">
        <v>388</v>
      </c>
      <c r="D479" t="s">
        <v>4565</v>
      </c>
      <c r="E479" t="s">
        <v>391</v>
      </c>
      <c r="F479" t="s">
        <v>1093</v>
      </c>
      <c r="G479" t="s">
        <v>99</v>
      </c>
      <c r="H479" t="s">
        <v>4566</v>
      </c>
      <c r="J479">
        <v>13562</v>
      </c>
      <c r="K479" t="str">
        <f>IFERROR(VLOOKUP(J479,'CC directory'!A:B,2,),"")</f>
        <v>ACTIVE</v>
      </c>
      <c r="L479">
        <f>IFERROR(VLOOKUP(J479,'CC directory'!A:D,4,),"")</f>
        <v>200</v>
      </c>
      <c r="M479" t="str">
        <f>VLOOKUP(J479,'CC directory'!A:I,9,)</f>
        <v>TCOV Maintenance</v>
      </c>
      <c r="N479" t="str">
        <f>IFERROR(VLOOKUP(J479,'CC directory'!A:C,3,),"")</f>
        <v>Operations</v>
      </c>
      <c r="O479">
        <f>IFERROR(VLOOKUP(J479,'CC directory'!A:F,6,),"")</f>
        <v>209</v>
      </c>
      <c r="P479" t="str">
        <f>IFERROR(VLOOKUP(J479,'CC directory'!A:E,5,),"")</f>
        <v>Supply Chain Management</v>
      </c>
      <c r="Q479">
        <f>IFERROR(VLOOKUP(J479,'CC directory'!A:H,8,),"")</f>
        <v>310</v>
      </c>
      <c r="R479" t="str">
        <f>IFERROR(VLOOKUP(J479,'CC directory'!A:G,7,),"")</f>
        <v>Tengiz Facilities Management</v>
      </c>
      <c r="S479" t="s">
        <v>977</v>
      </c>
      <c r="T479" t="s">
        <v>978</v>
      </c>
      <c r="U479" t="s">
        <v>4567</v>
      </c>
      <c r="V479" t="s">
        <v>339</v>
      </c>
      <c r="Z479" t="s">
        <v>161</v>
      </c>
      <c r="AA479" t="s">
        <v>4561</v>
      </c>
      <c r="AB479" t="s">
        <v>2089</v>
      </c>
      <c r="AD479">
        <v>0</v>
      </c>
      <c r="AE479" t="s">
        <v>1109</v>
      </c>
      <c r="AF479">
        <v>17</v>
      </c>
      <c r="AH479" t="s">
        <v>4568</v>
      </c>
      <c r="AI479" s="2">
        <v>1</v>
      </c>
      <c r="AK479" s="2">
        <v>1</v>
      </c>
      <c r="AL479">
        <v>20</v>
      </c>
      <c r="AM479" s="2">
        <v>39637</v>
      </c>
      <c r="AO479" t="s">
        <v>512</v>
      </c>
      <c r="AP479" t="s">
        <v>512</v>
      </c>
      <c r="AT479" t="s">
        <v>4569</v>
      </c>
      <c r="AV479" t="s">
        <v>445</v>
      </c>
      <c r="AW479" t="s">
        <v>118</v>
      </c>
      <c r="AY479" t="s">
        <v>119</v>
      </c>
      <c r="AZ479">
        <v>1995</v>
      </c>
      <c r="BD479" s="1" t="str">
        <f t="shared" si="9"/>
        <v>NO</v>
      </c>
      <c r="BE479" s="1">
        <v>0</v>
      </c>
      <c r="BG479" s="1">
        <v>0</v>
      </c>
      <c r="BH479" s="9"/>
      <c r="BI479" s="1">
        <v>0</v>
      </c>
      <c r="BJ479" s="28"/>
      <c r="BK479" s="91" t="s">
        <v>858</v>
      </c>
      <c r="BL479" t="s">
        <v>1102</v>
      </c>
      <c r="BM479" t="str">
        <f>VLOOKUP(BL479,'directory all'!C:D,2,)</f>
        <v>Engine hours, GPS</v>
      </c>
      <c r="BN479" t="s">
        <v>4258</v>
      </c>
      <c r="BO479" s="91"/>
      <c r="BQ479" s="1" t="s">
        <v>128</v>
      </c>
      <c r="BR479" s="1" t="s">
        <v>128</v>
      </c>
      <c r="BS479" s="1" t="s">
        <v>128</v>
      </c>
      <c r="BT479" s="1" t="s">
        <v>128</v>
      </c>
      <c r="BU479" s="1" t="s">
        <v>128</v>
      </c>
      <c r="BV479" s="1" t="s">
        <v>128</v>
      </c>
      <c r="BW479" s="1" t="s">
        <v>128</v>
      </c>
      <c r="BX479" s="1" t="s">
        <v>128</v>
      </c>
      <c r="CG479" s="1" t="s">
        <v>985</v>
      </c>
    </row>
    <row r="480" spans="1:85" hidden="1" x14ac:dyDescent="0.35">
      <c r="A480">
        <v>811012</v>
      </c>
      <c r="B480" t="s">
        <v>388</v>
      </c>
      <c r="D480" t="s">
        <v>4562</v>
      </c>
      <c r="E480" t="s">
        <v>391</v>
      </c>
      <c r="F480" t="s">
        <v>1093</v>
      </c>
      <c r="G480" t="s">
        <v>99</v>
      </c>
      <c r="H480" t="s">
        <v>4570</v>
      </c>
      <c r="I480" t="s">
        <v>4570</v>
      </c>
      <c r="J480">
        <v>13562</v>
      </c>
      <c r="K480" t="str">
        <f>IFERROR(VLOOKUP(J480,'CC directory'!A:B,2,),"")</f>
        <v>ACTIVE</v>
      </c>
      <c r="L480">
        <f>IFERROR(VLOOKUP(J480,'CC directory'!A:D,4,),"")</f>
        <v>200</v>
      </c>
      <c r="M480" t="str">
        <f>VLOOKUP(J480,'CC directory'!A:I,9,)</f>
        <v>TCOV Maintenance</v>
      </c>
      <c r="N480" t="str">
        <f>IFERROR(VLOOKUP(J480,'CC directory'!A:C,3,),"")</f>
        <v>Operations</v>
      </c>
      <c r="O480">
        <f>IFERROR(VLOOKUP(J480,'CC directory'!A:F,6,),"")</f>
        <v>209</v>
      </c>
      <c r="P480" t="str">
        <f>IFERROR(VLOOKUP(J480,'CC directory'!A:E,5,),"")</f>
        <v>Supply Chain Management</v>
      </c>
      <c r="Q480">
        <f>IFERROR(VLOOKUP(J480,'CC directory'!A:H,8,),"")</f>
        <v>310</v>
      </c>
      <c r="R480" t="str">
        <f>IFERROR(VLOOKUP(J480,'CC directory'!A:G,7,),"")</f>
        <v>Tengiz Facilities Management</v>
      </c>
      <c r="S480" t="s">
        <v>977</v>
      </c>
      <c r="T480" t="s">
        <v>1095</v>
      </c>
      <c r="U480" t="s">
        <v>4571</v>
      </c>
      <c r="V480" t="s">
        <v>339</v>
      </c>
      <c r="Z480" t="s">
        <v>161</v>
      </c>
      <c r="AA480" t="s">
        <v>4561</v>
      </c>
      <c r="AD480">
        <v>0</v>
      </c>
      <c r="AF480">
        <v>16</v>
      </c>
      <c r="AI480" s="2">
        <v>1</v>
      </c>
      <c r="AK480" s="2">
        <v>1</v>
      </c>
      <c r="AL480">
        <v>20</v>
      </c>
      <c r="AM480" s="2">
        <v>39630</v>
      </c>
      <c r="AO480" t="s">
        <v>512</v>
      </c>
      <c r="AP480" t="s">
        <v>512</v>
      </c>
      <c r="AT480" t="s">
        <v>4545</v>
      </c>
      <c r="AV480" t="s">
        <v>245</v>
      </c>
      <c r="AW480" t="s">
        <v>254</v>
      </c>
      <c r="AZ480">
        <v>1996</v>
      </c>
      <c r="BD480" s="1" t="str">
        <f t="shared" si="9"/>
        <v>NO</v>
      </c>
      <c r="BE480" s="1">
        <v>0</v>
      </c>
      <c r="BG480" s="1">
        <v>0</v>
      </c>
      <c r="BH480" s="9"/>
      <c r="BI480" s="1">
        <v>0</v>
      </c>
      <c r="BJ480" s="28"/>
      <c r="BK480" s="91" t="s">
        <v>858</v>
      </c>
      <c r="BL480" t="s">
        <v>1102</v>
      </c>
      <c r="BM480" t="str">
        <f>VLOOKUP(BL480,'directory all'!C:D,2,)</f>
        <v>Engine hours, GPS</v>
      </c>
      <c r="BN480" t="s">
        <v>4258</v>
      </c>
      <c r="BO480" s="91"/>
      <c r="BQ480" s="1" t="s">
        <v>128</v>
      </c>
      <c r="BR480" s="1" t="s">
        <v>128</v>
      </c>
      <c r="BS480" s="1" t="s">
        <v>128</v>
      </c>
      <c r="BT480" s="1" t="s">
        <v>128</v>
      </c>
      <c r="BU480" s="1" t="s">
        <v>128</v>
      </c>
      <c r="BV480" s="1" t="s">
        <v>128</v>
      </c>
      <c r="BW480" s="1" t="s">
        <v>128</v>
      </c>
      <c r="BX480" s="1" t="s">
        <v>128</v>
      </c>
      <c r="CG480" s="1" t="s">
        <v>985</v>
      </c>
    </row>
    <row r="481" spans="1:85" hidden="1" x14ac:dyDescent="0.35">
      <c r="A481">
        <v>811013</v>
      </c>
      <c r="B481" t="s">
        <v>94</v>
      </c>
      <c r="D481" t="s">
        <v>4572</v>
      </c>
      <c r="E481" t="s">
        <v>391</v>
      </c>
      <c r="F481" t="s">
        <v>1093</v>
      </c>
      <c r="G481" t="s">
        <v>99</v>
      </c>
      <c r="H481" t="s">
        <v>4573</v>
      </c>
      <c r="J481">
        <v>29480</v>
      </c>
      <c r="K481" t="str">
        <f>IFERROR(VLOOKUP(J481,'CC directory'!A:B,2,),"")</f>
        <v>ACTIVE</v>
      </c>
      <c r="L481">
        <f>IFERROR(VLOOKUP(J481,'CC directory'!A:D,4,),"")</f>
        <v>200</v>
      </c>
      <c r="M481" t="str">
        <f>VLOOKUP(J481,'CC directory'!A:I,9,)</f>
        <v>SGP Utilities</v>
      </c>
      <c r="N481" t="str">
        <f>IFERROR(VLOOKUP(J481,'CC directory'!A:C,3,),"")</f>
        <v>Operations</v>
      </c>
      <c r="O481">
        <f>IFERROR(VLOOKUP(J481,'CC directory'!A:F,6,),"")</f>
        <v>207</v>
      </c>
      <c r="P481" t="str">
        <f>IFERROR(VLOOKUP(J481,'CC directory'!A:E,5,),"")</f>
        <v>Production Operations</v>
      </c>
      <c r="Q481">
        <f>IFERROR(VLOOKUP(J481,'CC directory'!A:H,8,),"")</f>
        <v>795</v>
      </c>
      <c r="R481" t="str">
        <f>IFERROR(VLOOKUP(J481,'CC directory'!A:G,7,),"")</f>
        <v>SGI/SGP</v>
      </c>
      <c r="S481" t="s">
        <v>1561</v>
      </c>
      <c r="T481" t="s">
        <v>4574</v>
      </c>
      <c r="U481" t="s">
        <v>4575</v>
      </c>
      <c r="V481" t="s">
        <v>104</v>
      </c>
      <c r="Z481" t="s">
        <v>161</v>
      </c>
      <c r="AB481" t="s">
        <v>4576</v>
      </c>
      <c r="AD481">
        <v>0</v>
      </c>
      <c r="AE481" t="s">
        <v>1099</v>
      </c>
      <c r="AF481">
        <v>15</v>
      </c>
      <c r="AH481" t="s">
        <v>4577</v>
      </c>
      <c r="AL481">
        <v>20</v>
      </c>
      <c r="AM481" s="2">
        <v>39599</v>
      </c>
      <c r="AO481" t="s">
        <v>1278</v>
      </c>
      <c r="AP481" t="s">
        <v>1278</v>
      </c>
      <c r="AQ481" t="s">
        <v>4578</v>
      </c>
      <c r="AT481" t="s">
        <v>4569</v>
      </c>
      <c r="AV481" t="s">
        <v>162</v>
      </c>
      <c r="AW481" t="s">
        <v>318</v>
      </c>
      <c r="AZ481">
        <v>977</v>
      </c>
      <c r="BD481" s="1" t="str">
        <f t="shared" si="9"/>
        <v>NO</v>
      </c>
      <c r="BE481" s="1">
        <v>0</v>
      </c>
      <c r="BG481" s="1">
        <v>0</v>
      </c>
      <c r="BH481" s="9"/>
      <c r="BI481" s="1">
        <v>0</v>
      </c>
      <c r="BJ481" s="28"/>
      <c r="BK481" t="s">
        <v>564</v>
      </c>
      <c r="BL481" t="s">
        <v>1102</v>
      </c>
      <c r="BM481" t="str">
        <f>VLOOKUP(BL481,'directory all'!C:D,2,)</f>
        <v>Engine hours, GPS</v>
      </c>
      <c r="BN481" t="s">
        <v>4258</v>
      </c>
      <c r="BO481" t="s">
        <v>127</v>
      </c>
      <c r="BP481" t="s">
        <v>4579</v>
      </c>
      <c r="BQ481" s="1" t="s">
        <v>128</v>
      </c>
      <c r="BR481" s="1" t="s">
        <v>128</v>
      </c>
      <c r="BS481" s="1" t="s">
        <v>128</v>
      </c>
      <c r="BT481" s="1" t="s">
        <v>128</v>
      </c>
      <c r="BU481" s="1" t="s">
        <v>128</v>
      </c>
      <c r="BV481" s="1" t="s">
        <v>128</v>
      </c>
      <c r="BW481" s="1" t="s">
        <v>128</v>
      </c>
      <c r="BX481" s="1" t="s">
        <v>128</v>
      </c>
      <c r="BY481" s="1" t="s">
        <v>405</v>
      </c>
      <c r="BZ481" s="87" t="s">
        <v>196</v>
      </c>
      <c r="CA481" s="87" t="s">
        <v>197</v>
      </c>
      <c r="CG481" s="1" t="s">
        <v>198</v>
      </c>
    </row>
    <row r="482" spans="1:85" hidden="1" x14ac:dyDescent="0.35">
      <c r="A482">
        <v>811014</v>
      </c>
      <c r="B482" t="s">
        <v>388</v>
      </c>
      <c r="D482" t="s">
        <v>4580</v>
      </c>
      <c r="E482" t="s">
        <v>391</v>
      </c>
      <c r="F482" t="s">
        <v>1093</v>
      </c>
      <c r="G482" t="s">
        <v>99</v>
      </c>
      <c r="H482" t="s">
        <v>4581</v>
      </c>
      <c r="J482">
        <v>20050</v>
      </c>
      <c r="K482" t="str">
        <f>IFERROR(VLOOKUP(J482,'CC directory'!A:B,2,),"")</f>
        <v>ACTIVE</v>
      </c>
      <c r="L482">
        <f>IFERROR(VLOOKUP(J482,'CC directory'!A:D,4,),"")</f>
        <v>200</v>
      </c>
      <c r="M482" t="str">
        <f>VLOOKUP(J482,'CC directory'!A:I,9,)</f>
        <v>Rail Road Operations</v>
      </c>
      <c r="N482" t="str">
        <f>IFERROR(VLOOKUP(J482,'CC directory'!A:C,3,),"")</f>
        <v>Operations</v>
      </c>
      <c r="O482">
        <f>IFERROR(VLOOKUP(J482,'CC directory'!A:F,6,),"")</f>
        <v>207</v>
      </c>
      <c r="P482" t="str">
        <f>IFERROR(VLOOKUP(J482,'CC directory'!A:E,5,),"")</f>
        <v>Production Operations</v>
      </c>
      <c r="Q482">
        <f>IFERROR(VLOOKUP(J482,'CC directory'!A:H,8,),"")</f>
        <v>708</v>
      </c>
      <c r="R482" t="str">
        <f>IFERROR(VLOOKUP(J482,'CC directory'!A:G,7,),"")</f>
        <v>FIELD &amp; EXPORT</v>
      </c>
      <c r="S482" t="s">
        <v>101</v>
      </c>
      <c r="T482" t="s">
        <v>2576</v>
      </c>
      <c r="U482" t="s">
        <v>4582</v>
      </c>
      <c r="V482" t="s">
        <v>339</v>
      </c>
      <c r="Z482" t="s">
        <v>161</v>
      </c>
      <c r="AA482" t="s">
        <v>279</v>
      </c>
      <c r="AB482" t="s">
        <v>4583</v>
      </c>
      <c r="AD482">
        <v>0</v>
      </c>
      <c r="AE482" t="s">
        <v>1277</v>
      </c>
      <c r="AF482">
        <v>15</v>
      </c>
      <c r="AH482" t="s">
        <v>4584</v>
      </c>
      <c r="AI482" s="2">
        <v>1</v>
      </c>
      <c r="AK482" s="2">
        <v>1</v>
      </c>
      <c r="AL482">
        <v>20</v>
      </c>
      <c r="AM482" s="2">
        <v>39965</v>
      </c>
      <c r="AO482" t="s">
        <v>512</v>
      </c>
      <c r="AP482" t="s">
        <v>512</v>
      </c>
      <c r="AV482" t="s">
        <v>264</v>
      </c>
      <c r="AW482" t="s">
        <v>170</v>
      </c>
      <c r="AZ482">
        <v>1997</v>
      </c>
      <c r="BD482" s="1" t="str">
        <f t="shared" ref="BD482:BD507" si="10">IF((BE482+BG482+BI482)&gt;0, "YES", "NO")</f>
        <v>NO</v>
      </c>
      <c r="BE482" s="1">
        <v>0</v>
      </c>
      <c r="BG482" s="1">
        <v>0</v>
      </c>
      <c r="BH482" s="9"/>
      <c r="BI482" s="1">
        <v>0</v>
      </c>
      <c r="BJ482" s="28"/>
      <c r="BK482" t="s">
        <v>1482</v>
      </c>
      <c r="BL482" t="s">
        <v>1102</v>
      </c>
      <c r="BM482" t="str">
        <f>VLOOKUP(BL482,'directory all'!C:D,2,)</f>
        <v>Engine hours, GPS</v>
      </c>
      <c r="BN482" t="s">
        <v>4258</v>
      </c>
      <c r="BO482" t="s">
        <v>127</v>
      </c>
      <c r="BP482" t="s">
        <v>3401</v>
      </c>
      <c r="BQ482" s="1" t="s">
        <v>128</v>
      </c>
      <c r="BR482" s="1" t="s">
        <v>128</v>
      </c>
      <c r="BS482" s="1" t="s">
        <v>128</v>
      </c>
      <c r="BT482" s="1" t="s">
        <v>128</v>
      </c>
      <c r="BU482" s="1" t="s">
        <v>128</v>
      </c>
      <c r="BV482" s="1" t="s">
        <v>128</v>
      </c>
      <c r="BW482" s="1" t="s">
        <v>128</v>
      </c>
      <c r="BX482" s="1" t="s">
        <v>128</v>
      </c>
      <c r="BY482" s="1" t="s">
        <v>129</v>
      </c>
      <c r="BZ482" s="87" t="s">
        <v>130</v>
      </c>
      <c r="CA482" s="87" t="s">
        <v>131</v>
      </c>
      <c r="CG482" s="1" t="s">
        <v>132</v>
      </c>
    </row>
    <row r="483" spans="1:85" hidden="1" x14ac:dyDescent="0.35">
      <c r="A483">
        <v>811015</v>
      </c>
      <c r="B483" t="s">
        <v>388</v>
      </c>
      <c r="D483" t="s">
        <v>4580</v>
      </c>
      <c r="E483" t="s">
        <v>391</v>
      </c>
      <c r="F483" t="s">
        <v>1093</v>
      </c>
      <c r="G483" t="s">
        <v>99</v>
      </c>
      <c r="H483" t="s">
        <v>4585</v>
      </c>
      <c r="J483">
        <v>20050</v>
      </c>
      <c r="K483" t="str">
        <f>IFERROR(VLOOKUP(J483,'CC directory'!A:B,2,),"")</f>
        <v>ACTIVE</v>
      </c>
      <c r="L483">
        <f>IFERROR(VLOOKUP(J483,'CC directory'!A:D,4,),"")</f>
        <v>200</v>
      </c>
      <c r="M483" t="str">
        <f>VLOOKUP(J483,'CC directory'!A:I,9,)</f>
        <v>Rail Road Operations</v>
      </c>
      <c r="N483" t="str">
        <f>IFERROR(VLOOKUP(J483,'CC directory'!A:C,3,),"")</f>
        <v>Operations</v>
      </c>
      <c r="O483">
        <f>IFERROR(VLOOKUP(J483,'CC directory'!A:F,6,),"")</f>
        <v>207</v>
      </c>
      <c r="P483" t="str">
        <f>IFERROR(VLOOKUP(J483,'CC directory'!A:E,5,),"")</f>
        <v>Production Operations</v>
      </c>
      <c r="Q483">
        <f>IFERROR(VLOOKUP(J483,'CC directory'!A:H,8,),"")</f>
        <v>708</v>
      </c>
      <c r="R483" t="str">
        <f>IFERROR(VLOOKUP(J483,'CC directory'!A:G,7,),"")</f>
        <v>FIELD &amp; EXPORT</v>
      </c>
      <c r="S483" t="s">
        <v>101</v>
      </c>
      <c r="T483" t="s">
        <v>2576</v>
      </c>
      <c r="U483" t="s">
        <v>4586</v>
      </c>
      <c r="V483" t="s">
        <v>339</v>
      </c>
      <c r="Z483" t="s">
        <v>161</v>
      </c>
      <c r="AA483" t="s">
        <v>279</v>
      </c>
      <c r="AB483" t="s">
        <v>4583</v>
      </c>
      <c r="AD483">
        <v>0</v>
      </c>
      <c r="AE483" t="s">
        <v>1277</v>
      </c>
      <c r="AF483">
        <v>15</v>
      </c>
      <c r="AH483" t="s">
        <v>4587</v>
      </c>
      <c r="AI483" s="2">
        <v>1</v>
      </c>
      <c r="AK483" s="2">
        <v>1</v>
      </c>
      <c r="AL483">
        <v>20</v>
      </c>
      <c r="AM483" s="2">
        <v>39965</v>
      </c>
      <c r="AO483" t="s">
        <v>512</v>
      </c>
      <c r="AP483" t="s">
        <v>512</v>
      </c>
      <c r="AV483" t="s">
        <v>264</v>
      </c>
      <c r="AW483" t="s">
        <v>170</v>
      </c>
      <c r="AZ483">
        <v>1998</v>
      </c>
      <c r="BD483" s="1" t="str">
        <f t="shared" si="10"/>
        <v>NO</v>
      </c>
      <c r="BE483" s="1">
        <v>0</v>
      </c>
      <c r="BG483" s="1">
        <v>0</v>
      </c>
      <c r="BH483" s="9"/>
      <c r="BI483" s="1">
        <v>0</v>
      </c>
      <c r="BJ483" s="28"/>
      <c r="BK483" t="s">
        <v>1482</v>
      </c>
      <c r="BL483" t="s">
        <v>1102</v>
      </c>
      <c r="BM483" t="str">
        <f>VLOOKUP(BL483,'directory all'!C:D,2,)</f>
        <v>Engine hours, GPS</v>
      </c>
      <c r="BN483" t="s">
        <v>4258</v>
      </c>
      <c r="BO483" t="s">
        <v>127</v>
      </c>
      <c r="BP483" t="s">
        <v>3401</v>
      </c>
      <c r="BQ483" s="1" t="s">
        <v>128</v>
      </c>
      <c r="BR483" s="1" t="s">
        <v>128</v>
      </c>
      <c r="BS483" s="1" t="s">
        <v>128</v>
      </c>
      <c r="BT483" s="1" t="s">
        <v>128</v>
      </c>
      <c r="BU483" s="1" t="s">
        <v>128</v>
      </c>
      <c r="BV483" s="1" t="s">
        <v>128</v>
      </c>
      <c r="BW483" s="1" t="s">
        <v>128</v>
      </c>
      <c r="BX483" s="1" t="s">
        <v>128</v>
      </c>
      <c r="BY483" s="1" t="s">
        <v>129</v>
      </c>
      <c r="BZ483" s="87" t="s">
        <v>130</v>
      </c>
      <c r="CA483" s="87" t="s">
        <v>131</v>
      </c>
      <c r="CG483" s="1" t="s">
        <v>132</v>
      </c>
    </row>
    <row r="484" spans="1:85" hidden="1" x14ac:dyDescent="0.35">
      <c r="A484">
        <v>811016</v>
      </c>
      <c r="B484" t="s">
        <v>388</v>
      </c>
      <c r="D484" t="s">
        <v>4588</v>
      </c>
      <c r="E484" t="s">
        <v>391</v>
      </c>
      <c r="F484" t="s">
        <v>1093</v>
      </c>
      <c r="G484" t="s">
        <v>99</v>
      </c>
      <c r="H484" t="s">
        <v>4589</v>
      </c>
      <c r="I484" t="s">
        <v>4589</v>
      </c>
      <c r="J484">
        <v>20050</v>
      </c>
      <c r="K484" t="str">
        <f>IFERROR(VLOOKUP(J484,'CC directory'!A:B,2,),"")</f>
        <v>ACTIVE</v>
      </c>
      <c r="L484">
        <f>IFERROR(VLOOKUP(J484,'CC directory'!A:D,4,),"")</f>
        <v>200</v>
      </c>
      <c r="M484" t="str">
        <f>VLOOKUP(J484,'CC directory'!A:I,9,)</f>
        <v>Rail Road Operations</v>
      </c>
      <c r="N484" t="str">
        <f>IFERROR(VLOOKUP(J484,'CC directory'!A:C,3,),"")</f>
        <v>Operations</v>
      </c>
      <c r="O484">
        <f>IFERROR(VLOOKUP(J484,'CC directory'!A:F,6,),"")</f>
        <v>207</v>
      </c>
      <c r="P484" t="str">
        <f>IFERROR(VLOOKUP(J484,'CC directory'!A:E,5,),"")</f>
        <v>Production Operations</v>
      </c>
      <c r="Q484">
        <f>IFERROR(VLOOKUP(J484,'CC directory'!A:H,8,),"")</f>
        <v>708</v>
      </c>
      <c r="R484" t="str">
        <f>IFERROR(VLOOKUP(J484,'CC directory'!A:G,7,),"")</f>
        <v>FIELD &amp; EXPORT</v>
      </c>
      <c r="S484" t="s">
        <v>101</v>
      </c>
      <c r="T484" t="s">
        <v>2576</v>
      </c>
      <c r="U484" t="s">
        <v>4590</v>
      </c>
      <c r="V484" t="s">
        <v>339</v>
      </c>
      <c r="Z484" t="s">
        <v>161</v>
      </c>
      <c r="AA484" t="s">
        <v>4561</v>
      </c>
      <c r="AB484" t="s">
        <v>4591</v>
      </c>
      <c r="AC484" t="s">
        <v>108</v>
      </c>
      <c r="AD484">
        <v>242685</v>
      </c>
      <c r="AE484" t="s">
        <v>1109</v>
      </c>
      <c r="AF484">
        <v>12</v>
      </c>
      <c r="AH484" t="s">
        <v>4592</v>
      </c>
      <c r="AI484" s="2">
        <v>1</v>
      </c>
      <c r="AK484" s="2">
        <v>1</v>
      </c>
      <c r="AL484">
        <v>20</v>
      </c>
      <c r="AM484" s="2">
        <v>41373</v>
      </c>
      <c r="AO484" t="s">
        <v>512</v>
      </c>
      <c r="AP484" t="s">
        <v>512</v>
      </c>
      <c r="AT484" t="s">
        <v>4593</v>
      </c>
      <c r="AV484" t="s">
        <v>460</v>
      </c>
      <c r="AW484" t="s">
        <v>213</v>
      </c>
      <c r="AZ484">
        <v>1999</v>
      </c>
      <c r="BD484" s="1" t="str">
        <f t="shared" si="10"/>
        <v>NO</v>
      </c>
      <c r="BE484" s="1">
        <v>0</v>
      </c>
      <c r="BG484" s="1">
        <v>0</v>
      </c>
      <c r="BH484" s="9"/>
      <c r="BI484" s="1">
        <v>0</v>
      </c>
      <c r="BJ484" s="28"/>
      <c r="BK484" t="s">
        <v>1472</v>
      </c>
      <c r="BL484" t="s">
        <v>1102</v>
      </c>
      <c r="BM484" t="str">
        <f>VLOOKUP(BL484,'directory all'!C:D,2,)</f>
        <v>Engine hours, GPS</v>
      </c>
      <c r="BN484" t="s">
        <v>4258</v>
      </c>
      <c r="BO484" t="s">
        <v>127</v>
      </c>
      <c r="BP484" t="s">
        <v>3401</v>
      </c>
      <c r="BQ484" s="1" t="s">
        <v>128</v>
      </c>
      <c r="BR484" s="1" t="s">
        <v>128</v>
      </c>
      <c r="BS484" s="1" t="s">
        <v>128</v>
      </c>
      <c r="BT484" s="1" t="s">
        <v>128</v>
      </c>
      <c r="BU484" s="1" t="s">
        <v>128</v>
      </c>
      <c r="BV484" s="1" t="s">
        <v>128</v>
      </c>
      <c r="BW484" s="1" t="s">
        <v>128</v>
      </c>
      <c r="BX484" s="1" t="s">
        <v>128</v>
      </c>
      <c r="BY484" s="1" t="s">
        <v>129</v>
      </c>
      <c r="BZ484" s="87" t="s">
        <v>130</v>
      </c>
      <c r="CA484" s="87" t="s">
        <v>131</v>
      </c>
      <c r="CG484" s="1" t="s">
        <v>132</v>
      </c>
    </row>
    <row r="485" spans="1:85" hidden="1" x14ac:dyDescent="0.35">
      <c r="A485">
        <v>811017</v>
      </c>
      <c r="B485" t="s">
        <v>94</v>
      </c>
      <c r="D485" t="s">
        <v>4594</v>
      </c>
      <c r="E485" t="s">
        <v>391</v>
      </c>
      <c r="F485" t="s">
        <v>1093</v>
      </c>
      <c r="G485" t="s">
        <v>99</v>
      </c>
      <c r="H485" t="s">
        <v>4595</v>
      </c>
      <c r="J485">
        <v>20702</v>
      </c>
      <c r="K485" t="str">
        <f>IFERROR(VLOOKUP(J485,'CC directory'!A:B,2,),"")</f>
        <v>ACTIVE</v>
      </c>
      <c r="L485">
        <f>IFERROR(VLOOKUP(J485,'CC directory'!A:D,4,),"")</f>
        <v>200</v>
      </c>
      <c r="M485" t="str">
        <f>VLOOKUP(J485,'CC directory'!A:I,9,)</f>
        <v>SGI Operations</v>
      </c>
      <c r="N485" t="str">
        <f>IFERROR(VLOOKUP(J485,'CC directory'!A:C,3,),"")</f>
        <v>Operations</v>
      </c>
      <c r="O485">
        <f>IFERROR(VLOOKUP(J485,'CC directory'!A:F,6,),"")</f>
        <v>207</v>
      </c>
      <c r="P485" t="str">
        <f>IFERROR(VLOOKUP(J485,'CC directory'!A:E,5,),"")</f>
        <v>Production Operations</v>
      </c>
      <c r="Q485">
        <f>IFERROR(VLOOKUP(J485,'CC directory'!A:H,8,),"")</f>
        <v>795</v>
      </c>
      <c r="R485" t="str">
        <f>IFERROR(VLOOKUP(J485,'CC directory'!A:G,7,),"")</f>
        <v>SGI/SGP</v>
      </c>
      <c r="S485" t="s">
        <v>1561</v>
      </c>
      <c r="T485" t="s">
        <v>1562</v>
      </c>
      <c r="U485" t="s">
        <v>4596</v>
      </c>
      <c r="V485" t="s">
        <v>104</v>
      </c>
      <c r="Z485" t="s">
        <v>161</v>
      </c>
      <c r="AA485" t="s">
        <v>4597</v>
      </c>
      <c r="AB485" t="s">
        <v>4598</v>
      </c>
      <c r="AD485">
        <v>0</v>
      </c>
      <c r="AE485" t="s">
        <v>1661</v>
      </c>
      <c r="AF485">
        <v>11</v>
      </c>
      <c r="AH485" t="s">
        <v>4599</v>
      </c>
      <c r="AL485">
        <v>20</v>
      </c>
      <c r="AM485" s="2">
        <v>41013</v>
      </c>
      <c r="AO485" t="s">
        <v>512</v>
      </c>
      <c r="AP485" t="s">
        <v>512</v>
      </c>
      <c r="AT485" t="s">
        <v>4600</v>
      </c>
      <c r="AU485" t="s">
        <v>4601</v>
      </c>
      <c r="AV485" t="s">
        <v>189</v>
      </c>
      <c r="AW485" t="s">
        <v>290</v>
      </c>
      <c r="AY485" t="s">
        <v>119</v>
      </c>
      <c r="AZ485">
        <v>978</v>
      </c>
      <c r="BD485" s="1" t="str">
        <f t="shared" si="10"/>
        <v>NO</v>
      </c>
      <c r="BE485" s="1">
        <v>0</v>
      </c>
      <c r="BG485" s="1">
        <v>0</v>
      </c>
      <c r="BH485" s="9"/>
      <c r="BI485" s="1">
        <v>0</v>
      </c>
      <c r="BJ485" s="28"/>
      <c r="BK485" t="s">
        <v>1569</v>
      </c>
      <c r="BL485" t="s">
        <v>1262</v>
      </c>
      <c r="BM485" t="str">
        <f>VLOOKUP(BL485,'directory all'!C:D,2,)</f>
        <v>Engine hours, GPS</v>
      </c>
      <c r="BN485" t="s">
        <v>4258</v>
      </c>
      <c r="BO485" t="s">
        <v>127</v>
      </c>
      <c r="BP485" t="s">
        <v>1570</v>
      </c>
      <c r="BQ485" s="1" t="s">
        <v>128</v>
      </c>
      <c r="BR485" s="1" t="s">
        <v>128</v>
      </c>
      <c r="BS485" s="1" t="s">
        <v>128</v>
      </c>
      <c r="BT485" s="1" t="s">
        <v>128</v>
      </c>
      <c r="BU485" s="1" t="s">
        <v>128</v>
      </c>
      <c r="BV485" s="1" t="s">
        <v>128</v>
      </c>
      <c r="BW485" s="1" t="s">
        <v>128</v>
      </c>
      <c r="BX485" s="1" t="s">
        <v>128</v>
      </c>
      <c r="BY485" s="1" t="s">
        <v>405</v>
      </c>
      <c r="BZ485" s="87" t="s">
        <v>196</v>
      </c>
      <c r="CA485" s="87" t="s">
        <v>197</v>
      </c>
      <c r="CG485" s="1" t="s">
        <v>198</v>
      </c>
    </row>
    <row r="486" spans="1:85" hidden="1" x14ac:dyDescent="0.35">
      <c r="A486">
        <v>1021001</v>
      </c>
      <c r="B486" t="s">
        <v>94</v>
      </c>
      <c r="C486" t="s">
        <v>4602</v>
      </c>
      <c r="D486" t="s">
        <v>4603</v>
      </c>
      <c r="E486" t="s">
        <v>391</v>
      </c>
      <c r="F486" t="s">
        <v>1093</v>
      </c>
      <c r="G486" t="s">
        <v>99</v>
      </c>
      <c r="H486" t="s">
        <v>4604</v>
      </c>
      <c r="J486">
        <v>20850</v>
      </c>
      <c r="K486" t="str">
        <f>IFERROR(VLOOKUP(J486,'CC directory'!A:B,2,),"")</f>
        <v>ACTIVE</v>
      </c>
      <c r="L486">
        <f>IFERROR(VLOOKUP(J486,'CC directory'!A:D,4,),"")</f>
        <v>200</v>
      </c>
      <c r="M486" t="str">
        <f>VLOOKUP(J486,'CC directory'!A:I,9,)</f>
        <v>Maintenance Shared Services</v>
      </c>
      <c r="N486" t="str">
        <f>IFERROR(VLOOKUP(J486,'CC directory'!A:C,3,),"")</f>
        <v>Operations</v>
      </c>
      <c r="O486">
        <f>IFERROR(VLOOKUP(J486,'CC directory'!A:F,6,),"")</f>
        <v>207</v>
      </c>
      <c r="P486" t="str">
        <f>IFERROR(VLOOKUP(J486,'CC directory'!A:E,5,),"")</f>
        <v>Production Operations</v>
      </c>
      <c r="Q486">
        <f>IFERROR(VLOOKUP(J486,'CC directory'!A:H,8,),"")</f>
        <v>705</v>
      </c>
      <c r="R486" t="str">
        <f>IFERROR(VLOOKUP(J486,'CC directory'!A:G,7,),"")</f>
        <v>Maintenance</v>
      </c>
      <c r="S486" t="s">
        <v>176</v>
      </c>
      <c r="T486" t="s">
        <v>177</v>
      </c>
      <c r="U486" t="s">
        <v>4605</v>
      </c>
      <c r="V486" t="s">
        <v>339</v>
      </c>
      <c r="Z486" t="s">
        <v>161</v>
      </c>
      <c r="AA486" t="s">
        <v>4606</v>
      </c>
      <c r="AB486" t="s">
        <v>4607</v>
      </c>
      <c r="AC486" t="s">
        <v>108</v>
      </c>
      <c r="AD486">
        <v>28500</v>
      </c>
      <c r="AE486" t="s">
        <v>1109</v>
      </c>
      <c r="AF486">
        <v>11</v>
      </c>
      <c r="AI486" s="2">
        <v>1</v>
      </c>
      <c r="AK486" s="2">
        <v>38325</v>
      </c>
      <c r="AL486">
        <v>20</v>
      </c>
      <c r="AM486" s="2">
        <v>41734</v>
      </c>
      <c r="AO486" t="s">
        <v>512</v>
      </c>
      <c r="AP486" t="s">
        <v>512</v>
      </c>
      <c r="AS486" t="s">
        <v>166</v>
      </c>
      <c r="AT486" t="s">
        <v>4608</v>
      </c>
      <c r="AU486" t="s">
        <v>4609</v>
      </c>
      <c r="AV486" t="s">
        <v>290</v>
      </c>
      <c r="AW486" t="s">
        <v>290</v>
      </c>
      <c r="AZ486">
        <v>2008</v>
      </c>
      <c r="BC486" t="s">
        <v>466</v>
      </c>
      <c r="BD486" s="1" t="str">
        <f t="shared" si="10"/>
        <v>NO</v>
      </c>
      <c r="BE486" s="1">
        <v>0</v>
      </c>
      <c r="BG486" s="1">
        <v>0</v>
      </c>
      <c r="BH486" s="9"/>
      <c r="BI486" s="1">
        <v>0</v>
      </c>
      <c r="BJ486" s="28"/>
      <c r="BK486" t="s">
        <v>4422</v>
      </c>
      <c r="BL486" t="s">
        <v>1122</v>
      </c>
      <c r="BM486" t="str">
        <f>VLOOKUP(BL486,'directory all'!C:D,2,)</f>
        <v>GPS</v>
      </c>
      <c r="BN486" t="s">
        <v>4610</v>
      </c>
      <c r="BO486" t="s">
        <v>195</v>
      </c>
      <c r="BQ486" s="1" t="s">
        <v>128</v>
      </c>
      <c r="BR486" s="1">
        <v>80</v>
      </c>
      <c r="BS486" s="1" t="s">
        <v>128</v>
      </c>
      <c r="BT486" s="1" t="s">
        <v>128</v>
      </c>
      <c r="BU486" s="1" t="s">
        <v>128</v>
      </c>
      <c r="BV486" s="1" t="s">
        <v>128</v>
      </c>
      <c r="BW486" s="1" t="s">
        <v>128</v>
      </c>
      <c r="BX486" s="1" t="s">
        <v>128</v>
      </c>
      <c r="BY486" s="1" t="s">
        <v>405</v>
      </c>
      <c r="BZ486" s="87" t="s">
        <v>196</v>
      </c>
      <c r="CA486" s="87" t="s">
        <v>197</v>
      </c>
      <c r="CG486" s="1" t="s">
        <v>198</v>
      </c>
    </row>
    <row r="487" spans="1:85" hidden="1" x14ac:dyDescent="0.35">
      <c r="A487">
        <v>1021002</v>
      </c>
      <c r="B487" t="s">
        <v>94</v>
      </c>
      <c r="C487" t="s">
        <v>4611</v>
      </c>
      <c r="D487" t="s">
        <v>4603</v>
      </c>
      <c r="E487" t="s">
        <v>391</v>
      </c>
      <c r="F487" t="s">
        <v>1093</v>
      </c>
      <c r="G487" t="s">
        <v>99</v>
      </c>
      <c r="H487" t="s">
        <v>4612</v>
      </c>
      <c r="J487">
        <v>20850</v>
      </c>
      <c r="K487" t="str">
        <f>IFERROR(VLOOKUP(J487,'CC directory'!A:B,2,),"")</f>
        <v>ACTIVE</v>
      </c>
      <c r="L487">
        <f>IFERROR(VLOOKUP(J487,'CC directory'!A:D,4,),"")</f>
        <v>200</v>
      </c>
      <c r="M487" t="str">
        <f>VLOOKUP(J487,'CC directory'!A:I,9,)</f>
        <v>Maintenance Shared Services</v>
      </c>
      <c r="N487" t="str">
        <f>IFERROR(VLOOKUP(J487,'CC directory'!A:C,3,),"")</f>
        <v>Operations</v>
      </c>
      <c r="O487">
        <f>IFERROR(VLOOKUP(J487,'CC directory'!A:F,6,),"")</f>
        <v>207</v>
      </c>
      <c r="P487" t="str">
        <f>IFERROR(VLOOKUP(J487,'CC directory'!A:E,5,),"")</f>
        <v>Production Operations</v>
      </c>
      <c r="Q487">
        <f>IFERROR(VLOOKUP(J487,'CC directory'!A:H,8,),"")</f>
        <v>705</v>
      </c>
      <c r="R487" t="str">
        <f>IFERROR(VLOOKUP(J487,'CC directory'!A:G,7,),"")</f>
        <v>Maintenance</v>
      </c>
      <c r="S487" t="s">
        <v>176</v>
      </c>
      <c r="T487" t="s">
        <v>177</v>
      </c>
      <c r="U487" t="s">
        <v>4613</v>
      </c>
      <c r="V487" t="s">
        <v>339</v>
      </c>
      <c r="Z487" t="s">
        <v>161</v>
      </c>
      <c r="AA487" t="s">
        <v>4606</v>
      </c>
      <c r="AB487" t="s">
        <v>4607</v>
      </c>
      <c r="AC487" t="s">
        <v>108</v>
      </c>
      <c r="AD487">
        <v>28500</v>
      </c>
      <c r="AE487" t="s">
        <v>1109</v>
      </c>
      <c r="AF487">
        <v>11</v>
      </c>
      <c r="AI487" s="2">
        <v>1</v>
      </c>
      <c r="AK487" s="2">
        <v>38690</v>
      </c>
      <c r="AL487">
        <v>20</v>
      </c>
      <c r="AM487" s="2">
        <v>41734</v>
      </c>
      <c r="AO487" t="s">
        <v>512</v>
      </c>
      <c r="AP487" t="s">
        <v>512</v>
      </c>
      <c r="AS487" t="s">
        <v>166</v>
      </c>
      <c r="AT487" t="s">
        <v>4608</v>
      </c>
      <c r="AU487" t="s">
        <v>4609</v>
      </c>
      <c r="AV487" t="s">
        <v>290</v>
      </c>
      <c r="AW487" t="s">
        <v>290</v>
      </c>
      <c r="AZ487">
        <v>2009</v>
      </c>
      <c r="BC487" t="s">
        <v>466</v>
      </c>
      <c r="BD487" s="1" t="str">
        <f t="shared" si="10"/>
        <v>NO</v>
      </c>
      <c r="BE487" s="1">
        <v>0</v>
      </c>
      <c r="BG487" s="1">
        <v>0</v>
      </c>
      <c r="BH487" s="9"/>
      <c r="BI487" s="1">
        <v>0</v>
      </c>
      <c r="BJ487" s="28"/>
      <c r="BK487" t="s">
        <v>4422</v>
      </c>
      <c r="BL487" t="s">
        <v>1122</v>
      </c>
      <c r="BM487" t="str">
        <f>VLOOKUP(BL487,'directory all'!C:D,2,)</f>
        <v>GPS</v>
      </c>
      <c r="BN487" t="s">
        <v>4610</v>
      </c>
      <c r="BO487" t="s">
        <v>195</v>
      </c>
      <c r="BQ487" s="1" t="s">
        <v>128</v>
      </c>
      <c r="BR487" s="1">
        <v>80</v>
      </c>
      <c r="BS487" s="1" t="s">
        <v>128</v>
      </c>
      <c r="BT487" s="1" t="s">
        <v>128</v>
      </c>
      <c r="BU487" s="1" t="s">
        <v>128</v>
      </c>
      <c r="BV487" s="1" t="s">
        <v>128</v>
      </c>
      <c r="BW487" s="1" t="s">
        <v>128</v>
      </c>
      <c r="BX487" s="1" t="s">
        <v>128</v>
      </c>
      <c r="BY487" s="1" t="s">
        <v>405</v>
      </c>
      <c r="BZ487" s="87" t="s">
        <v>196</v>
      </c>
      <c r="CA487" s="87" t="s">
        <v>197</v>
      </c>
      <c r="CG487" s="1" t="s">
        <v>198</v>
      </c>
    </row>
    <row r="488" spans="1:85" hidden="1" x14ac:dyDescent="0.35">
      <c r="A488">
        <v>1021003</v>
      </c>
      <c r="B488" t="s">
        <v>94</v>
      </c>
      <c r="C488" t="s">
        <v>4614</v>
      </c>
      <c r="D488" t="s">
        <v>4603</v>
      </c>
      <c r="E488" t="s">
        <v>391</v>
      </c>
      <c r="F488" t="s">
        <v>1093</v>
      </c>
      <c r="G488" t="s">
        <v>99</v>
      </c>
      <c r="H488" t="s">
        <v>4615</v>
      </c>
      <c r="J488">
        <v>20850</v>
      </c>
      <c r="K488" t="str">
        <f>IFERROR(VLOOKUP(J488,'CC directory'!A:B,2,),"")</f>
        <v>ACTIVE</v>
      </c>
      <c r="L488">
        <f>IFERROR(VLOOKUP(J488,'CC directory'!A:D,4,),"")</f>
        <v>200</v>
      </c>
      <c r="M488" t="str">
        <f>VLOOKUP(J488,'CC directory'!A:I,9,)</f>
        <v>Maintenance Shared Services</v>
      </c>
      <c r="N488" t="str">
        <f>IFERROR(VLOOKUP(J488,'CC directory'!A:C,3,),"")</f>
        <v>Operations</v>
      </c>
      <c r="O488">
        <f>IFERROR(VLOOKUP(J488,'CC directory'!A:F,6,),"")</f>
        <v>207</v>
      </c>
      <c r="P488" t="str">
        <f>IFERROR(VLOOKUP(J488,'CC directory'!A:E,5,),"")</f>
        <v>Production Operations</v>
      </c>
      <c r="Q488">
        <f>IFERROR(VLOOKUP(J488,'CC directory'!A:H,8,),"")</f>
        <v>705</v>
      </c>
      <c r="R488" t="str">
        <f>IFERROR(VLOOKUP(J488,'CC directory'!A:G,7,),"")</f>
        <v>Maintenance</v>
      </c>
      <c r="S488" t="s">
        <v>176</v>
      </c>
      <c r="T488" t="s">
        <v>177</v>
      </c>
      <c r="U488" t="s">
        <v>4616</v>
      </c>
      <c r="V488" t="s">
        <v>339</v>
      </c>
      <c r="Z488" t="s">
        <v>161</v>
      </c>
      <c r="AA488" t="s">
        <v>4606</v>
      </c>
      <c r="AB488" t="s">
        <v>4607</v>
      </c>
      <c r="AC488" t="s">
        <v>108</v>
      </c>
      <c r="AD488">
        <v>28500</v>
      </c>
      <c r="AE488" t="s">
        <v>1109</v>
      </c>
      <c r="AF488">
        <v>11</v>
      </c>
      <c r="AI488" s="2">
        <v>1</v>
      </c>
      <c r="AK488" s="2">
        <v>38690</v>
      </c>
      <c r="AL488">
        <v>20</v>
      </c>
      <c r="AM488" s="2">
        <v>41734</v>
      </c>
      <c r="AO488" t="s">
        <v>512</v>
      </c>
      <c r="AP488" t="s">
        <v>512</v>
      </c>
      <c r="AS488" t="s">
        <v>166</v>
      </c>
      <c r="AT488" t="s">
        <v>4608</v>
      </c>
      <c r="AU488" t="s">
        <v>4609</v>
      </c>
      <c r="AV488" t="s">
        <v>290</v>
      </c>
      <c r="AW488" t="s">
        <v>290</v>
      </c>
      <c r="AZ488">
        <v>2010</v>
      </c>
      <c r="BC488" t="s">
        <v>4617</v>
      </c>
      <c r="BD488" s="1" t="str">
        <f t="shared" si="10"/>
        <v>NO</v>
      </c>
      <c r="BE488" s="1">
        <v>0</v>
      </c>
      <c r="BG488" s="1">
        <v>0</v>
      </c>
      <c r="BH488" s="9"/>
      <c r="BI488" s="1">
        <v>0</v>
      </c>
      <c r="BJ488" s="28"/>
      <c r="BK488" t="s">
        <v>4422</v>
      </c>
      <c r="BL488" t="s">
        <v>1122</v>
      </c>
      <c r="BM488" t="str">
        <f>VLOOKUP(BL488,'directory all'!C:D,2,)</f>
        <v>GPS</v>
      </c>
      <c r="BN488" t="s">
        <v>4610</v>
      </c>
      <c r="BO488" t="s">
        <v>195</v>
      </c>
      <c r="BQ488" s="1" t="s">
        <v>128</v>
      </c>
      <c r="BR488" s="1">
        <v>80</v>
      </c>
      <c r="BS488" s="1" t="s">
        <v>128</v>
      </c>
      <c r="BT488" s="1" t="s">
        <v>128</v>
      </c>
      <c r="BU488" s="1" t="s">
        <v>128</v>
      </c>
      <c r="BV488" s="1" t="s">
        <v>128</v>
      </c>
      <c r="BW488" s="1" t="s">
        <v>128</v>
      </c>
      <c r="BX488" s="1" t="s">
        <v>128</v>
      </c>
      <c r="BY488" s="1" t="s">
        <v>405</v>
      </c>
      <c r="BZ488" s="87" t="s">
        <v>196</v>
      </c>
      <c r="CA488" s="87" t="s">
        <v>197</v>
      </c>
      <c r="CG488" s="1" t="s">
        <v>198</v>
      </c>
    </row>
    <row r="489" spans="1:85" hidden="1" x14ac:dyDescent="0.35">
      <c r="A489">
        <v>1021004</v>
      </c>
      <c r="B489" t="s">
        <v>94</v>
      </c>
      <c r="C489" t="s">
        <v>4618</v>
      </c>
      <c r="D489" t="s">
        <v>4603</v>
      </c>
      <c r="E489" t="s">
        <v>391</v>
      </c>
      <c r="F489" t="s">
        <v>1093</v>
      </c>
      <c r="G489" t="s">
        <v>99</v>
      </c>
      <c r="H489" t="s">
        <v>4619</v>
      </c>
      <c r="J489">
        <v>20850</v>
      </c>
      <c r="K489" t="str">
        <f>IFERROR(VLOOKUP(J489,'CC directory'!A:B,2,),"")</f>
        <v>ACTIVE</v>
      </c>
      <c r="L489">
        <f>IFERROR(VLOOKUP(J489,'CC directory'!A:D,4,),"")</f>
        <v>200</v>
      </c>
      <c r="M489" t="str">
        <f>VLOOKUP(J489,'CC directory'!A:I,9,)</f>
        <v>Maintenance Shared Services</v>
      </c>
      <c r="N489" t="str">
        <f>IFERROR(VLOOKUP(J489,'CC directory'!A:C,3,),"")</f>
        <v>Operations</v>
      </c>
      <c r="O489">
        <f>IFERROR(VLOOKUP(J489,'CC directory'!A:F,6,),"")</f>
        <v>207</v>
      </c>
      <c r="P489" t="str">
        <f>IFERROR(VLOOKUP(J489,'CC directory'!A:E,5,),"")</f>
        <v>Production Operations</v>
      </c>
      <c r="Q489">
        <f>IFERROR(VLOOKUP(J489,'CC directory'!A:H,8,),"")</f>
        <v>705</v>
      </c>
      <c r="R489" t="str">
        <f>IFERROR(VLOOKUP(J489,'CC directory'!A:G,7,),"")</f>
        <v>Maintenance</v>
      </c>
      <c r="S489" t="s">
        <v>176</v>
      </c>
      <c r="T489" t="s">
        <v>177</v>
      </c>
      <c r="U489" t="s">
        <v>4620</v>
      </c>
      <c r="V489" t="s">
        <v>339</v>
      </c>
      <c r="Z489" t="s">
        <v>161</v>
      </c>
      <c r="AA489" t="s">
        <v>4606</v>
      </c>
      <c r="AB489" t="s">
        <v>4607</v>
      </c>
      <c r="AC489" t="s">
        <v>108</v>
      </c>
      <c r="AD489">
        <v>28500</v>
      </c>
      <c r="AE489" t="s">
        <v>1109</v>
      </c>
      <c r="AF489">
        <v>11</v>
      </c>
      <c r="AI489" s="2">
        <v>1</v>
      </c>
      <c r="AK489" s="2">
        <v>38690</v>
      </c>
      <c r="AL489">
        <v>20</v>
      </c>
      <c r="AM489" s="2">
        <v>41734</v>
      </c>
      <c r="AO489" t="s">
        <v>512</v>
      </c>
      <c r="AP489" t="s">
        <v>512</v>
      </c>
      <c r="AS489" t="s">
        <v>166</v>
      </c>
      <c r="AT489" t="s">
        <v>4608</v>
      </c>
      <c r="AU489" t="s">
        <v>4609</v>
      </c>
      <c r="AV489" t="s">
        <v>290</v>
      </c>
      <c r="AW489" t="s">
        <v>290</v>
      </c>
      <c r="AZ489">
        <v>2011</v>
      </c>
      <c r="BC489" t="s">
        <v>466</v>
      </c>
      <c r="BD489" s="1" t="str">
        <f t="shared" si="10"/>
        <v>NO</v>
      </c>
      <c r="BE489" s="1">
        <v>0</v>
      </c>
      <c r="BG489" s="1">
        <v>0</v>
      </c>
      <c r="BH489" s="9"/>
      <c r="BI489" s="1">
        <v>0</v>
      </c>
      <c r="BJ489" s="28"/>
      <c r="BK489" t="s">
        <v>4422</v>
      </c>
      <c r="BL489" t="s">
        <v>1122</v>
      </c>
      <c r="BM489" t="str">
        <f>VLOOKUP(BL489,'directory all'!C:D,2,)</f>
        <v>GPS</v>
      </c>
      <c r="BN489" t="s">
        <v>4610</v>
      </c>
      <c r="BO489" t="s">
        <v>195</v>
      </c>
      <c r="BQ489" s="1" t="s">
        <v>128</v>
      </c>
      <c r="BR489" s="1">
        <v>80</v>
      </c>
      <c r="BS489" s="1" t="s">
        <v>128</v>
      </c>
      <c r="BT489" s="1" t="s">
        <v>128</v>
      </c>
      <c r="BU489" s="1" t="s">
        <v>128</v>
      </c>
      <c r="BV489" s="1" t="s">
        <v>128</v>
      </c>
      <c r="BW489" s="1" t="s">
        <v>128</v>
      </c>
      <c r="BX489" s="1" t="s">
        <v>128</v>
      </c>
      <c r="BY489" s="1" t="s">
        <v>405</v>
      </c>
      <c r="BZ489" s="87" t="s">
        <v>196</v>
      </c>
      <c r="CA489" s="87" t="s">
        <v>197</v>
      </c>
      <c r="CG489" s="1" t="s">
        <v>198</v>
      </c>
    </row>
    <row r="490" spans="1:85" hidden="1" x14ac:dyDescent="0.35">
      <c r="A490">
        <v>1021005</v>
      </c>
      <c r="B490" t="s">
        <v>94</v>
      </c>
      <c r="C490" t="s">
        <v>4621</v>
      </c>
      <c r="D490" t="s">
        <v>4603</v>
      </c>
      <c r="E490" t="s">
        <v>391</v>
      </c>
      <c r="F490" t="s">
        <v>1093</v>
      </c>
      <c r="G490" t="s">
        <v>99</v>
      </c>
      <c r="H490" t="s">
        <v>4622</v>
      </c>
      <c r="J490">
        <v>20850</v>
      </c>
      <c r="K490" t="str">
        <f>IFERROR(VLOOKUP(J490,'CC directory'!A:B,2,),"")</f>
        <v>ACTIVE</v>
      </c>
      <c r="L490">
        <f>IFERROR(VLOOKUP(J490,'CC directory'!A:D,4,),"")</f>
        <v>200</v>
      </c>
      <c r="M490" t="str">
        <f>VLOOKUP(J490,'CC directory'!A:I,9,)</f>
        <v>Maintenance Shared Services</v>
      </c>
      <c r="N490" t="str">
        <f>IFERROR(VLOOKUP(J490,'CC directory'!A:C,3,),"")</f>
        <v>Operations</v>
      </c>
      <c r="O490">
        <f>IFERROR(VLOOKUP(J490,'CC directory'!A:F,6,),"")</f>
        <v>207</v>
      </c>
      <c r="P490" t="str">
        <f>IFERROR(VLOOKUP(J490,'CC directory'!A:E,5,),"")</f>
        <v>Production Operations</v>
      </c>
      <c r="Q490">
        <f>IFERROR(VLOOKUP(J490,'CC directory'!A:H,8,),"")</f>
        <v>705</v>
      </c>
      <c r="R490" t="str">
        <f>IFERROR(VLOOKUP(J490,'CC directory'!A:G,7,),"")</f>
        <v>Maintenance</v>
      </c>
      <c r="S490" t="s">
        <v>176</v>
      </c>
      <c r="T490" t="s">
        <v>177</v>
      </c>
      <c r="U490" t="s">
        <v>4623</v>
      </c>
      <c r="V490" t="s">
        <v>339</v>
      </c>
      <c r="Z490" t="s">
        <v>161</v>
      </c>
      <c r="AA490" t="s">
        <v>4606</v>
      </c>
      <c r="AB490" t="s">
        <v>4607</v>
      </c>
      <c r="AC490" t="s">
        <v>108</v>
      </c>
      <c r="AD490">
        <v>28500</v>
      </c>
      <c r="AE490" t="s">
        <v>1109</v>
      </c>
      <c r="AF490">
        <v>11</v>
      </c>
      <c r="AI490" s="2">
        <v>45695</v>
      </c>
      <c r="AJ490" t="s">
        <v>4624</v>
      </c>
      <c r="AK490" s="2">
        <v>38690</v>
      </c>
      <c r="AL490">
        <v>20</v>
      </c>
      <c r="AM490" s="2">
        <v>41734</v>
      </c>
      <c r="AO490" t="s">
        <v>512</v>
      </c>
      <c r="AP490" t="s">
        <v>512</v>
      </c>
      <c r="AS490" t="s">
        <v>166</v>
      </c>
      <c r="AT490" t="s">
        <v>4608</v>
      </c>
      <c r="AU490" t="s">
        <v>4609</v>
      </c>
      <c r="AV490" t="s">
        <v>290</v>
      </c>
      <c r="AW490" t="s">
        <v>290</v>
      </c>
      <c r="AZ490">
        <v>2012</v>
      </c>
      <c r="BC490" t="s">
        <v>4625</v>
      </c>
      <c r="BD490" s="1" t="str">
        <f t="shared" si="10"/>
        <v>NO</v>
      </c>
      <c r="BE490" s="1">
        <v>0</v>
      </c>
      <c r="BG490" s="1">
        <v>0</v>
      </c>
      <c r="BH490" s="9"/>
      <c r="BI490" s="1">
        <v>0</v>
      </c>
      <c r="BJ490" s="28"/>
      <c r="BK490" t="s">
        <v>564</v>
      </c>
      <c r="BL490" t="s">
        <v>1122</v>
      </c>
      <c r="BM490" t="str">
        <f>VLOOKUP(BL490,'directory all'!C:D,2,)</f>
        <v>GPS</v>
      </c>
      <c r="BN490" t="s">
        <v>4610</v>
      </c>
      <c r="BO490" t="s">
        <v>195</v>
      </c>
      <c r="BQ490" s="1" t="s">
        <v>128</v>
      </c>
      <c r="BR490" s="1">
        <v>80</v>
      </c>
      <c r="BS490" s="1" t="s">
        <v>128</v>
      </c>
      <c r="BT490" s="1" t="s">
        <v>128</v>
      </c>
      <c r="BU490" s="1" t="s">
        <v>128</v>
      </c>
      <c r="BV490" s="1" t="s">
        <v>128</v>
      </c>
      <c r="BW490" s="1" t="s">
        <v>128</v>
      </c>
      <c r="BX490" s="1" t="s">
        <v>128</v>
      </c>
      <c r="BY490" s="1" t="s">
        <v>405</v>
      </c>
      <c r="BZ490" s="87" t="s">
        <v>196</v>
      </c>
      <c r="CA490" s="87" t="s">
        <v>197</v>
      </c>
      <c r="CG490" s="1" t="s">
        <v>198</v>
      </c>
    </row>
    <row r="491" spans="1:85" hidden="1" x14ac:dyDescent="0.35">
      <c r="A491">
        <v>1021006</v>
      </c>
      <c r="B491" t="s">
        <v>94</v>
      </c>
      <c r="C491" t="s">
        <v>4626</v>
      </c>
      <c r="D491" t="s">
        <v>4603</v>
      </c>
      <c r="E491" t="s">
        <v>391</v>
      </c>
      <c r="F491" t="s">
        <v>1093</v>
      </c>
      <c r="G491" t="s">
        <v>99</v>
      </c>
      <c r="H491" t="s">
        <v>4627</v>
      </c>
      <c r="J491">
        <v>20850</v>
      </c>
      <c r="K491" t="str">
        <f>IFERROR(VLOOKUP(J491,'CC directory'!A:B,2,),"")</f>
        <v>ACTIVE</v>
      </c>
      <c r="L491">
        <f>IFERROR(VLOOKUP(J491,'CC directory'!A:D,4,),"")</f>
        <v>200</v>
      </c>
      <c r="M491" t="str">
        <f>VLOOKUP(J491,'CC directory'!A:I,9,)</f>
        <v>Maintenance Shared Services</v>
      </c>
      <c r="N491" t="str">
        <f>IFERROR(VLOOKUP(J491,'CC directory'!A:C,3,),"")</f>
        <v>Operations</v>
      </c>
      <c r="O491">
        <f>IFERROR(VLOOKUP(J491,'CC directory'!A:F,6,),"")</f>
        <v>207</v>
      </c>
      <c r="P491" t="str">
        <f>IFERROR(VLOOKUP(J491,'CC directory'!A:E,5,),"")</f>
        <v>Production Operations</v>
      </c>
      <c r="Q491">
        <f>IFERROR(VLOOKUP(J491,'CC directory'!A:H,8,),"")</f>
        <v>705</v>
      </c>
      <c r="R491" t="str">
        <f>IFERROR(VLOOKUP(J491,'CC directory'!A:G,7,),"")</f>
        <v>Maintenance</v>
      </c>
      <c r="S491" t="s">
        <v>176</v>
      </c>
      <c r="T491" t="s">
        <v>177</v>
      </c>
      <c r="U491" t="s">
        <v>4628</v>
      </c>
      <c r="V491" t="s">
        <v>339</v>
      </c>
      <c r="Z491" t="s">
        <v>161</v>
      </c>
      <c r="AA491" t="s">
        <v>4606</v>
      </c>
      <c r="AB491" t="s">
        <v>4607</v>
      </c>
      <c r="AC491" t="s">
        <v>108</v>
      </c>
      <c r="AD491">
        <v>28500</v>
      </c>
      <c r="AE491" t="s">
        <v>1109</v>
      </c>
      <c r="AF491">
        <v>11</v>
      </c>
      <c r="AI491" s="2">
        <v>1</v>
      </c>
      <c r="AK491" s="2">
        <v>38690</v>
      </c>
      <c r="AL491">
        <v>20</v>
      </c>
      <c r="AM491" s="2">
        <v>41734</v>
      </c>
      <c r="AO491" t="s">
        <v>512</v>
      </c>
      <c r="AP491" t="s">
        <v>512</v>
      </c>
      <c r="AS491" t="s">
        <v>166</v>
      </c>
      <c r="AT491" t="s">
        <v>4608</v>
      </c>
      <c r="AU491" t="s">
        <v>4609</v>
      </c>
      <c r="AV491" t="s">
        <v>290</v>
      </c>
      <c r="AW491" t="s">
        <v>290</v>
      </c>
      <c r="AZ491">
        <v>2013</v>
      </c>
      <c r="BC491" t="s">
        <v>466</v>
      </c>
      <c r="BD491" s="1" t="str">
        <f t="shared" si="10"/>
        <v>NO</v>
      </c>
      <c r="BE491" s="1">
        <v>0</v>
      </c>
      <c r="BG491" s="1">
        <v>0</v>
      </c>
      <c r="BH491" s="9"/>
      <c r="BI491" s="1">
        <v>0</v>
      </c>
      <c r="BJ491" s="28"/>
      <c r="BK491" t="s">
        <v>4422</v>
      </c>
      <c r="BL491" t="s">
        <v>1122</v>
      </c>
      <c r="BM491" t="str">
        <f>VLOOKUP(BL491,'directory all'!C:D,2,)</f>
        <v>GPS</v>
      </c>
      <c r="BN491" t="s">
        <v>4610</v>
      </c>
      <c r="BO491" t="s">
        <v>195</v>
      </c>
      <c r="BQ491" s="1" t="s">
        <v>128</v>
      </c>
      <c r="BR491" s="1">
        <v>80</v>
      </c>
      <c r="BS491" s="1" t="s">
        <v>128</v>
      </c>
      <c r="BT491" s="1" t="s">
        <v>128</v>
      </c>
      <c r="BU491" s="1" t="s">
        <v>128</v>
      </c>
      <c r="BV491" s="1" t="s">
        <v>128</v>
      </c>
      <c r="BW491" s="1" t="s">
        <v>128</v>
      </c>
      <c r="BX491" s="1" t="s">
        <v>128</v>
      </c>
      <c r="BY491" s="1" t="s">
        <v>405</v>
      </c>
      <c r="BZ491" s="87" t="s">
        <v>196</v>
      </c>
      <c r="CA491" s="87" t="s">
        <v>197</v>
      </c>
      <c r="CG491" s="1" t="s">
        <v>198</v>
      </c>
    </row>
    <row r="492" spans="1:85" hidden="1" x14ac:dyDescent="0.35">
      <c r="A492">
        <v>1021007</v>
      </c>
      <c r="B492" t="s">
        <v>94</v>
      </c>
      <c r="C492" t="s">
        <v>4629</v>
      </c>
      <c r="D492" t="s">
        <v>4603</v>
      </c>
      <c r="E492" t="s">
        <v>391</v>
      </c>
      <c r="F492" t="s">
        <v>1093</v>
      </c>
      <c r="G492" t="s">
        <v>99</v>
      </c>
      <c r="H492" t="s">
        <v>4630</v>
      </c>
      <c r="J492">
        <v>20850</v>
      </c>
      <c r="K492" t="str">
        <f>IFERROR(VLOOKUP(J492,'CC directory'!A:B,2,),"")</f>
        <v>ACTIVE</v>
      </c>
      <c r="L492">
        <f>IFERROR(VLOOKUP(J492,'CC directory'!A:D,4,),"")</f>
        <v>200</v>
      </c>
      <c r="M492" t="str">
        <f>VLOOKUP(J492,'CC directory'!A:I,9,)</f>
        <v>Maintenance Shared Services</v>
      </c>
      <c r="N492" t="str">
        <f>IFERROR(VLOOKUP(J492,'CC directory'!A:C,3,),"")</f>
        <v>Operations</v>
      </c>
      <c r="O492">
        <f>IFERROR(VLOOKUP(J492,'CC directory'!A:F,6,),"")</f>
        <v>207</v>
      </c>
      <c r="P492" t="str">
        <f>IFERROR(VLOOKUP(J492,'CC directory'!A:E,5,),"")</f>
        <v>Production Operations</v>
      </c>
      <c r="Q492">
        <f>IFERROR(VLOOKUP(J492,'CC directory'!A:H,8,),"")</f>
        <v>705</v>
      </c>
      <c r="R492" t="str">
        <f>IFERROR(VLOOKUP(J492,'CC directory'!A:G,7,),"")</f>
        <v>Maintenance</v>
      </c>
      <c r="S492" t="s">
        <v>176</v>
      </c>
      <c r="T492" t="s">
        <v>177</v>
      </c>
      <c r="U492" t="s">
        <v>4631</v>
      </c>
      <c r="V492" t="s">
        <v>339</v>
      </c>
      <c r="Z492" t="s">
        <v>161</v>
      </c>
      <c r="AA492" t="s">
        <v>4606</v>
      </c>
      <c r="AB492" t="s">
        <v>4607</v>
      </c>
      <c r="AC492" t="s">
        <v>108</v>
      </c>
      <c r="AD492">
        <v>28500</v>
      </c>
      <c r="AE492" t="s">
        <v>1109</v>
      </c>
      <c r="AF492">
        <v>11</v>
      </c>
      <c r="AI492" s="2">
        <v>1</v>
      </c>
      <c r="AK492" s="2">
        <v>38690</v>
      </c>
      <c r="AL492">
        <v>20</v>
      </c>
      <c r="AM492" s="2">
        <v>41734</v>
      </c>
      <c r="AO492" t="s">
        <v>512</v>
      </c>
      <c r="AP492" t="s">
        <v>512</v>
      </c>
      <c r="AS492" t="s">
        <v>166</v>
      </c>
      <c r="AT492" t="s">
        <v>4608</v>
      </c>
      <c r="AU492" t="s">
        <v>4609</v>
      </c>
      <c r="AV492" t="s">
        <v>290</v>
      </c>
      <c r="AW492" t="s">
        <v>290</v>
      </c>
      <c r="AZ492">
        <v>2014</v>
      </c>
      <c r="BC492" t="s">
        <v>466</v>
      </c>
      <c r="BD492" s="1" t="str">
        <f t="shared" si="10"/>
        <v>NO</v>
      </c>
      <c r="BE492" s="1">
        <v>0</v>
      </c>
      <c r="BG492" s="1">
        <v>0</v>
      </c>
      <c r="BH492" s="9"/>
      <c r="BI492" s="1">
        <v>0</v>
      </c>
      <c r="BJ492" s="28"/>
      <c r="BK492" t="s">
        <v>4422</v>
      </c>
      <c r="BL492" t="s">
        <v>1122</v>
      </c>
      <c r="BM492" t="str">
        <f>VLOOKUP(BL492,'directory all'!C:D,2,)</f>
        <v>GPS</v>
      </c>
      <c r="BN492" t="s">
        <v>4610</v>
      </c>
      <c r="BO492" t="s">
        <v>195</v>
      </c>
      <c r="BQ492" s="1" t="s">
        <v>128</v>
      </c>
      <c r="BR492" s="1">
        <v>80</v>
      </c>
      <c r="BS492" s="1" t="s">
        <v>128</v>
      </c>
      <c r="BT492" s="1" t="s">
        <v>128</v>
      </c>
      <c r="BU492" s="1" t="s">
        <v>128</v>
      </c>
      <c r="BV492" s="1" t="s">
        <v>128</v>
      </c>
      <c r="BW492" s="1" t="s">
        <v>128</v>
      </c>
      <c r="BX492" s="1" t="s">
        <v>128</v>
      </c>
      <c r="BY492" s="1" t="s">
        <v>405</v>
      </c>
      <c r="BZ492" s="87" t="s">
        <v>196</v>
      </c>
      <c r="CA492" s="87" t="s">
        <v>197</v>
      </c>
      <c r="CG492" s="1" t="s">
        <v>198</v>
      </c>
    </row>
    <row r="493" spans="1:85" hidden="1" x14ac:dyDescent="0.35">
      <c r="A493">
        <v>1021008</v>
      </c>
      <c r="B493" t="s">
        <v>94</v>
      </c>
      <c r="C493" t="s">
        <v>4632</v>
      </c>
      <c r="D493" t="s">
        <v>4603</v>
      </c>
      <c r="E493" t="s">
        <v>391</v>
      </c>
      <c r="F493" t="s">
        <v>1093</v>
      </c>
      <c r="G493" t="s">
        <v>99</v>
      </c>
      <c r="H493" t="s">
        <v>4633</v>
      </c>
      <c r="J493">
        <v>20850</v>
      </c>
      <c r="K493" t="str">
        <f>IFERROR(VLOOKUP(J493,'CC directory'!A:B,2,),"")</f>
        <v>ACTIVE</v>
      </c>
      <c r="L493">
        <f>IFERROR(VLOOKUP(J493,'CC directory'!A:D,4,),"")</f>
        <v>200</v>
      </c>
      <c r="M493" t="str">
        <f>VLOOKUP(J493,'CC directory'!A:I,9,)</f>
        <v>Maintenance Shared Services</v>
      </c>
      <c r="N493" t="str">
        <f>IFERROR(VLOOKUP(J493,'CC directory'!A:C,3,),"")</f>
        <v>Operations</v>
      </c>
      <c r="O493">
        <f>IFERROR(VLOOKUP(J493,'CC directory'!A:F,6,),"")</f>
        <v>207</v>
      </c>
      <c r="P493" t="str">
        <f>IFERROR(VLOOKUP(J493,'CC directory'!A:E,5,),"")</f>
        <v>Production Operations</v>
      </c>
      <c r="Q493">
        <f>IFERROR(VLOOKUP(J493,'CC directory'!A:H,8,),"")</f>
        <v>705</v>
      </c>
      <c r="R493" t="str">
        <f>IFERROR(VLOOKUP(J493,'CC directory'!A:G,7,),"")</f>
        <v>Maintenance</v>
      </c>
      <c r="S493" t="s">
        <v>176</v>
      </c>
      <c r="T493" t="s">
        <v>177</v>
      </c>
      <c r="U493" t="s">
        <v>4634</v>
      </c>
      <c r="V493" t="s">
        <v>339</v>
      </c>
      <c r="Z493" t="s">
        <v>161</v>
      </c>
      <c r="AA493" t="s">
        <v>4606</v>
      </c>
      <c r="AB493" t="s">
        <v>4607</v>
      </c>
      <c r="AC493" t="s">
        <v>108</v>
      </c>
      <c r="AD493">
        <v>28500</v>
      </c>
      <c r="AE493" t="s">
        <v>1109</v>
      </c>
      <c r="AF493">
        <v>11</v>
      </c>
      <c r="AI493" s="2">
        <v>1</v>
      </c>
      <c r="AK493" s="2">
        <v>38690</v>
      </c>
      <c r="AL493">
        <v>20</v>
      </c>
      <c r="AM493" s="2">
        <v>41734</v>
      </c>
      <c r="AO493" t="s">
        <v>512</v>
      </c>
      <c r="AP493" t="s">
        <v>512</v>
      </c>
      <c r="AS493" t="s">
        <v>166</v>
      </c>
      <c r="AT493" t="s">
        <v>4608</v>
      </c>
      <c r="AU493" t="s">
        <v>4609</v>
      </c>
      <c r="AV493" t="s">
        <v>290</v>
      </c>
      <c r="AW493" t="s">
        <v>290</v>
      </c>
      <c r="AZ493">
        <v>2015</v>
      </c>
      <c r="BC493" t="s">
        <v>466</v>
      </c>
      <c r="BD493" s="1" t="str">
        <f t="shared" si="10"/>
        <v>NO</v>
      </c>
      <c r="BE493" s="1">
        <v>0</v>
      </c>
      <c r="BG493" s="1">
        <v>0</v>
      </c>
      <c r="BH493" s="9"/>
      <c r="BI493" s="1">
        <v>0</v>
      </c>
      <c r="BJ493" s="28"/>
      <c r="BK493" t="s">
        <v>4422</v>
      </c>
      <c r="BL493" t="s">
        <v>1122</v>
      </c>
      <c r="BM493" t="str">
        <f>VLOOKUP(BL493,'directory all'!C:D,2,)</f>
        <v>GPS</v>
      </c>
      <c r="BN493" t="s">
        <v>4610</v>
      </c>
      <c r="BO493" t="s">
        <v>195</v>
      </c>
      <c r="BQ493" s="1" t="s">
        <v>128</v>
      </c>
      <c r="BR493" s="1">
        <v>80</v>
      </c>
      <c r="BS493" s="1" t="s">
        <v>128</v>
      </c>
      <c r="BT493" s="1" t="s">
        <v>128</v>
      </c>
      <c r="BU493" s="1" t="s">
        <v>128</v>
      </c>
      <c r="BV493" s="1" t="s">
        <v>128</v>
      </c>
      <c r="BW493" s="1" t="s">
        <v>128</v>
      </c>
      <c r="BX493" s="1" t="s">
        <v>128</v>
      </c>
      <c r="BY493" s="1" t="s">
        <v>405</v>
      </c>
      <c r="BZ493" s="87" t="s">
        <v>196</v>
      </c>
      <c r="CA493" s="87" t="s">
        <v>197</v>
      </c>
      <c r="CG493" s="1" t="s">
        <v>198</v>
      </c>
    </row>
    <row r="494" spans="1:85" hidden="1" x14ac:dyDescent="0.35">
      <c r="A494">
        <v>1021009</v>
      </c>
      <c r="B494" t="s">
        <v>94</v>
      </c>
      <c r="C494" t="s">
        <v>4635</v>
      </c>
      <c r="D494" t="s">
        <v>4603</v>
      </c>
      <c r="E494" t="s">
        <v>391</v>
      </c>
      <c r="F494" t="s">
        <v>1093</v>
      </c>
      <c r="G494" t="s">
        <v>99</v>
      </c>
      <c r="H494" t="s">
        <v>4636</v>
      </c>
      <c r="J494">
        <v>20850</v>
      </c>
      <c r="K494" t="str">
        <f>IFERROR(VLOOKUP(J494,'CC directory'!A:B,2,),"")</f>
        <v>ACTIVE</v>
      </c>
      <c r="L494">
        <f>IFERROR(VLOOKUP(J494,'CC directory'!A:D,4,),"")</f>
        <v>200</v>
      </c>
      <c r="M494" t="str">
        <f>VLOOKUP(J494,'CC directory'!A:I,9,)</f>
        <v>Maintenance Shared Services</v>
      </c>
      <c r="N494" t="str">
        <f>IFERROR(VLOOKUP(J494,'CC directory'!A:C,3,),"")</f>
        <v>Operations</v>
      </c>
      <c r="O494">
        <f>IFERROR(VLOOKUP(J494,'CC directory'!A:F,6,),"")</f>
        <v>207</v>
      </c>
      <c r="P494" t="str">
        <f>IFERROR(VLOOKUP(J494,'CC directory'!A:E,5,),"")</f>
        <v>Production Operations</v>
      </c>
      <c r="Q494">
        <f>IFERROR(VLOOKUP(J494,'CC directory'!A:H,8,),"")</f>
        <v>705</v>
      </c>
      <c r="R494" t="str">
        <f>IFERROR(VLOOKUP(J494,'CC directory'!A:G,7,),"")</f>
        <v>Maintenance</v>
      </c>
      <c r="S494" t="s">
        <v>176</v>
      </c>
      <c r="T494" t="s">
        <v>177</v>
      </c>
      <c r="U494" t="s">
        <v>4637</v>
      </c>
      <c r="V494" t="s">
        <v>339</v>
      </c>
      <c r="Z494" t="s">
        <v>161</v>
      </c>
      <c r="AA494" t="s">
        <v>4606</v>
      </c>
      <c r="AB494" t="s">
        <v>4607</v>
      </c>
      <c r="AC494" t="s">
        <v>108</v>
      </c>
      <c r="AD494">
        <v>31000</v>
      </c>
      <c r="AE494" t="s">
        <v>1109</v>
      </c>
      <c r="AF494">
        <v>11</v>
      </c>
      <c r="AI494" s="2">
        <v>1</v>
      </c>
      <c r="AK494" s="2">
        <v>38690</v>
      </c>
      <c r="AL494">
        <v>20</v>
      </c>
      <c r="AM494" s="2">
        <v>41734</v>
      </c>
      <c r="AO494" t="s">
        <v>512</v>
      </c>
      <c r="AP494" t="s">
        <v>512</v>
      </c>
      <c r="AS494" t="s">
        <v>166</v>
      </c>
      <c r="AT494" t="s">
        <v>4608</v>
      </c>
      <c r="AU494" t="s">
        <v>4638</v>
      </c>
      <c r="AV494" t="s">
        <v>290</v>
      </c>
      <c r="AW494" t="s">
        <v>290</v>
      </c>
      <c r="AZ494">
        <v>2016</v>
      </c>
      <c r="BC494" t="s">
        <v>466</v>
      </c>
      <c r="BD494" s="1" t="str">
        <f t="shared" si="10"/>
        <v>NO</v>
      </c>
      <c r="BE494" s="1">
        <v>0</v>
      </c>
      <c r="BG494" s="1">
        <v>0</v>
      </c>
      <c r="BH494" s="9"/>
      <c r="BI494" s="1">
        <v>0</v>
      </c>
      <c r="BJ494" s="28"/>
      <c r="BK494" t="s">
        <v>4422</v>
      </c>
      <c r="BL494" t="s">
        <v>1122</v>
      </c>
      <c r="BM494" t="str">
        <f>VLOOKUP(BL494,'directory all'!C:D,2,)</f>
        <v>GPS</v>
      </c>
      <c r="BN494" t="s">
        <v>4610</v>
      </c>
      <c r="BO494" t="s">
        <v>195</v>
      </c>
      <c r="BQ494" s="1" t="s">
        <v>128</v>
      </c>
      <c r="BR494" s="1">
        <v>80</v>
      </c>
      <c r="BS494" s="1" t="s">
        <v>128</v>
      </c>
      <c r="BT494" s="1" t="s">
        <v>128</v>
      </c>
      <c r="BU494" s="1" t="s">
        <v>128</v>
      </c>
      <c r="BV494" s="1" t="s">
        <v>128</v>
      </c>
      <c r="BW494" s="1" t="s">
        <v>128</v>
      </c>
      <c r="BX494" s="1" t="s">
        <v>128</v>
      </c>
      <c r="BY494" s="1" t="s">
        <v>405</v>
      </c>
      <c r="BZ494" s="87" t="s">
        <v>196</v>
      </c>
      <c r="CA494" s="87" t="s">
        <v>197</v>
      </c>
      <c r="CG494" s="1" t="s">
        <v>198</v>
      </c>
    </row>
    <row r="495" spans="1:85" hidden="1" x14ac:dyDescent="0.35">
      <c r="A495">
        <v>1021010</v>
      </c>
      <c r="B495" t="s">
        <v>94</v>
      </c>
      <c r="C495" t="s">
        <v>4639</v>
      </c>
      <c r="D495" t="s">
        <v>4603</v>
      </c>
      <c r="E495" t="s">
        <v>391</v>
      </c>
      <c r="F495" t="s">
        <v>1093</v>
      </c>
      <c r="G495" t="s">
        <v>99</v>
      </c>
      <c r="H495" t="s">
        <v>4640</v>
      </c>
      <c r="J495">
        <v>20850</v>
      </c>
      <c r="K495" t="str">
        <f>IFERROR(VLOOKUP(J495,'CC directory'!A:B,2,),"")</f>
        <v>ACTIVE</v>
      </c>
      <c r="L495">
        <f>IFERROR(VLOOKUP(J495,'CC directory'!A:D,4,),"")</f>
        <v>200</v>
      </c>
      <c r="M495" t="str">
        <f>VLOOKUP(J495,'CC directory'!A:I,9,)</f>
        <v>Maintenance Shared Services</v>
      </c>
      <c r="N495" t="str">
        <f>IFERROR(VLOOKUP(J495,'CC directory'!A:C,3,),"")</f>
        <v>Operations</v>
      </c>
      <c r="O495">
        <f>IFERROR(VLOOKUP(J495,'CC directory'!A:F,6,),"")</f>
        <v>207</v>
      </c>
      <c r="P495" t="str">
        <f>IFERROR(VLOOKUP(J495,'CC directory'!A:E,5,),"")</f>
        <v>Production Operations</v>
      </c>
      <c r="Q495">
        <f>IFERROR(VLOOKUP(J495,'CC directory'!A:H,8,),"")</f>
        <v>705</v>
      </c>
      <c r="R495" t="str">
        <f>IFERROR(VLOOKUP(J495,'CC directory'!A:G,7,),"")</f>
        <v>Maintenance</v>
      </c>
      <c r="S495" t="s">
        <v>176</v>
      </c>
      <c r="T495" t="s">
        <v>177</v>
      </c>
      <c r="U495" t="s">
        <v>4641</v>
      </c>
      <c r="V495" t="s">
        <v>339</v>
      </c>
      <c r="Z495" t="s">
        <v>161</v>
      </c>
      <c r="AA495" t="s">
        <v>4606</v>
      </c>
      <c r="AB495" t="s">
        <v>4607</v>
      </c>
      <c r="AC495" t="s">
        <v>108</v>
      </c>
      <c r="AD495">
        <v>31000</v>
      </c>
      <c r="AE495" t="s">
        <v>1109</v>
      </c>
      <c r="AF495">
        <v>11</v>
      </c>
      <c r="AI495" s="2">
        <v>1</v>
      </c>
      <c r="AK495" s="2">
        <v>41761</v>
      </c>
      <c r="AL495">
        <v>20</v>
      </c>
      <c r="AM495" s="2">
        <v>41734</v>
      </c>
      <c r="AO495" t="s">
        <v>512</v>
      </c>
      <c r="AP495" t="s">
        <v>512</v>
      </c>
      <c r="AS495" t="s">
        <v>166</v>
      </c>
      <c r="AT495" t="s">
        <v>4608</v>
      </c>
      <c r="AU495" t="s">
        <v>4638</v>
      </c>
      <c r="AV495" t="s">
        <v>290</v>
      </c>
      <c r="AW495" t="s">
        <v>290</v>
      </c>
      <c r="AZ495">
        <v>2017</v>
      </c>
      <c r="BC495" t="s">
        <v>466</v>
      </c>
      <c r="BD495" s="1" t="str">
        <f t="shared" si="10"/>
        <v>NO</v>
      </c>
      <c r="BE495" s="1">
        <v>0</v>
      </c>
      <c r="BG495" s="1">
        <v>0</v>
      </c>
      <c r="BH495" s="9"/>
      <c r="BI495" s="1">
        <v>0</v>
      </c>
      <c r="BJ495" s="28"/>
      <c r="BK495" t="s">
        <v>4422</v>
      </c>
      <c r="BL495" t="s">
        <v>1122</v>
      </c>
      <c r="BM495" t="str">
        <f>VLOOKUP(BL495,'directory all'!C:D,2,)</f>
        <v>GPS</v>
      </c>
      <c r="BN495" t="s">
        <v>4610</v>
      </c>
      <c r="BO495" t="s">
        <v>195</v>
      </c>
      <c r="BQ495" s="1" t="s">
        <v>128</v>
      </c>
      <c r="BR495" s="1">
        <v>80</v>
      </c>
      <c r="BS495" s="1" t="s">
        <v>128</v>
      </c>
      <c r="BT495" s="1" t="s">
        <v>128</v>
      </c>
      <c r="BU495" s="1" t="s">
        <v>128</v>
      </c>
      <c r="BV495" s="1" t="s">
        <v>128</v>
      </c>
      <c r="BW495" s="1" t="s">
        <v>128</v>
      </c>
      <c r="BX495" s="1" t="s">
        <v>128</v>
      </c>
      <c r="BY495" s="1" t="s">
        <v>405</v>
      </c>
      <c r="BZ495" s="87" t="s">
        <v>196</v>
      </c>
      <c r="CA495" s="87" t="s">
        <v>197</v>
      </c>
      <c r="CG495" s="1" t="s">
        <v>198</v>
      </c>
    </row>
    <row r="496" spans="1:85" hidden="1" x14ac:dyDescent="0.35">
      <c r="A496">
        <v>1021011</v>
      </c>
      <c r="B496" t="s">
        <v>94</v>
      </c>
      <c r="C496" t="s">
        <v>4642</v>
      </c>
      <c r="D496" t="s">
        <v>4603</v>
      </c>
      <c r="E496" t="s">
        <v>391</v>
      </c>
      <c r="F496" t="s">
        <v>1093</v>
      </c>
      <c r="G496" t="s">
        <v>99</v>
      </c>
      <c r="H496" t="s">
        <v>4643</v>
      </c>
      <c r="J496">
        <v>20850</v>
      </c>
      <c r="K496" t="str">
        <f>IFERROR(VLOOKUP(J496,'CC directory'!A:B,2,),"")</f>
        <v>ACTIVE</v>
      </c>
      <c r="L496">
        <f>IFERROR(VLOOKUP(J496,'CC directory'!A:D,4,),"")</f>
        <v>200</v>
      </c>
      <c r="M496" t="str">
        <f>VLOOKUP(J496,'CC directory'!A:I,9,)</f>
        <v>Maintenance Shared Services</v>
      </c>
      <c r="N496" t="str">
        <f>IFERROR(VLOOKUP(J496,'CC directory'!A:C,3,),"")</f>
        <v>Operations</v>
      </c>
      <c r="O496">
        <f>IFERROR(VLOOKUP(J496,'CC directory'!A:F,6,),"")</f>
        <v>207</v>
      </c>
      <c r="P496" t="str">
        <f>IFERROR(VLOOKUP(J496,'CC directory'!A:E,5,),"")</f>
        <v>Production Operations</v>
      </c>
      <c r="Q496">
        <f>IFERROR(VLOOKUP(J496,'CC directory'!A:H,8,),"")</f>
        <v>705</v>
      </c>
      <c r="R496" t="str">
        <f>IFERROR(VLOOKUP(J496,'CC directory'!A:G,7,),"")</f>
        <v>Maintenance</v>
      </c>
      <c r="S496" t="s">
        <v>176</v>
      </c>
      <c r="T496" t="s">
        <v>177</v>
      </c>
      <c r="U496" t="s">
        <v>4644</v>
      </c>
      <c r="V496" t="s">
        <v>339</v>
      </c>
      <c r="Z496" t="s">
        <v>161</v>
      </c>
      <c r="AA496" t="s">
        <v>4606</v>
      </c>
      <c r="AB496" t="s">
        <v>4607</v>
      </c>
      <c r="AC496" t="s">
        <v>108</v>
      </c>
      <c r="AD496">
        <v>31000</v>
      </c>
      <c r="AE496" t="s">
        <v>1109</v>
      </c>
      <c r="AF496">
        <v>11</v>
      </c>
      <c r="AI496" s="2">
        <v>1</v>
      </c>
      <c r="AK496" s="2">
        <v>38690</v>
      </c>
      <c r="AL496">
        <v>20</v>
      </c>
      <c r="AM496" s="2">
        <v>41734</v>
      </c>
      <c r="AO496" t="s">
        <v>512</v>
      </c>
      <c r="AP496" t="s">
        <v>512</v>
      </c>
      <c r="AS496" t="s">
        <v>166</v>
      </c>
      <c r="AT496" t="s">
        <v>4608</v>
      </c>
      <c r="AU496" t="s">
        <v>4638</v>
      </c>
      <c r="AV496" t="s">
        <v>290</v>
      </c>
      <c r="AW496" t="s">
        <v>290</v>
      </c>
      <c r="AZ496">
        <v>2018</v>
      </c>
      <c r="BC496" t="s">
        <v>466</v>
      </c>
      <c r="BD496" s="1" t="str">
        <f t="shared" si="10"/>
        <v>NO</v>
      </c>
      <c r="BE496" s="1">
        <v>0</v>
      </c>
      <c r="BG496" s="1">
        <v>0</v>
      </c>
      <c r="BH496" s="9"/>
      <c r="BI496" s="1">
        <v>0</v>
      </c>
      <c r="BJ496" s="28"/>
      <c r="BK496" t="s">
        <v>4422</v>
      </c>
      <c r="BL496" t="s">
        <v>1122</v>
      </c>
      <c r="BM496" t="str">
        <f>VLOOKUP(BL496,'directory all'!C:D,2,)</f>
        <v>GPS</v>
      </c>
      <c r="BN496" t="s">
        <v>4610</v>
      </c>
      <c r="BO496" t="s">
        <v>195</v>
      </c>
      <c r="BQ496" s="1" t="s">
        <v>128</v>
      </c>
      <c r="BR496" s="1">
        <v>80</v>
      </c>
      <c r="BS496" s="1" t="s">
        <v>128</v>
      </c>
      <c r="BT496" s="1" t="s">
        <v>128</v>
      </c>
      <c r="BU496" s="1" t="s">
        <v>128</v>
      </c>
      <c r="BV496" s="1" t="s">
        <v>128</v>
      </c>
      <c r="BW496" s="1" t="s">
        <v>128</v>
      </c>
      <c r="BX496" s="1" t="s">
        <v>128</v>
      </c>
      <c r="BY496" s="1" t="s">
        <v>405</v>
      </c>
      <c r="BZ496" s="87" t="s">
        <v>196</v>
      </c>
      <c r="CA496" s="87" t="s">
        <v>197</v>
      </c>
      <c r="CG496" s="1" t="s">
        <v>198</v>
      </c>
    </row>
    <row r="497" spans="1:85" hidden="1" x14ac:dyDescent="0.35">
      <c r="A497">
        <v>1021012</v>
      </c>
      <c r="B497" t="s">
        <v>94</v>
      </c>
      <c r="C497" t="s">
        <v>4645</v>
      </c>
      <c r="D497" t="s">
        <v>4603</v>
      </c>
      <c r="E497" t="s">
        <v>391</v>
      </c>
      <c r="F497" t="s">
        <v>1093</v>
      </c>
      <c r="G497" t="s">
        <v>99</v>
      </c>
      <c r="H497" t="s">
        <v>4646</v>
      </c>
      <c r="J497">
        <v>20850</v>
      </c>
      <c r="K497" t="str">
        <f>IFERROR(VLOOKUP(J497,'CC directory'!A:B,2,),"")</f>
        <v>ACTIVE</v>
      </c>
      <c r="L497">
        <f>IFERROR(VLOOKUP(J497,'CC directory'!A:D,4,),"")</f>
        <v>200</v>
      </c>
      <c r="M497" t="str">
        <f>VLOOKUP(J497,'CC directory'!A:I,9,)</f>
        <v>Maintenance Shared Services</v>
      </c>
      <c r="N497" t="str">
        <f>IFERROR(VLOOKUP(J497,'CC directory'!A:C,3,),"")</f>
        <v>Operations</v>
      </c>
      <c r="O497">
        <f>IFERROR(VLOOKUP(J497,'CC directory'!A:F,6,),"")</f>
        <v>207</v>
      </c>
      <c r="P497" t="str">
        <f>IFERROR(VLOOKUP(J497,'CC directory'!A:E,5,),"")</f>
        <v>Production Operations</v>
      </c>
      <c r="Q497">
        <f>IFERROR(VLOOKUP(J497,'CC directory'!A:H,8,),"")</f>
        <v>705</v>
      </c>
      <c r="R497" t="str">
        <f>IFERROR(VLOOKUP(J497,'CC directory'!A:G,7,),"")</f>
        <v>Maintenance</v>
      </c>
      <c r="S497" t="s">
        <v>176</v>
      </c>
      <c r="T497" t="s">
        <v>177</v>
      </c>
      <c r="U497" t="s">
        <v>4647</v>
      </c>
      <c r="V497" t="s">
        <v>339</v>
      </c>
      <c r="Z497" t="s">
        <v>161</v>
      </c>
      <c r="AA497" t="s">
        <v>4606</v>
      </c>
      <c r="AB497" t="s">
        <v>4607</v>
      </c>
      <c r="AC497" t="s">
        <v>108</v>
      </c>
      <c r="AD497">
        <v>31000</v>
      </c>
      <c r="AE497" t="s">
        <v>1109</v>
      </c>
      <c r="AF497">
        <v>11</v>
      </c>
      <c r="AI497" s="2">
        <v>1</v>
      </c>
      <c r="AK497" s="2">
        <v>38690</v>
      </c>
      <c r="AL497">
        <v>20</v>
      </c>
      <c r="AM497" s="2">
        <v>41734</v>
      </c>
      <c r="AO497" t="s">
        <v>512</v>
      </c>
      <c r="AP497" t="s">
        <v>512</v>
      </c>
      <c r="AS497" t="s">
        <v>166</v>
      </c>
      <c r="AT497" t="s">
        <v>4608</v>
      </c>
      <c r="AU497" t="s">
        <v>4638</v>
      </c>
      <c r="AV497" t="s">
        <v>290</v>
      </c>
      <c r="AW497" t="s">
        <v>290</v>
      </c>
      <c r="AZ497">
        <v>2019</v>
      </c>
      <c r="BC497" t="s">
        <v>466</v>
      </c>
      <c r="BD497" s="1" t="str">
        <f t="shared" si="10"/>
        <v>NO</v>
      </c>
      <c r="BE497" s="1">
        <v>0</v>
      </c>
      <c r="BG497" s="1">
        <v>0</v>
      </c>
      <c r="BH497" s="9"/>
      <c r="BI497" s="1">
        <v>0</v>
      </c>
      <c r="BJ497" s="28"/>
      <c r="BK497" t="s">
        <v>4422</v>
      </c>
      <c r="BL497" t="s">
        <v>1122</v>
      </c>
      <c r="BM497" t="str">
        <f>VLOOKUP(BL497,'directory all'!C:D,2,)</f>
        <v>GPS</v>
      </c>
      <c r="BN497" t="s">
        <v>4610</v>
      </c>
      <c r="BO497" t="s">
        <v>195</v>
      </c>
      <c r="BQ497" s="1" t="s">
        <v>128</v>
      </c>
      <c r="BR497" s="1">
        <v>80</v>
      </c>
      <c r="BS497" s="1" t="s">
        <v>128</v>
      </c>
      <c r="BT497" s="1" t="s">
        <v>128</v>
      </c>
      <c r="BU497" s="1" t="s">
        <v>128</v>
      </c>
      <c r="BV497" s="1" t="s">
        <v>128</v>
      </c>
      <c r="BW497" s="1" t="s">
        <v>128</v>
      </c>
      <c r="BX497" s="1" t="s">
        <v>128</v>
      </c>
      <c r="BY497" s="1" t="s">
        <v>405</v>
      </c>
      <c r="BZ497" s="87" t="s">
        <v>196</v>
      </c>
      <c r="CA497" s="87" t="s">
        <v>197</v>
      </c>
      <c r="CG497" s="1" t="s">
        <v>198</v>
      </c>
    </row>
    <row r="498" spans="1:85" hidden="1" x14ac:dyDescent="0.35">
      <c r="A498">
        <v>1021013</v>
      </c>
      <c r="B498" t="s">
        <v>94</v>
      </c>
      <c r="C498" t="s">
        <v>4648</v>
      </c>
      <c r="D498" t="s">
        <v>4603</v>
      </c>
      <c r="E498" t="s">
        <v>391</v>
      </c>
      <c r="F498" t="s">
        <v>1093</v>
      </c>
      <c r="G498" t="s">
        <v>99</v>
      </c>
      <c r="H498" t="s">
        <v>4649</v>
      </c>
      <c r="J498">
        <v>20850</v>
      </c>
      <c r="K498" t="str">
        <f>IFERROR(VLOOKUP(J498,'CC directory'!A:B,2,),"")</f>
        <v>ACTIVE</v>
      </c>
      <c r="L498">
        <f>IFERROR(VLOOKUP(J498,'CC directory'!A:D,4,),"")</f>
        <v>200</v>
      </c>
      <c r="M498" t="str">
        <f>VLOOKUP(J498,'CC directory'!A:I,9,)</f>
        <v>Maintenance Shared Services</v>
      </c>
      <c r="N498" t="str">
        <f>IFERROR(VLOOKUP(J498,'CC directory'!A:C,3,),"")</f>
        <v>Operations</v>
      </c>
      <c r="O498">
        <f>IFERROR(VLOOKUP(J498,'CC directory'!A:F,6,),"")</f>
        <v>207</v>
      </c>
      <c r="P498" t="str">
        <f>IFERROR(VLOOKUP(J498,'CC directory'!A:E,5,),"")</f>
        <v>Production Operations</v>
      </c>
      <c r="Q498">
        <f>IFERROR(VLOOKUP(J498,'CC directory'!A:H,8,),"")</f>
        <v>705</v>
      </c>
      <c r="R498" t="str">
        <f>IFERROR(VLOOKUP(J498,'CC directory'!A:G,7,),"")</f>
        <v>Maintenance</v>
      </c>
      <c r="S498" t="s">
        <v>176</v>
      </c>
      <c r="T498" t="s">
        <v>177</v>
      </c>
      <c r="U498" t="s">
        <v>4650</v>
      </c>
      <c r="V498" t="s">
        <v>339</v>
      </c>
      <c r="Z498" t="s">
        <v>161</v>
      </c>
      <c r="AA498" t="s">
        <v>4606</v>
      </c>
      <c r="AB498" t="s">
        <v>4607</v>
      </c>
      <c r="AC498" t="s">
        <v>108</v>
      </c>
      <c r="AD498">
        <v>31000</v>
      </c>
      <c r="AE498" t="s">
        <v>1109</v>
      </c>
      <c r="AF498">
        <v>11</v>
      </c>
      <c r="AI498" s="2">
        <v>1</v>
      </c>
      <c r="AK498" s="2">
        <v>38690</v>
      </c>
      <c r="AL498">
        <v>20</v>
      </c>
      <c r="AM498" s="2">
        <v>41734</v>
      </c>
      <c r="AO498" t="s">
        <v>512</v>
      </c>
      <c r="AP498" t="s">
        <v>512</v>
      </c>
      <c r="AT498" t="s">
        <v>4608</v>
      </c>
      <c r="AU498" t="s">
        <v>4638</v>
      </c>
      <c r="AV498" t="s">
        <v>290</v>
      </c>
      <c r="AW498" t="s">
        <v>290</v>
      </c>
      <c r="AZ498">
        <v>2020</v>
      </c>
      <c r="BC498" t="s">
        <v>466</v>
      </c>
      <c r="BD498" s="1" t="str">
        <f t="shared" si="10"/>
        <v>NO</v>
      </c>
      <c r="BE498" s="1">
        <v>0</v>
      </c>
      <c r="BG498" s="1">
        <v>0</v>
      </c>
      <c r="BH498" s="9"/>
      <c r="BI498" s="1">
        <v>0</v>
      </c>
      <c r="BJ498" s="28"/>
      <c r="BK498" t="s">
        <v>4422</v>
      </c>
      <c r="BL498" t="s">
        <v>1122</v>
      </c>
      <c r="BM498" t="str">
        <f>VLOOKUP(BL498,'directory all'!C:D,2,)</f>
        <v>GPS</v>
      </c>
      <c r="BN498" t="s">
        <v>4610</v>
      </c>
      <c r="BO498" t="s">
        <v>195</v>
      </c>
      <c r="BQ498" s="1" t="s">
        <v>128</v>
      </c>
      <c r="BR498" s="1">
        <v>80</v>
      </c>
      <c r="BS498" s="1" t="s">
        <v>128</v>
      </c>
      <c r="BT498" s="1" t="s">
        <v>128</v>
      </c>
      <c r="BU498" s="1" t="s">
        <v>128</v>
      </c>
      <c r="BV498" s="1" t="s">
        <v>128</v>
      </c>
      <c r="BW498" s="1" t="s">
        <v>128</v>
      </c>
      <c r="BX498" s="1" t="s">
        <v>128</v>
      </c>
      <c r="BY498" s="1" t="s">
        <v>405</v>
      </c>
      <c r="BZ498" s="87" t="s">
        <v>196</v>
      </c>
      <c r="CA498" s="87" t="s">
        <v>197</v>
      </c>
      <c r="CG498" s="1" t="s">
        <v>198</v>
      </c>
    </row>
    <row r="499" spans="1:85" hidden="1" x14ac:dyDescent="0.35">
      <c r="A499">
        <v>1021014</v>
      </c>
      <c r="B499" t="s">
        <v>94</v>
      </c>
      <c r="C499" t="s">
        <v>4651</v>
      </c>
      <c r="D499" t="s">
        <v>4603</v>
      </c>
      <c r="E499" t="s">
        <v>391</v>
      </c>
      <c r="F499" t="s">
        <v>1093</v>
      </c>
      <c r="G499" t="s">
        <v>99</v>
      </c>
      <c r="H499" t="s">
        <v>4652</v>
      </c>
      <c r="J499">
        <v>20850</v>
      </c>
      <c r="K499" t="str">
        <f>IFERROR(VLOOKUP(J499,'CC directory'!A:B,2,),"")</f>
        <v>ACTIVE</v>
      </c>
      <c r="L499">
        <f>IFERROR(VLOOKUP(J499,'CC directory'!A:D,4,),"")</f>
        <v>200</v>
      </c>
      <c r="M499" t="str">
        <f>VLOOKUP(J499,'CC directory'!A:I,9,)</f>
        <v>Maintenance Shared Services</v>
      </c>
      <c r="N499" t="str">
        <f>IFERROR(VLOOKUP(J499,'CC directory'!A:C,3,),"")</f>
        <v>Operations</v>
      </c>
      <c r="O499">
        <f>IFERROR(VLOOKUP(J499,'CC directory'!A:F,6,),"")</f>
        <v>207</v>
      </c>
      <c r="P499" t="str">
        <f>IFERROR(VLOOKUP(J499,'CC directory'!A:E,5,),"")</f>
        <v>Production Operations</v>
      </c>
      <c r="Q499">
        <f>IFERROR(VLOOKUP(J499,'CC directory'!A:H,8,),"")</f>
        <v>705</v>
      </c>
      <c r="R499" t="str">
        <f>IFERROR(VLOOKUP(J499,'CC directory'!A:G,7,),"")</f>
        <v>Maintenance</v>
      </c>
      <c r="S499" t="s">
        <v>176</v>
      </c>
      <c r="T499" t="s">
        <v>177</v>
      </c>
      <c r="U499" t="s">
        <v>4653</v>
      </c>
      <c r="V499" t="s">
        <v>339</v>
      </c>
      <c r="Z499" t="s">
        <v>161</v>
      </c>
      <c r="AA499" t="s">
        <v>4606</v>
      </c>
      <c r="AB499" t="s">
        <v>4607</v>
      </c>
      <c r="AC499" t="s">
        <v>108</v>
      </c>
      <c r="AD499">
        <v>31000</v>
      </c>
      <c r="AE499" t="s">
        <v>1109</v>
      </c>
      <c r="AF499">
        <v>11</v>
      </c>
      <c r="AI499" s="2">
        <v>1</v>
      </c>
      <c r="AK499" s="2">
        <v>38690</v>
      </c>
      <c r="AL499">
        <v>20</v>
      </c>
      <c r="AM499" s="2">
        <v>41734</v>
      </c>
      <c r="AO499" t="s">
        <v>512</v>
      </c>
      <c r="AP499" t="s">
        <v>512</v>
      </c>
      <c r="AS499" t="s">
        <v>166</v>
      </c>
      <c r="AT499" t="s">
        <v>4608</v>
      </c>
      <c r="AU499" t="s">
        <v>4638</v>
      </c>
      <c r="AV499" t="s">
        <v>290</v>
      </c>
      <c r="AW499" t="s">
        <v>290</v>
      </c>
      <c r="AZ499">
        <v>2021</v>
      </c>
      <c r="BC499" t="s">
        <v>466</v>
      </c>
      <c r="BD499" s="1" t="str">
        <f t="shared" si="10"/>
        <v>NO</v>
      </c>
      <c r="BE499" s="1">
        <v>0</v>
      </c>
      <c r="BG499" s="1">
        <v>0</v>
      </c>
      <c r="BH499" s="9"/>
      <c r="BI499" s="1">
        <v>0</v>
      </c>
      <c r="BJ499" s="28"/>
      <c r="BK499" t="s">
        <v>4422</v>
      </c>
      <c r="BL499" t="s">
        <v>1122</v>
      </c>
      <c r="BM499" t="str">
        <f>VLOOKUP(BL499,'directory all'!C:D,2,)</f>
        <v>GPS</v>
      </c>
      <c r="BN499" t="s">
        <v>4610</v>
      </c>
      <c r="BO499" t="s">
        <v>195</v>
      </c>
      <c r="BQ499" s="1" t="s">
        <v>128</v>
      </c>
      <c r="BR499" s="1">
        <v>80</v>
      </c>
      <c r="BS499" s="1" t="s">
        <v>128</v>
      </c>
      <c r="BT499" s="1" t="s">
        <v>128</v>
      </c>
      <c r="BU499" s="1" t="s">
        <v>128</v>
      </c>
      <c r="BV499" s="1" t="s">
        <v>128</v>
      </c>
      <c r="BW499" s="1" t="s">
        <v>128</v>
      </c>
      <c r="BX499" s="1" t="s">
        <v>128</v>
      </c>
      <c r="BY499" s="1" t="s">
        <v>405</v>
      </c>
      <c r="BZ499" s="87" t="s">
        <v>196</v>
      </c>
      <c r="CA499" s="87" t="s">
        <v>197</v>
      </c>
      <c r="CG499" s="1" t="s">
        <v>198</v>
      </c>
    </row>
    <row r="500" spans="1:85" hidden="1" x14ac:dyDescent="0.35">
      <c r="A500">
        <v>1021015</v>
      </c>
      <c r="B500" t="s">
        <v>94</v>
      </c>
      <c r="C500" t="s">
        <v>4654</v>
      </c>
      <c r="D500" t="s">
        <v>4603</v>
      </c>
      <c r="E500" t="s">
        <v>391</v>
      </c>
      <c r="F500" t="s">
        <v>1093</v>
      </c>
      <c r="G500" t="s">
        <v>99</v>
      </c>
      <c r="H500" t="s">
        <v>4655</v>
      </c>
      <c r="J500">
        <v>20850</v>
      </c>
      <c r="K500" t="str">
        <f>IFERROR(VLOOKUP(J500,'CC directory'!A:B,2,),"")</f>
        <v>ACTIVE</v>
      </c>
      <c r="L500">
        <f>IFERROR(VLOOKUP(J500,'CC directory'!A:D,4,),"")</f>
        <v>200</v>
      </c>
      <c r="M500" t="str">
        <f>VLOOKUP(J500,'CC directory'!A:I,9,)</f>
        <v>Maintenance Shared Services</v>
      </c>
      <c r="N500" t="str">
        <f>IFERROR(VLOOKUP(J500,'CC directory'!A:C,3,),"")</f>
        <v>Operations</v>
      </c>
      <c r="O500">
        <f>IFERROR(VLOOKUP(J500,'CC directory'!A:F,6,),"")</f>
        <v>207</v>
      </c>
      <c r="P500" t="str">
        <f>IFERROR(VLOOKUP(J500,'CC directory'!A:E,5,),"")</f>
        <v>Production Operations</v>
      </c>
      <c r="Q500">
        <f>IFERROR(VLOOKUP(J500,'CC directory'!A:H,8,),"")</f>
        <v>705</v>
      </c>
      <c r="R500" t="str">
        <f>IFERROR(VLOOKUP(J500,'CC directory'!A:G,7,),"")</f>
        <v>Maintenance</v>
      </c>
      <c r="S500" t="s">
        <v>176</v>
      </c>
      <c r="T500" t="s">
        <v>177</v>
      </c>
      <c r="U500" t="s">
        <v>4656</v>
      </c>
      <c r="V500" t="s">
        <v>339</v>
      </c>
      <c r="Z500" t="s">
        <v>161</v>
      </c>
      <c r="AA500" t="s">
        <v>4606</v>
      </c>
      <c r="AB500" t="s">
        <v>4607</v>
      </c>
      <c r="AC500" t="s">
        <v>108</v>
      </c>
      <c r="AD500">
        <v>31000</v>
      </c>
      <c r="AE500" t="s">
        <v>1109</v>
      </c>
      <c r="AF500">
        <v>11</v>
      </c>
      <c r="AI500" s="2">
        <v>1</v>
      </c>
      <c r="AK500" s="2">
        <v>38690</v>
      </c>
      <c r="AL500">
        <v>20</v>
      </c>
      <c r="AM500" s="2">
        <v>41734</v>
      </c>
      <c r="AO500" t="s">
        <v>512</v>
      </c>
      <c r="AP500" t="s">
        <v>512</v>
      </c>
      <c r="AS500" t="s">
        <v>166</v>
      </c>
      <c r="AT500" t="s">
        <v>4608</v>
      </c>
      <c r="AU500" t="s">
        <v>4638</v>
      </c>
      <c r="AV500" t="s">
        <v>290</v>
      </c>
      <c r="AW500" t="s">
        <v>290</v>
      </c>
      <c r="AZ500">
        <v>2022</v>
      </c>
      <c r="BC500" t="s">
        <v>466</v>
      </c>
      <c r="BD500" s="1" t="str">
        <f t="shared" si="10"/>
        <v>NO</v>
      </c>
      <c r="BE500" s="1">
        <v>0</v>
      </c>
      <c r="BG500" s="1">
        <v>0</v>
      </c>
      <c r="BH500" s="9"/>
      <c r="BI500" s="1">
        <v>0</v>
      </c>
      <c r="BJ500" s="28"/>
      <c r="BK500" t="s">
        <v>4422</v>
      </c>
      <c r="BL500" t="s">
        <v>1122</v>
      </c>
      <c r="BM500" t="str">
        <f>VLOOKUP(BL500,'directory all'!C:D,2,)</f>
        <v>GPS</v>
      </c>
      <c r="BN500" t="s">
        <v>4610</v>
      </c>
      <c r="BO500" t="s">
        <v>195</v>
      </c>
      <c r="BQ500" s="1" t="s">
        <v>128</v>
      </c>
      <c r="BR500" s="1">
        <v>80</v>
      </c>
      <c r="BS500" s="1" t="s">
        <v>128</v>
      </c>
      <c r="BT500" s="1" t="s">
        <v>128</v>
      </c>
      <c r="BU500" s="1" t="s">
        <v>128</v>
      </c>
      <c r="BV500" s="1" t="s">
        <v>128</v>
      </c>
      <c r="BW500" s="1" t="s">
        <v>128</v>
      </c>
      <c r="BX500" s="1" t="s">
        <v>128</v>
      </c>
      <c r="BY500" s="1" t="s">
        <v>405</v>
      </c>
      <c r="BZ500" s="87" t="s">
        <v>196</v>
      </c>
      <c r="CA500" s="87" t="s">
        <v>197</v>
      </c>
      <c r="CG500" s="1" t="s">
        <v>198</v>
      </c>
    </row>
    <row r="501" spans="1:85" hidden="1" x14ac:dyDescent="0.35">
      <c r="A501">
        <v>1021016</v>
      </c>
      <c r="B501" t="s">
        <v>94</v>
      </c>
      <c r="C501" t="s">
        <v>4657</v>
      </c>
      <c r="D501" t="s">
        <v>4603</v>
      </c>
      <c r="E501" t="s">
        <v>391</v>
      </c>
      <c r="F501" t="s">
        <v>1093</v>
      </c>
      <c r="G501" t="s">
        <v>99</v>
      </c>
      <c r="H501" t="s">
        <v>4658</v>
      </c>
      <c r="J501">
        <v>20850</v>
      </c>
      <c r="K501" t="str">
        <f>IFERROR(VLOOKUP(J501,'CC directory'!A:B,2,),"")</f>
        <v>ACTIVE</v>
      </c>
      <c r="L501">
        <f>IFERROR(VLOOKUP(J501,'CC directory'!A:D,4,),"")</f>
        <v>200</v>
      </c>
      <c r="M501" t="str">
        <f>VLOOKUP(J501,'CC directory'!A:I,9,)</f>
        <v>Maintenance Shared Services</v>
      </c>
      <c r="N501" t="str">
        <f>IFERROR(VLOOKUP(J501,'CC directory'!A:C,3,),"")</f>
        <v>Operations</v>
      </c>
      <c r="O501">
        <f>IFERROR(VLOOKUP(J501,'CC directory'!A:F,6,),"")</f>
        <v>207</v>
      </c>
      <c r="P501" t="str">
        <f>IFERROR(VLOOKUP(J501,'CC directory'!A:E,5,),"")</f>
        <v>Production Operations</v>
      </c>
      <c r="Q501">
        <f>IFERROR(VLOOKUP(J501,'CC directory'!A:H,8,),"")</f>
        <v>705</v>
      </c>
      <c r="R501" t="str">
        <f>IFERROR(VLOOKUP(J501,'CC directory'!A:G,7,),"")</f>
        <v>Maintenance</v>
      </c>
      <c r="S501" t="s">
        <v>176</v>
      </c>
      <c r="T501" t="s">
        <v>177</v>
      </c>
      <c r="U501" t="s">
        <v>4659</v>
      </c>
      <c r="V501" t="s">
        <v>339</v>
      </c>
      <c r="Z501" t="s">
        <v>161</v>
      </c>
      <c r="AA501" t="s">
        <v>4606</v>
      </c>
      <c r="AB501" t="s">
        <v>4607</v>
      </c>
      <c r="AC501" t="s">
        <v>108</v>
      </c>
      <c r="AD501">
        <v>31000</v>
      </c>
      <c r="AE501" t="s">
        <v>1109</v>
      </c>
      <c r="AF501">
        <v>11</v>
      </c>
      <c r="AI501" s="2">
        <v>1</v>
      </c>
      <c r="AK501" s="2">
        <v>38690</v>
      </c>
      <c r="AL501">
        <v>20</v>
      </c>
      <c r="AM501" s="2">
        <v>41734</v>
      </c>
      <c r="AO501" t="s">
        <v>512</v>
      </c>
      <c r="AP501" t="s">
        <v>512</v>
      </c>
      <c r="AS501" t="s">
        <v>166</v>
      </c>
      <c r="AT501" t="s">
        <v>4608</v>
      </c>
      <c r="AU501" t="s">
        <v>4638</v>
      </c>
      <c r="AV501" t="s">
        <v>290</v>
      </c>
      <c r="AW501" t="s">
        <v>290</v>
      </c>
      <c r="AZ501">
        <v>2023</v>
      </c>
      <c r="BC501" t="s">
        <v>466</v>
      </c>
      <c r="BD501" s="1" t="str">
        <f t="shared" si="10"/>
        <v>NO</v>
      </c>
      <c r="BE501" s="1">
        <v>0</v>
      </c>
      <c r="BG501" s="1">
        <v>0</v>
      </c>
      <c r="BH501" s="9"/>
      <c r="BI501" s="1">
        <v>0</v>
      </c>
      <c r="BJ501" s="28"/>
      <c r="BK501" t="s">
        <v>4422</v>
      </c>
      <c r="BL501" t="s">
        <v>1122</v>
      </c>
      <c r="BM501" t="str">
        <f>VLOOKUP(BL501,'directory all'!C:D,2,)</f>
        <v>GPS</v>
      </c>
      <c r="BN501" t="s">
        <v>4610</v>
      </c>
      <c r="BO501" t="s">
        <v>195</v>
      </c>
      <c r="BQ501" s="1" t="s">
        <v>128</v>
      </c>
      <c r="BR501" s="1">
        <v>80</v>
      </c>
      <c r="BS501" s="1" t="s">
        <v>128</v>
      </c>
      <c r="BT501" s="1" t="s">
        <v>128</v>
      </c>
      <c r="BU501" s="1" t="s">
        <v>128</v>
      </c>
      <c r="BV501" s="1" t="s">
        <v>128</v>
      </c>
      <c r="BW501" s="1" t="s">
        <v>128</v>
      </c>
      <c r="BX501" s="1" t="s">
        <v>128</v>
      </c>
      <c r="BY501" s="1" t="s">
        <v>405</v>
      </c>
      <c r="BZ501" s="87" t="s">
        <v>196</v>
      </c>
      <c r="CA501" s="87" t="s">
        <v>197</v>
      </c>
      <c r="CG501" s="1" t="s">
        <v>198</v>
      </c>
    </row>
    <row r="502" spans="1:85" hidden="1" x14ac:dyDescent="0.35">
      <c r="A502">
        <v>1021018</v>
      </c>
      <c r="B502" t="s">
        <v>94</v>
      </c>
      <c r="C502" t="s">
        <v>4660</v>
      </c>
      <c r="D502" t="s">
        <v>4661</v>
      </c>
      <c r="E502" t="s">
        <v>391</v>
      </c>
      <c r="F502" t="s">
        <v>1093</v>
      </c>
      <c r="G502" t="s">
        <v>99</v>
      </c>
      <c r="H502" t="s">
        <v>4662</v>
      </c>
      <c r="I502" t="s">
        <v>4662</v>
      </c>
      <c r="J502">
        <v>20850</v>
      </c>
      <c r="K502" t="str">
        <f>IFERROR(VLOOKUP(J502,'CC directory'!A:B,2,),"")</f>
        <v>ACTIVE</v>
      </c>
      <c r="L502">
        <f>IFERROR(VLOOKUP(J502,'CC directory'!A:D,4,),"")</f>
        <v>200</v>
      </c>
      <c r="M502" t="str">
        <f>VLOOKUP(J502,'CC directory'!A:I,9,)</f>
        <v>Maintenance Shared Services</v>
      </c>
      <c r="N502" t="str">
        <f>IFERROR(VLOOKUP(J502,'CC directory'!A:C,3,),"")</f>
        <v>Operations</v>
      </c>
      <c r="O502">
        <f>IFERROR(VLOOKUP(J502,'CC directory'!A:F,6,),"")</f>
        <v>207</v>
      </c>
      <c r="P502" t="str">
        <f>IFERROR(VLOOKUP(J502,'CC directory'!A:E,5,),"")</f>
        <v>Production Operations</v>
      </c>
      <c r="Q502">
        <f>IFERROR(VLOOKUP(J502,'CC directory'!A:H,8,),"")</f>
        <v>705</v>
      </c>
      <c r="R502" t="str">
        <f>IFERROR(VLOOKUP(J502,'CC directory'!A:G,7,),"")</f>
        <v>Maintenance</v>
      </c>
      <c r="S502" t="s">
        <v>176</v>
      </c>
      <c r="T502" t="s">
        <v>177</v>
      </c>
      <c r="U502" t="s">
        <v>4663</v>
      </c>
      <c r="V502" t="s">
        <v>339</v>
      </c>
      <c r="Z502" t="s">
        <v>161</v>
      </c>
      <c r="AA502" t="s">
        <v>4664</v>
      </c>
      <c r="AB502" t="s">
        <v>4665</v>
      </c>
      <c r="AC502" t="s">
        <v>108</v>
      </c>
      <c r="AD502">
        <v>34820</v>
      </c>
      <c r="AE502" t="s">
        <v>141</v>
      </c>
      <c r="AF502">
        <v>11</v>
      </c>
      <c r="AI502" s="2">
        <v>1</v>
      </c>
      <c r="AJ502" t="s">
        <v>4666</v>
      </c>
      <c r="AK502" s="2">
        <v>41672</v>
      </c>
      <c r="AL502">
        <v>20</v>
      </c>
      <c r="AM502" s="2">
        <v>41766</v>
      </c>
      <c r="AO502" t="s">
        <v>512</v>
      </c>
      <c r="AP502" t="s">
        <v>512</v>
      </c>
      <c r="AS502" t="s">
        <v>166</v>
      </c>
      <c r="AT502" t="s">
        <v>4667</v>
      </c>
      <c r="AU502" t="s">
        <v>4668</v>
      </c>
      <c r="AV502" t="s">
        <v>290</v>
      </c>
      <c r="AW502" t="s">
        <v>290</v>
      </c>
      <c r="AZ502">
        <v>2024</v>
      </c>
      <c r="BC502" t="s">
        <v>4669</v>
      </c>
      <c r="BD502" s="1" t="str">
        <f t="shared" si="10"/>
        <v>NO</v>
      </c>
      <c r="BE502" s="1">
        <v>0</v>
      </c>
      <c r="BG502" s="1">
        <v>0</v>
      </c>
      <c r="BH502" s="9"/>
      <c r="BI502" s="1">
        <v>0</v>
      </c>
      <c r="BJ502" s="28"/>
      <c r="BK502" t="s">
        <v>4422</v>
      </c>
      <c r="BL502" t="s">
        <v>1122</v>
      </c>
      <c r="BM502" t="str">
        <f>VLOOKUP(BL502,'directory all'!C:D,2,)</f>
        <v>GPS</v>
      </c>
      <c r="BN502" t="s">
        <v>4610</v>
      </c>
      <c r="BO502" t="s">
        <v>195</v>
      </c>
      <c r="BQ502" s="1" t="s">
        <v>128</v>
      </c>
      <c r="BR502" s="1">
        <v>80</v>
      </c>
      <c r="BS502" s="1" t="s">
        <v>128</v>
      </c>
      <c r="BT502" s="1" t="s">
        <v>128</v>
      </c>
      <c r="BU502" s="1" t="s">
        <v>128</v>
      </c>
      <c r="BV502" s="1" t="s">
        <v>128</v>
      </c>
      <c r="BW502" s="1" t="s">
        <v>128</v>
      </c>
      <c r="BX502" s="1" t="s">
        <v>128</v>
      </c>
      <c r="BY502" s="1" t="s">
        <v>405</v>
      </c>
      <c r="BZ502" s="87" t="s">
        <v>196</v>
      </c>
      <c r="CA502" s="87" t="s">
        <v>197</v>
      </c>
      <c r="CG502" s="1" t="s">
        <v>198</v>
      </c>
    </row>
    <row r="503" spans="1:85" hidden="1" x14ac:dyDescent="0.35">
      <c r="A503">
        <v>1021019</v>
      </c>
      <c r="B503" t="s">
        <v>94</v>
      </c>
      <c r="C503" t="s">
        <v>4670</v>
      </c>
      <c r="D503" t="s">
        <v>4661</v>
      </c>
      <c r="E503" t="s">
        <v>391</v>
      </c>
      <c r="F503" t="s">
        <v>1093</v>
      </c>
      <c r="G503" t="s">
        <v>99</v>
      </c>
      <c r="H503" t="s">
        <v>4671</v>
      </c>
      <c r="I503" t="s">
        <v>4671</v>
      </c>
      <c r="J503">
        <v>20850</v>
      </c>
      <c r="K503" t="str">
        <f>IFERROR(VLOOKUP(J503,'CC directory'!A:B,2,),"")</f>
        <v>ACTIVE</v>
      </c>
      <c r="L503">
        <f>IFERROR(VLOOKUP(J503,'CC directory'!A:D,4,),"")</f>
        <v>200</v>
      </c>
      <c r="M503" t="str">
        <f>VLOOKUP(J503,'CC directory'!A:I,9,)</f>
        <v>Maintenance Shared Services</v>
      </c>
      <c r="N503" t="str">
        <f>IFERROR(VLOOKUP(J503,'CC directory'!A:C,3,),"")</f>
        <v>Operations</v>
      </c>
      <c r="O503">
        <f>IFERROR(VLOOKUP(J503,'CC directory'!A:F,6,),"")</f>
        <v>207</v>
      </c>
      <c r="P503" t="str">
        <f>IFERROR(VLOOKUP(J503,'CC directory'!A:E,5,),"")</f>
        <v>Production Operations</v>
      </c>
      <c r="Q503">
        <f>IFERROR(VLOOKUP(J503,'CC directory'!A:H,8,),"")</f>
        <v>705</v>
      </c>
      <c r="R503" t="str">
        <f>IFERROR(VLOOKUP(J503,'CC directory'!A:G,7,),"")</f>
        <v>Maintenance</v>
      </c>
      <c r="S503" t="s">
        <v>176</v>
      </c>
      <c r="T503" t="s">
        <v>177</v>
      </c>
      <c r="U503" t="s">
        <v>4672</v>
      </c>
      <c r="V503" t="s">
        <v>339</v>
      </c>
      <c r="Z503" t="s">
        <v>161</v>
      </c>
      <c r="AA503" t="s">
        <v>4664</v>
      </c>
      <c r="AB503" t="s">
        <v>4665</v>
      </c>
      <c r="AC503" t="s">
        <v>108</v>
      </c>
      <c r="AD503">
        <v>34820</v>
      </c>
      <c r="AE503" t="s">
        <v>141</v>
      </c>
      <c r="AF503">
        <v>11</v>
      </c>
      <c r="AI503" s="2">
        <v>1</v>
      </c>
      <c r="AJ503" t="s">
        <v>4673</v>
      </c>
      <c r="AK503" s="2">
        <v>41672</v>
      </c>
      <c r="AL503">
        <v>20</v>
      </c>
      <c r="AM503" s="2">
        <v>41766</v>
      </c>
      <c r="AO503" t="s">
        <v>512</v>
      </c>
      <c r="AP503" t="s">
        <v>512</v>
      </c>
      <c r="AS503" t="s">
        <v>166</v>
      </c>
      <c r="AT503" t="s">
        <v>4667</v>
      </c>
      <c r="AU503" t="s">
        <v>4668</v>
      </c>
      <c r="AV503" t="s">
        <v>290</v>
      </c>
      <c r="AW503" t="s">
        <v>290</v>
      </c>
      <c r="AZ503">
        <v>2025</v>
      </c>
      <c r="BC503" t="s">
        <v>4669</v>
      </c>
      <c r="BD503" s="1" t="str">
        <f t="shared" si="10"/>
        <v>NO</v>
      </c>
      <c r="BE503" s="1">
        <v>0</v>
      </c>
      <c r="BG503" s="1">
        <v>0</v>
      </c>
      <c r="BH503" s="9"/>
      <c r="BI503" s="1">
        <v>0</v>
      </c>
      <c r="BJ503" s="28"/>
      <c r="BK503" t="s">
        <v>4422</v>
      </c>
      <c r="BL503" t="s">
        <v>1122</v>
      </c>
      <c r="BM503" t="str">
        <f>VLOOKUP(BL503,'directory all'!C:D,2,)</f>
        <v>GPS</v>
      </c>
      <c r="BN503" t="s">
        <v>4610</v>
      </c>
      <c r="BO503" t="s">
        <v>195</v>
      </c>
      <c r="BQ503" s="1" t="s">
        <v>128</v>
      </c>
      <c r="BR503" s="1">
        <v>80</v>
      </c>
      <c r="BS503" s="1" t="s">
        <v>128</v>
      </c>
      <c r="BT503" s="1" t="s">
        <v>128</v>
      </c>
      <c r="BU503" s="1" t="s">
        <v>128</v>
      </c>
      <c r="BV503" s="1" t="s">
        <v>128</v>
      </c>
      <c r="BW503" s="1" t="s">
        <v>128</v>
      </c>
      <c r="BX503" s="1" t="s">
        <v>128</v>
      </c>
      <c r="BY503" s="1" t="s">
        <v>405</v>
      </c>
      <c r="BZ503" s="87" t="s">
        <v>196</v>
      </c>
      <c r="CA503" s="87" t="s">
        <v>197</v>
      </c>
      <c r="CG503" s="1" t="s">
        <v>198</v>
      </c>
    </row>
    <row r="504" spans="1:85" hidden="1" x14ac:dyDescent="0.35">
      <c r="A504">
        <v>1021020</v>
      </c>
      <c r="B504" t="s">
        <v>94</v>
      </c>
      <c r="C504" t="s">
        <v>4674</v>
      </c>
      <c r="D504" t="s">
        <v>4661</v>
      </c>
      <c r="E504" t="s">
        <v>391</v>
      </c>
      <c r="F504" t="s">
        <v>1093</v>
      </c>
      <c r="G504" t="s">
        <v>99</v>
      </c>
      <c r="H504" t="s">
        <v>4675</v>
      </c>
      <c r="I504" t="s">
        <v>4675</v>
      </c>
      <c r="J504">
        <v>20850</v>
      </c>
      <c r="K504" t="str">
        <f>IFERROR(VLOOKUP(J504,'CC directory'!A:B,2,),"")</f>
        <v>ACTIVE</v>
      </c>
      <c r="L504">
        <f>IFERROR(VLOOKUP(J504,'CC directory'!A:D,4,),"")</f>
        <v>200</v>
      </c>
      <c r="M504" t="str">
        <f>VLOOKUP(J504,'CC directory'!A:I,9,)</f>
        <v>Maintenance Shared Services</v>
      </c>
      <c r="N504" t="str">
        <f>IFERROR(VLOOKUP(J504,'CC directory'!A:C,3,),"")</f>
        <v>Operations</v>
      </c>
      <c r="O504">
        <f>IFERROR(VLOOKUP(J504,'CC directory'!A:F,6,),"")</f>
        <v>207</v>
      </c>
      <c r="P504" t="str">
        <f>IFERROR(VLOOKUP(J504,'CC directory'!A:E,5,),"")</f>
        <v>Production Operations</v>
      </c>
      <c r="Q504">
        <f>IFERROR(VLOOKUP(J504,'CC directory'!A:H,8,),"")</f>
        <v>705</v>
      </c>
      <c r="R504" t="str">
        <f>IFERROR(VLOOKUP(J504,'CC directory'!A:G,7,),"")</f>
        <v>Maintenance</v>
      </c>
      <c r="S504" t="s">
        <v>176</v>
      </c>
      <c r="T504" t="s">
        <v>177</v>
      </c>
      <c r="U504" t="s">
        <v>4676</v>
      </c>
      <c r="V504" t="s">
        <v>339</v>
      </c>
      <c r="Z504" t="s">
        <v>161</v>
      </c>
      <c r="AA504" t="s">
        <v>4664</v>
      </c>
      <c r="AB504" t="s">
        <v>4665</v>
      </c>
      <c r="AC504" t="s">
        <v>108</v>
      </c>
      <c r="AD504">
        <v>34820</v>
      </c>
      <c r="AE504" t="s">
        <v>141</v>
      </c>
      <c r="AF504">
        <v>11</v>
      </c>
      <c r="AI504" s="2">
        <v>1</v>
      </c>
      <c r="AJ504" t="s">
        <v>4677</v>
      </c>
      <c r="AK504" s="2">
        <v>41672</v>
      </c>
      <c r="AL504">
        <v>20</v>
      </c>
      <c r="AM504" s="2">
        <v>41766</v>
      </c>
      <c r="AO504" t="s">
        <v>512</v>
      </c>
      <c r="AP504" t="s">
        <v>512</v>
      </c>
      <c r="AS504" t="s">
        <v>166</v>
      </c>
      <c r="AT504" t="s">
        <v>4667</v>
      </c>
      <c r="AU504" t="s">
        <v>4668</v>
      </c>
      <c r="AV504" t="s">
        <v>290</v>
      </c>
      <c r="AW504" t="s">
        <v>290</v>
      </c>
      <c r="AZ504">
        <v>2026</v>
      </c>
      <c r="BC504" t="s">
        <v>4669</v>
      </c>
      <c r="BD504" s="1" t="str">
        <f t="shared" si="10"/>
        <v>NO</v>
      </c>
      <c r="BE504" s="1">
        <v>0</v>
      </c>
      <c r="BG504" s="1">
        <v>0</v>
      </c>
      <c r="BH504" s="9"/>
      <c r="BI504" s="1">
        <v>0</v>
      </c>
      <c r="BJ504" s="28"/>
      <c r="BK504" t="s">
        <v>4422</v>
      </c>
      <c r="BL504" t="s">
        <v>1122</v>
      </c>
      <c r="BM504" t="str">
        <f>VLOOKUP(BL504,'directory all'!C:D,2,)</f>
        <v>GPS</v>
      </c>
      <c r="BN504" t="s">
        <v>4610</v>
      </c>
      <c r="BO504" t="s">
        <v>195</v>
      </c>
      <c r="BQ504" s="1" t="s">
        <v>128</v>
      </c>
      <c r="BR504" s="1">
        <v>80</v>
      </c>
      <c r="BS504" s="1" t="s">
        <v>128</v>
      </c>
      <c r="BT504" s="1" t="s">
        <v>128</v>
      </c>
      <c r="BU504" s="1" t="s">
        <v>128</v>
      </c>
      <c r="BV504" s="1" t="s">
        <v>128</v>
      </c>
      <c r="BW504" s="1" t="s">
        <v>128</v>
      </c>
      <c r="BX504" s="1" t="s">
        <v>128</v>
      </c>
      <c r="BY504" s="1" t="s">
        <v>405</v>
      </c>
      <c r="BZ504" s="87" t="s">
        <v>196</v>
      </c>
      <c r="CA504" s="87" t="s">
        <v>197</v>
      </c>
      <c r="CG504" s="1" t="s">
        <v>198</v>
      </c>
    </row>
    <row r="505" spans="1:85" hidden="1" x14ac:dyDescent="0.35">
      <c r="A505">
        <v>1021021</v>
      </c>
      <c r="B505" t="s">
        <v>94</v>
      </c>
      <c r="C505" t="s">
        <v>4678</v>
      </c>
      <c r="D505" t="s">
        <v>4661</v>
      </c>
      <c r="E505" t="s">
        <v>391</v>
      </c>
      <c r="F505" t="s">
        <v>1093</v>
      </c>
      <c r="G505" t="s">
        <v>99</v>
      </c>
      <c r="H505" t="s">
        <v>4679</v>
      </c>
      <c r="I505" t="s">
        <v>4679</v>
      </c>
      <c r="J505">
        <v>20850</v>
      </c>
      <c r="K505" t="str">
        <f>IFERROR(VLOOKUP(J505,'CC directory'!A:B,2,),"")</f>
        <v>ACTIVE</v>
      </c>
      <c r="L505">
        <f>IFERROR(VLOOKUP(J505,'CC directory'!A:D,4,),"")</f>
        <v>200</v>
      </c>
      <c r="M505" t="str">
        <f>VLOOKUP(J505,'CC directory'!A:I,9,)</f>
        <v>Maintenance Shared Services</v>
      </c>
      <c r="N505" t="str">
        <f>IFERROR(VLOOKUP(J505,'CC directory'!A:C,3,),"")</f>
        <v>Operations</v>
      </c>
      <c r="O505">
        <f>IFERROR(VLOOKUP(J505,'CC directory'!A:F,6,),"")</f>
        <v>207</v>
      </c>
      <c r="P505" t="str">
        <f>IFERROR(VLOOKUP(J505,'CC directory'!A:E,5,),"")</f>
        <v>Production Operations</v>
      </c>
      <c r="Q505">
        <f>IFERROR(VLOOKUP(J505,'CC directory'!A:H,8,),"")</f>
        <v>705</v>
      </c>
      <c r="R505" t="str">
        <f>IFERROR(VLOOKUP(J505,'CC directory'!A:G,7,),"")</f>
        <v>Maintenance</v>
      </c>
      <c r="S505" t="s">
        <v>176</v>
      </c>
      <c r="T505" t="s">
        <v>177</v>
      </c>
      <c r="U505" t="s">
        <v>4680</v>
      </c>
      <c r="V505" t="s">
        <v>339</v>
      </c>
      <c r="Z505" t="s">
        <v>161</v>
      </c>
      <c r="AA505" t="s">
        <v>4664</v>
      </c>
      <c r="AB505" t="s">
        <v>4665</v>
      </c>
      <c r="AC505" t="s">
        <v>108</v>
      </c>
      <c r="AD505">
        <v>34820</v>
      </c>
      <c r="AE505" t="s">
        <v>141</v>
      </c>
      <c r="AF505">
        <v>11</v>
      </c>
      <c r="AI505" s="2">
        <v>1</v>
      </c>
      <c r="AJ505" t="s">
        <v>4681</v>
      </c>
      <c r="AK505" s="2">
        <v>41672</v>
      </c>
      <c r="AL505">
        <v>20</v>
      </c>
      <c r="AM505" s="2">
        <v>41766</v>
      </c>
      <c r="AO505" t="s">
        <v>512</v>
      </c>
      <c r="AP505" t="s">
        <v>512</v>
      </c>
      <c r="AS505" t="s">
        <v>166</v>
      </c>
      <c r="AT505" t="s">
        <v>4667</v>
      </c>
      <c r="AU505" t="s">
        <v>4668</v>
      </c>
      <c r="AV505" t="s">
        <v>290</v>
      </c>
      <c r="AW505" t="s">
        <v>290</v>
      </c>
      <c r="AZ505">
        <v>2027</v>
      </c>
      <c r="BC505" t="s">
        <v>4669</v>
      </c>
      <c r="BD505" s="1" t="str">
        <f t="shared" si="10"/>
        <v>NO</v>
      </c>
      <c r="BE505" s="1">
        <v>0</v>
      </c>
      <c r="BG505" s="1">
        <v>0</v>
      </c>
      <c r="BH505" s="9"/>
      <c r="BI505" s="1">
        <v>0</v>
      </c>
      <c r="BJ505" s="28"/>
      <c r="BK505" t="s">
        <v>4422</v>
      </c>
      <c r="BL505" t="s">
        <v>1122</v>
      </c>
      <c r="BM505" t="str">
        <f>VLOOKUP(BL505,'directory all'!C:D,2,)</f>
        <v>GPS</v>
      </c>
      <c r="BN505" t="s">
        <v>4610</v>
      </c>
      <c r="BO505" t="s">
        <v>195</v>
      </c>
      <c r="BQ505" s="1" t="s">
        <v>128</v>
      </c>
      <c r="BR505" s="1">
        <v>80</v>
      </c>
      <c r="BS505" s="1" t="s">
        <v>128</v>
      </c>
      <c r="BT505" s="1" t="s">
        <v>128</v>
      </c>
      <c r="BU505" s="1" t="s">
        <v>128</v>
      </c>
      <c r="BV505" s="1" t="s">
        <v>128</v>
      </c>
      <c r="BW505" s="1" t="s">
        <v>128</v>
      </c>
      <c r="BX505" s="1" t="s">
        <v>128</v>
      </c>
      <c r="BY505" s="1" t="s">
        <v>405</v>
      </c>
      <c r="BZ505" s="87" t="s">
        <v>196</v>
      </c>
      <c r="CA505" s="87" t="s">
        <v>197</v>
      </c>
      <c r="CG505" s="1" t="s">
        <v>198</v>
      </c>
    </row>
    <row r="506" spans="1:85" hidden="1" x14ac:dyDescent="0.35">
      <c r="A506">
        <v>1021022</v>
      </c>
      <c r="B506" t="s">
        <v>94</v>
      </c>
      <c r="C506" t="s">
        <v>4682</v>
      </c>
      <c r="D506" t="s">
        <v>4661</v>
      </c>
      <c r="E506" t="s">
        <v>391</v>
      </c>
      <c r="F506" t="s">
        <v>1093</v>
      </c>
      <c r="G506" t="s">
        <v>99</v>
      </c>
      <c r="H506" t="s">
        <v>4683</v>
      </c>
      <c r="I506" t="s">
        <v>4683</v>
      </c>
      <c r="J506">
        <v>20850</v>
      </c>
      <c r="K506" t="str">
        <f>IFERROR(VLOOKUP(J506,'CC directory'!A:B,2,),"")</f>
        <v>ACTIVE</v>
      </c>
      <c r="L506">
        <f>IFERROR(VLOOKUP(J506,'CC directory'!A:D,4,),"")</f>
        <v>200</v>
      </c>
      <c r="M506" t="str">
        <f>VLOOKUP(J506,'CC directory'!A:I,9,)</f>
        <v>Maintenance Shared Services</v>
      </c>
      <c r="N506" t="str">
        <f>IFERROR(VLOOKUP(J506,'CC directory'!A:C,3,),"")</f>
        <v>Operations</v>
      </c>
      <c r="O506">
        <f>IFERROR(VLOOKUP(J506,'CC directory'!A:F,6,),"")</f>
        <v>207</v>
      </c>
      <c r="P506" t="str">
        <f>IFERROR(VLOOKUP(J506,'CC directory'!A:E,5,),"")</f>
        <v>Production Operations</v>
      </c>
      <c r="Q506">
        <f>IFERROR(VLOOKUP(J506,'CC directory'!A:H,8,),"")</f>
        <v>705</v>
      </c>
      <c r="R506" t="str">
        <f>IFERROR(VLOOKUP(J506,'CC directory'!A:G,7,),"")</f>
        <v>Maintenance</v>
      </c>
      <c r="S506" t="s">
        <v>176</v>
      </c>
      <c r="T506" t="s">
        <v>177</v>
      </c>
      <c r="U506" t="s">
        <v>4684</v>
      </c>
      <c r="V506" t="s">
        <v>339</v>
      </c>
      <c r="Z506" t="s">
        <v>161</v>
      </c>
      <c r="AA506" t="s">
        <v>4664</v>
      </c>
      <c r="AB506" t="s">
        <v>4665</v>
      </c>
      <c r="AC506" t="s">
        <v>108</v>
      </c>
      <c r="AD506">
        <v>34820</v>
      </c>
      <c r="AE506" t="s">
        <v>141</v>
      </c>
      <c r="AF506">
        <v>11</v>
      </c>
      <c r="AI506" s="2">
        <v>1</v>
      </c>
      <c r="AJ506" t="s">
        <v>4685</v>
      </c>
      <c r="AK506" s="2">
        <v>41672</v>
      </c>
      <c r="AL506">
        <v>20</v>
      </c>
      <c r="AM506" s="2">
        <v>41766</v>
      </c>
      <c r="AO506" t="s">
        <v>512</v>
      </c>
      <c r="AP506" t="s">
        <v>512</v>
      </c>
      <c r="AS506" t="s">
        <v>166</v>
      </c>
      <c r="AT506" t="s">
        <v>4667</v>
      </c>
      <c r="AU506" t="s">
        <v>4668</v>
      </c>
      <c r="AV506" t="s">
        <v>290</v>
      </c>
      <c r="AW506" t="s">
        <v>290</v>
      </c>
      <c r="AZ506">
        <v>2028</v>
      </c>
      <c r="BC506" t="s">
        <v>4669</v>
      </c>
      <c r="BD506" s="1" t="str">
        <f t="shared" si="10"/>
        <v>NO</v>
      </c>
      <c r="BE506" s="1">
        <v>0</v>
      </c>
      <c r="BG506" s="1">
        <v>0</v>
      </c>
      <c r="BH506" s="9"/>
      <c r="BI506" s="1">
        <v>0</v>
      </c>
      <c r="BJ506" s="28"/>
      <c r="BK506" t="s">
        <v>2049</v>
      </c>
      <c r="BL506" t="s">
        <v>1122</v>
      </c>
      <c r="BM506" t="str">
        <f>VLOOKUP(BL506,'directory all'!C:D,2,)</f>
        <v>GPS</v>
      </c>
      <c r="BN506" t="s">
        <v>4610</v>
      </c>
      <c r="BO506" t="s">
        <v>195</v>
      </c>
      <c r="BQ506" s="1" t="s">
        <v>128</v>
      </c>
      <c r="BR506" s="1">
        <v>80</v>
      </c>
      <c r="BS506" s="1" t="s">
        <v>128</v>
      </c>
      <c r="BT506" s="1" t="s">
        <v>128</v>
      </c>
      <c r="BU506" s="1" t="s">
        <v>128</v>
      </c>
      <c r="BV506" s="1" t="s">
        <v>128</v>
      </c>
      <c r="BW506" s="1" t="s">
        <v>128</v>
      </c>
      <c r="BX506" s="1" t="s">
        <v>128</v>
      </c>
      <c r="BY506" s="1" t="s">
        <v>405</v>
      </c>
      <c r="BZ506" s="87" t="s">
        <v>196</v>
      </c>
      <c r="CA506" s="87" t="s">
        <v>197</v>
      </c>
      <c r="CG506" s="1" t="s">
        <v>198</v>
      </c>
    </row>
    <row r="507" spans="1:85" hidden="1" x14ac:dyDescent="0.35">
      <c r="A507">
        <v>1021023</v>
      </c>
      <c r="B507" t="s">
        <v>94</v>
      </c>
      <c r="C507" t="s">
        <v>4686</v>
      </c>
      <c r="D507" t="s">
        <v>4661</v>
      </c>
      <c r="E507" t="s">
        <v>391</v>
      </c>
      <c r="F507" t="s">
        <v>1093</v>
      </c>
      <c r="G507" t="s">
        <v>99</v>
      </c>
      <c r="H507" t="s">
        <v>4687</v>
      </c>
      <c r="I507" t="s">
        <v>4687</v>
      </c>
      <c r="J507">
        <v>20850</v>
      </c>
      <c r="K507" t="str">
        <f>IFERROR(VLOOKUP(J507,'CC directory'!A:B,2,),"")</f>
        <v>ACTIVE</v>
      </c>
      <c r="L507">
        <f>IFERROR(VLOOKUP(J507,'CC directory'!A:D,4,),"")</f>
        <v>200</v>
      </c>
      <c r="M507" t="str">
        <f>VLOOKUP(J507,'CC directory'!A:I,9,)</f>
        <v>Maintenance Shared Services</v>
      </c>
      <c r="N507" t="str">
        <f>IFERROR(VLOOKUP(J507,'CC directory'!A:C,3,),"")</f>
        <v>Operations</v>
      </c>
      <c r="O507">
        <f>IFERROR(VLOOKUP(J507,'CC directory'!A:F,6,),"")</f>
        <v>207</v>
      </c>
      <c r="P507" t="str">
        <f>IFERROR(VLOOKUP(J507,'CC directory'!A:E,5,),"")</f>
        <v>Production Operations</v>
      </c>
      <c r="Q507">
        <f>IFERROR(VLOOKUP(J507,'CC directory'!A:H,8,),"")</f>
        <v>705</v>
      </c>
      <c r="R507" t="str">
        <f>IFERROR(VLOOKUP(J507,'CC directory'!A:G,7,),"")</f>
        <v>Maintenance</v>
      </c>
      <c r="S507" t="s">
        <v>176</v>
      </c>
      <c r="T507" t="s">
        <v>177</v>
      </c>
      <c r="U507" t="s">
        <v>4688</v>
      </c>
      <c r="V507" t="s">
        <v>339</v>
      </c>
      <c r="Z507" t="s">
        <v>161</v>
      </c>
      <c r="AA507" t="s">
        <v>4664</v>
      </c>
      <c r="AB507" t="s">
        <v>4665</v>
      </c>
      <c r="AC507" t="s">
        <v>108</v>
      </c>
      <c r="AD507">
        <v>34820</v>
      </c>
      <c r="AE507" t="s">
        <v>141</v>
      </c>
      <c r="AF507">
        <v>11</v>
      </c>
      <c r="AI507" s="2">
        <v>1</v>
      </c>
      <c r="AJ507" t="s">
        <v>4689</v>
      </c>
      <c r="AK507" s="2">
        <v>41672</v>
      </c>
      <c r="AL507">
        <v>20</v>
      </c>
      <c r="AM507" s="2">
        <v>41766</v>
      </c>
      <c r="AO507" t="s">
        <v>512</v>
      </c>
      <c r="AP507" t="s">
        <v>512</v>
      </c>
      <c r="AS507" t="s">
        <v>166</v>
      </c>
      <c r="AT507" t="s">
        <v>4667</v>
      </c>
      <c r="AU507" t="s">
        <v>4668</v>
      </c>
      <c r="AV507" t="s">
        <v>290</v>
      </c>
      <c r="AW507" t="s">
        <v>290</v>
      </c>
      <c r="AZ507">
        <v>2029</v>
      </c>
      <c r="BC507" t="s">
        <v>4669</v>
      </c>
      <c r="BD507" s="1" t="str">
        <f t="shared" si="10"/>
        <v>NO</v>
      </c>
      <c r="BE507" s="1">
        <v>0</v>
      </c>
      <c r="BG507" s="1">
        <v>0</v>
      </c>
      <c r="BH507" s="9"/>
      <c r="BI507" s="1">
        <v>0</v>
      </c>
      <c r="BJ507" s="28"/>
      <c r="BK507" t="s">
        <v>3284</v>
      </c>
      <c r="BL507" t="s">
        <v>1122</v>
      </c>
      <c r="BM507" t="str">
        <f>VLOOKUP(BL507,'directory all'!C:D,2,)</f>
        <v>GPS</v>
      </c>
      <c r="BN507" t="s">
        <v>4610</v>
      </c>
      <c r="BO507" t="s">
        <v>195</v>
      </c>
      <c r="BQ507" s="1" t="s">
        <v>128</v>
      </c>
      <c r="BR507" s="1">
        <v>80</v>
      </c>
      <c r="BS507" s="1" t="s">
        <v>128</v>
      </c>
      <c r="BT507" s="1" t="s">
        <v>128</v>
      </c>
      <c r="BU507" s="1" t="s">
        <v>128</v>
      </c>
      <c r="BV507" s="1" t="s">
        <v>128</v>
      </c>
      <c r="BW507" s="1" t="s">
        <v>128</v>
      </c>
      <c r="BX507" s="1" t="s">
        <v>128</v>
      </c>
      <c r="BY507" s="1" t="s">
        <v>405</v>
      </c>
      <c r="BZ507" s="87" t="s">
        <v>196</v>
      </c>
      <c r="CA507" s="87" t="s">
        <v>197</v>
      </c>
      <c r="CG507" s="1" t="s">
        <v>198</v>
      </c>
    </row>
    <row r="508" spans="1:85" hidden="1" x14ac:dyDescent="0.35">
      <c r="A508">
        <v>1021024</v>
      </c>
      <c r="B508" t="s">
        <v>94</v>
      </c>
      <c r="C508" t="s">
        <v>4690</v>
      </c>
      <c r="D508" t="s">
        <v>4661</v>
      </c>
      <c r="E508" t="s">
        <v>391</v>
      </c>
      <c r="F508" t="s">
        <v>1093</v>
      </c>
      <c r="G508" t="s">
        <v>99</v>
      </c>
      <c r="H508" t="s">
        <v>4691</v>
      </c>
      <c r="I508" t="s">
        <v>4691</v>
      </c>
      <c r="J508">
        <v>20850</v>
      </c>
      <c r="K508" t="str">
        <f>IFERROR(VLOOKUP(J508,'CC directory'!A:B,2,),"")</f>
        <v>ACTIVE</v>
      </c>
      <c r="L508">
        <f>IFERROR(VLOOKUP(J508,'CC directory'!A:D,4,),"")</f>
        <v>200</v>
      </c>
      <c r="M508" t="str">
        <f>VLOOKUP(J508,'CC directory'!A:I,9,)</f>
        <v>Maintenance Shared Services</v>
      </c>
      <c r="N508" t="str">
        <f>IFERROR(VLOOKUP(J508,'CC directory'!A:C,3,),"")</f>
        <v>Operations</v>
      </c>
      <c r="O508">
        <f>IFERROR(VLOOKUP(J508,'CC directory'!A:F,6,),"")</f>
        <v>207</v>
      </c>
      <c r="P508" t="str">
        <f>IFERROR(VLOOKUP(J508,'CC directory'!A:E,5,),"")</f>
        <v>Production Operations</v>
      </c>
      <c r="Q508">
        <f>IFERROR(VLOOKUP(J508,'CC directory'!A:H,8,),"")</f>
        <v>705</v>
      </c>
      <c r="R508" t="str">
        <f>IFERROR(VLOOKUP(J508,'CC directory'!A:G,7,),"")</f>
        <v>Maintenance</v>
      </c>
      <c r="S508" t="s">
        <v>176</v>
      </c>
      <c r="T508" t="s">
        <v>177</v>
      </c>
      <c r="U508" t="s">
        <v>4692</v>
      </c>
      <c r="V508" t="s">
        <v>339</v>
      </c>
      <c r="Z508" t="s">
        <v>161</v>
      </c>
      <c r="AA508" t="s">
        <v>4664</v>
      </c>
      <c r="AB508" t="s">
        <v>4665</v>
      </c>
      <c r="AC508" t="s">
        <v>108</v>
      </c>
      <c r="AD508">
        <v>34820</v>
      </c>
      <c r="AE508" t="s">
        <v>141</v>
      </c>
      <c r="AF508">
        <v>11</v>
      </c>
      <c r="AI508" s="2">
        <v>1</v>
      </c>
      <c r="AJ508" t="s">
        <v>4693</v>
      </c>
      <c r="AK508" s="2">
        <v>41672</v>
      </c>
      <c r="AL508">
        <v>20</v>
      </c>
      <c r="AM508" s="2">
        <v>41766</v>
      </c>
      <c r="AO508" t="s">
        <v>512</v>
      </c>
      <c r="AP508" t="s">
        <v>512</v>
      </c>
      <c r="AS508" t="s">
        <v>166</v>
      </c>
      <c r="AT508" t="s">
        <v>4667</v>
      </c>
      <c r="AU508" t="s">
        <v>4668</v>
      </c>
      <c r="AV508" t="s">
        <v>290</v>
      </c>
      <c r="AW508" t="s">
        <v>290</v>
      </c>
      <c r="AZ508">
        <v>2030</v>
      </c>
      <c r="BC508" t="s">
        <v>4669</v>
      </c>
      <c r="BD508" s="1" t="str">
        <f t="shared" ref="BD508:BD571" si="11">IF((BE508+BG508+BI508)&gt;0, "YES", "NO")</f>
        <v>NO</v>
      </c>
      <c r="BE508" s="1">
        <v>0</v>
      </c>
      <c r="BG508" s="1">
        <v>0</v>
      </c>
      <c r="BH508" s="9"/>
      <c r="BI508" s="1">
        <v>0</v>
      </c>
      <c r="BJ508" s="28"/>
      <c r="BK508" t="s">
        <v>2049</v>
      </c>
      <c r="BL508" t="s">
        <v>1122</v>
      </c>
      <c r="BM508" t="str">
        <f>VLOOKUP(BL508,'directory all'!C:D,2,)</f>
        <v>GPS</v>
      </c>
      <c r="BN508" t="s">
        <v>4610</v>
      </c>
      <c r="BO508" t="s">
        <v>195</v>
      </c>
      <c r="BQ508" s="1" t="s">
        <v>128</v>
      </c>
      <c r="BR508" s="1">
        <v>80</v>
      </c>
      <c r="BS508" s="1" t="s">
        <v>128</v>
      </c>
      <c r="BT508" s="1" t="s">
        <v>128</v>
      </c>
      <c r="BU508" s="1" t="s">
        <v>128</v>
      </c>
      <c r="BV508" s="1" t="s">
        <v>128</v>
      </c>
      <c r="BW508" s="1" t="s">
        <v>128</v>
      </c>
      <c r="BX508" s="1" t="s">
        <v>128</v>
      </c>
      <c r="BY508" s="1" t="s">
        <v>405</v>
      </c>
      <c r="BZ508" s="87" t="s">
        <v>196</v>
      </c>
      <c r="CA508" s="87" t="s">
        <v>197</v>
      </c>
      <c r="CG508" s="1" t="s">
        <v>198</v>
      </c>
    </row>
    <row r="509" spans="1:85" hidden="1" x14ac:dyDescent="0.35">
      <c r="A509">
        <v>1021025</v>
      </c>
      <c r="B509" t="s">
        <v>94</v>
      </c>
      <c r="C509" t="s">
        <v>4694</v>
      </c>
      <c r="D509" t="s">
        <v>4661</v>
      </c>
      <c r="E509" t="s">
        <v>391</v>
      </c>
      <c r="F509" t="s">
        <v>1093</v>
      </c>
      <c r="G509" t="s">
        <v>99</v>
      </c>
      <c r="H509" t="s">
        <v>4695</v>
      </c>
      <c r="I509" t="s">
        <v>4695</v>
      </c>
      <c r="J509">
        <v>20850</v>
      </c>
      <c r="K509" t="str">
        <f>IFERROR(VLOOKUP(J509,'CC directory'!A:B,2,),"")</f>
        <v>ACTIVE</v>
      </c>
      <c r="L509">
        <f>IFERROR(VLOOKUP(J509,'CC directory'!A:D,4,),"")</f>
        <v>200</v>
      </c>
      <c r="M509" t="str">
        <f>VLOOKUP(J509,'CC directory'!A:I,9,)</f>
        <v>Maintenance Shared Services</v>
      </c>
      <c r="N509" t="str">
        <f>IFERROR(VLOOKUP(J509,'CC directory'!A:C,3,),"")</f>
        <v>Operations</v>
      </c>
      <c r="O509">
        <f>IFERROR(VLOOKUP(J509,'CC directory'!A:F,6,),"")</f>
        <v>207</v>
      </c>
      <c r="P509" t="str">
        <f>IFERROR(VLOOKUP(J509,'CC directory'!A:E,5,),"")</f>
        <v>Production Operations</v>
      </c>
      <c r="Q509">
        <f>IFERROR(VLOOKUP(J509,'CC directory'!A:H,8,),"")</f>
        <v>705</v>
      </c>
      <c r="R509" t="str">
        <f>IFERROR(VLOOKUP(J509,'CC directory'!A:G,7,),"")</f>
        <v>Maintenance</v>
      </c>
      <c r="S509" t="s">
        <v>176</v>
      </c>
      <c r="T509" t="s">
        <v>177</v>
      </c>
      <c r="U509" t="s">
        <v>4696</v>
      </c>
      <c r="V509" t="s">
        <v>339</v>
      </c>
      <c r="Z509" t="s">
        <v>161</v>
      </c>
      <c r="AA509" t="s">
        <v>4664</v>
      </c>
      <c r="AB509" t="s">
        <v>4665</v>
      </c>
      <c r="AC509" t="s">
        <v>108</v>
      </c>
      <c r="AD509">
        <v>34820</v>
      </c>
      <c r="AE509" t="s">
        <v>141</v>
      </c>
      <c r="AF509">
        <v>11</v>
      </c>
      <c r="AI509" s="2">
        <v>1</v>
      </c>
      <c r="AJ509" t="s">
        <v>4697</v>
      </c>
      <c r="AK509" s="2">
        <v>41761</v>
      </c>
      <c r="AL509">
        <v>20</v>
      </c>
      <c r="AM509" s="2">
        <v>41766</v>
      </c>
      <c r="AO509" t="s">
        <v>512</v>
      </c>
      <c r="AP509" t="s">
        <v>512</v>
      </c>
      <c r="AS509" t="s">
        <v>166</v>
      </c>
      <c r="AT509" t="s">
        <v>4667</v>
      </c>
      <c r="AU509" t="s">
        <v>4668</v>
      </c>
      <c r="AV509" t="s">
        <v>290</v>
      </c>
      <c r="AW509" t="s">
        <v>290</v>
      </c>
      <c r="AZ509">
        <v>2031</v>
      </c>
      <c r="BC509" t="s">
        <v>4669</v>
      </c>
      <c r="BD509" s="1" t="str">
        <f t="shared" si="11"/>
        <v>NO</v>
      </c>
      <c r="BE509" s="1">
        <v>0</v>
      </c>
      <c r="BG509" s="1">
        <v>0</v>
      </c>
      <c r="BH509" s="9"/>
      <c r="BI509" s="1">
        <v>0</v>
      </c>
      <c r="BJ509" s="28"/>
      <c r="BK509" t="s">
        <v>4422</v>
      </c>
      <c r="BL509" t="s">
        <v>1122</v>
      </c>
      <c r="BM509" t="str">
        <f>VLOOKUP(BL509,'directory all'!C:D,2,)</f>
        <v>GPS</v>
      </c>
      <c r="BN509" t="s">
        <v>4610</v>
      </c>
      <c r="BO509" t="s">
        <v>195</v>
      </c>
      <c r="BQ509" s="1" t="s">
        <v>128</v>
      </c>
      <c r="BR509" s="1">
        <v>80</v>
      </c>
      <c r="BS509" s="1" t="s">
        <v>128</v>
      </c>
      <c r="BT509" s="1" t="s">
        <v>128</v>
      </c>
      <c r="BU509" s="1" t="s">
        <v>128</v>
      </c>
      <c r="BV509" s="1" t="s">
        <v>128</v>
      </c>
      <c r="BW509" s="1" t="s">
        <v>128</v>
      </c>
      <c r="BX509" s="1" t="s">
        <v>128</v>
      </c>
      <c r="BY509" s="1" t="s">
        <v>405</v>
      </c>
      <c r="BZ509" s="87" t="s">
        <v>196</v>
      </c>
      <c r="CA509" s="87" t="s">
        <v>197</v>
      </c>
      <c r="CG509" s="1" t="s">
        <v>198</v>
      </c>
    </row>
    <row r="510" spans="1:85" hidden="1" x14ac:dyDescent="0.35">
      <c r="A510">
        <v>1021026</v>
      </c>
      <c r="B510" t="s">
        <v>94</v>
      </c>
      <c r="C510" t="s">
        <v>4698</v>
      </c>
      <c r="D510" t="s">
        <v>4661</v>
      </c>
      <c r="E510" t="s">
        <v>391</v>
      </c>
      <c r="F510" t="s">
        <v>1093</v>
      </c>
      <c r="G510" t="s">
        <v>99</v>
      </c>
      <c r="H510" t="s">
        <v>4699</v>
      </c>
      <c r="I510" t="s">
        <v>4699</v>
      </c>
      <c r="J510">
        <v>20850</v>
      </c>
      <c r="K510" t="str">
        <f>IFERROR(VLOOKUP(J510,'CC directory'!A:B,2,),"")</f>
        <v>ACTIVE</v>
      </c>
      <c r="L510">
        <f>IFERROR(VLOOKUP(J510,'CC directory'!A:D,4,),"")</f>
        <v>200</v>
      </c>
      <c r="M510" t="str">
        <f>VLOOKUP(J510,'CC directory'!A:I,9,)</f>
        <v>Maintenance Shared Services</v>
      </c>
      <c r="N510" t="str">
        <f>IFERROR(VLOOKUP(J510,'CC directory'!A:C,3,),"")</f>
        <v>Operations</v>
      </c>
      <c r="O510">
        <f>IFERROR(VLOOKUP(J510,'CC directory'!A:F,6,),"")</f>
        <v>207</v>
      </c>
      <c r="P510" t="str">
        <f>IFERROR(VLOOKUP(J510,'CC directory'!A:E,5,),"")</f>
        <v>Production Operations</v>
      </c>
      <c r="Q510">
        <f>IFERROR(VLOOKUP(J510,'CC directory'!A:H,8,),"")</f>
        <v>705</v>
      </c>
      <c r="R510" t="str">
        <f>IFERROR(VLOOKUP(J510,'CC directory'!A:G,7,),"")</f>
        <v>Maintenance</v>
      </c>
      <c r="S510" t="s">
        <v>176</v>
      </c>
      <c r="T510" t="s">
        <v>177</v>
      </c>
      <c r="U510" t="s">
        <v>4700</v>
      </c>
      <c r="V510" t="s">
        <v>339</v>
      </c>
      <c r="Z510" t="s">
        <v>161</v>
      </c>
      <c r="AA510" t="s">
        <v>4664</v>
      </c>
      <c r="AB510" t="s">
        <v>4665</v>
      </c>
      <c r="AC510" t="s">
        <v>108</v>
      </c>
      <c r="AD510">
        <v>34820</v>
      </c>
      <c r="AE510" t="s">
        <v>141</v>
      </c>
      <c r="AF510">
        <v>11</v>
      </c>
      <c r="AI510" s="2">
        <v>1</v>
      </c>
      <c r="AJ510" t="s">
        <v>4701</v>
      </c>
      <c r="AK510" s="2">
        <v>41672</v>
      </c>
      <c r="AL510">
        <v>20</v>
      </c>
      <c r="AM510" s="2">
        <v>41766</v>
      </c>
      <c r="AO510" t="s">
        <v>512</v>
      </c>
      <c r="AP510" t="s">
        <v>512</v>
      </c>
      <c r="AS510" t="s">
        <v>166</v>
      </c>
      <c r="AT510" t="s">
        <v>4667</v>
      </c>
      <c r="AU510" t="s">
        <v>4668</v>
      </c>
      <c r="AV510" t="s">
        <v>290</v>
      </c>
      <c r="AW510" t="s">
        <v>290</v>
      </c>
      <c r="AZ510">
        <v>2032</v>
      </c>
      <c r="BC510" t="s">
        <v>4669</v>
      </c>
      <c r="BD510" s="1" t="str">
        <f t="shared" si="11"/>
        <v>NO</v>
      </c>
      <c r="BE510" s="1">
        <v>0</v>
      </c>
      <c r="BG510" s="1">
        <v>0</v>
      </c>
      <c r="BH510" s="9"/>
      <c r="BI510" s="1">
        <v>0</v>
      </c>
      <c r="BJ510" s="28"/>
      <c r="BK510" t="s">
        <v>2049</v>
      </c>
      <c r="BL510" t="s">
        <v>1122</v>
      </c>
      <c r="BM510" t="str">
        <f>VLOOKUP(BL510,'directory all'!C:D,2,)</f>
        <v>GPS</v>
      </c>
      <c r="BN510" t="s">
        <v>4610</v>
      </c>
      <c r="BO510" t="s">
        <v>195</v>
      </c>
      <c r="BQ510" s="1" t="s">
        <v>128</v>
      </c>
      <c r="BR510" s="1">
        <v>80</v>
      </c>
      <c r="BS510" s="1" t="s">
        <v>128</v>
      </c>
      <c r="BT510" s="1" t="s">
        <v>128</v>
      </c>
      <c r="BU510" s="1" t="s">
        <v>128</v>
      </c>
      <c r="BV510" s="1" t="s">
        <v>128</v>
      </c>
      <c r="BW510" s="1" t="s">
        <v>128</v>
      </c>
      <c r="BX510" s="1" t="s">
        <v>128</v>
      </c>
      <c r="BY510" s="1" t="s">
        <v>405</v>
      </c>
      <c r="BZ510" s="87" t="s">
        <v>196</v>
      </c>
      <c r="CA510" s="87" t="s">
        <v>197</v>
      </c>
      <c r="CG510" s="1" t="s">
        <v>198</v>
      </c>
    </row>
    <row r="511" spans="1:85" hidden="1" x14ac:dyDescent="0.35">
      <c r="A511">
        <v>1021027</v>
      </c>
      <c r="B511" t="s">
        <v>94</v>
      </c>
      <c r="C511" t="s">
        <v>4702</v>
      </c>
      <c r="D511" t="s">
        <v>4661</v>
      </c>
      <c r="E511" t="s">
        <v>391</v>
      </c>
      <c r="F511" t="s">
        <v>1093</v>
      </c>
      <c r="G511" t="s">
        <v>99</v>
      </c>
      <c r="H511" t="s">
        <v>4703</v>
      </c>
      <c r="I511" t="s">
        <v>4703</v>
      </c>
      <c r="J511">
        <v>20850</v>
      </c>
      <c r="K511" t="str">
        <f>IFERROR(VLOOKUP(J511,'CC directory'!A:B,2,),"")</f>
        <v>ACTIVE</v>
      </c>
      <c r="L511">
        <f>IFERROR(VLOOKUP(J511,'CC directory'!A:D,4,),"")</f>
        <v>200</v>
      </c>
      <c r="M511" t="str">
        <f>VLOOKUP(J511,'CC directory'!A:I,9,)</f>
        <v>Maintenance Shared Services</v>
      </c>
      <c r="N511" t="str">
        <f>IFERROR(VLOOKUP(J511,'CC directory'!A:C,3,),"")</f>
        <v>Operations</v>
      </c>
      <c r="O511">
        <f>IFERROR(VLOOKUP(J511,'CC directory'!A:F,6,),"")</f>
        <v>207</v>
      </c>
      <c r="P511" t="str">
        <f>IFERROR(VLOOKUP(J511,'CC directory'!A:E,5,),"")</f>
        <v>Production Operations</v>
      </c>
      <c r="Q511">
        <f>IFERROR(VLOOKUP(J511,'CC directory'!A:H,8,),"")</f>
        <v>705</v>
      </c>
      <c r="R511" t="str">
        <f>IFERROR(VLOOKUP(J511,'CC directory'!A:G,7,),"")</f>
        <v>Maintenance</v>
      </c>
      <c r="S511" t="s">
        <v>176</v>
      </c>
      <c r="T511" t="s">
        <v>177</v>
      </c>
      <c r="U511" t="s">
        <v>4704</v>
      </c>
      <c r="V511" t="s">
        <v>339</v>
      </c>
      <c r="Z511" t="s">
        <v>161</v>
      </c>
      <c r="AA511" t="s">
        <v>4664</v>
      </c>
      <c r="AB511" t="s">
        <v>4665</v>
      </c>
      <c r="AC511" t="s">
        <v>108</v>
      </c>
      <c r="AD511">
        <v>34820</v>
      </c>
      <c r="AE511" t="s">
        <v>141</v>
      </c>
      <c r="AF511">
        <v>11</v>
      </c>
      <c r="AI511" s="2">
        <v>1</v>
      </c>
      <c r="AJ511" t="s">
        <v>4705</v>
      </c>
      <c r="AK511" s="2">
        <v>41677</v>
      </c>
      <c r="AL511">
        <v>20</v>
      </c>
      <c r="AM511" s="2">
        <v>40947</v>
      </c>
      <c r="AO511" t="s">
        <v>512</v>
      </c>
      <c r="AP511" t="s">
        <v>512</v>
      </c>
      <c r="AS511" t="s">
        <v>4706</v>
      </c>
      <c r="AT511" t="s">
        <v>4667</v>
      </c>
      <c r="AU511" t="s">
        <v>4668</v>
      </c>
      <c r="AV511" t="s">
        <v>290</v>
      </c>
      <c r="AW511" t="s">
        <v>290</v>
      </c>
      <c r="AZ511">
        <v>2033</v>
      </c>
      <c r="BC511" t="s">
        <v>4669</v>
      </c>
      <c r="BD511" s="1" t="str">
        <f t="shared" si="11"/>
        <v>NO</v>
      </c>
      <c r="BE511" s="1">
        <v>0</v>
      </c>
      <c r="BG511" s="1">
        <v>0</v>
      </c>
      <c r="BH511" s="9"/>
      <c r="BI511" s="1">
        <v>0</v>
      </c>
      <c r="BJ511" s="28"/>
      <c r="BK511" t="s">
        <v>4422</v>
      </c>
      <c r="BL511" t="s">
        <v>1122</v>
      </c>
      <c r="BM511" t="str">
        <f>VLOOKUP(BL511,'directory all'!C:D,2,)</f>
        <v>GPS</v>
      </c>
      <c r="BN511" t="s">
        <v>4610</v>
      </c>
      <c r="BO511" t="s">
        <v>195</v>
      </c>
      <c r="BQ511" s="1" t="s">
        <v>128</v>
      </c>
      <c r="BR511" s="1">
        <v>80</v>
      </c>
      <c r="BS511" s="1" t="s">
        <v>128</v>
      </c>
      <c r="BT511" s="1" t="s">
        <v>128</v>
      </c>
      <c r="BU511" s="1" t="s">
        <v>128</v>
      </c>
      <c r="BV511" s="1" t="s">
        <v>128</v>
      </c>
      <c r="BW511" s="1" t="s">
        <v>128</v>
      </c>
      <c r="BX511" s="1" t="s">
        <v>128</v>
      </c>
      <c r="BY511" s="1" t="s">
        <v>405</v>
      </c>
      <c r="BZ511" s="87" t="s">
        <v>196</v>
      </c>
      <c r="CA511" s="87" t="s">
        <v>197</v>
      </c>
      <c r="CG511" s="1" t="s">
        <v>198</v>
      </c>
    </row>
    <row r="512" spans="1:85" hidden="1" x14ac:dyDescent="0.35">
      <c r="A512">
        <v>1021028</v>
      </c>
      <c r="B512" t="s">
        <v>94</v>
      </c>
      <c r="C512" t="s">
        <v>4707</v>
      </c>
      <c r="D512" t="s">
        <v>4661</v>
      </c>
      <c r="E512" t="s">
        <v>391</v>
      </c>
      <c r="F512" t="s">
        <v>1093</v>
      </c>
      <c r="G512" t="s">
        <v>99</v>
      </c>
      <c r="H512" t="s">
        <v>4708</v>
      </c>
      <c r="I512" t="s">
        <v>4708</v>
      </c>
      <c r="J512">
        <v>20850</v>
      </c>
      <c r="K512" t="str">
        <f>IFERROR(VLOOKUP(J512,'CC directory'!A:B,2,),"")</f>
        <v>ACTIVE</v>
      </c>
      <c r="L512">
        <f>IFERROR(VLOOKUP(J512,'CC directory'!A:D,4,),"")</f>
        <v>200</v>
      </c>
      <c r="M512" t="str">
        <f>VLOOKUP(J512,'CC directory'!A:I,9,)</f>
        <v>Maintenance Shared Services</v>
      </c>
      <c r="N512" t="str">
        <f>IFERROR(VLOOKUP(J512,'CC directory'!A:C,3,),"")</f>
        <v>Operations</v>
      </c>
      <c r="O512">
        <f>IFERROR(VLOOKUP(J512,'CC directory'!A:F,6,),"")</f>
        <v>207</v>
      </c>
      <c r="P512" t="str">
        <f>IFERROR(VLOOKUP(J512,'CC directory'!A:E,5,),"")</f>
        <v>Production Operations</v>
      </c>
      <c r="Q512">
        <f>IFERROR(VLOOKUP(J512,'CC directory'!A:H,8,),"")</f>
        <v>705</v>
      </c>
      <c r="R512" t="str">
        <f>IFERROR(VLOOKUP(J512,'CC directory'!A:G,7,),"")</f>
        <v>Maintenance</v>
      </c>
      <c r="S512" t="s">
        <v>176</v>
      </c>
      <c r="T512" t="s">
        <v>177</v>
      </c>
      <c r="U512" t="s">
        <v>4709</v>
      </c>
      <c r="V512" t="s">
        <v>339</v>
      </c>
      <c r="Z512" t="s">
        <v>161</v>
      </c>
      <c r="AA512" t="s">
        <v>4664</v>
      </c>
      <c r="AB512" t="s">
        <v>4665</v>
      </c>
      <c r="AC512" t="s">
        <v>108</v>
      </c>
      <c r="AD512">
        <v>34820</v>
      </c>
      <c r="AE512" t="s">
        <v>141</v>
      </c>
      <c r="AF512">
        <v>11</v>
      </c>
      <c r="AI512" s="2">
        <v>1</v>
      </c>
      <c r="AJ512" t="s">
        <v>4710</v>
      </c>
      <c r="AK512" s="2">
        <v>41677</v>
      </c>
      <c r="AL512">
        <v>20</v>
      </c>
      <c r="AM512" s="2">
        <v>40947</v>
      </c>
      <c r="AO512" t="s">
        <v>512</v>
      </c>
      <c r="AP512" t="s">
        <v>512</v>
      </c>
      <c r="AS512" t="s">
        <v>4706</v>
      </c>
      <c r="AT512" t="s">
        <v>4667</v>
      </c>
      <c r="AU512" t="s">
        <v>4668</v>
      </c>
      <c r="AV512" t="s">
        <v>290</v>
      </c>
      <c r="AW512" t="s">
        <v>290</v>
      </c>
      <c r="AZ512">
        <v>2034</v>
      </c>
      <c r="BC512" t="s">
        <v>4669</v>
      </c>
      <c r="BD512" s="1" t="str">
        <f t="shared" si="11"/>
        <v>NO</v>
      </c>
      <c r="BE512" s="1">
        <v>0</v>
      </c>
      <c r="BG512" s="1">
        <v>0</v>
      </c>
      <c r="BH512" s="9"/>
      <c r="BI512" s="1">
        <v>0</v>
      </c>
      <c r="BJ512" s="28"/>
      <c r="BK512" t="s">
        <v>4422</v>
      </c>
      <c r="BL512" t="s">
        <v>1122</v>
      </c>
      <c r="BM512" t="str">
        <f>VLOOKUP(BL512,'directory all'!C:D,2,)</f>
        <v>GPS</v>
      </c>
      <c r="BN512" t="s">
        <v>4610</v>
      </c>
      <c r="BO512" t="s">
        <v>195</v>
      </c>
      <c r="BQ512" s="1" t="s">
        <v>128</v>
      </c>
      <c r="BR512" s="1">
        <v>80</v>
      </c>
      <c r="BS512" s="1" t="s">
        <v>128</v>
      </c>
      <c r="BT512" s="1" t="s">
        <v>128</v>
      </c>
      <c r="BU512" s="1" t="s">
        <v>128</v>
      </c>
      <c r="BV512" s="1" t="s">
        <v>128</v>
      </c>
      <c r="BW512" s="1" t="s">
        <v>128</v>
      </c>
      <c r="BX512" s="1" t="s">
        <v>128</v>
      </c>
      <c r="BY512" s="1" t="s">
        <v>405</v>
      </c>
      <c r="BZ512" s="87" t="s">
        <v>196</v>
      </c>
      <c r="CA512" s="87" t="s">
        <v>197</v>
      </c>
      <c r="CG512" s="1" t="s">
        <v>198</v>
      </c>
    </row>
    <row r="513" spans="1:85" hidden="1" x14ac:dyDescent="0.35">
      <c r="A513">
        <v>1021029</v>
      </c>
      <c r="B513" t="s">
        <v>94</v>
      </c>
      <c r="C513" t="s">
        <v>4711</v>
      </c>
      <c r="D513" t="s">
        <v>4661</v>
      </c>
      <c r="E513" t="s">
        <v>391</v>
      </c>
      <c r="F513" t="s">
        <v>1093</v>
      </c>
      <c r="G513" t="s">
        <v>99</v>
      </c>
      <c r="H513" t="s">
        <v>4712</v>
      </c>
      <c r="I513" t="s">
        <v>4712</v>
      </c>
      <c r="J513">
        <v>20850</v>
      </c>
      <c r="K513" t="str">
        <f>IFERROR(VLOOKUP(J513,'CC directory'!A:B,2,),"")</f>
        <v>ACTIVE</v>
      </c>
      <c r="L513">
        <f>IFERROR(VLOOKUP(J513,'CC directory'!A:D,4,),"")</f>
        <v>200</v>
      </c>
      <c r="M513" t="str">
        <f>VLOOKUP(J513,'CC directory'!A:I,9,)</f>
        <v>Maintenance Shared Services</v>
      </c>
      <c r="N513" t="str">
        <f>IFERROR(VLOOKUP(J513,'CC directory'!A:C,3,),"")</f>
        <v>Operations</v>
      </c>
      <c r="O513">
        <f>IFERROR(VLOOKUP(J513,'CC directory'!A:F,6,),"")</f>
        <v>207</v>
      </c>
      <c r="P513" t="str">
        <f>IFERROR(VLOOKUP(J513,'CC directory'!A:E,5,),"")</f>
        <v>Production Operations</v>
      </c>
      <c r="Q513">
        <f>IFERROR(VLOOKUP(J513,'CC directory'!A:H,8,),"")</f>
        <v>705</v>
      </c>
      <c r="R513" t="str">
        <f>IFERROR(VLOOKUP(J513,'CC directory'!A:G,7,),"")</f>
        <v>Maintenance</v>
      </c>
      <c r="S513" t="s">
        <v>176</v>
      </c>
      <c r="T513" t="s">
        <v>177</v>
      </c>
      <c r="U513" t="s">
        <v>4713</v>
      </c>
      <c r="V513" t="s">
        <v>339</v>
      </c>
      <c r="Z513" t="s">
        <v>161</v>
      </c>
      <c r="AA513" t="s">
        <v>4664</v>
      </c>
      <c r="AB513" t="s">
        <v>4665</v>
      </c>
      <c r="AC513" t="s">
        <v>108</v>
      </c>
      <c r="AD513">
        <v>34820</v>
      </c>
      <c r="AE513" t="s">
        <v>141</v>
      </c>
      <c r="AF513">
        <v>11</v>
      </c>
      <c r="AI513" s="2">
        <v>1</v>
      </c>
      <c r="AJ513" t="s">
        <v>4714</v>
      </c>
      <c r="AK513" s="2">
        <v>41677</v>
      </c>
      <c r="AL513">
        <v>20</v>
      </c>
      <c r="AM513" s="2">
        <v>40947</v>
      </c>
      <c r="AO513" t="s">
        <v>512</v>
      </c>
      <c r="AP513" t="s">
        <v>512</v>
      </c>
      <c r="AS513" t="s">
        <v>4706</v>
      </c>
      <c r="AT513" t="s">
        <v>4667</v>
      </c>
      <c r="AU513" t="s">
        <v>4668</v>
      </c>
      <c r="AV513" t="s">
        <v>290</v>
      </c>
      <c r="AW513" t="s">
        <v>290</v>
      </c>
      <c r="AZ513">
        <v>2035</v>
      </c>
      <c r="BC513" t="s">
        <v>4669</v>
      </c>
      <c r="BD513" s="1" t="str">
        <f t="shared" si="11"/>
        <v>NO</v>
      </c>
      <c r="BE513" s="1">
        <v>0</v>
      </c>
      <c r="BG513" s="1">
        <v>0</v>
      </c>
      <c r="BH513" s="9"/>
      <c r="BI513" s="1">
        <v>0</v>
      </c>
      <c r="BJ513" s="28"/>
      <c r="BK513" t="s">
        <v>4422</v>
      </c>
      <c r="BL513" t="s">
        <v>1122</v>
      </c>
      <c r="BM513" t="str">
        <f>VLOOKUP(BL513,'directory all'!C:D,2,)</f>
        <v>GPS</v>
      </c>
      <c r="BN513" t="s">
        <v>4610</v>
      </c>
      <c r="BO513" t="s">
        <v>195</v>
      </c>
      <c r="BQ513" s="1" t="s">
        <v>128</v>
      </c>
      <c r="BR513" s="1">
        <v>80</v>
      </c>
      <c r="BS513" s="1" t="s">
        <v>128</v>
      </c>
      <c r="BT513" s="1" t="s">
        <v>128</v>
      </c>
      <c r="BU513" s="1" t="s">
        <v>128</v>
      </c>
      <c r="BV513" s="1" t="s">
        <v>128</v>
      </c>
      <c r="BW513" s="1" t="s">
        <v>128</v>
      </c>
      <c r="BX513" s="1" t="s">
        <v>128</v>
      </c>
      <c r="BY513" s="1" t="s">
        <v>405</v>
      </c>
      <c r="BZ513" s="87" t="s">
        <v>196</v>
      </c>
      <c r="CA513" s="87" t="s">
        <v>197</v>
      </c>
      <c r="CG513" s="1" t="s">
        <v>198</v>
      </c>
    </row>
    <row r="514" spans="1:85" hidden="1" x14ac:dyDescent="0.35">
      <c r="A514">
        <v>1021030</v>
      </c>
      <c r="B514" t="s">
        <v>94</v>
      </c>
      <c r="C514" t="s">
        <v>4715</v>
      </c>
      <c r="D514" t="s">
        <v>4661</v>
      </c>
      <c r="E514" t="s">
        <v>391</v>
      </c>
      <c r="F514" t="s">
        <v>1093</v>
      </c>
      <c r="G514" t="s">
        <v>99</v>
      </c>
      <c r="H514" t="s">
        <v>4716</v>
      </c>
      <c r="I514" t="s">
        <v>4716</v>
      </c>
      <c r="J514">
        <v>20850</v>
      </c>
      <c r="K514" t="str">
        <f>IFERROR(VLOOKUP(J514,'CC directory'!A:B,2,),"")</f>
        <v>ACTIVE</v>
      </c>
      <c r="L514">
        <f>IFERROR(VLOOKUP(J514,'CC directory'!A:D,4,),"")</f>
        <v>200</v>
      </c>
      <c r="M514" t="str">
        <f>VLOOKUP(J514,'CC directory'!A:I,9,)</f>
        <v>Maintenance Shared Services</v>
      </c>
      <c r="N514" t="str">
        <f>IFERROR(VLOOKUP(J514,'CC directory'!A:C,3,),"")</f>
        <v>Operations</v>
      </c>
      <c r="O514">
        <f>IFERROR(VLOOKUP(J514,'CC directory'!A:F,6,),"")</f>
        <v>207</v>
      </c>
      <c r="P514" t="str">
        <f>IFERROR(VLOOKUP(J514,'CC directory'!A:E,5,),"")</f>
        <v>Production Operations</v>
      </c>
      <c r="Q514">
        <f>IFERROR(VLOOKUP(J514,'CC directory'!A:H,8,),"")</f>
        <v>705</v>
      </c>
      <c r="R514" t="str">
        <f>IFERROR(VLOOKUP(J514,'CC directory'!A:G,7,),"")</f>
        <v>Maintenance</v>
      </c>
      <c r="S514" t="s">
        <v>176</v>
      </c>
      <c r="T514" t="s">
        <v>177</v>
      </c>
      <c r="U514" t="s">
        <v>3162</v>
      </c>
      <c r="V514" t="s">
        <v>339</v>
      </c>
      <c r="Z514" t="s">
        <v>161</v>
      </c>
      <c r="AA514" t="s">
        <v>4664</v>
      </c>
      <c r="AB514" t="s">
        <v>4665</v>
      </c>
      <c r="AC514" t="s">
        <v>108</v>
      </c>
      <c r="AD514">
        <v>34820</v>
      </c>
      <c r="AE514" t="s">
        <v>141</v>
      </c>
      <c r="AF514">
        <v>11</v>
      </c>
      <c r="AI514" s="2">
        <v>1</v>
      </c>
      <c r="AJ514" t="s">
        <v>4717</v>
      </c>
      <c r="AK514" s="2">
        <v>41677</v>
      </c>
      <c r="AL514">
        <v>20</v>
      </c>
      <c r="AM514" s="2">
        <v>40947</v>
      </c>
      <c r="AO514" t="s">
        <v>512</v>
      </c>
      <c r="AP514" t="s">
        <v>512</v>
      </c>
      <c r="AS514" t="s">
        <v>166</v>
      </c>
      <c r="AT514" t="s">
        <v>4667</v>
      </c>
      <c r="AU514" t="s">
        <v>4668</v>
      </c>
      <c r="AV514" t="s">
        <v>290</v>
      </c>
      <c r="AW514" t="s">
        <v>290</v>
      </c>
      <c r="AZ514">
        <v>2036</v>
      </c>
      <c r="BC514" t="s">
        <v>4669</v>
      </c>
      <c r="BD514" s="1" t="str">
        <f t="shared" si="11"/>
        <v>NO</v>
      </c>
      <c r="BE514" s="1">
        <v>0</v>
      </c>
      <c r="BG514" s="1">
        <v>0</v>
      </c>
      <c r="BH514" s="9"/>
      <c r="BI514" s="1">
        <v>0</v>
      </c>
      <c r="BJ514" s="28"/>
      <c r="BK514" t="s">
        <v>3284</v>
      </c>
      <c r="BL514" t="s">
        <v>1122</v>
      </c>
      <c r="BM514" t="str">
        <f>VLOOKUP(BL514,'directory all'!C:D,2,)</f>
        <v>GPS</v>
      </c>
      <c r="BN514" t="s">
        <v>4610</v>
      </c>
      <c r="BO514" t="s">
        <v>195</v>
      </c>
      <c r="BQ514" s="1" t="s">
        <v>128</v>
      </c>
      <c r="BR514" s="1">
        <v>80</v>
      </c>
      <c r="BS514" s="1" t="s">
        <v>128</v>
      </c>
      <c r="BT514" s="1" t="s">
        <v>128</v>
      </c>
      <c r="BU514" s="1" t="s">
        <v>128</v>
      </c>
      <c r="BV514" s="1" t="s">
        <v>128</v>
      </c>
      <c r="BW514" s="1" t="s">
        <v>128</v>
      </c>
      <c r="BX514" s="1" t="s">
        <v>128</v>
      </c>
      <c r="BY514" s="1" t="s">
        <v>405</v>
      </c>
      <c r="BZ514" s="87" t="s">
        <v>196</v>
      </c>
      <c r="CA514" s="87" t="s">
        <v>197</v>
      </c>
      <c r="CG514" s="1" t="s">
        <v>198</v>
      </c>
    </row>
    <row r="515" spans="1:85" hidden="1" x14ac:dyDescent="0.35">
      <c r="A515">
        <v>1021031</v>
      </c>
      <c r="B515" t="s">
        <v>94</v>
      </c>
      <c r="C515" t="s">
        <v>4718</v>
      </c>
      <c r="D515" t="s">
        <v>4661</v>
      </c>
      <c r="E515" t="s">
        <v>391</v>
      </c>
      <c r="F515" t="s">
        <v>1093</v>
      </c>
      <c r="G515" t="s">
        <v>99</v>
      </c>
      <c r="H515" t="s">
        <v>4719</v>
      </c>
      <c r="I515" t="s">
        <v>4719</v>
      </c>
      <c r="J515">
        <v>20850</v>
      </c>
      <c r="K515" t="str">
        <f>IFERROR(VLOOKUP(J515,'CC directory'!A:B,2,),"")</f>
        <v>ACTIVE</v>
      </c>
      <c r="L515">
        <f>IFERROR(VLOOKUP(J515,'CC directory'!A:D,4,),"")</f>
        <v>200</v>
      </c>
      <c r="M515" t="str">
        <f>VLOOKUP(J515,'CC directory'!A:I,9,)</f>
        <v>Maintenance Shared Services</v>
      </c>
      <c r="N515" t="str">
        <f>IFERROR(VLOOKUP(J515,'CC directory'!A:C,3,),"")</f>
        <v>Operations</v>
      </c>
      <c r="O515">
        <f>IFERROR(VLOOKUP(J515,'CC directory'!A:F,6,),"")</f>
        <v>207</v>
      </c>
      <c r="P515" t="str">
        <f>IFERROR(VLOOKUP(J515,'CC directory'!A:E,5,),"")</f>
        <v>Production Operations</v>
      </c>
      <c r="Q515">
        <f>IFERROR(VLOOKUP(J515,'CC directory'!A:H,8,),"")</f>
        <v>705</v>
      </c>
      <c r="R515" t="str">
        <f>IFERROR(VLOOKUP(J515,'CC directory'!A:G,7,),"")</f>
        <v>Maintenance</v>
      </c>
      <c r="S515" t="s">
        <v>176</v>
      </c>
      <c r="T515" t="s">
        <v>177</v>
      </c>
      <c r="U515" t="s">
        <v>4720</v>
      </c>
      <c r="V515" t="s">
        <v>339</v>
      </c>
      <c r="Z515" t="s">
        <v>161</v>
      </c>
      <c r="AA515" t="s">
        <v>4664</v>
      </c>
      <c r="AB515" t="s">
        <v>4665</v>
      </c>
      <c r="AC515" t="s">
        <v>108</v>
      </c>
      <c r="AD515">
        <v>34820</v>
      </c>
      <c r="AE515" t="s">
        <v>141</v>
      </c>
      <c r="AF515">
        <v>11</v>
      </c>
      <c r="AI515" s="2">
        <v>1</v>
      </c>
      <c r="AJ515" t="s">
        <v>4721</v>
      </c>
      <c r="AK515" s="2">
        <v>41677</v>
      </c>
      <c r="AL515">
        <v>20</v>
      </c>
      <c r="AM515" s="2">
        <v>40947</v>
      </c>
      <c r="AO515" t="s">
        <v>512</v>
      </c>
      <c r="AP515" t="s">
        <v>512</v>
      </c>
      <c r="AS515" t="s">
        <v>4706</v>
      </c>
      <c r="AT515" t="s">
        <v>4667</v>
      </c>
      <c r="AU515" t="s">
        <v>4668</v>
      </c>
      <c r="AV515" t="s">
        <v>290</v>
      </c>
      <c r="AW515" t="s">
        <v>290</v>
      </c>
      <c r="AZ515">
        <v>2037</v>
      </c>
      <c r="BC515" t="s">
        <v>4669</v>
      </c>
      <c r="BD515" s="1" t="str">
        <f t="shared" si="11"/>
        <v>NO</v>
      </c>
      <c r="BE515" s="1">
        <v>0</v>
      </c>
      <c r="BG515" s="1">
        <v>0</v>
      </c>
      <c r="BH515" s="9"/>
      <c r="BI515" s="1">
        <v>0</v>
      </c>
      <c r="BJ515" s="28"/>
      <c r="BK515" t="s">
        <v>2049</v>
      </c>
      <c r="BL515" t="s">
        <v>1122</v>
      </c>
      <c r="BM515" t="str">
        <f>VLOOKUP(BL515,'directory all'!C:D,2,)</f>
        <v>GPS</v>
      </c>
      <c r="BN515" t="s">
        <v>4610</v>
      </c>
      <c r="BO515" t="s">
        <v>195</v>
      </c>
      <c r="BQ515" s="1" t="s">
        <v>128</v>
      </c>
      <c r="BR515" s="1">
        <v>80</v>
      </c>
      <c r="BS515" s="1" t="s">
        <v>128</v>
      </c>
      <c r="BT515" s="1" t="s">
        <v>128</v>
      </c>
      <c r="BU515" s="1" t="s">
        <v>128</v>
      </c>
      <c r="BV515" s="1" t="s">
        <v>128</v>
      </c>
      <c r="BW515" s="1" t="s">
        <v>128</v>
      </c>
      <c r="BX515" s="1" t="s">
        <v>128</v>
      </c>
      <c r="BY515" s="1" t="s">
        <v>405</v>
      </c>
      <c r="BZ515" s="87" t="s">
        <v>196</v>
      </c>
      <c r="CA515" s="87" t="s">
        <v>197</v>
      </c>
      <c r="CG515" s="1" t="s">
        <v>198</v>
      </c>
    </row>
    <row r="516" spans="1:85" hidden="1" x14ac:dyDescent="0.35">
      <c r="A516">
        <v>1021032</v>
      </c>
      <c r="B516" t="s">
        <v>94</v>
      </c>
      <c r="C516" t="s">
        <v>4722</v>
      </c>
      <c r="D516" t="s">
        <v>4661</v>
      </c>
      <c r="E516" t="s">
        <v>391</v>
      </c>
      <c r="F516" t="s">
        <v>1093</v>
      </c>
      <c r="G516" t="s">
        <v>99</v>
      </c>
      <c r="H516" t="s">
        <v>4723</v>
      </c>
      <c r="I516" t="s">
        <v>4723</v>
      </c>
      <c r="J516">
        <v>20850</v>
      </c>
      <c r="K516" t="str">
        <f>IFERROR(VLOOKUP(J516,'CC directory'!A:B,2,),"")</f>
        <v>ACTIVE</v>
      </c>
      <c r="L516">
        <f>IFERROR(VLOOKUP(J516,'CC directory'!A:D,4,),"")</f>
        <v>200</v>
      </c>
      <c r="M516" t="str">
        <f>VLOOKUP(J516,'CC directory'!A:I,9,)</f>
        <v>Maintenance Shared Services</v>
      </c>
      <c r="N516" t="str">
        <f>IFERROR(VLOOKUP(J516,'CC directory'!A:C,3,),"")</f>
        <v>Operations</v>
      </c>
      <c r="O516">
        <f>IFERROR(VLOOKUP(J516,'CC directory'!A:F,6,),"")</f>
        <v>207</v>
      </c>
      <c r="P516" t="str">
        <f>IFERROR(VLOOKUP(J516,'CC directory'!A:E,5,),"")</f>
        <v>Production Operations</v>
      </c>
      <c r="Q516">
        <f>IFERROR(VLOOKUP(J516,'CC directory'!A:H,8,),"")</f>
        <v>705</v>
      </c>
      <c r="R516" t="str">
        <f>IFERROR(VLOOKUP(J516,'CC directory'!A:G,7,),"")</f>
        <v>Maintenance</v>
      </c>
      <c r="S516" t="s">
        <v>176</v>
      </c>
      <c r="T516" t="s">
        <v>177</v>
      </c>
      <c r="U516" t="s">
        <v>4724</v>
      </c>
      <c r="V516" t="s">
        <v>339</v>
      </c>
      <c r="Z516" t="s">
        <v>161</v>
      </c>
      <c r="AA516" t="s">
        <v>4664</v>
      </c>
      <c r="AB516" t="s">
        <v>4665</v>
      </c>
      <c r="AC516" t="s">
        <v>108</v>
      </c>
      <c r="AD516">
        <v>34820</v>
      </c>
      <c r="AE516" t="s">
        <v>141</v>
      </c>
      <c r="AF516">
        <v>11</v>
      </c>
      <c r="AI516" s="2">
        <v>1</v>
      </c>
      <c r="AJ516" t="s">
        <v>4725</v>
      </c>
      <c r="AK516" s="2">
        <v>41677</v>
      </c>
      <c r="AL516">
        <v>20</v>
      </c>
      <c r="AM516" s="2">
        <v>40947</v>
      </c>
      <c r="AO516" t="s">
        <v>512</v>
      </c>
      <c r="AP516" t="s">
        <v>512</v>
      </c>
      <c r="AS516" t="s">
        <v>4706</v>
      </c>
      <c r="AT516" t="s">
        <v>4667</v>
      </c>
      <c r="AU516" t="s">
        <v>4668</v>
      </c>
      <c r="AV516" t="s">
        <v>290</v>
      </c>
      <c r="AW516" t="s">
        <v>290</v>
      </c>
      <c r="AZ516">
        <v>2038</v>
      </c>
      <c r="BC516" t="s">
        <v>4669</v>
      </c>
      <c r="BD516" s="1" t="str">
        <f t="shared" si="11"/>
        <v>NO</v>
      </c>
      <c r="BE516" s="1">
        <v>0</v>
      </c>
      <c r="BG516" s="1">
        <v>0</v>
      </c>
      <c r="BH516" s="9"/>
      <c r="BI516" s="1">
        <v>0</v>
      </c>
      <c r="BJ516" s="28"/>
      <c r="BK516" t="s">
        <v>2049</v>
      </c>
      <c r="BL516" t="s">
        <v>1122</v>
      </c>
      <c r="BM516" t="str">
        <f>VLOOKUP(BL516,'directory all'!C:D,2,)</f>
        <v>GPS</v>
      </c>
      <c r="BN516" t="s">
        <v>4610</v>
      </c>
      <c r="BO516" t="s">
        <v>195</v>
      </c>
      <c r="BQ516" s="1" t="s">
        <v>128</v>
      </c>
      <c r="BR516" s="1">
        <v>80</v>
      </c>
      <c r="BS516" s="1" t="s">
        <v>128</v>
      </c>
      <c r="BT516" s="1" t="s">
        <v>128</v>
      </c>
      <c r="BU516" s="1" t="s">
        <v>128</v>
      </c>
      <c r="BV516" s="1" t="s">
        <v>128</v>
      </c>
      <c r="BW516" s="1" t="s">
        <v>128</v>
      </c>
      <c r="BX516" s="1" t="s">
        <v>128</v>
      </c>
      <c r="BY516" s="1" t="s">
        <v>405</v>
      </c>
      <c r="BZ516" s="87" t="s">
        <v>196</v>
      </c>
      <c r="CA516" s="87" t="s">
        <v>197</v>
      </c>
      <c r="CG516" s="1" t="s">
        <v>198</v>
      </c>
    </row>
    <row r="517" spans="1:85" hidden="1" x14ac:dyDescent="0.35">
      <c r="A517">
        <v>1021033</v>
      </c>
      <c r="B517" t="s">
        <v>94</v>
      </c>
      <c r="C517" t="s">
        <v>4726</v>
      </c>
      <c r="D517" t="s">
        <v>4661</v>
      </c>
      <c r="E517" t="s">
        <v>391</v>
      </c>
      <c r="F517" t="s">
        <v>1093</v>
      </c>
      <c r="G517" t="s">
        <v>99</v>
      </c>
      <c r="H517" t="s">
        <v>4727</v>
      </c>
      <c r="I517" t="s">
        <v>4727</v>
      </c>
      <c r="J517">
        <v>20850</v>
      </c>
      <c r="K517" t="str">
        <f>IFERROR(VLOOKUP(J517,'CC directory'!A:B,2,),"")</f>
        <v>ACTIVE</v>
      </c>
      <c r="L517">
        <f>IFERROR(VLOOKUP(J517,'CC directory'!A:D,4,),"")</f>
        <v>200</v>
      </c>
      <c r="M517" t="str">
        <f>VLOOKUP(J517,'CC directory'!A:I,9,)</f>
        <v>Maintenance Shared Services</v>
      </c>
      <c r="N517" t="str">
        <f>IFERROR(VLOOKUP(J517,'CC directory'!A:C,3,),"")</f>
        <v>Operations</v>
      </c>
      <c r="O517">
        <f>IFERROR(VLOOKUP(J517,'CC directory'!A:F,6,),"")</f>
        <v>207</v>
      </c>
      <c r="P517" t="str">
        <f>IFERROR(VLOOKUP(J517,'CC directory'!A:E,5,),"")</f>
        <v>Production Operations</v>
      </c>
      <c r="Q517">
        <f>IFERROR(VLOOKUP(J517,'CC directory'!A:H,8,),"")</f>
        <v>705</v>
      </c>
      <c r="R517" t="str">
        <f>IFERROR(VLOOKUP(J517,'CC directory'!A:G,7,),"")</f>
        <v>Maintenance</v>
      </c>
      <c r="S517" t="s">
        <v>176</v>
      </c>
      <c r="T517" t="s">
        <v>177</v>
      </c>
      <c r="U517" t="s">
        <v>4728</v>
      </c>
      <c r="V517" t="s">
        <v>339</v>
      </c>
      <c r="Z517" t="s">
        <v>161</v>
      </c>
      <c r="AA517" t="s">
        <v>4664</v>
      </c>
      <c r="AB517" t="s">
        <v>4665</v>
      </c>
      <c r="AC517" t="s">
        <v>108</v>
      </c>
      <c r="AD517">
        <v>34820</v>
      </c>
      <c r="AE517" t="s">
        <v>141</v>
      </c>
      <c r="AF517">
        <v>11</v>
      </c>
      <c r="AI517" s="2">
        <v>1</v>
      </c>
      <c r="AJ517" t="s">
        <v>4729</v>
      </c>
      <c r="AK517" s="2">
        <v>41677</v>
      </c>
      <c r="AL517">
        <v>20</v>
      </c>
      <c r="AM517" s="2">
        <v>40947</v>
      </c>
      <c r="AO517" t="s">
        <v>512</v>
      </c>
      <c r="AP517" t="s">
        <v>512</v>
      </c>
      <c r="AS517" t="s">
        <v>4706</v>
      </c>
      <c r="AT517" t="s">
        <v>4667</v>
      </c>
      <c r="AU517" t="s">
        <v>4668</v>
      </c>
      <c r="AV517" t="s">
        <v>290</v>
      </c>
      <c r="AW517" t="s">
        <v>290</v>
      </c>
      <c r="AZ517">
        <v>2039</v>
      </c>
      <c r="BC517" t="s">
        <v>4669</v>
      </c>
      <c r="BD517" s="1" t="str">
        <f t="shared" si="11"/>
        <v>NO</v>
      </c>
      <c r="BE517" s="1">
        <v>0</v>
      </c>
      <c r="BG517" s="1">
        <v>0</v>
      </c>
      <c r="BH517" s="9"/>
      <c r="BI517" s="1">
        <v>0</v>
      </c>
      <c r="BJ517" s="28"/>
      <c r="BK517" t="s">
        <v>4422</v>
      </c>
      <c r="BL517" t="s">
        <v>1122</v>
      </c>
      <c r="BM517" t="str">
        <f>VLOOKUP(BL517,'directory all'!C:D,2,)</f>
        <v>GPS</v>
      </c>
      <c r="BN517" t="s">
        <v>4610</v>
      </c>
      <c r="BO517" t="s">
        <v>195</v>
      </c>
      <c r="BQ517" s="1" t="s">
        <v>128</v>
      </c>
      <c r="BR517" s="1">
        <v>80</v>
      </c>
      <c r="BS517" s="1" t="s">
        <v>128</v>
      </c>
      <c r="BT517" s="1" t="s">
        <v>128</v>
      </c>
      <c r="BU517" s="1" t="s">
        <v>128</v>
      </c>
      <c r="BV517" s="1" t="s">
        <v>128</v>
      </c>
      <c r="BW517" s="1" t="s">
        <v>128</v>
      </c>
      <c r="BX517" s="1" t="s">
        <v>128</v>
      </c>
      <c r="BY517" s="1" t="s">
        <v>405</v>
      </c>
      <c r="BZ517" s="87" t="s">
        <v>196</v>
      </c>
      <c r="CA517" s="87" t="s">
        <v>197</v>
      </c>
      <c r="CG517" s="1" t="s">
        <v>198</v>
      </c>
    </row>
    <row r="518" spans="1:85" hidden="1" x14ac:dyDescent="0.35">
      <c r="A518">
        <v>1021034</v>
      </c>
      <c r="B518" t="s">
        <v>94</v>
      </c>
      <c r="C518" t="s">
        <v>4730</v>
      </c>
      <c r="D518" t="s">
        <v>4661</v>
      </c>
      <c r="E518" t="s">
        <v>391</v>
      </c>
      <c r="F518" t="s">
        <v>1093</v>
      </c>
      <c r="G518" t="s">
        <v>99</v>
      </c>
      <c r="H518" t="s">
        <v>4731</v>
      </c>
      <c r="I518" t="s">
        <v>4731</v>
      </c>
      <c r="J518">
        <v>20850</v>
      </c>
      <c r="K518" t="str">
        <f>IFERROR(VLOOKUP(J518,'CC directory'!A:B,2,),"")</f>
        <v>ACTIVE</v>
      </c>
      <c r="L518">
        <f>IFERROR(VLOOKUP(J518,'CC directory'!A:D,4,),"")</f>
        <v>200</v>
      </c>
      <c r="M518" t="str">
        <f>VLOOKUP(J518,'CC directory'!A:I,9,)</f>
        <v>Maintenance Shared Services</v>
      </c>
      <c r="N518" t="str">
        <f>IFERROR(VLOOKUP(J518,'CC directory'!A:C,3,),"")</f>
        <v>Operations</v>
      </c>
      <c r="O518">
        <f>IFERROR(VLOOKUP(J518,'CC directory'!A:F,6,),"")</f>
        <v>207</v>
      </c>
      <c r="P518" t="str">
        <f>IFERROR(VLOOKUP(J518,'CC directory'!A:E,5,),"")</f>
        <v>Production Operations</v>
      </c>
      <c r="Q518">
        <f>IFERROR(VLOOKUP(J518,'CC directory'!A:H,8,),"")</f>
        <v>705</v>
      </c>
      <c r="R518" t="str">
        <f>IFERROR(VLOOKUP(J518,'CC directory'!A:G,7,),"")</f>
        <v>Maintenance</v>
      </c>
      <c r="S518" t="s">
        <v>176</v>
      </c>
      <c r="T518" t="s">
        <v>177</v>
      </c>
      <c r="U518" t="s">
        <v>4732</v>
      </c>
      <c r="V518" t="s">
        <v>339</v>
      </c>
      <c r="Z518" t="s">
        <v>161</v>
      </c>
      <c r="AA518" t="s">
        <v>4664</v>
      </c>
      <c r="AB518" t="s">
        <v>4665</v>
      </c>
      <c r="AC518" t="s">
        <v>108</v>
      </c>
      <c r="AD518">
        <v>34820</v>
      </c>
      <c r="AE518" t="s">
        <v>141</v>
      </c>
      <c r="AF518">
        <v>11</v>
      </c>
      <c r="AI518" s="2">
        <v>1</v>
      </c>
      <c r="AJ518" t="s">
        <v>4733</v>
      </c>
      <c r="AK518" s="2">
        <v>41677</v>
      </c>
      <c r="AL518">
        <v>20</v>
      </c>
      <c r="AM518" s="2">
        <v>40947</v>
      </c>
      <c r="AO518" t="s">
        <v>512</v>
      </c>
      <c r="AP518" t="s">
        <v>512</v>
      </c>
      <c r="AS518" t="s">
        <v>4706</v>
      </c>
      <c r="AT518" t="s">
        <v>4667</v>
      </c>
      <c r="AU518" t="s">
        <v>4668</v>
      </c>
      <c r="AV518" t="s">
        <v>290</v>
      </c>
      <c r="AW518" t="s">
        <v>290</v>
      </c>
      <c r="AZ518">
        <v>2040</v>
      </c>
      <c r="BC518" t="s">
        <v>4669</v>
      </c>
      <c r="BD518" s="1" t="str">
        <f t="shared" si="11"/>
        <v>NO</v>
      </c>
      <c r="BE518" s="1">
        <v>0</v>
      </c>
      <c r="BG518" s="1">
        <v>0</v>
      </c>
      <c r="BH518" s="9"/>
      <c r="BI518" s="1">
        <v>0</v>
      </c>
      <c r="BJ518" s="28"/>
      <c r="BK518" t="s">
        <v>2049</v>
      </c>
      <c r="BL518" t="s">
        <v>1122</v>
      </c>
      <c r="BM518" t="str">
        <f>VLOOKUP(BL518,'directory all'!C:D,2,)</f>
        <v>GPS</v>
      </c>
      <c r="BN518" t="s">
        <v>4610</v>
      </c>
      <c r="BO518" t="s">
        <v>195</v>
      </c>
      <c r="BQ518" s="1" t="s">
        <v>128</v>
      </c>
      <c r="BR518" s="1">
        <v>80</v>
      </c>
      <c r="BS518" s="1" t="s">
        <v>128</v>
      </c>
      <c r="BT518" s="1" t="s">
        <v>128</v>
      </c>
      <c r="BU518" s="1" t="s">
        <v>128</v>
      </c>
      <c r="BV518" s="1" t="s">
        <v>128</v>
      </c>
      <c r="BW518" s="1" t="s">
        <v>128</v>
      </c>
      <c r="BX518" s="1" t="s">
        <v>128</v>
      </c>
      <c r="BY518" s="1" t="s">
        <v>405</v>
      </c>
      <c r="BZ518" s="87" t="s">
        <v>196</v>
      </c>
      <c r="CA518" s="87" t="s">
        <v>197</v>
      </c>
      <c r="CG518" s="1" t="s">
        <v>198</v>
      </c>
    </row>
    <row r="519" spans="1:85" hidden="1" x14ac:dyDescent="0.35">
      <c r="A519">
        <v>1021035</v>
      </c>
      <c r="B519" t="s">
        <v>94</v>
      </c>
      <c r="C519" t="s">
        <v>4734</v>
      </c>
      <c r="D519" t="s">
        <v>4661</v>
      </c>
      <c r="E519" t="s">
        <v>391</v>
      </c>
      <c r="F519" t="s">
        <v>1093</v>
      </c>
      <c r="G519" t="s">
        <v>99</v>
      </c>
      <c r="H519" t="s">
        <v>4735</v>
      </c>
      <c r="I519" t="s">
        <v>4735</v>
      </c>
      <c r="J519">
        <v>20850</v>
      </c>
      <c r="K519" t="str">
        <f>IFERROR(VLOOKUP(J519,'CC directory'!A:B,2,),"")</f>
        <v>ACTIVE</v>
      </c>
      <c r="L519">
        <f>IFERROR(VLOOKUP(J519,'CC directory'!A:D,4,),"")</f>
        <v>200</v>
      </c>
      <c r="M519" t="str">
        <f>VLOOKUP(J519,'CC directory'!A:I,9,)</f>
        <v>Maintenance Shared Services</v>
      </c>
      <c r="N519" t="str">
        <f>IFERROR(VLOOKUP(J519,'CC directory'!A:C,3,),"")</f>
        <v>Operations</v>
      </c>
      <c r="O519">
        <f>IFERROR(VLOOKUP(J519,'CC directory'!A:F,6,),"")</f>
        <v>207</v>
      </c>
      <c r="P519" t="str">
        <f>IFERROR(VLOOKUP(J519,'CC directory'!A:E,5,),"")</f>
        <v>Production Operations</v>
      </c>
      <c r="Q519">
        <f>IFERROR(VLOOKUP(J519,'CC directory'!A:H,8,),"")</f>
        <v>705</v>
      </c>
      <c r="R519" t="str">
        <f>IFERROR(VLOOKUP(J519,'CC directory'!A:G,7,),"")</f>
        <v>Maintenance</v>
      </c>
      <c r="S519" t="s">
        <v>176</v>
      </c>
      <c r="T519" t="s">
        <v>177</v>
      </c>
      <c r="U519" t="s">
        <v>3048</v>
      </c>
      <c r="V519" t="s">
        <v>339</v>
      </c>
      <c r="Z519" t="s">
        <v>161</v>
      </c>
      <c r="AA519" t="s">
        <v>4664</v>
      </c>
      <c r="AB519" t="s">
        <v>4665</v>
      </c>
      <c r="AC519" t="s">
        <v>108</v>
      </c>
      <c r="AD519">
        <v>34820</v>
      </c>
      <c r="AE519" t="s">
        <v>141</v>
      </c>
      <c r="AF519">
        <v>11</v>
      </c>
      <c r="AI519" s="2">
        <v>1</v>
      </c>
      <c r="AJ519" t="s">
        <v>4736</v>
      </c>
      <c r="AK519" s="2">
        <v>41677</v>
      </c>
      <c r="AL519">
        <v>20</v>
      </c>
      <c r="AM519" s="2">
        <v>40947</v>
      </c>
      <c r="AO519" t="s">
        <v>512</v>
      </c>
      <c r="AP519" t="s">
        <v>512</v>
      </c>
      <c r="AS519" t="s">
        <v>4706</v>
      </c>
      <c r="AT519" t="s">
        <v>4667</v>
      </c>
      <c r="AU519" t="s">
        <v>4668</v>
      </c>
      <c r="AV519" t="s">
        <v>290</v>
      </c>
      <c r="AW519" t="s">
        <v>290</v>
      </c>
      <c r="AZ519">
        <v>2041</v>
      </c>
      <c r="BC519" t="s">
        <v>4669</v>
      </c>
      <c r="BD519" s="1" t="str">
        <f t="shared" si="11"/>
        <v>NO</v>
      </c>
      <c r="BE519" s="1">
        <v>0</v>
      </c>
      <c r="BG519" s="1">
        <v>0</v>
      </c>
      <c r="BH519" s="9"/>
      <c r="BI519" s="1">
        <v>0</v>
      </c>
      <c r="BJ519" s="28"/>
      <c r="BK519" t="s">
        <v>4422</v>
      </c>
      <c r="BL519" t="s">
        <v>1122</v>
      </c>
      <c r="BM519" t="str">
        <f>VLOOKUP(BL519,'directory all'!C:D,2,)</f>
        <v>GPS</v>
      </c>
      <c r="BN519" t="s">
        <v>4610</v>
      </c>
      <c r="BO519" t="s">
        <v>195</v>
      </c>
      <c r="BQ519" s="1" t="s">
        <v>128</v>
      </c>
      <c r="BR519" s="1">
        <v>80</v>
      </c>
      <c r="BS519" s="1" t="s">
        <v>128</v>
      </c>
      <c r="BT519" s="1" t="s">
        <v>128</v>
      </c>
      <c r="BU519" s="1" t="s">
        <v>128</v>
      </c>
      <c r="BV519" s="1" t="s">
        <v>128</v>
      </c>
      <c r="BW519" s="1" t="s">
        <v>128</v>
      </c>
      <c r="BX519" s="1" t="s">
        <v>128</v>
      </c>
      <c r="BY519" s="1" t="s">
        <v>405</v>
      </c>
      <c r="BZ519" s="87" t="s">
        <v>196</v>
      </c>
      <c r="CA519" s="87" t="s">
        <v>197</v>
      </c>
      <c r="CG519" s="1" t="s">
        <v>198</v>
      </c>
    </row>
    <row r="520" spans="1:85" hidden="1" x14ac:dyDescent="0.35">
      <c r="A520">
        <v>1021036</v>
      </c>
      <c r="B520" t="s">
        <v>94</v>
      </c>
      <c r="C520" t="s">
        <v>4737</v>
      </c>
      <c r="D520" t="s">
        <v>4661</v>
      </c>
      <c r="E520" t="s">
        <v>391</v>
      </c>
      <c r="F520" t="s">
        <v>1093</v>
      </c>
      <c r="G520" t="s">
        <v>99</v>
      </c>
      <c r="H520" t="s">
        <v>4738</v>
      </c>
      <c r="I520" t="s">
        <v>4738</v>
      </c>
      <c r="J520">
        <v>20850</v>
      </c>
      <c r="K520" t="str">
        <f>IFERROR(VLOOKUP(J520,'CC directory'!A:B,2,),"")</f>
        <v>ACTIVE</v>
      </c>
      <c r="L520">
        <f>IFERROR(VLOOKUP(J520,'CC directory'!A:D,4,),"")</f>
        <v>200</v>
      </c>
      <c r="M520" t="str">
        <f>VLOOKUP(J520,'CC directory'!A:I,9,)</f>
        <v>Maintenance Shared Services</v>
      </c>
      <c r="N520" t="str">
        <f>IFERROR(VLOOKUP(J520,'CC directory'!A:C,3,),"")</f>
        <v>Operations</v>
      </c>
      <c r="O520">
        <f>IFERROR(VLOOKUP(J520,'CC directory'!A:F,6,),"")</f>
        <v>207</v>
      </c>
      <c r="P520" t="str">
        <f>IFERROR(VLOOKUP(J520,'CC directory'!A:E,5,),"")</f>
        <v>Production Operations</v>
      </c>
      <c r="Q520">
        <f>IFERROR(VLOOKUP(J520,'CC directory'!A:H,8,),"")</f>
        <v>705</v>
      </c>
      <c r="R520" t="str">
        <f>IFERROR(VLOOKUP(J520,'CC directory'!A:G,7,),"")</f>
        <v>Maintenance</v>
      </c>
      <c r="S520" t="s">
        <v>176</v>
      </c>
      <c r="T520" t="s">
        <v>177</v>
      </c>
      <c r="U520" t="s">
        <v>4739</v>
      </c>
      <c r="V520" t="s">
        <v>339</v>
      </c>
      <c r="Z520" t="s">
        <v>161</v>
      </c>
      <c r="AA520" t="s">
        <v>4664</v>
      </c>
      <c r="AB520" t="s">
        <v>4665</v>
      </c>
      <c r="AC520" t="s">
        <v>108</v>
      </c>
      <c r="AD520">
        <v>34820</v>
      </c>
      <c r="AE520" t="s">
        <v>141</v>
      </c>
      <c r="AF520">
        <v>11</v>
      </c>
      <c r="AI520" s="2">
        <v>1</v>
      </c>
      <c r="AJ520" t="s">
        <v>4740</v>
      </c>
      <c r="AK520" s="2">
        <v>41677</v>
      </c>
      <c r="AL520">
        <v>20</v>
      </c>
      <c r="AM520" s="2">
        <v>40947</v>
      </c>
      <c r="AO520" t="s">
        <v>512</v>
      </c>
      <c r="AP520" t="s">
        <v>512</v>
      </c>
      <c r="AS520" t="s">
        <v>4706</v>
      </c>
      <c r="AT520" t="s">
        <v>4667</v>
      </c>
      <c r="AU520" t="s">
        <v>4668</v>
      </c>
      <c r="AV520" t="s">
        <v>290</v>
      </c>
      <c r="AW520" t="s">
        <v>290</v>
      </c>
      <c r="AZ520">
        <v>2042</v>
      </c>
      <c r="BC520" t="s">
        <v>4669</v>
      </c>
      <c r="BD520" s="1" t="str">
        <f t="shared" si="11"/>
        <v>NO</v>
      </c>
      <c r="BE520" s="1">
        <v>0</v>
      </c>
      <c r="BG520" s="1">
        <v>0</v>
      </c>
      <c r="BH520" s="9"/>
      <c r="BI520" s="1">
        <v>0</v>
      </c>
      <c r="BJ520" s="28"/>
      <c r="BK520" t="s">
        <v>3284</v>
      </c>
      <c r="BL520" t="s">
        <v>1122</v>
      </c>
      <c r="BM520" t="str">
        <f>VLOOKUP(BL520,'directory all'!C:D,2,)</f>
        <v>GPS</v>
      </c>
      <c r="BN520" t="s">
        <v>4610</v>
      </c>
      <c r="BO520" t="s">
        <v>195</v>
      </c>
      <c r="BQ520" s="1" t="s">
        <v>128</v>
      </c>
      <c r="BR520" s="1">
        <v>80</v>
      </c>
      <c r="BS520" s="1" t="s">
        <v>128</v>
      </c>
      <c r="BT520" s="1" t="s">
        <v>128</v>
      </c>
      <c r="BU520" s="1" t="s">
        <v>128</v>
      </c>
      <c r="BV520" s="1" t="s">
        <v>128</v>
      </c>
      <c r="BW520" s="1" t="s">
        <v>128</v>
      </c>
      <c r="BX520" s="1" t="s">
        <v>128</v>
      </c>
      <c r="BY520" s="1" t="s">
        <v>405</v>
      </c>
      <c r="BZ520" s="87" t="s">
        <v>196</v>
      </c>
      <c r="CA520" s="87" t="s">
        <v>197</v>
      </c>
      <c r="CG520" s="1" t="s">
        <v>198</v>
      </c>
    </row>
    <row r="521" spans="1:85" hidden="1" x14ac:dyDescent="0.35">
      <c r="A521">
        <v>1021037</v>
      </c>
      <c r="B521" t="s">
        <v>94</v>
      </c>
      <c r="C521" t="s">
        <v>4741</v>
      </c>
      <c r="D521" t="s">
        <v>4661</v>
      </c>
      <c r="E521" t="s">
        <v>391</v>
      </c>
      <c r="F521" t="s">
        <v>1093</v>
      </c>
      <c r="G521" t="s">
        <v>99</v>
      </c>
      <c r="H521" t="s">
        <v>4742</v>
      </c>
      <c r="I521" t="s">
        <v>4742</v>
      </c>
      <c r="J521">
        <v>20850</v>
      </c>
      <c r="K521" t="str">
        <f>IFERROR(VLOOKUP(J521,'CC directory'!A:B,2,),"")</f>
        <v>ACTIVE</v>
      </c>
      <c r="L521">
        <f>IFERROR(VLOOKUP(J521,'CC directory'!A:D,4,),"")</f>
        <v>200</v>
      </c>
      <c r="M521" t="str">
        <f>VLOOKUP(J521,'CC directory'!A:I,9,)</f>
        <v>Maintenance Shared Services</v>
      </c>
      <c r="N521" t="str">
        <f>IFERROR(VLOOKUP(J521,'CC directory'!A:C,3,),"")</f>
        <v>Operations</v>
      </c>
      <c r="O521">
        <f>IFERROR(VLOOKUP(J521,'CC directory'!A:F,6,),"")</f>
        <v>207</v>
      </c>
      <c r="P521" t="str">
        <f>IFERROR(VLOOKUP(J521,'CC directory'!A:E,5,),"")</f>
        <v>Production Operations</v>
      </c>
      <c r="Q521">
        <f>IFERROR(VLOOKUP(J521,'CC directory'!A:H,8,),"")</f>
        <v>705</v>
      </c>
      <c r="R521" t="str">
        <f>IFERROR(VLOOKUP(J521,'CC directory'!A:G,7,),"")</f>
        <v>Maintenance</v>
      </c>
      <c r="S521" t="s">
        <v>176</v>
      </c>
      <c r="T521" t="s">
        <v>177</v>
      </c>
      <c r="U521" t="s">
        <v>4743</v>
      </c>
      <c r="V521" t="s">
        <v>339</v>
      </c>
      <c r="Z521" t="s">
        <v>161</v>
      </c>
      <c r="AA521" t="s">
        <v>4664</v>
      </c>
      <c r="AB521" t="s">
        <v>4665</v>
      </c>
      <c r="AC521" t="s">
        <v>108</v>
      </c>
      <c r="AD521">
        <v>34820</v>
      </c>
      <c r="AE521" t="s">
        <v>141</v>
      </c>
      <c r="AF521">
        <v>11</v>
      </c>
      <c r="AI521" s="2">
        <v>1</v>
      </c>
      <c r="AJ521" t="s">
        <v>4744</v>
      </c>
      <c r="AK521" s="2">
        <v>41677</v>
      </c>
      <c r="AL521">
        <v>20</v>
      </c>
      <c r="AM521" s="2">
        <v>40947</v>
      </c>
      <c r="AO521" t="s">
        <v>512</v>
      </c>
      <c r="AP521" t="s">
        <v>512</v>
      </c>
      <c r="AS521" t="s">
        <v>166</v>
      </c>
      <c r="AT521" t="s">
        <v>4667</v>
      </c>
      <c r="AU521" t="s">
        <v>4668</v>
      </c>
      <c r="AV521" t="s">
        <v>290</v>
      </c>
      <c r="AW521" t="s">
        <v>290</v>
      </c>
      <c r="AZ521">
        <v>2043</v>
      </c>
      <c r="BC521" t="s">
        <v>4669</v>
      </c>
      <c r="BD521" s="1" t="str">
        <f t="shared" si="11"/>
        <v>NO</v>
      </c>
      <c r="BE521" s="1">
        <v>0</v>
      </c>
      <c r="BG521" s="1">
        <v>0</v>
      </c>
      <c r="BH521" s="9"/>
      <c r="BI521" s="1">
        <v>0</v>
      </c>
      <c r="BJ521" s="28"/>
      <c r="BK521" t="s">
        <v>4422</v>
      </c>
      <c r="BL521" t="s">
        <v>1122</v>
      </c>
      <c r="BM521" t="str">
        <f>VLOOKUP(BL521,'directory all'!C:D,2,)</f>
        <v>GPS</v>
      </c>
      <c r="BN521" t="s">
        <v>4610</v>
      </c>
      <c r="BO521" t="s">
        <v>195</v>
      </c>
      <c r="BQ521" s="1" t="s">
        <v>128</v>
      </c>
      <c r="BR521" s="1">
        <v>80</v>
      </c>
      <c r="BS521" s="1" t="s">
        <v>128</v>
      </c>
      <c r="BT521" s="1" t="s">
        <v>128</v>
      </c>
      <c r="BU521" s="1" t="s">
        <v>128</v>
      </c>
      <c r="BV521" s="1" t="s">
        <v>128</v>
      </c>
      <c r="BW521" s="1" t="s">
        <v>128</v>
      </c>
      <c r="BX521" s="1" t="s">
        <v>128</v>
      </c>
      <c r="BY521" s="1" t="s">
        <v>405</v>
      </c>
      <c r="BZ521" s="87" t="s">
        <v>196</v>
      </c>
      <c r="CA521" s="87" t="s">
        <v>197</v>
      </c>
      <c r="CG521" s="1" t="s">
        <v>198</v>
      </c>
    </row>
    <row r="522" spans="1:85" hidden="1" x14ac:dyDescent="0.35">
      <c r="A522">
        <v>1021038</v>
      </c>
      <c r="B522" t="s">
        <v>94</v>
      </c>
      <c r="C522" t="s">
        <v>4745</v>
      </c>
      <c r="D522" t="s">
        <v>4661</v>
      </c>
      <c r="E522" t="s">
        <v>391</v>
      </c>
      <c r="F522" t="s">
        <v>1093</v>
      </c>
      <c r="G522" t="s">
        <v>99</v>
      </c>
      <c r="H522" t="s">
        <v>4746</v>
      </c>
      <c r="I522" t="s">
        <v>4746</v>
      </c>
      <c r="J522">
        <v>20850</v>
      </c>
      <c r="K522" t="str">
        <f>IFERROR(VLOOKUP(J522,'CC directory'!A:B,2,),"")</f>
        <v>ACTIVE</v>
      </c>
      <c r="L522">
        <f>IFERROR(VLOOKUP(J522,'CC directory'!A:D,4,),"")</f>
        <v>200</v>
      </c>
      <c r="M522" t="str">
        <f>VLOOKUP(J522,'CC directory'!A:I,9,)</f>
        <v>Maintenance Shared Services</v>
      </c>
      <c r="N522" t="str">
        <f>IFERROR(VLOOKUP(J522,'CC directory'!A:C,3,),"")</f>
        <v>Operations</v>
      </c>
      <c r="O522">
        <f>IFERROR(VLOOKUP(J522,'CC directory'!A:F,6,),"")</f>
        <v>207</v>
      </c>
      <c r="P522" t="str">
        <f>IFERROR(VLOOKUP(J522,'CC directory'!A:E,5,),"")</f>
        <v>Production Operations</v>
      </c>
      <c r="Q522">
        <f>IFERROR(VLOOKUP(J522,'CC directory'!A:H,8,),"")</f>
        <v>705</v>
      </c>
      <c r="R522" t="str">
        <f>IFERROR(VLOOKUP(J522,'CC directory'!A:G,7,),"")</f>
        <v>Maintenance</v>
      </c>
      <c r="S522" t="s">
        <v>176</v>
      </c>
      <c r="T522" t="s">
        <v>177</v>
      </c>
      <c r="U522" t="s">
        <v>4747</v>
      </c>
      <c r="V522" t="s">
        <v>339</v>
      </c>
      <c r="Z522" t="s">
        <v>161</v>
      </c>
      <c r="AA522" t="s">
        <v>4664</v>
      </c>
      <c r="AB522" t="s">
        <v>4665</v>
      </c>
      <c r="AC522" t="s">
        <v>108</v>
      </c>
      <c r="AD522">
        <v>34820</v>
      </c>
      <c r="AE522" t="s">
        <v>141</v>
      </c>
      <c r="AF522">
        <v>11</v>
      </c>
      <c r="AI522" s="2">
        <v>1</v>
      </c>
      <c r="AJ522" t="s">
        <v>4748</v>
      </c>
      <c r="AK522" s="2">
        <v>41677</v>
      </c>
      <c r="AL522">
        <v>20</v>
      </c>
      <c r="AM522" s="2">
        <v>40947</v>
      </c>
      <c r="AO522" t="s">
        <v>512</v>
      </c>
      <c r="AP522" t="s">
        <v>512</v>
      </c>
      <c r="AS522" t="s">
        <v>4706</v>
      </c>
      <c r="AT522" t="s">
        <v>4667</v>
      </c>
      <c r="AU522" t="s">
        <v>4668</v>
      </c>
      <c r="AV522" t="s">
        <v>290</v>
      </c>
      <c r="AW522" t="s">
        <v>290</v>
      </c>
      <c r="AZ522">
        <v>2044</v>
      </c>
      <c r="BC522" t="s">
        <v>4669</v>
      </c>
      <c r="BD522" s="1" t="str">
        <f t="shared" si="11"/>
        <v>NO</v>
      </c>
      <c r="BE522" s="1">
        <v>0</v>
      </c>
      <c r="BG522" s="1">
        <v>0</v>
      </c>
      <c r="BH522" s="9"/>
      <c r="BI522" s="1">
        <v>0</v>
      </c>
      <c r="BJ522" s="28"/>
      <c r="BK522" t="s">
        <v>4422</v>
      </c>
      <c r="BL522" t="s">
        <v>1122</v>
      </c>
      <c r="BM522" t="str">
        <f>VLOOKUP(BL522,'directory all'!C:D,2,)</f>
        <v>GPS</v>
      </c>
      <c r="BN522" t="s">
        <v>4610</v>
      </c>
      <c r="BO522" t="s">
        <v>195</v>
      </c>
      <c r="BQ522" s="1" t="s">
        <v>128</v>
      </c>
      <c r="BR522" s="1">
        <v>80</v>
      </c>
      <c r="BS522" s="1" t="s">
        <v>128</v>
      </c>
      <c r="BT522" s="1" t="s">
        <v>128</v>
      </c>
      <c r="BU522" s="1" t="s">
        <v>128</v>
      </c>
      <c r="BV522" s="1" t="s">
        <v>128</v>
      </c>
      <c r="BW522" s="1" t="s">
        <v>128</v>
      </c>
      <c r="BX522" s="1" t="s">
        <v>128</v>
      </c>
      <c r="BY522" s="1" t="s">
        <v>405</v>
      </c>
      <c r="BZ522" s="87" t="s">
        <v>196</v>
      </c>
      <c r="CA522" s="87" t="s">
        <v>197</v>
      </c>
      <c r="CG522" s="1" t="s">
        <v>198</v>
      </c>
    </row>
    <row r="523" spans="1:85" hidden="1" x14ac:dyDescent="0.35">
      <c r="A523">
        <v>1021039</v>
      </c>
      <c r="B523" t="s">
        <v>94</v>
      </c>
      <c r="C523" t="s">
        <v>4749</v>
      </c>
      <c r="D523" t="s">
        <v>4661</v>
      </c>
      <c r="E523" t="s">
        <v>391</v>
      </c>
      <c r="F523" t="s">
        <v>1093</v>
      </c>
      <c r="G523" t="s">
        <v>99</v>
      </c>
      <c r="H523" t="s">
        <v>4750</v>
      </c>
      <c r="I523" t="s">
        <v>4750</v>
      </c>
      <c r="J523">
        <v>20850</v>
      </c>
      <c r="K523" t="str">
        <f>IFERROR(VLOOKUP(J523,'CC directory'!A:B,2,),"")</f>
        <v>ACTIVE</v>
      </c>
      <c r="L523">
        <f>IFERROR(VLOOKUP(J523,'CC directory'!A:D,4,),"")</f>
        <v>200</v>
      </c>
      <c r="M523" t="str">
        <f>VLOOKUP(J523,'CC directory'!A:I,9,)</f>
        <v>Maintenance Shared Services</v>
      </c>
      <c r="N523" t="str">
        <f>IFERROR(VLOOKUP(J523,'CC directory'!A:C,3,),"")</f>
        <v>Operations</v>
      </c>
      <c r="O523">
        <f>IFERROR(VLOOKUP(J523,'CC directory'!A:F,6,),"")</f>
        <v>207</v>
      </c>
      <c r="P523" t="str">
        <f>IFERROR(VLOOKUP(J523,'CC directory'!A:E,5,),"")</f>
        <v>Production Operations</v>
      </c>
      <c r="Q523">
        <f>IFERROR(VLOOKUP(J523,'CC directory'!A:H,8,),"")</f>
        <v>705</v>
      </c>
      <c r="R523" t="str">
        <f>IFERROR(VLOOKUP(J523,'CC directory'!A:G,7,),"")</f>
        <v>Maintenance</v>
      </c>
      <c r="S523" t="s">
        <v>176</v>
      </c>
      <c r="T523" t="s">
        <v>177</v>
      </c>
      <c r="U523" t="s">
        <v>4751</v>
      </c>
      <c r="V523" t="s">
        <v>339</v>
      </c>
      <c r="Z523" t="s">
        <v>161</v>
      </c>
      <c r="AA523" t="s">
        <v>4664</v>
      </c>
      <c r="AB523" t="s">
        <v>4665</v>
      </c>
      <c r="AC523" t="s">
        <v>108</v>
      </c>
      <c r="AD523">
        <v>34820</v>
      </c>
      <c r="AE523" t="s">
        <v>141</v>
      </c>
      <c r="AF523">
        <v>11</v>
      </c>
      <c r="AI523" s="2">
        <v>1</v>
      </c>
      <c r="AJ523" t="s">
        <v>4752</v>
      </c>
      <c r="AK523" s="2">
        <v>41672</v>
      </c>
      <c r="AL523">
        <v>20</v>
      </c>
      <c r="AM523" s="2">
        <v>40947</v>
      </c>
      <c r="AO523" t="s">
        <v>512</v>
      </c>
      <c r="AP523" t="s">
        <v>512</v>
      </c>
      <c r="AS523" t="s">
        <v>166</v>
      </c>
      <c r="AT523" t="s">
        <v>4667</v>
      </c>
      <c r="AU523" t="s">
        <v>4668</v>
      </c>
      <c r="AV523" t="s">
        <v>290</v>
      </c>
      <c r="AW523" t="s">
        <v>290</v>
      </c>
      <c r="AZ523">
        <v>2045</v>
      </c>
      <c r="BC523" t="s">
        <v>4669</v>
      </c>
      <c r="BD523" s="1" t="str">
        <f t="shared" si="11"/>
        <v>NO</v>
      </c>
      <c r="BE523" s="1">
        <v>0</v>
      </c>
      <c r="BG523" s="1">
        <v>0</v>
      </c>
      <c r="BH523" s="9"/>
      <c r="BI523" s="1">
        <v>0</v>
      </c>
      <c r="BJ523" s="28"/>
      <c r="BK523" t="s">
        <v>3284</v>
      </c>
      <c r="BL523" t="s">
        <v>1122</v>
      </c>
      <c r="BM523" t="str">
        <f>VLOOKUP(BL523,'directory all'!C:D,2,)</f>
        <v>GPS</v>
      </c>
      <c r="BN523" t="s">
        <v>4610</v>
      </c>
      <c r="BO523" t="s">
        <v>195</v>
      </c>
      <c r="BQ523" s="1" t="s">
        <v>128</v>
      </c>
      <c r="BR523" s="1">
        <v>80</v>
      </c>
      <c r="BS523" s="1" t="s">
        <v>128</v>
      </c>
      <c r="BT523" s="1" t="s">
        <v>128</v>
      </c>
      <c r="BU523" s="1" t="s">
        <v>128</v>
      </c>
      <c r="BV523" s="1" t="s">
        <v>128</v>
      </c>
      <c r="BW523" s="1" t="s">
        <v>128</v>
      </c>
      <c r="BX523" s="1" t="s">
        <v>128</v>
      </c>
      <c r="BY523" s="1" t="s">
        <v>405</v>
      </c>
      <c r="BZ523" s="87" t="s">
        <v>196</v>
      </c>
      <c r="CA523" s="87" t="s">
        <v>197</v>
      </c>
      <c r="CG523" s="1" t="s">
        <v>198</v>
      </c>
    </row>
    <row r="524" spans="1:85" hidden="1" x14ac:dyDescent="0.35">
      <c r="A524">
        <v>1021040</v>
      </c>
      <c r="B524" t="s">
        <v>388</v>
      </c>
      <c r="C524" t="s">
        <v>4753</v>
      </c>
      <c r="D524" t="s">
        <v>4661</v>
      </c>
      <c r="E524" t="s">
        <v>391</v>
      </c>
      <c r="F524" t="s">
        <v>1093</v>
      </c>
      <c r="G524" t="s">
        <v>99</v>
      </c>
      <c r="H524" t="s">
        <v>4754</v>
      </c>
      <c r="I524" t="s">
        <v>4754</v>
      </c>
      <c r="J524">
        <v>20850</v>
      </c>
      <c r="K524" t="str">
        <f>IFERROR(VLOOKUP(J524,'CC directory'!A:B,2,),"")</f>
        <v>ACTIVE</v>
      </c>
      <c r="L524">
        <f>IFERROR(VLOOKUP(J524,'CC directory'!A:D,4,),"")</f>
        <v>200</v>
      </c>
      <c r="M524" t="str">
        <f>VLOOKUP(J524,'CC directory'!A:I,9,)</f>
        <v>Maintenance Shared Services</v>
      </c>
      <c r="N524" t="str">
        <f>IFERROR(VLOOKUP(J524,'CC directory'!A:C,3,),"")</f>
        <v>Operations</v>
      </c>
      <c r="O524">
        <f>IFERROR(VLOOKUP(J524,'CC directory'!A:F,6,),"")</f>
        <v>207</v>
      </c>
      <c r="P524" t="str">
        <f>IFERROR(VLOOKUP(J524,'CC directory'!A:E,5,),"")</f>
        <v>Production Operations</v>
      </c>
      <c r="Q524">
        <f>IFERROR(VLOOKUP(J524,'CC directory'!A:H,8,),"")</f>
        <v>705</v>
      </c>
      <c r="R524" t="str">
        <f>IFERROR(VLOOKUP(J524,'CC directory'!A:G,7,),"")</f>
        <v>Maintenance</v>
      </c>
      <c r="S524" t="s">
        <v>176</v>
      </c>
      <c r="T524" t="s">
        <v>4755</v>
      </c>
      <c r="U524" t="s">
        <v>4756</v>
      </c>
      <c r="V524" t="s">
        <v>339</v>
      </c>
      <c r="Z524" t="s">
        <v>161</v>
      </c>
      <c r="AA524" t="s">
        <v>4664</v>
      </c>
      <c r="AB524" t="s">
        <v>4665</v>
      </c>
      <c r="AC524" t="s">
        <v>108</v>
      </c>
      <c r="AD524">
        <v>34820</v>
      </c>
      <c r="AE524" t="s">
        <v>141</v>
      </c>
      <c r="AF524">
        <v>11</v>
      </c>
      <c r="AI524" s="2">
        <v>1</v>
      </c>
      <c r="AJ524" t="s">
        <v>4757</v>
      </c>
      <c r="AK524" s="2">
        <v>41672</v>
      </c>
      <c r="AL524">
        <v>20</v>
      </c>
      <c r="AM524" s="2">
        <v>40947</v>
      </c>
      <c r="AO524" t="s">
        <v>512</v>
      </c>
      <c r="AP524" t="s">
        <v>512</v>
      </c>
      <c r="AS524" t="s">
        <v>166</v>
      </c>
      <c r="AT524" t="s">
        <v>4667</v>
      </c>
      <c r="AU524" t="s">
        <v>4668</v>
      </c>
      <c r="AV524" t="s">
        <v>290</v>
      </c>
      <c r="AW524" t="s">
        <v>290</v>
      </c>
      <c r="AZ524">
        <v>2046</v>
      </c>
      <c r="BD524" s="1" t="str">
        <f t="shared" si="11"/>
        <v>NO</v>
      </c>
      <c r="BE524" s="1">
        <v>0</v>
      </c>
      <c r="BG524" s="1">
        <v>0</v>
      </c>
      <c r="BH524" s="9"/>
      <c r="BI524" s="1">
        <v>0</v>
      </c>
      <c r="BJ524" s="28"/>
      <c r="BK524" t="s">
        <v>4422</v>
      </c>
      <c r="BL524" t="s">
        <v>1122</v>
      </c>
      <c r="BM524" t="str">
        <f>VLOOKUP(BL524,'directory all'!C:D,2,)</f>
        <v>GPS</v>
      </c>
      <c r="BN524" t="s">
        <v>4610</v>
      </c>
      <c r="BO524" t="s">
        <v>195</v>
      </c>
      <c r="BQ524" s="1" t="s">
        <v>128</v>
      </c>
      <c r="BR524" s="1">
        <v>80</v>
      </c>
      <c r="BS524" s="1" t="s">
        <v>128</v>
      </c>
      <c r="BT524" s="1" t="s">
        <v>128</v>
      </c>
      <c r="BU524" s="1" t="s">
        <v>128</v>
      </c>
      <c r="BV524" s="1" t="s">
        <v>128</v>
      </c>
      <c r="BW524" s="1" t="s">
        <v>128</v>
      </c>
      <c r="BX524" s="1" t="s">
        <v>128</v>
      </c>
      <c r="BY524" s="1" t="s">
        <v>405</v>
      </c>
      <c r="BZ524" s="87" t="s">
        <v>196</v>
      </c>
      <c r="CA524" s="87" t="s">
        <v>197</v>
      </c>
      <c r="CG524" s="1" t="s">
        <v>198</v>
      </c>
    </row>
    <row r="525" spans="1:85" hidden="1" x14ac:dyDescent="0.35">
      <c r="A525">
        <v>1021041</v>
      </c>
      <c r="B525" t="s">
        <v>388</v>
      </c>
      <c r="C525" t="s">
        <v>4758</v>
      </c>
      <c r="D525" t="s">
        <v>4661</v>
      </c>
      <c r="E525" t="s">
        <v>391</v>
      </c>
      <c r="F525" t="s">
        <v>1093</v>
      </c>
      <c r="G525" t="s">
        <v>99</v>
      </c>
      <c r="H525" t="s">
        <v>4759</v>
      </c>
      <c r="I525" t="s">
        <v>4759</v>
      </c>
      <c r="J525">
        <v>20850</v>
      </c>
      <c r="K525" t="str">
        <f>IFERROR(VLOOKUP(J525,'CC directory'!A:B,2,),"")</f>
        <v>ACTIVE</v>
      </c>
      <c r="L525">
        <f>IFERROR(VLOOKUP(J525,'CC directory'!A:D,4,),"")</f>
        <v>200</v>
      </c>
      <c r="M525" t="str">
        <f>VLOOKUP(J525,'CC directory'!A:I,9,)</f>
        <v>Maintenance Shared Services</v>
      </c>
      <c r="N525" t="str">
        <f>IFERROR(VLOOKUP(J525,'CC directory'!A:C,3,),"")</f>
        <v>Operations</v>
      </c>
      <c r="O525">
        <f>IFERROR(VLOOKUP(J525,'CC directory'!A:F,6,),"")</f>
        <v>207</v>
      </c>
      <c r="P525" t="str">
        <f>IFERROR(VLOOKUP(J525,'CC directory'!A:E,5,),"")</f>
        <v>Production Operations</v>
      </c>
      <c r="Q525">
        <f>IFERROR(VLOOKUP(J525,'CC directory'!A:H,8,),"")</f>
        <v>705</v>
      </c>
      <c r="R525" t="str">
        <f>IFERROR(VLOOKUP(J525,'CC directory'!A:G,7,),"")</f>
        <v>Maintenance</v>
      </c>
      <c r="S525" t="s">
        <v>176</v>
      </c>
      <c r="T525" t="s">
        <v>4755</v>
      </c>
      <c r="U525" t="s">
        <v>4760</v>
      </c>
      <c r="V525" t="s">
        <v>339</v>
      </c>
      <c r="Z525" t="s">
        <v>161</v>
      </c>
      <c r="AA525" t="s">
        <v>4664</v>
      </c>
      <c r="AB525" t="s">
        <v>4665</v>
      </c>
      <c r="AC525" t="s">
        <v>108</v>
      </c>
      <c r="AD525">
        <v>34820</v>
      </c>
      <c r="AE525" t="s">
        <v>141</v>
      </c>
      <c r="AF525">
        <v>11</v>
      </c>
      <c r="AI525" s="2">
        <v>1</v>
      </c>
      <c r="AJ525" t="s">
        <v>4761</v>
      </c>
      <c r="AK525" s="2">
        <v>41672</v>
      </c>
      <c r="AL525">
        <v>20</v>
      </c>
      <c r="AM525" s="2">
        <v>40947</v>
      </c>
      <c r="AO525" t="s">
        <v>512</v>
      </c>
      <c r="AP525" t="s">
        <v>512</v>
      </c>
      <c r="AS525" t="s">
        <v>166</v>
      </c>
      <c r="AT525" t="s">
        <v>4667</v>
      </c>
      <c r="AU525" t="s">
        <v>4668</v>
      </c>
      <c r="AV525" t="s">
        <v>290</v>
      </c>
      <c r="AW525" t="s">
        <v>290</v>
      </c>
      <c r="AZ525">
        <v>2047</v>
      </c>
      <c r="BD525" s="1" t="str">
        <f t="shared" si="11"/>
        <v>NO</v>
      </c>
      <c r="BE525" s="1">
        <v>0</v>
      </c>
      <c r="BG525" s="1">
        <v>0</v>
      </c>
      <c r="BH525" s="9"/>
      <c r="BI525" s="1">
        <v>0</v>
      </c>
      <c r="BJ525" s="28"/>
      <c r="BK525" t="s">
        <v>2049</v>
      </c>
      <c r="BL525" t="s">
        <v>1122</v>
      </c>
      <c r="BM525" t="str">
        <f>VLOOKUP(BL525,'directory all'!C:D,2,)</f>
        <v>GPS</v>
      </c>
      <c r="BN525" t="s">
        <v>4610</v>
      </c>
      <c r="BO525" t="s">
        <v>195</v>
      </c>
      <c r="BQ525" s="1" t="s">
        <v>128</v>
      </c>
      <c r="BR525" s="1">
        <v>80</v>
      </c>
      <c r="BS525" s="1" t="s">
        <v>128</v>
      </c>
      <c r="BT525" s="1" t="s">
        <v>128</v>
      </c>
      <c r="BU525" s="1" t="s">
        <v>128</v>
      </c>
      <c r="BV525" s="1" t="s">
        <v>128</v>
      </c>
      <c r="BW525" s="1" t="s">
        <v>128</v>
      </c>
      <c r="BX525" s="1" t="s">
        <v>128</v>
      </c>
      <c r="BY525" s="1" t="s">
        <v>405</v>
      </c>
      <c r="BZ525" s="87" t="s">
        <v>196</v>
      </c>
      <c r="CA525" s="87" t="s">
        <v>197</v>
      </c>
      <c r="CG525" s="1" t="s">
        <v>198</v>
      </c>
    </row>
    <row r="526" spans="1:85" hidden="1" x14ac:dyDescent="0.35">
      <c r="A526">
        <v>1021042</v>
      </c>
      <c r="B526" t="s">
        <v>332</v>
      </c>
      <c r="C526" t="s">
        <v>4762</v>
      </c>
      <c r="D526" t="s">
        <v>4661</v>
      </c>
      <c r="E526" t="s">
        <v>391</v>
      </c>
      <c r="F526" t="s">
        <v>1093</v>
      </c>
      <c r="G526" t="s">
        <v>99</v>
      </c>
      <c r="H526" t="s">
        <v>4763</v>
      </c>
      <c r="I526" t="s">
        <v>4763</v>
      </c>
      <c r="J526">
        <v>20890</v>
      </c>
      <c r="K526" t="str">
        <f>IFERROR(VLOOKUP(J526,'CC directory'!A:B,2,),"")</f>
        <v>ACTIVE</v>
      </c>
      <c r="L526">
        <f>IFERROR(VLOOKUP(J526,'CC directory'!A:D,4,),"")</f>
        <v>200</v>
      </c>
      <c r="M526" t="str">
        <f>VLOOKUP(J526,'CC directory'!A:I,9,)</f>
        <v>TCO Turnaround Team</v>
      </c>
      <c r="N526" t="str">
        <f>IFERROR(VLOOKUP(J526,'CC directory'!A:C,3,),"")</f>
        <v>Operations</v>
      </c>
      <c r="O526">
        <f>IFERROR(VLOOKUP(J526,'CC directory'!A:F,6,),"")</f>
        <v>207</v>
      </c>
      <c r="P526" t="str">
        <f>IFERROR(VLOOKUP(J526,'CC directory'!A:E,5,),"")</f>
        <v>Production Operations</v>
      </c>
      <c r="Q526">
        <f>IFERROR(VLOOKUP(J526,'CC directory'!A:H,8,),"")</f>
        <v>705</v>
      </c>
      <c r="R526" t="str">
        <f>IFERROR(VLOOKUP(J526,'CC directory'!A:G,7,),"")</f>
        <v>Maintenance</v>
      </c>
      <c r="S526" t="s">
        <v>176</v>
      </c>
      <c r="T526" t="s">
        <v>4755</v>
      </c>
      <c r="U526" t="s">
        <v>4764</v>
      </c>
      <c r="V526" t="s">
        <v>104</v>
      </c>
      <c r="W526" t="s">
        <v>1256</v>
      </c>
      <c r="Z526" t="s">
        <v>161</v>
      </c>
      <c r="AA526" t="s">
        <v>4664</v>
      </c>
      <c r="AB526" t="s">
        <v>4665</v>
      </c>
      <c r="AC526" t="s">
        <v>108</v>
      </c>
      <c r="AD526">
        <v>34820</v>
      </c>
      <c r="AE526" t="s">
        <v>141</v>
      </c>
      <c r="AF526">
        <v>11</v>
      </c>
      <c r="AJ526" t="s">
        <v>4765</v>
      </c>
      <c r="AK526" s="2">
        <v>40965</v>
      </c>
      <c r="AL526">
        <v>20</v>
      </c>
      <c r="AM526" s="2">
        <v>41123</v>
      </c>
      <c r="AO526" t="s">
        <v>512</v>
      </c>
      <c r="AP526" t="s">
        <v>512</v>
      </c>
      <c r="AS526" t="s">
        <v>166</v>
      </c>
      <c r="AT526" t="s">
        <v>4667</v>
      </c>
      <c r="AU526" t="s">
        <v>4668</v>
      </c>
      <c r="AV526" t="s">
        <v>290</v>
      </c>
      <c r="AW526" t="s">
        <v>290</v>
      </c>
      <c r="AZ526">
        <v>979</v>
      </c>
      <c r="BC526" t="s">
        <v>4049</v>
      </c>
      <c r="BD526" s="1" t="str">
        <f t="shared" si="11"/>
        <v>NO</v>
      </c>
      <c r="BE526" s="1">
        <v>0</v>
      </c>
      <c r="BG526" s="1">
        <v>0</v>
      </c>
      <c r="BH526" s="9"/>
      <c r="BI526" s="1">
        <v>0</v>
      </c>
      <c r="BJ526" s="28"/>
      <c r="BK526" t="s">
        <v>4422</v>
      </c>
      <c r="BL526" t="s">
        <v>1122</v>
      </c>
      <c r="BM526" t="str">
        <f>VLOOKUP(BL526,'directory all'!C:D,2,)</f>
        <v>GPS</v>
      </c>
      <c r="BN526" t="s">
        <v>4610</v>
      </c>
      <c r="BO526" t="s">
        <v>195</v>
      </c>
      <c r="BQ526" s="1" t="s">
        <v>128</v>
      </c>
      <c r="BR526" s="1">
        <v>80</v>
      </c>
      <c r="BS526" s="1" t="s">
        <v>128</v>
      </c>
      <c r="BT526" s="1" t="s">
        <v>128</v>
      </c>
      <c r="BU526" s="1" t="s">
        <v>128</v>
      </c>
      <c r="BV526" s="1" t="s">
        <v>128</v>
      </c>
      <c r="BW526" s="1" t="s">
        <v>128</v>
      </c>
      <c r="BX526" s="1" t="s">
        <v>128</v>
      </c>
      <c r="BY526" s="1" t="s">
        <v>405</v>
      </c>
      <c r="BZ526" s="87" t="s">
        <v>196</v>
      </c>
      <c r="CA526" s="87" t="s">
        <v>197</v>
      </c>
      <c r="CG526" s="1" t="s">
        <v>198</v>
      </c>
    </row>
    <row r="527" spans="1:85" hidden="1" x14ac:dyDescent="0.35">
      <c r="A527">
        <v>1021043</v>
      </c>
      <c r="B527" t="s">
        <v>388</v>
      </c>
      <c r="C527" t="s">
        <v>4766</v>
      </c>
      <c r="D527" t="s">
        <v>4661</v>
      </c>
      <c r="E527" t="s">
        <v>391</v>
      </c>
      <c r="F527" t="s">
        <v>1093</v>
      </c>
      <c r="G527" t="s">
        <v>99</v>
      </c>
      <c r="H527" t="s">
        <v>4767</v>
      </c>
      <c r="I527" t="s">
        <v>4767</v>
      </c>
      <c r="J527">
        <v>20850</v>
      </c>
      <c r="K527" t="str">
        <f>IFERROR(VLOOKUP(J527,'CC directory'!A:B,2,),"")</f>
        <v>ACTIVE</v>
      </c>
      <c r="L527">
        <f>IFERROR(VLOOKUP(J527,'CC directory'!A:D,4,),"")</f>
        <v>200</v>
      </c>
      <c r="M527" t="str">
        <f>VLOOKUP(J527,'CC directory'!A:I,9,)</f>
        <v>Maintenance Shared Services</v>
      </c>
      <c r="N527" t="str">
        <f>IFERROR(VLOOKUP(J527,'CC directory'!A:C,3,),"")</f>
        <v>Operations</v>
      </c>
      <c r="O527">
        <f>IFERROR(VLOOKUP(J527,'CC directory'!A:F,6,),"")</f>
        <v>207</v>
      </c>
      <c r="P527" t="str">
        <f>IFERROR(VLOOKUP(J527,'CC directory'!A:E,5,),"")</f>
        <v>Production Operations</v>
      </c>
      <c r="Q527">
        <f>IFERROR(VLOOKUP(J527,'CC directory'!A:H,8,),"")</f>
        <v>705</v>
      </c>
      <c r="R527" t="str">
        <f>IFERROR(VLOOKUP(J527,'CC directory'!A:G,7,),"")</f>
        <v>Maintenance</v>
      </c>
      <c r="S527" t="s">
        <v>176</v>
      </c>
      <c r="T527" t="s">
        <v>4755</v>
      </c>
      <c r="U527" t="s">
        <v>4768</v>
      </c>
      <c r="V527" t="s">
        <v>339</v>
      </c>
      <c r="Z527" t="s">
        <v>161</v>
      </c>
      <c r="AA527" t="s">
        <v>4664</v>
      </c>
      <c r="AB527" t="s">
        <v>4665</v>
      </c>
      <c r="AC527" t="s">
        <v>108</v>
      </c>
      <c r="AD527">
        <v>34820</v>
      </c>
      <c r="AE527" t="s">
        <v>141</v>
      </c>
      <c r="AF527">
        <v>11</v>
      </c>
      <c r="AI527" s="2">
        <v>1</v>
      </c>
      <c r="AJ527" t="s">
        <v>4769</v>
      </c>
      <c r="AK527" s="2">
        <v>41672</v>
      </c>
      <c r="AL527">
        <v>20</v>
      </c>
      <c r="AM527" s="2">
        <v>40947</v>
      </c>
      <c r="AO527" t="s">
        <v>512</v>
      </c>
      <c r="AP527" t="s">
        <v>512</v>
      </c>
      <c r="AS527" t="s">
        <v>166</v>
      </c>
      <c r="AT527" t="s">
        <v>4667</v>
      </c>
      <c r="AU527" t="s">
        <v>4668</v>
      </c>
      <c r="AV527" t="s">
        <v>290</v>
      </c>
      <c r="AW527" t="s">
        <v>290</v>
      </c>
      <c r="AZ527">
        <v>2048</v>
      </c>
      <c r="BD527" s="1" t="str">
        <f t="shared" si="11"/>
        <v>NO</v>
      </c>
      <c r="BE527" s="1">
        <v>0</v>
      </c>
      <c r="BG527" s="1">
        <v>0</v>
      </c>
      <c r="BH527" s="9"/>
      <c r="BI527" s="1">
        <v>0</v>
      </c>
      <c r="BJ527" s="28"/>
      <c r="BK527" t="s">
        <v>4422</v>
      </c>
      <c r="BL527" t="s">
        <v>1122</v>
      </c>
      <c r="BM527" t="str">
        <f>VLOOKUP(BL527,'directory all'!C:D,2,)</f>
        <v>GPS</v>
      </c>
      <c r="BN527" t="s">
        <v>4610</v>
      </c>
      <c r="BO527" t="s">
        <v>195</v>
      </c>
      <c r="BQ527" s="1" t="s">
        <v>128</v>
      </c>
      <c r="BR527" s="1">
        <v>80</v>
      </c>
      <c r="BS527" s="1" t="s">
        <v>128</v>
      </c>
      <c r="BT527" s="1" t="s">
        <v>128</v>
      </c>
      <c r="BU527" s="1" t="s">
        <v>128</v>
      </c>
      <c r="BV527" s="1" t="s">
        <v>128</v>
      </c>
      <c r="BW527" s="1" t="s">
        <v>128</v>
      </c>
      <c r="BX527" s="1" t="s">
        <v>128</v>
      </c>
      <c r="BY527" s="1" t="s">
        <v>405</v>
      </c>
      <c r="BZ527" s="87" t="s">
        <v>196</v>
      </c>
      <c r="CA527" s="87" t="s">
        <v>197</v>
      </c>
      <c r="CG527" s="1" t="s">
        <v>198</v>
      </c>
    </row>
    <row r="528" spans="1:85" hidden="1" x14ac:dyDescent="0.35">
      <c r="A528">
        <v>1021044</v>
      </c>
      <c r="B528" t="s">
        <v>388</v>
      </c>
      <c r="C528" t="s">
        <v>4770</v>
      </c>
      <c r="D528" t="s">
        <v>4661</v>
      </c>
      <c r="E528" t="s">
        <v>391</v>
      </c>
      <c r="F528" t="s">
        <v>1093</v>
      </c>
      <c r="G528" t="s">
        <v>99</v>
      </c>
      <c r="H528" t="s">
        <v>4771</v>
      </c>
      <c r="I528" t="s">
        <v>4771</v>
      </c>
      <c r="J528">
        <v>20850</v>
      </c>
      <c r="K528" t="str">
        <f>IFERROR(VLOOKUP(J528,'CC directory'!A:B,2,),"")</f>
        <v>ACTIVE</v>
      </c>
      <c r="L528">
        <f>IFERROR(VLOOKUP(J528,'CC directory'!A:D,4,),"")</f>
        <v>200</v>
      </c>
      <c r="M528" t="str">
        <f>VLOOKUP(J528,'CC directory'!A:I,9,)</f>
        <v>Maintenance Shared Services</v>
      </c>
      <c r="N528" t="str">
        <f>IFERROR(VLOOKUP(J528,'CC directory'!A:C,3,),"")</f>
        <v>Operations</v>
      </c>
      <c r="O528">
        <f>IFERROR(VLOOKUP(J528,'CC directory'!A:F,6,),"")</f>
        <v>207</v>
      </c>
      <c r="P528" t="str">
        <f>IFERROR(VLOOKUP(J528,'CC directory'!A:E,5,),"")</f>
        <v>Production Operations</v>
      </c>
      <c r="Q528">
        <f>IFERROR(VLOOKUP(J528,'CC directory'!A:H,8,),"")</f>
        <v>705</v>
      </c>
      <c r="R528" t="str">
        <f>IFERROR(VLOOKUP(J528,'CC directory'!A:G,7,),"")</f>
        <v>Maintenance</v>
      </c>
      <c r="S528" t="s">
        <v>176</v>
      </c>
      <c r="T528" t="s">
        <v>4755</v>
      </c>
      <c r="U528" t="s">
        <v>4772</v>
      </c>
      <c r="V528" t="s">
        <v>339</v>
      </c>
      <c r="Z528" t="s">
        <v>161</v>
      </c>
      <c r="AA528" t="s">
        <v>4664</v>
      </c>
      <c r="AB528" t="s">
        <v>4665</v>
      </c>
      <c r="AC528" t="s">
        <v>108</v>
      </c>
      <c r="AD528">
        <v>34820</v>
      </c>
      <c r="AE528" t="s">
        <v>141</v>
      </c>
      <c r="AF528">
        <v>11</v>
      </c>
      <c r="AI528" s="2">
        <v>1</v>
      </c>
      <c r="AJ528" t="s">
        <v>4773</v>
      </c>
      <c r="AK528" s="2">
        <v>41672</v>
      </c>
      <c r="AL528">
        <v>20</v>
      </c>
      <c r="AM528" s="2">
        <v>40947</v>
      </c>
      <c r="AO528" t="s">
        <v>512</v>
      </c>
      <c r="AP528" t="s">
        <v>512</v>
      </c>
      <c r="AS528" t="s">
        <v>166</v>
      </c>
      <c r="AT528" t="s">
        <v>4667</v>
      </c>
      <c r="AU528" t="s">
        <v>4668</v>
      </c>
      <c r="AV528" t="s">
        <v>290</v>
      </c>
      <c r="AW528" t="s">
        <v>290</v>
      </c>
      <c r="AZ528">
        <v>2049</v>
      </c>
      <c r="BD528" s="1" t="str">
        <f t="shared" si="11"/>
        <v>NO</v>
      </c>
      <c r="BE528" s="1">
        <v>0</v>
      </c>
      <c r="BG528" s="1">
        <v>0</v>
      </c>
      <c r="BH528" s="9"/>
      <c r="BI528" s="1">
        <v>0</v>
      </c>
      <c r="BJ528" s="28"/>
      <c r="BK528" t="s">
        <v>4422</v>
      </c>
      <c r="BL528" t="s">
        <v>1122</v>
      </c>
      <c r="BM528" t="str">
        <f>VLOOKUP(BL528,'directory all'!C:D,2,)</f>
        <v>GPS</v>
      </c>
      <c r="BN528" t="s">
        <v>4610</v>
      </c>
      <c r="BO528" t="s">
        <v>195</v>
      </c>
      <c r="BQ528" s="1" t="s">
        <v>128</v>
      </c>
      <c r="BR528" s="1">
        <v>80</v>
      </c>
      <c r="BS528" s="1" t="s">
        <v>128</v>
      </c>
      <c r="BT528" s="1" t="s">
        <v>128</v>
      </c>
      <c r="BU528" s="1" t="s">
        <v>128</v>
      </c>
      <c r="BV528" s="1" t="s">
        <v>128</v>
      </c>
      <c r="BW528" s="1" t="s">
        <v>128</v>
      </c>
      <c r="BX528" s="1" t="s">
        <v>128</v>
      </c>
      <c r="BY528" s="1" t="s">
        <v>405</v>
      </c>
      <c r="BZ528" s="87" t="s">
        <v>196</v>
      </c>
      <c r="CA528" s="87" t="s">
        <v>197</v>
      </c>
      <c r="CG528" s="1" t="s">
        <v>198</v>
      </c>
    </row>
    <row r="529" spans="1:85" hidden="1" x14ac:dyDescent="0.35">
      <c r="A529">
        <v>1021045</v>
      </c>
      <c r="B529" t="s">
        <v>388</v>
      </c>
      <c r="C529" t="s">
        <v>4774</v>
      </c>
      <c r="D529" t="s">
        <v>4661</v>
      </c>
      <c r="E529" t="s">
        <v>391</v>
      </c>
      <c r="F529" t="s">
        <v>1093</v>
      </c>
      <c r="G529" t="s">
        <v>99</v>
      </c>
      <c r="H529" t="s">
        <v>4775</v>
      </c>
      <c r="I529" t="s">
        <v>4775</v>
      </c>
      <c r="J529">
        <v>20850</v>
      </c>
      <c r="K529" t="str">
        <f>IFERROR(VLOOKUP(J529,'CC directory'!A:B,2,),"")</f>
        <v>ACTIVE</v>
      </c>
      <c r="L529">
        <f>IFERROR(VLOOKUP(J529,'CC directory'!A:D,4,),"")</f>
        <v>200</v>
      </c>
      <c r="M529" t="str">
        <f>VLOOKUP(J529,'CC directory'!A:I,9,)</f>
        <v>Maintenance Shared Services</v>
      </c>
      <c r="N529" t="str">
        <f>IFERROR(VLOOKUP(J529,'CC directory'!A:C,3,),"")</f>
        <v>Operations</v>
      </c>
      <c r="O529">
        <f>IFERROR(VLOOKUP(J529,'CC directory'!A:F,6,),"")</f>
        <v>207</v>
      </c>
      <c r="P529" t="str">
        <f>IFERROR(VLOOKUP(J529,'CC directory'!A:E,5,),"")</f>
        <v>Production Operations</v>
      </c>
      <c r="Q529">
        <f>IFERROR(VLOOKUP(J529,'CC directory'!A:H,8,),"")</f>
        <v>705</v>
      </c>
      <c r="R529" t="str">
        <f>IFERROR(VLOOKUP(J529,'CC directory'!A:G,7,),"")</f>
        <v>Maintenance</v>
      </c>
      <c r="S529" t="s">
        <v>176</v>
      </c>
      <c r="T529" t="s">
        <v>4755</v>
      </c>
      <c r="U529" t="s">
        <v>4776</v>
      </c>
      <c r="V529" t="s">
        <v>339</v>
      </c>
      <c r="Z529" t="s">
        <v>161</v>
      </c>
      <c r="AA529" t="s">
        <v>4664</v>
      </c>
      <c r="AB529" t="s">
        <v>4665</v>
      </c>
      <c r="AC529" t="s">
        <v>108</v>
      </c>
      <c r="AD529">
        <v>34820</v>
      </c>
      <c r="AE529" t="s">
        <v>141</v>
      </c>
      <c r="AF529">
        <v>11</v>
      </c>
      <c r="AI529" s="2">
        <v>1</v>
      </c>
      <c r="AJ529" t="s">
        <v>4777</v>
      </c>
      <c r="AK529" s="2">
        <v>41672</v>
      </c>
      <c r="AL529">
        <v>20</v>
      </c>
      <c r="AM529" s="2">
        <v>40947</v>
      </c>
      <c r="AO529" t="s">
        <v>512</v>
      </c>
      <c r="AP529" t="s">
        <v>512</v>
      </c>
      <c r="AS529" t="s">
        <v>166</v>
      </c>
      <c r="AT529" t="s">
        <v>4667</v>
      </c>
      <c r="AU529" t="s">
        <v>4668</v>
      </c>
      <c r="AV529" t="s">
        <v>290</v>
      </c>
      <c r="AW529" t="s">
        <v>290</v>
      </c>
      <c r="AZ529">
        <v>2050</v>
      </c>
      <c r="BD529" s="1" t="str">
        <f t="shared" si="11"/>
        <v>NO</v>
      </c>
      <c r="BE529" s="1">
        <v>0</v>
      </c>
      <c r="BG529" s="1">
        <v>0</v>
      </c>
      <c r="BH529" s="9"/>
      <c r="BI529" s="1">
        <v>0</v>
      </c>
      <c r="BJ529" s="28"/>
      <c r="BK529" t="s">
        <v>4422</v>
      </c>
      <c r="BL529" t="s">
        <v>1122</v>
      </c>
      <c r="BM529" t="str">
        <f>VLOOKUP(BL529,'directory all'!C:D,2,)</f>
        <v>GPS</v>
      </c>
      <c r="BN529" t="s">
        <v>4610</v>
      </c>
      <c r="BO529" t="s">
        <v>195</v>
      </c>
      <c r="BQ529" s="1" t="s">
        <v>128</v>
      </c>
      <c r="BR529" s="1">
        <v>80</v>
      </c>
      <c r="BS529" s="1" t="s">
        <v>128</v>
      </c>
      <c r="BT529" s="1" t="s">
        <v>128</v>
      </c>
      <c r="BU529" s="1" t="s">
        <v>128</v>
      </c>
      <c r="BV529" s="1" t="s">
        <v>128</v>
      </c>
      <c r="BW529" s="1" t="s">
        <v>128</v>
      </c>
      <c r="BX529" s="1" t="s">
        <v>128</v>
      </c>
      <c r="BY529" s="1" t="s">
        <v>405</v>
      </c>
      <c r="BZ529" s="87" t="s">
        <v>196</v>
      </c>
      <c r="CA529" s="87" t="s">
        <v>197</v>
      </c>
      <c r="CG529" s="1" t="s">
        <v>198</v>
      </c>
    </row>
    <row r="530" spans="1:85" hidden="1" x14ac:dyDescent="0.35">
      <c r="A530">
        <v>1021046</v>
      </c>
      <c r="B530" t="s">
        <v>388</v>
      </c>
      <c r="C530" t="s">
        <v>4778</v>
      </c>
      <c r="D530" t="s">
        <v>4661</v>
      </c>
      <c r="E530" t="s">
        <v>391</v>
      </c>
      <c r="F530" t="s">
        <v>1093</v>
      </c>
      <c r="G530" t="s">
        <v>99</v>
      </c>
      <c r="H530" t="s">
        <v>4779</v>
      </c>
      <c r="I530" t="s">
        <v>4779</v>
      </c>
      <c r="J530">
        <v>20850</v>
      </c>
      <c r="K530" t="str">
        <f>IFERROR(VLOOKUP(J530,'CC directory'!A:B,2,),"")</f>
        <v>ACTIVE</v>
      </c>
      <c r="L530">
        <f>IFERROR(VLOOKUP(J530,'CC directory'!A:D,4,),"")</f>
        <v>200</v>
      </c>
      <c r="M530" t="str">
        <f>VLOOKUP(J530,'CC directory'!A:I,9,)</f>
        <v>Maintenance Shared Services</v>
      </c>
      <c r="N530" t="str">
        <f>IFERROR(VLOOKUP(J530,'CC directory'!A:C,3,),"")</f>
        <v>Operations</v>
      </c>
      <c r="O530">
        <f>IFERROR(VLOOKUP(J530,'CC directory'!A:F,6,),"")</f>
        <v>207</v>
      </c>
      <c r="P530" t="str">
        <f>IFERROR(VLOOKUP(J530,'CC directory'!A:E,5,),"")</f>
        <v>Production Operations</v>
      </c>
      <c r="Q530">
        <f>IFERROR(VLOOKUP(J530,'CC directory'!A:H,8,),"")</f>
        <v>705</v>
      </c>
      <c r="R530" t="str">
        <f>IFERROR(VLOOKUP(J530,'CC directory'!A:G,7,),"")</f>
        <v>Maintenance</v>
      </c>
      <c r="S530" t="s">
        <v>176</v>
      </c>
      <c r="T530" t="s">
        <v>4755</v>
      </c>
      <c r="U530" t="s">
        <v>4780</v>
      </c>
      <c r="V530" t="s">
        <v>339</v>
      </c>
      <c r="Z530" t="s">
        <v>161</v>
      </c>
      <c r="AA530" t="s">
        <v>4664</v>
      </c>
      <c r="AB530" t="s">
        <v>4665</v>
      </c>
      <c r="AC530" t="s">
        <v>108</v>
      </c>
      <c r="AD530">
        <v>34820</v>
      </c>
      <c r="AE530" t="s">
        <v>141</v>
      </c>
      <c r="AF530">
        <v>11</v>
      </c>
      <c r="AI530" s="2">
        <v>1</v>
      </c>
      <c r="AK530" s="2">
        <v>41672</v>
      </c>
      <c r="AL530">
        <v>20</v>
      </c>
      <c r="AM530" s="2">
        <v>40947</v>
      </c>
      <c r="AO530" t="s">
        <v>512</v>
      </c>
      <c r="AP530" t="s">
        <v>512</v>
      </c>
      <c r="AS530" t="s">
        <v>166</v>
      </c>
      <c r="AT530" t="s">
        <v>4667</v>
      </c>
      <c r="AU530" t="s">
        <v>4668</v>
      </c>
      <c r="AV530" t="s">
        <v>290</v>
      </c>
      <c r="AW530" t="s">
        <v>290</v>
      </c>
      <c r="AZ530">
        <v>2051</v>
      </c>
      <c r="BD530" s="1" t="str">
        <f t="shared" si="11"/>
        <v>NO</v>
      </c>
      <c r="BE530" s="1">
        <v>0</v>
      </c>
      <c r="BG530" s="1">
        <v>0</v>
      </c>
      <c r="BH530" s="9"/>
      <c r="BI530" s="1">
        <v>0</v>
      </c>
      <c r="BJ530" s="28"/>
      <c r="BK530" t="s">
        <v>3284</v>
      </c>
      <c r="BL530" t="s">
        <v>1122</v>
      </c>
      <c r="BM530" t="str">
        <f>VLOOKUP(BL530,'directory all'!C:D,2,)</f>
        <v>GPS</v>
      </c>
      <c r="BN530" t="s">
        <v>4610</v>
      </c>
      <c r="BO530" t="s">
        <v>195</v>
      </c>
      <c r="BQ530" s="1" t="s">
        <v>128</v>
      </c>
      <c r="BR530" s="1">
        <v>80</v>
      </c>
      <c r="BS530" s="1" t="s">
        <v>128</v>
      </c>
      <c r="BT530" s="1" t="s">
        <v>128</v>
      </c>
      <c r="BU530" s="1" t="s">
        <v>128</v>
      </c>
      <c r="BV530" s="1" t="s">
        <v>128</v>
      </c>
      <c r="BW530" s="1" t="s">
        <v>128</v>
      </c>
      <c r="BX530" s="1" t="s">
        <v>128</v>
      </c>
      <c r="BY530" s="1" t="s">
        <v>405</v>
      </c>
      <c r="BZ530" s="87" t="s">
        <v>196</v>
      </c>
      <c r="CA530" s="87" t="s">
        <v>197</v>
      </c>
      <c r="CG530" s="1" t="s">
        <v>198</v>
      </c>
    </row>
    <row r="531" spans="1:85" hidden="1" x14ac:dyDescent="0.35">
      <c r="A531">
        <v>1021047</v>
      </c>
      <c r="B531" t="s">
        <v>388</v>
      </c>
      <c r="C531" t="s">
        <v>4781</v>
      </c>
      <c r="D531" t="s">
        <v>4661</v>
      </c>
      <c r="E531" t="s">
        <v>391</v>
      </c>
      <c r="F531" t="s">
        <v>1093</v>
      </c>
      <c r="G531" t="s">
        <v>99</v>
      </c>
      <c r="H531" t="s">
        <v>4782</v>
      </c>
      <c r="I531" t="s">
        <v>4782</v>
      </c>
      <c r="J531">
        <v>20835</v>
      </c>
      <c r="K531" t="str">
        <f>IFERROR(VLOOKUP(J531,'CC directory'!A:B,2,),"")</f>
        <v>ACTIVE</v>
      </c>
      <c r="L531">
        <f>IFERROR(VLOOKUP(J531,'CC directory'!A:D,4,),"")</f>
        <v>200</v>
      </c>
      <c r="M531" t="str">
        <f>VLOOKUP(J531,'CC directory'!A:I,9,)</f>
        <v>Maintenance Shop&amp;Support</v>
      </c>
      <c r="N531" t="str">
        <f>IFERROR(VLOOKUP(J531,'CC directory'!A:C,3,),"")</f>
        <v>Operations</v>
      </c>
      <c r="O531">
        <f>IFERROR(VLOOKUP(J531,'CC directory'!A:F,6,),"")</f>
        <v>207</v>
      </c>
      <c r="P531" t="str">
        <f>IFERROR(VLOOKUP(J531,'CC directory'!A:E,5,),"")</f>
        <v>Production Operations</v>
      </c>
      <c r="Q531">
        <f>IFERROR(VLOOKUP(J531,'CC directory'!A:H,8,),"")</f>
        <v>705</v>
      </c>
      <c r="R531" t="str">
        <f>IFERROR(VLOOKUP(J531,'CC directory'!A:G,7,),"")</f>
        <v>Maintenance</v>
      </c>
      <c r="S531" t="s">
        <v>176</v>
      </c>
      <c r="T531" t="s">
        <v>699</v>
      </c>
      <c r="U531" t="s">
        <v>4783</v>
      </c>
      <c r="V531" t="s">
        <v>339</v>
      </c>
      <c r="Z531" t="s">
        <v>161</v>
      </c>
      <c r="AA531" t="s">
        <v>4664</v>
      </c>
      <c r="AB531" t="s">
        <v>4665</v>
      </c>
      <c r="AC531" t="s">
        <v>108</v>
      </c>
      <c r="AD531">
        <v>34820</v>
      </c>
      <c r="AE531" t="s">
        <v>141</v>
      </c>
      <c r="AF531">
        <v>11</v>
      </c>
      <c r="AI531" s="2">
        <v>1</v>
      </c>
      <c r="AJ531" t="s">
        <v>4784</v>
      </c>
      <c r="AK531" s="2">
        <v>41672</v>
      </c>
      <c r="AL531">
        <v>20</v>
      </c>
      <c r="AM531" s="2">
        <v>40947</v>
      </c>
      <c r="AO531" t="s">
        <v>512</v>
      </c>
      <c r="AP531" t="s">
        <v>512</v>
      </c>
      <c r="AS531" t="s">
        <v>166</v>
      </c>
      <c r="AT531" t="s">
        <v>4667</v>
      </c>
      <c r="AU531" t="s">
        <v>4668</v>
      </c>
      <c r="AV531" t="s">
        <v>290</v>
      </c>
      <c r="AW531" t="s">
        <v>290</v>
      </c>
      <c r="AZ531">
        <v>2052</v>
      </c>
      <c r="BD531" s="1" t="str">
        <f t="shared" si="11"/>
        <v>NO</v>
      </c>
      <c r="BE531" s="1">
        <v>0</v>
      </c>
      <c r="BG531" s="1">
        <v>0</v>
      </c>
      <c r="BH531" s="9"/>
      <c r="BI531" s="1">
        <v>0</v>
      </c>
      <c r="BJ531" s="28"/>
      <c r="BK531" t="s">
        <v>4422</v>
      </c>
      <c r="BL531" t="s">
        <v>1122</v>
      </c>
      <c r="BM531" t="str">
        <f>VLOOKUP(BL531,'directory all'!C:D,2,)</f>
        <v>GPS</v>
      </c>
      <c r="BN531" t="s">
        <v>4610</v>
      </c>
      <c r="BO531" t="s">
        <v>195</v>
      </c>
      <c r="BQ531" s="1" t="s">
        <v>128</v>
      </c>
      <c r="BR531" s="1">
        <v>80</v>
      </c>
      <c r="BS531" s="1" t="s">
        <v>128</v>
      </c>
      <c r="BT531" s="1" t="s">
        <v>128</v>
      </c>
      <c r="BU531" s="1" t="s">
        <v>128</v>
      </c>
      <c r="BV531" s="1" t="s">
        <v>128</v>
      </c>
      <c r="BW531" s="1" t="s">
        <v>128</v>
      </c>
      <c r="BX531" s="1" t="s">
        <v>128</v>
      </c>
      <c r="BY531" s="1" t="s">
        <v>405</v>
      </c>
      <c r="BZ531" s="87" t="s">
        <v>196</v>
      </c>
      <c r="CA531" s="87" t="s">
        <v>197</v>
      </c>
      <c r="CG531" s="1" t="s">
        <v>198</v>
      </c>
    </row>
    <row r="532" spans="1:85" hidden="1" x14ac:dyDescent="0.35">
      <c r="A532">
        <v>1021048</v>
      </c>
      <c r="B532" t="s">
        <v>388</v>
      </c>
      <c r="C532" t="s">
        <v>4785</v>
      </c>
      <c r="D532" t="s">
        <v>4661</v>
      </c>
      <c r="E532" t="s">
        <v>391</v>
      </c>
      <c r="F532" t="s">
        <v>1093</v>
      </c>
      <c r="G532" t="s">
        <v>99</v>
      </c>
      <c r="H532" t="s">
        <v>4786</v>
      </c>
      <c r="I532" t="s">
        <v>4786</v>
      </c>
      <c r="J532">
        <v>20850</v>
      </c>
      <c r="K532" t="str">
        <f>IFERROR(VLOOKUP(J532,'CC directory'!A:B,2,),"")</f>
        <v>ACTIVE</v>
      </c>
      <c r="L532">
        <f>IFERROR(VLOOKUP(J532,'CC directory'!A:D,4,),"")</f>
        <v>200</v>
      </c>
      <c r="M532" t="str">
        <f>VLOOKUP(J532,'CC directory'!A:I,9,)</f>
        <v>Maintenance Shared Services</v>
      </c>
      <c r="N532" t="str">
        <f>IFERROR(VLOOKUP(J532,'CC directory'!A:C,3,),"")</f>
        <v>Operations</v>
      </c>
      <c r="O532">
        <f>IFERROR(VLOOKUP(J532,'CC directory'!A:F,6,),"")</f>
        <v>207</v>
      </c>
      <c r="P532" t="str">
        <f>IFERROR(VLOOKUP(J532,'CC directory'!A:E,5,),"")</f>
        <v>Production Operations</v>
      </c>
      <c r="Q532">
        <f>IFERROR(VLOOKUP(J532,'CC directory'!A:H,8,),"")</f>
        <v>705</v>
      </c>
      <c r="R532" t="str">
        <f>IFERROR(VLOOKUP(J532,'CC directory'!A:G,7,),"")</f>
        <v>Maintenance</v>
      </c>
      <c r="S532" t="s">
        <v>176</v>
      </c>
      <c r="T532" t="s">
        <v>4755</v>
      </c>
      <c r="U532" t="s">
        <v>4787</v>
      </c>
      <c r="V532" t="s">
        <v>339</v>
      </c>
      <c r="Z532" t="s">
        <v>161</v>
      </c>
      <c r="AA532" t="s">
        <v>4664</v>
      </c>
      <c r="AB532" t="s">
        <v>4665</v>
      </c>
      <c r="AC532" t="s">
        <v>108</v>
      </c>
      <c r="AD532">
        <v>34820</v>
      </c>
      <c r="AE532" t="s">
        <v>141</v>
      </c>
      <c r="AF532">
        <v>11</v>
      </c>
      <c r="AI532" s="2">
        <v>1</v>
      </c>
      <c r="AJ532" t="s">
        <v>4788</v>
      </c>
      <c r="AK532" s="2">
        <v>41672</v>
      </c>
      <c r="AL532">
        <v>20</v>
      </c>
      <c r="AM532" s="2">
        <v>40947</v>
      </c>
      <c r="AO532" t="s">
        <v>512</v>
      </c>
      <c r="AP532" t="s">
        <v>512</v>
      </c>
      <c r="AS532" t="s">
        <v>166</v>
      </c>
      <c r="AT532" t="s">
        <v>4667</v>
      </c>
      <c r="AU532" t="s">
        <v>4668</v>
      </c>
      <c r="AV532" t="s">
        <v>290</v>
      </c>
      <c r="AW532" t="s">
        <v>290</v>
      </c>
      <c r="AZ532">
        <v>2053</v>
      </c>
      <c r="BD532" s="1" t="str">
        <f t="shared" si="11"/>
        <v>NO</v>
      </c>
      <c r="BE532" s="1">
        <v>0</v>
      </c>
      <c r="BG532" s="1">
        <v>0</v>
      </c>
      <c r="BH532" s="9"/>
      <c r="BI532" s="1">
        <v>0</v>
      </c>
      <c r="BJ532" s="28"/>
      <c r="BK532" t="s">
        <v>2049</v>
      </c>
      <c r="BL532" t="s">
        <v>1122</v>
      </c>
      <c r="BM532" t="str">
        <f>VLOOKUP(BL532,'directory all'!C:D,2,)</f>
        <v>GPS</v>
      </c>
      <c r="BN532" t="s">
        <v>4610</v>
      </c>
      <c r="BO532" t="s">
        <v>195</v>
      </c>
      <c r="BQ532" s="1" t="s">
        <v>128</v>
      </c>
      <c r="BR532" s="1">
        <v>80</v>
      </c>
      <c r="BS532" s="1" t="s">
        <v>128</v>
      </c>
      <c r="BT532" s="1" t="s">
        <v>128</v>
      </c>
      <c r="BU532" s="1" t="s">
        <v>128</v>
      </c>
      <c r="BV532" s="1" t="s">
        <v>128</v>
      </c>
      <c r="BW532" s="1" t="s">
        <v>128</v>
      </c>
      <c r="BX532" s="1" t="s">
        <v>128</v>
      </c>
      <c r="BY532" s="1" t="s">
        <v>405</v>
      </c>
      <c r="BZ532" s="87" t="s">
        <v>196</v>
      </c>
      <c r="CA532" s="87" t="s">
        <v>197</v>
      </c>
      <c r="CG532" s="1" t="s">
        <v>198</v>
      </c>
    </row>
    <row r="533" spans="1:85" hidden="1" x14ac:dyDescent="0.35">
      <c r="A533">
        <v>1021049</v>
      </c>
      <c r="B533" t="s">
        <v>388</v>
      </c>
      <c r="C533" t="s">
        <v>4789</v>
      </c>
      <c r="D533" t="s">
        <v>4661</v>
      </c>
      <c r="E533" t="s">
        <v>391</v>
      </c>
      <c r="F533" t="s">
        <v>1093</v>
      </c>
      <c r="G533" t="s">
        <v>99</v>
      </c>
      <c r="H533" t="s">
        <v>4790</v>
      </c>
      <c r="I533" t="s">
        <v>4790</v>
      </c>
      <c r="J533">
        <v>20850</v>
      </c>
      <c r="K533" t="str">
        <f>IFERROR(VLOOKUP(J533,'CC directory'!A:B,2,),"")</f>
        <v>ACTIVE</v>
      </c>
      <c r="L533">
        <f>IFERROR(VLOOKUP(J533,'CC directory'!A:D,4,),"")</f>
        <v>200</v>
      </c>
      <c r="M533" t="str">
        <f>VLOOKUP(J533,'CC directory'!A:I,9,)</f>
        <v>Maintenance Shared Services</v>
      </c>
      <c r="N533" t="str">
        <f>IFERROR(VLOOKUP(J533,'CC directory'!A:C,3,),"")</f>
        <v>Operations</v>
      </c>
      <c r="O533">
        <f>IFERROR(VLOOKUP(J533,'CC directory'!A:F,6,),"")</f>
        <v>207</v>
      </c>
      <c r="P533" t="str">
        <f>IFERROR(VLOOKUP(J533,'CC directory'!A:E,5,),"")</f>
        <v>Production Operations</v>
      </c>
      <c r="Q533">
        <f>IFERROR(VLOOKUP(J533,'CC directory'!A:H,8,),"")</f>
        <v>705</v>
      </c>
      <c r="R533" t="str">
        <f>IFERROR(VLOOKUP(J533,'CC directory'!A:G,7,),"")</f>
        <v>Maintenance</v>
      </c>
      <c r="S533" t="s">
        <v>176</v>
      </c>
      <c r="T533" t="s">
        <v>4755</v>
      </c>
      <c r="U533" t="s">
        <v>4791</v>
      </c>
      <c r="V533" t="s">
        <v>339</v>
      </c>
      <c r="Z533" t="s">
        <v>161</v>
      </c>
      <c r="AA533" t="s">
        <v>4664</v>
      </c>
      <c r="AB533" t="s">
        <v>4665</v>
      </c>
      <c r="AC533" t="s">
        <v>108</v>
      </c>
      <c r="AD533">
        <v>34820</v>
      </c>
      <c r="AE533" t="s">
        <v>141</v>
      </c>
      <c r="AF533">
        <v>11</v>
      </c>
      <c r="AI533" s="2">
        <v>1</v>
      </c>
      <c r="AJ533" t="s">
        <v>4792</v>
      </c>
      <c r="AK533" s="2">
        <v>41672</v>
      </c>
      <c r="AL533">
        <v>20</v>
      </c>
      <c r="AM533" s="2">
        <v>40947</v>
      </c>
      <c r="AO533" t="s">
        <v>512</v>
      </c>
      <c r="AP533" t="s">
        <v>512</v>
      </c>
      <c r="AS533" t="s">
        <v>166</v>
      </c>
      <c r="AT533" t="s">
        <v>4667</v>
      </c>
      <c r="AU533" t="s">
        <v>4668</v>
      </c>
      <c r="AV533" t="s">
        <v>290</v>
      </c>
      <c r="AW533" t="s">
        <v>290</v>
      </c>
      <c r="AZ533">
        <v>2054</v>
      </c>
      <c r="BD533" s="1" t="str">
        <f t="shared" si="11"/>
        <v>NO</v>
      </c>
      <c r="BE533" s="1">
        <v>0</v>
      </c>
      <c r="BG533" s="1">
        <v>0</v>
      </c>
      <c r="BH533" s="9"/>
      <c r="BI533" s="1">
        <v>0</v>
      </c>
      <c r="BJ533" s="28"/>
      <c r="BK533" t="s">
        <v>4422</v>
      </c>
      <c r="BL533" t="s">
        <v>1122</v>
      </c>
      <c r="BM533" t="str">
        <f>VLOOKUP(BL533,'directory all'!C:D,2,)</f>
        <v>GPS</v>
      </c>
      <c r="BN533" t="s">
        <v>4610</v>
      </c>
      <c r="BO533" t="s">
        <v>195</v>
      </c>
      <c r="BQ533" s="1" t="s">
        <v>128</v>
      </c>
      <c r="BR533" s="1">
        <v>80</v>
      </c>
      <c r="BS533" s="1" t="s">
        <v>128</v>
      </c>
      <c r="BT533" s="1" t="s">
        <v>128</v>
      </c>
      <c r="BU533" s="1" t="s">
        <v>128</v>
      </c>
      <c r="BV533" s="1" t="s">
        <v>128</v>
      </c>
      <c r="BW533" s="1" t="s">
        <v>128</v>
      </c>
      <c r="BX533" s="1" t="s">
        <v>128</v>
      </c>
      <c r="BY533" s="1" t="s">
        <v>405</v>
      </c>
      <c r="BZ533" s="87" t="s">
        <v>196</v>
      </c>
      <c r="CA533" s="87" t="s">
        <v>197</v>
      </c>
      <c r="CG533" s="1" t="s">
        <v>198</v>
      </c>
    </row>
    <row r="534" spans="1:85" hidden="1" x14ac:dyDescent="0.35">
      <c r="A534">
        <v>1021050</v>
      </c>
      <c r="B534" t="s">
        <v>388</v>
      </c>
      <c r="C534" t="s">
        <v>4793</v>
      </c>
      <c r="D534" t="s">
        <v>4661</v>
      </c>
      <c r="E534" t="s">
        <v>391</v>
      </c>
      <c r="F534" t="s">
        <v>1093</v>
      </c>
      <c r="G534" t="s">
        <v>99</v>
      </c>
      <c r="H534" t="s">
        <v>4794</v>
      </c>
      <c r="I534" t="s">
        <v>4794</v>
      </c>
      <c r="J534">
        <v>20850</v>
      </c>
      <c r="K534" t="str">
        <f>IFERROR(VLOOKUP(J534,'CC directory'!A:B,2,),"")</f>
        <v>ACTIVE</v>
      </c>
      <c r="L534">
        <f>IFERROR(VLOOKUP(J534,'CC directory'!A:D,4,),"")</f>
        <v>200</v>
      </c>
      <c r="M534" t="str">
        <f>VLOOKUP(J534,'CC directory'!A:I,9,)</f>
        <v>Maintenance Shared Services</v>
      </c>
      <c r="N534" t="str">
        <f>IFERROR(VLOOKUP(J534,'CC directory'!A:C,3,),"")</f>
        <v>Operations</v>
      </c>
      <c r="O534">
        <f>IFERROR(VLOOKUP(J534,'CC directory'!A:F,6,),"")</f>
        <v>207</v>
      </c>
      <c r="P534" t="str">
        <f>IFERROR(VLOOKUP(J534,'CC directory'!A:E,5,),"")</f>
        <v>Production Operations</v>
      </c>
      <c r="Q534">
        <f>IFERROR(VLOOKUP(J534,'CC directory'!A:H,8,),"")</f>
        <v>705</v>
      </c>
      <c r="R534" t="str">
        <f>IFERROR(VLOOKUP(J534,'CC directory'!A:G,7,),"")</f>
        <v>Maintenance</v>
      </c>
      <c r="S534" t="s">
        <v>176</v>
      </c>
      <c r="T534" t="s">
        <v>4755</v>
      </c>
      <c r="U534" t="s">
        <v>4795</v>
      </c>
      <c r="V534" t="s">
        <v>339</v>
      </c>
      <c r="Z534" t="s">
        <v>161</v>
      </c>
      <c r="AA534" t="s">
        <v>4664</v>
      </c>
      <c r="AB534" t="s">
        <v>4665</v>
      </c>
      <c r="AC534" t="s">
        <v>108</v>
      </c>
      <c r="AD534">
        <v>34820</v>
      </c>
      <c r="AE534" t="s">
        <v>141</v>
      </c>
      <c r="AF534">
        <v>11</v>
      </c>
      <c r="AI534" s="2">
        <v>1</v>
      </c>
      <c r="AJ534" t="s">
        <v>4796</v>
      </c>
      <c r="AK534" s="2">
        <v>41672</v>
      </c>
      <c r="AL534">
        <v>20</v>
      </c>
      <c r="AM534" s="2">
        <v>40947</v>
      </c>
      <c r="AO534" t="s">
        <v>512</v>
      </c>
      <c r="AP534" t="s">
        <v>512</v>
      </c>
      <c r="AS534" t="s">
        <v>166</v>
      </c>
      <c r="AT534" t="s">
        <v>4667</v>
      </c>
      <c r="AU534" t="s">
        <v>4668</v>
      </c>
      <c r="AV534" t="s">
        <v>290</v>
      </c>
      <c r="AW534" t="s">
        <v>290</v>
      </c>
      <c r="AZ534">
        <v>2055</v>
      </c>
      <c r="BD534" s="1" t="str">
        <f t="shared" si="11"/>
        <v>NO</v>
      </c>
      <c r="BE534" s="1">
        <v>0</v>
      </c>
      <c r="BG534" s="1">
        <v>0</v>
      </c>
      <c r="BH534" s="9"/>
      <c r="BI534" s="1">
        <v>0</v>
      </c>
      <c r="BJ534" s="28"/>
      <c r="BK534" t="s">
        <v>4422</v>
      </c>
      <c r="BL534" t="s">
        <v>1122</v>
      </c>
      <c r="BM534" t="str">
        <f>VLOOKUP(BL534,'directory all'!C:D,2,)</f>
        <v>GPS</v>
      </c>
      <c r="BN534" t="s">
        <v>4610</v>
      </c>
      <c r="BO534" t="s">
        <v>195</v>
      </c>
      <c r="BQ534" s="1" t="s">
        <v>128</v>
      </c>
      <c r="BR534" s="1">
        <v>80</v>
      </c>
      <c r="BS534" s="1" t="s">
        <v>128</v>
      </c>
      <c r="BT534" s="1" t="s">
        <v>128</v>
      </c>
      <c r="BU534" s="1" t="s">
        <v>128</v>
      </c>
      <c r="BV534" s="1" t="s">
        <v>128</v>
      </c>
      <c r="BW534" s="1" t="s">
        <v>128</v>
      </c>
      <c r="BX534" s="1" t="s">
        <v>128</v>
      </c>
      <c r="BY534" s="1" t="s">
        <v>405</v>
      </c>
      <c r="BZ534" s="87" t="s">
        <v>196</v>
      </c>
      <c r="CA534" s="87" t="s">
        <v>197</v>
      </c>
      <c r="CG534" s="1" t="s">
        <v>198</v>
      </c>
    </row>
    <row r="535" spans="1:85" hidden="1" x14ac:dyDescent="0.35">
      <c r="A535">
        <v>1021051</v>
      </c>
      <c r="B535" t="s">
        <v>388</v>
      </c>
      <c r="C535" t="s">
        <v>4797</v>
      </c>
      <c r="D535" t="s">
        <v>4661</v>
      </c>
      <c r="E535" t="s">
        <v>391</v>
      </c>
      <c r="F535" t="s">
        <v>1093</v>
      </c>
      <c r="G535" t="s">
        <v>99</v>
      </c>
      <c r="H535" t="s">
        <v>4798</v>
      </c>
      <c r="I535" t="s">
        <v>4798</v>
      </c>
      <c r="J535">
        <v>20850</v>
      </c>
      <c r="K535" t="str">
        <f>IFERROR(VLOOKUP(J535,'CC directory'!A:B,2,),"")</f>
        <v>ACTIVE</v>
      </c>
      <c r="L535">
        <f>IFERROR(VLOOKUP(J535,'CC directory'!A:D,4,),"")</f>
        <v>200</v>
      </c>
      <c r="M535" t="str">
        <f>VLOOKUP(J535,'CC directory'!A:I,9,)</f>
        <v>Maintenance Shared Services</v>
      </c>
      <c r="N535" t="str">
        <f>IFERROR(VLOOKUP(J535,'CC directory'!A:C,3,),"")</f>
        <v>Operations</v>
      </c>
      <c r="O535">
        <f>IFERROR(VLOOKUP(J535,'CC directory'!A:F,6,),"")</f>
        <v>207</v>
      </c>
      <c r="P535" t="str">
        <f>IFERROR(VLOOKUP(J535,'CC directory'!A:E,5,),"")</f>
        <v>Production Operations</v>
      </c>
      <c r="Q535">
        <f>IFERROR(VLOOKUP(J535,'CC directory'!A:H,8,),"")</f>
        <v>705</v>
      </c>
      <c r="R535" t="str">
        <f>IFERROR(VLOOKUP(J535,'CC directory'!A:G,7,),"")</f>
        <v>Maintenance</v>
      </c>
      <c r="S535" t="s">
        <v>176</v>
      </c>
      <c r="T535" t="s">
        <v>4755</v>
      </c>
      <c r="U535" t="s">
        <v>4799</v>
      </c>
      <c r="V535" t="s">
        <v>339</v>
      </c>
      <c r="Z535" t="s">
        <v>161</v>
      </c>
      <c r="AA535" t="s">
        <v>4664</v>
      </c>
      <c r="AB535" t="s">
        <v>4665</v>
      </c>
      <c r="AC535" t="s">
        <v>108</v>
      </c>
      <c r="AD535">
        <v>34820</v>
      </c>
      <c r="AE535" t="s">
        <v>141</v>
      </c>
      <c r="AF535">
        <v>11</v>
      </c>
      <c r="AI535" s="2">
        <v>1</v>
      </c>
      <c r="AJ535" t="s">
        <v>4800</v>
      </c>
      <c r="AK535" s="2">
        <v>41672</v>
      </c>
      <c r="AL535">
        <v>20</v>
      </c>
      <c r="AM535" s="2">
        <v>40947</v>
      </c>
      <c r="AO535" t="s">
        <v>512</v>
      </c>
      <c r="AP535" t="s">
        <v>512</v>
      </c>
      <c r="AS535" t="s">
        <v>166</v>
      </c>
      <c r="AT535" t="s">
        <v>4667</v>
      </c>
      <c r="AU535" t="s">
        <v>4668</v>
      </c>
      <c r="AV535" t="s">
        <v>290</v>
      </c>
      <c r="AW535" t="s">
        <v>290</v>
      </c>
      <c r="AZ535">
        <v>2056</v>
      </c>
      <c r="BD535" s="1" t="str">
        <f t="shared" si="11"/>
        <v>NO</v>
      </c>
      <c r="BE535" s="1">
        <v>0</v>
      </c>
      <c r="BG535" s="1">
        <v>0</v>
      </c>
      <c r="BH535" s="9"/>
      <c r="BI535" s="1">
        <v>0</v>
      </c>
      <c r="BJ535" s="28"/>
      <c r="BK535" t="s">
        <v>4422</v>
      </c>
      <c r="BL535" t="s">
        <v>1122</v>
      </c>
      <c r="BM535" t="str">
        <f>VLOOKUP(BL535,'directory all'!C:D,2,)</f>
        <v>GPS</v>
      </c>
      <c r="BN535" t="s">
        <v>4610</v>
      </c>
      <c r="BO535" t="s">
        <v>195</v>
      </c>
      <c r="BQ535" s="1" t="s">
        <v>128</v>
      </c>
      <c r="BR535" s="1">
        <v>80</v>
      </c>
      <c r="BS535" s="1" t="s">
        <v>128</v>
      </c>
      <c r="BT535" s="1" t="s">
        <v>128</v>
      </c>
      <c r="BU535" s="1" t="s">
        <v>128</v>
      </c>
      <c r="BV535" s="1" t="s">
        <v>128</v>
      </c>
      <c r="BW535" s="1" t="s">
        <v>128</v>
      </c>
      <c r="BX535" s="1" t="s">
        <v>128</v>
      </c>
      <c r="BY535" s="1" t="s">
        <v>405</v>
      </c>
      <c r="BZ535" s="87" t="s">
        <v>196</v>
      </c>
      <c r="CA535" s="87" t="s">
        <v>197</v>
      </c>
      <c r="CG535" s="1" t="s">
        <v>198</v>
      </c>
    </row>
    <row r="536" spans="1:85" hidden="1" x14ac:dyDescent="0.35">
      <c r="A536">
        <v>1021052</v>
      </c>
      <c r="B536" t="s">
        <v>388</v>
      </c>
      <c r="C536" t="s">
        <v>4801</v>
      </c>
      <c r="D536" t="s">
        <v>4661</v>
      </c>
      <c r="E536" t="s">
        <v>391</v>
      </c>
      <c r="F536" t="s">
        <v>1093</v>
      </c>
      <c r="G536" t="s">
        <v>99</v>
      </c>
      <c r="H536" t="s">
        <v>4802</v>
      </c>
      <c r="I536" t="s">
        <v>4802</v>
      </c>
      <c r="J536">
        <v>20850</v>
      </c>
      <c r="K536" t="str">
        <f>IFERROR(VLOOKUP(J536,'CC directory'!A:B,2,),"")</f>
        <v>ACTIVE</v>
      </c>
      <c r="L536">
        <f>IFERROR(VLOOKUP(J536,'CC directory'!A:D,4,),"")</f>
        <v>200</v>
      </c>
      <c r="M536" t="str">
        <f>VLOOKUP(J536,'CC directory'!A:I,9,)</f>
        <v>Maintenance Shared Services</v>
      </c>
      <c r="N536" t="str">
        <f>IFERROR(VLOOKUP(J536,'CC directory'!A:C,3,),"")</f>
        <v>Operations</v>
      </c>
      <c r="O536">
        <f>IFERROR(VLOOKUP(J536,'CC directory'!A:F,6,),"")</f>
        <v>207</v>
      </c>
      <c r="P536" t="str">
        <f>IFERROR(VLOOKUP(J536,'CC directory'!A:E,5,),"")</f>
        <v>Production Operations</v>
      </c>
      <c r="Q536">
        <f>IFERROR(VLOOKUP(J536,'CC directory'!A:H,8,),"")</f>
        <v>705</v>
      </c>
      <c r="R536" t="str">
        <f>IFERROR(VLOOKUP(J536,'CC directory'!A:G,7,),"")</f>
        <v>Maintenance</v>
      </c>
      <c r="S536" t="s">
        <v>176</v>
      </c>
      <c r="T536" t="s">
        <v>4755</v>
      </c>
      <c r="U536" t="s">
        <v>4803</v>
      </c>
      <c r="V536" t="s">
        <v>339</v>
      </c>
      <c r="Z536" t="s">
        <v>161</v>
      </c>
      <c r="AA536" t="s">
        <v>4664</v>
      </c>
      <c r="AB536" t="s">
        <v>4665</v>
      </c>
      <c r="AC536" t="s">
        <v>108</v>
      </c>
      <c r="AD536">
        <v>34820</v>
      </c>
      <c r="AE536" t="s">
        <v>141</v>
      </c>
      <c r="AF536">
        <v>11</v>
      </c>
      <c r="AI536" s="2">
        <v>1</v>
      </c>
      <c r="AJ536" t="s">
        <v>4804</v>
      </c>
      <c r="AK536" s="2">
        <v>41672</v>
      </c>
      <c r="AL536">
        <v>20</v>
      </c>
      <c r="AM536" s="2">
        <v>40947</v>
      </c>
      <c r="AO536" t="s">
        <v>512</v>
      </c>
      <c r="AP536" t="s">
        <v>512</v>
      </c>
      <c r="AS536" t="s">
        <v>166</v>
      </c>
      <c r="AT536" t="s">
        <v>4667</v>
      </c>
      <c r="AU536" t="s">
        <v>4668</v>
      </c>
      <c r="AV536" t="s">
        <v>290</v>
      </c>
      <c r="AW536" t="s">
        <v>290</v>
      </c>
      <c r="AZ536">
        <v>2057</v>
      </c>
      <c r="BD536" s="1" t="str">
        <f t="shared" si="11"/>
        <v>NO</v>
      </c>
      <c r="BE536" s="1">
        <v>0</v>
      </c>
      <c r="BG536" s="1">
        <v>0</v>
      </c>
      <c r="BH536" s="9"/>
      <c r="BI536" s="1">
        <v>0</v>
      </c>
      <c r="BJ536" s="28"/>
      <c r="BK536" t="s">
        <v>4422</v>
      </c>
      <c r="BL536" t="s">
        <v>1122</v>
      </c>
      <c r="BM536" t="str">
        <f>VLOOKUP(BL536,'directory all'!C:D,2,)</f>
        <v>GPS</v>
      </c>
      <c r="BN536" t="s">
        <v>4610</v>
      </c>
      <c r="BO536" t="s">
        <v>195</v>
      </c>
      <c r="BQ536" s="1" t="s">
        <v>128</v>
      </c>
      <c r="BR536" s="1">
        <v>80</v>
      </c>
      <c r="BS536" s="1" t="s">
        <v>128</v>
      </c>
      <c r="BT536" s="1" t="s">
        <v>128</v>
      </c>
      <c r="BU536" s="1" t="s">
        <v>128</v>
      </c>
      <c r="BV536" s="1" t="s">
        <v>128</v>
      </c>
      <c r="BW536" s="1" t="s">
        <v>128</v>
      </c>
      <c r="BX536" s="1" t="s">
        <v>128</v>
      </c>
      <c r="BY536" s="1" t="s">
        <v>405</v>
      </c>
      <c r="BZ536" s="87" t="s">
        <v>196</v>
      </c>
      <c r="CA536" s="87" t="s">
        <v>197</v>
      </c>
      <c r="CG536" s="1" t="s">
        <v>198</v>
      </c>
    </row>
    <row r="537" spans="1:85" hidden="1" x14ac:dyDescent="0.35">
      <c r="A537">
        <v>1021053</v>
      </c>
      <c r="B537" t="s">
        <v>94</v>
      </c>
      <c r="C537" t="s">
        <v>4805</v>
      </c>
      <c r="D537" t="s">
        <v>4661</v>
      </c>
      <c r="E537" t="s">
        <v>391</v>
      </c>
      <c r="F537" t="s">
        <v>1093</v>
      </c>
      <c r="G537" t="s">
        <v>99</v>
      </c>
      <c r="H537" t="s">
        <v>4806</v>
      </c>
      <c r="I537" t="s">
        <v>4806</v>
      </c>
      <c r="J537">
        <v>20850</v>
      </c>
      <c r="K537" t="str">
        <f>IFERROR(VLOOKUP(J537,'CC directory'!A:B,2,),"")</f>
        <v>ACTIVE</v>
      </c>
      <c r="L537">
        <f>IFERROR(VLOOKUP(J537,'CC directory'!A:D,4,),"")</f>
        <v>200</v>
      </c>
      <c r="M537" t="str">
        <f>VLOOKUP(J537,'CC directory'!A:I,9,)</f>
        <v>Maintenance Shared Services</v>
      </c>
      <c r="N537" t="str">
        <f>IFERROR(VLOOKUP(J537,'CC directory'!A:C,3,),"")</f>
        <v>Operations</v>
      </c>
      <c r="O537">
        <f>IFERROR(VLOOKUP(J537,'CC directory'!A:F,6,),"")</f>
        <v>207</v>
      </c>
      <c r="P537" t="str">
        <f>IFERROR(VLOOKUP(J537,'CC directory'!A:E,5,),"")</f>
        <v>Production Operations</v>
      </c>
      <c r="Q537">
        <f>IFERROR(VLOOKUP(J537,'CC directory'!A:H,8,),"")</f>
        <v>705</v>
      </c>
      <c r="R537" t="str">
        <f>IFERROR(VLOOKUP(J537,'CC directory'!A:G,7,),"")</f>
        <v>Maintenance</v>
      </c>
      <c r="S537" t="s">
        <v>176</v>
      </c>
      <c r="T537" t="s">
        <v>177</v>
      </c>
      <c r="U537" t="s">
        <v>4807</v>
      </c>
      <c r="V537" t="s">
        <v>339</v>
      </c>
      <c r="Z537" t="s">
        <v>161</v>
      </c>
      <c r="AA537" t="s">
        <v>4664</v>
      </c>
      <c r="AB537" t="s">
        <v>4665</v>
      </c>
      <c r="AC537" t="s">
        <v>108</v>
      </c>
      <c r="AD537">
        <v>34820</v>
      </c>
      <c r="AE537" t="s">
        <v>141</v>
      </c>
      <c r="AF537">
        <v>11</v>
      </c>
      <c r="AI537" s="2">
        <v>1</v>
      </c>
      <c r="AJ537" t="s">
        <v>4808</v>
      </c>
      <c r="AK537" s="2">
        <v>41672</v>
      </c>
      <c r="AL537">
        <v>20</v>
      </c>
      <c r="AM537" s="2">
        <v>40947</v>
      </c>
      <c r="AO537" t="s">
        <v>512</v>
      </c>
      <c r="AP537" t="s">
        <v>512</v>
      </c>
      <c r="AS537" t="s">
        <v>166</v>
      </c>
      <c r="AT537" t="s">
        <v>4667</v>
      </c>
      <c r="AU537" t="s">
        <v>4668</v>
      </c>
      <c r="AV537" t="s">
        <v>290</v>
      </c>
      <c r="AW537" t="s">
        <v>290</v>
      </c>
      <c r="AZ537">
        <v>2058</v>
      </c>
      <c r="BC537" t="s">
        <v>4669</v>
      </c>
      <c r="BD537" s="1" t="str">
        <f t="shared" si="11"/>
        <v>NO</v>
      </c>
      <c r="BE537" s="1">
        <v>0</v>
      </c>
      <c r="BG537" s="1">
        <v>0</v>
      </c>
      <c r="BH537" s="9"/>
      <c r="BI537" s="1">
        <v>0</v>
      </c>
      <c r="BJ537" s="28"/>
      <c r="BK537" t="s">
        <v>4422</v>
      </c>
      <c r="BL537" t="s">
        <v>1122</v>
      </c>
      <c r="BM537" t="str">
        <f>VLOOKUP(BL537,'directory all'!C:D,2,)</f>
        <v>GPS</v>
      </c>
      <c r="BN537" t="s">
        <v>4610</v>
      </c>
      <c r="BO537" t="s">
        <v>195</v>
      </c>
      <c r="BQ537" s="1" t="s">
        <v>128</v>
      </c>
      <c r="BR537" s="1">
        <v>80</v>
      </c>
      <c r="BS537" s="1" t="s">
        <v>128</v>
      </c>
      <c r="BT537" s="1" t="s">
        <v>128</v>
      </c>
      <c r="BU537" s="1" t="s">
        <v>128</v>
      </c>
      <c r="BV537" s="1" t="s">
        <v>128</v>
      </c>
      <c r="BW537" s="1" t="s">
        <v>128</v>
      </c>
      <c r="BX537" s="1" t="s">
        <v>128</v>
      </c>
      <c r="BY537" s="1" t="s">
        <v>405</v>
      </c>
      <c r="BZ537" s="87" t="s">
        <v>196</v>
      </c>
      <c r="CA537" s="87" t="s">
        <v>197</v>
      </c>
      <c r="CG537" s="1" t="s">
        <v>198</v>
      </c>
    </row>
    <row r="538" spans="1:85" hidden="1" x14ac:dyDescent="0.35">
      <c r="A538">
        <v>1021054</v>
      </c>
      <c r="B538" t="s">
        <v>94</v>
      </c>
      <c r="C538" t="s">
        <v>4809</v>
      </c>
      <c r="D538" t="s">
        <v>4661</v>
      </c>
      <c r="E538" t="s">
        <v>391</v>
      </c>
      <c r="F538" t="s">
        <v>1093</v>
      </c>
      <c r="G538" t="s">
        <v>99</v>
      </c>
      <c r="H538" t="s">
        <v>4810</v>
      </c>
      <c r="I538" t="s">
        <v>4810</v>
      </c>
      <c r="J538">
        <v>20850</v>
      </c>
      <c r="K538" t="str">
        <f>IFERROR(VLOOKUP(J538,'CC directory'!A:B,2,),"")</f>
        <v>ACTIVE</v>
      </c>
      <c r="L538">
        <f>IFERROR(VLOOKUP(J538,'CC directory'!A:D,4,),"")</f>
        <v>200</v>
      </c>
      <c r="M538" t="str">
        <f>VLOOKUP(J538,'CC directory'!A:I,9,)</f>
        <v>Maintenance Shared Services</v>
      </c>
      <c r="N538" t="str">
        <f>IFERROR(VLOOKUP(J538,'CC directory'!A:C,3,),"")</f>
        <v>Operations</v>
      </c>
      <c r="O538">
        <f>IFERROR(VLOOKUP(J538,'CC directory'!A:F,6,),"")</f>
        <v>207</v>
      </c>
      <c r="P538" t="str">
        <f>IFERROR(VLOOKUP(J538,'CC directory'!A:E,5,),"")</f>
        <v>Production Operations</v>
      </c>
      <c r="Q538">
        <f>IFERROR(VLOOKUP(J538,'CC directory'!A:H,8,),"")</f>
        <v>705</v>
      </c>
      <c r="R538" t="str">
        <f>IFERROR(VLOOKUP(J538,'CC directory'!A:G,7,),"")</f>
        <v>Maintenance</v>
      </c>
      <c r="S538" t="s">
        <v>176</v>
      </c>
      <c r="T538" t="s">
        <v>177</v>
      </c>
      <c r="U538" t="s">
        <v>4811</v>
      </c>
      <c r="V538" t="s">
        <v>339</v>
      </c>
      <c r="Z538" t="s">
        <v>161</v>
      </c>
      <c r="AA538" t="s">
        <v>4664</v>
      </c>
      <c r="AB538" t="s">
        <v>4665</v>
      </c>
      <c r="AC538" t="s">
        <v>108</v>
      </c>
      <c r="AD538">
        <v>34820</v>
      </c>
      <c r="AE538" t="s">
        <v>141</v>
      </c>
      <c r="AF538">
        <v>11</v>
      </c>
      <c r="AI538" s="2">
        <v>1</v>
      </c>
      <c r="AJ538" t="s">
        <v>4812</v>
      </c>
      <c r="AK538" s="2">
        <v>41672</v>
      </c>
      <c r="AL538">
        <v>20</v>
      </c>
      <c r="AM538" s="2">
        <v>40947</v>
      </c>
      <c r="AO538" t="s">
        <v>512</v>
      </c>
      <c r="AP538" t="s">
        <v>512</v>
      </c>
      <c r="AS538" t="s">
        <v>166</v>
      </c>
      <c r="AT538" t="s">
        <v>4667</v>
      </c>
      <c r="AU538" t="s">
        <v>4668</v>
      </c>
      <c r="AV538" t="s">
        <v>290</v>
      </c>
      <c r="AW538" t="s">
        <v>290</v>
      </c>
      <c r="AZ538">
        <v>2059</v>
      </c>
      <c r="BC538" t="s">
        <v>4669</v>
      </c>
      <c r="BD538" s="1" t="str">
        <f t="shared" si="11"/>
        <v>NO</v>
      </c>
      <c r="BE538" s="1">
        <v>0</v>
      </c>
      <c r="BG538" s="1">
        <v>0</v>
      </c>
      <c r="BH538" s="9"/>
      <c r="BI538" s="1">
        <v>0</v>
      </c>
      <c r="BJ538" s="28"/>
      <c r="BK538" t="s">
        <v>4422</v>
      </c>
      <c r="BL538" t="s">
        <v>1122</v>
      </c>
      <c r="BM538" t="str">
        <f>VLOOKUP(BL538,'directory all'!C:D,2,)</f>
        <v>GPS</v>
      </c>
      <c r="BN538" t="s">
        <v>4610</v>
      </c>
      <c r="BO538" t="s">
        <v>195</v>
      </c>
      <c r="BQ538" s="1" t="s">
        <v>128</v>
      </c>
      <c r="BR538" s="1">
        <v>80</v>
      </c>
      <c r="BS538" s="1" t="s">
        <v>128</v>
      </c>
      <c r="BT538" s="1" t="s">
        <v>128</v>
      </c>
      <c r="BU538" s="1" t="s">
        <v>128</v>
      </c>
      <c r="BV538" s="1" t="s">
        <v>128</v>
      </c>
      <c r="BW538" s="1" t="s">
        <v>128</v>
      </c>
      <c r="BX538" s="1" t="s">
        <v>128</v>
      </c>
      <c r="BY538" s="1" t="s">
        <v>405</v>
      </c>
      <c r="BZ538" s="87" t="s">
        <v>196</v>
      </c>
      <c r="CA538" s="87" t="s">
        <v>197</v>
      </c>
      <c r="CG538" s="1" t="s">
        <v>198</v>
      </c>
    </row>
    <row r="539" spans="1:85" hidden="1" x14ac:dyDescent="0.35">
      <c r="A539">
        <v>1021055</v>
      </c>
      <c r="B539" t="s">
        <v>94</v>
      </c>
      <c r="C539" t="s">
        <v>4813</v>
      </c>
      <c r="D539" t="s">
        <v>4661</v>
      </c>
      <c r="E539" t="s">
        <v>391</v>
      </c>
      <c r="F539" t="s">
        <v>1093</v>
      </c>
      <c r="G539" t="s">
        <v>99</v>
      </c>
      <c r="H539" t="s">
        <v>4814</v>
      </c>
      <c r="I539" t="s">
        <v>4814</v>
      </c>
      <c r="J539">
        <v>20850</v>
      </c>
      <c r="K539" t="str">
        <f>IFERROR(VLOOKUP(J539,'CC directory'!A:B,2,),"")</f>
        <v>ACTIVE</v>
      </c>
      <c r="L539">
        <f>IFERROR(VLOOKUP(J539,'CC directory'!A:D,4,),"")</f>
        <v>200</v>
      </c>
      <c r="M539" t="str">
        <f>VLOOKUP(J539,'CC directory'!A:I,9,)</f>
        <v>Maintenance Shared Services</v>
      </c>
      <c r="N539" t="str">
        <f>IFERROR(VLOOKUP(J539,'CC directory'!A:C,3,),"")</f>
        <v>Operations</v>
      </c>
      <c r="O539">
        <f>IFERROR(VLOOKUP(J539,'CC directory'!A:F,6,),"")</f>
        <v>207</v>
      </c>
      <c r="P539" t="str">
        <f>IFERROR(VLOOKUP(J539,'CC directory'!A:E,5,),"")</f>
        <v>Production Operations</v>
      </c>
      <c r="Q539">
        <f>IFERROR(VLOOKUP(J539,'CC directory'!A:H,8,),"")</f>
        <v>705</v>
      </c>
      <c r="R539" t="str">
        <f>IFERROR(VLOOKUP(J539,'CC directory'!A:G,7,),"")</f>
        <v>Maintenance</v>
      </c>
      <c r="S539" t="s">
        <v>176</v>
      </c>
      <c r="T539" t="s">
        <v>177</v>
      </c>
      <c r="U539" t="s">
        <v>4815</v>
      </c>
      <c r="V539" t="s">
        <v>339</v>
      </c>
      <c r="Z539" t="s">
        <v>161</v>
      </c>
      <c r="AA539" t="s">
        <v>4664</v>
      </c>
      <c r="AB539" t="s">
        <v>4665</v>
      </c>
      <c r="AC539" t="s">
        <v>108</v>
      </c>
      <c r="AD539">
        <v>34820</v>
      </c>
      <c r="AE539" t="s">
        <v>141</v>
      </c>
      <c r="AF539">
        <v>11</v>
      </c>
      <c r="AI539" s="2">
        <v>1</v>
      </c>
      <c r="AJ539" t="s">
        <v>4816</v>
      </c>
      <c r="AK539" s="2">
        <v>41672</v>
      </c>
      <c r="AL539">
        <v>20</v>
      </c>
      <c r="AM539" s="2">
        <v>40947</v>
      </c>
      <c r="AO539" t="s">
        <v>512</v>
      </c>
      <c r="AP539" t="s">
        <v>512</v>
      </c>
      <c r="AS539" t="s">
        <v>166</v>
      </c>
      <c r="AT539" t="s">
        <v>4667</v>
      </c>
      <c r="AU539" t="s">
        <v>4668</v>
      </c>
      <c r="AV539" t="s">
        <v>290</v>
      </c>
      <c r="AW539" t="s">
        <v>290</v>
      </c>
      <c r="AZ539">
        <v>2060</v>
      </c>
      <c r="BC539" t="s">
        <v>4669</v>
      </c>
      <c r="BD539" s="1" t="str">
        <f t="shared" si="11"/>
        <v>NO</v>
      </c>
      <c r="BE539" s="1">
        <v>0</v>
      </c>
      <c r="BG539" s="1">
        <v>0</v>
      </c>
      <c r="BH539" s="9"/>
      <c r="BI539" s="1">
        <v>0</v>
      </c>
      <c r="BJ539" s="28"/>
      <c r="BK539" t="s">
        <v>2049</v>
      </c>
      <c r="BL539" t="s">
        <v>1122</v>
      </c>
      <c r="BM539" t="str">
        <f>VLOOKUP(BL539,'directory all'!C:D,2,)</f>
        <v>GPS</v>
      </c>
      <c r="BN539" t="s">
        <v>4610</v>
      </c>
      <c r="BO539" t="s">
        <v>195</v>
      </c>
      <c r="BQ539" s="1" t="s">
        <v>128</v>
      </c>
      <c r="BR539" s="1">
        <v>80</v>
      </c>
      <c r="BS539" s="1" t="s">
        <v>128</v>
      </c>
      <c r="BT539" s="1" t="s">
        <v>128</v>
      </c>
      <c r="BU539" s="1" t="s">
        <v>128</v>
      </c>
      <c r="BV539" s="1" t="s">
        <v>128</v>
      </c>
      <c r="BW539" s="1" t="s">
        <v>128</v>
      </c>
      <c r="BX539" s="1" t="s">
        <v>128</v>
      </c>
      <c r="BY539" s="1" t="s">
        <v>405</v>
      </c>
      <c r="BZ539" s="87" t="s">
        <v>196</v>
      </c>
      <c r="CA539" s="87" t="s">
        <v>197</v>
      </c>
      <c r="CG539" s="1" t="s">
        <v>198</v>
      </c>
    </row>
    <row r="540" spans="1:85" hidden="1" x14ac:dyDescent="0.35">
      <c r="A540">
        <v>1021056</v>
      </c>
      <c r="B540" t="s">
        <v>94</v>
      </c>
      <c r="C540" t="s">
        <v>4817</v>
      </c>
      <c r="D540" t="s">
        <v>4661</v>
      </c>
      <c r="E540" t="s">
        <v>391</v>
      </c>
      <c r="F540" t="s">
        <v>1093</v>
      </c>
      <c r="G540" t="s">
        <v>99</v>
      </c>
      <c r="H540" t="s">
        <v>4818</v>
      </c>
      <c r="I540" t="s">
        <v>4818</v>
      </c>
      <c r="J540">
        <v>20850</v>
      </c>
      <c r="K540" t="str">
        <f>IFERROR(VLOOKUP(J540,'CC directory'!A:B,2,),"")</f>
        <v>ACTIVE</v>
      </c>
      <c r="L540">
        <f>IFERROR(VLOOKUP(J540,'CC directory'!A:D,4,),"")</f>
        <v>200</v>
      </c>
      <c r="M540" t="str">
        <f>VLOOKUP(J540,'CC directory'!A:I,9,)</f>
        <v>Maintenance Shared Services</v>
      </c>
      <c r="N540" t="str">
        <f>IFERROR(VLOOKUP(J540,'CC directory'!A:C,3,),"")</f>
        <v>Operations</v>
      </c>
      <c r="O540">
        <f>IFERROR(VLOOKUP(J540,'CC directory'!A:F,6,),"")</f>
        <v>207</v>
      </c>
      <c r="P540" t="str">
        <f>IFERROR(VLOOKUP(J540,'CC directory'!A:E,5,),"")</f>
        <v>Production Operations</v>
      </c>
      <c r="Q540">
        <f>IFERROR(VLOOKUP(J540,'CC directory'!A:H,8,),"")</f>
        <v>705</v>
      </c>
      <c r="R540" t="str">
        <f>IFERROR(VLOOKUP(J540,'CC directory'!A:G,7,),"")</f>
        <v>Maintenance</v>
      </c>
      <c r="S540" t="s">
        <v>176</v>
      </c>
      <c r="T540" t="s">
        <v>177</v>
      </c>
      <c r="U540" t="s">
        <v>4819</v>
      </c>
      <c r="V540" t="s">
        <v>339</v>
      </c>
      <c r="Z540" t="s">
        <v>161</v>
      </c>
      <c r="AA540" t="s">
        <v>4664</v>
      </c>
      <c r="AB540" t="s">
        <v>4665</v>
      </c>
      <c r="AC540" t="s">
        <v>108</v>
      </c>
      <c r="AD540">
        <v>34820</v>
      </c>
      <c r="AE540" t="s">
        <v>141</v>
      </c>
      <c r="AF540">
        <v>11</v>
      </c>
      <c r="AI540" s="2">
        <v>1</v>
      </c>
      <c r="AJ540" t="s">
        <v>4820</v>
      </c>
      <c r="AK540" s="2">
        <v>41672</v>
      </c>
      <c r="AL540">
        <v>20</v>
      </c>
      <c r="AM540" s="2">
        <v>40947</v>
      </c>
      <c r="AO540" t="s">
        <v>512</v>
      </c>
      <c r="AP540" t="s">
        <v>512</v>
      </c>
      <c r="AS540" t="s">
        <v>166</v>
      </c>
      <c r="AT540" t="s">
        <v>4667</v>
      </c>
      <c r="AU540" t="s">
        <v>4668</v>
      </c>
      <c r="AV540" t="s">
        <v>290</v>
      </c>
      <c r="AW540" t="s">
        <v>290</v>
      </c>
      <c r="AZ540">
        <v>2061</v>
      </c>
      <c r="BC540" t="s">
        <v>4669</v>
      </c>
      <c r="BD540" s="1" t="str">
        <f t="shared" si="11"/>
        <v>NO</v>
      </c>
      <c r="BE540" s="1">
        <v>0</v>
      </c>
      <c r="BG540" s="1">
        <v>0</v>
      </c>
      <c r="BH540" s="9"/>
      <c r="BI540" s="1">
        <v>0</v>
      </c>
      <c r="BJ540" s="28"/>
      <c r="BK540" t="s">
        <v>3284</v>
      </c>
      <c r="BL540" t="s">
        <v>1122</v>
      </c>
      <c r="BM540" t="str">
        <f>VLOOKUP(BL540,'directory all'!C:D,2,)</f>
        <v>GPS</v>
      </c>
      <c r="BN540" t="s">
        <v>4610</v>
      </c>
      <c r="BO540" t="s">
        <v>195</v>
      </c>
      <c r="BQ540" s="1" t="s">
        <v>128</v>
      </c>
      <c r="BR540" s="1">
        <v>80</v>
      </c>
      <c r="BS540" s="1" t="s">
        <v>128</v>
      </c>
      <c r="BT540" s="1" t="s">
        <v>128</v>
      </c>
      <c r="BU540" s="1" t="s">
        <v>128</v>
      </c>
      <c r="BV540" s="1" t="s">
        <v>128</v>
      </c>
      <c r="BW540" s="1" t="s">
        <v>128</v>
      </c>
      <c r="BX540" s="1" t="s">
        <v>128</v>
      </c>
      <c r="BY540" s="1" t="s">
        <v>405</v>
      </c>
      <c r="BZ540" s="87" t="s">
        <v>196</v>
      </c>
      <c r="CA540" s="87" t="s">
        <v>197</v>
      </c>
      <c r="CG540" s="1" t="s">
        <v>198</v>
      </c>
    </row>
    <row r="541" spans="1:85" hidden="1" x14ac:dyDescent="0.35">
      <c r="A541">
        <v>1021057</v>
      </c>
      <c r="B541" t="s">
        <v>94</v>
      </c>
      <c r="C541" t="s">
        <v>4821</v>
      </c>
      <c r="D541" t="s">
        <v>4822</v>
      </c>
      <c r="E541" t="s">
        <v>391</v>
      </c>
      <c r="F541" t="s">
        <v>1093</v>
      </c>
      <c r="G541" t="s">
        <v>99</v>
      </c>
      <c r="H541" t="s">
        <v>4823</v>
      </c>
      <c r="I541" t="s">
        <v>4823</v>
      </c>
      <c r="J541">
        <v>20850</v>
      </c>
      <c r="K541" t="str">
        <f>IFERROR(VLOOKUP(J541,'CC directory'!A:B,2,),"")</f>
        <v>ACTIVE</v>
      </c>
      <c r="L541">
        <f>IFERROR(VLOOKUP(J541,'CC directory'!A:D,4,),"")</f>
        <v>200</v>
      </c>
      <c r="M541" t="str">
        <f>VLOOKUP(J541,'CC directory'!A:I,9,)</f>
        <v>Maintenance Shared Services</v>
      </c>
      <c r="N541" t="str">
        <f>IFERROR(VLOOKUP(J541,'CC directory'!A:C,3,),"")</f>
        <v>Operations</v>
      </c>
      <c r="O541">
        <f>IFERROR(VLOOKUP(J541,'CC directory'!A:F,6,),"")</f>
        <v>207</v>
      </c>
      <c r="P541" t="str">
        <f>IFERROR(VLOOKUP(J541,'CC directory'!A:E,5,),"")</f>
        <v>Production Operations</v>
      </c>
      <c r="Q541">
        <f>IFERROR(VLOOKUP(J541,'CC directory'!A:H,8,),"")</f>
        <v>705</v>
      </c>
      <c r="R541" t="str">
        <f>IFERROR(VLOOKUP(J541,'CC directory'!A:G,7,),"")</f>
        <v>Maintenance</v>
      </c>
      <c r="S541" t="s">
        <v>176</v>
      </c>
      <c r="T541" t="s">
        <v>177</v>
      </c>
      <c r="U541" t="s">
        <v>4824</v>
      </c>
      <c r="V541" t="s">
        <v>339</v>
      </c>
      <c r="Z541" t="s">
        <v>161</v>
      </c>
      <c r="AB541" t="s">
        <v>4825</v>
      </c>
      <c r="AC541" t="s">
        <v>108</v>
      </c>
      <c r="AD541">
        <v>71800</v>
      </c>
      <c r="AE541" t="s">
        <v>141</v>
      </c>
      <c r="AF541">
        <v>11</v>
      </c>
      <c r="AI541" s="2">
        <v>1</v>
      </c>
      <c r="AJ541" t="s">
        <v>4826</v>
      </c>
      <c r="AK541" s="2">
        <v>41672</v>
      </c>
      <c r="AL541">
        <v>20</v>
      </c>
      <c r="AM541" s="2">
        <v>40947</v>
      </c>
      <c r="AO541" t="s">
        <v>512</v>
      </c>
      <c r="AP541" t="s">
        <v>512</v>
      </c>
      <c r="AS541" t="s">
        <v>166</v>
      </c>
      <c r="AT541" t="s">
        <v>4827</v>
      </c>
      <c r="AU541" t="s">
        <v>4828</v>
      </c>
      <c r="AV541" t="s">
        <v>290</v>
      </c>
      <c r="AW541" t="s">
        <v>290</v>
      </c>
      <c r="AZ541">
        <v>2062</v>
      </c>
      <c r="BC541" t="s">
        <v>4669</v>
      </c>
      <c r="BD541" s="1" t="str">
        <f t="shared" si="11"/>
        <v>NO</v>
      </c>
      <c r="BE541" s="1">
        <v>0</v>
      </c>
      <c r="BG541" s="1">
        <v>0</v>
      </c>
      <c r="BH541" s="9"/>
      <c r="BI541" s="1">
        <v>0</v>
      </c>
      <c r="BJ541" s="28"/>
      <c r="BK541" t="s">
        <v>3284</v>
      </c>
      <c r="BL541" t="s">
        <v>1122</v>
      </c>
      <c r="BM541" t="str">
        <f>VLOOKUP(BL541,'directory all'!C:D,2,)</f>
        <v>GPS</v>
      </c>
      <c r="BN541" t="s">
        <v>4610</v>
      </c>
      <c r="BO541" t="s">
        <v>195</v>
      </c>
      <c r="BQ541" s="1" t="s">
        <v>128</v>
      </c>
      <c r="BR541" s="1">
        <v>80</v>
      </c>
      <c r="BS541" s="1" t="s">
        <v>128</v>
      </c>
      <c r="BT541" s="1" t="s">
        <v>128</v>
      </c>
      <c r="BU541" s="1" t="s">
        <v>128</v>
      </c>
      <c r="BV541" s="1" t="s">
        <v>128</v>
      </c>
      <c r="BW541" s="1" t="s">
        <v>128</v>
      </c>
      <c r="BX541" s="1" t="s">
        <v>128</v>
      </c>
      <c r="BY541" s="1" t="s">
        <v>405</v>
      </c>
      <c r="BZ541" s="87" t="s">
        <v>196</v>
      </c>
      <c r="CA541" s="87" t="s">
        <v>197</v>
      </c>
      <c r="CG541" s="1" t="s">
        <v>198</v>
      </c>
    </row>
    <row r="542" spans="1:85" hidden="1" x14ac:dyDescent="0.35">
      <c r="A542">
        <v>1021058</v>
      </c>
      <c r="B542" t="s">
        <v>94</v>
      </c>
      <c r="C542" t="s">
        <v>4829</v>
      </c>
      <c r="D542" t="s">
        <v>4822</v>
      </c>
      <c r="E542" t="s">
        <v>391</v>
      </c>
      <c r="F542" t="s">
        <v>1093</v>
      </c>
      <c r="G542" t="s">
        <v>99</v>
      </c>
      <c r="H542" t="s">
        <v>4830</v>
      </c>
      <c r="I542" t="s">
        <v>4830</v>
      </c>
      <c r="J542">
        <v>20850</v>
      </c>
      <c r="K542" t="str">
        <f>IFERROR(VLOOKUP(J542,'CC directory'!A:B,2,),"")</f>
        <v>ACTIVE</v>
      </c>
      <c r="L542">
        <f>IFERROR(VLOOKUP(J542,'CC directory'!A:D,4,),"")</f>
        <v>200</v>
      </c>
      <c r="M542" t="str">
        <f>VLOOKUP(J542,'CC directory'!A:I,9,)</f>
        <v>Maintenance Shared Services</v>
      </c>
      <c r="N542" t="str">
        <f>IFERROR(VLOOKUP(J542,'CC directory'!A:C,3,),"")</f>
        <v>Operations</v>
      </c>
      <c r="O542">
        <f>IFERROR(VLOOKUP(J542,'CC directory'!A:F,6,),"")</f>
        <v>207</v>
      </c>
      <c r="P542" t="str">
        <f>IFERROR(VLOOKUP(J542,'CC directory'!A:E,5,),"")</f>
        <v>Production Operations</v>
      </c>
      <c r="Q542">
        <f>IFERROR(VLOOKUP(J542,'CC directory'!A:H,8,),"")</f>
        <v>705</v>
      </c>
      <c r="R542" t="str">
        <f>IFERROR(VLOOKUP(J542,'CC directory'!A:G,7,),"")</f>
        <v>Maintenance</v>
      </c>
      <c r="S542" t="s">
        <v>176</v>
      </c>
      <c r="T542" t="s">
        <v>177</v>
      </c>
      <c r="U542" t="s">
        <v>4831</v>
      </c>
      <c r="V542" t="s">
        <v>339</v>
      </c>
      <c r="Z542" t="s">
        <v>161</v>
      </c>
      <c r="AB542" t="s">
        <v>4825</v>
      </c>
      <c r="AC542" t="s">
        <v>108</v>
      </c>
      <c r="AD542">
        <v>71800</v>
      </c>
      <c r="AE542" t="s">
        <v>141</v>
      </c>
      <c r="AF542">
        <v>11</v>
      </c>
      <c r="AI542" s="2">
        <v>1</v>
      </c>
      <c r="AJ542" t="s">
        <v>4832</v>
      </c>
      <c r="AK542" s="2">
        <v>41673</v>
      </c>
      <c r="AL542">
        <v>20</v>
      </c>
      <c r="AM542" s="2">
        <v>40947</v>
      </c>
      <c r="AO542" t="s">
        <v>512</v>
      </c>
      <c r="AP542" t="s">
        <v>512</v>
      </c>
      <c r="AS542" t="s">
        <v>166</v>
      </c>
      <c r="AT542" t="s">
        <v>4827</v>
      </c>
      <c r="AU542" t="s">
        <v>4828</v>
      </c>
      <c r="AV542" t="s">
        <v>290</v>
      </c>
      <c r="AW542" t="s">
        <v>290</v>
      </c>
      <c r="AZ542">
        <v>2063</v>
      </c>
      <c r="BC542" t="s">
        <v>4669</v>
      </c>
      <c r="BD542" s="1" t="str">
        <f t="shared" si="11"/>
        <v>NO</v>
      </c>
      <c r="BE542" s="1">
        <v>0</v>
      </c>
      <c r="BG542" s="1">
        <v>0</v>
      </c>
      <c r="BH542" s="9"/>
      <c r="BI542" s="1">
        <v>0</v>
      </c>
      <c r="BJ542" s="28"/>
      <c r="BK542" t="s">
        <v>3284</v>
      </c>
      <c r="BL542" t="s">
        <v>1122</v>
      </c>
      <c r="BM542" t="str">
        <f>VLOOKUP(BL542,'directory all'!C:D,2,)</f>
        <v>GPS</v>
      </c>
      <c r="BN542" t="s">
        <v>4610</v>
      </c>
      <c r="BO542" t="s">
        <v>195</v>
      </c>
      <c r="BQ542" s="1" t="s">
        <v>128</v>
      </c>
      <c r="BR542" s="1">
        <v>80</v>
      </c>
      <c r="BS542" s="1" t="s">
        <v>128</v>
      </c>
      <c r="BT542" s="1" t="s">
        <v>128</v>
      </c>
      <c r="BU542" s="1" t="s">
        <v>128</v>
      </c>
      <c r="BV542" s="1" t="s">
        <v>128</v>
      </c>
      <c r="BW542" s="1" t="s">
        <v>128</v>
      </c>
      <c r="BX542" s="1" t="s">
        <v>128</v>
      </c>
      <c r="BY542" s="1" t="s">
        <v>405</v>
      </c>
      <c r="BZ542" s="87" t="s">
        <v>196</v>
      </c>
      <c r="CA542" s="87" t="s">
        <v>197</v>
      </c>
      <c r="CG542" s="1" t="s">
        <v>198</v>
      </c>
    </row>
    <row r="543" spans="1:85" hidden="1" x14ac:dyDescent="0.35">
      <c r="A543">
        <v>1021059</v>
      </c>
      <c r="B543" t="s">
        <v>94</v>
      </c>
      <c r="C543" t="s">
        <v>4833</v>
      </c>
      <c r="D543" t="s">
        <v>4822</v>
      </c>
      <c r="E543" t="s">
        <v>391</v>
      </c>
      <c r="F543" t="s">
        <v>1093</v>
      </c>
      <c r="G543" t="s">
        <v>99</v>
      </c>
      <c r="H543" t="s">
        <v>4834</v>
      </c>
      <c r="I543" t="s">
        <v>4834</v>
      </c>
      <c r="J543">
        <v>20850</v>
      </c>
      <c r="K543" t="str">
        <f>IFERROR(VLOOKUP(J543,'CC directory'!A:B,2,),"")</f>
        <v>ACTIVE</v>
      </c>
      <c r="L543">
        <f>IFERROR(VLOOKUP(J543,'CC directory'!A:D,4,),"")</f>
        <v>200</v>
      </c>
      <c r="M543" t="str">
        <f>VLOOKUP(J543,'CC directory'!A:I,9,)</f>
        <v>Maintenance Shared Services</v>
      </c>
      <c r="N543" t="str">
        <f>IFERROR(VLOOKUP(J543,'CC directory'!A:C,3,),"")</f>
        <v>Operations</v>
      </c>
      <c r="O543">
        <f>IFERROR(VLOOKUP(J543,'CC directory'!A:F,6,),"")</f>
        <v>207</v>
      </c>
      <c r="P543" t="str">
        <f>IFERROR(VLOOKUP(J543,'CC directory'!A:E,5,),"")</f>
        <v>Production Operations</v>
      </c>
      <c r="Q543">
        <f>IFERROR(VLOOKUP(J543,'CC directory'!A:H,8,),"")</f>
        <v>705</v>
      </c>
      <c r="R543" t="str">
        <f>IFERROR(VLOOKUP(J543,'CC directory'!A:G,7,),"")</f>
        <v>Maintenance</v>
      </c>
      <c r="S543" t="s">
        <v>176</v>
      </c>
      <c r="T543" t="s">
        <v>177</v>
      </c>
      <c r="U543" t="s">
        <v>2504</v>
      </c>
      <c r="V543" t="s">
        <v>339</v>
      </c>
      <c r="Z543" t="s">
        <v>161</v>
      </c>
      <c r="AB543" t="s">
        <v>4825</v>
      </c>
      <c r="AC543" t="s">
        <v>108</v>
      </c>
      <c r="AD543">
        <v>71800</v>
      </c>
      <c r="AE543" t="s">
        <v>141</v>
      </c>
      <c r="AF543">
        <v>11</v>
      </c>
      <c r="AI543" s="2">
        <v>1</v>
      </c>
      <c r="AJ543" t="s">
        <v>4835</v>
      </c>
      <c r="AK543" s="2">
        <v>41673</v>
      </c>
      <c r="AL543">
        <v>20</v>
      </c>
      <c r="AM543" s="2">
        <v>40947</v>
      </c>
      <c r="AO543" t="s">
        <v>512</v>
      </c>
      <c r="AP543" t="s">
        <v>512</v>
      </c>
      <c r="AS543" t="s">
        <v>166</v>
      </c>
      <c r="AT543" t="s">
        <v>4827</v>
      </c>
      <c r="AU543" t="s">
        <v>4828</v>
      </c>
      <c r="AV543" t="s">
        <v>290</v>
      </c>
      <c r="AW543" t="s">
        <v>290</v>
      </c>
      <c r="AZ543">
        <v>2064</v>
      </c>
      <c r="BC543" t="s">
        <v>4669</v>
      </c>
      <c r="BD543" s="1" t="str">
        <f t="shared" si="11"/>
        <v>NO</v>
      </c>
      <c r="BE543" s="1">
        <v>0</v>
      </c>
      <c r="BG543" s="1">
        <v>0</v>
      </c>
      <c r="BH543" s="9"/>
      <c r="BI543" s="1">
        <v>0</v>
      </c>
      <c r="BJ543" s="28"/>
      <c r="BK543" t="s">
        <v>3284</v>
      </c>
      <c r="BL543" t="s">
        <v>1122</v>
      </c>
      <c r="BM543" t="str">
        <f>VLOOKUP(BL543,'directory all'!C:D,2,)</f>
        <v>GPS</v>
      </c>
      <c r="BN543" t="s">
        <v>4610</v>
      </c>
      <c r="BO543" t="s">
        <v>195</v>
      </c>
      <c r="BQ543" s="1" t="s">
        <v>128</v>
      </c>
      <c r="BR543" s="1">
        <v>80</v>
      </c>
      <c r="BS543" s="1" t="s">
        <v>128</v>
      </c>
      <c r="BT543" s="1" t="s">
        <v>128</v>
      </c>
      <c r="BU543" s="1" t="s">
        <v>128</v>
      </c>
      <c r="BV543" s="1" t="s">
        <v>128</v>
      </c>
      <c r="BW543" s="1" t="s">
        <v>128</v>
      </c>
      <c r="BX543" s="1" t="s">
        <v>128</v>
      </c>
      <c r="BY543" s="1" t="s">
        <v>405</v>
      </c>
      <c r="BZ543" s="87" t="s">
        <v>196</v>
      </c>
      <c r="CA543" s="87" t="s">
        <v>197</v>
      </c>
      <c r="CG543" s="1" t="s">
        <v>198</v>
      </c>
    </row>
    <row r="544" spans="1:85" hidden="1" x14ac:dyDescent="0.35">
      <c r="A544">
        <v>1021060</v>
      </c>
      <c r="B544" t="s">
        <v>388</v>
      </c>
      <c r="C544" t="s">
        <v>4836</v>
      </c>
      <c r="D544" t="s">
        <v>4822</v>
      </c>
      <c r="E544" t="s">
        <v>391</v>
      </c>
      <c r="F544" t="s">
        <v>1093</v>
      </c>
      <c r="G544" t="s">
        <v>99</v>
      </c>
      <c r="H544" t="s">
        <v>4837</v>
      </c>
      <c r="J544">
        <v>9418114810</v>
      </c>
      <c r="K544" t="str">
        <f>IFERROR(VLOOKUP(J544,'CC directory'!A:B,2,),"")</f>
        <v>INACTIVE</v>
      </c>
      <c r="L544">
        <f>IFERROR(VLOOKUP(J544,'CC directory'!A:D,4,),"")</f>
        <v>200</v>
      </c>
      <c r="M544" t="str">
        <f>VLOOKUP(J544,'CC directory'!A:I,9,)</f>
        <v>MEJ-2019 Pipeline Repairs</v>
      </c>
      <c r="N544" t="str">
        <f>IFERROR(VLOOKUP(J544,'CC directory'!A:C,3,),"")</f>
        <v>Operations</v>
      </c>
      <c r="O544">
        <f>IFERROR(VLOOKUP(J544,'CC directory'!A:F,6,),"")</f>
        <v>207</v>
      </c>
      <c r="P544" t="str">
        <f>IFERROR(VLOOKUP(J544,'CC directory'!A:E,5,),"")</f>
        <v>Production Operations</v>
      </c>
      <c r="Q544">
        <f>IFERROR(VLOOKUP(J544,'CC directory'!A:H,8,),"")</f>
        <v>107</v>
      </c>
      <c r="R544" t="str">
        <f>IFERROR(VLOOKUP(J544,'CC directory'!A:G,7,),"")</f>
        <v>SCP Projects Engineering</v>
      </c>
      <c r="S544" t="s">
        <v>2845</v>
      </c>
      <c r="T544" t="s">
        <v>4838</v>
      </c>
      <c r="U544" t="s">
        <v>4839</v>
      </c>
      <c r="V544" t="s">
        <v>339</v>
      </c>
      <c r="Z544" t="s">
        <v>161</v>
      </c>
      <c r="AB544" t="s">
        <v>4825</v>
      </c>
      <c r="AC544" t="s">
        <v>108</v>
      </c>
      <c r="AD544">
        <v>71800</v>
      </c>
      <c r="AE544" t="s">
        <v>141</v>
      </c>
      <c r="AF544">
        <v>11</v>
      </c>
      <c r="AI544" s="2">
        <v>1</v>
      </c>
      <c r="AK544" s="2">
        <v>40942</v>
      </c>
      <c r="AL544">
        <v>20</v>
      </c>
      <c r="AM544" s="2">
        <v>40947</v>
      </c>
      <c r="AO544" t="s">
        <v>512</v>
      </c>
      <c r="AP544" t="s">
        <v>512</v>
      </c>
      <c r="AS544" t="s">
        <v>166</v>
      </c>
      <c r="AT544" t="s">
        <v>4827</v>
      </c>
      <c r="AU544" t="s">
        <v>4828</v>
      </c>
      <c r="AV544" t="s">
        <v>290</v>
      </c>
      <c r="AW544" t="s">
        <v>290</v>
      </c>
      <c r="AZ544">
        <v>2065</v>
      </c>
      <c r="BD544" s="1" t="str">
        <f t="shared" si="11"/>
        <v>NO</v>
      </c>
      <c r="BE544" s="1">
        <v>0</v>
      </c>
      <c r="BG544" s="1">
        <v>0</v>
      </c>
      <c r="BH544" s="9"/>
      <c r="BI544" s="1">
        <v>0</v>
      </c>
      <c r="BJ544" s="28"/>
      <c r="BK544" t="s">
        <v>4422</v>
      </c>
      <c r="BL544" t="s">
        <v>1102</v>
      </c>
      <c r="BM544" t="str">
        <f>VLOOKUP(BL544,'directory all'!C:D,2,)</f>
        <v>Engine hours, GPS</v>
      </c>
      <c r="BN544" t="s">
        <v>4840</v>
      </c>
      <c r="BO544" t="s">
        <v>195</v>
      </c>
      <c r="BQ544" s="1" t="s">
        <v>128</v>
      </c>
      <c r="BR544" s="1">
        <v>80</v>
      </c>
      <c r="BS544" s="1" t="s">
        <v>128</v>
      </c>
      <c r="BT544" s="1" t="s">
        <v>128</v>
      </c>
      <c r="BU544" s="1" t="s">
        <v>128</v>
      </c>
      <c r="BV544" s="1" t="s">
        <v>128</v>
      </c>
      <c r="BW544" s="1" t="s">
        <v>128</v>
      </c>
      <c r="BX544" s="1" t="s">
        <v>128</v>
      </c>
      <c r="BY544" s="1" t="s">
        <v>405</v>
      </c>
      <c r="BZ544" s="87" t="s">
        <v>196</v>
      </c>
      <c r="CA544" s="87" t="s">
        <v>197</v>
      </c>
      <c r="CG544" s="1" t="s">
        <v>2855</v>
      </c>
    </row>
    <row r="545" spans="1:85" hidden="1" x14ac:dyDescent="0.35">
      <c r="A545">
        <v>1021061</v>
      </c>
      <c r="B545" t="s">
        <v>388</v>
      </c>
      <c r="C545" t="s">
        <v>4841</v>
      </c>
      <c r="D545" t="s">
        <v>4822</v>
      </c>
      <c r="E545" t="s">
        <v>391</v>
      </c>
      <c r="F545" t="s">
        <v>1093</v>
      </c>
      <c r="G545" t="s">
        <v>99</v>
      </c>
      <c r="H545" t="s">
        <v>4842</v>
      </c>
      <c r="J545">
        <v>9418114810</v>
      </c>
      <c r="K545" t="str">
        <f>IFERROR(VLOOKUP(J545,'CC directory'!A:B,2,),"")</f>
        <v>INACTIVE</v>
      </c>
      <c r="L545">
        <f>IFERROR(VLOOKUP(J545,'CC directory'!A:D,4,),"")</f>
        <v>200</v>
      </c>
      <c r="M545" t="str">
        <f>VLOOKUP(J545,'CC directory'!A:I,9,)</f>
        <v>MEJ-2019 Pipeline Repairs</v>
      </c>
      <c r="N545" t="str">
        <f>IFERROR(VLOOKUP(J545,'CC directory'!A:C,3,),"")</f>
        <v>Operations</v>
      </c>
      <c r="O545">
        <f>IFERROR(VLOOKUP(J545,'CC directory'!A:F,6,),"")</f>
        <v>207</v>
      </c>
      <c r="P545" t="str">
        <f>IFERROR(VLOOKUP(J545,'CC directory'!A:E,5,),"")</f>
        <v>Production Operations</v>
      </c>
      <c r="Q545">
        <f>IFERROR(VLOOKUP(J545,'CC directory'!A:H,8,),"")</f>
        <v>107</v>
      </c>
      <c r="R545" t="str">
        <f>IFERROR(VLOOKUP(J545,'CC directory'!A:G,7,),"")</f>
        <v>SCP Projects Engineering</v>
      </c>
      <c r="S545" t="s">
        <v>2845</v>
      </c>
      <c r="T545" t="s">
        <v>4838</v>
      </c>
      <c r="U545" t="s">
        <v>4843</v>
      </c>
      <c r="V545" t="s">
        <v>339</v>
      </c>
      <c r="Z545" t="s">
        <v>161</v>
      </c>
      <c r="AB545" t="s">
        <v>4825</v>
      </c>
      <c r="AC545" t="s">
        <v>108</v>
      </c>
      <c r="AD545">
        <v>71800</v>
      </c>
      <c r="AE545" t="s">
        <v>141</v>
      </c>
      <c r="AF545">
        <v>11</v>
      </c>
      <c r="AI545" s="2">
        <v>1</v>
      </c>
      <c r="AK545" s="2">
        <v>41673</v>
      </c>
      <c r="AL545">
        <v>20</v>
      </c>
      <c r="AM545" s="2">
        <v>40947</v>
      </c>
      <c r="AO545" t="s">
        <v>512</v>
      </c>
      <c r="AP545" t="s">
        <v>512</v>
      </c>
      <c r="AS545" t="s">
        <v>166</v>
      </c>
      <c r="AT545" t="s">
        <v>4827</v>
      </c>
      <c r="AU545" t="s">
        <v>4828</v>
      </c>
      <c r="AV545" t="s">
        <v>290</v>
      </c>
      <c r="AW545" t="s">
        <v>290</v>
      </c>
      <c r="AZ545">
        <v>2066</v>
      </c>
      <c r="BD545" s="1" t="str">
        <f t="shared" si="11"/>
        <v>NO</v>
      </c>
      <c r="BE545" s="1">
        <v>0</v>
      </c>
      <c r="BG545" s="1">
        <v>0</v>
      </c>
      <c r="BH545" s="9"/>
      <c r="BI545" s="1">
        <v>0</v>
      </c>
      <c r="BJ545" s="28"/>
      <c r="BK545" t="s">
        <v>4422</v>
      </c>
      <c r="BL545" t="s">
        <v>1102</v>
      </c>
      <c r="BM545" t="str">
        <f>VLOOKUP(BL545,'directory all'!C:D,2,)</f>
        <v>Engine hours, GPS</v>
      </c>
      <c r="BN545" t="s">
        <v>4840</v>
      </c>
      <c r="BO545" t="s">
        <v>195</v>
      </c>
      <c r="BQ545" s="1" t="s">
        <v>128</v>
      </c>
      <c r="BR545" s="1">
        <v>80</v>
      </c>
      <c r="BS545" s="1" t="s">
        <v>128</v>
      </c>
      <c r="BT545" s="1" t="s">
        <v>128</v>
      </c>
      <c r="BU545" s="1" t="s">
        <v>128</v>
      </c>
      <c r="BV545" s="1" t="s">
        <v>128</v>
      </c>
      <c r="BW545" s="1" t="s">
        <v>128</v>
      </c>
      <c r="BX545" s="1" t="s">
        <v>128</v>
      </c>
      <c r="BY545" s="1" t="s">
        <v>405</v>
      </c>
      <c r="BZ545" s="87" t="s">
        <v>196</v>
      </c>
      <c r="CA545" s="87" t="s">
        <v>197</v>
      </c>
      <c r="CG545" s="1" t="s">
        <v>2855</v>
      </c>
    </row>
    <row r="546" spans="1:85" hidden="1" x14ac:dyDescent="0.35">
      <c r="A546">
        <v>1021062</v>
      </c>
      <c r="B546" t="s">
        <v>388</v>
      </c>
      <c r="C546" t="s">
        <v>4844</v>
      </c>
      <c r="D546" t="s">
        <v>4822</v>
      </c>
      <c r="E546" t="s">
        <v>391</v>
      </c>
      <c r="F546" t="s">
        <v>1093</v>
      </c>
      <c r="G546" t="s">
        <v>99</v>
      </c>
      <c r="H546" t="s">
        <v>4845</v>
      </c>
      <c r="J546">
        <v>9418114810</v>
      </c>
      <c r="K546" t="str">
        <f>IFERROR(VLOOKUP(J546,'CC directory'!A:B,2,),"")</f>
        <v>INACTIVE</v>
      </c>
      <c r="L546">
        <f>IFERROR(VLOOKUP(J546,'CC directory'!A:D,4,),"")</f>
        <v>200</v>
      </c>
      <c r="M546" t="str">
        <f>VLOOKUP(J546,'CC directory'!A:I,9,)</f>
        <v>MEJ-2019 Pipeline Repairs</v>
      </c>
      <c r="N546" t="str">
        <f>IFERROR(VLOOKUP(J546,'CC directory'!A:C,3,),"")</f>
        <v>Operations</v>
      </c>
      <c r="O546">
        <f>IFERROR(VLOOKUP(J546,'CC directory'!A:F,6,),"")</f>
        <v>207</v>
      </c>
      <c r="P546" t="str">
        <f>IFERROR(VLOOKUP(J546,'CC directory'!A:E,5,),"")</f>
        <v>Production Operations</v>
      </c>
      <c r="Q546">
        <f>IFERROR(VLOOKUP(J546,'CC directory'!A:H,8,),"")</f>
        <v>107</v>
      </c>
      <c r="R546" t="str">
        <f>IFERROR(VLOOKUP(J546,'CC directory'!A:G,7,),"")</f>
        <v>SCP Projects Engineering</v>
      </c>
      <c r="S546" t="s">
        <v>2845</v>
      </c>
      <c r="T546" t="s">
        <v>4838</v>
      </c>
      <c r="U546" t="s">
        <v>4846</v>
      </c>
      <c r="V546" t="s">
        <v>339</v>
      </c>
      <c r="Z546" t="s">
        <v>161</v>
      </c>
      <c r="AB546" t="s">
        <v>4825</v>
      </c>
      <c r="AC546" t="s">
        <v>108</v>
      </c>
      <c r="AD546">
        <v>71800</v>
      </c>
      <c r="AE546" t="s">
        <v>141</v>
      </c>
      <c r="AF546">
        <v>11</v>
      </c>
      <c r="AI546" s="2">
        <v>1</v>
      </c>
      <c r="AK546" s="2">
        <v>41673</v>
      </c>
      <c r="AL546">
        <v>20</v>
      </c>
      <c r="AM546" s="2">
        <v>40947</v>
      </c>
      <c r="AO546" t="s">
        <v>512</v>
      </c>
      <c r="AP546" t="s">
        <v>512</v>
      </c>
      <c r="AS546" t="s">
        <v>166</v>
      </c>
      <c r="AT546" t="s">
        <v>4827</v>
      </c>
      <c r="AU546" t="s">
        <v>4828</v>
      </c>
      <c r="AV546" t="s">
        <v>290</v>
      </c>
      <c r="AW546" t="s">
        <v>290</v>
      </c>
      <c r="AZ546">
        <v>2067</v>
      </c>
      <c r="BD546" s="1" t="str">
        <f t="shared" si="11"/>
        <v>NO</v>
      </c>
      <c r="BE546" s="1">
        <v>0</v>
      </c>
      <c r="BG546" s="1">
        <v>0</v>
      </c>
      <c r="BH546" s="9"/>
      <c r="BI546" s="1">
        <v>0</v>
      </c>
      <c r="BJ546" s="28"/>
      <c r="BK546" t="s">
        <v>4422</v>
      </c>
      <c r="BL546" t="s">
        <v>1102</v>
      </c>
      <c r="BM546" t="str">
        <f>VLOOKUP(BL546,'directory all'!C:D,2,)</f>
        <v>Engine hours, GPS</v>
      </c>
      <c r="BN546" t="s">
        <v>4840</v>
      </c>
      <c r="BO546" t="s">
        <v>195</v>
      </c>
      <c r="BQ546" s="1" t="s">
        <v>128</v>
      </c>
      <c r="BR546" s="1">
        <v>80</v>
      </c>
      <c r="BS546" s="1" t="s">
        <v>128</v>
      </c>
      <c r="BT546" s="1" t="s">
        <v>128</v>
      </c>
      <c r="BU546" s="1" t="s">
        <v>128</v>
      </c>
      <c r="BV546" s="1" t="s">
        <v>128</v>
      </c>
      <c r="BW546" s="1" t="s">
        <v>128</v>
      </c>
      <c r="BX546" s="1" t="s">
        <v>128</v>
      </c>
      <c r="BY546" s="1" t="s">
        <v>405</v>
      </c>
      <c r="BZ546" s="87" t="s">
        <v>196</v>
      </c>
      <c r="CA546" s="87" t="s">
        <v>197</v>
      </c>
      <c r="CG546" s="1" t="s">
        <v>2855</v>
      </c>
    </row>
    <row r="547" spans="1:85" hidden="1" x14ac:dyDescent="0.35">
      <c r="A547">
        <v>1021063</v>
      </c>
      <c r="B547" t="s">
        <v>94</v>
      </c>
      <c r="C547" t="s">
        <v>4847</v>
      </c>
      <c r="D547" t="s">
        <v>4661</v>
      </c>
      <c r="E547" t="s">
        <v>391</v>
      </c>
      <c r="F547" t="s">
        <v>1093</v>
      </c>
      <c r="G547" t="s">
        <v>99</v>
      </c>
      <c r="H547" t="s">
        <v>4848</v>
      </c>
      <c r="I547" t="s">
        <v>4848</v>
      </c>
      <c r="J547">
        <v>20850</v>
      </c>
      <c r="K547" t="str">
        <f>IFERROR(VLOOKUP(J547,'CC directory'!A:B,2,),"")</f>
        <v>ACTIVE</v>
      </c>
      <c r="L547">
        <f>IFERROR(VLOOKUP(J547,'CC directory'!A:D,4,),"")</f>
        <v>200</v>
      </c>
      <c r="M547" t="str">
        <f>VLOOKUP(J547,'CC directory'!A:I,9,)</f>
        <v>Maintenance Shared Services</v>
      </c>
      <c r="N547" t="str">
        <f>IFERROR(VLOOKUP(J547,'CC directory'!A:C,3,),"")</f>
        <v>Operations</v>
      </c>
      <c r="O547">
        <f>IFERROR(VLOOKUP(J547,'CC directory'!A:F,6,),"")</f>
        <v>207</v>
      </c>
      <c r="P547" t="str">
        <f>IFERROR(VLOOKUP(J547,'CC directory'!A:E,5,),"")</f>
        <v>Production Operations</v>
      </c>
      <c r="Q547">
        <f>IFERROR(VLOOKUP(J547,'CC directory'!A:H,8,),"")</f>
        <v>705</v>
      </c>
      <c r="R547" t="str">
        <f>IFERROR(VLOOKUP(J547,'CC directory'!A:G,7,),"")</f>
        <v>Maintenance</v>
      </c>
      <c r="S547" t="s">
        <v>176</v>
      </c>
      <c r="T547" t="s">
        <v>177</v>
      </c>
      <c r="U547" t="s">
        <v>4849</v>
      </c>
      <c r="V547" t="s">
        <v>339</v>
      </c>
      <c r="Z547" t="s">
        <v>161</v>
      </c>
      <c r="AA547" t="s">
        <v>4664</v>
      </c>
      <c r="AB547" t="s">
        <v>4665</v>
      </c>
      <c r="AC547" t="s">
        <v>2373</v>
      </c>
      <c r="AD547">
        <v>3430000</v>
      </c>
      <c r="AE547" t="s">
        <v>460</v>
      </c>
      <c r="AF547">
        <v>7</v>
      </c>
      <c r="AI547" s="2">
        <v>43070</v>
      </c>
      <c r="AJ547" t="s">
        <v>4850</v>
      </c>
      <c r="AK547" s="2">
        <v>43257</v>
      </c>
      <c r="AL547">
        <v>20</v>
      </c>
      <c r="AM547" s="2">
        <v>43257</v>
      </c>
      <c r="AO547" t="s">
        <v>512</v>
      </c>
      <c r="AP547" t="s">
        <v>512</v>
      </c>
      <c r="AS547" t="s">
        <v>4266</v>
      </c>
      <c r="AT547" t="s">
        <v>4851</v>
      </c>
      <c r="AU547" t="s">
        <v>4852</v>
      </c>
      <c r="AV547" t="s">
        <v>1227</v>
      </c>
      <c r="AW547" t="s">
        <v>1227</v>
      </c>
      <c r="AY547" t="s">
        <v>498</v>
      </c>
      <c r="AZ547">
        <v>2068</v>
      </c>
      <c r="BC547" t="s">
        <v>4669</v>
      </c>
      <c r="BD547" s="1" t="str">
        <f t="shared" si="11"/>
        <v>NO</v>
      </c>
      <c r="BE547" s="1">
        <v>0</v>
      </c>
      <c r="BG547" s="1">
        <v>0</v>
      </c>
      <c r="BH547" s="9"/>
      <c r="BI547" s="1">
        <v>0</v>
      </c>
      <c r="BJ547" s="28"/>
      <c r="BK547" t="s">
        <v>4422</v>
      </c>
      <c r="BL547" t="s">
        <v>1122</v>
      </c>
      <c r="BM547" t="str">
        <f>VLOOKUP(BL547,'directory all'!C:D,2,)</f>
        <v>GPS</v>
      </c>
      <c r="BN547" t="s">
        <v>4610</v>
      </c>
      <c r="BO547" t="s">
        <v>195</v>
      </c>
      <c r="BQ547" s="1" t="s">
        <v>128</v>
      </c>
      <c r="BR547" s="1">
        <v>80</v>
      </c>
      <c r="BS547" s="1" t="s">
        <v>128</v>
      </c>
      <c r="BT547" s="1" t="s">
        <v>128</v>
      </c>
      <c r="BU547" s="1" t="s">
        <v>128</v>
      </c>
      <c r="BV547" s="1" t="s">
        <v>128</v>
      </c>
      <c r="BW547" s="1" t="s">
        <v>128</v>
      </c>
      <c r="BX547" s="1" t="s">
        <v>128</v>
      </c>
      <c r="BY547" s="1" t="s">
        <v>405</v>
      </c>
      <c r="BZ547" s="87" t="s">
        <v>196</v>
      </c>
      <c r="CA547" s="87" t="s">
        <v>197</v>
      </c>
      <c r="CG547" s="1" t="s">
        <v>198</v>
      </c>
    </row>
    <row r="548" spans="1:85" hidden="1" x14ac:dyDescent="0.35">
      <c r="A548">
        <v>1021064</v>
      </c>
      <c r="B548" t="s">
        <v>94</v>
      </c>
      <c r="C548" t="s">
        <v>4853</v>
      </c>
      <c r="D548" t="s">
        <v>4661</v>
      </c>
      <c r="E548" t="s">
        <v>391</v>
      </c>
      <c r="F548" t="s">
        <v>1093</v>
      </c>
      <c r="G548" t="s">
        <v>99</v>
      </c>
      <c r="H548" t="s">
        <v>4854</v>
      </c>
      <c r="I548" t="s">
        <v>4854</v>
      </c>
      <c r="J548">
        <v>20850</v>
      </c>
      <c r="K548" t="str">
        <f>IFERROR(VLOOKUP(J548,'CC directory'!A:B,2,),"")</f>
        <v>ACTIVE</v>
      </c>
      <c r="L548">
        <f>IFERROR(VLOOKUP(J548,'CC directory'!A:D,4,),"")</f>
        <v>200</v>
      </c>
      <c r="M548" t="str">
        <f>VLOOKUP(J548,'CC directory'!A:I,9,)</f>
        <v>Maintenance Shared Services</v>
      </c>
      <c r="N548" t="str">
        <f>IFERROR(VLOOKUP(J548,'CC directory'!A:C,3,),"")</f>
        <v>Operations</v>
      </c>
      <c r="O548">
        <f>IFERROR(VLOOKUP(J548,'CC directory'!A:F,6,),"")</f>
        <v>207</v>
      </c>
      <c r="P548" t="str">
        <f>IFERROR(VLOOKUP(J548,'CC directory'!A:E,5,),"")</f>
        <v>Production Operations</v>
      </c>
      <c r="Q548">
        <f>IFERROR(VLOOKUP(J548,'CC directory'!A:H,8,),"")</f>
        <v>705</v>
      </c>
      <c r="R548" t="str">
        <f>IFERROR(VLOOKUP(J548,'CC directory'!A:G,7,),"")</f>
        <v>Maintenance</v>
      </c>
      <c r="S548" t="s">
        <v>176</v>
      </c>
      <c r="T548" t="s">
        <v>177</v>
      </c>
      <c r="U548" t="s">
        <v>4855</v>
      </c>
      <c r="V548" t="s">
        <v>339</v>
      </c>
      <c r="Z548" t="s">
        <v>161</v>
      </c>
      <c r="AA548" t="s">
        <v>4664</v>
      </c>
      <c r="AB548" t="s">
        <v>4665</v>
      </c>
      <c r="AC548" t="s">
        <v>2373</v>
      </c>
      <c r="AD548">
        <v>3430000</v>
      </c>
      <c r="AE548" t="s">
        <v>460</v>
      </c>
      <c r="AF548">
        <v>7</v>
      </c>
      <c r="AI548" s="2">
        <v>43070</v>
      </c>
      <c r="AJ548" t="s">
        <v>4856</v>
      </c>
      <c r="AK548" s="2">
        <v>43257</v>
      </c>
      <c r="AL548">
        <v>20</v>
      </c>
      <c r="AM548" s="2">
        <v>43257</v>
      </c>
      <c r="AO548" t="s">
        <v>512</v>
      </c>
      <c r="AP548" t="s">
        <v>512</v>
      </c>
      <c r="AS548" t="s">
        <v>4266</v>
      </c>
      <c r="AT548" t="s">
        <v>4851</v>
      </c>
      <c r="AU548" t="s">
        <v>4852</v>
      </c>
      <c r="AV548" t="s">
        <v>1227</v>
      </c>
      <c r="AW548" t="s">
        <v>1227</v>
      </c>
      <c r="AY548" t="s">
        <v>498</v>
      </c>
      <c r="AZ548">
        <v>2069</v>
      </c>
      <c r="BC548" t="s">
        <v>4669</v>
      </c>
      <c r="BD548" s="1" t="str">
        <f t="shared" si="11"/>
        <v>NO</v>
      </c>
      <c r="BE548" s="1">
        <v>0</v>
      </c>
      <c r="BG548" s="1">
        <v>0</v>
      </c>
      <c r="BH548" s="9"/>
      <c r="BI548" s="1">
        <v>0</v>
      </c>
      <c r="BJ548" s="28"/>
      <c r="BK548" t="s">
        <v>4422</v>
      </c>
      <c r="BL548" t="s">
        <v>1122</v>
      </c>
      <c r="BM548" t="str">
        <f>VLOOKUP(BL548,'directory all'!C:D,2,)</f>
        <v>GPS</v>
      </c>
      <c r="BN548" t="s">
        <v>4610</v>
      </c>
      <c r="BO548" t="s">
        <v>195</v>
      </c>
      <c r="BQ548" s="1" t="s">
        <v>128</v>
      </c>
      <c r="BR548" s="1">
        <v>80</v>
      </c>
      <c r="BS548" s="1" t="s">
        <v>128</v>
      </c>
      <c r="BT548" s="1" t="s">
        <v>128</v>
      </c>
      <c r="BU548" s="1" t="s">
        <v>128</v>
      </c>
      <c r="BV548" s="1" t="s">
        <v>128</v>
      </c>
      <c r="BW548" s="1" t="s">
        <v>128</v>
      </c>
      <c r="BX548" s="1" t="s">
        <v>128</v>
      </c>
      <c r="BY548" s="1" t="s">
        <v>405</v>
      </c>
      <c r="BZ548" s="87" t="s">
        <v>196</v>
      </c>
      <c r="CA548" s="87" t="s">
        <v>197</v>
      </c>
      <c r="CG548" s="1" t="s">
        <v>198</v>
      </c>
    </row>
    <row r="549" spans="1:85" hidden="1" x14ac:dyDescent="0.35">
      <c r="A549">
        <v>1021065</v>
      </c>
      <c r="B549" t="s">
        <v>94</v>
      </c>
      <c r="C549" t="s">
        <v>4857</v>
      </c>
      <c r="D549" t="s">
        <v>4661</v>
      </c>
      <c r="E549" t="s">
        <v>391</v>
      </c>
      <c r="F549" t="s">
        <v>1093</v>
      </c>
      <c r="G549" t="s">
        <v>99</v>
      </c>
      <c r="H549" t="s">
        <v>4858</v>
      </c>
      <c r="I549" t="s">
        <v>4858</v>
      </c>
      <c r="J549">
        <v>20850</v>
      </c>
      <c r="K549" t="str">
        <f>IFERROR(VLOOKUP(J549,'CC directory'!A:B,2,),"")</f>
        <v>ACTIVE</v>
      </c>
      <c r="L549">
        <f>IFERROR(VLOOKUP(J549,'CC directory'!A:D,4,),"")</f>
        <v>200</v>
      </c>
      <c r="M549" t="str">
        <f>VLOOKUP(J549,'CC directory'!A:I,9,)</f>
        <v>Maintenance Shared Services</v>
      </c>
      <c r="N549" t="str">
        <f>IFERROR(VLOOKUP(J549,'CC directory'!A:C,3,),"")</f>
        <v>Operations</v>
      </c>
      <c r="O549">
        <f>IFERROR(VLOOKUP(J549,'CC directory'!A:F,6,),"")</f>
        <v>207</v>
      </c>
      <c r="P549" t="str">
        <f>IFERROR(VLOOKUP(J549,'CC directory'!A:E,5,),"")</f>
        <v>Production Operations</v>
      </c>
      <c r="Q549">
        <f>IFERROR(VLOOKUP(J549,'CC directory'!A:H,8,),"")</f>
        <v>705</v>
      </c>
      <c r="R549" t="str">
        <f>IFERROR(VLOOKUP(J549,'CC directory'!A:G,7,),"")</f>
        <v>Maintenance</v>
      </c>
      <c r="S549" t="s">
        <v>176</v>
      </c>
      <c r="T549" t="s">
        <v>177</v>
      </c>
      <c r="U549" t="s">
        <v>4859</v>
      </c>
      <c r="V549" t="s">
        <v>339</v>
      </c>
      <c r="Z549" t="s">
        <v>161</v>
      </c>
      <c r="AA549" t="s">
        <v>4664</v>
      </c>
      <c r="AB549" t="s">
        <v>4665</v>
      </c>
      <c r="AC549" t="s">
        <v>2373</v>
      </c>
      <c r="AD549">
        <v>3430000</v>
      </c>
      <c r="AE549" t="s">
        <v>460</v>
      </c>
      <c r="AF549">
        <v>7</v>
      </c>
      <c r="AI549" s="2">
        <v>43070</v>
      </c>
      <c r="AJ549" t="s">
        <v>4860</v>
      </c>
      <c r="AK549" s="2">
        <v>43257</v>
      </c>
      <c r="AL549">
        <v>20</v>
      </c>
      <c r="AM549" s="2">
        <v>43257</v>
      </c>
      <c r="AO549" t="s">
        <v>512</v>
      </c>
      <c r="AP549" t="s">
        <v>512</v>
      </c>
      <c r="AS549" t="s">
        <v>4266</v>
      </c>
      <c r="AT549" t="s">
        <v>4851</v>
      </c>
      <c r="AU549" t="s">
        <v>4852</v>
      </c>
      <c r="AV549" t="s">
        <v>1227</v>
      </c>
      <c r="AW549" t="s">
        <v>1227</v>
      </c>
      <c r="AY549" t="s">
        <v>498</v>
      </c>
      <c r="AZ549">
        <v>2070</v>
      </c>
      <c r="BC549" t="s">
        <v>4669</v>
      </c>
      <c r="BD549" s="1" t="str">
        <f t="shared" si="11"/>
        <v>NO</v>
      </c>
      <c r="BE549" s="1">
        <v>0</v>
      </c>
      <c r="BG549" s="1">
        <v>0</v>
      </c>
      <c r="BH549" s="9"/>
      <c r="BI549" s="1">
        <v>0</v>
      </c>
      <c r="BJ549" s="28"/>
      <c r="BK549" t="s">
        <v>4422</v>
      </c>
      <c r="BL549" t="s">
        <v>1122</v>
      </c>
      <c r="BM549" t="str">
        <f>VLOOKUP(BL549,'directory all'!C:D,2,)</f>
        <v>GPS</v>
      </c>
      <c r="BN549" t="s">
        <v>4610</v>
      </c>
      <c r="BO549" t="s">
        <v>195</v>
      </c>
      <c r="BQ549" s="1" t="s">
        <v>128</v>
      </c>
      <c r="BR549" s="1">
        <v>80</v>
      </c>
      <c r="BS549" s="1" t="s">
        <v>128</v>
      </c>
      <c r="BT549" s="1" t="s">
        <v>128</v>
      </c>
      <c r="BU549" s="1" t="s">
        <v>128</v>
      </c>
      <c r="BV549" s="1" t="s">
        <v>128</v>
      </c>
      <c r="BW549" s="1" t="s">
        <v>128</v>
      </c>
      <c r="BX549" s="1" t="s">
        <v>128</v>
      </c>
      <c r="BY549" s="1" t="s">
        <v>405</v>
      </c>
      <c r="BZ549" s="87" t="s">
        <v>196</v>
      </c>
      <c r="CA549" s="87" t="s">
        <v>197</v>
      </c>
      <c r="CG549" s="1" t="s">
        <v>198</v>
      </c>
    </row>
    <row r="550" spans="1:85" hidden="1" x14ac:dyDescent="0.35">
      <c r="A550">
        <v>1021066</v>
      </c>
      <c r="B550" t="s">
        <v>94</v>
      </c>
      <c r="C550" t="s">
        <v>4861</v>
      </c>
      <c r="D550" t="s">
        <v>4661</v>
      </c>
      <c r="E550" t="s">
        <v>391</v>
      </c>
      <c r="F550" t="s">
        <v>1093</v>
      </c>
      <c r="G550" t="s">
        <v>99</v>
      </c>
      <c r="H550" t="s">
        <v>4862</v>
      </c>
      <c r="I550" t="s">
        <v>4862</v>
      </c>
      <c r="J550">
        <v>20850</v>
      </c>
      <c r="K550" t="str">
        <f>IFERROR(VLOOKUP(J550,'CC directory'!A:B,2,),"")</f>
        <v>ACTIVE</v>
      </c>
      <c r="L550">
        <f>IFERROR(VLOOKUP(J550,'CC directory'!A:D,4,),"")</f>
        <v>200</v>
      </c>
      <c r="M550" t="str">
        <f>VLOOKUP(J550,'CC directory'!A:I,9,)</f>
        <v>Maintenance Shared Services</v>
      </c>
      <c r="N550" t="str">
        <f>IFERROR(VLOOKUP(J550,'CC directory'!A:C,3,),"")</f>
        <v>Operations</v>
      </c>
      <c r="O550">
        <f>IFERROR(VLOOKUP(J550,'CC directory'!A:F,6,),"")</f>
        <v>207</v>
      </c>
      <c r="P550" t="str">
        <f>IFERROR(VLOOKUP(J550,'CC directory'!A:E,5,),"")</f>
        <v>Production Operations</v>
      </c>
      <c r="Q550">
        <f>IFERROR(VLOOKUP(J550,'CC directory'!A:H,8,),"")</f>
        <v>705</v>
      </c>
      <c r="R550" t="str">
        <f>IFERROR(VLOOKUP(J550,'CC directory'!A:G,7,),"")</f>
        <v>Maintenance</v>
      </c>
      <c r="S550" t="s">
        <v>176</v>
      </c>
      <c r="T550" t="s">
        <v>177</v>
      </c>
      <c r="U550" t="s">
        <v>4863</v>
      </c>
      <c r="V550" t="s">
        <v>339</v>
      </c>
      <c r="Z550" t="s">
        <v>161</v>
      </c>
      <c r="AA550" t="s">
        <v>4664</v>
      </c>
      <c r="AB550" t="s">
        <v>4665</v>
      </c>
      <c r="AC550" t="s">
        <v>2373</v>
      </c>
      <c r="AD550">
        <v>3430000</v>
      </c>
      <c r="AE550" t="s">
        <v>460</v>
      </c>
      <c r="AF550">
        <v>7</v>
      </c>
      <c r="AI550" s="2">
        <v>43070</v>
      </c>
      <c r="AJ550" t="s">
        <v>4864</v>
      </c>
      <c r="AK550" s="2">
        <v>43257</v>
      </c>
      <c r="AL550">
        <v>20</v>
      </c>
      <c r="AM550" s="2">
        <v>43257</v>
      </c>
      <c r="AO550" t="s">
        <v>512</v>
      </c>
      <c r="AP550" t="s">
        <v>512</v>
      </c>
      <c r="AS550" t="s">
        <v>4266</v>
      </c>
      <c r="AT550" t="s">
        <v>4851</v>
      </c>
      <c r="AU550" t="s">
        <v>4852</v>
      </c>
      <c r="AV550" t="s">
        <v>1227</v>
      </c>
      <c r="AW550" t="s">
        <v>1227</v>
      </c>
      <c r="AY550" t="s">
        <v>498</v>
      </c>
      <c r="AZ550">
        <v>2071</v>
      </c>
      <c r="BC550" t="s">
        <v>4669</v>
      </c>
      <c r="BD550" s="1" t="str">
        <f t="shared" si="11"/>
        <v>NO</v>
      </c>
      <c r="BE550" s="1">
        <v>0</v>
      </c>
      <c r="BG550" s="1">
        <v>0</v>
      </c>
      <c r="BH550" s="9"/>
      <c r="BI550" s="1">
        <v>0</v>
      </c>
      <c r="BJ550" s="28"/>
      <c r="BK550" t="s">
        <v>4422</v>
      </c>
      <c r="BL550" t="s">
        <v>1122</v>
      </c>
      <c r="BM550" t="str">
        <f>VLOOKUP(BL550,'directory all'!C:D,2,)</f>
        <v>GPS</v>
      </c>
      <c r="BN550" t="s">
        <v>4610</v>
      </c>
      <c r="BO550" t="s">
        <v>195</v>
      </c>
      <c r="BQ550" s="1" t="s">
        <v>128</v>
      </c>
      <c r="BR550" s="1">
        <v>80</v>
      </c>
      <c r="BS550" s="1" t="s">
        <v>128</v>
      </c>
      <c r="BT550" s="1" t="s">
        <v>128</v>
      </c>
      <c r="BU550" s="1" t="s">
        <v>128</v>
      </c>
      <c r="BV550" s="1" t="s">
        <v>128</v>
      </c>
      <c r="BW550" s="1" t="s">
        <v>128</v>
      </c>
      <c r="BX550" s="1" t="s">
        <v>128</v>
      </c>
      <c r="BY550" s="1" t="s">
        <v>405</v>
      </c>
      <c r="BZ550" s="87" t="s">
        <v>196</v>
      </c>
      <c r="CA550" s="87" t="s">
        <v>197</v>
      </c>
      <c r="CG550" s="1" t="s">
        <v>198</v>
      </c>
    </row>
    <row r="551" spans="1:85" hidden="1" x14ac:dyDescent="0.35">
      <c r="A551">
        <v>1021067</v>
      </c>
      <c r="B551" t="s">
        <v>94</v>
      </c>
      <c r="C551" t="s">
        <v>4865</v>
      </c>
      <c r="D551" t="s">
        <v>4661</v>
      </c>
      <c r="E551" t="s">
        <v>391</v>
      </c>
      <c r="F551" t="s">
        <v>1093</v>
      </c>
      <c r="G551" t="s">
        <v>99</v>
      </c>
      <c r="H551" t="s">
        <v>4866</v>
      </c>
      <c r="I551" t="s">
        <v>4866</v>
      </c>
      <c r="J551">
        <v>20850</v>
      </c>
      <c r="K551" t="str">
        <f>IFERROR(VLOOKUP(J551,'CC directory'!A:B,2,),"")</f>
        <v>ACTIVE</v>
      </c>
      <c r="L551">
        <f>IFERROR(VLOOKUP(J551,'CC directory'!A:D,4,),"")</f>
        <v>200</v>
      </c>
      <c r="M551" t="str">
        <f>VLOOKUP(J551,'CC directory'!A:I,9,)</f>
        <v>Maintenance Shared Services</v>
      </c>
      <c r="N551" t="str">
        <f>IFERROR(VLOOKUP(J551,'CC directory'!A:C,3,),"")</f>
        <v>Operations</v>
      </c>
      <c r="O551">
        <f>IFERROR(VLOOKUP(J551,'CC directory'!A:F,6,),"")</f>
        <v>207</v>
      </c>
      <c r="P551" t="str">
        <f>IFERROR(VLOOKUP(J551,'CC directory'!A:E,5,),"")</f>
        <v>Production Operations</v>
      </c>
      <c r="Q551">
        <f>IFERROR(VLOOKUP(J551,'CC directory'!A:H,8,),"")</f>
        <v>705</v>
      </c>
      <c r="R551" t="str">
        <f>IFERROR(VLOOKUP(J551,'CC directory'!A:G,7,),"")</f>
        <v>Maintenance</v>
      </c>
      <c r="S551" t="s">
        <v>176</v>
      </c>
      <c r="T551" t="s">
        <v>177</v>
      </c>
      <c r="U551" t="s">
        <v>2922</v>
      </c>
      <c r="V551" t="s">
        <v>339</v>
      </c>
      <c r="Z551" t="s">
        <v>161</v>
      </c>
      <c r="AA551" t="s">
        <v>4664</v>
      </c>
      <c r="AB551" t="s">
        <v>4665</v>
      </c>
      <c r="AC551" t="s">
        <v>2373</v>
      </c>
      <c r="AD551">
        <v>3430000</v>
      </c>
      <c r="AE551" t="s">
        <v>460</v>
      </c>
      <c r="AF551">
        <v>7</v>
      </c>
      <c r="AI551" s="2">
        <v>43070</v>
      </c>
      <c r="AJ551" t="s">
        <v>4867</v>
      </c>
      <c r="AK551" s="2">
        <v>43257</v>
      </c>
      <c r="AL551">
        <v>20</v>
      </c>
      <c r="AM551" s="2">
        <v>43257</v>
      </c>
      <c r="AO551" t="s">
        <v>512</v>
      </c>
      <c r="AP551" t="s">
        <v>512</v>
      </c>
      <c r="AS551" t="s">
        <v>4266</v>
      </c>
      <c r="AT551" t="s">
        <v>4851</v>
      </c>
      <c r="AU551" t="s">
        <v>4852</v>
      </c>
      <c r="AV551" t="s">
        <v>1227</v>
      </c>
      <c r="AW551" t="s">
        <v>1227</v>
      </c>
      <c r="AY551" t="s">
        <v>498</v>
      </c>
      <c r="AZ551">
        <v>2072</v>
      </c>
      <c r="BC551" t="s">
        <v>4669</v>
      </c>
      <c r="BD551" s="1" t="str">
        <f t="shared" si="11"/>
        <v>NO</v>
      </c>
      <c r="BE551" s="1">
        <v>0</v>
      </c>
      <c r="BG551" s="1">
        <v>0</v>
      </c>
      <c r="BH551" s="9"/>
      <c r="BI551" s="1">
        <v>0</v>
      </c>
      <c r="BJ551" s="28"/>
      <c r="BK551" t="s">
        <v>4422</v>
      </c>
      <c r="BL551" t="s">
        <v>1122</v>
      </c>
      <c r="BM551" t="str">
        <f>VLOOKUP(BL551,'directory all'!C:D,2,)</f>
        <v>GPS</v>
      </c>
      <c r="BN551" t="s">
        <v>4610</v>
      </c>
      <c r="BO551" t="s">
        <v>195</v>
      </c>
      <c r="BQ551" s="1" t="s">
        <v>128</v>
      </c>
      <c r="BR551" s="1">
        <v>80</v>
      </c>
      <c r="BS551" s="1" t="s">
        <v>128</v>
      </c>
      <c r="BT551" s="1" t="s">
        <v>128</v>
      </c>
      <c r="BU551" s="1" t="s">
        <v>128</v>
      </c>
      <c r="BV551" s="1" t="s">
        <v>128</v>
      </c>
      <c r="BW551" s="1" t="s">
        <v>128</v>
      </c>
      <c r="BX551" s="1" t="s">
        <v>128</v>
      </c>
      <c r="BY551" s="1" t="s">
        <v>405</v>
      </c>
      <c r="BZ551" s="87" t="s">
        <v>196</v>
      </c>
      <c r="CA551" s="87" t="s">
        <v>197</v>
      </c>
      <c r="CG551" s="1" t="s">
        <v>198</v>
      </c>
    </row>
    <row r="552" spans="1:85" hidden="1" x14ac:dyDescent="0.35">
      <c r="A552">
        <v>1021068</v>
      </c>
      <c r="B552" t="s">
        <v>94</v>
      </c>
      <c r="C552" t="s">
        <v>4868</v>
      </c>
      <c r="D552" t="s">
        <v>4661</v>
      </c>
      <c r="E552" t="s">
        <v>391</v>
      </c>
      <c r="F552" t="s">
        <v>1093</v>
      </c>
      <c r="G552" t="s">
        <v>99</v>
      </c>
      <c r="H552" t="s">
        <v>4869</v>
      </c>
      <c r="I552" t="s">
        <v>4869</v>
      </c>
      <c r="J552">
        <v>20850</v>
      </c>
      <c r="K552" t="str">
        <f>IFERROR(VLOOKUP(J552,'CC directory'!A:B,2,),"")</f>
        <v>ACTIVE</v>
      </c>
      <c r="L552">
        <f>IFERROR(VLOOKUP(J552,'CC directory'!A:D,4,),"")</f>
        <v>200</v>
      </c>
      <c r="M552" t="str">
        <f>VLOOKUP(J552,'CC directory'!A:I,9,)</f>
        <v>Maintenance Shared Services</v>
      </c>
      <c r="N552" t="str">
        <f>IFERROR(VLOOKUP(J552,'CC directory'!A:C,3,),"")</f>
        <v>Operations</v>
      </c>
      <c r="O552">
        <f>IFERROR(VLOOKUP(J552,'CC directory'!A:F,6,),"")</f>
        <v>207</v>
      </c>
      <c r="P552" t="str">
        <f>IFERROR(VLOOKUP(J552,'CC directory'!A:E,5,),"")</f>
        <v>Production Operations</v>
      </c>
      <c r="Q552">
        <f>IFERROR(VLOOKUP(J552,'CC directory'!A:H,8,),"")</f>
        <v>705</v>
      </c>
      <c r="R552" t="str">
        <f>IFERROR(VLOOKUP(J552,'CC directory'!A:G,7,),"")</f>
        <v>Maintenance</v>
      </c>
      <c r="S552" t="s">
        <v>176</v>
      </c>
      <c r="T552" t="s">
        <v>177</v>
      </c>
      <c r="U552" t="s">
        <v>4870</v>
      </c>
      <c r="V552" t="s">
        <v>339</v>
      </c>
      <c r="Z552" t="s">
        <v>161</v>
      </c>
      <c r="AA552" t="s">
        <v>4664</v>
      </c>
      <c r="AB552" t="s">
        <v>4665</v>
      </c>
      <c r="AC552" t="s">
        <v>2373</v>
      </c>
      <c r="AD552">
        <v>3430000</v>
      </c>
      <c r="AE552" t="s">
        <v>460</v>
      </c>
      <c r="AF552">
        <v>7</v>
      </c>
      <c r="AI552" s="2">
        <v>43070</v>
      </c>
      <c r="AJ552" t="s">
        <v>4871</v>
      </c>
      <c r="AK552" s="2">
        <v>43257</v>
      </c>
      <c r="AL552">
        <v>20</v>
      </c>
      <c r="AM552" s="2">
        <v>43257</v>
      </c>
      <c r="AO552" t="s">
        <v>512</v>
      </c>
      <c r="AP552" t="s">
        <v>512</v>
      </c>
      <c r="AS552" t="s">
        <v>4266</v>
      </c>
      <c r="AT552" t="s">
        <v>4851</v>
      </c>
      <c r="AU552" t="s">
        <v>4852</v>
      </c>
      <c r="AV552" t="s">
        <v>1227</v>
      </c>
      <c r="AW552" t="s">
        <v>1227</v>
      </c>
      <c r="AY552" t="s">
        <v>498</v>
      </c>
      <c r="AZ552">
        <v>2073</v>
      </c>
      <c r="BC552" t="s">
        <v>4669</v>
      </c>
      <c r="BD552" s="1" t="str">
        <f t="shared" si="11"/>
        <v>NO</v>
      </c>
      <c r="BE552" s="1">
        <v>0</v>
      </c>
      <c r="BG552" s="1">
        <v>0</v>
      </c>
      <c r="BH552" s="9"/>
      <c r="BI552" s="1">
        <v>0</v>
      </c>
      <c r="BJ552" s="28"/>
      <c r="BK552" t="s">
        <v>4422</v>
      </c>
      <c r="BL552" t="s">
        <v>1122</v>
      </c>
      <c r="BM552" t="str">
        <f>VLOOKUP(BL552,'directory all'!C:D,2,)</f>
        <v>GPS</v>
      </c>
      <c r="BN552" t="s">
        <v>4610</v>
      </c>
      <c r="BO552" t="s">
        <v>195</v>
      </c>
      <c r="BQ552" s="1" t="s">
        <v>128</v>
      </c>
      <c r="BR552" s="1">
        <v>80</v>
      </c>
      <c r="BS552" s="1" t="s">
        <v>128</v>
      </c>
      <c r="BT552" s="1" t="s">
        <v>128</v>
      </c>
      <c r="BU552" s="1" t="s">
        <v>128</v>
      </c>
      <c r="BV552" s="1" t="s">
        <v>128</v>
      </c>
      <c r="BW552" s="1" t="s">
        <v>128</v>
      </c>
      <c r="BX552" s="1" t="s">
        <v>128</v>
      </c>
      <c r="BY552" s="1" t="s">
        <v>405</v>
      </c>
      <c r="BZ552" s="87" t="s">
        <v>196</v>
      </c>
      <c r="CA552" s="87" t="s">
        <v>197</v>
      </c>
      <c r="CG552" s="1" t="s">
        <v>198</v>
      </c>
    </row>
    <row r="553" spans="1:85" hidden="1" x14ac:dyDescent="0.35">
      <c r="A553">
        <v>1021069</v>
      </c>
      <c r="B553" t="s">
        <v>94</v>
      </c>
      <c r="C553" t="s">
        <v>4872</v>
      </c>
      <c r="D553" t="s">
        <v>4661</v>
      </c>
      <c r="E553" t="s">
        <v>391</v>
      </c>
      <c r="F553" t="s">
        <v>1093</v>
      </c>
      <c r="G553" t="s">
        <v>99</v>
      </c>
      <c r="H553" t="s">
        <v>4873</v>
      </c>
      <c r="I553" t="s">
        <v>4873</v>
      </c>
      <c r="J553">
        <v>20850</v>
      </c>
      <c r="K553" t="str">
        <f>IFERROR(VLOOKUP(J553,'CC directory'!A:B,2,),"")</f>
        <v>ACTIVE</v>
      </c>
      <c r="L553">
        <f>IFERROR(VLOOKUP(J553,'CC directory'!A:D,4,),"")</f>
        <v>200</v>
      </c>
      <c r="M553" t="str">
        <f>VLOOKUP(J553,'CC directory'!A:I,9,)</f>
        <v>Maintenance Shared Services</v>
      </c>
      <c r="N553" t="str">
        <f>IFERROR(VLOOKUP(J553,'CC directory'!A:C,3,),"")</f>
        <v>Operations</v>
      </c>
      <c r="O553">
        <f>IFERROR(VLOOKUP(J553,'CC directory'!A:F,6,),"")</f>
        <v>207</v>
      </c>
      <c r="P553" t="str">
        <f>IFERROR(VLOOKUP(J553,'CC directory'!A:E,5,),"")</f>
        <v>Production Operations</v>
      </c>
      <c r="Q553">
        <f>IFERROR(VLOOKUP(J553,'CC directory'!A:H,8,),"")</f>
        <v>705</v>
      </c>
      <c r="R553" t="str">
        <f>IFERROR(VLOOKUP(J553,'CC directory'!A:G,7,),"")</f>
        <v>Maintenance</v>
      </c>
      <c r="S553" t="s">
        <v>176</v>
      </c>
      <c r="T553" t="s">
        <v>177</v>
      </c>
      <c r="U553" t="s">
        <v>4874</v>
      </c>
      <c r="V553" t="s">
        <v>339</v>
      </c>
      <c r="Z553" t="s">
        <v>161</v>
      </c>
      <c r="AA553" t="s">
        <v>4664</v>
      </c>
      <c r="AB553" t="s">
        <v>4665</v>
      </c>
      <c r="AC553" t="s">
        <v>2373</v>
      </c>
      <c r="AD553">
        <v>3430000</v>
      </c>
      <c r="AE553" t="s">
        <v>460</v>
      </c>
      <c r="AF553">
        <v>7</v>
      </c>
      <c r="AI553" s="2">
        <v>43070</v>
      </c>
      <c r="AJ553" t="s">
        <v>4875</v>
      </c>
      <c r="AK553" s="2">
        <v>43257</v>
      </c>
      <c r="AL553">
        <v>20</v>
      </c>
      <c r="AM553" s="2">
        <v>43257</v>
      </c>
      <c r="AO553" t="s">
        <v>512</v>
      </c>
      <c r="AP553" t="s">
        <v>512</v>
      </c>
      <c r="AS553" t="s">
        <v>4266</v>
      </c>
      <c r="AT553" t="s">
        <v>4851</v>
      </c>
      <c r="AU553" t="s">
        <v>4852</v>
      </c>
      <c r="AV553" t="s">
        <v>1227</v>
      </c>
      <c r="AW553" t="s">
        <v>1227</v>
      </c>
      <c r="AY553" t="s">
        <v>498</v>
      </c>
      <c r="AZ553">
        <v>2074</v>
      </c>
      <c r="BC553" t="s">
        <v>4669</v>
      </c>
      <c r="BD553" s="1" t="str">
        <f t="shared" si="11"/>
        <v>NO</v>
      </c>
      <c r="BE553" s="1">
        <v>0</v>
      </c>
      <c r="BG553" s="1">
        <v>0</v>
      </c>
      <c r="BH553" s="9"/>
      <c r="BI553" s="1">
        <v>0</v>
      </c>
      <c r="BJ553" s="28"/>
      <c r="BK553" t="s">
        <v>4422</v>
      </c>
      <c r="BL553" t="s">
        <v>1122</v>
      </c>
      <c r="BM553" t="str">
        <f>VLOOKUP(BL553,'directory all'!C:D,2,)</f>
        <v>GPS</v>
      </c>
      <c r="BN553" t="s">
        <v>4610</v>
      </c>
      <c r="BO553" t="s">
        <v>195</v>
      </c>
      <c r="BQ553" s="1" t="s">
        <v>128</v>
      </c>
      <c r="BR553" s="1">
        <v>80</v>
      </c>
      <c r="BS553" s="1" t="s">
        <v>128</v>
      </c>
      <c r="BT553" s="1" t="s">
        <v>128</v>
      </c>
      <c r="BU553" s="1" t="s">
        <v>128</v>
      </c>
      <c r="BV553" s="1" t="s">
        <v>128</v>
      </c>
      <c r="BW553" s="1" t="s">
        <v>128</v>
      </c>
      <c r="BX553" s="1" t="s">
        <v>128</v>
      </c>
      <c r="BY553" s="1" t="s">
        <v>405</v>
      </c>
      <c r="BZ553" s="87" t="s">
        <v>196</v>
      </c>
      <c r="CA553" s="87" t="s">
        <v>197</v>
      </c>
      <c r="CG553" s="1" t="s">
        <v>198</v>
      </c>
    </row>
    <row r="554" spans="1:85" hidden="1" x14ac:dyDescent="0.35">
      <c r="A554">
        <v>1021070</v>
      </c>
      <c r="B554" t="s">
        <v>94</v>
      </c>
      <c r="C554" t="s">
        <v>4876</v>
      </c>
      <c r="D554" t="s">
        <v>4661</v>
      </c>
      <c r="E554" t="s">
        <v>391</v>
      </c>
      <c r="F554" t="s">
        <v>1093</v>
      </c>
      <c r="G554" t="s">
        <v>99</v>
      </c>
      <c r="H554" t="s">
        <v>4877</v>
      </c>
      <c r="I554" t="s">
        <v>4877</v>
      </c>
      <c r="J554">
        <v>20850</v>
      </c>
      <c r="K554" t="str">
        <f>IFERROR(VLOOKUP(J554,'CC directory'!A:B,2,),"")</f>
        <v>ACTIVE</v>
      </c>
      <c r="L554">
        <f>IFERROR(VLOOKUP(J554,'CC directory'!A:D,4,),"")</f>
        <v>200</v>
      </c>
      <c r="M554" t="str">
        <f>VLOOKUP(J554,'CC directory'!A:I,9,)</f>
        <v>Maintenance Shared Services</v>
      </c>
      <c r="N554" t="str">
        <f>IFERROR(VLOOKUP(J554,'CC directory'!A:C,3,),"")</f>
        <v>Operations</v>
      </c>
      <c r="O554">
        <f>IFERROR(VLOOKUP(J554,'CC directory'!A:F,6,),"")</f>
        <v>207</v>
      </c>
      <c r="P554" t="str">
        <f>IFERROR(VLOOKUP(J554,'CC directory'!A:E,5,),"")</f>
        <v>Production Operations</v>
      </c>
      <c r="Q554">
        <f>IFERROR(VLOOKUP(J554,'CC directory'!A:H,8,),"")</f>
        <v>705</v>
      </c>
      <c r="R554" t="str">
        <f>IFERROR(VLOOKUP(J554,'CC directory'!A:G,7,),"")</f>
        <v>Maintenance</v>
      </c>
      <c r="S554" t="s">
        <v>176</v>
      </c>
      <c r="T554" t="s">
        <v>177</v>
      </c>
      <c r="U554" t="s">
        <v>4878</v>
      </c>
      <c r="V554" t="s">
        <v>339</v>
      </c>
      <c r="Z554" t="s">
        <v>161</v>
      </c>
      <c r="AA554" t="s">
        <v>4664</v>
      </c>
      <c r="AB554" t="s">
        <v>4665</v>
      </c>
      <c r="AC554" t="s">
        <v>2373</v>
      </c>
      <c r="AD554">
        <v>3430000</v>
      </c>
      <c r="AE554" t="s">
        <v>460</v>
      </c>
      <c r="AF554">
        <v>7</v>
      </c>
      <c r="AI554" s="2">
        <v>43070</v>
      </c>
      <c r="AJ554" t="s">
        <v>4879</v>
      </c>
      <c r="AK554" s="2">
        <v>43257</v>
      </c>
      <c r="AL554">
        <v>20</v>
      </c>
      <c r="AM554" s="2">
        <v>43257</v>
      </c>
      <c r="AO554" t="s">
        <v>512</v>
      </c>
      <c r="AP554" t="s">
        <v>512</v>
      </c>
      <c r="AS554" t="s">
        <v>4266</v>
      </c>
      <c r="AT554" t="s">
        <v>4851</v>
      </c>
      <c r="AU554" t="s">
        <v>4852</v>
      </c>
      <c r="AV554" t="s">
        <v>1227</v>
      </c>
      <c r="AW554" t="s">
        <v>1227</v>
      </c>
      <c r="AY554" t="s">
        <v>498</v>
      </c>
      <c r="AZ554">
        <v>2075</v>
      </c>
      <c r="BC554" t="s">
        <v>4880</v>
      </c>
      <c r="BD554" s="1" t="str">
        <f t="shared" si="11"/>
        <v>NO</v>
      </c>
      <c r="BE554" s="1">
        <v>0</v>
      </c>
      <c r="BG554" s="1">
        <v>0</v>
      </c>
      <c r="BH554" s="9"/>
      <c r="BI554" s="1">
        <v>0</v>
      </c>
      <c r="BJ554" s="28"/>
      <c r="BK554" t="s">
        <v>274</v>
      </c>
      <c r="BL554" t="s">
        <v>1122</v>
      </c>
      <c r="BM554" t="str">
        <f>VLOOKUP(BL554,'directory all'!C:D,2,)</f>
        <v>GPS</v>
      </c>
      <c r="BN554" t="s">
        <v>4610</v>
      </c>
      <c r="BO554" t="s">
        <v>195</v>
      </c>
      <c r="BQ554" s="1" t="s">
        <v>128</v>
      </c>
      <c r="BR554" s="1">
        <v>80</v>
      </c>
      <c r="BS554" s="1" t="s">
        <v>128</v>
      </c>
      <c r="BT554" s="1" t="s">
        <v>128</v>
      </c>
      <c r="BU554" s="1" t="s">
        <v>128</v>
      </c>
      <c r="BV554" s="1" t="s">
        <v>128</v>
      </c>
      <c r="BW554" s="1" t="s">
        <v>128</v>
      </c>
      <c r="BX554" s="1" t="s">
        <v>128</v>
      </c>
      <c r="BY554" s="1" t="s">
        <v>405</v>
      </c>
      <c r="BZ554" s="87" t="s">
        <v>196</v>
      </c>
      <c r="CA554" s="87" t="s">
        <v>197</v>
      </c>
      <c r="CG554" s="1" t="s">
        <v>198</v>
      </c>
    </row>
    <row r="555" spans="1:85" hidden="1" x14ac:dyDescent="0.35">
      <c r="A555">
        <v>1021071</v>
      </c>
      <c r="B555" t="s">
        <v>94</v>
      </c>
      <c r="C555" t="s">
        <v>4881</v>
      </c>
      <c r="D555" t="s">
        <v>4661</v>
      </c>
      <c r="E555" t="s">
        <v>391</v>
      </c>
      <c r="F555" t="s">
        <v>1093</v>
      </c>
      <c r="G555" t="s">
        <v>99</v>
      </c>
      <c r="H555" t="s">
        <v>4882</v>
      </c>
      <c r="I555" t="s">
        <v>4882</v>
      </c>
      <c r="J555">
        <v>20850</v>
      </c>
      <c r="K555" t="str">
        <f>IFERROR(VLOOKUP(J555,'CC directory'!A:B,2,),"")</f>
        <v>ACTIVE</v>
      </c>
      <c r="L555">
        <f>IFERROR(VLOOKUP(J555,'CC directory'!A:D,4,),"")</f>
        <v>200</v>
      </c>
      <c r="M555" t="str">
        <f>VLOOKUP(J555,'CC directory'!A:I,9,)</f>
        <v>Maintenance Shared Services</v>
      </c>
      <c r="N555" t="str">
        <f>IFERROR(VLOOKUP(J555,'CC directory'!A:C,3,),"")</f>
        <v>Operations</v>
      </c>
      <c r="O555">
        <f>IFERROR(VLOOKUP(J555,'CC directory'!A:F,6,),"")</f>
        <v>207</v>
      </c>
      <c r="P555" t="str">
        <f>IFERROR(VLOOKUP(J555,'CC directory'!A:E,5,),"")</f>
        <v>Production Operations</v>
      </c>
      <c r="Q555">
        <f>IFERROR(VLOOKUP(J555,'CC directory'!A:H,8,),"")</f>
        <v>705</v>
      </c>
      <c r="R555" t="str">
        <f>IFERROR(VLOOKUP(J555,'CC directory'!A:G,7,),"")</f>
        <v>Maintenance</v>
      </c>
      <c r="S555" t="s">
        <v>176</v>
      </c>
      <c r="T555" t="s">
        <v>177</v>
      </c>
      <c r="U555" t="s">
        <v>4883</v>
      </c>
      <c r="V555" t="s">
        <v>339</v>
      </c>
      <c r="Z555" t="s">
        <v>161</v>
      </c>
      <c r="AA555" t="s">
        <v>4664</v>
      </c>
      <c r="AB555" t="s">
        <v>4665</v>
      </c>
      <c r="AC555" t="s">
        <v>2373</v>
      </c>
      <c r="AD555">
        <v>3430000</v>
      </c>
      <c r="AF555">
        <v>7</v>
      </c>
      <c r="AI555" s="2">
        <v>43070</v>
      </c>
      <c r="AJ555" t="s">
        <v>4884</v>
      </c>
      <c r="AK555" s="2">
        <v>43257</v>
      </c>
      <c r="AL555">
        <v>20</v>
      </c>
      <c r="AM555" s="2">
        <v>43257</v>
      </c>
      <c r="AO555" t="s">
        <v>512</v>
      </c>
      <c r="AP555" t="s">
        <v>512</v>
      </c>
      <c r="AS555" t="s">
        <v>4266</v>
      </c>
      <c r="AT555" t="s">
        <v>4851</v>
      </c>
      <c r="AU555" t="s">
        <v>4852</v>
      </c>
      <c r="AV555" t="s">
        <v>1227</v>
      </c>
      <c r="AW555" t="s">
        <v>1227</v>
      </c>
      <c r="AY555" t="s">
        <v>498</v>
      </c>
      <c r="AZ555">
        <v>2076</v>
      </c>
      <c r="BC555" t="s">
        <v>4669</v>
      </c>
      <c r="BD555" s="1" t="str">
        <f t="shared" si="11"/>
        <v>NO</v>
      </c>
      <c r="BE555" s="1">
        <v>0</v>
      </c>
      <c r="BG555" s="1">
        <v>0</v>
      </c>
      <c r="BH555" s="9"/>
      <c r="BI555" s="1">
        <v>0</v>
      </c>
      <c r="BJ555" s="28"/>
      <c r="BK555" t="s">
        <v>4422</v>
      </c>
      <c r="BL555" t="s">
        <v>1122</v>
      </c>
      <c r="BM555" t="str">
        <f>VLOOKUP(BL555,'directory all'!C:D,2,)</f>
        <v>GPS</v>
      </c>
      <c r="BN555" t="s">
        <v>4610</v>
      </c>
      <c r="BO555" t="s">
        <v>195</v>
      </c>
      <c r="BQ555" s="1" t="s">
        <v>128</v>
      </c>
      <c r="BR555" s="1">
        <v>80</v>
      </c>
      <c r="BS555" s="1" t="s">
        <v>128</v>
      </c>
      <c r="BT555" s="1" t="s">
        <v>128</v>
      </c>
      <c r="BU555" s="1" t="s">
        <v>128</v>
      </c>
      <c r="BV555" s="1" t="s">
        <v>128</v>
      </c>
      <c r="BW555" s="1" t="s">
        <v>128</v>
      </c>
      <c r="BX555" s="1" t="s">
        <v>128</v>
      </c>
      <c r="BY555" s="1" t="s">
        <v>405</v>
      </c>
      <c r="BZ555" s="87" t="s">
        <v>196</v>
      </c>
      <c r="CA555" s="87" t="s">
        <v>197</v>
      </c>
      <c r="CG555" s="1" t="s">
        <v>198</v>
      </c>
    </row>
    <row r="556" spans="1:85" hidden="1" x14ac:dyDescent="0.35">
      <c r="A556">
        <v>1021072</v>
      </c>
      <c r="B556" t="s">
        <v>94</v>
      </c>
      <c r="C556" t="s">
        <v>4885</v>
      </c>
      <c r="D556" t="s">
        <v>4661</v>
      </c>
      <c r="E556" t="s">
        <v>391</v>
      </c>
      <c r="F556" t="s">
        <v>1093</v>
      </c>
      <c r="G556" t="s">
        <v>99</v>
      </c>
      <c r="H556" t="s">
        <v>4886</v>
      </c>
      <c r="I556" t="s">
        <v>4886</v>
      </c>
      <c r="J556">
        <v>20850</v>
      </c>
      <c r="K556" t="str">
        <f>IFERROR(VLOOKUP(J556,'CC directory'!A:B,2,),"")</f>
        <v>ACTIVE</v>
      </c>
      <c r="L556">
        <f>IFERROR(VLOOKUP(J556,'CC directory'!A:D,4,),"")</f>
        <v>200</v>
      </c>
      <c r="M556" t="str">
        <f>VLOOKUP(J556,'CC directory'!A:I,9,)</f>
        <v>Maintenance Shared Services</v>
      </c>
      <c r="N556" t="str">
        <f>IFERROR(VLOOKUP(J556,'CC directory'!A:C,3,),"")</f>
        <v>Operations</v>
      </c>
      <c r="O556">
        <f>IFERROR(VLOOKUP(J556,'CC directory'!A:F,6,),"")</f>
        <v>207</v>
      </c>
      <c r="P556" t="str">
        <f>IFERROR(VLOOKUP(J556,'CC directory'!A:E,5,),"")</f>
        <v>Production Operations</v>
      </c>
      <c r="Q556">
        <f>IFERROR(VLOOKUP(J556,'CC directory'!A:H,8,),"")</f>
        <v>705</v>
      </c>
      <c r="R556" t="str">
        <f>IFERROR(VLOOKUP(J556,'CC directory'!A:G,7,),"")</f>
        <v>Maintenance</v>
      </c>
      <c r="S556" t="s">
        <v>176</v>
      </c>
      <c r="T556" t="s">
        <v>177</v>
      </c>
      <c r="U556" t="s">
        <v>4887</v>
      </c>
      <c r="V556" t="s">
        <v>339</v>
      </c>
      <c r="Z556" t="s">
        <v>161</v>
      </c>
      <c r="AA556" t="s">
        <v>4664</v>
      </c>
      <c r="AB556" t="s">
        <v>4665</v>
      </c>
      <c r="AC556" t="s">
        <v>2373</v>
      </c>
      <c r="AD556">
        <v>3430000</v>
      </c>
      <c r="AE556" t="s">
        <v>460</v>
      </c>
      <c r="AF556">
        <v>7</v>
      </c>
      <c r="AI556" s="2">
        <v>43070</v>
      </c>
      <c r="AJ556" t="s">
        <v>4888</v>
      </c>
      <c r="AK556" s="2">
        <v>43257</v>
      </c>
      <c r="AL556">
        <v>20</v>
      </c>
      <c r="AM556" s="2">
        <v>43257</v>
      </c>
      <c r="AO556" t="s">
        <v>512</v>
      </c>
      <c r="AP556" t="s">
        <v>512</v>
      </c>
      <c r="AS556" t="s">
        <v>4266</v>
      </c>
      <c r="AT556" t="s">
        <v>4851</v>
      </c>
      <c r="AU556" t="s">
        <v>4852</v>
      </c>
      <c r="AV556" t="s">
        <v>1227</v>
      </c>
      <c r="AW556" t="s">
        <v>1227</v>
      </c>
      <c r="AY556" t="s">
        <v>498</v>
      </c>
      <c r="AZ556">
        <v>2077</v>
      </c>
      <c r="BC556" t="s">
        <v>4669</v>
      </c>
      <c r="BD556" s="1" t="str">
        <f t="shared" si="11"/>
        <v>NO</v>
      </c>
      <c r="BE556" s="1">
        <v>0</v>
      </c>
      <c r="BG556" s="1">
        <v>0</v>
      </c>
      <c r="BH556" s="9"/>
      <c r="BI556" s="1">
        <v>0</v>
      </c>
      <c r="BJ556" s="28"/>
      <c r="BK556" t="s">
        <v>4422</v>
      </c>
      <c r="BL556" t="s">
        <v>1122</v>
      </c>
      <c r="BM556" t="str">
        <f>VLOOKUP(BL556,'directory all'!C:D,2,)</f>
        <v>GPS</v>
      </c>
      <c r="BN556" t="s">
        <v>4610</v>
      </c>
      <c r="BO556" t="s">
        <v>195</v>
      </c>
      <c r="BQ556" s="1" t="s">
        <v>128</v>
      </c>
      <c r="BR556" s="1">
        <v>80</v>
      </c>
      <c r="BS556" s="1" t="s">
        <v>128</v>
      </c>
      <c r="BT556" s="1" t="s">
        <v>128</v>
      </c>
      <c r="BU556" s="1" t="s">
        <v>128</v>
      </c>
      <c r="BV556" s="1" t="s">
        <v>128</v>
      </c>
      <c r="BW556" s="1" t="s">
        <v>128</v>
      </c>
      <c r="BX556" s="1" t="s">
        <v>128</v>
      </c>
      <c r="BY556" s="1" t="s">
        <v>405</v>
      </c>
      <c r="BZ556" s="87" t="s">
        <v>196</v>
      </c>
      <c r="CA556" s="87" t="s">
        <v>197</v>
      </c>
      <c r="CG556" s="1" t="s">
        <v>198</v>
      </c>
    </row>
    <row r="557" spans="1:85" hidden="1" x14ac:dyDescent="0.35">
      <c r="A557">
        <v>1021073</v>
      </c>
      <c r="B557" t="s">
        <v>94</v>
      </c>
      <c r="C557" t="s">
        <v>4889</v>
      </c>
      <c r="D557" t="s">
        <v>4661</v>
      </c>
      <c r="E557" t="s">
        <v>391</v>
      </c>
      <c r="F557" t="s">
        <v>1093</v>
      </c>
      <c r="G557" t="s">
        <v>99</v>
      </c>
      <c r="H557" t="s">
        <v>4890</v>
      </c>
      <c r="I557" t="s">
        <v>4890</v>
      </c>
      <c r="J557">
        <v>20850</v>
      </c>
      <c r="K557" t="str">
        <f>IFERROR(VLOOKUP(J557,'CC directory'!A:B,2,),"")</f>
        <v>ACTIVE</v>
      </c>
      <c r="L557">
        <f>IFERROR(VLOOKUP(J557,'CC directory'!A:D,4,),"")</f>
        <v>200</v>
      </c>
      <c r="M557" t="str">
        <f>VLOOKUP(J557,'CC directory'!A:I,9,)</f>
        <v>Maintenance Shared Services</v>
      </c>
      <c r="N557" t="str">
        <f>IFERROR(VLOOKUP(J557,'CC directory'!A:C,3,),"")</f>
        <v>Operations</v>
      </c>
      <c r="O557">
        <f>IFERROR(VLOOKUP(J557,'CC directory'!A:F,6,),"")</f>
        <v>207</v>
      </c>
      <c r="P557" t="str">
        <f>IFERROR(VLOOKUP(J557,'CC directory'!A:E,5,),"")</f>
        <v>Production Operations</v>
      </c>
      <c r="Q557">
        <f>IFERROR(VLOOKUP(J557,'CC directory'!A:H,8,),"")</f>
        <v>705</v>
      </c>
      <c r="R557" t="str">
        <f>IFERROR(VLOOKUP(J557,'CC directory'!A:G,7,),"")</f>
        <v>Maintenance</v>
      </c>
      <c r="S557" t="s">
        <v>176</v>
      </c>
      <c r="T557" t="s">
        <v>177</v>
      </c>
      <c r="U557" t="s">
        <v>4891</v>
      </c>
      <c r="V557" t="s">
        <v>339</v>
      </c>
      <c r="Z557" t="s">
        <v>161</v>
      </c>
      <c r="AA557" t="s">
        <v>4664</v>
      </c>
      <c r="AB557" t="s">
        <v>4665</v>
      </c>
      <c r="AC557" t="s">
        <v>2373</v>
      </c>
      <c r="AD557">
        <v>3430000</v>
      </c>
      <c r="AE557" t="s">
        <v>460</v>
      </c>
      <c r="AF557">
        <v>7</v>
      </c>
      <c r="AI557" s="2">
        <v>43070</v>
      </c>
      <c r="AJ557" t="s">
        <v>4892</v>
      </c>
      <c r="AK557" s="2">
        <v>43257</v>
      </c>
      <c r="AL557">
        <v>20</v>
      </c>
      <c r="AM557" s="2">
        <v>43257</v>
      </c>
      <c r="AO557" t="s">
        <v>512</v>
      </c>
      <c r="AP557" t="s">
        <v>512</v>
      </c>
      <c r="AS557" t="s">
        <v>4266</v>
      </c>
      <c r="AT557" t="s">
        <v>4851</v>
      </c>
      <c r="AU557" t="s">
        <v>4852</v>
      </c>
      <c r="AV557" t="s">
        <v>1227</v>
      </c>
      <c r="AW557" t="s">
        <v>1227</v>
      </c>
      <c r="AY557" t="s">
        <v>498</v>
      </c>
      <c r="AZ557">
        <v>2078</v>
      </c>
      <c r="BC557" t="s">
        <v>4669</v>
      </c>
      <c r="BD557" s="1" t="str">
        <f t="shared" si="11"/>
        <v>NO</v>
      </c>
      <c r="BE557" s="1">
        <v>0</v>
      </c>
      <c r="BG557" s="1">
        <v>0</v>
      </c>
      <c r="BH557" s="9"/>
      <c r="BI557" s="1">
        <v>0</v>
      </c>
      <c r="BJ557" s="28"/>
      <c r="BK557" t="s">
        <v>4422</v>
      </c>
      <c r="BL557" t="s">
        <v>1122</v>
      </c>
      <c r="BM557" t="str">
        <f>VLOOKUP(BL557,'directory all'!C:D,2,)</f>
        <v>GPS</v>
      </c>
      <c r="BN557" t="s">
        <v>4610</v>
      </c>
      <c r="BO557" t="s">
        <v>195</v>
      </c>
      <c r="BQ557" s="1" t="s">
        <v>128</v>
      </c>
      <c r="BR557" s="1">
        <v>80</v>
      </c>
      <c r="BS557" s="1" t="s">
        <v>128</v>
      </c>
      <c r="BT557" s="1" t="s">
        <v>128</v>
      </c>
      <c r="BU557" s="1" t="s">
        <v>128</v>
      </c>
      <c r="BV557" s="1" t="s">
        <v>128</v>
      </c>
      <c r="BW557" s="1" t="s">
        <v>128</v>
      </c>
      <c r="BX557" s="1" t="s">
        <v>128</v>
      </c>
      <c r="BY557" s="1" t="s">
        <v>405</v>
      </c>
      <c r="BZ557" s="87" t="s">
        <v>196</v>
      </c>
      <c r="CA557" s="87" t="s">
        <v>197</v>
      </c>
      <c r="CG557" s="1" t="s">
        <v>198</v>
      </c>
    </row>
    <row r="558" spans="1:85" hidden="1" x14ac:dyDescent="0.35">
      <c r="A558">
        <v>1021074</v>
      </c>
      <c r="B558" t="s">
        <v>94</v>
      </c>
      <c r="C558" t="s">
        <v>4893</v>
      </c>
      <c r="D558" t="s">
        <v>4661</v>
      </c>
      <c r="E558" t="s">
        <v>391</v>
      </c>
      <c r="F558" t="s">
        <v>1093</v>
      </c>
      <c r="G558" t="s">
        <v>99</v>
      </c>
      <c r="H558" t="s">
        <v>4894</v>
      </c>
      <c r="I558" t="s">
        <v>4894</v>
      </c>
      <c r="J558">
        <v>20850</v>
      </c>
      <c r="K558" t="str">
        <f>IFERROR(VLOOKUP(J558,'CC directory'!A:B,2,),"")</f>
        <v>ACTIVE</v>
      </c>
      <c r="L558">
        <f>IFERROR(VLOOKUP(J558,'CC directory'!A:D,4,),"")</f>
        <v>200</v>
      </c>
      <c r="M558" t="str">
        <f>VLOOKUP(J558,'CC directory'!A:I,9,)</f>
        <v>Maintenance Shared Services</v>
      </c>
      <c r="N558" t="str">
        <f>IFERROR(VLOOKUP(J558,'CC directory'!A:C,3,),"")</f>
        <v>Operations</v>
      </c>
      <c r="O558">
        <f>IFERROR(VLOOKUP(J558,'CC directory'!A:F,6,),"")</f>
        <v>207</v>
      </c>
      <c r="P558" t="str">
        <f>IFERROR(VLOOKUP(J558,'CC directory'!A:E,5,),"")</f>
        <v>Production Operations</v>
      </c>
      <c r="Q558">
        <f>IFERROR(VLOOKUP(J558,'CC directory'!A:H,8,),"")</f>
        <v>705</v>
      </c>
      <c r="R558" t="str">
        <f>IFERROR(VLOOKUP(J558,'CC directory'!A:G,7,),"")</f>
        <v>Maintenance</v>
      </c>
      <c r="S558" t="s">
        <v>176</v>
      </c>
      <c r="T558" t="s">
        <v>177</v>
      </c>
      <c r="U558" t="s">
        <v>4895</v>
      </c>
      <c r="V558" t="s">
        <v>339</v>
      </c>
      <c r="Z558" t="s">
        <v>161</v>
      </c>
      <c r="AA558" t="s">
        <v>4664</v>
      </c>
      <c r="AB558" t="s">
        <v>4665</v>
      </c>
      <c r="AC558" t="s">
        <v>2373</v>
      </c>
      <c r="AD558">
        <v>3430000</v>
      </c>
      <c r="AE558" t="s">
        <v>460</v>
      </c>
      <c r="AF558">
        <v>7</v>
      </c>
      <c r="AI558" s="2">
        <v>43070</v>
      </c>
      <c r="AJ558" t="s">
        <v>4896</v>
      </c>
      <c r="AK558" s="2">
        <v>43257</v>
      </c>
      <c r="AL558">
        <v>20</v>
      </c>
      <c r="AM558" s="2">
        <v>43257</v>
      </c>
      <c r="AO558" t="s">
        <v>512</v>
      </c>
      <c r="AP558" t="s">
        <v>512</v>
      </c>
      <c r="AS558" t="s">
        <v>4266</v>
      </c>
      <c r="AT558" t="s">
        <v>4851</v>
      </c>
      <c r="AU558" t="s">
        <v>4852</v>
      </c>
      <c r="AV558" t="s">
        <v>1227</v>
      </c>
      <c r="AW558" t="s">
        <v>1227</v>
      </c>
      <c r="AY558" t="s">
        <v>498</v>
      </c>
      <c r="AZ558">
        <v>2079</v>
      </c>
      <c r="BC558" t="s">
        <v>4669</v>
      </c>
      <c r="BD558" s="1" t="str">
        <f t="shared" si="11"/>
        <v>NO</v>
      </c>
      <c r="BE558" s="1">
        <v>0</v>
      </c>
      <c r="BG558" s="1">
        <v>0</v>
      </c>
      <c r="BH558" s="9"/>
      <c r="BI558" s="1">
        <v>0</v>
      </c>
      <c r="BJ558" s="28"/>
      <c r="BK558" t="s">
        <v>4422</v>
      </c>
      <c r="BL558" t="s">
        <v>1122</v>
      </c>
      <c r="BM558" t="str">
        <f>VLOOKUP(BL558,'directory all'!C:D,2,)</f>
        <v>GPS</v>
      </c>
      <c r="BN558" t="s">
        <v>4610</v>
      </c>
      <c r="BO558" t="s">
        <v>195</v>
      </c>
      <c r="BQ558" s="1" t="s">
        <v>128</v>
      </c>
      <c r="BR558" s="1">
        <v>80</v>
      </c>
      <c r="BS558" s="1" t="s">
        <v>128</v>
      </c>
      <c r="BT558" s="1" t="s">
        <v>128</v>
      </c>
      <c r="BU558" s="1" t="s">
        <v>128</v>
      </c>
      <c r="BV558" s="1" t="s">
        <v>128</v>
      </c>
      <c r="BW558" s="1" t="s">
        <v>128</v>
      </c>
      <c r="BX558" s="1" t="s">
        <v>128</v>
      </c>
      <c r="BY558" s="1" t="s">
        <v>405</v>
      </c>
      <c r="BZ558" s="87" t="s">
        <v>196</v>
      </c>
      <c r="CA558" s="87" t="s">
        <v>197</v>
      </c>
      <c r="CG558" s="1" t="s">
        <v>198</v>
      </c>
    </row>
    <row r="559" spans="1:85" hidden="1" x14ac:dyDescent="0.35">
      <c r="A559">
        <v>1021075</v>
      </c>
      <c r="B559" t="s">
        <v>94</v>
      </c>
      <c r="C559" t="s">
        <v>4897</v>
      </c>
      <c r="D559" t="s">
        <v>4661</v>
      </c>
      <c r="E559" t="s">
        <v>391</v>
      </c>
      <c r="F559" t="s">
        <v>1093</v>
      </c>
      <c r="G559" t="s">
        <v>99</v>
      </c>
      <c r="H559" t="s">
        <v>4898</v>
      </c>
      <c r="I559" t="s">
        <v>4898</v>
      </c>
      <c r="J559">
        <v>20850</v>
      </c>
      <c r="K559" t="str">
        <f>IFERROR(VLOOKUP(J559,'CC directory'!A:B,2,),"")</f>
        <v>ACTIVE</v>
      </c>
      <c r="L559">
        <f>IFERROR(VLOOKUP(J559,'CC directory'!A:D,4,),"")</f>
        <v>200</v>
      </c>
      <c r="M559" t="str">
        <f>VLOOKUP(J559,'CC directory'!A:I,9,)</f>
        <v>Maintenance Shared Services</v>
      </c>
      <c r="N559" t="str">
        <f>IFERROR(VLOOKUP(J559,'CC directory'!A:C,3,),"")</f>
        <v>Operations</v>
      </c>
      <c r="O559">
        <f>IFERROR(VLOOKUP(J559,'CC directory'!A:F,6,),"")</f>
        <v>207</v>
      </c>
      <c r="P559" t="str">
        <f>IFERROR(VLOOKUP(J559,'CC directory'!A:E,5,),"")</f>
        <v>Production Operations</v>
      </c>
      <c r="Q559">
        <f>IFERROR(VLOOKUP(J559,'CC directory'!A:H,8,),"")</f>
        <v>705</v>
      </c>
      <c r="R559" t="str">
        <f>IFERROR(VLOOKUP(J559,'CC directory'!A:G,7,),"")</f>
        <v>Maintenance</v>
      </c>
      <c r="S559" t="s">
        <v>176</v>
      </c>
      <c r="T559" t="s">
        <v>177</v>
      </c>
      <c r="U559" t="s">
        <v>4899</v>
      </c>
      <c r="V559" t="s">
        <v>339</v>
      </c>
      <c r="Z559" t="s">
        <v>161</v>
      </c>
      <c r="AA559" t="s">
        <v>4664</v>
      </c>
      <c r="AB559" t="s">
        <v>4665</v>
      </c>
      <c r="AC559" t="s">
        <v>2373</v>
      </c>
      <c r="AD559">
        <v>3430000</v>
      </c>
      <c r="AF559">
        <v>7</v>
      </c>
      <c r="AI559" s="2">
        <v>43070</v>
      </c>
      <c r="AJ559" t="s">
        <v>4900</v>
      </c>
      <c r="AK559" s="2">
        <v>43257</v>
      </c>
      <c r="AL559">
        <v>20</v>
      </c>
      <c r="AM559" s="2">
        <v>43257</v>
      </c>
      <c r="AO559" t="s">
        <v>512</v>
      </c>
      <c r="AP559" t="s">
        <v>512</v>
      </c>
      <c r="AS559" t="s">
        <v>4266</v>
      </c>
      <c r="AT559" t="s">
        <v>4851</v>
      </c>
      <c r="AU559" t="s">
        <v>4852</v>
      </c>
      <c r="AV559" t="s">
        <v>1227</v>
      </c>
      <c r="AW559" t="s">
        <v>1227</v>
      </c>
      <c r="AY559" t="s">
        <v>498</v>
      </c>
      <c r="AZ559">
        <v>2080</v>
      </c>
      <c r="BC559" t="s">
        <v>4669</v>
      </c>
      <c r="BD559" s="1" t="str">
        <f t="shared" si="11"/>
        <v>NO</v>
      </c>
      <c r="BE559" s="1">
        <v>0</v>
      </c>
      <c r="BG559" s="1">
        <v>0</v>
      </c>
      <c r="BH559" s="9"/>
      <c r="BI559" s="1">
        <v>0</v>
      </c>
      <c r="BJ559" s="28"/>
      <c r="BK559" t="s">
        <v>4422</v>
      </c>
      <c r="BL559" t="s">
        <v>1122</v>
      </c>
      <c r="BM559" t="str">
        <f>VLOOKUP(BL559,'directory all'!C:D,2,)</f>
        <v>GPS</v>
      </c>
      <c r="BN559" t="s">
        <v>4610</v>
      </c>
      <c r="BO559" t="s">
        <v>195</v>
      </c>
      <c r="BQ559" s="1" t="s">
        <v>128</v>
      </c>
      <c r="BR559" s="1">
        <v>80</v>
      </c>
      <c r="BS559" s="1" t="s">
        <v>128</v>
      </c>
      <c r="BT559" s="1" t="s">
        <v>128</v>
      </c>
      <c r="BU559" s="1" t="s">
        <v>128</v>
      </c>
      <c r="BV559" s="1" t="s">
        <v>128</v>
      </c>
      <c r="BW559" s="1" t="s">
        <v>128</v>
      </c>
      <c r="BX559" s="1" t="s">
        <v>128</v>
      </c>
      <c r="BY559" s="1" t="s">
        <v>405</v>
      </c>
      <c r="BZ559" s="87" t="s">
        <v>196</v>
      </c>
      <c r="CA559" s="87" t="s">
        <v>197</v>
      </c>
      <c r="CG559" s="1" t="s">
        <v>198</v>
      </c>
    </row>
    <row r="560" spans="1:85" hidden="1" x14ac:dyDescent="0.35">
      <c r="A560">
        <v>1021076</v>
      </c>
      <c r="B560" t="s">
        <v>94</v>
      </c>
      <c r="C560" t="s">
        <v>4901</v>
      </c>
      <c r="D560" t="s">
        <v>4661</v>
      </c>
      <c r="E560" t="s">
        <v>391</v>
      </c>
      <c r="F560" t="s">
        <v>1093</v>
      </c>
      <c r="G560" t="s">
        <v>99</v>
      </c>
      <c r="H560" t="s">
        <v>4902</v>
      </c>
      <c r="I560" t="s">
        <v>4902</v>
      </c>
      <c r="J560">
        <v>20850</v>
      </c>
      <c r="K560" t="str">
        <f>IFERROR(VLOOKUP(J560,'CC directory'!A:B,2,),"")</f>
        <v>ACTIVE</v>
      </c>
      <c r="L560">
        <f>IFERROR(VLOOKUP(J560,'CC directory'!A:D,4,),"")</f>
        <v>200</v>
      </c>
      <c r="M560" t="str">
        <f>VLOOKUP(J560,'CC directory'!A:I,9,)</f>
        <v>Maintenance Shared Services</v>
      </c>
      <c r="N560" t="str">
        <f>IFERROR(VLOOKUP(J560,'CC directory'!A:C,3,),"")</f>
        <v>Operations</v>
      </c>
      <c r="O560">
        <f>IFERROR(VLOOKUP(J560,'CC directory'!A:F,6,),"")</f>
        <v>207</v>
      </c>
      <c r="P560" t="str">
        <f>IFERROR(VLOOKUP(J560,'CC directory'!A:E,5,),"")</f>
        <v>Production Operations</v>
      </c>
      <c r="Q560">
        <f>IFERROR(VLOOKUP(J560,'CC directory'!A:H,8,),"")</f>
        <v>705</v>
      </c>
      <c r="R560" t="str">
        <f>IFERROR(VLOOKUP(J560,'CC directory'!A:G,7,),"")</f>
        <v>Maintenance</v>
      </c>
      <c r="S560" t="s">
        <v>176</v>
      </c>
      <c r="T560" t="s">
        <v>177</v>
      </c>
      <c r="U560" t="s">
        <v>4903</v>
      </c>
      <c r="V560" t="s">
        <v>339</v>
      </c>
      <c r="Z560" t="s">
        <v>161</v>
      </c>
      <c r="AA560" t="s">
        <v>4664</v>
      </c>
      <c r="AB560" t="s">
        <v>4665</v>
      </c>
      <c r="AC560" t="s">
        <v>2373</v>
      </c>
      <c r="AD560">
        <v>3430000</v>
      </c>
      <c r="AE560" t="s">
        <v>460</v>
      </c>
      <c r="AF560">
        <v>7</v>
      </c>
      <c r="AI560" s="2">
        <v>43101</v>
      </c>
      <c r="AJ560" t="s">
        <v>4904</v>
      </c>
      <c r="AK560" s="2">
        <v>43257</v>
      </c>
      <c r="AL560">
        <v>20</v>
      </c>
      <c r="AM560" s="2">
        <v>43257</v>
      </c>
      <c r="AO560" t="s">
        <v>512</v>
      </c>
      <c r="AP560" t="s">
        <v>512</v>
      </c>
      <c r="AS560" t="s">
        <v>4266</v>
      </c>
      <c r="AT560" t="s">
        <v>4851</v>
      </c>
      <c r="AU560" t="s">
        <v>4852</v>
      </c>
      <c r="AV560" t="s">
        <v>1227</v>
      </c>
      <c r="AW560" t="s">
        <v>1227</v>
      </c>
      <c r="AY560" t="s">
        <v>498</v>
      </c>
      <c r="AZ560">
        <v>2081</v>
      </c>
      <c r="BC560" t="s">
        <v>4669</v>
      </c>
      <c r="BD560" s="1" t="str">
        <f t="shared" si="11"/>
        <v>NO</v>
      </c>
      <c r="BE560" s="1">
        <v>0</v>
      </c>
      <c r="BG560" s="1">
        <v>0</v>
      </c>
      <c r="BH560" s="9"/>
      <c r="BI560" s="1">
        <v>0</v>
      </c>
      <c r="BJ560" s="28"/>
      <c r="BK560" t="s">
        <v>4905</v>
      </c>
      <c r="BL560" t="s">
        <v>1122</v>
      </c>
      <c r="BM560" t="str">
        <f>VLOOKUP(BL560,'directory all'!C:D,2,)</f>
        <v>GPS</v>
      </c>
      <c r="BN560" t="s">
        <v>4610</v>
      </c>
      <c r="BO560" t="s">
        <v>195</v>
      </c>
      <c r="BQ560" s="1" t="s">
        <v>128</v>
      </c>
      <c r="BR560" s="1">
        <v>80</v>
      </c>
      <c r="BS560" s="1" t="s">
        <v>128</v>
      </c>
      <c r="BT560" s="1" t="s">
        <v>128</v>
      </c>
      <c r="BU560" s="1" t="s">
        <v>128</v>
      </c>
      <c r="BV560" s="1" t="s">
        <v>128</v>
      </c>
      <c r="BW560" s="1" t="s">
        <v>128</v>
      </c>
      <c r="BX560" s="1" t="s">
        <v>128</v>
      </c>
      <c r="BY560" s="1" t="s">
        <v>405</v>
      </c>
      <c r="BZ560" s="87" t="s">
        <v>196</v>
      </c>
      <c r="CA560" s="87" t="s">
        <v>197</v>
      </c>
      <c r="CG560" s="1" t="s">
        <v>198</v>
      </c>
    </row>
    <row r="561" spans="1:85" hidden="1" x14ac:dyDescent="0.35">
      <c r="A561">
        <v>1021077</v>
      </c>
      <c r="B561" t="s">
        <v>94</v>
      </c>
      <c r="C561" t="s">
        <v>4906</v>
      </c>
      <c r="D561" t="s">
        <v>4661</v>
      </c>
      <c r="E561" t="s">
        <v>391</v>
      </c>
      <c r="F561" t="s">
        <v>1093</v>
      </c>
      <c r="G561" t="s">
        <v>99</v>
      </c>
      <c r="H561" t="s">
        <v>4907</v>
      </c>
      <c r="I561" t="s">
        <v>4907</v>
      </c>
      <c r="J561">
        <v>20850</v>
      </c>
      <c r="K561" t="str">
        <f>IFERROR(VLOOKUP(J561,'CC directory'!A:B,2,),"")</f>
        <v>ACTIVE</v>
      </c>
      <c r="L561">
        <f>IFERROR(VLOOKUP(J561,'CC directory'!A:D,4,),"")</f>
        <v>200</v>
      </c>
      <c r="M561" t="str">
        <f>VLOOKUP(J561,'CC directory'!A:I,9,)</f>
        <v>Maintenance Shared Services</v>
      </c>
      <c r="N561" t="str">
        <f>IFERROR(VLOOKUP(J561,'CC directory'!A:C,3,),"")</f>
        <v>Operations</v>
      </c>
      <c r="O561">
        <f>IFERROR(VLOOKUP(J561,'CC directory'!A:F,6,),"")</f>
        <v>207</v>
      </c>
      <c r="P561" t="str">
        <f>IFERROR(VLOOKUP(J561,'CC directory'!A:E,5,),"")</f>
        <v>Production Operations</v>
      </c>
      <c r="Q561">
        <f>IFERROR(VLOOKUP(J561,'CC directory'!A:H,8,),"")</f>
        <v>705</v>
      </c>
      <c r="R561" t="str">
        <f>IFERROR(VLOOKUP(J561,'CC directory'!A:G,7,),"")</f>
        <v>Maintenance</v>
      </c>
      <c r="S561" t="s">
        <v>176</v>
      </c>
      <c r="T561" t="s">
        <v>177</v>
      </c>
      <c r="U561" t="s">
        <v>4908</v>
      </c>
      <c r="V561" t="s">
        <v>339</v>
      </c>
      <c r="Z561" t="s">
        <v>161</v>
      </c>
      <c r="AA561" t="s">
        <v>4664</v>
      </c>
      <c r="AB561" t="s">
        <v>4665</v>
      </c>
      <c r="AC561" t="s">
        <v>2373</v>
      </c>
      <c r="AD561">
        <v>3430000</v>
      </c>
      <c r="AE561" t="s">
        <v>460</v>
      </c>
      <c r="AF561">
        <v>7</v>
      </c>
      <c r="AI561" s="2">
        <v>43101</v>
      </c>
      <c r="AJ561" t="s">
        <v>4909</v>
      </c>
      <c r="AK561" s="2">
        <v>43257</v>
      </c>
      <c r="AL561">
        <v>20</v>
      </c>
      <c r="AM561" s="2">
        <v>43257</v>
      </c>
      <c r="AO561" t="s">
        <v>512</v>
      </c>
      <c r="AP561" t="s">
        <v>512</v>
      </c>
      <c r="AS561" t="s">
        <v>4266</v>
      </c>
      <c r="AT561" t="s">
        <v>4851</v>
      </c>
      <c r="AU561" t="s">
        <v>4852</v>
      </c>
      <c r="AV561" t="s">
        <v>1227</v>
      </c>
      <c r="AW561" t="s">
        <v>1227</v>
      </c>
      <c r="AY561" t="s">
        <v>498</v>
      </c>
      <c r="AZ561">
        <v>2082</v>
      </c>
      <c r="BC561" t="s">
        <v>4669</v>
      </c>
      <c r="BD561" s="1" t="str">
        <f t="shared" si="11"/>
        <v>NO</v>
      </c>
      <c r="BE561" s="1">
        <v>0</v>
      </c>
      <c r="BG561" s="1">
        <v>0</v>
      </c>
      <c r="BH561" s="9"/>
      <c r="BI561" s="1">
        <v>0</v>
      </c>
      <c r="BJ561" s="28"/>
      <c r="BK561" t="s">
        <v>4422</v>
      </c>
      <c r="BL561" t="s">
        <v>1122</v>
      </c>
      <c r="BM561" t="str">
        <f>VLOOKUP(BL561,'directory all'!C:D,2,)</f>
        <v>GPS</v>
      </c>
      <c r="BN561" t="s">
        <v>4610</v>
      </c>
      <c r="BO561" t="s">
        <v>195</v>
      </c>
      <c r="BQ561" s="1" t="s">
        <v>128</v>
      </c>
      <c r="BR561" s="1">
        <v>80</v>
      </c>
      <c r="BS561" s="1" t="s">
        <v>128</v>
      </c>
      <c r="BT561" s="1" t="s">
        <v>128</v>
      </c>
      <c r="BU561" s="1" t="s">
        <v>128</v>
      </c>
      <c r="BV561" s="1" t="s">
        <v>128</v>
      </c>
      <c r="BW561" s="1" t="s">
        <v>128</v>
      </c>
      <c r="BX561" s="1" t="s">
        <v>128</v>
      </c>
      <c r="BY561" s="1" t="s">
        <v>405</v>
      </c>
      <c r="BZ561" s="87" t="s">
        <v>196</v>
      </c>
      <c r="CA561" s="87" t="s">
        <v>197</v>
      </c>
      <c r="CG561" s="1" t="s">
        <v>198</v>
      </c>
    </row>
    <row r="562" spans="1:85" hidden="1" x14ac:dyDescent="0.35">
      <c r="A562">
        <v>1021078</v>
      </c>
      <c r="B562" t="s">
        <v>94</v>
      </c>
      <c r="C562" t="s">
        <v>4910</v>
      </c>
      <c r="D562" t="s">
        <v>4661</v>
      </c>
      <c r="E562" t="s">
        <v>391</v>
      </c>
      <c r="F562" t="s">
        <v>1093</v>
      </c>
      <c r="G562" t="s">
        <v>99</v>
      </c>
      <c r="H562" t="s">
        <v>4911</v>
      </c>
      <c r="I562" t="s">
        <v>4911</v>
      </c>
      <c r="J562">
        <v>20850</v>
      </c>
      <c r="K562" t="str">
        <f>IFERROR(VLOOKUP(J562,'CC directory'!A:B,2,),"")</f>
        <v>ACTIVE</v>
      </c>
      <c r="L562">
        <f>IFERROR(VLOOKUP(J562,'CC directory'!A:D,4,),"")</f>
        <v>200</v>
      </c>
      <c r="M562" t="str">
        <f>VLOOKUP(J562,'CC directory'!A:I,9,)</f>
        <v>Maintenance Shared Services</v>
      </c>
      <c r="N562" t="str">
        <f>IFERROR(VLOOKUP(J562,'CC directory'!A:C,3,),"")</f>
        <v>Operations</v>
      </c>
      <c r="O562">
        <f>IFERROR(VLOOKUP(J562,'CC directory'!A:F,6,),"")</f>
        <v>207</v>
      </c>
      <c r="P562" t="str">
        <f>IFERROR(VLOOKUP(J562,'CC directory'!A:E,5,),"")</f>
        <v>Production Operations</v>
      </c>
      <c r="Q562">
        <f>IFERROR(VLOOKUP(J562,'CC directory'!A:H,8,),"")</f>
        <v>705</v>
      </c>
      <c r="R562" t="str">
        <f>IFERROR(VLOOKUP(J562,'CC directory'!A:G,7,),"")</f>
        <v>Maintenance</v>
      </c>
      <c r="S562" t="s">
        <v>176</v>
      </c>
      <c r="T562" t="s">
        <v>177</v>
      </c>
      <c r="U562" t="s">
        <v>4912</v>
      </c>
      <c r="V562" t="s">
        <v>339</v>
      </c>
      <c r="Z562" t="s">
        <v>161</v>
      </c>
      <c r="AA562" t="s">
        <v>4664</v>
      </c>
      <c r="AB562" t="s">
        <v>4665</v>
      </c>
      <c r="AC562" t="s">
        <v>2373</v>
      </c>
      <c r="AD562">
        <v>3430000</v>
      </c>
      <c r="AE562" t="s">
        <v>460</v>
      </c>
      <c r="AF562">
        <v>7</v>
      </c>
      <c r="AI562" s="2">
        <v>43070</v>
      </c>
      <c r="AJ562" t="s">
        <v>4913</v>
      </c>
      <c r="AK562" s="2">
        <v>43257</v>
      </c>
      <c r="AL562">
        <v>20</v>
      </c>
      <c r="AM562" s="2">
        <v>43257</v>
      </c>
      <c r="AO562" t="s">
        <v>512</v>
      </c>
      <c r="AP562" t="s">
        <v>512</v>
      </c>
      <c r="AS562" t="s">
        <v>4266</v>
      </c>
      <c r="AT562" t="s">
        <v>4851</v>
      </c>
      <c r="AU562" t="s">
        <v>4852</v>
      </c>
      <c r="AV562" t="s">
        <v>1227</v>
      </c>
      <c r="AW562" t="s">
        <v>1227</v>
      </c>
      <c r="AY562" t="s">
        <v>498</v>
      </c>
      <c r="AZ562">
        <v>2083</v>
      </c>
      <c r="BC562" t="s">
        <v>4669</v>
      </c>
      <c r="BD562" s="1" t="str">
        <f t="shared" si="11"/>
        <v>NO</v>
      </c>
      <c r="BE562" s="1">
        <v>0</v>
      </c>
      <c r="BG562" s="1">
        <v>0</v>
      </c>
      <c r="BH562" s="9"/>
      <c r="BI562" s="1">
        <v>0</v>
      </c>
      <c r="BJ562" s="28"/>
      <c r="BK562" t="s">
        <v>4422</v>
      </c>
      <c r="BL562" t="s">
        <v>1122</v>
      </c>
      <c r="BM562" t="str">
        <f>VLOOKUP(BL562,'directory all'!C:D,2,)</f>
        <v>GPS</v>
      </c>
      <c r="BN562" t="s">
        <v>4610</v>
      </c>
      <c r="BO562" t="s">
        <v>195</v>
      </c>
      <c r="BQ562" s="1" t="s">
        <v>128</v>
      </c>
      <c r="BR562" s="1">
        <v>80</v>
      </c>
      <c r="BS562" s="1" t="s">
        <v>128</v>
      </c>
      <c r="BT562" s="1" t="s">
        <v>128</v>
      </c>
      <c r="BU562" s="1" t="s">
        <v>128</v>
      </c>
      <c r="BV562" s="1" t="s">
        <v>128</v>
      </c>
      <c r="BW562" s="1" t="s">
        <v>128</v>
      </c>
      <c r="BX562" s="1" t="s">
        <v>128</v>
      </c>
      <c r="BY562" s="1" t="s">
        <v>405</v>
      </c>
      <c r="BZ562" s="87" t="s">
        <v>196</v>
      </c>
      <c r="CA562" s="87" t="s">
        <v>197</v>
      </c>
      <c r="CG562" s="1" t="s">
        <v>198</v>
      </c>
    </row>
    <row r="563" spans="1:85" hidden="1" x14ac:dyDescent="0.35">
      <c r="A563">
        <v>1021079</v>
      </c>
      <c r="B563" t="s">
        <v>94</v>
      </c>
      <c r="C563" t="s">
        <v>4914</v>
      </c>
      <c r="D563" t="s">
        <v>4661</v>
      </c>
      <c r="E563" t="s">
        <v>391</v>
      </c>
      <c r="F563" t="s">
        <v>1093</v>
      </c>
      <c r="G563" t="s">
        <v>99</v>
      </c>
      <c r="H563" t="s">
        <v>4915</v>
      </c>
      <c r="I563" t="s">
        <v>4915</v>
      </c>
      <c r="J563">
        <v>20850</v>
      </c>
      <c r="K563" t="str">
        <f>IFERROR(VLOOKUP(J563,'CC directory'!A:B,2,),"")</f>
        <v>ACTIVE</v>
      </c>
      <c r="L563">
        <f>IFERROR(VLOOKUP(J563,'CC directory'!A:D,4,),"")</f>
        <v>200</v>
      </c>
      <c r="M563" t="str">
        <f>VLOOKUP(J563,'CC directory'!A:I,9,)</f>
        <v>Maintenance Shared Services</v>
      </c>
      <c r="N563" t="str">
        <f>IFERROR(VLOOKUP(J563,'CC directory'!A:C,3,),"")</f>
        <v>Operations</v>
      </c>
      <c r="O563">
        <f>IFERROR(VLOOKUP(J563,'CC directory'!A:F,6,),"")</f>
        <v>207</v>
      </c>
      <c r="P563" t="str">
        <f>IFERROR(VLOOKUP(J563,'CC directory'!A:E,5,),"")</f>
        <v>Production Operations</v>
      </c>
      <c r="Q563">
        <f>IFERROR(VLOOKUP(J563,'CC directory'!A:H,8,),"")</f>
        <v>705</v>
      </c>
      <c r="R563" t="str">
        <f>IFERROR(VLOOKUP(J563,'CC directory'!A:G,7,),"")</f>
        <v>Maintenance</v>
      </c>
      <c r="S563" t="s">
        <v>176</v>
      </c>
      <c r="T563" t="s">
        <v>177</v>
      </c>
      <c r="U563" t="s">
        <v>4916</v>
      </c>
      <c r="V563" t="s">
        <v>339</v>
      </c>
      <c r="Z563" t="s">
        <v>161</v>
      </c>
      <c r="AA563" t="s">
        <v>4664</v>
      </c>
      <c r="AB563" t="s">
        <v>4665</v>
      </c>
      <c r="AC563" t="s">
        <v>2373</v>
      </c>
      <c r="AD563">
        <v>3430000</v>
      </c>
      <c r="AE563" t="s">
        <v>460</v>
      </c>
      <c r="AF563">
        <v>7</v>
      </c>
      <c r="AI563" s="2">
        <v>43101</v>
      </c>
      <c r="AJ563" t="s">
        <v>4917</v>
      </c>
      <c r="AK563" s="2">
        <v>43257</v>
      </c>
      <c r="AL563">
        <v>20</v>
      </c>
      <c r="AM563" s="2">
        <v>43257</v>
      </c>
      <c r="AO563" t="s">
        <v>512</v>
      </c>
      <c r="AP563" t="s">
        <v>512</v>
      </c>
      <c r="AS563" t="s">
        <v>4266</v>
      </c>
      <c r="AT563" t="s">
        <v>4851</v>
      </c>
      <c r="AU563" t="s">
        <v>4852</v>
      </c>
      <c r="AV563" t="s">
        <v>1227</v>
      </c>
      <c r="AW563" t="s">
        <v>1227</v>
      </c>
      <c r="AY563" t="s">
        <v>498</v>
      </c>
      <c r="AZ563">
        <v>2084</v>
      </c>
      <c r="BC563" t="s">
        <v>4669</v>
      </c>
      <c r="BD563" s="1" t="str">
        <f t="shared" si="11"/>
        <v>NO</v>
      </c>
      <c r="BE563" s="1">
        <v>0</v>
      </c>
      <c r="BG563" s="1">
        <v>0</v>
      </c>
      <c r="BH563" s="9"/>
      <c r="BI563" s="1">
        <v>0</v>
      </c>
      <c r="BJ563" s="28"/>
      <c r="BK563" t="s">
        <v>4422</v>
      </c>
      <c r="BL563" t="s">
        <v>1122</v>
      </c>
      <c r="BM563" t="str">
        <f>VLOOKUP(BL563,'directory all'!C:D,2,)</f>
        <v>GPS</v>
      </c>
      <c r="BN563" t="s">
        <v>4610</v>
      </c>
      <c r="BO563" t="s">
        <v>195</v>
      </c>
      <c r="BQ563" s="1" t="s">
        <v>128</v>
      </c>
      <c r="BR563" s="1">
        <v>80</v>
      </c>
      <c r="BS563" s="1" t="s">
        <v>128</v>
      </c>
      <c r="BT563" s="1" t="s">
        <v>128</v>
      </c>
      <c r="BU563" s="1" t="s">
        <v>128</v>
      </c>
      <c r="BV563" s="1" t="s">
        <v>128</v>
      </c>
      <c r="BW563" s="1" t="s">
        <v>128</v>
      </c>
      <c r="BX563" s="1" t="s">
        <v>128</v>
      </c>
      <c r="BY563" s="1" t="s">
        <v>405</v>
      </c>
      <c r="BZ563" s="87" t="s">
        <v>196</v>
      </c>
      <c r="CA563" s="87" t="s">
        <v>197</v>
      </c>
      <c r="CG563" s="1" t="s">
        <v>198</v>
      </c>
    </row>
    <row r="564" spans="1:85" hidden="1" x14ac:dyDescent="0.35">
      <c r="A564">
        <v>1021080</v>
      </c>
      <c r="B564" t="s">
        <v>94</v>
      </c>
      <c r="C564" t="s">
        <v>4918</v>
      </c>
      <c r="D564" t="s">
        <v>4661</v>
      </c>
      <c r="E564" t="s">
        <v>391</v>
      </c>
      <c r="F564" t="s">
        <v>1093</v>
      </c>
      <c r="G564" t="s">
        <v>99</v>
      </c>
      <c r="H564" t="s">
        <v>4919</v>
      </c>
      <c r="I564" t="s">
        <v>4919</v>
      </c>
      <c r="J564">
        <v>20850</v>
      </c>
      <c r="K564" t="str">
        <f>IFERROR(VLOOKUP(J564,'CC directory'!A:B,2,),"")</f>
        <v>ACTIVE</v>
      </c>
      <c r="L564">
        <f>IFERROR(VLOOKUP(J564,'CC directory'!A:D,4,),"")</f>
        <v>200</v>
      </c>
      <c r="M564" t="str">
        <f>VLOOKUP(J564,'CC directory'!A:I,9,)</f>
        <v>Maintenance Shared Services</v>
      </c>
      <c r="N564" t="str">
        <f>IFERROR(VLOOKUP(J564,'CC directory'!A:C,3,),"")</f>
        <v>Operations</v>
      </c>
      <c r="O564">
        <f>IFERROR(VLOOKUP(J564,'CC directory'!A:F,6,),"")</f>
        <v>207</v>
      </c>
      <c r="P564" t="str">
        <f>IFERROR(VLOOKUP(J564,'CC directory'!A:E,5,),"")</f>
        <v>Production Operations</v>
      </c>
      <c r="Q564">
        <f>IFERROR(VLOOKUP(J564,'CC directory'!A:H,8,),"")</f>
        <v>705</v>
      </c>
      <c r="R564" t="str">
        <f>IFERROR(VLOOKUP(J564,'CC directory'!A:G,7,),"")</f>
        <v>Maintenance</v>
      </c>
      <c r="S564" t="s">
        <v>176</v>
      </c>
      <c r="T564" t="s">
        <v>177</v>
      </c>
      <c r="U564" t="s">
        <v>4920</v>
      </c>
      <c r="V564" t="s">
        <v>339</v>
      </c>
      <c r="Z564" t="s">
        <v>161</v>
      </c>
      <c r="AA564" t="s">
        <v>4664</v>
      </c>
      <c r="AB564" t="s">
        <v>4665</v>
      </c>
      <c r="AC564" t="s">
        <v>2373</v>
      </c>
      <c r="AD564">
        <v>3430000</v>
      </c>
      <c r="AE564" t="s">
        <v>460</v>
      </c>
      <c r="AF564">
        <v>7</v>
      </c>
      <c r="AI564" s="2">
        <v>43101</v>
      </c>
      <c r="AJ564" t="s">
        <v>4921</v>
      </c>
      <c r="AK564" s="2">
        <v>43257</v>
      </c>
      <c r="AL564">
        <v>20</v>
      </c>
      <c r="AM564" s="2">
        <v>43257</v>
      </c>
      <c r="AO564" t="s">
        <v>512</v>
      </c>
      <c r="AP564" t="s">
        <v>512</v>
      </c>
      <c r="AS564" t="s">
        <v>4266</v>
      </c>
      <c r="AT564" t="s">
        <v>4851</v>
      </c>
      <c r="AU564" t="s">
        <v>4852</v>
      </c>
      <c r="AV564" t="s">
        <v>1227</v>
      </c>
      <c r="AW564" t="s">
        <v>1227</v>
      </c>
      <c r="AY564" t="s">
        <v>498</v>
      </c>
      <c r="AZ564">
        <v>2085</v>
      </c>
      <c r="BC564" t="s">
        <v>4669</v>
      </c>
      <c r="BD564" s="1" t="str">
        <f t="shared" si="11"/>
        <v>NO</v>
      </c>
      <c r="BE564" s="1">
        <v>0</v>
      </c>
      <c r="BG564" s="1">
        <v>0</v>
      </c>
      <c r="BH564" s="9"/>
      <c r="BI564" s="1">
        <v>0</v>
      </c>
      <c r="BJ564" s="28"/>
      <c r="BK564" t="s">
        <v>274</v>
      </c>
      <c r="BL564" t="s">
        <v>1122</v>
      </c>
      <c r="BM564" t="str">
        <f>VLOOKUP(BL564,'directory all'!C:D,2,)</f>
        <v>GPS</v>
      </c>
      <c r="BN564" t="s">
        <v>4610</v>
      </c>
      <c r="BO564" t="s">
        <v>195</v>
      </c>
      <c r="BQ564" s="1" t="s">
        <v>128</v>
      </c>
      <c r="BR564" s="1">
        <v>80</v>
      </c>
      <c r="BS564" s="1" t="s">
        <v>128</v>
      </c>
      <c r="BT564" s="1" t="s">
        <v>128</v>
      </c>
      <c r="BU564" s="1" t="s">
        <v>128</v>
      </c>
      <c r="BV564" s="1" t="s">
        <v>128</v>
      </c>
      <c r="BW564" s="1" t="s">
        <v>128</v>
      </c>
      <c r="BX564" s="1" t="s">
        <v>128</v>
      </c>
      <c r="BY564" s="1" t="s">
        <v>405</v>
      </c>
      <c r="BZ564" s="87" t="s">
        <v>196</v>
      </c>
      <c r="CA564" s="87" t="s">
        <v>197</v>
      </c>
      <c r="CG564" s="1" t="s">
        <v>198</v>
      </c>
    </row>
    <row r="565" spans="1:85" hidden="1" x14ac:dyDescent="0.35">
      <c r="A565">
        <v>1021081</v>
      </c>
      <c r="B565" t="s">
        <v>94</v>
      </c>
      <c r="C565" t="s">
        <v>4922</v>
      </c>
      <c r="D565" t="s">
        <v>4661</v>
      </c>
      <c r="E565" t="s">
        <v>391</v>
      </c>
      <c r="F565" t="s">
        <v>1093</v>
      </c>
      <c r="G565" t="s">
        <v>99</v>
      </c>
      <c r="H565" t="s">
        <v>4923</v>
      </c>
      <c r="I565" t="s">
        <v>4923</v>
      </c>
      <c r="J565">
        <v>20850</v>
      </c>
      <c r="K565" t="str">
        <f>IFERROR(VLOOKUP(J565,'CC directory'!A:B,2,),"")</f>
        <v>ACTIVE</v>
      </c>
      <c r="L565">
        <f>IFERROR(VLOOKUP(J565,'CC directory'!A:D,4,),"")</f>
        <v>200</v>
      </c>
      <c r="M565" t="str">
        <f>VLOOKUP(J565,'CC directory'!A:I,9,)</f>
        <v>Maintenance Shared Services</v>
      </c>
      <c r="N565" t="str">
        <f>IFERROR(VLOOKUP(J565,'CC directory'!A:C,3,),"")</f>
        <v>Operations</v>
      </c>
      <c r="O565">
        <f>IFERROR(VLOOKUP(J565,'CC directory'!A:F,6,),"")</f>
        <v>207</v>
      </c>
      <c r="P565" t="str">
        <f>IFERROR(VLOOKUP(J565,'CC directory'!A:E,5,),"")</f>
        <v>Production Operations</v>
      </c>
      <c r="Q565">
        <f>IFERROR(VLOOKUP(J565,'CC directory'!A:H,8,),"")</f>
        <v>705</v>
      </c>
      <c r="R565" t="str">
        <f>IFERROR(VLOOKUP(J565,'CC directory'!A:G,7,),"")</f>
        <v>Maintenance</v>
      </c>
      <c r="S565" t="s">
        <v>176</v>
      </c>
      <c r="T565" t="s">
        <v>177</v>
      </c>
      <c r="U565" t="s">
        <v>4924</v>
      </c>
      <c r="V565" t="s">
        <v>339</v>
      </c>
      <c r="Z565" t="s">
        <v>161</v>
      </c>
      <c r="AA565" t="s">
        <v>4664</v>
      </c>
      <c r="AB565" t="s">
        <v>4665</v>
      </c>
      <c r="AC565" t="s">
        <v>2373</v>
      </c>
      <c r="AD565">
        <v>3430000</v>
      </c>
      <c r="AE565" t="s">
        <v>460</v>
      </c>
      <c r="AF565">
        <v>7</v>
      </c>
      <c r="AI565" s="2">
        <v>43101</v>
      </c>
      <c r="AJ565" t="s">
        <v>4925</v>
      </c>
      <c r="AK565" s="2">
        <v>43257</v>
      </c>
      <c r="AL565">
        <v>20</v>
      </c>
      <c r="AM565" s="2">
        <v>43257</v>
      </c>
      <c r="AO565" t="s">
        <v>512</v>
      </c>
      <c r="AP565" t="s">
        <v>512</v>
      </c>
      <c r="AS565" t="s">
        <v>4266</v>
      </c>
      <c r="AT565" t="s">
        <v>4851</v>
      </c>
      <c r="AU565" t="s">
        <v>4852</v>
      </c>
      <c r="AV565" t="s">
        <v>1227</v>
      </c>
      <c r="AW565" t="s">
        <v>1227</v>
      </c>
      <c r="AY565" t="s">
        <v>498</v>
      </c>
      <c r="AZ565">
        <v>2086</v>
      </c>
      <c r="BC565" t="s">
        <v>4669</v>
      </c>
      <c r="BD565" s="1" t="str">
        <f t="shared" si="11"/>
        <v>NO</v>
      </c>
      <c r="BE565" s="1">
        <v>0</v>
      </c>
      <c r="BG565" s="1">
        <v>0</v>
      </c>
      <c r="BH565" s="9"/>
      <c r="BI565" s="1">
        <v>0</v>
      </c>
      <c r="BJ565" s="28"/>
      <c r="BK565" t="s">
        <v>4422</v>
      </c>
      <c r="BL565" t="s">
        <v>1122</v>
      </c>
      <c r="BM565" t="str">
        <f>VLOOKUP(BL565,'directory all'!C:D,2,)</f>
        <v>GPS</v>
      </c>
      <c r="BN565" t="s">
        <v>4610</v>
      </c>
      <c r="BO565" t="s">
        <v>195</v>
      </c>
      <c r="BQ565" s="1" t="s">
        <v>128</v>
      </c>
      <c r="BR565" s="1">
        <v>80</v>
      </c>
      <c r="BS565" s="1" t="s">
        <v>128</v>
      </c>
      <c r="BT565" s="1" t="s">
        <v>128</v>
      </c>
      <c r="BU565" s="1" t="s">
        <v>128</v>
      </c>
      <c r="BV565" s="1" t="s">
        <v>128</v>
      </c>
      <c r="BW565" s="1" t="s">
        <v>128</v>
      </c>
      <c r="BX565" s="1" t="s">
        <v>128</v>
      </c>
      <c r="BY565" s="1" t="s">
        <v>405</v>
      </c>
      <c r="BZ565" s="87" t="s">
        <v>196</v>
      </c>
      <c r="CA565" s="87" t="s">
        <v>197</v>
      </c>
      <c r="CG565" s="1" t="s">
        <v>198</v>
      </c>
    </row>
    <row r="566" spans="1:85" hidden="1" x14ac:dyDescent="0.35">
      <c r="A566">
        <v>1021082</v>
      </c>
      <c r="B566" t="s">
        <v>94</v>
      </c>
      <c r="C566" t="s">
        <v>4926</v>
      </c>
      <c r="D566" t="s">
        <v>4661</v>
      </c>
      <c r="E566" t="s">
        <v>391</v>
      </c>
      <c r="F566" t="s">
        <v>1093</v>
      </c>
      <c r="G566" t="s">
        <v>99</v>
      </c>
      <c r="H566" t="s">
        <v>4927</v>
      </c>
      <c r="I566" t="s">
        <v>4927</v>
      </c>
      <c r="J566">
        <v>20850</v>
      </c>
      <c r="K566" t="str">
        <f>IFERROR(VLOOKUP(J566,'CC directory'!A:B,2,),"")</f>
        <v>ACTIVE</v>
      </c>
      <c r="L566">
        <f>IFERROR(VLOOKUP(J566,'CC directory'!A:D,4,),"")</f>
        <v>200</v>
      </c>
      <c r="M566" t="str">
        <f>VLOOKUP(J566,'CC directory'!A:I,9,)</f>
        <v>Maintenance Shared Services</v>
      </c>
      <c r="N566" t="str">
        <f>IFERROR(VLOOKUP(J566,'CC directory'!A:C,3,),"")</f>
        <v>Operations</v>
      </c>
      <c r="O566">
        <f>IFERROR(VLOOKUP(J566,'CC directory'!A:F,6,),"")</f>
        <v>207</v>
      </c>
      <c r="P566" t="str">
        <f>IFERROR(VLOOKUP(J566,'CC directory'!A:E,5,),"")</f>
        <v>Production Operations</v>
      </c>
      <c r="Q566">
        <f>IFERROR(VLOOKUP(J566,'CC directory'!A:H,8,),"")</f>
        <v>705</v>
      </c>
      <c r="R566" t="str">
        <f>IFERROR(VLOOKUP(J566,'CC directory'!A:G,7,),"")</f>
        <v>Maintenance</v>
      </c>
      <c r="S566" t="s">
        <v>176</v>
      </c>
      <c r="T566" t="s">
        <v>177</v>
      </c>
      <c r="U566" t="s">
        <v>4928</v>
      </c>
      <c r="V566" t="s">
        <v>339</v>
      </c>
      <c r="Z566" t="s">
        <v>161</v>
      </c>
      <c r="AA566" t="s">
        <v>4664</v>
      </c>
      <c r="AB566" t="s">
        <v>4665</v>
      </c>
      <c r="AD566">
        <v>0</v>
      </c>
      <c r="AE566" t="s">
        <v>460</v>
      </c>
      <c r="AF566">
        <v>7</v>
      </c>
      <c r="AI566" s="2">
        <v>43101</v>
      </c>
      <c r="AJ566" t="s">
        <v>4929</v>
      </c>
      <c r="AK566" s="2">
        <v>43257</v>
      </c>
      <c r="AL566">
        <v>20</v>
      </c>
      <c r="AM566" s="2">
        <v>43257</v>
      </c>
      <c r="AO566" t="s">
        <v>512</v>
      </c>
      <c r="AP566" t="s">
        <v>512</v>
      </c>
      <c r="AS566" t="s">
        <v>4266</v>
      </c>
      <c r="AT566" t="s">
        <v>4851</v>
      </c>
      <c r="AU566" t="s">
        <v>4852</v>
      </c>
      <c r="AV566" t="s">
        <v>1227</v>
      </c>
      <c r="AW566" t="s">
        <v>1227</v>
      </c>
      <c r="AY566" t="s">
        <v>498</v>
      </c>
      <c r="AZ566">
        <v>2087</v>
      </c>
      <c r="BC566" t="s">
        <v>4669</v>
      </c>
      <c r="BD566" s="1" t="str">
        <f t="shared" si="11"/>
        <v>NO</v>
      </c>
      <c r="BE566" s="1">
        <v>0</v>
      </c>
      <c r="BG566" s="1">
        <v>0</v>
      </c>
      <c r="BH566" s="9"/>
      <c r="BI566" s="1">
        <v>0</v>
      </c>
      <c r="BJ566" s="28"/>
      <c r="BK566" t="s">
        <v>4422</v>
      </c>
      <c r="BL566" t="s">
        <v>1122</v>
      </c>
      <c r="BM566" t="str">
        <f>VLOOKUP(BL566,'directory all'!C:D,2,)</f>
        <v>GPS</v>
      </c>
      <c r="BN566" t="s">
        <v>4610</v>
      </c>
      <c r="BO566" t="s">
        <v>195</v>
      </c>
      <c r="BQ566" s="1" t="s">
        <v>128</v>
      </c>
      <c r="BR566" s="1">
        <v>80</v>
      </c>
      <c r="BS566" s="1" t="s">
        <v>128</v>
      </c>
      <c r="BT566" s="1" t="s">
        <v>128</v>
      </c>
      <c r="BU566" s="1" t="s">
        <v>128</v>
      </c>
      <c r="BV566" s="1" t="s">
        <v>128</v>
      </c>
      <c r="BW566" s="1" t="s">
        <v>128</v>
      </c>
      <c r="BX566" s="1" t="s">
        <v>128</v>
      </c>
      <c r="BY566" s="1" t="s">
        <v>405</v>
      </c>
      <c r="BZ566" s="87" t="s">
        <v>196</v>
      </c>
      <c r="CA566" s="87" t="s">
        <v>197</v>
      </c>
      <c r="CG566" s="1" t="s">
        <v>198</v>
      </c>
    </row>
    <row r="567" spans="1:85" hidden="1" x14ac:dyDescent="0.35">
      <c r="A567">
        <v>1021083</v>
      </c>
      <c r="B567" t="s">
        <v>94</v>
      </c>
      <c r="C567" t="s">
        <v>4930</v>
      </c>
      <c r="D567" t="s">
        <v>4661</v>
      </c>
      <c r="E567" t="s">
        <v>391</v>
      </c>
      <c r="F567" t="s">
        <v>1093</v>
      </c>
      <c r="G567" t="s">
        <v>99</v>
      </c>
      <c r="H567" t="s">
        <v>4931</v>
      </c>
      <c r="I567" t="s">
        <v>4931</v>
      </c>
      <c r="J567">
        <v>20850</v>
      </c>
      <c r="K567" t="str">
        <f>IFERROR(VLOOKUP(J567,'CC directory'!A:B,2,),"")</f>
        <v>ACTIVE</v>
      </c>
      <c r="L567">
        <f>IFERROR(VLOOKUP(J567,'CC directory'!A:D,4,),"")</f>
        <v>200</v>
      </c>
      <c r="M567" t="str">
        <f>VLOOKUP(J567,'CC directory'!A:I,9,)</f>
        <v>Maintenance Shared Services</v>
      </c>
      <c r="N567" t="str">
        <f>IFERROR(VLOOKUP(J567,'CC directory'!A:C,3,),"")</f>
        <v>Operations</v>
      </c>
      <c r="O567">
        <f>IFERROR(VLOOKUP(J567,'CC directory'!A:F,6,),"")</f>
        <v>207</v>
      </c>
      <c r="P567" t="str">
        <f>IFERROR(VLOOKUP(J567,'CC directory'!A:E,5,),"")</f>
        <v>Production Operations</v>
      </c>
      <c r="Q567">
        <f>IFERROR(VLOOKUP(J567,'CC directory'!A:H,8,),"")</f>
        <v>705</v>
      </c>
      <c r="R567" t="str">
        <f>IFERROR(VLOOKUP(J567,'CC directory'!A:G,7,),"")</f>
        <v>Maintenance</v>
      </c>
      <c r="S567" t="s">
        <v>176</v>
      </c>
      <c r="T567" t="s">
        <v>177</v>
      </c>
      <c r="U567" t="s">
        <v>4932</v>
      </c>
      <c r="V567" t="s">
        <v>339</v>
      </c>
      <c r="Z567" t="s">
        <v>161</v>
      </c>
      <c r="AA567" t="s">
        <v>4664</v>
      </c>
      <c r="AB567" t="s">
        <v>4665</v>
      </c>
      <c r="AC567" t="s">
        <v>2373</v>
      </c>
      <c r="AD567">
        <v>3430000</v>
      </c>
      <c r="AE567" t="s">
        <v>460</v>
      </c>
      <c r="AF567">
        <v>7</v>
      </c>
      <c r="AI567" s="2">
        <v>43101</v>
      </c>
      <c r="AJ567" t="s">
        <v>4933</v>
      </c>
      <c r="AK567" s="2">
        <v>43257</v>
      </c>
      <c r="AL567">
        <v>20</v>
      </c>
      <c r="AM567" s="2">
        <v>43257</v>
      </c>
      <c r="AO567" t="s">
        <v>512</v>
      </c>
      <c r="AP567" t="s">
        <v>512</v>
      </c>
      <c r="AS567" t="s">
        <v>4266</v>
      </c>
      <c r="AT567" t="s">
        <v>4851</v>
      </c>
      <c r="AU567" t="s">
        <v>4852</v>
      </c>
      <c r="AV567" t="s">
        <v>1227</v>
      </c>
      <c r="AW567" t="s">
        <v>1227</v>
      </c>
      <c r="AY567" t="s">
        <v>498</v>
      </c>
      <c r="AZ567">
        <v>2088</v>
      </c>
      <c r="BC567" t="s">
        <v>4669</v>
      </c>
      <c r="BD567" s="1" t="str">
        <f t="shared" si="11"/>
        <v>NO</v>
      </c>
      <c r="BE567" s="1">
        <v>0</v>
      </c>
      <c r="BG567" s="1">
        <v>0</v>
      </c>
      <c r="BH567" s="9"/>
      <c r="BI567" s="1">
        <v>0</v>
      </c>
      <c r="BJ567" s="28"/>
      <c r="BK567" t="s">
        <v>4422</v>
      </c>
      <c r="BL567" t="s">
        <v>1122</v>
      </c>
      <c r="BM567" t="str">
        <f>VLOOKUP(BL567,'directory all'!C:D,2,)</f>
        <v>GPS</v>
      </c>
      <c r="BN567" t="s">
        <v>4610</v>
      </c>
      <c r="BO567" t="s">
        <v>195</v>
      </c>
      <c r="BQ567" s="1" t="s">
        <v>128</v>
      </c>
      <c r="BR567" s="1">
        <v>80</v>
      </c>
      <c r="BS567" s="1" t="s">
        <v>128</v>
      </c>
      <c r="BT567" s="1" t="s">
        <v>128</v>
      </c>
      <c r="BU567" s="1" t="s">
        <v>128</v>
      </c>
      <c r="BV567" s="1" t="s">
        <v>128</v>
      </c>
      <c r="BW567" s="1" t="s">
        <v>128</v>
      </c>
      <c r="BX567" s="1" t="s">
        <v>128</v>
      </c>
      <c r="BY567" s="1" t="s">
        <v>405</v>
      </c>
      <c r="BZ567" s="87" t="s">
        <v>196</v>
      </c>
      <c r="CA567" s="87" t="s">
        <v>197</v>
      </c>
      <c r="CG567" s="1" t="s">
        <v>198</v>
      </c>
    </row>
    <row r="568" spans="1:85" hidden="1" x14ac:dyDescent="0.35">
      <c r="A568">
        <v>1021084</v>
      </c>
      <c r="B568" t="s">
        <v>94</v>
      </c>
      <c r="C568" t="s">
        <v>4934</v>
      </c>
      <c r="D568" t="s">
        <v>4661</v>
      </c>
      <c r="E568" t="s">
        <v>391</v>
      </c>
      <c r="F568" t="s">
        <v>1093</v>
      </c>
      <c r="G568" t="s">
        <v>99</v>
      </c>
      <c r="H568" t="s">
        <v>4935</v>
      </c>
      <c r="I568" t="s">
        <v>4935</v>
      </c>
      <c r="J568">
        <v>20850</v>
      </c>
      <c r="K568" t="str">
        <f>IFERROR(VLOOKUP(J568,'CC directory'!A:B,2,),"")</f>
        <v>ACTIVE</v>
      </c>
      <c r="L568">
        <f>IFERROR(VLOOKUP(J568,'CC directory'!A:D,4,),"")</f>
        <v>200</v>
      </c>
      <c r="M568" t="str">
        <f>VLOOKUP(J568,'CC directory'!A:I,9,)</f>
        <v>Maintenance Shared Services</v>
      </c>
      <c r="N568" t="str">
        <f>IFERROR(VLOOKUP(J568,'CC directory'!A:C,3,),"")</f>
        <v>Operations</v>
      </c>
      <c r="O568">
        <f>IFERROR(VLOOKUP(J568,'CC directory'!A:F,6,),"")</f>
        <v>207</v>
      </c>
      <c r="P568" t="str">
        <f>IFERROR(VLOOKUP(J568,'CC directory'!A:E,5,),"")</f>
        <v>Production Operations</v>
      </c>
      <c r="Q568">
        <f>IFERROR(VLOOKUP(J568,'CC directory'!A:H,8,),"")</f>
        <v>705</v>
      </c>
      <c r="R568" t="str">
        <f>IFERROR(VLOOKUP(J568,'CC directory'!A:G,7,),"")</f>
        <v>Maintenance</v>
      </c>
      <c r="S568" t="s">
        <v>176</v>
      </c>
      <c r="T568" t="s">
        <v>177</v>
      </c>
      <c r="U568" t="s">
        <v>4936</v>
      </c>
      <c r="V568" t="s">
        <v>339</v>
      </c>
      <c r="Z568" t="s">
        <v>161</v>
      </c>
      <c r="AA568" t="s">
        <v>4664</v>
      </c>
      <c r="AB568" t="s">
        <v>4665</v>
      </c>
      <c r="AC568" t="s">
        <v>2373</v>
      </c>
      <c r="AD568">
        <v>3430000</v>
      </c>
      <c r="AE568" t="s">
        <v>460</v>
      </c>
      <c r="AF568">
        <v>7</v>
      </c>
      <c r="AI568" s="2">
        <v>43101</v>
      </c>
      <c r="AJ568" t="s">
        <v>4937</v>
      </c>
      <c r="AK568" s="2">
        <v>43257</v>
      </c>
      <c r="AL568">
        <v>20</v>
      </c>
      <c r="AM568" s="2">
        <v>43257</v>
      </c>
      <c r="AO568" t="s">
        <v>512</v>
      </c>
      <c r="AP568" t="s">
        <v>512</v>
      </c>
      <c r="AS568" t="s">
        <v>4266</v>
      </c>
      <c r="AT568" t="s">
        <v>4851</v>
      </c>
      <c r="AU568" t="s">
        <v>4852</v>
      </c>
      <c r="AV568" t="s">
        <v>1227</v>
      </c>
      <c r="AW568" t="s">
        <v>1227</v>
      </c>
      <c r="AY568" t="s">
        <v>498</v>
      </c>
      <c r="AZ568">
        <v>2089</v>
      </c>
      <c r="BC568" t="s">
        <v>4669</v>
      </c>
      <c r="BD568" s="1" t="str">
        <f t="shared" si="11"/>
        <v>NO</v>
      </c>
      <c r="BE568" s="1">
        <v>0</v>
      </c>
      <c r="BG568" s="1">
        <v>0</v>
      </c>
      <c r="BH568" s="9"/>
      <c r="BI568" s="1">
        <v>0</v>
      </c>
      <c r="BJ568" s="28"/>
      <c r="BK568" t="s">
        <v>4422</v>
      </c>
      <c r="BL568" t="s">
        <v>1122</v>
      </c>
      <c r="BM568" t="str">
        <f>VLOOKUP(BL568,'directory all'!C:D,2,)</f>
        <v>GPS</v>
      </c>
      <c r="BN568" t="s">
        <v>4610</v>
      </c>
      <c r="BO568" t="s">
        <v>195</v>
      </c>
      <c r="BQ568" s="1" t="s">
        <v>128</v>
      </c>
      <c r="BR568" s="1">
        <v>80</v>
      </c>
      <c r="BS568" s="1" t="s">
        <v>128</v>
      </c>
      <c r="BT568" s="1" t="s">
        <v>128</v>
      </c>
      <c r="BU568" s="1" t="s">
        <v>128</v>
      </c>
      <c r="BV568" s="1" t="s">
        <v>128</v>
      </c>
      <c r="BW568" s="1" t="s">
        <v>128</v>
      </c>
      <c r="BX568" s="1" t="s">
        <v>128</v>
      </c>
      <c r="BY568" s="1" t="s">
        <v>405</v>
      </c>
      <c r="BZ568" s="87" t="s">
        <v>196</v>
      </c>
      <c r="CA568" s="87" t="s">
        <v>197</v>
      </c>
      <c r="CG568" s="1" t="s">
        <v>198</v>
      </c>
    </row>
    <row r="569" spans="1:85" hidden="1" x14ac:dyDescent="0.35">
      <c r="A569">
        <v>1021085</v>
      </c>
      <c r="B569" t="s">
        <v>94</v>
      </c>
      <c r="C569" t="s">
        <v>4938</v>
      </c>
      <c r="D569" t="s">
        <v>4661</v>
      </c>
      <c r="E569" t="s">
        <v>391</v>
      </c>
      <c r="F569" t="s">
        <v>1093</v>
      </c>
      <c r="G569" t="s">
        <v>99</v>
      </c>
      <c r="H569" t="s">
        <v>4939</v>
      </c>
      <c r="I569" t="s">
        <v>4939</v>
      </c>
      <c r="J569">
        <v>20850</v>
      </c>
      <c r="K569" t="str">
        <f>IFERROR(VLOOKUP(J569,'CC directory'!A:B,2,),"")</f>
        <v>ACTIVE</v>
      </c>
      <c r="L569">
        <f>IFERROR(VLOOKUP(J569,'CC directory'!A:D,4,),"")</f>
        <v>200</v>
      </c>
      <c r="M569" t="str">
        <f>VLOOKUP(J569,'CC directory'!A:I,9,)</f>
        <v>Maintenance Shared Services</v>
      </c>
      <c r="N569" t="str">
        <f>IFERROR(VLOOKUP(J569,'CC directory'!A:C,3,),"")</f>
        <v>Operations</v>
      </c>
      <c r="O569">
        <f>IFERROR(VLOOKUP(J569,'CC directory'!A:F,6,),"")</f>
        <v>207</v>
      </c>
      <c r="P569" t="str">
        <f>IFERROR(VLOOKUP(J569,'CC directory'!A:E,5,),"")</f>
        <v>Production Operations</v>
      </c>
      <c r="Q569">
        <f>IFERROR(VLOOKUP(J569,'CC directory'!A:H,8,),"")</f>
        <v>705</v>
      </c>
      <c r="R569" t="str">
        <f>IFERROR(VLOOKUP(J569,'CC directory'!A:G,7,),"")</f>
        <v>Maintenance</v>
      </c>
      <c r="S569" t="s">
        <v>176</v>
      </c>
      <c r="T569" t="s">
        <v>177</v>
      </c>
      <c r="U569" t="s">
        <v>4940</v>
      </c>
      <c r="V569" t="s">
        <v>339</v>
      </c>
      <c r="Z569" t="s">
        <v>161</v>
      </c>
      <c r="AA569" t="s">
        <v>4664</v>
      </c>
      <c r="AB569" t="s">
        <v>4665</v>
      </c>
      <c r="AC569" t="s">
        <v>2373</v>
      </c>
      <c r="AD569">
        <v>3430000</v>
      </c>
      <c r="AE569" t="s">
        <v>460</v>
      </c>
      <c r="AF569">
        <v>7</v>
      </c>
      <c r="AI569" s="2">
        <v>43221</v>
      </c>
      <c r="AJ569" t="s">
        <v>4941</v>
      </c>
      <c r="AK569" s="2">
        <v>43257</v>
      </c>
      <c r="AL569">
        <v>20</v>
      </c>
      <c r="AM569" s="2">
        <v>43257</v>
      </c>
      <c r="AO569" t="s">
        <v>512</v>
      </c>
      <c r="AP569" t="s">
        <v>512</v>
      </c>
      <c r="AS569" t="s">
        <v>4266</v>
      </c>
      <c r="AT569" t="s">
        <v>4851</v>
      </c>
      <c r="AU569" t="s">
        <v>4852</v>
      </c>
      <c r="AV569" t="s">
        <v>1227</v>
      </c>
      <c r="AW569" t="s">
        <v>1227</v>
      </c>
      <c r="AY569" t="s">
        <v>498</v>
      </c>
      <c r="AZ569">
        <v>2090</v>
      </c>
      <c r="BC569" t="s">
        <v>4669</v>
      </c>
      <c r="BD569" s="1" t="str">
        <f t="shared" si="11"/>
        <v>NO</v>
      </c>
      <c r="BE569" s="1">
        <v>0</v>
      </c>
      <c r="BG569" s="1">
        <v>0</v>
      </c>
      <c r="BH569" s="9"/>
      <c r="BI569" s="1">
        <v>0</v>
      </c>
      <c r="BJ569" s="28"/>
      <c r="BK569" t="s">
        <v>4422</v>
      </c>
      <c r="BL569" t="s">
        <v>1122</v>
      </c>
      <c r="BM569" t="str">
        <f>VLOOKUP(BL569,'directory all'!C:D,2,)</f>
        <v>GPS</v>
      </c>
      <c r="BN569" t="s">
        <v>4610</v>
      </c>
      <c r="BO569" t="s">
        <v>195</v>
      </c>
      <c r="BQ569" s="1" t="s">
        <v>128</v>
      </c>
      <c r="BR569" s="1">
        <v>80</v>
      </c>
      <c r="BS569" s="1" t="s">
        <v>128</v>
      </c>
      <c r="BT569" s="1" t="s">
        <v>128</v>
      </c>
      <c r="BU569" s="1" t="s">
        <v>128</v>
      </c>
      <c r="BV569" s="1" t="s">
        <v>128</v>
      </c>
      <c r="BW569" s="1" t="s">
        <v>128</v>
      </c>
      <c r="BX569" s="1" t="s">
        <v>128</v>
      </c>
      <c r="BY569" s="1" t="s">
        <v>405</v>
      </c>
      <c r="BZ569" s="87" t="s">
        <v>196</v>
      </c>
      <c r="CA569" s="87" t="s">
        <v>197</v>
      </c>
      <c r="CG569" s="1" t="s">
        <v>198</v>
      </c>
    </row>
    <row r="570" spans="1:85" hidden="1" x14ac:dyDescent="0.35">
      <c r="A570">
        <v>1021086</v>
      </c>
      <c r="B570" t="s">
        <v>94</v>
      </c>
      <c r="C570" t="s">
        <v>4942</v>
      </c>
      <c r="D570" t="s">
        <v>4661</v>
      </c>
      <c r="E570" t="s">
        <v>391</v>
      </c>
      <c r="F570" t="s">
        <v>1093</v>
      </c>
      <c r="G570" t="s">
        <v>99</v>
      </c>
      <c r="H570" t="s">
        <v>4943</v>
      </c>
      <c r="I570" t="s">
        <v>4943</v>
      </c>
      <c r="J570">
        <v>20850</v>
      </c>
      <c r="K570" t="str">
        <f>IFERROR(VLOOKUP(J570,'CC directory'!A:B,2,),"")</f>
        <v>ACTIVE</v>
      </c>
      <c r="L570">
        <f>IFERROR(VLOOKUP(J570,'CC directory'!A:D,4,),"")</f>
        <v>200</v>
      </c>
      <c r="M570" t="str">
        <f>VLOOKUP(J570,'CC directory'!A:I,9,)</f>
        <v>Maintenance Shared Services</v>
      </c>
      <c r="N570" t="str">
        <f>IFERROR(VLOOKUP(J570,'CC directory'!A:C,3,),"")</f>
        <v>Operations</v>
      </c>
      <c r="O570">
        <f>IFERROR(VLOOKUP(J570,'CC directory'!A:F,6,),"")</f>
        <v>207</v>
      </c>
      <c r="P570" t="str">
        <f>IFERROR(VLOOKUP(J570,'CC directory'!A:E,5,),"")</f>
        <v>Production Operations</v>
      </c>
      <c r="Q570">
        <f>IFERROR(VLOOKUP(J570,'CC directory'!A:H,8,),"")</f>
        <v>705</v>
      </c>
      <c r="R570" t="str">
        <f>IFERROR(VLOOKUP(J570,'CC directory'!A:G,7,),"")</f>
        <v>Maintenance</v>
      </c>
      <c r="S570" t="s">
        <v>176</v>
      </c>
      <c r="T570" t="s">
        <v>177</v>
      </c>
      <c r="U570" t="s">
        <v>4944</v>
      </c>
      <c r="V570" t="s">
        <v>339</v>
      </c>
      <c r="Z570" t="s">
        <v>161</v>
      </c>
      <c r="AA570" t="s">
        <v>4664</v>
      </c>
      <c r="AB570" t="s">
        <v>4665</v>
      </c>
      <c r="AD570">
        <v>0</v>
      </c>
      <c r="AE570" t="s">
        <v>460</v>
      </c>
      <c r="AF570">
        <v>7</v>
      </c>
      <c r="AI570" s="2">
        <v>43221</v>
      </c>
      <c r="AJ570" t="s">
        <v>4945</v>
      </c>
      <c r="AK570" s="2">
        <v>43257</v>
      </c>
      <c r="AL570">
        <v>20</v>
      </c>
      <c r="AM570" s="2">
        <v>43257</v>
      </c>
      <c r="AO570" t="s">
        <v>512</v>
      </c>
      <c r="AP570" t="s">
        <v>512</v>
      </c>
      <c r="AS570" t="s">
        <v>4266</v>
      </c>
      <c r="AT570" t="s">
        <v>4851</v>
      </c>
      <c r="AU570" t="s">
        <v>4852</v>
      </c>
      <c r="AV570" t="s">
        <v>1227</v>
      </c>
      <c r="AW570" t="s">
        <v>1227</v>
      </c>
      <c r="AY570" t="s">
        <v>498</v>
      </c>
      <c r="AZ570">
        <v>2091</v>
      </c>
      <c r="BC570" t="s">
        <v>4669</v>
      </c>
      <c r="BD570" s="1" t="str">
        <f t="shared" si="11"/>
        <v>NO</v>
      </c>
      <c r="BE570" s="1">
        <v>0</v>
      </c>
      <c r="BG570" s="1">
        <v>0</v>
      </c>
      <c r="BH570" s="9"/>
      <c r="BI570" s="1">
        <v>0</v>
      </c>
      <c r="BJ570" s="28"/>
      <c r="BK570" t="s">
        <v>4422</v>
      </c>
      <c r="BL570" t="s">
        <v>1122</v>
      </c>
      <c r="BM570" t="str">
        <f>VLOOKUP(BL570,'directory all'!C:D,2,)</f>
        <v>GPS</v>
      </c>
      <c r="BN570" t="s">
        <v>4610</v>
      </c>
      <c r="BO570" t="s">
        <v>195</v>
      </c>
      <c r="BQ570" s="1" t="s">
        <v>128</v>
      </c>
      <c r="BR570" s="1">
        <v>80</v>
      </c>
      <c r="BS570" s="1" t="s">
        <v>128</v>
      </c>
      <c r="BT570" s="1" t="s">
        <v>128</v>
      </c>
      <c r="BU570" s="1" t="s">
        <v>128</v>
      </c>
      <c r="BV570" s="1" t="s">
        <v>128</v>
      </c>
      <c r="BW570" s="1" t="s">
        <v>128</v>
      </c>
      <c r="BX570" s="1" t="s">
        <v>128</v>
      </c>
      <c r="BY570" s="1" t="s">
        <v>405</v>
      </c>
      <c r="BZ570" s="87" t="s">
        <v>196</v>
      </c>
      <c r="CA570" s="87" t="s">
        <v>197</v>
      </c>
      <c r="CG570" s="1" t="s">
        <v>198</v>
      </c>
    </row>
    <row r="571" spans="1:85" hidden="1" x14ac:dyDescent="0.35">
      <c r="A571">
        <v>1021087</v>
      </c>
      <c r="B571" t="s">
        <v>94</v>
      </c>
      <c r="C571" t="s">
        <v>4946</v>
      </c>
      <c r="D571" t="s">
        <v>4661</v>
      </c>
      <c r="E571" t="s">
        <v>391</v>
      </c>
      <c r="F571" t="s">
        <v>1093</v>
      </c>
      <c r="G571" t="s">
        <v>99</v>
      </c>
      <c r="H571" t="s">
        <v>4947</v>
      </c>
      <c r="I571" t="s">
        <v>4947</v>
      </c>
      <c r="J571">
        <v>20850</v>
      </c>
      <c r="K571" t="str">
        <f>IFERROR(VLOOKUP(J571,'CC directory'!A:B,2,),"")</f>
        <v>ACTIVE</v>
      </c>
      <c r="L571">
        <f>IFERROR(VLOOKUP(J571,'CC directory'!A:D,4,),"")</f>
        <v>200</v>
      </c>
      <c r="M571" t="str">
        <f>VLOOKUP(J571,'CC directory'!A:I,9,)</f>
        <v>Maintenance Shared Services</v>
      </c>
      <c r="N571" t="str">
        <f>IFERROR(VLOOKUP(J571,'CC directory'!A:C,3,),"")</f>
        <v>Operations</v>
      </c>
      <c r="O571">
        <f>IFERROR(VLOOKUP(J571,'CC directory'!A:F,6,),"")</f>
        <v>207</v>
      </c>
      <c r="P571" t="str">
        <f>IFERROR(VLOOKUP(J571,'CC directory'!A:E,5,),"")</f>
        <v>Production Operations</v>
      </c>
      <c r="Q571">
        <f>IFERROR(VLOOKUP(J571,'CC directory'!A:H,8,),"")</f>
        <v>705</v>
      </c>
      <c r="R571" t="str">
        <f>IFERROR(VLOOKUP(J571,'CC directory'!A:G,7,),"")</f>
        <v>Maintenance</v>
      </c>
      <c r="S571" t="s">
        <v>176</v>
      </c>
      <c r="T571" t="s">
        <v>177</v>
      </c>
      <c r="U571" t="s">
        <v>4948</v>
      </c>
      <c r="V571" t="s">
        <v>339</v>
      </c>
      <c r="Z571" t="s">
        <v>161</v>
      </c>
      <c r="AA571" t="s">
        <v>4664</v>
      </c>
      <c r="AB571" t="s">
        <v>4665</v>
      </c>
      <c r="AC571" t="s">
        <v>2373</v>
      </c>
      <c r="AD571">
        <v>3430000</v>
      </c>
      <c r="AE571" t="s">
        <v>460</v>
      </c>
      <c r="AF571">
        <v>7</v>
      </c>
      <c r="AI571" s="2">
        <v>43221</v>
      </c>
      <c r="AJ571" t="s">
        <v>4949</v>
      </c>
      <c r="AK571" s="2">
        <v>43257</v>
      </c>
      <c r="AL571">
        <v>20</v>
      </c>
      <c r="AM571" s="2">
        <v>43257</v>
      </c>
      <c r="AO571" t="s">
        <v>512</v>
      </c>
      <c r="AP571" t="s">
        <v>512</v>
      </c>
      <c r="AS571" t="s">
        <v>4266</v>
      </c>
      <c r="AT571" t="s">
        <v>4851</v>
      </c>
      <c r="AU571" t="s">
        <v>4852</v>
      </c>
      <c r="AV571" t="s">
        <v>1227</v>
      </c>
      <c r="AW571" t="s">
        <v>1227</v>
      </c>
      <c r="AY571" t="s">
        <v>498</v>
      </c>
      <c r="AZ571">
        <v>2092</v>
      </c>
      <c r="BC571" t="s">
        <v>4669</v>
      </c>
      <c r="BD571" s="1" t="str">
        <f t="shared" si="11"/>
        <v>NO</v>
      </c>
      <c r="BE571" s="1">
        <v>0</v>
      </c>
      <c r="BG571" s="1">
        <v>0</v>
      </c>
      <c r="BH571" s="9"/>
      <c r="BI571" s="1">
        <v>0</v>
      </c>
      <c r="BJ571" s="28"/>
      <c r="BK571" t="s">
        <v>4422</v>
      </c>
      <c r="BL571" t="s">
        <v>1122</v>
      </c>
      <c r="BM571" t="str">
        <f>VLOOKUP(BL571,'directory all'!C:D,2,)</f>
        <v>GPS</v>
      </c>
      <c r="BN571" t="s">
        <v>4610</v>
      </c>
      <c r="BO571" t="s">
        <v>195</v>
      </c>
      <c r="BQ571" s="1" t="s">
        <v>128</v>
      </c>
      <c r="BR571" s="1">
        <v>80</v>
      </c>
      <c r="BS571" s="1" t="s">
        <v>128</v>
      </c>
      <c r="BT571" s="1" t="s">
        <v>128</v>
      </c>
      <c r="BU571" s="1" t="s">
        <v>128</v>
      </c>
      <c r="BV571" s="1" t="s">
        <v>128</v>
      </c>
      <c r="BW571" s="1" t="s">
        <v>128</v>
      </c>
      <c r="BX571" s="1" t="s">
        <v>128</v>
      </c>
      <c r="BY571" s="1" t="s">
        <v>405</v>
      </c>
      <c r="BZ571" s="87" t="s">
        <v>196</v>
      </c>
      <c r="CA571" s="87" t="s">
        <v>197</v>
      </c>
      <c r="CG571" s="1" t="s">
        <v>198</v>
      </c>
    </row>
    <row r="572" spans="1:85" hidden="1" x14ac:dyDescent="0.35">
      <c r="A572">
        <v>1021088</v>
      </c>
      <c r="B572" t="s">
        <v>388</v>
      </c>
      <c r="D572" t="s">
        <v>4661</v>
      </c>
      <c r="E572" t="s">
        <v>391</v>
      </c>
      <c r="F572" t="s">
        <v>1093</v>
      </c>
      <c r="G572" t="s">
        <v>99</v>
      </c>
      <c r="H572" t="s">
        <v>4950</v>
      </c>
      <c r="I572" t="s">
        <v>4950</v>
      </c>
      <c r="J572">
        <v>20850</v>
      </c>
      <c r="K572" t="str">
        <f>IFERROR(VLOOKUP(J572,'CC directory'!A:B,2,),"")</f>
        <v>ACTIVE</v>
      </c>
      <c r="L572">
        <f>IFERROR(VLOOKUP(J572,'CC directory'!A:D,4,),"")</f>
        <v>200</v>
      </c>
      <c r="M572" t="str">
        <f>VLOOKUP(J572,'CC directory'!A:I,9,)</f>
        <v>Maintenance Shared Services</v>
      </c>
      <c r="N572" t="str">
        <f>IFERROR(VLOOKUP(J572,'CC directory'!A:C,3,),"")</f>
        <v>Operations</v>
      </c>
      <c r="O572">
        <f>IFERROR(VLOOKUP(J572,'CC directory'!A:F,6,),"")</f>
        <v>207</v>
      </c>
      <c r="P572" t="str">
        <f>IFERROR(VLOOKUP(J572,'CC directory'!A:E,5,),"")</f>
        <v>Production Operations</v>
      </c>
      <c r="Q572">
        <f>IFERROR(VLOOKUP(J572,'CC directory'!A:H,8,),"")</f>
        <v>705</v>
      </c>
      <c r="R572" t="str">
        <f>IFERROR(VLOOKUP(J572,'CC directory'!A:G,7,),"")</f>
        <v>Maintenance</v>
      </c>
      <c r="S572" t="s">
        <v>176</v>
      </c>
      <c r="T572" t="s">
        <v>4755</v>
      </c>
      <c r="U572" t="s">
        <v>4951</v>
      </c>
      <c r="V572" t="s">
        <v>339</v>
      </c>
      <c r="Z572" t="s">
        <v>161</v>
      </c>
      <c r="AA572" t="s">
        <v>4952</v>
      </c>
      <c r="AB572" t="s">
        <v>4607</v>
      </c>
      <c r="AC572" t="s">
        <v>108</v>
      </c>
      <c r="AD572">
        <v>37181</v>
      </c>
      <c r="AE572" t="s">
        <v>245</v>
      </c>
      <c r="AF572">
        <v>0</v>
      </c>
      <c r="AI572" s="2">
        <v>1</v>
      </c>
      <c r="AK572" s="2">
        <v>43290</v>
      </c>
      <c r="AL572">
        <v>20</v>
      </c>
      <c r="AM572" s="2">
        <v>45083</v>
      </c>
      <c r="AO572" t="s">
        <v>512</v>
      </c>
      <c r="AP572" t="s">
        <v>512</v>
      </c>
      <c r="AS572" t="s">
        <v>166</v>
      </c>
      <c r="AT572" t="s">
        <v>4953</v>
      </c>
      <c r="AU572" t="s">
        <v>4954</v>
      </c>
      <c r="AV572" t="s">
        <v>4955</v>
      </c>
      <c r="AW572" t="s">
        <v>4955</v>
      </c>
      <c r="AZ572">
        <v>2093</v>
      </c>
      <c r="BD572" s="1" t="str">
        <f t="shared" ref="BD572:BD635" si="12">IF((BE572+BG572+BI572)&gt;0, "YES", "NO")</f>
        <v>NO</v>
      </c>
      <c r="BE572" s="1">
        <v>0</v>
      </c>
      <c r="BG572" s="1">
        <v>0</v>
      </c>
      <c r="BH572" s="9"/>
      <c r="BI572" s="1">
        <v>0</v>
      </c>
      <c r="BJ572" s="28"/>
      <c r="BK572" t="s">
        <v>4422</v>
      </c>
      <c r="BL572" t="s">
        <v>1122</v>
      </c>
      <c r="BM572" t="str">
        <f>VLOOKUP(BL572,'directory all'!C:D,2,)</f>
        <v>GPS</v>
      </c>
      <c r="BN572" t="s">
        <v>4610</v>
      </c>
      <c r="BO572" t="s">
        <v>195</v>
      </c>
      <c r="BQ572" s="1" t="s">
        <v>128</v>
      </c>
      <c r="BR572" s="1">
        <v>80</v>
      </c>
      <c r="BS572" s="1" t="s">
        <v>128</v>
      </c>
      <c r="BT572" s="1" t="s">
        <v>128</v>
      </c>
      <c r="BU572" s="1" t="s">
        <v>128</v>
      </c>
      <c r="BV572" s="1" t="s">
        <v>128</v>
      </c>
      <c r="BW572" s="1" t="s">
        <v>128</v>
      </c>
      <c r="BX572" s="1" t="s">
        <v>128</v>
      </c>
      <c r="BY572" s="1" t="s">
        <v>405</v>
      </c>
      <c r="BZ572" s="87" t="s">
        <v>196</v>
      </c>
      <c r="CA572" s="87" t="s">
        <v>197</v>
      </c>
      <c r="CG572" s="1" t="s">
        <v>198</v>
      </c>
    </row>
    <row r="573" spans="1:85" hidden="1" x14ac:dyDescent="0.35">
      <c r="A573">
        <v>1021089</v>
      </c>
      <c r="B573" t="s">
        <v>388</v>
      </c>
      <c r="D573" t="s">
        <v>4661</v>
      </c>
      <c r="E573" t="s">
        <v>391</v>
      </c>
      <c r="F573" t="s">
        <v>1093</v>
      </c>
      <c r="G573" t="s">
        <v>99</v>
      </c>
      <c r="H573" t="s">
        <v>4956</v>
      </c>
      <c r="I573" t="s">
        <v>4956</v>
      </c>
      <c r="J573">
        <v>20850</v>
      </c>
      <c r="K573" t="str">
        <f>IFERROR(VLOOKUP(J573,'CC directory'!A:B,2,),"")</f>
        <v>ACTIVE</v>
      </c>
      <c r="L573">
        <f>IFERROR(VLOOKUP(J573,'CC directory'!A:D,4,),"")</f>
        <v>200</v>
      </c>
      <c r="M573" t="str">
        <f>VLOOKUP(J573,'CC directory'!A:I,9,)</f>
        <v>Maintenance Shared Services</v>
      </c>
      <c r="N573" t="str">
        <f>IFERROR(VLOOKUP(J573,'CC directory'!A:C,3,),"")</f>
        <v>Operations</v>
      </c>
      <c r="O573">
        <f>IFERROR(VLOOKUP(J573,'CC directory'!A:F,6,),"")</f>
        <v>207</v>
      </c>
      <c r="P573" t="str">
        <f>IFERROR(VLOOKUP(J573,'CC directory'!A:E,5,),"")</f>
        <v>Production Operations</v>
      </c>
      <c r="Q573">
        <f>IFERROR(VLOOKUP(J573,'CC directory'!A:H,8,),"")</f>
        <v>705</v>
      </c>
      <c r="R573" t="str">
        <f>IFERROR(VLOOKUP(J573,'CC directory'!A:G,7,),"")</f>
        <v>Maintenance</v>
      </c>
      <c r="S573" t="s">
        <v>176</v>
      </c>
      <c r="T573" t="s">
        <v>4755</v>
      </c>
      <c r="U573" t="s">
        <v>4957</v>
      </c>
      <c r="V573" t="s">
        <v>339</v>
      </c>
      <c r="Z573" t="s">
        <v>161</v>
      </c>
      <c r="AA573" t="s">
        <v>4952</v>
      </c>
      <c r="AB573" t="s">
        <v>4607</v>
      </c>
      <c r="AC573" t="s">
        <v>108</v>
      </c>
      <c r="AD573">
        <v>37181</v>
      </c>
      <c r="AE573" t="s">
        <v>245</v>
      </c>
      <c r="AF573">
        <v>0</v>
      </c>
      <c r="AI573" s="2">
        <v>1</v>
      </c>
      <c r="AK573" s="2">
        <v>43290</v>
      </c>
      <c r="AL573">
        <v>20</v>
      </c>
      <c r="AM573" s="2">
        <v>45083</v>
      </c>
      <c r="AO573" t="s">
        <v>512</v>
      </c>
      <c r="AP573" t="s">
        <v>512</v>
      </c>
      <c r="AS573" t="s">
        <v>166</v>
      </c>
      <c r="AT573" t="s">
        <v>4953</v>
      </c>
      <c r="AU573" t="s">
        <v>4954</v>
      </c>
      <c r="AV573" t="s">
        <v>4955</v>
      </c>
      <c r="AW573" t="s">
        <v>4955</v>
      </c>
      <c r="AZ573">
        <v>2094</v>
      </c>
      <c r="BD573" s="1" t="str">
        <f t="shared" si="12"/>
        <v>NO</v>
      </c>
      <c r="BE573" s="1">
        <v>0</v>
      </c>
      <c r="BG573" s="1">
        <v>0</v>
      </c>
      <c r="BH573" s="9"/>
      <c r="BI573" s="1">
        <v>0</v>
      </c>
      <c r="BJ573" s="28"/>
      <c r="BK573" t="s">
        <v>4422</v>
      </c>
      <c r="BL573" t="s">
        <v>1122</v>
      </c>
      <c r="BM573" t="str">
        <f>VLOOKUP(BL573,'directory all'!C:D,2,)</f>
        <v>GPS</v>
      </c>
      <c r="BN573" t="s">
        <v>4610</v>
      </c>
      <c r="BO573" t="s">
        <v>195</v>
      </c>
      <c r="BQ573" s="1" t="s">
        <v>128</v>
      </c>
      <c r="BR573" s="1">
        <v>80</v>
      </c>
      <c r="BS573" s="1" t="s">
        <v>128</v>
      </c>
      <c r="BT573" s="1" t="s">
        <v>128</v>
      </c>
      <c r="BU573" s="1" t="s">
        <v>128</v>
      </c>
      <c r="BV573" s="1" t="s">
        <v>128</v>
      </c>
      <c r="BW573" s="1" t="s">
        <v>128</v>
      </c>
      <c r="BX573" s="1" t="s">
        <v>128</v>
      </c>
      <c r="BY573" s="1" t="s">
        <v>405</v>
      </c>
      <c r="BZ573" s="87" t="s">
        <v>196</v>
      </c>
      <c r="CA573" s="87" t="s">
        <v>197</v>
      </c>
      <c r="CG573" s="1" t="s">
        <v>198</v>
      </c>
    </row>
    <row r="574" spans="1:85" hidden="1" x14ac:dyDescent="0.35">
      <c r="A574">
        <v>1021090</v>
      </c>
      <c r="B574" t="s">
        <v>388</v>
      </c>
      <c r="D574" t="s">
        <v>4661</v>
      </c>
      <c r="E574" t="s">
        <v>391</v>
      </c>
      <c r="F574" t="s">
        <v>1093</v>
      </c>
      <c r="G574" t="s">
        <v>99</v>
      </c>
      <c r="H574" t="s">
        <v>4958</v>
      </c>
      <c r="I574" t="s">
        <v>4958</v>
      </c>
      <c r="J574">
        <v>20850</v>
      </c>
      <c r="K574" t="str">
        <f>IFERROR(VLOOKUP(J574,'CC directory'!A:B,2,),"")</f>
        <v>ACTIVE</v>
      </c>
      <c r="L574">
        <f>IFERROR(VLOOKUP(J574,'CC directory'!A:D,4,),"")</f>
        <v>200</v>
      </c>
      <c r="M574" t="str">
        <f>VLOOKUP(J574,'CC directory'!A:I,9,)</f>
        <v>Maintenance Shared Services</v>
      </c>
      <c r="N574" t="str">
        <f>IFERROR(VLOOKUP(J574,'CC directory'!A:C,3,),"")</f>
        <v>Operations</v>
      </c>
      <c r="O574">
        <f>IFERROR(VLOOKUP(J574,'CC directory'!A:F,6,),"")</f>
        <v>207</v>
      </c>
      <c r="P574" t="str">
        <f>IFERROR(VLOOKUP(J574,'CC directory'!A:E,5,),"")</f>
        <v>Production Operations</v>
      </c>
      <c r="Q574">
        <f>IFERROR(VLOOKUP(J574,'CC directory'!A:H,8,),"")</f>
        <v>705</v>
      </c>
      <c r="R574" t="str">
        <f>IFERROR(VLOOKUP(J574,'CC directory'!A:G,7,),"")</f>
        <v>Maintenance</v>
      </c>
      <c r="S574" t="s">
        <v>176</v>
      </c>
      <c r="T574" t="s">
        <v>4755</v>
      </c>
      <c r="U574" t="s">
        <v>4959</v>
      </c>
      <c r="V574" t="s">
        <v>339</v>
      </c>
      <c r="Z574" t="s">
        <v>161</v>
      </c>
      <c r="AA574" t="s">
        <v>4952</v>
      </c>
      <c r="AB574" t="s">
        <v>4607</v>
      </c>
      <c r="AC574" t="s">
        <v>108</v>
      </c>
      <c r="AD574">
        <v>37181</v>
      </c>
      <c r="AE574" t="s">
        <v>245</v>
      </c>
      <c r="AF574">
        <v>0</v>
      </c>
      <c r="AI574" s="2">
        <v>1</v>
      </c>
      <c r="AK574" s="2">
        <v>43290</v>
      </c>
      <c r="AL574">
        <v>20</v>
      </c>
      <c r="AM574" s="2">
        <v>45083</v>
      </c>
      <c r="AO574" t="s">
        <v>512</v>
      </c>
      <c r="AP574" t="s">
        <v>512</v>
      </c>
      <c r="AS574" t="s">
        <v>166</v>
      </c>
      <c r="AT574" t="s">
        <v>4953</v>
      </c>
      <c r="AU574" t="s">
        <v>4954</v>
      </c>
      <c r="AV574" t="s">
        <v>4955</v>
      </c>
      <c r="AW574" t="s">
        <v>4955</v>
      </c>
      <c r="AZ574">
        <v>2095</v>
      </c>
      <c r="BD574" s="1" t="str">
        <f t="shared" si="12"/>
        <v>NO</v>
      </c>
      <c r="BE574" s="1">
        <v>0</v>
      </c>
      <c r="BG574" s="1">
        <v>0</v>
      </c>
      <c r="BH574" s="9"/>
      <c r="BI574" s="1">
        <v>0</v>
      </c>
      <c r="BJ574" s="28"/>
      <c r="BK574" t="s">
        <v>4422</v>
      </c>
      <c r="BL574" t="s">
        <v>1122</v>
      </c>
      <c r="BM574" t="str">
        <f>VLOOKUP(BL574,'directory all'!C:D,2,)</f>
        <v>GPS</v>
      </c>
      <c r="BN574" t="s">
        <v>4610</v>
      </c>
      <c r="BO574" t="s">
        <v>195</v>
      </c>
      <c r="BQ574" s="1" t="s">
        <v>128</v>
      </c>
      <c r="BR574" s="1">
        <v>80</v>
      </c>
      <c r="BS574" s="1" t="s">
        <v>128</v>
      </c>
      <c r="BT574" s="1" t="s">
        <v>128</v>
      </c>
      <c r="BU574" s="1" t="s">
        <v>128</v>
      </c>
      <c r="BV574" s="1" t="s">
        <v>128</v>
      </c>
      <c r="BW574" s="1" t="s">
        <v>128</v>
      </c>
      <c r="BX574" s="1" t="s">
        <v>128</v>
      </c>
      <c r="BY574" s="1" t="s">
        <v>405</v>
      </c>
      <c r="BZ574" s="87" t="s">
        <v>196</v>
      </c>
      <c r="CA574" s="87" t="s">
        <v>197</v>
      </c>
      <c r="CG574" s="1" t="s">
        <v>198</v>
      </c>
    </row>
    <row r="575" spans="1:85" hidden="1" x14ac:dyDescent="0.35">
      <c r="A575">
        <v>1021091</v>
      </c>
      <c r="B575" t="s">
        <v>388</v>
      </c>
      <c r="C575" t="s">
        <v>128</v>
      </c>
      <c r="D575" t="s">
        <v>4661</v>
      </c>
      <c r="E575" t="s">
        <v>391</v>
      </c>
      <c r="F575" t="s">
        <v>1093</v>
      </c>
      <c r="G575" t="s">
        <v>99</v>
      </c>
      <c r="H575" t="s">
        <v>4960</v>
      </c>
      <c r="I575" t="s">
        <v>4960</v>
      </c>
      <c r="J575">
        <v>20850</v>
      </c>
      <c r="K575" t="str">
        <f>IFERROR(VLOOKUP(J575,'CC directory'!A:B,2,),"")</f>
        <v>ACTIVE</v>
      </c>
      <c r="L575">
        <f>IFERROR(VLOOKUP(J575,'CC directory'!A:D,4,),"")</f>
        <v>200</v>
      </c>
      <c r="M575" t="str">
        <f>VLOOKUP(J575,'CC directory'!A:I,9,)</f>
        <v>Maintenance Shared Services</v>
      </c>
      <c r="N575" t="str">
        <f>IFERROR(VLOOKUP(J575,'CC directory'!A:C,3,),"")</f>
        <v>Operations</v>
      </c>
      <c r="O575">
        <f>IFERROR(VLOOKUP(J575,'CC directory'!A:F,6,),"")</f>
        <v>207</v>
      </c>
      <c r="P575" t="str">
        <f>IFERROR(VLOOKUP(J575,'CC directory'!A:E,5,),"")</f>
        <v>Production Operations</v>
      </c>
      <c r="Q575">
        <f>IFERROR(VLOOKUP(J575,'CC directory'!A:H,8,),"")</f>
        <v>705</v>
      </c>
      <c r="R575" t="str">
        <f>IFERROR(VLOOKUP(J575,'CC directory'!A:G,7,),"")</f>
        <v>Maintenance</v>
      </c>
      <c r="S575" t="s">
        <v>176</v>
      </c>
      <c r="T575" t="s">
        <v>177</v>
      </c>
      <c r="U575" t="s">
        <v>4961</v>
      </c>
      <c r="V575" t="s">
        <v>339</v>
      </c>
      <c r="Y575" s="2">
        <v>45728</v>
      </c>
      <c r="Z575" t="s">
        <v>161</v>
      </c>
      <c r="AA575" t="s">
        <v>4952</v>
      </c>
      <c r="AB575" t="s">
        <v>4607</v>
      </c>
      <c r="AC575" t="s">
        <v>108</v>
      </c>
      <c r="AD575">
        <v>37181</v>
      </c>
      <c r="AE575" t="s">
        <v>245</v>
      </c>
      <c r="AK575" s="2">
        <v>42997</v>
      </c>
      <c r="AL575">
        <v>20</v>
      </c>
      <c r="AM575" s="2">
        <v>45722</v>
      </c>
      <c r="AT575" t="s">
        <v>4953</v>
      </c>
      <c r="AU575" t="s">
        <v>4962</v>
      </c>
      <c r="AV575" t="s">
        <v>255</v>
      </c>
      <c r="AZ575">
        <v>2447</v>
      </c>
      <c r="BD575" s="1" t="str">
        <f t="shared" si="12"/>
        <v>NO</v>
      </c>
      <c r="BE575" s="1">
        <v>0</v>
      </c>
      <c r="BG575" s="1">
        <v>0</v>
      </c>
      <c r="BH575" s="9"/>
      <c r="BI575" s="1">
        <v>0</v>
      </c>
      <c r="BJ575" s="28"/>
      <c r="BK575" t="s">
        <v>4422</v>
      </c>
      <c r="BL575" t="s">
        <v>1122</v>
      </c>
      <c r="BM575" t="str">
        <f>VLOOKUP(BL575,'directory all'!C:D,2,)</f>
        <v>GPS</v>
      </c>
      <c r="BN575" t="s">
        <v>4610</v>
      </c>
      <c r="BO575" t="s">
        <v>195</v>
      </c>
      <c r="BQ575" s="1" t="s">
        <v>128</v>
      </c>
      <c r="BR575" s="1">
        <v>80</v>
      </c>
      <c r="BS575" s="1" t="s">
        <v>128</v>
      </c>
      <c r="BT575" s="1" t="s">
        <v>128</v>
      </c>
      <c r="BU575" s="1" t="s">
        <v>128</v>
      </c>
      <c r="BV575" s="1" t="s">
        <v>128</v>
      </c>
      <c r="BW575" s="1" t="s">
        <v>128</v>
      </c>
      <c r="BX575" s="1" t="s">
        <v>128</v>
      </c>
      <c r="BY575" s="1" t="s">
        <v>405</v>
      </c>
      <c r="BZ575" s="87" t="s">
        <v>196</v>
      </c>
      <c r="CA575" s="87" t="s">
        <v>197</v>
      </c>
      <c r="CG575" s="1" t="s">
        <v>198</v>
      </c>
    </row>
    <row r="576" spans="1:85" hidden="1" x14ac:dyDescent="0.35">
      <c r="A576">
        <v>1021092</v>
      </c>
      <c r="B576" t="s">
        <v>388</v>
      </c>
      <c r="C576" t="s">
        <v>128</v>
      </c>
      <c r="D576" t="s">
        <v>4661</v>
      </c>
      <c r="E576" t="s">
        <v>391</v>
      </c>
      <c r="F576" t="s">
        <v>1093</v>
      </c>
      <c r="G576" t="s">
        <v>99</v>
      </c>
      <c r="H576" t="s">
        <v>4963</v>
      </c>
      <c r="I576" t="s">
        <v>4963</v>
      </c>
      <c r="J576">
        <v>20850</v>
      </c>
      <c r="K576" t="str">
        <f>IFERROR(VLOOKUP(J576,'CC directory'!A:B,2,),"")</f>
        <v>ACTIVE</v>
      </c>
      <c r="L576">
        <f>IFERROR(VLOOKUP(J576,'CC directory'!A:D,4,),"")</f>
        <v>200</v>
      </c>
      <c r="M576" t="str">
        <f>VLOOKUP(J576,'CC directory'!A:I,9,)</f>
        <v>Maintenance Shared Services</v>
      </c>
      <c r="N576" t="str">
        <f>IFERROR(VLOOKUP(J576,'CC directory'!A:C,3,),"")</f>
        <v>Operations</v>
      </c>
      <c r="O576">
        <f>IFERROR(VLOOKUP(J576,'CC directory'!A:F,6,),"")</f>
        <v>207</v>
      </c>
      <c r="P576" t="str">
        <f>IFERROR(VLOOKUP(J576,'CC directory'!A:E,5,),"")</f>
        <v>Production Operations</v>
      </c>
      <c r="Q576">
        <f>IFERROR(VLOOKUP(J576,'CC directory'!A:H,8,),"")</f>
        <v>705</v>
      </c>
      <c r="R576" t="str">
        <f>IFERROR(VLOOKUP(J576,'CC directory'!A:G,7,),"")</f>
        <v>Maintenance</v>
      </c>
      <c r="S576" t="s">
        <v>176</v>
      </c>
      <c r="T576" t="s">
        <v>177</v>
      </c>
      <c r="U576" t="s">
        <v>4964</v>
      </c>
      <c r="V576" t="s">
        <v>339</v>
      </c>
      <c r="Y576" s="2">
        <v>45728</v>
      </c>
      <c r="Z576" t="s">
        <v>161</v>
      </c>
      <c r="AA576" t="s">
        <v>4952</v>
      </c>
      <c r="AB576" t="s">
        <v>4607</v>
      </c>
      <c r="AC576" t="s">
        <v>108</v>
      </c>
      <c r="AD576">
        <v>37181</v>
      </c>
      <c r="AE576" t="s">
        <v>245</v>
      </c>
      <c r="AK576" s="2">
        <v>42997</v>
      </c>
      <c r="AL576">
        <v>20</v>
      </c>
      <c r="AM576" s="2">
        <v>45722</v>
      </c>
      <c r="AT576" t="s">
        <v>4953</v>
      </c>
      <c r="AU576" t="s">
        <v>4962</v>
      </c>
      <c r="AV576" t="s">
        <v>255</v>
      </c>
      <c r="AZ576">
        <v>2448</v>
      </c>
      <c r="BD576" s="1" t="str">
        <f t="shared" si="12"/>
        <v>NO</v>
      </c>
      <c r="BE576" s="1">
        <v>0</v>
      </c>
      <c r="BG576" s="1">
        <v>0</v>
      </c>
      <c r="BH576" s="9"/>
      <c r="BI576" s="1">
        <v>0</v>
      </c>
      <c r="BJ576" s="28"/>
      <c r="BK576" t="s">
        <v>4422</v>
      </c>
      <c r="BL576" t="s">
        <v>1122</v>
      </c>
      <c r="BM576" t="str">
        <f>VLOOKUP(BL576,'directory all'!C:D,2,)</f>
        <v>GPS</v>
      </c>
      <c r="BN576" t="s">
        <v>4610</v>
      </c>
      <c r="BO576" t="s">
        <v>195</v>
      </c>
      <c r="BQ576" s="1" t="s">
        <v>128</v>
      </c>
      <c r="BR576" s="1">
        <v>80</v>
      </c>
      <c r="BS576" s="1" t="s">
        <v>128</v>
      </c>
      <c r="BT576" s="1" t="s">
        <v>128</v>
      </c>
      <c r="BU576" s="1" t="s">
        <v>128</v>
      </c>
      <c r="BV576" s="1" t="s">
        <v>128</v>
      </c>
      <c r="BW576" s="1" t="s">
        <v>128</v>
      </c>
      <c r="BX576" s="1" t="s">
        <v>128</v>
      </c>
      <c r="BY576" s="1" t="s">
        <v>405</v>
      </c>
      <c r="BZ576" s="87" t="s">
        <v>196</v>
      </c>
      <c r="CA576" s="87" t="s">
        <v>197</v>
      </c>
      <c r="CG576" s="1" t="s">
        <v>198</v>
      </c>
    </row>
    <row r="577" spans="1:85" hidden="1" x14ac:dyDescent="0.35">
      <c r="A577">
        <v>1021093</v>
      </c>
      <c r="B577" t="s">
        <v>388</v>
      </c>
      <c r="C577" t="s">
        <v>128</v>
      </c>
      <c r="D577" t="s">
        <v>4661</v>
      </c>
      <c r="E577" t="s">
        <v>391</v>
      </c>
      <c r="F577" t="s">
        <v>1093</v>
      </c>
      <c r="G577" t="s">
        <v>99</v>
      </c>
      <c r="H577" t="s">
        <v>4965</v>
      </c>
      <c r="I577" t="s">
        <v>4965</v>
      </c>
      <c r="J577">
        <v>20850</v>
      </c>
      <c r="K577" t="str">
        <f>IFERROR(VLOOKUP(J577,'CC directory'!A:B,2,),"")</f>
        <v>ACTIVE</v>
      </c>
      <c r="L577">
        <f>IFERROR(VLOOKUP(J577,'CC directory'!A:D,4,),"")</f>
        <v>200</v>
      </c>
      <c r="M577" t="str">
        <f>VLOOKUP(J577,'CC directory'!A:I,9,)</f>
        <v>Maintenance Shared Services</v>
      </c>
      <c r="N577" t="str">
        <f>IFERROR(VLOOKUP(J577,'CC directory'!A:C,3,),"")</f>
        <v>Operations</v>
      </c>
      <c r="O577">
        <f>IFERROR(VLOOKUP(J577,'CC directory'!A:F,6,),"")</f>
        <v>207</v>
      </c>
      <c r="P577" t="str">
        <f>IFERROR(VLOOKUP(J577,'CC directory'!A:E,5,),"")</f>
        <v>Production Operations</v>
      </c>
      <c r="Q577">
        <f>IFERROR(VLOOKUP(J577,'CC directory'!A:H,8,),"")</f>
        <v>705</v>
      </c>
      <c r="R577" t="str">
        <f>IFERROR(VLOOKUP(J577,'CC directory'!A:G,7,),"")</f>
        <v>Maintenance</v>
      </c>
      <c r="S577" t="s">
        <v>176</v>
      </c>
      <c r="T577" t="s">
        <v>177</v>
      </c>
      <c r="U577" t="s">
        <v>4966</v>
      </c>
      <c r="V577" t="s">
        <v>339</v>
      </c>
      <c r="Y577" s="2">
        <v>45728</v>
      </c>
      <c r="Z577" t="s">
        <v>161</v>
      </c>
      <c r="AA577" t="s">
        <v>4952</v>
      </c>
      <c r="AB577" t="s">
        <v>4607</v>
      </c>
      <c r="AC577" t="s">
        <v>108</v>
      </c>
      <c r="AD577">
        <v>37181</v>
      </c>
      <c r="AE577" t="s">
        <v>245</v>
      </c>
      <c r="AK577" s="2">
        <v>42997</v>
      </c>
      <c r="AL577">
        <v>20</v>
      </c>
      <c r="AM577" s="2">
        <v>45722</v>
      </c>
      <c r="AT577" t="s">
        <v>4953</v>
      </c>
      <c r="AU577" t="s">
        <v>4962</v>
      </c>
      <c r="AV577" t="s">
        <v>255</v>
      </c>
      <c r="AZ577">
        <v>2449</v>
      </c>
      <c r="BD577" s="1" t="str">
        <f t="shared" si="12"/>
        <v>NO</v>
      </c>
      <c r="BE577" s="1">
        <v>0</v>
      </c>
      <c r="BG577" s="1">
        <v>0</v>
      </c>
      <c r="BH577" s="9"/>
      <c r="BI577" s="1">
        <v>0</v>
      </c>
      <c r="BJ577" s="28"/>
      <c r="BK577" t="s">
        <v>4422</v>
      </c>
      <c r="BL577" t="s">
        <v>1122</v>
      </c>
      <c r="BM577" t="str">
        <f>VLOOKUP(BL577,'directory all'!C:D,2,)</f>
        <v>GPS</v>
      </c>
      <c r="BN577" t="s">
        <v>4610</v>
      </c>
      <c r="BO577" t="s">
        <v>195</v>
      </c>
      <c r="BQ577" s="1" t="s">
        <v>128</v>
      </c>
      <c r="BR577" s="1">
        <v>80</v>
      </c>
      <c r="BS577" s="1" t="s">
        <v>128</v>
      </c>
      <c r="BT577" s="1" t="s">
        <v>128</v>
      </c>
      <c r="BU577" s="1" t="s">
        <v>128</v>
      </c>
      <c r="BV577" s="1" t="s">
        <v>128</v>
      </c>
      <c r="BW577" s="1" t="s">
        <v>128</v>
      </c>
      <c r="BX577" s="1" t="s">
        <v>128</v>
      </c>
      <c r="BY577" s="1" t="s">
        <v>405</v>
      </c>
      <c r="BZ577" s="87" t="s">
        <v>196</v>
      </c>
      <c r="CA577" s="87" t="s">
        <v>197</v>
      </c>
      <c r="CG577" s="1" t="s">
        <v>198</v>
      </c>
    </row>
    <row r="578" spans="1:85" hidden="1" x14ac:dyDescent="0.35">
      <c r="A578">
        <v>1021094</v>
      </c>
      <c r="B578" t="s">
        <v>388</v>
      </c>
      <c r="C578" t="s">
        <v>128</v>
      </c>
      <c r="D578" t="s">
        <v>4661</v>
      </c>
      <c r="E578" t="s">
        <v>391</v>
      </c>
      <c r="F578" t="s">
        <v>1093</v>
      </c>
      <c r="G578" t="s">
        <v>99</v>
      </c>
      <c r="H578" t="s">
        <v>4967</v>
      </c>
      <c r="I578" t="s">
        <v>4967</v>
      </c>
      <c r="J578">
        <v>20850</v>
      </c>
      <c r="K578" t="str">
        <f>IFERROR(VLOOKUP(J578,'CC directory'!A:B,2,),"")</f>
        <v>ACTIVE</v>
      </c>
      <c r="L578">
        <f>IFERROR(VLOOKUP(J578,'CC directory'!A:D,4,),"")</f>
        <v>200</v>
      </c>
      <c r="M578" t="str">
        <f>VLOOKUP(J578,'CC directory'!A:I,9,)</f>
        <v>Maintenance Shared Services</v>
      </c>
      <c r="N578" t="str">
        <f>IFERROR(VLOOKUP(J578,'CC directory'!A:C,3,),"")</f>
        <v>Operations</v>
      </c>
      <c r="O578">
        <f>IFERROR(VLOOKUP(J578,'CC directory'!A:F,6,),"")</f>
        <v>207</v>
      </c>
      <c r="P578" t="str">
        <f>IFERROR(VLOOKUP(J578,'CC directory'!A:E,5,),"")</f>
        <v>Production Operations</v>
      </c>
      <c r="Q578">
        <f>IFERROR(VLOOKUP(J578,'CC directory'!A:H,8,),"")</f>
        <v>705</v>
      </c>
      <c r="R578" t="str">
        <f>IFERROR(VLOOKUP(J578,'CC directory'!A:G,7,),"")</f>
        <v>Maintenance</v>
      </c>
      <c r="S578" t="s">
        <v>176</v>
      </c>
      <c r="T578" t="s">
        <v>177</v>
      </c>
      <c r="U578" t="s">
        <v>4968</v>
      </c>
      <c r="V578" t="s">
        <v>339</v>
      </c>
      <c r="Y578" s="2">
        <v>45728</v>
      </c>
      <c r="Z578" t="s">
        <v>161</v>
      </c>
      <c r="AA578" t="s">
        <v>4952</v>
      </c>
      <c r="AB578" t="s">
        <v>4607</v>
      </c>
      <c r="AC578" t="s">
        <v>108</v>
      </c>
      <c r="AD578">
        <v>37181</v>
      </c>
      <c r="AE578" t="s">
        <v>245</v>
      </c>
      <c r="AK578" s="2">
        <v>42997</v>
      </c>
      <c r="AL578">
        <v>20</v>
      </c>
      <c r="AM578" s="2">
        <v>45722</v>
      </c>
      <c r="AT578" t="s">
        <v>4953</v>
      </c>
      <c r="AU578" t="s">
        <v>4962</v>
      </c>
      <c r="AV578" t="s">
        <v>255</v>
      </c>
      <c r="AZ578">
        <v>2450</v>
      </c>
      <c r="BD578" s="1" t="str">
        <f t="shared" si="12"/>
        <v>NO</v>
      </c>
      <c r="BE578" s="1">
        <v>0</v>
      </c>
      <c r="BG578" s="1">
        <v>0</v>
      </c>
      <c r="BH578" s="9"/>
      <c r="BI578" s="1">
        <v>0</v>
      </c>
      <c r="BJ578" s="28"/>
      <c r="BK578" t="s">
        <v>4422</v>
      </c>
      <c r="BL578" t="s">
        <v>1122</v>
      </c>
      <c r="BM578" t="str">
        <f>VLOOKUP(BL578,'directory all'!C:D,2,)</f>
        <v>GPS</v>
      </c>
      <c r="BN578" t="s">
        <v>4610</v>
      </c>
      <c r="BO578" t="s">
        <v>195</v>
      </c>
      <c r="BQ578" s="1" t="s">
        <v>128</v>
      </c>
      <c r="BR578" s="1">
        <v>80</v>
      </c>
      <c r="BS578" s="1" t="s">
        <v>128</v>
      </c>
      <c r="BT578" s="1" t="s">
        <v>128</v>
      </c>
      <c r="BU578" s="1" t="s">
        <v>128</v>
      </c>
      <c r="BV578" s="1" t="s">
        <v>128</v>
      </c>
      <c r="BW578" s="1" t="s">
        <v>128</v>
      </c>
      <c r="BX578" s="1" t="s">
        <v>128</v>
      </c>
      <c r="BY578" s="1" t="s">
        <v>405</v>
      </c>
      <c r="BZ578" s="87" t="s">
        <v>196</v>
      </c>
      <c r="CA578" s="87" t="s">
        <v>197</v>
      </c>
      <c r="CG578" s="1" t="s">
        <v>198</v>
      </c>
    </row>
    <row r="579" spans="1:85" hidden="1" x14ac:dyDescent="0.35">
      <c r="A579">
        <v>1021095</v>
      </c>
      <c r="B579" t="s">
        <v>388</v>
      </c>
      <c r="C579" t="s">
        <v>128</v>
      </c>
      <c r="D579" t="s">
        <v>4661</v>
      </c>
      <c r="E579" t="s">
        <v>391</v>
      </c>
      <c r="F579" t="s">
        <v>1093</v>
      </c>
      <c r="G579" t="s">
        <v>99</v>
      </c>
      <c r="H579" t="s">
        <v>4969</v>
      </c>
      <c r="I579" t="s">
        <v>4969</v>
      </c>
      <c r="J579">
        <v>20850</v>
      </c>
      <c r="K579" t="str">
        <f>IFERROR(VLOOKUP(J579,'CC directory'!A:B,2,),"")</f>
        <v>ACTIVE</v>
      </c>
      <c r="L579">
        <f>IFERROR(VLOOKUP(J579,'CC directory'!A:D,4,),"")</f>
        <v>200</v>
      </c>
      <c r="M579" t="str">
        <f>VLOOKUP(J579,'CC directory'!A:I,9,)</f>
        <v>Maintenance Shared Services</v>
      </c>
      <c r="N579" t="str">
        <f>IFERROR(VLOOKUP(J579,'CC directory'!A:C,3,),"")</f>
        <v>Operations</v>
      </c>
      <c r="O579">
        <f>IFERROR(VLOOKUP(J579,'CC directory'!A:F,6,),"")</f>
        <v>207</v>
      </c>
      <c r="P579" t="str">
        <f>IFERROR(VLOOKUP(J579,'CC directory'!A:E,5,),"")</f>
        <v>Production Operations</v>
      </c>
      <c r="Q579">
        <f>IFERROR(VLOOKUP(J579,'CC directory'!A:H,8,),"")</f>
        <v>705</v>
      </c>
      <c r="R579" t="str">
        <f>IFERROR(VLOOKUP(J579,'CC directory'!A:G,7,),"")</f>
        <v>Maintenance</v>
      </c>
      <c r="S579" t="s">
        <v>176</v>
      </c>
      <c r="T579" t="s">
        <v>177</v>
      </c>
      <c r="U579" t="s">
        <v>4970</v>
      </c>
      <c r="V579" t="s">
        <v>339</v>
      </c>
      <c r="Y579" s="2">
        <v>45728</v>
      </c>
      <c r="Z579" t="s">
        <v>161</v>
      </c>
      <c r="AA579" t="s">
        <v>4952</v>
      </c>
      <c r="AB579" t="s">
        <v>4607</v>
      </c>
      <c r="AC579" t="s">
        <v>108</v>
      </c>
      <c r="AD579">
        <v>37181</v>
      </c>
      <c r="AE579" t="s">
        <v>245</v>
      </c>
      <c r="AK579" s="2">
        <v>42997</v>
      </c>
      <c r="AL579">
        <v>20</v>
      </c>
      <c r="AM579" s="2">
        <v>45722</v>
      </c>
      <c r="AT579" t="s">
        <v>4953</v>
      </c>
      <c r="AU579" t="s">
        <v>4962</v>
      </c>
      <c r="AV579" t="s">
        <v>255</v>
      </c>
      <c r="AZ579">
        <v>2451</v>
      </c>
      <c r="BD579" s="1" t="str">
        <f t="shared" si="12"/>
        <v>NO</v>
      </c>
      <c r="BE579" s="1">
        <v>0</v>
      </c>
      <c r="BG579" s="1">
        <v>0</v>
      </c>
      <c r="BH579" s="9"/>
      <c r="BI579" s="1">
        <v>0</v>
      </c>
      <c r="BJ579" s="28"/>
      <c r="BK579" t="s">
        <v>4422</v>
      </c>
      <c r="BL579" t="s">
        <v>1122</v>
      </c>
      <c r="BM579" t="str">
        <f>VLOOKUP(BL579,'directory all'!C:D,2,)</f>
        <v>GPS</v>
      </c>
      <c r="BN579" t="s">
        <v>4610</v>
      </c>
      <c r="BO579" t="s">
        <v>195</v>
      </c>
      <c r="BQ579" s="1" t="s">
        <v>128</v>
      </c>
      <c r="BR579" s="1">
        <v>80</v>
      </c>
      <c r="BS579" s="1" t="s">
        <v>128</v>
      </c>
      <c r="BT579" s="1" t="s">
        <v>128</v>
      </c>
      <c r="BU579" s="1" t="s">
        <v>128</v>
      </c>
      <c r="BV579" s="1" t="s">
        <v>128</v>
      </c>
      <c r="BW579" s="1" t="s">
        <v>128</v>
      </c>
      <c r="BX579" s="1" t="s">
        <v>128</v>
      </c>
      <c r="BY579" s="1" t="s">
        <v>405</v>
      </c>
      <c r="BZ579" s="87" t="s">
        <v>196</v>
      </c>
      <c r="CA579" s="87" t="s">
        <v>197</v>
      </c>
      <c r="CG579" s="1" t="s">
        <v>198</v>
      </c>
    </row>
    <row r="580" spans="1:85" hidden="1" x14ac:dyDescent="0.35">
      <c r="A580">
        <v>1103008</v>
      </c>
      <c r="B580" t="s">
        <v>388</v>
      </c>
      <c r="D580" t="s">
        <v>4971</v>
      </c>
      <c r="E580" t="s">
        <v>391</v>
      </c>
      <c r="F580" t="s">
        <v>1093</v>
      </c>
      <c r="G580" t="s">
        <v>99</v>
      </c>
      <c r="J580">
        <v>13562</v>
      </c>
      <c r="K580" t="str">
        <f>IFERROR(VLOOKUP(J580,'CC directory'!A:B,2,),"")</f>
        <v>ACTIVE</v>
      </c>
      <c r="L580">
        <f>IFERROR(VLOOKUP(J580,'CC directory'!A:D,4,),"")</f>
        <v>200</v>
      </c>
      <c r="M580" t="str">
        <f>VLOOKUP(J580,'CC directory'!A:I,9,)</f>
        <v>TCOV Maintenance</v>
      </c>
      <c r="N580" t="str">
        <f>IFERROR(VLOOKUP(J580,'CC directory'!A:C,3,),"")</f>
        <v>Operations</v>
      </c>
      <c r="O580">
        <f>IFERROR(VLOOKUP(J580,'CC directory'!A:F,6,),"")</f>
        <v>209</v>
      </c>
      <c r="P580" t="str">
        <f>IFERROR(VLOOKUP(J580,'CC directory'!A:E,5,),"")</f>
        <v>Supply Chain Management</v>
      </c>
      <c r="Q580">
        <f>IFERROR(VLOOKUP(J580,'CC directory'!A:H,8,),"")</f>
        <v>310</v>
      </c>
      <c r="R580" t="str">
        <f>IFERROR(VLOOKUP(J580,'CC directory'!A:G,7,),"")</f>
        <v>Tengiz Facilities Management</v>
      </c>
      <c r="S580" t="s">
        <v>977</v>
      </c>
      <c r="T580" t="s">
        <v>978</v>
      </c>
      <c r="U580" t="s">
        <v>4972</v>
      </c>
      <c r="V580" t="s">
        <v>339</v>
      </c>
      <c r="Z580" t="s">
        <v>161</v>
      </c>
      <c r="AA580" t="s">
        <v>4973</v>
      </c>
      <c r="AB580" t="s">
        <v>4974</v>
      </c>
      <c r="AC580" t="s">
        <v>108</v>
      </c>
      <c r="AD580">
        <v>25000</v>
      </c>
      <c r="AE580" t="s">
        <v>4542</v>
      </c>
      <c r="AF580">
        <v>18</v>
      </c>
      <c r="AI580" s="2">
        <v>1</v>
      </c>
      <c r="AK580" s="2">
        <v>1</v>
      </c>
      <c r="AL580">
        <v>20</v>
      </c>
      <c r="AM580" s="2">
        <v>39145</v>
      </c>
      <c r="AO580" t="s">
        <v>512</v>
      </c>
      <c r="AP580" t="s">
        <v>512</v>
      </c>
      <c r="AT580" t="s">
        <v>4975</v>
      </c>
      <c r="AU580" t="s">
        <v>4976</v>
      </c>
      <c r="AV580" t="s">
        <v>109</v>
      </c>
      <c r="AW580" t="s">
        <v>363</v>
      </c>
      <c r="AY580" t="s">
        <v>498</v>
      </c>
      <c r="AZ580">
        <v>2103</v>
      </c>
      <c r="BD580" s="1" t="str">
        <f t="shared" si="12"/>
        <v>NO</v>
      </c>
      <c r="BE580" s="1">
        <v>0</v>
      </c>
      <c r="BG580" s="1">
        <v>0</v>
      </c>
      <c r="BH580" s="9"/>
      <c r="BI580" s="1">
        <v>0</v>
      </c>
      <c r="BJ580" s="28"/>
      <c r="BK580" s="91" t="s">
        <v>858</v>
      </c>
      <c r="BL580" t="s">
        <v>1122</v>
      </c>
      <c r="BM580" t="str">
        <f>VLOOKUP(BL580,'directory all'!C:D,2,)</f>
        <v>GPS</v>
      </c>
      <c r="BN580" t="s">
        <v>1103</v>
      </c>
      <c r="BO580" s="91"/>
      <c r="BQ580" s="1" t="s">
        <v>128</v>
      </c>
      <c r="BR580" s="1" t="s">
        <v>128</v>
      </c>
      <c r="BS580" s="1" t="s">
        <v>128</v>
      </c>
      <c r="BT580" s="1" t="s">
        <v>128</v>
      </c>
      <c r="BU580" s="1" t="s">
        <v>128</v>
      </c>
      <c r="BV580" s="1" t="s">
        <v>128</v>
      </c>
      <c r="BW580" s="1" t="s">
        <v>128</v>
      </c>
      <c r="BX580" s="1" t="s">
        <v>128</v>
      </c>
      <c r="BZ580" s="87" t="s">
        <v>331</v>
      </c>
      <c r="CG580" s="1" t="s">
        <v>985</v>
      </c>
    </row>
    <row r="581" spans="1:85" hidden="1" x14ac:dyDescent="0.35">
      <c r="A581">
        <v>1103009</v>
      </c>
      <c r="B581" t="s">
        <v>388</v>
      </c>
      <c r="D581" t="s">
        <v>4971</v>
      </c>
      <c r="E581" t="s">
        <v>391</v>
      </c>
      <c r="F581" t="s">
        <v>1093</v>
      </c>
      <c r="G581" t="s">
        <v>99</v>
      </c>
      <c r="H581" t="s">
        <v>4977</v>
      </c>
      <c r="I581" t="s">
        <v>4977</v>
      </c>
      <c r="J581">
        <v>13562</v>
      </c>
      <c r="K581" t="str">
        <f>IFERROR(VLOOKUP(J581,'CC directory'!A:B,2,),"")</f>
        <v>ACTIVE</v>
      </c>
      <c r="L581">
        <f>IFERROR(VLOOKUP(J581,'CC directory'!A:D,4,),"")</f>
        <v>200</v>
      </c>
      <c r="M581" t="str">
        <f>VLOOKUP(J581,'CC directory'!A:I,9,)</f>
        <v>TCOV Maintenance</v>
      </c>
      <c r="N581" t="str">
        <f>IFERROR(VLOOKUP(J581,'CC directory'!A:C,3,),"")</f>
        <v>Operations</v>
      </c>
      <c r="O581">
        <f>IFERROR(VLOOKUP(J581,'CC directory'!A:F,6,),"")</f>
        <v>209</v>
      </c>
      <c r="P581" t="str">
        <f>IFERROR(VLOOKUP(J581,'CC directory'!A:E,5,),"")</f>
        <v>Supply Chain Management</v>
      </c>
      <c r="Q581">
        <f>IFERROR(VLOOKUP(J581,'CC directory'!A:H,8,),"")</f>
        <v>310</v>
      </c>
      <c r="R581" t="str">
        <f>IFERROR(VLOOKUP(J581,'CC directory'!A:G,7,),"")</f>
        <v>Tengiz Facilities Management</v>
      </c>
      <c r="S581" t="s">
        <v>977</v>
      </c>
      <c r="T581" t="s">
        <v>978</v>
      </c>
      <c r="U581" t="s">
        <v>4978</v>
      </c>
      <c r="V581" t="s">
        <v>339</v>
      </c>
      <c r="Z581" t="s">
        <v>161</v>
      </c>
      <c r="AA581" t="s">
        <v>4973</v>
      </c>
      <c r="AB581" t="s">
        <v>4974</v>
      </c>
      <c r="AC581" t="s">
        <v>108</v>
      </c>
      <c r="AD581">
        <v>25000</v>
      </c>
      <c r="AE581" t="s">
        <v>4542</v>
      </c>
      <c r="AF581">
        <v>18</v>
      </c>
      <c r="AI581" s="2">
        <v>1</v>
      </c>
      <c r="AK581" s="2">
        <v>1</v>
      </c>
      <c r="AL581">
        <v>20</v>
      </c>
      <c r="AM581" s="2">
        <v>39145</v>
      </c>
      <c r="AO581" t="s">
        <v>512</v>
      </c>
      <c r="AP581" t="s">
        <v>512</v>
      </c>
      <c r="AT581" t="s">
        <v>4975</v>
      </c>
      <c r="AV581" t="s">
        <v>109</v>
      </c>
      <c r="AW581" t="s">
        <v>363</v>
      </c>
      <c r="AY581" t="s">
        <v>498</v>
      </c>
      <c r="AZ581">
        <v>2104</v>
      </c>
      <c r="BD581" s="1" t="str">
        <f t="shared" si="12"/>
        <v>NO</v>
      </c>
      <c r="BE581" s="1">
        <v>0</v>
      </c>
      <c r="BG581" s="1">
        <v>0</v>
      </c>
      <c r="BH581" s="9"/>
      <c r="BI581" s="1">
        <v>0</v>
      </c>
      <c r="BJ581" s="28"/>
      <c r="BK581" s="91" t="s">
        <v>858</v>
      </c>
      <c r="BL581" t="s">
        <v>1122</v>
      </c>
      <c r="BM581" t="str">
        <f>VLOOKUP(BL581,'directory all'!C:D,2,)</f>
        <v>GPS</v>
      </c>
      <c r="BN581" t="s">
        <v>1103</v>
      </c>
      <c r="BO581" s="91"/>
      <c r="BQ581" s="1" t="s">
        <v>128</v>
      </c>
      <c r="BR581" s="1" t="s">
        <v>128</v>
      </c>
      <c r="BS581" s="1" t="s">
        <v>128</v>
      </c>
      <c r="BT581" s="1" t="s">
        <v>128</v>
      </c>
      <c r="BU581" s="1" t="s">
        <v>128</v>
      </c>
      <c r="BV581" s="1" t="s">
        <v>128</v>
      </c>
      <c r="BW581" s="1" t="s">
        <v>128</v>
      </c>
      <c r="BX581" s="1" t="s">
        <v>128</v>
      </c>
      <c r="BZ581" s="87">
        <v>4559</v>
      </c>
      <c r="CG581" s="1" t="s">
        <v>985</v>
      </c>
    </row>
    <row r="582" spans="1:85" x14ac:dyDescent="0.35">
      <c r="A582">
        <v>1106001</v>
      </c>
      <c r="B582" t="s">
        <v>388</v>
      </c>
      <c r="D582" t="s">
        <v>4979</v>
      </c>
      <c r="E582" t="s">
        <v>391</v>
      </c>
      <c r="F582" t="s">
        <v>1093</v>
      </c>
      <c r="G582" t="s">
        <v>99</v>
      </c>
      <c r="H582" t="s">
        <v>4980</v>
      </c>
      <c r="K582" t="str">
        <f>IFERROR(VLOOKUP(J582,'CC directory'!A:B,2,),"")</f>
        <v/>
      </c>
      <c r="L582" t="str">
        <f>IFERROR(VLOOKUP(J582,'CC directory'!A:D,4,),"")</f>
        <v/>
      </c>
      <c r="M582" t="e">
        <f>VLOOKUP(J582,'CC directory'!A:I,9,)</f>
        <v>#N/A</v>
      </c>
      <c r="N582" t="str">
        <f>IFERROR(VLOOKUP(J582,'CC directory'!A:C,3,),"")</f>
        <v/>
      </c>
      <c r="O582" t="str">
        <f>IFERROR(VLOOKUP(J582,'CC directory'!A:F,6,),"")</f>
        <v/>
      </c>
      <c r="P582" t="str">
        <f>IFERROR(VLOOKUP(J582,'CC directory'!A:E,5,),"")</f>
        <v/>
      </c>
      <c r="Q582" t="str">
        <f>IFERROR(VLOOKUP(J582,'CC directory'!A:H,8,),"")</f>
        <v/>
      </c>
      <c r="R582" t="str">
        <f>IFERROR(VLOOKUP(J582,'CC directory'!A:G,7,),"")</f>
        <v/>
      </c>
      <c r="S582" t="s">
        <v>858</v>
      </c>
      <c r="U582" t="s">
        <v>4981</v>
      </c>
      <c r="V582" t="s">
        <v>339</v>
      </c>
      <c r="Z582" t="s">
        <v>161</v>
      </c>
      <c r="AB582" t="s">
        <v>4982</v>
      </c>
      <c r="AD582">
        <v>0</v>
      </c>
      <c r="AE582" t="s">
        <v>1389</v>
      </c>
      <c r="AF582">
        <v>17</v>
      </c>
      <c r="AH582" t="s">
        <v>4980</v>
      </c>
      <c r="AI582" s="2">
        <v>1</v>
      </c>
      <c r="AK582" s="2">
        <v>1</v>
      </c>
      <c r="AL582">
        <v>20</v>
      </c>
      <c r="AM582" s="2">
        <v>39273</v>
      </c>
      <c r="AO582" t="s">
        <v>512</v>
      </c>
      <c r="AP582" t="s">
        <v>512</v>
      </c>
      <c r="AV582" t="s">
        <v>460</v>
      </c>
      <c r="AW582" t="s">
        <v>118</v>
      </c>
      <c r="AZ582">
        <v>2117</v>
      </c>
      <c r="BD582" s="1" t="str">
        <f t="shared" si="12"/>
        <v>NO</v>
      </c>
      <c r="BE582" s="1">
        <v>0</v>
      </c>
      <c r="BG582" s="1">
        <v>0</v>
      </c>
      <c r="BH582" s="9"/>
      <c r="BI582" s="1">
        <v>0</v>
      </c>
      <c r="BJ582" s="28"/>
      <c r="BK582" s="91" t="s">
        <v>858</v>
      </c>
      <c r="BL582" t="s">
        <v>125</v>
      </c>
      <c r="BM582" t="str">
        <f>VLOOKUP(BL582,'directory all'!C:D,2,)</f>
        <v>Mileage, engine hours, GPS</v>
      </c>
      <c r="BN582" t="s">
        <v>1103</v>
      </c>
      <c r="BO582" s="91"/>
      <c r="BQ582" s="1" t="s">
        <v>128</v>
      </c>
      <c r="BR582" s="1" t="s">
        <v>128</v>
      </c>
      <c r="BS582" s="1" t="s">
        <v>128</v>
      </c>
      <c r="BT582" s="1" t="s">
        <v>128</v>
      </c>
      <c r="BU582" s="1" t="s">
        <v>128</v>
      </c>
      <c r="BV582" s="1" t="s">
        <v>128</v>
      </c>
      <c r="BW582" s="1" t="s">
        <v>128</v>
      </c>
      <c r="BX582" s="1" t="s">
        <v>128</v>
      </c>
      <c r="CG582" s="1" t="s">
        <v>2855</v>
      </c>
    </row>
    <row r="583" spans="1:85" hidden="1" x14ac:dyDescent="0.35">
      <c r="A583">
        <v>1211035</v>
      </c>
      <c r="B583" t="s">
        <v>94</v>
      </c>
      <c r="C583" t="s">
        <v>4983</v>
      </c>
      <c r="D583" t="s">
        <v>4984</v>
      </c>
      <c r="E583" t="s">
        <v>97</v>
      </c>
      <c r="F583" t="s">
        <v>1093</v>
      </c>
      <c r="G583" t="s">
        <v>99</v>
      </c>
      <c r="H583" t="s">
        <v>4985</v>
      </c>
      <c r="I583" t="s">
        <v>4985</v>
      </c>
      <c r="J583">
        <v>20053</v>
      </c>
      <c r="K583" t="str">
        <f>IFERROR(VLOOKUP(J583,'CC directory'!A:B,2,),"")</f>
        <v>ACTIVE</v>
      </c>
      <c r="L583">
        <f>IFERROR(VLOOKUP(J583,'CC directory'!A:D,4,),"")</f>
        <v>200</v>
      </c>
      <c r="M583" t="str">
        <f>VLOOKUP(J583,'CC directory'!A:I,9,)</f>
        <v>RailRoad Maintenance</v>
      </c>
      <c r="N583" t="str">
        <f>IFERROR(VLOOKUP(J583,'CC directory'!A:C,3,),"")</f>
        <v>Operations</v>
      </c>
      <c r="O583">
        <f>IFERROR(VLOOKUP(J583,'CC directory'!A:F,6,),"")</f>
        <v>207</v>
      </c>
      <c r="P583" t="str">
        <f>IFERROR(VLOOKUP(J583,'CC directory'!A:E,5,),"")</f>
        <v>Production Operations</v>
      </c>
      <c r="Q583">
        <f>IFERROR(VLOOKUP(J583,'CC directory'!A:H,8,),"")</f>
        <v>708</v>
      </c>
      <c r="R583" t="str">
        <f>IFERROR(VLOOKUP(J583,'CC directory'!A:G,7,),"")</f>
        <v>FIELD &amp; EXPORT</v>
      </c>
      <c r="S583" t="s">
        <v>101</v>
      </c>
      <c r="T583" t="s">
        <v>102</v>
      </c>
      <c r="U583" t="s">
        <v>4986</v>
      </c>
      <c r="V583" t="s">
        <v>104</v>
      </c>
      <c r="Z583" t="s">
        <v>161</v>
      </c>
      <c r="AA583" t="s">
        <v>4987</v>
      </c>
      <c r="AC583" t="s">
        <v>108</v>
      </c>
      <c r="AD583">
        <v>8000</v>
      </c>
      <c r="AE583" t="s">
        <v>4542</v>
      </c>
      <c r="AF583">
        <v>19</v>
      </c>
      <c r="AJ583" t="s">
        <v>4988</v>
      </c>
      <c r="AL583">
        <v>20</v>
      </c>
      <c r="AM583" s="2">
        <v>38194</v>
      </c>
      <c r="AO583" t="s">
        <v>4989</v>
      </c>
      <c r="AP583" t="s">
        <v>4989</v>
      </c>
      <c r="AT583" t="s">
        <v>4990</v>
      </c>
      <c r="AU583" t="s">
        <v>4991</v>
      </c>
      <c r="AV583" t="s">
        <v>169</v>
      </c>
      <c r="AW583" t="s">
        <v>169</v>
      </c>
      <c r="AY583" t="s">
        <v>119</v>
      </c>
      <c r="AZ583">
        <v>982</v>
      </c>
      <c r="BD583" s="1" t="str">
        <f t="shared" si="12"/>
        <v>NO</v>
      </c>
      <c r="BE583" s="1">
        <v>0</v>
      </c>
      <c r="BG583" s="1">
        <v>0</v>
      </c>
      <c r="BH583" s="9"/>
      <c r="BI583" s="1">
        <v>0</v>
      </c>
      <c r="BJ583" s="28"/>
      <c r="BK583" t="s">
        <v>124</v>
      </c>
      <c r="BL583" t="s">
        <v>1122</v>
      </c>
      <c r="BM583" t="str">
        <f>VLOOKUP(BL583,'directory all'!C:D,2,)</f>
        <v>GPS</v>
      </c>
      <c r="BN583" t="s">
        <v>4992</v>
      </c>
      <c r="BO583" t="s">
        <v>127</v>
      </c>
      <c r="BP583" s="91"/>
      <c r="BQ583" s="1">
        <v>10000</v>
      </c>
      <c r="BR583" s="1" t="s">
        <v>128</v>
      </c>
      <c r="BS583" s="1" t="s">
        <v>128</v>
      </c>
      <c r="BT583" s="1" t="s">
        <v>128</v>
      </c>
      <c r="BU583" s="1" t="s">
        <v>128</v>
      </c>
      <c r="BV583" s="1" t="s">
        <v>128</v>
      </c>
      <c r="BW583" s="1" t="s">
        <v>128</v>
      </c>
      <c r="BX583" s="1" t="s">
        <v>128</v>
      </c>
      <c r="BY583" s="1" t="s">
        <v>129</v>
      </c>
      <c r="BZ583" s="87" t="s">
        <v>130</v>
      </c>
      <c r="CA583" s="87" t="s">
        <v>131</v>
      </c>
      <c r="CG583" s="1" t="s">
        <v>132</v>
      </c>
    </row>
    <row r="584" spans="1:85" hidden="1" x14ac:dyDescent="0.35">
      <c r="A584">
        <v>1211036</v>
      </c>
      <c r="B584" t="s">
        <v>94</v>
      </c>
      <c r="D584" t="s">
        <v>4993</v>
      </c>
      <c r="E584" t="s">
        <v>391</v>
      </c>
      <c r="F584" t="s">
        <v>1093</v>
      </c>
      <c r="G584" t="s">
        <v>99</v>
      </c>
      <c r="J584">
        <v>20850</v>
      </c>
      <c r="K584" t="str">
        <f>IFERROR(VLOOKUP(J584,'CC directory'!A:B,2,),"")</f>
        <v>ACTIVE</v>
      </c>
      <c r="L584">
        <f>IFERROR(VLOOKUP(J584,'CC directory'!A:D,4,),"")</f>
        <v>200</v>
      </c>
      <c r="M584" t="str">
        <f>VLOOKUP(J584,'CC directory'!A:I,9,)</f>
        <v>Maintenance Shared Services</v>
      </c>
      <c r="N584" t="str">
        <f>IFERROR(VLOOKUP(J584,'CC directory'!A:C,3,),"")</f>
        <v>Operations</v>
      </c>
      <c r="O584">
        <f>IFERROR(VLOOKUP(J584,'CC directory'!A:F,6,),"")</f>
        <v>207</v>
      </c>
      <c r="P584" t="str">
        <f>IFERROR(VLOOKUP(J584,'CC directory'!A:E,5,),"")</f>
        <v>Production Operations</v>
      </c>
      <c r="Q584">
        <f>IFERROR(VLOOKUP(J584,'CC directory'!A:H,8,),"")</f>
        <v>705</v>
      </c>
      <c r="R584" t="str">
        <f>IFERROR(VLOOKUP(J584,'CC directory'!A:G,7,),"")</f>
        <v>Maintenance</v>
      </c>
      <c r="S584" t="s">
        <v>176</v>
      </c>
      <c r="T584" t="s">
        <v>177</v>
      </c>
      <c r="U584" t="s">
        <v>4994</v>
      </c>
      <c r="V584" t="s">
        <v>104</v>
      </c>
      <c r="Z584" t="s">
        <v>161</v>
      </c>
      <c r="AA584" t="s">
        <v>4987</v>
      </c>
      <c r="AB584" t="s">
        <v>4995</v>
      </c>
      <c r="AC584" t="s">
        <v>108</v>
      </c>
      <c r="AD584">
        <v>10000</v>
      </c>
      <c r="AE584" t="s">
        <v>4542</v>
      </c>
      <c r="AF584">
        <v>19</v>
      </c>
      <c r="AL584">
        <v>20</v>
      </c>
      <c r="AM584" s="2">
        <v>38194</v>
      </c>
      <c r="AO584" t="s">
        <v>4996</v>
      </c>
      <c r="AP584" t="s">
        <v>4996</v>
      </c>
      <c r="AT584" t="s">
        <v>4990</v>
      </c>
      <c r="AV584" t="s">
        <v>169</v>
      </c>
      <c r="AW584" t="s">
        <v>169</v>
      </c>
      <c r="AY584" t="s">
        <v>119</v>
      </c>
      <c r="AZ584">
        <v>983</v>
      </c>
      <c r="BC584" t="s">
        <v>4997</v>
      </c>
      <c r="BD584" s="1" t="str">
        <f t="shared" si="12"/>
        <v>NO</v>
      </c>
      <c r="BE584" s="1">
        <v>0</v>
      </c>
      <c r="BG584" s="1">
        <v>0</v>
      </c>
      <c r="BH584" s="9"/>
      <c r="BI584" s="1">
        <v>0</v>
      </c>
      <c r="BJ584" s="28"/>
      <c r="BK584" t="s">
        <v>4998</v>
      </c>
      <c r="BL584" t="s">
        <v>1122</v>
      </c>
      <c r="BM584" t="str">
        <f>VLOOKUP(BL584,'directory all'!C:D,2,)</f>
        <v>GPS</v>
      </c>
      <c r="BN584" t="s">
        <v>4992</v>
      </c>
      <c r="BO584" t="s">
        <v>195</v>
      </c>
      <c r="BQ584" s="1">
        <v>4800</v>
      </c>
      <c r="BR584" s="1" t="s">
        <v>128</v>
      </c>
      <c r="BS584" s="1" t="s">
        <v>128</v>
      </c>
      <c r="BT584" s="1" t="s">
        <v>128</v>
      </c>
      <c r="BU584" s="1" t="s">
        <v>128</v>
      </c>
      <c r="BV584" s="1" t="s">
        <v>128</v>
      </c>
      <c r="BW584" s="1" t="s">
        <v>128</v>
      </c>
      <c r="BX584" s="1" t="s">
        <v>128</v>
      </c>
      <c r="BY584" s="1" t="s">
        <v>129</v>
      </c>
      <c r="BZ584" s="87" t="s">
        <v>349</v>
      </c>
      <c r="CA584" s="87" t="s">
        <v>350</v>
      </c>
      <c r="CG584" s="1" t="s">
        <v>198</v>
      </c>
    </row>
    <row r="585" spans="1:85" hidden="1" x14ac:dyDescent="0.35">
      <c r="A585">
        <v>1211051</v>
      </c>
      <c r="B585" t="s">
        <v>94</v>
      </c>
      <c r="C585" t="s">
        <v>4999</v>
      </c>
      <c r="D585" t="s">
        <v>5000</v>
      </c>
      <c r="E585" t="s">
        <v>391</v>
      </c>
      <c r="F585" t="s">
        <v>1093</v>
      </c>
      <c r="G585" t="s">
        <v>99</v>
      </c>
      <c r="H585" t="s">
        <v>5001</v>
      </c>
      <c r="J585">
        <v>20850</v>
      </c>
      <c r="K585" t="str">
        <f>IFERROR(VLOOKUP(J585,'CC directory'!A:B,2,),"")</f>
        <v>ACTIVE</v>
      </c>
      <c r="L585">
        <f>IFERROR(VLOOKUP(J585,'CC directory'!A:D,4,),"")</f>
        <v>200</v>
      </c>
      <c r="M585" t="str">
        <f>VLOOKUP(J585,'CC directory'!A:I,9,)</f>
        <v>Maintenance Shared Services</v>
      </c>
      <c r="N585" t="str">
        <f>IFERROR(VLOOKUP(J585,'CC directory'!A:C,3,),"")</f>
        <v>Operations</v>
      </c>
      <c r="O585">
        <f>IFERROR(VLOOKUP(J585,'CC directory'!A:F,6,),"")</f>
        <v>207</v>
      </c>
      <c r="P585" t="str">
        <f>IFERROR(VLOOKUP(J585,'CC directory'!A:E,5,),"")</f>
        <v>Production Operations</v>
      </c>
      <c r="Q585">
        <f>IFERROR(VLOOKUP(J585,'CC directory'!A:H,8,),"")</f>
        <v>705</v>
      </c>
      <c r="R585" t="str">
        <f>IFERROR(VLOOKUP(J585,'CC directory'!A:G,7,),"")</f>
        <v>Maintenance</v>
      </c>
      <c r="S585" t="s">
        <v>176</v>
      </c>
      <c r="T585" t="s">
        <v>177</v>
      </c>
      <c r="U585" t="s">
        <v>5002</v>
      </c>
      <c r="V585" t="s">
        <v>104</v>
      </c>
      <c r="Z585" t="s">
        <v>161</v>
      </c>
      <c r="AA585" t="s">
        <v>5003</v>
      </c>
      <c r="AB585" t="s">
        <v>5004</v>
      </c>
      <c r="AC585" t="s">
        <v>244</v>
      </c>
      <c r="AD585">
        <v>9012.5</v>
      </c>
      <c r="AE585" t="s">
        <v>1389</v>
      </c>
      <c r="AF585">
        <v>17</v>
      </c>
      <c r="AI585" s="2">
        <v>39024</v>
      </c>
      <c r="AJ585" t="s">
        <v>5005</v>
      </c>
      <c r="AK585" s="2">
        <v>38854</v>
      </c>
      <c r="AL585">
        <v>20</v>
      </c>
      <c r="AM585" s="2">
        <v>39020</v>
      </c>
      <c r="AO585" t="s">
        <v>5006</v>
      </c>
      <c r="AP585" t="s">
        <v>5006</v>
      </c>
      <c r="AR585" t="s">
        <v>5007</v>
      </c>
      <c r="AS585" t="s">
        <v>5007</v>
      </c>
      <c r="AT585" t="s">
        <v>5008</v>
      </c>
      <c r="AU585" t="s">
        <v>5009</v>
      </c>
      <c r="AV585" t="s">
        <v>460</v>
      </c>
      <c r="AW585" t="s">
        <v>118</v>
      </c>
      <c r="AY585" t="s">
        <v>119</v>
      </c>
      <c r="AZ585">
        <v>985</v>
      </c>
      <c r="BC585" t="s">
        <v>4997</v>
      </c>
      <c r="BD585" s="1" t="str">
        <f t="shared" si="12"/>
        <v>NO</v>
      </c>
      <c r="BE585" s="1">
        <v>0</v>
      </c>
      <c r="BG585" s="1">
        <v>0</v>
      </c>
      <c r="BH585" s="9"/>
      <c r="BI585" s="1">
        <v>0</v>
      </c>
      <c r="BJ585" s="28"/>
      <c r="BK585" t="s">
        <v>1280</v>
      </c>
      <c r="BL585" t="s">
        <v>1122</v>
      </c>
      <c r="BM585" t="str">
        <f>VLOOKUP(BL585,'directory all'!C:D,2,)</f>
        <v>GPS</v>
      </c>
      <c r="BN585" t="s">
        <v>4992</v>
      </c>
      <c r="BO585" t="s">
        <v>155</v>
      </c>
      <c r="BQ585" s="1">
        <v>3175</v>
      </c>
      <c r="BR585" s="1" t="s">
        <v>128</v>
      </c>
      <c r="BS585" s="1" t="s">
        <v>128</v>
      </c>
      <c r="BT585" s="1" t="s">
        <v>128</v>
      </c>
      <c r="BU585" s="1" t="s">
        <v>128</v>
      </c>
      <c r="BV585" s="1" t="s">
        <v>128</v>
      </c>
      <c r="BW585" s="1" t="s">
        <v>128</v>
      </c>
      <c r="BX585" s="1" t="s">
        <v>128</v>
      </c>
      <c r="BY585" s="1" t="s">
        <v>405</v>
      </c>
      <c r="BZ585" s="87" t="s">
        <v>5010</v>
      </c>
      <c r="CA585" s="87" t="s">
        <v>5011</v>
      </c>
      <c r="CG585" s="1" t="s">
        <v>198</v>
      </c>
    </row>
    <row r="586" spans="1:85" hidden="1" x14ac:dyDescent="0.35">
      <c r="A586">
        <v>1211052</v>
      </c>
      <c r="B586" t="s">
        <v>94</v>
      </c>
      <c r="C586" t="s">
        <v>5012</v>
      </c>
      <c r="D586" t="s">
        <v>5013</v>
      </c>
      <c r="E586" t="s">
        <v>97</v>
      </c>
      <c r="F586" t="s">
        <v>1093</v>
      </c>
      <c r="G586" t="s">
        <v>99</v>
      </c>
      <c r="H586" t="s">
        <v>5014</v>
      </c>
      <c r="I586" t="s">
        <v>5014</v>
      </c>
      <c r="J586">
        <v>13780</v>
      </c>
      <c r="K586" t="str">
        <f>IFERROR(VLOOKUP(J586,'CC directory'!A:B,2,),"")</f>
        <v>ACTIVE</v>
      </c>
      <c r="L586">
        <f>IFERROR(VLOOKUP(J586,'CC directory'!A:D,4,),"")</f>
        <v>200</v>
      </c>
      <c r="M586" t="str">
        <f>VLOOKUP(J586,'CC directory'!A:I,9,)</f>
        <v>Heavy Equipment Operations</v>
      </c>
      <c r="N586" t="str">
        <f>IFERROR(VLOOKUP(J586,'CC directory'!A:C,3,),"")</f>
        <v>Operations</v>
      </c>
      <c r="O586">
        <f>IFERROR(VLOOKUP(J586,'CC directory'!A:F,6,),"")</f>
        <v>209</v>
      </c>
      <c r="P586" t="str">
        <f>IFERROR(VLOOKUP(J586,'CC directory'!A:E,5,),"")</f>
        <v>Supply Chain Management</v>
      </c>
      <c r="Q586">
        <f>IFERROR(VLOOKUP(J586,'CC directory'!A:H,8,),"")</f>
        <v>322</v>
      </c>
      <c r="R586" t="str">
        <f>IFERROR(VLOOKUP(J586,'CC directory'!A:G,7,),"")</f>
        <v>Tengiz Ground Transportation</v>
      </c>
      <c r="S586" t="s">
        <v>136</v>
      </c>
      <c r="T586" t="s">
        <v>137</v>
      </c>
      <c r="U586" t="s">
        <v>5015</v>
      </c>
      <c r="V586" t="s">
        <v>104</v>
      </c>
      <c r="Z586" t="s">
        <v>161</v>
      </c>
      <c r="AA586" t="s">
        <v>4987</v>
      </c>
      <c r="AB586" t="s">
        <v>5016</v>
      </c>
      <c r="AC586" t="s">
        <v>108</v>
      </c>
      <c r="AD586">
        <v>0</v>
      </c>
      <c r="AE586" t="s">
        <v>1119</v>
      </c>
      <c r="AF586">
        <v>16</v>
      </c>
      <c r="AI586" s="2">
        <v>39245</v>
      </c>
      <c r="AJ586" t="s">
        <v>5017</v>
      </c>
      <c r="AL586">
        <v>20</v>
      </c>
      <c r="AM586" s="2">
        <v>39236</v>
      </c>
      <c r="AO586" t="s">
        <v>512</v>
      </c>
      <c r="AP586" t="s">
        <v>512</v>
      </c>
      <c r="AT586" t="s">
        <v>5018</v>
      </c>
      <c r="AU586" t="s">
        <v>1127</v>
      </c>
      <c r="AV586" t="s">
        <v>312</v>
      </c>
      <c r="AW586" t="s">
        <v>254</v>
      </c>
      <c r="AY586" t="s">
        <v>119</v>
      </c>
      <c r="AZ586">
        <v>986</v>
      </c>
      <c r="BD586" s="1" t="str">
        <f t="shared" si="12"/>
        <v>NO</v>
      </c>
      <c r="BE586" s="1">
        <v>0</v>
      </c>
      <c r="BG586" s="1">
        <v>0</v>
      </c>
      <c r="BH586" s="9"/>
      <c r="BI586" s="1">
        <v>0</v>
      </c>
      <c r="BJ586" s="28"/>
      <c r="BK586" t="s">
        <v>154</v>
      </c>
      <c r="BL586" t="s">
        <v>1122</v>
      </c>
      <c r="BM586" t="str">
        <f>VLOOKUP(BL586,'directory all'!C:D,2,)</f>
        <v>GPS</v>
      </c>
      <c r="BN586" t="s">
        <v>4992</v>
      </c>
      <c r="BO586" t="s">
        <v>155</v>
      </c>
      <c r="BQ586" s="1">
        <v>10000</v>
      </c>
      <c r="BR586" s="1" t="s">
        <v>128</v>
      </c>
      <c r="BS586" s="1" t="s">
        <v>128</v>
      </c>
      <c r="BT586" s="1" t="s">
        <v>128</v>
      </c>
      <c r="BU586" s="1" t="s">
        <v>128</v>
      </c>
      <c r="BV586" s="1" t="s">
        <v>128</v>
      </c>
      <c r="BW586" s="1" t="s">
        <v>128</v>
      </c>
      <c r="BX586" s="1" t="s">
        <v>128</v>
      </c>
      <c r="BY586" s="1" t="s">
        <v>129</v>
      </c>
      <c r="CG586" s="1" t="s">
        <v>157</v>
      </c>
    </row>
    <row r="587" spans="1:85" hidden="1" x14ac:dyDescent="0.35">
      <c r="A587">
        <v>1211053</v>
      </c>
      <c r="B587" t="s">
        <v>332</v>
      </c>
      <c r="C587" t="s">
        <v>5019</v>
      </c>
      <c r="D587" t="s">
        <v>5020</v>
      </c>
      <c r="E587" t="s">
        <v>97</v>
      </c>
      <c r="F587" t="s">
        <v>1093</v>
      </c>
      <c r="G587" t="s">
        <v>99</v>
      </c>
      <c r="H587" t="s">
        <v>5021</v>
      </c>
      <c r="I587" t="s">
        <v>5021</v>
      </c>
      <c r="J587">
        <v>13780</v>
      </c>
      <c r="K587" t="str">
        <f>IFERROR(VLOOKUP(J587,'CC directory'!A:B,2,),"")</f>
        <v>ACTIVE</v>
      </c>
      <c r="L587">
        <f>IFERROR(VLOOKUP(J587,'CC directory'!A:D,4,),"")</f>
        <v>200</v>
      </c>
      <c r="M587" t="str">
        <f>VLOOKUP(J587,'CC directory'!A:I,9,)</f>
        <v>Heavy Equipment Operations</v>
      </c>
      <c r="N587" t="str">
        <f>IFERROR(VLOOKUP(J587,'CC directory'!A:C,3,),"")</f>
        <v>Operations</v>
      </c>
      <c r="O587">
        <f>IFERROR(VLOOKUP(J587,'CC directory'!A:F,6,),"")</f>
        <v>209</v>
      </c>
      <c r="P587" t="str">
        <f>IFERROR(VLOOKUP(J587,'CC directory'!A:E,5,),"")</f>
        <v>Supply Chain Management</v>
      </c>
      <c r="Q587">
        <f>IFERROR(VLOOKUP(J587,'CC directory'!A:H,8,),"")</f>
        <v>322</v>
      </c>
      <c r="R587" t="str">
        <f>IFERROR(VLOOKUP(J587,'CC directory'!A:G,7,),"")</f>
        <v>Tengiz Ground Transportation</v>
      </c>
      <c r="S587" t="s">
        <v>136</v>
      </c>
      <c r="T587" t="s">
        <v>807</v>
      </c>
      <c r="U587" t="s">
        <v>5022</v>
      </c>
      <c r="V587" t="s">
        <v>104</v>
      </c>
      <c r="Z587" t="s">
        <v>161</v>
      </c>
      <c r="AA587" t="s">
        <v>4987</v>
      </c>
      <c r="AB587" t="s">
        <v>5023</v>
      </c>
      <c r="AC587" t="s">
        <v>108</v>
      </c>
      <c r="AD587">
        <v>8536</v>
      </c>
      <c r="AE587" t="s">
        <v>1277</v>
      </c>
      <c r="AF587">
        <v>15</v>
      </c>
      <c r="AI587" s="2">
        <v>39436</v>
      </c>
      <c r="AJ587" t="s">
        <v>5024</v>
      </c>
      <c r="AK587" s="2">
        <v>39411</v>
      </c>
      <c r="AL587">
        <v>20</v>
      </c>
      <c r="AM587" s="2">
        <v>39436</v>
      </c>
      <c r="AO587" t="s">
        <v>1278</v>
      </c>
      <c r="AP587" t="s">
        <v>1278</v>
      </c>
      <c r="AR587" t="s">
        <v>5025</v>
      </c>
      <c r="AS587" t="s">
        <v>5025</v>
      </c>
      <c r="AT587" t="s">
        <v>5026</v>
      </c>
      <c r="AU587" t="s">
        <v>5027</v>
      </c>
      <c r="AV587" t="s">
        <v>312</v>
      </c>
      <c r="AW587" t="s">
        <v>254</v>
      </c>
      <c r="AY587" t="s">
        <v>119</v>
      </c>
      <c r="AZ587">
        <v>987</v>
      </c>
      <c r="BC587" t="s">
        <v>5028</v>
      </c>
      <c r="BD587" s="1" t="str">
        <f t="shared" si="12"/>
        <v>NO</v>
      </c>
      <c r="BE587" s="1">
        <v>0</v>
      </c>
      <c r="BG587" s="1">
        <v>0</v>
      </c>
      <c r="BH587" s="9"/>
      <c r="BI587" s="1">
        <v>0</v>
      </c>
      <c r="BJ587" s="28"/>
      <c r="BK587" t="s">
        <v>154</v>
      </c>
      <c r="BL587" t="s">
        <v>1122</v>
      </c>
      <c r="BM587" t="str">
        <f>VLOOKUP(BL587,'directory all'!C:D,2,)</f>
        <v>GPS</v>
      </c>
      <c r="BN587" t="s">
        <v>4992</v>
      </c>
      <c r="BO587" t="s">
        <v>155</v>
      </c>
      <c r="BQ587" s="1">
        <v>10000</v>
      </c>
      <c r="BR587" s="1" t="s">
        <v>128</v>
      </c>
      <c r="BS587" s="1" t="s">
        <v>128</v>
      </c>
      <c r="BT587" s="1" t="s">
        <v>128</v>
      </c>
      <c r="BU587" s="1" t="s">
        <v>128</v>
      </c>
      <c r="BV587" s="1" t="s">
        <v>128</v>
      </c>
      <c r="BW587" s="1" t="s">
        <v>128</v>
      </c>
      <c r="BX587" s="1" t="s">
        <v>128</v>
      </c>
      <c r="BY587" s="1" t="s">
        <v>129</v>
      </c>
      <c r="CG587" s="1" t="s">
        <v>157</v>
      </c>
    </row>
    <row r="588" spans="1:85" hidden="1" x14ac:dyDescent="0.35">
      <c r="A588">
        <v>1211054</v>
      </c>
      <c r="B588" t="s">
        <v>388</v>
      </c>
      <c r="C588" t="s">
        <v>5029</v>
      </c>
      <c r="D588" t="s">
        <v>5030</v>
      </c>
      <c r="E588" t="s">
        <v>391</v>
      </c>
      <c r="F588" t="s">
        <v>1093</v>
      </c>
      <c r="G588" t="s">
        <v>99</v>
      </c>
      <c r="H588" t="s">
        <v>5031</v>
      </c>
      <c r="I588" t="s">
        <v>5031</v>
      </c>
      <c r="J588">
        <v>13783</v>
      </c>
      <c r="K588" t="str">
        <f>IFERROR(VLOOKUP(J588,'CC directory'!A:B,2,),"")</f>
        <v>ACTIVE</v>
      </c>
      <c r="L588">
        <f>IFERROR(VLOOKUP(J588,'CC directory'!A:D,4,),"")</f>
        <v>200</v>
      </c>
      <c r="M588" t="str">
        <f>VLOOKUP(J588,'CC directory'!A:I,9,)</f>
        <v>Motor Vehicle Safety (MVS)</v>
      </c>
      <c r="N588" t="str">
        <f>IFERROR(VLOOKUP(J588,'CC directory'!A:C,3,),"")</f>
        <v>Operations</v>
      </c>
      <c r="O588">
        <f>IFERROR(VLOOKUP(J588,'CC directory'!A:F,6,),"")</f>
        <v>209</v>
      </c>
      <c r="P588" t="str">
        <f>IFERROR(VLOOKUP(J588,'CC directory'!A:E,5,),"")</f>
        <v>Supply Chain Management</v>
      </c>
      <c r="Q588">
        <f>IFERROR(VLOOKUP(J588,'CC directory'!A:H,8,),"")</f>
        <v>322</v>
      </c>
      <c r="R588" t="str">
        <f>IFERROR(VLOOKUP(J588,'CC directory'!A:G,7,),"")</f>
        <v>Tengiz Ground Transportation</v>
      </c>
      <c r="S588" t="s">
        <v>136</v>
      </c>
      <c r="T588" t="s">
        <v>5032</v>
      </c>
      <c r="U588" t="s">
        <v>5033</v>
      </c>
      <c r="V588" t="s">
        <v>339</v>
      </c>
      <c r="Z588" t="s">
        <v>161</v>
      </c>
      <c r="AA588" t="s">
        <v>4987</v>
      </c>
      <c r="AB588" t="s">
        <v>5034</v>
      </c>
      <c r="AC588" t="s">
        <v>108</v>
      </c>
      <c r="AD588">
        <v>82147</v>
      </c>
      <c r="AE588" t="s">
        <v>1099</v>
      </c>
      <c r="AF588">
        <v>14</v>
      </c>
      <c r="AI588" s="2">
        <v>1</v>
      </c>
      <c r="AJ588" t="s">
        <v>5035</v>
      </c>
      <c r="AK588" s="2">
        <v>39763</v>
      </c>
      <c r="AL588">
        <v>0</v>
      </c>
      <c r="AM588" s="2">
        <v>39849</v>
      </c>
      <c r="AO588" t="s">
        <v>1278</v>
      </c>
      <c r="AP588" t="s">
        <v>1278</v>
      </c>
      <c r="AR588" t="s">
        <v>5036</v>
      </c>
      <c r="AS588" t="s">
        <v>5036</v>
      </c>
      <c r="AT588" t="s">
        <v>5037</v>
      </c>
      <c r="AU588" t="s">
        <v>5038</v>
      </c>
      <c r="AV588" t="s">
        <v>170</v>
      </c>
      <c r="AW588" t="s">
        <v>355</v>
      </c>
      <c r="AY588" t="s">
        <v>498</v>
      </c>
      <c r="AZ588">
        <v>2120</v>
      </c>
      <c r="BD588" s="1" t="str">
        <f t="shared" si="12"/>
        <v>NO</v>
      </c>
      <c r="BE588" s="1">
        <v>0</v>
      </c>
      <c r="BG588" s="1">
        <v>0</v>
      </c>
      <c r="BH588" s="9"/>
      <c r="BI588" s="1">
        <v>0</v>
      </c>
      <c r="BJ588" s="28"/>
      <c r="BK588" t="s">
        <v>154</v>
      </c>
      <c r="BL588" t="s">
        <v>1122</v>
      </c>
      <c r="BM588" t="str">
        <f>VLOOKUP(BL588,'directory all'!C:D,2,)</f>
        <v>GPS</v>
      </c>
      <c r="BN588" t="s">
        <v>4992</v>
      </c>
      <c r="BO588" t="s">
        <v>195</v>
      </c>
      <c r="BQ588" s="1">
        <v>2600</v>
      </c>
      <c r="BR588" s="1" t="s">
        <v>128</v>
      </c>
      <c r="BS588" s="1" t="s">
        <v>128</v>
      </c>
      <c r="BT588" s="1" t="s">
        <v>128</v>
      </c>
      <c r="BU588" s="1" t="s">
        <v>128</v>
      </c>
      <c r="BV588" s="1" t="s">
        <v>128</v>
      </c>
      <c r="BW588" s="1" t="s">
        <v>128</v>
      </c>
      <c r="BX588" s="1" t="s">
        <v>128</v>
      </c>
      <c r="CG588" s="1" t="s">
        <v>157</v>
      </c>
    </row>
    <row r="589" spans="1:85" hidden="1" x14ac:dyDescent="0.35">
      <c r="A589">
        <v>1211055</v>
      </c>
      <c r="B589" t="s">
        <v>94</v>
      </c>
      <c r="C589" t="s">
        <v>5039</v>
      </c>
      <c r="D589" t="s">
        <v>5013</v>
      </c>
      <c r="E589" t="s">
        <v>97</v>
      </c>
      <c r="F589" t="s">
        <v>1093</v>
      </c>
      <c r="G589" t="s">
        <v>99</v>
      </c>
      <c r="H589" t="s">
        <v>5040</v>
      </c>
      <c r="J589">
        <v>20053</v>
      </c>
      <c r="K589" t="str">
        <f>IFERROR(VLOOKUP(J589,'CC directory'!A:B,2,),"")</f>
        <v>ACTIVE</v>
      </c>
      <c r="L589">
        <f>IFERROR(VLOOKUP(J589,'CC directory'!A:D,4,),"")</f>
        <v>200</v>
      </c>
      <c r="M589" t="str">
        <f>VLOOKUP(J589,'CC directory'!A:I,9,)</f>
        <v>RailRoad Maintenance</v>
      </c>
      <c r="N589" t="str">
        <f>IFERROR(VLOOKUP(J589,'CC directory'!A:C,3,),"")</f>
        <v>Operations</v>
      </c>
      <c r="O589">
        <f>IFERROR(VLOOKUP(J589,'CC directory'!A:F,6,),"")</f>
        <v>207</v>
      </c>
      <c r="P589" t="str">
        <f>IFERROR(VLOOKUP(J589,'CC directory'!A:E,5,),"")</f>
        <v>Production Operations</v>
      </c>
      <c r="Q589">
        <f>IFERROR(VLOOKUP(J589,'CC directory'!A:H,8,),"")</f>
        <v>708</v>
      </c>
      <c r="R589" t="str">
        <f>IFERROR(VLOOKUP(J589,'CC directory'!A:G,7,),"")</f>
        <v>FIELD &amp; EXPORT</v>
      </c>
      <c r="S589" t="s">
        <v>101</v>
      </c>
      <c r="T589" t="s">
        <v>102</v>
      </c>
      <c r="U589" t="s">
        <v>5041</v>
      </c>
      <c r="V589" t="s">
        <v>104</v>
      </c>
      <c r="Z589" t="s">
        <v>161</v>
      </c>
      <c r="AA589" t="s">
        <v>4987</v>
      </c>
      <c r="AB589" t="s">
        <v>5016</v>
      </c>
      <c r="AC589" t="s">
        <v>108</v>
      </c>
      <c r="AD589">
        <v>8536</v>
      </c>
      <c r="AE589" t="s">
        <v>355</v>
      </c>
      <c r="AF589">
        <v>13</v>
      </c>
      <c r="AJ589" t="s">
        <v>5042</v>
      </c>
      <c r="AK589" s="2">
        <v>40256</v>
      </c>
      <c r="AL589">
        <v>20</v>
      </c>
      <c r="AM589" s="2">
        <v>40278</v>
      </c>
      <c r="AO589" t="s">
        <v>5043</v>
      </c>
      <c r="AP589" t="s">
        <v>5043</v>
      </c>
      <c r="AR589" t="s">
        <v>5036</v>
      </c>
      <c r="AS589" t="s">
        <v>5036</v>
      </c>
      <c r="AT589" t="s">
        <v>5044</v>
      </c>
      <c r="AU589" t="s">
        <v>5045</v>
      </c>
      <c r="AV589" t="s">
        <v>189</v>
      </c>
      <c r="AW589" t="s">
        <v>190</v>
      </c>
      <c r="AY589" t="s">
        <v>119</v>
      </c>
      <c r="AZ589">
        <v>988</v>
      </c>
      <c r="BD589" s="1" t="str">
        <f t="shared" si="12"/>
        <v>NO</v>
      </c>
      <c r="BE589" s="1">
        <v>0</v>
      </c>
      <c r="BG589" s="1">
        <v>0</v>
      </c>
      <c r="BH589" s="9"/>
      <c r="BI589" s="1">
        <v>0</v>
      </c>
      <c r="BJ589" s="28"/>
      <c r="BK589" t="s">
        <v>124</v>
      </c>
      <c r="BL589" t="s">
        <v>1122</v>
      </c>
      <c r="BM589" t="str">
        <f>VLOOKUP(BL589,'directory all'!C:D,2,)</f>
        <v>GPS</v>
      </c>
      <c r="BN589" t="s">
        <v>4992</v>
      </c>
      <c r="BO589" t="s">
        <v>127</v>
      </c>
      <c r="BP589" s="91"/>
      <c r="BQ589" s="1">
        <v>6000</v>
      </c>
      <c r="BR589" s="1" t="s">
        <v>128</v>
      </c>
      <c r="BS589" s="1" t="s">
        <v>128</v>
      </c>
      <c r="BT589" s="1" t="s">
        <v>128</v>
      </c>
      <c r="BU589" s="1" t="s">
        <v>128</v>
      </c>
      <c r="BV589" s="1" t="s">
        <v>128</v>
      </c>
      <c r="BW589" s="1" t="s">
        <v>128</v>
      </c>
      <c r="BX589" s="1" t="s">
        <v>128</v>
      </c>
      <c r="BY589" s="1" t="s">
        <v>129</v>
      </c>
      <c r="BZ589" s="87" t="s">
        <v>130</v>
      </c>
      <c r="CA589" s="87" t="s">
        <v>131</v>
      </c>
      <c r="CG589" s="1" t="s">
        <v>132</v>
      </c>
    </row>
    <row r="590" spans="1:85" hidden="1" x14ac:dyDescent="0.35">
      <c r="A590">
        <v>1211056</v>
      </c>
      <c r="B590" t="s">
        <v>388</v>
      </c>
      <c r="C590" t="s">
        <v>5046</v>
      </c>
      <c r="D590" t="s">
        <v>5047</v>
      </c>
      <c r="E590" t="s">
        <v>391</v>
      </c>
      <c r="F590" t="s">
        <v>1093</v>
      </c>
      <c r="G590" t="s">
        <v>99</v>
      </c>
      <c r="H590" t="s">
        <v>5048</v>
      </c>
      <c r="I590" t="s">
        <v>5048</v>
      </c>
      <c r="J590">
        <v>30130</v>
      </c>
      <c r="K590" t="str">
        <f>IFERROR(VLOOKUP(J590,'CC directory'!A:B,2,),"")</f>
        <v>ACTIVE</v>
      </c>
      <c r="L590">
        <f>IFERROR(VLOOKUP(J590,'CC directory'!A:D,4,),"")</f>
        <v>200</v>
      </c>
      <c r="M590" t="str">
        <f>VLOOKUP(J590,'CC directory'!A:I,9,)</f>
        <v>Field Ops</v>
      </c>
      <c r="N590" t="str">
        <f>IFERROR(VLOOKUP(J590,'CC directory'!A:C,3,),"")</f>
        <v>Operations</v>
      </c>
      <c r="O590">
        <f>IFERROR(VLOOKUP(J590,'CC directory'!A:F,6,),"")</f>
        <v>207</v>
      </c>
      <c r="P590" t="str">
        <f>IFERROR(VLOOKUP(J590,'CC directory'!A:E,5,),"")</f>
        <v>Production Operations</v>
      </c>
      <c r="Q590">
        <f>IFERROR(VLOOKUP(J590,'CC directory'!A:H,8,),"")</f>
        <v>708</v>
      </c>
      <c r="R590" t="str">
        <f>IFERROR(VLOOKUP(J590,'CC directory'!A:G,7,),"")</f>
        <v>FIELD &amp; EXPORT</v>
      </c>
      <c r="S590" t="s">
        <v>101</v>
      </c>
      <c r="T590" t="s">
        <v>5049</v>
      </c>
      <c r="U590" t="s">
        <v>5050</v>
      </c>
      <c r="V590" t="s">
        <v>339</v>
      </c>
      <c r="Z590" t="s">
        <v>161</v>
      </c>
      <c r="AA590" t="s">
        <v>5051</v>
      </c>
      <c r="AB590" t="s">
        <v>5052</v>
      </c>
      <c r="AC590" t="s">
        <v>108</v>
      </c>
      <c r="AD590">
        <v>249010.2</v>
      </c>
      <c r="AE590" t="s">
        <v>312</v>
      </c>
      <c r="AF590">
        <v>11</v>
      </c>
      <c r="AI590" s="2">
        <v>1</v>
      </c>
      <c r="AJ590" t="s">
        <v>5053</v>
      </c>
      <c r="AK590" s="2">
        <v>41038</v>
      </c>
      <c r="AL590">
        <v>20</v>
      </c>
      <c r="AM590" s="2">
        <v>41342</v>
      </c>
      <c r="AO590" t="s">
        <v>512</v>
      </c>
      <c r="AP590" t="s">
        <v>512</v>
      </c>
      <c r="AR590" t="s">
        <v>5054</v>
      </c>
      <c r="AS590" t="s">
        <v>5054</v>
      </c>
      <c r="AT590" t="s">
        <v>5055</v>
      </c>
      <c r="AU590" t="s">
        <v>5056</v>
      </c>
      <c r="AV590" t="s">
        <v>281</v>
      </c>
      <c r="AW590" t="s">
        <v>290</v>
      </c>
      <c r="AZ590">
        <v>2121</v>
      </c>
      <c r="BD590" s="1" t="str">
        <f t="shared" si="12"/>
        <v>NO</v>
      </c>
      <c r="BE590" s="1">
        <v>0</v>
      </c>
      <c r="BG590" s="1">
        <v>0</v>
      </c>
      <c r="BH590" s="9"/>
      <c r="BI590" s="1">
        <v>0</v>
      </c>
      <c r="BJ590" s="28"/>
      <c r="BK590" t="s">
        <v>3284</v>
      </c>
      <c r="BL590" t="s">
        <v>1102</v>
      </c>
      <c r="BM590" t="str">
        <f>VLOOKUP(BL590,'directory all'!C:D,2,)</f>
        <v>Engine hours, GPS</v>
      </c>
      <c r="BN590" t="s">
        <v>4447</v>
      </c>
      <c r="BO590" t="s">
        <v>195</v>
      </c>
      <c r="BQ590" s="1" t="s">
        <v>128</v>
      </c>
      <c r="BR590" s="1" t="s">
        <v>128</v>
      </c>
      <c r="BS590" s="1" t="s">
        <v>128</v>
      </c>
      <c r="BT590" s="1" t="s">
        <v>128</v>
      </c>
      <c r="BU590" s="1" t="s">
        <v>128</v>
      </c>
      <c r="BV590" s="1" t="s">
        <v>128</v>
      </c>
      <c r="BW590" s="1" t="s">
        <v>128</v>
      </c>
      <c r="BX590" s="1" t="s">
        <v>128</v>
      </c>
      <c r="BY590" s="1" t="s">
        <v>405</v>
      </c>
      <c r="BZ590" s="87" t="s">
        <v>349</v>
      </c>
      <c r="CA590" s="87" t="s">
        <v>350</v>
      </c>
      <c r="CG590" s="1" t="s">
        <v>198</v>
      </c>
    </row>
    <row r="591" spans="1:85" hidden="1" x14ac:dyDescent="0.35">
      <c r="A591">
        <v>1211057</v>
      </c>
      <c r="B591" t="s">
        <v>388</v>
      </c>
      <c r="C591" t="s">
        <v>5057</v>
      </c>
      <c r="D591" t="s">
        <v>5047</v>
      </c>
      <c r="E591" t="s">
        <v>391</v>
      </c>
      <c r="F591" t="s">
        <v>1093</v>
      </c>
      <c r="G591" t="s">
        <v>99</v>
      </c>
      <c r="H591" t="s">
        <v>5058</v>
      </c>
      <c r="I591" t="s">
        <v>5058</v>
      </c>
      <c r="J591">
        <v>30130</v>
      </c>
      <c r="K591" t="str">
        <f>IFERROR(VLOOKUP(J591,'CC directory'!A:B,2,),"")</f>
        <v>ACTIVE</v>
      </c>
      <c r="L591">
        <f>IFERROR(VLOOKUP(J591,'CC directory'!A:D,4,),"")</f>
        <v>200</v>
      </c>
      <c r="M591" t="str">
        <f>VLOOKUP(J591,'CC directory'!A:I,9,)</f>
        <v>Field Ops</v>
      </c>
      <c r="N591" t="str">
        <f>IFERROR(VLOOKUP(J591,'CC directory'!A:C,3,),"")</f>
        <v>Operations</v>
      </c>
      <c r="O591">
        <f>IFERROR(VLOOKUP(J591,'CC directory'!A:F,6,),"")</f>
        <v>207</v>
      </c>
      <c r="P591" t="str">
        <f>IFERROR(VLOOKUP(J591,'CC directory'!A:E,5,),"")</f>
        <v>Production Operations</v>
      </c>
      <c r="Q591">
        <f>IFERROR(VLOOKUP(J591,'CC directory'!A:H,8,),"")</f>
        <v>708</v>
      </c>
      <c r="R591" t="str">
        <f>IFERROR(VLOOKUP(J591,'CC directory'!A:G,7,),"")</f>
        <v>FIELD &amp; EXPORT</v>
      </c>
      <c r="S591" t="s">
        <v>101</v>
      </c>
      <c r="T591" t="s">
        <v>5049</v>
      </c>
      <c r="U591" t="s">
        <v>5059</v>
      </c>
      <c r="V591" t="s">
        <v>339</v>
      </c>
      <c r="Z591" t="s">
        <v>161</v>
      </c>
      <c r="AA591" t="s">
        <v>5051</v>
      </c>
      <c r="AB591" t="s">
        <v>5052</v>
      </c>
      <c r="AC591" t="s">
        <v>108</v>
      </c>
      <c r="AD591">
        <v>249010.2</v>
      </c>
      <c r="AE591" t="s">
        <v>312</v>
      </c>
      <c r="AF591">
        <v>11</v>
      </c>
      <c r="AI591" s="2">
        <v>1</v>
      </c>
      <c r="AJ591" t="s">
        <v>5060</v>
      </c>
      <c r="AK591" s="2">
        <v>41038</v>
      </c>
      <c r="AL591">
        <v>20</v>
      </c>
      <c r="AM591" s="2">
        <v>41342</v>
      </c>
      <c r="AO591" t="s">
        <v>512</v>
      </c>
      <c r="AP591" t="s">
        <v>512</v>
      </c>
      <c r="AR591" t="s">
        <v>5054</v>
      </c>
      <c r="AS591" t="s">
        <v>5054</v>
      </c>
      <c r="AT591" t="s">
        <v>5055</v>
      </c>
      <c r="AU591" t="s">
        <v>5056</v>
      </c>
      <c r="AV591" t="s">
        <v>281</v>
      </c>
      <c r="AW591" t="s">
        <v>290</v>
      </c>
      <c r="AZ591">
        <v>2122</v>
      </c>
      <c r="BD591" s="1" t="str">
        <f t="shared" si="12"/>
        <v>NO</v>
      </c>
      <c r="BE591" s="1">
        <v>0</v>
      </c>
      <c r="BG591" s="1">
        <v>0</v>
      </c>
      <c r="BH591" s="9"/>
      <c r="BI591" s="1">
        <v>0</v>
      </c>
      <c r="BJ591" s="28"/>
      <c r="BK591" t="s">
        <v>3284</v>
      </c>
      <c r="BL591" t="s">
        <v>1102</v>
      </c>
      <c r="BM591" t="str">
        <f>VLOOKUP(BL591,'directory all'!C:D,2,)</f>
        <v>Engine hours, GPS</v>
      </c>
      <c r="BN591" t="s">
        <v>4447</v>
      </c>
      <c r="BO591" t="s">
        <v>195</v>
      </c>
      <c r="BQ591" s="1" t="s">
        <v>128</v>
      </c>
      <c r="BR591" s="1" t="s">
        <v>128</v>
      </c>
      <c r="BS591" s="1" t="s">
        <v>128</v>
      </c>
      <c r="BT591" s="1" t="s">
        <v>128</v>
      </c>
      <c r="BU591" s="1" t="s">
        <v>128</v>
      </c>
      <c r="BV591" s="1" t="s">
        <v>128</v>
      </c>
      <c r="BW591" s="1" t="s">
        <v>128</v>
      </c>
      <c r="BX591" s="1" t="s">
        <v>128</v>
      </c>
      <c r="BY591" s="1" t="s">
        <v>405</v>
      </c>
      <c r="BZ591" s="87" t="s">
        <v>349</v>
      </c>
      <c r="CA591" s="87" t="s">
        <v>350</v>
      </c>
      <c r="CG591" s="1" t="s">
        <v>198</v>
      </c>
    </row>
    <row r="592" spans="1:85" hidden="1" x14ac:dyDescent="0.35">
      <c r="A592">
        <v>1211058</v>
      </c>
      <c r="B592" t="s">
        <v>388</v>
      </c>
      <c r="C592" t="s">
        <v>5061</v>
      </c>
      <c r="D592" t="s">
        <v>5047</v>
      </c>
      <c r="E592" t="s">
        <v>391</v>
      </c>
      <c r="F592" t="s">
        <v>1093</v>
      </c>
      <c r="G592" t="s">
        <v>99</v>
      </c>
      <c r="H592" t="s">
        <v>5062</v>
      </c>
      <c r="I592" t="s">
        <v>5062</v>
      </c>
      <c r="J592">
        <v>30130</v>
      </c>
      <c r="K592" t="str">
        <f>IFERROR(VLOOKUP(J592,'CC directory'!A:B,2,),"")</f>
        <v>ACTIVE</v>
      </c>
      <c r="L592">
        <f>IFERROR(VLOOKUP(J592,'CC directory'!A:D,4,),"")</f>
        <v>200</v>
      </c>
      <c r="M592" t="str">
        <f>VLOOKUP(J592,'CC directory'!A:I,9,)</f>
        <v>Field Ops</v>
      </c>
      <c r="N592" t="str">
        <f>IFERROR(VLOOKUP(J592,'CC directory'!A:C,3,),"")</f>
        <v>Operations</v>
      </c>
      <c r="O592">
        <f>IFERROR(VLOOKUP(J592,'CC directory'!A:F,6,),"")</f>
        <v>207</v>
      </c>
      <c r="P592" t="str">
        <f>IFERROR(VLOOKUP(J592,'CC directory'!A:E,5,),"")</f>
        <v>Production Operations</v>
      </c>
      <c r="Q592">
        <f>IFERROR(VLOOKUP(J592,'CC directory'!A:H,8,),"")</f>
        <v>708</v>
      </c>
      <c r="R592" t="str">
        <f>IFERROR(VLOOKUP(J592,'CC directory'!A:G,7,),"")</f>
        <v>FIELD &amp; EXPORT</v>
      </c>
      <c r="S592" t="s">
        <v>101</v>
      </c>
      <c r="T592" t="s">
        <v>5049</v>
      </c>
      <c r="U592" t="s">
        <v>2158</v>
      </c>
      <c r="V592" t="s">
        <v>339</v>
      </c>
      <c r="Z592" t="s">
        <v>161</v>
      </c>
      <c r="AA592" t="s">
        <v>5051</v>
      </c>
      <c r="AB592" t="s">
        <v>5052</v>
      </c>
      <c r="AC592" t="s">
        <v>108</v>
      </c>
      <c r="AD592">
        <v>249010.2</v>
      </c>
      <c r="AE592" t="s">
        <v>312</v>
      </c>
      <c r="AF592">
        <v>11</v>
      </c>
      <c r="AI592" s="2">
        <v>1</v>
      </c>
      <c r="AJ592" t="s">
        <v>5063</v>
      </c>
      <c r="AK592" s="2">
        <v>41038</v>
      </c>
      <c r="AL592">
        <v>20</v>
      </c>
      <c r="AM592" s="2">
        <v>41342</v>
      </c>
      <c r="AO592" t="s">
        <v>512</v>
      </c>
      <c r="AP592" t="s">
        <v>512</v>
      </c>
      <c r="AR592" t="s">
        <v>5054</v>
      </c>
      <c r="AS592" t="s">
        <v>5054</v>
      </c>
      <c r="AT592" t="s">
        <v>5055</v>
      </c>
      <c r="AU592" t="s">
        <v>5056</v>
      </c>
      <c r="AV592" t="s">
        <v>281</v>
      </c>
      <c r="AW592" t="s">
        <v>290</v>
      </c>
      <c r="AZ592">
        <v>2123</v>
      </c>
      <c r="BD592" s="1" t="str">
        <f t="shared" si="12"/>
        <v>NO</v>
      </c>
      <c r="BE592" s="1">
        <v>0</v>
      </c>
      <c r="BG592" s="1">
        <v>0</v>
      </c>
      <c r="BH592" s="9"/>
      <c r="BI592" s="1">
        <v>0</v>
      </c>
      <c r="BJ592" s="28"/>
      <c r="BK592" t="s">
        <v>274</v>
      </c>
      <c r="BL592" t="s">
        <v>1102</v>
      </c>
      <c r="BM592" t="str">
        <f>VLOOKUP(BL592,'directory all'!C:D,2,)</f>
        <v>Engine hours, GPS</v>
      </c>
      <c r="BN592" t="s">
        <v>4447</v>
      </c>
      <c r="BO592" t="s">
        <v>195</v>
      </c>
      <c r="BQ592" s="1" t="s">
        <v>128</v>
      </c>
      <c r="BR592" s="1" t="s">
        <v>128</v>
      </c>
      <c r="BS592" s="1" t="s">
        <v>128</v>
      </c>
      <c r="BT592" s="1" t="s">
        <v>128</v>
      </c>
      <c r="BU592" s="1" t="s">
        <v>128</v>
      </c>
      <c r="BV592" s="1" t="s">
        <v>128</v>
      </c>
      <c r="BW592" s="1" t="s">
        <v>128</v>
      </c>
      <c r="BX592" s="1" t="s">
        <v>128</v>
      </c>
      <c r="BY592" s="1" t="s">
        <v>405</v>
      </c>
      <c r="BZ592" s="87" t="s">
        <v>349</v>
      </c>
      <c r="CA592" s="87" t="s">
        <v>350</v>
      </c>
      <c r="CG592" s="1" t="s">
        <v>198</v>
      </c>
    </row>
    <row r="593" spans="1:85" hidden="1" x14ac:dyDescent="0.35">
      <c r="A593">
        <v>1211059</v>
      </c>
      <c r="B593" t="s">
        <v>94</v>
      </c>
      <c r="C593" t="s">
        <v>5064</v>
      </c>
      <c r="D593" t="s">
        <v>5065</v>
      </c>
      <c r="E593" t="s">
        <v>391</v>
      </c>
      <c r="F593" t="s">
        <v>1093</v>
      </c>
      <c r="G593" t="s">
        <v>99</v>
      </c>
      <c r="H593" t="s">
        <v>5066</v>
      </c>
      <c r="I593" t="s">
        <v>5066</v>
      </c>
      <c r="J593">
        <v>20850</v>
      </c>
      <c r="K593" t="str">
        <f>IFERROR(VLOOKUP(J593,'CC directory'!A:B,2,),"")</f>
        <v>ACTIVE</v>
      </c>
      <c r="L593">
        <f>IFERROR(VLOOKUP(J593,'CC directory'!A:D,4,),"")</f>
        <v>200</v>
      </c>
      <c r="M593" t="str">
        <f>VLOOKUP(J593,'CC directory'!A:I,9,)</f>
        <v>Maintenance Shared Services</v>
      </c>
      <c r="N593" t="str">
        <f>IFERROR(VLOOKUP(J593,'CC directory'!A:C,3,),"")</f>
        <v>Operations</v>
      </c>
      <c r="O593">
        <f>IFERROR(VLOOKUP(J593,'CC directory'!A:F,6,),"")</f>
        <v>207</v>
      </c>
      <c r="P593" t="str">
        <f>IFERROR(VLOOKUP(J593,'CC directory'!A:E,5,),"")</f>
        <v>Production Operations</v>
      </c>
      <c r="Q593">
        <f>IFERROR(VLOOKUP(J593,'CC directory'!A:H,8,),"")</f>
        <v>705</v>
      </c>
      <c r="R593" t="str">
        <f>IFERROR(VLOOKUP(J593,'CC directory'!A:G,7,),"")</f>
        <v>Maintenance</v>
      </c>
      <c r="S593" t="s">
        <v>176</v>
      </c>
      <c r="T593" t="s">
        <v>177</v>
      </c>
      <c r="U593" t="s">
        <v>5067</v>
      </c>
      <c r="V593" t="s">
        <v>339</v>
      </c>
      <c r="Y593" s="2">
        <v>41414</v>
      </c>
      <c r="Z593" t="s">
        <v>161</v>
      </c>
      <c r="AA593" t="s">
        <v>5068</v>
      </c>
      <c r="AB593" t="s">
        <v>5069</v>
      </c>
      <c r="AC593" t="s">
        <v>263</v>
      </c>
      <c r="AD593">
        <v>2020000</v>
      </c>
      <c r="AE593" t="s">
        <v>312</v>
      </c>
      <c r="AF593">
        <v>10</v>
      </c>
      <c r="AJ593" t="s">
        <v>5070</v>
      </c>
      <c r="AK593" s="2">
        <v>41257</v>
      </c>
      <c r="AL593">
        <v>20</v>
      </c>
      <c r="AM593" s="2">
        <v>41414</v>
      </c>
      <c r="AT593" t="s">
        <v>5071</v>
      </c>
      <c r="AU593" t="s">
        <v>5072</v>
      </c>
      <c r="AV593" t="s">
        <v>646</v>
      </c>
      <c r="AW593" t="s">
        <v>227</v>
      </c>
      <c r="AZ593">
        <v>1465</v>
      </c>
      <c r="BC593" t="s">
        <v>5073</v>
      </c>
      <c r="BD593" s="1" t="str">
        <f t="shared" si="12"/>
        <v>NO</v>
      </c>
      <c r="BE593" s="1">
        <v>0</v>
      </c>
      <c r="BG593" s="1">
        <v>0</v>
      </c>
      <c r="BH593" s="9"/>
      <c r="BI593" s="1">
        <v>0</v>
      </c>
      <c r="BJ593" s="28"/>
      <c r="BK593" t="s">
        <v>274</v>
      </c>
      <c r="BL593" t="s">
        <v>1122</v>
      </c>
      <c r="BM593" t="str">
        <f>VLOOKUP(BL593,'directory all'!C:D,2,)</f>
        <v>GPS</v>
      </c>
      <c r="BN593" t="s">
        <v>4992</v>
      </c>
      <c r="BO593" t="s">
        <v>195</v>
      </c>
      <c r="BQ593" s="1">
        <v>10400</v>
      </c>
      <c r="BR593" s="1" t="s">
        <v>128</v>
      </c>
      <c r="BS593" s="1" t="s">
        <v>128</v>
      </c>
      <c r="BT593" s="1" t="s">
        <v>128</v>
      </c>
      <c r="BU593" s="1" t="s">
        <v>128</v>
      </c>
      <c r="BV593" s="1" t="s">
        <v>128</v>
      </c>
      <c r="BW593" s="1" t="s">
        <v>128</v>
      </c>
      <c r="BX593" s="1" t="s">
        <v>128</v>
      </c>
      <c r="BY593" s="1" t="s">
        <v>129</v>
      </c>
      <c r="BZ593" s="87" t="s">
        <v>349</v>
      </c>
      <c r="CA593" s="87" t="s">
        <v>350</v>
      </c>
      <c r="CG593" s="1" t="s">
        <v>198</v>
      </c>
    </row>
    <row r="594" spans="1:85" hidden="1" x14ac:dyDescent="0.35">
      <c r="A594">
        <v>1211060</v>
      </c>
      <c r="B594" t="s">
        <v>94</v>
      </c>
      <c r="C594" t="s">
        <v>128</v>
      </c>
      <c r="D594" t="s">
        <v>5074</v>
      </c>
      <c r="E594" t="s">
        <v>391</v>
      </c>
      <c r="F594" t="s">
        <v>1093</v>
      </c>
      <c r="G594" t="s">
        <v>99</v>
      </c>
      <c r="H594" t="s">
        <v>5075</v>
      </c>
      <c r="I594" t="s">
        <v>5075</v>
      </c>
      <c r="J594">
        <v>20850</v>
      </c>
      <c r="K594" t="str">
        <f>IFERROR(VLOOKUP(J594,'CC directory'!A:B,2,),"")</f>
        <v>ACTIVE</v>
      </c>
      <c r="L594">
        <f>IFERROR(VLOOKUP(J594,'CC directory'!A:D,4,),"")</f>
        <v>200</v>
      </c>
      <c r="M594" t="str">
        <f>VLOOKUP(J594,'CC directory'!A:I,9,)</f>
        <v>Maintenance Shared Services</v>
      </c>
      <c r="N594" t="str">
        <f>IFERROR(VLOOKUP(J594,'CC directory'!A:C,3,),"")</f>
        <v>Operations</v>
      </c>
      <c r="O594">
        <f>IFERROR(VLOOKUP(J594,'CC directory'!A:F,6,),"")</f>
        <v>207</v>
      </c>
      <c r="P594" t="str">
        <f>IFERROR(VLOOKUP(J594,'CC directory'!A:E,5,),"")</f>
        <v>Production Operations</v>
      </c>
      <c r="Q594">
        <f>IFERROR(VLOOKUP(J594,'CC directory'!A:H,8,),"")</f>
        <v>705</v>
      </c>
      <c r="R594" t="str">
        <f>IFERROR(VLOOKUP(J594,'CC directory'!A:G,7,),"")</f>
        <v>Maintenance</v>
      </c>
      <c r="S594" t="s">
        <v>176</v>
      </c>
      <c r="T594" t="s">
        <v>177</v>
      </c>
      <c r="U594" t="s">
        <v>5076</v>
      </c>
      <c r="V594" t="s">
        <v>339</v>
      </c>
      <c r="W594" t="s">
        <v>1495</v>
      </c>
      <c r="Z594" t="s">
        <v>161</v>
      </c>
      <c r="AA594" t="s">
        <v>5077</v>
      </c>
      <c r="AB594" t="s">
        <v>5078</v>
      </c>
      <c r="AC594" t="s">
        <v>244</v>
      </c>
      <c r="AD594">
        <v>20936.03</v>
      </c>
      <c r="AE594" t="s">
        <v>162</v>
      </c>
      <c r="AF594">
        <v>9</v>
      </c>
      <c r="AI594" s="2">
        <v>1</v>
      </c>
      <c r="AK594" s="2">
        <v>41824</v>
      </c>
      <c r="AL594">
        <v>20</v>
      </c>
      <c r="AM594" s="2">
        <v>42098</v>
      </c>
      <c r="AO594" t="s">
        <v>512</v>
      </c>
      <c r="AP594" t="s">
        <v>512</v>
      </c>
      <c r="AT594" t="s">
        <v>5079</v>
      </c>
      <c r="AU594" t="s">
        <v>5080</v>
      </c>
      <c r="AV594" t="s">
        <v>169</v>
      </c>
      <c r="AW594" t="s">
        <v>547</v>
      </c>
      <c r="AZ594">
        <v>2124</v>
      </c>
      <c r="BC594" t="s">
        <v>466</v>
      </c>
      <c r="BD594" s="1" t="str">
        <f t="shared" si="12"/>
        <v>NO</v>
      </c>
      <c r="BE594" s="1">
        <v>0</v>
      </c>
      <c r="BG594" s="1">
        <v>0</v>
      </c>
      <c r="BH594" s="9"/>
      <c r="BI594" s="1">
        <v>0</v>
      </c>
      <c r="BJ594" s="28"/>
      <c r="BK594" t="s">
        <v>1280</v>
      </c>
      <c r="BL594" t="s">
        <v>1122</v>
      </c>
      <c r="BM594" t="str">
        <f>VLOOKUP(BL594,'directory all'!C:D,2,)</f>
        <v>GPS</v>
      </c>
      <c r="BN594" t="s">
        <v>4840</v>
      </c>
      <c r="BO594" t="s">
        <v>155</v>
      </c>
      <c r="BQ594" s="1" t="s">
        <v>128</v>
      </c>
      <c r="BR594" s="1" t="s">
        <v>128</v>
      </c>
      <c r="BS594" s="1" t="s">
        <v>128</v>
      </c>
      <c r="BT594" s="1" t="s">
        <v>128</v>
      </c>
      <c r="BU594" s="1" t="s">
        <v>128</v>
      </c>
      <c r="BV594" s="1" t="s">
        <v>128</v>
      </c>
      <c r="BW594" s="1" t="s">
        <v>128</v>
      </c>
      <c r="BX594" s="1" t="s">
        <v>128</v>
      </c>
      <c r="BY594" s="1" t="s">
        <v>405</v>
      </c>
      <c r="BZ594" s="87" t="s">
        <v>5010</v>
      </c>
      <c r="CA594" s="87" t="s">
        <v>5011</v>
      </c>
      <c r="CG594" s="1" t="s">
        <v>198</v>
      </c>
    </row>
    <row r="595" spans="1:85" hidden="1" x14ac:dyDescent="0.35">
      <c r="A595">
        <v>1211061</v>
      </c>
      <c r="B595" t="s">
        <v>94</v>
      </c>
      <c r="C595" t="s">
        <v>128</v>
      </c>
      <c r="D595" t="s">
        <v>5074</v>
      </c>
      <c r="E595" t="s">
        <v>391</v>
      </c>
      <c r="F595" t="s">
        <v>1093</v>
      </c>
      <c r="G595" t="s">
        <v>99</v>
      </c>
      <c r="H595" t="s">
        <v>5081</v>
      </c>
      <c r="I595" t="s">
        <v>5081</v>
      </c>
      <c r="J595">
        <v>20850</v>
      </c>
      <c r="K595" t="str">
        <f>IFERROR(VLOOKUP(J595,'CC directory'!A:B,2,),"")</f>
        <v>ACTIVE</v>
      </c>
      <c r="L595">
        <f>IFERROR(VLOOKUP(J595,'CC directory'!A:D,4,),"")</f>
        <v>200</v>
      </c>
      <c r="M595" t="str">
        <f>VLOOKUP(J595,'CC directory'!A:I,9,)</f>
        <v>Maintenance Shared Services</v>
      </c>
      <c r="N595" t="str">
        <f>IFERROR(VLOOKUP(J595,'CC directory'!A:C,3,),"")</f>
        <v>Operations</v>
      </c>
      <c r="O595">
        <f>IFERROR(VLOOKUP(J595,'CC directory'!A:F,6,),"")</f>
        <v>207</v>
      </c>
      <c r="P595" t="str">
        <f>IFERROR(VLOOKUP(J595,'CC directory'!A:E,5,),"")</f>
        <v>Production Operations</v>
      </c>
      <c r="Q595">
        <f>IFERROR(VLOOKUP(J595,'CC directory'!A:H,8,),"")</f>
        <v>705</v>
      </c>
      <c r="R595" t="str">
        <f>IFERROR(VLOOKUP(J595,'CC directory'!A:G,7,),"")</f>
        <v>Maintenance</v>
      </c>
      <c r="S595" t="s">
        <v>176</v>
      </c>
      <c r="T595" t="s">
        <v>177</v>
      </c>
      <c r="U595" t="s">
        <v>5082</v>
      </c>
      <c r="V595" t="s">
        <v>339</v>
      </c>
      <c r="W595" t="s">
        <v>1495</v>
      </c>
      <c r="Z595" t="s">
        <v>161</v>
      </c>
      <c r="AA595" t="s">
        <v>5077</v>
      </c>
      <c r="AB595" t="s">
        <v>5078</v>
      </c>
      <c r="AC595" t="s">
        <v>244</v>
      </c>
      <c r="AD595">
        <v>20936.03</v>
      </c>
      <c r="AE595" t="s">
        <v>162</v>
      </c>
      <c r="AF595">
        <v>9</v>
      </c>
      <c r="AI595" s="2">
        <v>1</v>
      </c>
      <c r="AK595" s="2">
        <v>41824</v>
      </c>
      <c r="AL595">
        <v>20</v>
      </c>
      <c r="AM595" s="2">
        <v>42098</v>
      </c>
      <c r="AO595" t="s">
        <v>512</v>
      </c>
      <c r="AP595" t="s">
        <v>512</v>
      </c>
      <c r="AT595" t="s">
        <v>5079</v>
      </c>
      <c r="AU595" t="s">
        <v>5080</v>
      </c>
      <c r="AV595" t="s">
        <v>169</v>
      </c>
      <c r="AW595" t="s">
        <v>547</v>
      </c>
      <c r="AZ595">
        <v>2125</v>
      </c>
      <c r="BC595" t="s">
        <v>466</v>
      </c>
      <c r="BD595" s="1" t="str">
        <f t="shared" si="12"/>
        <v>NO</v>
      </c>
      <c r="BE595" s="1">
        <v>0</v>
      </c>
      <c r="BG595" s="1">
        <v>0</v>
      </c>
      <c r="BH595" s="9"/>
      <c r="BI595" s="1">
        <v>0</v>
      </c>
      <c r="BJ595" s="28"/>
      <c r="BK595" t="s">
        <v>1280</v>
      </c>
      <c r="BL595" t="s">
        <v>1122</v>
      </c>
      <c r="BM595" t="str">
        <f>VLOOKUP(BL595,'directory all'!C:D,2,)</f>
        <v>GPS</v>
      </c>
      <c r="BN595" t="s">
        <v>4840</v>
      </c>
      <c r="BO595" t="s">
        <v>155</v>
      </c>
      <c r="BQ595" s="1" t="s">
        <v>128</v>
      </c>
      <c r="BR595" s="1" t="s">
        <v>128</v>
      </c>
      <c r="BS595" s="1" t="s">
        <v>128</v>
      </c>
      <c r="BT595" s="1" t="s">
        <v>128</v>
      </c>
      <c r="BU595" s="1" t="s">
        <v>128</v>
      </c>
      <c r="BV595" s="1" t="s">
        <v>128</v>
      </c>
      <c r="BW595" s="1" t="s">
        <v>128</v>
      </c>
      <c r="BX595" s="1" t="s">
        <v>128</v>
      </c>
      <c r="BY595" s="1" t="s">
        <v>405</v>
      </c>
      <c r="BZ595" s="87" t="s">
        <v>5010</v>
      </c>
      <c r="CA595" s="87" t="s">
        <v>5011</v>
      </c>
      <c r="CG595" s="1" t="s">
        <v>198</v>
      </c>
    </row>
    <row r="596" spans="1:85" hidden="1" x14ac:dyDescent="0.35">
      <c r="A596">
        <v>1211062</v>
      </c>
      <c r="B596" t="s">
        <v>94</v>
      </c>
      <c r="C596" t="s">
        <v>128</v>
      </c>
      <c r="D596" t="s">
        <v>5074</v>
      </c>
      <c r="E596" t="s">
        <v>391</v>
      </c>
      <c r="F596" t="s">
        <v>1093</v>
      </c>
      <c r="G596" t="s">
        <v>99</v>
      </c>
      <c r="H596" t="s">
        <v>5083</v>
      </c>
      <c r="I596" t="s">
        <v>5083</v>
      </c>
      <c r="J596">
        <v>20850</v>
      </c>
      <c r="K596" t="str">
        <f>IFERROR(VLOOKUP(J596,'CC directory'!A:B,2,),"")</f>
        <v>ACTIVE</v>
      </c>
      <c r="L596">
        <f>IFERROR(VLOOKUP(J596,'CC directory'!A:D,4,),"")</f>
        <v>200</v>
      </c>
      <c r="M596" t="str">
        <f>VLOOKUP(J596,'CC directory'!A:I,9,)</f>
        <v>Maintenance Shared Services</v>
      </c>
      <c r="N596" t="str">
        <f>IFERROR(VLOOKUP(J596,'CC directory'!A:C,3,),"")</f>
        <v>Operations</v>
      </c>
      <c r="O596">
        <f>IFERROR(VLOOKUP(J596,'CC directory'!A:F,6,),"")</f>
        <v>207</v>
      </c>
      <c r="P596" t="str">
        <f>IFERROR(VLOOKUP(J596,'CC directory'!A:E,5,),"")</f>
        <v>Production Operations</v>
      </c>
      <c r="Q596">
        <f>IFERROR(VLOOKUP(J596,'CC directory'!A:H,8,),"")</f>
        <v>705</v>
      </c>
      <c r="R596" t="str">
        <f>IFERROR(VLOOKUP(J596,'CC directory'!A:G,7,),"")</f>
        <v>Maintenance</v>
      </c>
      <c r="S596" t="s">
        <v>176</v>
      </c>
      <c r="T596" t="s">
        <v>177</v>
      </c>
      <c r="U596" t="s">
        <v>5084</v>
      </c>
      <c r="V596" t="s">
        <v>339</v>
      </c>
      <c r="W596" t="s">
        <v>1495</v>
      </c>
      <c r="Z596" t="s">
        <v>161</v>
      </c>
      <c r="AA596" t="s">
        <v>5077</v>
      </c>
      <c r="AB596" t="s">
        <v>5078</v>
      </c>
      <c r="AC596" t="s">
        <v>244</v>
      </c>
      <c r="AD596">
        <v>20936.03</v>
      </c>
      <c r="AE596" t="s">
        <v>162</v>
      </c>
      <c r="AF596">
        <v>9</v>
      </c>
      <c r="AI596" s="2">
        <v>1</v>
      </c>
      <c r="AK596" s="2">
        <v>41824</v>
      </c>
      <c r="AL596">
        <v>20</v>
      </c>
      <c r="AM596" s="2">
        <v>42098</v>
      </c>
      <c r="AO596" t="s">
        <v>512</v>
      </c>
      <c r="AP596" t="s">
        <v>512</v>
      </c>
      <c r="AT596" t="s">
        <v>5079</v>
      </c>
      <c r="AU596" t="s">
        <v>5080</v>
      </c>
      <c r="AV596" t="s">
        <v>169</v>
      </c>
      <c r="AW596" t="s">
        <v>547</v>
      </c>
      <c r="AZ596">
        <v>2126</v>
      </c>
      <c r="BC596" t="s">
        <v>466</v>
      </c>
      <c r="BD596" s="1" t="str">
        <f t="shared" si="12"/>
        <v>NO</v>
      </c>
      <c r="BE596" s="1">
        <v>0</v>
      </c>
      <c r="BG596" s="1">
        <v>0</v>
      </c>
      <c r="BH596" s="9"/>
      <c r="BI596" s="1">
        <v>0</v>
      </c>
      <c r="BJ596" s="28"/>
      <c r="BK596" t="s">
        <v>1280</v>
      </c>
      <c r="BL596" t="s">
        <v>1122</v>
      </c>
      <c r="BM596" t="str">
        <f>VLOOKUP(BL596,'directory all'!C:D,2,)</f>
        <v>GPS</v>
      </c>
      <c r="BN596" t="s">
        <v>4840</v>
      </c>
      <c r="BO596" t="s">
        <v>155</v>
      </c>
      <c r="BQ596" s="1" t="s">
        <v>128</v>
      </c>
      <c r="BR596" s="1" t="s">
        <v>128</v>
      </c>
      <c r="BS596" s="1" t="s">
        <v>128</v>
      </c>
      <c r="BT596" s="1" t="s">
        <v>128</v>
      </c>
      <c r="BU596" s="1" t="s">
        <v>128</v>
      </c>
      <c r="BV596" s="1" t="s">
        <v>128</v>
      </c>
      <c r="BW596" s="1" t="s">
        <v>128</v>
      </c>
      <c r="BX596" s="1" t="s">
        <v>128</v>
      </c>
      <c r="BY596" s="1" t="s">
        <v>405</v>
      </c>
      <c r="BZ596" s="87" t="s">
        <v>5010</v>
      </c>
      <c r="CA596" s="87" t="s">
        <v>5011</v>
      </c>
      <c r="CG596" s="1" t="s">
        <v>198</v>
      </c>
    </row>
    <row r="597" spans="1:85" hidden="1" x14ac:dyDescent="0.35">
      <c r="A597">
        <v>1211063</v>
      </c>
      <c r="B597" t="s">
        <v>94</v>
      </c>
      <c r="C597" t="s">
        <v>128</v>
      </c>
      <c r="D597" t="s">
        <v>5074</v>
      </c>
      <c r="E597" t="s">
        <v>391</v>
      </c>
      <c r="F597" t="s">
        <v>1093</v>
      </c>
      <c r="G597" t="s">
        <v>99</v>
      </c>
      <c r="H597" t="s">
        <v>5085</v>
      </c>
      <c r="I597" t="s">
        <v>5085</v>
      </c>
      <c r="J597">
        <v>20850</v>
      </c>
      <c r="K597" t="str">
        <f>IFERROR(VLOOKUP(J597,'CC directory'!A:B,2,),"")</f>
        <v>ACTIVE</v>
      </c>
      <c r="L597">
        <f>IFERROR(VLOOKUP(J597,'CC directory'!A:D,4,),"")</f>
        <v>200</v>
      </c>
      <c r="M597" t="str">
        <f>VLOOKUP(J597,'CC directory'!A:I,9,)</f>
        <v>Maintenance Shared Services</v>
      </c>
      <c r="N597" t="str">
        <f>IFERROR(VLOOKUP(J597,'CC directory'!A:C,3,),"")</f>
        <v>Operations</v>
      </c>
      <c r="O597">
        <f>IFERROR(VLOOKUP(J597,'CC directory'!A:F,6,),"")</f>
        <v>207</v>
      </c>
      <c r="P597" t="str">
        <f>IFERROR(VLOOKUP(J597,'CC directory'!A:E,5,),"")</f>
        <v>Production Operations</v>
      </c>
      <c r="Q597">
        <f>IFERROR(VLOOKUP(J597,'CC directory'!A:H,8,),"")</f>
        <v>705</v>
      </c>
      <c r="R597" t="str">
        <f>IFERROR(VLOOKUP(J597,'CC directory'!A:G,7,),"")</f>
        <v>Maintenance</v>
      </c>
      <c r="S597" t="s">
        <v>176</v>
      </c>
      <c r="T597" t="s">
        <v>177</v>
      </c>
      <c r="U597" t="s">
        <v>5086</v>
      </c>
      <c r="V597" t="s">
        <v>339</v>
      </c>
      <c r="W597" t="s">
        <v>1495</v>
      </c>
      <c r="Z597" t="s">
        <v>161</v>
      </c>
      <c r="AA597" t="s">
        <v>5077</v>
      </c>
      <c r="AB597" t="s">
        <v>5078</v>
      </c>
      <c r="AC597" t="s">
        <v>244</v>
      </c>
      <c r="AD597">
        <v>20936.03</v>
      </c>
      <c r="AE597" t="s">
        <v>162</v>
      </c>
      <c r="AF597">
        <v>9</v>
      </c>
      <c r="AI597" s="2">
        <v>1</v>
      </c>
      <c r="AK597" s="2">
        <v>41824</v>
      </c>
      <c r="AL597">
        <v>20</v>
      </c>
      <c r="AM597" s="2">
        <v>42098</v>
      </c>
      <c r="AO597" t="s">
        <v>512</v>
      </c>
      <c r="AP597" t="s">
        <v>512</v>
      </c>
      <c r="AT597" t="s">
        <v>5079</v>
      </c>
      <c r="AU597" t="s">
        <v>5080</v>
      </c>
      <c r="AV597" t="s">
        <v>169</v>
      </c>
      <c r="AW597" t="s">
        <v>547</v>
      </c>
      <c r="AZ597">
        <v>2127</v>
      </c>
      <c r="BC597" t="s">
        <v>466</v>
      </c>
      <c r="BD597" s="1" t="str">
        <f t="shared" si="12"/>
        <v>NO</v>
      </c>
      <c r="BE597" s="1">
        <v>0</v>
      </c>
      <c r="BG597" s="1">
        <v>0</v>
      </c>
      <c r="BH597" s="9"/>
      <c r="BI597" s="1">
        <v>0</v>
      </c>
      <c r="BJ597" s="28"/>
      <c r="BK597" t="s">
        <v>1280</v>
      </c>
      <c r="BL597" t="s">
        <v>1122</v>
      </c>
      <c r="BM597" t="str">
        <f>VLOOKUP(BL597,'directory all'!C:D,2,)</f>
        <v>GPS</v>
      </c>
      <c r="BN597" t="s">
        <v>4840</v>
      </c>
      <c r="BO597" t="s">
        <v>155</v>
      </c>
      <c r="BQ597" s="1" t="s">
        <v>128</v>
      </c>
      <c r="BR597" s="1" t="s">
        <v>128</v>
      </c>
      <c r="BS597" s="1" t="s">
        <v>128</v>
      </c>
      <c r="BT597" s="1" t="s">
        <v>128</v>
      </c>
      <c r="BU597" s="1" t="s">
        <v>128</v>
      </c>
      <c r="BV597" s="1" t="s">
        <v>128</v>
      </c>
      <c r="BW597" s="1" t="s">
        <v>128</v>
      </c>
      <c r="BX597" s="1" t="s">
        <v>128</v>
      </c>
      <c r="BY597" s="1" t="s">
        <v>405</v>
      </c>
      <c r="BZ597" s="87" t="s">
        <v>5010</v>
      </c>
      <c r="CA597" s="87" t="s">
        <v>5011</v>
      </c>
      <c r="CG597" s="1" t="s">
        <v>198</v>
      </c>
    </row>
    <row r="598" spans="1:85" hidden="1" x14ac:dyDescent="0.35">
      <c r="A598">
        <v>1211064</v>
      </c>
      <c r="B598" t="s">
        <v>94</v>
      </c>
      <c r="C598" t="s">
        <v>128</v>
      </c>
      <c r="D598" t="s">
        <v>5074</v>
      </c>
      <c r="E598" t="s">
        <v>391</v>
      </c>
      <c r="F598" t="s">
        <v>1093</v>
      </c>
      <c r="G598" t="s">
        <v>99</v>
      </c>
      <c r="H598" t="s">
        <v>5087</v>
      </c>
      <c r="I598" t="s">
        <v>5087</v>
      </c>
      <c r="J598">
        <v>20850</v>
      </c>
      <c r="K598" t="str">
        <f>IFERROR(VLOOKUP(J598,'CC directory'!A:B,2,),"")</f>
        <v>ACTIVE</v>
      </c>
      <c r="L598">
        <f>IFERROR(VLOOKUP(J598,'CC directory'!A:D,4,),"")</f>
        <v>200</v>
      </c>
      <c r="M598" t="str">
        <f>VLOOKUP(J598,'CC directory'!A:I,9,)</f>
        <v>Maintenance Shared Services</v>
      </c>
      <c r="N598" t="str">
        <f>IFERROR(VLOOKUP(J598,'CC directory'!A:C,3,),"")</f>
        <v>Operations</v>
      </c>
      <c r="O598">
        <f>IFERROR(VLOOKUP(J598,'CC directory'!A:F,6,),"")</f>
        <v>207</v>
      </c>
      <c r="P598" t="str">
        <f>IFERROR(VLOOKUP(J598,'CC directory'!A:E,5,),"")</f>
        <v>Production Operations</v>
      </c>
      <c r="Q598">
        <f>IFERROR(VLOOKUP(J598,'CC directory'!A:H,8,),"")</f>
        <v>705</v>
      </c>
      <c r="R598" t="str">
        <f>IFERROR(VLOOKUP(J598,'CC directory'!A:G,7,),"")</f>
        <v>Maintenance</v>
      </c>
      <c r="S598" t="s">
        <v>176</v>
      </c>
      <c r="T598" t="s">
        <v>177</v>
      </c>
      <c r="U598" t="s">
        <v>5088</v>
      </c>
      <c r="V598" t="s">
        <v>339</v>
      </c>
      <c r="W598" t="s">
        <v>1495</v>
      </c>
      <c r="Z598" t="s">
        <v>161</v>
      </c>
      <c r="AA598" t="s">
        <v>5077</v>
      </c>
      <c r="AB598" t="s">
        <v>5078</v>
      </c>
      <c r="AC598" t="s">
        <v>244</v>
      </c>
      <c r="AD598">
        <v>20936.03</v>
      </c>
      <c r="AE598" t="s">
        <v>162</v>
      </c>
      <c r="AF598">
        <v>9</v>
      </c>
      <c r="AI598" s="2">
        <v>1</v>
      </c>
      <c r="AK598" s="2">
        <v>41824</v>
      </c>
      <c r="AL598">
        <v>20</v>
      </c>
      <c r="AM598" s="2">
        <v>42098</v>
      </c>
      <c r="AO598" t="s">
        <v>512</v>
      </c>
      <c r="AP598" t="s">
        <v>512</v>
      </c>
      <c r="AT598" t="s">
        <v>5079</v>
      </c>
      <c r="AU598" t="s">
        <v>5080</v>
      </c>
      <c r="AV598" t="s">
        <v>169</v>
      </c>
      <c r="AW598" t="s">
        <v>547</v>
      </c>
      <c r="AZ598">
        <v>2128</v>
      </c>
      <c r="BC598" t="s">
        <v>466</v>
      </c>
      <c r="BD598" s="1" t="str">
        <f t="shared" si="12"/>
        <v>NO</v>
      </c>
      <c r="BE598" s="1">
        <v>0</v>
      </c>
      <c r="BG598" s="1">
        <v>0</v>
      </c>
      <c r="BH598" s="9"/>
      <c r="BI598" s="1">
        <v>0</v>
      </c>
      <c r="BJ598" s="28"/>
      <c r="BK598" t="s">
        <v>1280</v>
      </c>
      <c r="BL598" t="s">
        <v>1122</v>
      </c>
      <c r="BM598" t="str">
        <f>VLOOKUP(BL598,'directory all'!C:D,2,)</f>
        <v>GPS</v>
      </c>
      <c r="BN598" t="s">
        <v>4840</v>
      </c>
      <c r="BO598" t="s">
        <v>155</v>
      </c>
      <c r="BQ598" s="1" t="s">
        <v>128</v>
      </c>
      <c r="BR598" s="1" t="s">
        <v>128</v>
      </c>
      <c r="BS598" s="1" t="s">
        <v>128</v>
      </c>
      <c r="BT598" s="1" t="s">
        <v>128</v>
      </c>
      <c r="BU598" s="1" t="s">
        <v>128</v>
      </c>
      <c r="BV598" s="1" t="s">
        <v>128</v>
      </c>
      <c r="BW598" s="1" t="s">
        <v>128</v>
      </c>
      <c r="BX598" s="1" t="s">
        <v>128</v>
      </c>
      <c r="BY598" s="1" t="s">
        <v>405</v>
      </c>
      <c r="BZ598" s="87" t="s">
        <v>5010</v>
      </c>
      <c r="CA598" s="87" t="s">
        <v>5011</v>
      </c>
      <c r="CG598" s="1" t="s">
        <v>198</v>
      </c>
    </row>
    <row r="599" spans="1:85" hidden="1" x14ac:dyDescent="0.35">
      <c r="A599">
        <v>1211065</v>
      </c>
      <c r="B599" t="s">
        <v>94</v>
      </c>
      <c r="C599" t="s">
        <v>128</v>
      </c>
      <c r="D599" t="s">
        <v>5074</v>
      </c>
      <c r="E599" t="s">
        <v>391</v>
      </c>
      <c r="F599" t="s">
        <v>1093</v>
      </c>
      <c r="G599" t="s">
        <v>99</v>
      </c>
      <c r="H599" t="s">
        <v>5089</v>
      </c>
      <c r="I599" t="s">
        <v>5089</v>
      </c>
      <c r="J599">
        <v>20850</v>
      </c>
      <c r="K599" t="str">
        <f>IFERROR(VLOOKUP(J599,'CC directory'!A:B,2,),"")</f>
        <v>ACTIVE</v>
      </c>
      <c r="L599">
        <f>IFERROR(VLOOKUP(J599,'CC directory'!A:D,4,),"")</f>
        <v>200</v>
      </c>
      <c r="M599" t="str">
        <f>VLOOKUP(J599,'CC directory'!A:I,9,)</f>
        <v>Maintenance Shared Services</v>
      </c>
      <c r="N599" t="str">
        <f>IFERROR(VLOOKUP(J599,'CC directory'!A:C,3,),"")</f>
        <v>Operations</v>
      </c>
      <c r="O599">
        <f>IFERROR(VLOOKUP(J599,'CC directory'!A:F,6,),"")</f>
        <v>207</v>
      </c>
      <c r="P599" t="str">
        <f>IFERROR(VLOOKUP(J599,'CC directory'!A:E,5,),"")</f>
        <v>Production Operations</v>
      </c>
      <c r="Q599">
        <f>IFERROR(VLOOKUP(J599,'CC directory'!A:H,8,),"")</f>
        <v>705</v>
      </c>
      <c r="R599" t="str">
        <f>IFERROR(VLOOKUP(J599,'CC directory'!A:G,7,),"")</f>
        <v>Maintenance</v>
      </c>
      <c r="S599" t="s">
        <v>176</v>
      </c>
      <c r="T599" t="s">
        <v>177</v>
      </c>
      <c r="U599" t="s">
        <v>5090</v>
      </c>
      <c r="V599" t="s">
        <v>339</v>
      </c>
      <c r="W599" t="s">
        <v>1495</v>
      </c>
      <c r="Z599" t="s">
        <v>161</v>
      </c>
      <c r="AA599" t="s">
        <v>5077</v>
      </c>
      <c r="AB599" t="s">
        <v>5078</v>
      </c>
      <c r="AC599" t="s">
        <v>244</v>
      </c>
      <c r="AD599">
        <v>20936.03</v>
      </c>
      <c r="AE599" t="s">
        <v>162</v>
      </c>
      <c r="AF599">
        <v>9</v>
      </c>
      <c r="AI599" s="2">
        <v>1</v>
      </c>
      <c r="AK599" s="2">
        <v>41824</v>
      </c>
      <c r="AL599">
        <v>20</v>
      </c>
      <c r="AM599" s="2">
        <v>42098</v>
      </c>
      <c r="AO599" t="s">
        <v>512</v>
      </c>
      <c r="AP599" t="s">
        <v>512</v>
      </c>
      <c r="AT599" t="s">
        <v>5079</v>
      </c>
      <c r="AU599" t="s">
        <v>5080</v>
      </c>
      <c r="AV599" t="s">
        <v>169</v>
      </c>
      <c r="AW599" t="s">
        <v>547</v>
      </c>
      <c r="AZ599">
        <v>2129</v>
      </c>
      <c r="BC599" t="s">
        <v>466</v>
      </c>
      <c r="BD599" s="1" t="str">
        <f t="shared" si="12"/>
        <v>NO</v>
      </c>
      <c r="BE599" s="1">
        <v>0</v>
      </c>
      <c r="BG599" s="1">
        <v>0</v>
      </c>
      <c r="BH599" s="9"/>
      <c r="BI599" s="1">
        <v>0</v>
      </c>
      <c r="BJ599" s="28"/>
      <c r="BK599" t="s">
        <v>1280</v>
      </c>
      <c r="BL599" t="s">
        <v>1122</v>
      </c>
      <c r="BM599" t="str">
        <f>VLOOKUP(BL599,'directory all'!C:D,2,)</f>
        <v>GPS</v>
      </c>
      <c r="BN599" t="s">
        <v>4840</v>
      </c>
      <c r="BO599" t="s">
        <v>155</v>
      </c>
      <c r="BQ599" s="1" t="s">
        <v>128</v>
      </c>
      <c r="BR599" s="1" t="s">
        <v>128</v>
      </c>
      <c r="BS599" s="1" t="s">
        <v>128</v>
      </c>
      <c r="BT599" s="1" t="s">
        <v>128</v>
      </c>
      <c r="BU599" s="1" t="s">
        <v>128</v>
      </c>
      <c r="BV599" s="1" t="s">
        <v>128</v>
      </c>
      <c r="BW599" s="1" t="s">
        <v>128</v>
      </c>
      <c r="BX599" s="1" t="s">
        <v>128</v>
      </c>
      <c r="BY599" s="1" t="s">
        <v>405</v>
      </c>
      <c r="BZ599" s="87" t="s">
        <v>5010</v>
      </c>
      <c r="CA599" s="87" t="s">
        <v>5011</v>
      </c>
      <c r="CG599" s="1" t="s">
        <v>198</v>
      </c>
    </row>
    <row r="600" spans="1:85" hidden="1" x14ac:dyDescent="0.35">
      <c r="A600">
        <v>1211066</v>
      </c>
      <c r="B600" t="s">
        <v>94</v>
      </c>
      <c r="C600" t="s">
        <v>128</v>
      </c>
      <c r="D600" t="s">
        <v>5074</v>
      </c>
      <c r="E600" t="s">
        <v>391</v>
      </c>
      <c r="F600" t="s">
        <v>1093</v>
      </c>
      <c r="G600" t="s">
        <v>99</v>
      </c>
      <c r="H600" t="s">
        <v>5091</v>
      </c>
      <c r="I600" t="s">
        <v>5091</v>
      </c>
      <c r="J600">
        <v>20850</v>
      </c>
      <c r="K600" t="str">
        <f>IFERROR(VLOOKUP(J600,'CC directory'!A:B,2,),"")</f>
        <v>ACTIVE</v>
      </c>
      <c r="L600">
        <f>IFERROR(VLOOKUP(J600,'CC directory'!A:D,4,),"")</f>
        <v>200</v>
      </c>
      <c r="M600" t="str">
        <f>VLOOKUP(J600,'CC directory'!A:I,9,)</f>
        <v>Maintenance Shared Services</v>
      </c>
      <c r="N600" t="str">
        <f>IFERROR(VLOOKUP(J600,'CC directory'!A:C,3,),"")</f>
        <v>Operations</v>
      </c>
      <c r="O600">
        <f>IFERROR(VLOOKUP(J600,'CC directory'!A:F,6,),"")</f>
        <v>207</v>
      </c>
      <c r="P600" t="str">
        <f>IFERROR(VLOOKUP(J600,'CC directory'!A:E,5,),"")</f>
        <v>Production Operations</v>
      </c>
      <c r="Q600">
        <f>IFERROR(VLOOKUP(J600,'CC directory'!A:H,8,),"")</f>
        <v>705</v>
      </c>
      <c r="R600" t="str">
        <f>IFERROR(VLOOKUP(J600,'CC directory'!A:G,7,),"")</f>
        <v>Maintenance</v>
      </c>
      <c r="S600" t="s">
        <v>176</v>
      </c>
      <c r="T600" t="s">
        <v>177</v>
      </c>
      <c r="U600" t="s">
        <v>5092</v>
      </c>
      <c r="V600" t="s">
        <v>339</v>
      </c>
      <c r="W600" t="s">
        <v>1495</v>
      </c>
      <c r="Y600" s="2">
        <v>41745</v>
      </c>
      <c r="Z600" t="s">
        <v>161</v>
      </c>
      <c r="AA600" t="s">
        <v>5077</v>
      </c>
      <c r="AB600" t="s">
        <v>5078</v>
      </c>
      <c r="AC600" t="s">
        <v>244</v>
      </c>
      <c r="AD600">
        <v>20936.03</v>
      </c>
      <c r="AE600" t="s">
        <v>162</v>
      </c>
      <c r="AF600">
        <v>9</v>
      </c>
      <c r="AK600" s="2">
        <v>41736</v>
      </c>
      <c r="AL600">
        <v>20</v>
      </c>
      <c r="AM600" s="2">
        <v>41745</v>
      </c>
      <c r="AT600" t="s">
        <v>5079</v>
      </c>
      <c r="AU600" t="s">
        <v>5080</v>
      </c>
      <c r="AV600" t="s">
        <v>169</v>
      </c>
      <c r="AW600" t="s">
        <v>547</v>
      </c>
      <c r="AZ600">
        <v>1466</v>
      </c>
      <c r="BC600" t="s">
        <v>5093</v>
      </c>
      <c r="BD600" s="1" t="str">
        <f t="shared" si="12"/>
        <v>NO</v>
      </c>
      <c r="BE600" s="1">
        <v>0</v>
      </c>
      <c r="BG600" s="1">
        <v>0</v>
      </c>
      <c r="BH600" s="9"/>
      <c r="BI600" s="1">
        <v>0</v>
      </c>
      <c r="BJ600" s="28"/>
      <c r="BK600" t="s">
        <v>1280</v>
      </c>
      <c r="BL600" t="s">
        <v>1122</v>
      </c>
      <c r="BM600" t="str">
        <f>VLOOKUP(BL600,'directory all'!C:D,2,)</f>
        <v>GPS</v>
      </c>
      <c r="BN600" t="s">
        <v>4840</v>
      </c>
      <c r="BO600" t="s">
        <v>155</v>
      </c>
      <c r="BQ600" s="1" t="s">
        <v>128</v>
      </c>
      <c r="BR600" s="1" t="s">
        <v>128</v>
      </c>
      <c r="BS600" s="1" t="s">
        <v>128</v>
      </c>
      <c r="BT600" s="1" t="s">
        <v>128</v>
      </c>
      <c r="BU600" s="1" t="s">
        <v>128</v>
      </c>
      <c r="BV600" s="1" t="s">
        <v>128</v>
      </c>
      <c r="BW600" s="1" t="s">
        <v>128</v>
      </c>
      <c r="BX600" s="1" t="s">
        <v>128</v>
      </c>
      <c r="BY600" s="1" t="s">
        <v>405</v>
      </c>
      <c r="BZ600" s="87" t="s">
        <v>5010</v>
      </c>
      <c r="CA600" s="87" t="s">
        <v>5011</v>
      </c>
      <c r="CG600" s="1" t="s">
        <v>198</v>
      </c>
    </row>
    <row r="601" spans="1:85" hidden="1" x14ac:dyDescent="0.35">
      <c r="A601">
        <v>1211067</v>
      </c>
      <c r="B601" t="s">
        <v>94</v>
      </c>
      <c r="C601" t="s">
        <v>128</v>
      </c>
      <c r="D601" t="s">
        <v>5074</v>
      </c>
      <c r="E601" t="s">
        <v>391</v>
      </c>
      <c r="F601" t="s">
        <v>1093</v>
      </c>
      <c r="G601" t="s">
        <v>99</v>
      </c>
      <c r="H601" t="s">
        <v>5094</v>
      </c>
      <c r="I601" t="s">
        <v>5094</v>
      </c>
      <c r="J601">
        <v>20850</v>
      </c>
      <c r="K601" t="str">
        <f>IFERROR(VLOOKUP(J601,'CC directory'!A:B,2,),"")</f>
        <v>ACTIVE</v>
      </c>
      <c r="L601">
        <f>IFERROR(VLOOKUP(J601,'CC directory'!A:D,4,),"")</f>
        <v>200</v>
      </c>
      <c r="M601" t="str">
        <f>VLOOKUP(J601,'CC directory'!A:I,9,)</f>
        <v>Maintenance Shared Services</v>
      </c>
      <c r="N601" t="str">
        <f>IFERROR(VLOOKUP(J601,'CC directory'!A:C,3,),"")</f>
        <v>Operations</v>
      </c>
      <c r="O601">
        <f>IFERROR(VLOOKUP(J601,'CC directory'!A:F,6,),"")</f>
        <v>207</v>
      </c>
      <c r="P601" t="str">
        <f>IFERROR(VLOOKUP(J601,'CC directory'!A:E,5,),"")</f>
        <v>Production Operations</v>
      </c>
      <c r="Q601">
        <f>IFERROR(VLOOKUP(J601,'CC directory'!A:H,8,),"")</f>
        <v>705</v>
      </c>
      <c r="R601" t="str">
        <f>IFERROR(VLOOKUP(J601,'CC directory'!A:G,7,),"")</f>
        <v>Maintenance</v>
      </c>
      <c r="S601" t="s">
        <v>176</v>
      </c>
      <c r="T601" t="s">
        <v>177</v>
      </c>
      <c r="U601" t="s">
        <v>5095</v>
      </c>
      <c r="V601" t="s">
        <v>339</v>
      </c>
      <c r="W601" t="s">
        <v>1495</v>
      </c>
      <c r="Z601" t="s">
        <v>161</v>
      </c>
      <c r="AA601" t="s">
        <v>5077</v>
      </c>
      <c r="AB601" t="s">
        <v>5078</v>
      </c>
      <c r="AC601" t="s">
        <v>244</v>
      </c>
      <c r="AD601">
        <v>20936.03</v>
      </c>
      <c r="AE601" t="s">
        <v>162</v>
      </c>
      <c r="AF601">
        <v>9</v>
      </c>
      <c r="AI601" s="2">
        <v>1</v>
      </c>
      <c r="AK601" s="2">
        <v>41824</v>
      </c>
      <c r="AL601">
        <v>20</v>
      </c>
      <c r="AM601" s="2">
        <v>42098</v>
      </c>
      <c r="AO601" t="s">
        <v>512</v>
      </c>
      <c r="AP601" t="s">
        <v>512</v>
      </c>
      <c r="AT601" t="s">
        <v>5079</v>
      </c>
      <c r="AU601" t="s">
        <v>5080</v>
      </c>
      <c r="AV601" t="s">
        <v>169</v>
      </c>
      <c r="AW601" t="s">
        <v>547</v>
      </c>
      <c r="AZ601">
        <v>2130</v>
      </c>
      <c r="BC601" t="s">
        <v>466</v>
      </c>
      <c r="BD601" s="1" t="str">
        <f t="shared" si="12"/>
        <v>NO</v>
      </c>
      <c r="BE601" s="1">
        <v>0</v>
      </c>
      <c r="BG601" s="1">
        <v>0</v>
      </c>
      <c r="BH601" s="9"/>
      <c r="BI601" s="1">
        <v>0</v>
      </c>
      <c r="BJ601" s="28"/>
      <c r="BK601" t="s">
        <v>1280</v>
      </c>
      <c r="BL601" t="s">
        <v>1122</v>
      </c>
      <c r="BM601" t="str">
        <f>VLOOKUP(BL601,'directory all'!C:D,2,)</f>
        <v>GPS</v>
      </c>
      <c r="BN601" t="s">
        <v>4840</v>
      </c>
      <c r="BO601" t="s">
        <v>155</v>
      </c>
      <c r="BQ601" s="1" t="s">
        <v>128</v>
      </c>
      <c r="BR601" s="1" t="s">
        <v>128</v>
      </c>
      <c r="BS601" s="1" t="s">
        <v>128</v>
      </c>
      <c r="BT601" s="1" t="s">
        <v>128</v>
      </c>
      <c r="BU601" s="1" t="s">
        <v>128</v>
      </c>
      <c r="BV601" s="1" t="s">
        <v>128</v>
      </c>
      <c r="BW601" s="1" t="s">
        <v>128</v>
      </c>
      <c r="BX601" s="1" t="s">
        <v>128</v>
      </c>
      <c r="BY601" s="1" t="s">
        <v>405</v>
      </c>
      <c r="BZ601" s="87" t="s">
        <v>5010</v>
      </c>
      <c r="CA601" s="87" t="s">
        <v>5011</v>
      </c>
      <c r="CG601" s="1" t="s">
        <v>198</v>
      </c>
    </row>
    <row r="602" spans="1:85" hidden="1" x14ac:dyDescent="0.35">
      <c r="A602">
        <v>1211068</v>
      </c>
      <c r="B602" t="s">
        <v>94</v>
      </c>
      <c r="C602" t="s">
        <v>128</v>
      </c>
      <c r="D602" t="s">
        <v>5074</v>
      </c>
      <c r="E602" t="s">
        <v>391</v>
      </c>
      <c r="F602" t="s">
        <v>1093</v>
      </c>
      <c r="G602" t="s">
        <v>99</v>
      </c>
      <c r="H602" t="s">
        <v>5096</v>
      </c>
      <c r="I602" t="s">
        <v>5096</v>
      </c>
      <c r="J602">
        <v>20850</v>
      </c>
      <c r="K602" t="str">
        <f>IFERROR(VLOOKUP(J602,'CC directory'!A:B,2,),"")</f>
        <v>ACTIVE</v>
      </c>
      <c r="L602">
        <f>IFERROR(VLOOKUP(J602,'CC directory'!A:D,4,),"")</f>
        <v>200</v>
      </c>
      <c r="M602" t="str">
        <f>VLOOKUP(J602,'CC directory'!A:I,9,)</f>
        <v>Maintenance Shared Services</v>
      </c>
      <c r="N602" t="str">
        <f>IFERROR(VLOOKUP(J602,'CC directory'!A:C,3,),"")</f>
        <v>Operations</v>
      </c>
      <c r="O602">
        <f>IFERROR(VLOOKUP(J602,'CC directory'!A:F,6,),"")</f>
        <v>207</v>
      </c>
      <c r="P602" t="str">
        <f>IFERROR(VLOOKUP(J602,'CC directory'!A:E,5,),"")</f>
        <v>Production Operations</v>
      </c>
      <c r="Q602">
        <f>IFERROR(VLOOKUP(J602,'CC directory'!A:H,8,),"")</f>
        <v>705</v>
      </c>
      <c r="R602" t="str">
        <f>IFERROR(VLOOKUP(J602,'CC directory'!A:G,7,),"")</f>
        <v>Maintenance</v>
      </c>
      <c r="S602" t="s">
        <v>176</v>
      </c>
      <c r="T602" t="s">
        <v>177</v>
      </c>
      <c r="U602" t="s">
        <v>2599</v>
      </c>
      <c r="V602" t="s">
        <v>339</v>
      </c>
      <c r="W602" t="s">
        <v>1495</v>
      </c>
      <c r="Y602" s="2">
        <v>41745</v>
      </c>
      <c r="Z602" t="s">
        <v>161</v>
      </c>
      <c r="AA602" t="s">
        <v>5077</v>
      </c>
      <c r="AB602" t="s">
        <v>5078</v>
      </c>
      <c r="AC602" t="s">
        <v>244</v>
      </c>
      <c r="AD602">
        <v>20936.03</v>
      </c>
      <c r="AE602" t="s">
        <v>162</v>
      </c>
      <c r="AF602">
        <v>9</v>
      </c>
      <c r="AK602" s="2">
        <v>41736</v>
      </c>
      <c r="AL602">
        <v>10</v>
      </c>
      <c r="AM602" s="2">
        <v>41745</v>
      </c>
      <c r="AT602" t="s">
        <v>5079</v>
      </c>
      <c r="AU602" t="s">
        <v>5080</v>
      </c>
      <c r="AV602" t="s">
        <v>169</v>
      </c>
      <c r="AW602" t="s">
        <v>547</v>
      </c>
      <c r="AZ602">
        <v>1460</v>
      </c>
      <c r="BC602" t="s">
        <v>5097</v>
      </c>
      <c r="BD602" s="1" t="str">
        <f t="shared" si="12"/>
        <v>NO</v>
      </c>
      <c r="BE602" s="1">
        <v>0</v>
      </c>
      <c r="BG602" s="1">
        <v>0</v>
      </c>
      <c r="BH602" s="9"/>
      <c r="BI602" s="1">
        <v>0</v>
      </c>
      <c r="BJ602" s="28"/>
      <c r="BK602" t="s">
        <v>1280</v>
      </c>
      <c r="BL602" t="s">
        <v>1122</v>
      </c>
      <c r="BM602" t="str">
        <f>VLOOKUP(BL602,'directory all'!C:D,2,)</f>
        <v>GPS</v>
      </c>
      <c r="BN602" t="s">
        <v>4840</v>
      </c>
      <c r="BO602" t="s">
        <v>155</v>
      </c>
      <c r="BQ602" s="1" t="s">
        <v>128</v>
      </c>
      <c r="BR602" s="1" t="s">
        <v>128</v>
      </c>
      <c r="BS602" s="1" t="s">
        <v>128</v>
      </c>
      <c r="BT602" s="1" t="s">
        <v>128</v>
      </c>
      <c r="BU602" s="1" t="s">
        <v>128</v>
      </c>
      <c r="BV602" s="1" t="s">
        <v>128</v>
      </c>
      <c r="BW602" s="1" t="s">
        <v>128</v>
      </c>
      <c r="BX602" s="1" t="s">
        <v>128</v>
      </c>
      <c r="BY602" s="1" t="s">
        <v>405</v>
      </c>
      <c r="BZ602" s="87" t="s">
        <v>5010</v>
      </c>
      <c r="CA602" s="87" t="s">
        <v>5011</v>
      </c>
      <c r="CG602" s="1" t="s">
        <v>198</v>
      </c>
    </row>
    <row r="603" spans="1:85" hidden="1" x14ac:dyDescent="0.35">
      <c r="A603">
        <v>1211069</v>
      </c>
      <c r="B603" t="s">
        <v>94</v>
      </c>
      <c r="D603" t="s">
        <v>5074</v>
      </c>
      <c r="E603" t="s">
        <v>391</v>
      </c>
      <c r="F603" t="s">
        <v>1093</v>
      </c>
      <c r="G603" t="s">
        <v>99</v>
      </c>
      <c r="H603" t="s">
        <v>5098</v>
      </c>
      <c r="I603" t="s">
        <v>5098</v>
      </c>
      <c r="J603">
        <v>20850</v>
      </c>
      <c r="K603" t="str">
        <f>IFERROR(VLOOKUP(J603,'CC directory'!A:B,2,),"")</f>
        <v>ACTIVE</v>
      </c>
      <c r="L603">
        <f>IFERROR(VLOOKUP(J603,'CC directory'!A:D,4,),"")</f>
        <v>200</v>
      </c>
      <c r="M603" t="str">
        <f>VLOOKUP(J603,'CC directory'!A:I,9,)</f>
        <v>Maintenance Shared Services</v>
      </c>
      <c r="N603" t="str">
        <f>IFERROR(VLOOKUP(J603,'CC directory'!A:C,3,),"")</f>
        <v>Operations</v>
      </c>
      <c r="O603">
        <f>IFERROR(VLOOKUP(J603,'CC directory'!A:F,6,),"")</f>
        <v>207</v>
      </c>
      <c r="P603" t="str">
        <f>IFERROR(VLOOKUP(J603,'CC directory'!A:E,5,),"")</f>
        <v>Production Operations</v>
      </c>
      <c r="Q603">
        <f>IFERROR(VLOOKUP(J603,'CC directory'!A:H,8,),"")</f>
        <v>705</v>
      </c>
      <c r="R603" t="str">
        <f>IFERROR(VLOOKUP(J603,'CC directory'!A:G,7,),"")</f>
        <v>Maintenance</v>
      </c>
      <c r="S603" t="s">
        <v>176</v>
      </c>
      <c r="T603" t="s">
        <v>177</v>
      </c>
      <c r="U603" t="s">
        <v>5099</v>
      </c>
      <c r="V603" t="s">
        <v>339</v>
      </c>
      <c r="Z603" t="s">
        <v>161</v>
      </c>
      <c r="AA603" t="s">
        <v>5077</v>
      </c>
      <c r="AB603" t="s">
        <v>5078</v>
      </c>
      <c r="AC603" t="s">
        <v>244</v>
      </c>
      <c r="AD603">
        <v>20936.03</v>
      </c>
      <c r="AE603" t="s">
        <v>162</v>
      </c>
      <c r="AF603">
        <v>9</v>
      </c>
      <c r="AI603" s="2">
        <v>1</v>
      </c>
      <c r="AK603" s="2">
        <v>41824</v>
      </c>
      <c r="AL603">
        <v>20</v>
      </c>
      <c r="AM603" s="2">
        <v>42098</v>
      </c>
      <c r="AO603" t="s">
        <v>512</v>
      </c>
      <c r="AP603" t="s">
        <v>512</v>
      </c>
      <c r="AT603" t="s">
        <v>5079</v>
      </c>
      <c r="AU603" t="s">
        <v>5080</v>
      </c>
      <c r="AV603" t="s">
        <v>169</v>
      </c>
      <c r="AW603" t="s">
        <v>547</v>
      </c>
      <c r="AZ603">
        <v>2131</v>
      </c>
      <c r="BC603" t="s">
        <v>466</v>
      </c>
      <c r="BD603" s="1" t="str">
        <f t="shared" si="12"/>
        <v>NO</v>
      </c>
      <c r="BE603" s="1">
        <v>0</v>
      </c>
      <c r="BG603" s="1">
        <v>0</v>
      </c>
      <c r="BH603" s="9"/>
      <c r="BI603" s="1">
        <v>0</v>
      </c>
      <c r="BJ603" s="28"/>
      <c r="BK603" t="s">
        <v>1280</v>
      </c>
      <c r="BL603" t="s">
        <v>1122</v>
      </c>
      <c r="BM603" t="str">
        <f>VLOOKUP(BL603,'directory all'!C:D,2,)</f>
        <v>GPS</v>
      </c>
      <c r="BN603" t="s">
        <v>4840</v>
      </c>
      <c r="BO603" t="s">
        <v>155</v>
      </c>
      <c r="BQ603" s="1" t="s">
        <v>128</v>
      </c>
      <c r="BR603" s="1" t="s">
        <v>128</v>
      </c>
      <c r="BS603" s="1" t="s">
        <v>128</v>
      </c>
      <c r="BT603" s="1" t="s">
        <v>128</v>
      </c>
      <c r="BU603" s="1" t="s">
        <v>128</v>
      </c>
      <c r="BV603" s="1" t="s">
        <v>128</v>
      </c>
      <c r="BW603" s="1" t="s">
        <v>128</v>
      </c>
      <c r="BX603" s="1" t="s">
        <v>128</v>
      </c>
      <c r="BY603" s="1" t="s">
        <v>405</v>
      </c>
      <c r="BZ603" s="87" t="s">
        <v>5010</v>
      </c>
      <c r="CA603" s="87" t="s">
        <v>5011</v>
      </c>
      <c r="CG603" s="1" t="s">
        <v>198</v>
      </c>
    </row>
    <row r="604" spans="1:85" hidden="1" x14ac:dyDescent="0.35">
      <c r="A604">
        <v>1211070</v>
      </c>
      <c r="B604" t="s">
        <v>94</v>
      </c>
      <c r="D604" t="s">
        <v>5074</v>
      </c>
      <c r="E604" t="s">
        <v>391</v>
      </c>
      <c r="F604" t="s">
        <v>1093</v>
      </c>
      <c r="G604" t="s">
        <v>99</v>
      </c>
      <c r="H604" t="s">
        <v>5100</v>
      </c>
      <c r="I604" t="s">
        <v>5100</v>
      </c>
      <c r="J604">
        <v>20850</v>
      </c>
      <c r="K604" t="str">
        <f>IFERROR(VLOOKUP(J604,'CC directory'!A:B,2,),"")</f>
        <v>ACTIVE</v>
      </c>
      <c r="L604">
        <f>IFERROR(VLOOKUP(J604,'CC directory'!A:D,4,),"")</f>
        <v>200</v>
      </c>
      <c r="M604" t="str">
        <f>VLOOKUP(J604,'CC directory'!A:I,9,)</f>
        <v>Maintenance Shared Services</v>
      </c>
      <c r="N604" t="str">
        <f>IFERROR(VLOOKUP(J604,'CC directory'!A:C,3,),"")</f>
        <v>Operations</v>
      </c>
      <c r="O604">
        <f>IFERROR(VLOOKUP(J604,'CC directory'!A:F,6,),"")</f>
        <v>207</v>
      </c>
      <c r="P604" t="str">
        <f>IFERROR(VLOOKUP(J604,'CC directory'!A:E,5,),"")</f>
        <v>Production Operations</v>
      </c>
      <c r="Q604">
        <f>IFERROR(VLOOKUP(J604,'CC directory'!A:H,8,),"")</f>
        <v>705</v>
      </c>
      <c r="R604" t="str">
        <f>IFERROR(VLOOKUP(J604,'CC directory'!A:G,7,),"")</f>
        <v>Maintenance</v>
      </c>
      <c r="S604" t="s">
        <v>176</v>
      </c>
      <c r="T604" t="s">
        <v>177</v>
      </c>
      <c r="U604" t="s">
        <v>5101</v>
      </c>
      <c r="V604" t="s">
        <v>339</v>
      </c>
      <c r="Z604" t="s">
        <v>161</v>
      </c>
      <c r="AC604" t="s">
        <v>1118</v>
      </c>
      <c r="AD604">
        <v>9000</v>
      </c>
      <c r="AE604" t="s">
        <v>162</v>
      </c>
      <c r="AF604">
        <v>8</v>
      </c>
      <c r="AI604" s="2">
        <v>1</v>
      </c>
      <c r="AK604" s="2">
        <v>42218</v>
      </c>
      <c r="AL604">
        <v>20</v>
      </c>
      <c r="AM604" s="2">
        <v>42896</v>
      </c>
      <c r="AO604" t="s">
        <v>512</v>
      </c>
      <c r="AP604" t="s">
        <v>512</v>
      </c>
      <c r="AT604" t="s">
        <v>5102</v>
      </c>
      <c r="AU604" t="s">
        <v>5103</v>
      </c>
      <c r="AV604" t="s">
        <v>363</v>
      </c>
      <c r="AW604" t="s">
        <v>1568</v>
      </c>
      <c r="AZ604">
        <v>2132</v>
      </c>
      <c r="BC604" t="s">
        <v>466</v>
      </c>
      <c r="BD604" s="1" t="str">
        <f t="shared" si="12"/>
        <v>NO</v>
      </c>
      <c r="BE604" s="1">
        <v>0</v>
      </c>
      <c r="BG604" s="1">
        <v>0</v>
      </c>
      <c r="BH604" s="9"/>
      <c r="BI604" s="1">
        <v>0</v>
      </c>
      <c r="BJ604" s="28"/>
      <c r="BK604" t="s">
        <v>1280</v>
      </c>
      <c r="BL604" t="s">
        <v>1122</v>
      </c>
      <c r="BM604" t="str">
        <f>VLOOKUP(BL604,'directory all'!C:D,2,)</f>
        <v>GPS</v>
      </c>
      <c r="BN604" t="s">
        <v>4840</v>
      </c>
      <c r="BO604" t="s">
        <v>155</v>
      </c>
      <c r="BQ604" s="1" t="s">
        <v>128</v>
      </c>
      <c r="BR604" s="1" t="s">
        <v>128</v>
      </c>
      <c r="BS604" s="1" t="s">
        <v>128</v>
      </c>
      <c r="BT604" s="1" t="s">
        <v>128</v>
      </c>
      <c r="BU604" s="1" t="s">
        <v>128</v>
      </c>
      <c r="BV604" s="1" t="s">
        <v>128</v>
      </c>
      <c r="BW604" s="1" t="s">
        <v>128</v>
      </c>
      <c r="BX604" s="1" t="s">
        <v>128</v>
      </c>
      <c r="BY604" s="1" t="s">
        <v>405</v>
      </c>
      <c r="BZ604" s="87" t="s">
        <v>5010</v>
      </c>
      <c r="CA604" s="87" t="s">
        <v>5011</v>
      </c>
      <c r="CG604" s="1" t="s">
        <v>198</v>
      </c>
    </row>
    <row r="605" spans="1:85" hidden="1" x14ac:dyDescent="0.35">
      <c r="A605">
        <v>1211071</v>
      </c>
      <c r="B605" t="s">
        <v>94</v>
      </c>
      <c r="D605" t="s">
        <v>5074</v>
      </c>
      <c r="E605" t="s">
        <v>391</v>
      </c>
      <c r="F605" t="s">
        <v>1093</v>
      </c>
      <c r="G605" t="s">
        <v>99</v>
      </c>
      <c r="H605" t="s">
        <v>5104</v>
      </c>
      <c r="I605" t="s">
        <v>5104</v>
      </c>
      <c r="J605">
        <v>20850</v>
      </c>
      <c r="K605" t="str">
        <f>IFERROR(VLOOKUP(J605,'CC directory'!A:B,2,),"")</f>
        <v>ACTIVE</v>
      </c>
      <c r="L605">
        <f>IFERROR(VLOOKUP(J605,'CC directory'!A:D,4,),"")</f>
        <v>200</v>
      </c>
      <c r="M605" t="str">
        <f>VLOOKUP(J605,'CC directory'!A:I,9,)</f>
        <v>Maintenance Shared Services</v>
      </c>
      <c r="N605" t="str">
        <f>IFERROR(VLOOKUP(J605,'CC directory'!A:C,3,),"")</f>
        <v>Operations</v>
      </c>
      <c r="O605">
        <f>IFERROR(VLOOKUP(J605,'CC directory'!A:F,6,),"")</f>
        <v>207</v>
      </c>
      <c r="P605" t="str">
        <f>IFERROR(VLOOKUP(J605,'CC directory'!A:E,5,),"")</f>
        <v>Production Operations</v>
      </c>
      <c r="Q605">
        <f>IFERROR(VLOOKUP(J605,'CC directory'!A:H,8,),"")</f>
        <v>705</v>
      </c>
      <c r="R605" t="str">
        <f>IFERROR(VLOOKUP(J605,'CC directory'!A:G,7,),"")</f>
        <v>Maintenance</v>
      </c>
      <c r="S605" t="s">
        <v>176</v>
      </c>
      <c r="T605" t="s">
        <v>177</v>
      </c>
      <c r="U605" t="s">
        <v>5105</v>
      </c>
      <c r="V605" t="s">
        <v>339</v>
      </c>
      <c r="Z605" t="s">
        <v>161</v>
      </c>
      <c r="AC605" t="s">
        <v>1118</v>
      </c>
      <c r="AD605">
        <v>9000</v>
      </c>
      <c r="AE605" t="s">
        <v>162</v>
      </c>
      <c r="AF605">
        <v>8</v>
      </c>
      <c r="AI605" s="2">
        <v>1</v>
      </c>
      <c r="AK605" s="2">
        <v>42218</v>
      </c>
      <c r="AL605">
        <v>20</v>
      </c>
      <c r="AM605" s="2">
        <v>42896</v>
      </c>
      <c r="AO605" t="s">
        <v>512</v>
      </c>
      <c r="AP605" t="s">
        <v>512</v>
      </c>
      <c r="AT605" t="s">
        <v>5102</v>
      </c>
      <c r="AU605" t="s">
        <v>5103</v>
      </c>
      <c r="AV605" t="s">
        <v>363</v>
      </c>
      <c r="AW605" t="s">
        <v>1568</v>
      </c>
      <c r="AZ605">
        <v>2133</v>
      </c>
      <c r="BC605" t="s">
        <v>466</v>
      </c>
      <c r="BD605" s="1" t="str">
        <f t="shared" si="12"/>
        <v>NO</v>
      </c>
      <c r="BE605" s="1">
        <v>0</v>
      </c>
      <c r="BG605" s="1">
        <v>0</v>
      </c>
      <c r="BH605" s="9"/>
      <c r="BI605" s="1">
        <v>0</v>
      </c>
      <c r="BJ605" s="28"/>
      <c r="BK605" t="s">
        <v>1280</v>
      </c>
      <c r="BL605" t="s">
        <v>1122</v>
      </c>
      <c r="BM605" t="str">
        <f>VLOOKUP(BL605,'directory all'!C:D,2,)</f>
        <v>GPS</v>
      </c>
      <c r="BN605" t="s">
        <v>4840</v>
      </c>
      <c r="BO605" t="s">
        <v>155</v>
      </c>
      <c r="BQ605" s="1" t="s">
        <v>128</v>
      </c>
      <c r="BR605" s="1" t="s">
        <v>128</v>
      </c>
      <c r="BS605" s="1" t="s">
        <v>128</v>
      </c>
      <c r="BT605" s="1" t="s">
        <v>128</v>
      </c>
      <c r="BU605" s="1" t="s">
        <v>128</v>
      </c>
      <c r="BV605" s="1" t="s">
        <v>128</v>
      </c>
      <c r="BW605" s="1" t="s">
        <v>128</v>
      </c>
      <c r="BX605" s="1" t="s">
        <v>128</v>
      </c>
      <c r="BY605" s="1" t="s">
        <v>405</v>
      </c>
      <c r="BZ605" s="87" t="s">
        <v>5010</v>
      </c>
      <c r="CA605" s="87" t="s">
        <v>5011</v>
      </c>
      <c r="CG605" s="1" t="s">
        <v>198</v>
      </c>
    </row>
    <row r="606" spans="1:85" hidden="1" x14ac:dyDescent="0.35">
      <c r="A606">
        <v>1211072</v>
      </c>
      <c r="B606" t="s">
        <v>94</v>
      </c>
      <c r="D606" t="s">
        <v>5074</v>
      </c>
      <c r="E606" t="s">
        <v>391</v>
      </c>
      <c r="F606" t="s">
        <v>1093</v>
      </c>
      <c r="G606" t="s">
        <v>99</v>
      </c>
      <c r="H606" t="s">
        <v>5106</v>
      </c>
      <c r="I606" t="s">
        <v>5106</v>
      </c>
      <c r="J606">
        <v>20850</v>
      </c>
      <c r="K606" t="str">
        <f>IFERROR(VLOOKUP(J606,'CC directory'!A:B,2,),"")</f>
        <v>ACTIVE</v>
      </c>
      <c r="L606">
        <f>IFERROR(VLOOKUP(J606,'CC directory'!A:D,4,),"")</f>
        <v>200</v>
      </c>
      <c r="M606" t="str">
        <f>VLOOKUP(J606,'CC directory'!A:I,9,)</f>
        <v>Maintenance Shared Services</v>
      </c>
      <c r="N606" t="str">
        <f>IFERROR(VLOOKUP(J606,'CC directory'!A:C,3,),"")</f>
        <v>Operations</v>
      </c>
      <c r="O606">
        <f>IFERROR(VLOOKUP(J606,'CC directory'!A:F,6,),"")</f>
        <v>207</v>
      </c>
      <c r="P606" t="str">
        <f>IFERROR(VLOOKUP(J606,'CC directory'!A:E,5,),"")</f>
        <v>Production Operations</v>
      </c>
      <c r="Q606">
        <f>IFERROR(VLOOKUP(J606,'CC directory'!A:H,8,),"")</f>
        <v>705</v>
      </c>
      <c r="R606" t="str">
        <f>IFERROR(VLOOKUP(J606,'CC directory'!A:G,7,),"")</f>
        <v>Maintenance</v>
      </c>
      <c r="S606" t="s">
        <v>176</v>
      </c>
      <c r="T606" t="s">
        <v>177</v>
      </c>
      <c r="U606" t="s">
        <v>5107</v>
      </c>
      <c r="V606" t="s">
        <v>339</v>
      </c>
      <c r="Z606" t="s">
        <v>161</v>
      </c>
      <c r="AC606" t="s">
        <v>1118</v>
      </c>
      <c r="AD606">
        <v>9000</v>
      </c>
      <c r="AE606" t="s">
        <v>162</v>
      </c>
      <c r="AF606">
        <v>8</v>
      </c>
      <c r="AI606" s="2">
        <v>1</v>
      </c>
      <c r="AK606" s="2">
        <v>1</v>
      </c>
      <c r="AL606">
        <v>20</v>
      </c>
      <c r="AM606" s="2">
        <v>42896</v>
      </c>
      <c r="AO606" t="s">
        <v>512</v>
      </c>
      <c r="AP606" t="s">
        <v>512</v>
      </c>
      <c r="AT606" t="s">
        <v>5102</v>
      </c>
      <c r="AU606" t="s">
        <v>5103</v>
      </c>
      <c r="AV606" t="s">
        <v>363</v>
      </c>
      <c r="AW606" t="s">
        <v>1568</v>
      </c>
      <c r="AZ606">
        <v>2134</v>
      </c>
      <c r="BC606" t="s">
        <v>466</v>
      </c>
      <c r="BD606" s="1" t="str">
        <f t="shared" si="12"/>
        <v>NO</v>
      </c>
      <c r="BE606" s="1">
        <v>0</v>
      </c>
      <c r="BG606" s="1">
        <v>0</v>
      </c>
      <c r="BH606" s="9"/>
      <c r="BI606" s="1">
        <v>0</v>
      </c>
      <c r="BJ606" s="28"/>
      <c r="BK606" t="s">
        <v>1280</v>
      </c>
      <c r="BL606" t="s">
        <v>1122</v>
      </c>
      <c r="BM606" t="str">
        <f>VLOOKUP(BL606,'directory all'!C:D,2,)</f>
        <v>GPS</v>
      </c>
      <c r="BN606" t="s">
        <v>4840</v>
      </c>
      <c r="BO606" t="s">
        <v>155</v>
      </c>
      <c r="BQ606" s="1" t="s">
        <v>128</v>
      </c>
      <c r="BR606" s="1" t="s">
        <v>128</v>
      </c>
      <c r="BS606" s="1" t="s">
        <v>128</v>
      </c>
      <c r="BT606" s="1" t="s">
        <v>128</v>
      </c>
      <c r="BU606" s="1" t="s">
        <v>128</v>
      </c>
      <c r="BV606" s="1" t="s">
        <v>128</v>
      </c>
      <c r="BW606" s="1" t="s">
        <v>128</v>
      </c>
      <c r="BX606" s="1" t="s">
        <v>128</v>
      </c>
      <c r="BY606" s="1" t="s">
        <v>405</v>
      </c>
      <c r="BZ606" s="87" t="s">
        <v>5010</v>
      </c>
      <c r="CA606" s="87" t="s">
        <v>5011</v>
      </c>
      <c r="CG606" s="1" t="s">
        <v>198</v>
      </c>
    </row>
    <row r="607" spans="1:85" hidden="1" x14ac:dyDescent="0.35">
      <c r="A607">
        <v>1211073</v>
      </c>
      <c r="B607" t="s">
        <v>94</v>
      </c>
      <c r="C607" t="s">
        <v>128</v>
      </c>
      <c r="D607" t="s">
        <v>5074</v>
      </c>
      <c r="E607" t="s">
        <v>391</v>
      </c>
      <c r="F607" t="s">
        <v>1093</v>
      </c>
      <c r="G607" t="s">
        <v>99</v>
      </c>
      <c r="H607" t="s">
        <v>5108</v>
      </c>
      <c r="I607" t="s">
        <v>5108</v>
      </c>
      <c r="J607">
        <v>20850</v>
      </c>
      <c r="K607" t="str">
        <f>IFERROR(VLOOKUP(J607,'CC directory'!A:B,2,),"")</f>
        <v>ACTIVE</v>
      </c>
      <c r="L607">
        <f>IFERROR(VLOOKUP(J607,'CC directory'!A:D,4,),"")</f>
        <v>200</v>
      </c>
      <c r="M607" t="str">
        <f>VLOOKUP(J607,'CC directory'!A:I,9,)</f>
        <v>Maintenance Shared Services</v>
      </c>
      <c r="N607" t="str">
        <f>IFERROR(VLOOKUP(J607,'CC directory'!A:C,3,),"")</f>
        <v>Operations</v>
      </c>
      <c r="O607">
        <f>IFERROR(VLOOKUP(J607,'CC directory'!A:F,6,),"")</f>
        <v>207</v>
      </c>
      <c r="P607" t="str">
        <f>IFERROR(VLOOKUP(J607,'CC directory'!A:E,5,),"")</f>
        <v>Production Operations</v>
      </c>
      <c r="Q607">
        <f>IFERROR(VLOOKUP(J607,'CC directory'!A:H,8,),"")</f>
        <v>705</v>
      </c>
      <c r="R607" t="str">
        <f>IFERROR(VLOOKUP(J607,'CC directory'!A:G,7,),"")</f>
        <v>Maintenance</v>
      </c>
      <c r="S607" t="s">
        <v>176</v>
      </c>
      <c r="T607" t="s">
        <v>177</v>
      </c>
      <c r="U607" t="s">
        <v>5109</v>
      </c>
      <c r="V607" t="s">
        <v>339</v>
      </c>
      <c r="Z607" t="s">
        <v>161</v>
      </c>
      <c r="AB607" t="s">
        <v>498</v>
      </c>
      <c r="AC607" t="s">
        <v>1118</v>
      </c>
      <c r="AD607">
        <v>9000</v>
      </c>
      <c r="AE607" t="s">
        <v>162</v>
      </c>
      <c r="AF607">
        <v>8</v>
      </c>
      <c r="AI607" s="2">
        <v>1</v>
      </c>
      <c r="AK607" s="2">
        <v>42218</v>
      </c>
      <c r="AL607">
        <v>20</v>
      </c>
      <c r="AM607" s="2">
        <v>42896</v>
      </c>
      <c r="AO607" t="s">
        <v>512</v>
      </c>
      <c r="AP607" t="s">
        <v>512</v>
      </c>
      <c r="AT607" t="s">
        <v>5102</v>
      </c>
      <c r="AU607" t="s">
        <v>5103</v>
      </c>
      <c r="AV607" t="s">
        <v>363</v>
      </c>
      <c r="AW607" t="s">
        <v>1568</v>
      </c>
      <c r="AZ607">
        <v>2135</v>
      </c>
      <c r="BC607" t="s">
        <v>466</v>
      </c>
      <c r="BD607" s="1" t="str">
        <f t="shared" si="12"/>
        <v>NO</v>
      </c>
      <c r="BE607" s="1">
        <v>0</v>
      </c>
      <c r="BG607" s="1">
        <v>0</v>
      </c>
      <c r="BH607" s="9"/>
      <c r="BI607" s="1">
        <v>0</v>
      </c>
      <c r="BJ607" s="28"/>
      <c r="BK607" t="s">
        <v>1280</v>
      </c>
      <c r="BL607" t="s">
        <v>1122</v>
      </c>
      <c r="BM607" t="str">
        <f>VLOOKUP(BL607,'directory all'!C:D,2,)</f>
        <v>GPS</v>
      </c>
      <c r="BN607" t="s">
        <v>4840</v>
      </c>
      <c r="BO607" t="s">
        <v>155</v>
      </c>
      <c r="BQ607" s="1" t="s">
        <v>128</v>
      </c>
      <c r="BR607" s="1" t="s">
        <v>128</v>
      </c>
      <c r="BS607" s="1" t="s">
        <v>128</v>
      </c>
      <c r="BT607" s="1" t="s">
        <v>128</v>
      </c>
      <c r="BU607" s="1" t="s">
        <v>128</v>
      </c>
      <c r="BV607" s="1" t="s">
        <v>128</v>
      </c>
      <c r="BW607" s="1" t="s">
        <v>128</v>
      </c>
      <c r="BX607" s="1" t="s">
        <v>128</v>
      </c>
      <c r="BY607" s="1" t="s">
        <v>405</v>
      </c>
      <c r="BZ607" s="87" t="s">
        <v>5010</v>
      </c>
      <c r="CA607" s="87" t="s">
        <v>5011</v>
      </c>
      <c r="CG607" s="1" t="s">
        <v>198</v>
      </c>
    </row>
    <row r="608" spans="1:85" hidden="1" x14ac:dyDescent="0.35">
      <c r="A608">
        <v>1211074</v>
      </c>
      <c r="B608" t="s">
        <v>388</v>
      </c>
      <c r="C608" t="s">
        <v>5110</v>
      </c>
      <c r="D608" t="s">
        <v>5074</v>
      </c>
      <c r="E608" t="s">
        <v>391</v>
      </c>
      <c r="F608" t="s">
        <v>1093</v>
      </c>
      <c r="G608" t="s">
        <v>99</v>
      </c>
      <c r="H608" t="s">
        <v>5111</v>
      </c>
      <c r="I608" t="s">
        <v>5111</v>
      </c>
      <c r="J608">
        <v>20850</v>
      </c>
      <c r="K608" t="str">
        <f>IFERROR(VLOOKUP(J608,'CC directory'!A:B,2,),"")</f>
        <v>ACTIVE</v>
      </c>
      <c r="L608">
        <f>IFERROR(VLOOKUP(J608,'CC directory'!A:D,4,),"")</f>
        <v>200</v>
      </c>
      <c r="M608" t="str">
        <f>VLOOKUP(J608,'CC directory'!A:I,9,)</f>
        <v>Maintenance Shared Services</v>
      </c>
      <c r="N608" t="str">
        <f>IFERROR(VLOOKUP(J608,'CC directory'!A:C,3,),"")</f>
        <v>Operations</v>
      </c>
      <c r="O608">
        <f>IFERROR(VLOOKUP(J608,'CC directory'!A:F,6,),"")</f>
        <v>207</v>
      </c>
      <c r="P608" t="str">
        <f>IFERROR(VLOOKUP(J608,'CC directory'!A:E,5,),"")</f>
        <v>Production Operations</v>
      </c>
      <c r="Q608">
        <f>IFERROR(VLOOKUP(J608,'CC directory'!A:H,8,),"")</f>
        <v>705</v>
      </c>
      <c r="R608" t="str">
        <f>IFERROR(VLOOKUP(J608,'CC directory'!A:G,7,),"")</f>
        <v>Maintenance</v>
      </c>
      <c r="S608" t="s">
        <v>176</v>
      </c>
      <c r="T608" t="s">
        <v>177</v>
      </c>
      <c r="U608" t="s">
        <v>5112</v>
      </c>
      <c r="V608" t="s">
        <v>339</v>
      </c>
      <c r="Z608" t="s">
        <v>161</v>
      </c>
      <c r="AA608" t="s">
        <v>5113</v>
      </c>
      <c r="AB608" t="s">
        <v>5114</v>
      </c>
      <c r="AC608" t="s">
        <v>263</v>
      </c>
      <c r="AD608">
        <v>6809600</v>
      </c>
      <c r="AE608" t="s">
        <v>646</v>
      </c>
      <c r="AF608">
        <v>4</v>
      </c>
      <c r="AI608" s="2">
        <v>44049</v>
      </c>
      <c r="AJ608" t="s">
        <v>5115</v>
      </c>
      <c r="AK608" s="2">
        <v>44048</v>
      </c>
      <c r="AL608">
        <v>20</v>
      </c>
      <c r="AM608" s="2">
        <v>44080</v>
      </c>
      <c r="AO608" t="s">
        <v>512</v>
      </c>
      <c r="AP608" t="s">
        <v>512</v>
      </c>
      <c r="AR608" t="s">
        <v>5116</v>
      </c>
      <c r="AT608" t="s">
        <v>5117</v>
      </c>
      <c r="AU608" t="s">
        <v>5118</v>
      </c>
      <c r="AV608" t="s">
        <v>170</v>
      </c>
      <c r="AW608" t="s">
        <v>272</v>
      </c>
      <c r="AZ608">
        <v>2136</v>
      </c>
      <c r="BD608" s="1" t="str">
        <f t="shared" si="12"/>
        <v>NO</v>
      </c>
      <c r="BE608" s="1">
        <v>0</v>
      </c>
      <c r="BG608" s="1">
        <v>0</v>
      </c>
      <c r="BH608" s="9"/>
      <c r="BI608" s="1">
        <v>0</v>
      </c>
      <c r="BJ608" s="28"/>
      <c r="BK608" t="s">
        <v>1280</v>
      </c>
      <c r="BL608" t="s">
        <v>1122</v>
      </c>
      <c r="BM608" t="str">
        <f>VLOOKUP(BL608,'directory all'!C:D,2,)</f>
        <v>GPS</v>
      </c>
      <c r="BN608" t="s">
        <v>4840</v>
      </c>
      <c r="BO608" t="s">
        <v>155</v>
      </c>
      <c r="BQ608" s="1" t="s">
        <v>128</v>
      </c>
      <c r="BR608" s="1" t="s">
        <v>128</v>
      </c>
      <c r="BS608" s="1" t="s">
        <v>128</v>
      </c>
      <c r="BT608" s="1" t="s">
        <v>128</v>
      </c>
      <c r="BU608" s="1" t="s">
        <v>128</v>
      </c>
      <c r="BV608" s="1" t="s">
        <v>128</v>
      </c>
      <c r="BW608" s="1" t="s">
        <v>128</v>
      </c>
      <c r="BX608" s="1" t="s">
        <v>128</v>
      </c>
      <c r="BY608" s="1" t="s">
        <v>405</v>
      </c>
      <c r="BZ608" s="87" t="s">
        <v>5010</v>
      </c>
      <c r="CA608" s="87" t="s">
        <v>5011</v>
      </c>
      <c r="CG608" s="1" t="s">
        <v>198</v>
      </c>
    </row>
    <row r="609" spans="1:85" hidden="1" x14ac:dyDescent="0.35">
      <c r="A609">
        <v>1211075</v>
      </c>
      <c r="B609" t="s">
        <v>388</v>
      </c>
      <c r="D609" t="s">
        <v>5119</v>
      </c>
      <c r="E609" t="s">
        <v>391</v>
      </c>
      <c r="F609" t="s">
        <v>1093</v>
      </c>
      <c r="G609" t="s">
        <v>99</v>
      </c>
      <c r="H609" t="s">
        <v>5120</v>
      </c>
      <c r="I609" t="s">
        <v>5120</v>
      </c>
      <c r="J609">
        <v>32006</v>
      </c>
      <c r="K609" t="str">
        <f>IFERROR(VLOOKUP(J609,'CC directory'!A:B,2,),"")</f>
        <v>ACTIVE</v>
      </c>
      <c r="L609">
        <f>IFERROR(VLOOKUP(J609,'CC directory'!A:D,4,),"")</f>
        <v>200</v>
      </c>
      <c r="M609" t="str">
        <f>VLOOKUP(J609,'CC directory'!A:I,9,)</f>
        <v>FGP 3GP/3GI</v>
      </c>
      <c r="N609" t="str">
        <f>IFERROR(VLOOKUP(J609,'CC directory'!A:C,3,),"")</f>
        <v>Operations</v>
      </c>
      <c r="O609">
        <f>IFERROR(VLOOKUP(J609,'CC directory'!A:F,6,),"")</f>
        <v>207</v>
      </c>
      <c r="P609" t="str">
        <f>IFERROR(VLOOKUP(J609,'CC directory'!A:E,5,),"")</f>
        <v>Production Operations</v>
      </c>
      <c r="Q609">
        <f>IFERROR(VLOOKUP(J609,'CC directory'!A:H,8,),"")</f>
        <v>703</v>
      </c>
      <c r="R609" t="str">
        <f>IFERROR(VLOOKUP(J609,'CC directory'!A:G,7,),"")</f>
        <v>FGP Ops</v>
      </c>
      <c r="S609" t="s">
        <v>1850</v>
      </c>
      <c r="T609" t="s">
        <v>5121</v>
      </c>
      <c r="U609" t="s">
        <v>5122</v>
      </c>
      <c r="V609" t="s">
        <v>339</v>
      </c>
      <c r="Z609" t="s">
        <v>161</v>
      </c>
      <c r="AA609" t="s">
        <v>5123</v>
      </c>
      <c r="AB609" t="s">
        <v>5124</v>
      </c>
      <c r="AC609" t="s">
        <v>263</v>
      </c>
      <c r="AD609">
        <v>15189682.689999999</v>
      </c>
      <c r="AE609" t="s">
        <v>264</v>
      </c>
      <c r="AF609">
        <v>1</v>
      </c>
      <c r="AI609" s="2">
        <v>1</v>
      </c>
      <c r="AK609" s="2">
        <v>44260</v>
      </c>
      <c r="AL609">
        <v>10</v>
      </c>
      <c r="AM609" s="2">
        <v>44877</v>
      </c>
      <c r="AO609" t="s">
        <v>512</v>
      </c>
      <c r="AP609" t="s">
        <v>512</v>
      </c>
      <c r="AT609" t="s">
        <v>5125</v>
      </c>
      <c r="AU609" t="s">
        <v>5126</v>
      </c>
      <c r="AV609" t="s">
        <v>290</v>
      </c>
      <c r="AW609" t="s">
        <v>290</v>
      </c>
      <c r="AZ609">
        <v>2137</v>
      </c>
      <c r="BD609" s="1" t="str">
        <f t="shared" si="12"/>
        <v>NO</v>
      </c>
      <c r="BE609" s="1">
        <v>0</v>
      </c>
      <c r="BG609" s="1">
        <v>0</v>
      </c>
      <c r="BH609" s="9"/>
      <c r="BI609" s="1">
        <v>0</v>
      </c>
      <c r="BJ609" s="28"/>
      <c r="BK609" t="s">
        <v>670</v>
      </c>
      <c r="BL609" t="s">
        <v>1122</v>
      </c>
      <c r="BM609" t="str">
        <f>VLOOKUP(BL609,'directory all'!C:D,2,)</f>
        <v>GPS</v>
      </c>
      <c r="BN609" t="s">
        <v>4840</v>
      </c>
      <c r="BO609" t="s">
        <v>155</v>
      </c>
      <c r="BQ609" s="1" t="s">
        <v>128</v>
      </c>
      <c r="BR609" s="1" t="s">
        <v>128</v>
      </c>
      <c r="BS609" s="1" t="s">
        <v>128</v>
      </c>
      <c r="BT609" s="1" t="s">
        <v>128</v>
      </c>
      <c r="BU609" s="1" t="s">
        <v>128</v>
      </c>
      <c r="BV609" s="1" t="s">
        <v>128</v>
      </c>
      <c r="BW609" s="1" t="s">
        <v>128</v>
      </c>
      <c r="BX609" s="1" t="s">
        <v>128</v>
      </c>
      <c r="BY609" s="1" t="s">
        <v>405</v>
      </c>
      <c r="BZ609" s="87" t="s">
        <v>5010</v>
      </c>
      <c r="CA609" s="87" t="s">
        <v>5011</v>
      </c>
      <c r="CG609" s="1" t="s">
        <v>198</v>
      </c>
    </row>
    <row r="610" spans="1:85" hidden="1" x14ac:dyDescent="0.35">
      <c r="A610">
        <v>1211076</v>
      </c>
      <c r="B610" t="s">
        <v>388</v>
      </c>
      <c r="D610" t="s">
        <v>5119</v>
      </c>
      <c r="E610" t="s">
        <v>391</v>
      </c>
      <c r="F610" t="s">
        <v>1093</v>
      </c>
      <c r="G610" t="s">
        <v>99</v>
      </c>
      <c r="H610" t="s">
        <v>5127</v>
      </c>
      <c r="I610" t="s">
        <v>5127</v>
      </c>
      <c r="J610">
        <v>32006</v>
      </c>
      <c r="K610" t="str">
        <f>IFERROR(VLOOKUP(J610,'CC directory'!A:B,2,),"")</f>
        <v>ACTIVE</v>
      </c>
      <c r="L610">
        <f>IFERROR(VLOOKUP(J610,'CC directory'!A:D,4,),"")</f>
        <v>200</v>
      </c>
      <c r="M610" t="str">
        <f>VLOOKUP(J610,'CC directory'!A:I,9,)</f>
        <v>FGP 3GP/3GI</v>
      </c>
      <c r="N610" t="str">
        <f>IFERROR(VLOOKUP(J610,'CC directory'!A:C,3,),"")</f>
        <v>Operations</v>
      </c>
      <c r="O610">
        <f>IFERROR(VLOOKUP(J610,'CC directory'!A:F,6,),"")</f>
        <v>207</v>
      </c>
      <c r="P610" t="str">
        <f>IFERROR(VLOOKUP(J610,'CC directory'!A:E,5,),"")</f>
        <v>Production Operations</v>
      </c>
      <c r="Q610">
        <f>IFERROR(VLOOKUP(J610,'CC directory'!A:H,8,),"")</f>
        <v>703</v>
      </c>
      <c r="R610" t="str">
        <f>IFERROR(VLOOKUP(J610,'CC directory'!A:G,7,),"")</f>
        <v>FGP Ops</v>
      </c>
      <c r="S610" t="s">
        <v>1850</v>
      </c>
      <c r="T610" t="s">
        <v>5121</v>
      </c>
      <c r="U610" t="s">
        <v>5128</v>
      </c>
      <c r="V610" t="s">
        <v>339</v>
      </c>
      <c r="Z610" t="s">
        <v>161</v>
      </c>
      <c r="AA610" t="s">
        <v>5123</v>
      </c>
      <c r="AB610" t="s">
        <v>5124</v>
      </c>
      <c r="AC610" t="s">
        <v>263</v>
      </c>
      <c r="AD610">
        <v>15189682.689999999</v>
      </c>
      <c r="AE610" t="s">
        <v>264</v>
      </c>
      <c r="AF610">
        <v>1</v>
      </c>
      <c r="AI610" s="2">
        <v>1</v>
      </c>
      <c r="AK610" s="2">
        <v>44260</v>
      </c>
      <c r="AL610">
        <v>10</v>
      </c>
      <c r="AM610" s="2">
        <v>44969</v>
      </c>
      <c r="AO610" t="s">
        <v>512</v>
      </c>
      <c r="AP610" t="s">
        <v>512</v>
      </c>
      <c r="AT610" t="s">
        <v>5125</v>
      </c>
      <c r="AU610" t="s">
        <v>5126</v>
      </c>
      <c r="AV610" t="s">
        <v>290</v>
      </c>
      <c r="AW610" t="s">
        <v>290</v>
      </c>
      <c r="AZ610">
        <v>2138</v>
      </c>
      <c r="BD610" s="1" t="str">
        <f t="shared" si="12"/>
        <v>NO</v>
      </c>
      <c r="BE610" s="1">
        <v>0</v>
      </c>
      <c r="BG610" s="1">
        <v>0</v>
      </c>
      <c r="BH610" s="9"/>
      <c r="BI610" s="1">
        <v>0</v>
      </c>
      <c r="BJ610" s="28"/>
      <c r="BK610" t="s">
        <v>670</v>
      </c>
      <c r="BL610" t="s">
        <v>1122</v>
      </c>
      <c r="BM610" t="str">
        <f>VLOOKUP(BL610,'directory all'!C:D,2,)</f>
        <v>GPS</v>
      </c>
      <c r="BN610" t="s">
        <v>4840</v>
      </c>
      <c r="BO610" t="s">
        <v>155</v>
      </c>
      <c r="BQ610" s="1" t="s">
        <v>128</v>
      </c>
      <c r="BR610" s="1" t="s">
        <v>128</v>
      </c>
      <c r="BS610" s="1" t="s">
        <v>128</v>
      </c>
      <c r="BT610" s="1" t="s">
        <v>128</v>
      </c>
      <c r="BU610" s="1" t="s">
        <v>128</v>
      </c>
      <c r="BV610" s="1" t="s">
        <v>128</v>
      </c>
      <c r="BW610" s="1" t="s">
        <v>128</v>
      </c>
      <c r="BX610" s="1" t="s">
        <v>128</v>
      </c>
      <c r="BY610" s="1" t="s">
        <v>405</v>
      </c>
      <c r="BZ610" s="87" t="s">
        <v>5010</v>
      </c>
      <c r="CA610" s="87" t="s">
        <v>5011</v>
      </c>
      <c r="CG610" s="1" t="s">
        <v>198</v>
      </c>
    </row>
    <row r="611" spans="1:85" hidden="1" x14ac:dyDescent="0.35">
      <c r="A611">
        <v>1211077</v>
      </c>
      <c r="B611" t="s">
        <v>94</v>
      </c>
      <c r="C611" t="s">
        <v>5129</v>
      </c>
      <c r="D611" t="s">
        <v>5130</v>
      </c>
      <c r="E611" t="s">
        <v>97</v>
      </c>
      <c r="F611" t="s">
        <v>1093</v>
      </c>
      <c r="G611" t="s">
        <v>99</v>
      </c>
      <c r="H611" t="s">
        <v>5131</v>
      </c>
      <c r="I611" t="s">
        <v>5131</v>
      </c>
      <c r="J611">
        <v>20850</v>
      </c>
      <c r="K611" t="str">
        <f>IFERROR(VLOOKUP(J611,'CC directory'!A:B,2,),"")</f>
        <v>ACTIVE</v>
      </c>
      <c r="L611">
        <f>IFERROR(VLOOKUP(J611,'CC directory'!A:D,4,),"")</f>
        <v>200</v>
      </c>
      <c r="M611" t="str">
        <f>VLOOKUP(J611,'CC directory'!A:I,9,)</f>
        <v>Maintenance Shared Services</v>
      </c>
      <c r="N611" t="str">
        <f>IFERROR(VLOOKUP(J611,'CC directory'!A:C,3,),"")</f>
        <v>Operations</v>
      </c>
      <c r="O611">
        <f>IFERROR(VLOOKUP(J611,'CC directory'!A:F,6,),"")</f>
        <v>207</v>
      </c>
      <c r="P611" t="str">
        <f>IFERROR(VLOOKUP(J611,'CC directory'!A:E,5,),"")</f>
        <v>Production Operations</v>
      </c>
      <c r="Q611">
        <f>IFERROR(VLOOKUP(J611,'CC directory'!A:H,8,),"")</f>
        <v>705</v>
      </c>
      <c r="R611" t="str">
        <f>IFERROR(VLOOKUP(J611,'CC directory'!A:G,7,),"")</f>
        <v>Maintenance</v>
      </c>
      <c r="S611" t="s">
        <v>176</v>
      </c>
      <c r="T611" t="s">
        <v>177</v>
      </c>
      <c r="U611" t="s">
        <v>5132</v>
      </c>
      <c r="V611" t="s">
        <v>339</v>
      </c>
      <c r="W611" t="s">
        <v>1256</v>
      </c>
      <c r="Z611" t="s">
        <v>161</v>
      </c>
      <c r="AA611" t="s">
        <v>5133</v>
      </c>
      <c r="AB611" t="s">
        <v>5134</v>
      </c>
      <c r="AC611" t="s">
        <v>263</v>
      </c>
      <c r="AD611">
        <v>25213125</v>
      </c>
      <c r="AE611" t="s">
        <v>117</v>
      </c>
      <c r="AF611">
        <v>0</v>
      </c>
      <c r="AI611" s="2">
        <v>45235</v>
      </c>
      <c r="AJ611" t="s">
        <v>5135</v>
      </c>
      <c r="AK611" s="2">
        <v>1</v>
      </c>
      <c r="AL611">
        <v>10</v>
      </c>
      <c r="AM611" s="2">
        <v>45569</v>
      </c>
      <c r="AO611" t="s">
        <v>512</v>
      </c>
      <c r="AP611" t="s">
        <v>512</v>
      </c>
      <c r="AS611" t="s">
        <v>5136</v>
      </c>
      <c r="AT611" t="s">
        <v>5137</v>
      </c>
      <c r="AU611" t="s">
        <v>5138</v>
      </c>
      <c r="AV611" t="s">
        <v>227</v>
      </c>
      <c r="AW611" t="s">
        <v>227</v>
      </c>
      <c r="AY611" t="s">
        <v>119</v>
      </c>
      <c r="AZ611">
        <v>2139</v>
      </c>
      <c r="BC611" t="s">
        <v>5139</v>
      </c>
      <c r="BD611" s="1" t="str">
        <f t="shared" si="12"/>
        <v>NO</v>
      </c>
      <c r="BE611" s="1">
        <v>0</v>
      </c>
      <c r="BG611" s="1">
        <v>0</v>
      </c>
      <c r="BH611" s="9"/>
      <c r="BI611" s="1">
        <v>0</v>
      </c>
      <c r="BJ611" s="28"/>
      <c r="BK611" t="s">
        <v>274</v>
      </c>
      <c r="BL611" t="s">
        <v>1122</v>
      </c>
      <c r="BM611" t="str">
        <f>VLOOKUP(BL611,'directory all'!C:D,2,)</f>
        <v>GPS</v>
      </c>
      <c r="BN611" t="s">
        <v>4992</v>
      </c>
      <c r="BO611" t="s">
        <v>195</v>
      </c>
      <c r="BQ611" s="1">
        <v>29086</v>
      </c>
      <c r="BR611" s="1" t="s">
        <v>128</v>
      </c>
      <c r="BS611" s="1" t="s">
        <v>128</v>
      </c>
      <c r="BT611" s="1" t="s">
        <v>128</v>
      </c>
      <c r="BU611" s="1" t="s">
        <v>128</v>
      </c>
      <c r="BV611" s="1" t="s">
        <v>128</v>
      </c>
      <c r="BW611" s="1" t="s">
        <v>128</v>
      </c>
      <c r="BX611" s="1" t="s">
        <v>128</v>
      </c>
      <c r="BY611" s="1" t="s">
        <v>129</v>
      </c>
      <c r="BZ611" s="87" t="s">
        <v>349</v>
      </c>
      <c r="CA611" s="87" t="s">
        <v>350</v>
      </c>
      <c r="CG611" s="1" t="s">
        <v>198</v>
      </c>
    </row>
    <row r="612" spans="1:85" hidden="1" x14ac:dyDescent="0.35">
      <c r="A612">
        <v>1211078</v>
      </c>
      <c r="B612" t="s">
        <v>94</v>
      </c>
      <c r="C612" t="s">
        <v>128</v>
      </c>
      <c r="D612" t="s">
        <v>5119</v>
      </c>
      <c r="E612" t="s">
        <v>391</v>
      </c>
      <c r="F612" t="s">
        <v>1093</v>
      </c>
      <c r="G612" t="s">
        <v>99</v>
      </c>
      <c r="H612" t="s">
        <v>5140</v>
      </c>
      <c r="J612">
        <v>32006</v>
      </c>
      <c r="K612" t="str">
        <f>IFERROR(VLOOKUP(J612,'CC directory'!A:B,2,),"")</f>
        <v>ACTIVE</v>
      </c>
      <c r="L612">
        <f>IFERROR(VLOOKUP(J612,'CC directory'!A:D,4,),"")</f>
        <v>200</v>
      </c>
      <c r="M612" t="str">
        <f>VLOOKUP(J612,'CC directory'!A:I,9,)</f>
        <v>FGP 3GP/3GI</v>
      </c>
      <c r="N612" t="str">
        <f>IFERROR(VLOOKUP(J612,'CC directory'!A:C,3,),"")</f>
        <v>Operations</v>
      </c>
      <c r="O612">
        <f>IFERROR(VLOOKUP(J612,'CC directory'!A:F,6,),"")</f>
        <v>207</v>
      </c>
      <c r="P612" t="str">
        <f>IFERROR(VLOOKUP(J612,'CC directory'!A:E,5,),"")</f>
        <v>Production Operations</v>
      </c>
      <c r="Q612">
        <f>IFERROR(VLOOKUP(J612,'CC directory'!A:H,8,),"")</f>
        <v>703</v>
      </c>
      <c r="R612" t="str">
        <f>IFERROR(VLOOKUP(J612,'CC directory'!A:G,7,),"")</f>
        <v>FGP Ops</v>
      </c>
      <c r="S612" t="s">
        <v>1850</v>
      </c>
      <c r="T612" t="s">
        <v>5121</v>
      </c>
      <c r="U612" t="s">
        <v>5141</v>
      </c>
      <c r="V612" t="s">
        <v>339</v>
      </c>
      <c r="Y612" s="2">
        <v>45231</v>
      </c>
      <c r="Z612" t="s">
        <v>161</v>
      </c>
      <c r="AA612" t="s">
        <v>5142</v>
      </c>
      <c r="AB612" t="s">
        <v>5124</v>
      </c>
      <c r="AC612" t="s">
        <v>263</v>
      </c>
      <c r="AD612">
        <v>15189682.689999999</v>
      </c>
      <c r="AE612" t="s">
        <v>264</v>
      </c>
      <c r="AK612" s="2">
        <v>43966</v>
      </c>
      <c r="AL612">
        <v>10</v>
      </c>
      <c r="AM612" s="2">
        <v>43966</v>
      </c>
      <c r="AU612" t="s">
        <v>5126</v>
      </c>
      <c r="AZ612">
        <v>2379</v>
      </c>
      <c r="BD612" s="1" t="str">
        <f t="shared" si="12"/>
        <v>NO</v>
      </c>
      <c r="BE612" s="1">
        <v>0</v>
      </c>
      <c r="BG612" s="1">
        <v>0</v>
      </c>
      <c r="BH612" s="9"/>
      <c r="BI612" s="1">
        <v>0</v>
      </c>
      <c r="BJ612" s="28"/>
      <c r="BK612" t="s">
        <v>670</v>
      </c>
      <c r="BL612" t="s">
        <v>1122</v>
      </c>
      <c r="BM612" t="str">
        <f>VLOOKUP(BL612,'directory all'!C:D,2,)</f>
        <v>GPS</v>
      </c>
      <c r="BN612" t="s">
        <v>4840</v>
      </c>
      <c r="BO612" t="s">
        <v>155</v>
      </c>
      <c r="BQ612" s="1" t="s">
        <v>128</v>
      </c>
      <c r="BR612" s="1" t="s">
        <v>128</v>
      </c>
      <c r="BS612" s="1" t="s">
        <v>128</v>
      </c>
      <c r="BT612" s="1" t="s">
        <v>128</v>
      </c>
      <c r="BU612" s="1" t="s">
        <v>128</v>
      </c>
      <c r="BV612" s="1" t="s">
        <v>128</v>
      </c>
      <c r="BW612" s="1" t="s">
        <v>128</v>
      </c>
      <c r="BX612" s="1" t="s">
        <v>128</v>
      </c>
      <c r="BY612" s="1" t="s">
        <v>405</v>
      </c>
      <c r="BZ612" s="87" t="s">
        <v>5010</v>
      </c>
      <c r="CA612" s="87" t="s">
        <v>5011</v>
      </c>
      <c r="CG612" s="1" t="s">
        <v>198</v>
      </c>
    </row>
    <row r="613" spans="1:85" hidden="1" x14ac:dyDescent="0.35">
      <c r="A613">
        <v>1211079</v>
      </c>
      <c r="B613" t="s">
        <v>332</v>
      </c>
      <c r="C613" t="s">
        <v>128</v>
      </c>
      <c r="D613" t="s">
        <v>5143</v>
      </c>
      <c r="E613" t="s">
        <v>391</v>
      </c>
      <c r="F613" t="s">
        <v>1093</v>
      </c>
      <c r="G613" t="s">
        <v>99</v>
      </c>
      <c r="H613" t="s">
        <v>5144</v>
      </c>
      <c r="I613" t="s">
        <v>5144</v>
      </c>
      <c r="J613">
        <v>32006</v>
      </c>
      <c r="K613" t="str">
        <f>IFERROR(VLOOKUP(J613,'CC directory'!A:B,2,),"")</f>
        <v>ACTIVE</v>
      </c>
      <c r="L613">
        <f>IFERROR(VLOOKUP(J613,'CC directory'!A:D,4,),"")</f>
        <v>200</v>
      </c>
      <c r="M613" t="str">
        <f>VLOOKUP(J613,'CC directory'!A:I,9,)</f>
        <v>FGP 3GP/3GI</v>
      </c>
      <c r="N613" t="str">
        <f>IFERROR(VLOOKUP(J613,'CC directory'!A:C,3,),"")</f>
        <v>Operations</v>
      </c>
      <c r="O613">
        <f>IFERROR(VLOOKUP(J613,'CC directory'!A:F,6,),"")</f>
        <v>207</v>
      </c>
      <c r="P613" t="str">
        <f>IFERROR(VLOOKUP(J613,'CC directory'!A:E,5,),"")</f>
        <v>Production Operations</v>
      </c>
      <c r="Q613">
        <f>IFERROR(VLOOKUP(J613,'CC directory'!A:H,8,),"")</f>
        <v>703</v>
      </c>
      <c r="R613" t="str">
        <f>IFERROR(VLOOKUP(J613,'CC directory'!A:G,7,),"")</f>
        <v>FGP Ops</v>
      </c>
      <c r="S613" t="s">
        <v>1850</v>
      </c>
      <c r="T613" t="s">
        <v>5121</v>
      </c>
      <c r="U613" t="s">
        <v>5145</v>
      </c>
      <c r="V613" t="s">
        <v>339</v>
      </c>
      <c r="Y613" s="2">
        <v>45368</v>
      </c>
      <c r="Z613" t="s">
        <v>105</v>
      </c>
      <c r="AA613" t="s">
        <v>5146</v>
      </c>
      <c r="AB613" t="s">
        <v>5147</v>
      </c>
      <c r="AC613" t="s">
        <v>108</v>
      </c>
      <c r="AD613">
        <v>29570.5</v>
      </c>
      <c r="AE613" t="s">
        <v>150</v>
      </c>
      <c r="AK613" s="2">
        <v>44826</v>
      </c>
      <c r="AL613">
        <v>10</v>
      </c>
      <c r="AM613" s="2">
        <v>45368</v>
      </c>
      <c r="AT613" t="s">
        <v>5148</v>
      </c>
      <c r="AU613" t="s">
        <v>5149</v>
      </c>
      <c r="AV613" t="s">
        <v>547</v>
      </c>
      <c r="AZ613">
        <v>2410</v>
      </c>
      <c r="BC613" t="s">
        <v>5150</v>
      </c>
      <c r="BD613" s="1" t="str">
        <f t="shared" si="12"/>
        <v>NO</v>
      </c>
      <c r="BE613" s="1">
        <v>0</v>
      </c>
      <c r="BG613" s="1">
        <v>0</v>
      </c>
      <c r="BH613" s="9"/>
      <c r="BI613" s="1">
        <v>0</v>
      </c>
      <c r="BJ613" s="28"/>
      <c r="BK613" t="s">
        <v>2049</v>
      </c>
      <c r="BL613" t="s">
        <v>1122</v>
      </c>
      <c r="BM613" t="str">
        <f>VLOOKUP(BL613,'directory all'!C:D,2,)</f>
        <v>GPS</v>
      </c>
      <c r="BN613" t="s">
        <v>4840</v>
      </c>
      <c r="BO613" t="s">
        <v>155</v>
      </c>
      <c r="BQ613" s="1">
        <v>3500</v>
      </c>
      <c r="BR613" s="1" t="s">
        <v>128</v>
      </c>
      <c r="BS613" s="1" t="s">
        <v>128</v>
      </c>
      <c r="BT613" s="1" t="s">
        <v>128</v>
      </c>
      <c r="BU613" s="1" t="s">
        <v>128</v>
      </c>
      <c r="BV613" s="1" t="s">
        <v>128</v>
      </c>
      <c r="BW613" s="1" t="s">
        <v>128</v>
      </c>
      <c r="BX613" s="1" t="s">
        <v>128</v>
      </c>
      <c r="BY613" s="1" t="s">
        <v>405</v>
      </c>
      <c r="BZ613" s="87" t="s">
        <v>5010</v>
      </c>
      <c r="CA613" s="87" t="s">
        <v>5011</v>
      </c>
      <c r="CG613" s="1" t="s">
        <v>198</v>
      </c>
    </row>
    <row r="614" spans="1:85" hidden="1" x14ac:dyDescent="0.35">
      <c r="A614">
        <v>1211080</v>
      </c>
      <c r="B614" t="s">
        <v>332</v>
      </c>
      <c r="C614" t="s">
        <v>128</v>
      </c>
      <c r="D614" t="s">
        <v>5143</v>
      </c>
      <c r="E614" t="s">
        <v>391</v>
      </c>
      <c r="F614" t="s">
        <v>1093</v>
      </c>
      <c r="G614" t="s">
        <v>99</v>
      </c>
      <c r="H614" t="s">
        <v>5151</v>
      </c>
      <c r="I614" t="s">
        <v>5151</v>
      </c>
      <c r="J614">
        <v>32006</v>
      </c>
      <c r="K614" t="str">
        <f>IFERROR(VLOOKUP(J614,'CC directory'!A:B,2,),"")</f>
        <v>ACTIVE</v>
      </c>
      <c r="L614">
        <f>IFERROR(VLOOKUP(J614,'CC directory'!A:D,4,),"")</f>
        <v>200</v>
      </c>
      <c r="M614" t="str">
        <f>VLOOKUP(J614,'CC directory'!A:I,9,)</f>
        <v>FGP 3GP/3GI</v>
      </c>
      <c r="N614" t="str">
        <f>IFERROR(VLOOKUP(J614,'CC directory'!A:C,3,),"")</f>
        <v>Operations</v>
      </c>
      <c r="O614">
        <f>IFERROR(VLOOKUP(J614,'CC directory'!A:F,6,),"")</f>
        <v>207</v>
      </c>
      <c r="P614" t="str">
        <f>IFERROR(VLOOKUP(J614,'CC directory'!A:E,5,),"")</f>
        <v>Production Operations</v>
      </c>
      <c r="Q614">
        <f>IFERROR(VLOOKUP(J614,'CC directory'!A:H,8,),"")</f>
        <v>703</v>
      </c>
      <c r="R614" t="str">
        <f>IFERROR(VLOOKUP(J614,'CC directory'!A:G,7,),"")</f>
        <v>FGP Ops</v>
      </c>
      <c r="S614" t="s">
        <v>1850</v>
      </c>
      <c r="T614" t="s">
        <v>5121</v>
      </c>
      <c r="U614" t="s">
        <v>5152</v>
      </c>
      <c r="V614" t="s">
        <v>339</v>
      </c>
      <c r="Z614" t="s">
        <v>105</v>
      </c>
      <c r="AA614" t="s">
        <v>5146</v>
      </c>
      <c r="AB614" t="s">
        <v>5147</v>
      </c>
      <c r="AC614" t="s">
        <v>108</v>
      </c>
      <c r="AD614">
        <v>29570.5</v>
      </c>
      <c r="AE614" t="s">
        <v>150</v>
      </c>
      <c r="AK614" s="2">
        <v>44826</v>
      </c>
      <c r="AL614">
        <v>10</v>
      </c>
      <c r="AM614" s="2">
        <v>45368</v>
      </c>
      <c r="AT614" t="s">
        <v>5148</v>
      </c>
      <c r="AU614" t="s">
        <v>5149</v>
      </c>
      <c r="AV614" t="s">
        <v>547</v>
      </c>
      <c r="AZ614">
        <v>2411</v>
      </c>
      <c r="BC614" t="s">
        <v>5150</v>
      </c>
      <c r="BD614" s="1" t="str">
        <f t="shared" si="12"/>
        <v>NO</v>
      </c>
      <c r="BE614" s="1">
        <v>0</v>
      </c>
      <c r="BG614" s="1">
        <v>0</v>
      </c>
      <c r="BH614" s="9"/>
      <c r="BI614" s="1">
        <v>0</v>
      </c>
      <c r="BJ614" s="28"/>
      <c r="BK614" t="s">
        <v>670</v>
      </c>
      <c r="BL614" t="s">
        <v>1122</v>
      </c>
      <c r="BM614" t="str">
        <f>VLOOKUP(BL614,'directory all'!C:D,2,)</f>
        <v>GPS</v>
      </c>
      <c r="BN614" t="s">
        <v>4840</v>
      </c>
      <c r="BO614" t="s">
        <v>155</v>
      </c>
      <c r="BQ614" s="1">
        <v>3500</v>
      </c>
      <c r="BR614" s="1" t="s">
        <v>128</v>
      </c>
      <c r="BS614" s="1" t="s">
        <v>128</v>
      </c>
      <c r="BT614" s="1" t="s">
        <v>128</v>
      </c>
      <c r="BU614" s="1" t="s">
        <v>128</v>
      </c>
      <c r="BV614" s="1" t="s">
        <v>128</v>
      </c>
      <c r="BW614" s="1" t="s">
        <v>128</v>
      </c>
      <c r="BX614" s="1" t="s">
        <v>128</v>
      </c>
      <c r="BY614" s="1" t="s">
        <v>405</v>
      </c>
      <c r="BZ614" s="87" t="s">
        <v>5010</v>
      </c>
      <c r="CA614" s="87" t="s">
        <v>5011</v>
      </c>
      <c r="CG614" s="1" t="s">
        <v>198</v>
      </c>
    </row>
    <row r="615" spans="1:85" hidden="1" x14ac:dyDescent="0.35">
      <c r="A615">
        <v>1211081</v>
      </c>
      <c r="B615" t="s">
        <v>94</v>
      </c>
      <c r="C615" t="s">
        <v>5153</v>
      </c>
      <c r="D615" t="s">
        <v>5154</v>
      </c>
      <c r="E615" t="s">
        <v>97</v>
      </c>
      <c r="F615" t="s">
        <v>1093</v>
      </c>
      <c r="G615" t="s">
        <v>99</v>
      </c>
      <c r="H615" t="s">
        <v>5155</v>
      </c>
      <c r="I615" t="s">
        <v>5155</v>
      </c>
      <c r="J615">
        <v>13780</v>
      </c>
      <c r="K615" t="str">
        <f>IFERROR(VLOOKUP(J615,'CC directory'!A:B,2,),"")</f>
        <v>ACTIVE</v>
      </c>
      <c r="L615">
        <f>IFERROR(VLOOKUP(J615,'CC directory'!A:D,4,),"")</f>
        <v>200</v>
      </c>
      <c r="M615" t="str">
        <f>VLOOKUP(J615,'CC directory'!A:I,9,)</f>
        <v>Heavy Equipment Operations</v>
      </c>
      <c r="N615" t="str">
        <f>IFERROR(VLOOKUP(J615,'CC directory'!A:C,3,),"")</f>
        <v>Operations</v>
      </c>
      <c r="O615">
        <f>IFERROR(VLOOKUP(J615,'CC directory'!A:F,6,),"")</f>
        <v>209</v>
      </c>
      <c r="P615" t="str">
        <f>IFERROR(VLOOKUP(J615,'CC directory'!A:E,5,),"")</f>
        <v>Supply Chain Management</v>
      </c>
      <c r="Q615">
        <f>IFERROR(VLOOKUP(J615,'CC directory'!A:H,8,),"")</f>
        <v>322</v>
      </c>
      <c r="R615" t="str">
        <f>IFERROR(VLOOKUP(J615,'CC directory'!A:G,7,),"")</f>
        <v>Tengiz Ground Transportation</v>
      </c>
      <c r="S615" t="s">
        <v>136</v>
      </c>
      <c r="T615" t="s">
        <v>137</v>
      </c>
      <c r="U615" t="s">
        <v>5156</v>
      </c>
      <c r="V615" t="s">
        <v>339</v>
      </c>
      <c r="Y615" s="2">
        <v>45555</v>
      </c>
      <c r="Z615" t="s">
        <v>105</v>
      </c>
      <c r="AA615" t="s">
        <v>5157</v>
      </c>
      <c r="AB615" t="s">
        <v>5158</v>
      </c>
      <c r="AE615" t="s">
        <v>169</v>
      </c>
      <c r="AI615" s="2">
        <v>45593</v>
      </c>
      <c r="AJ615" t="s">
        <v>5159</v>
      </c>
      <c r="AK615" s="2">
        <v>45532</v>
      </c>
      <c r="AL615">
        <v>10</v>
      </c>
      <c r="AM615" s="2">
        <v>45555</v>
      </c>
      <c r="AS615" t="s">
        <v>5160</v>
      </c>
      <c r="AT615" t="s">
        <v>5161</v>
      </c>
      <c r="AU615" t="s">
        <v>5162</v>
      </c>
      <c r="AV615" t="s">
        <v>547</v>
      </c>
      <c r="AZ615">
        <v>2421</v>
      </c>
      <c r="BC615" t="s">
        <v>5163</v>
      </c>
      <c r="BD615" s="1" t="str">
        <f t="shared" si="12"/>
        <v>NO</v>
      </c>
      <c r="BE615" s="1">
        <v>0</v>
      </c>
      <c r="BG615" s="1">
        <v>0</v>
      </c>
      <c r="BH615" s="9"/>
      <c r="BI615" s="1">
        <v>0</v>
      </c>
      <c r="BJ615" s="28"/>
      <c r="BK615" t="s">
        <v>154</v>
      </c>
      <c r="BL615" t="s">
        <v>1122</v>
      </c>
      <c r="BM615" t="str">
        <f>VLOOKUP(BL615,'directory all'!C:D,2,)</f>
        <v>GPS</v>
      </c>
      <c r="BN615" t="s">
        <v>4992</v>
      </c>
      <c r="BO615" t="s">
        <v>155</v>
      </c>
      <c r="BQ615" s="1">
        <v>34000</v>
      </c>
      <c r="BR615" s="1" t="s">
        <v>128</v>
      </c>
      <c r="BS615" s="1" t="s">
        <v>128</v>
      </c>
      <c r="BT615" s="1" t="s">
        <v>128</v>
      </c>
      <c r="BU615" s="1" t="s">
        <v>128</v>
      </c>
      <c r="BV615" s="1" t="s">
        <v>128</v>
      </c>
      <c r="BW615" s="1" t="s">
        <v>128</v>
      </c>
      <c r="BX615" s="1" t="s">
        <v>128</v>
      </c>
      <c r="BY615" s="1" t="s">
        <v>129</v>
      </c>
      <c r="CG615" s="1" t="s">
        <v>157</v>
      </c>
    </row>
    <row r="616" spans="1:85" hidden="1" x14ac:dyDescent="0.35">
      <c r="A616">
        <v>1211082</v>
      </c>
      <c r="B616" t="s">
        <v>94</v>
      </c>
      <c r="C616" t="s">
        <v>5164</v>
      </c>
      <c r="D616" t="s">
        <v>5165</v>
      </c>
      <c r="E616" t="s">
        <v>97</v>
      </c>
      <c r="F616" t="s">
        <v>1093</v>
      </c>
      <c r="G616" t="s">
        <v>99</v>
      </c>
      <c r="H616" t="s">
        <v>5166</v>
      </c>
      <c r="I616" t="s">
        <v>5166</v>
      </c>
      <c r="J616">
        <v>13780</v>
      </c>
      <c r="K616" t="str">
        <f>IFERROR(VLOOKUP(J616,'CC directory'!A:B,2,),"")</f>
        <v>ACTIVE</v>
      </c>
      <c r="L616">
        <f>IFERROR(VLOOKUP(J616,'CC directory'!A:D,4,),"")</f>
        <v>200</v>
      </c>
      <c r="M616" t="str">
        <f>VLOOKUP(J616,'CC directory'!A:I,9,)</f>
        <v>Heavy Equipment Operations</v>
      </c>
      <c r="N616" t="str">
        <f>IFERROR(VLOOKUP(J616,'CC directory'!A:C,3,),"")</f>
        <v>Operations</v>
      </c>
      <c r="O616">
        <f>IFERROR(VLOOKUP(J616,'CC directory'!A:F,6,),"")</f>
        <v>209</v>
      </c>
      <c r="P616" t="str">
        <f>IFERROR(VLOOKUP(J616,'CC directory'!A:E,5,),"")</f>
        <v>Supply Chain Management</v>
      </c>
      <c r="Q616">
        <f>IFERROR(VLOOKUP(J616,'CC directory'!A:H,8,),"")</f>
        <v>322</v>
      </c>
      <c r="R616" t="str">
        <f>IFERROR(VLOOKUP(J616,'CC directory'!A:G,7,),"")</f>
        <v>Tengiz Ground Transportation</v>
      </c>
      <c r="S616" t="s">
        <v>136</v>
      </c>
      <c r="T616" t="s">
        <v>137</v>
      </c>
      <c r="U616" t="s">
        <v>5167</v>
      </c>
      <c r="V616" t="s">
        <v>339</v>
      </c>
      <c r="Z616" t="s">
        <v>161</v>
      </c>
      <c r="AA616" t="s">
        <v>4987</v>
      </c>
      <c r="AB616" t="s">
        <v>5168</v>
      </c>
      <c r="AC616" t="s">
        <v>263</v>
      </c>
      <c r="AD616">
        <v>26062892.800000001</v>
      </c>
      <c r="AE616" t="s">
        <v>169</v>
      </c>
      <c r="AI616" s="2">
        <v>45652</v>
      </c>
      <c r="AJ616" t="s">
        <v>5169</v>
      </c>
      <c r="AK616" s="2">
        <v>45640</v>
      </c>
      <c r="AL616">
        <v>10</v>
      </c>
      <c r="AM616" s="2">
        <v>45646</v>
      </c>
      <c r="AS616" t="s">
        <v>5054</v>
      </c>
      <c r="AT616" t="s">
        <v>5170</v>
      </c>
      <c r="AU616" t="s">
        <v>5171</v>
      </c>
      <c r="AV616" t="s">
        <v>547</v>
      </c>
      <c r="AZ616">
        <v>2428</v>
      </c>
      <c r="BC616" t="s">
        <v>5172</v>
      </c>
      <c r="BD616" s="1" t="str">
        <f t="shared" si="12"/>
        <v>NO</v>
      </c>
      <c r="BE616" s="1">
        <v>0</v>
      </c>
      <c r="BG616" s="1">
        <v>0</v>
      </c>
      <c r="BH616" s="9"/>
      <c r="BI616" s="1">
        <v>0</v>
      </c>
      <c r="BJ616" s="28"/>
      <c r="BK616" t="s">
        <v>154</v>
      </c>
      <c r="BL616" t="s">
        <v>1122</v>
      </c>
      <c r="BM616" t="str">
        <f>VLOOKUP(BL616,'directory all'!C:D,2,)</f>
        <v>GPS</v>
      </c>
      <c r="BN616" t="s">
        <v>4992</v>
      </c>
      <c r="BO616" t="s">
        <v>155</v>
      </c>
      <c r="BQ616" s="1">
        <v>4780</v>
      </c>
      <c r="BR616" s="1" t="s">
        <v>128</v>
      </c>
      <c r="BS616" s="1" t="s">
        <v>128</v>
      </c>
      <c r="BT616" s="1" t="s">
        <v>128</v>
      </c>
      <c r="BU616" s="1" t="s">
        <v>128</v>
      </c>
      <c r="BV616" s="1" t="s">
        <v>128</v>
      </c>
      <c r="BW616" s="1" t="s">
        <v>128</v>
      </c>
      <c r="BX616" s="1" t="s">
        <v>128</v>
      </c>
      <c r="BY616" s="1" t="s">
        <v>129</v>
      </c>
      <c r="CG616" s="1" t="s">
        <v>157</v>
      </c>
    </row>
    <row r="617" spans="1:85" hidden="1" x14ac:dyDescent="0.35">
      <c r="A617">
        <v>1213006</v>
      </c>
      <c r="B617" t="s">
        <v>94</v>
      </c>
      <c r="C617" t="s">
        <v>5173</v>
      </c>
      <c r="D617" t="s">
        <v>5174</v>
      </c>
      <c r="E617" t="s">
        <v>391</v>
      </c>
      <c r="F617" t="s">
        <v>1093</v>
      </c>
      <c r="G617" t="s">
        <v>99</v>
      </c>
      <c r="H617" t="s">
        <v>5175</v>
      </c>
      <c r="I617" t="s">
        <v>5175</v>
      </c>
      <c r="J617">
        <v>20850</v>
      </c>
      <c r="K617" t="str">
        <f>IFERROR(VLOOKUP(J617,'CC directory'!A:B,2,),"")</f>
        <v>ACTIVE</v>
      </c>
      <c r="L617">
        <f>IFERROR(VLOOKUP(J617,'CC directory'!A:D,4,),"")</f>
        <v>200</v>
      </c>
      <c r="M617" t="str">
        <f>VLOOKUP(J617,'CC directory'!A:I,9,)</f>
        <v>Maintenance Shared Services</v>
      </c>
      <c r="N617" t="str">
        <f>IFERROR(VLOOKUP(J617,'CC directory'!A:C,3,),"")</f>
        <v>Operations</v>
      </c>
      <c r="O617">
        <f>IFERROR(VLOOKUP(J617,'CC directory'!A:F,6,),"")</f>
        <v>207</v>
      </c>
      <c r="P617" t="str">
        <f>IFERROR(VLOOKUP(J617,'CC directory'!A:E,5,),"")</f>
        <v>Production Operations</v>
      </c>
      <c r="Q617">
        <f>IFERROR(VLOOKUP(J617,'CC directory'!A:H,8,),"")</f>
        <v>705</v>
      </c>
      <c r="R617" t="str">
        <f>IFERROR(VLOOKUP(J617,'CC directory'!A:G,7,),"")</f>
        <v>Maintenance</v>
      </c>
      <c r="S617" t="s">
        <v>176</v>
      </c>
      <c r="T617" t="s">
        <v>177</v>
      </c>
      <c r="U617" t="s">
        <v>5176</v>
      </c>
      <c r="V617" t="s">
        <v>104</v>
      </c>
      <c r="Z617" t="s">
        <v>105</v>
      </c>
      <c r="AA617" t="s">
        <v>5177</v>
      </c>
      <c r="AB617" t="s">
        <v>5178</v>
      </c>
      <c r="AC617" t="s">
        <v>1118</v>
      </c>
      <c r="AD617">
        <v>229152</v>
      </c>
      <c r="AE617" t="s">
        <v>312</v>
      </c>
      <c r="AF617">
        <v>10</v>
      </c>
      <c r="AH617" t="s">
        <v>5179</v>
      </c>
      <c r="AJ617" t="s">
        <v>5180</v>
      </c>
      <c r="AK617" s="2">
        <v>41222</v>
      </c>
      <c r="AL617">
        <v>20</v>
      </c>
      <c r="AM617" s="2">
        <v>41249</v>
      </c>
      <c r="AO617" t="s">
        <v>512</v>
      </c>
      <c r="AP617" t="s">
        <v>512</v>
      </c>
      <c r="AQ617" t="s">
        <v>5181</v>
      </c>
      <c r="AS617" t="s">
        <v>5182</v>
      </c>
      <c r="AT617" t="s">
        <v>5183</v>
      </c>
      <c r="AU617" t="s">
        <v>5184</v>
      </c>
      <c r="AV617" t="s">
        <v>290</v>
      </c>
      <c r="AW617" t="s">
        <v>290</v>
      </c>
      <c r="AZ617">
        <v>989</v>
      </c>
      <c r="BA617" t="s">
        <v>5185</v>
      </c>
      <c r="BC617" t="s">
        <v>5186</v>
      </c>
      <c r="BD617" s="1" t="str">
        <f t="shared" si="12"/>
        <v>NO</v>
      </c>
      <c r="BE617" s="1">
        <v>0</v>
      </c>
      <c r="BG617" s="1">
        <v>0</v>
      </c>
      <c r="BH617" s="9"/>
      <c r="BI617" s="1">
        <v>0</v>
      </c>
      <c r="BJ617" s="28"/>
      <c r="BK617" t="s">
        <v>1280</v>
      </c>
      <c r="BL617" t="s">
        <v>1122</v>
      </c>
      <c r="BM617" t="str">
        <f>VLOOKUP(BL617,'directory all'!C:D,2,)</f>
        <v>GPS</v>
      </c>
      <c r="BN617" t="s">
        <v>4992</v>
      </c>
      <c r="BO617" t="s">
        <v>155</v>
      </c>
      <c r="BQ617" s="1">
        <v>150000</v>
      </c>
      <c r="BR617" s="1" t="s">
        <v>128</v>
      </c>
      <c r="BS617" s="1" t="s">
        <v>128</v>
      </c>
      <c r="BT617" s="1" t="s">
        <v>128</v>
      </c>
      <c r="BU617" s="1" t="s">
        <v>128</v>
      </c>
      <c r="BV617" s="1" t="s">
        <v>128</v>
      </c>
      <c r="BW617" s="1" t="s">
        <v>128</v>
      </c>
      <c r="BX617" s="1" t="s">
        <v>128</v>
      </c>
      <c r="BY617" s="1" t="s">
        <v>405</v>
      </c>
      <c r="BZ617" s="87" t="s">
        <v>5010</v>
      </c>
      <c r="CA617" s="87" t="s">
        <v>5011</v>
      </c>
      <c r="CG617" s="1" t="s">
        <v>198</v>
      </c>
    </row>
    <row r="618" spans="1:85" hidden="1" x14ac:dyDescent="0.35">
      <c r="A618">
        <v>1213007</v>
      </c>
      <c r="B618" t="s">
        <v>94</v>
      </c>
      <c r="C618" t="s">
        <v>5187</v>
      </c>
      <c r="D618" t="s">
        <v>5188</v>
      </c>
      <c r="E618" t="s">
        <v>391</v>
      </c>
      <c r="F618" t="s">
        <v>1093</v>
      </c>
      <c r="G618" t="s">
        <v>99</v>
      </c>
      <c r="H618" t="s">
        <v>5189</v>
      </c>
      <c r="I618" t="s">
        <v>5189</v>
      </c>
      <c r="J618">
        <v>20850</v>
      </c>
      <c r="K618" t="str">
        <f>IFERROR(VLOOKUP(J618,'CC directory'!A:B,2,),"")</f>
        <v>ACTIVE</v>
      </c>
      <c r="L618">
        <f>IFERROR(VLOOKUP(J618,'CC directory'!A:D,4,),"")</f>
        <v>200</v>
      </c>
      <c r="M618" t="str">
        <f>VLOOKUP(J618,'CC directory'!A:I,9,)</f>
        <v>Maintenance Shared Services</v>
      </c>
      <c r="N618" t="str">
        <f>IFERROR(VLOOKUP(J618,'CC directory'!A:C,3,),"")</f>
        <v>Operations</v>
      </c>
      <c r="O618">
        <f>IFERROR(VLOOKUP(J618,'CC directory'!A:F,6,),"")</f>
        <v>207</v>
      </c>
      <c r="P618" t="str">
        <f>IFERROR(VLOOKUP(J618,'CC directory'!A:E,5,),"")</f>
        <v>Production Operations</v>
      </c>
      <c r="Q618">
        <f>IFERROR(VLOOKUP(J618,'CC directory'!A:H,8,),"")</f>
        <v>705</v>
      </c>
      <c r="R618" t="str">
        <f>IFERROR(VLOOKUP(J618,'CC directory'!A:G,7,),"")</f>
        <v>Maintenance</v>
      </c>
      <c r="S618" t="s">
        <v>176</v>
      </c>
      <c r="T618" t="s">
        <v>177</v>
      </c>
      <c r="U618" t="s">
        <v>5190</v>
      </c>
      <c r="V618" t="s">
        <v>104</v>
      </c>
      <c r="Z618" t="s">
        <v>105</v>
      </c>
      <c r="AA618" t="s">
        <v>5177</v>
      </c>
      <c r="AB618" t="s">
        <v>5178</v>
      </c>
      <c r="AC618" t="s">
        <v>1118</v>
      </c>
      <c r="AD618">
        <v>214234</v>
      </c>
      <c r="AE618" t="s">
        <v>312</v>
      </c>
      <c r="AF618">
        <v>10</v>
      </c>
      <c r="AH618" t="s">
        <v>5191</v>
      </c>
      <c r="AJ618" t="s">
        <v>5192</v>
      </c>
      <c r="AK618" s="2">
        <v>41274</v>
      </c>
      <c r="AL618">
        <v>20</v>
      </c>
      <c r="AM618" s="2">
        <v>41308</v>
      </c>
      <c r="AO618" t="s">
        <v>5193</v>
      </c>
      <c r="AP618" t="s">
        <v>5193</v>
      </c>
      <c r="AS618" t="s">
        <v>5182</v>
      </c>
      <c r="AT618" t="s">
        <v>5194</v>
      </c>
      <c r="AU618" t="s">
        <v>5195</v>
      </c>
      <c r="AV618" t="s">
        <v>227</v>
      </c>
      <c r="AW618" t="s">
        <v>227</v>
      </c>
      <c r="AZ618">
        <v>990</v>
      </c>
      <c r="BA618" t="s">
        <v>5185</v>
      </c>
      <c r="BC618" t="s">
        <v>5186</v>
      </c>
      <c r="BD618" s="1" t="str">
        <f t="shared" si="12"/>
        <v>NO</v>
      </c>
      <c r="BE618" s="1">
        <v>0</v>
      </c>
      <c r="BG618" s="1">
        <v>0</v>
      </c>
      <c r="BH618" s="9"/>
      <c r="BI618" s="1">
        <v>0</v>
      </c>
      <c r="BJ618" s="28"/>
      <c r="BK618" t="s">
        <v>274</v>
      </c>
      <c r="BL618" t="s">
        <v>1122</v>
      </c>
      <c r="BM618" t="str">
        <f>VLOOKUP(BL618,'directory all'!C:D,2,)</f>
        <v>GPS</v>
      </c>
      <c r="BN618" t="s">
        <v>4992</v>
      </c>
      <c r="BO618" t="s">
        <v>195</v>
      </c>
      <c r="BQ618" s="1">
        <v>300000</v>
      </c>
      <c r="BR618" s="1" t="s">
        <v>128</v>
      </c>
      <c r="BS618" s="1" t="s">
        <v>128</v>
      </c>
      <c r="BT618" s="1" t="s">
        <v>128</v>
      </c>
      <c r="BU618" s="1" t="s">
        <v>128</v>
      </c>
      <c r="BV618" s="1" t="s">
        <v>128</v>
      </c>
      <c r="BW618" s="1" t="s">
        <v>128</v>
      </c>
      <c r="BX618" s="1" t="s">
        <v>128</v>
      </c>
      <c r="BY618" s="1" t="s">
        <v>405</v>
      </c>
      <c r="BZ618" s="87" t="s">
        <v>671</v>
      </c>
      <c r="CA618" s="87" t="s">
        <v>672</v>
      </c>
      <c r="CG618" s="1" t="s">
        <v>198</v>
      </c>
    </row>
    <row r="619" spans="1:85" hidden="1" x14ac:dyDescent="0.35">
      <c r="A619">
        <v>1213008</v>
      </c>
      <c r="B619" t="s">
        <v>94</v>
      </c>
      <c r="C619" t="s">
        <v>5196</v>
      </c>
      <c r="D619" t="s">
        <v>5197</v>
      </c>
      <c r="E619" t="s">
        <v>97</v>
      </c>
      <c r="F619" t="s">
        <v>1093</v>
      </c>
      <c r="G619" t="s">
        <v>99</v>
      </c>
      <c r="H619" t="s">
        <v>5198</v>
      </c>
      <c r="I619" t="s">
        <v>5198</v>
      </c>
      <c r="J619">
        <v>13780</v>
      </c>
      <c r="K619" t="str">
        <f>IFERROR(VLOOKUP(J619,'CC directory'!A:B,2,),"")</f>
        <v>ACTIVE</v>
      </c>
      <c r="L619">
        <f>IFERROR(VLOOKUP(J619,'CC directory'!A:D,4,),"")</f>
        <v>200</v>
      </c>
      <c r="M619" t="str">
        <f>VLOOKUP(J619,'CC directory'!A:I,9,)</f>
        <v>Heavy Equipment Operations</v>
      </c>
      <c r="N619" t="str">
        <f>IFERROR(VLOOKUP(J619,'CC directory'!A:C,3,),"")</f>
        <v>Operations</v>
      </c>
      <c r="O619">
        <f>IFERROR(VLOOKUP(J619,'CC directory'!A:F,6,),"")</f>
        <v>209</v>
      </c>
      <c r="P619" t="str">
        <f>IFERROR(VLOOKUP(J619,'CC directory'!A:E,5,),"")</f>
        <v>Supply Chain Management</v>
      </c>
      <c r="Q619">
        <f>IFERROR(VLOOKUP(J619,'CC directory'!A:H,8,),"")</f>
        <v>322</v>
      </c>
      <c r="R619" t="str">
        <f>IFERROR(VLOOKUP(J619,'CC directory'!A:G,7,),"")</f>
        <v>Tengiz Ground Transportation</v>
      </c>
      <c r="S619" t="s">
        <v>136</v>
      </c>
      <c r="T619" t="s">
        <v>137</v>
      </c>
      <c r="U619" t="s">
        <v>5199</v>
      </c>
      <c r="V619" t="s">
        <v>104</v>
      </c>
      <c r="Z619" t="s">
        <v>161</v>
      </c>
      <c r="AA619" t="s">
        <v>5200</v>
      </c>
      <c r="AB619" t="s">
        <v>5201</v>
      </c>
      <c r="AC619" t="s">
        <v>108</v>
      </c>
      <c r="AD619">
        <v>46600</v>
      </c>
      <c r="AE619" t="s">
        <v>162</v>
      </c>
      <c r="AF619">
        <v>9</v>
      </c>
      <c r="AJ619" t="s">
        <v>5202</v>
      </c>
      <c r="AK619" s="2">
        <v>41549</v>
      </c>
      <c r="AL619">
        <v>20</v>
      </c>
      <c r="AM619" s="2">
        <v>41655</v>
      </c>
      <c r="AO619" t="s">
        <v>5203</v>
      </c>
      <c r="AP619" t="s">
        <v>5203</v>
      </c>
      <c r="AQ619" t="s">
        <v>5204</v>
      </c>
      <c r="AS619" t="s">
        <v>5205</v>
      </c>
      <c r="AT619" t="s">
        <v>5206</v>
      </c>
      <c r="AU619" t="s">
        <v>5207</v>
      </c>
      <c r="AV619" t="s">
        <v>547</v>
      </c>
      <c r="AW619" t="s">
        <v>547</v>
      </c>
      <c r="AZ619">
        <v>991</v>
      </c>
      <c r="BA619" t="s">
        <v>5208</v>
      </c>
      <c r="BD619" s="1" t="str">
        <f t="shared" si="12"/>
        <v>NO</v>
      </c>
      <c r="BE619" s="1">
        <v>0</v>
      </c>
      <c r="BG619" s="1">
        <v>0</v>
      </c>
      <c r="BH619" s="9"/>
      <c r="BI619" s="1">
        <v>0</v>
      </c>
      <c r="BJ619" s="28"/>
      <c r="BK619" t="s">
        <v>154</v>
      </c>
      <c r="BL619" t="s">
        <v>1122</v>
      </c>
      <c r="BM619" t="str">
        <f>VLOOKUP(BL619,'directory all'!C:D,2,)</f>
        <v>GPS</v>
      </c>
      <c r="BN619" t="s">
        <v>4992</v>
      </c>
      <c r="BO619" t="s">
        <v>155</v>
      </c>
      <c r="BQ619" s="94"/>
      <c r="BR619" s="1" t="s">
        <v>128</v>
      </c>
      <c r="BS619" s="1" t="s">
        <v>128</v>
      </c>
      <c r="BT619" s="1" t="s">
        <v>128</v>
      </c>
      <c r="BU619" s="1" t="s">
        <v>128</v>
      </c>
      <c r="BV619" s="1" t="s">
        <v>128</v>
      </c>
      <c r="BW619" s="1" t="s">
        <v>128</v>
      </c>
      <c r="BX619" s="1" t="s">
        <v>128</v>
      </c>
      <c r="BY619" s="1" t="s">
        <v>129</v>
      </c>
      <c r="CG619" s="1" t="s">
        <v>157</v>
      </c>
    </row>
    <row r="620" spans="1:85" hidden="1" x14ac:dyDescent="0.35">
      <c r="A620">
        <v>1213009</v>
      </c>
      <c r="B620" t="s">
        <v>94</v>
      </c>
      <c r="C620" t="s">
        <v>5209</v>
      </c>
      <c r="D620" t="s">
        <v>5210</v>
      </c>
      <c r="E620" t="s">
        <v>97</v>
      </c>
      <c r="F620" t="s">
        <v>1093</v>
      </c>
      <c r="G620" t="s">
        <v>99</v>
      </c>
      <c r="H620" t="s">
        <v>5211</v>
      </c>
      <c r="I620" t="s">
        <v>5211</v>
      </c>
      <c r="J620">
        <v>13780</v>
      </c>
      <c r="K620" t="str">
        <f>IFERROR(VLOOKUP(J620,'CC directory'!A:B,2,),"")</f>
        <v>ACTIVE</v>
      </c>
      <c r="L620">
        <f>IFERROR(VLOOKUP(J620,'CC directory'!A:D,4,),"")</f>
        <v>200</v>
      </c>
      <c r="M620" t="str">
        <f>VLOOKUP(J620,'CC directory'!A:I,9,)</f>
        <v>Heavy Equipment Operations</v>
      </c>
      <c r="N620" t="str">
        <f>IFERROR(VLOOKUP(J620,'CC directory'!A:C,3,),"")</f>
        <v>Operations</v>
      </c>
      <c r="O620">
        <f>IFERROR(VLOOKUP(J620,'CC directory'!A:F,6,),"")</f>
        <v>209</v>
      </c>
      <c r="P620" t="str">
        <f>IFERROR(VLOOKUP(J620,'CC directory'!A:E,5,),"")</f>
        <v>Supply Chain Management</v>
      </c>
      <c r="Q620">
        <f>IFERROR(VLOOKUP(J620,'CC directory'!A:H,8,),"")</f>
        <v>322</v>
      </c>
      <c r="R620" t="str">
        <f>IFERROR(VLOOKUP(J620,'CC directory'!A:G,7,),"")</f>
        <v>Tengiz Ground Transportation</v>
      </c>
      <c r="S620" t="s">
        <v>136</v>
      </c>
      <c r="T620" t="s">
        <v>137</v>
      </c>
      <c r="U620" t="s">
        <v>5212</v>
      </c>
      <c r="V620" t="s">
        <v>104</v>
      </c>
      <c r="Z620" t="s">
        <v>161</v>
      </c>
      <c r="AA620" t="s">
        <v>3244</v>
      </c>
      <c r="AB620" t="s">
        <v>5213</v>
      </c>
      <c r="AC620" t="s">
        <v>108</v>
      </c>
      <c r="AD620">
        <v>41880</v>
      </c>
      <c r="AE620" t="s">
        <v>162</v>
      </c>
      <c r="AF620">
        <v>9</v>
      </c>
      <c r="AJ620" t="s">
        <v>5214</v>
      </c>
      <c r="AK620" s="2">
        <v>41551</v>
      </c>
      <c r="AL620">
        <v>20</v>
      </c>
      <c r="AM620" s="2">
        <v>41655</v>
      </c>
      <c r="AO620" t="s">
        <v>1278</v>
      </c>
      <c r="AP620" t="s">
        <v>1278</v>
      </c>
      <c r="AS620" t="s">
        <v>5205</v>
      </c>
      <c r="AT620" t="s">
        <v>5215</v>
      </c>
      <c r="AU620" t="s">
        <v>5216</v>
      </c>
      <c r="AV620" t="s">
        <v>547</v>
      </c>
      <c r="AW620" t="s">
        <v>547</v>
      </c>
      <c r="AZ620">
        <v>992</v>
      </c>
      <c r="BD620" s="1" t="str">
        <f t="shared" si="12"/>
        <v>NO</v>
      </c>
      <c r="BE620" s="1">
        <v>0</v>
      </c>
      <c r="BG620" s="1">
        <v>0</v>
      </c>
      <c r="BH620" s="9"/>
      <c r="BI620" s="1">
        <v>0</v>
      </c>
      <c r="BJ620" s="28"/>
      <c r="BK620" t="s">
        <v>154</v>
      </c>
      <c r="BL620" t="s">
        <v>1122</v>
      </c>
      <c r="BM620" t="str">
        <f>VLOOKUP(BL620,'directory all'!C:D,2,)</f>
        <v>GPS</v>
      </c>
      <c r="BN620" t="s">
        <v>4992</v>
      </c>
      <c r="BO620" t="s">
        <v>155</v>
      </c>
      <c r="BQ620" s="94"/>
      <c r="BR620" s="1" t="s">
        <v>128</v>
      </c>
      <c r="BS620" s="1" t="s">
        <v>128</v>
      </c>
      <c r="BT620" s="1" t="s">
        <v>128</v>
      </c>
      <c r="BU620" s="1" t="s">
        <v>128</v>
      </c>
      <c r="BV620" s="1" t="s">
        <v>128</v>
      </c>
      <c r="BW620" s="1" t="s">
        <v>128</v>
      </c>
      <c r="BX620" s="1" t="s">
        <v>128</v>
      </c>
      <c r="BY620" s="1" t="s">
        <v>129</v>
      </c>
      <c r="CG620" s="1" t="s">
        <v>157</v>
      </c>
    </row>
    <row r="621" spans="1:85" hidden="1" x14ac:dyDescent="0.35">
      <c r="A621">
        <v>1213010</v>
      </c>
      <c r="B621" t="s">
        <v>332</v>
      </c>
      <c r="C621" t="s">
        <v>5217</v>
      </c>
      <c r="D621" t="s">
        <v>5210</v>
      </c>
      <c r="E621" t="s">
        <v>97</v>
      </c>
      <c r="F621" t="s">
        <v>1093</v>
      </c>
      <c r="G621" t="s">
        <v>99</v>
      </c>
      <c r="H621" t="s">
        <v>5218</v>
      </c>
      <c r="I621" t="s">
        <v>5218</v>
      </c>
      <c r="J621">
        <v>13780</v>
      </c>
      <c r="K621" t="str">
        <f>IFERROR(VLOOKUP(J621,'CC directory'!A:B,2,),"")</f>
        <v>ACTIVE</v>
      </c>
      <c r="L621">
        <f>IFERROR(VLOOKUP(J621,'CC directory'!A:D,4,),"")</f>
        <v>200</v>
      </c>
      <c r="M621" t="str">
        <f>VLOOKUP(J621,'CC directory'!A:I,9,)</f>
        <v>Heavy Equipment Operations</v>
      </c>
      <c r="N621" t="str">
        <f>IFERROR(VLOOKUP(J621,'CC directory'!A:C,3,),"")</f>
        <v>Operations</v>
      </c>
      <c r="O621">
        <f>IFERROR(VLOOKUP(J621,'CC directory'!A:F,6,),"")</f>
        <v>209</v>
      </c>
      <c r="P621" t="str">
        <f>IFERROR(VLOOKUP(J621,'CC directory'!A:E,5,),"")</f>
        <v>Supply Chain Management</v>
      </c>
      <c r="Q621">
        <f>IFERROR(VLOOKUP(J621,'CC directory'!A:H,8,),"")</f>
        <v>322</v>
      </c>
      <c r="R621" t="str">
        <f>IFERROR(VLOOKUP(J621,'CC directory'!A:G,7,),"")</f>
        <v>Tengiz Ground Transportation</v>
      </c>
      <c r="S621" t="s">
        <v>136</v>
      </c>
      <c r="T621" t="s">
        <v>807</v>
      </c>
      <c r="U621" t="s">
        <v>5219</v>
      </c>
      <c r="V621" t="s">
        <v>104</v>
      </c>
      <c r="Z621" t="s">
        <v>161</v>
      </c>
      <c r="AA621" t="s">
        <v>3244</v>
      </c>
      <c r="AB621" t="s">
        <v>5213</v>
      </c>
      <c r="AC621" t="s">
        <v>108</v>
      </c>
      <c r="AD621">
        <v>41880</v>
      </c>
      <c r="AE621" t="s">
        <v>162</v>
      </c>
      <c r="AF621">
        <v>9</v>
      </c>
      <c r="AJ621" t="s">
        <v>5220</v>
      </c>
      <c r="AK621" s="2">
        <v>41551</v>
      </c>
      <c r="AL621">
        <v>20</v>
      </c>
      <c r="AM621" s="2">
        <v>41655</v>
      </c>
      <c r="AO621" t="s">
        <v>1278</v>
      </c>
      <c r="AP621" t="s">
        <v>1278</v>
      </c>
      <c r="AS621" t="s">
        <v>5205</v>
      </c>
      <c r="AT621" t="s">
        <v>5221</v>
      </c>
      <c r="AU621" t="s">
        <v>5216</v>
      </c>
      <c r="AV621" t="s">
        <v>547</v>
      </c>
      <c r="AW621" t="s">
        <v>547</v>
      </c>
      <c r="AZ621">
        <v>993</v>
      </c>
      <c r="BC621" t="s">
        <v>1963</v>
      </c>
      <c r="BD621" s="1" t="str">
        <f t="shared" si="12"/>
        <v>NO</v>
      </c>
      <c r="BE621" s="1">
        <v>0</v>
      </c>
      <c r="BG621" s="1">
        <v>0</v>
      </c>
      <c r="BH621" s="9"/>
      <c r="BI621" s="1">
        <v>0</v>
      </c>
      <c r="BJ621" s="28"/>
      <c r="BK621" t="s">
        <v>154</v>
      </c>
      <c r="BL621" t="s">
        <v>1122</v>
      </c>
      <c r="BM621" t="str">
        <f>VLOOKUP(BL621,'directory all'!C:D,2,)</f>
        <v>GPS</v>
      </c>
      <c r="BN621" t="s">
        <v>4992</v>
      </c>
      <c r="BO621" t="s">
        <v>155</v>
      </c>
      <c r="BQ621" s="94"/>
      <c r="BR621" s="1" t="s">
        <v>128</v>
      </c>
      <c r="BS621" s="1" t="s">
        <v>128</v>
      </c>
      <c r="BT621" s="1" t="s">
        <v>128</v>
      </c>
      <c r="BU621" s="1" t="s">
        <v>128</v>
      </c>
      <c r="BV621" s="1" t="s">
        <v>128</v>
      </c>
      <c r="BW621" s="1" t="s">
        <v>128</v>
      </c>
      <c r="BX621" s="1" t="s">
        <v>128</v>
      </c>
      <c r="BY621" s="1" t="s">
        <v>129</v>
      </c>
      <c r="CG621" s="1" t="s">
        <v>157</v>
      </c>
    </row>
    <row r="622" spans="1:85" hidden="1" x14ac:dyDescent="0.35">
      <c r="A622">
        <v>1213011</v>
      </c>
      <c r="B622" t="s">
        <v>332</v>
      </c>
      <c r="C622" t="s">
        <v>5222</v>
      </c>
      <c r="D622" t="s">
        <v>5210</v>
      </c>
      <c r="E622" t="s">
        <v>97</v>
      </c>
      <c r="F622" t="s">
        <v>1093</v>
      </c>
      <c r="G622" t="s">
        <v>99</v>
      </c>
      <c r="H622" t="s">
        <v>5223</v>
      </c>
      <c r="I622" t="s">
        <v>5223</v>
      </c>
      <c r="J622">
        <v>13780</v>
      </c>
      <c r="K622" t="str">
        <f>IFERROR(VLOOKUP(J622,'CC directory'!A:B,2,),"")</f>
        <v>ACTIVE</v>
      </c>
      <c r="L622">
        <f>IFERROR(VLOOKUP(J622,'CC directory'!A:D,4,),"")</f>
        <v>200</v>
      </c>
      <c r="M622" t="str">
        <f>VLOOKUP(J622,'CC directory'!A:I,9,)</f>
        <v>Heavy Equipment Operations</v>
      </c>
      <c r="N622" t="str">
        <f>IFERROR(VLOOKUP(J622,'CC directory'!A:C,3,),"")</f>
        <v>Operations</v>
      </c>
      <c r="O622">
        <f>IFERROR(VLOOKUP(J622,'CC directory'!A:F,6,),"")</f>
        <v>209</v>
      </c>
      <c r="P622" t="str">
        <f>IFERROR(VLOOKUP(J622,'CC directory'!A:E,5,),"")</f>
        <v>Supply Chain Management</v>
      </c>
      <c r="Q622">
        <f>IFERROR(VLOOKUP(J622,'CC directory'!A:H,8,),"")</f>
        <v>322</v>
      </c>
      <c r="R622" t="str">
        <f>IFERROR(VLOOKUP(J622,'CC directory'!A:G,7,),"")</f>
        <v>Tengiz Ground Transportation</v>
      </c>
      <c r="S622" t="s">
        <v>136</v>
      </c>
      <c r="T622" t="s">
        <v>807</v>
      </c>
      <c r="U622" t="s">
        <v>5224</v>
      </c>
      <c r="V622" t="s">
        <v>104</v>
      </c>
      <c r="Z622" t="s">
        <v>161</v>
      </c>
      <c r="AA622" t="s">
        <v>3244</v>
      </c>
      <c r="AB622" t="s">
        <v>5213</v>
      </c>
      <c r="AC622" t="s">
        <v>108</v>
      </c>
      <c r="AD622">
        <v>41880</v>
      </c>
      <c r="AE622" t="s">
        <v>162</v>
      </c>
      <c r="AF622">
        <v>9</v>
      </c>
      <c r="AJ622" t="s">
        <v>5225</v>
      </c>
      <c r="AK622" s="2">
        <v>41551</v>
      </c>
      <c r="AL622">
        <v>20</v>
      </c>
      <c r="AM622" s="2">
        <v>41655</v>
      </c>
      <c r="AO622" t="s">
        <v>1278</v>
      </c>
      <c r="AP622" t="s">
        <v>1278</v>
      </c>
      <c r="AS622" t="s">
        <v>5205</v>
      </c>
      <c r="AT622" t="s">
        <v>5215</v>
      </c>
      <c r="AU622" t="s">
        <v>5216</v>
      </c>
      <c r="AV622" t="s">
        <v>547</v>
      </c>
      <c r="AW622" t="s">
        <v>547</v>
      </c>
      <c r="AZ622">
        <v>994</v>
      </c>
      <c r="BC622" t="s">
        <v>1963</v>
      </c>
      <c r="BD622" s="1" t="str">
        <f t="shared" si="12"/>
        <v>NO</v>
      </c>
      <c r="BE622" s="1">
        <v>0</v>
      </c>
      <c r="BG622" s="1">
        <v>0</v>
      </c>
      <c r="BH622" s="9"/>
      <c r="BI622" s="1">
        <v>0</v>
      </c>
      <c r="BJ622" s="28"/>
      <c r="BK622" t="s">
        <v>154</v>
      </c>
      <c r="BL622" t="s">
        <v>1122</v>
      </c>
      <c r="BM622" t="str">
        <f>VLOOKUP(BL622,'directory all'!C:D,2,)</f>
        <v>GPS</v>
      </c>
      <c r="BN622" t="s">
        <v>4992</v>
      </c>
      <c r="BO622" t="s">
        <v>155</v>
      </c>
      <c r="BQ622" s="94"/>
      <c r="BR622" s="1" t="s">
        <v>128</v>
      </c>
      <c r="BS622" s="1" t="s">
        <v>128</v>
      </c>
      <c r="BT622" s="1" t="s">
        <v>128</v>
      </c>
      <c r="BU622" s="1" t="s">
        <v>128</v>
      </c>
      <c r="BV622" s="1" t="s">
        <v>128</v>
      </c>
      <c r="BW622" s="1" t="s">
        <v>128</v>
      </c>
      <c r="BX622" s="1" t="s">
        <v>128</v>
      </c>
      <c r="BY622" s="1" t="s">
        <v>129</v>
      </c>
      <c r="CG622" s="1" t="s">
        <v>157</v>
      </c>
    </row>
    <row r="623" spans="1:85" hidden="1" x14ac:dyDescent="0.35">
      <c r="A623">
        <v>1213012</v>
      </c>
      <c r="B623" t="s">
        <v>388</v>
      </c>
      <c r="C623" t="s">
        <v>5226</v>
      </c>
      <c r="D623" t="s">
        <v>5227</v>
      </c>
      <c r="E623" t="s">
        <v>391</v>
      </c>
      <c r="F623" t="s">
        <v>1093</v>
      </c>
      <c r="G623" t="s">
        <v>99</v>
      </c>
      <c r="H623" t="s">
        <v>5228</v>
      </c>
      <c r="I623" t="s">
        <v>5228</v>
      </c>
      <c r="J623">
        <v>20850</v>
      </c>
      <c r="K623" t="str">
        <f>IFERROR(VLOOKUP(J623,'CC directory'!A:B,2,),"")</f>
        <v>ACTIVE</v>
      </c>
      <c r="L623">
        <f>IFERROR(VLOOKUP(J623,'CC directory'!A:D,4,),"")</f>
        <v>200</v>
      </c>
      <c r="M623" t="str">
        <f>VLOOKUP(J623,'CC directory'!A:I,9,)</f>
        <v>Maintenance Shared Services</v>
      </c>
      <c r="N623" t="str">
        <f>IFERROR(VLOOKUP(J623,'CC directory'!A:C,3,),"")</f>
        <v>Operations</v>
      </c>
      <c r="O623">
        <f>IFERROR(VLOOKUP(J623,'CC directory'!A:F,6,),"")</f>
        <v>207</v>
      </c>
      <c r="P623" t="str">
        <f>IFERROR(VLOOKUP(J623,'CC directory'!A:E,5,),"")</f>
        <v>Production Operations</v>
      </c>
      <c r="Q623">
        <f>IFERROR(VLOOKUP(J623,'CC directory'!A:H,8,),"")</f>
        <v>705</v>
      </c>
      <c r="R623" t="str">
        <f>IFERROR(VLOOKUP(J623,'CC directory'!A:G,7,),"")</f>
        <v>Maintenance</v>
      </c>
      <c r="S623" t="s">
        <v>176</v>
      </c>
      <c r="T623" t="s">
        <v>177</v>
      </c>
      <c r="U623" t="s">
        <v>5229</v>
      </c>
      <c r="V623" t="s">
        <v>339</v>
      </c>
      <c r="Z623" t="s">
        <v>161</v>
      </c>
      <c r="AA623" t="s">
        <v>5230</v>
      </c>
      <c r="AB623" t="s">
        <v>5231</v>
      </c>
      <c r="AC623" t="s">
        <v>5232</v>
      </c>
      <c r="AD623">
        <v>1837426</v>
      </c>
      <c r="AE623" t="s">
        <v>169</v>
      </c>
      <c r="AI623" s="2">
        <v>45777</v>
      </c>
      <c r="AJ623" t="s">
        <v>5233</v>
      </c>
      <c r="AK623" s="2">
        <v>45574</v>
      </c>
      <c r="AL623">
        <v>20</v>
      </c>
      <c r="AM623" s="2">
        <v>45784</v>
      </c>
      <c r="AR623" t="s">
        <v>5234</v>
      </c>
      <c r="AS623" t="s">
        <v>5234</v>
      </c>
      <c r="AU623" t="s">
        <v>546</v>
      </c>
      <c r="AV623" t="s">
        <v>972</v>
      </c>
      <c r="AZ623">
        <v>2455</v>
      </c>
      <c r="BC623" t="s">
        <v>5235</v>
      </c>
      <c r="BD623" s="1" t="str">
        <f t="shared" si="12"/>
        <v>NO</v>
      </c>
      <c r="BE623" s="1">
        <v>0</v>
      </c>
      <c r="BG623" s="1">
        <v>0</v>
      </c>
      <c r="BH623" s="9"/>
      <c r="BI623" s="1">
        <v>0</v>
      </c>
      <c r="BJ623" s="28"/>
      <c r="BK623" t="s">
        <v>274</v>
      </c>
      <c r="BL623" t="s">
        <v>1122</v>
      </c>
      <c r="BM623" t="str">
        <f>VLOOKUP(BL623,'directory all'!C:D,2,)</f>
        <v>GPS</v>
      </c>
      <c r="BN623" t="s">
        <v>4992</v>
      </c>
      <c r="BO623" t="s">
        <v>195</v>
      </c>
      <c r="BQ623" s="1">
        <v>160000</v>
      </c>
      <c r="BR623" s="1" t="s">
        <v>128</v>
      </c>
      <c r="BS623" s="1" t="s">
        <v>128</v>
      </c>
      <c r="BT623" s="1" t="s">
        <v>128</v>
      </c>
      <c r="BU623" s="1" t="s">
        <v>128</v>
      </c>
      <c r="BV623" s="1" t="s">
        <v>128</v>
      </c>
      <c r="BW623" s="1" t="s">
        <v>128</v>
      </c>
      <c r="BX623" s="1" t="s">
        <v>128</v>
      </c>
      <c r="BY623" s="1" t="s">
        <v>405</v>
      </c>
      <c r="BZ623" s="87" t="s">
        <v>671</v>
      </c>
      <c r="CA623" s="87" t="s">
        <v>672</v>
      </c>
      <c r="CG623" s="1" t="s">
        <v>198</v>
      </c>
    </row>
    <row r="624" spans="1:85" hidden="1" x14ac:dyDescent="0.35">
      <c r="A624">
        <v>1252008</v>
      </c>
      <c r="B624" t="s">
        <v>388</v>
      </c>
      <c r="D624" t="s">
        <v>5236</v>
      </c>
      <c r="E624" t="s">
        <v>391</v>
      </c>
      <c r="F624" t="s">
        <v>1093</v>
      </c>
      <c r="G624" t="s">
        <v>99</v>
      </c>
      <c r="J624">
        <v>30007</v>
      </c>
      <c r="K624" t="str">
        <f>IFERROR(VLOOKUP(J624,'CC directory'!A:B,2,),"")</f>
        <v>INACTIVE</v>
      </c>
      <c r="L624">
        <f>IFERROR(VLOOKUP(J624,'CC directory'!A:D,4,),"")</f>
        <v>200</v>
      </c>
      <c r="M624" t="str">
        <f>VLOOKUP(J624,'CC directory'!A:I,9,)</f>
        <v>*** CLOSED ***</v>
      </c>
      <c r="N624" t="str">
        <f>IFERROR(VLOOKUP(J624,'CC directory'!A:C,3,),"")</f>
        <v>Operations</v>
      </c>
      <c r="O624">
        <f>IFERROR(VLOOKUP(J624,'CC directory'!A:F,6,),"")</f>
        <v>207</v>
      </c>
      <c r="P624" t="str">
        <f>IFERROR(VLOOKUP(J624,'CC directory'!A:E,5,),"")</f>
        <v>Production Operations</v>
      </c>
      <c r="Q624">
        <f>IFERROR(VLOOKUP(J624,'CC directory'!A:H,8,),"")</f>
        <v>760</v>
      </c>
      <c r="R624" t="str">
        <f>IFERROR(VLOOKUP(J624,'CC directory'!A:G,7,),"")</f>
        <v>Field - Ancillary</v>
      </c>
      <c r="S624" t="s">
        <v>5237</v>
      </c>
      <c r="T624" t="s">
        <v>5238</v>
      </c>
      <c r="U624" t="s">
        <v>5239</v>
      </c>
      <c r="V624" t="s">
        <v>339</v>
      </c>
      <c r="Z624" t="s">
        <v>161</v>
      </c>
      <c r="AC624" t="s">
        <v>108</v>
      </c>
      <c r="AD624">
        <v>13000</v>
      </c>
      <c r="AF624">
        <v>18</v>
      </c>
      <c r="AI624" s="2">
        <v>1</v>
      </c>
      <c r="AK624" s="2">
        <v>1</v>
      </c>
      <c r="AL624">
        <v>20</v>
      </c>
      <c r="AM624" s="2">
        <v>39206</v>
      </c>
      <c r="AO624" t="s">
        <v>512</v>
      </c>
      <c r="AP624" t="s">
        <v>512</v>
      </c>
      <c r="AT624" t="s">
        <v>5008</v>
      </c>
      <c r="AV624" t="s">
        <v>363</v>
      </c>
      <c r="AW624" t="s">
        <v>363</v>
      </c>
      <c r="AZ624">
        <v>2141</v>
      </c>
      <c r="BD624" s="1" t="str">
        <f t="shared" si="12"/>
        <v>NO</v>
      </c>
      <c r="BE624" s="1">
        <v>0</v>
      </c>
      <c r="BG624" s="1">
        <v>0</v>
      </c>
      <c r="BH624" s="9"/>
      <c r="BI624" s="1">
        <v>0</v>
      </c>
      <c r="BJ624" s="28"/>
      <c r="BK624" s="91" t="s">
        <v>858</v>
      </c>
      <c r="BL624" t="s">
        <v>1122</v>
      </c>
      <c r="BM624" t="str">
        <f>VLOOKUP(BL624,'directory all'!C:D,2,)</f>
        <v>GPS</v>
      </c>
      <c r="BN624" t="s">
        <v>4992</v>
      </c>
      <c r="BO624" s="91"/>
      <c r="BQ624" s="94"/>
      <c r="BR624" s="1" t="s">
        <v>128</v>
      </c>
      <c r="BS624" s="1" t="s">
        <v>128</v>
      </c>
      <c r="BT624" s="1" t="s">
        <v>128</v>
      </c>
      <c r="BU624" s="1" t="s">
        <v>128</v>
      </c>
      <c r="BV624" s="1" t="s">
        <v>128</v>
      </c>
      <c r="BW624" s="1" t="s">
        <v>128</v>
      </c>
      <c r="BX624" s="1" t="s">
        <v>128</v>
      </c>
      <c r="CG624" s="1" t="s">
        <v>2855</v>
      </c>
    </row>
    <row r="625" spans="1:85" hidden="1" x14ac:dyDescent="0.35">
      <c r="A625">
        <v>1252017</v>
      </c>
      <c r="B625" t="s">
        <v>388</v>
      </c>
      <c r="D625" t="s">
        <v>5240</v>
      </c>
      <c r="E625" t="s">
        <v>391</v>
      </c>
      <c r="F625" t="s">
        <v>1093</v>
      </c>
      <c r="G625" t="s">
        <v>99</v>
      </c>
      <c r="J625">
        <v>20710</v>
      </c>
      <c r="K625" t="str">
        <f>IFERROR(VLOOKUP(J625,'CC directory'!A:B,2,),"")</f>
        <v>ACTIVE</v>
      </c>
      <c r="L625">
        <f>IFERROR(VLOOKUP(J625,'CC directory'!A:D,4,),"")</f>
        <v>200</v>
      </c>
      <c r="M625" t="str">
        <f>VLOOKUP(J625,'CC directory'!A:I,9,)</f>
        <v>Power System Operations - Base</v>
      </c>
      <c r="N625" t="str">
        <f>IFERROR(VLOOKUP(J625,'CC directory'!A:C,3,),"")</f>
        <v>Operations</v>
      </c>
      <c r="O625">
        <f>IFERROR(VLOOKUP(J625,'CC directory'!A:F,6,),"")</f>
        <v>207</v>
      </c>
      <c r="P625" t="str">
        <f>IFERROR(VLOOKUP(J625,'CC directory'!A:E,5,),"")</f>
        <v>Production Operations</v>
      </c>
      <c r="Q625">
        <f>IFERROR(VLOOKUP(J625,'CC directory'!A:H,8,),"")</f>
        <v>788</v>
      </c>
      <c r="R625" t="str">
        <f>IFERROR(VLOOKUP(J625,'CC directory'!A:G,7,),"")</f>
        <v>Power</v>
      </c>
      <c r="S625" t="s">
        <v>3257</v>
      </c>
      <c r="T625" t="s">
        <v>3371</v>
      </c>
      <c r="U625" t="s">
        <v>5241</v>
      </c>
      <c r="V625" t="s">
        <v>339</v>
      </c>
      <c r="Z625" t="s">
        <v>161</v>
      </c>
      <c r="AC625" t="s">
        <v>108</v>
      </c>
      <c r="AD625">
        <v>13000</v>
      </c>
      <c r="AF625">
        <v>18</v>
      </c>
      <c r="AI625" s="2">
        <v>1</v>
      </c>
      <c r="AK625" s="2">
        <v>1</v>
      </c>
      <c r="AL625">
        <v>20</v>
      </c>
      <c r="AM625" s="2">
        <v>39150</v>
      </c>
      <c r="AO625" t="s">
        <v>512</v>
      </c>
      <c r="AP625" t="s">
        <v>512</v>
      </c>
      <c r="AT625" t="s">
        <v>5242</v>
      </c>
      <c r="AV625" t="s">
        <v>912</v>
      </c>
      <c r="AW625" t="s">
        <v>363</v>
      </c>
      <c r="AY625" t="s">
        <v>119</v>
      </c>
      <c r="AZ625">
        <v>2142</v>
      </c>
      <c r="BD625" s="1" t="str">
        <f t="shared" si="12"/>
        <v>NO</v>
      </c>
      <c r="BE625" s="1">
        <v>0</v>
      </c>
      <c r="BG625" s="1">
        <v>0</v>
      </c>
      <c r="BH625" s="9"/>
      <c r="BI625" s="1">
        <v>0</v>
      </c>
      <c r="BJ625" s="28"/>
      <c r="BK625" t="s">
        <v>3378</v>
      </c>
      <c r="BL625" t="s">
        <v>1122</v>
      </c>
      <c r="BM625" t="str">
        <f>VLOOKUP(BL625,'directory all'!C:D,2,)</f>
        <v>GPS</v>
      </c>
      <c r="BN625" t="s">
        <v>4992</v>
      </c>
      <c r="BO625" t="s">
        <v>195</v>
      </c>
      <c r="BQ625" s="1">
        <v>3000</v>
      </c>
      <c r="BR625" s="1" t="s">
        <v>128</v>
      </c>
      <c r="BS625" s="1" t="s">
        <v>128</v>
      </c>
      <c r="BT625" s="1" t="s">
        <v>128</v>
      </c>
      <c r="BU625" s="1" t="s">
        <v>128</v>
      </c>
      <c r="BV625" s="1" t="s">
        <v>128</v>
      </c>
      <c r="BW625" s="1" t="s">
        <v>128</v>
      </c>
      <c r="BX625" s="1" t="s">
        <v>128</v>
      </c>
      <c r="BY625" s="1" t="s">
        <v>405</v>
      </c>
      <c r="BZ625" s="87" t="s">
        <v>349</v>
      </c>
      <c r="CA625" s="87" t="s">
        <v>350</v>
      </c>
      <c r="CG625" s="1" t="s">
        <v>198</v>
      </c>
    </row>
    <row r="626" spans="1:85" hidden="1" x14ac:dyDescent="0.35">
      <c r="A626">
        <v>1252018</v>
      </c>
      <c r="B626" t="s">
        <v>332</v>
      </c>
      <c r="D626" t="s">
        <v>5243</v>
      </c>
      <c r="E626" t="s">
        <v>391</v>
      </c>
      <c r="F626" t="s">
        <v>1093</v>
      </c>
      <c r="G626" t="s">
        <v>99</v>
      </c>
      <c r="H626" t="s">
        <v>5244</v>
      </c>
      <c r="I626" t="s">
        <v>5244</v>
      </c>
      <c r="J626">
        <v>20205</v>
      </c>
      <c r="K626" t="str">
        <f>IFERROR(VLOOKUP(J626,'CC directory'!A:B,2,),"")</f>
        <v>ACTIVE</v>
      </c>
      <c r="L626">
        <f>IFERROR(VLOOKUP(J626,'CC directory'!A:D,4,),"")</f>
        <v>200</v>
      </c>
      <c r="M626" t="str">
        <f>VLOOKUP(J626,'CC directory'!A:I,9,)</f>
        <v>Production Engineering</v>
      </c>
      <c r="N626" t="str">
        <f>IFERROR(VLOOKUP(J626,'CC directory'!A:C,3,),"")</f>
        <v>Operations</v>
      </c>
      <c r="O626">
        <f>IFERROR(VLOOKUP(J626,'CC directory'!A:F,6,),"")</f>
        <v>202</v>
      </c>
      <c r="P626" t="str">
        <f>IFERROR(VLOOKUP(J626,'CC directory'!A:E,5,),"")</f>
        <v>Reservoir Management</v>
      </c>
      <c r="Q626">
        <f>IFERROR(VLOOKUP(J626,'CC directory'!A:H,8,),"")</f>
        <v>450</v>
      </c>
      <c r="R626" t="str">
        <f>IFERROR(VLOOKUP(J626,'CC directory'!A:G,7,),"")</f>
        <v>Reservoir Management</v>
      </c>
      <c r="S626" t="s">
        <v>5245</v>
      </c>
      <c r="T626" t="s">
        <v>5246</v>
      </c>
      <c r="U626" t="s">
        <v>5247</v>
      </c>
      <c r="V626" t="s">
        <v>104</v>
      </c>
      <c r="Z626" t="s">
        <v>161</v>
      </c>
      <c r="AC626" t="s">
        <v>108</v>
      </c>
      <c r="AD626">
        <v>7000</v>
      </c>
      <c r="AE626" t="s">
        <v>1289</v>
      </c>
      <c r="AF626">
        <v>18</v>
      </c>
      <c r="AL626">
        <v>20</v>
      </c>
      <c r="AM626" s="2">
        <v>38471</v>
      </c>
      <c r="AO626" t="s">
        <v>1278</v>
      </c>
      <c r="AP626" t="s">
        <v>1278</v>
      </c>
      <c r="AT626" t="s">
        <v>5248</v>
      </c>
      <c r="AV626" t="s">
        <v>912</v>
      </c>
      <c r="AW626" t="s">
        <v>363</v>
      </c>
      <c r="AY626" t="s">
        <v>119</v>
      </c>
      <c r="AZ626">
        <v>995</v>
      </c>
      <c r="BC626" t="s">
        <v>4049</v>
      </c>
      <c r="BD626" s="1" t="str">
        <f t="shared" si="12"/>
        <v>NO</v>
      </c>
      <c r="BE626" s="1">
        <v>0</v>
      </c>
      <c r="BG626" s="1">
        <v>0</v>
      </c>
      <c r="BH626" s="9"/>
      <c r="BI626" s="1">
        <v>0</v>
      </c>
      <c r="BJ626" s="28"/>
      <c r="BK626" s="91" t="s">
        <v>858</v>
      </c>
      <c r="BL626" t="s">
        <v>1122</v>
      </c>
      <c r="BM626" t="str">
        <f>VLOOKUP(BL626,'directory all'!C:D,2,)</f>
        <v>GPS</v>
      </c>
      <c r="BN626" t="s">
        <v>4992</v>
      </c>
      <c r="BO626" s="91"/>
      <c r="BQ626" s="94"/>
      <c r="BR626" s="1" t="s">
        <v>128</v>
      </c>
      <c r="BS626" s="1" t="s">
        <v>128</v>
      </c>
      <c r="BT626" s="1" t="s">
        <v>128</v>
      </c>
      <c r="BU626" s="1" t="s">
        <v>128</v>
      </c>
      <c r="BV626" s="1" t="s">
        <v>128</v>
      </c>
      <c r="BW626" s="1" t="s">
        <v>128</v>
      </c>
      <c r="BX626" s="1" t="s">
        <v>128</v>
      </c>
      <c r="CG626" s="1" t="s">
        <v>2855</v>
      </c>
    </row>
    <row r="627" spans="1:85" hidden="1" x14ac:dyDescent="0.35">
      <c r="A627">
        <v>1252020</v>
      </c>
      <c r="B627" t="s">
        <v>94</v>
      </c>
      <c r="C627" t="s">
        <v>5249</v>
      </c>
      <c r="D627" t="s">
        <v>5250</v>
      </c>
      <c r="E627" t="s">
        <v>97</v>
      </c>
      <c r="F627" t="s">
        <v>1093</v>
      </c>
      <c r="G627" t="s">
        <v>99</v>
      </c>
      <c r="H627" t="s">
        <v>5251</v>
      </c>
      <c r="I627" t="s">
        <v>5251</v>
      </c>
      <c r="J627">
        <v>20530</v>
      </c>
      <c r="K627" t="str">
        <f>IFERROR(VLOOKUP(J627,'CC directory'!A:B,2,),"")</f>
        <v>ACTIVE</v>
      </c>
      <c r="L627">
        <f>IFERROR(VLOOKUP(J627,'CC directory'!A:D,4,),"")</f>
        <v>150</v>
      </c>
      <c r="M627" t="str">
        <f>VLOOKUP(J627,'CC directory'!A:I,9,)</f>
        <v>ERT - Base</v>
      </c>
      <c r="N627" t="str">
        <f>IFERROR(VLOOKUP(J627,'CC directory'!A:C,3,),"")</f>
        <v>OE/HSE</v>
      </c>
      <c r="O627">
        <f>IFERROR(VLOOKUP(J627,'CC directory'!A:F,6,),"")</f>
        <v>205</v>
      </c>
      <c r="P627" t="str">
        <f>IFERROR(VLOOKUP(J627,'CC directory'!A:E,5,),"")</f>
        <v>OE/HSE</v>
      </c>
      <c r="Q627">
        <f>IFERROR(VLOOKUP(J627,'CC directory'!A:H,8,),"")</f>
        <v>607</v>
      </c>
      <c r="R627" t="str">
        <f>IFERROR(VLOOKUP(J627,'CC directory'!A:G,7,),"")</f>
        <v>Tengiz OE/HSE</v>
      </c>
      <c r="S627" t="s">
        <v>218</v>
      </c>
      <c r="T627" t="s">
        <v>847</v>
      </c>
      <c r="U627" t="s">
        <v>5252</v>
      </c>
      <c r="V627" t="s">
        <v>104</v>
      </c>
      <c r="Z627" t="s">
        <v>161</v>
      </c>
      <c r="AB627" t="s">
        <v>5253</v>
      </c>
      <c r="AC627" t="s">
        <v>108</v>
      </c>
      <c r="AD627">
        <v>83000</v>
      </c>
      <c r="AE627" t="s">
        <v>5254</v>
      </c>
      <c r="AF627">
        <v>19</v>
      </c>
      <c r="AJ627" t="s">
        <v>5255</v>
      </c>
      <c r="AL627">
        <v>20</v>
      </c>
      <c r="AM627" s="2">
        <v>38194</v>
      </c>
      <c r="AO627" t="s">
        <v>5256</v>
      </c>
      <c r="AP627" t="s">
        <v>5256</v>
      </c>
      <c r="AT627" t="s">
        <v>5257</v>
      </c>
      <c r="AU627" t="s">
        <v>5258</v>
      </c>
      <c r="AV627" t="s">
        <v>445</v>
      </c>
      <c r="AW627" t="s">
        <v>169</v>
      </c>
      <c r="AY627" t="s">
        <v>119</v>
      </c>
      <c r="AZ627">
        <v>996</v>
      </c>
      <c r="BD627" s="1" t="str">
        <f t="shared" si="12"/>
        <v>NO</v>
      </c>
      <c r="BE627" s="1">
        <v>0</v>
      </c>
      <c r="BG627" s="1">
        <v>0</v>
      </c>
      <c r="BH627" s="9"/>
      <c r="BI627" s="1">
        <v>0</v>
      </c>
      <c r="BJ627" s="28"/>
      <c r="BK627" s="91" t="s">
        <v>858</v>
      </c>
      <c r="BL627" t="s">
        <v>1122</v>
      </c>
      <c r="BM627" t="str">
        <f>VLOOKUP(BL627,'directory all'!C:D,2,)</f>
        <v>GPS</v>
      </c>
      <c r="BN627" t="s">
        <v>4205</v>
      </c>
      <c r="BO627" t="s">
        <v>127</v>
      </c>
      <c r="BP627" t="s">
        <v>156</v>
      </c>
      <c r="BQ627" s="94"/>
      <c r="BR627" s="1" t="s">
        <v>128</v>
      </c>
      <c r="BS627" s="1" t="s">
        <v>128</v>
      </c>
      <c r="BT627" s="1" t="s">
        <v>128</v>
      </c>
      <c r="BU627" s="1" t="s">
        <v>128</v>
      </c>
      <c r="BV627" s="1" t="s">
        <v>128</v>
      </c>
      <c r="BW627" s="1" t="s">
        <v>128</v>
      </c>
      <c r="BX627" s="1" t="s">
        <v>128</v>
      </c>
      <c r="BY627" s="1" t="s">
        <v>129</v>
      </c>
      <c r="CF627" s="1" t="s">
        <v>859</v>
      </c>
      <c r="CG627" s="1" t="s">
        <v>860</v>
      </c>
    </row>
    <row r="628" spans="1:85" hidden="1" x14ac:dyDescent="0.35">
      <c r="A628">
        <v>1252024</v>
      </c>
      <c r="B628" t="s">
        <v>94</v>
      </c>
      <c r="D628" t="s">
        <v>5259</v>
      </c>
      <c r="E628" t="s">
        <v>97</v>
      </c>
      <c r="F628" t="s">
        <v>1093</v>
      </c>
      <c r="G628" t="s">
        <v>99</v>
      </c>
      <c r="H628" t="s">
        <v>5260</v>
      </c>
      <c r="J628">
        <v>20550</v>
      </c>
      <c r="K628" t="str">
        <f>IFERROR(VLOOKUP(J628,'CC directory'!A:B,2,),"")</f>
        <v>ACTIVE</v>
      </c>
      <c r="L628">
        <f>IFERROR(VLOOKUP(J628,'CC directory'!A:D,4,),"")</f>
        <v>150</v>
      </c>
      <c r="M628" t="str">
        <f>VLOOKUP(J628,'CC directory'!A:I,9,)</f>
        <v>WM Tengiz - Base</v>
      </c>
      <c r="N628" t="str">
        <f>IFERROR(VLOOKUP(J628,'CC directory'!A:C,3,),"")</f>
        <v>OE/HSE</v>
      </c>
      <c r="O628">
        <f>IFERROR(VLOOKUP(J628,'CC directory'!A:F,6,),"")</f>
        <v>205</v>
      </c>
      <c r="P628" t="str">
        <f>IFERROR(VLOOKUP(J628,'CC directory'!A:E,5,),"")</f>
        <v>OE/HSE</v>
      </c>
      <c r="Q628">
        <f>IFERROR(VLOOKUP(J628,'CC directory'!A:H,8,),"")</f>
        <v>607</v>
      </c>
      <c r="R628" t="str">
        <f>IFERROR(VLOOKUP(J628,'CC directory'!A:G,7,),"")</f>
        <v>Tengiz OE/HSE</v>
      </c>
      <c r="S628" t="s">
        <v>218</v>
      </c>
      <c r="T628" t="s">
        <v>4044</v>
      </c>
      <c r="U628" t="s">
        <v>5261</v>
      </c>
      <c r="V628" t="s">
        <v>104</v>
      </c>
      <c r="Z628" t="s">
        <v>105</v>
      </c>
      <c r="AA628" t="s">
        <v>5262</v>
      </c>
      <c r="AD628">
        <v>0</v>
      </c>
      <c r="AE628" t="s">
        <v>1277</v>
      </c>
      <c r="AF628">
        <v>16</v>
      </c>
      <c r="AK628" s="2">
        <v>39197</v>
      </c>
      <c r="AL628">
        <v>20</v>
      </c>
      <c r="AM628" s="2">
        <v>39197</v>
      </c>
      <c r="AO628" t="s">
        <v>5263</v>
      </c>
      <c r="AP628" t="s">
        <v>5263</v>
      </c>
      <c r="AT628" t="s">
        <v>5264</v>
      </c>
      <c r="AV628" t="s">
        <v>912</v>
      </c>
      <c r="AW628" t="s">
        <v>254</v>
      </c>
      <c r="AY628" t="s">
        <v>119</v>
      </c>
      <c r="AZ628">
        <v>999</v>
      </c>
      <c r="BD628" s="1" t="str">
        <f t="shared" si="12"/>
        <v>NO</v>
      </c>
      <c r="BE628" s="1">
        <v>0</v>
      </c>
      <c r="BG628" s="1">
        <v>0</v>
      </c>
      <c r="BH628" s="9"/>
      <c r="BI628" s="1">
        <v>0</v>
      </c>
      <c r="BJ628" s="28"/>
      <c r="BK628" t="s">
        <v>229</v>
      </c>
      <c r="BL628" t="s">
        <v>1102</v>
      </c>
      <c r="BM628" t="str">
        <f>VLOOKUP(BL628,'directory all'!C:D,2,)</f>
        <v>Engine hours, GPS</v>
      </c>
      <c r="BN628" t="s">
        <v>955</v>
      </c>
      <c r="BO628" t="s">
        <v>195</v>
      </c>
      <c r="BQ628" s="1" t="s">
        <v>128</v>
      </c>
      <c r="BR628" s="1" t="s">
        <v>128</v>
      </c>
      <c r="BS628" s="1" t="s">
        <v>128</v>
      </c>
      <c r="BT628" s="1" t="s">
        <v>230</v>
      </c>
      <c r="BU628" s="1" t="s">
        <v>128</v>
      </c>
      <c r="BV628" s="1" t="s">
        <v>5265</v>
      </c>
      <c r="BW628" s="1" t="s">
        <v>3442</v>
      </c>
      <c r="BX628" s="1" t="s">
        <v>2830</v>
      </c>
      <c r="BY628" s="1" t="s">
        <v>129</v>
      </c>
      <c r="BZ628" s="87">
        <v>2234</v>
      </c>
      <c r="CA628" s="92" t="s">
        <v>235</v>
      </c>
      <c r="CF628" s="1" t="s">
        <v>5266</v>
      </c>
      <c r="CG628" s="1" t="s">
        <v>237</v>
      </c>
    </row>
    <row r="629" spans="1:85" hidden="1" x14ac:dyDescent="0.35">
      <c r="A629">
        <v>1252032</v>
      </c>
      <c r="B629" t="s">
        <v>94</v>
      </c>
      <c r="C629" t="s">
        <v>5267</v>
      </c>
      <c r="D629" t="s">
        <v>5268</v>
      </c>
      <c r="E629" t="s">
        <v>97</v>
      </c>
      <c r="F629" t="s">
        <v>1093</v>
      </c>
      <c r="G629" t="s">
        <v>99</v>
      </c>
      <c r="H629" t="s">
        <v>5269</v>
      </c>
      <c r="I629" t="s">
        <v>5269</v>
      </c>
      <c r="J629">
        <v>20530</v>
      </c>
      <c r="K629" t="str">
        <f>IFERROR(VLOOKUP(J629,'CC directory'!A:B,2,),"")</f>
        <v>ACTIVE</v>
      </c>
      <c r="L629">
        <f>IFERROR(VLOOKUP(J629,'CC directory'!A:D,4,),"")</f>
        <v>150</v>
      </c>
      <c r="M629" t="str">
        <f>VLOOKUP(J629,'CC directory'!A:I,9,)</f>
        <v>ERT - Base</v>
      </c>
      <c r="N629" t="str">
        <f>IFERROR(VLOOKUP(J629,'CC directory'!A:C,3,),"")</f>
        <v>OE/HSE</v>
      </c>
      <c r="O629">
        <f>IFERROR(VLOOKUP(J629,'CC directory'!A:F,6,),"")</f>
        <v>205</v>
      </c>
      <c r="P629" t="str">
        <f>IFERROR(VLOOKUP(J629,'CC directory'!A:E,5,),"")</f>
        <v>OE/HSE</v>
      </c>
      <c r="Q629">
        <f>IFERROR(VLOOKUP(J629,'CC directory'!A:H,8,),"")</f>
        <v>607</v>
      </c>
      <c r="R629" t="str">
        <f>IFERROR(VLOOKUP(J629,'CC directory'!A:G,7,),"")</f>
        <v>Tengiz OE/HSE</v>
      </c>
      <c r="S629" t="s">
        <v>218</v>
      </c>
      <c r="T629" t="s">
        <v>847</v>
      </c>
      <c r="U629" t="s">
        <v>5270</v>
      </c>
      <c r="V629" t="s">
        <v>104</v>
      </c>
      <c r="Z629" t="s">
        <v>105</v>
      </c>
      <c r="AA629" t="s">
        <v>5271</v>
      </c>
      <c r="AB629" t="s">
        <v>5272</v>
      </c>
      <c r="AC629" t="s">
        <v>108</v>
      </c>
      <c r="AD629">
        <v>3000</v>
      </c>
      <c r="AE629" t="s">
        <v>1661</v>
      </c>
      <c r="AF629">
        <v>18</v>
      </c>
      <c r="AI629" s="2">
        <v>37755</v>
      </c>
      <c r="AJ629" t="s">
        <v>5273</v>
      </c>
      <c r="AL629">
        <v>20</v>
      </c>
      <c r="AM629" s="2">
        <v>38475</v>
      </c>
      <c r="AO629" t="s">
        <v>1278</v>
      </c>
      <c r="AP629" t="s">
        <v>1278</v>
      </c>
      <c r="AT629" t="s">
        <v>5274</v>
      </c>
      <c r="AV629" t="s">
        <v>912</v>
      </c>
      <c r="AW629" t="s">
        <v>363</v>
      </c>
      <c r="AY629" t="s">
        <v>119</v>
      </c>
      <c r="AZ629">
        <v>1000</v>
      </c>
      <c r="BC629" t="s">
        <v>5275</v>
      </c>
      <c r="BD629" s="1" t="str">
        <f t="shared" si="12"/>
        <v>NO</v>
      </c>
      <c r="BE629" s="1">
        <v>0</v>
      </c>
      <c r="BG629" s="1">
        <v>0</v>
      </c>
      <c r="BH629" s="9"/>
      <c r="BI629" s="1">
        <v>0</v>
      </c>
      <c r="BJ629" s="28"/>
      <c r="BK629" s="91" t="s">
        <v>858</v>
      </c>
      <c r="BL629" t="s">
        <v>1102</v>
      </c>
      <c r="BM629" t="str">
        <f>VLOOKUP(BL629,'directory all'!C:D,2,)</f>
        <v>Engine hours, GPS</v>
      </c>
      <c r="BN629" t="s">
        <v>4258</v>
      </c>
      <c r="BO629" t="s">
        <v>127</v>
      </c>
      <c r="BP629" t="s">
        <v>156</v>
      </c>
      <c r="BQ629" s="1" t="s">
        <v>128</v>
      </c>
      <c r="BR629" s="94"/>
      <c r="BS629" s="1" t="s">
        <v>128</v>
      </c>
      <c r="BT629" s="1" t="s">
        <v>128</v>
      </c>
      <c r="BU629" s="1" t="s">
        <v>128</v>
      </c>
      <c r="BV629" s="1" t="s">
        <v>128</v>
      </c>
      <c r="BW629" s="1" t="s">
        <v>128</v>
      </c>
      <c r="BX629" s="1" t="s">
        <v>128</v>
      </c>
      <c r="BY629" s="1" t="s">
        <v>129</v>
      </c>
      <c r="CF629" s="1" t="s">
        <v>859</v>
      </c>
      <c r="CG629" s="1" t="s">
        <v>860</v>
      </c>
    </row>
    <row r="630" spans="1:85" hidden="1" x14ac:dyDescent="0.35">
      <c r="A630">
        <v>1252034</v>
      </c>
      <c r="B630" t="s">
        <v>94</v>
      </c>
      <c r="C630" t="s">
        <v>5276</v>
      </c>
      <c r="D630" t="s">
        <v>5277</v>
      </c>
      <c r="E630" t="s">
        <v>97</v>
      </c>
      <c r="F630" t="s">
        <v>1093</v>
      </c>
      <c r="G630" t="s">
        <v>99</v>
      </c>
      <c r="H630" t="s">
        <v>5278</v>
      </c>
      <c r="I630" t="s">
        <v>5278</v>
      </c>
      <c r="J630">
        <v>13727</v>
      </c>
      <c r="K630" t="str">
        <f>IFERROR(VLOOKUP(J630,'CC directory'!A:B,2,),"")</f>
        <v>ACTIVE</v>
      </c>
      <c r="L630">
        <f>IFERROR(VLOOKUP(J630,'CC directory'!A:D,4,),"")</f>
        <v>200</v>
      </c>
      <c r="M630" t="str">
        <f>VLOOKUP(J630,'CC directory'!A:I,9,)</f>
        <v>Flight Ops &amp; Charters</v>
      </c>
      <c r="N630" t="str">
        <f>IFERROR(VLOOKUP(J630,'CC directory'!A:C,3,),"")</f>
        <v>Operations</v>
      </c>
      <c r="O630">
        <f>IFERROR(VLOOKUP(J630,'CC directory'!A:F,6,),"")</f>
        <v>209</v>
      </c>
      <c r="P630" t="str">
        <f>IFERROR(VLOOKUP(J630,'CC directory'!A:E,5,),"")</f>
        <v>Supply Chain Management</v>
      </c>
      <c r="Q630">
        <f>IFERROR(VLOOKUP(J630,'CC directory'!A:H,8,),"")</f>
        <v>321</v>
      </c>
      <c r="R630" t="str">
        <f>IFERROR(VLOOKUP(J630,'CC directory'!A:G,7,),"")</f>
        <v>Aviation &amp; Logistics</v>
      </c>
      <c r="S630" t="s">
        <v>136</v>
      </c>
      <c r="T630" t="s">
        <v>369</v>
      </c>
      <c r="U630" t="s">
        <v>5279</v>
      </c>
      <c r="V630" t="s">
        <v>104</v>
      </c>
      <c r="Z630" t="s">
        <v>161</v>
      </c>
      <c r="AA630" t="s">
        <v>5280</v>
      </c>
      <c r="AC630" t="s">
        <v>108</v>
      </c>
      <c r="AD630">
        <v>4500</v>
      </c>
      <c r="AE630" t="s">
        <v>1661</v>
      </c>
      <c r="AF630">
        <v>19</v>
      </c>
      <c r="AI630" s="2">
        <v>38062</v>
      </c>
      <c r="AJ630" t="s">
        <v>5281</v>
      </c>
      <c r="AK630" s="2">
        <v>37987</v>
      </c>
      <c r="AL630">
        <v>20</v>
      </c>
      <c r="AM630" s="2">
        <v>37987</v>
      </c>
      <c r="AO630" t="s">
        <v>1278</v>
      </c>
      <c r="AP630" t="s">
        <v>1278</v>
      </c>
      <c r="AT630" t="s">
        <v>5282</v>
      </c>
      <c r="AU630" t="s">
        <v>5283</v>
      </c>
      <c r="AV630" t="s">
        <v>355</v>
      </c>
      <c r="AW630" t="s">
        <v>169</v>
      </c>
      <c r="AY630" t="s">
        <v>119</v>
      </c>
      <c r="AZ630">
        <v>1001</v>
      </c>
      <c r="BD630" s="1" t="str">
        <f t="shared" si="12"/>
        <v>NO</v>
      </c>
      <c r="BE630" s="1">
        <v>0</v>
      </c>
      <c r="BG630" s="1">
        <v>0</v>
      </c>
      <c r="BH630" s="9"/>
      <c r="BI630" s="1">
        <v>0</v>
      </c>
      <c r="BJ630" s="28"/>
      <c r="BK630" t="s">
        <v>380</v>
      </c>
      <c r="BL630" t="s">
        <v>1122</v>
      </c>
      <c r="BM630" t="str">
        <f>VLOOKUP(BL630,'directory all'!C:D,2,)</f>
        <v>GPS</v>
      </c>
      <c r="BN630" t="s">
        <v>4992</v>
      </c>
      <c r="BO630" t="s">
        <v>127</v>
      </c>
      <c r="BP630" t="s">
        <v>382</v>
      </c>
      <c r="BQ630" s="1">
        <v>180</v>
      </c>
      <c r="BR630" s="1">
        <v>2500</v>
      </c>
      <c r="BS630" s="94"/>
      <c r="BT630" s="94"/>
      <c r="BU630" s="94"/>
      <c r="BV630" s="94"/>
      <c r="BY630" s="1" t="s">
        <v>129</v>
      </c>
      <c r="BZ630" s="87">
        <v>3370</v>
      </c>
      <c r="CA630" s="87" t="s">
        <v>386</v>
      </c>
      <c r="CG630" s="1" t="s">
        <v>387</v>
      </c>
    </row>
    <row r="631" spans="1:85" hidden="1" x14ac:dyDescent="0.35">
      <c r="A631">
        <v>1252035</v>
      </c>
      <c r="B631" t="s">
        <v>332</v>
      </c>
      <c r="C631" t="s">
        <v>5284</v>
      </c>
      <c r="D631" t="s">
        <v>5285</v>
      </c>
      <c r="E631" t="s">
        <v>391</v>
      </c>
      <c r="F631" t="s">
        <v>1093</v>
      </c>
      <c r="G631" t="s">
        <v>99</v>
      </c>
      <c r="H631" t="s">
        <v>5286</v>
      </c>
      <c r="J631">
        <v>20550</v>
      </c>
      <c r="K631" t="str">
        <f>IFERROR(VLOOKUP(J631,'CC directory'!A:B,2,),"")</f>
        <v>ACTIVE</v>
      </c>
      <c r="L631">
        <f>IFERROR(VLOOKUP(J631,'CC directory'!A:D,4,),"")</f>
        <v>150</v>
      </c>
      <c r="M631" t="str">
        <f>VLOOKUP(J631,'CC directory'!A:I,9,)</f>
        <v>WM Tengiz - Base</v>
      </c>
      <c r="N631" t="str">
        <f>IFERROR(VLOOKUP(J631,'CC directory'!A:C,3,),"")</f>
        <v>OE/HSE</v>
      </c>
      <c r="O631">
        <f>IFERROR(VLOOKUP(J631,'CC directory'!A:F,6,),"")</f>
        <v>205</v>
      </c>
      <c r="P631" t="str">
        <f>IFERROR(VLOOKUP(J631,'CC directory'!A:E,5,),"")</f>
        <v>OE/HSE</v>
      </c>
      <c r="Q631">
        <f>IFERROR(VLOOKUP(J631,'CC directory'!A:H,8,),"")</f>
        <v>607</v>
      </c>
      <c r="R631" t="str">
        <f>IFERROR(VLOOKUP(J631,'CC directory'!A:G,7,),"")</f>
        <v>Tengiz OE/HSE</v>
      </c>
      <c r="S631" t="s">
        <v>218</v>
      </c>
      <c r="T631" t="s">
        <v>4044</v>
      </c>
      <c r="U631" t="s">
        <v>5287</v>
      </c>
      <c r="V631" t="s">
        <v>104</v>
      </c>
      <c r="Z631" t="s">
        <v>161</v>
      </c>
      <c r="AA631" t="s">
        <v>5288</v>
      </c>
      <c r="AB631" t="s">
        <v>5289</v>
      </c>
      <c r="AC631" t="s">
        <v>108</v>
      </c>
      <c r="AD631">
        <v>9080</v>
      </c>
      <c r="AE631" t="s">
        <v>1109</v>
      </c>
      <c r="AF631">
        <v>18</v>
      </c>
      <c r="AH631" t="s">
        <v>5286</v>
      </c>
      <c r="AI631" s="2">
        <v>38259</v>
      </c>
      <c r="AJ631" t="s">
        <v>5290</v>
      </c>
      <c r="AK631" s="2">
        <v>38353</v>
      </c>
      <c r="AL631">
        <v>20</v>
      </c>
      <c r="AM631" s="2">
        <v>38621</v>
      </c>
      <c r="AO631" t="s">
        <v>1278</v>
      </c>
      <c r="AP631" t="s">
        <v>1278</v>
      </c>
      <c r="AT631" t="s">
        <v>5291</v>
      </c>
      <c r="AU631" t="s">
        <v>5292</v>
      </c>
      <c r="AV631" t="s">
        <v>912</v>
      </c>
      <c r="AW631" t="s">
        <v>363</v>
      </c>
      <c r="AY631" t="s">
        <v>119</v>
      </c>
      <c r="AZ631">
        <v>1002</v>
      </c>
      <c r="BC631" t="s">
        <v>5293</v>
      </c>
      <c r="BD631" s="1" t="str">
        <f t="shared" si="12"/>
        <v>NO</v>
      </c>
      <c r="BE631" s="1">
        <v>0</v>
      </c>
      <c r="BG631" s="1">
        <v>0</v>
      </c>
      <c r="BH631" s="9"/>
      <c r="BI631" s="1">
        <v>0</v>
      </c>
      <c r="BJ631" s="28"/>
      <c r="BK631" t="s">
        <v>229</v>
      </c>
      <c r="BL631" t="s">
        <v>1122</v>
      </c>
      <c r="BM631" t="str">
        <f>VLOOKUP(BL631,'directory all'!C:D,2,)</f>
        <v>GPS</v>
      </c>
      <c r="BN631" t="s">
        <v>4992</v>
      </c>
      <c r="BO631" t="s">
        <v>127</v>
      </c>
      <c r="BP631" t="s">
        <v>956</v>
      </c>
      <c r="BQ631" s="1" t="s">
        <v>128</v>
      </c>
      <c r="BR631" s="1" t="s">
        <v>128</v>
      </c>
      <c r="BS631" s="1" t="s">
        <v>128</v>
      </c>
      <c r="BT631" s="1" t="s">
        <v>230</v>
      </c>
      <c r="BU631" s="1" t="s">
        <v>128</v>
      </c>
      <c r="BV631" s="1" t="s">
        <v>128</v>
      </c>
      <c r="BW631" s="1" t="s">
        <v>4053</v>
      </c>
      <c r="BX631" s="1" t="s">
        <v>5294</v>
      </c>
      <c r="BY631" s="1" t="s">
        <v>128</v>
      </c>
      <c r="BZ631" s="87">
        <v>2234</v>
      </c>
      <c r="CA631" s="92" t="s">
        <v>235</v>
      </c>
      <c r="CF631" s="1" t="s">
        <v>5266</v>
      </c>
      <c r="CG631" s="1" t="s">
        <v>237</v>
      </c>
    </row>
    <row r="632" spans="1:85" hidden="1" x14ac:dyDescent="0.35">
      <c r="A632">
        <v>1252048</v>
      </c>
      <c r="B632" t="s">
        <v>388</v>
      </c>
      <c r="D632" t="s">
        <v>5295</v>
      </c>
      <c r="E632" t="s">
        <v>391</v>
      </c>
      <c r="F632" t="s">
        <v>1093</v>
      </c>
      <c r="G632" t="s">
        <v>99</v>
      </c>
      <c r="H632" t="s">
        <v>5296</v>
      </c>
      <c r="J632">
        <v>20850</v>
      </c>
      <c r="K632" t="str">
        <f>IFERROR(VLOOKUP(J632,'CC directory'!A:B,2,),"")</f>
        <v>ACTIVE</v>
      </c>
      <c r="L632">
        <f>IFERROR(VLOOKUP(J632,'CC directory'!A:D,4,),"")</f>
        <v>200</v>
      </c>
      <c r="M632" t="str">
        <f>VLOOKUP(J632,'CC directory'!A:I,9,)</f>
        <v>Maintenance Shared Services</v>
      </c>
      <c r="N632" t="str">
        <f>IFERROR(VLOOKUP(J632,'CC directory'!A:C,3,),"")</f>
        <v>Operations</v>
      </c>
      <c r="O632">
        <f>IFERROR(VLOOKUP(J632,'CC directory'!A:F,6,),"")</f>
        <v>207</v>
      </c>
      <c r="P632" t="str">
        <f>IFERROR(VLOOKUP(J632,'CC directory'!A:E,5,),"")</f>
        <v>Production Operations</v>
      </c>
      <c r="Q632">
        <f>IFERROR(VLOOKUP(J632,'CC directory'!A:H,8,),"")</f>
        <v>705</v>
      </c>
      <c r="R632" t="str">
        <f>IFERROR(VLOOKUP(J632,'CC directory'!A:G,7,),"")</f>
        <v>Maintenance</v>
      </c>
      <c r="S632" t="s">
        <v>176</v>
      </c>
      <c r="T632" t="s">
        <v>177</v>
      </c>
      <c r="U632" t="s">
        <v>5297</v>
      </c>
      <c r="V632" t="s">
        <v>339</v>
      </c>
      <c r="Z632" t="s">
        <v>105</v>
      </c>
      <c r="AA632" t="s">
        <v>5298</v>
      </c>
      <c r="AB632" t="s">
        <v>5299</v>
      </c>
      <c r="AC632" t="s">
        <v>244</v>
      </c>
      <c r="AD632">
        <v>7215</v>
      </c>
      <c r="AE632" t="s">
        <v>312</v>
      </c>
      <c r="AF632">
        <v>11</v>
      </c>
      <c r="AI632" s="2">
        <v>1</v>
      </c>
      <c r="AK632" s="2">
        <v>41762</v>
      </c>
      <c r="AL632">
        <v>15</v>
      </c>
      <c r="AM632" s="2">
        <v>41675</v>
      </c>
      <c r="AO632" t="s">
        <v>1278</v>
      </c>
      <c r="AP632" t="s">
        <v>1278</v>
      </c>
      <c r="AS632" t="s">
        <v>5300</v>
      </c>
      <c r="AT632" t="s">
        <v>5301</v>
      </c>
      <c r="AU632" t="s">
        <v>5302</v>
      </c>
      <c r="AV632" t="s">
        <v>189</v>
      </c>
      <c r="AW632" t="s">
        <v>254</v>
      </c>
      <c r="AZ632">
        <v>2145</v>
      </c>
      <c r="BD632" s="1" t="str">
        <f t="shared" si="12"/>
        <v>NO</v>
      </c>
      <c r="BE632" s="1">
        <v>0</v>
      </c>
      <c r="BG632" s="1">
        <v>0</v>
      </c>
      <c r="BH632" s="9"/>
      <c r="BI632" s="1">
        <v>0</v>
      </c>
      <c r="BJ632" s="28"/>
      <c r="BK632" t="s">
        <v>1280</v>
      </c>
      <c r="BL632" t="s">
        <v>1122</v>
      </c>
      <c r="BM632" t="str">
        <f>VLOOKUP(BL632,'directory all'!C:D,2,)</f>
        <v>GPS</v>
      </c>
      <c r="BN632" t="s">
        <v>4840</v>
      </c>
      <c r="BO632" t="s">
        <v>155</v>
      </c>
      <c r="BQ632" s="1">
        <v>3000</v>
      </c>
      <c r="BR632" s="1" t="s">
        <v>128</v>
      </c>
      <c r="BS632" s="1" t="s">
        <v>128</v>
      </c>
      <c r="BT632" s="1" t="s">
        <v>128</v>
      </c>
      <c r="BU632" s="1" t="s">
        <v>128</v>
      </c>
      <c r="BV632" s="1" t="s">
        <v>128</v>
      </c>
      <c r="BW632" s="1" t="s">
        <v>128</v>
      </c>
      <c r="BX632" s="1" t="s">
        <v>128</v>
      </c>
      <c r="BY632" s="1" t="s">
        <v>405</v>
      </c>
      <c r="BZ632" s="87" t="s">
        <v>5010</v>
      </c>
      <c r="CA632" s="87" t="s">
        <v>5011</v>
      </c>
      <c r="CG632" s="1" t="s">
        <v>198</v>
      </c>
    </row>
    <row r="633" spans="1:85" hidden="1" x14ac:dyDescent="0.35">
      <c r="A633">
        <v>1252049</v>
      </c>
      <c r="B633" t="s">
        <v>388</v>
      </c>
      <c r="D633" t="s">
        <v>5295</v>
      </c>
      <c r="E633" t="s">
        <v>391</v>
      </c>
      <c r="F633" t="s">
        <v>1093</v>
      </c>
      <c r="G633" t="s">
        <v>99</v>
      </c>
      <c r="H633" t="s">
        <v>5303</v>
      </c>
      <c r="J633">
        <v>20850</v>
      </c>
      <c r="K633" t="str">
        <f>IFERROR(VLOOKUP(J633,'CC directory'!A:B,2,),"")</f>
        <v>ACTIVE</v>
      </c>
      <c r="L633">
        <f>IFERROR(VLOOKUP(J633,'CC directory'!A:D,4,),"")</f>
        <v>200</v>
      </c>
      <c r="M633" t="str">
        <f>VLOOKUP(J633,'CC directory'!A:I,9,)</f>
        <v>Maintenance Shared Services</v>
      </c>
      <c r="N633" t="str">
        <f>IFERROR(VLOOKUP(J633,'CC directory'!A:C,3,),"")</f>
        <v>Operations</v>
      </c>
      <c r="O633">
        <f>IFERROR(VLOOKUP(J633,'CC directory'!A:F,6,),"")</f>
        <v>207</v>
      </c>
      <c r="P633" t="str">
        <f>IFERROR(VLOOKUP(J633,'CC directory'!A:E,5,),"")</f>
        <v>Production Operations</v>
      </c>
      <c r="Q633">
        <f>IFERROR(VLOOKUP(J633,'CC directory'!A:H,8,),"")</f>
        <v>705</v>
      </c>
      <c r="R633" t="str">
        <f>IFERROR(VLOOKUP(J633,'CC directory'!A:G,7,),"")</f>
        <v>Maintenance</v>
      </c>
      <c r="S633" t="s">
        <v>176</v>
      </c>
      <c r="T633" t="s">
        <v>177</v>
      </c>
      <c r="U633" t="s">
        <v>5304</v>
      </c>
      <c r="V633" t="s">
        <v>339</v>
      </c>
      <c r="Z633" t="s">
        <v>105</v>
      </c>
      <c r="AA633" t="s">
        <v>5298</v>
      </c>
      <c r="AB633" t="s">
        <v>5299</v>
      </c>
      <c r="AC633" t="s">
        <v>244</v>
      </c>
      <c r="AD633">
        <v>7215</v>
      </c>
      <c r="AE633" t="s">
        <v>312</v>
      </c>
      <c r="AF633">
        <v>11</v>
      </c>
      <c r="AI633" s="2">
        <v>1</v>
      </c>
      <c r="AK633" s="2">
        <v>41762</v>
      </c>
      <c r="AL633">
        <v>15</v>
      </c>
      <c r="AM633" s="2">
        <v>41675</v>
      </c>
      <c r="AO633" t="s">
        <v>4079</v>
      </c>
      <c r="AP633" t="s">
        <v>4079</v>
      </c>
      <c r="AS633" t="s">
        <v>5300</v>
      </c>
      <c r="AT633" t="s">
        <v>5301</v>
      </c>
      <c r="AU633" t="s">
        <v>5302</v>
      </c>
      <c r="AV633" t="s">
        <v>189</v>
      </c>
      <c r="AW633" t="s">
        <v>254</v>
      </c>
      <c r="AZ633">
        <v>2146</v>
      </c>
      <c r="BD633" s="1" t="str">
        <f t="shared" si="12"/>
        <v>NO</v>
      </c>
      <c r="BE633" s="1">
        <v>0</v>
      </c>
      <c r="BG633" s="1">
        <v>0</v>
      </c>
      <c r="BH633" s="9"/>
      <c r="BI633" s="1">
        <v>0</v>
      </c>
      <c r="BJ633" s="28"/>
      <c r="BK633" t="s">
        <v>1280</v>
      </c>
      <c r="BL633" t="s">
        <v>1122</v>
      </c>
      <c r="BM633" t="str">
        <f>VLOOKUP(BL633,'directory all'!C:D,2,)</f>
        <v>GPS</v>
      </c>
      <c r="BN633" t="s">
        <v>4840</v>
      </c>
      <c r="BO633" t="s">
        <v>155</v>
      </c>
      <c r="BQ633" s="1">
        <v>3000</v>
      </c>
      <c r="BR633" s="1" t="s">
        <v>128</v>
      </c>
      <c r="BS633" s="1" t="s">
        <v>128</v>
      </c>
      <c r="BT633" s="1" t="s">
        <v>128</v>
      </c>
      <c r="BU633" s="1" t="s">
        <v>128</v>
      </c>
      <c r="BV633" s="1" t="s">
        <v>128</v>
      </c>
      <c r="BW633" s="1" t="s">
        <v>128</v>
      </c>
      <c r="BX633" s="1" t="s">
        <v>128</v>
      </c>
      <c r="BY633" s="1" t="s">
        <v>405</v>
      </c>
      <c r="BZ633" s="87" t="s">
        <v>5010</v>
      </c>
      <c r="CA633" s="87" t="s">
        <v>5011</v>
      </c>
      <c r="CG633" s="1" t="s">
        <v>198</v>
      </c>
    </row>
    <row r="634" spans="1:85" hidden="1" x14ac:dyDescent="0.35">
      <c r="A634">
        <v>1252050</v>
      </c>
      <c r="B634" t="s">
        <v>388</v>
      </c>
      <c r="D634" t="s">
        <v>5295</v>
      </c>
      <c r="E634" t="s">
        <v>391</v>
      </c>
      <c r="F634" t="s">
        <v>1093</v>
      </c>
      <c r="G634" t="s">
        <v>99</v>
      </c>
      <c r="H634" t="s">
        <v>5305</v>
      </c>
      <c r="J634">
        <v>20850</v>
      </c>
      <c r="K634" t="str">
        <f>IFERROR(VLOOKUP(J634,'CC directory'!A:B,2,),"")</f>
        <v>ACTIVE</v>
      </c>
      <c r="L634">
        <f>IFERROR(VLOOKUP(J634,'CC directory'!A:D,4,),"")</f>
        <v>200</v>
      </c>
      <c r="M634" t="str">
        <f>VLOOKUP(J634,'CC directory'!A:I,9,)</f>
        <v>Maintenance Shared Services</v>
      </c>
      <c r="N634" t="str">
        <f>IFERROR(VLOOKUP(J634,'CC directory'!A:C,3,),"")</f>
        <v>Operations</v>
      </c>
      <c r="O634">
        <f>IFERROR(VLOOKUP(J634,'CC directory'!A:F,6,),"")</f>
        <v>207</v>
      </c>
      <c r="P634" t="str">
        <f>IFERROR(VLOOKUP(J634,'CC directory'!A:E,5,),"")</f>
        <v>Production Operations</v>
      </c>
      <c r="Q634">
        <f>IFERROR(VLOOKUP(J634,'CC directory'!A:H,8,),"")</f>
        <v>705</v>
      </c>
      <c r="R634" t="str">
        <f>IFERROR(VLOOKUP(J634,'CC directory'!A:G,7,),"")</f>
        <v>Maintenance</v>
      </c>
      <c r="S634" t="s">
        <v>176</v>
      </c>
      <c r="T634" t="s">
        <v>177</v>
      </c>
      <c r="U634" t="s">
        <v>5306</v>
      </c>
      <c r="V634" t="s">
        <v>339</v>
      </c>
      <c r="Z634" t="s">
        <v>105</v>
      </c>
      <c r="AA634" t="s">
        <v>5298</v>
      </c>
      <c r="AB634" t="s">
        <v>5299</v>
      </c>
      <c r="AC634" t="s">
        <v>244</v>
      </c>
      <c r="AD634">
        <v>7215</v>
      </c>
      <c r="AE634" t="s">
        <v>312</v>
      </c>
      <c r="AF634">
        <v>11</v>
      </c>
      <c r="AI634" s="2">
        <v>1</v>
      </c>
      <c r="AK634" s="2">
        <v>41762</v>
      </c>
      <c r="AL634">
        <v>15</v>
      </c>
      <c r="AM634" s="2">
        <v>41675</v>
      </c>
      <c r="AO634" t="s">
        <v>1278</v>
      </c>
      <c r="AP634" t="s">
        <v>1278</v>
      </c>
      <c r="AS634" t="s">
        <v>5300</v>
      </c>
      <c r="AT634" t="s">
        <v>5301</v>
      </c>
      <c r="AV634" t="s">
        <v>189</v>
      </c>
      <c r="AW634" t="s">
        <v>254</v>
      </c>
      <c r="AZ634">
        <v>2147</v>
      </c>
      <c r="BD634" s="1" t="str">
        <f t="shared" si="12"/>
        <v>NO</v>
      </c>
      <c r="BE634" s="1">
        <v>0</v>
      </c>
      <c r="BG634" s="1">
        <v>0</v>
      </c>
      <c r="BH634" s="9"/>
      <c r="BI634" s="1">
        <v>0</v>
      </c>
      <c r="BJ634" s="28"/>
      <c r="BK634" t="s">
        <v>1280</v>
      </c>
      <c r="BL634" t="s">
        <v>1122</v>
      </c>
      <c r="BM634" t="str">
        <f>VLOOKUP(BL634,'directory all'!C:D,2,)</f>
        <v>GPS</v>
      </c>
      <c r="BN634" t="s">
        <v>4840</v>
      </c>
      <c r="BO634" t="s">
        <v>155</v>
      </c>
      <c r="BQ634" s="1">
        <v>3000</v>
      </c>
      <c r="BR634" s="1" t="s">
        <v>128</v>
      </c>
      <c r="BS634" s="1" t="s">
        <v>128</v>
      </c>
      <c r="BT634" s="1" t="s">
        <v>128</v>
      </c>
      <c r="BU634" s="1" t="s">
        <v>128</v>
      </c>
      <c r="BV634" s="1" t="s">
        <v>128</v>
      </c>
      <c r="BW634" s="1" t="s">
        <v>128</v>
      </c>
      <c r="BX634" s="1" t="s">
        <v>128</v>
      </c>
      <c r="BY634" s="1" t="s">
        <v>405</v>
      </c>
      <c r="BZ634" s="87" t="s">
        <v>5010</v>
      </c>
      <c r="CA634" s="87" t="s">
        <v>5011</v>
      </c>
      <c r="CG634" s="1" t="s">
        <v>198</v>
      </c>
    </row>
    <row r="635" spans="1:85" hidden="1" x14ac:dyDescent="0.35">
      <c r="A635">
        <v>1252051</v>
      </c>
      <c r="B635" t="s">
        <v>388</v>
      </c>
      <c r="D635" t="s">
        <v>5295</v>
      </c>
      <c r="E635" t="s">
        <v>391</v>
      </c>
      <c r="F635" t="s">
        <v>1093</v>
      </c>
      <c r="G635" t="s">
        <v>99</v>
      </c>
      <c r="H635" t="s">
        <v>5307</v>
      </c>
      <c r="J635">
        <v>20850</v>
      </c>
      <c r="K635" t="str">
        <f>IFERROR(VLOOKUP(J635,'CC directory'!A:B,2,),"")</f>
        <v>ACTIVE</v>
      </c>
      <c r="L635">
        <f>IFERROR(VLOOKUP(J635,'CC directory'!A:D,4,),"")</f>
        <v>200</v>
      </c>
      <c r="M635" t="str">
        <f>VLOOKUP(J635,'CC directory'!A:I,9,)</f>
        <v>Maintenance Shared Services</v>
      </c>
      <c r="N635" t="str">
        <f>IFERROR(VLOOKUP(J635,'CC directory'!A:C,3,),"")</f>
        <v>Operations</v>
      </c>
      <c r="O635">
        <f>IFERROR(VLOOKUP(J635,'CC directory'!A:F,6,),"")</f>
        <v>207</v>
      </c>
      <c r="P635" t="str">
        <f>IFERROR(VLOOKUP(J635,'CC directory'!A:E,5,),"")</f>
        <v>Production Operations</v>
      </c>
      <c r="Q635">
        <f>IFERROR(VLOOKUP(J635,'CC directory'!A:H,8,),"")</f>
        <v>705</v>
      </c>
      <c r="R635" t="str">
        <f>IFERROR(VLOOKUP(J635,'CC directory'!A:G,7,),"")</f>
        <v>Maintenance</v>
      </c>
      <c r="S635" t="s">
        <v>176</v>
      </c>
      <c r="T635" t="s">
        <v>4755</v>
      </c>
      <c r="U635" t="s">
        <v>5308</v>
      </c>
      <c r="V635" t="s">
        <v>339</v>
      </c>
      <c r="Z635" t="s">
        <v>105</v>
      </c>
      <c r="AA635" t="s">
        <v>5298</v>
      </c>
      <c r="AB635" t="s">
        <v>5299</v>
      </c>
      <c r="AC635" t="s">
        <v>244</v>
      </c>
      <c r="AD635">
        <v>7215</v>
      </c>
      <c r="AE635" t="s">
        <v>312</v>
      </c>
      <c r="AF635">
        <v>11</v>
      </c>
      <c r="AI635" s="2">
        <v>1</v>
      </c>
      <c r="AK635" s="2">
        <v>41762</v>
      </c>
      <c r="AL635">
        <v>15</v>
      </c>
      <c r="AM635" s="2">
        <v>41675</v>
      </c>
      <c r="AO635" t="s">
        <v>512</v>
      </c>
      <c r="AP635" t="s">
        <v>512</v>
      </c>
      <c r="AS635" t="s">
        <v>5300</v>
      </c>
      <c r="AT635" t="s">
        <v>5301</v>
      </c>
      <c r="AU635" t="s">
        <v>5302</v>
      </c>
      <c r="AV635" t="s">
        <v>189</v>
      </c>
      <c r="AW635" t="s">
        <v>254</v>
      </c>
      <c r="AZ635">
        <v>2148</v>
      </c>
      <c r="BD635" s="1" t="str">
        <f t="shared" si="12"/>
        <v>NO</v>
      </c>
      <c r="BE635" s="1">
        <v>0</v>
      </c>
      <c r="BG635" s="1">
        <v>0</v>
      </c>
      <c r="BH635" s="9"/>
      <c r="BI635" s="1">
        <v>0</v>
      </c>
      <c r="BJ635" s="28"/>
      <c r="BK635" t="s">
        <v>1280</v>
      </c>
      <c r="BL635" t="s">
        <v>1122</v>
      </c>
      <c r="BM635" t="str">
        <f>VLOOKUP(BL635,'directory all'!C:D,2,)</f>
        <v>GPS</v>
      </c>
      <c r="BN635" t="s">
        <v>4840</v>
      </c>
      <c r="BO635" t="s">
        <v>155</v>
      </c>
      <c r="BQ635" s="1">
        <v>3000</v>
      </c>
      <c r="BR635" s="1" t="s">
        <v>128</v>
      </c>
      <c r="BS635" s="1" t="s">
        <v>128</v>
      </c>
      <c r="BT635" s="1" t="s">
        <v>128</v>
      </c>
      <c r="BU635" s="1" t="s">
        <v>128</v>
      </c>
      <c r="BV635" s="1" t="s">
        <v>128</v>
      </c>
      <c r="BW635" s="1" t="s">
        <v>128</v>
      </c>
      <c r="BX635" s="1" t="s">
        <v>128</v>
      </c>
      <c r="BY635" s="1" t="s">
        <v>405</v>
      </c>
      <c r="BZ635" s="87" t="s">
        <v>5010</v>
      </c>
      <c r="CA635" s="87" t="s">
        <v>5011</v>
      </c>
      <c r="CG635" s="1" t="s">
        <v>198</v>
      </c>
    </row>
    <row r="636" spans="1:85" hidden="1" x14ac:dyDescent="0.35">
      <c r="A636">
        <v>1252052</v>
      </c>
      <c r="B636" t="s">
        <v>388</v>
      </c>
      <c r="D636" t="s">
        <v>5295</v>
      </c>
      <c r="E636" t="s">
        <v>391</v>
      </c>
      <c r="F636" t="s">
        <v>1093</v>
      </c>
      <c r="G636" t="s">
        <v>99</v>
      </c>
      <c r="H636" t="s">
        <v>5309</v>
      </c>
      <c r="J636">
        <v>20850</v>
      </c>
      <c r="K636" t="str">
        <f>IFERROR(VLOOKUP(J636,'CC directory'!A:B,2,),"")</f>
        <v>ACTIVE</v>
      </c>
      <c r="L636">
        <f>IFERROR(VLOOKUP(J636,'CC directory'!A:D,4,),"")</f>
        <v>200</v>
      </c>
      <c r="M636" t="str">
        <f>VLOOKUP(J636,'CC directory'!A:I,9,)</f>
        <v>Maintenance Shared Services</v>
      </c>
      <c r="N636" t="str">
        <f>IFERROR(VLOOKUP(J636,'CC directory'!A:C,3,),"")</f>
        <v>Operations</v>
      </c>
      <c r="O636">
        <f>IFERROR(VLOOKUP(J636,'CC directory'!A:F,6,),"")</f>
        <v>207</v>
      </c>
      <c r="P636" t="str">
        <f>IFERROR(VLOOKUP(J636,'CC directory'!A:E,5,),"")</f>
        <v>Production Operations</v>
      </c>
      <c r="Q636">
        <f>IFERROR(VLOOKUP(J636,'CC directory'!A:H,8,),"")</f>
        <v>705</v>
      </c>
      <c r="R636" t="str">
        <f>IFERROR(VLOOKUP(J636,'CC directory'!A:G,7,),"")</f>
        <v>Maintenance</v>
      </c>
      <c r="S636" t="s">
        <v>176</v>
      </c>
      <c r="T636" t="s">
        <v>177</v>
      </c>
      <c r="U636" t="s">
        <v>5310</v>
      </c>
      <c r="V636" t="s">
        <v>339</v>
      </c>
      <c r="Z636" t="s">
        <v>105</v>
      </c>
      <c r="AA636" t="s">
        <v>5298</v>
      </c>
      <c r="AB636" t="s">
        <v>5299</v>
      </c>
      <c r="AC636" t="s">
        <v>244</v>
      </c>
      <c r="AD636">
        <v>7215</v>
      </c>
      <c r="AE636" t="s">
        <v>312</v>
      </c>
      <c r="AF636">
        <v>11</v>
      </c>
      <c r="AI636" s="2">
        <v>1</v>
      </c>
      <c r="AK636" s="2">
        <v>41762</v>
      </c>
      <c r="AL636">
        <v>15</v>
      </c>
      <c r="AM636" s="2">
        <v>41675</v>
      </c>
      <c r="AO636" t="s">
        <v>512</v>
      </c>
      <c r="AP636" t="s">
        <v>512</v>
      </c>
      <c r="AS636" t="s">
        <v>5300</v>
      </c>
      <c r="AT636" t="s">
        <v>5301</v>
      </c>
      <c r="AU636" t="s">
        <v>5302</v>
      </c>
      <c r="AV636" t="s">
        <v>189</v>
      </c>
      <c r="AW636" t="s">
        <v>254</v>
      </c>
      <c r="AZ636">
        <v>2149</v>
      </c>
      <c r="BD636" s="1" t="str">
        <f t="shared" ref="BD636:BD677" si="13">IF((BE636+BG636+BI636)&gt;0, "YES", "NO")</f>
        <v>NO</v>
      </c>
      <c r="BE636" s="1">
        <v>0</v>
      </c>
      <c r="BG636" s="1">
        <v>0</v>
      </c>
      <c r="BH636" s="9"/>
      <c r="BI636" s="1">
        <v>0</v>
      </c>
      <c r="BJ636" s="28"/>
      <c r="BK636" t="s">
        <v>1280</v>
      </c>
      <c r="BL636" t="s">
        <v>1122</v>
      </c>
      <c r="BM636" t="str">
        <f>VLOOKUP(BL636,'directory all'!C:D,2,)</f>
        <v>GPS</v>
      </c>
      <c r="BN636" t="s">
        <v>4840</v>
      </c>
      <c r="BO636" t="s">
        <v>155</v>
      </c>
      <c r="BQ636" s="1">
        <v>3000</v>
      </c>
      <c r="BR636" s="1" t="s">
        <v>128</v>
      </c>
      <c r="BS636" s="1" t="s">
        <v>128</v>
      </c>
      <c r="BT636" s="1" t="s">
        <v>128</v>
      </c>
      <c r="BU636" s="1" t="s">
        <v>128</v>
      </c>
      <c r="BV636" s="1" t="s">
        <v>128</v>
      </c>
      <c r="BW636" s="1" t="s">
        <v>128</v>
      </c>
      <c r="BX636" s="1" t="s">
        <v>128</v>
      </c>
      <c r="BY636" s="1" t="s">
        <v>405</v>
      </c>
      <c r="BZ636" s="87" t="s">
        <v>5010</v>
      </c>
      <c r="CA636" s="87" t="s">
        <v>5011</v>
      </c>
      <c r="CG636" s="1" t="s">
        <v>198</v>
      </c>
    </row>
    <row r="637" spans="1:85" hidden="1" x14ac:dyDescent="0.35">
      <c r="A637">
        <v>1252053</v>
      </c>
      <c r="B637" t="s">
        <v>94</v>
      </c>
      <c r="C637" t="s">
        <v>128</v>
      </c>
      <c r="D637" t="s">
        <v>5295</v>
      </c>
      <c r="E637" t="s">
        <v>391</v>
      </c>
      <c r="F637" t="s">
        <v>1093</v>
      </c>
      <c r="G637" t="s">
        <v>99</v>
      </c>
      <c r="J637">
        <v>20850</v>
      </c>
      <c r="K637" t="str">
        <f>IFERROR(VLOOKUP(J637,'CC directory'!A:B,2,),"")</f>
        <v>ACTIVE</v>
      </c>
      <c r="L637">
        <f>IFERROR(VLOOKUP(J637,'CC directory'!A:D,4,),"")</f>
        <v>200</v>
      </c>
      <c r="M637" t="str">
        <f>VLOOKUP(J637,'CC directory'!A:I,9,)</f>
        <v>Maintenance Shared Services</v>
      </c>
      <c r="N637" t="str">
        <f>IFERROR(VLOOKUP(J637,'CC directory'!A:C,3,),"")</f>
        <v>Operations</v>
      </c>
      <c r="O637">
        <f>IFERROR(VLOOKUP(J637,'CC directory'!A:F,6,),"")</f>
        <v>207</v>
      </c>
      <c r="P637" t="str">
        <f>IFERROR(VLOOKUP(J637,'CC directory'!A:E,5,),"")</f>
        <v>Production Operations</v>
      </c>
      <c r="Q637">
        <f>IFERROR(VLOOKUP(J637,'CC directory'!A:H,8,),"")</f>
        <v>705</v>
      </c>
      <c r="R637" t="str">
        <f>IFERROR(VLOOKUP(J637,'CC directory'!A:G,7,),"")</f>
        <v>Maintenance</v>
      </c>
      <c r="S637" t="s">
        <v>176</v>
      </c>
      <c r="T637" t="s">
        <v>177</v>
      </c>
      <c r="U637" t="s">
        <v>5311</v>
      </c>
      <c r="V637" t="s">
        <v>339</v>
      </c>
      <c r="Y637" s="2">
        <v>41055</v>
      </c>
      <c r="Z637" t="s">
        <v>105</v>
      </c>
      <c r="AA637" t="s">
        <v>5298</v>
      </c>
      <c r="AB637" t="s">
        <v>5299</v>
      </c>
      <c r="AC637" t="s">
        <v>244</v>
      </c>
      <c r="AD637">
        <v>2080</v>
      </c>
      <c r="AE637" t="s">
        <v>1277</v>
      </c>
      <c r="AF637">
        <v>11</v>
      </c>
      <c r="AK637" s="2">
        <v>39216</v>
      </c>
      <c r="AL637">
        <v>15</v>
      </c>
      <c r="AM637" s="2">
        <v>41055</v>
      </c>
      <c r="AS637" t="s">
        <v>5300</v>
      </c>
      <c r="AT637" t="s">
        <v>5301</v>
      </c>
      <c r="AV637" t="s">
        <v>189</v>
      </c>
      <c r="AW637" t="s">
        <v>254</v>
      </c>
      <c r="AZ637">
        <v>1464</v>
      </c>
      <c r="BC637" t="s">
        <v>5312</v>
      </c>
      <c r="BD637" s="1" t="str">
        <f t="shared" si="13"/>
        <v>NO</v>
      </c>
      <c r="BE637" s="1">
        <v>0</v>
      </c>
      <c r="BG637" s="1">
        <v>0</v>
      </c>
      <c r="BH637" s="9"/>
      <c r="BI637" s="1">
        <v>0</v>
      </c>
      <c r="BJ637" s="28"/>
      <c r="BK637" t="s">
        <v>1280</v>
      </c>
      <c r="BL637" t="s">
        <v>1122</v>
      </c>
      <c r="BM637" t="str">
        <f>VLOOKUP(BL637,'directory all'!C:D,2,)</f>
        <v>GPS</v>
      </c>
      <c r="BN637" t="s">
        <v>4840</v>
      </c>
      <c r="BO637" t="s">
        <v>155</v>
      </c>
      <c r="BQ637" s="1">
        <v>3000</v>
      </c>
      <c r="BR637" s="1" t="s">
        <v>128</v>
      </c>
      <c r="BS637" s="1" t="s">
        <v>128</v>
      </c>
      <c r="BT637" s="1" t="s">
        <v>128</v>
      </c>
      <c r="BU637" s="1" t="s">
        <v>128</v>
      </c>
      <c r="BV637" s="1" t="s">
        <v>128</v>
      </c>
      <c r="BW637" s="1" t="s">
        <v>128</v>
      </c>
      <c r="BX637" s="1" t="s">
        <v>128</v>
      </c>
      <c r="BY637" s="1" t="s">
        <v>405</v>
      </c>
      <c r="BZ637" s="87" t="s">
        <v>5010</v>
      </c>
      <c r="CA637" s="87" t="s">
        <v>5011</v>
      </c>
      <c r="CG637" s="1" t="s">
        <v>198</v>
      </c>
    </row>
    <row r="638" spans="1:85" hidden="1" x14ac:dyDescent="0.35">
      <c r="A638">
        <v>1252054</v>
      </c>
      <c r="B638" t="s">
        <v>388</v>
      </c>
      <c r="D638" t="s">
        <v>5295</v>
      </c>
      <c r="E638" t="s">
        <v>391</v>
      </c>
      <c r="F638" t="s">
        <v>1093</v>
      </c>
      <c r="G638" t="s">
        <v>99</v>
      </c>
      <c r="J638">
        <v>20850</v>
      </c>
      <c r="K638" t="str">
        <f>IFERROR(VLOOKUP(J638,'CC directory'!A:B,2,),"")</f>
        <v>ACTIVE</v>
      </c>
      <c r="L638">
        <f>IFERROR(VLOOKUP(J638,'CC directory'!A:D,4,),"")</f>
        <v>200</v>
      </c>
      <c r="M638" t="str">
        <f>VLOOKUP(J638,'CC directory'!A:I,9,)</f>
        <v>Maintenance Shared Services</v>
      </c>
      <c r="N638" t="str">
        <f>IFERROR(VLOOKUP(J638,'CC directory'!A:C,3,),"")</f>
        <v>Operations</v>
      </c>
      <c r="O638">
        <f>IFERROR(VLOOKUP(J638,'CC directory'!A:F,6,),"")</f>
        <v>207</v>
      </c>
      <c r="P638" t="str">
        <f>IFERROR(VLOOKUP(J638,'CC directory'!A:E,5,),"")</f>
        <v>Production Operations</v>
      </c>
      <c r="Q638">
        <f>IFERROR(VLOOKUP(J638,'CC directory'!A:H,8,),"")</f>
        <v>705</v>
      </c>
      <c r="R638" t="str">
        <f>IFERROR(VLOOKUP(J638,'CC directory'!A:G,7,),"")</f>
        <v>Maintenance</v>
      </c>
      <c r="S638" t="s">
        <v>176</v>
      </c>
      <c r="T638" t="s">
        <v>177</v>
      </c>
      <c r="U638" t="s">
        <v>2308</v>
      </c>
      <c r="V638" t="s">
        <v>339</v>
      </c>
      <c r="Z638" t="s">
        <v>105</v>
      </c>
      <c r="AA638" t="s">
        <v>5298</v>
      </c>
      <c r="AB638" t="s">
        <v>5299</v>
      </c>
      <c r="AC638" t="s">
        <v>108</v>
      </c>
      <c r="AD638">
        <v>2080</v>
      </c>
      <c r="AE638" t="s">
        <v>1277</v>
      </c>
      <c r="AF638">
        <v>11</v>
      </c>
      <c r="AI638" s="2">
        <v>1</v>
      </c>
      <c r="AK638" s="2">
        <v>39484</v>
      </c>
      <c r="AL638">
        <v>15</v>
      </c>
      <c r="AM638" s="2">
        <v>41675</v>
      </c>
      <c r="AO638" t="s">
        <v>1278</v>
      </c>
      <c r="AP638" t="s">
        <v>1278</v>
      </c>
      <c r="AS638" t="s">
        <v>5300</v>
      </c>
      <c r="AT638" t="s">
        <v>5301</v>
      </c>
      <c r="AV638" t="s">
        <v>189</v>
      </c>
      <c r="AW638" t="s">
        <v>254</v>
      </c>
      <c r="AZ638">
        <v>2150</v>
      </c>
      <c r="BD638" s="1" t="str">
        <f t="shared" si="13"/>
        <v>NO</v>
      </c>
      <c r="BE638" s="1">
        <v>0</v>
      </c>
      <c r="BG638" s="1">
        <v>0</v>
      </c>
      <c r="BH638" s="9"/>
      <c r="BI638" s="1">
        <v>0</v>
      </c>
      <c r="BJ638" s="28"/>
      <c r="BK638" t="s">
        <v>1280</v>
      </c>
      <c r="BL638" t="s">
        <v>1122</v>
      </c>
      <c r="BM638" t="str">
        <f>VLOOKUP(BL638,'directory all'!C:D,2,)</f>
        <v>GPS</v>
      </c>
      <c r="BN638" t="s">
        <v>4840</v>
      </c>
      <c r="BO638" t="s">
        <v>155</v>
      </c>
      <c r="BQ638" s="1">
        <v>3000</v>
      </c>
      <c r="BR638" s="1" t="s">
        <v>128</v>
      </c>
      <c r="BS638" s="1" t="s">
        <v>128</v>
      </c>
      <c r="BT638" s="1" t="s">
        <v>128</v>
      </c>
      <c r="BU638" s="1" t="s">
        <v>128</v>
      </c>
      <c r="BV638" s="1" t="s">
        <v>128</v>
      </c>
      <c r="BW638" s="1" t="s">
        <v>128</v>
      </c>
      <c r="BX638" s="1" t="s">
        <v>128</v>
      </c>
      <c r="BY638" s="1" t="s">
        <v>405</v>
      </c>
      <c r="BZ638" s="87" t="s">
        <v>5010</v>
      </c>
      <c r="CA638" s="87" t="s">
        <v>5011</v>
      </c>
      <c r="CG638" s="1" t="s">
        <v>198</v>
      </c>
    </row>
    <row r="639" spans="1:85" hidden="1" x14ac:dyDescent="0.35">
      <c r="A639">
        <v>1252055</v>
      </c>
      <c r="B639" t="s">
        <v>388</v>
      </c>
      <c r="D639" t="s">
        <v>5295</v>
      </c>
      <c r="E639" t="s">
        <v>391</v>
      </c>
      <c r="F639" t="s">
        <v>1093</v>
      </c>
      <c r="G639" t="s">
        <v>99</v>
      </c>
      <c r="J639">
        <v>20890</v>
      </c>
      <c r="K639" t="str">
        <f>IFERROR(VLOOKUP(J639,'CC directory'!A:B,2,),"")</f>
        <v>ACTIVE</v>
      </c>
      <c r="L639">
        <f>IFERROR(VLOOKUP(J639,'CC directory'!A:D,4,),"")</f>
        <v>200</v>
      </c>
      <c r="M639" t="str">
        <f>VLOOKUP(J639,'CC directory'!A:I,9,)</f>
        <v>TCO Turnaround Team</v>
      </c>
      <c r="N639" t="str">
        <f>IFERROR(VLOOKUP(J639,'CC directory'!A:C,3,),"")</f>
        <v>Operations</v>
      </c>
      <c r="O639">
        <f>IFERROR(VLOOKUP(J639,'CC directory'!A:F,6,),"")</f>
        <v>207</v>
      </c>
      <c r="P639" t="str">
        <f>IFERROR(VLOOKUP(J639,'CC directory'!A:E,5,),"")</f>
        <v>Production Operations</v>
      </c>
      <c r="Q639">
        <f>IFERROR(VLOOKUP(J639,'CC directory'!A:H,8,),"")</f>
        <v>705</v>
      </c>
      <c r="R639" t="str">
        <f>IFERROR(VLOOKUP(J639,'CC directory'!A:G,7,),"")</f>
        <v>Maintenance</v>
      </c>
      <c r="S639" t="s">
        <v>176</v>
      </c>
      <c r="T639" t="s">
        <v>4755</v>
      </c>
      <c r="U639" t="s">
        <v>5313</v>
      </c>
      <c r="V639" t="s">
        <v>339</v>
      </c>
      <c r="Z639" t="s">
        <v>161</v>
      </c>
      <c r="AA639" t="s">
        <v>5298</v>
      </c>
      <c r="AB639" t="s">
        <v>5299</v>
      </c>
      <c r="AC639" t="s">
        <v>108</v>
      </c>
      <c r="AD639">
        <v>2080</v>
      </c>
      <c r="AE639" t="s">
        <v>1277</v>
      </c>
      <c r="AF639">
        <v>11</v>
      </c>
      <c r="AI639" s="2">
        <v>1</v>
      </c>
      <c r="AK639" s="2">
        <v>39484</v>
      </c>
      <c r="AL639">
        <v>15</v>
      </c>
      <c r="AM639" s="2">
        <v>41675</v>
      </c>
      <c r="AO639" t="s">
        <v>512</v>
      </c>
      <c r="AP639" t="s">
        <v>512</v>
      </c>
      <c r="AS639" t="s">
        <v>5300</v>
      </c>
      <c r="AT639" t="s">
        <v>5301</v>
      </c>
      <c r="AU639" t="s">
        <v>5314</v>
      </c>
      <c r="AV639" t="s">
        <v>189</v>
      </c>
      <c r="AW639" t="s">
        <v>254</v>
      </c>
      <c r="AZ639">
        <v>2151</v>
      </c>
      <c r="BD639" s="1" t="str">
        <f t="shared" si="13"/>
        <v>NO</v>
      </c>
      <c r="BE639" s="1">
        <v>0</v>
      </c>
      <c r="BG639" s="1">
        <v>0</v>
      </c>
      <c r="BH639" s="9"/>
      <c r="BI639" s="1">
        <v>0</v>
      </c>
      <c r="BJ639" s="28"/>
      <c r="BK639" t="s">
        <v>1280</v>
      </c>
      <c r="BL639" t="s">
        <v>1122</v>
      </c>
      <c r="BM639" t="str">
        <f>VLOOKUP(BL639,'directory all'!C:D,2,)</f>
        <v>GPS</v>
      </c>
      <c r="BN639" t="s">
        <v>4840</v>
      </c>
      <c r="BO639" t="s">
        <v>155</v>
      </c>
      <c r="BQ639" s="1">
        <v>3000</v>
      </c>
      <c r="BR639" s="1" t="s">
        <v>128</v>
      </c>
      <c r="BS639" s="1" t="s">
        <v>128</v>
      </c>
      <c r="BT639" s="1" t="s">
        <v>128</v>
      </c>
      <c r="BU639" s="1" t="s">
        <v>128</v>
      </c>
      <c r="BV639" s="1" t="s">
        <v>128</v>
      </c>
      <c r="BW639" s="1" t="s">
        <v>128</v>
      </c>
      <c r="BX639" s="1" t="s">
        <v>128</v>
      </c>
      <c r="BY639" s="1" t="s">
        <v>405</v>
      </c>
      <c r="BZ639" s="87" t="s">
        <v>5010</v>
      </c>
      <c r="CA639" s="87" t="s">
        <v>5011</v>
      </c>
      <c r="CG639" s="1" t="s">
        <v>198</v>
      </c>
    </row>
    <row r="640" spans="1:85" hidden="1" x14ac:dyDescent="0.35">
      <c r="A640">
        <v>1252056</v>
      </c>
      <c r="B640" t="s">
        <v>388</v>
      </c>
      <c r="D640" t="s">
        <v>5295</v>
      </c>
      <c r="E640" t="s">
        <v>391</v>
      </c>
      <c r="F640" t="s">
        <v>1093</v>
      </c>
      <c r="G640" t="s">
        <v>99</v>
      </c>
      <c r="J640">
        <v>20890</v>
      </c>
      <c r="K640" t="str">
        <f>IFERROR(VLOOKUP(J640,'CC directory'!A:B,2,),"")</f>
        <v>ACTIVE</v>
      </c>
      <c r="L640">
        <f>IFERROR(VLOOKUP(J640,'CC directory'!A:D,4,),"")</f>
        <v>200</v>
      </c>
      <c r="M640" t="str">
        <f>VLOOKUP(J640,'CC directory'!A:I,9,)</f>
        <v>TCO Turnaround Team</v>
      </c>
      <c r="N640" t="str">
        <f>IFERROR(VLOOKUP(J640,'CC directory'!A:C,3,),"")</f>
        <v>Operations</v>
      </c>
      <c r="O640">
        <f>IFERROR(VLOOKUP(J640,'CC directory'!A:F,6,),"")</f>
        <v>207</v>
      </c>
      <c r="P640" t="str">
        <f>IFERROR(VLOOKUP(J640,'CC directory'!A:E,5,),"")</f>
        <v>Production Operations</v>
      </c>
      <c r="Q640">
        <f>IFERROR(VLOOKUP(J640,'CC directory'!A:H,8,),"")</f>
        <v>705</v>
      </c>
      <c r="R640" t="str">
        <f>IFERROR(VLOOKUP(J640,'CC directory'!A:G,7,),"")</f>
        <v>Maintenance</v>
      </c>
      <c r="S640" t="s">
        <v>176</v>
      </c>
      <c r="T640" t="s">
        <v>4755</v>
      </c>
      <c r="U640" t="s">
        <v>5315</v>
      </c>
      <c r="V640" t="s">
        <v>339</v>
      </c>
      <c r="Z640" t="s">
        <v>105</v>
      </c>
      <c r="AA640" t="s">
        <v>5316</v>
      </c>
      <c r="AB640" t="s">
        <v>5317</v>
      </c>
      <c r="AC640" t="s">
        <v>108</v>
      </c>
      <c r="AD640">
        <v>2080</v>
      </c>
      <c r="AE640" t="s">
        <v>312</v>
      </c>
      <c r="AF640">
        <v>11</v>
      </c>
      <c r="AI640" s="2">
        <v>1</v>
      </c>
      <c r="AK640" s="2">
        <v>39484</v>
      </c>
      <c r="AL640">
        <v>15</v>
      </c>
      <c r="AM640" s="2">
        <v>41675</v>
      </c>
      <c r="AO640" t="s">
        <v>512</v>
      </c>
      <c r="AP640" t="s">
        <v>512</v>
      </c>
      <c r="AS640" t="s">
        <v>5300</v>
      </c>
      <c r="AT640" t="s">
        <v>5301</v>
      </c>
      <c r="AU640" t="s">
        <v>5314</v>
      </c>
      <c r="AV640" t="s">
        <v>189</v>
      </c>
      <c r="AW640" t="s">
        <v>254</v>
      </c>
      <c r="AZ640">
        <v>2152</v>
      </c>
      <c r="BD640" s="1" t="str">
        <f t="shared" si="13"/>
        <v>NO</v>
      </c>
      <c r="BE640" s="1">
        <v>0</v>
      </c>
      <c r="BG640" s="1">
        <v>0</v>
      </c>
      <c r="BH640" s="9"/>
      <c r="BI640" s="1">
        <v>0</v>
      </c>
      <c r="BJ640" s="28"/>
      <c r="BK640" t="s">
        <v>1280</v>
      </c>
      <c r="BL640" t="s">
        <v>1122</v>
      </c>
      <c r="BM640" t="str">
        <f>VLOOKUP(BL640,'directory all'!C:D,2,)</f>
        <v>GPS</v>
      </c>
      <c r="BN640" t="s">
        <v>4840</v>
      </c>
      <c r="BO640" t="s">
        <v>155</v>
      </c>
      <c r="BQ640" s="1">
        <v>3000</v>
      </c>
      <c r="BR640" s="1" t="s">
        <v>128</v>
      </c>
      <c r="BS640" s="1" t="s">
        <v>128</v>
      </c>
      <c r="BT640" s="1" t="s">
        <v>128</v>
      </c>
      <c r="BU640" s="1" t="s">
        <v>128</v>
      </c>
      <c r="BV640" s="1" t="s">
        <v>128</v>
      </c>
      <c r="BW640" s="1" t="s">
        <v>128</v>
      </c>
      <c r="BX640" s="1" t="s">
        <v>128</v>
      </c>
      <c r="BY640" s="1" t="s">
        <v>405</v>
      </c>
      <c r="BZ640" s="87" t="s">
        <v>5010</v>
      </c>
      <c r="CA640" s="87" t="s">
        <v>5011</v>
      </c>
      <c r="CG640" s="1" t="s">
        <v>198</v>
      </c>
    </row>
    <row r="641" spans="1:85" hidden="1" x14ac:dyDescent="0.35">
      <c r="A641">
        <v>1252057</v>
      </c>
      <c r="B641" t="s">
        <v>94</v>
      </c>
      <c r="C641" t="s">
        <v>128</v>
      </c>
      <c r="D641" t="s">
        <v>5295</v>
      </c>
      <c r="E641" t="s">
        <v>391</v>
      </c>
      <c r="F641" t="s">
        <v>1093</v>
      </c>
      <c r="G641" t="s">
        <v>99</v>
      </c>
      <c r="J641">
        <v>20850</v>
      </c>
      <c r="K641" t="str">
        <f>IFERROR(VLOOKUP(J641,'CC directory'!A:B,2,),"")</f>
        <v>ACTIVE</v>
      </c>
      <c r="L641">
        <f>IFERROR(VLOOKUP(J641,'CC directory'!A:D,4,),"")</f>
        <v>200</v>
      </c>
      <c r="M641" t="str">
        <f>VLOOKUP(J641,'CC directory'!A:I,9,)</f>
        <v>Maintenance Shared Services</v>
      </c>
      <c r="N641" t="str">
        <f>IFERROR(VLOOKUP(J641,'CC directory'!A:C,3,),"")</f>
        <v>Operations</v>
      </c>
      <c r="O641">
        <f>IFERROR(VLOOKUP(J641,'CC directory'!A:F,6,),"")</f>
        <v>207</v>
      </c>
      <c r="P641" t="str">
        <f>IFERROR(VLOOKUP(J641,'CC directory'!A:E,5,),"")</f>
        <v>Production Operations</v>
      </c>
      <c r="Q641">
        <f>IFERROR(VLOOKUP(J641,'CC directory'!A:H,8,),"")</f>
        <v>705</v>
      </c>
      <c r="R641" t="str">
        <f>IFERROR(VLOOKUP(J641,'CC directory'!A:G,7,),"")</f>
        <v>Maintenance</v>
      </c>
      <c r="S641" t="s">
        <v>176</v>
      </c>
      <c r="T641" t="s">
        <v>177</v>
      </c>
      <c r="U641" t="s">
        <v>5318</v>
      </c>
      <c r="V641" t="s">
        <v>339</v>
      </c>
      <c r="Y641" s="2">
        <v>41055</v>
      </c>
      <c r="Z641" t="s">
        <v>105</v>
      </c>
      <c r="AA641" t="s">
        <v>5298</v>
      </c>
      <c r="AB641" t="s">
        <v>5299</v>
      </c>
      <c r="AC641" t="s">
        <v>108</v>
      </c>
      <c r="AD641">
        <v>2080</v>
      </c>
      <c r="AE641" t="s">
        <v>1277</v>
      </c>
      <c r="AF641">
        <v>11</v>
      </c>
      <c r="AK641" s="2">
        <v>39240</v>
      </c>
      <c r="AL641">
        <v>15</v>
      </c>
      <c r="AM641" s="2">
        <v>41055</v>
      </c>
      <c r="AS641" t="s">
        <v>5300</v>
      </c>
      <c r="AT641" t="s">
        <v>5301</v>
      </c>
      <c r="AU641" t="s">
        <v>5314</v>
      </c>
      <c r="AZ641">
        <v>1462</v>
      </c>
      <c r="BC641" t="s">
        <v>5319</v>
      </c>
      <c r="BD641" s="1" t="str">
        <f t="shared" si="13"/>
        <v>NO</v>
      </c>
      <c r="BE641" s="1">
        <v>0</v>
      </c>
      <c r="BG641" s="1">
        <v>0</v>
      </c>
      <c r="BH641" s="9"/>
      <c r="BI641" s="1">
        <v>0</v>
      </c>
      <c r="BJ641" s="28"/>
      <c r="BK641" t="s">
        <v>1280</v>
      </c>
      <c r="BL641" t="s">
        <v>1122</v>
      </c>
      <c r="BM641" t="str">
        <f>VLOOKUP(BL641,'directory all'!C:D,2,)</f>
        <v>GPS</v>
      </c>
      <c r="BN641" t="s">
        <v>4840</v>
      </c>
      <c r="BO641" t="s">
        <v>155</v>
      </c>
      <c r="BQ641" s="1">
        <v>3000</v>
      </c>
      <c r="BR641" s="1" t="s">
        <v>128</v>
      </c>
      <c r="BS641" s="1" t="s">
        <v>128</v>
      </c>
      <c r="BT641" s="1" t="s">
        <v>128</v>
      </c>
      <c r="BU641" s="1" t="s">
        <v>128</v>
      </c>
      <c r="BV641" s="1" t="s">
        <v>128</v>
      </c>
      <c r="BW641" s="1" t="s">
        <v>128</v>
      </c>
      <c r="BX641" s="1" t="s">
        <v>128</v>
      </c>
      <c r="BY641" s="1" t="s">
        <v>405</v>
      </c>
      <c r="BZ641" s="87" t="s">
        <v>5010</v>
      </c>
      <c r="CA641" s="87" t="s">
        <v>5011</v>
      </c>
      <c r="CG641" s="1" t="s">
        <v>198</v>
      </c>
    </row>
    <row r="642" spans="1:85" x14ac:dyDescent="0.35">
      <c r="A642">
        <v>1252058</v>
      </c>
      <c r="B642" t="s">
        <v>94</v>
      </c>
      <c r="D642" t="s">
        <v>5320</v>
      </c>
      <c r="E642" t="s">
        <v>97</v>
      </c>
      <c r="F642" t="s">
        <v>1093</v>
      </c>
      <c r="G642" t="s">
        <v>99</v>
      </c>
      <c r="H642" t="s">
        <v>5321</v>
      </c>
      <c r="I642" t="s">
        <v>5321</v>
      </c>
      <c r="J642">
        <v>13727</v>
      </c>
      <c r="K642" t="str">
        <f>IFERROR(VLOOKUP(J642,'CC directory'!A:B,2,),"")</f>
        <v>ACTIVE</v>
      </c>
      <c r="L642">
        <f>IFERROR(VLOOKUP(J642,'CC directory'!A:D,4,),"")</f>
        <v>200</v>
      </c>
      <c r="M642" t="str">
        <f>VLOOKUP(J642,'CC directory'!A:I,9,)</f>
        <v>Flight Ops &amp; Charters</v>
      </c>
      <c r="N642" t="str">
        <f>IFERROR(VLOOKUP(J642,'CC directory'!A:C,3,),"")</f>
        <v>Operations</v>
      </c>
      <c r="O642">
        <f>IFERROR(VLOOKUP(J642,'CC directory'!A:F,6,),"")</f>
        <v>209</v>
      </c>
      <c r="P642" t="str">
        <f>IFERROR(VLOOKUP(J642,'CC directory'!A:E,5,),"")</f>
        <v>Supply Chain Management</v>
      </c>
      <c r="Q642">
        <f>IFERROR(VLOOKUP(J642,'CC directory'!A:H,8,),"")</f>
        <v>321</v>
      </c>
      <c r="R642" t="str">
        <f>IFERROR(VLOOKUP(J642,'CC directory'!A:G,7,),"")</f>
        <v>Aviation &amp; Logistics</v>
      </c>
      <c r="S642" t="s">
        <v>136</v>
      </c>
      <c r="T642" t="s">
        <v>1040</v>
      </c>
      <c r="U642" t="s">
        <v>3147</v>
      </c>
      <c r="V642" t="s">
        <v>104</v>
      </c>
      <c r="Z642" t="s">
        <v>105</v>
      </c>
      <c r="AA642" t="s">
        <v>5322</v>
      </c>
      <c r="AB642" t="s">
        <v>5323</v>
      </c>
      <c r="AC642" t="s">
        <v>108</v>
      </c>
      <c r="AD642">
        <v>73100</v>
      </c>
      <c r="AE642" t="s">
        <v>312</v>
      </c>
      <c r="AF642">
        <v>11</v>
      </c>
      <c r="AH642" t="s">
        <v>5324</v>
      </c>
      <c r="AK642" s="2">
        <v>41016</v>
      </c>
      <c r="AL642">
        <v>15</v>
      </c>
      <c r="AM642" s="2">
        <v>41135</v>
      </c>
      <c r="AO642" t="s">
        <v>5325</v>
      </c>
      <c r="AP642" t="s">
        <v>5325</v>
      </c>
      <c r="AQ642" t="s">
        <v>5326</v>
      </c>
      <c r="AR642" t="s">
        <v>5327</v>
      </c>
      <c r="AS642" t="s">
        <v>5327</v>
      </c>
      <c r="AT642" t="s">
        <v>5328</v>
      </c>
      <c r="AV642" t="s">
        <v>281</v>
      </c>
      <c r="AW642" t="s">
        <v>254</v>
      </c>
      <c r="AZ642">
        <v>1004</v>
      </c>
      <c r="BA642" t="s">
        <v>214</v>
      </c>
      <c r="BD642" s="1" t="str">
        <f t="shared" si="13"/>
        <v>NO</v>
      </c>
      <c r="BE642" s="1">
        <v>0</v>
      </c>
      <c r="BG642" s="1">
        <v>0</v>
      </c>
      <c r="BH642" s="9"/>
      <c r="BI642" s="1">
        <v>0</v>
      </c>
      <c r="BJ642" s="28"/>
      <c r="BK642" t="s">
        <v>380</v>
      </c>
      <c r="BL642" t="s">
        <v>125</v>
      </c>
      <c r="BM642" t="str">
        <f>VLOOKUP(BL642,'directory all'!C:D,2,)</f>
        <v>Mileage, engine hours, GPS</v>
      </c>
      <c r="BN642" t="s">
        <v>3223</v>
      </c>
      <c r="BO642" t="s">
        <v>127</v>
      </c>
      <c r="BP642" t="s">
        <v>382</v>
      </c>
      <c r="BQ642" s="1">
        <v>3311</v>
      </c>
      <c r="BR642" s="94"/>
      <c r="BS642" s="1" t="s">
        <v>5329</v>
      </c>
      <c r="BT642" s="94"/>
      <c r="BU642" s="1" t="s">
        <v>4015</v>
      </c>
      <c r="BV642" s="1" t="s">
        <v>5330</v>
      </c>
      <c r="BX642" s="1" t="s">
        <v>5331</v>
      </c>
      <c r="BY642" s="1" t="s">
        <v>129</v>
      </c>
      <c r="BZ642" s="87">
        <v>3370</v>
      </c>
      <c r="CA642" s="87" t="s">
        <v>386</v>
      </c>
      <c r="CG642" s="1" t="s">
        <v>387</v>
      </c>
    </row>
    <row r="643" spans="1:85" hidden="1" x14ac:dyDescent="0.35">
      <c r="A643">
        <v>1252061</v>
      </c>
      <c r="B643" t="s">
        <v>332</v>
      </c>
      <c r="C643" t="s">
        <v>5332</v>
      </c>
      <c r="D643" t="s">
        <v>5333</v>
      </c>
      <c r="E643" t="s">
        <v>391</v>
      </c>
      <c r="F643" t="s">
        <v>1093</v>
      </c>
      <c r="G643" t="s">
        <v>99</v>
      </c>
      <c r="H643" t="s">
        <v>5334</v>
      </c>
      <c r="I643" t="s">
        <v>5334</v>
      </c>
      <c r="J643">
        <v>10103</v>
      </c>
      <c r="K643" t="str">
        <f>IFERROR(VLOOKUP(J643,'CC directory'!A:B,2,),"")</f>
        <v>ACTIVE</v>
      </c>
      <c r="L643">
        <f>IFERROR(VLOOKUP(J643,'CC directory'!A:D,4,),"")</f>
        <v>100</v>
      </c>
      <c r="M643" t="str">
        <f>VLOOKUP(J643,'CC directory'!A:I,9,)</f>
        <v>DGD Security</v>
      </c>
      <c r="N643" t="str">
        <f>IFERROR(VLOOKUP(J643,'CC directory'!A:C,3,),"")</f>
        <v>Managing Director</v>
      </c>
      <c r="O643">
        <f>IFERROR(VLOOKUP(J643,'CC directory'!A:F,6,),"")</f>
        <v>100</v>
      </c>
      <c r="P643" t="str">
        <f>IFERROR(VLOOKUP(J643,'CC directory'!A:E,5,),"")</f>
        <v>TCO Director &amp; Staff</v>
      </c>
      <c r="Q643">
        <f>IFERROR(VLOOKUP(J643,'CC directory'!A:H,8,),"")</f>
        <v>1</v>
      </c>
      <c r="R643" t="str">
        <f>IFERROR(VLOOKUP(J643,'CC directory'!A:G,7,),"")</f>
        <v>General Manager</v>
      </c>
      <c r="S643" t="s">
        <v>2905</v>
      </c>
      <c r="T643" t="s">
        <v>5335</v>
      </c>
      <c r="U643" t="s">
        <v>5336</v>
      </c>
      <c r="V643" t="s">
        <v>104</v>
      </c>
      <c r="Z643" t="s">
        <v>105</v>
      </c>
      <c r="AA643" t="s">
        <v>5337</v>
      </c>
      <c r="AB643" t="s">
        <v>5338</v>
      </c>
      <c r="AC643" t="s">
        <v>244</v>
      </c>
      <c r="AD643">
        <v>30671</v>
      </c>
      <c r="AE643" t="s">
        <v>162</v>
      </c>
      <c r="AF643">
        <v>10</v>
      </c>
      <c r="AH643" t="s">
        <v>1135</v>
      </c>
      <c r="AJ643" t="s">
        <v>5339</v>
      </c>
      <c r="AK643" s="2">
        <v>41380</v>
      </c>
      <c r="AL643">
        <v>20</v>
      </c>
      <c r="AM643" s="2">
        <v>41414</v>
      </c>
      <c r="AO643" t="s">
        <v>5340</v>
      </c>
      <c r="AP643" t="s">
        <v>5340</v>
      </c>
      <c r="AR643" t="s">
        <v>5341</v>
      </c>
      <c r="AS643" t="s">
        <v>5341</v>
      </c>
      <c r="AT643" t="s">
        <v>5342</v>
      </c>
      <c r="AU643" t="s">
        <v>5343</v>
      </c>
      <c r="AV643" t="s">
        <v>117</v>
      </c>
      <c r="AW643" t="s">
        <v>227</v>
      </c>
      <c r="AZ643">
        <v>1005</v>
      </c>
      <c r="BA643" t="s">
        <v>120</v>
      </c>
      <c r="BC643" t="s">
        <v>984</v>
      </c>
      <c r="BD643" s="1" t="str">
        <f t="shared" si="13"/>
        <v>NO</v>
      </c>
      <c r="BE643" s="1">
        <v>0</v>
      </c>
      <c r="BG643" s="1">
        <v>0</v>
      </c>
      <c r="BH643" s="9"/>
      <c r="BI643" s="1">
        <v>0</v>
      </c>
      <c r="BJ643" s="28"/>
      <c r="BK643" s="91" t="s">
        <v>858</v>
      </c>
      <c r="BL643" t="s">
        <v>1122</v>
      </c>
      <c r="BM643" t="str">
        <f>VLOOKUP(BL643,'directory all'!C:D,2,)</f>
        <v>GPS</v>
      </c>
      <c r="BN643" t="s">
        <v>4840</v>
      </c>
      <c r="BO643" s="91"/>
      <c r="BQ643" s="94"/>
      <c r="BR643" s="1" t="s">
        <v>128</v>
      </c>
      <c r="BS643" s="1" t="s">
        <v>128</v>
      </c>
      <c r="BT643" s="1" t="s">
        <v>128</v>
      </c>
      <c r="BU643" s="1" t="s">
        <v>128</v>
      </c>
      <c r="BV643" s="1" t="s">
        <v>128</v>
      </c>
      <c r="BW643" s="1" t="s">
        <v>128</v>
      </c>
      <c r="BX643" s="1" t="s">
        <v>128</v>
      </c>
      <c r="CG643" s="1" t="s">
        <v>2855</v>
      </c>
    </row>
    <row r="644" spans="1:85" hidden="1" x14ac:dyDescent="0.35">
      <c r="A644">
        <v>1252062</v>
      </c>
      <c r="B644" t="s">
        <v>94</v>
      </c>
      <c r="C644" t="s">
        <v>5344</v>
      </c>
      <c r="D644" t="s">
        <v>5345</v>
      </c>
      <c r="E644" t="s">
        <v>97</v>
      </c>
      <c r="F644" t="s">
        <v>1093</v>
      </c>
      <c r="G644" t="s">
        <v>99</v>
      </c>
      <c r="H644" t="s">
        <v>5346</v>
      </c>
      <c r="I644" t="s">
        <v>5346</v>
      </c>
      <c r="J644">
        <v>20850</v>
      </c>
      <c r="K644" t="str">
        <f>IFERROR(VLOOKUP(J644,'CC directory'!A:B,2,),"")</f>
        <v>ACTIVE</v>
      </c>
      <c r="L644">
        <f>IFERROR(VLOOKUP(J644,'CC directory'!A:D,4,),"")</f>
        <v>200</v>
      </c>
      <c r="M644" t="str">
        <f>VLOOKUP(J644,'CC directory'!A:I,9,)</f>
        <v>Maintenance Shared Services</v>
      </c>
      <c r="N644" t="str">
        <f>IFERROR(VLOOKUP(J644,'CC directory'!A:C,3,),"")</f>
        <v>Operations</v>
      </c>
      <c r="O644">
        <f>IFERROR(VLOOKUP(J644,'CC directory'!A:F,6,),"")</f>
        <v>207</v>
      </c>
      <c r="P644" t="str">
        <f>IFERROR(VLOOKUP(J644,'CC directory'!A:E,5,),"")</f>
        <v>Production Operations</v>
      </c>
      <c r="Q644">
        <f>IFERROR(VLOOKUP(J644,'CC directory'!A:H,8,),"")</f>
        <v>705</v>
      </c>
      <c r="R644" t="str">
        <f>IFERROR(VLOOKUP(J644,'CC directory'!A:G,7,),"")</f>
        <v>Maintenance</v>
      </c>
      <c r="S644" t="s">
        <v>176</v>
      </c>
      <c r="T644" t="s">
        <v>177</v>
      </c>
      <c r="U644" t="s">
        <v>5347</v>
      </c>
      <c r="V644" t="s">
        <v>104</v>
      </c>
      <c r="Z644" t="s">
        <v>161</v>
      </c>
      <c r="AA644" t="s">
        <v>4415</v>
      </c>
      <c r="AB644" t="s">
        <v>5348</v>
      </c>
      <c r="AC644" t="s">
        <v>108</v>
      </c>
      <c r="AD644">
        <v>185280</v>
      </c>
      <c r="AE644" t="s">
        <v>162</v>
      </c>
      <c r="AF644">
        <v>10</v>
      </c>
      <c r="AH644" t="s">
        <v>5349</v>
      </c>
      <c r="AJ644" t="s">
        <v>5350</v>
      </c>
      <c r="AK644" s="2">
        <v>41405</v>
      </c>
      <c r="AL644">
        <v>20</v>
      </c>
      <c r="AM644" s="2">
        <v>41414</v>
      </c>
      <c r="AO644" t="s">
        <v>1278</v>
      </c>
      <c r="AP644" t="s">
        <v>1278</v>
      </c>
      <c r="AQ644" t="s">
        <v>5351</v>
      </c>
      <c r="AR644" t="s">
        <v>4472</v>
      </c>
      <c r="AS644" t="s">
        <v>4472</v>
      </c>
      <c r="AT644" t="s">
        <v>5221</v>
      </c>
      <c r="AU644" t="s">
        <v>5352</v>
      </c>
      <c r="AV644" t="s">
        <v>117</v>
      </c>
      <c r="AW644" t="s">
        <v>227</v>
      </c>
      <c r="AZ644">
        <v>1006</v>
      </c>
      <c r="BA644" t="s">
        <v>120</v>
      </c>
      <c r="BC644" t="s">
        <v>466</v>
      </c>
      <c r="BD644" s="1" t="str">
        <f t="shared" si="13"/>
        <v>YES</v>
      </c>
      <c r="BE644" s="1">
        <v>1</v>
      </c>
      <c r="BF644" t="s">
        <v>5353</v>
      </c>
      <c r="BG644" s="1">
        <v>0</v>
      </c>
      <c r="BH644" s="9"/>
      <c r="BI644" s="1">
        <v>0</v>
      </c>
      <c r="BJ644" s="28"/>
      <c r="BK644" t="s">
        <v>4422</v>
      </c>
      <c r="BL644" t="s">
        <v>1102</v>
      </c>
      <c r="BM644" t="str">
        <f>VLOOKUP(BL644,'directory all'!C:D,2,)</f>
        <v>Engine hours, GPS</v>
      </c>
      <c r="BN644" t="s">
        <v>4205</v>
      </c>
      <c r="BO644" t="s">
        <v>195</v>
      </c>
      <c r="BQ644" s="1" t="s">
        <v>128</v>
      </c>
      <c r="BR644" s="1" t="s">
        <v>128</v>
      </c>
      <c r="BS644" s="1" t="s">
        <v>128</v>
      </c>
      <c r="BT644" s="1" t="s">
        <v>128</v>
      </c>
      <c r="BU644" s="1" t="s">
        <v>128</v>
      </c>
      <c r="BV644" s="1" t="s">
        <v>128</v>
      </c>
      <c r="BW644" s="1" t="s">
        <v>5354</v>
      </c>
      <c r="BX644" s="1" t="s">
        <v>128</v>
      </c>
      <c r="BY644" s="1" t="s">
        <v>129</v>
      </c>
      <c r="BZ644" s="87" t="s">
        <v>196</v>
      </c>
      <c r="CA644" s="87" t="s">
        <v>197</v>
      </c>
      <c r="CB644" s="1" t="s">
        <v>119</v>
      </c>
      <c r="CD644" s="1">
        <v>8.7560000000000002</v>
      </c>
      <c r="CE644" s="1" t="s">
        <v>4424</v>
      </c>
      <c r="CG644" s="1" t="s">
        <v>198</v>
      </c>
    </row>
    <row r="645" spans="1:85" hidden="1" x14ac:dyDescent="0.35">
      <c r="A645">
        <v>1252063</v>
      </c>
      <c r="B645" t="s">
        <v>94</v>
      </c>
      <c r="C645" t="s">
        <v>5355</v>
      </c>
      <c r="D645" t="s">
        <v>5345</v>
      </c>
      <c r="E645" t="s">
        <v>97</v>
      </c>
      <c r="F645" t="s">
        <v>1093</v>
      </c>
      <c r="G645" t="s">
        <v>99</v>
      </c>
      <c r="H645" t="s">
        <v>5356</v>
      </c>
      <c r="I645" t="s">
        <v>5356</v>
      </c>
      <c r="J645">
        <v>20850</v>
      </c>
      <c r="K645" t="str">
        <f>IFERROR(VLOOKUP(J645,'CC directory'!A:B,2,),"")</f>
        <v>ACTIVE</v>
      </c>
      <c r="L645">
        <f>IFERROR(VLOOKUP(J645,'CC directory'!A:D,4,),"")</f>
        <v>200</v>
      </c>
      <c r="M645" t="str">
        <f>VLOOKUP(J645,'CC directory'!A:I,9,)</f>
        <v>Maintenance Shared Services</v>
      </c>
      <c r="N645" t="str">
        <f>IFERROR(VLOOKUP(J645,'CC directory'!A:C,3,),"")</f>
        <v>Operations</v>
      </c>
      <c r="O645">
        <f>IFERROR(VLOOKUP(J645,'CC directory'!A:F,6,),"")</f>
        <v>207</v>
      </c>
      <c r="P645" t="str">
        <f>IFERROR(VLOOKUP(J645,'CC directory'!A:E,5,),"")</f>
        <v>Production Operations</v>
      </c>
      <c r="Q645">
        <f>IFERROR(VLOOKUP(J645,'CC directory'!A:H,8,),"")</f>
        <v>705</v>
      </c>
      <c r="R645" t="str">
        <f>IFERROR(VLOOKUP(J645,'CC directory'!A:G,7,),"")</f>
        <v>Maintenance</v>
      </c>
      <c r="S645" t="s">
        <v>176</v>
      </c>
      <c r="T645" t="s">
        <v>177</v>
      </c>
      <c r="U645" t="s">
        <v>2422</v>
      </c>
      <c r="V645" t="s">
        <v>104</v>
      </c>
      <c r="Z645" t="s">
        <v>161</v>
      </c>
      <c r="AA645" t="s">
        <v>4415</v>
      </c>
      <c r="AB645" t="s">
        <v>5348</v>
      </c>
      <c r="AC645" t="s">
        <v>108</v>
      </c>
      <c r="AD645">
        <v>185280</v>
      </c>
      <c r="AE645" t="s">
        <v>162</v>
      </c>
      <c r="AF645">
        <v>10</v>
      </c>
      <c r="AH645" t="s">
        <v>5357</v>
      </c>
      <c r="AJ645" t="s">
        <v>5358</v>
      </c>
      <c r="AK645" s="2">
        <v>41405</v>
      </c>
      <c r="AL645">
        <v>20</v>
      </c>
      <c r="AM645" s="2">
        <v>41411</v>
      </c>
      <c r="AO645" t="s">
        <v>5359</v>
      </c>
      <c r="AP645" t="s">
        <v>5359</v>
      </c>
      <c r="AQ645" t="s">
        <v>5360</v>
      </c>
      <c r="AR645" t="s">
        <v>4472</v>
      </c>
      <c r="AS645" t="s">
        <v>4472</v>
      </c>
      <c r="AT645" t="s">
        <v>5221</v>
      </c>
      <c r="AU645" t="s">
        <v>5352</v>
      </c>
      <c r="AV645" t="s">
        <v>117</v>
      </c>
      <c r="AW645" t="s">
        <v>227</v>
      </c>
      <c r="AZ645">
        <v>1007</v>
      </c>
      <c r="BA645" t="s">
        <v>120</v>
      </c>
      <c r="BC645" t="s">
        <v>466</v>
      </c>
      <c r="BD645" s="1" t="str">
        <f t="shared" si="13"/>
        <v>YES</v>
      </c>
      <c r="BE645" s="1">
        <v>1</v>
      </c>
      <c r="BF645" t="s">
        <v>5361</v>
      </c>
      <c r="BG645" s="1">
        <v>0</v>
      </c>
      <c r="BH645" s="9"/>
      <c r="BI645" s="1">
        <v>0</v>
      </c>
      <c r="BJ645" s="28"/>
      <c r="BK645" t="s">
        <v>4422</v>
      </c>
      <c r="BL645" t="s">
        <v>1102</v>
      </c>
      <c r="BM645" t="str">
        <f>VLOOKUP(BL645,'directory all'!C:D,2,)</f>
        <v>Engine hours, GPS</v>
      </c>
      <c r="BN645" t="s">
        <v>4205</v>
      </c>
      <c r="BO645" t="s">
        <v>195</v>
      </c>
      <c r="BQ645" s="1" t="s">
        <v>128</v>
      </c>
      <c r="BR645" s="1" t="s">
        <v>128</v>
      </c>
      <c r="BS645" s="1" t="s">
        <v>128</v>
      </c>
      <c r="BT645" s="1" t="s">
        <v>128</v>
      </c>
      <c r="BU645" s="1" t="s">
        <v>128</v>
      </c>
      <c r="BV645" s="1" t="s">
        <v>128</v>
      </c>
      <c r="BW645" s="1" t="s">
        <v>5354</v>
      </c>
      <c r="BX645" s="1" t="s">
        <v>128</v>
      </c>
      <c r="BY645" s="1" t="s">
        <v>129</v>
      </c>
      <c r="BZ645" s="87" t="s">
        <v>196</v>
      </c>
      <c r="CA645" s="87" t="s">
        <v>197</v>
      </c>
      <c r="CB645" s="1" t="s">
        <v>119</v>
      </c>
      <c r="CD645" s="1">
        <v>8.7560000000000002</v>
      </c>
      <c r="CE645" s="1" t="s">
        <v>4424</v>
      </c>
      <c r="CG645" s="1" t="s">
        <v>198</v>
      </c>
    </row>
    <row r="646" spans="1:85" hidden="1" x14ac:dyDescent="0.35">
      <c r="A646">
        <v>1252064</v>
      </c>
      <c r="B646" t="s">
        <v>94</v>
      </c>
      <c r="C646" t="s">
        <v>5362</v>
      </c>
      <c r="D646" t="s">
        <v>5363</v>
      </c>
      <c r="E646" t="s">
        <v>391</v>
      </c>
      <c r="F646" t="s">
        <v>1093</v>
      </c>
      <c r="G646" t="s">
        <v>99</v>
      </c>
      <c r="H646" t="s">
        <v>5364</v>
      </c>
      <c r="I646" t="s">
        <v>5364</v>
      </c>
      <c r="J646">
        <v>20850</v>
      </c>
      <c r="K646" t="str">
        <f>IFERROR(VLOOKUP(J646,'CC directory'!A:B,2,),"")</f>
        <v>ACTIVE</v>
      </c>
      <c r="L646">
        <f>IFERROR(VLOOKUP(J646,'CC directory'!A:D,4,),"")</f>
        <v>200</v>
      </c>
      <c r="M646" t="str">
        <f>VLOOKUP(J646,'CC directory'!A:I,9,)</f>
        <v>Maintenance Shared Services</v>
      </c>
      <c r="N646" t="str">
        <f>IFERROR(VLOOKUP(J646,'CC directory'!A:C,3,),"")</f>
        <v>Operations</v>
      </c>
      <c r="O646">
        <f>IFERROR(VLOOKUP(J646,'CC directory'!A:F,6,),"")</f>
        <v>207</v>
      </c>
      <c r="P646" t="str">
        <f>IFERROR(VLOOKUP(J646,'CC directory'!A:E,5,),"")</f>
        <v>Production Operations</v>
      </c>
      <c r="Q646">
        <f>IFERROR(VLOOKUP(J646,'CC directory'!A:H,8,),"")</f>
        <v>705</v>
      </c>
      <c r="R646" t="str">
        <f>IFERROR(VLOOKUP(J646,'CC directory'!A:G,7,),"")</f>
        <v>Maintenance</v>
      </c>
      <c r="S646" t="s">
        <v>176</v>
      </c>
      <c r="T646" t="s">
        <v>177</v>
      </c>
      <c r="U646" t="s">
        <v>5365</v>
      </c>
      <c r="V646" t="s">
        <v>339</v>
      </c>
      <c r="Z646" t="s">
        <v>161</v>
      </c>
      <c r="AA646" t="s">
        <v>5366</v>
      </c>
      <c r="AB646" t="s">
        <v>5367</v>
      </c>
      <c r="AC646" t="s">
        <v>263</v>
      </c>
      <c r="AD646">
        <v>3136000</v>
      </c>
      <c r="AE646" t="s">
        <v>445</v>
      </c>
      <c r="AF646">
        <v>9</v>
      </c>
      <c r="AI646" s="2">
        <v>1</v>
      </c>
      <c r="AJ646" t="s">
        <v>5368</v>
      </c>
      <c r="AK646" s="2">
        <v>1</v>
      </c>
      <c r="AL646">
        <v>20</v>
      </c>
      <c r="AM646" s="2">
        <v>42526</v>
      </c>
      <c r="AO646" t="s">
        <v>512</v>
      </c>
      <c r="AP646" t="s">
        <v>512</v>
      </c>
      <c r="AR646" t="s">
        <v>4192</v>
      </c>
      <c r="AS646" t="s">
        <v>4192</v>
      </c>
      <c r="AT646" t="s">
        <v>4457</v>
      </c>
      <c r="AU646" t="s">
        <v>5369</v>
      </c>
      <c r="AV646" t="s">
        <v>281</v>
      </c>
      <c r="AW646" t="s">
        <v>547</v>
      </c>
      <c r="AZ646">
        <v>2155</v>
      </c>
      <c r="BC646" t="s">
        <v>466</v>
      </c>
      <c r="BD646" s="1" t="str">
        <f t="shared" si="13"/>
        <v>NO</v>
      </c>
      <c r="BE646" s="1">
        <v>0</v>
      </c>
      <c r="BG646" s="1">
        <v>0</v>
      </c>
      <c r="BH646" s="9"/>
      <c r="BI646" s="1">
        <v>0</v>
      </c>
      <c r="BJ646" s="28"/>
      <c r="BK646" t="s">
        <v>4422</v>
      </c>
      <c r="BL646" t="s">
        <v>1122</v>
      </c>
      <c r="BM646" t="str">
        <f>VLOOKUP(BL646,'directory all'!C:D,2,)</f>
        <v>GPS</v>
      </c>
      <c r="BN646" t="s">
        <v>4840</v>
      </c>
      <c r="BO646" t="s">
        <v>195</v>
      </c>
      <c r="BQ646" s="1" t="s">
        <v>128</v>
      </c>
      <c r="BR646" s="1">
        <v>1.1499999999999999</v>
      </c>
      <c r="BS646" s="1" t="s">
        <v>128</v>
      </c>
      <c r="BT646" s="1" t="s">
        <v>128</v>
      </c>
      <c r="BU646" s="1" t="s">
        <v>128</v>
      </c>
      <c r="BV646" s="1" t="s">
        <v>128</v>
      </c>
      <c r="BW646" s="1" t="s">
        <v>128</v>
      </c>
      <c r="BX646" s="1" t="s">
        <v>128</v>
      </c>
      <c r="BY646" s="1" t="s">
        <v>405</v>
      </c>
      <c r="BZ646" s="87" t="s">
        <v>196</v>
      </c>
      <c r="CA646" s="87" t="s">
        <v>197</v>
      </c>
      <c r="CG646" s="1" t="s">
        <v>198</v>
      </c>
    </row>
    <row r="647" spans="1:85" hidden="1" x14ac:dyDescent="0.35">
      <c r="A647">
        <v>1252065</v>
      </c>
      <c r="B647" t="s">
        <v>94</v>
      </c>
      <c r="C647" t="s">
        <v>5370</v>
      </c>
      <c r="D647" t="s">
        <v>5363</v>
      </c>
      <c r="E647" t="s">
        <v>391</v>
      </c>
      <c r="F647" t="s">
        <v>1093</v>
      </c>
      <c r="G647" t="s">
        <v>99</v>
      </c>
      <c r="H647" t="s">
        <v>5371</v>
      </c>
      <c r="I647" t="s">
        <v>5371</v>
      </c>
      <c r="J647">
        <v>20850</v>
      </c>
      <c r="K647" t="str">
        <f>IFERROR(VLOOKUP(J647,'CC directory'!A:B,2,),"")</f>
        <v>ACTIVE</v>
      </c>
      <c r="L647">
        <f>IFERROR(VLOOKUP(J647,'CC directory'!A:D,4,),"")</f>
        <v>200</v>
      </c>
      <c r="M647" t="str">
        <f>VLOOKUP(J647,'CC directory'!A:I,9,)</f>
        <v>Maintenance Shared Services</v>
      </c>
      <c r="N647" t="str">
        <f>IFERROR(VLOOKUP(J647,'CC directory'!A:C,3,),"")</f>
        <v>Operations</v>
      </c>
      <c r="O647">
        <f>IFERROR(VLOOKUP(J647,'CC directory'!A:F,6,),"")</f>
        <v>207</v>
      </c>
      <c r="P647" t="str">
        <f>IFERROR(VLOOKUP(J647,'CC directory'!A:E,5,),"")</f>
        <v>Production Operations</v>
      </c>
      <c r="Q647">
        <f>IFERROR(VLOOKUP(J647,'CC directory'!A:H,8,),"")</f>
        <v>705</v>
      </c>
      <c r="R647" t="str">
        <f>IFERROR(VLOOKUP(J647,'CC directory'!A:G,7,),"")</f>
        <v>Maintenance</v>
      </c>
      <c r="S647" t="s">
        <v>176</v>
      </c>
      <c r="T647" t="s">
        <v>177</v>
      </c>
      <c r="U647" t="s">
        <v>5372</v>
      </c>
      <c r="V647" t="s">
        <v>339</v>
      </c>
      <c r="Z647" t="s">
        <v>161</v>
      </c>
      <c r="AA647" t="s">
        <v>5373</v>
      </c>
      <c r="AB647" t="s">
        <v>5374</v>
      </c>
      <c r="AC647" t="s">
        <v>263</v>
      </c>
      <c r="AD647">
        <v>3136000</v>
      </c>
      <c r="AE647" t="s">
        <v>445</v>
      </c>
      <c r="AF647">
        <v>9</v>
      </c>
      <c r="AI647" s="2">
        <v>1</v>
      </c>
      <c r="AJ647" t="s">
        <v>5375</v>
      </c>
      <c r="AK647" s="2">
        <v>1</v>
      </c>
      <c r="AL647">
        <v>20</v>
      </c>
      <c r="AM647" s="2">
        <v>42526</v>
      </c>
      <c r="AO647" t="s">
        <v>512</v>
      </c>
      <c r="AP647" t="s">
        <v>512</v>
      </c>
      <c r="AR647" t="s">
        <v>4192</v>
      </c>
      <c r="AS647" t="s">
        <v>4192</v>
      </c>
      <c r="AT647" t="s">
        <v>4457</v>
      </c>
      <c r="AU647" t="s">
        <v>5369</v>
      </c>
      <c r="AV647" t="s">
        <v>281</v>
      </c>
      <c r="AW647" t="s">
        <v>547</v>
      </c>
      <c r="AZ647">
        <v>2156</v>
      </c>
      <c r="BC647" t="s">
        <v>466</v>
      </c>
      <c r="BD647" s="1" t="str">
        <f t="shared" si="13"/>
        <v>NO</v>
      </c>
      <c r="BE647" s="1">
        <v>0</v>
      </c>
      <c r="BG647" s="1">
        <v>0</v>
      </c>
      <c r="BH647" s="9"/>
      <c r="BI647" s="1">
        <v>0</v>
      </c>
      <c r="BJ647" s="28"/>
      <c r="BK647" t="s">
        <v>4422</v>
      </c>
      <c r="BL647" t="s">
        <v>1122</v>
      </c>
      <c r="BM647" t="str">
        <f>VLOOKUP(BL647,'directory all'!C:D,2,)</f>
        <v>GPS</v>
      </c>
      <c r="BN647" t="s">
        <v>4840</v>
      </c>
      <c r="BO647" t="s">
        <v>195</v>
      </c>
      <c r="BQ647" s="1" t="s">
        <v>128</v>
      </c>
      <c r="BR647" s="1">
        <v>1.1499999999999999</v>
      </c>
      <c r="BS647" s="1" t="s">
        <v>128</v>
      </c>
      <c r="BT647" s="1" t="s">
        <v>128</v>
      </c>
      <c r="BU647" s="1" t="s">
        <v>128</v>
      </c>
      <c r="BV647" s="1" t="s">
        <v>128</v>
      </c>
      <c r="BW647" s="1" t="s">
        <v>128</v>
      </c>
      <c r="BX647" s="1" t="s">
        <v>128</v>
      </c>
      <c r="BY647" s="1" t="s">
        <v>405</v>
      </c>
      <c r="BZ647" s="87" t="s">
        <v>196</v>
      </c>
      <c r="CA647" s="87" t="s">
        <v>197</v>
      </c>
      <c r="CG647" s="1" t="s">
        <v>198</v>
      </c>
    </row>
    <row r="648" spans="1:85" hidden="1" x14ac:dyDescent="0.35">
      <c r="A648">
        <v>1252066</v>
      </c>
      <c r="B648" t="s">
        <v>94</v>
      </c>
      <c r="C648" t="s">
        <v>5376</v>
      </c>
      <c r="D648" t="s">
        <v>5345</v>
      </c>
      <c r="E648" t="s">
        <v>97</v>
      </c>
      <c r="F648" t="s">
        <v>1093</v>
      </c>
      <c r="G648" t="s">
        <v>99</v>
      </c>
      <c r="H648" t="s">
        <v>5377</v>
      </c>
      <c r="I648" t="s">
        <v>5377</v>
      </c>
      <c r="J648">
        <v>20850</v>
      </c>
      <c r="K648" t="str">
        <f>IFERROR(VLOOKUP(J648,'CC directory'!A:B,2,),"")</f>
        <v>ACTIVE</v>
      </c>
      <c r="L648">
        <f>IFERROR(VLOOKUP(J648,'CC directory'!A:D,4,),"")</f>
        <v>200</v>
      </c>
      <c r="M648" t="str">
        <f>VLOOKUP(J648,'CC directory'!A:I,9,)</f>
        <v>Maintenance Shared Services</v>
      </c>
      <c r="N648" t="str">
        <f>IFERROR(VLOOKUP(J648,'CC directory'!A:C,3,),"")</f>
        <v>Operations</v>
      </c>
      <c r="O648">
        <f>IFERROR(VLOOKUP(J648,'CC directory'!A:F,6,),"")</f>
        <v>207</v>
      </c>
      <c r="P648" t="str">
        <f>IFERROR(VLOOKUP(J648,'CC directory'!A:E,5,),"")</f>
        <v>Production Operations</v>
      </c>
      <c r="Q648">
        <f>IFERROR(VLOOKUP(J648,'CC directory'!A:H,8,),"")</f>
        <v>705</v>
      </c>
      <c r="R648" t="str">
        <f>IFERROR(VLOOKUP(J648,'CC directory'!A:G,7,),"")</f>
        <v>Maintenance</v>
      </c>
      <c r="S648" t="s">
        <v>176</v>
      </c>
      <c r="T648" t="s">
        <v>177</v>
      </c>
      <c r="U648" t="s">
        <v>5378</v>
      </c>
      <c r="V648" t="s">
        <v>104</v>
      </c>
      <c r="Z648" t="s">
        <v>161</v>
      </c>
      <c r="AA648" t="s">
        <v>4415</v>
      </c>
      <c r="AB648" t="s">
        <v>5379</v>
      </c>
      <c r="AC648" t="s">
        <v>108</v>
      </c>
      <c r="AD648">
        <v>194850</v>
      </c>
      <c r="AE648" t="s">
        <v>445</v>
      </c>
      <c r="AF648">
        <v>9</v>
      </c>
      <c r="AJ648" t="s">
        <v>5380</v>
      </c>
      <c r="AK648" s="2">
        <v>41872</v>
      </c>
      <c r="AL648">
        <v>20</v>
      </c>
      <c r="AM648" s="2">
        <v>41899</v>
      </c>
      <c r="AO648" t="s">
        <v>5381</v>
      </c>
      <c r="AP648" t="s">
        <v>5381</v>
      </c>
      <c r="AQ648" t="s">
        <v>2436</v>
      </c>
      <c r="AR648" t="s">
        <v>5382</v>
      </c>
      <c r="AS648" t="s">
        <v>5382</v>
      </c>
      <c r="AT648" t="s">
        <v>5221</v>
      </c>
      <c r="AU648" t="s">
        <v>5383</v>
      </c>
      <c r="AV648" t="s">
        <v>169</v>
      </c>
      <c r="AW648" t="s">
        <v>547</v>
      </c>
      <c r="AZ648">
        <v>1008</v>
      </c>
      <c r="BA648" t="s">
        <v>120</v>
      </c>
      <c r="BC648" t="s">
        <v>466</v>
      </c>
      <c r="BD648" s="1" t="str">
        <f t="shared" si="13"/>
        <v>YES</v>
      </c>
      <c r="BE648" s="1">
        <v>1</v>
      </c>
      <c r="BF648" t="s">
        <v>5384</v>
      </c>
      <c r="BG648" s="1">
        <v>0</v>
      </c>
      <c r="BH648" s="9"/>
      <c r="BI648" s="1">
        <v>0</v>
      </c>
      <c r="BJ648" s="28"/>
      <c r="BK648" t="s">
        <v>4422</v>
      </c>
      <c r="BL648" t="s">
        <v>1102</v>
      </c>
      <c r="BM648" t="str">
        <f>VLOOKUP(BL648,'directory all'!C:D,2,)</f>
        <v>Engine hours, GPS</v>
      </c>
      <c r="BN648" t="s">
        <v>4205</v>
      </c>
      <c r="BO648" t="s">
        <v>195</v>
      </c>
      <c r="BQ648" s="1" t="s">
        <v>128</v>
      </c>
      <c r="BR648" s="1" t="s">
        <v>128</v>
      </c>
      <c r="BS648" s="1" t="s">
        <v>128</v>
      </c>
      <c r="BT648" s="1" t="s">
        <v>128</v>
      </c>
      <c r="BU648" s="1" t="s">
        <v>128</v>
      </c>
      <c r="BV648" s="1" t="s">
        <v>128</v>
      </c>
      <c r="BW648" s="1" t="s">
        <v>5354</v>
      </c>
      <c r="BX648" s="1" t="s">
        <v>128</v>
      </c>
      <c r="BY648" s="1" t="s">
        <v>129</v>
      </c>
      <c r="BZ648" s="87" t="s">
        <v>196</v>
      </c>
      <c r="CA648" s="87" t="s">
        <v>197</v>
      </c>
      <c r="CB648" s="1" t="s">
        <v>119</v>
      </c>
      <c r="CD648" s="1">
        <v>8.7560000000000002</v>
      </c>
      <c r="CE648" s="1" t="s">
        <v>4424</v>
      </c>
      <c r="CG648" s="1" t="s">
        <v>198</v>
      </c>
    </row>
    <row r="649" spans="1:85" hidden="1" x14ac:dyDescent="0.35">
      <c r="A649">
        <v>1252067</v>
      </c>
      <c r="B649" t="s">
        <v>94</v>
      </c>
      <c r="C649" t="s">
        <v>5385</v>
      </c>
      <c r="D649" t="s">
        <v>5345</v>
      </c>
      <c r="E649" t="s">
        <v>97</v>
      </c>
      <c r="F649" t="s">
        <v>1093</v>
      </c>
      <c r="G649" t="s">
        <v>99</v>
      </c>
      <c r="H649" t="s">
        <v>5386</v>
      </c>
      <c r="I649" t="s">
        <v>5386</v>
      </c>
      <c r="J649">
        <v>20850</v>
      </c>
      <c r="K649" t="str">
        <f>IFERROR(VLOOKUP(J649,'CC directory'!A:B,2,),"")</f>
        <v>ACTIVE</v>
      </c>
      <c r="L649">
        <f>IFERROR(VLOOKUP(J649,'CC directory'!A:D,4,),"")</f>
        <v>200</v>
      </c>
      <c r="M649" t="str">
        <f>VLOOKUP(J649,'CC directory'!A:I,9,)</f>
        <v>Maintenance Shared Services</v>
      </c>
      <c r="N649" t="str">
        <f>IFERROR(VLOOKUP(J649,'CC directory'!A:C,3,),"")</f>
        <v>Operations</v>
      </c>
      <c r="O649">
        <f>IFERROR(VLOOKUP(J649,'CC directory'!A:F,6,),"")</f>
        <v>207</v>
      </c>
      <c r="P649" t="str">
        <f>IFERROR(VLOOKUP(J649,'CC directory'!A:E,5,),"")</f>
        <v>Production Operations</v>
      </c>
      <c r="Q649">
        <f>IFERROR(VLOOKUP(J649,'CC directory'!A:H,8,),"")</f>
        <v>705</v>
      </c>
      <c r="R649" t="str">
        <f>IFERROR(VLOOKUP(J649,'CC directory'!A:G,7,),"")</f>
        <v>Maintenance</v>
      </c>
      <c r="S649" t="s">
        <v>176</v>
      </c>
      <c r="T649" t="s">
        <v>177</v>
      </c>
      <c r="U649" t="s">
        <v>5387</v>
      </c>
      <c r="V649" t="s">
        <v>104</v>
      </c>
      <c r="Z649" t="s">
        <v>161</v>
      </c>
      <c r="AA649" t="s">
        <v>4415</v>
      </c>
      <c r="AB649" t="s">
        <v>5379</v>
      </c>
      <c r="AC649" t="s">
        <v>108</v>
      </c>
      <c r="AD649">
        <v>194850</v>
      </c>
      <c r="AE649" t="s">
        <v>445</v>
      </c>
      <c r="AF649">
        <v>9</v>
      </c>
      <c r="AJ649" t="s">
        <v>5388</v>
      </c>
      <c r="AK649" s="2">
        <v>41872</v>
      </c>
      <c r="AL649">
        <v>20</v>
      </c>
      <c r="AM649" s="2">
        <v>41900</v>
      </c>
      <c r="AO649" t="s">
        <v>5389</v>
      </c>
      <c r="AP649" t="s">
        <v>5389</v>
      </c>
      <c r="AQ649" t="s">
        <v>5390</v>
      </c>
      <c r="AR649" t="s">
        <v>5382</v>
      </c>
      <c r="AS649" t="s">
        <v>5382</v>
      </c>
      <c r="AT649" t="s">
        <v>5221</v>
      </c>
      <c r="AU649" t="s">
        <v>5383</v>
      </c>
      <c r="AV649" t="s">
        <v>169</v>
      </c>
      <c r="AW649" t="s">
        <v>547</v>
      </c>
      <c r="AZ649">
        <v>1009</v>
      </c>
      <c r="BA649" t="s">
        <v>120</v>
      </c>
      <c r="BC649" t="s">
        <v>466</v>
      </c>
      <c r="BD649" s="1" t="str">
        <f t="shared" si="13"/>
        <v>YES</v>
      </c>
      <c r="BE649" s="1">
        <v>1</v>
      </c>
      <c r="BF649" t="s">
        <v>5391</v>
      </c>
      <c r="BG649" s="1">
        <v>0</v>
      </c>
      <c r="BH649" s="9"/>
      <c r="BI649" s="1">
        <v>0</v>
      </c>
      <c r="BJ649" s="28"/>
      <c r="BK649" t="s">
        <v>4422</v>
      </c>
      <c r="BL649" t="s">
        <v>1102</v>
      </c>
      <c r="BM649" t="str">
        <f>VLOOKUP(BL649,'directory all'!C:D,2,)</f>
        <v>Engine hours, GPS</v>
      </c>
      <c r="BN649" t="s">
        <v>4205</v>
      </c>
      <c r="BO649" t="s">
        <v>195</v>
      </c>
      <c r="BQ649" s="1" t="s">
        <v>128</v>
      </c>
      <c r="BR649" s="1" t="s">
        <v>128</v>
      </c>
      <c r="BS649" s="1" t="s">
        <v>128</v>
      </c>
      <c r="BT649" s="1" t="s">
        <v>128</v>
      </c>
      <c r="BU649" s="1" t="s">
        <v>128</v>
      </c>
      <c r="BV649" s="1" t="s">
        <v>128</v>
      </c>
      <c r="BW649" s="1" t="s">
        <v>5354</v>
      </c>
      <c r="BX649" s="1" t="s">
        <v>128</v>
      </c>
      <c r="BY649" s="1" t="s">
        <v>129</v>
      </c>
      <c r="BZ649" s="87" t="s">
        <v>196</v>
      </c>
      <c r="CA649" s="87" t="s">
        <v>197</v>
      </c>
      <c r="CB649" s="1" t="s">
        <v>119</v>
      </c>
      <c r="CD649" s="1">
        <v>8.7560000000000002</v>
      </c>
      <c r="CE649" s="1" t="s">
        <v>4424</v>
      </c>
      <c r="CG649" s="1" t="s">
        <v>198</v>
      </c>
    </row>
    <row r="650" spans="1:85" hidden="1" x14ac:dyDescent="0.35">
      <c r="A650">
        <v>1252070</v>
      </c>
      <c r="B650" t="s">
        <v>332</v>
      </c>
      <c r="C650" t="s">
        <v>5392</v>
      </c>
      <c r="D650" t="s">
        <v>5393</v>
      </c>
      <c r="E650" t="s">
        <v>391</v>
      </c>
      <c r="F650" t="s">
        <v>1093</v>
      </c>
      <c r="G650" t="s">
        <v>99</v>
      </c>
      <c r="H650" t="s">
        <v>5394</v>
      </c>
      <c r="I650" t="s">
        <v>5394</v>
      </c>
      <c r="J650">
        <v>10103</v>
      </c>
      <c r="K650" t="str">
        <f>IFERROR(VLOOKUP(J650,'CC directory'!A:B,2,),"")</f>
        <v>ACTIVE</v>
      </c>
      <c r="L650">
        <f>IFERROR(VLOOKUP(J650,'CC directory'!A:D,4,),"")</f>
        <v>100</v>
      </c>
      <c r="M650" t="str">
        <f>VLOOKUP(J650,'CC directory'!A:I,9,)</f>
        <v>DGD Security</v>
      </c>
      <c r="N650" t="str">
        <f>IFERROR(VLOOKUP(J650,'CC directory'!A:C,3,),"")</f>
        <v>Managing Director</v>
      </c>
      <c r="O650">
        <f>IFERROR(VLOOKUP(J650,'CC directory'!A:F,6,),"")</f>
        <v>100</v>
      </c>
      <c r="P650" t="str">
        <f>IFERROR(VLOOKUP(J650,'CC directory'!A:E,5,),"")</f>
        <v>TCO Director &amp; Staff</v>
      </c>
      <c r="Q650">
        <f>IFERROR(VLOOKUP(J650,'CC directory'!A:H,8,),"")</f>
        <v>1</v>
      </c>
      <c r="R650" t="str">
        <f>IFERROR(VLOOKUP(J650,'CC directory'!A:G,7,),"")</f>
        <v>General Manager</v>
      </c>
      <c r="S650" t="s">
        <v>2905</v>
      </c>
      <c r="T650" t="s">
        <v>5335</v>
      </c>
      <c r="U650" t="s">
        <v>5395</v>
      </c>
      <c r="V650" t="s">
        <v>104</v>
      </c>
      <c r="Z650" t="s">
        <v>105</v>
      </c>
      <c r="AA650" t="s">
        <v>5396</v>
      </c>
      <c r="AB650" t="s">
        <v>5397</v>
      </c>
      <c r="AC650" t="s">
        <v>263</v>
      </c>
      <c r="AD650">
        <v>26759065</v>
      </c>
      <c r="AE650" t="s">
        <v>445</v>
      </c>
      <c r="AF650">
        <v>9</v>
      </c>
      <c r="AH650" t="s">
        <v>5398</v>
      </c>
      <c r="AJ650" t="s">
        <v>5399</v>
      </c>
      <c r="AK650" s="2">
        <v>41890</v>
      </c>
      <c r="AL650">
        <v>20</v>
      </c>
      <c r="AM650" s="2">
        <v>41899</v>
      </c>
      <c r="AO650" t="s">
        <v>5400</v>
      </c>
      <c r="AP650" t="s">
        <v>5400</v>
      </c>
      <c r="AS650" t="s">
        <v>5401</v>
      </c>
      <c r="AT650" t="s">
        <v>5402</v>
      </c>
      <c r="AU650" t="s">
        <v>5403</v>
      </c>
      <c r="AV650" t="s">
        <v>169</v>
      </c>
      <c r="AW650" t="s">
        <v>547</v>
      </c>
      <c r="AZ650">
        <v>1012</v>
      </c>
      <c r="BA650" t="s">
        <v>214</v>
      </c>
      <c r="BC650" t="s">
        <v>984</v>
      </c>
      <c r="BD650" s="1" t="str">
        <f t="shared" si="13"/>
        <v>NO</v>
      </c>
      <c r="BE650" s="1">
        <v>0</v>
      </c>
      <c r="BG650" s="1">
        <v>0</v>
      </c>
      <c r="BH650" s="9"/>
      <c r="BI650" s="1">
        <v>0</v>
      </c>
      <c r="BJ650" s="28"/>
      <c r="BK650" s="91" t="s">
        <v>858</v>
      </c>
      <c r="BL650" t="s">
        <v>1122</v>
      </c>
      <c r="BM650" t="str">
        <f>VLOOKUP(BL650,'directory all'!C:D,2,)</f>
        <v>GPS</v>
      </c>
      <c r="BN650" t="s">
        <v>4840</v>
      </c>
      <c r="BO650" s="91"/>
      <c r="BQ650" s="94"/>
      <c r="BR650" s="1" t="s">
        <v>128</v>
      </c>
      <c r="BS650" s="1" t="s">
        <v>128</v>
      </c>
      <c r="BT650" s="1" t="s">
        <v>128</v>
      </c>
      <c r="BU650" s="1" t="s">
        <v>128</v>
      </c>
      <c r="BV650" s="1" t="s">
        <v>128</v>
      </c>
      <c r="BW650" s="1" t="s">
        <v>128</v>
      </c>
      <c r="BX650" s="1" t="s">
        <v>128</v>
      </c>
      <c r="CG650" s="1" t="s">
        <v>2855</v>
      </c>
    </row>
    <row r="651" spans="1:85" hidden="1" x14ac:dyDescent="0.35">
      <c r="A651">
        <v>1252071</v>
      </c>
      <c r="B651" t="s">
        <v>332</v>
      </c>
      <c r="C651" t="s">
        <v>5404</v>
      </c>
      <c r="D651" t="s">
        <v>5405</v>
      </c>
      <c r="E651" t="s">
        <v>391</v>
      </c>
      <c r="F651" t="s">
        <v>1093</v>
      </c>
      <c r="G651" t="s">
        <v>99</v>
      </c>
      <c r="H651" t="s">
        <v>5406</v>
      </c>
      <c r="I651" t="s">
        <v>5406</v>
      </c>
      <c r="J651">
        <v>20550</v>
      </c>
      <c r="K651" t="str">
        <f>IFERROR(VLOOKUP(J651,'CC directory'!A:B,2,),"")</f>
        <v>ACTIVE</v>
      </c>
      <c r="L651">
        <f>IFERROR(VLOOKUP(J651,'CC directory'!A:D,4,),"")</f>
        <v>150</v>
      </c>
      <c r="M651" t="str">
        <f>VLOOKUP(J651,'CC directory'!A:I,9,)</f>
        <v>WM Tengiz - Base</v>
      </c>
      <c r="N651" t="str">
        <f>IFERROR(VLOOKUP(J651,'CC directory'!A:C,3,),"")</f>
        <v>OE/HSE</v>
      </c>
      <c r="O651">
        <f>IFERROR(VLOOKUP(J651,'CC directory'!A:F,6,),"")</f>
        <v>205</v>
      </c>
      <c r="P651" t="str">
        <f>IFERROR(VLOOKUP(J651,'CC directory'!A:E,5,),"")</f>
        <v>OE/HSE</v>
      </c>
      <c r="Q651">
        <f>IFERROR(VLOOKUP(J651,'CC directory'!A:H,8,),"")</f>
        <v>607</v>
      </c>
      <c r="R651" t="str">
        <f>IFERROR(VLOOKUP(J651,'CC directory'!A:G,7,),"")</f>
        <v>Tengiz OE/HSE</v>
      </c>
      <c r="S651" t="s">
        <v>218</v>
      </c>
      <c r="T651" t="s">
        <v>219</v>
      </c>
      <c r="U651" t="s">
        <v>5407</v>
      </c>
      <c r="V651" t="s">
        <v>104</v>
      </c>
      <c r="Z651" t="s">
        <v>161</v>
      </c>
      <c r="AA651" t="s">
        <v>5288</v>
      </c>
      <c r="AB651" t="s">
        <v>5408</v>
      </c>
      <c r="AC651" t="s">
        <v>1118</v>
      </c>
      <c r="AD651">
        <v>10386</v>
      </c>
      <c r="AE651" t="s">
        <v>445</v>
      </c>
      <c r="AF651">
        <v>9</v>
      </c>
      <c r="AJ651" t="s">
        <v>5409</v>
      </c>
      <c r="AK651" s="2">
        <v>41897</v>
      </c>
      <c r="AL651">
        <v>20</v>
      </c>
      <c r="AM651" s="2">
        <v>41941</v>
      </c>
      <c r="AO651" t="s">
        <v>512</v>
      </c>
      <c r="AP651" t="s">
        <v>512</v>
      </c>
      <c r="AS651" t="s">
        <v>5410</v>
      </c>
      <c r="AT651" t="s">
        <v>5411</v>
      </c>
      <c r="AU651" t="s">
        <v>5412</v>
      </c>
      <c r="AV651" t="s">
        <v>169</v>
      </c>
      <c r="AW651" t="s">
        <v>547</v>
      </c>
      <c r="AZ651">
        <v>1013</v>
      </c>
      <c r="BC651" t="s">
        <v>5293</v>
      </c>
      <c r="BD651" s="1" t="str">
        <f t="shared" si="13"/>
        <v>NO</v>
      </c>
      <c r="BE651" s="1">
        <v>0</v>
      </c>
      <c r="BG651" s="1">
        <v>0</v>
      </c>
      <c r="BH651" s="9"/>
      <c r="BI651" s="1">
        <v>0</v>
      </c>
      <c r="BJ651" s="28"/>
      <c r="BK651" t="s">
        <v>229</v>
      </c>
      <c r="BL651" t="s">
        <v>1122</v>
      </c>
      <c r="BM651" t="str">
        <f>VLOOKUP(BL651,'directory all'!C:D,2,)</f>
        <v>GPS</v>
      </c>
      <c r="BN651" t="s">
        <v>4992</v>
      </c>
      <c r="BO651" t="s">
        <v>127</v>
      </c>
      <c r="BP651" t="s">
        <v>956</v>
      </c>
      <c r="BQ651" s="1" t="s">
        <v>128</v>
      </c>
      <c r="BR651" s="1" t="s">
        <v>128</v>
      </c>
      <c r="BS651" s="1" t="s">
        <v>128</v>
      </c>
      <c r="BT651" s="1" t="s">
        <v>230</v>
      </c>
      <c r="BU651" s="1" t="s">
        <v>128</v>
      </c>
      <c r="BV651" s="1" t="s">
        <v>128</v>
      </c>
      <c r="BW651" s="1" t="s">
        <v>5413</v>
      </c>
      <c r="BX651" s="1" t="s">
        <v>5414</v>
      </c>
      <c r="BY651" s="1" t="s">
        <v>128</v>
      </c>
      <c r="BZ651" s="87">
        <v>2234</v>
      </c>
      <c r="CA651" s="92" t="s">
        <v>235</v>
      </c>
      <c r="CF651" s="1" t="s">
        <v>5266</v>
      </c>
      <c r="CG651" s="1" t="s">
        <v>237</v>
      </c>
    </row>
    <row r="652" spans="1:85" hidden="1" x14ac:dyDescent="0.35">
      <c r="A652">
        <v>1252072</v>
      </c>
      <c r="B652" t="s">
        <v>94</v>
      </c>
      <c r="C652" t="s">
        <v>5415</v>
      </c>
      <c r="D652" t="s">
        <v>5416</v>
      </c>
      <c r="E652" t="s">
        <v>97</v>
      </c>
      <c r="F652" t="s">
        <v>1093</v>
      </c>
      <c r="G652" t="s">
        <v>99</v>
      </c>
      <c r="H652" t="s">
        <v>5417</v>
      </c>
      <c r="I652" t="s">
        <v>5417</v>
      </c>
      <c r="J652">
        <v>20550</v>
      </c>
      <c r="K652" t="str">
        <f>IFERROR(VLOOKUP(J652,'CC directory'!A:B,2,),"")</f>
        <v>ACTIVE</v>
      </c>
      <c r="L652">
        <f>IFERROR(VLOOKUP(J652,'CC directory'!A:D,4,),"")</f>
        <v>150</v>
      </c>
      <c r="M652" t="str">
        <f>VLOOKUP(J652,'CC directory'!A:I,9,)</f>
        <v>WM Tengiz - Base</v>
      </c>
      <c r="N652" t="str">
        <f>IFERROR(VLOOKUP(J652,'CC directory'!A:C,3,),"")</f>
        <v>OE/HSE</v>
      </c>
      <c r="O652">
        <f>IFERROR(VLOOKUP(J652,'CC directory'!A:F,6,),"")</f>
        <v>205</v>
      </c>
      <c r="P652" t="str">
        <f>IFERROR(VLOOKUP(J652,'CC directory'!A:E,5,),"")</f>
        <v>OE/HSE</v>
      </c>
      <c r="Q652">
        <f>IFERROR(VLOOKUP(J652,'CC directory'!A:H,8,),"")</f>
        <v>607</v>
      </c>
      <c r="R652" t="str">
        <f>IFERROR(VLOOKUP(J652,'CC directory'!A:G,7,),"")</f>
        <v>Tengiz OE/HSE</v>
      </c>
      <c r="S652" t="s">
        <v>218</v>
      </c>
      <c r="T652" t="s">
        <v>219</v>
      </c>
      <c r="U652" t="s">
        <v>5418</v>
      </c>
      <c r="V652" t="s">
        <v>104</v>
      </c>
      <c r="Z652" t="s">
        <v>105</v>
      </c>
      <c r="AA652" t="s">
        <v>5419</v>
      </c>
      <c r="AB652" t="s">
        <v>5420</v>
      </c>
      <c r="AC652" t="s">
        <v>244</v>
      </c>
      <c r="AD652">
        <v>390000</v>
      </c>
      <c r="AE652" t="s">
        <v>445</v>
      </c>
      <c r="AF652">
        <v>9</v>
      </c>
      <c r="AJ652" t="s">
        <v>5421</v>
      </c>
      <c r="AK652" s="2">
        <v>41986</v>
      </c>
      <c r="AL652">
        <v>20</v>
      </c>
      <c r="AM652" s="2">
        <v>41945</v>
      </c>
      <c r="AO652" t="s">
        <v>5422</v>
      </c>
      <c r="AP652" t="s">
        <v>5422</v>
      </c>
      <c r="AQ652" t="s">
        <v>2412</v>
      </c>
      <c r="AT652" t="s">
        <v>5423</v>
      </c>
      <c r="AU652" t="s">
        <v>5424</v>
      </c>
      <c r="AV652" t="s">
        <v>169</v>
      </c>
      <c r="AW652" t="s">
        <v>547</v>
      </c>
      <c r="AZ652">
        <v>1014</v>
      </c>
      <c r="BA652" t="s">
        <v>120</v>
      </c>
      <c r="BD652" s="1" t="str">
        <f t="shared" si="13"/>
        <v>YES</v>
      </c>
      <c r="BE652" s="1">
        <v>1</v>
      </c>
      <c r="BF652" t="s">
        <v>5425</v>
      </c>
      <c r="BG652" s="1">
        <v>0</v>
      </c>
      <c r="BH652" s="9"/>
      <c r="BI652" s="1">
        <v>0</v>
      </c>
      <c r="BJ652" s="28"/>
      <c r="BK652" t="s">
        <v>229</v>
      </c>
      <c r="BL652" t="s">
        <v>954</v>
      </c>
      <c r="BM652" t="str">
        <f>VLOOKUP(BL652,'directory all'!C:D,2,)</f>
        <v>Mileage, engine hours, GPS</v>
      </c>
      <c r="BN652" t="s">
        <v>955</v>
      </c>
      <c r="BO652" t="s">
        <v>195</v>
      </c>
      <c r="BQ652" s="1" t="s">
        <v>128</v>
      </c>
      <c r="BR652" s="1" t="s">
        <v>128</v>
      </c>
      <c r="BS652" s="1" t="s">
        <v>128</v>
      </c>
      <c r="BT652" s="1" t="s">
        <v>230</v>
      </c>
      <c r="BU652" s="1" t="s">
        <v>128</v>
      </c>
      <c r="BV652" s="1" t="s">
        <v>5426</v>
      </c>
      <c r="BW652" s="1" t="s">
        <v>233</v>
      </c>
      <c r="BX652" s="1" t="s">
        <v>5427</v>
      </c>
      <c r="BY652" s="1" t="s">
        <v>129</v>
      </c>
      <c r="BZ652" s="87">
        <v>2234</v>
      </c>
      <c r="CA652" s="92" t="s">
        <v>235</v>
      </c>
      <c r="CB652" s="1" t="s">
        <v>119</v>
      </c>
      <c r="CD652" s="1">
        <v>10</v>
      </c>
      <c r="CF652" s="1" t="s">
        <v>236</v>
      </c>
      <c r="CG652" s="1" t="s">
        <v>237</v>
      </c>
    </row>
    <row r="653" spans="1:85" hidden="1" x14ac:dyDescent="0.35">
      <c r="A653">
        <v>1252073</v>
      </c>
      <c r="B653" t="s">
        <v>94</v>
      </c>
      <c r="C653" t="s">
        <v>5428</v>
      </c>
      <c r="D653" t="s">
        <v>5429</v>
      </c>
      <c r="E653" t="s">
        <v>97</v>
      </c>
      <c r="F653" t="s">
        <v>1093</v>
      </c>
      <c r="G653" t="s">
        <v>99</v>
      </c>
      <c r="H653" t="s">
        <v>5430</v>
      </c>
      <c r="I653" t="s">
        <v>5430</v>
      </c>
      <c r="J653">
        <v>20550</v>
      </c>
      <c r="K653" t="str">
        <f>IFERROR(VLOOKUP(J653,'CC directory'!A:B,2,),"")</f>
        <v>ACTIVE</v>
      </c>
      <c r="L653">
        <f>IFERROR(VLOOKUP(J653,'CC directory'!A:D,4,),"")</f>
        <v>150</v>
      </c>
      <c r="M653" t="str">
        <f>VLOOKUP(J653,'CC directory'!A:I,9,)</f>
        <v>WM Tengiz - Base</v>
      </c>
      <c r="N653" t="str">
        <f>IFERROR(VLOOKUP(J653,'CC directory'!A:C,3,),"")</f>
        <v>OE/HSE</v>
      </c>
      <c r="O653">
        <f>IFERROR(VLOOKUP(J653,'CC directory'!A:F,6,),"")</f>
        <v>205</v>
      </c>
      <c r="P653" t="str">
        <f>IFERROR(VLOOKUP(J653,'CC directory'!A:E,5,),"")</f>
        <v>OE/HSE</v>
      </c>
      <c r="Q653">
        <f>IFERROR(VLOOKUP(J653,'CC directory'!A:H,8,),"")</f>
        <v>607</v>
      </c>
      <c r="R653" t="str">
        <f>IFERROR(VLOOKUP(J653,'CC directory'!A:G,7,),"")</f>
        <v>Tengiz OE/HSE</v>
      </c>
      <c r="S653" t="s">
        <v>218</v>
      </c>
      <c r="T653" t="s">
        <v>219</v>
      </c>
      <c r="U653" t="s">
        <v>5431</v>
      </c>
      <c r="V653" t="s">
        <v>104</v>
      </c>
      <c r="Z653" t="s">
        <v>105</v>
      </c>
      <c r="AA653" t="s">
        <v>5262</v>
      </c>
      <c r="AB653" t="s">
        <v>5432</v>
      </c>
      <c r="AC653" t="s">
        <v>1118</v>
      </c>
      <c r="AD653">
        <v>316650</v>
      </c>
      <c r="AE653" t="s">
        <v>445</v>
      </c>
      <c r="AF653">
        <v>9</v>
      </c>
      <c r="AH653" t="s">
        <v>5433</v>
      </c>
      <c r="AJ653" t="s">
        <v>5434</v>
      </c>
      <c r="AL653">
        <v>20</v>
      </c>
      <c r="AM653" s="2">
        <v>41945</v>
      </c>
      <c r="AO653" t="s">
        <v>5435</v>
      </c>
      <c r="AP653" t="s">
        <v>5435</v>
      </c>
      <c r="AQ653" t="s">
        <v>5436</v>
      </c>
      <c r="AT653" t="s">
        <v>5437</v>
      </c>
      <c r="AU653" t="s">
        <v>5438</v>
      </c>
      <c r="AV653" t="s">
        <v>281</v>
      </c>
      <c r="AW653" t="s">
        <v>547</v>
      </c>
      <c r="AZ653">
        <v>1015</v>
      </c>
      <c r="BD653" s="1" t="str">
        <f t="shared" si="13"/>
        <v>NO</v>
      </c>
      <c r="BE653" s="1">
        <v>0</v>
      </c>
      <c r="BG653" s="1">
        <v>0</v>
      </c>
      <c r="BH653" s="9"/>
      <c r="BI653" s="1">
        <v>0</v>
      </c>
      <c r="BJ653" s="28"/>
      <c r="BK653" t="s">
        <v>229</v>
      </c>
      <c r="BL653" t="s">
        <v>1102</v>
      </c>
      <c r="BM653" t="str">
        <f>VLOOKUP(BL653,'directory all'!C:D,2,)</f>
        <v>Engine hours, GPS</v>
      </c>
      <c r="BN653" t="s">
        <v>955</v>
      </c>
      <c r="BO653" t="s">
        <v>195</v>
      </c>
      <c r="BQ653" s="1" t="s">
        <v>128</v>
      </c>
      <c r="BR653" s="1" t="s">
        <v>128</v>
      </c>
      <c r="BS653" s="1" t="s">
        <v>128</v>
      </c>
      <c r="BT653" s="1" t="s">
        <v>230</v>
      </c>
      <c r="BU653" s="1" t="s">
        <v>128</v>
      </c>
      <c r="BV653" s="1" t="s">
        <v>5265</v>
      </c>
      <c r="BW653" s="1" t="s">
        <v>3442</v>
      </c>
      <c r="BX653" s="1" t="s">
        <v>2830</v>
      </c>
      <c r="BY653" s="1" t="s">
        <v>129</v>
      </c>
      <c r="BZ653" s="87">
        <v>2234</v>
      </c>
      <c r="CA653" s="92" t="s">
        <v>235</v>
      </c>
      <c r="CF653" s="1" t="s">
        <v>236</v>
      </c>
      <c r="CG653" s="1" t="s">
        <v>237</v>
      </c>
    </row>
    <row r="654" spans="1:85" hidden="1" x14ac:dyDescent="0.35">
      <c r="A654">
        <v>1252079</v>
      </c>
      <c r="B654" t="s">
        <v>94</v>
      </c>
      <c r="C654" t="s">
        <v>5439</v>
      </c>
      <c r="D654" t="s">
        <v>5440</v>
      </c>
      <c r="E654" t="s">
        <v>391</v>
      </c>
      <c r="F654" t="s">
        <v>1093</v>
      </c>
      <c r="G654" t="s">
        <v>99</v>
      </c>
      <c r="H654" t="s">
        <v>5441</v>
      </c>
      <c r="I654" t="s">
        <v>5441</v>
      </c>
      <c r="J654">
        <v>20850</v>
      </c>
      <c r="K654" t="str">
        <f>IFERROR(VLOOKUP(J654,'CC directory'!A:B,2,),"")</f>
        <v>ACTIVE</v>
      </c>
      <c r="L654">
        <f>IFERROR(VLOOKUP(J654,'CC directory'!A:D,4,),"")</f>
        <v>200</v>
      </c>
      <c r="M654" t="str">
        <f>VLOOKUP(J654,'CC directory'!A:I,9,)</f>
        <v>Maintenance Shared Services</v>
      </c>
      <c r="N654" t="str">
        <f>IFERROR(VLOOKUP(J654,'CC directory'!A:C,3,),"")</f>
        <v>Operations</v>
      </c>
      <c r="O654">
        <f>IFERROR(VLOOKUP(J654,'CC directory'!A:F,6,),"")</f>
        <v>207</v>
      </c>
      <c r="P654" t="str">
        <f>IFERROR(VLOOKUP(J654,'CC directory'!A:E,5,),"")</f>
        <v>Production Operations</v>
      </c>
      <c r="Q654">
        <f>IFERROR(VLOOKUP(J654,'CC directory'!A:H,8,),"")</f>
        <v>705</v>
      </c>
      <c r="R654" t="str">
        <f>IFERROR(VLOOKUP(J654,'CC directory'!A:G,7,),"")</f>
        <v>Maintenance</v>
      </c>
      <c r="S654" t="s">
        <v>176</v>
      </c>
      <c r="T654" t="s">
        <v>177</v>
      </c>
      <c r="U654" t="s">
        <v>724</v>
      </c>
      <c r="V654" t="s">
        <v>339</v>
      </c>
      <c r="Z654" t="s">
        <v>161</v>
      </c>
      <c r="AA654" t="s">
        <v>5442</v>
      </c>
      <c r="AB654" t="s">
        <v>5443</v>
      </c>
      <c r="AC654" t="s">
        <v>263</v>
      </c>
      <c r="AD654">
        <v>3031000</v>
      </c>
      <c r="AE654" t="s">
        <v>912</v>
      </c>
      <c r="AF654">
        <v>8</v>
      </c>
      <c r="AI654" s="2">
        <v>1</v>
      </c>
      <c r="AJ654" t="s">
        <v>5444</v>
      </c>
      <c r="AK654" s="2">
        <v>1</v>
      </c>
      <c r="AL654">
        <v>20</v>
      </c>
      <c r="AM654" s="2">
        <v>42189</v>
      </c>
      <c r="AO654" t="s">
        <v>512</v>
      </c>
      <c r="AP654" t="s">
        <v>512</v>
      </c>
      <c r="AR654" t="s">
        <v>4192</v>
      </c>
      <c r="AT654" t="s">
        <v>5445</v>
      </c>
      <c r="AU654" t="s">
        <v>5446</v>
      </c>
      <c r="AV654" t="s">
        <v>117</v>
      </c>
      <c r="AW654" t="s">
        <v>1568</v>
      </c>
      <c r="AZ654">
        <v>2162</v>
      </c>
      <c r="BC654" t="s">
        <v>466</v>
      </c>
      <c r="BD654" s="1" t="str">
        <f t="shared" si="13"/>
        <v>NO</v>
      </c>
      <c r="BE654" s="1">
        <v>0</v>
      </c>
      <c r="BG654" s="1">
        <v>0</v>
      </c>
      <c r="BH654" s="9"/>
      <c r="BI654" s="1">
        <v>0</v>
      </c>
      <c r="BJ654" s="28"/>
      <c r="BK654" t="s">
        <v>4422</v>
      </c>
      <c r="BL654" t="s">
        <v>1122</v>
      </c>
      <c r="BM654" t="str">
        <f>VLOOKUP(BL654,'directory all'!C:D,2,)</f>
        <v>GPS</v>
      </c>
      <c r="BN654" t="s">
        <v>4840</v>
      </c>
      <c r="BO654" t="s">
        <v>195</v>
      </c>
      <c r="BQ654" s="1" t="s">
        <v>128</v>
      </c>
      <c r="BR654" s="1">
        <v>1.1499999999999999</v>
      </c>
      <c r="BS654" s="1" t="s">
        <v>128</v>
      </c>
      <c r="BT654" s="1" t="s">
        <v>128</v>
      </c>
      <c r="BU654" s="1" t="s">
        <v>128</v>
      </c>
      <c r="BV654" s="1" t="s">
        <v>128</v>
      </c>
      <c r="BW654" s="1" t="s">
        <v>128</v>
      </c>
      <c r="BX654" s="1" t="s">
        <v>128</v>
      </c>
      <c r="BY654" s="1" t="s">
        <v>405</v>
      </c>
      <c r="BZ654" s="87" t="s">
        <v>196</v>
      </c>
      <c r="CA654" s="87" t="s">
        <v>197</v>
      </c>
      <c r="CG654" s="1" t="s">
        <v>198</v>
      </c>
    </row>
    <row r="655" spans="1:85" hidden="1" x14ac:dyDescent="0.35">
      <c r="A655">
        <v>1252080</v>
      </c>
      <c r="B655" t="s">
        <v>94</v>
      </c>
      <c r="C655" t="s">
        <v>5447</v>
      </c>
      <c r="D655" t="s">
        <v>5440</v>
      </c>
      <c r="E655" t="s">
        <v>391</v>
      </c>
      <c r="F655" t="s">
        <v>1093</v>
      </c>
      <c r="G655" t="s">
        <v>99</v>
      </c>
      <c r="H655" t="s">
        <v>5448</v>
      </c>
      <c r="I655" t="s">
        <v>5448</v>
      </c>
      <c r="J655">
        <v>20850</v>
      </c>
      <c r="K655" t="str">
        <f>IFERROR(VLOOKUP(J655,'CC directory'!A:B,2,),"")</f>
        <v>ACTIVE</v>
      </c>
      <c r="L655">
        <f>IFERROR(VLOOKUP(J655,'CC directory'!A:D,4,),"")</f>
        <v>200</v>
      </c>
      <c r="M655" t="str">
        <f>VLOOKUP(J655,'CC directory'!A:I,9,)</f>
        <v>Maintenance Shared Services</v>
      </c>
      <c r="N655" t="str">
        <f>IFERROR(VLOOKUP(J655,'CC directory'!A:C,3,),"")</f>
        <v>Operations</v>
      </c>
      <c r="O655">
        <f>IFERROR(VLOOKUP(J655,'CC directory'!A:F,6,),"")</f>
        <v>207</v>
      </c>
      <c r="P655" t="str">
        <f>IFERROR(VLOOKUP(J655,'CC directory'!A:E,5,),"")</f>
        <v>Production Operations</v>
      </c>
      <c r="Q655">
        <f>IFERROR(VLOOKUP(J655,'CC directory'!A:H,8,),"")</f>
        <v>705</v>
      </c>
      <c r="R655" t="str">
        <f>IFERROR(VLOOKUP(J655,'CC directory'!A:G,7,),"")</f>
        <v>Maintenance</v>
      </c>
      <c r="S655" t="s">
        <v>176</v>
      </c>
      <c r="T655" t="s">
        <v>177</v>
      </c>
      <c r="U655" t="s">
        <v>5449</v>
      </c>
      <c r="V655" t="s">
        <v>339</v>
      </c>
      <c r="W655" t="s">
        <v>1495</v>
      </c>
      <c r="Z655" t="s">
        <v>161</v>
      </c>
      <c r="AA655" t="s">
        <v>5442</v>
      </c>
      <c r="AB655" t="s">
        <v>5443</v>
      </c>
      <c r="AC655" t="s">
        <v>263</v>
      </c>
      <c r="AD655">
        <v>3031000</v>
      </c>
      <c r="AE655" t="s">
        <v>912</v>
      </c>
      <c r="AF655">
        <v>8</v>
      </c>
      <c r="AI655" s="2">
        <v>1</v>
      </c>
      <c r="AJ655" t="s">
        <v>5450</v>
      </c>
      <c r="AK655" s="2">
        <v>1</v>
      </c>
      <c r="AL655">
        <v>20</v>
      </c>
      <c r="AM655" s="2">
        <v>42220</v>
      </c>
      <c r="AO655" t="s">
        <v>512</v>
      </c>
      <c r="AP655" t="s">
        <v>512</v>
      </c>
      <c r="AR655" t="s">
        <v>4192</v>
      </c>
      <c r="AT655" t="s">
        <v>5445</v>
      </c>
      <c r="AU655" t="s">
        <v>5446</v>
      </c>
      <c r="AV655" t="s">
        <v>117</v>
      </c>
      <c r="AW655" t="s">
        <v>1568</v>
      </c>
      <c r="AZ655">
        <v>2163</v>
      </c>
      <c r="BC655" t="s">
        <v>466</v>
      </c>
      <c r="BD655" s="1" t="str">
        <f t="shared" si="13"/>
        <v>NO</v>
      </c>
      <c r="BE655" s="1">
        <v>0</v>
      </c>
      <c r="BG655" s="1">
        <v>0</v>
      </c>
      <c r="BH655" s="9"/>
      <c r="BI655" s="1">
        <v>0</v>
      </c>
      <c r="BJ655" s="28"/>
      <c r="BK655" t="s">
        <v>4422</v>
      </c>
      <c r="BL655" t="s">
        <v>1122</v>
      </c>
      <c r="BM655" t="str">
        <f>VLOOKUP(BL655,'directory all'!C:D,2,)</f>
        <v>GPS</v>
      </c>
      <c r="BN655" t="s">
        <v>4840</v>
      </c>
      <c r="BO655" t="s">
        <v>195</v>
      </c>
      <c r="BQ655" s="1" t="s">
        <v>128</v>
      </c>
      <c r="BR655" s="1">
        <v>1.1499999999999999</v>
      </c>
      <c r="BS655" s="1" t="s">
        <v>128</v>
      </c>
      <c r="BT655" s="1" t="s">
        <v>128</v>
      </c>
      <c r="BU655" s="1" t="s">
        <v>128</v>
      </c>
      <c r="BV655" s="1" t="s">
        <v>128</v>
      </c>
      <c r="BW655" s="1" t="s">
        <v>128</v>
      </c>
      <c r="BX655" s="1" t="s">
        <v>128</v>
      </c>
      <c r="BY655" s="1" t="s">
        <v>405</v>
      </c>
      <c r="BZ655" s="87" t="s">
        <v>196</v>
      </c>
      <c r="CA655" s="87" t="s">
        <v>197</v>
      </c>
      <c r="CG655" s="1" t="s">
        <v>198</v>
      </c>
    </row>
    <row r="656" spans="1:85" hidden="1" x14ac:dyDescent="0.35">
      <c r="A656">
        <v>1252081</v>
      </c>
      <c r="B656" t="s">
        <v>94</v>
      </c>
      <c r="C656" t="s">
        <v>5451</v>
      </c>
      <c r="D656" t="s">
        <v>5440</v>
      </c>
      <c r="E656" t="s">
        <v>391</v>
      </c>
      <c r="F656" t="s">
        <v>1093</v>
      </c>
      <c r="G656" t="s">
        <v>99</v>
      </c>
      <c r="H656" t="s">
        <v>5452</v>
      </c>
      <c r="I656" t="s">
        <v>5452</v>
      </c>
      <c r="J656">
        <v>20850</v>
      </c>
      <c r="K656" t="str">
        <f>IFERROR(VLOOKUP(J656,'CC directory'!A:B,2,),"")</f>
        <v>ACTIVE</v>
      </c>
      <c r="L656">
        <f>IFERROR(VLOOKUP(J656,'CC directory'!A:D,4,),"")</f>
        <v>200</v>
      </c>
      <c r="M656" t="str">
        <f>VLOOKUP(J656,'CC directory'!A:I,9,)</f>
        <v>Maintenance Shared Services</v>
      </c>
      <c r="N656" t="str">
        <f>IFERROR(VLOOKUP(J656,'CC directory'!A:C,3,),"")</f>
        <v>Operations</v>
      </c>
      <c r="O656">
        <f>IFERROR(VLOOKUP(J656,'CC directory'!A:F,6,),"")</f>
        <v>207</v>
      </c>
      <c r="P656" t="str">
        <f>IFERROR(VLOOKUP(J656,'CC directory'!A:E,5,),"")</f>
        <v>Production Operations</v>
      </c>
      <c r="Q656">
        <f>IFERROR(VLOOKUP(J656,'CC directory'!A:H,8,),"")</f>
        <v>705</v>
      </c>
      <c r="R656" t="str">
        <f>IFERROR(VLOOKUP(J656,'CC directory'!A:G,7,),"")</f>
        <v>Maintenance</v>
      </c>
      <c r="S656" t="s">
        <v>176</v>
      </c>
      <c r="T656" t="s">
        <v>177</v>
      </c>
      <c r="U656" t="s">
        <v>5453</v>
      </c>
      <c r="V656" t="s">
        <v>339</v>
      </c>
      <c r="Z656" t="s">
        <v>161</v>
      </c>
      <c r="AA656" t="s">
        <v>5442</v>
      </c>
      <c r="AB656" t="s">
        <v>5443</v>
      </c>
      <c r="AC656" t="s">
        <v>263</v>
      </c>
      <c r="AD656">
        <v>3031000</v>
      </c>
      <c r="AE656" t="s">
        <v>912</v>
      </c>
      <c r="AF656">
        <v>8</v>
      </c>
      <c r="AI656" s="2">
        <v>1</v>
      </c>
      <c r="AJ656" t="s">
        <v>5454</v>
      </c>
      <c r="AK656" s="2">
        <v>1</v>
      </c>
      <c r="AL656">
        <v>20</v>
      </c>
      <c r="AM656" s="2">
        <v>42220</v>
      </c>
      <c r="AO656" t="s">
        <v>512</v>
      </c>
      <c r="AP656" t="s">
        <v>512</v>
      </c>
      <c r="AR656" t="s">
        <v>4192</v>
      </c>
      <c r="AT656" t="s">
        <v>5445</v>
      </c>
      <c r="AU656" t="s">
        <v>5446</v>
      </c>
      <c r="AV656" t="s">
        <v>117</v>
      </c>
      <c r="AW656" t="s">
        <v>1568</v>
      </c>
      <c r="AZ656">
        <v>2164</v>
      </c>
      <c r="BC656" t="s">
        <v>466</v>
      </c>
      <c r="BD656" s="1" t="str">
        <f t="shared" si="13"/>
        <v>NO</v>
      </c>
      <c r="BE656" s="1">
        <v>0</v>
      </c>
      <c r="BG656" s="1">
        <v>0</v>
      </c>
      <c r="BH656" s="9"/>
      <c r="BI656" s="1">
        <v>0</v>
      </c>
      <c r="BJ656" s="28"/>
      <c r="BK656" t="s">
        <v>4422</v>
      </c>
      <c r="BL656" t="s">
        <v>1122</v>
      </c>
      <c r="BM656" t="str">
        <f>VLOOKUP(BL656,'directory all'!C:D,2,)</f>
        <v>GPS</v>
      </c>
      <c r="BN656" t="s">
        <v>4840</v>
      </c>
      <c r="BO656" t="s">
        <v>195</v>
      </c>
      <c r="BQ656" s="1" t="s">
        <v>128</v>
      </c>
      <c r="BR656" s="1">
        <v>1.1499999999999999</v>
      </c>
      <c r="BS656" s="1" t="s">
        <v>128</v>
      </c>
      <c r="BT656" s="1" t="s">
        <v>128</v>
      </c>
      <c r="BU656" s="1" t="s">
        <v>128</v>
      </c>
      <c r="BV656" s="1" t="s">
        <v>128</v>
      </c>
      <c r="BW656" s="1" t="s">
        <v>128</v>
      </c>
      <c r="BX656" s="1" t="s">
        <v>128</v>
      </c>
      <c r="BY656" s="1" t="s">
        <v>405</v>
      </c>
      <c r="BZ656" s="87" t="s">
        <v>196</v>
      </c>
      <c r="CA656" s="87" t="s">
        <v>197</v>
      </c>
      <c r="CG656" s="1" t="s">
        <v>198</v>
      </c>
    </row>
    <row r="657" spans="1:85" hidden="1" x14ac:dyDescent="0.35">
      <c r="A657">
        <v>1252082</v>
      </c>
      <c r="B657" t="s">
        <v>94</v>
      </c>
      <c r="C657" t="s">
        <v>5455</v>
      </c>
      <c r="D657" t="s">
        <v>5440</v>
      </c>
      <c r="E657" t="s">
        <v>391</v>
      </c>
      <c r="F657" t="s">
        <v>1093</v>
      </c>
      <c r="G657" t="s">
        <v>99</v>
      </c>
      <c r="H657" t="s">
        <v>5456</v>
      </c>
      <c r="I657" t="s">
        <v>5456</v>
      </c>
      <c r="J657">
        <v>20850</v>
      </c>
      <c r="K657" t="str">
        <f>IFERROR(VLOOKUP(J657,'CC directory'!A:B,2,),"")</f>
        <v>ACTIVE</v>
      </c>
      <c r="L657">
        <f>IFERROR(VLOOKUP(J657,'CC directory'!A:D,4,),"")</f>
        <v>200</v>
      </c>
      <c r="M657" t="str">
        <f>VLOOKUP(J657,'CC directory'!A:I,9,)</f>
        <v>Maintenance Shared Services</v>
      </c>
      <c r="N657" t="str">
        <f>IFERROR(VLOOKUP(J657,'CC directory'!A:C,3,),"")</f>
        <v>Operations</v>
      </c>
      <c r="O657">
        <f>IFERROR(VLOOKUP(J657,'CC directory'!A:F,6,),"")</f>
        <v>207</v>
      </c>
      <c r="P657" t="str">
        <f>IFERROR(VLOOKUP(J657,'CC directory'!A:E,5,),"")</f>
        <v>Production Operations</v>
      </c>
      <c r="Q657">
        <f>IFERROR(VLOOKUP(J657,'CC directory'!A:H,8,),"")</f>
        <v>705</v>
      </c>
      <c r="R657" t="str">
        <f>IFERROR(VLOOKUP(J657,'CC directory'!A:G,7,),"")</f>
        <v>Maintenance</v>
      </c>
      <c r="S657" t="s">
        <v>176</v>
      </c>
      <c r="T657" t="s">
        <v>177</v>
      </c>
      <c r="U657" t="s">
        <v>5457</v>
      </c>
      <c r="V657" t="s">
        <v>339</v>
      </c>
      <c r="Z657" t="s">
        <v>161</v>
      </c>
      <c r="AA657" t="s">
        <v>5442</v>
      </c>
      <c r="AB657" t="s">
        <v>5443</v>
      </c>
      <c r="AC657" t="s">
        <v>263</v>
      </c>
      <c r="AD657">
        <v>3031000</v>
      </c>
      <c r="AE657" t="s">
        <v>912</v>
      </c>
      <c r="AF657">
        <v>8</v>
      </c>
      <c r="AI657" s="2">
        <v>1</v>
      </c>
      <c r="AJ657" t="s">
        <v>5458</v>
      </c>
      <c r="AK657" s="2">
        <v>1</v>
      </c>
      <c r="AL657">
        <v>20</v>
      </c>
      <c r="AM657" s="2">
        <v>42220</v>
      </c>
      <c r="AO657" t="s">
        <v>512</v>
      </c>
      <c r="AP657" t="s">
        <v>512</v>
      </c>
      <c r="AR657" t="s">
        <v>4192</v>
      </c>
      <c r="AT657" t="s">
        <v>5445</v>
      </c>
      <c r="AU657" t="s">
        <v>5446</v>
      </c>
      <c r="AV657" t="s">
        <v>117</v>
      </c>
      <c r="AW657" t="s">
        <v>1568</v>
      </c>
      <c r="AZ657">
        <v>2165</v>
      </c>
      <c r="BC657" t="s">
        <v>1847</v>
      </c>
      <c r="BD657" s="1" t="str">
        <f t="shared" si="13"/>
        <v>NO</v>
      </c>
      <c r="BE657" s="1">
        <v>0</v>
      </c>
      <c r="BG657" s="1">
        <v>0</v>
      </c>
      <c r="BH657" s="9"/>
      <c r="BI657" s="1">
        <v>0</v>
      </c>
      <c r="BJ657" s="28"/>
      <c r="BK657" t="s">
        <v>4422</v>
      </c>
      <c r="BL657" t="s">
        <v>1122</v>
      </c>
      <c r="BM657" t="str">
        <f>VLOOKUP(BL657,'directory all'!C:D,2,)</f>
        <v>GPS</v>
      </c>
      <c r="BN657" t="s">
        <v>4840</v>
      </c>
      <c r="BO657" t="s">
        <v>195</v>
      </c>
      <c r="BQ657" s="1" t="s">
        <v>128</v>
      </c>
      <c r="BR657" s="1">
        <v>1.1499999999999999</v>
      </c>
      <c r="BS657" s="1" t="s">
        <v>128</v>
      </c>
      <c r="BT657" s="1" t="s">
        <v>128</v>
      </c>
      <c r="BU657" s="1" t="s">
        <v>128</v>
      </c>
      <c r="BV657" s="1" t="s">
        <v>128</v>
      </c>
      <c r="BW657" s="1" t="s">
        <v>128</v>
      </c>
      <c r="BX657" s="1" t="s">
        <v>128</v>
      </c>
      <c r="BY657" s="1" t="s">
        <v>405</v>
      </c>
      <c r="BZ657" s="87" t="s">
        <v>196</v>
      </c>
      <c r="CA657" s="87" t="s">
        <v>197</v>
      </c>
      <c r="CG657" s="1" t="s">
        <v>198</v>
      </c>
    </row>
    <row r="658" spans="1:85" hidden="1" x14ac:dyDescent="0.35">
      <c r="A658">
        <v>1252083</v>
      </c>
      <c r="B658" t="s">
        <v>94</v>
      </c>
      <c r="C658" t="s">
        <v>5459</v>
      </c>
      <c r="D658" t="s">
        <v>5440</v>
      </c>
      <c r="E658" t="s">
        <v>391</v>
      </c>
      <c r="F658" t="s">
        <v>1093</v>
      </c>
      <c r="G658" t="s">
        <v>99</v>
      </c>
      <c r="H658" t="s">
        <v>5460</v>
      </c>
      <c r="I658" t="s">
        <v>5460</v>
      </c>
      <c r="J658">
        <v>20850</v>
      </c>
      <c r="K658" t="str">
        <f>IFERROR(VLOOKUP(J658,'CC directory'!A:B,2,),"")</f>
        <v>ACTIVE</v>
      </c>
      <c r="L658">
        <f>IFERROR(VLOOKUP(J658,'CC directory'!A:D,4,),"")</f>
        <v>200</v>
      </c>
      <c r="M658" t="str">
        <f>VLOOKUP(J658,'CC directory'!A:I,9,)</f>
        <v>Maintenance Shared Services</v>
      </c>
      <c r="N658" t="str">
        <f>IFERROR(VLOOKUP(J658,'CC directory'!A:C,3,),"")</f>
        <v>Operations</v>
      </c>
      <c r="O658">
        <f>IFERROR(VLOOKUP(J658,'CC directory'!A:F,6,),"")</f>
        <v>207</v>
      </c>
      <c r="P658" t="str">
        <f>IFERROR(VLOOKUP(J658,'CC directory'!A:E,5,),"")</f>
        <v>Production Operations</v>
      </c>
      <c r="Q658">
        <f>IFERROR(VLOOKUP(J658,'CC directory'!A:H,8,),"")</f>
        <v>705</v>
      </c>
      <c r="R658" t="str">
        <f>IFERROR(VLOOKUP(J658,'CC directory'!A:G,7,),"")</f>
        <v>Maintenance</v>
      </c>
      <c r="S658" t="s">
        <v>176</v>
      </c>
      <c r="T658" t="s">
        <v>177</v>
      </c>
      <c r="U658" t="s">
        <v>5461</v>
      </c>
      <c r="V658" t="s">
        <v>339</v>
      </c>
      <c r="Z658" t="s">
        <v>161</v>
      </c>
      <c r="AA658" t="s">
        <v>5442</v>
      </c>
      <c r="AB658" t="s">
        <v>5443</v>
      </c>
      <c r="AC658" t="s">
        <v>263</v>
      </c>
      <c r="AD658">
        <v>3031000</v>
      </c>
      <c r="AE658" t="s">
        <v>912</v>
      </c>
      <c r="AF658">
        <v>8</v>
      </c>
      <c r="AI658" s="2">
        <v>1</v>
      </c>
      <c r="AJ658" t="s">
        <v>5462</v>
      </c>
      <c r="AK658" s="2">
        <v>1</v>
      </c>
      <c r="AL658">
        <v>20</v>
      </c>
      <c r="AM658" s="2">
        <v>42220</v>
      </c>
      <c r="AO658" t="s">
        <v>512</v>
      </c>
      <c r="AP658" t="s">
        <v>512</v>
      </c>
      <c r="AR658" t="s">
        <v>4192</v>
      </c>
      <c r="AT658" t="s">
        <v>5445</v>
      </c>
      <c r="AU658" t="s">
        <v>5446</v>
      </c>
      <c r="AV658" t="s">
        <v>117</v>
      </c>
      <c r="AW658" t="s">
        <v>1568</v>
      </c>
      <c r="AZ658">
        <v>2166</v>
      </c>
      <c r="BC658" t="s">
        <v>466</v>
      </c>
      <c r="BD658" s="1" t="str">
        <f t="shared" si="13"/>
        <v>NO</v>
      </c>
      <c r="BE658" s="1">
        <v>0</v>
      </c>
      <c r="BG658" s="1">
        <v>0</v>
      </c>
      <c r="BH658" s="9"/>
      <c r="BI658" s="1">
        <v>0</v>
      </c>
      <c r="BJ658" s="28"/>
      <c r="BK658" t="s">
        <v>4422</v>
      </c>
      <c r="BL658" t="s">
        <v>1122</v>
      </c>
      <c r="BM658" t="str">
        <f>VLOOKUP(BL658,'directory all'!C:D,2,)</f>
        <v>GPS</v>
      </c>
      <c r="BN658" t="s">
        <v>4840</v>
      </c>
      <c r="BO658" t="s">
        <v>195</v>
      </c>
      <c r="BQ658" s="1" t="s">
        <v>128</v>
      </c>
      <c r="BR658" s="1">
        <v>1.1499999999999999</v>
      </c>
      <c r="BS658" s="1" t="s">
        <v>128</v>
      </c>
      <c r="BT658" s="1" t="s">
        <v>128</v>
      </c>
      <c r="BU658" s="1" t="s">
        <v>128</v>
      </c>
      <c r="BV658" s="1" t="s">
        <v>128</v>
      </c>
      <c r="BW658" s="1" t="s">
        <v>128</v>
      </c>
      <c r="BX658" s="1" t="s">
        <v>128</v>
      </c>
      <c r="BY658" s="1" t="s">
        <v>405</v>
      </c>
      <c r="BZ658" s="87" t="s">
        <v>196</v>
      </c>
      <c r="CA658" s="87" t="s">
        <v>197</v>
      </c>
      <c r="CG658" s="1" t="s">
        <v>198</v>
      </c>
    </row>
    <row r="659" spans="1:85" hidden="1" x14ac:dyDescent="0.35">
      <c r="A659">
        <v>1252084</v>
      </c>
      <c r="B659" t="s">
        <v>94</v>
      </c>
      <c r="C659" t="s">
        <v>5463</v>
      </c>
      <c r="D659" t="s">
        <v>5440</v>
      </c>
      <c r="E659" t="s">
        <v>391</v>
      </c>
      <c r="F659" t="s">
        <v>1093</v>
      </c>
      <c r="G659" t="s">
        <v>99</v>
      </c>
      <c r="H659" t="s">
        <v>5464</v>
      </c>
      <c r="I659" t="s">
        <v>5464</v>
      </c>
      <c r="J659">
        <v>20850</v>
      </c>
      <c r="K659" t="str">
        <f>IFERROR(VLOOKUP(J659,'CC directory'!A:B,2,),"")</f>
        <v>ACTIVE</v>
      </c>
      <c r="L659">
        <f>IFERROR(VLOOKUP(J659,'CC directory'!A:D,4,),"")</f>
        <v>200</v>
      </c>
      <c r="M659" t="str">
        <f>VLOOKUP(J659,'CC directory'!A:I,9,)</f>
        <v>Maintenance Shared Services</v>
      </c>
      <c r="N659" t="str">
        <f>IFERROR(VLOOKUP(J659,'CC directory'!A:C,3,),"")</f>
        <v>Operations</v>
      </c>
      <c r="O659">
        <f>IFERROR(VLOOKUP(J659,'CC directory'!A:F,6,),"")</f>
        <v>207</v>
      </c>
      <c r="P659" t="str">
        <f>IFERROR(VLOOKUP(J659,'CC directory'!A:E,5,),"")</f>
        <v>Production Operations</v>
      </c>
      <c r="Q659">
        <f>IFERROR(VLOOKUP(J659,'CC directory'!A:H,8,),"")</f>
        <v>705</v>
      </c>
      <c r="R659" t="str">
        <f>IFERROR(VLOOKUP(J659,'CC directory'!A:G,7,),"")</f>
        <v>Maintenance</v>
      </c>
      <c r="S659" t="s">
        <v>176</v>
      </c>
      <c r="T659" t="s">
        <v>177</v>
      </c>
      <c r="U659" t="s">
        <v>5465</v>
      </c>
      <c r="V659" t="s">
        <v>339</v>
      </c>
      <c r="Z659" t="s">
        <v>161</v>
      </c>
      <c r="AA659" t="s">
        <v>5442</v>
      </c>
      <c r="AB659" t="s">
        <v>5443</v>
      </c>
      <c r="AC659" t="s">
        <v>263</v>
      </c>
      <c r="AD659">
        <v>3031000</v>
      </c>
      <c r="AE659" t="s">
        <v>912</v>
      </c>
      <c r="AF659">
        <v>8</v>
      </c>
      <c r="AI659" s="2">
        <v>1</v>
      </c>
      <c r="AJ659" t="s">
        <v>5466</v>
      </c>
      <c r="AK659" s="2">
        <v>1</v>
      </c>
      <c r="AL659">
        <v>20</v>
      </c>
      <c r="AM659" s="2">
        <v>42220</v>
      </c>
      <c r="AO659" t="s">
        <v>512</v>
      </c>
      <c r="AP659" t="s">
        <v>512</v>
      </c>
      <c r="AT659" t="s">
        <v>5445</v>
      </c>
      <c r="AU659" t="s">
        <v>5446</v>
      </c>
      <c r="AV659" t="s">
        <v>117</v>
      </c>
      <c r="AW659" t="s">
        <v>1568</v>
      </c>
      <c r="AZ659">
        <v>2167</v>
      </c>
      <c r="BC659" t="s">
        <v>466</v>
      </c>
      <c r="BD659" s="1" t="str">
        <f t="shared" si="13"/>
        <v>NO</v>
      </c>
      <c r="BE659" s="1">
        <v>0</v>
      </c>
      <c r="BG659" s="1">
        <v>0</v>
      </c>
      <c r="BH659" s="9"/>
      <c r="BI659" s="1">
        <v>0</v>
      </c>
      <c r="BJ659" s="28"/>
      <c r="BK659" t="s">
        <v>4422</v>
      </c>
      <c r="BL659" t="s">
        <v>1122</v>
      </c>
      <c r="BM659" t="str">
        <f>VLOOKUP(BL659,'directory all'!C:D,2,)</f>
        <v>GPS</v>
      </c>
      <c r="BN659" t="s">
        <v>4840</v>
      </c>
      <c r="BO659" t="s">
        <v>195</v>
      </c>
      <c r="BQ659" s="1" t="s">
        <v>128</v>
      </c>
      <c r="BR659" s="1">
        <v>1.1499999999999999</v>
      </c>
      <c r="BS659" s="1" t="s">
        <v>128</v>
      </c>
      <c r="BT659" s="1" t="s">
        <v>128</v>
      </c>
      <c r="BU659" s="1" t="s">
        <v>128</v>
      </c>
      <c r="BV659" s="1" t="s">
        <v>128</v>
      </c>
      <c r="BW659" s="1" t="s">
        <v>128</v>
      </c>
      <c r="BX659" s="1" t="s">
        <v>128</v>
      </c>
      <c r="BY659" s="1" t="s">
        <v>405</v>
      </c>
      <c r="BZ659" s="87" t="s">
        <v>196</v>
      </c>
      <c r="CA659" s="87" t="s">
        <v>197</v>
      </c>
      <c r="CG659" s="1" t="s">
        <v>198</v>
      </c>
    </row>
    <row r="660" spans="1:85" hidden="1" x14ac:dyDescent="0.35">
      <c r="A660">
        <v>1252085</v>
      </c>
      <c r="B660" t="s">
        <v>94</v>
      </c>
      <c r="C660" t="s">
        <v>5467</v>
      </c>
      <c r="D660" t="s">
        <v>5440</v>
      </c>
      <c r="E660" t="s">
        <v>391</v>
      </c>
      <c r="F660" t="s">
        <v>1093</v>
      </c>
      <c r="G660" t="s">
        <v>99</v>
      </c>
      <c r="H660" t="s">
        <v>5468</v>
      </c>
      <c r="I660" t="s">
        <v>5468</v>
      </c>
      <c r="J660">
        <v>20850</v>
      </c>
      <c r="K660" t="str">
        <f>IFERROR(VLOOKUP(J660,'CC directory'!A:B,2,),"")</f>
        <v>ACTIVE</v>
      </c>
      <c r="L660">
        <f>IFERROR(VLOOKUP(J660,'CC directory'!A:D,4,),"")</f>
        <v>200</v>
      </c>
      <c r="M660" t="str">
        <f>VLOOKUP(J660,'CC directory'!A:I,9,)</f>
        <v>Maintenance Shared Services</v>
      </c>
      <c r="N660" t="str">
        <f>IFERROR(VLOOKUP(J660,'CC directory'!A:C,3,),"")</f>
        <v>Operations</v>
      </c>
      <c r="O660">
        <f>IFERROR(VLOOKUP(J660,'CC directory'!A:F,6,),"")</f>
        <v>207</v>
      </c>
      <c r="P660" t="str">
        <f>IFERROR(VLOOKUP(J660,'CC directory'!A:E,5,),"")</f>
        <v>Production Operations</v>
      </c>
      <c r="Q660">
        <f>IFERROR(VLOOKUP(J660,'CC directory'!A:H,8,),"")</f>
        <v>705</v>
      </c>
      <c r="R660" t="str">
        <f>IFERROR(VLOOKUP(J660,'CC directory'!A:G,7,),"")</f>
        <v>Maintenance</v>
      </c>
      <c r="S660" t="s">
        <v>176</v>
      </c>
      <c r="T660" t="s">
        <v>177</v>
      </c>
      <c r="U660" t="s">
        <v>5469</v>
      </c>
      <c r="V660" t="s">
        <v>339</v>
      </c>
      <c r="Z660" t="s">
        <v>161</v>
      </c>
      <c r="AA660" t="s">
        <v>5442</v>
      </c>
      <c r="AB660" t="s">
        <v>5443</v>
      </c>
      <c r="AC660" t="s">
        <v>263</v>
      </c>
      <c r="AD660">
        <v>3031000</v>
      </c>
      <c r="AE660" t="s">
        <v>912</v>
      </c>
      <c r="AF660">
        <v>8</v>
      </c>
      <c r="AI660" s="2">
        <v>1</v>
      </c>
      <c r="AJ660" t="s">
        <v>5470</v>
      </c>
      <c r="AK660" s="2">
        <v>1</v>
      </c>
      <c r="AL660">
        <v>20</v>
      </c>
      <c r="AM660" s="2">
        <v>42220</v>
      </c>
      <c r="AO660" t="s">
        <v>512</v>
      </c>
      <c r="AP660" t="s">
        <v>512</v>
      </c>
      <c r="AR660" t="s">
        <v>4192</v>
      </c>
      <c r="AT660" t="s">
        <v>5445</v>
      </c>
      <c r="AU660" t="s">
        <v>5446</v>
      </c>
      <c r="AV660" t="s">
        <v>117</v>
      </c>
      <c r="AW660" t="s">
        <v>1568</v>
      </c>
      <c r="AZ660">
        <v>2168</v>
      </c>
      <c r="BC660" t="s">
        <v>466</v>
      </c>
      <c r="BD660" s="1" t="str">
        <f t="shared" si="13"/>
        <v>NO</v>
      </c>
      <c r="BE660" s="1">
        <v>0</v>
      </c>
      <c r="BG660" s="1">
        <v>0</v>
      </c>
      <c r="BH660" s="9"/>
      <c r="BI660" s="1">
        <v>0</v>
      </c>
      <c r="BJ660" s="28"/>
      <c r="BK660" t="s">
        <v>4422</v>
      </c>
      <c r="BL660" t="s">
        <v>1122</v>
      </c>
      <c r="BM660" t="str">
        <f>VLOOKUP(BL660,'directory all'!C:D,2,)</f>
        <v>GPS</v>
      </c>
      <c r="BN660" t="s">
        <v>4840</v>
      </c>
      <c r="BO660" t="s">
        <v>195</v>
      </c>
      <c r="BQ660" s="1" t="s">
        <v>128</v>
      </c>
      <c r="BR660" s="1">
        <v>1.1499999999999999</v>
      </c>
      <c r="BS660" s="1" t="s">
        <v>128</v>
      </c>
      <c r="BT660" s="1" t="s">
        <v>128</v>
      </c>
      <c r="BU660" s="1" t="s">
        <v>128</v>
      </c>
      <c r="BV660" s="1" t="s">
        <v>128</v>
      </c>
      <c r="BW660" s="1" t="s">
        <v>128</v>
      </c>
      <c r="BX660" s="1" t="s">
        <v>128</v>
      </c>
      <c r="BY660" s="1" t="s">
        <v>405</v>
      </c>
      <c r="BZ660" s="87" t="s">
        <v>196</v>
      </c>
      <c r="CA660" s="87" t="s">
        <v>197</v>
      </c>
      <c r="CG660" s="1" t="s">
        <v>198</v>
      </c>
    </row>
    <row r="661" spans="1:85" hidden="1" x14ac:dyDescent="0.35">
      <c r="A661">
        <v>1252086</v>
      </c>
      <c r="B661" t="s">
        <v>94</v>
      </c>
      <c r="C661" t="s">
        <v>5471</v>
      </c>
      <c r="D661" t="s">
        <v>5472</v>
      </c>
      <c r="E661" t="s">
        <v>391</v>
      </c>
      <c r="F661" t="s">
        <v>1093</v>
      </c>
      <c r="G661" t="s">
        <v>99</v>
      </c>
      <c r="H661" t="s">
        <v>5473</v>
      </c>
      <c r="J661">
        <v>20850</v>
      </c>
      <c r="K661" t="str">
        <f>IFERROR(VLOOKUP(J661,'CC directory'!A:B,2,),"")</f>
        <v>ACTIVE</v>
      </c>
      <c r="L661">
        <f>IFERROR(VLOOKUP(J661,'CC directory'!A:D,4,),"")</f>
        <v>200</v>
      </c>
      <c r="M661" t="str">
        <f>VLOOKUP(J661,'CC directory'!A:I,9,)</f>
        <v>Maintenance Shared Services</v>
      </c>
      <c r="N661" t="str">
        <f>IFERROR(VLOOKUP(J661,'CC directory'!A:C,3,),"")</f>
        <v>Operations</v>
      </c>
      <c r="O661">
        <f>IFERROR(VLOOKUP(J661,'CC directory'!A:F,6,),"")</f>
        <v>207</v>
      </c>
      <c r="P661" t="str">
        <f>IFERROR(VLOOKUP(J661,'CC directory'!A:E,5,),"")</f>
        <v>Production Operations</v>
      </c>
      <c r="Q661">
        <f>IFERROR(VLOOKUP(J661,'CC directory'!A:H,8,),"")</f>
        <v>705</v>
      </c>
      <c r="R661" t="str">
        <f>IFERROR(VLOOKUP(J661,'CC directory'!A:G,7,),"")</f>
        <v>Maintenance</v>
      </c>
      <c r="S661" t="s">
        <v>176</v>
      </c>
      <c r="T661" t="s">
        <v>177</v>
      </c>
      <c r="U661" t="s">
        <v>5474</v>
      </c>
      <c r="V661" t="s">
        <v>339</v>
      </c>
      <c r="Z661" t="s">
        <v>161</v>
      </c>
      <c r="AA661" t="s">
        <v>5475</v>
      </c>
      <c r="AB661" t="s">
        <v>5476</v>
      </c>
      <c r="AC661" t="s">
        <v>263</v>
      </c>
      <c r="AD661">
        <v>3243255.97</v>
      </c>
      <c r="AE661" t="s">
        <v>460</v>
      </c>
      <c r="AF661">
        <v>7</v>
      </c>
      <c r="AI661" s="2">
        <v>42923</v>
      </c>
      <c r="AJ661" t="s">
        <v>5477</v>
      </c>
      <c r="AK661" s="2">
        <v>1</v>
      </c>
      <c r="AL661">
        <v>20</v>
      </c>
      <c r="AM661" s="2">
        <v>43045</v>
      </c>
      <c r="AO661" t="s">
        <v>512</v>
      </c>
      <c r="AP661" t="s">
        <v>512</v>
      </c>
      <c r="AR661" t="s">
        <v>4192</v>
      </c>
      <c r="AT661" t="s">
        <v>5445</v>
      </c>
      <c r="AU661" t="s">
        <v>5478</v>
      </c>
      <c r="AV661" t="s">
        <v>169</v>
      </c>
      <c r="AW661" t="s">
        <v>1227</v>
      </c>
      <c r="AY661" t="s">
        <v>498</v>
      </c>
      <c r="AZ661">
        <v>2169</v>
      </c>
      <c r="BC661" t="s">
        <v>466</v>
      </c>
      <c r="BD661" s="1" t="str">
        <f t="shared" si="13"/>
        <v>NO</v>
      </c>
      <c r="BE661" s="1">
        <v>0</v>
      </c>
      <c r="BG661" s="1">
        <v>0</v>
      </c>
      <c r="BH661" s="9"/>
      <c r="BI661" s="1">
        <v>0</v>
      </c>
      <c r="BJ661" s="28"/>
      <c r="BK661" t="s">
        <v>4422</v>
      </c>
      <c r="BL661" t="s">
        <v>1122</v>
      </c>
      <c r="BM661" t="str">
        <f>VLOOKUP(BL661,'directory all'!C:D,2,)</f>
        <v>GPS</v>
      </c>
      <c r="BN661" t="s">
        <v>4840</v>
      </c>
      <c r="BO661" t="s">
        <v>195</v>
      </c>
      <c r="BQ661" s="1" t="s">
        <v>128</v>
      </c>
      <c r="BR661" s="1">
        <v>1.1499999999999999</v>
      </c>
      <c r="BS661" s="1" t="s">
        <v>128</v>
      </c>
      <c r="BT661" s="1" t="s">
        <v>128</v>
      </c>
      <c r="BU661" s="1" t="s">
        <v>128</v>
      </c>
      <c r="BV661" s="1" t="s">
        <v>128</v>
      </c>
      <c r="BW661" s="1" t="s">
        <v>128</v>
      </c>
      <c r="BX661" s="1" t="s">
        <v>128</v>
      </c>
      <c r="BY661" s="1" t="s">
        <v>405</v>
      </c>
      <c r="BZ661" s="87" t="s">
        <v>196</v>
      </c>
      <c r="CA661" s="87" t="s">
        <v>197</v>
      </c>
      <c r="CG661" s="1" t="s">
        <v>198</v>
      </c>
    </row>
    <row r="662" spans="1:85" hidden="1" x14ac:dyDescent="0.35">
      <c r="A662">
        <v>1252087</v>
      </c>
      <c r="B662" t="s">
        <v>94</v>
      </c>
      <c r="C662" t="s">
        <v>5479</v>
      </c>
      <c r="D662" t="s">
        <v>5472</v>
      </c>
      <c r="E662" t="s">
        <v>391</v>
      </c>
      <c r="F662" t="s">
        <v>1093</v>
      </c>
      <c r="G662" t="s">
        <v>99</v>
      </c>
      <c r="H662" t="s">
        <v>5480</v>
      </c>
      <c r="J662">
        <v>20850</v>
      </c>
      <c r="K662" t="str">
        <f>IFERROR(VLOOKUP(J662,'CC directory'!A:B,2,),"")</f>
        <v>ACTIVE</v>
      </c>
      <c r="L662">
        <f>IFERROR(VLOOKUP(J662,'CC directory'!A:D,4,),"")</f>
        <v>200</v>
      </c>
      <c r="M662" t="str">
        <f>VLOOKUP(J662,'CC directory'!A:I,9,)</f>
        <v>Maintenance Shared Services</v>
      </c>
      <c r="N662" t="str">
        <f>IFERROR(VLOOKUP(J662,'CC directory'!A:C,3,),"")</f>
        <v>Operations</v>
      </c>
      <c r="O662">
        <f>IFERROR(VLOOKUP(J662,'CC directory'!A:F,6,),"")</f>
        <v>207</v>
      </c>
      <c r="P662" t="str">
        <f>IFERROR(VLOOKUP(J662,'CC directory'!A:E,5,),"")</f>
        <v>Production Operations</v>
      </c>
      <c r="Q662">
        <f>IFERROR(VLOOKUP(J662,'CC directory'!A:H,8,),"")</f>
        <v>705</v>
      </c>
      <c r="R662" t="str">
        <f>IFERROR(VLOOKUP(J662,'CC directory'!A:G,7,),"")</f>
        <v>Maintenance</v>
      </c>
      <c r="S662" t="s">
        <v>176</v>
      </c>
      <c r="T662" t="s">
        <v>177</v>
      </c>
      <c r="U662" t="s">
        <v>5481</v>
      </c>
      <c r="V662" t="s">
        <v>339</v>
      </c>
      <c r="Z662" t="s">
        <v>161</v>
      </c>
      <c r="AA662" t="s">
        <v>5475</v>
      </c>
      <c r="AB662" t="s">
        <v>5476</v>
      </c>
      <c r="AC662" t="s">
        <v>263</v>
      </c>
      <c r="AD662">
        <v>3243255.97</v>
      </c>
      <c r="AE662" t="s">
        <v>460</v>
      </c>
      <c r="AF662">
        <v>7</v>
      </c>
      <c r="AI662" s="2">
        <v>42923</v>
      </c>
      <c r="AJ662" t="s">
        <v>5482</v>
      </c>
      <c r="AK662" s="2">
        <v>1</v>
      </c>
      <c r="AL662">
        <v>20</v>
      </c>
      <c r="AM662" s="2">
        <v>43045</v>
      </c>
      <c r="AO662" t="s">
        <v>512</v>
      </c>
      <c r="AP662" t="s">
        <v>512</v>
      </c>
      <c r="AR662" t="s">
        <v>4192</v>
      </c>
      <c r="AT662" t="s">
        <v>5445</v>
      </c>
      <c r="AU662" t="s">
        <v>5478</v>
      </c>
      <c r="AV662" t="s">
        <v>169</v>
      </c>
      <c r="AW662" t="s">
        <v>1227</v>
      </c>
      <c r="AY662" t="s">
        <v>498</v>
      </c>
      <c r="AZ662">
        <v>2170</v>
      </c>
      <c r="BC662" t="s">
        <v>466</v>
      </c>
      <c r="BD662" s="1" t="str">
        <f t="shared" si="13"/>
        <v>NO</v>
      </c>
      <c r="BE662" s="1">
        <v>0</v>
      </c>
      <c r="BG662" s="1">
        <v>0</v>
      </c>
      <c r="BH662" s="9"/>
      <c r="BI662" s="1">
        <v>0</v>
      </c>
      <c r="BJ662" s="28"/>
      <c r="BK662" t="s">
        <v>4422</v>
      </c>
      <c r="BL662" t="s">
        <v>1122</v>
      </c>
      <c r="BM662" t="str">
        <f>VLOOKUP(BL662,'directory all'!C:D,2,)</f>
        <v>GPS</v>
      </c>
      <c r="BN662" t="s">
        <v>4840</v>
      </c>
      <c r="BO662" t="s">
        <v>195</v>
      </c>
      <c r="BQ662" s="1" t="s">
        <v>128</v>
      </c>
      <c r="BR662" s="1">
        <v>1.1499999999999999</v>
      </c>
      <c r="BS662" s="1" t="s">
        <v>128</v>
      </c>
      <c r="BT662" s="1" t="s">
        <v>128</v>
      </c>
      <c r="BU662" s="1" t="s">
        <v>128</v>
      </c>
      <c r="BV662" s="1" t="s">
        <v>128</v>
      </c>
      <c r="BW662" s="1" t="s">
        <v>128</v>
      </c>
      <c r="BX662" s="1" t="s">
        <v>128</v>
      </c>
      <c r="BY662" s="1" t="s">
        <v>405</v>
      </c>
      <c r="BZ662" s="87" t="s">
        <v>196</v>
      </c>
      <c r="CA662" s="87" t="s">
        <v>197</v>
      </c>
      <c r="CG662" s="1" t="s">
        <v>198</v>
      </c>
    </row>
    <row r="663" spans="1:85" hidden="1" x14ac:dyDescent="0.35">
      <c r="A663">
        <v>1252088</v>
      </c>
      <c r="B663" t="s">
        <v>94</v>
      </c>
      <c r="C663" t="s">
        <v>5483</v>
      </c>
      <c r="D663" t="s">
        <v>5472</v>
      </c>
      <c r="E663" t="s">
        <v>391</v>
      </c>
      <c r="F663" t="s">
        <v>1093</v>
      </c>
      <c r="G663" t="s">
        <v>99</v>
      </c>
      <c r="H663" t="s">
        <v>5484</v>
      </c>
      <c r="J663">
        <v>20850</v>
      </c>
      <c r="K663" t="str">
        <f>IFERROR(VLOOKUP(J663,'CC directory'!A:B,2,),"")</f>
        <v>ACTIVE</v>
      </c>
      <c r="L663">
        <f>IFERROR(VLOOKUP(J663,'CC directory'!A:D,4,),"")</f>
        <v>200</v>
      </c>
      <c r="M663" t="str">
        <f>VLOOKUP(J663,'CC directory'!A:I,9,)</f>
        <v>Maintenance Shared Services</v>
      </c>
      <c r="N663" t="str">
        <f>IFERROR(VLOOKUP(J663,'CC directory'!A:C,3,),"")</f>
        <v>Operations</v>
      </c>
      <c r="O663">
        <f>IFERROR(VLOOKUP(J663,'CC directory'!A:F,6,),"")</f>
        <v>207</v>
      </c>
      <c r="P663" t="str">
        <f>IFERROR(VLOOKUP(J663,'CC directory'!A:E,5,),"")</f>
        <v>Production Operations</v>
      </c>
      <c r="Q663">
        <f>IFERROR(VLOOKUP(J663,'CC directory'!A:H,8,),"")</f>
        <v>705</v>
      </c>
      <c r="R663" t="str">
        <f>IFERROR(VLOOKUP(J663,'CC directory'!A:G,7,),"")</f>
        <v>Maintenance</v>
      </c>
      <c r="S663" t="s">
        <v>176</v>
      </c>
      <c r="T663" t="s">
        <v>177</v>
      </c>
      <c r="U663" t="s">
        <v>5485</v>
      </c>
      <c r="V663" t="s">
        <v>339</v>
      </c>
      <c r="Z663" t="s">
        <v>161</v>
      </c>
      <c r="AA663" t="s">
        <v>5475</v>
      </c>
      <c r="AB663" t="s">
        <v>5476</v>
      </c>
      <c r="AC663" t="s">
        <v>263</v>
      </c>
      <c r="AD663">
        <v>3243255.97</v>
      </c>
      <c r="AE663" t="s">
        <v>460</v>
      </c>
      <c r="AF663">
        <v>7</v>
      </c>
      <c r="AI663" s="2">
        <v>42923</v>
      </c>
      <c r="AJ663" t="s">
        <v>5486</v>
      </c>
      <c r="AK663" s="2">
        <v>1</v>
      </c>
      <c r="AL663">
        <v>20</v>
      </c>
      <c r="AM663" s="2">
        <v>43045</v>
      </c>
      <c r="AO663" t="s">
        <v>512</v>
      </c>
      <c r="AP663" t="s">
        <v>512</v>
      </c>
      <c r="AR663" t="s">
        <v>4192</v>
      </c>
      <c r="AT663" t="s">
        <v>5445</v>
      </c>
      <c r="AU663" t="s">
        <v>5478</v>
      </c>
      <c r="AV663" t="s">
        <v>169</v>
      </c>
      <c r="AW663" t="s">
        <v>1227</v>
      </c>
      <c r="AY663" t="s">
        <v>498</v>
      </c>
      <c r="AZ663">
        <v>2171</v>
      </c>
      <c r="BC663" t="s">
        <v>466</v>
      </c>
      <c r="BD663" s="1" t="str">
        <f t="shared" si="13"/>
        <v>NO</v>
      </c>
      <c r="BE663" s="1">
        <v>0</v>
      </c>
      <c r="BG663" s="1">
        <v>0</v>
      </c>
      <c r="BH663" s="9"/>
      <c r="BI663" s="1">
        <v>0</v>
      </c>
      <c r="BJ663" s="28"/>
      <c r="BK663" t="s">
        <v>4422</v>
      </c>
      <c r="BL663" t="s">
        <v>1122</v>
      </c>
      <c r="BM663" t="str">
        <f>VLOOKUP(BL663,'directory all'!C:D,2,)</f>
        <v>GPS</v>
      </c>
      <c r="BN663" t="s">
        <v>4840</v>
      </c>
      <c r="BO663" t="s">
        <v>195</v>
      </c>
      <c r="BQ663" s="1" t="s">
        <v>128</v>
      </c>
      <c r="BR663" s="1">
        <v>1.1499999999999999</v>
      </c>
      <c r="BS663" s="1" t="s">
        <v>128</v>
      </c>
      <c r="BT663" s="1" t="s">
        <v>128</v>
      </c>
      <c r="BU663" s="1" t="s">
        <v>128</v>
      </c>
      <c r="BV663" s="1" t="s">
        <v>128</v>
      </c>
      <c r="BW663" s="1" t="s">
        <v>128</v>
      </c>
      <c r="BX663" s="1" t="s">
        <v>128</v>
      </c>
      <c r="BY663" s="1" t="s">
        <v>405</v>
      </c>
      <c r="BZ663" s="87" t="s">
        <v>196</v>
      </c>
      <c r="CA663" s="87" t="s">
        <v>197</v>
      </c>
      <c r="CG663" s="1" t="s">
        <v>198</v>
      </c>
    </row>
    <row r="664" spans="1:85" hidden="1" x14ac:dyDescent="0.35">
      <c r="A664">
        <v>1252089</v>
      </c>
      <c r="B664" t="s">
        <v>332</v>
      </c>
      <c r="C664" t="s">
        <v>5487</v>
      </c>
      <c r="D664" t="s">
        <v>5488</v>
      </c>
      <c r="E664" t="s">
        <v>391</v>
      </c>
      <c r="F664" t="s">
        <v>1093</v>
      </c>
      <c r="G664" t="s">
        <v>99</v>
      </c>
      <c r="H664" t="s">
        <v>5489</v>
      </c>
      <c r="J664">
        <v>20530</v>
      </c>
      <c r="K664" t="str">
        <f>IFERROR(VLOOKUP(J664,'CC directory'!A:B,2,),"")</f>
        <v>ACTIVE</v>
      </c>
      <c r="L664">
        <f>IFERROR(VLOOKUP(J664,'CC directory'!A:D,4,),"")</f>
        <v>150</v>
      </c>
      <c r="M664" t="str">
        <f>VLOOKUP(J664,'CC directory'!A:I,9,)</f>
        <v>ERT - Base</v>
      </c>
      <c r="N664" t="str">
        <f>IFERROR(VLOOKUP(J664,'CC directory'!A:C,3,),"")</f>
        <v>OE/HSE</v>
      </c>
      <c r="O664">
        <f>IFERROR(VLOOKUP(J664,'CC directory'!A:F,6,),"")</f>
        <v>205</v>
      </c>
      <c r="P664" t="str">
        <f>IFERROR(VLOOKUP(J664,'CC directory'!A:E,5,),"")</f>
        <v>OE/HSE</v>
      </c>
      <c r="Q664">
        <f>IFERROR(VLOOKUP(J664,'CC directory'!A:H,8,),"")</f>
        <v>607</v>
      </c>
      <c r="R664" t="str">
        <f>IFERROR(VLOOKUP(J664,'CC directory'!A:G,7,),"")</f>
        <v>Tengiz OE/HSE</v>
      </c>
      <c r="S664" t="s">
        <v>218</v>
      </c>
      <c r="T664" t="s">
        <v>847</v>
      </c>
      <c r="U664" t="s">
        <v>5490</v>
      </c>
      <c r="V664" t="s">
        <v>104</v>
      </c>
      <c r="Z664" t="s">
        <v>161</v>
      </c>
      <c r="AA664" t="s">
        <v>5491</v>
      </c>
      <c r="AB664" t="s">
        <v>5492</v>
      </c>
      <c r="AC664" t="s">
        <v>263</v>
      </c>
      <c r="AD664">
        <v>1468000</v>
      </c>
      <c r="AE664" t="s">
        <v>460</v>
      </c>
      <c r="AF664">
        <v>7</v>
      </c>
      <c r="AI664" s="2">
        <v>42798</v>
      </c>
      <c r="AJ664" t="s">
        <v>5493</v>
      </c>
      <c r="AK664" s="2">
        <v>42698</v>
      </c>
      <c r="AL664">
        <v>20</v>
      </c>
      <c r="AM664" s="2">
        <v>42474</v>
      </c>
      <c r="AO664" t="s">
        <v>512</v>
      </c>
      <c r="AP664" t="s">
        <v>512</v>
      </c>
      <c r="AT664" t="s">
        <v>5494</v>
      </c>
      <c r="AU664" t="s">
        <v>5495</v>
      </c>
      <c r="AV664" t="s">
        <v>1227</v>
      </c>
      <c r="AW664" t="s">
        <v>1227</v>
      </c>
      <c r="AY664" t="s">
        <v>119</v>
      </c>
      <c r="AZ664">
        <v>1016</v>
      </c>
      <c r="BC664" t="s">
        <v>984</v>
      </c>
      <c r="BD664" s="1" t="str">
        <f t="shared" si="13"/>
        <v>NO</v>
      </c>
      <c r="BE664" s="1">
        <v>0</v>
      </c>
      <c r="BG664" s="1">
        <v>0</v>
      </c>
      <c r="BH664" s="9"/>
      <c r="BI664" s="1">
        <v>0</v>
      </c>
      <c r="BJ664" s="28"/>
      <c r="BK664" s="91" t="s">
        <v>858</v>
      </c>
      <c r="BL664" t="s">
        <v>1122</v>
      </c>
      <c r="BM664" t="str">
        <f>VLOOKUP(BL664,'directory all'!C:D,2,)</f>
        <v>GPS</v>
      </c>
      <c r="BN664" t="s">
        <v>4840</v>
      </c>
      <c r="BO664" t="s">
        <v>127</v>
      </c>
      <c r="BP664" t="s">
        <v>156</v>
      </c>
      <c r="BQ664" s="1" t="s">
        <v>128</v>
      </c>
      <c r="BR664" s="1" t="s">
        <v>128</v>
      </c>
      <c r="BS664" s="1" t="s">
        <v>128</v>
      </c>
      <c r="BT664" s="1" t="s">
        <v>128</v>
      </c>
      <c r="BU664" s="1" t="s">
        <v>128</v>
      </c>
      <c r="BV664" s="1" t="s">
        <v>128</v>
      </c>
      <c r="BW664" s="1" t="s">
        <v>128</v>
      </c>
      <c r="BX664" s="1" t="s">
        <v>128</v>
      </c>
      <c r="CF664" s="1" t="s">
        <v>859</v>
      </c>
      <c r="CG664" s="1" t="s">
        <v>860</v>
      </c>
    </row>
    <row r="665" spans="1:85" x14ac:dyDescent="0.35">
      <c r="A665">
        <v>1252090</v>
      </c>
      <c r="B665" t="s">
        <v>388</v>
      </c>
      <c r="C665" t="s">
        <v>5496</v>
      </c>
      <c r="D665" t="s">
        <v>5497</v>
      </c>
      <c r="E665" t="s">
        <v>391</v>
      </c>
      <c r="F665" t="s">
        <v>98</v>
      </c>
      <c r="G665" t="s">
        <v>99</v>
      </c>
      <c r="H665" t="s">
        <v>5498</v>
      </c>
      <c r="I665" t="s">
        <v>5498</v>
      </c>
      <c r="J665">
        <v>20850</v>
      </c>
      <c r="K665" t="str">
        <f>IFERROR(VLOOKUP(J665,'CC directory'!A:B,2,),"")</f>
        <v>ACTIVE</v>
      </c>
      <c r="L665">
        <f>IFERROR(VLOOKUP(J665,'CC directory'!A:D,4,),"")</f>
        <v>200</v>
      </c>
      <c r="M665" t="str">
        <f>VLOOKUP(J665,'CC directory'!A:I,9,)</f>
        <v>Maintenance Shared Services</v>
      </c>
      <c r="N665" t="str">
        <f>IFERROR(VLOOKUP(J665,'CC directory'!A:C,3,),"")</f>
        <v>Operations</v>
      </c>
      <c r="O665">
        <f>IFERROR(VLOOKUP(J665,'CC directory'!A:F,6,),"")</f>
        <v>207</v>
      </c>
      <c r="P665" t="str">
        <f>IFERROR(VLOOKUP(J665,'CC directory'!A:E,5,),"")</f>
        <v>Production Operations</v>
      </c>
      <c r="Q665">
        <f>IFERROR(VLOOKUP(J665,'CC directory'!A:H,8,),"")</f>
        <v>705</v>
      </c>
      <c r="R665" t="str">
        <f>IFERROR(VLOOKUP(J665,'CC directory'!A:G,7,),"")</f>
        <v>Maintenance</v>
      </c>
      <c r="S665" t="s">
        <v>176</v>
      </c>
      <c r="T665" t="s">
        <v>177</v>
      </c>
      <c r="U665" t="s">
        <v>5499</v>
      </c>
      <c r="V665" t="s">
        <v>339</v>
      </c>
      <c r="Z665" t="s">
        <v>161</v>
      </c>
      <c r="AA665" t="s">
        <v>5500</v>
      </c>
      <c r="AB665" t="s">
        <v>5501</v>
      </c>
      <c r="AC665" t="s">
        <v>263</v>
      </c>
      <c r="AD665">
        <v>366450</v>
      </c>
      <c r="AE665" t="s">
        <v>245</v>
      </c>
      <c r="AF665">
        <v>6</v>
      </c>
      <c r="AI665" s="2">
        <v>1</v>
      </c>
      <c r="AK665" s="2">
        <v>43565</v>
      </c>
      <c r="AL665">
        <v>20</v>
      </c>
      <c r="AM665" s="2">
        <v>42777</v>
      </c>
      <c r="AO665" t="s">
        <v>512</v>
      </c>
      <c r="AP665" t="s">
        <v>512</v>
      </c>
      <c r="AS665" t="s">
        <v>4192</v>
      </c>
      <c r="AT665" t="s">
        <v>5502</v>
      </c>
      <c r="AU665" t="s">
        <v>5503</v>
      </c>
      <c r="AV665" t="s">
        <v>255</v>
      </c>
      <c r="AW665" t="s">
        <v>255</v>
      </c>
      <c r="AZ665">
        <v>2172</v>
      </c>
      <c r="BD665" s="1" t="str">
        <f t="shared" si="13"/>
        <v>NO</v>
      </c>
      <c r="BE665" s="1">
        <v>0</v>
      </c>
      <c r="BG665" s="1">
        <v>0</v>
      </c>
      <c r="BH665" s="9"/>
      <c r="BI665" s="1">
        <v>0</v>
      </c>
      <c r="BJ665" s="28"/>
      <c r="BK665" t="s">
        <v>1280</v>
      </c>
      <c r="BL665" t="s">
        <v>125</v>
      </c>
      <c r="BM665" t="str">
        <f>VLOOKUP(BL665,'directory all'!C:D,2,)</f>
        <v>Mileage, engine hours, GPS</v>
      </c>
      <c r="BN665" t="s">
        <v>4840</v>
      </c>
      <c r="BO665" t="s">
        <v>155</v>
      </c>
      <c r="BQ665" s="1" t="s">
        <v>128</v>
      </c>
      <c r="BR665" s="1" t="s">
        <v>128</v>
      </c>
      <c r="BS665" s="1" t="s">
        <v>128</v>
      </c>
      <c r="BT665" s="1" t="s">
        <v>128</v>
      </c>
      <c r="BU665" s="1" t="s">
        <v>128</v>
      </c>
      <c r="BV665" s="1" t="s">
        <v>128</v>
      </c>
      <c r="BW665" s="1" t="s">
        <v>128</v>
      </c>
      <c r="BX665" s="1" t="s">
        <v>128</v>
      </c>
      <c r="BY665" s="1" t="s">
        <v>405</v>
      </c>
      <c r="BZ665" s="87" t="s">
        <v>5010</v>
      </c>
      <c r="CA665" s="87" t="s">
        <v>5011</v>
      </c>
      <c r="CG665" s="1" t="s">
        <v>198</v>
      </c>
    </row>
    <row r="666" spans="1:85" x14ac:dyDescent="0.35">
      <c r="A666">
        <v>1252091</v>
      </c>
      <c r="B666" t="s">
        <v>388</v>
      </c>
      <c r="C666" t="s">
        <v>5504</v>
      </c>
      <c r="D666" t="s">
        <v>5497</v>
      </c>
      <c r="E666" t="s">
        <v>391</v>
      </c>
      <c r="F666" t="s">
        <v>98</v>
      </c>
      <c r="G666" t="s">
        <v>99</v>
      </c>
      <c r="H666" t="s">
        <v>5505</v>
      </c>
      <c r="I666" t="s">
        <v>5505</v>
      </c>
      <c r="J666">
        <v>20850</v>
      </c>
      <c r="K666" t="str">
        <f>IFERROR(VLOOKUP(J666,'CC directory'!A:B,2,),"")</f>
        <v>ACTIVE</v>
      </c>
      <c r="L666">
        <f>IFERROR(VLOOKUP(J666,'CC directory'!A:D,4,),"")</f>
        <v>200</v>
      </c>
      <c r="M666" t="str">
        <f>VLOOKUP(J666,'CC directory'!A:I,9,)</f>
        <v>Maintenance Shared Services</v>
      </c>
      <c r="N666" t="str">
        <f>IFERROR(VLOOKUP(J666,'CC directory'!A:C,3,),"")</f>
        <v>Operations</v>
      </c>
      <c r="O666">
        <f>IFERROR(VLOOKUP(J666,'CC directory'!A:F,6,),"")</f>
        <v>207</v>
      </c>
      <c r="P666" t="str">
        <f>IFERROR(VLOOKUP(J666,'CC directory'!A:E,5,),"")</f>
        <v>Production Operations</v>
      </c>
      <c r="Q666">
        <f>IFERROR(VLOOKUP(J666,'CC directory'!A:H,8,),"")</f>
        <v>705</v>
      </c>
      <c r="R666" t="str">
        <f>IFERROR(VLOOKUP(J666,'CC directory'!A:G,7,),"")</f>
        <v>Maintenance</v>
      </c>
      <c r="S666" t="s">
        <v>176</v>
      </c>
      <c r="T666" t="s">
        <v>177</v>
      </c>
      <c r="U666" t="s">
        <v>5506</v>
      </c>
      <c r="V666" t="s">
        <v>339</v>
      </c>
      <c r="Z666" t="s">
        <v>161</v>
      </c>
      <c r="AA666" t="s">
        <v>5500</v>
      </c>
      <c r="AB666" t="s">
        <v>5501</v>
      </c>
      <c r="AC666" t="s">
        <v>263</v>
      </c>
      <c r="AD666">
        <v>366450</v>
      </c>
      <c r="AE666" t="s">
        <v>245</v>
      </c>
      <c r="AF666">
        <v>6</v>
      </c>
      <c r="AI666" s="2">
        <v>1</v>
      </c>
      <c r="AK666" s="2">
        <v>43565</v>
      </c>
      <c r="AL666">
        <v>20</v>
      </c>
      <c r="AM666" s="2">
        <v>42777</v>
      </c>
      <c r="AO666" t="s">
        <v>512</v>
      </c>
      <c r="AP666" t="s">
        <v>512</v>
      </c>
      <c r="AS666" t="s">
        <v>4192</v>
      </c>
      <c r="AT666" t="s">
        <v>5502</v>
      </c>
      <c r="AU666" t="s">
        <v>5503</v>
      </c>
      <c r="AV666" t="s">
        <v>255</v>
      </c>
      <c r="AW666" t="s">
        <v>255</v>
      </c>
      <c r="AZ666">
        <v>2173</v>
      </c>
      <c r="BD666" s="1" t="str">
        <f t="shared" si="13"/>
        <v>NO</v>
      </c>
      <c r="BE666" s="1">
        <v>0</v>
      </c>
      <c r="BG666" s="1">
        <v>0</v>
      </c>
      <c r="BH666" s="9"/>
      <c r="BI666" s="1">
        <v>0</v>
      </c>
      <c r="BJ666" s="28"/>
      <c r="BK666" t="s">
        <v>1280</v>
      </c>
      <c r="BL666" t="s">
        <v>125</v>
      </c>
      <c r="BM666" t="str">
        <f>VLOOKUP(BL666,'directory all'!C:D,2,)</f>
        <v>Mileage, engine hours, GPS</v>
      </c>
      <c r="BN666" t="s">
        <v>4840</v>
      </c>
      <c r="BO666" t="s">
        <v>155</v>
      </c>
      <c r="BQ666" s="1" t="s">
        <v>128</v>
      </c>
      <c r="BR666" s="1" t="s">
        <v>128</v>
      </c>
      <c r="BS666" s="1" t="s">
        <v>128</v>
      </c>
      <c r="BT666" s="1" t="s">
        <v>128</v>
      </c>
      <c r="BU666" s="1" t="s">
        <v>128</v>
      </c>
      <c r="BV666" s="1" t="s">
        <v>128</v>
      </c>
      <c r="BW666" s="1" t="s">
        <v>128</v>
      </c>
      <c r="BX666" s="1" t="s">
        <v>128</v>
      </c>
      <c r="BY666" s="1" t="s">
        <v>405</v>
      </c>
      <c r="BZ666" s="87" t="s">
        <v>5010</v>
      </c>
      <c r="CA666" s="87" t="s">
        <v>5011</v>
      </c>
      <c r="CG666" s="1" t="s">
        <v>198</v>
      </c>
    </row>
    <row r="667" spans="1:85" hidden="1" x14ac:dyDescent="0.35">
      <c r="A667">
        <v>1252092</v>
      </c>
      <c r="B667" t="s">
        <v>94</v>
      </c>
      <c r="C667" t="s">
        <v>5507</v>
      </c>
      <c r="D667" t="s">
        <v>5508</v>
      </c>
      <c r="E667" t="s">
        <v>391</v>
      </c>
      <c r="F667" t="s">
        <v>1093</v>
      </c>
      <c r="G667" t="s">
        <v>99</v>
      </c>
      <c r="H667" t="s">
        <v>5509</v>
      </c>
      <c r="I667" t="s">
        <v>5509</v>
      </c>
      <c r="J667">
        <v>20850</v>
      </c>
      <c r="K667" t="str">
        <f>IFERROR(VLOOKUP(J667,'CC directory'!A:B,2,),"")</f>
        <v>ACTIVE</v>
      </c>
      <c r="L667">
        <f>IFERROR(VLOOKUP(J667,'CC directory'!A:D,4,),"")</f>
        <v>200</v>
      </c>
      <c r="M667" t="str">
        <f>VLOOKUP(J667,'CC directory'!A:I,9,)</f>
        <v>Maintenance Shared Services</v>
      </c>
      <c r="N667" t="str">
        <f>IFERROR(VLOOKUP(J667,'CC directory'!A:C,3,),"")</f>
        <v>Operations</v>
      </c>
      <c r="O667">
        <f>IFERROR(VLOOKUP(J667,'CC directory'!A:F,6,),"")</f>
        <v>207</v>
      </c>
      <c r="P667" t="str">
        <f>IFERROR(VLOOKUP(J667,'CC directory'!A:E,5,),"")</f>
        <v>Production Operations</v>
      </c>
      <c r="Q667">
        <f>IFERROR(VLOOKUP(J667,'CC directory'!A:H,8,),"")</f>
        <v>705</v>
      </c>
      <c r="R667" t="str">
        <f>IFERROR(VLOOKUP(J667,'CC directory'!A:G,7,),"")</f>
        <v>Maintenance</v>
      </c>
      <c r="S667" t="s">
        <v>176</v>
      </c>
      <c r="T667" t="s">
        <v>1274</v>
      </c>
      <c r="U667" t="s">
        <v>5510</v>
      </c>
      <c r="V667" t="s">
        <v>104</v>
      </c>
      <c r="Z667" t="s">
        <v>161</v>
      </c>
      <c r="AA667" t="s">
        <v>5511</v>
      </c>
      <c r="AB667" t="s">
        <v>5512</v>
      </c>
      <c r="AC667" t="s">
        <v>263</v>
      </c>
      <c r="AD667">
        <v>3625440</v>
      </c>
      <c r="AE667" t="s">
        <v>245</v>
      </c>
      <c r="AF667">
        <v>5</v>
      </c>
      <c r="AI667" s="2">
        <v>43089</v>
      </c>
      <c r="AJ667" t="s">
        <v>5513</v>
      </c>
      <c r="AK667" s="2">
        <v>43066</v>
      </c>
      <c r="AL667">
        <v>20</v>
      </c>
      <c r="AM667" s="2">
        <v>43103</v>
      </c>
      <c r="AO667" t="s">
        <v>512</v>
      </c>
      <c r="AP667" t="s">
        <v>512</v>
      </c>
      <c r="AS667" t="s">
        <v>4192</v>
      </c>
      <c r="AT667" t="s">
        <v>5514</v>
      </c>
      <c r="AU667" t="s">
        <v>5515</v>
      </c>
      <c r="AV667" t="s">
        <v>318</v>
      </c>
      <c r="AW667" t="s">
        <v>1240</v>
      </c>
      <c r="AY667" t="s">
        <v>119</v>
      </c>
      <c r="AZ667">
        <v>1017</v>
      </c>
      <c r="BC667" t="s">
        <v>4997</v>
      </c>
      <c r="BD667" s="1" t="str">
        <f t="shared" si="13"/>
        <v>NO</v>
      </c>
      <c r="BE667" s="1">
        <v>0</v>
      </c>
      <c r="BG667" s="1">
        <v>0</v>
      </c>
      <c r="BH667" s="9"/>
      <c r="BI667" s="1">
        <v>0</v>
      </c>
      <c r="BJ667" s="28"/>
      <c r="BK667" t="s">
        <v>274</v>
      </c>
      <c r="BL667" t="s">
        <v>1122</v>
      </c>
      <c r="BM667" t="str">
        <f>VLOOKUP(BL667,'directory all'!C:D,2,)</f>
        <v>GPS</v>
      </c>
      <c r="BN667" t="s">
        <v>4840</v>
      </c>
      <c r="BO667" t="s">
        <v>195</v>
      </c>
      <c r="BQ667" s="1" t="s">
        <v>128</v>
      </c>
      <c r="BR667" s="1" t="s">
        <v>128</v>
      </c>
      <c r="BS667" s="1" t="s">
        <v>128</v>
      </c>
      <c r="BT667" s="1" t="s">
        <v>128</v>
      </c>
      <c r="BU667" s="1" t="s">
        <v>128</v>
      </c>
      <c r="BV667" s="1" t="s">
        <v>128</v>
      </c>
      <c r="BW667" s="1" t="s">
        <v>128</v>
      </c>
      <c r="BX667" s="1" t="s">
        <v>128</v>
      </c>
      <c r="BY667" s="1" t="s">
        <v>405</v>
      </c>
      <c r="BZ667" s="87" t="s">
        <v>196</v>
      </c>
      <c r="CA667" s="87" t="s">
        <v>197</v>
      </c>
      <c r="CG667" s="1" t="s">
        <v>198</v>
      </c>
    </row>
    <row r="668" spans="1:85" hidden="1" x14ac:dyDescent="0.35">
      <c r="A668">
        <v>1252093</v>
      </c>
      <c r="B668" t="s">
        <v>94</v>
      </c>
      <c r="C668" t="s">
        <v>5516</v>
      </c>
      <c r="D668" t="s">
        <v>5508</v>
      </c>
      <c r="E668" t="s">
        <v>391</v>
      </c>
      <c r="F668" t="s">
        <v>1093</v>
      </c>
      <c r="G668" t="s">
        <v>99</v>
      </c>
      <c r="H668" t="s">
        <v>5517</v>
      </c>
      <c r="I668" t="s">
        <v>5517</v>
      </c>
      <c r="J668">
        <v>20850</v>
      </c>
      <c r="K668" t="str">
        <f>IFERROR(VLOOKUP(J668,'CC directory'!A:B,2,),"")</f>
        <v>ACTIVE</v>
      </c>
      <c r="L668">
        <f>IFERROR(VLOOKUP(J668,'CC directory'!A:D,4,),"")</f>
        <v>200</v>
      </c>
      <c r="M668" t="str">
        <f>VLOOKUP(J668,'CC directory'!A:I,9,)</f>
        <v>Maintenance Shared Services</v>
      </c>
      <c r="N668" t="str">
        <f>IFERROR(VLOOKUP(J668,'CC directory'!A:C,3,),"")</f>
        <v>Operations</v>
      </c>
      <c r="O668">
        <f>IFERROR(VLOOKUP(J668,'CC directory'!A:F,6,),"")</f>
        <v>207</v>
      </c>
      <c r="P668" t="str">
        <f>IFERROR(VLOOKUP(J668,'CC directory'!A:E,5,),"")</f>
        <v>Production Operations</v>
      </c>
      <c r="Q668">
        <f>IFERROR(VLOOKUP(J668,'CC directory'!A:H,8,),"")</f>
        <v>705</v>
      </c>
      <c r="R668" t="str">
        <f>IFERROR(VLOOKUP(J668,'CC directory'!A:G,7,),"")</f>
        <v>Maintenance</v>
      </c>
      <c r="S668" t="s">
        <v>176</v>
      </c>
      <c r="T668" t="s">
        <v>1274</v>
      </c>
      <c r="U668" t="s">
        <v>5518</v>
      </c>
      <c r="V668" t="s">
        <v>104</v>
      </c>
      <c r="Z668" t="s">
        <v>161</v>
      </c>
      <c r="AA668" t="s">
        <v>5511</v>
      </c>
      <c r="AB668" t="s">
        <v>5512</v>
      </c>
      <c r="AC668" t="s">
        <v>263</v>
      </c>
      <c r="AD668">
        <v>3625440</v>
      </c>
      <c r="AE668" t="s">
        <v>245</v>
      </c>
      <c r="AF668">
        <v>5</v>
      </c>
      <c r="AI668" s="2">
        <v>43089</v>
      </c>
      <c r="AJ668" t="s">
        <v>5519</v>
      </c>
      <c r="AK668" s="2">
        <v>43066</v>
      </c>
      <c r="AL668">
        <v>20</v>
      </c>
      <c r="AM668" s="2">
        <v>43103</v>
      </c>
      <c r="AO668" t="s">
        <v>512</v>
      </c>
      <c r="AP668" t="s">
        <v>512</v>
      </c>
      <c r="AS668" t="s">
        <v>4192</v>
      </c>
      <c r="AT668" t="s">
        <v>5514</v>
      </c>
      <c r="AU668" t="s">
        <v>5515</v>
      </c>
      <c r="AV668" t="s">
        <v>318</v>
      </c>
      <c r="AW668" t="s">
        <v>1240</v>
      </c>
      <c r="AY668" t="s">
        <v>119</v>
      </c>
      <c r="AZ668">
        <v>1018</v>
      </c>
      <c r="BC668" t="s">
        <v>4997</v>
      </c>
      <c r="BD668" s="1" t="str">
        <f t="shared" si="13"/>
        <v>NO</v>
      </c>
      <c r="BE668" s="1">
        <v>0</v>
      </c>
      <c r="BG668" s="1">
        <v>0</v>
      </c>
      <c r="BH668" s="9"/>
      <c r="BI668" s="1">
        <v>0</v>
      </c>
      <c r="BJ668" s="28"/>
      <c r="BK668" t="s">
        <v>274</v>
      </c>
      <c r="BL668" t="s">
        <v>1122</v>
      </c>
      <c r="BM668" t="str">
        <f>VLOOKUP(BL668,'directory all'!C:D,2,)</f>
        <v>GPS</v>
      </c>
      <c r="BN668" t="s">
        <v>4840</v>
      </c>
      <c r="BO668" t="s">
        <v>195</v>
      </c>
      <c r="BQ668" s="1" t="s">
        <v>128</v>
      </c>
      <c r="BR668" s="1" t="s">
        <v>128</v>
      </c>
      <c r="BS668" s="1" t="s">
        <v>128</v>
      </c>
      <c r="BT668" s="1" t="s">
        <v>128</v>
      </c>
      <c r="BU668" s="1" t="s">
        <v>128</v>
      </c>
      <c r="BV668" s="1" t="s">
        <v>128</v>
      </c>
      <c r="BW668" s="1" t="s">
        <v>128</v>
      </c>
      <c r="BX668" s="1" t="s">
        <v>128</v>
      </c>
      <c r="BY668" s="1" t="s">
        <v>405</v>
      </c>
      <c r="BZ668" s="87" t="s">
        <v>196</v>
      </c>
      <c r="CA668" s="87" t="s">
        <v>197</v>
      </c>
      <c r="CG668" s="1" t="s">
        <v>198</v>
      </c>
    </row>
    <row r="669" spans="1:85" hidden="1" x14ac:dyDescent="0.35">
      <c r="A669">
        <v>1252094</v>
      </c>
      <c r="B669" t="s">
        <v>94</v>
      </c>
      <c r="C669" t="s">
        <v>5520</v>
      </c>
      <c r="D669" t="s">
        <v>5508</v>
      </c>
      <c r="E669" t="s">
        <v>391</v>
      </c>
      <c r="F669" t="s">
        <v>1093</v>
      </c>
      <c r="G669" t="s">
        <v>99</v>
      </c>
      <c r="H669" t="s">
        <v>5521</v>
      </c>
      <c r="I669" t="s">
        <v>5521</v>
      </c>
      <c r="J669">
        <v>20850</v>
      </c>
      <c r="K669" t="str">
        <f>IFERROR(VLOOKUP(J669,'CC directory'!A:B,2,),"")</f>
        <v>ACTIVE</v>
      </c>
      <c r="L669">
        <f>IFERROR(VLOOKUP(J669,'CC directory'!A:D,4,),"")</f>
        <v>200</v>
      </c>
      <c r="M669" t="str">
        <f>VLOOKUP(J669,'CC directory'!A:I,9,)</f>
        <v>Maintenance Shared Services</v>
      </c>
      <c r="N669" t="str">
        <f>IFERROR(VLOOKUP(J669,'CC directory'!A:C,3,),"")</f>
        <v>Operations</v>
      </c>
      <c r="O669">
        <f>IFERROR(VLOOKUP(J669,'CC directory'!A:F,6,),"")</f>
        <v>207</v>
      </c>
      <c r="P669" t="str">
        <f>IFERROR(VLOOKUP(J669,'CC directory'!A:E,5,),"")</f>
        <v>Production Operations</v>
      </c>
      <c r="Q669">
        <f>IFERROR(VLOOKUP(J669,'CC directory'!A:H,8,),"")</f>
        <v>705</v>
      </c>
      <c r="R669" t="str">
        <f>IFERROR(VLOOKUP(J669,'CC directory'!A:G,7,),"")</f>
        <v>Maintenance</v>
      </c>
      <c r="S669" t="s">
        <v>176</v>
      </c>
      <c r="T669" t="s">
        <v>5522</v>
      </c>
      <c r="U669" t="s">
        <v>5523</v>
      </c>
      <c r="V669" t="s">
        <v>104</v>
      </c>
      <c r="Z669" t="s">
        <v>161</v>
      </c>
      <c r="AA669" t="s">
        <v>5511</v>
      </c>
      <c r="AB669" t="s">
        <v>5512</v>
      </c>
      <c r="AC669" t="s">
        <v>263</v>
      </c>
      <c r="AD669">
        <v>3625440</v>
      </c>
      <c r="AE669" t="s">
        <v>245</v>
      </c>
      <c r="AF669">
        <v>6</v>
      </c>
      <c r="AJ669" t="s">
        <v>5524</v>
      </c>
      <c r="AK669" s="2">
        <v>43067</v>
      </c>
      <c r="AL669">
        <v>20</v>
      </c>
      <c r="AM669" s="2">
        <v>43067</v>
      </c>
      <c r="AO669" t="s">
        <v>512</v>
      </c>
      <c r="AP669" t="s">
        <v>512</v>
      </c>
      <c r="AS669" t="s">
        <v>4192</v>
      </c>
      <c r="AT669" t="s">
        <v>5514</v>
      </c>
      <c r="AU669" t="s">
        <v>5515</v>
      </c>
      <c r="AV669" t="s">
        <v>254</v>
      </c>
      <c r="AW669" t="s">
        <v>255</v>
      </c>
      <c r="AY669" t="s">
        <v>119</v>
      </c>
      <c r="AZ669">
        <v>1019</v>
      </c>
      <c r="BC669" t="s">
        <v>5525</v>
      </c>
      <c r="BD669" s="1" t="str">
        <f t="shared" si="13"/>
        <v>NO</v>
      </c>
      <c r="BE669" s="1">
        <v>0</v>
      </c>
      <c r="BG669" s="1">
        <v>0</v>
      </c>
      <c r="BH669" s="9"/>
      <c r="BI669" s="1">
        <v>0</v>
      </c>
      <c r="BJ669" s="28"/>
      <c r="BK669" t="s">
        <v>274</v>
      </c>
      <c r="BL669" t="s">
        <v>1122</v>
      </c>
      <c r="BM669" t="str">
        <f>VLOOKUP(BL669,'directory all'!C:D,2,)</f>
        <v>GPS</v>
      </c>
      <c r="BN669" t="s">
        <v>4840</v>
      </c>
      <c r="BO669" t="s">
        <v>195</v>
      </c>
      <c r="BQ669" s="1" t="s">
        <v>128</v>
      </c>
      <c r="BR669" s="1" t="s">
        <v>128</v>
      </c>
      <c r="BS669" s="1" t="s">
        <v>128</v>
      </c>
      <c r="BT669" s="1" t="s">
        <v>128</v>
      </c>
      <c r="BU669" s="1" t="s">
        <v>128</v>
      </c>
      <c r="BV669" s="1" t="s">
        <v>128</v>
      </c>
      <c r="BW669" s="1" t="s">
        <v>128</v>
      </c>
      <c r="BX669" s="1" t="s">
        <v>128</v>
      </c>
      <c r="BY669" s="1" t="s">
        <v>405</v>
      </c>
      <c r="BZ669" s="87" t="s">
        <v>196</v>
      </c>
      <c r="CA669" s="87" t="s">
        <v>197</v>
      </c>
      <c r="CG669" s="1" t="s">
        <v>198</v>
      </c>
    </row>
    <row r="670" spans="1:85" hidden="1" x14ac:dyDescent="0.35">
      <c r="A670">
        <v>1252095</v>
      </c>
      <c r="B670" t="s">
        <v>94</v>
      </c>
      <c r="C670" t="s">
        <v>5526</v>
      </c>
      <c r="D670" t="s">
        <v>5508</v>
      </c>
      <c r="E670" t="s">
        <v>391</v>
      </c>
      <c r="F670" t="s">
        <v>1093</v>
      </c>
      <c r="G670" t="s">
        <v>99</v>
      </c>
      <c r="H670" t="s">
        <v>5527</v>
      </c>
      <c r="I670" t="s">
        <v>5527</v>
      </c>
      <c r="J670">
        <v>20850</v>
      </c>
      <c r="K670" t="str">
        <f>IFERROR(VLOOKUP(J670,'CC directory'!A:B,2,),"")</f>
        <v>ACTIVE</v>
      </c>
      <c r="L670">
        <f>IFERROR(VLOOKUP(J670,'CC directory'!A:D,4,),"")</f>
        <v>200</v>
      </c>
      <c r="M670" t="str">
        <f>VLOOKUP(J670,'CC directory'!A:I,9,)</f>
        <v>Maintenance Shared Services</v>
      </c>
      <c r="N670" t="str">
        <f>IFERROR(VLOOKUP(J670,'CC directory'!A:C,3,),"")</f>
        <v>Operations</v>
      </c>
      <c r="O670">
        <f>IFERROR(VLOOKUP(J670,'CC directory'!A:F,6,),"")</f>
        <v>207</v>
      </c>
      <c r="P670" t="str">
        <f>IFERROR(VLOOKUP(J670,'CC directory'!A:E,5,),"")</f>
        <v>Production Operations</v>
      </c>
      <c r="Q670">
        <f>IFERROR(VLOOKUP(J670,'CC directory'!A:H,8,),"")</f>
        <v>705</v>
      </c>
      <c r="R670" t="str">
        <f>IFERROR(VLOOKUP(J670,'CC directory'!A:G,7,),"")</f>
        <v>Maintenance</v>
      </c>
      <c r="S670" t="s">
        <v>176</v>
      </c>
      <c r="T670" t="s">
        <v>1274</v>
      </c>
      <c r="U670" t="s">
        <v>5528</v>
      </c>
      <c r="V670" t="s">
        <v>104</v>
      </c>
      <c r="Z670" t="s">
        <v>161</v>
      </c>
      <c r="AA670" t="s">
        <v>5511</v>
      </c>
      <c r="AB670" t="s">
        <v>5512</v>
      </c>
      <c r="AC670" t="s">
        <v>263</v>
      </c>
      <c r="AD670">
        <v>3625440</v>
      </c>
      <c r="AE670" t="s">
        <v>245</v>
      </c>
      <c r="AF670">
        <v>6</v>
      </c>
      <c r="AJ670" t="s">
        <v>5529</v>
      </c>
      <c r="AK670" s="2">
        <v>43067</v>
      </c>
      <c r="AL670">
        <v>20</v>
      </c>
      <c r="AM670" s="2">
        <v>43066</v>
      </c>
      <c r="AO670" t="s">
        <v>512</v>
      </c>
      <c r="AP670" t="s">
        <v>512</v>
      </c>
      <c r="AS670" t="s">
        <v>4192</v>
      </c>
      <c r="AT670" t="s">
        <v>5514</v>
      </c>
      <c r="AU670" t="s">
        <v>5515</v>
      </c>
      <c r="AV670" t="s">
        <v>254</v>
      </c>
      <c r="AW670" t="s">
        <v>255</v>
      </c>
      <c r="AY670" t="s">
        <v>119</v>
      </c>
      <c r="AZ670">
        <v>1020</v>
      </c>
      <c r="BC670" t="s">
        <v>4997</v>
      </c>
      <c r="BD670" s="1" t="str">
        <f t="shared" si="13"/>
        <v>NO</v>
      </c>
      <c r="BE670" s="1">
        <v>0</v>
      </c>
      <c r="BG670" s="1">
        <v>0</v>
      </c>
      <c r="BH670" s="9"/>
      <c r="BI670" s="1">
        <v>0</v>
      </c>
      <c r="BJ670" s="28"/>
      <c r="BK670" t="s">
        <v>274</v>
      </c>
      <c r="BL670" t="s">
        <v>1122</v>
      </c>
      <c r="BM670" t="str">
        <f>VLOOKUP(BL670,'directory all'!C:D,2,)</f>
        <v>GPS</v>
      </c>
      <c r="BN670" t="s">
        <v>4840</v>
      </c>
      <c r="BO670" t="s">
        <v>195</v>
      </c>
      <c r="BQ670" s="1" t="s">
        <v>128</v>
      </c>
      <c r="BR670" s="1" t="s">
        <v>128</v>
      </c>
      <c r="BS670" s="1" t="s">
        <v>128</v>
      </c>
      <c r="BT670" s="1" t="s">
        <v>128</v>
      </c>
      <c r="BU670" s="1" t="s">
        <v>128</v>
      </c>
      <c r="BV670" s="1" t="s">
        <v>128</v>
      </c>
      <c r="BW670" s="1" t="s">
        <v>128</v>
      </c>
      <c r="BX670" s="1" t="s">
        <v>128</v>
      </c>
      <c r="BY670" s="1" t="s">
        <v>405</v>
      </c>
      <c r="BZ670" s="87" t="s">
        <v>196</v>
      </c>
      <c r="CA670" s="87" t="s">
        <v>197</v>
      </c>
      <c r="CG670" s="1" t="s">
        <v>198</v>
      </c>
    </row>
    <row r="671" spans="1:85" hidden="1" x14ac:dyDescent="0.35">
      <c r="A671">
        <v>1252096</v>
      </c>
      <c r="B671" t="s">
        <v>332</v>
      </c>
      <c r="C671" t="s">
        <v>5530</v>
      </c>
      <c r="D671" t="s">
        <v>5531</v>
      </c>
      <c r="E671" t="s">
        <v>97</v>
      </c>
      <c r="F671" t="s">
        <v>1093</v>
      </c>
      <c r="G671" t="s">
        <v>99</v>
      </c>
      <c r="H671" t="s">
        <v>5532</v>
      </c>
      <c r="I671" t="s">
        <v>5532</v>
      </c>
      <c r="J671">
        <v>13780</v>
      </c>
      <c r="K671" t="str">
        <f>IFERROR(VLOOKUP(J671,'CC directory'!A:B,2,),"")</f>
        <v>ACTIVE</v>
      </c>
      <c r="L671">
        <f>IFERROR(VLOOKUP(J671,'CC directory'!A:D,4,),"")</f>
        <v>200</v>
      </c>
      <c r="M671" t="str">
        <f>VLOOKUP(J671,'CC directory'!A:I,9,)</f>
        <v>Heavy Equipment Operations</v>
      </c>
      <c r="N671" t="str">
        <f>IFERROR(VLOOKUP(J671,'CC directory'!A:C,3,),"")</f>
        <v>Operations</v>
      </c>
      <c r="O671">
        <f>IFERROR(VLOOKUP(J671,'CC directory'!A:F,6,),"")</f>
        <v>209</v>
      </c>
      <c r="P671" t="str">
        <f>IFERROR(VLOOKUP(J671,'CC directory'!A:E,5,),"")</f>
        <v>Supply Chain Management</v>
      </c>
      <c r="Q671">
        <f>IFERROR(VLOOKUP(J671,'CC directory'!A:H,8,),"")</f>
        <v>322</v>
      </c>
      <c r="R671" t="str">
        <f>IFERROR(VLOOKUP(J671,'CC directory'!A:G,7,),"")</f>
        <v>Tengiz Ground Transportation</v>
      </c>
      <c r="S671" t="s">
        <v>136</v>
      </c>
      <c r="T671" t="s">
        <v>807</v>
      </c>
      <c r="U671" t="s">
        <v>5533</v>
      </c>
      <c r="V671" t="s">
        <v>104</v>
      </c>
      <c r="W671" t="s">
        <v>1495</v>
      </c>
      <c r="Z671" t="s">
        <v>161</v>
      </c>
      <c r="AA671" t="s">
        <v>5534</v>
      </c>
      <c r="AB671" t="s">
        <v>5535</v>
      </c>
      <c r="AC671" t="s">
        <v>263</v>
      </c>
      <c r="AD671">
        <v>1906143</v>
      </c>
      <c r="AE671" t="s">
        <v>245</v>
      </c>
      <c r="AF671">
        <v>5</v>
      </c>
      <c r="AI671" s="2">
        <v>43147</v>
      </c>
      <c r="AJ671" t="s">
        <v>5536</v>
      </c>
      <c r="AK671" s="2">
        <v>43092</v>
      </c>
      <c r="AL671">
        <v>20</v>
      </c>
      <c r="AM671" s="2">
        <v>43128</v>
      </c>
      <c r="AO671" t="s">
        <v>512</v>
      </c>
      <c r="AP671" t="s">
        <v>512</v>
      </c>
      <c r="AR671" t="s">
        <v>5537</v>
      </c>
      <c r="AT671" t="s">
        <v>5538</v>
      </c>
      <c r="AU671" t="s">
        <v>5539</v>
      </c>
      <c r="AV671" t="s">
        <v>318</v>
      </c>
      <c r="AW671" t="s">
        <v>1240</v>
      </c>
      <c r="AZ671">
        <v>1021</v>
      </c>
      <c r="BC671" t="s">
        <v>5540</v>
      </c>
      <c r="BD671" s="1" t="str">
        <f t="shared" si="13"/>
        <v>NO</v>
      </c>
      <c r="BE671" s="1">
        <v>0</v>
      </c>
      <c r="BG671" s="1">
        <v>0</v>
      </c>
      <c r="BH671" s="9"/>
      <c r="BI671" s="1">
        <v>0</v>
      </c>
      <c r="BJ671" s="28"/>
      <c r="BK671" t="s">
        <v>154</v>
      </c>
      <c r="BL671" t="s">
        <v>1122</v>
      </c>
      <c r="BM671" t="str">
        <f>VLOOKUP(BL671,'directory all'!C:D,2,)</f>
        <v>GPS</v>
      </c>
      <c r="BN671" t="s">
        <v>4992</v>
      </c>
      <c r="BO671" t="s">
        <v>155</v>
      </c>
      <c r="BQ671" s="1">
        <v>500</v>
      </c>
      <c r="BR671" s="1" t="s">
        <v>128</v>
      </c>
      <c r="BS671" s="1" t="s">
        <v>128</v>
      </c>
      <c r="BT671" s="1" t="s">
        <v>128</v>
      </c>
      <c r="BU671" s="1" t="s">
        <v>128</v>
      </c>
      <c r="BV671" s="1" t="s">
        <v>128</v>
      </c>
      <c r="BW671" s="1" t="s">
        <v>128</v>
      </c>
      <c r="BX671" s="1" t="s">
        <v>128</v>
      </c>
      <c r="BY671" s="1" t="s">
        <v>129</v>
      </c>
      <c r="CG671" s="1" t="s">
        <v>157</v>
      </c>
    </row>
    <row r="672" spans="1:85" hidden="1" x14ac:dyDescent="0.35">
      <c r="A672">
        <v>1252098</v>
      </c>
      <c r="B672" t="s">
        <v>332</v>
      </c>
      <c r="C672" t="s">
        <v>5541</v>
      </c>
      <c r="D672" t="s">
        <v>5531</v>
      </c>
      <c r="E672" t="s">
        <v>97</v>
      </c>
      <c r="F672" t="s">
        <v>1093</v>
      </c>
      <c r="G672" t="s">
        <v>99</v>
      </c>
      <c r="H672" t="s">
        <v>5542</v>
      </c>
      <c r="I672" t="s">
        <v>5542</v>
      </c>
      <c r="J672">
        <v>13780</v>
      </c>
      <c r="K672" t="str">
        <f>IFERROR(VLOOKUP(J672,'CC directory'!A:B,2,),"")</f>
        <v>ACTIVE</v>
      </c>
      <c r="L672">
        <f>IFERROR(VLOOKUP(J672,'CC directory'!A:D,4,),"")</f>
        <v>200</v>
      </c>
      <c r="M672" t="str">
        <f>VLOOKUP(J672,'CC directory'!A:I,9,)</f>
        <v>Heavy Equipment Operations</v>
      </c>
      <c r="N672" t="str">
        <f>IFERROR(VLOOKUP(J672,'CC directory'!A:C,3,),"")</f>
        <v>Operations</v>
      </c>
      <c r="O672">
        <f>IFERROR(VLOOKUP(J672,'CC directory'!A:F,6,),"")</f>
        <v>209</v>
      </c>
      <c r="P672" t="str">
        <f>IFERROR(VLOOKUP(J672,'CC directory'!A:E,5,),"")</f>
        <v>Supply Chain Management</v>
      </c>
      <c r="Q672">
        <f>IFERROR(VLOOKUP(J672,'CC directory'!A:H,8,),"")</f>
        <v>322</v>
      </c>
      <c r="R672" t="str">
        <f>IFERROR(VLOOKUP(J672,'CC directory'!A:G,7,),"")</f>
        <v>Tengiz Ground Transportation</v>
      </c>
      <c r="S672" t="s">
        <v>136</v>
      </c>
      <c r="T672" t="s">
        <v>807</v>
      </c>
      <c r="U672" t="s">
        <v>5543</v>
      </c>
      <c r="V672" t="s">
        <v>104</v>
      </c>
      <c r="W672" t="s">
        <v>1495</v>
      </c>
      <c r="Z672" t="s">
        <v>161</v>
      </c>
      <c r="AA672" t="s">
        <v>5534</v>
      </c>
      <c r="AB672" t="s">
        <v>5535</v>
      </c>
      <c r="AC672" t="s">
        <v>263</v>
      </c>
      <c r="AD672">
        <v>1906143</v>
      </c>
      <c r="AE672" t="s">
        <v>245</v>
      </c>
      <c r="AF672">
        <v>5</v>
      </c>
      <c r="AI672" s="2">
        <v>43147</v>
      </c>
      <c r="AJ672" t="s">
        <v>5544</v>
      </c>
      <c r="AK672" s="2">
        <v>43092</v>
      </c>
      <c r="AL672">
        <v>20</v>
      </c>
      <c r="AM672" s="2">
        <v>43128</v>
      </c>
      <c r="AO672" t="s">
        <v>512</v>
      </c>
      <c r="AP672" t="s">
        <v>512</v>
      </c>
      <c r="AR672" t="s">
        <v>5537</v>
      </c>
      <c r="AT672" t="s">
        <v>5538</v>
      </c>
      <c r="AU672" t="s">
        <v>5539</v>
      </c>
      <c r="AV672" t="s">
        <v>318</v>
      </c>
      <c r="AW672" t="s">
        <v>1240</v>
      </c>
      <c r="AZ672">
        <v>1022</v>
      </c>
      <c r="BC672" t="s">
        <v>5540</v>
      </c>
      <c r="BD672" s="1" t="str">
        <f t="shared" si="13"/>
        <v>NO</v>
      </c>
      <c r="BE672" s="1">
        <v>0</v>
      </c>
      <c r="BG672" s="1">
        <v>0</v>
      </c>
      <c r="BH672" s="9"/>
      <c r="BI672" s="1">
        <v>0</v>
      </c>
      <c r="BJ672" s="28"/>
      <c r="BK672" t="s">
        <v>154</v>
      </c>
      <c r="BL672" t="s">
        <v>1122</v>
      </c>
      <c r="BM672" t="str">
        <f>VLOOKUP(BL672,'directory all'!C:D,2,)</f>
        <v>GPS</v>
      </c>
      <c r="BN672" t="s">
        <v>4992</v>
      </c>
      <c r="BO672" t="s">
        <v>155</v>
      </c>
      <c r="BQ672" s="1">
        <v>500</v>
      </c>
      <c r="BR672" s="1" t="s">
        <v>128</v>
      </c>
      <c r="BS672" s="1" t="s">
        <v>128</v>
      </c>
      <c r="BT672" s="1" t="s">
        <v>128</v>
      </c>
      <c r="BU672" s="1" t="s">
        <v>128</v>
      </c>
      <c r="BV672" s="1" t="s">
        <v>128</v>
      </c>
      <c r="BW672" s="1" t="s">
        <v>128</v>
      </c>
      <c r="BX672" s="1" t="s">
        <v>128</v>
      </c>
      <c r="BY672" s="1" t="s">
        <v>129</v>
      </c>
      <c r="CG672" s="1" t="s">
        <v>157</v>
      </c>
    </row>
    <row r="673" spans="1:85" hidden="1" x14ac:dyDescent="0.35">
      <c r="A673">
        <v>1252099</v>
      </c>
      <c r="B673" t="s">
        <v>332</v>
      </c>
      <c r="C673" t="s">
        <v>5545</v>
      </c>
      <c r="D673" t="s">
        <v>5531</v>
      </c>
      <c r="E673" t="s">
        <v>97</v>
      </c>
      <c r="F673" t="s">
        <v>1093</v>
      </c>
      <c r="G673" t="s">
        <v>99</v>
      </c>
      <c r="H673" t="s">
        <v>5546</v>
      </c>
      <c r="I673" t="s">
        <v>5546</v>
      </c>
      <c r="J673">
        <v>13780</v>
      </c>
      <c r="K673" t="str">
        <f>IFERROR(VLOOKUP(J673,'CC directory'!A:B,2,),"")</f>
        <v>ACTIVE</v>
      </c>
      <c r="L673">
        <f>IFERROR(VLOOKUP(J673,'CC directory'!A:D,4,),"")</f>
        <v>200</v>
      </c>
      <c r="M673" t="str">
        <f>VLOOKUP(J673,'CC directory'!A:I,9,)</f>
        <v>Heavy Equipment Operations</v>
      </c>
      <c r="N673" t="str">
        <f>IFERROR(VLOOKUP(J673,'CC directory'!A:C,3,),"")</f>
        <v>Operations</v>
      </c>
      <c r="O673">
        <f>IFERROR(VLOOKUP(J673,'CC directory'!A:F,6,),"")</f>
        <v>209</v>
      </c>
      <c r="P673" t="str">
        <f>IFERROR(VLOOKUP(J673,'CC directory'!A:E,5,),"")</f>
        <v>Supply Chain Management</v>
      </c>
      <c r="Q673">
        <f>IFERROR(VLOOKUP(J673,'CC directory'!A:H,8,),"")</f>
        <v>322</v>
      </c>
      <c r="R673" t="str">
        <f>IFERROR(VLOOKUP(J673,'CC directory'!A:G,7,),"")</f>
        <v>Tengiz Ground Transportation</v>
      </c>
      <c r="S673" t="s">
        <v>136</v>
      </c>
      <c r="T673" t="s">
        <v>807</v>
      </c>
      <c r="U673" t="s">
        <v>2067</v>
      </c>
      <c r="V673" t="s">
        <v>104</v>
      </c>
      <c r="W673" t="s">
        <v>1495</v>
      </c>
      <c r="Z673" t="s">
        <v>161</v>
      </c>
      <c r="AA673" t="s">
        <v>5534</v>
      </c>
      <c r="AB673" t="s">
        <v>5535</v>
      </c>
      <c r="AC673" t="s">
        <v>263</v>
      </c>
      <c r="AD673">
        <v>1906143</v>
      </c>
      <c r="AE673" t="s">
        <v>245</v>
      </c>
      <c r="AF673">
        <v>5</v>
      </c>
      <c r="AI673" s="2">
        <v>43147</v>
      </c>
      <c r="AJ673" t="s">
        <v>5547</v>
      </c>
      <c r="AK673" s="2">
        <v>43092</v>
      </c>
      <c r="AL673">
        <v>20</v>
      </c>
      <c r="AM673" s="2">
        <v>43128</v>
      </c>
      <c r="AO673" t="s">
        <v>512</v>
      </c>
      <c r="AP673" t="s">
        <v>512</v>
      </c>
      <c r="AR673" t="s">
        <v>5537</v>
      </c>
      <c r="AT673" t="s">
        <v>5538</v>
      </c>
      <c r="AU673" t="s">
        <v>5539</v>
      </c>
      <c r="AV673" t="s">
        <v>318</v>
      </c>
      <c r="AW673" t="s">
        <v>1240</v>
      </c>
      <c r="AZ673">
        <v>1023</v>
      </c>
      <c r="BC673" t="s">
        <v>5548</v>
      </c>
      <c r="BD673" s="1" t="str">
        <f t="shared" si="13"/>
        <v>NO</v>
      </c>
      <c r="BE673" s="1">
        <v>0</v>
      </c>
      <c r="BG673" s="1">
        <v>0</v>
      </c>
      <c r="BH673" s="9"/>
      <c r="BI673" s="1">
        <v>0</v>
      </c>
      <c r="BJ673" s="28"/>
      <c r="BK673" t="s">
        <v>154</v>
      </c>
      <c r="BL673" t="s">
        <v>1122</v>
      </c>
      <c r="BM673" t="str">
        <f>VLOOKUP(BL673,'directory all'!C:D,2,)</f>
        <v>GPS</v>
      </c>
      <c r="BN673" t="s">
        <v>4992</v>
      </c>
      <c r="BO673" t="s">
        <v>155</v>
      </c>
      <c r="BQ673" s="1">
        <v>500</v>
      </c>
      <c r="BR673" s="1" t="s">
        <v>128</v>
      </c>
      <c r="BS673" s="1" t="s">
        <v>128</v>
      </c>
      <c r="BT673" s="1" t="s">
        <v>128</v>
      </c>
      <c r="BU673" s="1" t="s">
        <v>128</v>
      </c>
      <c r="BV673" s="1" t="s">
        <v>128</v>
      </c>
      <c r="BW673" s="1" t="s">
        <v>128</v>
      </c>
      <c r="BX673" s="1" t="s">
        <v>128</v>
      </c>
      <c r="BY673" s="1" t="s">
        <v>129</v>
      </c>
      <c r="CG673" s="1" t="s">
        <v>157</v>
      </c>
    </row>
    <row r="674" spans="1:85" hidden="1" x14ac:dyDescent="0.35">
      <c r="A674">
        <v>1252100</v>
      </c>
      <c r="B674" t="s">
        <v>332</v>
      </c>
      <c r="C674" t="s">
        <v>5549</v>
      </c>
      <c r="D674" t="s">
        <v>5531</v>
      </c>
      <c r="E674" t="s">
        <v>97</v>
      </c>
      <c r="F674" t="s">
        <v>1093</v>
      </c>
      <c r="G674" t="s">
        <v>99</v>
      </c>
      <c r="H674" t="s">
        <v>5550</v>
      </c>
      <c r="I674" t="s">
        <v>5550</v>
      </c>
      <c r="J674">
        <v>13780</v>
      </c>
      <c r="K674" t="str">
        <f>IFERROR(VLOOKUP(J674,'CC directory'!A:B,2,),"")</f>
        <v>ACTIVE</v>
      </c>
      <c r="L674">
        <f>IFERROR(VLOOKUP(J674,'CC directory'!A:D,4,),"")</f>
        <v>200</v>
      </c>
      <c r="M674" t="str">
        <f>VLOOKUP(J674,'CC directory'!A:I,9,)</f>
        <v>Heavy Equipment Operations</v>
      </c>
      <c r="N674" t="str">
        <f>IFERROR(VLOOKUP(J674,'CC directory'!A:C,3,),"")</f>
        <v>Operations</v>
      </c>
      <c r="O674">
        <f>IFERROR(VLOOKUP(J674,'CC directory'!A:F,6,),"")</f>
        <v>209</v>
      </c>
      <c r="P674" t="str">
        <f>IFERROR(VLOOKUP(J674,'CC directory'!A:E,5,),"")</f>
        <v>Supply Chain Management</v>
      </c>
      <c r="Q674">
        <f>IFERROR(VLOOKUP(J674,'CC directory'!A:H,8,),"")</f>
        <v>322</v>
      </c>
      <c r="R674" t="str">
        <f>IFERROR(VLOOKUP(J674,'CC directory'!A:G,7,),"")</f>
        <v>Tengiz Ground Transportation</v>
      </c>
      <c r="S674" t="s">
        <v>136</v>
      </c>
      <c r="T674" t="s">
        <v>807</v>
      </c>
      <c r="U674" t="s">
        <v>5551</v>
      </c>
      <c r="V674" t="s">
        <v>104</v>
      </c>
      <c r="W674" t="s">
        <v>1495</v>
      </c>
      <c r="Z674" t="s">
        <v>161</v>
      </c>
      <c r="AA674" t="s">
        <v>5534</v>
      </c>
      <c r="AB674" t="s">
        <v>5535</v>
      </c>
      <c r="AC674" t="s">
        <v>263</v>
      </c>
      <c r="AD674">
        <v>1906143</v>
      </c>
      <c r="AE674" t="s">
        <v>245</v>
      </c>
      <c r="AF674">
        <v>5</v>
      </c>
      <c r="AI674" s="2">
        <v>43147</v>
      </c>
      <c r="AJ674" t="s">
        <v>5552</v>
      </c>
      <c r="AK674" s="2">
        <v>43092</v>
      </c>
      <c r="AL674">
        <v>20</v>
      </c>
      <c r="AM674" s="2">
        <v>43128</v>
      </c>
      <c r="AO674" t="s">
        <v>512</v>
      </c>
      <c r="AP674" t="s">
        <v>512</v>
      </c>
      <c r="AR674" t="s">
        <v>5537</v>
      </c>
      <c r="AT674" t="s">
        <v>5538</v>
      </c>
      <c r="AU674" t="s">
        <v>5539</v>
      </c>
      <c r="AV674" t="s">
        <v>318</v>
      </c>
      <c r="AW674" t="s">
        <v>1240</v>
      </c>
      <c r="AZ674">
        <v>1024</v>
      </c>
      <c r="BC674" t="s">
        <v>5540</v>
      </c>
      <c r="BD674" s="1" t="str">
        <f t="shared" si="13"/>
        <v>NO</v>
      </c>
      <c r="BE674" s="1">
        <v>0</v>
      </c>
      <c r="BG674" s="1">
        <v>0</v>
      </c>
      <c r="BH674" s="9"/>
      <c r="BI674" s="1">
        <v>0</v>
      </c>
      <c r="BJ674" s="28"/>
      <c r="BK674" t="s">
        <v>154</v>
      </c>
      <c r="BL674" t="s">
        <v>1122</v>
      </c>
      <c r="BM674" t="str">
        <f>VLOOKUP(BL674,'directory all'!C:D,2,)</f>
        <v>GPS</v>
      </c>
      <c r="BN674" t="s">
        <v>4992</v>
      </c>
      <c r="BO674" t="s">
        <v>155</v>
      </c>
      <c r="BQ674" s="1">
        <v>500</v>
      </c>
      <c r="BR674" s="1" t="s">
        <v>128</v>
      </c>
      <c r="BS674" s="1" t="s">
        <v>128</v>
      </c>
      <c r="BT674" s="1" t="s">
        <v>128</v>
      </c>
      <c r="BU674" s="1" t="s">
        <v>128</v>
      </c>
      <c r="BV674" s="1" t="s">
        <v>128</v>
      </c>
      <c r="BW674" s="1" t="s">
        <v>128</v>
      </c>
      <c r="BX674" s="1" t="s">
        <v>128</v>
      </c>
      <c r="BY674" s="1" t="s">
        <v>129</v>
      </c>
      <c r="BZ674" s="87">
        <v>4629</v>
      </c>
      <c r="CG674" s="1" t="s">
        <v>157</v>
      </c>
    </row>
    <row r="675" spans="1:85" hidden="1" x14ac:dyDescent="0.35">
      <c r="A675">
        <v>1252101</v>
      </c>
      <c r="B675" t="s">
        <v>94</v>
      </c>
      <c r="C675" t="s">
        <v>5553</v>
      </c>
      <c r="D675" t="s">
        <v>5440</v>
      </c>
      <c r="E675" t="s">
        <v>391</v>
      </c>
      <c r="F675" t="s">
        <v>1093</v>
      </c>
      <c r="G675" t="s">
        <v>99</v>
      </c>
      <c r="H675" t="s">
        <v>5554</v>
      </c>
      <c r="I675" t="s">
        <v>5554</v>
      </c>
      <c r="J675">
        <v>20850</v>
      </c>
      <c r="K675" t="str">
        <f>IFERROR(VLOOKUP(J675,'CC directory'!A:B,2,),"")</f>
        <v>ACTIVE</v>
      </c>
      <c r="L675">
        <f>IFERROR(VLOOKUP(J675,'CC directory'!A:D,4,),"")</f>
        <v>200</v>
      </c>
      <c r="M675" t="str">
        <f>VLOOKUP(J675,'CC directory'!A:I,9,)</f>
        <v>Maintenance Shared Services</v>
      </c>
      <c r="N675" t="str">
        <f>IFERROR(VLOOKUP(J675,'CC directory'!A:C,3,),"")</f>
        <v>Operations</v>
      </c>
      <c r="O675">
        <f>IFERROR(VLOOKUP(J675,'CC directory'!A:F,6,),"")</f>
        <v>207</v>
      </c>
      <c r="P675" t="str">
        <f>IFERROR(VLOOKUP(J675,'CC directory'!A:E,5,),"")</f>
        <v>Production Operations</v>
      </c>
      <c r="Q675">
        <f>IFERROR(VLOOKUP(J675,'CC directory'!A:H,8,),"")</f>
        <v>705</v>
      </c>
      <c r="R675" t="str">
        <f>IFERROR(VLOOKUP(J675,'CC directory'!A:G,7,),"")</f>
        <v>Maintenance</v>
      </c>
      <c r="S675" t="s">
        <v>176</v>
      </c>
      <c r="T675" t="s">
        <v>177</v>
      </c>
      <c r="U675" t="s">
        <v>5555</v>
      </c>
      <c r="V675" t="s">
        <v>339</v>
      </c>
      <c r="Z675" t="s">
        <v>161</v>
      </c>
      <c r="AA675" t="s">
        <v>5475</v>
      </c>
      <c r="AB675" t="s">
        <v>5476</v>
      </c>
      <c r="AC675" t="s">
        <v>263</v>
      </c>
      <c r="AD675">
        <v>3280157.07</v>
      </c>
      <c r="AE675" t="s">
        <v>646</v>
      </c>
      <c r="AF675">
        <v>5</v>
      </c>
      <c r="AI675" s="2">
        <v>43329</v>
      </c>
      <c r="AJ675" t="s">
        <v>5556</v>
      </c>
      <c r="AK675" s="2">
        <v>1</v>
      </c>
      <c r="AL675">
        <v>20</v>
      </c>
      <c r="AM675" s="2">
        <v>43989</v>
      </c>
      <c r="AO675" t="s">
        <v>512</v>
      </c>
      <c r="AP675" t="s">
        <v>512</v>
      </c>
      <c r="AR675" t="s">
        <v>4192</v>
      </c>
      <c r="AS675" t="s">
        <v>4192</v>
      </c>
      <c r="AT675" t="s">
        <v>5557</v>
      </c>
      <c r="AU675" t="s">
        <v>5558</v>
      </c>
      <c r="AV675" t="s">
        <v>118</v>
      </c>
      <c r="AW675" t="s">
        <v>1240</v>
      </c>
      <c r="AY675" t="s">
        <v>498</v>
      </c>
      <c r="AZ675">
        <v>2174</v>
      </c>
      <c r="BC675" t="s">
        <v>466</v>
      </c>
      <c r="BD675" s="1" t="str">
        <f t="shared" si="13"/>
        <v>NO</v>
      </c>
      <c r="BE675" s="1">
        <v>0</v>
      </c>
      <c r="BG675" s="1">
        <v>0</v>
      </c>
      <c r="BH675" s="9"/>
      <c r="BI675" s="1">
        <v>0</v>
      </c>
      <c r="BJ675" s="28"/>
      <c r="BK675" t="s">
        <v>4422</v>
      </c>
      <c r="BL675" t="s">
        <v>1122</v>
      </c>
      <c r="BM675" t="str">
        <f>VLOOKUP(BL675,'directory all'!C:D,2,)</f>
        <v>GPS</v>
      </c>
      <c r="BN675" t="s">
        <v>4840</v>
      </c>
      <c r="BO675" t="s">
        <v>195</v>
      </c>
      <c r="BQ675" s="1" t="s">
        <v>128</v>
      </c>
      <c r="BR675" s="1">
        <v>1.1499999999999999</v>
      </c>
      <c r="BS675" s="1" t="s">
        <v>128</v>
      </c>
      <c r="BT675" s="1" t="s">
        <v>128</v>
      </c>
      <c r="BU675" s="1" t="s">
        <v>128</v>
      </c>
      <c r="BV675" s="1" t="s">
        <v>128</v>
      </c>
      <c r="BW675" s="1" t="s">
        <v>128</v>
      </c>
      <c r="BX675" s="1" t="s">
        <v>128</v>
      </c>
      <c r="BY675" s="1" t="s">
        <v>405</v>
      </c>
      <c r="BZ675" s="87" t="s">
        <v>196</v>
      </c>
      <c r="CA675" s="87" t="s">
        <v>197</v>
      </c>
      <c r="CG675" s="1" t="s">
        <v>198</v>
      </c>
    </row>
    <row r="676" spans="1:85" hidden="1" x14ac:dyDescent="0.35">
      <c r="A676">
        <v>1252102</v>
      </c>
      <c r="B676" t="s">
        <v>94</v>
      </c>
      <c r="C676" t="s">
        <v>5559</v>
      </c>
      <c r="D676" t="s">
        <v>5440</v>
      </c>
      <c r="E676" t="s">
        <v>391</v>
      </c>
      <c r="F676" t="s">
        <v>1093</v>
      </c>
      <c r="G676" t="s">
        <v>99</v>
      </c>
      <c r="H676" t="s">
        <v>5560</v>
      </c>
      <c r="I676" t="s">
        <v>5560</v>
      </c>
      <c r="J676">
        <v>20850</v>
      </c>
      <c r="K676" t="str">
        <f>IFERROR(VLOOKUP(J676,'CC directory'!A:B,2,),"")</f>
        <v>ACTIVE</v>
      </c>
      <c r="L676">
        <f>IFERROR(VLOOKUP(J676,'CC directory'!A:D,4,),"")</f>
        <v>200</v>
      </c>
      <c r="M676" t="str">
        <f>VLOOKUP(J676,'CC directory'!A:I,9,)</f>
        <v>Maintenance Shared Services</v>
      </c>
      <c r="N676" t="str">
        <f>IFERROR(VLOOKUP(J676,'CC directory'!A:C,3,),"")</f>
        <v>Operations</v>
      </c>
      <c r="O676">
        <f>IFERROR(VLOOKUP(J676,'CC directory'!A:F,6,),"")</f>
        <v>207</v>
      </c>
      <c r="P676" t="str">
        <f>IFERROR(VLOOKUP(J676,'CC directory'!A:E,5,),"")</f>
        <v>Production Operations</v>
      </c>
      <c r="Q676">
        <f>IFERROR(VLOOKUP(J676,'CC directory'!A:H,8,),"")</f>
        <v>705</v>
      </c>
      <c r="R676" t="str">
        <f>IFERROR(VLOOKUP(J676,'CC directory'!A:G,7,),"")</f>
        <v>Maintenance</v>
      </c>
      <c r="S676" t="s">
        <v>176</v>
      </c>
      <c r="T676" t="s">
        <v>177</v>
      </c>
      <c r="U676" t="s">
        <v>5561</v>
      </c>
      <c r="V676" t="s">
        <v>339</v>
      </c>
      <c r="Z676" t="s">
        <v>161</v>
      </c>
      <c r="AA676" t="s">
        <v>5475</v>
      </c>
      <c r="AB676" t="s">
        <v>5476</v>
      </c>
      <c r="AC676" t="s">
        <v>263</v>
      </c>
      <c r="AD676">
        <v>3280157.07</v>
      </c>
      <c r="AE676" t="s">
        <v>646</v>
      </c>
      <c r="AF676">
        <v>5</v>
      </c>
      <c r="AI676" s="2">
        <v>43329</v>
      </c>
      <c r="AJ676" t="s">
        <v>5562</v>
      </c>
      <c r="AK676" s="2">
        <v>1</v>
      </c>
      <c r="AL676">
        <v>20</v>
      </c>
      <c r="AM676" s="2">
        <v>43989</v>
      </c>
      <c r="AO676" t="s">
        <v>512</v>
      </c>
      <c r="AP676" t="s">
        <v>512</v>
      </c>
      <c r="AR676" t="s">
        <v>4192</v>
      </c>
      <c r="AS676" t="s">
        <v>4192</v>
      </c>
      <c r="AT676" t="s">
        <v>5557</v>
      </c>
      <c r="AU676" t="s">
        <v>5558</v>
      </c>
      <c r="AV676" t="s">
        <v>118</v>
      </c>
      <c r="AW676" t="s">
        <v>1240</v>
      </c>
      <c r="AY676" t="s">
        <v>498</v>
      </c>
      <c r="AZ676">
        <v>2175</v>
      </c>
      <c r="BC676" t="s">
        <v>466</v>
      </c>
      <c r="BD676" s="1" t="str">
        <f t="shared" si="13"/>
        <v>NO</v>
      </c>
      <c r="BE676" s="1">
        <v>0</v>
      </c>
      <c r="BG676" s="1">
        <v>0</v>
      </c>
      <c r="BH676" s="9"/>
      <c r="BI676" s="1">
        <v>0</v>
      </c>
      <c r="BJ676" s="28"/>
      <c r="BK676" t="s">
        <v>4422</v>
      </c>
      <c r="BL676" t="s">
        <v>1122</v>
      </c>
      <c r="BM676" t="str">
        <f>VLOOKUP(BL676,'directory all'!C:D,2,)</f>
        <v>GPS</v>
      </c>
      <c r="BN676" t="s">
        <v>4840</v>
      </c>
      <c r="BO676" t="s">
        <v>195</v>
      </c>
      <c r="BQ676" s="1" t="s">
        <v>128</v>
      </c>
      <c r="BR676" s="1">
        <v>1.1499999999999999</v>
      </c>
      <c r="BS676" s="1" t="s">
        <v>128</v>
      </c>
      <c r="BT676" s="1" t="s">
        <v>128</v>
      </c>
      <c r="BU676" s="1" t="s">
        <v>128</v>
      </c>
      <c r="BV676" s="1" t="s">
        <v>128</v>
      </c>
      <c r="BW676" s="1" t="s">
        <v>128</v>
      </c>
      <c r="BX676" s="1" t="s">
        <v>128</v>
      </c>
      <c r="BY676" s="1" t="s">
        <v>405</v>
      </c>
      <c r="BZ676" s="87" t="s">
        <v>196</v>
      </c>
      <c r="CA676" s="87" t="s">
        <v>197</v>
      </c>
      <c r="CG676" s="1" t="s">
        <v>198</v>
      </c>
    </row>
    <row r="677" spans="1:85" hidden="1" x14ac:dyDescent="0.35">
      <c r="A677">
        <v>1252103</v>
      </c>
      <c r="B677" t="s">
        <v>94</v>
      </c>
      <c r="C677" t="s">
        <v>5563</v>
      </c>
      <c r="D677" t="s">
        <v>5440</v>
      </c>
      <c r="E677" t="s">
        <v>391</v>
      </c>
      <c r="F677" t="s">
        <v>1093</v>
      </c>
      <c r="G677" t="s">
        <v>99</v>
      </c>
      <c r="H677" t="s">
        <v>5564</v>
      </c>
      <c r="I677" t="s">
        <v>5564</v>
      </c>
      <c r="J677">
        <v>20850</v>
      </c>
      <c r="K677" t="str">
        <f>IFERROR(VLOOKUP(J677,'CC directory'!A:B,2,),"")</f>
        <v>ACTIVE</v>
      </c>
      <c r="L677">
        <f>IFERROR(VLOOKUP(J677,'CC directory'!A:D,4,),"")</f>
        <v>200</v>
      </c>
      <c r="M677" t="str">
        <f>VLOOKUP(J677,'CC directory'!A:I,9,)</f>
        <v>Maintenance Shared Services</v>
      </c>
      <c r="N677" t="str">
        <f>IFERROR(VLOOKUP(J677,'CC directory'!A:C,3,),"")</f>
        <v>Operations</v>
      </c>
      <c r="O677">
        <f>IFERROR(VLOOKUP(J677,'CC directory'!A:F,6,),"")</f>
        <v>207</v>
      </c>
      <c r="P677" t="str">
        <f>IFERROR(VLOOKUP(J677,'CC directory'!A:E,5,),"")</f>
        <v>Production Operations</v>
      </c>
      <c r="Q677">
        <f>IFERROR(VLOOKUP(J677,'CC directory'!A:H,8,),"")</f>
        <v>705</v>
      </c>
      <c r="R677" t="str">
        <f>IFERROR(VLOOKUP(J677,'CC directory'!A:G,7,),"")</f>
        <v>Maintenance</v>
      </c>
      <c r="S677" t="s">
        <v>176</v>
      </c>
      <c r="T677" t="s">
        <v>177</v>
      </c>
      <c r="U677" t="s">
        <v>5565</v>
      </c>
      <c r="V677" t="s">
        <v>339</v>
      </c>
      <c r="Z677" t="s">
        <v>161</v>
      </c>
      <c r="AA677" t="s">
        <v>5475</v>
      </c>
      <c r="AB677" t="s">
        <v>5476</v>
      </c>
      <c r="AC677" t="s">
        <v>263</v>
      </c>
      <c r="AD677">
        <v>3280157.07</v>
      </c>
      <c r="AE677" t="s">
        <v>646</v>
      </c>
      <c r="AF677">
        <v>5</v>
      </c>
      <c r="AI677" s="2">
        <v>43329</v>
      </c>
      <c r="AJ677" t="s">
        <v>5566</v>
      </c>
      <c r="AK677" s="2">
        <v>1</v>
      </c>
      <c r="AL677">
        <v>20</v>
      </c>
      <c r="AM677" s="2">
        <v>43989</v>
      </c>
      <c r="AO677" t="s">
        <v>512</v>
      </c>
      <c r="AP677" t="s">
        <v>512</v>
      </c>
      <c r="AR677" t="s">
        <v>4192</v>
      </c>
      <c r="AS677" t="s">
        <v>4192</v>
      </c>
      <c r="AT677" t="s">
        <v>5557</v>
      </c>
      <c r="AU677" t="s">
        <v>5558</v>
      </c>
      <c r="AV677" t="s">
        <v>118</v>
      </c>
      <c r="AW677" t="s">
        <v>1240</v>
      </c>
      <c r="AY677" t="s">
        <v>498</v>
      </c>
      <c r="AZ677">
        <v>2176</v>
      </c>
      <c r="BC677" t="s">
        <v>466</v>
      </c>
      <c r="BD677" s="1" t="str">
        <f t="shared" si="13"/>
        <v>NO</v>
      </c>
      <c r="BE677" s="1">
        <v>0</v>
      </c>
      <c r="BG677" s="1">
        <v>0</v>
      </c>
      <c r="BH677" s="9"/>
      <c r="BI677" s="1">
        <v>0</v>
      </c>
      <c r="BJ677" s="28"/>
      <c r="BK677" t="s">
        <v>4422</v>
      </c>
      <c r="BL677" t="s">
        <v>1122</v>
      </c>
      <c r="BM677" t="str">
        <f>VLOOKUP(BL677,'directory all'!C:D,2,)</f>
        <v>GPS</v>
      </c>
      <c r="BN677" t="s">
        <v>4840</v>
      </c>
      <c r="BO677" t="s">
        <v>195</v>
      </c>
      <c r="BQ677" s="1" t="s">
        <v>128</v>
      </c>
      <c r="BR677" s="1">
        <v>1.1499999999999999</v>
      </c>
      <c r="BS677" s="1" t="s">
        <v>128</v>
      </c>
      <c r="BT677" s="1" t="s">
        <v>128</v>
      </c>
      <c r="BU677" s="1" t="s">
        <v>128</v>
      </c>
      <c r="BV677" s="1" t="s">
        <v>128</v>
      </c>
      <c r="BW677" s="1" t="s">
        <v>128</v>
      </c>
      <c r="BX677" s="1" t="s">
        <v>128</v>
      </c>
      <c r="BY677" s="1" t="s">
        <v>405</v>
      </c>
      <c r="BZ677" s="87" t="s">
        <v>196</v>
      </c>
      <c r="CA677" s="87" t="s">
        <v>197</v>
      </c>
      <c r="CG677" s="1" t="s">
        <v>198</v>
      </c>
    </row>
    <row r="678" spans="1:85" hidden="1" x14ac:dyDescent="0.35">
      <c r="A678">
        <v>1252104</v>
      </c>
      <c r="B678" t="s">
        <v>94</v>
      </c>
      <c r="C678" t="s">
        <v>5567</v>
      </c>
      <c r="D678" t="s">
        <v>5440</v>
      </c>
      <c r="E678" t="s">
        <v>391</v>
      </c>
      <c r="F678" t="s">
        <v>1093</v>
      </c>
      <c r="G678" t="s">
        <v>99</v>
      </c>
      <c r="H678" t="s">
        <v>5568</v>
      </c>
      <c r="I678" t="s">
        <v>5568</v>
      </c>
      <c r="J678">
        <v>20850</v>
      </c>
      <c r="K678" t="str">
        <f>IFERROR(VLOOKUP(J678,'CC directory'!A:B,2,),"")</f>
        <v>ACTIVE</v>
      </c>
      <c r="L678">
        <f>IFERROR(VLOOKUP(J678,'CC directory'!A:D,4,),"")</f>
        <v>200</v>
      </c>
      <c r="M678" t="str">
        <f>VLOOKUP(J678,'CC directory'!A:I,9,)</f>
        <v>Maintenance Shared Services</v>
      </c>
      <c r="N678" t="str">
        <f>IFERROR(VLOOKUP(J678,'CC directory'!A:C,3,),"")</f>
        <v>Operations</v>
      </c>
      <c r="O678">
        <f>IFERROR(VLOOKUP(J678,'CC directory'!A:F,6,),"")</f>
        <v>207</v>
      </c>
      <c r="P678" t="str">
        <f>IFERROR(VLOOKUP(J678,'CC directory'!A:E,5,),"")</f>
        <v>Production Operations</v>
      </c>
      <c r="Q678">
        <f>IFERROR(VLOOKUP(J678,'CC directory'!A:H,8,),"")</f>
        <v>705</v>
      </c>
      <c r="R678" t="str">
        <f>IFERROR(VLOOKUP(J678,'CC directory'!A:G,7,),"")</f>
        <v>Maintenance</v>
      </c>
      <c r="S678" t="s">
        <v>176</v>
      </c>
      <c r="T678" t="s">
        <v>177</v>
      </c>
      <c r="U678" t="s">
        <v>5569</v>
      </c>
      <c r="V678" t="s">
        <v>339</v>
      </c>
      <c r="Z678" t="s">
        <v>161</v>
      </c>
      <c r="AA678" t="s">
        <v>5475</v>
      </c>
      <c r="AB678" t="s">
        <v>5476</v>
      </c>
      <c r="AC678" t="s">
        <v>263</v>
      </c>
      <c r="AD678">
        <v>3280157.07</v>
      </c>
      <c r="AE678" t="s">
        <v>646</v>
      </c>
      <c r="AF678">
        <v>5</v>
      </c>
      <c r="AI678" s="2">
        <v>43329</v>
      </c>
      <c r="AJ678" t="s">
        <v>5570</v>
      </c>
      <c r="AK678" s="2">
        <v>1</v>
      </c>
      <c r="AL678">
        <v>20</v>
      </c>
      <c r="AM678" s="2">
        <v>43989</v>
      </c>
      <c r="AO678" t="s">
        <v>512</v>
      </c>
      <c r="AP678" t="s">
        <v>512</v>
      </c>
      <c r="AR678" t="s">
        <v>4192</v>
      </c>
      <c r="AS678" t="s">
        <v>4192</v>
      </c>
      <c r="AT678" t="s">
        <v>5557</v>
      </c>
      <c r="AU678" t="s">
        <v>5558</v>
      </c>
      <c r="AV678" t="s">
        <v>118</v>
      </c>
      <c r="AW678" t="s">
        <v>1240</v>
      </c>
      <c r="AY678" t="s">
        <v>498</v>
      </c>
      <c r="AZ678">
        <v>2177</v>
      </c>
      <c r="BC678" t="s">
        <v>466</v>
      </c>
      <c r="BD678" s="1" t="str">
        <f t="shared" ref="BD678:BD709" si="14">IF((BE678+BG678+BI678)&gt;0, "YES", "NO")</f>
        <v>NO</v>
      </c>
      <c r="BE678" s="1">
        <v>0</v>
      </c>
      <c r="BG678" s="1">
        <v>0</v>
      </c>
      <c r="BH678" s="9"/>
      <c r="BI678" s="1">
        <v>0</v>
      </c>
      <c r="BJ678" s="28"/>
      <c r="BK678" t="s">
        <v>4422</v>
      </c>
      <c r="BL678" t="s">
        <v>1122</v>
      </c>
      <c r="BM678" t="str">
        <f>VLOOKUP(BL678,'directory all'!C:D,2,)</f>
        <v>GPS</v>
      </c>
      <c r="BN678" t="s">
        <v>4840</v>
      </c>
      <c r="BO678" t="s">
        <v>195</v>
      </c>
      <c r="BQ678" s="1" t="s">
        <v>128</v>
      </c>
      <c r="BR678" s="1">
        <v>1.1499999999999999</v>
      </c>
      <c r="BS678" s="1" t="s">
        <v>128</v>
      </c>
      <c r="BT678" s="1" t="s">
        <v>128</v>
      </c>
      <c r="BU678" s="1" t="s">
        <v>128</v>
      </c>
      <c r="BV678" s="1" t="s">
        <v>128</v>
      </c>
      <c r="BW678" s="1" t="s">
        <v>128</v>
      </c>
      <c r="BX678" s="1" t="s">
        <v>128</v>
      </c>
      <c r="BY678" s="1" t="s">
        <v>405</v>
      </c>
      <c r="BZ678" s="87" t="s">
        <v>196</v>
      </c>
      <c r="CA678" s="87" t="s">
        <v>197</v>
      </c>
      <c r="CG678" s="1" t="s">
        <v>198</v>
      </c>
    </row>
    <row r="679" spans="1:85" hidden="1" x14ac:dyDescent="0.35">
      <c r="A679">
        <v>1252105</v>
      </c>
      <c r="B679" t="s">
        <v>94</v>
      </c>
      <c r="C679" t="s">
        <v>5571</v>
      </c>
      <c r="D679" t="s">
        <v>5440</v>
      </c>
      <c r="E679" t="s">
        <v>391</v>
      </c>
      <c r="F679" t="s">
        <v>1093</v>
      </c>
      <c r="G679" t="s">
        <v>99</v>
      </c>
      <c r="H679" t="s">
        <v>5572</v>
      </c>
      <c r="I679" t="s">
        <v>5572</v>
      </c>
      <c r="J679">
        <v>20850</v>
      </c>
      <c r="K679" t="str">
        <f>IFERROR(VLOOKUP(J679,'CC directory'!A:B,2,),"")</f>
        <v>ACTIVE</v>
      </c>
      <c r="L679">
        <f>IFERROR(VLOOKUP(J679,'CC directory'!A:D,4,),"")</f>
        <v>200</v>
      </c>
      <c r="M679" t="str">
        <f>VLOOKUP(J679,'CC directory'!A:I,9,)</f>
        <v>Maintenance Shared Services</v>
      </c>
      <c r="N679" t="str">
        <f>IFERROR(VLOOKUP(J679,'CC directory'!A:C,3,),"")</f>
        <v>Operations</v>
      </c>
      <c r="O679">
        <f>IFERROR(VLOOKUP(J679,'CC directory'!A:F,6,),"")</f>
        <v>207</v>
      </c>
      <c r="P679" t="str">
        <f>IFERROR(VLOOKUP(J679,'CC directory'!A:E,5,),"")</f>
        <v>Production Operations</v>
      </c>
      <c r="Q679">
        <f>IFERROR(VLOOKUP(J679,'CC directory'!A:H,8,),"")</f>
        <v>705</v>
      </c>
      <c r="R679" t="str">
        <f>IFERROR(VLOOKUP(J679,'CC directory'!A:G,7,),"")</f>
        <v>Maintenance</v>
      </c>
      <c r="S679" t="s">
        <v>176</v>
      </c>
      <c r="T679" t="s">
        <v>177</v>
      </c>
      <c r="U679" t="s">
        <v>5573</v>
      </c>
      <c r="V679" t="s">
        <v>339</v>
      </c>
      <c r="Z679" t="s">
        <v>161</v>
      </c>
      <c r="AA679" t="s">
        <v>5475</v>
      </c>
      <c r="AB679" t="s">
        <v>5476</v>
      </c>
      <c r="AC679" t="s">
        <v>263</v>
      </c>
      <c r="AD679">
        <v>3280157.07</v>
      </c>
      <c r="AE679" t="s">
        <v>646</v>
      </c>
      <c r="AF679">
        <v>5</v>
      </c>
      <c r="AI679" s="2">
        <v>43329</v>
      </c>
      <c r="AJ679" t="s">
        <v>5574</v>
      </c>
      <c r="AK679" s="2">
        <v>1</v>
      </c>
      <c r="AL679">
        <v>20</v>
      </c>
      <c r="AM679" s="2">
        <v>43989</v>
      </c>
      <c r="AO679" t="s">
        <v>512</v>
      </c>
      <c r="AP679" t="s">
        <v>512</v>
      </c>
      <c r="AR679" t="s">
        <v>4192</v>
      </c>
      <c r="AS679" t="s">
        <v>4192</v>
      </c>
      <c r="AT679" t="s">
        <v>5557</v>
      </c>
      <c r="AU679" t="s">
        <v>5558</v>
      </c>
      <c r="AV679" t="s">
        <v>118</v>
      </c>
      <c r="AW679" t="s">
        <v>1240</v>
      </c>
      <c r="AY679" t="s">
        <v>498</v>
      </c>
      <c r="AZ679">
        <v>2178</v>
      </c>
      <c r="BC679" t="s">
        <v>466</v>
      </c>
      <c r="BD679" s="1" t="str">
        <f t="shared" si="14"/>
        <v>NO</v>
      </c>
      <c r="BE679" s="1">
        <v>0</v>
      </c>
      <c r="BG679" s="1">
        <v>0</v>
      </c>
      <c r="BH679" s="9"/>
      <c r="BI679" s="1">
        <v>0</v>
      </c>
      <c r="BJ679" s="28"/>
      <c r="BK679" t="s">
        <v>4422</v>
      </c>
      <c r="BL679" t="s">
        <v>1122</v>
      </c>
      <c r="BM679" t="str">
        <f>VLOOKUP(BL679,'directory all'!C:D,2,)</f>
        <v>GPS</v>
      </c>
      <c r="BN679" t="s">
        <v>4840</v>
      </c>
      <c r="BO679" t="s">
        <v>195</v>
      </c>
      <c r="BQ679" s="1" t="s">
        <v>128</v>
      </c>
      <c r="BR679" s="1">
        <v>1.1499999999999999</v>
      </c>
      <c r="BS679" s="1" t="s">
        <v>128</v>
      </c>
      <c r="BT679" s="1" t="s">
        <v>128</v>
      </c>
      <c r="BU679" s="1" t="s">
        <v>128</v>
      </c>
      <c r="BV679" s="1" t="s">
        <v>128</v>
      </c>
      <c r="BW679" s="1" t="s">
        <v>128</v>
      </c>
      <c r="BX679" s="1" t="s">
        <v>128</v>
      </c>
      <c r="BY679" s="1" t="s">
        <v>405</v>
      </c>
      <c r="BZ679" s="87" t="s">
        <v>196</v>
      </c>
      <c r="CA679" s="87" t="s">
        <v>197</v>
      </c>
      <c r="CG679" s="1" t="s">
        <v>198</v>
      </c>
    </row>
    <row r="680" spans="1:85" hidden="1" x14ac:dyDescent="0.35">
      <c r="A680">
        <v>1252106</v>
      </c>
      <c r="B680" t="s">
        <v>94</v>
      </c>
      <c r="C680" t="s">
        <v>5575</v>
      </c>
      <c r="D680" t="s">
        <v>5440</v>
      </c>
      <c r="E680" t="s">
        <v>391</v>
      </c>
      <c r="F680" t="s">
        <v>1093</v>
      </c>
      <c r="G680" t="s">
        <v>99</v>
      </c>
      <c r="H680" t="s">
        <v>5576</v>
      </c>
      <c r="I680" t="s">
        <v>5576</v>
      </c>
      <c r="J680">
        <v>20850</v>
      </c>
      <c r="K680" t="str">
        <f>IFERROR(VLOOKUP(J680,'CC directory'!A:B,2,),"")</f>
        <v>ACTIVE</v>
      </c>
      <c r="L680">
        <f>IFERROR(VLOOKUP(J680,'CC directory'!A:D,4,),"")</f>
        <v>200</v>
      </c>
      <c r="M680" t="str">
        <f>VLOOKUP(J680,'CC directory'!A:I,9,)</f>
        <v>Maintenance Shared Services</v>
      </c>
      <c r="N680" t="str">
        <f>IFERROR(VLOOKUP(J680,'CC directory'!A:C,3,),"")</f>
        <v>Operations</v>
      </c>
      <c r="O680">
        <f>IFERROR(VLOOKUP(J680,'CC directory'!A:F,6,),"")</f>
        <v>207</v>
      </c>
      <c r="P680" t="str">
        <f>IFERROR(VLOOKUP(J680,'CC directory'!A:E,5,),"")</f>
        <v>Production Operations</v>
      </c>
      <c r="Q680">
        <f>IFERROR(VLOOKUP(J680,'CC directory'!A:H,8,),"")</f>
        <v>705</v>
      </c>
      <c r="R680" t="str">
        <f>IFERROR(VLOOKUP(J680,'CC directory'!A:G,7,),"")</f>
        <v>Maintenance</v>
      </c>
      <c r="S680" t="s">
        <v>176</v>
      </c>
      <c r="T680" t="s">
        <v>177</v>
      </c>
      <c r="U680" t="s">
        <v>5577</v>
      </c>
      <c r="V680" t="s">
        <v>339</v>
      </c>
      <c r="Z680" t="s">
        <v>161</v>
      </c>
      <c r="AA680" t="s">
        <v>5475</v>
      </c>
      <c r="AB680" t="s">
        <v>5476</v>
      </c>
      <c r="AC680" t="s">
        <v>263</v>
      </c>
      <c r="AD680">
        <v>3280157.07</v>
      </c>
      <c r="AE680" t="s">
        <v>646</v>
      </c>
      <c r="AF680">
        <v>5</v>
      </c>
      <c r="AI680" s="2">
        <v>43329</v>
      </c>
      <c r="AJ680" t="s">
        <v>5578</v>
      </c>
      <c r="AK680" s="2">
        <v>1</v>
      </c>
      <c r="AL680">
        <v>20</v>
      </c>
      <c r="AM680" s="2">
        <v>43989</v>
      </c>
      <c r="AO680" t="s">
        <v>512</v>
      </c>
      <c r="AP680" t="s">
        <v>512</v>
      </c>
      <c r="AR680" t="s">
        <v>4192</v>
      </c>
      <c r="AS680" t="s">
        <v>4192</v>
      </c>
      <c r="AT680" t="s">
        <v>5557</v>
      </c>
      <c r="AU680" t="s">
        <v>5558</v>
      </c>
      <c r="AV680" t="s">
        <v>118</v>
      </c>
      <c r="AW680" t="s">
        <v>1240</v>
      </c>
      <c r="AY680" t="s">
        <v>498</v>
      </c>
      <c r="AZ680">
        <v>2179</v>
      </c>
      <c r="BC680" t="s">
        <v>466</v>
      </c>
      <c r="BD680" s="1" t="str">
        <f t="shared" si="14"/>
        <v>NO</v>
      </c>
      <c r="BE680" s="1">
        <v>0</v>
      </c>
      <c r="BG680" s="1">
        <v>0</v>
      </c>
      <c r="BH680" s="9"/>
      <c r="BI680" s="1">
        <v>0</v>
      </c>
      <c r="BJ680" s="28"/>
      <c r="BK680" t="s">
        <v>4422</v>
      </c>
      <c r="BL680" t="s">
        <v>1122</v>
      </c>
      <c r="BM680" t="str">
        <f>VLOOKUP(BL680,'directory all'!C:D,2,)</f>
        <v>GPS</v>
      </c>
      <c r="BN680" t="s">
        <v>4840</v>
      </c>
      <c r="BO680" t="s">
        <v>195</v>
      </c>
      <c r="BQ680" s="1" t="s">
        <v>128</v>
      </c>
      <c r="BR680" s="1">
        <v>1.1499999999999999</v>
      </c>
      <c r="BS680" s="1" t="s">
        <v>128</v>
      </c>
      <c r="BT680" s="1" t="s">
        <v>128</v>
      </c>
      <c r="BU680" s="1" t="s">
        <v>128</v>
      </c>
      <c r="BV680" s="1" t="s">
        <v>128</v>
      </c>
      <c r="BW680" s="1" t="s">
        <v>128</v>
      </c>
      <c r="BX680" s="1" t="s">
        <v>128</v>
      </c>
      <c r="BY680" s="1" t="s">
        <v>405</v>
      </c>
      <c r="BZ680" s="87" t="s">
        <v>196</v>
      </c>
      <c r="CA680" s="87" t="s">
        <v>197</v>
      </c>
      <c r="CG680" s="1" t="s">
        <v>198</v>
      </c>
    </row>
    <row r="681" spans="1:85" hidden="1" x14ac:dyDescent="0.35">
      <c r="A681">
        <v>1252107</v>
      </c>
      <c r="B681" t="s">
        <v>388</v>
      </c>
      <c r="C681" t="s">
        <v>5579</v>
      </c>
      <c r="D681" t="s">
        <v>5580</v>
      </c>
      <c r="E681" t="s">
        <v>391</v>
      </c>
      <c r="F681" t="s">
        <v>1093</v>
      </c>
      <c r="G681" t="s">
        <v>99</v>
      </c>
      <c r="H681" t="s">
        <v>5581</v>
      </c>
      <c r="J681">
        <v>20302</v>
      </c>
      <c r="K681" t="str">
        <f>IFERROR(VLOOKUP(J681,'CC directory'!A:B,2,),"")</f>
        <v>ACTIVE</v>
      </c>
      <c r="L681">
        <f>IFERROR(VLOOKUP(J681,'CC directory'!A:D,4,),"")</f>
        <v>200</v>
      </c>
      <c r="M681" t="str">
        <f>VLOOKUP(J681,'CC directory'!A:I,9,)</f>
        <v>Drilling ERT</v>
      </c>
      <c r="N681" t="str">
        <f>IFERROR(VLOOKUP(J681,'CC directory'!A:C,3,),"")</f>
        <v>Operations</v>
      </c>
      <c r="O681">
        <f>IFERROR(VLOOKUP(J681,'CC directory'!A:F,6,),"")</f>
        <v>203</v>
      </c>
      <c r="P681" t="str">
        <f>IFERROR(VLOOKUP(J681,'CC directory'!A:E,5,),"")</f>
        <v>Drilling</v>
      </c>
      <c r="Q681">
        <f>IFERROR(VLOOKUP(J681,'CC directory'!A:H,8,),"")</f>
        <v>500</v>
      </c>
      <c r="R681" t="str">
        <f>IFERROR(VLOOKUP(J681,'CC directory'!A:G,7,),"")</f>
        <v>Drilling</v>
      </c>
      <c r="S681" t="s">
        <v>488</v>
      </c>
      <c r="T681" t="s">
        <v>5582</v>
      </c>
      <c r="U681" t="s">
        <v>5583</v>
      </c>
      <c r="V681" t="s">
        <v>339</v>
      </c>
      <c r="Z681" t="s">
        <v>161</v>
      </c>
      <c r="AA681" t="s">
        <v>5584</v>
      </c>
      <c r="AB681" t="s">
        <v>5585</v>
      </c>
      <c r="AC681" t="s">
        <v>263</v>
      </c>
      <c r="AD681">
        <v>7942678.5700000003</v>
      </c>
      <c r="AE681" t="s">
        <v>264</v>
      </c>
      <c r="AF681">
        <v>3</v>
      </c>
      <c r="AI681" s="2">
        <v>43885</v>
      </c>
      <c r="AJ681" t="s">
        <v>5586</v>
      </c>
      <c r="AK681" s="2">
        <v>44359</v>
      </c>
      <c r="AL681">
        <v>20</v>
      </c>
      <c r="AM681" s="2">
        <v>44288</v>
      </c>
      <c r="AO681" t="s">
        <v>512</v>
      </c>
      <c r="AP681" t="s">
        <v>512</v>
      </c>
      <c r="AT681" t="s">
        <v>4473</v>
      </c>
      <c r="AU681" t="s">
        <v>5587</v>
      </c>
      <c r="AV681" t="s">
        <v>190</v>
      </c>
      <c r="AW681" t="s">
        <v>3757</v>
      </c>
      <c r="AY681" t="s">
        <v>498</v>
      </c>
      <c r="AZ681">
        <v>2180</v>
      </c>
      <c r="BD681" s="1" t="str">
        <f t="shared" si="14"/>
        <v>NO</v>
      </c>
      <c r="BE681" s="1">
        <v>0</v>
      </c>
      <c r="BG681" s="1">
        <v>0</v>
      </c>
      <c r="BH681" s="9"/>
      <c r="BI681" s="1">
        <v>0</v>
      </c>
      <c r="BJ681" s="28"/>
      <c r="BK681" t="s">
        <v>1203</v>
      </c>
      <c r="BL681" t="s">
        <v>1122</v>
      </c>
      <c r="BM681" t="str">
        <f>VLOOKUP(BL681,'directory all'!C:D,2,)</f>
        <v>GPS</v>
      </c>
      <c r="BN681" t="s">
        <v>4840</v>
      </c>
      <c r="BO681" t="s">
        <v>127</v>
      </c>
      <c r="BP681" t="s">
        <v>5588</v>
      </c>
      <c r="BQ681" s="1" t="s">
        <v>128</v>
      </c>
      <c r="BR681" s="1" t="s">
        <v>128</v>
      </c>
      <c r="BS681" s="1" t="s">
        <v>128</v>
      </c>
      <c r="BT681" s="1" t="s">
        <v>128</v>
      </c>
      <c r="BU681" s="1" t="s">
        <v>128</v>
      </c>
      <c r="BV681" s="1" t="s">
        <v>128</v>
      </c>
      <c r="BW681" s="1" t="s">
        <v>128</v>
      </c>
      <c r="BX681" s="1" t="s">
        <v>128</v>
      </c>
      <c r="BY681" s="1" t="s">
        <v>503</v>
      </c>
      <c r="CA681" s="87" t="s">
        <v>505</v>
      </c>
      <c r="CG681" s="1" t="s">
        <v>506</v>
      </c>
    </row>
    <row r="682" spans="1:85" x14ac:dyDescent="0.35">
      <c r="A682">
        <v>1252108</v>
      </c>
      <c r="B682" t="s">
        <v>94</v>
      </c>
      <c r="C682" t="s">
        <v>5589</v>
      </c>
      <c r="D682" t="s">
        <v>5497</v>
      </c>
      <c r="E682" t="s">
        <v>97</v>
      </c>
      <c r="F682" t="s">
        <v>98</v>
      </c>
      <c r="G682" t="s">
        <v>99</v>
      </c>
      <c r="H682" t="s">
        <v>5590</v>
      </c>
      <c r="J682">
        <v>32002</v>
      </c>
      <c r="K682" t="str">
        <f>IFERROR(VLOOKUP(J682,'CC directory'!A:B,2,),"")</f>
        <v>ACTIVE</v>
      </c>
      <c r="L682">
        <f>IFERROR(VLOOKUP(J682,'CC directory'!A:D,4,),"")</f>
        <v>200</v>
      </c>
      <c r="M682" t="str">
        <f>VLOOKUP(J682,'CC directory'!A:I,9,)</f>
        <v>FGP Maintenance</v>
      </c>
      <c r="N682" t="str">
        <f>IFERROR(VLOOKUP(J682,'CC directory'!A:C,3,),"")</f>
        <v>Operations</v>
      </c>
      <c r="O682">
        <f>IFERROR(VLOOKUP(J682,'CC directory'!A:F,6,),"")</f>
        <v>207</v>
      </c>
      <c r="P682" t="str">
        <f>IFERROR(VLOOKUP(J682,'CC directory'!A:E,5,),"")</f>
        <v>Production Operations</v>
      </c>
      <c r="Q682">
        <f>IFERROR(VLOOKUP(J682,'CC directory'!A:H,8,),"")</f>
        <v>703</v>
      </c>
      <c r="R682" t="str">
        <f>IFERROR(VLOOKUP(J682,'CC directory'!A:G,7,),"")</f>
        <v>FGP Ops</v>
      </c>
      <c r="S682" t="s">
        <v>1850</v>
      </c>
      <c r="T682" t="s">
        <v>5591</v>
      </c>
      <c r="U682" t="s">
        <v>3102</v>
      </c>
      <c r="V682" t="s">
        <v>339</v>
      </c>
      <c r="W682" t="s">
        <v>1495</v>
      </c>
      <c r="Z682" t="s">
        <v>161</v>
      </c>
      <c r="AA682" t="s">
        <v>5592</v>
      </c>
      <c r="AI682" s="2">
        <v>44481</v>
      </c>
      <c r="AJ682" t="s">
        <v>5593</v>
      </c>
      <c r="AM682" s="2">
        <v>44469</v>
      </c>
      <c r="AT682" t="s">
        <v>4492</v>
      </c>
      <c r="AU682" t="s">
        <v>5594</v>
      </c>
      <c r="AZ682">
        <v>1437</v>
      </c>
      <c r="BC682" t="s">
        <v>5595</v>
      </c>
      <c r="BD682" s="1" t="str">
        <f t="shared" si="14"/>
        <v>NO</v>
      </c>
      <c r="BE682" s="1">
        <v>0</v>
      </c>
      <c r="BG682" s="1">
        <v>0</v>
      </c>
      <c r="BH682" s="9"/>
      <c r="BI682" s="1">
        <v>0</v>
      </c>
      <c r="BJ682" s="28"/>
      <c r="BK682" t="s">
        <v>4422</v>
      </c>
      <c r="BL682" t="s">
        <v>125</v>
      </c>
      <c r="BM682" t="str">
        <f>VLOOKUP(BL682,'directory all'!C:D,2,)</f>
        <v>Mileage, engine hours, GPS</v>
      </c>
      <c r="BN682" t="s">
        <v>4992</v>
      </c>
      <c r="BO682" t="s">
        <v>155</v>
      </c>
      <c r="BQ682" s="1" t="s">
        <v>128</v>
      </c>
      <c r="BR682" s="1" t="s">
        <v>128</v>
      </c>
      <c r="BS682" s="1" t="s">
        <v>128</v>
      </c>
      <c r="BT682" s="1" t="s">
        <v>128</v>
      </c>
      <c r="BU682" s="1" t="s">
        <v>128</v>
      </c>
      <c r="BV682" s="1" t="s">
        <v>128</v>
      </c>
      <c r="BW682" s="1" t="s">
        <v>128</v>
      </c>
      <c r="BX682" s="1" t="s">
        <v>128</v>
      </c>
      <c r="BY682" s="1" t="s">
        <v>405</v>
      </c>
      <c r="BZ682" s="87" t="s">
        <v>5010</v>
      </c>
      <c r="CA682" s="87" t="s">
        <v>5011</v>
      </c>
      <c r="CG682" s="1" t="s">
        <v>198</v>
      </c>
    </row>
    <row r="683" spans="1:85" x14ac:dyDescent="0.35">
      <c r="A683">
        <v>1252109</v>
      </c>
      <c r="B683" t="s">
        <v>94</v>
      </c>
      <c r="C683" t="s">
        <v>5596</v>
      </c>
      <c r="D683" t="s">
        <v>5497</v>
      </c>
      <c r="E683" t="s">
        <v>97</v>
      </c>
      <c r="F683" t="s">
        <v>98</v>
      </c>
      <c r="G683" t="s">
        <v>99</v>
      </c>
      <c r="H683" t="s">
        <v>5597</v>
      </c>
      <c r="J683">
        <v>32002</v>
      </c>
      <c r="K683" t="str">
        <f>IFERROR(VLOOKUP(J683,'CC directory'!A:B,2,),"")</f>
        <v>ACTIVE</v>
      </c>
      <c r="L683">
        <f>IFERROR(VLOOKUP(J683,'CC directory'!A:D,4,),"")</f>
        <v>200</v>
      </c>
      <c r="M683" t="str">
        <f>VLOOKUP(J683,'CC directory'!A:I,9,)</f>
        <v>FGP Maintenance</v>
      </c>
      <c r="N683" t="str">
        <f>IFERROR(VLOOKUP(J683,'CC directory'!A:C,3,),"")</f>
        <v>Operations</v>
      </c>
      <c r="O683">
        <f>IFERROR(VLOOKUP(J683,'CC directory'!A:F,6,),"")</f>
        <v>207</v>
      </c>
      <c r="P683" t="str">
        <f>IFERROR(VLOOKUP(J683,'CC directory'!A:E,5,),"")</f>
        <v>Production Operations</v>
      </c>
      <c r="Q683">
        <f>IFERROR(VLOOKUP(J683,'CC directory'!A:H,8,),"")</f>
        <v>703</v>
      </c>
      <c r="R683" t="str">
        <f>IFERROR(VLOOKUP(J683,'CC directory'!A:G,7,),"")</f>
        <v>FGP Ops</v>
      </c>
      <c r="S683" t="s">
        <v>1850</v>
      </c>
      <c r="T683" t="s">
        <v>5591</v>
      </c>
      <c r="U683" t="s">
        <v>5598</v>
      </c>
      <c r="V683" t="s">
        <v>339</v>
      </c>
      <c r="W683" t="s">
        <v>1495</v>
      </c>
      <c r="Z683" t="s">
        <v>161</v>
      </c>
      <c r="AA683" t="s">
        <v>5592</v>
      </c>
      <c r="AI683" s="2">
        <v>44481</v>
      </c>
      <c r="AJ683" t="s">
        <v>5599</v>
      </c>
      <c r="AM683" s="2">
        <v>44469</v>
      </c>
      <c r="AT683" t="s">
        <v>4492</v>
      </c>
      <c r="AU683" t="s">
        <v>5594</v>
      </c>
      <c r="AZ683">
        <v>1438</v>
      </c>
      <c r="BC683" t="s">
        <v>5595</v>
      </c>
      <c r="BD683" s="1" t="str">
        <f t="shared" si="14"/>
        <v>NO</v>
      </c>
      <c r="BE683" s="1">
        <v>0</v>
      </c>
      <c r="BG683" s="1">
        <v>0</v>
      </c>
      <c r="BH683" s="9"/>
      <c r="BI683" s="1">
        <v>0</v>
      </c>
      <c r="BJ683" s="28"/>
      <c r="BK683" t="s">
        <v>4422</v>
      </c>
      <c r="BL683" t="s">
        <v>125</v>
      </c>
      <c r="BM683" t="str">
        <f>VLOOKUP(BL683,'directory all'!C:D,2,)</f>
        <v>Mileage, engine hours, GPS</v>
      </c>
      <c r="BN683" t="s">
        <v>4992</v>
      </c>
      <c r="BO683" t="s">
        <v>155</v>
      </c>
      <c r="BQ683" s="1" t="s">
        <v>128</v>
      </c>
      <c r="BR683" s="1" t="s">
        <v>128</v>
      </c>
      <c r="BS683" s="1" t="s">
        <v>128</v>
      </c>
      <c r="BT683" s="1" t="s">
        <v>128</v>
      </c>
      <c r="BU683" s="1" t="s">
        <v>128</v>
      </c>
      <c r="BV683" s="1" t="s">
        <v>128</v>
      </c>
      <c r="BW683" s="1" t="s">
        <v>128</v>
      </c>
      <c r="BX683" s="1" t="s">
        <v>128</v>
      </c>
      <c r="BY683" s="1" t="s">
        <v>405</v>
      </c>
      <c r="BZ683" s="87" t="s">
        <v>5010</v>
      </c>
      <c r="CA683" s="87" t="s">
        <v>5011</v>
      </c>
      <c r="CG683" s="1" t="s">
        <v>198</v>
      </c>
    </row>
    <row r="684" spans="1:85" x14ac:dyDescent="0.35">
      <c r="A684">
        <v>1252110</v>
      </c>
      <c r="B684" t="s">
        <v>388</v>
      </c>
      <c r="C684" t="s">
        <v>5600</v>
      </c>
      <c r="D684" t="s">
        <v>5497</v>
      </c>
      <c r="E684" t="s">
        <v>391</v>
      </c>
      <c r="F684" t="s">
        <v>98</v>
      </c>
      <c r="G684" t="s">
        <v>99</v>
      </c>
      <c r="H684" t="s">
        <v>5601</v>
      </c>
      <c r="I684" t="s">
        <v>5601</v>
      </c>
      <c r="J684">
        <v>20830</v>
      </c>
      <c r="K684" t="str">
        <f>IFERROR(VLOOKUP(J684,'CC directory'!A:B,2,),"")</f>
        <v>ACTIVE</v>
      </c>
      <c r="L684">
        <f>IFERROR(VLOOKUP(J684,'CC directory'!A:D,4,),"")</f>
        <v>200</v>
      </c>
      <c r="M684" t="str">
        <f>VLOOKUP(J684,'CC directory'!A:I,9,)</f>
        <v>Fixed Equipment &amp; Civil</v>
      </c>
      <c r="N684" t="str">
        <f>IFERROR(VLOOKUP(J684,'CC directory'!A:C,3,),"")</f>
        <v>Operations</v>
      </c>
      <c r="O684">
        <f>IFERROR(VLOOKUP(J684,'CC directory'!A:F,6,),"")</f>
        <v>207</v>
      </c>
      <c r="P684" t="str">
        <f>IFERROR(VLOOKUP(J684,'CC directory'!A:E,5,),"")</f>
        <v>Production Operations</v>
      </c>
      <c r="Q684">
        <f>IFERROR(VLOOKUP(J684,'CC directory'!A:H,8,),"")</f>
        <v>705</v>
      </c>
      <c r="R684" t="str">
        <f>IFERROR(VLOOKUP(J684,'CC directory'!A:G,7,),"")</f>
        <v>Maintenance</v>
      </c>
      <c r="S684" t="s">
        <v>176</v>
      </c>
      <c r="T684" t="s">
        <v>1274</v>
      </c>
      <c r="U684" t="s">
        <v>5602</v>
      </c>
      <c r="V684" t="s">
        <v>339</v>
      </c>
      <c r="Z684" t="s">
        <v>161</v>
      </c>
      <c r="AA684" t="s">
        <v>5511</v>
      </c>
      <c r="AB684" t="s">
        <v>5603</v>
      </c>
      <c r="AC684" t="s">
        <v>263</v>
      </c>
      <c r="AD684">
        <v>6611481</v>
      </c>
      <c r="AE684" t="s">
        <v>281</v>
      </c>
      <c r="AF684">
        <v>1</v>
      </c>
      <c r="AI684" s="2">
        <v>44869</v>
      </c>
      <c r="AJ684" t="s">
        <v>5604</v>
      </c>
      <c r="AK684" s="2">
        <v>44928</v>
      </c>
      <c r="AL684">
        <v>0</v>
      </c>
      <c r="AM684" s="2">
        <v>44565</v>
      </c>
      <c r="AO684" t="s">
        <v>512</v>
      </c>
      <c r="AP684" t="s">
        <v>512</v>
      </c>
      <c r="AT684" t="s">
        <v>4527</v>
      </c>
      <c r="AU684" t="s">
        <v>5605</v>
      </c>
      <c r="AV684" t="s">
        <v>1784</v>
      </c>
      <c r="AW684" t="s">
        <v>281</v>
      </c>
      <c r="AZ684">
        <v>2181</v>
      </c>
      <c r="BD684" s="1" t="str">
        <f t="shared" si="14"/>
        <v>NO</v>
      </c>
      <c r="BE684" s="1">
        <v>0</v>
      </c>
      <c r="BG684" s="1">
        <v>0</v>
      </c>
      <c r="BH684" s="9"/>
      <c r="BI684" s="1">
        <v>0</v>
      </c>
      <c r="BJ684" s="28"/>
      <c r="BK684" t="s">
        <v>1280</v>
      </c>
      <c r="BL684" t="s">
        <v>125</v>
      </c>
      <c r="BM684" t="str">
        <f>VLOOKUP(BL684,'directory all'!C:D,2,)</f>
        <v>Mileage, engine hours, GPS</v>
      </c>
      <c r="BN684" t="s">
        <v>4840</v>
      </c>
      <c r="BO684" t="s">
        <v>155</v>
      </c>
      <c r="BQ684" s="1" t="s">
        <v>128</v>
      </c>
      <c r="BR684" s="1" t="s">
        <v>128</v>
      </c>
      <c r="BS684" s="1" t="s">
        <v>128</v>
      </c>
      <c r="BT684" s="1" t="s">
        <v>128</v>
      </c>
      <c r="BU684" s="1" t="s">
        <v>128</v>
      </c>
      <c r="BV684" s="1" t="s">
        <v>128</v>
      </c>
      <c r="BW684" s="1" t="s">
        <v>128</v>
      </c>
      <c r="BX684" s="1" t="s">
        <v>128</v>
      </c>
      <c r="BY684" s="1" t="s">
        <v>405</v>
      </c>
      <c r="BZ684" s="87" t="s">
        <v>5010</v>
      </c>
      <c r="CA684" s="87" t="s">
        <v>5011</v>
      </c>
      <c r="CG684" s="1" t="s">
        <v>198</v>
      </c>
    </row>
    <row r="685" spans="1:85" x14ac:dyDescent="0.35">
      <c r="A685">
        <v>1252111</v>
      </c>
      <c r="B685" t="s">
        <v>388</v>
      </c>
      <c r="C685" t="s">
        <v>5606</v>
      </c>
      <c r="D685" t="s">
        <v>5497</v>
      </c>
      <c r="E685" t="s">
        <v>391</v>
      </c>
      <c r="F685" t="s">
        <v>98</v>
      </c>
      <c r="G685" t="s">
        <v>99</v>
      </c>
      <c r="H685" t="s">
        <v>5607</v>
      </c>
      <c r="I685" t="s">
        <v>5607</v>
      </c>
      <c r="J685">
        <v>20830</v>
      </c>
      <c r="K685" t="str">
        <f>IFERROR(VLOOKUP(J685,'CC directory'!A:B,2,),"")</f>
        <v>ACTIVE</v>
      </c>
      <c r="L685">
        <f>IFERROR(VLOOKUP(J685,'CC directory'!A:D,4,),"")</f>
        <v>200</v>
      </c>
      <c r="M685" t="str">
        <f>VLOOKUP(J685,'CC directory'!A:I,9,)</f>
        <v>Fixed Equipment &amp; Civil</v>
      </c>
      <c r="N685" t="str">
        <f>IFERROR(VLOOKUP(J685,'CC directory'!A:C,3,),"")</f>
        <v>Operations</v>
      </c>
      <c r="O685">
        <f>IFERROR(VLOOKUP(J685,'CC directory'!A:F,6,),"")</f>
        <v>207</v>
      </c>
      <c r="P685" t="str">
        <f>IFERROR(VLOOKUP(J685,'CC directory'!A:E,5,),"")</f>
        <v>Production Operations</v>
      </c>
      <c r="Q685">
        <f>IFERROR(VLOOKUP(J685,'CC directory'!A:H,8,),"")</f>
        <v>705</v>
      </c>
      <c r="R685" t="str">
        <f>IFERROR(VLOOKUP(J685,'CC directory'!A:G,7,),"")</f>
        <v>Maintenance</v>
      </c>
      <c r="S685" t="s">
        <v>176</v>
      </c>
      <c r="T685" t="s">
        <v>1274</v>
      </c>
      <c r="U685" t="s">
        <v>5608</v>
      </c>
      <c r="V685" t="s">
        <v>339</v>
      </c>
      <c r="Z685" t="s">
        <v>161</v>
      </c>
      <c r="AA685" t="s">
        <v>5511</v>
      </c>
      <c r="AB685" t="s">
        <v>5603</v>
      </c>
      <c r="AC685" t="s">
        <v>263</v>
      </c>
      <c r="AD685">
        <v>6611481</v>
      </c>
      <c r="AE685" t="s">
        <v>281</v>
      </c>
      <c r="AF685">
        <v>1</v>
      </c>
      <c r="AI685" s="2">
        <v>44869</v>
      </c>
      <c r="AJ685" t="s">
        <v>5609</v>
      </c>
      <c r="AK685" s="2">
        <v>44928</v>
      </c>
      <c r="AL685">
        <v>0</v>
      </c>
      <c r="AM685" s="2">
        <v>44565</v>
      </c>
      <c r="AO685" t="s">
        <v>512</v>
      </c>
      <c r="AP685" t="s">
        <v>512</v>
      </c>
      <c r="AT685" t="s">
        <v>4527</v>
      </c>
      <c r="AU685" t="s">
        <v>5605</v>
      </c>
      <c r="AV685" t="s">
        <v>1784</v>
      </c>
      <c r="AW685" t="s">
        <v>281</v>
      </c>
      <c r="AZ685">
        <v>2182</v>
      </c>
      <c r="BD685" s="1" t="str">
        <f t="shared" si="14"/>
        <v>NO</v>
      </c>
      <c r="BE685" s="1">
        <v>0</v>
      </c>
      <c r="BG685" s="1">
        <v>0</v>
      </c>
      <c r="BH685" s="9"/>
      <c r="BI685" s="1">
        <v>0</v>
      </c>
      <c r="BJ685" s="28"/>
      <c r="BK685" t="s">
        <v>1280</v>
      </c>
      <c r="BL685" t="s">
        <v>125</v>
      </c>
      <c r="BM685" t="str">
        <f>VLOOKUP(BL685,'directory all'!C:D,2,)</f>
        <v>Mileage, engine hours, GPS</v>
      </c>
      <c r="BN685" t="s">
        <v>4840</v>
      </c>
      <c r="BO685" t="s">
        <v>155</v>
      </c>
      <c r="BQ685" s="1" t="s">
        <v>128</v>
      </c>
      <c r="BR685" s="1" t="s">
        <v>128</v>
      </c>
      <c r="BS685" s="1" t="s">
        <v>128</v>
      </c>
      <c r="BT685" s="1" t="s">
        <v>128</v>
      </c>
      <c r="BU685" s="1" t="s">
        <v>128</v>
      </c>
      <c r="BV685" s="1" t="s">
        <v>128</v>
      </c>
      <c r="BW685" s="1" t="s">
        <v>128</v>
      </c>
      <c r="BX685" s="1" t="s">
        <v>128</v>
      </c>
      <c r="BY685" s="1" t="s">
        <v>405</v>
      </c>
      <c r="BZ685" s="87" t="s">
        <v>5010</v>
      </c>
      <c r="CA685" s="87" t="s">
        <v>5011</v>
      </c>
      <c r="CG685" s="1" t="s">
        <v>198</v>
      </c>
    </row>
    <row r="686" spans="1:85" x14ac:dyDescent="0.35">
      <c r="A686">
        <v>1252112</v>
      </c>
      <c r="B686" t="s">
        <v>388</v>
      </c>
      <c r="C686" t="s">
        <v>5610</v>
      </c>
      <c r="D686" t="s">
        <v>5497</v>
      </c>
      <c r="E686" t="s">
        <v>391</v>
      </c>
      <c r="F686" t="s">
        <v>98</v>
      </c>
      <c r="G686" t="s">
        <v>99</v>
      </c>
      <c r="H686" t="s">
        <v>5611</v>
      </c>
      <c r="I686" t="s">
        <v>5611</v>
      </c>
      <c r="J686">
        <v>20830</v>
      </c>
      <c r="K686" t="str">
        <f>IFERROR(VLOOKUP(J686,'CC directory'!A:B,2,),"")</f>
        <v>ACTIVE</v>
      </c>
      <c r="L686">
        <f>IFERROR(VLOOKUP(J686,'CC directory'!A:D,4,),"")</f>
        <v>200</v>
      </c>
      <c r="M686" t="str">
        <f>VLOOKUP(J686,'CC directory'!A:I,9,)</f>
        <v>Fixed Equipment &amp; Civil</v>
      </c>
      <c r="N686" t="str">
        <f>IFERROR(VLOOKUP(J686,'CC directory'!A:C,3,),"")</f>
        <v>Operations</v>
      </c>
      <c r="O686">
        <f>IFERROR(VLOOKUP(J686,'CC directory'!A:F,6,),"")</f>
        <v>207</v>
      </c>
      <c r="P686" t="str">
        <f>IFERROR(VLOOKUP(J686,'CC directory'!A:E,5,),"")</f>
        <v>Production Operations</v>
      </c>
      <c r="Q686">
        <f>IFERROR(VLOOKUP(J686,'CC directory'!A:H,8,),"")</f>
        <v>705</v>
      </c>
      <c r="R686" t="str">
        <f>IFERROR(VLOOKUP(J686,'CC directory'!A:G,7,),"")</f>
        <v>Maintenance</v>
      </c>
      <c r="S686" t="s">
        <v>176</v>
      </c>
      <c r="T686" t="s">
        <v>5522</v>
      </c>
      <c r="U686" t="s">
        <v>5612</v>
      </c>
      <c r="V686" t="s">
        <v>339</v>
      </c>
      <c r="Z686" t="s">
        <v>161</v>
      </c>
      <c r="AA686" t="s">
        <v>5511</v>
      </c>
      <c r="AB686" t="s">
        <v>5603</v>
      </c>
      <c r="AC686" t="s">
        <v>263</v>
      </c>
      <c r="AD686">
        <v>6611481</v>
      </c>
      <c r="AE686" t="s">
        <v>281</v>
      </c>
      <c r="AF686">
        <v>1</v>
      </c>
      <c r="AI686" s="2">
        <v>44869</v>
      </c>
      <c r="AJ686" t="s">
        <v>5613</v>
      </c>
      <c r="AK686" s="2">
        <v>44928</v>
      </c>
      <c r="AL686">
        <v>0</v>
      </c>
      <c r="AM686" s="2">
        <v>44565</v>
      </c>
      <c r="AO686" t="s">
        <v>512</v>
      </c>
      <c r="AP686" t="s">
        <v>512</v>
      </c>
      <c r="AT686" t="s">
        <v>4527</v>
      </c>
      <c r="AU686" t="s">
        <v>5605</v>
      </c>
      <c r="AV686" t="s">
        <v>1784</v>
      </c>
      <c r="AW686" t="s">
        <v>281</v>
      </c>
      <c r="AZ686">
        <v>2183</v>
      </c>
      <c r="BC686" t="s">
        <v>5614</v>
      </c>
      <c r="BD686" s="1" t="str">
        <f t="shared" si="14"/>
        <v>NO</v>
      </c>
      <c r="BE686" s="1">
        <v>0</v>
      </c>
      <c r="BG686" s="1">
        <v>0</v>
      </c>
      <c r="BH686" s="9"/>
      <c r="BI686" s="1">
        <v>0</v>
      </c>
      <c r="BJ686" s="28"/>
      <c r="BK686" t="s">
        <v>1280</v>
      </c>
      <c r="BL686" t="s">
        <v>125</v>
      </c>
      <c r="BM686" t="str">
        <f>VLOOKUP(BL686,'directory all'!C:D,2,)</f>
        <v>Mileage, engine hours, GPS</v>
      </c>
      <c r="BN686" t="s">
        <v>4840</v>
      </c>
      <c r="BO686" t="s">
        <v>155</v>
      </c>
      <c r="BQ686" s="1" t="s">
        <v>128</v>
      </c>
      <c r="BR686" s="1" t="s">
        <v>128</v>
      </c>
      <c r="BS686" s="1" t="s">
        <v>128</v>
      </c>
      <c r="BT686" s="1" t="s">
        <v>128</v>
      </c>
      <c r="BU686" s="1" t="s">
        <v>128</v>
      </c>
      <c r="BV686" s="1" t="s">
        <v>128</v>
      </c>
      <c r="BW686" s="1" t="s">
        <v>128</v>
      </c>
      <c r="BX686" s="1" t="s">
        <v>128</v>
      </c>
      <c r="BY686" s="1" t="s">
        <v>405</v>
      </c>
      <c r="BZ686" s="87" t="s">
        <v>5010</v>
      </c>
      <c r="CA686" s="87" t="s">
        <v>5011</v>
      </c>
      <c r="CG686" s="1" t="s">
        <v>198</v>
      </c>
    </row>
    <row r="687" spans="1:85" x14ac:dyDescent="0.35">
      <c r="A687">
        <v>1252113</v>
      </c>
      <c r="B687" t="s">
        <v>388</v>
      </c>
      <c r="C687" t="s">
        <v>5615</v>
      </c>
      <c r="D687" t="s">
        <v>5497</v>
      </c>
      <c r="E687" t="s">
        <v>391</v>
      </c>
      <c r="F687" t="s">
        <v>98</v>
      </c>
      <c r="G687" t="s">
        <v>99</v>
      </c>
      <c r="H687" t="s">
        <v>5616</v>
      </c>
      <c r="I687" t="s">
        <v>5616</v>
      </c>
      <c r="J687">
        <v>20830</v>
      </c>
      <c r="K687" t="str">
        <f>IFERROR(VLOOKUP(J687,'CC directory'!A:B,2,),"")</f>
        <v>ACTIVE</v>
      </c>
      <c r="L687">
        <f>IFERROR(VLOOKUP(J687,'CC directory'!A:D,4,),"")</f>
        <v>200</v>
      </c>
      <c r="M687" t="str">
        <f>VLOOKUP(J687,'CC directory'!A:I,9,)</f>
        <v>Fixed Equipment &amp; Civil</v>
      </c>
      <c r="N687" t="str">
        <f>IFERROR(VLOOKUP(J687,'CC directory'!A:C,3,),"")</f>
        <v>Operations</v>
      </c>
      <c r="O687">
        <f>IFERROR(VLOOKUP(J687,'CC directory'!A:F,6,),"")</f>
        <v>207</v>
      </c>
      <c r="P687" t="str">
        <f>IFERROR(VLOOKUP(J687,'CC directory'!A:E,5,),"")</f>
        <v>Production Operations</v>
      </c>
      <c r="Q687">
        <f>IFERROR(VLOOKUP(J687,'CC directory'!A:H,8,),"")</f>
        <v>705</v>
      </c>
      <c r="R687" t="str">
        <f>IFERROR(VLOOKUP(J687,'CC directory'!A:G,7,),"")</f>
        <v>Maintenance</v>
      </c>
      <c r="S687" t="s">
        <v>176</v>
      </c>
      <c r="T687" t="s">
        <v>5522</v>
      </c>
      <c r="U687" t="s">
        <v>5617</v>
      </c>
      <c r="V687" t="s">
        <v>339</v>
      </c>
      <c r="Z687" t="s">
        <v>161</v>
      </c>
      <c r="AA687" t="s">
        <v>5511</v>
      </c>
      <c r="AB687" t="s">
        <v>5603</v>
      </c>
      <c r="AC687" t="s">
        <v>263</v>
      </c>
      <c r="AD687">
        <v>6611481</v>
      </c>
      <c r="AE687" t="s">
        <v>281</v>
      </c>
      <c r="AF687">
        <v>1</v>
      </c>
      <c r="AI687" s="2">
        <v>44869</v>
      </c>
      <c r="AJ687" t="s">
        <v>5618</v>
      </c>
      <c r="AK687" s="2">
        <v>44928</v>
      </c>
      <c r="AL687">
        <v>0</v>
      </c>
      <c r="AM687" s="2">
        <v>44565</v>
      </c>
      <c r="AO687" t="s">
        <v>512</v>
      </c>
      <c r="AP687" t="s">
        <v>512</v>
      </c>
      <c r="AT687" t="s">
        <v>4527</v>
      </c>
      <c r="AU687" t="s">
        <v>5605</v>
      </c>
      <c r="AV687" t="s">
        <v>1784</v>
      </c>
      <c r="AW687" t="s">
        <v>281</v>
      </c>
      <c r="AZ687">
        <v>2184</v>
      </c>
      <c r="BC687" t="s">
        <v>5614</v>
      </c>
      <c r="BD687" s="1" t="str">
        <f t="shared" si="14"/>
        <v>NO</v>
      </c>
      <c r="BE687" s="1">
        <v>0</v>
      </c>
      <c r="BG687" s="1">
        <v>0</v>
      </c>
      <c r="BH687" s="9"/>
      <c r="BI687" s="1">
        <v>0</v>
      </c>
      <c r="BJ687" s="28"/>
      <c r="BK687" t="s">
        <v>1280</v>
      </c>
      <c r="BL687" t="s">
        <v>125</v>
      </c>
      <c r="BM687" t="str">
        <f>VLOOKUP(BL687,'directory all'!C:D,2,)</f>
        <v>Mileage, engine hours, GPS</v>
      </c>
      <c r="BN687" t="s">
        <v>4840</v>
      </c>
      <c r="BO687" t="s">
        <v>155</v>
      </c>
      <c r="BQ687" s="1" t="s">
        <v>128</v>
      </c>
      <c r="BR687" s="1" t="s">
        <v>128</v>
      </c>
      <c r="BS687" s="1" t="s">
        <v>128</v>
      </c>
      <c r="BT687" s="1" t="s">
        <v>128</v>
      </c>
      <c r="BU687" s="1" t="s">
        <v>128</v>
      </c>
      <c r="BV687" s="1" t="s">
        <v>128</v>
      </c>
      <c r="BW687" s="1" t="s">
        <v>128</v>
      </c>
      <c r="BX687" s="1" t="s">
        <v>128</v>
      </c>
      <c r="BY687" s="1" t="s">
        <v>405</v>
      </c>
      <c r="BZ687" s="87" t="s">
        <v>5010</v>
      </c>
      <c r="CA687" s="87" t="s">
        <v>5011</v>
      </c>
      <c r="CG687" s="1" t="s">
        <v>198</v>
      </c>
    </row>
    <row r="688" spans="1:85" hidden="1" x14ac:dyDescent="0.35">
      <c r="A688">
        <v>1252116</v>
      </c>
      <c r="B688" t="s">
        <v>388</v>
      </c>
      <c r="C688" t="s">
        <v>5619</v>
      </c>
      <c r="D688" t="s">
        <v>5580</v>
      </c>
      <c r="E688" t="s">
        <v>391</v>
      </c>
      <c r="F688" t="s">
        <v>1093</v>
      </c>
      <c r="G688" t="s">
        <v>99</v>
      </c>
      <c r="H688" t="s">
        <v>5620</v>
      </c>
      <c r="I688" t="s">
        <v>5620</v>
      </c>
      <c r="J688">
        <v>20850</v>
      </c>
      <c r="K688" t="str">
        <f>IFERROR(VLOOKUP(J688,'CC directory'!A:B,2,),"")</f>
        <v>ACTIVE</v>
      </c>
      <c r="L688">
        <f>IFERROR(VLOOKUP(J688,'CC directory'!A:D,4,),"")</f>
        <v>200</v>
      </c>
      <c r="M688" t="str">
        <f>VLOOKUP(J688,'CC directory'!A:I,9,)</f>
        <v>Maintenance Shared Services</v>
      </c>
      <c r="N688" t="str">
        <f>IFERROR(VLOOKUP(J688,'CC directory'!A:C,3,),"")</f>
        <v>Operations</v>
      </c>
      <c r="O688">
        <f>IFERROR(VLOOKUP(J688,'CC directory'!A:F,6,),"")</f>
        <v>207</v>
      </c>
      <c r="P688" t="str">
        <f>IFERROR(VLOOKUP(J688,'CC directory'!A:E,5,),"")</f>
        <v>Production Operations</v>
      </c>
      <c r="Q688">
        <f>IFERROR(VLOOKUP(J688,'CC directory'!A:H,8,),"")</f>
        <v>705</v>
      </c>
      <c r="R688" t="str">
        <f>IFERROR(VLOOKUP(J688,'CC directory'!A:G,7,),"")</f>
        <v>Maintenance</v>
      </c>
      <c r="S688" t="s">
        <v>176</v>
      </c>
      <c r="T688" t="s">
        <v>177</v>
      </c>
      <c r="U688" t="s">
        <v>5621</v>
      </c>
      <c r="V688" t="s">
        <v>339</v>
      </c>
      <c r="Z688" t="s">
        <v>161</v>
      </c>
      <c r="AA688" t="s">
        <v>5622</v>
      </c>
      <c r="AB688" t="s">
        <v>5623</v>
      </c>
      <c r="AC688" t="s">
        <v>263</v>
      </c>
      <c r="AD688">
        <v>30304540</v>
      </c>
      <c r="AE688" t="s">
        <v>117</v>
      </c>
      <c r="AF688">
        <v>0</v>
      </c>
      <c r="AI688" s="2">
        <v>44988</v>
      </c>
      <c r="AJ688" t="s">
        <v>5624</v>
      </c>
      <c r="AK688" s="2">
        <v>45475</v>
      </c>
      <c r="AL688">
        <v>10</v>
      </c>
      <c r="AM688" s="2">
        <v>45475</v>
      </c>
      <c r="AO688" t="s">
        <v>512</v>
      </c>
      <c r="AP688" t="s">
        <v>512</v>
      </c>
      <c r="AR688" t="s">
        <v>5625</v>
      </c>
      <c r="AS688" t="s">
        <v>5625</v>
      </c>
      <c r="AT688" t="s">
        <v>5626</v>
      </c>
      <c r="AU688" t="s">
        <v>5627</v>
      </c>
      <c r="AV688" t="s">
        <v>227</v>
      </c>
      <c r="AW688" t="s">
        <v>227</v>
      </c>
      <c r="AZ688">
        <v>2187</v>
      </c>
      <c r="BD688" s="1" t="str">
        <f t="shared" si="14"/>
        <v>NO</v>
      </c>
      <c r="BE688" s="1">
        <v>0</v>
      </c>
      <c r="BG688" s="1">
        <v>0</v>
      </c>
      <c r="BH688" s="9"/>
      <c r="BI688" s="1">
        <v>0</v>
      </c>
      <c r="BJ688" s="28"/>
      <c r="BK688" t="s">
        <v>274</v>
      </c>
      <c r="BL688" t="s">
        <v>1122</v>
      </c>
      <c r="BM688" t="str">
        <f>VLOOKUP(BL688,'directory all'!C:D,2,)</f>
        <v>GPS</v>
      </c>
      <c r="BN688" t="s">
        <v>4840</v>
      </c>
      <c r="BO688" t="s">
        <v>195</v>
      </c>
      <c r="BQ688" s="1" t="s">
        <v>128</v>
      </c>
      <c r="BR688" s="1" t="s">
        <v>128</v>
      </c>
      <c r="BS688" s="1" t="s">
        <v>128</v>
      </c>
      <c r="BT688" s="1" t="s">
        <v>128</v>
      </c>
      <c r="BU688" s="1" t="s">
        <v>128</v>
      </c>
      <c r="BV688" s="1" t="s">
        <v>128</v>
      </c>
      <c r="BW688" s="1" t="s">
        <v>128</v>
      </c>
      <c r="BX688" s="1" t="s">
        <v>128</v>
      </c>
      <c r="BY688" s="1" t="s">
        <v>405</v>
      </c>
      <c r="BZ688" s="87" t="s">
        <v>196</v>
      </c>
      <c r="CA688" s="87" t="s">
        <v>197</v>
      </c>
      <c r="CG688" s="1" t="s">
        <v>198</v>
      </c>
    </row>
    <row r="689" spans="1:85" hidden="1" x14ac:dyDescent="0.35">
      <c r="A689">
        <v>1252117</v>
      </c>
      <c r="B689" t="s">
        <v>388</v>
      </c>
      <c r="C689" t="s">
        <v>5628</v>
      </c>
      <c r="D689" t="s">
        <v>5580</v>
      </c>
      <c r="E689" t="s">
        <v>391</v>
      </c>
      <c r="F689" t="s">
        <v>1093</v>
      </c>
      <c r="G689" t="s">
        <v>99</v>
      </c>
      <c r="H689" t="s">
        <v>5629</v>
      </c>
      <c r="I689" t="s">
        <v>5629</v>
      </c>
      <c r="J689">
        <v>20850</v>
      </c>
      <c r="K689" t="str">
        <f>IFERROR(VLOOKUP(J689,'CC directory'!A:B,2,),"")</f>
        <v>ACTIVE</v>
      </c>
      <c r="L689">
        <f>IFERROR(VLOOKUP(J689,'CC directory'!A:D,4,),"")</f>
        <v>200</v>
      </c>
      <c r="M689" t="str">
        <f>VLOOKUP(J689,'CC directory'!A:I,9,)</f>
        <v>Maintenance Shared Services</v>
      </c>
      <c r="N689" t="str">
        <f>IFERROR(VLOOKUP(J689,'CC directory'!A:C,3,),"")</f>
        <v>Operations</v>
      </c>
      <c r="O689">
        <f>IFERROR(VLOOKUP(J689,'CC directory'!A:F,6,),"")</f>
        <v>207</v>
      </c>
      <c r="P689" t="str">
        <f>IFERROR(VLOOKUP(J689,'CC directory'!A:E,5,),"")</f>
        <v>Production Operations</v>
      </c>
      <c r="Q689">
        <f>IFERROR(VLOOKUP(J689,'CC directory'!A:H,8,),"")</f>
        <v>705</v>
      </c>
      <c r="R689" t="str">
        <f>IFERROR(VLOOKUP(J689,'CC directory'!A:G,7,),"")</f>
        <v>Maintenance</v>
      </c>
      <c r="S689" t="s">
        <v>176</v>
      </c>
      <c r="T689" t="s">
        <v>177</v>
      </c>
      <c r="U689" t="s">
        <v>5630</v>
      </c>
      <c r="V689" t="s">
        <v>339</v>
      </c>
      <c r="Z689" t="s">
        <v>161</v>
      </c>
      <c r="AA689" t="s">
        <v>5622</v>
      </c>
      <c r="AB689" t="s">
        <v>5623</v>
      </c>
      <c r="AC689" t="s">
        <v>263</v>
      </c>
      <c r="AD689">
        <v>30304540</v>
      </c>
      <c r="AE689" t="s">
        <v>117</v>
      </c>
      <c r="AF689">
        <v>0</v>
      </c>
      <c r="AI689" s="2">
        <v>44988</v>
      </c>
      <c r="AJ689" t="s">
        <v>5631</v>
      </c>
      <c r="AK689" s="2">
        <v>45475</v>
      </c>
      <c r="AL689">
        <v>10</v>
      </c>
      <c r="AM689" s="2">
        <v>45475</v>
      </c>
      <c r="AO689" t="s">
        <v>512</v>
      </c>
      <c r="AP689" t="s">
        <v>512</v>
      </c>
      <c r="AR689" t="s">
        <v>5625</v>
      </c>
      <c r="AS689" t="s">
        <v>5625</v>
      </c>
      <c r="AT689" t="s">
        <v>5626</v>
      </c>
      <c r="AU689" t="s">
        <v>5627</v>
      </c>
      <c r="AV689" t="s">
        <v>227</v>
      </c>
      <c r="AW689" t="s">
        <v>227</v>
      </c>
      <c r="AZ689">
        <v>2188</v>
      </c>
      <c r="BD689" s="1" t="str">
        <f t="shared" si="14"/>
        <v>NO</v>
      </c>
      <c r="BE689" s="1">
        <v>0</v>
      </c>
      <c r="BG689" s="1">
        <v>0</v>
      </c>
      <c r="BH689" s="9"/>
      <c r="BI689" s="1">
        <v>0</v>
      </c>
      <c r="BJ689" s="28"/>
      <c r="BK689" t="s">
        <v>274</v>
      </c>
      <c r="BL689" t="s">
        <v>1122</v>
      </c>
      <c r="BM689" t="str">
        <f>VLOOKUP(BL689,'directory all'!C:D,2,)</f>
        <v>GPS</v>
      </c>
      <c r="BN689" t="s">
        <v>4840</v>
      </c>
      <c r="BO689" t="s">
        <v>195</v>
      </c>
      <c r="BQ689" s="1" t="s">
        <v>128</v>
      </c>
      <c r="BR689" s="1" t="s">
        <v>128</v>
      </c>
      <c r="BS689" s="1" t="s">
        <v>128</v>
      </c>
      <c r="BT689" s="1" t="s">
        <v>128</v>
      </c>
      <c r="BU689" s="1" t="s">
        <v>128</v>
      </c>
      <c r="BV689" s="1" t="s">
        <v>128</v>
      </c>
      <c r="BW689" s="1" t="s">
        <v>128</v>
      </c>
      <c r="BX689" s="1" t="s">
        <v>128</v>
      </c>
      <c r="BY689" s="1" t="s">
        <v>405</v>
      </c>
      <c r="BZ689" s="87" t="s">
        <v>196</v>
      </c>
      <c r="CA689" s="87" t="s">
        <v>197</v>
      </c>
      <c r="CG689" s="1" t="s">
        <v>198</v>
      </c>
    </row>
    <row r="690" spans="1:85" hidden="1" x14ac:dyDescent="0.35">
      <c r="A690">
        <v>1252118</v>
      </c>
      <c r="B690" t="s">
        <v>388</v>
      </c>
      <c r="C690" t="s">
        <v>5632</v>
      </c>
      <c r="D690" t="s">
        <v>5580</v>
      </c>
      <c r="E690" t="s">
        <v>391</v>
      </c>
      <c r="F690" t="s">
        <v>1093</v>
      </c>
      <c r="G690" t="s">
        <v>99</v>
      </c>
      <c r="H690" t="s">
        <v>5633</v>
      </c>
      <c r="I690" t="s">
        <v>5633</v>
      </c>
      <c r="J690">
        <v>20850</v>
      </c>
      <c r="K690" t="str">
        <f>IFERROR(VLOOKUP(J690,'CC directory'!A:B,2,),"")</f>
        <v>ACTIVE</v>
      </c>
      <c r="L690">
        <f>IFERROR(VLOOKUP(J690,'CC directory'!A:D,4,),"")</f>
        <v>200</v>
      </c>
      <c r="M690" t="str">
        <f>VLOOKUP(J690,'CC directory'!A:I,9,)</f>
        <v>Maintenance Shared Services</v>
      </c>
      <c r="N690" t="str">
        <f>IFERROR(VLOOKUP(J690,'CC directory'!A:C,3,),"")</f>
        <v>Operations</v>
      </c>
      <c r="O690">
        <f>IFERROR(VLOOKUP(J690,'CC directory'!A:F,6,),"")</f>
        <v>207</v>
      </c>
      <c r="P690" t="str">
        <f>IFERROR(VLOOKUP(J690,'CC directory'!A:E,5,),"")</f>
        <v>Production Operations</v>
      </c>
      <c r="Q690">
        <f>IFERROR(VLOOKUP(J690,'CC directory'!A:H,8,),"")</f>
        <v>705</v>
      </c>
      <c r="R690" t="str">
        <f>IFERROR(VLOOKUP(J690,'CC directory'!A:G,7,),"")</f>
        <v>Maintenance</v>
      </c>
      <c r="S690" t="s">
        <v>176</v>
      </c>
      <c r="T690" t="s">
        <v>177</v>
      </c>
      <c r="U690" t="s">
        <v>5634</v>
      </c>
      <c r="V690" t="s">
        <v>339</v>
      </c>
      <c r="Z690" t="s">
        <v>161</v>
      </c>
      <c r="AA690" t="s">
        <v>5622</v>
      </c>
      <c r="AB690" t="s">
        <v>5623</v>
      </c>
      <c r="AC690" t="s">
        <v>263</v>
      </c>
      <c r="AD690">
        <v>30304540</v>
      </c>
      <c r="AE690" t="s">
        <v>117</v>
      </c>
      <c r="AF690">
        <v>0</v>
      </c>
      <c r="AI690" s="2">
        <v>44988</v>
      </c>
      <c r="AJ690" t="s">
        <v>5635</v>
      </c>
      <c r="AK690" s="2">
        <v>1</v>
      </c>
      <c r="AL690">
        <v>10</v>
      </c>
      <c r="AM690" s="2">
        <v>45475</v>
      </c>
      <c r="AO690" t="s">
        <v>512</v>
      </c>
      <c r="AP690" t="s">
        <v>512</v>
      </c>
      <c r="AR690" t="s">
        <v>5625</v>
      </c>
      <c r="AS690" t="s">
        <v>5625</v>
      </c>
      <c r="AT690" t="s">
        <v>5626</v>
      </c>
      <c r="AU690" t="s">
        <v>5627</v>
      </c>
      <c r="AV690" t="s">
        <v>227</v>
      </c>
      <c r="AW690" t="s">
        <v>227</v>
      </c>
      <c r="AZ690">
        <v>2189</v>
      </c>
      <c r="BD690" s="1" t="str">
        <f t="shared" si="14"/>
        <v>NO</v>
      </c>
      <c r="BE690" s="1">
        <v>0</v>
      </c>
      <c r="BG690" s="1">
        <v>0</v>
      </c>
      <c r="BH690" s="9"/>
      <c r="BI690" s="1">
        <v>0</v>
      </c>
      <c r="BJ690" s="28"/>
      <c r="BK690" t="s">
        <v>274</v>
      </c>
      <c r="BL690" t="s">
        <v>1122</v>
      </c>
      <c r="BM690" t="str">
        <f>VLOOKUP(BL690,'directory all'!C:D,2,)</f>
        <v>GPS</v>
      </c>
      <c r="BN690" t="s">
        <v>4840</v>
      </c>
      <c r="BO690" t="s">
        <v>195</v>
      </c>
      <c r="BQ690" s="1" t="s">
        <v>128</v>
      </c>
      <c r="BR690" s="1" t="s">
        <v>128</v>
      </c>
      <c r="BS690" s="1" t="s">
        <v>128</v>
      </c>
      <c r="BT690" s="1" t="s">
        <v>128</v>
      </c>
      <c r="BU690" s="1" t="s">
        <v>128</v>
      </c>
      <c r="BV690" s="1" t="s">
        <v>128</v>
      </c>
      <c r="BW690" s="1" t="s">
        <v>128</v>
      </c>
      <c r="BX690" s="1" t="s">
        <v>128</v>
      </c>
      <c r="BY690" s="1" t="s">
        <v>405</v>
      </c>
      <c r="BZ690" s="87" t="s">
        <v>196</v>
      </c>
      <c r="CA690" s="87" t="s">
        <v>197</v>
      </c>
      <c r="CG690" s="1" t="s">
        <v>198</v>
      </c>
    </row>
    <row r="691" spans="1:85" hidden="1" x14ac:dyDescent="0.35">
      <c r="A691">
        <v>1252119</v>
      </c>
      <c r="B691" t="s">
        <v>388</v>
      </c>
      <c r="C691" t="s">
        <v>5636</v>
      </c>
      <c r="D691" t="s">
        <v>5580</v>
      </c>
      <c r="E691" t="s">
        <v>391</v>
      </c>
      <c r="F691" t="s">
        <v>1093</v>
      </c>
      <c r="G691" t="s">
        <v>99</v>
      </c>
      <c r="H691" t="s">
        <v>5637</v>
      </c>
      <c r="I691" t="s">
        <v>5637</v>
      </c>
      <c r="J691">
        <v>20850</v>
      </c>
      <c r="K691" t="str">
        <f>IFERROR(VLOOKUP(J691,'CC directory'!A:B,2,),"")</f>
        <v>ACTIVE</v>
      </c>
      <c r="L691">
        <f>IFERROR(VLOOKUP(J691,'CC directory'!A:D,4,),"")</f>
        <v>200</v>
      </c>
      <c r="M691" t="str">
        <f>VLOOKUP(J691,'CC directory'!A:I,9,)</f>
        <v>Maintenance Shared Services</v>
      </c>
      <c r="N691" t="str">
        <f>IFERROR(VLOOKUP(J691,'CC directory'!A:C,3,),"")</f>
        <v>Operations</v>
      </c>
      <c r="O691">
        <f>IFERROR(VLOOKUP(J691,'CC directory'!A:F,6,),"")</f>
        <v>207</v>
      </c>
      <c r="P691" t="str">
        <f>IFERROR(VLOOKUP(J691,'CC directory'!A:E,5,),"")</f>
        <v>Production Operations</v>
      </c>
      <c r="Q691">
        <f>IFERROR(VLOOKUP(J691,'CC directory'!A:H,8,),"")</f>
        <v>705</v>
      </c>
      <c r="R691" t="str">
        <f>IFERROR(VLOOKUP(J691,'CC directory'!A:G,7,),"")</f>
        <v>Maintenance</v>
      </c>
      <c r="S691" t="s">
        <v>176</v>
      </c>
      <c r="T691" t="s">
        <v>177</v>
      </c>
      <c r="U691" t="s">
        <v>5638</v>
      </c>
      <c r="V691" t="s">
        <v>339</v>
      </c>
      <c r="Z691" t="s">
        <v>161</v>
      </c>
      <c r="AA691" t="s">
        <v>5622</v>
      </c>
      <c r="AB691" t="s">
        <v>5623</v>
      </c>
      <c r="AC691" t="s">
        <v>263</v>
      </c>
      <c r="AD691">
        <v>30304540</v>
      </c>
      <c r="AE691" t="s">
        <v>117</v>
      </c>
      <c r="AF691">
        <v>0</v>
      </c>
      <c r="AI691" s="2">
        <v>44988</v>
      </c>
      <c r="AJ691" t="s">
        <v>5639</v>
      </c>
      <c r="AK691" s="2">
        <v>45475</v>
      </c>
      <c r="AL691">
        <v>10</v>
      </c>
      <c r="AM691" s="2">
        <v>45475</v>
      </c>
      <c r="AO691" t="s">
        <v>512</v>
      </c>
      <c r="AP691" t="s">
        <v>512</v>
      </c>
      <c r="AR691" t="s">
        <v>5625</v>
      </c>
      <c r="AS691" t="s">
        <v>5625</v>
      </c>
      <c r="AT691" t="s">
        <v>5626</v>
      </c>
      <c r="AU691" t="s">
        <v>5627</v>
      </c>
      <c r="AV691" t="s">
        <v>227</v>
      </c>
      <c r="AW691" t="s">
        <v>227</v>
      </c>
      <c r="AZ691">
        <v>2190</v>
      </c>
      <c r="BD691" s="1" t="str">
        <f t="shared" si="14"/>
        <v>NO</v>
      </c>
      <c r="BE691" s="1">
        <v>0</v>
      </c>
      <c r="BG691" s="1">
        <v>0</v>
      </c>
      <c r="BH691" s="9"/>
      <c r="BI691" s="1">
        <v>0</v>
      </c>
      <c r="BJ691" s="28"/>
      <c r="BK691" t="s">
        <v>274</v>
      </c>
      <c r="BL691" t="s">
        <v>1122</v>
      </c>
      <c r="BM691" t="str">
        <f>VLOOKUP(BL691,'directory all'!C:D,2,)</f>
        <v>GPS</v>
      </c>
      <c r="BN691" t="s">
        <v>4840</v>
      </c>
      <c r="BO691" t="s">
        <v>195</v>
      </c>
      <c r="BQ691" s="1" t="s">
        <v>128</v>
      </c>
      <c r="BR691" s="1" t="s">
        <v>128</v>
      </c>
      <c r="BS691" s="1" t="s">
        <v>128</v>
      </c>
      <c r="BT691" s="1" t="s">
        <v>128</v>
      </c>
      <c r="BU691" s="1" t="s">
        <v>128</v>
      </c>
      <c r="BV691" s="1" t="s">
        <v>128</v>
      </c>
      <c r="BW691" s="1" t="s">
        <v>128</v>
      </c>
      <c r="BX691" s="1" t="s">
        <v>128</v>
      </c>
      <c r="BY691" s="1" t="s">
        <v>405</v>
      </c>
      <c r="BZ691" s="87" t="s">
        <v>196</v>
      </c>
      <c r="CA691" s="87" t="s">
        <v>197</v>
      </c>
      <c r="CG691" s="1" t="s">
        <v>198</v>
      </c>
    </row>
    <row r="692" spans="1:85" hidden="1" x14ac:dyDescent="0.35">
      <c r="A692">
        <v>1252120</v>
      </c>
      <c r="B692" t="s">
        <v>388</v>
      </c>
      <c r="C692" t="s">
        <v>5640</v>
      </c>
      <c r="D692" t="s">
        <v>5641</v>
      </c>
      <c r="E692" t="s">
        <v>391</v>
      </c>
      <c r="F692" t="s">
        <v>1093</v>
      </c>
      <c r="G692" t="s">
        <v>99</v>
      </c>
      <c r="H692" t="s">
        <v>5642</v>
      </c>
      <c r="I692" t="s">
        <v>5642</v>
      </c>
      <c r="J692">
        <v>13670</v>
      </c>
      <c r="K692" t="str">
        <f>IFERROR(VLOOKUP(J692,'CC directory'!A:B,2,),"")</f>
        <v>ACTIVE</v>
      </c>
      <c r="L692">
        <f>IFERROR(VLOOKUP(J692,'CC directory'!A:D,4,),"")</f>
        <v>200</v>
      </c>
      <c r="M692" t="str">
        <f>VLOOKUP(J692,'CC directory'!A:I,9,)</f>
        <v>Facilities Management</v>
      </c>
      <c r="N692" t="str">
        <f>IFERROR(VLOOKUP(J692,'CC directory'!A:C,3,),"")</f>
        <v>Operations</v>
      </c>
      <c r="O692">
        <f>IFERROR(VLOOKUP(J692,'CC directory'!A:F,6,),"")</f>
        <v>209</v>
      </c>
      <c r="P692" t="str">
        <f>IFERROR(VLOOKUP(J692,'CC directory'!A:E,5,),"")</f>
        <v>Supply Chain Management</v>
      </c>
      <c r="Q692">
        <f>IFERROR(VLOOKUP(J692,'CC directory'!A:H,8,),"")</f>
        <v>310</v>
      </c>
      <c r="R692" t="str">
        <f>IFERROR(VLOOKUP(J692,'CC directory'!A:G,7,),"")</f>
        <v>Tengiz Facilities Management</v>
      </c>
      <c r="S692" t="s">
        <v>977</v>
      </c>
      <c r="T692" t="s">
        <v>1948</v>
      </c>
      <c r="U692" t="s">
        <v>5643</v>
      </c>
      <c r="V692" t="s">
        <v>339</v>
      </c>
      <c r="Z692" t="s">
        <v>161</v>
      </c>
      <c r="AA692" t="s">
        <v>5644</v>
      </c>
      <c r="AB692" t="s">
        <v>5645</v>
      </c>
      <c r="AC692" t="s">
        <v>263</v>
      </c>
      <c r="AD692">
        <v>5332000</v>
      </c>
      <c r="AE692" t="s">
        <v>281</v>
      </c>
      <c r="AF692">
        <v>0</v>
      </c>
      <c r="AI692" s="2">
        <v>45265</v>
      </c>
      <c r="AJ692" t="s">
        <v>5646</v>
      </c>
      <c r="AK692" s="2">
        <v>1</v>
      </c>
      <c r="AL692">
        <v>10</v>
      </c>
      <c r="AM692" s="2">
        <v>45477</v>
      </c>
      <c r="AO692" t="s">
        <v>512</v>
      </c>
      <c r="AP692" t="s">
        <v>512</v>
      </c>
      <c r="AT692" t="s">
        <v>5647</v>
      </c>
      <c r="AU692" t="s">
        <v>5648</v>
      </c>
      <c r="AV692" t="s">
        <v>227</v>
      </c>
      <c r="AW692" t="s">
        <v>227</v>
      </c>
      <c r="AZ692">
        <v>2191</v>
      </c>
      <c r="BD692" s="1" t="str">
        <f t="shared" si="14"/>
        <v>NO</v>
      </c>
      <c r="BE692" s="1">
        <v>0</v>
      </c>
      <c r="BG692" s="1">
        <v>0</v>
      </c>
      <c r="BH692" s="9"/>
      <c r="BI692" s="1">
        <v>0</v>
      </c>
      <c r="BJ692" s="28"/>
      <c r="BK692" s="91" t="s">
        <v>858</v>
      </c>
      <c r="BL692" t="s">
        <v>1122</v>
      </c>
      <c r="BM692" t="str">
        <f>VLOOKUP(BL692,'directory all'!C:D,2,)</f>
        <v>GPS</v>
      </c>
      <c r="BN692" t="s">
        <v>4992</v>
      </c>
      <c r="BO692" s="91"/>
      <c r="BQ692" s="1" t="s">
        <v>128</v>
      </c>
      <c r="BR692" s="1" t="s">
        <v>128</v>
      </c>
      <c r="BS692" s="1" t="s">
        <v>128</v>
      </c>
      <c r="BT692" s="1" t="s">
        <v>128</v>
      </c>
      <c r="BU692" s="1" t="s">
        <v>128</v>
      </c>
      <c r="BV692" s="1" t="s">
        <v>128</v>
      </c>
      <c r="BW692" s="1" t="s">
        <v>128</v>
      </c>
      <c r="BX692" s="1" t="s">
        <v>128</v>
      </c>
      <c r="CG692" s="1" t="s">
        <v>985</v>
      </c>
    </row>
    <row r="693" spans="1:85" x14ac:dyDescent="0.35">
      <c r="A693">
        <v>1252121</v>
      </c>
      <c r="B693" t="s">
        <v>332</v>
      </c>
      <c r="C693" t="s">
        <v>5649</v>
      </c>
      <c r="D693" t="s">
        <v>5497</v>
      </c>
      <c r="E693" t="s">
        <v>97</v>
      </c>
      <c r="F693" t="s">
        <v>98</v>
      </c>
      <c r="G693" t="s">
        <v>99</v>
      </c>
      <c r="H693" t="s">
        <v>5650</v>
      </c>
      <c r="I693" t="s">
        <v>5650</v>
      </c>
      <c r="J693">
        <v>13780</v>
      </c>
      <c r="K693" t="str">
        <f>IFERROR(VLOOKUP(J693,'CC directory'!A:B,2,),"")</f>
        <v>ACTIVE</v>
      </c>
      <c r="L693">
        <f>IFERROR(VLOOKUP(J693,'CC directory'!A:D,4,),"")</f>
        <v>200</v>
      </c>
      <c r="M693" t="str">
        <f>VLOOKUP(J693,'CC directory'!A:I,9,)</f>
        <v>Heavy Equipment Operations</v>
      </c>
      <c r="N693" t="str">
        <f>IFERROR(VLOOKUP(J693,'CC directory'!A:C,3,),"")</f>
        <v>Operations</v>
      </c>
      <c r="O693">
        <f>IFERROR(VLOOKUP(J693,'CC directory'!A:F,6,),"")</f>
        <v>209</v>
      </c>
      <c r="P693" t="str">
        <f>IFERROR(VLOOKUP(J693,'CC directory'!A:E,5,),"")</f>
        <v>Supply Chain Management</v>
      </c>
      <c r="Q693">
        <f>IFERROR(VLOOKUP(J693,'CC directory'!A:H,8,),"")</f>
        <v>322</v>
      </c>
      <c r="R693" t="str">
        <f>IFERROR(VLOOKUP(J693,'CC directory'!A:G,7,),"")</f>
        <v>Tengiz Ground Transportation</v>
      </c>
      <c r="S693" t="s">
        <v>136</v>
      </c>
      <c r="T693" t="s">
        <v>796</v>
      </c>
      <c r="U693" t="s">
        <v>5651</v>
      </c>
      <c r="V693" t="s">
        <v>339</v>
      </c>
      <c r="W693" t="s">
        <v>1256</v>
      </c>
      <c r="Y693" s="2">
        <v>45188</v>
      </c>
      <c r="Z693" t="s">
        <v>161</v>
      </c>
      <c r="AA693" t="s">
        <v>5652</v>
      </c>
      <c r="AB693" t="s">
        <v>5653</v>
      </c>
      <c r="AC693" t="s">
        <v>263</v>
      </c>
      <c r="AD693">
        <v>3751896.75</v>
      </c>
      <c r="AE693" t="s">
        <v>117</v>
      </c>
      <c r="AI693" s="2">
        <v>45212</v>
      </c>
      <c r="AJ693" t="s">
        <v>5654</v>
      </c>
      <c r="AK693" s="2">
        <v>45171</v>
      </c>
      <c r="AL693">
        <v>10</v>
      </c>
      <c r="AM693" s="2">
        <v>45188</v>
      </c>
      <c r="AT693" t="s">
        <v>5655</v>
      </c>
      <c r="AU693" t="s">
        <v>5656</v>
      </c>
      <c r="AV693" t="s">
        <v>227</v>
      </c>
      <c r="AW693" t="s">
        <v>227</v>
      </c>
      <c r="AZ693">
        <v>1470</v>
      </c>
      <c r="BC693" t="s">
        <v>5657</v>
      </c>
      <c r="BD693" s="1" t="str">
        <f t="shared" si="14"/>
        <v>NO</v>
      </c>
      <c r="BE693" s="1">
        <v>0</v>
      </c>
      <c r="BG693" s="1">
        <v>0</v>
      </c>
      <c r="BH693" s="9"/>
      <c r="BI693" s="1">
        <v>0</v>
      </c>
      <c r="BJ693" s="28"/>
      <c r="BK693" t="s">
        <v>154</v>
      </c>
      <c r="BL693" t="s">
        <v>125</v>
      </c>
      <c r="BM693" t="str">
        <f>VLOOKUP(BL693,'directory all'!C:D,2,)</f>
        <v>Mileage, engine hours, GPS</v>
      </c>
      <c r="BN693" t="s">
        <v>4992</v>
      </c>
      <c r="BO693" t="s">
        <v>155</v>
      </c>
      <c r="BQ693" s="1">
        <v>1100</v>
      </c>
      <c r="BR693" s="1" t="s">
        <v>128</v>
      </c>
      <c r="BS693" s="1" t="s">
        <v>128</v>
      </c>
      <c r="BT693" s="1" t="s">
        <v>128</v>
      </c>
      <c r="BU693" s="1" t="s">
        <v>128</v>
      </c>
      <c r="BV693" s="1" t="s">
        <v>128</v>
      </c>
      <c r="BW693" s="1" t="s">
        <v>128</v>
      </c>
      <c r="BX693" s="1" t="s">
        <v>128</v>
      </c>
      <c r="BY693" s="1" t="s">
        <v>129</v>
      </c>
      <c r="CG693" s="1" t="s">
        <v>157</v>
      </c>
    </row>
    <row r="694" spans="1:85" x14ac:dyDescent="0.35">
      <c r="A694">
        <v>1252122</v>
      </c>
      <c r="B694" t="s">
        <v>332</v>
      </c>
      <c r="C694" t="s">
        <v>5658</v>
      </c>
      <c r="D694" t="s">
        <v>5497</v>
      </c>
      <c r="E694" t="s">
        <v>97</v>
      </c>
      <c r="F694" t="s">
        <v>98</v>
      </c>
      <c r="G694" t="s">
        <v>99</v>
      </c>
      <c r="H694" t="s">
        <v>5659</v>
      </c>
      <c r="I694" t="s">
        <v>5659</v>
      </c>
      <c r="J694">
        <v>13780</v>
      </c>
      <c r="K694" t="str">
        <f>IFERROR(VLOOKUP(J694,'CC directory'!A:B,2,),"")</f>
        <v>ACTIVE</v>
      </c>
      <c r="L694">
        <f>IFERROR(VLOOKUP(J694,'CC directory'!A:D,4,),"")</f>
        <v>200</v>
      </c>
      <c r="M694" t="str">
        <f>VLOOKUP(J694,'CC directory'!A:I,9,)</f>
        <v>Heavy Equipment Operations</v>
      </c>
      <c r="N694" t="str">
        <f>IFERROR(VLOOKUP(J694,'CC directory'!A:C,3,),"")</f>
        <v>Operations</v>
      </c>
      <c r="O694">
        <f>IFERROR(VLOOKUP(J694,'CC directory'!A:F,6,),"")</f>
        <v>209</v>
      </c>
      <c r="P694" t="str">
        <f>IFERROR(VLOOKUP(J694,'CC directory'!A:E,5,),"")</f>
        <v>Supply Chain Management</v>
      </c>
      <c r="Q694">
        <f>IFERROR(VLOOKUP(J694,'CC directory'!A:H,8,),"")</f>
        <v>322</v>
      </c>
      <c r="R694" t="str">
        <f>IFERROR(VLOOKUP(J694,'CC directory'!A:G,7,),"")</f>
        <v>Tengiz Ground Transportation</v>
      </c>
      <c r="S694" t="s">
        <v>136</v>
      </c>
      <c r="T694" t="s">
        <v>807</v>
      </c>
      <c r="U694" t="s">
        <v>5660</v>
      </c>
      <c r="V694" t="s">
        <v>339</v>
      </c>
      <c r="W694" t="s">
        <v>1256</v>
      </c>
      <c r="Y694" s="2">
        <v>45188</v>
      </c>
      <c r="Z694" t="s">
        <v>161</v>
      </c>
      <c r="AA694" t="s">
        <v>5652</v>
      </c>
      <c r="AB694" t="s">
        <v>5653</v>
      </c>
      <c r="AC694" t="s">
        <v>263</v>
      </c>
      <c r="AD694">
        <v>3751896.75</v>
      </c>
      <c r="AE694" t="s">
        <v>117</v>
      </c>
      <c r="AI694" s="2">
        <v>45212</v>
      </c>
      <c r="AJ694" t="s">
        <v>5661</v>
      </c>
      <c r="AK694" s="2">
        <v>45171</v>
      </c>
      <c r="AL694">
        <v>10</v>
      </c>
      <c r="AM694" s="2">
        <v>45188</v>
      </c>
      <c r="AT694" t="s">
        <v>5655</v>
      </c>
      <c r="AU694" t="s">
        <v>5656</v>
      </c>
      <c r="AV694" t="s">
        <v>227</v>
      </c>
      <c r="AW694" t="s">
        <v>227</v>
      </c>
      <c r="AZ694">
        <v>1471</v>
      </c>
      <c r="BC694" t="s">
        <v>5662</v>
      </c>
      <c r="BD694" s="1" t="str">
        <f t="shared" si="14"/>
        <v>NO</v>
      </c>
      <c r="BE694" s="1">
        <v>0</v>
      </c>
      <c r="BG694" s="1">
        <v>0</v>
      </c>
      <c r="BH694" s="9"/>
      <c r="BI694" s="1">
        <v>0</v>
      </c>
      <c r="BJ694" s="28"/>
      <c r="BK694" t="s">
        <v>154</v>
      </c>
      <c r="BL694" t="s">
        <v>125</v>
      </c>
      <c r="BM694" t="str">
        <f>VLOOKUP(BL694,'directory all'!C:D,2,)</f>
        <v>Mileage, engine hours, GPS</v>
      </c>
      <c r="BN694" t="s">
        <v>4992</v>
      </c>
      <c r="BO694" t="s">
        <v>155</v>
      </c>
      <c r="BQ694" s="1">
        <v>1100</v>
      </c>
      <c r="BR694" s="1" t="s">
        <v>128</v>
      </c>
      <c r="BS694" s="1" t="s">
        <v>128</v>
      </c>
      <c r="BT694" s="1" t="s">
        <v>128</v>
      </c>
      <c r="BU694" s="1" t="s">
        <v>128</v>
      </c>
      <c r="BV694" s="1" t="s">
        <v>128</v>
      </c>
      <c r="BW694" s="1" t="s">
        <v>128</v>
      </c>
      <c r="BX694" s="1" t="s">
        <v>128</v>
      </c>
      <c r="BY694" s="1" t="s">
        <v>129</v>
      </c>
      <c r="CG694" s="1" t="s">
        <v>157</v>
      </c>
    </row>
    <row r="695" spans="1:85" hidden="1" x14ac:dyDescent="0.35">
      <c r="A695">
        <v>1252123</v>
      </c>
      <c r="B695" t="s">
        <v>94</v>
      </c>
      <c r="C695" t="s">
        <v>5663</v>
      </c>
      <c r="D695" t="s">
        <v>5664</v>
      </c>
      <c r="E695" t="s">
        <v>391</v>
      </c>
      <c r="F695" t="s">
        <v>1093</v>
      </c>
      <c r="G695" t="s">
        <v>99</v>
      </c>
      <c r="H695" t="s">
        <v>5665</v>
      </c>
      <c r="I695" t="s">
        <v>5666</v>
      </c>
      <c r="J695">
        <v>32004</v>
      </c>
      <c r="K695" t="str">
        <f>IFERROR(VLOOKUP(J695,'CC directory'!A:B,2,),"")</f>
        <v>ACTIVE</v>
      </c>
      <c r="L695">
        <f>IFERROR(VLOOKUP(J695,'CC directory'!A:D,4,),"")</f>
        <v>200</v>
      </c>
      <c r="M695" t="str">
        <f>VLOOKUP(J695,'CC directory'!A:I,9,)</f>
        <v>FGP Power</v>
      </c>
      <c r="N695" t="str">
        <f>IFERROR(VLOOKUP(J695,'CC directory'!A:C,3,),"")</f>
        <v>Operations</v>
      </c>
      <c r="O695">
        <f>IFERROR(VLOOKUP(J695,'CC directory'!A:F,6,),"")</f>
        <v>207</v>
      </c>
      <c r="P695" t="str">
        <f>IFERROR(VLOOKUP(J695,'CC directory'!A:E,5,),"")</f>
        <v>Production Operations</v>
      </c>
      <c r="Q695">
        <f>IFERROR(VLOOKUP(J695,'CC directory'!A:H,8,),"")</f>
        <v>703</v>
      </c>
      <c r="R695" t="str">
        <f>IFERROR(VLOOKUP(J695,'CC directory'!A:G,7,),"")</f>
        <v>FGP Ops</v>
      </c>
      <c r="S695" t="s">
        <v>1850</v>
      </c>
      <c r="T695" t="s">
        <v>5667</v>
      </c>
      <c r="U695" t="s">
        <v>5668</v>
      </c>
      <c r="V695" t="s">
        <v>339</v>
      </c>
      <c r="Y695" s="2">
        <v>45264</v>
      </c>
      <c r="Z695" t="s">
        <v>161</v>
      </c>
      <c r="AA695" t="s">
        <v>5669</v>
      </c>
      <c r="AB695" t="s">
        <v>5670</v>
      </c>
      <c r="AC695" t="s">
        <v>5671</v>
      </c>
      <c r="AD695">
        <v>34534500</v>
      </c>
      <c r="AE695" t="s">
        <v>117</v>
      </c>
      <c r="AH695" t="s">
        <v>5672</v>
      </c>
      <c r="AI695" s="2">
        <v>45281</v>
      </c>
      <c r="AJ695" t="s">
        <v>5673</v>
      </c>
      <c r="AK695" s="2">
        <v>45197</v>
      </c>
      <c r="AL695">
        <v>10</v>
      </c>
      <c r="AM695" s="2">
        <v>45264</v>
      </c>
      <c r="AT695" t="s">
        <v>5674</v>
      </c>
      <c r="AU695" t="s">
        <v>5675</v>
      </c>
      <c r="AV695" t="s">
        <v>227</v>
      </c>
      <c r="AZ695">
        <v>2398</v>
      </c>
      <c r="BC695" t="s">
        <v>5676</v>
      </c>
      <c r="BD695" s="1" t="str">
        <f t="shared" si="14"/>
        <v>NO</v>
      </c>
      <c r="BE695" s="1">
        <v>0</v>
      </c>
      <c r="BG695" s="1">
        <v>0</v>
      </c>
      <c r="BH695" s="9"/>
      <c r="BI695" s="1">
        <v>0</v>
      </c>
      <c r="BJ695" s="28"/>
      <c r="BK695" t="s">
        <v>5677</v>
      </c>
      <c r="BL695" t="s">
        <v>1102</v>
      </c>
      <c r="BM695" t="str">
        <f>VLOOKUP(BL695,'directory all'!C:D,2,)</f>
        <v>Engine hours, GPS</v>
      </c>
      <c r="BN695" t="s">
        <v>4992</v>
      </c>
      <c r="BO695" t="s">
        <v>127</v>
      </c>
      <c r="BP695" s="91"/>
      <c r="BQ695" s="1" t="s">
        <v>128</v>
      </c>
      <c r="BR695" s="1" t="s">
        <v>128</v>
      </c>
      <c r="BS695" s="1" t="s">
        <v>128</v>
      </c>
      <c r="BT695" s="1" t="s">
        <v>128</v>
      </c>
      <c r="BU695" s="1" t="s">
        <v>128</v>
      </c>
      <c r="BV695" s="1" t="s">
        <v>128</v>
      </c>
      <c r="BW695" s="1" t="s">
        <v>128</v>
      </c>
      <c r="BX695" s="1" t="s">
        <v>128</v>
      </c>
      <c r="BY695" s="1" t="s">
        <v>405</v>
      </c>
      <c r="BZ695" s="87" t="s">
        <v>349</v>
      </c>
      <c r="CA695" s="87" t="s">
        <v>350</v>
      </c>
      <c r="CG695" s="1" t="s">
        <v>198</v>
      </c>
    </row>
    <row r="696" spans="1:85" hidden="1" x14ac:dyDescent="0.35">
      <c r="A696">
        <v>1252124</v>
      </c>
      <c r="B696" t="s">
        <v>388</v>
      </c>
      <c r="C696" t="s">
        <v>5678</v>
      </c>
      <c r="D696" t="s">
        <v>5154</v>
      </c>
      <c r="E696" t="s">
        <v>391</v>
      </c>
      <c r="F696" t="s">
        <v>1093</v>
      </c>
      <c r="G696" t="s">
        <v>99</v>
      </c>
      <c r="H696" t="s">
        <v>5679</v>
      </c>
      <c r="I696" t="s">
        <v>5679</v>
      </c>
      <c r="J696">
        <v>20835</v>
      </c>
      <c r="K696" t="str">
        <f>IFERROR(VLOOKUP(J696,'CC directory'!A:B,2,),"")</f>
        <v>ACTIVE</v>
      </c>
      <c r="L696">
        <f>IFERROR(VLOOKUP(J696,'CC directory'!A:D,4,),"")</f>
        <v>200</v>
      </c>
      <c r="M696" t="str">
        <f>VLOOKUP(J696,'CC directory'!A:I,9,)</f>
        <v>Maintenance Shop&amp;Support</v>
      </c>
      <c r="N696" t="str">
        <f>IFERROR(VLOOKUP(J696,'CC directory'!A:C,3,),"")</f>
        <v>Operations</v>
      </c>
      <c r="O696">
        <f>IFERROR(VLOOKUP(J696,'CC directory'!A:F,6,),"")</f>
        <v>207</v>
      </c>
      <c r="P696" t="str">
        <f>IFERROR(VLOOKUP(J696,'CC directory'!A:E,5,),"")</f>
        <v>Production Operations</v>
      </c>
      <c r="Q696">
        <f>IFERROR(VLOOKUP(J696,'CC directory'!A:H,8,),"")</f>
        <v>705</v>
      </c>
      <c r="R696" t="str">
        <f>IFERROR(VLOOKUP(J696,'CC directory'!A:G,7,),"")</f>
        <v>Maintenance</v>
      </c>
      <c r="S696" t="s">
        <v>176</v>
      </c>
      <c r="T696" t="s">
        <v>699</v>
      </c>
      <c r="U696" t="s">
        <v>5680</v>
      </c>
      <c r="V696" t="s">
        <v>339</v>
      </c>
      <c r="Z696" t="s">
        <v>161</v>
      </c>
      <c r="AA696" t="s">
        <v>5681</v>
      </c>
      <c r="AB696" t="s">
        <v>5682</v>
      </c>
      <c r="AC696" t="s">
        <v>263</v>
      </c>
      <c r="AD696">
        <v>1679747</v>
      </c>
      <c r="AE696" t="s">
        <v>169</v>
      </c>
      <c r="AI696" s="2">
        <v>45713</v>
      </c>
      <c r="AJ696" t="s">
        <v>5683</v>
      </c>
      <c r="AK696" s="2">
        <v>45527</v>
      </c>
      <c r="AL696">
        <v>10</v>
      </c>
      <c r="AM696" s="2">
        <v>45697</v>
      </c>
      <c r="AQ696" t="s">
        <v>512</v>
      </c>
      <c r="AS696" t="s">
        <v>5684</v>
      </c>
      <c r="AT696" t="s">
        <v>5161</v>
      </c>
      <c r="AU696" t="s">
        <v>5685</v>
      </c>
      <c r="AV696" t="s">
        <v>547</v>
      </c>
      <c r="AZ696">
        <v>2435</v>
      </c>
      <c r="BC696" t="s">
        <v>5686</v>
      </c>
      <c r="BD696" s="1" t="str">
        <f t="shared" si="14"/>
        <v>NO</v>
      </c>
      <c r="BE696" s="1">
        <v>0</v>
      </c>
      <c r="BG696" s="1">
        <v>0</v>
      </c>
      <c r="BH696" s="9"/>
      <c r="BI696" s="1">
        <v>0</v>
      </c>
      <c r="BJ696" s="28"/>
      <c r="BK696" t="s">
        <v>1280</v>
      </c>
      <c r="BL696" t="s">
        <v>1122</v>
      </c>
      <c r="BM696" t="str">
        <f>VLOOKUP(BL696,'directory all'!C:D,2,)</f>
        <v>GPS</v>
      </c>
      <c r="BN696" t="s">
        <v>4992</v>
      </c>
      <c r="BO696" t="s">
        <v>155</v>
      </c>
      <c r="BQ696" s="1">
        <v>7500</v>
      </c>
      <c r="BR696" s="1" t="s">
        <v>128</v>
      </c>
      <c r="BS696" s="1" t="s">
        <v>128</v>
      </c>
      <c r="BT696" s="1" t="s">
        <v>128</v>
      </c>
      <c r="BU696" s="1" t="s">
        <v>128</v>
      </c>
      <c r="BV696" s="1" t="s">
        <v>128</v>
      </c>
      <c r="BW696" s="1" t="s">
        <v>128</v>
      </c>
      <c r="BX696" s="1" t="s">
        <v>128</v>
      </c>
      <c r="BY696" s="1" t="s">
        <v>405</v>
      </c>
      <c r="BZ696" s="87" t="s">
        <v>5010</v>
      </c>
      <c r="CA696" s="87" t="s">
        <v>5011</v>
      </c>
      <c r="CG696" s="1" t="s">
        <v>198</v>
      </c>
    </row>
    <row r="697" spans="1:85" hidden="1" x14ac:dyDescent="0.35">
      <c r="A697">
        <v>1252125</v>
      </c>
      <c r="B697" t="s">
        <v>388</v>
      </c>
      <c r="C697" t="s">
        <v>5687</v>
      </c>
      <c r="D697" t="s">
        <v>5154</v>
      </c>
      <c r="E697" t="s">
        <v>391</v>
      </c>
      <c r="F697" t="s">
        <v>1093</v>
      </c>
      <c r="G697" t="s">
        <v>99</v>
      </c>
      <c r="H697" t="s">
        <v>5688</v>
      </c>
      <c r="I697" t="s">
        <v>5688</v>
      </c>
      <c r="J697">
        <v>20835</v>
      </c>
      <c r="K697" t="str">
        <f>IFERROR(VLOOKUP(J697,'CC directory'!A:B,2,),"")</f>
        <v>ACTIVE</v>
      </c>
      <c r="L697">
        <f>IFERROR(VLOOKUP(J697,'CC directory'!A:D,4,),"")</f>
        <v>200</v>
      </c>
      <c r="M697" t="str">
        <f>VLOOKUP(J697,'CC directory'!A:I,9,)</f>
        <v>Maintenance Shop&amp;Support</v>
      </c>
      <c r="N697" t="str">
        <f>IFERROR(VLOOKUP(J697,'CC directory'!A:C,3,),"")</f>
        <v>Operations</v>
      </c>
      <c r="O697">
        <f>IFERROR(VLOOKUP(J697,'CC directory'!A:F,6,),"")</f>
        <v>207</v>
      </c>
      <c r="P697" t="str">
        <f>IFERROR(VLOOKUP(J697,'CC directory'!A:E,5,),"")</f>
        <v>Production Operations</v>
      </c>
      <c r="Q697">
        <f>IFERROR(VLOOKUP(J697,'CC directory'!A:H,8,),"")</f>
        <v>705</v>
      </c>
      <c r="R697" t="str">
        <f>IFERROR(VLOOKUP(J697,'CC directory'!A:G,7,),"")</f>
        <v>Maintenance</v>
      </c>
      <c r="S697" t="s">
        <v>176</v>
      </c>
      <c r="T697" t="s">
        <v>699</v>
      </c>
      <c r="U697" t="s">
        <v>5689</v>
      </c>
      <c r="V697" t="s">
        <v>339</v>
      </c>
      <c r="Z697" t="s">
        <v>161</v>
      </c>
      <c r="AA697" t="s">
        <v>5681</v>
      </c>
      <c r="AB697" t="s">
        <v>5682</v>
      </c>
      <c r="AC697" t="s">
        <v>263</v>
      </c>
      <c r="AD697">
        <v>1679747</v>
      </c>
      <c r="AE697" t="s">
        <v>169</v>
      </c>
      <c r="AI697" s="2">
        <v>45713</v>
      </c>
      <c r="AJ697" t="s">
        <v>5690</v>
      </c>
      <c r="AK697" s="2">
        <v>45527</v>
      </c>
      <c r="AL697">
        <v>10</v>
      </c>
      <c r="AM697" s="2">
        <v>45697</v>
      </c>
      <c r="AQ697" t="s">
        <v>512</v>
      </c>
      <c r="AS697" t="s">
        <v>5684</v>
      </c>
      <c r="AT697" t="s">
        <v>5161</v>
      </c>
      <c r="AU697" t="s">
        <v>5685</v>
      </c>
      <c r="AV697" t="s">
        <v>547</v>
      </c>
      <c r="AZ697">
        <v>2436</v>
      </c>
      <c r="BC697" t="s">
        <v>5686</v>
      </c>
      <c r="BD697" s="1" t="str">
        <f t="shared" si="14"/>
        <v>NO</v>
      </c>
      <c r="BE697" s="1">
        <v>0</v>
      </c>
      <c r="BG697" s="1">
        <v>0</v>
      </c>
      <c r="BH697" s="9"/>
      <c r="BI697" s="1">
        <v>0</v>
      </c>
      <c r="BJ697" s="28"/>
      <c r="BK697" t="s">
        <v>1280</v>
      </c>
      <c r="BL697" t="s">
        <v>1122</v>
      </c>
      <c r="BM697" t="str">
        <f>VLOOKUP(BL697,'directory all'!C:D,2,)</f>
        <v>GPS</v>
      </c>
      <c r="BN697" t="s">
        <v>4992</v>
      </c>
      <c r="BO697" t="s">
        <v>155</v>
      </c>
      <c r="BQ697" s="1">
        <v>7500</v>
      </c>
      <c r="BR697" s="1" t="s">
        <v>128</v>
      </c>
      <c r="BS697" s="1" t="s">
        <v>128</v>
      </c>
      <c r="BT697" s="1" t="s">
        <v>128</v>
      </c>
      <c r="BU697" s="1" t="s">
        <v>128</v>
      </c>
      <c r="BV697" s="1" t="s">
        <v>128</v>
      </c>
      <c r="BW697" s="1" t="s">
        <v>128</v>
      </c>
      <c r="BX697" s="1" t="s">
        <v>128</v>
      </c>
      <c r="BY697" s="1" t="s">
        <v>405</v>
      </c>
      <c r="BZ697" s="87" t="s">
        <v>5010</v>
      </c>
      <c r="CA697" s="87" t="s">
        <v>5011</v>
      </c>
      <c r="CG697" s="1" t="s">
        <v>198</v>
      </c>
    </row>
    <row r="698" spans="1:85" hidden="1" x14ac:dyDescent="0.35">
      <c r="A698">
        <v>1252126</v>
      </c>
      <c r="B698" t="s">
        <v>388</v>
      </c>
      <c r="C698" t="s">
        <v>5691</v>
      </c>
      <c r="D698" t="s">
        <v>5154</v>
      </c>
      <c r="E698" t="s">
        <v>391</v>
      </c>
      <c r="F698" t="s">
        <v>1093</v>
      </c>
      <c r="G698" t="s">
        <v>99</v>
      </c>
      <c r="H698" t="s">
        <v>5692</v>
      </c>
      <c r="I698" t="s">
        <v>5692</v>
      </c>
      <c r="J698">
        <v>20835</v>
      </c>
      <c r="K698" t="str">
        <f>IFERROR(VLOOKUP(J698,'CC directory'!A:B,2,),"")</f>
        <v>ACTIVE</v>
      </c>
      <c r="L698">
        <f>IFERROR(VLOOKUP(J698,'CC directory'!A:D,4,),"")</f>
        <v>200</v>
      </c>
      <c r="M698" t="str">
        <f>VLOOKUP(J698,'CC directory'!A:I,9,)</f>
        <v>Maintenance Shop&amp;Support</v>
      </c>
      <c r="N698" t="str">
        <f>IFERROR(VLOOKUP(J698,'CC directory'!A:C,3,),"")</f>
        <v>Operations</v>
      </c>
      <c r="O698">
        <f>IFERROR(VLOOKUP(J698,'CC directory'!A:F,6,),"")</f>
        <v>207</v>
      </c>
      <c r="P698" t="str">
        <f>IFERROR(VLOOKUP(J698,'CC directory'!A:E,5,),"")</f>
        <v>Production Operations</v>
      </c>
      <c r="Q698">
        <f>IFERROR(VLOOKUP(J698,'CC directory'!A:H,8,),"")</f>
        <v>705</v>
      </c>
      <c r="R698" t="str">
        <f>IFERROR(VLOOKUP(J698,'CC directory'!A:G,7,),"")</f>
        <v>Maintenance</v>
      </c>
      <c r="S698" t="s">
        <v>176</v>
      </c>
      <c r="T698" t="s">
        <v>699</v>
      </c>
      <c r="U698" t="s">
        <v>5693</v>
      </c>
      <c r="V698" t="s">
        <v>339</v>
      </c>
      <c r="Z698" t="s">
        <v>161</v>
      </c>
      <c r="AA698" t="s">
        <v>5681</v>
      </c>
      <c r="AB698" t="s">
        <v>5682</v>
      </c>
      <c r="AC698" t="s">
        <v>263</v>
      </c>
      <c r="AD698">
        <v>1679747</v>
      </c>
      <c r="AE698" t="s">
        <v>169</v>
      </c>
      <c r="AI698" s="2">
        <v>45713</v>
      </c>
      <c r="AJ698" t="s">
        <v>5694</v>
      </c>
      <c r="AK698" s="2">
        <v>45527</v>
      </c>
      <c r="AL698">
        <v>10</v>
      </c>
      <c r="AM698" s="2">
        <v>45697</v>
      </c>
      <c r="AQ698" t="s">
        <v>512</v>
      </c>
      <c r="AS698" t="s">
        <v>5684</v>
      </c>
      <c r="AT698" t="s">
        <v>5161</v>
      </c>
      <c r="AU698" t="s">
        <v>5685</v>
      </c>
      <c r="AV698" t="s">
        <v>547</v>
      </c>
      <c r="AZ698">
        <v>2437</v>
      </c>
      <c r="BC698" t="s">
        <v>5686</v>
      </c>
      <c r="BD698" s="1" t="str">
        <f t="shared" si="14"/>
        <v>NO</v>
      </c>
      <c r="BE698" s="1">
        <v>0</v>
      </c>
      <c r="BG698" s="1">
        <v>0</v>
      </c>
      <c r="BH698" s="9"/>
      <c r="BI698" s="1">
        <v>0</v>
      </c>
      <c r="BJ698" s="28"/>
      <c r="BK698" t="s">
        <v>1280</v>
      </c>
      <c r="BL698" t="s">
        <v>1122</v>
      </c>
      <c r="BM698" t="str">
        <f>VLOOKUP(BL698,'directory all'!C:D,2,)</f>
        <v>GPS</v>
      </c>
      <c r="BN698" t="s">
        <v>4992</v>
      </c>
      <c r="BO698" t="s">
        <v>155</v>
      </c>
      <c r="BQ698" s="1">
        <v>7500</v>
      </c>
      <c r="BR698" s="1" t="s">
        <v>128</v>
      </c>
      <c r="BS698" s="1" t="s">
        <v>128</v>
      </c>
      <c r="BT698" s="1" t="s">
        <v>128</v>
      </c>
      <c r="BU698" s="1" t="s">
        <v>128</v>
      </c>
      <c r="BV698" s="1" t="s">
        <v>128</v>
      </c>
      <c r="BW698" s="1" t="s">
        <v>128</v>
      </c>
      <c r="BX698" s="1" t="s">
        <v>128</v>
      </c>
      <c r="BY698" s="1" t="s">
        <v>405</v>
      </c>
      <c r="BZ698" s="87" t="s">
        <v>5010</v>
      </c>
      <c r="CA698" s="87" t="s">
        <v>5011</v>
      </c>
      <c r="CG698" s="1" t="s">
        <v>198</v>
      </c>
    </row>
    <row r="699" spans="1:85" hidden="1" x14ac:dyDescent="0.35">
      <c r="A699">
        <v>1252127</v>
      </c>
      <c r="B699" t="s">
        <v>388</v>
      </c>
      <c r="C699" t="s">
        <v>5695</v>
      </c>
      <c r="D699" t="s">
        <v>5154</v>
      </c>
      <c r="E699" t="s">
        <v>391</v>
      </c>
      <c r="F699" t="s">
        <v>1093</v>
      </c>
      <c r="G699" t="s">
        <v>99</v>
      </c>
      <c r="H699" t="s">
        <v>5696</v>
      </c>
      <c r="I699" t="s">
        <v>5696</v>
      </c>
      <c r="J699">
        <v>20835</v>
      </c>
      <c r="K699" t="str">
        <f>IFERROR(VLOOKUP(J699,'CC directory'!A:B,2,),"")</f>
        <v>ACTIVE</v>
      </c>
      <c r="L699">
        <f>IFERROR(VLOOKUP(J699,'CC directory'!A:D,4,),"")</f>
        <v>200</v>
      </c>
      <c r="M699" t="str">
        <f>VLOOKUP(J699,'CC directory'!A:I,9,)</f>
        <v>Maintenance Shop&amp;Support</v>
      </c>
      <c r="N699" t="str">
        <f>IFERROR(VLOOKUP(J699,'CC directory'!A:C,3,),"")</f>
        <v>Operations</v>
      </c>
      <c r="O699">
        <f>IFERROR(VLOOKUP(J699,'CC directory'!A:F,6,),"")</f>
        <v>207</v>
      </c>
      <c r="P699" t="str">
        <f>IFERROR(VLOOKUP(J699,'CC directory'!A:E,5,),"")</f>
        <v>Production Operations</v>
      </c>
      <c r="Q699">
        <f>IFERROR(VLOOKUP(J699,'CC directory'!A:H,8,),"")</f>
        <v>705</v>
      </c>
      <c r="R699" t="str">
        <f>IFERROR(VLOOKUP(J699,'CC directory'!A:G,7,),"")</f>
        <v>Maintenance</v>
      </c>
      <c r="S699" t="s">
        <v>176</v>
      </c>
      <c r="T699" t="s">
        <v>699</v>
      </c>
      <c r="U699" t="s">
        <v>5697</v>
      </c>
      <c r="V699" t="s">
        <v>339</v>
      </c>
      <c r="Z699" t="s">
        <v>161</v>
      </c>
      <c r="AA699" t="s">
        <v>5681</v>
      </c>
      <c r="AB699" t="s">
        <v>5682</v>
      </c>
      <c r="AC699" t="s">
        <v>263</v>
      </c>
      <c r="AD699">
        <v>1679747</v>
      </c>
      <c r="AE699" t="s">
        <v>169</v>
      </c>
      <c r="AI699" s="2">
        <v>45713</v>
      </c>
      <c r="AJ699" t="s">
        <v>5698</v>
      </c>
      <c r="AK699" s="2">
        <v>45527</v>
      </c>
      <c r="AL699">
        <v>10</v>
      </c>
      <c r="AM699" s="2">
        <v>45697</v>
      </c>
      <c r="AQ699" t="s">
        <v>512</v>
      </c>
      <c r="AS699" t="s">
        <v>5684</v>
      </c>
      <c r="AT699" t="s">
        <v>5161</v>
      </c>
      <c r="AU699" t="s">
        <v>5685</v>
      </c>
      <c r="AV699" t="s">
        <v>547</v>
      </c>
      <c r="AZ699">
        <v>2438</v>
      </c>
      <c r="BC699" t="s">
        <v>5686</v>
      </c>
      <c r="BD699" s="1" t="str">
        <f t="shared" si="14"/>
        <v>NO</v>
      </c>
      <c r="BE699" s="1">
        <v>0</v>
      </c>
      <c r="BG699" s="1">
        <v>0</v>
      </c>
      <c r="BH699" s="9"/>
      <c r="BI699" s="1">
        <v>0</v>
      </c>
      <c r="BJ699" s="28"/>
      <c r="BK699" t="s">
        <v>1280</v>
      </c>
      <c r="BL699" t="s">
        <v>1122</v>
      </c>
      <c r="BM699" t="str">
        <f>VLOOKUP(BL699,'directory all'!C:D,2,)</f>
        <v>GPS</v>
      </c>
      <c r="BN699" t="s">
        <v>4992</v>
      </c>
      <c r="BO699" t="s">
        <v>155</v>
      </c>
      <c r="BQ699" s="1">
        <v>7500</v>
      </c>
      <c r="BR699" s="1" t="s">
        <v>128</v>
      </c>
      <c r="BS699" s="1" t="s">
        <v>128</v>
      </c>
      <c r="BT699" s="1" t="s">
        <v>128</v>
      </c>
      <c r="BU699" s="1" t="s">
        <v>128</v>
      </c>
      <c r="BV699" s="1" t="s">
        <v>128</v>
      </c>
      <c r="BW699" s="1" t="s">
        <v>128</v>
      </c>
      <c r="BX699" s="1" t="s">
        <v>128</v>
      </c>
      <c r="BY699" s="1" t="s">
        <v>405</v>
      </c>
      <c r="BZ699" s="87" t="s">
        <v>5010</v>
      </c>
      <c r="CA699" s="87" t="s">
        <v>5011</v>
      </c>
      <c r="CG699" s="1" t="s">
        <v>198</v>
      </c>
    </row>
    <row r="700" spans="1:85" hidden="1" x14ac:dyDescent="0.35">
      <c r="A700">
        <v>1252128</v>
      </c>
      <c r="B700" t="s">
        <v>388</v>
      </c>
      <c r="C700" t="s">
        <v>5699</v>
      </c>
      <c r="D700" t="s">
        <v>5154</v>
      </c>
      <c r="E700" t="s">
        <v>391</v>
      </c>
      <c r="F700" t="s">
        <v>1093</v>
      </c>
      <c r="G700" t="s">
        <v>99</v>
      </c>
      <c r="H700" t="s">
        <v>5700</v>
      </c>
      <c r="I700" t="s">
        <v>5700</v>
      </c>
      <c r="J700">
        <v>20835</v>
      </c>
      <c r="K700" t="str">
        <f>IFERROR(VLOOKUP(J700,'CC directory'!A:B,2,),"")</f>
        <v>ACTIVE</v>
      </c>
      <c r="L700">
        <f>IFERROR(VLOOKUP(J700,'CC directory'!A:D,4,),"")</f>
        <v>200</v>
      </c>
      <c r="M700" t="str">
        <f>VLOOKUP(J700,'CC directory'!A:I,9,)</f>
        <v>Maintenance Shop&amp;Support</v>
      </c>
      <c r="N700" t="str">
        <f>IFERROR(VLOOKUP(J700,'CC directory'!A:C,3,),"")</f>
        <v>Operations</v>
      </c>
      <c r="O700">
        <f>IFERROR(VLOOKUP(J700,'CC directory'!A:F,6,),"")</f>
        <v>207</v>
      </c>
      <c r="P700" t="str">
        <f>IFERROR(VLOOKUP(J700,'CC directory'!A:E,5,),"")</f>
        <v>Production Operations</v>
      </c>
      <c r="Q700">
        <f>IFERROR(VLOOKUP(J700,'CC directory'!A:H,8,),"")</f>
        <v>705</v>
      </c>
      <c r="R700" t="str">
        <f>IFERROR(VLOOKUP(J700,'CC directory'!A:G,7,),"")</f>
        <v>Maintenance</v>
      </c>
      <c r="S700" t="s">
        <v>176</v>
      </c>
      <c r="T700" t="s">
        <v>699</v>
      </c>
      <c r="U700" t="s">
        <v>5701</v>
      </c>
      <c r="V700" t="s">
        <v>339</v>
      </c>
      <c r="Z700" t="s">
        <v>161</v>
      </c>
      <c r="AA700" t="s">
        <v>5681</v>
      </c>
      <c r="AB700" t="s">
        <v>5682</v>
      </c>
      <c r="AC700" t="s">
        <v>263</v>
      </c>
      <c r="AD700">
        <v>1679747</v>
      </c>
      <c r="AE700" t="s">
        <v>169</v>
      </c>
      <c r="AI700" s="2">
        <v>45716</v>
      </c>
      <c r="AJ700" t="s">
        <v>5702</v>
      </c>
      <c r="AK700" s="2">
        <v>45527</v>
      </c>
      <c r="AL700">
        <v>10</v>
      </c>
      <c r="AM700" s="2">
        <v>45697</v>
      </c>
      <c r="AQ700" t="s">
        <v>512</v>
      </c>
      <c r="AS700" t="s">
        <v>5684</v>
      </c>
      <c r="AT700" t="s">
        <v>5161</v>
      </c>
      <c r="AU700" t="s">
        <v>5685</v>
      </c>
      <c r="AV700" t="s">
        <v>5703</v>
      </c>
      <c r="AZ700">
        <v>2439</v>
      </c>
      <c r="BC700" t="s">
        <v>5704</v>
      </c>
      <c r="BD700" s="1" t="str">
        <f t="shared" si="14"/>
        <v>NO</v>
      </c>
      <c r="BE700" s="1">
        <v>0</v>
      </c>
      <c r="BG700" s="1">
        <v>0</v>
      </c>
      <c r="BH700" s="9"/>
      <c r="BI700" s="1">
        <v>0</v>
      </c>
      <c r="BJ700" s="28"/>
      <c r="BK700" t="s">
        <v>1280</v>
      </c>
      <c r="BL700" t="s">
        <v>1122</v>
      </c>
      <c r="BM700" t="str">
        <f>VLOOKUP(BL700,'directory all'!C:D,2,)</f>
        <v>GPS</v>
      </c>
      <c r="BN700" t="s">
        <v>4992</v>
      </c>
      <c r="BO700" t="s">
        <v>155</v>
      </c>
      <c r="BQ700" s="1">
        <v>7500</v>
      </c>
      <c r="BR700" s="1" t="s">
        <v>128</v>
      </c>
      <c r="BS700" s="1" t="s">
        <v>128</v>
      </c>
      <c r="BT700" s="1" t="s">
        <v>128</v>
      </c>
      <c r="BU700" s="1" t="s">
        <v>128</v>
      </c>
      <c r="BV700" s="1" t="s">
        <v>128</v>
      </c>
      <c r="BW700" s="1" t="s">
        <v>128</v>
      </c>
      <c r="BX700" s="1" t="s">
        <v>128</v>
      </c>
      <c r="BY700" s="1" t="s">
        <v>405</v>
      </c>
      <c r="BZ700" s="87" t="s">
        <v>5010</v>
      </c>
      <c r="CA700" s="87" t="s">
        <v>5011</v>
      </c>
      <c r="CG700" s="1" t="s">
        <v>198</v>
      </c>
    </row>
    <row r="701" spans="1:85" hidden="1" x14ac:dyDescent="0.35">
      <c r="A701">
        <v>1252129</v>
      </c>
      <c r="B701" t="s">
        <v>388</v>
      </c>
      <c r="C701" t="s">
        <v>5705</v>
      </c>
      <c r="D701" t="s">
        <v>5154</v>
      </c>
      <c r="E701" t="s">
        <v>391</v>
      </c>
      <c r="F701" t="s">
        <v>1093</v>
      </c>
      <c r="G701" t="s">
        <v>99</v>
      </c>
      <c r="H701" t="s">
        <v>5706</v>
      </c>
      <c r="I701" t="s">
        <v>5706</v>
      </c>
      <c r="J701">
        <v>20835</v>
      </c>
      <c r="K701" t="str">
        <f>IFERROR(VLOOKUP(J701,'CC directory'!A:B,2,),"")</f>
        <v>ACTIVE</v>
      </c>
      <c r="L701">
        <f>IFERROR(VLOOKUP(J701,'CC directory'!A:D,4,),"")</f>
        <v>200</v>
      </c>
      <c r="M701" t="str">
        <f>VLOOKUP(J701,'CC directory'!A:I,9,)</f>
        <v>Maintenance Shop&amp;Support</v>
      </c>
      <c r="N701" t="str">
        <f>IFERROR(VLOOKUP(J701,'CC directory'!A:C,3,),"")</f>
        <v>Operations</v>
      </c>
      <c r="O701">
        <f>IFERROR(VLOOKUP(J701,'CC directory'!A:F,6,),"")</f>
        <v>207</v>
      </c>
      <c r="P701" t="str">
        <f>IFERROR(VLOOKUP(J701,'CC directory'!A:E,5,),"")</f>
        <v>Production Operations</v>
      </c>
      <c r="Q701">
        <f>IFERROR(VLOOKUP(J701,'CC directory'!A:H,8,),"")</f>
        <v>705</v>
      </c>
      <c r="R701" t="str">
        <f>IFERROR(VLOOKUP(J701,'CC directory'!A:G,7,),"")</f>
        <v>Maintenance</v>
      </c>
      <c r="S701" t="s">
        <v>176</v>
      </c>
      <c r="T701" t="s">
        <v>699</v>
      </c>
      <c r="U701" t="s">
        <v>5707</v>
      </c>
      <c r="V701" t="s">
        <v>339</v>
      </c>
      <c r="Z701" t="s">
        <v>161</v>
      </c>
      <c r="AA701" t="s">
        <v>5681</v>
      </c>
      <c r="AB701" t="s">
        <v>5682</v>
      </c>
      <c r="AC701" t="s">
        <v>263</v>
      </c>
      <c r="AD701">
        <v>1679747</v>
      </c>
      <c r="AE701" t="s">
        <v>169</v>
      </c>
      <c r="AI701" s="2">
        <v>45723</v>
      </c>
      <c r="AJ701" t="s">
        <v>5708</v>
      </c>
      <c r="AK701" s="2">
        <v>45527</v>
      </c>
      <c r="AL701">
        <v>10</v>
      </c>
      <c r="AM701" s="2">
        <v>45697</v>
      </c>
      <c r="AQ701" t="s">
        <v>512</v>
      </c>
      <c r="AS701" t="s">
        <v>5684</v>
      </c>
      <c r="AT701" t="s">
        <v>5161</v>
      </c>
      <c r="AU701" t="s">
        <v>5685</v>
      </c>
      <c r="AV701" t="s">
        <v>547</v>
      </c>
      <c r="AZ701">
        <v>2440</v>
      </c>
      <c r="BC701" t="s">
        <v>5709</v>
      </c>
      <c r="BD701" s="1" t="str">
        <f t="shared" si="14"/>
        <v>NO</v>
      </c>
      <c r="BE701" s="1">
        <v>0</v>
      </c>
      <c r="BG701" s="1">
        <v>0</v>
      </c>
      <c r="BH701" s="9"/>
      <c r="BI701" s="1">
        <v>0</v>
      </c>
      <c r="BJ701" s="28"/>
      <c r="BK701" t="s">
        <v>1280</v>
      </c>
      <c r="BL701" t="s">
        <v>1122</v>
      </c>
      <c r="BM701" t="str">
        <f>VLOOKUP(BL701,'directory all'!C:D,2,)</f>
        <v>GPS</v>
      </c>
      <c r="BN701" t="s">
        <v>4992</v>
      </c>
      <c r="BO701" t="s">
        <v>155</v>
      </c>
      <c r="BQ701" s="1">
        <v>7500</v>
      </c>
      <c r="BR701" s="1" t="s">
        <v>128</v>
      </c>
      <c r="BS701" s="1" t="s">
        <v>128</v>
      </c>
      <c r="BT701" s="1" t="s">
        <v>128</v>
      </c>
      <c r="BU701" s="1" t="s">
        <v>128</v>
      </c>
      <c r="BV701" s="1" t="s">
        <v>128</v>
      </c>
      <c r="BW701" s="1" t="s">
        <v>128</v>
      </c>
      <c r="BX701" s="1" t="s">
        <v>128</v>
      </c>
      <c r="BY701" s="1" t="s">
        <v>405</v>
      </c>
      <c r="BZ701" s="87" t="s">
        <v>5010</v>
      </c>
      <c r="CA701" s="87" t="s">
        <v>5011</v>
      </c>
      <c r="CG701" s="1" t="s">
        <v>198</v>
      </c>
    </row>
    <row r="702" spans="1:85" hidden="1" x14ac:dyDescent="0.35">
      <c r="A702">
        <v>1252130</v>
      </c>
      <c r="B702" t="s">
        <v>388</v>
      </c>
      <c r="C702" t="s">
        <v>5710</v>
      </c>
      <c r="D702" t="s">
        <v>5154</v>
      </c>
      <c r="E702" t="s">
        <v>391</v>
      </c>
      <c r="F702" t="s">
        <v>1093</v>
      </c>
      <c r="G702" t="s">
        <v>99</v>
      </c>
      <c r="H702" t="s">
        <v>5711</v>
      </c>
      <c r="I702" t="s">
        <v>5711</v>
      </c>
      <c r="J702">
        <v>20835</v>
      </c>
      <c r="K702" t="str">
        <f>IFERROR(VLOOKUP(J702,'CC directory'!A:B,2,),"")</f>
        <v>ACTIVE</v>
      </c>
      <c r="L702">
        <f>IFERROR(VLOOKUP(J702,'CC directory'!A:D,4,),"")</f>
        <v>200</v>
      </c>
      <c r="M702" t="str">
        <f>VLOOKUP(J702,'CC directory'!A:I,9,)</f>
        <v>Maintenance Shop&amp;Support</v>
      </c>
      <c r="N702" t="str">
        <f>IFERROR(VLOOKUP(J702,'CC directory'!A:C,3,),"")</f>
        <v>Operations</v>
      </c>
      <c r="O702">
        <f>IFERROR(VLOOKUP(J702,'CC directory'!A:F,6,),"")</f>
        <v>207</v>
      </c>
      <c r="P702" t="str">
        <f>IFERROR(VLOOKUP(J702,'CC directory'!A:E,5,),"")</f>
        <v>Production Operations</v>
      </c>
      <c r="Q702">
        <f>IFERROR(VLOOKUP(J702,'CC directory'!A:H,8,),"")</f>
        <v>705</v>
      </c>
      <c r="R702" t="str">
        <f>IFERROR(VLOOKUP(J702,'CC directory'!A:G,7,),"")</f>
        <v>Maintenance</v>
      </c>
      <c r="S702" t="s">
        <v>176</v>
      </c>
      <c r="T702" t="s">
        <v>699</v>
      </c>
      <c r="U702" t="s">
        <v>5712</v>
      </c>
      <c r="V702" t="s">
        <v>339</v>
      </c>
      <c r="Z702" t="s">
        <v>161</v>
      </c>
      <c r="AA702" t="s">
        <v>5681</v>
      </c>
      <c r="AB702" t="s">
        <v>5682</v>
      </c>
      <c r="AC702" t="s">
        <v>263</v>
      </c>
      <c r="AD702">
        <v>1679747</v>
      </c>
      <c r="AE702" t="s">
        <v>169</v>
      </c>
      <c r="AI702" s="2">
        <v>45723</v>
      </c>
      <c r="AJ702" t="s">
        <v>5713</v>
      </c>
      <c r="AK702" s="2">
        <v>45527</v>
      </c>
      <c r="AL702">
        <v>10</v>
      </c>
      <c r="AM702" s="2">
        <v>45697</v>
      </c>
      <c r="AQ702" t="s">
        <v>512</v>
      </c>
      <c r="AS702" t="s">
        <v>5684</v>
      </c>
      <c r="AT702" t="s">
        <v>5161</v>
      </c>
      <c r="AU702" t="s">
        <v>5685</v>
      </c>
      <c r="AV702" t="s">
        <v>547</v>
      </c>
      <c r="AZ702">
        <v>2441</v>
      </c>
      <c r="BC702" t="s">
        <v>5709</v>
      </c>
      <c r="BD702" s="1" t="str">
        <f t="shared" si="14"/>
        <v>NO</v>
      </c>
      <c r="BE702" s="1">
        <v>0</v>
      </c>
      <c r="BG702" s="1">
        <v>0</v>
      </c>
      <c r="BH702" s="9"/>
      <c r="BI702" s="1">
        <v>0</v>
      </c>
      <c r="BJ702" s="28"/>
      <c r="BK702" t="s">
        <v>1280</v>
      </c>
      <c r="BL702" t="s">
        <v>1122</v>
      </c>
      <c r="BM702" t="str">
        <f>VLOOKUP(BL702,'directory all'!C:D,2,)</f>
        <v>GPS</v>
      </c>
      <c r="BN702" t="s">
        <v>4992</v>
      </c>
      <c r="BO702" t="s">
        <v>155</v>
      </c>
      <c r="BQ702" s="1">
        <v>7500</v>
      </c>
      <c r="BR702" s="1" t="s">
        <v>128</v>
      </c>
      <c r="BS702" s="1" t="s">
        <v>128</v>
      </c>
      <c r="BT702" s="1" t="s">
        <v>128</v>
      </c>
      <c r="BU702" s="1" t="s">
        <v>128</v>
      </c>
      <c r="BV702" s="1" t="s">
        <v>128</v>
      </c>
      <c r="BW702" s="1" t="s">
        <v>128</v>
      </c>
      <c r="BX702" s="1" t="s">
        <v>128</v>
      </c>
      <c r="BY702" s="1" t="s">
        <v>405</v>
      </c>
      <c r="BZ702" s="87" t="s">
        <v>5010</v>
      </c>
      <c r="CA702" s="87" t="s">
        <v>5011</v>
      </c>
      <c r="CG702" s="1" t="s">
        <v>198</v>
      </c>
    </row>
    <row r="703" spans="1:85" hidden="1" x14ac:dyDescent="0.35">
      <c r="A703">
        <v>1252131</v>
      </c>
      <c r="B703" t="s">
        <v>388</v>
      </c>
      <c r="C703" t="s">
        <v>5714</v>
      </c>
      <c r="D703" t="s">
        <v>5154</v>
      </c>
      <c r="E703" t="s">
        <v>391</v>
      </c>
      <c r="F703" t="s">
        <v>1093</v>
      </c>
      <c r="G703" t="s">
        <v>99</v>
      </c>
      <c r="H703" t="s">
        <v>5715</v>
      </c>
      <c r="I703" t="s">
        <v>5715</v>
      </c>
      <c r="J703">
        <v>20835</v>
      </c>
      <c r="K703" t="str">
        <f>IFERROR(VLOOKUP(J703,'CC directory'!A:B,2,),"")</f>
        <v>ACTIVE</v>
      </c>
      <c r="L703">
        <f>IFERROR(VLOOKUP(J703,'CC directory'!A:D,4,),"")</f>
        <v>200</v>
      </c>
      <c r="M703" t="str">
        <f>VLOOKUP(J703,'CC directory'!A:I,9,)</f>
        <v>Maintenance Shop&amp;Support</v>
      </c>
      <c r="N703" t="str">
        <f>IFERROR(VLOOKUP(J703,'CC directory'!A:C,3,),"")</f>
        <v>Operations</v>
      </c>
      <c r="O703">
        <f>IFERROR(VLOOKUP(J703,'CC directory'!A:F,6,),"")</f>
        <v>207</v>
      </c>
      <c r="P703" t="str">
        <f>IFERROR(VLOOKUP(J703,'CC directory'!A:E,5,),"")</f>
        <v>Production Operations</v>
      </c>
      <c r="Q703">
        <f>IFERROR(VLOOKUP(J703,'CC directory'!A:H,8,),"")</f>
        <v>705</v>
      </c>
      <c r="R703" t="str">
        <f>IFERROR(VLOOKUP(J703,'CC directory'!A:G,7,),"")</f>
        <v>Maintenance</v>
      </c>
      <c r="S703" t="s">
        <v>176</v>
      </c>
      <c r="T703" t="s">
        <v>699</v>
      </c>
      <c r="U703" t="s">
        <v>5716</v>
      </c>
      <c r="V703" t="s">
        <v>339</v>
      </c>
      <c r="Z703" t="s">
        <v>161</v>
      </c>
      <c r="AA703" t="s">
        <v>5681</v>
      </c>
      <c r="AB703" t="s">
        <v>5682</v>
      </c>
      <c r="AC703" t="s">
        <v>263</v>
      </c>
      <c r="AD703">
        <v>1679747</v>
      </c>
      <c r="AE703" t="s">
        <v>169</v>
      </c>
      <c r="AI703" s="2">
        <v>45716</v>
      </c>
      <c r="AJ703" t="s">
        <v>5708</v>
      </c>
      <c r="AK703" s="2">
        <v>45527</v>
      </c>
      <c r="AL703">
        <v>10</v>
      </c>
      <c r="AM703" s="2">
        <v>45697</v>
      </c>
      <c r="AQ703" t="s">
        <v>512</v>
      </c>
      <c r="AS703" t="s">
        <v>5684</v>
      </c>
      <c r="AT703" t="s">
        <v>5161</v>
      </c>
      <c r="AU703" t="s">
        <v>5685</v>
      </c>
      <c r="AV703" t="s">
        <v>547</v>
      </c>
      <c r="AZ703">
        <v>2442</v>
      </c>
      <c r="BC703" t="s">
        <v>5704</v>
      </c>
      <c r="BD703" s="1" t="str">
        <f t="shared" si="14"/>
        <v>NO</v>
      </c>
      <c r="BE703" s="1">
        <v>0</v>
      </c>
      <c r="BG703" s="1">
        <v>0</v>
      </c>
      <c r="BH703" s="9"/>
      <c r="BI703" s="1">
        <v>0</v>
      </c>
      <c r="BJ703" s="28"/>
      <c r="BK703" t="s">
        <v>1280</v>
      </c>
      <c r="BL703" t="s">
        <v>1122</v>
      </c>
      <c r="BM703" t="str">
        <f>VLOOKUP(BL703,'directory all'!C:D,2,)</f>
        <v>GPS</v>
      </c>
      <c r="BN703" t="s">
        <v>4992</v>
      </c>
      <c r="BO703" t="s">
        <v>155</v>
      </c>
      <c r="BQ703" s="1">
        <v>7500</v>
      </c>
      <c r="BR703" s="1" t="s">
        <v>128</v>
      </c>
      <c r="BS703" s="1" t="s">
        <v>128</v>
      </c>
      <c r="BT703" s="1" t="s">
        <v>128</v>
      </c>
      <c r="BU703" s="1" t="s">
        <v>128</v>
      </c>
      <c r="BV703" s="1" t="s">
        <v>128</v>
      </c>
      <c r="BW703" s="1" t="s">
        <v>128</v>
      </c>
      <c r="BX703" s="1" t="s">
        <v>128</v>
      </c>
      <c r="BY703" s="1" t="s">
        <v>405</v>
      </c>
      <c r="BZ703" s="87" t="s">
        <v>5010</v>
      </c>
      <c r="CA703" s="87" t="s">
        <v>5011</v>
      </c>
      <c r="CG703" s="1" t="s">
        <v>198</v>
      </c>
    </row>
    <row r="704" spans="1:85" hidden="1" x14ac:dyDescent="0.35">
      <c r="A704">
        <v>1306005</v>
      </c>
      <c r="B704" t="s">
        <v>388</v>
      </c>
      <c r="D704" t="s">
        <v>5717</v>
      </c>
      <c r="E704" t="s">
        <v>391</v>
      </c>
      <c r="F704" t="s">
        <v>1093</v>
      </c>
      <c r="G704" t="s">
        <v>99</v>
      </c>
      <c r="H704" t="s">
        <v>5718</v>
      </c>
      <c r="K704" t="str">
        <f>IFERROR(VLOOKUP(J704,'CC directory'!A:B,2,),"")</f>
        <v/>
      </c>
      <c r="L704" t="str">
        <f>IFERROR(VLOOKUP(J704,'CC directory'!A:D,4,),"")</f>
        <v/>
      </c>
      <c r="M704" t="e">
        <f>VLOOKUP(J704,'CC directory'!A:I,9,)</f>
        <v>#N/A</v>
      </c>
      <c r="N704" t="str">
        <f>IFERROR(VLOOKUP(J704,'CC directory'!A:C,3,),"")</f>
        <v/>
      </c>
      <c r="O704" t="str">
        <f>IFERROR(VLOOKUP(J704,'CC directory'!A:F,6,),"")</f>
        <v/>
      </c>
      <c r="P704" t="str">
        <f>IFERROR(VLOOKUP(J704,'CC directory'!A:E,5,),"")</f>
        <v/>
      </c>
      <c r="Q704" t="str">
        <f>IFERROR(VLOOKUP(J704,'CC directory'!A:H,8,),"")</f>
        <v/>
      </c>
      <c r="R704" t="str">
        <f>IFERROR(VLOOKUP(J704,'CC directory'!A:G,7,),"")</f>
        <v/>
      </c>
      <c r="S704" t="s">
        <v>858</v>
      </c>
      <c r="U704" t="s">
        <v>5719</v>
      </c>
      <c r="V704" t="s">
        <v>339</v>
      </c>
      <c r="Z704" t="s">
        <v>161</v>
      </c>
      <c r="AA704" t="s">
        <v>5720</v>
      </c>
      <c r="AB704" t="s">
        <v>5721</v>
      </c>
      <c r="AD704">
        <v>0</v>
      </c>
      <c r="AE704" t="s">
        <v>1109</v>
      </c>
      <c r="AF704">
        <v>17</v>
      </c>
      <c r="AI704" s="2">
        <v>1</v>
      </c>
      <c r="AK704" s="2">
        <v>1</v>
      </c>
      <c r="AL704">
        <v>20</v>
      </c>
      <c r="AM704" s="2">
        <v>39273</v>
      </c>
      <c r="AO704" t="s">
        <v>512</v>
      </c>
      <c r="AP704" t="s">
        <v>512</v>
      </c>
      <c r="AV704" t="s">
        <v>460</v>
      </c>
      <c r="AW704" t="s">
        <v>118</v>
      </c>
      <c r="AZ704">
        <v>2192</v>
      </c>
      <c r="BD704" s="1" t="str">
        <f t="shared" si="14"/>
        <v>NO</v>
      </c>
      <c r="BE704" s="1">
        <v>0</v>
      </c>
      <c r="BG704" s="1">
        <v>0</v>
      </c>
      <c r="BH704" s="9"/>
      <c r="BI704" s="1">
        <v>0</v>
      </c>
      <c r="BJ704" s="28"/>
      <c r="BK704" s="91" t="s">
        <v>858</v>
      </c>
      <c r="BL704" t="s">
        <v>1102</v>
      </c>
      <c r="BM704" t="str">
        <f>VLOOKUP(BL704,'directory all'!C:D,2,)</f>
        <v>Engine hours, GPS</v>
      </c>
      <c r="BN704" t="s">
        <v>5722</v>
      </c>
      <c r="BO704" s="91"/>
      <c r="BQ704" s="1" t="s">
        <v>128</v>
      </c>
      <c r="BR704" s="1" t="s">
        <v>128</v>
      </c>
      <c r="BS704" s="1" t="s">
        <v>128</v>
      </c>
      <c r="BT704" s="1" t="s">
        <v>128</v>
      </c>
      <c r="BU704" s="1" t="s">
        <v>128</v>
      </c>
      <c r="BV704" s="1" t="s">
        <v>128</v>
      </c>
      <c r="BW704" s="1" t="s">
        <v>128</v>
      </c>
      <c r="BX704" s="1" t="s">
        <v>128</v>
      </c>
      <c r="BZ704" s="87">
        <v>7430</v>
      </c>
      <c r="CG704" s="1" t="s">
        <v>2855</v>
      </c>
    </row>
    <row r="705" spans="1:85" hidden="1" x14ac:dyDescent="0.35">
      <c r="A705">
        <v>1307018</v>
      </c>
      <c r="B705" t="s">
        <v>94</v>
      </c>
      <c r="C705" t="s">
        <v>5723</v>
      </c>
      <c r="D705" t="s">
        <v>5724</v>
      </c>
      <c r="E705" t="s">
        <v>97</v>
      </c>
      <c r="F705" t="s">
        <v>1093</v>
      </c>
      <c r="G705" t="s">
        <v>99</v>
      </c>
      <c r="H705" t="s">
        <v>5725</v>
      </c>
      <c r="I705" t="s">
        <v>5725</v>
      </c>
      <c r="J705">
        <v>20850</v>
      </c>
      <c r="K705" t="str">
        <f>IFERROR(VLOOKUP(J705,'CC directory'!A:B,2,),"")</f>
        <v>ACTIVE</v>
      </c>
      <c r="L705">
        <f>IFERROR(VLOOKUP(J705,'CC directory'!A:D,4,),"")</f>
        <v>200</v>
      </c>
      <c r="M705" t="str">
        <f>VLOOKUP(J705,'CC directory'!A:I,9,)</f>
        <v>Maintenance Shared Services</v>
      </c>
      <c r="N705" t="str">
        <f>IFERROR(VLOOKUP(J705,'CC directory'!A:C,3,),"")</f>
        <v>Operations</v>
      </c>
      <c r="O705">
        <f>IFERROR(VLOOKUP(J705,'CC directory'!A:F,6,),"")</f>
        <v>207</v>
      </c>
      <c r="P705" t="str">
        <f>IFERROR(VLOOKUP(J705,'CC directory'!A:E,5,),"")</f>
        <v>Production Operations</v>
      </c>
      <c r="Q705">
        <f>IFERROR(VLOOKUP(J705,'CC directory'!A:H,8,),"")</f>
        <v>705</v>
      </c>
      <c r="R705" t="str">
        <f>IFERROR(VLOOKUP(J705,'CC directory'!A:G,7,),"")</f>
        <v>Maintenance</v>
      </c>
      <c r="S705" t="s">
        <v>176</v>
      </c>
      <c r="T705" t="s">
        <v>177</v>
      </c>
      <c r="U705" t="s">
        <v>5726</v>
      </c>
      <c r="V705" t="s">
        <v>104</v>
      </c>
      <c r="Z705" t="s">
        <v>161</v>
      </c>
      <c r="AA705" t="s">
        <v>5727</v>
      </c>
      <c r="AB705" t="s">
        <v>5728</v>
      </c>
      <c r="AC705" t="s">
        <v>108</v>
      </c>
      <c r="AD705">
        <v>20475</v>
      </c>
      <c r="AE705" t="s">
        <v>109</v>
      </c>
      <c r="AF705">
        <v>12</v>
      </c>
      <c r="AH705" t="s">
        <v>5729</v>
      </c>
      <c r="AJ705" t="s">
        <v>5730</v>
      </c>
      <c r="AK705" s="2">
        <v>40683</v>
      </c>
      <c r="AL705">
        <v>20</v>
      </c>
      <c r="AM705" s="2">
        <v>40687</v>
      </c>
      <c r="AO705" t="s">
        <v>5731</v>
      </c>
      <c r="AP705" t="s">
        <v>5731</v>
      </c>
      <c r="AQ705" t="s">
        <v>5732</v>
      </c>
      <c r="AT705" t="s">
        <v>5733</v>
      </c>
      <c r="AU705" t="s">
        <v>5734</v>
      </c>
      <c r="AV705" t="s">
        <v>150</v>
      </c>
      <c r="AW705" t="s">
        <v>213</v>
      </c>
      <c r="AY705" t="s">
        <v>119</v>
      </c>
      <c r="AZ705">
        <v>1025</v>
      </c>
      <c r="BA705" t="s">
        <v>214</v>
      </c>
      <c r="BD705" s="1" t="str">
        <f t="shared" si="14"/>
        <v>NO</v>
      </c>
      <c r="BE705" s="1">
        <v>0</v>
      </c>
      <c r="BG705" s="1">
        <v>0</v>
      </c>
      <c r="BH705" s="9"/>
      <c r="BI705" s="1">
        <v>0</v>
      </c>
      <c r="BJ705" s="28"/>
      <c r="BK705" t="s">
        <v>274</v>
      </c>
      <c r="BL705" t="s">
        <v>1102</v>
      </c>
      <c r="BM705" t="str">
        <f>VLOOKUP(BL705,'directory all'!C:D,2,)</f>
        <v>Engine hours, GPS</v>
      </c>
      <c r="BN705" t="s">
        <v>5722</v>
      </c>
      <c r="BO705" t="s">
        <v>195</v>
      </c>
      <c r="BQ705" s="1" t="s">
        <v>128</v>
      </c>
      <c r="BR705" s="1" t="s">
        <v>128</v>
      </c>
      <c r="BS705" s="1">
        <v>12</v>
      </c>
      <c r="BT705" s="1" t="s">
        <v>3326</v>
      </c>
      <c r="BU705" s="1" t="s">
        <v>5735</v>
      </c>
      <c r="BV705" s="1" t="s">
        <v>5736</v>
      </c>
      <c r="BW705" s="1" t="s">
        <v>128</v>
      </c>
      <c r="BX705" s="1" t="s">
        <v>128</v>
      </c>
      <c r="BY705" s="1" t="s">
        <v>129</v>
      </c>
      <c r="BZ705" s="87" t="s">
        <v>349</v>
      </c>
      <c r="CA705" s="87" t="s">
        <v>350</v>
      </c>
      <c r="CG705" s="1" t="s">
        <v>198</v>
      </c>
    </row>
    <row r="706" spans="1:85" hidden="1" x14ac:dyDescent="0.35">
      <c r="A706">
        <v>1307019</v>
      </c>
      <c r="B706" t="s">
        <v>94</v>
      </c>
      <c r="C706" t="s">
        <v>5737</v>
      </c>
      <c r="D706" t="s">
        <v>5724</v>
      </c>
      <c r="E706" t="s">
        <v>97</v>
      </c>
      <c r="F706" t="s">
        <v>1093</v>
      </c>
      <c r="G706" t="s">
        <v>99</v>
      </c>
      <c r="H706" t="s">
        <v>5738</v>
      </c>
      <c r="I706" t="s">
        <v>5738</v>
      </c>
      <c r="J706">
        <v>20850</v>
      </c>
      <c r="K706" t="str">
        <f>IFERROR(VLOOKUP(J706,'CC directory'!A:B,2,),"")</f>
        <v>ACTIVE</v>
      </c>
      <c r="L706">
        <f>IFERROR(VLOOKUP(J706,'CC directory'!A:D,4,),"")</f>
        <v>200</v>
      </c>
      <c r="M706" t="str">
        <f>VLOOKUP(J706,'CC directory'!A:I,9,)</f>
        <v>Maintenance Shared Services</v>
      </c>
      <c r="N706" t="str">
        <f>IFERROR(VLOOKUP(J706,'CC directory'!A:C,3,),"")</f>
        <v>Operations</v>
      </c>
      <c r="O706">
        <f>IFERROR(VLOOKUP(J706,'CC directory'!A:F,6,),"")</f>
        <v>207</v>
      </c>
      <c r="P706" t="str">
        <f>IFERROR(VLOOKUP(J706,'CC directory'!A:E,5,),"")</f>
        <v>Production Operations</v>
      </c>
      <c r="Q706">
        <f>IFERROR(VLOOKUP(J706,'CC directory'!A:H,8,),"")</f>
        <v>705</v>
      </c>
      <c r="R706" t="str">
        <f>IFERROR(VLOOKUP(J706,'CC directory'!A:G,7,),"")</f>
        <v>Maintenance</v>
      </c>
      <c r="S706" t="s">
        <v>176</v>
      </c>
      <c r="T706" t="s">
        <v>177</v>
      </c>
      <c r="U706" t="s">
        <v>5739</v>
      </c>
      <c r="V706" t="s">
        <v>104</v>
      </c>
      <c r="Z706" t="s">
        <v>161</v>
      </c>
      <c r="AA706" t="s">
        <v>5727</v>
      </c>
      <c r="AB706" t="s">
        <v>5728</v>
      </c>
      <c r="AC706" t="s">
        <v>108</v>
      </c>
      <c r="AD706">
        <v>20475</v>
      </c>
      <c r="AE706" t="s">
        <v>109</v>
      </c>
      <c r="AF706">
        <v>12</v>
      </c>
      <c r="AH706" t="s">
        <v>5729</v>
      </c>
      <c r="AJ706" t="s">
        <v>5740</v>
      </c>
      <c r="AK706" s="2">
        <v>40683</v>
      </c>
      <c r="AL706">
        <v>20</v>
      </c>
      <c r="AM706" s="2">
        <v>40687</v>
      </c>
      <c r="AO706" t="s">
        <v>5741</v>
      </c>
      <c r="AP706" t="s">
        <v>5741</v>
      </c>
      <c r="AQ706" t="s">
        <v>5742</v>
      </c>
      <c r="AT706" t="s">
        <v>5733</v>
      </c>
      <c r="AU706" t="s">
        <v>5734</v>
      </c>
      <c r="AV706" t="s">
        <v>150</v>
      </c>
      <c r="AW706" t="s">
        <v>213</v>
      </c>
      <c r="AZ706">
        <v>1026</v>
      </c>
      <c r="BA706" t="s">
        <v>214</v>
      </c>
      <c r="BD706" s="1" t="str">
        <f t="shared" si="14"/>
        <v>NO</v>
      </c>
      <c r="BE706" s="1">
        <v>0</v>
      </c>
      <c r="BG706" s="1">
        <v>0</v>
      </c>
      <c r="BH706" s="9"/>
      <c r="BI706" s="1">
        <v>0</v>
      </c>
      <c r="BJ706" s="28"/>
      <c r="BK706" t="s">
        <v>274</v>
      </c>
      <c r="BL706" t="s">
        <v>1102</v>
      </c>
      <c r="BM706" t="str">
        <f>VLOOKUP(BL706,'directory all'!C:D,2,)</f>
        <v>Engine hours, GPS</v>
      </c>
      <c r="BN706" t="s">
        <v>5722</v>
      </c>
      <c r="BO706" t="s">
        <v>195</v>
      </c>
      <c r="BQ706" s="1" t="s">
        <v>128</v>
      </c>
      <c r="BR706" s="1" t="s">
        <v>128</v>
      </c>
      <c r="BS706" s="1">
        <v>12</v>
      </c>
      <c r="BT706" s="1" t="s">
        <v>3326</v>
      </c>
      <c r="BU706" s="1" t="s">
        <v>5735</v>
      </c>
      <c r="BV706" s="1" t="s">
        <v>5736</v>
      </c>
      <c r="BW706" s="1" t="s">
        <v>128</v>
      </c>
      <c r="BX706" s="1" t="s">
        <v>128</v>
      </c>
      <c r="BY706" s="1" t="s">
        <v>129</v>
      </c>
      <c r="BZ706" s="87" t="s">
        <v>349</v>
      </c>
      <c r="CA706" s="87" t="s">
        <v>350</v>
      </c>
      <c r="CG706" s="1" t="s">
        <v>198</v>
      </c>
    </row>
    <row r="707" spans="1:85" hidden="1" x14ac:dyDescent="0.35">
      <c r="A707">
        <v>1307023</v>
      </c>
      <c r="B707" t="s">
        <v>388</v>
      </c>
      <c r="C707" t="s">
        <v>5743</v>
      </c>
      <c r="D707" t="s">
        <v>5724</v>
      </c>
      <c r="E707" t="s">
        <v>391</v>
      </c>
      <c r="F707" t="s">
        <v>1093</v>
      </c>
      <c r="G707" t="s">
        <v>99</v>
      </c>
      <c r="H707" t="s">
        <v>5744</v>
      </c>
      <c r="I707" t="s">
        <v>5744</v>
      </c>
      <c r="J707">
        <v>20302</v>
      </c>
      <c r="K707" t="str">
        <f>IFERROR(VLOOKUP(J707,'CC directory'!A:B,2,),"")</f>
        <v>ACTIVE</v>
      </c>
      <c r="L707">
        <f>IFERROR(VLOOKUP(J707,'CC directory'!A:D,4,),"")</f>
        <v>200</v>
      </c>
      <c r="M707" t="str">
        <f>VLOOKUP(J707,'CC directory'!A:I,9,)</f>
        <v>Drilling ERT</v>
      </c>
      <c r="N707" t="str">
        <f>IFERROR(VLOOKUP(J707,'CC directory'!A:C,3,),"")</f>
        <v>Operations</v>
      </c>
      <c r="O707">
        <f>IFERROR(VLOOKUP(J707,'CC directory'!A:F,6,),"")</f>
        <v>203</v>
      </c>
      <c r="P707" t="str">
        <f>IFERROR(VLOOKUP(J707,'CC directory'!A:E,5,),"")</f>
        <v>Drilling</v>
      </c>
      <c r="Q707">
        <f>IFERROR(VLOOKUP(J707,'CC directory'!A:H,8,),"")</f>
        <v>500</v>
      </c>
      <c r="R707" t="str">
        <f>IFERROR(VLOOKUP(J707,'CC directory'!A:G,7,),"")</f>
        <v>Drilling</v>
      </c>
      <c r="S707" t="s">
        <v>488</v>
      </c>
      <c r="T707" t="s">
        <v>1215</v>
      </c>
      <c r="U707" t="s">
        <v>5745</v>
      </c>
      <c r="V707" t="s">
        <v>339</v>
      </c>
      <c r="Z707" t="s">
        <v>161</v>
      </c>
      <c r="AA707" t="s">
        <v>5727</v>
      </c>
      <c r="AB707" t="s">
        <v>5728</v>
      </c>
      <c r="AC707" t="s">
        <v>108</v>
      </c>
      <c r="AD707">
        <v>22644</v>
      </c>
      <c r="AE707" t="s">
        <v>162</v>
      </c>
      <c r="AF707">
        <v>10</v>
      </c>
      <c r="AH707" t="s">
        <v>5746</v>
      </c>
      <c r="AI707" s="2">
        <v>1</v>
      </c>
      <c r="AJ707" t="s">
        <v>5747</v>
      </c>
      <c r="AK707" s="2">
        <v>41316</v>
      </c>
      <c r="AL707">
        <v>20</v>
      </c>
      <c r="AM707" s="2">
        <v>42095</v>
      </c>
      <c r="AO707" t="s">
        <v>512</v>
      </c>
      <c r="AP707" t="s">
        <v>512</v>
      </c>
      <c r="AR707" t="s">
        <v>5748</v>
      </c>
      <c r="AT707" t="s">
        <v>5749</v>
      </c>
      <c r="AU707" t="s">
        <v>5750</v>
      </c>
      <c r="AV707" t="s">
        <v>169</v>
      </c>
      <c r="AW707" t="s">
        <v>547</v>
      </c>
      <c r="AZ707">
        <v>2193</v>
      </c>
      <c r="BD707" s="1" t="str">
        <f t="shared" si="14"/>
        <v>NO</v>
      </c>
      <c r="BE707" s="1">
        <v>0</v>
      </c>
      <c r="BG707" s="1">
        <v>0</v>
      </c>
      <c r="BH707" s="9"/>
      <c r="BI707" s="1">
        <v>0</v>
      </c>
      <c r="BJ707" s="28"/>
      <c r="BK707" t="s">
        <v>4553</v>
      </c>
      <c r="BL707" t="s">
        <v>1102</v>
      </c>
      <c r="BM707" t="str">
        <f>VLOOKUP(BL707,'directory all'!C:D,2,)</f>
        <v>Engine hours, GPS</v>
      </c>
      <c r="BN707" t="s">
        <v>5722</v>
      </c>
      <c r="BO707" t="s">
        <v>127</v>
      </c>
      <c r="BP707" t="s">
        <v>5751</v>
      </c>
      <c r="BQ707" s="1" t="s">
        <v>128</v>
      </c>
      <c r="BR707" s="1" t="s">
        <v>128</v>
      </c>
      <c r="BS707" s="94"/>
      <c r="BT707" s="94"/>
      <c r="BU707" s="94"/>
      <c r="BV707" s="94"/>
      <c r="BW707" s="1" t="s">
        <v>128</v>
      </c>
      <c r="BX707" s="1" t="s">
        <v>128</v>
      </c>
      <c r="CF707" s="1" t="s">
        <v>4555</v>
      </c>
      <c r="CG707" s="1" t="s">
        <v>506</v>
      </c>
    </row>
    <row r="708" spans="1:85" hidden="1" x14ac:dyDescent="0.35">
      <c r="A708">
        <v>1307024</v>
      </c>
      <c r="B708" t="s">
        <v>94</v>
      </c>
      <c r="C708" t="s">
        <v>5752</v>
      </c>
      <c r="D708" t="s">
        <v>5724</v>
      </c>
      <c r="E708" t="s">
        <v>97</v>
      </c>
      <c r="F708" t="s">
        <v>1093</v>
      </c>
      <c r="G708" t="s">
        <v>99</v>
      </c>
      <c r="H708" t="s">
        <v>5753</v>
      </c>
      <c r="I708" t="s">
        <v>5753</v>
      </c>
      <c r="J708">
        <v>20053</v>
      </c>
      <c r="K708" t="str">
        <f>IFERROR(VLOOKUP(J708,'CC directory'!A:B,2,),"")</f>
        <v>ACTIVE</v>
      </c>
      <c r="L708">
        <f>IFERROR(VLOOKUP(J708,'CC directory'!A:D,4,),"")</f>
        <v>200</v>
      </c>
      <c r="M708" t="str">
        <f>VLOOKUP(J708,'CC directory'!A:I,9,)</f>
        <v>RailRoad Maintenance</v>
      </c>
      <c r="N708" t="str">
        <f>IFERROR(VLOOKUP(J708,'CC directory'!A:C,3,),"")</f>
        <v>Operations</v>
      </c>
      <c r="O708">
        <f>IFERROR(VLOOKUP(J708,'CC directory'!A:F,6,),"")</f>
        <v>207</v>
      </c>
      <c r="P708" t="str">
        <f>IFERROR(VLOOKUP(J708,'CC directory'!A:E,5,),"")</f>
        <v>Production Operations</v>
      </c>
      <c r="Q708">
        <f>IFERROR(VLOOKUP(J708,'CC directory'!A:H,8,),"")</f>
        <v>708</v>
      </c>
      <c r="R708" t="str">
        <f>IFERROR(VLOOKUP(J708,'CC directory'!A:G,7,),"")</f>
        <v>FIELD &amp; EXPORT</v>
      </c>
      <c r="S708" t="s">
        <v>101</v>
      </c>
      <c r="T708" t="s">
        <v>1385</v>
      </c>
      <c r="U708" t="s">
        <v>5754</v>
      </c>
      <c r="V708" t="s">
        <v>104</v>
      </c>
      <c r="Z708" t="s">
        <v>161</v>
      </c>
      <c r="AA708" t="s">
        <v>5727</v>
      </c>
      <c r="AB708" t="s">
        <v>5728</v>
      </c>
      <c r="AC708" t="s">
        <v>108</v>
      </c>
      <c r="AD708">
        <v>22644</v>
      </c>
      <c r="AE708" t="s">
        <v>162</v>
      </c>
      <c r="AF708">
        <v>9</v>
      </c>
      <c r="AH708" t="s">
        <v>5755</v>
      </c>
      <c r="AJ708" t="s">
        <v>5756</v>
      </c>
      <c r="AK708" s="2">
        <v>41580</v>
      </c>
      <c r="AL708">
        <v>20</v>
      </c>
      <c r="AM708" s="2">
        <v>41655</v>
      </c>
      <c r="AO708" t="s">
        <v>4437</v>
      </c>
      <c r="AP708" t="s">
        <v>4437</v>
      </c>
      <c r="AR708" t="s">
        <v>5748</v>
      </c>
      <c r="AT708" t="s">
        <v>5749</v>
      </c>
      <c r="AU708" t="s">
        <v>5750</v>
      </c>
      <c r="AV708" t="s">
        <v>169</v>
      </c>
      <c r="AW708" t="s">
        <v>547</v>
      </c>
      <c r="AZ708">
        <v>1030</v>
      </c>
      <c r="BA708" t="s">
        <v>214</v>
      </c>
      <c r="BD708" s="1" t="str">
        <f t="shared" si="14"/>
        <v>NO</v>
      </c>
      <c r="BE708" s="1">
        <v>0</v>
      </c>
      <c r="BG708" s="1">
        <v>0</v>
      </c>
      <c r="BH708" s="9"/>
      <c r="BI708" s="1">
        <v>0</v>
      </c>
      <c r="BJ708" s="28"/>
      <c r="BK708" t="s">
        <v>124</v>
      </c>
      <c r="BL708" t="s">
        <v>1102</v>
      </c>
      <c r="BM708" t="str">
        <f>VLOOKUP(BL708,'directory all'!C:D,2,)</f>
        <v>Engine hours, GPS</v>
      </c>
      <c r="BN708" t="s">
        <v>5722</v>
      </c>
      <c r="BO708" t="s">
        <v>127</v>
      </c>
      <c r="BP708" s="91"/>
      <c r="BQ708" s="1" t="s">
        <v>128</v>
      </c>
      <c r="BR708" s="1" t="s">
        <v>128</v>
      </c>
      <c r="BS708" s="1" t="s">
        <v>3325</v>
      </c>
      <c r="BT708" s="1" t="s">
        <v>5757</v>
      </c>
      <c r="BU708" s="1" t="s">
        <v>128</v>
      </c>
      <c r="BV708" s="1" t="s">
        <v>128</v>
      </c>
      <c r="BW708" s="1" t="s">
        <v>128</v>
      </c>
      <c r="BX708" s="1" t="s">
        <v>128</v>
      </c>
      <c r="BY708" s="1" t="s">
        <v>129</v>
      </c>
      <c r="BZ708" s="87" t="s">
        <v>130</v>
      </c>
      <c r="CA708" s="87" t="s">
        <v>131</v>
      </c>
      <c r="CG708" s="1" t="s">
        <v>132</v>
      </c>
    </row>
    <row r="709" spans="1:85" hidden="1" x14ac:dyDescent="0.35">
      <c r="A709">
        <v>1307025</v>
      </c>
      <c r="B709" t="s">
        <v>94</v>
      </c>
      <c r="C709" t="s">
        <v>5758</v>
      </c>
      <c r="D709" t="s">
        <v>5724</v>
      </c>
      <c r="E709" t="s">
        <v>97</v>
      </c>
      <c r="F709" t="s">
        <v>1093</v>
      </c>
      <c r="G709" t="s">
        <v>99</v>
      </c>
      <c r="H709" t="s">
        <v>5759</v>
      </c>
      <c r="I709" t="s">
        <v>5759</v>
      </c>
      <c r="J709">
        <v>20053</v>
      </c>
      <c r="K709" t="str">
        <f>IFERROR(VLOOKUP(J709,'CC directory'!A:B,2,),"")</f>
        <v>ACTIVE</v>
      </c>
      <c r="L709">
        <f>IFERROR(VLOOKUP(J709,'CC directory'!A:D,4,),"")</f>
        <v>200</v>
      </c>
      <c r="M709" t="str">
        <f>VLOOKUP(J709,'CC directory'!A:I,9,)</f>
        <v>RailRoad Maintenance</v>
      </c>
      <c r="N709" t="str">
        <f>IFERROR(VLOOKUP(J709,'CC directory'!A:C,3,),"")</f>
        <v>Operations</v>
      </c>
      <c r="O709">
        <f>IFERROR(VLOOKUP(J709,'CC directory'!A:F,6,),"")</f>
        <v>207</v>
      </c>
      <c r="P709" t="str">
        <f>IFERROR(VLOOKUP(J709,'CC directory'!A:E,5,),"")</f>
        <v>Production Operations</v>
      </c>
      <c r="Q709">
        <f>IFERROR(VLOOKUP(J709,'CC directory'!A:H,8,),"")</f>
        <v>708</v>
      </c>
      <c r="R709" t="str">
        <f>IFERROR(VLOOKUP(J709,'CC directory'!A:G,7,),"")</f>
        <v>FIELD &amp; EXPORT</v>
      </c>
      <c r="S709" t="s">
        <v>101</v>
      </c>
      <c r="T709" t="s">
        <v>1385</v>
      </c>
      <c r="U709" t="s">
        <v>5760</v>
      </c>
      <c r="V709" t="s">
        <v>104</v>
      </c>
      <c r="Z709" t="s">
        <v>161</v>
      </c>
      <c r="AA709" t="s">
        <v>5727</v>
      </c>
      <c r="AB709" t="s">
        <v>5728</v>
      </c>
      <c r="AC709" t="s">
        <v>108</v>
      </c>
      <c r="AD709">
        <v>22644</v>
      </c>
      <c r="AE709" t="s">
        <v>162</v>
      </c>
      <c r="AF709">
        <v>9</v>
      </c>
      <c r="AH709" t="s">
        <v>5761</v>
      </c>
      <c r="AJ709" t="s">
        <v>5762</v>
      </c>
      <c r="AK709" s="2">
        <v>41580</v>
      </c>
      <c r="AL709">
        <v>20</v>
      </c>
      <c r="AM709" s="2">
        <v>41655</v>
      </c>
      <c r="AO709" t="s">
        <v>5763</v>
      </c>
      <c r="AP709" t="s">
        <v>5763</v>
      </c>
      <c r="AR709" t="s">
        <v>5748</v>
      </c>
      <c r="AT709" t="s">
        <v>5749</v>
      </c>
      <c r="AU709" t="s">
        <v>5750</v>
      </c>
      <c r="AV709" t="s">
        <v>169</v>
      </c>
      <c r="AW709" t="s">
        <v>547</v>
      </c>
      <c r="AZ709">
        <v>1031</v>
      </c>
      <c r="BA709" t="s">
        <v>214</v>
      </c>
      <c r="BD709" s="1" t="str">
        <f t="shared" si="14"/>
        <v>NO</v>
      </c>
      <c r="BE709" s="1">
        <v>0</v>
      </c>
      <c r="BG709" s="1">
        <v>0</v>
      </c>
      <c r="BH709" s="9"/>
      <c r="BI709" s="1">
        <v>0</v>
      </c>
      <c r="BJ709" s="28"/>
      <c r="BK709" t="s">
        <v>1472</v>
      </c>
      <c r="BL709" t="s">
        <v>1102</v>
      </c>
      <c r="BM709" t="str">
        <f>VLOOKUP(BL709,'directory all'!C:D,2,)</f>
        <v>Engine hours, GPS</v>
      </c>
      <c r="BN709" t="s">
        <v>5722</v>
      </c>
      <c r="BO709" t="s">
        <v>127</v>
      </c>
      <c r="BP709" s="91"/>
      <c r="BQ709" s="1" t="s">
        <v>128</v>
      </c>
      <c r="BR709" s="1" t="s">
        <v>128</v>
      </c>
      <c r="BS709" s="1" t="s">
        <v>3325</v>
      </c>
      <c r="BT709" s="1" t="s">
        <v>5757</v>
      </c>
      <c r="BU709" s="1" t="s">
        <v>128</v>
      </c>
      <c r="BV709" s="1" t="s">
        <v>128</v>
      </c>
      <c r="BW709" s="1" t="s">
        <v>128</v>
      </c>
      <c r="BX709" s="1" t="s">
        <v>128</v>
      </c>
      <c r="BY709" s="1" t="s">
        <v>129</v>
      </c>
      <c r="BZ709" s="87" t="s">
        <v>130</v>
      </c>
      <c r="CA709" s="87" t="s">
        <v>131</v>
      </c>
      <c r="CG709" s="1" t="s">
        <v>132</v>
      </c>
    </row>
    <row r="710" spans="1:85" hidden="1" x14ac:dyDescent="0.35">
      <c r="A710">
        <v>1307026</v>
      </c>
      <c r="B710" t="s">
        <v>94</v>
      </c>
      <c r="C710" t="s">
        <v>5764</v>
      </c>
      <c r="D710" t="s">
        <v>5724</v>
      </c>
      <c r="E710" t="s">
        <v>97</v>
      </c>
      <c r="F710" t="s">
        <v>1093</v>
      </c>
      <c r="G710" t="s">
        <v>99</v>
      </c>
      <c r="H710" t="s">
        <v>5765</v>
      </c>
      <c r="I710" t="s">
        <v>5765</v>
      </c>
      <c r="J710">
        <v>20850</v>
      </c>
      <c r="K710" t="str">
        <f>IFERROR(VLOOKUP(J710,'CC directory'!A:B,2,),"")</f>
        <v>ACTIVE</v>
      </c>
      <c r="L710">
        <f>IFERROR(VLOOKUP(J710,'CC directory'!A:D,4,),"")</f>
        <v>200</v>
      </c>
      <c r="M710" t="str">
        <f>VLOOKUP(J710,'CC directory'!A:I,9,)</f>
        <v>Maintenance Shared Services</v>
      </c>
      <c r="N710" t="str">
        <f>IFERROR(VLOOKUP(J710,'CC directory'!A:C,3,),"")</f>
        <v>Operations</v>
      </c>
      <c r="O710">
        <f>IFERROR(VLOOKUP(J710,'CC directory'!A:F,6,),"")</f>
        <v>207</v>
      </c>
      <c r="P710" t="str">
        <f>IFERROR(VLOOKUP(J710,'CC directory'!A:E,5,),"")</f>
        <v>Production Operations</v>
      </c>
      <c r="Q710">
        <f>IFERROR(VLOOKUP(J710,'CC directory'!A:H,8,),"")</f>
        <v>705</v>
      </c>
      <c r="R710" t="str">
        <f>IFERROR(VLOOKUP(J710,'CC directory'!A:G,7,),"")</f>
        <v>Maintenance</v>
      </c>
      <c r="S710" t="s">
        <v>176</v>
      </c>
      <c r="T710" t="s">
        <v>177</v>
      </c>
      <c r="U710" t="s">
        <v>5766</v>
      </c>
      <c r="V710" t="s">
        <v>104</v>
      </c>
      <c r="Z710" t="s">
        <v>161</v>
      </c>
      <c r="AA710" t="s">
        <v>5727</v>
      </c>
      <c r="AB710" t="s">
        <v>5728</v>
      </c>
      <c r="AC710" t="s">
        <v>108</v>
      </c>
      <c r="AD710">
        <v>22644</v>
      </c>
      <c r="AE710" t="s">
        <v>162</v>
      </c>
      <c r="AF710">
        <v>9</v>
      </c>
      <c r="AH710" t="s">
        <v>5767</v>
      </c>
      <c r="AJ710" t="s">
        <v>5768</v>
      </c>
      <c r="AK710" s="2">
        <v>41580</v>
      </c>
      <c r="AL710">
        <v>20</v>
      </c>
      <c r="AM710" s="2">
        <v>41655</v>
      </c>
      <c r="AO710" t="s">
        <v>512</v>
      </c>
      <c r="AP710" t="s">
        <v>512</v>
      </c>
      <c r="AQ710" t="s">
        <v>5769</v>
      </c>
      <c r="AR710" t="s">
        <v>5748</v>
      </c>
      <c r="AT710" t="s">
        <v>5749</v>
      </c>
      <c r="AU710" t="s">
        <v>5750</v>
      </c>
      <c r="AV710" t="s">
        <v>169</v>
      </c>
      <c r="AW710" t="s">
        <v>547</v>
      </c>
      <c r="AZ710">
        <v>1032</v>
      </c>
      <c r="BD710" s="1" t="str">
        <f t="shared" ref="BD710:BD740" si="15">IF((BE710+BG710+BI710)&gt;0, "YES", "NO")</f>
        <v>NO</v>
      </c>
      <c r="BE710" s="1">
        <v>0</v>
      </c>
      <c r="BG710" s="1">
        <v>0</v>
      </c>
      <c r="BH710" s="9"/>
      <c r="BI710" s="1">
        <v>0</v>
      </c>
      <c r="BJ710" s="28"/>
      <c r="BK710" t="s">
        <v>274</v>
      </c>
      <c r="BL710" t="s">
        <v>1102</v>
      </c>
      <c r="BM710" t="str">
        <f>VLOOKUP(BL710,'directory all'!C:D,2,)</f>
        <v>Engine hours, GPS</v>
      </c>
      <c r="BN710" t="s">
        <v>5722</v>
      </c>
      <c r="BO710" t="s">
        <v>195</v>
      </c>
      <c r="BQ710" s="1" t="s">
        <v>128</v>
      </c>
      <c r="BR710" s="1" t="s">
        <v>128</v>
      </c>
      <c r="BS710" s="1">
        <v>12</v>
      </c>
      <c r="BT710" s="1" t="s">
        <v>3326</v>
      </c>
      <c r="BU710" s="1" t="s">
        <v>5735</v>
      </c>
      <c r="BV710" s="1" t="s">
        <v>5736</v>
      </c>
      <c r="BW710" s="1" t="s">
        <v>128</v>
      </c>
      <c r="BX710" s="1" t="s">
        <v>128</v>
      </c>
      <c r="BY710" s="1" t="s">
        <v>129</v>
      </c>
      <c r="BZ710" s="87" t="s">
        <v>349</v>
      </c>
      <c r="CA710" s="87" t="s">
        <v>350</v>
      </c>
      <c r="CG710" s="1" t="s">
        <v>198</v>
      </c>
    </row>
    <row r="711" spans="1:85" hidden="1" x14ac:dyDescent="0.35">
      <c r="A711">
        <v>1311012</v>
      </c>
      <c r="B711" t="s">
        <v>388</v>
      </c>
      <c r="D711" t="s">
        <v>5770</v>
      </c>
      <c r="E711" t="s">
        <v>391</v>
      </c>
      <c r="F711" t="s">
        <v>1093</v>
      </c>
      <c r="G711" t="s">
        <v>99</v>
      </c>
      <c r="H711" t="s">
        <v>5771</v>
      </c>
      <c r="J711">
        <v>13779</v>
      </c>
      <c r="K711" t="str">
        <f>IFERROR(VLOOKUP(J711,'CC directory'!A:B,2,),"")</f>
        <v>ACTIVE</v>
      </c>
      <c r="L711">
        <f>IFERROR(VLOOKUP(J711,'CC directory'!A:D,4,),"")</f>
        <v>200</v>
      </c>
      <c r="M711" t="str">
        <f>VLOOKUP(J711,'CC directory'!A:I,9,)</f>
        <v>Bus Operations &amp; Maintenance</v>
      </c>
      <c r="N711" t="str">
        <f>IFERROR(VLOOKUP(J711,'CC directory'!A:C,3,),"")</f>
        <v>Operations</v>
      </c>
      <c r="O711">
        <f>IFERROR(VLOOKUP(J711,'CC directory'!A:F,6,),"")</f>
        <v>209</v>
      </c>
      <c r="P711" t="str">
        <f>IFERROR(VLOOKUP(J711,'CC directory'!A:E,5,),"")</f>
        <v>Supply Chain Management</v>
      </c>
      <c r="Q711">
        <f>IFERROR(VLOOKUP(J711,'CC directory'!A:H,8,),"")</f>
        <v>322</v>
      </c>
      <c r="R711" t="str">
        <f>IFERROR(VLOOKUP(J711,'CC directory'!A:G,7,),"")</f>
        <v>Tengiz Ground Transportation</v>
      </c>
      <c r="S711" t="s">
        <v>136</v>
      </c>
      <c r="T711" t="s">
        <v>5772</v>
      </c>
      <c r="U711" t="s">
        <v>981</v>
      </c>
      <c r="V711" t="s">
        <v>339</v>
      </c>
      <c r="Z711" t="s">
        <v>161</v>
      </c>
      <c r="AB711" t="s">
        <v>5773</v>
      </c>
      <c r="AC711" t="s">
        <v>263</v>
      </c>
      <c r="AD711">
        <v>133029.84</v>
      </c>
      <c r="AE711" t="s">
        <v>109</v>
      </c>
      <c r="AF711">
        <v>13</v>
      </c>
      <c r="AI711" s="2">
        <v>1</v>
      </c>
      <c r="AK711" s="2">
        <v>40765</v>
      </c>
      <c r="AL711">
        <v>20</v>
      </c>
      <c r="AM711" s="2">
        <v>40979</v>
      </c>
      <c r="AO711" t="s">
        <v>1278</v>
      </c>
      <c r="AP711" t="s">
        <v>1278</v>
      </c>
      <c r="AU711" t="s">
        <v>5774</v>
      </c>
      <c r="AV711" t="s">
        <v>912</v>
      </c>
      <c r="AW711" t="s">
        <v>190</v>
      </c>
      <c r="AY711" t="s">
        <v>119</v>
      </c>
      <c r="AZ711">
        <v>2199</v>
      </c>
      <c r="BD711" s="1" t="str">
        <f t="shared" si="15"/>
        <v>NO</v>
      </c>
      <c r="BE711" s="1">
        <v>0</v>
      </c>
      <c r="BG711" s="1">
        <v>0</v>
      </c>
      <c r="BH711" s="9"/>
      <c r="BI711" s="1">
        <v>0</v>
      </c>
      <c r="BJ711" s="28"/>
      <c r="BK711" t="s">
        <v>154</v>
      </c>
      <c r="BL711" t="s">
        <v>1102</v>
      </c>
      <c r="BM711" t="str">
        <f>VLOOKUP(BL711,'directory all'!C:D,2,)</f>
        <v>Engine hours, GPS</v>
      </c>
      <c r="BN711" t="s">
        <v>5775</v>
      </c>
      <c r="BO711" t="s">
        <v>195</v>
      </c>
      <c r="BQ711" s="1" t="s">
        <v>128</v>
      </c>
      <c r="BR711" s="1" t="s">
        <v>128</v>
      </c>
      <c r="BS711" s="1" t="s">
        <v>128</v>
      </c>
      <c r="BT711" s="1" t="s">
        <v>128</v>
      </c>
      <c r="BU711" s="1" t="s">
        <v>128</v>
      </c>
      <c r="BV711" s="1" t="s">
        <v>128</v>
      </c>
      <c r="BW711" s="1" t="s">
        <v>128</v>
      </c>
      <c r="BX711" s="1" t="s">
        <v>128</v>
      </c>
      <c r="BY711" s="1" t="s">
        <v>129</v>
      </c>
      <c r="BZ711" s="87" t="s">
        <v>5776</v>
      </c>
      <c r="CA711" s="93" t="s">
        <v>5777</v>
      </c>
      <c r="CG711" s="1" t="s">
        <v>157</v>
      </c>
    </row>
    <row r="712" spans="1:85" hidden="1" x14ac:dyDescent="0.35">
      <c r="A712">
        <v>1401110</v>
      </c>
      <c r="B712" t="s">
        <v>388</v>
      </c>
      <c r="D712" t="s">
        <v>5778</v>
      </c>
      <c r="E712" t="s">
        <v>391</v>
      </c>
      <c r="F712" t="s">
        <v>1093</v>
      </c>
      <c r="G712" t="s">
        <v>99</v>
      </c>
      <c r="H712" t="s">
        <v>5779</v>
      </c>
      <c r="I712" t="s">
        <v>5779</v>
      </c>
      <c r="J712">
        <v>13780</v>
      </c>
      <c r="K712" t="str">
        <f>IFERROR(VLOOKUP(J712,'CC directory'!A:B,2,),"")</f>
        <v>ACTIVE</v>
      </c>
      <c r="L712">
        <f>IFERROR(VLOOKUP(J712,'CC directory'!A:D,4,),"")</f>
        <v>200</v>
      </c>
      <c r="M712" t="str">
        <f>VLOOKUP(J712,'CC directory'!A:I,9,)</f>
        <v>Heavy Equipment Operations</v>
      </c>
      <c r="N712" t="str">
        <f>IFERROR(VLOOKUP(J712,'CC directory'!A:C,3,),"")</f>
        <v>Operations</v>
      </c>
      <c r="O712">
        <f>IFERROR(VLOOKUP(J712,'CC directory'!A:F,6,),"")</f>
        <v>209</v>
      </c>
      <c r="P712" t="str">
        <f>IFERROR(VLOOKUP(J712,'CC directory'!A:E,5,),"")</f>
        <v>Supply Chain Management</v>
      </c>
      <c r="Q712">
        <f>IFERROR(VLOOKUP(J712,'CC directory'!A:H,8,),"")</f>
        <v>322</v>
      </c>
      <c r="R712" t="str">
        <f>IFERROR(VLOOKUP(J712,'CC directory'!A:G,7,),"")</f>
        <v>Tengiz Ground Transportation</v>
      </c>
      <c r="S712" t="s">
        <v>136</v>
      </c>
      <c r="T712" t="s">
        <v>137</v>
      </c>
      <c r="U712" t="s">
        <v>2325</v>
      </c>
      <c r="V712" t="s">
        <v>339</v>
      </c>
      <c r="Z712" t="s">
        <v>161</v>
      </c>
      <c r="AA712" t="s">
        <v>5780</v>
      </c>
      <c r="AB712" t="s">
        <v>5781</v>
      </c>
      <c r="AC712" t="s">
        <v>263</v>
      </c>
      <c r="AD712">
        <v>530030.67000000004</v>
      </c>
      <c r="AE712" t="s">
        <v>1389</v>
      </c>
      <c r="AF712">
        <v>17</v>
      </c>
      <c r="AI712" s="2">
        <v>1</v>
      </c>
      <c r="AK712" s="2">
        <v>1</v>
      </c>
      <c r="AL712">
        <v>20</v>
      </c>
      <c r="AM712" s="2">
        <v>38904</v>
      </c>
      <c r="AO712" t="s">
        <v>512</v>
      </c>
      <c r="AP712" t="s">
        <v>512</v>
      </c>
      <c r="AT712" t="s">
        <v>5782</v>
      </c>
      <c r="AU712" t="s">
        <v>3332</v>
      </c>
      <c r="AV712" t="s">
        <v>312</v>
      </c>
      <c r="AW712" t="s">
        <v>118</v>
      </c>
      <c r="AZ712">
        <v>2203</v>
      </c>
      <c r="BD712" s="1" t="str">
        <f t="shared" si="15"/>
        <v>NO</v>
      </c>
      <c r="BE712" s="1">
        <v>0</v>
      </c>
      <c r="BG712" s="1">
        <v>0</v>
      </c>
      <c r="BH712" s="9"/>
      <c r="BI712" s="1">
        <v>0</v>
      </c>
      <c r="BJ712" s="28"/>
      <c r="BK712" t="s">
        <v>154</v>
      </c>
      <c r="BL712" t="s">
        <v>1102</v>
      </c>
      <c r="BM712" t="str">
        <f>VLOOKUP(BL712,'directory all'!C:D,2,)</f>
        <v>Engine hours, GPS</v>
      </c>
      <c r="BN712" t="s">
        <v>5783</v>
      </c>
      <c r="BO712" t="s">
        <v>195</v>
      </c>
      <c r="BQ712" s="1" t="s">
        <v>128</v>
      </c>
      <c r="BR712" s="1" t="s">
        <v>128</v>
      </c>
      <c r="BS712" s="1" t="s">
        <v>128</v>
      </c>
      <c r="BT712" s="1" t="s">
        <v>128</v>
      </c>
      <c r="BU712" s="1" t="s">
        <v>128</v>
      </c>
      <c r="BV712" s="1" t="s">
        <v>128</v>
      </c>
      <c r="BW712" s="1" t="s">
        <v>128</v>
      </c>
      <c r="BX712" s="1" t="s">
        <v>128</v>
      </c>
      <c r="BY712" s="1" t="s">
        <v>129</v>
      </c>
      <c r="BZ712" s="87" t="s">
        <v>5776</v>
      </c>
      <c r="CA712" s="93" t="s">
        <v>5777</v>
      </c>
      <c r="CG712" s="1" t="s">
        <v>157</v>
      </c>
    </row>
    <row r="713" spans="1:85" hidden="1" x14ac:dyDescent="0.35">
      <c r="A713">
        <v>1401129</v>
      </c>
      <c r="B713" t="s">
        <v>332</v>
      </c>
      <c r="C713" t="s">
        <v>128</v>
      </c>
      <c r="D713" t="s">
        <v>5784</v>
      </c>
      <c r="E713" t="s">
        <v>97</v>
      </c>
      <c r="F713" t="s">
        <v>1093</v>
      </c>
      <c r="G713" t="s">
        <v>99</v>
      </c>
      <c r="H713" t="s">
        <v>5785</v>
      </c>
      <c r="I713" t="s">
        <v>5785</v>
      </c>
      <c r="J713">
        <v>13780</v>
      </c>
      <c r="K713" t="str">
        <f>IFERROR(VLOOKUP(J713,'CC directory'!A:B,2,),"")</f>
        <v>ACTIVE</v>
      </c>
      <c r="L713">
        <f>IFERROR(VLOOKUP(J713,'CC directory'!A:D,4,),"")</f>
        <v>200</v>
      </c>
      <c r="M713" t="str">
        <f>VLOOKUP(J713,'CC directory'!A:I,9,)</f>
        <v>Heavy Equipment Operations</v>
      </c>
      <c r="N713" t="str">
        <f>IFERROR(VLOOKUP(J713,'CC directory'!A:C,3,),"")</f>
        <v>Operations</v>
      </c>
      <c r="O713">
        <f>IFERROR(VLOOKUP(J713,'CC directory'!A:F,6,),"")</f>
        <v>209</v>
      </c>
      <c r="P713" t="str">
        <f>IFERROR(VLOOKUP(J713,'CC directory'!A:E,5,),"")</f>
        <v>Supply Chain Management</v>
      </c>
      <c r="Q713">
        <f>IFERROR(VLOOKUP(J713,'CC directory'!A:H,8,),"")</f>
        <v>322</v>
      </c>
      <c r="R713" t="str">
        <f>IFERROR(VLOOKUP(J713,'CC directory'!A:G,7,),"")</f>
        <v>Tengiz Ground Transportation</v>
      </c>
      <c r="S713" t="s">
        <v>136</v>
      </c>
      <c r="T713" t="s">
        <v>807</v>
      </c>
      <c r="U713" t="s">
        <v>5786</v>
      </c>
      <c r="V713" t="s">
        <v>104</v>
      </c>
      <c r="W713" t="s">
        <v>1495</v>
      </c>
      <c r="Z713" t="s">
        <v>161</v>
      </c>
      <c r="AA713" t="s">
        <v>5787</v>
      </c>
      <c r="AB713" t="s">
        <v>5788</v>
      </c>
      <c r="AC713" t="s">
        <v>108</v>
      </c>
      <c r="AD713">
        <v>88858</v>
      </c>
      <c r="AE713" t="s">
        <v>312</v>
      </c>
      <c r="AF713">
        <v>10</v>
      </c>
      <c r="AH713" t="s">
        <v>5789</v>
      </c>
      <c r="AK713" s="2">
        <v>41281</v>
      </c>
      <c r="AL713">
        <v>20</v>
      </c>
      <c r="AM713" s="2">
        <v>41289</v>
      </c>
      <c r="AO713" t="s">
        <v>4079</v>
      </c>
      <c r="AP713" t="s">
        <v>4079</v>
      </c>
      <c r="AR713" t="s">
        <v>5790</v>
      </c>
      <c r="AT713" t="s">
        <v>5791</v>
      </c>
      <c r="AU713" t="s">
        <v>5792</v>
      </c>
      <c r="AV713" t="s">
        <v>646</v>
      </c>
      <c r="AW713" t="s">
        <v>227</v>
      </c>
      <c r="AZ713">
        <v>1034</v>
      </c>
      <c r="BA713" t="s">
        <v>120</v>
      </c>
      <c r="BC713" t="s">
        <v>5793</v>
      </c>
      <c r="BD713" s="1" t="str">
        <f t="shared" si="15"/>
        <v>NO</v>
      </c>
      <c r="BE713" s="1">
        <v>0</v>
      </c>
      <c r="BG713" s="1">
        <v>0</v>
      </c>
      <c r="BH713" s="9"/>
      <c r="BI713" s="1">
        <v>0</v>
      </c>
      <c r="BJ713" s="28"/>
      <c r="BK713" t="s">
        <v>154</v>
      </c>
      <c r="BL713" t="s">
        <v>1102</v>
      </c>
      <c r="BM713" t="str">
        <f>VLOOKUP(BL713,'directory all'!C:D,2,)</f>
        <v>Engine hours, GPS</v>
      </c>
      <c r="BN713" t="s">
        <v>5783</v>
      </c>
      <c r="BO713" t="s">
        <v>155</v>
      </c>
      <c r="BQ713" s="1" t="s">
        <v>128</v>
      </c>
      <c r="BR713" s="1" t="s">
        <v>128</v>
      </c>
      <c r="BS713" s="1" t="s">
        <v>128</v>
      </c>
      <c r="BT713" s="1" t="s">
        <v>128</v>
      </c>
      <c r="BU713" s="1" t="s">
        <v>128</v>
      </c>
      <c r="BV713" s="1" t="s">
        <v>128</v>
      </c>
      <c r="BW713" s="1" t="s">
        <v>128</v>
      </c>
      <c r="BX713" s="1" t="s">
        <v>128</v>
      </c>
      <c r="BY713" s="1" t="s">
        <v>129</v>
      </c>
      <c r="CG713" s="1" t="s">
        <v>157</v>
      </c>
    </row>
    <row r="714" spans="1:85" hidden="1" x14ac:dyDescent="0.35">
      <c r="A714">
        <v>1401131</v>
      </c>
      <c r="B714" t="s">
        <v>388</v>
      </c>
      <c r="D714" t="s">
        <v>5794</v>
      </c>
      <c r="E714" t="s">
        <v>391</v>
      </c>
      <c r="F714" t="s">
        <v>1093</v>
      </c>
      <c r="G714" t="s">
        <v>99</v>
      </c>
      <c r="H714" t="s">
        <v>5795</v>
      </c>
      <c r="I714" t="s">
        <v>5795</v>
      </c>
      <c r="J714">
        <v>20850</v>
      </c>
      <c r="K714" t="str">
        <f>IFERROR(VLOOKUP(J714,'CC directory'!A:B,2,),"")</f>
        <v>ACTIVE</v>
      </c>
      <c r="L714">
        <f>IFERROR(VLOOKUP(J714,'CC directory'!A:D,4,),"")</f>
        <v>200</v>
      </c>
      <c r="M714" t="str">
        <f>VLOOKUP(J714,'CC directory'!A:I,9,)</f>
        <v>Maintenance Shared Services</v>
      </c>
      <c r="N714" t="str">
        <f>IFERROR(VLOOKUP(J714,'CC directory'!A:C,3,),"")</f>
        <v>Operations</v>
      </c>
      <c r="O714">
        <f>IFERROR(VLOOKUP(J714,'CC directory'!A:F,6,),"")</f>
        <v>207</v>
      </c>
      <c r="P714" t="str">
        <f>IFERROR(VLOOKUP(J714,'CC directory'!A:E,5,),"")</f>
        <v>Production Operations</v>
      </c>
      <c r="Q714">
        <f>IFERROR(VLOOKUP(J714,'CC directory'!A:H,8,),"")</f>
        <v>705</v>
      </c>
      <c r="R714" t="str">
        <f>IFERROR(VLOOKUP(J714,'CC directory'!A:G,7,),"")</f>
        <v>Maintenance</v>
      </c>
      <c r="S714" t="s">
        <v>176</v>
      </c>
      <c r="T714" t="s">
        <v>4208</v>
      </c>
      <c r="U714" t="s">
        <v>1661</v>
      </c>
      <c r="V714" t="s">
        <v>339</v>
      </c>
      <c r="Z714" t="s">
        <v>161</v>
      </c>
      <c r="AA714" t="s">
        <v>5796</v>
      </c>
      <c r="AB714" t="s">
        <v>5797</v>
      </c>
      <c r="AC714" t="s">
        <v>108</v>
      </c>
      <c r="AD714">
        <v>9000</v>
      </c>
      <c r="AE714" t="s">
        <v>312</v>
      </c>
      <c r="AF714">
        <v>8</v>
      </c>
      <c r="AH714" t="s">
        <v>5795</v>
      </c>
      <c r="AI714" s="2">
        <v>1</v>
      </c>
      <c r="AK714" s="2">
        <v>42532</v>
      </c>
      <c r="AL714">
        <v>20</v>
      </c>
      <c r="AM714" s="2">
        <v>42187</v>
      </c>
      <c r="AO714" t="s">
        <v>512</v>
      </c>
      <c r="AP714" t="s">
        <v>512</v>
      </c>
      <c r="AT714" t="s">
        <v>5798</v>
      </c>
      <c r="AU714" t="s">
        <v>5799</v>
      </c>
      <c r="AV714" t="s">
        <v>189</v>
      </c>
      <c r="AW714" t="s">
        <v>1568</v>
      </c>
      <c r="AZ714">
        <v>2209</v>
      </c>
      <c r="BD714" s="1" t="str">
        <f t="shared" si="15"/>
        <v>NO</v>
      </c>
      <c r="BE714" s="1">
        <v>0</v>
      </c>
      <c r="BG714" s="1">
        <v>0</v>
      </c>
      <c r="BH714" s="9"/>
      <c r="BI714" s="1">
        <v>0</v>
      </c>
      <c r="BJ714" s="28"/>
      <c r="BK714" t="s">
        <v>274</v>
      </c>
      <c r="BL714" t="s">
        <v>1102</v>
      </c>
      <c r="BM714" t="str">
        <f>VLOOKUP(BL714,'directory all'!C:D,2,)</f>
        <v>Engine hours, GPS</v>
      </c>
      <c r="BN714" t="s">
        <v>5783</v>
      </c>
      <c r="BO714" t="s">
        <v>195</v>
      </c>
      <c r="BQ714" s="1" t="s">
        <v>128</v>
      </c>
      <c r="BR714" s="1" t="s">
        <v>128</v>
      </c>
      <c r="BS714" s="1" t="s">
        <v>128</v>
      </c>
      <c r="BT714" s="1" t="s">
        <v>128</v>
      </c>
      <c r="BU714" s="1" t="s">
        <v>128</v>
      </c>
      <c r="BV714" s="1" t="s">
        <v>128</v>
      </c>
      <c r="BW714" s="1" t="s">
        <v>128</v>
      </c>
      <c r="BX714" s="1" t="s">
        <v>128</v>
      </c>
      <c r="BY714" s="1" t="s">
        <v>405</v>
      </c>
      <c r="BZ714" s="87" t="s">
        <v>196</v>
      </c>
      <c r="CA714" s="87" t="s">
        <v>197</v>
      </c>
      <c r="CG714" s="1" t="s">
        <v>198</v>
      </c>
    </row>
    <row r="715" spans="1:85" hidden="1" x14ac:dyDescent="0.35">
      <c r="A715">
        <v>1401132</v>
      </c>
      <c r="B715" t="s">
        <v>388</v>
      </c>
      <c r="D715" t="s">
        <v>5794</v>
      </c>
      <c r="E715" t="s">
        <v>391</v>
      </c>
      <c r="F715" t="s">
        <v>1093</v>
      </c>
      <c r="G715" t="s">
        <v>99</v>
      </c>
      <c r="H715" t="s">
        <v>5800</v>
      </c>
      <c r="I715" t="s">
        <v>5800</v>
      </c>
      <c r="J715">
        <v>20850</v>
      </c>
      <c r="K715" t="str">
        <f>IFERROR(VLOOKUP(J715,'CC directory'!A:B,2,),"")</f>
        <v>ACTIVE</v>
      </c>
      <c r="L715">
        <f>IFERROR(VLOOKUP(J715,'CC directory'!A:D,4,),"")</f>
        <v>200</v>
      </c>
      <c r="M715" t="str">
        <f>VLOOKUP(J715,'CC directory'!A:I,9,)</f>
        <v>Maintenance Shared Services</v>
      </c>
      <c r="N715" t="str">
        <f>IFERROR(VLOOKUP(J715,'CC directory'!A:C,3,),"")</f>
        <v>Operations</v>
      </c>
      <c r="O715">
        <f>IFERROR(VLOOKUP(J715,'CC directory'!A:F,6,),"")</f>
        <v>207</v>
      </c>
      <c r="P715" t="str">
        <f>IFERROR(VLOOKUP(J715,'CC directory'!A:E,5,),"")</f>
        <v>Production Operations</v>
      </c>
      <c r="Q715">
        <f>IFERROR(VLOOKUP(J715,'CC directory'!A:H,8,),"")</f>
        <v>705</v>
      </c>
      <c r="R715" t="str">
        <f>IFERROR(VLOOKUP(J715,'CC directory'!A:G,7,),"")</f>
        <v>Maintenance</v>
      </c>
      <c r="S715" t="s">
        <v>176</v>
      </c>
      <c r="T715" t="s">
        <v>4208</v>
      </c>
      <c r="U715" t="s">
        <v>1109</v>
      </c>
      <c r="V715" t="s">
        <v>339</v>
      </c>
      <c r="Z715" t="s">
        <v>161</v>
      </c>
      <c r="AA715" t="s">
        <v>5796</v>
      </c>
      <c r="AB715" t="s">
        <v>5797</v>
      </c>
      <c r="AC715" t="s">
        <v>108</v>
      </c>
      <c r="AD715">
        <v>9000</v>
      </c>
      <c r="AE715" t="s">
        <v>312</v>
      </c>
      <c r="AF715">
        <v>8</v>
      </c>
      <c r="AH715" t="s">
        <v>5800</v>
      </c>
      <c r="AI715" s="2">
        <v>1</v>
      </c>
      <c r="AK715" s="2">
        <v>42532</v>
      </c>
      <c r="AL715">
        <v>20</v>
      </c>
      <c r="AM715" s="2">
        <v>42187</v>
      </c>
      <c r="AO715" t="s">
        <v>512</v>
      </c>
      <c r="AP715" t="s">
        <v>512</v>
      </c>
      <c r="AT715" t="s">
        <v>5798</v>
      </c>
      <c r="AU715" t="s">
        <v>5799</v>
      </c>
      <c r="AV715" t="s">
        <v>189</v>
      </c>
      <c r="AW715" t="s">
        <v>1568</v>
      </c>
      <c r="AZ715">
        <v>2210</v>
      </c>
      <c r="BD715" s="1" t="str">
        <f t="shared" si="15"/>
        <v>NO</v>
      </c>
      <c r="BE715" s="1">
        <v>0</v>
      </c>
      <c r="BG715" s="1">
        <v>0</v>
      </c>
      <c r="BH715" s="9"/>
      <c r="BI715" s="1">
        <v>0</v>
      </c>
      <c r="BJ715" s="28"/>
      <c r="BK715" t="s">
        <v>274</v>
      </c>
      <c r="BL715" t="s">
        <v>1102</v>
      </c>
      <c r="BM715" t="str">
        <f>VLOOKUP(BL715,'directory all'!C:D,2,)</f>
        <v>Engine hours, GPS</v>
      </c>
      <c r="BN715" t="s">
        <v>5783</v>
      </c>
      <c r="BO715" t="s">
        <v>195</v>
      </c>
      <c r="BQ715" s="1" t="s">
        <v>128</v>
      </c>
      <c r="BR715" s="1" t="s">
        <v>128</v>
      </c>
      <c r="BS715" s="1" t="s">
        <v>128</v>
      </c>
      <c r="BT715" s="1" t="s">
        <v>128</v>
      </c>
      <c r="BU715" s="1" t="s">
        <v>128</v>
      </c>
      <c r="BV715" s="1" t="s">
        <v>128</v>
      </c>
      <c r="BW715" s="1" t="s">
        <v>128</v>
      </c>
      <c r="BX715" s="1" t="s">
        <v>128</v>
      </c>
      <c r="BY715" s="1" t="s">
        <v>405</v>
      </c>
      <c r="BZ715" s="87" t="s">
        <v>196</v>
      </c>
      <c r="CA715" s="87" t="s">
        <v>197</v>
      </c>
      <c r="CG715" s="1" t="s">
        <v>198</v>
      </c>
    </row>
    <row r="716" spans="1:85" hidden="1" x14ac:dyDescent="0.35">
      <c r="A716">
        <v>1401133</v>
      </c>
      <c r="B716" t="s">
        <v>388</v>
      </c>
      <c r="D716" t="s">
        <v>5794</v>
      </c>
      <c r="E716" t="s">
        <v>391</v>
      </c>
      <c r="F716" t="s">
        <v>1093</v>
      </c>
      <c r="G716" t="s">
        <v>99</v>
      </c>
      <c r="H716" t="s">
        <v>5801</v>
      </c>
      <c r="I716" t="s">
        <v>5801</v>
      </c>
      <c r="J716">
        <v>20850</v>
      </c>
      <c r="K716" t="str">
        <f>IFERROR(VLOOKUP(J716,'CC directory'!A:B,2,),"")</f>
        <v>ACTIVE</v>
      </c>
      <c r="L716">
        <f>IFERROR(VLOOKUP(J716,'CC directory'!A:D,4,),"")</f>
        <v>200</v>
      </c>
      <c r="M716" t="str">
        <f>VLOOKUP(J716,'CC directory'!A:I,9,)</f>
        <v>Maintenance Shared Services</v>
      </c>
      <c r="N716" t="str">
        <f>IFERROR(VLOOKUP(J716,'CC directory'!A:C,3,),"")</f>
        <v>Operations</v>
      </c>
      <c r="O716">
        <f>IFERROR(VLOOKUP(J716,'CC directory'!A:F,6,),"")</f>
        <v>207</v>
      </c>
      <c r="P716" t="str">
        <f>IFERROR(VLOOKUP(J716,'CC directory'!A:E,5,),"")</f>
        <v>Production Operations</v>
      </c>
      <c r="Q716">
        <f>IFERROR(VLOOKUP(J716,'CC directory'!A:H,8,),"")</f>
        <v>705</v>
      </c>
      <c r="R716" t="str">
        <f>IFERROR(VLOOKUP(J716,'CC directory'!A:G,7,),"")</f>
        <v>Maintenance</v>
      </c>
      <c r="S716" t="s">
        <v>176</v>
      </c>
      <c r="T716" t="s">
        <v>4208</v>
      </c>
      <c r="U716" t="s">
        <v>1389</v>
      </c>
      <c r="V716" t="s">
        <v>339</v>
      </c>
      <c r="Z716" t="s">
        <v>161</v>
      </c>
      <c r="AA716" t="s">
        <v>5796</v>
      </c>
      <c r="AB716" t="s">
        <v>5797</v>
      </c>
      <c r="AC716" t="s">
        <v>108</v>
      </c>
      <c r="AD716">
        <v>9000</v>
      </c>
      <c r="AE716" t="s">
        <v>312</v>
      </c>
      <c r="AF716">
        <v>8</v>
      </c>
      <c r="AH716" t="s">
        <v>5801</v>
      </c>
      <c r="AI716" s="2">
        <v>1</v>
      </c>
      <c r="AK716" s="2">
        <v>42532</v>
      </c>
      <c r="AL716">
        <v>20</v>
      </c>
      <c r="AM716" s="2">
        <v>42187</v>
      </c>
      <c r="AO716" t="s">
        <v>512</v>
      </c>
      <c r="AP716" t="s">
        <v>512</v>
      </c>
      <c r="AT716" t="s">
        <v>5798</v>
      </c>
      <c r="AU716" t="s">
        <v>5799</v>
      </c>
      <c r="AV716" t="s">
        <v>189</v>
      </c>
      <c r="AW716" t="s">
        <v>1568</v>
      </c>
      <c r="AZ716">
        <v>2211</v>
      </c>
      <c r="BD716" s="1" t="str">
        <f t="shared" si="15"/>
        <v>NO</v>
      </c>
      <c r="BE716" s="1">
        <v>0</v>
      </c>
      <c r="BG716" s="1">
        <v>0</v>
      </c>
      <c r="BH716" s="9"/>
      <c r="BI716" s="1">
        <v>0</v>
      </c>
      <c r="BJ716" s="28"/>
      <c r="BK716" t="s">
        <v>274</v>
      </c>
      <c r="BL716" t="s">
        <v>1102</v>
      </c>
      <c r="BM716" t="str">
        <f>VLOOKUP(BL716,'directory all'!C:D,2,)</f>
        <v>Engine hours, GPS</v>
      </c>
      <c r="BN716" t="s">
        <v>5783</v>
      </c>
      <c r="BO716" t="s">
        <v>195</v>
      </c>
      <c r="BQ716" s="1" t="s">
        <v>128</v>
      </c>
      <c r="BR716" s="1" t="s">
        <v>128</v>
      </c>
      <c r="BS716" s="1" t="s">
        <v>128</v>
      </c>
      <c r="BT716" s="1" t="s">
        <v>128</v>
      </c>
      <c r="BU716" s="1" t="s">
        <v>128</v>
      </c>
      <c r="BV716" s="1" t="s">
        <v>128</v>
      </c>
      <c r="BW716" s="1" t="s">
        <v>128</v>
      </c>
      <c r="BX716" s="1" t="s">
        <v>128</v>
      </c>
      <c r="BY716" s="1" t="s">
        <v>405</v>
      </c>
      <c r="BZ716" s="87" t="s">
        <v>196</v>
      </c>
      <c r="CA716" s="87" t="s">
        <v>197</v>
      </c>
      <c r="CG716" s="1" t="s">
        <v>198</v>
      </c>
    </row>
    <row r="717" spans="1:85" hidden="1" x14ac:dyDescent="0.35">
      <c r="A717">
        <v>1401134</v>
      </c>
      <c r="B717" t="s">
        <v>388</v>
      </c>
      <c r="D717" t="s">
        <v>5794</v>
      </c>
      <c r="E717" t="s">
        <v>391</v>
      </c>
      <c r="F717" t="s">
        <v>1093</v>
      </c>
      <c r="G717" t="s">
        <v>99</v>
      </c>
      <c r="H717" t="s">
        <v>5802</v>
      </c>
      <c r="I717" t="s">
        <v>5802</v>
      </c>
      <c r="J717">
        <v>20850</v>
      </c>
      <c r="K717" t="str">
        <f>IFERROR(VLOOKUP(J717,'CC directory'!A:B,2,),"")</f>
        <v>ACTIVE</v>
      </c>
      <c r="L717">
        <f>IFERROR(VLOOKUP(J717,'CC directory'!A:D,4,),"")</f>
        <v>200</v>
      </c>
      <c r="M717" t="str">
        <f>VLOOKUP(J717,'CC directory'!A:I,9,)</f>
        <v>Maintenance Shared Services</v>
      </c>
      <c r="N717" t="str">
        <f>IFERROR(VLOOKUP(J717,'CC directory'!A:C,3,),"")</f>
        <v>Operations</v>
      </c>
      <c r="O717">
        <f>IFERROR(VLOOKUP(J717,'CC directory'!A:F,6,),"")</f>
        <v>207</v>
      </c>
      <c r="P717" t="str">
        <f>IFERROR(VLOOKUP(J717,'CC directory'!A:E,5,),"")</f>
        <v>Production Operations</v>
      </c>
      <c r="Q717">
        <f>IFERROR(VLOOKUP(J717,'CC directory'!A:H,8,),"")</f>
        <v>705</v>
      </c>
      <c r="R717" t="str">
        <f>IFERROR(VLOOKUP(J717,'CC directory'!A:G,7,),"")</f>
        <v>Maintenance</v>
      </c>
      <c r="S717" t="s">
        <v>176</v>
      </c>
      <c r="T717" t="s">
        <v>4208</v>
      </c>
      <c r="U717" t="s">
        <v>1119</v>
      </c>
      <c r="V717" t="s">
        <v>339</v>
      </c>
      <c r="Z717" t="s">
        <v>161</v>
      </c>
      <c r="AA717" t="s">
        <v>5796</v>
      </c>
      <c r="AB717" t="s">
        <v>5797</v>
      </c>
      <c r="AC717" t="s">
        <v>108</v>
      </c>
      <c r="AD717">
        <v>9000</v>
      </c>
      <c r="AE717" t="s">
        <v>312</v>
      </c>
      <c r="AF717">
        <v>8</v>
      </c>
      <c r="AH717" t="s">
        <v>5802</v>
      </c>
      <c r="AI717" s="2">
        <v>1</v>
      </c>
      <c r="AK717" s="2">
        <v>42532</v>
      </c>
      <c r="AL717">
        <v>20</v>
      </c>
      <c r="AM717" s="2">
        <v>42187</v>
      </c>
      <c r="AO717" t="s">
        <v>512</v>
      </c>
      <c r="AP717" t="s">
        <v>512</v>
      </c>
      <c r="AT717" t="s">
        <v>5798</v>
      </c>
      <c r="AU717" t="s">
        <v>5799</v>
      </c>
      <c r="AV717" t="s">
        <v>189</v>
      </c>
      <c r="AW717" t="s">
        <v>1568</v>
      </c>
      <c r="AZ717">
        <v>2212</v>
      </c>
      <c r="BD717" s="1" t="str">
        <f t="shared" si="15"/>
        <v>NO</v>
      </c>
      <c r="BE717" s="1">
        <v>0</v>
      </c>
      <c r="BG717" s="1">
        <v>0</v>
      </c>
      <c r="BH717" s="9"/>
      <c r="BI717" s="1">
        <v>0</v>
      </c>
      <c r="BJ717" s="28"/>
      <c r="BK717" t="s">
        <v>274</v>
      </c>
      <c r="BL717" t="s">
        <v>1102</v>
      </c>
      <c r="BM717" t="str">
        <f>VLOOKUP(BL717,'directory all'!C:D,2,)</f>
        <v>Engine hours, GPS</v>
      </c>
      <c r="BN717" t="s">
        <v>5783</v>
      </c>
      <c r="BO717" t="s">
        <v>195</v>
      </c>
      <c r="BQ717" s="1" t="s">
        <v>128</v>
      </c>
      <c r="BR717" s="1" t="s">
        <v>128</v>
      </c>
      <c r="BS717" s="1" t="s">
        <v>128</v>
      </c>
      <c r="BT717" s="1" t="s">
        <v>128</v>
      </c>
      <c r="BU717" s="1" t="s">
        <v>128</v>
      </c>
      <c r="BV717" s="1" t="s">
        <v>128</v>
      </c>
      <c r="BW717" s="1" t="s">
        <v>128</v>
      </c>
      <c r="BX717" s="1" t="s">
        <v>128</v>
      </c>
      <c r="BY717" s="1" t="s">
        <v>405</v>
      </c>
      <c r="BZ717" s="87" t="s">
        <v>196</v>
      </c>
      <c r="CA717" s="87" t="s">
        <v>197</v>
      </c>
      <c r="CG717" s="1" t="s">
        <v>198</v>
      </c>
    </row>
    <row r="718" spans="1:85" hidden="1" x14ac:dyDescent="0.35">
      <c r="A718">
        <v>1401135</v>
      </c>
      <c r="B718" t="s">
        <v>388</v>
      </c>
      <c r="D718" t="s">
        <v>5794</v>
      </c>
      <c r="E718" t="s">
        <v>391</v>
      </c>
      <c r="F718" t="s">
        <v>1093</v>
      </c>
      <c r="G718" t="s">
        <v>99</v>
      </c>
      <c r="H718" t="s">
        <v>5803</v>
      </c>
      <c r="I718" t="s">
        <v>5803</v>
      </c>
      <c r="J718">
        <v>20850</v>
      </c>
      <c r="K718" t="str">
        <f>IFERROR(VLOOKUP(J718,'CC directory'!A:B,2,),"")</f>
        <v>ACTIVE</v>
      </c>
      <c r="L718">
        <f>IFERROR(VLOOKUP(J718,'CC directory'!A:D,4,),"")</f>
        <v>200</v>
      </c>
      <c r="M718" t="str">
        <f>VLOOKUP(J718,'CC directory'!A:I,9,)</f>
        <v>Maintenance Shared Services</v>
      </c>
      <c r="N718" t="str">
        <f>IFERROR(VLOOKUP(J718,'CC directory'!A:C,3,),"")</f>
        <v>Operations</v>
      </c>
      <c r="O718">
        <f>IFERROR(VLOOKUP(J718,'CC directory'!A:F,6,),"")</f>
        <v>207</v>
      </c>
      <c r="P718" t="str">
        <f>IFERROR(VLOOKUP(J718,'CC directory'!A:E,5,),"")</f>
        <v>Production Operations</v>
      </c>
      <c r="Q718">
        <f>IFERROR(VLOOKUP(J718,'CC directory'!A:H,8,),"")</f>
        <v>705</v>
      </c>
      <c r="R718" t="str">
        <f>IFERROR(VLOOKUP(J718,'CC directory'!A:G,7,),"")</f>
        <v>Maintenance</v>
      </c>
      <c r="S718" t="s">
        <v>176</v>
      </c>
      <c r="T718" t="s">
        <v>4208</v>
      </c>
      <c r="U718" t="s">
        <v>1277</v>
      </c>
      <c r="V718" t="s">
        <v>339</v>
      </c>
      <c r="Z718" t="s">
        <v>161</v>
      </c>
      <c r="AA718" t="s">
        <v>5796</v>
      </c>
      <c r="AB718" t="s">
        <v>5797</v>
      </c>
      <c r="AC718" t="s">
        <v>108</v>
      </c>
      <c r="AD718">
        <v>9000</v>
      </c>
      <c r="AE718" t="s">
        <v>312</v>
      </c>
      <c r="AF718">
        <v>8</v>
      </c>
      <c r="AH718" t="s">
        <v>5803</v>
      </c>
      <c r="AI718" s="2">
        <v>1</v>
      </c>
      <c r="AK718" s="2">
        <v>42532</v>
      </c>
      <c r="AL718">
        <v>20</v>
      </c>
      <c r="AM718" s="2">
        <v>42187</v>
      </c>
      <c r="AO718" t="s">
        <v>512</v>
      </c>
      <c r="AP718" t="s">
        <v>512</v>
      </c>
      <c r="AT718" t="s">
        <v>5798</v>
      </c>
      <c r="AU718" t="s">
        <v>5799</v>
      </c>
      <c r="AV718" t="s">
        <v>189</v>
      </c>
      <c r="AW718" t="s">
        <v>1568</v>
      </c>
      <c r="AZ718">
        <v>2213</v>
      </c>
      <c r="BD718" s="1" t="str">
        <f t="shared" si="15"/>
        <v>NO</v>
      </c>
      <c r="BE718" s="1">
        <v>0</v>
      </c>
      <c r="BG718" s="1">
        <v>0</v>
      </c>
      <c r="BH718" s="9"/>
      <c r="BI718" s="1">
        <v>0</v>
      </c>
      <c r="BJ718" s="28"/>
      <c r="BK718" t="s">
        <v>274</v>
      </c>
      <c r="BL718" t="s">
        <v>1102</v>
      </c>
      <c r="BM718" t="str">
        <f>VLOOKUP(BL718,'directory all'!C:D,2,)</f>
        <v>Engine hours, GPS</v>
      </c>
      <c r="BN718" t="s">
        <v>5783</v>
      </c>
      <c r="BO718" t="s">
        <v>195</v>
      </c>
      <c r="BQ718" s="1" t="s">
        <v>128</v>
      </c>
      <c r="BR718" s="1" t="s">
        <v>128</v>
      </c>
      <c r="BS718" s="1" t="s">
        <v>128</v>
      </c>
      <c r="BT718" s="1" t="s">
        <v>128</v>
      </c>
      <c r="BU718" s="1" t="s">
        <v>128</v>
      </c>
      <c r="BV718" s="1" t="s">
        <v>128</v>
      </c>
      <c r="BW718" s="1" t="s">
        <v>128</v>
      </c>
      <c r="BX718" s="1" t="s">
        <v>128</v>
      </c>
      <c r="BY718" s="1" t="s">
        <v>405</v>
      </c>
      <c r="BZ718" s="87" t="s">
        <v>196</v>
      </c>
      <c r="CA718" s="87" t="s">
        <v>197</v>
      </c>
      <c r="CG718" s="1" t="s">
        <v>198</v>
      </c>
    </row>
    <row r="719" spans="1:85" hidden="1" x14ac:dyDescent="0.35">
      <c r="A719">
        <v>1401136</v>
      </c>
      <c r="B719" t="s">
        <v>332</v>
      </c>
      <c r="C719" t="s">
        <v>5804</v>
      </c>
      <c r="D719" t="s">
        <v>5805</v>
      </c>
      <c r="E719" t="s">
        <v>391</v>
      </c>
      <c r="F719" t="s">
        <v>1093</v>
      </c>
      <c r="G719" t="s">
        <v>99</v>
      </c>
      <c r="H719" t="s">
        <v>5806</v>
      </c>
      <c r="I719" t="s">
        <v>5806</v>
      </c>
      <c r="J719">
        <v>13780</v>
      </c>
      <c r="K719" t="str">
        <f>IFERROR(VLOOKUP(J719,'CC directory'!A:B,2,),"")</f>
        <v>ACTIVE</v>
      </c>
      <c r="L719">
        <f>IFERROR(VLOOKUP(J719,'CC directory'!A:D,4,),"")</f>
        <v>200</v>
      </c>
      <c r="M719" t="str">
        <f>VLOOKUP(J719,'CC directory'!A:I,9,)</f>
        <v>Heavy Equipment Operations</v>
      </c>
      <c r="N719" t="str">
        <f>IFERROR(VLOOKUP(J719,'CC directory'!A:C,3,),"")</f>
        <v>Operations</v>
      </c>
      <c r="O719">
        <f>IFERROR(VLOOKUP(J719,'CC directory'!A:F,6,),"")</f>
        <v>209</v>
      </c>
      <c r="P719" t="str">
        <f>IFERROR(VLOOKUP(J719,'CC directory'!A:E,5,),"")</f>
        <v>Supply Chain Management</v>
      </c>
      <c r="Q719">
        <f>IFERROR(VLOOKUP(J719,'CC directory'!A:H,8,),"")</f>
        <v>322</v>
      </c>
      <c r="R719" t="str">
        <f>IFERROR(VLOOKUP(J719,'CC directory'!A:G,7,),"")</f>
        <v>Tengiz Ground Transportation</v>
      </c>
      <c r="S719" t="s">
        <v>136</v>
      </c>
      <c r="T719" t="s">
        <v>807</v>
      </c>
      <c r="U719" t="s">
        <v>5807</v>
      </c>
      <c r="V719" t="s">
        <v>104</v>
      </c>
      <c r="W719" t="s">
        <v>1495</v>
      </c>
      <c r="Z719" t="s">
        <v>161</v>
      </c>
      <c r="AA719" t="s">
        <v>5787</v>
      </c>
      <c r="AB719" t="s">
        <v>5808</v>
      </c>
      <c r="AC719" t="s">
        <v>108</v>
      </c>
      <c r="AD719">
        <v>73252</v>
      </c>
      <c r="AE719" t="s">
        <v>445</v>
      </c>
      <c r="AF719">
        <v>8</v>
      </c>
      <c r="AJ719" t="s">
        <v>5809</v>
      </c>
      <c r="AK719" s="2">
        <v>42103</v>
      </c>
      <c r="AL719">
        <v>20</v>
      </c>
      <c r="AM719" s="2">
        <v>42098</v>
      </c>
      <c r="AO719" t="s">
        <v>5810</v>
      </c>
      <c r="AP719" t="s">
        <v>5810</v>
      </c>
      <c r="AQ719" t="s">
        <v>5811</v>
      </c>
      <c r="AR719" t="s">
        <v>5054</v>
      </c>
      <c r="AT719" t="s">
        <v>5812</v>
      </c>
      <c r="AU719" t="s">
        <v>5813</v>
      </c>
      <c r="AV719" t="s">
        <v>189</v>
      </c>
      <c r="AW719" t="s">
        <v>1568</v>
      </c>
      <c r="AZ719">
        <v>1035</v>
      </c>
      <c r="BC719" t="s">
        <v>5814</v>
      </c>
      <c r="BD719" s="1" t="str">
        <f t="shared" si="15"/>
        <v>NO</v>
      </c>
      <c r="BE719" s="1">
        <v>0</v>
      </c>
      <c r="BG719" s="1">
        <v>0</v>
      </c>
      <c r="BH719" s="9"/>
      <c r="BI719" s="1">
        <v>0</v>
      </c>
      <c r="BJ719" s="28"/>
      <c r="BK719" t="s">
        <v>154</v>
      </c>
      <c r="BL719" t="s">
        <v>1102</v>
      </c>
      <c r="BM719" t="str">
        <f>VLOOKUP(BL719,'directory all'!C:D,2,)</f>
        <v>Engine hours, GPS</v>
      </c>
      <c r="BN719" t="s">
        <v>5783</v>
      </c>
      <c r="BO719" t="s">
        <v>155</v>
      </c>
      <c r="BQ719" s="1" t="s">
        <v>128</v>
      </c>
      <c r="BR719" s="1" t="s">
        <v>128</v>
      </c>
      <c r="BS719" s="1" t="s">
        <v>128</v>
      </c>
      <c r="BT719" s="1" t="s">
        <v>128</v>
      </c>
      <c r="BU719" s="1" t="s">
        <v>128</v>
      </c>
      <c r="BV719" s="1" t="s">
        <v>128</v>
      </c>
      <c r="BW719" s="1" t="s">
        <v>128</v>
      </c>
      <c r="BX719" s="1" t="s">
        <v>128</v>
      </c>
      <c r="CG719" s="1" t="s">
        <v>157</v>
      </c>
    </row>
    <row r="720" spans="1:85" hidden="1" x14ac:dyDescent="0.35">
      <c r="A720">
        <v>1401137</v>
      </c>
      <c r="B720" t="s">
        <v>332</v>
      </c>
      <c r="C720" t="s">
        <v>5815</v>
      </c>
      <c r="D720" t="s">
        <v>5805</v>
      </c>
      <c r="E720" t="s">
        <v>391</v>
      </c>
      <c r="F720" t="s">
        <v>1093</v>
      </c>
      <c r="G720" t="s">
        <v>99</v>
      </c>
      <c r="H720" t="s">
        <v>5816</v>
      </c>
      <c r="I720" t="s">
        <v>5816</v>
      </c>
      <c r="J720">
        <v>13780</v>
      </c>
      <c r="K720" t="str">
        <f>IFERROR(VLOOKUP(J720,'CC directory'!A:B,2,),"")</f>
        <v>ACTIVE</v>
      </c>
      <c r="L720">
        <f>IFERROR(VLOOKUP(J720,'CC directory'!A:D,4,),"")</f>
        <v>200</v>
      </c>
      <c r="M720" t="str">
        <f>VLOOKUP(J720,'CC directory'!A:I,9,)</f>
        <v>Heavy Equipment Operations</v>
      </c>
      <c r="N720" t="str">
        <f>IFERROR(VLOOKUP(J720,'CC directory'!A:C,3,),"")</f>
        <v>Operations</v>
      </c>
      <c r="O720">
        <f>IFERROR(VLOOKUP(J720,'CC directory'!A:F,6,),"")</f>
        <v>209</v>
      </c>
      <c r="P720" t="str">
        <f>IFERROR(VLOOKUP(J720,'CC directory'!A:E,5,),"")</f>
        <v>Supply Chain Management</v>
      </c>
      <c r="Q720">
        <f>IFERROR(VLOOKUP(J720,'CC directory'!A:H,8,),"")</f>
        <v>322</v>
      </c>
      <c r="R720" t="str">
        <f>IFERROR(VLOOKUP(J720,'CC directory'!A:G,7,),"")</f>
        <v>Tengiz Ground Transportation</v>
      </c>
      <c r="S720" t="s">
        <v>136</v>
      </c>
      <c r="T720" t="s">
        <v>807</v>
      </c>
      <c r="U720" t="s">
        <v>5817</v>
      </c>
      <c r="V720" t="s">
        <v>104</v>
      </c>
      <c r="W720" t="s">
        <v>1495</v>
      </c>
      <c r="Z720" t="s">
        <v>161</v>
      </c>
      <c r="AA720" t="s">
        <v>5787</v>
      </c>
      <c r="AB720" t="s">
        <v>5808</v>
      </c>
      <c r="AC720" t="s">
        <v>108</v>
      </c>
      <c r="AD720">
        <v>73252</v>
      </c>
      <c r="AE720" t="s">
        <v>445</v>
      </c>
      <c r="AF720">
        <v>8</v>
      </c>
      <c r="AJ720" t="s">
        <v>5818</v>
      </c>
      <c r="AK720" s="2">
        <v>42103</v>
      </c>
      <c r="AL720">
        <v>20</v>
      </c>
      <c r="AM720" s="2">
        <v>42098</v>
      </c>
      <c r="AO720" t="s">
        <v>5819</v>
      </c>
      <c r="AP720" t="s">
        <v>5819</v>
      </c>
      <c r="AQ720" t="s">
        <v>5820</v>
      </c>
      <c r="AR720" t="s">
        <v>5054</v>
      </c>
      <c r="AT720" t="s">
        <v>5812</v>
      </c>
      <c r="AU720" t="s">
        <v>5813</v>
      </c>
      <c r="AV720" t="s">
        <v>189</v>
      </c>
      <c r="AW720" t="s">
        <v>1568</v>
      </c>
      <c r="AZ720">
        <v>1036</v>
      </c>
      <c r="BC720" t="s">
        <v>5821</v>
      </c>
      <c r="BD720" s="1" t="str">
        <f t="shared" si="15"/>
        <v>NO</v>
      </c>
      <c r="BE720" s="1">
        <v>0</v>
      </c>
      <c r="BG720" s="1">
        <v>0</v>
      </c>
      <c r="BH720" s="9"/>
      <c r="BI720" s="1">
        <v>0</v>
      </c>
      <c r="BJ720" s="28"/>
      <c r="BK720" t="s">
        <v>154</v>
      </c>
      <c r="BL720" t="s">
        <v>1102</v>
      </c>
      <c r="BM720" t="str">
        <f>VLOOKUP(BL720,'directory all'!C:D,2,)</f>
        <v>Engine hours, GPS</v>
      </c>
      <c r="BN720" t="s">
        <v>5783</v>
      </c>
      <c r="BO720" t="s">
        <v>155</v>
      </c>
      <c r="BQ720" s="1" t="s">
        <v>128</v>
      </c>
      <c r="BR720" s="1" t="s">
        <v>128</v>
      </c>
      <c r="BS720" s="1" t="s">
        <v>128</v>
      </c>
      <c r="BT720" s="1" t="s">
        <v>128</v>
      </c>
      <c r="BU720" s="1" t="s">
        <v>128</v>
      </c>
      <c r="BV720" s="1" t="s">
        <v>128</v>
      </c>
      <c r="BW720" s="1" t="s">
        <v>128</v>
      </c>
      <c r="BX720" s="1" t="s">
        <v>128</v>
      </c>
      <c r="CG720" s="1" t="s">
        <v>157</v>
      </c>
    </row>
    <row r="721" spans="1:85" hidden="1" x14ac:dyDescent="0.35">
      <c r="A721">
        <v>1401138</v>
      </c>
      <c r="B721" t="s">
        <v>332</v>
      </c>
      <c r="C721" t="s">
        <v>5822</v>
      </c>
      <c r="D721" t="s">
        <v>5805</v>
      </c>
      <c r="E721" t="s">
        <v>97</v>
      </c>
      <c r="F721" t="s">
        <v>1093</v>
      </c>
      <c r="G721" t="s">
        <v>99</v>
      </c>
      <c r="H721" t="s">
        <v>5823</v>
      </c>
      <c r="I721" t="s">
        <v>5823</v>
      </c>
      <c r="J721">
        <v>13778</v>
      </c>
      <c r="K721" t="str">
        <f>IFERROR(VLOOKUP(J721,'CC directory'!A:B,2,),"")</f>
        <v>ACTIVE</v>
      </c>
      <c r="L721">
        <f>IFERROR(VLOOKUP(J721,'CC directory'!A:D,4,),"")</f>
        <v>200</v>
      </c>
      <c r="M721" t="str">
        <f>VLOOKUP(J721,'CC directory'!A:I,9,)</f>
        <v>Lgt (Personal) Vhcle Maint</v>
      </c>
      <c r="N721" t="str">
        <f>IFERROR(VLOOKUP(J721,'CC directory'!A:C,3,),"")</f>
        <v>Operations</v>
      </c>
      <c r="O721">
        <f>IFERROR(VLOOKUP(J721,'CC directory'!A:F,6,),"")</f>
        <v>209</v>
      </c>
      <c r="P721" t="str">
        <f>IFERROR(VLOOKUP(J721,'CC directory'!A:E,5,),"")</f>
        <v>Supply Chain Management</v>
      </c>
      <c r="Q721">
        <f>IFERROR(VLOOKUP(J721,'CC directory'!A:H,8,),"")</f>
        <v>322</v>
      </c>
      <c r="R721" t="str">
        <f>IFERROR(VLOOKUP(J721,'CC directory'!A:G,7,),"")</f>
        <v>Tengiz Ground Transportation</v>
      </c>
      <c r="S721" t="s">
        <v>136</v>
      </c>
      <c r="T721" t="s">
        <v>5824</v>
      </c>
      <c r="U721" t="s">
        <v>5825</v>
      </c>
      <c r="V721" t="s">
        <v>104</v>
      </c>
      <c r="Z721" t="s">
        <v>161</v>
      </c>
      <c r="AA721" t="s">
        <v>5787</v>
      </c>
      <c r="AB721" t="s">
        <v>5808</v>
      </c>
      <c r="AC721" t="s">
        <v>108</v>
      </c>
      <c r="AD721">
        <v>73252</v>
      </c>
      <c r="AE721" t="s">
        <v>445</v>
      </c>
      <c r="AF721">
        <v>8</v>
      </c>
      <c r="AJ721" t="s">
        <v>5826</v>
      </c>
      <c r="AK721" s="2">
        <v>42103</v>
      </c>
      <c r="AL721">
        <v>20</v>
      </c>
      <c r="AM721" s="2">
        <v>42098</v>
      </c>
      <c r="AO721" t="s">
        <v>5827</v>
      </c>
      <c r="AP721" t="s">
        <v>5827</v>
      </c>
      <c r="AR721" t="s">
        <v>5054</v>
      </c>
      <c r="AT721" t="s">
        <v>5812</v>
      </c>
      <c r="AU721" t="s">
        <v>5813</v>
      </c>
      <c r="AV721" t="s">
        <v>189</v>
      </c>
      <c r="AW721" t="s">
        <v>1568</v>
      </c>
      <c r="AZ721">
        <v>1037</v>
      </c>
      <c r="BC721" t="s">
        <v>5828</v>
      </c>
      <c r="BD721" s="1" t="str">
        <f t="shared" si="15"/>
        <v>NO</v>
      </c>
      <c r="BE721" s="1">
        <v>0</v>
      </c>
      <c r="BG721" s="1">
        <v>0</v>
      </c>
      <c r="BH721" s="9"/>
      <c r="BI721" s="1">
        <v>0</v>
      </c>
      <c r="BJ721" s="28"/>
      <c r="BK721" t="s">
        <v>154</v>
      </c>
      <c r="BL721" t="s">
        <v>1102</v>
      </c>
      <c r="BM721" t="str">
        <f>VLOOKUP(BL721,'directory all'!C:D,2,)</f>
        <v>Engine hours, GPS</v>
      </c>
      <c r="BN721" t="s">
        <v>5783</v>
      </c>
      <c r="BO721" t="s">
        <v>155</v>
      </c>
      <c r="BQ721" s="1" t="s">
        <v>128</v>
      </c>
      <c r="BR721" s="1" t="s">
        <v>128</v>
      </c>
      <c r="BS721" s="1" t="s">
        <v>128</v>
      </c>
      <c r="BT721" s="1" t="s">
        <v>128</v>
      </c>
      <c r="BU721" s="1" t="s">
        <v>128</v>
      </c>
      <c r="BV721" s="1" t="s">
        <v>128</v>
      </c>
      <c r="BW721" s="1" t="s">
        <v>128</v>
      </c>
      <c r="BX721" s="1" t="s">
        <v>128</v>
      </c>
      <c r="BY721" s="1" t="s">
        <v>129</v>
      </c>
      <c r="CG721" s="1" t="s">
        <v>157</v>
      </c>
    </row>
    <row r="722" spans="1:85" hidden="1" x14ac:dyDescent="0.35">
      <c r="A722">
        <v>1401139</v>
      </c>
      <c r="B722" t="s">
        <v>388</v>
      </c>
      <c r="D722" t="s">
        <v>5794</v>
      </c>
      <c r="E722" t="s">
        <v>391</v>
      </c>
      <c r="F722" t="s">
        <v>1093</v>
      </c>
      <c r="G722" t="s">
        <v>99</v>
      </c>
      <c r="H722" t="s">
        <v>5829</v>
      </c>
      <c r="I722" t="s">
        <v>5829</v>
      </c>
      <c r="J722">
        <v>20850</v>
      </c>
      <c r="K722" t="str">
        <f>IFERROR(VLOOKUP(J722,'CC directory'!A:B,2,),"")</f>
        <v>ACTIVE</v>
      </c>
      <c r="L722">
        <f>IFERROR(VLOOKUP(J722,'CC directory'!A:D,4,),"")</f>
        <v>200</v>
      </c>
      <c r="M722" t="str">
        <f>VLOOKUP(J722,'CC directory'!A:I,9,)</f>
        <v>Maintenance Shared Services</v>
      </c>
      <c r="N722" t="str">
        <f>IFERROR(VLOOKUP(J722,'CC directory'!A:C,3,),"")</f>
        <v>Operations</v>
      </c>
      <c r="O722">
        <f>IFERROR(VLOOKUP(J722,'CC directory'!A:F,6,),"")</f>
        <v>207</v>
      </c>
      <c r="P722" t="str">
        <f>IFERROR(VLOOKUP(J722,'CC directory'!A:E,5,),"")</f>
        <v>Production Operations</v>
      </c>
      <c r="Q722">
        <f>IFERROR(VLOOKUP(J722,'CC directory'!A:H,8,),"")</f>
        <v>705</v>
      </c>
      <c r="R722" t="str">
        <f>IFERROR(VLOOKUP(J722,'CC directory'!A:G,7,),"")</f>
        <v>Maintenance</v>
      </c>
      <c r="S722" t="s">
        <v>176</v>
      </c>
      <c r="T722" t="s">
        <v>699</v>
      </c>
      <c r="U722" t="s">
        <v>1099</v>
      </c>
      <c r="V722" t="s">
        <v>339</v>
      </c>
      <c r="Z722" t="s">
        <v>161</v>
      </c>
      <c r="AA722" t="s">
        <v>5796</v>
      </c>
      <c r="AB722" t="s">
        <v>5797</v>
      </c>
      <c r="AC722" t="s">
        <v>1118</v>
      </c>
      <c r="AD722">
        <v>3485</v>
      </c>
      <c r="AE722" t="s">
        <v>445</v>
      </c>
      <c r="AF722">
        <v>5</v>
      </c>
      <c r="AI722" s="2">
        <v>1</v>
      </c>
      <c r="AK722" s="2">
        <v>41650</v>
      </c>
      <c r="AL722">
        <v>20</v>
      </c>
      <c r="AM722" s="2">
        <v>43112</v>
      </c>
      <c r="AO722" t="s">
        <v>512</v>
      </c>
      <c r="AP722" t="s">
        <v>512</v>
      </c>
      <c r="AT722" t="s">
        <v>5830</v>
      </c>
      <c r="AU722" t="s">
        <v>5831</v>
      </c>
      <c r="AV722" t="s">
        <v>118</v>
      </c>
      <c r="AW722" t="s">
        <v>1240</v>
      </c>
      <c r="AZ722">
        <v>2214</v>
      </c>
      <c r="BD722" s="1" t="str">
        <f t="shared" si="15"/>
        <v>NO</v>
      </c>
      <c r="BE722" s="1">
        <v>0</v>
      </c>
      <c r="BG722" s="1">
        <v>0</v>
      </c>
      <c r="BH722" s="9"/>
      <c r="BI722" s="1">
        <v>0</v>
      </c>
      <c r="BJ722" s="28"/>
      <c r="BK722" t="s">
        <v>274</v>
      </c>
      <c r="BL722" t="s">
        <v>1102</v>
      </c>
      <c r="BM722" t="str">
        <f>VLOOKUP(BL722,'directory all'!C:D,2,)</f>
        <v>Engine hours, GPS</v>
      </c>
      <c r="BN722" t="s">
        <v>5783</v>
      </c>
      <c r="BO722" t="s">
        <v>195</v>
      </c>
      <c r="BQ722" s="1" t="s">
        <v>128</v>
      </c>
      <c r="BR722" s="1" t="s">
        <v>128</v>
      </c>
      <c r="BS722" s="1" t="s">
        <v>128</v>
      </c>
      <c r="BT722" s="1" t="s">
        <v>128</v>
      </c>
      <c r="BU722" s="1" t="s">
        <v>128</v>
      </c>
      <c r="BV722" s="1" t="s">
        <v>128</v>
      </c>
      <c r="BW722" s="1" t="s">
        <v>128</v>
      </c>
      <c r="BX722" s="1" t="s">
        <v>128</v>
      </c>
      <c r="BY722" s="1" t="s">
        <v>405</v>
      </c>
      <c r="BZ722" s="87" t="s">
        <v>196</v>
      </c>
      <c r="CA722" s="87" t="s">
        <v>197</v>
      </c>
      <c r="CG722" s="1" t="s">
        <v>198</v>
      </c>
    </row>
    <row r="723" spans="1:85" hidden="1" x14ac:dyDescent="0.35">
      <c r="A723">
        <v>1401140</v>
      </c>
      <c r="B723" t="s">
        <v>388</v>
      </c>
      <c r="D723" t="s">
        <v>5794</v>
      </c>
      <c r="E723" t="s">
        <v>391</v>
      </c>
      <c r="F723" t="s">
        <v>1093</v>
      </c>
      <c r="G723" t="s">
        <v>99</v>
      </c>
      <c r="H723" t="s">
        <v>5832</v>
      </c>
      <c r="I723" t="s">
        <v>5832</v>
      </c>
      <c r="J723">
        <v>20850</v>
      </c>
      <c r="K723" t="str">
        <f>IFERROR(VLOOKUP(J723,'CC directory'!A:B,2,),"")</f>
        <v>ACTIVE</v>
      </c>
      <c r="L723">
        <f>IFERROR(VLOOKUP(J723,'CC directory'!A:D,4,),"")</f>
        <v>200</v>
      </c>
      <c r="M723" t="str">
        <f>VLOOKUP(J723,'CC directory'!A:I,9,)</f>
        <v>Maintenance Shared Services</v>
      </c>
      <c r="N723" t="str">
        <f>IFERROR(VLOOKUP(J723,'CC directory'!A:C,3,),"")</f>
        <v>Operations</v>
      </c>
      <c r="O723">
        <f>IFERROR(VLOOKUP(J723,'CC directory'!A:F,6,),"")</f>
        <v>207</v>
      </c>
      <c r="P723" t="str">
        <f>IFERROR(VLOOKUP(J723,'CC directory'!A:E,5,),"")</f>
        <v>Production Operations</v>
      </c>
      <c r="Q723">
        <f>IFERROR(VLOOKUP(J723,'CC directory'!A:H,8,),"")</f>
        <v>705</v>
      </c>
      <c r="R723" t="str">
        <f>IFERROR(VLOOKUP(J723,'CC directory'!A:G,7,),"")</f>
        <v>Maintenance</v>
      </c>
      <c r="S723" t="s">
        <v>176</v>
      </c>
      <c r="T723" t="s">
        <v>699</v>
      </c>
      <c r="U723" t="s">
        <v>355</v>
      </c>
      <c r="V723" t="s">
        <v>339</v>
      </c>
      <c r="Z723" t="s">
        <v>161</v>
      </c>
      <c r="AA723" t="s">
        <v>5796</v>
      </c>
      <c r="AB723" t="s">
        <v>5797</v>
      </c>
      <c r="AC723" t="s">
        <v>1118</v>
      </c>
      <c r="AD723">
        <v>3485</v>
      </c>
      <c r="AE723" t="s">
        <v>445</v>
      </c>
      <c r="AF723">
        <v>5</v>
      </c>
      <c r="AI723" s="2">
        <v>1</v>
      </c>
      <c r="AK723" s="2">
        <v>41650</v>
      </c>
      <c r="AL723">
        <v>20</v>
      </c>
      <c r="AM723" s="2">
        <v>43112</v>
      </c>
      <c r="AO723" t="s">
        <v>512</v>
      </c>
      <c r="AP723" t="s">
        <v>512</v>
      </c>
      <c r="AT723" t="s">
        <v>5830</v>
      </c>
      <c r="AU723" t="s">
        <v>5831</v>
      </c>
      <c r="AV723" t="s">
        <v>118</v>
      </c>
      <c r="AW723" t="s">
        <v>1240</v>
      </c>
      <c r="AZ723">
        <v>2215</v>
      </c>
      <c r="BD723" s="1" t="str">
        <f t="shared" si="15"/>
        <v>NO</v>
      </c>
      <c r="BE723" s="1">
        <v>0</v>
      </c>
      <c r="BG723" s="1">
        <v>0</v>
      </c>
      <c r="BH723" s="9"/>
      <c r="BI723" s="1">
        <v>0</v>
      </c>
      <c r="BJ723" s="28"/>
      <c r="BK723" t="s">
        <v>274</v>
      </c>
      <c r="BL723" t="s">
        <v>1102</v>
      </c>
      <c r="BM723" t="str">
        <f>VLOOKUP(BL723,'directory all'!C:D,2,)</f>
        <v>Engine hours, GPS</v>
      </c>
      <c r="BN723" t="s">
        <v>5783</v>
      </c>
      <c r="BO723" t="s">
        <v>195</v>
      </c>
      <c r="BQ723" s="1" t="s">
        <v>128</v>
      </c>
      <c r="BR723" s="1" t="s">
        <v>128</v>
      </c>
      <c r="BS723" s="1" t="s">
        <v>128</v>
      </c>
      <c r="BT723" s="1" t="s">
        <v>128</v>
      </c>
      <c r="BU723" s="1" t="s">
        <v>128</v>
      </c>
      <c r="BV723" s="1" t="s">
        <v>128</v>
      </c>
      <c r="BW723" s="1" t="s">
        <v>128</v>
      </c>
      <c r="BX723" s="1" t="s">
        <v>128</v>
      </c>
      <c r="BY723" s="1" t="s">
        <v>405</v>
      </c>
      <c r="BZ723" s="87" t="s">
        <v>196</v>
      </c>
      <c r="CA723" s="87" t="s">
        <v>197</v>
      </c>
      <c r="CG723" s="1" t="s">
        <v>198</v>
      </c>
    </row>
    <row r="724" spans="1:85" hidden="1" x14ac:dyDescent="0.35">
      <c r="A724">
        <v>1401141</v>
      </c>
      <c r="B724" t="s">
        <v>388</v>
      </c>
      <c r="C724" t="s">
        <v>128</v>
      </c>
      <c r="D724" t="s">
        <v>5794</v>
      </c>
      <c r="E724" t="s">
        <v>391</v>
      </c>
      <c r="F724" t="s">
        <v>1093</v>
      </c>
      <c r="G724" t="s">
        <v>99</v>
      </c>
      <c r="H724" t="s">
        <v>5833</v>
      </c>
      <c r="I724" t="s">
        <v>5833</v>
      </c>
      <c r="J724">
        <v>20850</v>
      </c>
      <c r="K724" t="str">
        <f>IFERROR(VLOOKUP(J724,'CC directory'!A:B,2,),"")</f>
        <v>ACTIVE</v>
      </c>
      <c r="L724">
        <f>IFERROR(VLOOKUP(J724,'CC directory'!A:D,4,),"")</f>
        <v>200</v>
      </c>
      <c r="M724" t="str">
        <f>VLOOKUP(J724,'CC directory'!A:I,9,)</f>
        <v>Maintenance Shared Services</v>
      </c>
      <c r="N724" t="str">
        <f>IFERROR(VLOOKUP(J724,'CC directory'!A:C,3,),"")</f>
        <v>Operations</v>
      </c>
      <c r="O724">
        <f>IFERROR(VLOOKUP(J724,'CC directory'!A:F,6,),"")</f>
        <v>207</v>
      </c>
      <c r="P724" t="str">
        <f>IFERROR(VLOOKUP(J724,'CC directory'!A:E,5,),"")</f>
        <v>Production Operations</v>
      </c>
      <c r="Q724">
        <f>IFERROR(VLOOKUP(J724,'CC directory'!A:H,8,),"")</f>
        <v>705</v>
      </c>
      <c r="R724" t="str">
        <f>IFERROR(VLOOKUP(J724,'CC directory'!A:G,7,),"")</f>
        <v>Maintenance</v>
      </c>
      <c r="S724" t="s">
        <v>176</v>
      </c>
      <c r="T724" t="s">
        <v>699</v>
      </c>
      <c r="U724" t="s">
        <v>109</v>
      </c>
      <c r="V724" t="s">
        <v>339</v>
      </c>
      <c r="Z724" t="s">
        <v>161</v>
      </c>
      <c r="AA724" t="s">
        <v>5796</v>
      </c>
      <c r="AB724" t="s">
        <v>5797</v>
      </c>
      <c r="AC724" t="s">
        <v>1118</v>
      </c>
      <c r="AD724">
        <v>3485</v>
      </c>
      <c r="AE724" t="s">
        <v>445</v>
      </c>
      <c r="AF724">
        <v>5</v>
      </c>
      <c r="AI724" s="2">
        <v>1</v>
      </c>
      <c r="AK724" s="2">
        <v>41650</v>
      </c>
      <c r="AL724">
        <v>20</v>
      </c>
      <c r="AM724" s="2">
        <v>43112</v>
      </c>
      <c r="AO724" t="s">
        <v>512</v>
      </c>
      <c r="AP724" t="s">
        <v>512</v>
      </c>
      <c r="AT724" t="s">
        <v>5830</v>
      </c>
      <c r="AU724" t="s">
        <v>5831</v>
      </c>
      <c r="AV724" t="s">
        <v>118</v>
      </c>
      <c r="AW724" t="s">
        <v>1240</v>
      </c>
      <c r="AZ724">
        <v>2216</v>
      </c>
      <c r="BD724" s="1" t="str">
        <f t="shared" si="15"/>
        <v>NO</v>
      </c>
      <c r="BE724" s="1">
        <v>0</v>
      </c>
      <c r="BG724" s="1">
        <v>0</v>
      </c>
      <c r="BH724" s="9"/>
      <c r="BI724" s="1">
        <v>0</v>
      </c>
      <c r="BJ724" s="28"/>
      <c r="BK724" t="s">
        <v>274</v>
      </c>
      <c r="BL724" t="s">
        <v>1102</v>
      </c>
      <c r="BM724" t="str">
        <f>VLOOKUP(BL724,'directory all'!C:D,2,)</f>
        <v>Engine hours, GPS</v>
      </c>
      <c r="BN724" t="s">
        <v>5783</v>
      </c>
      <c r="BO724" t="s">
        <v>195</v>
      </c>
      <c r="BQ724" s="1" t="s">
        <v>128</v>
      </c>
      <c r="BR724" s="1" t="s">
        <v>128</v>
      </c>
      <c r="BS724" s="1" t="s">
        <v>128</v>
      </c>
      <c r="BT724" s="1" t="s">
        <v>128</v>
      </c>
      <c r="BU724" s="1" t="s">
        <v>128</v>
      </c>
      <c r="BV724" s="1" t="s">
        <v>128</v>
      </c>
      <c r="BW724" s="1" t="s">
        <v>128</v>
      </c>
      <c r="BX724" s="1" t="s">
        <v>128</v>
      </c>
      <c r="BY724" s="1" t="s">
        <v>405</v>
      </c>
      <c r="BZ724" s="87" t="s">
        <v>196</v>
      </c>
      <c r="CA724" s="87" t="s">
        <v>197</v>
      </c>
      <c r="CG724" s="1" t="s">
        <v>198</v>
      </c>
    </row>
    <row r="725" spans="1:85" hidden="1" x14ac:dyDescent="0.35">
      <c r="A725">
        <v>1401142</v>
      </c>
      <c r="B725" t="s">
        <v>388</v>
      </c>
      <c r="C725" t="s">
        <v>128</v>
      </c>
      <c r="D725" t="s">
        <v>5794</v>
      </c>
      <c r="E725" t="s">
        <v>391</v>
      </c>
      <c r="F725" t="s">
        <v>1093</v>
      </c>
      <c r="G725" t="s">
        <v>99</v>
      </c>
      <c r="H725" t="s">
        <v>5834</v>
      </c>
      <c r="I725" t="s">
        <v>5834</v>
      </c>
      <c r="J725">
        <v>20850</v>
      </c>
      <c r="K725" t="str">
        <f>IFERROR(VLOOKUP(J725,'CC directory'!A:B,2,),"")</f>
        <v>ACTIVE</v>
      </c>
      <c r="L725">
        <f>IFERROR(VLOOKUP(J725,'CC directory'!A:D,4,),"")</f>
        <v>200</v>
      </c>
      <c r="M725" t="str">
        <f>VLOOKUP(J725,'CC directory'!A:I,9,)</f>
        <v>Maintenance Shared Services</v>
      </c>
      <c r="N725" t="str">
        <f>IFERROR(VLOOKUP(J725,'CC directory'!A:C,3,),"")</f>
        <v>Operations</v>
      </c>
      <c r="O725">
        <f>IFERROR(VLOOKUP(J725,'CC directory'!A:F,6,),"")</f>
        <v>207</v>
      </c>
      <c r="P725" t="str">
        <f>IFERROR(VLOOKUP(J725,'CC directory'!A:E,5,),"")</f>
        <v>Production Operations</v>
      </c>
      <c r="Q725">
        <f>IFERROR(VLOOKUP(J725,'CC directory'!A:H,8,),"")</f>
        <v>705</v>
      </c>
      <c r="R725" t="str">
        <f>IFERROR(VLOOKUP(J725,'CC directory'!A:G,7,),"")</f>
        <v>Maintenance</v>
      </c>
      <c r="S725" t="s">
        <v>176</v>
      </c>
      <c r="T725" t="s">
        <v>699</v>
      </c>
      <c r="U725" t="s">
        <v>141</v>
      </c>
      <c r="V725" t="s">
        <v>339</v>
      </c>
      <c r="Z725" t="s">
        <v>161</v>
      </c>
      <c r="AA725" t="s">
        <v>5796</v>
      </c>
      <c r="AB725" t="s">
        <v>5797</v>
      </c>
      <c r="AC725" t="s">
        <v>1118</v>
      </c>
      <c r="AD725">
        <v>3485</v>
      </c>
      <c r="AE725" t="s">
        <v>445</v>
      </c>
      <c r="AF725">
        <v>5</v>
      </c>
      <c r="AI725" s="2">
        <v>1</v>
      </c>
      <c r="AK725" s="2">
        <v>41650</v>
      </c>
      <c r="AL725">
        <v>20</v>
      </c>
      <c r="AM725" s="2">
        <v>43112</v>
      </c>
      <c r="AO725" t="s">
        <v>512</v>
      </c>
      <c r="AP725" t="s">
        <v>512</v>
      </c>
      <c r="AT725" t="s">
        <v>5830</v>
      </c>
      <c r="AU725" t="s">
        <v>5831</v>
      </c>
      <c r="AV725" t="s">
        <v>118</v>
      </c>
      <c r="AW725" t="s">
        <v>1240</v>
      </c>
      <c r="AZ725">
        <v>2217</v>
      </c>
      <c r="BD725" s="1" t="str">
        <f t="shared" si="15"/>
        <v>NO</v>
      </c>
      <c r="BE725" s="1">
        <v>0</v>
      </c>
      <c r="BG725" s="1">
        <v>0</v>
      </c>
      <c r="BH725" s="9"/>
      <c r="BI725" s="1">
        <v>0</v>
      </c>
      <c r="BJ725" s="28"/>
      <c r="BK725" t="s">
        <v>274</v>
      </c>
      <c r="BL725" t="s">
        <v>1102</v>
      </c>
      <c r="BM725" t="str">
        <f>VLOOKUP(BL725,'directory all'!C:D,2,)</f>
        <v>Engine hours, GPS</v>
      </c>
      <c r="BN725" t="s">
        <v>5783</v>
      </c>
      <c r="BO725" t="s">
        <v>195</v>
      </c>
      <c r="BQ725" s="1" t="s">
        <v>128</v>
      </c>
      <c r="BR725" s="1" t="s">
        <v>128</v>
      </c>
      <c r="BS725" s="1" t="s">
        <v>128</v>
      </c>
      <c r="BT725" s="1" t="s">
        <v>128</v>
      </c>
      <c r="BU725" s="1" t="s">
        <v>128</v>
      </c>
      <c r="BV725" s="1" t="s">
        <v>128</v>
      </c>
      <c r="BW725" s="1" t="s">
        <v>128</v>
      </c>
      <c r="BX725" s="1" t="s">
        <v>128</v>
      </c>
      <c r="BY725" s="1" t="s">
        <v>405</v>
      </c>
      <c r="BZ725" s="87" t="s">
        <v>196</v>
      </c>
      <c r="CA725" s="87" t="s">
        <v>197</v>
      </c>
      <c r="CG725" s="1" t="s">
        <v>198</v>
      </c>
    </row>
    <row r="726" spans="1:85" hidden="1" x14ac:dyDescent="0.35">
      <c r="A726">
        <v>1401143</v>
      </c>
      <c r="B726" t="s">
        <v>388</v>
      </c>
      <c r="C726" t="s">
        <v>128</v>
      </c>
      <c r="D726" t="s">
        <v>5794</v>
      </c>
      <c r="E726" t="s">
        <v>391</v>
      </c>
      <c r="F726" t="s">
        <v>1093</v>
      </c>
      <c r="G726" t="s">
        <v>99</v>
      </c>
      <c r="H726" t="s">
        <v>5835</v>
      </c>
      <c r="I726" t="s">
        <v>5835</v>
      </c>
      <c r="J726">
        <v>20850</v>
      </c>
      <c r="K726" t="str">
        <f>IFERROR(VLOOKUP(J726,'CC directory'!A:B,2,),"")</f>
        <v>ACTIVE</v>
      </c>
      <c r="L726">
        <f>IFERROR(VLOOKUP(J726,'CC directory'!A:D,4,),"")</f>
        <v>200</v>
      </c>
      <c r="M726" t="str">
        <f>VLOOKUP(J726,'CC directory'!A:I,9,)</f>
        <v>Maintenance Shared Services</v>
      </c>
      <c r="N726" t="str">
        <f>IFERROR(VLOOKUP(J726,'CC directory'!A:C,3,),"")</f>
        <v>Operations</v>
      </c>
      <c r="O726">
        <f>IFERROR(VLOOKUP(J726,'CC directory'!A:F,6,),"")</f>
        <v>207</v>
      </c>
      <c r="P726" t="str">
        <f>IFERROR(VLOOKUP(J726,'CC directory'!A:E,5,),"")</f>
        <v>Production Operations</v>
      </c>
      <c r="Q726">
        <f>IFERROR(VLOOKUP(J726,'CC directory'!A:H,8,),"")</f>
        <v>705</v>
      </c>
      <c r="R726" t="str">
        <f>IFERROR(VLOOKUP(J726,'CC directory'!A:G,7,),"")</f>
        <v>Maintenance</v>
      </c>
      <c r="S726" t="s">
        <v>176</v>
      </c>
      <c r="T726" t="s">
        <v>699</v>
      </c>
      <c r="U726" t="s">
        <v>312</v>
      </c>
      <c r="V726" t="s">
        <v>339</v>
      </c>
      <c r="Z726" t="s">
        <v>161</v>
      </c>
      <c r="AA726" t="s">
        <v>5796</v>
      </c>
      <c r="AB726" t="s">
        <v>5797</v>
      </c>
      <c r="AC726" t="s">
        <v>1118</v>
      </c>
      <c r="AD726">
        <v>3485</v>
      </c>
      <c r="AE726" t="s">
        <v>445</v>
      </c>
      <c r="AF726">
        <v>5</v>
      </c>
      <c r="AI726" s="2">
        <v>1</v>
      </c>
      <c r="AK726" s="2">
        <v>41650</v>
      </c>
      <c r="AL726">
        <v>20</v>
      </c>
      <c r="AM726" s="2">
        <v>43112</v>
      </c>
      <c r="AO726" t="s">
        <v>512</v>
      </c>
      <c r="AP726" t="s">
        <v>512</v>
      </c>
      <c r="AT726" t="s">
        <v>5830</v>
      </c>
      <c r="AU726" t="s">
        <v>5831</v>
      </c>
      <c r="AV726" t="s">
        <v>118</v>
      </c>
      <c r="AW726" t="s">
        <v>1240</v>
      </c>
      <c r="AZ726">
        <v>2218</v>
      </c>
      <c r="BD726" s="1" t="str">
        <f t="shared" si="15"/>
        <v>NO</v>
      </c>
      <c r="BE726" s="1">
        <v>0</v>
      </c>
      <c r="BG726" s="1">
        <v>0</v>
      </c>
      <c r="BH726" s="9"/>
      <c r="BI726" s="1">
        <v>0</v>
      </c>
      <c r="BJ726" s="28"/>
      <c r="BK726" t="s">
        <v>274</v>
      </c>
      <c r="BL726" t="s">
        <v>1102</v>
      </c>
      <c r="BM726" t="str">
        <f>VLOOKUP(BL726,'directory all'!C:D,2,)</f>
        <v>Engine hours, GPS</v>
      </c>
      <c r="BN726" t="s">
        <v>5783</v>
      </c>
      <c r="BO726" t="s">
        <v>195</v>
      </c>
      <c r="BQ726" s="1" t="s">
        <v>128</v>
      </c>
      <c r="BR726" s="1" t="s">
        <v>128</v>
      </c>
      <c r="BS726" s="1" t="s">
        <v>128</v>
      </c>
      <c r="BT726" s="1" t="s">
        <v>128</v>
      </c>
      <c r="BU726" s="1" t="s">
        <v>128</v>
      </c>
      <c r="BV726" s="1" t="s">
        <v>128</v>
      </c>
      <c r="BW726" s="1" t="s">
        <v>128</v>
      </c>
      <c r="BX726" s="1" t="s">
        <v>128</v>
      </c>
      <c r="BY726" s="1" t="s">
        <v>405</v>
      </c>
      <c r="BZ726" s="87" t="s">
        <v>196</v>
      </c>
      <c r="CA726" s="87" t="s">
        <v>197</v>
      </c>
      <c r="CG726" s="1" t="s">
        <v>198</v>
      </c>
    </row>
    <row r="727" spans="1:85" hidden="1" x14ac:dyDescent="0.35">
      <c r="A727">
        <v>1401144</v>
      </c>
      <c r="B727" t="s">
        <v>388</v>
      </c>
      <c r="C727" t="s">
        <v>128</v>
      </c>
      <c r="D727" t="s">
        <v>5794</v>
      </c>
      <c r="E727" t="s">
        <v>391</v>
      </c>
      <c r="F727" t="s">
        <v>1093</v>
      </c>
      <c r="G727" t="s">
        <v>99</v>
      </c>
      <c r="H727" t="s">
        <v>5836</v>
      </c>
      <c r="I727" t="s">
        <v>5836</v>
      </c>
      <c r="J727">
        <v>20850</v>
      </c>
      <c r="K727" t="str">
        <f>IFERROR(VLOOKUP(J727,'CC directory'!A:B,2,),"")</f>
        <v>ACTIVE</v>
      </c>
      <c r="L727">
        <f>IFERROR(VLOOKUP(J727,'CC directory'!A:D,4,),"")</f>
        <v>200</v>
      </c>
      <c r="M727" t="str">
        <f>VLOOKUP(J727,'CC directory'!A:I,9,)</f>
        <v>Maintenance Shared Services</v>
      </c>
      <c r="N727" t="str">
        <f>IFERROR(VLOOKUP(J727,'CC directory'!A:C,3,),"")</f>
        <v>Operations</v>
      </c>
      <c r="O727">
        <f>IFERROR(VLOOKUP(J727,'CC directory'!A:F,6,),"")</f>
        <v>207</v>
      </c>
      <c r="P727" t="str">
        <f>IFERROR(VLOOKUP(J727,'CC directory'!A:E,5,),"")</f>
        <v>Production Operations</v>
      </c>
      <c r="Q727">
        <f>IFERROR(VLOOKUP(J727,'CC directory'!A:H,8,),"")</f>
        <v>705</v>
      </c>
      <c r="R727" t="str">
        <f>IFERROR(VLOOKUP(J727,'CC directory'!A:G,7,),"")</f>
        <v>Maintenance</v>
      </c>
      <c r="S727" t="s">
        <v>176</v>
      </c>
      <c r="T727" t="s">
        <v>699</v>
      </c>
      <c r="U727" t="s">
        <v>162</v>
      </c>
      <c r="V727" t="s">
        <v>339</v>
      </c>
      <c r="Z727" t="s">
        <v>161</v>
      </c>
      <c r="AA727" t="s">
        <v>5796</v>
      </c>
      <c r="AB727" t="s">
        <v>5797</v>
      </c>
      <c r="AC727" t="s">
        <v>1118</v>
      </c>
      <c r="AD727">
        <v>3485</v>
      </c>
      <c r="AE727" t="s">
        <v>445</v>
      </c>
      <c r="AF727">
        <v>5</v>
      </c>
      <c r="AI727" s="2">
        <v>1</v>
      </c>
      <c r="AK727" s="2">
        <v>41650</v>
      </c>
      <c r="AL727">
        <v>20</v>
      </c>
      <c r="AM727" s="2">
        <v>43112</v>
      </c>
      <c r="AO727" t="s">
        <v>512</v>
      </c>
      <c r="AP727" t="s">
        <v>512</v>
      </c>
      <c r="AT727" t="s">
        <v>5830</v>
      </c>
      <c r="AU727" t="s">
        <v>5831</v>
      </c>
      <c r="AV727" t="s">
        <v>118</v>
      </c>
      <c r="AW727" t="s">
        <v>1240</v>
      </c>
      <c r="AZ727">
        <v>2219</v>
      </c>
      <c r="BD727" s="1" t="str">
        <f t="shared" si="15"/>
        <v>NO</v>
      </c>
      <c r="BE727" s="1">
        <v>0</v>
      </c>
      <c r="BG727" s="1">
        <v>0</v>
      </c>
      <c r="BH727" s="9"/>
      <c r="BI727" s="1">
        <v>0</v>
      </c>
      <c r="BJ727" s="28"/>
      <c r="BK727" t="s">
        <v>274</v>
      </c>
      <c r="BL727" t="s">
        <v>1102</v>
      </c>
      <c r="BM727" t="str">
        <f>VLOOKUP(BL727,'directory all'!C:D,2,)</f>
        <v>Engine hours, GPS</v>
      </c>
      <c r="BN727" t="s">
        <v>5783</v>
      </c>
      <c r="BO727" t="s">
        <v>195</v>
      </c>
      <c r="BQ727" s="1" t="s">
        <v>128</v>
      </c>
      <c r="BR727" s="1" t="s">
        <v>128</v>
      </c>
      <c r="BS727" s="1" t="s">
        <v>128</v>
      </c>
      <c r="BT727" s="1" t="s">
        <v>128</v>
      </c>
      <c r="BU727" s="1" t="s">
        <v>128</v>
      </c>
      <c r="BV727" s="1" t="s">
        <v>128</v>
      </c>
      <c r="BW727" s="1" t="s">
        <v>128</v>
      </c>
      <c r="BX727" s="1" t="s">
        <v>128</v>
      </c>
      <c r="BY727" s="1" t="s">
        <v>405</v>
      </c>
      <c r="BZ727" s="87" t="s">
        <v>196</v>
      </c>
      <c r="CA727" s="87" t="s">
        <v>197</v>
      </c>
      <c r="CG727" s="1" t="s">
        <v>198</v>
      </c>
    </row>
    <row r="728" spans="1:85" hidden="1" x14ac:dyDescent="0.35">
      <c r="A728">
        <v>1401145</v>
      </c>
      <c r="B728" t="s">
        <v>388</v>
      </c>
      <c r="C728" t="s">
        <v>128</v>
      </c>
      <c r="D728" t="s">
        <v>5794</v>
      </c>
      <c r="E728" t="s">
        <v>391</v>
      </c>
      <c r="F728" t="s">
        <v>1093</v>
      </c>
      <c r="G728" t="s">
        <v>99</v>
      </c>
      <c r="H728" t="s">
        <v>5837</v>
      </c>
      <c r="I728" t="s">
        <v>5837</v>
      </c>
      <c r="J728">
        <v>20835</v>
      </c>
      <c r="K728" t="str">
        <f>IFERROR(VLOOKUP(J728,'CC directory'!A:B,2,),"")</f>
        <v>ACTIVE</v>
      </c>
      <c r="L728">
        <f>IFERROR(VLOOKUP(J728,'CC directory'!A:D,4,),"")</f>
        <v>200</v>
      </c>
      <c r="M728" t="str">
        <f>VLOOKUP(J728,'CC directory'!A:I,9,)</f>
        <v>Maintenance Shop&amp;Support</v>
      </c>
      <c r="N728" t="str">
        <f>IFERROR(VLOOKUP(J728,'CC directory'!A:C,3,),"")</f>
        <v>Operations</v>
      </c>
      <c r="O728">
        <f>IFERROR(VLOOKUP(J728,'CC directory'!A:F,6,),"")</f>
        <v>207</v>
      </c>
      <c r="P728" t="str">
        <f>IFERROR(VLOOKUP(J728,'CC directory'!A:E,5,),"")</f>
        <v>Production Operations</v>
      </c>
      <c r="Q728">
        <f>IFERROR(VLOOKUP(J728,'CC directory'!A:H,8,),"")</f>
        <v>705</v>
      </c>
      <c r="R728" t="str">
        <f>IFERROR(VLOOKUP(J728,'CC directory'!A:G,7,),"")</f>
        <v>Maintenance</v>
      </c>
      <c r="S728" t="s">
        <v>176</v>
      </c>
      <c r="T728" t="s">
        <v>699</v>
      </c>
      <c r="U728" t="s">
        <v>445</v>
      </c>
      <c r="V728" t="s">
        <v>339</v>
      </c>
      <c r="Z728" t="s">
        <v>161</v>
      </c>
      <c r="AA728" t="s">
        <v>5796</v>
      </c>
      <c r="AB728" t="s">
        <v>5797</v>
      </c>
      <c r="AC728" t="s">
        <v>1118</v>
      </c>
      <c r="AD728">
        <v>3485</v>
      </c>
      <c r="AE728" t="s">
        <v>445</v>
      </c>
      <c r="AF728">
        <v>5</v>
      </c>
      <c r="AI728" s="2">
        <v>1</v>
      </c>
      <c r="AK728" s="2">
        <v>41650</v>
      </c>
      <c r="AL728">
        <v>20</v>
      </c>
      <c r="AM728" s="2">
        <v>43112</v>
      </c>
      <c r="AO728" t="s">
        <v>512</v>
      </c>
      <c r="AP728" t="s">
        <v>512</v>
      </c>
      <c r="AT728" t="s">
        <v>5830</v>
      </c>
      <c r="AU728" t="s">
        <v>5831</v>
      </c>
      <c r="AV728" t="s">
        <v>118</v>
      </c>
      <c r="AW728" t="s">
        <v>1240</v>
      </c>
      <c r="AZ728">
        <v>2220</v>
      </c>
      <c r="BD728" s="1" t="str">
        <f t="shared" si="15"/>
        <v>NO</v>
      </c>
      <c r="BE728" s="1">
        <v>0</v>
      </c>
      <c r="BG728" s="1">
        <v>0</v>
      </c>
      <c r="BH728" s="9"/>
      <c r="BI728" s="1">
        <v>0</v>
      </c>
      <c r="BJ728" s="28"/>
      <c r="BK728" t="s">
        <v>274</v>
      </c>
      <c r="BL728" t="s">
        <v>1102</v>
      </c>
      <c r="BM728" t="str">
        <f>VLOOKUP(BL728,'directory all'!C:D,2,)</f>
        <v>Engine hours, GPS</v>
      </c>
      <c r="BN728" t="s">
        <v>5783</v>
      </c>
      <c r="BO728" t="s">
        <v>195</v>
      </c>
      <c r="BQ728" s="1" t="s">
        <v>128</v>
      </c>
      <c r="BR728" s="1" t="s">
        <v>128</v>
      </c>
      <c r="BS728" s="1" t="s">
        <v>128</v>
      </c>
      <c r="BT728" s="1" t="s">
        <v>128</v>
      </c>
      <c r="BU728" s="1" t="s">
        <v>128</v>
      </c>
      <c r="BV728" s="1" t="s">
        <v>128</v>
      </c>
      <c r="BW728" s="1" t="s">
        <v>128</v>
      </c>
      <c r="BX728" s="1" t="s">
        <v>128</v>
      </c>
      <c r="BY728" s="1" t="s">
        <v>405</v>
      </c>
      <c r="BZ728" s="87" t="s">
        <v>196</v>
      </c>
      <c r="CA728" s="87" t="s">
        <v>197</v>
      </c>
      <c r="CG728" s="1" t="s">
        <v>198</v>
      </c>
    </row>
    <row r="729" spans="1:85" hidden="1" x14ac:dyDescent="0.35">
      <c r="A729">
        <v>1401146</v>
      </c>
      <c r="B729" t="s">
        <v>388</v>
      </c>
      <c r="C729" t="s">
        <v>128</v>
      </c>
      <c r="D729" t="s">
        <v>5794</v>
      </c>
      <c r="E729" t="s">
        <v>391</v>
      </c>
      <c r="F729" t="s">
        <v>1093</v>
      </c>
      <c r="G729" t="s">
        <v>99</v>
      </c>
      <c r="H729" t="s">
        <v>5838</v>
      </c>
      <c r="I729" t="s">
        <v>5838</v>
      </c>
      <c r="J729">
        <v>13842</v>
      </c>
      <c r="K729" t="str">
        <f>IFERROR(VLOOKUP(J729,'CC directory'!A:B,2,),"")</f>
        <v>ACTIVE</v>
      </c>
      <c r="L729">
        <f>IFERROR(VLOOKUP(J729,'CC directory'!A:D,4,),"")</f>
        <v>200</v>
      </c>
      <c r="M729" t="str">
        <f>VLOOKUP(J729,'CC directory'!A:I,9,)</f>
        <v>Central Receiving Warehouse</v>
      </c>
      <c r="N729" t="str">
        <f>IFERROR(VLOOKUP(J729,'CC directory'!A:C,3,),"")</f>
        <v>Operations</v>
      </c>
      <c r="O729">
        <f>IFERROR(VLOOKUP(J729,'CC directory'!A:F,6,),"")</f>
        <v>209</v>
      </c>
      <c r="P729" t="str">
        <f>IFERROR(VLOOKUP(J729,'CC directory'!A:E,5,),"")</f>
        <v>Supply Chain Management</v>
      </c>
      <c r="Q729">
        <f>IFERROR(VLOOKUP(J729,'CC directory'!A:H,8,),"")</f>
        <v>335</v>
      </c>
      <c r="R729" t="str">
        <f>IFERROR(VLOOKUP(J729,'CC directory'!A:G,7,),"")</f>
        <v>Materials Management</v>
      </c>
      <c r="S729" t="s">
        <v>1998</v>
      </c>
      <c r="T729" t="s">
        <v>1999</v>
      </c>
      <c r="U729" t="s">
        <v>912</v>
      </c>
      <c r="V729" t="s">
        <v>339</v>
      </c>
      <c r="Z729" t="s">
        <v>161</v>
      </c>
      <c r="AA729" t="s">
        <v>5796</v>
      </c>
      <c r="AB729" t="s">
        <v>5797</v>
      </c>
      <c r="AC729" t="s">
        <v>108</v>
      </c>
      <c r="AD729">
        <v>9000</v>
      </c>
      <c r="AE729" t="s">
        <v>312</v>
      </c>
      <c r="AF729">
        <v>4</v>
      </c>
      <c r="AI729" s="2">
        <v>1</v>
      </c>
      <c r="AK729" s="2">
        <v>41650</v>
      </c>
      <c r="AL729">
        <v>20</v>
      </c>
      <c r="AM729" s="2">
        <v>43467</v>
      </c>
      <c r="AO729" t="s">
        <v>512</v>
      </c>
      <c r="AP729" t="s">
        <v>512</v>
      </c>
      <c r="AT729" t="s">
        <v>5830</v>
      </c>
      <c r="AU729" t="s">
        <v>5839</v>
      </c>
      <c r="AV729" t="s">
        <v>169</v>
      </c>
      <c r="AW729" t="s">
        <v>272</v>
      </c>
      <c r="AZ729">
        <v>2221</v>
      </c>
      <c r="BD729" s="1" t="str">
        <f t="shared" si="15"/>
        <v>NO</v>
      </c>
      <c r="BE729" s="1">
        <v>0</v>
      </c>
      <c r="BG729" s="1">
        <v>0</v>
      </c>
      <c r="BH729" s="9"/>
      <c r="BI729" s="1">
        <v>0</v>
      </c>
      <c r="BJ729" s="28"/>
      <c r="BK729" s="91" t="s">
        <v>858</v>
      </c>
      <c r="BL729" t="s">
        <v>1102</v>
      </c>
      <c r="BM729" t="str">
        <f>VLOOKUP(BL729,'directory all'!C:D,2,)</f>
        <v>Engine hours, GPS</v>
      </c>
      <c r="BN729" t="s">
        <v>5783</v>
      </c>
      <c r="BQ729" s="1" t="s">
        <v>128</v>
      </c>
      <c r="BR729" s="1" t="s">
        <v>128</v>
      </c>
      <c r="BS729" s="1" t="s">
        <v>128</v>
      </c>
      <c r="BT729" s="1" t="s">
        <v>128</v>
      </c>
      <c r="BU729" s="1" t="s">
        <v>128</v>
      </c>
      <c r="BV729" s="1" t="s">
        <v>128</v>
      </c>
      <c r="BW729" s="1" t="s">
        <v>128</v>
      </c>
      <c r="BX729" s="1" t="s">
        <v>128</v>
      </c>
      <c r="BY729" s="1" t="s">
        <v>129</v>
      </c>
      <c r="BZ729" s="1" t="s">
        <v>2011</v>
      </c>
      <c r="CG729" s="1" t="s">
        <v>2013</v>
      </c>
    </row>
    <row r="730" spans="1:85" hidden="1" x14ac:dyDescent="0.35">
      <c r="A730">
        <v>1401147</v>
      </c>
      <c r="B730" t="s">
        <v>388</v>
      </c>
      <c r="C730" t="s">
        <v>128</v>
      </c>
      <c r="D730" t="s">
        <v>5794</v>
      </c>
      <c r="E730" t="s">
        <v>391</v>
      </c>
      <c r="F730" t="s">
        <v>1093</v>
      </c>
      <c r="G730" t="s">
        <v>99</v>
      </c>
      <c r="H730" t="s">
        <v>5840</v>
      </c>
      <c r="I730" t="s">
        <v>5840</v>
      </c>
      <c r="J730">
        <v>13842</v>
      </c>
      <c r="K730" t="str">
        <f>IFERROR(VLOOKUP(J730,'CC directory'!A:B,2,),"")</f>
        <v>ACTIVE</v>
      </c>
      <c r="L730">
        <f>IFERROR(VLOOKUP(J730,'CC directory'!A:D,4,),"")</f>
        <v>200</v>
      </c>
      <c r="M730" t="str">
        <f>VLOOKUP(J730,'CC directory'!A:I,9,)</f>
        <v>Central Receiving Warehouse</v>
      </c>
      <c r="N730" t="str">
        <f>IFERROR(VLOOKUP(J730,'CC directory'!A:C,3,),"")</f>
        <v>Operations</v>
      </c>
      <c r="O730">
        <f>IFERROR(VLOOKUP(J730,'CC directory'!A:F,6,),"")</f>
        <v>209</v>
      </c>
      <c r="P730" t="str">
        <f>IFERROR(VLOOKUP(J730,'CC directory'!A:E,5,),"")</f>
        <v>Supply Chain Management</v>
      </c>
      <c r="Q730">
        <f>IFERROR(VLOOKUP(J730,'CC directory'!A:H,8,),"")</f>
        <v>335</v>
      </c>
      <c r="R730" t="str">
        <f>IFERROR(VLOOKUP(J730,'CC directory'!A:G,7,),"")</f>
        <v>Materials Management</v>
      </c>
      <c r="S730" t="s">
        <v>1998</v>
      </c>
      <c r="T730" t="s">
        <v>1999</v>
      </c>
      <c r="U730" t="s">
        <v>460</v>
      </c>
      <c r="V730" t="s">
        <v>339</v>
      </c>
      <c r="Z730" t="s">
        <v>161</v>
      </c>
      <c r="AA730" t="s">
        <v>5796</v>
      </c>
      <c r="AB730" t="s">
        <v>5797</v>
      </c>
      <c r="AC730" t="s">
        <v>108</v>
      </c>
      <c r="AD730">
        <v>9000</v>
      </c>
      <c r="AE730" t="s">
        <v>312</v>
      </c>
      <c r="AF730">
        <v>4</v>
      </c>
      <c r="AI730" s="2">
        <v>1</v>
      </c>
      <c r="AK730" s="2">
        <v>41650</v>
      </c>
      <c r="AL730">
        <v>20</v>
      </c>
      <c r="AM730" s="2">
        <v>43467</v>
      </c>
      <c r="AO730" t="s">
        <v>512</v>
      </c>
      <c r="AP730" t="s">
        <v>512</v>
      </c>
      <c r="AT730" t="s">
        <v>5830</v>
      </c>
      <c r="AU730" t="s">
        <v>5839</v>
      </c>
      <c r="AV730" t="s">
        <v>169</v>
      </c>
      <c r="AW730" t="s">
        <v>272</v>
      </c>
      <c r="AZ730">
        <v>2222</v>
      </c>
      <c r="BD730" s="1" t="str">
        <f t="shared" si="15"/>
        <v>NO</v>
      </c>
      <c r="BE730" s="1">
        <v>0</v>
      </c>
      <c r="BG730" s="1">
        <v>0</v>
      </c>
      <c r="BH730" s="9"/>
      <c r="BI730" s="1">
        <v>0</v>
      </c>
      <c r="BJ730" s="28"/>
      <c r="BK730" s="91" t="s">
        <v>858</v>
      </c>
      <c r="BL730" t="s">
        <v>1102</v>
      </c>
      <c r="BM730" t="str">
        <f>VLOOKUP(BL730,'directory all'!C:D,2,)</f>
        <v>Engine hours, GPS</v>
      </c>
      <c r="BN730" t="s">
        <v>5783</v>
      </c>
      <c r="BQ730" s="1" t="s">
        <v>128</v>
      </c>
      <c r="BR730" s="1" t="s">
        <v>128</v>
      </c>
      <c r="BS730" s="1" t="s">
        <v>128</v>
      </c>
      <c r="BT730" s="1" t="s">
        <v>128</v>
      </c>
      <c r="BU730" s="1" t="s">
        <v>128</v>
      </c>
      <c r="BV730" s="1" t="s">
        <v>128</v>
      </c>
      <c r="BW730" s="1" t="s">
        <v>128</v>
      </c>
      <c r="BX730" s="1" t="s">
        <v>128</v>
      </c>
      <c r="BY730" s="1" t="s">
        <v>129</v>
      </c>
      <c r="BZ730" s="1" t="s">
        <v>2011</v>
      </c>
      <c r="CG730" s="1" t="s">
        <v>2013</v>
      </c>
    </row>
    <row r="731" spans="1:85" hidden="1" x14ac:dyDescent="0.35">
      <c r="A731">
        <v>1401148</v>
      </c>
      <c r="B731" t="s">
        <v>94</v>
      </c>
      <c r="C731" t="s">
        <v>5841</v>
      </c>
      <c r="D731" t="s">
        <v>5842</v>
      </c>
      <c r="E731" t="s">
        <v>391</v>
      </c>
      <c r="F731" t="s">
        <v>1093</v>
      </c>
      <c r="G731" t="s">
        <v>99</v>
      </c>
      <c r="H731" t="s">
        <v>5843</v>
      </c>
      <c r="I731" t="s">
        <v>5843</v>
      </c>
      <c r="J731">
        <v>20850</v>
      </c>
      <c r="K731" t="str">
        <f>IFERROR(VLOOKUP(J731,'CC directory'!A:B,2,),"")</f>
        <v>ACTIVE</v>
      </c>
      <c r="L731">
        <f>IFERROR(VLOOKUP(J731,'CC directory'!A:D,4,),"")</f>
        <v>200</v>
      </c>
      <c r="M731" t="str">
        <f>VLOOKUP(J731,'CC directory'!A:I,9,)</f>
        <v>Maintenance Shared Services</v>
      </c>
      <c r="N731" t="str">
        <f>IFERROR(VLOOKUP(J731,'CC directory'!A:C,3,),"")</f>
        <v>Operations</v>
      </c>
      <c r="O731">
        <f>IFERROR(VLOOKUP(J731,'CC directory'!A:F,6,),"")</f>
        <v>207</v>
      </c>
      <c r="P731" t="str">
        <f>IFERROR(VLOOKUP(J731,'CC directory'!A:E,5,),"")</f>
        <v>Production Operations</v>
      </c>
      <c r="Q731">
        <f>IFERROR(VLOOKUP(J731,'CC directory'!A:H,8,),"")</f>
        <v>705</v>
      </c>
      <c r="R731" t="str">
        <f>IFERROR(VLOOKUP(J731,'CC directory'!A:G,7,),"")</f>
        <v>Maintenance</v>
      </c>
      <c r="S731" t="s">
        <v>176</v>
      </c>
      <c r="T731" t="s">
        <v>177</v>
      </c>
      <c r="U731" t="s">
        <v>5844</v>
      </c>
      <c r="V731" t="s">
        <v>104</v>
      </c>
      <c r="Z731" t="s">
        <v>161</v>
      </c>
      <c r="AA731" t="s">
        <v>5845</v>
      </c>
      <c r="AB731" t="s">
        <v>5846</v>
      </c>
      <c r="AC731" t="s">
        <v>108</v>
      </c>
      <c r="AD731">
        <v>70395.350000000006</v>
      </c>
      <c r="AE731" t="s">
        <v>264</v>
      </c>
      <c r="AF731">
        <v>4</v>
      </c>
      <c r="AH731" t="s">
        <v>5847</v>
      </c>
      <c r="AI731" s="2">
        <v>43773</v>
      </c>
      <c r="AJ731" t="s">
        <v>5848</v>
      </c>
      <c r="AK731" s="2">
        <v>43590</v>
      </c>
      <c r="AL731">
        <v>20</v>
      </c>
      <c r="AM731" s="2">
        <v>43731</v>
      </c>
      <c r="AO731" t="s">
        <v>1278</v>
      </c>
      <c r="AP731" t="s">
        <v>1278</v>
      </c>
      <c r="AQ731" t="s">
        <v>5849</v>
      </c>
      <c r="AR731" t="s">
        <v>5054</v>
      </c>
      <c r="AS731" t="s">
        <v>5054</v>
      </c>
      <c r="AT731" t="s">
        <v>5850</v>
      </c>
      <c r="AU731" t="s">
        <v>5851</v>
      </c>
      <c r="AV731" t="s">
        <v>254</v>
      </c>
      <c r="AW731" t="s">
        <v>272</v>
      </c>
      <c r="AZ731">
        <v>1038</v>
      </c>
      <c r="BD731" s="1" t="str">
        <f t="shared" si="15"/>
        <v>YES</v>
      </c>
      <c r="BE731" s="1">
        <v>1</v>
      </c>
      <c r="BF731" t="s">
        <v>5852</v>
      </c>
      <c r="BG731" s="1">
        <v>0</v>
      </c>
      <c r="BH731" s="9"/>
      <c r="BI731" s="1">
        <v>0</v>
      </c>
      <c r="BJ731" s="28"/>
      <c r="BK731" t="s">
        <v>274</v>
      </c>
      <c r="BL731" t="s">
        <v>1102</v>
      </c>
      <c r="BM731" t="str">
        <f>VLOOKUP(BL731,'directory all'!C:D,2,)</f>
        <v>Engine hours, GPS</v>
      </c>
      <c r="BN731" t="s">
        <v>5783</v>
      </c>
      <c r="BO731" t="s">
        <v>195</v>
      </c>
      <c r="BQ731" s="1" t="s">
        <v>128</v>
      </c>
      <c r="BR731" s="1" t="s">
        <v>128</v>
      </c>
      <c r="BS731" s="1" t="s">
        <v>128</v>
      </c>
      <c r="BT731" s="1" t="s">
        <v>128</v>
      </c>
      <c r="BU731" s="1" t="s">
        <v>128</v>
      </c>
      <c r="BV731" s="1" t="s">
        <v>128</v>
      </c>
      <c r="BW731" s="1" t="s">
        <v>128</v>
      </c>
      <c r="BX731" s="1" t="s">
        <v>128</v>
      </c>
      <c r="BY731" s="1" t="s">
        <v>405</v>
      </c>
      <c r="BZ731" s="87" t="s">
        <v>196</v>
      </c>
      <c r="CA731" s="87" t="s">
        <v>197</v>
      </c>
      <c r="CB731" s="1" t="s">
        <v>119</v>
      </c>
      <c r="CD731" s="1">
        <v>8.7560000000000002</v>
      </c>
      <c r="CE731" s="1" t="s">
        <v>5853</v>
      </c>
      <c r="CG731" s="1" t="s">
        <v>198</v>
      </c>
    </row>
    <row r="732" spans="1:85" hidden="1" x14ac:dyDescent="0.35">
      <c r="A732">
        <v>1401149</v>
      </c>
      <c r="B732" t="s">
        <v>94</v>
      </c>
      <c r="C732" t="s">
        <v>5854</v>
      </c>
      <c r="D732" t="s">
        <v>5842</v>
      </c>
      <c r="E732" t="s">
        <v>391</v>
      </c>
      <c r="F732" t="s">
        <v>1093</v>
      </c>
      <c r="G732" t="s">
        <v>99</v>
      </c>
      <c r="H732" t="s">
        <v>5855</v>
      </c>
      <c r="I732" t="s">
        <v>5855</v>
      </c>
      <c r="J732">
        <v>20850</v>
      </c>
      <c r="K732" t="str">
        <f>IFERROR(VLOOKUP(J732,'CC directory'!A:B,2,),"")</f>
        <v>ACTIVE</v>
      </c>
      <c r="L732">
        <f>IFERROR(VLOOKUP(J732,'CC directory'!A:D,4,),"")</f>
        <v>200</v>
      </c>
      <c r="M732" t="str">
        <f>VLOOKUP(J732,'CC directory'!A:I,9,)</f>
        <v>Maintenance Shared Services</v>
      </c>
      <c r="N732" t="str">
        <f>IFERROR(VLOOKUP(J732,'CC directory'!A:C,3,),"")</f>
        <v>Operations</v>
      </c>
      <c r="O732">
        <f>IFERROR(VLOOKUP(J732,'CC directory'!A:F,6,),"")</f>
        <v>207</v>
      </c>
      <c r="P732" t="str">
        <f>IFERROR(VLOOKUP(J732,'CC directory'!A:E,5,),"")</f>
        <v>Production Operations</v>
      </c>
      <c r="Q732">
        <f>IFERROR(VLOOKUP(J732,'CC directory'!A:H,8,),"")</f>
        <v>705</v>
      </c>
      <c r="R732" t="str">
        <f>IFERROR(VLOOKUP(J732,'CC directory'!A:G,7,),"")</f>
        <v>Maintenance</v>
      </c>
      <c r="S732" t="s">
        <v>176</v>
      </c>
      <c r="T732" t="s">
        <v>177</v>
      </c>
      <c r="U732" t="s">
        <v>5856</v>
      </c>
      <c r="V732" t="s">
        <v>104</v>
      </c>
      <c r="Z732" t="s">
        <v>161</v>
      </c>
      <c r="AA732" t="s">
        <v>5845</v>
      </c>
      <c r="AB732" t="s">
        <v>5846</v>
      </c>
      <c r="AC732" t="s">
        <v>108</v>
      </c>
      <c r="AD732">
        <v>70395.350000000006</v>
      </c>
      <c r="AE732" t="s">
        <v>264</v>
      </c>
      <c r="AF732">
        <v>4</v>
      </c>
      <c r="AH732" t="s">
        <v>5857</v>
      </c>
      <c r="AI732" s="2">
        <v>43773</v>
      </c>
      <c r="AJ732" t="s">
        <v>5858</v>
      </c>
      <c r="AK732" s="2">
        <v>43590</v>
      </c>
      <c r="AL732">
        <v>20</v>
      </c>
      <c r="AM732" s="2">
        <v>43731</v>
      </c>
      <c r="AO732" t="s">
        <v>1278</v>
      </c>
      <c r="AP732" t="s">
        <v>1278</v>
      </c>
      <c r="AQ732" t="s">
        <v>5859</v>
      </c>
      <c r="AR732" t="s">
        <v>5054</v>
      </c>
      <c r="AS732" t="s">
        <v>5054</v>
      </c>
      <c r="AT732" t="s">
        <v>5850</v>
      </c>
      <c r="AU732" t="s">
        <v>5851</v>
      </c>
      <c r="AV732" t="s">
        <v>254</v>
      </c>
      <c r="AW732" t="s">
        <v>272</v>
      </c>
      <c r="AZ732">
        <v>1039</v>
      </c>
      <c r="BD732" s="1" t="str">
        <f t="shared" si="15"/>
        <v>YES</v>
      </c>
      <c r="BE732" s="1">
        <v>1</v>
      </c>
      <c r="BF732" t="s">
        <v>5860</v>
      </c>
      <c r="BG732" s="1">
        <v>0</v>
      </c>
      <c r="BH732" s="9"/>
      <c r="BI732" s="1">
        <v>0</v>
      </c>
      <c r="BJ732" s="28"/>
      <c r="BK732" t="s">
        <v>274</v>
      </c>
      <c r="BL732" t="s">
        <v>1102</v>
      </c>
      <c r="BM732" t="str">
        <f>VLOOKUP(BL732,'directory all'!C:D,2,)</f>
        <v>Engine hours, GPS</v>
      </c>
      <c r="BN732" t="s">
        <v>5783</v>
      </c>
      <c r="BO732" t="s">
        <v>195</v>
      </c>
      <c r="BQ732" s="1" t="s">
        <v>128</v>
      </c>
      <c r="BR732" s="1" t="s">
        <v>128</v>
      </c>
      <c r="BS732" s="1" t="s">
        <v>128</v>
      </c>
      <c r="BT732" s="1" t="s">
        <v>128</v>
      </c>
      <c r="BU732" s="1" t="s">
        <v>128</v>
      </c>
      <c r="BV732" s="1" t="s">
        <v>128</v>
      </c>
      <c r="BW732" s="1" t="s">
        <v>128</v>
      </c>
      <c r="BX732" s="1" t="s">
        <v>128</v>
      </c>
      <c r="BY732" s="1" t="s">
        <v>405</v>
      </c>
      <c r="BZ732" s="87" t="s">
        <v>196</v>
      </c>
      <c r="CA732" s="87" t="s">
        <v>197</v>
      </c>
      <c r="CB732" s="1" t="s">
        <v>119</v>
      </c>
      <c r="CD732" s="1">
        <v>8.7560000000000002</v>
      </c>
      <c r="CE732" s="1" t="s">
        <v>5853</v>
      </c>
      <c r="CG732" s="1" t="s">
        <v>198</v>
      </c>
    </row>
    <row r="733" spans="1:85" hidden="1" x14ac:dyDescent="0.35">
      <c r="A733">
        <v>1401150</v>
      </c>
      <c r="B733" t="s">
        <v>332</v>
      </c>
      <c r="C733" t="s">
        <v>5861</v>
      </c>
      <c r="D733" t="s">
        <v>5862</v>
      </c>
      <c r="E733" t="s">
        <v>391</v>
      </c>
      <c r="F733" t="s">
        <v>1093</v>
      </c>
      <c r="G733" t="s">
        <v>99</v>
      </c>
      <c r="H733" t="s">
        <v>5863</v>
      </c>
      <c r="I733" t="s">
        <v>5863</v>
      </c>
      <c r="J733">
        <v>20550</v>
      </c>
      <c r="K733" t="str">
        <f>IFERROR(VLOOKUP(J733,'CC directory'!A:B,2,),"")</f>
        <v>ACTIVE</v>
      </c>
      <c r="L733">
        <f>IFERROR(VLOOKUP(J733,'CC directory'!A:D,4,),"")</f>
        <v>150</v>
      </c>
      <c r="M733" t="str">
        <f>VLOOKUP(J733,'CC directory'!A:I,9,)</f>
        <v>WM Tengiz - Base</v>
      </c>
      <c r="N733" t="str">
        <f>IFERROR(VLOOKUP(J733,'CC directory'!A:C,3,),"")</f>
        <v>OE/HSE</v>
      </c>
      <c r="O733">
        <f>IFERROR(VLOOKUP(J733,'CC directory'!A:F,6,),"")</f>
        <v>205</v>
      </c>
      <c r="P733" t="str">
        <f>IFERROR(VLOOKUP(J733,'CC directory'!A:E,5,),"")</f>
        <v>OE/HSE</v>
      </c>
      <c r="Q733">
        <f>IFERROR(VLOOKUP(J733,'CC directory'!A:H,8,),"")</f>
        <v>607</v>
      </c>
      <c r="R733" t="str">
        <f>IFERROR(VLOOKUP(J733,'CC directory'!A:G,7,),"")</f>
        <v>Tengiz OE/HSE</v>
      </c>
      <c r="S733" t="s">
        <v>218</v>
      </c>
      <c r="T733" t="s">
        <v>219</v>
      </c>
      <c r="U733" t="s">
        <v>5864</v>
      </c>
      <c r="V733" t="s">
        <v>104</v>
      </c>
      <c r="Z733" t="s">
        <v>161</v>
      </c>
      <c r="AA733" t="s">
        <v>5865</v>
      </c>
      <c r="AB733" t="s">
        <v>5866</v>
      </c>
      <c r="AC733" t="s">
        <v>263</v>
      </c>
      <c r="AD733">
        <v>17564378</v>
      </c>
      <c r="AE733" t="s">
        <v>264</v>
      </c>
      <c r="AF733">
        <v>3</v>
      </c>
      <c r="AH733" t="s">
        <v>5867</v>
      </c>
      <c r="AI733" s="2">
        <v>43823</v>
      </c>
      <c r="AJ733" t="s">
        <v>5868</v>
      </c>
      <c r="AK733" s="2">
        <v>43789</v>
      </c>
      <c r="AL733">
        <v>20</v>
      </c>
      <c r="AM733" s="2">
        <v>43816</v>
      </c>
      <c r="AO733" t="s">
        <v>1255</v>
      </c>
      <c r="AP733" t="s">
        <v>1255</v>
      </c>
      <c r="AQ733" t="s">
        <v>2687</v>
      </c>
      <c r="AR733" t="s">
        <v>5054</v>
      </c>
      <c r="AS733" t="s">
        <v>5054</v>
      </c>
      <c r="AT733" t="s">
        <v>5869</v>
      </c>
      <c r="AU733" t="s">
        <v>5870</v>
      </c>
      <c r="AV733" t="s">
        <v>254</v>
      </c>
      <c r="AW733" t="s">
        <v>272</v>
      </c>
      <c r="AY733" t="s">
        <v>119</v>
      </c>
      <c r="AZ733">
        <v>1040</v>
      </c>
      <c r="BC733" t="s">
        <v>5293</v>
      </c>
      <c r="BD733" s="1" t="str">
        <f t="shared" si="15"/>
        <v>YES</v>
      </c>
      <c r="BE733" s="1">
        <v>1</v>
      </c>
      <c r="BF733" t="s">
        <v>5871</v>
      </c>
      <c r="BG733" s="1">
        <v>0</v>
      </c>
      <c r="BH733" s="9"/>
      <c r="BI733" s="1">
        <v>0</v>
      </c>
      <c r="BJ733" s="28"/>
      <c r="BK733" t="s">
        <v>229</v>
      </c>
      <c r="BL733" t="s">
        <v>1102</v>
      </c>
      <c r="BM733" t="str">
        <f>VLOOKUP(BL733,'directory all'!C:D,2,)</f>
        <v>Engine hours, GPS</v>
      </c>
      <c r="BN733" t="s">
        <v>5783</v>
      </c>
      <c r="BO733" t="s">
        <v>195</v>
      </c>
      <c r="BQ733" s="1" t="s">
        <v>128</v>
      </c>
      <c r="BR733" s="1" t="s">
        <v>128</v>
      </c>
      <c r="BS733" s="1" t="s">
        <v>128</v>
      </c>
      <c r="BT733" s="1" t="s">
        <v>230</v>
      </c>
      <c r="BU733" s="1" t="s">
        <v>128</v>
      </c>
      <c r="BV733" s="1" t="s">
        <v>5872</v>
      </c>
      <c r="BW733" s="1" t="s">
        <v>3442</v>
      </c>
      <c r="BX733" s="1" t="s">
        <v>5873</v>
      </c>
      <c r="BY733" s="1" t="s">
        <v>129</v>
      </c>
      <c r="BZ733" s="87">
        <v>2234</v>
      </c>
      <c r="CA733" s="92" t="s">
        <v>235</v>
      </c>
      <c r="CB733" s="1" t="s">
        <v>119</v>
      </c>
      <c r="CE733" s="1" t="s">
        <v>5853</v>
      </c>
      <c r="CF733" s="1" t="s">
        <v>5874</v>
      </c>
      <c r="CG733" s="1" t="s">
        <v>237</v>
      </c>
    </row>
    <row r="734" spans="1:85" hidden="1" x14ac:dyDescent="0.35">
      <c r="A734">
        <v>1401151</v>
      </c>
      <c r="B734" t="s">
        <v>94</v>
      </c>
      <c r="C734" t="s">
        <v>5875</v>
      </c>
      <c r="D734" t="s">
        <v>5876</v>
      </c>
      <c r="E734" t="s">
        <v>391</v>
      </c>
      <c r="F734" t="s">
        <v>1093</v>
      </c>
      <c r="G734" t="s">
        <v>99</v>
      </c>
      <c r="H734" t="s">
        <v>5877</v>
      </c>
      <c r="I734" t="s">
        <v>5877</v>
      </c>
      <c r="J734">
        <v>20850</v>
      </c>
      <c r="K734" t="str">
        <f>IFERROR(VLOOKUP(J734,'CC directory'!A:B,2,),"")</f>
        <v>ACTIVE</v>
      </c>
      <c r="L734">
        <f>IFERROR(VLOOKUP(J734,'CC directory'!A:D,4,),"")</f>
        <v>200</v>
      </c>
      <c r="M734" t="str">
        <f>VLOOKUP(J734,'CC directory'!A:I,9,)</f>
        <v>Maintenance Shared Services</v>
      </c>
      <c r="N734" t="str">
        <f>IFERROR(VLOOKUP(J734,'CC directory'!A:C,3,),"")</f>
        <v>Operations</v>
      </c>
      <c r="O734">
        <f>IFERROR(VLOOKUP(J734,'CC directory'!A:F,6,),"")</f>
        <v>207</v>
      </c>
      <c r="P734" t="str">
        <f>IFERROR(VLOOKUP(J734,'CC directory'!A:E,5,),"")</f>
        <v>Production Operations</v>
      </c>
      <c r="Q734">
        <f>IFERROR(VLOOKUP(J734,'CC directory'!A:H,8,),"")</f>
        <v>705</v>
      </c>
      <c r="R734" t="str">
        <f>IFERROR(VLOOKUP(J734,'CC directory'!A:G,7,),"")</f>
        <v>Maintenance</v>
      </c>
      <c r="S734" t="s">
        <v>176</v>
      </c>
      <c r="T734" t="s">
        <v>1851</v>
      </c>
      <c r="U734" t="s">
        <v>245</v>
      </c>
      <c r="V734" t="s">
        <v>339</v>
      </c>
      <c r="W734" t="s">
        <v>1256</v>
      </c>
      <c r="Z734" t="s">
        <v>161</v>
      </c>
      <c r="AA734" t="s">
        <v>5845</v>
      </c>
      <c r="AB734" t="s">
        <v>5878</v>
      </c>
      <c r="AC734" t="s">
        <v>108</v>
      </c>
      <c r="AD734">
        <v>86005</v>
      </c>
      <c r="AE734" t="s">
        <v>281</v>
      </c>
      <c r="AF734">
        <v>0</v>
      </c>
      <c r="AH734" t="s">
        <v>5879</v>
      </c>
      <c r="AI734" s="2">
        <v>45258</v>
      </c>
      <c r="AJ734" t="s">
        <v>5880</v>
      </c>
      <c r="AK734" s="2">
        <v>44988</v>
      </c>
      <c r="AL734">
        <v>10</v>
      </c>
      <c r="AM734" s="2">
        <v>45020</v>
      </c>
      <c r="AO734" t="s">
        <v>512</v>
      </c>
      <c r="AP734" t="s">
        <v>512</v>
      </c>
      <c r="AS734" t="s">
        <v>5881</v>
      </c>
      <c r="AT734" t="s">
        <v>5882</v>
      </c>
      <c r="AU734" t="s">
        <v>5883</v>
      </c>
      <c r="AV734" t="s">
        <v>227</v>
      </c>
      <c r="AW734" t="s">
        <v>227</v>
      </c>
      <c r="AZ734">
        <v>2223</v>
      </c>
      <c r="BD734" s="1" t="str">
        <f t="shared" si="15"/>
        <v>NO</v>
      </c>
      <c r="BE734" s="1">
        <v>0</v>
      </c>
      <c r="BG734" s="1">
        <v>0</v>
      </c>
      <c r="BH734" s="9"/>
      <c r="BI734" s="1">
        <v>0</v>
      </c>
      <c r="BJ734" s="28"/>
      <c r="BK734" t="s">
        <v>274</v>
      </c>
      <c r="BL734" t="s">
        <v>1102</v>
      </c>
      <c r="BM734" t="str">
        <f>VLOOKUP(BL734,'directory all'!C:D,2,)</f>
        <v>Engine hours, GPS</v>
      </c>
      <c r="BN734" t="s">
        <v>5783</v>
      </c>
      <c r="BO734" t="s">
        <v>195</v>
      </c>
      <c r="BQ734" s="1" t="s">
        <v>128</v>
      </c>
      <c r="BR734" s="1" t="s">
        <v>128</v>
      </c>
      <c r="BS734" s="1" t="s">
        <v>128</v>
      </c>
      <c r="BT734" s="1" t="s">
        <v>128</v>
      </c>
      <c r="BU734" s="1" t="s">
        <v>128</v>
      </c>
      <c r="BV734" s="1" t="s">
        <v>128</v>
      </c>
      <c r="BW734" s="1" t="s">
        <v>128</v>
      </c>
      <c r="BX734" s="1" t="s">
        <v>128</v>
      </c>
      <c r="BY734" s="1" t="s">
        <v>405</v>
      </c>
      <c r="BZ734" s="87" t="s">
        <v>196</v>
      </c>
      <c r="CA734" s="87" t="s">
        <v>197</v>
      </c>
      <c r="CG734" s="1" t="s">
        <v>198</v>
      </c>
    </row>
    <row r="735" spans="1:85" hidden="1" x14ac:dyDescent="0.35">
      <c r="A735">
        <v>1401152</v>
      </c>
      <c r="B735" t="s">
        <v>94</v>
      </c>
      <c r="C735" t="s">
        <v>5884</v>
      </c>
      <c r="D735" t="s">
        <v>5876</v>
      </c>
      <c r="E735" t="s">
        <v>391</v>
      </c>
      <c r="F735" t="s">
        <v>1093</v>
      </c>
      <c r="G735" t="s">
        <v>99</v>
      </c>
      <c r="H735" t="s">
        <v>5885</v>
      </c>
      <c r="I735" t="s">
        <v>5885</v>
      </c>
      <c r="J735">
        <v>20850</v>
      </c>
      <c r="K735" t="str">
        <f>IFERROR(VLOOKUP(J735,'CC directory'!A:B,2,),"")</f>
        <v>ACTIVE</v>
      </c>
      <c r="L735">
        <f>IFERROR(VLOOKUP(J735,'CC directory'!A:D,4,),"")</f>
        <v>200</v>
      </c>
      <c r="M735" t="str">
        <f>VLOOKUP(J735,'CC directory'!A:I,9,)</f>
        <v>Maintenance Shared Services</v>
      </c>
      <c r="N735" t="str">
        <f>IFERROR(VLOOKUP(J735,'CC directory'!A:C,3,),"")</f>
        <v>Operations</v>
      </c>
      <c r="O735">
        <f>IFERROR(VLOOKUP(J735,'CC directory'!A:F,6,),"")</f>
        <v>207</v>
      </c>
      <c r="P735" t="str">
        <f>IFERROR(VLOOKUP(J735,'CC directory'!A:E,5,),"")</f>
        <v>Production Operations</v>
      </c>
      <c r="Q735">
        <f>IFERROR(VLOOKUP(J735,'CC directory'!A:H,8,),"")</f>
        <v>705</v>
      </c>
      <c r="R735" t="str">
        <f>IFERROR(VLOOKUP(J735,'CC directory'!A:G,7,),"")</f>
        <v>Maintenance</v>
      </c>
      <c r="S735" t="s">
        <v>176</v>
      </c>
      <c r="T735" t="s">
        <v>1851</v>
      </c>
      <c r="U735" t="s">
        <v>646</v>
      </c>
      <c r="V735" t="s">
        <v>339</v>
      </c>
      <c r="W735" t="s">
        <v>1256</v>
      </c>
      <c r="Z735" t="s">
        <v>161</v>
      </c>
      <c r="AA735" t="s">
        <v>5845</v>
      </c>
      <c r="AB735" t="s">
        <v>5878</v>
      </c>
      <c r="AC735" t="s">
        <v>108</v>
      </c>
      <c r="AD735">
        <v>86005</v>
      </c>
      <c r="AE735" t="s">
        <v>281</v>
      </c>
      <c r="AF735">
        <v>0</v>
      </c>
      <c r="AH735" t="s">
        <v>5886</v>
      </c>
      <c r="AI735" s="2">
        <v>45258</v>
      </c>
      <c r="AJ735" t="s">
        <v>5887</v>
      </c>
      <c r="AK735" s="2">
        <v>44988</v>
      </c>
      <c r="AL735">
        <v>10</v>
      </c>
      <c r="AM735" s="2">
        <v>45020</v>
      </c>
      <c r="AO735" t="s">
        <v>512</v>
      </c>
      <c r="AP735" t="s">
        <v>512</v>
      </c>
      <c r="AS735" t="s">
        <v>5881</v>
      </c>
      <c r="AT735" t="s">
        <v>5882</v>
      </c>
      <c r="AU735" t="s">
        <v>5883</v>
      </c>
      <c r="AV735" t="s">
        <v>227</v>
      </c>
      <c r="AW735" t="s">
        <v>227</v>
      </c>
      <c r="AZ735">
        <v>2224</v>
      </c>
      <c r="BD735" s="1" t="str">
        <f t="shared" si="15"/>
        <v>NO</v>
      </c>
      <c r="BE735" s="1">
        <v>0</v>
      </c>
      <c r="BG735" s="1">
        <v>0</v>
      </c>
      <c r="BH735" s="9"/>
      <c r="BI735" s="1">
        <v>0</v>
      </c>
      <c r="BJ735" s="28"/>
      <c r="BK735" t="s">
        <v>274</v>
      </c>
      <c r="BL735" t="s">
        <v>1102</v>
      </c>
      <c r="BM735" t="str">
        <f>VLOOKUP(BL735,'directory all'!C:D,2,)</f>
        <v>Engine hours, GPS</v>
      </c>
      <c r="BN735" t="s">
        <v>5783</v>
      </c>
      <c r="BO735" t="s">
        <v>195</v>
      </c>
      <c r="BQ735" s="1" t="s">
        <v>128</v>
      </c>
      <c r="BR735" s="1" t="s">
        <v>128</v>
      </c>
      <c r="BS735" s="1" t="s">
        <v>128</v>
      </c>
      <c r="BT735" s="1" t="s">
        <v>128</v>
      </c>
      <c r="BU735" s="1" t="s">
        <v>128</v>
      </c>
      <c r="BV735" s="1" t="s">
        <v>128</v>
      </c>
      <c r="BW735" s="1" t="s">
        <v>128</v>
      </c>
      <c r="BX735" s="1" t="s">
        <v>128</v>
      </c>
      <c r="BY735" s="1" t="s">
        <v>405</v>
      </c>
      <c r="BZ735" s="87" t="s">
        <v>196</v>
      </c>
      <c r="CA735" s="87" t="s">
        <v>197</v>
      </c>
      <c r="CG735" s="1" t="s">
        <v>198</v>
      </c>
    </row>
    <row r="736" spans="1:85" hidden="1" x14ac:dyDescent="0.35">
      <c r="A736">
        <v>1401153</v>
      </c>
      <c r="B736" t="s">
        <v>94</v>
      </c>
      <c r="C736" t="s">
        <v>5888</v>
      </c>
      <c r="D736" t="s">
        <v>5876</v>
      </c>
      <c r="E736" t="s">
        <v>391</v>
      </c>
      <c r="F736" t="s">
        <v>1093</v>
      </c>
      <c r="G736" t="s">
        <v>99</v>
      </c>
      <c r="H736" t="s">
        <v>5889</v>
      </c>
      <c r="I736" t="s">
        <v>5889</v>
      </c>
      <c r="J736">
        <v>20850</v>
      </c>
      <c r="K736" t="str">
        <f>IFERROR(VLOOKUP(J736,'CC directory'!A:B,2,),"")</f>
        <v>ACTIVE</v>
      </c>
      <c r="L736">
        <f>IFERROR(VLOOKUP(J736,'CC directory'!A:D,4,),"")</f>
        <v>200</v>
      </c>
      <c r="M736" t="str">
        <f>VLOOKUP(J736,'CC directory'!A:I,9,)</f>
        <v>Maintenance Shared Services</v>
      </c>
      <c r="N736" t="str">
        <f>IFERROR(VLOOKUP(J736,'CC directory'!A:C,3,),"")</f>
        <v>Operations</v>
      </c>
      <c r="O736">
        <f>IFERROR(VLOOKUP(J736,'CC directory'!A:F,6,),"")</f>
        <v>207</v>
      </c>
      <c r="P736" t="str">
        <f>IFERROR(VLOOKUP(J736,'CC directory'!A:E,5,),"")</f>
        <v>Production Operations</v>
      </c>
      <c r="Q736">
        <f>IFERROR(VLOOKUP(J736,'CC directory'!A:H,8,),"")</f>
        <v>705</v>
      </c>
      <c r="R736" t="str">
        <f>IFERROR(VLOOKUP(J736,'CC directory'!A:G,7,),"")</f>
        <v>Maintenance</v>
      </c>
      <c r="S736" t="s">
        <v>176</v>
      </c>
      <c r="T736" t="s">
        <v>1851</v>
      </c>
      <c r="U736" t="s">
        <v>264</v>
      </c>
      <c r="V736" t="s">
        <v>339</v>
      </c>
      <c r="W736" t="s">
        <v>1256</v>
      </c>
      <c r="Z736" t="s">
        <v>161</v>
      </c>
      <c r="AA736" t="s">
        <v>5845</v>
      </c>
      <c r="AB736" t="s">
        <v>5878</v>
      </c>
      <c r="AC736" t="s">
        <v>108</v>
      </c>
      <c r="AD736">
        <v>86005</v>
      </c>
      <c r="AE736" t="s">
        <v>281</v>
      </c>
      <c r="AF736">
        <v>0</v>
      </c>
      <c r="AH736" t="s">
        <v>5890</v>
      </c>
      <c r="AI736" s="2">
        <v>45258</v>
      </c>
      <c r="AJ736" t="s">
        <v>5891</v>
      </c>
      <c r="AK736" s="2">
        <v>44988</v>
      </c>
      <c r="AL736">
        <v>10</v>
      </c>
      <c r="AM736" s="2">
        <v>45020</v>
      </c>
      <c r="AO736" t="s">
        <v>512</v>
      </c>
      <c r="AP736" t="s">
        <v>512</v>
      </c>
      <c r="AS736" t="s">
        <v>5881</v>
      </c>
      <c r="AT736" t="s">
        <v>5882</v>
      </c>
      <c r="AU736" t="s">
        <v>5883</v>
      </c>
      <c r="AV736" t="s">
        <v>227</v>
      </c>
      <c r="AW736" t="s">
        <v>227</v>
      </c>
      <c r="AZ736">
        <v>2225</v>
      </c>
      <c r="BD736" s="1" t="str">
        <f t="shared" si="15"/>
        <v>NO</v>
      </c>
      <c r="BE736" s="1">
        <v>0</v>
      </c>
      <c r="BG736" s="1">
        <v>0</v>
      </c>
      <c r="BH736" s="9"/>
      <c r="BI736" s="1">
        <v>0</v>
      </c>
      <c r="BJ736" s="28"/>
      <c r="BK736" t="s">
        <v>274</v>
      </c>
      <c r="BL736" t="s">
        <v>1102</v>
      </c>
      <c r="BM736" t="str">
        <f>VLOOKUP(BL736,'directory all'!C:D,2,)</f>
        <v>Engine hours, GPS</v>
      </c>
      <c r="BN736" t="s">
        <v>5783</v>
      </c>
      <c r="BO736" t="s">
        <v>195</v>
      </c>
      <c r="BQ736" s="1" t="s">
        <v>128</v>
      </c>
      <c r="BR736" s="1" t="s">
        <v>128</v>
      </c>
      <c r="BS736" s="1" t="s">
        <v>128</v>
      </c>
      <c r="BT736" s="1" t="s">
        <v>128</v>
      </c>
      <c r="BU736" s="1" t="s">
        <v>128</v>
      </c>
      <c r="BV736" s="1" t="s">
        <v>128</v>
      </c>
      <c r="BW736" s="1" t="s">
        <v>128</v>
      </c>
      <c r="BX736" s="1" t="s">
        <v>128</v>
      </c>
      <c r="BY736" s="1" t="s">
        <v>405</v>
      </c>
      <c r="BZ736" s="87" t="s">
        <v>196</v>
      </c>
      <c r="CA736" s="87" t="s">
        <v>197</v>
      </c>
      <c r="CG736" s="1" t="s">
        <v>198</v>
      </c>
    </row>
    <row r="737" spans="1:85" hidden="1" x14ac:dyDescent="0.35">
      <c r="A737">
        <v>1401154</v>
      </c>
      <c r="B737" t="s">
        <v>94</v>
      </c>
      <c r="C737" t="s">
        <v>5892</v>
      </c>
      <c r="D737" t="s">
        <v>5876</v>
      </c>
      <c r="E737" t="s">
        <v>391</v>
      </c>
      <c r="F737" t="s">
        <v>1093</v>
      </c>
      <c r="G737" t="s">
        <v>99</v>
      </c>
      <c r="H737" t="s">
        <v>5893</v>
      </c>
      <c r="I737" t="s">
        <v>5893</v>
      </c>
      <c r="J737">
        <v>20850</v>
      </c>
      <c r="K737" t="str">
        <f>IFERROR(VLOOKUP(J737,'CC directory'!A:B,2,),"")</f>
        <v>ACTIVE</v>
      </c>
      <c r="L737">
        <f>IFERROR(VLOOKUP(J737,'CC directory'!A:D,4,),"")</f>
        <v>200</v>
      </c>
      <c r="M737" t="str">
        <f>VLOOKUP(J737,'CC directory'!A:I,9,)</f>
        <v>Maintenance Shared Services</v>
      </c>
      <c r="N737" t="str">
        <f>IFERROR(VLOOKUP(J737,'CC directory'!A:C,3,),"")</f>
        <v>Operations</v>
      </c>
      <c r="O737">
        <f>IFERROR(VLOOKUP(J737,'CC directory'!A:F,6,),"")</f>
        <v>207</v>
      </c>
      <c r="P737" t="str">
        <f>IFERROR(VLOOKUP(J737,'CC directory'!A:E,5,),"")</f>
        <v>Production Operations</v>
      </c>
      <c r="Q737">
        <f>IFERROR(VLOOKUP(J737,'CC directory'!A:H,8,),"")</f>
        <v>705</v>
      </c>
      <c r="R737" t="str">
        <f>IFERROR(VLOOKUP(J737,'CC directory'!A:G,7,),"")</f>
        <v>Maintenance</v>
      </c>
      <c r="S737" t="s">
        <v>176</v>
      </c>
      <c r="T737" t="s">
        <v>1851</v>
      </c>
      <c r="U737" t="s">
        <v>189</v>
      </c>
      <c r="V737" t="s">
        <v>339</v>
      </c>
      <c r="W737" t="s">
        <v>1256</v>
      </c>
      <c r="Z737" t="s">
        <v>161</v>
      </c>
      <c r="AA737" t="s">
        <v>5845</v>
      </c>
      <c r="AB737" t="s">
        <v>5878</v>
      </c>
      <c r="AC737" t="s">
        <v>108</v>
      </c>
      <c r="AD737">
        <v>86005</v>
      </c>
      <c r="AE737" t="s">
        <v>281</v>
      </c>
      <c r="AF737">
        <v>0</v>
      </c>
      <c r="AH737" t="s">
        <v>5894</v>
      </c>
      <c r="AI737" s="2">
        <v>45258</v>
      </c>
      <c r="AJ737" t="s">
        <v>5895</v>
      </c>
      <c r="AK737" s="2">
        <v>44988</v>
      </c>
      <c r="AL737">
        <v>10</v>
      </c>
      <c r="AM737" s="2">
        <v>45020</v>
      </c>
      <c r="AO737" t="s">
        <v>512</v>
      </c>
      <c r="AP737" t="s">
        <v>512</v>
      </c>
      <c r="AS737" t="s">
        <v>5881</v>
      </c>
      <c r="AT737" t="s">
        <v>5882</v>
      </c>
      <c r="AU737" t="s">
        <v>5883</v>
      </c>
      <c r="AV737" t="s">
        <v>227</v>
      </c>
      <c r="AW737" t="s">
        <v>227</v>
      </c>
      <c r="AZ737">
        <v>2226</v>
      </c>
      <c r="BD737" s="1" t="str">
        <f t="shared" si="15"/>
        <v>NO</v>
      </c>
      <c r="BE737" s="1">
        <v>0</v>
      </c>
      <c r="BG737" s="1">
        <v>0</v>
      </c>
      <c r="BH737" s="9"/>
      <c r="BI737" s="1">
        <v>0</v>
      </c>
      <c r="BJ737" s="28"/>
      <c r="BK737" t="s">
        <v>274</v>
      </c>
      <c r="BL737" t="s">
        <v>1102</v>
      </c>
      <c r="BM737" t="str">
        <f>VLOOKUP(BL737,'directory all'!C:D,2,)</f>
        <v>Engine hours, GPS</v>
      </c>
      <c r="BN737" t="s">
        <v>5783</v>
      </c>
      <c r="BO737" t="s">
        <v>195</v>
      </c>
      <c r="BQ737" s="1" t="s">
        <v>128</v>
      </c>
      <c r="BR737" s="1" t="s">
        <v>128</v>
      </c>
      <c r="BS737" s="1" t="s">
        <v>128</v>
      </c>
      <c r="BT737" s="1" t="s">
        <v>128</v>
      </c>
      <c r="BU737" s="1" t="s">
        <v>128</v>
      </c>
      <c r="BV737" s="1" t="s">
        <v>128</v>
      </c>
      <c r="BW737" s="1" t="s">
        <v>128</v>
      </c>
      <c r="BX737" s="1" t="s">
        <v>128</v>
      </c>
      <c r="BY737" s="1" t="s">
        <v>405</v>
      </c>
      <c r="BZ737" s="87" t="s">
        <v>196</v>
      </c>
      <c r="CA737" s="87" t="s">
        <v>197</v>
      </c>
      <c r="CG737" s="1" t="s">
        <v>198</v>
      </c>
    </row>
    <row r="738" spans="1:85" hidden="1" x14ac:dyDescent="0.35">
      <c r="A738">
        <v>1401155</v>
      </c>
      <c r="B738" t="s">
        <v>94</v>
      </c>
      <c r="C738" t="s">
        <v>5896</v>
      </c>
      <c r="D738" t="s">
        <v>5876</v>
      </c>
      <c r="E738" t="s">
        <v>391</v>
      </c>
      <c r="F738" t="s">
        <v>1093</v>
      </c>
      <c r="G738" t="s">
        <v>99</v>
      </c>
      <c r="H738" t="s">
        <v>5897</v>
      </c>
      <c r="I738" t="s">
        <v>5897</v>
      </c>
      <c r="J738">
        <v>20850</v>
      </c>
      <c r="K738" t="str">
        <f>IFERROR(VLOOKUP(J738,'CC directory'!A:B,2,),"")</f>
        <v>ACTIVE</v>
      </c>
      <c r="L738">
        <f>IFERROR(VLOOKUP(J738,'CC directory'!A:D,4,),"")</f>
        <v>200</v>
      </c>
      <c r="M738" t="str">
        <f>VLOOKUP(J738,'CC directory'!A:I,9,)</f>
        <v>Maintenance Shared Services</v>
      </c>
      <c r="N738" t="str">
        <f>IFERROR(VLOOKUP(J738,'CC directory'!A:C,3,),"")</f>
        <v>Operations</v>
      </c>
      <c r="O738">
        <f>IFERROR(VLOOKUP(J738,'CC directory'!A:F,6,),"")</f>
        <v>207</v>
      </c>
      <c r="P738" t="str">
        <f>IFERROR(VLOOKUP(J738,'CC directory'!A:E,5,),"")</f>
        <v>Production Operations</v>
      </c>
      <c r="Q738">
        <f>IFERROR(VLOOKUP(J738,'CC directory'!A:H,8,),"")</f>
        <v>705</v>
      </c>
      <c r="R738" t="str">
        <f>IFERROR(VLOOKUP(J738,'CC directory'!A:G,7,),"")</f>
        <v>Maintenance</v>
      </c>
      <c r="S738" t="s">
        <v>176</v>
      </c>
      <c r="T738" t="s">
        <v>1851</v>
      </c>
      <c r="U738" t="s">
        <v>150</v>
      </c>
      <c r="V738" t="s">
        <v>339</v>
      </c>
      <c r="W738" t="s">
        <v>1256</v>
      </c>
      <c r="Z738" t="s">
        <v>161</v>
      </c>
      <c r="AA738" t="s">
        <v>5845</v>
      </c>
      <c r="AB738" t="s">
        <v>5878</v>
      </c>
      <c r="AC738" t="s">
        <v>108</v>
      </c>
      <c r="AD738">
        <v>86005</v>
      </c>
      <c r="AE738" t="s">
        <v>281</v>
      </c>
      <c r="AF738">
        <v>0</v>
      </c>
      <c r="AH738" t="s">
        <v>5898</v>
      </c>
      <c r="AI738" s="2">
        <v>45258</v>
      </c>
      <c r="AJ738" t="s">
        <v>5899</v>
      </c>
      <c r="AK738" s="2">
        <v>44988</v>
      </c>
      <c r="AL738">
        <v>10</v>
      </c>
      <c r="AM738" s="2">
        <v>45020</v>
      </c>
      <c r="AO738" t="s">
        <v>512</v>
      </c>
      <c r="AP738" t="s">
        <v>512</v>
      </c>
      <c r="AS738" t="s">
        <v>5881</v>
      </c>
      <c r="AT738" t="s">
        <v>5882</v>
      </c>
      <c r="AU738" t="s">
        <v>5883</v>
      </c>
      <c r="AV738" t="s">
        <v>227</v>
      </c>
      <c r="AW738" t="s">
        <v>227</v>
      </c>
      <c r="AZ738">
        <v>2227</v>
      </c>
      <c r="BD738" s="1" t="str">
        <f t="shared" si="15"/>
        <v>NO</v>
      </c>
      <c r="BE738" s="1">
        <v>0</v>
      </c>
      <c r="BG738" s="1">
        <v>0</v>
      </c>
      <c r="BH738" s="9"/>
      <c r="BI738" s="1">
        <v>0</v>
      </c>
      <c r="BJ738" s="28"/>
      <c r="BK738" t="s">
        <v>274</v>
      </c>
      <c r="BL738" t="s">
        <v>1102</v>
      </c>
      <c r="BM738" t="str">
        <f>VLOOKUP(BL738,'directory all'!C:D,2,)</f>
        <v>Engine hours, GPS</v>
      </c>
      <c r="BN738" t="s">
        <v>5783</v>
      </c>
      <c r="BO738" t="s">
        <v>195</v>
      </c>
      <c r="BQ738" s="1" t="s">
        <v>128</v>
      </c>
      <c r="BR738" s="1" t="s">
        <v>128</v>
      </c>
      <c r="BS738" s="1" t="s">
        <v>128</v>
      </c>
      <c r="BT738" s="1" t="s">
        <v>128</v>
      </c>
      <c r="BU738" s="1" t="s">
        <v>128</v>
      </c>
      <c r="BV738" s="1" t="s">
        <v>128</v>
      </c>
      <c r="BW738" s="1" t="s">
        <v>128</v>
      </c>
      <c r="BX738" s="1" t="s">
        <v>128</v>
      </c>
      <c r="BY738" s="1" t="s">
        <v>405</v>
      </c>
      <c r="BZ738" s="87" t="s">
        <v>196</v>
      </c>
      <c r="CA738" s="87" t="s">
        <v>197</v>
      </c>
      <c r="CG738" s="1" t="s">
        <v>198</v>
      </c>
    </row>
    <row r="739" spans="1:85" hidden="1" x14ac:dyDescent="0.35">
      <c r="A739">
        <v>1402005</v>
      </c>
      <c r="B739" t="s">
        <v>388</v>
      </c>
      <c r="D739" t="s">
        <v>5900</v>
      </c>
      <c r="E739" t="s">
        <v>391</v>
      </c>
      <c r="F739" t="s">
        <v>1093</v>
      </c>
      <c r="G739" t="s">
        <v>99</v>
      </c>
      <c r="H739" t="s">
        <v>5901</v>
      </c>
      <c r="I739" t="s">
        <v>5901</v>
      </c>
      <c r="J739">
        <v>20850</v>
      </c>
      <c r="K739" t="str">
        <f>IFERROR(VLOOKUP(J739,'CC directory'!A:B,2,),"")</f>
        <v>ACTIVE</v>
      </c>
      <c r="L739">
        <f>IFERROR(VLOOKUP(J739,'CC directory'!A:D,4,),"")</f>
        <v>200</v>
      </c>
      <c r="M739" t="str">
        <f>VLOOKUP(J739,'CC directory'!A:I,9,)</f>
        <v>Maintenance Shared Services</v>
      </c>
      <c r="N739" t="str">
        <f>IFERROR(VLOOKUP(J739,'CC directory'!A:C,3,),"")</f>
        <v>Operations</v>
      </c>
      <c r="O739">
        <f>IFERROR(VLOOKUP(J739,'CC directory'!A:F,6,),"")</f>
        <v>207</v>
      </c>
      <c r="P739" t="str">
        <f>IFERROR(VLOOKUP(J739,'CC directory'!A:E,5,),"")</f>
        <v>Production Operations</v>
      </c>
      <c r="Q739">
        <f>IFERROR(VLOOKUP(J739,'CC directory'!A:H,8,),"")</f>
        <v>705</v>
      </c>
      <c r="R739" t="str">
        <f>IFERROR(VLOOKUP(J739,'CC directory'!A:G,7,),"")</f>
        <v>Maintenance</v>
      </c>
      <c r="S739" t="s">
        <v>176</v>
      </c>
      <c r="T739" t="s">
        <v>177</v>
      </c>
      <c r="U739" t="s">
        <v>281</v>
      </c>
      <c r="V739" t="s">
        <v>339</v>
      </c>
      <c r="Z739" t="s">
        <v>161</v>
      </c>
      <c r="AA739" t="s">
        <v>5902</v>
      </c>
      <c r="AB739" t="s">
        <v>5903</v>
      </c>
      <c r="AC739" t="s">
        <v>1118</v>
      </c>
      <c r="AD739">
        <v>54984</v>
      </c>
      <c r="AE739" t="s">
        <v>1099</v>
      </c>
      <c r="AF739">
        <v>14</v>
      </c>
      <c r="AH739" t="s">
        <v>5904</v>
      </c>
      <c r="AI739" s="2">
        <v>40695</v>
      </c>
      <c r="AK739" s="2">
        <v>1</v>
      </c>
      <c r="AL739">
        <v>20</v>
      </c>
      <c r="AM739" s="2">
        <v>39874</v>
      </c>
      <c r="AO739" t="s">
        <v>512</v>
      </c>
      <c r="AP739" t="s">
        <v>512</v>
      </c>
      <c r="AR739" t="s">
        <v>5790</v>
      </c>
      <c r="AS739" t="s">
        <v>5790</v>
      </c>
      <c r="AU739" t="s">
        <v>5905</v>
      </c>
      <c r="AV739" t="s">
        <v>445</v>
      </c>
      <c r="AW739" t="s">
        <v>170</v>
      </c>
      <c r="AZ739">
        <v>2228</v>
      </c>
      <c r="BD739" s="1" t="str">
        <f t="shared" si="15"/>
        <v>YES</v>
      </c>
      <c r="BE739" s="1">
        <v>1</v>
      </c>
      <c r="BF739" t="s">
        <v>5906</v>
      </c>
      <c r="BG739" s="1">
        <v>0</v>
      </c>
      <c r="BH739" s="9"/>
      <c r="BI739" s="1">
        <v>0</v>
      </c>
      <c r="BJ739" s="28"/>
      <c r="BK739" t="s">
        <v>274</v>
      </c>
      <c r="BL739" t="s">
        <v>1102</v>
      </c>
      <c r="BM739" t="str">
        <f>VLOOKUP(BL739,'directory all'!C:D,2,)</f>
        <v>Engine hours, GPS</v>
      </c>
      <c r="BN739" t="s">
        <v>5783</v>
      </c>
      <c r="BO739" t="s">
        <v>195</v>
      </c>
      <c r="BQ739" s="1" t="s">
        <v>128</v>
      </c>
      <c r="BR739" s="1" t="s">
        <v>128</v>
      </c>
      <c r="BS739" s="1" t="s">
        <v>128</v>
      </c>
      <c r="BT739" s="1" t="s">
        <v>128</v>
      </c>
      <c r="BU739" s="1" t="s">
        <v>128</v>
      </c>
      <c r="BV739" s="1" t="s">
        <v>128</v>
      </c>
      <c r="BW739" s="1" t="s">
        <v>128</v>
      </c>
      <c r="BX739" s="1" t="s">
        <v>128</v>
      </c>
      <c r="BY739" s="1" t="s">
        <v>405</v>
      </c>
      <c r="BZ739" s="87" t="s">
        <v>196</v>
      </c>
      <c r="CA739" s="87" t="s">
        <v>197</v>
      </c>
      <c r="CB739" s="1" t="s">
        <v>119</v>
      </c>
      <c r="CD739" s="1">
        <v>8.7560000000000002</v>
      </c>
      <c r="CE739" s="1" t="s">
        <v>5853</v>
      </c>
      <c r="CG739" s="1" t="s">
        <v>198</v>
      </c>
    </row>
    <row r="740" spans="1:85" hidden="1" x14ac:dyDescent="0.35">
      <c r="A740">
        <v>1402007</v>
      </c>
      <c r="B740" t="s">
        <v>388</v>
      </c>
      <c r="C740" t="s">
        <v>5907</v>
      </c>
      <c r="D740" t="s">
        <v>5842</v>
      </c>
      <c r="E740" t="s">
        <v>391</v>
      </c>
      <c r="F740" t="s">
        <v>1093</v>
      </c>
      <c r="G740" t="s">
        <v>99</v>
      </c>
      <c r="H740" t="s">
        <v>5908</v>
      </c>
      <c r="J740">
        <v>20850</v>
      </c>
      <c r="K740" t="str">
        <f>IFERROR(VLOOKUP(J740,'CC directory'!A:B,2,),"")</f>
        <v>ACTIVE</v>
      </c>
      <c r="L740">
        <f>IFERROR(VLOOKUP(J740,'CC directory'!A:D,4,),"")</f>
        <v>200</v>
      </c>
      <c r="M740" t="str">
        <f>VLOOKUP(J740,'CC directory'!A:I,9,)</f>
        <v>Maintenance Shared Services</v>
      </c>
      <c r="N740" t="str">
        <f>IFERROR(VLOOKUP(J740,'CC directory'!A:C,3,),"")</f>
        <v>Operations</v>
      </c>
      <c r="O740">
        <f>IFERROR(VLOOKUP(J740,'CC directory'!A:F,6,),"")</f>
        <v>207</v>
      </c>
      <c r="P740" t="str">
        <f>IFERROR(VLOOKUP(J740,'CC directory'!A:E,5,),"")</f>
        <v>Production Operations</v>
      </c>
      <c r="Q740">
        <f>IFERROR(VLOOKUP(J740,'CC directory'!A:H,8,),"")</f>
        <v>705</v>
      </c>
      <c r="R740" t="str">
        <f>IFERROR(VLOOKUP(J740,'CC directory'!A:G,7,),"")</f>
        <v>Maintenance</v>
      </c>
      <c r="S740" t="s">
        <v>176</v>
      </c>
      <c r="T740" t="s">
        <v>177</v>
      </c>
      <c r="U740" t="s">
        <v>169</v>
      </c>
      <c r="V740" t="s">
        <v>339</v>
      </c>
      <c r="Z740" t="s">
        <v>161</v>
      </c>
      <c r="AA740" t="s">
        <v>5902</v>
      </c>
      <c r="AB740" t="s">
        <v>5846</v>
      </c>
      <c r="AC740" t="s">
        <v>108</v>
      </c>
      <c r="AD740">
        <v>61516</v>
      </c>
      <c r="AE740" t="s">
        <v>162</v>
      </c>
      <c r="AF740">
        <v>10</v>
      </c>
      <c r="AH740" t="s">
        <v>5909</v>
      </c>
      <c r="AI740" s="2">
        <v>1</v>
      </c>
      <c r="AJ740" t="s">
        <v>5910</v>
      </c>
      <c r="AK740" s="2">
        <v>41830</v>
      </c>
      <c r="AL740">
        <v>20</v>
      </c>
      <c r="AM740" s="2">
        <v>42166</v>
      </c>
      <c r="AO740" t="s">
        <v>512</v>
      </c>
      <c r="AP740" t="s">
        <v>512</v>
      </c>
      <c r="AR740" t="s">
        <v>5054</v>
      </c>
      <c r="AT740" t="s">
        <v>5911</v>
      </c>
      <c r="AU740" t="s">
        <v>5912</v>
      </c>
      <c r="AV740" t="s">
        <v>646</v>
      </c>
      <c r="AW740" t="s">
        <v>227</v>
      </c>
      <c r="AZ740">
        <v>2230</v>
      </c>
      <c r="BD740" s="1" t="str">
        <f t="shared" si="15"/>
        <v>YES</v>
      </c>
      <c r="BE740" s="1">
        <v>1</v>
      </c>
      <c r="BF740" t="s">
        <v>5913</v>
      </c>
      <c r="BG740" s="1">
        <v>0</v>
      </c>
      <c r="BH740" s="9"/>
      <c r="BI740" s="1">
        <v>0</v>
      </c>
      <c r="BJ740" s="28"/>
      <c r="BK740" t="s">
        <v>274</v>
      </c>
      <c r="BL740" t="s">
        <v>1102</v>
      </c>
      <c r="BM740" t="str">
        <f>VLOOKUP(BL740,'directory all'!C:D,2,)</f>
        <v>Engine hours, GPS</v>
      </c>
      <c r="BN740" t="s">
        <v>5783</v>
      </c>
      <c r="BO740" t="s">
        <v>195</v>
      </c>
      <c r="BQ740" s="1" t="s">
        <v>128</v>
      </c>
      <c r="BR740" s="1" t="s">
        <v>128</v>
      </c>
      <c r="BS740" s="1" t="s">
        <v>128</v>
      </c>
      <c r="BT740" s="1" t="s">
        <v>128</v>
      </c>
      <c r="BU740" s="1" t="s">
        <v>128</v>
      </c>
      <c r="BV740" s="1" t="s">
        <v>128</v>
      </c>
      <c r="BW740" s="1" t="s">
        <v>128</v>
      </c>
      <c r="BX740" s="1" t="s">
        <v>128</v>
      </c>
      <c r="BY740" s="1" t="s">
        <v>405</v>
      </c>
      <c r="BZ740" s="87" t="s">
        <v>196</v>
      </c>
      <c r="CA740" s="87" t="s">
        <v>197</v>
      </c>
      <c r="CB740" s="1" t="s">
        <v>119</v>
      </c>
      <c r="CD740" s="1">
        <v>8.7560000000000002</v>
      </c>
      <c r="CE740" s="1" t="s">
        <v>5853</v>
      </c>
      <c r="CG740" s="1" t="s">
        <v>198</v>
      </c>
    </row>
    <row r="741" spans="1:85" hidden="1" x14ac:dyDescent="0.35">
      <c r="A741">
        <v>1402008</v>
      </c>
      <c r="B741" t="s">
        <v>388</v>
      </c>
      <c r="C741" t="s">
        <v>5914</v>
      </c>
      <c r="D741" t="s">
        <v>5842</v>
      </c>
      <c r="E741" t="s">
        <v>391</v>
      </c>
      <c r="F741" t="s">
        <v>1093</v>
      </c>
      <c r="G741" t="s">
        <v>99</v>
      </c>
      <c r="H741" t="s">
        <v>5915</v>
      </c>
      <c r="J741">
        <v>20850</v>
      </c>
      <c r="K741" t="str">
        <f>IFERROR(VLOOKUP(J741,'CC directory'!A:B,2,),"")</f>
        <v>ACTIVE</v>
      </c>
      <c r="L741">
        <f>IFERROR(VLOOKUP(J741,'CC directory'!A:D,4,),"")</f>
        <v>200</v>
      </c>
      <c r="M741" t="str">
        <f>VLOOKUP(J741,'CC directory'!A:I,9,)</f>
        <v>Maintenance Shared Services</v>
      </c>
      <c r="N741" t="str">
        <f>IFERROR(VLOOKUP(J741,'CC directory'!A:C,3,),"")</f>
        <v>Operations</v>
      </c>
      <c r="O741">
        <f>IFERROR(VLOOKUP(J741,'CC directory'!A:F,6,),"")</f>
        <v>207</v>
      </c>
      <c r="P741" t="str">
        <f>IFERROR(VLOOKUP(J741,'CC directory'!A:E,5,),"")</f>
        <v>Production Operations</v>
      </c>
      <c r="Q741">
        <f>IFERROR(VLOOKUP(J741,'CC directory'!A:H,8,),"")</f>
        <v>705</v>
      </c>
      <c r="R741" t="str">
        <f>IFERROR(VLOOKUP(J741,'CC directory'!A:G,7,),"")</f>
        <v>Maintenance</v>
      </c>
      <c r="S741" t="s">
        <v>176</v>
      </c>
      <c r="T741" t="s">
        <v>177</v>
      </c>
      <c r="U741" t="s">
        <v>363</v>
      </c>
      <c r="V741" t="s">
        <v>339</v>
      </c>
      <c r="Z741" t="s">
        <v>161</v>
      </c>
      <c r="AA741" t="s">
        <v>5902</v>
      </c>
      <c r="AB741" t="s">
        <v>5846</v>
      </c>
      <c r="AC741" t="s">
        <v>108</v>
      </c>
      <c r="AD741">
        <v>61516</v>
      </c>
      <c r="AE741" t="s">
        <v>162</v>
      </c>
      <c r="AF741">
        <v>10</v>
      </c>
      <c r="AH741" t="s">
        <v>5916</v>
      </c>
      <c r="AI741" s="2">
        <v>1</v>
      </c>
      <c r="AJ741" t="s">
        <v>5917</v>
      </c>
      <c r="AK741" s="2">
        <v>41830</v>
      </c>
      <c r="AL741">
        <v>20</v>
      </c>
      <c r="AM741" s="2">
        <v>42166</v>
      </c>
      <c r="AO741" t="s">
        <v>512</v>
      </c>
      <c r="AP741" t="s">
        <v>512</v>
      </c>
      <c r="AR741" t="s">
        <v>5918</v>
      </c>
      <c r="AT741" t="s">
        <v>5911</v>
      </c>
      <c r="AU741" t="s">
        <v>5912</v>
      </c>
      <c r="AV741" t="s">
        <v>646</v>
      </c>
      <c r="AW741" t="s">
        <v>227</v>
      </c>
      <c r="AZ741">
        <v>2231</v>
      </c>
      <c r="BD741" s="1" t="str">
        <f t="shared" ref="BD741:BD786" si="16">IF((BE741+BG741+BI741)&gt;0, "YES", "NO")</f>
        <v>YES</v>
      </c>
      <c r="BE741" s="1">
        <v>1</v>
      </c>
      <c r="BF741" t="s">
        <v>5919</v>
      </c>
      <c r="BG741" s="1">
        <v>0</v>
      </c>
      <c r="BH741" s="9"/>
      <c r="BI741" s="1">
        <v>0</v>
      </c>
      <c r="BJ741" s="28"/>
      <c r="BK741" t="s">
        <v>274</v>
      </c>
      <c r="BL741" t="s">
        <v>1102</v>
      </c>
      <c r="BM741" t="str">
        <f>VLOOKUP(BL741,'directory all'!C:D,2,)</f>
        <v>Engine hours, GPS</v>
      </c>
      <c r="BN741" t="s">
        <v>5783</v>
      </c>
      <c r="BO741" t="s">
        <v>195</v>
      </c>
      <c r="BQ741" s="1" t="s">
        <v>128</v>
      </c>
      <c r="BR741" s="1" t="s">
        <v>128</v>
      </c>
      <c r="BS741" s="1" t="s">
        <v>128</v>
      </c>
      <c r="BT741" s="1" t="s">
        <v>128</v>
      </c>
      <c r="BU741" s="1" t="s">
        <v>128</v>
      </c>
      <c r="BV741" s="1" t="s">
        <v>128</v>
      </c>
      <c r="BW741" s="1" t="s">
        <v>128</v>
      </c>
      <c r="BX741" s="1" t="s">
        <v>128</v>
      </c>
      <c r="BY741" s="1" t="s">
        <v>405</v>
      </c>
      <c r="BZ741" s="87" t="s">
        <v>196</v>
      </c>
      <c r="CA741" s="87" t="s">
        <v>197</v>
      </c>
      <c r="CB741" s="1" t="s">
        <v>119</v>
      </c>
      <c r="CD741" s="1">
        <v>8.7560000000000002</v>
      </c>
      <c r="CE741" s="1" t="s">
        <v>5853</v>
      </c>
      <c r="CG741" s="1" t="s">
        <v>198</v>
      </c>
    </row>
    <row r="742" spans="1:85" hidden="1" x14ac:dyDescent="0.35">
      <c r="A742">
        <v>1420001</v>
      </c>
      <c r="B742" t="s">
        <v>388</v>
      </c>
      <c r="D742" t="s">
        <v>5920</v>
      </c>
      <c r="E742" t="s">
        <v>391</v>
      </c>
      <c r="F742" t="s">
        <v>1093</v>
      </c>
      <c r="G742" t="s">
        <v>99</v>
      </c>
      <c r="H742" t="s">
        <v>5921</v>
      </c>
      <c r="J742">
        <v>13562</v>
      </c>
      <c r="K742" t="str">
        <f>IFERROR(VLOOKUP(J742,'CC directory'!A:B,2,),"")</f>
        <v>ACTIVE</v>
      </c>
      <c r="L742">
        <f>IFERROR(VLOOKUP(J742,'CC directory'!A:D,4,),"")</f>
        <v>200</v>
      </c>
      <c r="M742" t="str">
        <f>VLOOKUP(J742,'CC directory'!A:I,9,)</f>
        <v>TCOV Maintenance</v>
      </c>
      <c r="N742" t="str">
        <f>IFERROR(VLOOKUP(J742,'CC directory'!A:C,3,),"")</f>
        <v>Operations</v>
      </c>
      <c r="O742">
        <f>IFERROR(VLOOKUP(J742,'CC directory'!A:F,6,),"")</f>
        <v>209</v>
      </c>
      <c r="P742" t="str">
        <f>IFERROR(VLOOKUP(J742,'CC directory'!A:E,5,),"")</f>
        <v>Supply Chain Management</v>
      </c>
      <c r="Q742">
        <f>IFERROR(VLOOKUP(J742,'CC directory'!A:H,8,),"")</f>
        <v>310</v>
      </c>
      <c r="R742" t="str">
        <f>IFERROR(VLOOKUP(J742,'CC directory'!A:G,7,),"")</f>
        <v>Tengiz Facilities Management</v>
      </c>
      <c r="S742" t="s">
        <v>977</v>
      </c>
      <c r="T742" t="s">
        <v>978</v>
      </c>
      <c r="U742" t="s">
        <v>118</v>
      </c>
      <c r="V742" t="s">
        <v>339</v>
      </c>
      <c r="Z742" t="s">
        <v>161</v>
      </c>
      <c r="AB742" t="s">
        <v>5922</v>
      </c>
      <c r="AC742" t="s">
        <v>1118</v>
      </c>
      <c r="AD742">
        <v>2450</v>
      </c>
      <c r="AE742" t="s">
        <v>1389</v>
      </c>
      <c r="AF742">
        <v>17</v>
      </c>
      <c r="AI742" s="2">
        <v>1</v>
      </c>
      <c r="AK742" s="2">
        <v>1</v>
      </c>
      <c r="AL742">
        <v>20</v>
      </c>
      <c r="AM742" s="2">
        <v>39328</v>
      </c>
      <c r="AO742" t="s">
        <v>512</v>
      </c>
      <c r="AP742" t="s">
        <v>512</v>
      </c>
      <c r="AU742" t="s">
        <v>3332</v>
      </c>
      <c r="AV742" t="s">
        <v>460</v>
      </c>
      <c r="AW742" t="s">
        <v>118</v>
      </c>
      <c r="AZ742">
        <v>2232</v>
      </c>
      <c r="BD742" s="1" t="str">
        <f t="shared" si="16"/>
        <v>NO</v>
      </c>
      <c r="BE742" s="1">
        <v>0</v>
      </c>
      <c r="BG742" s="1">
        <v>0</v>
      </c>
      <c r="BH742" s="9"/>
      <c r="BI742" s="1">
        <v>0</v>
      </c>
      <c r="BJ742" s="28"/>
      <c r="BK742" s="91" t="s">
        <v>858</v>
      </c>
      <c r="BL742" t="s">
        <v>1122</v>
      </c>
      <c r="BM742" t="str">
        <f>VLOOKUP(BL742,'directory all'!C:D,2,)</f>
        <v>GPS</v>
      </c>
      <c r="BN742" t="s">
        <v>1103</v>
      </c>
      <c r="BO742" s="91"/>
      <c r="BQ742" s="1" t="s">
        <v>128</v>
      </c>
      <c r="BR742" s="94"/>
      <c r="BS742" s="1" t="s">
        <v>128</v>
      </c>
      <c r="BT742" s="1" t="s">
        <v>128</v>
      </c>
      <c r="BU742" s="1" t="s">
        <v>128</v>
      </c>
      <c r="BV742" s="1" t="s">
        <v>128</v>
      </c>
      <c r="BW742" s="1" t="s">
        <v>128</v>
      </c>
      <c r="BX742" s="1" t="s">
        <v>128</v>
      </c>
      <c r="BZ742" s="87" t="s">
        <v>331</v>
      </c>
      <c r="CG742" s="1" t="s">
        <v>985</v>
      </c>
    </row>
    <row r="743" spans="1:85" hidden="1" x14ac:dyDescent="0.35">
      <c r="A743">
        <v>1420002</v>
      </c>
      <c r="B743" t="s">
        <v>388</v>
      </c>
      <c r="D743" t="s">
        <v>5920</v>
      </c>
      <c r="E743" t="s">
        <v>391</v>
      </c>
      <c r="F743" t="s">
        <v>1093</v>
      </c>
      <c r="G743" t="s">
        <v>99</v>
      </c>
      <c r="H743" t="s">
        <v>5923</v>
      </c>
      <c r="J743">
        <v>13562</v>
      </c>
      <c r="K743" t="str">
        <f>IFERROR(VLOOKUP(J743,'CC directory'!A:B,2,),"")</f>
        <v>ACTIVE</v>
      </c>
      <c r="L743">
        <f>IFERROR(VLOOKUP(J743,'CC directory'!A:D,4,),"")</f>
        <v>200</v>
      </c>
      <c r="M743" t="str">
        <f>VLOOKUP(J743,'CC directory'!A:I,9,)</f>
        <v>TCOV Maintenance</v>
      </c>
      <c r="N743" t="str">
        <f>IFERROR(VLOOKUP(J743,'CC directory'!A:C,3,),"")</f>
        <v>Operations</v>
      </c>
      <c r="O743">
        <f>IFERROR(VLOOKUP(J743,'CC directory'!A:F,6,),"")</f>
        <v>209</v>
      </c>
      <c r="P743" t="str">
        <f>IFERROR(VLOOKUP(J743,'CC directory'!A:E,5,),"")</f>
        <v>Supply Chain Management</v>
      </c>
      <c r="Q743">
        <f>IFERROR(VLOOKUP(J743,'CC directory'!A:H,8,),"")</f>
        <v>310</v>
      </c>
      <c r="R743" t="str">
        <f>IFERROR(VLOOKUP(J743,'CC directory'!A:G,7,),"")</f>
        <v>Tengiz Facilities Management</v>
      </c>
      <c r="S743" t="s">
        <v>977</v>
      </c>
      <c r="T743" t="s">
        <v>3656</v>
      </c>
      <c r="U743" t="s">
        <v>254</v>
      </c>
      <c r="V743" t="s">
        <v>339</v>
      </c>
      <c r="Z743" t="s">
        <v>161</v>
      </c>
      <c r="AB743" t="s">
        <v>5922</v>
      </c>
      <c r="AC743" t="s">
        <v>1118</v>
      </c>
      <c r="AD743">
        <v>2450</v>
      </c>
      <c r="AE743" t="s">
        <v>1389</v>
      </c>
      <c r="AF743">
        <v>17</v>
      </c>
      <c r="AI743" s="2">
        <v>1</v>
      </c>
      <c r="AK743" s="2">
        <v>1</v>
      </c>
      <c r="AL743">
        <v>20</v>
      </c>
      <c r="AM743" s="2">
        <v>39328</v>
      </c>
      <c r="AO743" t="s">
        <v>512</v>
      </c>
      <c r="AP743" t="s">
        <v>512</v>
      </c>
      <c r="AU743" t="s">
        <v>3332</v>
      </c>
      <c r="AV743" t="s">
        <v>460</v>
      </c>
      <c r="AW743" t="s">
        <v>118</v>
      </c>
      <c r="AZ743">
        <v>2233</v>
      </c>
      <c r="BD743" s="1" t="str">
        <f t="shared" si="16"/>
        <v>NO</v>
      </c>
      <c r="BE743" s="1">
        <v>0</v>
      </c>
      <c r="BG743" s="1">
        <v>0</v>
      </c>
      <c r="BH743" s="9"/>
      <c r="BI743" s="1">
        <v>0</v>
      </c>
      <c r="BJ743" s="28"/>
      <c r="BK743" s="91" t="s">
        <v>858</v>
      </c>
      <c r="BL743" t="s">
        <v>1122</v>
      </c>
      <c r="BM743" t="str">
        <f>VLOOKUP(BL743,'directory all'!C:D,2,)</f>
        <v>GPS</v>
      </c>
      <c r="BN743" t="s">
        <v>1103</v>
      </c>
      <c r="BO743" s="91"/>
      <c r="BQ743" s="1" t="s">
        <v>128</v>
      </c>
      <c r="BR743" s="94"/>
      <c r="BS743" s="1" t="s">
        <v>128</v>
      </c>
      <c r="BT743" s="1" t="s">
        <v>128</v>
      </c>
      <c r="BU743" s="1" t="s">
        <v>128</v>
      </c>
      <c r="BV743" s="1" t="s">
        <v>128</v>
      </c>
      <c r="BW743" s="1" t="s">
        <v>128</v>
      </c>
      <c r="BX743" s="1" t="s">
        <v>128</v>
      </c>
      <c r="CG743" s="1" t="s">
        <v>985</v>
      </c>
    </row>
    <row r="744" spans="1:85" hidden="1" x14ac:dyDescent="0.35">
      <c r="A744">
        <v>1465001</v>
      </c>
      <c r="B744" t="s">
        <v>388</v>
      </c>
      <c r="D744" t="s">
        <v>5924</v>
      </c>
      <c r="E744" t="s">
        <v>391</v>
      </c>
      <c r="F744" t="s">
        <v>1093</v>
      </c>
      <c r="G744" t="s">
        <v>99</v>
      </c>
      <c r="H744" t="s">
        <v>5925</v>
      </c>
      <c r="J744">
        <v>20145</v>
      </c>
      <c r="K744" t="str">
        <f>IFERROR(VLOOKUP(J744,'CC directory'!A:B,2,),"")</f>
        <v>ACTIVE</v>
      </c>
      <c r="L744">
        <f>IFERROR(VLOOKUP(J744,'CC directory'!A:D,4,),"")</f>
        <v>131</v>
      </c>
      <c r="M744" t="str">
        <f>VLOOKUP(J744,'CC directory'!A:I,9,)</f>
        <v>SCP Concreate Batch Plant</v>
      </c>
      <c r="N744" t="str">
        <f>IFERROR(VLOOKUP(J744,'CC directory'!A:C,3,),"")</f>
        <v>Projects</v>
      </c>
      <c r="O744">
        <f>IFERROR(VLOOKUP(J744,'CC directory'!A:F,6,),"")</f>
        <v>320</v>
      </c>
      <c r="P744" t="str">
        <f>IFERROR(VLOOKUP(J744,'CC directory'!A:E,5,),"")</f>
        <v>Construction Manager</v>
      </c>
      <c r="Q744">
        <f>IFERROR(VLOOKUP(J744,'CC directory'!A:H,8,),"")</f>
        <v>109</v>
      </c>
      <c r="R744" t="str">
        <f>IFERROR(VLOOKUP(J744,'CC directory'!A:G,7,),"")</f>
        <v>SCP Construction</v>
      </c>
      <c r="S744" t="s">
        <v>1253</v>
      </c>
      <c r="T744" t="s">
        <v>1254</v>
      </c>
      <c r="U744" t="s">
        <v>4955</v>
      </c>
      <c r="V744" t="s">
        <v>339</v>
      </c>
      <c r="Z744" t="s">
        <v>161</v>
      </c>
      <c r="AA744" t="s">
        <v>5926</v>
      </c>
      <c r="AB744" t="s">
        <v>5927</v>
      </c>
      <c r="AC744" t="s">
        <v>263</v>
      </c>
      <c r="AD744">
        <v>0</v>
      </c>
      <c r="AE744" t="s">
        <v>445</v>
      </c>
      <c r="AF744">
        <v>8</v>
      </c>
      <c r="AI744" s="2">
        <v>1</v>
      </c>
      <c r="AK744" s="2">
        <v>41640</v>
      </c>
      <c r="AL744">
        <v>20</v>
      </c>
      <c r="AM744" s="2">
        <v>42370</v>
      </c>
      <c r="AO744" t="s">
        <v>512</v>
      </c>
      <c r="AP744" t="s">
        <v>512</v>
      </c>
      <c r="AU744" t="s">
        <v>1260</v>
      </c>
      <c r="AV744" t="s">
        <v>1227</v>
      </c>
      <c r="AW744" t="s">
        <v>1227</v>
      </c>
      <c r="AZ744">
        <v>2249</v>
      </c>
      <c r="BC744" t="s">
        <v>4513</v>
      </c>
      <c r="BD744" s="1" t="str">
        <f t="shared" si="16"/>
        <v>YES</v>
      </c>
      <c r="BE744" s="1">
        <v>1</v>
      </c>
      <c r="BF744" t="s">
        <v>5928</v>
      </c>
      <c r="BG744" s="1">
        <v>0</v>
      </c>
      <c r="BH744" s="9"/>
      <c r="BI744" s="1">
        <v>0</v>
      </c>
      <c r="BJ744" s="28"/>
      <c r="BK744" t="s">
        <v>1261</v>
      </c>
      <c r="BL744" t="s">
        <v>1262</v>
      </c>
      <c r="BM744" t="str">
        <f>VLOOKUP(BL744,'directory all'!C:D,2,)</f>
        <v>Engine hours, GPS</v>
      </c>
      <c r="BN744" t="s">
        <v>5783</v>
      </c>
      <c r="BO744" t="s">
        <v>127</v>
      </c>
      <c r="BP744" t="s">
        <v>1264</v>
      </c>
      <c r="BQ744" s="1" t="s">
        <v>128</v>
      </c>
      <c r="BR744" s="1">
        <v>63.3</v>
      </c>
      <c r="BS744" s="1" t="s">
        <v>5929</v>
      </c>
      <c r="BT744" s="1" t="s">
        <v>5929</v>
      </c>
      <c r="BU744" s="1" t="s">
        <v>5929</v>
      </c>
      <c r="BV744" s="1" t="s">
        <v>5929</v>
      </c>
      <c r="BW744" s="1" t="s">
        <v>128</v>
      </c>
      <c r="BX744" s="1" t="s">
        <v>128</v>
      </c>
      <c r="BY744" s="1" t="s">
        <v>4518</v>
      </c>
      <c r="BZ744" s="87">
        <v>5259</v>
      </c>
      <c r="CA744" s="87" t="s">
        <v>5930</v>
      </c>
      <c r="CB744" s="1" t="s">
        <v>119</v>
      </c>
      <c r="CD744" s="1">
        <v>24</v>
      </c>
      <c r="CE744" s="1" t="s">
        <v>5853</v>
      </c>
      <c r="CF744" s="1" t="s">
        <v>5931</v>
      </c>
      <c r="CG744" s="1" t="s">
        <v>1269</v>
      </c>
    </row>
    <row r="745" spans="1:85" hidden="1" x14ac:dyDescent="0.35">
      <c r="A745">
        <v>1465002</v>
      </c>
      <c r="B745" t="s">
        <v>388</v>
      </c>
      <c r="D745" t="s">
        <v>5924</v>
      </c>
      <c r="E745" t="s">
        <v>391</v>
      </c>
      <c r="F745" t="s">
        <v>1093</v>
      </c>
      <c r="G745" t="s">
        <v>99</v>
      </c>
      <c r="H745" t="s">
        <v>5932</v>
      </c>
      <c r="J745">
        <v>20145</v>
      </c>
      <c r="K745" t="str">
        <f>IFERROR(VLOOKUP(J745,'CC directory'!A:B,2,),"")</f>
        <v>ACTIVE</v>
      </c>
      <c r="L745">
        <f>IFERROR(VLOOKUP(J745,'CC directory'!A:D,4,),"")</f>
        <v>131</v>
      </c>
      <c r="M745" t="str">
        <f>VLOOKUP(J745,'CC directory'!A:I,9,)</f>
        <v>SCP Concreate Batch Plant</v>
      </c>
      <c r="N745" t="str">
        <f>IFERROR(VLOOKUP(J745,'CC directory'!A:C,3,),"")</f>
        <v>Projects</v>
      </c>
      <c r="O745">
        <f>IFERROR(VLOOKUP(J745,'CC directory'!A:F,6,),"")</f>
        <v>320</v>
      </c>
      <c r="P745" t="str">
        <f>IFERROR(VLOOKUP(J745,'CC directory'!A:E,5,),"")</f>
        <v>Construction Manager</v>
      </c>
      <c r="Q745">
        <f>IFERROR(VLOOKUP(J745,'CC directory'!A:H,8,),"")</f>
        <v>109</v>
      </c>
      <c r="R745" t="str">
        <f>IFERROR(VLOOKUP(J745,'CC directory'!A:G,7,),"")</f>
        <v>SCP Construction</v>
      </c>
      <c r="S745" t="s">
        <v>1253</v>
      </c>
      <c r="T745" t="s">
        <v>1254</v>
      </c>
      <c r="U745" t="s">
        <v>5933</v>
      </c>
      <c r="V745" t="s">
        <v>339</v>
      </c>
      <c r="Z745" t="s">
        <v>161</v>
      </c>
      <c r="AA745" t="s">
        <v>5926</v>
      </c>
      <c r="AB745" t="s">
        <v>5927</v>
      </c>
      <c r="AD745">
        <v>0</v>
      </c>
      <c r="AE745" t="s">
        <v>445</v>
      </c>
      <c r="AF745">
        <v>8</v>
      </c>
      <c r="AI745" s="2">
        <v>1</v>
      </c>
      <c r="AK745" s="2">
        <v>1</v>
      </c>
      <c r="AL745">
        <v>20</v>
      </c>
      <c r="AM745" s="2">
        <v>42370</v>
      </c>
      <c r="AO745" t="s">
        <v>512</v>
      </c>
      <c r="AP745" t="s">
        <v>512</v>
      </c>
      <c r="AU745" t="s">
        <v>1260</v>
      </c>
      <c r="AV745" t="s">
        <v>1227</v>
      </c>
      <c r="AW745" t="s">
        <v>1227</v>
      </c>
      <c r="AZ745">
        <v>2250</v>
      </c>
      <c r="BC745" t="s">
        <v>4513</v>
      </c>
      <c r="BD745" s="1" t="str">
        <f t="shared" si="16"/>
        <v>YES</v>
      </c>
      <c r="BE745" s="1">
        <v>1</v>
      </c>
      <c r="BF745" t="s">
        <v>5934</v>
      </c>
      <c r="BG745" s="1">
        <v>0</v>
      </c>
      <c r="BH745" s="9"/>
      <c r="BI745" s="1">
        <v>0</v>
      </c>
      <c r="BJ745" s="28"/>
      <c r="BK745" t="s">
        <v>1261</v>
      </c>
      <c r="BL745" t="s">
        <v>1262</v>
      </c>
      <c r="BM745" t="str">
        <f>VLOOKUP(BL745,'directory all'!C:D,2,)</f>
        <v>Engine hours, GPS</v>
      </c>
      <c r="BN745" t="s">
        <v>5783</v>
      </c>
      <c r="BO745" t="s">
        <v>127</v>
      </c>
      <c r="BP745" t="s">
        <v>1264</v>
      </c>
      <c r="BQ745" s="1" t="s">
        <v>128</v>
      </c>
      <c r="BR745" s="1">
        <v>63.3</v>
      </c>
      <c r="BS745" s="1" t="s">
        <v>5929</v>
      </c>
      <c r="BT745" s="1" t="s">
        <v>5929</v>
      </c>
      <c r="BU745" s="1" t="s">
        <v>5929</v>
      </c>
      <c r="BV745" s="1" t="s">
        <v>5929</v>
      </c>
      <c r="BW745" s="1" t="s">
        <v>128</v>
      </c>
      <c r="BX745" s="1" t="s">
        <v>128</v>
      </c>
      <c r="BY745" s="1" t="s">
        <v>4518</v>
      </c>
      <c r="BZ745" s="87">
        <v>5259</v>
      </c>
      <c r="CA745" s="87" t="s">
        <v>5930</v>
      </c>
      <c r="CB745" s="1" t="s">
        <v>119</v>
      </c>
      <c r="CD745" s="1">
        <v>24</v>
      </c>
      <c r="CE745" s="1" t="s">
        <v>5853</v>
      </c>
      <c r="CF745" s="1" t="s">
        <v>5931</v>
      </c>
      <c r="CG745" s="1" t="s">
        <v>1269</v>
      </c>
    </row>
    <row r="746" spans="1:85" hidden="1" x14ac:dyDescent="0.35">
      <c r="A746">
        <v>1466007</v>
      </c>
      <c r="B746" t="s">
        <v>388</v>
      </c>
      <c r="D746" t="s">
        <v>5935</v>
      </c>
      <c r="E746" t="s">
        <v>391</v>
      </c>
      <c r="F746" t="s">
        <v>1093</v>
      </c>
      <c r="G746" t="s">
        <v>99</v>
      </c>
      <c r="H746" t="s">
        <v>5936</v>
      </c>
      <c r="I746" t="s">
        <v>5936</v>
      </c>
      <c r="J746">
        <v>20550</v>
      </c>
      <c r="K746" t="str">
        <f>IFERROR(VLOOKUP(J746,'CC directory'!A:B,2,),"")</f>
        <v>ACTIVE</v>
      </c>
      <c r="L746">
        <f>IFERROR(VLOOKUP(J746,'CC directory'!A:D,4,),"")</f>
        <v>150</v>
      </c>
      <c r="M746" t="str">
        <f>VLOOKUP(J746,'CC directory'!A:I,9,)</f>
        <v>WM Tengiz - Base</v>
      </c>
      <c r="N746" t="str">
        <f>IFERROR(VLOOKUP(J746,'CC directory'!A:C,3,),"")</f>
        <v>OE/HSE</v>
      </c>
      <c r="O746">
        <f>IFERROR(VLOOKUP(J746,'CC directory'!A:F,6,),"")</f>
        <v>205</v>
      </c>
      <c r="P746" t="str">
        <f>IFERROR(VLOOKUP(J746,'CC directory'!A:E,5,),"")</f>
        <v>OE/HSE</v>
      </c>
      <c r="Q746">
        <f>IFERROR(VLOOKUP(J746,'CC directory'!A:H,8,),"")</f>
        <v>607</v>
      </c>
      <c r="R746" t="str">
        <f>IFERROR(VLOOKUP(J746,'CC directory'!A:G,7,),"")</f>
        <v>Tengiz OE/HSE</v>
      </c>
      <c r="S746" t="s">
        <v>218</v>
      </c>
      <c r="T746" t="s">
        <v>219</v>
      </c>
      <c r="U746" t="s">
        <v>5937</v>
      </c>
      <c r="V746" t="s">
        <v>339</v>
      </c>
      <c r="Z746" t="s">
        <v>161</v>
      </c>
      <c r="AA746" t="s">
        <v>5938</v>
      </c>
      <c r="AB746" t="s">
        <v>5939</v>
      </c>
      <c r="AC746" t="s">
        <v>108</v>
      </c>
      <c r="AD746">
        <v>102747.4</v>
      </c>
      <c r="AE746" t="s">
        <v>109</v>
      </c>
      <c r="AF746">
        <v>11</v>
      </c>
      <c r="AI746" s="2">
        <v>1</v>
      </c>
      <c r="AK746" s="2">
        <v>41129</v>
      </c>
      <c r="AL746">
        <v>20</v>
      </c>
      <c r="AM746" s="2">
        <v>41129</v>
      </c>
      <c r="AO746" t="s">
        <v>512</v>
      </c>
      <c r="AP746" t="s">
        <v>512</v>
      </c>
      <c r="AT746" t="s">
        <v>5940</v>
      </c>
      <c r="AU746" t="s">
        <v>5941</v>
      </c>
      <c r="AV746" t="s">
        <v>290</v>
      </c>
      <c r="AW746" t="s">
        <v>290</v>
      </c>
      <c r="AZ746">
        <v>2257</v>
      </c>
      <c r="BD746" s="1" t="str">
        <f t="shared" si="16"/>
        <v>NO</v>
      </c>
      <c r="BE746" s="1">
        <v>0</v>
      </c>
      <c r="BG746" s="1">
        <v>0</v>
      </c>
      <c r="BH746" s="9"/>
      <c r="BI746" s="1">
        <v>0</v>
      </c>
      <c r="BJ746" s="28"/>
      <c r="BK746" t="s">
        <v>229</v>
      </c>
      <c r="BL746" t="s">
        <v>1122</v>
      </c>
      <c r="BM746" t="str">
        <f>VLOOKUP(BL746,'directory all'!C:D,2,)</f>
        <v>GPS</v>
      </c>
      <c r="BN746" t="s">
        <v>955</v>
      </c>
      <c r="BO746" t="s">
        <v>195</v>
      </c>
      <c r="BQ746" s="1" t="s">
        <v>128</v>
      </c>
      <c r="BR746" s="1" t="s">
        <v>128</v>
      </c>
      <c r="BS746" s="1" t="s">
        <v>128</v>
      </c>
      <c r="BT746" s="1" t="s">
        <v>230</v>
      </c>
      <c r="BU746" s="1" t="s">
        <v>128</v>
      </c>
      <c r="BV746" s="1" t="s">
        <v>5942</v>
      </c>
      <c r="BW746" s="1" t="s">
        <v>233</v>
      </c>
      <c r="BX746" s="1" t="s">
        <v>5943</v>
      </c>
      <c r="BY746" s="1" t="s">
        <v>128</v>
      </c>
      <c r="BZ746" s="87">
        <v>2234</v>
      </c>
      <c r="CA746" s="92" t="s">
        <v>235</v>
      </c>
      <c r="CF746" s="1" t="s">
        <v>128</v>
      </c>
      <c r="CG746" s="1" t="s">
        <v>237</v>
      </c>
    </row>
    <row r="747" spans="1:85" hidden="1" x14ac:dyDescent="0.35">
      <c r="A747">
        <v>1467005</v>
      </c>
      <c r="B747" t="s">
        <v>388</v>
      </c>
      <c r="C747" t="s">
        <v>5944</v>
      </c>
      <c r="D747" t="s">
        <v>5945</v>
      </c>
      <c r="E747" t="s">
        <v>391</v>
      </c>
      <c r="F747" t="s">
        <v>1093</v>
      </c>
      <c r="G747" t="s">
        <v>99</v>
      </c>
      <c r="H747" t="s">
        <v>5946</v>
      </c>
      <c r="J747">
        <v>120304</v>
      </c>
      <c r="K747" t="str">
        <f>IFERROR(VLOOKUP(J747,'CC directory'!A:B,2,),"")</f>
        <v/>
      </c>
      <c r="L747" t="str">
        <f>IFERROR(VLOOKUP(J747,'CC directory'!A:D,4,),"")</f>
        <v/>
      </c>
      <c r="M747" t="e">
        <f>VLOOKUP(J747,'CC directory'!A:I,9,)</f>
        <v>#N/A</v>
      </c>
      <c r="N747" t="str">
        <f>IFERROR(VLOOKUP(J747,'CC directory'!A:C,3,),"")</f>
        <v/>
      </c>
      <c r="O747" t="str">
        <f>IFERROR(VLOOKUP(J747,'CC directory'!A:F,6,),"")</f>
        <v/>
      </c>
      <c r="P747" t="str">
        <f>IFERROR(VLOOKUP(J747,'CC directory'!A:E,5,),"")</f>
        <v/>
      </c>
      <c r="Q747" t="str">
        <f>IFERROR(VLOOKUP(J747,'CC directory'!A:H,8,),"")</f>
        <v/>
      </c>
      <c r="R747" t="str">
        <f>IFERROR(VLOOKUP(J747,'CC directory'!A:G,7,),"")</f>
        <v/>
      </c>
      <c r="S747" t="s">
        <v>858</v>
      </c>
      <c r="T747" t="s">
        <v>5947</v>
      </c>
      <c r="U747" t="s">
        <v>5948</v>
      </c>
      <c r="V747" t="s">
        <v>339</v>
      </c>
      <c r="Z747" t="s">
        <v>161</v>
      </c>
      <c r="AA747" t="s">
        <v>4987</v>
      </c>
      <c r="AC747" t="s">
        <v>108</v>
      </c>
      <c r="AD747">
        <v>56000</v>
      </c>
      <c r="AE747" t="s">
        <v>4046</v>
      </c>
      <c r="AF747">
        <v>18</v>
      </c>
      <c r="AI747" s="2">
        <v>1</v>
      </c>
      <c r="AJ747" t="s">
        <v>5949</v>
      </c>
      <c r="AK747" s="2">
        <v>1</v>
      </c>
      <c r="AL747">
        <v>20</v>
      </c>
      <c r="AM747" s="2">
        <v>39206</v>
      </c>
      <c r="AO747" t="s">
        <v>512</v>
      </c>
      <c r="AP747" t="s">
        <v>512</v>
      </c>
      <c r="AV747" t="s">
        <v>162</v>
      </c>
      <c r="AW747" t="s">
        <v>363</v>
      </c>
      <c r="AZ747">
        <v>2258</v>
      </c>
      <c r="BD747" s="1" t="str">
        <f t="shared" si="16"/>
        <v>NO</v>
      </c>
      <c r="BE747" s="1">
        <v>0</v>
      </c>
      <c r="BG747" s="1">
        <v>0</v>
      </c>
      <c r="BH747" s="9"/>
      <c r="BI747" s="1">
        <v>0</v>
      </c>
      <c r="BJ747" s="28"/>
      <c r="BK747" s="91" t="s">
        <v>858</v>
      </c>
      <c r="BL747" t="s">
        <v>1122</v>
      </c>
      <c r="BM747" t="str">
        <f>VLOOKUP(BL747,'directory all'!C:D,2,)</f>
        <v>GPS</v>
      </c>
      <c r="BN747" t="s">
        <v>4992</v>
      </c>
      <c r="BO747" s="91"/>
      <c r="BQ747" s="94"/>
      <c r="BR747" s="94"/>
      <c r="BS747" s="1" t="s">
        <v>128</v>
      </c>
      <c r="BT747" s="1" t="s">
        <v>128</v>
      </c>
      <c r="BU747" s="1" t="s">
        <v>128</v>
      </c>
      <c r="BV747" s="1" t="s">
        <v>128</v>
      </c>
      <c r="BW747" s="1" t="s">
        <v>128</v>
      </c>
      <c r="BX747" s="1" t="s">
        <v>128</v>
      </c>
      <c r="CG747" s="1" t="s">
        <v>2855</v>
      </c>
    </row>
    <row r="748" spans="1:85" hidden="1" x14ac:dyDescent="0.35">
      <c r="A748">
        <v>1467008</v>
      </c>
      <c r="B748" t="s">
        <v>94</v>
      </c>
      <c r="C748" t="s">
        <v>5950</v>
      </c>
      <c r="D748" t="s">
        <v>5951</v>
      </c>
      <c r="E748" t="s">
        <v>97</v>
      </c>
      <c r="F748" t="s">
        <v>98</v>
      </c>
      <c r="G748" t="s">
        <v>99</v>
      </c>
      <c r="H748" t="s">
        <v>5952</v>
      </c>
      <c r="I748" t="s">
        <v>5952</v>
      </c>
      <c r="J748">
        <v>13780</v>
      </c>
      <c r="K748" t="str">
        <f>IFERROR(VLOOKUP(J748,'CC directory'!A:B,2,),"")</f>
        <v>ACTIVE</v>
      </c>
      <c r="L748">
        <f>IFERROR(VLOOKUP(J748,'CC directory'!A:D,4,),"")</f>
        <v>200</v>
      </c>
      <c r="M748" t="str">
        <f>VLOOKUP(J748,'CC directory'!A:I,9,)</f>
        <v>Heavy Equipment Operations</v>
      </c>
      <c r="N748" t="str">
        <f>IFERROR(VLOOKUP(J748,'CC directory'!A:C,3,),"")</f>
        <v>Operations</v>
      </c>
      <c r="O748">
        <f>IFERROR(VLOOKUP(J748,'CC directory'!A:F,6,),"")</f>
        <v>209</v>
      </c>
      <c r="P748" t="str">
        <f>IFERROR(VLOOKUP(J748,'CC directory'!A:E,5,),"")</f>
        <v>Supply Chain Management</v>
      </c>
      <c r="Q748">
        <f>IFERROR(VLOOKUP(J748,'CC directory'!A:H,8,),"")</f>
        <v>322</v>
      </c>
      <c r="R748" t="str">
        <f>IFERROR(VLOOKUP(J748,'CC directory'!A:G,7,),"")</f>
        <v>Tengiz Ground Transportation</v>
      </c>
      <c r="S748" t="s">
        <v>136</v>
      </c>
      <c r="T748" t="s">
        <v>137</v>
      </c>
      <c r="U748" t="s">
        <v>5953</v>
      </c>
      <c r="V748" t="s">
        <v>104</v>
      </c>
      <c r="Z748" t="s">
        <v>105</v>
      </c>
      <c r="AA748" t="s">
        <v>5720</v>
      </c>
      <c r="AB748" t="s">
        <v>5954</v>
      </c>
      <c r="AC748" t="s">
        <v>263</v>
      </c>
      <c r="AD748">
        <v>25394880</v>
      </c>
      <c r="AE748" t="s">
        <v>460</v>
      </c>
      <c r="AF748">
        <v>7</v>
      </c>
      <c r="AG748" t="s">
        <v>5955</v>
      </c>
      <c r="AI748" s="2">
        <v>42608</v>
      </c>
      <c r="AJ748" t="s">
        <v>5956</v>
      </c>
      <c r="AL748">
        <v>15</v>
      </c>
      <c r="AM748" s="2">
        <v>42547</v>
      </c>
      <c r="AO748" t="s">
        <v>5957</v>
      </c>
      <c r="AP748" t="s">
        <v>5957</v>
      </c>
      <c r="AR748" t="s">
        <v>5958</v>
      </c>
      <c r="AS748" t="s">
        <v>5958</v>
      </c>
      <c r="AT748" t="s">
        <v>5959</v>
      </c>
      <c r="AU748" t="s">
        <v>5960</v>
      </c>
      <c r="AV748" t="s">
        <v>118</v>
      </c>
      <c r="AW748" t="s">
        <v>213</v>
      </c>
      <c r="AY748" t="s">
        <v>119</v>
      </c>
      <c r="AZ748">
        <v>1042</v>
      </c>
      <c r="BD748" s="1" t="str">
        <f t="shared" si="16"/>
        <v>YES</v>
      </c>
      <c r="BE748" s="1">
        <v>2</v>
      </c>
      <c r="BF748" t="s">
        <v>5961</v>
      </c>
      <c r="BG748" s="1">
        <v>1</v>
      </c>
      <c r="BH748" s="1" t="s">
        <v>5962</v>
      </c>
      <c r="BI748" s="1">
        <v>0</v>
      </c>
      <c r="BK748" t="s">
        <v>3284</v>
      </c>
      <c r="BL748" t="s">
        <v>125</v>
      </c>
      <c r="BM748" t="str">
        <f>VLOOKUP(BL748,'directory all'!C:D,2,)</f>
        <v>Mileage, engine hours, GPS</v>
      </c>
      <c r="BN748" t="s">
        <v>5963</v>
      </c>
      <c r="BO748" t="s">
        <v>155</v>
      </c>
      <c r="BQ748" s="1">
        <v>225</v>
      </c>
      <c r="BR748" s="1" t="s">
        <v>128</v>
      </c>
      <c r="BS748" s="1" t="s">
        <v>128</v>
      </c>
      <c r="BT748" s="1" t="s">
        <v>128</v>
      </c>
      <c r="BU748" s="1" t="s">
        <v>128</v>
      </c>
      <c r="BV748" s="1" t="s">
        <v>128</v>
      </c>
      <c r="BW748" s="1" t="s">
        <v>128</v>
      </c>
      <c r="BX748" s="1" t="s">
        <v>128</v>
      </c>
      <c r="BY748" s="1" t="s">
        <v>129</v>
      </c>
      <c r="BZ748" s="87" t="s">
        <v>331</v>
      </c>
      <c r="CB748" s="1" t="s">
        <v>119</v>
      </c>
      <c r="CC748" s="1">
        <v>40</v>
      </c>
      <c r="CD748" s="1">
        <v>1.5</v>
      </c>
      <c r="CG748" s="1" t="s">
        <v>157</v>
      </c>
    </row>
    <row r="749" spans="1:85" hidden="1" x14ac:dyDescent="0.35">
      <c r="A749">
        <v>1467009</v>
      </c>
      <c r="B749" t="s">
        <v>94</v>
      </c>
      <c r="C749" t="s">
        <v>5964</v>
      </c>
      <c r="D749" t="s">
        <v>5965</v>
      </c>
      <c r="E749" t="s">
        <v>97</v>
      </c>
      <c r="F749" t="s">
        <v>98</v>
      </c>
      <c r="G749" t="s">
        <v>99</v>
      </c>
      <c r="H749" t="s">
        <v>5966</v>
      </c>
      <c r="J749">
        <v>20850</v>
      </c>
      <c r="K749" t="str">
        <f>IFERROR(VLOOKUP(J749,'CC directory'!A:B,2,),"")</f>
        <v>ACTIVE</v>
      </c>
      <c r="L749">
        <f>IFERROR(VLOOKUP(J749,'CC directory'!A:D,4,),"")</f>
        <v>200</v>
      </c>
      <c r="M749" t="str">
        <f>VLOOKUP(J749,'CC directory'!A:I,9,)</f>
        <v>Maintenance Shared Services</v>
      </c>
      <c r="N749" t="str">
        <f>IFERROR(VLOOKUP(J749,'CC directory'!A:C,3,),"")</f>
        <v>Operations</v>
      </c>
      <c r="O749">
        <f>IFERROR(VLOOKUP(J749,'CC directory'!A:F,6,),"")</f>
        <v>207</v>
      </c>
      <c r="P749" t="str">
        <f>IFERROR(VLOOKUP(J749,'CC directory'!A:E,5,),"")</f>
        <v>Production Operations</v>
      </c>
      <c r="Q749">
        <f>IFERROR(VLOOKUP(J749,'CC directory'!A:H,8,),"")</f>
        <v>705</v>
      </c>
      <c r="R749" t="str">
        <f>IFERROR(VLOOKUP(J749,'CC directory'!A:G,7,),"")</f>
        <v>Maintenance</v>
      </c>
      <c r="S749" t="s">
        <v>176</v>
      </c>
      <c r="T749" t="s">
        <v>177</v>
      </c>
      <c r="U749" t="s">
        <v>5967</v>
      </c>
      <c r="V749" t="s">
        <v>104</v>
      </c>
      <c r="Z749" t="s">
        <v>105</v>
      </c>
      <c r="AA749" t="s">
        <v>5720</v>
      </c>
      <c r="AB749" t="s">
        <v>5968</v>
      </c>
      <c r="AC749" t="s">
        <v>263</v>
      </c>
      <c r="AD749">
        <v>96568500</v>
      </c>
      <c r="AE749" t="s">
        <v>281</v>
      </c>
      <c r="AF749">
        <v>1</v>
      </c>
      <c r="AI749" s="2">
        <v>44897</v>
      </c>
      <c r="AJ749" t="s">
        <v>5969</v>
      </c>
      <c r="AL749">
        <v>10</v>
      </c>
      <c r="AM749" s="2">
        <v>44897</v>
      </c>
      <c r="AO749" t="s">
        <v>1960</v>
      </c>
      <c r="AP749" t="s">
        <v>1960</v>
      </c>
      <c r="AR749" t="s">
        <v>5970</v>
      </c>
      <c r="AS749" t="s">
        <v>5970</v>
      </c>
      <c r="AT749" t="s">
        <v>5971</v>
      </c>
      <c r="AU749" t="s">
        <v>5972</v>
      </c>
      <c r="AV749" t="s">
        <v>290</v>
      </c>
      <c r="AW749" t="s">
        <v>290</v>
      </c>
      <c r="AZ749">
        <v>1043</v>
      </c>
      <c r="BC749" t="s">
        <v>5973</v>
      </c>
      <c r="BD749" s="1" t="str">
        <f t="shared" si="16"/>
        <v>YES</v>
      </c>
      <c r="BE749" s="1">
        <v>2</v>
      </c>
      <c r="BF749" t="s">
        <v>5974</v>
      </c>
      <c r="BG749" s="1">
        <v>1</v>
      </c>
      <c r="BH749" s="1" t="s">
        <v>5975</v>
      </c>
      <c r="BI749" s="1">
        <v>0</v>
      </c>
      <c r="BK749" t="s">
        <v>3284</v>
      </c>
      <c r="BL749" t="s">
        <v>125</v>
      </c>
      <c r="BM749" t="str">
        <f>VLOOKUP(BL749,'directory all'!C:D,2,)</f>
        <v>Mileage, engine hours, GPS</v>
      </c>
      <c r="BN749" t="s">
        <v>5963</v>
      </c>
      <c r="BO749" t="s">
        <v>195</v>
      </c>
      <c r="BQ749" s="1" t="s">
        <v>128</v>
      </c>
      <c r="BR749" s="1">
        <v>3</v>
      </c>
      <c r="BS749" s="1" t="s">
        <v>128</v>
      </c>
      <c r="BT749" s="1" t="s">
        <v>128</v>
      </c>
      <c r="BU749" s="1" t="s">
        <v>128</v>
      </c>
      <c r="BV749" s="1" t="s">
        <v>128</v>
      </c>
      <c r="BW749" s="1" t="s">
        <v>128</v>
      </c>
      <c r="BX749" s="1" t="s">
        <v>128</v>
      </c>
      <c r="BY749" s="1" t="s">
        <v>129</v>
      </c>
      <c r="BZ749" s="87" t="s">
        <v>349</v>
      </c>
      <c r="CA749" s="87" t="s">
        <v>350</v>
      </c>
      <c r="CB749" s="1" t="s">
        <v>119</v>
      </c>
      <c r="CC749" s="1">
        <v>42.293999999999997</v>
      </c>
      <c r="CD749" s="1">
        <v>2.359</v>
      </c>
      <c r="CG749" s="1" t="s">
        <v>198</v>
      </c>
    </row>
    <row r="750" spans="1:85" hidden="1" x14ac:dyDescent="0.35">
      <c r="A750">
        <v>1468002</v>
      </c>
      <c r="B750" t="s">
        <v>388</v>
      </c>
      <c r="D750" t="s">
        <v>5976</v>
      </c>
      <c r="E750" t="s">
        <v>391</v>
      </c>
      <c r="F750" t="s">
        <v>1093</v>
      </c>
      <c r="G750" t="s">
        <v>99</v>
      </c>
      <c r="J750">
        <v>13562</v>
      </c>
      <c r="K750" t="str">
        <f>IFERROR(VLOOKUP(J750,'CC directory'!A:B,2,),"")</f>
        <v>ACTIVE</v>
      </c>
      <c r="L750">
        <f>IFERROR(VLOOKUP(J750,'CC directory'!A:D,4,),"")</f>
        <v>200</v>
      </c>
      <c r="M750" t="str">
        <f>VLOOKUP(J750,'CC directory'!A:I,9,)</f>
        <v>TCOV Maintenance</v>
      </c>
      <c r="N750" t="str">
        <f>IFERROR(VLOOKUP(J750,'CC directory'!A:C,3,),"")</f>
        <v>Operations</v>
      </c>
      <c r="O750">
        <f>IFERROR(VLOOKUP(J750,'CC directory'!A:F,6,),"")</f>
        <v>209</v>
      </c>
      <c r="P750" t="str">
        <f>IFERROR(VLOOKUP(J750,'CC directory'!A:E,5,),"")</f>
        <v>Supply Chain Management</v>
      </c>
      <c r="Q750">
        <f>IFERROR(VLOOKUP(J750,'CC directory'!A:H,8,),"")</f>
        <v>310</v>
      </c>
      <c r="R750" t="str">
        <f>IFERROR(VLOOKUP(J750,'CC directory'!A:G,7,),"")</f>
        <v>Tengiz Facilities Management</v>
      </c>
      <c r="S750" t="s">
        <v>977</v>
      </c>
      <c r="T750" t="s">
        <v>978</v>
      </c>
      <c r="U750" t="s">
        <v>5977</v>
      </c>
      <c r="V750" t="s">
        <v>339</v>
      </c>
      <c r="Z750" t="s">
        <v>161</v>
      </c>
      <c r="AA750" t="s">
        <v>5978</v>
      </c>
      <c r="AB750" t="s">
        <v>5979</v>
      </c>
      <c r="AC750" t="s">
        <v>108</v>
      </c>
      <c r="AD750">
        <v>2000</v>
      </c>
      <c r="AE750" t="s">
        <v>1661</v>
      </c>
      <c r="AF750">
        <v>19</v>
      </c>
      <c r="AI750" s="2">
        <v>1</v>
      </c>
      <c r="AK750" s="2">
        <v>1</v>
      </c>
      <c r="AL750">
        <v>20</v>
      </c>
      <c r="AM750" s="2">
        <v>38755</v>
      </c>
      <c r="AO750" t="s">
        <v>512</v>
      </c>
      <c r="AP750" t="s">
        <v>512</v>
      </c>
      <c r="AT750" t="s">
        <v>5980</v>
      </c>
      <c r="AV750" t="s">
        <v>355</v>
      </c>
      <c r="AW750" t="s">
        <v>169</v>
      </c>
      <c r="AY750" t="s">
        <v>498</v>
      </c>
      <c r="AZ750">
        <v>2260</v>
      </c>
      <c r="BD750" s="1" t="str">
        <f t="shared" si="16"/>
        <v>NO</v>
      </c>
      <c r="BE750" s="1">
        <v>0</v>
      </c>
      <c r="BG750" s="1">
        <v>0</v>
      </c>
      <c r="BH750" s="9"/>
      <c r="BI750" s="1">
        <v>0</v>
      </c>
      <c r="BJ750" s="28"/>
      <c r="BK750" s="91" t="s">
        <v>858</v>
      </c>
      <c r="BL750" t="s">
        <v>1122</v>
      </c>
      <c r="BM750" t="str">
        <f>VLOOKUP(BL750,'directory all'!C:D,2,)</f>
        <v>GPS</v>
      </c>
      <c r="BN750" t="s">
        <v>1103</v>
      </c>
      <c r="BO750" s="91"/>
      <c r="BQ750" s="1" t="s">
        <v>128</v>
      </c>
      <c r="BR750" s="1" t="s">
        <v>128</v>
      </c>
      <c r="BS750" s="1" t="s">
        <v>128</v>
      </c>
      <c r="BT750" s="1" t="s">
        <v>128</v>
      </c>
      <c r="BU750" s="1" t="s">
        <v>128</v>
      </c>
      <c r="BV750" s="1" t="s">
        <v>128</v>
      </c>
      <c r="BW750" s="1" t="s">
        <v>128</v>
      </c>
      <c r="BX750" s="1" t="s">
        <v>128</v>
      </c>
      <c r="BZ750" s="87">
        <v>7792</v>
      </c>
      <c r="CG750" s="1" t="s">
        <v>985</v>
      </c>
    </row>
    <row r="751" spans="1:85" hidden="1" x14ac:dyDescent="0.35">
      <c r="A751">
        <v>1468004</v>
      </c>
      <c r="B751" t="s">
        <v>388</v>
      </c>
      <c r="D751" t="s">
        <v>5976</v>
      </c>
      <c r="E751" t="s">
        <v>391</v>
      </c>
      <c r="F751" t="s">
        <v>1093</v>
      </c>
      <c r="G751" t="s">
        <v>99</v>
      </c>
      <c r="J751">
        <v>13562</v>
      </c>
      <c r="K751" t="str">
        <f>IFERROR(VLOOKUP(J751,'CC directory'!A:B,2,),"")</f>
        <v>ACTIVE</v>
      </c>
      <c r="L751">
        <f>IFERROR(VLOOKUP(J751,'CC directory'!A:D,4,),"")</f>
        <v>200</v>
      </c>
      <c r="M751" t="str">
        <f>VLOOKUP(J751,'CC directory'!A:I,9,)</f>
        <v>TCOV Maintenance</v>
      </c>
      <c r="N751" t="str">
        <f>IFERROR(VLOOKUP(J751,'CC directory'!A:C,3,),"")</f>
        <v>Operations</v>
      </c>
      <c r="O751">
        <f>IFERROR(VLOOKUP(J751,'CC directory'!A:F,6,),"")</f>
        <v>209</v>
      </c>
      <c r="P751" t="str">
        <f>IFERROR(VLOOKUP(J751,'CC directory'!A:E,5,),"")</f>
        <v>Supply Chain Management</v>
      </c>
      <c r="Q751">
        <f>IFERROR(VLOOKUP(J751,'CC directory'!A:H,8,),"")</f>
        <v>310</v>
      </c>
      <c r="R751" t="str">
        <f>IFERROR(VLOOKUP(J751,'CC directory'!A:G,7,),"")</f>
        <v>Tengiz Facilities Management</v>
      </c>
      <c r="S751" t="s">
        <v>977</v>
      </c>
      <c r="T751" t="s">
        <v>978</v>
      </c>
      <c r="U751" t="s">
        <v>5981</v>
      </c>
      <c r="V751" t="s">
        <v>339</v>
      </c>
      <c r="Z751" t="s">
        <v>161</v>
      </c>
      <c r="AA751" t="s">
        <v>5978</v>
      </c>
      <c r="AB751" t="s">
        <v>5979</v>
      </c>
      <c r="AC751" t="s">
        <v>108</v>
      </c>
      <c r="AD751">
        <v>2000</v>
      </c>
      <c r="AE751" t="s">
        <v>1661</v>
      </c>
      <c r="AF751">
        <v>19</v>
      </c>
      <c r="AI751" s="2">
        <v>1</v>
      </c>
      <c r="AK751" s="2">
        <v>1</v>
      </c>
      <c r="AL751">
        <v>20</v>
      </c>
      <c r="AM751" s="2">
        <v>38755</v>
      </c>
      <c r="AO751" t="s">
        <v>512</v>
      </c>
      <c r="AP751" t="s">
        <v>512</v>
      </c>
      <c r="AT751" t="s">
        <v>5980</v>
      </c>
      <c r="AV751" t="s">
        <v>355</v>
      </c>
      <c r="AW751" t="s">
        <v>169</v>
      </c>
      <c r="AY751" t="s">
        <v>498</v>
      </c>
      <c r="AZ751">
        <v>2261</v>
      </c>
      <c r="BD751" s="1" t="str">
        <f t="shared" si="16"/>
        <v>NO</v>
      </c>
      <c r="BE751" s="1">
        <v>0</v>
      </c>
      <c r="BG751" s="1">
        <v>0</v>
      </c>
      <c r="BH751" s="9"/>
      <c r="BI751" s="1">
        <v>0</v>
      </c>
      <c r="BJ751" s="28"/>
      <c r="BK751" s="91" t="s">
        <v>858</v>
      </c>
      <c r="BL751" t="s">
        <v>1122</v>
      </c>
      <c r="BM751" t="str">
        <f>VLOOKUP(BL751,'directory all'!C:D,2,)</f>
        <v>GPS</v>
      </c>
      <c r="BN751" t="s">
        <v>1103</v>
      </c>
      <c r="BO751" s="91"/>
      <c r="BQ751" s="1" t="s">
        <v>128</v>
      </c>
      <c r="BR751" s="1" t="s">
        <v>128</v>
      </c>
      <c r="BS751" s="1" t="s">
        <v>128</v>
      </c>
      <c r="BT751" s="1" t="s">
        <v>128</v>
      </c>
      <c r="BU751" s="1" t="s">
        <v>128</v>
      </c>
      <c r="BV751" s="1" t="s">
        <v>128</v>
      </c>
      <c r="BW751" s="1" t="s">
        <v>128</v>
      </c>
      <c r="BX751" s="1" t="s">
        <v>128</v>
      </c>
      <c r="BZ751" s="87" t="s">
        <v>331</v>
      </c>
      <c r="CG751" s="1" t="s">
        <v>985</v>
      </c>
    </row>
    <row r="752" spans="1:85" x14ac:dyDescent="0.35">
      <c r="A752">
        <v>1470002</v>
      </c>
      <c r="B752" t="s">
        <v>388</v>
      </c>
      <c r="D752" t="s">
        <v>5982</v>
      </c>
      <c r="E752" t="s">
        <v>391</v>
      </c>
      <c r="F752" t="s">
        <v>98</v>
      </c>
      <c r="G752" t="s">
        <v>99</v>
      </c>
      <c r="J752">
        <v>20050</v>
      </c>
      <c r="K752" t="str">
        <f>IFERROR(VLOOKUP(J752,'CC directory'!A:B,2,),"")</f>
        <v>ACTIVE</v>
      </c>
      <c r="L752">
        <f>IFERROR(VLOOKUP(J752,'CC directory'!A:D,4,),"")</f>
        <v>200</v>
      </c>
      <c r="M752" t="str">
        <f>VLOOKUP(J752,'CC directory'!A:I,9,)</f>
        <v>Rail Road Operations</v>
      </c>
      <c r="N752" t="str">
        <f>IFERROR(VLOOKUP(J752,'CC directory'!A:C,3,),"")</f>
        <v>Operations</v>
      </c>
      <c r="O752">
        <f>IFERROR(VLOOKUP(J752,'CC directory'!A:F,6,),"")</f>
        <v>207</v>
      </c>
      <c r="P752" t="str">
        <f>IFERROR(VLOOKUP(J752,'CC directory'!A:E,5,),"")</f>
        <v>Production Operations</v>
      </c>
      <c r="Q752">
        <f>IFERROR(VLOOKUP(J752,'CC directory'!A:H,8,),"")</f>
        <v>708</v>
      </c>
      <c r="R752" t="str">
        <f>IFERROR(VLOOKUP(J752,'CC directory'!A:G,7,),"")</f>
        <v>FIELD &amp; EXPORT</v>
      </c>
      <c r="S752" t="s">
        <v>101</v>
      </c>
      <c r="T752" t="s">
        <v>2576</v>
      </c>
      <c r="U752" t="s">
        <v>5983</v>
      </c>
      <c r="V752" t="s">
        <v>339</v>
      </c>
      <c r="Z752" t="s">
        <v>161</v>
      </c>
      <c r="AA752" t="s">
        <v>5984</v>
      </c>
      <c r="AB752" t="s">
        <v>5985</v>
      </c>
      <c r="AC752" t="s">
        <v>108</v>
      </c>
      <c r="AD752">
        <v>130000</v>
      </c>
      <c r="AE752" t="s">
        <v>4542</v>
      </c>
      <c r="AF752">
        <v>24</v>
      </c>
      <c r="AI752" s="2">
        <v>1</v>
      </c>
      <c r="AK752" s="2">
        <v>1</v>
      </c>
      <c r="AL752">
        <v>20</v>
      </c>
      <c r="AM752" s="2">
        <v>36526</v>
      </c>
      <c r="AO752" t="s">
        <v>512</v>
      </c>
      <c r="AP752" t="s">
        <v>512</v>
      </c>
      <c r="AT752" t="s">
        <v>5986</v>
      </c>
      <c r="AV752" t="s">
        <v>189</v>
      </c>
      <c r="AW752" t="s">
        <v>189</v>
      </c>
      <c r="AZ752">
        <v>2275</v>
      </c>
      <c r="BD752" s="1" t="str">
        <f t="shared" si="16"/>
        <v>NO</v>
      </c>
      <c r="BE752" s="1">
        <v>0</v>
      </c>
      <c r="BG752" s="1">
        <v>0</v>
      </c>
      <c r="BH752" s="9"/>
      <c r="BI752" s="1">
        <v>0</v>
      </c>
      <c r="BJ752" s="28"/>
      <c r="BK752" t="s">
        <v>1414</v>
      </c>
      <c r="BL752" t="s">
        <v>125</v>
      </c>
      <c r="BM752" t="str">
        <f>VLOOKUP(BL752,'directory all'!C:D,2,)</f>
        <v>Mileage, engine hours, GPS</v>
      </c>
      <c r="BN752" t="s">
        <v>5987</v>
      </c>
      <c r="BO752" t="s">
        <v>127</v>
      </c>
      <c r="BP752" t="s">
        <v>5988</v>
      </c>
      <c r="BQ752" s="1" t="s">
        <v>128</v>
      </c>
      <c r="BR752" s="1" t="s">
        <v>128</v>
      </c>
      <c r="BS752" s="1">
        <v>24</v>
      </c>
      <c r="BT752" s="1" t="s">
        <v>5989</v>
      </c>
      <c r="BU752" s="1" t="s">
        <v>5990</v>
      </c>
      <c r="BV752" s="1" t="s">
        <v>5991</v>
      </c>
      <c r="BW752" s="1" t="s">
        <v>5992</v>
      </c>
      <c r="BX752" s="1" t="s">
        <v>128</v>
      </c>
      <c r="BY752" s="1" t="s">
        <v>129</v>
      </c>
      <c r="BZ752" s="87" t="s">
        <v>130</v>
      </c>
      <c r="CA752" s="87" t="s">
        <v>131</v>
      </c>
      <c r="CG752" s="1" t="s">
        <v>132</v>
      </c>
    </row>
    <row r="753" spans="1:85" x14ac:dyDescent="0.35">
      <c r="A753">
        <v>1470004</v>
      </c>
      <c r="B753" t="s">
        <v>388</v>
      </c>
      <c r="D753" t="s">
        <v>5982</v>
      </c>
      <c r="E753" t="s">
        <v>391</v>
      </c>
      <c r="F753" t="s">
        <v>98</v>
      </c>
      <c r="G753" t="s">
        <v>99</v>
      </c>
      <c r="H753" t="s">
        <v>5993</v>
      </c>
      <c r="J753">
        <v>20050</v>
      </c>
      <c r="K753" t="str">
        <f>IFERROR(VLOOKUP(J753,'CC directory'!A:B,2,),"")</f>
        <v>ACTIVE</v>
      </c>
      <c r="L753">
        <f>IFERROR(VLOOKUP(J753,'CC directory'!A:D,4,),"")</f>
        <v>200</v>
      </c>
      <c r="M753" t="str">
        <f>VLOOKUP(J753,'CC directory'!A:I,9,)</f>
        <v>Rail Road Operations</v>
      </c>
      <c r="N753" t="str">
        <f>IFERROR(VLOOKUP(J753,'CC directory'!A:C,3,),"")</f>
        <v>Operations</v>
      </c>
      <c r="O753">
        <f>IFERROR(VLOOKUP(J753,'CC directory'!A:F,6,),"")</f>
        <v>207</v>
      </c>
      <c r="P753" t="str">
        <f>IFERROR(VLOOKUP(J753,'CC directory'!A:E,5,),"")</f>
        <v>Production Operations</v>
      </c>
      <c r="Q753">
        <f>IFERROR(VLOOKUP(J753,'CC directory'!A:H,8,),"")</f>
        <v>708</v>
      </c>
      <c r="R753" t="str">
        <f>IFERROR(VLOOKUP(J753,'CC directory'!A:G,7,),"")</f>
        <v>FIELD &amp; EXPORT</v>
      </c>
      <c r="S753" t="s">
        <v>101</v>
      </c>
      <c r="T753" t="s">
        <v>2576</v>
      </c>
      <c r="U753" t="s">
        <v>5994</v>
      </c>
      <c r="V753" t="s">
        <v>339</v>
      </c>
      <c r="Z753" t="s">
        <v>161</v>
      </c>
      <c r="AA753" t="s">
        <v>5984</v>
      </c>
      <c r="AB753" t="s">
        <v>5985</v>
      </c>
      <c r="AC753" t="s">
        <v>108</v>
      </c>
      <c r="AD753">
        <v>318699</v>
      </c>
      <c r="AE753" t="s">
        <v>1099</v>
      </c>
      <c r="AF753">
        <v>14</v>
      </c>
      <c r="AI753" s="2">
        <v>39876</v>
      </c>
      <c r="AK753" s="2">
        <v>1</v>
      </c>
      <c r="AL753">
        <v>20</v>
      </c>
      <c r="AM753" s="2">
        <v>39876</v>
      </c>
      <c r="AO753" t="s">
        <v>512</v>
      </c>
      <c r="AP753" t="s">
        <v>512</v>
      </c>
      <c r="AU753" t="s">
        <v>5995</v>
      </c>
      <c r="AV753" t="s">
        <v>170</v>
      </c>
      <c r="AW753" t="s">
        <v>170</v>
      </c>
      <c r="AZ753">
        <v>2276</v>
      </c>
      <c r="BD753" s="1" t="str">
        <f t="shared" si="16"/>
        <v>NO</v>
      </c>
      <c r="BE753" s="1">
        <v>0</v>
      </c>
      <c r="BG753" s="1">
        <v>0</v>
      </c>
      <c r="BH753" s="9"/>
      <c r="BI753" s="1">
        <v>0</v>
      </c>
      <c r="BJ753" s="28"/>
      <c r="BK753" t="s">
        <v>1414</v>
      </c>
      <c r="BL753" t="s">
        <v>125</v>
      </c>
      <c r="BM753" t="str">
        <f>VLOOKUP(BL753,'directory all'!C:D,2,)</f>
        <v>Mileage, engine hours, GPS</v>
      </c>
      <c r="BN753" t="s">
        <v>5987</v>
      </c>
      <c r="BO753" t="s">
        <v>127</v>
      </c>
      <c r="BP753" t="s">
        <v>5988</v>
      </c>
      <c r="BQ753" s="1" t="s">
        <v>128</v>
      </c>
      <c r="BR753" s="1" t="s">
        <v>128</v>
      </c>
      <c r="BS753" s="1">
        <v>24</v>
      </c>
      <c r="BT753" s="1" t="s">
        <v>5989</v>
      </c>
      <c r="BU753" s="1" t="s">
        <v>5990</v>
      </c>
      <c r="BV753" s="1" t="s">
        <v>5996</v>
      </c>
      <c r="BW753" s="1" t="s">
        <v>5992</v>
      </c>
      <c r="BX753" s="1" t="s">
        <v>128</v>
      </c>
      <c r="BY753" s="1" t="s">
        <v>129</v>
      </c>
      <c r="BZ753" s="87" t="s">
        <v>130</v>
      </c>
      <c r="CA753" s="87" t="s">
        <v>131</v>
      </c>
      <c r="CG753" s="1" t="s">
        <v>132</v>
      </c>
    </row>
    <row r="754" spans="1:85" x14ac:dyDescent="0.35">
      <c r="A754">
        <v>1470005</v>
      </c>
      <c r="B754" t="s">
        <v>388</v>
      </c>
      <c r="D754" t="s">
        <v>5997</v>
      </c>
      <c r="E754" t="s">
        <v>391</v>
      </c>
      <c r="F754" t="s">
        <v>98</v>
      </c>
      <c r="G754" t="s">
        <v>99</v>
      </c>
      <c r="H754" t="s">
        <v>5998</v>
      </c>
      <c r="J754">
        <v>20050</v>
      </c>
      <c r="K754" t="str">
        <f>IFERROR(VLOOKUP(J754,'CC directory'!A:B,2,),"")</f>
        <v>ACTIVE</v>
      </c>
      <c r="L754">
        <f>IFERROR(VLOOKUP(J754,'CC directory'!A:D,4,),"")</f>
        <v>200</v>
      </c>
      <c r="M754" t="str">
        <f>VLOOKUP(J754,'CC directory'!A:I,9,)</f>
        <v>Rail Road Operations</v>
      </c>
      <c r="N754" t="str">
        <f>IFERROR(VLOOKUP(J754,'CC directory'!A:C,3,),"")</f>
        <v>Operations</v>
      </c>
      <c r="O754">
        <f>IFERROR(VLOOKUP(J754,'CC directory'!A:F,6,),"")</f>
        <v>207</v>
      </c>
      <c r="P754" t="str">
        <f>IFERROR(VLOOKUP(J754,'CC directory'!A:E,5,),"")</f>
        <v>Production Operations</v>
      </c>
      <c r="Q754">
        <f>IFERROR(VLOOKUP(J754,'CC directory'!A:H,8,),"")</f>
        <v>708</v>
      </c>
      <c r="R754" t="str">
        <f>IFERROR(VLOOKUP(J754,'CC directory'!A:G,7,),"")</f>
        <v>FIELD &amp; EXPORT</v>
      </c>
      <c r="S754" t="s">
        <v>101</v>
      </c>
      <c r="T754" t="s">
        <v>2576</v>
      </c>
      <c r="U754" t="s">
        <v>5999</v>
      </c>
      <c r="V754" t="s">
        <v>339</v>
      </c>
      <c r="Z754" t="s">
        <v>161</v>
      </c>
      <c r="AB754" t="s">
        <v>6000</v>
      </c>
      <c r="AC754" t="s">
        <v>108</v>
      </c>
      <c r="AD754">
        <v>1388917</v>
      </c>
      <c r="AE754" t="s">
        <v>355</v>
      </c>
      <c r="AF754">
        <v>14</v>
      </c>
      <c r="AH754" t="s">
        <v>6001</v>
      </c>
      <c r="AI754" s="2">
        <v>1</v>
      </c>
      <c r="AK754" s="2">
        <v>40553</v>
      </c>
      <c r="AL754">
        <v>20</v>
      </c>
      <c r="AM754" s="2">
        <v>40128</v>
      </c>
      <c r="AO754" t="s">
        <v>512</v>
      </c>
      <c r="AP754" t="s">
        <v>512</v>
      </c>
      <c r="AV754" t="s">
        <v>170</v>
      </c>
      <c r="AW754" t="s">
        <v>170</v>
      </c>
      <c r="AZ754">
        <v>2277</v>
      </c>
      <c r="BD754" s="1" t="str">
        <f t="shared" si="16"/>
        <v>NO</v>
      </c>
      <c r="BE754" s="1">
        <v>0</v>
      </c>
      <c r="BG754" s="1">
        <v>0</v>
      </c>
      <c r="BH754" s="9"/>
      <c r="BI754" s="1">
        <v>0</v>
      </c>
      <c r="BJ754" s="28"/>
      <c r="BK754" t="s">
        <v>1414</v>
      </c>
      <c r="BL754" t="s">
        <v>125</v>
      </c>
      <c r="BM754" t="str">
        <f>VLOOKUP(BL754,'directory all'!C:D,2,)</f>
        <v>Mileage, engine hours, GPS</v>
      </c>
      <c r="BN754" t="s">
        <v>5987</v>
      </c>
      <c r="BO754" t="s">
        <v>127</v>
      </c>
      <c r="BP754" t="s">
        <v>5988</v>
      </c>
      <c r="BQ754" s="1" t="s">
        <v>128</v>
      </c>
      <c r="BR754" s="1" t="s">
        <v>128</v>
      </c>
      <c r="BS754" s="1">
        <v>24</v>
      </c>
      <c r="BT754" s="1" t="s">
        <v>3285</v>
      </c>
      <c r="BU754" s="1" t="s">
        <v>5990</v>
      </c>
      <c r="BV754" s="1" t="s">
        <v>6002</v>
      </c>
      <c r="BW754" s="1" t="s">
        <v>6003</v>
      </c>
      <c r="BX754" s="1" t="s">
        <v>128</v>
      </c>
      <c r="BY754" s="1" t="s">
        <v>129</v>
      </c>
      <c r="BZ754" s="87" t="s">
        <v>130</v>
      </c>
      <c r="CA754" s="87" t="s">
        <v>131</v>
      </c>
      <c r="CG754" s="1" t="s">
        <v>132</v>
      </c>
    </row>
    <row r="755" spans="1:85" x14ac:dyDescent="0.35">
      <c r="A755">
        <v>1470006</v>
      </c>
      <c r="B755" t="s">
        <v>388</v>
      </c>
      <c r="D755" t="s">
        <v>6004</v>
      </c>
      <c r="E755" t="s">
        <v>391</v>
      </c>
      <c r="F755" t="s">
        <v>98</v>
      </c>
      <c r="G755" t="s">
        <v>99</v>
      </c>
      <c r="H755" t="s">
        <v>6005</v>
      </c>
      <c r="I755" t="s">
        <v>6005</v>
      </c>
      <c r="J755">
        <v>20053</v>
      </c>
      <c r="K755" t="str">
        <f>IFERROR(VLOOKUP(J755,'CC directory'!A:B,2,),"")</f>
        <v>ACTIVE</v>
      </c>
      <c r="L755">
        <f>IFERROR(VLOOKUP(J755,'CC directory'!A:D,4,),"")</f>
        <v>200</v>
      </c>
      <c r="M755" t="str">
        <f>VLOOKUP(J755,'CC directory'!A:I,9,)</f>
        <v>RailRoad Maintenance</v>
      </c>
      <c r="N755" t="str">
        <f>IFERROR(VLOOKUP(J755,'CC directory'!A:C,3,),"")</f>
        <v>Operations</v>
      </c>
      <c r="O755">
        <f>IFERROR(VLOOKUP(J755,'CC directory'!A:F,6,),"")</f>
        <v>207</v>
      </c>
      <c r="P755" t="str">
        <f>IFERROR(VLOOKUP(J755,'CC directory'!A:E,5,),"")</f>
        <v>Production Operations</v>
      </c>
      <c r="Q755">
        <f>IFERROR(VLOOKUP(J755,'CC directory'!A:H,8,),"")</f>
        <v>708</v>
      </c>
      <c r="R755" t="str">
        <f>IFERROR(VLOOKUP(J755,'CC directory'!A:G,7,),"")</f>
        <v>FIELD &amp; EXPORT</v>
      </c>
      <c r="S755" t="s">
        <v>101</v>
      </c>
      <c r="T755" t="s">
        <v>1385</v>
      </c>
      <c r="U755" t="s">
        <v>6006</v>
      </c>
      <c r="V755" t="s">
        <v>339</v>
      </c>
      <c r="Z755" t="s">
        <v>161</v>
      </c>
      <c r="AA755" t="s">
        <v>6007</v>
      </c>
      <c r="AB755" t="s">
        <v>6008</v>
      </c>
      <c r="AC755" t="s">
        <v>108</v>
      </c>
      <c r="AD755">
        <v>185902</v>
      </c>
      <c r="AE755" t="s">
        <v>162</v>
      </c>
      <c r="AF755">
        <v>10</v>
      </c>
      <c r="AH755" t="s">
        <v>6009</v>
      </c>
      <c r="AI755" s="2">
        <v>1</v>
      </c>
      <c r="AK755" s="2">
        <v>41495</v>
      </c>
      <c r="AL755">
        <v>20</v>
      </c>
      <c r="AM755" s="2">
        <v>41588</v>
      </c>
      <c r="AO755" t="s">
        <v>512</v>
      </c>
      <c r="AP755" t="s">
        <v>512</v>
      </c>
      <c r="AT755" t="s">
        <v>6010</v>
      </c>
      <c r="AU755" t="s">
        <v>6011</v>
      </c>
      <c r="AV755" t="s">
        <v>363</v>
      </c>
      <c r="AW755" t="s">
        <v>227</v>
      </c>
      <c r="AZ755">
        <v>2278</v>
      </c>
      <c r="BD755" s="1" t="str">
        <f t="shared" si="16"/>
        <v>NO</v>
      </c>
      <c r="BE755" s="1">
        <v>0</v>
      </c>
      <c r="BG755" s="1">
        <v>0</v>
      </c>
      <c r="BH755" s="9"/>
      <c r="BI755" s="1">
        <v>0</v>
      </c>
      <c r="BJ755" s="28"/>
      <c r="BK755" t="s">
        <v>1472</v>
      </c>
      <c r="BL755" t="s">
        <v>125</v>
      </c>
      <c r="BM755" t="str">
        <f>VLOOKUP(BL755,'directory all'!C:D,2,)</f>
        <v>Mileage, engine hours, GPS</v>
      </c>
      <c r="BN755" t="s">
        <v>5987</v>
      </c>
      <c r="BO755" t="s">
        <v>127</v>
      </c>
      <c r="BP755" t="s">
        <v>5988</v>
      </c>
      <c r="BQ755" s="1" t="s">
        <v>128</v>
      </c>
      <c r="BR755" s="1" t="s">
        <v>128</v>
      </c>
      <c r="BS755" s="1">
        <v>24</v>
      </c>
      <c r="BT755" s="1" t="s">
        <v>5989</v>
      </c>
      <c r="BU755" s="1" t="s">
        <v>5990</v>
      </c>
      <c r="BV755" s="1" t="s">
        <v>5996</v>
      </c>
      <c r="BW755" s="1" t="s">
        <v>5992</v>
      </c>
      <c r="BX755" s="1" t="s">
        <v>128</v>
      </c>
      <c r="BY755" s="1" t="s">
        <v>129</v>
      </c>
      <c r="BZ755" s="87" t="s">
        <v>130</v>
      </c>
      <c r="CA755" s="87" t="s">
        <v>131</v>
      </c>
      <c r="CG755" s="1" t="s">
        <v>132</v>
      </c>
    </row>
    <row r="756" spans="1:85" x14ac:dyDescent="0.35">
      <c r="A756">
        <v>1470007</v>
      </c>
      <c r="B756" t="s">
        <v>388</v>
      </c>
      <c r="D756" t="s">
        <v>6012</v>
      </c>
      <c r="E756" t="s">
        <v>391</v>
      </c>
      <c r="F756" t="s">
        <v>98</v>
      </c>
      <c r="G756" t="s">
        <v>99</v>
      </c>
      <c r="H756" t="s">
        <v>6013</v>
      </c>
      <c r="I756" t="s">
        <v>6013</v>
      </c>
      <c r="J756">
        <v>20053</v>
      </c>
      <c r="K756" t="str">
        <f>IFERROR(VLOOKUP(J756,'CC directory'!A:B,2,),"")</f>
        <v>ACTIVE</v>
      </c>
      <c r="L756">
        <f>IFERROR(VLOOKUP(J756,'CC directory'!A:D,4,),"")</f>
        <v>200</v>
      </c>
      <c r="M756" t="str">
        <f>VLOOKUP(J756,'CC directory'!A:I,9,)</f>
        <v>RailRoad Maintenance</v>
      </c>
      <c r="N756" t="str">
        <f>IFERROR(VLOOKUP(J756,'CC directory'!A:C,3,),"")</f>
        <v>Operations</v>
      </c>
      <c r="O756">
        <f>IFERROR(VLOOKUP(J756,'CC directory'!A:F,6,),"")</f>
        <v>207</v>
      </c>
      <c r="P756" t="str">
        <f>IFERROR(VLOOKUP(J756,'CC directory'!A:E,5,),"")</f>
        <v>Production Operations</v>
      </c>
      <c r="Q756">
        <f>IFERROR(VLOOKUP(J756,'CC directory'!A:H,8,),"")</f>
        <v>708</v>
      </c>
      <c r="R756" t="str">
        <f>IFERROR(VLOOKUP(J756,'CC directory'!A:G,7,),"")</f>
        <v>FIELD &amp; EXPORT</v>
      </c>
      <c r="S756" t="s">
        <v>101</v>
      </c>
      <c r="T756" t="s">
        <v>1385</v>
      </c>
      <c r="U756" t="s">
        <v>6014</v>
      </c>
      <c r="V756" t="s">
        <v>339</v>
      </c>
      <c r="Z756" t="s">
        <v>161</v>
      </c>
      <c r="AA756" t="s">
        <v>6015</v>
      </c>
      <c r="AB756" t="s">
        <v>6016</v>
      </c>
      <c r="AC756" t="s">
        <v>108</v>
      </c>
      <c r="AD756">
        <v>732410</v>
      </c>
      <c r="AE756" t="s">
        <v>445</v>
      </c>
      <c r="AF756">
        <v>8</v>
      </c>
      <c r="AH756" t="s">
        <v>6017</v>
      </c>
      <c r="AI756" s="2">
        <v>1</v>
      </c>
      <c r="AK756" s="2">
        <v>42280</v>
      </c>
      <c r="AL756">
        <v>20</v>
      </c>
      <c r="AM756" s="2">
        <v>42189</v>
      </c>
      <c r="AO756" t="s">
        <v>512</v>
      </c>
      <c r="AP756" t="s">
        <v>512</v>
      </c>
      <c r="AT756" t="s">
        <v>6018</v>
      </c>
      <c r="AU756" t="s">
        <v>6019</v>
      </c>
      <c r="AV756" t="s">
        <v>1568</v>
      </c>
      <c r="AW756" t="s">
        <v>1568</v>
      </c>
      <c r="AZ756">
        <v>2279</v>
      </c>
      <c r="BD756" s="1" t="str">
        <f t="shared" si="16"/>
        <v>NO</v>
      </c>
      <c r="BE756" s="1">
        <v>0</v>
      </c>
      <c r="BG756" s="1">
        <v>0</v>
      </c>
      <c r="BH756" s="9"/>
      <c r="BI756" s="1">
        <v>0</v>
      </c>
      <c r="BJ756" s="28"/>
      <c r="BK756" t="s">
        <v>1414</v>
      </c>
      <c r="BL756" t="s">
        <v>125</v>
      </c>
      <c r="BM756" t="str">
        <f>VLOOKUP(BL756,'directory all'!C:D,2,)</f>
        <v>Mileage, engine hours, GPS</v>
      </c>
      <c r="BN756" t="s">
        <v>5987</v>
      </c>
      <c r="BO756" t="s">
        <v>127</v>
      </c>
      <c r="BP756" t="s">
        <v>5988</v>
      </c>
      <c r="BQ756" s="1" t="s">
        <v>128</v>
      </c>
      <c r="BR756" s="1" t="s">
        <v>128</v>
      </c>
      <c r="BS756" s="1">
        <v>24</v>
      </c>
      <c r="BT756" s="1" t="s">
        <v>5989</v>
      </c>
      <c r="BU756" s="1" t="s">
        <v>5990</v>
      </c>
      <c r="BV756" s="1" t="s">
        <v>6020</v>
      </c>
      <c r="BW756" s="1" t="s">
        <v>6021</v>
      </c>
      <c r="BX756" s="1" t="s">
        <v>128</v>
      </c>
      <c r="BY756" s="1" t="s">
        <v>129</v>
      </c>
      <c r="BZ756" s="87" t="s">
        <v>130</v>
      </c>
      <c r="CA756" s="87" t="s">
        <v>131</v>
      </c>
      <c r="CG756" s="1" t="s">
        <v>132</v>
      </c>
    </row>
    <row r="757" spans="1:85" hidden="1" x14ac:dyDescent="0.35">
      <c r="A757">
        <v>1471001</v>
      </c>
      <c r="B757" t="s">
        <v>388</v>
      </c>
      <c r="D757" t="s">
        <v>6022</v>
      </c>
      <c r="E757" t="s">
        <v>391</v>
      </c>
      <c r="F757" t="s">
        <v>1093</v>
      </c>
      <c r="G757" t="s">
        <v>99</v>
      </c>
      <c r="H757" t="s">
        <v>6023</v>
      </c>
      <c r="J757">
        <v>13562</v>
      </c>
      <c r="K757" t="str">
        <f>IFERROR(VLOOKUP(J757,'CC directory'!A:B,2,),"")</f>
        <v>ACTIVE</v>
      </c>
      <c r="L757">
        <f>IFERROR(VLOOKUP(J757,'CC directory'!A:D,4,),"")</f>
        <v>200</v>
      </c>
      <c r="M757" t="str">
        <f>VLOOKUP(J757,'CC directory'!A:I,9,)</f>
        <v>TCOV Maintenance</v>
      </c>
      <c r="N757" t="str">
        <f>IFERROR(VLOOKUP(J757,'CC directory'!A:C,3,),"")</f>
        <v>Operations</v>
      </c>
      <c r="O757">
        <f>IFERROR(VLOOKUP(J757,'CC directory'!A:F,6,),"")</f>
        <v>209</v>
      </c>
      <c r="P757" t="str">
        <f>IFERROR(VLOOKUP(J757,'CC directory'!A:E,5,),"")</f>
        <v>Supply Chain Management</v>
      </c>
      <c r="Q757">
        <f>IFERROR(VLOOKUP(J757,'CC directory'!A:H,8,),"")</f>
        <v>310</v>
      </c>
      <c r="R757" t="str">
        <f>IFERROR(VLOOKUP(J757,'CC directory'!A:G,7,),"")</f>
        <v>Tengiz Facilities Management</v>
      </c>
      <c r="S757" t="s">
        <v>977</v>
      </c>
      <c r="T757" t="s">
        <v>3656</v>
      </c>
      <c r="U757" t="s">
        <v>6024</v>
      </c>
      <c r="V757" t="s">
        <v>339</v>
      </c>
      <c r="Z757" t="s">
        <v>161</v>
      </c>
      <c r="AB757" t="s">
        <v>6025</v>
      </c>
      <c r="AC757" t="s">
        <v>1118</v>
      </c>
      <c r="AD757">
        <v>2995</v>
      </c>
      <c r="AF757">
        <v>16</v>
      </c>
      <c r="AI757" s="2">
        <v>1</v>
      </c>
      <c r="AK757" s="2">
        <v>1</v>
      </c>
      <c r="AL757">
        <v>20</v>
      </c>
      <c r="AM757" s="2">
        <v>39630</v>
      </c>
      <c r="AO757" t="s">
        <v>512</v>
      </c>
      <c r="AP757" t="s">
        <v>512</v>
      </c>
      <c r="AU757" t="s">
        <v>6026</v>
      </c>
      <c r="AV757" t="s">
        <v>312</v>
      </c>
      <c r="AW757" t="s">
        <v>254</v>
      </c>
      <c r="AZ757">
        <v>2280</v>
      </c>
      <c r="BD757" s="1" t="str">
        <f t="shared" si="16"/>
        <v>NO</v>
      </c>
      <c r="BE757" s="1">
        <v>0</v>
      </c>
      <c r="BG757" s="1">
        <v>0</v>
      </c>
      <c r="BH757" s="9"/>
      <c r="BI757" s="1">
        <v>0</v>
      </c>
      <c r="BJ757" s="28"/>
      <c r="BK757" s="91" t="s">
        <v>858</v>
      </c>
      <c r="BL757" t="s">
        <v>1122</v>
      </c>
      <c r="BM757" t="str">
        <f>VLOOKUP(BL757,'directory all'!C:D,2,)</f>
        <v>GPS</v>
      </c>
      <c r="BN757" t="s">
        <v>1103</v>
      </c>
      <c r="BO757" s="91"/>
      <c r="BQ757" s="1" t="s">
        <v>128</v>
      </c>
      <c r="BR757" s="1" t="s">
        <v>128</v>
      </c>
      <c r="BS757" s="1" t="s">
        <v>128</v>
      </c>
      <c r="BT757" s="1" t="s">
        <v>128</v>
      </c>
      <c r="BU757" s="1" t="s">
        <v>128</v>
      </c>
      <c r="BV757" s="1" t="s">
        <v>128</v>
      </c>
      <c r="BW757" s="1" t="s">
        <v>128</v>
      </c>
      <c r="BX757" s="1" t="s">
        <v>128</v>
      </c>
      <c r="CG757" s="1" t="s">
        <v>985</v>
      </c>
    </row>
    <row r="758" spans="1:85" hidden="1" x14ac:dyDescent="0.35">
      <c r="A758">
        <v>1472001</v>
      </c>
      <c r="B758" t="s">
        <v>388</v>
      </c>
      <c r="D758" t="s">
        <v>6027</v>
      </c>
      <c r="E758" t="s">
        <v>391</v>
      </c>
      <c r="F758" t="s">
        <v>1093</v>
      </c>
      <c r="G758" t="s">
        <v>99</v>
      </c>
      <c r="H758" t="s">
        <v>6028</v>
      </c>
      <c r="I758" t="s">
        <v>6028</v>
      </c>
      <c r="J758">
        <v>13725</v>
      </c>
      <c r="K758" t="str">
        <f>IFERROR(VLOOKUP(J758,'CC directory'!A:B,2,),"")</f>
        <v>ACTIVE</v>
      </c>
      <c r="L758">
        <f>IFERROR(VLOOKUP(J758,'CC directory'!A:D,4,),"")</f>
        <v>200</v>
      </c>
      <c r="M758" t="str">
        <f>VLOOKUP(J758,'CC directory'!A:I,9,)</f>
        <v>Aviation Operations</v>
      </c>
      <c r="N758" t="str">
        <f>IFERROR(VLOOKUP(J758,'CC directory'!A:C,3,),"")</f>
        <v>Operations</v>
      </c>
      <c r="O758">
        <f>IFERROR(VLOOKUP(J758,'CC directory'!A:F,6,),"")</f>
        <v>209</v>
      </c>
      <c r="P758" t="str">
        <f>IFERROR(VLOOKUP(J758,'CC directory'!A:E,5,),"")</f>
        <v>Supply Chain Management</v>
      </c>
      <c r="Q758">
        <f>IFERROR(VLOOKUP(J758,'CC directory'!A:H,8,),"")</f>
        <v>321</v>
      </c>
      <c r="R758" t="str">
        <f>IFERROR(VLOOKUP(J758,'CC directory'!A:G,7,),"")</f>
        <v>Aviation &amp; Logistics</v>
      </c>
      <c r="S758" t="s">
        <v>136</v>
      </c>
      <c r="T758" t="s">
        <v>369</v>
      </c>
      <c r="U758" t="s">
        <v>6029</v>
      </c>
      <c r="V758" t="s">
        <v>339</v>
      </c>
      <c r="Z758" t="s">
        <v>161</v>
      </c>
      <c r="AA758" t="s">
        <v>6030</v>
      </c>
      <c r="AB758" t="s">
        <v>6031</v>
      </c>
      <c r="AC758" t="s">
        <v>108</v>
      </c>
      <c r="AD758">
        <v>15070</v>
      </c>
      <c r="AE758" t="s">
        <v>312</v>
      </c>
      <c r="AF758">
        <v>11</v>
      </c>
      <c r="AH758" t="s">
        <v>6032</v>
      </c>
      <c r="AI758" s="2">
        <v>1</v>
      </c>
      <c r="AK758" s="2">
        <v>41159</v>
      </c>
      <c r="AL758">
        <v>20</v>
      </c>
      <c r="AM758" s="2">
        <v>41616</v>
      </c>
      <c r="AO758" t="s">
        <v>512</v>
      </c>
      <c r="AP758" t="s">
        <v>512</v>
      </c>
      <c r="AS758" t="s">
        <v>6033</v>
      </c>
      <c r="AT758" t="s">
        <v>6034</v>
      </c>
      <c r="AU758" t="s">
        <v>6035</v>
      </c>
      <c r="AV758" t="s">
        <v>245</v>
      </c>
      <c r="AW758" t="s">
        <v>290</v>
      </c>
      <c r="AZ758">
        <v>2281</v>
      </c>
      <c r="BD758" s="1" t="str">
        <f t="shared" si="16"/>
        <v>NO</v>
      </c>
      <c r="BE758" s="1">
        <v>0</v>
      </c>
      <c r="BG758" s="1">
        <v>0</v>
      </c>
      <c r="BH758" s="9"/>
      <c r="BI758" s="1">
        <v>0</v>
      </c>
      <c r="BJ758" s="28"/>
      <c r="BK758" t="s">
        <v>380</v>
      </c>
      <c r="BL758" t="s">
        <v>1122</v>
      </c>
      <c r="BM758" t="str">
        <f>VLOOKUP(BL758,'directory all'!C:D,2,)</f>
        <v>GPS</v>
      </c>
      <c r="BN758" t="s">
        <v>1103</v>
      </c>
      <c r="BO758" t="s">
        <v>127</v>
      </c>
      <c r="BP758" t="s">
        <v>382</v>
      </c>
      <c r="BQ758" s="1">
        <v>270</v>
      </c>
      <c r="BR758" s="94"/>
      <c r="BS758" s="1">
        <v>12</v>
      </c>
      <c r="BT758" s="1" t="s">
        <v>3326</v>
      </c>
      <c r="BV758" s="94"/>
      <c r="BY758" s="1" t="s">
        <v>129</v>
      </c>
      <c r="BZ758" s="87">
        <v>3370</v>
      </c>
      <c r="CA758" s="87" t="s">
        <v>386</v>
      </c>
      <c r="CG758" s="1" t="s">
        <v>387</v>
      </c>
    </row>
    <row r="759" spans="1:85" hidden="1" x14ac:dyDescent="0.35">
      <c r="A759">
        <v>1491001</v>
      </c>
      <c r="B759" t="s">
        <v>388</v>
      </c>
      <c r="D759" t="s">
        <v>6036</v>
      </c>
      <c r="E759" t="s">
        <v>391</v>
      </c>
      <c r="F759" t="s">
        <v>1093</v>
      </c>
      <c r="G759" t="s">
        <v>99</v>
      </c>
      <c r="H759" t="s">
        <v>6037</v>
      </c>
      <c r="J759">
        <v>20520</v>
      </c>
      <c r="K759" t="str">
        <f>IFERROR(VLOOKUP(J759,'CC directory'!A:B,2,),"")</f>
        <v>ACTIVE</v>
      </c>
      <c r="L759">
        <f>IFERROR(VLOOKUP(J759,'CC directory'!A:D,4,),"")</f>
        <v>150</v>
      </c>
      <c r="M759" t="str">
        <f>VLOOKUP(J759,'CC directory'!A:I,9,)</f>
        <v>Env Tengiz - Base</v>
      </c>
      <c r="N759" t="str">
        <f>IFERROR(VLOOKUP(J759,'CC directory'!A:C,3,),"")</f>
        <v>OE/HSE</v>
      </c>
      <c r="O759">
        <f>IFERROR(VLOOKUP(J759,'CC directory'!A:F,6,),"")</f>
        <v>205</v>
      </c>
      <c r="P759" t="str">
        <f>IFERROR(VLOOKUP(J759,'CC directory'!A:E,5,),"")</f>
        <v>OE/HSE</v>
      </c>
      <c r="Q759">
        <f>IFERROR(VLOOKUP(J759,'CC directory'!A:H,8,),"")</f>
        <v>607</v>
      </c>
      <c r="R759" t="str">
        <f>IFERROR(VLOOKUP(J759,'CC directory'!A:G,7,),"")</f>
        <v>Tengiz OE/HSE</v>
      </c>
      <c r="S759" t="s">
        <v>218</v>
      </c>
      <c r="T759" t="s">
        <v>6038</v>
      </c>
      <c r="U759" t="s">
        <v>6039</v>
      </c>
      <c r="V759" t="s">
        <v>339</v>
      </c>
      <c r="Z759" t="s">
        <v>161</v>
      </c>
      <c r="AA759" t="s">
        <v>6040</v>
      </c>
      <c r="AB759" t="s">
        <v>6041</v>
      </c>
      <c r="AC759" t="s">
        <v>108</v>
      </c>
      <c r="AD759">
        <v>59883</v>
      </c>
      <c r="AE759" t="s">
        <v>141</v>
      </c>
      <c r="AF759">
        <v>10</v>
      </c>
      <c r="AI759" s="2">
        <v>1</v>
      </c>
      <c r="AK759" s="2">
        <v>41041</v>
      </c>
      <c r="AL759">
        <v>5</v>
      </c>
      <c r="AM759" s="2">
        <v>41308</v>
      </c>
      <c r="AO759" t="s">
        <v>512</v>
      </c>
      <c r="AP759" t="s">
        <v>512</v>
      </c>
      <c r="AU759" t="s">
        <v>6042</v>
      </c>
      <c r="AV759" t="s">
        <v>646</v>
      </c>
      <c r="AW759" t="s">
        <v>646</v>
      </c>
      <c r="AZ759">
        <v>2313</v>
      </c>
      <c r="BD759" s="1" t="str">
        <f t="shared" si="16"/>
        <v>NO</v>
      </c>
      <c r="BE759" s="1">
        <v>0</v>
      </c>
      <c r="BG759" s="1">
        <v>0</v>
      </c>
      <c r="BH759" s="9"/>
      <c r="BI759" s="1">
        <v>0</v>
      </c>
      <c r="BJ759" s="28"/>
      <c r="BK759" t="s">
        <v>229</v>
      </c>
      <c r="BL759" t="s">
        <v>1102</v>
      </c>
      <c r="BM759" t="str">
        <f>VLOOKUP(BL759,'directory all'!C:D,2,)</f>
        <v>Engine hours, GPS</v>
      </c>
      <c r="BN759" t="s">
        <v>194</v>
      </c>
      <c r="BO759" t="s">
        <v>195</v>
      </c>
      <c r="BQ759" s="1" t="s">
        <v>128</v>
      </c>
      <c r="BR759" s="1" t="s">
        <v>128</v>
      </c>
      <c r="BS759" s="1" t="s">
        <v>128</v>
      </c>
      <c r="BT759" s="1" t="s">
        <v>230</v>
      </c>
      <c r="BU759" s="1" t="s">
        <v>6043</v>
      </c>
      <c r="BV759" s="1" t="s">
        <v>6044</v>
      </c>
      <c r="BW759" s="1" t="s">
        <v>3442</v>
      </c>
      <c r="BX759" s="1" t="s">
        <v>6045</v>
      </c>
      <c r="BZ759" s="87">
        <v>2234</v>
      </c>
      <c r="CA759" s="92" t="s">
        <v>235</v>
      </c>
      <c r="CG759" s="1" t="s">
        <v>237</v>
      </c>
    </row>
    <row r="760" spans="1:85" hidden="1" x14ac:dyDescent="0.35">
      <c r="A760">
        <v>1503009</v>
      </c>
      <c r="B760" t="s">
        <v>94</v>
      </c>
      <c r="C760" t="s">
        <v>6046</v>
      </c>
      <c r="D760" t="s">
        <v>6047</v>
      </c>
      <c r="E760" t="s">
        <v>97</v>
      </c>
      <c r="F760" t="s">
        <v>98</v>
      </c>
      <c r="G760" t="s">
        <v>99</v>
      </c>
      <c r="H760" t="s">
        <v>6048</v>
      </c>
      <c r="I760" t="s">
        <v>6048</v>
      </c>
      <c r="J760">
        <v>20530</v>
      </c>
      <c r="K760" t="str">
        <f>IFERROR(VLOOKUP(J760,'CC directory'!A:B,2,),"")</f>
        <v>ACTIVE</v>
      </c>
      <c r="L760">
        <f>IFERROR(VLOOKUP(J760,'CC directory'!A:D,4,),"")</f>
        <v>150</v>
      </c>
      <c r="M760" t="str">
        <f>VLOOKUP(J760,'CC directory'!A:I,9,)</f>
        <v>ERT - Base</v>
      </c>
      <c r="N760" t="str">
        <f>IFERROR(VLOOKUP(J760,'CC directory'!A:C,3,),"")</f>
        <v>OE/HSE</v>
      </c>
      <c r="O760">
        <f>IFERROR(VLOOKUP(J760,'CC directory'!A:F,6,),"")</f>
        <v>205</v>
      </c>
      <c r="P760" t="str">
        <f>IFERROR(VLOOKUP(J760,'CC directory'!A:E,5,),"")</f>
        <v>OE/HSE</v>
      </c>
      <c r="Q760">
        <f>IFERROR(VLOOKUP(J760,'CC directory'!A:H,8,),"")</f>
        <v>607</v>
      </c>
      <c r="R760" t="str">
        <f>IFERROR(VLOOKUP(J760,'CC directory'!A:G,7,),"")</f>
        <v>Tengiz OE/HSE</v>
      </c>
      <c r="S760" t="s">
        <v>218</v>
      </c>
      <c r="T760" t="s">
        <v>847</v>
      </c>
      <c r="U760" t="s">
        <v>6049</v>
      </c>
      <c r="V760" t="s">
        <v>104</v>
      </c>
      <c r="Z760" t="s">
        <v>105</v>
      </c>
      <c r="AA760" t="s">
        <v>106</v>
      </c>
      <c r="AB760" t="s">
        <v>6050</v>
      </c>
      <c r="AC760" t="s">
        <v>108</v>
      </c>
      <c r="AD760">
        <v>75000</v>
      </c>
      <c r="AE760" t="s">
        <v>4046</v>
      </c>
      <c r="AF760">
        <v>29</v>
      </c>
      <c r="AH760" t="s">
        <v>6051</v>
      </c>
      <c r="AJ760" t="s">
        <v>6052</v>
      </c>
      <c r="AK760" s="2">
        <v>34335</v>
      </c>
      <c r="AL760">
        <v>15</v>
      </c>
      <c r="AM760" s="2">
        <v>34335</v>
      </c>
      <c r="AO760" t="s">
        <v>6053</v>
      </c>
      <c r="AP760" t="s">
        <v>6053</v>
      </c>
      <c r="AR760" t="s">
        <v>6054</v>
      </c>
      <c r="AS760" t="s">
        <v>6054</v>
      </c>
      <c r="AT760" t="s">
        <v>6055</v>
      </c>
      <c r="AU760" t="s">
        <v>6056</v>
      </c>
      <c r="AV760" t="s">
        <v>1119</v>
      </c>
      <c r="AW760" t="s">
        <v>355</v>
      </c>
      <c r="AY760" t="s">
        <v>119</v>
      </c>
      <c r="AZ760">
        <v>1044</v>
      </c>
      <c r="BA760" t="s">
        <v>284</v>
      </c>
      <c r="BD760" s="1" t="str">
        <f t="shared" si="16"/>
        <v>YES</v>
      </c>
      <c r="BE760" s="1">
        <v>1</v>
      </c>
      <c r="BF760" t="s">
        <v>6057</v>
      </c>
      <c r="BG760" s="1">
        <v>1</v>
      </c>
      <c r="BH760" s="1" t="s">
        <v>6058</v>
      </c>
      <c r="BI760" s="1">
        <v>0</v>
      </c>
      <c r="BK760" s="91" t="s">
        <v>858</v>
      </c>
      <c r="BL760" t="s">
        <v>125</v>
      </c>
      <c r="BM760" t="str">
        <f>VLOOKUP(BL760,'directory all'!C:D,2,)</f>
        <v>Mileage, engine hours, GPS</v>
      </c>
      <c r="BN760" t="s">
        <v>6059</v>
      </c>
      <c r="BO760" t="s">
        <v>127</v>
      </c>
      <c r="BP760" t="s">
        <v>156</v>
      </c>
      <c r="BQ760" s="1" t="s">
        <v>128</v>
      </c>
      <c r="BR760" s="1" t="s">
        <v>128</v>
      </c>
      <c r="BS760" s="1" t="s">
        <v>128</v>
      </c>
      <c r="BT760" s="1" t="s">
        <v>128</v>
      </c>
      <c r="BU760" s="1" t="s">
        <v>128</v>
      </c>
      <c r="BV760" s="1" t="s">
        <v>128</v>
      </c>
      <c r="BW760" s="1" t="s">
        <v>128</v>
      </c>
      <c r="BX760" s="1" t="s">
        <v>128</v>
      </c>
      <c r="BY760" s="1" t="s">
        <v>129</v>
      </c>
      <c r="BZ760" s="87">
        <v>4559</v>
      </c>
      <c r="CB760" s="1" t="s">
        <v>119</v>
      </c>
      <c r="CD760" s="1">
        <v>0.5</v>
      </c>
      <c r="CE760" s="1" t="s">
        <v>156</v>
      </c>
      <c r="CF760" s="1" t="s">
        <v>859</v>
      </c>
      <c r="CG760" s="1" t="s">
        <v>860</v>
      </c>
    </row>
    <row r="761" spans="1:85" hidden="1" x14ac:dyDescent="0.35">
      <c r="A761">
        <v>1503010</v>
      </c>
      <c r="B761" t="s">
        <v>94</v>
      </c>
      <c r="C761" t="s">
        <v>6060</v>
      </c>
      <c r="D761" t="s">
        <v>6047</v>
      </c>
      <c r="E761" t="s">
        <v>97</v>
      </c>
      <c r="F761" t="s">
        <v>98</v>
      </c>
      <c r="G761" t="s">
        <v>99</v>
      </c>
      <c r="H761" t="s">
        <v>6061</v>
      </c>
      <c r="I761" t="s">
        <v>6061</v>
      </c>
      <c r="J761">
        <v>20530</v>
      </c>
      <c r="K761" t="str">
        <f>IFERROR(VLOOKUP(J761,'CC directory'!A:B,2,),"")</f>
        <v>ACTIVE</v>
      </c>
      <c r="L761">
        <f>IFERROR(VLOOKUP(J761,'CC directory'!A:D,4,),"")</f>
        <v>150</v>
      </c>
      <c r="M761" t="str">
        <f>VLOOKUP(J761,'CC directory'!A:I,9,)</f>
        <v>ERT - Base</v>
      </c>
      <c r="N761" t="str">
        <f>IFERROR(VLOOKUP(J761,'CC directory'!A:C,3,),"")</f>
        <v>OE/HSE</v>
      </c>
      <c r="O761">
        <f>IFERROR(VLOOKUP(J761,'CC directory'!A:F,6,),"")</f>
        <v>205</v>
      </c>
      <c r="P761" t="str">
        <f>IFERROR(VLOOKUP(J761,'CC directory'!A:E,5,),"")</f>
        <v>OE/HSE</v>
      </c>
      <c r="Q761">
        <f>IFERROR(VLOOKUP(J761,'CC directory'!A:H,8,),"")</f>
        <v>607</v>
      </c>
      <c r="R761" t="str">
        <f>IFERROR(VLOOKUP(J761,'CC directory'!A:G,7,),"")</f>
        <v>Tengiz OE/HSE</v>
      </c>
      <c r="S761" t="s">
        <v>218</v>
      </c>
      <c r="T761" t="s">
        <v>847</v>
      </c>
      <c r="U761" t="s">
        <v>3859</v>
      </c>
      <c r="V761" t="s">
        <v>104</v>
      </c>
      <c r="Z761" t="s">
        <v>105</v>
      </c>
      <c r="AA761" t="s">
        <v>106</v>
      </c>
      <c r="AB761" t="s">
        <v>6050</v>
      </c>
      <c r="AC761" t="s">
        <v>108</v>
      </c>
      <c r="AD761">
        <v>75000</v>
      </c>
      <c r="AE761" t="s">
        <v>4046</v>
      </c>
      <c r="AF761">
        <v>29</v>
      </c>
      <c r="AH761" t="s">
        <v>6062</v>
      </c>
      <c r="AJ761" t="s">
        <v>6063</v>
      </c>
      <c r="AK761" s="2">
        <v>34335</v>
      </c>
      <c r="AL761">
        <v>15</v>
      </c>
      <c r="AM761" s="2">
        <v>34335</v>
      </c>
      <c r="AO761" t="s">
        <v>6064</v>
      </c>
      <c r="AP761" t="s">
        <v>6064</v>
      </c>
      <c r="AT761" t="s">
        <v>6055</v>
      </c>
      <c r="AU761" t="s">
        <v>6056</v>
      </c>
      <c r="AV761" t="s">
        <v>1119</v>
      </c>
      <c r="AW761" t="s">
        <v>355</v>
      </c>
      <c r="AY761" t="s">
        <v>119</v>
      </c>
      <c r="AZ761">
        <v>1045</v>
      </c>
      <c r="BA761" t="s">
        <v>284</v>
      </c>
      <c r="BD761" s="1" t="str">
        <f t="shared" si="16"/>
        <v>YES</v>
      </c>
      <c r="BE761" s="1">
        <v>1</v>
      </c>
      <c r="BF761" t="s">
        <v>6065</v>
      </c>
      <c r="BG761" s="1">
        <v>1</v>
      </c>
      <c r="BH761" s="1" t="s">
        <v>6066</v>
      </c>
      <c r="BI761" s="1">
        <v>0</v>
      </c>
      <c r="BK761" s="91" t="s">
        <v>858</v>
      </c>
      <c r="BL761" t="s">
        <v>125</v>
      </c>
      <c r="BM761" t="str">
        <f>VLOOKUP(BL761,'directory all'!C:D,2,)</f>
        <v>Mileage, engine hours, GPS</v>
      </c>
      <c r="BN761" t="s">
        <v>6059</v>
      </c>
      <c r="BO761" t="s">
        <v>127</v>
      </c>
      <c r="BP761" t="s">
        <v>156</v>
      </c>
      <c r="BQ761" s="1" t="s">
        <v>128</v>
      </c>
      <c r="BR761" s="1" t="s">
        <v>128</v>
      </c>
      <c r="BS761" s="1" t="s">
        <v>128</v>
      </c>
      <c r="BT761" s="1" t="s">
        <v>128</v>
      </c>
      <c r="BU761" s="1" t="s">
        <v>128</v>
      </c>
      <c r="BV761" s="1" t="s">
        <v>128</v>
      </c>
      <c r="BW761" s="1" t="s">
        <v>128</v>
      </c>
      <c r="BX761" s="1" t="s">
        <v>128</v>
      </c>
      <c r="BY761" s="1" t="s">
        <v>129</v>
      </c>
      <c r="CB761" s="1" t="s">
        <v>119</v>
      </c>
      <c r="CD761" s="1">
        <v>0.5</v>
      </c>
      <c r="CE761" s="1" t="s">
        <v>156</v>
      </c>
      <c r="CF761" s="1" t="s">
        <v>859</v>
      </c>
      <c r="CG761" s="1" t="s">
        <v>860</v>
      </c>
    </row>
    <row r="762" spans="1:85" hidden="1" x14ac:dyDescent="0.35">
      <c r="A762">
        <v>1503011</v>
      </c>
      <c r="B762" t="s">
        <v>94</v>
      </c>
      <c r="C762" t="s">
        <v>6067</v>
      </c>
      <c r="D762" t="s">
        <v>6047</v>
      </c>
      <c r="E762" t="s">
        <v>97</v>
      </c>
      <c r="F762" t="s">
        <v>98</v>
      </c>
      <c r="G762" t="s">
        <v>99</v>
      </c>
      <c r="H762" t="s">
        <v>6068</v>
      </c>
      <c r="I762" t="s">
        <v>6068</v>
      </c>
      <c r="J762">
        <v>20530</v>
      </c>
      <c r="K762" t="str">
        <f>IFERROR(VLOOKUP(J762,'CC directory'!A:B,2,),"")</f>
        <v>ACTIVE</v>
      </c>
      <c r="L762">
        <f>IFERROR(VLOOKUP(J762,'CC directory'!A:D,4,),"")</f>
        <v>150</v>
      </c>
      <c r="M762" t="str">
        <f>VLOOKUP(J762,'CC directory'!A:I,9,)</f>
        <v>ERT - Base</v>
      </c>
      <c r="N762" t="str">
        <f>IFERROR(VLOOKUP(J762,'CC directory'!A:C,3,),"")</f>
        <v>OE/HSE</v>
      </c>
      <c r="O762">
        <f>IFERROR(VLOOKUP(J762,'CC directory'!A:F,6,),"")</f>
        <v>205</v>
      </c>
      <c r="P762" t="str">
        <f>IFERROR(VLOOKUP(J762,'CC directory'!A:E,5,),"")</f>
        <v>OE/HSE</v>
      </c>
      <c r="Q762">
        <f>IFERROR(VLOOKUP(J762,'CC directory'!A:H,8,),"")</f>
        <v>607</v>
      </c>
      <c r="R762" t="str">
        <f>IFERROR(VLOOKUP(J762,'CC directory'!A:G,7,),"")</f>
        <v>Tengiz OE/HSE</v>
      </c>
      <c r="S762" t="s">
        <v>218</v>
      </c>
      <c r="T762" t="s">
        <v>847</v>
      </c>
      <c r="U762" t="s">
        <v>6069</v>
      </c>
      <c r="V762" t="s">
        <v>104</v>
      </c>
      <c r="Z762" t="s">
        <v>105</v>
      </c>
      <c r="AA762" t="s">
        <v>106</v>
      </c>
      <c r="AB762" t="s">
        <v>6050</v>
      </c>
      <c r="AC762" t="s">
        <v>108</v>
      </c>
      <c r="AD762">
        <v>75000</v>
      </c>
      <c r="AE762" t="s">
        <v>4046</v>
      </c>
      <c r="AF762">
        <v>29</v>
      </c>
      <c r="AH762" t="s">
        <v>6070</v>
      </c>
      <c r="AJ762" t="s">
        <v>6071</v>
      </c>
      <c r="AK762" s="2">
        <v>34335</v>
      </c>
      <c r="AL762">
        <v>15</v>
      </c>
      <c r="AM762" s="2">
        <v>34335</v>
      </c>
      <c r="AO762" t="s">
        <v>6072</v>
      </c>
      <c r="AP762" t="s">
        <v>6072</v>
      </c>
      <c r="AT762" t="s">
        <v>6055</v>
      </c>
      <c r="AU762" t="s">
        <v>6056</v>
      </c>
      <c r="AV762" t="s">
        <v>1119</v>
      </c>
      <c r="AW762" t="s">
        <v>355</v>
      </c>
      <c r="AY762" t="s">
        <v>119</v>
      </c>
      <c r="AZ762">
        <v>1046</v>
      </c>
      <c r="BA762" t="s">
        <v>284</v>
      </c>
      <c r="BD762" s="1" t="str">
        <f t="shared" si="16"/>
        <v>YES</v>
      </c>
      <c r="BE762" s="1">
        <v>1</v>
      </c>
      <c r="BF762" t="s">
        <v>6073</v>
      </c>
      <c r="BG762" s="1">
        <v>1</v>
      </c>
      <c r="BH762" s="1" t="s">
        <v>6074</v>
      </c>
      <c r="BI762" s="1">
        <v>0</v>
      </c>
      <c r="BK762" s="91" t="s">
        <v>858</v>
      </c>
      <c r="BL762" t="s">
        <v>125</v>
      </c>
      <c r="BM762" t="str">
        <f>VLOOKUP(BL762,'directory all'!C:D,2,)</f>
        <v>Mileage, engine hours, GPS</v>
      </c>
      <c r="BN762" t="s">
        <v>6059</v>
      </c>
      <c r="BO762" t="s">
        <v>127</v>
      </c>
      <c r="BP762" t="s">
        <v>156</v>
      </c>
      <c r="BQ762" s="1" t="s">
        <v>128</v>
      </c>
      <c r="BR762" s="1" t="s">
        <v>128</v>
      </c>
      <c r="BS762" s="1" t="s">
        <v>128</v>
      </c>
      <c r="BT762" s="1" t="s">
        <v>128</v>
      </c>
      <c r="BU762" s="1" t="s">
        <v>128</v>
      </c>
      <c r="BV762" s="1" t="s">
        <v>128</v>
      </c>
      <c r="BW762" s="1" t="s">
        <v>128</v>
      </c>
      <c r="BX762" s="1" t="s">
        <v>128</v>
      </c>
      <c r="BY762" s="1" t="s">
        <v>129</v>
      </c>
      <c r="BZ762" s="87">
        <v>4559</v>
      </c>
      <c r="CB762" s="1" t="s">
        <v>119</v>
      </c>
      <c r="CD762" s="1">
        <v>0.5</v>
      </c>
      <c r="CE762" s="1" t="s">
        <v>156</v>
      </c>
      <c r="CF762" s="1" t="s">
        <v>859</v>
      </c>
      <c r="CG762" s="1" t="s">
        <v>860</v>
      </c>
    </row>
    <row r="763" spans="1:85" hidden="1" x14ac:dyDescent="0.35">
      <c r="A763">
        <v>1503012</v>
      </c>
      <c r="B763" t="s">
        <v>94</v>
      </c>
      <c r="C763" t="s">
        <v>6075</v>
      </c>
      <c r="D763" t="s">
        <v>6047</v>
      </c>
      <c r="E763" t="s">
        <v>97</v>
      </c>
      <c r="F763" t="s">
        <v>98</v>
      </c>
      <c r="G763" t="s">
        <v>99</v>
      </c>
      <c r="H763" t="s">
        <v>6076</v>
      </c>
      <c r="I763" t="s">
        <v>6077</v>
      </c>
      <c r="J763">
        <v>20530</v>
      </c>
      <c r="K763" t="str">
        <f>IFERROR(VLOOKUP(J763,'CC directory'!A:B,2,),"")</f>
        <v>ACTIVE</v>
      </c>
      <c r="L763">
        <f>IFERROR(VLOOKUP(J763,'CC directory'!A:D,4,),"")</f>
        <v>150</v>
      </c>
      <c r="M763" t="str">
        <f>VLOOKUP(J763,'CC directory'!A:I,9,)</f>
        <v>ERT - Base</v>
      </c>
      <c r="N763" t="str">
        <f>IFERROR(VLOOKUP(J763,'CC directory'!A:C,3,),"")</f>
        <v>OE/HSE</v>
      </c>
      <c r="O763">
        <f>IFERROR(VLOOKUP(J763,'CC directory'!A:F,6,),"")</f>
        <v>205</v>
      </c>
      <c r="P763" t="str">
        <f>IFERROR(VLOOKUP(J763,'CC directory'!A:E,5,),"")</f>
        <v>OE/HSE</v>
      </c>
      <c r="Q763">
        <f>IFERROR(VLOOKUP(J763,'CC directory'!A:H,8,),"")</f>
        <v>607</v>
      </c>
      <c r="R763" t="str">
        <f>IFERROR(VLOOKUP(J763,'CC directory'!A:G,7,),"")</f>
        <v>Tengiz OE/HSE</v>
      </c>
      <c r="S763" t="s">
        <v>218</v>
      </c>
      <c r="T763" t="s">
        <v>847</v>
      </c>
      <c r="U763" t="s">
        <v>6078</v>
      </c>
      <c r="V763" t="s">
        <v>104</v>
      </c>
      <c r="Z763" t="s">
        <v>105</v>
      </c>
      <c r="AA763" t="s">
        <v>106</v>
      </c>
      <c r="AB763" t="s">
        <v>6050</v>
      </c>
      <c r="AC763" t="s">
        <v>108</v>
      </c>
      <c r="AD763">
        <v>75000</v>
      </c>
      <c r="AE763" t="s">
        <v>4046</v>
      </c>
      <c r="AF763">
        <v>29</v>
      </c>
      <c r="AH763" t="s">
        <v>6077</v>
      </c>
      <c r="AJ763" t="s">
        <v>6079</v>
      </c>
      <c r="AK763" s="2">
        <v>34335</v>
      </c>
      <c r="AL763">
        <v>15</v>
      </c>
      <c r="AM763" s="2">
        <v>34335</v>
      </c>
      <c r="AO763" t="s">
        <v>6080</v>
      </c>
      <c r="AP763" t="s">
        <v>6081</v>
      </c>
      <c r="AT763" t="s">
        <v>6055</v>
      </c>
      <c r="AU763" t="s">
        <v>6056</v>
      </c>
      <c r="AV763" t="s">
        <v>1119</v>
      </c>
      <c r="AW763" t="s">
        <v>355</v>
      </c>
      <c r="AY763" t="s">
        <v>119</v>
      </c>
      <c r="AZ763">
        <v>1047</v>
      </c>
      <c r="BA763" t="s">
        <v>284</v>
      </c>
      <c r="BD763" s="1" t="str">
        <f t="shared" si="16"/>
        <v>YES</v>
      </c>
      <c r="BE763" s="1">
        <v>1</v>
      </c>
      <c r="BF763" t="s">
        <v>6082</v>
      </c>
      <c r="BG763" s="1">
        <v>1</v>
      </c>
      <c r="BH763" s="1" t="s">
        <v>6083</v>
      </c>
      <c r="BI763" s="1">
        <v>0</v>
      </c>
      <c r="BK763" s="91" t="s">
        <v>858</v>
      </c>
      <c r="BL763" t="s">
        <v>125</v>
      </c>
      <c r="BM763" t="str">
        <f>VLOOKUP(BL763,'directory all'!C:D,2,)</f>
        <v>Mileage, engine hours, GPS</v>
      </c>
      <c r="BN763" t="s">
        <v>6059</v>
      </c>
      <c r="BO763" t="s">
        <v>127</v>
      </c>
      <c r="BP763" t="s">
        <v>156</v>
      </c>
      <c r="BQ763" s="1" t="s">
        <v>128</v>
      </c>
      <c r="BR763" s="1" t="s">
        <v>128</v>
      </c>
      <c r="BS763" s="1" t="s">
        <v>128</v>
      </c>
      <c r="BT763" s="1" t="s">
        <v>128</v>
      </c>
      <c r="BU763" s="1" t="s">
        <v>128</v>
      </c>
      <c r="BV763" s="1" t="s">
        <v>128</v>
      </c>
      <c r="BW763" s="1" t="s">
        <v>128</v>
      </c>
      <c r="BX763" s="1" t="s">
        <v>128</v>
      </c>
      <c r="BY763" s="1" t="s">
        <v>129</v>
      </c>
      <c r="BZ763" s="87" t="s">
        <v>685</v>
      </c>
      <c r="CB763" s="1" t="s">
        <v>119</v>
      </c>
      <c r="CD763" s="1">
        <v>0.5</v>
      </c>
      <c r="CE763" s="1" t="s">
        <v>156</v>
      </c>
      <c r="CF763" s="1" t="s">
        <v>859</v>
      </c>
      <c r="CG763" s="1" t="s">
        <v>860</v>
      </c>
    </row>
    <row r="764" spans="1:85" hidden="1" x14ac:dyDescent="0.35">
      <c r="A764">
        <v>1503021</v>
      </c>
      <c r="B764" t="s">
        <v>94</v>
      </c>
      <c r="C764" t="s">
        <v>6084</v>
      </c>
      <c r="D764" t="s">
        <v>6047</v>
      </c>
      <c r="E764" t="s">
        <v>97</v>
      </c>
      <c r="F764" t="s">
        <v>98</v>
      </c>
      <c r="G764" t="s">
        <v>99</v>
      </c>
      <c r="H764" t="s">
        <v>6085</v>
      </c>
      <c r="I764" t="s">
        <v>6085</v>
      </c>
      <c r="J764">
        <v>20530</v>
      </c>
      <c r="K764" t="str">
        <f>IFERROR(VLOOKUP(J764,'CC directory'!A:B,2,),"")</f>
        <v>ACTIVE</v>
      </c>
      <c r="L764">
        <f>IFERROR(VLOOKUP(J764,'CC directory'!A:D,4,),"")</f>
        <v>150</v>
      </c>
      <c r="M764" t="str">
        <f>VLOOKUP(J764,'CC directory'!A:I,9,)</f>
        <v>ERT - Base</v>
      </c>
      <c r="N764" t="str">
        <f>IFERROR(VLOOKUP(J764,'CC directory'!A:C,3,),"")</f>
        <v>OE/HSE</v>
      </c>
      <c r="O764">
        <f>IFERROR(VLOOKUP(J764,'CC directory'!A:F,6,),"")</f>
        <v>205</v>
      </c>
      <c r="P764" t="str">
        <f>IFERROR(VLOOKUP(J764,'CC directory'!A:E,5,),"")</f>
        <v>OE/HSE</v>
      </c>
      <c r="Q764">
        <f>IFERROR(VLOOKUP(J764,'CC directory'!A:H,8,),"")</f>
        <v>607</v>
      </c>
      <c r="R764" t="str">
        <f>IFERROR(VLOOKUP(J764,'CC directory'!A:G,7,),"")</f>
        <v>Tengiz OE/HSE</v>
      </c>
      <c r="S764" t="s">
        <v>218</v>
      </c>
      <c r="T764" t="s">
        <v>847</v>
      </c>
      <c r="U764" t="s">
        <v>6086</v>
      </c>
      <c r="V764" t="s">
        <v>104</v>
      </c>
      <c r="Z764" t="s">
        <v>105</v>
      </c>
      <c r="AA764" t="s">
        <v>106</v>
      </c>
      <c r="AB764" t="s">
        <v>6050</v>
      </c>
      <c r="AC764" t="s">
        <v>108</v>
      </c>
      <c r="AD764">
        <v>75000</v>
      </c>
      <c r="AE764" t="s">
        <v>4046</v>
      </c>
      <c r="AF764">
        <v>29</v>
      </c>
      <c r="AH764" t="s">
        <v>6087</v>
      </c>
      <c r="AJ764" t="s">
        <v>6088</v>
      </c>
      <c r="AK764" s="2">
        <v>34335</v>
      </c>
      <c r="AL764">
        <v>15</v>
      </c>
      <c r="AM764" s="2">
        <v>34335</v>
      </c>
      <c r="AO764" t="s">
        <v>6089</v>
      </c>
      <c r="AP764" t="s">
        <v>6089</v>
      </c>
      <c r="AR764" t="s">
        <v>6054</v>
      </c>
      <c r="AS764" t="s">
        <v>6054</v>
      </c>
      <c r="AT764" t="s">
        <v>6055</v>
      </c>
      <c r="AU764" t="s">
        <v>6090</v>
      </c>
      <c r="AV764" t="s">
        <v>1119</v>
      </c>
      <c r="AW764" t="s">
        <v>355</v>
      </c>
      <c r="AY764" t="s">
        <v>119</v>
      </c>
      <c r="AZ764">
        <v>1048</v>
      </c>
      <c r="BA764" t="s">
        <v>284</v>
      </c>
      <c r="BD764" s="1" t="str">
        <f t="shared" si="16"/>
        <v>YES</v>
      </c>
      <c r="BE764" s="1">
        <v>1</v>
      </c>
      <c r="BF764" t="s">
        <v>6091</v>
      </c>
      <c r="BG764" s="1">
        <v>1</v>
      </c>
      <c r="BH764" s="1" t="s">
        <v>6092</v>
      </c>
      <c r="BI764" s="1">
        <v>0</v>
      </c>
      <c r="BK764" s="91" t="s">
        <v>858</v>
      </c>
      <c r="BL764" t="s">
        <v>125</v>
      </c>
      <c r="BM764" t="str">
        <f>VLOOKUP(BL764,'directory all'!C:D,2,)</f>
        <v>Mileage, engine hours, GPS</v>
      </c>
      <c r="BN764" t="s">
        <v>6059</v>
      </c>
      <c r="BO764" t="s">
        <v>127</v>
      </c>
      <c r="BP764" t="s">
        <v>156</v>
      </c>
      <c r="BQ764" s="1" t="s">
        <v>128</v>
      </c>
      <c r="BR764" s="1" t="s">
        <v>128</v>
      </c>
      <c r="BS764" s="1" t="s">
        <v>128</v>
      </c>
      <c r="BT764" s="1" t="s">
        <v>128</v>
      </c>
      <c r="BU764" s="1" t="s">
        <v>128</v>
      </c>
      <c r="BV764" s="1" t="s">
        <v>128</v>
      </c>
      <c r="BW764" s="1" t="s">
        <v>128</v>
      </c>
      <c r="BX764" s="1" t="s">
        <v>128</v>
      </c>
      <c r="BY764" s="1" t="s">
        <v>129</v>
      </c>
      <c r="BZ764" s="87">
        <v>7514</v>
      </c>
      <c r="CB764" s="1" t="s">
        <v>119</v>
      </c>
      <c r="CD764" s="1">
        <v>0.5</v>
      </c>
      <c r="CE764" s="1" t="s">
        <v>156</v>
      </c>
      <c r="CF764" s="1" t="s">
        <v>859</v>
      </c>
      <c r="CG764" s="1" t="s">
        <v>860</v>
      </c>
    </row>
    <row r="765" spans="1:85" hidden="1" x14ac:dyDescent="0.35">
      <c r="A765">
        <v>1503022</v>
      </c>
      <c r="B765" t="s">
        <v>94</v>
      </c>
      <c r="C765" t="s">
        <v>6093</v>
      </c>
      <c r="D765" t="s">
        <v>6047</v>
      </c>
      <c r="E765" t="s">
        <v>97</v>
      </c>
      <c r="F765" t="s">
        <v>98</v>
      </c>
      <c r="G765" t="s">
        <v>99</v>
      </c>
      <c r="H765" t="s">
        <v>6094</v>
      </c>
      <c r="I765" t="s">
        <v>6094</v>
      </c>
      <c r="J765">
        <v>20530</v>
      </c>
      <c r="K765" t="str">
        <f>IFERROR(VLOOKUP(J765,'CC directory'!A:B,2,),"")</f>
        <v>ACTIVE</v>
      </c>
      <c r="L765">
        <f>IFERROR(VLOOKUP(J765,'CC directory'!A:D,4,),"")</f>
        <v>150</v>
      </c>
      <c r="M765" t="str">
        <f>VLOOKUP(J765,'CC directory'!A:I,9,)</f>
        <v>ERT - Base</v>
      </c>
      <c r="N765" t="str">
        <f>IFERROR(VLOOKUP(J765,'CC directory'!A:C,3,),"")</f>
        <v>OE/HSE</v>
      </c>
      <c r="O765">
        <f>IFERROR(VLOOKUP(J765,'CC directory'!A:F,6,),"")</f>
        <v>205</v>
      </c>
      <c r="P765" t="str">
        <f>IFERROR(VLOOKUP(J765,'CC directory'!A:E,5,),"")</f>
        <v>OE/HSE</v>
      </c>
      <c r="Q765">
        <f>IFERROR(VLOOKUP(J765,'CC directory'!A:H,8,),"")</f>
        <v>607</v>
      </c>
      <c r="R765" t="str">
        <f>IFERROR(VLOOKUP(J765,'CC directory'!A:G,7,),"")</f>
        <v>Tengiz OE/HSE</v>
      </c>
      <c r="S765" t="s">
        <v>218</v>
      </c>
      <c r="T765" t="s">
        <v>847</v>
      </c>
      <c r="U765" t="s">
        <v>6095</v>
      </c>
      <c r="V765" t="s">
        <v>104</v>
      </c>
      <c r="Z765" t="s">
        <v>105</v>
      </c>
      <c r="AA765" t="s">
        <v>106</v>
      </c>
      <c r="AB765" t="s">
        <v>6050</v>
      </c>
      <c r="AC765" t="s">
        <v>108</v>
      </c>
      <c r="AD765">
        <v>75000</v>
      </c>
      <c r="AE765" t="s">
        <v>4046</v>
      </c>
      <c r="AF765">
        <v>29</v>
      </c>
      <c r="AH765" t="s">
        <v>6096</v>
      </c>
      <c r="AJ765" t="s">
        <v>6097</v>
      </c>
      <c r="AL765">
        <v>15</v>
      </c>
      <c r="AM765" s="2">
        <v>34335</v>
      </c>
      <c r="AO765" t="s">
        <v>6098</v>
      </c>
      <c r="AP765" t="s">
        <v>6098</v>
      </c>
      <c r="AR765" t="s">
        <v>6054</v>
      </c>
      <c r="AS765" t="s">
        <v>6054</v>
      </c>
      <c r="AT765" t="s">
        <v>6055</v>
      </c>
      <c r="AU765" t="s">
        <v>6090</v>
      </c>
      <c r="AV765" t="s">
        <v>1119</v>
      </c>
      <c r="AW765" t="s">
        <v>355</v>
      </c>
      <c r="AY765" t="s">
        <v>119</v>
      </c>
      <c r="AZ765">
        <v>1049</v>
      </c>
      <c r="BA765" t="s">
        <v>284</v>
      </c>
      <c r="BD765" s="1" t="str">
        <f t="shared" si="16"/>
        <v>YES</v>
      </c>
      <c r="BE765" s="1">
        <v>1</v>
      </c>
      <c r="BF765" t="s">
        <v>6099</v>
      </c>
      <c r="BG765" s="1">
        <v>1</v>
      </c>
      <c r="BH765" s="1" t="s">
        <v>6100</v>
      </c>
      <c r="BI765" s="1">
        <v>0</v>
      </c>
      <c r="BK765" s="91" t="s">
        <v>858</v>
      </c>
      <c r="BL765" t="s">
        <v>125</v>
      </c>
      <c r="BM765" t="str">
        <f>VLOOKUP(BL765,'directory all'!C:D,2,)</f>
        <v>Mileage, engine hours, GPS</v>
      </c>
      <c r="BN765" t="s">
        <v>6059</v>
      </c>
      <c r="BO765" t="s">
        <v>127</v>
      </c>
      <c r="BP765" t="s">
        <v>156</v>
      </c>
      <c r="BQ765" s="1" t="s">
        <v>128</v>
      </c>
      <c r="BR765" s="1" t="s">
        <v>128</v>
      </c>
      <c r="BS765" s="1" t="s">
        <v>128</v>
      </c>
      <c r="BT765" s="1" t="s">
        <v>128</v>
      </c>
      <c r="BU765" s="1" t="s">
        <v>128</v>
      </c>
      <c r="BV765" s="1" t="s">
        <v>128</v>
      </c>
      <c r="BW765" s="1" t="s">
        <v>128</v>
      </c>
      <c r="BX765" s="1" t="s">
        <v>128</v>
      </c>
      <c r="BY765" s="1" t="s">
        <v>129</v>
      </c>
      <c r="BZ765" s="87">
        <v>4559</v>
      </c>
      <c r="CB765" s="1" t="s">
        <v>119</v>
      </c>
      <c r="CD765" s="1">
        <v>0.5</v>
      </c>
      <c r="CE765" s="1" t="s">
        <v>156</v>
      </c>
      <c r="CF765" s="1" t="s">
        <v>859</v>
      </c>
      <c r="CG765" s="1" t="s">
        <v>860</v>
      </c>
    </row>
    <row r="766" spans="1:85" hidden="1" x14ac:dyDescent="0.35">
      <c r="A766">
        <v>1503023</v>
      </c>
      <c r="B766" t="s">
        <v>94</v>
      </c>
      <c r="C766" t="s">
        <v>6101</v>
      </c>
      <c r="D766" t="s">
        <v>6047</v>
      </c>
      <c r="E766" t="s">
        <v>97</v>
      </c>
      <c r="F766" t="s">
        <v>98</v>
      </c>
      <c r="G766" t="s">
        <v>99</v>
      </c>
      <c r="H766" t="s">
        <v>6102</v>
      </c>
      <c r="I766" t="s">
        <v>6102</v>
      </c>
      <c r="J766">
        <v>20530</v>
      </c>
      <c r="K766" t="str">
        <f>IFERROR(VLOOKUP(J766,'CC directory'!A:B,2,),"")</f>
        <v>ACTIVE</v>
      </c>
      <c r="L766">
        <f>IFERROR(VLOOKUP(J766,'CC directory'!A:D,4,),"")</f>
        <v>150</v>
      </c>
      <c r="M766" t="str">
        <f>VLOOKUP(J766,'CC directory'!A:I,9,)</f>
        <v>ERT - Base</v>
      </c>
      <c r="N766" t="str">
        <f>IFERROR(VLOOKUP(J766,'CC directory'!A:C,3,),"")</f>
        <v>OE/HSE</v>
      </c>
      <c r="O766">
        <f>IFERROR(VLOOKUP(J766,'CC directory'!A:F,6,),"")</f>
        <v>205</v>
      </c>
      <c r="P766" t="str">
        <f>IFERROR(VLOOKUP(J766,'CC directory'!A:E,5,),"")</f>
        <v>OE/HSE</v>
      </c>
      <c r="Q766">
        <f>IFERROR(VLOOKUP(J766,'CC directory'!A:H,8,),"")</f>
        <v>607</v>
      </c>
      <c r="R766" t="str">
        <f>IFERROR(VLOOKUP(J766,'CC directory'!A:G,7,),"")</f>
        <v>Tengiz OE/HSE</v>
      </c>
      <c r="S766" t="s">
        <v>218</v>
      </c>
      <c r="T766" t="s">
        <v>847</v>
      </c>
      <c r="U766" t="s">
        <v>6103</v>
      </c>
      <c r="V766" t="s">
        <v>104</v>
      </c>
      <c r="Z766" t="s">
        <v>105</v>
      </c>
      <c r="AA766" t="s">
        <v>106</v>
      </c>
      <c r="AB766" t="s">
        <v>6050</v>
      </c>
      <c r="AC766" t="s">
        <v>108</v>
      </c>
      <c r="AD766">
        <v>75000</v>
      </c>
      <c r="AE766" t="s">
        <v>4046</v>
      </c>
      <c r="AF766">
        <v>29</v>
      </c>
      <c r="AH766" t="s">
        <v>6104</v>
      </c>
      <c r="AJ766" t="s">
        <v>6105</v>
      </c>
      <c r="AK766" s="2">
        <v>34335</v>
      </c>
      <c r="AL766">
        <v>15</v>
      </c>
      <c r="AM766" s="2">
        <v>34335</v>
      </c>
      <c r="AO766" t="s">
        <v>6106</v>
      </c>
      <c r="AP766" t="s">
        <v>6106</v>
      </c>
      <c r="AR766" t="s">
        <v>6054</v>
      </c>
      <c r="AS766" t="s">
        <v>6054</v>
      </c>
      <c r="AT766" t="s">
        <v>6055</v>
      </c>
      <c r="AV766" t="s">
        <v>1119</v>
      </c>
      <c r="AW766" t="s">
        <v>355</v>
      </c>
      <c r="AY766" t="s">
        <v>119</v>
      </c>
      <c r="AZ766">
        <v>1050</v>
      </c>
      <c r="BA766" t="s">
        <v>284</v>
      </c>
      <c r="BD766" s="1" t="str">
        <f t="shared" si="16"/>
        <v>YES</v>
      </c>
      <c r="BE766" s="1">
        <v>1</v>
      </c>
      <c r="BF766" t="s">
        <v>6107</v>
      </c>
      <c r="BG766" s="1">
        <v>1</v>
      </c>
      <c r="BH766" s="1" t="s">
        <v>6108</v>
      </c>
      <c r="BI766" s="1">
        <v>0</v>
      </c>
      <c r="BK766" s="91" t="s">
        <v>858</v>
      </c>
      <c r="BL766" t="s">
        <v>125</v>
      </c>
      <c r="BM766" t="str">
        <f>VLOOKUP(BL766,'directory all'!C:D,2,)</f>
        <v>Mileage, engine hours, GPS</v>
      </c>
      <c r="BN766" t="s">
        <v>6059</v>
      </c>
      <c r="BO766" t="s">
        <v>127</v>
      </c>
      <c r="BP766" t="s">
        <v>156</v>
      </c>
      <c r="BQ766" s="1" t="s">
        <v>128</v>
      </c>
      <c r="BR766" s="1" t="s">
        <v>128</v>
      </c>
      <c r="BS766" s="1" t="s">
        <v>128</v>
      </c>
      <c r="BT766" s="1" t="s">
        <v>128</v>
      </c>
      <c r="BU766" s="1" t="s">
        <v>128</v>
      </c>
      <c r="BV766" s="1" t="s">
        <v>128</v>
      </c>
      <c r="BW766" s="1" t="s">
        <v>128</v>
      </c>
      <c r="BX766" s="1" t="s">
        <v>128</v>
      </c>
      <c r="BY766" s="1" t="s">
        <v>129</v>
      </c>
      <c r="BZ766" s="87">
        <v>4559</v>
      </c>
      <c r="CB766" s="1" t="s">
        <v>119</v>
      </c>
      <c r="CD766" s="1">
        <v>0.5</v>
      </c>
      <c r="CE766" s="1" t="s">
        <v>156</v>
      </c>
      <c r="CF766" s="1" t="s">
        <v>859</v>
      </c>
      <c r="CG766" s="1" t="s">
        <v>860</v>
      </c>
    </row>
    <row r="767" spans="1:85" hidden="1" x14ac:dyDescent="0.35">
      <c r="A767">
        <v>1503025</v>
      </c>
      <c r="B767" t="s">
        <v>94</v>
      </c>
      <c r="C767" t="s">
        <v>6109</v>
      </c>
      <c r="D767" t="s">
        <v>6110</v>
      </c>
      <c r="E767" t="s">
        <v>97</v>
      </c>
      <c r="F767" t="s">
        <v>98</v>
      </c>
      <c r="G767" t="s">
        <v>99</v>
      </c>
      <c r="H767" t="s">
        <v>6111</v>
      </c>
      <c r="I767" t="s">
        <v>6111</v>
      </c>
      <c r="J767">
        <v>20530</v>
      </c>
      <c r="K767" t="str">
        <f>IFERROR(VLOOKUP(J767,'CC directory'!A:B,2,),"")</f>
        <v>ACTIVE</v>
      </c>
      <c r="L767">
        <f>IFERROR(VLOOKUP(J767,'CC directory'!A:D,4,),"")</f>
        <v>150</v>
      </c>
      <c r="M767" t="str">
        <f>VLOOKUP(J767,'CC directory'!A:I,9,)</f>
        <v>ERT - Base</v>
      </c>
      <c r="N767" t="str">
        <f>IFERROR(VLOOKUP(J767,'CC directory'!A:C,3,),"")</f>
        <v>OE/HSE</v>
      </c>
      <c r="O767">
        <f>IFERROR(VLOOKUP(J767,'CC directory'!A:F,6,),"")</f>
        <v>205</v>
      </c>
      <c r="P767" t="str">
        <f>IFERROR(VLOOKUP(J767,'CC directory'!A:E,5,),"")</f>
        <v>OE/HSE</v>
      </c>
      <c r="Q767">
        <f>IFERROR(VLOOKUP(J767,'CC directory'!A:H,8,),"")</f>
        <v>607</v>
      </c>
      <c r="R767" t="str">
        <f>IFERROR(VLOOKUP(J767,'CC directory'!A:G,7,),"")</f>
        <v>Tengiz OE/HSE</v>
      </c>
      <c r="S767" t="s">
        <v>218</v>
      </c>
      <c r="T767" t="s">
        <v>847</v>
      </c>
      <c r="U767" t="s">
        <v>6112</v>
      </c>
      <c r="V767" t="s">
        <v>104</v>
      </c>
      <c r="Z767" t="s">
        <v>105</v>
      </c>
      <c r="AA767" t="s">
        <v>6113</v>
      </c>
      <c r="AB767" t="s">
        <v>6114</v>
      </c>
      <c r="AC767" t="s">
        <v>108</v>
      </c>
      <c r="AD767">
        <v>228573</v>
      </c>
      <c r="AE767" t="s">
        <v>1109</v>
      </c>
      <c r="AF767">
        <v>19</v>
      </c>
      <c r="AH767" t="s">
        <v>6115</v>
      </c>
      <c r="AI767" s="2">
        <v>38189</v>
      </c>
      <c r="AJ767" t="s">
        <v>6116</v>
      </c>
      <c r="AK767" s="2">
        <v>38162</v>
      </c>
      <c r="AL767">
        <v>15</v>
      </c>
      <c r="AM767" s="2">
        <v>38189</v>
      </c>
      <c r="AO767" t="s">
        <v>6117</v>
      </c>
      <c r="AP767" t="s">
        <v>6117</v>
      </c>
      <c r="AR767" t="s">
        <v>166</v>
      </c>
      <c r="AS767" t="s">
        <v>166</v>
      </c>
      <c r="AT767" t="s">
        <v>6118</v>
      </c>
      <c r="AU767" t="s">
        <v>6119</v>
      </c>
      <c r="AV767" t="s">
        <v>460</v>
      </c>
      <c r="AW767" t="s">
        <v>264</v>
      </c>
      <c r="AY767" t="s">
        <v>119</v>
      </c>
      <c r="AZ767">
        <v>1051</v>
      </c>
      <c r="BD767" s="1" t="str">
        <f t="shared" si="16"/>
        <v>YES</v>
      </c>
      <c r="BE767" s="1">
        <v>1</v>
      </c>
      <c r="BF767" t="s">
        <v>6120</v>
      </c>
      <c r="BG767" s="1">
        <v>1</v>
      </c>
      <c r="BH767" s="1" t="s">
        <v>6121</v>
      </c>
      <c r="BI767" s="1">
        <v>0</v>
      </c>
      <c r="BK767" s="91" t="s">
        <v>858</v>
      </c>
      <c r="BL767" t="s">
        <v>125</v>
      </c>
      <c r="BM767" t="str">
        <f>VLOOKUP(BL767,'directory all'!C:D,2,)</f>
        <v>Mileage, engine hours, GPS</v>
      </c>
      <c r="BN767" t="s">
        <v>6059</v>
      </c>
      <c r="BO767" t="s">
        <v>127</v>
      </c>
      <c r="BP767" t="s">
        <v>156</v>
      </c>
      <c r="BQ767" s="1" t="s">
        <v>128</v>
      </c>
      <c r="BR767" s="1" t="s">
        <v>128</v>
      </c>
      <c r="BS767" s="1" t="s">
        <v>128</v>
      </c>
      <c r="BT767" s="1" t="s">
        <v>128</v>
      </c>
      <c r="BU767" s="1" t="s">
        <v>128</v>
      </c>
      <c r="BV767" s="1" t="s">
        <v>128</v>
      </c>
      <c r="BW767" s="1" t="s">
        <v>128</v>
      </c>
      <c r="BX767" s="1" t="s">
        <v>128</v>
      </c>
      <c r="BY767" s="1" t="s">
        <v>129</v>
      </c>
      <c r="BZ767" s="87">
        <v>7667</v>
      </c>
      <c r="CB767" s="1" t="s">
        <v>119</v>
      </c>
      <c r="CD767" s="1">
        <v>0.5</v>
      </c>
      <c r="CE767" s="1" t="s">
        <v>156</v>
      </c>
      <c r="CF767" s="1" t="s">
        <v>859</v>
      </c>
      <c r="CG767" s="1" t="s">
        <v>860</v>
      </c>
    </row>
    <row r="768" spans="1:85" hidden="1" x14ac:dyDescent="0.35">
      <c r="A768">
        <v>1503026</v>
      </c>
      <c r="B768" t="s">
        <v>94</v>
      </c>
      <c r="C768" t="s">
        <v>6122</v>
      </c>
      <c r="D768" t="s">
        <v>6123</v>
      </c>
      <c r="E768" t="s">
        <v>97</v>
      </c>
      <c r="F768" t="s">
        <v>98</v>
      </c>
      <c r="G768" t="s">
        <v>99</v>
      </c>
      <c r="H768" t="s">
        <v>6124</v>
      </c>
      <c r="I768" t="s">
        <v>6124</v>
      </c>
      <c r="J768">
        <v>20530</v>
      </c>
      <c r="K768" t="str">
        <f>IFERROR(VLOOKUP(J768,'CC directory'!A:B,2,),"")</f>
        <v>ACTIVE</v>
      </c>
      <c r="L768">
        <f>IFERROR(VLOOKUP(J768,'CC directory'!A:D,4,),"")</f>
        <v>150</v>
      </c>
      <c r="M768" t="str">
        <f>VLOOKUP(J768,'CC directory'!A:I,9,)</f>
        <v>ERT - Base</v>
      </c>
      <c r="N768" t="str">
        <f>IFERROR(VLOOKUP(J768,'CC directory'!A:C,3,),"")</f>
        <v>OE/HSE</v>
      </c>
      <c r="O768">
        <f>IFERROR(VLOOKUP(J768,'CC directory'!A:F,6,),"")</f>
        <v>205</v>
      </c>
      <c r="P768" t="str">
        <f>IFERROR(VLOOKUP(J768,'CC directory'!A:E,5,),"")</f>
        <v>OE/HSE</v>
      </c>
      <c r="Q768">
        <f>IFERROR(VLOOKUP(J768,'CC directory'!A:H,8,),"")</f>
        <v>607</v>
      </c>
      <c r="R768" t="str">
        <f>IFERROR(VLOOKUP(J768,'CC directory'!A:G,7,),"")</f>
        <v>Tengiz OE/HSE</v>
      </c>
      <c r="S768" t="s">
        <v>218</v>
      </c>
      <c r="T768" t="s">
        <v>847</v>
      </c>
      <c r="U768" t="s">
        <v>6125</v>
      </c>
      <c r="V768" t="s">
        <v>104</v>
      </c>
      <c r="Z768" t="s">
        <v>105</v>
      </c>
      <c r="AA768" t="s">
        <v>106</v>
      </c>
      <c r="AB768" t="s">
        <v>6126</v>
      </c>
      <c r="AC768" t="s">
        <v>108</v>
      </c>
      <c r="AD768">
        <v>314677</v>
      </c>
      <c r="AE768" t="s">
        <v>1389</v>
      </c>
      <c r="AF768">
        <v>17</v>
      </c>
      <c r="AH768" t="s">
        <v>6127</v>
      </c>
      <c r="AI768" s="2">
        <v>38751</v>
      </c>
      <c r="AJ768" t="s">
        <v>6128</v>
      </c>
      <c r="AK768" s="2">
        <v>38734</v>
      </c>
      <c r="AL768">
        <v>15</v>
      </c>
      <c r="AM768" s="2">
        <v>38865</v>
      </c>
      <c r="AO768" t="s">
        <v>6129</v>
      </c>
      <c r="AP768" t="s">
        <v>6129</v>
      </c>
      <c r="AR768" t="s">
        <v>6130</v>
      </c>
      <c r="AS768" t="s">
        <v>6130</v>
      </c>
      <c r="AT768" t="s">
        <v>6131</v>
      </c>
      <c r="AU768" t="s">
        <v>6132</v>
      </c>
      <c r="AV768" t="s">
        <v>646</v>
      </c>
      <c r="AW768" t="s">
        <v>150</v>
      </c>
      <c r="AY768" t="s">
        <v>119</v>
      </c>
      <c r="AZ768">
        <v>1052</v>
      </c>
      <c r="BA768" t="s">
        <v>284</v>
      </c>
      <c r="BD768" s="1" t="str">
        <f t="shared" si="16"/>
        <v>YES</v>
      </c>
      <c r="BE768" s="1">
        <v>1</v>
      </c>
      <c r="BF768" t="s">
        <v>6133</v>
      </c>
      <c r="BG768" s="1">
        <v>1</v>
      </c>
      <c r="BH768" s="1" t="s">
        <v>6134</v>
      </c>
      <c r="BI768" s="1">
        <v>0</v>
      </c>
      <c r="BK768" s="91" t="s">
        <v>858</v>
      </c>
      <c r="BL768" t="s">
        <v>125</v>
      </c>
      <c r="BM768" t="str">
        <f>VLOOKUP(BL768,'directory all'!C:D,2,)</f>
        <v>Mileage, engine hours, GPS</v>
      </c>
      <c r="BN768" t="s">
        <v>6059</v>
      </c>
      <c r="BO768" t="s">
        <v>127</v>
      </c>
      <c r="BP768" t="s">
        <v>156</v>
      </c>
      <c r="BQ768" s="1" t="s">
        <v>128</v>
      </c>
      <c r="BR768" s="1" t="s">
        <v>128</v>
      </c>
      <c r="BS768" s="1" t="s">
        <v>128</v>
      </c>
      <c r="BT768" s="1" t="s">
        <v>128</v>
      </c>
      <c r="BU768" s="1" t="s">
        <v>128</v>
      </c>
      <c r="BV768" s="1" t="s">
        <v>128</v>
      </c>
      <c r="BW768" s="1" t="s">
        <v>128</v>
      </c>
      <c r="BX768" s="1" t="s">
        <v>128</v>
      </c>
      <c r="BY768" s="1" t="s">
        <v>129</v>
      </c>
      <c r="BZ768" s="87">
        <v>4559</v>
      </c>
      <c r="CB768" s="1" t="s">
        <v>119</v>
      </c>
      <c r="CD768" s="1">
        <v>0.5</v>
      </c>
      <c r="CE768" s="1" t="s">
        <v>156</v>
      </c>
      <c r="CF768" s="1" t="s">
        <v>859</v>
      </c>
      <c r="CG768" s="1" t="s">
        <v>860</v>
      </c>
    </row>
    <row r="769" spans="1:85" hidden="1" x14ac:dyDescent="0.35">
      <c r="A769">
        <v>1503027</v>
      </c>
      <c r="B769" t="s">
        <v>94</v>
      </c>
      <c r="C769" t="s">
        <v>6135</v>
      </c>
      <c r="D769" t="s">
        <v>6136</v>
      </c>
      <c r="E769" t="s">
        <v>97</v>
      </c>
      <c r="F769" t="s">
        <v>98</v>
      </c>
      <c r="G769" t="s">
        <v>99</v>
      </c>
      <c r="H769" t="s">
        <v>6137</v>
      </c>
      <c r="I769" t="s">
        <v>6137</v>
      </c>
      <c r="J769">
        <v>20530</v>
      </c>
      <c r="K769" t="str">
        <f>IFERROR(VLOOKUP(J769,'CC directory'!A:B,2,),"")</f>
        <v>ACTIVE</v>
      </c>
      <c r="L769">
        <f>IFERROR(VLOOKUP(J769,'CC directory'!A:D,4,),"")</f>
        <v>150</v>
      </c>
      <c r="M769" t="str">
        <f>VLOOKUP(J769,'CC directory'!A:I,9,)</f>
        <v>ERT - Base</v>
      </c>
      <c r="N769" t="str">
        <f>IFERROR(VLOOKUP(J769,'CC directory'!A:C,3,),"")</f>
        <v>OE/HSE</v>
      </c>
      <c r="O769">
        <f>IFERROR(VLOOKUP(J769,'CC directory'!A:F,6,),"")</f>
        <v>205</v>
      </c>
      <c r="P769" t="str">
        <f>IFERROR(VLOOKUP(J769,'CC directory'!A:E,5,),"")</f>
        <v>OE/HSE</v>
      </c>
      <c r="Q769">
        <f>IFERROR(VLOOKUP(J769,'CC directory'!A:H,8,),"")</f>
        <v>607</v>
      </c>
      <c r="R769" t="str">
        <f>IFERROR(VLOOKUP(J769,'CC directory'!A:G,7,),"")</f>
        <v>Tengiz OE/HSE</v>
      </c>
      <c r="S769" t="s">
        <v>218</v>
      </c>
      <c r="T769" t="s">
        <v>847</v>
      </c>
      <c r="U769" t="s">
        <v>6138</v>
      </c>
      <c r="V769" t="s">
        <v>104</v>
      </c>
      <c r="Z769" t="s">
        <v>105</v>
      </c>
      <c r="AA769" t="s">
        <v>106</v>
      </c>
      <c r="AB769" t="s">
        <v>6139</v>
      </c>
      <c r="AC769" t="s">
        <v>108</v>
      </c>
      <c r="AD769">
        <v>540189</v>
      </c>
      <c r="AE769" t="s">
        <v>1099</v>
      </c>
      <c r="AF769">
        <v>15</v>
      </c>
      <c r="AH769" t="s">
        <v>6140</v>
      </c>
      <c r="AI769" s="2">
        <v>39567</v>
      </c>
      <c r="AJ769" t="s">
        <v>6141</v>
      </c>
      <c r="AK769" s="2">
        <v>39546</v>
      </c>
      <c r="AL769">
        <v>15</v>
      </c>
      <c r="AM769" s="2">
        <v>39562</v>
      </c>
      <c r="AO769" t="s">
        <v>6142</v>
      </c>
      <c r="AP769" t="s">
        <v>6143</v>
      </c>
      <c r="AR769" t="s">
        <v>1665</v>
      </c>
      <c r="AS769" t="s">
        <v>1665</v>
      </c>
      <c r="AT769" t="s">
        <v>6144</v>
      </c>
      <c r="AU769" t="s">
        <v>6145</v>
      </c>
      <c r="AV769" t="s">
        <v>189</v>
      </c>
      <c r="AW769" t="s">
        <v>117</v>
      </c>
      <c r="AY769" t="s">
        <v>119</v>
      </c>
      <c r="AZ769">
        <v>1053</v>
      </c>
      <c r="BB769" t="s">
        <v>6146</v>
      </c>
      <c r="BD769" s="1" t="str">
        <f t="shared" si="16"/>
        <v>YES</v>
      </c>
      <c r="BE769" s="1">
        <v>1</v>
      </c>
      <c r="BF769" t="s">
        <v>6147</v>
      </c>
      <c r="BG769" s="1">
        <v>1</v>
      </c>
      <c r="BH769" s="1" t="s">
        <v>6148</v>
      </c>
      <c r="BI769" s="1">
        <v>0</v>
      </c>
      <c r="BK769" s="91" t="s">
        <v>858</v>
      </c>
      <c r="BL769" t="s">
        <v>125</v>
      </c>
      <c r="BM769" t="str">
        <f>VLOOKUP(BL769,'directory all'!C:D,2,)</f>
        <v>Mileage, engine hours, GPS</v>
      </c>
      <c r="BN769" t="s">
        <v>6059</v>
      </c>
      <c r="BO769" t="s">
        <v>127</v>
      </c>
      <c r="BP769" t="s">
        <v>156</v>
      </c>
      <c r="BQ769" s="1" t="s">
        <v>128</v>
      </c>
      <c r="BR769" s="1" t="s">
        <v>128</v>
      </c>
      <c r="BS769" s="1" t="s">
        <v>128</v>
      </c>
      <c r="BT769" s="1" t="s">
        <v>128</v>
      </c>
      <c r="BU769" s="1" t="s">
        <v>128</v>
      </c>
      <c r="BV769" s="1" t="s">
        <v>128</v>
      </c>
      <c r="BW769" s="1" t="s">
        <v>128</v>
      </c>
      <c r="BX769" s="1" t="s">
        <v>128</v>
      </c>
      <c r="BY769" s="1" t="s">
        <v>129</v>
      </c>
      <c r="BZ769" s="87">
        <v>7379</v>
      </c>
      <c r="CB769" s="1" t="s">
        <v>119</v>
      </c>
      <c r="CD769" s="1">
        <v>0.5</v>
      </c>
      <c r="CE769" s="1" t="s">
        <v>156</v>
      </c>
      <c r="CF769" s="1" t="s">
        <v>859</v>
      </c>
      <c r="CG769" s="1" t="s">
        <v>860</v>
      </c>
    </row>
    <row r="770" spans="1:85" hidden="1" x14ac:dyDescent="0.35">
      <c r="A770">
        <v>1503028</v>
      </c>
      <c r="B770" t="s">
        <v>94</v>
      </c>
      <c r="C770" t="s">
        <v>6149</v>
      </c>
      <c r="D770" t="s">
        <v>6136</v>
      </c>
      <c r="E770" t="s">
        <v>97</v>
      </c>
      <c r="F770" t="s">
        <v>98</v>
      </c>
      <c r="G770" t="s">
        <v>99</v>
      </c>
      <c r="H770" t="s">
        <v>6150</v>
      </c>
      <c r="I770" t="s">
        <v>6150</v>
      </c>
      <c r="J770">
        <v>20530</v>
      </c>
      <c r="K770" t="str">
        <f>IFERROR(VLOOKUP(J770,'CC directory'!A:B,2,),"")</f>
        <v>ACTIVE</v>
      </c>
      <c r="L770">
        <f>IFERROR(VLOOKUP(J770,'CC directory'!A:D,4,),"")</f>
        <v>150</v>
      </c>
      <c r="M770" t="str">
        <f>VLOOKUP(J770,'CC directory'!A:I,9,)</f>
        <v>ERT - Base</v>
      </c>
      <c r="N770" t="str">
        <f>IFERROR(VLOOKUP(J770,'CC directory'!A:C,3,),"")</f>
        <v>OE/HSE</v>
      </c>
      <c r="O770">
        <f>IFERROR(VLOOKUP(J770,'CC directory'!A:F,6,),"")</f>
        <v>205</v>
      </c>
      <c r="P770" t="str">
        <f>IFERROR(VLOOKUP(J770,'CC directory'!A:E,5,),"")</f>
        <v>OE/HSE</v>
      </c>
      <c r="Q770">
        <f>IFERROR(VLOOKUP(J770,'CC directory'!A:H,8,),"")</f>
        <v>607</v>
      </c>
      <c r="R770" t="str">
        <f>IFERROR(VLOOKUP(J770,'CC directory'!A:G,7,),"")</f>
        <v>Tengiz OE/HSE</v>
      </c>
      <c r="S770" t="s">
        <v>218</v>
      </c>
      <c r="T770" t="s">
        <v>847</v>
      </c>
      <c r="U770" t="s">
        <v>6151</v>
      </c>
      <c r="V770" t="s">
        <v>104</v>
      </c>
      <c r="Z770" t="s">
        <v>105</v>
      </c>
      <c r="AA770" t="s">
        <v>106</v>
      </c>
      <c r="AB770" t="s">
        <v>6126</v>
      </c>
      <c r="AC770" t="s">
        <v>108</v>
      </c>
      <c r="AD770">
        <v>395382.95</v>
      </c>
      <c r="AE770" t="s">
        <v>1099</v>
      </c>
      <c r="AF770">
        <v>15</v>
      </c>
      <c r="AH770" t="s">
        <v>6152</v>
      </c>
      <c r="AI770" s="2">
        <v>39786</v>
      </c>
      <c r="AJ770" t="s">
        <v>6153</v>
      </c>
      <c r="AK770" s="2">
        <v>39771</v>
      </c>
      <c r="AL770">
        <v>15</v>
      </c>
      <c r="AM770" s="2">
        <v>39783</v>
      </c>
      <c r="AO770" t="s">
        <v>6154</v>
      </c>
      <c r="AP770" t="s">
        <v>6154</v>
      </c>
      <c r="AT770" t="s">
        <v>6144</v>
      </c>
      <c r="AU770" t="s">
        <v>6155</v>
      </c>
      <c r="AV770" t="s">
        <v>189</v>
      </c>
      <c r="AW770" t="s">
        <v>117</v>
      </c>
      <c r="AY770" t="s">
        <v>119</v>
      </c>
      <c r="AZ770">
        <v>1054</v>
      </c>
      <c r="BA770" t="s">
        <v>284</v>
      </c>
      <c r="BD770" s="1" t="str">
        <f t="shared" si="16"/>
        <v>YES</v>
      </c>
      <c r="BE770" s="1">
        <v>1</v>
      </c>
      <c r="BF770" t="s">
        <v>6156</v>
      </c>
      <c r="BG770" s="1">
        <v>1</v>
      </c>
      <c r="BH770" s="1" t="s">
        <v>6157</v>
      </c>
      <c r="BI770" s="1">
        <v>0</v>
      </c>
      <c r="BK770" s="91" t="s">
        <v>858</v>
      </c>
      <c r="BL770" t="s">
        <v>125</v>
      </c>
      <c r="BM770" t="str">
        <f>VLOOKUP(BL770,'directory all'!C:D,2,)</f>
        <v>Mileage, engine hours, GPS</v>
      </c>
      <c r="BN770" t="s">
        <v>6059</v>
      </c>
      <c r="BO770" t="s">
        <v>127</v>
      </c>
      <c r="BP770" t="s">
        <v>156</v>
      </c>
      <c r="BQ770" s="1" t="s">
        <v>128</v>
      </c>
      <c r="BR770" s="1" t="s">
        <v>128</v>
      </c>
      <c r="BS770" s="1" t="s">
        <v>128</v>
      </c>
      <c r="BT770" s="1" t="s">
        <v>128</v>
      </c>
      <c r="BU770" s="1" t="s">
        <v>128</v>
      </c>
      <c r="BV770" s="1" t="s">
        <v>128</v>
      </c>
      <c r="BW770" s="1" t="s">
        <v>128</v>
      </c>
      <c r="BX770" s="1" t="s">
        <v>128</v>
      </c>
      <c r="BY770" s="1" t="s">
        <v>129</v>
      </c>
      <c r="BZ770" s="87" t="s">
        <v>685</v>
      </c>
      <c r="CB770" s="1" t="s">
        <v>119</v>
      </c>
      <c r="CD770" s="1">
        <v>0.5</v>
      </c>
      <c r="CE770" s="1" t="s">
        <v>156</v>
      </c>
      <c r="CF770" s="1" t="s">
        <v>859</v>
      </c>
      <c r="CG770" s="1" t="s">
        <v>860</v>
      </c>
    </row>
    <row r="771" spans="1:85" hidden="1" x14ac:dyDescent="0.35">
      <c r="A771">
        <v>1503030</v>
      </c>
      <c r="B771" t="s">
        <v>94</v>
      </c>
      <c r="C771" t="s">
        <v>6158</v>
      </c>
      <c r="D771" t="s">
        <v>6159</v>
      </c>
      <c r="E771" t="s">
        <v>97</v>
      </c>
      <c r="F771" t="s">
        <v>98</v>
      </c>
      <c r="G771" t="s">
        <v>99</v>
      </c>
      <c r="H771" t="s">
        <v>6160</v>
      </c>
      <c r="I771" t="s">
        <v>6160</v>
      </c>
      <c r="J771">
        <v>20530</v>
      </c>
      <c r="K771" t="str">
        <f>IFERROR(VLOOKUP(J771,'CC directory'!A:B,2,),"")</f>
        <v>ACTIVE</v>
      </c>
      <c r="L771">
        <f>IFERROR(VLOOKUP(J771,'CC directory'!A:D,4,),"")</f>
        <v>150</v>
      </c>
      <c r="M771" t="str">
        <f>VLOOKUP(J771,'CC directory'!A:I,9,)</f>
        <v>ERT - Base</v>
      </c>
      <c r="N771" t="str">
        <f>IFERROR(VLOOKUP(J771,'CC directory'!A:C,3,),"")</f>
        <v>OE/HSE</v>
      </c>
      <c r="O771">
        <f>IFERROR(VLOOKUP(J771,'CC directory'!A:F,6,),"")</f>
        <v>205</v>
      </c>
      <c r="P771" t="str">
        <f>IFERROR(VLOOKUP(J771,'CC directory'!A:E,5,),"")</f>
        <v>OE/HSE</v>
      </c>
      <c r="Q771">
        <f>IFERROR(VLOOKUP(J771,'CC directory'!A:H,8,),"")</f>
        <v>607</v>
      </c>
      <c r="R771" t="str">
        <f>IFERROR(VLOOKUP(J771,'CC directory'!A:G,7,),"")</f>
        <v>Tengiz OE/HSE</v>
      </c>
      <c r="S771" t="s">
        <v>218</v>
      </c>
      <c r="T771" t="s">
        <v>847</v>
      </c>
      <c r="U771" t="s">
        <v>6161</v>
      </c>
      <c r="V771" t="s">
        <v>104</v>
      </c>
      <c r="Z771" t="s">
        <v>105</v>
      </c>
      <c r="AA771" t="s">
        <v>106</v>
      </c>
      <c r="AB771" t="s">
        <v>6162</v>
      </c>
      <c r="AC771" t="s">
        <v>108</v>
      </c>
      <c r="AD771">
        <v>404959</v>
      </c>
      <c r="AE771" t="s">
        <v>355</v>
      </c>
      <c r="AF771">
        <v>14</v>
      </c>
      <c r="AJ771" t="s">
        <v>6163</v>
      </c>
      <c r="AK771" s="2">
        <v>40123</v>
      </c>
      <c r="AL771">
        <v>15</v>
      </c>
      <c r="AM771" s="2">
        <v>40131</v>
      </c>
      <c r="AO771" t="s">
        <v>6164</v>
      </c>
      <c r="AP771" t="s">
        <v>6164</v>
      </c>
      <c r="AR771" t="s">
        <v>398</v>
      </c>
      <c r="AS771" t="s">
        <v>398</v>
      </c>
      <c r="AT771" t="s">
        <v>6165</v>
      </c>
      <c r="AU771" t="s">
        <v>6166</v>
      </c>
      <c r="AV771" t="s">
        <v>264</v>
      </c>
      <c r="AW771" t="s">
        <v>169</v>
      </c>
      <c r="AY771" t="s">
        <v>119</v>
      </c>
      <c r="AZ771">
        <v>1056</v>
      </c>
      <c r="BD771" s="1" t="str">
        <f t="shared" si="16"/>
        <v>YES</v>
      </c>
      <c r="BE771" s="1">
        <v>1</v>
      </c>
      <c r="BF771" t="s">
        <v>6167</v>
      </c>
      <c r="BG771" s="1">
        <v>1</v>
      </c>
      <c r="BH771" s="1" t="s">
        <v>6168</v>
      </c>
      <c r="BI771" s="1">
        <v>0</v>
      </c>
      <c r="BK771" s="91" t="s">
        <v>858</v>
      </c>
      <c r="BL771" t="s">
        <v>125</v>
      </c>
      <c r="BM771" t="str">
        <f>VLOOKUP(BL771,'directory all'!C:D,2,)</f>
        <v>Mileage, engine hours, GPS</v>
      </c>
      <c r="BN771" t="s">
        <v>6059</v>
      </c>
      <c r="BO771" t="s">
        <v>127</v>
      </c>
      <c r="BP771" t="s">
        <v>156</v>
      </c>
      <c r="BQ771" s="1" t="s">
        <v>128</v>
      </c>
      <c r="BR771" s="1" t="s">
        <v>128</v>
      </c>
      <c r="BS771" s="1" t="s">
        <v>128</v>
      </c>
      <c r="BT771" s="1" t="s">
        <v>128</v>
      </c>
      <c r="BU771" s="1" t="s">
        <v>128</v>
      </c>
      <c r="BV771" s="1" t="s">
        <v>128</v>
      </c>
      <c r="BW771" s="1" t="s">
        <v>128</v>
      </c>
      <c r="BX771" s="1" t="s">
        <v>128</v>
      </c>
      <c r="BY771" s="1" t="s">
        <v>129</v>
      </c>
      <c r="BZ771" s="87">
        <v>4559</v>
      </c>
      <c r="CB771" s="1" t="s">
        <v>119</v>
      </c>
      <c r="CD771" s="1">
        <v>0.5</v>
      </c>
      <c r="CE771" s="1" t="s">
        <v>156</v>
      </c>
      <c r="CF771" s="1" t="s">
        <v>859</v>
      </c>
      <c r="CG771" s="1" t="s">
        <v>860</v>
      </c>
    </row>
    <row r="772" spans="1:85" hidden="1" x14ac:dyDescent="0.35">
      <c r="A772">
        <v>1503031</v>
      </c>
      <c r="B772" t="s">
        <v>94</v>
      </c>
      <c r="C772" t="s">
        <v>6169</v>
      </c>
      <c r="D772" t="s">
        <v>6159</v>
      </c>
      <c r="E772" t="s">
        <v>97</v>
      </c>
      <c r="F772" t="s">
        <v>98</v>
      </c>
      <c r="G772" t="s">
        <v>99</v>
      </c>
      <c r="H772" t="s">
        <v>6170</v>
      </c>
      <c r="I772" t="s">
        <v>6170</v>
      </c>
      <c r="J772">
        <v>20530</v>
      </c>
      <c r="K772" t="str">
        <f>IFERROR(VLOOKUP(J772,'CC directory'!A:B,2,),"")</f>
        <v>ACTIVE</v>
      </c>
      <c r="L772">
        <f>IFERROR(VLOOKUP(J772,'CC directory'!A:D,4,),"")</f>
        <v>150</v>
      </c>
      <c r="M772" t="str">
        <f>VLOOKUP(J772,'CC directory'!A:I,9,)</f>
        <v>ERT - Base</v>
      </c>
      <c r="N772" t="str">
        <f>IFERROR(VLOOKUP(J772,'CC directory'!A:C,3,),"")</f>
        <v>OE/HSE</v>
      </c>
      <c r="O772">
        <f>IFERROR(VLOOKUP(J772,'CC directory'!A:F,6,),"")</f>
        <v>205</v>
      </c>
      <c r="P772" t="str">
        <f>IFERROR(VLOOKUP(J772,'CC directory'!A:E,5,),"")</f>
        <v>OE/HSE</v>
      </c>
      <c r="Q772">
        <f>IFERROR(VLOOKUP(J772,'CC directory'!A:H,8,),"")</f>
        <v>607</v>
      </c>
      <c r="R772" t="str">
        <f>IFERROR(VLOOKUP(J772,'CC directory'!A:G,7,),"")</f>
        <v>Tengiz OE/HSE</v>
      </c>
      <c r="S772" t="s">
        <v>218</v>
      </c>
      <c r="T772" t="s">
        <v>847</v>
      </c>
      <c r="U772" t="s">
        <v>6171</v>
      </c>
      <c r="V772" t="s">
        <v>104</v>
      </c>
      <c r="Z772" t="s">
        <v>105</v>
      </c>
      <c r="AA772" t="s">
        <v>106</v>
      </c>
      <c r="AB772" t="s">
        <v>6162</v>
      </c>
      <c r="AC772" t="s">
        <v>108</v>
      </c>
      <c r="AD772">
        <v>457437</v>
      </c>
      <c r="AE772" t="s">
        <v>355</v>
      </c>
      <c r="AF772">
        <v>14</v>
      </c>
      <c r="AH772" t="s">
        <v>6172</v>
      </c>
      <c r="AJ772" t="s">
        <v>6173</v>
      </c>
      <c r="AK772" s="2">
        <v>40123</v>
      </c>
      <c r="AL772">
        <v>15</v>
      </c>
      <c r="AM772" s="2">
        <v>40131</v>
      </c>
      <c r="AO772" t="s">
        <v>6174</v>
      </c>
      <c r="AP772" t="s">
        <v>6174</v>
      </c>
      <c r="AR772" t="s">
        <v>398</v>
      </c>
      <c r="AS772" t="s">
        <v>398</v>
      </c>
      <c r="AT772" t="s">
        <v>6165</v>
      </c>
      <c r="AU772" t="s">
        <v>6175</v>
      </c>
      <c r="AV772" t="s">
        <v>264</v>
      </c>
      <c r="AW772" t="s">
        <v>169</v>
      </c>
      <c r="AZ772">
        <v>1057</v>
      </c>
      <c r="BD772" s="1" t="str">
        <f t="shared" si="16"/>
        <v>YES</v>
      </c>
      <c r="BE772" s="1">
        <v>1</v>
      </c>
      <c r="BF772" t="s">
        <v>6176</v>
      </c>
      <c r="BG772" s="1">
        <v>1</v>
      </c>
      <c r="BH772" s="1" t="s">
        <v>6177</v>
      </c>
      <c r="BI772" s="1">
        <v>0</v>
      </c>
      <c r="BK772" s="91" t="s">
        <v>858</v>
      </c>
      <c r="BL772" t="s">
        <v>125</v>
      </c>
      <c r="BM772" t="str">
        <f>VLOOKUP(BL772,'directory all'!C:D,2,)</f>
        <v>Mileage, engine hours, GPS</v>
      </c>
      <c r="BN772" t="s">
        <v>6059</v>
      </c>
      <c r="BO772" t="s">
        <v>127</v>
      </c>
      <c r="BP772" t="s">
        <v>156</v>
      </c>
      <c r="BQ772" s="1" t="s">
        <v>128</v>
      </c>
      <c r="BR772" s="1" t="s">
        <v>128</v>
      </c>
      <c r="BS772" s="1" t="s">
        <v>128</v>
      </c>
      <c r="BT772" s="1" t="s">
        <v>128</v>
      </c>
      <c r="BU772" s="1" t="s">
        <v>128</v>
      </c>
      <c r="BV772" s="1" t="s">
        <v>128</v>
      </c>
      <c r="BW772" s="1" t="s">
        <v>128</v>
      </c>
      <c r="BX772" s="1" t="s">
        <v>128</v>
      </c>
      <c r="BY772" s="1" t="s">
        <v>129</v>
      </c>
      <c r="BZ772" s="87">
        <v>4559</v>
      </c>
      <c r="CB772" s="1" t="s">
        <v>119</v>
      </c>
      <c r="CD772" s="1">
        <v>0.5</v>
      </c>
      <c r="CE772" s="1" t="s">
        <v>156</v>
      </c>
      <c r="CF772" s="1" t="s">
        <v>859</v>
      </c>
      <c r="CG772" s="1" t="s">
        <v>860</v>
      </c>
    </row>
    <row r="773" spans="1:85" hidden="1" x14ac:dyDescent="0.35">
      <c r="A773">
        <v>1503032</v>
      </c>
      <c r="B773" t="s">
        <v>94</v>
      </c>
      <c r="C773" t="s">
        <v>6178</v>
      </c>
      <c r="D773" t="s">
        <v>6123</v>
      </c>
      <c r="E773" t="s">
        <v>97</v>
      </c>
      <c r="F773" t="s">
        <v>98</v>
      </c>
      <c r="G773" t="s">
        <v>99</v>
      </c>
      <c r="H773" t="s">
        <v>6179</v>
      </c>
      <c r="I773" t="s">
        <v>6179</v>
      </c>
      <c r="J773">
        <v>20530</v>
      </c>
      <c r="K773" t="str">
        <f>IFERROR(VLOOKUP(J773,'CC directory'!A:B,2,),"")</f>
        <v>ACTIVE</v>
      </c>
      <c r="L773">
        <f>IFERROR(VLOOKUP(J773,'CC directory'!A:D,4,),"")</f>
        <v>150</v>
      </c>
      <c r="M773" t="str">
        <f>VLOOKUP(J773,'CC directory'!A:I,9,)</f>
        <v>ERT - Base</v>
      </c>
      <c r="N773" t="str">
        <f>IFERROR(VLOOKUP(J773,'CC directory'!A:C,3,),"")</f>
        <v>OE/HSE</v>
      </c>
      <c r="O773">
        <f>IFERROR(VLOOKUP(J773,'CC directory'!A:F,6,),"")</f>
        <v>205</v>
      </c>
      <c r="P773" t="str">
        <f>IFERROR(VLOOKUP(J773,'CC directory'!A:E,5,),"")</f>
        <v>OE/HSE</v>
      </c>
      <c r="Q773">
        <f>IFERROR(VLOOKUP(J773,'CC directory'!A:H,8,),"")</f>
        <v>607</v>
      </c>
      <c r="R773" t="str">
        <f>IFERROR(VLOOKUP(J773,'CC directory'!A:G,7,),"")</f>
        <v>Tengiz OE/HSE</v>
      </c>
      <c r="S773" t="s">
        <v>218</v>
      </c>
      <c r="T773" t="s">
        <v>847</v>
      </c>
      <c r="U773" t="s">
        <v>6180</v>
      </c>
      <c r="V773" t="s">
        <v>104</v>
      </c>
      <c r="Z773" t="s">
        <v>105</v>
      </c>
      <c r="AA773" t="s">
        <v>106</v>
      </c>
      <c r="AB773" t="s">
        <v>6126</v>
      </c>
      <c r="AC773" t="s">
        <v>108</v>
      </c>
      <c r="AD773">
        <v>398590</v>
      </c>
      <c r="AE773" t="s">
        <v>109</v>
      </c>
      <c r="AF773">
        <v>12</v>
      </c>
      <c r="AJ773" t="s">
        <v>6181</v>
      </c>
      <c r="AK773" s="2">
        <v>40834</v>
      </c>
      <c r="AL773">
        <v>15</v>
      </c>
      <c r="AM773" s="2">
        <v>40835</v>
      </c>
      <c r="AO773" t="s">
        <v>6182</v>
      </c>
      <c r="AP773" t="s">
        <v>6182</v>
      </c>
      <c r="AT773" t="s">
        <v>6183</v>
      </c>
      <c r="AU773" t="s">
        <v>6184</v>
      </c>
      <c r="AV773" t="s">
        <v>117</v>
      </c>
      <c r="AW773" t="s">
        <v>118</v>
      </c>
      <c r="AY773" t="s">
        <v>119</v>
      </c>
      <c r="AZ773">
        <v>1058</v>
      </c>
      <c r="BD773" s="1" t="str">
        <f t="shared" si="16"/>
        <v>YES</v>
      </c>
      <c r="BE773" s="1">
        <v>1</v>
      </c>
      <c r="BF773" t="s">
        <v>6185</v>
      </c>
      <c r="BG773" s="1">
        <v>1</v>
      </c>
      <c r="BH773" s="1" t="s">
        <v>6186</v>
      </c>
      <c r="BI773" s="1">
        <v>0</v>
      </c>
      <c r="BK773" s="91" t="s">
        <v>858</v>
      </c>
      <c r="BL773" t="s">
        <v>125</v>
      </c>
      <c r="BM773" t="str">
        <f>VLOOKUP(BL773,'directory all'!C:D,2,)</f>
        <v>Mileage, engine hours, GPS</v>
      </c>
      <c r="BN773" t="s">
        <v>6059</v>
      </c>
      <c r="BO773" t="s">
        <v>127</v>
      </c>
      <c r="BP773" t="s">
        <v>156</v>
      </c>
      <c r="BQ773" s="1" t="s">
        <v>128</v>
      </c>
      <c r="BR773" s="1" t="s">
        <v>128</v>
      </c>
      <c r="BS773" s="1" t="s">
        <v>128</v>
      </c>
      <c r="BT773" s="1" t="s">
        <v>128</v>
      </c>
      <c r="BU773" s="1" t="s">
        <v>128</v>
      </c>
      <c r="BV773" s="1" t="s">
        <v>128</v>
      </c>
      <c r="BW773" s="1" t="s">
        <v>128</v>
      </c>
      <c r="BX773" s="1" t="s">
        <v>128</v>
      </c>
      <c r="BY773" s="1" t="s">
        <v>129</v>
      </c>
      <c r="BZ773" s="87">
        <v>4559</v>
      </c>
      <c r="CB773" s="1" t="s">
        <v>119</v>
      </c>
      <c r="CD773" s="1">
        <v>0.5</v>
      </c>
      <c r="CE773" s="1" t="s">
        <v>156</v>
      </c>
      <c r="CF773" s="1" t="s">
        <v>859</v>
      </c>
      <c r="CG773" s="1" t="s">
        <v>860</v>
      </c>
    </row>
    <row r="774" spans="1:85" hidden="1" x14ac:dyDescent="0.35">
      <c r="A774">
        <v>1503034</v>
      </c>
      <c r="B774" t="s">
        <v>94</v>
      </c>
      <c r="C774" t="s">
        <v>6187</v>
      </c>
      <c r="D774" t="s">
        <v>6188</v>
      </c>
      <c r="E774" t="s">
        <v>97</v>
      </c>
      <c r="F774" t="s">
        <v>98</v>
      </c>
      <c r="G774" t="s">
        <v>99</v>
      </c>
      <c r="H774" t="s">
        <v>6189</v>
      </c>
      <c r="I774" t="s">
        <v>6189</v>
      </c>
      <c r="J774">
        <v>20530</v>
      </c>
      <c r="K774" t="str">
        <f>IFERROR(VLOOKUP(J774,'CC directory'!A:B,2,),"")</f>
        <v>ACTIVE</v>
      </c>
      <c r="L774">
        <f>IFERROR(VLOOKUP(J774,'CC directory'!A:D,4,),"")</f>
        <v>150</v>
      </c>
      <c r="M774" t="str">
        <f>VLOOKUP(J774,'CC directory'!A:I,9,)</f>
        <v>ERT - Base</v>
      </c>
      <c r="N774" t="str">
        <f>IFERROR(VLOOKUP(J774,'CC directory'!A:C,3,),"")</f>
        <v>OE/HSE</v>
      </c>
      <c r="O774">
        <f>IFERROR(VLOOKUP(J774,'CC directory'!A:F,6,),"")</f>
        <v>205</v>
      </c>
      <c r="P774" t="str">
        <f>IFERROR(VLOOKUP(J774,'CC directory'!A:E,5,),"")</f>
        <v>OE/HSE</v>
      </c>
      <c r="Q774">
        <f>IFERROR(VLOOKUP(J774,'CC directory'!A:H,8,),"")</f>
        <v>607</v>
      </c>
      <c r="R774" t="str">
        <f>IFERROR(VLOOKUP(J774,'CC directory'!A:G,7,),"")</f>
        <v>Tengiz OE/HSE</v>
      </c>
      <c r="S774" t="s">
        <v>218</v>
      </c>
      <c r="T774" t="s">
        <v>847</v>
      </c>
      <c r="U774" t="s">
        <v>6190</v>
      </c>
      <c r="V774" t="s">
        <v>104</v>
      </c>
      <c r="Z774" t="s">
        <v>105</v>
      </c>
      <c r="AA774" t="s">
        <v>6191</v>
      </c>
      <c r="AB774" t="s">
        <v>6192</v>
      </c>
      <c r="AC774" t="s">
        <v>1118</v>
      </c>
      <c r="AD774">
        <v>493500</v>
      </c>
      <c r="AE774" t="s">
        <v>445</v>
      </c>
      <c r="AF774">
        <v>9</v>
      </c>
      <c r="AH774" t="s">
        <v>6193</v>
      </c>
      <c r="AJ774" t="s">
        <v>6194</v>
      </c>
      <c r="AK774" s="2">
        <v>41956</v>
      </c>
      <c r="AL774">
        <v>15</v>
      </c>
      <c r="AM774" s="2">
        <v>41912</v>
      </c>
      <c r="AO774" t="s">
        <v>6195</v>
      </c>
      <c r="AP774" t="s">
        <v>6195</v>
      </c>
      <c r="AR774" t="s">
        <v>6196</v>
      </c>
      <c r="AS774" t="s">
        <v>6196</v>
      </c>
      <c r="AT774" t="s">
        <v>6197</v>
      </c>
      <c r="AU774" t="s">
        <v>6198</v>
      </c>
      <c r="AV774" t="s">
        <v>118</v>
      </c>
      <c r="AW774" t="s">
        <v>170</v>
      </c>
      <c r="AZ774">
        <v>1060</v>
      </c>
      <c r="BA774" t="s">
        <v>120</v>
      </c>
      <c r="BB774" t="s">
        <v>6199</v>
      </c>
      <c r="BD774" s="1" t="str">
        <f t="shared" si="16"/>
        <v>YES</v>
      </c>
      <c r="BE774" s="1">
        <v>1</v>
      </c>
      <c r="BF774" t="s">
        <v>6200</v>
      </c>
      <c r="BG774" s="1">
        <v>1</v>
      </c>
      <c r="BH774" s="1" t="s">
        <v>6201</v>
      </c>
      <c r="BI774" s="1">
        <v>0</v>
      </c>
      <c r="BK774" s="91" t="s">
        <v>858</v>
      </c>
      <c r="BL774" t="s">
        <v>125</v>
      </c>
      <c r="BM774" t="str">
        <f>VLOOKUP(BL774,'directory all'!C:D,2,)</f>
        <v>Mileage, engine hours, GPS</v>
      </c>
      <c r="BN774" t="s">
        <v>6059</v>
      </c>
      <c r="BO774" t="s">
        <v>127</v>
      </c>
      <c r="BP774" t="s">
        <v>156</v>
      </c>
      <c r="BQ774" s="1" t="s">
        <v>128</v>
      </c>
      <c r="BR774" s="1" t="s">
        <v>128</v>
      </c>
      <c r="BS774" s="1" t="s">
        <v>128</v>
      </c>
      <c r="BT774" s="1" t="s">
        <v>128</v>
      </c>
      <c r="BU774" s="1" t="s">
        <v>128</v>
      </c>
      <c r="BV774" s="1" t="s">
        <v>128</v>
      </c>
      <c r="BW774" s="1" t="s">
        <v>128</v>
      </c>
      <c r="BX774" s="1" t="s">
        <v>128</v>
      </c>
      <c r="BY774" s="1" t="s">
        <v>129</v>
      </c>
      <c r="BZ774" s="87" t="s">
        <v>331</v>
      </c>
      <c r="CB774" s="1" t="s">
        <v>119</v>
      </c>
      <c r="CD774" s="1">
        <v>0.5</v>
      </c>
      <c r="CE774" s="1" t="s">
        <v>156</v>
      </c>
      <c r="CF774" s="1" t="s">
        <v>859</v>
      </c>
      <c r="CG774" s="1" t="s">
        <v>860</v>
      </c>
    </row>
    <row r="775" spans="1:85" hidden="1" x14ac:dyDescent="0.35">
      <c r="A775">
        <v>1503035</v>
      </c>
      <c r="B775" t="s">
        <v>94</v>
      </c>
      <c r="C775" t="s">
        <v>6202</v>
      </c>
      <c r="D775" t="s">
        <v>6123</v>
      </c>
      <c r="E775" t="s">
        <v>97</v>
      </c>
      <c r="F775" t="s">
        <v>98</v>
      </c>
      <c r="G775" t="s">
        <v>99</v>
      </c>
      <c r="H775" t="s">
        <v>6203</v>
      </c>
      <c r="I775" t="s">
        <v>6203</v>
      </c>
      <c r="J775">
        <v>20530</v>
      </c>
      <c r="K775" t="str">
        <f>IFERROR(VLOOKUP(J775,'CC directory'!A:B,2,),"")</f>
        <v>ACTIVE</v>
      </c>
      <c r="L775">
        <f>IFERROR(VLOOKUP(J775,'CC directory'!A:D,4,),"")</f>
        <v>150</v>
      </c>
      <c r="M775" t="str">
        <f>VLOOKUP(J775,'CC directory'!A:I,9,)</f>
        <v>ERT - Base</v>
      </c>
      <c r="N775" t="str">
        <f>IFERROR(VLOOKUP(J775,'CC directory'!A:C,3,),"")</f>
        <v>OE/HSE</v>
      </c>
      <c r="O775">
        <f>IFERROR(VLOOKUP(J775,'CC directory'!A:F,6,),"")</f>
        <v>205</v>
      </c>
      <c r="P775" t="str">
        <f>IFERROR(VLOOKUP(J775,'CC directory'!A:E,5,),"")</f>
        <v>OE/HSE</v>
      </c>
      <c r="Q775">
        <f>IFERROR(VLOOKUP(J775,'CC directory'!A:H,8,),"")</f>
        <v>607</v>
      </c>
      <c r="R775" t="str">
        <f>IFERROR(VLOOKUP(J775,'CC directory'!A:G,7,),"")</f>
        <v>Tengiz OE/HSE</v>
      </c>
      <c r="S775" t="s">
        <v>218</v>
      </c>
      <c r="T775" t="s">
        <v>847</v>
      </c>
      <c r="U775" t="s">
        <v>5381</v>
      </c>
      <c r="V775" t="s">
        <v>104</v>
      </c>
      <c r="Z775" t="s">
        <v>105</v>
      </c>
      <c r="AA775" t="s">
        <v>106</v>
      </c>
      <c r="AB775" t="s">
        <v>6204</v>
      </c>
      <c r="AC775" t="s">
        <v>108</v>
      </c>
      <c r="AD775">
        <v>515970</v>
      </c>
      <c r="AE775" t="s">
        <v>445</v>
      </c>
      <c r="AF775">
        <v>8</v>
      </c>
      <c r="AH775" t="s">
        <v>6205</v>
      </c>
      <c r="AJ775" t="s">
        <v>6206</v>
      </c>
      <c r="AK775" s="2">
        <v>42132</v>
      </c>
      <c r="AL775">
        <v>15</v>
      </c>
      <c r="AM775" s="2">
        <v>42071</v>
      </c>
      <c r="AO775" t="s">
        <v>6207</v>
      </c>
      <c r="AP775" t="s">
        <v>6207</v>
      </c>
      <c r="AR775" t="s">
        <v>6208</v>
      </c>
      <c r="AS775" t="s">
        <v>166</v>
      </c>
      <c r="AT775" t="s">
        <v>6183</v>
      </c>
      <c r="AU775" t="s">
        <v>6209</v>
      </c>
      <c r="AV775" t="s">
        <v>254</v>
      </c>
      <c r="AW775" t="s">
        <v>190</v>
      </c>
      <c r="AZ775">
        <v>1061</v>
      </c>
      <c r="BD775" s="1" t="str">
        <f t="shared" si="16"/>
        <v>YES</v>
      </c>
      <c r="BE775" s="1">
        <v>1</v>
      </c>
      <c r="BF775" t="s">
        <v>6210</v>
      </c>
      <c r="BG775" s="1">
        <v>1</v>
      </c>
      <c r="BH775" s="1" t="s">
        <v>6211</v>
      </c>
      <c r="BI775" s="1">
        <v>0</v>
      </c>
      <c r="BK775" s="91" t="s">
        <v>858</v>
      </c>
      <c r="BL775" t="s">
        <v>125</v>
      </c>
      <c r="BM775" t="str">
        <f>VLOOKUP(BL775,'directory all'!C:D,2,)</f>
        <v>Mileage, engine hours, GPS</v>
      </c>
      <c r="BN775" t="s">
        <v>6059</v>
      </c>
      <c r="BO775" t="s">
        <v>127</v>
      </c>
      <c r="BP775" t="s">
        <v>156</v>
      </c>
      <c r="BQ775" s="1" t="s">
        <v>128</v>
      </c>
      <c r="BR775" s="1" t="s">
        <v>128</v>
      </c>
      <c r="BS775" s="1" t="s">
        <v>128</v>
      </c>
      <c r="BT775" s="1" t="s">
        <v>128</v>
      </c>
      <c r="BU775" s="1" t="s">
        <v>128</v>
      </c>
      <c r="BV775" s="1" t="s">
        <v>128</v>
      </c>
      <c r="BW775" s="1" t="s">
        <v>128</v>
      </c>
      <c r="BX775" s="1" t="s">
        <v>128</v>
      </c>
      <c r="BY775" s="1" t="s">
        <v>129</v>
      </c>
      <c r="BZ775" s="87" t="s">
        <v>331</v>
      </c>
      <c r="CB775" s="1" t="s">
        <v>119</v>
      </c>
      <c r="CD775" s="1">
        <v>0.5</v>
      </c>
      <c r="CE775" s="1" t="s">
        <v>156</v>
      </c>
      <c r="CF775" s="1" t="s">
        <v>859</v>
      </c>
      <c r="CG775" s="1" t="s">
        <v>860</v>
      </c>
    </row>
    <row r="776" spans="1:85" hidden="1" x14ac:dyDescent="0.35">
      <c r="A776">
        <v>1503036</v>
      </c>
      <c r="B776" t="s">
        <v>94</v>
      </c>
      <c r="C776" t="s">
        <v>6212</v>
      </c>
      <c r="D776" t="s">
        <v>6213</v>
      </c>
      <c r="E776" t="s">
        <v>97</v>
      </c>
      <c r="F776" t="s">
        <v>98</v>
      </c>
      <c r="G776" t="s">
        <v>99</v>
      </c>
      <c r="H776" t="s">
        <v>6214</v>
      </c>
      <c r="I776" t="s">
        <v>6214</v>
      </c>
      <c r="J776">
        <v>20530</v>
      </c>
      <c r="K776" t="str">
        <f>IFERROR(VLOOKUP(J776,'CC directory'!A:B,2,),"")</f>
        <v>ACTIVE</v>
      </c>
      <c r="L776">
        <f>IFERROR(VLOOKUP(J776,'CC directory'!A:D,4,),"")</f>
        <v>150</v>
      </c>
      <c r="M776" t="str">
        <f>VLOOKUP(J776,'CC directory'!A:I,9,)</f>
        <v>ERT - Base</v>
      </c>
      <c r="N776" t="str">
        <f>IFERROR(VLOOKUP(J776,'CC directory'!A:C,3,),"")</f>
        <v>OE/HSE</v>
      </c>
      <c r="O776">
        <f>IFERROR(VLOOKUP(J776,'CC directory'!A:F,6,),"")</f>
        <v>205</v>
      </c>
      <c r="P776" t="str">
        <f>IFERROR(VLOOKUP(J776,'CC directory'!A:E,5,),"")</f>
        <v>OE/HSE</v>
      </c>
      <c r="Q776">
        <f>IFERROR(VLOOKUP(J776,'CC directory'!A:H,8,),"")</f>
        <v>607</v>
      </c>
      <c r="R776" t="str">
        <f>IFERROR(VLOOKUP(J776,'CC directory'!A:G,7,),"")</f>
        <v>Tengiz OE/HSE</v>
      </c>
      <c r="S776" t="s">
        <v>218</v>
      </c>
      <c r="T776" t="s">
        <v>847</v>
      </c>
      <c r="U776" t="s">
        <v>6215</v>
      </c>
      <c r="V776" t="s">
        <v>104</v>
      </c>
      <c r="Z776" t="s">
        <v>105</v>
      </c>
      <c r="AA776" t="s">
        <v>631</v>
      </c>
      <c r="AB776" t="s">
        <v>6216</v>
      </c>
      <c r="AC776" t="s">
        <v>108</v>
      </c>
      <c r="AD776">
        <v>241100</v>
      </c>
      <c r="AE776" t="s">
        <v>445</v>
      </c>
      <c r="AF776">
        <v>8</v>
      </c>
      <c r="AH776" t="s">
        <v>6217</v>
      </c>
      <c r="AI776" s="2">
        <v>42965</v>
      </c>
      <c r="AJ776" t="s">
        <v>6218</v>
      </c>
      <c r="AL776">
        <v>15</v>
      </c>
      <c r="AM776" s="2">
        <v>42185</v>
      </c>
      <c r="AO776" t="s">
        <v>6219</v>
      </c>
      <c r="AP776" t="s">
        <v>6219</v>
      </c>
      <c r="AR776" t="s">
        <v>6208</v>
      </c>
      <c r="AS776" t="s">
        <v>739</v>
      </c>
      <c r="AT776" t="s">
        <v>6220</v>
      </c>
      <c r="AU776" t="s">
        <v>6221</v>
      </c>
      <c r="AV776" t="s">
        <v>254</v>
      </c>
      <c r="AW776" t="s">
        <v>190</v>
      </c>
      <c r="AZ776">
        <v>1062</v>
      </c>
      <c r="BD776" s="1" t="str">
        <f t="shared" si="16"/>
        <v>YES</v>
      </c>
      <c r="BE776" s="1">
        <v>1</v>
      </c>
      <c r="BF776" t="s">
        <v>6222</v>
      </c>
      <c r="BG776" s="1">
        <v>0</v>
      </c>
      <c r="BH776" s="9"/>
      <c r="BI776" s="1">
        <v>0</v>
      </c>
      <c r="BJ776" s="28"/>
      <c r="BK776" s="91" t="s">
        <v>858</v>
      </c>
      <c r="BL776" t="s">
        <v>125</v>
      </c>
      <c r="BM776" t="str">
        <f>VLOOKUP(BL776,'directory all'!C:D,2,)</f>
        <v>Mileage, engine hours, GPS</v>
      </c>
      <c r="BN776" t="s">
        <v>6059</v>
      </c>
      <c r="BO776" t="s">
        <v>127</v>
      </c>
      <c r="BP776" t="s">
        <v>156</v>
      </c>
      <c r="BQ776" s="1" t="s">
        <v>128</v>
      </c>
      <c r="BR776" s="1" t="s">
        <v>128</v>
      </c>
      <c r="BS776" s="1" t="s">
        <v>128</v>
      </c>
      <c r="BT776" s="1" t="s">
        <v>128</v>
      </c>
      <c r="BU776" s="1" t="s">
        <v>128</v>
      </c>
      <c r="BV776" s="1" t="s">
        <v>128</v>
      </c>
      <c r="BW776" s="1" t="s">
        <v>128</v>
      </c>
      <c r="BX776" s="1" t="s">
        <v>128</v>
      </c>
      <c r="BY776" s="1" t="s">
        <v>129</v>
      </c>
      <c r="BZ776" s="87">
        <v>4410</v>
      </c>
      <c r="CB776" s="1" t="s">
        <v>119</v>
      </c>
      <c r="CD776" s="1">
        <v>0.5</v>
      </c>
      <c r="CE776" s="1" t="s">
        <v>156</v>
      </c>
      <c r="CF776" s="1" t="s">
        <v>859</v>
      </c>
      <c r="CG776" s="1" t="s">
        <v>860</v>
      </c>
    </row>
    <row r="777" spans="1:85" hidden="1" x14ac:dyDescent="0.35">
      <c r="A777">
        <v>1503047</v>
      </c>
      <c r="B777" t="s">
        <v>94</v>
      </c>
      <c r="C777" t="s">
        <v>6223</v>
      </c>
      <c r="D777" t="s">
        <v>6224</v>
      </c>
      <c r="E777" t="s">
        <v>97</v>
      </c>
      <c r="F777" t="s">
        <v>98</v>
      </c>
      <c r="G777" t="s">
        <v>99</v>
      </c>
      <c r="H777" t="s">
        <v>6225</v>
      </c>
      <c r="I777" t="s">
        <v>6225</v>
      </c>
      <c r="J777">
        <v>20530</v>
      </c>
      <c r="K777" t="str">
        <f>IFERROR(VLOOKUP(J777,'CC directory'!A:B,2,),"")</f>
        <v>ACTIVE</v>
      </c>
      <c r="L777">
        <f>IFERROR(VLOOKUP(J777,'CC directory'!A:D,4,),"")</f>
        <v>150</v>
      </c>
      <c r="M777" t="str">
        <f>VLOOKUP(J777,'CC directory'!A:I,9,)</f>
        <v>ERT - Base</v>
      </c>
      <c r="N777" t="str">
        <f>IFERROR(VLOOKUP(J777,'CC directory'!A:C,3,),"")</f>
        <v>OE/HSE</v>
      </c>
      <c r="O777">
        <f>IFERROR(VLOOKUP(J777,'CC directory'!A:F,6,),"")</f>
        <v>205</v>
      </c>
      <c r="P777" t="str">
        <f>IFERROR(VLOOKUP(J777,'CC directory'!A:E,5,),"")</f>
        <v>OE/HSE</v>
      </c>
      <c r="Q777">
        <f>IFERROR(VLOOKUP(J777,'CC directory'!A:H,8,),"")</f>
        <v>607</v>
      </c>
      <c r="R777" t="str">
        <f>IFERROR(VLOOKUP(J777,'CC directory'!A:G,7,),"")</f>
        <v>Tengiz OE/HSE</v>
      </c>
      <c r="S777" t="s">
        <v>218</v>
      </c>
      <c r="T777" t="s">
        <v>847</v>
      </c>
      <c r="U777" t="s">
        <v>6226</v>
      </c>
      <c r="V777" t="s">
        <v>104</v>
      </c>
      <c r="Z777" t="s">
        <v>105</v>
      </c>
      <c r="AA777" t="s">
        <v>106</v>
      </c>
      <c r="AB777" t="s">
        <v>6227</v>
      </c>
      <c r="AC777" t="s">
        <v>108</v>
      </c>
      <c r="AD777">
        <v>538865</v>
      </c>
      <c r="AE777" t="s">
        <v>912</v>
      </c>
      <c r="AF777">
        <v>6</v>
      </c>
      <c r="AH777" t="s">
        <v>6228</v>
      </c>
      <c r="AI777" s="2">
        <v>43685</v>
      </c>
      <c r="AJ777" t="s">
        <v>6229</v>
      </c>
      <c r="AL777">
        <v>15</v>
      </c>
      <c r="AM777" s="2">
        <v>43054</v>
      </c>
      <c r="AO777" t="s">
        <v>6230</v>
      </c>
      <c r="AP777" t="s">
        <v>6230</v>
      </c>
      <c r="AT777" t="s">
        <v>6231</v>
      </c>
      <c r="AU777" t="s">
        <v>6232</v>
      </c>
      <c r="AV777" t="s">
        <v>170</v>
      </c>
      <c r="AW777" t="s">
        <v>290</v>
      </c>
      <c r="AY777" t="s">
        <v>119</v>
      </c>
      <c r="AZ777">
        <v>1063</v>
      </c>
      <c r="BD777" s="1" t="str">
        <f t="shared" si="16"/>
        <v>YES</v>
      </c>
      <c r="BE777" s="1">
        <v>1</v>
      </c>
      <c r="BF777" t="s">
        <v>6233</v>
      </c>
      <c r="BG777" s="1">
        <v>0</v>
      </c>
      <c r="BH777" s="9"/>
      <c r="BI777" s="1">
        <v>0</v>
      </c>
      <c r="BJ777" s="28"/>
      <c r="BK777" s="91" t="s">
        <v>858</v>
      </c>
      <c r="BL777" t="s">
        <v>125</v>
      </c>
      <c r="BM777" t="str">
        <f>VLOOKUP(BL777,'directory all'!C:D,2,)</f>
        <v>Mileage, engine hours, GPS</v>
      </c>
      <c r="BN777" t="s">
        <v>6059</v>
      </c>
      <c r="BO777" t="s">
        <v>127</v>
      </c>
      <c r="BP777" t="s">
        <v>156</v>
      </c>
      <c r="BQ777" s="1" t="s">
        <v>128</v>
      </c>
      <c r="BR777" s="1" t="s">
        <v>128</v>
      </c>
      <c r="BS777" s="1" t="s">
        <v>128</v>
      </c>
      <c r="BT777" s="1" t="s">
        <v>128</v>
      </c>
      <c r="BU777" s="1" t="s">
        <v>128</v>
      </c>
      <c r="BV777" s="1" t="s">
        <v>128</v>
      </c>
      <c r="BW777" s="1" t="s">
        <v>128</v>
      </c>
      <c r="BX777" s="1" t="s">
        <v>128</v>
      </c>
      <c r="BY777" s="1" t="s">
        <v>129</v>
      </c>
      <c r="BZ777" s="87">
        <v>4559</v>
      </c>
      <c r="CB777" s="1" t="s">
        <v>119</v>
      </c>
      <c r="CD777" s="1">
        <v>0.5</v>
      </c>
      <c r="CE777" s="1" t="s">
        <v>156</v>
      </c>
      <c r="CF777" s="1" t="s">
        <v>859</v>
      </c>
      <c r="CG777" s="1" t="s">
        <v>860</v>
      </c>
    </row>
    <row r="778" spans="1:85" x14ac:dyDescent="0.35">
      <c r="A778">
        <v>1503048</v>
      </c>
      <c r="B778" t="s">
        <v>94</v>
      </c>
      <c r="C778" t="s">
        <v>6234</v>
      </c>
      <c r="D778" t="s">
        <v>6235</v>
      </c>
      <c r="E778" t="s">
        <v>97</v>
      </c>
      <c r="F778" t="s">
        <v>98</v>
      </c>
      <c r="G778" t="s">
        <v>99</v>
      </c>
      <c r="H778" t="s">
        <v>6236</v>
      </c>
      <c r="I778" t="s">
        <v>6236</v>
      </c>
      <c r="J778">
        <v>20530</v>
      </c>
      <c r="K778" t="str">
        <f>IFERROR(VLOOKUP(J778,'CC directory'!A:B,2,),"")</f>
        <v>ACTIVE</v>
      </c>
      <c r="L778">
        <f>IFERROR(VLOOKUP(J778,'CC directory'!A:D,4,),"")</f>
        <v>150</v>
      </c>
      <c r="M778" t="str">
        <f>VLOOKUP(J778,'CC directory'!A:I,9,)</f>
        <v>ERT - Base</v>
      </c>
      <c r="N778" t="str">
        <f>IFERROR(VLOOKUP(J778,'CC directory'!A:C,3,),"")</f>
        <v>OE/HSE</v>
      </c>
      <c r="O778">
        <f>IFERROR(VLOOKUP(J778,'CC directory'!A:F,6,),"")</f>
        <v>205</v>
      </c>
      <c r="P778" t="str">
        <f>IFERROR(VLOOKUP(J778,'CC directory'!A:E,5,),"")</f>
        <v>OE/HSE</v>
      </c>
      <c r="Q778">
        <f>IFERROR(VLOOKUP(J778,'CC directory'!A:H,8,),"")</f>
        <v>607</v>
      </c>
      <c r="R778" t="str">
        <f>IFERROR(VLOOKUP(J778,'CC directory'!A:G,7,),"")</f>
        <v>Tengiz OE/HSE</v>
      </c>
      <c r="S778" t="s">
        <v>218</v>
      </c>
      <c r="T778" t="s">
        <v>847</v>
      </c>
      <c r="U778" t="s">
        <v>6237</v>
      </c>
      <c r="V778" t="s">
        <v>339</v>
      </c>
      <c r="Y778" s="2">
        <v>45270</v>
      </c>
      <c r="Z778" t="s">
        <v>105</v>
      </c>
      <c r="AA778" t="s">
        <v>6238</v>
      </c>
      <c r="AB778" t="s">
        <v>6239</v>
      </c>
      <c r="AC778" t="s">
        <v>108</v>
      </c>
      <c r="AD778">
        <v>4795773</v>
      </c>
      <c r="AE778" t="s">
        <v>117</v>
      </c>
      <c r="AI778" s="2">
        <v>45602</v>
      </c>
      <c r="AJ778" t="s">
        <v>6240</v>
      </c>
      <c r="AK778" s="2">
        <v>45270</v>
      </c>
      <c r="AL778">
        <v>10</v>
      </c>
      <c r="AM778" s="2">
        <v>45270</v>
      </c>
      <c r="AR778" t="s">
        <v>6241</v>
      </c>
      <c r="AS778" t="s">
        <v>6241</v>
      </c>
      <c r="AT778" t="s">
        <v>6242</v>
      </c>
      <c r="AU778" t="s">
        <v>6243</v>
      </c>
      <c r="AV778" t="s">
        <v>227</v>
      </c>
      <c r="AZ778">
        <v>2401</v>
      </c>
      <c r="BC778" t="s">
        <v>6244</v>
      </c>
      <c r="BD778" s="1" t="str">
        <f t="shared" si="16"/>
        <v>NO</v>
      </c>
      <c r="BE778" s="1">
        <v>0</v>
      </c>
      <c r="BG778" s="1">
        <v>0</v>
      </c>
      <c r="BH778" s="9"/>
      <c r="BI778" s="1">
        <v>0</v>
      </c>
      <c r="BJ778" s="28"/>
      <c r="BK778" s="91" t="s">
        <v>858</v>
      </c>
      <c r="BL778" t="s">
        <v>125</v>
      </c>
      <c r="BM778" t="str">
        <f>VLOOKUP(BL778,'directory all'!C:D,2,)</f>
        <v>Mileage, engine hours, GPS</v>
      </c>
      <c r="BN778" t="s">
        <v>6059</v>
      </c>
      <c r="BO778" t="s">
        <v>127</v>
      </c>
      <c r="BP778" t="s">
        <v>156</v>
      </c>
      <c r="BQ778" s="1" t="s">
        <v>128</v>
      </c>
      <c r="BR778" s="1" t="s">
        <v>128</v>
      </c>
      <c r="BS778" s="1" t="s">
        <v>128</v>
      </c>
      <c r="BT778" s="1" t="s">
        <v>128</v>
      </c>
      <c r="BU778" s="1" t="s">
        <v>128</v>
      </c>
      <c r="BV778" s="1" t="s">
        <v>128</v>
      </c>
      <c r="BW778" s="1" t="s">
        <v>128</v>
      </c>
      <c r="BX778" s="1" t="s">
        <v>128</v>
      </c>
      <c r="BY778" s="1" t="s">
        <v>129</v>
      </c>
      <c r="BZ778" s="87" t="s">
        <v>331</v>
      </c>
      <c r="CF778" s="1" t="s">
        <v>859</v>
      </c>
      <c r="CG778" s="1" t="s">
        <v>860</v>
      </c>
    </row>
    <row r="779" spans="1:85" x14ac:dyDescent="0.35">
      <c r="A779">
        <v>1503049</v>
      </c>
      <c r="B779" t="s">
        <v>94</v>
      </c>
      <c r="C779" t="s">
        <v>6245</v>
      </c>
      <c r="D779" t="s">
        <v>6235</v>
      </c>
      <c r="E779" t="s">
        <v>97</v>
      </c>
      <c r="F779" t="s">
        <v>98</v>
      </c>
      <c r="G779" t="s">
        <v>99</v>
      </c>
      <c r="H779" t="s">
        <v>6246</v>
      </c>
      <c r="I779" t="s">
        <v>6246</v>
      </c>
      <c r="J779">
        <v>20530</v>
      </c>
      <c r="K779" t="str">
        <f>IFERROR(VLOOKUP(J779,'CC directory'!A:B,2,),"")</f>
        <v>ACTIVE</v>
      </c>
      <c r="L779">
        <f>IFERROR(VLOOKUP(J779,'CC directory'!A:D,4,),"")</f>
        <v>150</v>
      </c>
      <c r="M779" t="str">
        <f>VLOOKUP(J779,'CC directory'!A:I,9,)</f>
        <v>ERT - Base</v>
      </c>
      <c r="N779" t="str">
        <f>IFERROR(VLOOKUP(J779,'CC directory'!A:C,3,),"")</f>
        <v>OE/HSE</v>
      </c>
      <c r="O779">
        <f>IFERROR(VLOOKUP(J779,'CC directory'!A:F,6,),"")</f>
        <v>205</v>
      </c>
      <c r="P779" t="str">
        <f>IFERROR(VLOOKUP(J779,'CC directory'!A:E,5,),"")</f>
        <v>OE/HSE</v>
      </c>
      <c r="Q779">
        <f>IFERROR(VLOOKUP(J779,'CC directory'!A:H,8,),"")</f>
        <v>607</v>
      </c>
      <c r="R779" t="str">
        <f>IFERROR(VLOOKUP(J779,'CC directory'!A:G,7,),"")</f>
        <v>Tengiz OE/HSE</v>
      </c>
      <c r="S779" t="s">
        <v>218</v>
      </c>
      <c r="T779" t="s">
        <v>847</v>
      </c>
      <c r="U779" t="s">
        <v>6247</v>
      </c>
      <c r="V779" t="s">
        <v>339</v>
      </c>
      <c r="Y779" s="2">
        <v>45270</v>
      </c>
      <c r="Z779" t="s">
        <v>105</v>
      </c>
      <c r="AA779" t="s">
        <v>6238</v>
      </c>
      <c r="AB779" t="s">
        <v>6239</v>
      </c>
      <c r="AC779" t="s">
        <v>108</v>
      </c>
      <c r="AD779">
        <v>4795773</v>
      </c>
      <c r="AE779" t="s">
        <v>117</v>
      </c>
      <c r="AI779" s="2">
        <v>45607</v>
      </c>
      <c r="AJ779" t="s">
        <v>6248</v>
      </c>
      <c r="AK779" s="2">
        <v>45270</v>
      </c>
      <c r="AL779">
        <v>10</v>
      </c>
      <c r="AM779" s="2">
        <v>45270</v>
      </c>
      <c r="AR779" t="s">
        <v>6241</v>
      </c>
      <c r="AS779" t="s">
        <v>6241</v>
      </c>
      <c r="AT779" t="s">
        <v>6242</v>
      </c>
      <c r="AU779" t="s">
        <v>6243</v>
      </c>
      <c r="AV779" t="s">
        <v>227</v>
      </c>
      <c r="AZ779">
        <v>2402</v>
      </c>
      <c r="BC779" t="s">
        <v>6249</v>
      </c>
      <c r="BD779" s="1" t="str">
        <f t="shared" si="16"/>
        <v>NO</v>
      </c>
      <c r="BE779" s="1">
        <v>0</v>
      </c>
      <c r="BG779" s="1">
        <v>0</v>
      </c>
      <c r="BH779" s="9"/>
      <c r="BI779" s="1">
        <v>0</v>
      </c>
      <c r="BJ779" s="28"/>
      <c r="BK779" s="91" t="s">
        <v>858</v>
      </c>
      <c r="BL779" t="s">
        <v>125</v>
      </c>
      <c r="BM779" t="str">
        <f>VLOOKUP(BL779,'directory all'!C:D,2,)</f>
        <v>Mileage, engine hours, GPS</v>
      </c>
      <c r="BN779" t="s">
        <v>6059</v>
      </c>
      <c r="BO779" t="s">
        <v>127</v>
      </c>
      <c r="BP779" t="s">
        <v>156</v>
      </c>
      <c r="BQ779" s="1" t="s">
        <v>128</v>
      </c>
      <c r="BR779" s="1" t="s">
        <v>128</v>
      </c>
      <c r="BS779" s="1" t="s">
        <v>128</v>
      </c>
      <c r="BT779" s="1" t="s">
        <v>128</v>
      </c>
      <c r="BU779" s="1" t="s">
        <v>128</v>
      </c>
      <c r="BV779" s="1" t="s">
        <v>128</v>
      </c>
      <c r="BW779" s="1" t="s">
        <v>128</v>
      </c>
      <c r="BX779" s="1" t="s">
        <v>128</v>
      </c>
      <c r="BY779" s="1" t="s">
        <v>129</v>
      </c>
      <c r="BZ779" s="87" t="s">
        <v>331</v>
      </c>
      <c r="CF779" s="1" t="s">
        <v>859</v>
      </c>
      <c r="CG779" s="1" t="s">
        <v>860</v>
      </c>
    </row>
    <row r="780" spans="1:85" x14ac:dyDescent="0.35">
      <c r="A780">
        <v>1503050</v>
      </c>
      <c r="B780" t="s">
        <v>94</v>
      </c>
      <c r="C780" t="s">
        <v>6250</v>
      </c>
      <c r="D780" t="s">
        <v>6235</v>
      </c>
      <c r="E780" t="s">
        <v>97</v>
      </c>
      <c r="F780" t="s">
        <v>98</v>
      </c>
      <c r="G780" t="s">
        <v>99</v>
      </c>
      <c r="H780" t="s">
        <v>6251</v>
      </c>
      <c r="I780" t="s">
        <v>6251</v>
      </c>
      <c r="J780">
        <v>20530</v>
      </c>
      <c r="K780" t="str">
        <f>IFERROR(VLOOKUP(J780,'CC directory'!A:B,2,),"")</f>
        <v>ACTIVE</v>
      </c>
      <c r="L780">
        <f>IFERROR(VLOOKUP(J780,'CC directory'!A:D,4,),"")</f>
        <v>150</v>
      </c>
      <c r="M780" t="str">
        <f>VLOOKUP(J780,'CC directory'!A:I,9,)</f>
        <v>ERT - Base</v>
      </c>
      <c r="N780" t="str">
        <f>IFERROR(VLOOKUP(J780,'CC directory'!A:C,3,),"")</f>
        <v>OE/HSE</v>
      </c>
      <c r="O780">
        <f>IFERROR(VLOOKUP(J780,'CC directory'!A:F,6,),"")</f>
        <v>205</v>
      </c>
      <c r="P780" t="str">
        <f>IFERROR(VLOOKUP(J780,'CC directory'!A:E,5,),"")</f>
        <v>OE/HSE</v>
      </c>
      <c r="Q780">
        <f>IFERROR(VLOOKUP(J780,'CC directory'!A:H,8,),"")</f>
        <v>607</v>
      </c>
      <c r="R780" t="str">
        <f>IFERROR(VLOOKUP(J780,'CC directory'!A:G,7,),"")</f>
        <v>Tengiz OE/HSE</v>
      </c>
      <c r="S780" t="s">
        <v>218</v>
      </c>
      <c r="T780" t="s">
        <v>847</v>
      </c>
      <c r="U780" t="s">
        <v>6252</v>
      </c>
      <c r="V780" t="s">
        <v>339</v>
      </c>
      <c r="Y780" s="2">
        <v>45270</v>
      </c>
      <c r="Z780" t="s">
        <v>105</v>
      </c>
      <c r="AA780" t="s">
        <v>6238</v>
      </c>
      <c r="AB780" t="s">
        <v>6239</v>
      </c>
      <c r="AC780" t="s">
        <v>108</v>
      </c>
      <c r="AD780">
        <v>4795773</v>
      </c>
      <c r="AE780" t="s">
        <v>117</v>
      </c>
      <c r="AI780" s="2">
        <v>45607</v>
      </c>
      <c r="AJ780" t="s">
        <v>6253</v>
      </c>
      <c r="AK780" s="2">
        <v>45270</v>
      </c>
      <c r="AL780">
        <v>10</v>
      </c>
      <c r="AM780" s="2">
        <v>45270</v>
      </c>
      <c r="AR780" t="s">
        <v>6241</v>
      </c>
      <c r="AS780" t="s">
        <v>6241</v>
      </c>
      <c r="AT780" t="s">
        <v>6242</v>
      </c>
      <c r="AU780" t="s">
        <v>6243</v>
      </c>
      <c r="AV780" t="s">
        <v>227</v>
      </c>
      <c r="AZ780">
        <v>2403</v>
      </c>
      <c r="BC780" t="s">
        <v>6249</v>
      </c>
      <c r="BD780" s="1" t="str">
        <f t="shared" si="16"/>
        <v>NO</v>
      </c>
      <c r="BE780" s="1">
        <v>0</v>
      </c>
      <c r="BG780" s="1">
        <v>0</v>
      </c>
      <c r="BH780" s="9"/>
      <c r="BI780" s="1">
        <v>0</v>
      </c>
      <c r="BJ780" s="28"/>
      <c r="BK780" s="91" t="s">
        <v>858</v>
      </c>
      <c r="BL780" t="s">
        <v>125</v>
      </c>
      <c r="BM780" t="str">
        <f>VLOOKUP(BL780,'directory all'!C:D,2,)</f>
        <v>Mileage, engine hours, GPS</v>
      </c>
      <c r="BN780" t="s">
        <v>6059</v>
      </c>
      <c r="BO780" t="s">
        <v>127</v>
      </c>
      <c r="BP780" t="s">
        <v>156</v>
      </c>
      <c r="BQ780" s="1" t="s">
        <v>128</v>
      </c>
      <c r="BR780" s="1" t="s">
        <v>128</v>
      </c>
      <c r="BS780" s="1" t="s">
        <v>128</v>
      </c>
      <c r="BT780" s="1" t="s">
        <v>128</v>
      </c>
      <c r="BU780" s="1" t="s">
        <v>128</v>
      </c>
      <c r="BV780" s="1" t="s">
        <v>128</v>
      </c>
      <c r="BW780" s="1" t="s">
        <v>128</v>
      </c>
      <c r="BX780" s="1" t="s">
        <v>128</v>
      </c>
      <c r="BY780" s="1" t="s">
        <v>129</v>
      </c>
      <c r="BZ780" s="87">
        <v>4559</v>
      </c>
      <c r="CF780" s="1" t="s">
        <v>859</v>
      </c>
      <c r="CG780" s="1" t="s">
        <v>860</v>
      </c>
    </row>
    <row r="781" spans="1:85" x14ac:dyDescent="0.35">
      <c r="A781">
        <v>1503051</v>
      </c>
      <c r="B781" t="s">
        <v>94</v>
      </c>
      <c r="C781" t="s">
        <v>6254</v>
      </c>
      <c r="D781" t="s">
        <v>6235</v>
      </c>
      <c r="E781" t="s">
        <v>97</v>
      </c>
      <c r="F781" t="s">
        <v>98</v>
      </c>
      <c r="G781" t="s">
        <v>99</v>
      </c>
      <c r="H781" t="s">
        <v>6255</v>
      </c>
      <c r="I781" t="s">
        <v>6255</v>
      </c>
      <c r="J781">
        <v>20530</v>
      </c>
      <c r="K781" t="str">
        <f>IFERROR(VLOOKUP(J781,'CC directory'!A:B,2,),"")</f>
        <v>ACTIVE</v>
      </c>
      <c r="L781">
        <f>IFERROR(VLOOKUP(J781,'CC directory'!A:D,4,),"")</f>
        <v>150</v>
      </c>
      <c r="M781" t="str">
        <f>VLOOKUP(J781,'CC directory'!A:I,9,)</f>
        <v>ERT - Base</v>
      </c>
      <c r="N781" t="str">
        <f>IFERROR(VLOOKUP(J781,'CC directory'!A:C,3,),"")</f>
        <v>OE/HSE</v>
      </c>
      <c r="O781">
        <f>IFERROR(VLOOKUP(J781,'CC directory'!A:F,6,),"")</f>
        <v>205</v>
      </c>
      <c r="P781" t="str">
        <f>IFERROR(VLOOKUP(J781,'CC directory'!A:E,5,),"")</f>
        <v>OE/HSE</v>
      </c>
      <c r="Q781">
        <f>IFERROR(VLOOKUP(J781,'CC directory'!A:H,8,),"")</f>
        <v>607</v>
      </c>
      <c r="R781" t="str">
        <f>IFERROR(VLOOKUP(J781,'CC directory'!A:G,7,),"")</f>
        <v>Tengiz OE/HSE</v>
      </c>
      <c r="S781" t="s">
        <v>218</v>
      </c>
      <c r="T781" t="s">
        <v>847</v>
      </c>
      <c r="U781" t="s">
        <v>6256</v>
      </c>
      <c r="V781" t="s">
        <v>339</v>
      </c>
      <c r="Y781" s="2">
        <v>45270</v>
      </c>
      <c r="Z781" t="s">
        <v>105</v>
      </c>
      <c r="AA781" t="s">
        <v>6238</v>
      </c>
      <c r="AB781" t="s">
        <v>6239</v>
      </c>
      <c r="AC781" t="s">
        <v>108</v>
      </c>
      <c r="AD781">
        <v>4795773</v>
      </c>
      <c r="AE781" t="s">
        <v>117</v>
      </c>
      <c r="AI781" s="2">
        <v>45607</v>
      </c>
      <c r="AJ781" t="s">
        <v>6257</v>
      </c>
      <c r="AK781" s="2">
        <v>45270</v>
      </c>
      <c r="AL781">
        <v>10</v>
      </c>
      <c r="AM781" s="2">
        <v>45270</v>
      </c>
      <c r="AR781" t="s">
        <v>6241</v>
      </c>
      <c r="AS781" t="s">
        <v>6241</v>
      </c>
      <c r="AT781" t="s">
        <v>6242</v>
      </c>
      <c r="AU781" t="s">
        <v>6243</v>
      </c>
      <c r="AV781" t="s">
        <v>227</v>
      </c>
      <c r="AZ781">
        <v>2404</v>
      </c>
      <c r="BC781" t="s">
        <v>6249</v>
      </c>
      <c r="BD781" s="1" t="str">
        <f t="shared" si="16"/>
        <v>NO</v>
      </c>
      <c r="BE781" s="1">
        <v>0</v>
      </c>
      <c r="BG781" s="1">
        <v>0</v>
      </c>
      <c r="BH781" s="9"/>
      <c r="BI781" s="1">
        <v>0</v>
      </c>
      <c r="BJ781" s="28"/>
      <c r="BK781" s="91" t="s">
        <v>858</v>
      </c>
      <c r="BL781" t="s">
        <v>125</v>
      </c>
      <c r="BM781" t="str">
        <f>VLOOKUP(BL781,'directory all'!C:D,2,)</f>
        <v>Mileage, engine hours, GPS</v>
      </c>
      <c r="BN781" t="s">
        <v>6059</v>
      </c>
      <c r="BO781" t="s">
        <v>127</v>
      </c>
      <c r="BP781" t="s">
        <v>156</v>
      </c>
      <c r="BQ781" s="1" t="s">
        <v>128</v>
      </c>
      <c r="BR781" s="1" t="s">
        <v>128</v>
      </c>
      <c r="BS781" s="1" t="s">
        <v>128</v>
      </c>
      <c r="BT781" s="1" t="s">
        <v>128</v>
      </c>
      <c r="BU781" s="1" t="s">
        <v>128</v>
      </c>
      <c r="BV781" s="1" t="s">
        <v>128</v>
      </c>
      <c r="BW781" s="1" t="s">
        <v>128</v>
      </c>
      <c r="BX781" s="1" t="s">
        <v>128</v>
      </c>
      <c r="BY781" s="1" t="s">
        <v>129</v>
      </c>
      <c r="BZ781" s="87">
        <v>4559</v>
      </c>
      <c r="CF781" s="1" t="s">
        <v>859</v>
      </c>
      <c r="CG781" s="1" t="s">
        <v>860</v>
      </c>
    </row>
    <row r="782" spans="1:85" x14ac:dyDescent="0.35">
      <c r="A782">
        <v>1503052</v>
      </c>
      <c r="B782" t="s">
        <v>94</v>
      </c>
      <c r="C782" t="s">
        <v>6258</v>
      </c>
      <c r="D782" t="s">
        <v>6235</v>
      </c>
      <c r="E782" t="s">
        <v>97</v>
      </c>
      <c r="F782" t="s">
        <v>98</v>
      </c>
      <c r="G782" t="s">
        <v>99</v>
      </c>
      <c r="H782" t="s">
        <v>6259</v>
      </c>
      <c r="I782" t="s">
        <v>6259</v>
      </c>
      <c r="J782">
        <v>20530</v>
      </c>
      <c r="K782" t="str">
        <f>IFERROR(VLOOKUP(J782,'CC directory'!A:B,2,),"")</f>
        <v>ACTIVE</v>
      </c>
      <c r="L782">
        <f>IFERROR(VLOOKUP(J782,'CC directory'!A:D,4,),"")</f>
        <v>150</v>
      </c>
      <c r="M782" t="str">
        <f>VLOOKUP(J782,'CC directory'!A:I,9,)</f>
        <v>ERT - Base</v>
      </c>
      <c r="N782" t="str">
        <f>IFERROR(VLOOKUP(J782,'CC directory'!A:C,3,),"")</f>
        <v>OE/HSE</v>
      </c>
      <c r="O782">
        <f>IFERROR(VLOOKUP(J782,'CC directory'!A:F,6,),"")</f>
        <v>205</v>
      </c>
      <c r="P782" t="str">
        <f>IFERROR(VLOOKUP(J782,'CC directory'!A:E,5,),"")</f>
        <v>OE/HSE</v>
      </c>
      <c r="Q782">
        <f>IFERROR(VLOOKUP(J782,'CC directory'!A:H,8,),"")</f>
        <v>607</v>
      </c>
      <c r="R782" t="str">
        <f>IFERROR(VLOOKUP(J782,'CC directory'!A:G,7,),"")</f>
        <v>Tengiz OE/HSE</v>
      </c>
      <c r="S782" t="s">
        <v>218</v>
      </c>
      <c r="T782" t="s">
        <v>847</v>
      </c>
      <c r="U782" t="s">
        <v>6260</v>
      </c>
      <c r="V782" t="s">
        <v>339</v>
      </c>
      <c r="Z782" t="s">
        <v>161</v>
      </c>
      <c r="AA782" t="s">
        <v>6238</v>
      </c>
      <c r="AB782" t="s">
        <v>6239</v>
      </c>
      <c r="AC782" t="s">
        <v>108</v>
      </c>
      <c r="AD782">
        <v>109431800</v>
      </c>
      <c r="AE782" t="s">
        <v>117</v>
      </c>
      <c r="AI782" s="2">
        <v>45628</v>
      </c>
      <c r="AJ782" t="s">
        <v>6261</v>
      </c>
      <c r="AL782">
        <v>10</v>
      </c>
      <c r="AM782" s="2">
        <v>45644</v>
      </c>
      <c r="AR782" t="s">
        <v>6262</v>
      </c>
      <c r="AS782" t="s">
        <v>6262</v>
      </c>
      <c r="AT782" t="s">
        <v>6242</v>
      </c>
      <c r="AU782" t="s">
        <v>6243</v>
      </c>
      <c r="AV782" t="s">
        <v>547</v>
      </c>
      <c r="AZ782">
        <v>2427</v>
      </c>
      <c r="BC782" t="s">
        <v>6263</v>
      </c>
      <c r="BD782" s="1" t="str">
        <f t="shared" si="16"/>
        <v>NO</v>
      </c>
      <c r="BE782" s="1">
        <v>0</v>
      </c>
      <c r="BG782" s="1">
        <v>0</v>
      </c>
      <c r="BH782" s="9"/>
      <c r="BI782" s="1">
        <v>0</v>
      </c>
      <c r="BJ782" s="28"/>
      <c r="BK782" s="91" t="s">
        <v>858</v>
      </c>
      <c r="BL782" t="s">
        <v>125</v>
      </c>
      <c r="BM782" t="str">
        <f>VLOOKUP(BL782,'directory all'!C:D,2,)</f>
        <v>Mileage, engine hours, GPS</v>
      </c>
      <c r="BN782" t="s">
        <v>6059</v>
      </c>
      <c r="BO782" t="s">
        <v>127</v>
      </c>
      <c r="BP782" t="s">
        <v>156</v>
      </c>
      <c r="BQ782" s="1" t="s">
        <v>128</v>
      </c>
      <c r="BR782" s="1" t="s">
        <v>128</v>
      </c>
      <c r="BS782" s="1" t="s">
        <v>128</v>
      </c>
      <c r="BT782" s="1" t="s">
        <v>128</v>
      </c>
      <c r="BU782" s="1" t="s">
        <v>128</v>
      </c>
      <c r="BV782" s="1" t="s">
        <v>128</v>
      </c>
      <c r="BW782" s="1" t="s">
        <v>128</v>
      </c>
      <c r="BX782" s="1" t="s">
        <v>128</v>
      </c>
      <c r="BY782" s="1" t="s">
        <v>129</v>
      </c>
      <c r="BZ782" s="87">
        <v>3448</v>
      </c>
      <c r="CF782" s="1" t="s">
        <v>859</v>
      </c>
      <c r="CG782" s="1" t="s">
        <v>860</v>
      </c>
    </row>
    <row r="783" spans="1:85" hidden="1" x14ac:dyDescent="0.35">
      <c r="A783">
        <v>1504002</v>
      </c>
      <c r="B783" t="s">
        <v>94</v>
      </c>
      <c r="C783" t="s">
        <v>6264</v>
      </c>
      <c r="D783" t="s">
        <v>6265</v>
      </c>
      <c r="E783" t="s">
        <v>97</v>
      </c>
      <c r="F783" t="s">
        <v>98</v>
      </c>
      <c r="G783" t="s">
        <v>99</v>
      </c>
      <c r="H783" t="s">
        <v>6266</v>
      </c>
      <c r="I783" t="s">
        <v>6266</v>
      </c>
      <c r="J783">
        <v>20530</v>
      </c>
      <c r="K783" t="str">
        <f>IFERROR(VLOOKUP(J783,'CC directory'!A:B,2,),"")</f>
        <v>ACTIVE</v>
      </c>
      <c r="L783">
        <f>IFERROR(VLOOKUP(J783,'CC directory'!A:D,4,),"")</f>
        <v>150</v>
      </c>
      <c r="M783" t="str">
        <f>VLOOKUP(J783,'CC directory'!A:I,9,)</f>
        <v>ERT - Base</v>
      </c>
      <c r="N783" t="str">
        <f>IFERROR(VLOOKUP(J783,'CC directory'!A:C,3,),"")</f>
        <v>OE/HSE</v>
      </c>
      <c r="O783">
        <f>IFERROR(VLOOKUP(J783,'CC directory'!A:F,6,),"")</f>
        <v>205</v>
      </c>
      <c r="P783" t="str">
        <f>IFERROR(VLOOKUP(J783,'CC directory'!A:E,5,),"")</f>
        <v>OE/HSE</v>
      </c>
      <c r="Q783">
        <f>IFERROR(VLOOKUP(J783,'CC directory'!A:H,8,),"")</f>
        <v>607</v>
      </c>
      <c r="R783" t="str">
        <f>IFERROR(VLOOKUP(J783,'CC directory'!A:G,7,),"")</f>
        <v>Tengiz OE/HSE</v>
      </c>
      <c r="S783" t="s">
        <v>218</v>
      </c>
      <c r="T783" t="s">
        <v>847</v>
      </c>
      <c r="U783" t="s">
        <v>6267</v>
      </c>
      <c r="V783" t="s">
        <v>104</v>
      </c>
      <c r="Z783" t="s">
        <v>105</v>
      </c>
      <c r="AA783" t="s">
        <v>474</v>
      </c>
      <c r="AB783" t="s">
        <v>6268</v>
      </c>
      <c r="AC783" t="s">
        <v>2373</v>
      </c>
      <c r="AD783">
        <v>4076500</v>
      </c>
      <c r="AE783" t="s">
        <v>1099</v>
      </c>
      <c r="AF783">
        <v>15</v>
      </c>
      <c r="AH783" t="s">
        <v>6269</v>
      </c>
      <c r="AI783" s="2">
        <v>39590</v>
      </c>
      <c r="AJ783" t="s">
        <v>6270</v>
      </c>
      <c r="AK783" s="2">
        <v>39593</v>
      </c>
      <c r="AL783">
        <v>15</v>
      </c>
      <c r="AM783" s="2">
        <v>39590</v>
      </c>
      <c r="AO783" t="s">
        <v>6271</v>
      </c>
      <c r="AP783" t="s">
        <v>6271</v>
      </c>
      <c r="AT783" t="s">
        <v>6272</v>
      </c>
      <c r="AU783" t="s">
        <v>6273</v>
      </c>
      <c r="AV783" t="s">
        <v>189</v>
      </c>
      <c r="AW783" t="s">
        <v>117</v>
      </c>
      <c r="AY783" t="s">
        <v>119</v>
      </c>
      <c r="AZ783">
        <v>1064</v>
      </c>
      <c r="BA783" t="s">
        <v>1668</v>
      </c>
      <c r="BD783" s="1" t="str">
        <f t="shared" si="16"/>
        <v>YES</v>
      </c>
      <c r="BE783" s="1">
        <v>1</v>
      </c>
      <c r="BF783" t="s">
        <v>6274</v>
      </c>
      <c r="BG783" s="1">
        <v>1</v>
      </c>
      <c r="BH783" s="1" t="s">
        <v>6275</v>
      </c>
      <c r="BI783" s="1">
        <v>0</v>
      </c>
      <c r="BK783" s="91" t="s">
        <v>858</v>
      </c>
      <c r="BL783" t="s">
        <v>125</v>
      </c>
      <c r="BM783" t="str">
        <f>VLOOKUP(BL783,'directory all'!C:D,2,)</f>
        <v>Mileage, engine hours, GPS</v>
      </c>
      <c r="BN783" t="s">
        <v>6059</v>
      </c>
      <c r="BO783" t="s">
        <v>127</v>
      </c>
      <c r="BP783" t="s">
        <v>156</v>
      </c>
      <c r="BQ783" s="1" t="s">
        <v>128</v>
      </c>
      <c r="BR783" s="1" t="s">
        <v>128</v>
      </c>
      <c r="BS783" s="1" t="s">
        <v>128</v>
      </c>
      <c r="BT783" s="1" t="s">
        <v>128</v>
      </c>
      <c r="BU783" s="1" t="s">
        <v>128</v>
      </c>
      <c r="BV783" s="1" t="s">
        <v>128</v>
      </c>
      <c r="BW783" s="1" t="s">
        <v>128</v>
      </c>
      <c r="BX783" s="1" t="s">
        <v>128</v>
      </c>
      <c r="BY783" s="1" t="s">
        <v>129</v>
      </c>
      <c r="BZ783" s="87">
        <v>3448</v>
      </c>
      <c r="CB783" s="1" t="s">
        <v>119</v>
      </c>
      <c r="CD783" s="1">
        <v>0.5</v>
      </c>
      <c r="CE783" s="1" t="s">
        <v>156</v>
      </c>
      <c r="CF783" s="1" t="s">
        <v>859</v>
      </c>
      <c r="CG783" s="1" t="s">
        <v>860</v>
      </c>
    </row>
    <row r="784" spans="1:85" hidden="1" x14ac:dyDescent="0.35">
      <c r="A784">
        <v>1504003</v>
      </c>
      <c r="B784" t="s">
        <v>94</v>
      </c>
      <c r="C784" t="s">
        <v>6276</v>
      </c>
      <c r="D784" t="s">
        <v>6277</v>
      </c>
      <c r="E784" t="s">
        <v>97</v>
      </c>
      <c r="F784" t="s">
        <v>98</v>
      </c>
      <c r="G784" t="s">
        <v>99</v>
      </c>
      <c r="H784" t="s">
        <v>6278</v>
      </c>
      <c r="I784" t="s">
        <v>6279</v>
      </c>
      <c r="J784">
        <v>20530</v>
      </c>
      <c r="K784" t="str">
        <f>IFERROR(VLOOKUP(J784,'CC directory'!A:B,2,),"")</f>
        <v>ACTIVE</v>
      </c>
      <c r="L784">
        <f>IFERROR(VLOOKUP(J784,'CC directory'!A:D,4,),"")</f>
        <v>150</v>
      </c>
      <c r="M784" t="str">
        <f>VLOOKUP(J784,'CC directory'!A:I,9,)</f>
        <v>ERT - Base</v>
      </c>
      <c r="N784" t="str">
        <f>IFERROR(VLOOKUP(J784,'CC directory'!A:C,3,),"")</f>
        <v>OE/HSE</v>
      </c>
      <c r="O784">
        <f>IFERROR(VLOOKUP(J784,'CC directory'!A:F,6,),"")</f>
        <v>205</v>
      </c>
      <c r="P784" t="str">
        <f>IFERROR(VLOOKUP(J784,'CC directory'!A:E,5,),"")</f>
        <v>OE/HSE</v>
      </c>
      <c r="Q784">
        <f>IFERROR(VLOOKUP(J784,'CC directory'!A:H,8,),"")</f>
        <v>607</v>
      </c>
      <c r="R784" t="str">
        <f>IFERROR(VLOOKUP(J784,'CC directory'!A:G,7,),"")</f>
        <v>Tengiz OE/HSE</v>
      </c>
      <c r="S784" t="s">
        <v>218</v>
      </c>
      <c r="T784" t="s">
        <v>847</v>
      </c>
      <c r="U784" t="s">
        <v>6280</v>
      </c>
      <c r="V784" t="s">
        <v>104</v>
      </c>
      <c r="Z784" t="s">
        <v>105</v>
      </c>
      <c r="AA784" t="s">
        <v>474</v>
      </c>
      <c r="AB784" t="s">
        <v>6281</v>
      </c>
      <c r="AC784" t="s">
        <v>263</v>
      </c>
      <c r="AD784">
        <v>27556200</v>
      </c>
      <c r="AE784" t="s">
        <v>141</v>
      </c>
      <c r="AF784">
        <v>11</v>
      </c>
      <c r="AH784" t="s">
        <v>6282</v>
      </c>
      <c r="AI784" s="2">
        <v>41061</v>
      </c>
      <c r="AJ784" t="s">
        <v>6283</v>
      </c>
      <c r="AK784" s="2">
        <v>40988</v>
      </c>
      <c r="AL784">
        <v>15</v>
      </c>
      <c r="AM784" s="2">
        <v>41040</v>
      </c>
      <c r="AO784" t="s">
        <v>6284</v>
      </c>
      <c r="AP784" t="s">
        <v>6284</v>
      </c>
      <c r="AR784" t="s">
        <v>6285</v>
      </c>
      <c r="AS784" t="s">
        <v>6285</v>
      </c>
      <c r="AT784" t="s">
        <v>6286</v>
      </c>
      <c r="AU784" t="s">
        <v>6287</v>
      </c>
      <c r="AV784" t="s">
        <v>169</v>
      </c>
      <c r="AW784" t="s">
        <v>254</v>
      </c>
      <c r="AZ784">
        <v>1065</v>
      </c>
      <c r="BA784" t="s">
        <v>6288</v>
      </c>
      <c r="BD784" s="1" t="str">
        <f t="shared" si="16"/>
        <v>YES</v>
      </c>
      <c r="BE784" s="1">
        <v>1</v>
      </c>
      <c r="BF784" t="s">
        <v>6289</v>
      </c>
      <c r="BG784" s="1">
        <v>1</v>
      </c>
      <c r="BH784" s="1" t="s">
        <v>6290</v>
      </c>
      <c r="BI784" s="1">
        <v>0</v>
      </c>
      <c r="BK784" s="91" t="s">
        <v>858</v>
      </c>
      <c r="BL784" t="s">
        <v>125</v>
      </c>
      <c r="BM784" t="str">
        <f>VLOOKUP(BL784,'directory all'!C:D,2,)</f>
        <v>Mileage, engine hours, GPS</v>
      </c>
      <c r="BN784" t="s">
        <v>6059</v>
      </c>
      <c r="BO784" t="s">
        <v>127</v>
      </c>
      <c r="BP784" t="s">
        <v>156</v>
      </c>
      <c r="BQ784" s="1" t="s">
        <v>128</v>
      </c>
      <c r="BR784" s="1" t="s">
        <v>128</v>
      </c>
      <c r="BS784" s="1" t="s">
        <v>128</v>
      </c>
      <c r="BT784" s="1" t="s">
        <v>128</v>
      </c>
      <c r="BU784" s="1" t="s">
        <v>128</v>
      </c>
      <c r="BV784" s="1" t="s">
        <v>128</v>
      </c>
      <c r="BW784" s="1" t="s">
        <v>128</v>
      </c>
      <c r="BX784" s="1" t="s">
        <v>128</v>
      </c>
      <c r="BY784" s="1" t="s">
        <v>129</v>
      </c>
      <c r="BZ784" s="87" t="s">
        <v>331</v>
      </c>
      <c r="CB784" s="1" t="s">
        <v>119</v>
      </c>
      <c r="CD784" s="1">
        <v>0.5</v>
      </c>
      <c r="CE784" s="1" t="s">
        <v>156</v>
      </c>
      <c r="CF784" s="1" t="s">
        <v>859</v>
      </c>
      <c r="CG784" s="1" t="s">
        <v>860</v>
      </c>
    </row>
    <row r="785" spans="1:85" hidden="1" x14ac:dyDescent="0.35">
      <c r="A785">
        <v>1506002</v>
      </c>
      <c r="B785" t="s">
        <v>94</v>
      </c>
      <c r="C785" t="s">
        <v>6291</v>
      </c>
      <c r="D785" t="s">
        <v>6292</v>
      </c>
      <c r="E785" t="s">
        <v>97</v>
      </c>
      <c r="F785" t="s">
        <v>98</v>
      </c>
      <c r="G785" t="s">
        <v>99</v>
      </c>
      <c r="H785" t="s">
        <v>6293</v>
      </c>
      <c r="I785" t="s">
        <v>6293</v>
      </c>
      <c r="J785">
        <v>20530</v>
      </c>
      <c r="K785" t="str">
        <f>IFERROR(VLOOKUP(J785,'CC directory'!A:B,2,),"")</f>
        <v>ACTIVE</v>
      </c>
      <c r="L785">
        <f>IFERROR(VLOOKUP(J785,'CC directory'!A:D,4,),"")</f>
        <v>150</v>
      </c>
      <c r="M785" t="str">
        <f>VLOOKUP(J785,'CC directory'!A:I,9,)</f>
        <v>ERT - Base</v>
      </c>
      <c r="N785" t="str">
        <f>IFERROR(VLOOKUP(J785,'CC directory'!A:C,3,),"")</f>
        <v>OE/HSE</v>
      </c>
      <c r="O785">
        <f>IFERROR(VLOOKUP(J785,'CC directory'!A:F,6,),"")</f>
        <v>205</v>
      </c>
      <c r="P785" t="str">
        <f>IFERROR(VLOOKUP(J785,'CC directory'!A:E,5,),"")</f>
        <v>OE/HSE</v>
      </c>
      <c r="Q785">
        <f>IFERROR(VLOOKUP(J785,'CC directory'!A:H,8,),"")</f>
        <v>607</v>
      </c>
      <c r="R785" t="str">
        <f>IFERROR(VLOOKUP(J785,'CC directory'!A:G,7,),"")</f>
        <v>Tengiz OE/HSE</v>
      </c>
      <c r="S785" t="s">
        <v>218</v>
      </c>
      <c r="T785" t="s">
        <v>847</v>
      </c>
      <c r="U785" t="s">
        <v>6294</v>
      </c>
      <c r="V785" t="s">
        <v>104</v>
      </c>
      <c r="Z785" t="s">
        <v>105</v>
      </c>
      <c r="AA785" t="s">
        <v>6295</v>
      </c>
      <c r="AB785" t="s">
        <v>6296</v>
      </c>
      <c r="AC785" t="s">
        <v>108</v>
      </c>
      <c r="AD785">
        <v>66000</v>
      </c>
      <c r="AE785" t="s">
        <v>6297</v>
      </c>
      <c r="AF785">
        <v>32</v>
      </c>
      <c r="AH785" t="s">
        <v>6298</v>
      </c>
      <c r="AJ785" t="s">
        <v>6299</v>
      </c>
      <c r="AK785" s="2">
        <v>33239</v>
      </c>
      <c r="AL785">
        <v>15</v>
      </c>
      <c r="AM785" s="2">
        <v>33239</v>
      </c>
      <c r="AO785" t="s">
        <v>6300</v>
      </c>
      <c r="AP785" t="s">
        <v>6300</v>
      </c>
      <c r="AT785" t="s">
        <v>6301</v>
      </c>
      <c r="AU785" t="s">
        <v>6302</v>
      </c>
      <c r="AV785" t="s">
        <v>1661</v>
      </c>
      <c r="AW785" t="s">
        <v>1119</v>
      </c>
      <c r="AY785" t="s">
        <v>119</v>
      </c>
      <c r="AZ785">
        <v>1066</v>
      </c>
      <c r="BA785" t="s">
        <v>284</v>
      </c>
      <c r="BD785" s="1" t="str">
        <f t="shared" si="16"/>
        <v>YES</v>
      </c>
      <c r="BE785" s="1">
        <v>1</v>
      </c>
      <c r="BF785" t="s">
        <v>6303</v>
      </c>
      <c r="BG785" s="1">
        <v>1</v>
      </c>
      <c r="BH785" s="1" t="s">
        <v>6304</v>
      </c>
      <c r="BI785" s="1">
        <v>0</v>
      </c>
      <c r="BK785" s="91" t="s">
        <v>858</v>
      </c>
      <c r="BL785" t="s">
        <v>125</v>
      </c>
      <c r="BM785" t="str">
        <f>VLOOKUP(BL785,'directory all'!C:D,2,)</f>
        <v>Mileage, engine hours, GPS</v>
      </c>
      <c r="BN785" t="s">
        <v>6059</v>
      </c>
      <c r="BO785" t="s">
        <v>127</v>
      </c>
      <c r="BP785" t="s">
        <v>156</v>
      </c>
      <c r="BQ785" s="1" t="s">
        <v>128</v>
      </c>
      <c r="BR785" s="1" t="s">
        <v>128</v>
      </c>
      <c r="BS785" s="1" t="s">
        <v>128</v>
      </c>
      <c r="BT785" s="1" t="s">
        <v>128</v>
      </c>
      <c r="BU785" s="1" t="s">
        <v>128</v>
      </c>
      <c r="BV785" s="1" t="s">
        <v>128</v>
      </c>
      <c r="BW785" s="1" t="s">
        <v>128</v>
      </c>
      <c r="BX785" s="1" t="s">
        <v>128</v>
      </c>
      <c r="BY785" s="1" t="s">
        <v>129</v>
      </c>
      <c r="BZ785" s="87">
        <v>3448</v>
      </c>
      <c r="CB785" s="1" t="s">
        <v>119</v>
      </c>
      <c r="CD785" s="1">
        <v>0.5</v>
      </c>
      <c r="CE785" s="1" t="s">
        <v>156</v>
      </c>
      <c r="CF785" s="1" t="s">
        <v>859</v>
      </c>
      <c r="CG785" s="1" t="s">
        <v>860</v>
      </c>
    </row>
    <row r="786" spans="1:85" hidden="1" x14ac:dyDescent="0.35">
      <c r="A786">
        <v>1506003</v>
      </c>
      <c r="B786" t="s">
        <v>94</v>
      </c>
      <c r="C786" t="s">
        <v>6305</v>
      </c>
      <c r="D786" t="s">
        <v>6306</v>
      </c>
      <c r="E786" t="s">
        <v>97</v>
      </c>
      <c r="F786" t="s">
        <v>98</v>
      </c>
      <c r="G786" t="s">
        <v>99</v>
      </c>
      <c r="H786" t="s">
        <v>6307</v>
      </c>
      <c r="I786" t="s">
        <v>6307</v>
      </c>
      <c r="J786">
        <v>20530</v>
      </c>
      <c r="K786" t="str">
        <f>IFERROR(VLOOKUP(J786,'CC directory'!A:B,2,),"")</f>
        <v>ACTIVE</v>
      </c>
      <c r="L786">
        <f>IFERROR(VLOOKUP(J786,'CC directory'!A:D,4,),"")</f>
        <v>150</v>
      </c>
      <c r="M786" t="str">
        <f>VLOOKUP(J786,'CC directory'!A:I,9,)</f>
        <v>ERT - Base</v>
      </c>
      <c r="N786" t="str">
        <f>IFERROR(VLOOKUP(J786,'CC directory'!A:C,3,),"")</f>
        <v>OE/HSE</v>
      </c>
      <c r="O786">
        <f>IFERROR(VLOOKUP(J786,'CC directory'!A:F,6,),"")</f>
        <v>205</v>
      </c>
      <c r="P786" t="str">
        <f>IFERROR(VLOOKUP(J786,'CC directory'!A:E,5,),"")</f>
        <v>OE/HSE</v>
      </c>
      <c r="Q786">
        <f>IFERROR(VLOOKUP(J786,'CC directory'!A:H,8,),"")</f>
        <v>607</v>
      </c>
      <c r="R786" t="str">
        <f>IFERROR(VLOOKUP(J786,'CC directory'!A:G,7,),"")</f>
        <v>Tengiz OE/HSE</v>
      </c>
      <c r="S786" t="s">
        <v>218</v>
      </c>
      <c r="T786" t="s">
        <v>847</v>
      </c>
      <c r="U786" t="s">
        <v>6308</v>
      </c>
      <c r="V786" t="s">
        <v>104</v>
      </c>
      <c r="Z786" t="s">
        <v>105</v>
      </c>
      <c r="AA786" t="s">
        <v>6309</v>
      </c>
      <c r="AB786" t="s">
        <v>6310</v>
      </c>
      <c r="AC786" t="s">
        <v>263</v>
      </c>
      <c r="AD786">
        <v>249206580</v>
      </c>
      <c r="AE786" t="s">
        <v>912</v>
      </c>
      <c r="AF786">
        <v>5</v>
      </c>
      <c r="AH786" t="s">
        <v>6311</v>
      </c>
      <c r="AI786" s="2">
        <v>43348</v>
      </c>
      <c r="AJ786" t="s">
        <v>6312</v>
      </c>
      <c r="AK786" s="2">
        <v>43165</v>
      </c>
      <c r="AL786">
        <v>15</v>
      </c>
      <c r="AM786" s="2">
        <v>43239</v>
      </c>
      <c r="AO786" t="s">
        <v>6313</v>
      </c>
      <c r="AP786" t="s">
        <v>6313</v>
      </c>
      <c r="AR786" t="s">
        <v>166</v>
      </c>
      <c r="AT786" t="s">
        <v>6314</v>
      </c>
      <c r="AU786" t="s">
        <v>6315</v>
      </c>
      <c r="AV786" t="s">
        <v>190</v>
      </c>
      <c r="AW786" t="s">
        <v>227</v>
      </c>
      <c r="AZ786">
        <v>1067</v>
      </c>
      <c r="BD786" s="1" t="str">
        <f t="shared" si="16"/>
        <v>YES</v>
      </c>
      <c r="BE786" s="1">
        <v>1</v>
      </c>
      <c r="BF786" t="s">
        <v>6316</v>
      </c>
      <c r="BG786" s="1">
        <v>0</v>
      </c>
      <c r="BH786" s="9"/>
      <c r="BI786" s="1">
        <v>0</v>
      </c>
      <c r="BJ786" s="28"/>
      <c r="BK786" s="91" t="s">
        <v>858</v>
      </c>
      <c r="BL786" t="s">
        <v>125</v>
      </c>
      <c r="BM786" t="str">
        <f>VLOOKUP(BL786,'directory all'!C:D,2,)</f>
        <v>Mileage, engine hours, GPS</v>
      </c>
      <c r="BN786" t="s">
        <v>6059</v>
      </c>
      <c r="BO786" t="s">
        <v>127</v>
      </c>
      <c r="BP786" t="s">
        <v>156</v>
      </c>
      <c r="BQ786" s="1" t="s">
        <v>128</v>
      </c>
      <c r="BR786" s="1" t="s">
        <v>128</v>
      </c>
      <c r="BS786" s="1" t="s">
        <v>128</v>
      </c>
      <c r="BT786" s="1" t="s">
        <v>128</v>
      </c>
      <c r="BU786" s="1" t="s">
        <v>128</v>
      </c>
      <c r="BV786" s="1" t="s">
        <v>128</v>
      </c>
      <c r="BW786" s="1" t="s">
        <v>128</v>
      </c>
      <c r="BX786" s="1" t="s">
        <v>128</v>
      </c>
      <c r="BY786" s="1" t="s">
        <v>129</v>
      </c>
      <c r="BZ786" s="87" t="s">
        <v>331</v>
      </c>
      <c r="CB786" s="1" t="s">
        <v>119</v>
      </c>
      <c r="CD786" s="1">
        <v>0.5</v>
      </c>
      <c r="CE786" s="1" t="s">
        <v>156</v>
      </c>
      <c r="CF786" s="1" t="s">
        <v>859</v>
      </c>
      <c r="CG786" s="1" t="s">
        <v>860</v>
      </c>
    </row>
    <row r="787" spans="1:85" hidden="1" x14ac:dyDescent="0.35">
      <c r="A787" s="85" t="s">
        <v>6317</v>
      </c>
      <c r="B787" t="s">
        <v>94</v>
      </c>
      <c r="D787" t="s">
        <v>5188</v>
      </c>
      <c r="E787" t="s">
        <v>391</v>
      </c>
      <c r="F787" t="s">
        <v>1093</v>
      </c>
      <c r="G787" t="s">
        <v>99</v>
      </c>
      <c r="H787" t="s">
        <v>6318</v>
      </c>
      <c r="I787" t="s">
        <v>6318</v>
      </c>
      <c r="J787">
        <v>20850</v>
      </c>
      <c r="K787" t="str">
        <f>IFERROR(VLOOKUP(J787,'CC directory'!A:B,2,),"")</f>
        <v>ACTIVE</v>
      </c>
      <c r="L787">
        <f>IFERROR(VLOOKUP(J787,'CC directory'!A:D,4,),"")</f>
        <v>200</v>
      </c>
      <c r="M787" t="str">
        <f>VLOOKUP(J787,'CC directory'!A:I,9,)</f>
        <v>Maintenance Shared Services</v>
      </c>
      <c r="N787" t="str">
        <f>IFERROR(VLOOKUP(J787,'CC directory'!A:C,3,),"")</f>
        <v>Operations</v>
      </c>
      <c r="O787">
        <f>IFERROR(VLOOKUP(J787,'CC directory'!A:F,6,),"")</f>
        <v>207</v>
      </c>
      <c r="P787" t="str">
        <f>IFERROR(VLOOKUP(J787,'CC directory'!A:E,5,),"")</f>
        <v>Production Operations</v>
      </c>
      <c r="Q787">
        <f>IFERROR(VLOOKUP(J787,'CC directory'!A:H,8,),"")</f>
        <v>705</v>
      </c>
      <c r="R787" t="str">
        <f>IFERROR(VLOOKUP(J787,'CC directory'!A:G,7,),"")</f>
        <v>Maintenance</v>
      </c>
      <c r="S787" t="s">
        <v>176</v>
      </c>
      <c r="T787" t="s">
        <v>177</v>
      </c>
      <c r="U787" t="s">
        <v>6319</v>
      </c>
      <c r="V787" t="s">
        <v>104</v>
      </c>
      <c r="Z787" t="s">
        <v>161</v>
      </c>
      <c r="AA787" t="s">
        <v>5177</v>
      </c>
      <c r="AB787" t="s">
        <v>6320</v>
      </c>
      <c r="AC787" t="s">
        <v>1118</v>
      </c>
      <c r="AD787">
        <v>214234</v>
      </c>
      <c r="AE787" t="s">
        <v>312</v>
      </c>
      <c r="AF787">
        <v>10</v>
      </c>
      <c r="AK787" s="2">
        <v>41274</v>
      </c>
      <c r="AL787">
        <v>20</v>
      </c>
      <c r="AM787" s="2">
        <v>41308</v>
      </c>
      <c r="AO787" t="s">
        <v>512</v>
      </c>
      <c r="AP787" t="s">
        <v>512</v>
      </c>
      <c r="AS787" t="s">
        <v>5182</v>
      </c>
      <c r="AT787" t="s">
        <v>5194</v>
      </c>
      <c r="AU787" t="s">
        <v>5195</v>
      </c>
      <c r="AV787" t="s">
        <v>227</v>
      </c>
      <c r="AW787" t="s">
        <v>227</v>
      </c>
      <c r="AZ787">
        <v>1068</v>
      </c>
      <c r="BC787" t="s">
        <v>6321</v>
      </c>
      <c r="BD787" s="1" t="str">
        <f t="shared" ref="BD787:BD788" si="17">IF((BE787+BG787+BI787)&gt;0, "YES", "NO")</f>
        <v>NO</v>
      </c>
      <c r="BE787" s="1">
        <v>0</v>
      </c>
      <c r="BG787" s="1">
        <v>0</v>
      </c>
      <c r="BH787" s="9"/>
      <c r="BI787" s="1">
        <v>0</v>
      </c>
      <c r="BJ787" s="28"/>
      <c r="BK787" t="s">
        <v>274</v>
      </c>
      <c r="BL787" t="s">
        <v>1122</v>
      </c>
      <c r="BM787" t="str">
        <f>VLOOKUP(BL787,'directory all'!C:D,2,)</f>
        <v>GPS</v>
      </c>
      <c r="BN787" t="s">
        <v>4992</v>
      </c>
      <c r="BO787" t="s">
        <v>195</v>
      </c>
      <c r="BQ787" s="1">
        <v>300000</v>
      </c>
      <c r="BR787" s="1" t="s">
        <v>128</v>
      </c>
      <c r="BS787" s="1" t="s">
        <v>128</v>
      </c>
      <c r="BT787" s="1" t="s">
        <v>128</v>
      </c>
      <c r="BU787" s="1" t="s">
        <v>128</v>
      </c>
      <c r="BV787" s="1" t="s">
        <v>128</v>
      </c>
      <c r="BW787" s="1" t="s">
        <v>128</v>
      </c>
      <c r="BX787" s="1" t="s">
        <v>128</v>
      </c>
      <c r="BY787" s="1" t="s">
        <v>405</v>
      </c>
      <c r="BZ787" s="87" t="s">
        <v>671</v>
      </c>
      <c r="CA787" s="87" t="s">
        <v>672</v>
      </c>
      <c r="CG787" s="1" t="s">
        <v>198</v>
      </c>
    </row>
    <row r="788" spans="1:85" hidden="1" x14ac:dyDescent="0.35">
      <c r="A788" s="85" t="s">
        <v>6322</v>
      </c>
      <c r="B788" t="s">
        <v>388</v>
      </c>
      <c r="D788" t="s">
        <v>6323</v>
      </c>
      <c r="E788" t="s">
        <v>391</v>
      </c>
      <c r="F788" t="s">
        <v>1093</v>
      </c>
      <c r="G788" t="s">
        <v>99</v>
      </c>
      <c r="H788" t="s">
        <v>6324</v>
      </c>
      <c r="I788" t="s">
        <v>6324</v>
      </c>
      <c r="J788">
        <v>13670</v>
      </c>
      <c r="K788" t="str">
        <f>IFERROR(VLOOKUP(J788,'CC directory'!A:B,2,),"")</f>
        <v>ACTIVE</v>
      </c>
      <c r="L788">
        <f>IFERROR(VLOOKUP(J788,'CC directory'!A:D,4,),"")</f>
        <v>200</v>
      </c>
      <c r="M788" t="str">
        <f>VLOOKUP(J788,'CC directory'!A:I,9,)</f>
        <v>Facilities Management</v>
      </c>
      <c r="N788" t="str">
        <f>IFERROR(VLOOKUP(J788,'CC directory'!A:C,3,),"")</f>
        <v>Operations</v>
      </c>
      <c r="O788">
        <f>IFERROR(VLOOKUP(J788,'CC directory'!A:F,6,),"")</f>
        <v>209</v>
      </c>
      <c r="P788" t="str">
        <f>IFERROR(VLOOKUP(J788,'CC directory'!A:E,5,),"")</f>
        <v>Supply Chain Management</v>
      </c>
      <c r="Q788">
        <f>IFERROR(VLOOKUP(J788,'CC directory'!A:H,8,),"")</f>
        <v>310</v>
      </c>
      <c r="R788" t="str">
        <f>IFERROR(VLOOKUP(J788,'CC directory'!A:G,7,),"")</f>
        <v>Tengiz Facilities Management</v>
      </c>
      <c r="S788" t="s">
        <v>977</v>
      </c>
      <c r="T788" t="s">
        <v>1948</v>
      </c>
      <c r="U788" t="s">
        <v>6325</v>
      </c>
      <c r="V788" t="s">
        <v>339</v>
      </c>
      <c r="Z788" t="s">
        <v>161</v>
      </c>
      <c r="AA788" t="s">
        <v>6326</v>
      </c>
      <c r="AB788" t="s">
        <v>6327</v>
      </c>
      <c r="AC788" t="s">
        <v>263</v>
      </c>
      <c r="AD788">
        <v>4319433.33</v>
      </c>
      <c r="AE788" t="s">
        <v>281</v>
      </c>
      <c r="AF788">
        <v>0</v>
      </c>
      <c r="AI788" s="2">
        <v>1</v>
      </c>
      <c r="AK788" s="2">
        <v>1</v>
      </c>
      <c r="AL788">
        <v>10</v>
      </c>
      <c r="AM788" s="2">
        <v>45477</v>
      </c>
      <c r="AO788" t="s">
        <v>512</v>
      </c>
      <c r="AP788" t="s">
        <v>512</v>
      </c>
      <c r="AT788" t="s">
        <v>5647</v>
      </c>
      <c r="AU788" t="s">
        <v>6328</v>
      </c>
      <c r="AV788" t="s">
        <v>227</v>
      </c>
      <c r="AW788" t="s">
        <v>227</v>
      </c>
      <c r="AZ788">
        <v>2315</v>
      </c>
      <c r="BD788" s="1" t="str">
        <f t="shared" si="17"/>
        <v>NO</v>
      </c>
      <c r="BE788" s="1">
        <v>0</v>
      </c>
      <c r="BG788" s="1">
        <v>0</v>
      </c>
      <c r="BH788" s="9"/>
      <c r="BI788" s="1">
        <v>0</v>
      </c>
      <c r="BJ788" s="28"/>
      <c r="BK788" s="91" t="s">
        <v>858</v>
      </c>
      <c r="BL788" t="s">
        <v>1102</v>
      </c>
      <c r="BM788" t="str">
        <f>VLOOKUP(BL788,'directory all'!C:D,2,)</f>
        <v>Engine hours, GPS</v>
      </c>
      <c r="BN788" t="s">
        <v>1875</v>
      </c>
      <c r="BO788" t="s">
        <v>195</v>
      </c>
      <c r="BQ788" s="94"/>
      <c r="BR788" s="1" t="s">
        <v>128</v>
      </c>
      <c r="BS788" s="1" t="s">
        <v>128</v>
      </c>
      <c r="BT788" s="1" t="s">
        <v>128</v>
      </c>
      <c r="BU788" s="1" t="s">
        <v>128</v>
      </c>
      <c r="BV788" s="1" t="s">
        <v>128</v>
      </c>
      <c r="BW788" s="1" t="s">
        <v>128</v>
      </c>
      <c r="BX788" s="1" t="s">
        <v>128</v>
      </c>
      <c r="BZ788" s="87" t="s">
        <v>3255</v>
      </c>
      <c r="CA788" s="87" t="s">
        <v>3238</v>
      </c>
      <c r="CG788" s="1" t="s">
        <v>985</v>
      </c>
    </row>
  </sheetData>
  <autoFilter ref="A3:CG788" xr:uid="{7B18202C-EED6-4477-B7AA-7FB55EC0A3B0}">
    <filterColumn colId="55">
      <filters>
        <filter val="NO"/>
      </filters>
    </filterColumn>
    <filterColumn colId="63">
      <filters>
        <filter val="Self-propelled motorized (HDV/HDE) - Wheeled"/>
      </filters>
    </filterColumn>
  </autoFilter>
  <mergeCells count="10">
    <mergeCell ref="CB1:CE1"/>
    <mergeCell ref="CB2:CE2"/>
    <mergeCell ref="BW2:BX2"/>
    <mergeCell ref="BO2:BP2"/>
    <mergeCell ref="BQ2:BR2"/>
    <mergeCell ref="BS2:BV2"/>
    <mergeCell ref="BO1:BP1"/>
    <mergeCell ref="BQ1:BR1"/>
    <mergeCell ref="BS1:BV1"/>
    <mergeCell ref="BW1:BX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B2C53584-E9CE-4FA1-85BE-9C35637E13F8}">
          <x14:formula1>
            <xm:f>'directory all'!$C$2:$C$6</xm:f>
          </x14:formula1>
          <xm:sqref>BL693:BL694 BL4:BL128 BL486:BL678 BL682:BL687 BL131:BL484 BL702:BL712 BL713:BL788</xm:sqref>
        </x14:dataValidation>
        <x14:dataValidation type="list" allowBlank="1" showInputMessage="1" showErrorMessage="1" xr:uid="{5783B18A-7D32-464A-8453-8FAD8801C3CF}">
          <x14:formula1>
            <xm:f>'directory all'!$B$2:$B$4</xm:f>
          </x14:formula1>
          <xm:sqref>BO4:BO678 BO702:BO712 BO713:BO788</xm:sqref>
        </x14:dataValidation>
        <x14:dataValidation type="list" allowBlank="1" showInputMessage="1" showErrorMessage="1" xr:uid="{A2ABD06A-0C83-4A7E-8D7C-251BCC3E7AE2}">
          <x14:formula1>
            <xm:f>'directory all'!$A$2:$A$72</xm:f>
          </x14:formula1>
          <xm:sqref>BN4:BN712 BN713:BN788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BA0B4-F06B-4210-B452-EDEB60885378}">
  <dimension ref="A1:CI106"/>
  <sheetViews>
    <sheetView workbookViewId="0">
      <selection activeCell="A34" sqref="A34"/>
    </sheetView>
  </sheetViews>
  <sheetFormatPr defaultRowHeight="14.5" x14ac:dyDescent="0.35"/>
  <cols>
    <col min="1" max="1" width="12" bestFit="1" customWidth="1"/>
    <col min="2" max="2" width="12.7265625" bestFit="1" customWidth="1"/>
    <col min="3" max="3" width="44.453125" bestFit="1" customWidth="1"/>
    <col min="4" max="4" width="26.26953125" bestFit="1" customWidth="1"/>
    <col min="6" max="6" width="37.26953125" customWidth="1"/>
    <col min="7" max="7" width="8.1796875" bestFit="1" customWidth="1"/>
    <col min="8" max="8" width="16" bestFit="1" customWidth="1"/>
    <col min="9" max="9" width="6" bestFit="1" customWidth="1"/>
    <col min="10" max="10" width="30.7265625" bestFit="1" customWidth="1"/>
    <col min="11" max="11" width="15.81640625" bestFit="1" customWidth="1"/>
    <col min="12" max="12" width="27.453125" bestFit="1" customWidth="1"/>
    <col min="13" max="13" width="86.81640625" bestFit="1" customWidth="1"/>
    <col min="14" max="14" width="12.26953125" bestFit="1" customWidth="1"/>
    <col min="15" max="15" width="8.453125" bestFit="1" customWidth="1"/>
    <col min="83" max="83" width="11.1796875" customWidth="1"/>
    <col min="84" max="84" width="12.453125" customWidth="1"/>
    <col min="85" max="85" width="81.81640625" customWidth="1"/>
    <col min="86" max="86" width="29.26953125" customWidth="1"/>
    <col min="87" max="87" width="37.81640625" customWidth="1"/>
  </cols>
  <sheetData>
    <row r="1" spans="1:87" s="38" customFormat="1" ht="13.5" customHeight="1" x14ac:dyDescent="0.35">
      <c r="A1" s="60" t="s">
        <v>0</v>
      </c>
      <c r="B1" s="60" t="s">
        <v>0</v>
      </c>
      <c r="C1" s="60" t="s">
        <v>0</v>
      </c>
      <c r="D1" s="60" t="s">
        <v>0</v>
      </c>
      <c r="E1" s="60" t="s">
        <v>0</v>
      </c>
      <c r="F1" s="60" t="s">
        <v>0</v>
      </c>
      <c r="G1" s="60" t="s">
        <v>0</v>
      </c>
      <c r="H1" s="60" t="s">
        <v>0</v>
      </c>
      <c r="I1" s="60" t="s">
        <v>0</v>
      </c>
      <c r="J1" s="60" t="s">
        <v>0</v>
      </c>
      <c r="K1" s="60" t="s">
        <v>0</v>
      </c>
      <c r="L1" s="60" t="s">
        <v>0</v>
      </c>
      <c r="M1" s="60" t="s">
        <v>0</v>
      </c>
      <c r="N1" s="60" t="s">
        <v>0</v>
      </c>
      <c r="O1" s="60" t="s">
        <v>0</v>
      </c>
      <c r="P1" s="60" t="s">
        <v>0</v>
      </c>
      <c r="Q1" s="60" t="s">
        <v>0</v>
      </c>
      <c r="R1" s="60" t="s">
        <v>0</v>
      </c>
      <c r="S1" s="60" t="s">
        <v>0</v>
      </c>
      <c r="T1" s="61" t="s">
        <v>0</v>
      </c>
      <c r="U1" s="62" t="s">
        <v>1</v>
      </c>
      <c r="V1" s="62" t="s">
        <v>1</v>
      </c>
      <c r="W1" s="62" t="s">
        <v>1</v>
      </c>
      <c r="X1" s="62" t="s">
        <v>1</v>
      </c>
      <c r="Y1" s="62" t="s">
        <v>1</v>
      </c>
      <c r="Z1" s="62" t="s">
        <v>1</v>
      </c>
      <c r="AA1" s="62" t="s">
        <v>1</v>
      </c>
      <c r="AB1" s="62" t="s">
        <v>1</v>
      </c>
      <c r="AC1" s="62" t="s">
        <v>1</v>
      </c>
      <c r="AD1" s="62" t="s">
        <v>1</v>
      </c>
      <c r="AE1" s="62" t="s">
        <v>1</v>
      </c>
      <c r="AF1" s="62" t="s">
        <v>1</v>
      </c>
      <c r="AG1" s="63" t="s">
        <v>1</v>
      </c>
      <c r="AH1" s="62" t="s">
        <v>1</v>
      </c>
      <c r="AI1" s="62" t="s">
        <v>1</v>
      </c>
      <c r="AJ1" s="62" t="s">
        <v>1</v>
      </c>
      <c r="AK1" s="63" t="s">
        <v>1</v>
      </c>
      <c r="AL1" s="64" t="s">
        <v>1</v>
      </c>
      <c r="AM1" s="62" t="s">
        <v>1</v>
      </c>
      <c r="AN1" s="62" t="s">
        <v>1</v>
      </c>
      <c r="AO1" s="62" t="s">
        <v>1</v>
      </c>
      <c r="AP1" s="62" t="s">
        <v>1</v>
      </c>
      <c r="AQ1" s="62" t="s">
        <v>1</v>
      </c>
      <c r="AR1" s="63" t="s">
        <v>1</v>
      </c>
      <c r="AS1" s="64" t="s">
        <v>1</v>
      </c>
      <c r="AT1" s="63" t="s">
        <v>1</v>
      </c>
      <c r="AU1" s="62" t="s">
        <v>1</v>
      </c>
      <c r="AV1" s="62" t="s">
        <v>1</v>
      </c>
      <c r="AW1" s="62" t="s">
        <v>1</v>
      </c>
      <c r="AX1" s="62" t="s">
        <v>1</v>
      </c>
      <c r="AY1" s="62" t="s">
        <v>1</v>
      </c>
      <c r="AZ1" s="63" t="s">
        <v>1</v>
      </c>
      <c r="BA1" s="64" t="s">
        <v>1</v>
      </c>
      <c r="BB1" s="63" t="s">
        <v>1</v>
      </c>
      <c r="BC1" s="64" t="s">
        <v>1</v>
      </c>
      <c r="BD1" s="65" t="s">
        <v>2</v>
      </c>
      <c r="BE1" s="65" t="s">
        <v>2</v>
      </c>
      <c r="BF1" s="65" t="s">
        <v>2</v>
      </c>
      <c r="BG1" s="65" t="s">
        <v>2</v>
      </c>
      <c r="BH1" s="66" t="s">
        <v>2</v>
      </c>
      <c r="BI1" s="65" t="s">
        <v>2</v>
      </c>
      <c r="BJ1" s="66" t="s">
        <v>2</v>
      </c>
      <c r="BK1" s="67" t="s">
        <v>3</v>
      </c>
      <c r="BL1" s="68" t="s">
        <v>3</v>
      </c>
      <c r="BM1" s="69" t="s">
        <v>3</v>
      </c>
      <c r="BN1" s="68" t="s">
        <v>3</v>
      </c>
      <c r="BO1" s="102" t="s">
        <v>3</v>
      </c>
      <c r="BP1" s="104"/>
      <c r="BQ1" s="103" t="s">
        <v>3</v>
      </c>
      <c r="BR1" s="104"/>
      <c r="BS1" s="102" t="s">
        <v>3</v>
      </c>
      <c r="BT1" s="103"/>
      <c r="BU1" s="103"/>
      <c r="BV1" s="103"/>
      <c r="BW1" s="102" t="s">
        <v>3</v>
      </c>
      <c r="BX1" s="104"/>
      <c r="BY1" s="68" t="s">
        <v>3</v>
      </c>
      <c r="BZ1" s="69" t="s">
        <v>3</v>
      </c>
      <c r="CA1" s="68" t="s">
        <v>3</v>
      </c>
      <c r="CB1" s="102" t="s">
        <v>3</v>
      </c>
      <c r="CC1" s="103"/>
      <c r="CD1" s="103"/>
      <c r="CE1" s="104"/>
      <c r="CF1" s="67" t="s">
        <v>3</v>
      </c>
      <c r="CG1" s="70"/>
      <c r="CH1" s="100"/>
    </row>
    <row r="2" spans="1:87" s="33" customFormat="1" x14ac:dyDescent="0.35">
      <c r="A2" s="34"/>
      <c r="B2" s="34"/>
      <c r="C2" s="34"/>
      <c r="D2" s="34"/>
      <c r="E2" s="34"/>
      <c r="F2" s="34"/>
      <c r="G2" s="35"/>
      <c r="H2" s="35"/>
      <c r="I2" s="35"/>
      <c r="J2" s="36"/>
      <c r="K2" s="71" t="s">
        <v>4</v>
      </c>
      <c r="L2" s="71" t="s">
        <v>4</v>
      </c>
      <c r="M2" s="71" t="s">
        <v>4</v>
      </c>
      <c r="N2" s="71" t="s">
        <v>4</v>
      </c>
      <c r="O2" s="71" t="s">
        <v>4</v>
      </c>
      <c r="P2" s="71" t="s">
        <v>4</v>
      </c>
      <c r="Q2" s="71" t="s">
        <v>4</v>
      </c>
      <c r="R2" s="72" t="s">
        <v>4</v>
      </c>
      <c r="S2" s="81" t="s">
        <v>4</v>
      </c>
      <c r="T2" s="73"/>
      <c r="U2" s="74"/>
      <c r="V2" s="74"/>
      <c r="W2" s="74"/>
      <c r="X2" s="74"/>
      <c r="Y2" s="74"/>
      <c r="Z2" s="74"/>
      <c r="AA2" s="74"/>
      <c r="AB2" s="74"/>
      <c r="AC2" s="74"/>
      <c r="AD2" s="74"/>
      <c r="AE2" s="74"/>
      <c r="AF2" s="74"/>
      <c r="AG2" s="75"/>
      <c r="AH2" s="74"/>
      <c r="AI2" s="74"/>
      <c r="AJ2" s="74"/>
      <c r="AK2" s="75"/>
      <c r="AL2" s="76"/>
      <c r="AM2" s="74"/>
      <c r="AN2" s="74"/>
      <c r="AO2" s="74"/>
      <c r="AP2" s="74"/>
      <c r="AQ2" s="74"/>
      <c r="AR2" s="75"/>
      <c r="AS2" s="76"/>
      <c r="AT2" s="75"/>
      <c r="AU2" s="74"/>
      <c r="AV2" s="74"/>
      <c r="AW2" s="74"/>
      <c r="AX2" s="74"/>
      <c r="AY2" s="74"/>
      <c r="AZ2" s="75"/>
      <c r="BA2" s="76"/>
      <c r="BB2" s="75"/>
      <c r="BC2" s="76"/>
      <c r="BD2" s="77"/>
      <c r="BE2" s="77"/>
      <c r="BF2" s="77"/>
      <c r="BG2" s="77"/>
      <c r="BH2" s="78"/>
      <c r="BI2" s="36"/>
      <c r="BJ2" s="34"/>
      <c r="BK2" s="35"/>
      <c r="BL2" s="37"/>
      <c r="BM2" s="34"/>
      <c r="BN2" s="83"/>
      <c r="BO2" s="108" t="s">
        <v>5</v>
      </c>
      <c r="BP2" s="109"/>
      <c r="BQ2" s="110" t="s">
        <v>6</v>
      </c>
      <c r="BR2" s="109"/>
      <c r="BS2" s="111" t="s">
        <v>7</v>
      </c>
      <c r="BT2" s="106"/>
      <c r="BU2" s="106"/>
      <c r="BV2" s="106"/>
      <c r="BW2" s="108" t="s">
        <v>8</v>
      </c>
      <c r="BX2" s="109"/>
      <c r="BY2" s="37"/>
      <c r="BZ2" s="34"/>
      <c r="CA2" s="37"/>
      <c r="CB2" s="105" t="s">
        <v>9</v>
      </c>
      <c r="CC2" s="106"/>
      <c r="CD2" s="106"/>
      <c r="CE2" s="107"/>
      <c r="CF2" s="35"/>
      <c r="CG2" s="34"/>
      <c r="CH2" s="37"/>
    </row>
    <row r="3" spans="1:87" s="8" customFormat="1" ht="72.5" x14ac:dyDescent="0.35">
      <c r="A3" s="14" t="s">
        <v>10</v>
      </c>
      <c r="B3" s="14" t="s">
        <v>11</v>
      </c>
      <c r="C3" s="14" t="s">
        <v>12</v>
      </c>
      <c r="D3" s="14" t="s">
        <v>13</v>
      </c>
      <c r="E3" s="14" t="s">
        <v>14</v>
      </c>
      <c r="F3" s="14" t="s">
        <v>15</v>
      </c>
      <c r="G3" s="13" t="s">
        <v>16</v>
      </c>
      <c r="H3" s="13" t="s">
        <v>17</v>
      </c>
      <c r="I3" s="13" t="s">
        <v>18</v>
      </c>
      <c r="J3" s="11" t="s">
        <v>19</v>
      </c>
      <c r="K3" s="11" t="s">
        <v>20</v>
      </c>
      <c r="L3" s="11" t="s">
        <v>21</v>
      </c>
      <c r="M3" s="11" t="s">
        <v>22</v>
      </c>
      <c r="N3" s="11" t="s">
        <v>23</v>
      </c>
      <c r="O3" s="14" t="s">
        <v>24</v>
      </c>
      <c r="P3" s="14" t="s">
        <v>25</v>
      </c>
      <c r="Q3" s="13" t="s">
        <v>26</v>
      </c>
      <c r="R3" s="14" t="s">
        <v>27</v>
      </c>
      <c r="S3" s="14" t="s">
        <v>28</v>
      </c>
      <c r="T3" s="13" t="s">
        <v>29</v>
      </c>
      <c r="U3" s="14" t="s">
        <v>30</v>
      </c>
      <c r="V3" s="14" t="s">
        <v>31</v>
      </c>
      <c r="W3" s="14" t="s">
        <v>32</v>
      </c>
      <c r="X3" s="14" t="s">
        <v>33</v>
      </c>
      <c r="Y3" s="15" t="s">
        <v>34</v>
      </c>
      <c r="Z3" s="16" t="s">
        <v>35</v>
      </c>
      <c r="AA3" s="11" t="s">
        <v>36</v>
      </c>
      <c r="AB3" s="14" t="s">
        <v>37</v>
      </c>
      <c r="AC3" s="11" t="s">
        <v>38</v>
      </c>
      <c r="AD3" s="11" t="s">
        <v>39</v>
      </c>
      <c r="AE3" s="11" t="s">
        <v>40</v>
      </c>
      <c r="AF3" s="11" t="s">
        <v>41</v>
      </c>
      <c r="AG3" s="14" t="s">
        <v>42</v>
      </c>
      <c r="AH3" s="11" t="s">
        <v>43</v>
      </c>
      <c r="AI3" s="15" t="s">
        <v>44</v>
      </c>
      <c r="AJ3" s="11" t="s">
        <v>45</v>
      </c>
      <c r="AK3" s="31" t="s">
        <v>46</v>
      </c>
      <c r="AL3" s="12" t="s">
        <v>47</v>
      </c>
      <c r="AM3" s="15" t="s">
        <v>48</v>
      </c>
      <c r="AN3" s="15" t="s">
        <v>49</v>
      </c>
      <c r="AO3" s="11" t="s">
        <v>50</v>
      </c>
      <c r="AP3" s="14" t="s">
        <v>51</v>
      </c>
      <c r="AQ3" s="11" t="s">
        <v>52</v>
      </c>
      <c r="AR3" s="14" t="s">
        <v>53</v>
      </c>
      <c r="AS3" s="12" t="s">
        <v>54</v>
      </c>
      <c r="AT3" s="14" t="s">
        <v>55</v>
      </c>
      <c r="AU3" s="11" t="s">
        <v>56</v>
      </c>
      <c r="AV3" s="11" t="s">
        <v>57</v>
      </c>
      <c r="AW3" s="14" t="s">
        <v>58</v>
      </c>
      <c r="AX3" s="11" t="s">
        <v>59</v>
      </c>
      <c r="AY3" s="11" t="s">
        <v>60</v>
      </c>
      <c r="AZ3" s="14" t="s">
        <v>61</v>
      </c>
      <c r="BA3" s="12" t="s">
        <v>62</v>
      </c>
      <c r="BB3" s="14" t="s">
        <v>63</v>
      </c>
      <c r="BC3" s="12" t="s">
        <v>64</v>
      </c>
      <c r="BD3" s="11" t="s">
        <v>65</v>
      </c>
      <c r="BE3" s="11" t="s">
        <v>66</v>
      </c>
      <c r="BF3" s="11" t="s">
        <v>67</v>
      </c>
      <c r="BG3" s="11" t="s">
        <v>68</v>
      </c>
      <c r="BH3" s="14" t="s">
        <v>69</v>
      </c>
      <c r="BI3" s="11" t="s">
        <v>70</v>
      </c>
      <c r="BJ3" s="14" t="s">
        <v>71</v>
      </c>
      <c r="BK3" s="13" t="s">
        <v>72</v>
      </c>
      <c r="BL3" s="12" t="s">
        <v>73</v>
      </c>
      <c r="BM3" s="14" t="s">
        <v>74</v>
      </c>
      <c r="BN3" s="13" t="s">
        <v>75</v>
      </c>
      <c r="BO3" s="14" t="s">
        <v>5</v>
      </c>
      <c r="BP3" s="84" t="s">
        <v>76</v>
      </c>
      <c r="BQ3" s="13" t="s">
        <v>77</v>
      </c>
      <c r="BR3" s="11" t="s">
        <v>78</v>
      </c>
      <c r="BS3" s="29" t="s">
        <v>79</v>
      </c>
      <c r="BT3" s="13" t="s">
        <v>80</v>
      </c>
      <c r="BU3" s="14" t="s">
        <v>81</v>
      </c>
      <c r="BV3" s="14" t="s">
        <v>82</v>
      </c>
      <c r="BW3" s="12" t="s">
        <v>83</v>
      </c>
      <c r="BX3" s="14" t="s">
        <v>84</v>
      </c>
      <c r="BY3" s="32" t="s">
        <v>85</v>
      </c>
      <c r="BZ3" s="14" t="s">
        <v>86</v>
      </c>
      <c r="CA3" s="12" t="s">
        <v>87</v>
      </c>
      <c r="CB3" s="29" t="s">
        <v>88</v>
      </c>
      <c r="CC3" s="79" t="s">
        <v>89</v>
      </c>
      <c r="CD3" s="29" t="s">
        <v>90</v>
      </c>
      <c r="CE3" s="80" t="s">
        <v>91</v>
      </c>
      <c r="CF3" s="14" t="s">
        <v>92</v>
      </c>
      <c r="CG3" s="14" t="s">
        <v>93</v>
      </c>
      <c r="CH3" s="101" t="s">
        <v>6329</v>
      </c>
      <c r="CI3" s="101" t="s">
        <v>6330</v>
      </c>
    </row>
    <row r="4" spans="1:87" x14ac:dyDescent="0.35">
      <c r="A4">
        <v>123020</v>
      </c>
      <c r="B4" t="s">
        <v>94</v>
      </c>
      <c r="C4" t="s">
        <v>6331</v>
      </c>
      <c r="D4" t="s">
        <v>6332</v>
      </c>
      <c r="E4" t="s">
        <v>97</v>
      </c>
      <c r="F4" t="s">
        <v>98</v>
      </c>
      <c r="G4" t="s">
        <v>99</v>
      </c>
      <c r="H4" t="s">
        <v>6333</v>
      </c>
      <c r="I4" t="s">
        <v>6333</v>
      </c>
      <c r="J4">
        <v>20550</v>
      </c>
      <c r="K4" t="s">
        <v>6334</v>
      </c>
      <c r="L4">
        <v>150</v>
      </c>
      <c r="M4" t="s">
        <v>219</v>
      </c>
      <c r="N4" t="s">
        <v>6335</v>
      </c>
      <c r="O4">
        <v>205</v>
      </c>
      <c r="P4" t="s">
        <v>6335</v>
      </c>
      <c r="Q4">
        <v>607</v>
      </c>
      <c r="R4" t="s">
        <v>218</v>
      </c>
      <c r="S4" t="s">
        <v>218</v>
      </c>
      <c r="T4" t="s">
        <v>219</v>
      </c>
      <c r="U4" t="s">
        <v>6336</v>
      </c>
      <c r="V4" t="s">
        <v>104</v>
      </c>
      <c r="Y4" s="2"/>
      <c r="Z4" t="s">
        <v>161</v>
      </c>
      <c r="AA4" t="s">
        <v>6113</v>
      </c>
      <c r="AB4" t="s">
        <v>6337</v>
      </c>
      <c r="AC4" t="s">
        <v>108</v>
      </c>
      <c r="AD4">
        <v>94815.95</v>
      </c>
      <c r="AE4" t="s">
        <v>109</v>
      </c>
      <c r="AF4">
        <v>13</v>
      </c>
      <c r="AH4" t="s">
        <v>6338</v>
      </c>
      <c r="AI4" s="2"/>
      <c r="AJ4" t="s">
        <v>6339</v>
      </c>
      <c r="AK4" s="2">
        <v>40270</v>
      </c>
      <c r="AL4">
        <v>15</v>
      </c>
      <c r="AM4" s="2">
        <v>40278</v>
      </c>
      <c r="AN4" s="2"/>
      <c r="AO4" t="s">
        <v>6340</v>
      </c>
      <c r="AP4" t="s">
        <v>6340</v>
      </c>
      <c r="AR4" t="s">
        <v>398</v>
      </c>
      <c r="AS4" t="s">
        <v>4706</v>
      </c>
      <c r="AT4" t="s">
        <v>6341</v>
      </c>
      <c r="AU4" t="s">
        <v>6342</v>
      </c>
      <c r="AV4" t="s">
        <v>281</v>
      </c>
      <c r="AW4" t="s">
        <v>363</v>
      </c>
      <c r="AY4" t="s">
        <v>119</v>
      </c>
      <c r="AZ4">
        <v>677</v>
      </c>
      <c r="BA4" t="s">
        <v>284</v>
      </c>
      <c r="BB4" t="s">
        <v>6343</v>
      </c>
      <c r="BD4" s="1" t="s">
        <v>119</v>
      </c>
      <c r="BE4" s="1">
        <v>1</v>
      </c>
      <c r="BF4" t="s">
        <v>6344</v>
      </c>
      <c r="BG4" s="1">
        <v>1</v>
      </c>
      <c r="BH4" s="1" t="s">
        <v>6345</v>
      </c>
      <c r="BI4" s="1">
        <v>0</v>
      </c>
      <c r="BJ4" s="1"/>
      <c r="BK4" t="s">
        <v>229</v>
      </c>
      <c r="BL4" t="s">
        <v>125</v>
      </c>
      <c r="BM4" t="s">
        <v>6346</v>
      </c>
      <c r="BN4" t="s">
        <v>469</v>
      </c>
      <c r="BO4" t="s">
        <v>195</v>
      </c>
      <c r="BQ4" s="1">
        <v>35000</v>
      </c>
      <c r="BR4" s="1" t="s">
        <v>128</v>
      </c>
      <c r="BS4" s="1" t="s">
        <v>128</v>
      </c>
      <c r="BT4" s="1" t="s">
        <v>6347</v>
      </c>
      <c r="BU4" s="1" t="s">
        <v>6348</v>
      </c>
      <c r="BV4" s="1" t="s">
        <v>6349</v>
      </c>
      <c r="BW4" s="1" t="s">
        <v>233</v>
      </c>
      <c r="BX4" s="1" t="s">
        <v>6350</v>
      </c>
      <c r="BY4" s="1" t="s">
        <v>129</v>
      </c>
      <c r="BZ4" s="87">
        <v>2234</v>
      </c>
      <c r="CA4" s="92" t="s">
        <v>235</v>
      </c>
      <c r="CB4" s="1" t="s">
        <v>119</v>
      </c>
      <c r="CC4" s="1">
        <v>60</v>
      </c>
      <c r="CD4" s="1"/>
      <c r="CE4" s="1"/>
      <c r="CF4" s="1" t="s">
        <v>6351</v>
      </c>
      <c r="CG4" s="1" t="s">
        <v>237</v>
      </c>
      <c r="CH4" s="1" t="s">
        <v>6352</v>
      </c>
      <c r="CI4" t="s">
        <v>6353</v>
      </c>
    </row>
    <row r="5" spans="1:87" x14ac:dyDescent="0.35">
      <c r="A5">
        <v>128035</v>
      </c>
      <c r="B5" t="s">
        <v>94</v>
      </c>
      <c r="C5" t="s">
        <v>6354</v>
      </c>
      <c r="D5" t="s">
        <v>862</v>
      </c>
      <c r="E5" t="s">
        <v>97</v>
      </c>
      <c r="F5" t="s">
        <v>98</v>
      </c>
      <c r="G5" t="s">
        <v>99</v>
      </c>
      <c r="H5" t="s">
        <v>6355</v>
      </c>
      <c r="I5" t="s">
        <v>6355</v>
      </c>
      <c r="J5">
        <v>13583</v>
      </c>
      <c r="K5" t="s">
        <v>6334</v>
      </c>
      <c r="L5">
        <v>200</v>
      </c>
      <c r="M5" t="s">
        <v>786</v>
      </c>
      <c r="N5" t="s">
        <v>6356</v>
      </c>
      <c r="O5">
        <v>209</v>
      </c>
      <c r="P5" t="s">
        <v>6357</v>
      </c>
      <c r="Q5">
        <v>301</v>
      </c>
      <c r="R5" t="s">
        <v>6358</v>
      </c>
      <c r="S5" t="s">
        <v>751</v>
      </c>
      <c r="T5" t="s">
        <v>877</v>
      </c>
      <c r="U5" t="s">
        <v>2558</v>
      </c>
      <c r="V5" t="s">
        <v>104</v>
      </c>
      <c r="Y5" s="2"/>
      <c r="Z5" t="s">
        <v>161</v>
      </c>
      <c r="AA5" t="s">
        <v>631</v>
      </c>
      <c r="AB5" t="s">
        <v>866</v>
      </c>
      <c r="AC5" t="s">
        <v>263</v>
      </c>
      <c r="AD5">
        <v>32182850</v>
      </c>
      <c r="AE5" t="s">
        <v>445</v>
      </c>
      <c r="AF5">
        <v>7</v>
      </c>
      <c r="AH5" t="s">
        <v>6359</v>
      </c>
      <c r="AI5" s="2">
        <v>42515</v>
      </c>
      <c r="AJ5" t="s">
        <v>6360</v>
      </c>
      <c r="AK5" s="2">
        <v>42443</v>
      </c>
      <c r="AL5">
        <v>15</v>
      </c>
      <c r="AM5" s="2">
        <v>42464</v>
      </c>
      <c r="AN5" s="2"/>
      <c r="AO5" t="s">
        <v>6361</v>
      </c>
      <c r="AP5" t="s">
        <v>6361</v>
      </c>
      <c r="AR5" t="s">
        <v>870</v>
      </c>
      <c r="AS5" t="s">
        <v>870</v>
      </c>
      <c r="AT5" t="s">
        <v>871</v>
      </c>
      <c r="AU5" t="s">
        <v>882</v>
      </c>
      <c r="AV5" t="s">
        <v>318</v>
      </c>
      <c r="AW5" t="s">
        <v>213</v>
      </c>
      <c r="AY5" t="s">
        <v>119</v>
      </c>
      <c r="AZ5">
        <v>697</v>
      </c>
      <c r="BA5" t="s">
        <v>284</v>
      </c>
      <c r="BD5" s="1" t="s">
        <v>119</v>
      </c>
      <c r="BE5" s="1">
        <v>1</v>
      </c>
      <c r="BF5" t="s">
        <v>6362</v>
      </c>
      <c r="BG5" s="1">
        <v>1</v>
      </c>
      <c r="BH5" s="1" t="s">
        <v>6363</v>
      </c>
      <c r="BI5" s="1">
        <v>0</v>
      </c>
      <c r="BJ5" s="1"/>
      <c r="BK5" t="s">
        <v>824</v>
      </c>
      <c r="BL5" t="s">
        <v>125</v>
      </c>
      <c r="BM5" t="s">
        <v>6346</v>
      </c>
      <c r="BN5" t="s">
        <v>745</v>
      </c>
      <c r="BO5" t="s">
        <v>127</v>
      </c>
      <c r="BP5" t="s">
        <v>825</v>
      </c>
      <c r="BQ5" s="1">
        <v>9980</v>
      </c>
      <c r="BR5" s="1">
        <v>34980</v>
      </c>
      <c r="BS5" s="1" t="s">
        <v>128</v>
      </c>
      <c r="BT5" s="1" t="s">
        <v>128</v>
      </c>
      <c r="BU5" s="1" t="s">
        <v>128</v>
      </c>
      <c r="BV5" s="1" t="s">
        <v>128</v>
      </c>
      <c r="BW5" s="1" t="s">
        <v>128</v>
      </c>
      <c r="BX5" s="1" t="s">
        <v>128</v>
      </c>
      <c r="BY5" s="1" t="s">
        <v>129</v>
      </c>
      <c r="BZ5" s="87" t="s">
        <v>773</v>
      </c>
      <c r="CA5" s="87" t="s">
        <v>774</v>
      </c>
      <c r="CB5" s="1" t="s">
        <v>119</v>
      </c>
      <c r="CC5" s="1">
        <v>17.59</v>
      </c>
      <c r="CD5" s="1">
        <v>2.2000000000000002</v>
      </c>
      <c r="CE5" s="1" t="s">
        <v>414</v>
      </c>
      <c r="CF5" s="1" t="s">
        <v>6364</v>
      </c>
      <c r="CG5" s="1" t="s">
        <v>762</v>
      </c>
      <c r="CH5" s="1" t="s">
        <v>6352</v>
      </c>
      <c r="CI5" t="s">
        <v>6353</v>
      </c>
    </row>
    <row r="6" spans="1:87" x14ac:dyDescent="0.35">
      <c r="A6">
        <v>521022</v>
      </c>
      <c r="B6" t="s">
        <v>388</v>
      </c>
      <c r="D6" t="s">
        <v>6365</v>
      </c>
      <c r="E6" t="s">
        <v>391</v>
      </c>
      <c r="F6" t="s">
        <v>1093</v>
      </c>
      <c r="G6" t="s">
        <v>99</v>
      </c>
      <c r="J6">
        <v>20702</v>
      </c>
      <c r="K6" t="s">
        <v>6334</v>
      </c>
      <c r="L6">
        <v>200</v>
      </c>
      <c r="M6" t="s">
        <v>1562</v>
      </c>
      <c r="N6" t="s">
        <v>6356</v>
      </c>
      <c r="O6">
        <v>207</v>
      </c>
      <c r="P6" t="s">
        <v>6366</v>
      </c>
      <c r="Q6">
        <v>795</v>
      </c>
      <c r="R6" t="s">
        <v>1561</v>
      </c>
      <c r="S6" t="s">
        <v>1561</v>
      </c>
      <c r="T6" t="s">
        <v>1562</v>
      </c>
      <c r="U6" t="s">
        <v>6367</v>
      </c>
      <c r="V6" t="s">
        <v>339</v>
      </c>
      <c r="Y6" s="2"/>
      <c r="Z6" t="s">
        <v>161</v>
      </c>
      <c r="AA6" t="s">
        <v>1886</v>
      </c>
      <c r="AB6" t="s">
        <v>6368</v>
      </c>
      <c r="AC6" t="s">
        <v>244</v>
      </c>
      <c r="AD6">
        <v>6745</v>
      </c>
      <c r="AE6" t="s">
        <v>1119</v>
      </c>
      <c r="AF6">
        <v>15</v>
      </c>
      <c r="AI6" s="2">
        <v>39726</v>
      </c>
      <c r="AK6" s="2">
        <v>39877</v>
      </c>
      <c r="AL6">
        <v>20</v>
      </c>
      <c r="AM6" s="2">
        <v>39908</v>
      </c>
      <c r="AN6" s="2"/>
      <c r="AO6" t="s">
        <v>512</v>
      </c>
      <c r="AP6" t="s">
        <v>512</v>
      </c>
      <c r="AT6" t="s">
        <v>6369</v>
      </c>
      <c r="AU6" t="s">
        <v>6370</v>
      </c>
      <c r="AV6" t="s">
        <v>1099</v>
      </c>
      <c r="AW6" t="s">
        <v>318</v>
      </c>
      <c r="AZ6">
        <v>1768</v>
      </c>
      <c r="BD6" s="1" t="s">
        <v>498</v>
      </c>
      <c r="BE6" s="1">
        <v>0</v>
      </c>
      <c r="BG6" s="1">
        <v>0</v>
      </c>
      <c r="BH6" s="9"/>
      <c r="BI6" s="1">
        <v>0</v>
      </c>
      <c r="BJ6" s="28"/>
      <c r="BK6" t="s">
        <v>1569</v>
      </c>
      <c r="BL6" t="s">
        <v>125</v>
      </c>
      <c r="BM6" t="s">
        <v>6346</v>
      </c>
      <c r="BN6" t="s">
        <v>1875</v>
      </c>
      <c r="BO6" t="s">
        <v>127</v>
      </c>
      <c r="BP6" t="s">
        <v>1570</v>
      </c>
      <c r="BQ6" s="1" t="s">
        <v>128</v>
      </c>
      <c r="BR6" s="1" t="s">
        <v>128</v>
      </c>
      <c r="BS6" s="1" t="s">
        <v>128</v>
      </c>
      <c r="BT6" s="1" t="s">
        <v>128</v>
      </c>
      <c r="BU6" s="1" t="s">
        <v>128</v>
      </c>
      <c r="BV6" s="1" t="s">
        <v>128</v>
      </c>
      <c r="BW6" s="1" t="s">
        <v>128</v>
      </c>
      <c r="BX6" s="1" t="s">
        <v>128</v>
      </c>
      <c r="BY6" s="1"/>
      <c r="BZ6" s="87" t="s">
        <v>196</v>
      </c>
      <c r="CA6" s="87" t="s">
        <v>197</v>
      </c>
      <c r="CB6" s="1"/>
      <c r="CC6" s="1"/>
      <c r="CD6" s="1"/>
      <c r="CE6" s="1"/>
      <c r="CF6" s="1" t="s">
        <v>6371</v>
      </c>
      <c r="CG6" s="1" t="s">
        <v>198</v>
      </c>
      <c r="CH6" s="1" t="s">
        <v>6352</v>
      </c>
      <c r="CI6" t="s">
        <v>6353</v>
      </c>
    </row>
    <row r="7" spans="1:87" x14ac:dyDescent="0.35">
      <c r="A7">
        <v>702013</v>
      </c>
      <c r="B7" t="s">
        <v>388</v>
      </c>
      <c r="D7" t="s">
        <v>6372</v>
      </c>
      <c r="E7" t="s">
        <v>391</v>
      </c>
      <c r="F7" t="s">
        <v>1093</v>
      </c>
      <c r="G7" t="s">
        <v>99</v>
      </c>
      <c r="J7">
        <v>29450</v>
      </c>
      <c r="K7" t="s">
        <v>6334</v>
      </c>
      <c r="L7">
        <v>200</v>
      </c>
      <c r="M7" t="s">
        <v>3824</v>
      </c>
      <c r="N7" t="s">
        <v>6356</v>
      </c>
      <c r="O7">
        <v>207</v>
      </c>
      <c r="P7" t="s">
        <v>6366</v>
      </c>
      <c r="Q7">
        <v>708</v>
      </c>
      <c r="R7" t="s">
        <v>101</v>
      </c>
      <c r="S7" t="s">
        <v>101</v>
      </c>
      <c r="T7" t="s">
        <v>1581</v>
      </c>
      <c r="U7" t="s">
        <v>6373</v>
      </c>
      <c r="V7" t="s">
        <v>339</v>
      </c>
      <c r="Y7" s="2"/>
      <c r="Z7" t="s">
        <v>161</v>
      </c>
      <c r="AA7" t="s">
        <v>6374</v>
      </c>
      <c r="AB7" t="s">
        <v>6375</v>
      </c>
      <c r="AC7" t="s">
        <v>108</v>
      </c>
      <c r="AD7">
        <v>7000</v>
      </c>
      <c r="AE7" t="s">
        <v>6376</v>
      </c>
      <c r="AF7">
        <v>19</v>
      </c>
      <c r="AI7" s="2">
        <v>1</v>
      </c>
      <c r="AK7" s="2">
        <v>1</v>
      </c>
      <c r="AL7">
        <v>20</v>
      </c>
      <c r="AM7" s="2">
        <v>38755</v>
      </c>
      <c r="AN7" s="2"/>
      <c r="AO7" t="s">
        <v>512</v>
      </c>
      <c r="AP7" t="s">
        <v>512</v>
      </c>
      <c r="AT7" t="s">
        <v>6377</v>
      </c>
      <c r="AV7" t="s">
        <v>355</v>
      </c>
      <c r="AW7" t="s">
        <v>169</v>
      </c>
      <c r="AY7" t="s">
        <v>119</v>
      </c>
      <c r="AZ7">
        <v>1819</v>
      </c>
      <c r="BD7" s="1" t="s">
        <v>498</v>
      </c>
      <c r="BE7" s="1">
        <v>0</v>
      </c>
      <c r="BG7" s="1">
        <v>0</v>
      </c>
      <c r="BH7" s="9"/>
      <c r="BI7" s="1">
        <v>0</v>
      </c>
      <c r="BJ7" s="28"/>
      <c r="BK7" s="91"/>
      <c r="BL7" t="s">
        <v>1102</v>
      </c>
      <c r="BM7" t="s">
        <v>6378</v>
      </c>
      <c r="BN7" t="s">
        <v>3540</v>
      </c>
      <c r="BO7" t="s">
        <v>127</v>
      </c>
      <c r="BP7" t="s">
        <v>1593</v>
      </c>
      <c r="BQ7" s="1" t="s">
        <v>128</v>
      </c>
      <c r="BR7" s="1" t="s">
        <v>128</v>
      </c>
      <c r="BS7" s="1">
        <v>12</v>
      </c>
      <c r="BT7" s="1" t="s">
        <v>3832</v>
      </c>
      <c r="BU7" s="1" t="s">
        <v>6379</v>
      </c>
      <c r="BV7" s="1" t="s">
        <v>3302</v>
      </c>
      <c r="BW7" s="1" t="s">
        <v>128</v>
      </c>
      <c r="BX7" s="1" t="s">
        <v>128</v>
      </c>
      <c r="BY7" s="1"/>
      <c r="BZ7" s="87" t="s">
        <v>349</v>
      </c>
      <c r="CA7" s="87" t="s">
        <v>350</v>
      </c>
      <c r="CB7" s="1"/>
      <c r="CC7" s="1"/>
      <c r="CD7" s="1"/>
      <c r="CE7" s="1"/>
      <c r="CF7" s="1" t="s">
        <v>6371</v>
      </c>
      <c r="CG7" s="1" t="s">
        <v>198</v>
      </c>
      <c r="CH7" s="1" t="s">
        <v>6352</v>
      </c>
      <c r="CI7" t="s">
        <v>6353</v>
      </c>
    </row>
    <row r="8" spans="1:87" x14ac:dyDescent="0.35">
      <c r="A8">
        <v>702040</v>
      </c>
      <c r="B8" t="s">
        <v>94</v>
      </c>
      <c r="D8" t="s">
        <v>3309</v>
      </c>
      <c r="E8" t="s">
        <v>391</v>
      </c>
      <c r="F8" t="s">
        <v>1093</v>
      </c>
      <c r="G8" t="s">
        <v>99</v>
      </c>
      <c r="H8" t="s">
        <v>6380</v>
      </c>
      <c r="I8" t="s">
        <v>6380</v>
      </c>
      <c r="J8">
        <v>29200</v>
      </c>
      <c r="K8" t="s">
        <v>6334</v>
      </c>
      <c r="L8">
        <v>200</v>
      </c>
      <c r="M8" t="s">
        <v>1398</v>
      </c>
      <c r="N8" t="s">
        <v>6356</v>
      </c>
      <c r="O8">
        <v>207</v>
      </c>
      <c r="P8" t="s">
        <v>6366</v>
      </c>
      <c r="Q8">
        <v>745</v>
      </c>
      <c r="R8" t="s">
        <v>1357</v>
      </c>
      <c r="S8" t="s">
        <v>1357</v>
      </c>
      <c r="T8" t="s">
        <v>1398</v>
      </c>
      <c r="U8" t="s">
        <v>6381</v>
      </c>
      <c r="V8" t="s">
        <v>104</v>
      </c>
      <c r="Y8" s="2"/>
      <c r="Z8" t="s">
        <v>161</v>
      </c>
      <c r="AB8" t="s">
        <v>3312</v>
      </c>
      <c r="AC8" t="s">
        <v>108</v>
      </c>
      <c r="AD8">
        <v>22000</v>
      </c>
      <c r="AF8">
        <v>18</v>
      </c>
      <c r="AI8" s="2"/>
      <c r="AK8" s="2"/>
      <c r="AL8">
        <v>20</v>
      </c>
      <c r="AM8" s="2">
        <v>38471</v>
      </c>
      <c r="AN8" s="2"/>
      <c r="AO8" t="s">
        <v>1278</v>
      </c>
      <c r="AP8" t="s">
        <v>1278</v>
      </c>
      <c r="AT8" t="s">
        <v>3261</v>
      </c>
      <c r="AV8" t="s">
        <v>912</v>
      </c>
      <c r="AW8" t="s">
        <v>363</v>
      </c>
      <c r="AZ8">
        <v>911</v>
      </c>
      <c r="BD8" s="1" t="s">
        <v>498</v>
      </c>
      <c r="BE8" s="1">
        <v>0</v>
      </c>
      <c r="BG8" s="1">
        <v>0</v>
      </c>
      <c r="BH8" s="9"/>
      <c r="BI8" s="1">
        <v>0</v>
      </c>
      <c r="BJ8" s="28"/>
      <c r="BK8" t="s">
        <v>6382</v>
      </c>
      <c r="BL8" t="s">
        <v>1262</v>
      </c>
      <c r="BM8" t="s">
        <v>6378</v>
      </c>
      <c r="BN8" t="s">
        <v>3250</v>
      </c>
      <c r="BO8" t="s">
        <v>127</v>
      </c>
      <c r="BP8" t="s">
        <v>1367</v>
      </c>
      <c r="BQ8" s="1" t="s">
        <v>128</v>
      </c>
      <c r="BR8" s="1" t="s">
        <v>128</v>
      </c>
      <c r="BS8" s="1">
        <v>24</v>
      </c>
      <c r="BT8" s="1" t="s">
        <v>3263</v>
      </c>
      <c r="BU8" s="1" t="s">
        <v>3313</v>
      </c>
      <c r="BV8" s="1" t="s">
        <v>3314</v>
      </c>
      <c r="BW8" s="1" t="s">
        <v>128</v>
      </c>
      <c r="BX8" s="1" t="s">
        <v>128</v>
      </c>
      <c r="BY8" s="1" t="s">
        <v>405</v>
      </c>
      <c r="BZ8" s="87" t="s">
        <v>196</v>
      </c>
      <c r="CA8" s="87" t="s">
        <v>197</v>
      </c>
      <c r="CB8" s="1"/>
      <c r="CC8" s="1"/>
      <c r="CD8" s="1"/>
      <c r="CE8" s="1"/>
      <c r="CF8" s="1" t="s">
        <v>6364</v>
      </c>
      <c r="CG8" s="1" t="s">
        <v>198</v>
      </c>
      <c r="CH8" s="1" t="s">
        <v>6352</v>
      </c>
      <c r="CI8" t="s">
        <v>6353</v>
      </c>
    </row>
    <row r="9" spans="1:87" x14ac:dyDescent="0.35">
      <c r="A9">
        <v>702083</v>
      </c>
      <c r="B9" t="s">
        <v>388</v>
      </c>
      <c r="D9" t="s">
        <v>6383</v>
      </c>
      <c r="E9" t="s">
        <v>391</v>
      </c>
      <c r="F9" t="s">
        <v>1093</v>
      </c>
      <c r="G9" t="s">
        <v>99</v>
      </c>
      <c r="H9" t="s">
        <v>6384</v>
      </c>
      <c r="I9" t="s">
        <v>6384</v>
      </c>
      <c r="J9">
        <v>29480</v>
      </c>
      <c r="K9" t="s">
        <v>6334</v>
      </c>
      <c r="L9">
        <v>200</v>
      </c>
      <c r="M9" t="s">
        <v>6385</v>
      </c>
      <c r="N9" t="s">
        <v>6356</v>
      </c>
      <c r="O9">
        <v>207</v>
      </c>
      <c r="P9" t="s">
        <v>6366</v>
      </c>
      <c r="Q9">
        <v>795</v>
      </c>
      <c r="R9" t="s">
        <v>1561</v>
      </c>
      <c r="S9" t="s">
        <v>1561</v>
      </c>
      <c r="T9" t="s">
        <v>6386</v>
      </c>
      <c r="U9" t="s">
        <v>6387</v>
      </c>
      <c r="V9" t="s">
        <v>339</v>
      </c>
      <c r="Y9" s="2"/>
      <c r="Z9" t="s">
        <v>161</v>
      </c>
      <c r="AA9" t="s">
        <v>3244</v>
      </c>
      <c r="AB9" t="s">
        <v>3280</v>
      </c>
      <c r="AD9">
        <v>0</v>
      </c>
      <c r="AE9" t="s">
        <v>1389</v>
      </c>
      <c r="AF9">
        <v>12</v>
      </c>
      <c r="AH9" t="s">
        <v>6388</v>
      </c>
      <c r="AI9" s="2">
        <v>1</v>
      </c>
      <c r="AK9" s="2">
        <v>1</v>
      </c>
      <c r="AL9">
        <v>20</v>
      </c>
      <c r="AM9" s="2">
        <v>41368</v>
      </c>
      <c r="AN9" s="2"/>
      <c r="AO9" t="s">
        <v>512</v>
      </c>
      <c r="AP9" t="s">
        <v>512</v>
      </c>
      <c r="AT9" t="s">
        <v>6389</v>
      </c>
      <c r="AV9" t="s">
        <v>150</v>
      </c>
      <c r="AW9" t="s">
        <v>213</v>
      </c>
      <c r="AY9" t="s">
        <v>498</v>
      </c>
      <c r="AZ9">
        <v>1847</v>
      </c>
      <c r="BD9" s="1" t="s">
        <v>498</v>
      </c>
      <c r="BE9" s="1">
        <v>0</v>
      </c>
      <c r="BG9" s="1">
        <v>0</v>
      </c>
      <c r="BH9" s="9"/>
      <c r="BI9" s="1">
        <v>0</v>
      </c>
      <c r="BJ9" s="28"/>
      <c r="BK9" t="s">
        <v>6390</v>
      </c>
      <c r="BL9" t="s">
        <v>1262</v>
      </c>
      <c r="BM9" t="s">
        <v>6378</v>
      </c>
      <c r="BN9" t="s">
        <v>3250</v>
      </c>
      <c r="BO9" t="s">
        <v>127</v>
      </c>
      <c r="BP9" t="s">
        <v>4579</v>
      </c>
      <c r="BQ9" s="1" t="s">
        <v>128</v>
      </c>
      <c r="BR9" s="1" t="s">
        <v>128</v>
      </c>
      <c r="BS9" s="1">
        <v>12</v>
      </c>
      <c r="BT9" s="1" t="s">
        <v>3285</v>
      </c>
      <c r="BU9" s="1" t="s">
        <v>3286</v>
      </c>
      <c r="BV9" s="1" t="s">
        <v>3287</v>
      </c>
      <c r="BW9" s="1" t="s">
        <v>128</v>
      </c>
      <c r="BX9" s="1" t="s">
        <v>128</v>
      </c>
      <c r="BY9" s="1" t="s">
        <v>405</v>
      </c>
      <c r="BZ9" s="87" t="s">
        <v>349</v>
      </c>
      <c r="CA9" s="87" t="s">
        <v>350</v>
      </c>
      <c r="CB9" s="1"/>
      <c r="CC9" s="1"/>
      <c r="CD9" s="1"/>
      <c r="CE9" s="1"/>
      <c r="CF9" s="1" t="s">
        <v>6371</v>
      </c>
      <c r="CG9" s="1" t="s">
        <v>198</v>
      </c>
      <c r="CH9" s="1" t="s">
        <v>6352</v>
      </c>
      <c r="CI9" t="s">
        <v>6353</v>
      </c>
    </row>
    <row r="10" spans="1:87" x14ac:dyDescent="0.35">
      <c r="A10">
        <v>702110</v>
      </c>
      <c r="B10" t="s">
        <v>388</v>
      </c>
      <c r="D10" t="s">
        <v>3684</v>
      </c>
      <c r="E10" t="s">
        <v>391</v>
      </c>
      <c r="F10" t="s">
        <v>1093</v>
      </c>
      <c r="G10" t="s">
        <v>99</v>
      </c>
      <c r="H10" t="s">
        <v>3733</v>
      </c>
      <c r="I10" t="s">
        <v>3733</v>
      </c>
      <c r="J10">
        <v>13864</v>
      </c>
      <c r="K10" t="s">
        <v>6334</v>
      </c>
      <c r="L10">
        <v>200</v>
      </c>
      <c r="M10" t="s">
        <v>3712</v>
      </c>
      <c r="N10" t="s">
        <v>6356</v>
      </c>
      <c r="O10">
        <v>209</v>
      </c>
      <c r="P10" t="s">
        <v>6357</v>
      </c>
      <c r="Q10">
        <v>989</v>
      </c>
      <c r="R10" t="s">
        <v>6391</v>
      </c>
      <c r="S10" t="s">
        <v>136</v>
      </c>
      <c r="T10" t="s">
        <v>3712</v>
      </c>
      <c r="U10" t="s">
        <v>6392</v>
      </c>
      <c r="V10" t="s">
        <v>339</v>
      </c>
      <c r="Y10" s="2"/>
      <c r="Z10" t="s">
        <v>161</v>
      </c>
      <c r="AA10" t="s">
        <v>1286</v>
      </c>
      <c r="AB10" t="s">
        <v>3714</v>
      </c>
      <c r="AC10" t="s">
        <v>263</v>
      </c>
      <c r="AD10">
        <v>59200375.549999997</v>
      </c>
      <c r="AE10" t="s">
        <v>646</v>
      </c>
      <c r="AF10">
        <v>4</v>
      </c>
      <c r="AH10" t="s">
        <v>128</v>
      </c>
      <c r="AI10" s="2">
        <v>1</v>
      </c>
      <c r="AK10" s="2">
        <v>43930</v>
      </c>
      <c r="AL10">
        <v>20</v>
      </c>
      <c r="AM10" s="2">
        <v>44136</v>
      </c>
      <c r="AN10" s="2"/>
      <c r="AO10" t="s">
        <v>512</v>
      </c>
      <c r="AP10" t="s">
        <v>512</v>
      </c>
      <c r="AT10" t="s">
        <v>3377</v>
      </c>
      <c r="AU10" t="s">
        <v>3716</v>
      </c>
      <c r="AV10" t="s">
        <v>170</v>
      </c>
      <c r="AW10" t="s">
        <v>272</v>
      </c>
      <c r="AY10" t="s">
        <v>498</v>
      </c>
      <c r="AZ10">
        <v>1872</v>
      </c>
      <c r="BD10" s="1" t="s">
        <v>119</v>
      </c>
      <c r="BE10" s="1">
        <v>1</v>
      </c>
      <c r="BF10" t="s">
        <v>6393</v>
      </c>
      <c r="BG10" s="1">
        <v>0</v>
      </c>
      <c r="BH10" s="9"/>
      <c r="BI10" s="1">
        <v>0</v>
      </c>
      <c r="BJ10" s="28"/>
      <c r="BK10" t="s">
        <v>3718</v>
      </c>
      <c r="BL10" t="s">
        <v>1262</v>
      </c>
      <c r="BM10" t="s">
        <v>6378</v>
      </c>
      <c r="BN10" t="s">
        <v>3250</v>
      </c>
      <c r="BO10" t="s">
        <v>127</v>
      </c>
      <c r="BP10" s="91"/>
      <c r="BQ10" s="1" t="s">
        <v>128</v>
      </c>
      <c r="BR10" s="1" t="s">
        <v>128</v>
      </c>
      <c r="BS10" s="1">
        <v>400</v>
      </c>
      <c r="BT10" s="1" t="s">
        <v>3719</v>
      </c>
      <c r="BU10" s="1" t="s">
        <v>3720</v>
      </c>
      <c r="BV10" s="1" t="s">
        <v>3721</v>
      </c>
      <c r="BW10" s="1" t="s">
        <v>128</v>
      </c>
      <c r="BX10" s="1" t="s">
        <v>128</v>
      </c>
      <c r="BY10" s="1"/>
      <c r="BZ10" s="87"/>
      <c r="CA10" s="87"/>
      <c r="CB10" s="1" t="s">
        <v>119</v>
      </c>
      <c r="CC10" s="1"/>
      <c r="CD10" s="1">
        <v>1.5</v>
      </c>
      <c r="CE10" s="1" t="s">
        <v>414</v>
      </c>
      <c r="CF10" s="1" t="s">
        <v>6394</v>
      </c>
      <c r="CG10" s="1" t="s">
        <v>157</v>
      </c>
      <c r="CH10" s="1" t="s">
        <v>6352</v>
      </c>
      <c r="CI10" t="s">
        <v>6353</v>
      </c>
    </row>
    <row r="11" spans="1:87" x14ac:dyDescent="0.35">
      <c r="A11">
        <v>711008</v>
      </c>
      <c r="B11" t="s">
        <v>388</v>
      </c>
      <c r="D11" t="s">
        <v>6395</v>
      </c>
      <c r="E11" t="s">
        <v>391</v>
      </c>
      <c r="F11" t="s">
        <v>1093</v>
      </c>
      <c r="G11" t="s">
        <v>99</v>
      </c>
      <c r="J11">
        <v>20840</v>
      </c>
      <c r="K11" t="s">
        <v>6334</v>
      </c>
      <c r="L11">
        <v>200</v>
      </c>
      <c r="M11" t="s">
        <v>6396</v>
      </c>
      <c r="N11" t="s">
        <v>6356</v>
      </c>
      <c r="O11">
        <v>207</v>
      </c>
      <c r="P11" t="s">
        <v>6366</v>
      </c>
      <c r="Q11">
        <v>705</v>
      </c>
      <c r="R11" t="s">
        <v>176</v>
      </c>
      <c r="S11" t="s">
        <v>176</v>
      </c>
      <c r="T11" t="s">
        <v>1800</v>
      </c>
      <c r="U11" t="s">
        <v>6397</v>
      </c>
      <c r="V11" t="s">
        <v>339</v>
      </c>
      <c r="Y11" s="2"/>
      <c r="Z11" t="s">
        <v>161</v>
      </c>
      <c r="AA11" t="s">
        <v>6398</v>
      </c>
      <c r="AB11" t="s">
        <v>6399</v>
      </c>
      <c r="AC11" t="s">
        <v>108</v>
      </c>
      <c r="AD11">
        <v>5500</v>
      </c>
      <c r="AF11">
        <v>19</v>
      </c>
      <c r="AI11" s="2">
        <v>1</v>
      </c>
      <c r="AK11" s="2">
        <v>1</v>
      </c>
      <c r="AL11">
        <v>20</v>
      </c>
      <c r="AM11" s="2">
        <v>38755</v>
      </c>
      <c r="AN11" s="2"/>
      <c r="AO11" t="s">
        <v>512</v>
      </c>
      <c r="AP11" t="s">
        <v>512</v>
      </c>
      <c r="AT11" t="s">
        <v>4048</v>
      </c>
      <c r="AV11" t="s">
        <v>445</v>
      </c>
      <c r="AW11" t="s">
        <v>169</v>
      </c>
      <c r="AZ11">
        <v>1902</v>
      </c>
      <c r="BD11" s="1" t="s">
        <v>498</v>
      </c>
      <c r="BE11" s="1">
        <v>0</v>
      </c>
      <c r="BG11" s="1">
        <v>0</v>
      </c>
      <c r="BH11" s="9"/>
      <c r="BI11" s="1">
        <v>0</v>
      </c>
      <c r="BJ11" s="28"/>
      <c r="BK11" t="s">
        <v>6382</v>
      </c>
      <c r="BL11" t="s">
        <v>1102</v>
      </c>
      <c r="BM11" t="s">
        <v>6378</v>
      </c>
      <c r="BN11" t="s">
        <v>3540</v>
      </c>
      <c r="BO11" t="s">
        <v>195</v>
      </c>
      <c r="BQ11" s="1" t="s">
        <v>128</v>
      </c>
      <c r="BR11" s="1" t="s">
        <v>128</v>
      </c>
      <c r="BS11" s="1" t="s">
        <v>128</v>
      </c>
      <c r="BT11" s="1" t="s">
        <v>128</v>
      </c>
      <c r="BU11" s="1" t="s">
        <v>128</v>
      </c>
      <c r="BV11" s="1" t="s">
        <v>128</v>
      </c>
      <c r="BW11" s="1" t="s">
        <v>128</v>
      </c>
      <c r="BX11" s="1" t="s">
        <v>128</v>
      </c>
      <c r="BY11" s="1" t="s">
        <v>129</v>
      </c>
      <c r="BZ11" s="87" t="s">
        <v>349</v>
      </c>
      <c r="CA11" s="87" t="s">
        <v>350</v>
      </c>
      <c r="CB11" s="1"/>
      <c r="CC11" s="1"/>
      <c r="CD11" s="1"/>
      <c r="CE11" s="1"/>
      <c r="CF11" s="1" t="s">
        <v>6364</v>
      </c>
      <c r="CG11" s="1" t="s">
        <v>198</v>
      </c>
      <c r="CH11" s="1" t="s">
        <v>6352</v>
      </c>
      <c r="CI11" t="s">
        <v>6353</v>
      </c>
    </row>
    <row r="12" spans="1:87" x14ac:dyDescent="0.35">
      <c r="A12">
        <v>806001</v>
      </c>
      <c r="B12" t="s">
        <v>388</v>
      </c>
      <c r="D12" t="s">
        <v>4546</v>
      </c>
      <c r="E12" t="s">
        <v>391</v>
      </c>
      <c r="F12" t="s">
        <v>1093</v>
      </c>
      <c r="G12" t="s">
        <v>99</v>
      </c>
      <c r="J12">
        <v>20830</v>
      </c>
      <c r="K12" t="s">
        <v>6334</v>
      </c>
      <c r="L12">
        <v>200</v>
      </c>
      <c r="M12" t="s">
        <v>6400</v>
      </c>
      <c r="N12" t="s">
        <v>6356</v>
      </c>
      <c r="O12">
        <v>207</v>
      </c>
      <c r="P12" t="s">
        <v>6366</v>
      </c>
      <c r="Q12">
        <v>705</v>
      </c>
      <c r="R12" t="s">
        <v>176</v>
      </c>
      <c r="S12" t="s">
        <v>176</v>
      </c>
      <c r="T12" t="s">
        <v>1418</v>
      </c>
      <c r="U12" t="s">
        <v>6401</v>
      </c>
      <c r="V12" t="s">
        <v>339</v>
      </c>
      <c r="Y12" s="2"/>
      <c r="Z12" t="s">
        <v>161</v>
      </c>
      <c r="AC12" t="s">
        <v>108</v>
      </c>
      <c r="AD12">
        <v>7000</v>
      </c>
      <c r="AE12" t="s">
        <v>981</v>
      </c>
      <c r="AF12">
        <v>19</v>
      </c>
      <c r="AI12" s="2">
        <v>1</v>
      </c>
      <c r="AK12" s="2">
        <v>1</v>
      </c>
      <c r="AL12">
        <v>20</v>
      </c>
      <c r="AM12" s="2">
        <v>38755</v>
      </c>
      <c r="AN12" s="2"/>
      <c r="AO12" t="s">
        <v>512</v>
      </c>
      <c r="AP12" t="s">
        <v>512</v>
      </c>
      <c r="AT12" t="s">
        <v>6402</v>
      </c>
      <c r="AV12" t="s">
        <v>445</v>
      </c>
      <c r="AW12" t="s">
        <v>169</v>
      </c>
      <c r="AZ12">
        <v>1912</v>
      </c>
      <c r="BD12" s="1" t="s">
        <v>498</v>
      </c>
      <c r="BE12" s="1">
        <v>0</v>
      </c>
      <c r="BG12" s="1">
        <v>0</v>
      </c>
      <c r="BH12" s="9"/>
      <c r="BI12" s="1">
        <v>0</v>
      </c>
      <c r="BJ12" s="28"/>
      <c r="BK12" t="s">
        <v>6382</v>
      </c>
      <c r="BL12" t="s">
        <v>1102</v>
      </c>
      <c r="BM12" t="s">
        <v>6378</v>
      </c>
      <c r="BN12" t="s">
        <v>4205</v>
      </c>
      <c r="BO12" t="s">
        <v>195</v>
      </c>
      <c r="BQ12" s="1" t="s">
        <v>128</v>
      </c>
      <c r="BR12" s="1" t="s">
        <v>128</v>
      </c>
      <c r="BS12" s="1" t="s">
        <v>128</v>
      </c>
      <c r="BT12" s="1" t="s">
        <v>128</v>
      </c>
      <c r="BU12" s="1" t="s">
        <v>128</v>
      </c>
      <c r="BV12" s="1" t="s">
        <v>128</v>
      </c>
      <c r="BW12" s="1" t="s">
        <v>128</v>
      </c>
      <c r="BX12" s="1" t="s">
        <v>128</v>
      </c>
      <c r="BY12" s="1" t="s">
        <v>129</v>
      </c>
      <c r="BZ12" s="87" t="s">
        <v>196</v>
      </c>
      <c r="CA12" s="87" t="s">
        <v>197</v>
      </c>
      <c r="CB12" s="1"/>
      <c r="CC12" s="1"/>
      <c r="CD12" s="1"/>
      <c r="CE12" s="1"/>
      <c r="CF12" s="1" t="s">
        <v>6364</v>
      </c>
      <c r="CG12" s="1" t="s">
        <v>198</v>
      </c>
      <c r="CH12" s="1" t="s">
        <v>6352</v>
      </c>
      <c r="CI12" t="s">
        <v>6353</v>
      </c>
    </row>
    <row r="13" spans="1:87" x14ac:dyDescent="0.35">
      <c r="A13">
        <v>806002</v>
      </c>
      <c r="B13" t="s">
        <v>388</v>
      </c>
      <c r="D13" t="s">
        <v>4546</v>
      </c>
      <c r="E13" t="s">
        <v>391</v>
      </c>
      <c r="F13" t="s">
        <v>1093</v>
      </c>
      <c r="G13" t="s">
        <v>99</v>
      </c>
      <c r="J13">
        <v>20830</v>
      </c>
      <c r="K13" t="s">
        <v>6334</v>
      </c>
      <c r="L13">
        <v>200</v>
      </c>
      <c r="M13" t="s">
        <v>6400</v>
      </c>
      <c r="N13" t="s">
        <v>6356</v>
      </c>
      <c r="O13">
        <v>207</v>
      </c>
      <c r="P13" t="s">
        <v>6366</v>
      </c>
      <c r="Q13">
        <v>705</v>
      </c>
      <c r="R13" t="s">
        <v>176</v>
      </c>
      <c r="S13" t="s">
        <v>176</v>
      </c>
      <c r="T13" t="s">
        <v>1418</v>
      </c>
      <c r="U13" t="s">
        <v>6403</v>
      </c>
      <c r="V13" t="s">
        <v>339</v>
      </c>
      <c r="Y13" s="2"/>
      <c r="Z13" t="s">
        <v>161</v>
      </c>
      <c r="AC13" t="s">
        <v>108</v>
      </c>
      <c r="AD13">
        <v>7000</v>
      </c>
      <c r="AF13">
        <v>19</v>
      </c>
      <c r="AI13" s="2">
        <v>1</v>
      </c>
      <c r="AK13" s="2">
        <v>1</v>
      </c>
      <c r="AL13">
        <v>20</v>
      </c>
      <c r="AM13" s="2">
        <v>38755</v>
      </c>
      <c r="AN13" s="2"/>
      <c r="AO13" t="s">
        <v>512</v>
      </c>
      <c r="AP13" t="s">
        <v>512</v>
      </c>
      <c r="AT13" t="s">
        <v>6402</v>
      </c>
      <c r="AV13" t="s">
        <v>445</v>
      </c>
      <c r="AW13" t="s">
        <v>169</v>
      </c>
      <c r="AZ13">
        <v>1913</v>
      </c>
      <c r="BD13" s="1" t="s">
        <v>498</v>
      </c>
      <c r="BE13" s="1">
        <v>0</v>
      </c>
      <c r="BG13" s="1">
        <v>0</v>
      </c>
      <c r="BH13" s="9"/>
      <c r="BI13" s="1">
        <v>0</v>
      </c>
      <c r="BJ13" s="28"/>
      <c r="BK13" t="s">
        <v>6382</v>
      </c>
      <c r="BL13" t="s">
        <v>1102</v>
      </c>
      <c r="BM13" t="s">
        <v>6378</v>
      </c>
      <c r="BN13" t="s">
        <v>4205</v>
      </c>
      <c r="BO13" t="s">
        <v>195</v>
      </c>
      <c r="BQ13" s="1" t="s">
        <v>128</v>
      </c>
      <c r="BR13" s="1" t="s">
        <v>128</v>
      </c>
      <c r="BS13" s="1" t="s">
        <v>128</v>
      </c>
      <c r="BT13" s="1" t="s">
        <v>128</v>
      </c>
      <c r="BU13" s="1" t="s">
        <v>128</v>
      </c>
      <c r="BV13" s="1" t="s">
        <v>128</v>
      </c>
      <c r="BW13" s="1" t="s">
        <v>128</v>
      </c>
      <c r="BX13" s="1" t="s">
        <v>128</v>
      </c>
      <c r="BY13" s="1" t="s">
        <v>129</v>
      </c>
      <c r="BZ13" s="87" t="s">
        <v>196</v>
      </c>
      <c r="CA13" s="87" t="s">
        <v>197</v>
      </c>
      <c r="CB13" s="1"/>
      <c r="CC13" s="1"/>
      <c r="CD13" s="1"/>
      <c r="CE13" s="1"/>
      <c r="CF13" s="1" t="s">
        <v>6364</v>
      </c>
      <c r="CG13" s="1" t="s">
        <v>198</v>
      </c>
      <c r="CH13" s="1" t="s">
        <v>6352</v>
      </c>
      <c r="CI13" t="s">
        <v>6353</v>
      </c>
    </row>
    <row r="14" spans="1:87" x14ac:dyDescent="0.35">
      <c r="A14">
        <v>806019</v>
      </c>
      <c r="B14" t="s">
        <v>388</v>
      </c>
      <c r="D14" t="s">
        <v>6404</v>
      </c>
      <c r="E14" t="s">
        <v>391</v>
      </c>
      <c r="F14" t="s">
        <v>1093</v>
      </c>
      <c r="G14" t="s">
        <v>99</v>
      </c>
      <c r="H14" t="s">
        <v>6405</v>
      </c>
      <c r="J14">
        <v>20830</v>
      </c>
      <c r="K14" t="s">
        <v>6334</v>
      </c>
      <c r="L14">
        <v>200</v>
      </c>
      <c r="M14" t="s">
        <v>6400</v>
      </c>
      <c r="N14" t="s">
        <v>6356</v>
      </c>
      <c r="O14">
        <v>207</v>
      </c>
      <c r="P14" t="s">
        <v>6366</v>
      </c>
      <c r="Q14">
        <v>705</v>
      </c>
      <c r="R14" t="s">
        <v>176</v>
      </c>
      <c r="S14" t="s">
        <v>176</v>
      </c>
      <c r="T14" t="s">
        <v>1418</v>
      </c>
      <c r="U14" t="s">
        <v>6406</v>
      </c>
      <c r="V14" t="s">
        <v>339</v>
      </c>
      <c r="Y14" s="2"/>
      <c r="Z14" t="s">
        <v>161</v>
      </c>
      <c r="AB14" t="s">
        <v>6407</v>
      </c>
      <c r="AC14" t="s">
        <v>108</v>
      </c>
      <c r="AD14">
        <v>7000</v>
      </c>
      <c r="AE14" t="s">
        <v>1289</v>
      </c>
      <c r="AF14">
        <v>19</v>
      </c>
      <c r="AH14" t="s">
        <v>6408</v>
      </c>
      <c r="AI14" s="2">
        <v>1</v>
      </c>
      <c r="AK14" s="2">
        <v>1</v>
      </c>
      <c r="AL14">
        <v>20</v>
      </c>
      <c r="AM14" s="2">
        <v>38755</v>
      </c>
      <c r="AN14" s="2"/>
      <c r="AO14" t="s">
        <v>512</v>
      </c>
      <c r="AP14" t="s">
        <v>512</v>
      </c>
      <c r="AV14" t="s">
        <v>1109</v>
      </c>
      <c r="AW14" t="s">
        <v>169</v>
      </c>
      <c r="AZ14">
        <v>1916</v>
      </c>
      <c r="BD14" s="1" t="s">
        <v>498</v>
      </c>
      <c r="BE14" s="1">
        <v>0</v>
      </c>
      <c r="BG14" s="1">
        <v>0</v>
      </c>
      <c r="BH14" s="9"/>
      <c r="BI14" s="1">
        <v>0</v>
      </c>
      <c r="BJ14" s="28"/>
      <c r="BK14" t="s">
        <v>6382</v>
      </c>
      <c r="BL14" t="s">
        <v>1102</v>
      </c>
      <c r="BM14" t="s">
        <v>6378</v>
      </c>
      <c r="BN14" t="s">
        <v>4205</v>
      </c>
      <c r="BO14" t="s">
        <v>195</v>
      </c>
      <c r="BQ14" s="1" t="s">
        <v>128</v>
      </c>
      <c r="BR14" s="1" t="s">
        <v>128</v>
      </c>
      <c r="BS14" s="1" t="s">
        <v>128</v>
      </c>
      <c r="BT14" s="1" t="s">
        <v>128</v>
      </c>
      <c r="BU14" s="1" t="s">
        <v>128</v>
      </c>
      <c r="BV14" s="1" t="s">
        <v>128</v>
      </c>
      <c r="BW14" s="1" t="s">
        <v>128</v>
      </c>
      <c r="BX14" s="1" t="s">
        <v>128</v>
      </c>
      <c r="BY14" s="1" t="s">
        <v>129</v>
      </c>
      <c r="BZ14" s="87" t="s">
        <v>196</v>
      </c>
      <c r="CA14" s="87" t="s">
        <v>197</v>
      </c>
      <c r="CB14" s="1"/>
      <c r="CC14" s="1"/>
      <c r="CD14" s="1"/>
      <c r="CE14" s="1"/>
      <c r="CF14" s="1" t="s">
        <v>6364</v>
      </c>
      <c r="CG14" s="1" t="s">
        <v>198</v>
      </c>
      <c r="CH14" s="1" t="s">
        <v>6352</v>
      </c>
      <c r="CI14" t="s">
        <v>6353</v>
      </c>
    </row>
    <row r="15" spans="1:87" x14ac:dyDescent="0.35">
      <c r="A15">
        <v>806025</v>
      </c>
      <c r="B15" t="s">
        <v>388</v>
      </c>
      <c r="D15" t="s">
        <v>6409</v>
      </c>
      <c r="E15" t="s">
        <v>391</v>
      </c>
      <c r="F15" t="s">
        <v>1093</v>
      </c>
      <c r="G15" t="s">
        <v>99</v>
      </c>
      <c r="H15" t="s">
        <v>6410</v>
      </c>
      <c r="J15">
        <v>29450</v>
      </c>
      <c r="K15" t="s">
        <v>6334</v>
      </c>
      <c r="L15">
        <v>200</v>
      </c>
      <c r="M15" t="s">
        <v>3824</v>
      </c>
      <c r="N15" t="s">
        <v>6356</v>
      </c>
      <c r="O15">
        <v>207</v>
      </c>
      <c r="P15" t="s">
        <v>6366</v>
      </c>
      <c r="Q15">
        <v>708</v>
      </c>
      <c r="R15" t="s">
        <v>101</v>
      </c>
      <c r="S15" t="s">
        <v>101</v>
      </c>
      <c r="T15" t="s">
        <v>1581</v>
      </c>
      <c r="U15" t="s">
        <v>6411</v>
      </c>
      <c r="V15" t="s">
        <v>339</v>
      </c>
      <c r="Y15" s="2"/>
      <c r="Z15" t="s">
        <v>161</v>
      </c>
      <c r="AA15" t="s">
        <v>2795</v>
      </c>
      <c r="AB15" t="s">
        <v>3366</v>
      </c>
      <c r="AD15">
        <v>0</v>
      </c>
      <c r="AE15" t="s">
        <v>1119</v>
      </c>
      <c r="AF15">
        <v>12</v>
      </c>
      <c r="AH15" t="s">
        <v>6412</v>
      </c>
      <c r="AI15" s="2">
        <v>1</v>
      </c>
      <c r="AK15" s="2">
        <v>1</v>
      </c>
      <c r="AL15">
        <v>20</v>
      </c>
      <c r="AM15" s="2">
        <v>40857</v>
      </c>
      <c r="AN15" s="2"/>
      <c r="AO15" t="s">
        <v>512</v>
      </c>
      <c r="AP15" t="s">
        <v>512</v>
      </c>
      <c r="AV15" t="s">
        <v>150</v>
      </c>
      <c r="AW15" t="s">
        <v>213</v>
      </c>
      <c r="AY15" t="s">
        <v>119</v>
      </c>
      <c r="AZ15">
        <v>1918</v>
      </c>
      <c r="BD15" s="1" t="s">
        <v>498</v>
      </c>
      <c r="BE15" s="1">
        <v>0</v>
      </c>
      <c r="BG15" s="1">
        <v>0</v>
      </c>
      <c r="BH15" s="9"/>
      <c r="BI15" s="1">
        <v>0</v>
      </c>
      <c r="BJ15" s="28"/>
      <c r="BK15" s="91"/>
      <c r="BL15" t="s">
        <v>1102</v>
      </c>
      <c r="BM15" t="s">
        <v>6378</v>
      </c>
      <c r="BN15" t="s">
        <v>4258</v>
      </c>
      <c r="BO15" t="s">
        <v>127</v>
      </c>
      <c r="BP15" t="s">
        <v>1593</v>
      </c>
      <c r="BQ15" s="1" t="s">
        <v>128</v>
      </c>
      <c r="BR15" s="1">
        <v>2.7E-2</v>
      </c>
      <c r="BS15" s="1" t="s">
        <v>128</v>
      </c>
      <c r="BT15" s="1" t="s">
        <v>128</v>
      </c>
      <c r="BU15" s="1" t="s">
        <v>128</v>
      </c>
      <c r="BV15" s="1" t="s">
        <v>128</v>
      </c>
      <c r="BW15" s="1" t="s">
        <v>128</v>
      </c>
      <c r="BX15" s="1" t="s">
        <v>128</v>
      </c>
      <c r="BY15" s="1"/>
      <c r="BZ15" s="87" t="s">
        <v>349</v>
      </c>
      <c r="CA15" s="87" t="s">
        <v>350</v>
      </c>
      <c r="CB15" s="1"/>
      <c r="CC15" s="1"/>
      <c r="CD15" s="1"/>
      <c r="CE15" s="1"/>
      <c r="CF15" s="1" t="s">
        <v>6371</v>
      </c>
      <c r="CG15" s="1" t="s">
        <v>198</v>
      </c>
      <c r="CH15" s="1" t="s">
        <v>6352</v>
      </c>
      <c r="CI15" t="s">
        <v>6353</v>
      </c>
    </row>
    <row r="16" spans="1:87" x14ac:dyDescent="0.35">
      <c r="A16">
        <v>807001</v>
      </c>
      <c r="B16" t="s">
        <v>388</v>
      </c>
      <c r="D16" t="s">
        <v>6413</v>
      </c>
      <c r="E16" t="s">
        <v>391</v>
      </c>
      <c r="F16" t="s">
        <v>1093</v>
      </c>
      <c r="G16" t="s">
        <v>99</v>
      </c>
      <c r="J16">
        <v>20053</v>
      </c>
      <c r="K16" t="s">
        <v>6334</v>
      </c>
      <c r="L16">
        <v>200</v>
      </c>
      <c r="M16" t="s">
        <v>1385</v>
      </c>
      <c r="N16" t="s">
        <v>6356</v>
      </c>
      <c r="O16">
        <v>207</v>
      </c>
      <c r="P16" t="s">
        <v>6366</v>
      </c>
      <c r="Q16">
        <v>708</v>
      </c>
      <c r="R16" t="s">
        <v>101</v>
      </c>
      <c r="S16" t="s">
        <v>101</v>
      </c>
      <c r="T16" t="s">
        <v>1385</v>
      </c>
      <c r="U16" t="s">
        <v>6414</v>
      </c>
      <c r="V16" t="s">
        <v>339</v>
      </c>
      <c r="Y16" s="2"/>
      <c r="Z16" t="s">
        <v>161</v>
      </c>
      <c r="AB16" t="s">
        <v>6415</v>
      </c>
      <c r="AC16" t="s">
        <v>108</v>
      </c>
      <c r="AD16">
        <v>3500</v>
      </c>
      <c r="AF16">
        <v>18</v>
      </c>
      <c r="AI16" s="2">
        <v>1</v>
      </c>
      <c r="AK16" s="2">
        <v>1</v>
      </c>
      <c r="AL16">
        <v>20</v>
      </c>
      <c r="AM16" s="2">
        <v>39206</v>
      </c>
      <c r="AN16" s="2"/>
      <c r="AO16" t="s">
        <v>512</v>
      </c>
      <c r="AP16" t="s">
        <v>512</v>
      </c>
      <c r="AT16" t="s">
        <v>6402</v>
      </c>
      <c r="AV16" t="s">
        <v>912</v>
      </c>
      <c r="AW16" t="s">
        <v>363</v>
      </c>
      <c r="AZ16">
        <v>1929</v>
      </c>
      <c r="BD16" s="1" t="s">
        <v>498</v>
      </c>
      <c r="BE16" s="1">
        <v>0</v>
      </c>
      <c r="BG16" s="1">
        <v>0</v>
      </c>
      <c r="BH16" s="9"/>
      <c r="BI16" s="1">
        <v>0</v>
      </c>
      <c r="BJ16" s="28"/>
      <c r="BK16" s="91" t="s">
        <v>858</v>
      </c>
      <c r="BL16" t="s">
        <v>1102</v>
      </c>
      <c r="BM16" t="s">
        <v>6378</v>
      </c>
      <c r="BN16" t="s">
        <v>4205</v>
      </c>
      <c r="BQ16" s="1" t="s">
        <v>128</v>
      </c>
      <c r="BR16" s="1" t="s">
        <v>128</v>
      </c>
      <c r="BS16" s="1" t="s">
        <v>128</v>
      </c>
      <c r="BT16" s="1" t="s">
        <v>128</v>
      </c>
      <c r="BU16" s="1" t="s">
        <v>128</v>
      </c>
      <c r="BV16" s="1" t="s">
        <v>128</v>
      </c>
      <c r="BW16" s="1" t="s">
        <v>128</v>
      </c>
      <c r="BX16" s="1" t="s">
        <v>128</v>
      </c>
      <c r="BY16" s="1" t="s">
        <v>129</v>
      </c>
      <c r="BZ16" s="87" t="s">
        <v>130</v>
      </c>
      <c r="CA16" s="87" t="s">
        <v>131</v>
      </c>
      <c r="CB16" s="1"/>
      <c r="CC16" s="1"/>
      <c r="CD16" s="1"/>
      <c r="CE16" s="1"/>
      <c r="CF16" s="1" t="s">
        <v>6371</v>
      </c>
      <c r="CG16" s="1" t="s">
        <v>132</v>
      </c>
      <c r="CH16" s="1" t="s">
        <v>6352</v>
      </c>
      <c r="CI16" t="s">
        <v>6353</v>
      </c>
    </row>
    <row r="17" spans="1:87" x14ac:dyDescent="0.35">
      <c r="A17">
        <v>810007</v>
      </c>
      <c r="B17" t="s">
        <v>388</v>
      </c>
      <c r="D17" t="s">
        <v>6416</v>
      </c>
      <c r="E17" t="s">
        <v>391</v>
      </c>
      <c r="F17" t="s">
        <v>1093</v>
      </c>
      <c r="G17" t="s">
        <v>99</v>
      </c>
      <c r="J17">
        <v>20830</v>
      </c>
      <c r="K17" t="s">
        <v>6334</v>
      </c>
      <c r="L17">
        <v>200</v>
      </c>
      <c r="M17" t="s">
        <v>6400</v>
      </c>
      <c r="N17" t="s">
        <v>6356</v>
      </c>
      <c r="O17">
        <v>207</v>
      </c>
      <c r="P17" t="s">
        <v>6366</v>
      </c>
      <c r="Q17">
        <v>705</v>
      </c>
      <c r="R17" t="s">
        <v>176</v>
      </c>
      <c r="S17" t="s">
        <v>176</v>
      </c>
      <c r="T17" t="s">
        <v>1418</v>
      </c>
      <c r="U17" t="s">
        <v>6417</v>
      </c>
      <c r="V17" t="s">
        <v>339</v>
      </c>
      <c r="Y17" s="2"/>
      <c r="Z17" t="s">
        <v>161</v>
      </c>
      <c r="AB17" t="s">
        <v>6418</v>
      </c>
      <c r="AC17" t="s">
        <v>108</v>
      </c>
      <c r="AD17">
        <v>23000</v>
      </c>
      <c r="AF17">
        <v>19</v>
      </c>
      <c r="AI17" s="2">
        <v>1</v>
      </c>
      <c r="AK17" s="2">
        <v>1</v>
      </c>
      <c r="AL17">
        <v>20</v>
      </c>
      <c r="AM17" s="2">
        <v>38755</v>
      </c>
      <c r="AN17" s="2"/>
      <c r="AO17" t="s">
        <v>512</v>
      </c>
      <c r="AP17" t="s">
        <v>512</v>
      </c>
      <c r="AT17" t="s">
        <v>6402</v>
      </c>
      <c r="AV17" t="s">
        <v>445</v>
      </c>
      <c r="AW17" t="s">
        <v>169</v>
      </c>
      <c r="AZ17">
        <v>1930</v>
      </c>
      <c r="BD17" s="1" t="s">
        <v>498</v>
      </c>
      <c r="BE17" s="1">
        <v>0</v>
      </c>
      <c r="BG17" s="1">
        <v>0</v>
      </c>
      <c r="BH17" s="9"/>
      <c r="BI17" s="1">
        <v>0</v>
      </c>
      <c r="BJ17" s="28"/>
      <c r="BK17" t="s">
        <v>6382</v>
      </c>
      <c r="BL17" t="s">
        <v>1102</v>
      </c>
      <c r="BM17" t="s">
        <v>6378</v>
      </c>
      <c r="BN17" t="s">
        <v>4205</v>
      </c>
      <c r="BO17" t="s">
        <v>195</v>
      </c>
      <c r="BQ17" s="1" t="s">
        <v>128</v>
      </c>
      <c r="BR17" s="1" t="s">
        <v>128</v>
      </c>
      <c r="BS17" s="1" t="s">
        <v>128</v>
      </c>
      <c r="BT17" s="1" t="s">
        <v>128</v>
      </c>
      <c r="BU17" s="1" t="s">
        <v>128</v>
      </c>
      <c r="BV17" s="1" t="s">
        <v>128</v>
      </c>
      <c r="BW17" s="1" t="s">
        <v>128</v>
      </c>
      <c r="BX17" s="1" t="s">
        <v>128</v>
      </c>
      <c r="BY17" s="1" t="s">
        <v>129</v>
      </c>
      <c r="BZ17" s="87" t="s">
        <v>196</v>
      </c>
      <c r="CA17" s="87" t="s">
        <v>197</v>
      </c>
      <c r="CB17" s="1"/>
      <c r="CC17" s="1"/>
      <c r="CD17" s="1"/>
      <c r="CE17" s="1"/>
      <c r="CF17" s="1" t="s">
        <v>6364</v>
      </c>
      <c r="CG17" s="1" t="s">
        <v>198</v>
      </c>
      <c r="CH17" s="1" t="s">
        <v>6352</v>
      </c>
      <c r="CI17" t="s">
        <v>6353</v>
      </c>
    </row>
    <row r="18" spans="1:87" x14ac:dyDescent="0.35">
      <c r="A18">
        <v>810012</v>
      </c>
      <c r="B18" t="s">
        <v>388</v>
      </c>
      <c r="D18" t="s">
        <v>4546</v>
      </c>
      <c r="E18" t="s">
        <v>391</v>
      </c>
      <c r="F18" t="s">
        <v>1093</v>
      </c>
      <c r="G18" t="s">
        <v>99</v>
      </c>
      <c r="J18">
        <v>20830</v>
      </c>
      <c r="K18" t="s">
        <v>6334</v>
      </c>
      <c r="L18">
        <v>200</v>
      </c>
      <c r="M18" t="s">
        <v>6400</v>
      </c>
      <c r="N18" t="s">
        <v>6356</v>
      </c>
      <c r="O18">
        <v>207</v>
      </c>
      <c r="P18" t="s">
        <v>6366</v>
      </c>
      <c r="Q18">
        <v>705</v>
      </c>
      <c r="R18" t="s">
        <v>176</v>
      </c>
      <c r="S18" t="s">
        <v>176</v>
      </c>
      <c r="T18" t="s">
        <v>1418</v>
      </c>
      <c r="U18" t="s">
        <v>6419</v>
      </c>
      <c r="V18" t="s">
        <v>339</v>
      </c>
      <c r="Y18" s="2"/>
      <c r="Z18" t="s">
        <v>161</v>
      </c>
      <c r="AC18" t="s">
        <v>108</v>
      </c>
      <c r="AD18">
        <v>19000</v>
      </c>
      <c r="AF18">
        <v>18</v>
      </c>
      <c r="AI18" s="2">
        <v>1</v>
      </c>
      <c r="AK18" s="2">
        <v>1</v>
      </c>
      <c r="AL18">
        <v>20</v>
      </c>
      <c r="AM18" s="2">
        <v>39206</v>
      </c>
      <c r="AN18" s="2"/>
      <c r="AO18" t="s">
        <v>512</v>
      </c>
      <c r="AP18" t="s">
        <v>512</v>
      </c>
      <c r="AT18" t="s">
        <v>6402</v>
      </c>
      <c r="AV18" t="s">
        <v>912</v>
      </c>
      <c r="AW18" t="s">
        <v>363</v>
      </c>
      <c r="AZ18">
        <v>1933</v>
      </c>
      <c r="BD18" s="1" t="s">
        <v>498</v>
      </c>
      <c r="BE18" s="1">
        <v>0</v>
      </c>
      <c r="BG18" s="1">
        <v>0</v>
      </c>
      <c r="BH18" s="9"/>
      <c r="BI18" s="1">
        <v>0</v>
      </c>
      <c r="BJ18" s="28"/>
      <c r="BK18" t="s">
        <v>6382</v>
      </c>
      <c r="BL18" t="s">
        <v>1102</v>
      </c>
      <c r="BM18" t="s">
        <v>6378</v>
      </c>
      <c r="BN18" t="s">
        <v>4205</v>
      </c>
      <c r="BO18" t="s">
        <v>195</v>
      </c>
      <c r="BQ18" s="1" t="s">
        <v>128</v>
      </c>
      <c r="BR18" s="1" t="s">
        <v>128</v>
      </c>
      <c r="BS18" s="1" t="s">
        <v>128</v>
      </c>
      <c r="BT18" s="1" t="s">
        <v>128</v>
      </c>
      <c r="BU18" s="1" t="s">
        <v>128</v>
      </c>
      <c r="BV18" s="1" t="s">
        <v>128</v>
      </c>
      <c r="BW18" s="1" t="s">
        <v>128</v>
      </c>
      <c r="BX18" s="1" t="s">
        <v>128</v>
      </c>
      <c r="BY18" s="1" t="s">
        <v>129</v>
      </c>
      <c r="BZ18" s="87" t="s">
        <v>196</v>
      </c>
      <c r="CA18" s="87" t="s">
        <v>197</v>
      </c>
      <c r="CB18" s="1"/>
      <c r="CC18" s="1"/>
      <c r="CD18" s="1"/>
      <c r="CE18" s="1"/>
      <c r="CF18" s="1" t="s">
        <v>6364</v>
      </c>
      <c r="CG18" s="1" t="s">
        <v>198</v>
      </c>
      <c r="CH18" s="1" t="s">
        <v>6352</v>
      </c>
      <c r="CI18" t="s">
        <v>6353</v>
      </c>
    </row>
    <row r="19" spans="1:87" x14ac:dyDescent="0.35">
      <c r="A19">
        <v>810015</v>
      </c>
      <c r="B19" t="s">
        <v>388</v>
      </c>
      <c r="D19" t="s">
        <v>6420</v>
      </c>
      <c r="E19" t="s">
        <v>391</v>
      </c>
      <c r="F19" t="s">
        <v>1093</v>
      </c>
      <c r="G19" t="s">
        <v>99</v>
      </c>
      <c r="H19" t="s">
        <v>6421</v>
      </c>
      <c r="J19">
        <v>20850</v>
      </c>
      <c r="K19" t="s">
        <v>6334</v>
      </c>
      <c r="L19">
        <v>200</v>
      </c>
      <c r="M19" t="s">
        <v>177</v>
      </c>
      <c r="N19" t="s">
        <v>6356</v>
      </c>
      <c r="O19">
        <v>207</v>
      </c>
      <c r="P19" t="s">
        <v>6366</v>
      </c>
      <c r="Q19">
        <v>705</v>
      </c>
      <c r="R19" t="s">
        <v>176</v>
      </c>
      <c r="S19" t="s">
        <v>176</v>
      </c>
      <c r="T19" t="s">
        <v>4755</v>
      </c>
      <c r="U19" t="s">
        <v>6422</v>
      </c>
      <c r="V19" t="s">
        <v>339</v>
      </c>
      <c r="Y19" s="2"/>
      <c r="Z19" t="s">
        <v>161</v>
      </c>
      <c r="AA19" t="s">
        <v>6423</v>
      </c>
      <c r="AB19" t="s">
        <v>6424</v>
      </c>
      <c r="AC19" t="s">
        <v>244</v>
      </c>
      <c r="AD19">
        <v>53317</v>
      </c>
      <c r="AE19" t="s">
        <v>1099</v>
      </c>
      <c r="AF19">
        <v>15</v>
      </c>
      <c r="AH19" t="s">
        <v>6425</v>
      </c>
      <c r="AI19" s="2">
        <v>1</v>
      </c>
      <c r="AK19" s="2">
        <v>39573</v>
      </c>
      <c r="AL19">
        <v>20</v>
      </c>
      <c r="AM19" s="2">
        <v>40001</v>
      </c>
      <c r="AN19" s="2"/>
      <c r="AO19" t="s">
        <v>512</v>
      </c>
      <c r="AP19" t="s">
        <v>512</v>
      </c>
      <c r="AT19" t="s">
        <v>6426</v>
      </c>
      <c r="AV19" t="s">
        <v>162</v>
      </c>
      <c r="AW19" t="s">
        <v>318</v>
      </c>
      <c r="AY19" t="s">
        <v>119</v>
      </c>
      <c r="AZ19">
        <v>1934</v>
      </c>
      <c r="BD19" s="1" t="s">
        <v>498</v>
      </c>
      <c r="BE19" s="1">
        <v>0</v>
      </c>
      <c r="BG19" s="1">
        <v>0</v>
      </c>
      <c r="BH19" s="9"/>
      <c r="BI19" s="1">
        <v>0</v>
      </c>
      <c r="BJ19" s="28"/>
      <c r="BK19" t="s">
        <v>6382</v>
      </c>
      <c r="BL19" t="s">
        <v>1102</v>
      </c>
      <c r="BM19" t="s">
        <v>6378</v>
      </c>
      <c r="BN19" t="s">
        <v>4205</v>
      </c>
      <c r="BO19" t="s">
        <v>195</v>
      </c>
      <c r="BQ19" s="1" t="s">
        <v>128</v>
      </c>
      <c r="BR19" s="1" t="s">
        <v>128</v>
      </c>
      <c r="BS19" s="1" t="s">
        <v>128</v>
      </c>
      <c r="BT19" s="1" t="s">
        <v>128</v>
      </c>
      <c r="BU19" s="1" t="s">
        <v>128</v>
      </c>
      <c r="BV19" s="1" t="s">
        <v>128</v>
      </c>
      <c r="BW19" s="1" t="s">
        <v>128</v>
      </c>
      <c r="BX19" s="1" t="s">
        <v>128</v>
      </c>
      <c r="BY19" s="1" t="s">
        <v>129</v>
      </c>
      <c r="BZ19" s="87" t="s">
        <v>196</v>
      </c>
      <c r="CA19" s="87" t="s">
        <v>197</v>
      </c>
      <c r="CB19" s="1"/>
      <c r="CC19" s="1"/>
      <c r="CD19" s="1"/>
      <c r="CE19" s="1"/>
      <c r="CF19" s="1" t="s">
        <v>6364</v>
      </c>
      <c r="CG19" s="1" t="s">
        <v>198</v>
      </c>
      <c r="CH19" s="1" t="s">
        <v>6352</v>
      </c>
      <c r="CI19" t="s">
        <v>6353</v>
      </c>
    </row>
    <row r="20" spans="1:87" x14ac:dyDescent="0.35">
      <c r="A20">
        <v>810019</v>
      </c>
      <c r="B20" t="s">
        <v>388</v>
      </c>
      <c r="D20" t="s">
        <v>6427</v>
      </c>
      <c r="E20" t="s">
        <v>391</v>
      </c>
      <c r="F20" t="s">
        <v>1093</v>
      </c>
      <c r="G20" t="s">
        <v>99</v>
      </c>
      <c r="H20" t="s">
        <v>6428</v>
      </c>
      <c r="I20" t="s">
        <v>6428</v>
      </c>
      <c r="J20">
        <v>20850</v>
      </c>
      <c r="K20" t="s">
        <v>6334</v>
      </c>
      <c r="L20">
        <v>200</v>
      </c>
      <c r="M20" t="s">
        <v>177</v>
      </c>
      <c r="N20" t="s">
        <v>6356</v>
      </c>
      <c r="O20">
        <v>207</v>
      </c>
      <c r="P20" t="s">
        <v>6366</v>
      </c>
      <c r="Q20">
        <v>705</v>
      </c>
      <c r="R20" t="s">
        <v>176</v>
      </c>
      <c r="S20" t="s">
        <v>176</v>
      </c>
      <c r="T20" t="s">
        <v>177</v>
      </c>
      <c r="U20" t="s">
        <v>6429</v>
      </c>
      <c r="V20" t="s">
        <v>339</v>
      </c>
      <c r="Y20" s="2"/>
      <c r="Z20" t="s">
        <v>161</v>
      </c>
      <c r="AA20" t="s">
        <v>4200</v>
      </c>
      <c r="AB20" t="s">
        <v>6430</v>
      </c>
      <c r="AC20" t="s">
        <v>1118</v>
      </c>
      <c r="AD20">
        <v>12782.51</v>
      </c>
      <c r="AE20" t="s">
        <v>312</v>
      </c>
      <c r="AF20">
        <v>11</v>
      </c>
      <c r="AH20" t="s">
        <v>6431</v>
      </c>
      <c r="AI20" s="2">
        <v>1</v>
      </c>
      <c r="AK20" s="2">
        <v>1</v>
      </c>
      <c r="AL20">
        <v>20</v>
      </c>
      <c r="AM20" s="2">
        <v>41680</v>
      </c>
      <c r="AN20" s="2"/>
      <c r="AO20" t="s">
        <v>512</v>
      </c>
      <c r="AP20" t="s">
        <v>512</v>
      </c>
      <c r="AT20" t="s">
        <v>6432</v>
      </c>
      <c r="AU20" t="s">
        <v>6433</v>
      </c>
      <c r="AV20" t="s">
        <v>281</v>
      </c>
      <c r="AW20" t="s">
        <v>290</v>
      </c>
      <c r="AZ20">
        <v>1938</v>
      </c>
      <c r="BD20" s="1" t="s">
        <v>498</v>
      </c>
      <c r="BE20" s="1">
        <v>0</v>
      </c>
      <c r="BG20" s="1">
        <v>0</v>
      </c>
      <c r="BH20" s="9"/>
      <c r="BI20" s="1">
        <v>0</v>
      </c>
      <c r="BJ20" s="28"/>
      <c r="BK20" t="s">
        <v>6382</v>
      </c>
      <c r="BL20" t="s">
        <v>1102</v>
      </c>
      <c r="BM20" t="s">
        <v>6378</v>
      </c>
      <c r="BN20" t="s">
        <v>4205</v>
      </c>
      <c r="BO20" t="s">
        <v>195</v>
      </c>
      <c r="BQ20" s="1" t="s">
        <v>128</v>
      </c>
      <c r="BR20" s="1" t="s">
        <v>128</v>
      </c>
      <c r="BS20" s="1" t="s">
        <v>128</v>
      </c>
      <c r="BT20" s="1" t="s">
        <v>128</v>
      </c>
      <c r="BU20" s="1" t="s">
        <v>128</v>
      </c>
      <c r="BV20" s="1" t="s">
        <v>128</v>
      </c>
      <c r="BW20" s="1" t="s">
        <v>128</v>
      </c>
      <c r="BX20" s="1" t="s">
        <v>128</v>
      </c>
      <c r="BY20" s="1" t="s">
        <v>129</v>
      </c>
      <c r="BZ20" s="87" t="s">
        <v>196</v>
      </c>
      <c r="CA20" s="87" t="s">
        <v>197</v>
      </c>
      <c r="CB20" s="1"/>
      <c r="CC20" s="1"/>
      <c r="CD20" s="1"/>
      <c r="CE20" s="1"/>
      <c r="CF20" s="1" t="s">
        <v>6364</v>
      </c>
      <c r="CG20" s="1" t="s">
        <v>198</v>
      </c>
      <c r="CH20" s="1" t="s">
        <v>6352</v>
      </c>
      <c r="CI20" t="s">
        <v>6353</v>
      </c>
    </row>
    <row r="21" spans="1:87" x14ac:dyDescent="0.35">
      <c r="A21">
        <v>810068</v>
      </c>
      <c r="B21" t="s">
        <v>388</v>
      </c>
      <c r="D21" t="s">
        <v>6434</v>
      </c>
      <c r="E21" t="s">
        <v>391</v>
      </c>
      <c r="F21" t="s">
        <v>1093</v>
      </c>
      <c r="G21" t="s">
        <v>99</v>
      </c>
      <c r="H21" t="s">
        <v>6435</v>
      </c>
      <c r="J21">
        <v>20835</v>
      </c>
      <c r="K21" t="s">
        <v>6334</v>
      </c>
      <c r="L21">
        <v>200</v>
      </c>
      <c r="M21" t="s">
        <v>699</v>
      </c>
      <c r="N21" t="s">
        <v>6356</v>
      </c>
      <c r="O21">
        <v>207</v>
      </c>
      <c r="P21" t="s">
        <v>6366</v>
      </c>
      <c r="Q21">
        <v>705</v>
      </c>
      <c r="R21" t="s">
        <v>176</v>
      </c>
      <c r="S21" t="s">
        <v>176</v>
      </c>
      <c r="T21" t="s">
        <v>699</v>
      </c>
      <c r="U21" t="s">
        <v>6436</v>
      </c>
      <c r="V21" t="s">
        <v>339</v>
      </c>
      <c r="Y21" s="2"/>
      <c r="Z21" t="s">
        <v>161</v>
      </c>
      <c r="AA21" t="s">
        <v>4200</v>
      </c>
      <c r="AB21" t="s">
        <v>6437</v>
      </c>
      <c r="AC21" t="s">
        <v>263</v>
      </c>
      <c r="AD21">
        <v>5234780.25</v>
      </c>
      <c r="AF21">
        <v>5</v>
      </c>
      <c r="AI21" s="2">
        <v>1</v>
      </c>
      <c r="AK21" s="2">
        <v>43472</v>
      </c>
      <c r="AL21">
        <v>20</v>
      </c>
      <c r="AM21" s="2">
        <v>43257</v>
      </c>
      <c r="AN21" s="2"/>
      <c r="AO21" t="s">
        <v>512</v>
      </c>
      <c r="AP21" t="s">
        <v>512</v>
      </c>
      <c r="AT21" t="s">
        <v>6438</v>
      </c>
      <c r="AU21" t="s">
        <v>6439</v>
      </c>
      <c r="AV21" t="s">
        <v>318</v>
      </c>
      <c r="AW21" t="s">
        <v>1240</v>
      </c>
      <c r="AY21" t="s">
        <v>498</v>
      </c>
      <c r="AZ21">
        <v>1982</v>
      </c>
      <c r="BA21" t="s">
        <v>1294</v>
      </c>
      <c r="BD21" s="1" t="s">
        <v>498</v>
      </c>
      <c r="BE21" s="1">
        <v>0</v>
      </c>
      <c r="BG21" s="1">
        <v>0</v>
      </c>
      <c r="BH21" s="9"/>
      <c r="BI21" s="1">
        <v>0</v>
      </c>
      <c r="BJ21" s="28"/>
      <c r="BK21" t="s">
        <v>6382</v>
      </c>
      <c r="BL21" t="s">
        <v>1262</v>
      </c>
      <c r="BM21" t="s">
        <v>6378</v>
      </c>
      <c r="BN21" t="s">
        <v>4447</v>
      </c>
      <c r="BO21" t="s">
        <v>195</v>
      </c>
      <c r="BQ21" s="1" t="s">
        <v>128</v>
      </c>
      <c r="BR21" s="1" t="s">
        <v>128</v>
      </c>
      <c r="BS21" s="1" t="s">
        <v>128</v>
      </c>
      <c r="BT21" s="1" t="s">
        <v>128</v>
      </c>
      <c r="BU21" s="1" t="s">
        <v>128</v>
      </c>
      <c r="BV21" s="1" t="s">
        <v>128</v>
      </c>
      <c r="BW21" s="1" t="s">
        <v>128</v>
      </c>
      <c r="BX21" s="1" t="s">
        <v>128</v>
      </c>
      <c r="BY21" s="1" t="s">
        <v>129</v>
      </c>
      <c r="BZ21" s="87" t="s">
        <v>196</v>
      </c>
      <c r="CA21" s="87" t="s">
        <v>197</v>
      </c>
      <c r="CB21" s="1"/>
      <c r="CC21" s="1"/>
      <c r="CD21" s="1"/>
      <c r="CE21" s="1"/>
      <c r="CF21" s="1" t="s">
        <v>6364</v>
      </c>
      <c r="CG21" s="1" t="s">
        <v>198</v>
      </c>
      <c r="CH21" s="1" t="s">
        <v>6352</v>
      </c>
      <c r="CI21" t="s">
        <v>6353</v>
      </c>
    </row>
    <row r="22" spans="1:87" x14ac:dyDescent="0.35">
      <c r="A22">
        <v>1211027</v>
      </c>
      <c r="B22" t="s">
        <v>94</v>
      </c>
      <c r="D22" t="s">
        <v>6440</v>
      </c>
      <c r="E22" t="s">
        <v>391</v>
      </c>
      <c r="F22" t="s">
        <v>1093</v>
      </c>
      <c r="G22" t="s">
        <v>99</v>
      </c>
      <c r="J22">
        <v>20850</v>
      </c>
      <c r="K22" t="s">
        <v>6334</v>
      </c>
      <c r="L22">
        <v>200</v>
      </c>
      <c r="M22" t="s">
        <v>177</v>
      </c>
      <c r="N22" t="s">
        <v>6356</v>
      </c>
      <c r="O22">
        <v>207</v>
      </c>
      <c r="P22" t="s">
        <v>6366</v>
      </c>
      <c r="Q22">
        <v>705</v>
      </c>
      <c r="R22" t="s">
        <v>176</v>
      </c>
      <c r="S22" t="s">
        <v>176</v>
      </c>
      <c r="T22" t="s">
        <v>1418</v>
      </c>
      <c r="U22" t="s">
        <v>6441</v>
      </c>
      <c r="V22" t="s">
        <v>104</v>
      </c>
      <c r="W22" t="s">
        <v>1256</v>
      </c>
      <c r="Y22" s="2"/>
      <c r="Z22" t="s">
        <v>161</v>
      </c>
      <c r="AC22" t="s">
        <v>108</v>
      </c>
      <c r="AD22">
        <v>4000</v>
      </c>
      <c r="AE22" t="s">
        <v>4046</v>
      </c>
      <c r="AF22">
        <v>28</v>
      </c>
      <c r="AI22" s="2"/>
      <c r="AK22" s="2">
        <v>34700</v>
      </c>
      <c r="AL22">
        <v>20</v>
      </c>
      <c r="AM22" s="2">
        <v>34700</v>
      </c>
      <c r="AN22" s="2"/>
      <c r="AO22" t="s">
        <v>1278</v>
      </c>
      <c r="AP22" t="s">
        <v>1278</v>
      </c>
      <c r="AT22" t="s">
        <v>6442</v>
      </c>
      <c r="AV22" t="s">
        <v>912</v>
      </c>
      <c r="AW22" t="s">
        <v>912</v>
      </c>
      <c r="AY22" t="s">
        <v>119</v>
      </c>
      <c r="AZ22">
        <v>981</v>
      </c>
      <c r="BD22" s="1" t="s">
        <v>498</v>
      </c>
      <c r="BE22" s="1">
        <v>0</v>
      </c>
      <c r="BG22" s="1">
        <v>0</v>
      </c>
      <c r="BH22" s="9"/>
      <c r="BI22" s="1">
        <v>0</v>
      </c>
      <c r="BJ22" s="28"/>
      <c r="BK22" t="s">
        <v>6382</v>
      </c>
      <c r="BL22" t="s">
        <v>1122</v>
      </c>
      <c r="BM22" t="s">
        <v>6443</v>
      </c>
      <c r="BN22" t="s">
        <v>4992</v>
      </c>
      <c r="BO22" t="s">
        <v>195</v>
      </c>
      <c r="BQ22" s="1">
        <v>32800</v>
      </c>
      <c r="BR22" s="1" t="s">
        <v>128</v>
      </c>
      <c r="BS22" s="1" t="s">
        <v>128</v>
      </c>
      <c r="BT22" s="1" t="s">
        <v>128</v>
      </c>
      <c r="BU22" s="1" t="s">
        <v>128</v>
      </c>
      <c r="BV22" s="1" t="s">
        <v>128</v>
      </c>
      <c r="BW22" s="1" t="s">
        <v>128</v>
      </c>
      <c r="BX22" s="1" t="s">
        <v>128</v>
      </c>
      <c r="BY22" s="1" t="s">
        <v>129</v>
      </c>
      <c r="BZ22" s="87" t="s">
        <v>349</v>
      </c>
      <c r="CA22" s="87" t="s">
        <v>350</v>
      </c>
      <c r="CB22" s="1"/>
      <c r="CC22" s="1"/>
      <c r="CD22" s="1"/>
      <c r="CE22" s="1"/>
      <c r="CF22" s="1" t="s">
        <v>6364</v>
      </c>
      <c r="CG22" s="1" t="s">
        <v>198</v>
      </c>
      <c r="CH22" s="1" t="s">
        <v>6352</v>
      </c>
      <c r="CI22" t="s">
        <v>6353</v>
      </c>
    </row>
    <row r="23" spans="1:87" x14ac:dyDescent="0.35">
      <c r="A23">
        <v>1211046</v>
      </c>
      <c r="B23" t="s">
        <v>94</v>
      </c>
      <c r="D23" t="s">
        <v>5243</v>
      </c>
      <c r="E23" t="s">
        <v>391</v>
      </c>
      <c r="F23" t="s">
        <v>1093</v>
      </c>
      <c r="G23" t="s">
        <v>99</v>
      </c>
      <c r="J23">
        <v>30130</v>
      </c>
      <c r="K23" t="s">
        <v>6334</v>
      </c>
      <c r="L23">
        <v>200</v>
      </c>
      <c r="M23" t="s">
        <v>6444</v>
      </c>
      <c r="N23" t="s">
        <v>6356</v>
      </c>
      <c r="O23">
        <v>207</v>
      </c>
      <c r="P23" t="s">
        <v>6366</v>
      </c>
      <c r="Q23">
        <v>708</v>
      </c>
      <c r="R23" t="s">
        <v>101</v>
      </c>
      <c r="S23" t="s">
        <v>101</v>
      </c>
      <c r="T23" t="s">
        <v>5049</v>
      </c>
      <c r="U23" t="s">
        <v>5763</v>
      </c>
      <c r="V23" t="s">
        <v>104</v>
      </c>
      <c r="W23" t="s">
        <v>1256</v>
      </c>
      <c r="Y23" s="2"/>
      <c r="Z23" t="s">
        <v>161</v>
      </c>
      <c r="AC23" t="s">
        <v>108</v>
      </c>
      <c r="AD23">
        <v>8000</v>
      </c>
      <c r="AE23" t="s">
        <v>4046</v>
      </c>
      <c r="AF23">
        <v>19</v>
      </c>
      <c r="AI23" s="2"/>
      <c r="AK23" s="2"/>
      <c r="AL23">
        <v>20</v>
      </c>
      <c r="AM23" s="2">
        <v>38194</v>
      </c>
      <c r="AN23" s="2"/>
      <c r="AO23" t="s">
        <v>6445</v>
      </c>
      <c r="AP23" t="s">
        <v>6445</v>
      </c>
      <c r="AT23" t="s">
        <v>5248</v>
      </c>
      <c r="AV23" t="s">
        <v>169</v>
      </c>
      <c r="AW23" t="s">
        <v>169</v>
      </c>
      <c r="AY23" t="s">
        <v>119</v>
      </c>
      <c r="AZ23">
        <v>984</v>
      </c>
      <c r="BD23" s="1" t="s">
        <v>498</v>
      </c>
      <c r="BE23" s="1">
        <v>0</v>
      </c>
      <c r="BG23" s="1">
        <v>0</v>
      </c>
      <c r="BH23" s="9"/>
      <c r="BI23" s="1">
        <v>0</v>
      </c>
      <c r="BJ23" s="28"/>
      <c r="BK23" t="s">
        <v>101</v>
      </c>
      <c r="BL23" t="s">
        <v>1122</v>
      </c>
      <c r="BM23" t="s">
        <v>6443</v>
      </c>
      <c r="BN23" t="s">
        <v>4992</v>
      </c>
      <c r="BO23" t="s">
        <v>195</v>
      </c>
      <c r="BQ23" s="1">
        <v>2200</v>
      </c>
      <c r="BR23" s="1" t="s">
        <v>128</v>
      </c>
      <c r="BS23" s="1" t="s">
        <v>128</v>
      </c>
      <c r="BT23" s="1" t="s">
        <v>128</v>
      </c>
      <c r="BU23" s="1" t="s">
        <v>128</v>
      </c>
      <c r="BV23" s="1" t="s">
        <v>128</v>
      </c>
      <c r="BW23" s="1" t="s">
        <v>128</v>
      </c>
      <c r="BX23" s="1" t="s">
        <v>128</v>
      </c>
      <c r="BY23" s="1" t="s">
        <v>405</v>
      </c>
      <c r="BZ23" s="87" t="s">
        <v>349</v>
      </c>
      <c r="CA23" s="87" t="s">
        <v>350</v>
      </c>
      <c r="CB23" s="1"/>
      <c r="CC23" s="1"/>
      <c r="CD23" s="1"/>
      <c r="CE23" s="1"/>
      <c r="CF23" s="1" t="s">
        <v>6371</v>
      </c>
      <c r="CG23" s="1" t="s">
        <v>198</v>
      </c>
      <c r="CH23" s="1" t="s">
        <v>6352</v>
      </c>
      <c r="CI23" t="s">
        <v>6353</v>
      </c>
    </row>
    <row r="24" spans="1:87" x14ac:dyDescent="0.35">
      <c r="A24">
        <v>1252060</v>
      </c>
      <c r="B24" t="s">
        <v>388</v>
      </c>
      <c r="D24" t="s">
        <v>6446</v>
      </c>
      <c r="E24" t="s">
        <v>391</v>
      </c>
      <c r="F24" t="s">
        <v>1093</v>
      </c>
      <c r="G24" t="s">
        <v>99</v>
      </c>
      <c r="H24" t="s">
        <v>6447</v>
      </c>
      <c r="I24" t="s">
        <v>6447</v>
      </c>
      <c r="J24">
        <v>20830</v>
      </c>
      <c r="K24" t="s">
        <v>6334</v>
      </c>
      <c r="L24">
        <v>200</v>
      </c>
      <c r="M24" t="s">
        <v>6400</v>
      </c>
      <c r="N24" t="s">
        <v>6356</v>
      </c>
      <c r="O24">
        <v>207</v>
      </c>
      <c r="P24" t="s">
        <v>6366</v>
      </c>
      <c r="Q24">
        <v>705</v>
      </c>
      <c r="R24" t="s">
        <v>176</v>
      </c>
      <c r="S24" t="s">
        <v>176</v>
      </c>
      <c r="T24" t="s">
        <v>1274</v>
      </c>
      <c r="U24" t="s">
        <v>6448</v>
      </c>
      <c r="V24" t="s">
        <v>339</v>
      </c>
      <c r="Y24" s="2"/>
      <c r="Z24" t="s">
        <v>161</v>
      </c>
      <c r="AA24" t="s">
        <v>6449</v>
      </c>
      <c r="AB24" t="s">
        <v>6450</v>
      </c>
      <c r="AD24">
        <v>0</v>
      </c>
      <c r="AF24">
        <v>11</v>
      </c>
      <c r="AI24" s="2">
        <v>1</v>
      </c>
      <c r="AK24" s="2">
        <v>1</v>
      </c>
      <c r="AL24">
        <v>20</v>
      </c>
      <c r="AM24" s="2">
        <v>41555</v>
      </c>
      <c r="AN24" s="2"/>
      <c r="AO24" t="s">
        <v>512</v>
      </c>
      <c r="AP24" t="s">
        <v>512</v>
      </c>
      <c r="AS24" t="s">
        <v>5182</v>
      </c>
      <c r="AT24" t="s">
        <v>6451</v>
      </c>
      <c r="AV24" t="s">
        <v>281</v>
      </c>
      <c r="AW24" t="s">
        <v>290</v>
      </c>
      <c r="AZ24">
        <v>2154</v>
      </c>
      <c r="BD24" s="1" t="s">
        <v>498</v>
      </c>
      <c r="BE24" s="1">
        <v>0</v>
      </c>
      <c r="BG24" s="1">
        <v>0</v>
      </c>
      <c r="BH24" s="9"/>
      <c r="BI24" s="1">
        <v>0</v>
      </c>
      <c r="BJ24" s="28"/>
      <c r="BK24" t="s">
        <v>6382</v>
      </c>
      <c r="BL24" t="s">
        <v>1102</v>
      </c>
      <c r="BM24" t="s">
        <v>6378</v>
      </c>
      <c r="BN24" t="s">
        <v>4050</v>
      </c>
      <c r="BO24" t="s">
        <v>195</v>
      </c>
      <c r="BQ24" s="1">
        <v>1587</v>
      </c>
      <c r="BR24" s="1" t="s">
        <v>128</v>
      </c>
      <c r="BS24" s="1" t="s">
        <v>128</v>
      </c>
      <c r="BT24" s="1" t="s">
        <v>128</v>
      </c>
      <c r="BU24" s="1" t="s">
        <v>128</v>
      </c>
      <c r="BV24" s="1" t="s">
        <v>128</v>
      </c>
      <c r="BW24" s="1" t="s">
        <v>128</v>
      </c>
      <c r="BX24" s="1" t="s">
        <v>128</v>
      </c>
      <c r="BY24" s="1" t="s">
        <v>405</v>
      </c>
      <c r="BZ24" s="87" t="s">
        <v>671</v>
      </c>
      <c r="CA24" s="87" t="s">
        <v>672</v>
      </c>
      <c r="CB24" s="1"/>
      <c r="CC24" s="1"/>
      <c r="CD24" s="1"/>
      <c r="CE24" s="1"/>
      <c r="CF24" s="1" t="s">
        <v>6364</v>
      </c>
      <c r="CG24" s="1" t="s">
        <v>198</v>
      </c>
      <c r="CH24" s="1" t="s">
        <v>6352</v>
      </c>
      <c r="CI24" t="s">
        <v>6353</v>
      </c>
    </row>
    <row r="25" spans="1:87" x14ac:dyDescent="0.35">
      <c r="A25">
        <v>1252074</v>
      </c>
      <c r="B25" t="s">
        <v>388</v>
      </c>
      <c r="C25" t="s">
        <v>6452</v>
      </c>
      <c r="D25" t="s">
        <v>6453</v>
      </c>
      <c r="E25" t="s">
        <v>391</v>
      </c>
      <c r="F25" t="s">
        <v>1093</v>
      </c>
      <c r="G25" t="s">
        <v>99</v>
      </c>
      <c r="H25" t="s">
        <v>6454</v>
      </c>
      <c r="I25" t="s">
        <v>6454</v>
      </c>
      <c r="J25">
        <v>20850</v>
      </c>
      <c r="K25" t="s">
        <v>6334</v>
      </c>
      <c r="L25">
        <v>200</v>
      </c>
      <c r="M25" t="s">
        <v>177</v>
      </c>
      <c r="N25" t="s">
        <v>6356</v>
      </c>
      <c r="O25">
        <v>207</v>
      </c>
      <c r="P25" t="s">
        <v>6366</v>
      </c>
      <c r="Q25">
        <v>705</v>
      </c>
      <c r="R25" t="s">
        <v>176</v>
      </c>
      <c r="S25" t="s">
        <v>176</v>
      </c>
      <c r="T25" t="s">
        <v>177</v>
      </c>
      <c r="U25" t="s">
        <v>6455</v>
      </c>
      <c r="V25" t="s">
        <v>339</v>
      </c>
      <c r="Y25" s="2"/>
      <c r="Z25" t="s">
        <v>161</v>
      </c>
      <c r="AA25" t="s">
        <v>6456</v>
      </c>
      <c r="AB25" t="s">
        <v>6457</v>
      </c>
      <c r="AC25" t="s">
        <v>108</v>
      </c>
      <c r="AD25">
        <v>49285</v>
      </c>
      <c r="AE25" t="s">
        <v>445</v>
      </c>
      <c r="AF25">
        <v>8</v>
      </c>
      <c r="AH25" t="s">
        <v>6458</v>
      </c>
      <c r="AI25" s="2">
        <v>1</v>
      </c>
      <c r="AJ25" t="s">
        <v>6459</v>
      </c>
      <c r="AK25" s="2">
        <v>42370</v>
      </c>
      <c r="AL25">
        <v>20</v>
      </c>
      <c r="AM25" s="2">
        <v>42065</v>
      </c>
      <c r="AN25" s="2"/>
      <c r="AO25" t="s">
        <v>512</v>
      </c>
      <c r="AP25" t="s">
        <v>512</v>
      </c>
      <c r="AR25" t="s">
        <v>5054</v>
      </c>
      <c r="AT25" t="s">
        <v>6460</v>
      </c>
      <c r="AU25" t="s">
        <v>6461</v>
      </c>
      <c r="AV25" t="s">
        <v>189</v>
      </c>
      <c r="AW25" t="s">
        <v>1568</v>
      </c>
      <c r="AZ25">
        <v>2157</v>
      </c>
      <c r="BD25" s="1" t="s">
        <v>498</v>
      </c>
      <c r="BE25" s="1">
        <v>0</v>
      </c>
      <c r="BG25" s="1">
        <v>0</v>
      </c>
      <c r="BH25" s="9"/>
      <c r="BI25" s="1">
        <v>0</v>
      </c>
      <c r="BJ25" s="28"/>
      <c r="BK25" t="s">
        <v>6382</v>
      </c>
      <c r="BL25" t="s">
        <v>1102</v>
      </c>
      <c r="BM25" t="s">
        <v>6378</v>
      </c>
      <c r="BN25" t="s">
        <v>5783</v>
      </c>
      <c r="BO25" t="s">
        <v>195</v>
      </c>
      <c r="BQ25" s="1" t="s">
        <v>128</v>
      </c>
      <c r="BR25" s="1" t="s">
        <v>128</v>
      </c>
      <c r="BS25" s="1" t="s">
        <v>128</v>
      </c>
      <c r="BT25" s="1" t="s">
        <v>128</v>
      </c>
      <c r="BU25" s="1" t="s">
        <v>128</v>
      </c>
      <c r="BV25" s="1" t="s">
        <v>128</v>
      </c>
      <c r="BW25" s="1" t="s">
        <v>128</v>
      </c>
      <c r="BX25" s="1" t="s">
        <v>128</v>
      </c>
      <c r="BY25" s="1" t="s">
        <v>405</v>
      </c>
      <c r="BZ25" s="87" t="s">
        <v>196</v>
      </c>
      <c r="CA25" s="87" t="s">
        <v>197</v>
      </c>
      <c r="CB25" s="1"/>
      <c r="CC25" s="1"/>
      <c r="CD25" s="1"/>
      <c r="CE25" s="1"/>
      <c r="CF25" s="1" t="s">
        <v>6364</v>
      </c>
      <c r="CG25" s="1" t="s">
        <v>198</v>
      </c>
      <c r="CH25" s="1" t="s">
        <v>6352</v>
      </c>
      <c r="CI25" t="s">
        <v>6353</v>
      </c>
    </row>
    <row r="26" spans="1:87" x14ac:dyDescent="0.35">
      <c r="A26">
        <v>519053</v>
      </c>
      <c r="B26" t="s">
        <v>388</v>
      </c>
      <c r="D26" t="s">
        <v>6462</v>
      </c>
      <c r="E26" t="s">
        <v>391</v>
      </c>
      <c r="F26" t="s">
        <v>1093</v>
      </c>
      <c r="G26" t="s">
        <v>99</v>
      </c>
      <c r="H26" t="s">
        <v>6463</v>
      </c>
      <c r="I26" t="s">
        <v>6463</v>
      </c>
      <c r="J26">
        <v>20830</v>
      </c>
      <c r="K26" t="str">
        <f>IFERROR(VLOOKUP(J26,'CC directory'!A:B,2,),"")</f>
        <v>ACTIVE</v>
      </c>
      <c r="L26">
        <f>IFERROR(VLOOKUP(J26,'CC directory'!A:D,4,),"")</f>
        <v>200</v>
      </c>
      <c r="M26" t="str">
        <f>VLOOKUP(J26,'CC directory'!A:I,9,)</f>
        <v>Fixed Equipment &amp; Civil</v>
      </c>
      <c r="N26" t="str">
        <f>IFERROR(VLOOKUP(J26,'CC directory'!A:C,3,),"")</f>
        <v>Operations</v>
      </c>
      <c r="O26">
        <f>IFERROR(VLOOKUP(J26,'CC directory'!A:F,6,),"")</f>
        <v>207</v>
      </c>
      <c r="P26" t="str">
        <f>IFERROR(VLOOKUP(J26,'CC directory'!A:E,5,),"")</f>
        <v>Production Operations</v>
      </c>
      <c r="Q26">
        <f>IFERROR(VLOOKUP(J26,'CC directory'!A:H,8,),"")</f>
        <v>705</v>
      </c>
      <c r="R26" t="str">
        <f>IFERROR(VLOOKUP(J26,'CC directory'!A:G,7,),"")</f>
        <v>Maintenance</v>
      </c>
      <c r="S26" t="s">
        <v>176</v>
      </c>
      <c r="T26" t="s">
        <v>1418</v>
      </c>
      <c r="U26" t="s">
        <v>6464</v>
      </c>
      <c r="V26" t="s">
        <v>339</v>
      </c>
      <c r="Y26" s="2"/>
      <c r="Z26" t="s">
        <v>161</v>
      </c>
      <c r="AA26" t="s">
        <v>1825</v>
      </c>
      <c r="AB26" t="s">
        <v>6465</v>
      </c>
      <c r="AC26" t="s">
        <v>1118</v>
      </c>
      <c r="AD26">
        <v>123840</v>
      </c>
      <c r="AE26" t="s">
        <v>281</v>
      </c>
      <c r="AF26">
        <v>1</v>
      </c>
      <c r="AH26" t="s">
        <v>6466</v>
      </c>
      <c r="AI26" s="2">
        <v>1</v>
      </c>
      <c r="AK26" s="2">
        <v>45388</v>
      </c>
      <c r="AL26">
        <v>0</v>
      </c>
      <c r="AM26" s="2">
        <v>45388</v>
      </c>
      <c r="AN26" s="2"/>
      <c r="AO26" t="s">
        <v>512</v>
      </c>
      <c r="AP26" t="s">
        <v>512</v>
      </c>
      <c r="AT26" t="s">
        <v>6467</v>
      </c>
      <c r="AU26" t="s">
        <v>6468</v>
      </c>
      <c r="AV26" t="s">
        <v>290</v>
      </c>
      <c r="AW26" t="s">
        <v>281</v>
      </c>
      <c r="AZ26">
        <v>1764</v>
      </c>
      <c r="BD26" s="1" t="str">
        <f t="shared" ref="BD26:BD34" si="0">IF((BE26+BG26+BI26)&gt;0, "YES", "NO")</f>
        <v>NO</v>
      </c>
      <c r="BE26" s="1">
        <v>0</v>
      </c>
      <c r="BG26" s="1">
        <v>0</v>
      </c>
      <c r="BH26" s="9"/>
      <c r="BI26" s="1">
        <v>0</v>
      </c>
      <c r="BJ26" s="28"/>
      <c r="BK26" t="s">
        <v>4422</v>
      </c>
      <c r="BL26" t="s">
        <v>1102</v>
      </c>
      <c r="BM26" t="str">
        <f>VLOOKUP(BL26,'directory all'!C:D,2,)</f>
        <v>Engine hours, GPS</v>
      </c>
      <c r="BN26" t="s">
        <v>1623</v>
      </c>
      <c r="BO26" t="s">
        <v>195</v>
      </c>
      <c r="BQ26" s="1">
        <v>25000</v>
      </c>
      <c r="BR26" s="1" t="s">
        <v>128</v>
      </c>
      <c r="BS26" s="1" t="s">
        <v>128</v>
      </c>
      <c r="BT26" s="1" t="s">
        <v>128</v>
      </c>
      <c r="BU26" s="1" t="s">
        <v>128</v>
      </c>
      <c r="BV26" s="1" t="s">
        <v>128</v>
      </c>
      <c r="BW26" s="1" t="s">
        <v>128</v>
      </c>
      <c r="BX26" s="1" t="s">
        <v>128</v>
      </c>
      <c r="BY26" s="1" t="s">
        <v>405</v>
      </c>
      <c r="BZ26" s="87" t="s">
        <v>196</v>
      </c>
      <c r="CA26" s="87" t="s">
        <v>197</v>
      </c>
      <c r="CB26" s="1"/>
      <c r="CC26" s="1"/>
      <c r="CD26" s="1"/>
      <c r="CE26" s="1"/>
      <c r="CF26" s="1"/>
      <c r="CG26" s="1" t="s">
        <v>198</v>
      </c>
      <c r="CH26" s="1" t="s">
        <v>6469</v>
      </c>
      <c r="CI26" t="s">
        <v>6470</v>
      </c>
    </row>
    <row r="27" spans="1:87" x14ac:dyDescent="0.35">
      <c r="A27">
        <v>521033</v>
      </c>
      <c r="B27" t="s">
        <v>94</v>
      </c>
      <c r="C27" t="s">
        <v>6471</v>
      </c>
      <c r="D27" t="s">
        <v>6472</v>
      </c>
      <c r="E27" t="s">
        <v>97</v>
      </c>
      <c r="F27" t="s">
        <v>1093</v>
      </c>
      <c r="G27" t="s">
        <v>99</v>
      </c>
      <c r="H27" t="s">
        <v>6473</v>
      </c>
      <c r="I27" t="s">
        <v>6473</v>
      </c>
      <c r="J27">
        <v>20850</v>
      </c>
      <c r="K27" t="str">
        <f>IFERROR(VLOOKUP(J27,'CC directory'!A:B,2,),"")</f>
        <v>ACTIVE</v>
      </c>
      <c r="L27">
        <f>IFERROR(VLOOKUP(J27,'CC directory'!A:D,4,),"")</f>
        <v>200</v>
      </c>
      <c r="M27" t="str">
        <f>VLOOKUP(J27,'CC directory'!A:I,9,)</f>
        <v>Maintenance Shared Services</v>
      </c>
      <c r="N27" t="str">
        <f>IFERROR(VLOOKUP(J27,'CC directory'!A:C,3,),"")</f>
        <v>Operations</v>
      </c>
      <c r="O27">
        <f>IFERROR(VLOOKUP(J27,'CC directory'!A:F,6,),"")</f>
        <v>207</v>
      </c>
      <c r="P27" t="str">
        <f>IFERROR(VLOOKUP(J27,'CC directory'!A:E,5,),"")</f>
        <v>Production Operations</v>
      </c>
      <c r="Q27">
        <f>IFERROR(VLOOKUP(J27,'CC directory'!A:H,8,),"")</f>
        <v>705</v>
      </c>
      <c r="R27" t="str">
        <f>IFERROR(VLOOKUP(J27,'CC directory'!A:G,7,),"")</f>
        <v>Maintenance</v>
      </c>
      <c r="S27" t="s">
        <v>176</v>
      </c>
      <c r="T27" t="s">
        <v>177</v>
      </c>
      <c r="U27" t="s">
        <v>6474</v>
      </c>
      <c r="V27" t="s">
        <v>104</v>
      </c>
      <c r="Y27" s="2"/>
      <c r="Z27" t="s">
        <v>161</v>
      </c>
      <c r="AA27" t="s">
        <v>1886</v>
      </c>
      <c r="AB27" t="s">
        <v>6475</v>
      </c>
      <c r="AC27" t="s">
        <v>1118</v>
      </c>
      <c r="AD27">
        <v>56550</v>
      </c>
      <c r="AE27" t="s">
        <v>1099</v>
      </c>
      <c r="AF27">
        <v>13</v>
      </c>
      <c r="AH27" t="s">
        <v>6476</v>
      </c>
      <c r="AI27" s="2">
        <v>40401</v>
      </c>
      <c r="AJ27" t="s">
        <v>6477</v>
      </c>
      <c r="AK27" s="2">
        <v>40360</v>
      </c>
      <c r="AL27">
        <v>20</v>
      </c>
      <c r="AM27" s="2">
        <v>40367</v>
      </c>
      <c r="AN27" s="2"/>
      <c r="AO27" t="s">
        <v>6478</v>
      </c>
      <c r="AP27" t="s">
        <v>6478</v>
      </c>
      <c r="AQ27" t="s">
        <v>6479</v>
      </c>
      <c r="AT27" t="s">
        <v>6480</v>
      </c>
      <c r="AU27" t="s">
        <v>6481</v>
      </c>
      <c r="AV27" t="s">
        <v>189</v>
      </c>
      <c r="AW27" t="s">
        <v>190</v>
      </c>
      <c r="AY27" t="s">
        <v>119</v>
      </c>
      <c r="AZ27">
        <v>757</v>
      </c>
      <c r="BA27" t="s">
        <v>1904</v>
      </c>
      <c r="BD27" s="1" t="str">
        <f t="shared" si="0"/>
        <v>NO</v>
      </c>
      <c r="BE27" s="1">
        <v>0</v>
      </c>
      <c r="BG27" s="1">
        <v>0</v>
      </c>
      <c r="BH27" s="9"/>
      <c r="BI27" s="1">
        <v>0</v>
      </c>
      <c r="BJ27" s="28"/>
      <c r="BK27" t="s">
        <v>193</v>
      </c>
      <c r="BL27" t="s">
        <v>1102</v>
      </c>
      <c r="BM27" t="str">
        <f>VLOOKUP(BL27,'directory all'!C:D,2,)</f>
        <v>Engine hours, GPS</v>
      </c>
      <c r="BN27" t="s">
        <v>1905</v>
      </c>
      <c r="BO27" t="s">
        <v>195</v>
      </c>
      <c r="BQ27" s="1" t="s">
        <v>128</v>
      </c>
      <c r="BR27" s="1" t="s">
        <v>128</v>
      </c>
      <c r="BS27" s="1" t="s">
        <v>128</v>
      </c>
      <c r="BT27" s="1" t="s">
        <v>128</v>
      </c>
      <c r="BU27" s="1" t="s">
        <v>128</v>
      </c>
      <c r="BV27" s="1" t="s">
        <v>128</v>
      </c>
      <c r="BW27" s="1" t="s">
        <v>128</v>
      </c>
      <c r="BX27" s="1" t="s">
        <v>128</v>
      </c>
      <c r="BY27" s="1" t="s">
        <v>129</v>
      </c>
      <c r="BZ27" s="87" t="s">
        <v>349</v>
      </c>
      <c r="CA27" s="87" t="s">
        <v>350</v>
      </c>
      <c r="CB27" s="1"/>
      <c r="CC27" s="1"/>
      <c r="CD27" s="1"/>
      <c r="CE27" s="1"/>
      <c r="CF27" s="1"/>
      <c r="CG27" s="1" t="s">
        <v>198</v>
      </c>
      <c r="CH27" s="1" t="s">
        <v>6469</v>
      </c>
      <c r="CI27" t="s">
        <v>6470</v>
      </c>
    </row>
    <row r="28" spans="1:87" x14ac:dyDescent="0.35">
      <c r="A28">
        <v>711055</v>
      </c>
      <c r="B28" t="s">
        <v>388</v>
      </c>
      <c r="D28" t="s">
        <v>6482</v>
      </c>
      <c r="E28" t="s">
        <v>391</v>
      </c>
      <c r="F28" t="s">
        <v>1093</v>
      </c>
      <c r="G28" t="s">
        <v>99</v>
      </c>
      <c r="H28" t="s">
        <v>6483</v>
      </c>
      <c r="J28">
        <v>20850</v>
      </c>
      <c r="K28" t="str">
        <f>IFERROR(VLOOKUP(J28,'CC directory'!A:B,2,),"")</f>
        <v>ACTIVE</v>
      </c>
      <c r="L28">
        <f>IFERROR(VLOOKUP(J28,'CC directory'!A:D,4,),"")</f>
        <v>200</v>
      </c>
      <c r="M28" t="str">
        <f>VLOOKUP(J28,'CC directory'!A:I,9,)</f>
        <v>Maintenance Shared Services</v>
      </c>
      <c r="N28" t="str">
        <f>IFERROR(VLOOKUP(J28,'CC directory'!A:C,3,),"")</f>
        <v>Operations</v>
      </c>
      <c r="O28">
        <f>IFERROR(VLOOKUP(J28,'CC directory'!A:F,6,),"")</f>
        <v>207</v>
      </c>
      <c r="P28" t="str">
        <f>IFERROR(VLOOKUP(J28,'CC directory'!A:E,5,),"")</f>
        <v>Production Operations</v>
      </c>
      <c r="Q28">
        <f>IFERROR(VLOOKUP(J28,'CC directory'!A:H,8,),"")</f>
        <v>705</v>
      </c>
      <c r="R28" t="str">
        <f>IFERROR(VLOOKUP(J28,'CC directory'!A:G,7,),"")</f>
        <v>Maintenance</v>
      </c>
      <c r="S28" t="s">
        <v>176</v>
      </c>
      <c r="T28" t="s">
        <v>177</v>
      </c>
      <c r="U28" t="s">
        <v>6484</v>
      </c>
      <c r="V28" t="s">
        <v>339</v>
      </c>
      <c r="Y28" s="2"/>
      <c r="Z28" t="s">
        <v>161</v>
      </c>
      <c r="AA28" t="s">
        <v>1286</v>
      </c>
      <c r="AB28" t="s">
        <v>6485</v>
      </c>
      <c r="AC28" t="s">
        <v>263</v>
      </c>
      <c r="AD28">
        <v>5015902</v>
      </c>
      <c r="AE28" t="s">
        <v>109</v>
      </c>
      <c r="AF28">
        <v>13</v>
      </c>
      <c r="AH28" t="s">
        <v>6486</v>
      </c>
      <c r="AI28" s="2">
        <v>1</v>
      </c>
      <c r="AK28" s="2">
        <v>40274</v>
      </c>
      <c r="AL28">
        <v>20</v>
      </c>
      <c r="AM28" s="2">
        <v>40365</v>
      </c>
      <c r="AN28" s="2"/>
      <c r="AO28" t="s">
        <v>512</v>
      </c>
      <c r="AP28" t="s">
        <v>512</v>
      </c>
      <c r="AT28" t="s">
        <v>6487</v>
      </c>
      <c r="AV28" t="s">
        <v>912</v>
      </c>
      <c r="AW28" t="s">
        <v>190</v>
      </c>
      <c r="AZ28">
        <v>1905</v>
      </c>
      <c r="BD28" s="1" t="str">
        <f t="shared" si="0"/>
        <v>NO</v>
      </c>
      <c r="BE28" s="1">
        <v>0</v>
      </c>
      <c r="BG28" s="1">
        <v>0</v>
      </c>
      <c r="BH28" s="9"/>
      <c r="BI28" s="1">
        <v>0</v>
      </c>
      <c r="BJ28" s="28"/>
      <c r="BK28" t="s">
        <v>274</v>
      </c>
      <c r="BL28" t="s">
        <v>1102</v>
      </c>
      <c r="BM28" t="str">
        <f>VLOOKUP(BL28,'directory all'!C:D,2,)</f>
        <v>Engine hours, GPS</v>
      </c>
      <c r="BN28" t="s">
        <v>3540</v>
      </c>
      <c r="BO28" t="s">
        <v>195</v>
      </c>
      <c r="BQ28" s="1" t="s">
        <v>128</v>
      </c>
      <c r="BR28" s="1" t="s">
        <v>128</v>
      </c>
      <c r="BS28" s="1" t="s">
        <v>128</v>
      </c>
      <c r="BT28" s="1" t="s">
        <v>128</v>
      </c>
      <c r="BU28" s="1" t="s">
        <v>128</v>
      </c>
      <c r="BV28" s="1" t="s">
        <v>128</v>
      </c>
      <c r="BW28" s="1" t="s">
        <v>128</v>
      </c>
      <c r="BX28" s="1" t="s">
        <v>128</v>
      </c>
      <c r="BY28" s="1" t="s">
        <v>129</v>
      </c>
      <c r="BZ28" s="87" t="s">
        <v>349</v>
      </c>
      <c r="CA28" s="87" t="s">
        <v>350</v>
      </c>
      <c r="CB28" s="1"/>
      <c r="CC28" s="1"/>
      <c r="CD28" s="1"/>
      <c r="CE28" s="1"/>
      <c r="CF28" s="1"/>
      <c r="CG28" s="1" t="s">
        <v>198</v>
      </c>
      <c r="CH28" s="1" t="s">
        <v>6469</v>
      </c>
      <c r="CI28" t="s">
        <v>6488</v>
      </c>
    </row>
    <row r="29" spans="1:87" x14ac:dyDescent="0.35">
      <c r="A29">
        <v>806028</v>
      </c>
      <c r="B29" t="s">
        <v>388</v>
      </c>
      <c r="C29" t="s">
        <v>6489</v>
      </c>
      <c r="D29" t="s">
        <v>6490</v>
      </c>
      <c r="E29" t="s">
        <v>391</v>
      </c>
      <c r="F29" t="s">
        <v>1093</v>
      </c>
      <c r="G29" t="s">
        <v>99</v>
      </c>
      <c r="H29" t="s">
        <v>6491</v>
      </c>
      <c r="I29" t="s">
        <v>6491</v>
      </c>
      <c r="J29">
        <v>20804</v>
      </c>
      <c r="K29" t="str">
        <f>IFERROR(VLOOKUP(J29,'CC directory'!A:B,2,),"")</f>
        <v>ACTIVE</v>
      </c>
      <c r="L29">
        <f>IFERROR(VLOOKUP(J29,'CC directory'!A:D,4,),"")</f>
        <v>200</v>
      </c>
      <c r="M29" t="str">
        <f>VLOOKUP(J29,'CC directory'!A:I,9,)</f>
        <v>Maintenance Planning</v>
      </c>
      <c r="N29" t="str">
        <f>IFERROR(VLOOKUP(J29,'CC directory'!A:C,3,),"")</f>
        <v>Operations</v>
      </c>
      <c r="O29">
        <f>IFERROR(VLOOKUP(J29,'CC directory'!A:F,6,),"")</f>
        <v>207</v>
      </c>
      <c r="P29" t="str">
        <f>IFERROR(VLOOKUP(J29,'CC directory'!A:E,5,),"")</f>
        <v>Production Operations</v>
      </c>
      <c r="Q29">
        <f>IFERROR(VLOOKUP(J29,'CC directory'!A:H,8,),"")</f>
        <v>705</v>
      </c>
      <c r="R29" t="str">
        <f>IFERROR(VLOOKUP(J29,'CC directory'!A:G,7,),"")</f>
        <v>Maintenance</v>
      </c>
      <c r="S29" t="s">
        <v>176</v>
      </c>
      <c r="T29" t="s">
        <v>4208</v>
      </c>
      <c r="U29" t="s">
        <v>6492</v>
      </c>
      <c r="V29" t="s">
        <v>339</v>
      </c>
      <c r="Y29" s="2"/>
      <c r="Z29" t="s">
        <v>161</v>
      </c>
      <c r="AA29" t="s">
        <v>6493</v>
      </c>
      <c r="AB29" t="s">
        <v>6494</v>
      </c>
      <c r="AC29" t="s">
        <v>263</v>
      </c>
      <c r="AD29">
        <v>3398814</v>
      </c>
      <c r="AE29" t="s">
        <v>1119</v>
      </c>
      <c r="AF29">
        <v>9</v>
      </c>
      <c r="AI29" s="2">
        <v>1</v>
      </c>
      <c r="AJ29" t="s">
        <v>6495</v>
      </c>
      <c r="AK29" s="2">
        <v>1</v>
      </c>
      <c r="AL29">
        <v>20</v>
      </c>
      <c r="AM29" s="2">
        <v>42499</v>
      </c>
      <c r="AN29" s="2"/>
      <c r="AO29" t="s">
        <v>512</v>
      </c>
      <c r="AP29" t="s">
        <v>512</v>
      </c>
      <c r="AT29" t="s">
        <v>6496</v>
      </c>
      <c r="AU29" t="s">
        <v>6497</v>
      </c>
      <c r="AV29" t="s">
        <v>169</v>
      </c>
      <c r="AW29" t="s">
        <v>547</v>
      </c>
      <c r="AZ29">
        <v>1919</v>
      </c>
      <c r="BD29" s="1" t="str">
        <f t="shared" si="0"/>
        <v>NO</v>
      </c>
      <c r="BE29" s="1">
        <v>0</v>
      </c>
      <c r="BG29" s="1">
        <v>0</v>
      </c>
      <c r="BH29" s="9"/>
      <c r="BI29" s="1">
        <v>0</v>
      </c>
      <c r="BJ29" s="28"/>
      <c r="BK29" t="s">
        <v>4422</v>
      </c>
      <c r="BL29" t="s">
        <v>1102</v>
      </c>
      <c r="BM29" t="str">
        <f>VLOOKUP(BL29,'directory all'!C:D,2,)</f>
        <v>Engine hours, GPS</v>
      </c>
      <c r="BN29" t="s">
        <v>4205</v>
      </c>
      <c r="BO29" t="s">
        <v>195</v>
      </c>
      <c r="BQ29" s="1" t="s">
        <v>128</v>
      </c>
      <c r="BR29" s="1">
        <v>185</v>
      </c>
      <c r="BS29" s="1" t="s">
        <v>128</v>
      </c>
      <c r="BT29" s="1" t="s">
        <v>128</v>
      </c>
      <c r="BU29" s="1" t="s">
        <v>128</v>
      </c>
      <c r="BV29" s="1" t="s">
        <v>128</v>
      </c>
      <c r="BW29" s="1" t="s">
        <v>128</v>
      </c>
      <c r="BX29" s="1" t="s">
        <v>128</v>
      </c>
      <c r="BY29" s="1" t="s">
        <v>129</v>
      </c>
      <c r="BZ29" s="87" t="s">
        <v>349</v>
      </c>
      <c r="CA29" s="87" t="s">
        <v>350</v>
      </c>
      <c r="CB29" s="1"/>
      <c r="CC29" s="1"/>
      <c r="CD29" s="1"/>
      <c r="CE29" s="1"/>
      <c r="CF29" s="1"/>
      <c r="CG29" s="1" t="s">
        <v>198</v>
      </c>
      <c r="CH29" s="1" t="s">
        <v>6469</v>
      </c>
      <c r="CI29" t="s">
        <v>6488</v>
      </c>
    </row>
    <row r="30" spans="1:87" x14ac:dyDescent="0.35">
      <c r="A30">
        <v>806029</v>
      </c>
      <c r="B30" t="s">
        <v>388</v>
      </c>
      <c r="C30" t="s">
        <v>6498</v>
      </c>
      <c r="D30" t="s">
        <v>6490</v>
      </c>
      <c r="E30" t="s">
        <v>391</v>
      </c>
      <c r="F30" t="s">
        <v>1093</v>
      </c>
      <c r="G30" t="s">
        <v>99</v>
      </c>
      <c r="H30" t="s">
        <v>6499</v>
      </c>
      <c r="I30" t="s">
        <v>6499</v>
      </c>
      <c r="J30">
        <v>20804</v>
      </c>
      <c r="K30" t="str">
        <f>IFERROR(VLOOKUP(J30,'CC directory'!A:B,2,),"")</f>
        <v>ACTIVE</v>
      </c>
      <c r="L30">
        <f>IFERROR(VLOOKUP(J30,'CC directory'!A:D,4,),"")</f>
        <v>200</v>
      </c>
      <c r="M30" t="str">
        <f>VLOOKUP(J30,'CC directory'!A:I,9,)</f>
        <v>Maintenance Planning</v>
      </c>
      <c r="N30" t="str">
        <f>IFERROR(VLOOKUP(J30,'CC directory'!A:C,3,),"")</f>
        <v>Operations</v>
      </c>
      <c r="O30">
        <f>IFERROR(VLOOKUP(J30,'CC directory'!A:F,6,),"")</f>
        <v>207</v>
      </c>
      <c r="P30" t="str">
        <f>IFERROR(VLOOKUP(J30,'CC directory'!A:E,5,),"")</f>
        <v>Production Operations</v>
      </c>
      <c r="Q30">
        <f>IFERROR(VLOOKUP(J30,'CC directory'!A:H,8,),"")</f>
        <v>705</v>
      </c>
      <c r="R30" t="str">
        <f>IFERROR(VLOOKUP(J30,'CC directory'!A:G,7,),"")</f>
        <v>Maintenance</v>
      </c>
      <c r="S30" t="s">
        <v>176</v>
      </c>
      <c r="T30" t="s">
        <v>4208</v>
      </c>
      <c r="U30" t="s">
        <v>6500</v>
      </c>
      <c r="V30" t="s">
        <v>339</v>
      </c>
      <c r="Y30" s="2"/>
      <c r="Z30" t="s">
        <v>161</v>
      </c>
      <c r="AA30" t="s">
        <v>6493</v>
      </c>
      <c r="AB30" t="s">
        <v>6494</v>
      </c>
      <c r="AC30" t="s">
        <v>263</v>
      </c>
      <c r="AD30">
        <v>3398814</v>
      </c>
      <c r="AE30" t="s">
        <v>1119</v>
      </c>
      <c r="AF30">
        <v>9</v>
      </c>
      <c r="AI30" s="2">
        <v>1</v>
      </c>
      <c r="AJ30" t="s">
        <v>6501</v>
      </c>
      <c r="AK30" s="2">
        <v>1</v>
      </c>
      <c r="AL30">
        <v>20</v>
      </c>
      <c r="AM30" s="2">
        <v>42499</v>
      </c>
      <c r="AN30" s="2"/>
      <c r="AO30" t="s">
        <v>512</v>
      </c>
      <c r="AP30" t="s">
        <v>512</v>
      </c>
      <c r="AT30" t="s">
        <v>6496</v>
      </c>
      <c r="AU30" t="s">
        <v>6497</v>
      </c>
      <c r="AV30" t="s">
        <v>169</v>
      </c>
      <c r="AW30" t="s">
        <v>547</v>
      </c>
      <c r="AZ30">
        <v>1920</v>
      </c>
      <c r="BD30" s="1" t="str">
        <f t="shared" si="0"/>
        <v>NO</v>
      </c>
      <c r="BE30" s="1">
        <v>0</v>
      </c>
      <c r="BG30" s="1">
        <v>0</v>
      </c>
      <c r="BH30" s="9"/>
      <c r="BI30" s="1">
        <v>0</v>
      </c>
      <c r="BJ30" s="28"/>
      <c r="BK30" t="s">
        <v>4422</v>
      </c>
      <c r="BL30" t="s">
        <v>1102</v>
      </c>
      <c r="BM30" t="str">
        <f>VLOOKUP(BL30,'directory all'!C:D,2,)</f>
        <v>Engine hours, GPS</v>
      </c>
      <c r="BN30" t="s">
        <v>4205</v>
      </c>
      <c r="BO30" t="s">
        <v>195</v>
      </c>
      <c r="BQ30" s="1" t="s">
        <v>128</v>
      </c>
      <c r="BR30" s="1">
        <v>185</v>
      </c>
      <c r="BS30" s="1" t="s">
        <v>128</v>
      </c>
      <c r="BT30" s="1" t="s">
        <v>128</v>
      </c>
      <c r="BU30" s="1" t="s">
        <v>128</v>
      </c>
      <c r="BV30" s="1" t="s">
        <v>128</v>
      </c>
      <c r="BW30" s="1" t="s">
        <v>128</v>
      </c>
      <c r="BX30" s="1" t="s">
        <v>128</v>
      </c>
      <c r="BY30" s="1" t="s">
        <v>129</v>
      </c>
      <c r="BZ30" s="87" t="s">
        <v>349</v>
      </c>
      <c r="CA30" s="87" t="s">
        <v>350</v>
      </c>
      <c r="CB30" s="1"/>
      <c r="CC30" s="1"/>
      <c r="CD30" s="1"/>
      <c r="CE30" s="1"/>
      <c r="CF30" s="1"/>
      <c r="CG30" s="1" t="s">
        <v>198</v>
      </c>
      <c r="CH30" s="1" t="s">
        <v>6469</v>
      </c>
      <c r="CI30" t="s">
        <v>6488</v>
      </c>
    </row>
    <row r="31" spans="1:87" x14ac:dyDescent="0.35">
      <c r="A31">
        <v>810010</v>
      </c>
      <c r="B31" t="s">
        <v>388</v>
      </c>
      <c r="D31" t="s">
        <v>6502</v>
      </c>
      <c r="E31" t="s">
        <v>391</v>
      </c>
      <c r="F31" t="s">
        <v>1093</v>
      </c>
      <c r="G31" t="s">
        <v>99</v>
      </c>
      <c r="H31" t="s">
        <v>6503</v>
      </c>
      <c r="J31">
        <v>20830</v>
      </c>
      <c r="K31" t="str">
        <f>IFERROR(VLOOKUP(J31,'CC directory'!A:B,2,),"")</f>
        <v>ACTIVE</v>
      </c>
      <c r="L31">
        <f>IFERROR(VLOOKUP(J31,'CC directory'!A:D,4,),"")</f>
        <v>200</v>
      </c>
      <c r="M31" t="str">
        <f>VLOOKUP(J31,'CC directory'!A:I,9,)</f>
        <v>Fixed Equipment &amp; Civil</v>
      </c>
      <c r="N31" t="str">
        <f>IFERROR(VLOOKUP(J31,'CC directory'!A:C,3,),"")</f>
        <v>Operations</v>
      </c>
      <c r="O31">
        <f>IFERROR(VLOOKUP(J31,'CC directory'!A:F,6,),"")</f>
        <v>207</v>
      </c>
      <c r="P31" t="str">
        <f>IFERROR(VLOOKUP(J31,'CC directory'!A:E,5,),"")</f>
        <v>Production Operations</v>
      </c>
      <c r="Q31">
        <f>IFERROR(VLOOKUP(J31,'CC directory'!A:H,8,),"")</f>
        <v>705</v>
      </c>
      <c r="R31" t="str">
        <f>IFERROR(VLOOKUP(J31,'CC directory'!A:G,7,),"")</f>
        <v>Maintenance</v>
      </c>
      <c r="S31" t="s">
        <v>176</v>
      </c>
      <c r="T31" t="s">
        <v>1418</v>
      </c>
      <c r="U31" t="s">
        <v>6504</v>
      </c>
      <c r="V31" t="s">
        <v>339</v>
      </c>
      <c r="Y31" s="2"/>
      <c r="Z31" t="s">
        <v>161</v>
      </c>
      <c r="AB31" t="s">
        <v>6505</v>
      </c>
      <c r="AC31" t="s">
        <v>108</v>
      </c>
      <c r="AD31">
        <v>27000</v>
      </c>
      <c r="AE31" t="s">
        <v>1661</v>
      </c>
      <c r="AF31">
        <v>18</v>
      </c>
      <c r="AH31" t="s">
        <v>6506</v>
      </c>
      <c r="AI31" s="2">
        <v>1</v>
      </c>
      <c r="AK31" s="2">
        <v>1</v>
      </c>
      <c r="AL31">
        <v>20</v>
      </c>
      <c r="AM31" s="2">
        <v>39206</v>
      </c>
      <c r="AN31" s="2"/>
      <c r="AO31" t="s">
        <v>512</v>
      </c>
      <c r="AP31" t="s">
        <v>512</v>
      </c>
      <c r="AT31" t="s">
        <v>6402</v>
      </c>
      <c r="AV31" t="s">
        <v>912</v>
      </c>
      <c r="AW31" t="s">
        <v>363</v>
      </c>
      <c r="AZ31">
        <v>1931</v>
      </c>
      <c r="BD31" s="1" t="str">
        <f t="shared" si="0"/>
        <v>NO</v>
      </c>
      <c r="BE31" s="1">
        <v>0</v>
      </c>
      <c r="BG31" s="1">
        <v>0</v>
      </c>
      <c r="BH31" s="9"/>
      <c r="BI31" s="1">
        <v>0</v>
      </c>
      <c r="BJ31" s="28"/>
      <c r="BK31" t="s">
        <v>274</v>
      </c>
      <c r="BL31" t="s">
        <v>1102</v>
      </c>
      <c r="BM31" t="str">
        <f>VLOOKUP(BL31,'directory all'!C:D,2,)</f>
        <v>Engine hours, GPS</v>
      </c>
      <c r="BN31" t="s">
        <v>4205</v>
      </c>
      <c r="BO31" t="s">
        <v>195</v>
      </c>
      <c r="BQ31" s="1" t="s">
        <v>128</v>
      </c>
      <c r="BR31" s="1" t="s">
        <v>128</v>
      </c>
      <c r="BS31" s="1" t="s">
        <v>128</v>
      </c>
      <c r="BT31" s="1" t="s">
        <v>128</v>
      </c>
      <c r="BU31" s="1" t="s">
        <v>128</v>
      </c>
      <c r="BV31" s="1" t="s">
        <v>128</v>
      </c>
      <c r="BW31" s="1" t="s">
        <v>128</v>
      </c>
      <c r="BX31" s="1" t="s">
        <v>128</v>
      </c>
      <c r="BY31" s="1" t="s">
        <v>129</v>
      </c>
      <c r="BZ31" s="87" t="s">
        <v>196</v>
      </c>
      <c r="CA31" s="87" t="s">
        <v>197</v>
      </c>
      <c r="CB31" s="1"/>
      <c r="CC31" s="1"/>
      <c r="CD31" s="1"/>
      <c r="CE31" s="1"/>
      <c r="CF31" s="1"/>
      <c r="CG31" s="1" t="s">
        <v>198</v>
      </c>
      <c r="CH31" s="1" t="s">
        <v>6469</v>
      </c>
      <c r="CI31" t="s">
        <v>6488</v>
      </c>
    </row>
    <row r="32" spans="1:87" x14ac:dyDescent="0.35">
      <c r="A32">
        <v>810011</v>
      </c>
      <c r="B32" t="s">
        <v>388</v>
      </c>
      <c r="D32" t="s">
        <v>6502</v>
      </c>
      <c r="E32" t="s">
        <v>391</v>
      </c>
      <c r="F32" t="s">
        <v>1093</v>
      </c>
      <c r="G32" t="s">
        <v>99</v>
      </c>
      <c r="H32" t="s">
        <v>6507</v>
      </c>
      <c r="J32">
        <v>20830</v>
      </c>
      <c r="K32" t="str">
        <f>IFERROR(VLOOKUP(J32,'CC directory'!A:B,2,),"")</f>
        <v>ACTIVE</v>
      </c>
      <c r="L32">
        <f>IFERROR(VLOOKUP(J32,'CC directory'!A:D,4,),"")</f>
        <v>200</v>
      </c>
      <c r="M32" t="str">
        <f>VLOOKUP(J32,'CC directory'!A:I,9,)</f>
        <v>Fixed Equipment &amp; Civil</v>
      </c>
      <c r="N32" t="str">
        <f>IFERROR(VLOOKUP(J32,'CC directory'!A:C,3,),"")</f>
        <v>Operations</v>
      </c>
      <c r="O32">
        <f>IFERROR(VLOOKUP(J32,'CC directory'!A:F,6,),"")</f>
        <v>207</v>
      </c>
      <c r="P32" t="str">
        <f>IFERROR(VLOOKUP(J32,'CC directory'!A:E,5,),"")</f>
        <v>Production Operations</v>
      </c>
      <c r="Q32">
        <f>IFERROR(VLOOKUP(J32,'CC directory'!A:H,8,),"")</f>
        <v>705</v>
      </c>
      <c r="R32" t="str">
        <f>IFERROR(VLOOKUP(J32,'CC directory'!A:G,7,),"")</f>
        <v>Maintenance</v>
      </c>
      <c r="S32" t="s">
        <v>176</v>
      </c>
      <c r="T32" t="s">
        <v>1418</v>
      </c>
      <c r="U32" t="s">
        <v>6508</v>
      </c>
      <c r="V32" t="s">
        <v>339</v>
      </c>
      <c r="Y32" s="2"/>
      <c r="Z32" t="s">
        <v>161</v>
      </c>
      <c r="AB32" t="s">
        <v>6505</v>
      </c>
      <c r="AC32" t="s">
        <v>108</v>
      </c>
      <c r="AD32">
        <v>27000</v>
      </c>
      <c r="AF32">
        <v>18</v>
      </c>
      <c r="AH32" t="s">
        <v>6509</v>
      </c>
      <c r="AI32" s="2">
        <v>1</v>
      </c>
      <c r="AK32" s="2">
        <v>1</v>
      </c>
      <c r="AL32">
        <v>20</v>
      </c>
      <c r="AM32" s="2">
        <v>39206</v>
      </c>
      <c r="AN32" s="2"/>
      <c r="AO32" t="s">
        <v>512</v>
      </c>
      <c r="AP32" t="s">
        <v>512</v>
      </c>
      <c r="AT32" t="s">
        <v>6402</v>
      </c>
      <c r="AV32" t="s">
        <v>912</v>
      </c>
      <c r="AW32" t="s">
        <v>363</v>
      </c>
      <c r="AZ32">
        <v>1932</v>
      </c>
      <c r="BD32" s="1" t="str">
        <f t="shared" si="0"/>
        <v>NO</v>
      </c>
      <c r="BE32" s="1">
        <v>0</v>
      </c>
      <c r="BG32" s="1">
        <v>0</v>
      </c>
      <c r="BH32" s="9"/>
      <c r="BI32" s="1">
        <v>0</v>
      </c>
      <c r="BJ32" s="28"/>
      <c r="BK32" t="s">
        <v>274</v>
      </c>
      <c r="BL32" t="s">
        <v>1102</v>
      </c>
      <c r="BM32" t="str">
        <f>VLOOKUP(BL32,'directory all'!C:D,2,)</f>
        <v>Engine hours, GPS</v>
      </c>
      <c r="BN32" t="s">
        <v>4205</v>
      </c>
      <c r="BO32" t="s">
        <v>195</v>
      </c>
      <c r="BQ32" s="1" t="s">
        <v>128</v>
      </c>
      <c r="BR32" s="1" t="s">
        <v>128</v>
      </c>
      <c r="BS32" s="1" t="s">
        <v>128</v>
      </c>
      <c r="BT32" s="1" t="s">
        <v>128</v>
      </c>
      <c r="BU32" s="1" t="s">
        <v>128</v>
      </c>
      <c r="BV32" s="1" t="s">
        <v>128</v>
      </c>
      <c r="BW32" s="1" t="s">
        <v>128</v>
      </c>
      <c r="BX32" s="1" t="s">
        <v>128</v>
      </c>
      <c r="BY32" s="1" t="s">
        <v>129</v>
      </c>
      <c r="BZ32" s="87" t="s">
        <v>196</v>
      </c>
      <c r="CA32" s="87" t="s">
        <v>197</v>
      </c>
      <c r="CB32" s="1"/>
      <c r="CC32" s="1"/>
      <c r="CD32" s="1"/>
      <c r="CE32" s="1"/>
      <c r="CF32" s="1"/>
      <c r="CG32" s="1" t="s">
        <v>198</v>
      </c>
      <c r="CH32" s="1" t="s">
        <v>6469</v>
      </c>
      <c r="CI32" t="s">
        <v>6488</v>
      </c>
    </row>
    <row r="33" spans="1:87" x14ac:dyDescent="0.35">
      <c r="A33">
        <v>810062</v>
      </c>
      <c r="B33" t="s">
        <v>332</v>
      </c>
      <c r="D33" t="s">
        <v>6510</v>
      </c>
      <c r="E33" t="s">
        <v>391</v>
      </c>
      <c r="F33" t="s">
        <v>1093</v>
      </c>
      <c r="G33" t="s">
        <v>99</v>
      </c>
      <c r="H33" t="s">
        <v>6511</v>
      </c>
      <c r="I33" t="s">
        <v>6511</v>
      </c>
      <c r="J33">
        <v>20850</v>
      </c>
      <c r="K33" t="str">
        <f>IFERROR(VLOOKUP(J33,'CC directory'!A:B,2,),"")</f>
        <v>ACTIVE</v>
      </c>
      <c r="L33">
        <f>IFERROR(VLOOKUP(J33,'CC directory'!A:D,4,),"")</f>
        <v>200</v>
      </c>
      <c r="M33" t="str">
        <f>VLOOKUP(J33,'CC directory'!A:I,9,)</f>
        <v>Maintenance Shared Services</v>
      </c>
      <c r="N33" t="str">
        <f>IFERROR(VLOOKUP(J33,'CC directory'!A:C,3,),"")</f>
        <v>Operations</v>
      </c>
      <c r="O33">
        <f>IFERROR(VLOOKUP(J33,'CC directory'!A:F,6,),"")</f>
        <v>207</v>
      </c>
      <c r="P33" t="str">
        <f>IFERROR(VLOOKUP(J33,'CC directory'!A:E,5,),"")</f>
        <v>Production Operations</v>
      </c>
      <c r="Q33">
        <f>IFERROR(VLOOKUP(J33,'CC directory'!A:H,8,),"")</f>
        <v>705</v>
      </c>
      <c r="R33" t="str">
        <f>IFERROR(VLOOKUP(J33,'CC directory'!A:G,7,),"")</f>
        <v>Maintenance</v>
      </c>
      <c r="S33" t="s">
        <v>176</v>
      </c>
      <c r="T33" t="s">
        <v>4755</v>
      </c>
      <c r="U33" t="s">
        <v>6512</v>
      </c>
      <c r="V33" t="s">
        <v>104</v>
      </c>
      <c r="Y33" s="2"/>
      <c r="Z33" t="s">
        <v>161</v>
      </c>
      <c r="AA33" t="s">
        <v>6513</v>
      </c>
      <c r="AB33" t="s">
        <v>6514</v>
      </c>
      <c r="AC33" t="s">
        <v>108</v>
      </c>
      <c r="AD33">
        <v>25720</v>
      </c>
      <c r="AE33" t="s">
        <v>312</v>
      </c>
      <c r="AF33">
        <v>9</v>
      </c>
      <c r="AH33" t="s">
        <v>6515</v>
      </c>
      <c r="AI33" s="2"/>
      <c r="AK33" s="2">
        <v>40949</v>
      </c>
      <c r="AL33">
        <v>20</v>
      </c>
      <c r="AM33" s="2">
        <v>41758</v>
      </c>
      <c r="AN33" s="2"/>
      <c r="AO33" t="s">
        <v>512</v>
      </c>
      <c r="AP33" t="s">
        <v>512</v>
      </c>
      <c r="AT33" t="s">
        <v>6516</v>
      </c>
      <c r="AU33" t="s">
        <v>6517</v>
      </c>
      <c r="AV33" t="s">
        <v>169</v>
      </c>
      <c r="AW33" t="s">
        <v>547</v>
      </c>
      <c r="AZ33">
        <v>964</v>
      </c>
      <c r="BA33" t="s">
        <v>214</v>
      </c>
      <c r="BC33" t="s">
        <v>6518</v>
      </c>
      <c r="BD33" s="1" t="str">
        <f t="shared" si="0"/>
        <v>NO</v>
      </c>
      <c r="BE33" s="1">
        <v>0</v>
      </c>
      <c r="BG33" s="1">
        <v>0</v>
      </c>
      <c r="BH33" s="9"/>
      <c r="BI33" s="1">
        <v>0</v>
      </c>
      <c r="BJ33" s="28"/>
      <c r="BK33" t="s">
        <v>4422</v>
      </c>
      <c r="BL33" t="s">
        <v>1102</v>
      </c>
      <c r="BM33" t="str">
        <f>VLOOKUP(BL33,'directory all'!C:D,2,)</f>
        <v>Engine hours, GPS</v>
      </c>
      <c r="BN33" t="s">
        <v>4205</v>
      </c>
      <c r="BO33" t="s">
        <v>195</v>
      </c>
      <c r="BQ33" s="1" t="s">
        <v>128</v>
      </c>
      <c r="BR33" s="1" t="s">
        <v>128</v>
      </c>
      <c r="BS33" s="1" t="s">
        <v>128</v>
      </c>
      <c r="BT33" s="1" t="s">
        <v>128</v>
      </c>
      <c r="BU33" s="1" t="s">
        <v>128</v>
      </c>
      <c r="BV33" s="1" t="s">
        <v>128</v>
      </c>
      <c r="BW33" s="1" t="s">
        <v>128</v>
      </c>
      <c r="BX33" s="1" t="s">
        <v>128</v>
      </c>
      <c r="BY33" s="1" t="s">
        <v>129</v>
      </c>
      <c r="BZ33" s="87" t="s">
        <v>196</v>
      </c>
      <c r="CA33" s="87" t="s">
        <v>197</v>
      </c>
      <c r="CB33" s="1"/>
      <c r="CC33" s="1"/>
      <c r="CD33" s="1"/>
      <c r="CE33" s="1"/>
      <c r="CF33" s="1"/>
      <c r="CG33" s="1" t="s">
        <v>198</v>
      </c>
      <c r="CH33" s="1" t="s">
        <v>6469</v>
      </c>
      <c r="CI33" t="s">
        <v>6488</v>
      </c>
    </row>
    <row r="34" spans="1:87" x14ac:dyDescent="0.35">
      <c r="A34">
        <v>1401128</v>
      </c>
      <c r="B34" t="s">
        <v>94</v>
      </c>
      <c r="D34" t="s">
        <v>5784</v>
      </c>
      <c r="E34" t="s">
        <v>391</v>
      </c>
      <c r="F34" t="s">
        <v>1093</v>
      </c>
      <c r="G34" t="s">
        <v>99</v>
      </c>
      <c r="H34" t="s">
        <v>6519</v>
      </c>
      <c r="I34" t="s">
        <v>6519</v>
      </c>
      <c r="J34">
        <v>20850</v>
      </c>
      <c r="K34" t="str">
        <f>IFERROR(VLOOKUP(J34,'CC directory'!A:B,2,),"")</f>
        <v>ACTIVE</v>
      </c>
      <c r="L34">
        <f>IFERROR(VLOOKUP(J34,'CC directory'!A:D,4,),"")</f>
        <v>200</v>
      </c>
      <c r="M34" t="str">
        <f>VLOOKUP(J34,'CC directory'!A:I,9,)</f>
        <v>Maintenance Shared Services</v>
      </c>
      <c r="N34" t="str">
        <f>IFERROR(VLOOKUP(J34,'CC directory'!A:C,3,),"")</f>
        <v>Operations</v>
      </c>
      <c r="O34">
        <f>IFERROR(VLOOKUP(J34,'CC directory'!A:F,6,),"")</f>
        <v>207</v>
      </c>
      <c r="P34" t="str">
        <f>IFERROR(VLOOKUP(J34,'CC directory'!A:E,5,),"")</f>
        <v>Production Operations</v>
      </c>
      <c r="Q34">
        <f>IFERROR(VLOOKUP(J34,'CC directory'!A:H,8,),"")</f>
        <v>705</v>
      </c>
      <c r="R34" t="str">
        <f>IFERROR(VLOOKUP(J34,'CC directory'!A:G,7,),"")</f>
        <v>Maintenance</v>
      </c>
      <c r="S34" t="s">
        <v>176</v>
      </c>
      <c r="T34" t="s">
        <v>177</v>
      </c>
      <c r="U34" t="s">
        <v>6520</v>
      </c>
      <c r="V34" t="s">
        <v>104</v>
      </c>
      <c r="Y34" s="2"/>
      <c r="Z34" t="s">
        <v>161</v>
      </c>
      <c r="AA34" t="s">
        <v>5787</v>
      </c>
      <c r="AB34" t="s">
        <v>5788</v>
      </c>
      <c r="AC34" t="s">
        <v>108</v>
      </c>
      <c r="AD34">
        <v>88858</v>
      </c>
      <c r="AE34" t="s">
        <v>312</v>
      </c>
      <c r="AF34">
        <v>10</v>
      </c>
      <c r="AH34" t="s">
        <v>6521</v>
      </c>
      <c r="AI34" s="2"/>
      <c r="AK34" s="2">
        <v>41281</v>
      </c>
      <c r="AL34">
        <v>20</v>
      </c>
      <c r="AM34" s="2">
        <v>41285</v>
      </c>
      <c r="AN34" s="2"/>
      <c r="AO34" t="s">
        <v>6522</v>
      </c>
      <c r="AP34" t="s">
        <v>6522</v>
      </c>
      <c r="AR34" t="s">
        <v>5790</v>
      </c>
      <c r="AT34" t="s">
        <v>5791</v>
      </c>
      <c r="AU34" t="s">
        <v>5792</v>
      </c>
      <c r="AV34" t="s">
        <v>646</v>
      </c>
      <c r="AW34" t="s">
        <v>227</v>
      </c>
      <c r="AZ34">
        <v>1033</v>
      </c>
      <c r="BA34" t="s">
        <v>120</v>
      </c>
      <c r="BD34" s="1" t="str">
        <f t="shared" si="0"/>
        <v>NO</v>
      </c>
      <c r="BE34" s="1">
        <v>0</v>
      </c>
      <c r="BG34" s="1">
        <v>0</v>
      </c>
      <c r="BH34" s="9"/>
      <c r="BI34" s="1">
        <v>0</v>
      </c>
      <c r="BJ34" s="28"/>
      <c r="BK34" t="s">
        <v>274</v>
      </c>
      <c r="BL34" t="s">
        <v>1102</v>
      </c>
      <c r="BM34" t="str">
        <f>VLOOKUP(BL34,'directory all'!C:D,2,)</f>
        <v>Engine hours, GPS</v>
      </c>
      <c r="BN34" t="s">
        <v>5783</v>
      </c>
      <c r="BO34" t="s">
        <v>195</v>
      </c>
      <c r="BQ34" s="1" t="s">
        <v>128</v>
      </c>
      <c r="BR34" s="1" t="s">
        <v>128</v>
      </c>
      <c r="BS34" s="1" t="s">
        <v>128</v>
      </c>
      <c r="BT34" s="1" t="s">
        <v>128</v>
      </c>
      <c r="BU34" s="1" t="s">
        <v>128</v>
      </c>
      <c r="BV34" s="1" t="s">
        <v>128</v>
      </c>
      <c r="BW34" s="1" t="s">
        <v>128</v>
      </c>
      <c r="BX34" s="1" t="s">
        <v>128</v>
      </c>
      <c r="BY34" s="1" t="s">
        <v>405</v>
      </c>
      <c r="BZ34" s="87" t="s">
        <v>196</v>
      </c>
      <c r="CA34" s="87" t="s">
        <v>197</v>
      </c>
      <c r="CB34" s="1"/>
      <c r="CC34" s="1"/>
      <c r="CD34" s="1"/>
      <c r="CE34" s="1"/>
      <c r="CF34" s="1"/>
      <c r="CG34" s="1" t="s">
        <v>198</v>
      </c>
      <c r="CH34" s="1" t="s">
        <v>6469</v>
      </c>
      <c r="CI34" t="s">
        <v>6488</v>
      </c>
    </row>
    <row r="35" spans="1:87" x14ac:dyDescent="0.35">
      <c r="Y35" s="2"/>
      <c r="AI35" s="2"/>
      <c r="AK35" s="2"/>
      <c r="AM35" s="2"/>
      <c r="AN35" s="2"/>
      <c r="BD35" s="1"/>
      <c r="BE35" s="1"/>
      <c r="BG35" s="1"/>
      <c r="BH35" s="9"/>
      <c r="BI35" s="1"/>
      <c r="BJ35" s="28"/>
      <c r="BQ35" s="1"/>
      <c r="BR35" s="1"/>
      <c r="BS35" s="1"/>
      <c r="BT35" s="1"/>
      <c r="BU35" s="1"/>
      <c r="BV35" s="1"/>
      <c r="BW35" s="1"/>
      <c r="BX35" s="1"/>
      <c r="BY35" s="1"/>
      <c r="BZ35" s="87"/>
      <c r="CA35" s="87"/>
      <c r="CB35" s="1"/>
      <c r="CC35" s="1"/>
      <c r="CD35" s="1"/>
      <c r="CE35" s="1"/>
      <c r="CF35" s="1"/>
      <c r="CG35" s="1"/>
      <c r="CH35" s="1"/>
    </row>
    <row r="36" spans="1:87" x14ac:dyDescent="0.35">
      <c r="A36" s="95" t="s">
        <v>6523</v>
      </c>
      <c r="B36" s="95" t="s">
        <v>6524</v>
      </c>
      <c r="C36" s="99" t="s">
        <v>13</v>
      </c>
      <c r="D36" s="99" t="s">
        <v>6525</v>
      </c>
      <c r="E36" s="99" t="s">
        <v>40</v>
      </c>
      <c r="F36" s="99" t="s">
        <v>6526</v>
      </c>
      <c r="G36" s="99" t="s">
        <v>6527</v>
      </c>
      <c r="H36" s="99" t="s">
        <v>56</v>
      </c>
      <c r="I36" s="99" t="s">
        <v>6528</v>
      </c>
      <c r="J36" s="99" t="s">
        <v>6529</v>
      </c>
      <c r="K36" s="99" t="s">
        <v>6530</v>
      </c>
      <c r="L36" s="99" t="s">
        <v>6531</v>
      </c>
      <c r="M36" s="99" t="s">
        <v>6532</v>
      </c>
      <c r="N36" s="99" t="s">
        <v>6533</v>
      </c>
      <c r="O36" s="99" t="s">
        <v>16</v>
      </c>
    </row>
    <row r="37" spans="1:87" x14ac:dyDescent="0.35">
      <c r="A37" s="96">
        <v>702120</v>
      </c>
      <c r="B37" s="87" t="s">
        <v>6534</v>
      </c>
      <c r="C37" s="96" t="s">
        <v>3303</v>
      </c>
      <c r="D37" s="96" t="s">
        <v>6535</v>
      </c>
      <c r="E37" s="96">
        <v>2015</v>
      </c>
      <c r="F37" s="96">
        <v>13778</v>
      </c>
      <c r="G37" s="1" t="s">
        <v>6536</v>
      </c>
      <c r="H37" t="s">
        <v>3779</v>
      </c>
      <c r="J37" s="1" t="s">
        <v>6537</v>
      </c>
      <c r="L37" t="s">
        <v>5824</v>
      </c>
      <c r="N37" s="1" t="s">
        <v>6538</v>
      </c>
    </row>
    <row r="38" spans="1:87" x14ac:dyDescent="0.35">
      <c r="A38" s="96">
        <v>1252075</v>
      </c>
      <c r="B38" s="87" t="s">
        <v>6534</v>
      </c>
      <c r="C38" s="96" t="s">
        <v>6453</v>
      </c>
      <c r="D38" s="96" t="s">
        <v>6539</v>
      </c>
      <c r="E38" s="96">
        <v>2014</v>
      </c>
      <c r="F38" s="96">
        <v>6310110271</v>
      </c>
      <c r="G38" s="96" t="s">
        <v>6540</v>
      </c>
      <c r="H38" t="s">
        <v>6461</v>
      </c>
      <c r="I38">
        <v>30550</v>
      </c>
      <c r="J38" s="1" t="s">
        <v>6541</v>
      </c>
      <c r="K38" t="s">
        <v>6542</v>
      </c>
      <c r="L38" t="s">
        <v>6543</v>
      </c>
      <c r="M38" t="s">
        <v>6544</v>
      </c>
      <c r="N38" s="1" t="s">
        <v>6538</v>
      </c>
    </row>
    <row r="39" spans="1:87" x14ac:dyDescent="0.35">
      <c r="A39" s="96">
        <v>1252076</v>
      </c>
      <c r="B39" s="87" t="s">
        <v>6534</v>
      </c>
      <c r="C39" s="96" t="s">
        <v>6453</v>
      </c>
      <c r="D39" s="96" t="s">
        <v>6539</v>
      </c>
      <c r="E39" s="96">
        <v>2014</v>
      </c>
      <c r="F39" s="96">
        <v>6310110271</v>
      </c>
      <c r="G39" s="96" t="s">
        <v>6540</v>
      </c>
      <c r="H39" t="s">
        <v>6461</v>
      </c>
      <c r="I39">
        <v>30550</v>
      </c>
      <c r="J39" s="1">
        <v>6310110271</v>
      </c>
      <c r="K39" t="s">
        <v>6545</v>
      </c>
      <c r="L39" t="s">
        <v>6543</v>
      </c>
      <c r="M39" t="s">
        <v>6544</v>
      </c>
      <c r="N39" s="1" t="s">
        <v>6538</v>
      </c>
    </row>
    <row r="40" spans="1:87" x14ac:dyDescent="0.35">
      <c r="A40" s="96">
        <v>1252077</v>
      </c>
      <c r="B40" s="87" t="s">
        <v>6534</v>
      </c>
      <c r="C40" s="96" t="s">
        <v>6453</v>
      </c>
      <c r="D40" s="96" t="s">
        <v>6539</v>
      </c>
      <c r="E40" s="96">
        <v>2014</v>
      </c>
      <c r="F40" s="96">
        <v>6310110271</v>
      </c>
      <c r="G40" s="96" t="s">
        <v>6540</v>
      </c>
      <c r="H40" t="s">
        <v>6461</v>
      </c>
      <c r="I40">
        <v>30550</v>
      </c>
      <c r="J40" s="1">
        <v>6310110271</v>
      </c>
      <c r="K40" t="s">
        <v>6546</v>
      </c>
      <c r="L40" t="s">
        <v>6543</v>
      </c>
      <c r="M40" t="s">
        <v>6544</v>
      </c>
      <c r="N40" s="1" t="s">
        <v>6538</v>
      </c>
    </row>
    <row r="41" spans="1:87" x14ac:dyDescent="0.35">
      <c r="A41" s="96">
        <v>810030</v>
      </c>
      <c r="B41" s="87" t="s">
        <v>6534</v>
      </c>
      <c r="C41" s="96" t="s">
        <v>6427</v>
      </c>
      <c r="D41" s="96" t="s">
        <v>6547</v>
      </c>
      <c r="E41" s="96">
        <v>2012</v>
      </c>
      <c r="F41" s="96">
        <v>6310110271</v>
      </c>
      <c r="G41" s="96" t="s">
        <v>6540</v>
      </c>
      <c r="H41" t="s">
        <v>6548</v>
      </c>
      <c r="I41">
        <v>29162</v>
      </c>
      <c r="J41" s="1">
        <v>6310110271</v>
      </c>
      <c r="L41" t="s">
        <v>6543</v>
      </c>
      <c r="M41" t="s">
        <v>6544</v>
      </c>
      <c r="N41" s="1" t="s">
        <v>6538</v>
      </c>
    </row>
    <row r="42" spans="1:87" x14ac:dyDescent="0.35">
      <c r="A42" s="96">
        <v>810031</v>
      </c>
      <c r="B42" s="87" t="s">
        <v>6534</v>
      </c>
      <c r="C42" s="96" t="s">
        <v>6427</v>
      </c>
      <c r="D42" s="96" t="s">
        <v>6547</v>
      </c>
      <c r="E42" s="96">
        <v>2012</v>
      </c>
      <c r="F42" s="96">
        <v>6310110271</v>
      </c>
      <c r="G42" s="96" t="s">
        <v>6540</v>
      </c>
      <c r="H42" t="s">
        <v>6548</v>
      </c>
      <c r="I42">
        <v>29162</v>
      </c>
      <c r="J42" s="1">
        <v>6310110271</v>
      </c>
      <c r="L42" t="s">
        <v>6543</v>
      </c>
      <c r="M42" t="s">
        <v>6544</v>
      </c>
      <c r="N42" s="1" t="s">
        <v>6538</v>
      </c>
    </row>
    <row r="43" spans="1:87" x14ac:dyDescent="0.35">
      <c r="A43" s="96">
        <v>810032</v>
      </c>
      <c r="B43" s="87" t="s">
        <v>6534</v>
      </c>
      <c r="C43" s="96" t="s">
        <v>6427</v>
      </c>
      <c r="D43" s="96" t="s">
        <v>6547</v>
      </c>
      <c r="E43" s="96">
        <v>2012</v>
      </c>
      <c r="F43" s="96">
        <v>6310110271</v>
      </c>
      <c r="G43" s="96" t="s">
        <v>6540</v>
      </c>
      <c r="H43" t="s">
        <v>6548</v>
      </c>
      <c r="I43">
        <v>29162</v>
      </c>
      <c r="J43" s="1">
        <v>6310110271</v>
      </c>
      <c r="L43" t="s">
        <v>6543</v>
      </c>
      <c r="M43" t="s">
        <v>6544</v>
      </c>
      <c r="N43" s="1" t="s">
        <v>6538</v>
      </c>
    </row>
    <row r="44" spans="1:87" x14ac:dyDescent="0.35">
      <c r="A44" s="96">
        <v>810033</v>
      </c>
      <c r="B44" s="87" t="s">
        <v>6534</v>
      </c>
      <c r="C44" s="96" t="s">
        <v>6427</v>
      </c>
      <c r="D44" s="96" t="s">
        <v>6547</v>
      </c>
      <c r="E44" s="96">
        <v>2012</v>
      </c>
      <c r="F44" s="96">
        <v>6310110271</v>
      </c>
      <c r="G44" s="96" t="s">
        <v>6540</v>
      </c>
      <c r="H44" t="s">
        <v>6548</v>
      </c>
      <c r="I44">
        <v>29162</v>
      </c>
      <c r="J44" s="1">
        <v>6310110271</v>
      </c>
      <c r="L44" t="s">
        <v>6543</v>
      </c>
      <c r="M44" t="s">
        <v>6544</v>
      </c>
      <c r="N44" s="1" t="s">
        <v>6538</v>
      </c>
    </row>
    <row r="45" spans="1:87" x14ac:dyDescent="0.35">
      <c r="A45" s="96">
        <v>810034</v>
      </c>
      <c r="B45" s="87" t="s">
        <v>6534</v>
      </c>
      <c r="C45" s="96" t="s">
        <v>6427</v>
      </c>
      <c r="D45" s="96" t="s">
        <v>6547</v>
      </c>
      <c r="E45" s="96">
        <v>2012</v>
      </c>
      <c r="F45" s="96">
        <v>6310110271</v>
      </c>
      <c r="G45" s="96" t="s">
        <v>6540</v>
      </c>
      <c r="H45" t="s">
        <v>6548</v>
      </c>
      <c r="I45">
        <v>29162</v>
      </c>
      <c r="J45" s="1">
        <v>6310110271</v>
      </c>
      <c r="L45" t="s">
        <v>6543</v>
      </c>
      <c r="M45" t="s">
        <v>6544</v>
      </c>
      <c r="N45" s="1" t="s">
        <v>6538</v>
      </c>
    </row>
    <row r="46" spans="1:87" x14ac:dyDescent="0.35">
      <c r="A46" s="96">
        <v>810035</v>
      </c>
      <c r="B46" s="87" t="s">
        <v>6534</v>
      </c>
      <c r="C46" s="96" t="s">
        <v>6427</v>
      </c>
      <c r="D46" s="96" t="s">
        <v>6547</v>
      </c>
      <c r="E46" s="96">
        <v>2012</v>
      </c>
      <c r="F46" s="96">
        <v>6310110271</v>
      </c>
      <c r="G46" s="96" t="s">
        <v>6540</v>
      </c>
      <c r="H46" t="s">
        <v>6548</v>
      </c>
      <c r="I46">
        <v>29162</v>
      </c>
      <c r="J46" s="1">
        <v>6310110271</v>
      </c>
      <c r="L46" t="s">
        <v>6543</v>
      </c>
      <c r="M46" t="s">
        <v>6544</v>
      </c>
      <c r="N46" s="1" t="s">
        <v>6538</v>
      </c>
    </row>
    <row r="47" spans="1:87" x14ac:dyDescent="0.35">
      <c r="A47" s="96">
        <v>810036</v>
      </c>
      <c r="B47" s="87" t="s">
        <v>6534</v>
      </c>
      <c r="C47" s="96" t="s">
        <v>6427</v>
      </c>
      <c r="D47" s="96" t="s">
        <v>6547</v>
      </c>
      <c r="E47" s="96">
        <v>2012</v>
      </c>
      <c r="F47" s="96">
        <v>6310110271</v>
      </c>
      <c r="G47" s="96" t="s">
        <v>6540</v>
      </c>
      <c r="H47" t="s">
        <v>6548</v>
      </c>
      <c r="I47">
        <v>29162</v>
      </c>
      <c r="J47" s="1">
        <v>6310110271</v>
      </c>
      <c r="L47" t="s">
        <v>6543</v>
      </c>
      <c r="M47" t="s">
        <v>6544</v>
      </c>
      <c r="N47" s="1" t="s">
        <v>6538</v>
      </c>
    </row>
    <row r="48" spans="1:87" x14ac:dyDescent="0.35">
      <c r="A48" s="96">
        <v>810037</v>
      </c>
      <c r="B48" s="87" t="s">
        <v>6534</v>
      </c>
      <c r="C48" s="96" t="s">
        <v>6427</v>
      </c>
      <c r="D48" s="96" t="s">
        <v>6547</v>
      </c>
      <c r="E48" s="96">
        <v>2012</v>
      </c>
      <c r="F48" s="96">
        <v>6310110271</v>
      </c>
      <c r="G48" s="96" t="s">
        <v>6540</v>
      </c>
      <c r="H48" t="s">
        <v>6548</v>
      </c>
      <c r="I48">
        <v>29162</v>
      </c>
      <c r="J48" s="1">
        <v>6310110271</v>
      </c>
      <c r="L48" t="s">
        <v>6543</v>
      </c>
      <c r="M48" t="s">
        <v>6544</v>
      </c>
      <c r="N48" s="1" t="s">
        <v>6538</v>
      </c>
    </row>
    <row r="49" spans="1:14" x14ac:dyDescent="0.35">
      <c r="A49" s="96">
        <v>810039</v>
      </c>
      <c r="B49" s="87" t="s">
        <v>6534</v>
      </c>
      <c r="C49" s="96" t="s">
        <v>6427</v>
      </c>
      <c r="D49" s="96" t="s">
        <v>6547</v>
      </c>
      <c r="E49" s="96">
        <v>2012</v>
      </c>
      <c r="F49" s="96">
        <v>6310110271</v>
      </c>
      <c r="G49" s="96" t="s">
        <v>6540</v>
      </c>
      <c r="H49" t="s">
        <v>6548</v>
      </c>
      <c r="I49">
        <v>29162</v>
      </c>
      <c r="J49" s="1">
        <v>6310110271</v>
      </c>
      <c r="L49" t="s">
        <v>6543</v>
      </c>
      <c r="M49" t="s">
        <v>6544</v>
      </c>
      <c r="N49" s="1" t="s">
        <v>6538</v>
      </c>
    </row>
    <row r="50" spans="1:14" x14ac:dyDescent="0.35">
      <c r="A50" s="96">
        <v>810040</v>
      </c>
      <c r="B50" s="87" t="s">
        <v>6534</v>
      </c>
      <c r="C50" s="96" t="s">
        <v>6427</v>
      </c>
      <c r="D50" s="96" t="s">
        <v>6547</v>
      </c>
      <c r="E50" s="96">
        <v>2012</v>
      </c>
      <c r="F50" s="96">
        <v>6310110271</v>
      </c>
      <c r="G50" s="96" t="s">
        <v>6540</v>
      </c>
      <c r="H50" t="s">
        <v>6548</v>
      </c>
      <c r="I50">
        <v>29162</v>
      </c>
      <c r="J50" s="1">
        <v>6310110271</v>
      </c>
      <c r="L50" t="s">
        <v>6543</v>
      </c>
      <c r="M50" t="s">
        <v>6544</v>
      </c>
      <c r="N50" s="1" t="s">
        <v>6538</v>
      </c>
    </row>
    <row r="51" spans="1:14" x14ac:dyDescent="0.35">
      <c r="A51" s="96">
        <v>810041</v>
      </c>
      <c r="B51" s="87" t="s">
        <v>6534</v>
      </c>
      <c r="C51" s="96" t="s">
        <v>6427</v>
      </c>
      <c r="D51" s="96" t="s">
        <v>6547</v>
      </c>
      <c r="E51" s="96">
        <v>2012</v>
      </c>
      <c r="F51" s="96">
        <v>6310110271</v>
      </c>
      <c r="G51" s="96" t="s">
        <v>6540</v>
      </c>
      <c r="H51" t="s">
        <v>6548</v>
      </c>
      <c r="I51">
        <v>29162</v>
      </c>
      <c r="J51" s="1">
        <v>6310110271</v>
      </c>
      <c r="L51" t="s">
        <v>6543</v>
      </c>
      <c r="M51" t="s">
        <v>6544</v>
      </c>
      <c r="N51" s="1" t="s">
        <v>6538</v>
      </c>
    </row>
    <row r="52" spans="1:14" x14ac:dyDescent="0.35">
      <c r="A52" s="96">
        <v>810042</v>
      </c>
      <c r="B52" s="87" t="s">
        <v>6534</v>
      </c>
      <c r="C52" s="96" t="s">
        <v>6427</v>
      </c>
      <c r="D52" s="96" t="s">
        <v>6547</v>
      </c>
      <c r="E52" s="96">
        <v>2013</v>
      </c>
      <c r="F52" s="96">
        <v>6310110271</v>
      </c>
      <c r="G52" s="96" t="s">
        <v>6540</v>
      </c>
      <c r="H52" t="s">
        <v>6549</v>
      </c>
      <c r="I52">
        <v>29659</v>
      </c>
      <c r="J52" s="1">
        <v>6310110271</v>
      </c>
      <c r="L52" t="s">
        <v>6543</v>
      </c>
      <c r="M52" t="s">
        <v>6544</v>
      </c>
      <c r="N52" s="1" t="s">
        <v>6538</v>
      </c>
    </row>
    <row r="53" spans="1:14" x14ac:dyDescent="0.35">
      <c r="A53" s="96">
        <v>810043</v>
      </c>
      <c r="B53" s="87" t="s">
        <v>6534</v>
      </c>
      <c r="C53" s="96" t="s">
        <v>6427</v>
      </c>
      <c r="D53" s="96" t="s">
        <v>6547</v>
      </c>
      <c r="E53" s="96">
        <v>2013</v>
      </c>
      <c r="F53" s="96">
        <v>6310110271</v>
      </c>
      <c r="G53" s="96" t="s">
        <v>6540</v>
      </c>
      <c r="H53" t="s">
        <v>6549</v>
      </c>
      <c r="I53">
        <v>29659</v>
      </c>
      <c r="J53" s="1">
        <v>6310110271</v>
      </c>
      <c r="L53" t="s">
        <v>6543</v>
      </c>
      <c r="M53" t="s">
        <v>6544</v>
      </c>
      <c r="N53" s="1" t="s">
        <v>6538</v>
      </c>
    </row>
    <row r="54" spans="1:14" x14ac:dyDescent="0.35">
      <c r="A54" s="96">
        <v>810044</v>
      </c>
      <c r="B54" s="87" t="s">
        <v>6534</v>
      </c>
      <c r="C54" s="96" t="s">
        <v>6427</v>
      </c>
      <c r="D54" s="96" t="s">
        <v>6547</v>
      </c>
      <c r="E54" s="96">
        <v>2013</v>
      </c>
      <c r="F54" s="96">
        <v>6310110271</v>
      </c>
      <c r="G54" s="96" t="s">
        <v>6540</v>
      </c>
      <c r="H54" t="s">
        <v>6549</v>
      </c>
      <c r="I54">
        <v>29659</v>
      </c>
      <c r="J54" s="1">
        <v>6310110271</v>
      </c>
      <c r="L54" t="s">
        <v>6543</v>
      </c>
      <c r="M54" t="s">
        <v>6544</v>
      </c>
      <c r="N54" s="1" t="s">
        <v>6538</v>
      </c>
    </row>
    <row r="55" spans="1:14" x14ac:dyDescent="0.35">
      <c r="A55" s="96">
        <v>810045</v>
      </c>
      <c r="B55" s="87" t="s">
        <v>6534</v>
      </c>
      <c r="C55" s="96" t="s">
        <v>6427</v>
      </c>
      <c r="D55" s="96" t="s">
        <v>6547</v>
      </c>
      <c r="E55" s="96">
        <v>2013</v>
      </c>
      <c r="F55" s="96">
        <v>6310110271</v>
      </c>
      <c r="G55" s="96" t="s">
        <v>6540</v>
      </c>
      <c r="H55" t="s">
        <v>6549</v>
      </c>
      <c r="I55">
        <v>29659</v>
      </c>
      <c r="J55" s="1">
        <v>6310110271</v>
      </c>
      <c r="L55" t="s">
        <v>6543</v>
      </c>
      <c r="M55" t="s">
        <v>6544</v>
      </c>
      <c r="N55" s="1" t="s">
        <v>6538</v>
      </c>
    </row>
    <row r="56" spans="1:14" x14ac:dyDescent="0.35">
      <c r="A56" s="96">
        <v>810046</v>
      </c>
      <c r="B56" s="87" t="s">
        <v>6534</v>
      </c>
      <c r="C56" s="96" t="s">
        <v>6427</v>
      </c>
      <c r="D56" s="96" t="s">
        <v>6547</v>
      </c>
      <c r="E56" s="96">
        <v>2013</v>
      </c>
      <c r="F56" s="96">
        <v>6310110271</v>
      </c>
      <c r="G56" s="96" t="s">
        <v>6540</v>
      </c>
      <c r="H56" t="s">
        <v>6549</v>
      </c>
      <c r="I56">
        <v>29659</v>
      </c>
      <c r="J56" s="1">
        <v>6310110271</v>
      </c>
      <c r="L56" t="s">
        <v>6543</v>
      </c>
      <c r="M56" t="s">
        <v>6544</v>
      </c>
      <c r="N56" s="1" t="s">
        <v>6538</v>
      </c>
    </row>
    <row r="57" spans="1:14" x14ac:dyDescent="0.35">
      <c r="A57" s="96">
        <v>810047</v>
      </c>
      <c r="B57" s="87" t="s">
        <v>6534</v>
      </c>
      <c r="C57" s="96" t="s">
        <v>6427</v>
      </c>
      <c r="D57" s="96" t="s">
        <v>6547</v>
      </c>
      <c r="E57" s="96">
        <v>2013</v>
      </c>
      <c r="F57" s="96">
        <v>6310110271</v>
      </c>
      <c r="G57" s="96" t="s">
        <v>6540</v>
      </c>
      <c r="H57" t="s">
        <v>6549</v>
      </c>
      <c r="I57">
        <v>29659</v>
      </c>
      <c r="J57" s="1">
        <v>6310110271</v>
      </c>
      <c r="L57" t="s">
        <v>6543</v>
      </c>
      <c r="M57" t="s">
        <v>6544</v>
      </c>
      <c r="N57" s="1" t="s">
        <v>6538</v>
      </c>
    </row>
    <row r="58" spans="1:14" x14ac:dyDescent="0.35">
      <c r="A58" s="96">
        <v>810048</v>
      </c>
      <c r="B58" s="87" t="s">
        <v>6534</v>
      </c>
      <c r="C58" s="96" t="s">
        <v>6427</v>
      </c>
      <c r="D58" s="96" t="s">
        <v>6547</v>
      </c>
      <c r="E58" s="96">
        <v>2013</v>
      </c>
      <c r="F58" s="96">
        <v>6310110271</v>
      </c>
      <c r="G58" s="96" t="s">
        <v>6540</v>
      </c>
      <c r="H58" t="s">
        <v>6549</v>
      </c>
      <c r="I58">
        <v>29659</v>
      </c>
      <c r="J58" s="1">
        <v>6310110271</v>
      </c>
      <c r="L58" t="s">
        <v>6543</v>
      </c>
      <c r="M58" t="s">
        <v>6544</v>
      </c>
      <c r="N58" s="1" t="s">
        <v>6538</v>
      </c>
    </row>
    <row r="59" spans="1:14" x14ac:dyDescent="0.35">
      <c r="A59" s="96">
        <v>810049</v>
      </c>
      <c r="B59" s="87" t="s">
        <v>6534</v>
      </c>
      <c r="C59" s="96" t="s">
        <v>6427</v>
      </c>
      <c r="D59" s="96" t="s">
        <v>6547</v>
      </c>
      <c r="E59" s="96">
        <v>2013</v>
      </c>
      <c r="F59" s="96">
        <v>6310110271</v>
      </c>
      <c r="G59" s="96" t="s">
        <v>6540</v>
      </c>
      <c r="H59" t="s">
        <v>6549</v>
      </c>
      <c r="I59">
        <v>29659</v>
      </c>
      <c r="J59" s="1">
        <v>6310110271</v>
      </c>
      <c r="L59" t="s">
        <v>6543</v>
      </c>
      <c r="M59" t="s">
        <v>6544</v>
      </c>
      <c r="N59" s="1" t="s">
        <v>6538</v>
      </c>
    </row>
    <row r="60" spans="1:14" x14ac:dyDescent="0.35">
      <c r="A60" s="96">
        <v>810051</v>
      </c>
      <c r="B60" s="87" t="s">
        <v>6534</v>
      </c>
      <c r="C60" s="96" t="s">
        <v>6427</v>
      </c>
      <c r="D60" s="96" t="s">
        <v>6547</v>
      </c>
      <c r="E60" s="96">
        <v>2013</v>
      </c>
      <c r="F60" s="96">
        <v>6310110271</v>
      </c>
      <c r="G60" s="96" t="s">
        <v>6540</v>
      </c>
      <c r="H60" t="s">
        <v>6549</v>
      </c>
      <c r="I60">
        <v>29659</v>
      </c>
      <c r="J60" s="1">
        <v>6310110271</v>
      </c>
      <c r="L60" t="s">
        <v>6543</v>
      </c>
      <c r="M60" t="s">
        <v>6544</v>
      </c>
      <c r="N60" s="1" t="s">
        <v>6538</v>
      </c>
    </row>
    <row r="61" spans="1:14" x14ac:dyDescent="0.35">
      <c r="A61" s="96">
        <v>810054</v>
      </c>
      <c r="B61" s="87" t="s">
        <v>6534</v>
      </c>
      <c r="C61" s="96" t="s">
        <v>6427</v>
      </c>
      <c r="D61" s="96" t="s">
        <v>6547</v>
      </c>
      <c r="E61" s="96">
        <v>2013</v>
      </c>
      <c r="F61" s="96">
        <v>6310110271</v>
      </c>
      <c r="G61" s="96" t="s">
        <v>6540</v>
      </c>
      <c r="H61" t="s">
        <v>6549</v>
      </c>
      <c r="I61">
        <v>29659</v>
      </c>
      <c r="J61" s="1">
        <v>6310110271</v>
      </c>
      <c r="L61" t="s">
        <v>6543</v>
      </c>
      <c r="M61" t="s">
        <v>6544</v>
      </c>
      <c r="N61" s="1" t="s">
        <v>6538</v>
      </c>
    </row>
    <row r="62" spans="1:14" x14ac:dyDescent="0.35">
      <c r="A62" s="96">
        <v>810055</v>
      </c>
      <c r="B62" s="87" t="s">
        <v>6534</v>
      </c>
      <c r="C62" s="96" t="s">
        <v>6427</v>
      </c>
      <c r="D62" s="96" t="s">
        <v>6547</v>
      </c>
      <c r="E62" s="96">
        <v>2013</v>
      </c>
      <c r="F62" s="96">
        <v>6310110271</v>
      </c>
      <c r="G62" s="96" t="s">
        <v>6540</v>
      </c>
      <c r="H62" t="s">
        <v>6549</v>
      </c>
      <c r="I62">
        <v>29659</v>
      </c>
      <c r="J62" s="1">
        <v>6310110271</v>
      </c>
      <c r="L62" t="s">
        <v>6543</v>
      </c>
      <c r="M62" t="s">
        <v>6544</v>
      </c>
      <c r="N62" s="1" t="s">
        <v>6538</v>
      </c>
    </row>
    <row r="63" spans="1:14" x14ac:dyDescent="0.35">
      <c r="A63" s="96">
        <v>810056</v>
      </c>
      <c r="B63" s="87" t="s">
        <v>6534</v>
      </c>
      <c r="C63" s="96" t="s">
        <v>6427</v>
      </c>
      <c r="D63" s="96" t="s">
        <v>6547</v>
      </c>
      <c r="E63" s="96">
        <v>2013</v>
      </c>
      <c r="F63" s="96">
        <v>6310110271</v>
      </c>
      <c r="G63" s="96" t="s">
        <v>6540</v>
      </c>
      <c r="H63" t="s">
        <v>6549</v>
      </c>
      <c r="I63">
        <v>29659</v>
      </c>
      <c r="J63" s="1">
        <v>6310110271</v>
      </c>
      <c r="L63" t="s">
        <v>6543</v>
      </c>
      <c r="M63" t="s">
        <v>6544</v>
      </c>
      <c r="N63" s="1" t="s">
        <v>6538</v>
      </c>
    </row>
    <row r="64" spans="1:14" x14ac:dyDescent="0.35">
      <c r="A64" s="96">
        <v>810057</v>
      </c>
      <c r="B64" s="87" t="s">
        <v>6534</v>
      </c>
      <c r="C64" s="96" t="s">
        <v>6427</v>
      </c>
      <c r="D64" s="96" t="s">
        <v>6547</v>
      </c>
      <c r="E64" s="96">
        <v>2013</v>
      </c>
      <c r="F64" s="96">
        <v>6310110271</v>
      </c>
      <c r="G64" s="96" t="s">
        <v>6540</v>
      </c>
      <c r="H64" t="s">
        <v>6549</v>
      </c>
      <c r="I64">
        <v>29659</v>
      </c>
      <c r="J64" s="1">
        <v>6310110271</v>
      </c>
      <c r="L64" t="s">
        <v>6543</v>
      </c>
      <c r="M64" t="s">
        <v>6544</v>
      </c>
      <c r="N64" s="1" t="s">
        <v>6538</v>
      </c>
    </row>
    <row r="65" spans="1:14" x14ac:dyDescent="0.35">
      <c r="A65" s="96">
        <v>810058</v>
      </c>
      <c r="B65" s="87" t="s">
        <v>6534</v>
      </c>
      <c r="C65" s="96" t="s">
        <v>6427</v>
      </c>
      <c r="D65" s="96" t="s">
        <v>6547</v>
      </c>
      <c r="E65" s="96">
        <v>2013</v>
      </c>
      <c r="F65" s="96">
        <v>6310110271</v>
      </c>
      <c r="G65" s="96" t="s">
        <v>6540</v>
      </c>
      <c r="H65" t="s">
        <v>6549</v>
      </c>
      <c r="I65">
        <v>29659</v>
      </c>
      <c r="J65" s="1">
        <v>6310110271</v>
      </c>
      <c r="L65" t="s">
        <v>6543</v>
      </c>
      <c r="M65" t="s">
        <v>6544</v>
      </c>
      <c r="N65" s="1" t="s">
        <v>6538</v>
      </c>
    </row>
    <row r="66" spans="1:14" x14ac:dyDescent="0.35">
      <c r="A66" s="96">
        <v>810059</v>
      </c>
      <c r="B66" s="87" t="s">
        <v>6534</v>
      </c>
      <c r="C66" s="96" t="s">
        <v>6427</v>
      </c>
      <c r="D66" s="96" t="s">
        <v>6547</v>
      </c>
      <c r="E66" s="96">
        <v>2013</v>
      </c>
      <c r="F66" s="96">
        <v>6310110271</v>
      </c>
      <c r="G66" s="96" t="s">
        <v>6540</v>
      </c>
      <c r="H66" t="s">
        <v>6549</v>
      </c>
      <c r="I66">
        <v>29659</v>
      </c>
      <c r="J66" s="1">
        <v>6310110271</v>
      </c>
      <c r="L66" t="s">
        <v>6543</v>
      </c>
      <c r="M66" t="s">
        <v>6544</v>
      </c>
      <c r="N66" s="1" t="s">
        <v>6538</v>
      </c>
    </row>
    <row r="67" spans="1:14" x14ac:dyDescent="0.35">
      <c r="A67" s="96">
        <v>810060</v>
      </c>
      <c r="B67" s="87" t="s">
        <v>6534</v>
      </c>
      <c r="C67" s="96" t="s">
        <v>6427</v>
      </c>
      <c r="D67" s="96" t="s">
        <v>6547</v>
      </c>
      <c r="E67" s="96">
        <v>2013</v>
      </c>
      <c r="F67" s="96">
        <v>6310110271</v>
      </c>
      <c r="G67" s="96" t="s">
        <v>6540</v>
      </c>
      <c r="H67" t="s">
        <v>6549</v>
      </c>
      <c r="I67">
        <v>29659</v>
      </c>
      <c r="J67" s="1">
        <v>6310110271</v>
      </c>
      <c r="L67" t="s">
        <v>6543</v>
      </c>
      <c r="M67" t="s">
        <v>6544</v>
      </c>
      <c r="N67" s="1" t="s">
        <v>6538</v>
      </c>
    </row>
    <row r="68" spans="1:14" x14ac:dyDescent="0.35">
      <c r="A68" s="96">
        <v>810061</v>
      </c>
      <c r="B68" s="87" t="s">
        <v>6534</v>
      </c>
      <c r="C68" s="96" t="s">
        <v>6427</v>
      </c>
      <c r="D68" s="96" t="s">
        <v>6547</v>
      </c>
      <c r="E68" s="96">
        <v>2013</v>
      </c>
      <c r="F68" s="96">
        <v>6310110271</v>
      </c>
      <c r="G68" s="96" t="s">
        <v>6540</v>
      </c>
      <c r="H68" t="s">
        <v>6549</v>
      </c>
      <c r="I68">
        <v>29659</v>
      </c>
      <c r="J68" s="1">
        <v>6310110271</v>
      </c>
      <c r="L68" t="s">
        <v>6543</v>
      </c>
      <c r="M68" t="s">
        <v>6544</v>
      </c>
      <c r="N68" s="1" t="s">
        <v>6538</v>
      </c>
    </row>
    <row r="69" spans="1:14" x14ac:dyDescent="0.35">
      <c r="A69" s="96">
        <v>1103022</v>
      </c>
      <c r="B69" s="87" t="s">
        <v>6534</v>
      </c>
      <c r="C69" s="96" t="s">
        <v>6550</v>
      </c>
      <c r="D69" s="96" t="s">
        <v>6551</v>
      </c>
      <c r="E69" s="96">
        <v>2005</v>
      </c>
      <c r="F69" s="1">
        <v>13780</v>
      </c>
      <c r="G69" s="1" t="s">
        <v>6536</v>
      </c>
      <c r="H69">
        <v>0</v>
      </c>
      <c r="J69" s="1" t="s">
        <v>6537</v>
      </c>
      <c r="L69" t="s">
        <v>137</v>
      </c>
      <c r="N69" s="1" t="s">
        <v>6538</v>
      </c>
    </row>
    <row r="70" spans="1:14" x14ac:dyDescent="0.35">
      <c r="A70" s="96">
        <v>1103023</v>
      </c>
      <c r="B70" s="87" t="s">
        <v>6534</v>
      </c>
      <c r="C70" s="96" t="s">
        <v>6550</v>
      </c>
      <c r="D70" s="96" t="s">
        <v>6551</v>
      </c>
      <c r="E70" s="96">
        <v>2005</v>
      </c>
      <c r="F70" s="1">
        <v>13780</v>
      </c>
      <c r="G70" s="1" t="s">
        <v>6536</v>
      </c>
      <c r="H70">
        <v>0</v>
      </c>
      <c r="J70" s="1" t="s">
        <v>6537</v>
      </c>
      <c r="L70" t="s">
        <v>137</v>
      </c>
      <c r="N70" s="1" t="s">
        <v>6538</v>
      </c>
    </row>
    <row r="71" spans="1:14" x14ac:dyDescent="0.35">
      <c r="A71" s="96">
        <v>1103024</v>
      </c>
      <c r="B71" s="87" t="s">
        <v>6534</v>
      </c>
      <c r="C71" s="96" t="s">
        <v>6550</v>
      </c>
      <c r="D71" s="96" t="s">
        <v>6551</v>
      </c>
      <c r="E71" s="96">
        <v>2005</v>
      </c>
      <c r="F71" s="1">
        <v>13780</v>
      </c>
      <c r="G71" s="1" t="s">
        <v>6536</v>
      </c>
      <c r="H71">
        <v>0</v>
      </c>
      <c r="J71" s="1" t="s">
        <v>6537</v>
      </c>
      <c r="L71" t="s">
        <v>137</v>
      </c>
      <c r="N71" s="1" t="s">
        <v>6538</v>
      </c>
    </row>
    <row r="72" spans="1:14" x14ac:dyDescent="0.35">
      <c r="A72" s="96">
        <v>1432002</v>
      </c>
      <c r="B72" s="87" t="s">
        <v>6534</v>
      </c>
      <c r="C72" s="96" t="s">
        <v>6552</v>
      </c>
      <c r="D72" s="96" t="s">
        <v>6553</v>
      </c>
      <c r="E72" s="96">
        <v>2005</v>
      </c>
      <c r="F72" s="1">
        <v>13780</v>
      </c>
      <c r="G72" s="1" t="s">
        <v>6536</v>
      </c>
      <c r="H72">
        <v>0</v>
      </c>
      <c r="J72" s="1" t="s">
        <v>6537</v>
      </c>
      <c r="L72" t="s">
        <v>137</v>
      </c>
      <c r="N72" s="1" t="s">
        <v>6538</v>
      </c>
    </row>
    <row r="73" spans="1:14" x14ac:dyDescent="0.35">
      <c r="A73" s="96">
        <v>1106001</v>
      </c>
      <c r="B73" s="87" t="s">
        <v>6534</v>
      </c>
      <c r="C73" s="96" t="s">
        <v>4979</v>
      </c>
      <c r="D73" s="96" t="s">
        <v>6553</v>
      </c>
      <c r="E73" s="96">
        <v>2005</v>
      </c>
      <c r="F73" s="1">
        <v>13780</v>
      </c>
      <c r="G73" s="1" t="s">
        <v>6536</v>
      </c>
      <c r="H73">
        <v>0</v>
      </c>
      <c r="J73" s="1" t="s">
        <v>6537</v>
      </c>
      <c r="L73" t="s">
        <v>137</v>
      </c>
      <c r="N73" s="1" t="s">
        <v>6538</v>
      </c>
    </row>
    <row r="74" spans="1:14" x14ac:dyDescent="0.35">
      <c r="A74" s="96">
        <v>810018</v>
      </c>
      <c r="B74" s="87" t="s">
        <v>6534</v>
      </c>
      <c r="C74" s="96" t="s">
        <v>6427</v>
      </c>
      <c r="D74" s="96" t="s">
        <v>6547</v>
      </c>
      <c r="E74" s="96">
        <v>2012</v>
      </c>
      <c r="F74" s="1">
        <v>13780</v>
      </c>
      <c r="G74" s="1" t="s">
        <v>6536</v>
      </c>
      <c r="H74" t="s">
        <v>6433</v>
      </c>
      <c r="I74">
        <v>28879</v>
      </c>
      <c r="J74" s="1">
        <v>6310110271</v>
      </c>
      <c r="L74" t="s">
        <v>137</v>
      </c>
      <c r="N74" s="1" t="s">
        <v>6538</v>
      </c>
    </row>
    <row r="75" spans="1:14" x14ac:dyDescent="0.35">
      <c r="A75" s="96">
        <v>810020</v>
      </c>
      <c r="B75" s="87" t="s">
        <v>6534</v>
      </c>
      <c r="C75" s="96" t="s">
        <v>6427</v>
      </c>
      <c r="D75" s="96" t="s">
        <v>6547</v>
      </c>
      <c r="E75" s="96">
        <v>2012</v>
      </c>
      <c r="F75" s="1">
        <v>13780</v>
      </c>
      <c r="G75" s="1" t="s">
        <v>6536</v>
      </c>
      <c r="H75" t="s">
        <v>6433</v>
      </c>
      <c r="I75">
        <v>28879</v>
      </c>
      <c r="J75" s="1">
        <v>6310110271</v>
      </c>
      <c r="L75" t="s">
        <v>137</v>
      </c>
      <c r="N75" s="1" t="s">
        <v>6538</v>
      </c>
    </row>
    <row r="76" spans="1:14" x14ac:dyDescent="0.35">
      <c r="A76" s="96">
        <v>810021</v>
      </c>
      <c r="B76" s="87" t="s">
        <v>6534</v>
      </c>
      <c r="C76" s="96" t="s">
        <v>6427</v>
      </c>
      <c r="D76" s="96" t="s">
        <v>6547</v>
      </c>
      <c r="E76" s="96">
        <v>2012</v>
      </c>
      <c r="F76" s="1">
        <v>13780</v>
      </c>
      <c r="G76" s="1" t="s">
        <v>6536</v>
      </c>
      <c r="H76" t="s">
        <v>6433</v>
      </c>
      <c r="I76">
        <v>28879</v>
      </c>
      <c r="J76" s="1">
        <v>6310110271</v>
      </c>
      <c r="L76" t="s">
        <v>137</v>
      </c>
      <c r="N76" s="1" t="s">
        <v>6538</v>
      </c>
    </row>
    <row r="77" spans="1:14" x14ac:dyDescent="0.35">
      <c r="A77" s="96">
        <v>810023</v>
      </c>
      <c r="B77" s="87" t="s">
        <v>6534</v>
      </c>
      <c r="C77" s="96" t="s">
        <v>6427</v>
      </c>
      <c r="D77" s="96" t="s">
        <v>6547</v>
      </c>
      <c r="E77" s="96">
        <v>2012</v>
      </c>
      <c r="F77" s="1">
        <v>13780</v>
      </c>
      <c r="G77" s="1" t="s">
        <v>6536</v>
      </c>
      <c r="H77" t="s">
        <v>6433</v>
      </c>
      <c r="I77">
        <v>28879</v>
      </c>
      <c r="J77" s="1">
        <v>6310110271</v>
      </c>
      <c r="L77" t="s">
        <v>137</v>
      </c>
      <c r="N77" s="1" t="s">
        <v>6538</v>
      </c>
    </row>
    <row r="78" spans="1:14" x14ac:dyDescent="0.35">
      <c r="A78" s="96">
        <v>810025</v>
      </c>
      <c r="B78" s="87" t="s">
        <v>6534</v>
      </c>
      <c r="C78" s="96" t="s">
        <v>6427</v>
      </c>
      <c r="D78" s="96" t="s">
        <v>6547</v>
      </c>
      <c r="E78" s="96">
        <v>2012</v>
      </c>
      <c r="F78" s="1">
        <v>13780</v>
      </c>
      <c r="G78" s="1" t="s">
        <v>6536</v>
      </c>
      <c r="H78" t="s">
        <v>6433</v>
      </c>
      <c r="I78">
        <v>28879</v>
      </c>
      <c r="J78" s="1">
        <v>6310110271</v>
      </c>
      <c r="L78" t="s">
        <v>137</v>
      </c>
      <c r="N78" s="1" t="s">
        <v>6538</v>
      </c>
    </row>
    <row r="79" spans="1:14" x14ac:dyDescent="0.35">
      <c r="A79" s="96">
        <v>810026</v>
      </c>
      <c r="B79" s="87" t="s">
        <v>6534</v>
      </c>
      <c r="C79" s="96" t="s">
        <v>6427</v>
      </c>
      <c r="D79" s="96" t="s">
        <v>6547</v>
      </c>
      <c r="E79" s="96">
        <v>2012</v>
      </c>
      <c r="F79" s="1">
        <v>13780</v>
      </c>
      <c r="G79" s="1" t="s">
        <v>6536</v>
      </c>
      <c r="H79" t="s">
        <v>6433</v>
      </c>
      <c r="I79">
        <v>28879</v>
      </c>
      <c r="J79" s="1">
        <v>6310110271</v>
      </c>
      <c r="L79" t="s">
        <v>137</v>
      </c>
      <c r="N79" s="1" t="s">
        <v>6538</v>
      </c>
    </row>
    <row r="80" spans="1:14" x14ac:dyDescent="0.35">
      <c r="A80" s="96">
        <v>810027</v>
      </c>
      <c r="B80" s="87" t="s">
        <v>6534</v>
      </c>
      <c r="C80" s="96" t="s">
        <v>6427</v>
      </c>
      <c r="D80" s="96" t="s">
        <v>6547</v>
      </c>
      <c r="E80" s="96">
        <v>2012</v>
      </c>
      <c r="F80" s="1">
        <v>13780</v>
      </c>
      <c r="G80" s="1" t="s">
        <v>6536</v>
      </c>
      <c r="H80" t="s">
        <v>6433</v>
      </c>
      <c r="I80">
        <v>28879</v>
      </c>
      <c r="J80" s="1">
        <v>6310110271</v>
      </c>
      <c r="L80" t="s">
        <v>137</v>
      </c>
      <c r="N80" s="1" t="s">
        <v>6538</v>
      </c>
    </row>
    <row r="81" spans="1:14" x14ac:dyDescent="0.35">
      <c r="A81" s="96">
        <v>810029</v>
      </c>
      <c r="B81" s="87" t="s">
        <v>6534</v>
      </c>
      <c r="C81" s="96" t="s">
        <v>6427</v>
      </c>
      <c r="D81" s="96" t="s">
        <v>6547</v>
      </c>
      <c r="E81" s="96">
        <v>2012</v>
      </c>
      <c r="F81" s="1">
        <v>13780</v>
      </c>
      <c r="G81" s="1" t="s">
        <v>6536</v>
      </c>
      <c r="H81" t="s">
        <v>6433</v>
      </c>
      <c r="I81">
        <v>28879</v>
      </c>
      <c r="J81" s="1">
        <v>6310110271</v>
      </c>
      <c r="L81" t="s">
        <v>137</v>
      </c>
      <c r="N81" s="1" t="s">
        <v>6538</v>
      </c>
    </row>
    <row r="82" spans="1:14" x14ac:dyDescent="0.35">
      <c r="A82" s="96">
        <v>811007</v>
      </c>
      <c r="B82" s="87" t="s">
        <v>6534</v>
      </c>
      <c r="C82" s="96" t="s">
        <v>6554</v>
      </c>
      <c r="D82" s="96" t="s">
        <v>4546</v>
      </c>
      <c r="E82" s="96" t="s">
        <v>6555</v>
      </c>
      <c r="F82" s="1">
        <v>13780</v>
      </c>
      <c r="G82" s="1" t="s">
        <v>6536</v>
      </c>
      <c r="H82">
        <v>0</v>
      </c>
      <c r="J82" s="1" t="s">
        <v>6537</v>
      </c>
      <c r="L82" t="s">
        <v>137</v>
      </c>
      <c r="N82" s="1" t="s">
        <v>6538</v>
      </c>
    </row>
    <row r="83" spans="1:14" x14ac:dyDescent="0.35">
      <c r="A83" s="96">
        <v>218007</v>
      </c>
      <c r="B83" s="87" t="s">
        <v>6534</v>
      </c>
      <c r="C83" s="96" t="s">
        <v>6556</v>
      </c>
      <c r="D83" s="96" t="s">
        <v>1107</v>
      </c>
      <c r="E83" s="96">
        <v>2005</v>
      </c>
      <c r="F83" s="1">
        <v>13780</v>
      </c>
      <c r="G83" s="1" t="s">
        <v>6536</v>
      </c>
      <c r="H83" t="s">
        <v>6557</v>
      </c>
      <c r="J83" s="1" t="s">
        <v>6537</v>
      </c>
      <c r="L83" t="s">
        <v>137</v>
      </c>
      <c r="N83" s="1" t="s">
        <v>6538</v>
      </c>
    </row>
    <row r="84" spans="1:14" x14ac:dyDescent="0.35">
      <c r="A84" s="96">
        <v>218008</v>
      </c>
      <c r="B84" s="87" t="s">
        <v>6534</v>
      </c>
      <c r="C84" s="96" t="s">
        <v>6556</v>
      </c>
      <c r="D84" s="96" t="s">
        <v>1107</v>
      </c>
      <c r="E84" s="96">
        <v>2005</v>
      </c>
      <c r="F84" s="1">
        <v>13780</v>
      </c>
      <c r="G84" s="1" t="s">
        <v>6536</v>
      </c>
      <c r="H84" t="s">
        <v>6557</v>
      </c>
      <c r="J84" s="1" t="s">
        <v>6537</v>
      </c>
      <c r="L84" t="s">
        <v>137</v>
      </c>
      <c r="N84" s="1" t="s">
        <v>6538</v>
      </c>
    </row>
    <row r="85" spans="1:14" x14ac:dyDescent="0.35">
      <c r="A85" s="96">
        <v>270001</v>
      </c>
      <c r="B85" s="87" t="s">
        <v>6534</v>
      </c>
      <c r="C85" s="96" t="s">
        <v>6558</v>
      </c>
      <c r="D85" s="96" t="s">
        <v>6559</v>
      </c>
      <c r="E85" s="96">
        <v>2005</v>
      </c>
      <c r="F85" s="1">
        <v>13780</v>
      </c>
      <c r="G85" s="1" t="s">
        <v>6536</v>
      </c>
      <c r="H85" t="s">
        <v>6557</v>
      </c>
      <c r="J85" s="1" t="s">
        <v>6537</v>
      </c>
      <c r="L85" t="s">
        <v>137</v>
      </c>
      <c r="N85" s="1" t="s">
        <v>6538</v>
      </c>
    </row>
    <row r="86" spans="1:14" x14ac:dyDescent="0.35">
      <c r="A86" s="96">
        <v>1458015</v>
      </c>
      <c r="B86" s="87" t="s">
        <v>6534</v>
      </c>
      <c r="C86" s="96" t="s">
        <v>6560</v>
      </c>
      <c r="D86" s="96" t="s">
        <v>6553</v>
      </c>
      <c r="E86" s="96">
        <v>2005</v>
      </c>
      <c r="F86" s="1">
        <v>13780</v>
      </c>
      <c r="G86" s="1" t="s">
        <v>6536</v>
      </c>
      <c r="H86">
        <v>0</v>
      </c>
      <c r="J86" s="1" t="s">
        <v>6537</v>
      </c>
      <c r="L86" t="s">
        <v>137</v>
      </c>
      <c r="N86" s="1" t="s">
        <v>6538</v>
      </c>
    </row>
    <row r="87" spans="1:14" x14ac:dyDescent="0.35">
      <c r="A87" s="96">
        <v>1458016</v>
      </c>
      <c r="B87" s="87" t="s">
        <v>6534</v>
      </c>
      <c r="C87" s="96" t="s">
        <v>6560</v>
      </c>
      <c r="D87" s="96" t="s">
        <v>6553</v>
      </c>
      <c r="E87" s="96">
        <v>2005</v>
      </c>
      <c r="F87" s="1">
        <v>13780</v>
      </c>
      <c r="G87" s="1" t="s">
        <v>6536</v>
      </c>
      <c r="H87">
        <v>0</v>
      </c>
      <c r="J87" s="1" t="s">
        <v>6537</v>
      </c>
      <c r="L87" t="s">
        <v>137</v>
      </c>
      <c r="N87" s="1" t="s">
        <v>6538</v>
      </c>
    </row>
    <row r="88" spans="1:14" x14ac:dyDescent="0.35">
      <c r="A88" s="96">
        <v>1458017</v>
      </c>
      <c r="B88" s="87" t="s">
        <v>6534</v>
      </c>
      <c r="C88" s="96" t="s">
        <v>6560</v>
      </c>
      <c r="D88" s="96" t="s">
        <v>6553</v>
      </c>
      <c r="E88" s="96">
        <v>2005</v>
      </c>
      <c r="F88" s="1">
        <v>13780</v>
      </c>
      <c r="G88" s="1" t="s">
        <v>6536</v>
      </c>
      <c r="H88">
        <v>0</v>
      </c>
      <c r="J88" s="1" t="s">
        <v>6537</v>
      </c>
      <c r="L88" t="s">
        <v>137</v>
      </c>
      <c r="N88" s="1" t="s">
        <v>6538</v>
      </c>
    </row>
    <row r="89" spans="1:14" x14ac:dyDescent="0.35">
      <c r="A89" s="96">
        <v>1467005</v>
      </c>
      <c r="B89" s="87" t="s">
        <v>6534</v>
      </c>
      <c r="C89" s="96" t="s">
        <v>5945</v>
      </c>
      <c r="D89" s="96" t="s">
        <v>6561</v>
      </c>
      <c r="E89" s="96">
        <v>1994</v>
      </c>
      <c r="F89" s="1">
        <v>13778</v>
      </c>
      <c r="G89" s="1" t="s">
        <v>6536</v>
      </c>
      <c r="H89">
        <v>0</v>
      </c>
      <c r="J89" s="1" t="s">
        <v>6537</v>
      </c>
      <c r="L89" t="s">
        <v>5824</v>
      </c>
      <c r="N89" s="1" t="s">
        <v>6538</v>
      </c>
    </row>
    <row r="90" spans="1:14" x14ac:dyDescent="0.35">
      <c r="A90" s="96">
        <v>1306005</v>
      </c>
      <c r="B90" s="87" t="s">
        <v>6534</v>
      </c>
      <c r="C90" s="96" t="s">
        <v>5717</v>
      </c>
      <c r="D90" s="96" t="s">
        <v>6553</v>
      </c>
      <c r="E90" s="96">
        <v>2004</v>
      </c>
      <c r="F90" s="1">
        <v>13780</v>
      </c>
      <c r="G90" s="1" t="s">
        <v>6536</v>
      </c>
      <c r="H90">
        <v>0</v>
      </c>
      <c r="J90" s="1" t="s">
        <v>6537</v>
      </c>
      <c r="L90" t="s">
        <v>137</v>
      </c>
      <c r="N90" s="1" t="s">
        <v>6538</v>
      </c>
    </row>
    <row r="91" spans="1:14" x14ac:dyDescent="0.35">
      <c r="A91" s="96">
        <v>219001</v>
      </c>
      <c r="B91" s="87" t="s">
        <v>6534</v>
      </c>
      <c r="C91" s="1" t="s">
        <v>1104</v>
      </c>
      <c r="D91" s="97" t="s">
        <v>1107</v>
      </c>
      <c r="E91" s="1">
        <v>2004</v>
      </c>
      <c r="F91" s="1">
        <v>13566</v>
      </c>
      <c r="G91" s="1" t="s">
        <v>4187</v>
      </c>
      <c r="H91" t="s">
        <v>1111</v>
      </c>
      <c r="J91" s="1" t="s">
        <v>6562</v>
      </c>
      <c r="L91" t="s">
        <v>6563</v>
      </c>
      <c r="N91" s="1" t="s">
        <v>6538</v>
      </c>
    </row>
    <row r="92" spans="1:14" x14ac:dyDescent="0.35">
      <c r="A92" s="96">
        <v>1103008</v>
      </c>
      <c r="B92" s="87" t="s">
        <v>6534</v>
      </c>
      <c r="C92" s="1" t="s">
        <v>4974</v>
      </c>
      <c r="D92" s="97" t="s">
        <v>6551</v>
      </c>
      <c r="E92" s="1">
        <v>2000</v>
      </c>
      <c r="F92" s="1">
        <v>13562</v>
      </c>
      <c r="G92" s="1" t="s">
        <v>4187</v>
      </c>
      <c r="H92" t="s">
        <v>4976</v>
      </c>
      <c r="J92" s="1" t="s">
        <v>6564</v>
      </c>
      <c r="L92" t="s">
        <v>3656</v>
      </c>
      <c r="N92" s="1" t="s">
        <v>6538</v>
      </c>
    </row>
    <row r="93" spans="1:14" x14ac:dyDescent="0.35">
      <c r="A93" s="96">
        <v>1103009</v>
      </c>
      <c r="B93" s="87" t="s">
        <v>6534</v>
      </c>
      <c r="C93" s="1" t="s">
        <v>4971</v>
      </c>
      <c r="D93" s="97" t="s">
        <v>6551</v>
      </c>
      <c r="E93" s="1">
        <v>2000</v>
      </c>
      <c r="F93" s="1">
        <v>13562</v>
      </c>
      <c r="G93" s="1" t="s">
        <v>4187</v>
      </c>
      <c r="H93">
        <v>0</v>
      </c>
      <c r="J93" s="1" t="s">
        <v>6537</v>
      </c>
      <c r="L93" t="s">
        <v>3656</v>
      </c>
      <c r="N93" s="1" t="s">
        <v>6538</v>
      </c>
    </row>
    <row r="94" spans="1:14" x14ac:dyDescent="0.35">
      <c r="A94" s="96">
        <v>521028</v>
      </c>
      <c r="B94" s="87" t="s">
        <v>6534</v>
      </c>
      <c r="C94" s="1" t="s">
        <v>1878</v>
      </c>
      <c r="D94" s="97" t="s">
        <v>6565</v>
      </c>
      <c r="E94" s="1">
        <v>2004</v>
      </c>
      <c r="F94" s="1">
        <v>13562</v>
      </c>
      <c r="G94" s="1" t="s">
        <v>4187</v>
      </c>
      <c r="H94">
        <v>0</v>
      </c>
      <c r="J94" s="1" t="s">
        <v>6537</v>
      </c>
      <c r="L94" t="s">
        <v>3656</v>
      </c>
      <c r="N94" s="1" t="s">
        <v>6538</v>
      </c>
    </row>
    <row r="95" spans="1:14" x14ac:dyDescent="0.35">
      <c r="A95" s="96">
        <v>1420001</v>
      </c>
      <c r="B95" s="87" t="s">
        <v>6534</v>
      </c>
      <c r="C95" s="1" t="s">
        <v>5920</v>
      </c>
      <c r="D95" s="97" t="s">
        <v>6566</v>
      </c>
      <c r="E95" s="1">
        <v>2005</v>
      </c>
      <c r="F95" s="1">
        <v>13562</v>
      </c>
      <c r="G95" s="1" t="s">
        <v>4187</v>
      </c>
      <c r="H95" t="s">
        <v>3332</v>
      </c>
      <c r="I95">
        <v>26304</v>
      </c>
      <c r="J95" s="1" t="s">
        <v>6567</v>
      </c>
      <c r="K95" s="98"/>
      <c r="L95" t="s">
        <v>3656</v>
      </c>
      <c r="N95" s="1" t="s">
        <v>6538</v>
      </c>
    </row>
    <row r="96" spans="1:14" x14ac:dyDescent="0.35">
      <c r="A96" s="96">
        <v>1420002</v>
      </c>
      <c r="B96" s="87" t="s">
        <v>6534</v>
      </c>
      <c r="C96" s="1" t="s">
        <v>5920</v>
      </c>
      <c r="D96" s="97" t="s">
        <v>6566</v>
      </c>
      <c r="E96" s="1">
        <v>2005</v>
      </c>
      <c r="F96" s="1">
        <v>13562</v>
      </c>
      <c r="G96" s="1" t="s">
        <v>4187</v>
      </c>
      <c r="H96" t="s">
        <v>3332</v>
      </c>
      <c r="I96">
        <v>26304</v>
      </c>
      <c r="J96" s="1" t="s">
        <v>6567</v>
      </c>
      <c r="K96" s="98"/>
      <c r="L96" t="s">
        <v>3656</v>
      </c>
      <c r="N96" s="1" t="s">
        <v>6538</v>
      </c>
    </row>
    <row r="97" spans="1:14" x14ac:dyDescent="0.35">
      <c r="A97" s="96">
        <v>1468002</v>
      </c>
      <c r="B97" s="87" t="s">
        <v>6534</v>
      </c>
      <c r="C97" s="1" t="s">
        <v>5976</v>
      </c>
      <c r="D97" s="97" t="s">
        <v>6553</v>
      </c>
      <c r="E97" s="1">
        <v>2003</v>
      </c>
      <c r="F97" s="1">
        <v>13562</v>
      </c>
      <c r="G97" s="1" t="s">
        <v>4187</v>
      </c>
      <c r="H97">
        <v>0</v>
      </c>
      <c r="J97" s="1" t="s">
        <v>6537</v>
      </c>
      <c r="L97" t="s">
        <v>3656</v>
      </c>
      <c r="N97" s="1" t="s">
        <v>6538</v>
      </c>
    </row>
    <row r="98" spans="1:14" x14ac:dyDescent="0.35">
      <c r="A98" s="96">
        <v>1468004</v>
      </c>
      <c r="B98" s="87" t="s">
        <v>6534</v>
      </c>
      <c r="C98" s="1" t="s">
        <v>5976</v>
      </c>
      <c r="D98" s="97" t="s">
        <v>6553</v>
      </c>
      <c r="E98" s="1">
        <v>2003</v>
      </c>
      <c r="F98" s="1">
        <v>13562</v>
      </c>
      <c r="G98" s="1" t="s">
        <v>4187</v>
      </c>
      <c r="H98">
        <v>0</v>
      </c>
      <c r="J98" s="1" t="s">
        <v>6537</v>
      </c>
      <c r="L98" t="s">
        <v>3656</v>
      </c>
      <c r="M98" t="s">
        <v>6568</v>
      </c>
      <c r="N98" s="1" t="s">
        <v>6538</v>
      </c>
    </row>
    <row r="99" spans="1:14" x14ac:dyDescent="0.35">
      <c r="A99" s="96">
        <v>701025</v>
      </c>
      <c r="B99" s="87" t="s">
        <v>6534</v>
      </c>
      <c r="C99" s="1" t="s">
        <v>3224</v>
      </c>
      <c r="D99" s="97" t="s">
        <v>6569</v>
      </c>
      <c r="E99" s="1">
        <v>2017</v>
      </c>
      <c r="F99" s="1">
        <v>13566</v>
      </c>
      <c r="G99" s="1" t="s">
        <v>4187</v>
      </c>
      <c r="H99" t="s">
        <v>3236</v>
      </c>
      <c r="J99" s="1" t="s">
        <v>6570</v>
      </c>
      <c r="L99" t="s">
        <v>6563</v>
      </c>
      <c r="M99" t="s">
        <v>6571</v>
      </c>
      <c r="N99" s="1" t="s">
        <v>6538</v>
      </c>
    </row>
    <row r="100" spans="1:14" x14ac:dyDescent="0.35">
      <c r="A100" s="96">
        <v>701026</v>
      </c>
      <c r="B100" s="87" t="s">
        <v>6534</v>
      </c>
      <c r="C100" s="1" t="s">
        <v>3224</v>
      </c>
      <c r="D100" s="97" t="s">
        <v>6569</v>
      </c>
      <c r="E100" s="1">
        <v>2017</v>
      </c>
      <c r="F100" s="1">
        <v>13566</v>
      </c>
      <c r="G100" s="1" t="s">
        <v>4187</v>
      </c>
      <c r="H100" t="s">
        <v>3236</v>
      </c>
      <c r="J100" s="1" t="s">
        <v>6570</v>
      </c>
      <c r="L100" t="s">
        <v>6563</v>
      </c>
      <c r="M100" t="s">
        <v>6572</v>
      </c>
      <c r="N100" s="1" t="s">
        <v>6538</v>
      </c>
    </row>
    <row r="101" spans="1:14" x14ac:dyDescent="0.35">
      <c r="A101" s="96">
        <v>1471001</v>
      </c>
      <c r="B101" s="87" t="s">
        <v>6534</v>
      </c>
      <c r="C101" s="1" t="s">
        <v>6022</v>
      </c>
      <c r="D101" s="97" t="s">
        <v>6553</v>
      </c>
      <c r="E101" s="1" t="s">
        <v>6555</v>
      </c>
      <c r="F101" s="1">
        <v>13562</v>
      </c>
      <c r="G101" s="1" t="s">
        <v>4187</v>
      </c>
      <c r="H101" t="s">
        <v>6026</v>
      </c>
      <c r="I101">
        <v>26304</v>
      </c>
      <c r="J101" s="1">
        <v>8705108621</v>
      </c>
      <c r="L101" t="s">
        <v>3656</v>
      </c>
      <c r="N101" s="1" t="s">
        <v>6538</v>
      </c>
    </row>
    <row r="102" spans="1:14" x14ac:dyDescent="0.35">
      <c r="A102" s="96">
        <v>270017</v>
      </c>
      <c r="B102" s="87" t="s">
        <v>6534</v>
      </c>
      <c r="C102" s="1" t="s">
        <v>1113</v>
      </c>
      <c r="D102" s="97" t="s">
        <v>6559</v>
      </c>
      <c r="E102" s="1">
        <v>2006</v>
      </c>
      <c r="F102" s="1">
        <v>13562</v>
      </c>
      <c r="G102" s="1" t="s">
        <v>4187</v>
      </c>
      <c r="H102" t="s">
        <v>1121</v>
      </c>
      <c r="I102">
        <v>26218</v>
      </c>
      <c r="J102" s="1">
        <v>8706108962</v>
      </c>
      <c r="L102" t="s">
        <v>3656</v>
      </c>
      <c r="N102" s="1" t="s">
        <v>6538</v>
      </c>
    </row>
    <row r="103" spans="1:14" x14ac:dyDescent="0.35">
      <c r="A103" s="96">
        <v>270020</v>
      </c>
      <c r="B103" s="87" t="s">
        <v>6534</v>
      </c>
      <c r="C103" s="1" t="s">
        <v>1113</v>
      </c>
      <c r="D103" s="97" t="s">
        <v>6559</v>
      </c>
      <c r="E103" s="1">
        <v>2006</v>
      </c>
      <c r="F103" s="1">
        <v>13562</v>
      </c>
      <c r="G103" s="1" t="s">
        <v>4187</v>
      </c>
      <c r="H103" t="s">
        <v>1127</v>
      </c>
      <c r="I103">
        <v>26304</v>
      </c>
      <c r="J103" s="1">
        <v>8705108621</v>
      </c>
      <c r="L103" t="s">
        <v>3656</v>
      </c>
      <c r="N103" s="1" t="s">
        <v>6538</v>
      </c>
    </row>
    <row r="104" spans="1:14" x14ac:dyDescent="0.35">
      <c r="A104" s="96">
        <v>632001</v>
      </c>
      <c r="B104" s="87" t="s">
        <v>6534</v>
      </c>
      <c r="C104" s="1" t="s">
        <v>3211</v>
      </c>
      <c r="D104" s="97" t="s">
        <v>6553</v>
      </c>
      <c r="E104" s="1">
        <v>2003</v>
      </c>
      <c r="F104" s="1">
        <v>13562</v>
      </c>
      <c r="G104" s="1" t="s">
        <v>4187</v>
      </c>
      <c r="H104">
        <v>0</v>
      </c>
      <c r="J104" s="1" t="s">
        <v>6537</v>
      </c>
      <c r="L104" t="s">
        <v>3656</v>
      </c>
      <c r="N104" s="1" t="s">
        <v>6538</v>
      </c>
    </row>
    <row r="105" spans="1:14" x14ac:dyDescent="0.35">
      <c r="A105" s="96">
        <v>521063</v>
      </c>
      <c r="B105" s="87" t="s">
        <v>6534</v>
      </c>
      <c r="C105" s="1" t="s">
        <v>1973</v>
      </c>
      <c r="D105" s="97" t="s">
        <v>6553</v>
      </c>
      <c r="E105" s="1">
        <v>2021</v>
      </c>
      <c r="F105" s="1">
        <v>13670</v>
      </c>
      <c r="G105" s="1" t="s">
        <v>4187</v>
      </c>
      <c r="H105" t="s">
        <v>1979</v>
      </c>
      <c r="I105">
        <v>34125</v>
      </c>
      <c r="J105" s="1" t="s">
        <v>6573</v>
      </c>
      <c r="L105" t="s">
        <v>1948</v>
      </c>
      <c r="N105" s="1" t="s">
        <v>6538</v>
      </c>
    </row>
    <row r="106" spans="1:14" x14ac:dyDescent="0.35">
      <c r="A106" s="96">
        <v>213003</v>
      </c>
      <c r="B106" s="87" t="s">
        <v>6534</v>
      </c>
      <c r="C106" s="1" t="s">
        <v>976</v>
      </c>
      <c r="D106" s="97" t="s">
        <v>6553</v>
      </c>
      <c r="E106" s="1">
        <v>1993</v>
      </c>
      <c r="F106" s="1">
        <v>13562</v>
      </c>
      <c r="G106" s="1" t="s">
        <v>4187</v>
      </c>
      <c r="H106">
        <v>0</v>
      </c>
      <c r="J106" s="1" t="s">
        <v>6537</v>
      </c>
      <c r="L106" t="s">
        <v>3656</v>
      </c>
      <c r="N106" s="1" t="s">
        <v>6538</v>
      </c>
    </row>
  </sheetData>
  <mergeCells count="10">
    <mergeCell ref="BO2:BP2"/>
    <mergeCell ref="BQ2:BR2"/>
    <mergeCell ref="BS2:BV2"/>
    <mergeCell ref="BW2:BX2"/>
    <mergeCell ref="CB2:CE2"/>
    <mergeCell ref="BO1:BP1"/>
    <mergeCell ref="BQ1:BR1"/>
    <mergeCell ref="BS1:BV1"/>
    <mergeCell ref="BW1:BX1"/>
    <mergeCell ref="CB1:CE1"/>
  </mergeCells>
  <conditionalFormatting sqref="A36:B106">
    <cfRule type="duplicateValues" dxfId="51" priority="7"/>
    <cfRule type="duplicateValues" dxfId="50" priority="5"/>
    <cfRule type="duplicateValues" dxfId="49" priority="6"/>
    <cfRule type="duplicateValues" dxfId="48" priority="8"/>
  </conditionalFormatting>
  <conditionalFormatting sqref="A46:B77">
    <cfRule type="duplicateValues" dxfId="47" priority="9"/>
    <cfRule type="duplicateValues" dxfId="46" priority="10"/>
    <cfRule type="duplicateValues" dxfId="45" priority="11"/>
    <cfRule type="duplicateValues" dxfId="44" priority="12"/>
  </conditionalFormatting>
  <conditionalFormatting sqref="B36:B48 A36:A45">
    <cfRule type="duplicateValues" dxfId="43" priority="2"/>
    <cfRule type="duplicateValues" dxfId="42" priority="3"/>
    <cfRule type="duplicateValues" dxfId="41" priority="4"/>
    <cfRule type="duplicateValues" dxfId="40" priority="1"/>
  </conditionalFormatting>
  <conditionalFormatting sqref="B49:B59">
    <cfRule type="duplicateValues" dxfId="39" priority="13"/>
    <cfRule type="duplicateValues" dxfId="38" priority="14"/>
    <cfRule type="duplicateValues" dxfId="37" priority="15"/>
    <cfRule type="duplicateValues" dxfId="36" priority="16"/>
  </conditionalFormatting>
  <conditionalFormatting sqref="B60">
    <cfRule type="duplicateValues" dxfId="35" priority="17"/>
    <cfRule type="duplicateValues" dxfId="34" priority="18"/>
    <cfRule type="duplicateValues" dxfId="33" priority="19"/>
    <cfRule type="duplicateValues" dxfId="32" priority="20"/>
  </conditionalFormatting>
  <conditionalFormatting sqref="B61:B68">
    <cfRule type="duplicateValues" dxfId="31" priority="21"/>
    <cfRule type="duplicateValues" dxfId="30" priority="22"/>
    <cfRule type="duplicateValues" dxfId="29" priority="23"/>
    <cfRule type="duplicateValues" dxfId="28" priority="24"/>
  </conditionalFormatting>
  <conditionalFormatting sqref="B69">
    <cfRule type="duplicateValues" dxfId="27" priority="25"/>
    <cfRule type="duplicateValues" dxfId="26" priority="26"/>
    <cfRule type="duplicateValues" dxfId="25" priority="27"/>
    <cfRule type="duplicateValues" dxfId="24" priority="28"/>
  </conditionalFormatting>
  <conditionalFormatting sqref="B70">
    <cfRule type="duplicateValues" dxfId="23" priority="29"/>
    <cfRule type="duplicateValues" dxfId="22" priority="30"/>
    <cfRule type="duplicateValues" dxfId="21" priority="31"/>
    <cfRule type="duplicateValues" dxfId="20" priority="32"/>
  </conditionalFormatting>
  <conditionalFormatting sqref="B71">
    <cfRule type="duplicateValues" dxfId="19" priority="33"/>
    <cfRule type="duplicateValues" dxfId="18" priority="34"/>
    <cfRule type="duplicateValues" dxfId="17" priority="35"/>
    <cfRule type="duplicateValues" dxfId="16" priority="36"/>
  </conditionalFormatting>
  <conditionalFormatting sqref="B78">
    <cfRule type="duplicateValues" dxfId="15" priority="37"/>
    <cfRule type="duplicateValues" dxfId="14" priority="38"/>
    <cfRule type="duplicateValues" dxfId="13" priority="39"/>
    <cfRule type="duplicateValues" dxfId="12" priority="40"/>
  </conditionalFormatting>
  <conditionalFormatting sqref="B79">
    <cfRule type="duplicateValues" dxfId="11" priority="41"/>
    <cfRule type="duplicateValues" dxfId="10" priority="42"/>
    <cfRule type="duplicateValues" dxfId="9" priority="43"/>
    <cfRule type="duplicateValues" dxfId="8" priority="44"/>
  </conditionalFormatting>
  <conditionalFormatting sqref="B80">
    <cfRule type="duplicateValues" dxfId="7" priority="45"/>
    <cfRule type="duplicateValues" dxfId="6" priority="46"/>
    <cfRule type="duplicateValues" dxfId="5" priority="47"/>
    <cfRule type="duplicateValues" dxfId="4" priority="48"/>
  </conditionalFormatting>
  <conditionalFormatting sqref="B81:B106">
    <cfRule type="duplicateValues" dxfId="3" priority="49"/>
    <cfRule type="duplicateValues" dxfId="2" priority="50"/>
    <cfRule type="duplicateValues" dxfId="1" priority="51"/>
    <cfRule type="duplicateValues" dxfId="0" priority="52"/>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AA6411F-BC1B-4912-BACF-E9FACCA69755}">
          <x14:formula1>
            <xm:f>'directory all'!$A$2:$A$72</xm:f>
          </x14:formula1>
          <xm:sqref>BN4:BN35</xm:sqref>
        </x14:dataValidation>
        <x14:dataValidation type="list" allowBlank="1" showInputMessage="1" showErrorMessage="1" xr:uid="{821FA7DA-D328-49B8-BE37-E3571A412E49}">
          <x14:formula1>
            <xm:f>'directory all'!$B$2:$B$4</xm:f>
          </x14:formula1>
          <xm:sqref>BO4:BO35</xm:sqref>
        </x14:dataValidation>
        <x14:dataValidation type="list" allowBlank="1" showInputMessage="1" showErrorMessage="1" xr:uid="{D9BF2E50-8CBC-4761-92F1-222BA51D340B}">
          <x14:formula1>
            <xm:f>'directory all'!$C$2:$C$6</xm:f>
          </x14:formula1>
          <xm:sqref>BL4:BL35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F166D-60BB-4B62-8303-6B7424BDE467}">
  <dimension ref="A1:D72"/>
  <sheetViews>
    <sheetView workbookViewId="0">
      <selection activeCell="A40" sqref="A40"/>
    </sheetView>
  </sheetViews>
  <sheetFormatPr defaultRowHeight="14.5" x14ac:dyDescent="0.35"/>
  <cols>
    <col min="1" max="1" width="43.453125" customWidth="1"/>
    <col min="2" max="2" width="24.7265625" bestFit="1" customWidth="1"/>
    <col min="3" max="3" width="44.453125" bestFit="1" customWidth="1"/>
    <col min="4" max="4" width="28.81640625" bestFit="1" customWidth="1"/>
  </cols>
  <sheetData>
    <row r="1" spans="1:4" x14ac:dyDescent="0.35">
      <c r="A1" s="8" t="s">
        <v>75</v>
      </c>
      <c r="B1" s="8" t="s">
        <v>5</v>
      </c>
      <c r="C1" s="8" t="s">
        <v>73</v>
      </c>
      <c r="D1" s="89" t="s">
        <v>74</v>
      </c>
    </row>
    <row r="2" spans="1:4" x14ac:dyDescent="0.35">
      <c r="A2" t="s">
        <v>6574</v>
      </c>
      <c r="B2" t="s">
        <v>155</v>
      </c>
      <c r="C2" t="s">
        <v>125</v>
      </c>
      <c r="D2" s="90" t="s">
        <v>6346</v>
      </c>
    </row>
    <row r="3" spans="1:4" x14ac:dyDescent="0.35">
      <c r="A3" t="s">
        <v>1263</v>
      </c>
      <c r="B3" t="s">
        <v>195</v>
      </c>
      <c r="C3" t="s">
        <v>954</v>
      </c>
      <c r="D3" s="90" t="s">
        <v>6346</v>
      </c>
    </row>
    <row r="4" spans="1:4" x14ac:dyDescent="0.35">
      <c r="A4" t="s">
        <v>1204</v>
      </c>
      <c r="B4" t="s">
        <v>127</v>
      </c>
      <c r="C4" t="s">
        <v>1102</v>
      </c>
      <c r="D4" s="90" t="s">
        <v>6378</v>
      </c>
    </row>
    <row r="5" spans="1:4" x14ac:dyDescent="0.35">
      <c r="A5" t="s">
        <v>6575</v>
      </c>
      <c r="C5" t="s">
        <v>1262</v>
      </c>
      <c r="D5" s="90" t="s">
        <v>6378</v>
      </c>
    </row>
    <row r="6" spans="1:4" x14ac:dyDescent="0.35">
      <c r="A6" t="s">
        <v>1112</v>
      </c>
      <c r="C6" t="s">
        <v>1122</v>
      </c>
      <c r="D6" s="90" t="s">
        <v>6443</v>
      </c>
    </row>
    <row r="7" spans="1:4" x14ac:dyDescent="0.35">
      <c r="A7" t="s">
        <v>6576</v>
      </c>
    </row>
    <row r="8" spans="1:4" x14ac:dyDescent="0.35">
      <c r="A8" t="s">
        <v>6577</v>
      </c>
    </row>
    <row r="9" spans="1:4" x14ac:dyDescent="0.35">
      <c r="A9" t="s">
        <v>6578</v>
      </c>
    </row>
    <row r="10" spans="1:4" x14ac:dyDescent="0.35">
      <c r="A10" t="s">
        <v>6579</v>
      </c>
    </row>
    <row r="11" spans="1:4" x14ac:dyDescent="0.35">
      <c r="A11" t="s">
        <v>322</v>
      </c>
    </row>
    <row r="12" spans="1:4" x14ac:dyDescent="0.35">
      <c r="A12" s="88" t="s">
        <v>1103</v>
      </c>
    </row>
    <row r="13" spans="1:4" x14ac:dyDescent="0.35">
      <c r="A13" t="s">
        <v>6580</v>
      </c>
    </row>
    <row r="14" spans="1:4" x14ac:dyDescent="0.35">
      <c r="A14" t="s">
        <v>6581</v>
      </c>
    </row>
    <row r="15" spans="1:4" x14ac:dyDescent="0.35">
      <c r="A15" t="s">
        <v>955</v>
      </c>
    </row>
    <row r="16" spans="1:4" x14ac:dyDescent="0.35">
      <c r="A16" t="s">
        <v>469</v>
      </c>
    </row>
    <row r="17" spans="1:1" x14ac:dyDescent="0.35">
      <c r="A17" t="s">
        <v>6582</v>
      </c>
    </row>
    <row r="18" spans="1:1" x14ac:dyDescent="0.35">
      <c r="A18" t="s">
        <v>6059</v>
      </c>
    </row>
    <row r="19" spans="1:1" x14ac:dyDescent="0.35">
      <c r="A19" t="s">
        <v>4258</v>
      </c>
    </row>
    <row r="20" spans="1:1" x14ac:dyDescent="0.35">
      <c r="A20" t="s">
        <v>6583</v>
      </c>
    </row>
    <row r="21" spans="1:1" x14ac:dyDescent="0.35">
      <c r="A21" s="86" t="s">
        <v>640</v>
      </c>
    </row>
    <row r="22" spans="1:1" x14ac:dyDescent="0.35">
      <c r="A22" t="s">
        <v>745</v>
      </c>
    </row>
    <row r="23" spans="1:1" x14ac:dyDescent="0.35">
      <c r="A23" t="s">
        <v>6584</v>
      </c>
    </row>
    <row r="24" spans="1:1" x14ac:dyDescent="0.35">
      <c r="A24" t="s">
        <v>6585</v>
      </c>
    </row>
    <row r="25" spans="1:1" x14ac:dyDescent="0.35">
      <c r="A25" t="s">
        <v>4610</v>
      </c>
    </row>
    <row r="26" spans="1:1" x14ac:dyDescent="0.35">
      <c r="A26" t="s">
        <v>6586</v>
      </c>
    </row>
    <row r="27" spans="1:1" x14ac:dyDescent="0.35">
      <c r="A27" t="s">
        <v>6587</v>
      </c>
    </row>
    <row r="28" spans="1:1" x14ac:dyDescent="0.35">
      <c r="A28" t="s">
        <v>3223</v>
      </c>
    </row>
    <row r="29" spans="1:1" x14ac:dyDescent="0.35">
      <c r="A29" t="s">
        <v>3250</v>
      </c>
    </row>
    <row r="30" spans="1:1" x14ac:dyDescent="0.35">
      <c r="A30" t="s">
        <v>381</v>
      </c>
    </row>
    <row r="31" spans="1:1" x14ac:dyDescent="0.35">
      <c r="A31" t="s">
        <v>5783</v>
      </c>
    </row>
    <row r="32" spans="1:1" x14ac:dyDescent="0.35">
      <c r="A32" t="s">
        <v>501</v>
      </c>
    </row>
    <row r="33" spans="1:1" x14ac:dyDescent="0.35">
      <c r="A33" s="86" t="s">
        <v>4339</v>
      </c>
    </row>
    <row r="34" spans="1:1" x14ac:dyDescent="0.35">
      <c r="A34" t="s">
        <v>6588</v>
      </c>
    </row>
    <row r="35" spans="1:1" x14ac:dyDescent="0.35">
      <c r="A35" t="s">
        <v>1623</v>
      </c>
    </row>
    <row r="36" spans="1:1" x14ac:dyDescent="0.35">
      <c r="A36" t="s">
        <v>1875</v>
      </c>
    </row>
    <row r="37" spans="1:1" x14ac:dyDescent="0.35">
      <c r="A37" t="s">
        <v>1905</v>
      </c>
    </row>
    <row r="38" spans="1:1" x14ac:dyDescent="0.35">
      <c r="A38" t="s">
        <v>4050</v>
      </c>
    </row>
    <row r="39" spans="1:1" x14ac:dyDescent="0.35">
      <c r="A39" t="s">
        <v>3540</v>
      </c>
    </row>
    <row r="40" spans="1:1" x14ac:dyDescent="0.35">
      <c r="A40" t="s">
        <v>6589</v>
      </c>
    </row>
    <row r="41" spans="1:1" x14ac:dyDescent="0.35">
      <c r="A41" t="s">
        <v>6590</v>
      </c>
    </row>
    <row r="42" spans="1:1" x14ac:dyDescent="0.35">
      <c r="A42" t="s">
        <v>6591</v>
      </c>
    </row>
    <row r="43" spans="1:1" x14ac:dyDescent="0.35">
      <c r="A43" t="s">
        <v>6592</v>
      </c>
    </row>
    <row r="44" spans="1:1" x14ac:dyDescent="0.35">
      <c r="A44" t="s">
        <v>6593</v>
      </c>
    </row>
    <row r="45" spans="1:1" x14ac:dyDescent="0.35">
      <c r="A45" t="s">
        <v>6594</v>
      </c>
    </row>
    <row r="46" spans="1:1" x14ac:dyDescent="0.35">
      <c r="A46" t="s">
        <v>6595</v>
      </c>
    </row>
    <row r="47" spans="1:1" x14ac:dyDescent="0.35">
      <c r="A47" t="s">
        <v>6596</v>
      </c>
    </row>
    <row r="48" spans="1:1" x14ac:dyDescent="0.35">
      <c r="A48" t="s">
        <v>6597</v>
      </c>
    </row>
    <row r="49" spans="1:1" x14ac:dyDescent="0.35">
      <c r="A49" t="s">
        <v>6598</v>
      </c>
    </row>
    <row r="50" spans="1:1" x14ac:dyDescent="0.35">
      <c r="A50" t="s">
        <v>6599</v>
      </c>
    </row>
    <row r="51" spans="1:1" x14ac:dyDescent="0.35">
      <c r="A51" s="86" t="s">
        <v>4447</v>
      </c>
    </row>
    <row r="52" spans="1:1" x14ac:dyDescent="0.35">
      <c r="A52" s="86" t="s">
        <v>4205</v>
      </c>
    </row>
    <row r="53" spans="1:1" x14ac:dyDescent="0.35">
      <c r="A53" t="s">
        <v>6600</v>
      </c>
    </row>
    <row r="54" spans="1:1" x14ac:dyDescent="0.35">
      <c r="A54" s="88" t="s">
        <v>126</v>
      </c>
    </row>
    <row r="55" spans="1:1" x14ac:dyDescent="0.35">
      <c r="A55" t="s">
        <v>194</v>
      </c>
    </row>
    <row r="56" spans="1:1" x14ac:dyDescent="0.35">
      <c r="A56" t="s">
        <v>6601</v>
      </c>
    </row>
    <row r="57" spans="1:1" x14ac:dyDescent="0.35">
      <c r="A57" t="s">
        <v>6602</v>
      </c>
    </row>
    <row r="58" spans="1:1" x14ac:dyDescent="0.35">
      <c r="A58" s="86" t="s">
        <v>1123</v>
      </c>
    </row>
    <row r="59" spans="1:1" x14ac:dyDescent="0.35">
      <c r="A59" t="s">
        <v>1003</v>
      </c>
    </row>
    <row r="60" spans="1:1" x14ac:dyDescent="0.35">
      <c r="A60" t="s">
        <v>5963</v>
      </c>
    </row>
    <row r="61" spans="1:1" x14ac:dyDescent="0.35">
      <c r="A61" t="s">
        <v>6603</v>
      </c>
    </row>
    <row r="62" spans="1:1" x14ac:dyDescent="0.35">
      <c r="A62" t="s">
        <v>6604</v>
      </c>
    </row>
    <row r="63" spans="1:1" x14ac:dyDescent="0.35">
      <c r="A63" t="s">
        <v>4840</v>
      </c>
    </row>
    <row r="64" spans="1:1" x14ac:dyDescent="0.35">
      <c r="A64" t="s">
        <v>4992</v>
      </c>
    </row>
    <row r="65" spans="1:1" x14ac:dyDescent="0.35">
      <c r="A65" t="s">
        <v>6605</v>
      </c>
    </row>
    <row r="66" spans="1:1" x14ac:dyDescent="0.35">
      <c r="A66" t="s">
        <v>6606</v>
      </c>
    </row>
    <row r="67" spans="1:1" x14ac:dyDescent="0.35">
      <c r="A67" t="s">
        <v>6607</v>
      </c>
    </row>
    <row r="68" spans="1:1" x14ac:dyDescent="0.35">
      <c r="A68" t="s">
        <v>6608</v>
      </c>
    </row>
    <row r="69" spans="1:1" x14ac:dyDescent="0.35">
      <c r="A69" s="86" t="s">
        <v>5775</v>
      </c>
    </row>
    <row r="70" spans="1:1" x14ac:dyDescent="0.35">
      <c r="A70" s="86" t="s">
        <v>5722</v>
      </c>
    </row>
    <row r="71" spans="1:1" x14ac:dyDescent="0.35">
      <c r="A71" s="86" t="s">
        <v>4272</v>
      </c>
    </row>
    <row r="72" spans="1:1" x14ac:dyDescent="0.35">
      <c r="A72" t="s">
        <v>6609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24D1F-6B68-44A3-8587-A0A3EB41AEE9}">
  <dimension ref="A1:Q19075"/>
  <sheetViews>
    <sheetView topLeftCell="B1" workbookViewId="0">
      <selection activeCell="H13" sqref="H13:H14"/>
    </sheetView>
  </sheetViews>
  <sheetFormatPr defaultRowHeight="14.5" x14ac:dyDescent="0.35"/>
  <cols>
    <col min="1" max="1" width="15.54296875" bestFit="1" customWidth="1"/>
    <col min="2" max="2" width="16.453125" bestFit="1" customWidth="1"/>
    <col min="3" max="3" width="28.81640625" bestFit="1" customWidth="1"/>
    <col min="4" max="4" width="12.7265625" bestFit="1" customWidth="1"/>
    <col min="5" max="5" width="30.26953125" bestFit="1" customWidth="1"/>
    <col min="6" max="6" width="19" bestFit="1" customWidth="1"/>
    <col min="7" max="7" width="34.54296875" bestFit="1" customWidth="1"/>
    <col min="8" max="8" width="26.7265625" bestFit="1" customWidth="1"/>
    <col min="9" max="9" width="35.26953125" bestFit="1" customWidth="1"/>
  </cols>
  <sheetData>
    <row r="1" spans="1:17" x14ac:dyDescent="0.35">
      <c r="A1" s="7" t="s">
        <v>6610</v>
      </c>
      <c r="B1" s="7" t="s">
        <v>6611</v>
      </c>
      <c r="C1" s="7" t="s">
        <v>6612</v>
      </c>
      <c r="D1" s="7" t="s">
        <v>6613</v>
      </c>
      <c r="E1" s="7" t="s">
        <v>6614</v>
      </c>
      <c r="F1" s="7" t="s">
        <v>6615</v>
      </c>
      <c r="G1" s="7" t="s">
        <v>6616</v>
      </c>
      <c r="H1" s="7" t="s">
        <v>6617</v>
      </c>
      <c r="I1" s="7" t="s">
        <v>6618</v>
      </c>
      <c r="J1" s="7" t="s">
        <v>6619</v>
      </c>
      <c r="L1" s="7" t="s">
        <v>6620</v>
      </c>
      <c r="M1" s="7" t="s">
        <v>6621</v>
      </c>
      <c r="N1" s="7" t="s">
        <v>6622</v>
      </c>
      <c r="O1" s="7" t="s">
        <v>6623</v>
      </c>
      <c r="P1" s="7" t="s">
        <v>6624</v>
      </c>
      <c r="Q1" s="7" t="s">
        <v>6625</v>
      </c>
    </row>
    <row r="2" spans="1:17" x14ac:dyDescent="0.35">
      <c r="A2">
        <v>8701107068</v>
      </c>
      <c r="B2" t="s">
        <v>6626</v>
      </c>
      <c r="C2" t="s">
        <v>6627</v>
      </c>
      <c r="D2">
        <v>145</v>
      </c>
      <c r="E2" t="s">
        <v>6628</v>
      </c>
      <c r="F2" t="s">
        <v>6628</v>
      </c>
      <c r="G2" t="s">
        <v>6627</v>
      </c>
      <c r="H2">
        <v>15</v>
      </c>
      <c r="I2" t="s">
        <v>6629</v>
      </c>
      <c r="J2">
        <v>14505</v>
      </c>
      <c r="L2" t="s">
        <v>6529</v>
      </c>
      <c r="M2" t="s">
        <v>6630</v>
      </c>
      <c r="N2">
        <v>10362435</v>
      </c>
      <c r="O2" t="s">
        <v>6630</v>
      </c>
      <c r="P2" t="s">
        <v>6631</v>
      </c>
      <c r="Q2" t="s">
        <v>6630</v>
      </c>
    </row>
    <row r="3" spans="1:17" x14ac:dyDescent="0.35">
      <c r="A3">
        <v>6304108092</v>
      </c>
      <c r="B3" t="s">
        <v>6626</v>
      </c>
      <c r="C3" t="s">
        <v>6356</v>
      </c>
      <c r="D3">
        <v>200</v>
      </c>
      <c r="E3" t="s">
        <v>6366</v>
      </c>
      <c r="F3">
        <v>207</v>
      </c>
      <c r="G3" t="s">
        <v>176</v>
      </c>
      <c r="H3">
        <v>705</v>
      </c>
      <c r="I3" t="s">
        <v>6632</v>
      </c>
      <c r="J3">
        <v>20800</v>
      </c>
      <c r="L3" t="s">
        <v>6529</v>
      </c>
      <c r="M3" t="s">
        <v>6630</v>
      </c>
      <c r="N3">
        <v>10506689</v>
      </c>
      <c r="O3" t="s">
        <v>6633</v>
      </c>
      <c r="P3" t="s">
        <v>6634</v>
      </c>
      <c r="Q3" t="s">
        <v>6630</v>
      </c>
    </row>
    <row r="4" spans="1:17" x14ac:dyDescent="0.35">
      <c r="A4">
        <v>9407109169</v>
      </c>
      <c r="B4" t="s">
        <v>6626</v>
      </c>
      <c r="C4" t="s">
        <v>6356</v>
      </c>
      <c r="D4">
        <v>200</v>
      </c>
      <c r="E4" t="s">
        <v>6366</v>
      </c>
      <c r="F4">
        <v>207</v>
      </c>
      <c r="G4" t="s">
        <v>6635</v>
      </c>
      <c r="H4">
        <v>405</v>
      </c>
      <c r="I4" t="s">
        <v>6636</v>
      </c>
      <c r="J4">
        <v>20135</v>
      </c>
      <c r="L4" t="s">
        <v>6529</v>
      </c>
      <c r="M4">
        <v>10007309</v>
      </c>
      <c r="N4">
        <v>10016579</v>
      </c>
      <c r="O4" t="s">
        <v>6630</v>
      </c>
      <c r="P4" t="s">
        <v>6637</v>
      </c>
      <c r="Q4" t="s">
        <v>6630</v>
      </c>
    </row>
    <row r="5" spans="1:17" x14ac:dyDescent="0.35">
      <c r="A5">
        <v>9411110586</v>
      </c>
      <c r="B5" t="s">
        <v>6626</v>
      </c>
      <c r="C5" t="s">
        <v>6356</v>
      </c>
      <c r="D5">
        <v>200</v>
      </c>
      <c r="E5" t="s">
        <v>6366</v>
      </c>
      <c r="F5">
        <v>207</v>
      </c>
      <c r="G5" t="s">
        <v>6638</v>
      </c>
      <c r="H5">
        <v>415</v>
      </c>
      <c r="I5" t="s">
        <v>6639</v>
      </c>
      <c r="J5">
        <v>20115</v>
      </c>
      <c r="L5" t="s">
        <v>6529</v>
      </c>
      <c r="M5">
        <v>10830711</v>
      </c>
      <c r="N5">
        <v>11129352</v>
      </c>
      <c r="O5">
        <v>28507</v>
      </c>
      <c r="P5" t="s">
        <v>6630</v>
      </c>
      <c r="Q5" t="s">
        <v>6630</v>
      </c>
    </row>
    <row r="6" spans="1:17" x14ac:dyDescent="0.35">
      <c r="A6">
        <v>28135</v>
      </c>
      <c r="B6" t="s">
        <v>6626</v>
      </c>
      <c r="C6" t="s">
        <v>6356</v>
      </c>
      <c r="D6">
        <v>200</v>
      </c>
      <c r="E6" t="s">
        <v>6366</v>
      </c>
      <c r="F6">
        <v>207</v>
      </c>
      <c r="G6" t="s">
        <v>6640</v>
      </c>
      <c r="H6">
        <v>746</v>
      </c>
      <c r="I6" t="s">
        <v>6641</v>
      </c>
      <c r="J6" t="s">
        <v>6630</v>
      </c>
      <c r="L6" t="s">
        <v>6526</v>
      </c>
      <c r="M6" t="s">
        <v>6630</v>
      </c>
      <c r="N6">
        <v>10016579</v>
      </c>
      <c r="O6" t="s">
        <v>6642</v>
      </c>
      <c r="P6" t="s">
        <v>6630</v>
      </c>
      <c r="Q6" t="s">
        <v>6630</v>
      </c>
    </row>
    <row r="7" spans="1:17" x14ac:dyDescent="0.35">
      <c r="A7">
        <v>6804108147</v>
      </c>
      <c r="B7" t="s">
        <v>6626</v>
      </c>
      <c r="C7" t="s">
        <v>6356</v>
      </c>
      <c r="D7">
        <v>200</v>
      </c>
      <c r="E7" t="s">
        <v>5245</v>
      </c>
      <c r="F7">
        <v>202</v>
      </c>
      <c r="G7" t="s">
        <v>5245</v>
      </c>
      <c r="H7">
        <v>450</v>
      </c>
      <c r="I7" t="s">
        <v>6643</v>
      </c>
      <c r="J7" t="s">
        <v>6630</v>
      </c>
      <c r="L7" t="s">
        <v>6529</v>
      </c>
      <c r="M7">
        <v>10703404</v>
      </c>
      <c r="N7">
        <v>11277056</v>
      </c>
      <c r="O7" t="s">
        <v>6630</v>
      </c>
      <c r="P7" t="s">
        <v>6644</v>
      </c>
      <c r="Q7" t="s">
        <v>6630</v>
      </c>
    </row>
    <row r="8" spans="1:17" x14ac:dyDescent="0.35">
      <c r="A8">
        <v>9410110076</v>
      </c>
      <c r="B8" t="s">
        <v>6626</v>
      </c>
      <c r="C8" t="s">
        <v>6356</v>
      </c>
      <c r="D8">
        <v>200</v>
      </c>
      <c r="E8" t="s">
        <v>6645</v>
      </c>
      <c r="F8">
        <v>201</v>
      </c>
      <c r="G8" t="s">
        <v>6638</v>
      </c>
      <c r="H8">
        <v>415</v>
      </c>
      <c r="I8" t="s">
        <v>6646</v>
      </c>
      <c r="J8">
        <v>20115</v>
      </c>
      <c r="L8" t="s">
        <v>6529</v>
      </c>
      <c r="M8">
        <v>12355458</v>
      </c>
      <c r="N8">
        <v>12790134</v>
      </c>
      <c r="O8" t="s">
        <v>6647</v>
      </c>
      <c r="P8" t="s">
        <v>6630</v>
      </c>
      <c r="Q8" t="s">
        <v>6630</v>
      </c>
    </row>
    <row r="9" spans="1:17" x14ac:dyDescent="0.35">
      <c r="A9">
        <v>9409110043</v>
      </c>
      <c r="B9" t="s">
        <v>6626</v>
      </c>
      <c r="C9" t="s">
        <v>6356</v>
      </c>
      <c r="D9">
        <v>200</v>
      </c>
      <c r="E9" t="s">
        <v>6366</v>
      </c>
      <c r="F9">
        <v>207</v>
      </c>
      <c r="G9" t="s">
        <v>176</v>
      </c>
      <c r="H9">
        <v>705</v>
      </c>
      <c r="I9" t="s">
        <v>6648</v>
      </c>
      <c r="J9">
        <v>20800</v>
      </c>
      <c r="L9" t="s">
        <v>6529</v>
      </c>
      <c r="M9">
        <v>11757105</v>
      </c>
      <c r="N9">
        <v>10522988</v>
      </c>
      <c r="O9" t="s">
        <v>6630</v>
      </c>
      <c r="P9">
        <v>20800.804011</v>
      </c>
      <c r="Q9">
        <v>700</v>
      </c>
    </row>
    <row r="10" spans="1:17" x14ac:dyDescent="0.35">
      <c r="A10">
        <v>9407109347</v>
      </c>
      <c r="B10" t="s">
        <v>6626</v>
      </c>
      <c r="C10" t="s">
        <v>6356</v>
      </c>
      <c r="D10">
        <v>200</v>
      </c>
      <c r="E10" t="s">
        <v>6366</v>
      </c>
      <c r="F10">
        <v>207</v>
      </c>
      <c r="G10" t="s">
        <v>176</v>
      </c>
      <c r="H10">
        <v>705</v>
      </c>
      <c r="I10" t="s">
        <v>6649</v>
      </c>
      <c r="J10">
        <v>20800</v>
      </c>
      <c r="L10" t="s">
        <v>6529</v>
      </c>
      <c r="M10">
        <v>10911481</v>
      </c>
      <c r="N10">
        <v>10638235</v>
      </c>
      <c r="O10" t="s">
        <v>6650</v>
      </c>
      <c r="P10">
        <v>20800.804011</v>
      </c>
      <c r="Q10">
        <v>700</v>
      </c>
    </row>
    <row r="11" spans="1:17" x14ac:dyDescent="0.35">
      <c r="A11">
        <v>9415113255</v>
      </c>
      <c r="B11" t="s">
        <v>6626</v>
      </c>
      <c r="C11" t="s">
        <v>6356</v>
      </c>
      <c r="D11">
        <v>200</v>
      </c>
      <c r="E11" t="s">
        <v>6366</v>
      </c>
      <c r="F11">
        <v>207</v>
      </c>
      <c r="G11" t="s">
        <v>6651</v>
      </c>
      <c r="H11">
        <v>410</v>
      </c>
      <c r="I11" t="s">
        <v>6652</v>
      </c>
      <c r="J11">
        <v>20800</v>
      </c>
      <c r="L11" t="s">
        <v>6529</v>
      </c>
      <c r="M11">
        <v>10430231</v>
      </c>
      <c r="N11">
        <v>10617750</v>
      </c>
      <c r="O11" t="s">
        <v>6630</v>
      </c>
      <c r="P11" t="s">
        <v>6630</v>
      </c>
      <c r="Q11">
        <v>700</v>
      </c>
    </row>
    <row r="12" spans="1:17" x14ac:dyDescent="0.35">
      <c r="A12">
        <v>3906108811</v>
      </c>
      <c r="B12" t="s">
        <v>6626</v>
      </c>
      <c r="C12" t="s">
        <v>6356</v>
      </c>
      <c r="D12">
        <v>200</v>
      </c>
      <c r="E12" t="s">
        <v>5245</v>
      </c>
      <c r="F12">
        <v>202</v>
      </c>
      <c r="G12" t="s">
        <v>5245</v>
      </c>
      <c r="H12">
        <v>450</v>
      </c>
      <c r="I12" t="s">
        <v>6653</v>
      </c>
      <c r="J12">
        <v>20200</v>
      </c>
      <c r="L12" t="s">
        <v>6529</v>
      </c>
      <c r="M12">
        <v>11204949</v>
      </c>
      <c r="N12">
        <v>10189628</v>
      </c>
      <c r="O12" t="s">
        <v>6630</v>
      </c>
      <c r="P12">
        <v>20208.804011</v>
      </c>
      <c r="Q12">
        <v>700</v>
      </c>
    </row>
    <row r="13" spans="1:17" x14ac:dyDescent="0.35">
      <c r="A13">
        <v>3501106755</v>
      </c>
      <c r="B13" t="s">
        <v>6626</v>
      </c>
      <c r="C13" t="s">
        <v>6356</v>
      </c>
      <c r="D13">
        <v>200</v>
      </c>
      <c r="E13" t="s">
        <v>5245</v>
      </c>
      <c r="F13">
        <v>202</v>
      </c>
      <c r="G13" t="s">
        <v>5245</v>
      </c>
      <c r="H13">
        <v>450</v>
      </c>
      <c r="I13" t="s">
        <v>6654</v>
      </c>
      <c r="J13">
        <v>20200</v>
      </c>
      <c r="L13" t="s">
        <v>6529</v>
      </c>
      <c r="M13" t="s">
        <v>6630</v>
      </c>
      <c r="N13">
        <v>10436431</v>
      </c>
      <c r="O13" t="s">
        <v>6655</v>
      </c>
      <c r="P13" t="s">
        <v>6656</v>
      </c>
      <c r="Q13" t="s">
        <v>6630</v>
      </c>
    </row>
    <row r="14" spans="1:17" x14ac:dyDescent="0.35">
      <c r="A14">
        <v>9415113075</v>
      </c>
      <c r="B14" t="s">
        <v>6626</v>
      </c>
      <c r="C14" t="s">
        <v>6356</v>
      </c>
      <c r="D14">
        <v>200</v>
      </c>
      <c r="E14" t="s">
        <v>6645</v>
      </c>
      <c r="F14">
        <v>201</v>
      </c>
      <c r="G14" t="s">
        <v>6657</v>
      </c>
      <c r="H14">
        <v>420</v>
      </c>
      <c r="I14" t="s">
        <v>6658</v>
      </c>
      <c r="J14">
        <v>20160</v>
      </c>
      <c r="L14" t="s">
        <v>6529</v>
      </c>
      <c r="M14">
        <v>13163950</v>
      </c>
      <c r="N14">
        <v>13377923</v>
      </c>
      <c r="O14" t="s">
        <v>6630</v>
      </c>
      <c r="P14" t="s">
        <v>6630</v>
      </c>
      <c r="Q14">
        <v>700</v>
      </c>
    </row>
    <row r="15" spans="1:17" x14ac:dyDescent="0.35">
      <c r="A15">
        <v>9404108270</v>
      </c>
      <c r="B15" t="s">
        <v>6626</v>
      </c>
      <c r="C15" t="s">
        <v>6356</v>
      </c>
      <c r="D15">
        <v>200</v>
      </c>
      <c r="E15" t="s">
        <v>6659</v>
      </c>
      <c r="F15">
        <v>208</v>
      </c>
      <c r="G15" t="s">
        <v>977</v>
      </c>
      <c r="H15">
        <v>310</v>
      </c>
      <c r="I15" t="s">
        <v>6660</v>
      </c>
      <c r="J15">
        <v>13563</v>
      </c>
      <c r="L15" t="s">
        <v>6529</v>
      </c>
      <c r="M15">
        <v>10677251</v>
      </c>
      <c r="N15">
        <v>10517943</v>
      </c>
      <c r="O15" t="s">
        <v>6661</v>
      </c>
      <c r="P15" t="s">
        <v>6630</v>
      </c>
      <c r="Q15">
        <v>700</v>
      </c>
    </row>
    <row r="16" spans="1:17" x14ac:dyDescent="0.35">
      <c r="A16">
        <v>6303107993</v>
      </c>
      <c r="B16" t="s">
        <v>6626</v>
      </c>
      <c r="C16" t="s">
        <v>6356</v>
      </c>
      <c r="D16">
        <v>200</v>
      </c>
      <c r="E16" t="s">
        <v>6366</v>
      </c>
      <c r="F16">
        <v>207</v>
      </c>
      <c r="G16" t="s">
        <v>6662</v>
      </c>
      <c r="H16">
        <v>720</v>
      </c>
      <c r="I16" t="s">
        <v>6663</v>
      </c>
      <c r="J16">
        <v>20890</v>
      </c>
      <c r="L16" t="s">
        <v>6529</v>
      </c>
      <c r="M16" t="s">
        <v>6630</v>
      </c>
      <c r="N16">
        <v>10506689</v>
      </c>
      <c r="O16" t="s">
        <v>6664</v>
      </c>
      <c r="P16" t="s">
        <v>6665</v>
      </c>
      <c r="Q16" t="s">
        <v>6630</v>
      </c>
    </row>
    <row r="17" spans="1:17" x14ac:dyDescent="0.35">
      <c r="A17">
        <v>3516113337</v>
      </c>
      <c r="B17" t="s">
        <v>6626</v>
      </c>
      <c r="C17" t="s">
        <v>6356</v>
      </c>
      <c r="D17">
        <v>200</v>
      </c>
      <c r="E17" t="s">
        <v>5245</v>
      </c>
      <c r="F17">
        <v>202</v>
      </c>
      <c r="G17" t="s">
        <v>5245</v>
      </c>
      <c r="H17">
        <v>450</v>
      </c>
      <c r="I17" t="s">
        <v>6666</v>
      </c>
      <c r="J17">
        <v>20200</v>
      </c>
      <c r="L17" t="s">
        <v>6529</v>
      </c>
      <c r="M17">
        <v>12217418</v>
      </c>
      <c r="N17">
        <v>11328407</v>
      </c>
      <c r="O17" t="s">
        <v>6667</v>
      </c>
      <c r="P17" t="s">
        <v>6630</v>
      </c>
      <c r="Q17" t="s">
        <v>6630</v>
      </c>
    </row>
    <row r="18" spans="1:17" x14ac:dyDescent="0.35">
      <c r="A18">
        <v>6302107564</v>
      </c>
      <c r="B18" t="s">
        <v>6626</v>
      </c>
      <c r="C18" t="s">
        <v>6356</v>
      </c>
      <c r="D18">
        <v>200</v>
      </c>
      <c r="E18" t="s">
        <v>6366</v>
      </c>
      <c r="F18">
        <v>207</v>
      </c>
      <c r="G18" t="s">
        <v>6662</v>
      </c>
      <c r="H18">
        <v>720</v>
      </c>
      <c r="I18" t="s">
        <v>6668</v>
      </c>
      <c r="J18">
        <v>20800</v>
      </c>
      <c r="L18" t="s">
        <v>6529</v>
      </c>
      <c r="M18">
        <v>10895151</v>
      </c>
      <c r="N18">
        <v>10212031</v>
      </c>
      <c r="O18" t="s">
        <v>6669</v>
      </c>
      <c r="P18" t="s">
        <v>6670</v>
      </c>
      <c r="Q18" t="s">
        <v>6630</v>
      </c>
    </row>
    <row r="19" spans="1:17" x14ac:dyDescent="0.35">
      <c r="A19">
        <v>9413111951</v>
      </c>
      <c r="B19" t="s">
        <v>6626</v>
      </c>
      <c r="C19" t="s">
        <v>6356</v>
      </c>
      <c r="D19">
        <v>200</v>
      </c>
      <c r="E19" t="s">
        <v>6366</v>
      </c>
      <c r="F19">
        <v>207</v>
      </c>
      <c r="G19" t="s">
        <v>176</v>
      </c>
      <c r="H19">
        <v>705</v>
      </c>
      <c r="I19" t="s">
        <v>6671</v>
      </c>
      <c r="J19">
        <v>20800</v>
      </c>
      <c r="L19" t="s">
        <v>6529</v>
      </c>
      <c r="M19">
        <v>10638235</v>
      </c>
      <c r="N19">
        <v>11091243</v>
      </c>
      <c r="O19" t="s">
        <v>6630</v>
      </c>
      <c r="P19" t="s">
        <v>6630</v>
      </c>
      <c r="Q19">
        <v>700</v>
      </c>
    </row>
    <row r="20" spans="1:17" x14ac:dyDescent="0.35">
      <c r="A20">
        <v>9414112134</v>
      </c>
      <c r="B20" t="s">
        <v>6626</v>
      </c>
      <c r="C20" t="s">
        <v>6540</v>
      </c>
      <c r="D20">
        <v>131</v>
      </c>
      <c r="E20" t="s">
        <v>6672</v>
      </c>
      <c r="F20">
        <v>703</v>
      </c>
      <c r="G20" t="s">
        <v>3068</v>
      </c>
      <c r="H20">
        <v>830</v>
      </c>
      <c r="I20" t="s">
        <v>6673</v>
      </c>
      <c r="J20">
        <v>13200</v>
      </c>
      <c r="L20" t="s">
        <v>6529</v>
      </c>
      <c r="M20">
        <v>10911369</v>
      </c>
      <c r="N20">
        <v>16435543</v>
      </c>
      <c r="O20" t="s">
        <v>6630</v>
      </c>
      <c r="P20" t="s">
        <v>6630</v>
      </c>
      <c r="Q20" t="s">
        <v>6630</v>
      </c>
    </row>
    <row r="21" spans="1:17" x14ac:dyDescent="0.35">
      <c r="A21">
        <v>9419115081</v>
      </c>
      <c r="B21" t="s">
        <v>6626</v>
      </c>
      <c r="C21" t="s">
        <v>6356</v>
      </c>
      <c r="D21">
        <v>200</v>
      </c>
      <c r="E21" t="s">
        <v>6645</v>
      </c>
      <c r="F21">
        <v>201</v>
      </c>
      <c r="G21" t="s">
        <v>6638</v>
      </c>
      <c r="H21">
        <v>415</v>
      </c>
      <c r="I21" t="s">
        <v>6674</v>
      </c>
      <c r="J21">
        <v>20115</v>
      </c>
      <c r="L21" t="s">
        <v>6529</v>
      </c>
      <c r="M21">
        <v>12882143</v>
      </c>
      <c r="N21">
        <v>11458332</v>
      </c>
      <c r="O21" t="s">
        <v>6675</v>
      </c>
      <c r="P21" t="s">
        <v>6630</v>
      </c>
      <c r="Q21" t="s">
        <v>6630</v>
      </c>
    </row>
    <row r="22" spans="1:17" x14ac:dyDescent="0.35">
      <c r="A22">
        <v>9424116627</v>
      </c>
      <c r="B22" t="s">
        <v>6334</v>
      </c>
      <c r="C22" t="s">
        <v>6356</v>
      </c>
      <c r="D22">
        <v>200</v>
      </c>
      <c r="E22" t="s">
        <v>6366</v>
      </c>
      <c r="F22">
        <v>207</v>
      </c>
      <c r="G22" t="s">
        <v>3257</v>
      </c>
      <c r="H22">
        <v>788</v>
      </c>
      <c r="I22" t="s">
        <v>6676</v>
      </c>
      <c r="J22">
        <v>29470</v>
      </c>
      <c r="L22" t="s">
        <v>6529</v>
      </c>
      <c r="M22">
        <v>13849759</v>
      </c>
      <c r="N22">
        <v>14202447</v>
      </c>
      <c r="O22" t="s">
        <v>6630</v>
      </c>
      <c r="P22" t="s">
        <v>6630</v>
      </c>
      <c r="Q22" t="s">
        <v>6630</v>
      </c>
    </row>
    <row r="23" spans="1:17" x14ac:dyDescent="0.35">
      <c r="A23">
        <v>9402107355</v>
      </c>
      <c r="B23" t="s">
        <v>6626</v>
      </c>
      <c r="C23" t="s">
        <v>6356</v>
      </c>
      <c r="D23">
        <v>200</v>
      </c>
      <c r="E23" t="s">
        <v>6659</v>
      </c>
      <c r="F23">
        <v>208</v>
      </c>
      <c r="G23" t="s">
        <v>1998</v>
      </c>
      <c r="H23">
        <v>335</v>
      </c>
      <c r="I23" t="s">
        <v>6677</v>
      </c>
      <c r="J23">
        <v>13840</v>
      </c>
      <c r="L23" t="s">
        <v>6529</v>
      </c>
      <c r="M23">
        <v>10002958</v>
      </c>
      <c r="N23">
        <v>10518461</v>
      </c>
      <c r="O23" t="s">
        <v>6630</v>
      </c>
      <c r="P23" t="s">
        <v>6678</v>
      </c>
      <c r="Q23" t="s">
        <v>6630</v>
      </c>
    </row>
    <row r="24" spans="1:17" x14ac:dyDescent="0.35">
      <c r="A24">
        <v>6802107460</v>
      </c>
      <c r="B24" t="s">
        <v>6626</v>
      </c>
      <c r="C24" t="s">
        <v>6356</v>
      </c>
      <c r="D24">
        <v>200</v>
      </c>
      <c r="E24" t="s">
        <v>5245</v>
      </c>
      <c r="F24">
        <v>202</v>
      </c>
      <c r="G24" t="s">
        <v>5245</v>
      </c>
      <c r="H24">
        <v>450</v>
      </c>
      <c r="I24" t="s">
        <v>6679</v>
      </c>
      <c r="J24" t="s">
        <v>6630</v>
      </c>
      <c r="L24" t="s">
        <v>6529</v>
      </c>
      <c r="M24">
        <v>10703404</v>
      </c>
      <c r="N24">
        <v>11277056</v>
      </c>
      <c r="O24" t="s">
        <v>6680</v>
      </c>
      <c r="P24" t="s">
        <v>6681</v>
      </c>
      <c r="Q24" t="s">
        <v>6630</v>
      </c>
    </row>
    <row r="25" spans="1:17" x14ac:dyDescent="0.35">
      <c r="A25">
        <v>7993100116</v>
      </c>
      <c r="B25" t="s">
        <v>6626</v>
      </c>
      <c r="C25" t="s">
        <v>6356</v>
      </c>
      <c r="D25">
        <v>200</v>
      </c>
      <c r="E25" t="s">
        <v>6366</v>
      </c>
      <c r="F25">
        <v>207</v>
      </c>
      <c r="G25" t="s">
        <v>488</v>
      </c>
      <c r="H25">
        <v>500</v>
      </c>
      <c r="I25" t="s">
        <v>6682</v>
      </c>
      <c r="J25" t="s">
        <v>6630</v>
      </c>
      <c r="L25" t="s">
        <v>6529</v>
      </c>
      <c r="M25" t="s">
        <v>6630</v>
      </c>
      <c r="N25">
        <v>10000792</v>
      </c>
      <c r="O25" t="s">
        <v>6630</v>
      </c>
      <c r="P25" t="s">
        <v>6683</v>
      </c>
      <c r="Q25" t="s">
        <v>6630</v>
      </c>
    </row>
    <row r="26" spans="1:17" x14ac:dyDescent="0.35">
      <c r="A26">
        <v>9402107178</v>
      </c>
      <c r="B26" t="s">
        <v>6626</v>
      </c>
      <c r="C26" t="s">
        <v>6356</v>
      </c>
      <c r="D26">
        <v>200</v>
      </c>
      <c r="E26" t="s">
        <v>6645</v>
      </c>
      <c r="F26">
        <v>201</v>
      </c>
      <c r="G26" t="s">
        <v>6657</v>
      </c>
      <c r="H26">
        <v>420</v>
      </c>
      <c r="I26" t="s">
        <v>6684</v>
      </c>
      <c r="J26">
        <v>23000</v>
      </c>
      <c r="L26" t="s">
        <v>6529</v>
      </c>
      <c r="M26">
        <v>10146716</v>
      </c>
      <c r="N26">
        <v>10171479</v>
      </c>
      <c r="O26" t="s">
        <v>6685</v>
      </c>
      <c r="P26" t="s">
        <v>6686</v>
      </c>
      <c r="Q26" t="s">
        <v>6630</v>
      </c>
    </row>
    <row r="27" spans="1:17" x14ac:dyDescent="0.35">
      <c r="A27">
        <v>9404108231</v>
      </c>
      <c r="B27" t="s">
        <v>6626</v>
      </c>
      <c r="C27" t="s">
        <v>6356</v>
      </c>
      <c r="D27">
        <v>200</v>
      </c>
      <c r="E27" t="s">
        <v>6357</v>
      </c>
      <c r="F27">
        <v>209</v>
      </c>
      <c r="G27" t="s">
        <v>1998</v>
      </c>
      <c r="H27">
        <v>335</v>
      </c>
      <c r="I27" t="s">
        <v>6687</v>
      </c>
      <c r="J27">
        <v>13840</v>
      </c>
      <c r="L27" t="s">
        <v>6529</v>
      </c>
      <c r="M27">
        <v>10002958</v>
      </c>
      <c r="N27">
        <v>10518461</v>
      </c>
      <c r="O27" t="s">
        <v>6630</v>
      </c>
      <c r="P27" t="s">
        <v>6688</v>
      </c>
      <c r="Q27" t="s">
        <v>6630</v>
      </c>
    </row>
    <row r="28" spans="1:17" x14ac:dyDescent="0.35">
      <c r="A28">
        <v>9407109326</v>
      </c>
      <c r="B28" t="s">
        <v>6626</v>
      </c>
      <c r="C28" t="s">
        <v>6356</v>
      </c>
      <c r="D28">
        <v>200</v>
      </c>
      <c r="E28" t="s">
        <v>6366</v>
      </c>
      <c r="F28">
        <v>207</v>
      </c>
      <c r="G28" t="s">
        <v>176</v>
      </c>
      <c r="H28">
        <v>705</v>
      </c>
      <c r="I28" t="s">
        <v>6689</v>
      </c>
      <c r="J28">
        <v>20800</v>
      </c>
      <c r="L28" t="s">
        <v>6529</v>
      </c>
      <c r="M28">
        <v>10421714</v>
      </c>
      <c r="N28">
        <v>10506697</v>
      </c>
      <c r="O28" t="s">
        <v>6630</v>
      </c>
      <c r="P28">
        <v>20800.804011</v>
      </c>
      <c r="Q28">
        <v>700</v>
      </c>
    </row>
    <row r="29" spans="1:17" x14ac:dyDescent="0.35">
      <c r="A29">
        <v>6394100595</v>
      </c>
      <c r="B29" t="s">
        <v>6626</v>
      </c>
      <c r="C29" t="s">
        <v>6356</v>
      </c>
      <c r="D29">
        <v>200</v>
      </c>
      <c r="E29" t="s">
        <v>6366</v>
      </c>
      <c r="F29">
        <v>207</v>
      </c>
      <c r="G29" t="s">
        <v>6657</v>
      </c>
      <c r="H29">
        <v>420</v>
      </c>
      <c r="I29" t="s">
        <v>6690</v>
      </c>
      <c r="J29" t="s">
        <v>6630</v>
      </c>
      <c r="L29" t="s">
        <v>6529</v>
      </c>
      <c r="M29" t="s">
        <v>6630</v>
      </c>
      <c r="N29">
        <v>10002982</v>
      </c>
      <c r="O29" t="s">
        <v>6630</v>
      </c>
      <c r="P29" t="s">
        <v>6691</v>
      </c>
      <c r="Q29" t="s">
        <v>6630</v>
      </c>
    </row>
    <row r="30" spans="1:17" x14ac:dyDescent="0.35">
      <c r="A30">
        <v>9412111041</v>
      </c>
      <c r="B30" t="s">
        <v>6626</v>
      </c>
      <c r="C30" t="s">
        <v>6356</v>
      </c>
      <c r="D30">
        <v>200</v>
      </c>
      <c r="E30" t="s">
        <v>6645</v>
      </c>
      <c r="F30">
        <v>201</v>
      </c>
      <c r="G30" t="s">
        <v>6638</v>
      </c>
      <c r="H30">
        <v>415</v>
      </c>
      <c r="I30" t="s">
        <v>6692</v>
      </c>
      <c r="J30">
        <v>20115</v>
      </c>
      <c r="L30" t="s">
        <v>6529</v>
      </c>
      <c r="M30">
        <v>12975067</v>
      </c>
      <c r="N30">
        <v>12511449</v>
      </c>
      <c r="O30">
        <v>29182</v>
      </c>
      <c r="P30" t="s">
        <v>6630</v>
      </c>
      <c r="Q30" t="s">
        <v>6630</v>
      </c>
    </row>
    <row r="31" spans="1:17" x14ac:dyDescent="0.35">
      <c r="A31">
        <v>3501106968</v>
      </c>
      <c r="B31" t="s">
        <v>6626</v>
      </c>
      <c r="C31" t="s">
        <v>6356</v>
      </c>
      <c r="D31">
        <v>200</v>
      </c>
      <c r="E31" t="s">
        <v>5245</v>
      </c>
      <c r="F31">
        <v>202</v>
      </c>
      <c r="G31" t="s">
        <v>5245</v>
      </c>
      <c r="H31">
        <v>450</v>
      </c>
      <c r="I31" t="s">
        <v>6693</v>
      </c>
      <c r="J31" t="s">
        <v>6630</v>
      </c>
      <c r="L31" t="s">
        <v>6529</v>
      </c>
      <c r="M31" t="s">
        <v>6630</v>
      </c>
      <c r="N31">
        <v>10436431</v>
      </c>
      <c r="O31" t="s">
        <v>6630</v>
      </c>
      <c r="P31" t="s">
        <v>6694</v>
      </c>
      <c r="Q31" t="s">
        <v>6630</v>
      </c>
    </row>
    <row r="32" spans="1:17" x14ac:dyDescent="0.35">
      <c r="A32">
        <v>9421115786</v>
      </c>
      <c r="B32" t="s">
        <v>6626</v>
      </c>
      <c r="C32" t="s">
        <v>6356</v>
      </c>
      <c r="D32">
        <v>200</v>
      </c>
      <c r="E32" t="s">
        <v>6366</v>
      </c>
      <c r="F32">
        <v>207</v>
      </c>
      <c r="G32" t="s">
        <v>176</v>
      </c>
      <c r="H32">
        <v>705</v>
      </c>
      <c r="I32" t="s">
        <v>6695</v>
      </c>
      <c r="J32">
        <v>20800</v>
      </c>
      <c r="L32" t="s">
        <v>6529</v>
      </c>
      <c r="M32">
        <v>10151030</v>
      </c>
      <c r="N32">
        <v>10007753</v>
      </c>
      <c r="O32" t="s">
        <v>6630</v>
      </c>
      <c r="P32" t="s">
        <v>6630</v>
      </c>
      <c r="Q32" t="s">
        <v>6630</v>
      </c>
    </row>
    <row r="33" spans="1:17" x14ac:dyDescent="0.35">
      <c r="A33">
        <v>13780</v>
      </c>
      <c r="B33" t="s">
        <v>6334</v>
      </c>
      <c r="C33" t="s">
        <v>6356</v>
      </c>
      <c r="D33">
        <v>200</v>
      </c>
      <c r="E33" t="s">
        <v>6357</v>
      </c>
      <c r="F33">
        <v>209</v>
      </c>
      <c r="G33" t="s">
        <v>6696</v>
      </c>
      <c r="H33">
        <v>322</v>
      </c>
      <c r="I33" t="s">
        <v>137</v>
      </c>
      <c r="J33">
        <v>13500</v>
      </c>
      <c r="L33" t="s">
        <v>6526</v>
      </c>
      <c r="M33">
        <v>10042553</v>
      </c>
      <c r="N33">
        <v>10458867</v>
      </c>
      <c r="O33" t="s">
        <v>6697</v>
      </c>
      <c r="P33" t="s">
        <v>6630</v>
      </c>
      <c r="Q33" t="s">
        <v>6630</v>
      </c>
    </row>
    <row r="34" spans="1:17" x14ac:dyDescent="0.35">
      <c r="A34">
        <v>9410110385</v>
      </c>
      <c r="B34" t="s">
        <v>6626</v>
      </c>
      <c r="C34" t="s">
        <v>6356</v>
      </c>
      <c r="D34">
        <v>200</v>
      </c>
      <c r="E34" t="s">
        <v>6366</v>
      </c>
      <c r="F34">
        <v>207</v>
      </c>
      <c r="G34" t="s">
        <v>6698</v>
      </c>
      <c r="H34">
        <v>725</v>
      </c>
      <c r="I34" t="s">
        <v>6699</v>
      </c>
      <c r="J34">
        <v>20840</v>
      </c>
      <c r="L34" t="s">
        <v>6529</v>
      </c>
      <c r="M34">
        <v>13156709</v>
      </c>
      <c r="N34">
        <v>12335676</v>
      </c>
      <c r="O34" t="s">
        <v>6700</v>
      </c>
      <c r="P34" t="s">
        <v>6630</v>
      </c>
      <c r="Q34" t="s">
        <v>6630</v>
      </c>
    </row>
    <row r="35" spans="1:17" x14ac:dyDescent="0.35">
      <c r="A35">
        <v>9417113767</v>
      </c>
      <c r="B35" t="s">
        <v>6626</v>
      </c>
      <c r="C35" t="s">
        <v>6356</v>
      </c>
      <c r="D35">
        <v>200</v>
      </c>
      <c r="E35" t="s">
        <v>6701</v>
      </c>
      <c r="F35">
        <v>500</v>
      </c>
      <c r="G35" t="s">
        <v>6702</v>
      </c>
      <c r="H35">
        <v>55</v>
      </c>
      <c r="I35" t="s">
        <v>6703</v>
      </c>
      <c r="J35">
        <v>12028</v>
      </c>
      <c r="L35" t="s">
        <v>6529</v>
      </c>
      <c r="M35">
        <v>10773218</v>
      </c>
      <c r="N35">
        <v>10121543</v>
      </c>
      <c r="O35" t="s">
        <v>6630</v>
      </c>
      <c r="P35" t="s">
        <v>6630</v>
      </c>
      <c r="Q35" t="s">
        <v>6630</v>
      </c>
    </row>
    <row r="36" spans="1:17" x14ac:dyDescent="0.35">
      <c r="A36">
        <v>9415112875</v>
      </c>
      <c r="B36" t="s">
        <v>6626</v>
      </c>
      <c r="C36" t="s">
        <v>6356</v>
      </c>
      <c r="D36">
        <v>200</v>
      </c>
      <c r="E36" t="s">
        <v>5245</v>
      </c>
      <c r="F36">
        <v>202</v>
      </c>
      <c r="G36" t="s">
        <v>5245</v>
      </c>
      <c r="H36">
        <v>450</v>
      </c>
      <c r="I36" t="s">
        <v>6704</v>
      </c>
      <c r="J36">
        <v>20200</v>
      </c>
      <c r="L36" t="s">
        <v>6529</v>
      </c>
      <c r="M36">
        <v>12626844</v>
      </c>
      <c r="N36">
        <v>10973834</v>
      </c>
      <c r="O36" t="s">
        <v>6630</v>
      </c>
      <c r="P36" t="s">
        <v>6630</v>
      </c>
      <c r="Q36">
        <v>100</v>
      </c>
    </row>
    <row r="37" spans="1:17" x14ac:dyDescent="0.35">
      <c r="A37">
        <v>9416113641</v>
      </c>
      <c r="B37" t="s">
        <v>6626</v>
      </c>
      <c r="C37" t="s">
        <v>6356</v>
      </c>
      <c r="D37">
        <v>200</v>
      </c>
      <c r="E37" t="s">
        <v>6645</v>
      </c>
      <c r="F37">
        <v>201</v>
      </c>
      <c r="G37" t="s">
        <v>6657</v>
      </c>
      <c r="H37">
        <v>420</v>
      </c>
      <c r="I37" t="s">
        <v>6705</v>
      </c>
      <c r="J37">
        <v>20120</v>
      </c>
      <c r="L37" t="s">
        <v>6529</v>
      </c>
      <c r="M37">
        <v>10799362</v>
      </c>
      <c r="N37">
        <v>13315116</v>
      </c>
      <c r="O37" t="s">
        <v>6630</v>
      </c>
      <c r="P37" t="s">
        <v>6630</v>
      </c>
      <c r="Q37" t="s">
        <v>6630</v>
      </c>
    </row>
    <row r="38" spans="1:17" x14ac:dyDescent="0.35">
      <c r="A38">
        <v>9423116372</v>
      </c>
      <c r="B38" t="s">
        <v>6626</v>
      </c>
      <c r="C38" t="s">
        <v>6356</v>
      </c>
      <c r="D38">
        <v>200</v>
      </c>
      <c r="E38" t="s">
        <v>6366</v>
      </c>
      <c r="F38">
        <v>207</v>
      </c>
      <c r="G38" t="s">
        <v>176</v>
      </c>
      <c r="H38">
        <v>705</v>
      </c>
      <c r="I38" t="s">
        <v>6706</v>
      </c>
      <c r="J38">
        <v>20800</v>
      </c>
      <c r="L38" t="s">
        <v>6529</v>
      </c>
      <c r="M38">
        <v>11235593</v>
      </c>
      <c r="N38">
        <v>14742726</v>
      </c>
      <c r="O38" t="s">
        <v>6630</v>
      </c>
      <c r="P38" t="s">
        <v>6630</v>
      </c>
      <c r="Q38">
        <v>700</v>
      </c>
    </row>
    <row r="39" spans="1:17" x14ac:dyDescent="0.35">
      <c r="A39">
        <v>3902107294</v>
      </c>
      <c r="B39" t="s">
        <v>6626</v>
      </c>
      <c r="C39" t="s">
        <v>6356</v>
      </c>
      <c r="D39">
        <v>200</v>
      </c>
      <c r="E39" t="s">
        <v>5245</v>
      </c>
      <c r="F39">
        <v>202</v>
      </c>
      <c r="G39" t="s">
        <v>5245</v>
      </c>
      <c r="H39">
        <v>450</v>
      </c>
      <c r="I39" t="s">
        <v>6707</v>
      </c>
      <c r="J39">
        <v>20200</v>
      </c>
      <c r="L39" t="s">
        <v>6529</v>
      </c>
      <c r="M39" t="s">
        <v>6630</v>
      </c>
      <c r="N39">
        <v>10507180</v>
      </c>
      <c r="O39" t="s">
        <v>6708</v>
      </c>
      <c r="P39" t="s">
        <v>6670</v>
      </c>
      <c r="Q39">
        <v>800</v>
      </c>
    </row>
    <row r="40" spans="1:17" x14ac:dyDescent="0.35">
      <c r="A40">
        <v>9415113030</v>
      </c>
      <c r="B40" t="s">
        <v>6626</v>
      </c>
      <c r="C40" t="s">
        <v>6356</v>
      </c>
      <c r="D40">
        <v>200</v>
      </c>
      <c r="E40" t="s">
        <v>6366</v>
      </c>
      <c r="F40">
        <v>207</v>
      </c>
      <c r="G40" t="s">
        <v>6657</v>
      </c>
      <c r="H40">
        <v>420</v>
      </c>
      <c r="I40" t="s">
        <v>6709</v>
      </c>
      <c r="J40" t="s">
        <v>6630</v>
      </c>
      <c r="L40" t="s">
        <v>6529</v>
      </c>
      <c r="M40">
        <v>11633989</v>
      </c>
      <c r="N40">
        <v>11458332</v>
      </c>
      <c r="O40" t="s">
        <v>6630</v>
      </c>
      <c r="P40" t="s">
        <v>6630</v>
      </c>
      <c r="Q40">
        <v>100</v>
      </c>
    </row>
    <row r="41" spans="1:17" x14ac:dyDescent="0.35">
      <c r="A41">
        <v>9411110887</v>
      </c>
      <c r="B41" t="s">
        <v>6626</v>
      </c>
      <c r="C41" t="s">
        <v>6356</v>
      </c>
      <c r="D41">
        <v>200</v>
      </c>
      <c r="E41" t="s">
        <v>6645</v>
      </c>
      <c r="F41">
        <v>201</v>
      </c>
      <c r="G41" t="s">
        <v>6657</v>
      </c>
      <c r="H41">
        <v>420</v>
      </c>
      <c r="I41" t="s">
        <v>6710</v>
      </c>
      <c r="J41" t="s">
        <v>6630</v>
      </c>
      <c r="L41" t="s">
        <v>6529</v>
      </c>
      <c r="M41">
        <v>10562200</v>
      </c>
      <c r="N41">
        <v>11139905</v>
      </c>
      <c r="O41" t="s">
        <v>6630</v>
      </c>
      <c r="P41" t="s">
        <v>6630</v>
      </c>
      <c r="Q41">
        <v>100</v>
      </c>
    </row>
    <row r="42" spans="1:17" x14ac:dyDescent="0.35">
      <c r="A42">
        <v>9423116420</v>
      </c>
      <c r="B42" t="s">
        <v>6626</v>
      </c>
      <c r="C42" t="s">
        <v>6356</v>
      </c>
      <c r="D42">
        <v>200</v>
      </c>
      <c r="E42" t="s">
        <v>6366</v>
      </c>
      <c r="F42">
        <v>207</v>
      </c>
      <c r="G42" t="s">
        <v>176</v>
      </c>
      <c r="H42">
        <v>705</v>
      </c>
      <c r="I42" t="s">
        <v>6711</v>
      </c>
      <c r="J42">
        <v>20800</v>
      </c>
      <c r="L42" t="s">
        <v>6529</v>
      </c>
      <c r="M42">
        <v>10151030</v>
      </c>
      <c r="N42">
        <v>10007753</v>
      </c>
      <c r="O42" t="s">
        <v>6630</v>
      </c>
      <c r="P42" t="s">
        <v>6630</v>
      </c>
      <c r="Q42">
        <v>700</v>
      </c>
    </row>
    <row r="43" spans="1:17" x14ac:dyDescent="0.35">
      <c r="A43">
        <v>9416113512</v>
      </c>
      <c r="B43" t="s">
        <v>6626</v>
      </c>
      <c r="C43" t="s">
        <v>6540</v>
      </c>
      <c r="D43">
        <v>131</v>
      </c>
      <c r="E43" t="s">
        <v>6672</v>
      </c>
      <c r="F43">
        <v>703</v>
      </c>
      <c r="G43" t="s">
        <v>3068</v>
      </c>
      <c r="H43">
        <v>830</v>
      </c>
      <c r="I43" t="s">
        <v>6712</v>
      </c>
      <c r="J43">
        <v>13260</v>
      </c>
      <c r="L43" t="s">
        <v>6529</v>
      </c>
      <c r="M43">
        <v>14399569</v>
      </c>
      <c r="N43">
        <v>14272584</v>
      </c>
      <c r="O43" t="s">
        <v>6630</v>
      </c>
      <c r="P43" t="s">
        <v>6713</v>
      </c>
      <c r="Q43" t="s">
        <v>6630</v>
      </c>
    </row>
    <row r="44" spans="1:17" x14ac:dyDescent="0.35">
      <c r="A44">
        <v>9415112766</v>
      </c>
      <c r="B44" t="s">
        <v>6626</v>
      </c>
      <c r="C44" t="s">
        <v>6356</v>
      </c>
      <c r="D44">
        <v>200</v>
      </c>
      <c r="E44" t="s">
        <v>6357</v>
      </c>
      <c r="F44">
        <v>209</v>
      </c>
      <c r="G44" t="s">
        <v>1998</v>
      </c>
      <c r="H44">
        <v>335</v>
      </c>
      <c r="I44" t="s">
        <v>6714</v>
      </c>
      <c r="J44">
        <v>13800</v>
      </c>
      <c r="L44" t="s">
        <v>6529</v>
      </c>
      <c r="M44">
        <v>10135697</v>
      </c>
      <c r="N44">
        <v>10094581</v>
      </c>
      <c r="O44" s="3">
        <v>3.06913091531018E+24</v>
      </c>
      <c r="P44" t="s">
        <v>6715</v>
      </c>
      <c r="Q44" t="s">
        <v>6630</v>
      </c>
    </row>
    <row r="45" spans="1:17" x14ac:dyDescent="0.35">
      <c r="A45">
        <v>9413111987</v>
      </c>
      <c r="B45" t="s">
        <v>6626</v>
      </c>
      <c r="C45" t="s">
        <v>6356</v>
      </c>
      <c r="D45">
        <v>200</v>
      </c>
      <c r="E45" t="s">
        <v>6645</v>
      </c>
      <c r="F45">
        <v>201</v>
      </c>
      <c r="G45" t="s">
        <v>6638</v>
      </c>
      <c r="H45">
        <v>415</v>
      </c>
      <c r="I45" t="s">
        <v>6716</v>
      </c>
      <c r="J45">
        <v>20115</v>
      </c>
      <c r="L45" t="s">
        <v>6529</v>
      </c>
      <c r="M45">
        <v>12793853</v>
      </c>
      <c r="N45">
        <v>12655805</v>
      </c>
      <c r="O45">
        <v>30259</v>
      </c>
      <c r="P45" t="s">
        <v>6630</v>
      </c>
      <c r="Q45" t="s">
        <v>6630</v>
      </c>
    </row>
    <row r="46" spans="1:17" x14ac:dyDescent="0.35">
      <c r="A46">
        <v>9403107638</v>
      </c>
      <c r="B46" t="s">
        <v>6626</v>
      </c>
      <c r="C46" t="s">
        <v>6356</v>
      </c>
      <c r="D46">
        <v>200</v>
      </c>
      <c r="E46" t="s">
        <v>6659</v>
      </c>
      <c r="F46">
        <v>208</v>
      </c>
      <c r="G46" t="s">
        <v>1998</v>
      </c>
      <c r="H46">
        <v>335</v>
      </c>
      <c r="I46" t="s">
        <v>6717</v>
      </c>
      <c r="J46">
        <v>13840</v>
      </c>
      <c r="L46" t="s">
        <v>6529</v>
      </c>
      <c r="M46">
        <v>10002958</v>
      </c>
      <c r="N46">
        <v>10518461</v>
      </c>
      <c r="O46" t="s">
        <v>6718</v>
      </c>
      <c r="P46" t="s">
        <v>6719</v>
      </c>
      <c r="Q46" t="s">
        <v>6630</v>
      </c>
    </row>
    <row r="47" spans="1:17" x14ac:dyDescent="0.35">
      <c r="A47">
        <v>9412111367</v>
      </c>
      <c r="B47" t="s">
        <v>6626</v>
      </c>
      <c r="C47" t="s">
        <v>6356</v>
      </c>
      <c r="D47">
        <v>200</v>
      </c>
      <c r="E47" t="s">
        <v>6357</v>
      </c>
      <c r="F47">
        <v>209</v>
      </c>
      <c r="G47" t="s">
        <v>6720</v>
      </c>
      <c r="H47">
        <v>388</v>
      </c>
      <c r="I47" t="s">
        <v>6721</v>
      </c>
      <c r="J47">
        <v>13864</v>
      </c>
      <c r="L47" t="s">
        <v>6529</v>
      </c>
      <c r="M47">
        <v>10135697</v>
      </c>
      <c r="N47">
        <v>10652862</v>
      </c>
      <c r="O47" t="s">
        <v>6630</v>
      </c>
      <c r="P47" t="s">
        <v>6650</v>
      </c>
      <c r="Q47">
        <v>100</v>
      </c>
    </row>
    <row r="48" spans="1:17" x14ac:dyDescent="0.35">
      <c r="A48">
        <v>9412110992</v>
      </c>
      <c r="B48" t="s">
        <v>6626</v>
      </c>
      <c r="C48" t="s">
        <v>6356</v>
      </c>
      <c r="D48">
        <v>200</v>
      </c>
      <c r="E48" t="s">
        <v>6366</v>
      </c>
      <c r="F48">
        <v>207</v>
      </c>
      <c r="G48" t="s">
        <v>6651</v>
      </c>
      <c r="H48">
        <v>410</v>
      </c>
      <c r="I48" t="s">
        <v>6722</v>
      </c>
      <c r="J48">
        <v>20800</v>
      </c>
      <c r="L48" t="s">
        <v>6529</v>
      </c>
      <c r="M48">
        <v>10617750</v>
      </c>
      <c r="N48">
        <v>10430231</v>
      </c>
      <c r="O48" t="s">
        <v>6723</v>
      </c>
      <c r="P48" t="s">
        <v>6630</v>
      </c>
      <c r="Q48">
        <v>700</v>
      </c>
    </row>
    <row r="49" spans="1:17" x14ac:dyDescent="0.35">
      <c r="A49">
        <v>9415113247</v>
      </c>
      <c r="B49" t="s">
        <v>6626</v>
      </c>
      <c r="C49" t="s">
        <v>6356</v>
      </c>
      <c r="D49">
        <v>200</v>
      </c>
      <c r="E49" t="s">
        <v>6366</v>
      </c>
      <c r="F49">
        <v>207</v>
      </c>
      <c r="G49" t="s">
        <v>6724</v>
      </c>
      <c r="H49">
        <v>323</v>
      </c>
      <c r="I49" t="s">
        <v>6725</v>
      </c>
      <c r="J49">
        <v>20050</v>
      </c>
      <c r="L49" t="s">
        <v>6529</v>
      </c>
      <c r="M49">
        <v>10383252</v>
      </c>
      <c r="N49">
        <v>10778318</v>
      </c>
      <c r="O49" t="s">
        <v>6630</v>
      </c>
      <c r="P49" t="s">
        <v>6630</v>
      </c>
      <c r="Q49">
        <v>700</v>
      </c>
    </row>
    <row r="50" spans="1:17" x14ac:dyDescent="0.35">
      <c r="A50">
        <v>9408109589</v>
      </c>
      <c r="B50" t="s">
        <v>6626</v>
      </c>
      <c r="C50" t="s">
        <v>6356</v>
      </c>
      <c r="D50">
        <v>200</v>
      </c>
      <c r="E50" t="s">
        <v>6659</v>
      </c>
      <c r="F50">
        <v>208</v>
      </c>
      <c r="G50" t="s">
        <v>6726</v>
      </c>
      <c r="H50">
        <v>315</v>
      </c>
      <c r="I50" t="s">
        <v>6727</v>
      </c>
      <c r="J50">
        <v>13685</v>
      </c>
      <c r="L50" t="s">
        <v>6529</v>
      </c>
      <c r="M50">
        <v>10459261</v>
      </c>
      <c r="N50">
        <v>10122394</v>
      </c>
      <c r="O50" t="s">
        <v>6728</v>
      </c>
      <c r="P50" t="s">
        <v>6630</v>
      </c>
      <c r="Q50" t="s">
        <v>6630</v>
      </c>
    </row>
    <row r="51" spans="1:17" x14ac:dyDescent="0.35">
      <c r="A51">
        <v>8797105653</v>
      </c>
      <c r="B51" t="s">
        <v>6626</v>
      </c>
      <c r="C51" t="s">
        <v>6356</v>
      </c>
      <c r="D51">
        <v>200</v>
      </c>
      <c r="E51" t="s">
        <v>6659</v>
      </c>
      <c r="F51">
        <v>208</v>
      </c>
      <c r="G51" t="s">
        <v>977</v>
      </c>
      <c r="H51">
        <v>310</v>
      </c>
      <c r="I51" t="s">
        <v>6729</v>
      </c>
      <c r="J51" t="s">
        <v>6630</v>
      </c>
      <c r="L51" t="s">
        <v>6529</v>
      </c>
      <c r="M51" t="s">
        <v>6630</v>
      </c>
      <c r="N51">
        <v>10003336</v>
      </c>
      <c r="O51" t="s">
        <v>6630</v>
      </c>
      <c r="P51" t="s">
        <v>6730</v>
      </c>
      <c r="Q51" t="s">
        <v>6630</v>
      </c>
    </row>
    <row r="52" spans="1:17" x14ac:dyDescent="0.35">
      <c r="A52">
        <v>9423116460</v>
      </c>
      <c r="B52" t="s">
        <v>6334</v>
      </c>
      <c r="C52" t="s">
        <v>6356</v>
      </c>
      <c r="D52">
        <v>200</v>
      </c>
      <c r="E52" t="s">
        <v>6701</v>
      </c>
      <c r="F52">
        <v>500</v>
      </c>
      <c r="G52" t="s">
        <v>6702</v>
      </c>
      <c r="H52">
        <v>55</v>
      </c>
      <c r="I52" t="s">
        <v>6731</v>
      </c>
      <c r="J52">
        <v>12027</v>
      </c>
      <c r="L52" t="s">
        <v>6529</v>
      </c>
      <c r="M52">
        <v>10608466</v>
      </c>
      <c r="N52">
        <v>10554015</v>
      </c>
      <c r="O52" t="s">
        <v>6630</v>
      </c>
      <c r="P52" t="s">
        <v>6630</v>
      </c>
      <c r="Q52" t="s">
        <v>6630</v>
      </c>
    </row>
    <row r="53" spans="1:17" x14ac:dyDescent="0.35">
      <c r="A53">
        <v>9415113088</v>
      </c>
      <c r="B53" t="s">
        <v>6626</v>
      </c>
      <c r="C53" t="s">
        <v>6356</v>
      </c>
      <c r="D53">
        <v>200</v>
      </c>
      <c r="E53" t="s">
        <v>6645</v>
      </c>
      <c r="F53">
        <v>201</v>
      </c>
      <c r="G53" t="s">
        <v>6638</v>
      </c>
      <c r="H53">
        <v>415</v>
      </c>
      <c r="I53" t="s">
        <v>6732</v>
      </c>
      <c r="J53">
        <v>20115</v>
      </c>
      <c r="L53" t="s">
        <v>6529</v>
      </c>
      <c r="M53">
        <v>13524428</v>
      </c>
      <c r="N53">
        <v>13312177</v>
      </c>
      <c r="O53">
        <v>31377</v>
      </c>
      <c r="P53" t="s">
        <v>6630</v>
      </c>
      <c r="Q53" t="s">
        <v>6630</v>
      </c>
    </row>
    <row r="54" spans="1:17" x14ac:dyDescent="0.35">
      <c r="A54">
        <v>9412111212</v>
      </c>
      <c r="B54" t="s">
        <v>6626</v>
      </c>
      <c r="C54" t="s">
        <v>6356</v>
      </c>
      <c r="D54">
        <v>200</v>
      </c>
      <c r="E54" t="s">
        <v>6645</v>
      </c>
      <c r="F54">
        <v>201</v>
      </c>
      <c r="G54" t="s">
        <v>6657</v>
      </c>
      <c r="H54">
        <v>420</v>
      </c>
      <c r="I54" t="s">
        <v>6733</v>
      </c>
      <c r="J54" t="s">
        <v>6630</v>
      </c>
      <c r="L54" t="s">
        <v>6529</v>
      </c>
      <c r="M54">
        <v>13650344</v>
      </c>
      <c r="N54">
        <v>13697855</v>
      </c>
      <c r="O54" t="s">
        <v>6630</v>
      </c>
      <c r="P54" t="s">
        <v>6630</v>
      </c>
      <c r="Q54" t="s">
        <v>6630</v>
      </c>
    </row>
    <row r="55" spans="1:17" x14ac:dyDescent="0.35">
      <c r="A55">
        <v>9414112308</v>
      </c>
      <c r="B55" t="s">
        <v>6626</v>
      </c>
      <c r="C55" t="s">
        <v>6356</v>
      </c>
      <c r="D55">
        <v>200</v>
      </c>
      <c r="E55" t="s">
        <v>6357</v>
      </c>
      <c r="F55">
        <v>209</v>
      </c>
      <c r="G55" t="s">
        <v>977</v>
      </c>
      <c r="H55">
        <v>310</v>
      </c>
      <c r="I55" t="s">
        <v>6734</v>
      </c>
      <c r="J55">
        <v>13562</v>
      </c>
      <c r="L55" t="s">
        <v>6529</v>
      </c>
      <c r="M55">
        <v>10007830</v>
      </c>
      <c r="N55">
        <v>10007753</v>
      </c>
      <c r="O55" t="s">
        <v>6630</v>
      </c>
      <c r="P55" t="s">
        <v>6630</v>
      </c>
      <c r="Q55">
        <v>700</v>
      </c>
    </row>
    <row r="56" spans="1:17" x14ac:dyDescent="0.35">
      <c r="A56">
        <v>6309109999</v>
      </c>
      <c r="B56" t="s">
        <v>6626</v>
      </c>
      <c r="C56" t="s">
        <v>6356</v>
      </c>
      <c r="D56">
        <v>200</v>
      </c>
      <c r="E56" t="s">
        <v>6366</v>
      </c>
      <c r="F56">
        <v>207</v>
      </c>
      <c r="G56" t="s">
        <v>6638</v>
      </c>
      <c r="H56">
        <v>415</v>
      </c>
      <c r="I56" t="s">
        <v>6735</v>
      </c>
      <c r="J56">
        <v>20115</v>
      </c>
      <c r="L56" t="s">
        <v>6529</v>
      </c>
      <c r="M56">
        <v>11757105</v>
      </c>
      <c r="N56">
        <v>10522988</v>
      </c>
      <c r="O56" t="s">
        <v>6630</v>
      </c>
      <c r="P56" t="s">
        <v>6630</v>
      </c>
      <c r="Q56" t="s">
        <v>6630</v>
      </c>
    </row>
    <row r="57" spans="1:17" x14ac:dyDescent="0.35">
      <c r="A57">
        <v>3505108558</v>
      </c>
      <c r="B57" t="s">
        <v>6626</v>
      </c>
      <c r="C57" t="s">
        <v>6356</v>
      </c>
      <c r="D57">
        <v>200</v>
      </c>
      <c r="E57" t="s">
        <v>5245</v>
      </c>
      <c r="F57">
        <v>202</v>
      </c>
      <c r="G57" t="s">
        <v>5245</v>
      </c>
      <c r="H57">
        <v>450</v>
      </c>
      <c r="I57" t="s">
        <v>6736</v>
      </c>
      <c r="J57">
        <v>20207</v>
      </c>
      <c r="L57" t="s">
        <v>6529</v>
      </c>
      <c r="M57">
        <v>11940031</v>
      </c>
      <c r="N57">
        <v>10799012</v>
      </c>
      <c r="O57" t="s">
        <v>6737</v>
      </c>
      <c r="P57" t="s">
        <v>6738</v>
      </c>
      <c r="Q57" t="s">
        <v>6630</v>
      </c>
    </row>
    <row r="58" spans="1:17" x14ac:dyDescent="0.35">
      <c r="A58">
        <v>9416113305</v>
      </c>
      <c r="B58" t="s">
        <v>6626</v>
      </c>
      <c r="C58" t="s">
        <v>6356</v>
      </c>
      <c r="D58">
        <v>200</v>
      </c>
      <c r="E58" t="s">
        <v>6366</v>
      </c>
      <c r="F58">
        <v>207</v>
      </c>
      <c r="G58" t="s">
        <v>6651</v>
      </c>
      <c r="H58">
        <v>410</v>
      </c>
      <c r="I58" t="s">
        <v>6739</v>
      </c>
      <c r="J58">
        <v>20800</v>
      </c>
      <c r="L58" t="s">
        <v>6529</v>
      </c>
      <c r="M58">
        <v>11703369</v>
      </c>
      <c r="N58">
        <v>10617776</v>
      </c>
      <c r="O58" t="s">
        <v>6630</v>
      </c>
      <c r="P58" t="s">
        <v>6630</v>
      </c>
      <c r="Q58">
        <v>700</v>
      </c>
    </row>
    <row r="59" spans="1:17" x14ac:dyDescent="0.35">
      <c r="A59">
        <v>9423116464</v>
      </c>
      <c r="B59" t="s">
        <v>6334</v>
      </c>
      <c r="C59" t="s">
        <v>6356</v>
      </c>
      <c r="D59">
        <v>200</v>
      </c>
      <c r="E59" t="s">
        <v>6701</v>
      </c>
      <c r="F59">
        <v>500</v>
      </c>
      <c r="G59" t="s">
        <v>3838</v>
      </c>
      <c r="H59">
        <v>313</v>
      </c>
      <c r="I59" t="s">
        <v>6740</v>
      </c>
      <c r="J59">
        <v>12027</v>
      </c>
      <c r="L59" t="s">
        <v>6529</v>
      </c>
      <c r="M59">
        <v>10608466</v>
      </c>
      <c r="N59">
        <v>10554015</v>
      </c>
      <c r="O59" t="s">
        <v>6630</v>
      </c>
      <c r="P59" t="s">
        <v>6630</v>
      </c>
      <c r="Q59" t="s">
        <v>6630</v>
      </c>
    </row>
    <row r="60" spans="1:17" x14ac:dyDescent="0.35">
      <c r="A60">
        <v>9422115880</v>
      </c>
      <c r="B60" t="s">
        <v>6626</v>
      </c>
      <c r="C60" t="s">
        <v>6356</v>
      </c>
      <c r="D60">
        <v>200</v>
      </c>
      <c r="E60" t="s">
        <v>6366</v>
      </c>
      <c r="F60">
        <v>207</v>
      </c>
      <c r="G60" t="s">
        <v>176</v>
      </c>
      <c r="H60">
        <v>705</v>
      </c>
      <c r="I60" t="s">
        <v>6741</v>
      </c>
      <c r="J60">
        <v>20800</v>
      </c>
      <c r="L60" t="s">
        <v>6529</v>
      </c>
      <c r="M60">
        <v>11235593</v>
      </c>
      <c r="N60">
        <v>14742726</v>
      </c>
      <c r="O60" t="s">
        <v>6630</v>
      </c>
      <c r="P60" t="s">
        <v>6630</v>
      </c>
      <c r="Q60">
        <v>700</v>
      </c>
    </row>
    <row r="61" spans="1:17" x14ac:dyDescent="0.35">
      <c r="A61">
        <v>7903108004</v>
      </c>
      <c r="B61" t="s">
        <v>6626</v>
      </c>
      <c r="C61" t="s">
        <v>6356</v>
      </c>
      <c r="D61">
        <v>200</v>
      </c>
      <c r="E61" t="s">
        <v>6366</v>
      </c>
      <c r="F61">
        <v>207</v>
      </c>
      <c r="G61" t="s">
        <v>6651</v>
      </c>
      <c r="H61">
        <v>410</v>
      </c>
      <c r="I61" t="s">
        <v>6742</v>
      </c>
      <c r="J61" t="s">
        <v>6630</v>
      </c>
      <c r="L61" t="s">
        <v>6529</v>
      </c>
      <c r="M61">
        <v>10495131</v>
      </c>
      <c r="N61">
        <v>10505387</v>
      </c>
      <c r="O61" t="s">
        <v>6743</v>
      </c>
      <c r="P61" t="s">
        <v>6630</v>
      </c>
      <c r="Q61">
        <v>700</v>
      </c>
    </row>
    <row r="62" spans="1:17" x14ac:dyDescent="0.35">
      <c r="A62">
        <v>9417114070</v>
      </c>
      <c r="B62" t="s">
        <v>6626</v>
      </c>
      <c r="C62" t="s">
        <v>6356</v>
      </c>
      <c r="D62">
        <v>200</v>
      </c>
      <c r="E62" t="s">
        <v>6357</v>
      </c>
      <c r="F62">
        <v>209</v>
      </c>
      <c r="G62" t="s">
        <v>977</v>
      </c>
      <c r="H62">
        <v>310</v>
      </c>
      <c r="I62" t="s">
        <v>6744</v>
      </c>
      <c r="J62">
        <v>13670</v>
      </c>
      <c r="L62" t="s">
        <v>6529</v>
      </c>
      <c r="M62">
        <v>10503613</v>
      </c>
      <c r="N62">
        <v>10007753</v>
      </c>
      <c r="O62" t="s">
        <v>6630</v>
      </c>
      <c r="P62" t="s">
        <v>6630</v>
      </c>
      <c r="Q62" t="s">
        <v>6630</v>
      </c>
    </row>
    <row r="63" spans="1:17" x14ac:dyDescent="0.35">
      <c r="A63">
        <v>6303107681</v>
      </c>
      <c r="B63" t="s">
        <v>6626</v>
      </c>
      <c r="C63" t="s">
        <v>6356</v>
      </c>
      <c r="D63">
        <v>200</v>
      </c>
      <c r="E63" t="s">
        <v>6366</v>
      </c>
      <c r="F63">
        <v>207</v>
      </c>
      <c r="G63" t="s">
        <v>6662</v>
      </c>
      <c r="H63">
        <v>720</v>
      </c>
      <c r="I63" t="s">
        <v>6745</v>
      </c>
      <c r="J63">
        <v>20800</v>
      </c>
      <c r="L63" t="s">
        <v>6529</v>
      </c>
      <c r="M63" t="s">
        <v>6630</v>
      </c>
      <c r="N63">
        <v>10506689</v>
      </c>
      <c r="O63" t="s">
        <v>6630</v>
      </c>
      <c r="P63" t="s">
        <v>6746</v>
      </c>
      <c r="Q63" t="s">
        <v>6630</v>
      </c>
    </row>
    <row r="64" spans="1:17" x14ac:dyDescent="0.35">
      <c r="A64">
        <v>9404108376</v>
      </c>
      <c r="B64" t="s">
        <v>6626</v>
      </c>
      <c r="C64" t="s">
        <v>6356</v>
      </c>
      <c r="D64">
        <v>200</v>
      </c>
      <c r="E64" t="s">
        <v>6366</v>
      </c>
      <c r="F64">
        <v>207</v>
      </c>
      <c r="G64" t="s">
        <v>6635</v>
      </c>
      <c r="H64">
        <v>405</v>
      </c>
      <c r="I64" t="s">
        <v>6747</v>
      </c>
      <c r="J64">
        <v>20135</v>
      </c>
      <c r="L64" t="s">
        <v>6529</v>
      </c>
      <c r="M64">
        <v>10042553</v>
      </c>
      <c r="N64">
        <v>10016579</v>
      </c>
      <c r="O64" t="s">
        <v>6630</v>
      </c>
      <c r="P64" t="s">
        <v>6748</v>
      </c>
      <c r="Q64" t="s">
        <v>6630</v>
      </c>
    </row>
    <row r="65" spans="1:17" x14ac:dyDescent="0.35">
      <c r="A65">
        <v>9410110498</v>
      </c>
      <c r="B65" t="s">
        <v>6626</v>
      </c>
      <c r="C65" t="s">
        <v>6356</v>
      </c>
      <c r="D65">
        <v>200</v>
      </c>
      <c r="E65" t="s">
        <v>6366</v>
      </c>
      <c r="F65">
        <v>207</v>
      </c>
      <c r="G65" t="s">
        <v>6638</v>
      </c>
      <c r="H65">
        <v>415</v>
      </c>
      <c r="I65" t="s">
        <v>6749</v>
      </c>
      <c r="J65">
        <v>20800</v>
      </c>
      <c r="L65" t="s">
        <v>6529</v>
      </c>
      <c r="M65">
        <v>11292854</v>
      </c>
      <c r="N65">
        <v>11458332</v>
      </c>
      <c r="O65" t="s">
        <v>6630</v>
      </c>
      <c r="P65" t="s">
        <v>6630</v>
      </c>
      <c r="Q65">
        <v>700</v>
      </c>
    </row>
    <row r="66" spans="1:17" x14ac:dyDescent="0.35">
      <c r="A66">
        <v>9416113529</v>
      </c>
      <c r="B66" t="s">
        <v>6626</v>
      </c>
      <c r="C66" t="s">
        <v>6540</v>
      </c>
      <c r="D66">
        <v>131</v>
      </c>
      <c r="E66" t="s">
        <v>6672</v>
      </c>
      <c r="F66">
        <v>703</v>
      </c>
      <c r="G66" t="s">
        <v>3068</v>
      </c>
      <c r="H66">
        <v>830</v>
      </c>
      <c r="I66" t="s">
        <v>6750</v>
      </c>
      <c r="J66">
        <v>13260</v>
      </c>
      <c r="L66" t="s">
        <v>6529</v>
      </c>
      <c r="M66">
        <v>14399569</v>
      </c>
      <c r="N66">
        <v>14272584</v>
      </c>
      <c r="O66" t="s">
        <v>6630</v>
      </c>
      <c r="P66" t="s">
        <v>6713</v>
      </c>
      <c r="Q66" t="s">
        <v>6630</v>
      </c>
    </row>
    <row r="67" spans="1:17" x14ac:dyDescent="0.35">
      <c r="A67">
        <v>9404108032</v>
      </c>
      <c r="B67" t="s">
        <v>6626</v>
      </c>
      <c r="C67" t="s">
        <v>6356</v>
      </c>
      <c r="D67">
        <v>200</v>
      </c>
      <c r="E67" t="s">
        <v>6366</v>
      </c>
      <c r="F67">
        <v>207</v>
      </c>
      <c r="G67" t="s">
        <v>6662</v>
      </c>
      <c r="H67">
        <v>720</v>
      </c>
      <c r="I67" t="s">
        <v>6751</v>
      </c>
      <c r="J67">
        <v>20800</v>
      </c>
      <c r="L67" t="s">
        <v>6529</v>
      </c>
      <c r="M67">
        <v>10506697</v>
      </c>
      <c r="N67">
        <v>10007373</v>
      </c>
      <c r="O67" t="s">
        <v>6633</v>
      </c>
      <c r="P67" t="s">
        <v>6752</v>
      </c>
      <c r="Q67" t="s">
        <v>6630</v>
      </c>
    </row>
    <row r="68" spans="1:17" x14ac:dyDescent="0.35">
      <c r="A68">
        <v>9410110430</v>
      </c>
      <c r="B68" t="s">
        <v>6626</v>
      </c>
      <c r="C68" t="s">
        <v>6356</v>
      </c>
      <c r="D68">
        <v>200</v>
      </c>
      <c r="E68" t="s">
        <v>6357</v>
      </c>
      <c r="F68">
        <v>209</v>
      </c>
      <c r="G68" t="s">
        <v>6696</v>
      </c>
      <c r="H68">
        <v>322</v>
      </c>
      <c r="I68" t="s">
        <v>6753</v>
      </c>
      <c r="J68">
        <v>13800</v>
      </c>
      <c r="L68" t="s">
        <v>6529</v>
      </c>
      <c r="M68">
        <v>11882678</v>
      </c>
      <c r="N68">
        <v>12217549</v>
      </c>
      <c r="O68" t="s">
        <v>6754</v>
      </c>
      <c r="P68" t="s">
        <v>6630</v>
      </c>
      <c r="Q68" t="s">
        <v>6630</v>
      </c>
    </row>
    <row r="69" spans="1:17" x14ac:dyDescent="0.35">
      <c r="A69">
        <v>9418114669</v>
      </c>
      <c r="B69" t="s">
        <v>6626</v>
      </c>
      <c r="C69" t="s">
        <v>6356</v>
      </c>
      <c r="D69">
        <v>200</v>
      </c>
      <c r="E69" t="s">
        <v>6645</v>
      </c>
      <c r="F69">
        <v>201</v>
      </c>
      <c r="G69" t="s">
        <v>6638</v>
      </c>
      <c r="H69">
        <v>415</v>
      </c>
      <c r="I69" t="s">
        <v>6755</v>
      </c>
      <c r="J69">
        <v>20115</v>
      </c>
      <c r="L69" t="s">
        <v>6529</v>
      </c>
      <c r="M69">
        <v>13830994</v>
      </c>
      <c r="N69">
        <v>13842821</v>
      </c>
      <c r="O69" t="s">
        <v>6630</v>
      </c>
      <c r="P69" t="s">
        <v>6630</v>
      </c>
      <c r="Q69" t="s">
        <v>6630</v>
      </c>
    </row>
    <row r="70" spans="1:17" x14ac:dyDescent="0.35">
      <c r="A70">
        <v>7901106778</v>
      </c>
      <c r="B70" t="s">
        <v>6626</v>
      </c>
      <c r="C70" t="s">
        <v>6356</v>
      </c>
      <c r="D70">
        <v>200</v>
      </c>
      <c r="E70" t="s">
        <v>6366</v>
      </c>
      <c r="F70">
        <v>207</v>
      </c>
      <c r="G70" t="s">
        <v>6756</v>
      </c>
      <c r="H70">
        <v>750</v>
      </c>
      <c r="I70" t="s">
        <v>6757</v>
      </c>
      <c r="J70">
        <v>20800</v>
      </c>
      <c r="L70" t="s">
        <v>6529</v>
      </c>
      <c r="M70" t="s">
        <v>6630</v>
      </c>
      <c r="N70">
        <v>10424261</v>
      </c>
      <c r="O70" t="s">
        <v>6758</v>
      </c>
      <c r="P70" t="s">
        <v>6759</v>
      </c>
      <c r="Q70" t="s">
        <v>6630</v>
      </c>
    </row>
    <row r="71" spans="1:17" x14ac:dyDescent="0.35">
      <c r="A71">
        <v>9424116725</v>
      </c>
      <c r="B71" t="s">
        <v>6334</v>
      </c>
      <c r="C71" t="s">
        <v>6356</v>
      </c>
      <c r="D71">
        <v>200</v>
      </c>
      <c r="E71" t="s">
        <v>6366</v>
      </c>
      <c r="F71">
        <v>207</v>
      </c>
      <c r="G71" t="s">
        <v>176</v>
      </c>
      <c r="H71">
        <v>705</v>
      </c>
      <c r="I71" t="s">
        <v>6760</v>
      </c>
      <c r="J71">
        <v>20800</v>
      </c>
      <c r="L71" t="s">
        <v>6529</v>
      </c>
      <c r="M71">
        <v>12656200</v>
      </c>
      <c r="N71">
        <v>10617750</v>
      </c>
      <c r="O71" t="s">
        <v>6630</v>
      </c>
      <c r="P71" t="s">
        <v>6630</v>
      </c>
      <c r="Q71">
        <v>700</v>
      </c>
    </row>
    <row r="72" spans="1:17" x14ac:dyDescent="0.35">
      <c r="A72">
        <v>9412111107</v>
      </c>
      <c r="B72" t="s">
        <v>6626</v>
      </c>
      <c r="C72" t="s">
        <v>6356</v>
      </c>
      <c r="D72">
        <v>200</v>
      </c>
      <c r="E72" t="s">
        <v>6357</v>
      </c>
      <c r="F72">
        <v>209</v>
      </c>
      <c r="G72" t="s">
        <v>977</v>
      </c>
      <c r="H72">
        <v>310</v>
      </c>
      <c r="I72" t="s">
        <v>6761</v>
      </c>
      <c r="J72">
        <v>13562</v>
      </c>
      <c r="L72" t="s">
        <v>6529</v>
      </c>
      <c r="M72">
        <v>10122853</v>
      </c>
      <c r="N72">
        <v>10007753</v>
      </c>
      <c r="O72" t="s">
        <v>6762</v>
      </c>
      <c r="P72">
        <v>29012</v>
      </c>
      <c r="Q72" t="s">
        <v>6630</v>
      </c>
    </row>
    <row r="73" spans="1:17" x14ac:dyDescent="0.35">
      <c r="A73">
        <v>7904108038</v>
      </c>
      <c r="B73" t="s">
        <v>6626</v>
      </c>
      <c r="C73" t="s">
        <v>6356</v>
      </c>
      <c r="D73">
        <v>200</v>
      </c>
      <c r="E73" t="s">
        <v>6645</v>
      </c>
      <c r="F73">
        <v>201</v>
      </c>
      <c r="G73" t="s">
        <v>6651</v>
      </c>
      <c r="H73">
        <v>410</v>
      </c>
      <c r="I73" t="s">
        <v>6763</v>
      </c>
      <c r="J73" t="s">
        <v>6630</v>
      </c>
      <c r="L73" t="s">
        <v>6529</v>
      </c>
      <c r="M73">
        <v>10495131</v>
      </c>
      <c r="N73">
        <v>10505387</v>
      </c>
      <c r="O73" t="s">
        <v>6764</v>
      </c>
      <c r="P73" t="s">
        <v>6765</v>
      </c>
      <c r="Q73">
        <v>700</v>
      </c>
    </row>
    <row r="74" spans="1:17" x14ac:dyDescent="0.35">
      <c r="A74">
        <v>8795100665</v>
      </c>
      <c r="B74" t="s">
        <v>6626</v>
      </c>
      <c r="C74" t="s">
        <v>6766</v>
      </c>
      <c r="D74">
        <v>120</v>
      </c>
      <c r="E74" t="s">
        <v>6701</v>
      </c>
      <c r="F74">
        <v>500</v>
      </c>
      <c r="G74" t="s">
        <v>6702</v>
      </c>
      <c r="H74">
        <v>55</v>
      </c>
      <c r="I74" t="s">
        <v>6767</v>
      </c>
      <c r="J74" t="s">
        <v>6630</v>
      </c>
      <c r="L74" t="s">
        <v>6529</v>
      </c>
      <c r="M74" t="s">
        <v>6630</v>
      </c>
      <c r="N74">
        <v>10005900</v>
      </c>
      <c r="O74" t="s">
        <v>6630</v>
      </c>
      <c r="P74" t="s">
        <v>6768</v>
      </c>
      <c r="Q74" t="s">
        <v>6630</v>
      </c>
    </row>
    <row r="75" spans="1:17" x14ac:dyDescent="0.35">
      <c r="A75">
        <v>9401106879</v>
      </c>
      <c r="B75" t="s">
        <v>6626</v>
      </c>
      <c r="C75" t="s">
        <v>6356</v>
      </c>
      <c r="D75">
        <v>200</v>
      </c>
      <c r="E75" t="s">
        <v>6659</v>
      </c>
      <c r="F75">
        <v>208</v>
      </c>
      <c r="G75" t="s">
        <v>3838</v>
      </c>
      <c r="H75">
        <v>313</v>
      </c>
      <c r="I75" t="s">
        <v>6769</v>
      </c>
      <c r="J75">
        <v>13562</v>
      </c>
      <c r="L75" t="s">
        <v>6529</v>
      </c>
      <c r="M75" t="s">
        <v>6630</v>
      </c>
      <c r="N75">
        <v>10517943</v>
      </c>
      <c r="O75" t="s">
        <v>6770</v>
      </c>
      <c r="P75" t="s">
        <v>6771</v>
      </c>
      <c r="Q75" t="s">
        <v>6630</v>
      </c>
    </row>
    <row r="76" spans="1:17" x14ac:dyDescent="0.35">
      <c r="A76">
        <v>9402107170</v>
      </c>
      <c r="B76" t="s">
        <v>6626</v>
      </c>
      <c r="C76" t="s">
        <v>6356</v>
      </c>
      <c r="D76">
        <v>200</v>
      </c>
      <c r="E76" t="s">
        <v>6659</v>
      </c>
      <c r="F76">
        <v>208</v>
      </c>
      <c r="G76" t="s">
        <v>1998</v>
      </c>
      <c r="H76">
        <v>335</v>
      </c>
      <c r="I76" t="s">
        <v>6772</v>
      </c>
      <c r="J76">
        <v>13864</v>
      </c>
      <c r="L76" t="s">
        <v>6529</v>
      </c>
      <c r="M76">
        <v>10002958</v>
      </c>
      <c r="N76">
        <v>10518461</v>
      </c>
      <c r="O76" t="s">
        <v>6773</v>
      </c>
      <c r="P76" t="s">
        <v>6774</v>
      </c>
      <c r="Q76" t="s">
        <v>6630</v>
      </c>
    </row>
    <row r="77" spans="1:17" x14ac:dyDescent="0.35">
      <c r="A77">
        <v>6302107197</v>
      </c>
      <c r="B77" t="s">
        <v>6626</v>
      </c>
      <c r="C77" t="s">
        <v>6356</v>
      </c>
      <c r="D77">
        <v>200</v>
      </c>
      <c r="E77" t="s">
        <v>6645</v>
      </c>
      <c r="F77">
        <v>201</v>
      </c>
      <c r="G77" t="s">
        <v>6775</v>
      </c>
      <c r="H77">
        <v>445</v>
      </c>
      <c r="I77" t="s">
        <v>6776</v>
      </c>
      <c r="J77">
        <v>20800</v>
      </c>
      <c r="L77" t="s">
        <v>6529</v>
      </c>
      <c r="M77" t="s">
        <v>6630</v>
      </c>
      <c r="N77">
        <v>10506697</v>
      </c>
      <c r="O77" t="s">
        <v>6630</v>
      </c>
      <c r="P77" t="s">
        <v>6777</v>
      </c>
      <c r="Q77" t="s">
        <v>6630</v>
      </c>
    </row>
    <row r="78" spans="1:17" x14ac:dyDescent="0.35">
      <c r="A78">
        <v>3511110799</v>
      </c>
      <c r="B78" t="s">
        <v>6626</v>
      </c>
      <c r="C78" t="s">
        <v>6356</v>
      </c>
      <c r="D78">
        <v>200</v>
      </c>
      <c r="E78" t="s">
        <v>5245</v>
      </c>
      <c r="F78">
        <v>202</v>
      </c>
      <c r="G78" t="s">
        <v>5245</v>
      </c>
      <c r="H78">
        <v>450</v>
      </c>
      <c r="I78" t="s">
        <v>6778</v>
      </c>
      <c r="J78" t="s">
        <v>6630</v>
      </c>
      <c r="L78" t="s">
        <v>6529</v>
      </c>
      <c r="M78">
        <v>10895151</v>
      </c>
      <c r="N78">
        <v>10212031</v>
      </c>
      <c r="O78">
        <v>29728</v>
      </c>
      <c r="P78" t="s">
        <v>6630</v>
      </c>
      <c r="Q78" t="s">
        <v>6630</v>
      </c>
    </row>
    <row r="79" spans="1:17" x14ac:dyDescent="0.35">
      <c r="A79">
        <v>9411110882</v>
      </c>
      <c r="B79" t="s">
        <v>6626</v>
      </c>
      <c r="C79" t="s">
        <v>6356</v>
      </c>
      <c r="D79">
        <v>200</v>
      </c>
      <c r="E79" t="s">
        <v>6645</v>
      </c>
      <c r="F79">
        <v>201</v>
      </c>
      <c r="G79" t="s">
        <v>6657</v>
      </c>
      <c r="H79">
        <v>420</v>
      </c>
      <c r="I79" t="s">
        <v>6779</v>
      </c>
      <c r="J79" t="s">
        <v>6630</v>
      </c>
      <c r="L79" t="s">
        <v>6529</v>
      </c>
      <c r="M79">
        <v>10594287</v>
      </c>
      <c r="N79">
        <v>10014902</v>
      </c>
      <c r="O79" t="s">
        <v>6630</v>
      </c>
      <c r="P79" t="s">
        <v>6630</v>
      </c>
      <c r="Q79">
        <v>100</v>
      </c>
    </row>
    <row r="80" spans="1:17" x14ac:dyDescent="0.35">
      <c r="A80">
        <v>9411110671</v>
      </c>
      <c r="B80" t="s">
        <v>6626</v>
      </c>
      <c r="C80" t="s">
        <v>6356</v>
      </c>
      <c r="D80">
        <v>200</v>
      </c>
      <c r="E80" t="s">
        <v>6645</v>
      </c>
      <c r="F80">
        <v>201</v>
      </c>
      <c r="G80" t="s">
        <v>6638</v>
      </c>
      <c r="H80">
        <v>415</v>
      </c>
      <c r="I80" t="s">
        <v>6780</v>
      </c>
      <c r="J80">
        <v>20115</v>
      </c>
      <c r="L80" t="s">
        <v>6529</v>
      </c>
      <c r="M80">
        <v>10964663</v>
      </c>
      <c r="N80">
        <v>10213641</v>
      </c>
      <c r="O80">
        <v>29849</v>
      </c>
      <c r="P80" t="s">
        <v>6630</v>
      </c>
      <c r="Q80" t="s">
        <v>6630</v>
      </c>
    </row>
    <row r="81" spans="1:17" x14ac:dyDescent="0.35">
      <c r="A81">
        <v>9407109094</v>
      </c>
      <c r="B81" t="s">
        <v>6626</v>
      </c>
      <c r="C81" t="s">
        <v>6356</v>
      </c>
      <c r="D81">
        <v>200</v>
      </c>
      <c r="E81" t="s">
        <v>6357</v>
      </c>
      <c r="F81">
        <v>209</v>
      </c>
      <c r="G81" t="s">
        <v>977</v>
      </c>
      <c r="H81">
        <v>310</v>
      </c>
      <c r="I81" t="s">
        <v>6781</v>
      </c>
      <c r="J81" t="s">
        <v>6630</v>
      </c>
      <c r="L81" t="s">
        <v>6529</v>
      </c>
      <c r="M81">
        <v>10159752</v>
      </c>
      <c r="N81">
        <v>10733401</v>
      </c>
      <c r="O81" t="s">
        <v>6630</v>
      </c>
      <c r="P81" t="s">
        <v>6782</v>
      </c>
      <c r="Q81" t="s">
        <v>6630</v>
      </c>
    </row>
    <row r="82" spans="1:17" x14ac:dyDescent="0.35">
      <c r="A82">
        <v>9412111122</v>
      </c>
      <c r="B82" t="s">
        <v>6626</v>
      </c>
      <c r="C82" t="s">
        <v>6356</v>
      </c>
      <c r="D82">
        <v>200</v>
      </c>
      <c r="E82" t="s">
        <v>6357</v>
      </c>
      <c r="F82">
        <v>209</v>
      </c>
      <c r="G82" t="s">
        <v>977</v>
      </c>
      <c r="H82">
        <v>310</v>
      </c>
      <c r="I82" t="s">
        <v>6783</v>
      </c>
      <c r="J82">
        <v>13562</v>
      </c>
      <c r="L82" t="s">
        <v>6529</v>
      </c>
      <c r="M82">
        <v>10122853</v>
      </c>
      <c r="N82">
        <v>10007753</v>
      </c>
      <c r="O82">
        <v>28993</v>
      </c>
      <c r="P82" t="s">
        <v>6630</v>
      </c>
      <c r="Q82" t="s">
        <v>6630</v>
      </c>
    </row>
    <row r="83" spans="1:17" x14ac:dyDescent="0.35">
      <c r="A83">
        <v>7903107727</v>
      </c>
      <c r="B83" t="s">
        <v>6626</v>
      </c>
      <c r="C83" t="s">
        <v>6356</v>
      </c>
      <c r="D83">
        <v>200</v>
      </c>
      <c r="E83" t="s">
        <v>6366</v>
      </c>
      <c r="F83">
        <v>207</v>
      </c>
      <c r="G83" t="s">
        <v>6662</v>
      </c>
      <c r="H83">
        <v>720</v>
      </c>
      <c r="I83" t="s">
        <v>6784</v>
      </c>
      <c r="J83">
        <v>20800</v>
      </c>
      <c r="L83" t="s">
        <v>6529</v>
      </c>
      <c r="M83" t="s">
        <v>6630</v>
      </c>
      <c r="N83">
        <v>10506697</v>
      </c>
      <c r="O83" t="s">
        <v>6669</v>
      </c>
      <c r="P83" t="s">
        <v>6785</v>
      </c>
      <c r="Q83" t="s">
        <v>6630</v>
      </c>
    </row>
    <row r="84" spans="1:17" x14ac:dyDescent="0.35">
      <c r="A84">
        <v>3507109236</v>
      </c>
      <c r="B84" t="s">
        <v>6626</v>
      </c>
      <c r="C84" t="s">
        <v>6356</v>
      </c>
      <c r="D84">
        <v>200</v>
      </c>
      <c r="E84" t="s">
        <v>6366</v>
      </c>
      <c r="F84">
        <v>207</v>
      </c>
      <c r="G84" t="s">
        <v>6786</v>
      </c>
      <c r="H84">
        <v>440</v>
      </c>
      <c r="I84" t="s">
        <v>6787</v>
      </c>
      <c r="J84" t="s">
        <v>6630</v>
      </c>
      <c r="L84" t="s">
        <v>6529</v>
      </c>
      <c r="M84">
        <v>10703404</v>
      </c>
      <c r="N84">
        <v>11277056</v>
      </c>
      <c r="O84" t="s">
        <v>6788</v>
      </c>
      <c r="P84" t="s">
        <v>6630</v>
      </c>
      <c r="Q84" t="s">
        <v>6630</v>
      </c>
    </row>
    <row r="85" spans="1:17" x14ac:dyDescent="0.35">
      <c r="A85">
        <v>9497105238</v>
      </c>
      <c r="B85" t="s">
        <v>6626</v>
      </c>
      <c r="C85" t="s">
        <v>6356</v>
      </c>
      <c r="D85">
        <v>200</v>
      </c>
      <c r="E85" t="s">
        <v>6366</v>
      </c>
      <c r="F85">
        <v>207</v>
      </c>
      <c r="G85" t="s">
        <v>6789</v>
      </c>
      <c r="H85">
        <v>435</v>
      </c>
      <c r="I85" t="s">
        <v>6790</v>
      </c>
      <c r="J85" t="s">
        <v>6630</v>
      </c>
      <c r="L85" t="s">
        <v>6529</v>
      </c>
      <c r="M85" t="s">
        <v>6630</v>
      </c>
      <c r="N85">
        <v>10004216</v>
      </c>
      <c r="O85" t="s">
        <v>6630</v>
      </c>
      <c r="P85" t="s">
        <v>6791</v>
      </c>
      <c r="Q85" t="s">
        <v>6630</v>
      </c>
    </row>
    <row r="86" spans="1:17" x14ac:dyDescent="0.35">
      <c r="A86">
        <v>9425116933</v>
      </c>
      <c r="B86" t="s">
        <v>6334</v>
      </c>
      <c r="C86" t="s">
        <v>6356</v>
      </c>
      <c r="D86">
        <v>200</v>
      </c>
      <c r="E86" t="s">
        <v>6366</v>
      </c>
      <c r="F86">
        <v>207</v>
      </c>
      <c r="G86" t="s">
        <v>6792</v>
      </c>
      <c r="H86">
        <v>790</v>
      </c>
      <c r="I86" t="s">
        <v>6793</v>
      </c>
      <c r="J86">
        <v>20050</v>
      </c>
      <c r="L86" t="s">
        <v>6529</v>
      </c>
      <c r="M86">
        <v>10383252</v>
      </c>
      <c r="N86">
        <v>10778318</v>
      </c>
      <c r="O86" t="s">
        <v>6630</v>
      </c>
      <c r="P86" t="s">
        <v>6630</v>
      </c>
      <c r="Q86">
        <v>700</v>
      </c>
    </row>
    <row r="87" spans="1:17" x14ac:dyDescent="0.35">
      <c r="A87">
        <v>6309109720</v>
      </c>
      <c r="B87" t="s">
        <v>6626</v>
      </c>
      <c r="C87" t="s">
        <v>6356</v>
      </c>
      <c r="D87">
        <v>200</v>
      </c>
      <c r="E87" t="s">
        <v>6366</v>
      </c>
      <c r="F87">
        <v>207</v>
      </c>
      <c r="G87" t="s">
        <v>1357</v>
      </c>
      <c r="H87">
        <v>745</v>
      </c>
      <c r="I87" t="s">
        <v>6794</v>
      </c>
      <c r="J87">
        <v>20800</v>
      </c>
      <c r="L87" t="s">
        <v>6529</v>
      </c>
      <c r="M87">
        <v>10421714</v>
      </c>
      <c r="N87">
        <v>10506697</v>
      </c>
      <c r="O87" t="s">
        <v>6630</v>
      </c>
      <c r="P87" t="s">
        <v>6630</v>
      </c>
      <c r="Q87">
        <v>700</v>
      </c>
    </row>
    <row r="88" spans="1:17" x14ac:dyDescent="0.35">
      <c r="A88">
        <v>7902107272</v>
      </c>
      <c r="B88" t="s">
        <v>6626</v>
      </c>
      <c r="C88" t="s">
        <v>6356</v>
      </c>
      <c r="D88">
        <v>200</v>
      </c>
      <c r="E88" t="s">
        <v>6366</v>
      </c>
      <c r="F88">
        <v>207</v>
      </c>
      <c r="G88" t="s">
        <v>6662</v>
      </c>
      <c r="H88">
        <v>720</v>
      </c>
      <c r="I88" t="s">
        <v>6795</v>
      </c>
      <c r="J88">
        <v>20800</v>
      </c>
      <c r="L88" t="s">
        <v>6529</v>
      </c>
      <c r="M88" t="s">
        <v>6630</v>
      </c>
      <c r="N88">
        <v>10506697</v>
      </c>
      <c r="O88" t="s">
        <v>6669</v>
      </c>
      <c r="P88" t="s">
        <v>6670</v>
      </c>
      <c r="Q88" t="s">
        <v>6630</v>
      </c>
    </row>
    <row r="89" spans="1:17" x14ac:dyDescent="0.35">
      <c r="A89">
        <v>9421115761</v>
      </c>
      <c r="B89" t="s">
        <v>6626</v>
      </c>
      <c r="C89" t="s">
        <v>6356</v>
      </c>
      <c r="D89">
        <v>200</v>
      </c>
      <c r="E89" t="s">
        <v>6645</v>
      </c>
      <c r="F89">
        <v>201</v>
      </c>
      <c r="G89" t="s">
        <v>6638</v>
      </c>
      <c r="H89">
        <v>415</v>
      </c>
      <c r="I89" t="s">
        <v>6796</v>
      </c>
      <c r="J89">
        <v>20115</v>
      </c>
      <c r="L89" t="s">
        <v>6529</v>
      </c>
      <c r="M89">
        <v>13559495</v>
      </c>
      <c r="N89">
        <v>12372637</v>
      </c>
      <c r="O89" t="s">
        <v>6630</v>
      </c>
      <c r="P89" t="s">
        <v>6630</v>
      </c>
      <c r="Q89" t="s">
        <v>6630</v>
      </c>
    </row>
    <row r="90" spans="1:17" x14ac:dyDescent="0.35">
      <c r="A90">
        <v>9422116069</v>
      </c>
      <c r="B90" t="s">
        <v>6626</v>
      </c>
      <c r="C90" t="s">
        <v>6356</v>
      </c>
      <c r="D90">
        <v>200</v>
      </c>
      <c r="E90" t="s">
        <v>6357</v>
      </c>
      <c r="F90">
        <v>209</v>
      </c>
      <c r="G90" t="s">
        <v>1998</v>
      </c>
      <c r="H90">
        <v>335</v>
      </c>
      <c r="I90" t="s">
        <v>6797</v>
      </c>
      <c r="J90">
        <v>13840</v>
      </c>
      <c r="L90" t="s">
        <v>6529</v>
      </c>
      <c r="M90">
        <v>14477926</v>
      </c>
      <c r="N90">
        <v>10016624</v>
      </c>
      <c r="O90" t="s">
        <v>6630</v>
      </c>
      <c r="P90" t="s">
        <v>6630</v>
      </c>
      <c r="Q90">
        <v>700</v>
      </c>
    </row>
    <row r="91" spans="1:17" x14ac:dyDescent="0.35">
      <c r="A91">
        <v>6394100543</v>
      </c>
      <c r="B91" t="s">
        <v>6626</v>
      </c>
      <c r="C91" t="s">
        <v>6356</v>
      </c>
      <c r="D91">
        <v>200</v>
      </c>
      <c r="E91" t="s">
        <v>6366</v>
      </c>
      <c r="F91">
        <v>207</v>
      </c>
      <c r="G91" t="s">
        <v>6628</v>
      </c>
      <c r="H91" t="s">
        <v>6628</v>
      </c>
      <c r="I91" t="s">
        <v>6798</v>
      </c>
      <c r="J91" t="s">
        <v>6630</v>
      </c>
      <c r="L91" t="s">
        <v>6529</v>
      </c>
      <c r="M91" t="s">
        <v>6630</v>
      </c>
      <c r="N91">
        <v>10007032</v>
      </c>
      <c r="O91" t="s">
        <v>6630</v>
      </c>
      <c r="P91" t="s">
        <v>6799</v>
      </c>
      <c r="Q91" t="s">
        <v>6630</v>
      </c>
    </row>
    <row r="92" spans="1:17" x14ac:dyDescent="0.35">
      <c r="A92">
        <v>9414112629</v>
      </c>
      <c r="B92" t="s">
        <v>6626</v>
      </c>
      <c r="C92" t="s">
        <v>6356</v>
      </c>
      <c r="D92">
        <v>200</v>
      </c>
      <c r="E92" t="s">
        <v>6366</v>
      </c>
      <c r="F92">
        <v>207</v>
      </c>
      <c r="G92" t="s">
        <v>6800</v>
      </c>
      <c r="H92">
        <v>700</v>
      </c>
      <c r="I92" t="s">
        <v>6801</v>
      </c>
      <c r="J92">
        <v>23200</v>
      </c>
      <c r="L92" t="s">
        <v>6529</v>
      </c>
      <c r="M92">
        <v>10663916</v>
      </c>
      <c r="N92">
        <v>10008027</v>
      </c>
      <c r="O92">
        <v>30387</v>
      </c>
      <c r="P92" t="s">
        <v>6630</v>
      </c>
      <c r="Q92" t="s">
        <v>6630</v>
      </c>
    </row>
    <row r="93" spans="1:17" x14ac:dyDescent="0.35">
      <c r="A93">
        <v>9402107462</v>
      </c>
      <c r="B93" t="s">
        <v>6626</v>
      </c>
      <c r="C93" t="s">
        <v>6356</v>
      </c>
      <c r="D93">
        <v>200</v>
      </c>
      <c r="E93" t="s">
        <v>6366</v>
      </c>
      <c r="F93">
        <v>207</v>
      </c>
      <c r="G93" t="s">
        <v>6657</v>
      </c>
      <c r="H93">
        <v>420</v>
      </c>
      <c r="I93" t="s">
        <v>6802</v>
      </c>
      <c r="J93">
        <v>20115</v>
      </c>
      <c r="L93" t="s">
        <v>6529</v>
      </c>
      <c r="M93">
        <v>10572491</v>
      </c>
      <c r="N93">
        <v>10347438</v>
      </c>
      <c r="O93" t="s">
        <v>6630</v>
      </c>
      <c r="P93" t="s">
        <v>6803</v>
      </c>
      <c r="Q93" t="s">
        <v>6630</v>
      </c>
    </row>
    <row r="94" spans="1:17" x14ac:dyDescent="0.35">
      <c r="A94">
        <v>9409109879</v>
      </c>
      <c r="B94" t="s">
        <v>6626</v>
      </c>
      <c r="C94" t="s">
        <v>6356</v>
      </c>
      <c r="D94">
        <v>200</v>
      </c>
      <c r="E94" t="s">
        <v>6645</v>
      </c>
      <c r="F94">
        <v>201</v>
      </c>
      <c r="G94" t="s">
        <v>6638</v>
      </c>
      <c r="H94">
        <v>415</v>
      </c>
      <c r="I94" t="s">
        <v>6804</v>
      </c>
      <c r="J94">
        <v>20115</v>
      </c>
      <c r="L94" t="s">
        <v>6529</v>
      </c>
      <c r="M94">
        <v>11757105</v>
      </c>
      <c r="N94">
        <v>10522988</v>
      </c>
      <c r="O94" t="s">
        <v>6805</v>
      </c>
      <c r="P94" t="s">
        <v>6630</v>
      </c>
      <c r="Q94" t="s">
        <v>6630</v>
      </c>
    </row>
    <row r="95" spans="1:17" x14ac:dyDescent="0.35">
      <c r="A95">
        <v>9404108112</v>
      </c>
      <c r="B95" t="s">
        <v>6626</v>
      </c>
      <c r="C95" t="s">
        <v>6356</v>
      </c>
      <c r="D95">
        <v>200</v>
      </c>
      <c r="E95" t="s">
        <v>6366</v>
      </c>
      <c r="F95">
        <v>207</v>
      </c>
      <c r="G95" t="s">
        <v>6638</v>
      </c>
      <c r="H95">
        <v>415</v>
      </c>
      <c r="I95" t="s">
        <v>6806</v>
      </c>
      <c r="J95">
        <v>20115</v>
      </c>
      <c r="L95" t="s">
        <v>6529</v>
      </c>
      <c r="M95">
        <v>10501651</v>
      </c>
      <c r="N95">
        <v>10811878</v>
      </c>
      <c r="O95" t="s">
        <v>6630</v>
      </c>
      <c r="P95" t="s">
        <v>6807</v>
      </c>
      <c r="Q95" t="s">
        <v>6630</v>
      </c>
    </row>
    <row r="96" spans="1:17" x14ac:dyDescent="0.35">
      <c r="A96">
        <v>9422116187</v>
      </c>
      <c r="B96" t="s">
        <v>6334</v>
      </c>
      <c r="C96" t="s">
        <v>6356</v>
      </c>
      <c r="D96">
        <v>200</v>
      </c>
      <c r="E96" t="s">
        <v>6645</v>
      </c>
      <c r="F96">
        <v>201</v>
      </c>
      <c r="G96" t="s">
        <v>6808</v>
      </c>
      <c r="H96">
        <v>805</v>
      </c>
      <c r="I96" t="s">
        <v>6809</v>
      </c>
      <c r="J96">
        <v>20116</v>
      </c>
      <c r="L96" t="s">
        <v>6529</v>
      </c>
      <c r="M96">
        <v>11295537</v>
      </c>
      <c r="N96">
        <v>11211305</v>
      </c>
      <c r="O96" t="s">
        <v>6630</v>
      </c>
      <c r="P96" t="s">
        <v>6630</v>
      </c>
      <c r="Q96" t="s">
        <v>6630</v>
      </c>
    </row>
    <row r="97" spans="1:17" x14ac:dyDescent="0.35">
      <c r="A97">
        <v>9423116263</v>
      </c>
      <c r="B97" t="s">
        <v>6334</v>
      </c>
      <c r="C97" t="s">
        <v>6540</v>
      </c>
      <c r="D97">
        <v>131</v>
      </c>
      <c r="E97" t="s">
        <v>6540</v>
      </c>
      <c r="F97">
        <v>309</v>
      </c>
      <c r="G97" t="s">
        <v>2845</v>
      </c>
      <c r="H97">
        <v>107</v>
      </c>
      <c r="I97" t="s">
        <v>6810</v>
      </c>
      <c r="J97" t="s">
        <v>6630</v>
      </c>
      <c r="L97" t="s">
        <v>6529</v>
      </c>
      <c r="M97">
        <v>12529948</v>
      </c>
      <c r="N97">
        <v>12258771</v>
      </c>
      <c r="O97" t="s">
        <v>6630</v>
      </c>
      <c r="P97" t="s">
        <v>6630</v>
      </c>
      <c r="Q97">
        <v>700</v>
      </c>
    </row>
    <row r="98" spans="1:17" x14ac:dyDescent="0.35">
      <c r="A98">
        <v>9422116068</v>
      </c>
      <c r="B98" t="s">
        <v>6334</v>
      </c>
      <c r="C98" t="s">
        <v>6356</v>
      </c>
      <c r="D98">
        <v>200</v>
      </c>
      <c r="E98" t="s">
        <v>6357</v>
      </c>
      <c r="F98">
        <v>209</v>
      </c>
      <c r="G98" t="s">
        <v>6811</v>
      </c>
      <c r="H98">
        <v>355</v>
      </c>
      <c r="I98" t="s">
        <v>6812</v>
      </c>
      <c r="J98">
        <v>13840</v>
      </c>
      <c r="L98" t="s">
        <v>6529</v>
      </c>
      <c r="M98">
        <v>14477926</v>
      </c>
      <c r="N98">
        <v>10016624</v>
      </c>
      <c r="O98" t="s">
        <v>6630</v>
      </c>
      <c r="P98" t="s">
        <v>6630</v>
      </c>
      <c r="Q98" t="s">
        <v>6630</v>
      </c>
    </row>
    <row r="99" spans="1:17" x14ac:dyDescent="0.35">
      <c r="A99">
        <v>9600106506</v>
      </c>
      <c r="B99" t="s">
        <v>6626</v>
      </c>
      <c r="C99" t="s">
        <v>6356</v>
      </c>
      <c r="D99">
        <v>200</v>
      </c>
      <c r="E99" t="s">
        <v>5245</v>
      </c>
      <c r="F99">
        <v>202</v>
      </c>
      <c r="G99" t="s">
        <v>5245</v>
      </c>
      <c r="H99">
        <v>450</v>
      </c>
      <c r="I99" t="s">
        <v>6813</v>
      </c>
      <c r="J99">
        <v>20200</v>
      </c>
      <c r="L99" t="s">
        <v>6529</v>
      </c>
      <c r="M99" t="s">
        <v>6630</v>
      </c>
      <c r="N99">
        <v>10436431</v>
      </c>
      <c r="O99" t="s">
        <v>6814</v>
      </c>
      <c r="P99" t="s">
        <v>6765</v>
      </c>
      <c r="Q99" t="s">
        <v>6630</v>
      </c>
    </row>
    <row r="100" spans="1:17" x14ac:dyDescent="0.35">
      <c r="A100">
        <v>9405108514</v>
      </c>
      <c r="B100" t="s">
        <v>6626</v>
      </c>
      <c r="C100" t="s">
        <v>6356</v>
      </c>
      <c r="D100">
        <v>200</v>
      </c>
      <c r="E100" t="s">
        <v>6357</v>
      </c>
      <c r="F100">
        <v>209</v>
      </c>
      <c r="G100" t="s">
        <v>1998</v>
      </c>
      <c r="H100">
        <v>335</v>
      </c>
      <c r="I100" t="s">
        <v>6815</v>
      </c>
      <c r="J100">
        <v>13840</v>
      </c>
      <c r="L100" t="s">
        <v>6529</v>
      </c>
      <c r="M100">
        <v>11198833</v>
      </c>
      <c r="N100">
        <v>10162020</v>
      </c>
      <c r="O100" t="s">
        <v>6630</v>
      </c>
      <c r="P100" t="s">
        <v>6816</v>
      </c>
      <c r="Q100" t="s">
        <v>6630</v>
      </c>
    </row>
    <row r="101" spans="1:17" x14ac:dyDescent="0.35">
      <c r="A101">
        <v>9602107478</v>
      </c>
      <c r="B101" t="s">
        <v>6626</v>
      </c>
      <c r="C101" t="s">
        <v>6356</v>
      </c>
      <c r="D101">
        <v>200</v>
      </c>
      <c r="E101" t="s">
        <v>6645</v>
      </c>
      <c r="F101">
        <v>201</v>
      </c>
      <c r="G101" t="s">
        <v>6651</v>
      </c>
      <c r="H101">
        <v>410</v>
      </c>
      <c r="I101" t="s">
        <v>6817</v>
      </c>
      <c r="J101" t="s">
        <v>6630</v>
      </c>
      <c r="L101" t="s">
        <v>6529</v>
      </c>
      <c r="M101">
        <v>10587239</v>
      </c>
      <c r="N101">
        <v>10597728</v>
      </c>
      <c r="O101" t="s">
        <v>6818</v>
      </c>
      <c r="P101" t="s">
        <v>6670</v>
      </c>
      <c r="Q101" t="s">
        <v>6630</v>
      </c>
    </row>
    <row r="102" spans="1:17" x14ac:dyDescent="0.35">
      <c r="A102">
        <v>9413111439</v>
      </c>
      <c r="B102" t="s">
        <v>6626</v>
      </c>
      <c r="C102" t="s">
        <v>6356</v>
      </c>
      <c r="D102">
        <v>200</v>
      </c>
      <c r="E102" t="s">
        <v>6366</v>
      </c>
      <c r="F102">
        <v>207</v>
      </c>
      <c r="G102" t="s">
        <v>176</v>
      </c>
      <c r="H102">
        <v>705</v>
      </c>
      <c r="I102" t="s">
        <v>6819</v>
      </c>
      <c r="J102">
        <v>20800</v>
      </c>
      <c r="L102" t="s">
        <v>6529</v>
      </c>
      <c r="M102">
        <v>10007373</v>
      </c>
      <c r="N102">
        <v>10008027</v>
      </c>
      <c r="O102" t="s">
        <v>6630</v>
      </c>
      <c r="P102" t="s">
        <v>6630</v>
      </c>
      <c r="Q102">
        <v>700</v>
      </c>
    </row>
    <row r="103" spans="1:17" x14ac:dyDescent="0.35">
      <c r="A103">
        <v>9414112716</v>
      </c>
      <c r="B103" t="s">
        <v>6626</v>
      </c>
      <c r="C103" t="s">
        <v>6356</v>
      </c>
      <c r="D103">
        <v>200</v>
      </c>
      <c r="E103" t="s">
        <v>6366</v>
      </c>
      <c r="F103">
        <v>207</v>
      </c>
      <c r="G103" t="s">
        <v>6651</v>
      </c>
      <c r="H103">
        <v>410</v>
      </c>
      <c r="I103" t="s">
        <v>6820</v>
      </c>
      <c r="J103">
        <v>20800</v>
      </c>
      <c r="L103" t="s">
        <v>6529</v>
      </c>
      <c r="M103">
        <v>10430231</v>
      </c>
      <c r="N103">
        <v>10617750</v>
      </c>
      <c r="O103" t="s">
        <v>6630</v>
      </c>
      <c r="P103" t="s">
        <v>6630</v>
      </c>
      <c r="Q103">
        <v>700</v>
      </c>
    </row>
    <row r="104" spans="1:17" x14ac:dyDescent="0.35">
      <c r="A104">
        <v>9424116607</v>
      </c>
      <c r="B104" t="s">
        <v>6334</v>
      </c>
      <c r="C104" t="s">
        <v>6356</v>
      </c>
      <c r="D104">
        <v>200</v>
      </c>
      <c r="E104" t="s">
        <v>6357</v>
      </c>
      <c r="F104">
        <v>209</v>
      </c>
      <c r="G104" t="s">
        <v>1998</v>
      </c>
      <c r="H104">
        <v>335</v>
      </c>
      <c r="I104" t="s">
        <v>6821</v>
      </c>
      <c r="J104">
        <v>13840</v>
      </c>
      <c r="L104" t="s">
        <v>6529</v>
      </c>
      <c r="M104">
        <v>14802696</v>
      </c>
      <c r="N104">
        <v>14558110</v>
      </c>
      <c r="O104" t="s">
        <v>6630</v>
      </c>
      <c r="P104" t="s">
        <v>6630</v>
      </c>
      <c r="Q104">
        <v>700</v>
      </c>
    </row>
    <row r="105" spans="1:17" x14ac:dyDescent="0.35">
      <c r="A105">
        <v>9415112758</v>
      </c>
      <c r="B105" t="s">
        <v>6626</v>
      </c>
      <c r="C105" t="s">
        <v>6356</v>
      </c>
      <c r="D105">
        <v>200</v>
      </c>
      <c r="E105" t="s">
        <v>6366</v>
      </c>
      <c r="F105">
        <v>207</v>
      </c>
      <c r="G105" t="s">
        <v>1357</v>
      </c>
      <c r="H105">
        <v>745</v>
      </c>
      <c r="I105" t="s">
        <v>6822</v>
      </c>
      <c r="J105">
        <v>20800</v>
      </c>
      <c r="L105" t="s">
        <v>6529</v>
      </c>
      <c r="M105">
        <v>10069378</v>
      </c>
      <c r="N105">
        <v>10007373</v>
      </c>
      <c r="O105" t="s">
        <v>6630</v>
      </c>
      <c r="P105" t="s">
        <v>6630</v>
      </c>
      <c r="Q105">
        <v>700</v>
      </c>
    </row>
    <row r="106" spans="1:17" x14ac:dyDescent="0.35">
      <c r="A106">
        <v>6307109046</v>
      </c>
      <c r="B106" t="s">
        <v>6626</v>
      </c>
      <c r="C106" t="s">
        <v>6356</v>
      </c>
      <c r="D106">
        <v>200</v>
      </c>
      <c r="E106" t="s">
        <v>6366</v>
      </c>
      <c r="F106">
        <v>207</v>
      </c>
      <c r="G106" t="s">
        <v>176</v>
      </c>
      <c r="H106">
        <v>705</v>
      </c>
      <c r="I106" t="s">
        <v>6823</v>
      </c>
      <c r="J106">
        <v>20800</v>
      </c>
      <c r="L106" t="s">
        <v>6529</v>
      </c>
      <c r="M106">
        <v>10809858</v>
      </c>
      <c r="N106">
        <v>10506697</v>
      </c>
      <c r="O106" t="s">
        <v>6630</v>
      </c>
      <c r="P106">
        <v>20800.804011</v>
      </c>
      <c r="Q106">
        <v>700</v>
      </c>
    </row>
    <row r="107" spans="1:17" x14ac:dyDescent="0.35">
      <c r="A107">
        <v>9411110704</v>
      </c>
      <c r="B107" t="s">
        <v>6626</v>
      </c>
      <c r="C107" t="s">
        <v>6356</v>
      </c>
      <c r="D107">
        <v>200</v>
      </c>
      <c r="E107" t="s">
        <v>6645</v>
      </c>
      <c r="F107">
        <v>201</v>
      </c>
      <c r="G107" t="s">
        <v>6638</v>
      </c>
      <c r="H107">
        <v>415</v>
      </c>
      <c r="I107" t="s">
        <v>6824</v>
      </c>
      <c r="J107">
        <v>20115</v>
      </c>
      <c r="L107" t="s">
        <v>6529</v>
      </c>
      <c r="M107">
        <v>13124580</v>
      </c>
      <c r="N107">
        <v>13312222</v>
      </c>
      <c r="O107" t="s">
        <v>6630</v>
      </c>
      <c r="P107" t="s">
        <v>6630</v>
      </c>
      <c r="Q107" t="s">
        <v>6630</v>
      </c>
    </row>
    <row r="108" spans="1:17" x14ac:dyDescent="0.35">
      <c r="A108">
        <v>9404108196</v>
      </c>
      <c r="B108" t="s">
        <v>6626</v>
      </c>
      <c r="C108" t="s">
        <v>6356</v>
      </c>
      <c r="D108">
        <v>200</v>
      </c>
      <c r="E108" t="s">
        <v>6659</v>
      </c>
      <c r="F108">
        <v>208</v>
      </c>
      <c r="G108" t="s">
        <v>977</v>
      </c>
      <c r="H108">
        <v>310</v>
      </c>
      <c r="I108" t="s">
        <v>6825</v>
      </c>
      <c r="J108">
        <v>13562</v>
      </c>
      <c r="L108" t="s">
        <v>6529</v>
      </c>
      <c r="M108">
        <v>10677251</v>
      </c>
      <c r="N108">
        <v>10517943</v>
      </c>
      <c r="O108" t="s">
        <v>6630</v>
      </c>
      <c r="P108" t="s">
        <v>6826</v>
      </c>
      <c r="Q108" t="s">
        <v>6630</v>
      </c>
    </row>
    <row r="109" spans="1:17" x14ac:dyDescent="0.35">
      <c r="A109">
        <v>9498105704</v>
      </c>
      <c r="B109" t="s">
        <v>6626</v>
      </c>
      <c r="C109" t="s">
        <v>6827</v>
      </c>
      <c r="D109">
        <v>140</v>
      </c>
      <c r="E109" t="s">
        <v>6628</v>
      </c>
      <c r="F109" t="s">
        <v>6628</v>
      </c>
      <c r="G109" t="s">
        <v>6827</v>
      </c>
      <c r="H109">
        <v>60</v>
      </c>
      <c r="I109" t="s">
        <v>6828</v>
      </c>
      <c r="J109">
        <v>14000</v>
      </c>
      <c r="L109" t="s">
        <v>6529</v>
      </c>
      <c r="M109" t="s">
        <v>6630</v>
      </c>
      <c r="N109">
        <v>10236754</v>
      </c>
      <c r="O109" t="s">
        <v>6829</v>
      </c>
      <c r="P109" t="s">
        <v>6830</v>
      </c>
      <c r="Q109" t="s">
        <v>6630</v>
      </c>
    </row>
    <row r="110" spans="1:17" x14ac:dyDescent="0.35">
      <c r="A110">
        <v>9417114019</v>
      </c>
      <c r="B110" t="s">
        <v>6334</v>
      </c>
      <c r="C110" t="s">
        <v>6540</v>
      </c>
      <c r="D110">
        <v>131</v>
      </c>
      <c r="E110" t="s">
        <v>6672</v>
      </c>
      <c r="F110">
        <v>703</v>
      </c>
      <c r="G110" t="s">
        <v>3068</v>
      </c>
      <c r="H110">
        <v>830</v>
      </c>
      <c r="I110" t="s">
        <v>6831</v>
      </c>
      <c r="J110">
        <v>13260</v>
      </c>
      <c r="L110" t="s">
        <v>6529</v>
      </c>
      <c r="M110">
        <v>10552327</v>
      </c>
      <c r="N110">
        <v>10225705</v>
      </c>
      <c r="O110" t="s">
        <v>6630</v>
      </c>
      <c r="P110" t="s">
        <v>6630</v>
      </c>
      <c r="Q110" t="s">
        <v>6630</v>
      </c>
    </row>
    <row r="111" spans="1:17" x14ac:dyDescent="0.35">
      <c r="A111">
        <v>9423116333</v>
      </c>
      <c r="B111" t="s">
        <v>6626</v>
      </c>
      <c r="C111" t="s">
        <v>6356</v>
      </c>
      <c r="D111">
        <v>200</v>
      </c>
      <c r="E111" t="s">
        <v>6366</v>
      </c>
      <c r="F111">
        <v>207</v>
      </c>
      <c r="G111" t="s">
        <v>176</v>
      </c>
      <c r="H111">
        <v>705</v>
      </c>
      <c r="I111" t="s">
        <v>6832</v>
      </c>
      <c r="J111">
        <v>20800</v>
      </c>
      <c r="L111" t="s">
        <v>6529</v>
      </c>
      <c r="M111">
        <v>14742726</v>
      </c>
      <c r="N111">
        <v>11235593</v>
      </c>
      <c r="O111" t="s">
        <v>6630</v>
      </c>
      <c r="P111" t="s">
        <v>6630</v>
      </c>
      <c r="Q111">
        <v>700</v>
      </c>
    </row>
    <row r="112" spans="1:17" x14ac:dyDescent="0.35">
      <c r="A112">
        <v>9409109700</v>
      </c>
      <c r="B112" t="s">
        <v>6626</v>
      </c>
      <c r="C112" t="s">
        <v>6356</v>
      </c>
      <c r="D112">
        <v>200</v>
      </c>
      <c r="E112" t="s">
        <v>6366</v>
      </c>
      <c r="F112">
        <v>207</v>
      </c>
      <c r="G112" t="s">
        <v>1357</v>
      </c>
      <c r="H112">
        <v>745</v>
      </c>
      <c r="I112" t="s">
        <v>6833</v>
      </c>
      <c r="J112">
        <v>29002</v>
      </c>
      <c r="L112" t="s">
        <v>6529</v>
      </c>
      <c r="M112">
        <v>10508983</v>
      </c>
      <c r="N112">
        <v>10950616</v>
      </c>
      <c r="O112" t="s">
        <v>6834</v>
      </c>
      <c r="P112" t="s">
        <v>6630</v>
      </c>
      <c r="Q112" t="s">
        <v>6630</v>
      </c>
    </row>
    <row r="113" spans="1:17" x14ac:dyDescent="0.35">
      <c r="A113">
        <v>9411110687</v>
      </c>
      <c r="B113" t="s">
        <v>6626</v>
      </c>
      <c r="C113" t="s">
        <v>6356</v>
      </c>
      <c r="D113">
        <v>200</v>
      </c>
      <c r="E113" t="s">
        <v>6357</v>
      </c>
      <c r="F113">
        <v>209</v>
      </c>
      <c r="G113" t="s">
        <v>6720</v>
      </c>
      <c r="H113">
        <v>388</v>
      </c>
      <c r="I113" t="s">
        <v>6835</v>
      </c>
      <c r="J113">
        <v>13240</v>
      </c>
      <c r="L113" t="s">
        <v>6529</v>
      </c>
      <c r="M113">
        <v>10652862</v>
      </c>
      <c r="N113">
        <v>10039058</v>
      </c>
      <c r="O113" t="s">
        <v>6630</v>
      </c>
      <c r="P113" t="s">
        <v>6630</v>
      </c>
      <c r="Q113">
        <v>700</v>
      </c>
    </row>
    <row r="114" spans="1:17" x14ac:dyDescent="0.35">
      <c r="A114">
        <v>9418114843</v>
      </c>
      <c r="B114" t="s">
        <v>6626</v>
      </c>
      <c r="C114" t="s">
        <v>6356</v>
      </c>
      <c r="D114">
        <v>200</v>
      </c>
      <c r="E114" t="s">
        <v>6357</v>
      </c>
      <c r="F114">
        <v>209</v>
      </c>
      <c r="G114" t="s">
        <v>977</v>
      </c>
      <c r="H114">
        <v>310</v>
      </c>
      <c r="I114" t="s">
        <v>6836</v>
      </c>
      <c r="J114">
        <v>13670</v>
      </c>
      <c r="L114" t="s">
        <v>6529</v>
      </c>
      <c r="M114">
        <v>10135697</v>
      </c>
      <c r="N114">
        <v>10130757</v>
      </c>
      <c r="O114" t="s">
        <v>6630</v>
      </c>
      <c r="P114" t="s">
        <v>6630</v>
      </c>
      <c r="Q114" t="s">
        <v>6630</v>
      </c>
    </row>
    <row r="115" spans="1:17" x14ac:dyDescent="0.35">
      <c r="A115">
        <v>9409109853</v>
      </c>
      <c r="B115" t="s">
        <v>6626</v>
      </c>
      <c r="C115" t="s">
        <v>6356</v>
      </c>
      <c r="D115">
        <v>200</v>
      </c>
      <c r="E115" t="s">
        <v>6366</v>
      </c>
      <c r="F115">
        <v>207</v>
      </c>
      <c r="G115" t="s">
        <v>1357</v>
      </c>
      <c r="H115">
        <v>745</v>
      </c>
      <c r="I115" t="s">
        <v>6837</v>
      </c>
      <c r="J115">
        <v>20800</v>
      </c>
      <c r="L115" t="s">
        <v>6529</v>
      </c>
      <c r="M115">
        <v>10061106</v>
      </c>
      <c r="N115">
        <v>10008027</v>
      </c>
      <c r="O115" t="s">
        <v>6630</v>
      </c>
      <c r="P115" t="s">
        <v>6630</v>
      </c>
      <c r="Q115">
        <v>700</v>
      </c>
    </row>
    <row r="116" spans="1:17" x14ac:dyDescent="0.35">
      <c r="A116">
        <v>3906108881</v>
      </c>
      <c r="B116" t="s">
        <v>6626</v>
      </c>
      <c r="C116" t="s">
        <v>6356</v>
      </c>
      <c r="D116">
        <v>200</v>
      </c>
      <c r="E116" t="s">
        <v>5245</v>
      </c>
      <c r="F116">
        <v>202</v>
      </c>
      <c r="G116" t="s">
        <v>5245</v>
      </c>
      <c r="H116">
        <v>450</v>
      </c>
      <c r="I116" t="s">
        <v>6838</v>
      </c>
      <c r="J116">
        <v>20200</v>
      </c>
      <c r="L116" t="s">
        <v>6529</v>
      </c>
      <c r="M116">
        <v>11204949</v>
      </c>
      <c r="N116">
        <v>10189628</v>
      </c>
      <c r="O116" t="s">
        <v>6630</v>
      </c>
      <c r="P116" t="s">
        <v>6839</v>
      </c>
      <c r="Q116">
        <v>610</v>
      </c>
    </row>
    <row r="117" spans="1:17" x14ac:dyDescent="0.35">
      <c r="A117">
        <v>8701106972</v>
      </c>
      <c r="B117" t="s">
        <v>6626</v>
      </c>
      <c r="C117" t="s">
        <v>6627</v>
      </c>
      <c r="D117">
        <v>145</v>
      </c>
      <c r="E117" t="s">
        <v>6627</v>
      </c>
      <c r="F117">
        <v>145</v>
      </c>
      <c r="G117" t="s">
        <v>6627</v>
      </c>
      <c r="H117">
        <v>15</v>
      </c>
      <c r="I117" t="s">
        <v>6840</v>
      </c>
      <c r="J117">
        <v>14505</v>
      </c>
      <c r="L117" t="s">
        <v>6529</v>
      </c>
      <c r="M117" t="s">
        <v>6630</v>
      </c>
      <c r="N117">
        <v>10432798</v>
      </c>
      <c r="O117" t="s">
        <v>6841</v>
      </c>
      <c r="P117" t="s">
        <v>6842</v>
      </c>
      <c r="Q117" t="s">
        <v>6630</v>
      </c>
    </row>
    <row r="118" spans="1:17" x14ac:dyDescent="0.35">
      <c r="A118">
        <v>3501106762</v>
      </c>
      <c r="B118" t="s">
        <v>6626</v>
      </c>
      <c r="C118" t="s">
        <v>6356</v>
      </c>
      <c r="D118">
        <v>200</v>
      </c>
      <c r="E118" t="s">
        <v>5245</v>
      </c>
      <c r="F118">
        <v>202</v>
      </c>
      <c r="G118" t="s">
        <v>5245</v>
      </c>
      <c r="H118">
        <v>450</v>
      </c>
      <c r="I118" t="s">
        <v>6843</v>
      </c>
      <c r="J118" t="s">
        <v>6630</v>
      </c>
      <c r="L118" t="s">
        <v>6529</v>
      </c>
      <c r="M118" t="s">
        <v>6630</v>
      </c>
      <c r="N118">
        <v>10436431</v>
      </c>
      <c r="O118" t="s">
        <v>6630</v>
      </c>
      <c r="P118" t="s">
        <v>6844</v>
      </c>
      <c r="Q118" t="s">
        <v>6630</v>
      </c>
    </row>
    <row r="119" spans="1:17" x14ac:dyDescent="0.35">
      <c r="A119">
        <v>7904108183</v>
      </c>
      <c r="B119" t="s">
        <v>6626</v>
      </c>
      <c r="C119" t="s">
        <v>6356</v>
      </c>
      <c r="D119">
        <v>200</v>
      </c>
      <c r="E119" t="s">
        <v>6366</v>
      </c>
      <c r="F119">
        <v>207</v>
      </c>
      <c r="G119" t="s">
        <v>1357</v>
      </c>
      <c r="H119">
        <v>745</v>
      </c>
      <c r="I119" t="s">
        <v>6845</v>
      </c>
      <c r="J119">
        <v>20800</v>
      </c>
      <c r="L119" t="s">
        <v>6529</v>
      </c>
      <c r="M119">
        <v>10507016</v>
      </c>
      <c r="N119">
        <v>10014383</v>
      </c>
      <c r="O119" t="s">
        <v>6846</v>
      </c>
      <c r="P119" t="s">
        <v>6630</v>
      </c>
      <c r="Q119">
        <v>700</v>
      </c>
    </row>
    <row r="120" spans="1:17" x14ac:dyDescent="0.35">
      <c r="A120">
        <v>9407109273</v>
      </c>
      <c r="B120" t="s">
        <v>6626</v>
      </c>
      <c r="C120" t="s">
        <v>6356</v>
      </c>
      <c r="D120">
        <v>200</v>
      </c>
      <c r="E120" t="s">
        <v>6366</v>
      </c>
      <c r="F120">
        <v>207</v>
      </c>
      <c r="G120" t="s">
        <v>6638</v>
      </c>
      <c r="H120">
        <v>415</v>
      </c>
      <c r="I120" t="s">
        <v>6847</v>
      </c>
      <c r="J120">
        <v>20115</v>
      </c>
      <c r="L120" t="s">
        <v>6529</v>
      </c>
      <c r="M120">
        <v>10545119</v>
      </c>
      <c r="N120">
        <v>10807772</v>
      </c>
      <c r="O120" t="s">
        <v>6630</v>
      </c>
      <c r="P120">
        <v>44401.804020000003</v>
      </c>
      <c r="Q120">
        <v>100</v>
      </c>
    </row>
    <row r="121" spans="1:17" x14ac:dyDescent="0.35">
      <c r="A121">
        <v>9417114285</v>
      </c>
      <c r="B121" t="s">
        <v>6626</v>
      </c>
      <c r="C121" t="s">
        <v>6356</v>
      </c>
      <c r="D121">
        <v>200</v>
      </c>
      <c r="E121" t="s">
        <v>6366</v>
      </c>
      <c r="F121">
        <v>207</v>
      </c>
      <c r="G121" t="s">
        <v>6756</v>
      </c>
      <c r="H121">
        <v>750</v>
      </c>
      <c r="I121" t="s">
        <v>6848</v>
      </c>
      <c r="J121">
        <v>20800</v>
      </c>
      <c r="L121" t="s">
        <v>6529</v>
      </c>
      <c r="M121">
        <v>10014517</v>
      </c>
      <c r="N121">
        <v>10453492</v>
      </c>
      <c r="O121" t="s">
        <v>6630</v>
      </c>
      <c r="P121" t="s">
        <v>6630</v>
      </c>
      <c r="Q121">
        <v>700</v>
      </c>
    </row>
    <row r="122" spans="1:17" x14ac:dyDescent="0.35">
      <c r="A122">
        <v>9413111719</v>
      </c>
      <c r="B122" t="s">
        <v>6626</v>
      </c>
      <c r="C122" t="s">
        <v>6356</v>
      </c>
      <c r="D122">
        <v>200</v>
      </c>
      <c r="E122" t="s">
        <v>6645</v>
      </c>
      <c r="F122">
        <v>201</v>
      </c>
      <c r="G122" t="s">
        <v>6638</v>
      </c>
      <c r="H122">
        <v>415</v>
      </c>
      <c r="I122" t="s">
        <v>6849</v>
      </c>
      <c r="J122">
        <v>20115</v>
      </c>
      <c r="L122" t="s">
        <v>6529</v>
      </c>
      <c r="M122">
        <v>13559495</v>
      </c>
      <c r="N122">
        <v>13326780</v>
      </c>
      <c r="O122">
        <v>29739</v>
      </c>
      <c r="P122" t="s">
        <v>6630</v>
      </c>
      <c r="Q122" t="s">
        <v>6630</v>
      </c>
    </row>
    <row r="123" spans="1:17" x14ac:dyDescent="0.35">
      <c r="A123">
        <v>6396105100</v>
      </c>
      <c r="B123" t="s">
        <v>6626</v>
      </c>
      <c r="C123" t="s">
        <v>6356</v>
      </c>
      <c r="D123">
        <v>200</v>
      </c>
      <c r="E123" t="s">
        <v>6645</v>
      </c>
      <c r="F123">
        <v>201</v>
      </c>
      <c r="G123" t="s">
        <v>6850</v>
      </c>
      <c r="H123">
        <v>741</v>
      </c>
      <c r="I123" t="s">
        <v>6851</v>
      </c>
      <c r="J123" t="s">
        <v>6630</v>
      </c>
      <c r="L123" t="s">
        <v>6529</v>
      </c>
      <c r="M123" t="s">
        <v>6630</v>
      </c>
      <c r="N123">
        <v>10138020</v>
      </c>
      <c r="O123" t="s">
        <v>6630</v>
      </c>
      <c r="P123" t="s">
        <v>6852</v>
      </c>
      <c r="Q123" t="s">
        <v>6630</v>
      </c>
    </row>
    <row r="124" spans="1:17" x14ac:dyDescent="0.35">
      <c r="A124">
        <v>9425116940</v>
      </c>
      <c r="B124" t="s">
        <v>6334</v>
      </c>
      <c r="C124" t="s">
        <v>6356</v>
      </c>
      <c r="D124">
        <v>200</v>
      </c>
      <c r="E124" t="s">
        <v>6366</v>
      </c>
      <c r="F124">
        <v>207</v>
      </c>
      <c r="G124" t="s">
        <v>1561</v>
      </c>
      <c r="H124">
        <v>795</v>
      </c>
      <c r="I124" t="s">
        <v>6853</v>
      </c>
      <c r="J124" t="s">
        <v>6630</v>
      </c>
      <c r="L124" t="s">
        <v>6529</v>
      </c>
      <c r="M124">
        <v>13118112</v>
      </c>
      <c r="N124">
        <v>10784865</v>
      </c>
      <c r="O124" t="s">
        <v>6630</v>
      </c>
      <c r="P124" t="s">
        <v>6630</v>
      </c>
      <c r="Q124">
        <v>700</v>
      </c>
    </row>
    <row r="125" spans="1:17" x14ac:dyDescent="0.35">
      <c r="A125">
        <v>9418114367</v>
      </c>
      <c r="B125" t="s">
        <v>6626</v>
      </c>
      <c r="C125" t="s">
        <v>6356</v>
      </c>
      <c r="D125">
        <v>200</v>
      </c>
      <c r="E125" t="s">
        <v>6645</v>
      </c>
      <c r="F125">
        <v>201</v>
      </c>
      <c r="G125" t="s">
        <v>6638</v>
      </c>
      <c r="H125">
        <v>415</v>
      </c>
      <c r="I125" t="s">
        <v>6854</v>
      </c>
      <c r="J125">
        <v>20115</v>
      </c>
      <c r="L125" t="s">
        <v>6529</v>
      </c>
      <c r="M125">
        <v>12882143</v>
      </c>
      <c r="N125">
        <v>11458332</v>
      </c>
      <c r="O125" t="s">
        <v>6855</v>
      </c>
      <c r="P125" t="s">
        <v>6630</v>
      </c>
      <c r="Q125" t="s">
        <v>6630</v>
      </c>
    </row>
    <row r="126" spans="1:17" x14ac:dyDescent="0.35">
      <c r="A126">
        <v>9425116992</v>
      </c>
      <c r="B126" t="s">
        <v>6334</v>
      </c>
      <c r="C126" t="s">
        <v>6356</v>
      </c>
      <c r="D126">
        <v>200</v>
      </c>
      <c r="E126" t="s">
        <v>6366</v>
      </c>
      <c r="F126">
        <v>207</v>
      </c>
      <c r="G126" t="s">
        <v>101</v>
      </c>
      <c r="H126">
        <v>708</v>
      </c>
      <c r="I126" t="s">
        <v>6856</v>
      </c>
      <c r="J126">
        <v>20050</v>
      </c>
      <c r="L126" t="s">
        <v>6529</v>
      </c>
      <c r="M126">
        <v>10383252</v>
      </c>
      <c r="N126">
        <v>13913685</v>
      </c>
      <c r="O126" t="s">
        <v>6630</v>
      </c>
      <c r="P126" t="s">
        <v>6630</v>
      </c>
      <c r="Q126">
        <v>700</v>
      </c>
    </row>
    <row r="127" spans="1:17" x14ac:dyDescent="0.35">
      <c r="A127">
        <v>9414112635</v>
      </c>
      <c r="B127" t="s">
        <v>6626</v>
      </c>
      <c r="C127" t="s">
        <v>6356</v>
      </c>
      <c r="D127">
        <v>200</v>
      </c>
      <c r="E127" t="s">
        <v>6366</v>
      </c>
      <c r="F127">
        <v>207</v>
      </c>
      <c r="G127" t="s">
        <v>1357</v>
      </c>
      <c r="H127">
        <v>745</v>
      </c>
      <c r="I127" t="s">
        <v>6857</v>
      </c>
      <c r="J127">
        <v>20800</v>
      </c>
      <c r="L127" t="s">
        <v>6529</v>
      </c>
      <c r="M127">
        <v>10069378</v>
      </c>
      <c r="N127">
        <v>10007373</v>
      </c>
      <c r="O127" t="s">
        <v>6630</v>
      </c>
      <c r="P127" t="s">
        <v>6630</v>
      </c>
      <c r="Q127">
        <v>700</v>
      </c>
    </row>
    <row r="128" spans="1:17" x14ac:dyDescent="0.35">
      <c r="A128">
        <v>9407109056</v>
      </c>
      <c r="B128" t="s">
        <v>6626</v>
      </c>
      <c r="C128" t="s">
        <v>6356</v>
      </c>
      <c r="D128">
        <v>200</v>
      </c>
      <c r="E128" t="s">
        <v>6858</v>
      </c>
      <c r="F128">
        <v>200</v>
      </c>
      <c r="G128" t="s">
        <v>6724</v>
      </c>
      <c r="H128">
        <v>323</v>
      </c>
      <c r="I128" t="s">
        <v>6859</v>
      </c>
      <c r="J128">
        <v>20050</v>
      </c>
      <c r="L128" t="s">
        <v>6529</v>
      </c>
      <c r="M128">
        <v>10114950</v>
      </c>
      <c r="N128">
        <v>12217549</v>
      </c>
      <c r="O128" t="s">
        <v>6860</v>
      </c>
      <c r="P128">
        <v>20050.804011</v>
      </c>
      <c r="Q128">
        <v>700</v>
      </c>
    </row>
    <row r="129" spans="1:17" x14ac:dyDescent="0.35">
      <c r="A129">
        <v>9409109805</v>
      </c>
      <c r="B129" t="s">
        <v>6626</v>
      </c>
      <c r="C129" t="s">
        <v>6356</v>
      </c>
      <c r="D129">
        <v>200</v>
      </c>
      <c r="E129" t="s">
        <v>6366</v>
      </c>
      <c r="F129">
        <v>207</v>
      </c>
      <c r="G129" t="s">
        <v>1357</v>
      </c>
      <c r="H129">
        <v>745</v>
      </c>
      <c r="I129" t="s">
        <v>6861</v>
      </c>
      <c r="J129">
        <v>20800</v>
      </c>
      <c r="L129" t="s">
        <v>6529</v>
      </c>
      <c r="M129">
        <v>10421714</v>
      </c>
      <c r="N129">
        <v>10506697</v>
      </c>
      <c r="O129" t="s">
        <v>6630</v>
      </c>
      <c r="P129">
        <v>20800.804011</v>
      </c>
      <c r="Q129">
        <v>700</v>
      </c>
    </row>
    <row r="130" spans="1:17" x14ac:dyDescent="0.35">
      <c r="A130">
        <v>9496105102</v>
      </c>
      <c r="B130" t="s">
        <v>6626</v>
      </c>
      <c r="C130" t="s">
        <v>6356</v>
      </c>
      <c r="D130">
        <v>200</v>
      </c>
      <c r="E130" t="s">
        <v>6357</v>
      </c>
      <c r="F130">
        <v>209</v>
      </c>
      <c r="G130" t="s">
        <v>6862</v>
      </c>
      <c r="H130">
        <v>360</v>
      </c>
      <c r="I130" t="s">
        <v>6863</v>
      </c>
      <c r="J130" t="s">
        <v>6630</v>
      </c>
      <c r="L130" t="s">
        <v>6529</v>
      </c>
      <c r="M130" t="s">
        <v>6630</v>
      </c>
      <c r="N130">
        <v>10138020</v>
      </c>
      <c r="O130" t="s">
        <v>6864</v>
      </c>
      <c r="P130" t="s">
        <v>6865</v>
      </c>
      <c r="Q130" t="s">
        <v>6630</v>
      </c>
    </row>
    <row r="131" spans="1:17" x14ac:dyDescent="0.35">
      <c r="A131">
        <v>9415112966</v>
      </c>
      <c r="B131" t="s">
        <v>6626</v>
      </c>
      <c r="C131" t="s">
        <v>6356</v>
      </c>
      <c r="D131">
        <v>200</v>
      </c>
      <c r="E131" t="s">
        <v>5245</v>
      </c>
      <c r="F131">
        <v>202</v>
      </c>
      <c r="G131" t="s">
        <v>5245</v>
      </c>
      <c r="H131">
        <v>450</v>
      </c>
      <c r="I131" t="s">
        <v>6866</v>
      </c>
      <c r="J131">
        <v>20200</v>
      </c>
      <c r="L131" t="s">
        <v>6529</v>
      </c>
      <c r="M131">
        <v>15441343</v>
      </c>
      <c r="N131">
        <v>12182534</v>
      </c>
      <c r="O131" t="s">
        <v>6630</v>
      </c>
      <c r="P131" t="s">
        <v>6630</v>
      </c>
      <c r="Q131" t="s">
        <v>6630</v>
      </c>
    </row>
    <row r="132" spans="1:17" x14ac:dyDescent="0.35">
      <c r="A132">
        <v>9411110582</v>
      </c>
      <c r="B132" t="s">
        <v>6626</v>
      </c>
      <c r="C132" t="s">
        <v>6356</v>
      </c>
      <c r="D132">
        <v>200</v>
      </c>
      <c r="E132" t="s">
        <v>6357</v>
      </c>
      <c r="F132">
        <v>209</v>
      </c>
      <c r="G132" t="s">
        <v>977</v>
      </c>
      <c r="H132">
        <v>310</v>
      </c>
      <c r="I132" t="s">
        <v>6867</v>
      </c>
      <c r="J132">
        <v>13562</v>
      </c>
      <c r="L132" t="s">
        <v>6529</v>
      </c>
      <c r="M132">
        <v>10122853</v>
      </c>
      <c r="N132">
        <v>10007753</v>
      </c>
      <c r="O132">
        <v>29057</v>
      </c>
      <c r="P132" t="s">
        <v>6630</v>
      </c>
      <c r="Q132" t="s">
        <v>6630</v>
      </c>
    </row>
    <row r="133" spans="1:17" x14ac:dyDescent="0.35">
      <c r="A133">
        <v>9421115811</v>
      </c>
      <c r="B133" t="s">
        <v>6626</v>
      </c>
      <c r="C133" t="s">
        <v>6356</v>
      </c>
      <c r="D133">
        <v>200</v>
      </c>
      <c r="E133" t="s">
        <v>6366</v>
      </c>
      <c r="F133">
        <v>207</v>
      </c>
      <c r="G133" t="s">
        <v>176</v>
      </c>
      <c r="H133">
        <v>705</v>
      </c>
      <c r="I133" t="s">
        <v>6868</v>
      </c>
      <c r="J133">
        <v>20835</v>
      </c>
      <c r="L133" t="s">
        <v>6529</v>
      </c>
      <c r="M133">
        <v>11235593</v>
      </c>
      <c r="N133">
        <v>14742726</v>
      </c>
      <c r="O133" t="s">
        <v>6630</v>
      </c>
      <c r="P133" t="s">
        <v>6630</v>
      </c>
      <c r="Q133">
        <v>700</v>
      </c>
    </row>
    <row r="134" spans="1:17" x14ac:dyDescent="0.35">
      <c r="A134">
        <v>9415113066</v>
      </c>
      <c r="B134" t="s">
        <v>6626</v>
      </c>
      <c r="C134" t="s">
        <v>6335</v>
      </c>
      <c r="D134">
        <v>150</v>
      </c>
      <c r="E134" t="s">
        <v>6335</v>
      </c>
      <c r="F134">
        <v>205</v>
      </c>
      <c r="G134" t="s">
        <v>6869</v>
      </c>
      <c r="H134">
        <v>607</v>
      </c>
      <c r="I134" t="s">
        <v>6870</v>
      </c>
      <c r="J134">
        <v>20505</v>
      </c>
      <c r="L134" t="s">
        <v>6529</v>
      </c>
      <c r="M134">
        <v>15961795</v>
      </c>
      <c r="N134">
        <v>15361386</v>
      </c>
      <c r="O134" t="s">
        <v>6630</v>
      </c>
      <c r="P134" t="s">
        <v>6630</v>
      </c>
      <c r="Q134" t="s">
        <v>6630</v>
      </c>
    </row>
    <row r="135" spans="1:17" x14ac:dyDescent="0.35">
      <c r="A135">
        <v>9404108216</v>
      </c>
      <c r="B135" t="s">
        <v>6626</v>
      </c>
      <c r="C135" t="s">
        <v>6356</v>
      </c>
      <c r="D135">
        <v>200</v>
      </c>
      <c r="E135" t="s">
        <v>6659</v>
      </c>
      <c r="F135">
        <v>208</v>
      </c>
      <c r="G135" t="s">
        <v>977</v>
      </c>
      <c r="H135">
        <v>310</v>
      </c>
      <c r="I135" t="s">
        <v>6871</v>
      </c>
      <c r="J135">
        <v>13562</v>
      </c>
      <c r="L135" t="s">
        <v>6529</v>
      </c>
      <c r="M135">
        <v>10677251</v>
      </c>
      <c r="N135">
        <v>10517943</v>
      </c>
      <c r="O135" t="s">
        <v>6872</v>
      </c>
      <c r="P135" t="s">
        <v>6873</v>
      </c>
      <c r="Q135" t="s">
        <v>6630</v>
      </c>
    </row>
    <row r="136" spans="1:17" x14ac:dyDescent="0.35">
      <c r="A136">
        <v>9402107338</v>
      </c>
      <c r="B136" t="s">
        <v>6626</v>
      </c>
      <c r="C136" t="s">
        <v>6356</v>
      </c>
      <c r="D136">
        <v>200</v>
      </c>
      <c r="E136" t="s">
        <v>6659</v>
      </c>
      <c r="F136">
        <v>208</v>
      </c>
      <c r="G136" t="s">
        <v>6724</v>
      </c>
      <c r="H136">
        <v>323</v>
      </c>
      <c r="I136" t="s">
        <v>6874</v>
      </c>
      <c r="J136" t="s">
        <v>6630</v>
      </c>
      <c r="L136" t="s">
        <v>6529</v>
      </c>
      <c r="M136">
        <v>10171081</v>
      </c>
      <c r="N136">
        <v>10114950</v>
      </c>
      <c r="O136" t="s">
        <v>6875</v>
      </c>
      <c r="P136" t="s">
        <v>6876</v>
      </c>
      <c r="Q136">
        <v>100</v>
      </c>
    </row>
    <row r="137" spans="1:17" x14ac:dyDescent="0.35">
      <c r="A137">
        <v>9414112043</v>
      </c>
      <c r="B137" t="s">
        <v>6626</v>
      </c>
      <c r="C137" t="s">
        <v>6356</v>
      </c>
      <c r="D137">
        <v>200</v>
      </c>
      <c r="E137" t="s">
        <v>6366</v>
      </c>
      <c r="F137">
        <v>207</v>
      </c>
      <c r="G137" t="s">
        <v>6756</v>
      </c>
      <c r="H137">
        <v>750</v>
      </c>
      <c r="I137" t="s">
        <v>6877</v>
      </c>
      <c r="J137">
        <v>20800</v>
      </c>
      <c r="L137" t="s">
        <v>6529</v>
      </c>
      <c r="M137">
        <v>10636580</v>
      </c>
      <c r="N137">
        <v>10016301</v>
      </c>
      <c r="O137" t="s">
        <v>6630</v>
      </c>
      <c r="P137" t="s">
        <v>6630</v>
      </c>
      <c r="Q137">
        <v>700</v>
      </c>
    </row>
    <row r="138" spans="1:17" x14ac:dyDescent="0.35">
      <c r="A138">
        <v>6899106186</v>
      </c>
      <c r="B138" t="s">
        <v>6626</v>
      </c>
      <c r="C138" t="s">
        <v>6356</v>
      </c>
      <c r="D138">
        <v>200</v>
      </c>
      <c r="E138" t="s">
        <v>5245</v>
      </c>
      <c r="F138">
        <v>202</v>
      </c>
      <c r="G138" t="s">
        <v>5245</v>
      </c>
      <c r="H138">
        <v>450</v>
      </c>
      <c r="I138" t="s">
        <v>6878</v>
      </c>
      <c r="J138" t="s">
        <v>6630</v>
      </c>
      <c r="L138" t="s">
        <v>6529</v>
      </c>
      <c r="M138">
        <v>10895151</v>
      </c>
      <c r="N138">
        <v>10212031</v>
      </c>
      <c r="O138" t="s">
        <v>6630</v>
      </c>
      <c r="P138" t="s">
        <v>6879</v>
      </c>
      <c r="Q138" t="s">
        <v>6630</v>
      </c>
    </row>
    <row r="139" spans="1:17" x14ac:dyDescent="0.35">
      <c r="A139">
        <v>8797105628</v>
      </c>
      <c r="B139" t="s">
        <v>6626</v>
      </c>
      <c r="C139" t="s">
        <v>6356</v>
      </c>
      <c r="D139">
        <v>200</v>
      </c>
      <c r="E139" t="s">
        <v>6701</v>
      </c>
      <c r="F139">
        <v>500</v>
      </c>
      <c r="G139" t="s">
        <v>6702</v>
      </c>
      <c r="H139">
        <v>55</v>
      </c>
      <c r="I139" t="s">
        <v>6880</v>
      </c>
      <c r="J139">
        <v>12025</v>
      </c>
      <c r="L139" t="s">
        <v>6529</v>
      </c>
      <c r="M139" t="s">
        <v>6630</v>
      </c>
      <c r="N139">
        <v>10138855</v>
      </c>
      <c r="O139" t="s">
        <v>6630</v>
      </c>
      <c r="P139" t="s">
        <v>6881</v>
      </c>
      <c r="Q139" t="s">
        <v>6630</v>
      </c>
    </row>
    <row r="140" spans="1:17" x14ac:dyDescent="0.35">
      <c r="A140">
        <v>9602107471</v>
      </c>
      <c r="B140" t="s">
        <v>6626</v>
      </c>
      <c r="C140" t="s">
        <v>6356</v>
      </c>
      <c r="D140">
        <v>200</v>
      </c>
      <c r="E140" t="s">
        <v>6659</v>
      </c>
      <c r="F140">
        <v>208</v>
      </c>
      <c r="G140" t="s">
        <v>977</v>
      </c>
      <c r="H140">
        <v>310</v>
      </c>
      <c r="I140" t="s">
        <v>6882</v>
      </c>
      <c r="J140" t="s">
        <v>6630</v>
      </c>
      <c r="L140" t="s">
        <v>6529</v>
      </c>
      <c r="M140" t="s">
        <v>6630</v>
      </c>
      <c r="N140">
        <v>10517943</v>
      </c>
      <c r="O140" t="s">
        <v>6883</v>
      </c>
      <c r="P140" t="s">
        <v>6694</v>
      </c>
      <c r="Q140">
        <v>200</v>
      </c>
    </row>
    <row r="141" spans="1:17" x14ac:dyDescent="0.35">
      <c r="A141">
        <v>9422115895</v>
      </c>
      <c r="B141" t="s">
        <v>6626</v>
      </c>
      <c r="C141" t="s">
        <v>6356</v>
      </c>
      <c r="D141">
        <v>200</v>
      </c>
      <c r="E141" t="s">
        <v>6366</v>
      </c>
      <c r="F141">
        <v>207</v>
      </c>
      <c r="G141" t="s">
        <v>176</v>
      </c>
      <c r="H141">
        <v>705</v>
      </c>
      <c r="I141" t="s">
        <v>6884</v>
      </c>
      <c r="J141">
        <v>20800</v>
      </c>
      <c r="L141" t="s">
        <v>6529</v>
      </c>
      <c r="M141">
        <v>11235593</v>
      </c>
      <c r="N141">
        <v>14742726</v>
      </c>
      <c r="O141" t="s">
        <v>6630</v>
      </c>
      <c r="P141" t="s">
        <v>6630</v>
      </c>
      <c r="Q141">
        <v>700</v>
      </c>
    </row>
    <row r="142" spans="1:17" x14ac:dyDescent="0.35">
      <c r="A142">
        <v>8700106369</v>
      </c>
      <c r="B142" t="s">
        <v>6626</v>
      </c>
      <c r="C142" t="s">
        <v>6627</v>
      </c>
      <c r="D142">
        <v>145</v>
      </c>
      <c r="E142" t="s">
        <v>6627</v>
      </c>
      <c r="F142">
        <v>145</v>
      </c>
      <c r="G142" t="s">
        <v>6627</v>
      </c>
      <c r="H142">
        <v>15</v>
      </c>
      <c r="I142" t="s">
        <v>6885</v>
      </c>
      <c r="J142">
        <v>14500</v>
      </c>
      <c r="L142" t="s">
        <v>6529</v>
      </c>
      <c r="M142" t="s">
        <v>6630</v>
      </c>
      <c r="N142">
        <v>10376255</v>
      </c>
      <c r="O142" t="s">
        <v>6630</v>
      </c>
      <c r="P142" t="s">
        <v>6886</v>
      </c>
      <c r="Q142" t="s">
        <v>6630</v>
      </c>
    </row>
    <row r="143" spans="1:17" x14ac:dyDescent="0.35">
      <c r="A143">
        <v>9416113601</v>
      </c>
      <c r="B143" t="s">
        <v>6626</v>
      </c>
      <c r="C143" t="s">
        <v>6356</v>
      </c>
      <c r="D143">
        <v>200</v>
      </c>
      <c r="E143" t="s">
        <v>6645</v>
      </c>
      <c r="F143">
        <v>201</v>
      </c>
      <c r="G143" t="s">
        <v>6638</v>
      </c>
      <c r="H143">
        <v>415</v>
      </c>
      <c r="I143" t="s">
        <v>6887</v>
      </c>
      <c r="J143">
        <v>20115</v>
      </c>
      <c r="L143" t="s">
        <v>6529</v>
      </c>
      <c r="M143">
        <v>13165744</v>
      </c>
      <c r="N143">
        <v>12146470</v>
      </c>
      <c r="O143" t="s">
        <v>6630</v>
      </c>
      <c r="P143" t="s">
        <v>6630</v>
      </c>
      <c r="Q143" t="s">
        <v>6630</v>
      </c>
    </row>
    <row r="144" spans="1:17" x14ac:dyDescent="0.35">
      <c r="A144">
        <v>6804108308</v>
      </c>
      <c r="B144" t="s">
        <v>6626</v>
      </c>
      <c r="C144" t="s">
        <v>6356</v>
      </c>
      <c r="D144">
        <v>200</v>
      </c>
      <c r="E144" t="s">
        <v>5245</v>
      </c>
      <c r="F144">
        <v>202</v>
      </c>
      <c r="G144" t="s">
        <v>5245</v>
      </c>
      <c r="H144">
        <v>450</v>
      </c>
      <c r="I144" t="s">
        <v>6888</v>
      </c>
      <c r="J144" t="s">
        <v>6630</v>
      </c>
      <c r="L144" t="s">
        <v>6529</v>
      </c>
      <c r="M144">
        <v>10703404</v>
      </c>
      <c r="N144">
        <v>11277056</v>
      </c>
      <c r="O144" t="s">
        <v>6889</v>
      </c>
      <c r="P144" t="s">
        <v>6681</v>
      </c>
      <c r="Q144" t="s">
        <v>6630</v>
      </c>
    </row>
    <row r="145" spans="1:17" x14ac:dyDescent="0.35">
      <c r="A145">
        <v>3501106801</v>
      </c>
      <c r="B145" t="s">
        <v>6626</v>
      </c>
      <c r="C145" t="s">
        <v>6356</v>
      </c>
      <c r="D145">
        <v>200</v>
      </c>
      <c r="E145" t="s">
        <v>5245</v>
      </c>
      <c r="F145">
        <v>202</v>
      </c>
      <c r="G145" t="s">
        <v>5245</v>
      </c>
      <c r="H145">
        <v>450</v>
      </c>
      <c r="I145" t="s">
        <v>6890</v>
      </c>
      <c r="J145">
        <v>20200</v>
      </c>
      <c r="L145" t="s">
        <v>6529</v>
      </c>
      <c r="M145" t="s">
        <v>6630</v>
      </c>
      <c r="N145">
        <v>10507180</v>
      </c>
      <c r="O145" t="s">
        <v>6891</v>
      </c>
      <c r="P145" t="s">
        <v>6892</v>
      </c>
      <c r="Q145" t="s">
        <v>6630</v>
      </c>
    </row>
    <row r="146" spans="1:17" x14ac:dyDescent="0.35">
      <c r="A146">
        <v>9411110863</v>
      </c>
      <c r="B146" t="s">
        <v>6626</v>
      </c>
      <c r="C146" t="s">
        <v>6356</v>
      </c>
      <c r="D146">
        <v>200</v>
      </c>
      <c r="E146" t="s">
        <v>6366</v>
      </c>
      <c r="F146">
        <v>207</v>
      </c>
      <c r="G146" t="s">
        <v>176</v>
      </c>
      <c r="H146">
        <v>705</v>
      </c>
      <c r="I146" t="s">
        <v>6893</v>
      </c>
      <c r="J146">
        <v>20800</v>
      </c>
      <c r="L146" t="s">
        <v>6529</v>
      </c>
      <c r="M146">
        <v>10008027</v>
      </c>
      <c r="N146">
        <v>10007373</v>
      </c>
      <c r="O146" t="s">
        <v>6630</v>
      </c>
      <c r="P146" t="s">
        <v>6630</v>
      </c>
      <c r="Q146">
        <v>700</v>
      </c>
    </row>
    <row r="147" spans="1:17" x14ac:dyDescent="0.35">
      <c r="A147">
        <v>20537</v>
      </c>
      <c r="B147" t="s">
        <v>6334</v>
      </c>
      <c r="C147" t="s">
        <v>6335</v>
      </c>
      <c r="D147">
        <v>150</v>
      </c>
      <c r="E147" t="s">
        <v>6335</v>
      </c>
      <c r="F147">
        <v>205</v>
      </c>
      <c r="G147" t="s">
        <v>218</v>
      </c>
      <c r="H147">
        <v>607</v>
      </c>
      <c r="I147" t="s">
        <v>6894</v>
      </c>
      <c r="J147">
        <v>20500</v>
      </c>
      <c r="L147" t="s">
        <v>6526</v>
      </c>
      <c r="M147">
        <v>13674151</v>
      </c>
      <c r="N147">
        <v>10493048</v>
      </c>
      <c r="O147" t="s">
        <v>6630</v>
      </c>
      <c r="P147" t="s">
        <v>6630</v>
      </c>
      <c r="Q147" t="s">
        <v>6630</v>
      </c>
    </row>
    <row r="148" spans="1:17" x14ac:dyDescent="0.35">
      <c r="A148">
        <v>3507109230</v>
      </c>
      <c r="B148" t="s">
        <v>6626</v>
      </c>
      <c r="C148" t="s">
        <v>6356</v>
      </c>
      <c r="D148">
        <v>200</v>
      </c>
      <c r="E148" t="s">
        <v>6366</v>
      </c>
      <c r="F148">
        <v>207</v>
      </c>
      <c r="G148" t="s">
        <v>6786</v>
      </c>
      <c r="H148">
        <v>440</v>
      </c>
      <c r="I148" t="s">
        <v>6895</v>
      </c>
      <c r="J148" t="s">
        <v>6630</v>
      </c>
      <c r="L148" t="s">
        <v>6529</v>
      </c>
      <c r="M148">
        <v>10703404</v>
      </c>
      <c r="N148">
        <v>11277056</v>
      </c>
      <c r="O148" t="s">
        <v>6630</v>
      </c>
      <c r="P148" t="s">
        <v>6896</v>
      </c>
      <c r="Q148" t="s">
        <v>6630</v>
      </c>
    </row>
    <row r="149" spans="1:17" x14ac:dyDescent="0.35">
      <c r="A149">
        <v>7997105277</v>
      </c>
      <c r="B149" t="s">
        <v>6626</v>
      </c>
      <c r="C149" t="s">
        <v>6356</v>
      </c>
      <c r="D149">
        <v>200</v>
      </c>
      <c r="E149" t="s">
        <v>488</v>
      </c>
      <c r="F149">
        <v>203</v>
      </c>
      <c r="G149" t="s">
        <v>488</v>
      </c>
      <c r="H149">
        <v>500</v>
      </c>
      <c r="I149" t="s">
        <v>6897</v>
      </c>
      <c r="J149" t="s">
        <v>6630</v>
      </c>
      <c r="L149" t="s">
        <v>6529</v>
      </c>
      <c r="M149" t="s">
        <v>6630</v>
      </c>
      <c r="N149">
        <v>10001445</v>
      </c>
      <c r="O149" t="s">
        <v>6630</v>
      </c>
      <c r="P149" t="s">
        <v>6898</v>
      </c>
      <c r="Q149" t="s">
        <v>6630</v>
      </c>
    </row>
    <row r="150" spans="1:17" x14ac:dyDescent="0.35">
      <c r="A150">
        <v>9410110085</v>
      </c>
      <c r="B150" t="s">
        <v>6626</v>
      </c>
      <c r="C150" t="s">
        <v>6356</v>
      </c>
      <c r="D150">
        <v>200</v>
      </c>
      <c r="E150" t="s">
        <v>6645</v>
      </c>
      <c r="F150">
        <v>201</v>
      </c>
      <c r="G150" t="s">
        <v>6651</v>
      </c>
      <c r="H150">
        <v>410</v>
      </c>
      <c r="I150" t="s">
        <v>6899</v>
      </c>
      <c r="J150">
        <v>20800</v>
      </c>
      <c r="L150" t="s">
        <v>6529</v>
      </c>
      <c r="M150">
        <v>10007284</v>
      </c>
      <c r="N150">
        <v>10430231</v>
      </c>
      <c r="O150" t="s">
        <v>6630</v>
      </c>
      <c r="P150">
        <v>20800.804011</v>
      </c>
      <c r="Q150">
        <v>700</v>
      </c>
    </row>
    <row r="151" spans="1:17" x14ac:dyDescent="0.35">
      <c r="A151">
        <v>9416113528</v>
      </c>
      <c r="B151" t="s">
        <v>6626</v>
      </c>
      <c r="C151" t="s">
        <v>6540</v>
      </c>
      <c r="D151">
        <v>131</v>
      </c>
      <c r="E151" t="s">
        <v>6672</v>
      </c>
      <c r="F151">
        <v>703</v>
      </c>
      <c r="G151" t="s">
        <v>3068</v>
      </c>
      <c r="H151">
        <v>830</v>
      </c>
      <c r="I151" t="s">
        <v>6900</v>
      </c>
      <c r="J151">
        <v>13260</v>
      </c>
      <c r="L151" t="s">
        <v>6529</v>
      </c>
      <c r="M151">
        <v>14399569</v>
      </c>
      <c r="N151">
        <v>14272584</v>
      </c>
      <c r="O151" t="s">
        <v>6630</v>
      </c>
      <c r="P151" t="s">
        <v>6713</v>
      </c>
      <c r="Q151" t="s">
        <v>6630</v>
      </c>
    </row>
    <row r="152" spans="1:17" x14ac:dyDescent="0.35">
      <c r="A152">
        <v>7997105257</v>
      </c>
      <c r="B152" t="s">
        <v>6626</v>
      </c>
      <c r="C152" t="s">
        <v>6356</v>
      </c>
      <c r="D152">
        <v>200</v>
      </c>
      <c r="E152" t="s">
        <v>6366</v>
      </c>
      <c r="F152">
        <v>207</v>
      </c>
      <c r="G152" t="s">
        <v>6640</v>
      </c>
      <c r="H152">
        <v>746</v>
      </c>
      <c r="I152" t="s">
        <v>6901</v>
      </c>
      <c r="J152" t="s">
        <v>6630</v>
      </c>
      <c r="L152" t="s">
        <v>6529</v>
      </c>
      <c r="M152" t="s">
        <v>6630</v>
      </c>
      <c r="N152">
        <v>10008307</v>
      </c>
      <c r="O152" t="s">
        <v>6902</v>
      </c>
      <c r="P152" t="s">
        <v>6830</v>
      </c>
      <c r="Q152" t="s">
        <v>6630</v>
      </c>
    </row>
    <row r="153" spans="1:17" x14ac:dyDescent="0.35">
      <c r="A153">
        <v>32004</v>
      </c>
      <c r="B153" t="s">
        <v>6334</v>
      </c>
      <c r="C153" t="s">
        <v>6356</v>
      </c>
      <c r="D153">
        <v>200</v>
      </c>
      <c r="E153" t="s">
        <v>6366</v>
      </c>
      <c r="F153">
        <v>207</v>
      </c>
      <c r="G153" t="s">
        <v>1850</v>
      </c>
      <c r="H153">
        <v>703</v>
      </c>
      <c r="I153" t="s">
        <v>5667</v>
      </c>
      <c r="J153">
        <v>32000</v>
      </c>
      <c r="L153" t="s">
        <v>6526</v>
      </c>
      <c r="M153">
        <v>10007744</v>
      </c>
      <c r="N153">
        <v>10285177</v>
      </c>
      <c r="O153" t="s">
        <v>6903</v>
      </c>
      <c r="P153" t="s">
        <v>6904</v>
      </c>
      <c r="Q153" t="s">
        <v>6630</v>
      </c>
    </row>
    <row r="154" spans="1:17" x14ac:dyDescent="0.35">
      <c r="A154">
        <v>9424116542</v>
      </c>
      <c r="B154" t="s">
        <v>6626</v>
      </c>
      <c r="C154" t="s">
        <v>6356</v>
      </c>
      <c r="D154">
        <v>200</v>
      </c>
      <c r="E154" t="s">
        <v>6645</v>
      </c>
      <c r="F154">
        <v>201</v>
      </c>
      <c r="G154" t="s">
        <v>6638</v>
      </c>
      <c r="H154">
        <v>415</v>
      </c>
      <c r="I154" t="s">
        <v>6905</v>
      </c>
      <c r="J154">
        <v>20115</v>
      </c>
      <c r="L154" t="s">
        <v>6529</v>
      </c>
      <c r="M154">
        <v>13445834</v>
      </c>
      <c r="N154">
        <v>14281843</v>
      </c>
      <c r="O154" t="s">
        <v>6630</v>
      </c>
      <c r="P154" t="s">
        <v>6630</v>
      </c>
      <c r="Q154" t="s">
        <v>6630</v>
      </c>
    </row>
    <row r="155" spans="1:17" x14ac:dyDescent="0.35">
      <c r="A155">
        <v>9415113177</v>
      </c>
      <c r="B155" t="s">
        <v>6626</v>
      </c>
      <c r="C155" t="s">
        <v>6356</v>
      </c>
      <c r="D155">
        <v>200</v>
      </c>
      <c r="E155" t="s">
        <v>6366</v>
      </c>
      <c r="F155">
        <v>207</v>
      </c>
      <c r="G155" t="s">
        <v>176</v>
      </c>
      <c r="H155">
        <v>705</v>
      </c>
      <c r="I155" t="s">
        <v>6906</v>
      </c>
      <c r="J155">
        <v>20800</v>
      </c>
      <c r="L155" t="s">
        <v>6529</v>
      </c>
      <c r="M155">
        <v>10069378</v>
      </c>
      <c r="N155">
        <v>10007373</v>
      </c>
      <c r="O155" t="s">
        <v>6630</v>
      </c>
      <c r="P155" t="s">
        <v>6630</v>
      </c>
      <c r="Q155">
        <v>700</v>
      </c>
    </row>
    <row r="156" spans="1:17" x14ac:dyDescent="0.35">
      <c r="A156">
        <v>9417114167</v>
      </c>
      <c r="B156" t="s">
        <v>6626</v>
      </c>
      <c r="C156" t="s">
        <v>6356</v>
      </c>
      <c r="D156">
        <v>200</v>
      </c>
      <c r="E156" t="s">
        <v>6645</v>
      </c>
      <c r="F156">
        <v>201</v>
      </c>
      <c r="G156" t="s">
        <v>6808</v>
      </c>
      <c r="H156">
        <v>805</v>
      </c>
      <c r="I156" t="s">
        <v>6907</v>
      </c>
      <c r="J156">
        <v>29102</v>
      </c>
      <c r="L156" t="s">
        <v>6529</v>
      </c>
      <c r="M156">
        <v>11295537</v>
      </c>
      <c r="N156">
        <v>11211305</v>
      </c>
      <c r="O156" t="s">
        <v>6908</v>
      </c>
      <c r="P156" t="s">
        <v>6909</v>
      </c>
      <c r="Q156" t="s">
        <v>6630</v>
      </c>
    </row>
    <row r="157" spans="1:17" x14ac:dyDescent="0.35">
      <c r="A157">
        <v>9417114072</v>
      </c>
      <c r="B157" t="s">
        <v>6626</v>
      </c>
      <c r="C157" t="s">
        <v>6356</v>
      </c>
      <c r="D157">
        <v>200</v>
      </c>
      <c r="E157" t="s">
        <v>6357</v>
      </c>
      <c r="F157">
        <v>209</v>
      </c>
      <c r="G157" t="s">
        <v>977</v>
      </c>
      <c r="H157">
        <v>310</v>
      </c>
      <c r="I157" t="s">
        <v>6910</v>
      </c>
      <c r="J157">
        <v>13670</v>
      </c>
      <c r="L157" t="s">
        <v>6529</v>
      </c>
      <c r="M157">
        <v>10503613</v>
      </c>
      <c r="N157">
        <v>10007753</v>
      </c>
      <c r="O157" t="s">
        <v>6630</v>
      </c>
      <c r="P157" t="s">
        <v>6630</v>
      </c>
      <c r="Q157" t="s">
        <v>6630</v>
      </c>
    </row>
    <row r="158" spans="1:17" x14ac:dyDescent="0.35">
      <c r="A158">
        <v>9409109865</v>
      </c>
      <c r="B158" t="s">
        <v>6626</v>
      </c>
      <c r="C158" t="s">
        <v>6356</v>
      </c>
      <c r="D158">
        <v>200</v>
      </c>
      <c r="E158" t="s">
        <v>6645</v>
      </c>
      <c r="F158">
        <v>201</v>
      </c>
      <c r="G158" t="s">
        <v>6651</v>
      </c>
      <c r="H158">
        <v>410</v>
      </c>
      <c r="I158" t="s">
        <v>6911</v>
      </c>
      <c r="J158" t="s">
        <v>6630</v>
      </c>
      <c r="L158" t="s">
        <v>6529</v>
      </c>
      <c r="M158">
        <v>10007284</v>
      </c>
      <c r="N158">
        <v>10430231</v>
      </c>
      <c r="O158" t="s">
        <v>6630</v>
      </c>
      <c r="P158" t="s">
        <v>6912</v>
      </c>
      <c r="Q158">
        <v>100</v>
      </c>
    </row>
    <row r="159" spans="1:17" x14ac:dyDescent="0.35">
      <c r="A159">
        <v>7902105540</v>
      </c>
      <c r="B159" t="s">
        <v>6626</v>
      </c>
      <c r="C159" t="s">
        <v>6540</v>
      </c>
      <c r="D159">
        <v>131</v>
      </c>
      <c r="E159" t="s">
        <v>2905</v>
      </c>
      <c r="F159">
        <v>300</v>
      </c>
      <c r="G159" t="s">
        <v>3774</v>
      </c>
      <c r="H159">
        <v>100</v>
      </c>
      <c r="I159" t="s">
        <v>6913</v>
      </c>
      <c r="J159" t="s">
        <v>6630</v>
      </c>
      <c r="L159" t="s">
        <v>6529</v>
      </c>
      <c r="M159">
        <v>10427235</v>
      </c>
      <c r="N159">
        <v>10523358</v>
      </c>
      <c r="O159" t="s">
        <v>6914</v>
      </c>
      <c r="P159" t="s">
        <v>6915</v>
      </c>
      <c r="Q159" t="s">
        <v>6630</v>
      </c>
    </row>
    <row r="160" spans="1:17" x14ac:dyDescent="0.35">
      <c r="A160">
        <v>9420115593</v>
      </c>
      <c r="B160" t="s">
        <v>6626</v>
      </c>
      <c r="C160" t="s">
        <v>6356</v>
      </c>
      <c r="D160">
        <v>200</v>
      </c>
      <c r="E160" t="s">
        <v>6366</v>
      </c>
      <c r="F160">
        <v>207</v>
      </c>
      <c r="G160" t="s">
        <v>176</v>
      </c>
      <c r="H160">
        <v>705</v>
      </c>
      <c r="I160" t="s">
        <v>6916</v>
      </c>
      <c r="J160">
        <v>20800</v>
      </c>
      <c r="L160" t="s">
        <v>6529</v>
      </c>
      <c r="M160">
        <v>10014731</v>
      </c>
      <c r="N160">
        <v>10590913</v>
      </c>
      <c r="O160" t="s">
        <v>6630</v>
      </c>
      <c r="P160" t="s">
        <v>6630</v>
      </c>
      <c r="Q160">
        <v>700</v>
      </c>
    </row>
    <row r="161" spans="1:17" x14ac:dyDescent="0.35">
      <c r="A161">
        <v>6899106098</v>
      </c>
      <c r="B161" t="s">
        <v>6626</v>
      </c>
      <c r="C161" t="s">
        <v>6356</v>
      </c>
      <c r="D161">
        <v>200</v>
      </c>
      <c r="E161" t="s">
        <v>5245</v>
      </c>
      <c r="F161">
        <v>202</v>
      </c>
      <c r="G161" t="s">
        <v>5245</v>
      </c>
      <c r="H161">
        <v>450</v>
      </c>
      <c r="I161" t="s">
        <v>6917</v>
      </c>
      <c r="J161" t="s">
        <v>6630</v>
      </c>
      <c r="L161" t="s">
        <v>6529</v>
      </c>
      <c r="M161" t="s">
        <v>6630</v>
      </c>
      <c r="N161">
        <v>10436431</v>
      </c>
      <c r="O161" t="s">
        <v>6918</v>
      </c>
      <c r="P161" t="s">
        <v>6919</v>
      </c>
      <c r="Q161" t="s">
        <v>6630</v>
      </c>
    </row>
    <row r="162" spans="1:17" x14ac:dyDescent="0.35">
      <c r="A162">
        <v>9418114713</v>
      </c>
      <c r="B162" t="s">
        <v>6626</v>
      </c>
      <c r="C162" t="s">
        <v>6356</v>
      </c>
      <c r="D162">
        <v>200</v>
      </c>
      <c r="E162" t="s">
        <v>6645</v>
      </c>
      <c r="F162">
        <v>201</v>
      </c>
      <c r="G162" t="s">
        <v>6638</v>
      </c>
      <c r="H162">
        <v>415</v>
      </c>
      <c r="I162" t="s">
        <v>6920</v>
      </c>
      <c r="J162">
        <v>20115</v>
      </c>
      <c r="L162" t="s">
        <v>6529</v>
      </c>
      <c r="M162">
        <v>13830994</v>
      </c>
      <c r="N162">
        <v>13842821</v>
      </c>
      <c r="O162" t="s">
        <v>6921</v>
      </c>
      <c r="P162" t="s">
        <v>6630</v>
      </c>
      <c r="Q162" t="s">
        <v>6630</v>
      </c>
    </row>
    <row r="163" spans="1:17" x14ac:dyDescent="0.35">
      <c r="A163">
        <v>9612111186</v>
      </c>
      <c r="B163" t="s">
        <v>6334</v>
      </c>
      <c r="C163" t="s">
        <v>6356</v>
      </c>
      <c r="D163">
        <v>200</v>
      </c>
      <c r="E163" t="s">
        <v>6366</v>
      </c>
      <c r="F163">
        <v>207</v>
      </c>
      <c r="G163" t="s">
        <v>176</v>
      </c>
      <c r="H163">
        <v>705</v>
      </c>
      <c r="I163" t="s">
        <v>6922</v>
      </c>
      <c r="J163">
        <v>20800</v>
      </c>
      <c r="L163" t="s">
        <v>6529</v>
      </c>
      <c r="M163">
        <v>10066409</v>
      </c>
      <c r="N163">
        <v>15645961</v>
      </c>
      <c r="O163" t="s">
        <v>6630</v>
      </c>
      <c r="P163" t="s">
        <v>6630</v>
      </c>
      <c r="Q163">
        <v>200</v>
      </c>
    </row>
    <row r="164" spans="1:17" x14ac:dyDescent="0.35">
      <c r="A164">
        <v>9418114372</v>
      </c>
      <c r="B164" t="s">
        <v>6626</v>
      </c>
      <c r="C164" t="s">
        <v>6335</v>
      </c>
      <c r="D164">
        <v>150</v>
      </c>
      <c r="E164" t="s">
        <v>6335</v>
      </c>
      <c r="F164">
        <v>205</v>
      </c>
      <c r="G164" t="s">
        <v>6923</v>
      </c>
      <c r="H164">
        <v>603</v>
      </c>
      <c r="I164" t="s">
        <v>6924</v>
      </c>
      <c r="J164">
        <v>20505</v>
      </c>
      <c r="L164" t="s">
        <v>6529</v>
      </c>
      <c r="M164">
        <v>14930680</v>
      </c>
      <c r="N164">
        <v>10712221</v>
      </c>
      <c r="O164" t="s">
        <v>6630</v>
      </c>
      <c r="P164" t="s">
        <v>6630</v>
      </c>
      <c r="Q164">
        <v>700</v>
      </c>
    </row>
    <row r="165" spans="1:17" x14ac:dyDescent="0.35">
      <c r="A165">
        <v>9400106576</v>
      </c>
      <c r="B165" t="s">
        <v>6626</v>
      </c>
      <c r="C165" t="s">
        <v>6356</v>
      </c>
      <c r="D165">
        <v>200</v>
      </c>
      <c r="E165" t="s">
        <v>6659</v>
      </c>
      <c r="F165">
        <v>208</v>
      </c>
      <c r="G165" t="s">
        <v>977</v>
      </c>
      <c r="H165">
        <v>310</v>
      </c>
      <c r="I165" t="s">
        <v>6925</v>
      </c>
      <c r="J165">
        <v>13500</v>
      </c>
      <c r="L165" t="s">
        <v>6529</v>
      </c>
      <c r="M165">
        <v>10017080</v>
      </c>
      <c r="N165">
        <v>10233932</v>
      </c>
      <c r="O165" t="s">
        <v>6630</v>
      </c>
      <c r="P165" t="s">
        <v>6926</v>
      </c>
      <c r="Q165" t="s">
        <v>6630</v>
      </c>
    </row>
    <row r="166" spans="1:17" x14ac:dyDescent="0.35">
      <c r="A166">
        <v>9414112324</v>
      </c>
      <c r="B166" t="s">
        <v>6626</v>
      </c>
      <c r="C166" t="s">
        <v>6356</v>
      </c>
      <c r="D166">
        <v>200</v>
      </c>
      <c r="E166" t="s">
        <v>6645</v>
      </c>
      <c r="F166">
        <v>201</v>
      </c>
      <c r="G166" t="s">
        <v>6657</v>
      </c>
      <c r="H166">
        <v>420</v>
      </c>
      <c r="I166" t="s">
        <v>6927</v>
      </c>
      <c r="J166" t="s">
        <v>6630</v>
      </c>
      <c r="L166" t="s">
        <v>6529</v>
      </c>
      <c r="M166">
        <v>12627839</v>
      </c>
      <c r="N166">
        <v>12815531</v>
      </c>
      <c r="O166" t="s">
        <v>6630</v>
      </c>
      <c r="P166" t="s">
        <v>6630</v>
      </c>
      <c r="Q166" t="s">
        <v>6630</v>
      </c>
    </row>
    <row r="167" spans="1:17" x14ac:dyDescent="0.35">
      <c r="A167">
        <v>9614112271</v>
      </c>
      <c r="B167" t="s">
        <v>6334</v>
      </c>
      <c r="C167" t="s">
        <v>6356</v>
      </c>
      <c r="D167">
        <v>200</v>
      </c>
      <c r="E167" t="s">
        <v>6357</v>
      </c>
      <c r="F167">
        <v>209</v>
      </c>
      <c r="G167" t="s">
        <v>6391</v>
      </c>
      <c r="H167">
        <v>989</v>
      </c>
      <c r="I167" t="s">
        <v>6928</v>
      </c>
      <c r="J167">
        <v>13750</v>
      </c>
      <c r="L167" t="s">
        <v>6529</v>
      </c>
      <c r="M167">
        <v>10094581</v>
      </c>
      <c r="N167">
        <v>10135697</v>
      </c>
      <c r="O167" t="s">
        <v>6630</v>
      </c>
      <c r="P167" t="s">
        <v>6630</v>
      </c>
      <c r="Q167">
        <v>200</v>
      </c>
    </row>
    <row r="168" spans="1:17" x14ac:dyDescent="0.35">
      <c r="A168">
        <v>9401106857</v>
      </c>
      <c r="B168" t="s">
        <v>6626</v>
      </c>
      <c r="C168" t="s">
        <v>6356</v>
      </c>
      <c r="D168">
        <v>200</v>
      </c>
      <c r="E168" t="s">
        <v>6659</v>
      </c>
      <c r="F168">
        <v>208</v>
      </c>
      <c r="G168" t="s">
        <v>1998</v>
      </c>
      <c r="H168">
        <v>335</v>
      </c>
      <c r="I168" t="s">
        <v>6929</v>
      </c>
      <c r="J168">
        <v>13840</v>
      </c>
      <c r="L168" t="s">
        <v>6529</v>
      </c>
      <c r="M168" t="s">
        <v>6630</v>
      </c>
      <c r="N168">
        <v>10517943</v>
      </c>
      <c r="O168" t="s">
        <v>6930</v>
      </c>
      <c r="P168" t="s">
        <v>6931</v>
      </c>
      <c r="Q168" t="s">
        <v>6630</v>
      </c>
    </row>
    <row r="169" spans="1:17" x14ac:dyDescent="0.35">
      <c r="A169">
        <v>9418114418</v>
      </c>
      <c r="B169" t="s">
        <v>6626</v>
      </c>
      <c r="C169" t="s">
        <v>6356</v>
      </c>
      <c r="D169">
        <v>200</v>
      </c>
      <c r="E169" t="s">
        <v>6357</v>
      </c>
      <c r="F169">
        <v>209</v>
      </c>
      <c r="G169" t="s">
        <v>1998</v>
      </c>
      <c r="H169">
        <v>335</v>
      </c>
      <c r="I169" t="s">
        <v>6932</v>
      </c>
      <c r="J169">
        <v>13800</v>
      </c>
      <c r="L169" t="s">
        <v>6529</v>
      </c>
      <c r="M169">
        <v>10094581</v>
      </c>
      <c r="N169">
        <v>10795960</v>
      </c>
      <c r="O169" t="s">
        <v>6630</v>
      </c>
      <c r="P169" t="s">
        <v>6630</v>
      </c>
      <c r="Q169" t="s">
        <v>6630</v>
      </c>
    </row>
    <row r="170" spans="1:17" x14ac:dyDescent="0.35">
      <c r="A170">
        <v>13549</v>
      </c>
      <c r="B170" t="s">
        <v>6334</v>
      </c>
      <c r="C170" t="s">
        <v>6356</v>
      </c>
      <c r="D170">
        <v>200</v>
      </c>
      <c r="E170" t="s">
        <v>6357</v>
      </c>
      <c r="F170">
        <v>209</v>
      </c>
      <c r="G170" t="s">
        <v>6933</v>
      </c>
      <c r="H170">
        <v>300</v>
      </c>
      <c r="I170" t="s">
        <v>765</v>
      </c>
      <c r="J170">
        <v>13500</v>
      </c>
      <c r="L170" t="s">
        <v>6526</v>
      </c>
      <c r="M170">
        <v>10731991</v>
      </c>
      <c r="N170">
        <v>10721258</v>
      </c>
      <c r="O170" t="s">
        <v>6630</v>
      </c>
      <c r="P170" t="s">
        <v>6630</v>
      </c>
      <c r="Q170" t="s">
        <v>6630</v>
      </c>
    </row>
    <row r="171" spans="1:17" x14ac:dyDescent="0.35">
      <c r="A171">
        <v>9422116167</v>
      </c>
      <c r="B171" t="s">
        <v>6626</v>
      </c>
      <c r="C171" t="s">
        <v>6356</v>
      </c>
      <c r="D171">
        <v>200</v>
      </c>
      <c r="E171" t="s">
        <v>6366</v>
      </c>
      <c r="F171">
        <v>207</v>
      </c>
      <c r="G171" t="s">
        <v>6934</v>
      </c>
      <c r="H171">
        <v>800</v>
      </c>
      <c r="I171" t="s">
        <v>6935</v>
      </c>
      <c r="J171" t="s">
        <v>6630</v>
      </c>
      <c r="L171" t="s">
        <v>6529</v>
      </c>
      <c r="M171">
        <v>14742726</v>
      </c>
      <c r="N171">
        <v>11235593</v>
      </c>
      <c r="O171" t="s">
        <v>6630</v>
      </c>
      <c r="P171" t="s">
        <v>6630</v>
      </c>
      <c r="Q171">
        <v>700</v>
      </c>
    </row>
    <row r="172" spans="1:17" x14ac:dyDescent="0.35">
      <c r="A172">
        <v>9419114902</v>
      </c>
      <c r="B172" t="s">
        <v>6626</v>
      </c>
      <c r="C172" t="s">
        <v>6356</v>
      </c>
      <c r="D172">
        <v>200</v>
      </c>
      <c r="E172" t="s">
        <v>6366</v>
      </c>
      <c r="F172">
        <v>207</v>
      </c>
      <c r="G172" t="s">
        <v>176</v>
      </c>
      <c r="H172">
        <v>705</v>
      </c>
      <c r="I172" t="s">
        <v>6936</v>
      </c>
      <c r="J172">
        <v>20800</v>
      </c>
      <c r="L172" t="s">
        <v>6529</v>
      </c>
      <c r="M172">
        <v>10014731</v>
      </c>
      <c r="N172">
        <v>10590913</v>
      </c>
      <c r="O172" t="s">
        <v>6630</v>
      </c>
      <c r="P172" t="s">
        <v>6630</v>
      </c>
      <c r="Q172">
        <v>700</v>
      </c>
    </row>
    <row r="173" spans="1:17" x14ac:dyDescent="0.35">
      <c r="A173">
        <v>6394100583</v>
      </c>
      <c r="B173" t="s">
        <v>6626</v>
      </c>
      <c r="C173" t="s">
        <v>6356</v>
      </c>
      <c r="D173">
        <v>200</v>
      </c>
      <c r="E173" t="s">
        <v>6366</v>
      </c>
      <c r="F173">
        <v>207</v>
      </c>
      <c r="G173" t="s">
        <v>6628</v>
      </c>
      <c r="H173" t="s">
        <v>6628</v>
      </c>
      <c r="I173" t="s">
        <v>6937</v>
      </c>
      <c r="J173" t="s">
        <v>6630</v>
      </c>
      <c r="L173" t="s">
        <v>6529</v>
      </c>
      <c r="M173" t="s">
        <v>6630</v>
      </c>
      <c r="N173">
        <v>10007032</v>
      </c>
      <c r="O173" t="s">
        <v>6630</v>
      </c>
      <c r="P173" t="s">
        <v>6799</v>
      </c>
      <c r="Q173" t="s">
        <v>6630</v>
      </c>
    </row>
    <row r="174" spans="1:17" x14ac:dyDescent="0.35">
      <c r="A174">
        <v>9416113521</v>
      </c>
      <c r="B174" t="s">
        <v>6626</v>
      </c>
      <c r="C174" t="s">
        <v>6540</v>
      </c>
      <c r="D174">
        <v>131</v>
      </c>
      <c r="E174" t="s">
        <v>6672</v>
      </c>
      <c r="F174">
        <v>703</v>
      </c>
      <c r="G174" t="s">
        <v>3068</v>
      </c>
      <c r="H174">
        <v>830</v>
      </c>
      <c r="I174" t="s">
        <v>6938</v>
      </c>
      <c r="J174">
        <v>13260</v>
      </c>
      <c r="L174" t="s">
        <v>6529</v>
      </c>
      <c r="M174">
        <v>14399569</v>
      </c>
      <c r="N174">
        <v>14272584</v>
      </c>
      <c r="O174" t="s">
        <v>6630</v>
      </c>
      <c r="P174" t="s">
        <v>6713</v>
      </c>
      <c r="Q174" t="s">
        <v>6630</v>
      </c>
    </row>
    <row r="175" spans="1:17" x14ac:dyDescent="0.35">
      <c r="A175">
        <v>9400106571</v>
      </c>
      <c r="B175" t="s">
        <v>6626</v>
      </c>
      <c r="C175" t="s">
        <v>6356</v>
      </c>
      <c r="D175">
        <v>200</v>
      </c>
      <c r="E175" t="s">
        <v>5245</v>
      </c>
      <c r="F175">
        <v>202</v>
      </c>
      <c r="G175" t="s">
        <v>5245</v>
      </c>
      <c r="H175">
        <v>450</v>
      </c>
      <c r="I175" t="s">
        <v>6939</v>
      </c>
      <c r="J175">
        <v>20200</v>
      </c>
      <c r="L175" t="s">
        <v>6529</v>
      </c>
      <c r="M175" t="s">
        <v>6630</v>
      </c>
      <c r="N175">
        <v>10436431</v>
      </c>
      <c r="O175" t="s">
        <v>6940</v>
      </c>
      <c r="P175" t="s">
        <v>6919</v>
      </c>
      <c r="Q175" t="s">
        <v>6630</v>
      </c>
    </row>
    <row r="176" spans="1:17" x14ac:dyDescent="0.35">
      <c r="A176">
        <v>3905108730</v>
      </c>
      <c r="B176" t="s">
        <v>6626</v>
      </c>
      <c r="C176" t="s">
        <v>6356</v>
      </c>
      <c r="D176">
        <v>200</v>
      </c>
      <c r="E176" t="s">
        <v>5245</v>
      </c>
      <c r="F176">
        <v>202</v>
      </c>
      <c r="G176" t="s">
        <v>5245</v>
      </c>
      <c r="H176">
        <v>450</v>
      </c>
      <c r="I176" t="s">
        <v>6941</v>
      </c>
      <c r="J176">
        <v>20200</v>
      </c>
      <c r="L176" t="s">
        <v>6529</v>
      </c>
      <c r="M176">
        <v>11204949</v>
      </c>
      <c r="N176">
        <v>10189628</v>
      </c>
      <c r="O176" t="s">
        <v>6630</v>
      </c>
      <c r="P176" t="s">
        <v>6630</v>
      </c>
      <c r="Q176">
        <v>100</v>
      </c>
    </row>
    <row r="177" spans="1:17" x14ac:dyDescent="0.35">
      <c r="A177">
        <v>3503107975</v>
      </c>
      <c r="B177" t="s">
        <v>6626</v>
      </c>
      <c r="C177" t="s">
        <v>6356</v>
      </c>
      <c r="D177">
        <v>200</v>
      </c>
      <c r="E177" t="s">
        <v>5245</v>
      </c>
      <c r="F177">
        <v>202</v>
      </c>
      <c r="G177" t="s">
        <v>5245</v>
      </c>
      <c r="H177">
        <v>450</v>
      </c>
      <c r="I177" t="s">
        <v>6942</v>
      </c>
      <c r="J177">
        <v>20200</v>
      </c>
      <c r="L177" t="s">
        <v>6529</v>
      </c>
      <c r="M177" t="s">
        <v>6630</v>
      </c>
      <c r="N177">
        <v>10799012</v>
      </c>
      <c r="O177" t="s">
        <v>6630</v>
      </c>
      <c r="P177" t="s">
        <v>6943</v>
      </c>
      <c r="Q177" t="s">
        <v>6630</v>
      </c>
    </row>
    <row r="178" spans="1:17" x14ac:dyDescent="0.35">
      <c r="A178">
        <v>9401107025</v>
      </c>
      <c r="B178" t="s">
        <v>6626</v>
      </c>
      <c r="C178" t="s">
        <v>6356</v>
      </c>
      <c r="D178">
        <v>200</v>
      </c>
      <c r="E178" t="s">
        <v>6645</v>
      </c>
      <c r="F178">
        <v>201</v>
      </c>
      <c r="G178" t="s">
        <v>6657</v>
      </c>
      <c r="H178">
        <v>420</v>
      </c>
      <c r="I178" t="s">
        <v>6944</v>
      </c>
      <c r="J178" t="s">
        <v>6630</v>
      </c>
      <c r="L178" t="s">
        <v>6529</v>
      </c>
      <c r="M178">
        <v>10171479</v>
      </c>
      <c r="N178">
        <v>10517177</v>
      </c>
      <c r="O178" t="s">
        <v>6945</v>
      </c>
      <c r="P178" t="s">
        <v>6946</v>
      </c>
      <c r="Q178" t="s">
        <v>6630</v>
      </c>
    </row>
    <row r="179" spans="1:17" x14ac:dyDescent="0.35">
      <c r="A179">
        <v>9619115224</v>
      </c>
      <c r="B179" t="s">
        <v>6334</v>
      </c>
      <c r="C179" t="s">
        <v>6356</v>
      </c>
      <c r="D179">
        <v>200</v>
      </c>
      <c r="E179" t="s">
        <v>6366</v>
      </c>
      <c r="F179">
        <v>207</v>
      </c>
      <c r="G179" t="s">
        <v>176</v>
      </c>
      <c r="H179">
        <v>705</v>
      </c>
      <c r="I179" t="s">
        <v>6947</v>
      </c>
      <c r="J179">
        <v>20800</v>
      </c>
      <c r="L179" t="s">
        <v>6529</v>
      </c>
      <c r="M179">
        <v>10015761</v>
      </c>
      <c r="N179">
        <v>10069095</v>
      </c>
      <c r="O179" t="s">
        <v>6630</v>
      </c>
      <c r="P179" t="s">
        <v>6630</v>
      </c>
      <c r="Q179">
        <v>200</v>
      </c>
    </row>
    <row r="180" spans="1:17" x14ac:dyDescent="0.35">
      <c r="A180">
        <v>9416113741</v>
      </c>
      <c r="B180" t="s">
        <v>6626</v>
      </c>
      <c r="C180" t="s">
        <v>6356</v>
      </c>
      <c r="D180">
        <v>200</v>
      </c>
      <c r="E180" t="s">
        <v>6366</v>
      </c>
      <c r="F180">
        <v>207</v>
      </c>
      <c r="G180" t="s">
        <v>6651</v>
      </c>
      <c r="H180">
        <v>410</v>
      </c>
      <c r="I180" t="s">
        <v>6948</v>
      </c>
      <c r="J180">
        <v>20800</v>
      </c>
      <c r="L180" t="s">
        <v>6529</v>
      </c>
      <c r="M180">
        <v>11703369</v>
      </c>
      <c r="N180">
        <v>10617776</v>
      </c>
      <c r="O180" t="s">
        <v>6630</v>
      </c>
      <c r="P180" t="s">
        <v>6630</v>
      </c>
      <c r="Q180">
        <v>700</v>
      </c>
    </row>
    <row r="181" spans="1:17" x14ac:dyDescent="0.35">
      <c r="A181">
        <v>9412111261</v>
      </c>
      <c r="B181" t="s">
        <v>6626</v>
      </c>
      <c r="C181" t="s">
        <v>6356</v>
      </c>
      <c r="D181">
        <v>200</v>
      </c>
      <c r="E181" t="s">
        <v>6366</v>
      </c>
      <c r="F181">
        <v>207</v>
      </c>
      <c r="G181" t="s">
        <v>6698</v>
      </c>
      <c r="H181">
        <v>725</v>
      </c>
      <c r="I181" t="s">
        <v>6949</v>
      </c>
      <c r="J181">
        <v>29200</v>
      </c>
      <c r="L181" t="s">
        <v>6529</v>
      </c>
      <c r="M181">
        <v>13156709</v>
      </c>
      <c r="N181">
        <v>12335676</v>
      </c>
      <c r="O181">
        <v>29244</v>
      </c>
      <c r="P181" t="s">
        <v>6630</v>
      </c>
      <c r="Q181" t="s">
        <v>6630</v>
      </c>
    </row>
    <row r="182" spans="1:17" x14ac:dyDescent="0.35">
      <c r="A182">
        <v>9603107749</v>
      </c>
      <c r="B182" t="s">
        <v>6626</v>
      </c>
      <c r="C182" t="s">
        <v>6356</v>
      </c>
      <c r="D182">
        <v>200</v>
      </c>
      <c r="E182" t="s">
        <v>6659</v>
      </c>
      <c r="F182">
        <v>208</v>
      </c>
      <c r="G182" t="s">
        <v>3838</v>
      </c>
      <c r="H182">
        <v>313</v>
      </c>
      <c r="I182" t="s">
        <v>6950</v>
      </c>
      <c r="J182">
        <v>13562</v>
      </c>
      <c r="L182" t="s">
        <v>6529</v>
      </c>
      <c r="M182">
        <v>10135697</v>
      </c>
      <c r="N182">
        <v>10007753</v>
      </c>
      <c r="O182" t="s">
        <v>6630</v>
      </c>
      <c r="P182" t="s">
        <v>6951</v>
      </c>
      <c r="Q182">
        <v>200</v>
      </c>
    </row>
    <row r="183" spans="1:17" x14ac:dyDescent="0.35">
      <c r="A183">
        <v>9408109586</v>
      </c>
      <c r="B183" t="s">
        <v>6626</v>
      </c>
      <c r="C183" t="s">
        <v>6356</v>
      </c>
      <c r="D183">
        <v>200</v>
      </c>
      <c r="E183" t="s">
        <v>6659</v>
      </c>
      <c r="F183">
        <v>208</v>
      </c>
      <c r="G183" t="s">
        <v>977</v>
      </c>
      <c r="H183">
        <v>310</v>
      </c>
      <c r="I183" t="s">
        <v>6952</v>
      </c>
      <c r="J183">
        <v>13562</v>
      </c>
      <c r="L183" t="s">
        <v>6529</v>
      </c>
      <c r="M183">
        <v>10122853</v>
      </c>
      <c r="N183">
        <v>11517531</v>
      </c>
      <c r="O183" t="s">
        <v>6953</v>
      </c>
      <c r="P183" t="s">
        <v>6630</v>
      </c>
      <c r="Q183" t="s">
        <v>6630</v>
      </c>
    </row>
    <row r="184" spans="1:17" x14ac:dyDescent="0.35">
      <c r="A184">
        <v>9413111490</v>
      </c>
      <c r="B184" t="s">
        <v>6626</v>
      </c>
      <c r="C184" t="s">
        <v>6356</v>
      </c>
      <c r="D184">
        <v>200</v>
      </c>
      <c r="E184" t="s">
        <v>6645</v>
      </c>
      <c r="F184">
        <v>201</v>
      </c>
      <c r="G184" t="s">
        <v>6638</v>
      </c>
      <c r="H184">
        <v>415</v>
      </c>
      <c r="I184" t="s">
        <v>6954</v>
      </c>
      <c r="J184">
        <v>20115</v>
      </c>
      <c r="L184" t="s">
        <v>6529</v>
      </c>
      <c r="M184">
        <v>12182702</v>
      </c>
      <c r="N184">
        <v>12642941</v>
      </c>
      <c r="O184">
        <v>30057</v>
      </c>
      <c r="P184" t="s">
        <v>6630</v>
      </c>
      <c r="Q184" t="s">
        <v>6630</v>
      </c>
    </row>
    <row r="185" spans="1:17" x14ac:dyDescent="0.35">
      <c r="A185">
        <v>9402107554</v>
      </c>
      <c r="B185" t="s">
        <v>6626</v>
      </c>
      <c r="C185" t="s">
        <v>6356</v>
      </c>
      <c r="D185">
        <v>200</v>
      </c>
      <c r="E185" t="s">
        <v>488</v>
      </c>
      <c r="F185">
        <v>203</v>
      </c>
      <c r="G185" t="s">
        <v>488</v>
      </c>
      <c r="H185">
        <v>500</v>
      </c>
      <c r="I185" t="s">
        <v>6955</v>
      </c>
      <c r="J185">
        <v>20300</v>
      </c>
      <c r="L185" t="s">
        <v>6529</v>
      </c>
      <c r="M185" t="s">
        <v>6630</v>
      </c>
      <c r="N185">
        <v>10447050</v>
      </c>
      <c r="O185" t="s">
        <v>6956</v>
      </c>
      <c r="P185" t="s">
        <v>6957</v>
      </c>
      <c r="Q185" t="s">
        <v>6630</v>
      </c>
    </row>
    <row r="186" spans="1:17" x14ac:dyDescent="0.35">
      <c r="A186">
        <v>9405108710</v>
      </c>
      <c r="B186" t="s">
        <v>6626</v>
      </c>
      <c r="C186" t="s">
        <v>6356</v>
      </c>
      <c r="D186">
        <v>200</v>
      </c>
      <c r="E186" t="s">
        <v>6366</v>
      </c>
      <c r="F186">
        <v>207</v>
      </c>
      <c r="G186" t="s">
        <v>1357</v>
      </c>
      <c r="H186">
        <v>745</v>
      </c>
      <c r="I186" t="s">
        <v>6958</v>
      </c>
      <c r="J186">
        <v>20800</v>
      </c>
      <c r="L186" t="s">
        <v>6529</v>
      </c>
      <c r="M186">
        <v>10790780</v>
      </c>
      <c r="N186">
        <v>10664062</v>
      </c>
      <c r="O186" t="s">
        <v>6959</v>
      </c>
      <c r="P186">
        <v>20800.804011</v>
      </c>
      <c r="Q186">
        <v>700</v>
      </c>
    </row>
    <row r="187" spans="1:17" x14ac:dyDescent="0.35">
      <c r="A187">
        <v>9424116588</v>
      </c>
      <c r="B187" t="s">
        <v>6334</v>
      </c>
      <c r="C187" t="s">
        <v>6356</v>
      </c>
      <c r="D187">
        <v>200</v>
      </c>
      <c r="E187" t="s">
        <v>6645</v>
      </c>
      <c r="F187">
        <v>201</v>
      </c>
      <c r="G187" t="s">
        <v>6638</v>
      </c>
      <c r="H187">
        <v>415</v>
      </c>
      <c r="I187" t="s">
        <v>6960</v>
      </c>
      <c r="J187">
        <v>20115</v>
      </c>
      <c r="L187" t="s">
        <v>6529</v>
      </c>
      <c r="M187">
        <v>15141412</v>
      </c>
      <c r="N187">
        <v>16962474</v>
      </c>
      <c r="O187" t="s">
        <v>6630</v>
      </c>
      <c r="P187" t="s">
        <v>6630</v>
      </c>
      <c r="Q187" t="s">
        <v>6630</v>
      </c>
    </row>
    <row r="188" spans="1:17" x14ac:dyDescent="0.35">
      <c r="A188">
        <v>9411110553</v>
      </c>
      <c r="B188" t="s">
        <v>6626</v>
      </c>
      <c r="C188" t="s">
        <v>6356</v>
      </c>
      <c r="D188">
        <v>200</v>
      </c>
      <c r="E188" t="s">
        <v>6366</v>
      </c>
      <c r="F188">
        <v>207</v>
      </c>
      <c r="G188" t="s">
        <v>6724</v>
      </c>
      <c r="H188">
        <v>323</v>
      </c>
      <c r="I188" t="s">
        <v>6961</v>
      </c>
      <c r="J188">
        <v>20050</v>
      </c>
      <c r="L188" t="s">
        <v>6529</v>
      </c>
      <c r="M188">
        <v>10032305</v>
      </c>
      <c r="N188">
        <v>10114950</v>
      </c>
      <c r="O188" t="s">
        <v>6630</v>
      </c>
      <c r="P188" t="s">
        <v>6630</v>
      </c>
      <c r="Q188">
        <v>700</v>
      </c>
    </row>
    <row r="189" spans="1:17" x14ac:dyDescent="0.35">
      <c r="A189">
        <v>9402107222</v>
      </c>
      <c r="B189" t="s">
        <v>6626</v>
      </c>
      <c r="C189" t="s">
        <v>6356</v>
      </c>
      <c r="D189">
        <v>200</v>
      </c>
      <c r="E189" t="s">
        <v>6366</v>
      </c>
      <c r="F189">
        <v>207</v>
      </c>
      <c r="G189" t="s">
        <v>6662</v>
      </c>
      <c r="H189">
        <v>720</v>
      </c>
      <c r="I189" t="s">
        <v>6962</v>
      </c>
      <c r="J189">
        <v>20800</v>
      </c>
      <c r="L189" t="s">
        <v>6529</v>
      </c>
      <c r="M189" t="s">
        <v>6630</v>
      </c>
      <c r="N189">
        <v>10506697</v>
      </c>
      <c r="O189" t="s">
        <v>6669</v>
      </c>
      <c r="P189" t="s">
        <v>6746</v>
      </c>
      <c r="Q189" t="s">
        <v>6630</v>
      </c>
    </row>
    <row r="190" spans="1:17" x14ac:dyDescent="0.35">
      <c r="A190">
        <v>9409109757</v>
      </c>
      <c r="B190" t="s">
        <v>6626</v>
      </c>
      <c r="C190" t="s">
        <v>6356</v>
      </c>
      <c r="D190">
        <v>200</v>
      </c>
      <c r="E190" t="s">
        <v>6659</v>
      </c>
      <c r="F190">
        <v>208</v>
      </c>
      <c r="G190" t="s">
        <v>6696</v>
      </c>
      <c r="H190">
        <v>322</v>
      </c>
      <c r="I190" t="s">
        <v>6963</v>
      </c>
      <c r="J190">
        <v>13800</v>
      </c>
      <c r="L190" t="s">
        <v>6529</v>
      </c>
      <c r="M190">
        <v>12217549</v>
      </c>
      <c r="N190">
        <v>11882678</v>
      </c>
      <c r="O190" t="s">
        <v>6964</v>
      </c>
      <c r="P190" t="s">
        <v>6630</v>
      </c>
      <c r="Q190" t="s">
        <v>6630</v>
      </c>
    </row>
    <row r="191" spans="1:17" x14ac:dyDescent="0.35">
      <c r="A191">
        <v>8701106707</v>
      </c>
      <c r="B191" t="s">
        <v>6626</v>
      </c>
      <c r="C191" t="s">
        <v>6627</v>
      </c>
      <c r="D191">
        <v>145</v>
      </c>
      <c r="E191" t="s">
        <v>6628</v>
      </c>
      <c r="F191" t="s">
        <v>6628</v>
      </c>
      <c r="G191" t="s">
        <v>6627</v>
      </c>
      <c r="H191">
        <v>15</v>
      </c>
      <c r="I191" t="s">
        <v>6965</v>
      </c>
      <c r="J191">
        <v>14505</v>
      </c>
      <c r="L191" t="s">
        <v>6529</v>
      </c>
      <c r="M191" t="s">
        <v>6630</v>
      </c>
      <c r="N191">
        <v>10432798</v>
      </c>
      <c r="O191" t="s">
        <v>6630</v>
      </c>
      <c r="P191" t="s">
        <v>6966</v>
      </c>
      <c r="Q191" t="s">
        <v>6630</v>
      </c>
    </row>
    <row r="192" spans="1:17" x14ac:dyDescent="0.35">
      <c r="A192">
        <v>9414112549</v>
      </c>
      <c r="B192" t="s">
        <v>6626</v>
      </c>
      <c r="C192" t="s">
        <v>6356</v>
      </c>
      <c r="D192">
        <v>200</v>
      </c>
      <c r="E192" t="s">
        <v>6357</v>
      </c>
      <c r="F192">
        <v>209</v>
      </c>
      <c r="G192" t="s">
        <v>977</v>
      </c>
      <c r="H192">
        <v>310</v>
      </c>
      <c r="I192" t="s">
        <v>6967</v>
      </c>
      <c r="J192">
        <v>13563</v>
      </c>
      <c r="L192" t="s">
        <v>6529</v>
      </c>
      <c r="M192">
        <v>10007830</v>
      </c>
      <c r="N192">
        <v>10007753</v>
      </c>
      <c r="O192" t="s">
        <v>6630</v>
      </c>
      <c r="P192" t="s">
        <v>6630</v>
      </c>
      <c r="Q192">
        <v>700</v>
      </c>
    </row>
    <row r="193" spans="1:17" x14ac:dyDescent="0.35">
      <c r="A193">
        <v>9425116965</v>
      </c>
      <c r="B193" t="s">
        <v>6334</v>
      </c>
      <c r="C193" t="s">
        <v>6356</v>
      </c>
      <c r="D193">
        <v>200</v>
      </c>
      <c r="E193" t="s">
        <v>6645</v>
      </c>
      <c r="F193">
        <v>201</v>
      </c>
      <c r="G193" t="s">
        <v>6651</v>
      </c>
      <c r="H193">
        <v>410</v>
      </c>
      <c r="I193" t="s">
        <v>6968</v>
      </c>
      <c r="J193">
        <v>20110</v>
      </c>
      <c r="L193" t="s">
        <v>6529</v>
      </c>
      <c r="M193">
        <v>10331313</v>
      </c>
      <c r="N193">
        <v>11429494</v>
      </c>
      <c r="O193" t="s">
        <v>6630</v>
      </c>
      <c r="P193" t="s">
        <v>6630</v>
      </c>
      <c r="Q193">
        <v>100</v>
      </c>
    </row>
    <row r="194" spans="1:17" x14ac:dyDescent="0.35">
      <c r="A194">
        <v>9422116054</v>
      </c>
      <c r="B194" t="s">
        <v>6334</v>
      </c>
      <c r="C194" t="s">
        <v>6335</v>
      </c>
      <c r="D194">
        <v>150</v>
      </c>
      <c r="E194" t="s">
        <v>6335</v>
      </c>
      <c r="F194">
        <v>205</v>
      </c>
      <c r="G194" t="s">
        <v>218</v>
      </c>
      <c r="H194">
        <v>607</v>
      </c>
      <c r="I194" t="s">
        <v>6969</v>
      </c>
      <c r="J194">
        <v>20520</v>
      </c>
      <c r="L194" t="s">
        <v>6529</v>
      </c>
      <c r="M194">
        <v>15961795</v>
      </c>
      <c r="N194">
        <v>15361386</v>
      </c>
      <c r="O194" t="s">
        <v>6630</v>
      </c>
      <c r="P194" t="s">
        <v>6630</v>
      </c>
      <c r="Q194">
        <v>700</v>
      </c>
    </row>
    <row r="195" spans="1:17" x14ac:dyDescent="0.35">
      <c r="A195">
        <v>9425116879</v>
      </c>
      <c r="B195" t="s">
        <v>6334</v>
      </c>
      <c r="C195" t="s">
        <v>6356</v>
      </c>
      <c r="D195">
        <v>200</v>
      </c>
      <c r="E195" t="s">
        <v>6701</v>
      </c>
      <c r="F195">
        <v>500</v>
      </c>
      <c r="G195" t="s">
        <v>6702</v>
      </c>
      <c r="H195">
        <v>55</v>
      </c>
      <c r="I195" t="s">
        <v>6970</v>
      </c>
      <c r="J195">
        <v>12032</v>
      </c>
      <c r="L195" t="s">
        <v>6529</v>
      </c>
      <c r="M195">
        <v>10608466</v>
      </c>
      <c r="N195">
        <v>10554015</v>
      </c>
      <c r="O195" t="s">
        <v>6630</v>
      </c>
      <c r="P195" t="s">
        <v>6630</v>
      </c>
      <c r="Q195" t="s">
        <v>6630</v>
      </c>
    </row>
    <row r="196" spans="1:17" x14ac:dyDescent="0.35">
      <c r="A196">
        <v>9401106726</v>
      </c>
      <c r="B196" t="s">
        <v>6626</v>
      </c>
      <c r="C196" t="s">
        <v>6356</v>
      </c>
      <c r="D196">
        <v>200</v>
      </c>
      <c r="E196" t="s">
        <v>6659</v>
      </c>
      <c r="F196">
        <v>208</v>
      </c>
      <c r="G196" t="s">
        <v>6724</v>
      </c>
      <c r="H196">
        <v>323</v>
      </c>
      <c r="I196" t="s">
        <v>6971</v>
      </c>
      <c r="J196" t="s">
        <v>6630</v>
      </c>
      <c r="L196" t="s">
        <v>6529</v>
      </c>
      <c r="M196">
        <v>10171081</v>
      </c>
      <c r="N196">
        <v>10114950</v>
      </c>
      <c r="O196" t="s">
        <v>6630</v>
      </c>
      <c r="P196" t="s">
        <v>6972</v>
      </c>
      <c r="Q196" t="s">
        <v>6630</v>
      </c>
    </row>
    <row r="197" spans="1:17" x14ac:dyDescent="0.35">
      <c r="A197">
        <v>9401106973</v>
      </c>
      <c r="B197" t="s">
        <v>6626</v>
      </c>
      <c r="C197" t="s">
        <v>6356</v>
      </c>
      <c r="D197">
        <v>200</v>
      </c>
      <c r="E197" t="s">
        <v>488</v>
      </c>
      <c r="F197">
        <v>203</v>
      </c>
      <c r="G197" t="s">
        <v>488</v>
      </c>
      <c r="H197">
        <v>500</v>
      </c>
      <c r="I197" t="s">
        <v>6973</v>
      </c>
      <c r="J197">
        <v>20300</v>
      </c>
      <c r="L197" t="s">
        <v>6529</v>
      </c>
      <c r="M197" t="s">
        <v>6630</v>
      </c>
      <c r="N197">
        <v>10447050</v>
      </c>
      <c r="O197" t="s">
        <v>6974</v>
      </c>
      <c r="P197" t="s">
        <v>6975</v>
      </c>
      <c r="Q197" t="s">
        <v>6630</v>
      </c>
    </row>
    <row r="198" spans="1:17" x14ac:dyDescent="0.35">
      <c r="A198">
        <v>9422116173</v>
      </c>
      <c r="B198" t="s">
        <v>6626</v>
      </c>
      <c r="C198" t="s">
        <v>6335</v>
      </c>
      <c r="D198">
        <v>150</v>
      </c>
      <c r="E198" t="s">
        <v>6335</v>
      </c>
      <c r="F198">
        <v>205</v>
      </c>
      <c r="G198" t="s">
        <v>218</v>
      </c>
      <c r="H198">
        <v>607</v>
      </c>
      <c r="I198" t="s">
        <v>6976</v>
      </c>
      <c r="J198">
        <v>20520</v>
      </c>
      <c r="L198" t="s">
        <v>6529</v>
      </c>
      <c r="M198">
        <v>15961795</v>
      </c>
      <c r="N198">
        <v>15361386</v>
      </c>
      <c r="O198" t="s">
        <v>6630</v>
      </c>
      <c r="P198" t="s">
        <v>6630</v>
      </c>
      <c r="Q198">
        <v>700</v>
      </c>
    </row>
    <row r="199" spans="1:17" x14ac:dyDescent="0.35">
      <c r="A199">
        <v>9423116261</v>
      </c>
      <c r="B199" t="s">
        <v>6626</v>
      </c>
      <c r="C199" t="s">
        <v>6356</v>
      </c>
      <c r="D199">
        <v>200</v>
      </c>
      <c r="E199" t="s">
        <v>6357</v>
      </c>
      <c r="F199">
        <v>209</v>
      </c>
      <c r="G199" t="s">
        <v>977</v>
      </c>
      <c r="H199">
        <v>310</v>
      </c>
      <c r="I199" t="s">
        <v>6977</v>
      </c>
      <c r="J199">
        <v>13566</v>
      </c>
      <c r="L199" t="s">
        <v>6529</v>
      </c>
      <c r="M199">
        <v>13326675</v>
      </c>
      <c r="N199">
        <v>15208242</v>
      </c>
      <c r="O199" t="s">
        <v>6630</v>
      </c>
      <c r="P199" t="s">
        <v>6630</v>
      </c>
      <c r="Q199">
        <v>700</v>
      </c>
    </row>
    <row r="200" spans="1:17" x14ac:dyDescent="0.35">
      <c r="A200">
        <v>9402107556</v>
      </c>
      <c r="B200" t="s">
        <v>6626</v>
      </c>
      <c r="C200" t="s">
        <v>6356</v>
      </c>
      <c r="D200">
        <v>200</v>
      </c>
      <c r="E200" t="s">
        <v>488</v>
      </c>
      <c r="F200">
        <v>203</v>
      </c>
      <c r="G200" t="s">
        <v>488</v>
      </c>
      <c r="H200">
        <v>500</v>
      </c>
      <c r="I200" t="s">
        <v>6978</v>
      </c>
      <c r="J200">
        <v>20300</v>
      </c>
      <c r="L200" t="s">
        <v>6529</v>
      </c>
      <c r="M200" t="s">
        <v>6630</v>
      </c>
      <c r="N200">
        <v>10503955</v>
      </c>
      <c r="O200" t="s">
        <v>6630</v>
      </c>
      <c r="P200" t="s">
        <v>6979</v>
      </c>
      <c r="Q200" t="s">
        <v>6630</v>
      </c>
    </row>
    <row r="201" spans="1:17" x14ac:dyDescent="0.35">
      <c r="A201">
        <v>9422116117</v>
      </c>
      <c r="B201" t="s">
        <v>6626</v>
      </c>
      <c r="C201" t="s">
        <v>6356</v>
      </c>
      <c r="D201">
        <v>200</v>
      </c>
      <c r="E201" t="s">
        <v>6366</v>
      </c>
      <c r="F201">
        <v>207</v>
      </c>
      <c r="G201" t="s">
        <v>176</v>
      </c>
      <c r="H201">
        <v>705</v>
      </c>
      <c r="I201" t="s">
        <v>6980</v>
      </c>
      <c r="J201">
        <v>20800</v>
      </c>
      <c r="L201" t="s">
        <v>6529</v>
      </c>
      <c r="M201">
        <v>11235593</v>
      </c>
      <c r="N201">
        <v>14742726</v>
      </c>
      <c r="O201" t="s">
        <v>6630</v>
      </c>
      <c r="P201" t="s">
        <v>6630</v>
      </c>
      <c r="Q201">
        <v>700</v>
      </c>
    </row>
    <row r="202" spans="1:17" x14ac:dyDescent="0.35">
      <c r="A202">
        <v>6396105002</v>
      </c>
      <c r="B202" t="s">
        <v>6626</v>
      </c>
      <c r="C202" t="s">
        <v>6540</v>
      </c>
      <c r="D202">
        <v>131</v>
      </c>
      <c r="E202" t="s">
        <v>6981</v>
      </c>
      <c r="F202">
        <v>301</v>
      </c>
      <c r="G202" t="s">
        <v>6982</v>
      </c>
      <c r="H202">
        <v>110</v>
      </c>
      <c r="I202" t="s">
        <v>6983</v>
      </c>
      <c r="J202" t="s">
        <v>6630</v>
      </c>
      <c r="L202" t="s">
        <v>6529</v>
      </c>
      <c r="M202" t="s">
        <v>6630</v>
      </c>
      <c r="N202">
        <v>10138020</v>
      </c>
      <c r="O202" t="s">
        <v>6630</v>
      </c>
      <c r="P202" t="s">
        <v>6799</v>
      </c>
      <c r="Q202" t="s">
        <v>6630</v>
      </c>
    </row>
    <row r="203" spans="1:17" x14ac:dyDescent="0.35">
      <c r="A203">
        <v>9413111863</v>
      </c>
      <c r="B203" t="s">
        <v>6626</v>
      </c>
      <c r="C203" t="s">
        <v>6356</v>
      </c>
      <c r="D203">
        <v>200</v>
      </c>
      <c r="E203" t="s">
        <v>6645</v>
      </c>
      <c r="F203">
        <v>201</v>
      </c>
      <c r="G203" t="s">
        <v>6638</v>
      </c>
      <c r="H203">
        <v>415</v>
      </c>
      <c r="I203" t="s">
        <v>6984</v>
      </c>
      <c r="J203">
        <v>20115</v>
      </c>
      <c r="L203" t="s">
        <v>6529</v>
      </c>
      <c r="M203">
        <v>12372637</v>
      </c>
      <c r="N203">
        <v>12893951</v>
      </c>
      <c r="O203">
        <v>30269</v>
      </c>
      <c r="P203" t="s">
        <v>6630</v>
      </c>
      <c r="Q203" t="s">
        <v>6630</v>
      </c>
    </row>
    <row r="204" spans="1:17" x14ac:dyDescent="0.35">
      <c r="A204">
        <v>9408109456</v>
      </c>
      <c r="B204" t="s">
        <v>6626</v>
      </c>
      <c r="C204" t="s">
        <v>6356</v>
      </c>
      <c r="D204">
        <v>200</v>
      </c>
      <c r="E204" t="s">
        <v>5245</v>
      </c>
      <c r="F204">
        <v>202</v>
      </c>
      <c r="G204" t="s">
        <v>6786</v>
      </c>
      <c r="H204">
        <v>440</v>
      </c>
      <c r="I204" t="s">
        <v>6985</v>
      </c>
      <c r="J204" t="s">
        <v>6630</v>
      </c>
      <c r="L204" t="s">
        <v>6529</v>
      </c>
      <c r="M204">
        <v>10703404</v>
      </c>
      <c r="N204">
        <v>11277056</v>
      </c>
      <c r="O204" t="s">
        <v>6986</v>
      </c>
      <c r="P204" t="s">
        <v>6630</v>
      </c>
      <c r="Q204" t="s">
        <v>6630</v>
      </c>
    </row>
    <row r="205" spans="1:17" x14ac:dyDescent="0.35">
      <c r="A205">
        <v>8793100112</v>
      </c>
      <c r="B205" t="s">
        <v>6626</v>
      </c>
      <c r="C205" t="s">
        <v>6766</v>
      </c>
      <c r="D205">
        <v>120</v>
      </c>
      <c r="E205" t="s">
        <v>6628</v>
      </c>
      <c r="F205" t="s">
        <v>6628</v>
      </c>
      <c r="G205" t="s">
        <v>3774</v>
      </c>
      <c r="H205">
        <v>100</v>
      </c>
      <c r="I205" t="s">
        <v>6987</v>
      </c>
      <c r="J205" t="s">
        <v>6630</v>
      </c>
      <c r="L205" t="s">
        <v>6529</v>
      </c>
      <c r="M205" t="s">
        <v>6630</v>
      </c>
      <c r="N205">
        <v>10001488</v>
      </c>
      <c r="O205" t="s">
        <v>6630</v>
      </c>
      <c r="P205" t="s">
        <v>6799</v>
      </c>
      <c r="Q205" t="s">
        <v>6630</v>
      </c>
    </row>
    <row r="206" spans="1:17" x14ac:dyDescent="0.35">
      <c r="A206">
        <v>6304108036</v>
      </c>
      <c r="B206" t="s">
        <v>6626</v>
      </c>
      <c r="C206" t="s">
        <v>6356</v>
      </c>
      <c r="D206">
        <v>200</v>
      </c>
      <c r="E206" t="s">
        <v>6366</v>
      </c>
      <c r="F206">
        <v>207</v>
      </c>
      <c r="G206" t="s">
        <v>6662</v>
      </c>
      <c r="H206">
        <v>720</v>
      </c>
      <c r="I206" t="s">
        <v>6988</v>
      </c>
      <c r="J206">
        <v>20800</v>
      </c>
      <c r="L206" t="s">
        <v>6529</v>
      </c>
      <c r="M206">
        <v>10506697</v>
      </c>
      <c r="N206">
        <v>10007373</v>
      </c>
      <c r="O206" t="s">
        <v>6633</v>
      </c>
      <c r="P206" t="s">
        <v>6752</v>
      </c>
      <c r="Q206" t="s">
        <v>6630</v>
      </c>
    </row>
    <row r="207" spans="1:17" x14ac:dyDescent="0.35">
      <c r="A207">
        <v>9415113211</v>
      </c>
      <c r="B207" t="s">
        <v>6334</v>
      </c>
      <c r="C207" t="s">
        <v>6540</v>
      </c>
      <c r="D207">
        <v>131</v>
      </c>
      <c r="E207" t="s">
        <v>6672</v>
      </c>
      <c r="F207">
        <v>703</v>
      </c>
      <c r="G207" t="s">
        <v>3068</v>
      </c>
      <c r="H207">
        <v>830</v>
      </c>
      <c r="I207" t="s">
        <v>6989</v>
      </c>
      <c r="J207">
        <v>9412111086</v>
      </c>
      <c r="L207" t="s">
        <v>6529</v>
      </c>
      <c r="M207">
        <v>15097141</v>
      </c>
      <c r="N207">
        <v>14744115</v>
      </c>
      <c r="O207" t="s">
        <v>6630</v>
      </c>
      <c r="P207" t="s">
        <v>6630</v>
      </c>
      <c r="Q207" t="s">
        <v>6630</v>
      </c>
    </row>
    <row r="208" spans="1:17" x14ac:dyDescent="0.35">
      <c r="A208">
        <v>9401107059</v>
      </c>
      <c r="B208" t="s">
        <v>6626</v>
      </c>
      <c r="C208" t="s">
        <v>6356</v>
      </c>
      <c r="D208">
        <v>200</v>
      </c>
      <c r="E208" t="s">
        <v>6858</v>
      </c>
      <c r="F208">
        <v>200</v>
      </c>
      <c r="G208" t="s">
        <v>6990</v>
      </c>
      <c r="H208">
        <v>200</v>
      </c>
      <c r="I208" t="s">
        <v>6991</v>
      </c>
      <c r="J208">
        <v>12010</v>
      </c>
      <c r="L208" t="s">
        <v>6529</v>
      </c>
      <c r="M208" t="s">
        <v>6630</v>
      </c>
      <c r="N208">
        <v>10341677</v>
      </c>
      <c r="O208" t="s">
        <v>6992</v>
      </c>
      <c r="P208" t="s">
        <v>6993</v>
      </c>
      <c r="Q208" t="s">
        <v>6630</v>
      </c>
    </row>
    <row r="209" spans="1:17" x14ac:dyDescent="0.35">
      <c r="A209">
        <v>9404108167</v>
      </c>
      <c r="B209" t="s">
        <v>6626</v>
      </c>
      <c r="C209" t="s">
        <v>6356</v>
      </c>
      <c r="D209">
        <v>200</v>
      </c>
      <c r="E209" t="s">
        <v>6659</v>
      </c>
      <c r="F209">
        <v>208</v>
      </c>
      <c r="G209" t="s">
        <v>977</v>
      </c>
      <c r="H209">
        <v>310</v>
      </c>
      <c r="I209" t="s">
        <v>6994</v>
      </c>
      <c r="J209">
        <v>13562</v>
      </c>
      <c r="L209" t="s">
        <v>6529</v>
      </c>
      <c r="M209">
        <v>10677251</v>
      </c>
      <c r="N209">
        <v>10517943</v>
      </c>
      <c r="O209" t="s">
        <v>6995</v>
      </c>
      <c r="P209" t="s">
        <v>6765</v>
      </c>
      <c r="Q209">
        <v>700</v>
      </c>
    </row>
    <row r="210" spans="1:17" x14ac:dyDescent="0.35">
      <c r="A210">
        <v>3500106621</v>
      </c>
      <c r="B210" t="s">
        <v>6626</v>
      </c>
      <c r="C210" t="s">
        <v>6356</v>
      </c>
      <c r="D210">
        <v>200</v>
      </c>
      <c r="E210" t="s">
        <v>5245</v>
      </c>
      <c r="F210">
        <v>202</v>
      </c>
      <c r="G210" t="s">
        <v>5245</v>
      </c>
      <c r="H210">
        <v>450</v>
      </c>
      <c r="I210" t="s">
        <v>6996</v>
      </c>
      <c r="J210">
        <v>20200</v>
      </c>
      <c r="L210" t="s">
        <v>6529</v>
      </c>
      <c r="M210" t="s">
        <v>6630</v>
      </c>
      <c r="N210">
        <v>10436431</v>
      </c>
      <c r="O210" t="s">
        <v>6630</v>
      </c>
      <c r="P210" t="s">
        <v>6997</v>
      </c>
      <c r="Q210" t="s">
        <v>6630</v>
      </c>
    </row>
    <row r="211" spans="1:17" x14ac:dyDescent="0.35">
      <c r="A211">
        <v>9414112740</v>
      </c>
      <c r="B211" t="s">
        <v>6626</v>
      </c>
      <c r="C211" t="s">
        <v>6356</v>
      </c>
      <c r="D211">
        <v>200</v>
      </c>
      <c r="E211" t="s">
        <v>6645</v>
      </c>
      <c r="F211">
        <v>201</v>
      </c>
      <c r="G211" t="s">
        <v>6657</v>
      </c>
      <c r="H211">
        <v>420</v>
      </c>
      <c r="I211" t="s">
        <v>6998</v>
      </c>
      <c r="J211" t="s">
        <v>6630</v>
      </c>
      <c r="L211" t="s">
        <v>6529</v>
      </c>
      <c r="M211">
        <v>10606911</v>
      </c>
      <c r="N211">
        <v>11352415</v>
      </c>
      <c r="O211" t="s">
        <v>6630</v>
      </c>
      <c r="P211" t="s">
        <v>6630</v>
      </c>
      <c r="Q211">
        <v>700</v>
      </c>
    </row>
    <row r="212" spans="1:17" x14ac:dyDescent="0.35">
      <c r="A212">
        <v>6394100506</v>
      </c>
      <c r="B212" t="s">
        <v>6626</v>
      </c>
      <c r="C212" t="s">
        <v>6356</v>
      </c>
      <c r="D212">
        <v>200</v>
      </c>
      <c r="E212" t="s">
        <v>6999</v>
      </c>
      <c r="F212">
        <v>205</v>
      </c>
      <c r="G212" t="s">
        <v>7000</v>
      </c>
      <c r="H212">
        <v>600</v>
      </c>
      <c r="I212" t="s">
        <v>7001</v>
      </c>
      <c r="J212" t="s">
        <v>6630</v>
      </c>
      <c r="L212" t="s">
        <v>6529</v>
      </c>
      <c r="M212" t="s">
        <v>6630</v>
      </c>
      <c r="N212">
        <v>10000805</v>
      </c>
      <c r="O212" t="s">
        <v>6630</v>
      </c>
      <c r="P212" t="s">
        <v>7002</v>
      </c>
      <c r="Q212" t="s">
        <v>6630</v>
      </c>
    </row>
    <row r="213" spans="1:17" x14ac:dyDescent="0.35">
      <c r="A213">
        <v>9422116172</v>
      </c>
      <c r="B213" t="s">
        <v>6626</v>
      </c>
      <c r="C213" t="s">
        <v>6356</v>
      </c>
      <c r="D213">
        <v>200</v>
      </c>
      <c r="E213" t="s">
        <v>6366</v>
      </c>
      <c r="F213">
        <v>207</v>
      </c>
      <c r="G213" t="s">
        <v>176</v>
      </c>
      <c r="H213">
        <v>705</v>
      </c>
      <c r="I213" t="s">
        <v>7003</v>
      </c>
      <c r="J213">
        <v>20800</v>
      </c>
      <c r="L213" t="s">
        <v>6529</v>
      </c>
      <c r="M213">
        <v>10928742</v>
      </c>
      <c r="N213">
        <v>12168214</v>
      </c>
      <c r="O213" t="s">
        <v>6630</v>
      </c>
      <c r="P213" t="s">
        <v>6630</v>
      </c>
      <c r="Q213">
        <v>700</v>
      </c>
    </row>
    <row r="214" spans="1:17" x14ac:dyDescent="0.35">
      <c r="A214">
        <v>9416113526</v>
      </c>
      <c r="B214" t="s">
        <v>6626</v>
      </c>
      <c r="C214" t="s">
        <v>6540</v>
      </c>
      <c r="D214">
        <v>131</v>
      </c>
      <c r="E214" t="s">
        <v>6672</v>
      </c>
      <c r="F214">
        <v>703</v>
      </c>
      <c r="G214" t="s">
        <v>3068</v>
      </c>
      <c r="H214">
        <v>830</v>
      </c>
      <c r="I214" t="s">
        <v>7004</v>
      </c>
      <c r="J214">
        <v>13260</v>
      </c>
      <c r="L214" t="s">
        <v>6529</v>
      </c>
      <c r="M214">
        <v>14399569</v>
      </c>
      <c r="N214">
        <v>14272584</v>
      </c>
      <c r="O214" t="s">
        <v>6630</v>
      </c>
      <c r="P214" t="s">
        <v>6630</v>
      </c>
      <c r="Q214" t="s">
        <v>6630</v>
      </c>
    </row>
    <row r="215" spans="1:17" x14ac:dyDescent="0.35">
      <c r="A215">
        <v>6396100914</v>
      </c>
      <c r="B215" t="s">
        <v>6626</v>
      </c>
      <c r="C215" t="s">
        <v>6356</v>
      </c>
      <c r="D215">
        <v>200</v>
      </c>
      <c r="E215" t="s">
        <v>6366</v>
      </c>
      <c r="F215">
        <v>207</v>
      </c>
      <c r="G215" t="s">
        <v>7005</v>
      </c>
      <c r="H215">
        <v>740</v>
      </c>
      <c r="I215" t="s">
        <v>7006</v>
      </c>
      <c r="J215" t="s">
        <v>6630</v>
      </c>
      <c r="L215" t="s">
        <v>6529</v>
      </c>
      <c r="M215" t="s">
        <v>6630</v>
      </c>
      <c r="N215">
        <v>10001138</v>
      </c>
      <c r="O215" t="s">
        <v>6630</v>
      </c>
      <c r="P215" t="s">
        <v>7007</v>
      </c>
      <c r="Q215" t="s">
        <v>6630</v>
      </c>
    </row>
    <row r="216" spans="1:17" x14ac:dyDescent="0.35">
      <c r="A216">
        <v>6300106537</v>
      </c>
      <c r="B216" t="s">
        <v>6626</v>
      </c>
      <c r="C216" t="s">
        <v>6540</v>
      </c>
      <c r="D216">
        <v>131</v>
      </c>
      <c r="E216" t="s">
        <v>7008</v>
      </c>
      <c r="F216">
        <v>303</v>
      </c>
      <c r="G216" t="s">
        <v>3774</v>
      </c>
      <c r="H216">
        <v>100</v>
      </c>
      <c r="I216" t="s">
        <v>7009</v>
      </c>
      <c r="J216" t="s">
        <v>6630</v>
      </c>
      <c r="L216" t="s">
        <v>6529</v>
      </c>
      <c r="M216" t="s">
        <v>6630</v>
      </c>
      <c r="N216">
        <v>10347438</v>
      </c>
      <c r="O216" t="s">
        <v>7010</v>
      </c>
      <c r="P216" t="s">
        <v>7011</v>
      </c>
      <c r="Q216" t="s">
        <v>6630</v>
      </c>
    </row>
    <row r="217" spans="1:17" x14ac:dyDescent="0.35">
      <c r="A217">
        <v>9409109943</v>
      </c>
      <c r="B217" t="s">
        <v>6626</v>
      </c>
      <c r="C217" t="s">
        <v>6356</v>
      </c>
      <c r="D217">
        <v>200</v>
      </c>
      <c r="E217" t="s">
        <v>6366</v>
      </c>
      <c r="F217">
        <v>207</v>
      </c>
      <c r="G217" t="s">
        <v>176</v>
      </c>
      <c r="H217">
        <v>705</v>
      </c>
      <c r="I217" t="s">
        <v>7012</v>
      </c>
      <c r="J217">
        <v>20800</v>
      </c>
      <c r="L217" t="s">
        <v>6529</v>
      </c>
      <c r="M217">
        <v>11829851</v>
      </c>
      <c r="N217">
        <v>10008027</v>
      </c>
      <c r="O217" t="s">
        <v>6694</v>
      </c>
      <c r="P217">
        <v>20800.804011</v>
      </c>
      <c r="Q217">
        <v>700</v>
      </c>
    </row>
    <row r="218" spans="1:17" x14ac:dyDescent="0.35">
      <c r="A218">
        <v>9404108362</v>
      </c>
      <c r="B218" t="s">
        <v>6626</v>
      </c>
      <c r="C218" t="s">
        <v>6356</v>
      </c>
      <c r="D218">
        <v>200</v>
      </c>
      <c r="E218" t="s">
        <v>488</v>
      </c>
      <c r="F218">
        <v>203</v>
      </c>
      <c r="G218" t="s">
        <v>488</v>
      </c>
      <c r="H218">
        <v>500</v>
      </c>
      <c r="I218" t="s">
        <v>7013</v>
      </c>
      <c r="J218">
        <v>20300</v>
      </c>
      <c r="L218" t="s">
        <v>6529</v>
      </c>
      <c r="M218">
        <v>10572619</v>
      </c>
      <c r="N218">
        <v>10572601</v>
      </c>
      <c r="O218" t="s">
        <v>7014</v>
      </c>
      <c r="P218" t="s">
        <v>7015</v>
      </c>
      <c r="Q218" t="s">
        <v>6630</v>
      </c>
    </row>
    <row r="219" spans="1:17" x14ac:dyDescent="0.35">
      <c r="A219">
        <v>7902105542</v>
      </c>
      <c r="B219" t="s">
        <v>6626</v>
      </c>
      <c r="C219" t="s">
        <v>6540</v>
      </c>
      <c r="D219">
        <v>131</v>
      </c>
      <c r="E219" t="s">
        <v>2905</v>
      </c>
      <c r="F219">
        <v>300</v>
      </c>
      <c r="G219" t="s">
        <v>3774</v>
      </c>
      <c r="H219">
        <v>100</v>
      </c>
      <c r="I219" t="s">
        <v>7016</v>
      </c>
      <c r="J219" t="s">
        <v>6630</v>
      </c>
      <c r="L219" t="s">
        <v>6529</v>
      </c>
      <c r="M219">
        <v>10427235</v>
      </c>
      <c r="N219">
        <v>10523358</v>
      </c>
      <c r="O219" t="s">
        <v>6630</v>
      </c>
      <c r="P219" t="s">
        <v>7017</v>
      </c>
      <c r="Q219" t="s">
        <v>6630</v>
      </c>
    </row>
    <row r="220" spans="1:17" x14ac:dyDescent="0.35">
      <c r="A220">
        <v>9413111652</v>
      </c>
      <c r="B220" t="s">
        <v>6626</v>
      </c>
      <c r="C220" t="s">
        <v>6356</v>
      </c>
      <c r="D220">
        <v>200</v>
      </c>
      <c r="E220" t="s">
        <v>6645</v>
      </c>
      <c r="F220">
        <v>201</v>
      </c>
      <c r="G220" t="s">
        <v>6651</v>
      </c>
      <c r="H220">
        <v>410</v>
      </c>
      <c r="I220" t="s">
        <v>7018</v>
      </c>
      <c r="J220">
        <v>20115</v>
      </c>
      <c r="L220" t="s">
        <v>6529</v>
      </c>
      <c r="M220">
        <v>11841850</v>
      </c>
      <c r="N220">
        <v>13819111</v>
      </c>
      <c r="O220" t="s">
        <v>6630</v>
      </c>
      <c r="P220" t="s">
        <v>6630</v>
      </c>
      <c r="Q220" t="s">
        <v>6630</v>
      </c>
    </row>
    <row r="221" spans="1:17" x14ac:dyDescent="0.35">
      <c r="A221">
        <v>9407109095</v>
      </c>
      <c r="B221" t="s">
        <v>6626</v>
      </c>
      <c r="C221" t="s">
        <v>6356</v>
      </c>
      <c r="D221">
        <v>200</v>
      </c>
      <c r="E221" t="s">
        <v>6357</v>
      </c>
      <c r="F221">
        <v>209</v>
      </c>
      <c r="G221" t="s">
        <v>977</v>
      </c>
      <c r="H221">
        <v>310</v>
      </c>
      <c r="I221" t="s">
        <v>7019</v>
      </c>
      <c r="J221">
        <v>13562</v>
      </c>
      <c r="L221" t="s">
        <v>6529</v>
      </c>
      <c r="M221" t="s">
        <v>6630</v>
      </c>
      <c r="N221">
        <v>10160999</v>
      </c>
      <c r="O221" t="s">
        <v>6630</v>
      </c>
      <c r="P221" t="s">
        <v>7020</v>
      </c>
      <c r="Q221" t="s">
        <v>6630</v>
      </c>
    </row>
    <row r="222" spans="1:17" x14ac:dyDescent="0.35">
      <c r="A222">
        <v>9493100325</v>
      </c>
      <c r="B222" t="s">
        <v>6626</v>
      </c>
      <c r="C222" t="s">
        <v>6356</v>
      </c>
      <c r="D222">
        <v>200</v>
      </c>
      <c r="E222" t="s">
        <v>6366</v>
      </c>
      <c r="F222">
        <v>207</v>
      </c>
      <c r="G222" t="s">
        <v>6628</v>
      </c>
      <c r="H222" t="s">
        <v>6628</v>
      </c>
      <c r="I222" t="s">
        <v>7021</v>
      </c>
      <c r="J222" t="s">
        <v>6630</v>
      </c>
      <c r="L222" t="s">
        <v>6529</v>
      </c>
      <c r="M222" t="s">
        <v>6630</v>
      </c>
      <c r="N222">
        <v>10007203</v>
      </c>
      <c r="O222" t="s">
        <v>6630</v>
      </c>
      <c r="P222" t="s">
        <v>6799</v>
      </c>
      <c r="Q222" t="s">
        <v>6630</v>
      </c>
    </row>
    <row r="223" spans="1:17" x14ac:dyDescent="0.35">
      <c r="A223">
        <v>9404108093</v>
      </c>
      <c r="B223" t="s">
        <v>6626</v>
      </c>
      <c r="C223" t="s">
        <v>6356</v>
      </c>
      <c r="D223">
        <v>200</v>
      </c>
      <c r="E223" t="s">
        <v>6366</v>
      </c>
      <c r="F223">
        <v>207</v>
      </c>
      <c r="G223" t="s">
        <v>176</v>
      </c>
      <c r="H223">
        <v>705</v>
      </c>
      <c r="I223" t="s">
        <v>7022</v>
      </c>
      <c r="J223">
        <v>20800</v>
      </c>
      <c r="L223" t="s">
        <v>6529</v>
      </c>
      <c r="M223" t="s">
        <v>6630</v>
      </c>
      <c r="N223">
        <v>10506689</v>
      </c>
      <c r="O223" t="s">
        <v>7023</v>
      </c>
      <c r="P223" t="s">
        <v>6876</v>
      </c>
      <c r="Q223" t="s">
        <v>6630</v>
      </c>
    </row>
    <row r="224" spans="1:17" x14ac:dyDescent="0.35">
      <c r="A224">
        <v>9600106498</v>
      </c>
      <c r="B224" t="s">
        <v>6626</v>
      </c>
      <c r="C224" t="s">
        <v>6356</v>
      </c>
      <c r="D224">
        <v>200</v>
      </c>
      <c r="E224" t="s">
        <v>5245</v>
      </c>
      <c r="F224">
        <v>202</v>
      </c>
      <c r="G224" t="s">
        <v>5245</v>
      </c>
      <c r="H224">
        <v>450</v>
      </c>
      <c r="I224" t="s">
        <v>7024</v>
      </c>
      <c r="J224">
        <v>20200</v>
      </c>
      <c r="L224" t="s">
        <v>6529</v>
      </c>
      <c r="M224" t="s">
        <v>6630</v>
      </c>
      <c r="N224">
        <v>10436431</v>
      </c>
      <c r="O224" t="s">
        <v>7025</v>
      </c>
      <c r="P224" t="s">
        <v>7026</v>
      </c>
      <c r="Q224" t="s">
        <v>6630</v>
      </c>
    </row>
    <row r="225" spans="1:17" x14ac:dyDescent="0.35">
      <c r="A225">
        <v>7904108393</v>
      </c>
      <c r="B225" t="s">
        <v>6626</v>
      </c>
      <c r="C225" t="s">
        <v>6356</v>
      </c>
      <c r="D225">
        <v>200</v>
      </c>
      <c r="E225" t="s">
        <v>6366</v>
      </c>
      <c r="F225">
        <v>207</v>
      </c>
      <c r="G225" t="s">
        <v>1357</v>
      </c>
      <c r="H225">
        <v>745</v>
      </c>
      <c r="I225" t="s">
        <v>7027</v>
      </c>
      <c r="J225">
        <v>29002</v>
      </c>
      <c r="L225" t="s">
        <v>6529</v>
      </c>
      <c r="M225">
        <v>10501651</v>
      </c>
      <c r="N225">
        <v>10811878</v>
      </c>
      <c r="O225" t="s">
        <v>6630</v>
      </c>
      <c r="P225" t="s">
        <v>7028</v>
      </c>
      <c r="Q225" t="s">
        <v>6630</v>
      </c>
    </row>
    <row r="226" spans="1:17" x14ac:dyDescent="0.35">
      <c r="A226">
        <v>3508109371</v>
      </c>
      <c r="B226" t="s">
        <v>6626</v>
      </c>
      <c r="C226" t="s">
        <v>6356</v>
      </c>
      <c r="D226">
        <v>200</v>
      </c>
      <c r="E226" t="s">
        <v>6366</v>
      </c>
      <c r="F226">
        <v>207</v>
      </c>
      <c r="G226" t="s">
        <v>6786</v>
      </c>
      <c r="H226">
        <v>440</v>
      </c>
      <c r="I226" t="s">
        <v>7029</v>
      </c>
      <c r="J226" t="s">
        <v>6630</v>
      </c>
      <c r="L226" t="s">
        <v>6529</v>
      </c>
      <c r="M226">
        <v>10703404</v>
      </c>
      <c r="N226">
        <v>11277056</v>
      </c>
      <c r="O226" t="s">
        <v>6630</v>
      </c>
      <c r="P226" t="s">
        <v>6630</v>
      </c>
      <c r="Q226">
        <v>100</v>
      </c>
    </row>
    <row r="227" spans="1:17" x14ac:dyDescent="0.35">
      <c r="A227">
        <v>9406108776</v>
      </c>
      <c r="B227" t="s">
        <v>6626</v>
      </c>
      <c r="C227" t="s">
        <v>6356</v>
      </c>
      <c r="D227">
        <v>200</v>
      </c>
      <c r="E227" t="s">
        <v>6357</v>
      </c>
      <c r="F227">
        <v>209</v>
      </c>
      <c r="G227" t="s">
        <v>1998</v>
      </c>
      <c r="H227">
        <v>335</v>
      </c>
      <c r="I227" t="s">
        <v>7030</v>
      </c>
      <c r="J227">
        <v>13840</v>
      </c>
      <c r="L227" t="s">
        <v>6529</v>
      </c>
      <c r="M227">
        <v>10007256</v>
      </c>
      <c r="N227">
        <v>10135697</v>
      </c>
      <c r="O227" t="s">
        <v>6630</v>
      </c>
      <c r="P227" t="s">
        <v>7020</v>
      </c>
      <c r="Q227" t="s">
        <v>6630</v>
      </c>
    </row>
    <row r="228" spans="1:17" x14ac:dyDescent="0.35">
      <c r="A228">
        <v>9401106685</v>
      </c>
      <c r="B228" t="s">
        <v>6626</v>
      </c>
      <c r="C228" t="s">
        <v>6356</v>
      </c>
      <c r="D228">
        <v>200</v>
      </c>
      <c r="E228" t="s">
        <v>6659</v>
      </c>
      <c r="F228">
        <v>208</v>
      </c>
      <c r="G228" t="s">
        <v>3838</v>
      </c>
      <c r="H228">
        <v>313</v>
      </c>
      <c r="I228" t="s">
        <v>7031</v>
      </c>
      <c r="J228">
        <v>13563</v>
      </c>
      <c r="L228" t="s">
        <v>6529</v>
      </c>
      <c r="M228" t="s">
        <v>6630</v>
      </c>
      <c r="N228">
        <v>10517943</v>
      </c>
      <c r="O228" t="s">
        <v>6630</v>
      </c>
      <c r="P228" t="s">
        <v>7032</v>
      </c>
      <c r="Q228" t="s">
        <v>6630</v>
      </c>
    </row>
    <row r="229" spans="1:17" x14ac:dyDescent="0.35">
      <c r="A229">
        <v>9402107493</v>
      </c>
      <c r="B229" t="s">
        <v>6626</v>
      </c>
      <c r="C229" t="s">
        <v>6356</v>
      </c>
      <c r="D229">
        <v>200</v>
      </c>
      <c r="E229" t="s">
        <v>6659</v>
      </c>
      <c r="F229">
        <v>208</v>
      </c>
      <c r="G229" t="s">
        <v>977</v>
      </c>
      <c r="H229">
        <v>310</v>
      </c>
      <c r="I229" t="s">
        <v>7033</v>
      </c>
      <c r="J229">
        <v>13562</v>
      </c>
      <c r="L229" t="s">
        <v>6529</v>
      </c>
      <c r="M229">
        <v>10677251</v>
      </c>
      <c r="N229">
        <v>10517943</v>
      </c>
      <c r="O229" t="s">
        <v>6630</v>
      </c>
      <c r="P229" t="s">
        <v>7034</v>
      </c>
      <c r="Q229" t="s">
        <v>6630</v>
      </c>
    </row>
    <row r="230" spans="1:17" x14ac:dyDescent="0.35">
      <c r="A230">
        <v>6806108823</v>
      </c>
      <c r="B230" t="s">
        <v>6626</v>
      </c>
      <c r="C230" t="s">
        <v>6356</v>
      </c>
      <c r="D230">
        <v>200</v>
      </c>
      <c r="E230" t="s">
        <v>6366</v>
      </c>
      <c r="F230">
        <v>207</v>
      </c>
      <c r="G230" t="s">
        <v>6657</v>
      </c>
      <c r="H230">
        <v>420</v>
      </c>
      <c r="I230" t="s">
        <v>7035</v>
      </c>
      <c r="J230" t="s">
        <v>6630</v>
      </c>
      <c r="L230" t="s">
        <v>6529</v>
      </c>
      <c r="M230">
        <v>11301773</v>
      </c>
      <c r="N230">
        <v>11352415</v>
      </c>
      <c r="O230" t="s">
        <v>6630</v>
      </c>
      <c r="P230" t="s">
        <v>7036</v>
      </c>
      <c r="Q230" t="s">
        <v>6630</v>
      </c>
    </row>
    <row r="231" spans="1:17" x14ac:dyDescent="0.35">
      <c r="A231">
        <v>9419114910</v>
      </c>
      <c r="B231" t="s">
        <v>6626</v>
      </c>
      <c r="C231" t="s">
        <v>6540</v>
      </c>
      <c r="D231">
        <v>131</v>
      </c>
      <c r="E231" t="s">
        <v>2905</v>
      </c>
      <c r="F231">
        <v>300</v>
      </c>
      <c r="G231" t="s">
        <v>2845</v>
      </c>
      <c r="H231">
        <v>107</v>
      </c>
      <c r="I231" t="s">
        <v>7037</v>
      </c>
      <c r="J231">
        <v>20120</v>
      </c>
      <c r="L231" t="s">
        <v>6529</v>
      </c>
      <c r="M231">
        <v>12939867</v>
      </c>
      <c r="N231">
        <v>11277777</v>
      </c>
      <c r="O231" t="s">
        <v>6630</v>
      </c>
      <c r="P231" t="s">
        <v>6630</v>
      </c>
      <c r="Q231" t="s">
        <v>6630</v>
      </c>
    </row>
    <row r="232" spans="1:17" x14ac:dyDescent="0.35">
      <c r="A232">
        <v>6309109830</v>
      </c>
      <c r="B232" t="s">
        <v>6626</v>
      </c>
      <c r="C232" t="s">
        <v>6356</v>
      </c>
      <c r="D232">
        <v>200</v>
      </c>
      <c r="E232" t="s">
        <v>6366</v>
      </c>
      <c r="F232">
        <v>207</v>
      </c>
      <c r="G232" t="s">
        <v>6657</v>
      </c>
      <c r="H232">
        <v>420</v>
      </c>
      <c r="I232" t="s">
        <v>7038</v>
      </c>
      <c r="J232" t="s">
        <v>6630</v>
      </c>
      <c r="L232" t="s">
        <v>6529</v>
      </c>
      <c r="M232">
        <v>10429732</v>
      </c>
      <c r="N232">
        <v>12944041</v>
      </c>
      <c r="O232" t="s">
        <v>6630</v>
      </c>
      <c r="P232" t="s">
        <v>6630</v>
      </c>
      <c r="Q232">
        <v>100</v>
      </c>
    </row>
    <row r="233" spans="1:17" x14ac:dyDescent="0.35">
      <c r="A233">
        <v>9414112562</v>
      </c>
      <c r="B233" t="s">
        <v>6626</v>
      </c>
      <c r="C233" t="s">
        <v>6356</v>
      </c>
      <c r="D233">
        <v>200</v>
      </c>
      <c r="E233" t="s">
        <v>6357</v>
      </c>
      <c r="F233">
        <v>209</v>
      </c>
      <c r="G233" t="s">
        <v>977</v>
      </c>
      <c r="H233">
        <v>310</v>
      </c>
      <c r="I233" t="s">
        <v>7039</v>
      </c>
      <c r="J233">
        <v>13562</v>
      </c>
      <c r="L233" t="s">
        <v>6529</v>
      </c>
      <c r="M233">
        <v>10007830</v>
      </c>
      <c r="N233">
        <v>10007753</v>
      </c>
      <c r="O233" t="s">
        <v>6630</v>
      </c>
      <c r="P233" t="s">
        <v>6630</v>
      </c>
      <c r="Q233">
        <v>700</v>
      </c>
    </row>
    <row r="234" spans="1:17" x14ac:dyDescent="0.35">
      <c r="A234">
        <v>9417114306</v>
      </c>
      <c r="B234" t="s">
        <v>6626</v>
      </c>
      <c r="C234" t="s">
        <v>6356</v>
      </c>
      <c r="D234">
        <v>200</v>
      </c>
      <c r="E234" t="s">
        <v>6645</v>
      </c>
      <c r="F234">
        <v>201</v>
      </c>
      <c r="G234" t="s">
        <v>6638</v>
      </c>
      <c r="H234">
        <v>415</v>
      </c>
      <c r="I234" t="s">
        <v>7040</v>
      </c>
      <c r="J234">
        <v>20115</v>
      </c>
      <c r="L234" t="s">
        <v>6529</v>
      </c>
      <c r="M234">
        <v>12182702</v>
      </c>
      <c r="N234">
        <v>11129352</v>
      </c>
      <c r="O234" t="s">
        <v>6630</v>
      </c>
      <c r="P234" t="s">
        <v>6630</v>
      </c>
      <c r="Q234">
        <v>700</v>
      </c>
    </row>
    <row r="235" spans="1:17" x14ac:dyDescent="0.35">
      <c r="A235">
        <v>3501106880</v>
      </c>
      <c r="B235" t="s">
        <v>6626</v>
      </c>
      <c r="C235" t="s">
        <v>6356</v>
      </c>
      <c r="D235">
        <v>200</v>
      </c>
      <c r="E235" t="s">
        <v>5245</v>
      </c>
      <c r="F235">
        <v>202</v>
      </c>
      <c r="G235" t="s">
        <v>5245</v>
      </c>
      <c r="H235">
        <v>450</v>
      </c>
      <c r="I235" t="s">
        <v>7041</v>
      </c>
      <c r="J235" t="s">
        <v>6630</v>
      </c>
      <c r="L235" t="s">
        <v>6529</v>
      </c>
      <c r="M235" t="s">
        <v>6630</v>
      </c>
      <c r="N235">
        <v>10436431</v>
      </c>
      <c r="O235" t="s">
        <v>6630</v>
      </c>
      <c r="P235" t="s">
        <v>6765</v>
      </c>
      <c r="Q235" t="s">
        <v>6630</v>
      </c>
    </row>
    <row r="236" spans="1:17" x14ac:dyDescent="0.35">
      <c r="A236">
        <v>9414112476</v>
      </c>
      <c r="B236" t="s">
        <v>6334</v>
      </c>
      <c r="C236" t="s">
        <v>6540</v>
      </c>
      <c r="D236">
        <v>131</v>
      </c>
      <c r="E236" t="s">
        <v>6672</v>
      </c>
      <c r="F236">
        <v>703</v>
      </c>
      <c r="G236" t="s">
        <v>7042</v>
      </c>
      <c r="H236">
        <v>730</v>
      </c>
      <c r="I236" t="s">
        <v>7043</v>
      </c>
      <c r="J236">
        <v>13200</v>
      </c>
      <c r="L236" t="s">
        <v>6529</v>
      </c>
      <c r="M236">
        <v>10731991</v>
      </c>
      <c r="N236">
        <v>10721258</v>
      </c>
      <c r="O236" t="s">
        <v>7044</v>
      </c>
      <c r="P236" t="s">
        <v>6630</v>
      </c>
      <c r="Q236" t="s">
        <v>6630</v>
      </c>
    </row>
    <row r="237" spans="1:17" x14ac:dyDescent="0.35">
      <c r="A237">
        <v>9415113272</v>
      </c>
      <c r="B237" t="s">
        <v>6626</v>
      </c>
      <c r="C237" t="s">
        <v>6356</v>
      </c>
      <c r="D237">
        <v>200</v>
      </c>
      <c r="E237" t="s">
        <v>6366</v>
      </c>
      <c r="F237">
        <v>207</v>
      </c>
      <c r="G237" t="s">
        <v>6651</v>
      </c>
      <c r="H237">
        <v>410</v>
      </c>
      <c r="I237" t="s">
        <v>7045</v>
      </c>
      <c r="J237">
        <v>20800</v>
      </c>
      <c r="L237" t="s">
        <v>6529</v>
      </c>
      <c r="M237">
        <v>10430231</v>
      </c>
      <c r="N237">
        <v>10617750</v>
      </c>
      <c r="O237" t="s">
        <v>6630</v>
      </c>
      <c r="P237" t="s">
        <v>6630</v>
      </c>
      <c r="Q237">
        <v>700</v>
      </c>
    </row>
    <row r="238" spans="1:17" x14ac:dyDescent="0.35">
      <c r="A238">
        <v>3902107150</v>
      </c>
      <c r="B238" t="s">
        <v>6626</v>
      </c>
      <c r="C238" t="s">
        <v>6356</v>
      </c>
      <c r="D238">
        <v>200</v>
      </c>
      <c r="E238" t="s">
        <v>5245</v>
      </c>
      <c r="F238">
        <v>202</v>
      </c>
      <c r="G238" t="s">
        <v>5245</v>
      </c>
      <c r="H238">
        <v>450</v>
      </c>
      <c r="I238" t="s">
        <v>7046</v>
      </c>
      <c r="J238">
        <v>20200</v>
      </c>
      <c r="L238" t="s">
        <v>6529</v>
      </c>
      <c r="M238" t="s">
        <v>6630</v>
      </c>
      <c r="N238">
        <v>10507180</v>
      </c>
      <c r="O238" t="s">
        <v>7047</v>
      </c>
      <c r="P238" t="s">
        <v>7048</v>
      </c>
      <c r="Q238" t="s">
        <v>6630</v>
      </c>
    </row>
    <row r="239" spans="1:17" x14ac:dyDescent="0.35">
      <c r="A239">
        <v>7906109005</v>
      </c>
      <c r="B239" t="s">
        <v>6626</v>
      </c>
      <c r="C239" t="s">
        <v>6356</v>
      </c>
      <c r="D239">
        <v>200</v>
      </c>
      <c r="E239" t="s">
        <v>6645</v>
      </c>
      <c r="F239">
        <v>201</v>
      </c>
      <c r="G239" t="s">
        <v>6651</v>
      </c>
      <c r="H239">
        <v>410</v>
      </c>
      <c r="I239" t="s">
        <v>7049</v>
      </c>
      <c r="J239">
        <v>20800</v>
      </c>
      <c r="L239" t="s">
        <v>6529</v>
      </c>
      <c r="M239">
        <v>10007284</v>
      </c>
      <c r="N239">
        <v>10430231</v>
      </c>
      <c r="O239" t="s">
        <v>7050</v>
      </c>
      <c r="P239" t="s">
        <v>7051</v>
      </c>
      <c r="Q239">
        <v>700</v>
      </c>
    </row>
    <row r="240" spans="1:17" x14ac:dyDescent="0.35">
      <c r="A240">
        <v>7906108794</v>
      </c>
      <c r="B240" t="s">
        <v>6626</v>
      </c>
      <c r="C240" t="s">
        <v>6356</v>
      </c>
      <c r="D240">
        <v>200</v>
      </c>
      <c r="E240" t="s">
        <v>6645</v>
      </c>
      <c r="F240">
        <v>201</v>
      </c>
      <c r="G240" t="s">
        <v>6651</v>
      </c>
      <c r="H240">
        <v>410</v>
      </c>
      <c r="I240" t="s">
        <v>7052</v>
      </c>
      <c r="J240" t="s">
        <v>6630</v>
      </c>
      <c r="L240" t="s">
        <v>6529</v>
      </c>
      <c r="M240">
        <v>10007284</v>
      </c>
      <c r="N240">
        <v>10430231</v>
      </c>
      <c r="O240" t="s">
        <v>6630</v>
      </c>
      <c r="P240" t="s">
        <v>6630</v>
      </c>
      <c r="Q240">
        <v>700</v>
      </c>
    </row>
    <row r="241" spans="1:17" x14ac:dyDescent="0.35">
      <c r="A241">
        <v>9497105235</v>
      </c>
      <c r="B241" t="s">
        <v>6626</v>
      </c>
      <c r="C241" t="s">
        <v>7053</v>
      </c>
      <c r="D241">
        <v>125</v>
      </c>
      <c r="E241" t="s">
        <v>6628</v>
      </c>
      <c r="F241" t="s">
        <v>6628</v>
      </c>
      <c r="G241" t="s">
        <v>7053</v>
      </c>
      <c r="H241">
        <v>40</v>
      </c>
      <c r="I241" t="s">
        <v>7054</v>
      </c>
      <c r="J241" t="s">
        <v>6630</v>
      </c>
      <c r="L241" t="s">
        <v>6529</v>
      </c>
      <c r="M241" t="s">
        <v>6630</v>
      </c>
      <c r="N241">
        <v>10001074</v>
      </c>
      <c r="O241" t="s">
        <v>6630</v>
      </c>
      <c r="P241" t="s">
        <v>7055</v>
      </c>
      <c r="Q241" t="s">
        <v>6630</v>
      </c>
    </row>
    <row r="242" spans="1:17" x14ac:dyDescent="0.35">
      <c r="A242">
        <v>6304108069</v>
      </c>
      <c r="B242" t="s">
        <v>6626</v>
      </c>
      <c r="C242" t="s">
        <v>6356</v>
      </c>
      <c r="D242">
        <v>200</v>
      </c>
      <c r="E242" t="s">
        <v>6366</v>
      </c>
      <c r="F242">
        <v>207</v>
      </c>
      <c r="G242" t="s">
        <v>176</v>
      </c>
      <c r="H242">
        <v>705</v>
      </c>
      <c r="I242" t="s">
        <v>7056</v>
      </c>
      <c r="J242">
        <v>20800</v>
      </c>
      <c r="L242" t="s">
        <v>6529</v>
      </c>
      <c r="M242" t="s">
        <v>6630</v>
      </c>
      <c r="N242">
        <v>10506689</v>
      </c>
      <c r="O242" t="s">
        <v>6633</v>
      </c>
      <c r="P242" t="s">
        <v>6876</v>
      </c>
      <c r="Q242" t="s">
        <v>6630</v>
      </c>
    </row>
    <row r="243" spans="1:17" x14ac:dyDescent="0.35">
      <c r="A243">
        <v>9424116684</v>
      </c>
      <c r="B243" t="s">
        <v>6334</v>
      </c>
      <c r="C243" t="s">
        <v>6540</v>
      </c>
      <c r="D243">
        <v>131</v>
      </c>
      <c r="E243" t="s">
        <v>6540</v>
      </c>
      <c r="F243">
        <v>309</v>
      </c>
      <c r="G243" t="s">
        <v>3774</v>
      </c>
      <c r="H243">
        <v>100</v>
      </c>
      <c r="I243" t="s">
        <v>7057</v>
      </c>
      <c r="J243" t="s">
        <v>6630</v>
      </c>
      <c r="L243" t="s">
        <v>6529</v>
      </c>
      <c r="M243">
        <v>10181343</v>
      </c>
      <c r="N243">
        <v>16621557</v>
      </c>
      <c r="O243" t="s">
        <v>6630</v>
      </c>
      <c r="P243" t="s">
        <v>6630</v>
      </c>
      <c r="Q243">
        <v>700</v>
      </c>
    </row>
    <row r="244" spans="1:17" x14ac:dyDescent="0.35">
      <c r="A244">
        <v>9417114042</v>
      </c>
      <c r="B244" t="s">
        <v>6626</v>
      </c>
      <c r="C244" t="s">
        <v>6356</v>
      </c>
      <c r="D244">
        <v>200</v>
      </c>
      <c r="E244" t="s">
        <v>6645</v>
      </c>
      <c r="F244">
        <v>201</v>
      </c>
      <c r="G244" t="s">
        <v>6657</v>
      </c>
      <c r="H244">
        <v>420</v>
      </c>
      <c r="I244" t="s">
        <v>7058</v>
      </c>
      <c r="J244">
        <v>20120</v>
      </c>
      <c r="L244" t="s">
        <v>6529</v>
      </c>
      <c r="M244">
        <v>13612065</v>
      </c>
      <c r="N244">
        <v>10632335</v>
      </c>
      <c r="O244" t="s">
        <v>6630</v>
      </c>
      <c r="P244" t="s">
        <v>6630</v>
      </c>
      <c r="Q244">
        <v>100</v>
      </c>
    </row>
    <row r="245" spans="1:17" x14ac:dyDescent="0.35">
      <c r="A245">
        <v>6802107600</v>
      </c>
      <c r="B245" t="s">
        <v>6626</v>
      </c>
      <c r="C245" t="s">
        <v>6356</v>
      </c>
      <c r="D245">
        <v>200</v>
      </c>
      <c r="E245" t="s">
        <v>488</v>
      </c>
      <c r="F245">
        <v>203</v>
      </c>
      <c r="G245" t="s">
        <v>488</v>
      </c>
      <c r="H245">
        <v>500</v>
      </c>
      <c r="I245" t="s">
        <v>7059</v>
      </c>
      <c r="J245">
        <v>20300</v>
      </c>
      <c r="L245" t="s">
        <v>6529</v>
      </c>
      <c r="M245" t="s">
        <v>6630</v>
      </c>
      <c r="N245">
        <v>10447050</v>
      </c>
      <c r="O245" t="s">
        <v>10</v>
      </c>
      <c r="P245" t="s">
        <v>7060</v>
      </c>
      <c r="Q245">
        <v>100</v>
      </c>
    </row>
    <row r="246" spans="1:17" x14ac:dyDescent="0.35">
      <c r="A246">
        <v>9423116470</v>
      </c>
      <c r="B246" t="s">
        <v>6626</v>
      </c>
      <c r="C246" t="s">
        <v>6356</v>
      </c>
      <c r="D246">
        <v>200</v>
      </c>
      <c r="E246" t="s">
        <v>6366</v>
      </c>
      <c r="F246">
        <v>207</v>
      </c>
      <c r="G246" t="s">
        <v>176</v>
      </c>
      <c r="H246">
        <v>705</v>
      </c>
      <c r="I246" t="s">
        <v>7061</v>
      </c>
      <c r="J246">
        <v>20800</v>
      </c>
      <c r="L246" t="s">
        <v>6529</v>
      </c>
      <c r="M246">
        <v>13133072</v>
      </c>
      <c r="N246">
        <v>11782036</v>
      </c>
      <c r="O246" t="s">
        <v>6630</v>
      </c>
      <c r="P246" t="s">
        <v>6630</v>
      </c>
      <c r="Q246">
        <v>700</v>
      </c>
    </row>
    <row r="247" spans="1:17" x14ac:dyDescent="0.35">
      <c r="A247">
        <v>9422115924</v>
      </c>
      <c r="B247" t="s">
        <v>6626</v>
      </c>
      <c r="C247" t="s">
        <v>6356</v>
      </c>
      <c r="D247">
        <v>200</v>
      </c>
      <c r="E247" t="s">
        <v>6357</v>
      </c>
      <c r="F247">
        <v>209</v>
      </c>
      <c r="G247" t="s">
        <v>6628</v>
      </c>
      <c r="H247" t="s">
        <v>6628</v>
      </c>
      <c r="I247" t="s">
        <v>7062</v>
      </c>
      <c r="J247">
        <v>13567</v>
      </c>
      <c r="L247" t="s">
        <v>6529</v>
      </c>
      <c r="M247">
        <v>10100005</v>
      </c>
      <c r="N247">
        <v>12925297</v>
      </c>
      <c r="O247" t="s">
        <v>6630</v>
      </c>
      <c r="P247" t="s">
        <v>6630</v>
      </c>
      <c r="Q247">
        <v>700</v>
      </c>
    </row>
    <row r="248" spans="1:17" x14ac:dyDescent="0.35">
      <c r="A248">
        <v>9414112239</v>
      </c>
      <c r="B248" t="s">
        <v>6626</v>
      </c>
      <c r="C248" t="s">
        <v>6356</v>
      </c>
      <c r="D248">
        <v>200</v>
      </c>
      <c r="E248" t="s">
        <v>6366</v>
      </c>
      <c r="F248">
        <v>207</v>
      </c>
      <c r="G248" t="s">
        <v>176</v>
      </c>
      <c r="H248">
        <v>705</v>
      </c>
      <c r="I248" t="s">
        <v>7063</v>
      </c>
      <c r="J248">
        <v>20800</v>
      </c>
      <c r="L248" t="s">
        <v>6529</v>
      </c>
      <c r="M248">
        <v>10069378</v>
      </c>
      <c r="N248">
        <v>10007373</v>
      </c>
      <c r="O248" t="s">
        <v>6630</v>
      </c>
      <c r="P248" t="s">
        <v>6630</v>
      </c>
      <c r="Q248">
        <v>700</v>
      </c>
    </row>
    <row r="249" spans="1:17" x14ac:dyDescent="0.35">
      <c r="A249">
        <v>3501107083</v>
      </c>
      <c r="B249" t="s">
        <v>6626</v>
      </c>
      <c r="C249" t="s">
        <v>6356</v>
      </c>
      <c r="D249">
        <v>200</v>
      </c>
      <c r="E249" t="s">
        <v>5245</v>
      </c>
      <c r="F249">
        <v>202</v>
      </c>
      <c r="G249" t="s">
        <v>5245</v>
      </c>
      <c r="H249">
        <v>450</v>
      </c>
      <c r="I249" t="s">
        <v>7064</v>
      </c>
      <c r="J249">
        <v>20200</v>
      </c>
      <c r="L249" t="s">
        <v>6529</v>
      </c>
      <c r="M249" t="s">
        <v>6630</v>
      </c>
      <c r="N249">
        <v>10436431</v>
      </c>
      <c r="O249" t="s">
        <v>7065</v>
      </c>
      <c r="P249" t="s">
        <v>7066</v>
      </c>
      <c r="Q249" t="s">
        <v>6630</v>
      </c>
    </row>
    <row r="250" spans="1:17" x14ac:dyDescent="0.35">
      <c r="A250">
        <v>6302107360</v>
      </c>
      <c r="B250" t="s">
        <v>6626</v>
      </c>
      <c r="C250" t="s">
        <v>6356</v>
      </c>
      <c r="D250">
        <v>200</v>
      </c>
      <c r="E250" t="s">
        <v>6645</v>
      </c>
      <c r="F250">
        <v>201</v>
      </c>
      <c r="G250" t="s">
        <v>6657</v>
      </c>
      <c r="H250">
        <v>420</v>
      </c>
      <c r="I250" t="s">
        <v>7067</v>
      </c>
      <c r="J250">
        <v>20115</v>
      </c>
      <c r="L250" t="s">
        <v>6529</v>
      </c>
      <c r="M250" t="s">
        <v>6630</v>
      </c>
      <c r="N250">
        <v>10347438</v>
      </c>
      <c r="O250" t="s">
        <v>7068</v>
      </c>
      <c r="P250" t="s">
        <v>6876</v>
      </c>
      <c r="Q250">
        <v>100</v>
      </c>
    </row>
    <row r="251" spans="1:17" x14ac:dyDescent="0.35">
      <c r="A251">
        <v>9408109607</v>
      </c>
      <c r="B251" t="s">
        <v>6626</v>
      </c>
      <c r="C251" t="s">
        <v>6356</v>
      </c>
      <c r="D251">
        <v>200</v>
      </c>
      <c r="E251" t="s">
        <v>6366</v>
      </c>
      <c r="F251">
        <v>207</v>
      </c>
      <c r="G251" t="s">
        <v>7005</v>
      </c>
      <c r="H251">
        <v>740</v>
      </c>
      <c r="I251" t="s">
        <v>7069</v>
      </c>
      <c r="J251">
        <v>20800</v>
      </c>
      <c r="L251" t="s">
        <v>6529</v>
      </c>
      <c r="M251">
        <v>10014070</v>
      </c>
      <c r="N251">
        <v>10014062</v>
      </c>
      <c r="O251" t="s">
        <v>6630</v>
      </c>
      <c r="P251">
        <v>20800.804011</v>
      </c>
      <c r="Q251">
        <v>700</v>
      </c>
    </row>
    <row r="252" spans="1:17" x14ac:dyDescent="0.35">
      <c r="A252">
        <v>9413111534</v>
      </c>
      <c r="B252" t="s">
        <v>6626</v>
      </c>
      <c r="C252" t="s">
        <v>6356</v>
      </c>
      <c r="D252">
        <v>200</v>
      </c>
      <c r="E252" t="s">
        <v>6366</v>
      </c>
      <c r="F252">
        <v>207</v>
      </c>
      <c r="G252" t="s">
        <v>176</v>
      </c>
      <c r="H252">
        <v>705</v>
      </c>
      <c r="I252" t="s">
        <v>7070</v>
      </c>
      <c r="J252">
        <v>20800</v>
      </c>
      <c r="L252" t="s">
        <v>6529</v>
      </c>
      <c r="M252">
        <v>10007373</v>
      </c>
      <c r="N252">
        <v>10008027</v>
      </c>
      <c r="O252" t="s">
        <v>6630</v>
      </c>
      <c r="P252" t="s">
        <v>6630</v>
      </c>
      <c r="Q252">
        <v>700</v>
      </c>
    </row>
    <row r="253" spans="1:17" x14ac:dyDescent="0.35">
      <c r="A253">
        <v>13590</v>
      </c>
      <c r="B253" t="s">
        <v>6334</v>
      </c>
      <c r="C253" t="s">
        <v>6356</v>
      </c>
      <c r="D253">
        <v>200</v>
      </c>
      <c r="E253" t="s">
        <v>6357</v>
      </c>
      <c r="F253">
        <v>209</v>
      </c>
      <c r="G253" t="s">
        <v>6358</v>
      </c>
      <c r="H253">
        <v>301</v>
      </c>
      <c r="I253" t="s">
        <v>7071</v>
      </c>
      <c r="J253">
        <v>13500</v>
      </c>
      <c r="L253" t="s">
        <v>6526</v>
      </c>
      <c r="M253">
        <v>11331850</v>
      </c>
      <c r="N253">
        <v>10039058</v>
      </c>
      <c r="O253" t="s">
        <v>6630</v>
      </c>
      <c r="P253" t="s">
        <v>6630</v>
      </c>
      <c r="Q253" t="s">
        <v>6630</v>
      </c>
    </row>
    <row r="254" spans="1:17" x14ac:dyDescent="0.35">
      <c r="A254">
        <v>6303107636</v>
      </c>
      <c r="B254" t="s">
        <v>6626</v>
      </c>
      <c r="C254" t="s">
        <v>6356</v>
      </c>
      <c r="D254">
        <v>200</v>
      </c>
      <c r="E254" t="s">
        <v>6366</v>
      </c>
      <c r="F254">
        <v>207</v>
      </c>
      <c r="G254" t="s">
        <v>6662</v>
      </c>
      <c r="H254">
        <v>720</v>
      </c>
      <c r="I254" t="s">
        <v>7072</v>
      </c>
      <c r="J254">
        <v>20800</v>
      </c>
      <c r="L254" t="s">
        <v>6529</v>
      </c>
      <c r="M254">
        <v>10506697</v>
      </c>
      <c r="N254">
        <v>10015831</v>
      </c>
      <c r="O254" t="s">
        <v>6669</v>
      </c>
      <c r="P254" t="s">
        <v>6746</v>
      </c>
      <c r="Q254" t="s">
        <v>6630</v>
      </c>
    </row>
    <row r="255" spans="1:17" x14ac:dyDescent="0.35">
      <c r="A255">
        <v>9419114867</v>
      </c>
      <c r="B255" t="s">
        <v>6626</v>
      </c>
      <c r="C255" t="s">
        <v>6356</v>
      </c>
      <c r="D255">
        <v>200</v>
      </c>
      <c r="E255" t="s">
        <v>6645</v>
      </c>
      <c r="F255">
        <v>201</v>
      </c>
      <c r="G255" t="s">
        <v>6808</v>
      </c>
      <c r="H255">
        <v>805</v>
      </c>
      <c r="I255" t="s">
        <v>7073</v>
      </c>
      <c r="J255">
        <v>20116</v>
      </c>
      <c r="L255" t="s">
        <v>6529</v>
      </c>
      <c r="M255">
        <v>10194152</v>
      </c>
      <c r="N255">
        <v>10950616</v>
      </c>
      <c r="O255" t="s">
        <v>6630</v>
      </c>
      <c r="P255" t="s">
        <v>6630</v>
      </c>
      <c r="Q255" t="s">
        <v>6630</v>
      </c>
    </row>
    <row r="256" spans="1:17" x14ac:dyDescent="0.35">
      <c r="A256">
        <v>9405108742</v>
      </c>
      <c r="B256" t="s">
        <v>6626</v>
      </c>
      <c r="C256" t="s">
        <v>6356</v>
      </c>
      <c r="D256">
        <v>200</v>
      </c>
      <c r="E256" t="s">
        <v>6357</v>
      </c>
      <c r="F256">
        <v>209</v>
      </c>
      <c r="G256" t="s">
        <v>6724</v>
      </c>
      <c r="H256">
        <v>323</v>
      </c>
      <c r="I256" t="s">
        <v>7074</v>
      </c>
      <c r="J256" t="s">
        <v>6630</v>
      </c>
      <c r="L256" t="s">
        <v>6529</v>
      </c>
      <c r="M256">
        <v>10171081</v>
      </c>
      <c r="N256">
        <v>10114950</v>
      </c>
      <c r="O256" t="s">
        <v>7075</v>
      </c>
      <c r="P256" t="s">
        <v>7076</v>
      </c>
      <c r="Q256" t="s">
        <v>6630</v>
      </c>
    </row>
    <row r="257" spans="1:17" x14ac:dyDescent="0.35">
      <c r="A257">
        <v>9411110645</v>
      </c>
      <c r="B257" t="s">
        <v>6626</v>
      </c>
      <c r="C257" t="s">
        <v>6356</v>
      </c>
      <c r="D257">
        <v>200</v>
      </c>
      <c r="E257" t="s">
        <v>6366</v>
      </c>
      <c r="F257">
        <v>207</v>
      </c>
      <c r="G257" t="s">
        <v>6698</v>
      </c>
      <c r="H257">
        <v>725</v>
      </c>
      <c r="I257" t="s">
        <v>7077</v>
      </c>
      <c r="J257">
        <v>20800</v>
      </c>
      <c r="L257" t="s">
        <v>6529</v>
      </c>
      <c r="M257">
        <v>13156709</v>
      </c>
      <c r="N257">
        <v>12335676</v>
      </c>
      <c r="O257" t="s">
        <v>6630</v>
      </c>
      <c r="P257" t="s">
        <v>6630</v>
      </c>
      <c r="Q257">
        <v>700</v>
      </c>
    </row>
    <row r="258" spans="1:17" x14ac:dyDescent="0.35">
      <c r="A258">
        <v>9407109055</v>
      </c>
      <c r="B258" t="s">
        <v>6626</v>
      </c>
      <c r="C258" t="s">
        <v>6356</v>
      </c>
      <c r="D258">
        <v>200</v>
      </c>
      <c r="E258" t="s">
        <v>6858</v>
      </c>
      <c r="F258">
        <v>200</v>
      </c>
      <c r="G258" t="s">
        <v>6724</v>
      </c>
      <c r="H258">
        <v>323</v>
      </c>
      <c r="I258" t="s">
        <v>7078</v>
      </c>
      <c r="J258">
        <v>20050</v>
      </c>
      <c r="L258" t="s">
        <v>6529</v>
      </c>
      <c r="M258">
        <v>10114950</v>
      </c>
      <c r="N258">
        <v>12217549</v>
      </c>
      <c r="O258" t="s">
        <v>6630</v>
      </c>
      <c r="P258">
        <v>20050.804011</v>
      </c>
      <c r="Q258">
        <v>700</v>
      </c>
    </row>
    <row r="259" spans="1:17" x14ac:dyDescent="0.35">
      <c r="A259">
        <v>9422115926</v>
      </c>
      <c r="B259" t="s">
        <v>6626</v>
      </c>
      <c r="C259" t="s">
        <v>6356</v>
      </c>
      <c r="D259">
        <v>200</v>
      </c>
      <c r="E259" t="s">
        <v>6366</v>
      </c>
      <c r="F259">
        <v>207</v>
      </c>
      <c r="G259" t="s">
        <v>3257</v>
      </c>
      <c r="H259">
        <v>788</v>
      </c>
      <c r="I259" t="s">
        <v>7079</v>
      </c>
      <c r="J259" t="s">
        <v>6630</v>
      </c>
      <c r="L259" t="s">
        <v>6529</v>
      </c>
      <c r="M259">
        <v>15122351</v>
      </c>
      <c r="N259">
        <v>13830994</v>
      </c>
      <c r="O259" t="s">
        <v>6630</v>
      </c>
      <c r="P259" t="s">
        <v>6630</v>
      </c>
      <c r="Q259">
        <v>700</v>
      </c>
    </row>
    <row r="260" spans="1:17" x14ac:dyDescent="0.35">
      <c r="A260">
        <v>9417113755</v>
      </c>
      <c r="B260" t="s">
        <v>6334</v>
      </c>
      <c r="C260" t="s">
        <v>6540</v>
      </c>
      <c r="D260">
        <v>131</v>
      </c>
      <c r="E260" t="s">
        <v>2905</v>
      </c>
      <c r="F260">
        <v>300</v>
      </c>
      <c r="G260" t="s">
        <v>3774</v>
      </c>
      <c r="H260">
        <v>100</v>
      </c>
      <c r="I260" t="s">
        <v>7080</v>
      </c>
      <c r="J260">
        <v>13207</v>
      </c>
      <c r="L260" t="s">
        <v>6529</v>
      </c>
      <c r="M260">
        <v>10368722</v>
      </c>
      <c r="N260">
        <v>14010980</v>
      </c>
      <c r="O260" t="s">
        <v>6630</v>
      </c>
      <c r="P260" t="s">
        <v>6630</v>
      </c>
      <c r="Q260" t="s">
        <v>6630</v>
      </c>
    </row>
    <row r="261" spans="1:17" x14ac:dyDescent="0.35">
      <c r="A261">
        <v>9414112370</v>
      </c>
      <c r="B261" t="s">
        <v>6626</v>
      </c>
      <c r="C261" t="s">
        <v>6356</v>
      </c>
      <c r="D261">
        <v>200</v>
      </c>
      <c r="E261" t="s">
        <v>6645</v>
      </c>
      <c r="F261">
        <v>201</v>
      </c>
      <c r="G261" t="s">
        <v>6638</v>
      </c>
      <c r="H261">
        <v>415</v>
      </c>
      <c r="I261" t="s">
        <v>7081</v>
      </c>
      <c r="J261">
        <v>20115</v>
      </c>
      <c r="L261" t="s">
        <v>6529</v>
      </c>
      <c r="M261">
        <v>10491819</v>
      </c>
      <c r="N261">
        <v>13315116</v>
      </c>
      <c r="O261" t="s">
        <v>6630</v>
      </c>
      <c r="P261" t="s">
        <v>6630</v>
      </c>
      <c r="Q261" t="s">
        <v>6630</v>
      </c>
    </row>
    <row r="262" spans="1:17" x14ac:dyDescent="0.35">
      <c r="A262">
        <v>9400106549</v>
      </c>
      <c r="B262" t="s">
        <v>6626</v>
      </c>
      <c r="C262" t="s">
        <v>6356</v>
      </c>
      <c r="D262">
        <v>200</v>
      </c>
      <c r="E262" t="s">
        <v>6366</v>
      </c>
      <c r="F262">
        <v>207</v>
      </c>
      <c r="G262" t="s">
        <v>7082</v>
      </c>
      <c r="H262">
        <v>715</v>
      </c>
      <c r="I262" t="s">
        <v>7083</v>
      </c>
      <c r="J262">
        <v>20800</v>
      </c>
      <c r="L262" t="s">
        <v>6529</v>
      </c>
      <c r="M262">
        <v>10042590</v>
      </c>
      <c r="N262">
        <v>10007974</v>
      </c>
      <c r="O262" t="s">
        <v>7084</v>
      </c>
      <c r="P262" t="s">
        <v>7085</v>
      </c>
      <c r="Q262" t="s">
        <v>6630</v>
      </c>
    </row>
    <row r="263" spans="1:17" x14ac:dyDescent="0.35">
      <c r="A263">
        <v>9412111304</v>
      </c>
      <c r="B263" t="s">
        <v>6626</v>
      </c>
      <c r="C263" t="s">
        <v>6356</v>
      </c>
      <c r="D263">
        <v>200</v>
      </c>
      <c r="E263" t="s">
        <v>6366</v>
      </c>
      <c r="F263">
        <v>207</v>
      </c>
      <c r="G263" t="s">
        <v>176</v>
      </c>
      <c r="H263">
        <v>705</v>
      </c>
      <c r="I263" t="s">
        <v>7086</v>
      </c>
      <c r="J263">
        <v>20800</v>
      </c>
      <c r="L263" t="s">
        <v>6529</v>
      </c>
      <c r="M263">
        <v>12789627</v>
      </c>
      <c r="N263">
        <v>12925271</v>
      </c>
      <c r="O263" t="s">
        <v>6630</v>
      </c>
      <c r="P263" t="s">
        <v>6630</v>
      </c>
      <c r="Q263">
        <v>700</v>
      </c>
    </row>
    <row r="264" spans="1:17" x14ac:dyDescent="0.35">
      <c r="A264">
        <v>9406108923</v>
      </c>
      <c r="B264" t="s">
        <v>6626</v>
      </c>
      <c r="C264" t="s">
        <v>6356</v>
      </c>
      <c r="D264">
        <v>200</v>
      </c>
      <c r="E264" t="s">
        <v>6366</v>
      </c>
      <c r="F264">
        <v>207</v>
      </c>
      <c r="G264" t="s">
        <v>1357</v>
      </c>
      <c r="H264">
        <v>745</v>
      </c>
      <c r="I264" t="s">
        <v>7087</v>
      </c>
      <c r="J264">
        <v>20800</v>
      </c>
      <c r="L264" t="s">
        <v>6529</v>
      </c>
      <c r="M264">
        <v>10790780</v>
      </c>
      <c r="N264">
        <v>10664062</v>
      </c>
      <c r="O264" t="s">
        <v>7088</v>
      </c>
      <c r="P264">
        <v>20800.804011</v>
      </c>
      <c r="Q264">
        <v>700</v>
      </c>
    </row>
    <row r="265" spans="1:17" x14ac:dyDescent="0.35">
      <c r="A265">
        <v>9499106206</v>
      </c>
      <c r="B265" t="s">
        <v>6626</v>
      </c>
      <c r="C265" t="s">
        <v>6356</v>
      </c>
      <c r="D265">
        <v>200</v>
      </c>
      <c r="E265" t="s">
        <v>5245</v>
      </c>
      <c r="F265">
        <v>202</v>
      </c>
      <c r="G265" t="s">
        <v>5245</v>
      </c>
      <c r="H265">
        <v>450</v>
      </c>
      <c r="I265" t="s">
        <v>7089</v>
      </c>
      <c r="J265">
        <v>20200</v>
      </c>
      <c r="L265" t="s">
        <v>6529</v>
      </c>
      <c r="M265">
        <v>10451956</v>
      </c>
      <c r="N265">
        <v>10506195</v>
      </c>
      <c r="O265" t="s">
        <v>6630</v>
      </c>
      <c r="P265" t="s">
        <v>7090</v>
      </c>
      <c r="Q265" t="s">
        <v>6630</v>
      </c>
    </row>
    <row r="266" spans="1:17" x14ac:dyDescent="0.35">
      <c r="A266">
        <v>9413111783</v>
      </c>
      <c r="B266" t="s">
        <v>6626</v>
      </c>
      <c r="C266" t="s">
        <v>6356</v>
      </c>
      <c r="D266">
        <v>200</v>
      </c>
      <c r="E266" t="s">
        <v>6366</v>
      </c>
      <c r="F266">
        <v>207</v>
      </c>
      <c r="G266" t="s">
        <v>1357</v>
      </c>
      <c r="H266">
        <v>745</v>
      </c>
      <c r="I266" t="s">
        <v>7091</v>
      </c>
      <c r="J266">
        <v>20800</v>
      </c>
      <c r="L266" t="s">
        <v>6529</v>
      </c>
      <c r="M266">
        <v>10069378</v>
      </c>
      <c r="N266">
        <v>10007373</v>
      </c>
      <c r="O266" t="s">
        <v>6630</v>
      </c>
      <c r="P266" t="s">
        <v>6630</v>
      </c>
      <c r="Q266">
        <v>700</v>
      </c>
    </row>
    <row r="267" spans="1:17" x14ac:dyDescent="0.35">
      <c r="A267">
        <v>9415112757</v>
      </c>
      <c r="B267" t="s">
        <v>6626</v>
      </c>
      <c r="C267" t="s">
        <v>6356</v>
      </c>
      <c r="D267">
        <v>200</v>
      </c>
      <c r="E267" t="s">
        <v>6366</v>
      </c>
      <c r="F267">
        <v>207</v>
      </c>
      <c r="G267" t="s">
        <v>176</v>
      </c>
      <c r="H267">
        <v>705</v>
      </c>
      <c r="I267" t="s">
        <v>7092</v>
      </c>
      <c r="J267">
        <v>20800</v>
      </c>
      <c r="L267" t="s">
        <v>6529</v>
      </c>
      <c r="M267">
        <v>10069378</v>
      </c>
      <c r="N267">
        <v>10007373</v>
      </c>
      <c r="O267" t="s">
        <v>6630</v>
      </c>
      <c r="P267" t="s">
        <v>6630</v>
      </c>
      <c r="Q267">
        <v>700</v>
      </c>
    </row>
    <row r="268" spans="1:17" x14ac:dyDescent="0.35">
      <c r="A268">
        <v>9407109331</v>
      </c>
      <c r="B268" t="s">
        <v>6626</v>
      </c>
      <c r="C268" t="s">
        <v>6356</v>
      </c>
      <c r="D268">
        <v>200</v>
      </c>
      <c r="E268" t="s">
        <v>6366</v>
      </c>
      <c r="F268">
        <v>207</v>
      </c>
      <c r="G268" t="s">
        <v>6638</v>
      </c>
      <c r="H268">
        <v>415</v>
      </c>
      <c r="I268" t="s">
        <v>7093</v>
      </c>
      <c r="J268">
        <v>20115</v>
      </c>
      <c r="L268" t="s">
        <v>6529</v>
      </c>
      <c r="M268">
        <v>10807772</v>
      </c>
      <c r="N268">
        <v>11615676</v>
      </c>
      <c r="O268" t="s">
        <v>6630</v>
      </c>
      <c r="P268" t="s">
        <v>6630</v>
      </c>
      <c r="Q268">
        <v>100</v>
      </c>
    </row>
    <row r="269" spans="1:17" x14ac:dyDescent="0.35">
      <c r="A269">
        <v>9404108045</v>
      </c>
      <c r="B269" t="s">
        <v>6626</v>
      </c>
      <c r="C269" t="s">
        <v>6356</v>
      </c>
      <c r="D269">
        <v>200</v>
      </c>
      <c r="E269" t="s">
        <v>6659</v>
      </c>
      <c r="F269">
        <v>208</v>
      </c>
      <c r="G269" t="s">
        <v>977</v>
      </c>
      <c r="H269">
        <v>310</v>
      </c>
      <c r="I269" t="s">
        <v>7094</v>
      </c>
      <c r="J269">
        <v>13562</v>
      </c>
      <c r="L269" t="s">
        <v>6529</v>
      </c>
      <c r="M269">
        <v>10677251</v>
      </c>
      <c r="N269">
        <v>10517943</v>
      </c>
      <c r="O269" t="s">
        <v>7095</v>
      </c>
      <c r="P269" t="s">
        <v>6765</v>
      </c>
      <c r="Q269">
        <v>100</v>
      </c>
    </row>
    <row r="270" spans="1:17" x14ac:dyDescent="0.35">
      <c r="A270">
        <v>3501107084</v>
      </c>
      <c r="B270" t="s">
        <v>6626</v>
      </c>
      <c r="C270" t="s">
        <v>6356</v>
      </c>
      <c r="D270">
        <v>200</v>
      </c>
      <c r="E270" t="s">
        <v>5245</v>
      </c>
      <c r="F270">
        <v>202</v>
      </c>
      <c r="G270" t="s">
        <v>5245</v>
      </c>
      <c r="H270">
        <v>450</v>
      </c>
      <c r="I270" t="s">
        <v>7096</v>
      </c>
      <c r="J270">
        <v>20200</v>
      </c>
      <c r="L270" t="s">
        <v>6529</v>
      </c>
      <c r="M270" t="s">
        <v>6630</v>
      </c>
      <c r="N270">
        <v>10436431</v>
      </c>
      <c r="O270" t="s">
        <v>7097</v>
      </c>
      <c r="P270" t="s">
        <v>7098</v>
      </c>
      <c r="Q270" t="s">
        <v>6630</v>
      </c>
    </row>
    <row r="271" spans="1:17" x14ac:dyDescent="0.35">
      <c r="A271">
        <v>9412111136</v>
      </c>
      <c r="B271" t="s">
        <v>6626</v>
      </c>
      <c r="C271" t="s">
        <v>6356</v>
      </c>
      <c r="D271">
        <v>200</v>
      </c>
      <c r="E271" t="s">
        <v>6645</v>
      </c>
      <c r="F271">
        <v>201</v>
      </c>
      <c r="G271" t="s">
        <v>6638</v>
      </c>
      <c r="H271">
        <v>415</v>
      </c>
      <c r="I271" t="s">
        <v>7099</v>
      </c>
      <c r="J271">
        <v>20115</v>
      </c>
      <c r="L271" t="s">
        <v>6529</v>
      </c>
      <c r="M271">
        <v>10830711</v>
      </c>
      <c r="N271">
        <v>11129352</v>
      </c>
      <c r="O271" t="s">
        <v>6630</v>
      </c>
      <c r="P271" t="s">
        <v>6630</v>
      </c>
      <c r="Q271" t="s">
        <v>6630</v>
      </c>
    </row>
    <row r="272" spans="1:17" x14ac:dyDescent="0.35">
      <c r="A272">
        <v>9422116001</v>
      </c>
      <c r="B272" t="s">
        <v>6626</v>
      </c>
      <c r="C272" t="s">
        <v>6356</v>
      </c>
      <c r="D272">
        <v>200</v>
      </c>
      <c r="E272" t="s">
        <v>6366</v>
      </c>
      <c r="F272">
        <v>207</v>
      </c>
      <c r="G272" t="s">
        <v>176</v>
      </c>
      <c r="H272">
        <v>705</v>
      </c>
      <c r="I272" t="s">
        <v>7100</v>
      </c>
      <c r="J272">
        <v>20800</v>
      </c>
      <c r="L272" t="s">
        <v>6529</v>
      </c>
      <c r="M272">
        <v>11235593</v>
      </c>
      <c r="N272">
        <v>14742726</v>
      </c>
      <c r="O272" t="s">
        <v>6630</v>
      </c>
      <c r="P272" t="s">
        <v>6630</v>
      </c>
      <c r="Q272">
        <v>700</v>
      </c>
    </row>
    <row r="273" spans="1:17" x14ac:dyDescent="0.35">
      <c r="A273">
        <v>9425116890</v>
      </c>
      <c r="B273" t="s">
        <v>6334</v>
      </c>
      <c r="C273" t="s">
        <v>6356</v>
      </c>
      <c r="D273">
        <v>200</v>
      </c>
      <c r="E273" t="s">
        <v>6357</v>
      </c>
      <c r="F273">
        <v>209</v>
      </c>
      <c r="G273" t="s">
        <v>977</v>
      </c>
      <c r="H273">
        <v>310</v>
      </c>
      <c r="I273" t="s">
        <v>7101</v>
      </c>
      <c r="J273">
        <v>13551</v>
      </c>
      <c r="L273" t="s">
        <v>6529</v>
      </c>
      <c r="M273">
        <v>10100005</v>
      </c>
      <c r="N273">
        <v>12925297</v>
      </c>
      <c r="O273" t="s">
        <v>6630</v>
      </c>
      <c r="P273" t="s">
        <v>6630</v>
      </c>
      <c r="Q273" t="s">
        <v>6630</v>
      </c>
    </row>
    <row r="274" spans="1:17" x14ac:dyDescent="0.35">
      <c r="A274">
        <v>9401107064</v>
      </c>
      <c r="B274" t="s">
        <v>6626</v>
      </c>
      <c r="C274" t="s">
        <v>6356</v>
      </c>
      <c r="D274">
        <v>200</v>
      </c>
      <c r="E274" t="s">
        <v>6659</v>
      </c>
      <c r="F274">
        <v>208</v>
      </c>
      <c r="G274" t="s">
        <v>6724</v>
      </c>
      <c r="H274">
        <v>323</v>
      </c>
      <c r="I274" t="s">
        <v>7102</v>
      </c>
      <c r="J274" t="s">
        <v>6630</v>
      </c>
      <c r="L274" t="s">
        <v>6529</v>
      </c>
      <c r="M274">
        <v>10171081</v>
      </c>
      <c r="N274">
        <v>10114950</v>
      </c>
      <c r="O274" t="s">
        <v>6630</v>
      </c>
      <c r="P274" t="s">
        <v>7103</v>
      </c>
      <c r="Q274" t="s">
        <v>6630</v>
      </c>
    </row>
    <row r="275" spans="1:17" x14ac:dyDescent="0.35">
      <c r="A275">
        <v>9420115415</v>
      </c>
      <c r="B275" t="s">
        <v>6626</v>
      </c>
      <c r="C275" t="s">
        <v>6356</v>
      </c>
      <c r="D275">
        <v>200</v>
      </c>
      <c r="E275" t="s">
        <v>6858</v>
      </c>
      <c r="F275">
        <v>200</v>
      </c>
      <c r="G275" t="s">
        <v>6990</v>
      </c>
      <c r="H275">
        <v>200</v>
      </c>
      <c r="I275" t="s">
        <v>7104</v>
      </c>
      <c r="J275">
        <v>20010</v>
      </c>
      <c r="L275" t="s">
        <v>6529</v>
      </c>
      <c r="M275">
        <v>13219829</v>
      </c>
      <c r="N275">
        <v>10735633</v>
      </c>
      <c r="O275" t="s">
        <v>6630</v>
      </c>
      <c r="P275" t="s">
        <v>6630</v>
      </c>
      <c r="Q275" t="s">
        <v>6630</v>
      </c>
    </row>
    <row r="276" spans="1:17" x14ac:dyDescent="0.35">
      <c r="A276">
        <v>12031</v>
      </c>
      <c r="B276" t="s">
        <v>6626</v>
      </c>
      <c r="C276" t="s">
        <v>6356</v>
      </c>
      <c r="D276">
        <v>200</v>
      </c>
      <c r="E276" t="s">
        <v>6701</v>
      </c>
      <c r="F276">
        <v>500</v>
      </c>
      <c r="G276" t="s">
        <v>6702</v>
      </c>
      <c r="H276">
        <v>55</v>
      </c>
      <c r="I276" t="s">
        <v>7105</v>
      </c>
      <c r="J276" t="s">
        <v>6630</v>
      </c>
      <c r="L276" t="s">
        <v>6526</v>
      </c>
      <c r="M276" t="s">
        <v>6630</v>
      </c>
      <c r="N276">
        <v>10239269</v>
      </c>
      <c r="O276" t="s">
        <v>7106</v>
      </c>
      <c r="P276" t="s">
        <v>7107</v>
      </c>
      <c r="Q276" t="s">
        <v>6630</v>
      </c>
    </row>
    <row r="277" spans="1:17" x14ac:dyDescent="0.35">
      <c r="A277">
        <v>9414112304</v>
      </c>
      <c r="B277" t="s">
        <v>6626</v>
      </c>
      <c r="C277" t="s">
        <v>6356</v>
      </c>
      <c r="D277">
        <v>200</v>
      </c>
      <c r="E277" t="s">
        <v>6366</v>
      </c>
      <c r="F277">
        <v>207</v>
      </c>
      <c r="G277" t="s">
        <v>6808</v>
      </c>
      <c r="H277">
        <v>805</v>
      </c>
      <c r="I277" t="s">
        <v>7108</v>
      </c>
      <c r="J277">
        <v>20800</v>
      </c>
      <c r="L277" t="s">
        <v>6529</v>
      </c>
      <c r="M277">
        <v>10194152</v>
      </c>
      <c r="N277">
        <v>10950616</v>
      </c>
      <c r="O277" t="s">
        <v>6630</v>
      </c>
      <c r="P277" t="s">
        <v>6630</v>
      </c>
      <c r="Q277">
        <v>700</v>
      </c>
    </row>
    <row r="278" spans="1:17" x14ac:dyDescent="0.35">
      <c r="A278">
        <v>9408109444</v>
      </c>
      <c r="B278" t="s">
        <v>6626</v>
      </c>
      <c r="C278" t="s">
        <v>6356</v>
      </c>
      <c r="D278">
        <v>200</v>
      </c>
      <c r="E278" t="s">
        <v>6366</v>
      </c>
      <c r="F278">
        <v>207</v>
      </c>
      <c r="G278" t="s">
        <v>6657</v>
      </c>
      <c r="H278">
        <v>420</v>
      </c>
      <c r="I278" t="s">
        <v>7109</v>
      </c>
      <c r="J278">
        <v>20115</v>
      </c>
      <c r="L278" t="s">
        <v>6529</v>
      </c>
      <c r="M278">
        <v>10504616</v>
      </c>
      <c r="N278">
        <v>10733110</v>
      </c>
      <c r="O278" t="s">
        <v>6630</v>
      </c>
      <c r="P278" t="s">
        <v>7110</v>
      </c>
      <c r="Q278" t="s">
        <v>6630</v>
      </c>
    </row>
    <row r="279" spans="1:17" x14ac:dyDescent="0.35">
      <c r="A279">
        <v>9414112630</v>
      </c>
      <c r="B279" t="s">
        <v>6626</v>
      </c>
      <c r="C279" t="s">
        <v>6356</v>
      </c>
      <c r="D279">
        <v>200</v>
      </c>
      <c r="E279" t="s">
        <v>6645</v>
      </c>
      <c r="F279">
        <v>201</v>
      </c>
      <c r="G279" t="s">
        <v>6657</v>
      </c>
      <c r="H279">
        <v>420</v>
      </c>
      <c r="I279" t="s">
        <v>7111</v>
      </c>
      <c r="J279" t="s">
        <v>6630</v>
      </c>
      <c r="L279" t="s">
        <v>6529</v>
      </c>
      <c r="M279">
        <v>13612065</v>
      </c>
      <c r="N279">
        <v>10632335</v>
      </c>
      <c r="O279" t="s">
        <v>6630</v>
      </c>
      <c r="P279" t="s">
        <v>6630</v>
      </c>
      <c r="Q279" t="s">
        <v>6630</v>
      </c>
    </row>
    <row r="280" spans="1:17" x14ac:dyDescent="0.35">
      <c r="A280">
        <v>9417113821</v>
      </c>
      <c r="B280" t="s">
        <v>6626</v>
      </c>
      <c r="C280" t="s">
        <v>6356</v>
      </c>
      <c r="D280">
        <v>200</v>
      </c>
      <c r="E280" t="s">
        <v>6645</v>
      </c>
      <c r="F280">
        <v>201</v>
      </c>
      <c r="G280" t="s">
        <v>6638</v>
      </c>
      <c r="H280">
        <v>415</v>
      </c>
      <c r="I280" t="s">
        <v>7112</v>
      </c>
      <c r="J280">
        <v>20115</v>
      </c>
      <c r="L280" t="s">
        <v>6529</v>
      </c>
      <c r="M280">
        <v>10799362</v>
      </c>
      <c r="N280">
        <v>13315116</v>
      </c>
      <c r="O280" t="s">
        <v>6630</v>
      </c>
      <c r="P280" t="s">
        <v>6630</v>
      </c>
      <c r="Q280" t="s">
        <v>6630</v>
      </c>
    </row>
    <row r="281" spans="1:17" x14ac:dyDescent="0.35">
      <c r="A281">
        <v>9419115249</v>
      </c>
      <c r="B281" t="s">
        <v>6626</v>
      </c>
      <c r="C281" t="s">
        <v>6356</v>
      </c>
      <c r="D281">
        <v>200</v>
      </c>
      <c r="E281" t="s">
        <v>6366</v>
      </c>
      <c r="F281">
        <v>207</v>
      </c>
      <c r="G281" t="s">
        <v>3257</v>
      </c>
      <c r="H281">
        <v>788</v>
      </c>
      <c r="I281" t="s">
        <v>7113</v>
      </c>
      <c r="J281">
        <v>20800</v>
      </c>
      <c r="L281" t="s">
        <v>6529</v>
      </c>
      <c r="M281">
        <v>13090931</v>
      </c>
      <c r="N281">
        <v>14202447</v>
      </c>
      <c r="O281" t="s">
        <v>6630</v>
      </c>
      <c r="P281" t="s">
        <v>6630</v>
      </c>
      <c r="Q281">
        <v>700</v>
      </c>
    </row>
    <row r="282" spans="1:17" x14ac:dyDescent="0.35">
      <c r="A282">
        <v>9402107251</v>
      </c>
      <c r="B282" t="s">
        <v>6626</v>
      </c>
      <c r="C282" t="s">
        <v>7114</v>
      </c>
      <c r="D282">
        <v>115</v>
      </c>
      <c r="E282" t="s">
        <v>7114</v>
      </c>
      <c r="F282">
        <v>115</v>
      </c>
      <c r="G282" t="s">
        <v>4019</v>
      </c>
      <c r="H282">
        <v>20</v>
      </c>
      <c r="I282" t="s">
        <v>7115</v>
      </c>
      <c r="J282">
        <v>11510</v>
      </c>
      <c r="L282" t="s">
        <v>6529</v>
      </c>
      <c r="M282" t="s">
        <v>6630</v>
      </c>
      <c r="N282">
        <v>10161158</v>
      </c>
      <c r="O282" t="s">
        <v>7116</v>
      </c>
      <c r="P282" t="s">
        <v>7117</v>
      </c>
      <c r="Q282" t="s">
        <v>6630</v>
      </c>
    </row>
    <row r="283" spans="1:17" x14ac:dyDescent="0.35">
      <c r="A283">
        <v>9499106079</v>
      </c>
      <c r="B283" t="s">
        <v>6626</v>
      </c>
      <c r="C283" t="s">
        <v>6356</v>
      </c>
      <c r="D283">
        <v>200</v>
      </c>
      <c r="E283" t="s">
        <v>6645</v>
      </c>
      <c r="F283">
        <v>201</v>
      </c>
      <c r="G283" t="s">
        <v>6657</v>
      </c>
      <c r="H283">
        <v>420</v>
      </c>
      <c r="I283" t="s">
        <v>7118</v>
      </c>
      <c r="J283" t="s">
        <v>6630</v>
      </c>
      <c r="L283" t="s">
        <v>6529</v>
      </c>
      <c r="M283" t="s">
        <v>6630</v>
      </c>
      <c r="N283">
        <v>10137537</v>
      </c>
      <c r="O283" t="s">
        <v>7119</v>
      </c>
      <c r="P283" t="s">
        <v>7120</v>
      </c>
      <c r="Q283" t="s">
        <v>6630</v>
      </c>
    </row>
    <row r="284" spans="1:17" x14ac:dyDescent="0.35">
      <c r="A284">
        <v>6303107766</v>
      </c>
      <c r="B284" t="s">
        <v>6626</v>
      </c>
      <c r="C284" t="s">
        <v>6356</v>
      </c>
      <c r="D284">
        <v>200</v>
      </c>
      <c r="E284" t="s">
        <v>6366</v>
      </c>
      <c r="F284">
        <v>207</v>
      </c>
      <c r="G284" t="s">
        <v>6698</v>
      </c>
      <c r="H284">
        <v>725</v>
      </c>
      <c r="I284" t="s">
        <v>7121</v>
      </c>
      <c r="J284">
        <v>20800</v>
      </c>
      <c r="L284" t="s">
        <v>6529</v>
      </c>
      <c r="M284">
        <v>10501941</v>
      </c>
      <c r="N284">
        <v>10675888</v>
      </c>
      <c r="O284" t="s">
        <v>7122</v>
      </c>
      <c r="P284" t="s">
        <v>7123</v>
      </c>
      <c r="Q284" t="s">
        <v>6630</v>
      </c>
    </row>
    <row r="285" spans="1:17" x14ac:dyDescent="0.35">
      <c r="A285">
        <v>9411110866</v>
      </c>
      <c r="B285" t="s">
        <v>6626</v>
      </c>
      <c r="C285" t="s">
        <v>6356</v>
      </c>
      <c r="D285">
        <v>200</v>
      </c>
      <c r="E285" t="s">
        <v>5245</v>
      </c>
      <c r="F285">
        <v>202</v>
      </c>
      <c r="G285" t="s">
        <v>5245</v>
      </c>
      <c r="H285">
        <v>450</v>
      </c>
      <c r="I285" t="s">
        <v>7124</v>
      </c>
      <c r="J285" t="s">
        <v>6630</v>
      </c>
      <c r="L285" t="s">
        <v>6529</v>
      </c>
      <c r="M285">
        <v>10895151</v>
      </c>
      <c r="N285">
        <v>10212031</v>
      </c>
      <c r="O285">
        <v>29763</v>
      </c>
      <c r="P285" t="s">
        <v>6630</v>
      </c>
      <c r="Q285" t="s">
        <v>6630</v>
      </c>
    </row>
    <row r="286" spans="1:17" x14ac:dyDescent="0.35">
      <c r="A286">
        <v>9415113180</v>
      </c>
      <c r="B286" t="s">
        <v>6626</v>
      </c>
      <c r="C286" t="s">
        <v>6356</v>
      </c>
      <c r="D286">
        <v>200</v>
      </c>
      <c r="E286" t="s">
        <v>6366</v>
      </c>
      <c r="F286">
        <v>207</v>
      </c>
      <c r="G286" t="s">
        <v>6698</v>
      </c>
      <c r="H286">
        <v>725</v>
      </c>
      <c r="I286" t="s">
        <v>7125</v>
      </c>
      <c r="J286">
        <v>20800</v>
      </c>
      <c r="L286" t="s">
        <v>6529</v>
      </c>
      <c r="M286">
        <v>10014659</v>
      </c>
      <c r="N286">
        <v>13424531</v>
      </c>
      <c r="O286">
        <v>30818</v>
      </c>
      <c r="P286" t="s">
        <v>6630</v>
      </c>
      <c r="Q286" t="s">
        <v>6630</v>
      </c>
    </row>
    <row r="287" spans="1:17" x14ac:dyDescent="0.35">
      <c r="A287">
        <v>9422115975</v>
      </c>
      <c r="B287" t="s">
        <v>6626</v>
      </c>
      <c r="C287" t="s">
        <v>6356</v>
      </c>
      <c r="D287">
        <v>200</v>
      </c>
      <c r="E287" t="s">
        <v>6645</v>
      </c>
      <c r="F287">
        <v>201</v>
      </c>
      <c r="G287" t="s">
        <v>6638</v>
      </c>
      <c r="H287">
        <v>415</v>
      </c>
      <c r="I287" t="s">
        <v>7126</v>
      </c>
      <c r="J287">
        <v>20115</v>
      </c>
      <c r="L287" t="s">
        <v>6529</v>
      </c>
      <c r="M287">
        <v>11968228</v>
      </c>
      <c r="N287">
        <v>14074879</v>
      </c>
      <c r="O287" t="s">
        <v>6630</v>
      </c>
      <c r="P287" t="s">
        <v>6630</v>
      </c>
      <c r="Q287" t="s">
        <v>6630</v>
      </c>
    </row>
    <row r="288" spans="1:17" x14ac:dyDescent="0.35">
      <c r="A288">
        <v>3599106146</v>
      </c>
      <c r="B288" t="s">
        <v>6626</v>
      </c>
      <c r="C288" t="s">
        <v>6356</v>
      </c>
      <c r="D288">
        <v>200</v>
      </c>
      <c r="E288" t="s">
        <v>5245</v>
      </c>
      <c r="F288">
        <v>202</v>
      </c>
      <c r="G288" t="s">
        <v>5245</v>
      </c>
      <c r="H288">
        <v>450</v>
      </c>
      <c r="I288" t="s">
        <v>7127</v>
      </c>
      <c r="J288">
        <v>20200</v>
      </c>
      <c r="L288" t="s">
        <v>6529</v>
      </c>
      <c r="M288" t="s">
        <v>6630</v>
      </c>
      <c r="N288">
        <v>10436431</v>
      </c>
      <c r="O288" t="s">
        <v>6630</v>
      </c>
      <c r="P288" t="s">
        <v>7128</v>
      </c>
      <c r="Q288" t="s">
        <v>6630</v>
      </c>
    </row>
    <row r="289" spans="1:17" x14ac:dyDescent="0.35">
      <c r="A289">
        <v>9496100989</v>
      </c>
      <c r="B289" t="s">
        <v>6626</v>
      </c>
      <c r="C289" t="s">
        <v>6356</v>
      </c>
      <c r="D289">
        <v>200</v>
      </c>
      <c r="E289" t="s">
        <v>6659</v>
      </c>
      <c r="F289">
        <v>208</v>
      </c>
      <c r="G289" t="s">
        <v>7129</v>
      </c>
      <c r="H289">
        <v>305</v>
      </c>
      <c r="I289" t="s">
        <v>7130</v>
      </c>
      <c r="J289" t="s">
        <v>6630</v>
      </c>
      <c r="L289" t="s">
        <v>6529</v>
      </c>
      <c r="M289" t="s">
        <v>6630</v>
      </c>
      <c r="N289">
        <v>10017324</v>
      </c>
      <c r="O289" t="s">
        <v>7131</v>
      </c>
      <c r="P289" t="s">
        <v>6830</v>
      </c>
      <c r="Q289" t="s">
        <v>6630</v>
      </c>
    </row>
    <row r="290" spans="1:17" x14ac:dyDescent="0.35">
      <c r="A290">
        <v>9415112891</v>
      </c>
      <c r="B290" t="s">
        <v>6626</v>
      </c>
      <c r="C290" t="s">
        <v>6356</v>
      </c>
      <c r="D290">
        <v>200</v>
      </c>
      <c r="E290" t="s">
        <v>6645</v>
      </c>
      <c r="F290">
        <v>201</v>
      </c>
      <c r="G290" t="s">
        <v>6657</v>
      </c>
      <c r="H290">
        <v>420</v>
      </c>
      <c r="I290" t="s">
        <v>7132</v>
      </c>
      <c r="J290">
        <v>20120</v>
      </c>
      <c r="L290" t="s">
        <v>6529</v>
      </c>
      <c r="M290">
        <v>13612065</v>
      </c>
      <c r="N290">
        <v>10632335</v>
      </c>
      <c r="O290" t="s">
        <v>6630</v>
      </c>
      <c r="P290" t="s">
        <v>6630</v>
      </c>
      <c r="Q290" t="s">
        <v>6630</v>
      </c>
    </row>
    <row r="291" spans="1:17" x14ac:dyDescent="0.35">
      <c r="A291">
        <v>9417114266</v>
      </c>
      <c r="B291" t="s">
        <v>6626</v>
      </c>
      <c r="C291" t="s">
        <v>6356</v>
      </c>
      <c r="D291">
        <v>200</v>
      </c>
      <c r="E291" t="s">
        <v>6366</v>
      </c>
      <c r="F291">
        <v>207</v>
      </c>
      <c r="G291" t="s">
        <v>6651</v>
      </c>
      <c r="H291">
        <v>410</v>
      </c>
      <c r="I291" t="s">
        <v>7133</v>
      </c>
      <c r="J291">
        <v>20800</v>
      </c>
      <c r="L291" t="s">
        <v>6529</v>
      </c>
      <c r="M291">
        <v>11703369</v>
      </c>
      <c r="N291">
        <v>11703748</v>
      </c>
      <c r="O291" t="s">
        <v>6630</v>
      </c>
      <c r="P291" t="s">
        <v>6630</v>
      </c>
      <c r="Q291">
        <v>700</v>
      </c>
    </row>
    <row r="292" spans="1:17" x14ac:dyDescent="0.35">
      <c r="A292">
        <v>9493100165</v>
      </c>
      <c r="B292" t="s">
        <v>6626</v>
      </c>
      <c r="C292" t="s">
        <v>6356</v>
      </c>
      <c r="D292">
        <v>200</v>
      </c>
      <c r="E292" t="s">
        <v>6999</v>
      </c>
      <c r="F292">
        <v>205</v>
      </c>
      <c r="G292" t="s">
        <v>7000</v>
      </c>
      <c r="H292">
        <v>600</v>
      </c>
      <c r="I292" t="s">
        <v>7134</v>
      </c>
      <c r="J292" t="s">
        <v>6630</v>
      </c>
      <c r="L292" t="s">
        <v>6529</v>
      </c>
      <c r="M292" t="s">
        <v>6630</v>
      </c>
      <c r="N292">
        <v>10000872</v>
      </c>
      <c r="O292" t="s">
        <v>7135</v>
      </c>
      <c r="P292" t="s">
        <v>7136</v>
      </c>
      <c r="Q292" t="s">
        <v>6630</v>
      </c>
    </row>
    <row r="293" spans="1:17" x14ac:dyDescent="0.35">
      <c r="A293">
        <v>6396100972</v>
      </c>
      <c r="B293" t="s">
        <v>6626</v>
      </c>
      <c r="C293" t="s">
        <v>6540</v>
      </c>
      <c r="D293">
        <v>131</v>
      </c>
      <c r="E293" t="s">
        <v>6645</v>
      </c>
      <c r="F293">
        <v>201</v>
      </c>
      <c r="G293" t="s">
        <v>6657</v>
      </c>
      <c r="H293">
        <v>420</v>
      </c>
      <c r="I293" t="s">
        <v>7137</v>
      </c>
      <c r="J293" t="s">
        <v>6630</v>
      </c>
      <c r="L293" t="s">
        <v>6529</v>
      </c>
      <c r="M293" t="s">
        <v>6630</v>
      </c>
      <c r="N293">
        <v>10002974</v>
      </c>
      <c r="O293" t="s">
        <v>6630</v>
      </c>
      <c r="P293" t="s">
        <v>7138</v>
      </c>
      <c r="Q293" t="s">
        <v>6630</v>
      </c>
    </row>
    <row r="294" spans="1:17" x14ac:dyDescent="0.35">
      <c r="A294">
        <v>9424116686</v>
      </c>
      <c r="B294" t="s">
        <v>6334</v>
      </c>
      <c r="C294" t="s">
        <v>6335</v>
      </c>
      <c r="D294">
        <v>150</v>
      </c>
      <c r="E294" t="s">
        <v>6335</v>
      </c>
      <c r="F294">
        <v>205</v>
      </c>
      <c r="G294" t="s">
        <v>218</v>
      </c>
      <c r="H294">
        <v>607</v>
      </c>
      <c r="I294" t="s">
        <v>7139</v>
      </c>
      <c r="J294">
        <v>20530</v>
      </c>
      <c r="L294" t="s">
        <v>6529</v>
      </c>
      <c r="M294">
        <v>10039542</v>
      </c>
      <c r="N294">
        <v>10039758</v>
      </c>
      <c r="O294" t="s">
        <v>6630</v>
      </c>
      <c r="P294" t="s">
        <v>6630</v>
      </c>
      <c r="Q294" t="s">
        <v>6630</v>
      </c>
    </row>
    <row r="295" spans="1:17" x14ac:dyDescent="0.35">
      <c r="A295">
        <v>3501106694</v>
      </c>
      <c r="B295" t="s">
        <v>6626</v>
      </c>
      <c r="C295" t="s">
        <v>6356</v>
      </c>
      <c r="D295">
        <v>200</v>
      </c>
      <c r="E295" t="s">
        <v>5245</v>
      </c>
      <c r="F295">
        <v>202</v>
      </c>
      <c r="G295" t="s">
        <v>5245</v>
      </c>
      <c r="H295">
        <v>450</v>
      </c>
      <c r="I295" t="s">
        <v>7140</v>
      </c>
      <c r="J295">
        <v>20200</v>
      </c>
      <c r="L295" t="s">
        <v>6529</v>
      </c>
      <c r="M295" t="s">
        <v>6630</v>
      </c>
      <c r="N295">
        <v>10436431</v>
      </c>
      <c r="O295" t="s">
        <v>6630</v>
      </c>
      <c r="P295" t="s">
        <v>7141</v>
      </c>
      <c r="Q295" t="s">
        <v>6630</v>
      </c>
    </row>
    <row r="296" spans="1:17" x14ac:dyDescent="0.35">
      <c r="A296">
        <v>9412111014</v>
      </c>
      <c r="B296" t="s">
        <v>6626</v>
      </c>
      <c r="C296" t="s">
        <v>6356</v>
      </c>
      <c r="D296">
        <v>200</v>
      </c>
      <c r="E296" t="s">
        <v>6645</v>
      </c>
      <c r="F296">
        <v>201</v>
      </c>
      <c r="G296" t="s">
        <v>6657</v>
      </c>
      <c r="H296">
        <v>420</v>
      </c>
      <c r="I296" t="s">
        <v>7142</v>
      </c>
      <c r="J296" t="s">
        <v>6630</v>
      </c>
      <c r="L296" t="s">
        <v>6529</v>
      </c>
      <c r="M296">
        <v>13789418</v>
      </c>
      <c r="N296">
        <v>13842821</v>
      </c>
      <c r="O296">
        <v>30928</v>
      </c>
      <c r="P296" t="s">
        <v>7143</v>
      </c>
      <c r="Q296" t="s">
        <v>6630</v>
      </c>
    </row>
    <row r="297" spans="1:17" x14ac:dyDescent="0.35">
      <c r="A297">
        <v>9422116073</v>
      </c>
      <c r="B297" t="s">
        <v>6626</v>
      </c>
      <c r="C297" t="s">
        <v>6356</v>
      </c>
      <c r="D297">
        <v>200</v>
      </c>
      <c r="E297" t="s">
        <v>6366</v>
      </c>
      <c r="F297">
        <v>207</v>
      </c>
      <c r="G297" t="s">
        <v>176</v>
      </c>
      <c r="H297">
        <v>705</v>
      </c>
      <c r="I297" t="s">
        <v>7144</v>
      </c>
      <c r="J297">
        <v>20800</v>
      </c>
      <c r="L297" t="s">
        <v>6529</v>
      </c>
      <c r="M297">
        <v>11235593</v>
      </c>
      <c r="N297">
        <v>14742726</v>
      </c>
      <c r="O297" t="s">
        <v>6630</v>
      </c>
      <c r="P297" t="s">
        <v>6630</v>
      </c>
      <c r="Q297">
        <v>700</v>
      </c>
    </row>
    <row r="298" spans="1:17" x14ac:dyDescent="0.35">
      <c r="A298">
        <v>9412110981</v>
      </c>
      <c r="B298" t="s">
        <v>6626</v>
      </c>
      <c r="C298" t="s">
        <v>6356</v>
      </c>
      <c r="D298">
        <v>200</v>
      </c>
      <c r="E298" t="s">
        <v>6366</v>
      </c>
      <c r="F298">
        <v>207</v>
      </c>
      <c r="G298" t="s">
        <v>6638</v>
      </c>
      <c r="H298">
        <v>415</v>
      </c>
      <c r="I298" t="s">
        <v>7145</v>
      </c>
      <c r="J298">
        <v>29001</v>
      </c>
      <c r="L298" t="s">
        <v>6529</v>
      </c>
      <c r="M298">
        <v>10567182</v>
      </c>
      <c r="N298">
        <v>10675888</v>
      </c>
      <c r="O298">
        <v>29064</v>
      </c>
      <c r="P298" t="s">
        <v>6630</v>
      </c>
      <c r="Q298" t="s">
        <v>6630</v>
      </c>
    </row>
    <row r="299" spans="1:17" x14ac:dyDescent="0.35">
      <c r="A299">
        <v>9408109577</v>
      </c>
      <c r="B299" t="s">
        <v>6626</v>
      </c>
      <c r="C299" t="s">
        <v>6356</v>
      </c>
      <c r="D299">
        <v>200</v>
      </c>
      <c r="E299" t="s">
        <v>6659</v>
      </c>
      <c r="F299">
        <v>208</v>
      </c>
      <c r="G299" t="s">
        <v>977</v>
      </c>
      <c r="H299">
        <v>310</v>
      </c>
      <c r="I299" t="s">
        <v>7146</v>
      </c>
      <c r="J299">
        <v>13562</v>
      </c>
      <c r="L299" t="s">
        <v>6529</v>
      </c>
      <c r="M299">
        <v>10122853</v>
      </c>
      <c r="N299">
        <v>11517531</v>
      </c>
      <c r="O299" t="s">
        <v>7147</v>
      </c>
      <c r="P299" t="s">
        <v>6630</v>
      </c>
      <c r="Q299" t="s">
        <v>6630</v>
      </c>
    </row>
    <row r="300" spans="1:17" x14ac:dyDescent="0.35">
      <c r="A300">
        <v>9409109875</v>
      </c>
      <c r="B300" t="s">
        <v>6626</v>
      </c>
      <c r="C300" t="s">
        <v>6356</v>
      </c>
      <c r="D300">
        <v>200</v>
      </c>
      <c r="E300" t="s">
        <v>6357</v>
      </c>
      <c r="F300">
        <v>209</v>
      </c>
      <c r="G300" t="s">
        <v>6720</v>
      </c>
      <c r="H300">
        <v>388</v>
      </c>
      <c r="I300" t="s">
        <v>7148</v>
      </c>
      <c r="J300">
        <v>13864</v>
      </c>
      <c r="L300" t="s">
        <v>6529</v>
      </c>
      <c r="M300">
        <v>10652862</v>
      </c>
      <c r="N300">
        <v>10039058</v>
      </c>
      <c r="O300" t="s">
        <v>7149</v>
      </c>
      <c r="P300">
        <v>13864.804011</v>
      </c>
      <c r="Q300">
        <v>700</v>
      </c>
    </row>
    <row r="301" spans="1:17" x14ac:dyDescent="0.35">
      <c r="A301">
        <v>9404108266</v>
      </c>
      <c r="B301" t="s">
        <v>6626</v>
      </c>
      <c r="C301" t="s">
        <v>6356</v>
      </c>
      <c r="D301">
        <v>200</v>
      </c>
      <c r="E301" t="s">
        <v>6659</v>
      </c>
      <c r="F301">
        <v>208</v>
      </c>
      <c r="G301" t="s">
        <v>977</v>
      </c>
      <c r="H301">
        <v>310</v>
      </c>
      <c r="I301" t="s">
        <v>7150</v>
      </c>
      <c r="J301">
        <v>13562</v>
      </c>
      <c r="L301" t="s">
        <v>6529</v>
      </c>
      <c r="M301">
        <v>10677251</v>
      </c>
      <c r="N301">
        <v>10517943</v>
      </c>
      <c r="O301" t="s">
        <v>6630</v>
      </c>
      <c r="P301" t="s">
        <v>7151</v>
      </c>
      <c r="Q301" t="s">
        <v>6630</v>
      </c>
    </row>
    <row r="302" spans="1:17" x14ac:dyDescent="0.35">
      <c r="A302">
        <v>3501106816</v>
      </c>
      <c r="B302" t="s">
        <v>6626</v>
      </c>
      <c r="C302" t="s">
        <v>6356</v>
      </c>
      <c r="D302">
        <v>200</v>
      </c>
      <c r="E302" t="s">
        <v>5245</v>
      </c>
      <c r="F302">
        <v>202</v>
      </c>
      <c r="G302" t="s">
        <v>5245</v>
      </c>
      <c r="H302">
        <v>450</v>
      </c>
      <c r="I302" t="s">
        <v>7152</v>
      </c>
      <c r="J302">
        <v>20200</v>
      </c>
      <c r="L302" t="s">
        <v>6529</v>
      </c>
      <c r="M302" t="s">
        <v>6630</v>
      </c>
      <c r="N302">
        <v>10436431</v>
      </c>
      <c r="O302" t="s">
        <v>7153</v>
      </c>
      <c r="P302" t="s">
        <v>7154</v>
      </c>
      <c r="Q302" t="s">
        <v>6630</v>
      </c>
    </row>
    <row r="303" spans="1:17" x14ac:dyDescent="0.35">
      <c r="A303">
        <v>8700106493</v>
      </c>
      <c r="B303" t="s">
        <v>6626</v>
      </c>
      <c r="C303" t="s">
        <v>6356</v>
      </c>
      <c r="D303">
        <v>200</v>
      </c>
      <c r="E303" t="s">
        <v>6659</v>
      </c>
      <c r="F303">
        <v>208</v>
      </c>
      <c r="G303" t="s">
        <v>977</v>
      </c>
      <c r="H303">
        <v>310</v>
      </c>
      <c r="I303" t="s">
        <v>7155</v>
      </c>
      <c r="J303" t="s">
        <v>6630</v>
      </c>
      <c r="L303" t="s">
        <v>6529</v>
      </c>
      <c r="M303">
        <v>10017080</v>
      </c>
      <c r="N303">
        <v>10233932</v>
      </c>
      <c r="O303" t="s">
        <v>6630</v>
      </c>
      <c r="P303" t="s">
        <v>7156</v>
      </c>
      <c r="Q303" t="s">
        <v>6630</v>
      </c>
    </row>
    <row r="304" spans="1:17" x14ac:dyDescent="0.35">
      <c r="A304">
        <v>6800106665</v>
      </c>
      <c r="B304" t="s">
        <v>6626</v>
      </c>
      <c r="C304" t="s">
        <v>6356</v>
      </c>
      <c r="D304">
        <v>200</v>
      </c>
      <c r="E304" t="s">
        <v>5245</v>
      </c>
      <c r="F304">
        <v>202</v>
      </c>
      <c r="G304" t="s">
        <v>5245</v>
      </c>
      <c r="H304">
        <v>450</v>
      </c>
      <c r="I304" t="s">
        <v>7157</v>
      </c>
      <c r="J304">
        <v>20200</v>
      </c>
      <c r="L304" t="s">
        <v>6529</v>
      </c>
      <c r="M304">
        <v>10895151</v>
      </c>
      <c r="N304">
        <v>10212031</v>
      </c>
      <c r="O304" t="s">
        <v>6630</v>
      </c>
      <c r="P304" t="s">
        <v>7158</v>
      </c>
      <c r="Q304" t="s">
        <v>6630</v>
      </c>
    </row>
    <row r="305" spans="1:17" x14ac:dyDescent="0.35">
      <c r="A305">
        <v>9416113680</v>
      </c>
      <c r="B305" t="s">
        <v>6626</v>
      </c>
      <c r="C305" t="s">
        <v>6356</v>
      </c>
      <c r="D305">
        <v>200</v>
      </c>
      <c r="E305" t="s">
        <v>6645</v>
      </c>
      <c r="F305">
        <v>201</v>
      </c>
      <c r="G305" t="s">
        <v>6657</v>
      </c>
      <c r="H305">
        <v>420</v>
      </c>
      <c r="I305" t="s">
        <v>7159</v>
      </c>
      <c r="J305">
        <v>20120</v>
      </c>
      <c r="L305" t="s">
        <v>6529</v>
      </c>
      <c r="M305">
        <v>14583551</v>
      </c>
      <c r="N305">
        <v>14232321</v>
      </c>
      <c r="O305" t="s">
        <v>7160</v>
      </c>
      <c r="P305" t="s">
        <v>6630</v>
      </c>
      <c r="Q305" t="s">
        <v>6630</v>
      </c>
    </row>
    <row r="306" spans="1:17" x14ac:dyDescent="0.35">
      <c r="A306">
        <v>9402107149</v>
      </c>
      <c r="B306" t="s">
        <v>6626</v>
      </c>
      <c r="C306" t="s">
        <v>6356</v>
      </c>
      <c r="D306">
        <v>200</v>
      </c>
      <c r="E306" t="s">
        <v>6645</v>
      </c>
      <c r="F306">
        <v>201</v>
      </c>
      <c r="G306" t="s">
        <v>6657</v>
      </c>
      <c r="H306">
        <v>420</v>
      </c>
      <c r="I306" t="s">
        <v>7161</v>
      </c>
      <c r="J306" t="s">
        <v>6630</v>
      </c>
      <c r="L306" t="s">
        <v>6529</v>
      </c>
      <c r="M306">
        <v>10895151</v>
      </c>
      <c r="N306">
        <v>10212031</v>
      </c>
      <c r="O306" t="s">
        <v>7162</v>
      </c>
      <c r="P306" t="s">
        <v>7163</v>
      </c>
      <c r="Q306" t="s">
        <v>6630</v>
      </c>
    </row>
    <row r="307" spans="1:17" x14ac:dyDescent="0.35">
      <c r="A307">
        <v>9413111915</v>
      </c>
      <c r="B307" t="s">
        <v>6626</v>
      </c>
      <c r="C307" t="s">
        <v>6356</v>
      </c>
      <c r="D307">
        <v>200</v>
      </c>
      <c r="E307" t="s">
        <v>6366</v>
      </c>
      <c r="F307">
        <v>207</v>
      </c>
      <c r="G307" t="s">
        <v>6756</v>
      </c>
      <c r="H307">
        <v>750</v>
      </c>
      <c r="I307" t="s">
        <v>7164</v>
      </c>
      <c r="J307">
        <v>20800</v>
      </c>
      <c r="L307" t="s">
        <v>6529</v>
      </c>
      <c r="M307">
        <v>10017279</v>
      </c>
      <c r="N307">
        <v>11970352</v>
      </c>
      <c r="O307" t="s">
        <v>6630</v>
      </c>
      <c r="P307" t="s">
        <v>6630</v>
      </c>
      <c r="Q307">
        <v>700</v>
      </c>
    </row>
    <row r="308" spans="1:17" x14ac:dyDescent="0.35">
      <c r="A308">
        <v>9403107737</v>
      </c>
      <c r="B308" t="s">
        <v>6626</v>
      </c>
      <c r="C308" t="s">
        <v>6356</v>
      </c>
      <c r="D308">
        <v>200</v>
      </c>
      <c r="E308" t="s">
        <v>6366</v>
      </c>
      <c r="F308">
        <v>207</v>
      </c>
      <c r="G308" t="s">
        <v>6662</v>
      </c>
      <c r="H308">
        <v>720</v>
      </c>
      <c r="I308" t="s">
        <v>7165</v>
      </c>
      <c r="J308">
        <v>20800</v>
      </c>
      <c r="L308" t="s">
        <v>6529</v>
      </c>
      <c r="M308" t="s">
        <v>6630</v>
      </c>
      <c r="N308">
        <v>10506689</v>
      </c>
      <c r="O308" t="s">
        <v>6630</v>
      </c>
      <c r="P308" t="s">
        <v>6694</v>
      </c>
      <c r="Q308" t="s">
        <v>6630</v>
      </c>
    </row>
    <row r="309" spans="1:17" x14ac:dyDescent="0.35">
      <c r="A309">
        <v>8700106436</v>
      </c>
      <c r="B309" t="s">
        <v>6626</v>
      </c>
      <c r="C309" t="s">
        <v>6356</v>
      </c>
      <c r="D309">
        <v>200</v>
      </c>
      <c r="E309" t="s">
        <v>6701</v>
      </c>
      <c r="F309">
        <v>500</v>
      </c>
      <c r="G309" t="s">
        <v>7166</v>
      </c>
      <c r="H309">
        <v>61</v>
      </c>
      <c r="I309" t="s">
        <v>7167</v>
      </c>
      <c r="J309">
        <v>12028</v>
      </c>
      <c r="L309" t="s">
        <v>6529</v>
      </c>
      <c r="M309">
        <v>10323778</v>
      </c>
      <c r="N309">
        <v>10167584</v>
      </c>
      <c r="O309" t="s">
        <v>6630</v>
      </c>
      <c r="P309" t="s">
        <v>7168</v>
      </c>
      <c r="Q309" t="s">
        <v>6630</v>
      </c>
    </row>
    <row r="310" spans="1:17" x14ac:dyDescent="0.35">
      <c r="A310">
        <v>9408109399</v>
      </c>
      <c r="B310" t="s">
        <v>6626</v>
      </c>
      <c r="C310" t="s">
        <v>6356</v>
      </c>
      <c r="D310">
        <v>200</v>
      </c>
      <c r="E310" t="s">
        <v>6366</v>
      </c>
      <c r="F310">
        <v>207</v>
      </c>
      <c r="G310" t="s">
        <v>6638</v>
      </c>
      <c r="H310">
        <v>415</v>
      </c>
      <c r="I310" t="s">
        <v>7169</v>
      </c>
      <c r="J310">
        <v>20115</v>
      </c>
      <c r="L310" t="s">
        <v>6529</v>
      </c>
      <c r="M310">
        <v>11615676</v>
      </c>
      <c r="N310">
        <v>10807772</v>
      </c>
      <c r="O310" t="s">
        <v>6630</v>
      </c>
      <c r="P310" t="s">
        <v>6630</v>
      </c>
      <c r="Q310">
        <v>100</v>
      </c>
    </row>
    <row r="311" spans="1:17" x14ac:dyDescent="0.35">
      <c r="A311">
        <v>9415112923</v>
      </c>
      <c r="B311" t="s">
        <v>6626</v>
      </c>
      <c r="C311" t="s">
        <v>6356</v>
      </c>
      <c r="D311">
        <v>200</v>
      </c>
      <c r="E311" t="s">
        <v>6357</v>
      </c>
      <c r="F311">
        <v>209</v>
      </c>
      <c r="G311" t="s">
        <v>1998</v>
      </c>
      <c r="H311">
        <v>335</v>
      </c>
      <c r="I311" t="s">
        <v>7170</v>
      </c>
      <c r="J311">
        <v>13800</v>
      </c>
      <c r="L311" t="s">
        <v>6529</v>
      </c>
      <c r="M311">
        <v>10135697</v>
      </c>
      <c r="N311">
        <v>10094581</v>
      </c>
      <c r="O311" t="s">
        <v>6630</v>
      </c>
      <c r="P311" t="s">
        <v>6630</v>
      </c>
      <c r="Q311">
        <v>700</v>
      </c>
    </row>
    <row r="312" spans="1:17" x14ac:dyDescent="0.35">
      <c r="A312">
        <v>3900106627</v>
      </c>
      <c r="B312" t="s">
        <v>6626</v>
      </c>
      <c r="C312" t="s">
        <v>6356</v>
      </c>
      <c r="D312">
        <v>200</v>
      </c>
      <c r="E312" t="s">
        <v>5245</v>
      </c>
      <c r="F312">
        <v>202</v>
      </c>
      <c r="G312" t="s">
        <v>5245</v>
      </c>
      <c r="H312">
        <v>450</v>
      </c>
      <c r="I312" t="s">
        <v>7171</v>
      </c>
      <c r="J312">
        <v>20200</v>
      </c>
      <c r="L312" t="s">
        <v>6529</v>
      </c>
      <c r="M312" t="s">
        <v>6630</v>
      </c>
      <c r="N312">
        <v>10436431</v>
      </c>
      <c r="O312" t="s">
        <v>7172</v>
      </c>
      <c r="P312" t="s">
        <v>7085</v>
      </c>
      <c r="Q312" t="s">
        <v>6630</v>
      </c>
    </row>
    <row r="313" spans="1:17" x14ac:dyDescent="0.35">
      <c r="A313">
        <v>9417114071</v>
      </c>
      <c r="B313" t="s">
        <v>6626</v>
      </c>
      <c r="C313" t="s">
        <v>6356</v>
      </c>
      <c r="D313">
        <v>200</v>
      </c>
      <c r="E313" t="s">
        <v>6357</v>
      </c>
      <c r="F313">
        <v>209</v>
      </c>
      <c r="G313" t="s">
        <v>977</v>
      </c>
      <c r="H313">
        <v>310</v>
      </c>
      <c r="I313" t="s">
        <v>7173</v>
      </c>
      <c r="J313">
        <v>13670</v>
      </c>
      <c r="L313" t="s">
        <v>6529</v>
      </c>
      <c r="M313">
        <v>10503613</v>
      </c>
      <c r="N313">
        <v>10007753</v>
      </c>
      <c r="O313" t="s">
        <v>6630</v>
      </c>
      <c r="P313" t="s">
        <v>6630</v>
      </c>
      <c r="Q313" t="s">
        <v>6630</v>
      </c>
    </row>
    <row r="314" spans="1:17" x14ac:dyDescent="0.35">
      <c r="A314">
        <v>9409109944</v>
      </c>
      <c r="B314" t="s">
        <v>6626</v>
      </c>
      <c r="C314" t="s">
        <v>6356</v>
      </c>
      <c r="D314">
        <v>200</v>
      </c>
      <c r="E314" t="s">
        <v>6366</v>
      </c>
      <c r="F314">
        <v>207</v>
      </c>
      <c r="G314" t="s">
        <v>176</v>
      </c>
      <c r="H314">
        <v>705</v>
      </c>
      <c r="I314" t="s">
        <v>7174</v>
      </c>
      <c r="J314">
        <v>20800</v>
      </c>
      <c r="L314" t="s">
        <v>6529</v>
      </c>
      <c r="M314">
        <v>11829851</v>
      </c>
      <c r="N314">
        <v>10008027</v>
      </c>
      <c r="O314" t="s">
        <v>6630</v>
      </c>
      <c r="P314">
        <v>20800.804011</v>
      </c>
      <c r="Q314">
        <v>700</v>
      </c>
    </row>
    <row r="315" spans="1:17" x14ac:dyDescent="0.35">
      <c r="A315">
        <v>3501106732</v>
      </c>
      <c r="B315" t="s">
        <v>6626</v>
      </c>
      <c r="C315" t="s">
        <v>6356</v>
      </c>
      <c r="D315">
        <v>200</v>
      </c>
      <c r="E315" t="s">
        <v>5245</v>
      </c>
      <c r="F315">
        <v>202</v>
      </c>
      <c r="G315" t="s">
        <v>5245</v>
      </c>
      <c r="H315">
        <v>450</v>
      </c>
      <c r="I315" t="s">
        <v>7175</v>
      </c>
      <c r="J315">
        <v>20200</v>
      </c>
      <c r="L315" t="s">
        <v>6529</v>
      </c>
      <c r="M315" t="s">
        <v>6630</v>
      </c>
      <c r="N315">
        <v>10436431</v>
      </c>
      <c r="O315" t="s">
        <v>6630</v>
      </c>
      <c r="P315" t="s">
        <v>7176</v>
      </c>
      <c r="Q315" t="s">
        <v>6630</v>
      </c>
    </row>
    <row r="316" spans="1:17" x14ac:dyDescent="0.35">
      <c r="A316">
        <v>9409109783</v>
      </c>
      <c r="B316" t="s">
        <v>6626</v>
      </c>
      <c r="C316" t="s">
        <v>6356</v>
      </c>
      <c r="D316">
        <v>200</v>
      </c>
      <c r="E316" t="s">
        <v>6645</v>
      </c>
      <c r="F316">
        <v>201</v>
      </c>
      <c r="G316" t="s">
        <v>176</v>
      </c>
      <c r="H316">
        <v>705</v>
      </c>
      <c r="I316" t="s">
        <v>7177</v>
      </c>
      <c r="J316">
        <v>20800</v>
      </c>
      <c r="L316" t="s">
        <v>6529</v>
      </c>
      <c r="M316">
        <v>11091243</v>
      </c>
      <c r="N316">
        <v>10638235</v>
      </c>
      <c r="O316" t="s">
        <v>6630</v>
      </c>
      <c r="P316" t="s">
        <v>6630</v>
      </c>
      <c r="Q316">
        <v>100</v>
      </c>
    </row>
    <row r="317" spans="1:17" x14ac:dyDescent="0.35">
      <c r="A317">
        <v>8799106028</v>
      </c>
      <c r="B317" t="s">
        <v>6626</v>
      </c>
      <c r="C317" t="s">
        <v>6356</v>
      </c>
      <c r="D317">
        <v>200</v>
      </c>
      <c r="E317" t="s">
        <v>6659</v>
      </c>
      <c r="F317">
        <v>208</v>
      </c>
      <c r="G317" t="s">
        <v>977</v>
      </c>
      <c r="H317">
        <v>310</v>
      </c>
      <c r="I317" t="s">
        <v>7178</v>
      </c>
      <c r="J317">
        <v>13500</v>
      </c>
      <c r="L317" t="s">
        <v>6529</v>
      </c>
      <c r="M317" t="s">
        <v>6630</v>
      </c>
      <c r="N317">
        <v>10137932</v>
      </c>
      <c r="O317" t="s">
        <v>6630</v>
      </c>
      <c r="P317" t="s">
        <v>7179</v>
      </c>
      <c r="Q317" t="s">
        <v>6630</v>
      </c>
    </row>
    <row r="318" spans="1:17" x14ac:dyDescent="0.35">
      <c r="A318">
        <v>9416113439</v>
      </c>
      <c r="B318" t="s">
        <v>6626</v>
      </c>
      <c r="C318" t="s">
        <v>6356</v>
      </c>
      <c r="D318">
        <v>200</v>
      </c>
      <c r="E318" t="s">
        <v>6645</v>
      </c>
      <c r="F318">
        <v>201</v>
      </c>
      <c r="G318" t="s">
        <v>6638</v>
      </c>
      <c r="H318">
        <v>415</v>
      </c>
      <c r="I318" t="s">
        <v>7180</v>
      </c>
      <c r="J318">
        <v>20115</v>
      </c>
      <c r="L318" t="s">
        <v>6529</v>
      </c>
      <c r="M318">
        <v>10803544</v>
      </c>
      <c r="N318">
        <v>11458332</v>
      </c>
      <c r="O318" t="s">
        <v>6630</v>
      </c>
      <c r="P318" t="s">
        <v>6630</v>
      </c>
      <c r="Q318" t="s">
        <v>6630</v>
      </c>
    </row>
    <row r="319" spans="1:17" x14ac:dyDescent="0.35">
      <c r="A319">
        <v>9612111151</v>
      </c>
      <c r="B319" t="s">
        <v>6626</v>
      </c>
      <c r="C319" t="s">
        <v>6356</v>
      </c>
      <c r="D319">
        <v>200</v>
      </c>
      <c r="E319" t="s">
        <v>6645</v>
      </c>
      <c r="F319">
        <v>201</v>
      </c>
      <c r="G319" t="s">
        <v>6657</v>
      </c>
      <c r="H319">
        <v>420</v>
      </c>
      <c r="I319" t="s">
        <v>7181</v>
      </c>
      <c r="J319">
        <v>20100</v>
      </c>
      <c r="L319" t="s">
        <v>6529</v>
      </c>
      <c r="M319">
        <v>11441848</v>
      </c>
      <c r="N319">
        <v>14817054</v>
      </c>
      <c r="O319" t="s">
        <v>7182</v>
      </c>
      <c r="P319" t="s">
        <v>7183</v>
      </c>
      <c r="Q319">
        <v>900</v>
      </c>
    </row>
    <row r="320" spans="1:17" x14ac:dyDescent="0.35">
      <c r="A320">
        <v>9496100910</v>
      </c>
      <c r="B320" t="s">
        <v>6626</v>
      </c>
      <c r="C320" t="s">
        <v>6356</v>
      </c>
      <c r="D320">
        <v>200</v>
      </c>
      <c r="E320" t="s">
        <v>6645</v>
      </c>
      <c r="F320">
        <v>201</v>
      </c>
      <c r="G320" t="s">
        <v>6638</v>
      </c>
      <c r="H320">
        <v>415</v>
      </c>
      <c r="I320" t="s">
        <v>7184</v>
      </c>
      <c r="J320" t="s">
        <v>6630</v>
      </c>
      <c r="L320" t="s">
        <v>6529</v>
      </c>
      <c r="M320">
        <v>10171479</v>
      </c>
      <c r="N320">
        <v>10347438</v>
      </c>
      <c r="O320" t="s">
        <v>7185</v>
      </c>
      <c r="P320" t="s">
        <v>7186</v>
      </c>
      <c r="Q320" t="s">
        <v>6630</v>
      </c>
    </row>
    <row r="321" spans="1:17" x14ac:dyDescent="0.35">
      <c r="A321">
        <v>6899106322</v>
      </c>
      <c r="B321" t="s">
        <v>6626</v>
      </c>
      <c r="C321" t="s">
        <v>6356</v>
      </c>
      <c r="D321">
        <v>200</v>
      </c>
      <c r="E321" t="s">
        <v>5245</v>
      </c>
      <c r="F321">
        <v>202</v>
      </c>
      <c r="G321" t="s">
        <v>5245</v>
      </c>
      <c r="H321">
        <v>450</v>
      </c>
      <c r="I321" t="s">
        <v>7187</v>
      </c>
      <c r="J321">
        <v>20200</v>
      </c>
      <c r="L321" t="s">
        <v>6529</v>
      </c>
      <c r="M321">
        <v>10895151</v>
      </c>
      <c r="N321">
        <v>10212031</v>
      </c>
      <c r="O321" t="s">
        <v>7188</v>
      </c>
      <c r="P321" t="s">
        <v>6919</v>
      </c>
      <c r="Q321" t="s">
        <v>6630</v>
      </c>
    </row>
    <row r="322" spans="1:17" x14ac:dyDescent="0.35">
      <c r="A322">
        <v>9403107866</v>
      </c>
      <c r="B322" t="s">
        <v>6626</v>
      </c>
      <c r="C322" t="s">
        <v>6356</v>
      </c>
      <c r="D322">
        <v>200</v>
      </c>
      <c r="E322" t="s">
        <v>6659</v>
      </c>
      <c r="F322">
        <v>208</v>
      </c>
      <c r="G322" t="s">
        <v>977</v>
      </c>
      <c r="H322">
        <v>310</v>
      </c>
      <c r="I322" t="s">
        <v>7189</v>
      </c>
      <c r="J322">
        <v>13562</v>
      </c>
      <c r="L322" t="s">
        <v>6529</v>
      </c>
      <c r="M322">
        <v>10677251</v>
      </c>
      <c r="N322">
        <v>10517943</v>
      </c>
      <c r="O322" t="s">
        <v>6630</v>
      </c>
      <c r="P322" t="s">
        <v>7190</v>
      </c>
      <c r="Q322" t="s">
        <v>6630</v>
      </c>
    </row>
    <row r="323" spans="1:17" x14ac:dyDescent="0.35">
      <c r="A323">
        <v>9407109058</v>
      </c>
      <c r="B323" t="s">
        <v>6626</v>
      </c>
      <c r="C323" t="s">
        <v>6356</v>
      </c>
      <c r="D323">
        <v>200</v>
      </c>
      <c r="E323" t="s">
        <v>6357</v>
      </c>
      <c r="F323">
        <v>209</v>
      </c>
      <c r="G323" t="s">
        <v>977</v>
      </c>
      <c r="H323">
        <v>310</v>
      </c>
      <c r="I323" t="s">
        <v>7191</v>
      </c>
      <c r="J323">
        <v>20050</v>
      </c>
      <c r="L323" t="s">
        <v>6529</v>
      </c>
      <c r="M323">
        <v>10114950</v>
      </c>
      <c r="N323">
        <v>10162020</v>
      </c>
      <c r="O323" t="s">
        <v>7192</v>
      </c>
      <c r="P323" t="s">
        <v>7193</v>
      </c>
      <c r="Q323" t="s">
        <v>6630</v>
      </c>
    </row>
    <row r="324" spans="1:17" x14ac:dyDescent="0.35">
      <c r="A324">
        <v>9420115554</v>
      </c>
      <c r="B324" t="s">
        <v>6626</v>
      </c>
      <c r="C324" t="s">
        <v>6356</v>
      </c>
      <c r="D324">
        <v>200</v>
      </c>
      <c r="E324" t="s">
        <v>6366</v>
      </c>
      <c r="F324">
        <v>207</v>
      </c>
      <c r="G324" t="s">
        <v>176</v>
      </c>
      <c r="H324">
        <v>705</v>
      </c>
      <c r="I324" t="s">
        <v>7194</v>
      </c>
      <c r="J324">
        <v>20800</v>
      </c>
      <c r="L324" t="s">
        <v>6529</v>
      </c>
      <c r="M324">
        <v>10617750</v>
      </c>
      <c r="N324">
        <v>10430231</v>
      </c>
      <c r="O324" t="s">
        <v>6630</v>
      </c>
      <c r="P324" t="s">
        <v>6630</v>
      </c>
      <c r="Q324">
        <v>700</v>
      </c>
    </row>
    <row r="325" spans="1:17" x14ac:dyDescent="0.35">
      <c r="A325">
        <v>9410110175</v>
      </c>
      <c r="B325" t="s">
        <v>6626</v>
      </c>
      <c r="C325" t="s">
        <v>6356</v>
      </c>
      <c r="D325">
        <v>200</v>
      </c>
      <c r="E325" t="s">
        <v>6366</v>
      </c>
      <c r="F325">
        <v>207</v>
      </c>
      <c r="G325" t="s">
        <v>6638</v>
      </c>
      <c r="H325">
        <v>415</v>
      </c>
      <c r="I325" t="s">
        <v>7195</v>
      </c>
      <c r="J325">
        <v>20115</v>
      </c>
      <c r="L325" t="s">
        <v>6529</v>
      </c>
      <c r="M325">
        <v>11757105</v>
      </c>
      <c r="N325">
        <v>10522988</v>
      </c>
      <c r="O325">
        <v>20115.804011</v>
      </c>
      <c r="P325" t="s">
        <v>6630</v>
      </c>
      <c r="Q325">
        <v>700</v>
      </c>
    </row>
    <row r="326" spans="1:17" x14ac:dyDescent="0.35">
      <c r="A326">
        <v>9614112552</v>
      </c>
      <c r="B326" t="s">
        <v>6626</v>
      </c>
      <c r="C326" t="s">
        <v>6356</v>
      </c>
      <c r="D326">
        <v>200</v>
      </c>
      <c r="E326" t="s">
        <v>6366</v>
      </c>
      <c r="F326">
        <v>207</v>
      </c>
      <c r="G326" t="s">
        <v>6756</v>
      </c>
      <c r="H326">
        <v>750</v>
      </c>
      <c r="I326" t="s">
        <v>7196</v>
      </c>
      <c r="J326">
        <v>30201</v>
      </c>
      <c r="L326" t="s">
        <v>6529</v>
      </c>
      <c r="M326">
        <v>10014302</v>
      </c>
      <c r="N326">
        <v>10014062</v>
      </c>
      <c r="O326" t="s">
        <v>6630</v>
      </c>
      <c r="P326" t="s">
        <v>6630</v>
      </c>
      <c r="Q326">
        <v>900</v>
      </c>
    </row>
    <row r="327" spans="1:17" x14ac:dyDescent="0.35">
      <c r="A327">
        <v>9404108383</v>
      </c>
      <c r="B327" t="s">
        <v>6626</v>
      </c>
      <c r="C327" t="s">
        <v>6356</v>
      </c>
      <c r="D327">
        <v>200</v>
      </c>
      <c r="E327" t="s">
        <v>6366</v>
      </c>
      <c r="F327">
        <v>207</v>
      </c>
      <c r="G327" t="s">
        <v>6698</v>
      </c>
      <c r="H327">
        <v>725</v>
      </c>
      <c r="I327" t="s">
        <v>7197</v>
      </c>
      <c r="J327">
        <v>20800</v>
      </c>
      <c r="L327" t="s">
        <v>6529</v>
      </c>
      <c r="M327">
        <v>10501941</v>
      </c>
      <c r="N327">
        <v>10675888</v>
      </c>
      <c r="O327" t="s">
        <v>6630</v>
      </c>
      <c r="P327" t="s">
        <v>7198</v>
      </c>
      <c r="Q327" t="s">
        <v>6630</v>
      </c>
    </row>
    <row r="328" spans="1:17" x14ac:dyDescent="0.35">
      <c r="A328">
        <v>9498105697</v>
      </c>
      <c r="B328" t="s">
        <v>6626</v>
      </c>
      <c r="C328" t="s">
        <v>6356</v>
      </c>
      <c r="D328">
        <v>200</v>
      </c>
      <c r="E328" t="s">
        <v>6357</v>
      </c>
      <c r="F328">
        <v>209</v>
      </c>
      <c r="G328" t="s">
        <v>6862</v>
      </c>
      <c r="H328">
        <v>360</v>
      </c>
      <c r="I328" t="s">
        <v>7199</v>
      </c>
      <c r="J328">
        <v>13840</v>
      </c>
      <c r="L328" t="s">
        <v>6529</v>
      </c>
      <c r="M328" t="s">
        <v>6630</v>
      </c>
      <c r="N328">
        <v>10162020</v>
      </c>
      <c r="O328" t="s">
        <v>6630</v>
      </c>
      <c r="P328" t="s">
        <v>7200</v>
      </c>
      <c r="Q328" t="s">
        <v>6630</v>
      </c>
    </row>
    <row r="329" spans="1:17" x14ac:dyDescent="0.35">
      <c r="A329">
        <v>9413111957</v>
      </c>
      <c r="B329" t="s">
        <v>6626</v>
      </c>
      <c r="C329" t="s">
        <v>6356</v>
      </c>
      <c r="D329">
        <v>200</v>
      </c>
      <c r="E329" t="s">
        <v>6366</v>
      </c>
      <c r="F329">
        <v>207</v>
      </c>
      <c r="G329" t="s">
        <v>6651</v>
      </c>
      <c r="H329">
        <v>410</v>
      </c>
      <c r="I329" t="s">
        <v>7201</v>
      </c>
      <c r="J329">
        <v>20800</v>
      </c>
      <c r="L329" t="s">
        <v>6529</v>
      </c>
      <c r="M329">
        <v>10430231</v>
      </c>
      <c r="N329">
        <v>10617750</v>
      </c>
      <c r="O329" t="s">
        <v>6630</v>
      </c>
      <c r="P329" t="s">
        <v>6630</v>
      </c>
      <c r="Q329">
        <v>700</v>
      </c>
    </row>
    <row r="330" spans="1:17" x14ac:dyDescent="0.35">
      <c r="A330">
        <v>3905108501</v>
      </c>
      <c r="B330" t="s">
        <v>6626</v>
      </c>
      <c r="C330" t="s">
        <v>6356</v>
      </c>
      <c r="D330">
        <v>200</v>
      </c>
      <c r="E330" t="s">
        <v>5245</v>
      </c>
      <c r="F330">
        <v>202</v>
      </c>
      <c r="G330" t="s">
        <v>5245</v>
      </c>
      <c r="H330">
        <v>450</v>
      </c>
      <c r="I330" t="s">
        <v>7202</v>
      </c>
      <c r="J330">
        <v>20207</v>
      </c>
      <c r="L330" t="s">
        <v>6529</v>
      </c>
      <c r="M330">
        <v>10507180</v>
      </c>
      <c r="N330">
        <v>10799012</v>
      </c>
      <c r="O330" t="s">
        <v>6630</v>
      </c>
      <c r="P330" t="s">
        <v>6630</v>
      </c>
      <c r="Q330">
        <v>610</v>
      </c>
    </row>
    <row r="331" spans="1:17" x14ac:dyDescent="0.35">
      <c r="A331">
        <v>9416113328</v>
      </c>
      <c r="B331" t="s">
        <v>6626</v>
      </c>
      <c r="C331" t="s">
        <v>6356</v>
      </c>
      <c r="D331">
        <v>200</v>
      </c>
      <c r="E331" t="s">
        <v>488</v>
      </c>
      <c r="F331">
        <v>203</v>
      </c>
      <c r="G331" t="s">
        <v>488</v>
      </c>
      <c r="H331">
        <v>500</v>
      </c>
      <c r="I331" t="s">
        <v>7203</v>
      </c>
      <c r="J331">
        <v>20302</v>
      </c>
      <c r="L331" t="s">
        <v>6529</v>
      </c>
      <c r="M331">
        <v>10712837</v>
      </c>
      <c r="N331">
        <v>10659010</v>
      </c>
      <c r="O331">
        <v>31208</v>
      </c>
      <c r="P331" t="s">
        <v>6630</v>
      </c>
      <c r="Q331" t="s">
        <v>6630</v>
      </c>
    </row>
    <row r="332" spans="1:17" x14ac:dyDescent="0.35">
      <c r="A332">
        <v>7904108264</v>
      </c>
      <c r="B332" t="s">
        <v>6626</v>
      </c>
      <c r="C332" t="s">
        <v>6356</v>
      </c>
      <c r="D332">
        <v>200</v>
      </c>
      <c r="E332" t="s">
        <v>6366</v>
      </c>
      <c r="F332">
        <v>207</v>
      </c>
      <c r="G332" t="s">
        <v>1357</v>
      </c>
      <c r="H332">
        <v>745</v>
      </c>
      <c r="I332" t="s">
        <v>7204</v>
      </c>
      <c r="J332" t="s">
        <v>6630</v>
      </c>
      <c r="L332" t="s">
        <v>6529</v>
      </c>
      <c r="M332">
        <v>10014383</v>
      </c>
      <c r="N332">
        <v>10507016</v>
      </c>
      <c r="O332" t="s">
        <v>7205</v>
      </c>
      <c r="P332" t="s">
        <v>6694</v>
      </c>
      <c r="Q332" t="s">
        <v>6630</v>
      </c>
    </row>
    <row r="333" spans="1:17" x14ac:dyDescent="0.35">
      <c r="A333">
        <v>8702107372</v>
      </c>
      <c r="B333" t="s">
        <v>6626</v>
      </c>
      <c r="C333" t="s">
        <v>6356</v>
      </c>
      <c r="D333">
        <v>200</v>
      </c>
      <c r="E333" t="s">
        <v>6999</v>
      </c>
      <c r="F333">
        <v>205</v>
      </c>
      <c r="G333" t="s">
        <v>7000</v>
      </c>
      <c r="H333">
        <v>600</v>
      </c>
      <c r="I333" t="s">
        <v>7206</v>
      </c>
      <c r="J333" t="s">
        <v>6630</v>
      </c>
      <c r="L333" t="s">
        <v>6529</v>
      </c>
      <c r="M333" t="s">
        <v>6630</v>
      </c>
      <c r="N333">
        <v>10507358</v>
      </c>
      <c r="O333" t="s">
        <v>7207</v>
      </c>
      <c r="P333" t="s">
        <v>7208</v>
      </c>
      <c r="Q333" t="s">
        <v>6630</v>
      </c>
    </row>
    <row r="334" spans="1:17" x14ac:dyDescent="0.35">
      <c r="A334">
        <v>3919115098</v>
      </c>
      <c r="B334" t="s">
        <v>6626</v>
      </c>
      <c r="C334" t="s">
        <v>6356</v>
      </c>
      <c r="D334">
        <v>200</v>
      </c>
      <c r="E334" t="s">
        <v>5245</v>
      </c>
      <c r="F334">
        <v>202</v>
      </c>
      <c r="G334" t="s">
        <v>5245</v>
      </c>
      <c r="H334">
        <v>450</v>
      </c>
      <c r="I334" t="s">
        <v>7209</v>
      </c>
      <c r="J334">
        <v>20200</v>
      </c>
      <c r="L334" t="s">
        <v>6529</v>
      </c>
      <c r="M334">
        <v>11328407</v>
      </c>
      <c r="N334">
        <v>13578629</v>
      </c>
      <c r="O334" t="s">
        <v>6630</v>
      </c>
      <c r="P334" t="s">
        <v>6630</v>
      </c>
      <c r="Q334">
        <v>610</v>
      </c>
    </row>
    <row r="335" spans="1:17" x14ac:dyDescent="0.35">
      <c r="A335">
        <v>8705108621</v>
      </c>
      <c r="B335" t="s">
        <v>6626</v>
      </c>
      <c r="C335" t="s">
        <v>6356</v>
      </c>
      <c r="D335">
        <v>200</v>
      </c>
      <c r="E335" t="s">
        <v>6659</v>
      </c>
      <c r="F335">
        <v>208</v>
      </c>
      <c r="G335" t="s">
        <v>6696</v>
      </c>
      <c r="H335">
        <v>322</v>
      </c>
      <c r="I335" t="s">
        <v>7210</v>
      </c>
      <c r="J335">
        <v>13780</v>
      </c>
      <c r="L335" t="s">
        <v>6529</v>
      </c>
      <c r="M335">
        <v>11198833</v>
      </c>
      <c r="N335">
        <v>10162020</v>
      </c>
      <c r="O335" t="s">
        <v>6630</v>
      </c>
      <c r="P335" t="s">
        <v>7211</v>
      </c>
      <c r="Q335" t="s">
        <v>6630</v>
      </c>
    </row>
    <row r="336" spans="1:17" x14ac:dyDescent="0.35">
      <c r="A336">
        <v>7998105727</v>
      </c>
      <c r="B336" t="s">
        <v>6626</v>
      </c>
      <c r="C336" t="s">
        <v>6627</v>
      </c>
      <c r="D336">
        <v>145</v>
      </c>
      <c r="E336" t="s">
        <v>6627</v>
      </c>
      <c r="F336">
        <v>145</v>
      </c>
      <c r="G336" t="s">
        <v>6627</v>
      </c>
      <c r="H336">
        <v>15</v>
      </c>
      <c r="I336" t="s">
        <v>7212</v>
      </c>
      <c r="J336" t="s">
        <v>6630</v>
      </c>
      <c r="L336" t="s">
        <v>6529</v>
      </c>
      <c r="M336" t="s">
        <v>6630</v>
      </c>
      <c r="N336">
        <v>10002675</v>
      </c>
      <c r="O336" t="s">
        <v>7213</v>
      </c>
      <c r="P336" t="s">
        <v>7214</v>
      </c>
      <c r="Q336" t="s">
        <v>6630</v>
      </c>
    </row>
    <row r="337" spans="1:17" x14ac:dyDescent="0.35">
      <c r="A337">
        <v>9408109587</v>
      </c>
      <c r="B337" t="s">
        <v>6626</v>
      </c>
      <c r="C337" t="s">
        <v>6356</v>
      </c>
      <c r="D337">
        <v>200</v>
      </c>
      <c r="E337" t="s">
        <v>6659</v>
      </c>
      <c r="F337">
        <v>208</v>
      </c>
      <c r="G337" t="s">
        <v>977</v>
      </c>
      <c r="H337">
        <v>310</v>
      </c>
      <c r="I337" t="s">
        <v>7215</v>
      </c>
      <c r="J337">
        <v>13562</v>
      </c>
      <c r="L337" t="s">
        <v>6529</v>
      </c>
      <c r="M337">
        <v>10122853</v>
      </c>
      <c r="N337">
        <v>11517531</v>
      </c>
      <c r="O337" t="s">
        <v>6630</v>
      </c>
      <c r="P337" t="s">
        <v>6630</v>
      </c>
      <c r="Q337">
        <v>100</v>
      </c>
    </row>
    <row r="338" spans="1:17" x14ac:dyDescent="0.35">
      <c r="A338">
        <v>7908109372</v>
      </c>
      <c r="B338" t="s">
        <v>6626</v>
      </c>
      <c r="C338" t="s">
        <v>6356</v>
      </c>
      <c r="D338">
        <v>200</v>
      </c>
      <c r="E338" t="s">
        <v>6366</v>
      </c>
      <c r="F338">
        <v>207</v>
      </c>
      <c r="G338" t="s">
        <v>7216</v>
      </c>
      <c r="H338">
        <v>748</v>
      </c>
      <c r="I338" t="s">
        <v>7217</v>
      </c>
      <c r="J338">
        <v>20800</v>
      </c>
      <c r="L338" t="s">
        <v>6529</v>
      </c>
      <c r="M338">
        <v>10014070</v>
      </c>
      <c r="N338">
        <v>10014062</v>
      </c>
      <c r="O338" t="s">
        <v>6630</v>
      </c>
      <c r="P338">
        <v>20800.804011</v>
      </c>
      <c r="Q338">
        <v>700</v>
      </c>
    </row>
    <row r="339" spans="1:17" x14ac:dyDescent="0.35">
      <c r="A339">
        <v>9417113790</v>
      </c>
      <c r="B339" t="s">
        <v>6626</v>
      </c>
      <c r="C339" t="s">
        <v>6356</v>
      </c>
      <c r="D339">
        <v>200</v>
      </c>
      <c r="E339" t="s">
        <v>6366</v>
      </c>
      <c r="F339">
        <v>207</v>
      </c>
      <c r="G339" t="s">
        <v>6756</v>
      </c>
      <c r="H339">
        <v>750</v>
      </c>
      <c r="I339" t="s">
        <v>7218</v>
      </c>
      <c r="J339">
        <v>20800</v>
      </c>
      <c r="L339" t="s">
        <v>6529</v>
      </c>
      <c r="M339">
        <v>10636580</v>
      </c>
      <c r="N339">
        <v>10016301</v>
      </c>
      <c r="O339" t="s">
        <v>6630</v>
      </c>
      <c r="P339" t="s">
        <v>6630</v>
      </c>
      <c r="Q339">
        <v>700</v>
      </c>
    </row>
    <row r="340" spans="1:17" x14ac:dyDescent="0.35">
      <c r="A340">
        <v>9408109588</v>
      </c>
      <c r="B340" t="s">
        <v>6626</v>
      </c>
      <c r="C340" t="s">
        <v>6356</v>
      </c>
      <c r="D340">
        <v>200</v>
      </c>
      <c r="E340" t="s">
        <v>6659</v>
      </c>
      <c r="F340">
        <v>208</v>
      </c>
      <c r="G340" t="s">
        <v>977</v>
      </c>
      <c r="H340">
        <v>310</v>
      </c>
      <c r="I340" t="s">
        <v>7219</v>
      </c>
      <c r="J340">
        <v>13562</v>
      </c>
      <c r="L340" t="s">
        <v>6529</v>
      </c>
      <c r="M340">
        <v>10122853</v>
      </c>
      <c r="N340">
        <v>11517531</v>
      </c>
      <c r="O340" t="s">
        <v>6630</v>
      </c>
      <c r="P340" t="s">
        <v>6630</v>
      </c>
      <c r="Q340">
        <v>100</v>
      </c>
    </row>
    <row r="341" spans="1:17" x14ac:dyDescent="0.35">
      <c r="A341">
        <v>3518114740</v>
      </c>
      <c r="B341" t="s">
        <v>6626</v>
      </c>
      <c r="C341" t="s">
        <v>6356</v>
      </c>
      <c r="D341">
        <v>200</v>
      </c>
      <c r="E341" t="s">
        <v>488</v>
      </c>
      <c r="F341">
        <v>203</v>
      </c>
      <c r="G341" t="s">
        <v>488</v>
      </c>
      <c r="H341">
        <v>500</v>
      </c>
      <c r="I341" t="s">
        <v>7220</v>
      </c>
      <c r="J341">
        <v>20302</v>
      </c>
      <c r="L341" t="s">
        <v>6529</v>
      </c>
      <c r="M341">
        <v>10549996</v>
      </c>
      <c r="N341">
        <v>13228637</v>
      </c>
      <c r="O341" t="s">
        <v>6630</v>
      </c>
      <c r="P341" t="s">
        <v>6630</v>
      </c>
      <c r="Q341" t="s">
        <v>6630</v>
      </c>
    </row>
    <row r="342" spans="1:17" x14ac:dyDescent="0.35">
      <c r="A342">
        <v>9413111682</v>
      </c>
      <c r="B342" t="s">
        <v>6626</v>
      </c>
      <c r="C342" t="s">
        <v>6356</v>
      </c>
      <c r="D342">
        <v>200</v>
      </c>
      <c r="E342" t="s">
        <v>6645</v>
      </c>
      <c r="F342">
        <v>201</v>
      </c>
      <c r="G342" t="s">
        <v>6657</v>
      </c>
      <c r="H342">
        <v>420</v>
      </c>
      <c r="I342" t="s">
        <v>7221</v>
      </c>
      <c r="J342" t="s">
        <v>6630</v>
      </c>
      <c r="L342" t="s">
        <v>6529</v>
      </c>
      <c r="M342">
        <v>12021634</v>
      </c>
      <c r="N342">
        <v>13055852</v>
      </c>
      <c r="O342" t="s">
        <v>6630</v>
      </c>
      <c r="P342" t="s">
        <v>6630</v>
      </c>
      <c r="Q342">
        <v>100</v>
      </c>
    </row>
    <row r="343" spans="1:17" x14ac:dyDescent="0.35">
      <c r="A343">
        <v>9498105699</v>
      </c>
      <c r="B343" t="s">
        <v>6626</v>
      </c>
      <c r="C343" t="s">
        <v>6356</v>
      </c>
      <c r="D343">
        <v>200</v>
      </c>
      <c r="E343" t="s">
        <v>6357</v>
      </c>
      <c r="F343">
        <v>209</v>
      </c>
      <c r="G343" t="s">
        <v>6862</v>
      </c>
      <c r="H343">
        <v>360</v>
      </c>
      <c r="I343" t="s">
        <v>7222</v>
      </c>
      <c r="J343" t="s">
        <v>6630</v>
      </c>
      <c r="L343" t="s">
        <v>6529</v>
      </c>
      <c r="M343" t="s">
        <v>6630</v>
      </c>
      <c r="N343">
        <v>10162020</v>
      </c>
      <c r="O343" t="s">
        <v>6630</v>
      </c>
      <c r="P343" t="s">
        <v>7223</v>
      </c>
      <c r="Q343" t="s">
        <v>6630</v>
      </c>
    </row>
    <row r="344" spans="1:17" x14ac:dyDescent="0.35">
      <c r="A344">
        <v>9404108398</v>
      </c>
      <c r="B344" t="s">
        <v>6626</v>
      </c>
      <c r="C344" t="s">
        <v>6356</v>
      </c>
      <c r="D344">
        <v>200</v>
      </c>
      <c r="E344" t="s">
        <v>6357</v>
      </c>
      <c r="F344">
        <v>209</v>
      </c>
      <c r="G344" t="s">
        <v>1998</v>
      </c>
      <c r="H344">
        <v>335</v>
      </c>
      <c r="I344" t="s">
        <v>7224</v>
      </c>
      <c r="J344">
        <v>13840</v>
      </c>
      <c r="L344" t="s">
        <v>6529</v>
      </c>
      <c r="M344">
        <v>10002958</v>
      </c>
      <c r="N344">
        <v>10518461</v>
      </c>
      <c r="O344" t="s">
        <v>6630</v>
      </c>
      <c r="P344" t="s">
        <v>6694</v>
      </c>
      <c r="Q344" t="s">
        <v>6630</v>
      </c>
    </row>
    <row r="345" spans="1:17" x14ac:dyDescent="0.35">
      <c r="A345">
        <v>6800106473</v>
      </c>
      <c r="B345" t="s">
        <v>6626</v>
      </c>
      <c r="C345" t="s">
        <v>6356</v>
      </c>
      <c r="D345">
        <v>200</v>
      </c>
      <c r="E345" t="s">
        <v>5245</v>
      </c>
      <c r="F345">
        <v>202</v>
      </c>
      <c r="G345" t="s">
        <v>5245</v>
      </c>
      <c r="H345">
        <v>450</v>
      </c>
      <c r="I345" t="s">
        <v>7225</v>
      </c>
      <c r="J345">
        <v>20200</v>
      </c>
      <c r="L345" t="s">
        <v>6529</v>
      </c>
      <c r="M345">
        <v>10895151</v>
      </c>
      <c r="N345">
        <v>10212031</v>
      </c>
      <c r="O345" t="s">
        <v>6630</v>
      </c>
      <c r="P345" t="s">
        <v>7226</v>
      </c>
      <c r="Q345" t="s">
        <v>6630</v>
      </c>
    </row>
    <row r="346" spans="1:17" x14ac:dyDescent="0.35">
      <c r="A346">
        <v>9420115398</v>
      </c>
      <c r="B346" t="s">
        <v>6626</v>
      </c>
      <c r="C346" t="s">
        <v>6356</v>
      </c>
      <c r="D346">
        <v>200</v>
      </c>
      <c r="E346" t="s">
        <v>6366</v>
      </c>
      <c r="F346">
        <v>207</v>
      </c>
      <c r="G346" t="s">
        <v>6792</v>
      </c>
      <c r="H346">
        <v>790</v>
      </c>
      <c r="I346" t="s">
        <v>7227</v>
      </c>
      <c r="J346">
        <v>20050</v>
      </c>
      <c r="L346" t="s">
        <v>6529</v>
      </c>
      <c r="M346">
        <v>15265116</v>
      </c>
      <c r="N346">
        <v>15456431</v>
      </c>
      <c r="O346" t="s">
        <v>6630</v>
      </c>
      <c r="P346" t="s">
        <v>6630</v>
      </c>
      <c r="Q346" t="s">
        <v>6630</v>
      </c>
    </row>
    <row r="347" spans="1:17" x14ac:dyDescent="0.35">
      <c r="A347">
        <v>3912111199</v>
      </c>
      <c r="B347" t="s">
        <v>6626</v>
      </c>
      <c r="C347" t="s">
        <v>6356</v>
      </c>
      <c r="D347">
        <v>200</v>
      </c>
      <c r="E347" t="s">
        <v>5245</v>
      </c>
      <c r="F347">
        <v>202</v>
      </c>
      <c r="G347" t="s">
        <v>5245</v>
      </c>
      <c r="H347">
        <v>450</v>
      </c>
      <c r="I347" t="s">
        <v>7228</v>
      </c>
      <c r="J347">
        <v>20200</v>
      </c>
      <c r="L347" t="s">
        <v>6529</v>
      </c>
      <c r="M347">
        <v>12934960</v>
      </c>
      <c r="N347">
        <v>10293943</v>
      </c>
      <c r="O347" t="s">
        <v>6630</v>
      </c>
      <c r="P347" t="s">
        <v>6630</v>
      </c>
      <c r="Q347">
        <v>610</v>
      </c>
    </row>
    <row r="348" spans="1:17" x14ac:dyDescent="0.35">
      <c r="A348">
        <v>9416113348</v>
      </c>
      <c r="B348" t="s">
        <v>6626</v>
      </c>
      <c r="C348" t="s">
        <v>6356</v>
      </c>
      <c r="D348">
        <v>200</v>
      </c>
      <c r="E348" t="s">
        <v>6357</v>
      </c>
      <c r="F348">
        <v>209</v>
      </c>
      <c r="G348" t="s">
        <v>1998</v>
      </c>
      <c r="H348">
        <v>335</v>
      </c>
      <c r="I348" t="s">
        <v>7229</v>
      </c>
      <c r="J348">
        <v>13800</v>
      </c>
      <c r="L348" t="s">
        <v>6529</v>
      </c>
      <c r="M348">
        <v>10094581</v>
      </c>
      <c r="N348">
        <v>10135697</v>
      </c>
      <c r="O348" t="s">
        <v>6630</v>
      </c>
      <c r="P348" t="s">
        <v>6630</v>
      </c>
      <c r="Q348">
        <v>700</v>
      </c>
    </row>
    <row r="349" spans="1:17" x14ac:dyDescent="0.35">
      <c r="A349">
        <v>3924116728</v>
      </c>
      <c r="B349" t="s">
        <v>6626</v>
      </c>
      <c r="C349" t="s">
        <v>6356</v>
      </c>
      <c r="D349">
        <v>200</v>
      </c>
      <c r="E349" t="s">
        <v>5245</v>
      </c>
      <c r="F349">
        <v>202</v>
      </c>
      <c r="G349" t="s">
        <v>5245</v>
      </c>
      <c r="H349">
        <v>450</v>
      </c>
      <c r="I349" t="s">
        <v>7230</v>
      </c>
      <c r="J349">
        <v>20200</v>
      </c>
      <c r="L349" t="s">
        <v>6529</v>
      </c>
      <c r="M349">
        <v>14842701</v>
      </c>
      <c r="N349">
        <v>10558147</v>
      </c>
      <c r="O349" t="s">
        <v>6630</v>
      </c>
      <c r="P349" t="s">
        <v>6630</v>
      </c>
      <c r="Q349">
        <v>800</v>
      </c>
    </row>
    <row r="350" spans="1:17" x14ac:dyDescent="0.35">
      <c r="A350">
        <v>9497105271</v>
      </c>
      <c r="B350" t="s">
        <v>6626</v>
      </c>
      <c r="C350" t="s">
        <v>6356</v>
      </c>
      <c r="D350">
        <v>200</v>
      </c>
      <c r="E350" t="s">
        <v>6999</v>
      </c>
      <c r="F350">
        <v>205</v>
      </c>
      <c r="G350" t="s">
        <v>7000</v>
      </c>
      <c r="H350">
        <v>600</v>
      </c>
      <c r="I350" t="s">
        <v>7231</v>
      </c>
      <c r="J350" t="s">
        <v>6630</v>
      </c>
      <c r="L350" t="s">
        <v>6529</v>
      </c>
      <c r="M350" t="s">
        <v>6630</v>
      </c>
      <c r="N350">
        <v>10031302</v>
      </c>
      <c r="O350" t="s">
        <v>6630</v>
      </c>
      <c r="P350" t="s">
        <v>7232</v>
      </c>
      <c r="Q350" t="s">
        <v>6630</v>
      </c>
    </row>
    <row r="351" spans="1:17" x14ac:dyDescent="0.35">
      <c r="A351">
        <v>9410110406</v>
      </c>
      <c r="B351" t="s">
        <v>6626</v>
      </c>
      <c r="C351" t="s">
        <v>6356</v>
      </c>
      <c r="D351">
        <v>200</v>
      </c>
      <c r="E351" t="s">
        <v>6366</v>
      </c>
      <c r="F351">
        <v>207</v>
      </c>
      <c r="G351" t="s">
        <v>176</v>
      </c>
      <c r="H351">
        <v>705</v>
      </c>
      <c r="I351" t="s">
        <v>7233</v>
      </c>
      <c r="J351">
        <v>20800</v>
      </c>
      <c r="L351" t="s">
        <v>6529</v>
      </c>
      <c r="M351">
        <v>12335676</v>
      </c>
      <c r="N351">
        <v>13156709</v>
      </c>
      <c r="O351" t="s">
        <v>6630</v>
      </c>
      <c r="P351" t="s">
        <v>6630</v>
      </c>
      <c r="Q351">
        <v>700</v>
      </c>
    </row>
    <row r="352" spans="1:17" x14ac:dyDescent="0.35">
      <c r="A352">
        <v>9422115980</v>
      </c>
      <c r="B352" t="s">
        <v>6626</v>
      </c>
      <c r="C352" t="s">
        <v>6356</v>
      </c>
      <c r="D352">
        <v>200</v>
      </c>
      <c r="E352" t="s">
        <v>6366</v>
      </c>
      <c r="F352">
        <v>207</v>
      </c>
      <c r="G352" t="s">
        <v>176</v>
      </c>
      <c r="H352">
        <v>705</v>
      </c>
      <c r="I352" t="s">
        <v>7234</v>
      </c>
      <c r="J352">
        <v>20800</v>
      </c>
      <c r="L352" t="s">
        <v>6529</v>
      </c>
      <c r="M352">
        <v>11235593</v>
      </c>
      <c r="N352">
        <v>14742726</v>
      </c>
      <c r="O352" t="s">
        <v>6630</v>
      </c>
      <c r="P352" t="s">
        <v>6630</v>
      </c>
      <c r="Q352">
        <v>700</v>
      </c>
    </row>
    <row r="353" spans="1:17" x14ac:dyDescent="0.35">
      <c r="A353">
        <v>9423116215</v>
      </c>
      <c r="B353" t="s">
        <v>6626</v>
      </c>
      <c r="C353" t="s">
        <v>6356</v>
      </c>
      <c r="D353">
        <v>200</v>
      </c>
      <c r="E353" t="s">
        <v>6366</v>
      </c>
      <c r="F353">
        <v>207</v>
      </c>
      <c r="G353" t="s">
        <v>176</v>
      </c>
      <c r="H353">
        <v>705</v>
      </c>
      <c r="I353" t="s">
        <v>7235</v>
      </c>
      <c r="J353">
        <v>20800</v>
      </c>
      <c r="L353" t="s">
        <v>6529</v>
      </c>
      <c r="M353">
        <v>10617750</v>
      </c>
      <c r="N353">
        <v>10430231</v>
      </c>
      <c r="O353" t="s">
        <v>6630</v>
      </c>
      <c r="P353" t="s">
        <v>6630</v>
      </c>
      <c r="Q353">
        <v>700</v>
      </c>
    </row>
    <row r="354" spans="1:17" x14ac:dyDescent="0.35">
      <c r="A354">
        <v>9408109579</v>
      </c>
      <c r="B354" t="s">
        <v>6626</v>
      </c>
      <c r="C354" t="s">
        <v>6356</v>
      </c>
      <c r="D354">
        <v>200</v>
      </c>
      <c r="E354" t="s">
        <v>6659</v>
      </c>
      <c r="F354">
        <v>208</v>
      </c>
      <c r="G354" t="s">
        <v>977</v>
      </c>
      <c r="H354">
        <v>310</v>
      </c>
      <c r="I354" t="s">
        <v>7236</v>
      </c>
      <c r="J354">
        <v>13562</v>
      </c>
      <c r="L354" t="s">
        <v>6529</v>
      </c>
      <c r="M354">
        <v>10122853</v>
      </c>
      <c r="N354">
        <v>11517531</v>
      </c>
      <c r="O354" t="s">
        <v>7237</v>
      </c>
      <c r="P354" t="s">
        <v>6630</v>
      </c>
      <c r="Q354" t="s">
        <v>6630</v>
      </c>
    </row>
    <row r="355" spans="1:17" x14ac:dyDescent="0.35">
      <c r="A355">
        <v>9401106865</v>
      </c>
      <c r="B355" t="s">
        <v>6626</v>
      </c>
      <c r="C355" t="s">
        <v>6356</v>
      </c>
      <c r="D355">
        <v>200</v>
      </c>
      <c r="E355" t="s">
        <v>488</v>
      </c>
      <c r="F355">
        <v>203</v>
      </c>
      <c r="G355" t="s">
        <v>488</v>
      </c>
      <c r="H355">
        <v>500</v>
      </c>
      <c r="I355" t="s">
        <v>7238</v>
      </c>
      <c r="J355" t="s">
        <v>6630</v>
      </c>
      <c r="L355" t="s">
        <v>6529</v>
      </c>
      <c r="M355" t="s">
        <v>6630</v>
      </c>
      <c r="N355">
        <v>10447050</v>
      </c>
      <c r="O355" t="s">
        <v>7239</v>
      </c>
      <c r="P355" t="s">
        <v>7240</v>
      </c>
      <c r="Q355" t="s">
        <v>6630</v>
      </c>
    </row>
    <row r="356" spans="1:17" x14ac:dyDescent="0.35">
      <c r="A356">
        <v>9416113301</v>
      </c>
      <c r="B356" t="s">
        <v>6626</v>
      </c>
      <c r="C356" t="s">
        <v>6356</v>
      </c>
      <c r="D356">
        <v>200</v>
      </c>
      <c r="E356" t="s">
        <v>6357</v>
      </c>
      <c r="F356">
        <v>209</v>
      </c>
      <c r="G356" t="s">
        <v>1998</v>
      </c>
      <c r="H356">
        <v>335</v>
      </c>
      <c r="I356" t="s">
        <v>7241</v>
      </c>
      <c r="J356">
        <v>13830</v>
      </c>
      <c r="L356" t="s">
        <v>6529</v>
      </c>
      <c r="M356">
        <v>12860841</v>
      </c>
      <c r="N356">
        <v>13358079</v>
      </c>
      <c r="O356">
        <v>31418</v>
      </c>
      <c r="P356" t="s">
        <v>6630</v>
      </c>
      <c r="Q356" t="s">
        <v>6630</v>
      </c>
    </row>
    <row r="357" spans="1:17" x14ac:dyDescent="0.35">
      <c r="A357">
        <v>9416113513</v>
      </c>
      <c r="B357" t="s">
        <v>6626</v>
      </c>
      <c r="C357" t="s">
        <v>6540</v>
      </c>
      <c r="D357">
        <v>131</v>
      </c>
      <c r="E357" t="s">
        <v>6672</v>
      </c>
      <c r="F357">
        <v>703</v>
      </c>
      <c r="G357" t="s">
        <v>3068</v>
      </c>
      <c r="H357">
        <v>830</v>
      </c>
      <c r="I357" t="s">
        <v>7242</v>
      </c>
      <c r="J357">
        <v>13260</v>
      </c>
      <c r="L357" t="s">
        <v>6529</v>
      </c>
      <c r="M357">
        <v>14399569</v>
      </c>
      <c r="N357">
        <v>14272584</v>
      </c>
      <c r="O357" t="s">
        <v>6630</v>
      </c>
      <c r="P357" t="s">
        <v>6713</v>
      </c>
      <c r="Q357" t="s">
        <v>6630</v>
      </c>
    </row>
    <row r="358" spans="1:17" x14ac:dyDescent="0.35">
      <c r="A358">
        <v>9498105951</v>
      </c>
      <c r="B358" t="s">
        <v>6626</v>
      </c>
      <c r="C358" t="s">
        <v>6356</v>
      </c>
      <c r="D358">
        <v>200</v>
      </c>
      <c r="E358" t="s">
        <v>6357</v>
      </c>
      <c r="F358">
        <v>209</v>
      </c>
      <c r="G358" t="s">
        <v>6862</v>
      </c>
      <c r="H358">
        <v>360</v>
      </c>
      <c r="I358" t="s">
        <v>7243</v>
      </c>
      <c r="J358">
        <v>13840</v>
      </c>
      <c r="L358" t="s">
        <v>6529</v>
      </c>
      <c r="M358" t="s">
        <v>6630</v>
      </c>
      <c r="N358">
        <v>10162020</v>
      </c>
      <c r="O358" t="s">
        <v>6630</v>
      </c>
      <c r="P358" t="s">
        <v>7244</v>
      </c>
      <c r="Q358" t="s">
        <v>6630</v>
      </c>
    </row>
    <row r="359" spans="1:17" x14ac:dyDescent="0.35">
      <c r="A359">
        <v>6304108276</v>
      </c>
      <c r="B359" t="s">
        <v>6626</v>
      </c>
      <c r="C359" t="s">
        <v>6356</v>
      </c>
      <c r="D359">
        <v>200</v>
      </c>
      <c r="E359" t="s">
        <v>6366</v>
      </c>
      <c r="F359">
        <v>207</v>
      </c>
      <c r="G359" t="s">
        <v>176</v>
      </c>
      <c r="H359">
        <v>705</v>
      </c>
      <c r="I359" t="s">
        <v>7245</v>
      </c>
      <c r="J359">
        <v>20800</v>
      </c>
      <c r="L359" t="s">
        <v>6529</v>
      </c>
      <c r="M359">
        <v>10495131</v>
      </c>
      <c r="N359">
        <v>10505387</v>
      </c>
      <c r="O359" t="s">
        <v>7246</v>
      </c>
      <c r="P359" t="s">
        <v>6765</v>
      </c>
      <c r="Q359">
        <v>700</v>
      </c>
    </row>
    <row r="360" spans="1:17" x14ac:dyDescent="0.35">
      <c r="A360">
        <v>6393100295</v>
      </c>
      <c r="B360" t="s">
        <v>6626</v>
      </c>
      <c r="C360" t="s">
        <v>6356</v>
      </c>
      <c r="D360">
        <v>200</v>
      </c>
      <c r="E360" t="s">
        <v>6645</v>
      </c>
      <c r="F360">
        <v>201</v>
      </c>
      <c r="G360" t="s">
        <v>7247</v>
      </c>
      <c r="H360">
        <v>735</v>
      </c>
      <c r="I360" t="s">
        <v>7248</v>
      </c>
      <c r="J360" t="s">
        <v>6630</v>
      </c>
      <c r="L360" t="s">
        <v>6529</v>
      </c>
      <c r="M360" t="s">
        <v>6630</v>
      </c>
      <c r="N360">
        <v>10002982</v>
      </c>
      <c r="O360" t="s">
        <v>6630</v>
      </c>
      <c r="P360" t="s">
        <v>7249</v>
      </c>
      <c r="Q360" t="s">
        <v>6630</v>
      </c>
    </row>
    <row r="361" spans="1:17" x14ac:dyDescent="0.35">
      <c r="A361">
        <v>9424116658</v>
      </c>
      <c r="B361" t="s">
        <v>6334</v>
      </c>
      <c r="C361" t="s">
        <v>6356</v>
      </c>
      <c r="D361">
        <v>200</v>
      </c>
      <c r="E361" t="s">
        <v>6645</v>
      </c>
      <c r="F361">
        <v>201</v>
      </c>
      <c r="G361" t="s">
        <v>6638</v>
      </c>
      <c r="H361">
        <v>415</v>
      </c>
      <c r="I361" t="s">
        <v>7250</v>
      </c>
      <c r="J361">
        <v>20115</v>
      </c>
      <c r="L361" t="s">
        <v>6529</v>
      </c>
      <c r="M361">
        <v>15141412</v>
      </c>
      <c r="N361">
        <v>16962474</v>
      </c>
      <c r="O361" t="s">
        <v>6630</v>
      </c>
      <c r="P361" t="s">
        <v>6630</v>
      </c>
      <c r="Q361" t="s">
        <v>6630</v>
      </c>
    </row>
    <row r="362" spans="1:17" x14ac:dyDescent="0.35">
      <c r="A362">
        <v>3901106731</v>
      </c>
      <c r="B362" t="s">
        <v>6626</v>
      </c>
      <c r="C362" t="s">
        <v>6356</v>
      </c>
      <c r="D362">
        <v>200</v>
      </c>
      <c r="E362" t="s">
        <v>5245</v>
      </c>
      <c r="F362">
        <v>202</v>
      </c>
      <c r="G362" t="s">
        <v>5245</v>
      </c>
      <c r="H362">
        <v>450</v>
      </c>
      <c r="I362" t="s">
        <v>7251</v>
      </c>
      <c r="J362">
        <v>20200</v>
      </c>
      <c r="L362" t="s">
        <v>6529</v>
      </c>
      <c r="M362" t="s">
        <v>6630</v>
      </c>
      <c r="N362">
        <v>10436431</v>
      </c>
      <c r="O362" t="s">
        <v>7252</v>
      </c>
      <c r="P362" t="s">
        <v>6765</v>
      </c>
      <c r="Q362" t="s">
        <v>6630</v>
      </c>
    </row>
    <row r="363" spans="1:17" x14ac:dyDescent="0.35">
      <c r="A363">
        <v>9411110514</v>
      </c>
      <c r="B363" t="s">
        <v>6626</v>
      </c>
      <c r="C363" t="s">
        <v>6356</v>
      </c>
      <c r="D363">
        <v>200</v>
      </c>
      <c r="E363" t="s">
        <v>6366</v>
      </c>
      <c r="F363">
        <v>207</v>
      </c>
      <c r="G363" t="s">
        <v>6651</v>
      </c>
      <c r="H363">
        <v>410</v>
      </c>
      <c r="I363" t="s">
        <v>7253</v>
      </c>
      <c r="J363">
        <v>20800</v>
      </c>
      <c r="L363" t="s">
        <v>6529</v>
      </c>
      <c r="M363">
        <v>10035039</v>
      </c>
      <c r="N363">
        <v>10397582</v>
      </c>
      <c r="O363" t="s">
        <v>6630</v>
      </c>
      <c r="P363" t="s">
        <v>6630</v>
      </c>
      <c r="Q363">
        <v>700</v>
      </c>
    </row>
    <row r="364" spans="1:17" x14ac:dyDescent="0.35">
      <c r="A364">
        <v>7999106292</v>
      </c>
      <c r="B364" t="s">
        <v>6626</v>
      </c>
      <c r="C364" t="s">
        <v>6356</v>
      </c>
      <c r="D364">
        <v>200</v>
      </c>
      <c r="E364" t="s">
        <v>5245</v>
      </c>
      <c r="F364">
        <v>202</v>
      </c>
      <c r="G364" t="s">
        <v>5245</v>
      </c>
      <c r="H364">
        <v>450</v>
      </c>
      <c r="I364" t="s">
        <v>7254</v>
      </c>
      <c r="J364">
        <v>20200</v>
      </c>
      <c r="L364" t="s">
        <v>6529</v>
      </c>
      <c r="M364">
        <v>10895151</v>
      </c>
      <c r="N364">
        <v>10212031</v>
      </c>
      <c r="O364" t="s">
        <v>6630</v>
      </c>
      <c r="P364" t="s">
        <v>7255</v>
      </c>
      <c r="Q364" t="s">
        <v>6630</v>
      </c>
    </row>
    <row r="365" spans="1:17" x14ac:dyDescent="0.35">
      <c r="A365">
        <v>9419115020</v>
      </c>
      <c r="B365" t="s">
        <v>6334</v>
      </c>
      <c r="C365" t="s">
        <v>6540</v>
      </c>
      <c r="D365">
        <v>131</v>
      </c>
      <c r="E365" t="s">
        <v>2905</v>
      </c>
      <c r="F365">
        <v>300</v>
      </c>
      <c r="G365" t="s">
        <v>2845</v>
      </c>
      <c r="H365">
        <v>107</v>
      </c>
      <c r="I365" t="s">
        <v>7256</v>
      </c>
      <c r="J365" t="s">
        <v>6630</v>
      </c>
      <c r="L365" t="s">
        <v>6529</v>
      </c>
      <c r="M365">
        <v>13124361</v>
      </c>
      <c r="N365">
        <v>12258771</v>
      </c>
      <c r="O365" t="s">
        <v>6630</v>
      </c>
      <c r="P365" t="s">
        <v>6630</v>
      </c>
      <c r="Q365" t="s">
        <v>6630</v>
      </c>
    </row>
    <row r="366" spans="1:17" x14ac:dyDescent="0.35">
      <c r="A366">
        <v>7903107946</v>
      </c>
      <c r="B366" t="s">
        <v>6626</v>
      </c>
      <c r="C366" t="s">
        <v>6356</v>
      </c>
      <c r="D366">
        <v>200</v>
      </c>
      <c r="E366" t="s">
        <v>6366</v>
      </c>
      <c r="F366">
        <v>207</v>
      </c>
      <c r="G366" t="s">
        <v>6698</v>
      </c>
      <c r="H366">
        <v>725</v>
      </c>
      <c r="I366" t="s">
        <v>7257</v>
      </c>
      <c r="J366">
        <v>20800</v>
      </c>
      <c r="L366" t="s">
        <v>6529</v>
      </c>
      <c r="M366">
        <v>10501941</v>
      </c>
      <c r="N366">
        <v>10675888</v>
      </c>
      <c r="O366" t="s">
        <v>7258</v>
      </c>
      <c r="P366" t="s">
        <v>6670</v>
      </c>
      <c r="Q366" t="s">
        <v>6630</v>
      </c>
    </row>
    <row r="367" spans="1:17" x14ac:dyDescent="0.35">
      <c r="A367">
        <v>9401106779</v>
      </c>
      <c r="B367" t="s">
        <v>6626</v>
      </c>
      <c r="C367" t="s">
        <v>6356</v>
      </c>
      <c r="D367">
        <v>200</v>
      </c>
      <c r="E367" t="s">
        <v>6645</v>
      </c>
      <c r="F367">
        <v>201</v>
      </c>
      <c r="G367" t="s">
        <v>6657</v>
      </c>
      <c r="H367">
        <v>420</v>
      </c>
      <c r="I367" t="s">
        <v>7259</v>
      </c>
      <c r="J367" t="s">
        <v>6630</v>
      </c>
      <c r="L367" t="s">
        <v>6529</v>
      </c>
      <c r="M367" t="s">
        <v>6630</v>
      </c>
      <c r="N367">
        <v>10507198</v>
      </c>
      <c r="O367" t="s">
        <v>7260</v>
      </c>
      <c r="P367" t="s">
        <v>7261</v>
      </c>
      <c r="Q367" t="s">
        <v>6630</v>
      </c>
    </row>
    <row r="368" spans="1:17" x14ac:dyDescent="0.35">
      <c r="A368">
        <v>9409109753</v>
      </c>
      <c r="B368" t="s">
        <v>6626</v>
      </c>
      <c r="C368" t="s">
        <v>6356</v>
      </c>
      <c r="D368">
        <v>200</v>
      </c>
      <c r="E368" t="s">
        <v>6366</v>
      </c>
      <c r="F368">
        <v>207</v>
      </c>
      <c r="G368" t="s">
        <v>176</v>
      </c>
      <c r="H368">
        <v>705</v>
      </c>
      <c r="I368" t="s">
        <v>7262</v>
      </c>
      <c r="J368">
        <v>20800</v>
      </c>
      <c r="L368" t="s">
        <v>6529</v>
      </c>
      <c r="M368">
        <v>10421714</v>
      </c>
      <c r="N368">
        <v>10506697</v>
      </c>
      <c r="O368" t="s">
        <v>6630</v>
      </c>
      <c r="P368" t="s">
        <v>6630</v>
      </c>
      <c r="Q368">
        <v>700</v>
      </c>
    </row>
    <row r="369" spans="1:17" x14ac:dyDescent="0.35">
      <c r="A369">
        <v>9410110248</v>
      </c>
      <c r="B369" t="s">
        <v>6626</v>
      </c>
      <c r="C369" t="s">
        <v>6356</v>
      </c>
      <c r="D369">
        <v>200</v>
      </c>
      <c r="E369" t="s">
        <v>6366</v>
      </c>
      <c r="F369">
        <v>207</v>
      </c>
      <c r="G369" t="s">
        <v>176</v>
      </c>
      <c r="H369">
        <v>705</v>
      </c>
      <c r="I369" t="s">
        <v>7263</v>
      </c>
      <c r="J369">
        <v>20800</v>
      </c>
      <c r="L369" t="s">
        <v>6529</v>
      </c>
      <c r="M369">
        <v>10014070</v>
      </c>
      <c r="N369">
        <v>10014062</v>
      </c>
      <c r="O369" t="s">
        <v>7264</v>
      </c>
      <c r="P369">
        <v>20800.804011</v>
      </c>
      <c r="Q369">
        <v>700</v>
      </c>
    </row>
    <row r="370" spans="1:17" x14ac:dyDescent="0.35">
      <c r="A370">
        <v>9419115286</v>
      </c>
      <c r="B370" t="s">
        <v>6626</v>
      </c>
      <c r="C370" t="s">
        <v>6356</v>
      </c>
      <c r="D370">
        <v>200</v>
      </c>
      <c r="E370" t="s">
        <v>6645</v>
      </c>
      <c r="F370">
        <v>201</v>
      </c>
      <c r="G370" t="s">
        <v>6638</v>
      </c>
      <c r="H370">
        <v>415</v>
      </c>
      <c r="I370" t="s">
        <v>7265</v>
      </c>
      <c r="J370">
        <v>20115</v>
      </c>
      <c r="L370" t="s">
        <v>6529</v>
      </c>
      <c r="M370">
        <v>10979371</v>
      </c>
      <c r="N370">
        <v>10964137</v>
      </c>
      <c r="O370" t="s">
        <v>6921</v>
      </c>
      <c r="P370" t="s">
        <v>6630</v>
      </c>
      <c r="Q370" t="s">
        <v>6630</v>
      </c>
    </row>
    <row r="371" spans="1:17" x14ac:dyDescent="0.35">
      <c r="A371">
        <v>9417113847</v>
      </c>
      <c r="B371" t="s">
        <v>6626</v>
      </c>
      <c r="C371" t="s">
        <v>6356</v>
      </c>
      <c r="D371">
        <v>200</v>
      </c>
      <c r="E371" t="s">
        <v>6645</v>
      </c>
      <c r="F371">
        <v>201</v>
      </c>
      <c r="G371" t="s">
        <v>6638</v>
      </c>
      <c r="H371">
        <v>415</v>
      </c>
      <c r="I371" t="s">
        <v>7266</v>
      </c>
      <c r="J371">
        <v>20115</v>
      </c>
      <c r="L371" t="s">
        <v>6529</v>
      </c>
      <c r="M371">
        <v>13150534</v>
      </c>
      <c r="N371">
        <v>11347940</v>
      </c>
      <c r="O371" t="s">
        <v>7267</v>
      </c>
      <c r="P371" t="s">
        <v>6630</v>
      </c>
      <c r="Q371" t="s">
        <v>6630</v>
      </c>
    </row>
    <row r="372" spans="1:17" x14ac:dyDescent="0.35">
      <c r="A372">
        <v>8799106122</v>
      </c>
      <c r="B372" t="s">
        <v>6626</v>
      </c>
      <c r="C372" t="s">
        <v>6356</v>
      </c>
      <c r="D372">
        <v>200</v>
      </c>
      <c r="E372" t="s">
        <v>5245</v>
      </c>
      <c r="F372">
        <v>202</v>
      </c>
      <c r="G372" t="s">
        <v>5245</v>
      </c>
      <c r="H372">
        <v>450</v>
      </c>
      <c r="I372" t="s">
        <v>7268</v>
      </c>
      <c r="J372">
        <v>20200</v>
      </c>
      <c r="L372" t="s">
        <v>6529</v>
      </c>
      <c r="M372" t="s">
        <v>6630</v>
      </c>
      <c r="N372">
        <v>10436431</v>
      </c>
      <c r="O372" t="s">
        <v>6630</v>
      </c>
      <c r="P372" t="s">
        <v>7269</v>
      </c>
      <c r="Q372" t="s">
        <v>6630</v>
      </c>
    </row>
    <row r="373" spans="1:17" x14ac:dyDescent="0.35">
      <c r="A373">
        <v>9412111022</v>
      </c>
      <c r="B373" t="s">
        <v>6626</v>
      </c>
      <c r="C373" t="s">
        <v>6356</v>
      </c>
      <c r="D373">
        <v>200</v>
      </c>
      <c r="E373" t="s">
        <v>6366</v>
      </c>
      <c r="F373">
        <v>207</v>
      </c>
      <c r="G373" t="s">
        <v>6698</v>
      </c>
      <c r="H373">
        <v>725</v>
      </c>
      <c r="I373" t="s">
        <v>7270</v>
      </c>
      <c r="J373">
        <v>29001</v>
      </c>
      <c r="L373" t="s">
        <v>6529</v>
      </c>
      <c r="M373">
        <v>10567182</v>
      </c>
      <c r="N373">
        <v>10675888</v>
      </c>
      <c r="O373">
        <v>29065</v>
      </c>
      <c r="P373" t="s">
        <v>6630</v>
      </c>
      <c r="Q373" t="s">
        <v>6630</v>
      </c>
    </row>
    <row r="374" spans="1:17" x14ac:dyDescent="0.35">
      <c r="A374">
        <v>9421115827</v>
      </c>
      <c r="B374" t="s">
        <v>6626</v>
      </c>
      <c r="C374" t="s">
        <v>6356</v>
      </c>
      <c r="D374">
        <v>200</v>
      </c>
      <c r="E374" t="s">
        <v>6366</v>
      </c>
      <c r="F374">
        <v>207</v>
      </c>
      <c r="G374" t="s">
        <v>3257</v>
      </c>
      <c r="H374">
        <v>788</v>
      </c>
      <c r="I374" t="s">
        <v>7271</v>
      </c>
      <c r="J374">
        <v>20703</v>
      </c>
      <c r="L374" t="s">
        <v>6529</v>
      </c>
      <c r="M374">
        <v>13090931</v>
      </c>
      <c r="N374">
        <v>14202447</v>
      </c>
      <c r="O374" t="s">
        <v>6630</v>
      </c>
      <c r="P374" t="s">
        <v>6630</v>
      </c>
      <c r="Q374" t="s">
        <v>6630</v>
      </c>
    </row>
    <row r="375" spans="1:17" x14ac:dyDescent="0.35">
      <c r="A375">
        <v>13783</v>
      </c>
      <c r="B375" t="s">
        <v>6334</v>
      </c>
      <c r="C375" t="s">
        <v>6356</v>
      </c>
      <c r="D375">
        <v>200</v>
      </c>
      <c r="E375" t="s">
        <v>6357</v>
      </c>
      <c r="F375">
        <v>209</v>
      </c>
      <c r="G375" t="s">
        <v>6696</v>
      </c>
      <c r="H375">
        <v>322</v>
      </c>
      <c r="I375" t="s">
        <v>5032</v>
      </c>
      <c r="J375">
        <v>13500</v>
      </c>
      <c r="L375" t="s">
        <v>6526</v>
      </c>
      <c r="M375">
        <v>10701345</v>
      </c>
      <c r="N375">
        <v>10458867</v>
      </c>
      <c r="O375" t="s">
        <v>7272</v>
      </c>
      <c r="P375" t="s">
        <v>7273</v>
      </c>
      <c r="Q375" t="s">
        <v>6630</v>
      </c>
    </row>
    <row r="376" spans="1:17" x14ac:dyDescent="0.35">
      <c r="A376">
        <v>3905108707</v>
      </c>
      <c r="B376" t="s">
        <v>6626</v>
      </c>
      <c r="C376" t="s">
        <v>6356</v>
      </c>
      <c r="D376">
        <v>200</v>
      </c>
      <c r="E376" t="s">
        <v>5245</v>
      </c>
      <c r="F376">
        <v>202</v>
      </c>
      <c r="G376" t="s">
        <v>5245</v>
      </c>
      <c r="H376">
        <v>450</v>
      </c>
      <c r="I376" t="s">
        <v>7274</v>
      </c>
      <c r="J376">
        <v>20200</v>
      </c>
      <c r="L376" t="s">
        <v>6529</v>
      </c>
      <c r="M376">
        <v>10575086</v>
      </c>
      <c r="N376">
        <v>10189628</v>
      </c>
      <c r="O376" t="s">
        <v>6630</v>
      </c>
      <c r="P376">
        <v>20208.744020999999</v>
      </c>
      <c r="Q376">
        <v>610</v>
      </c>
    </row>
    <row r="377" spans="1:17" x14ac:dyDescent="0.35">
      <c r="A377">
        <v>7902107317</v>
      </c>
      <c r="B377" t="s">
        <v>6626</v>
      </c>
      <c r="C377" t="s">
        <v>6356</v>
      </c>
      <c r="D377">
        <v>200</v>
      </c>
      <c r="E377" t="s">
        <v>6645</v>
      </c>
      <c r="F377">
        <v>201</v>
      </c>
      <c r="G377" t="s">
        <v>6657</v>
      </c>
      <c r="H377">
        <v>420</v>
      </c>
      <c r="I377" t="s">
        <v>7275</v>
      </c>
      <c r="J377" t="s">
        <v>6630</v>
      </c>
      <c r="L377" t="s">
        <v>6529</v>
      </c>
      <c r="M377" t="s">
        <v>6630</v>
      </c>
      <c r="N377">
        <v>10185643</v>
      </c>
      <c r="O377" t="s">
        <v>7276</v>
      </c>
      <c r="P377" t="s">
        <v>7020</v>
      </c>
      <c r="Q377">
        <v>100</v>
      </c>
    </row>
    <row r="378" spans="1:17" x14ac:dyDescent="0.35">
      <c r="A378">
        <v>9409109867</v>
      </c>
      <c r="B378" t="s">
        <v>6626</v>
      </c>
      <c r="C378" t="s">
        <v>6356</v>
      </c>
      <c r="D378">
        <v>200</v>
      </c>
      <c r="E378" t="s">
        <v>6366</v>
      </c>
      <c r="F378">
        <v>207</v>
      </c>
      <c r="G378" t="s">
        <v>6638</v>
      </c>
      <c r="H378">
        <v>415</v>
      </c>
      <c r="I378" t="s">
        <v>7277</v>
      </c>
      <c r="J378">
        <v>20115</v>
      </c>
      <c r="L378" t="s">
        <v>6529</v>
      </c>
      <c r="M378">
        <v>11292854</v>
      </c>
      <c r="N378">
        <v>11458332</v>
      </c>
      <c r="O378" t="s">
        <v>7278</v>
      </c>
      <c r="P378" t="s">
        <v>6630</v>
      </c>
      <c r="Q378" t="s">
        <v>6630</v>
      </c>
    </row>
    <row r="379" spans="1:17" x14ac:dyDescent="0.35">
      <c r="A379">
        <v>9400106401</v>
      </c>
      <c r="B379" t="s">
        <v>6626</v>
      </c>
      <c r="C379" t="s">
        <v>6356</v>
      </c>
      <c r="D379">
        <v>200</v>
      </c>
      <c r="E379" t="s">
        <v>5245</v>
      </c>
      <c r="F379">
        <v>202</v>
      </c>
      <c r="G379" t="s">
        <v>5245</v>
      </c>
      <c r="H379">
        <v>450</v>
      </c>
      <c r="I379" t="s">
        <v>7279</v>
      </c>
      <c r="J379" t="s">
        <v>6630</v>
      </c>
      <c r="L379" t="s">
        <v>6529</v>
      </c>
      <c r="M379">
        <v>10451956</v>
      </c>
      <c r="N379">
        <v>10506195</v>
      </c>
      <c r="O379" t="s">
        <v>7280</v>
      </c>
      <c r="P379" t="s">
        <v>7085</v>
      </c>
      <c r="Q379" t="s">
        <v>6630</v>
      </c>
    </row>
    <row r="380" spans="1:17" x14ac:dyDescent="0.35">
      <c r="A380">
        <v>9415112981</v>
      </c>
      <c r="B380" t="s">
        <v>6626</v>
      </c>
      <c r="C380" t="s">
        <v>6356</v>
      </c>
      <c r="D380">
        <v>200</v>
      </c>
      <c r="E380" t="s">
        <v>6645</v>
      </c>
      <c r="F380">
        <v>201</v>
      </c>
      <c r="G380" t="s">
        <v>6657</v>
      </c>
      <c r="H380">
        <v>420</v>
      </c>
      <c r="I380" t="s">
        <v>7281</v>
      </c>
      <c r="J380">
        <v>20120</v>
      </c>
      <c r="L380" t="s">
        <v>6529</v>
      </c>
      <c r="M380">
        <v>11422014</v>
      </c>
      <c r="N380">
        <v>13697855</v>
      </c>
      <c r="O380" t="s">
        <v>7282</v>
      </c>
      <c r="P380" t="s">
        <v>6630</v>
      </c>
      <c r="Q380" t="s">
        <v>6630</v>
      </c>
    </row>
    <row r="381" spans="1:17" x14ac:dyDescent="0.35">
      <c r="A381">
        <v>9418114423</v>
      </c>
      <c r="B381" t="s">
        <v>6626</v>
      </c>
      <c r="C381" t="s">
        <v>6356</v>
      </c>
      <c r="D381">
        <v>200</v>
      </c>
      <c r="E381" t="s">
        <v>6357</v>
      </c>
      <c r="F381">
        <v>209</v>
      </c>
      <c r="G381" t="s">
        <v>977</v>
      </c>
      <c r="H381">
        <v>310</v>
      </c>
      <c r="I381" t="s">
        <v>7283</v>
      </c>
      <c r="J381">
        <v>13502</v>
      </c>
      <c r="L381" t="s">
        <v>6529</v>
      </c>
      <c r="M381">
        <v>10128278</v>
      </c>
      <c r="N381">
        <v>10135697</v>
      </c>
      <c r="O381" t="s">
        <v>6630</v>
      </c>
      <c r="P381" t="s">
        <v>6630</v>
      </c>
      <c r="Q381">
        <v>700</v>
      </c>
    </row>
    <row r="382" spans="1:17" x14ac:dyDescent="0.35">
      <c r="A382">
        <v>7997105248</v>
      </c>
      <c r="B382" t="s">
        <v>6626</v>
      </c>
      <c r="C382" t="s">
        <v>6540</v>
      </c>
      <c r="D382">
        <v>131</v>
      </c>
      <c r="E382" t="s">
        <v>7008</v>
      </c>
      <c r="F382">
        <v>303</v>
      </c>
      <c r="G382" t="s">
        <v>7284</v>
      </c>
      <c r="H382">
        <v>130</v>
      </c>
      <c r="I382" t="s">
        <v>7285</v>
      </c>
      <c r="J382" t="s">
        <v>6630</v>
      </c>
      <c r="L382" t="s">
        <v>6529</v>
      </c>
      <c r="M382">
        <v>10171479</v>
      </c>
      <c r="N382">
        <v>10347438</v>
      </c>
      <c r="O382" t="s">
        <v>6630</v>
      </c>
      <c r="P382" t="s">
        <v>7286</v>
      </c>
      <c r="Q382" t="s">
        <v>6630</v>
      </c>
    </row>
    <row r="383" spans="1:17" x14ac:dyDescent="0.35">
      <c r="A383">
        <v>9409109690</v>
      </c>
      <c r="B383" t="s">
        <v>6626</v>
      </c>
      <c r="C383" t="s">
        <v>6356</v>
      </c>
      <c r="D383">
        <v>200</v>
      </c>
      <c r="E383" t="s">
        <v>6366</v>
      </c>
      <c r="F383">
        <v>207</v>
      </c>
      <c r="G383" t="s">
        <v>6657</v>
      </c>
      <c r="H383">
        <v>420</v>
      </c>
      <c r="I383" t="s">
        <v>7287</v>
      </c>
      <c r="J383" t="s">
        <v>6630</v>
      </c>
      <c r="L383" t="s">
        <v>6529</v>
      </c>
      <c r="M383">
        <v>10508983</v>
      </c>
      <c r="N383">
        <v>10950616</v>
      </c>
      <c r="O383" t="s">
        <v>6630</v>
      </c>
      <c r="P383" t="s">
        <v>7288</v>
      </c>
      <c r="Q383" t="s">
        <v>6630</v>
      </c>
    </row>
    <row r="384" spans="1:17" x14ac:dyDescent="0.35">
      <c r="A384">
        <v>7906108793</v>
      </c>
      <c r="B384" t="s">
        <v>6626</v>
      </c>
      <c r="C384" t="s">
        <v>6356</v>
      </c>
      <c r="D384">
        <v>200</v>
      </c>
      <c r="E384" t="s">
        <v>6645</v>
      </c>
      <c r="F384">
        <v>201</v>
      </c>
      <c r="G384" t="s">
        <v>6651</v>
      </c>
      <c r="H384">
        <v>410</v>
      </c>
      <c r="I384" t="s">
        <v>7289</v>
      </c>
      <c r="J384" t="s">
        <v>6630</v>
      </c>
      <c r="L384" t="s">
        <v>6529</v>
      </c>
      <c r="M384">
        <v>10007284</v>
      </c>
      <c r="N384">
        <v>10430231</v>
      </c>
      <c r="O384" t="s">
        <v>6630</v>
      </c>
      <c r="P384" t="s">
        <v>6630</v>
      </c>
      <c r="Q384">
        <v>700</v>
      </c>
    </row>
    <row r="385" spans="1:17" x14ac:dyDescent="0.35">
      <c r="A385">
        <v>9414112616</v>
      </c>
      <c r="B385" t="s">
        <v>6626</v>
      </c>
      <c r="C385" t="s">
        <v>6356</v>
      </c>
      <c r="D385">
        <v>200</v>
      </c>
      <c r="E385" t="s">
        <v>6645</v>
      </c>
      <c r="F385">
        <v>201</v>
      </c>
      <c r="G385" t="s">
        <v>6638</v>
      </c>
      <c r="H385">
        <v>415</v>
      </c>
      <c r="I385" t="s">
        <v>7290</v>
      </c>
      <c r="J385">
        <v>20115</v>
      </c>
      <c r="L385" t="s">
        <v>6529</v>
      </c>
      <c r="M385">
        <v>10979371</v>
      </c>
      <c r="N385">
        <v>10964137</v>
      </c>
      <c r="O385" t="s">
        <v>6630</v>
      </c>
      <c r="P385" t="s">
        <v>6630</v>
      </c>
      <c r="Q385" t="s">
        <v>6630</v>
      </c>
    </row>
    <row r="386" spans="1:17" x14ac:dyDescent="0.35">
      <c r="A386">
        <v>9415112852</v>
      </c>
      <c r="B386" t="s">
        <v>6626</v>
      </c>
      <c r="C386" t="s">
        <v>6356</v>
      </c>
      <c r="D386">
        <v>200</v>
      </c>
      <c r="E386" t="s">
        <v>6357</v>
      </c>
      <c r="F386">
        <v>209</v>
      </c>
      <c r="G386" t="s">
        <v>977</v>
      </c>
      <c r="H386">
        <v>310</v>
      </c>
      <c r="I386" t="s">
        <v>7291</v>
      </c>
      <c r="J386">
        <v>13562</v>
      </c>
      <c r="L386" t="s">
        <v>6529</v>
      </c>
      <c r="M386">
        <v>10007830</v>
      </c>
      <c r="N386">
        <v>10007753</v>
      </c>
      <c r="O386" t="s">
        <v>6630</v>
      </c>
      <c r="P386" t="s">
        <v>6630</v>
      </c>
      <c r="Q386">
        <v>700</v>
      </c>
    </row>
    <row r="387" spans="1:17" x14ac:dyDescent="0.35">
      <c r="A387">
        <v>9416113324</v>
      </c>
      <c r="B387" t="s">
        <v>6626</v>
      </c>
      <c r="C387" t="s">
        <v>6356</v>
      </c>
      <c r="D387">
        <v>200</v>
      </c>
      <c r="E387" t="s">
        <v>488</v>
      </c>
      <c r="F387">
        <v>203</v>
      </c>
      <c r="G387" t="s">
        <v>488</v>
      </c>
      <c r="H387">
        <v>500</v>
      </c>
      <c r="I387" t="s">
        <v>7292</v>
      </c>
      <c r="J387">
        <v>20302</v>
      </c>
      <c r="L387" t="s">
        <v>6529</v>
      </c>
      <c r="M387">
        <v>10712837</v>
      </c>
      <c r="N387">
        <v>10659010</v>
      </c>
      <c r="O387" t="s">
        <v>6630</v>
      </c>
      <c r="P387" t="s">
        <v>6630</v>
      </c>
      <c r="Q387">
        <v>700</v>
      </c>
    </row>
    <row r="388" spans="1:17" x14ac:dyDescent="0.35">
      <c r="A388">
        <v>9410110398</v>
      </c>
      <c r="B388" t="s">
        <v>6626</v>
      </c>
      <c r="C388" t="s">
        <v>6356</v>
      </c>
      <c r="D388">
        <v>200</v>
      </c>
      <c r="E388" t="s">
        <v>6366</v>
      </c>
      <c r="F388">
        <v>207</v>
      </c>
      <c r="G388" t="s">
        <v>6638</v>
      </c>
      <c r="H388">
        <v>415</v>
      </c>
      <c r="I388" t="s">
        <v>7293</v>
      </c>
      <c r="J388">
        <v>20115</v>
      </c>
      <c r="L388" t="s">
        <v>6529</v>
      </c>
      <c r="M388">
        <v>11292854</v>
      </c>
      <c r="N388">
        <v>11458332</v>
      </c>
      <c r="O388" t="s">
        <v>7294</v>
      </c>
      <c r="P388" t="s">
        <v>6630</v>
      </c>
      <c r="Q388" t="s">
        <v>6630</v>
      </c>
    </row>
    <row r="389" spans="1:17" x14ac:dyDescent="0.35">
      <c r="A389">
        <v>8700106504</v>
      </c>
      <c r="B389" t="s">
        <v>6626</v>
      </c>
      <c r="C389" t="s">
        <v>6356</v>
      </c>
      <c r="D389">
        <v>200</v>
      </c>
      <c r="E389" t="s">
        <v>6701</v>
      </c>
      <c r="F389">
        <v>500</v>
      </c>
      <c r="G389" t="s">
        <v>7166</v>
      </c>
      <c r="H389">
        <v>61</v>
      </c>
      <c r="I389" t="s">
        <v>7295</v>
      </c>
      <c r="J389">
        <v>12028</v>
      </c>
      <c r="L389" t="s">
        <v>6529</v>
      </c>
      <c r="M389">
        <v>10323778</v>
      </c>
      <c r="N389">
        <v>10167584</v>
      </c>
      <c r="O389" t="s">
        <v>6630</v>
      </c>
      <c r="P389" t="s">
        <v>7296</v>
      </c>
      <c r="Q389" t="s">
        <v>6630</v>
      </c>
    </row>
    <row r="390" spans="1:17" x14ac:dyDescent="0.35">
      <c r="A390">
        <v>9414112588</v>
      </c>
      <c r="B390" t="s">
        <v>6626</v>
      </c>
      <c r="C390" t="s">
        <v>6356</v>
      </c>
      <c r="D390">
        <v>200</v>
      </c>
      <c r="E390" t="s">
        <v>6357</v>
      </c>
      <c r="F390">
        <v>209</v>
      </c>
      <c r="G390" t="s">
        <v>1998</v>
      </c>
      <c r="H390">
        <v>335</v>
      </c>
      <c r="I390" t="s">
        <v>7297</v>
      </c>
      <c r="J390">
        <v>13830</v>
      </c>
      <c r="L390" t="s">
        <v>6529</v>
      </c>
      <c r="M390">
        <v>12772278</v>
      </c>
      <c r="N390">
        <v>13358079</v>
      </c>
      <c r="O390">
        <v>30905</v>
      </c>
      <c r="P390" t="s">
        <v>6630</v>
      </c>
      <c r="Q390" t="s">
        <v>6630</v>
      </c>
    </row>
    <row r="391" spans="1:17" x14ac:dyDescent="0.35">
      <c r="A391">
        <v>9417114220</v>
      </c>
      <c r="B391" t="s">
        <v>6626</v>
      </c>
      <c r="C391" t="s">
        <v>6356</v>
      </c>
      <c r="D391">
        <v>200</v>
      </c>
      <c r="E391" t="s">
        <v>6366</v>
      </c>
      <c r="F391">
        <v>207</v>
      </c>
      <c r="G391" t="s">
        <v>6792</v>
      </c>
      <c r="H391">
        <v>790</v>
      </c>
      <c r="I391" t="s">
        <v>7298</v>
      </c>
      <c r="J391">
        <v>20800</v>
      </c>
      <c r="L391" t="s">
        <v>6529</v>
      </c>
      <c r="M391">
        <v>10014555</v>
      </c>
      <c r="N391">
        <v>10016301</v>
      </c>
      <c r="O391" t="s">
        <v>6630</v>
      </c>
      <c r="P391" t="s">
        <v>6630</v>
      </c>
      <c r="Q391">
        <v>700</v>
      </c>
    </row>
    <row r="392" spans="1:17" x14ac:dyDescent="0.35">
      <c r="A392">
        <v>6301106976</v>
      </c>
      <c r="B392" t="s">
        <v>6626</v>
      </c>
      <c r="C392" t="s">
        <v>6356</v>
      </c>
      <c r="D392">
        <v>200</v>
      </c>
      <c r="E392" t="s">
        <v>6645</v>
      </c>
      <c r="F392">
        <v>201</v>
      </c>
      <c r="G392" t="s">
        <v>6651</v>
      </c>
      <c r="H392">
        <v>410</v>
      </c>
      <c r="I392" t="s">
        <v>7299</v>
      </c>
      <c r="J392" t="s">
        <v>6630</v>
      </c>
      <c r="L392" t="s">
        <v>6529</v>
      </c>
      <c r="M392" t="s">
        <v>6630</v>
      </c>
      <c r="N392">
        <v>10014198</v>
      </c>
      <c r="O392" t="s">
        <v>7300</v>
      </c>
      <c r="P392" t="s">
        <v>7301</v>
      </c>
      <c r="Q392" t="s">
        <v>6630</v>
      </c>
    </row>
    <row r="393" spans="1:17" x14ac:dyDescent="0.35">
      <c r="A393">
        <v>9496100913</v>
      </c>
      <c r="B393" t="s">
        <v>6626</v>
      </c>
      <c r="C393" t="s">
        <v>6356</v>
      </c>
      <c r="D393">
        <v>200</v>
      </c>
      <c r="E393" t="s">
        <v>6645</v>
      </c>
      <c r="F393">
        <v>201</v>
      </c>
      <c r="G393" t="s">
        <v>6786</v>
      </c>
      <c r="H393">
        <v>440</v>
      </c>
      <c r="I393" t="s">
        <v>7302</v>
      </c>
      <c r="J393" t="s">
        <v>6630</v>
      </c>
      <c r="L393" t="s">
        <v>6529</v>
      </c>
      <c r="M393" t="s">
        <v>6630</v>
      </c>
      <c r="N393">
        <v>10014812</v>
      </c>
      <c r="O393" t="s">
        <v>6630</v>
      </c>
      <c r="P393" t="s">
        <v>7303</v>
      </c>
      <c r="Q393" t="s">
        <v>6630</v>
      </c>
    </row>
    <row r="394" spans="1:17" x14ac:dyDescent="0.35">
      <c r="A394">
        <v>3905108729</v>
      </c>
      <c r="B394" t="s">
        <v>6626</v>
      </c>
      <c r="C394" t="s">
        <v>6356</v>
      </c>
      <c r="D394">
        <v>200</v>
      </c>
      <c r="E394" t="s">
        <v>5245</v>
      </c>
      <c r="F394">
        <v>202</v>
      </c>
      <c r="G394" t="s">
        <v>5245</v>
      </c>
      <c r="H394">
        <v>450</v>
      </c>
      <c r="I394" t="s">
        <v>7304</v>
      </c>
      <c r="J394">
        <v>20200</v>
      </c>
      <c r="L394" t="s">
        <v>6529</v>
      </c>
      <c r="M394">
        <v>11204949</v>
      </c>
      <c r="N394">
        <v>10189628</v>
      </c>
      <c r="O394" t="s">
        <v>6630</v>
      </c>
      <c r="P394">
        <v>20208.744020999999</v>
      </c>
      <c r="Q394">
        <v>610</v>
      </c>
    </row>
    <row r="395" spans="1:17" x14ac:dyDescent="0.35">
      <c r="A395">
        <v>6306109003</v>
      </c>
      <c r="B395" t="s">
        <v>6626</v>
      </c>
      <c r="C395" t="s">
        <v>6356</v>
      </c>
      <c r="D395">
        <v>200</v>
      </c>
      <c r="E395" t="s">
        <v>6645</v>
      </c>
      <c r="F395">
        <v>201</v>
      </c>
      <c r="G395" t="s">
        <v>6651</v>
      </c>
      <c r="H395">
        <v>410</v>
      </c>
      <c r="I395" t="s">
        <v>7305</v>
      </c>
      <c r="J395" t="s">
        <v>6630</v>
      </c>
      <c r="L395" t="s">
        <v>6529</v>
      </c>
      <c r="M395">
        <v>11382104</v>
      </c>
      <c r="N395">
        <v>10381011</v>
      </c>
      <c r="O395" t="s">
        <v>6630</v>
      </c>
      <c r="P395" t="s">
        <v>7306</v>
      </c>
      <c r="Q395" t="s">
        <v>6630</v>
      </c>
    </row>
    <row r="396" spans="1:17" x14ac:dyDescent="0.35">
      <c r="A396">
        <v>8702107601</v>
      </c>
      <c r="B396" t="s">
        <v>6626</v>
      </c>
      <c r="C396" t="s">
        <v>6356</v>
      </c>
      <c r="D396">
        <v>200</v>
      </c>
      <c r="E396" t="s">
        <v>6645</v>
      </c>
      <c r="F396">
        <v>201</v>
      </c>
      <c r="G396" t="s">
        <v>6651</v>
      </c>
      <c r="H396">
        <v>410</v>
      </c>
      <c r="I396" t="s">
        <v>7307</v>
      </c>
      <c r="J396" t="s">
        <v>6630</v>
      </c>
      <c r="L396" t="s">
        <v>6529</v>
      </c>
      <c r="M396">
        <v>10495131</v>
      </c>
      <c r="N396">
        <v>10505387</v>
      </c>
      <c r="O396" t="s">
        <v>7308</v>
      </c>
      <c r="P396" t="s">
        <v>7309</v>
      </c>
      <c r="Q396" t="s">
        <v>6630</v>
      </c>
    </row>
    <row r="397" spans="1:17" x14ac:dyDescent="0.35">
      <c r="A397">
        <v>9406108998</v>
      </c>
      <c r="B397" t="s">
        <v>6626</v>
      </c>
      <c r="C397" t="s">
        <v>6356</v>
      </c>
      <c r="D397">
        <v>200</v>
      </c>
      <c r="E397" t="s">
        <v>6366</v>
      </c>
      <c r="F397">
        <v>207</v>
      </c>
      <c r="G397" t="s">
        <v>6638</v>
      </c>
      <c r="H397">
        <v>415</v>
      </c>
      <c r="I397" t="s">
        <v>7310</v>
      </c>
      <c r="J397">
        <v>20115</v>
      </c>
      <c r="L397" t="s">
        <v>6529</v>
      </c>
      <c r="M397">
        <v>10504616</v>
      </c>
      <c r="N397">
        <v>10733110</v>
      </c>
      <c r="O397" t="s">
        <v>6630</v>
      </c>
      <c r="P397" t="s">
        <v>7311</v>
      </c>
      <c r="Q397" t="s">
        <v>6630</v>
      </c>
    </row>
    <row r="398" spans="1:17" x14ac:dyDescent="0.35">
      <c r="A398">
        <v>9418114627</v>
      </c>
      <c r="B398" t="s">
        <v>6626</v>
      </c>
      <c r="C398" t="s">
        <v>6356</v>
      </c>
      <c r="D398">
        <v>200</v>
      </c>
      <c r="E398" t="s">
        <v>6645</v>
      </c>
      <c r="F398">
        <v>201</v>
      </c>
      <c r="G398" t="s">
        <v>6638</v>
      </c>
      <c r="H398">
        <v>415</v>
      </c>
      <c r="I398" t="s">
        <v>7312</v>
      </c>
      <c r="J398">
        <v>20115</v>
      </c>
      <c r="L398" t="s">
        <v>6529</v>
      </c>
      <c r="M398">
        <v>14551719</v>
      </c>
      <c r="N398">
        <v>15050271</v>
      </c>
      <c r="O398" t="s">
        <v>6630</v>
      </c>
      <c r="P398" t="s">
        <v>6630</v>
      </c>
      <c r="Q398" t="s">
        <v>6630</v>
      </c>
    </row>
    <row r="399" spans="1:17" x14ac:dyDescent="0.35">
      <c r="A399">
        <v>9405108602</v>
      </c>
      <c r="B399" t="s">
        <v>6626</v>
      </c>
      <c r="C399" t="s">
        <v>6356</v>
      </c>
      <c r="D399">
        <v>200</v>
      </c>
      <c r="E399" t="s">
        <v>6366</v>
      </c>
      <c r="F399">
        <v>207</v>
      </c>
      <c r="G399" t="s">
        <v>176</v>
      </c>
      <c r="H399">
        <v>705</v>
      </c>
      <c r="I399" t="s">
        <v>7313</v>
      </c>
      <c r="J399">
        <v>20800</v>
      </c>
      <c r="L399" t="s">
        <v>6529</v>
      </c>
      <c r="M399">
        <v>10809858</v>
      </c>
      <c r="N399">
        <v>10506697</v>
      </c>
      <c r="O399" t="s">
        <v>6630</v>
      </c>
      <c r="P399" t="s">
        <v>7314</v>
      </c>
      <c r="Q399">
        <v>700</v>
      </c>
    </row>
    <row r="400" spans="1:17" x14ac:dyDescent="0.35">
      <c r="A400">
        <v>9408109575</v>
      </c>
      <c r="B400" t="s">
        <v>6626</v>
      </c>
      <c r="C400" t="s">
        <v>6356</v>
      </c>
      <c r="D400">
        <v>200</v>
      </c>
      <c r="E400" t="s">
        <v>6659</v>
      </c>
      <c r="F400">
        <v>208</v>
      </c>
      <c r="G400" t="s">
        <v>977</v>
      </c>
      <c r="H400">
        <v>310</v>
      </c>
      <c r="I400" t="s">
        <v>7315</v>
      </c>
      <c r="J400">
        <v>13562</v>
      </c>
      <c r="L400" t="s">
        <v>6529</v>
      </c>
      <c r="M400">
        <v>10122853</v>
      </c>
      <c r="N400">
        <v>11517531</v>
      </c>
      <c r="O400" t="s">
        <v>7316</v>
      </c>
      <c r="P400" t="s">
        <v>6630</v>
      </c>
      <c r="Q400" t="s">
        <v>6630</v>
      </c>
    </row>
    <row r="401" spans="1:17" x14ac:dyDescent="0.35">
      <c r="A401">
        <v>9416113599</v>
      </c>
      <c r="B401" t="s">
        <v>6626</v>
      </c>
      <c r="C401" t="s">
        <v>6356</v>
      </c>
      <c r="D401">
        <v>200</v>
      </c>
      <c r="E401" t="s">
        <v>488</v>
      </c>
      <c r="F401">
        <v>203</v>
      </c>
      <c r="G401" t="s">
        <v>488</v>
      </c>
      <c r="H401">
        <v>500</v>
      </c>
      <c r="I401" t="s">
        <v>7317</v>
      </c>
      <c r="J401">
        <v>20302</v>
      </c>
      <c r="L401" t="s">
        <v>6529</v>
      </c>
      <c r="M401">
        <v>13099839</v>
      </c>
      <c r="N401">
        <v>13228637</v>
      </c>
      <c r="O401" s="3">
        <v>316663166731668</v>
      </c>
      <c r="P401" s="3">
        <v>3334133342</v>
      </c>
      <c r="Q401" t="s">
        <v>6630</v>
      </c>
    </row>
    <row r="402" spans="1:17" x14ac:dyDescent="0.35">
      <c r="A402">
        <v>9412111167</v>
      </c>
      <c r="B402" t="s">
        <v>6626</v>
      </c>
      <c r="C402" t="s">
        <v>6356</v>
      </c>
      <c r="D402">
        <v>200</v>
      </c>
      <c r="E402" t="s">
        <v>6366</v>
      </c>
      <c r="F402">
        <v>207</v>
      </c>
      <c r="G402" t="s">
        <v>6756</v>
      </c>
      <c r="H402">
        <v>750</v>
      </c>
      <c r="I402" t="s">
        <v>7318</v>
      </c>
      <c r="J402">
        <v>20800</v>
      </c>
      <c r="L402" t="s">
        <v>6529</v>
      </c>
      <c r="M402">
        <v>10636580</v>
      </c>
      <c r="N402">
        <v>10016301</v>
      </c>
      <c r="O402" t="s">
        <v>6630</v>
      </c>
      <c r="P402" t="s">
        <v>6630</v>
      </c>
      <c r="Q402">
        <v>700</v>
      </c>
    </row>
    <row r="403" spans="1:17" x14ac:dyDescent="0.35">
      <c r="A403">
        <v>9425116959</v>
      </c>
      <c r="B403" t="s">
        <v>6334</v>
      </c>
      <c r="C403" t="s">
        <v>6335</v>
      </c>
      <c r="D403">
        <v>150</v>
      </c>
      <c r="E403" t="s">
        <v>6335</v>
      </c>
      <c r="F403">
        <v>205</v>
      </c>
      <c r="G403" t="s">
        <v>218</v>
      </c>
      <c r="H403">
        <v>607</v>
      </c>
      <c r="I403" t="s">
        <v>7319</v>
      </c>
      <c r="J403" t="s">
        <v>6630</v>
      </c>
      <c r="L403" t="s">
        <v>6529</v>
      </c>
      <c r="M403">
        <v>10724192</v>
      </c>
      <c r="N403">
        <v>11342583</v>
      </c>
      <c r="O403" t="s">
        <v>6630</v>
      </c>
      <c r="P403" t="s">
        <v>6630</v>
      </c>
      <c r="Q403">
        <v>700</v>
      </c>
    </row>
    <row r="404" spans="1:17" x14ac:dyDescent="0.35">
      <c r="A404">
        <v>9405108510</v>
      </c>
      <c r="B404" t="s">
        <v>6626</v>
      </c>
      <c r="C404" t="s">
        <v>6356</v>
      </c>
      <c r="D404">
        <v>200</v>
      </c>
      <c r="E404" t="s">
        <v>6357</v>
      </c>
      <c r="F404">
        <v>209</v>
      </c>
      <c r="G404" t="s">
        <v>1998</v>
      </c>
      <c r="H404">
        <v>335</v>
      </c>
      <c r="I404" t="s">
        <v>7320</v>
      </c>
      <c r="J404">
        <v>13240</v>
      </c>
      <c r="L404" t="s">
        <v>6529</v>
      </c>
      <c r="M404">
        <v>10002958</v>
      </c>
      <c r="N404">
        <v>10518461</v>
      </c>
      <c r="O404" t="s">
        <v>6630</v>
      </c>
      <c r="P404" t="s">
        <v>6630</v>
      </c>
      <c r="Q404">
        <v>700</v>
      </c>
    </row>
    <row r="405" spans="1:17" x14ac:dyDescent="0.35">
      <c r="A405">
        <v>6399106258</v>
      </c>
      <c r="B405" t="s">
        <v>6626</v>
      </c>
      <c r="C405" t="s">
        <v>6356</v>
      </c>
      <c r="D405">
        <v>200</v>
      </c>
      <c r="E405" t="s">
        <v>6645</v>
      </c>
      <c r="F405">
        <v>201</v>
      </c>
      <c r="G405" t="s">
        <v>6657</v>
      </c>
      <c r="H405">
        <v>420</v>
      </c>
      <c r="I405" t="s">
        <v>7321</v>
      </c>
      <c r="J405" t="s">
        <v>6630</v>
      </c>
      <c r="L405" t="s">
        <v>6529</v>
      </c>
      <c r="M405">
        <v>10895151</v>
      </c>
      <c r="N405">
        <v>10212031</v>
      </c>
      <c r="O405" t="s">
        <v>6630</v>
      </c>
      <c r="P405" t="s">
        <v>7322</v>
      </c>
      <c r="Q405" t="s">
        <v>6630</v>
      </c>
    </row>
    <row r="406" spans="1:17" x14ac:dyDescent="0.35">
      <c r="A406">
        <v>9423116236</v>
      </c>
      <c r="B406" t="s">
        <v>6626</v>
      </c>
      <c r="C406" t="s">
        <v>6356</v>
      </c>
      <c r="D406">
        <v>200</v>
      </c>
      <c r="E406" t="s">
        <v>6357</v>
      </c>
      <c r="F406">
        <v>209</v>
      </c>
      <c r="G406" t="s">
        <v>977</v>
      </c>
      <c r="H406">
        <v>310</v>
      </c>
      <c r="I406" t="s">
        <v>7323</v>
      </c>
      <c r="J406">
        <v>13562</v>
      </c>
      <c r="L406" t="s">
        <v>6529</v>
      </c>
      <c r="M406">
        <v>13326675</v>
      </c>
      <c r="N406">
        <v>15208242</v>
      </c>
      <c r="O406" t="s">
        <v>6630</v>
      </c>
      <c r="P406" t="s">
        <v>6630</v>
      </c>
      <c r="Q406">
        <v>700</v>
      </c>
    </row>
    <row r="407" spans="1:17" x14ac:dyDescent="0.35">
      <c r="A407">
        <v>9416113657</v>
      </c>
      <c r="B407" t="s">
        <v>6626</v>
      </c>
      <c r="C407" t="s">
        <v>6356</v>
      </c>
      <c r="D407">
        <v>200</v>
      </c>
      <c r="E407" t="s">
        <v>6645</v>
      </c>
      <c r="F407">
        <v>201</v>
      </c>
      <c r="G407" t="s">
        <v>7324</v>
      </c>
      <c r="H407">
        <v>120</v>
      </c>
      <c r="I407" t="s">
        <v>7325</v>
      </c>
      <c r="J407">
        <v>20121</v>
      </c>
      <c r="L407" t="s">
        <v>6529</v>
      </c>
      <c r="M407">
        <v>10677111</v>
      </c>
      <c r="N407">
        <v>10141384</v>
      </c>
      <c r="O407" t="s">
        <v>6630</v>
      </c>
      <c r="P407" t="s">
        <v>6630</v>
      </c>
      <c r="Q407" t="s">
        <v>6630</v>
      </c>
    </row>
    <row r="408" spans="1:17" x14ac:dyDescent="0.35">
      <c r="A408">
        <v>7903107645</v>
      </c>
      <c r="B408" t="s">
        <v>6626</v>
      </c>
      <c r="C408" t="s">
        <v>6356</v>
      </c>
      <c r="D408">
        <v>200</v>
      </c>
      <c r="E408" t="s">
        <v>6645</v>
      </c>
      <c r="F408">
        <v>201</v>
      </c>
      <c r="G408" t="s">
        <v>6651</v>
      </c>
      <c r="H408">
        <v>410</v>
      </c>
      <c r="I408" t="s">
        <v>7326</v>
      </c>
      <c r="J408" t="s">
        <v>6630</v>
      </c>
      <c r="L408" t="s">
        <v>6529</v>
      </c>
      <c r="M408">
        <v>10043338</v>
      </c>
      <c r="N408">
        <v>10035039</v>
      </c>
      <c r="O408" t="s">
        <v>7327</v>
      </c>
      <c r="P408" t="s">
        <v>6876</v>
      </c>
      <c r="Q408" t="s">
        <v>6630</v>
      </c>
    </row>
    <row r="409" spans="1:17" x14ac:dyDescent="0.35">
      <c r="A409">
        <v>6897105075</v>
      </c>
      <c r="B409" t="s">
        <v>6626</v>
      </c>
      <c r="C409" t="s">
        <v>6356</v>
      </c>
      <c r="D409">
        <v>200</v>
      </c>
      <c r="E409" t="s">
        <v>5245</v>
      </c>
      <c r="F409">
        <v>202</v>
      </c>
      <c r="G409" t="s">
        <v>5245</v>
      </c>
      <c r="H409">
        <v>450</v>
      </c>
      <c r="I409" t="s">
        <v>7328</v>
      </c>
      <c r="J409" t="s">
        <v>6630</v>
      </c>
      <c r="L409" t="s">
        <v>6529</v>
      </c>
      <c r="M409" t="s">
        <v>6630</v>
      </c>
      <c r="N409">
        <v>10001832</v>
      </c>
      <c r="O409" t="s">
        <v>6630</v>
      </c>
      <c r="P409" t="s">
        <v>7329</v>
      </c>
      <c r="Q409" t="s">
        <v>6630</v>
      </c>
    </row>
    <row r="410" spans="1:17" x14ac:dyDescent="0.35">
      <c r="A410">
        <v>9410110128</v>
      </c>
      <c r="B410" t="s">
        <v>6626</v>
      </c>
      <c r="C410" t="s">
        <v>6356</v>
      </c>
      <c r="D410">
        <v>200</v>
      </c>
      <c r="E410" t="s">
        <v>6366</v>
      </c>
      <c r="F410">
        <v>207</v>
      </c>
      <c r="G410" t="s">
        <v>6724</v>
      </c>
      <c r="H410">
        <v>323</v>
      </c>
      <c r="I410" t="s">
        <v>7330</v>
      </c>
      <c r="J410">
        <v>20050</v>
      </c>
      <c r="L410" t="s">
        <v>6529</v>
      </c>
      <c r="M410">
        <v>10114950</v>
      </c>
      <c r="N410">
        <v>10032305</v>
      </c>
      <c r="O410" t="s">
        <v>7331</v>
      </c>
      <c r="P410" t="s">
        <v>6630</v>
      </c>
      <c r="Q410" t="s">
        <v>6630</v>
      </c>
    </row>
    <row r="411" spans="1:17" x14ac:dyDescent="0.35">
      <c r="A411">
        <v>6804108426</v>
      </c>
      <c r="B411" t="s">
        <v>6626</v>
      </c>
      <c r="C411" t="s">
        <v>6356</v>
      </c>
      <c r="D411">
        <v>200</v>
      </c>
      <c r="E411" t="s">
        <v>6366</v>
      </c>
      <c r="F411">
        <v>207</v>
      </c>
      <c r="G411" t="s">
        <v>6657</v>
      </c>
      <c r="H411">
        <v>420</v>
      </c>
      <c r="I411" t="s">
        <v>7332</v>
      </c>
      <c r="J411" t="s">
        <v>6630</v>
      </c>
      <c r="L411" t="s">
        <v>6529</v>
      </c>
      <c r="M411">
        <v>10007830</v>
      </c>
      <c r="N411">
        <v>10569823</v>
      </c>
      <c r="O411" t="s">
        <v>7333</v>
      </c>
      <c r="P411" t="s">
        <v>7334</v>
      </c>
      <c r="Q411" t="s">
        <v>6630</v>
      </c>
    </row>
    <row r="412" spans="1:17" x14ac:dyDescent="0.35">
      <c r="A412">
        <v>9422116165</v>
      </c>
      <c r="B412" t="s">
        <v>6626</v>
      </c>
      <c r="C412" t="s">
        <v>6356</v>
      </c>
      <c r="D412">
        <v>200</v>
      </c>
      <c r="E412" t="s">
        <v>6366</v>
      </c>
      <c r="F412">
        <v>207</v>
      </c>
      <c r="G412" t="s">
        <v>176</v>
      </c>
      <c r="H412">
        <v>705</v>
      </c>
      <c r="I412" t="s">
        <v>7335</v>
      </c>
      <c r="J412" t="s">
        <v>6630</v>
      </c>
      <c r="L412" t="s">
        <v>6529</v>
      </c>
      <c r="M412">
        <v>11235593</v>
      </c>
      <c r="N412">
        <v>14742726</v>
      </c>
      <c r="O412" t="s">
        <v>6630</v>
      </c>
      <c r="P412" t="s">
        <v>6630</v>
      </c>
      <c r="Q412">
        <v>700</v>
      </c>
    </row>
    <row r="413" spans="1:17" x14ac:dyDescent="0.35">
      <c r="A413">
        <v>9421115828</v>
      </c>
      <c r="B413" t="s">
        <v>6626</v>
      </c>
      <c r="C413" t="s">
        <v>6356</v>
      </c>
      <c r="D413">
        <v>200</v>
      </c>
      <c r="E413" t="s">
        <v>6366</v>
      </c>
      <c r="F413">
        <v>207</v>
      </c>
      <c r="G413" t="s">
        <v>3257</v>
      </c>
      <c r="H413">
        <v>788</v>
      </c>
      <c r="I413" t="s">
        <v>7336</v>
      </c>
      <c r="J413">
        <v>20703</v>
      </c>
      <c r="L413" t="s">
        <v>6529</v>
      </c>
      <c r="M413">
        <v>13090931</v>
      </c>
      <c r="N413">
        <v>14202447</v>
      </c>
      <c r="O413" t="s">
        <v>6630</v>
      </c>
      <c r="P413" t="s">
        <v>6630</v>
      </c>
      <c r="Q413" t="s">
        <v>6630</v>
      </c>
    </row>
    <row r="414" spans="1:17" x14ac:dyDescent="0.35">
      <c r="A414">
        <v>9410110237</v>
      </c>
      <c r="B414" t="s">
        <v>6626</v>
      </c>
      <c r="C414" t="s">
        <v>6356</v>
      </c>
      <c r="D414">
        <v>200</v>
      </c>
      <c r="E414" t="s">
        <v>6357</v>
      </c>
      <c r="F414">
        <v>209</v>
      </c>
      <c r="G414" t="s">
        <v>977</v>
      </c>
      <c r="H414">
        <v>310</v>
      </c>
      <c r="I414" t="s">
        <v>7337</v>
      </c>
      <c r="J414">
        <v>13562</v>
      </c>
      <c r="L414" t="s">
        <v>6529</v>
      </c>
      <c r="M414">
        <v>10122853</v>
      </c>
      <c r="N414">
        <v>11517531</v>
      </c>
      <c r="O414" t="s">
        <v>6630</v>
      </c>
      <c r="P414">
        <v>13562.804011</v>
      </c>
      <c r="Q414">
        <v>700</v>
      </c>
    </row>
    <row r="415" spans="1:17" x14ac:dyDescent="0.35">
      <c r="A415">
        <v>9411110711</v>
      </c>
      <c r="B415" t="s">
        <v>6626</v>
      </c>
      <c r="C415" t="s">
        <v>6356</v>
      </c>
      <c r="D415">
        <v>200</v>
      </c>
      <c r="E415" t="s">
        <v>6366</v>
      </c>
      <c r="F415">
        <v>207</v>
      </c>
      <c r="G415" t="s">
        <v>6657</v>
      </c>
      <c r="H415">
        <v>420</v>
      </c>
      <c r="I415" t="s">
        <v>7338</v>
      </c>
      <c r="J415" t="s">
        <v>6630</v>
      </c>
      <c r="L415" t="s">
        <v>6529</v>
      </c>
      <c r="M415">
        <v>10606911</v>
      </c>
      <c r="N415">
        <v>11352415</v>
      </c>
      <c r="O415" t="s">
        <v>7339</v>
      </c>
      <c r="P415" t="s">
        <v>6630</v>
      </c>
      <c r="Q415" t="s">
        <v>6630</v>
      </c>
    </row>
    <row r="416" spans="1:17" x14ac:dyDescent="0.35">
      <c r="A416">
        <v>9603107890</v>
      </c>
      <c r="B416" t="s">
        <v>6626</v>
      </c>
      <c r="C416" t="s">
        <v>6540</v>
      </c>
      <c r="D416">
        <v>131</v>
      </c>
      <c r="E416" t="s">
        <v>7340</v>
      </c>
      <c r="F416">
        <v>308</v>
      </c>
      <c r="G416" t="s">
        <v>3774</v>
      </c>
      <c r="H416">
        <v>100</v>
      </c>
      <c r="I416" t="s">
        <v>7341</v>
      </c>
      <c r="J416" t="s">
        <v>6630</v>
      </c>
      <c r="L416" t="s">
        <v>6529</v>
      </c>
      <c r="M416">
        <v>10427235</v>
      </c>
      <c r="N416">
        <v>10523358</v>
      </c>
      <c r="O416" t="s">
        <v>7342</v>
      </c>
      <c r="P416" t="s">
        <v>6765</v>
      </c>
      <c r="Q416" t="s">
        <v>6630</v>
      </c>
    </row>
    <row r="417" spans="1:17" x14ac:dyDescent="0.35">
      <c r="A417">
        <v>9404108218</v>
      </c>
      <c r="B417" t="s">
        <v>6626</v>
      </c>
      <c r="C417" t="s">
        <v>6356</v>
      </c>
      <c r="D417">
        <v>200</v>
      </c>
      <c r="E417" t="s">
        <v>6357</v>
      </c>
      <c r="F417">
        <v>209</v>
      </c>
      <c r="G417" t="s">
        <v>1998</v>
      </c>
      <c r="H417">
        <v>335</v>
      </c>
      <c r="I417" t="s">
        <v>7343</v>
      </c>
      <c r="J417">
        <v>13840</v>
      </c>
      <c r="L417" t="s">
        <v>6529</v>
      </c>
      <c r="M417">
        <v>10002958</v>
      </c>
      <c r="N417">
        <v>10518461</v>
      </c>
      <c r="O417" t="s">
        <v>6630</v>
      </c>
      <c r="P417" t="s">
        <v>7344</v>
      </c>
      <c r="Q417" t="s">
        <v>6630</v>
      </c>
    </row>
    <row r="418" spans="1:17" x14ac:dyDescent="0.35">
      <c r="A418">
        <v>9417113926</v>
      </c>
      <c r="B418" t="s">
        <v>6626</v>
      </c>
      <c r="C418" t="s">
        <v>6356</v>
      </c>
      <c r="D418">
        <v>200</v>
      </c>
      <c r="E418" t="s">
        <v>6645</v>
      </c>
      <c r="F418">
        <v>201</v>
      </c>
      <c r="G418" t="s">
        <v>6657</v>
      </c>
      <c r="H418">
        <v>420</v>
      </c>
      <c r="I418" t="s">
        <v>7345</v>
      </c>
      <c r="J418">
        <v>20120</v>
      </c>
      <c r="L418" t="s">
        <v>6529</v>
      </c>
      <c r="M418">
        <v>12627839</v>
      </c>
      <c r="N418">
        <v>12815531</v>
      </c>
      <c r="O418" t="s">
        <v>6630</v>
      </c>
      <c r="P418" t="s">
        <v>6630</v>
      </c>
      <c r="Q418">
        <v>100</v>
      </c>
    </row>
    <row r="419" spans="1:17" x14ac:dyDescent="0.35">
      <c r="A419">
        <v>9408109573</v>
      </c>
      <c r="B419" t="s">
        <v>6626</v>
      </c>
      <c r="C419" t="s">
        <v>6356</v>
      </c>
      <c r="D419">
        <v>200</v>
      </c>
      <c r="E419" t="s">
        <v>6366</v>
      </c>
      <c r="F419">
        <v>207</v>
      </c>
      <c r="G419" t="s">
        <v>176</v>
      </c>
      <c r="H419">
        <v>705</v>
      </c>
      <c r="I419" t="s">
        <v>7346</v>
      </c>
      <c r="J419">
        <v>20800</v>
      </c>
      <c r="L419" t="s">
        <v>6529</v>
      </c>
      <c r="M419" t="s">
        <v>6630</v>
      </c>
      <c r="N419">
        <v>10638235</v>
      </c>
      <c r="O419" t="s">
        <v>6630</v>
      </c>
      <c r="P419" t="s">
        <v>6630</v>
      </c>
      <c r="Q419">
        <v>700</v>
      </c>
    </row>
    <row r="420" spans="1:17" x14ac:dyDescent="0.35">
      <c r="A420">
        <v>6393100288</v>
      </c>
      <c r="B420" t="s">
        <v>6626</v>
      </c>
      <c r="C420" t="s">
        <v>6356</v>
      </c>
      <c r="D420">
        <v>200</v>
      </c>
      <c r="E420" t="s">
        <v>6645</v>
      </c>
      <c r="F420">
        <v>201</v>
      </c>
      <c r="G420" t="s">
        <v>7247</v>
      </c>
      <c r="H420">
        <v>735</v>
      </c>
      <c r="I420" t="s">
        <v>7347</v>
      </c>
      <c r="J420" t="s">
        <v>6630</v>
      </c>
      <c r="L420" t="s">
        <v>6529</v>
      </c>
      <c r="M420" t="s">
        <v>6630</v>
      </c>
      <c r="N420">
        <v>10002982</v>
      </c>
      <c r="O420" t="s">
        <v>6630</v>
      </c>
      <c r="P420" t="s">
        <v>7348</v>
      </c>
      <c r="Q420" t="s">
        <v>6630</v>
      </c>
    </row>
    <row r="421" spans="1:17" x14ac:dyDescent="0.35">
      <c r="A421">
        <v>3507109232</v>
      </c>
      <c r="B421" t="s">
        <v>6626</v>
      </c>
      <c r="C421" t="s">
        <v>6356</v>
      </c>
      <c r="D421">
        <v>200</v>
      </c>
      <c r="E421" t="s">
        <v>6366</v>
      </c>
      <c r="F421">
        <v>207</v>
      </c>
      <c r="G421" t="s">
        <v>6786</v>
      </c>
      <c r="H421">
        <v>440</v>
      </c>
      <c r="I421" t="s">
        <v>7349</v>
      </c>
      <c r="J421" t="s">
        <v>6630</v>
      </c>
      <c r="L421" t="s">
        <v>6529</v>
      </c>
      <c r="M421">
        <v>10703404</v>
      </c>
      <c r="N421">
        <v>11277056</v>
      </c>
      <c r="O421" t="s">
        <v>6630</v>
      </c>
      <c r="P421" t="s">
        <v>7350</v>
      </c>
      <c r="Q421" t="s">
        <v>6630</v>
      </c>
    </row>
    <row r="422" spans="1:17" x14ac:dyDescent="0.35">
      <c r="A422">
        <v>7993100268</v>
      </c>
      <c r="B422" t="s">
        <v>6626</v>
      </c>
      <c r="C422" t="s">
        <v>6356</v>
      </c>
      <c r="D422">
        <v>200</v>
      </c>
      <c r="E422" t="s">
        <v>6999</v>
      </c>
      <c r="F422">
        <v>205</v>
      </c>
      <c r="G422" t="s">
        <v>6628</v>
      </c>
      <c r="H422" t="s">
        <v>6628</v>
      </c>
      <c r="I422" t="s">
        <v>7351</v>
      </c>
      <c r="J422" t="s">
        <v>6630</v>
      </c>
      <c r="L422" t="s">
        <v>6529</v>
      </c>
      <c r="M422" t="s">
        <v>6630</v>
      </c>
      <c r="N422">
        <v>10000872</v>
      </c>
      <c r="O422" t="s">
        <v>6630</v>
      </c>
      <c r="P422" t="s">
        <v>6830</v>
      </c>
      <c r="Q422" t="s">
        <v>6630</v>
      </c>
    </row>
    <row r="423" spans="1:17" x14ac:dyDescent="0.35">
      <c r="A423">
        <v>9403107789</v>
      </c>
      <c r="B423" t="s">
        <v>6626</v>
      </c>
      <c r="C423" t="s">
        <v>7114</v>
      </c>
      <c r="D423">
        <v>115</v>
      </c>
      <c r="E423" t="s">
        <v>7352</v>
      </c>
      <c r="F423">
        <v>211</v>
      </c>
      <c r="G423" t="s">
        <v>7353</v>
      </c>
      <c r="H423">
        <v>22</v>
      </c>
      <c r="I423" t="s">
        <v>7354</v>
      </c>
      <c r="J423">
        <v>11505</v>
      </c>
      <c r="L423" t="s">
        <v>6529</v>
      </c>
      <c r="M423" t="s">
        <v>6630</v>
      </c>
      <c r="N423">
        <v>10016199</v>
      </c>
      <c r="O423" t="s">
        <v>6630</v>
      </c>
      <c r="P423" t="s">
        <v>7355</v>
      </c>
      <c r="Q423" t="s">
        <v>6630</v>
      </c>
    </row>
    <row r="424" spans="1:17" x14ac:dyDescent="0.35">
      <c r="A424">
        <v>9404108042</v>
      </c>
      <c r="B424" t="s">
        <v>6626</v>
      </c>
      <c r="C424" t="s">
        <v>6356</v>
      </c>
      <c r="D424">
        <v>200</v>
      </c>
      <c r="E424" t="s">
        <v>6659</v>
      </c>
      <c r="F424">
        <v>208</v>
      </c>
      <c r="G424" t="s">
        <v>977</v>
      </c>
      <c r="H424">
        <v>310</v>
      </c>
      <c r="I424" t="s">
        <v>7356</v>
      </c>
      <c r="J424">
        <v>13562</v>
      </c>
      <c r="L424" t="s">
        <v>6529</v>
      </c>
      <c r="M424">
        <v>10677251</v>
      </c>
      <c r="N424">
        <v>10517943</v>
      </c>
      <c r="O424" t="s">
        <v>7095</v>
      </c>
      <c r="P424" t="s">
        <v>6670</v>
      </c>
      <c r="Q424">
        <v>100</v>
      </c>
    </row>
    <row r="425" spans="1:17" x14ac:dyDescent="0.35">
      <c r="A425">
        <v>9416113389</v>
      </c>
      <c r="B425" t="s">
        <v>6626</v>
      </c>
      <c r="C425" t="s">
        <v>6356</v>
      </c>
      <c r="D425">
        <v>200</v>
      </c>
      <c r="E425" t="s">
        <v>6357</v>
      </c>
      <c r="F425">
        <v>209</v>
      </c>
      <c r="G425" t="s">
        <v>977</v>
      </c>
      <c r="H425">
        <v>310</v>
      </c>
      <c r="I425" t="s">
        <v>7357</v>
      </c>
      <c r="J425">
        <v>13670</v>
      </c>
      <c r="L425" t="s">
        <v>6529</v>
      </c>
      <c r="M425">
        <v>12341187</v>
      </c>
      <c r="N425">
        <v>11139905</v>
      </c>
      <c r="O425" t="s">
        <v>6630</v>
      </c>
      <c r="P425" t="s">
        <v>6630</v>
      </c>
      <c r="Q425">
        <v>700</v>
      </c>
    </row>
    <row r="426" spans="1:17" x14ac:dyDescent="0.35">
      <c r="A426">
        <v>9421115677</v>
      </c>
      <c r="B426" t="s">
        <v>6626</v>
      </c>
      <c r="C426" t="s">
        <v>6356</v>
      </c>
      <c r="D426">
        <v>200</v>
      </c>
      <c r="E426" t="s">
        <v>6645</v>
      </c>
      <c r="F426">
        <v>201</v>
      </c>
      <c r="G426" t="s">
        <v>6657</v>
      </c>
      <c r="H426">
        <v>420</v>
      </c>
      <c r="I426" t="s">
        <v>7358</v>
      </c>
      <c r="J426">
        <v>20120</v>
      </c>
      <c r="L426" t="s">
        <v>6529</v>
      </c>
      <c r="M426">
        <v>11277777</v>
      </c>
      <c r="N426">
        <v>14126587</v>
      </c>
      <c r="O426" t="s">
        <v>6630</v>
      </c>
      <c r="P426" t="s">
        <v>6630</v>
      </c>
      <c r="Q426" t="s">
        <v>6630</v>
      </c>
    </row>
    <row r="427" spans="1:17" x14ac:dyDescent="0.35">
      <c r="A427">
        <v>6307109113</v>
      </c>
      <c r="B427" t="s">
        <v>6626</v>
      </c>
      <c r="C427" t="s">
        <v>6356</v>
      </c>
      <c r="D427">
        <v>200</v>
      </c>
      <c r="E427" t="s">
        <v>6366</v>
      </c>
      <c r="F427">
        <v>207</v>
      </c>
      <c r="G427" t="s">
        <v>6635</v>
      </c>
      <c r="H427">
        <v>405</v>
      </c>
      <c r="I427" t="s">
        <v>7359</v>
      </c>
      <c r="J427">
        <v>20135</v>
      </c>
      <c r="L427" t="s">
        <v>6529</v>
      </c>
      <c r="M427">
        <v>10007309</v>
      </c>
      <c r="N427">
        <v>10016579</v>
      </c>
      <c r="O427" t="s">
        <v>6630</v>
      </c>
      <c r="P427" t="s">
        <v>7360</v>
      </c>
      <c r="Q427" t="s">
        <v>6630</v>
      </c>
    </row>
    <row r="428" spans="1:17" x14ac:dyDescent="0.35">
      <c r="A428">
        <v>9404108387</v>
      </c>
      <c r="B428" t="s">
        <v>6626</v>
      </c>
      <c r="C428" t="s">
        <v>6356</v>
      </c>
      <c r="D428">
        <v>200</v>
      </c>
      <c r="E428" t="s">
        <v>6366</v>
      </c>
      <c r="F428">
        <v>207</v>
      </c>
      <c r="G428" t="s">
        <v>176</v>
      </c>
      <c r="H428">
        <v>705</v>
      </c>
      <c r="I428" t="s">
        <v>7361</v>
      </c>
      <c r="J428">
        <v>20800</v>
      </c>
      <c r="L428" t="s">
        <v>6529</v>
      </c>
      <c r="M428">
        <v>10809858</v>
      </c>
      <c r="N428">
        <v>10506697</v>
      </c>
      <c r="O428" t="s">
        <v>6630</v>
      </c>
      <c r="P428" t="s">
        <v>7362</v>
      </c>
      <c r="Q428" t="s">
        <v>6630</v>
      </c>
    </row>
    <row r="429" spans="1:17" x14ac:dyDescent="0.35">
      <c r="A429">
        <v>3906108870</v>
      </c>
      <c r="B429" t="s">
        <v>6626</v>
      </c>
      <c r="C429" t="s">
        <v>6356</v>
      </c>
      <c r="D429">
        <v>200</v>
      </c>
      <c r="E429" t="s">
        <v>5245</v>
      </c>
      <c r="F429">
        <v>202</v>
      </c>
      <c r="G429" t="s">
        <v>5245</v>
      </c>
      <c r="H429">
        <v>450</v>
      </c>
      <c r="I429" t="s">
        <v>7363</v>
      </c>
      <c r="J429">
        <v>20200</v>
      </c>
      <c r="L429" t="s">
        <v>6529</v>
      </c>
      <c r="M429">
        <v>11940031</v>
      </c>
      <c r="N429">
        <v>10189628</v>
      </c>
      <c r="O429" t="s">
        <v>6630</v>
      </c>
      <c r="P429" t="s">
        <v>6630</v>
      </c>
      <c r="Q429">
        <v>610</v>
      </c>
    </row>
    <row r="430" spans="1:17" x14ac:dyDescent="0.35">
      <c r="A430">
        <v>9411110714</v>
      </c>
      <c r="B430" t="s">
        <v>6626</v>
      </c>
      <c r="C430" t="s">
        <v>6356</v>
      </c>
      <c r="D430">
        <v>200</v>
      </c>
      <c r="E430" t="s">
        <v>6645</v>
      </c>
      <c r="F430">
        <v>201</v>
      </c>
      <c r="G430" t="s">
        <v>6651</v>
      </c>
      <c r="H430">
        <v>410</v>
      </c>
      <c r="I430" t="s">
        <v>7364</v>
      </c>
      <c r="J430" t="s">
        <v>6630</v>
      </c>
      <c r="L430" t="s">
        <v>6529</v>
      </c>
      <c r="M430">
        <v>10617750</v>
      </c>
      <c r="N430">
        <v>10430231</v>
      </c>
      <c r="O430">
        <v>29621</v>
      </c>
      <c r="P430" t="s">
        <v>7365</v>
      </c>
      <c r="Q430" t="s">
        <v>6630</v>
      </c>
    </row>
    <row r="431" spans="1:17" x14ac:dyDescent="0.35">
      <c r="A431">
        <v>9410110437</v>
      </c>
      <c r="B431" t="s">
        <v>6626</v>
      </c>
      <c r="C431" t="s">
        <v>6356</v>
      </c>
      <c r="D431">
        <v>200</v>
      </c>
      <c r="E431" t="s">
        <v>6366</v>
      </c>
      <c r="F431">
        <v>207</v>
      </c>
      <c r="G431" t="s">
        <v>6638</v>
      </c>
      <c r="H431">
        <v>415</v>
      </c>
      <c r="I431" t="s">
        <v>7366</v>
      </c>
      <c r="J431">
        <v>20115</v>
      </c>
      <c r="L431" t="s">
        <v>6529</v>
      </c>
      <c r="M431">
        <v>11968228</v>
      </c>
      <c r="N431">
        <v>12815531</v>
      </c>
      <c r="O431" t="s">
        <v>6630</v>
      </c>
      <c r="P431" t="s">
        <v>6630</v>
      </c>
      <c r="Q431" t="s">
        <v>6630</v>
      </c>
    </row>
    <row r="432" spans="1:17" x14ac:dyDescent="0.35">
      <c r="A432">
        <v>9607109294</v>
      </c>
      <c r="B432" t="s">
        <v>6626</v>
      </c>
      <c r="C432" t="s">
        <v>6540</v>
      </c>
      <c r="D432">
        <v>131</v>
      </c>
      <c r="E432" t="s">
        <v>2905</v>
      </c>
      <c r="F432">
        <v>300</v>
      </c>
      <c r="G432" t="s">
        <v>3774</v>
      </c>
      <c r="H432">
        <v>100</v>
      </c>
      <c r="I432" t="s">
        <v>7367</v>
      </c>
      <c r="J432" t="s">
        <v>6630</v>
      </c>
      <c r="L432" t="s">
        <v>6529</v>
      </c>
      <c r="M432">
        <v>10427235</v>
      </c>
      <c r="N432">
        <v>10523358</v>
      </c>
      <c r="O432" t="s">
        <v>6630</v>
      </c>
      <c r="P432" t="s">
        <v>6630</v>
      </c>
      <c r="Q432">
        <v>900</v>
      </c>
    </row>
    <row r="433" spans="1:17" x14ac:dyDescent="0.35">
      <c r="A433">
        <v>9604108193</v>
      </c>
      <c r="B433" t="s">
        <v>6626</v>
      </c>
      <c r="C433" t="s">
        <v>6540</v>
      </c>
      <c r="D433">
        <v>131</v>
      </c>
      <c r="E433" t="s">
        <v>7340</v>
      </c>
      <c r="F433">
        <v>308</v>
      </c>
      <c r="G433" t="s">
        <v>3774</v>
      </c>
      <c r="H433">
        <v>100</v>
      </c>
      <c r="I433" t="s">
        <v>7368</v>
      </c>
      <c r="J433" t="s">
        <v>6630</v>
      </c>
      <c r="L433" t="s">
        <v>6529</v>
      </c>
      <c r="M433">
        <v>10427235</v>
      </c>
      <c r="N433">
        <v>10523358</v>
      </c>
      <c r="O433" t="s">
        <v>7369</v>
      </c>
      <c r="P433" t="s">
        <v>7370</v>
      </c>
      <c r="Q433">
        <v>300</v>
      </c>
    </row>
    <row r="434" spans="1:17" x14ac:dyDescent="0.35">
      <c r="A434">
        <v>9414112079</v>
      </c>
      <c r="B434" t="s">
        <v>6626</v>
      </c>
      <c r="C434" t="s">
        <v>6356</v>
      </c>
      <c r="D434">
        <v>200</v>
      </c>
      <c r="E434" t="s">
        <v>6357</v>
      </c>
      <c r="F434">
        <v>209</v>
      </c>
      <c r="G434" t="s">
        <v>977</v>
      </c>
      <c r="H434">
        <v>310</v>
      </c>
      <c r="I434" t="s">
        <v>7371</v>
      </c>
      <c r="J434">
        <v>13562</v>
      </c>
      <c r="L434" t="s">
        <v>6529</v>
      </c>
      <c r="M434">
        <v>10007830</v>
      </c>
      <c r="N434">
        <v>10007753</v>
      </c>
      <c r="O434" t="s">
        <v>6630</v>
      </c>
      <c r="P434" t="s">
        <v>6630</v>
      </c>
      <c r="Q434">
        <v>700</v>
      </c>
    </row>
    <row r="435" spans="1:17" x14ac:dyDescent="0.35">
      <c r="A435">
        <v>9422116077</v>
      </c>
      <c r="B435" t="s">
        <v>6626</v>
      </c>
      <c r="C435" t="s">
        <v>6356</v>
      </c>
      <c r="D435">
        <v>200</v>
      </c>
      <c r="E435" t="s">
        <v>6366</v>
      </c>
      <c r="F435">
        <v>207</v>
      </c>
      <c r="G435" t="s">
        <v>6657</v>
      </c>
      <c r="H435">
        <v>420</v>
      </c>
      <c r="I435" t="s">
        <v>7372</v>
      </c>
      <c r="J435">
        <v>23101</v>
      </c>
      <c r="L435" t="s">
        <v>6529</v>
      </c>
      <c r="M435">
        <v>10017279</v>
      </c>
      <c r="N435">
        <v>15013592</v>
      </c>
      <c r="O435" t="s">
        <v>6630</v>
      </c>
      <c r="P435" t="s">
        <v>6630</v>
      </c>
      <c r="Q435" t="s">
        <v>6630</v>
      </c>
    </row>
    <row r="436" spans="1:17" x14ac:dyDescent="0.35">
      <c r="A436">
        <v>13567</v>
      </c>
      <c r="B436" t="s">
        <v>6334</v>
      </c>
      <c r="C436" t="s">
        <v>6356</v>
      </c>
      <c r="D436">
        <v>200</v>
      </c>
      <c r="E436" t="s">
        <v>6357</v>
      </c>
      <c r="F436">
        <v>209</v>
      </c>
      <c r="G436" t="s">
        <v>6358</v>
      </c>
      <c r="H436">
        <v>301</v>
      </c>
      <c r="I436" t="s">
        <v>7373</v>
      </c>
      <c r="J436">
        <v>20115</v>
      </c>
      <c r="L436" t="s">
        <v>6526</v>
      </c>
      <c r="M436">
        <v>10731991</v>
      </c>
      <c r="N436">
        <v>10721258</v>
      </c>
      <c r="O436" t="s">
        <v>6630</v>
      </c>
      <c r="P436" t="s">
        <v>6630</v>
      </c>
      <c r="Q436" t="s">
        <v>6630</v>
      </c>
    </row>
    <row r="437" spans="1:17" x14ac:dyDescent="0.35">
      <c r="A437">
        <v>20105</v>
      </c>
      <c r="B437" t="s">
        <v>6334</v>
      </c>
      <c r="C437" t="s">
        <v>6356</v>
      </c>
      <c r="D437">
        <v>200</v>
      </c>
      <c r="E437" t="s">
        <v>6645</v>
      </c>
      <c r="F437">
        <v>201</v>
      </c>
      <c r="G437" t="s">
        <v>6635</v>
      </c>
      <c r="H437">
        <v>405</v>
      </c>
      <c r="I437" t="s">
        <v>7374</v>
      </c>
      <c r="J437">
        <v>20100</v>
      </c>
      <c r="L437" t="s">
        <v>6526</v>
      </c>
      <c r="M437">
        <v>12792527</v>
      </c>
      <c r="N437">
        <v>10605142</v>
      </c>
      <c r="O437" t="s">
        <v>6630</v>
      </c>
      <c r="P437" t="s">
        <v>7375</v>
      </c>
      <c r="Q437" t="s">
        <v>6630</v>
      </c>
    </row>
    <row r="438" spans="1:17" x14ac:dyDescent="0.35">
      <c r="A438">
        <v>9421115616</v>
      </c>
      <c r="B438" t="s">
        <v>6626</v>
      </c>
      <c r="C438" t="s">
        <v>6356</v>
      </c>
      <c r="D438">
        <v>200</v>
      </c>
      <c r="E438" t="s">
        <v>6366</v>
      </c>
      <c r="F438">
        <v>207</v>
      </c>
      <c r="G438" t="s">
        <v>176</v>
      </c>
      <c r="H438">
        <v>705</v>
      </c>
      <c r="I438" t="s">
        <v>7376</v>
      </c>
      <c r="J438">
        <v>20800</v>
      </c>
      <c r="L438" t="s">
        <v>6529</v>
      </c>
      <c r="M438">
        <v>11235593</v>
      </c>
      <c r="N438">
        <v>14742726</v>
      </c>
      <c r="O438" t="s">
        <v>6630</v>
      </c>
      <c r="P438" t="s">
        <v>6630</v>
      </c>
      <c r="Q438">
        <v>700</v>
      </c>
    </row>
    <row r="439" spans="1:17" x14ac:dyDescent="0.35">
      <c r="A439">
        <v>8700106411</v>
      </c>
      <c r="B439" t="s">
        <v>6626</v>
      </c>
      <c r="C439" t="s">
        <v>6627</v>
      </c>
      <c r="D439">
        <v>145</v>
      </c>
      <c r="E439" t="s">
        <v>6627</v>
      </c>
      <c r="F439">
        <v>145</v>
      </c>
      <c r="G439" t="s">
        <v>6627</v>
      </c>
      <c r="H439">
        <v>15</v>
      </c>
      <c r="I439" t="s">
        <v>7377</v>
      </c>
      <c r="J439">
        <v>14505</v>
      </c>
      <c r="L439" t="s">
        <v>6529</v>
      </c>
      <c r="M439" t="s">
        <v>6630</v>
      </c>
      <c r="N439">
        <v>10376255</v>
      </c>
      <c r="O439" t="s">
        <v>6630</v>
      </c>
      <c r="P439" t="s">
        <v>7378</v>
      </c>
      <c r="Q439" t="s">
        <v>6630</v>
      </c>
    </row>
    <row r="440" spans="1:17" x14ac:dyDescent="0.35">
      <c r="A440">
        <v>6307109240</v>
      </c>
      <c r="B440" t="s">
        <v>6626</v>
      </c>
      <c r="C440" t="s">
        <v>6356</v>
      </c>
      <c r="D440">
        <v>200</v>
      </c>
      <c r="E440" t="s">
        <v>6366</v>
      </c>
      <c r="F440">
        <v>207</v>
      </c>
      <c r="G440" t="s">
        <v>176</v>
      </c>
      <c r="H440">
        <v>705</v>
      </c>
      <c r="I440" t="s">
        <v>7379</v>
      </c>
      <c r="J440">
        <v>20800</v>
      </c>
      <c r="L440" t="s">
        <v>6529</v>
      </c>
      <c r="M440">
        <v>10911481</v>
      </c>
      <c r="N440">
        <v>10638235</v>
      </c>
      <c r="O440" t="s">
        <v>6630</v>
      </c>
      <c r="P440">
        <v>20800.804011</v>
      </c>
      <c r="Q440">
        <v>700</v>
      </c>
    </row>
    <row r="441" spans="1:17" x14ac:dyDescent="0.35">
      <c r="A441">
        <v>9418114709</v>
      </c>
      <c r="B441" t="s">
        <v>6626</v>
      </c>
      <c r="C441" t="s">
        <v>6356</v>
      </c>
      <c r="D441">
        <v>200</v>
      </c>
      <c r="E441" t="s">
        <v>6366</v>
      </c>
      <c r="F441">
        <v>207</v>
      </c>
      <c r="G441" t="s">
        <v>176</v>
      </c>
      <c r="H441">
        <v>705</v>
      </c>
      <c r="I441" t="s">
        <v>7380</v>
      </c>
      <c r="J441">
        <v>20800</v>
      </c>
      <c r="L441" t="s">
        <v>6529</v>
      </c>
      <c r="M441">
        <v>13084021</v>
      </c>
      <c r="N441">
        <v>12528419</v>
      </c>
      <c r="O441" t="s">
        <v>6630</v>
      </c>
      <c r="P441" t="s">
        <v>6630</v>
      </c>
      <c r="Q441">
        <v>700</v>
      </c>
    </row>
    <row r="442" spans="1:17" x14ac:dyDescent="0.35">
      <c r="A442">
        <v>9499106236</v>
      </c>
      <c r="B442" t="s">
        <v>6626</v>
      </c>
      <c r="C442" t="s">
        <v>6540</v>
      </c>
      <c r="D442">
        <v>131</v>
      </c>
      <c r="E442" t="s">
        <v>6981</v>
      </c>
      <c r="F442">
        <v>301</v>
      </c>
      <c r="G442" t="s">
        <v>7381</v>
      </c>
      <c r="H442">
        <v>105</v>
      </c>
      <c r="I442" t="s">
        <v>7382</v>
      </c>
      <c r="J442" t="s">
        <v>6630</v>
      </c>
      <c r="L442" t="s">
        <v>6529</v>
      </c>
      <c r="M442" t="s">
        <v>6630</v>
      </c>
      <c r="N442">
        <v>10184974</v>
      </c>
      <c r="O442" t="s">
        <v>6630</v>
      </c>
      <c r="P442" t="s">
        <v>7383</v>
      </c>
      <c r="Q442" t="s">
        <v>6630</v>
      </c>
    </row>
    <row r="443" spans="1:17" x14ac:dyDescent="0.35">
      <c r="A443">
        <v>9417113836</v>
      </c>
      <c r="B443" t="s">
        <v>6626</v>
      </c>
      <c r="C443" t="s">
        <v>6356</v>
      </c>
      <c r="D443">
        <v>200</v>
      </c>
      <c r="E443" t="s">
        <v>6366</v>
      </c>
      <c r="F443">
        <v>207</v>
      </c>
      <c r="G443" t="s">
        <v>6651</v>
      </c>
      <c r="H443">
        <v>410</v>
      </c>
      <c r="I443" t="s">
        <v>7384</v>
      </c>
      <c r="J443">
        <v>20800</v>
      </c>
      <c r="L443" t="s">
        <v>6529</v>
      </c>
      <c r="M443">
        <v>11703369</v>
      </c>
      <c r="N443">
        <v>10617776</v>
      </c>
      <c r="O443" t="s">
        <v>6630</v>
      </c>
      <c r="P443" t="s">
        <v>6630</v>
      </c>
      <c r="Q443">
        <v>700</v>
      </c>
    </row>
    <row r="444" spans="1:17" x14ac:dyDescent="0.35">
      <c r="A444">
        <v>3900106556</v>
      </c>
      <c r="B444" t="s">
        <v>6626</v>
      </c>
      <c r="C444" t="s">
        <v>6356</v>
      </c>
      <c r="D444">
        <v>200</v>
      </c>
      <c r="E444" t="s">
        <v>5245</v>
      </c>
      <c r="F444">
        <v>202</v>
      </c>
      <c r="G444" t="s">
        <v>5245</v>
      </c>
      <c r="H444">
        <v>450</v>
      </c>
      <c r="I444" t="s">
        <v>7385</v>
      </c>
      <c r="J444">
        <v>20200</v>
      </c>
      <c r="L444" t="s">
        <v>6529</v>
      </c>
      <c r="M444" t="s">
        <v>6630</v>
      </c>
      <c r="N444">
        <v>10436431</v>
      </c>
      <c r="O444" t="s">
        <v>7386</v>
      </c>
      <c r="P444" t="s">
        <v>6919</v>
      </c>
      <c r="Q444" t="s">
        <v>6630</v>
      </c>
    </row>
    <row r="445" spans="1:17" x14ac:dyDescent="0.35">
      <c r="A445">
        <v>9406109033</v>
      </c>
      <c r="B445" t="s">
        <v>6626</v>
      </c>
      <c r="C445" t="s">
        <v>6356</v>
      </c>
      <c r="D445">
        <v>200</v>
      </c>
      <c r="E445" t="s">
        <v>6366</v>
      </c>
      <c r="F445">
        <v>207</v>
      </c>
      <c r="G445" t="s">
        <v>6635</v>
      </c>
      <c r="H445">
        <v>405</v>
      </c>
      <c r="I445" t="s">
        <v>7387</v>
      </c>
      <c r="J445">
        <v>20105</v>
      </c>
      <c r="L445" t="s">
        <v>6529</v>
      </c>
      <c r="M445">
        <v>11203436</v>
      </c>
      <c r="N445">
        <v>10520974</v>
      </c>
      <c r="O445" t="s">
        <v>6630</v>
      </c>
      <c r="P445" t="s">
        <v>6765</v>
      </c>
      <c r="Q445">
        <v>100</v>
      </c>
    </row>
    <row r="446" spans="1:17" x14ac:dyDescent="0.35">
      <c r="A446">
        <v>3902107255</v>
      </c>
      <c r="B446" t="s">
        <v>6626</v>
      </c>
      <c r="C446" t="s">
        <v>6356</v>
      </c>
      <c r="D446">
        <v>200</v>
      </c>
      <c r="E446" t="s">
        <v>5245</v>
      </c>
      <c r="F446">
        <v>202</v>
      </c>
      <c r="G446" t="s">
        <v>5245</v>
      </c>
      <c r="H446">
        <v>450</v>
      </c>
      <c r="I446" t="s">
        <v>7388</v>
      </c>
      <c r="J446" t="s">
        <v>6630</v>
      </c>
      <c r="L446" t="s">
        <v>6529</v>
      </c>
      <c r="M446" t="s">
        <v>6630</v>
      </c>
      <c r="N446">
        <v>10507180</v>
      </c>
      <c r="O446" t="s">
        <v>7389</v>
      </c>
      <c r="P446" t="s">
        <v>6876</v>
      </c>
      <c r="Q446">
        <v>700</v>
      </c>
    </row>
    <row r="447" spans="1:17" x14ac:dyDescent="0.35">
      <c r="A447">
        <v>9698105764</v>
      </c>
      <c r="B447" t="s">
        <v>6626</v>
      </c>
      <c r="C447" t="s">
        <v>6356</v>
      </c>
      <c r="D447">
        <v>200</v>
      </c>
      <c r="E447" t="s">
        <v>6366</v>
      </c>
      <c r="F447">
        <v>207</v>
      </c>
      <c r="G447" t="s">
        <v>7082</v>
      </c>
      <c r="H447">
        <v>715</v>
      </c>
      <c r="I447" t="s">
        <v>7390</v>
      </c>
      <c r="J447" t="s">
        <v>6630</v>
      </c>
      <c r="L447" t="s">
        <v>6529</v>
      </c>
      <c r="M447" t="s">
        <v>6630</v>
      </c>
      <c r="N447">
        <v>10195121</v>
      </c>
      <c r="O447" t="s">
        <v>7391</v>
      </c>
      <c r="P447" t="s">
        <v>7392</v>
      </c>
      <c r="Q447">
        <v>200</v>
      </c>
    </row>
    <row r="448" spans="1:17" x14ac:dyDescent="0.35">
      <c r="A448">
        <v>9499106035</v>
      </c>
      <c r="B448" t="s">
        <v>6626</v>
      </c>
      <c r="C448" t="s">
        <v>6356</v>
      </c>
      <c r="D448">
        <v>200</v>
      </c>
      <c r="E448" t="s">
        <v>6357</v>
      </c>
      <c r="F448">
        <v>209</v>
      </c>
      <c r="G448" t="s">
        <v>6862</v>
      </c>
      <c r="H448">
        <v>360</v>
      </c>
      <c r="I448" t="s">
        <v>7393</v>
      </c>
      <c r="J448">
        <v>13840</v>
      </c>
      <c r="L448" t="s">
        <v>6529</v>
      </c>
      <c r="M448" t="s">
        <v>6630</v>
      </c>
      <c r="N448">
        <v>10162020</v>
      </c>
      <c r="O448" t="s">
        <v>6630</v>
      </c>
      <c r="P448" t="s">
        <v>7394</v>
      </c>
      <c r="Q448" t="s">
        <v>6630</v>
      </c>
    </row>
    <row r="449" spans="1:17" x14ac:dyDescent="0.35">
      <c r="A449">
        <v>3518114491</v>
      </c>
      <c r="B449" t="s">
        <v>6626</v>
      </c>
      <c r="C449" t="s">
        <v>6356</v>
      </c>
      <c r="D449">
        <v>200</v>
      </c>
      <c r="E449" t="s">
        <v>5245</v>
      </c>
      <c r="F449">
        <v>202</v>
      </c>
      <c r="G449" t="s">
        <v>5245</v>
      </c>
      <c r="H449">
        <v>450</v>
      </c>
      <c r="I449" t="s">
        <v>7395</v>
      </c>
      <c r="J449">
        <v>20200</v>
      </c>
      <c r="L449" t="s">
        <v>6529</v>
      </c>
      <c r="M449">
        <v>10765331</v>
      </c>
      <c r="N449">
        <v>13578629</v>
      </c>
      <c r="O449" t="s">
        <v>6630</v>
      </c>
      <c r="P449" t="s">
        <v>6630</v>
      </c>
      <c r="Q449" t="s">
        <v>6630</v>
      </c>
    </row>
    <row r="450" spans="1:17" x14ac:dyDescent="0.35">
      <c r="A450">
        <v>3905108472</v>
      </c>
      <c r="B450" t="s">
        <v>6626</v>
      </c>
      <c r="C450" t="s">
        <v>6356</v>
      </c>
      <c r="D450">
        <v>200</v>
      </c>
      <c r="E450" t="s">
        <v>5245</v>
      </c>
      <c r="F450">
        <v>202</v>
      </c>
      <c r="G450" t="s">
        <v>5245</v>
      </c>
      <c r="H450">
        <v>450</v>
      </c>
      <c r="I450" t="s">
        <v>7396</v>
      </c>
      <c r="J450">
        <v>20207</v>
      </c>
      <c r="L450" t="s">
        <v>6529</v>
      </c>
      <c r="M450">
        <v>10507180</v>
      </c>
      <c r="N450">
        <v>10799012</v>
      </c>
      <c r="O450" t="s">
        <v>6630</v>
      </c>
      <c r="P450" t="s">
        <v>6630</v>
      </c>
      <c r="Q450">
        <v>610</v>
      </c>
    </row>
    <row r="451" spans="1:17" x14ac:dyDescent="0.35">
      <c r="A451">
        <v>9415112768</v>
      </c>
      <c r="B451" t="s">
        <v>6626</v>
      </c>
      <c r="C451" t="s">
        <v>6356</v>
      </c>
      <c r="D451">
        <v>200</v>
      </c>
      <c r="E451" t="s">
        <v>6366</v>
      </c>
      <c r="F451">
        <v>207</v>
      </c>
      <c r="G451" t="s">
        <v>6756</v>
      </c>
      <c r="H451">
        <v>750</v>
      </c>
      <c r="I451" t="s">
        <v>7397</v>
      </c>
      <c r="J451">
        <v>20800</v>
      </c>
      <c r="L451" t="s">
        <v>6529</v>
      </c>
      <c r="M451">
        <v>10636580</v>
      </c>
      <c r="N451">
        <v>10016301</v>
      </c>
      <c r="O451" t="s">
        <v>6630</v>
      </c>
      <c r="P451" t="s">
        <v>6630</v>
      </c>
      <c r="Q451">
        <v>700</v>
      </c>
    </row>
    <row r="452" spans="1:17" x14ac:dyDescent="0.35">
      <c r="A452">
        <v>9417114319</v>
      </c>
      <c r="B452" t="s">
        <v>6626</v>
      </c>
      <c r="C452" t="s">
        <v>6356</v>
      </c>
      <c r="D452">
        <v>200</v>
      </c>
      <c r="E452" t="s">
        <v>6366</v>
      </c>
      <c r="F452">
        <v>207</v>
      </c>
      <c r="G452" t="s">
        <v>6934</v>
      </c>
      <c r="H452">
        <v>800</v>
      </c>
      <c r="I452" t="s">
        <v>7398</v>
      </c>
      <c r="J452">
        <v>20800</v>
      </c>
      <c r="L452" t="s">
        <v>6529</v>
      </c>
      <c r="M452">
        <v>13084021</v>
      </c>
      <c r="N452">
        <v>12528419</v>
      </c>
      <c r="O452" t="s">
        <v>6630</v>
      </c>
      <c r="P452" t="s">
        <v>6630</v>
      </c>
      <c r="Q452">
        <v>700</v>
      </c>
    </row>
    <row r="453" spans="1:17" x14ac:dyDescent="0.35">
      <c r="A453">
        <v>9403107815</v>
      </c>
      <c r="B453" t="s">
        <v>6626</v>
      </c>
      <c r="C453" t="s">
        <v>6356</v>
      </c>
      <c r="D453">
        <v>200</v>
      </c>
      <c r="E453" t="s">
        <v>6999</v>
      </c>
      <c r="F453">
        <v>205</v>
      </c>
      <c r="G453" t="s">
        <v>7000</v>
      </c>
      <c r="H453">
        <v>600</v>
      </c>
      <c r="I453" t="s">
        <v>7399</v>
      </c>
      <c r="J453" t="s">
        <v>6630</v>
      </c>
      <c r="L453" t="s">
        <v>6529</v>
      </c>
      <c r="M453">
        <v>10521432</v>
      </c>
      <c r="N453">
        <v>10568741</v>
      </c>
      <c r="O453" t="s">
        <v>7400</v>
      </c>
      <c r="P453" t="s">
        <v>6670</v>
      </c>
      <c r="Q453" t="s">
        <v>6630</v>
      </c>
    </row>
    <row r="454" spans="1:17" x14ac:dyDescent="0.35">
      <c r="A454">
        <v>9424116773</v>
      </c>
      <c r="B454" t="s">
        <v>6334</v>
      </c>
      <c r="C454" t="s">
        <v>6540</v>
      </c>
      <c r="D454">
        <v>131</v>
      </c>
      <c r="E454" t="s">
        <v>6540</v>
      </c>
      <c r="F454">
        <v>309</v>
      </c>
      <c r="G454" t="s">
        <v>2845</v>
      </c>
      <c r="H454">
        <v>107</v>
      </c>
      <c r="I454" t="s">
        <v>7401</v>
      </c>
      <c r="J454" t="s">
        <v>6630</v>
      </c>
      <c r="L454" t="s">
        <v>6529</v>
      </c>
      <c r="M454">
        <v>12529948</v>
      </c>
      <c r="N454">
        <v>12258771</v>
      </c>
      <c r="O454" t="s">
        <v>6630</v>
      </c>
      <c r="P454" t="s">
        <v>6630</v>
      </c>
      <c r="Q454">
        <v>700</v>
      </c>
    </row>
    <row r="455" spans="1:17" x14ac:dyDescent="0.35">
      <c r="A455">
        <v>8700106377</v>
      </c>
      <c r="B455" t="s">
        <v>6626</v>
      </c>
      <c r="C455" t="s">
        <v>6356</v>
      </c>
      <c r="D455">
        <v>200</v>
      </c>
      <c r="E455" t="s">
        <v>6701</v>
      </c>
      <c r="F455">
        <v>500</v>
      </c>
      <c r="G455" t="s">
        <v>7166</v>
      </c>
      <c r="H455">
        <v>61</v>
      </c>
      <c r="I455" t="s">
        <v>7402</v>
      </c>
      <c r="J455">
        <v>12028</v>
      </c>
      <c r="L455" t="s">
        <v>6529</v>
      </c>
      <c r="M455">
        <v>10323778</v>
      </c>
      <c r="N455">
        <v>10167584</v>
      </c>
      <c r="O455" t="s">
        <v>6630</v>
      </c>
      <c r="P455" t="s">
        <v>7403</v>
      </c>
      <c r="Q455" t="s">
        <v>6630</v>
      </c>
    </row>
    <row r="456" spans="1:17" x14ac:dyDescent="0.35">
      <c r="A456">
        <v>9410110233</v>
      </c>
      <c r="B456" t="s">
        <v>6626</v>
      </c>
      <c r="C456" t="s">
        <v>6356</v>
      </c>
      <c r="D456">
        <v>200</v>
      </c>
      <c r="E456" t="s">
        <v>6366</v>
      </c>
      <c r="F456">
        <v>207</v>
      </c>
      <c r="G456" t="s">
        <v>6638</v>
      </c>
      <c r="H456">
        <v>415</v>
      </c>
      <c r="I456" t="s">
        <v>7404</v>
      </c>
      <c r="J456">
        <v>20115</v>
      </c>
      <c r="L456" t="s">
        <v>6529</v>
      </c>
      <c r="M456">
        <v>12614907</v>
      </c>
      <c r="N456">
        <v>10733110</v>
      </c>
      <c r="O456" t="s">
        <v>6630</v>
      </c>
      <c r="P456" t="s">
        <v>6630</v>
      </c>
      <c r="Q456" t="s">
        <v>6630</v>
      </c>
    </row>
    <row r="457" spans="1:17" x14ac:dyDescent="0.35">
      <c r="A457">
        <v>9409109779</v>
      </c>
      <c r="B457" t="s">
        <v>6626</v>
      </c>
      <c r="C457" t="s">
        <v>6356</v>
      </c>
      <c r="D457">
        <v>200</v>
      </c>
      <c r="E457" t="s">
        <v>6366</v>
      </c>
      <c r="F457">
        <v>207</v>
      </c>
      <c r="G457" t="s">
        <v>6638</v>
      </c>
      <c r="H457">
        <v>415</v>
      </c>
      <c r="I457" t="s">
        <v>7405</v>
      </c>
      <c r="J457">
        <v>20115</v>
      </c>
      <c r="L457" t="s">
        <v>6529</v>
      </c>
      <c r="M457">
        <v>10504616</v>
      </c>
      <c r="N457">
        <v>10733110</v>
      </c>
      <c r="O457" t="s">
        <v>6630</v>
      </c>
      <c r="P457" t="s">
        <v>6630</v>
      </c>
      <c r="Q457">
        <v>100</v>
      </c>
    </row>
    <row r="458" spans="1:17" x14ac:dyDescent="0.35">
      <c r="A458">
        <v>6395100667</v>
      </c>
      <c r="B458" t="s">
        <v>6626</v>
      </c>
      <c r="C458" t="s">
        <v>6356</v>
      </c>
      <c r="D458">
        <v>200</v>
      </c>
      <c r="E458" t="s">
        <v>6645</v>
      </c>
      <c r="F458">
        <v>201</v>
      </c>
      <c r="G458" t="s">
        <v>6789</v>
      </c>
      <c r="H458">
        <v>435</v>
      </c>
      <c r="I458" t="s">
        <v>7406</v>
      </c>
      <c r="J458" t="s">
        <v>6630</v>
      </c>
      <c r="L458" t="s">
        <v>6529</v>
      </c>
      <c r="M458" t="s">
        <v>6630</v>
      </c>
      <c r="N458">
        <v>10001200</v>
      </c>
      <c r="O458" t="s">
        <v>6630</v>
      </c>
      <c r="P458" t="s">
        <v>7407</v>
      </c>
      <c r="Q458" t="s">
        <v>6630</v>
      </c>
    </row>
    <row r="459" spans="1:17" x14ac:dyDescent="0.35">
      <c r="A459">
        <v>9416113514</v>
      </c>
      <c r="B459" t="s">
        <v>6626</v>
      </c>
      <c r="C459" t="s">
        <v>6540</v>
      </c>
      <c r="D459">
        <v>131</v>
      </c>
      <c r="E459" t="s">
        <v>6672</v>
      </c>
      <c r="F459">
        <v>703</v>
      </c>
      <c r="G459" t="s">
        <v>3068</v>
      </c>
      <c r="H459">
        <v>830</v>
      </c>
      <c r="I459" t="s">
        <v>7408</v>
      </c>
      <c r="J459">
        <v>13260</v>
      </c>
      <c r="L459" t="s">
        <v>6529</v>
      </c>
      <c r="M459">
        <v>14399569</v>
      </c>
      <c r="N459">
        <v>14272584</v>
      </c>
      <c r="O459" t="s">
        <v>6630</v>
      </c>
      <c r="P459" t="s">
        <v>6713</v>
      </c>
      <c r="Q459" t="s">
        <v>6630</v>
      </c>
    </row>
    <row r="460" spans="1:17" x14ac:dyDescent="0.35">
      <c r="A460">
        <v>9409109948</v>
      </c>
      <c r="B460" t="s">
        <v>6626</v>
      </c>
      <c r="C460" t="s">
        <v>6356</v>
      </c>
      <c r="D460">
        <v>200</v>
      </c>
      <c r="E460" t="s">
        <v>6659</v>
      </c>
      <c r="F460">
        <v>208</v>
      </c>
      <c r="G460" t="s">
        <v>977</v>
      </c>
      <c r="H460">
        <v>310</v>
      </c>
      <c r="I460" t="s">
        <v>7409</v>
      </c>
      <c r="J460">
        <v>13562</v>
      </c>
      <c r="L460" t="s">
        <v>6529</v>
      </c>
      <c r="M460">
        <v>10122853</v>
      </c>
      <c r="N460">
        <v>11517531</v>
      </c>
      <c r="O460" t="s">
        <v>7410</v>
      </c>
      <c r="P460" t="s">
        <v>6630</v>
      </c>
      <c r="Q460" t="s">
        <v>6630</v>
      </c>
    </row>
    <row r="461" spans="1:17" x14ac:dyDescent="0.35">
      <c r="A461">
        <v>9603107808</v>
      </c>
      <c r="B461" t="s">
        <v>6626</v>
      </c>
      <c r="C461" t="s">
        <v>6540</v>
      </c>
      <c r="D461">
        <v>131</v>
      </c>
      <c r="E461" t="s">
        <v>7340</v>
      </c>
      <c r="F461">
        <v>308</v>
      </c>
      <c r="G461" t="s">
        <v>3774</v>
      </c>
      <c r="H461">
        <v>100</v>
      </c>
      <c r="I461" t="s">
        <v>7411</v>
      </c>
      <c r="J461" t="s">
        <v>6630</v>
      </c>
      <c r="L461" t="s">
        <v>6529</v>
      </c>
      <c r="M461">
        <v>10427235</v>
      </c>
      <c r="N461">
        <v>10523358</v>
      </c>
      <c r="O461" t="s">
        <v>7412</v>
      </c>
      <c r="P461" t="s">
        <v>7413</v>
      </c>
      <c r="Q461" t="s">
        <v>6630</v>
      </c>
    </row>
    <row r="462" spans="1:17" x14ac:dyDescent="0.35">
      <c r="A462">
        <v>9413111975</v>
      </c>
      <c r="B462" t="s">
        <v>6626</v>
      </c>
      <c r="C462" t="s">
        <v>6356</v>
      </c>
      <c r="D462">
        <v>200</v>
      </c>
      <c r="E462" t="s">
        <v>6357</v>
      </c>
      <c r="F462">
        <v>209</v>
      </c>
      <c r="G462" t="s">
        <v>1998</v>
      </c>
      <c r="H462">
        <v>335</v>
      </c>
      <c r="I462" t="s">
        <v>7414</v>
      </c>
      <c r="J462">
        <v>13800</v>
      </c>
      <c r="L462" t="s">
        <v>6529</v>
      </c>
      <c r="M462">
        <v>10135697</v>
      </c>
      <c r="N462">
        <v>10094581</v>
      </c>
      <c r="O462" t="s">
        <v>7415</v>
      </c>
      <c r="P462" s="3">
        <v>3068930690</v>
      </c>
      <c r="Q462" t="s">
        <v>6630</v>
      </c>
    </row>
    <row r="463" spans="1:17" x14ac:dyDescent="0.35">
      <c r="A463">
        <v>9415113179</v>
      </c>
      <c r="B463" t="s">
        <v>6626</v>
      </c>
      <c r="C463" t="s">
        <v>6356</v>
      </c>
      <c r="D463">
        <v>200</v>
      </c>
      <c r="E463" t="s">
        <v>6366</v>
      </c>
      <c r="F463">
        <v>207</v>
      </c>
      <c r="G463" t="s">
        <v>176</v>
      </c>
      <c r="H463">
        <v>705</v>
      </c>
      <c r="I463" t="s">
        <v>7416</v>
      </c>
      <c r="J463">
        <v>20800</v>
      </c>
      <c r="L463" t="s">
        <v>6529</v>
      </c>
      <c r="M463">
        <v>12473307</v>
      </c>
      <c r="N463">
        <v>10733110</v>
      </c>
      <c r="O463" t="s">
        <v>6630</v>
      </c>
      <c r="P463" t="s">
        <v>6630</v>
      </c>
      <c r="Q463">
        <v>700</v>
      </c>
    </row>
    <row r="464" spans="1:17" x14ac:dyDescent="0.35">
      <c r="A464">
        <v>6303107839</v>
      </c>
      <c r="B464" t="s">
        <v>6626</v>
      </c>
      <c r="C464" t="s">
        <v>6356</v>
      </c>
      <c r="D464">
        <v>200</v>
      </c>
      <c r="E464" t="s">
        <v>6366</v>
      </c>
      <c r="F464">
        <v>207</v>
      </c>
      <c r="G464" t="s">
        <v>6662</v>
      </c>
      <c r="H464">
        <v>720</v>
      </c>
      <c r="I464" t="s">
        <v>7417</v>
      </c>
      <c r="J464">
        <v>20800</v>
      </c>
      <c r="L464" t="s">
        <v>6529</v>
      </c>
      <c r="M464">
        <v>10506697</v>
      </c>
      <c r="N464">
        <v>10015831</v>
      </c>
      <c r="O464" t="s">
        <v>7418</v>
      </c>
      <c r="P464" t="s">
        <v>7419</v>
      </c>
      <c r="Q464" t="s">
        <v>6630</v>
      </c>
    </row>
    <row r="465" spans="1:17" x14ac:dyDescent="0.35">
      <c r="A465">
        <v>6800106548</v>
      </c>
      <c r="B465" t="s">
        <v>6626</v>
      </c>
      <c r="C465" t="s">
        <v>6356</v>
      </c>
      <c r="D465">
        <v>200</v>
      </c>
      <c r="E465" t="s">
        <v>5245</v>
      </c>
      <c r="F465">
        <v>202</v>
      </c>
      <c r="G465" t="s">
        <v>5245</v>
      </c>
      <c r="H465">
        <v>450</v>
      </c>
      <c r="I465" t="s">
        <v>7420</v>
      </c>
      <c r="J465" t="s">
        <v>6630</v>
      </c>
      <c r="L465" t="s">
        <v>6529</v>
      </c>
      <c r="M465">
        <v>10895151</v>
      </c>
      <c r="N465">
        <v>10212031</v>
      </c>
      <c r="O465" t="s">
        <v>6630</v>
      </c>
      <c r="P465" t="s">
        <v>7421</v>
      </c>
      <c r="Q465" t="s">
        <v>6630</v>
      </c>
    </row>
    <row r="466" spans="1:17" x14ac:dyDescent="0.35">
      <c r="A466">
        <v>9493010601</v>
      </c>
      <c r="B466" t="s">
        <v>6626</v>
      </c>
      <c r="C466" t="s">
        <v>6766</v>
      </c>
      <c r="D466">
        <v>120</v>
      </c>
      <c r="E466" t="s">
        <v>6628</v>
      </c>
      <c r="F466" t="s">
        <v>6628</v>
      </c>
      <c r="G466" t="s">
        <v>6702</v>
      </c>
      <c r="H466">
        <v>55</v>
      </c>
      <c r="I466" t="s">
        <v>7422</v>
      </c>
      <c r="J466" t="s">
        <v>6630</v>
      </c>
      <c r="L466" t="s">
        <v>6529</v>
      </c>
      <c r="M466" t="s">
        <v>6630</v>
      </c>
      <c r="N466">
        <v>10002211</v>
      </c>
      <c r="O466" t="s">
        <v>6630</v>
      </c>
      <c r="P466" t="s">
        <v>7423</v>
      </c>
      <c r="Q466" t="s">
        <v>6630</v>
      </c>
    </row>
    <row r="467" spans="1:17" x14ac:dyDescent="0.35">
      <c r="A467">
        <v>9499106311</v>
      </c>
      <c r="B467" t="s">
        <v>6626</v>
      </c>
      <c r="C467" t="s">
        <v>6356</v>
      </c>
      <c r="D467">
        <v>200</v>
      </c>
      <c r="E467" t="s">
        <v>6659</v>
      </c>
      <c r="F467">
        <v>208</v>
      </c>
      <c r="G467" t="s">
        <v>7424</v>
      </c>
      <c r="H467">
        <v>325</v>
      </c>
      <c r="I467" t="s">
        <v>7425</v>
      </c>
      <c r="J467" t="s">
        <v>6630</v>
      </c>
      <c r="L467" t="s">
        <v>6529</v>
      </c>
      <c r="M467">
        <v>10171081</v>
      </c>
      <c r="N467">
        <v>10114950</v>
      </c>
      <c r="O467" t="s">
        <v>6630</v>
      </c>
      <c r="P467" t="s">
        <v>7426</v>
      </c>
      <c r="Q467" t="s">
        <v>6630</v>
      </c>
    </row>
    <row r="468" spans="1:17" x14ac:dyDescent="0.35">
      <c r="A468">
        <v>9414112662</v>
      </c>
      <c r="B468" t="s">
        <v>6626</v>
      </c>
      <c r="C468" t="s">
        <v>6356</v>
      </c>
      <c r="D468">
        <v>200</v>
      </c>
      <c r="E468" t="s">
        <v>6645</v>
      </c>
      <c r="F468">
        <v>201</v>
      </c>
      <c r="G468" t="s">
        <v>6638</v>
      </c>
      <c r="H468">
        <v>415</v>
      </c>
      <c r="I468" t="s">
        <v>7427</v>
      </c>
      <c r="J468">
        <v>20115</v>
      </c>
      <c r="L468" t="s">
        <v>6529</v>
      </c>
      <c r="M468">
        <v>12587355</v>
      </c>
      <c r="N468">
        <v>12608523</v>
      </c>
      <c r="O468">
        <v>30711</v>
      </c>
      <c r="P468" t="s">
        <v>6630</v>
      </c>
      <c r="Q468" t="s">
        <v>6630</v>
      </c>
    </row>
    <row r="469" spans="1:17" x14ac:dyDescent="0.35">
      <c r="A469">
        <v>9416113306</v>
      </c>
      <c r="B469" t="s">
        <v>6626</v>
      </c>
      <c r="C469" t="s">
        <v>6335</v>
      </c>
      <c r="D469">
        <v>150</v>
      </c>
      <c r="E469" t="s">
        <v>6335</v>
      </c>
      <c r="F469">
        <v>205</v>
      </c>
      <c r="G469" t="s">
        <v>218</v>
      </c>
      <c r="H469">
        <v>607</v>
      </c>
      <c r="I469" t="s">
        <v>7428</v>
      </c>
      <c r="J469" t="s">
        <v>6630</v>
      </c>
      <c r="L469" t="s">
        <v>6529</v>
      </c>
      <c r="M469">
        <v>13623830</v>
      </c>
      <c r="N469">
        <v>14051941</v>
      </c>
      <c r="O469" t="s">
        <v>6630</v>
      </c>
      <c r="P469" t="s">
        <v>6630</v>
      </c>
      <c r="Q469" t="s">
        <v>6630</v>
      </c>
    </row>
    <row r="470" spans="1:17" x14ac:dyDescent="0.35">
      <c r="A470">
        <v>9410110307</v>
      </c>
      <c r="B470" t="s">
        <v>6626</v>
      </c>
      <c r="C470" t="s">
        <v>6356</v>
      </c>
      <c r="D470">
        <v>200</v>
      </c>
      <c r="E470" t="s">
        <v>6366</v>
      </c>
      <c r="F470">
        <v>207</v>
      </c>
      <c r="G470" t="s">
        <v>6638</v>
      </c>
      <c r="H470">
        <v>415</v>
      </c>
      <c r="I470" t="s">
        <v>7429</v>
      </c>
      <c r="J470">
        <v>20115</v>
      </c>
      <c r="L470" t="s">
        <v>6529</v>
      </c>
      <c r="M470">
        <v>10429732</v>
      </c>
      <c r="N470">
        <v>10166071</v>
      </c>
      <c r="O470" t="s">
        <v>6630</v>
      </c>
      <c r="P470" t="s">
        <v>6630</v>
      </c>
      <c r="Q470">
        <v>100</v>
      </c>
    </row>
    <row r="471" spans="1:17" x14ac:dyDescent="0.35">
      <c r="A471">
        <v>9499106299</v>
      </c>
      <c r="B471" t="s">
        <v>6626</v>
      </c>
      <c r="C471" t="s">
        <v>6356</v>
      </c>
      <c r="D471">
        <v>200</v>
      </c>
      <c r="E471" t="s">
        <v>6659</v>
      </c>
      <c r="F471">
        <v>208</v>
      </c>
      <c r="G471" t="s">
        <v>7424</v>
      </c>
      <c r="H471">
        <v>325</v>
      </c>
      <c r="I471" t="s">
        <v>7430</v>
      </c>
      <c r="J471" t="s">
        <v>6630</v>
      </c>
      <c r="L471" t="s">
        <v>6529</v>
      </c>
      <c r="M471">
        <v>10171081</v>
      </c>
      <c r="N471">
        <v>10114950</v>
      </c>
      <c r="O471" t="s">
        <v>7431</v>
      </c>
      <c r="P471" t="s">
        <v>7085</v>
      </c>
      <c r="Q471" t="s">
        <v>6630</v>
      </c>
    </row>
    <row r="472" spans="1:17" x14ac:dyDescent="0.35">
      <c r="A472">
        <v>13830</v>
      </c>
      <c r="B472" t="s">
        <v>6334</v>
      </c>
      <c r="C472" t="s">
        <v>6356</v>
      </c>
      <c r="D472">
        <v>200</v>
      </c>
      <c r="E472" t="s">
        <v>6357</v>
      </c>
      <c r="F472">
        <v>209</v>
      </c>
      <c r="G472" t="s">
        <v>1998</v>
      </c>
      <c r="H472">
        <v>335</v>
      </c>
      <c r="I472" t="s">
        <v>2094</v>
      </c>
      <c r="J472">
        <v>25017</v>
      </c>
      <c r="L472" t="s">
        <v>6526</v>
      </c>
      <c r="M472">
        <v>11677981</v>
      </c>
      <c r="N472">
        <v>10016624</v>
      </c>
      <c r="O472" t="s">
        <v>6630</v>
      </c>
      <c r="P472" t="s">
        <v>7432</v>
      </c>
      <c r="Q472" t="s">
        <v>6630</v>
      </c>
    </row>
    <row r="473" spans="1:17" x14ac:dyDescent="0.35">
      <c r="A473">
        <v>9413111443</v>
      </c>
      <c r="B473" t="s">
        <v>6626</v>
      </c>
      <c r="C473" t="s">
        <v>6356</v>
      </c>
      <c r="D473">
        <v>200</v>
      </c>
      <c r="E473" t="s">
        <v>6645</v>
      </c>
      <c r="F473">
        <v>201</v>
      </c>
      <c r="G473" t="s">
        <v>6651</v>
      </c>
      <c r="H473">
        <v>410</v>
      </c>
      <c r="I473" t="s">
        <v>7433</v>
      </c>
      <c r="J473" t="s">
        <v>6630</v>
      </c>
      <c r="L473" t="s">
        <v>6529</v>
      </c>
      <c r="M473">
        <v>10529952</v>
      </c>
      <c r="N473">
        <v>10617776</v>
      </c>
      <c r="O473">
        <v>30277</v>
      </c>
      <c r="P473" t="s">
        <v>6630</v>
      </c>
      <c r="Q473" t="s">
        <v>6630</v>
      </c>
    </row>
    <row r="474" spans="1:17" x14ac:dyDescent="0.35">
      <c r="A474">
        <v>9422116185</v>
      </c>
      <c r="B474" t="s">
        <v>6626</v>
      </c>
      <c r="C474" t="s">
        <v>6356</v>
      </c>
      <c r="D474">
        <v>200</v>
      </c>
      <c r="E474" t="s">
        <v>6366</v>
      </c>
      <c r="F474">
        <v>207</v>
      </c>
      <c r="G474" t="s">
        <v>176</v>
      </c>
      <c r="H474">
        <v>705</v>
      </c>
      <c r="I474" t="s">
        <v>7434</v>
      </c>
      <c r="J474">
        <v>20800</v>
      </c>
      <c r="L474" t="s">
        <v>6529</v>
      </c>
      <c r="M474">
        <v>10007753</v>
      </c>
      <c r="N474">
        <v>10151030</v>
      </c>
      <c r="O474" t="s">
        <v>6630</v>
      </c>
      <c r="P474" t="s">
        <v>6630</v>
      </c>
      <c r="Q474" t="s">
        <v>6630</v>
      </c>
    </row>
    <row r="475" spans="1:17" x14ac:dyDescent="0.35">
      <c r="A475">
        <v>9418114814</v>
      </c>
      <c r="B475" t="s">
        <v>6626</v>
      </c>
      <c r="C475" t="s">
        <v>6356</v>
      </c>
      <c r="D475">
        <v>200</v>
      </c>
      <c r="E475" t="s">
        <v>6366</v>
      </c>
      <c r="F475">
        <v>207</v>
      </c>
      <c r="G475" t="s">
        <v>176</v>
      </c>
      <c r="H475">
        <v>705</v>
      </c>
      <c r="I475" t="s">
        <v>7435</v>
      </c>
      <c r="J475">
        <v>20800</v>
      </c>
      <c r="L475" t="s">
        <v>6529</v>
      </c>
      <c r="M475">
        <v>13670118</v>
      </c>
      <c r="N475">
        <v>16534066</v>
      </c>
      <c r="O475" t="s">
        <v>6630</v>
      </c>
      <c r="P475" t="s">
        <v>6630</v>
      </c>
      <c r="Q475">
        <v>700</v>
      </c>
    </row>
    <row r="476" spans="1:17" x14ac:dyDescent="0.35">
      <c r="A476">
        <v>3905108706</v>
      </c>
      <c r="B476" t="s">
        <v>6626</v>
      </c>
      <c r="C476" t="s">
        <v>6356</v>
      </c>
      <c r="D476">
        <v>200</v>
      </c>
      <c r="E476" t="s">
        <v>5245</v>
      </c>
      <c r="F476">
        <v>202</v>
      </c>
      <c r="G476" t="s">
        <v>5245</v>
      </c>
      <c r="H476">
        <v>450</v>
      </c>
      <c r="I476" t="s">
        <v>7436</v>
      </c>
      <c r="J476">
        <v>20200</v>
      </c>
      <c r="L476" t="s">
        <v>6529</v>
      </c>
      <c r="M476">
        <v>11204949</v>
      </c>
      <c r="N476">
        <v>10189628</v>
      </c>
      <c r="O476" t="s">
        <v>6630</v>
      </c>
      <c r="P476">
        <v>20205.804011</v>
      </c>
      <c r="Q476">
        <v>700</v>
      </c>
    </row>
    <row r="477" spans="1:17" x14ac:dyDescent="0.35">
      <c r="A477">
        <v>9417113848</v>
      </c>
      <c r="B477" t="s">
        <v>6626</v>
      </c>
      <c r="C477" t="s">
        <v>6356</v>
      </c>
      <c r="D477">
        <v>200</v>
      </c>
      <c r="E477" t="s">
        <v>6645</v>
      </c>
      <c r="F477">
        <v>201</v>
      </c>
      <c r="G477" t="s">
        <v>6638</v>
      </c>
      <c r="H477">
        <v>415</v>
      </c>
      <c r="I477" t="s">
        <v>7437</v>
      </c>
      <c r="J477">
        <v>20115</v>
      </c>
      <c r="L477" t="s">
        <v>6529</v>
      </c>
      <c r="M477">
        <v>13150534</v>
      </c>
      <c r="N477">
        <v>11347940</v>
      </c>
      <c r="O477" t="s">
        <v>6921</v>
      </c>
      <c r="P477" t="s">
        <v>6630</v>
      </c>
      <c r="Q477" t="s">
        <v>6630</v>
      </c>
    </row>
    <row r="478" spans="1:17" x14ac:dyDescent="0.35">
      <c r="A478">
        <v>6800106445</v>
      </c>
      <c r="B478" t="s">
        <v>6626</v>
      </c>
      <c r="C478" t="s">
        <v>6356</v>
      </c>
      <c r="D478">
        <v>200</v>
      </c>
      <c r="E478" t="s">
        <v>5245</v>
      </c>
      <c r="F478">
        <v>202</v>
      </c>
      <c r="G478" t="s">
        <v>5245</v>
      </c>
      <c r="H478">
        <v>450</v>
      </c>
      <c r="I478" t="s">
        <v>7438</v>
      </c>
      <c r="J478">
        <v>20200</v>
      </c>
      <c r="L478" t="s">
        <v>6529</v>
      </c>
      <c r="M478">
        <v>10895151</v>
      </c>
      <c r="N478">
        <v>10212031</v>
      </c>
      <c r="O478" t="s">
        <v>6630</v>
      </c>
      <c r="P478" t="s">
        <v>7439</v>
      </c>
      <c r="Q478" t="s">
        <v>6630</v>
      </c>
    </row>
    <row r="479" spans="1:17" x14ac:dyDescent="0.35">
      <c r="A479">
        <v>8709109807</v>
      </c>
      <c r="B479" t="s">
        <v>6626</v>
      </c>
      <c r="C479" t="s">
        <v>6356</v>
      </c>
      <c r="D479">
        <v>200</v>
      </c>
      <c r="E479" t="s">
        <v>6366</v>
      </c>
      <c r="F479">
        <v>207</v>
      </c>
      <c r="G479" t="s">
        <v>1357</v>
      </c>
      <c r="H479">
        <v>745</v>
      </c>
      <c r="I479" t="s">
        <v>7440</v>
      </c>
      <c r="J479">
        <v>20800</v>
      </c>
      <c r="L479" t="s">
        <v>6529</v>
      </c>
      <c r="M479">
        <v>10421714</v>
      </c>
      <c r="N479">
        <v>10506697</v>
      </c>
      <c r="O479" t="s">
        <v>6630</v>
      </c>
      <c r="P479">
        <v>20800.804011</v>
      </c>
      <c r="Q479">
        <v>700</v>
      </c>
    </row>
    <row r="480" spans="1:17" x14ac:dyDescent="0.35">
      <c r="A480">
        <v>9402107418</v>
      </c>
      <c r="B480" t="s">
        <v>6626</v>
      </c>
      <c r="C480" t="s">
        <v>6356</v>
      </c>
      <c r="D480">
        <v>200</v>
      </c>
      <c r="E480" t="s">
        <v>6659</v>
      </c>
      <c r="F480">
        <v>208</v>
      </c>
      <c r="G480" t="s">
        <v>1998</v>
      </c>
      <c r="H480">
        <v>335</v>
      </c>
      <c r="I480" t="s">
        <v>7441</v>
      </c>
      <c r="J480">
        <v>13840</v>
      </c>
      <c r="L480" t="s">
        <v>6529</v>
      </c>
      <c r="M480">
        <v>10002958</v>
      </c>
      <c r="N480">
        <v>10518461</v>
      </c>
      <c r="O480" t="s">
        <v>7442</v>
      </c>
      <c r="P480" t="s">
        <v>6670</v>
      </c>
      <c r="Q480" t="s">
        <v>6630</v>
      </c>
    </row>
    <row r="481" spans="1:17" x14ac:dyDescent="0.35">
      <c r="A481">
        <v>6804108292</v>
      </c>
      <c r="B481" t="s">
        <v>6626</v>
      </c>
      <c r="C481" t="s">
        <v>6356</v>
      </c>
      <c r="D481">
        <v>200</v>
      </c>
      <c r="E481" t="s">
        <v>5245</v>
      </c>
      <c r="F481">
        <v>202</v>
      </c>
      <c r="G481" t="s">
        <v>5245</v>
      </c>
      <c r="H481">
        <v>450</v>
      </c>
      <c r="I481" t="s">
        <v>7443</v>
      </c>
      <c r="J481" t="s">
        <v>6630</v>
      </c>
      <c r="L481" t="s">
        <v>6529</v>
      </c>
      <c r="M481">
        <v>10703404</v>
      </c>
      <c r="N481">
        <v>11277056</v>
      </c>
      <c r="O481" t="s">
        <v>7444</v>
      </c>
      <c r="P481" t="s">
        <v>7445</v>
      </c>
      <c r="Q481" t="s">
        <v>6630</v>
      </c>
    </row>
    <row r="482" spans="1:17" x14ac:dyDescent="0.35">
      <c r="A482">
        <v>9414112205</v>
      </c>
      <c r="B482" t="s">
        <v>6626</v>
      </c>
      <c r="C482" t="s">
        <v>6335</v>
      </c>
      <c r="D482">
        <v>150</v>
      </c>
      <c r="E482" t="s">
        <v>6335</v>
      </c>
      <c r="F482">
        <v>205</v>
      </c>
      <c r="G482" t="s">
        <v>218</v>
      </c>
      <c r="H482">
        <v>607</v>
      </c>
      <c r="I482" t="s">
        <v>7446</v>
      </c>
      <c r="J482">
        <v>20507</v>
      </c>
      <c r="L482" t="s">
        <v>6529</v>
      </c>
      <c r="M482">
        <v>11599098</v>
      </c>
      <c r="N482">
        <v>10954852</v>
      </c>
      <c r="O482" t="s">
        <v>6630</v>
      </c>
      <c r="P482" t="s">
        <v>6630</v>
      </c>
      <c r="Q482">
        <v>700</v>
      </c>
    </row>
    <row r="483" spans="1:17" x14ac:dyDescent="0.35">
      <c r="A483">
        <v>9402107569</v>
      </c>
      <c r="B483" t="s">
        <v>6626</v>
      </c>
      <c r="C483" t="s">
        <v>6356</v>
      </c>
      <c r="D483">
        <v>200</v>
      </c>
      <c r="E483" t="s">
        <v>6645</v>
      </c>
      <c r="F483">
        <v>201</v>
      </c>
      <c r="G483" t="s">
        <v>6657</v>
      </c>
      <c r="H483">
        <v>420</v>
      </c>
      <c r="I483" t="s">
        <v>7447</v>
      </c>
      <c r="J483">
        <v>20800</v>
      </c>
      <c r="L483" t="s">
        <v>6529</v>
      </c>
      <c r="M483">
        <v>10506697</v>
      </c>
      <c r="N483">
        <v>10015831</v>
      </c>
      <c r="O483" t="s">
        <v>6630</v>
      </c>
      <c r="P483" t="s">
        <v>7448</v>
      </c>
      <c r="Q483" t="s">
        <v>6630</v>
      </c>
    </row>
    <row r="484" spans="1:17" x14ac:dyDescent="0.35">
      <c r="A484">
        <v>9612111432</v>
      </c>
      <c r="B484" t="s">
        <v>6626</v>
      </c>
      <c r="C484" t="s">
        <v>6356</v>
      </c>
      <c r="D484">
        <v>200</v>
      </c>
      <c r="E484" t="s">
        <v>6645</v>
      </c>
      <c r="F484">
        <v>201</v>
      </c>
      <c r="G484" t="s">
        <v>6651</v>
      </c>
      <c r="H484">
        <v>410</v>
      </c>
      <c r="I484" t="s">
        <v>7449</v>
      </c>
      <c r="J484">
        <v>20115</v>
      </c>
      <c r="L484" t="s">
        <v>6529</v>
      </c>
      <c r="M484">
        <v>11429494</v>
      </c>
      <c r="N484">
        <v>10707755</v>
      </c>
      <c r="O484" t="s">
        <v>6630</v>
      </c>
      <c r="P484" t="s">
        <v>6630</v>
      </c>
      <c r="Q484">
        <v>200</v>
      </c>
    </row>
    <row r="485" spans="1:17" x14ac:dyDescent="0.35">
      <c r="A485">
        <v>9412111429</v>
      </c>
      <c r="B485" t="s">
        <v>6626</v>
      </c>
      <c r="C485" t="s">
        <v>6356</v>
      </c>
      <c r="D485">
        <v>200</v>
      </c>
      <c r="E485" t="s">
        <v>6645</v>
      </c>
      <c r="F485">
        <v>201</v>
      </c>
      <c r="G485" t="s">
        <v>6651</v>
      </c>
      <c r="H485">
        <v>410</v>
      </c>
      <c r="I485" t="s">
        <v>7450</v>
      </c>
      <c r="J485">
        <v>20800</v>
      </c>
      <c r="L485" t="s">
        <v>6529</v>
      </c>
      <c r="M485">
        <v>10617750</v>
      </c>
      <c r="N485">
        <v>10430231</v>
      </c>
      <c r="O485" t="s">
        <v>6630</v>
      </c>
      <c r="P485" t="s">
        <v>6630</v>
      </c>
      <c r="Q485">
        <v>700</v>
      </c>
    </row>
    <row r="486" spans="1:17" x14ac:dyDescent="0.35">
      <c r="A486">
        <v>6307109106</v>
      </c>
      <c r="B486" t="s">
        <v>6626</v>
      </c>
      <c r="C486" t="s">
        <v>6356</v>
      </c>
      <c r="D486">
        <v>200</v>
      </c>
      <c r="E486" t="s">
        <v>6366</v>
      </c>
      <c r="F486">
        <v>207</v>
      </c>
      <c r="G486" t="s">
        <v>6651</v>
      </c>
      <c r="H486">
        <v>410</v>
      </c>
      <c r="I486" t="s">
        <v>7451</v>
      </c>
      <c r="J486">
        <v>20115</v>
      </c>
      <c r="L486" t="s">
        <v>6529</v>
      </c>
      <c r="M486" t="s">
        <v>6630</v>
      </c>
      <c r="N486">
        <v>10797367</v>
      </c>
      <c r="O486" t="s">
        <v>7452</v>
      </c>
      <c r="P486" t="s">
        <v>7453</v>
      </c>
      <c r="Q486" t="s">
        <v>6630</v>
      </c>
    </row>
    <row r="487" spans="1:17" x14ac:dyDescent="0.35">
      <c r="A487">
        <v>9411110512</v>
      </c>
      <c r="B487" t="s">
        <v>6626</v>
      </c>
      <c r="C487" t="s">
        <v>6356</v>
      </c>
      <c r="D487">
        <v>200</v>
      </c>
      <c r="E487" t="s">
        <v>6366</v>
      </c>
      <c r="F487">
        <v>207</v>
      </c>
      <c r="G487" t="s">
        <v>6651</v>
      </c>
      <c r="H487">
        <v>410</v>
      </c>
      <c r="I487" t="s">
        <v>7454</v>
      </c>
      <c r="J487">
        <v>20800</v>
      </c>
      <c r="L487" t="s">
        <v>6529</v>
      </c>
      <c r="M487">
        <v>10035039</v>
      </c>
      <c r="N487">
        <v>10397582</v>
      </c>
      <c r="O487" t="s">
        <v>6630</v>
      </c>
      <c r="P487" t="s">
        <v>6630</v>
      </c>
      <c r="Q487">
        <v>700</v>
      </c>
    </row>
    <row r="488" spans="1:17" x14ac:dyDescent="0.35">
      <c r="A488">
        <v>3901107134</v>
      </c>
      <c r="B488" t="s">
        <v>6626</v>
      </c>
      <c r="C488" t="s">
        <v>6356</v>
      </c>
      <c r="D488">
        <v>200</v>
      </c>
      <c r="E488" t="s">
        <v>5245</v>
      </c>
      <c r="F488">
        <v>202</v>
      </c>
      <c r="G488" t="s">
        <v>5245</v>
      </c>
      <c r="H488">
        <v>450</v>
      </c>
      <c r="I488" t="s">
        <v>7455</v>
      </c>
      <c r="J488">
        <v>20200</v>
      </c>
      <c r="L488" t="s">
        <v>6529</v>
      </c>
      <c r="M488" t="s">
        <v>6630</v>
      </c>
      <c r="N488">
        <v>10507180</v>
      </c>
      <c r="O488" t="s">
        <v>7456</v>
      </c>
      <c r="P488" t="s">
        <v>6765</v>
      </c>
      <c r="Q488">
        <v>600</v>
      </c>
    </row>
    <row r="489" spans="1:17" x14ac:dyDescent="0.35">
      <c r="A489">
        <v>9494100587</v>
      </c>
      <c r="B489" t="s">
        <v>6626</v>
      </c>
      <c r="C489" t="s">
        <v>6356</v>
      </c>
      <c r="D489">
        <v>200</v>
      </c>
      <c r="E489" t="s">
        <v>6999</v>
      </c>
      <c r="F489">
        <v>205</v>
      </c>
      <c r="G489" t="s">
        <v>6628</v>
      </c>
      <c r="H489" t="s">
        <v>6628</v>
      </c>
      <c r="I489" t="s">
        <v>7457</v>
      </c>
      <c r="J489" t="s">
        <v>6630</v>
      </c>
      <c r="L489" t="s">
        <v>6529</v>
      </c>
      <c r="M489" t="s">
        <v>6630</v>
      </c>
      <c r="N489">
        <v>10000872</v>
      </c>
      <c r="O489" t="s">
        <v>6630</v>
      </c>
      <c r="P489" t="s">
        <v>6799</v>
      </c>
      <c r="Q489" t="s">
        <v>6630</v>
      </c>
    </row>
    <row r="490" spans="1:17" x14ac:dyDescent="0.35">
      <c r="A490">
        <v>9412111428</v>
      </c>
      <c r="B490" t="s">
        <v>6626</v>
      </c>
      <c r="C490" t="s">
        <v>6356</v>
      </c>
      <c r="D490">
        <v>200</v>
      </c>
      <c r="E490" t="s">
        <v>6645</v>
      </c>
      <c r="F490">
        <v>201</v>
      </c>
      <c r="G490" t="s">
        <v>6651</v>
      </c>
      <c r="H490">
        <v>410</v>
      </c>
      <c r="I490" t="s">
        <v>7458</v>
      </c>
      <c r="J490">
        <v>20800</v>
      </c>
      <c r="L490" t="s">
        <v>6529</v>
      </c>
      <c r="M490">
        <v>10617750</v>
      </c>
      <c r="N490">
        <v>10430231</v>
      </c>
      <c r="O490" t="s">
        <v>6630</v>
      </c>
      <c r="P490" t="s">
        <v>6630</v>
      </c>
      <c r="Q490">
        <v>700</v>
      </c>
    </row>
    <row r="491" spans="1:17" x14ac:dyDescent="0.35">
      <c r="A491">
        <v>9415113237</v>
      </c>
      <c r="B491" t="s">
        <v>6334</v>
      </c>
      <c r="C491" t="s">
        <v>6540</v>
      </c>
      <c r="D491">
        <v>131</v>
      </c>
      <c r="E491" t="s">
        <v>6672</v>
      </c>
      <c r="F491">
        <v>703</v>
      </c>
      <c r="G491" t="s">
        <v>3068</v>
      </c>
      <c r="H491">
        <v>830</v>
      </c>
      <c r="I491" t="s">
        <v>7459</v>
      </c>
      <c r="J491">
        <v>9412111086</v>
      </c>
      <c r="L491" t="s">
        <v>6529</v>
      </c>
      <c r="M491">
        <v>15097141</v>
      </c>
      <c r="N491">
        <v>14744115</v>
      </c>
      <c r="O491" t="s">
        <v>6630</v>
      </c>
      <c r="P491" t="s">
        <v>6630</v>
      </c>
      <c r="Q491" t="s">
        <v>6630</v>
      </c>
    </row>
    <row r="492" spans="1:17" x14ac:dyDescent="0.35">
      <c r="A492">
        <v>9417113866</v>
      </c>
      <c r="B492" t="s">
        <v>6626</v>
      </c>
      <c r="C492" t="s">
        <v>6356</v>
      </c>
      <c r="D492">
        <v>200</v>
      </c>
      <c r="E492" t="s">
        <v>6645</v>
      </c>
      <c r="F492">
        <v>201</v>
      </c>
      <c r="G492" t="s">
        <v>6638</v>
      </c>
      <c r="H492">
        <v>415</v>
      </c>
      <c r="I492" t="s">
        <v>7460</v>
      </c>
      <c r="J492">
        <v>20115</v>
      </c>
      <c r="L492" t="s">
        <v>6529</v>
      </c>
      <c r="M492">
        <v>13578426</v>
      </c>
      <c r="N492">
        <v>13150526</v>
      </c>
      <c r="O492" t="s">
        <v>7461</v>
      </c>
      <c r="P492" t="s">
        <v>6630</v>
      </c>
      <c r="Q492" t="s">
        <v>6630</v>
      </c>
    </row>
    <row r="493" spans="1:17" x14ac:dyDescent="0.35">
      <c r="A493">
        <v>7902105538</v>
      </c>
      <c r="B493" t="s">
        <v>6626</v>
      </c>
      <c r="C493" t="s">
        <v>6540</v>
      </c>
      <c r="D493">
        <v>131</v>
      </c>
      <c r="E493" t="s">
        <v>2905</v>
      </c>
      <c r="F493">
        <v>300</v>
      </c>
      <c r="G493" t="s">
        <v>3774</v>
      </c>
      <c r="H493">
        <v>100</v>
      </c>
      <c r="I493" t="s">
        <v>7462</v>
      </c>
      <c r="J493" t="s">
        <v>6630</v>
      </c>
      <c r="L493" t="s">
        <v>6529</v>
      </c>
      <c r="M493">
        <v>10427235</v>
      </c>
      <c r="N493">
        <v>10523358</v>
      </c>
      <c r="O493" t="s">
        <v>7463</v>
      </c>
      <c r="P493" t="s">
        <v>6799</v>
      </c>
      <c r="Q493" t="s">
        <v>6630</v>
      </c>
    </row>
    <row r="494" spans="1:17" x14ac:dyDescent="0.35">
      <c r="A494">
        <v>9410110286</v>
      </c>
      <c r="B494" t="s">
        <v>6626</v>
      </c>
      <c r="C494" t="s">
        <v>6356</v>
      </c>
      <c r="D494">
        <v>200</v>
      </c>
      <c r="E494" t="s">
        <v>6366</v>
      </c>
      <c r="F494">
        <v>207</v>
      </c>
      <c r="G494" t="s">
        <v>176</v>
      </c>
      <c r="H494">
        <v>705</v>
      </c>
      <c r="I494" t="s">
        <v>7464</v>
      </c>
      <c r="J494">
        <v>20800</v>
      </c>
      <c r="L494" t="s">
        <v>6529</v>
      </c>
      <c r="M494">
        <v>10061106</v>
      </c>
      <c r="N494">
        <v>10008027</v>
      </c>
      <c r="O494">
        <v>20800.804011</v>
      </c>
      <c r="P494" t="s">
        <v>6630</v>
      </c>
      <c r="Q494">
        <v>700</v>
      </c>
    </row>
    <row r="495" spans="1:17" x14ac:dyDescent="0.35">
      <c r="A495">
        <v>9419115136</v>
      </c>
      <c r="B495" t="s">
        <v>6626</v>
      </c>
      <c r="C495" t="s">
        <v>6356</v>
      </c>
      <c r="D495">
        <v>200</v>
      </c>
      <c r="E495" t="s">
        <v>6366</v>
      </c>
      <c r="F495">
        <v>207</v>
      </c>
      <c r="G495" t="s">
        <v>176</v>
      </c>
      <c r="H495">
        <v>705</v>
      </c>
      <c r="I495" t="s">
        <v>7465</v>
      </c>
      <c r="J495">
        <v>20800</v>
      </c>
      <c r="L495" t="s">
        <v>6529</v>
      </c>
      <c r="M495">
        <v>10014731</v>
      </c>
      <c r="N495">
        <v>10590913</v>
      </c>
      <c r="O495" t="s">
        <v>6630</v>
      </c>
      <c r="P495" t="s">
        <v>7466</v>
      </c>
      <c r="Q495">
        <v>700</v>
      </c>
    </row>
    <row r="496" spans="1:17" x14ac:dyDescent="0.35">
      <c r="A496">
        <v>9413111803</v>
      </c>
      <c r="B496" t="s">
        <v>6626</v>
      </c>
      <c r="C496" t="s">
        <v>6335</v>
      </c>
      <c r="D496">
        <v>150</v>
      </c>
      <c r="E496" t="s">
        <v>6335</v>
      </c>
      <c r="F496">
        <v>205</v>
      </c>
      <c r="G496" t="s">
        <v>218</v>
      </c>
      <c r="H496">
        <v>607</v>
      </c>
      <c r="I496" t="s">
        <v>7467</v>
      </c>
      <c r="J496" t="s">
        <v>6630</v>
      </c>
      <c r="L496" t="s">
        <v>6529</v>
      </c>
      <c r="M496">
        <v>11599098</v>
      </c>
      <c r="N496">
        <v>10954852</v>
      </c>
      <c r="O496" t="s">
        <v>7468</v>
      </c>
      <c r="P496" t="s">
        <v>7469</v>
      </c>
      <c r="Q496" t="s">
        <v>6630</v>
      </c>
    </row>
    <row r="497" spans="1:17" x14ac:dyDescent="0.35">
      <c r="A497">
        <v>9411110897</v>
      </c>
      <c r="B497" t="s">
        <v>6626</v>
      </c>
      <c r="C497" t="s">
        <v>6356</v>
      </c>
      <c r="D497">
        <v>200</v>
      </c>
      <c r="E497" t="s">
        <v>6645</v>
      </c>
      <c r="F497">
        <v>201</v>
      </c>
      <c r="G497" t="s">
        <v>6638</v>
      </c>
      <c r="H497">
        <v>415</v>
      </c>
      <c r="I497" t="s">
        <v>7470</v>
      </c>
      <c r="J497">
        <v>20115</v>
      </c>
      <c r="L497" t="s">
        <v>6529</v>
      </c>
      <c r="M497">
        <v>13124361</v>
      </c>
      <c r="N497">
        <v>12882143</v>
      </c>
      <c r="O497" t="s">
        <v>6630</v>
      </c>
      <c r="P497" t="s">
        <v>6630</v>
      </c>
      <c r="Q497" t="s">
        <v>6630</v>
      </c>
    </row>
    <row r="498" spans="1:17" x14ac:dyDescent="0.35">
      <c r="A498">
        <v>9421115715</v>
      </c>
      <c r="B498" t="s">
        <v>6626</v>
      </c>
      <c r="C498" t="s">
        <v>6356</v>
      </c>
      <c r="D498">
        <v>200</v>
      </c>
      <c r="E498" t="s">
        <v>6366</v>
      </c>
      <c r="F498">
        <v>207</v>
      </c>
      <c r="G498" t="s">
        <v>176</v>
      </c>
      <c r="H498">
        <v>705</v>
      </c>
      <c r="I498" t="s">
        <v>7471</v>
      </c>
      <c r="J498">
        <v>20800</v>
      </c>
      <c r="L498" t="s">
        <v>6529</v>
      </c>
      <c r="M498">
        <v>11235593</v>
      </c>
      <c r="N498">
        <v>14742726</v>
      </c>
      <c r="O498" t="s">
        <v>6630</v>
      </c>
      <c r="P498" t="s">
        <v>6630</v>
      </c>
      <c r="Q498">
        <v>700</v>
      </c>
    </row>
    <row r="499" spans="1:17" x14ac:dyDescent="0.35">
      <c r="A499">
        <v>9406108921</v>
      </c>
      <c r="B499" t="s">
        <v>6626</v>
      </c>
      <c r="C499" t="s">
        <v>6356</v>
      </c>
      <c r="D499">
        <v>200</v>
      </c>
      <c r="E499" t="s">
        <v>6366</v>
      </c>
      <c r="F499">
        <v>207</v>
      </c>
      <c r="G499" t="s">
        <v>1357</v>
      </c>
      <c r="H499">
        <v>745</v>
      </c>
      <c r="I499" t="s">
        <v>7472</v>
      </c>
      <c r="J499">
        <v>20800</v>
      </c>
      <c r="L499" t="s">
        <v>6529</v>
      </c>
      <c r="M499">
        <v>10244594</v>
      </c>
      <c r="N499">
        <v>10930666</v>
      </c>
      <c r="O499" t="s">
        <v>7473</v>
      </c>
      <c r="P499">
        <v>20800.804011</v>
      </c>
      <c r="Q499">
        <v>700</v>
      </c>
    </row>
    <row r="500" spans="1:17" x14ac:dyDescent="0.35">
      <c r="A500">
        <v>6301106863</v>
      </c>
      <c r="B500" t="s">
        <v>6626</v>
      </c>
      <c r="C500" t="s">
        <v>6356</v>
      </c>
      <c r="D500">
        <v>200</v>
      </c>
      <c r="E500" t="s">
        <v>6645</v>
      </c>
      <c r="F500">
        <v>201</v>
      </c>
      <c r="G500" t="s">
        <v>6657</v>
      </c>
      <c r="H500">
        <v>420</v>
      </c>
      <c r="I500" t="s">
        <v>7474</v>
      </c>
      <c r="J500">
        <v>20115</v>
      </c>
      <c r="L500" t="s">
        <v>6529</v>
      </c>
      <c r="M500" t="s">
        <v>6630</v>
      </c>
      <c r="N500">
        <v>10137537</v>
      </c>
      <c r="O500" t="s">
        <v>7475</v>
      </c>
      <c r="P500" t="s">
        <v>7476</v>
      </c>
      <c r="Q500" t="s">
        <v>6630</v>
      </c>
    </row>
    <row r="501" spans="1:17" x14ac:dyDescent="0.35">
      <c r="A501">
        <v>9615113100</v>
      </c>
      <c r="B501" t="s">
        <v>6626</v>
      </c>
      <c r="C501" t="s">
        <v>6540</v>
      </c>
      <c r="D501">
        <v>131</v>
      </c>
      <c r="E501" t="s">
        <v>7477</v>
      </c>
      <c r="F501">
        <v>702</v>
      </c>
      <c r="G501" t="s">
        <v>3068</v>
      </c>
      <c r="H501">
        <v>830</v>
      </c>
      <c r="I501" t="s">
        <v>7478</v>
      </c>
      <c r="J501">
        <v>13260</v>
      </c>
      <c r="L501" t="s">
        <v>6529</v>
      </c>
      <c r="M501">
        <v>12760832</v>
      </c>
      <c r="N501">
        <v>10382698</v>
      </c>
      <c r="O501" t="s">
        <v>6630</v>
      </c>
      <c r="P501" t="s">
        <v>6630</v>
      </c>
      <c r="Q501">
        <v>900</v>
      </c>
    </row>
    <row r="502" spans="1:17" x14ac:dyDescent="0.35">
      <c r="A502">
        <v>6899106144</v>
      </c>
      <c r="B502" t="s">
        <v>6626</v>
      </c>
      <c r="C502" t="s">
        <v>6356</v>
      </c>
      <c r="D502">
        <v>200</v>
      </c>
      <c r="E502" t="s">
        <v>5245</v>
      </c>
      <c r="F502">
        <v>202</v>
      </c>
      <c r="G502" t="s">
        <v>5245</v>
      </c>
      <c r="H502">
        <v>450</v>
      </c>
      <c r="I502" t="s">
        <v>7479</v>
      </c>
      <c r="J502" t="s">
        <v>6630</v>
      </c>
      <c r="L502" t="s">
        <v>6529</v>
      </c>
      <c r="M502">
        <v>10895151</v>
      </c>
      <c r="N502">
        <v>10212031</v>
      </c>
      <c r="O502" t="s">
        <v>6630</v>
      </c>
      <c r="P502" t="s">
        <v>7480</v>
      </c>
      <c r="Q502" t="s">
        <v>6630</v>
      </c>
    </row>
    <row r="503" spans="1:17" x14ac:dyDescent="0.35">
      <c r="A503">
        <v>9414112583</v>
      </c>
      <c r="B503" t="s">
        <v>6626</v>
      </c>
      <c r="C503" t="s">
        <v>6356</v>
      </c>
      <c r="D503">
        <v>200</v>
      </c>
      <c r="E503" t="s">
        <v>6357</v>
      </c>
      <c r="F503">
        <v>209</v>
      </c>
      <c r="G503" t="s">
        <v>977</v>
      </c>
      <c r="H503">
        <v>310</v>
      </c>
      <c r="I503" t="s">
        <v>7481</v>
      </c>
      <c r="J503">
        <v>13562</v>
      </c>
      <c r="L503" t="s">
        <v>6529</v>
      </c>
      <c r="M503">
        <v>10007830</v>
      </c>
      <c r="N503">
        <v>10007753</v>
      </c>
      <c r="O503" t="s">
        <v>6630</v>
      </c>
      <c r="P503" t="s">
        <v>6630</v>
      </c>
      <c r="Q503">
        <v>700</v>
      </c>
    </row>
    <row r="504" spans="1:17" x14ac:dyDescent="0.35">
      <c r="A504">
        <v>9413111901</v>
      </c>
      <c r="B504" t="s">
        <v>6626</v>
      </c>
      <c r="C504" t="s">
        <v>6356</v>
      </c>
      <c r="D504">
        <v>200</v>
      </c>
      <c r="E504" t="s">
        <v>6357</v>
      </c>
      <c r="F504">
        <v>209</v>
      </c>
      <c r="G504" t="s">
        <v>1998</v>
      </c>
      <c r="H504">
        <v>335</v>
      </c>
      <c r="I504" t="s">
        <v>7482</v>
      </c>
      <c r="J504">
        <v>13830</v>
      </c>
      <c r="L504" t="s">
        <v>6529</v>
      </c>
      <c r="M504">
        <v>12772278</v>
      </c>
      <c r="N504">
        <v>13358079</v>
      </c>
      <c r="O504">
        <v>31016</v>
      </c>
      <c r="P504" t="s">
        <v>6630</v>
      </c>
      <c r="Q504" t="s">
        <v>6630</v>
      </c>
    </row>
    <row r="505" spans="1:17" x14ac:dyDescent="0.35">
      <c r="A505">
        <v>9618114760</v>
      </c>
      <c r="B505" t="s">
        <v>6626</v>
      </c>
      <c r="C505" t="s">
        <v>6356</v>
      </c>
      <c r="D505">
        <v>200</v>
      </c>
      <c r="E505" t="s">
        <v>6366</v>
      </c>
      <c r="F505">
        <v>207</v>
      </c>
      <c r="G505" t="s">
        <v>1561</v>
      </c>
      <c r="H505">
        <v>795</v>
      </c>
      <c r="I505" t="s">
        <v>7483</v>
      </c>
      <c r="J505">
        <v>29001</v>
      </c>
      <c r="L505" t="s">
        <v>6529</v>
      </c>
      <c r="M505">
        <v>10416739</v>
      </c>
      <c r="N505">
        <v>10453492</v>
      </c>
      <c r="O505" t="s">
        <v>6630</v>
      </c>
      <c r="P505" t="s">
        <v>6630</v>
      </c>
      <c r="Q505">
        <v>900</v>
      </c>
    </row>
    <row r="506" spans="1:17" x14ac:dyDescent="0.35">
      <c r="A506">
        <v>9401106906</v>
      </c>
      <c r="B506" t="s">
        <v>6626</v>
      </c>
      <c r="C506" t="s">
        <v>6356</v>
      </c>
      <c r="D506">
        <v>200</v>
      </c>
      <c r="E506" t="s">
        <v>6645</v>
      </c>
      <c r="F506">
        <v>201</v>
      </c>
      <c r="G506" t="s">
        <v>6657</v>
      </c>
      <c r="H506">
        <v>420</v>
      </c>
      <c r="I506" t="s">
        <v>7484</v>
      </c>
      <c r="J506">
        <v>20050</v>
      </c>
      <c r="L506" t="s">
        <v>6529</v>
      </c>
      <c r="M506" t="s">
        <v>6630</v>
      </c>
      <c r="N506">
        <v>10507198</v>
      </c>
      <c r="O506" t="s">
        <v>7485</v>
      </c>
      <c r="P506" t="s">
        <v>7486</v>
      </c>
      <c r="Q506" t="s">
        <v>6630</v>
      </c>
    </row>
    <row r="507" spans="1:17" x14ac:dyDescent="0.35">
      <c r="A507">
        <v>9419115238</v>
      </c>
      <c r="B507" t="s">
        <v>6626</v>
      </c>
      <c r="C507" t="s">
        <v>6356</v>
      </c>
      <c r="D507">
        <v>200</v>
      </c>
      <c r="E507" t="s">
        <v>6366</v>
      </c>
      <c r="F507">
        <v>207</v>
      </c>
      <c r="G507" t="s">
        <v>176</v>
      </c>
      <c r="H507">
        <v>705</v>
      </c>
      <c r="I507" t="s">
        <v>7487</v>
      </c>
      <c r="J507">
        <v>20800</v>
      </c>
      <c r="L507" t="s">
        <v>6529</v>
      </c>
      <c r="M507">
        <v>10014132</v>
      </c>
      <c r="N507">
        <v>10007415</v>
      </c>
      <c r="O507" t="s">
        <v>6630</v>
      </c>
      <c r="P507" t="s">
        <v>6630</v>
      </c>
      <c r="Q507">
        <v>700</v>
      </c>
    </row>
    <row r="508" spans="1:17" x14ac:dyDescent="0.35">
      <c r="A508">
        <v>9414112558</v>
      </c>
      <c r="B508" t="s">
        <v>6626</v>
      </c>
      <c r="C508" t="s">
        <v>6356</v>
      </c>
      <c r="D508">
        <v>200</v>
      </c>
      <c r="E508" t="s">
        <v>6366</v>
      </c>
      <c r="F508">
        <v>207</v>
      </c>
      <c r="G508" t="s">
        <v>6756</v>
      </c>
      <c r="H508">
        <v>750</v>
      </c>
      <c r="I508" t="s">
        <v>7488</v>
      </c>
      <c r="J508">
        <v>20800</v>
      </c>
      <c r="L508" t="s">
        <v>6529</v>
      </c>
      <c r="M508">
        <v>11842570</v>
      </c>
      <c r="N508">
        <v>10015471</v>
      </c>
      <c r="O508" t="s">
        <v>6630</v>
      </c>
      <c r="P508" t="s">
        <v>6630</v>
      </c>
      <c r="Q508">
        <v>700</v>
      </c>
    </row>
    <row r="509" spans="1:17" x14ac:dyDescent="0.35">
      <c r="A509">
        <v>3502107384</v>
      </c>
      <c r="B509" t="s">
        <v>6626</v>
      </c>
      <c r="C509" t="s">
        <v>6356</v>
      </c>
      <c r="D509">
        <v>200</v>
      </c>
      <c r="E509" t="s">
        <v>5245</v>
      </c>
      <c r="F509">
        <v>202</v>
      </c>
      <c r="G509" t="s">
        <v>5245</v>
      </c>
      <c r="H509">
        <v>450</v>
      </c>
      <c r="I509" t="s">
        <v>7489</v>
      </c>
      <c r="J509">
        <v>20200</v>
      </c>
      <c r="L509" t="s">
        <v>6529</v>
      </c>
      <c r="M509">
        <v>11940031</v>
      </c>
      <c r="N509">
        <v>10189628</v>
      </c>
      <c r="O509" t="s">
        <v>6630</v>
      </c>
      <c r="P509" t="s">
        <v>7490</v>
      </c>
      <c r="Q509" t="s">
        <v>6630</v>
      </c>
    </row>
    <row r="510" spans="1:17" x14ac:dyDescent="0.35">
      <c r="A510">
        <v>9602107476</v>
      </c>
      <c r="B510" t="s">
        <v>6626</v>
      </c>
      <c r="C510" t="s">
        <v>6356</v>
      </c>
      <c r="D510">
        <v>200</v>
      </c>
      <c r="E510" t="s">
        <v>6645</v>
      </c>
      <c r="F510">
        <v>201</v>
      </c>
      <c r="G510" t="s">
        <v>6651</v>
      </c>
      <c r="H510">
        <v>410</v>
      </c>
      <c r="I510" t="s">
        <v>7491</v>
      </c>
      <c r="J510" t="s">
        <v>6630</v>
      </c>
      <c r="L510" t="s">
        <v>6529</v>
      </c>
      <c r="M510">
        <v>10524748</v>
      </c>
      <c r="N510">
        <v>10733110</v>
      </c>
      <c r="O510" t="s">
        <v>6818</v>
      </c>
      <c r="P510" t="s">
        <v>6670</v>
      </c>
      <c r="Q510" t="s">
        <v>6630</v>
      </c>
    </row>
    <row r="511" spans="1:17" x14ac:dyDescent="0.35">
      <c r="A511">
        <v>33003</v>
      </c>
      <c r="B511" t="s">
        <v>6334</v>
      </c>
      <c r="C511" t="s">
        <v>6356</v>
      </c>
      <c r="D511">
        <v>200</v>
      </c>
      <c r="E511" t="s">
        <v>6366</v>
      </c>
      <c r="F511">
        <v>207</v>
      </c>
      <c r="G511" t="s">
        <v>7492</v>
      </c>
      <c r="H511">
        <v>280</v>
      </c>
      <c r="I511" t="s">
        <v>7493</v>
      </c>
      <c r="J511">
        <v>33000</v>
      </c>
      <c r="L511" t="s">
        <v>6526</v>
      </c>
      <c r="M511">
        <v>10014508</v>
      </c>
      <c r="N511">
        <v>10233975</v>
      </c>
      <c r="O511" t="s">
        <v>6630</v>
      </c>
      <c r="P511" t="s">
        <v>6630</v>
      </c>
      <c r="Q511" t="s">
        <v>6630</v>
      </c>
    </row>
    <row r="512" spans="1:17" x14ac:dyDescent="0.35">
      <c r="A512">
        <v>9400106477</v>
      </c>
      <c r="B512" t="s">
        <v>6626</v>
      </c>
      <c r="C512" t="s">
        <v>6356</v>
      </c>
      <c r="D512">
        <v>200</v>
      </c>
      <c r="E512" t="s">
        <v>5245</v>
      </c>
      <c r="F512">
        <v>202</v>
      </c>
      <c r="G512" t="s">
        <v>5245</v>
      </c>
      <c r="H512">
        <v>450</v>
      </c>
      <c r="I512" t="s">
        <v>7494</v>
      </c>
      <c r="J512" t="s">
        <v>6630</v>
      </c>
      <c r="L512" t="s">
        <v>6529</v>
      </c>
      <c r="M512">
        <v>10007830</v>
      </c>
      <c r="N512">
        <v>10015915</v>
      </c>
      <c r="O512" t="s">
        <v>7495</v>
      </c>
      <c r="P512" t="s">
        <v>7020</v>
      </c>
      <c r="Q512" t="s">
        <v>6630</v>
      </c>
    </row>
    <row r="513" spans="1:17" x14ac:dyDescent="0.35">
      <c r="A513">
        <v>6897105072</v>
      </c>
      <c r="B513" t="s">
        <v>6626</v>
      </c>
      <c r="C513" t="s">
        <v>6356</v>
      </c>
      <c r="D513">
        <v>200</v>
      </c>
      <c r="E513" t="s">
        <v>5245</v>
      </c>
      <c r="F513">
        <v>202</v>
      </c>
      <c r="G513" t="s">
        <v>5245</v>
      </c>
      <c r="H513">
        <v>450</v>
      </c>
      <c r="I513" t="s">
        <v>7496</v>
      </c>
      <c r="J513" t="s">
        <v>6630</v>
      </c>
      <c r="L513" t="s">
        <v>6529</v>
      </c>
      <c r="M513" t="s">
        <v>6630</v>
      </c>
      <c r="N513">
        <v>10001832</v>
      </c>
      <c r="O513" t="s">
        <v>6630</v>
      </c>
      <c r="P513" t="s">
        <v>7497</v>
      </c>
      <c r="Q513" t="s">
        <v>6630</v>
      </c>
    </row>
    <row r="514" spans="1:17" x14ac:dyDescent="0.35">
      <c r="A514">
        <v>6309109734</v>
      </c>
      <c r="B514" t="s">
        <v>6626</v>
      </c>
      <c r="C514" t="s">
        <v>6356</v>
      </c>
      <c r="D514">
        <v>200</v>
      </c>
      <c r="E514" t="s">
        <v>6366</v>
      </c>
      <c r="F514">
        <v>207</v>
      </c>
      <c r="G514" t="s">
        <v>6651</v>
      </c>
      <c r="H514">
        <v>410</v>
      </c>
      <c r="I514" t="s">
        <v>7498</v>
      </c>
      <c r="J514" t="s">
        <v>6630</v>
      </c>
      <c r="L514" t="s">
        <v>6529</v>
      </c>
      <c r="M514">
        <v>10007284</v>
      </c>
      <c r="N514">
        <v>10430231</v>
      </c>
      <c r="O514" t="s">
        <v>6630</v>
      </c>
      <c r="P514" t="s">
        <v>6630</v>
      </c>
      <c r="Q514">
        <v>700</v>
      </c>
    </row>
    <row r="515" spans="1:17" x14ac:dyDescent="0.35">
      <c r="A515">
        <v>9408109362</v>
      </c>
      <c r="B515" t="s">
        <v>6626</v>
      </c>
      <c r="C515" t="s">
        <v>6356</v>
      </c>
      <c r="D515">
        <v>200</v>
      </c>
      <c r="E515" t="s">
        <v>6366</v>
      </c>
      <c r="F515">
        <v>207</v>
      </c>
      <c r="G515" t="s">
        <v>7216</v>
      </c>
      <c r="H515">
        <v>748</v>
      </c>
      <c r="I515" t="s">
        <v>7499</v>
      </c>
      <c r="J515">
        <v>20800</v>
      </c>
      <c r="L515" t="s">
        <v>6529</v>
      </c>
      <c r="M515">
        <v>10014070</v>
      </c>
      <c r="N515">
        <v>10014062</v>
      </c>
      <c r="O515" t="s">
        <v>6630</v>
      </c>
      <c r="P515">
        <v>20800.804011</v>
      </c>
      <c r="Q515">
        <v>700</v>
      </c>
    </row>
    <row r="516" spans="1:17" x14ac:dyDescent="0.35">
      <c r="A516">
        <v>7903108021</v>
      </c>
      <c r="B516" t="s">
        <v>6626</v>
      </c>
      <c r="C516" t="s">
        <v>6356</v>
      </c>
      <c r="D516">
        <v>200</v>
      </c>
      <c r="E516" t="s">
        <v>6366</v>
      </c>
      <c r="F516">
        <v>207</v>
      </c>
      <c r="G516" t="s">
        <v>6640</v>
      </c>
      <c r="H516">
        <v>746</v>
      </c>
      <c r="I516" t="s">
        <v>7500</v>
      </c>
      <c r="J516">
        <v>20800</v>
      </c>
      <c r="L516" t="s">
        <v>6529</v>
      </c>
      <c r="M516">
        <v>10495131</v>
      </c>
      <c r="N516">
        <v>10505387</v>
      </c>
      <c r="O516" t="s">
        <v>6630</v>
      </c>
      <c r="P516" t="s">
        <v>6765</v>
      </c>
      <c r="Q516">
        <v>700</v>
      </c>
    </row>
    <row r="517" spans="1:17" x14ac:dyDescent="0.35">
      <c r="A517">
        <v>8799106171</v>
      </c>
      <c r="B517" t="s">
        <v>6626</v>
      </c>
      <c r="C517" t="s">
        <v>6356</v>
      </c>
      <c r="D517">
        <v>200</v>
      </c>
      <c r="E517" t="s">
        <v>6701</v>
      </c>
      <c r="F517">
        <v>500</v>
      </c>
      <c r="G517" t="s">
        <v>6702</v>
      </c>
      <c r="H517">
        <v>55</v>
      </c>
      <c r="I517" t="s">
        <v>7501</v>
      </c>
      <c r="J517">
        <v>12025</v>
      </c>
      <c r="L517" t="s">
        <v>6529</v>
      </c>
      <c r="M517">
        <v>10239269</v>
      </c>
      <c r="N517">
        <v>10389911</v>
      </c>
      <c r="O517" t="s">
        <v>7502</v>
      </c>
      <c r="P517" t="s">
        <v>6919</v>
      </c>
      <c r="Q517" t="s">
        <v>6630</v>
      </c>
    </row>
    <row r="518" spans="1:17" x14ac:dyDescent="0.35">
      <c r="A518">
        <v>8705108737</v>
      </c>
      <c r="B518" t="s">
        <v>6626</v>
      </c>
      <c r="C518" t="s">
        <v>6356</v>
      </c>
      <c r="D518">
        <v>200</v>
      </c>
      <c r="E518" t="s">
        <v>6659</v>
      </c>
      <c r="F518">
        <v>208</v>
      </c>
      <c r="G518" t="s">
        <v>6696</v>
      </c>
      <c r="H518">
        <v>322</v>
      </c>
      <c r="I518" t="s">
        <v>7503</v>
      </c>
      <c r="J518" t="s">
        <v>6630</v>
      </c>
      <c r="L518" t="s">
        <v>6529</v>
      </c>
      <c r="M518">
        <v>11198833</v>
      </c>
      <c r="N518">
        <v>10162020</v>
      </c>
      <c r="O518" t="s">
        <v>6630</v>
      </c>
      <c r="P518" t="s">
        <v>7504</v>
      </c>
      <c r="Q518" t="s">
        <v>6630</v>
      </c>
    </row>
    <row r="519" spans="1:17" x14ac:dyDescent="0.35">
      <c r="A519">
        <v>9416113511</v>
      </c>
      <c r="B519" t="s">
        <v>6626</v>
      </c>
      <c r="C519" t="s">
        <v>6540</v>
      </c>
      <c r="D519">
        <v>131</v>
      </c>
      <c r="E519" t="s">
        <v>6672</v>
      </c>
      <c r="F519">
        <v>703</v>
      </c>
      <c r="G519" t="s">
        <v>3068</v>
      </c>
      <c r="H519">
        <v>830</v>
      </c>
      <c r="I519" t="s">
        <v>7505</v>
      </c>
      <c r="J519">
        <v>13260</v>
      </c>
      <c r="L519" t="s">
        <v>6529</v>
      </c>
      <c r="M519">
        <v>14399569</v>
      </c>
      <c r="N519">
        <v>14272584</v>
      </c>
      <c r="O519" t="s">
        <v>6630</v>
      </c>
      <c r="P519" t="s">
        <v>6713</v>
      </c>
      <c r="Q519" t="s">
        <v>6630</v>
      </c>
    </row>
    <row r="520" spans="1:17" x14ac:dyDescent="0.35">
      <c r="A520">
        <v>9422116074</v>
      </c>
      <c r="B520" t="s">
        <v>6626</v>
      </c>
      <c r="C520" t="s">
        <v>6356</v>
      </c>
      <c r="D520">
        <v>200</v>
      </c>
      <c r="E520" t="s">
        <v>6357</v>
      </c>
      <c r="F520">
        <v>209</v>
      </c>
      <c r="G520" t="s">
        <v>1998</v>
      </c>
      <c r="H520">
        <v>335</v>
      </c>
      <c r="I520" t="s">
        <v>7506</v>
      </c>
      <c r="J520">
        <v>13840</v>
      </c>
      <c r="L520" t="s">
        <v>6529</v>
      </c>
      <c r="M520">
        <v>14477926</v>
      </c>
      <c r="N520">
        <v>10016624</v>
      </c>
      <c r="O520" t="s">
        <v>6630</v>
      </c>
      <c r="P520" t="s">
        <v>6630</v>
      </c>
      <c r="Q520">
        <v>700</v>
      </c>
    </row>
    <row r="521" spans="1:17" x14ac:dyDescent="0.35">
      <c r="A521">
        <v>9418114788</v>
      </c>
      <c r="B521" t="s">
        <v>6626</v>
      </c>
      <c r="C521" t="s">
        <v>6356</v>
      </c>
      <c r="D521">
        <v>200</v>
      </c>
      <c r="E521" t="s">
        <v>6366</v>
      </c>
      <c r="F521">
        <v>207</v>
      </c>
      <c r="G521" t="s">
        <v>6651</v>
      </c>
      <c r="H521">
        <v>410</v>
      </c>
      <c r="I521" t="s">
        <v>7507</v>
      </c>
      <c r="J521">
        <v>20800</v>
      </c>
      <c r="L521" t="s">
        <v>6529</v>
      </c>
      <c r="M521">
        <v>10617750</v>
      </c>
      <c r="N521">
        <v>10430231</v>
      </c>
      <c r="O521" t="s">
        <v>6630</v>
      </c>
      <c r="P521" t="s">
        <v>6630</v>
      </c>
      <c r="Q521">
        <v>700</v>
      </c>
    </row>
    <row r="522" spans="1:17" x14ac:dyDescent="0.35">
      <c r="A522">
        <v>9499106015</v>
      </c>
      <c r="B522" t="s">
        <v>6626</v>
      </c>
      <c r="C522" t="s">
        <v>6356</v>
      </c>
      <c r="D522">
        <v>200</v>
      </c>
      <c r="E522" t="s">
        <v>6858</v>
      </c>
      <c r="F522">
        <v>200</v>
      </c>
      <c r="G522" t="s">
        <v>6990</v>
      </c>
      <c r="H522">
        <v>200</v>
      </c>
      <c r="I522" t="s">
        <v>7508</v>
      </c>
      <c r="J522">
        <v>20000</v>
      </c>
      <c r="L522" t="s">
        <v>6529</v>
      </c>
      <c r="M522" t="s">
        <v>6630</v>
      </c>
      <c r="N522">
        <v>10269732</v>
      </c>
      <c r="O522" t="s">
        <v>7509</v>
      </c>
      <c r="P522" t="s">
        <v>6919</v>
      </c>
      <c r="Q522" t="s">
        <v>6630</v>
      </c>
    </row>
    <row r="523" spans="1:17" x14ac:dyDescent="0.35">
      <c r="A523">
        <v>9404108049</v>
      </c>
      <c r="B523" t="s">
        <v>6626</v>
      </c>
      <c r="C523" t="s">
        <v>6356</v>
      </c>
      <c r="D523">
        <v>200</v>
      </c>
      <c r="E523" t="s">
        <v>6659</v>
      </c>
      <c r="F523">
        <v>208</v>
      </c>
      <c r="G523" t="s">
        <v>1998</v>
      </c>
      <c r="H523">
        <v>335</v>
      </c>
      <c r="I523" t="s">
        <v>7510</v>
      </c>
      <c r="J523">
        <v>13840</v>
      </c>
      <c r="L523" t="s">
        <v>6529</v>
      </c>
      <c r="M523">
        <v>10002958</v>
      </c>
      <c r="N523">
        <v>10518461</v>
      </c>
      <c r="O523" t="s">
        <v>7511</v>
      </c>
      <c r="P523" t="s">
        <v>6630</v>
      </c>
      <c r="Q523">
        <v>700</v>
      </c>
    </row>
    <row r="524" spans="1:17" x14ac:dyDescent="0.35">
      <c r="A524">
        <v>6307109082</v>
      </c>
      <c r="B524" t="s">
        <v>6626</v>
      </c>
      <c r="C524" t="s">
        <v>6356</v>
      </c>
      <c r="D524">
        <v>200</v>
      </c>
      <c r="E524" t="s">
        <v>6366</v>
      </c>
      <c r="F524">
        <v>207</v>
      </c>
      <c r="G524" t="s">
        <v>1357</v>
      </c>
      <c r="H524">
        <v>745</v>
      </c>
      <c r="I524" t="s">
        <v>7512</v>
      </c>
      <c r="J524">
        <v>20800</v>
      </c>
      <c r="L524" t="s">
        <v>6529</v>
      </c>
      <c r="M524">
        <v>10597728</v>
      </c>
      <c r="N524">
        <v>10625311</v>
      </c>
      <c r="O524" t="s">
        <v>7513</v>
      </c>
      <c r="P524">
        <v>20800.804011</v>
      </c>
      <c r="Q524">
        <v>700</v>
      </c>
    </row>
    <row r="525" spans="1:17" x14ac:dyDescent="0.35">
      <c r="A525">
        <v>9420115385</v>
      </c>
      <c r="B525" t="s">
        <v>6626</v>
      </c>
      <c r="C525" t="s">
        <v>6356</v>
      </c>
      <c r="D525">
        <v>200</v>
      </c>
      <c r="E525" t="s">
        <v>6366</v>
      </c>
      <c r="F525">
        <v>207</v>
      </c>
      <c r="G525" t="s">
        <v>6792</v>
      </c>
      <c r="H525">
        <v>790</v>
      </c>
      <c r="I525" t="s">
        <v>7514</v>
      </c>
      <c r="J525">
        <v>20050</v>
      </c>
      <c r="L525" t="s">
        <v>6529</v>
      </c>
      <c r="M525">
        <v>10383252</v>
      </c>
      <c r="N525">
        <v>10778318</v>
      </c>
      <c r="O525" t="s">
        <v>6630</v>
      </c>
      <c r="P525" t="s">
        <v>6630</v>
      </c>
      <c r="Q525">
        <v>700</v>
      </c>
    </row>
    <row r="526" spans="1:17" x14ac:dyDescent="0.35">
      <c r="A526">
        <v>9412111058</v>
      </c>
      <c r="B526" t="s">
        <v>6626</v>
      </c>
      <c r="C526" t="s">
        <v>6356</v>
      </c>
      <c r="D526">
        <v>200</v>
      </c>
      <c r="E526" t="s">
        <v>6357</v>
      </c>
      <c r="F526">
        <v>209</v>
      </c>
      <c r="G526" t="s">
        <v>6720</v>
      </c>
      <c r="H526">
        <v>388</v>
      </c>
      <c r="I526" t="s">
        <v>7515</v>
      </c>
      <c r="J526">
        <v>13855</v>
      </c>
      <c r="L526" t="s">
        <v>6529</v>
      </c>
      <c r="M526">
        <v>10135697</v>
      </c>
      <c r="N526">
        <v>10652862</v>
      </c>
      <c r="O526" t="s">
        <v>6630</v>
      </c>
      <c r="P526" t="s">
        <v>6630</v>
      </c>
      <c r="Q526">
        <v>700</v>
      </c>
    </row>
    <row r="527" spans="1:17" x14ac:dyDescent="0.35">
      <c r="A527">
        <v>9401106845</v>
      </c>
      <c r="B527" t="s">
        <v>6626</v>
      </c>
      <c r="C527" t="s">
        <v>6356</v>
      </c>
      <c r="D527">
        <v>200</v>
      </c>
      <c r="E527" t="s">
        <v>6645</v>
      </c>
      <c r="F527">
        <v>201</v>
      </c>
      <c r="G527" t="s">
        <v>6786</v>
      </c>
      <c r="H527">
        <v>440</v>
      </c>
      <c r="I527" t="s">
        <v>7516</v>
      </c>
      <c r="J527" t="s">
        <v>6630</v>
      </c>
      <c r="L527" t="s">
        <v>6529</v>
      </c>
      <c r="M527">
        <v>10005990</v>
      </c>
      <c r="N527">
        <v>10427884</v>
      </c>
      <c r="O527" t="s">
        <v>7517</v>
      </c>
      <c r="P527" t="s">
        <v>6765</v>
      </c>
      <c r="Q527" t="s">
        <v>6630</v>
      </c>
    </row>
    <row r="528" spans="1:17" x14ac:dyDescent="0.35">
      <c r="A528">
        <v>9414112216</v>
      </c>
      <c r="B528" t="s">
        <v>6626</v>
      </c>
      <c r="C528" t="s">
        <v>6356</v>
      </c>
      <c r="D528">
        <v>200</v>
      </c>
      <c r="E528" t="s">
        <v>6645</v>
      </c>
      <c r="F528">
        <v>201</v>
      </c>
      <c r="G528" t="s">
        <v>6786</v>
      </c>
      <c r="H528">
        <v>440</v>
      </c>
      <c r="I528" t="s">
        <v>7518</v>
      </c>
      <c r="J528" t="s">
        <v>6630</v>
      </c>
      <c r="L528" t="s">
        <v>6529</v>
      </c>
      <c r="M528">
        <v>10292326</v>
      </c>
      <c r="N528">
        <v>10046037</v>
      </c>
      <c r="O528" t="s">
        <v>6630</v>
      </c>
      <c r="P528" t="s">
        <v>6650</v>
      </c>
      <c r="Q528">
        <v>700</v>
      </c>
    </row>
    <row r="529" spans="1:17" x14ac:dyDescent="0.35">
      <c r="A529">
        <v>9611110786</v>
      </c>
      <c r="B529" t="s">
        <v>6626</v>
      </c>
      <c r="C529" t="s">
        <v>6335</v>
      </c>
      <c r="D529">
        <v>150</v>
      </c>
      <c r="E529" t="s">
        <v>6335</v>
      </c>
      <c r="F529">
        <v>205</v>
      </c>
      <c r="G529" t="s">
        <v>218</v>
      </c>
      <c r="H529">
        <v>607</v>
      </c>
      <c r="I529" t="s">
        <v>7519</v>
      </c>
      <c r="J529" t="s">
        <v>6630</v>
      </c>
      <c r="L529" t="s">
        <v>6529</v>
      </c>
      <c r="M529">
        <v>10742083</v>
      </c>
      <c r="N529">
        <v>11599098</v>
      </c>
      <c r="O529" t="s">
        <v>6630</v>
      </c>
      <c r="P529" t="s">
        <v>6630</v>
      </c>
      <c r="Q529">
        <v>900</v>
      </c>
    </row>
    <row r="530" spans="1:17" x14ac:dyDescent="0.35">
      <c r="A530">
        <v>9407109120</v>
      </c>
      <c r="B530" t="s">
        <v>6626</v>
      </c>
      <c r="C530" t="s">
        <v>6335</v>
      </c>
      <c r="D530">
        <v>150</v>
      </c>
      <c r="E530" t="s">
        <v>6335</v>
      </c>
      <c r="F530">
        <v>205</v>
      </c>
      <c r="G530" t="s">
        <v>218</v>
      </c>
      <c r="H530">
        <v>607</v>
      </c>
      <c r="I530" t="s">
        <v>7520</v>
      </c>
      <c r="J530">
        <v>20530</v>
      </c>
      <c r="L530" t="s">
        <v>6529</v>
      </c>
      <c r="M530">
        <v>10015360</v>
      </c>
      <c r="N530">
        <v>10015368</v>
      </c>
      <c r="O530" t="s">
        <v>7521</v>
      </c>
      <c r="P530" t="s">
        <v>6630</v>
      </c>
      <c r="Q530" t="s">
        <v>6630</v>
      </c>
    </row>
    <row r="531" spans="1:17" x14ac:dyDescent="0.35">
      <c r="A531">
        <v>9616113415</v>
      </c>
      <c r="B531" t="s">
        <v>6626</v>
      </c>
      <c r="C531" t="s">
        <v>6540</v>
      </c>
      <c r="D531">
        <v>131</v>
      </c>
      <c r="E531" t="s">
        <v>6672</v>
      </c>
      <c r="F531">
        <v>703</v>
      </c>
      <c r="G531" t="s">
        <v>3068</v>
      </c>
      <c r="H531">
        <v>830</v>
      </c>
      <c r="I531" t="s">
        <v>7522</v>
      </c>
      <c r="J531">
        <v>13200</v>
      </c>
      <c r="L531" t="s">
        <v>6529</v>
      </c>
      <c r="M531">
        <v>14033911</v>
      </c>
      <c r="N531">
        <v>10427235</v>
      </c>
      <c r="O531" t="s">
        <v>6630</v>
      </c>
      <c r="P531" t="s">
        <v>6630</v>
      </c>
      <c r="Q531">
        <v>200</v>
      </c>
    </row>
    <row r="532" spans="1:17" x14ac:dyDescent="0.35">
      <c r="A532">
        <v>9423116311</v>
      </c>
      <c r="B532" t="s">
        <v>6334</v>
      </c>
      <c r="C532" t="s">
        <v>6356</v>
      </c>
      <c r="D532">
        <v>200</v>
      </c>
      <c r="E532" t="s">
        <v>6357</v>
      </c>
      <c r="F532">
        <v>209</v>
      </c>
      <c r="G532" t="s">
        <v>1998</v>
      </c>
      <c r="H532">
        <v>335</v>
      </c>
      <c r="I532" t="s">
        <v>7523</v>
      </c>
      <c r="J532">
        <v>13240</v>
      </c>
      <c r="L532" t="s">
        <v>6529</v>
      </c>
      <c r="M532">
        <v>11209117</v>
      </c>
      <c r="N532">
        <v>10016624</v>
      </c>
      <c r="O532" t="s">
        <v>6630</v>
      </c>
      <c r="P532" t="s">
        <v>6630</v>
      </c>
      <c r="Q532" t="s">
        <v>6630</v>
      </c>
    </row>
    <row r="533" spans="1:17" x14ac:dyDescent="0.35">
      <c r="A533">
        <v>9410110094</v>
      </c>
      <c r="B533" t="s">
        <v>6626</v>
      </c>
      <c r="C533" t="s">
        <v>6356</v>
      </c>
      <c r="D533">
        <v>200</v>
      </c>
      <c r="E533" t="s">
        <v>6357</v>
      </c>
      <c r="F533">
        <v>209</v>
      </c>
      <c r="G533" t="s">
        <v>977</v>
      </c>
      <c r="H533">
        <v>310</v>
      </c>
      <c r="I533" t="s">
        <v>7524</v>
      </c>
      <c r="J533">
        <v>13562</v>
      </c>
      <c r="L533" t="s">
        <v>6529</v>
      </c>
      <c r="M533">
        <v>10122853</v>
      </c>
      <c r="N533">
        <v>11517531</v>
      </c>
      <c r="O533" t="s">
        <v>6630</v>
      </c>
      <c r="P533" t="s">
        <v>6630</v>
      </c>
      <c r="Q533" t="s">
        <v>6630</v>
      </c>
    </row>
    <row r="534" spans="1:17" x14ac:dyDescent="0.35">
      <c r="A534">
        <v>9697105613</v>
      </c>
      <c r="B534" t="s">
        <v>6626</v>
      </c>
      <c r="C534" t="s">
        <v>6627</v>
      </c>
      <c r="D534">
        <v>145</v>
      </c>
      <c r="E534" t="s">
        <v>6627</v>
      </c>
      <c r="F534">
        <v>145</v>
      </c>
      <c r="G534" t="s">
        <v>6627</v>
      </c>
      <c r="H534">
        <v>15</v>
      </c>
      <c r="I534" t="s">
        <v>7525</v>
      </c>
      <c r="J534" t="s">
        <v>6630</v>
      </c>
      <c r="L534" t="s">
        <v>6529</v>
      </c>
      <c r="M534" t="s">
        <v>6630</v>
      </c>
      <c r="N534">
        <v>10002675</v>
      </c>
      <c r="O534">
        <v>-101.14149999999999</v>
      </c>
      <c r="P534" t="s">
        <v>6830</v>
      </c>
      <c r="Q534" t="s">
        <v>6630</v>
      </c>
    </row>
    <row r="535" spans="1:17" x14ac:dyDescent="0.35">
      <c r="A535">
        <v>9403107917</v>
      </c>
      <c r="B535" t="s">
        <v>6626</v>
      </c>
      <c r="C535" t="s">
        <v>6356</v>
      </c>
      <c r="D535">
        <v>200</v>
      </c>
      <c r="E535" t="s">
        <v>488</v>
      </c>
      <c r="F535">
        <v>203</v>
      </c>
      <c r="G535" t="s">
        <v>488</v>
      </c>
      <c r="H535">
        <v>500</v>
      </c>
      <c r="I535" t="s">
        <v>7526</v>
      </c>
      <c r="J535">
        <v>20300</v>
      </c>
      <c r="L535" t="s">
        <v>6529</v>
      </c>
      <c r="M535">
        <v>10572601</v>
      </c>
      <c r="N535">
        <v>10571544</v>
      </c>
      <c r="O535" t="s">
        <v>6630</v>
      </c>
      <c r="P535" t="s">
        <v>7527</v>
      </c>
      <c r="Q535" t="s">
        <v>6630</v>
      </c>
    </row>
    <row r="536" spans="1:17" x14ac:dyDescent="0.35">
      <c r="A536">
        <v>13551</v>
      </c>
      <c r="B536" t="s">
        <v>6334</v>
      </c>
      <c r="C536" t="s">
        <v>6356</v>
      </c>
      <c r="D536">
        <v>200</v>
      </c>
      <c r="E536" t="s">
        <v>6357</v>
      </c>
      <c r="F536">
        <v>209</v>
      </c>
      <c r="G536" t="s">
        <v>6933</v>
      </c>
      <c r="H536">
        <v>300</v>
      </c>
      <c r="I536" t="s">
        <v>752</v>
      </c>
      <c r="J536">
        <v>13500</v>
      </c>
      <c r="L536" t="s">
        <v>6526</v>
      </c>
      <c r="M536">
        <v>10731991</v>
      </c>
      <c r="N536">
        <v>10721258</v>
      </c>
      <c r="O536" t="s">
        <v>6630</v>
      </c>
      <c r="P536" t="s">
        <v>7528</v>
      </c>
      <c r="Q536" t="s">
        <v>6630</v>
      </c>
    </row>
    <row r="537" spans="1:17" x14ac:dyDescent="0.35">
      <c r="A537">
        <v>9420115401</v>
      </c>
      <c r="B537" t="s">
        <v>6626</v>
      </c>
      <c r="C537" t="s">
        <v>6356</v>
      </c>
      <c r="D537">
        <v>200</v>
      </c>
      <c r="E537" t="s">
        <v>6366</v>
      </c>
      <c r="F537">
        <v>207</v>
      </c>
      <c r="G537" t="s">
        <v>6792</v>
      </c>
      <c r="H537">
        <v>790</v>
      </c>
      <c r="I537" t="s">
        <v>7529</v>
      </c>
      <c r="J537">
        <v>20050</v>
      </c>
      <c r="L537" t="s">
        <v>6529</v>
      </c>
      <c r="M537">
        <v>11672611</v>
      </c>
      <c r="N537">
        <v>13913685</v>
      </c>
      <c r="O537" t="s">
        <v>6630</v>
      </c>
      <c r="P537" t="s">
        <v>6630</v>
      </c>
      <c r="Q537">
        <v>700</v>
      </c>
    </row>
    <row r="538" spans="1:17" x14ac:dyDescent="0.35">
      <c r="A538">
        <v>6898105784</v>
      </c>
      <c r="B538" t="s">
        <v>6626</v>
      </c>
      <c r="C538" t="s">
        <v>6356</v>
      </c>
      <c r="D538">
        <v>200</v>
      </c>
      <c r="E538" t="s">
        <v>5245</v>
      </c>
      <c r="F538">
        <v>202</v>
      </c>
      <c r="G538" t="s">
        <v>5245</v>
      </c>
      <c r="H538">
        <v>450</v>
      </c>
      <c r="I538" t="s">
        <v>7530</v>
      </c>
      <c r="J538">
        <v>20200</v>
      </c>
      <c r="L538" t="s">
        <v>6529</v>
      </c>
      <c r="M538">
        <v>10895151</v>
      </c>
      <c r="N538">
        <v>10212031</v>
      </c>
      <c r="O538" t="s">
        <v>6630</v>
      </c>
      <c r="P538" t="s">
        <v>7531</v>
      </c>
      <c r="Q538" t="s">
        <v>6630</v>
      </c>
    </row>
    <row r="539" spans="1:17" x14ac:dyDescent="0.35">
      <c r="A539">
        <v>7901106828</v>
      </c>
      <c r="B539" t="s">
        <v>6626</v>
      </c>
      <c r="C539" t="s">
        <v>6356</v>
      </c>
      <c r="D539">
        <v>200</v>
      </c>
      <c r="E539" t="s">
        <v>6366</v>
      </c>
      <c r="F539">
        <v>207</v>
      </c>
      <c r="G539" t="s">
        <v>6662</v>
      </c>
      <c r="H539">
        <v>720</v>
      </c>
      <c r="I539" t="s">
        <v>7532</v>
      </c>
      <c r="J539">
        <v>20800</v>
      </c>
      <c r="L539" t="s">
        <v>6529</v>
      </c>
      <c r="M539" t="s">
        <v>6630</v>
      </c>
      <c r="N539">
        <v>10506697</v>
      </c>
      <c r="O539" t="s">
        <v>7533</v>
      </c>
      <c r="P539" t="s">
        <v>7534</v>
      </c>
      <c r="Q539" t="s">
        <v>6630</v>
      </c>
    </row>
    <row r="540" spans="1:17" x14ac:dyDescent="0.35">
      <c r="A540">
        <v>9414112276</v>
      </c>
      <c r="B540" t="s">
        <v>6626</v>
      </c>
      <c r="C540" t="s">
        <v>6356</v>
      </c>
      <c r="D540">
        <v>200</v>
      </c>
      <c r="E540" t="s">
        <v>488</v>
      </c>
      <c r="F540">
        <v>203</v>
      </c>
      <c r="G540" t="s">
        <v>488</v>
      </c>
      <c r="H540">
        <v>500</v>
      </c>
      <c r="I540" t="s">
        <v>7535</v>
      </c>
      <c r="J540">
        <v>20302</v>
      </c>
      <c r="L540" t="s">
        <v>6529</v>
      </c>
      <c r="M540">
        <v>10712837</v>
      </c>
      <c r="N540">
        <v>10659010</v>
      </c>
      <c r="O540">
        <v>30955</v>
      </c>
      <c r="P540" t="s">
        <v>6630</v>
      </c>
      <c r="Q540" t="s">
        <v>6630</v>
      </c>
    </row>
    <row r="541" spans="1:17" x14ac:dyDescent="0.35">
      <c r="A541">
        <v>3598105826</v>
      </c>
      <c r="B541" t="s">
        <v>6626</v>
      </c>
      <c r="C541" t="s">
        <v>6356</v>
      </c>
      <c r="D541">
        <v>200</v>
      </c>
      <c r="E541" t="s">
        <v>5245</v>
      </c>
      <c r="F541">
        <v>202</v>
      </c>
      <c r="G541" t="s">
        <v>5245</v>
      </c>
      <c r="H541">
        <v>450</v>
      </c>
      <c r="I541" t="s">
        <v>7536</v>
      </c>
      <c r="J541">
        <v>20200</v>
      </c>
      <c r="L541" t="s">
        <v>6529</v>
      </c>
      <c r="M541">
        <v>10895151</v>
      </c>
      <c r="N541">
        <v>10212031</v>
      </c>
      <c r="O541" t="s">
        <v>7537</v>
      </c>
      <c r="P541" t="s">
        <v>7538</v>
      </c>
      <c r="Q541" t="s">
        <v>6630</v>
      </c>
    </row>
    <row r="542" spans="1:17" x14ac:dyDescent="0.35">
      <c r="A542">
        <v>9417114117</v>
      </c>
      <c r="B542" t="s">
        <v>6626</v>
      </c>
      <c r="C542" t="s">
        <v>6356</v>
      </c>
      <c r="D542">
        <v>200</v>
      </c>
      <c r="E542" t="s">
        <v>6645</v>
      </c>
      <c r="F542">
        <v>201</v>
      </c>
      <c r="G542" t="s">
        <v>6657</v>
      </c>
      <c r="H542">
        <v>420</v>
      </c>
      <c r="I542" t="s">
        <v>7539</v>
      </c>
      <c r="J542">
        <v>20120</v>
      </c>
      <c r="L542" t="s">
        <v>6529</v>
      </c>
      <c r="M542">
        <v>11422014</v>
      </c>
      <c r="N542">
        <v>13697855</v>
      </c>
      <c r="O542" t="s">
        <v>6630</v>
      </c>
      <c r="P542" t="s">
        <v>7540</v>
      </c>
      <c r="Q542" t="s">
        <v>6630</v>
      </c>
    </row>
    <row r="543" spans="1:17" x14ac:dyDescent="0.35">
      <c r="A543">
        <v>9403107888</v>
      </c>
      <c r="B543" t="s">
        <v>6626</v>
      </c>
      <c r="C543" t="s">
        <v>6356</v>
      </c>
      <c r="D543">
        <v>200</v>
      </c>
      <c r="E543" t="s">
        <v>6659</v>
      </c>
      <c r="F543">
        <v>208</v>
      </c>
      <c r="G543" t="s">
        <v>3838</v>
      </c>
      <c r="H543">
        <v>313</v>
      </c>
      <c r="I543" t="s">
        <v>7541</v>
      </c>
      <c r="J543">
        <v>13562</v>
      </c>
      <c r="L543" t="s">
        <v>6529</v>
      </c>
      <c r="M543">
        <v>10677251</v>
      </c>
      <c r="N543">
        <v>10517943</v>
      </c>
      <c r="O543" t="s">
        <v>7542</v>
      </c>
      <c r="P543" t="s">
        <v>7543</v>
      </c>
      <c r="Q543" t="s">
        <v>6630</v>
      </c>
    </row>
    <row r="544" spans="1:17" x14ac:dyDescent="0.35">
      <c r="A544">
        <v>9414112107</v>
      </c>
      <c r="B544" t="s">
        <v>6626</v>
      </c>
      <c r="C544" t="s">
        <v>6356</v>
      </c>
      <c r="D544">
        <v>200</v>
      </c>
      <c r="E544" t="s">
        <v>6645</v>
      </c>
      <c r="F544">
        <v>201</v>
      </c>
      <c r="G544" t="s">
        <v>6638</v>
      </c>
      <c r="H544">
        <v>415</v>
      </c>
      <c r="I544" t="s">
        <v>7544</v>
      </c>
      <c r="J544">
        <v>20115</v>
      </c>
      <c r="L544" t="s">
        <v>6529</v>
      </c>
      <c r="M544">
        <v>13299531</v>
      </c>
      <c r="N544">
        <v>13299540</v>
      </c>
      <c r="O544">
        <v>30781</v>
      </c>
      <c r="P544" t="s">
        <v>6630</v>
      </c>
      <c r="Q544" t="s">
        <v>6630</v>
      </c>
    </row>
    <row r="545" spans="1:17" x14ac:dyDescent="0.35">
      <c r="A545">
        <v>7909110051</v>
      </c>
      <c r="B545" t="s">
        <v>6626</v>
      </c>
      <c r="C545" t="s">
        <v>6356</v>
      </c>
      <c r="D545">
        <v>200</v>
      </c>
      <c r="E545" t="s">
        <v>6366</v>
      </c>
      <c r="F545">
        <v>207</v>
      </c>
      <c r="G545" t="s">
        <v>6638</v>
      </c>
      <c r="H545">
        <v>415</v>
      </c>
      <c r="I545" t="s">
        <v>7545</v>
      </c>
      <c r="J545">
        <v>20115</v>
      </c>
      <c r="L545" t="s">
        <v>6529</v>
      </c>
      <c r="M545">
        <v>11292854</v>
      </c>
      <c r="N545">
        <v>11703203</v>
      </c>
      <c r="O545" t="s">
        <v>6630</v>
      </c>
      <c r="P545" t="s">
        <v>6630</v>
      </c>
      <c r="Q545">
        <v>100</v>
      </c>
    </row>
    <row r="546" spans="1:17" x14ac:dyDescent="0.35">
      <c r="A546">
        <v>9420115362</v>
      </c>
      <c r="B546" t="s">
        <v>6626</v>
      </c>
      <c r="C546" t="s">
        <v>6356</v>
      </c>
      <c r="D546">
        <v>200</v>
      </c>
      <c r="E546" t="s">
        <v>6645</v>
      </c>
      <c r="F546">
        <v>201</v>
      </c>
      <c r="G546" t="s">
        <v>6638</v>
      </c>
      <c r="H546">
        <v>415</v>
      </c>
      <c r="I546" t="s">
        <v>7546</v>
      </c>
      <c r="J546">
        <v>20115</v>
      </c>
      <c r="L546" t="s">
        <v>6529</v>
      </c>
      <c r="M546">
        <v>15233915</v>
      </c>
      <c r="N546">
        <v>12026523</v>
      </c>
      <c r="O546" t="s">
        <v>6630</v>
      </c>
      <c r="P546" t="s">
        <v>6630</v>
      </c>
      <c r="Q546" t="s">
        <v>6630</v>
      </c>
    </row>
    <row r="547" spans="1:17" x14ac:dyDescent="0.35">
      <c r="A547">
        <v>9418114688</v>
      </c>
      <c r="B547" t="s">
        <v>6626</v>
      </c>
      <c r="C547" t="s">
        <v>6540</v>
      </c>
      <c r="D547">
        <v>131</v>
      </c>
      <c r="E547" t="s">
        <v>6540</v>
      </c>
      <c r="F547">
        <v>309</v>
      </c>
      <c r="G547" t="s">
        <v>2845</v>
      </c>
      <c r="H547">
        <v>107</v>
      </c>
      <c r="I547" t="s">
        <v>7547</v>
      </c>
      <c r="J547">
        <v>20120</v>
      </c>
      <c r="L547" t="s">
        <v>6529</v>
      </c>
      <c r="M547">
        <v>13377923</v>
      </c>
      <c r="N547">
        <v>11359246</v>
      </c>
      <c r="O547" t="s">
        <v>6630</v>
      </c>
      <c r="P547" t="s">
        <v>6630</v>
      </c>
      <c r="Q547" t="s">
        <v>6630</v>
      </c>
    </row>
    <row r="548" spans="1:17" x14ac:dyDescent="0.35">
      <c r="A548">
        <v>3919114854</v>
      </c>
      <c r="B548" t="s">
        <v>6626</v>
      </c>
      <c r="C548" t="s">
        <v>6356</v>
      </c>
      <c r="D548">
        <v>200</v>
      </c>
      <c r="E548" t="s">
        <v>5245</v>
      </c>
      <c r="F548">
        <v>202</v>
      </c>
      <c r="G548" t="s">
        <v>5245</v>
      </c>
      <c r="H548">
        <v>450</v>
      </c>
      <c r="I548" t="s">
        <v>7548</v>
      </c>
      <c r="J548">
        <v>20200</v>
      </c>
      <c r="L548" t="s">
        <v>6529</v>
      </c>
      <c r="M548">
        <v>10382701</v>
      </c>
      <c r="N548">
        <v>11328407</v>
      </c>
      <c r="O548" t="s">
        <v>6630</v>
      </c>
      <c r="P548" t="s">
        <v>6630</v>
      </c>
      <c r="Q548">
        <v>610</v>
      </c>
    </row>
    <row r="549" spans="1:17" x14ac:dyDescent="0.35">
      <c r="A549">
        <v>9414112301</v>
      </c>
      <c r="B549" t="s">
        <v>6626</v>
      </c>
      <c r="C549" t="s">
        <v>6356</v>
      </c>
      <c r="D549">
        <v>200</v>
      </c>
      <c r="E549" t="s">
        <v>6357</v>
      </c>
      <c r="F549">
        <v>209</v>
      </c>
      <c r="G549" t="s">
        <v>977</v>
      </c>
      <c r="H549">
        <v>310</v>
      </c>
      <c r="I549" t="s">
        <v>7549</v>
      </c>
      <c r="J549">
        <v>13562</v>
      </c>
      <c r="L549" t="s">
        <v>6529</v>
      </c>
      <c r="M549">
        <v>10007830</v>
      </c>
      <c r="N549">
        <v>10007753</v>
      </c>
      <c r="O549" t="s">
        <v>6630</v>
      </c>
      <c r="P549" t="s">
        <v>6630</v>
      </c>
      <c r="Q549">
        <v>700</v>
      </c>
    </row>
    <row r="550" spans="1:17" x14ac:dyDescent="0.35">
      <c r="A550">
        <v>9409109894</v>
      </c>
      <c r="B550" t="s">
        <v>6626</v>
      </c>
      <c r="C550" t="s">
        <v>6356</v>
      </c>
      <c r="D550">
        <v>200</v>
      </c>
      <c r="E550" t="s">
        <v>6659</v>
      </c>
      <c r="F550">
        <v>208</v>
      </c>
      <c r="G550" t="s">
        <v>3838</v>
      </c>
      <c r="H550">
        <v>313</v>
      </c>
      <c r="I550" t="s">
        <v>7550</v>
      </c>
      <c r="J550">
        <v>13562</v>
      </c>
      <c r="L550" t="s">
        <v>6529</v>
      </c>
      <c r="M550">
        <v>10122853</v>
      </c>
      <c r="N550">
        <v>11517531</v>
      </c>
      <c r="O550" t="s">
        <v>7551</v>
      </c>
      <c r="P550" t="s">
        <v>6630</v>
      </c>
      <c r="Q550" t="s">
        <v>6630</v>
      </c>
    </row>
    <row r="551" spans="1:17" x14ac:dyDescent="0.35">
      <c r="A551">
        <v>8798105768</v>
      </c>
      <c r="B551" t="s">
        <v>6626</v>
      </c>
      <c r="C551" t="s">
        <v>6356</v>
      </c>
      <c r="D551">
        <v>200</v>
      </c>
      <c r="E551" t="s">
        <v>6701</v>
      </c>
      <c r="F551">
        <v>500</v>
      </c>
      <c r="G551" t="s">
        <v>7166</v>
      </c>
      <c r="H551">
        <v>61</v>
      </c>
      <c r="I551" t="s">
        <v>7552</v>
      </c>
      <c r="J551">
        <v>12028</v>
      </c>
      <c r="L551" t="s">
        <v>6529</v>
      </c>
      <c r="M551" t="s">
        <v>6630</v>
      </c>
      <c r="N551">
        <v>10195121</v>
      </c>
      <c r="O551" t="s">
        <v>6630</v>
      </c>
      <c r="P551" t="s">
        <v>6799</v>
      </c>
      <c r="Q551" t="s">
        <v>6630</v>
      </c>
    </row>
    <row r="552" spans="1:17" x14ac:dyDescent="0.35">
      <c r="A552">
        <v>9419114997</v>
      </c>
      <c r="B552" t="s">
        <v>6626</v>
      </c>
      <c r="C552" t="s">
        <v>6356</v>
      </c>
      <c r="D552">
        <v>200</v>
      </c>
      <c r="E552" t="s">
        <v>6645</v>
      </c>
      <c r="F552">
        <v>201</v>
      </c>
      <c r="G552" t="s">
        <v>6651</v>
      </c>
      <c r="H552">
        <v>410</v>
      </c>
      <c r="I552" t="s">
        <v>7553</v>
      </c>
      <c r="J552">
        <v>20110</v>
      </c>
      <c r="L552" t="s">
        <v>6529</v>
      </c>
      <c r="M552">
        <v>11841850</v>
      </c>
      <c r="N552">
        <v>13819111</v>
      </c>
      <c r="O552" t="s">
        <v>6630</v>
      </c>
      <c r="P552" t="s">
        <v>6630</v>
      </c>
      <c r="Q552" t="s">
        <v>6630</v>
      </c>
    </row>
    <row r="553" spans="1:17" x14ac:dyDescent="0.35">
      <c r="A553">
        <v>9412111119</v>
      </c>
      <c r="B553" t="s">
        <v>6626</v>
      </c>
      <c r="C553" t="s">
        <v>6356</v>
      </c>
      <c r="D553">
        <v>200</v>
      </c>
      <c r="E553" t="s">
        <v>6645</v>
      </c>
      <c r="F553">
        <v>201</v>
      </c>
      <c r="G553" t="s">
        <v>6638</v>
      </c>
      <c r="H553">
        <v>415</v>
      </c>
      <c r="I553" t="s">
        <v>7554</v>
      </c>
      <c r="J553">
        <v>20115</v>
      </c>
      <c r="L553" t="s">
        <v>6529</v>
      </c>
      <c r="M553">
        <v>12182702</v>
      </c>
      <c r="N553">
        <v>12642941</v>
      </c>
      <c r="O553">
        <v>29511</v>
      </c>
      <c r="P553" t="s">
        <v>6630</v>
      </c>
      <c r="Q553" t="s">
        <v>6630</v>
      </c>
    </row>
    <row r="554" spans="1:17" x14ac:dyDescent="0.35">
      <c r="A554">
        <v>3502107474</v>
      </c>
      <c r="B554" t="s">
        <v>6626</v>
      </c>
      <c r="C554" t="s">
        <v>6356</v>
      </c>
      <c r="D554">
        <v>200</v>
      </c>
      <c r="E554" t="s">
        <v>5245</v>
      </c>
      <c r="F554">
        <v>202</v>
      </c>
      <c r="G554" t="s">
        <v>5245</v>
      </c>
      <c r="H554">
        <v>450</v>
      </c>
      <c r="I554" t="s">
        <v>7555</v>
      </c>
      <c r="J554">
        <v>20200</v>
      </c>
      <c r="L554" t="s">
        <v>6529</v>
      </c>
      <c r="M554" t="s">
        <v>6630</v>
      </c>
      <c r="N554">
        <v>10436431</v>
      </c>
      <c r="O554" t="s">
        <v>7556</v>
      </c>
      <c r="P554" t="s">
        <v>7557</v>
      </c>
      <c r="Q554" t="s">
        <v>6630</v>
      </c>
    </row>
    <row r="555" spans="1:17" x14ac:dyDescent="0.35">
      <c r="A555">
        <v>9418114432</v>
      </c>
      <c r="B555" t="s">
        <v>6626</v>
      </c>
      <c r="C555" t="s">
        <v>6356</v>
      </c>
      <c r="D555">
        <v>200</v>
      </c>
      <c r="E555" t="s">
        <v>6366</v>
      </c>
      <c r="F555">
        <v>207</v>
      </c>
      <c r="G555" t="s">
        <v>6651</v>
      </c>
      <c r="H555">
        <v>410</v>
      </c>
      <c r="I555" t="s">
        <v>7558</v>
      </c>
      <c r="J555">
        <v>20110</v>
      </c>
      <c r="L555" t="s">
        <v>6529</v>
      </c>
      <c r="M555">
        <v>11841850</v>
      </c>
      <c r="N555">
        <v>13819111</v>
      </c>
      <c r="O555" t="s">
        <v>7559</v>
      </c>
      <c r="P555" t="s">
        <v>6630</v>
      </c>
      <c r="Q555" t="s">
        <v>6630</v>
      </c>
    </row>
    <row r="556" spans="1:17" x14ac:dyDescent="0.35">
      <c r="A556">
        <v>8701106738</v>
      </c>
      <c r="B556" t="s">
        <v>6626</v>
      </c>
      <c r="C556" t="s">
        <v>6356</v>
      </c>
      <c r="D556">
        <v>200</v>
      </c>
      <c r="E556" t="s">
        <v>6701</v>
      </c>
      <c r="F556">
        <v>500</v>
      </c>
      <c r="G556" t="s">
        <v>3270</v>
      </c>
      <c r="H556">
        <v>59</v>
      </c>
      <c r="I556" t="s">
        <v>7560</v>
      </c>
      <c r="J556">
        <v>12027</v>
      </c>
      <c r="L556" t="s">
        <v>6529</v>
      </c>
      <c r="M556" t="s">
        <v>6630</v>
      </c>
      <c r="N556">
        <v>10088860</v>
      </c>
      <c r="O556" t="s">
        <v>6630</v>
      </c>
      <c r="P556" t="s">
        <v>7561</v>
      </c>
      <c r="Q556" t="s">
        <v>6630</v>
      </c>
    </row>
    <row r="557" spans="1:17" x14ac:dyDescent="0.35">
      <c r="A557">
        <v>9411110577</v>
      </c>
      <c r="B557" t="s">
        <v>6626</v>
      </c>
      <c r="C557" t="s">
        <v>6356</v>
      </c>
      <c r="D557">
        <v>200</v>
      </c>
      <c r="E557" t="s">
        <v>6357</v>
      </c>
      <c r="F557">
        <v>209</v>
      </c>
      <c r="G557" t="s">
        <v>977</v>
      </c>
      <c r="H557">
        <v>310</v>
      </c>
      <c r="I557" t="s">
        <v>7562</v>
      </c>
      <c r="J557">
        <v>13562</v>
      </c>
      <c r="L557" t="s">
        <v>6529</v>
      </c>
      <c r="M557">
        <v>10042553</v>
      </c>
      <c r="N557">
        <v>10459261</v>
      </c>
      <c r="O557" t="s">
        <v>6630</v>
      </c>
      <c r="P557" t="s">
        <v>6630</v>
      </c>
      <c r="Q557">
        <v>700</v>
      </c>
    </row>
    <row r="558" spans="1:17" x14ac:dyDescent="0.35">
      <c r="A558">
        <v>9412111178</v>
      </c>
      <c r="B558" t="s">
        <v>6626</v>
      </c>
      <c r="C558" t="s">
        <v>6356</v>
      </c>
      <c r="D558">
        <v>200</v>
      </c>
      <c r="E558" t="s">
        <v>6645</v>
      </c>
      <c r="F558">
        <v>201</v>
      </c>
      <c r="G558" t="s">
        <v>6638</v>
      </c>
      <c r="H558">
        <v>415</v>
      </c>
      <c r="I558" t="s">
        <v>7563</v>
      </c>
      <c r="J558">
        <v>20115</v>
      </c>
      <c r="L558" t="s">
        <v>6529</v>
      </c>
      <c r="M558">
        <v>10979371</v>
      </c>
      <c r="N558">
        <v>10964137</v>
      </c>
      <c r="O558">
        <v>31050</v>
      </c>
      <c r="P558" t="s">
        <v>6630</v>
      </c>
      <c r="Q558" t="s">
        <v>6630</v>
      </c>
    </row>
    <row r="559" spans="1:17" x14ac:dyDescent="0.35">
      <c r="A559">
        <v>9416113733</v>
      </c>
      <c r="B559" t="s">
        <v>6626</v>
      </c>
      <c r="C559" t="s">
        <v>6356</v>
      </c>
      <c r="D559">
        <v>200</v>
      </c>
      <c r="E559" t="s">
        <v>6366</v>
      </c>
      <c r="F559">
        <v>207</v>
      </c>
      <c r="G559" t="s">
        <v>176</v>
      </c>
      <c r="H559">
        <v>705</v>
      </c>
      <c r="I559" t="s">
        <v>7564</v>
      </c>
      <c r="J559">
        <v>20800</v>
      </c>
      <c r="L559" t="s">
        <v>6529</v>
      </c>
      <c r="M559">
        <v>10014555</v>
      </c>
      <c r="N559">
        <v>10016301</v>
      </c>
      <c r="O559" t="s">
        <v>6630</v>
      </c>
      <c r="P559" t="s">
        <v>6630</v>
      </c>
      <c r="Q559">
        <v>700</v>
      </c>
    </row>
    <row r="560" spans="1:17" x14ac:dyDescent="0.35">
      <c r="A560">
        <v>9401107000</v>
      </c>
      <c r="B560" t="s">
        <v>6626</v>
      </c>
      <c r="C560" t="s">
        <v>6356</v>
      </c>
      <c r="D560">
        <v>200</v>
      </c>
      <c r="E560" t="s">
        <v>6645</v>
      </c>
      <c r="F560">
        <v>201</v>
      </c>
      <c r="G560" t="s">
        <v>6657</v>
      </c>
      <c r="H560">
        <v>420</v>
      </c>
      <c r="I560" t="s">
        <v>7565</v>
      </c>
      <c r="J560" t="s">
        <v>6630</v>
      </c>
      <c r="L560" t="s">
        <v>6529</v>
      </c>
      <c r="M560" t="s">
        <v>6630</v>
      </c>
      <c r="N560">
        <v>10522988</v>
      </c>
      <c r="O560" t="s">
        <v>7566</v>
      </c>
      <c r="P560" t="s">
        <v>7567</v>
      </c>
      <c r="Q560" t="s">
        <v>6630</v>
      </c>
    </row>
    <row r="561" spans="1:17" x14ac:dyDescent="0.35">
      <c r="A561">
        <v>3520115358</v>
      </c>
      <c r="B561" t="s">
        <v>6334</v>
      </c>
      <c r="C561" t="s">
        <v>6356</v>
      </c>
      <c r="D561">
        <v>200</v>
      </c>
      <c r="E561" t="s">
        <v>5245</v>
      </c>
      <c r="F561">
        <v>202</v>
      </c>
      <c r="G561" t="s">
        <v>5245</v>
      </c>
      <c r="H561">
        <v>450</v>
      </c>
      <c r="I561" t="s">
        <v>7568</v>
      </c>
      <c r="J561">
        <v>20200</v>
      </c>
      <c r="L561" t="s">
        <v>6529</v>
      </c>
      <c r="M561">
        <v>12193209</v>
      </c>
      <c r="N561">
        <v>10558147</v>
      </c>
      <c r="O561" t="s">
        <v>6630</v>
      </c>
      <c r="P561" t="s">
        <v>6630</v>
      </c>
      <c r="Q561" t="s">
        <v>6630</v>
      </c>
    </row>
    <row r="562" spans="1:17" x14ac:dyDescent="0.35">
      <c r="A562">
        <v>9412111065</v>
      </c>
      <c r="B562" t="s">
        <v>6626</v>
      </c>
      <c r="C562" t="s">
        <v>6356</v>
      </c>
      <c r="D562">
        <v>200</v>
      </c>
      <c r="E562" t="s">
        <v>6645</v>
      </c>
      <c r="F562">
        <v>201</v>
      </c>
      <c r="G562" t="s">
        <v>6638</v>
      </c>
      <c r="H562">
        <v>415</v>
      </c>
      <c r="I562" t="s">
        <v>7569</v>
      </c>
      <c r="J562">
        <v>20115</v>
      </c>
      <c r="L562" t="s">
        <v>6529</v>
      </c>
      <c r="M562">
        <v>12793853</v>
      </c>
      <c r="N562">
        <v>12655805</v>
      </c>
      <c r="O562" t="s">
        <v>7570</v>
      </c>
      <c r="P562" t="s">
        <v>6630</v>
      </c>
      <c r="Q562" t="s">
        <v>6630</v>
      </c>
    </row>
    <row r="563" spans="1:17" x14ac:dyDescent="0.35">
      <c r="A563">
        <v>9410110212</v>
      </c>
      <c r="B563" t="s">
        <v>6626</v>
      </c>
      <c r="C563" t="s">
        <v>6356</v>
      </c>
      <c r="D563">
        <v>200</v>
      </c>
      <c r="E563" t="s">
        <v>6366</v>
      </c>
      <c r="F563">
        <v>207</v>
      </c>
      <c r="G563" t="s">
        <v>6638</v>
      </c>
      <c r="H563">
        <v>415</v>
      </c>
      <c r="I563" t="s">
        <v>7571</v>
      </c>
      <c r="J563">
        <v>20115</v>
      </c>
      <c r="L563" t="s">
        <v>6529</v>
      </c>
      <c r="M563">
        <v>11757105</v>
      </c>
      <c r="N563">
        <v>10522988</v>
      </c>
      <c r="O563" t="s">
        <v>6630</v>
      </c>
      <c r="P563" t="s">
        <v>6630</v>
      </c>
      <c r="Q563">
        <v>100</v>
      </c>
    </row>
    <row r="564" spans="1:17" x14ac:dyDescent="0.35">
      <c r="A564">
        <v>9414112718</v>
      </c>
      <c r="B564" t="s">
        <v>6626</v>
      </c>
      <c r="C564" t="s">
        <v>6356</v>
      </c>
      <c r="D564">
        <v>200</v>
      </c>
      <c r="E564" t="s">
        <v>6366</v>
      </c>
      <c r="F564">
        <v>207</v>
      </c>
      <c r="G564" t="s">
        <v>6651</v>
      </c>
      <c r="H564">
        <v>410</v>
      </c>
      <c r="I564" t="s">
        <v>7572</v>
      </c>
      <c r="J564">
        <v>20800</v>
      </c>
      <c r="L564" t="s">
        <v>6529</v>
      </c>
      <c r="M564">
        <v>10430231</v>
      </c>
      <c r="N564">
        <v>10617750</v>
      </c>
      <c r="O564" t="s">
        <v>6630</v>
      </c>
      <c r="P564" t="s">
        <v>6630</v>
      </c>
      <c r="Q564">
        <v>700</v>
      </c>
    </row>
    <row r="565" spans="1:17" x14ac:dyDescent="0.35">
      <c r="A565">
        <v>9419114857</v>
      </c>
      <c r="B565" t="s">
        <v>6626</v>
      </c>
      <c r="C565" t="s">
        <v>6356</v>
      </c>
      <c r="D565">
        <v>200</v>
      </c>
      <c r="E565" t="s">
        <v>6366</v>
      </c>
      <c r="F565">
        <v>207</v>
      </c>
      <c r="G565" t="s">
        <v>6651</v>
      </c>
      <c r="H565">
        <v>410</v>
      </c>
      <c r="I565" t="s">
        <v>7573</v>
      </c>
      <c r="J565">
        <v>20800</v>
      </c>
      <c r="L565" t="s">
        <v>6529</v>
      </c>
      <c r="M565">
        <v>10430231</v>
      </c>
      <c r="N565">
        <v>10617750</v>
      </c>
      <c r="O565" t="s">
        <v>6630</v>
      </c>
      <c r="P565" t="s">
        <v>6630</v>
      </c>
      <c r="Q565">
        <v>700</v>
      </c>
    </row>
    <row r="566" spans="1:17" x14ac:dyDescent="0.35">
      <c r="A566">
        <v>3901107115</v>
      </c>
      <c r="B566" t="s">
        <v>6626</v>
      </c>
      <c r="C566" t="s">
        <v>6356</v>
      </c>
      <c r="D566">
        <v>200</v>
      </c>
      <c r="E566" t="s">
        <v>5245</v>
      </c>
      <c r="F566">
        <v>202</v>
      </c>
      <c r="G566" t="s">
        <v>5245</v>
      </c>
      <c r="H566">
        <v>450</v>
      </c>
      <c r="I566" t="s">
        <v>7574</v>
      </c>
      <c r="J566">
        <v>20200</v>
      </c>
      <c r="L566" t="s">
        <v>6529</v>
      </c>
      <c r="M566" t="s">
        <v>6630</v>
      </c>
      <c r="N566">
        <v>10507180</v>
      </c>
      <c r="O566" t="s">
        <v>7575</v>
      </c>
      <c r="P566" t="s">
        <v>7576</v>
      </c>
      <c r="Q566" t="s">
        <v>6630</v>
      </c>
    </row>
    <row r="567" spans="1:17" x14ac:dyDescent="0.35">
      <c r="A567">
        <v>3999106147</v>
      </c>
      <c r="B567" t="s">
        <v>6626</v>
      </c>
      <c r="C567" t="s">
        <v>6356</v>
      </c>
      <c r="D567">
        <v>200</v>
      </c>
      <c r="E567" t="s">
        <v>5245</v>
      </c>
      <c r="F567">
        <v>202</v>
      </c>
      <c r="G567" t="s">
        <v>5245</v>
      </c>
      <c r="H567">
        <v>450</v>
      </c>
      <c r="I567" t="s">
        <v>7577</v>
      </c>
      <c r="J567">
        <v>20200</v>
      </c>
      <c r="L567" t="s">
        <v>6529</v>
      </c>
      <c r="M567">
        <v>10451956</v>
      </c>
      <c r="N567">
        <v>10506195</v>
      </c>
      <c r="O567" t="s">
        <v>7578</v>
      </c>
      <c r="P567" t="s">
        <v>6799</v>
      </c>
      <c r="Q567" t="s">
        <v>6630</v>
      </c>
    </row>
    <row r="568" spans="1:17" x14ac:dyDescent="0.35">
      <c r="A568">
        <v>9413111956</v>
      </c>
      <c r="B568" t="s">
        <v>6626</v>
      </c>
      <c r="C568" t="s">
        <v>6356</v>
      </c>
      <c r="D568">
        <v>200</v>
      </c>
      <c r="E568" t="s">
        <v>6366</v>
      </c>
      <c r="F568">
        <v>207</v>
      </c>
      <c r="G568" t="s">
        <v>6651</v>
      </c>
      <c r="H568">
        <v>410</v>
      </c>
      <c r="I568" t="s">
        <v>7579</v>
      </c>
      <c r="J568">
        <v>20800</v>
      </c>
      <c r="L568" t="s">
        <v>6529</v>
      </c>
      <c r="M568">
        <v>10430231</v>
      </c>
      <c r="N568">
        <v>10617750</v>
      </c>
      <c r="O568" t="s">
        <v>6630</v>
      </c>
      <c r="P568" t="s">
        <v>6630</v>
      </c>
      <c r="Q568">
        <v>700</v>
      </c>
    </row>
    <row r="569" spans="1:17" x14ac:dyDescent="0.35">
      <c r="A569">
        <v>9410110276</v>
      </c>
      <c r="B569" t="s">
        <v>6626</v>
      </c>
      <c r="C569" t="s">
        <v>6356</v>
      </c>
      <c r="D569">
        <v>200</v>
      </c>
      <c r="E569" t="s">
        <v>6357</v>
      </c>
      <c r="F569">
        <v>209</v>
      </c>
      <c r="G569" t="s">
        <v>977</v>
      </c>
      <c r="H569">
        <v>310</v>
      </c>
      <c r="I569" t="s">
        <v>7580</v>
      </c>
      <c r="J569">
        <v>13566</v>
      </c>
      <c r="L569" t="s">
        <v>6529</v>
      </c>
      <c r="M569">
        <v>10122853</v>
      </c>
      <c r="N569">
        <v>11517531</v>
      </c>
      <c r="O569" t="s">
        <v>6630</v>
      </c>
      <c r="P569" t="s">
        <v>6630</v>
      </c>
      <c r="Q569">
        <v>700</v>
      </c>
    </row>
    <row r="570" spans="1:17" x14ac:dyDescent="0.35">
      <c r="A570">
        <v>6302107167</v>
      </c>
      <c r="B570" t="s">
        <v>6626</v>
      </c>
      <c r="C570" t="s">
        <v>6356</v>
      </c>
      <c r="D570">
        <v>200</v>
      </c>
      <c r="E570" t="s">
        <v>6645</v>
      </c>
      <c r="F570">
        <v>201</v>
      </c>
      <c r="G570" t="s">
        <v>6657</v>
      </c>
      <c r="H570">
        <v>420</v>
      </c>
      <c r="I570" t="s">
        <v>7581</v>
      </c>
      <c r="J570" t="s">
        <v>6630</v>
      </c>
      <c r="L570" t="s">
        <v>6529</v>
      </c>
      <c r="M570" t="s">
        <v>6630</v>
      </c>
      <c r="N570">
        <v>10507198</v>
      </c>
      <c r="O570" t="s">
        <v>7582</v>
      </c>
      <c r="P570" t="s">
        <v>7583</v>
      </c>
      <c r="Q570">
        <v>100</v>
      </c>
    </row>
    <row r="571" spans="1:17" x14ac:dyDescent="0.35">
      <c r="A571">
        <v>9415112940</v>
      </c>
      <c r="B571" t="s">
        <v>6626</v>
      </c>
      <c r="C571" t="s">
        <v>6356</v>
      </c>
      <c r="D571">
        <v>200</v>
      </c>
      <c r="E571" t="s">
        <v>6645</v>
      </c>
      <c r="F571">
        <v>201</v>
      </c>
      <c r="G571" t="s">
        <v>6638</v>
      </c>
      <c r="H571">
        <v>415</v>
      </c>
      <c r="I571" t="s">
        <v>7584</v>
      </c>
      <c r="J571">
        <v>20115</v>
      </c>
      <c r="L571" t="s">
        <v>6529</v>
      </c>
      <c r="M571">
        <v>13524428</v>
      </c>
      <c r="N571">
        <v>13312177</v>
      </c>
      <c r="O571" t="s">
        <v>7585</v>
      </c>
      <c r="P571" t="s">
        <v>6630</v>
      </c>
      <c r="Q571" t="s">
        <v>6630</v>
      </c>
    </row>
    <row r="572" spans="1:17" x14ac:dyDescent="0.35">
      <c r="A572">
        <v>9400106478</v>
      </c>
      <c r="B572" t="s">
        <v>6626</v>
      </c>
      <c r="C572" t="s">
        <v>6356</v>
      </c>
      <c r="D572">
        <v>200</v>
      </c>
      <c r="E572" t="s">
        <v>5245</v>
      </c>
      <c r="F572">
        <v>202</v>
      </c>
      <c r="G572" t="s">
        <v>5245</v>
      </c>
      <c r="H572">
        <v>450</v>
      </c>
      <c r="I572" t="s">
        <v>7586</v>
      </c>
      <c r="J572" t="s">
        <v>6630</v>
      </c>
      <c r="L572" t="s">
        <v>6529</v>
      </c>
      <c r="M572">
        <v>10444246</v>
      </c>
      <c r="N572">
        <v>10015915</v>
      </c>
      <c r="O572" t="s">
        <v>7587</v>
      </c>
      <c r="P572" t="s">
        <v>7588</v>
      </c>
      <c r="Q572" t="s">
        <v>6630</v>
      </c>
    </row>
    <row r="573" spans="1:17" x14ac:dyDescent="0.35">
      <c r="A573">
        <v>3924116657</v>
      </c>
      <c r="B573" t="s">
        <v>6334</v>
      </c>
      <c r="C573" t="s">
        <v>6356</v>
      </c>
      <c r="D573">
        <v>200</v>
      </c>
      <c r="E573" t="s">
        <v>5245</v>
      </c>
      <c r="F573">
        <v>202</v>
      </c>
      <c r="G573" t="s">
        <v>5245</v>
      </c>
      <c r="H573">
        <v>450</v>
      </c>
      <c r="I573" t="s">
        <v>7589</v>
      </c>
      <c r="J573">
        <v>20200</v>
      </c>
      <c r="L573" t="s">
        <v>6529</v>
      </c>
      <c r="M573">
        <v>16593200</v>
      </c>
      <c r="N573">
        <v>10558147</v>
      </c>
      <c r="O573" t="s">
        <v>6630</v>
      </c>
      <c r="P573" t="s">
        <v>6630</v>
      </c>
      <c r="Q573">
        <v>610</v>
      </c>
    </row>
    <row r="574" spans="1:17" x14ac:dyDescent="0.35">
      <c r="A574">
        <v>9412111280</v>
      </c>
      <c r="B574" t="s">
        <v>6626</v>
      </c>
      <c r="C574" t="s">
        <v>6356</v>
      </c>
      <c r="D574">
        <v>200</v>
      </c>
      <c r="E574" t="s">
        <v>6366</v>
      </c>
      <c r="F574">
        <v>207</v>
      </c>
      <c r="G574" t="s">
        <v>176</v>
      </c>
      <c r="H574">
        <v>705</v>
      </c>
      <c r="I574" t="s">
        <v>7590</v>
      </c>
      <c r="J574">
        <v>20800</v>
      </c>
      <c r="L574" t="s">
        <v>6529</v>
      </c>
      <c r="M574">
        <v>10007373</v>
      </c>
      <c r="N574">
        <v>10008027</v>
      </c>
      <c r="O574" t="s">
        <v>6630</v>
      </c>
      <c r="P574" t="s">
        <v>6630</v>
      </c>
      <c r="Q574">
        <v>700</v>
      </c>
    </row>
    <row r="575" spans="1:17" x14ac:dyDescent="0.35">
      <c r="A575">
        <v>9417113864</v>
      </c>
      <c r="B575" t="s">
        <v>6626</v>
      </c>
      <c r="C575" t="s">
        <v>6356</v>
      </c>
      <c r="D575">
        <v>200</v>
      </c>
      <c r="E575" t="s">
        <v>6357</v>
      </c>
      <c r="F575">
        <v>209</v>
      </c>
      <c r="G575" t="s">
        <v>977</v>
      </c>
      <c r="H575">
        <v>310</v>
      </c>
      <c r="I575" t="s">
        <v>7591</v>
      </c>
      <c r="J575">
        <v>13670</v>
      </c>
      <c r="L575" t="s">
        <v>6529</v>
      </c>
      <c r="M575">
        <v>12341187</v>
      </c>
      <c r="N575">
        <v>11139905</v>
      </c>
      <c r="O575" t="s">
        <v>6630</v>
      </c>
      <c r="P575" t="s">
        <v>6630</v>
      </c>
      <c r="Q575">
        <v>700</v>
      </c>
    </row>
    <row r="576" spans="1:17" x14ac:dyDescent="0.35">
      <c r="A576">
        <v>9418114514</v>
      </c>
      <c r="B576" t="s">
        <v>6626</v>
      </c>
      <c r="C576" t="s">
        <v>6356</v>
      </c>
      <c r="D576">
        <v>200</v>
      </c>
      <c r="E576" t="s">
        <v>488</v>
      </c>
      <c r="F576">
        <v>203</v>
      </c>
      <c r="G576" t="s">
        <v>488</v>
      </c>
      <c r="H576">
        <v>500</v>
      </c>
      <c r="I576" t="s">
        <v>7592</v>
      </c>
      <c r="J576">
        <v>20302</v>
      </c>
      <c r="L576" t="s">
        <v>6529</v>
      </c>
      <c r="M576">
        <v>10712837</v>
      </c>
      <c r="N576">
        <v>10659010</v>
      </c>
      <c r="O576">
        <v>33186</v>
      </c>
      <c r="P576" t="s">
        <v>6630</v>
      </c>
      <c r="Q576" t="s">
        <v>6630</v>
      </c>
    </row>
    <row r="577" spans="1:17" x14ac:dyDescent="0.35">
      <c r="A577">
        <v>9413111958</v>
      </c>
      <c r="B577" t="s">
        <v>6626</v>
      </c>
      <c r="C577" t="s">
        <v>6356</v>
      </c>
      <c r="D577">
        <v>200</v>
      </c>
      <c r="E577" t="s">
        <v>6366</v>
      </c>
      <c r="F577">
        <v>207</v>
      </c>
      <c r="G577" t="s">
        <v>6651</v>
      </c>
      <c r="H577">
        <v>410</v>
      </c>
      <c r="I577" t="s">
        <v>7593</v>
      </c>
      <c r="J577">
        <v>20800</v>
      </c>
      <c r="L577" t="s">
        <v>6529</v>
      </c>
      <c r="M577">
        <v>10430231</v>
      </c>
      <c r="N577">
        <v>10617750</v>
      </c>
      <c r="O577" t="s">
        <v>6630</v>
      </c>
      <c r="P577" t="s">
        <v>6630</v>
      </c>
      <c r="Q577">
        <v>700</v>
      </c>
    </row>
    <row r="578" spans="1:17" x14ac:dyDescent="0.35">
      <c r="A578">
        <v>9422115887</v>
      </c>
      <c r="B578" t="s">
        <v>6334</v>
      </c>
      <c r="C578" t="s">
        <v>6356</v>
      </c>
      <c r="D578">
        <v>200</v>
      </c>
      <c r="E578" t="s">
        <v>6357</v>
      </c>
      <c r="F578">
        <v>209</v>
      </c>
      <c r="G578" t="s">
        <v>1998</v>
      </c>
      <c r="H578">
        <v>335</v>
      </c>
      <c r="I578" t="s">
        <v>7594</v>
      </c>
      <c r="J578">
        <v>13780</v>
      </c>
      <c r="L578" t="s">
        <v>6529</v>
      </c>
      <c r="M578">
        <v>10042553</v>
      </c>
      <c r="N578">
        <v>10458867</v>
      </c>
      <c r="O578" t="s">
        <v>6630</v>
      </c>
      <c r="P578" t="s">
        <v>6630</v>
      </c>
      <c r="Q578" t="s">
        <v>6630</v>
      </c>
    </row>
    <row r="579" spans="1:17" x14ac:dyDescent="0.35">
      <c r="A579">
        <v>9403107911</v>
      </c>
      <c r="B579" t="s">
        <v>6626</v>
      </c>
      <c r="C579" t="s">
        <v>6356</v>
      </c>
      <c r="D579">
        <v>200</v>
      </c>
      <c r="E579" t="s">
        <v>6659</v>
      </c>
      <c r="F579">
        <v>208</v>
      </c>
      <c r="G579" t="s">
        <v>1998</v>
      </c>
      <c r="H579">
        <v>335</v>
      </c>
      <c r="I579" t="s">
        <v>7595</v>
      </c>
      <c r="J579">
        <v>13840</v>
      </c>
      <c r="L579" t="s">
        <v>6529</v>
      </c>
      <c r="M579">
        <v>10002958</v>
      </c>
      <c r="N579">
        <v>10518461</v>
      </c>
      <c r="O579" t="s">
        <v>6630</v>
      </c>
      <c r="P579" t="s">
        <v>7596</v>
      </c>
      <c r="Q579" t="s">
        <v>6630</v>
      </c>
    </row>
    <row r="580" spans="1:17" x14ac:dyDescent="0.35">
      <c r="A580">
        <v>9422116122</v>
      </c>
      <c r="B580" t="s">
        <v>6626</v>
      </c>
      <c r="C580" t="s">
        <v>6356</v>
      </c>
      <c r="D580">
        <v>200</v>
      </c>
      <c r="E580" t="s">
        <v>6366</v>
      </c>
      <c r="F580">
        <v>207</v>
      </c>
      <c r="G580" t="s">
        <v>176</v>
      </c>
      <c r="H580">
        <v>705</v>
      </c>
      <c r="I580" t="s">
        <v>7597</v>
      </c>
      <c r="J580">
        <v>20800</v>
      </c>
      <c r="L580" t="s">
        <v>6529</v>
      </c>
      <c r="M580">
        <v>10430231</v>
      </c>
      <c r="N580">
        <v>10617750</v>
      </c>
      <c r="O580" t="s">
        <v>6630</v>
      </c>
      <c r="P580" t="s">
        <v>6630</v>
      </c>
      <c r="Q580">
        <v>700</v>
      </c>
    </row>
    <row r="581" spans="1:17" x14ac:dyDescent="0.35">
      <c r="A581">
        <v>9411110595</v>
      </c>
      <c r="B581" t="s">
        <v>6626</v>
      </c>
      <c r="C581" t="s">
        <v>6356</v>
      </c>
      <c r="D581">
        <v>200</v>
      </c>
      <c r="E581" t="s">
        <v>6357</v>
      </c>
      <c r="F581">
        <v>209</v>
      </c>
      <c r="G581" t="s">
        <v>977</v>
      </c>
      <c r="H581">
        <v>310</v>
      </c>
      <c r="I581" t="s">
        <v>7598</v>
      </c>
      <c r="J581">
        <v>13562</v>
      </c>
      <c r="L581" t="s">
        <v>6529</v>
      </c>
      <c r="M581">
        <v>10122853</v>
      </c>
      <c r="N581">
        <v>10007753</v>
      </c>
      <c r="O581">
        <v>28994</v>
      </c>
      <c r="P581" t="s">
        <v>6630</v>
      </c>
      <c r="Q581" t="s">
        <v>6630</v>
      </c>
    </row>
    <row r="582" spans="1:17" x14ac:dyDescent="0.35">
      <c r="A582">
        <v>6801106858</v>
      </c>
      <c r="B582" t="s">
        <v>6626</v>
      </c>
      <c r="C582" t="s">
        <v>6356</v>
      </c>
      <c r="D582">
        <v>200</v>
      </c>
      <c r="E582" t="s">
        <v>5245</v>
      </c>
      <c r="F582">
        <v>202</v>
      </c>
      <c r="G582" t="s">
        <v>5245</v>
      </c>
      <c r="H582">
        <v>450</v>
      </c>
      <c r="I582" t="s">
        <v>7599</v>
      </c>
      <c r="J582">
        <v>20200</v>
      </c>
      <c r="L582" t="s">
        <v>6529</v>
      </c>
      <c r="M582">
        <v>10703404</v>
      </c>
      <c r="N582">
        <v>11277056</v>
      </c>
      <c r="O582" t="s">
        <v>7600</v>
      </c>
      <c r="P582" t="s">
        <v>7601</v>
      </c>
      <c r="Q582" t="s">
        <v>6630</v>
      </c>
    </row>
    <row r="583" spans="1:17" x14ac:dyDescent="0.35">
      <c r="A583">
        <v>9405108511</v>
      </c>
      <c r="B583" t="s">
        <v>6626</v>
      </c>
      <c r="C583" t="s">
        <v>6356</v>
      </c>
      <c r="D583">
        <v>200</v>
      </c>
      <c r="E583" t="s">
        <v>6357</v>
      </c>
      <c r="F583">
        <v>209</v>
      </c>
      <c r="G583" t="s">
        <v>1998</v>
      </c>
      <c r="H583">
        <v>335</v>
      </c>
      <c r="I583" t="s">
        <v>7602</v>
      </c>
      <c r="J583">
        <v>13840</v>
      </c>
      <c r="L583" t="s">
        <v>6529</v>
      </c>
      <c r="M583">
        <v>10002958</v>
      </c>
      <c r="N583">
        <v>10518461</v>
      </c>
      <c r="O583" t="s">
        <v>176</v>
      </c>
      <c r="P583" t="s">
        <v>6630</v>
      </c>
      <c r="Q583">
        <v>700</v>
      </c>
    </row>
    <row r="584" spans="1:17" x14ac:dyDescent="0.35">
      <c r="A584">
        <v>8794100565</v>
      </c>
      <c r="B584" t="s">
        <v>6626</v>
      </c>
      <c r="C584" t="s">
        <v>6766</v>
      </c>
      <c r="D584">
        <v>120</v>
      </c>
      <c r="E584" t="s">
        <v>6628</v>
      </c>
      <c r="F584" t="s">
        <v>6628</v>
      </c>
      <c r="G584" t="s">
        <v>6702</v>
      </c>
      <c r="H584">
        <v>55</v>
      </c>
      <c r="I584" t="s">
        <v>7603</v>
      </c>
      <c r="J584" t="s">
        <v>6630</v>
      </c>
      <c r="L584" t="s">
        <v>6529</v>
      </c>
      <c r="M584" t="s">
        <v>6630</v>
      </c>
      <c r="N584">
        <v>10002034</v>
      </c>
      <c r="O584" t="s">
        <v>6630</v>
      </c>
      <c r="P584" t="s">
        <v>7604</v>
      </c>
      <c r="Q584" t="s">
        <v>6630</v>
      </c>
    </row>
    <row r="585" spans="1:17" x14ac:dyDescent="0.35">
      <c r="A585">
        <v>9408109383</v>
      </c>
      <c r="B585" t="s">
        <v>6626</v>
      </c>
      <c r="C585" t="s">
        <v>6356</v>
      </c>
      <c r="D585">
        <v>200</v>
      </c>
      <c r="E585" t="s">
        <v>6366</v>
      </c>
      <c r="F585">
        <v>207</v>
      </c>
      <c r="G585" t="s">
        <v>6651</v>
      </c>
      <c r="H585">
        <v>410</v>
      </c>
      <c r="I585" t="s">
        <v>7605</v>
      </c>
      <c r="J585">
        <v>20800</v>
      </c>
      <c r="L585" t="s">
        <v>6529</v>
      </c>
      <c r="M585">
        <v>10035039</v>
      </c>
      <c r="N585">
        <v>10043338</v>
      </c>
      <c r="O585" t="s">
        <v>6630</v>
      </c>
      <c r="P585">
        <v>20800.804011</v>
      </c>
      <c r="Q585">
        <v>700</v>
      </c>
    </row>
    <row r="586" spans="1:17" x14ac:dyDescent="0.35">
      <c r="A586">
        <v>9415113051</v>
      </c>
      <c r="B586" t="s">
        <v>6626</v>
      </c>
      <c r="C586" t="s">
        <v>6356</v>
      </c>
      <c r="D586">
        <v>200</v>
      </c>
      <c r="E586" t="s">
        <v>6645</v>
      </c>
      <c r="F586">
        <v>201</v>
      </c>
      <c r="G586" t="s">
        <v>6657</v>
      </c>
      <c r="H586">
        <v>420</v>
      </c>
      <c r="I586" t="s">
        <v>7606</v>
      </c>
      <c r="J586">
        <v>20120</v>
      </c>
      <c r="L586" t="s">
        <v>6529</v>
      </c>
      <c r="M586">
        <v>11684541</v>
      </c>
      <c r="N586">
        <v>14030307</v>
      </c>
      <c r="O586" t="s">
        <v>7607</v>
      </c>
      <c r="P586" t="s">
        <v>7608</v>
      </c>
      <c r="Q586" t="s">
        <v>6630</v>
      </c>
    </row>
    <row r="587" spans="1:17" x14ac:dyDescent="0.35">
      <c r="A587">
        <v>8798105695</v>
      </c>
      <c r="B587" t="s">
        <v>6626</v>
      </c>
      <c r="C587" t="s">
        <v>6356</v>
      </c>
      <c r="D587">
        <v>200</v>
      </c>
      <c r="E587" t="s">
        <v>6701</v>
      </c>
      <c r="F587">
        <v>500</v>
      </c>
      <c r="G587" t="s">
        <v>7609</v>
      </c>
      <c r="H587">
        <v>57</v>
      </c>
      <c r="I587" t="s">
        <v>7610</v>
      </c>
      <c r="J587">
        <v>12026</v>
      </c>
      <c r="L587" t="s">
        <v>6529</v>
      </c>
      <c r="M587" t="s">
        <v>6630</v>
      </c>
      <c r="N587">
        <v>10005776</v>
      </c>
      <c r="O587" t="s">
        <v>6630</v>
      </c>
      <c r="P587" t="s">
        <v>7611</v>
      </c>
      <c r="Q587" t="s">
        <v>6630</v>
      </c>
    </row>
    <row r="588" spans="1:17" x14ac:dyDescent="0.35">
      <c r="A588">
        <v>7900106532</v>
      </c>
      <c r="B588" t="s">
        <v>6626</v>
      </c>
      <c r="C588" t="s">
        <v>6356</v>
      </c>
      <c r="D588">
        <v>200</v>
      </c>
      <c r="E588" t="s">
        <v>488</v>
      </c>
      <c r="F588">
        <v>203</v>
      </c>
      <c r="G588" t="s">
        <v>488</v>
      </c>
      <c r="H588">
        <v>500</v>
      </c>
      <c r="I588" t="s">
        <v>7612</v>
      </c>
      <c r="J588">
        <v>20300</v>
      </c>
      <c r="L588" t="s">
        <v>6529</v>
      </c>
      <c r="M588" t="s">
        <v>6630</v>
      </c>
      <c r="N588">
        <v>10471181</v>
      </c>
      <c r="O588" t="s">
        <v>6630</v>
      </c>
      <c r="P588" t="s">
        <v>7613</v>
      </c>
      <c r="Q588" t="s">
        <v>6630</v>
      </c>
    </row>
    <row r="589" spans="1:17" x14ac:dyDescent="0.35">
      <c r="A589">
        <v>9496100945</v>
      </c>
      <c r="B589" t="s">
        <v>6626</v>
      </c>
      <c r="C589" t="s">
        <v>6356</v>
      </c>
      <c r="D589">
        <v>200</v>
      </c>
      <c r="E589" t="s">
        <v>6366</v>
      </c>
      <c r="F589">
        <v>207</v>
      </c>
      <c r="G589" t="s">
        <v>6756</v>
      </c>
      <c r="H589">
        <v>750</v>
      </c>
      <c r="I589" t="s">
        <v>7614</v>
      </c>
      <c r="J589" t="s">
        <v>6630</v>
      </c>
      <c r="L589" t="s">
        <v>6529</v>
      </c>
      <c r="M589" t="s">
        <v>6630</v>
      </c>
      <c r="N589">
        <v>10001584</v>
      </c>
      <c r="O589" t="s">
        <v>6630</v>
      </c>
      <c r="P589" t="s">
        <v>7615</v>
      </c>
      <c r="Q589" t="s">
        <v>6630</v>
      </c>
    </row>
    <row r="590" spans="1:17" x14ac:dyDescent="0.35">
      <c r="A590">
        <v>9418114662</v>
      </c>
      <c r="B590" t="s">
        <v>6626</v>
      </c>
      <c r="C590" t="s">
        <v>6356</v>
      </c>
      <c r="D590">
        <v>200</v>
      </c>
      <c r="E590" t="s">
        <v>6645</v>
      </c>
      <c r="F590">
        <v>201</v>
      </c>
      <c r="G590" t="s">
        <v>6638</v>
      </c>
      <c r="H590">
        <v>415</v>
      </c>
      <c r="I590" t="s">
        <v>7616</v>
      </c>
      <c r="J590">
        <v>20115</v>
      </c>
      <c r="L590" t="s">
        <v>6529</v>
      </c>
      <c r="M590">
        <v>14839122</v>
      </c>
      <c r="N590">
        <v>13846540</v>
      </c>
      <c r="O590" t="s">
        <v>6630</v>
      </c>
      <c r="P590" t="s">
        <v>6630</v>
      </c>
      <c r="Q590" t="s">
        <v>6630</v>
      </c>
    </row>
    <row r="591" spans="1:17" x14ac:dyDescent="0.35">
      <c r="A591">
        <v>6396100846</v>
      </c>
      <c r="B591" t="s">
        <v>6626</v>
      </c>
      <c r="C591" t="s">
        <v>6540</v>
      </c>
      <c r="D591">
        <v>131</v>
      </c>
      <c r="E591" t="s">
        <v>6645</v>
      </c>
      <c r="F591">
        <v>201</v>
      </c>
      <c r="G591" t="s">
        <v>6786</v>
      </c>
      <c r="H591">
        <v>440</v>
      </c>
      <c r="I591" t="s">
        <v>7617</v>
      </c>
      <c r="J591" t="s">
        <v>6630</v>
      </c>
      <c r="L591" t="s">
        <v>6529</v>
      </c>
      <c r="M591" t="s">
        <v>6630</v>
      </c>
      <c r="N591">
        <v>10014812</v>
      </c>
      <c r="O591" t="s">
        <v>6630</v>
      </c>
      <c r="P591" t="s">
        <v>7618</v>
      </c>
      <c r="Q591" t="s">
        <v>6630</v>
      </c>
    </row>
    <row r="592" spans="1:17" x14ac:dyDescent="0.35">
      <c r="A592">
        <v>9416113627</v>
      </c>
      <c r="B592" t="s">
        <v>6626</v>
      </c>
      <c r="C592" t="s">
        <v>6356</v>
      </c>
      <c r="D592">
        <v>200</v>
      </c>
      <c r="E592" t="s">
        <v>6366</v>
      </c>
      <c r="F592">
        <v>207</v>
      </c>
      <c r="G592" t="s">
        <v>3257</v>
      </c>
      <c r="H592">
        <v>788</v>
      </c>
      <c r="I592" t="s">
        <v>7619</v>
      </c>
      <c r="J592">
        <v>20800</v>
      </c>
      <c r="L592" t="s">
        <v>6529</v>
      </c>
      <c r="M592">
        <v>10014927</v>
      </c>
      <c r="N592">
        <v>10017129</v>
      </c>
      <c r="O592" t="s">
        <v>6630</v>
      </c>
      <c r="P592" t="s">
        <v>6630</v>
      </c>
      <c r="Q592">
        <v>700</v>
      </c>
    </row>
    <row r="593" spans="1:17" x14ac:dyDescent="0.35">
      <c r="A593">
        <v>9409109838</v>
      </c>
      <c r="B593" t="s">
        <v>6626</v>
      </c>
      <c r="C593" t="s">
        <v>6356</v>
      </c>
      <c r="D593">
        <v>200</v>
      </c>
      <c r="E593" t="s">
        <v>6659</v>
      </c>
      <c r="F593">
        <v>208</v>
      </c>
      <c r="G593" t="s">
        <v>977</v>
      </c>
      <c r="H593">
        <v>310</v>
      </c>
      <c r="I593" t="s">
        <v>7620</v>
      </c>
      <c r="J593">
        <v>13562</v>
      </c>
      <c r="L593" t="s">
        <v>6529</v>
      </c>
      <c r="M593">
        <v>10122853</v>
      </c>
      <c r="N593">
        <v>11517531</v>
      </c>
      <c r="O593" t="s">
        <v>7621</v>
      </c>
      <c r="P593" t="s">
        <v>6630</v>
      </c>
      <c r="Q593" t="s">
        <v>6630</v>
      </c>
    </row>
    <row r="594" spans="1:17" x14ac:dyDescent="0.35">
      <c r="A594">
        <v>9416113402</v>
      </c>
      <c r="B594" t="s">
        <v>6626</v>
      </c>
      <c r="C594" t="s">
        <v>6356</v>
      </c>
      <c r="D594">
        <v>200</v>
      </c>
      <c r="E594" t="s">
        <v>6366</v>
      </c>
      <c r="F594">
        <v>207</v>
      </c>
      <c r="G594" t="s">
        <v>6651</v>
      </c>
      <c r="H594">
        <v>410</v>
      </c>
      <c r="I594" t="s">
        <v>7622</v>
      </c>
      <c r="J594">
        <v>20800</v>
      </c>
      <c r="L594" t="s">
        <v>6529</v>
      </c>
      <c r="M594">
        <v>11703369</v>
      </c>
      <c r="N594">
        <v>10617776</v>
      </c>
      <c r="O594" t="s">
        <v>6630</v>
      </c>
      <c r="P594" t="s">
        <v>6630</v>
      </c>
      <c r="Q594">
        <v>700</v>
      </c>
    </row>
    <row r="595" spans="1:17" x14ac:dyDescent="0.35">
      <c r="A595">
        <v>2197105293</v>
      </c>
      <c r="B595" t="s">
        <v>6626</v>
      </c>
      <c r="C595" t="s">
        <v>6356</v>
      </c>
      <c r="D595">
        <v>200</v>
      </c>
      <c r="E595" t="s">
        <v>5245</v>
      </c>
      <c r="F595">
        <v>202</v>
      </c>
      <c r="G595" t="s">
        <v>5245</v>
      </c>
      <c r="H595">
        <v>450</v>
      </c>
      <c r="I595" t="s">
        <v>7623</v>
      </c>
      <c r="J595" t="s">
        <v>6630</v>
      </c>
      <c r="L595" t="s">
        <v>6529</v>
      </c>
      <c r="M595" t="s">
        <v>6630</v>
      </c>
      <c r="N595">
        <v>10001074</v>
      </c>
      <c r="O595" t="s">
        <v>7624</v>
      </c>
      <c r="P595" t="s">
        <v>7138</v>
      </c>
      <c r="Q595" t="s">
        <v>6630</v>
      </c>
    </row>
    <row r="596" spans="1:17" x14ac:dyDescent="0.35">
      <c r="A596">
        <v>9423116447</v>
      </c>
      <c r="B596" t="s">
        <v>6334</v>
      </c>
      <c r="C596" t="s">
        <v>6356</v>
      </c>
      <c r="D596">
        <v>200</v>
      </c>
      <c r="E596" t="s">
        <v>6366</v>
      </c>
      <c r="F596">
        <v>207</v>
      </c>
      <c r="G596" t="s">
        <v>3257</v>
      </c>
      <c r="H596">
        <v>788</v>
      </c>
      <c r="I596" t="s">
        <v>7625</v>
      </c>
      <c r="J596">
        <v>20703</v>
      </c>
      <c r="L596" t="s">
        <v>6529</v>
      </c>
      <c r="M596">
        <v>15684468</v>
      </c>
      <c r="N596">
        <v>13842821</v>
      </c>
      <c r="O596" t="s">
        <v>6630</v>
      </c>
      <c r="P596" t="s">
        <v>6630</v>
      </c>
      <c r="Q596" t="s">
        <v>6630</v>
      </c>
    </row>
    <row r="597" spans="1:17" x14ac:dyDescent="0.35">
      <c r="A597">
        <v>9413111748</v>
      </c>
      <c r="B597" t="s">
        <v>6626</v>
      </c>
      <c r="C597" t="s">
        <v>6356</v>
      </c>
      <c r="D597">
        <v>200</v>
      </c>
      <c r="E597" t="s">
        <v>6645</v>
      </c>
      <c r="F597">
        <v>201</v>
      </c>
      <c r="G597" t="s">
        <v>6657</v>
      </c>
      <c r="H597">
        <v>420</v>
      </c>
      <c r="I597" t="s">
        <v>7626</v>
      </c>
      <c r="J597" t="s">
        <v>6630</v>
      </c>
      <c r="L597" t="s">
        <v>6529</v>
      </c>
      <c r="M597">
        <v>11458367</v>
      </c>
      <c r="N597">
        <v>11458332</v>
      </c>
      <c r="O597" t="s">
        <v>6630</v>
      </c>
      <c r="P597" t="s">
        <v>6630</v>
      </c>
      <c r="Q597" t="s">
        <v>6630</v>
      </c>
    </row>
    <row r="598" spans="1:17" x14ac:dyDescent="0.35">
      <c r="A598">
        <v>6898105864</v>
      </c>
      <c r="B598" t="s">
        <v>6626</v>
      </c>
      <c r="C598" t="s">
        <v>6356</v>
      </c>
      <c r="D598">
        <v>200</v>
      </c>
      <c r="E598" t="s">
        <v>5245</v>
      </c>
      <c r="F598">
        <v>202</v>
      </c>
      <c r="G598" t="s">
        <v>5245</v>
      </c>
      <c r="H598">
        <v>450</v>
      </c>
      <c r="I598" t="s">
        <v>7627</v>
      </c>
      <c r="J598">
        <v>20200</v>
      </c>
      <c r="L598" t="s">
        <v>6529</v>
      </c>
      <c r="M598">
        <v>10895151</v>
      </c>
      <c r="N598">
        <v>10212031</v>
      </c>
      <c r="O598" t="s">
        <v>6630</v>
      </c>
      <c r="P598" t="s">
        <v>7628</v>
      </c>
      <c r="Q598" t="s">
        <v>6630</v>
      </c>
    </row>
    <row r="599" spans="1:17" x14ac:dyDescent="0.35">
      <c r="A599">
        <v>3500106566</v>
      </c>
      <c r="B599" t="s">
        <v>6626</v>
      </c>
      <c r="C599" t="s">
        <v>6356</v>
      </c>
      <c r="D599">
        <v>200</v>
      </c>
      <c r="E599" t="s">
        <v>5245</v>
      </c>
      <c r="F599">
        <v>202</v>
      </c>
      <c r="G599" t="s">
        <v>5245</v>
      </c>
      <c r="H599">
        <v>450</v>
      </c>
      <c r="I599" t="s">
        <v>7629</v>
      </c>
      <c r="J599">
        <v>20200</v>
      </c>
      <c r="L599" t="s">
        <v>6529</v>
      </c>
      <c r="M599" t="s">
        <v>6630</v>
      </c>
      <c r="N599">
        <v>10436431</v>
      </c>
      <c r="O599" t="s">
        <v>7630</v>
      </c>
      <c r="P599" t="s">
        <v>7631</v>
      </c>
      <c r="Q599" t="s">
        <v>6630</v>
      </c>
    </row>
    <row r="600" spans="1:17" x14ac:dyDescent="0.35">
      <c r="A600">
        <v>9409109900</v>
      </c>
      <c r="B600" t="s">
        <v>6626</v>
      </c>
      <c r="C600" t="s">
        <v>6356</v>
      </c>
      <c r="D600">
        <v>200</v>
      </c>
      <c r="E600" t="s">
        <v>6366</v>
      </c>
      <c r="F600">
        <v>207</v>
      </c>
      <c r="G600" t="s">
        <v>6651</v>
      </c>
      <c r="H600">
        <v>410</v>
      </c>
      <c r="I600" t="s">
        <v>7632</v>
      </c>
      <c r="J600" t="s">
        <v>6630</v>
      </c>
      <c r="L600" t="s">
        <v>6529</v>
      </c>
      <c r="M600">
        <v>12487629</v>
      </c>
      <c r="N600">
        <v>11346306</v>
      </c>
      <c r="O600" t="s">
        <v>6630</v>
      </c>
      <c r="P600" t="s">
        <v>6630</v>
      </c>
      <c r="Q600">
        <v>100</v>
      </c>
    </row>
    <row r="601" spans="1:17" x14ac:dyDescent="0.35">
      <c r="A601">
        <v>9613111659</v>
      </c>
      <c r="B601" t="s">
        <v>6626</v>
      </c>
      <c r="C601" t="s">
        <v>6356</v>
      </c>
      <c r="D601">
        <v>200</v>
      </c>
      <c r="E601" t="s">
        <v>6645</v>
      </c>
      <c r="F601">
        <v>201</v>
      </c>
      <c r="G601" t="s">
        <v>6651</v>
      </c>
      <c r="H601">
        <v>410</v>
      </c>
      <c r="I601" t="s">
        <v>7633</v>
      </c>
      <c r="J601" t="s">
        <v>6630</v>
      </c>
      <c r="L601" t="s">
        <v>6529</v>
      </c>
      <c r="M601">
        <v>11429494</v>
      </c>
      <c r="N601">
        <v>10707755</v>
      </c>
      <c r="O601" t="s">
        <v>6630</v>
      </c>
      <c r="P601" t="s">
        <v>6630</v>
      </c>
      <c r="Q601">
        <v>200</v>
      </c>
    </row>
    <row r="602" spans="1:17" x14ac:dyDescent="0.35">
      <c r="A602">
        <v>9415112773</v>
      </c>
      <c r="B602" t="s">
        <v>6626</v>
      </c>
      <c r="C602" t="s">
        <v>6356</v>
      </c>
      <c r="D602">
        <v>200</v>
      </c>
      <c r="E602" t="s">
        <v>6366</v>
      </c>
      <c r="F602">
        <v>207</v>
      </c>
      <c r="G602" t="s">
        <v>6756</v>
      </c>
      <c r="H602">
        <v>750</v>
      </c>
      <c r="I602" t="s">
        <v>7634</v>
      </c>
      <c r="J602">
        <v>20800</v>
      </c>
      <c r="L602" t="s">
        <v>6529</v>
      </c>
      <c r="M602">
        <v>10636580</v>
      </c>
      <c r="N602">
        <v>10016301</v>
      </c>
      <c r="O602" t="s">
        <v>6630</v>
      </c>
      <c r="P602" t="s">
        <v>6630</v>
      </c>
      <c r="Q602">
        <v>700</v>
      </c>
    </row>
    <row r="603" spans="1:17" x14ac:dyDescent="0.35">
      <c r="A603">
        <v>9499106080</v>
      </c>
      <c r="B603" t="s">
        <v>6626</v>
      </c>
      <c r="C603" t="s">
        <v>6356</v>
      </c>
      <c r="D603">
        <v>200</v>
      </c>
      <c r="E603" t="s">
        <v>6645</v>
      </c>
      <c r="F603">
        <v>201</v>
      </c>
      <c r="G603" t="s">
        <v>6651</v>
      </c>
      <c r="H603">
        <v>410</v>
      </c>
      <c r="I603" t="s">
        <v>7635</v>
      </c>
      <c r="J603" t="s">
        <v>6630</v>
      </c>
      <c r="L603" t="s">
        <v>6529</v>
      </c>
      <c r="M603">
        <v>10495131</v>
      </c>
      <c r="N603">
        <v>10505387</v>
      </c>
      <c r="O603" t="s">
        <v>6630</v>
      </c>
      <c r="P603" t="s">
        <v>7636</v>
      </c>
      <c r="Q603" t="s">
        <v>6630</v>
      </c>
    </row>
    <row r="604" spans="1:17" x14ac:dyDescent="0.35">
      <c r="A604">
        <v>9407109170</v>
      </c>
      <c r="B604" t="s">
        <v>6626</v>
      </c>
      <c r="C604" t="s">
        <v>6356</v>
      </c>
      <c r="D604">
        <v>200</v>
      </c>
      <c r="E604" t="s">
        <v>6366</v>
      </c>
      <c r="F604">
        <v>207</v>
      </c>
      <c r="G604" t="s">
        <v>6635</v>
      </c>
      <c r="H604">
        <v>405</v>
      </c>
      <c r="I604" t="s">
        <v>7637</v>
      </c>
      <c r="J604">
        <v>20135</v>
      </c>
      <c r="L604" t="s">
        <v>6529</v>
      </c>
      <c r="M604">
        <v>10007309</v>
      </c>
      <c r="N604">
        <v>10016579</v>
      </c>
      <c r="O604" t="s">
        <v>6630</v>
      </c>
      <c r="P604" t="s">
        <v>7638</v>
      </c>
      <c r="Q604" t="s">
        <v>6630</v>
      </c>
    </row>
    <row r="605" spans="1:17" x14ac:dyDescent="0.35">
      <c r="A605">
        <v>8799106201</v>
      </c>
      <c r="B605" t="s">
        <v>6626</v>
      </c>
      <c r="C605" t="s">
        <v>6356</v>
      </c>
      <c r="D605">
        <v>200</v>
      </c>
      <c r="E605" t="s">
        <v>6701</v>
      </c>
      <c r="F605">
        <v>500</v>
      </c>
      <c r="G605" t="s">
        <v>7639</v>
      </c>
      <c r="H605">
        <v>63</v>
      </c>
      <c r="I605" t="s">
        <v>7640</v>
      </c>
      <c r="J605">
        <v>12029</v>
      </c>
      <c r="L605" t="s">
        <v>6529</v>
      </c>
      <c r="M605" t="s">
        <v>6630</v>
      </c>
      <c r="N605">
        <v>10239269</v>
      </c>
      <c r="O605" t="s">
        <v>6630</v>
      </c>
      <c r="P605" t="s">
        <v>7641</v>
      </c>
      <c r="Q605" t="s">
        <v>6630</v>
      </c>
    </row>
    <row r="606" spans="1:17" x14ac:dyDescent="0.35">
      <c r="A606">
        <v>9408109447</v>
      </c>
      <c r="B606" t="s">
        <v>6626</v>
      </c>
      <c r="C606" t="s">
        <v>6356</v>
      </c>
      <c r="D606">
        <v>200</v>
      </c>
      <c r="E606" t="s">
        <v>6366</v>
      </c>
      <c r="F606">
        <v>207</v>
      </c>
      <c r="G606" t="s">
        <v>6638</v>
      </c>
      <c r="H606">
        <v>415</v>
      </c>
      <c r="I606" t="s">
        <v>7642</v>
      </c>
      <c r="J606">
        <v>20115</v>
      </c>
      <c r="L606" t="s">
        <v>6529</v>
      </c>
      <c r="M606">
        <v>11730164</v>
      </c>
      <c r="N606">
        <v>11458332</v>
      </c>
      <c r="O606" t="s">
        <v>7643</v>
      </c>
      <c r="P606" t="s">
        <v>7644</v>
      </c>
      <c r="Q606" t="s">
        <v>6630</v>
      </c>
    </row>
    <row r="607" spans="1:17" x14ac:dyDescent="0.35">
      <c r="A607">
        <v>9420115577</v>
      </c>
      <c r="B607" t="s">
        <v>6626</v>
      </c>
      <c r="C607" t="s">
        <v>6356</v>
      </c>
      <c r="D607">
        <v>200</v>
      </c>
      <c r="E607" t="s">
        <v>6366</v>
      </c>
      <c r="F607">
        <v>207</v>
      </c>
      <c r="G607" t="s">
        <v>176</v>
      </c>
      <c r="H607">
        <v>705</v>
      </c>
      <c r="I607" t="s">
        <v>7645</v>
      </c>
      <c r="J607">
        <v>20800</v>
      </c>
      <c r="L607" t="s">
        <v>6529</v>
      </c>
      <c r="M607">
        <v>11429494</v>
      </c>
      <c r="N607">
        <v>10707755</v>
      </c>
      <c r="O607" t="s">
        <v>6630</v>
      </c>
      <c r="P607" t="s">
        <v>6630</v>
      </c>
      <c r="Q607">
        <v>700</v>
      </c>
    </row>
    <row r="608" spans="1:17" x14ac:dyDescent="0.35">
      <c r="A608">
        <v>6307109295</v>
      </c>
      <c r="B608" t="s">
        <v>6626</v>
      </c>
      <c r="C608" t="s">
        <v>6356</v>
      </c>
      <c r="D608">
        <v>200</v>
      </c>
      <c r="E608" t="s">
        <v>6366</v>
      </c>
      <c r="F608">
        <v>207</v>
      </c>
      <c r="G608" t="s">
        <v>176</v>
      </c>
      <c r="H608">
        <v>705</v>
      </c>
      <c r="I608" t="s">
        <v>7646</v>
      </c>
      <c r="J608">
        <v>20800</v>
      </c>
      <c r="L608" t="s">
        <v>6529</v>
      </c>
      <c r="M608">
        <v>10809858</v>
      </c>
      <c r="N608">
        <v>10506697</v>
      </c>
      <c r="O608" t="s">
        <v>6630</v>
      </c>
      <c r="P608">
        <v>20800.804011</v>
      </c>
      <c r="Q608">
        <v>700</v>
      </c>
    </row>
    <row r="609" spans="1:17" x14ac:dyDescent="0.35">
      <c r="A609">
        <v>9418114613</v>
      </c>
      <c r="B609" t="s">
        <v>6334</v>
      </c>
      <c r="C609" t="s">
        <v>6540</v>
      </c>
      <c r="D609">
        <v>131</v>
      </c>
      <c r="E609" t="s">
        <v>6672</v>
      </c>
      <c r="F609">
        <v>703</v>
      </c>
      <c r="G609" t="s">
        <v>3068</v>
      </c>
      <c r="H609">
        <v>830</v>
      </c>
      <c r="I609" t="s">
        <v>7647</v>
      </c>
      <c r="J609">
        <v>13260</v>
      </c>
      <c r="L609" t="s">
        <v>6529</v>
      </c>
      <c r="M609">
        <v>15332534</v>
      </c>
      <c r="N609">
        <v>14744115</v>
      </c>
      <c r="O609" t="s">
        <v>6630</v>
      </c>
      <c r="P609" t="s">
        <v>6630</v>
      </c>
      <c r="Q609" t="s">
        <v>6630</v>
      </c>
    </row>
    <row r="610" spans="1:17" x14ac:dyDescent="0.35">
      <c r="A610">
        <v>9411110773</v>
      </c>
      <c r="B610" t="s">
        <v>6626</v>
      </c>
      <c r="C610" t="s">
        <v>6356</v>
      </c>
      <c r="D610">
        <v>200</v>
      </c>
      <c r="E610" t="s">
        <v>6366</v>
      </c>
      <c r="F610">
        <v>207</v>
      </c>
      <c r="G610" t="s">
        <v>6657</v>
      </c>
      <c r="H610">
        <v>420</v>
      </c>
      <c r="I610" t="s">
        <v>7648</v>
      </c>
      <c r="J610" t="s">
        <v>6630</v>
      </c>
      <c r="L610" t="s">
        <v>6529</v>
      </c>
      <c r="M610">
        <v>10603083</v>
      </c>
      <c r="N610">
        <v>13055852</v>
      </c>
      <c r="O610" t="s">
        <v>6630</v>
      </c>
      <c r="P610" t="s">
        <v>7649</v>
      </c>
      <c r="Q610">
        <v>100</v>
      </c>
    </row>
    <row r="611" spans="1:17" x14ac:dyDescent="0.35">
      <c r="A611">
        <v>9410110102</v>
      </c>
      <c r="B611" t="s">
        <v>6626</v>
      </c>
      <c r="C611" t="s">
        <v>6356</v>
      </c>
      <c r="D611">
        <v>200</v>
      </c>
      <c r="E611" t="s">
        <v>6357</v>
      </c>
      <c r="F611">
        <v>209</v>
      </c>
      <c r="G611" t="s">
        <v>977</v>
      </c>
      <c r="H611">
        <v>310</v>
      </c>
      <c r="I611" t="s">
        <v>7650</v>
      </c>
      <c r="J611">
        <v>13562</v>
      </c>
      <c r="L611" t="s">
        <v>6529</v>
      </c>
      <c r="M611">
        <v>10122853</v>
      </c>
      <c r="N611">
        <v>11517531</v>
      </c>
      <c r="O611" t="s">
        <v>6630</v>
      </c>
      <c r="P611">
        <v>44401.804020000003</v>
      </c>
      <c r="Q611">
        <v>100</v>
      </c>
    </row>
    <row r="612" spans="1:17" x14ac:dyDescent="0.35">
      <c r="A612">
        <v>6804108157</v>
      </c>
      <c r="B612" t="s">
        <v>6626</v>
      </c>
      <c r="C612" t="s">
        <v>6356</v>
      </c>
      <c r="D612">
        <v>200</v>
      </c>
      <c r="E612" t="s">
        <v>5245</v>
      </c>
      <c r="F612">
        <v>202</v>
      </c>
      <c r="G612" t="s">
        <v>5245</v>
      </c>
      <c r="H612">
        <v>450</v>
      </c>
      <c r="I612" t="s">
        <v>7651</v>
      </c>
      <c r="J612" t="s">
        <v>6630</v>
      </c>
      <c r="L612" t="s">
        <v>6529</v>
      </c>
      <c r="M612">
        <v>10703404</v>
      </c>
      <c r="N612">
        <v>11277056</v>
      </c>
      <c r="O612" t="s">
        <v>6630</v>
      </c>
      <c r="P612" t="s">
        <v>7652</v>
      </c>
      <c r="Q612" t="s">
        <v>6630</v>
      </c>
    </row>
    <row r="613" spans="1:17" x14ac:dyDescent="0.35">
      <c r="A613">
        <v>9412111062</v>
      </c>
      <c r="B613" t="s">
        <v>6626</v>
      </c>
      <c r="C613" t="s">
        <v>6356</v>
      </c>
      <c r="D613">
        <v>200</v>
      </c>
      <c r="E613" t="s">
        <v>6357</v>
      </c>
      <c r="F613">
        <v>209</v>
      </c>
      <c r="G613" t="s">
        <v>6720</v>
      </c>
      <c r="H613">
        <v>388</v>
      </c>
      <c r="I613" t="s">
        <v>7653</v>
      </c>
      <c r="J613">
        <v>13240</v>
      </c>
      <c r="L613" t="s">
        <v>6529</v>
      </c>
      <c r="M613">
        <v>10039058</v>
      </c>
      <c r="N613">
        <v>10652862</v>
      </c>
      <c r="O613" t="s">
        <v>6799</v>
      </c>
      <c r="P613" t="s">
        <v>6630</v>
      </c>
      <c r="Q613">
        <v>700</v>
      </c>
    </row>
    <row r="614" spans="1:17" x14ac:dyDescent="0.35">
      <c r="A614">
        <v>9407109313</v>
      </c>
      <c r="B614" t="s">
        <v>6626</v>
      </c>
      <c r="C614" t="s">
        <v>6356</v>
      </c>
      <c r="D614">
        <v>200</v>
      </c>
      <c r="E614" t="s">
        <v>6366</v>
      </c>
      <c r="F614">
        <v>207</v>
      </c>
      <c r="G614" t="s">
        <v>176</v>
      </c>
      <c r="H614">
        <v>705</v>
      </c>
      <c r="I614" t="s">
        <v>7654</v>
      </c>
      <c r="J614">
        <v>20890</v>
      </c>
      <c r="L614" t="s">
        <v>6529</v>
      </c>
      <c r="M614">
        <v>10421714</v>
      </c>
      <c r="N614">
        <v>10506697</v>
      </c>
      <c r="O614" t="s">
        <v>6630</v>
      </c>
      <c r="P614" t="s">
        <v>7655</v>
      </c>
      <c r="Q614" t="s">
        <v>6630</v>
      </c>
    </row>
    <row r="615" spans="1:17" x14ac:dyDescent="0.35">
      <c r="A615">
        <v>9415112971</v>
      </c>
      <c r="B615" t="s">
        <v>6626</v>
      </c>
      <c r="C615" t="s">
        <v>6356</v>
      </c>
      <c r="D615">
        <v>200</v>
      </c>
      <c r="E615" t="s">
        <v>6366</v>
      </c>
      <c r="F615">
        <v>207</v>
      </c>
      <c r="G615" t="s">
        <v>176</v>
      </c>
      <c r="H615">
        <v>705</v>
      </c>
      <c r="I615" t="s">
        <v>7656</v>
      </c>
      <c r="J615">
        <v>20800</v>
      </c>
      <c r="L615" t="s">
        <v>6529</v>
      </c>
      <c r="M615">
        <v>12528419</v>
      </c>
      <c r="N615">
        <v>12925271</v>
      </c>
      <c r="O615" t="s">
        <v>6630</v>
      </c>
      <c r="P615" t="s">
        <v>6630</v>
      </c>
      <c r="Q615">
        <v>700</v>
      </c>
    </row>
    <row r="616" spans="1:17" x14ac:dyDescent="0.35">
      <c r="A616">
        <v>9498105707</v>
      </c>
      <c r="B616" t="s">
        <v>6626</v>
      </c>
      <c r="C616" t="s">
        <v>7114</v>
      </c>
      <c r="D616">
        <v>115</v>
      </c>
      <c r="E616" t="s">
        <v>7352</v>
      </c>
      <c r="F616">
        <v>211</v>
      </c>
      <c r="G616" t="s">
        <v>7353</v>
      </c>
      <c r="H616">
        <v>22</v>
      </c>
      <c r="I616" t="s">
        <v>7657</v>
      </c>
      <c r="J616" t="s">
        <v>6630</v>
      </c>
      <c r="L616" t="s">
        <v>6529</v>
      </c>
      <c r="M616" t="s">
        <v>6630</v>
      </c>
      <c r="N616">
        <v>10285732</v>
      </c>
      <c r="O616" t="s">
        <v>7658</v>
      </c>
      <c r="P616" t="s">
        <v>6799</v>
      </c>
      <c r="Q616">
        <v>100</v>
      </c>
    </row>
    <row r="617" spans="1:17" x14ac:dyDescent="0.35">
      <c r="A617">
        <v>9400106425</v>
      </c>
      <c r="B617" t="s">
        <v>6626</v>
      </c>
      <c r="C617" t="s">
        <v>6356</v>
      </c>
      <c r="D617">
        <v>200</v>
      </c>
      <c r="E617" t="s">
        <v>6659</v>
      </c>
      <c r="F617">
        <v>208</v>
      </c>
      <c r="G617" t="s">
        <v>7424</v>
      </c>
      <c r="H617">
        <v>325</v>
      </c>
      <c r="I617" t="s">
        <v>7659</v>
      </c>
      <c r="J617">
        <v>13563</v>
      </c>
      <c r="L617" t="s">
        <v>6529</v>
      </c>
      <c r="M617" t="s">
        <v>6630</v>
      </c>
      <c r="N617">
        <v>10008204</v>
      </c>
      <c r="O617" t="s">
        <v>6630</v>
      </c>
      <c r="P617" t="s">
        <v>7660</v>
      </c>
      <c r="Q617" t="s">
        <v>6630</v>
      </c>
    </row>
    <row r="618" spans="1:17" x14ac:dyDescent="0.35">
      <c r="A618">
        <v>7994100415</v>
      </c>
      <c r="B618" t="s">
        <v>6626</v>
      </c>
      <c r="C618" t="s">
        <v>6356</v>
      </c>
      <c r="D618">
        <v>200</v>
      </c>
      <c r="E618" t="s">
        <v>488</v>
      </c>
      <c r="F618">
        <v>203</v>
      </c>
      <c r="G618" t="s">
        <v>488</v>
      </c>
      <c r="H618">
        <v>500</v>
      </c>
      <c r="I618" t="s">
        <v>7661</v>
      </c>
      <c r="J618" t="s">
        <v>6630</v>
      </c>
      <c r="L618" t="s">
        <v>6529</v>
      </c>
      <c r="M618" t="s">
        <v>6630</v>
      </c>
      <c r="N618">
        <v>10004081</v>
      </c>
      <c r="O618" t="s">
        <v>6630</v>
      </c>
      <c r="P618" t="s">
        <v>7662</v>
      </c>
      <c r="Q618" t="s">
        <v>6630</v>
      </c>
    </row>
    <row r="619" spans="1:17" x14ac:dyDescent="0.35">
      <c r="A619">
        <v>28000</v>
      </c>
      <c r="B619" t="s">
        <v>6334</v>
      </c>
      <c r="C619" t="s">
        <v>6356</v>
      </c>
      <c r="D619">
        <v>200</v>
      </c>
      <c r="E619" t="s">
        <v>6366</v>
      </c>
      <c r="F619">
        <v>207</v>
      </c>
      <c r="G619" t="s">
        <v>101</v>
      </c>
      <c r="H619">
        <v>708</v>
      </c>
      <c r="I619" t="s">
        <v>7663</v>
      </c>
      <c r="J619">
        <v>20700</v>
      </c>
      <c r="L619" t="s">
        <v>6526</v>
      </c>
      <c r="M619">
        <v>10016158</v>
      </c>
      <c r="N619">
        <v>10015625</v>
      </c>
      <c r="O619" t="s">
        <v>7664</v>
      </c>
      <c r="P619" t="s">
        <v>7665</v>
      </c>
      <c r="Q619" t="s">
        <v>6630</v>
      </c>
    </row>
    <row r="620" spans="1:17" x14ac:dyDescent="0.35">
      <c r="A620">
        <v>9409109773</v>
      </c>
      <c r="B620" t="s">
        <v>6626</v>
      </c>
      <c r="C620" t="s">
        <v>6356</v>
      </c>
      <c r="D620">
        <v>200</v>
      </c>
      <c r="E620" t="s">
        <v>6357</v>
      </c>
      <c r="F620">
        <v>209</v>
      </c>
      <c r="G620" t="s">
        <v>1998</v>
      </c>
      <c r="H620">
        <v>335</v>
      </c>
      <c r="I620" t="s">
        <v>7666</v>
      </c>
      <c r="J620">
        <v>13840</v>
      </c>
      <c r="L620" t="s">
        <v>6529</v>
      </c>
      <c r="M620">
        <v>11960453</v>
      </c>
      <c r="N620">
        <v>10039058</v>
      </c>
      <c r="O620" t="s">
        <v>6799</v>
      </c>
      <c r="P620" t="s">
        <v>6630</v>
      </c>
      <c r="Q620" t="s">
        <v>6630</v>
      </c>
    </row>
    <row r="621" spans="1:17" x14ac:dyDescent="0.35">
      <c r="A621">
        <v>9420115453</v>
      </c>
      <c r="B621" t="s">
        <v>6626</v>
      </c>
      <c r="C621" t="s">
        <v>6540</v>
      </c>
      <c r="D621">
        <v>131</v>
      </c>
      <c r="E621" t="s">
        <v>6672</v>
      </c>
      <c r="F621">
        <v>703</v>
      </c>
      <c r="G621" t="s">
        <v>3068</v>
      </c>
      <c r="H621">
        <v>830</v>
      </c>
      <c r="I621" t="s">
        <v>7667</v>
      </c>
      <c r="J621">
        <v>13260</v>
      </c>
      <c r="L621" t="s">
        <v>6529</v>
      </c>
      <c r="M621">
        <v>14495340</v>
      </c>
      <c r="N621">
        <v>14024011</v>
      </c>
      <c r="O621" t="s">
        <v>6630</v>
      </c>
      <c r="P621" t="s">
        <v>6630</v>
      </c>
      <c r="Q621" t="s">
        <v>6630</v>
      </c>
    </row>
    <row r="622" spans="1:17" x14ac:dyDescent="0.35">
      <c r="A622">
        <v>3505108643</v>
      </c>
      <c r="B622" t="s">
        <v>6626</v>
      </c>
      <c r="C622" t="s">
        <v>6356</v>
      </c>
      <c r="D622">
        <v>200</v>
      </c>
      <c r="E622" t="s">
        <v>5245</v>
      </c>
      <c r="F622">
        <v>202</v>
      </c>
      <c r="G622" t="s">
        <v>5245</v>
      </c>
      <c r="H622">
        <v>450</v>
      </c>
      <c r="I622" t="s">
        <v>7668</v>
      </c>
      <c r="J622">
        <v>20200</v>
      </c>
      <c r="L622" t="s">
        <v>6529</v>
      </c>
      <c r="M622">
        <v>11592419</v>
      </c>
      <c r="N622">
        <v>10558147</v>
      </c>
      <c r="O622" t="s">
        <v>7669</v>
      </c>
      <c r="P622" t="s">
        <v>6738</v>
      </c>
      <c r="Q622" t="s">
        <v>6630</v>
      </c>
    </row>
    <row r="623" spans="1:17" x14ac:dyDescent="0.35">
      <c r="A623">
        <v>6304108031</v>
      </c>
      <c r="B623" t="s">
        <v>6626</v>
      </c>
      <c r="C623" t="s">
        <v>6356</v>
      </c>
      <c r="D623">
        <v>200</v>
      </c>
      <c r="E623" t="s">
        <v>6366</v>
      </c>
      <c r="F623">
        <v>207</v>
      </c>
      <c r="G623" t="s">
        <v>6662</v>
      </c>
      <c r="H623">
        <v>720</v>
      </c>
      <c r="I623" t="s">
        <v>7670</v>
      </c>
      <c r="J623">
        <v>20800</v>
      </c>
      <c r="L623" t="s">
        <v>6529</v>
      </c>
      <c r="M623">
        <v>10506697</v>
      </c>
      <c r="N623">
        <v>10007373</v>
      </c>
      <c r="O623" t="s">
        <v>6633</v>
      </c>
      <c r="P623" t="s">
        <v>6752</v>
      </c>
      <c r="Q623" t="s">
        <v>6630</v>
      </c>
    </row>
    <row r="624" spans="1:17" x14ac:dyDescent="0.35">
      <c r="A624">
        <v>9416113463</v>
      </c>
      <c r="B624" t="s">
        <v>6626</v>
      </c>
      <c r="C624" t="s">
        <v>6356</v>
      </c>
      <c r="D624">
        <v>200</v>
      </c>
      <c r="E624" t="s">
        <v>6645</v>
      </c>
      <c r="F624">
        <v>201</v>
      </c>
      <c r="G624" t="s">
        <v>6638</v>
      </c>
      <c r="H624">
        <v>415</v>
      </c>
      <c r="I624" t="s">
        <v>7671</v>
      </c>
      <c r="J624">
        <v>20115</v>
      </c>
      <c r="L624" t="s">
        <v>6529</v>
      </c>
      <c r="M624">
        <v>13150526</v>
      </c>
      <c r="N624">
        <v>13578426</v>
      </c>
      <c r="O624" t="s">
        <v>6630</v>
      </c>
      <c r="P624" t="s">
        <v>6630</v>
      </c>
      <c r="Q624" t="s">
        <v>6630</v>
      </c>
    </row>
    <row r="625" spans="1:17" x14ac:dyDescent="0.35">
      <c r="A625">
        <v>9493100171</v>
      </c>
      <c r="B625" t="s">
        <v>6626</v>
      </c>
      <c r="C625" t="s">
        <v>6356</v>
      </c>
      <c r="D625">
        <v>200</v>
      </c>
      <c r="E625" t="s">
        <v>6999</v>
      </c>
      <c r="F625">
        <v>205</v>
      </c>
      <c r="G625" t="s">
        <v>7000</v>
      </c>
      <c r="H625">
        <v>600</v>
      </c>
      <c r="I625" t="s">
        <v>7672</v>
      </c>
      <c r="J625" t="s">
        <v>6630</v>
      </c>
      <c r="L625" t="s">
        <v>6529</v>
      </c>
      <c r="M625" t="s">
        <v>6630</v>
      </c>
      <c r="N625">
        <v>10000872</v>
      </c>
      <c r="O625" t="s">
        <v>6630</v>
      </c>
      <c r="P625" t="s">
        <v>7673</v>
      </c>
      <c r="Q625" t="s">
        <v>6630</v>
      </c>
    </row>
    <row r="626" spans="1:17" x14ac:dyDescent="0.35">
      <c r="A626">
        <v>9405108743</v>
      </c>
      <c r="B626" t="s">
        <v>6626</v>
      </c>
      <c r="C626" t="s">
        <v>6356</v>
      </c>
      <c r="D626">
        <v>200</v>
      </c>
      <c r="E626" t="s">
        <v>6366</v>
      </c>
      <c r="F626">
        <v>207</v>
      </c>
      <c r="G626" t="s">
        <v>176</v>
      </c>
      <c r="H626">
        <v>705</v>
      </c>
      <c r="I626" t="s">
        <v>7674</v>
      </c>
      <c r="J626">
        <v>20800</v>
      </c>
      <c r="L626" t="s">
        <v>6529</v>
      </c>
      <c r="M626">
        <v>10809858</v>
      </c>
      <c r="N626">
        <v>10506697</v>
      </c>
      <c r="O626" t="s">
        <v>6630</v>
      </c>
      <c r="P626">
        <v>20800.804011</v>
      </c>
      <c r="Q626">
        <v>700</v>
      </c>
    </row>
    <row r="627" spans="1:17" x14ac:dyDescent="0.35">
      <c r="A627">
        <v>9419115281</v>
      </c>
      <c r="B627" t="s">
        <v>6626</v>
      </c>
      <c r="C627" t="s">
        <v>6356</v>
      </c>
      <c r="D627">
        <v>200</v>
      </c>
      <c r="E627" t="s">
        <v>6366</v>
      </c>
      <c r="F627">
        <v>207</v>
      </c>
      <c r="G627" t="s">
        <v>176</v>
      </c>
      <c r="H627">
        <v>705</v>
      </c>
      <c r="I627" t="s">
        <v>7675</v>
      </c>
      <c r="J627">
        <v>20800</v>
      </c>
      <c r="L627" t="s">
        <v>6529</v>
      </c>
      <c r="M627">
        <v>10014555</v>
      </c>
      <c r="N627">
        <v>10016301</v>
      </c>
      <c r="O627" t="s">
        <v>6630</v>
      </c>
      <c r="P627" t="s">
        <v>6921</v>
      </c>
      <c r="Q627">
        <v>700</v>
      </c>
    </row>
    <row r="628" spans="1:17" x14ac:dyDescent="0.35">
      <c r="A628">
        <v>9409109854</v>
      </c>
      <c r="B628" t="s">
        <v>6626</v>
      </c>
      <c r="C628" t="s">
        <v>6356</v>
      </c>
      <c r="D628">
        <v>200</v>
      </c>
      <c r="E628" t="s">
        <v>6366</v>
      </c>
      <c r="F628">
        <v>207</v>
      </c>
      <c r="G628" t="s">
        <v>6638</v>
      </c>
      <c r="H628">
        <v>415</v>
      </c>
      <c r="I628" t="s">
        <v>7676</v>
      </c>
      <c r="J628">
        <v>20115</v>
      </c>
      <c r="L628" t="s">
        <v>6529</v>
      </c>
      <c r="M628">
        <v>12355458</v>
      </c>
      <c r="N628">
        <v>12790134</v>
      </c>
      <c r="O628" t="s">
        <v>7677</v>
      </c>
      <c r="P628" t="s">
        <v>6630</v>
      </c>
      <c r="Q628" t="s">
        <v>6630</v>
      </c>
    </row>
    <row r="629" spans="1:17" x14ac:dyDescent="0.35">
      <c r="A629">
        <v>3921115778</v>
      </c>
      <c r="B629" t="s">
        <v>6626</v>
      </c>
      <c r="C629" t="s">
        <v>6356</v>
      </c>
      <c r="D629">
        <v>200</v>
      </c>
      <c r="E629" t="s">
        <v>5245</v>
      </c>
      <c r="F629">
        <v>202</v>
      </c>
      <c r="G629" t="s">
        <v>5245</v>
      </c>
      <c r="H629">
        <v>450</v>
      </c>
      <c r="I629" t="s">
        <v>7678</v>
      </c>
      <c r="J629">
        <v>20200</v>
      </c>
      <c r="L629" t="s">
        <v>6529</v>
      </c>
      <c r="M629">
        <v>10558147</v>
      </c>
      <c r="N629">
        <v>15490461</v>
      </c>
      <c r="O629" t="s">
        <v>6630</v>
      </c>
      <c r="P629" t="s">
        <v>6630</v>
      </c>
      <c r="Q629">
        <v>610</v>
      </c>
    </row>
    <row r="630" spans="1:17" x14ac:dyDescent="0.35">
      <c r="A630">
        <v>8797105350</v>
      </c>
      <c r="B630" t="s">
        <v>6626</v>
      </c>
      <c r="C630" t="s">
        <v>6356</v>
      </c>
      <c r="D630">
        <v>200</v>
      </c>
      <c r="E630" t="s">
        <v>6701</v>
      </c>
      <c r="F630">
        <v>500</v>
      </c>
      <c r="G630" t="s">
        <v>3270</v>
      </c>
      <c r="H630">
        <v>59</v>
      </c>
      <c r="I630" t="s">
        <v>7679</v>
      </c>
      <c r="J630">
        <v>12027</v>
      </c>
      <c r="L630" t="s">
        <v>6529</v>
      </c>
      <c r="M630" t="s">
        <v>6630</v>
      </c>
      <c r="N630">
        <v>10005776</v>
      </c>
      <c r="O630" t="s">
        <v>6630</v>
      </c>
      <c r="P630" t="s">
        <v>7680</v>
      </c>
      <c r="Q630" t="s">
        <v>6630</v>
      </c>
    </row>
    <row r="631" spans="1:17" x14ac:dyDescent="0.35">
      <c r="A631">
        <v>3901106692</v>
      </c>
      <c r="B631" t="s">
        <v>6626</v>
      </c>
      <c r="C631" t="s">
        <v>6356</v>
      </c>
      <c r="D631">
        <v>200</v>
      </c>
      <c r="E631" t="s">
        <v>5245</v>
      </c>
      <c r="F631">
        <v>202</v>
      </c>
      <c r="G631" t="s">
        <v>5245</v>
      </c>
      <c r="H631">
        <v>450</v>
      </c>
      <c r="I631" t="s">
        <v>7681</v>
      </c>
      <c r="J631" t="s">
        <v>6630</v>
      </c>
      <c r="L631" t="s">
        <v>6529</v>
      </c>
      <c r="M631">
        <v>10451956</v>
      </c>
      <c r="N631">
        <v>10008130</v>
      </c>
      <c r="O631" t="s">
        <v>7280</v>
      </c>
      <c r="P631" t="s">
        <v>6765</v>
      </c>
      <c r="Q631" t="s">
        <v>6630</v>
      </c>
    </row>
    <row r="632" spans="1:17" x14ac:dyDescent="0.35">
      <c r="A632">
        <v>9411110783</v>
      </c>
      <c r="B632" t="s">
        <v>6626</v>
      </c>
      <c r="C632" t="s">
        <v>6356</v>
      </c>
      <c r="D632">
        <v>200</v>
      </c>
      <c r="E632" t="s">
        <v>6366</v>
      </c>
      <c r="F632">
        <v>207</v>
      </c>
      <c r="G632" t="s">
        <v>6638</v>
      </c>
      <c r="H632">
        <v>415</v>
      </c>
      <c r="I632" t="s">
        <v>7682</v>
      </c>
      <c r="J632">
        <v>20115</v>
      </c>
      <c r="L632" t="s">
        <v>6529</v>
      </c>
      <c r="M632">
        <v>10830711</v>
      </c>
      <c r="N632">
        <v>11129352</v>
      </c>
      <c r="O632" t="s">
        <v>7683</v>
      </c>
      <c r="P632" t="s">
        <v>6630</v>
      </c>
      <c r="Q632" t="s">
        <v>6630</v>
      </c>
    </row>
    <row r="633" spans="1:17" x14ac:dyDescent="0.35">
      <c r="A633">
        <v>9402107232</v>
      </c>
      <c r="B633" t="s">
        <v>6626</v>
      </c>
      <c r="C633" t="s">
        <v>6356</v>
      </c>
      <c r="D633">
        <v>200</v>
      </c>
      <c r="E633" t="s">
        <v>6366</v>
      </c>
      <c r="F633">
        <v>207</v>
      </c>
      <c r="G633" t="s">
        <v>6756</v>
      </c>
      <c r="H633">
        <v>750</v>
      </c>
      <c r="I633" t="s">
        <v>7684</v>
      </c>
      <c r="J633">
        <v>20800</v>
      </c>
      <c r="L633" t="s">
        <v>6529</v>
      </c>
      <c r="M633" t="s">
        <v>6630</v>
      </c>
      <c r="N633">
        <v>10310862</v>
      </c>
      <c r="O633" t="s">
        <v>7685</v>
      </c>
      <c r="P633" t="s">
        <v>7686</v>
      </c>
      <c r="Q633" t="s">
        <v>6630</v>
      </c>
    </row>
    <row r="634" spans="1:17" x14ac:dyDescent="0.35">
      <c r="A634">
        <v>9498105936</v>
      </c>
      <c r="B634" t="s">
        <v>6626</v>
      </c>
      <c r="C634" t="s">
        <v>6356</v>
      </c>
      <c r="D634">
        <v>200</v>
      </c>
      <c r="E634" t="s">
        <v>6659</v>
      </c>
      <c r="F634">
        <v>208</v>
      </c>
      <c r="G634" t="s">
        <v>7424</v>
      </c>
      <c r="H634">
        <v>325</v>
      </c>
      <c r="I634" t="s">
        <v>7687</v>
      </c>
      <c r="J634" t="s">
        <v>6630</v>
      </c>
      <c r="L634" t="s">
        <v>6529</v>
      </c>
      <c r="M634">
        <v>10171081</v>
      </c>
      <c r="N634">
        <v>10114950</v>
      </c>
      <c r="O634" t="s">
        <v>7688</v>
      </c>
      <c r="P634" t="s">
        <v>7689</v>
      </c>
      <c r="Q634" t="s">
        <v>6630</v>
      </c>
    </row>
    <row r="635" spans="1:17" x14ac:dyDescent="0.35">
      <c r="A635">
        <v>9420115572</v>
      </c>
      <c r="B635" t="s">
        <v>6626</v>
      </c>
      <c r="C635" t="s">
        <v>6356</v>
      </c>
      <c r="D635">
        <v>200</v>
      </c>
      <c r="E635" t="s">
        <v>6366</v>
      </c>
      <c r="F635">
        <v>207</v>
      </c>
      <c r="G635" t="s">
        <v>3257</v>
      </c>
      <c r="H635">
        <v>788</v>
      </c>
      <c r="I635" t="s">
        <v>7690</v>
      </c>
      <c r="J635" t="s">
        <v>6630</v>
      </c>
      <c r="L635" t="s">
        <v>6529</v>
      </c>
      <c r="M635">
        <v>13090931</v>
      </c>
      <c r="N635">
        <v>14202447</v>
      </c>
      <c r="O635" t="s">
        <v>6630</v>
      </c>
      <c r="P635" t="s">
        <v>6630</v>
      </c>
      <c r="Q635" t="s">
        <v>6630</v>
      </c>
    </row>
    <row r="636" spans="1:17" x14ac:dyDescent="0.35">
      <c r="A636">
        <v>9414112710</v>
      </c>
      <c r="B636" t="s">
        <v>6626</v>
      </c>
      <c r="C636" t="s">
        <v>6356</v>
      </c>
      <c r="D636">
        <v>200</v>
      </c>
      <c r="E636" t="s">
        <v>6366</v>
      </c>
      <c r="F636">
        <v>207</v>
      </c>
      <c r="G636" t="s">
        <v>6651</v>
      </c>
      <c r="H636">
        <v>410</v>
      </c>
      <c r="I636" t="s">
        <v>7691</v>
      </c>
      <c r="J636">
        <v>20800</v>
      </c>
      <c r="L636" t="s">
        <v>6529</v>
      </c>
      <c r="M636">
        <v>10430231</v>
      </c>
      <c r="N636">
        <v>10617750</v>
      </c>
      <c r="O636" t="s">
        <v>6630</v>
      </c>
      <c r="P636" t="s">
        <v>6630</v>
      </c>
      <c r="Q636">
        <v>700</v>
      </c>
    </row>
    <row r="637" spans="1:17" x14ac:dyDescent="0.35">
      <c r="A637">
        <v>9410110482</v>
      </c>
      <c r="B637" t="s">
        <v>6626</v>
      </c>
      <c r="C637" t="s">
        <v>6356</v>
      </c>
      <c r="D637">
        <v>200</v>
      </c>
      <c r="E637" t="s">
        <v>6366</v>
      </c>
      <c r="F637">
        <v>207</v>
      </c>
      <c r="G637" t="s">
        <v>6638</v>
      </c>
      <c r="H637">
        <v>415</v>
      </c>
      <c r="I637" t="s">
        <v>7692</v>
      </c>
      <c r="J637">
        <v>20115</v>
      </c>
      <c r="L637" t="s">
        <v>6529</v>
      </c>
      <c r="M637">
        <v>11458332</v>
      </c>
      <c r="N637">
        <v>12790134</v>
      </c>
      <c r="O637" t="s">
        <v>6630</v>
      </c>
      <c r="P637" t="s">
        <v>6630</v>
      </c>
      <c r="Q637">
        <v>100</v>
      </c>
    </row>
    <row r="638" spans="1:17" x14ac:dyDescent="0.35">
      <c r="A638">
        <v>8797105641</v>
      </c>
      <c r="B638" t="s">
        <v>6626</v>
      </c>
      <c r="C638" t="s">
        <v>6356</v>
      </c>
      <c r="D638">
        <v>200</v>
      </c>
      <c r="E638" t="s">
        <v>6701</v>
      </c>
      <c r="F638">
        <v>500</v>
      </c>
      <c r="G638" t="s">
        <v>7609</v>
      </c>
      <c r="H638">
        <v>57</v>
      </c>
      <c r="I638" t="s">
        <v>7693</v>
      </c>
      <c r="J638">
        <v>12026</v>
      </c>
      <c r="L638" t="s">
        <v>6529</v>
      </c>
      <c r="M638" t="s">
        <v>6630</v>
      </c>
      <c r="N638">
        <v>10005776</v>
      </c>
      <c r="O638" t="s">
        <v>6630</v>
      </c>
      <c r="P638" t="s">
        <v>7694</v>
      </c>
      <c r="Q638" t="s">
        <v>6630</v>
      </c>
    </row>
    <row r="639" spans="1:17" x14ac:dyDescent="0.35">
      <c r="A639">
        <v>9614112227</v>
      </c>
      <c r="B639" t="s">
        <v>6626</v>
      </c>
      <c r="C639" t="s">
        <v>6540</v>
      </c>
      <c r="D639">
        <v>131</v>
      </c>
      <c r="E639" t="s">
        <v>7477</v>
      </c>
      <c r="F639">
        <v>702</v>
      </c>
      <c r="G639" t="s">
        <v>3068</v>
      </c>
      <c r="H639">
        <v>830</v>
      </c>
      <c r="I639" t="s">
        <v>7695</v>
      </c>
      <c r="J639" t="s">
        <v>6630</v>
      </c>
      <c r="L639" t="s">
        <v>6529</v>
      </c>
      <c r="M639">
        <v>11595741</v>
      </c>
      <c r="N639" t="s">
        <v>6630</v>
      </c>
      <c r="O639" t="s">
        <v>6630</v>
      </c>
      <c r="P639" t="s">
        <v>6630</v>
      </c>
      <c r="Q639">
        <v>200</v>
      </c>
    </row>
    <row r="640" spans="1:17" x14ac:dyDescent="0.35">
      <c r="A640">
        <v>3502107127</v>
      </c>
      <c r="B640" t="s">
        <v>6626</v>
      </c>
      <c r="C640" t="s">
        <v>6356</v>
      </c>
      <c r="D640">
        <v>200</v>
      </c>
      <c r="E640" t="s">
        <v>5245</v>
      </c>
      <c r="F640">
        <v>202</v>
      </c>
      <c r="G640" t="s">
        <v>5245</v>
      </c>
      <c r="H640">
        <v>450</v>
      </c>
      <c r="I640" t="s">
        <v>7696</v>
      </c>
      <c r="J640">
        <v>20200</v>
      </c>
      <c r="L640" t="s">
        <v>6529</v>
      </c>
      <c r="M640" t="s">
        <v>6630</v>
      </c>
      <c r="N640">
        <v>10507180</v>
      </c>
      <c r="O640" t="s">
        <v>6630</v>
      </c>
      <c r="P640" t="s">
        <v>7697</v>
      </c>
      <c r="Q640" t="s">
        <v>6630</v>
      </c>
    </row>
    <row r="641" spans="1:17" x14ac:dyDescent="0.35">
      <c r="A641">
        <v>9412111263</v>
      </c>
      <c r="B641" t="s">
        <v>6626</v>
      </c>
      <c r="C641" t="s">
        <v>6356</v>
      </c>
      <c r="D641">
        <v>200</v>
      </c>
      <c r="E641" t="s">
        <v>6366</v>
      </c>
      <c r="F641">
        <v>207</v>
      </c>
      <c r="G641" t="s">
        <v>6698</v>
      </c>
      <c r="H641">
        <v>725</v>
      </c>
      <c r="I641" t="s">
        <v>7698</v>
      </c>
      <c r="J641">
        <v>29200</v>
      </c>
      <c r="L641" t="s">
        <v>6529</v>
      </c>
      <c r="M641">
        <v>13156709</v>
      </c>
      <c r="N641">
        <v>12335676</v>
      </c>
      <c r="O641">
        <v>29562</v>
      </c>
      <c r="P641" t="s">
        <v>6630</v>
      </c>
      <c r="Q641" t="s">
        <v>6630</v>
      </c>
    </row>
    <row r="642" spans="1:17" x14ac:dyDescent="0.35">
      <c r="A642">
        <v>9403107781</v>
      </c>
      <c r="B642" t="s">
        <v>6626</v>
      </c>
      <c r="C642" t="s">
        <v>6356</v>
      </c>
      <c r="D642">
        <v>200</v>
      </c>
      <c r="E642" t="s">
        <v>6659</v>
      </c>
      <c r="F642">
        <v>208</v>
      </c>
      <c r="G642" t="s">
        <v>977</v>
      </c>
      <c r="H642">
        <v>310</v>
      </c>
      <c r="I642" t="s">
        <v>7699</v>
      </c>
      <c r="J642">
        <v>13562</v>
      </c>
      <c r="L642" t="s">
        <v>6529</v>
      </c>
      <c r="M642">
        <v>10677251</v>
      </c>
      <c r="N642">
        <v>10517943</v>
      </c>
      <c r="O642" t="s">
        <v>7700</v>
      </c>
      <c r="P642" t="s">
        <v>7701</v>
      </c>
      <c r="Q642" t="s">
        <v>6630</v>
      </c>
    </row>
    <row r="643" spans="1:17" x14ac:dyDescent="0.35">
      <c r="A643">
        <v>6304108086</v>
      </c>
      <c r="B643" t="s">
        <v>6626</v>
      </c>
      <c r="C643" t="s">
        <v>6356</v>
      </c>
      <c r="D643">
        <v>200</v>
      </c>
      <c r="E643" t="s">
        <v>6366</v>
      </c>
      <c r="F643">
        <v>207</v>
      </c>
      <c r="G643" t="s">
        <v>176</v>
      </c>
      <c r="H643">
        <v>705</v>
      </c>
      <c r="I643" t="s">
        <v>7702</v>
      </c>
      <c r="J643">
        <v>20800</v>
      </c>
      <c r="L643" t="s">
        <v>6529</v>
      </c>
      <c r="M643" t="s">
        <v>6630</v>
      </c>
      <c r="N643">
        <v>10506689</v>
      </c>
      <c r="O643" t="s">
        <v>7703</v>
      </c>
      <c r="P643" t="s">
        <v>6876</v>
      </c>
      <c r="Q643" t="s">
        <v>6630</v>
      </c>
    </row>
    <row r="644" spans="1:17" x14ac:dyDescent="0.35">
      <c r="A644">
        <v>9499106235</v>
      </c>
      <c r="B644" t="s">
        <v>6626</v>
      </c>
      <c r="C644" t="s">
        <v>6356</v>
      </c>
      <c r="D644">
        <v>200</v>
      </c>
      <c r="E644" t="s">
        <v>6366</v>
      </c>
      <c r="F644">
        <v>207</v>
      </c>
      <c r="G644" t="s">
        <v>6657</v>
      </c>
      <c r="H644">
        <v>420</v>
      </c>
      <c r="I644" t="s">
        <v>7704</v>
      </c>
      <c r="J644" t="s">
        <v>6630</v>
      </c>
      <c r="L644" t="s">
        <v>6529</v>
      </c>
      <c r="M644">
        <v>10572491</v>
      </c>
      <c r="N644">
        <v>10347438</v>
      </c>
      <c r="O644" t="s">
        <v>7705</v>
      </c>
      <c r="P644" t="s">
        <v>7706</v>
      </c>
      <c r="Q644" t="s">
        <v>6630</v>
      </c>
    </row>
    <row r="645" spans="1:17" x14ac:dyDescent="0.35">
      <c r="A645">
        <v>9424116866</v>
      </c>
      <c r="B645" t="s">
        <v>6334</v>
      </c>
      <c r="C645" t="s">
        <v>6356</v>
      </c>
      <c r="D645">
        <v>200</v>
      </c>
      <c r="E645" t="s">
        <v>6701</v>
      </c>
      <c r="F645">
        <v>500</v>
      </c>
      <c r="G645" t="s">
        <v>6702</v>
      </c>
      <c r="H645">
        <v>55</v>
      </c>
      <c r="I645" t="s">
        <v>7707</v>
      </c>
      <c r="J645">
        <v>12027</v>
      </c>
      <c r="L645" t="s">
        <v>6529</v>
      </c>
      <c r="M645">
        <v>10608466</v>
      </c>
      <c r="N645">
        <v>10554015</v>
      </c>
      <c r="O645" t="s">
        <v>6630</v>
      </c>
      <c r="P645" t="s">
        <v>6630</v>
      </c>
      <c r="Q645" t="s">
        <v>6630</v>
      </c>
    </row>
    <row r="646" spans="1:17" x14ac:dyDescent="0.35">
      <c r="A646">
        <v>9410110312</v>
      </c>
      <c r="B646" t="s">
        <v>6626</v>
      </c>
      <c r="C646" t="s">
        <v>6356</v>
      </c>
      <c r="D646">
        <v>200</v>
      </c>
      <c r="E646" t="s">
        <v>6366</v>
      </c>
      <c r="F646">
        <v>207</v>
      </c>
      <c r="G646" t="s">
        <v>6657</v>
      </c>
      <c r="H646">
        <v>420</v>
      </c>
      <c r="I646" t="s">
        <v>7708</v>
      </c>
      <c r="J646" t="s">
        <v>6630</v>
      </c>
      <c r="L646" t="s">
        <v>6529</v>
      </c>
      <c r="M646">
        <v>10606911</v>
      </c>
      <c r="N646">
        <v>11352415</v>
      </c>
      <c r="O646">
        <v>28592</v>
      </c>
      <c r="P646" t="s">
        <v>6630</v>
      </c>
      <c r="Q646" t="s">
        <v>6630</v>
      </c>
    </row>
    <row r="647" spans="1:17" x14ac:dyDescent="0.35">
      <c r="A647">
        <v>9413111941</v>
      </c>
      <c r="B647" t="s">
        <v>6626</v>
      </c>
      <c r="C647" t="s">
        <v>6356</v>
      </c>
      <c r="D647">
        <v>200</v>
      </c>
      <c r="E647" t="s">
        <v>6645</v>
      </c>
      <c r="F647">
        <v>201</v>
      </c>
      <c r="G647" t="s">
        <v>6657</v>
      </c>
      <c r="H647">
        <v>420</v>
      </c>
      <c r="I647" t="s">
        <v>7709</v>
      </c>
      <c r="J647" t="s">
        <v>6630</v>
      </c>
      <c r="L647" t="s">
        <v>6529</v>
      </c>
      <c r="M647">
        <v>10293011</v>
      </c>
      <c r="N647">
        <v>10014902</v>
      </c>
      <c r="O647" t="s">
        <v>6630</v>
      </c>
      <c r="P647" t="s">
        <v>6630</v>
      </c>
      <c r="Q647">
        <v>100</v>
      </c>
    </row>
    <row r="648" spans="1:17" x14ac:dyDescent="0.35">
      <c r="A648" t="s">
        <v>7710</v>
      </c>
      <c r="B648" t="s">
        <v>6626</v>
      </c>
      <c r="C648" t="s">
        <v>6628</v>
      </c>
      <c r="D648" t="s">
        <v>6628</v>
      </c>
      <c r="E648" t="s">
        <v>6628</v>
      </c>
      <c r="F648" t="s">
        <v>6628</v>
      </c>
      <c r="G648" t="s">
        <v>6628</v>
      </c>
      <c r="H648" t="s">
        <v>6628</v>
      </c>
      <c r="I648" t="s">
        <v>7711</v>
      </c>
      <c r="J648" t="s">
        <v>6630</v>
      </c>
      <c r="L648" t="s">
        <v>6529</v>
      </c>
      <c r="M648" t="s">
        <v>6630</v>
      </c>
      <c r="N648" t="s">
        <v>6630</v>
      </c>
      <c r="O648" t="s">
        <v>6630</v>
      </c>
      <c r="P648" t="s">
        <v>6630</v>
      </c>
      <c r="Q648" t="s">
        <v>6630</v>
      </c>
    </row>
    <row r="649" spans="1:17" x14ac:dyDescent="0.35">
      <c r="A649">
        <v>6808109505</v>
      </c>
      <c r="B649" t="s">
        <v>6626</v>
      </c>
      <c r="C649" t="s">
        <v>6356</v>
      </c>
      <c r="D649">
        <v>200</v>
      </c>
      <c r="E649" t="s">
        <v>6366</v>
      </c>
      <c r="F649">
        <v>207</v>
      </c>
      <c r="G649" t="s">
        <v>5245</v>
      </c>
      <c r="H649">
        <v>450</v>
      </c>
      <c r="I649" t="s">
        <v>7712</v>
      </c>
      <c r="J649">
        <v>20200</v>
      </c>
      <c r="L649" t="s">
        <v>6529</v>
      </c>
      <c r="M649">
        <v>10015626</v>
      </c>
      <c r="N649">
        <v>10463084</v>
      </c>
      <c r="O649" t="s">
        <v>7713</v>
      </c>
      <c r="P649" t="s">
        <v>7714</v>
      </c>
      <c r="Q649" t="s">
        <v>6630</v>
      </c>
    </row>
    <row r="650" spans="1:17" x14ac:dyDescent="0.35">
      <c r="A650">
        <v>3903107932</v>
      </c>
      <c r="B650" t="s">
        <v>6626</v>
      </c>
      <c r="C650" t="s">
        <v>6356</v>
      </c>
      <c r="D650">
        <v>200</v>
      </c>
      <c r="E650" t="s">
        <v>5245</v>
      </c>
      <c r="F650">
        <v>202</v>
      </c>
      <c r="G650" t="s">
        <v>5245</v>
      </c>
      <c r="H650">
        <v>450</v>
      </c>
      <c r="I650" t="s">
        <v>7715</v>
      </c>
      <c r="J650">
        <v>20200</v>
      </c>
      <c r="L650" t="s">
        <v>6529</v>
      </c>
      <c r="M650" t="s">
        <v>6630</v>
      </c>
      <c r="N650">
        <v>10506970</v>
      </c>
      <c r="O650" t="s">
        <v>6630</v>
      </c>
      <c r="P650" t="s">
        <v>6670</v>
      </c>
      <c r="Q650" t="s">
        <v>6630</v>
      </c>
    </row>
    <row r="651" spans="1:17" x14ac:dyDescent="0.35">
      <c r="A651">
        <v>9421115822</v>
      </c>
      <c r="B651" t="s">
        <v>6626</v>
      </c>
      <c r="C651" t="s">
        <v>6356</v>
      </c>
      <c r="D651">
        <v>200</v>
      </c>
      <c r="E651" t="s">
        <v>6645</v>
      </c>
      <c r="F651">
        <v>201</v>
      </c>
      <c r="G651" t="s">
        <v>6657</v>
      </c>
      <c r="H651">
        <v>420</v>
      </c>
      <c r="I651" t="s">
        <v>7716</v>
      </c>
      <c r="J651">
        <v>20120</v>
      </c>
      <c r="L651" t="s">
        <v>6529</v>
      </c>
      <c r="M651">
        <v>14535532</v>
      </c>
      <c r="N651" t="s">
        <v>6630</v>
      </c>
      <c r="O651" t="s">
        <v>6630</v>
      </c>
      <c r="P651" t="s">
        <v>6630</v>
      </c>
      <c r="Q651" t="s">
        <v>6630</v>
      </c>
    </row>
    <row r="652" spans="1:17" x14ac:dyDescent="0.35">
      <c r="A652">
        <v>9602107630</v>
      </c>
      <c r="B652" t="s">
        <v>6626</v>
      </c>
      <c r="C652" t="s">
        <v>6356</v>
      </c>
      <c r="D652">
        <v>200</v>
      </c>
      <c r="E652" t="s">
        <v>6659</v>
      </c>
      <c r="F652">
        <v>208</v>
      </c>
      <c r="G652" t="s">
        <v>1998</v>
      </c>
      <c r="H652">
        <v>335</v>
      </c>
      <c r="I652" t="s">
        <v>7717</v>
      </c>
      <c r="J652" t="s">
        <v>6630</v>
      </c>
      <c r="L652" t="s">
        <v>6529</v>
      </c>
      <c r="M652" t="s">
        <v>6630</v>
      </c>
      <c r="N652">
        <v>10162020</v>
      </c>
      <c r="O652" t="s">
        <v>7718</v>
      </c>
      <c r="P652" t="s">
        <v>6951</v>
      </c>
      <c r="Q652">
        <v>200</v>
      </c>
    </row>
    <row r="653" spans="1:17" x14ac:dyDescent="0.35">
      <c r="A653">
        <v>9407109065</v>
      </c>
      <c r="B653" t="s">
        <v>6626</v>
      </c>
      <c r="C653" t="s">
        <v>6356</v>
      </c>
      <c r="D653">
        <v>200</v>
      </c>
      <c r="E653" t="s">
        <v>6357</v>
      </c>
      <c r="F653">
        <v>209</v>
      </c>
      <c r="G653" t="s">
        <v>977</v>
      </c>
      <c r="H653">
        <v>310</v>
      </c>
      <c r="I653" t="s">
        <v>7719</v>
      </c>
      <c r="J653" t="s">
        <v>6630</v>
      </c>
      <c r="L653" t="s">
        <v>6529</v>
      </c>
      <c r="M653">
        <v>10114950</v>
      </c>
      <c r="N653">
        <v>10162020</v>
      </c>
      <c r="O653" t="s">
        <v>7720</v>
      </c>
      <c r="P653" t="s">
        <v>7721</v>
      </c>
      <c r="Q653" t="s">
        <v>6630</v>
      </c>
    </row>
    <row r="654" spans="1:17" x14ac:dyDescent="0.35">
      <c r="A654">
        <v>9408109364</v>
      </c>
      <c r="B654" t="s">
        <v>6626</v>
      </c>
      <c r="C654" t="s">
        <v>6356</v>
      </c>
      <c r="D654">
        <v>200</v>
      </c>
      <c r="E654" t="s">
        <v>6366</v>
      </c>
      <c r="F654">
        <v>207</v>
      </c>
      <c r="G654" t="s">
        <v>7216</v>
      </c>
      <c r="H654">
        <v>748</v>
      </c>
      <c r="I654" t="s">
        <v>7722</v>
      </c>
      <c r="J654">
        <v>20800</v>
      </c>
      <c r="L654" t="s">
        <v>6529</v>
      </c>
      <c r="M654">
        <v>10014070</v>
      </c>
      <c r="N654">
        <v>10014062</v>
      </c>
      <c r="O654" t="s">
        <v>7723</v>
      </c>
      <c r="P654">
        <v>20800.804011</v>
      </c>
      <c r="Q654">
        <v>700</v>
      </c>
    </row>
    <row r="655" spans="1:17" x14ac:dyDescent="0.35">
      <c r="A655">
        <v>9413111884</v>
      </c>
      <c r="B655" t="s">
        <v>6626</v>
      </c>
      <c r="C655" t="s">
        <v>6356</v>
      </c>
      <c r="D655">
        <v>200</v>
      </c>
      <c r="E655" t="s">
        <v>6366</v>
      </c>
      <c r="F655">
        <v>207</v>
      </c>
      <c r="G655" t="s">
        <v>176</v>
      </c>
      <c r="H655">
        <v>705</v>
      </c>
      <c r="I655" t="s">
        <v>7724</v>
      </c>
      <c r="J655">
        <v>20800</v>
      </c>
      <c r="L655" t="s">
        <v>6529</v>
      </c>
      <c r="M655">
        <v>10007997</v>
      </c>
      <c r="N655">
        <v>10007974</v>
      </c>
      <c r="O655" t="s">
        <v>6630</v>
      </c>
      <c r="P655" t="s">
        <v>6630</v>
      </c>
      <c r="Q655">
        <v>700</v>
      </c>
    </row>
    <row r="656" spans="1:17" x14ac:dyDescent="0.35">
      <c r="A656">
        <v>9495100781</v>
      </c>
      <c r="B656" t="s">
        <v>6626</v>
      </c>
      <c r="C656" t="s">
        <v>6827</v>
      </c>
      <c r="D656">
        <v>140</v>
      </c>
      <c r="E656" t="s">
        <v>6628</v>
      </c>
      <c r="F656" t="s">
        <v>6628</v>
      </c>
      <c r="G656" t="s">
        <v>6827</v>
      </c>
      <c r="H656">
        <v>60</v>
      </c>
      <c r="I656" t="s">
        <v>7725</v>
      </c>
      <c r="J656" t="s">
        <v>6630</v>
      </c>
      <c r="L656" t="s">
        <v>6529</v>
      </c>
      <c r="M656" t="s">
        <v>6630</v>
      </c>
      <c r="N656">
        <v>10004241</v>
      </c>
      <c r="O656" t="s">
        <v>6630</v>
      </c>
      <c r="P656" t="s">
        <v>6830</v>
      </c>
      <c r="Q656" t="s">
        <v>6630</v>
      </c>
    </row>
    <row r="657" spans="1:17" x14ac:dyDescent="0.35">
      <c r="A657">
        <v>9409109856</v>
      </c>
      <c r="B657" t="s">
        <v>6626</v>
      </c>
      <c r="C657" t="s">
        <v>6356</v>
      </c>
      <c r="D657">
        <v>200</v>
      </c>
      <c r="E657" t="s">
        <v>6366</v>
      </c>
      <c r="F657">
        <v>207</v>
      </c>
      <c r="G657" t="s">
        <v>6756</v>
      </c>
      <c r="H657">
        <v>750</v>
      </c>
      <c r="I657" t="s">
        <v>7726</v>
      </c>
      <c r="J657">
        <v>20115</v>
      </c>
      <c r="L657" t="s">
        <v>6529</v>
      </c>
      <c r="M657">
        <v>11292854</v>
      </c>
      <c r="N657">
        <v>11703203</v>
      </c>
      <c r="O657" t="s">
        <v>6647</v>
      </c>
      <c r="P657" t="s">
        <v>6630</v>
      </c>
      <c r="Q657" t="s">
        <v>6630</v>
      </c>
    </row>
    <row r="658" spans="1:17" x14ac:dyDescent="0.35">
      <c r="A658">
        <v>9422116045</v>
      </c>
      <c r="B658" t="s">
        <v>6626</v>
      </c>
      <c r="C658" t="s">
        <v>6356</v>
      </c>
      <c r="D658">
        <v>200</v>
      </c>
      <c r="E658" t="s">
        <v>6366</v>
      </c>
      <c r="F658">
        <v>207</v>
      </c>
      <c r="G658" t="s">
        <v>176</v>
      </c>
      <c r="H658">
        <v>705</v>
      </c>
      <c r="I658" t="s">
        <v>7727</v>
      </c>
      <c r="J658">
        <v>20800</v>
      </c>
      <c r="L658" t="s">
        <v>6529</v>
      </c>
      <c r="M658">
        <v>11235593</v>
      </c>
      <c r="N658">
        <v>14742726</v>
      </c>
      <c r="O658" t="s">
        <v>6630</v>
      </c>
      <c r="P658" t="s">
        <v>6630</v>
      </c>
      <c r="Q658">
        <v>700</v>
      </c>
    </row>
    <row r="659" spans="1:17" x14ac:dyDescent="0.35">
      <c r="A659">
        <v>7999106219</v>
      </c>
      <c r="B659" t="s">
        <v>6626</v>
      </c>
      <c r="C659" t="s">
        <v>6356</v>
      </c>
      <c r="D659">
        <v>200</v>
      </c>
      <c r="E659" t="s">
        <v>5245</v>
      </c>
      <c r="F659">
        <v>202</v>
      </c>
      <c r="G659" t="s">
        <v>5245</v>
      </c>
      <c r="H659">
        <v>450</v>
      </c>
      <c r="I659" t="s">
        <v>7728</v>
      </c>
      <c r="J659">
        <v>20200</v>
      </c>
      <c r="L659" t="s">
        <v>6529</v>
      </c>
      <c r="M659">
        <v>10895151</v>
      </c>
      <c r="N659">
        <v>10212031</v>
      </c>
      <c r="O659" t="s">
        <v>6630</v>
      </c>
      <c r="P659" t="s">
        <v>7729</v>
      </c>
      <c r="Q659" t="s">
        <v>6630</v>
      </c>
    </row>
    <row r="660" spans="1:17" x14ac:dyDescent="0.35">
      <c r="A660">
        <v>9417114315</v>
      </c>
      <c r="B660" t="s">
        <v>6626</v>
      </c>
      <c r="C660" t="s">
        <v>6356</v>
      </c>
      <c r="D660">
        <v>200</v>
      </c>
      <c r="E660" t="s">
        <v>6366</v>
      </c>
      <c r="F660">
        <v>207</v>
      </c>
      <c r="G660" t="s">
        <v>6792</v>
      </c>
      <c r="H660">
        <v>790</v>
      </c>
      <c r="I660" t="s">
        <v>7730</v>
      </c>
      <c r="J660">
        <v>20050</v>
      </c>
      <c r="L660" t="s">
        <v>6529</v>
      </c>
      <c r="M660">
        <v>10383252</v>
      </c>
      <c r="N660">
        <v>10778318</v>
      </c>
      <c r="O660" t="s">
        <v>6630</v>
      </c>
      <c r="P660" t="s">
        <v>6630</v>
      </c>
      <c r="Q660">
        <v>700</v>
      </c>
    </row>
    <row r="661" spans="1:17" x14ac:dyDescent="0.35">
      <c r="A661">
        <v>9423116341</v>
      </c>
      <c r="B661" t="s">
        <v>6626</v>
      </c>
      <c r="C661" t="s">
        <v>6356</v>
      </c>
      <c r="D661">
        <v>200</v>
      </c>
      <c r="E661" t="s">
        <v>6366</v>
      </c>
      <c r="F661">
        <v>207</v>
      </c>
      <c r="G661" t="s">
        <v>176</v>
      </c>
      <c r="H661">
        <v>705</v>
      </c>
      <c r="I661" t="s">
        <v>7731</v>
      </c>
      <c r="J661">
        <v>20800</v>
      </c>
      <c r="L661" t="s">
        <v>6529</v>
      </c>
      <c r="M661">
        <v>10007753</v>
      </c>
      <c r="N661">
        <v>10151030</v>
      </c>
      <c r="O661" t="s">
        <v>6630</v>
      </c>
      <c r="P661" t="s">
        <v>6630</v>
      </c>
      <c r="Q661" t="s">
        <v>6630</v>
      </c>
    </row>
    <row r="662" spans="1:17" x14ac:dyDescent="0.35">
      <c r="A662">
        <v>9406108775</v>
      </c>
      <c r="B662" t="s">
        <v>6626</v>
      </c>
      <c r="C662" t="s">
        <v>6356</v>
      </c>
      <c r="D662">
        <v>200</v>
      </c>
      <c r="E662" t="s">
        <v>6357</v>
      </c>
      <c r="F662">
        <v>209</v>
      </c>
      <c r="G662" t="s">
        <v>1998</v>
      </c>
      <c r="H662">
        <v>335</v>
      </c>
      <c r="I662" t="s">
        <v>7732</v>
      </c>
      <c r="J662">
        <v>13840</v>
      </c>
      <c r="L662" t="s">
        <v>6529</v>
      </c>
      <c r="M662">
        <v>11198833</v>
      </c>
      <c r="N662">
        <v>10162020</v>
      </c>
      <c r="O662" t="s">
        <v>6630</v>
      </c>
      <c r="P662" t="s">
        <v>7020</v>
      </c>
      <c r="Q662" t="s">
        <v>6630</v>
      </c>
    </row>
    <row r="663" spans="1:17" x14ac:dyDescent="0.35">
      <c r="A663">
        <v>9417113840</v>
      </c>
      <c r="B663" t="s">
        <v>6626</v>
      </c>
      <c r="C663" t="s">
        <v>6356</v>
      </c>
      <c r="D663">
        <v>200</v>
      </c>
      <c r="E663" t="s">
        <v>6645</v>
      </c>
      <c r="F663">
        <v>201</v>
      </c>
      <c r="G663" t="s">
        <v>6638</v>
      </c>
      <c r="H663">
        <v>415</v>
      </c>
      <c r="I663" t="s">
        <v>7733</v>
      </c>
      <c r="J663">
        <v>20115</v>
      </c>
      <c r="L663" t="s">
        <v>6529</v>
      </c>
      <c r="M663">
        <v>10803544</v>
      </c>
      <c r="N663">
        <v>11458332</v>
      </c>
      <c r="O663" t="s">
        <v>6630</v>
      </c>
      <c r="P663" t="s">
        <v>6630</v>
      </c>
      <c r="Q663" t="s">
        <v>6630</v>
      </c>
    </row>
    <row r="664" spans="1:17" x14ac:dyDescent="0.35">
      <c r="A664">
        <v>7903107876</v>
      </c>
      <c r="B664" t="s">
        <v>6626</v>
      </c>
      <c r="C664" t="s">
        <v>6356</v>
      </c>
      <c r="D664">
        <v>200</v>
      </c>
      <c r="E664" t="s">
        <v>6366</v>
      </c>
      <c r="F664">
        <v>207</v>
      </c>
      <c r="G664" t="s">
        <v>6662</v>
      </c>
      <c r="H664">
        <v>720</v>
      </c>
      <c r="I664" t="s">
        <v>7734</v>
      </c>
      <c r="J664">
        <v>20800</v>
      </c>
      <c r="L664" t="s">
        <v>6529</v>
      </c>
      <c r="M664" t="s">
        <v>6630</v>
      </c>
      <c r="N664">
        <v>10506697</v>
      </c>
      <c r="O664" t="s">
        <v>6630</v>
      </c>
      <c r="P664" t="s">
        <v>7419</v>
      </c>
      <c r="Q664" t="s">
        <v>6630</v>
      </c>
    </row>
    <row r="665" spans="1:17" x14ac:dyDescent="0.35">
      <c r="A665">
        <v>6302107541</v>
      </c>
      <c r="B665" t="s">
        <v>6626</v>
      </c>
      <c r="C665" t="s">
        <v>6356</v>
      </c>
      <c r="D665">
        <v>200</v>
      </c>
      <c r="E665" t="s">
        <v>6645</v>
      </c>
      <c r="F665">
        <v>201</v>
      </c>
      <c r="G665" t="s">
        <v>6786</v>
      </c>
      <c r="H665">
        <v>440</v>
      </c>
      <c r="I665" t="s">
        <v>7735</v>
      </c>
      <c r="J665">
        <v>20800</v>
      </c>
      <c r="L665" t="s">
        <v>6529</v>
      </c>
      <c r="M665" t="s">
        <v>6630</v>
      </c>
      <c r="N665">
        <v>10310862</v>
      </c>
      <c r="O665" t="s">
        <v>7122</v>
      </c>
      <c r="P665" t="s">
        <v>7736</v>
      </c>
      <c r="Q665" t="s">
        <v>6630</v>
      </c>
    </row>
    <row r="666" spans="1:17" x14ac:dyDescent="0.35">
      <c r="A666">
        <v>9411110686</v>
      </c>
      <c r="B666" t="s">
        <v>6626</v>
      </c>
      <c r="C666" t="s">
        <v>6356</v>
      </c>
      <c r="D666">
        <v>200</v>
      </c>
      <c r="E666" t="s">
        <v>6357</v>
      </c>
      <c r="F666">
        <v>209</v>
      </c>
      <c r="G666" t="s">
        <v>6720</v>
      </c>
      <c r="H666">
        <v>388</v>
      </c>
      <c r="I666" t="s">
        <v>7737</v>
      </c>
      <c r="J666">
        <v>13864</v>
      </c>
      <c r="L666" t="s">
        <v>6529</v>
      </c>
      <c r="M666">
        <v>10652862</v>
      </c>
      <c r="N666">
        <v>10039058</v>
      </c>
      <c r="O666" t="s">
        <v>6630</v>
      </c>
      <c r="P666" t="s">
        <v>6630</v>
      </c>
      <c r="Q666">
        <v>700</v>
      </c>
    </row>
    <row r="667" spans="1:17" x14ac:dyDescent="0.35">
      <c r="A667">
        <v>3901106814</v>
      </c>
      <c r="B667" t="s">
        <v>6626</v>
      </c>
      <c r="C667" t="s">
        <v>6356</v>
      </c>
      <c r="D667">
        <v>200</v>
      </c>
      <c r="E667" t="s">
        <v>5245</v>
      </c>
      <c r="F667">
        <v>202</v>
      </c>
      <c r="G667" t="s">
        <v>5245</v>
      </c>
      <c r="H667">
        <v>450</v>
      </c>
      <c r="I667" t="s">
        <v>7738</v>
      </c>
      <c r="J667" t="s">
        <v>6630</v>
      </c>
      <c r="L667" t="s">
        <v>6529</v>
      </c>
      <c r="M667">
        <v>10451956</v>
      </c>
      <c r="N667">
        <v>10008130</v>
      </c>
      <c r="O667" t="s">
        <v>7739</v>
      </c>
      <c r="P667" t="s">
        <v>6799</v>
      </c>
      <c r="Q667" t="s">
        <v>6630</v>
      </c>
    </row>
    <row r="668" spans="1:17" x14ac:dyDescent="0.35">
      <c r="A668">
        <v>9419115269</v>
      </c>
      <c r="B668" t="s">
        <v>6626</v>
      </c>
      <c r="C668" t="s">
        <v>6540</v>
      </c>
      <c r="D668">
        <v>131</v>
      </c>
      <c r="E668" t="s">
        <v>2905</v>
      </c>
      <c r="F668">
        <v>300</v>
      </c>
      <c r="G668" t="s">
        <v>7740</v>
      </c>
      <c r="H668">
        <v>108</v>
      </c>
      <c r="I668" t="s">
        <v>7741</v>
      </c>
      <c r="J668">
        <v>20130</v>
      </c>
      <c r="L668" t="s">
        <v>6529</v>
      </c>
      <c r="M668">
        <v>11888973</v>
      </c>
      <c r="N668">
        <v>15527606</v>
      </c>
      <c r="O668" t="s">
        <v>6630</v>
      </c>
      <c r="P668" t="s">
        <v>6630</v>
      </c>
      <c r="Q668">
        <v>100</v>
      </c>
    </row>
    <row r="669" spans="1:17" x14ac:dyDescent="0.35">
      <c r="A669">
        <v>7900106567</v>
      </c>
      <c r="B669" t="s">
        <v>6626</v>
      </c>
      <c r="C669" t="s">
        <v>6356</v>
      </c>
      <c r="D669">
        <v>200</v>
      </c>
      <c r="E669" t="s">
        <v>6645</v>
      </c>
      <c r="F669">
        <v>201</v>
      </c>
      <c r="G669" t="s">
        <v>7742</v>
      </c>
      <c r="H669">
        <v>425</v>
      </c>
      <c r="I669" t="s">
        <v>7743</v>
      </c>
      <c r="J669">
        <v>20050</v>
      </c>
      <c r="L669" t="s">
        <v>6529</v>
      </c>
      <c r="M669">
        <v>10895151</v>
      </c>
      <c r="N669">
        <v>10212031</v>
      </c>
      <c r="O669" t="s">
        <v>7744</v>
      </c>
      <c r="P669" t="s">
        <v>7745</v>
      </c>
      <c r="Q669" t="s">
        <v>6630</v>
      </c>
    </row>
    <row r="670" spans="1:17" x14ac:dyDescent="0.35">
      <c r="A670">
        <v>9623116210</v>
      </c>
      <c r="B670" t="s">
        <v>6334</v>
      </c>
      <c r="C670" t="s">
        <v>6335</v>
      </c>
      <c r="D670">
        <v>150</v>
      </c>
      <c r="E670" t="s">
        <v>6335</v>
      </c>
      <c r="F670">
        <v>205</v>
      </c>
      <c r="G670" t="s">
        <v>218</v>
      </c>
      <c r="H670">
        <v>607</v>
      </c>
      <c r="I670" t="s">
        <v>7746</v>
      </c>
      <c r="J670">
        <v>13515</v>
      </c>
      <c r="L670" t="s">
        <v>6529</v>
      </c>
      <c r="M670">
        <v>10497356</v>
      </c>
      <c r="N670">
        <v>10846245</v>
      </c>
      <c r="O670" t="s">
        <v>6630</v>
      </c>
      <c r="P670" t="s">
        <v>6630</v>
      </c>
      <c r="Q670">
        <v>200</v>
      </c>
    </row>
    <row r="671" spans="1:17" x14ac:dyDescent="0.35">
      <c r="A671">
        <v>9414112230</v>
      </c>
      <c r="B671" t="s">
        <v>6626</v>
      </c>
      <c r="C671" t="s">
        <v>6335</v>
      </c>
      <c r="D671">
        <v>150</v>
      </c>
      <c r="E671" t="s">
        <v>6335</v>
      </c>
      <c r="F671">
        <v>205</v>
      </c>
      <c r="G671" t="s">
        <v>218</v>
      </c>
      <c r="H671">
        <v>607</v>
      </c>
      <c r="I671" t="s">
        <v>7747</v>
      </c>
      <c r="J671">
        <v>20507</v>
      </c>
      <c r="L671" t="s">
        <v>6529</v>
      </c>
      <c r="M671">
        <v>11599098</v>
      </c>
      <c r="N671">
        <v>10954852</v>
      </c>
      <c r="O671" t="s">
        <v>6630</v>
      </c>
      <c r="P671" t="s">
        <v>6630</v>
      </c>
      <c r="Q671">
        <v>700</v>
      </c>
    </row>
    <row r="672" spans="1:17" x14ac:dyDescent="0.35">
      <c r="A672">
        <v>9406108967</v>
      </c>
      <c r="B672" t="s">
        <v>6626</v>
      </c>
      <c r="C672" t="s">
        <v>6356</v>
      </c>
      <c r="D672">
        <v>200</v>
      </c>
      <c r="E672" t="s">
        <v>6366</v>
      </c>
      <c r="F672">
        <v>207</v>
      </c>
      <c r="G672" t="s">
        <v>7005</v>
      </c>
      <c r="H672">
        <v>740</v>
      </c>
      <c r="I672" t="s">
        <v>7748</v>
      </c>
      <c r="J672">
        <v>29200</v>
      </c>
      <c r="L672" t="s">
        <v>6529</v>
      </c>
      <c r="M672">
        <v>10790780</v>
      </c>
      <c r="N672">
        <v>10664062</v>
      </c>
      <c r="O672" t="s">
        <v>7749</v>
      </c>
      <c r="P672" t="s">
        <v>7750</v>
      </c>
      <c r="Q672">
        <v>700</v>
      </c>
    </row>
    <row r="673" spans="1:17" x14ac:dyDescent="0.35">
      <c r="A673">
        <v>9418114509</v>
      </c>
      <c r="B673" t="s">
        <v>6626</v>
      </c>
      <c r="C673" t="s">
        <v>6356</v>
      </c>
      <c r="D673">
        <v>200</v>
      </c>
      <c r="E673" t="s">
        <v>6645</v>
      </c>
      <c r="F673">
        <v>201</v>
      </c>
      <c r="G673" t="s">
        <v>6808</v>
      </c>
      <c r="H673">
        <v>805</v>
      </c>
      <c r="I673" t="s">
        <v>7751</v>
      </c>
      <c r="J673">
        <v>29102</v>
      </c>
      <c r="L673" t="s">
        <v>6529</v>
      </c>
      <c r="M673">
        <v>10950616</v>
      </c>
      <c r="N673">
        <v>10194152</v>
      </c>
      <c r="O673" t="s">
        <v>7752</v>
      </c>
      <c r="P673" t="s">
        <v>6630</v>
      </c>
      <c r="Q673" t="s">
        <v>6630</v>
      </c>
    </row>
    <row r="674" spans="1:17" x14ac:dyDescent="0.35">
      <c r="A674">
        <v>9403107880</v>
      </c>
      <c r="B674" t="s">
        <v>6626</v>
      </c>
      <c r="C674" t="s">
        <v>6356</v>
      </c>
      <c r="D674">
        <v>200</v>
      </c>
      <c r="E674" t="s">
        <v>6659</v>
      </c>
      <c r="F674">
        <v>208</v>
      </c>
      <c r="G674" t="s">
        <v>3838</v>
      </c>
      <c r="H674">
        <v>313</v>
      </c>
      <c r="I674" t="s">
        <v>7753</v>
      </c>
      <c r="J674">
        <v>13562</v>
      </c>
      <c r="L674" t="s">
        <v>6529</v>
      </c>
      <c r="M674">
        <v>10677251</v>
      </c>
      <c r="N674">
        <v>10517943</v>
      </c>
      <c r="O674" t="s">
        <v>6630</v>
      </c>
      <c r="P674" t="s">
        <v>7754</v>
      </c>
      <c r="Q674" t="s">
        <v>6630</v>
      </c>
    </row>
    <row r="675" spans="1:17" x14ac:dyDescent="0.35">
      <c r="A675">
        <v>7902107284</v>
      </c>
      <c r="B675" t="s">
        <v>6626</v>
      </c>
      <c r="C675" t="s">
        <v>6540</v>
      </c>
      <c r="D675">
        <v>131</v>
      </c>
      <c r="E675" t="s">
        <v>7755</v>
      </c>
      <c r="F675">
        <v>212</v>
      </c>
      <c r="G675" t="s">
        <v>7755</v>
      </c>
      <c r="H675">
        <v>421</v>
      </c>
      <c r="I675" t="s">
        <v>7756</v>
      </c>
      <c r="J675" t="s">
        <v>6630</v>
      </c>
      <c r="L675" t="s">
        <v>6529</v>
      </c>
      <c r="M675">
        <v>10895151</v>
      </c>
      <c r="N675">
        <v>10212031</v>
      </c>
      <c r="O675" t="s">
        <v>7757</v>
      </c>
      <c r="P675" t="s">
        <v>7758</v>
      </c>
      <c r="Q675">
        <v>100</v>
      </c>
    </row>
    <row r="676" spans="1:17" x14ac:dyDescent="0.35">
      <c r="A676">
        <v>9412111182</v>
      </c>
      <c r="B676" t="s">
        <v>6626</v>
      </c>
      <c r="C676" t="s">
        <v>6356</v>
      </c>
      <c r="D676">
        <v>200</v>
      </c>
      <c r="E676" t="s">
        <v>6645</v>
      </c>
      <c r="F676">
        <v>201</v>
      </c>
      <c r="G676" t="s">
        <v>6638</v>
      </c>
      <c r="H676">
        <v>415</v>
      </c>
      <c r="I676" t="s">
        <v>7759</v>
      </c>
      <c r="J676">
        <v>20115</v>
      </c>
      <c r="L676" t="s">
        <v>6529</v>
      </c>
      <c r="M676">
        <v>12146445</v>
      </c>
      <c r="N676">
        <v>12943911</v>
      </c>
      <c r="O676">
        <v>29514</v>
      </c>
      <c r="P676" t="s">
        <v>6630</v>
      </c>
      <c r="Q676" t="s">
        <v>6630</v>
      </c>
    </row>
    <row r="677" spans="1:17" x14ac:dyDescent="0.35">
      <c r="A677">
        <v>9405108594</v>
      </c>
      <c r="B677" t="s">
        <v>6626</v>
      </c>
      <c r="C677" t="s">
        <v>6356</v>
      </c>
      <c r="D677">
        <v>200</v>
      </c>
      <c r="E677" t="s">
        <v>6366</v>
      </c>
      <c r="F677">
        <v>207</v>
      </c>
      <c r="G677" t="s">
        <v>6657</v>
      </c>
      <c r="H677">
        <v>420</v>
      </c>
      <c r="I677" t="s">
        <v>7760</v>
      </c>
      <c r="J677" t="s">
        <v>6630</v>
      </c>
      <c r="L677" t="s">
        <v>6529</v>
      </c>
      <c r="M677">
        <v>10429732</v>
      </c>
      <c r="N677">
        <v>10166071</v>
      </c>
      <c r="O677" t="s">
        <v>7761</v>
      </c>
      <c r="P677" t="s">
        <v>7762</v>
      </c>
      <c r="Q677" t="s">
        <v>6630</v>
      </c>
    </row>
    <row r="678" spans="1:17" x14ac:dyDescent="0.35">
      <c r="A678">
        <v>3518114409</v>
      </c>
      <c r="B678" t="s">
        <v>6626</v>
      </c>
      <c r="C678" t="s">
        <v>6356</v>
      </c>
      <c r="D678">
        <v>200</v>
      </c>
      <c r="E678" t="s">
        <v>5245</v>
      </c>
      <c r="F678">
        <v>202</v>
      </c>
      <c r="G678" t="s">
        <v>5245</v>
      </c>
      <c r="H678">
        <v>450</v>
      </c>
      <c r="I678" t="s">
        <v>7763</v>
      </c>
      <c r="J678">
        <v>20200</v>
      </c>
      <c r="L678" t="s">
        <v>6529</v>
      </c>
      <c r="M678">
        <v>16081159</v>
      </c>
      <c r="N678">
        <v>10558147</v>
      </c>
      <c r="O678" t="s">
        <v>6630</v>
      </c>
      <c r="P678" t="s">
        <v>6630</v>
      </c>
      <c r="Q678" t="s">
        <v>6630</v>
      </c>
    </row>
    <row r="679" spans="1:17" x14ac:dyDescent="0.35">
      <c r="A679">
        <v>9408109582</v>
      </c>
      <c r="B679" t="s">
        <v>6626</v>
      </c>
      <c r="C679" t="s">
        <v>6356</v>
      </c>
      <c r="D679">
        <v>200</v>
      </c>
      <c r="E679" t="s">
        <v>6366</v>
      </c>
      <c r="F679">
        <v>207</v>
      </c>
      <c r="G679" t="s">
        <v>1561</v>
      </c>
      <c r="H679">
        <v>795</v>
      </c>
      <c r="I679" t="s">
        <v>7764</v>
      </c>
      <c r="J679">
        <v>20800</v>
      </c>
      <c r="L679" t="s">
        <v>6529</v>
      </c>
      <c r="M679">
        <v>10503779</v>
      </c>
      <c r="N679">
        <v>10015625</v>
      </c>
      <c r="O679" t="s">
        <v>6630</v>
      </c>
      <c r="P679">
        <v>20800.804011</v>
      </c>
      <c r="Q679">
        <v>700</v>
      </c>
    </row>
    <row r="680" spans="1:17" x14ac:dyDescent="0.35">
      <c r="A680">
        <v>6303107758</v>
      </c>
      <c r="B680" t="s">
        <v>6626</v>
      </c>
      <c r="C680" t="s">
        <v>6356</v>
      </c>
      <c r="D680">
        <v>200</v>
      </c>
      <c r="E680" t="s">
        <v>6366</v>
      </c>
      <c r="F680">
        <v>207</v>
      </c>
      <c r="G680" t="s">
        <v>176</v>
      </c>
      <c r="H680">
        <v>705</v>
      </c>
      <c r="I680" t="s">
        <v>7765</v>
      </c>
      <c r="J680">
        <v>20800</v>
      </c>
      <c r="L680" t="s">
        <v>6529</v>
      </c>
      <c r="M680" t="s">
        <v>6630</v>
      </c>
      <c r="N680">
        <v>10506689</v>
      </c>
      <c r="O680" t="s">
        <v>7766</v>
      </c>
      <c r="P680" t="s">
        <v>6694</v>
      </c>
      <c r="Q680" t="s">
        <v>6630</v>
      </c>
    </row>
    <row r="681" spans="1:17" x14ac:dyDescent="0.35">
      <c r="A681">
        <v>8702107619</v>
      </c>
      <c r="B681" t="s">
        <v>6626</v>
      </c>
      <c r="C681" t="s">
        <v>7114</v>
      </c>
      <c r="D681">
        <v>115</v>
      </c>
      <c r="E681" t="s">
        <v>7352</v>
      </c>
      <c r="F681">
        <v>211</v>
      </c>
      <c r="G681" t="s">
        <v>7353</v>
      </c>
      <c r="H681">
        <v>22</v>
      </c>
      <c r="I681" t="s">
        <v>7767</v>
      </c>
      <c r="J681">
        <v>11505</v>
      </c>
      <c r="L681" t="s">
        <v>6529</v>
      </c>
      <c r="M681" t="s">
        <v>6630</v>
      </c>
      <c r="N681">
        <v>10016199</v>
      </c>
      <c r="O681" t="s">
        <v>7768</v>
      </c>
      <c r="P681" t="s">
        <v>7769</v>
      </c>
      <c r="Q681" t="s">
        <v>6630</v>
      </c>
    </row>
    <row r="682" spans="1:17" x14ac:dyDescent="0.35">
      <c r="A682">
        <v>3924116519</v>
      </c>
      <c r="B682" t="s">
        <v>6334</v>
      </c>
      <c r="C682" t="s">
        <v>6356</v>
      </c>
      <c r="D682">
        <v>200</v>
      </c>
      <c r="E682" t="s">
        <v>5245</v>
      </c>
      <c r="F682">
        <v>202</v>
      </c>
      <c r="G682" t="s">
        <v>5245</v>
      </c>
      <c r="H682">
        <v>450</v>
      </c>
      <c r="I682" t="s">
        <v>7770</v>
      </c>
      <c r="J682">
        <v>20200</v>
      </c>
      <c r="L682" t="s">
        <v>6529</v>
      </c>
      <c r="M682">
        <v>14314959</v>
      </c>
      <c r="N682">
        <v>10558147</v>
      </c>
      <c r="O682" t="s">
        <v>6630</v>
      </c>
      <c r="P682" t="s">
        <v>6630</v>
      </c>
      <c r="Q682">
        <v>610</v>
      </c>
    </row>
    <row r="683" spans="1:17" x14ac:dyDescent="0.35">
      <c r="A683">
        <v>9416113609</v>
      </c>
      <c r="B683" t="s">
        <v>6626</v>
      </c>
      <c r="C683" t="s">
        <v>6356</v>
      </c>
      <c r="D683">
        <v>200</v>
      </c>
      <c r="E683" t="s">
        <v>6366</v>
      </c>
      <c r="F683">
        <v>207</v>
      </c>
      <c r="G683" t="s">
        <v>176</v>
      </c>
      <c r="H683">
        <v>705</v>
      </c>
      <c r="I683" t="s">
        <v>7771</v>
      </c>
      <c r="J683">
        <v>20800</v>
      </c>
      <c r="L683" t="s">
        <v>6529</v>
      </c>
      <c r="M683">
        <v>10069378</v>
      </c>
      <c r="N683">
        <v>10007373</v>
      </c>
      <c r="O683" t="s">
        <v>6630</v>
      </c>
      <c r="P683" t="s">
        <v>6630</v>
      </c>
      <c r="Q683">
        <v>700</v>
      </c>
    </row>
    <row r="684" spans="1:17" x14ac:dyDescent="0.35">
      <c r="A684">
        <v>9424116564</v>
      </c>
      <c r="B684" t="s">
        <v>6626</v>
      </c>
      <c r="C684" t="s">
        <v>6356</v>
      </c>
      <c r="D684">
        <v>200</v>
      </c>
      <c r="E684" t="s">
        <v>6366</v>
      </c>
      <c r="F684">
        <v>207</v>
      </c>
      <c r="G684" t="s">
        <v>176</v>
      </c>
      <c r="H684">
        <v>705</v>
      </c>
      <c r="I684" t="s">
        <v>7772</v>
      </c>
      <c r="J684">
        <v>20800</v>
      </c>
      <c r="L684" t="s">
        <v>6529</v>
      </c>
      <c r="M684">
        <v>10036681</v>
      </c>
      <c r="N684">
        <v>10546779</v>
      </c>
      <c r="O684" t="s">
        <v>6630</v>
      </c>
      <c r="P684" t="s">
        <v>6630</v>
      </c>
      <c r="Q684">
        <v>700</v>
      </c>
    </row>
    <row r="685" spans="1:17" x14ac:dyDescent="0.35">
      <c r="A685">
        <v>9409110002</v>
      </c>
      <c r="B685" t="s">
        <v>6626</v>
      </c>
      <c r="C685" t="s">
        <v>6356</v>
      </c>
      <c r="D685">
        <v>200</v>
      </c>
      <c r="E685" t="s">
        <v>6366</v>
      </c>
      <c r="F685">
        <v>207</v>
      </c>
      <c r="G685" t="s">
        <v>176</v>
      </c>
      <c r="H685">
        <v>705</v>
      </c>
      <c r="I685" t="s">
        <v>7773</v>
      </c>
      <c r="J685">
        <v>20800</v>
      </c>
      <c r="L685" t="s">
        <v>6529</v>
      </c>
      <c r="M685">
        <v>10061106</v>
      </c>
      <c r="N685">
        <v>10008027</v>
      </c>
      <c r="O685" t="s">
        <v>7774</v>
      </c>
      <c r="P685">
        <v>20800.804011</v>
      </c>
      <c r="Q685">
        <v>700</v>
      </c>
    </row>
    <row r="686" spans="1:17" x14ac:dyDescent="0.35">
      <c r="A686">
        <v>7901106836</v>
      </c>
      <c r="B686" t="s">
        <v>6626</v>
      </c>
      <c r="C686" t="s">
        <v>6356</v>
      </c>
      <c r="D686">
        <v>200</v>
      </c>
      <c r="E686" t="s">
        <v>5245</v>
      </c>
      <c r="F686">
        <v>202</v>
      </c>
      <c r="G686" t="s">
        <v>5245</v>
      </c>
      <c r="H686">
        <v>450</v>
      </c>
      <c r="I686" t="s">
        <v>7775</v>
      </c>
      <c r="J686">
        <v>20200</v>
      </c>
      <c r="L686" t="s">
        <v>6529</v>
      </c>
      <c r="M686" t="s">
        <v>6630</v>
      </c>
      <c r="N686">
        <v>10507180</v>
      </c>
      <c r="O686" t="s">
        <v>6630</v>
      </c>
      <c r="P686" t="s">
        <v>7085</v>
      </c>
      <c r="Q686" t="s">
        <v>6630</v>
      </c>
    </row>
    <row r="687" spans="1:17" x14ac:dyDescent="0.35">
      <c r="A687">
        <v>9403107806</v>
      </c>
      <c r="B687" t="s">
        <v>6626</v>
      </c>
      <c r="C687" t="s">
        <v>6356</v>
      </c>
      <c r="D687">
        <v>200</v>
      </c>
      <c r="E687" t="s">
        <v>6659</v>
      </c>
      <c r="F687">
        <v>208</v>
      </c>
      <c r="G687" t="s">
        <v>977</v>
      </c>
      <c r="H687">
        <v>310</v>
      </c>
      <c r="I687" t="s">
        <v>7776</v>
      </c>
      <c r="J687">
        <v>13562</v>
      </c>
      <c r="L687" t="s">
        <v>6529</v>
      </c>
      <c r="M687">
        <v>10677251</v>
      </c>
      <c r="N687">
        <v>10517943</v>
      </c>
      <c r="O687" t="s">
        <v>7777</v>
      </c>
      <c r="P687" t="s">
        <v>7778</v>
      </c>
      <c r="Q687" t="s">
        <v>6630</v>
      </c>
    </row>
    <row r="688" spans="1:17" x14ac:dyDescent="0.35">
      <c r="A688">
        <v>9407109100</v>
      </c>
      <c r="B688" t="s">
        <v>6626</v>
      </c>
      <c r="C688" t="s">
        <v>6356</v>
      </c>
      <c r="D688">
        <v>200</v>
      </c>
      <c r="E688" t="s">
        <v>6659</v>
      </c>
      <c r="F688">
        <v>208</v>
      </c>
      <c r="G688" t="s">
        <v>6696</v>
      </c>
      <c r="H688">
        <v>322</v>
      </c>
      <c r="I688" t="s">
        <v>7779</v>
      </c>
      <c r="J688" t="s">
        <v>6630</v>
      </c>
      <c r="L688" t="s">
        <v>6529</v>
      </c>
      <c r="M688">
        <v>11882678</v>
      </c>
      <c r="N688">
        <v>12217549</v>
      </c>
      <c r="O688" t="s">
        <v>7780</v>
      </c>
      <c r="P688" t="s">
        <v>7781</v>
      </c>
      <c r="Q688" t="s">
        <v>6630</v>
      </c>
    </row>
    <row r="689" spans="1:17" x14ac:dyDescent="0.35">
      <c r="A689">
        <v>3921115777</v>
      </c>
      <c r="B689" t="s">
        <v>6626</v>
      </c>
      <c r="C689" t="s">
        <v>6356</v>
      </c>
      <c r="D689">
        <v>200</v>
      </c>
      <c r="E689" t="s">
        <v>5245</v>
      </c>
      <c r="F689">
        <v>202</v>
      </c>
      <c r="G689" t="s">
        <v>5245</v>
      </c>
      <c r="H689">
        <v>450</v>
      </c>
      <c r="I689" t="s">
        <v>7782</v>
      </c>
      <c r="J689">
        <v>20200</v>
      </c>
      <c r="L689" t="s">
        <v>6529</v>
      </c>
      <c r="M689">
        <v>10558147</v>
      </c>
      <c r="N689">
        <v>15490461</v>
      </c>
      <c r="O689" t="s">
        <v>6630</v>
      </c>
      <c r="P689" t="s">
        <v>6630</v>
      </c>
      <c r="Q689">
        <v>610</v>
      </c>
    </row>
    <row r="690" spans="1:17" x14ac:dyDescent="0.35">
      <c r="A690">
        <v>9695100719</v>
      </c>
      <c r="B690" t="s">
        <v>6626</v>
      </c>
      <c r="C690" t="s">
        <v>6540</v>
      </c>
      <c r="D690">
        <v>131</v>
      </c>
      <c r="E690" t="s">
        <v>6645</v>
      </c>
      <c r="F690">
        <v>201</v>
      </c>
      <c r="G690" t="s">
        <v>6657</v>
      </c>
      <c r="H690">
        <v>420</v>
      </c>
      <c r="I690" t="s">
        <v>7783</v>
      </c>
      <c r="J690" t="s">
        <v>6630</v>
      </c>
      <c r="L690" t="s">
        <v>6529</v>
      </c>
      <c r="M690" t="s">
        <v>6630</v>
      </c>
      <c r="N690">
        <v>10001082</v>
      </c>
      <c r="O690" t="s">
        <v>6630</v>
      </c>
      <c r="P690" t="s">
        <v>7784</v>
      </c>
      <c r="Q690">
        <v>200</v>
      </c>
    </row>
    <row r="691" spans="1:17" x14ac:dyDescent="0.35">
      <c r="A691">
        <v>9415112790</v>
      </c>
      <c r="B691" t="s">
        <v>6626</v>
      </c>
      <c r="C691" t="s">
        <v>6356</v>
      </c>
      <c r="D691">
        <v>200</v>
      </c>
      <c r="E691" t="s">
        <v>6366</v>
      </c>
      <c r="F691">
        <v>207</v>
      </c>
      <c r="G691" t="s">
        <v>176</v>
      </c>
      <c r="H691">
        <v>705</v>
      </c>
      <c r="I691" t="s">
        <v>7785</v>
      </c>
      <c r="J691">
        <v>20800</v>
      </c>
      <c r="L691" t="s">
        <v>6529</v>
      </c>
      <c r="M691">
        <v>10104971</v>
      </c>
      <c r="N691">
        <v>10512317</v>
      </c>
      <c r="O691" t="s">
        <v>6630</v>
      </c>
      <c r="P691" t="s">
        <v>6630</v>
      </c>
      <c r="Q691">
        <v>700</v>
      </c>
    </row>
    <row r="692" spans="1:17" x14ac:dyDescent="0.35">
      <c r="A692">
        <v>9494100586</v>
      </c>
      <c r="B692" t="s">
        <v>6626</v>
      </c>
      <c r="C692" t="s">
        <v>6356</v>
      </c>
      <c r="D692">
        <v>200</v>
      </c>
      <c r="E692" t="s">
        <v>6999</v>
      </c>
      <c r="F692">
        <v>205</v>
      </c>
      <c r="G692" t="s">
        <v>7000</v>
      </c>
      <c r="H692">
        <v>600</v>
      </c>
      <c r="I692" t="s">
        <v>7786</v>
      </c>
      <c r="J692" t="s">
        <v>6630</v>
      </c>
      <c r="L692" t="s">
        <v>6529</v>
      </c>
      <c r="M692" t="s">
        <v>6630</v>
      </c>
      <c r="N692">
        <v>10000872</v>
      </c>
      <c r="O692" t="s">
        <v>6630</v>
      </c>
      <c r="P692" t="s">
        <v>7787</v>
      </c>
      <c r="Q692" t="s">
        <v>6630</v>
      </c>
    </row>
    <row r="693" spans="1:17" x14ac:dyDescent="0.35">
      <c r="A693">
        <v>7902107176</v>
      </c>
      <c r="B693" t="s">
        <v>6626</v>
      </c>
      <c r="C693" t="s">
        <v>6356</v>
      </c>
      <c r="D693">
        <v>200</v>
      </c>
      <c r="E693" t="s">
        <v>6366</v>
      </c>
      <c r="F693">
        <v>207</v>
      </c>
      <c r="G693" t="s">
        <v>6756</v>
      </c>
      <c r="H693">
        <v>750</v>
      </c>
      <c r="I693" t="s">
        <v>7788</v>
      </c>
      <c r="J693">
        <v>20800</v>
      </c>
      <c r="L693" t="s">
        <v>6529</v>
      </c>
      <c r="M693" t="s">
        <v>6630</v>
      </c>
      <c r="N693">
        <v>10424261</v>
      </c>
      <c r="O693" t="s">
        <v>7789</v>
      </c>
      <c r="P693" t="s">
        <v>6670</v>
      </c>
      <c r="Q693" t="s">
        <v>6630</v>
      </c>
    </row>
    <row r="694" spans="1:17" x14ac:dyDescent="0.35">
      <c r="A694">
        <v>9424116801</v>
      </c>
      <c r="B694" t="s">
        <v>6334</v>
      </c>
      <c r="C694" t="s">
        <v>6356</v>
      </c>
      <c r="D694">
        <v>200</v>
      </c>
      <c r="E694" t="s">
        <v>6645</v>
      </c>
      <c r="F694">
        <v>201</v>
      </c>
      <c r="G694" t="s">
        <v>6808</v>
      </c>
      <c r="H694">
        <v>805</v>
      </c>
      <c r="I694" t="s">
        <v>7790</v>
      </c>
      <c r="J694">
        <v>20116</v>
      </c>
      <c r="L694" t="s">
        <v>6529</v>
      </c>
      <c r="M694">
        <v>11295537</v>
      </c>
      <c r="N694">
        <v>11211305</v>
      </c>
      <c r="O694" t="s">
        <v>6630</v>
      </c>
      <c r="P694" t="s">
        <v>6630</v>
      </c>
      <c r="Q694" t="s">
        <v>6630</v>
      </c>
    </row>
    <row r="695" spans="1:17" x14ac:dyDescent="0.35">
      <c r="A695">
        <v>9409109788</v>
      </c>
      <c r="B695" t="s">
        <v>6626</v>
      </c>
      <c r="C695" t="s">
        <v>6356</v>
      </c>
      <c r="D695">
        <v>200</v>
      </c>
      <c r="E695" t="s">
        <v>6366</v>
      </c>
      <c r="F695">
        <v>207</v>
      </c>
      <c r="G695" t="s">
        <v>1357</v>
      </c>
      <c r="H695">
        <v>745</v>
      </c>
      <c r="I695" t="s">
        <v>7791</v>
      </c>
      <c r="J695">
        <v>20800</v>
      </c>
      <c r="L695" t="s">
        <v>6529</v>
      </c>
      <c r="M695">
        <v>11829851</v>
      </c>
      <c r="N695">
        <v>10008027</v>
      </c>
      <c r="O695" t="s">
        <v>6630</v>
      </c>
      <c r="P695">
        <v>20800.804011</v>
      </c>
      <c r="Q695">
        <v>700</v>
      </c>
    </row>
    <row r="696" spans="1:17" x14ac:dyDescent="0.35">
      <c r="A696">
        <v>9415113116</v>
      </c>
      <c r="B696" t="s">
        <v>6626</v>
      </c>
      <c r="C696" t="s">
        <v>6356</v>
      </c>
      <c r="D696">
        <v>200</v>
      </c>
      <c r="E696" t="s">
        <v>6645</v>
      </c>
      <c r="F696">
        <v>201</v>
      </c>
      <c r="G696" t="s">
        <v>6657</v>
      </c>
      <c r="H696">
        <v>420</v>
      </c>
      <c r="I696" t="s">
        <v>7792</v>
      </c>
      <c r="J696">
        <v>20120</v>
      </c>
      <c r="L696" t="s">
        <v>6529</v>
      </c>
      <c r="M696">
        <v>10844881</v>
      </c>
      <c r="N696">
        <v>12842475</v>
      </c>
      <c r="O696" t="s">
        <v>6630</v>
      </c>
      <c r="P696" t="s">
        <v>7793</v>
      </c>
      <c r="Q696" t="s">
        <v>6630</v>
      </c>
    </row>
    <row r="697" spans="1:17" x14ac:dyDescent="0.35">
      <c r="A697">
        <v>7999106203</v>
      </c>
      <c r="B697" t="s">
        <v>6626</v>
      </c>
      <c r="C697" t="s">
        <v>6356</v>
      </c>
      <c r="D697">
        <v>200</v>
      </c>
      <c r="E697" t="s">
        <v>6645</v>
      </c>
      <c r="F697">
        <v>201</v>
      </c>
      <c r="G697" t="s">
        <v>6657</v>
      </c>
      <c r="H697">
        <v>420</v>
      </c>
      <c r="I697" t="s">
        <v>7794</v>
      </c>
      <c r="J697" t="s">
        <v>6630</v>
      </c>
      <c r="L697" t="s">
        <v>6529</v>
      </c>
      <c r="M697">
        <v>10382727</v>
      </c>
      <c r="N697">
        <v>10255808</v>
      </c>
      <c r="O697" t="s">
        <v>6630</v>
      </c>
      <c r="P697" t="s">
        <v>6694</v>
      </c>
      <c r="Q697" t="s">
        <v>6630</v>
      </c>
    </row>
    <row r="698" spans="1:17" x14ac:dyDescent="0.35">
      <c r="A698">
        <v>9401106718</v>
      </c>
      <c r="B698" t="s">
        <v>6626</v>
      </c>
      <c r="C698" t="s">
        <v>6356</v>
      </c>
      <c r="D698">
        <v>200</v>
      </c>
      <c r="E698" t="s">
        <v>6659</v>
      </c>
      <c r="F698">
        <v>208</v>
      </c>
      <c r="G698" t="s">
        <v>6724</v>
      </c>
      <c r="H698">
        <v>323</v>
      </c>
      <c r="I698" t="s">
        <v>7795</v>
      </c>
      <c r="J698" t="s">
        <v>6630</v>
      </c>
      <c r="L698" t="s">
        <v>6529</v>
      </c>
      <c r="M698">
        <v>10171081</v>
      </c>
      <c r="N698">
        <v>10114950</v>
      </c>
      <c r="O698" t="s">
        <v>6630</v>
      </c>
      <c r="P698" t="s">
        <v>7796</v>
      </c>
      <c r="Q698" t="s">
        <v>6630</v>
      </c>
    </row>
    <row r="699" spans="1:17" x14ac:dyDescent="0.35">
      <c r="A699">
        <v>9402107424</v>
      </c>
      <c r="B699" t="s">
        <v>6626</v>
      </c>
      <c r="C699" t="s">
        <v>6627</v>
      </c>
      <c r="D699">
        <v>145</v>
      </c>
      <c r="E699" t="s">
        <v>6627</v>
      </c>
      <c r="F699">
        <v>145</v>
      </c>
      <c r="G699" t="s">
        <v>6627</v>
      </c>
      <c r="H699">
        <v>15</v>
      </c>
      <c r="I699" t="s">
        <v>7797</v>
      </c>
      <c r="J699">
        <v>14500</v>
      </c>
      <c r="L699" t="s">
        <v>6529</v>
      </c>
      <c r="M699">
        <v>10005699</v>
      </c>
      <c r="N699" t="s">
        <v>6630</v>
      </c>
      <c r="O699" t="s">
        <v>7798</v>
      </c>
      <c r="P699" t="s">
        <v>7799</v>
      </c>
      <c r="Q699" t="s">
        <v>6630</v>
      </c>
    </row>
    <row r="700" spans="1:17" x14ac:dyDescent="0.35">
      <c r="A700">
        <v>9419115184</v>
      </c>
      <c r="B700" t="s">
        <v>6626</v>
      </c>
      <c r="C700" t="s">
        <v>6356</v>
      </c>
      <c r="D700">
        <v>200</v>
      </c>
      <c r="E700" t="s">
        <v>488</v>
      </c>
      <c r="F700">
        <v>203</v>
      </c>
      <c r="G700" t="s">
        <v>488</v>
      </c>
      <c r="H700">
        <v>500</v>
      </c>
      <c r="I700" t="s">
        <v>7800</v>
      </c>
      <c r="J700">
        <v>20300</v>
      </c>
      <c r="L700" t="s">
        <v>6529</v>
      </c>
      <c r="M700">
        <v>10549996</v>
      </c>
      <c r="N700">
        <v>10659010</v>
      </c>
      <c r="O700">
        <v>33312</v>
      </c>
      <c r="P700" t="s">
        <v>6630</v>
      </c>
      <c r="Q700" t="s">
        <v>6630</v>
      </c>
    </row>
    <row r="701" spans="1:17" x14ac:dyDescent="0.35">
      <c r="A701">
        <v>6898105959</v>
      </c>
      <c r="B701" t="s">
        <v>6626</v>
      </c>
      <c r="C701" t="s">
        <v>6356</v>
      </c>
      <c r="D701">
        <v>200</v>
      </c>
      <c r="E701" t="s">
        <v>5245</v>
      </c>
      <c r="F701">
        <v>202</v>
      </c>
      <c r="G701" t="s">
        <v>5245</v>
      </c>
      <c r="H701">
        <v>450</v>
      </c>
      <c r="I701" t="s">
        <v>7801</v>
      </c>
      <c r="J701">
        <v>20200</v>
      </c>
      <c r="L701" t="s">
        <v>6529</v>
      </c>
      <c r="M701">
        <v>10895151</v>
      </c>
      <c r="N701">
        <v>10212031</v>
      </c>
      <c r="O701" t="s">
        <v>7578</v>
      </c>
      <c r="P701" t="s">
        <v>7802</v>
      </c>
      <c r="Q701" t="s">
        <v>6630</v>
      </c>
    </row>
    <row r="702" spans="1:17" x14ac:dyDescent="0.35">
      <c r="A702">
        <v>6302107371</v>
      </c>
      <c r="B702" t="s">
        <v>6626</v>
      </c>
      <c r="C702" t="s">
        <v>6356</v>
      </c>
      <c r="D702">
        <v>200</v>
      </c>
      <c r="E702" t="s">
        <v>6366</v>
      </c>
      <c r="F702">
        <v>207</v>
      </c>
      <c r="G702" t="s">
        <v>6662</v>
      </c>
      <c r="H702">
        <v>720</v>
      </c>
      <c r="I702" t="s">
        <v>7803</v>
      </c>
      <c r="J702">
        <v>20800</v>
      </c>
      <c r="L702" t="s">
        <v>6529</v>
      </c>
      <c r="M702">
        <v>10506697</v>
      </c>
      <c r="N702">
        <v>10015831</v>
      </c>
      <c r="O702" t="s">
        <v>7804</v>
      </c>
      <c r="P702" t="s">
        <v>6670</v>
      </c>
      <c r="Q702" t="s">
        <v>6630</v>
      </c>
    </row>
    <row r="703" spans="1:17" x14ac:dyDescent="0.35">
      <c r="A703">
        <v>6307109112</v>
      </c>
      <c r="B703" t="s">
        <v>6626</v>
      </c>
      <c r="C703" t="s">
        <v>6356</v>
      </c>
      <c r="D703">
        <v>200</v>
      </c>
      <c r="E703" t="s">
        <v>6366</v>
      </c>
      <c r="F703">
        <v>207</v>
      </c>
      <c r="G703" t="s">
        <v>6635</v>
      </c>
      <c r="H703">
        <v>405</v>
      </c>
      <c r="I703" t="s">
        <v>7805</v>
      </c>
      <c r="J703">
        <v>20135</v>
      </c>
      <c r="L703" t="s">
        <v>6529</v>
      </c>
      <c r="M703">
        <v>10007309</v>
      </c>
      <c r="N703">
        <v>10016579</v>
      </c>
      <c r="O703" t="s">
        <v>6630</v>
      </c>
      <c r="P703" t="s">
        <v>7806</v>
      </c>
      <c r="Q703" t="s">
        <v>6630</v>
      </c>
    </row>
    <row r="704" spans="1:17" x14ac:dyDescent="0.35">
      <c r="A704">
        <v>9416113515</v>
      </c>
      <c r="B704" t="s">
        <v>6626</v>
      </c>
      <c r="C704" t="s">
        <v>6540</v>
      </c>
      <c r="D704">
        <v>131</v>
      </c>
      <c r="E704" t="s">
        <v>6672</v>
      </c>
      <c r="F704">
        <v>703</v>
      </c>
      <c r="G704" t="s">
        <v>3068</v>
      </c>
      <c r="H704">
        <v>830</v>
      </c>
      <c r="I704" t="s">
        <v>7807</v>
      </c>
      <c r="J704">
        <v>13260</v>
      </c>
      <c r="L704" t="s">
        <v>6529</v>
      </c>
      <c r="M704">
        <v>14399569</v>
      </c>
      <c r="N704">
        <v>14272584</v>
      </c>
      <c r="O704" t="s">
        <v>6630</v>
      </c>
      <c r="P704" t="s">
        <v>6630</v>
      </c>
      <c r="Q704" t="s">
        <v>6630</v>
      </c>
    </row>
    <row r="705" spans="1:17" x14ac:dyDescent="0.35">
      <c r="A705">
        <v>9406108843</v>
      </c>
      <c r="B705" t="s">
        <v>6626</v>
      </c>
      <c r="C705" t="s">
        <v>6356</v>
      </c>
      <c r="D705">
        <v>200</v>
      </c>
      <c r="E705" t="s">
        <v>6366</v>
      </c>
      <c r="F705">
        <v>207</v>
      </c>
      <c r="G705" t="s">
        <v>176</v>
      </c>
      <c r="H705">
        <v>705</v>
      </c>
      <c r="I705" t="s">
        <v>7808</v>
      </c>
      <c r="J705">
        <v>20800</v>
      </c>
      <c r="L705" t="s">
        <v>6529</v>
      </c>
      <c r="M705">
        <v>10829710</v>
      </c>
      <c r="N705">
        <v>10381011</v>
      </c>
      <c r="O705" t="s">
        <v>7809</v>
      </c>
      <c r="P705">
        <v>20800.804011</v>
      </c>
      <c r="Q705">
        <v>700</v>
      </c>
    </row>
    <row r="706" spans="1:17" x14ac:dyDescent="0.35">
      <c r="A706">
        <v>9415113212</v>
      </c>
      <c r="B706" t="s">
        <v>6626</v>
      </c>
      <c r="C706" t="s">
        <v>6540</v>
      </c>
      <c r="D706">
        <v>131</v>
      </c>
      <c r="E706" t="s">
        <v>6672</v>
      </c>
      <c r="F706">
        <v>703</v>
      </c>
      <c r="G706" t="s">
        <v>3068</v>
      </c>
      <c r="H706">
        <v>830</v>
      </c>
      <c r="I706" t="s">
        <v>7810</v>
      </c>
      <c r="J706">
        <v>9412111086</v>
      </c>
      <c r="L706" t="s">
        <v>6529</v>
      </c>
      <c r="M706">
        <v>15097141</v>
      </c>
      <c r="N706">
        <v>14744115</v>
      </c>
      <c r="O706" t="s">
        <v>6630</v>
      </c>
      <c r="P706" t="s">
        <v>6630</v>
      </c>
      <c r="Q706" t="s">
        <v>6630</v>
      </c>
    </row>
    <row r="707" spans="1:17" x14ac:dyDescent="0.35">
      <c r="A707">
        <v>9414112589</v>
      </c>
      <c r="B707" t="s">
        <v>6626</v>
      </c>
      <c r="C707" t="s">
        <v>6356</v>
      </c>
      <c r="D707">
        <v>200</v>
      </c>
      <c r="E707" t="s">
        <v>6645</v>
      </c>
      <c r="F707">
        <v>201</v>
      </c>
      <c r="G707" t="s">
        <v>6638</v>
      </c>
      <c r="H707">
        <v>415</v>
      </c>
      <c r="I707" t="s">
        <v>7811</v>
      </c>
      <c r="J707">
        <v>20115</v>
      </c>
      <c r="L707" t="s">
        <v>6529</v>
      </c>
      <c r="M707">
        <v>12587355</v>
      </c>
      <c r="N707">
        <v>12608523</v>
      </c>
      <c r="O707" t="s">
        <v>6630</v>
      </c>
      <c r="P707" t="s">
        <v>7812</v>
      </c>
      <c r="Q707" t="s">
        <v>6630</v>
      </c>
    </row>
    <row r="708" spans="1:17" x14ac:dyDescent="0.35">
      <c r="A708" t="s">
        <v>7813</v>
      </c>
      <c r="B708" t="s">
        <v>6626</v>
      </c>
      <c r="C708" t="s">
        <v>6628</v>
      </c>
      <c r="D708" t="s">
        <v>6628</v>
      </c>
      <c r="E708" t="s">
        <v>6628</v>
      </c>
      <c r="F708" t="s">
        <v>6628</v>
      </c>
      <c r="G708" t="s">
        <v>6628</v>
      </c>
      <c r="H708" t="s">
        <v>6628</v>
      </c>
      <c r="I708" t="s">
        <v>7814</v>
      </c>
      <c r="J708" t="s">
        <v>6630</v>
      </c>
      <c r="L708" t="s">
        <v>6526</v>
      </c>
      <c r="M708" t="s">
        <v>6630</v>
      </c>
      <c r="N708" t="s">
        <v>6630</v>
      </c>
      <c r="O708" t="s">
        <v>6630</v>
      </c>
      <c r="P708" t="s">
        <v>6630</v>
      </c>
      <c r="Q708" t="s">
        <v>6630</v>
      </c>
    </row>
    <row r="709" spans="1:17" x14ac:dyDescent="0.35">
      <c r="A709">
        <v>9404108185</v>
      </c>
      <c r="B709" t="s">
        <v>6626</v>
      </c>
      <c r="C709" t="s">
        <v>7114</v>
      </c>
      <c r="D709">
        <v>115</v>
      </c>
      <c r="E709" t="s">
        <v>7352</v>
      </c>
      <c r="F709">
        <v>211</v>
      </c>
      <c r="G709" t="s">
        <v>7353</v>
      </c>
      <c r="H709">
        <v>22</v>
      </c>
      <c r="I709" t="s">
        <v>7815</v>
      </c>
      <c r="J709" t="s">
        <v>6630</v>
      </c>
      <c r="L709" t="s">
        <v>6529</v>
      </c>
      <c r="M709" t="s">
        <v>6630</v>
      </c>
      <c r="N709">
        <v>10039553</v>
      </c>
      <c r="O709" t="s">
        <v>6630</v>
      </c>
      <c r="P709" t="s">
        <v>6765</v>
      </c>
      <c r="Q709">
        <v>900</v>
      </c>
    </row>
    <row r="710" spans="1:17" x14ac:dyDescent="0.35">
      <c r="A710">
        <v>8703107846</v>
      </c>
      <c r="B710" t="s">
        <v>6626</v>
      </c>
      <c r="C710" t="s">
        <v>6356</v>
      </c>
      <c r="D710">
        <v>200</v>
      </c>
      <c r="E710" t="s">
        <v>6999</v>
      </c>
      <c r="F710">
        <v>205</v>
      </c>
      <c r="G710" t="s">
        <v>7000</v>
      </c>
      <c r="H710">
        <v>600</v>
      </c>
      <c r="I710" t="s">
        <v>7816</v>
      </c>
      <c r="J710" t="s">
        <v>6630</v>
      </c>
      <c r="L710" t="s">
        <v>6529</v>
      </c>
      <c r="M710" t="s">
        <v>6630</v>
      </c>
      <c r="N710">
        <v>10566438</v>
      </c>
      <c r="O710" t="s">
        <v>7817</v>
      </c>
      <c r="P710" t="s">
        <v>7818</v>
      </c>
      <c r="Q710" t="s">
        <v>6630</v>
      </c>
    </row>
    <row r="711" spans="1:17" x14ac:dyDescent="0.35">
      <c r="A711" t="s">
        <v>7819</v>
      </c>
      <c r="B711" t="s">
        <v>6626</v>
      </c>
      <c r="C711" t="s">
        <v>6628</v>
      </c>
      <c r="D711" t="s">
        <v>6628</v>
      </c>
      <c r="E711" t="s">
        <v>6628</v>
      </c>
      <c r="F711" t="s">
        <v>6628</v>
      </c>
      <c r="G711" t="s">
        <v>6628</v>
      </c>
      <c r="H711" t="s">
        <v>6628</v>
      </c>
      <c r="I711" t="s">
        <v>7820</v>
      </c>
      <c r="J711" t="s">
        <v>6630</v>
      </c>
      <c r="L711" t="s">
        <v>6529</v>
      </c>
      <c r="M711" t="s">
        <v>6630</v>
      </c>
      <c r="N711" t="s">
        <v>6630</v>
      </c>
      <c r="O711" t="s">
        <v>7821</v>
      </c>
      <c r="P711" t="s">
        <v>6630</v>
      </c>
      <c r="Q711" t="s">
        <v>6630</v>
      </c>
    </row>
    <row r="712" spans="1:17" x14ac:dyDescent="0.35">
      <c r="A712">
        <v>8706108907</v>
      </c>
      <c r="B712" t="s">
        <v>6626</v>
      </c>
      <c r="C712" t="s">
        <v>6356</v>
      </c>
      <c r="D712">
        <v>200</v>
      </c>
      <c r="E712" t="s">
        <v>6659</v>
      </c>
      <c r="F712">
        <v>208</v>
      </c>
      <c r="G712" t="s">
        <v>6696</v>
      </c>
      <c r="H712">
        <v>322</v>
      </c>
      <c r="I712" t="s">
        <v>7822</v>
      </c>
      <c r="J712">
        <v>13780</v>
      </c>
      <c r="L712" t="s">
        <v>6529</v>
      </c>
      <c r="M712">
        <v>11198833</v>
      </c>
      <c r="N712">
        <v>10162020</v>
      </c>
      <c r="O712" t="s">
        <v>6630</v>
      </c>
      <c r="P712" t="s">
        <v>7823</v>
      </c>
      <c r="Q712" t="s">
        <v>6630</v>
      </c>
    </row>
    <row r="713" spans="1:17" x14ac:dyDescent="0.35">
      <c r="A713">
        <v>9411110510</v>
      </c>
      <c r="B713" t="s">
        <v>6626</v>
      </c>
      <c r="C713" t="s">
        <v>6356</v>
      </c>
      <c r="D713">
        <v>200</v>
      </c>
      <c r="E713" t="s">
        <v>6366</v>
      </c>
      <c r="F713">
        <v>207</v>
      </c>
      <c r="G713" t="s">
        <v>6651</v>
      </c>
      <c r="H713">
        <v>410</v>
      </c>
      <c r="I713" t="s">
        <v>7824</v>
      </c>
      <c r="J713">
        <v>20800</v>
      </c>
      <c r="L713" t="s">
        <v>6529</v>
      </c>
      <c r="M713">
        <v>10007284</v>
      </c>
      <c r="N713">
        <v>10430231</v>
      </c>
      <c r="O713" t="s">
        <v>6630</v>
      </c>
      <c r="P713" t="s">
        <v>6630</v>
      </c>
      <c r="Q713">
        <v>700</v>
      </c>
    </row>
    <row r="714" spans="1:17" x14ac:dyDescent="0.35">
      <c r="A714">
        <v>9602107539</v>
      </c>
      <c r="B714" t="s">
        <v>6626</v>
      </c>
      <c r="C714" t="s">
        <v>6356</v>
      </c>
      <c r="D714">
        <v>200</v>
      </c>
      <c r="E714" t="s">
        <v>6659</v>
      </c>
      <c r="F714">
        <v>208</v>
      </c>
      <c r="G714" t="s">
        <v>1998</v>
      </c>
      <c r="H714">
        <v>335</v>
      </c>
      <c r="I714" t="s">
        <v>7825</v>
      </c>
      <c r="J714">
        <v>13840</v>
      </c>
      <c r="L714" t="s">
        <v>6529</v>
      </c>
      <c r="M714">
        <v>10308480</v>
      </c>
      <c r="N714">
        <v>11093783</v>
      </c>
      <c r="O714" t="s">
        <v>6630</v>
      </c>
      <c r="P714" t="s">
        <v>7826</v>
      </c>
      <c r="Q714">
        <v>200</v>
      </c>
    </row>
    <row r="715" spans="1:17" x14ac:dyDescent="0.35">
      <c r="A715">
        <v>3501106706</v>
      </c>
      <c r="B715" t="s">
        <v>6626</v>
      </c>
      <c r="C715" t="s">
        <v>6356</v>
      </c>
      <c r="D715">
        <v>200</v>
      </c>
      <c r="E715" t="s">
        <v>5245</v>
      </c>
      <c r="F715">
        <v>202</v>
      </c>
      <c r="G715" t="s">
        <v>5245</v>
      </c>
      <c r="H715">
        <v>450</v>
      </c>
      <c r="I715" t="s">
        <v>7827</v>
      </c>
      <c r="J715">
        <v>20200</v>
      </c>
      <c r="L715" t="s">
        <v>6529</v>
      </c>
      <c r="M715" t="s">
        <v>6630</v>
      </c>
      <c r="N715">
        <v>10436431</v>
      </c>
      <c r="O715" t="s">
        <v>6630</v>
      </c>
      <c r="P715" t="s">
        <v>7828</v>
      </c>
      <c r="Q715" t="s">
        <v>6630</v>
      </c>
    </row>
    <row r="716" spans="1:17" x14ac:dyDescent="0.35">
      <c r="A716">
        <v>9425116927</v>
      </c>
      <c r="B716" t="s">
        <v>6334</v>
      </c>
      <c r="C716" t="s">
        <v>6540</v>
      </c>
      <c r="D716">
        <v>131</v>
      </c>
      <c r="E716" t="s">
        <v>6540</v>
      </c>
      <c r="F716">
        <v>309</v>
      </c>
      <c r="G716" t="s">
        <v>2845</v>
      </c>
      <c r="H716">
        <v>107</v>
      </c>
      <c r="I716" t="s">
        <v>7829</v>
      </c>
      <c r="J716" t="s">
        <v>6630</v>
      </c>
      <c r="L716" t="s">
        <v>6529</v>
      </c>
      <c r="M716">
        <v>12529948</v>
      </c>
      <c r="N716">
        <v>12258771</v>
      </c>
      <c r="O716" t="s">
        <v>6630</v>
      </c>
      <c r="P716" t="s">
        <v>6630</v>
      </c>
      <c r="Q716">
        <v>700</v>
      </c>
    </row>
    <row r="717" spans="1:17" x14ac:dyDescent="0.35">
      <c r="A717">
        <v>8706108962</v>
      </c>
      <c r="B717" t="s">
        <v>6626</v>
      </c>
      <c r="C717" t="s">
        <v>6356</v>
      </c>
      <c r="D717">
        <v>200</v>
      </c>
      <c r="E717" t="s">
        <v>6659</v>
      </c>
      <c r="F717">
        <v>208</v>
      </c>
      <c r="G717" t="s">
        <v>6696</v>
      </c>
      <c r="H717">
        <v>322</v>
      </c>
      <c r="I717" t="s">
        <v>7830</v>
      </c>
      <c r="J717">
        <v>13780</v>
      </c>
      <c r="L717" t="s">
        <v>6529</v>
      </c>
      <c r="M717">
        <v>11198833</v>
      </c>
      <c r="N717">
        <v>10162020</v>
      </c>
      <c r="O717" t="s">
        <v>7831</v>
      </c>
      <c r="P717" t="s">
        <v>7832</v>
      </c>
      <c r="Q717" t="s">
        <v>6630</v>
      </c>
    </row>
    <row r="718" spans="1:17" x14ac:dyDescent="0.35">
      <c r="A718">
        <v>9415113107</v>
      </c>
      <c r="B718" t="s">
        <v>6626</v>
      </c>
      <c r="C718" t="s">
        <v>6356</v>
      </c>
      <c r="D718">
        <v>200</v>
      </c>
      <c r="E718" t="s">
        <v>7833</v>
      </c>
      <c r="F718">
        <v>400</v>
      </c>
      <c r="G718" t="s">
        <v>6638</v>
      </c>
      <c r="H718">
        <v>415</v>
      </c>
      <c r="I718" t="s">
        <v>7834</v>
      </c>
      <c r="J718">
        <v>20115</v>
      </c>
      <c r="L718" t="s">
        <v>6529</v>
      </c>
      <c r="M718">
        <v>11583299</v>
      </c>
      <c r="N718">
        <v>10522988</v>
      </c>
      <c r="O718" t="s">
        <v>6630</v>
      </c>
      <c r="P718" t="s">
        <v>6630</v>
      </c>
      <c r="Q718" t="s">
        <v>6630</v>
      </c>
    </row>
    <row r="719" spans="1:17" x14ac:dyDescent="0.35">
      <c r="A719">
        <v>9404108090</v>
      </c>
      <c r="B719" t="s">
        <v>6626</v>
      </c>
      <c r="C719" t="s">
        <v>6356</v>
      </c>
      <c r="D719">
        <v>200</v>
      </c>
      <c r="E719" t="s">
        <v>6659</v>
      </c>
      <c r="F719">
        <v>208</v>
      </c>
      <c r="G719" t="s">
        <v>977</v>
      </c>
      <c r="H719">
        <v>310</v>
      </c>
      <c r="I719" t="s">
        <v>7835</v>
      </c>
      <c r="J719">
        <v>13562</v>
      </c>
      <c r="L719" t="s">
        <v>6529</v>
      </c>
      <c r="M719">
        <v>10677251</v>
      </c>
      <c r="N719">
        <v>10517943</v>
      </c>
      <c r="O719" t="s">
        <v>7836</v>
      </c>
      <c r="P719" t="s">
        <v>7837</v>
      </c>
      <c r="Q719" t="s">
        <v>6630</v>
      </c>
    </row>
    <row r="720" spans="1:17" x14ac:dyDescent="0.35">
      <c r="A720">
        <v>9413111508</v>
      </c>
      <c r="B720" t="s">
        <v>6626</v>
      </c>
      <c r="C720" t="s">
        <v>6356</v>
      </c>
      <c r="D720">
        <v>200</v>
      </c>
      <c r="E720" t="s">
        <v>6357</v>
      </c>
      <c r="F720">
        <v>209</v>
      </c>
      <c r="G720" t="s">
        <v>6391</v>
      </c>
      <c r="H720">
        <v>989</v>
      </c>
      <c r="I720" t="s">
        <v>7838</v>
      </c>
      <c r="J720">
        <v>13800</v>
      </c>
      <c r="L720" t="s">
        <v>6529</v>
      </c>
      <c r="M720">
        <v>10094581</v>
      </c>
      <c r="N720">
        <v>12217549</v>
      </c>
      <c r="O720" t="s">
        <v>7839</v>
      </c>
      <c r="P720" t="s">
        <v>6630</v>
      </c>
      <c r="Q720">
        <v>700</v>
      </c>
    </row>
    <row r="721" spans="1:17" x14ac:dyDescent="0.35">
      <c r="A721">
        <v>9421115863</v>
      </c>
      <c r="B721" t="s">
        <v>6626</v>
      </c>
      <c r="C721" t="s">
        <v>6356</v>
      </c>
      <c r="D721">
        <v>200</v>
      </c>
      <c r="E721" t="s">
        <v>6366</v>
      </c>
      <c r="F721">
        <v>207</v>
      </c>
      <c r="G721" t="s">
        <v>176</v>
      </c>
      <c r="H721">
        <v>705</v>
      </c>
      <c r="I721" t="s">
        <v>7840</v>
      </c>
      <c r="J721">
        <v>20800</v>
      </c>
      <c r="L721" t="s">
        <v>6529</v>
      </c>
      <c r="M721">
        <v>11235593</v>
      </c>
      <c r="N721">
        <v>14742726</v>
      </c>
      <c r="O721" t="s">
        <v>6630</v>
      </c>
      <c r="P721" t="s">
        <v>6630</v>
      </c>
      <c r="Q721">
        <v>700</v>
      </c>
    </row>
    <row r="722" spans="1:17" x14ac:dyDescent="0.35">
      <c r="A722">
        <v>8706108865</v>
      </c>
      <c r="B722" t="s">
        <v>6626</v>
      </c>
      <c r="C722" t="s">
        <v>6356</v>
      </c>
      <c r="D722">
        <v>200</v>
      </c>
      <c r="E722" t="s">
        <v>6659</v>
      </c>
      <c r="F722">
        <v>208</v>
      </c>
      <c r="G722" t="s">
        <v>6696</v>
      </c>
      <c r="H722">
        <v>322</v>
      </c>
      <c r="I722" t="s">
        <v>7841</v>
      </c>
      <c r="J722" t="s">
        <v>6630</v>
      </c>
      <c r="L722" t="s">
        <v>6529</v>
      </c>
      <c r="M722">
        <v>11198833</v>
      </c>
      <c r="N722">
        <v>10162020</v>
      </c>
      <c r="O722" t="s">
        <v>6630</v>
      </c>
      <c r="P722" t="s">
        <v>7842</v>
      </c>
      <c r="Q722" t="s">
        <v>6630</v>
      </c>
    </row>
    <row r="723" spans="1:17" x14ac:dyDescent="0.35">
      <c r="A723">
        <v>9417113916</v>
      </c>
      <c r="B723" t="s">
        <v>6334</v>
      </c>
      <c r="C723" t="s">
        <v>6540</v>
      </c>
      <c r="D723">
        <v>131</v>
      </c>
      <c r="E723" t="s">
        <v>6672</v>
      </c>
      <c r="F723">
        <v>703</v>
      </c>
      <c r="G723" t="s">
        <v>3068</v>
      </c>
      <c r="H723">
        <v>830</v>
      </c>
      <c r="I723" t="s">
        <v>7843</v>
      </c>
      <c r="J723">
        <v>13260</v>
      </c>
      <c r="L723" t="s">
        <v>6529</v>
      </c>
      <c r="M723">
        <v>10731991</v>
      </c>
      <c r="N723">
        <v>10721258</v>
      </c>
      <c r="O723" t="s">
        <v>6630</v>
      </c>
      <c r="P723" t="s">
        <v>6630</v>
      </c>
      <c r="Q723" t="s">
        <v>6630</v>
      </c>
    </row>
    <row r="724" spans="1:17" x14ac:dyDescent="0.35">
      <c r="A724">
        <v>9419114932</v>
      </c>
      <c r="B724" t="s">
        <v>6626</v>
      </c>
      <c r="C724" t="s">
        <v>6356</v>
      </c>
      <c r="D724">
        <v>200</v>
      </c>
      <c r="E724" t="s">
        <v>6366</v>
      </c>
      <c r="F724">
        <v>207</v>
      </c>
      <c r="G724" t="s">
        <v>6792</v>
      </c>
      <c r="H724">
        <v>790</v>
      </c>
      <c r="I724" t="s">
        <v>7844</v>
      </c>
      <c r="J724">
        <v>20800</v>
      </c>
      <c r="L724" t="s">
        <v>6529</v>
      </c>
      <c r="M724">
        <v>10014555</v>
      </c>
      <c r="N724">
        <v>10016301</v>
      </c>
      <c r="O724" t="s">
        <v>6630</v>
      </c>
      <c r="P724" t="s">
        <v>6630</v>
      </c>
      <c r="Q724">
        <v>700</v>
      </c>
    </row>
    <row r="725" spans="1:17" x14ac:dyDescent="0.35">
      <c r="A725">
        <v>9417114221</v>
      </c>
      <c r="B725" t="s">
        <v>6626</v>
      </c>
      <c r="C725" t="s">
        <v>6356</v>
      </c>
      <c r="D725">
        <v>200</v>
      </c>
      <c r="E725" t="s">
        <v>6366</v>
      </c>
      <c r="F725">
        <v>207</v>
      </c>
      <c r="G725" t="s">
        <v>6756</v>
      </c>
      <c r="H725">
        <v>750</v>
      </c>
      <c r="I725" t="s">
        <v>7845</v>
      </c>
      <c r="J725">
        <v>20800</v>
      </c>
      <c r="L725" t="s">
        <v>6529</v>
      </c>
      <c r="M725">
        <v>10014517</v>
      </c>
      <c r="N725">
        <v>10453492</v>
      </c>
      <c r="O725" t="s">
        <v>6630</v>
      </c>
      <c r="P725" t="s">
        <v>6630</v>
      </c>
      <c r="Q725">
        <v>700</v>
      </c>
    </row>
    <row r="726" spans="1:17" x14ac:dyDescent="0.35">
      <c r="A726">
        <v>9416113722</v>
      </c>
      <c r="B726" t="s">
        <v>6626</v>
      </c>
      <c r="C726" t="s">
        <v>6356</v>
      </c>
      <c r="D726">
        <v>200</v>
      </c>
      <c r="E726" t="s">
        <v>6645</v>
      </c>
      <c r="F726">
        <v>201</v>
      </c>
      <c r="G726" t="s">
        <v>6651</v>
      </c>
      <c r="H726">
        <v>410</v>
      </c>
      <c r="I726" t="s">
        <v>7846</v>
      </c>
      <c r="J726">
        <v>20110</v>
      </c>
      <c r="L726" t="s">
        <v>6529</v>
      </c>
      <c r="M726">
        <v>11841850</v>
      </c>
      <c r="N726">
        <v>13819111</v>
      </c>
      <c r="O726" t="s">
        <v>6630</v>
      </c>
      <c r="P726" t="s">
        <v>6630</v>
      </c>
      <c r="Q726">
        <v>100</v>
      </c>
    </row>
    <row r="727" spans="1:17" x14ac:dyDescent="0.35">
      <c r="A727">
        <v>6399106202</v>
      </c>
      <c r="B727" t="s">
        <v>6626</v>
      </c>
      <c r="C727" t="s">
        <v>6356</v>
      </c>
      <c r="D727">
        <v>200</v>
      </c>
      <c r="E727" t="s">
        <v>6645</v>
      </c>
      <c r="F727">
        <v>201</v>
      </c>
      <c r="G727" t="s">
        <v>6657</v>
      </c>
      <c r="H727">
        <v>420</v>
      </c>
      <c r="I727" t="s">
        <v>7847</v>
      </c>
      <c r="J727" t="s">
        <v>6630</v>
      </c>
      <c r="L727" t="s">
        <v>6529</v>
      </c>
      <c r="M727" t="s">
        <v>6630</v>
      </c>
      <c r="N727">
        <v>10161959</v>
      </c>
      <c r="O727" t="s">
        <v>6630</v>
      </c>
      <c r="P727" t="s">
        <v>7848</v>
      </c>
      <c r="Q727" t="s">
        <v>6630</v>
      </c>
    </row>
    <row r="728" spans="1:17" x14ac:dyDescent="0.35">
      <c r="A728">
        <v>6302107446</v>
      </c>
      <c r="B728" t="s">
        <v>6626</v>
      </c>
      <c r="C728" t="s">
        <v>6356</v>
      </c>
      <c r="D728">
        <v>200</v>
      </c>
      <c r="E728" t="s">
        <v>6366</v>
      </c>
      <c r="F728">
        <v>207</v>
      </c>
      <c r="G728" t="s">
        <v>6662</v>
      </c>
      <c r="H728">
        <v>720</v>
      </c>
      <c r="I728" t="s">
        <v>7849</v>
      </c>
      <c r="J728">
        <v>20800</v>
      </c>
      <c r="L728" t="s">
        <v>6529</v>
      </c>
      <c r="M728">
        <v>10506697</v>
      </c>
      <c r="N728">
        <v>10015831</v>
      </c>
      <c r="O728" t="s">
        <v>7850</v>
      </c>
      <c r="P728" t="s">
        <v>7851</v>
      </c>
      <c r="Q728" t="s">
        <v>6630</v>
      </c>
    </row>
    <row r="729" spans="1:17" x14ac:dyDescent="0.35">
      <c r="A729">
        <v>9417114299</v>
      </c>
      <c r="B729" t="s">
        <v>6626</v>
      </c>
      <c r="C729" t="s">
        <v>6356</v>
      </c>
      <c r="D729">
        <v>200</v>
      </c>
      <c r="E729" t="s">
        <v>6366</v>
      </c>
      <c r="F729">
        <v>207</v>
      </c>
      <c r="G729" t="s">
        <v>176</v>
      </c>
      <c r="H729">
        <v>705</v>
      </c>
      <c r="I729" t="s">
        <v>7852</v>
      </c>
      <c r="J729">
        <v>20800</v>
      </c>
      <c r="L729" t="s">
        <v>6529</v>
      </c>
      <c r="M729">
        <v>10707755</v>
      </c>
      <c r="N729">
        <v>11429494</v>
      </c>
      <c r="O729" t="s">
        <v>6630</v>
      </c>
      <c r="P729" t="s">
        <v>6630</v>
      </c>
      <c r="Q729">
        <v>700</v>
      </c>
    </row>
    <row r="730" spans="1:17" x14ac:dyDescent="0.35">
      <c r="A730">
        <v>3901107130</v>
      </c>
      <c r="B730" t="s">
        <v>6626</v>
      </c>
      <c r="C730" t="s">
        <v>6356</v>
      </c>
      <c r="D730">
        <v>200</v>
      </c>
      <c r="E730" t="s">
        <v>5245</v>
      </c>
      <c r="F730">
        <v>202</v>
      </c>
      <c r="G730" t="s">
        <v>5245</v>
      </c>
      <c r="H730">
        <v>450</v>
      </c>
      <c r="I730" t="s">
        <v>7853</v>
      </c>
      <c r="J730">
        <v>20200</v>
      </c>
      <c r="L730" t="s">
        <v>6529</v>
      </c>
      <c r="M730" t="s">
        <v>6630</v>
      </c>
      <c r="N730">
        <v>10507180</v>
      </c>
      <c r="O730" t="s">
        <v>7188</v>
      </c>
      <c r="P730" t="s">
        <v>6765</v>
      </c>
      <c r="Q730" t="s">
        <v>6630</v>
      </c>
    </row>
    <row r="731" spans="1:17" x14ac:dyDescent="0.35">
      <c r="A731">
        <v>9204108172</v>
      </c>
      <c r="B731" t="s">
        <v>6626</v>
      </c>
      <c r="C731" t="s">
        <v>6540</v>
      </c>
      <c r="D731">
        <v>131</v>
      </c>
      <c r="E731" t="s">
        <v>7340</v>
      </c>
      <c r="F731">
        <v>308</v>
      </c>
      <c r="G731" t="s">
        <v>3774</v>
      </c>
      <c r="H731">
        <v>100</v>
      </c>
      <c r="I731" t="s">
        <v>7854</v>
      </c>
      <c r="J731" t="s">
        <v>6630</v>
      </c>
      <c r="L731" t="s">
        <v>6529</v>
      </c>
      <c r="M731">
        <v>10427235</v>
      </c>
      <c r="N731">
        <v>10523358</v>
      </c>
      <c r="O731" t="s">
        <v>7855</v>
      </c>
      <c r="P731" t="s">
        <v>7601</v>
      </c>
      <c r="Q731">
        <v>700</v>
      </c>
    </row>
    <row r="732" spans="1:17" x14ac:dyDescent="0.35">
      <c r="A732">
        <v>9406108839</v>
      </c>
      <c r="B732" t="s">
        <v>6626</v>
      </c>
      <c r="C732" t="s">
        <v>6356</v>
      </c>
      <c r="D732">
        <v>200</v>
      </c>
      <c r="E732" t="s">
        <v>6366</v>
      </c>
      <c r="F732">
        <v>207</v>
      </c>
      <c r="G732" t="s">
        <v>6651</v>
      </c>
      <c r="H732">
        <v>410</v>
      </c>
      <c r="I732" t="s">
        <v>7856</v>
      </c>
      <c r="J732" t="s">
        <v>6630</v>
      </c>
      <c r="L732" t="s">
        <v>6529</v>
      </c>
      <c r="M732">
        <v>10035039</v>
      </c>
      <c r="N732">
        <v>10043338</v>
      </c>
      <c r="O732" t="s">
        <v>6630</v>
      </c>
      <c r="P732" t="s">
        <v>7857</v>
      </c>
      <c r="Q732" t="s">
        <v>6630</v>
      </c>
    </row>
    <row r="733" spans="1:17" x14ac:dyDescent="0.35">
      <c r="A733">
        <v>9413111485</v>
      </c>
      <c r="B733" t="s">
        <v>6626</v>
      </c>
      <c r="C733" t="s">
        <v>6356</v>
      </c>
      <c r="D733">
        <v>200</v>
      </c>
      <c r="E733" t="s">
        <v>6357</v>
      </c>
      <c r="F733">
        <v>209</v>
      </c>
      <c r="G733" t="s">
        <v>6391</v>
      </c>
      <c r="H733">
        <v>989</v>
      </c>
      <c r="I733" t="s">
        <v>7858</v>
      </c>
      <c r="J733">
        <v>13800</v>
      </c>
      <c r="L733" t="s">
        <v>6529</v>
      </c>
      <c r="M733">
        <v>10094581</v>
      </c>
      <c r="N733">
        <v>12217549</v>
      </c>
      <c r="O733" t="s">
        <v>6728</v>
      </c>
      <c r="P733" t="s">
        <v>6630</v>
      </c>
      <c r="Q733" t="s">
        <v>6630</v>
      </c>
    </row>
    <row r="734" spans="1:17" x14ac:dyDescent="0.35">
      <c r="A734">
        <v>9403107799</v>
      </c>
      <c r="B734" t="s">
        <v>6626</v>
      </c>
      <c r="C734" t="s">
        <v>6356</v>
      </c>
      <c r="D734">
        <v>200</v>
      </c>
      <c r="E734" t="s">
        <v>6659</v>
      </c>
      <c r="F734">
        <v>208</v>
      </c>
      <c r="G734" t="s">
        <v>977</v>
      </c>
      <c r="H734">
        <v>310</v>
      </c>
      <c r="I734" t="s">
        <v>7859</v>
      </c>
      <c r="J734">
        <v>13562</v>
      </c>
      <c r="L734" t="s">
        <v>6529</v>
      </c>
      <c r="M734">
        <v>10677251</v>
      </c>
      <c r="N734">
        <v>10517943</v>
      </c>
      <c r="O734" t="s">
        <v>7860</v>
      </c>
      <c r="P734" t="s">
        <v>7861</v>
      </c>
      <c r="Q734" t="s">
        <v>6630</v>
      </c>
    </row>
    <row r="735" spans="1:17" x14ac:dyDescent="0.35">
      <c r="A735">
        <v>9404108373</v>
      </c>
      <c r="B735" t="s">
        <v>6626</v>
      </c>
      <c r="C735" t="s">
        <v>6356</v>
      </c>
      <c r="D735">
        <v>200</v>
      </c>
      <c r="E735" t="s">
        <v>6366</v>
      </c>
      <c r="F735">
        <v>207</v>
      </c>
      <c r="G735" t="s">
        <v>6635</v>
      </c>
      <c r="H735">
        <v>405</v>
      </c>
      <c r="I735" t="s">
        <v>7862</v>
      </c>
      <c r="J735">
        <v>20135</v>
      </c>
      <c r="L735" t="s">
        <v>6529</v>
      </c>
      <c r="M735">
        <v>10042553</v>
      </c>
      <c r="N735">
        <v>10016579</v>
      </c>
      <c r="O735" t="s">
        <v>6630</v>
      </c>
      <c r="P735" t="s">
        <v>7863</v>
      </c>
      <c r="Q735" t="s">
        <v>6630</v>
      </c>
    </row>
    <row r="736" spans="1:17" x14ac:dyDescent="0.35">
      <c r="A736">
        <v>9420115359</v>
      </c>
      <c r="B736" t="s">
        <v>6334</v>
      </c>
      <c r="C736" t="s">
        <v>6540</v>
      </c>
      <c r="D736">
        <v>131</v>
      </c>
      <c r="E736" t="s">
        <v>6672</v>
      </c>
      <c r="F736">
        <v>703</v>
      </c>
      <c r="G736" t="s">
        <v>3068</v>
      </c>
      <c r="H736">
        <v>830</v>
      </c>
      <c r="I736" t="s">
        <v>7864</v>
      </c>
      <c r="J736">
        <v>13260</v>
      </c>
      <c r="L736" t="s">
        <v>6529</v>
      </c>
      <c r="M736">
        <v>10434831</v>
      </c>
      <c r="N736">
        <v>15931941</v>
      </c>
      <c r="O736" t="s">
        <v>6630</v>
      </c>
      <c r="P736" t="s">
        <v>6630</v>
      </c>
      <c r="Q736" t="s">
        <v>6630</v>
      </c>
    </row>
    <row r="737" spans="1:17" x14ac:dyDescent="0.35">
      <c r="A737">
        <v>9417113761</v>
      </c>
      <c r="B737" t="s">
        <v>6626</v>
      </c>
      <c r="C737" t="s">
        <v>6356</v>
      </c>
      <c r="D737">
        <v>200</v>
      </c>
      <c r="E737" t="s">
        <v>6645</v>
      </c>
      <c r="F737">
        <v>201</v>
      </c>
      <c r="G737" t="s">
        <v>6638</v>
      </c>
      <c r="H737">
        <v>415</v>
      </c>
      <c r="I737" t="s">
        <v>7865</v>
      </c>
      <c r="J737">
        <v>20115</v>
      </c>
      <c r="L737" t="s">
        <v>6529</v>
      </c>
      <c r="M737">
        <v>13265631</v>
      </c>
      <c r="N737">
        <v>12959331</v>
      </c>
      <c r="O737" t="s">
        <v>6630</v>
      </c>
      <c r="P737" t="s">
        <v>6630</v>
      </c>
      <c r="Q737" t="s">
        <v>6630</v>
      </c>
    </row>
    <row r="738" spans="1:17" x14ac:dyDescent="0.35">
      <c r="A738">
        <v>3521115729</v>
      </c>
      <c r="B738" t="s">
        <v>6626</v>
      </c>
      <c r="C738" t="s">
        <v>6356</v>
      </c>
      <c r="D738">
        <v>200</v>
      </c>
      <c r="E738" t="s">
        <v>5245</v>
      </c>
      <c r="F738">
        <v>202</v>
      </c>
      <c r="G738" t="s">
        <v>5245</v>
      </c>
      <c r="H738">
        <v>450</v>
      </c>
      <c r="I738" t="s">
        <v>7866</v>
      </c>
      <c r="J738">
        <v>20200</v>
      </c>
      <c r="L738" t="s">
        <v>6529</v>
      </c>
      <c r="M738">
        <v>12893803</v>
      </c>
      <c r="N738">
        <v>10558147</v>
      </c>
      <c r="O738" t="s">
        <v>6630</v>
      </c>
      <c r="P738" t="s">
        <v>6630</v>
      </c>
      <c r="Q738" t="s">
        <v>6630</v>
      </c>
    </row>
    <row r="739" spans="1:17" x14ac:dyDescent="0.35">
      <c r="A739">
        <v>9414112709</v>
      </c>
      <c r="B739" t="s">
        <v>6626</v>
      </c>
      <c r="C739" t="s">
        <v>6356</v>
      </c>
      <c r="D739">
        <v>200</v>
      </c>
      <c r="E739" t="s">
        <v>6366</v>
      </c>
      <c r="F739">
        <v>207</v>
      </c>
      <c r="G739" t="s">
        <v>1357</v>
      </c>
      <c r="H739">
        <v>745</v>
      </c>
      <c r="I739" t="s">
        <v>7867</v>
      </c>
      <c r="J739">
        <v>20800</v>
      </c>
      <c r="L739" t="s">
        <v>6529</v>
      </c>
      <c r="M739">
        <v>10014077</v>
      </c>
      <c r="N739">
        <v>10015625</v>
      </c>
      <c r="O739" t="s">
        <v>6630</v>
      </c>
      <c r="P739" t="s">
        <v>6630</v>
      </c>
      <c r="Q739">
        <v>700</v>
      </c>
    </row>
    <row r="740" spans="1:17" x14ac:dyDescent="0.35">
      <c r="A740">
        <v>3502107512</v>
      </c>
      <c r="B740" t="s">
        <v>6626</v>
      </c>
      <c r="C740" t="s">
        <v>6356</v>
      </c>
      <c r="D740">
        <v>200</v>
      </c>
      <c r="E740" t="s">
        <v>5245</v>
      </c>
      <c r="F740">
        <v>202</v>
      </c>
      <c r="G740" t="s">
        <v>5245</v>
      </c>
      <c r="H740">
        <v>450</v>
      </c>
      <c r="I740" t="s">
        <v>7868</v>
      </c>
      <c r="J740">
        <v>20200</v>
      </c>
      <c r="L740" t="s">
        <v>6529</v>
      </c>
      <c r="M740" t="s">
        <v>6630</v>
      </c>
      <c r="N740">
        <v>10507180</v>
      </c>
      <c r="O740" t="s">
        <v>7869</v>
      </c>
      <c r="P740" t="s">
        <v>7870</v>
      </c>
      <c r="Q740" t="s">
        <v>6630</v>
      </c>
    </row>
    <row r="741" spans="1:17" x14ac:dyDescent="0.35">
      <c r="A741">
        <v>31020</v>
      </c>
      <c r="B741" t="s">
        <v>6626</v>
      </c>
      <c r="C741" t="s">
        <v>6356</v>
      </c>
      <c r="D741">
        <v>200</v>
      </c>
      <c r="E741" t="s">
        <v>6366</v>
      </c>
      <c r="F741">
        <v>207</v>
      </c>
      <c r="G741" t="s">
        <v>7871</v>
      </c>
      <c r="H741">
        <v>755</v>
      </c>
      <c r="I741" t="s">
        <v>7872</v>
      </c>
      <c r="J741">
        <v>30005</v>
      </c>
      <c r="L741" t="s">
        <v>6526</v>
      </c>
      <c r="M741" t="s">
        <v>6630</v>
      </c>
      <c r="N741">
        <v>10310862</v>
      </c>
      <c r="O741" t="s">
        <v>6630</v>
      </c>
      <c r="P741" t="s">
        <v>6630</v>
      </c>
      <c r="Q741" t="s">
        <v>6630</v>
      </c>
    </row>
    <row r="742" spans="1:17" x14ac:dyDescent="0.35">
      <c r="A742">
        <v>3922116195</v>
      </c>
      <c r="B742" t="s">
        <v>6626</v>
      </c>
      <c r="C742" t="s">
        <v>6356</v>
      </c>
      <c r="D742">
        <v>200</v>
      </c>
      <c r="E742" t="s">
        <v>5245</v>
      </c>
      <c r="F742">
        <v>202</v>
      </c>
      <c r="G742" t="s">
        <v>5245</v>
      </c>
      <c r="H742">
        <v>450</v>
      </c>
      <c r="I742" t="s">
        <v>7873</v>
      </c>
      <c r="J742">
        <v>20200</v>
      </c>
      <c r="L742" t="s">
        <v>6529</v>
      </c>
      <c r="M742">
        <v>14314959</v>
      </c>
      <c r="N742">
        <v>10558147</v>
      </c>
      <c r="O742" t="s">
        <v>6630</v>
      </c>
      <c r="P742" t="s">
        <v>6630</v>
      </c>
      <c r="Q742">
        <v>610</v>
      </c>
    </row>
    <row r="743" spans="1:17" x14ac:dyDescent="0.35">
      <c r="A743">
        <v>9412111150</v>
      </c>
      <c r="B743" t="s">
        <v>6626</v>
      </c>
      <c r="C743" t="s">
        <v>6356</v>
      </c>
      <c r="D743">
        <v>200</v>
      </c>
      <c r="E743" t="s">
        <v>6366</v>
      </c>
      <c r="F743">
        <v>207</v>
      </c>
      <c r="G743" t="s">
        <v>176</v>
      </c>
      <c r="H743">
        <v>705</v>
      </c>
      <c r="I743" t="s">
        <v>7874</v>
      </c>
      <c r="J743">
        <v>20800</v>
      </c>
      <c r="L743" t="s">
        <v>6529</v>
      </c>
      <c r="M743">
        <v>10008027</v>
      </c>
      <c r="N743">
        <v>10007373</v>
      </c>
      <c r="O743" t="s">
        <v>7875</v>
      </c>
      <c r="P743" t="s">
        <v>6630</v>
      </c>
      <c r="Q743">
        <v>700</v>
      </c>
    </row>
    <row r="744" spans="1:17" x14ac:dyDescent="0.35">
      <c r="A744">
        <v>9417113784</v>
      </c>
      <c r="B744" t="s">
        <v>6626</v>
      </c>
      <c r="C744" t="s">
        <v>6356</v>
      </c>
      <c r="D744">
        <v>200</v>
      </c>
      <c r="E744" t="s">
        <v>6645</v>
      </c>
      <c r="F744">
        <v>201</v>
      </c>
      <c r="G744" t="s">
        <v>6638</v>
      </c>
      <c r="H744">
        <v>415</v>
      </c>
      <c r="I744" t="s">
        <v>7876</v>
      </c>
      <c r="J744">
        <v>20115</v>
      </c>
      <c r="L744" t="s">
        <v>6529</v>
      </c>
      <c r="M744">
        <v>13150526</v>
      </c>
      <c r="N744">
        <v>13578426</v>
      </c>
      <c r="O744" t="s">
        <v>6630</v>
      </c>
      <c r="P744" t="s">
        <v>6630</v>
      </c>
      <c r="Q744">
        <v>700</v>
      </c>
    </row>
    <row r="745" spans="1:17" x14ac:dyDescent="0.35">
      <c r="A745">
        <v>9413111646</v>
      </c>
      <c r="B745" t="s">
        <v>6626</v>
      </c>
      <c r="C745" t="s">
        <v>6356</v>
      </c>
      <c r="D745">
        <v>200</v>
      </c>
      <c r="E745" t="s">
        <v>6366</v>
      </c>
      <c r="F745">
        <v>207</v>
      </c>
      <c r="G745" t="s">
        <v>176</v>
      </c>
      <c r="H745">
        <v>705</v>
      </c>
      <c r="I745" t="s">
        <v>7877</v>
      </c>
      <c r="J745">
        <v>20800</v>
      </c>
      <c r="L745" t="s">
        <v>6529</v>
      </c>
      <c r="M745">
        <v>12789627</v>
      </c>
      <c r="N745">
        <v>12925271</v>
      </c>
      <c r="O745" t="s">
        <v>7878</v>
      </c>
      <c r="P745" t="s">
        <v>6630</v>
      </c>
      <c r="Q745">
        <v>700</v>
      </c>
    </row>
    <row r="746" spans="1:17" x14ac:dyDescent="0.35">
      <c r="A746">
        <v>9416113523</v>
      </c>
      <c r="B746" t="s">
        <v>6626</v>
      </c>
      <c r="C746" t="s">
        <v>6540</v>
      </c>
      <c r="D746">
        <v>131</v>
      </c>
      <c r="E746" t="s">
        <v>6672</v>
      </c>
      <c r="F746">
        <v>703</v>
      </c>
      <c r="G746" t="s">
        <v>3068</v>
      </c>
      <c r="H746">
        <v>830</v>
      </c>
      <c r="I746" t="s">
        <v>7879</v>
      </c>
      <c r="J746">
        <v>13260</v>
      </c>
      <c r="L746" t="s">
        <v>6529</v>
      </c>
      <c r="M746">
        <v>14399569</v>
      </c>
      <c r="N746">
        <v>14272584</v>
      </c>
      <c r="O746" t="s">
        <v>6630</v>
      </c>
      <c r="P746" t="s">
        <v>6713</v>
      </c>
      <c r="Q746" t="s">
        <v>6630</v>
      </c>
    </row>
    <row r="747" spans="1:17" x14ac:dyDescent="0.35">
      <c r="A747">
        <v>9419115280</v>
      </c>
      <c r="B747" t="s">
        <v>6626</v>
      </c>
      <c r="C747" t="s">
        <v>6356</v>
      </c>
      <c r="D747">
        <v>200</v>
      </c>
      <c r="E747" t="s">
        <v>6366</v>
      </c>
      <c r="F747">
        <v>207</v>
      </c>
      <c r="G747" t="s">
        <v>6651</v>
      </c>
      <c r="H747">
        <v>410</v>
      </c>
      <c r="I747" t="s">
        <v>7880</v>
      </c>
      <c r="J747">
        <v>20800</v>
      </c>
      <c r="L747" t="s">
        <v>6529</v>
      </c>
      <c r="M747">
        <v>11429494</v>
      </c>
      <c r="N747">
        <v>10707755</v>
      </c>
      <c r="O747" t="s">
        <v>6630</v>
      </c>
      <c r="P747" t="s">
        <v>6630</v>
      </c>
      <c r="Q747">
        <v>700</v>
      </c>
    </row>
    <row r="748" spans="1:17" x14ac:dyDescent="0.35">
      <c r="A748">
        <v>9403107865</v>
      </c>
      <c r="B748" t="s">
        <v>6626</v>
      </c>
      <c r="C748" t="s">
        <v>6356</v>
      </c>
      <c r="D748">
        <v>200</v>
      </c>
      <c r="E748" t="s">
        <v>6659</v>
      </c>
      <c r="F748">
        <v>208</v>
      </c>
      <c r="G748" t="s">
        <v>3838</v>
      </c>
      <c r="H748">
        <v>313</v>
      </c>
      <c r="I748" t="s">
        <v>7881</v>
      </c>
      <c r="J748">
        <v>13562</v>
      </c>
      <c r="L748" t="s">
        <v>6529</v>
      </c>
      <c r="M748">
        <v>10677251</v>
      </c>
      <c r="N748">
        <v>10517943</v>
      </c>
      <c r="O748" t="s">
        <v>6630</v>
      </c>
      <c r="P748" t="s">
        <v>7190</v>
      </c>
      <c r="Q748" t="s">
        <v>6630</v>
      </c>
    </row>
    <row r="749" spans="1:17" x14ac:dyDescent="0.35">
      <c r="A749">
        <v>9494100513</v>
      </c>
      <c r="B749" t="s">
        <v>6626</v>
      </c>
      <c r="C749" t="s">
        <v>6356</v>
      </c>
      <c r="D749">
        <v>200</v>
      </c>
      <c r="E749" t="s">
        <v>6999</v>
      </c>
      <c r="F749">
        <v>205</v>
      </c>
      <c r="G749" t="s">
        <v>6628</v>
      </c>
      <c r="H749" t="s">
        <v>6628</v>
      </c>
      <c r="I749" t="s">
        <v>7882</v>
      </c>
      <c r="J749" t="s">
        <v>6630</v>
      </c>
      <c r="L749" t="s">
        <v>6529</v>
      </c>
      <c r="M749" t="s">
        <v>6630</v>
      </c>
      <c r="N749">
        <v>10000872</v>
      </c>
      <c r="O749" t="s">
        <v>6630</v>
      </c>
      <c r="P749" t="s">
        <v>6830</v>
      </c>
      <c r="Q749" t="s">
        <v>6630</v>
      </c>
    </row>
    <row r="750" spans="1:17" x14ac:dyDescent="0.35">
      <c r="A750">
        <v>9412111057</v>
      </c>
      <c r="B750" t="s">
        <v>6626</v>
      </c>
      <c r="C750" t="s">
        <v>6356</v>
      </c>
      <c r="D750">
        <v>200</v>
      </c>
      <c r="E750" t="s">
        <v>6357</v>
      </c>
      <c r="F750">
        <v>209</v>
      </c>
      <c r="G750" t="s">
        <v>6720</v>
      </c>
      <c r="H750">
        <v>388</v>
      </c>
      <c r="I750" t="s">
        <v>7883</v>
      </c>
      <c r="J750">
        <v>13830</v>
      </c>
      <c r="L750" t="s">
        <v>6529</v>
      </c>
      <c r="M750">
        <v>10039058</v>
      </c>
      <c r="N750">
        <v>10652862</v>
      </c>
      <c r="O750" t="s">
        <v>6799</v>
      </c>
      <c r="P750" t="s">
        <v>6630</v>
      </c>
      <c r="Q750">
        <v>700</v>
      </c>
    </row>
    <row r="751" spans="1:17" x14ac:dyDescent="0.35">
      <c r="A751">
        <v>9418114474</v>
      </c>
      <c r="B751" t="s">
        <v>6626</v>
      </c>
      <c r="C751" t="s">
        <v>6356</v>
      </c>
      <c r="D751">
        <v>200</v>
      </c>
      <c r="E751" t="s">
        <v>6645</v>
      </c>
      <c r="F751">
        <v>201</v>
      </c>
      <c r="G751" t="s">
        <v>6638</v>
      </c>
      <c r="H751">
        <v>415</v>
      </c>
      <c r="I751" t="s">
        <v>7884</v>
      </c>
      <c r="J751">
        <v>20115</v>
      </c>
      <c r="L751" t="s">
        <v>6529</v>
      </c>
      <c r="M751">
        <v>14431750</v>
      </c>
      <c r="N751">
        <v>15050422</v>
      </c>
      <c r="O751" t="s">
        <v>7885</v>
      </c>
      <c r="P751" t="s">
        <v>6630</v>
      </c>
      <c r="Q751" t="s">
        <v>6630</v>
      </c>
    </row>
    <row r="752" spans="1:17" x14ac:dyDescent="0.35">
      <c r="A752">
        <v>9424116757</v>
      </c>
      <c r="B752" t="s">
        <v>6334</v>
      </c>
      <c r="C752" t="s">
        <v>6540</v>
      </c>
      <c r="D752">
        <v>131</v>
      </c>
      <c r="E752" t="s">
        <v>6540</v>
      </c>
      <c r="F752">
        <v>309</v>
      </c>
      <c r="G752" t="s">
        <v>2845</v>
      </c>
      <c r="H752">
        <v>107</v>
      </c>
      <c r="I752" t="s">
        <v>7886</v>
      </c>
      <c r="J752" t="s">
        <v>6630</v>
      </c>
      <c r="L752" t="s">
        <v>6529</v>
      </c>
      <c r="M752">
        <v>10181343</v>
      </c>
      <c r="N752">
        <v>16621557</v>
      </c>
      <c r="O752" t="s">
        <v>6630</v>
      </c>
      <c r="P752" t="s">
        <v>6630</v>
      </c>
      <c r="Q752">
        <v>700</v>
      </c>
    </row>
    <row r="753" spans="1:17" x14ac:dyDescent="0.35">
      <c r="A753">
        <v>6800106393</v>
      </c>
      <c r="B753" t="s">
        <v>6626</v>
      </c>
      <c r="C753" t="s">
        <v>6356</v>
      </c>
      <c r="D753">
        <v>200</v>
      </c>
      <c r="E753" t="s">
        <v>5245</v>
      </c>
      <c r="F753">
        <v>202</v>
      </c>
      <c r="G753" t="s">
        <v>5245</v>
      </c>
      <c r="H753">
        <v>450</v>
      </c>
      <c r="I753" t="s">
        <v>7887</v>
      </c>
      <c r="J753">
        <v>20200</v>
      </c>
      <c r="L753" t="s">
        <v>6529</v>
      </c>
      <c r="M753">
        <v>10895151</v>
      </c>
      <c r="N753">
        <v>10212031</v>
      </c>
      <c r="O753" t="s">
        <v>6630</v>
      </c>
      <c r="P753" t="s">
        <v>7888</v>
      </c>
      <c r="Q753" t="s">
        <v>6630</v>
      </c>
    </row>
    <row r="754" spans="1:17" x14ac:dyDescent="0.35">
      <c r="A754">
        <v>9413111971</v>
      </c>
      <c r="B754" t="s">
        <v>6626</v>
      </c>
      <c r="C754" t="s">
        <v>6356</v>
      </c>
      <c r="D754">
        <v>200</v>
      </c>
      <c r="E754" t="s">
        <v>6357</v>
      </c>
      <c r="F754">
        <v>209</v>
      </c>
      <c r="G754" t="s">
        <v>1998</v>
      </c>
      <c r="H754">
        <v>335</v>
      </c>
      <c r="I754" t="s">
        <v>7889</v>
      </c>
      <c r="J754">
        <v>13800</v>
      </c>
      <c r="L754" t="s">
        <v>6529</v>
      </c>
      <c r="M754">
        <v>10308480</v>
      </c>
      <c r="N754">
        <v>10795960</v>
      </c>
      <c r="O754" t="s">
        <v>7890</v>
      </c>
      <c r="P754" s="3">
        <v>3050030687</v>
      </c>
      <c r="Q754" t="s">
        <v>6630</v>
      </c>
    </row>
    <row r="755" spans="1:17" x14ac:dyDescent="0.35">
      <c r="A755">
        <v>9403107725</v>
      </c>
      <c r="B755" t="s">
        <v>6626</v>
      </c>
      <c r="C755" t="s">
        <v>6356</v>
      </c>
      <c r="D755">
        <v>200</v>
      </c>
      <c r="E755" t="s">
        <v>6366</v>
      </c>
      <c r="F755">
        <v>207</v>
      </c>
      <c r="G755" t="s">
        <v>6662</v>
      </c>
      <c r="H755">
        <v>720</v>
      </c>
      <c r="I755" t="s">
        <v>7891</v>
      </c>
      <c r="J755">
        <v>20800</v>
      </c>
      <c r="L755" t="s">
        <v>6529</v>
      </c>
      <c r="M755" t="s">
        <v>6630</v>
      </c>
      <c r="N755">
        <v>10506689</v>
      </c>
      <c r="O755" t="s">
        <v>6630</v>
      </c>
      <c r="P755" t="s">
        <v>7892</v>
      </c>
      <c r="Q755" t="s">
        <v>6630</v>
      </c>
    </row>
    <row r="756" spans="1:17" x14ac:dyDescent="0.35">
      <c r="A756">
        <v>9425116954</v>
      </c>
      <c r="B756" t="s">
        <v>6334</v>
      </c>
      <c r="C756" t="s">
        <v>6540</v>
      </c>
      <c r="D756">
        <v>131</v>
      </c>
      <c r="E756" t="s">
        <v>6540</v>
      </c>
      <c r="F756">
        <v>309</v>
      </c>
      <c r="G756" t="s">
        <v>2845</v>
      </c>
      <c r="H756">
        <v>107</v>
      </c>
      <c r="I756" t="s">
        <v>7893</v>
      </c>
      <c r="J756" t="s">
        <v>6630</v>
      </c>
      <c r="L756" t="s">
        <v>6529</v>
      </c>
      <c r="M756">
        <v>12529948</v>
      </c>
      <c r="N756">
        <v>12258771</v>
      </c>
      <c r="O756" t="s">
        <v>6630</v>
      </c>
      <c r="P756" t="s">
        <v>6630</v>
      </c>
      <c r="Q756">
        <v>700</v>
      </c>
    </row>
    <row r="757" spans="1:17" x14ac:dyDescent="0.35">
      <c r="A757">
        <v>9404108312</v>
      </c>
      <c r="B757" t="s">
        <v>6626</v>
      </c>
      <c r="C757" t="s">
        <v>6356</v>
      </c>
      <c r="D757">
        <v>200</v>
      </c>
      <c r="E757" t="s">
        <v>6659</v>
      </c>
      <c r="F757">
        <v>208</v>
      </c>
      <c r="G757" t="s">
        <v>3838</v>
      </c>
      <c r="H757">
        <v>313</v>
      </c>
      <c r="I757" t="s">
        <v>7894</v>
      </c>
      <c r="J757">
        <v>13562</v>
      </c>
      <c r="L757" t="s">
        <v>6529</v>
      </c>
      <c r="M757" t="s">
        <v>6630</v>
      </c>
      <c r="N757">
        <v>10517943</v>
      </c>
      <c r="O757" t="s">
        <v>7895</v>
      </c>
      <c r="P757" t="s">
        <v>7896</v>
      </c>
      <c r="Q757" t="s">
        <v>6630</v>
      </c>
    </row>
    <row r="758" spans="1:17" x14ac:dyDescent="0.35">
      <c r="A758">
        <v>9412111024</v>
      </c>
      <c r="B758" t="s">
        <v>6626</v>
      </c>
      <c r="C758" t="s">
        <v>6356</v>
      </c>
      <c r="D758">
        <v>200</v>
      </c>
      <c r="E758" t="s">
        <v>6357</v>
      </c>
      <c r="F758">
        <v>209</v>
      </c>
      <c r="G758" t="s">
        <v>977</v>
      </c>
      <c r="H758">
        <v>310</v>
      </c>
      <c r="I758" t="s">
        <v>7897</v>
      </c>
      <c r="J758">
        <v>13562</v>
      </c>
      <c r="L758" t="s">
        <v>6529</v>
      </c>
      <c r="M758">
        <v>10042553</v>
      </c>
      <c r="N758">
        <v>10459261</v>
      </c>
      <c r="O758" t="s">
        <v>6630</v>
      </c>
      <c r="P758" t="s">
        <v>6630</v>
      </c>
      <c r="Q758">
        <v>700</v>
      </c>
    </row>
    <row r="759" spans="1:17" x14ac:dyDescent="0.35">
      <c r="A759">
        <v>9620115468</v>
      </c>
      <c r="B759" t="s">
        <v>6626</v>
      </c>
      <c r="C759" t="s">
        <v>6540</v>
      </c>
      <c r="D759">
        <v>131</v>
      </c>
      <c r="E759" t="s">
        <v>6672</v>
      </c>
      <c r="F759">
        <v>703</v>
      </c>
      <c r="G759" t="s">
        <v>3068</v>
      </c>
      <c r="H759">
        <v>830</v>
      </c>
      <c r="I759" t="s">
        <v>7898</v>
      </c>
      <c r="J759" t="s">
        <v>6630</v>
      </c>
      <c r="L759" t="s">
        <v>6529</v>
      </c>
      <c r="M759">
        <v>10368722</v>
      </c>
      <c r="N759" t="s">
        <v>6630</v>
      </c>
      <c r="O759" t="s">
        <v>6630</v>
      </c>
      <c r="P759" t="s">
        <v>6630</v>
      </c>
      <c r="Q759">
        <v>900</v>
      </c>
    </row>
    <row r="760" spans="1:17" x14ac:dyDescent="0.35">
      <c r="A760">
        <v>9414112124</v>
      </c>
      <c r="B760" t="s">
        <v>6626</v>
      </c>
      <c r="C760" t="s">
        <v>6356</v>
      </c>
      <c r="D760">
        <v>200</v>
      </c>
      <c r="E760" t="s">
        <v>6645</v>
      </c>
      <c r="F760">
        <v>201</v>
      </c>
      <c r="G760" t="s">
        <v>6638</v>
      </c>
      <c r="H760">
        <v>415</v>
      </c>
      <c r="I760" t="s">
        <v>7899</v>
      </c>
      <c r="J760">
        <v>20115</v>
      </c>
      <c r="L760" t="s">
        <v>6529</v>
      </c>
      <c r="M760">
        <v>13150534</v>
      </c>
      <c r="N760">
        <v>11347940</v>
      </c>
      <c r="O760" t="s">
        <v>6921</v>
      </c>
      <c r="P760" t="s">
        <v>6630</v>
      </c>
      <c r="Q760" t="s">
        <v>6630</v>
      </c>
    </row>
    <row r="761" spans="1:17" x14ac:dyDescent="0.35">
      <c r="A761">
        <v>3900106662</v>
      </c>
      <c r="B761" t="s">
        <v>6626</v>
      </c>
      <c r="C761" t="s">
        <v>6356</v>
      </c>
      <c r="D761">
        <v>200</v>
      </c>
      <c r="E761" t="s">
        <v>5245</v>
      </c>
      <c r="F761">
        <v>202</v>
      </c>
      <c r="G761" t="s">
        <v>5245</v>
      </c>
      <c r="H761">
        <v>450</v>
      </c>
      <c r="I761" t="s">
        <v>7900</v>
      </c>
      <c r="J761">
        <v>20200</v>
      </c>
      <c r="L761" t="s">
        <v>6529</v>
      </c>
      <c r="M761">
        <v>10895151</v>
      </c>
      <c r="N761">
        <v>10212031</v>
      </c>
      <c r="O761" t="s">
        <v>7901</v>
      </c>
      <c r="P761" t="s">
        <v>7534</v>
      </c>
      <c r="Q761" t="s">
        <v>6630</v>
      </c>
    </row>
    <row r="762" spans="1:17" x14ac:dyDescent="0.35">
      <c r="A762">
        <v>9419114865</v>
      </c>
      <c r="B762" t="s">
        <v>6626</v>
      </c>
      <c r="C762" t="s">
        <v>6356</v>
      </c>
      <c r="D762">
        <v>200</v>
      </c>
      <c r="E762" t="s">
        <v>6645</v>
      </c>
      <c r="F762">
        <v>201</v>
      </c>
      <c r="G762" t="s">
        <v>6638</v>
      </c>
      <c r="H762">
        <v>415</v>
      </c>
      <c r="I762" t="s">
        <v>7902</v>
      </c>
      <c r="J762">
        <v>20115</v>
      </c>
      <c r="L762" t="s">
        <v>6529</v>
      </c>
      <c r="M762">
        <v>13313786</v>
      </c>
      <c r="N762">
        <v>15041964</v>
      </c>
      <c r="O762" t="s">
        <v>7903</v>
      </c>
      <c r="P762" t="s">
        <v>6630</v>
      </c>
      <c r="Q762" t="s">
        <v>6630</v>
      </c>
    </row>
    <row r="763" spans="1:17" x14ac:dyDescent="0.35">
      <c r="A763">
        <v>9416113703</v>
      </c>
      <c r="B763" t="s">
        <v>6626</v>
      </c>
      <c r="C763" t="s">
        <v>6356</v>
      </c>
      <c r="D763">
        <v>200</v>
      </c>
      <c r="E763" t="s">
        <v>6366</v>
      </c>
      <c r="F763">
        <v>207</v>
      </c>
      <c r="G763" t="s">
        <v>6651</v>
      </c>
      <c r="H763">
        <v>410</v>
      </c>
      <c r="I763" t="s">
        <v>7904</v>
      </c>
      <c r="J763">
        <v>20800</v>
      </c>
      <c r="L763" t="s">
        <v>6529</v>
      </c>
      <c r="M763">
        <v>10430231</v>
      </c>
      <c r="N763">
        <v>10617750</v>
      </c>
      <c r="O763" t="s">
        <v>6630</v>
      </c>
      <c r="P763" t="s">
        <v>6630</v>
      </c>
      <c r="Q763">
        <v>700</v>
      </c>
    </row>
    <row r="764" spans="1:17" x14ac:dyDescent="0.35">
      <c r="A764">
        <v>9419114879</v>
      </c>
      <c r="B764" t="s">
        <v>6626</v>
      </c>
      <c r="C764" t="s">
        <v>6356</v>
      </c>
      <c r="D764">
        <v>200</v>
      </c>
      <c r="E764" t="s">
        <v>488</v>
      </c>
      <c r="F764">
        <v>203</v>
      </c>
      <c r="G764" t="s">
        <v>488</v>
      </c>
      <c r="H764">
        <v>500</v>
      </c>
      <c r="I764" t="s">
        <v>7905</v>
      </c>
      <c r="J764">
        <v>20302</v>
      </c>
      <c r="L764" t="s">
        <v>6529</v>
      </c>
      <c r="M764">
        <v>10549996</v>
      </c>
      <c r="N764">
        <v>10763431</v>
      </c>
      <c r="O764" t="s">
        <v>6630</v>
      </c>
      <c r="P764" t="s">
        <v>6630</v>
      </c>
      <c r="Q764">
        <v>700</v>
      </c>
    </row>
    <row r="765" spans="1:17" x14ac:dyDescent="0.35">
      <c r="A765">
        <v>3905108491</v>
      </c>
      <c r="B765" t="s">
        <v>6626</v>
      </c>
      <c r="C765" t="s">
        <v>6356</v>
      </c>
      <c r="D765">
        <v>200</v>
      </c>
      <c r="E765" t="s">
        <v>5245</v>
      </c>
      <c r="F765">
        <v>202</v>
      </c>
      <c r="G765" t="s">
        <v>5245</v>
      </c>
      <c r="H765">
        <v>450</v>
      </c>
      <c r="I765" t="s">
        <v>7906</v>
      </c>
      <c r="J765">
        <v>20207</v>
      </c>
      <c r="L765" t="s">
        <v>6529</v>
      </c>
      <c r="M765">
        <v>10507180</v>
      </c>
      <c r="N765">
        <v>10799012</v>
      </c>
      <c r="O765" t="s">
        <v>6630</v>
      </c>
      <c r="P765" t="s">
        <v>7907</v>
      </c>
      <c r="Q765">
        <v>610</v>
      </c>
    </row>
    <row r="766" spans="1:17" x14ac:dyDescent="0.35">
      <c r="A766">
        <v>9424116665</v>
      </c>
      <c r="B766" t="s">
        <v>6626</v>
      </c>
      <c r="C766" t="s">
        <v>6356</v>
      </c>
      <c r="D766">
        <v>200</v>
      </c>
      <c r="E766" t="s">
        <v>6645</v>
      </c>
      <c r="F766">
        <v>201</v>
      </c>
      <c r="G766" t="s">
        <v>6638</v>
      </c>
      <c r="H766">
        <v>415</v>
      </c>
      <c r="I766" t="s">
        <v>7908</v>
      </c>
      <c r="J766">
        <v>20115</v>
      </c>
      <c r="L766" t="s">
        <v>6529</v>
      </c>
      <c r="M766">
        <v>12946768</v>
      </c>
      <c r="N766">
        <v>14074879</v>
      </c>
      <c r="O766" t="s">
        <v>6630</v>
      </c>
      <c r="P766" t="s">
        <v>6630</v>
      </c>
      <c r="Q766" t="s">
        <v>6630</v>
      </c>
    </row>
    <row r="767" spans="1:17" x14ac:dyDescent="0.35">
      <c r="A767">
        <v>6897105367</v>
      </c>
      <c r="B767" t="s">
        <v>6626</v>
      </c>
      <c r="C767" t="s">
        <v>6356</v>
      </c>
      <c r="D767">
        <v>200</v>
      </c>
      <c r="E767" t="s">
        <v>5245</v>
      </c>
      <c r="F767">
        <v>202</v>
      </c>
      <c r="G767" t="s">
        <v>5245</v>
      </c>
      <c r="H767">
        <v>450</v>
      </c>
      <c r="I767" t="s">
        <v>7909</v>
      </c>
      <c r="J767" t="s">
        <v>6630</v>
      </c>
      <c r="L767" t="s">
        <v>6529</v>
      </c>
      <c r="M767" t="s">
        <v>6630</v>
      </c>
      <c r="N767">
        <v>10039655</v>
      </c>
      <c r="O767" t="s">
        <v>6630</v>
      </c>
      <c r="P767" t="s">
        <v>7910</v>
      </c>
      <c r="Q767" t="s">
        <v>6630</v>
      </c>
    </row>
    <row r="768" spans="1:17" x14ac:dyDescent="0.35">
      <c r="A768" t="s">
        <v>7911</v>
      </c>
      <c r="B768" t="s">
        <v>6626</v>
      </c>
      <c r="C768" t="s">
        <v>6628</v>
      </c>
      <c r="D768" t="s">
        <v>6628</v>
      </c>
      <c r="E768" t="s">
        <v>6628</v>
      </c>
      <c r="F768" t="s">
        <v>6628</v>
      </c>
      <c r="G768" t="s">
        <v>6628</v>
      </c>
      <c r="H768" t="s">
        <v>6628</v>
      </c>
      <c r="I768" t="s">
        <v>7912</v>
      </c>
      <c r="J768" t="s">
        <v>6630</v>
      </c>
      <c r="L768" t="s">
        <v>6526</v>
      </c>
      <c r="M768" t="s">
        <v>6630</v>
      </c>
      <c r="N768" t="s">
        <v>6630</v>
      </c>
      <c r="O768" t="s">
        <v>6630</v>
      </c>
      <c r="P768" t="s">
        <v>6630</v>
      </c>
      <c r="Q768" t="s">
        <v>6630</v>
      </c>
    </row>
    <row r="769" spans="1:17" x14ac:dyDescent="0.35">
      <c r="A769">
        <v>3500106604</v>
      </c>
      <c r="B769" t="s">
        <v>6626</v>
      </c>
      <c r="C769" t="s">
        <v>6356</v>
      </c>
      <c r="D769">
        <v>200</v>
      </c>
      <c r="E769" t="s">
        <v>5245</v>
      </c>
      <c r="F769">
        <v>202</v>
      </c>
      <c r="G769" t="s">
        <v>5245</v>
      </c>
      <c r="H769">
        <v>450</v>
      </c>
      <c r="I769" t="s">
        <v>7913</v>
      </c>
      <c r="J769">
        <v>20200</v>
      </c>
      <c r="L769" t="s">
        <v>6529</v>
      </c>
      <c r="M769">
        <v>10451956</v>
      </c>
      <c r="N769">
        <v>10008130</v>
      </c>
      <c r="O769" t="s">
        <v>7914</v>
      </c>
      <c r="P769" t="s">
        <v>7915</v>
      </c>
      <c r="Q769" t="s">
        <v>6630</v>
      </c>
    </row>
    <row r="770" spans="1:17" x14ac:dyDescent="0.35">
      <c r="A770">
        <v>8703107912</v>
      </c>
      <c r="B770" t="s">
        <v>6626</v>
      </c>
      <c r="C770" t="s">
        <v>6356</v>
      </c>
      <c r="D770">
        <v>200</v>
      </c>
      <c r="E770" t="s">
        <v>6999</v>
      </c>
      <c r="F770">
        <v>205</v>
      </c>
      <c r="G770" t="s">
        <v>7000</v>
      </c>
      <c r="H770">
        <v>600</v>
      </c>
      <c r="I770" t="s">
        <v>7916</v>
      </c>
      <c r="J770" t="s">
        <v>6630</v>
      </c>
      <c r="L770" t="s">
        <v>6529</v>
      </c>
      <c r="M770" t="s">
        <v>6630</v>
      </c>
      <c r="N770">
        <v>10566438</v>
      </c>
      <c r="O770" t="s">
        <v>7917</v>
      </c>
      <c r="P770" t="s">
        <v>7918</v>
      </c>
      <c r="Q770" t="s">
        <v>6630</v>
      </c>
    </row>
    <row r="771" spans="1:17" x14ac:dyDescent="0.35">
      <c r="A771">
        <v>6108833</v>
      </c>
      <c r="B771" t="s">
        <v>6626</v>
      </c>
      <c r="C771" t="s">
        <v>6628</v>
      </c>
      <c r="D771" t="s">
        <v>6628</v>
      </c>
      <c r="E771" t="s">
        <v>6628</v>
      </c>
      <c r="F771" t="s">
        <v>6628</v>
      </c>
      <c r="G771" t="s">
        <v>6628</v>
      </c>
      <c r="H771" t="s">
        <v>6628</v>
      </c>
      <c r="I771" t="s">
        <v>7919</v>
      </c>
      <c r="J771" t="s">
        <v>6630</v>
      </c>
      <c r="L771" t="s">
        <v>6529</v>
      </c>
      <c r="M771" t="s">
        <v>6630</v>
      </c>
      <c r="N771" t="s">
        <v>6630</v>
      </c>
      <c r="O771" t="s">
        <v>7920</v>
      </c>
      <c r="P771" t="s">
        <v>6630</v>
      </c>
      <c r="Q771" t="s">
        <v>6630</v>
      </c>
    </row>
    <row r="772" spans="1:17" x14ac:dyDescent="0.35">
      <c r="A772">
        <v>32005</v>
      </c>
      <c r="B772" t="s">
        <v>6334</v>
      </c>
      <c r="C772" t="s">
        <v>6356</v>
      </c>
      <c r="D772">
        <v>200</v>
      </c>
      <c r="E772" t="s">
        <v>6645</v>
      </c>
      <c r="F772">
        <v>201</v>
      </c>
      <c r="G772" t="s">
        <v>6808</v>
      </c>
      <c r="H772">
        <v>805</v>
      </c>
      <c r="I772" t="s">
        <v>7921</v>
      </c>
      <c r="J772">
        <v>20100</v>
      </c>
      <c r="L772" t="s">
        <v>6526</v>
      </c>
      <c r="M772">
        <v>15931941</v>
      </c>
      <c r="N772">
        <v>10434831</v>
      </c>
      <c r="O772" t="s">
        <v>7921</v>
      </c>
      <c r="P772" t="s">
        <v>7922</v>
      </c>
      <c r="Q772" t="s">
        <v>6630</v>
      </c>
    </row>
    <row r="773" spans="1:17" x14ac:dyDescent="0.35">
      <c r="A773">
        <v>9413111448</v>
      </c>
      <c r="B773" t="s">
        <v>6626</v>
      </c>
      <c r="C773" t="s">
        <v>6356</v>
      </c>
      <c r="D773">
        <v>200</v>
      </c>
      <c r="E773" t="s">
        <v>6366</v>
      </c>
      <c r="F773">
        <v>207</v>
      </c>
      <c r="G773" t="s">
        <v>176</v>
      </c>
      <c r="H773">
        <v>705</v>
      </c>
      <c r="I773" t="s">
        <v>7923</v>
      </c>
      <c r="J773">
        <v>20800</v>
      </c>
      <c r="L773" t="s">
        <v>6529</v>
      </c>
      <c r="M773">
        <v>10007373</v>
      </c>
      <c r="N773">
        <v>10008027</v>
      </c>
      <c r="O773" t="s">
        <v>6630</v>
      </c>
      <c r="P773" t="s">
        <v>6630</v>
      </c>
      <c r="Q773">
        <v>700</v>
      </c>
    </row>
    <row r="774" spans="1:17" x14ac:dyDescent="0.35">
      <c r="A774">
        <v>9417113780</v>
      </c>
      <c r="B774" t="s">
        <v>6626</v>
      </c>
      <c r="C774" t="s">
        <v>6356</v>
      </c>
      <c r="D774">
        <v>200</v>
      </c>
      <c r="E774" t="s">
        <v>488</v>
      </c>
      <c r="F774">
        <v>203</v>
      </c>
      <c r="G774" t="s">
        <v>488</v>
      </c>
      <c r="H774">
        <v>500</v>
      </c>
      <c r="I774" t="s">
        <v>7292</v>
      </c>
      <c r="J774">
        <v>20302</v>
      </c>
      <c r="L774" t="s">
        <v>6529</v>
      </c>
      <c r="M774">
        <v>10712837</v>
      </c>
      <c r="N774">
        <v>10659010</v>
      </c>
      <c r="O774" t="s">
        <v>6630</v>
      </c>
      <c r="P774" t="s">
        <v>6630</v>
      </c>
      <c r="Q774">
        <v>700</v>
      </c>
    </row>
    <row r="775" spans="1:17" x14ac:dyDescent="0.35">
      <c r="A775">
        <v>8799106284</v>
      </c>
      <c r="B775" t="s">
        <v>6626</v>
      </c>
      <c r="C775" t="s">
        <v>6356</v>
      </c>
      <c r="D775">
        <v>200</v>
      </c>
      <c r="E775" t="s">
        <v>5245</v>
      </c>
      <c r="F775">
        <v>202</v>
      </c>
      <c r="G775" t="s">
        <v>5245</v>
      </c>
      <c r="H775">
        <v>450</v>
      </c>
      <c r="I775" t="s">
        <v>7924</v>
      </c>
      <c r="J775">
        <v>20200</v>
      </c>
      <c r="L775" t="s">
        <v>6529</v>
      </c>
      <c r="M775" t="s">
        <v>6630</v>
      </c>
      <c r="N775">
        <v>10436431</v>
      </c>
      <c r="O775" t="s">
        <v>6630</v>
      </c>
      <c r="P775" t="s">
        <v>7925</v>
      </c>
      <c r="Q775" t="s">
        <v>6630</v>
      </c>
    </row>
    <row r="776" spans="1:17" x14ac:dyDescent="0.35">
      <c r="A776">
        <v>7993100331</v>
      </c>
      <c r="B776" t="s">
        <v>6626</v>
      </c>
      <c r="C776" t="s">
        <v>6356</v>
      </c>
      <c r="D776">
        <v>200</v>
      </c>
      <c r="E776" t="s">
        <v>6999</v>
      </c>
      <c r="F776">
        <v>205</v>
      </c>
      <c r="G776" t="s">
        <v>7000</v>
      </c>
      <c r="H776">
        <v>600</v>
      </c>
      <c r="I776" t="s">
        <v>7926</v>
      </c>
      <c r="J776" t="s">
        <v>6630</v>
      </c>
      <c r="L776" t="s">
        <v>6529</v>
      </c>
      <c r="M776" t="s">
        <v>6630</v>
      </c>
      <c r="N776">
        <v>10000872</v>
      </c>
      <c r="O776" t="s">
        <v>6630</v>
      </c>
      <c r="P776" t="s">
        <v>7927</v>
      </c>
      <c r="Q776" t="s">
        <v>6630</v>
      </c>
    </row>
    <row r="777" spans="1:17" x14ac:dyDescent="0.35">
      <c r="A777">
        <v>9418114328</v>
      </c>
      <c r="B777" t="s">
        <v>6626</v>
      </c>
      <c r="C777" t="s">
        <v>6356</v>
      </c>
      <c r="D777">
        <v>200</v>
      </c>
      <c r="E777" t="s">
        <v>6357</v>
      </c>
      <c r="F777">
        <v>209</v>
      </c>
      <c r="G777" t="s">
        <v>7928</v>
      </c>
      <c r="H777">
        <v>385</v>
      </c>
      <c r="I777" t="s">
        <v>7929</v>
      </c>
      <c r="J777">
        <v>25000</v>
      </c>
      <c r="L777" t="s">
        <v>6529</v>
      </c>
      <c r="M777">
        <v>13074181</v>
      </c>
      <c r="N777">
        <v>10078733</v>
      </c>
      <c r="O777" t="s">
        <v>7930</v>
      </c>
      <c r="P777" t="s">
        <v>6630</v>
      </c>
      <c r="Q777">
        <v>700</v>
      </c>
    </row>
    <row r="778" spans="1:17" x14ac:dyDescent="0.35">
      <c r="A778">
        <v>9422116038</v>
      </c>
      <c r="B778" t="s">
        <v>6626</v>
      </c>
      <c r="C778" t="s">
        <v>6356</v>
      </c>
      <c r="D778">
        <v>200</v>
      </c>
      <c r="E778" t="s">
        <v>6366</v>
      </c>
      <c r="F778">
        <v>207</v>
      </c>
      <c r="G778" t="s">
        <v>176</v>
      </c>
      <c r="H778">
        <v>705</v>
      </c>
      <c r="I778" t="s">
        <v>7931</v>
      </c>
      <c r="J778">
        <v>20800</v>
      </c>
      <c r="L778" t="s">
        <v>6529</v>
      </c>
      <c r="M778">
        <v>11235593</v>
      </c>
      <c r="N778">
        <v>14742726</v>
      </c>
      <c r="O778" t="s">
        <v>6630</v>
      </c>
      <c r="P778" t="s">
        <v>6630</v>
      </c>
      <c r="Q778">
        <v>700</v>
      </c>
    </row>
    <row r="779" spans="1:17" x14ac:dyDescent="0.35">
      <c r="A779">
        <v>9412111134</v>
      </c>
      <c r="B779" t="s">
        <v>6626</v>
      </c>
      <c r="C779" t="s">
        <v>6356</v>
      </c>
      <c r="D779">
        <v>200</v>
      </c>
      <c r="E779" t="s">
        <v>6645</v>
      </c>
      <c r="F779">
        <v>201</v>
      </c>
      <c r="G779" t="s">
        <v>6657</v>
      </c>
      <c r="H779">
        <v>420</v>
      </c>
      <c r="I779" t="s">
        <v>7932</v>
      </c>
      <c r="J779" t="s">
        <v>6630</v>
      </c>
      <c r="L779" t="s">
        <v>6529</v>
      </c>
      <c r="M779">
        <v>11633989</v>
      </c>
      <c r="N779">
        <v>12942206</v>
      </c>
      <c r="O779" t="s">
        <v>6630</v>
      </c>
      <c r="P779" t="s">
        <v>6630</v>
      </c>
      <c r="Q779" t="s">
        <v>6630</v>
      </c>
    </row>
    <row r="780" spans="1:17" x14ac:dyDescent="0.35">
      <c r="A780">
        <v>9409109758</v>
      </c>
      <c r="B780" t="s">
        <v>6626</v>
      </c>
      <c r="C780" t="s">
        <v>6356</v>
      </c>
      <c r="D780">
        <v>200</v>
      </c>
      <c r="E780" t="s">
        <v>6659</v>
      </c>
      <c r="F780">
        <v>208</v>
      </c>
      <c r="G780" t="s">
        <v>6696</v>
      </c>
      <c r="H780">
        <v>322</v>
      </c>
      <c r="I780" t="s">
        <v>7933</v>
      </c>
      <c r="J780">
        <v>13800</v>
      </c>
      <c r="L780" t="s">
        <v>6529</v>
      </c>
      <c r="M780">
        <v>11882678</v>
      </c>
      <c r="N780">
        <v>12217549</v>
      </c>
      <c r="O780" t="s">
        <v>7934</v>
      </c>
      <c r="P780" t="s">
        <v>6630</v>
      </c>
      <c r="Q780" t="s">
        <v>6630</v>
      </c>
    </row>
    <row r="781" spans="1:17" x14ac:dyDescent="0.35">
      <c r="A781">
        <v>9412111083</v>
      </c>
      <c r="B781" t="s">
        <v>6626</v>
      </c>
      <c r="C781" t="s">
        <v>6356</v>
      </c>
      <c r="D781">
        <v>200</v>
      </c>
      <c r="E781" t="s">
        <v>6366</v>
      </c>
      <c r="F781">
        <v>207</v>
      </c>
      <c r="G781" t="s">
        <v>176</v>
      </c>
      <c r="H781">
        <v>705</v>
      </c>
      <c r="I781" t="s">
        <v>7935</v>
      </c>
      <c r="J781">
        <v>20800</v>
      </c>
      <c r="L781" t="s">
        <v>6529</v>
      </c>
      <c r="M781">
        <v>10007373</v>
      </c>
      <c r="N781">
        <v>10008027</v>
      </c>
      <c r="O781" t="s">
        <v>7936</v>
      </c>
      <c r="P781" t="s">
        <v>7937</v>
      </c>
      <c r="Q781">
        <v>700</v>
      </c>
    </row>
    <row r="782" spans="1:17" x14ac:dyDescent="0.35">
      <c r="A782">
        <v>9420115420</v>
      </c>
      <c r="B782" t="s">
        <v>6626</v>
      </c>
      <c r="C782" t="s">
        <v>6356</v>
      </c>
      <c r="D782">
        <v>200</v>
      </c>
      <c r="E782" t="s">
        <v>6366</v>
      </c>
      <c r="F782">
        <v>207</v>
      </c>
      <c r="G782" t="s">
        <v>176</v>
      </c>
      <c r="H782">
        <v>705</v>
      </c>
      <c r="I782" t="s">
        <v>7938</v>
      </c>
      <c r="J782">
        <v>20800</v>
      </c>
      <c r="L782" t="s">
        <v>6529</v>
      </c>
      <c r="M782">
        <v>10014731</v>
      </c>
      <c r="N782">
        <v>10590913</v>
      </c>
      <c r="O782" t="s">
        <v>6630</v>
      </c>
      <c r="P782" t="s">
        <v>6630</v>
      </c>
      <c r="Q782">
        <v>700</v>
      </c>
    </row>
    <row r="783" spans="1:17" x14ac:dyDescent="0.35">
      <c r="A783">
        <v>8701106854</v>
      </c>
      <c r="B783" t="s">
        <v>6626</v>
      </c>
      <c r="C783" t="s">
        <v>6627</v>
      </c>
      <c r="D783">
        <v>145</v>
      </c>
      <c r="E783" t="s">
        <v>6628</v>
      </c>
      <c r="F783" t="s">
        <v>6628</v>
      </c>
      <c r="G783" t="s">
        <v>6627</v>
      </c>
      <c r="H783">
        <v>15</v>
      </c>
      <c r="I783" t="s">
        <v>7939</v>
      </c>
      <c r="J783">
        <v>14500</v>
      </c>
      <c r="L783" t="s">
        <v>6529</v>
      </c>
      <c r="M783" t="s">
        <v>6630</v>
      </c>
      <c r="N783">
        <v>10432798</v>
      </c>
      <c r="O783" t="s">
        <v>6630</v>
      </c>
      <c r="P783" t="s">
        <v>7940</v>
      </c>
      <c r="Q783" t="s">
        <v>6630</v>
      </c>
    </row>
    <row r="784" spans="1:17" x14ac:dyDescent="0.35">
      <c r="A784">
        <v>9422116144</v>
      </c>
      <c r="B784" t="s">
        <v>6626</v>
      </c>
      <c r="C784" t="s">
        <v>6356</v>
      </c>
      <c r="D784">
        <v>200</v>
      </c>
      <c r="E784" t="s">
        <v>6366</v>
      </c>
      <c r="F784">
        <v>207</v>
      </c>
      <c r="G784" t="s">
        <v>1561</v>
      </c>
      <c r="H784">
        <v>795</v>
      </c>
      <c r="I784" t="s">
        <v>7941</v>
      </c>
      <c r="J784">
        <v>20800</v>
      </c>
      <c r="L784" t="s">
        <v>6529</v>
      </c>
      <c r="M784">
        <v>10150184</v>
      </c>
      <c r="N784">
        <v>10233975</v>
      </c>
      <c r="O784" t="s">
        <v>6630</v>
      </c>
      <c r="P784" t="s">
        <v>6630</v>
      </c>
      <c r="Q784">
        <v>700</v>
      </c>
    </row>
    <row r="785" spans="1:17" x14ac:dyDescent="0.35">
      <c r="A785">
        <v>7997105294</v>
      </c>
      <c r="B785" t="s">
        <v>6626</v>
      </c>
      <c r="C785" t="s">
        <v>6540</v>
      </c>
      <c r="D785">
        <v>131</v>
      </c>
      <c r="E785" t="s">
        <v>7008</v>
      </c>
      <c r="F785">
        <v>303</v>
      </c>
      <c r="G785" t="s">
        <v>7284</v>
      </c>
      <c r="H785">
        <v>130</v>
      </c>
      <c r="I785" t="s">
        <v>7942</v>
      </c>
      <c r="J785" t="s">
        <v>6630</v>
      </c>
      <c r="L785" t="s">
        <v>6529</v>
      </c>
      <c r="M785" t="s">
        <v>6630</v>
      </c>
      <c r="N785">
        <v>10128462</v>
      </c>
      <c r="O785" t="s">
        <v>6630</v>
      </c>
      <c r="P785" t="s">
        <v>7943</v>
      </c>
      <c r="Q785" t="s">
        <v>6630</v>
      </c>
    </row>
    <row r="786" spans="1:17" x14ac:dyDescent="0.35">
      <c r="A786">
        <v>9414112034</v>
      </c>
      <c r="B786" t="s">
        <v>6626</v>
      </c>
      <c r="C786" t="s">
        <v>6356</v>
      </c>
      <c r="D786">
        <v>200</v>
      </c>
      <c r="E786" t="s">
        <v>6366</v>
      </c>
      <c r="F786">
        <v>207</v>
      </c>
      <c r="G786" t="s">
        <v>176</v>
      </c>
      <c r="H786">
        <v>705</v>
      </c>
      <c r="I786" t="s">
        <v>7944</v>
      </c>
      <c r="J786">
        <v>20800</v>
      </c>
      <c r="L786" t="s">
        <v>6529</v>
      </c>
      <c r="M786">
        <v>10529952</v>
      </c>
      <c r="N786">
        <v>10617776</v>
      </c>
      <c r="O786" t="s">
        <v>6630</v>
      </c>
      <c r="P786" t="s">
        <v>6630</v>
      </c>
      <c r="Q786">
        <v>700</v>
      </c>
    </row>
    <row r="787" spans="1:17" x14ac:dyDescent="0.35">
      <c r="A787">
        <v>9421115866</v>
      </c>
      <c r="B787" t="s">
        <v>6626</v>
      </c>
      <c r="C787" t="s">
        <v>6356</v>
      </c>
      <c r="D787">
        <v>200</v>
      </c>
      <c r="E787" t="s">
        <v>6366</v>
      </c>
      <c r="F787">
        <v>207</v>
      </c>
      <c r="G787" t="s">
        <v>176</v>
      </c>
      <c r="H787">
        <v>705</v>
      </c>
      <c r="I787" t="s">
        <v>7945</v>
      </c>
      <c r="J787">
        <v>20800</v>
      </c>
      <c r="L787" t="s">
        <v>6529</v>
      </c>
      <c r="M787">
        <v>11235593</v>
      </c>
      <c r="N787">
        <v>14742726</v>
      </c>
      <c r="O787" t="s">
        <v>6630</v>
      </c>
      <c r="P787" t="s">
        <v>6630</v>
      </c>
      <c r="Q787">
        <v>700</v>
      </c>
    </row>
    <row r="788" spans="1:17" x14ac:dyDescent="0.35">
      <c r="A788">
        <v>9495100674</v>
      </c>
      <c r="B788" t="s">
        <v>6626</v>
      </c>
      <c r="C788" t="s">
        <v>7946</v>
      </c>
      <c r="D788">
        <v>100</v>
      </c>
      <c r="E788" t="s">
        <v>6628</v>
      </c>
      <c r="F788" t="s">
        <v>6628</v>
      </c>
      <c r="G788" t="s">
        <v>6628</v>
      </c>
      <c r="H788" t="s">
        <v>6628</v>
      </c>
      <c r="I788" t="s">
        <v>7947</v>
      </c>
      <c r="J788" t="s">
        <v>6630</v>
      </c>
      <c r="L788" t="s">
        <v>6529</v>
      </c>
      <c r="M788" t="s">
        <v>6630</v>
      </c>
      <c r="N788">
        <v>10023131</v>
      </c>
      <c r="O788" t="s">
        <v>6630</v>
      </c>
      <c r="P788" t="s">
        <v>6830</v>
      </c>
      <c r="Q788" t="s">
        <v>6630</v>
      </c>
    </row>
    <row r="789" spans="1:17" x14ac:dyDescent="0.35">
      <c r="A789">
        <v>9413111565</v>
      </c>
      <c r="B789" t="s">
        <v>6626</v>
      </c>
      <c r="C789" t="s">
        <v>6356</v>
      </c>
      <c r="D789">
        <v>200</v>
      </c>
      <c r="E789" t="s">
        <v>6645</v>
      </c>
      <c r="F789">
        <v>201</v>
      </c>
      <c r="G789" t="s">
        <v>6638</v>
      </c>
      <c r="H789">
        <v>415</v>
      </c>
      <c r="I789" t="s">
        <v>7948</v>
      </c>
      <c r="J789">
        <v>20115</v>
      </c>
      <c r="L789" t="s">
        <v>6529</v>
      </c>
      <c r="M789">
        <v>12372637</v>
      </c>
      <c r="N789">
        <v>12893951</v>
      </c>
      <c r="O789">
        <v>30693</v>
      </c>
      <c r="P789" t="s">
        <v>6630</v>
      </c>
      <c r="Q789" t="s">
        <v>6630</v>
      </c>
    </row>
    <row r="790" spans="1:17" x14ac:dyDescent="0.35">
      <c r="A790">
        <v>3902107327</v>
      </c>
      <c r="B790" t="s">
        <v>6626</v>
      </c>
      <c r="C790" t="s">
        <v>6356</v>
      </c>
      <c r="D790">
        <v>200</v>
      </c>
      <c r="E790" t="s">
        <v>5245</v>
      </c>
      <c r="F790">
        <v>202</v>
      </c>
      <c r="G790" t="s">
        <v>5245</v>
      </c>
      <c r="H790">
        <v>450</v>
      </c>
      <c r="I790" t="s">
        <v>7949</v>
      </c>
      <c r="J790">
        <v>20200</v>
      </c>
      <c r="L790" t="s">
        <v>6529</v>
      </c>
      <c r="M790" t="s">
        <v>6630</v>
      </c>
      <c r="N790">
        <v>10507180</v>
      </c>
      <c r="O790" t="s">
        <v>7950</v>
      </c>
      <c r="P790" t="s">
        <v>6670</v>
      </c>
      <c r="Q790" t="s">
        <v>6630</v>
      </c>
    </row>
    <row r="791" spans="1:17" x14ac:dyDescent="0.35">
      <c r="A791">
        <v>9415112846</v>
      </c>
      <c r="B791" t="s">
        <v>6626</v>
      </c>
      <c r="C791" t="s">
        <v>6356</v>
      </c>
      <c r="D791">
        <v>200</v>
      </c>
      <c r="E791" t="s">
        <v>6645</v>
      </c>
      <c r="F791">
        <v>201</v>
      </c>
      <c r="G791" t="s">
        <v>6638</v>
      </c>
      <c r="H791">
        <v>415</v>
      </c>
      <c r="I791" t="s">
        <v>7951</v>
      </c>
      <c r="J791">
        <v>20115</v>
      </c>
      <c r="L791" t="s">
        <v>6529</v>
      </c>
      <c r="M791">
        <v>13524428</v>
      </c>
      <c r="N791">
        <v>13312177</v>
      </c>
      <c r="O791">
        <v>31376</v>
      </c>
      <c r="P791" t="s">
        <v>6630</v>
      </c>
      <c r="Q791" t="s">
        <v>6630</v>
      </c>
    </row>
    <row r="792" spans="1:17" x14ac:dyDescent="0.35">
      <c r="A792">
        <v>9420115537</v>
      </c>
      <c r="B792" t="s">
        <v>6626</v>
      </c>
      <c r="C792" t="s">
        <v>6356</v>
      </c>
      <c r="D792">
        <v>200</v>
      </c>
      <c r="E792" t="s">
        <v>6645</v>
      </c>
      <c r="F792">
        <v>201</v>
      </c>
      <c r="G792" t="s">
        <v>6638</v>
      </c>
      <c r="H792">
        <v>415</v>
      </c>
      <c r="I792" t="s">
        <v>7952</v>
      </c>
      <c r="J792">
        <v>20115</v>
      </c>
      <c r="L792" t="s">
        <v>6529</v>
      </c>
      <c r="M792">
        <v>14551727</v>
      </c>
      <c r="N792">
        <v>14415910</v>
      </c>
      <c r="O792" t="s">
        <v>6630</v>
      </c>
      <c r="P792" t="s">
        <v>6630</v>
      </c>
      <c r="Q792" t="s">
        <v>6630</v>
      </c>
    </row>
    <row r="793" spans="1:17" x14ac:dyDescent="0.35">
      <c r="A793">
        <v>9498105931</v>
      </c>
      <c r="B793" t="s">
        <v>6626</v>
      </c>
      <c r="C793" t="s">
        <v>6356</v>
      </c>
      <c r="D793">
        <v>200</v>
      </c>
      <c r="E793" t="s">
        <v>6659</v>
      </c>
      <c r="F793">
        <v>208</v>
      </c>
      <c r="G793" t="s">
        <v>7424</v>
      </c>
      <c r="H793">
        <v>325</v>
      </c>
      <c r="I793" t="s">
        <v>7953</v>
      </c>
      <c r="J793" t="s">
        <v>6630</v>
      </c>
      <c r="L793" t="s">
        <v>6529</v>
      </c>
      <c r="M793">
        <v>10171081</v>
      </c>
      <c r="N793">
        <v>10114950</v>
      </c>
      <c r="O793" t="s">
        <v>6630</v>
      </c>
      <c r="P793" t="s">
        <v>7954</v>
      </c>
      <c r="Q793" t="s">
        <v>6630</v>
      </c>
    </row>
    <row r="794" spans="1:17" x14ac:dyDescent="0.35">
      <c r="A794">
        <v>9417113871</v>
      </c>
      <c r="B794" t="s">
        <v>6626</v>
      </c>
      <c r="C794" t="s">
        <v>6356</v>
      </c>
      <c r="D794">
        <v>200</v>
      </c>
      <c r="E794" t="s">
        <v>6645</v>
      </c>
      <c r="F794">
        <v>201</v>
      </c>
      <c r="G794" t="s">
        <v>6638</v>
      </c>
      <c r="H794">
        <v>415</v>
      </c>
      <c r="I794" t="s">
        <v>7955</v>
      </c>
      <c r="J794">
        <v>20115</v>
      </c>
      <c r="L794" t="s">
        <v>6529</v>
      </c>
      <c r="M794">
        <v>10799362</v>
      </c>
      <c r="N794">
        <v>13315116</v>
      </c>
      <c r="O794" t="s">
        <v>7956</v>
      </c>
      <c r="P794" t="s">
        <v>6630</v>
      </c>
      <c r="Q794" t="s">
        <v>6630</v>
      </c>
    </row>
    <row r="795" spans="1:17" x14ac:dyDescent="0.35">
      <c r="A795">
        <v>9417114090</v>
      </c>
      <c r="B795" t="s">
        <v>6626</v>
      </c>
      <c r="C795" t="s">
        <v>6356</v>
      </c>
      <c r="D795">
        <v>200</v>
      </c>
      <c r="E795" t="s">
        <v>6357</v>
      </c>
      <c r="F795">
        <v>209</v>
      </c>
      <c r="G795" t="s">
        <v>977</v>
      </c>
      <c r="H795">
        <v>310</v>
      </c>
      <c r="I795" t="s">
        <v>7957</v>
      </c>
      <c r="J795">
        <v>13670</v>
      </c>
      <c r="L795" t="s">
        <v>6529</v>
      </c>
      <c r="M795">
        <v>10135697</v>
      </c>
      <c r="N795">
        <v>10130757</v>
      </c>
      <c r="O795" t="s">
        <v>6630</v>
      </c>
      <c r="P795" t="s">
        <v>6630</v>
      </c>
      <c r="Q795" t="s">
        <v>6630</v>
      </c>
    </row>
    <row r="796" spans="1:17" x14ac:dyDescent="0.35">
      <c r="A796">
        <v>9407109130</v>
      </c>
      <c r="B796" t="s">
        <v>6626</v>
      </c>
      <c r="C796" t="s">
        <v>6335</v>
      </c>
      <c r="D796">
        <v>150</v>
      </c>
      <c r="E796" t="s">
        <v>6335</v>
      </c>
      <c r="F796">
        <v>205</v>
      </c>
      <c r="G796" t="s">
        <v>218</v>
      </c>
      <c r="H796">
        <v>607</v>
      </c>
      <c r="I796" t="s">
        <v>7958</v>
      </c>
      <c r="J796">
        <v>20530</v>
      </c>
      <c r="L796" t="s">
        <v>6529</v>
      </c>
      <c r="M796">
        <v>10015360</v>
      </c>
      <c r="N796">
        <v>10015368</v>
      </c>
      <c r="O796" t="s">
        <v>6630</v>
      </c>
      <c r="P796" t="s">
        <v>7959</v>
      </c>
      <c r="Q796" t="s">
        <v>6630</v>
      </c>
    </row>
    <row r="797" spans="1:17" x14ac:dyDescent="0.35">
      <c r="A797">
        <v>9421115687</v>
      </c>
      <c r="B797" t="s">
        <v>6626</v>
      </c>
      <c r="C797" t="s">
        <v>6356</v>
      </c>
      <c r="D797">
        <v>200</v>
      </c>
      <c r="E797" t="s">
        <v>6645</v>
      </c>
      <c r="F797">
        <v>201</v>
      </c>
      <c r="G797" t="s">
        <v>6638</v>
      </c>
      <c r="H797">
        <v>415</v>
      </c>
      <c r="I797" t="s">
        <v>7960</v>
      </c>
      <c r="J797">
        <v>20115</v>
      </c>
      <c r="L797" t="s">
        <v>6529</v>
      </c>
      <c r="M797">
        <v>14415910</v>
      </c>
      <c r="N797">
        <v>14551727</v>
      </c>
      <c r="O797" t="s">
        <v>6630</v>
      </c>
      <c r="P797" t="s">
        <v>6630</v>
      </c>
      <c r="Q797" t="s">
        <v>6630</v>
      </c>
    </row>
    <row r="798" spans="1:17" x14ac:dyDescent="0.35">
      <c r="A798">
        <v>3925117012</v>
      </c>
      <c r="B798" t="s">
        <v>6334</v>
      </c>
      <c r="C798" t="s">
        <v>6356</v>
      </c>
      <c r="D798">
        <v>200</v>
      </c>
      <c r="E798" t="s">
        <v>5245</v>
      </c>
      <c r="F798">
        <v>202</v>
      </c>
      <c r="G798" t="s">
        <v>5245</v>
      </c>
      <c r="H798">
        <v>450</v>
      </c>
      <c r="I798" t="s">
        <v>7961</v>
      </c>
      <c r="J798">
        <v>20200</v>
      </c>
      <c r="L798" t="s">
        <v>6529</v>
      </c>
      <c r="M798">
        <v>14842701</v>
      </c>
      <c r="N798">
        <v>10558147</v>
      </c>
      <c r="O798" t="s">
        <v>6630</v>
      </c>
      <c r="P798" t="s">
        <v>6630</v>
      </c>
      <c r="Q798">
        <v>610</v>
      </c>
    </row>
    <row r="799" spans="1:17" x14ac:dyDescent="0.35">
      <c r="A799">
        <v>9416113313</v>
      </c>
      <c r="B799" t="s">
        <v>6626</v>
      </c>
      <c r="C799" t="s">
        <v>6356</v>
      </c>
      <c r="D799">
        <v>200</v>
      </c>
      <c r="E799" t="s">
        <v>6366</v>
      </c>
      <c r="F799">
        <v>207</v>
      </c>
      <c r="G799" t="s">
        <v>6756</v>
      </c>
      <c r="H799">
        <v>750</v>
      </c>
      <c r="I799" t="s">
        <v>7962</v>
      </c>
      <c r="J799">
        <v>20800</v>
      </c>
      <c r="L799" t="s">
        <v>6529</v>
      </c>
      <c r="M799">
        <v>10016301</v>
      </c>
      <c r="N799">
        <v>10636580</v>
      </c>
      <c r="O799" t="s">
        <v>6630</v>
      </c>
      <c r="P799" t="s">
        <v>6630</v>
      </c>
      <c r="Q799">
        <v>700</v>
      </c>
    </row>
    <row r="800" spans="1:17" x14ac:dyDescent="0.35">
      <c r="A800">
        <v>3902107545</v>
      </c>
      <c r="B800" t="s">
        <v>6626</v>
      </c>
      <c r="C800" t="s">
        <v>6356</v>
      </c>
      <c r="D800">
        <v>200</v>
      </c>
      <c r="E800" t="s">
        <v>5245</v>
      </c>
      <c r="F800">
        <v>202</v>
      </c>
      <c r="G800" t="s">
        <v>5245</v>
      </c>
      <c r="H800">
        <v>450</v>
      </c>
      <c r="I800" t="s">
        <v>7963</v>
      </c>
      <c r="J800">
        <v>20200</v>
      </c>
      <c r="L800" t="s">
        <v>6529</v>
      </c>
      <c r="M800" t="s">
        <v>6630</v>
      </c>
      <c r="N800">
        <v>10507180</v>
      </c>
      <c r="O800" t="s">
        <v>7280</v>
      </c>
      <c r="P800" t="s">
        <v>7964</v>
      </c>
      <c r="Q800" t="s">
        <v>6630</v>
      </c>
    </row>
    <row r="801" spans="1:17" x14ac:dyDescent="0.35">
      <c r="A801">
        <v>9402107389</v>
      </c>
      <c r="B801" t="s">
        <v>6626</v>
      </c>
      <c r="C801" t="s">
        <v>6356</v>
      </c>
      <c r="D801">
        <v>200</v>
      </c>
      <c r="E801" t="s">
        <v>6659</v>
      </c>
      <c r="F801">
        <v>208</v>
      </c>
      <c r="G801" t="s">
        <v>977</v>
      </c>
      <c r="H801">
        <v>310</v>
      </c>
      <c r="I801" t="s">
        <v>7965</v>
      </c>
      <c r="J801">
        <v>13562</v>
      </c>
      <c r="L801" t="s">
        <v>6529</v>
      </c>
      <c r="M801">
        <v>10677251</v>
      </c>
      <c r="N801">
        <v>10517943</v>
      </c>
      <c r="O801" t="s">
        <v>7966</v>
      </c>
      <c r="P801" t="s">
        <v>7967</v>
      </c>
      <c r="Q801" t="s">
        <v>6630</v>
      </c>
    </row>
    <row r="802" spans="1:17" x14ac:dyDescent="0.35">
      <c r="A802">
        <v>3924116721</v>
      </c>
      <c r="B802" t="s">
        <v>6334</v>
      </c>
      <c r="C802" t="s">
        <v>6356</v>
      </c>
      <c r="D802">
        <v>200</v>
      </c>
      <c r="E802" t="s">
        <v>5245</v>
      </c>
      <c r="F802">
        <v>202</v>
      </c>
      <c r="G802" t="s">
        <v>5245</v>
      </c>
      <c r="H802">
        <v>450</v>
      </c>
      <c r="I802" t="s">
        <v>7968</v>
      </c>
      <c r="J802">
        <v>20200</v>
      </c>
      <c r="L802" t="s">
        <v>6529</v>
      </c>
      <c r="M802">
        <v>14314959</v>
      </c>
      <c r="N802">
        <v>10558147</v>
      </c>
      <c r="O802" t="s">
        <v>6630</v>
      </c>
      <c r="P802" t="s">
        <v>6630</v>
      </c>
      <c r="Q802">
        <v>610</v>
      </c>
    </row>
    <row r="803" spans="1:17" x14ac:dyDescent="0.35">
      <c r="A803">
        <v>6393100275</v>
      </c>
      <c r="B803" t="s">
        <v>6626</v>
      </c>
      <c r="C803" t="s">
        <v>6356</v>
      </c>
      <c r="D803">
        <v>200</v>
      </c>
      <c r="E803" t="s">
        <v>6645</v>
      </c>
      <c r="F803">
        <v>201</v>
      </c>
      <c r="G803" t="s">
        <v>7247</v>
      </c>
      <c r="H803">
        <v>735</v>
      </c>
      <c r="I803" t="s">
        <v>7969</v>
      </c>
      <c r="J803" t="s">
        <v>6630</v>
      </c>
      <c r="L803" t="s">
        <v>6529</v>
      </c>
      <c r="M803" t="s">
        <v>6630</v>
      </c>
      <c r="N803">
        <v>10002982</v>
      </c>
      <c r="O803" t="s">
        <v>6630</v>
      </c>
      <c r="P803" t="s">
        <v>7970</v>
      </c>
      <c r="Q803" t="s">
        <v>6630</v>
      </c>
    </row>
    <row r="804" spans="1:17" x14ac:dyDescent="0.35">
      <c r="A804">
        <v>9407109127</v>
      </c>
      <c r="B804" t="s">
        <v>6626</v>
      </c>
      <c r="C804" t="s">
        <v>6335</v>
      </c>
      <c r="D804">
        <v>150</v>
      </c>
      <c r="E804" t="s">
        <v>6335</v>
      </c>
      <c r="F804">
        <v>205</v>
      </c>
      <c r="G804" t="s">
        <v>218</v>
      </c>
      <c r="H804">
        <v>607</v>
      </c>
      <c r="I804" t="s">
        <v>7971</v>
      </c>
      <c r="J804">
        <v>20530</v>
      </c>
      <c r="L804" t="s">
        <v>6529</v>
      </c>
      <c r="M804">
        <v>10015360</v>
      </c>
      <c r="N804">
        <v>10015368</v>
      </c>
      <c r="O804" t="s">
        <v>7972</v>
      </c>
      <c r="P804" t="s">
        <v>7973</v>
      </c>
      <c r="Q804" t="s">
        <v>6630</v>
      </c>
    </row>
    <row r="805" spans="1:17" x14ac:dyDescent="0.35">
      <c r="A805">
        <v>9410110099</v>
      </c>
      <c r="B805" t="s">
        <v>6626</v>
      </c>
      <c r="C805" t="s">
        <v>6356</v>
      </c>
      <c r="D805">
        <v>200</v>
      </c>
      <c r="E805" t="s">
        <v>6357</v>
      </c>
      <c r="F805">
        <v>209</v>
      </c>
      <c r="G805" t="s">
        <v>977</v>
      </c>
      <c r="H805">
        <v>310</v>
      </c>
      <c r="I805" t="s">
        <v>7974</v>
      </c>
      <c r="J805">
        <v>13562</v>
      </c>
      <c r="L805" t="s">
        <v>6529</v>
      </c>
      <c r="M805">
        <v>10122853</v>
      </c>
      <c r="N805">
        <v>11517531</v>
      </c>
      <c r="O805" t="s">
        <v>6694</v>
      </c>
      <c r="P805" t="s">
        <v>6630</v>
      </c>
      <c r="Q805" t="s">
        <v>6630</v>
      </c>
    </row>
    <row r="806" spans="1:17" x14ac:dyDescent="0.35">
      <c r="A806">
        <v>9418114759</v>
      </c>
      <c r="B806" t="s">
        <v>6626</v>
      </c>
      <c r="C806" t="s">
        <v>6356</v>
      </c>
      <c r="D806">
        <v>200</v>
      </c>
      <c r="E806" t="s">
        <v>488</v>
      </c>
      <c r="F806">
        <v>203</v>
      </c>
      <c r="G806" t="s">
        <v>488</v>
      </c>
      <c r="H806">
        <v>500</v>
      </c>
      <c r="I806" t="s">
        <v>7975</v>
      </c>
      <c r="J806">
        <v>20302</v>
      </c>
      <c r="L806" t="s">
        <v>6529</v>
      </c>
      <c r="M806">
        <v>10549996</v>
      </c>
      <c r="N806">
        <v>10763431</v>
      </c>
      <c r="O806">
        <v>32632</v>
      </c>
      <c r="P806" t="s">
        <v>6630</v>
      </c>
      <c r="Q806" t="s">
        <v>6630</v>
      </c>
    </row>
    <row r="807" spans="1:17" x14ac:dyDescent="0.35">
      <c r="A807">
        <v>3900106495</v>
      </c>
      <c r="B807" t="s">
        <v>6626</v>
      </c>
      <c r="C807" t="s">
        <v>6356</v>
      </c>
      <c r="D807">
        <v>200</v>
      </c>
      <c r="E807" t="s">
        <v>5245</v>
      </c>
      <c r="F807">
        <v>202</v>
      </c>
      <c r="G807" t="s">
        <v>5245</v>
      </c>
      <c r="H807">
        <v>450</v>
      </c>
      <c r="I807" t="s">
        <v>7976</v>
      </c>
      <c r="J807">
        <v>20200</v>
      </c>
      <c r="L807" t="s">
        <v>6529</v>
      </c>
      <c r="M807">
        <v>10895151</v>
      </c>
      <c r="N807">
        <v>10212031</v>
      </c>
      <c r="O807" t="s">
        <v>7901</v>
      </c>
      <c r="P807" t="s">
        <v>6919</v>
      </c>
      <c r="Q807" t="s">
        <v>6630</v>
      </c>
    </row>
    <row r="808" spans="1:17" x14ac:dyDescent="0.35">
      <c r="A808">
        <v>9424116856</v>
      </c>
      <c r="B808" t="s">
        <v>6334</v>
      </c>
      <c r="C808" t="s">
        <v>6356</v>
      </c>
      <c r="D808">
        <v>200</v>
      </c>
      <c r="E808" t="s">
        <v>6366</v>
      </c>
      <c r="F808">
        <v>207</v>
      </c>
      <c r="G808" t="s">
        <v>176</v>
      </c>
      <c r="H808">
        <v>705</v>
      </c>
      <c r="I808" t="s">
        <v>7977</v>
      </c>
      <c r="J808">
        <v>20800</v>
      </c>
      <c r="L808" t="s">
        <v>6529</v>
      </c>
      <c r="M808">
        <v>12561260</v>
      </c>
      <c r="N808">
        <v>10707755</v>
      </c>
      <c r="O808" t="s">
        <v>6630</v>
      </c>
      <c r="P808" t="s">
        <v>6630</v>
      </c>
      <c r="Q808">
        <v>700</v>
      </c>
    </row>
    <row r="809" spans="1:17" x14ac:dyDescent="0.35">
      <c r="A809">
        <v>7907109205</v>
      </c>
      <c r="B809" t="s">
        <v>6626</v>
      </c>
      <c r="C809" t="s">
        <v>6356</v>
      </c>
      <c r="D809">
        <v>200</v>
      </c>
      <c r="E809" t="s">
        <v>6366</v>
      </c>
      <c r="F809">
        <v>207</v>
      </c>
      <c r="G809" t="s">
        <v>6720</v>
      </c>
      <c r="H809">
        <v>388</v>
      </c>
      <c r="I809" t="s">
        <v>7978</v>
      </c>
      <c r="J809">
        <v>13842</v>
      </c>
      <c r="L809" t="s">
        <v>6529</v>
      </c>
      <c r="M809">
        <v>10007256</v>
      </c>
      <c r="N809">
        <v>10039058</v>
      </c>
      <c r="O809" t="s">
        <v>7979</v>
      </c>
      <c r="P809" t="s">
        <v>7980</v>
      </c>
      <c r="Q809" t="s">
        <v>6630</v>
      </c>
    </row>
    <row r="810" spans="1:17" x14ac:dyDescent="0.35">
      <c r="A810">
        <v>9413111725</v>
      </c>
      <c r="B810" t="s">
        <v>6626</v>
      </c>
      <c r="C810" t="s">
        <v>6356</v>
      </c>
      <c r="D810">
        <v>200</v>
      </c>
      <c r="E810" t="s">
        <v>6645</v>
      </c>
      <c r="F810">
        <v>201</v>
      </c>
      <c r="G810" t="s">
        <v>6657</v>
      </c>
      <c r="H810">
        <v>420</v>
      </c>
      <c r="I810" t="s">
        <v>7981</v>
      </c>
      <c r="J810" t="s">
        <v>6630</v>
      </c>
      <c r="L810" t="s">
        <v>6529</v>
      </c>
      <c r="M810">
        <v>11901453</v>
      </c>
      <c r="N810">
        <v>11422014</v>
      </c>
      <c r="O810" t="s">
        <v>6630</v>
      </c>
      <c r="P810" t="s">
        <v>6630</v>
      </c>
      <c r="Q810">
        <v>100</v>
      </c>
    </row>
    <row r="811" spans="1:17" x14ac:dyDescent="0.35">
      <c r="A811">
        <v>9412111401</v>
      </c>
      <c r="B811" t="s">
        <v>6626</v>
      </c>
      <c r="C811" t="s">
        <v>6356</v>
      </c>
      <c r="D811">
        <v>200</v>
      </c>
      <c r="E811" t="s">
        <v>6366</v>
      </c>
      <c r="F811">
        <v>207</v>
      </c>
      <c r="G811" t="s">
        <v>6724</v>
      </c>
      <c r="H811">
        <v>323</v>
      </c>
      <c r="I811" t="s">
        <v>7982</v>
      </c>
      <c r="J811">
        <v>20053</v>
      </c>
      <c r="L811" t="s">
        <v>6529</v>
      </c>
      <c r="M811">
        <v>10114950</v>
      </c>
      <c r="N811">
        <v>10032305</v>
      </c>
      <c r="O811" s="3">
        <v>297082970929710</v>
      </c>
      <c r="P811" t="s">
        <v>6630</v>
      </c>
      <c r="Q811" t="s">
        <v>6630</v>
      </c>
    </row>
    <row r="812" spans="1:17" x14ac:dyDescent="0.35">
      <c r="A812">
        <v>6396100977</v>
      </c>
      <c r="B812" t="s">
        <v>6626</v>
      </c>
      <c r="C812" t="s">
        <v>6540</v>
      </c>
      <c r="D812">
        <v>131</v>
      </c>
      <c r="E812" t="s">
        <v>6645</v>
      </c>
      <c r="F812">
        <v>201</v>
      </c>
      <c r="G812" t="s">
        <v>6657</v>
      </c>
      <c r="H812">
        <v>420</v>
      </c>
      <c r="I812" t="s">
        <v>7983</v>
      </c>
      <c r="J812" t="s">
        <v>6630</v>
      </c>
      <c r="L812" t="s">
        <v>6529</v>
      </c>
      <c r="M812" t="s">
        <v>6630</v>
      </c>
      <c r="N812">
        <v>10002974</v>
      </c>
      <c r="O812" t="s">
        <v>6630</v>
      </c>
      <c r="P812" t="s">
        <v>7984</v>
      </c>
      <c r="Q812" t="s">
        <v>6630</v>
      </c>
    </row>
    <row r="813" spans="1:17" x14ac:dyDescent="0.35">
      <c r="A813">
        <v>7997105201</v>
      </c>
      <c r="B813" t="s">
        <v>6626</v>
      </c>
      <c r="C813" t="s">
        <v>6356</v>
      </c>
      <c r="D813">
        <v>200</v>
      </c>
      <c r="E813" t="s">
        <v>6366</v>
      </c>
      <c r="F813">
        <v>207</v>
      </c>
      <c r="G813" t="s">
        <v>7216</v>
      </c>
      <c r="H813">
        <v>748</v>
      </c>
      <c r="I813" t="s">
        <v>7985</v>
      </c>
      <c r="J813" t="s">
        <v>6630</v>
      </c>
      <c r="L813" t="s">
        <v>6529</v>
      </c>
      <c r="M813" t="s">
        <v>6630</v>
      </c>
      <c r="N813">
        <v>10001331</v>
      </c>
      <c r="O813" t="s">
        <v>7986</v>
      </c>
      <c r="P813" t="s">
        <v>6830</v>
      </c>
      <c r="Q813" t="s">
        <v>6630</v>
      </c>
    </row>
    <row r="814" spans="1:17" x14ac:dyDescent="0.35">
      <c r="A814">
        <v>9409109710</v>
      </c>
      <c r="B814" t="s">
        <v>6626</v>
      </c>
      <c r="C814" t="s">
        <v>6356</v>
      </c>
      <c r="D814">
        <v>200</v>
      </c>
      <c r="E814" t="s">
        <v>6357</v>
      </c>
      <c r="F814">
        <v>209</v>
      </c>
      <c r="G814" t="s">
        <v>977</v>
      </c>
      <c r="H814">
        <v>310</v>
      </c>
      <c r="I814" t="s">
        <v>7987</v>
      </c>
      <c r="J814">
        <v>20050</v>
      </c>
      <c r="L814" t="s">
        <v>6529</v>
      </c>
      <c r="M814">
        <v>10114950</v>
      </c>
      <c r="N814">
        <v>10032305</v>
      </c>
      <c r="O814" t="s">
        <v>7988</v>
      </c>
      <c r="P814" t="s">
        <v>6630</v>
      </c>
      <c r="Q814" t="s">
        <v>6630</v>
      </c>
    </row>
    <row r="815" spans="1:17" x14ac:dyDescent="0.35">
      <c r="A815">
        <v>9624116616</v>
      </c>
      <c r="B815" t="s">
        <v>6334</v>
      </c>
      <c r="C815" t="s">
        <v>6540</v>
      </c>
      <c r="D815">
        <v>131</v>
      </c>
      <c r="E815" t="s">
        <v>7989</v>
      </c>
      <c r="F815">
        <v>320</v>
      </c>
      <c r="G815" t="s">
        <v>1253</v>
      </c>
      <c r="H815">
        <v>109</v>
      </c>
      <c r="I815" t="s">
        <v>7990</v>
      </c>
      <c r="J815" t="s">
        <v>6630</v>
      </c>
      <c r="L815" t="s">
        <v>6529</v>
      </c>
      <c r="M815">
        <v>11393516</v>
      </c>
      <c r="N815">
        <v>10892954</v>
      </c>
      <c r="O815" t="s">
        <v>6630</v>
      </c>
      <c r="P815" t="s">
        <v>6630</v>
      </c>
      <c r="Q815">
        <v>200</v>
      </c>
    </row>
    <row r="816" spans="1:17" x14ac:dyDescent="0.35">
      <c r="A816">
        <v>9494100555</v>
      </c>
      <c r="B816" t="s">
        <v>6626</v>
      </c>
      <c r="C816" t="s">
        <v>6356</v>
      </c>
      <c r="D816">
        <v>200</v>
      </c>
      <c r="E816" t="s">
        <v>6999</v>
      </c>
      <c r="F816">
        <v>205</v>
      </c>
      <c r="G816" t="s">
        <v>6628</v>
      </c>
      <c r="H816" t="s">
        <v>6628</v>
      </c>
      <c r="I816" t="s">
        <v>7991</v>
      </c>
      <c r="J816" t="s">
        <v>6630</v>
      </c>
      <c r="L816" t="s">
        <v>6529</v>
      </c>
      <c r="M816" t="s">
        <v>6630</v>
      </c>
      <c r="N816">
        <v>10000872</v>
      </c>
      <c r="O816" t="s">
        <v>6630</v>
      </c>
      <c r="P816" t="s">
        <v>6830</v>
      </c>
      <c r="Q816" t="s">
        <v>6630</v>
      </c>
    </row>
    <row r="817" spans="1:17" x14ac:dyDescent="0.35">
      <c r="A817">
        <v>9414112591</v>
      </c>
      <c r="B817" t="s">
        <v>6626</v>
      </c>
      <c r="C817" t="s">
        <v>6356</v>
      </c>
      <c r="D817">
        <v>200</v>
      </c>
      <c r="E817" t="s">
        <v>6645</v>
      </c>
      <c r="F817">
        <v>201</v>
      </c>
      <c r="G817" t="s">
        <v>6638</v>
      </c>
      <c r="H817">
        <v>415</v>
      </c>
      <c r="I817" t="s">
        <v>7992</v>
      </c>
      <c r="J817">
        <v>20115</v>
      </c>
      <c r="L817" t="s">
        <v>6529</v>
      </c>
      <c r="M817">
        <v>12305688</v>
      </c>
      <c r="N817">
        <v>10271648</v>
      </c>
      <c r="O817" t="s">
        <v>7993</v>
      </c>
      <c r="P817" t="s">
        <v>6630</v>
      </c>
      <c r="Q817" t="s">
        <v>6630</v>
      </c>
    </row>
    <row r="818" spans="1:17" x14ac:dyDescent="0.35">
      <c r="A818">
        <v>9410110309</v>
      </c>
      <c r="B818" t="s">
        <v>6626</v>
      </c>
      <c r="C818" t="s">
        <v>6356</v>
      </c>
      <c r="D818">
        <v>200</v>
      </c>
      <c r="E818" t="s">
        <v>6366</v>
      </c>
      <c r="F818">
        <v>207</v>
      </c>
      <c r="G818" t="s">
        <v>6657</v>
      </c>
      <c r="H818">
        <v>420</v>
      </c>
      <c r="I818" t="s">
        <v>7994</v>
      </c>
      <c r="J818" t="s">
        <v>6630</v>
      </c>
      <c r="L818" t="s">
        <v>6529</v>
      </c>
      <c r="M818">
        <v>10429732</v>
      </c>
      <c r="N818">
        <v>10166071</v>
      </c>
      <c r="O818" t="s">
        <v>6630</v>
      </c>
      <c r="P818" t="s">
        <v>6630</v>
      </c>
      <c r="Q818">
        <v>100</v>
      </c>
    </row>
    <row r="819" spans="1:17" x14ac:dyDescent="0.35">
      <c r="A819" t="s">
        <v>7995</v>
      </c>
      <c r="B819" t="s">
        <v>6626</v>
      </c>
      <c r="C819" t="s">
        <v>6628</v>
      </c>
      <c r="D819" t="s">
        <v>6628</v>
      </c>
      <c r="E819" t="s">
        <v>6628</v>
      </c>
      <c r="F819" t="s">
        <v>6628</v>
      </c>
      <c r="G819" t="s">
        <v>6628</v>
      </c>
      <c r="H819" t="s">
        <v>6628</v>
      </c>
      <c r="I819" t="s">
        <v>7996</v>
      </c>
      <c r="J819" t="s">
        <v>6630</v>
      </c>
      <c r="L819" t="s">
        <v>6526</v>
      </c>
      <c r="M819" t="s">
        <v>6630</v>
      </c>
      <c r="N819" t="s">
        <v>6630</v>
      </c>
      <c r="O819" t="s">
        <v>6630</v>
      </c>
      <c r="P819" t="s">
        <v>6630</v>
      </c>
      <c r="Q819" t="s">
        <v>6630</v>
      </c>
    </row>
    <row r="820" spans="1:17" x14ac:dyDescent="0.35">
      <c r="A820">
        <v>3596100901</v>
      </c>
      <c r="B820" t="s">
        <v>6626</v>
      </c>
      <c r="C820" t="s">
        <v>6356</v>
      </c>
      <c r="D820">
        <v>200</v>
      </c>
      <c r="E820" t="s">
        <v>5245</v>
      </c>
      <c r="F820">
        <v>202</v>
      </c>
      <c r="G820" t="s">
        <v>5245</v>
      </c>
      <c r="H820">
        <v>450</v>
      </c>
      <c r="I820" t="s">
        <v>7997</v>
      </c>
      <c r="J820" t="s">
        <v>6630</v>
      </c>
      <c r="L820" t="s">
        <v>6529</v>
      </c>
      <c r="M820" t="s">
        <v>6630</v>
      </c>
      <c r="N820">
        <v>10001314</v>
      </c>
      <c r="O820" t="s">
        <v>7998</v>
      </c>
      <c r="P820" t="s">
        <v>7999</v>
      </c>
      <c r="Q820" t="s">
        <v>6630</v>
      </c>
    </row>
    <row r="821" spans="1:17" x14ac:dyDescent="0.35">
      <c r="A821">
        <v>9411110693</v>
      </c>
      <c r="B821" t="s">
        <v>6626</v>
      </c>
      <c r="C821" t="s">
        <v>6356</v>
      </c>
      <c r="D821">
        <v>200</v>
      </c>
      <c r="E821" t="s">
        <v>6366</v>
      </c>
      <c r="F821">
        <v>207</v>
      </c>
      <c r="G821" t="s">
        <v>6651</v>
      </c>
      <c r="H821">
        <v>410</v>
      </c>
      <c r="I821" t="s">
        <v>8000</v>
      </c>
      <c r="J821" t="s">
        <v>6630</v>
      </c>
      <c r="L821" t="s">
        <v>6529</v>
      </c>
      <c r="M821">
        <v>11942968</v>
      </c>
      <c r="N821">
        <v>13150551</v>
      </c>
      <c r="O821" t="s">
        <v>6630</v>
      </c>
      <c r="P821" t="s">
        <v>6630</v>
      </c>
      <c r="Q821">
        <v>100</v>
      </c>
    </row>
    <row r="822" spans="1:17" x14ac:dyDescent="0.35">
      <c r="A822">
        <v>9494100490</v>
      </c>
      <c r="B822" t="s">
        <v>6626</v>
      </c>
      <c r="C822" t="s">
        <v>6356</v>
      </c>
      <c r="D822">
        <v>200</v>
      </c>
      <c r="E822" t="s">
        <v>6659</v>
      </c>
      <c r="F822">
        <v>208</v>
      </c>
      <c r="G822" t="s">
        <v>6933</v>
      </c>
      <c r="H822">
        <v>300</v>
      </c>
      <c r="I822" t="s">
        <v>8001</v>
      </c>
      <c r="J822" t="s">
        <v>6630</v>
      </c>
      <c r="L822" t="s">
        <v>6529</v>
      </c>
      <c r="M822" t="s">
        <v>6630</v>
      </c>
      <c r="N822">
        <v>10004611</v>
      </c>
      <c r="O822" t="s">
        <v>6630</v>
      </c>
      <c r="P822" t="s">
        <v>8002</v>
      </c>
      <c r="Q822" t="s">
        <v>6630</v>
      </c>
    </row>
    <row r="823" spans="1:17" x14ac:dyDescent="0.35">
      <c r="A823">
        <v>9411110685</v>
      </c>
      <c r="B823" t="s">
        <v>6626</v>
      </c>
      <c r="C823" t="s">
        <v>6356</v>
      </c>
      <c r="D823">
        <v>200</v>
      </c>
      <c r="E823" t="s">
        <v>6357</v>
      </c>
      <c r="F823">
        <v>209</v>
      </c>
      <c r="G823" t="s">
        <v>6720</v>
      </c>
      <c r="H823">
        <v>388</v>
      </c>
      <c r="I823" t="s">
        <v>8003</v>
      </c>
      <c r="J823">
        <v>13855</v>
      </c>
      <c r="L823" t="s">
        <v>6529</v>
      </c>
      <c r="M823">
        <v>10652862</v>
      </c>
      <c r="N823">
        <v>10039058</v>
      </c>
      <c r="O823" t="s">
        <v>6630</v>
      </c>
      <c r="P823" t="s">
        <v>6630</v>
      </c>
      <c r="Q823">
        <v>700</v>
      </c>
    </row>
    <row r="824" spans="1:17" x14ac:dyDescent="0.35">
      <c r="A824">
        <v>9401107078</v>
      </c>
      <c r="B824" t="s">
        <v>6626</v>
      </c>
      <c r="C824" t="s">
        <v>6356</v>
      </c>
      <c r="D824">
        <v>200</v>
      </c>
      <c r="E824" t="s">
        <v>6645</v>
      </c>
      <c r="F824">
        <v>201</v>
      </c>
      <c r="G824" t="s">
        <v>7742</v>
      </c>
      <c r="H824">
        <v>425</v>
      </c>
      <c r="I824" t="s">
        <v>8004</v>
      </c>
      <c r="J824">
        <v>20830</v>
      </c>
      <c r="L824" t="s">
        <v>6529</v>
      </c>
      <c r="M824" t="s">
        <v>6630</v>
      </c>
      <c r="N824">
        <v>10506697</v>
      </c>
      <c r="O824" t="s">
        <v>8005</v>
      </c>
      <c r="P824" t="s">
        <v>8006</v>
      </c>
      <c r="Q824" t="s">
        <v>6630</v>
      </c>
    </row>
    <row r="825" spans="1:17" x14ac:dyDescent="0.35">
      <c r="A825">
        <v>9410110434</v>
      </c>
      <c r="B825" t="s">
        <v>6626</v>
      </c>
      <c r="C825" t="s">
        <v>6356</v>
      </c>
      <c r="D825">
        <v>200</v>
      </c>
      <c r="E825" t="s">
        <v>6366</v>
      </c>
      <c r="F825">
        <v>207</v>
      </c>
      <c r="G825" t="s">
        <v>6638</v>
      </c>
      <c r="H825">
        <v>415</v>
      </c>
      <c r="I825" t="s">
        <v>8007</v>
      </c>
      <c r="J825">
        <v>20115</v>
      </c>
      <c r="L825" t="s">
        <v>6529</v>
      </c>
      <c r="M825">
        <v>12614907</v>
      </c>
      <c r="N825">
        <v>10733110</v>
      </c>
      <c r="O825" t="s">
        <v>6630</v>
      </c>
      <c r="P825" t="s">
        <v>6630</v>
      </c>
      <c r="Q825" t="s">
        <v>6630</v>
      </c>
    </row>
    <row r="826" spans="1:17" x14ac:dyDescent="0.35">
      <c r="A826">
        <v>9417114292</v>
      </c>
      <c r="B826" t="s">
        <v>6626</v>
      </c>
      <c r="C826" t="s">
        <v>6356</v>
      </c>
      <c r="D826">
        <v>200</v>
      </c>
      <c r="E826" t="s">
        <v>6366</v>
      </c>
      <c r="F826">
        <v>207</v>
      </c>
      <c r="G826" t="s">
        <v>176</v>
      </c>
      <c r="H826">
        <v>705</v>
      </c>
      <c r="I826" t="s">
        <v>8008</v>
      </c>
      <c r="J826">
        <v>20800</v>
      </c>
      <c r="L826" t="s">
        <v>6529</v>
      </c>
      <c r="M826">
        <v>10015181</v>
      </c>
      <c r="N826">
        <v>10007373</v>
      </c>
      <c r="O826" t="s">
        <v>6630</v>
      </c>
      <c r="P826" t="s">
        <v>6630</v>
      </c>
      <c r="Q826">
        <v>700</v>
      </c>
    </row>
    <row r="827" spans="1:17" x14ac:dyDescent="0.35">
      <c r="A827">
        <v>8794100515</v>
      </c>
      <c r="B827" t="s">
        <v>6626</v>
      </c>
      <c r="C827" t="s">
        <v>6766</v>
      </c>
      <c r="D827">
        <v>120</v>
      </c>
      <c r="E827" t="s">
        <v>6628</v>
      </c>
      <c r="F827" t="s">
        <v>6628</v>
      </c>
      <c r="G827" t="s">
        <v>6933</v>
      </c>
      <c r="H827">
        <v>300</v>
      </c>
      <c r="I827" t="s">
        <v>8009</v>
      </c>
      <c r="J827" t="s">
        <v>6630</v>
      </c>
      <c r="L827" t="s">
        <v>6529</v>
      </c>
      <c r="M827" t="s">
        <v>6630</v>
      </c>
      <c r="N827">
        <v>10002211</v>
      </c>
      <c r="O827" t="s">
        <v>6630</v>
      </c>
      <c r="P827" t="s">
        <v>8010</v>
      </c>
      <c r="Q827" t="s">
        <v>6630</v>
      </c>
    </row>
    <row r="828" spans="1:17" x14ac:dyDescent="0.35">
      <c r="A828" t="s">
        <v>8011</v>
      </c>
      <c r="B828" t="s">
        <v>6334</v>
      </c>
      <c r="C828" t="s">
        <v>6628</v>
      </c>
      <c r="D828" t="s">
        <v>6628</v>
      </c>
      <c r="E828" t="s">
        <v>6628</v>
      </c>
      <c r="F828" t="s">
        <v>6628</v>
      </c>
      <c r="G828" t="s">
        <v>6628</v>
      </c>
      <c r="H828" t="s">
        <v>6628</v>
      </c>
      <c r="I828" t="s">
        <v>8012</v>
      </c>
      <c r="J828" t="s">
        <v>6630</v>
      </c>
      <c r="L828" t="s">
        <v>6526</v>
      </c>
      <c r="M828" t="s">
        <v>6630</v>
      </c>
      <c r="N828" t="s">
        <v>6630</v>
      </c>
      <c r="O828" t="s">
        <v>6630</v>
      </c>
      <c r="P828" t="s">
        <v>6630</v>
      </c>
      <c r="Q828" t="s">
        <v>6630</v>
      </c>
    </row>
    <row r="829" spans="1:17" x14ac:dyDescent="0.35">
      <c r="A829">
        <v>3924116727</v>
      </c>
      <c r="B829" t="s">
        <v>6334</v>
      </c>
      <c r="C829" t="s">
        <v>6356</v>
      </c>
      <c r="D829">
        <v>200</v>
      </c>
      <c r="E829" t="s">
        <v>5245</v>
      </c>
      <c r="F829">
        <v>202</v>
      </c>
      <c r="G829" t="s">
        <v>5245</v>
      </c>
      <c r="H829">
        <v>450</v>
      </c>
      <c r="I829" t="s">
        <v>7678</v>
      </c>
      <c r="J829">
        <v>20200</v>
      </c>
      <c r="L829" t="s">
        <v>6529</v>
      </c>
      <c r="M829">
        <v>16593200</v>
      </c>
      <c r="N829">
        <v>10558147</v>
      </c>
      <c r="O829" t="s">
        <v>6630</v>
      </c>
      <c r="P829" t="s">
        <v>6630</v>
      </c>
      <c r="Q829">
        <v>610</v>
      </c>
    </row>
    <row r="830" spans="1:17" x14ac:dyDescent="0.35">
      <c r="A830">
        <v>9418114683</v>
      </c>
      <c r="B830" t="s">
        <v>6626</v>
      </c>
      <c r="C830" t="s">
        <v>6540</v>
      </c>
      <c r="D830">
        <v>131</v>
      </c>
      <c r="E830" t="s">
        <v>2905</v>
      </c>
      <c r="F830">
        <v>300</v>
      </c>
      <c r="G830" t="s">
        <v>2845</v>
      </c>
      <c r="H830">
        <v>107</v>
      </c>
      <c r="I830" t="s">
        <v>8013</v>
      </c>
      <c r="J830">
        <v>20120</v>
      </c>
      <c r="L830" t="s">
        <v>6529</v>
      </c>
      <c r="M830">
        <v>12939867</v>
      </c>
      <c r="N830">
        <v>11277777</v>
      </c>
      <c r="O830" t="s">
        <v>6630</v>
      </c>
      <c r="P830">
        <v>32630</v>
      </c>
      <c r="Q830" t="s">
        <v>6630</v>
      </c>
    </row>
    <row r="831" spans="1:17" x14ac:dyDescent="0.35">
      <c r="A831">
        <v>13756</v>
      </c>
      <c r="B831" t="s">
        <v>6626</v>
      </c>
      <c r="C831" t="s">
        <v>6356</v>
      </c>
      <c r="D831">
        <v>200</v>
      </c>
      <c r="E831" t="s">
        <v>6357</v>
      </c>
      <c r="F831">
        <v>209</v>
      </c>
      <c r="G831" t="s">
        <v>6862</v>
      </c>
      <c r="H831">
        <v>365</v>
      </c>
      <c r="I831" t="s">
        <v>8014</v>
      </c>
      <c r="J831" t="s">
        <v>6630</v>
      </c>
      <c r="L831" t="s">
        <v>6526</v>
      </c>
      <c r="M831" t="s">
        <v>6630</v>
      </c>
      <c r="N831" t="s">
        <v>6630</v>
      </c>
      <c r="O831" t="s">
        <v>8015</v>
      </c>
      <c r="P831" t="s">
        <v>6630</v>
      </c>
      <c r="Q831" t="s">
        <v>6630</v>
      </c>
    </row>
    <row r="832" spans="1:17" x14ac:dyDescent="0.35">
      <c r="A832">
        <v>3919115032</v>
      </c>
      <c r="B832" t="s">
        <v>6626</v>
      </c>
      <c r="C832" t="s">
        <v>6356</v>
      </c>
      <c r="D832">
        <v>200</v>
      </c>
      <c r="E832" t="s">
        <v>5245</v>
      </c>
      <c r="F832">
        <v>202</v>
      </c>
      <c r="G832" t="s">
        <v>5245</v>
      </c>
      <c r="H832">
        <v>450</v>
      </c>
      <c r="I832" t="s">
        <v>8016</v>
      </c>
      <c r="J832">
        <v>20200</v>
      </c>
      <c r="L832" t="s">
        <v>6529</v>
      </c>
      <c r="M832">
        <v>11328407</v>
      </c>
      <c r="N832">
        <v>13578629</v>
      </c>
      <c r="O832" t="s">
        <v>6630</v>
      </c>
      <c r="P832" t="s">
        <v>6630</v>
      </c>
      <c r="Q832">
        <v>610</v>
      </c>
    </row>
    <row r="833" spans="1:17" x14ac:dyDescent="0.35">
      <c r="A833">
        <v>3906108880</v>
      </c>
      <c r="B833" t="s">
        <v>6626</v>
      </c>
      <c r="C833" t="s">
        <v>6356</v>
      </c>
      <c r="D833">
        <v>200</v>
      </c>
      <c r="E833" t="s">
        <v>5245</v>
      </c>
      <c r="F833">
        <v>202</v>
      </c>
      <c r="G833" t="s">
        <v>5245</v>
      </c>
      <c r="H833">
        <v>450</v>
      </c>
      <c r="I833" t="s">
        <v>8017</v>
      </c>
      <c r="J833">
        <v>20200</v>
      </c>
      <c r="L833" t="s">
        <v>6529</v>
      </c>
      <c r="M833">
        <v>11204949</v>
      </c>
      <c r="N833">
        <v>10189628</v>
      </c>
      <c r="O833" t="s">
        <v>6630</v>
      </c>
      <c r="P833">
        <v>20208.744020999999</v>
      </c>
      <c r="Q833">
        <v>610</v>
      </c>
    </row>
    <row r="834" spans="1:17" x14ac:dyDescent="0.35">
      <c r="A834">
        <v>9402107241</v>
      </c>
      <c r="B834" t="s">
        <v>6626</v>
      </c>
      <c r="C834" t="s">
        <v>7114</v>
      </c>
      <c r="D834">
        <v>115</v>
      </c>
      <c r="E834" t="s">
        <v>7114</v>
      </c>
      <c r="F834">
        <v>115</v>
      </c>
      <c r="G834" t="s">
        <v>4019</v>
      </c>
      <c r="H834">
        <v>20</v>
      </c>
      <c r="I834" t="s">
        <v>8018</v>
      </c>
      <c r="J834">
        <v>11510</v>
      </c>
      <c r="L834" t="s">
        <v>6529</v>
      </c>
      <c r="M834" t="s">
        <v>6630</v>
      </c>
      <c r="N834">
        <v>10161158</v>
      </c>
      <c r="O834" t="s">
        <v>8019</v>
      </c>
      <c r="P834" t="s">
        <v>8020</v>
      </c>
      <c r="Q834" t="s">
        <v>6630</v>
      </c>
    </row>
    <row r="835" spans="1:17" x14ac:dyDescent="0.35">
      <c r="A835">
        <v>9416113520</v>
      </c>
      <c r="B835" t="s">
        <v>6626</v>
      </c>
      <c r="C835" t="s">
        <v>6540</v>
      </c>
      <c r="D835">
        <v>131</v>
      </c>
      <c r="E835" t="s">
        <v>6672</v>
      </c>
      <c r="F835">
        <v>703</v>
      </c>
      <c r="G835" t="s">
        <v>3068</v>
      </c>
      <c r="H835">
        <v>830</v>
      </c>
      <c r="I835" t="s">
        <v>8021</v>
      </c>
      <c r="J835">
        <v>13260</v>
      </c>
      <c r="L835" t="s">
        <v>6529</v>
      </c>
      <c r="M835">
        <v>14399569</v>
      </c>
      <c r="N835">
        <v>14272584</v>
      </c>
      <c r="O835" t="s">
        <v>6630</v>
      </c>
      <c r="P835" t="s">
        <v>6713</v>
      </c>
      <c r="Q835" t="s">
        <v>6630</v>
      </c>
    </row>
    <row r="836" spans="1:17" x14ac:dyDescent="0.35">
      <c r="A836">
        <v>9410110305</v>
      </c>
      <c r="B836" t="s">
        <v>6626</v>
      </c>
      <c r="C836" t="s">
        <v>6356</v>
      </c>
      <c r="D836">
        <v>200</v>
      </c>
      <c r="E836" t="s">
        <v>6366</v>
      </c>
      <c r="F836">
        <v>207</v>
      </c>
      <c r="G836" t="s">
        <v>176</v>
      </c>
      <c r="H836">
        <v>705</v>
      </c>
      <c r="I836" t="s">
        <v>8022</v>
      </c>
      <c r="J836">
        <v>20800</v>
      </c>
      <c r="L836" t="s">
        <v>6529</v>
      </c>
      <c r="M836">
        <v>10061106</v>
      </c>
      <c r="N836">
        <v>10008027</v>
      </c>
      <c r="O836" t="s">
        <v>6630</v>
      </c>
      <c r="P836" t="s">
        <v>6630</v>
      </c>
      <c r="Q836">
        <v>700</v>
      </c>
    </row>
    <row r="837" spans="1:17" x14ac:dyDescent="0.35">
      <c r="A837">
        <v>9410110238</v>
      </c>
      <c r="B837" t="s">
        <v>6626</v>
      </c>
      <c r="C837" t="s">
        <v>6356</v>
      </c>
      <c r="D837">
        <v>200</v>
      </c>
      <c r="E837" t="s">
        <v>6357</v>
      </c>
      <c r="F837">
        <v>209</v>
      </c>
      <c r="G837" t="s">
        <v>977</v>
      </c>
      <c r="H837">
        <v>310</v>
      </c>
      <c r="I837" t="s">
        <v>8023</v>
      </c>
      <c r="J837">
        <v>13562</v>
      </c>
      <c r="L837" t="s">
        <v>6529</v>
      </c>
      <c r="M837">
        <v>10122853</v>
      </c>
      <c r="N837">
        <v>11517531</v>
      </c>
      <c r="O837" t="s">
        <v>8024</v>
      </c>
      <c r="P837" t="s">
        <v>6630</v>
      </c>
      <c r="Q837" t="s">
        <v>6630</v>
      </c>
    </row>
    <row r="838" spans="1:17" x14ac:dyDescent="0.35">
      <c r="A838">
        <v>9415112774</v>
      </c>
      <c r="B838" t="s">
        <v>6626</v>
      </c>
      <c r="C838" t="s">
        <v>6356</v>
      </c>
      <c r="D838">
        <v>200</v>
      </c>
      <c r="E838" t="s">
        <v>6366</v>
      </c>
      <c r="F838">
        <v>207</v>
      </c>
      <c r="G838" t="s">
        <v>6756</v>
      </c>
      <c r="H838">
        <v>750</v>
      </c>
      <c r="I838" t="s">
        <v>8025</v>
      </c>
      <c r="J838">
        <v>20800</v>
      </c>
      <c r="L838" t="s">
        <v>6529</v>
      </c>
      <c r="M838">
        <v>10014517</v>
      </c>
      <c r="N838">
        <v>10453492</v>
      </c>
      <c r="O838" t="s">
        <v>6630</v>
      </c>
      <c r="P838" t="s">
        <v>6630</v>
      </c>
      <c r="Q838">
        <v>700</v>
      </c>
    </row>
    <row r="839" spans="1:17" x14ac:dyDescent="0.35">
      <c r="A839">
        <v>9403107963</v>
      </c>
      <c r="B839" t="s">
        <v>6626</v>
      </c>
      <c r="C839" t="s">
        <v>6356</v>
      </c>
      <c r="D839">
        <v>200</v>
      </c>
      <c r="E839" t="s">
        <v>6659</v>
      </c>
      <c r="F839">
        <v>208</v>
      </c>
      <c r="G839" t="s">
        <v>3838</v>
      </c>
      <c r="H839">
        <v>313</v>
      </c>
      <c r="I839" t="s">
        <v>8026</v>
      </c>
      <c r="J839">
        <v>13562</v>
      </c>
      <c r="L839" t="s">
        <v>6529</v>
      </c>
      <c r="M839">
        <v>10677251</v>
      </c>
      <c r="N839">
        <v>10517943</v>
      </c>
      <c r="O839" t="s">
        <v>8027</v>
      </c>
      <c r="P839" t="s">
        <v>6670</v>
      </c>
      <c r="Q839" t="s">
        <v>6630</v>
      </c>
    </row>
    <row r="840" spans="1:17" x14ac:dyDescent="0.35">
      <c r="A840">
        <v>9414112098</v>
      </c>
      <c r="B840" t="s">
        <v>6626</v>
      </c>
      <c r="C840" t="s">
        <v>6356</v>
      </c>
      <c r="D840">
        <v>200</v>
      </c>
      <c r="E840" t="s">
        <v>6645</v>
      </c>
      <c r="F840">
        <v>201</v>
      </c>
      <c r="G840" t="s">
        <v>6638</v>
      </c>
      <c r="H840">
        <v>415</v>
      </c>
      <c r="I840" t="s">
        <v>8028</v>
      </c>
      <c r="J840">
        <v>20115</v>
      </c>
      <c r="L840" t="s">
        <v>6529</v>
      </c>
      <c r="M840">
        <v>13299531</v>
      </c>
      <c r="N840">
        <v>13299540</v>
      </c>
      <c r="O840">
        <v>30780</v>
      </c>
      <c r="P840" t="s">
        <v>6630</v>
      </c>
      <c r="Q840" t="s">
        <v>6630</v>
      </c>
    </row>
    <row r="841" spans="1:17" x14ac:dyDescent="0.35">
      <c r="A841">
        <v>9413111445</v>
      </c>
      <c r="B841" t="s">
        <v>6626</v>
      </c>
      <c r="C841" t="s">
        <v>6356</v>
      </c>
      <c r="D841">
        <v>200</v>
      </c>
      <c r="E841" t="s">
        <v>6645</v>
      </c>
      <c r="F841">
        <v>201</v>
      </c>
      <c r="G841" t="s">
        <v>6651</v>
      </c>
      <c r="H841">
        <v>410</v>
      </c>
      <c r="I841" t="s">
        <v>8029</v>
      </c>
      <c r="J841" t="s">
        <v>6630</v>
      </c>
      <c r="L841" t="s">
        <v>6529</v>
      </c>
      <c r="M841">
        <v>10529952</v>
      </c>
      <c r="N841">
        <v>10617776</v>
      </c>
      <c r="O841">
        <v>30205</v>
      </c>
      <c r="P841" t="s">
        <v>6630</v>
      </c>
      <c r="Q841" t="s">
        <v>6630</v>
      </c>
    </row>
    <row r="842" spans="1:17" x14ac:dyDescent="0.35">
      <c r="A842">
        <v>9423116250</v>
      </c>
      <c r="B842" t="s">
        <v>6334</v>
      </c>
      <c r="C842" t="s">
        <v>6356</v>
      </c>
      <c r="D842">
        <v>200</v>
      </c>
      <c r="E842" t="s">
        <v>6357</v>
      </c>
      <c r="F842">
        <v>209</v>
      </c>
      <c r="G842" t="s">
        <v>977</v>
      </c>
      <c r="H842">
        <v>310</v>
      </c>
      <c r="I842" t="s">
        <v>8030</v>
      </c>
      <c r="J842">
        <v>13567</v>
      </c>
      <c r="L842" t="s">
        <v>6529</v>
      </c>
      <c r="M842">
        <v>10504000</v>
      </c>
      <c r="N842">
        <v>12925297</v>
      </c>
      <c r="O842" t="s">
        <v>6630</v>
      </c>
      <c r="P842" t="s">
        <v>6630</v>
      </c>
      <c r="Q842">
        <v>700</v>
      </c>
    </row>
    <row r="843" spans="1:17" x14ac:dyDescent="0.35">
      <c r="A843">
        <v>8701106826</v>
      </c>
      <c r="B843" t="s">
        <v>6626</v>
      </c>
      <c r="C843" t="s">
        <v>6356</v>
      </c>
      <c r="D843">
        <v>200</v>
      </c>
      <c r="E843" t="s">
        <v>5245</v>
      </c>
      <c r="F843">
        <v>202</v>
      </c>
      <c r="G843" t="s">
        <v>5245</v>
      </c>
      <c r="H843">
        <v>450</v>
      </c>
      <c r="I843" t="s">
        <v>8031</v>
      </c>
      <c r="J843">
        <v>20200</v>
      </c>
      <c r="L843" t="s">
        <v>6529</v>
      </c>
      <c r="M843">
        <v>10451956</v>
      </c>
      <c r="N843">
        <v>10506195</v>
      </c>
      <c r="O843" t="s">
        <v>6630</v>
      </c>
      <c r="P843" t="s">
        <v>8032</v>
      </c>
      <c r="Q843" t="s">
        <v>6630</v>
      </c>
    </row>
    <row r="844" spans="1:17" x14ac:dyDescent="0.35">
      <c r="A844">
        <v>3515112963</v>
      </c>
      <c r="B844" t="s">
        <v>6626</v>
      </c>
      <c r="C844" t="s">
        <v>6356</v>
      </c>
      <c r="D844">
        <v>200</v>
      </c>
      <c r="E844" t="s">
        <v>5245</v>
      </c>
      <c r="F844">
        <v>202</v>
      </c>
      <c r="G844" t="s">
        <v>5245</v>
      </c>
      <c r="H844">
        <v>450</v>
      </c>
      <c r="I844" t="s">
        <v>8033</v>
      </c>
      <c r="J844">
        <v>20200</v>
      </c>
      <c r="L844" t="s">
        <v>6529</v>
      </c>
      <c r="M844">
        <v>11678159</v>
      </c>
      <c r="N844">
        <v>11328407</v>
      </c>
      <c r="O844" t="s">
        <v>8034</v>
      </c>
      <c r="P844" t="s">
        <v>6630</v>
      </c>
      <c r="Q844" t="s">
        <v>6630</v>
      </c>
    </row>
    <row r="845" spans="1:17" x14ac:dyDescent="0.35">
      <c r="A845">
        <v>9403107641</v>
      </c>
      <c r="B845" t="s">
        <v>6626</v>
      </c>
      <c r="C845" t="s">
        <v>6356</v>
      </c>
      <c r="D845">
        <v>200</v>
      </c>
      <c r="E845" t="s">
        <v>6659</v>
      </c>
      <c r="F845">
        <v>208</v>
      </c>
      <c r="G845" t="s">
        <v>3838</v>
      </c>
      <c r="H845">
        <v>313</v>
      </c>
      <c r="I845" t="s">
        <v>8035</v>
      </c>
      <c r="J845">
        <v>13563</v>
      </c>
      <c r="L845" t="s">
        <v>6529</v>
      </c>
      <c r="M845">
        <v>10677251</v>
      </c>
      <c r="N845">
        <v>10517943</v>
      </c>
      <c r="O845" t="s">
        <v>7095</v>
      </c>
      <c r="P845" t="s">
        <v>6670</v>
      </c>
      <c r="Q845">
        <v>100</v>
      </c>
    </row>
    <row r="846" spans="1:17" x14ac:dyDescent="0.35">
      <c r="A846">
        <v>6309109781</v>
      </c>
      <c r="B846" t="s">
        <v>6626</v>
      </c>
      <c r="C846" t="s">
        <v>6356</v>
      </c>
      <c r="D846">
        <v>200</v>
      </c>
      <c r="E846" t="s">
        <v>6366</v>
      </c>
      <c r="F846">
        <v>207</v>
      </c>
      <c r="G846" t="s">
        <v>176</v>
      </c>
      <c r="H846">
        <v>705</v>
      </c>
      <c r="I846" t="s">
        <v>8036</v>
      </c>
      <c r="J846">
        <v>20800</v>
      </c>
      <c r="L846" t="s">
        <v>6529</v>
      </c>
      <c r="M846">
        <v>10061106</v>
      </c>
      <c r="N846">
        <v>10008027</v>
      </c>
      <c r="O846" t="s">
        <v>6630</v>
      </c>
      <c r="P846" t="s">
        <v>6630</v>
      </c>
      <c r="Q846">
        <v>700</v>
      </c>
    </row>
    <row r="847" spans="1:17" x14ac:dyDescent="0.35">
      <c r="A847">
        <v>9493100219</v>
      </c>
      <c r="B847" t="s">
        <v>6626</v>
      </c>
      <c r="C847" t="s">
        <v>6356</v>
      </c>
      <c r="D847">
        <v>200</v>
      </c>
      <c r="E847" t="s">
        <v>6357</v>
      </c>
      <c r="F847">
        <v>209</v>
      </c>
      <c r="G847" t="s">
        <v>6862</v>
      </c>
      <c r="H847">
        <v>360</v>
      </c>
      <c r="I847" t="s">
        <v>8037</v>
      </c>
      <c r="J847" t="s">
        <v>6630</v>
      </c>
      <c r="L847" t="s">
        <v>6529</v>
      </c>
      <c r="M847" t="s">
        <v>6630</v>
      </c>
      <c r="N847">
        <v>10001066</v>
      </c>
      <c r="O847" t="s">
        <v>8038</v>
      </c>
      <c r="P847" t="s">
        <v>8039</v>
      </c>
      <c r="Q847" t="s">
        <v>6630</v>
      </c>
    </row>
    <row r="848" spans="1:17" x14ac:dyDescent="0.35">
      <c r="A848">
        <v>7903107742</v>
      </c>
      <c r="B848" t="s">
        <v>6626</v>
      </c>
      <c r="C848" t="s">
        <v>6356</v>
      </c>
      <c r="D848">
        <v>200</v>
      </c>
      <c r="E848" t="s">
        <v>6366</v>
      </c>
      <c r="F848">
        <v>207</v>
      </c>
      <c r="G848" t="s">
        <v>6662</v>
      </c>
      <c r="H848">
        <v>720</v>
      </c>
      <c r="I848" t="s">
        <v>8040</v>
      </c>
      <c r="J848">
        <v>20800</v>
      </c>
      <c r="L848" t="s">
        <v>6529</v>
      </c>
      <c r="M848">
        <v>10506697</v>
      </c>
      <c r="N848">
        <v>10015831</v>
      </c>
      <c r="O848" t="s">
        <v>8041</v>
      </c>
      <c r="P848" t="s">
        <v>7419</v>
      </c>
      <c r="Q848" t="s">
        <v>6630</v>
      </c>
    </row>
    <row r="849" spans="1:17" x14ac:dyDescent="0.35">
      <c r="A849">
        <v>9413111484</v>
      </c>
      <c r="B849" t="s">
        <v>6626</v>
      </c>
      <c r="C849" t="s">
        <v>6356</v>
      </c>
      <c r="D849">
        <v>200</v>
      </c>
      <c r="E849" t="s">
        <v>6357</v>
      </c>
      <c r="F849">
        <v>209</v>
      </c>
      <c r="G849" t="s">
        <v>6391</v>
      </c>
      <c r="H849">
        <v>989</v>
      </c>
      <c r="I849" t="s">
        <v>8042</v>
      </c>
      <c r="J849">
        <v>13800</v>
      </c>
      <c r="L849" t="s">
        <v>6529</v>
      </c>
      <c r="M849">
        <v>10094581</v>
      </c>
      <c r="N849">
        <v>12217549</v>
      </c>
      <c r="O849" t="s">
        <v>6728</v>
      </c>
      <c r="P849" t="s">
        <v>6630</v>
      </c>
      <c r="Q849" t="s">
        <v>6630</v>
      </c>
    </row>
    <row r="850" spans="1:17" x14ac:dyDescent="0.35">
      <c r="A850">
        <v>9411110663</v>
      </c>
      <c r="B850" t="s">
        <v>6626</v>
      </c>
      <c r="C850" t="s">
        <v>6356</v>
      </c>
      <c r="D850">
        <v>200</v>
      </c>
      <c r="E850" t="s">
        <v>6645</v>
      </c>
      <c r="F850">
        <v>201</v>
      </c>
      <c r="G850" t="s">
        <v>6651</v>
      </c>
      <c r="H850">
        <v>410</v>
      </c>
      <c r="I850" t="s">
        <v>8043</v>
      </c>
      <c r="J850" t="s">
        <v>6630</v>
      </c>
      <c r="L850" t="s">
        <v>6529</v>
      </c>
      <c r="M850">
        <v>10617750</v>
      </c>
      <c r="N850">
        <v>10430231</v>
      </c>
      <c r="O850" t="s">
        <v>6630</v>
      </c>
      <c r="P850" t="s">
        <v>6630</v>
      </c>
      <c r="Q850">
        <v>100</v>
      </c>
    </row>
    <row r="851" spans="1:17" x14ac:dyDescent="0.35">
      <c r="A851">
        <v>9412111051</v>
      </c>
      <c r="B851" t="s">
        <v>6626</v>
      </c>
      <c r="C851" t="s">
        <v>6356</v>
      </c>
      <c r="D851">
        <v>200</v>
      </c>
      <c r="E851" t="s">
        <v>6366</v>
      </c>
      <c r="F851">
        <v>207</v>
      </c>
      <c r="G851" t="s">
        <v>176</v>
      </c>
      <c r="H851">
        <v>705</v>
      </c>
      <c r="I851" t="s">
        <v>8044</v>
      </c>
      <c r="J851">
        <v>20800</v>
      </c>
      <c r="L851" t="s">
        <v>6529</v>
      </c>
      <c r="M851">
        <v>10007373</v>
      </c>
      <c r="N851">
        <v>10008027</v>
      </c>
      <c r="O851" t="s">
        <v>6630</v>
      </c>
      <c r="P851" t="s">
        <v>8045</v>
      </c>
      <c r="Q851">
        <v>700</v>
      </c>
    </row>
    <row r="852" spans="1:17" x14ac:dyDescent="0.35">
      <c r="A852">
        <v>9416113594</v>
      </c>
      <c r="B852" t="s">
        <v>6626</v>
      </c>
      <c r="C852" t="s">
        <v>6356</v>
      </c>
      <c r="D852">
        <v>200</v>
      </c>
      <c r="E852" t="s">
        <v>6645</v>
      </c>
      <c r="F852">
        <v>201</v>
      </c>
      <c r="G852" t="s">
        <v>6657</v>
      </c>
      <c r="H852">
        <v>420</v>
      </c>
      <c r="I852" t="s">
        <v>8046</v>
      </c>
      <c r="J852">
        <v>20120</v>
      </c>
      <c r="L852" t="s">
        <v>6529</v>
      </c>
      <c r="M852">
        <v>11684541</v>
      </c>
      <c r="N852">
        <v>14030307</v>
      </c>
      <c r="O852" t="s">
        <v>8047</v>
      </c>
      <c r="P852" t="s">
        <v>6630</v>
      </c>
      <c r="Q852" t="s">
        <v>6630</v>
      </c>
    </row>
    <row r="853" spans="1:17" x14ac:dyDescent="0.35">
      <c r="A853">
        <v>7902107536</v>
      </c>
      <c r="B853" t="s">
        <v>6626</v>
      </c>
      <c r="C853" t="s">
        <v>6356</v>
      </c>
      <c r="D853">
        <v>200</v>
      </c>
      <c r="E853" t="s">
        <v>6366</v>
      </c>
      <c r="F853">
        <v>207</v>
      </c>
      <c r="G853" t="s">
        <v>7216</v>
      </c>
      <c r="H853">
        <v>748</v>
      </c>
      <c r="I853" t="s">
        <v>8048</v>
      </c>
      <c r="J853">
        <v>20804</v>
      </c>
      <c r="L853" t="s">
        <v>6529</v>
      </c>
      <c r="M853" t="s">
        <v>6630</v>
      </c>
      <c r="N853">
        <v>10571851</v>
      </c>
      <c r="O853" t="s">
        <v>8049</v>
      </c>
      <c r="P853" t="s">
        <v>7686</v>
      </c>
      <c r="Q853" t="s">
        <v>6630</v>
      </c>
    </row>
    <row r="854" spans="1:17" x14ac:dyDescent="0.35">
      <c r="A854">
        <v>9412111357</v>
      </c>
      <c r="B854" t="s">
        <v>6626</v>
      </c>
      <c r="C854" t="s">
        <v>6356</v>
      </c>
      <c r="D854">
        <v>200</v>
      </c>
      <c r="E854" t="s">
        <v>6645</v>
      </c>
      <c r="F854">
        <v>201</v>
      </c>
      <c r="G854" t="s">
        <v>6651</v>
      </c>
      <c r="H854">
        <v>410</v>
      </c>
      <c r="I854" t="s">
        <v>8050</v>
      </c>
      <c r="J854" t="s">
        <v>6630</v>
      </c>
      <c r="L854" t="s">
        <v>6529</v>
      </c>
      <c r="M854">
        <v>10617750</v>
      </c>
      <c r="N854">
        <v>10430231</v>
      </c>
      <c r="O854" t="s">
        <v>8051</v>
      </c>
      <c r="P854" t="s">
        <v>6630</v>
      </c>
      <c r="Q854" t="s">
        <v>6630</v>
      </c>
    </row>
    <row r="855" spans="1:17" x14ac:dyDescent="0.35">
      <c r="A855">
        <v>9498105816</v>
      </c>
      <c r="B855" t="s">
        <v>6626</v>
      </c>
      <c r="C855" t="s">
        <v>6540</v>
      </c>
      <c r="D855">
        <v>131</v>
      </c>
      <c r="E855" t="s">
        <v>6981</v>
      </c>
      <c r="F855">
        <v>301</v>
      </c>
      <c r="G855" t="s">
        <v>7381</v>
      </c>
      <c r="H855">
        <v>105</v>
      </c>
      <c r="I855" t="s">
        <v>8052</v>
      </c>
      <c r="J855" t="s">
        <v>6630</v>
      </c>
      <c r="L855" t="s">
        <v>6529</v>
      </c>
      <c r="M855" t="s">
        <v>6630</v>
      </c>
      <c r="N855">
        <v>10427884</v>
      </c>
      <c r="O855" t="s">
        <v>8053</v>
      </c>
      <c r="P855" t="s">
        <v>8054</v>
      </c>
      <c r="Q855" t="s">
        <v>6630</v>
      </c>
    </row>
    <row r="856" spans="1:17" x14ac:dyDescent="0.35">
      <c r="A856">
        <v>8799106212</v>
      </c>
      <c r="B856" t="s">
        <v>6626</v>
      </c>
      <c r="C856" t="s">
        <v>6356</v>
      </c>
      <c r="D856">
        <v>200</v>
      </c>
      <c r="E856" t="s">
        <v>6659</v>
      </c>
      <c r="F856">
        <v>208</v>
      </c>
      <c r="G856" t="s">
        <v>7129</v>
      </c>
      <c r="H856">
        <v>305</v>
      </c>
      <c r="I856" t="s">
        <v>8055</v>
      </c>
      <c r="J856">
        <v>13562</v>
      </c>
      <c r="L856" t="s">
        <v>6529</v>
      </c>
      <c r="M856" t="s">
        <v>6630</v>
      </c>
      <c r="N856">
        <v>10008204</v>
      </c>
      <c r="O856" t="s">
        <v>8056</v>
      </c>
      <c r="P856" t="s">
        <v>8057</v>
      </c>
      <c r="Q856" t="s">
        <v>6630</v>
      </c>
    </row>
    <row r="857" spans="1:17" x14ac:dyDescent="0.35">
      <c r="A857">
        <v>9422116008</v>
      </c>
      <c r="B857" t="s">
        <v>6626</v>
      </c>
      <c r="C857" t="s">
        <v>6356</v>
      </c>
      <c r="D857">
        <v>200</v>
      </c>
      <c r="E857" t="s">
        <v>6366</v>
      </c>
      <c r="F857">
        <v>207</v>
      </c>
      <c r="G857" t="s">
        <v>101</v>
      </c>
      <c r="H857">
        <v>708</v>
      </c>
      <c r="I857" t="s">
        <v>8058</v>
      </c>
      <c r="J857">
        <v>20050</v>
      </c>
      <c r="L857" t="s">
        <v>6529</v>
      </c>
      <c r="M857">
        <v>10778318</v>
      </c>
      <c r="N857">
        <v>10383252</v>
      </c>
      <c r="O857" t="s">
        <v>6630</v>
      </c>
      <c r="P857" t="s">
        <v>6630</v>
      </c>
      <c r="Q857" t="s">
        <v>6630</v>
      </c>
    </row>
    <row r="858" spans="1:17" x14ac:dyDescent="0.35">
      <c r="A858">
        <v>9498105754</v>
      </c>
      <c r="B858" t="s">
        <v>6626</v>
      </c>
      <c r="C858" t="s">
        <v>6356</v>
      </c>
      <c r="D858">
        <v>200</v>
      </c>
      <c r="E858" t="s">
        <v>6659</v>
      </c>
      <c r="F858">
        <v>208</v>
      </c>
      <c r="G858" t="s">
        <v>7424</v>
      </c>
      <c r="H858">
        <v>325</v>
      </c>
      <c r="I858" t="s">
        <v>8059</v>
      </c>
      <c r="J858" t="s">
        <v>6630</v>
      </c>
      <c r="L858" t="s">
        <v>6529</v>
      </c>
      <c r="M858" t="s">
        <v>6630</v>
      </c>
      <c r="N858">
        <v>10137932</v>
      </c>
      <c r="O858" t="s">
        <v>6630</v>
      </c>
      <c r="P858" t="s">
        <v>8060</v>
      </c>
      <c r="Q858" t="s">
        <v>6630</v>
      </c>
    </row>
    <row r="859" spans="1:17" x14ac:dyDescent="0.35">
      <c r="A859">
        <v>9416113445</v>
      </c>
      <c r="B859" t="s">
        <v>6626</v>
      </c>
      <c r="C859" t="s">
        <v>6356</v>
      </c>
      <c r="D859">
        <v>200</v>
      </c>
      <c r="E859" t="s">
        <v>6645</v>
      </c>
      <c r="F859">
        <v>201</v>
      </c>
      <c r="G859" t="s">
        <v>6638</v>
      </c>
      <c r="H859">
        <v>415</v>
      </c>
      <c r="I859" t="s">
        <v>8061</v>
      </c>
      <c r="J859">
        <v>20115</v>
      </c>
      <c r="L859" t="s">
        <v>6529</v>
      </c>
      <c r="M859">
        <v>14431750</v>
      </c>
      <c r="N859">
        <v>15050422</v>
      </c>
      <c r="O859" t="s">
        <v>8062</v>
      </c>
      <c r="P859" t="s">
        <v>6630</v>
      </c>
      <c r="Q859" t="s">
        <v>6630</v>
      </c>
    </row>
    <row r="860" spans="1:17" x14ac:dyDescent="0.35">
      <c r="A860">
        <v>9498105770</v>
      </c>
      <c r="B860" t="s">
        <v>6626</v>
      </c>
      <c r="C860" t="s">
        <v>6627</v>
      </c>
      <c r="D860">
        <v>145</v>
      </c>
      <c r="E860" t="s">
        <v>6627</v>
      </c>
      <c r="F860">
        <v>145</v>
      </c>
      <c r="G860" t="s">
        <v>6627</v>
      </c>
      <c r="H860">
        <v>15</v>
      </c>
      <c r="I860" t="s">
        <v>8063</v>
      </c>
      <c r="J860">
        <v>14500</v>
      </c>
      <c r="L860" t="s">
        <v>6529</v>
      </c>
      <c r="M860" t="s">
        <v>6630</v>
      </c>
      <c r="N860">
        <v>10002675</v>
      </c>
      <c r="O860" t="s">
        <v>6630</v>
      </c>
      <c r="P860" t="s">
        <v>8064</v>
      </c>
      <c r="Q860" t="s">
        <v>6630</v>
      </c>
    </row>
    <row r="861" spans="1:17" x14ac:dyDescent="0.35">
      <c r="A861">
        <v>9403107887</v>
      </c>
      <c r="B861" t="s">
        <v>6626</v>
      </c>
      <c r="C861" t="s">
        <v>6356</v>
      </c>
      <c r="D861">
        <v>200</v>
      </c>
      <c r="E861" t="s">
        <v>6659</v>
      </c>
      <c r="F861">
        <v>208</v>
      </c>
      <c r="G861" t="s">
        <v>3838</v>
      </c>
      <c r="H861">
        <v>313</v>
      </c>
      <c r="I861" t="s">
        <v>8065</v>
      </c>
      <c r="J861">
        <v>13562</v>
      </c>
      <c r="L861" t="s">
        <v>6529</v>
      </c>
      <c r="M861">
        <v>10677251</v>
      </c>
      <c r="N861">
        <v>10517943</v>
      </c>
      <c r="O861" t="s">
        <v>6630</v>
      </c>
      <c r="P861" t="s">
        <v>8066</v>
      </c>
      <c r="Q861" t="s">
        <v>6630</v>
      </c>
    </row>
    <row r="862" spans="1:17" x14ac:dyDescent="0.35">
      <c r="A862">
        <v>3522116080</v>
      </c>
      <c r="B862" t="s">
        <v>6626</v>
      </c>
      <c r="C862" t="s">
        <v>6356</v>
      </c>
      <c r="D862">
        <v>200</v>
      </c>
      <c r="E862" t="s">
        <v>5245</v>
      </c>
      <c r="F862">
        <v>202</v>
      </c>
      <c r="G862" t="s">
        <v>5245</v>
      </c>
      <c r="H862">
        <v>450</v>
      </c>
      <c r="I862" t="s">
        <v>8067</v>
      </c>
      <c r="J862">
        <v>20200</v>
      </c>
      <c r="L862" t="s">
        <v>6529</v>
      </c>
      <c r="M862">
        <v>16593200</v>
      </c>
      <c r="N862">
        <v>10558147</v>
      </c>
      <c r="O862" t="s">
        <v>6630</v>
      </c>
      <c r="P862" t="s">
        <v>6630</v>
      </c>
      <c r="Q862" t="s">
        <v>6630</v>
      </c>
    </row>
    <row r="863" spans="1:17" x14ac:dyDescent="0.35">
      <c r="A863">
        <v>9619115295</v>
      </c>
      <c r="B863" t="s">
        <v>6334</v>
      </c>
      <c r="C863" t="s">
        <v>6540</v>
      </c>
      <c r="D863">
        <v>131</v>
      </c>
      <c r="E863" t="s">
        <v>7477</v>
      </c>
      <c r="F863">
        <v>702</v>
      </c>
      <c r="G863" t="s">
        <v>3068</v>
      </c>
      <c r="H863">
        <v>830</v>
      </c>
      <c r="I863" t="s">
        <v>8068</v>
      </c>
      <c r="J863">
        <v>13260</v>
      </c>
      <c r="L863" t="s">
        <v>6529</v>
      </c>
      <c r="M863">
        <v>15332534</v>
      </c>
      <c r="N863">
        <v>14744115</v>
      </c>
      <c r="O863" t="s">
        <v>6630</v>
      </c>
      <c r="P863" t="s">
        <v>6630</v>
      </c>
      <c r="Q863">
        <v>900</v>
      </c>
    </row>
    <row r="864" spans="1:17" x14ac:dyDescent="0.35">
      <c r="A864">
        <v>3517113914</v>
      </c>
      <c r="B864" t="s">
        <v>6626</v>
      </c>
      <c r="C864" t="s">
        <v>6356</v>
      </c>
      <c r="D864">
        <v>200</v>
      </c>
      <c r="E864" t="s">
        <v>5245</v>
      </c>
      <c r="F864">
        <v>202</v>
      </c>
      <c r="G864" t="s">
        <v>5245</v>
      </c>
      <c r="H864">
        <v>450</v>
      </c>
      <c r="I864" t="s">
        <v>8069</v>
      </c>
      <c r="J864">
        <v>20200</v>
      </c>
      <c r="L864" t="s">
        <v>6529</v>
      </c>
      <c r="M864">
        <v>12435538</v>
      </c>
      <c r="N864">
        <v>10533791</v>
      </c>
      <c r="O864" t="s">
        <v>6630</v>
      </c>
      <c r="P864" t="s">
        <v>6630</v>
      </c>
      <c r="Q864" t="s">
        <v>6630</v>
      </c>
    </row>
    <row r="865" spans="1:17" x14ac:dyDescent="0.35">
      <c r="A865">
        <v>9411110607</v>
      </c>
      <c r="B865" t="s">
        <v>6626</v>
      </c>
      <c r="C865" t="s">
        <v>6356</v>
      </c>
      <c r="D865">
        <v>200</v>
      </c>
      <c r="E865" t="s">
        <v>6357</v>
      </c>
      <c r="F865">
        <v>209</v>
      </c>
      <c r="G865" t="s">
        <v>6720</v>
      </c>
      <c r="H865">
        <v>388</v>
      </c>
      <c r="I865" t="s">
        <v>8070</v>
      </c>
      <c r="J865">
        <v>13840</v>
      </c>
      <c r="L865" t="s">
        <v>6529</v>
      </c>
      <c r="M865">
        <v>10652862</v>
      </c>
      <c r="N865">
        <v>10039058</v>
      </c>
      <c r="O865">
        <v>29119</v>
      </c>
      <c r="P865" t="s">
        <v>6630</v>
      </c>
      <c r="Q865" t="s">
        <v>6630</v>
      </c>
    </row>
    <row r="866" spans="1:17" x14ac:dyDescent="0.35">
      <c r="A866">
        <v>9408109441</v>
      </c>
      <c r="B866" t="s">
        <v>6626</v>
      </c>
      <c r="C866" t="s">
        <v>6356</v>
      </c>
      <c r="D866">
        <v>200</v>
      </c>
      <c r="E866" t="s">
        <v>5245</v>
      </c>
      <c r="F866">
        <v>202</v>
      </c>
      <c r="G866" t="s">
        <v>6786</v>
      </c>
      <c r="H866">
        <v>440</v>
      </c>
      <c r="I866" t="s">
        <v>8071</v>
      </c>
      <c r="J866" t="s">
        <v>6630</v>
      </c>
      <c r="L866" t="s">
        <v>6529</v>
      </c>
      <c r="M866">
        <v>10703404</v>
      </c>
      <c r="N866">
        <v>11277056</v>
      </c>
      <c r="O866" t="s">
        <v>6630</v>
      </c>
      <c r="P866" t="s">
        <v>8072</v>
      </c>
      <c r="Q866" t="s">
        <v>6630</v>
      </c>
    </row>
    <row r="867" spans="1:17" x14ac:dyDescent="0.35">
      <c r="A867">
        <v>9411110805</v>
      </c>
      <c r="B867" t="s">
        <v>6626</v>
      </c>
      <c r="C867" t="s">
        <v>6356</v>
      </c>
      <c r="D867">
        <v>200</v>
      </c>
      <c r="E867" t="s">
        <v>5245</v>
      </c>
      <c r="F867">
        <v>202</v>
      </c>
      <c r="G867" t="s">
        <v>5245</v>
      </c>
      <c r="H867">
        <v>450</v>
      </c>
      <c r="I867" t="s">
        <v>8073</v>
      </c>
      <c r="J867" t="s">
        <v>6630</v>
      </c>
      <c r="L867" t="s">
        <v>6529</v>
      </c>
      <c r="M867">
        <v>10895151</v>
      </c>
      <c r="N867">
        <v>10212031</v>
      </c>
      <c r="O867">
        <v>29764</v>
      </c>
      <c r="P867" t="s">
        <v>6630</v>
      </c>
      <c r="Q867" t="s">
        <v>6630</v>
      </c>
    </row>
    <row r="868" spans="1:17" x14ac:dyDescent="0.35">
      <c r="A868">
        <v>9411110944</v>
      </c>
      <c r="B868" t="s">
        <v>6626</v>
      </c>
      <c r="C868" t="s">
        <v>6356</v>
      </c>
      <c r="D868">
        <v>200</v>
      </c>
      <c r="E868" t="s">
        <v>6645</v>
      </c>
      <c r="F868">
        <v>201</v>
      </c>
      <c r="G868" t="s">
        <v>6638</v>
      </c>
      <c r="H868">
        <v>415</v>
      </c>
      <c r="I868" t="s">
        <v>8074</v>
      </c>
      <c r="J868">
        <v>20115</v>
      </c>
      <c r="L868" t="s">
        <v>6529</v>
      </c>
      <c r="M868">
        <v>12627839</v>
      </c>
      <c r="N868">
        <v>12925537</v>
      </c>
      <c r="O868">
        <v>29714</v>
      </c>
      <c r="P868" t="s">
        <v>6630</v>
      </c>
      <c r="Q868" t="s">
        <v>6630</v>
      </c>
    </row>
    <row r="869" spans="1:17" x14ac:dyDescent="0.35">
      <c r="A869">
        <v>3900106533</v>
      </c>
      <c r="B869" t="s">
        <v>6626</v>
      </c>
      <c r="C869" t="s">
        <v>6356</v>
      </c>
      <c r="D869">
        <v>200</v>
      </c>
      <c r="E869" t="s">
        <v>5245</v>
      </c>
      <c r="F869">
        <v>202</v>
      </c>
      <c r="G869" t="s">
        <v>5245</v>
      </c>
      <c r="H869">
        <v>450</v>
      </c>
      <c r="I869" t="s">
        <v>8075</v>
      </c>
      <c r="J869">
        <v>20200</v>
      </c>
      <c r="L869" t="s">
        <v>6529</v>
      </c>
      <c r="M869" t="s">
        <v>6630</v>
      </c>
      <c r="N869">
        <v>10436431</v>
      </c>
      <c r="O869" t="s">
        <v>8076</v>
      </c>
      <c r="P869" t="s">
        <v>6919</v>
      </c>
      <c r="Q869" t="s">
        <v>6630</v>
      </c>
    </row>
    <row r="870" spans="1:17" x14ac:dyDescent="0.35">
      <c r="A870">
        <v>9414112559</v>
      </c>
      <c r="B870" t="s">
        <v>6626</v>
      </c>
      <c r="C870" t="s">
        <v>6356</v>
      </c>
      <c r="D870">
        <v>200</v>
      </c>
      <c r="E870" t="s">
        <v>6645</v>
      </c>
      <c r="F870">
        <v>201</v>
      </c>
      <c r="G870" t="s">
        <v>6657</v>
      </c>
      <c r="H870">
        <v>420</v>
      </c>
      <c r="I870" t="s">
        <v>8077</v>
      </c>
      <c r="J870" t="s">
        <v>6630</v>
      </c>
      <c r="L870" t="s">
        <v>6529</v>
      </c>
      <c r="M870">
        <v>11458367</v>
      </c>
      <c r="N870">
        <v>11785149</v>
      </c>
      <c r="O870" t="s">
        <v>6630</v>
      </c>
      <c r="P870" t="s">
        <v>6630</v>
      </c>
      <c r="Q870">
        <v>100</v>
      </c>
    </row>
    <row r="871" spans="1:17" x14ac:dyDescent="0.35">
      <c r="A871">
        <v>9414112219</v>
      </c>
      <c r="B871" t="s">
        <v>6626</v>
      </c>
      <c r="C871" t="s">
        <v>6356</v>
      </c>
      <c r="D871">
        <v>200</v>
      </c>
      <c r="E871" t="s">
        <v>6366</v>
      </c>
      <c r="F871">
        <v>207</v>
      </c>
      <c r="G871" t="s">
        <v>6724</v>
      </c>
      <c r="H871">
        <v>323</v>
      </c>
      <c r="I871" t="s">
        <v>8078</v>
      </c>
      <c r="J871">
        <v>20050</v>
      </c>
      <c r="L871" t="s">
        <v>6529</v>
      </c>
      <c r="M871">
        <v>10114950</v>
      </c>
      <c r="N871">
        <v>10032305</v>
      </c>
      <c r="O871">
        <v>30497</v>
      </c>
      <c r="P871" t="s">
        <v>6630</v>
      </c>
      <c r="Q871" t="s">
        <v>6630</v>
      </c>
    </row>
    <row r="872" spans="1:17" x14ac:dyDescent="0.35">
      <c r="A872">
        <v>9400106497</v>
      </c>
      <c r="B872" t="s">
        <v>6626</v>
      </c>
      <c r="C872" t="s">
        <v>6356</v>
      </c>
      <c r="D872">
        <v>200</v>
      </c>
      <c r="E872" t="s">
        <v>6645</v>
      </c>
      <c r="F872">
        <v>201</v>
      </c>
      <c r="G872" t="s">
        <v>6657</v>
      </c>
      <c r="H872">
        <v>420</v>
      </c>
      <c r="I872" t="s">
        <v>8079</v>
      </c>
      <c r="J872" t="s">
        <v>6630</v>
      </c>
      <c r="L872" t="s">
        <v>6529</v>
      </c>
      <c r="M872">
        <v>10171479</v>
      </c>
      <c r="N872">
        <v>10347438</v>
      </c>
      <c r="O872" t="s">
        <v>6630</v>
      </c>
      <c r="P872" t="s">
        <v>7020</v>
      </c>
      <c r="Q872" t="s">
        <v>6630</v>
      </c>
    </row>
    <row r="873" spans="1:17" x14ac:dyDescent="0.35">
      <c r="A873">
        <v>9411110819</v>
      </c>
      <c r="B873" t="s">
        <v>6626</v>
      </c>
      <c r="C873" t="s">
        <v>6356</v>
      </c>
      <c r="D873">
        <v>200</v>
      </c>
      <c r="E873" t="s">
        <v>6366</v>
      </c>
      <c r="F873">
        <v>207</v>
      </c>
      <c r="G873" t="s">
        <v>176</v>
      </c>
      <c r="H873">
        <v>705</v>
      </c>
      <c r="I873" t="s">
        <v>8080</v>
      </c>
      <c r="J873">
        <v>20800</v>
      </c>
      <c r="L873" t="s">
        <v>6529</v>
      </c>
      <c r="M873">
        <v>10008027</v>
      </c>
      <c r="N873">
        <v>10007373</v>
      </c>
      <c r="O873" t="s">
        <v>6630</v>
      </c>
      <c r="P873" t="s">
        <v>8081</v>
      </c>
      <c r="Q873">
        <v>700</v>
      </c>
    </row>
    <row r="874" spans="1:17" x14ac:dyDescent="0.35">
      <c r="A874">
        <v>9423116453</v>
      </c>
      <c r="B874" t="s">
        <v>6334</v>
      </c>
      <c r="C874" t="s">
        <v>6356</v>
      </c>
      <c r="D874">
        <v>200</v>
      </c>
      <c r="E874" t="s">
        <v>6645</v>
      </c>
      <c r="F874">
        <v>201</v>
      </c>
      <c r="G874" t="s">
        <v>6638</v>
      </c>
      <c r="H874">
        <v>415</v>
      </c>
      <c r="I874" t="s">
        <v>8082</v>
      </c>
      <c r="J874">
        <v>20115</v>
      </c>
      <c r="L874" t="s">
        <v>6529</v>
      </c>
      <c r="M874">
        <v>14431750</v>
      </c>
      <c r="N874">
        <v>15050422</v>
      </c>
      <c r="O874" t="s">
        <v>6630</v>
      </c>
      <c r="P874" t="s">
        <v>6630</v>
      </c>
      <c r="Q874" t="s">
        <v>6630</v>
      </c>
    </row>
    <row r="875" spans="1:17" x14ac:dyDescent="0.35">
      <c r="A875">
        <v>9408109485</v>
      </c>
      <c r="B875" t="s">
        <v>6626</v>
      </c>
      <c r="C875" t="s">
        <v>6356</v>
      </c>
      <c r="D875">
        <v>200</v>
      </c>
      <c r="E875" t="s">
        <v>6366</v>
      </c>
      <c r="F875">
        <v>207</v>
      </c>
      <c r="G875" t="s">
        <v>6635</v>
      </c>
      <c r="H875">
        <v>405</v>
      </c>
      <c r="I875" t="s">
        <v>8083</v>
      </c>
      <c r="J875">
        <v>20135</v>
      </c>
      <c r="L875" t="s">
        <v>6529</v>
      </c>
      <c r="M875">
        <v>10007309</v>
      </c>
      <c r="N875">
        <v>10016579</v>
      </c>
      <c r="O875" t="s">
        <v>8084</v>
      </c>
      <c r="P875" t="s">
        <v>6630</v>
      </c>
      <c r="Q875" t="s">
        <v>6630</v>
      </c>
    </row>
    <row r="876" spans="1:17" x14ac:dyDescent="0.35">
      <c r="A876">
        <v>3506108867</v>
      </c>
      <c r="B876" t="s">
        <v>6626</v>
      </c>
      <c r="C876" t="s">
        <v>6356</v>
      </c>
      <c r="D876">
        <v>200</v>
      </c>
      <c r="E876" t="s">
        <v>5245</v>
      </c>
      <c r="F876">
        <v>202</v>
      </c>
      <c r="G876" t="s">
        <v>6786</v>
      </c>
      <c r="H876">
        <v>440</v>
      </c>
      <c r="I876" t="s">
        <v>8085</v>
      </c>
      <c r="J876">
        <v>20200</v>
      </c>
      <c r="L876" t="s">
        <v>6529</v>
      </c>
      <c r="M876">
        <v>11940031</v>
      </c>
      <c r="N876">
        <v>10189628</v>
      </c>
      <c r="O876" t="s">
        <v>6630</v>
      </c>
      <c r="P876" t="s">
        <v>8086</v>
      </c>
      <c r="Q876" t="s">
        <v>6630</v>
      </c>
    </row>
    <row r="877" spans="1:17" x14ac:dyDescent="0.35">
      <c r="A877">
        <v>9419115197</v>
      </c>
      <c r="B877" t="s">
        <v>6626</v>
      </c>
      <c r="C877" t="s">
        <v>6356</v>
      </c>
      <c r="D877">
        <v>200</v>
      </c>
      <c r="E877" t="s">
        <v>6357</v>
      </c>
      <c r="F877">
        <v>209</v>
      </c>
      <c r="G877" t="s">
        <v>977</v>
      </c>
      <c r="H877">
        <v>310</v>
      </c>
      <c r="I877" t="s">
        <v>8087</v>
      </c>
      <c r="J877">
        <v>13670</v>
      </c>
      <c r="L877" t="s">
        <v>6529</v>
      </c>
      <c r="M877">
        <v>13682151</v>
      </c>
      <c r="N877">
        <v>11100322</v>
      </c>
      <c r="O877" t="s">
        <v>6630</v>
      </c>
      <c r="P877" t="s">
        <v>6630</v>
      </c>
      <c r="Q877">
        <v>700</v>
      </c>
    </row>
    <row r="878" spans="1:17" x14ac:dyDescent="0.35">
      <c r="A878">
        <v>9420115414</v>
      </c>
      <c r="B878" t="s">
        <v>6626</v>
      </c>
      <c r="C878" t="s">
        <v>6356</v>
      </c>
      <c r="D878">
        <v>200</v>
      </c>
      <c r="E878" t="s">
        <v>6645</v>
      </c>
      <c r="F878">
        <v>201</v>
      </c>
      <c r="G878" t="s">
        <v>6808</v>
      </c>
      <c r="H878">
        <v>805</v>
      </c>
      <c r="I878" t="s">
        <v>8088</v>
      </c>
      <c r="J878">
        <v>20116</v>
      </c>
      <c r="L878" t="s">
        <v>6529</v>
      </c>
      <c r="M878">
        <v>11295537</v>
      </c>
      <c r="N878">
        <v>11211305</v>
      </c>
      <c r="O878" t="s">
        <v>6630</v>
      </c>
      <c r="P878" t="s">
        <v>6630</v>
      </c>
      <c r="Q878" t="s">
        <v>6630</v>
      </c>
    </row>
    <row r="879" spans="1:17" x14ac:dyDescent="0.35">
      <c r="A879" t="s">
        <v>8089</v>
      </c>
      <c r="B879" t="s">
        <v>6626</v>
      </c>
      <c r="C879" t="s">
        <v>6628</v>
      </c>
      <c r="D879" t="s">
        <v>6628</v>
      </c>
      <c r="E879" t="s">
        <v>6628</v>
      </c>
      <c r="F879" t="s">
        <v>6628</v>
      </c>
      <c r="G879" t="s">
        <v>6628</v>
      </c>
      <c r="H879" t="s">
        <v>6628</v>
      </c>
      <c r="I879" t="s">
        <v>8090</v>
      </c>
      <c r="J879" t="s">
        <v>6630</v>
      </c>
      <c r="L879" t="s">
        <v>6529</v>
      </c>
      <c r="M879" t="s">
        <v>6630</v>
      </c>
      <c r="N879" t="s">
        <v>6630</v>
      </c>
      <c r="O879" t="s">
        <v>6630</v>
      </c>
      <c r="P879" t="s">
        <v>6630</v>
      </c>
      <c r="Q879" t="s">
        <v>6630</v>
      </c>
    </row>
    <row r="880" spans="1:17" x14ac:dyDescent="0.35">
      <c r="A880">
        <v>6396100973</v>
      </c>
      <c r="B880" t="s">
        <v>6626</v>
      </c>
      <c r="C880" t="s">
        <v>6540</v>
      </c>
      <c r="D880">
        <v>131</v>
      </c>
      <c r="E880" t="s">
        <v>6645</v>
      </c>
      <c r="F880">
        <v>201</v>
      </c>
      <c r="G880" t="s">
        <v>6657</v>
      </c>
      <c r="H880">
        <v>420</v>
      </c>
      <c r="I880" t="s">
        <v>8091</v>
      </c>
      <c r="J880" t="s">
        <v>6630</v>
      </c>
      <c r="L880" t="s">
        <v>6529</v>
      </c>
      <c r="M880" t="s">
        <v>6630</v>
      </c>
      <c r="N880">
        <v>10002974</v>
      </c>
      <c r="O880" t="s">
        <v>6630</v>
      </c>
      <c r="P880" t="s">
        <v>6647</v>
      </c>
      <c r="Q880" t="s">
        <v>6630</v>
      </c>
    </row>
    <row r="881" spans="1:17" x14ac:dyDescent="0.35">
      <c r="A881">
        <v>9417114286</v>
      </c>
      <c r="B881" t="s">
        <v>6626</v>
      </c>
      <c r="C881" t="s">
        <v>6356</v>
      </c>
      <c r="D881">
        <v>200</v>
      </c>
      <c r="E881" t="s">
        <v>6366</v>
      </c>
      <c r="F881">
        <v>207</v>
      </c>
      <c r="G881" t="s">
        <v>6756</v>
      </c>
      <c r="H881">
        <v>750</v>
      </c>
      <c r="I881" t="s">
        <v>8092</v>
      </c>
      <c r="J881">
        <v>20800</v>
      </c>
      <c r="L881" t="s">
        <v>6529</v>
      </c>
      <c r="M881">
        <v>10014517</v>
      </c>
      <c r="N881">
        <v>10453492</v>
      </c>
      <c r="O881" t="s">
        <v>6630</v>
      </c>
      <c r="P881" t="s">
        <v>6630</v>
      </c>
      <c r="Q881">
        <v>700</v>
      </c>
    </row>
    <row r="882" spans="1:17" x14ac:dyDescent="0.35">
      <c r="A882">
        <v>9411110844</v>
      </c>
      <c r="B882" t="s">
        <v>6626</v>
      </c>
      <c r="C882" t="s">
        <v>6356</v>
      </c>
      <c r="D882">
        <v>200</v>
      </c>
      <c r="E882" t="s">
        <v>6366</v>
      </c>
      <c r="F882">
        <v>207</v>
      </c>
      <c r="G882" t="s">
        <v>176</v>
      </c>
      <c r="H882">
        <v>705</v>
      </c>
      <c r="I882" t="s">
        <v>8093</v>
      </c>
      <c r="J882">
        <v>20800</v>
      </c>
      <c r="L882" t="s">
        <v>6529</v>
      </c>
      <c r="M882">
        <v>10008027</v>
      </c>
      <c r="N882">
        <v>10007373</v>
      </c>
      <c r="O882">
        <v>20800.804011</v>
      </c>
      <c r="P882" t="s">
        <v>6630</v>
      </c>
      <c r="Q882">
        <v>700</v>
      </c>
    </row>
    <row r="883" spans="1:17" x14ac:dyDescent="0.35">
      <c r="A883">
        <v>7907109138</v>
      </c>
      <c r="B883" t="s">
        <v>6626</v>
      </c>
      <c r="C883" t="s">
        <v>6356</v>
      </c>
      <c r="D883">
        <v>200</v>
      </c>
      <c r="E883" t="s">
        <v>6366</v>
      </c>
      <c r="F883">
        <v>207</v>
      </c>
      <c r="G883" t="s">
        <v>176</v>
      </c>
      <c r="H883">
        <v>705</v>
      </c>
      <c r="I883" t="s">
        <v>8094</v>
      </c>
      <c r="J883">
        <v>20800</v>
      </c>
      <c r="L883" t="s">
        <v>6529</v>
      </c>
      <c r="M883">
        <v>10918886</v>
      </c>
      <c r="N883">
        <v>10638235</v>
      </c>
      <c r="O883" t="s">
        <v>6630</v>
      </c>
      <c r="P883" t="s">
        <v>8095</v>
      </c>
      <c r="Q883">
        <v>700</v>
      </c>
    </row>
    <row r="884" spans="1:17" x14ac:dyDescent="0.35">
      <c r="A884">
        <v>7905108663</v>
      </c>
      <c r="B884" t="s">
        <v>6626</v>
      </c>
      <c r="C884" t="s">
        <v>6356</v>
      </c>
      <c r="D884">
        <v>200</v>
      </c>
      <c r="E884" t="s">
        <v>6366</v>
      </c>
      <c r="F884">
        <v>207</v>
      </c>
      <c r="G884" t="s">
        <v>6627</v>
      </c>
      <c r="H884">
        <v>15</v>
      </c>
      <c r="I884" t="s">
        <v>8096</v>
      </c>
      <c r="J884">
        <v>20804</v>
      </c>
      <c r="L884" t="s">
        <v>6529</v>
      </c>
      <c r="M884">
        <v>10837200</v>
      </c>
      <c r="N884">
        <v>10881403</v>
      </c>
      <c r="O884" t="s">
        <v>6630</v>
      </c>
      <c r="P884" t="s">
        <v>8097</v>
      </c>
      <c r="Q884" t="s">
        <v>6630</v>
      </c>
    </row>
    <row r="885" spans="1:17" x14ac:dyDescent="0.35">
      <c r="A885">
        <v>3502107310</v>
      </c>
      <c r="B885" t="s">
        <v>6626</v>
      </c>
      <c r="C885" t="s">
        <v>6356</v>
      </c>
      <c r="D885">
        <v>200</v>
      </c>
      <c r="E885" t="s">
        <v>5245</v>
      </c>
      <c r="F885">
        <v>202</v>
      </c>
      <c r="G885" t="s">
        <v>5245</v>
      </c>
      <c r="H885">
        <v>450</v>
      </c>
      <c r="I885" t="s">
        <v>8098</v>
      </c>
      <c r="J885">
        <v>20200</v>
      </c>
      <c r="L885" t="s">
        <v>6529</v>
      </c>
      <c r="M885" t="s">
        <v>6630</v>
      </c>
      <c r="N885">
        <v>10507180</v>
      </c>
      <c r="O885" t="s">
        <v>8099</v>
      </c>
      <c r="P885" t="s">
        <v>6694</v>
      </c>
      <c r="Q885" t="s">
        <v>6630</v>
      </c>
    </row>
    <row r="886" spans="1:17" x14ac:dyDescent="0.35">
      <c r="A886">
        <v>9498105673</v>
      </c>
      <c r="B886" t="s">
        <v>6626</v>
      </c>
      <c r="C886" t="s">
        <v>6356</v>
      </c>
      <c r="D886">
        <v>200</v>
      </c>
      <c r="E886" t="s">
        <v>6659</v>
      </c>
      <c r="F886">
        <v>208</v>
      </c>
      <c r="G886" t="s">
        <v>7129</v>
      </c>
      <c r="H886">
        <v>305</v>
      </c>
      <c r="I886" t="s">
        <v>8100</v>
      </c>
      <c r="J886" t="s">
        <v>6630</v>
      </c>
      <c r="L886" t="s">
        <v>6529</v>
      </c>
      <c r="M886" t="s">
        <v>6630</v>
      </c>
      <c r="N886">
        <v>10017324</v>
      </c>
      <c r="O886" t="s">
        <v>6630</v>
      </c>
      <c r="P886" t="s">
        <v>8101</v>
      </c>
      <c r="Q886" t="s">
        <v>6630</v>
      </c>
    </row>
    <row r="887" spans="1:17" x14ac:dyDescent="0.35">
      <c r="A887">
        <v>8702107586</v>
      </c>
      <c r="B887" t="s">
        <v>6626</v>
      </c>
      <c r="C887" t="s">
        <v>6356</v>
      </c>
      <c r="D887">
        <v>200</v>
      </c>
      <c r="E887" t="s">
        <v>488</v>
      </c>
      <c r="F887">
        <v>203</v>
      </c>
      <c r="G887" t="s">
        <v>488</v>
      </c>
      <c r="H887">
        <v>500</v>
      </c>
      <c r="I887" t="s">
        <v>8102</v>
      </c>
      <c r="J887">
        <v>9601120304</v>
      </c>
      <c r="L887" t="s">
        <v>6529</v>
      </c>
      <c r="M887" t="s">
        <v>6630</v>
      </c>
      <c r="N887">
        <v>10571860</v>
      </c>
      <c r="O887" t="s">
        <v>6630</v>
      </c>
      <c r="P887" t="s">
        <v>8103</v>
      </c>
      <c r="Q887" t="s">
        <v>6630</v>
      </c>
    </row>
    <row r="888" spans="1:17" x14ac:dyDescent="0.35">
      <c r="A888" t="s">
        <v>8104</v>
      </c>
      <c r="B888" t="s">
        <v>6626</v>
      </c>
      <c r="C888" t="s">
        <v>6628</v>
      </c>
      <c r="D888" t="s">
        <v>6628</v>
      </c>
      <c r="E888" t="s">
        <v>6628</v>
      </c>
      <c r="F888" t="s">
        <v>6628</v>
      </c>
      <c r="G888" t="s">
        <v>6628</v>
      </c>
      <c r="H888" t="s">
        <v>6628</v>
      </c>
      <c r="I888" t="s">
        <v>8061</v>
      </c>
      <c r="J888" t="s">
        <v>6630</v>
      </c>
      <c r="L888" t="s">
        <v>6526</v>
      </c>
      <c r="M888" t="s">
        <v>6630</v>
      </c>
      <c r="N888" t="s">
        <v>6630</v>
      </c>
      <c r="O888" t="s">
        <v>6630</v>
      </c>
      <c r="P888" t="s">
        <v>6630</v>
      </c>
      <c r="Q888" t="s">
        <v>6630</v>
      </c>
    </row>
    <row r="889" spans="1:17" x14ac:dyDescent="0.35">
      <c r="A889">
        <v>8700106536</v>
      </c>
      <c r="B889" t="s">
        <v>6626</v>
      </c>
      <c r="C889" t="s">
        <v>6356</v>
      </c>
      <c r="D889">
        <v>200</v>
      </c>
      <c r="E889" t="s">
        <v>6701</v>
      </c>
      <c r="F889">
        <v>500</v>
      </c>
      <c r="G889" t="s">
        <v>7639</v>
      </c>
      <c r="H889">
        <v>63</v>
      </c>
      <c r="I889" t="s">
        <v>8105</v>
      </c>
      <c r="J889">
        <v>12029</v>
      </c>
      <c r="L889" t="s">
        <v>6529</v>
      </c>
      <c r="M889" t="s">
        <v>6630</v>
      </c>
      <c r="N889">
        <v>10535640</v>
      </c>
      <c r="O889" t="s">
        <v>6630</v>
      </c>
      <c r="P889" t="s">
        <v>8106</v>
      </c>
      <c r="Q889" t="s">
        <v>6630</v>
      </c>
    </row>
    <row r="890" spans="1:17" x14ac:dyDescent="0.35">
      <c r="A890">
        <v>3518114480</v>
      </c>
      <c r="B890" t="s">
        <v>6626</v>
      </c>
      <c r="C890" t="s">
        <v>6356</v>
      </c>
      <c r="D890">
        <v>200</v>
      </c>
      <c r="E890" t="s">
        <v>488</v>
      </c>
      <c r="F890">
        <v>203</v>
      </c>
      <c r="G890" t="s">
        <v>488</v>
      </c>
      <c r="H890">
        <v>500</v>
      </c>
      <c r="I890" t="s">
        <v>8107</v>
      </c>
      <c r="J890">
        <v>20302</v>
      </c>
      <c r="L890" t="s">
        <v>6529</v>
      </c>
      <c r="M890">
        <v>14452593</v>
      </c>
      <c r="N890">
        <v>12159684</v>
      </c>
      <c r="O890" s="3">
        <v>3320533206</v>
      </c>
      <c r="P890" s="3">
        <v>3217732178</v>
      </c>
      <c r="Q890" t="s">
        <v>6630</v>
      </c>
    </row>
    <row r="891" spans="1:17" x14ac:dyDescent="0.35">
      <c r="A891" t="s">
        <v>8108</v>
      </c>
      <c r="B891" t="s">
        <v>6626</v>
      </c>
      <c r="C891" t="s">
        <v>6628</v>
      </c>
      <c r="D891" t="s">
        <v>6628</v>
      </c>
      <c r="E891" t="s">
        <v>6628</v>
      </c>
      <c r="F891" t="s">
        <v>6628</v>
      </c>
      <c r="G891" t="s">
        <v>6628</v>
      </c>
      <c r="H891" t="s">
        <v>6628</v>
      </c>
      <c r="I891" t="s">
        <v>8109</v>
      </c>
      <c r="J891" t="s">
        <v>6630</v>
      </c>
      <c r="L891" t="s">
        <v>6526</v>
      </c>
      <c r="M891" t="s">
        <v>6630</v>
      </c>
      <c r="N891" t="s">
        <v>6630</v>
      </c>
      <c r="O891" t="s">
        <v>6630</v>
      </c>
      <c r="P891" t="s">
        <v>6630</v>
      </c>
      <c r="Q891" t="s">
        <v>6630</v>
      </c>
    </row>
    <row r="892" spans="1:17" x14ac:dyDescent="0.35">
      <c r="A892">
        <v>9408109576</v>
      </c>
      <c r="B892" t="s">
        <v>6626</v>
      </c>
      <c r="C892" t="s">
        <v>6356</v>
      </c>
      <c r="D892">
        <v>200</v>
      </c>
      <c r="E892" t="s">
        <v>6659</v>
      </c>
      <c r="F892">
        <v>208</v>
      </c>
      <c r="G892" t="s">
        <v>977</v>
      </c>
      <c r="H892">
        <v>310</v>
      </c>
      <c r="I892" t="s">
        <v>8110</v>
      </c>
      <c r="J892">
        <v>13562</v>
      </c>
      <c r="L892" t="s">
        <v>6529</v>
      </c>
      <c r="M892">
        <v>10122853</v>
      </c>
      <c r="N892">
        <v>11517531</v>
      </c>
      <c r="O892" t="s">
        <v>8111</v>
      </c>
      <c r="P892" t="s">
        <v>6630</v>
      </c>
      <c r="Q892" t="s">
        <v>6630</v>
      </c>
    </row>
    <row r="893" spans="1:17" x14ac:dyDescent="0.35">
      <c r="A893">
        <v>9413111527</v>
      </c>
      <c r="B893" t="s">
        <v>6626</v>
      </c>
      <c r="C893" t="s">
        <v>6356</v>
      </c>
      <c r="D893">
        <v>200</v>
      </c>
      <c r="E893" t="s">
        <v>6645</v>
      </c>
      <c r="F893">
        <v>201</v>
      </c>
      <c r="G893" t="s">
        <v>6638</v>
      </c>
      <c r="H893">
        <v>415</v>
      </c>
      <c r="I893" t="s">
        <v>8112</v>
      </c>
      <c r="J893">
        <v>20115</v>
      </c>
      <c r="L893" t="s">
        <v>6529</v>
      </c>
      <c r="M893">
        <v>12182702</v>
      </c>
      <c r="N893">
        <v>12642941</v>
      </c>
      <c r="O893">
        <v>30054</v>
      </c>
      <c r="P893" t="s">
        <v>6630</v>
      </c>
      <c r="Q893" t="s">
        <v>6630</v>
      </c>
    </row>
    <row r="894" spans="1:17" x14ac:dyDescent="0.35">
      <c r="A894">
        <v>9408109529</v>
      </c>
      <c r="B894" t="s">
        <v>6626</v>
      </c>
      <c r="C894" t="s">
        <v>6356</v>
      </c>
      <c r="D894">
        <v>200</v>
      </c>
      <c r="E894" t="s">
        <v>6366</v>
      </c>
      <c r="F894">
        <v>207</v>
      </c>
      <c r="G894" t="s">
        <v>6657</v>
      </c>
      <c r="H894">
        <v>420</v>
      </c>
      <c r="I894" t="s">
        <v>8113</v>
      </c>
      <c r="J894">
        <v>20115</v>
      </c>
      <c r="L894" t="s">
        <v>6529</v>
      </c>
      <c r="M894">
        <v>10807772</v>
      </c>
      <c r="N894">
        <v>11615676</v>
      </c>
      <c r="O894" t="s">
        <v>6630</v>
      </c>
      <c r="P894" t="s">
        <v>6630</v>
      </c>
      <c r="Q894">
        <v>100</v>
      </c>
    </row>
    <row r="895" spans="1:17" x14ac:dyDescent="0.35">
      <c r="A895">
        <v>9401107102</v>
      </c>
      <c r="B895" t="s">
        <v>6626</v>
      </c>
      <c r="C895" t="s">
        <v>6356</v>
      </c>
      <c r="D895">
        <v>200</v>
      </c>
      <c r="E895" t="s">
        <v>6659</v>
      </c>
      <c r="F895">
        <v>208</v>
      </c>
      <c r="G895" t="s">
        <v>6862</v>
      </c>
      <c r="H895">
        <v>360</v>
      </c>
      <c r="I895" t="s">
        <v>8114</v>
      </c>
      <c r="J895">
        <v>13840</v>
      </c>
      <c r="L895" t="s">
        <v>6529</v>
      </c>
      <c r="M895" t="s">
        <v>6630</v>
      </c>
      <c r="N895">
        <v>10518461</v>
      </c>
      <c r="O895" t="s">
        <v>8115</v>
      </c>
      <c r="P895" t="s">
        <v>8116</v>
      </c>
      <c r="Q895" t="s">
        <v>6630</v>
      </c>
    </row>
    <row r="896" spans="1:17" x14ac:dyDescent="0.35">
      <c r="A896">
        <v>9602107257</v>
      </c>
      <c r="B896" t="s">
        <v>6626</v>
      </c>
      <c r="C896" t="s">
        <v>6356</v>
      </c>
      <c r="D896">
        <v>200</v>
      </c>
      <c r="E896" t="s">
        <v>6659</v>
      </c>
      <c r="F896">
        <v>208</v>
      </c>
      <c r="G896" t="s">
        <v>1998</v>
      </c>
      <c r="H896">
        <v>335</v>
      </c>
      <c r="I896" t="s">
        <v>8117</v>
      </c>
      <c r="J896" t="s">
        <v>6630</v>
      </c>
      <c r="L896" t="s">
        <v>6529</v>
      </c>
      <c r="M896">
        <v>10576290</v>
      </c>
      <c r="N896">
        <v>10407787</v>
      </c>
      <c r="O896" t="s">
        <v>8118</v>
      </c>
      <c r="P896" t="s">
        <v>6765</v>
      </c>
      <c r="Q896" t="s">
        <v>6630</v>
      </c>
    </row>
    <row r="897" spans="1:17" x14ac:dyDescent="0.35">
      <c r="A897">
        <v>9424116715</v>
      </c>
      <c r="B897" t="s">
        <v>6334</v>
      </c>
      <c r="C897" t="s">
        <v>6540</v>
      </c>
      <c r="D897">
        <v>131</v>
      </c>
      <c r="E897" t="s">
        <v>6540</v>
      </c>
      <c r="F897">
        <v>309</v>
      </c>
      <c r="G897" t="s">
        <v>2845</v>
      </c>
      <c r="H897">
        <v>107</v>
      </c>
      <c r="I897" t="s">
        <v>8119</v>
      </c>
      <c r="J897" t="s">
        <v>6630</v>
      </c>
      <c r="L897" t="s">
        <v>6529</v>
      </c>
      <c r="M897">
        <v>12529948</v>
      </c>
      <c r="N897">
        <v>12258771</v>
      </c>
      <c r="O897" t="s">
        <v>6630</v>
      </c>
      <c r="P897" t="s">
        <v>6630</v>
      </c>
      <c r="Q897">
        <v>700</v>
      </c>
    </row>
    <row r="898" spans="1:17" x14ac:dyDescent="0.35">
      <c r="A898">
        <v>3505108482</v>
      </c>
      <c r="B898" t="s">
        <v>6626</v>
      </c>
      <c r="C898" t="s">
        <v>6356</v>
      </c>
      <c r="D898">
        <v>200</v>
      </c>
      <c r="E898" t="s">
        <v>5245</v>
      </c>
      <c r="F898">
        <v>202</v>
      </c>
      <c r="G898" t="s">
        <v>5245</v>
      </c>
      <c r="H898">
        <v>450</v>
      </c>
      <c r="I898" t="s">
        <v>8120</v>
      </c>
      <c r="J898">
        <v>20207</v>
      </c>
      <c r="L898" t="s">
        <v>6529</v>
      </c>
      <c r="M898">
        <v>10507180</v>
      </c>
      <c r="N898">
        <v>10799012</v>
      </c>
      <c r="O898" t="s">
        <v>6630</v>
      </c>
      <c r="P898" t="s">
        <v>8121</v>
      </c>
      <c r="Q898" t="s">
        <v>6630</v>
      </c>
    </row>
    <row r="899" spans="1:17" x14ac:dyDescent="0.35">
      <c r="A899">
        <v>9416113566</v>
      </c>
      <c r="B899" t="s">
        <v>6626</v>
      </c>
      <c r="C899" t="s">
        <v>6356</v>
      </c>
      <c r="D899">
        <v>200</v>
      </c>
      <c r="E899" t="s">
        <v>6366</v>
      </c>
      <c r="F899">
        <v>207</v>
      </c>
      <c r="G899" t="s">
        <v>6657</v>
      </c>
      <c r="H899">
        <v>420</v>
      </c>
      <c r="I899" t="s">
        <v>8122</v>
      </c>
      <c r="J899">
        <v>20800</v>
      </c>
      <c r="L899" t="s">
        <v>6529</v>
      </c>
      <c r="M899">
        <v>11633989</v>
      </c>
      <c r="N899">
        <v>12942206</v>
      </c>
      <c r="O899" t="s">
        <v>6630</v>
      </c>
      <c r="P899" t="s">
        <v>6630</v>
      </c>
      <c r="Q899">
        <v>700</v>
      </c>
    </row>
    <row r="900" spans="1:17" x14ac:dyDescent="0.35">
      <c r="A900">
        <v>8793100140</v>
      </c>
      <c r="B900" t="s">
        <v>6626</v>
      </c>
      <c r="C900" t="s">
        <v>6356</v>
      </c>
      <c r="D900">
        <v>200</v>
      </c>
      <c r="E900" t="s">
        <v>6659</v>
      </c>
      <c r="F900">
        <v>208</v>
      </c>
      <c r="G900" t="s">
        <v>3774</v>
      </c>
      <c r="H900">
        <v>100</v>
      </c>
      <c r="I900" t="s">
        <v>8123</v>
      </c>
      <c r="J900" t="s">
        <v>6630</v>
      </c>
      <c r="L900" t="s">
        <v>6529</v>
      </c>
      <c r="M900" t="s">
        <v>6630</v>
      </c>
      <c r="N900">
        <v>10004611</v>
      </c>
      <c r="O900" t="s">
        <v>6630</v>
      </c>
      <c r="P900" t="s">
        <v>8124</v>
      </c>
      <c r="Q900" t="s">
        <v>6630</v>
      </c>
    </row>
    <row r="901" spans="1:17" x14ac:dyDescent="0.35">
      <c r="A901">
        <v>9413111440</v>
      </c>
      <c r="B901" t="s">
        <v>6626</v>
      </c>
      <c r="C901" t="s">
        <v>6356</v>
      </c>
      <c r="D901">
        <v>200</v>
      </c>
      <c r="E901" t="s">
        <v>6366</v>
      </c>
      <c r="F901">
        <v>207</v>
      </c>
      <c r="G901" t="s">
        <v>176</v>
      </c>
      <c r="H901">
        <v>705</v>
      </c>
      <c r="I901" t="s">
        <v>8125</v>
      </c>
      <c r="J901">
        <v>20800</v>
      </c>
      <c r="L901" t="s">
        <v>6529</v>
      </c>
      <c r="M901">
        <v>10007373</v>
      </c>
      <c r="N901">
        <v>10008027</v>
      </c>
      <c r="O901" t="s">
        <v>6630</v>
      </c>
      <c r="P901" t="s">
        <v>6630</v>
      </c>
      <c r="Q901">
        <v>700</v>
      </c>
    </row>
    <row r="902" spans="1:17" x14ac:dyDescent="0.35">
      <c r="A902">
        <v>9412111335</v>
      </c>
      <c r="B902" t="s">
        <v>6626</v>
      </c>
      <c r="C902" t="s">
        <v>6356</v>
      </c>
      <c r="D902">
        <v>200</v>
      </c>
      <c r="E902" t="s">
        <v>6645</v>
      </c>
      <c r="F902">
        <v>201</v>
      </c>
      <c r="G902" t="s">
        <v>6638</v>
      </c>
      <c r="H902">
        <v>415</v>
      </c>
      <c r="I902" t="s">
        <v>8126</v>
      </c>
      <c r="J902">
        <v>20115</v>
      </c>
      <c r="L902" t="s">
        <v>6529</v>
      </c>
      <c r="M902">
        <v>13299531</v>
      </c>
      <c r="N902">
        <v>13299540</v>
      </c>
      <c r="O902">
        <v>30785</v>
      </c>
      <c r="P902" t="s">
        <v>6630</v>
      </c>
      <c r="Q902" t="s">
        <v>6630</v>
      </c>
    </row>
    <row r="903" spans="1:17" x14ac:dyDescent="0.35">
      <c r="A903">
        <v>6306108899</v>
      </c>
      <c r="B903" t="s">
        <v>6626</v>
      </c>
      <c r="C903" t="s">
        <v>6356</v>
      </c>
      <c r="D903">
        <v>200</v>
      </c>
      <c r="E903" t="s">
        <v>6645</v>
      </c>
      <c r="F903">
        <v>201</v>
      </c>
      <c r="G903" t="s">
        <v>6657</v>
      </c>
      <c r="H903">
        <v>420</v>
      </c>
      <c r="I903" t="s">
        <v>8127</v>
      </c>
      <c r="J903" t="s">
        <v>6630</v>
      </c>
      <c r="L903" t="s">
        <v>6529</v>
      </c>
      <c r="M903">
        <v>10837200</v>
      </c>
      <c r="N903">
        <v>10881403</v>
      </c>
      <c r="O903" t="s">
        <v>6630</v>
      </c>
      <c r="P903" t="s">
        <v>8128</v>
      </c>
      <c r="Q903" t="s">
        <v>6630</v>
      </c>
    </row>
    <row r="904" spans="1:17" x14ac:dyDescent="0.35">
      <c r="A904">
        <v>9408109431</v>
      </c>
      <c r="B904" t="s">
        <v>6626</v>
      </c>
      <c r="C904" t="s">
        <v>6356</v>
      </c>
      <c r="D904">
        <v>200</v>
      </c>
      <c r="E904" t="s">
        <v>6659</v>
      </c>
      <c r="F904">
        <v>208</v>
      </c>
      <c r="G904" t="s">
        <v>977</v>
      </c>
      <c r="H904">
        <v>310</v>
      </c>
      <c r="I904" t="s">
        <v>8129</v>
      </c>
      <c r="J904">
        <v>13670</v>
      </c>
      <c r="L904" t="s">
        <v>6529</v>
      </c>
      <c r="M904">
        <v>10042553</v>
      </c>
      <c r="N904">
        <v>10459261</v>
      </c>
      <c r="O904" t="s">
        <v>6630</v>
      </c>
      <c r="P904" t="s">
        <v>8130</v>
      </c>
      <c r="Q904" t="s">
        <v>6630</v>
      </c>
    </row>
    <row r="905" spans="1:17" x14ac:dyDescent="0.35">
      <c r="A905">
        <v>3900106452</v>
      </c>
      <c r="B905" t="s">
        <v>6626</v>
      </c>
      <c r="C905" t="s">
        <v>6356</v>
      </c>
      <c r="D905">
        <v>200</v>
      </c>
      <c r="E905" t="s">
        <v>5245</v>
      </c>
      <c r="F905">
        <v>202</v>
      </c>
      <c r="G905" t="s">
        <v>5245</v>
      </c>
      <c r="H905">
        <v>450</v>
      </c>
      <c r="I905" t="s">
        <v>8131</v>
      </c>
      <c r="J905">
        <v>20200</v>
      </c>
      <c r="L905" t="s">
        <v>6529</v>
      </c>
      <c r="M905">
        <v>10895151</v>
      </c>
      <c r="N905">
        <v>10212031</v>
      </c>
      <c r="O905" t="s">
        <v>8132</v>
      </c>
      <c r="P905" t="s">
        <v>6919</v>
      </c>
      <c r="Q905" t="s">
        <v>6630</v>
      </c>
    </row>
    <row r="906" spans="1:17" x14ac:dyDescent="0.35">
      <c r="A906">
        <v>9409109831</v>
      </c>
      <c r="B906" t="s">
        <v>6626</v>
      </c>
      <c r="C906" t="s">
        <v>6356</v>
      </c>
      <c r="D906">
        <v>200</v>
      </c>
      <c r="E906" t="s">
        <v>6659</v>
      </c>
      <c r="F906">
        <v>208</v>
      </c>
      <c r="G906" t="s">
        <v>977</v>
      </c>
      <c r="H906">
        <v>310</v>
      </c>
      <c r="I906" t="s">
        <v>8133</v>
      </c>
      <c r="J906">
        <v>13562</v>
      </c>
      <c r="L906" t="s">
        <v>6529</v>
      </c>
      <c r="M906">
        <v>10122853</v>
      </c>
      <c r="N906">
        <v>11517531</v>
      </c>
      <c r="O906" t="s">
        <v>6630</v>
      </c>
      <c r="P906" t="s">
        <v>6630</v>
      </c>
      <c r="Q906" t="s">
        <v>6630</v>
      </c>
    </row>
    <row r="907" spans="1:17" x14ac:dyDescent="0.35">
      <c r="A907">
        <v>9422116030</v>
      </c>
      <c r="B907" t="s">
        <v>6626</v>
      </c>
      <c r="C907" t="s">
        <v>6356</v>
      </c>
      <c r="D907">
        <v>200</v>
      </c>
      <c r="E907" t="s">
        <v>6366</v>
      </c>
      <c r="F907">
        <v>207</v>
      </c>
      <c r="G907" t="s">
        <v>176</v>
      </c>
      <c r="H907">
        <v>705</v>
      </c>
      <c r="I907" t="s">
        <v>8134</v>
      </c>
      <c r="J907">
        <v>20800</v>
      </c>
      <c r="L907" t="s">
        <v>6529</v>
      </c>
      <c r="M907">
        <v>11235593</v>
      </c>
      <c r="N907">
        <v>14742726</v>
      </c>
      <c r="O907" t="s">
        <v>6630</v>
      </c>
      <c r="P907" t="s">
        <v>6630</v>
      </c>
      <c r="Q907">
        <v>700</v>
      </c>
    </row>
    <row r="908" spans="1:17" x14ac:dyDescent="0.35">
      <c r="A908">
        <v>9402107328</v>
      </c>
      <c r="B908" t="s">
        <v>6626</v>
      </c>
      <c r="C908" t="s">
        <v>6356</v>
      </c>
      <c r="D908">
        <v>200</v>
      </c>
      <c r="E908" t="s">
        <v>6645</v>
      </c>
      <c r="F908">
        <v>201</v>
      </c>
      <c r="G908" t="s">
        <v>6657</v>
      </c>
      <c r="H908">
        <v>420</v>
      </c>
      <c r="I908" t="s">
        <v>8135</v>
      </c>
      <c r="J908" t="s">
        <v>6630</v>
      </c>
      <c r="L908" t="s">
        <v>6529</v>
      </c>
      <c r="M908">
        <v>10146716</v>
      </c>
      <c r="N908">
        <v>10171479</v>
      </c>
      <c r="O908" t="s">
        <v>8136</v>
      </c>
      <c r="P908" t="s">
        <v>7020</v>
      </c>
      <c r="Q908" t="s">
        <v>6630</v>
      </c>
    </row>
    <row r="909" spans="1:17" x14ac:dyDescent="0.35">
      <c r="A909">
        <v>9413111580</v>
      </c>
      <c r="B909" t="s">
        <v>6626</v>
      </c>
      <c r="C909" t="s">
        <v>6356</v>
      </c>
      <c r="D909">
        <v>200</v>
      </c>
      <c r="E909" t="s">
        <v>6366</v>
      </c>
      <c r="F909">
        <v>207</v>
      </c>
      <c r="G909" t="s">
        <v>176</v>
      </c>
      <c r="H909">
        <v>705</v>
      </c>
      <c r="I909" t="s">
        <v>8137</v>
      </c>
      <c r="J909">
        <v>20800</v>
      </c>
      <c r="L909" t="s">
        <v>6529</v>
      </c>
      <c r="M909">
        <v>12789627</v>
      </c>
      <c r="N909">
        <v>12925271</v>
      </c>
      <c r="O909">
        <v>29894</v>
      </c>
      <c r="P909" t="s">
        <v>6630</v>
      </c>
      <c r="Q909" t="s">
        <v>6630</v>
      </c>
    </row>
    <row r="910" spans="1:17" x14ac:dyDescent="0.35">
      <c r="A910">
        <v>9414112013</v>
      </c>
      <c r="B910" t="s">
        <v>6626</v>
      </c>
      <c r="C910" t="s">
        <v>6356</v>
      </c>
      <c r="D910">
        <v>200</v>
      </c>
      <c r="E910" t="s">
        <v>6357</v>
      </c>
      <c r="F910">
        <v>209</v>
      </c>
      <c r="G910" t="s">
        <v>977</v>
      </c>
      <c r="H910">
        <v>310</v>
      </c>
      <c r="I910" t="s">
        <v>8138</v>
      </c>
      <c r="J910">
        <v>13562</v>
      </c>
      <c r="L910" t="s">
        <v>6529</v>
      </c>
      <c r="M910">
        <v>10007830</v>
      </c>
      <c r="N910">
        <v>10007753</v>
      </c>
      <c r="O910" t="s">
        <v>6630</v>
      </c>
      <c r="P910" t="s">
        <v>6630</v>
      </c>
      <c r="Q910">
        <v>700</v>
      </c>
    </row>
    <row r="911" spans="1:17" x14ac:dyDescent="0.35">
      <c r="A911">
        <v>3501106815</v>
      </c>
      <c r="B911" t="s">
        <v>6626</v>
      </c>
      <c r="C911" t="s">
        <v>6356</v>
      </c>
      <c r="D911">
        <v>200</v>
      </c>
      <c r="E911" t="s">
        <v>5245</v>
      </c>
      <c r="F911">
        <v>202</v>
      </c>
      <c r="G911" t="s">
        <v>5245</v>
      </c>
      <c r="H911">
        <v>450</v>
      </c>
      <c r="I911" t="s">
        <v>8139</v>
      </c>
      <c r="J911" t="s">
        <v>6630</v>
      </c>
      <c r="L911" t="s">
        <v>6529</v>
      </c>
      <c r="M911" t="s">
        <v>6630</v>
      </c>
      <c r="N911">
        <v>10436431</v>
      </c>
      <c r="O911" t="s">
        <v>8140</v>
      </c>
      <c r="P911" t="s">
        <v>8141</v>
      </c>
      <c r="Q911" t="s">
        <v>6630</v>
      </c>
    </row>
    <row r="912" spans="1:17" x14ac:dyDescent="0.35">
      <c r="A912">
        <v>9411110584</v>
      </c>
      <c r="B912" t="s">
        <v>6626</v>
      </c>
      <c r="C912" t="s">
        <v>6356</v>
      </c>
      <c r="D912">
        <v>200</v>
      </c>
      <c r="E912" t="s">
        <v>6357</v>
      </c>
      <c r="F912">
        <v>209</v>
      </c>
      <c r="G912" t="s">
        <v>6720</v>
      </c>
      <c r="H912">
        <v>388</v>
      </c>
      <c r="I912" t="s">
        <v>8142</v>
      </c>
      <c r="J912">
        <v>13840</v>
      </c>
      <c r="L912" t="s">
        <v>6529</v>
      </c>
      <c r="M912">
        <v>10652862</v>
      </c>
      <c r="N912">
        <v>10039058</v>
      </c>
      <c r="O912" t="s">
        <v>6630</v>
      </c>
      <c r="P912" t="s">
        <v>6799</v>
      </c>
      <c r="Q912" t="s">
        <v>6630</v>
      </c>
    </row>
    <row r="913" spans="1:17" x14ac:dyDescent="0.35">
      <c r="A913">
        <v>6300106633</v>
      </c>
      <c r="B913" t="s">
        <v>6626</v>
      </c>
      <c r="C913" t="s">
        <v>6356</v>
      </c>
      <c r="D913">
        <v>200</v>
      </c>
      <c r="E913" t="s">
        <v>6645</v>
      </c>
      <c r="F913">
        <v>201</v>
      </c>
      <c r="G913" t="s">
        <v>8143</v>
      </c>
      <c r="H913">
        <v>430</v>
      </c>
      <c r="I913" t="s">
        <v>8144</v>
      </c>
      <c r="J913" t="s">
        <v>6630</v>
      </c>
      <c r="L913" t="s">
        <v>6529</v>
      </c>
      <c r="M913">
        <v>10895151</v>
      </c>
      <c r="N913">
        <v>10212031</v>
      </c>
      <c r="O913" t="s">
        <v>8145</v>
      </c>
      <c r="P913" t="s">
        <v>7060</v>
      </c>
      <c r="Q913">
        <v>100</v>
      </c>
    </row>
    <row r="914" spans="1:17" x14ac:dyDescent="0.35">
      <c r="A914">
        <v>9411110624</v>
      </c>
      <c r="B914" t="s">
        <v>6626</v>
      </c>
      <c r="C914" t="s">
        <v>6356</v>
      </c>
      <c r="D914">
        <v>200</v>
      </c>
      <c r="E914" t="s">
        <v>6366</v>
      </c>
      <c r="F914">
        <v>207</v>
      </c>
      <c r="G914" t="s">
        <v>176</v>
      </c>
      <c r="H914">
        <v>705</v>
      </c>
      <c r="I914" t="s">
        <v>8146</v>
      </c>
      <c r="J914">
        <v>20800</v>
      </c>
      <c r="L914" t="s">
        <v>6529</v>
      </c>
      <c r="M914">
        <v>10008027</v>
      </c>
      <c r="N914">
        <v>10007373</v>
      </c>
      <c r="O914" t="s">
        <v>6630</v>
      </c>
      <c r="P914" t="s">
        <v>6630</v>
      </c>
      <c r="Q914">
        <v>700</v>
      </c>
    </row>
    <row r="915" spans="1:17" x14ac:dyDescent="0.35">
      <c r="A915">
        <v>35903</v>
      </c>
      <c r="B915" t="s">
        <v>6334</v>
      </c>
      <c r="C915" t="s">
        <v>6356</v>
      </c>
      <c r="D915">
        <v>200</v>
      </c>
      <c r="E915" t="s">
        <v>6366</v>
      </c>
      <c r="F915">
        <v>207</v>
      </c>
      <c r="G915" t="s">
        <v>1850</v>
      </c>
      <c r="H915">
        <v>703</v>
      </c>
      <c r="I915" t="s">
        <v>8147</v>
      </c>
      <c r="J915" t="s">
        <v>6630</v>
      </c>
      <c r="L915" t="s">
        <v>6526</v>
      </c>
      <c r="M915">
        <v>10014028</v>
      </c>
      <c r="N915">
        <v>11842721</v>
      </c>
      <c r="O915" t="s">
        <v>8148</v>
      </c>
      <c r="P915" t="s">
        <v>8149</v>
      </c>
      <c r="Q915" t="s">
        <v>6630</v>
      </c>
    </row>
    <row r="916" spans="1:17" x14ac:dyDescent="0.35">
      <c r="A916">
        <v>9424116507</v>
      </c>
      <c r="B916" t="s">
        <v>6334</v>
      </c>
      <c r="C916" t="s">
        <v>6356</v>
      </c>
      <c r="D916">
        <v>200</v>
      </c>
      <c r="E916" t="s">
        <v>6645</v>
      </c>
      <c r="F916">
        <v>201</v>
      </c>
      <c r="G916" t="s">
        <v>6808</v>
      </c>
      <c r="H916">
        <v>805</v>
      </c>
      <c r="I916" t="s">
        <v>8150</v>
      </c>
      <c r="J916">
        <v>20116</v>
      </c>
      <c r="L916" t="s">
        <v>6529</v>
      </c>
      <c r="M916">
        <v>11295537</v>
      </c>
      <c r="N916">
        <v>11211305</v>
      </c>
      <c r="O916" t="s">
        <v>6630</v>
      </c>
      <c r="P916" t="s">
        <v>6630</v>
      </c>
      <c r="Q916" t="s">
        <v>6630</v>
      </c>
    </row>
    <row r="917" spans="1:17" x14ac:dyDescent="0.35">
      <c r="A917">
        <v>9499106310</v>
      </c>
      <c r="B917" t="s">
        <v>6626</v>
      </c>
      <c r="C917" t="s">
        <v>6356</v>
      </c>
      <c r="D917">
        <v>200</v>
      </c>
      <c r="E917" t="s">
        <v>6659</v>
      </c>
      <c r="F917">
        <v>208</v>
      </c>
      <c r="G917" t="s">
        <v>7424</v>
      </c>
      <c r="H917">
        <v>325</v>
      </c>
      <c r="I917" t="s">
        <v>8151</v>
      </c>
      <c r="J917" t="s">
        <v>6630</v>
      </c>
      <c r="L917" t="s">
        <v>6529</v>
      </c>
      <c r="M917">
        <v>10171081</v>
      </c>
      <c r="N917">
        <v>10114950</v>
      </c>
      <c r="O917" t="s">
        <v>8152</v>
      </c>
      <c r="P917" t="s">
        <v>8153</v>
      </c>
      <c r="Q917" t="s">
        <v>6630</v>
      </c>
    </row>
    <row r="918" spans="1:17" x14ac:dyDescent="0.35">
      <c r="A918">
        <v>9423116466</v>
      </c>
      <c r="B918" t="s">
        <v>6334</v>
      </c>
      <c r="C918" t="s">
        <v>6356</v>
      </c>
      <c r="D918">
        <v>200</v>
      </c>
      <c r="E918" t="s">
        <v>6701</v>
      </c>
      <c r="F918">
        <v>500</v>
      </c>
      <c r="G918" t="s">
        <v>6702</v>
      </c>
      <c r="H918">
        <v>55</v>
      </c>
      <c r="I918" t="s">
        <v>8154</v>
      </c>
      <c r="J918">
        <v>12027</v>
      </c>
      <c r="L918" t="s">
        <v>6529</v>
      </c>
      <c r="M918">
        <v>10608466</v>
      </c>
      <c r="N918">
        <v>10554015</v>
      </c>
      <c r="O918" t="s">
        <v>6630</v>
      </c>
      <c r="P918" t="s">
        <v>6630</v>
      </c>
      <c r="Q918" t="s">
        <v>6630</v>
      </c>
    </row>
    <row r="919" spans="1:17" x14ac:dyDescent="0.35">
      <c r="A919">
        <v>3503107669</v>
      </c>
      <c r="B919" t="s">
        <v>6626</v>
      </c>
      <c r="C919" t="s">
        <v>6356</v>
      </c>
      <c r="D919">
        <v>200</v>
      </c>
      <c r="E919" t="s">
        <v>5245</v>
      </c>
      <c r="F919">
        <v>202</v>
      </c>
      <c r="G919" t="s">
        <v>5245</v>
      </c>
      <c r="H919">
        <v>450</v>
      </c>
      <c r="I919" t="s">
        <v>8155</v>
      </c>
      <c r="J919">
        <v>20200</v>
      </c>
      <c r="L919" t="s">
        <v>6529</v>
      </c>
      <c r="M919">
        <v>10008025</v>
      </c>
      <c r="N919">
        <v>10189628</v>
      </c>
      <c r="O919" t="s">
        <v>8156</v>
      </c>
      <c r="P919" t="s">
        <v>8157</v>
      </c>
      <c r="Q919" t="s">
        <v>6630</v>
      </c>
    </row>
    <row r="920" spans="1:17" x14ac:dyDescent="0.35">
      <c r="A920">
        <v>3597105659</v>
      </c>
      <c r="B920" t="s">
        <v>6626</v>
      </c>
      <c r="C920" t="s">
        <v>6356</v>
      </c>
      <c r="D920">
        <v>200</v>
      </c>
      <c r="E920" t="s">
        <v>5245</v>
      </c>
      <c r="F920">
        <v>202</v>
      </c>
      <c r="G920" t="s">
        <v>5245</v>
      </c>
      <c r="H920">
        <v>450</v>
      </c>
      <c r="I920" t="s">
        <v>8158</v>
      </c>
      <c r="J920" t="s">
        <v>6630</v>
      </c>
      <c r="L920" t="s">
        <v>6529</v>
      </c>
      <c r="M920" t="s">
        <v>6630</v>
      </c>
      <c r="N920">
        <v>10039655</v>
      </c>
      <c r="O920" t="s">
        <v>6630</v>
      </c>
      <c r="P920" t="s">
        <v>8159</v>
      </c>
      <c r="Q920" t="s">
        <v>6630</v>
      </c>
    </row>
    <row r="921" spans="1:17" x14ac:dyDescent="0.35">
      <c r="A921">
        <v>9604108298</v>
      </c>
      <c r="B921" t="s">
        <v>6626</v>
      </c>
      <c r="C921" t="s">
        <v>6540</v>
      </c>
      <c r="D921">
        <v>131</v>
      </c>
      <c r="E921" t="s">
        <v>7340</v>
      </c>
      <c r="F921">
        <v>308</v>
      </c>
      <c r="G921" t="s">
        <v>3774</v>
      </c>
      <c r="H921">
        <v>100</v>
      </c>
      <c r="I921" t="s">
        <v>8160</v>
      </c>
      <c r="J921" t="s">
        <v>6630</v>
      </c>
      <c r="L921" t="s">
        <v>6529</v>
      </c>
      <c r="M921">
        <v>10427235</v>
      </c>
      <c r="N921">
        <v>10523358</v>
      </c>
      <c r="O921" t="s">
        <v>8161</v>
      </c>
      <c r="P921" t="s">
        <v>7370</v>
      </c>
      <c r="Q921">
        <v>900</v>
      </c>
    </row>
    <row r="922" spans="1:17" x14ac:dyDescent="0.35">
      <c r="A922">
        <v>9404108397</v>
      </c>
      <c r="B922" t="s">
        <v>6626</v>
      </c>
      <c r="C922" t="s">
        <v>6356</v>
      </c>
      <c r="D922">
        <v>200</v>
      </c>
      <c r="E922" t="s">
        <v>6357</v>
      </c>
      <c r="F922">
        <v>209</v>
      </c>
      <c r="G922" t="s">
        <v>1998</v>
      </c>
      <c r="H922">
        <v>335</v>
      </c>
      <c r="I922" t="s">
        <v>8162</v>
      </c>
      <c r="J922">
        <v>13840</v>
      </c>
      <c r="L922" t="s">
        <v>6529</v>
      </c>
      <c r="M922">
        <v>10002958</v>
      </c>
      <c r="N922">
        <v>10518461</v>
      </c>
      <c r="O922" t="s">
        <v>6630</v>
      </c>
      <c r="P922">
        <v>-25720</v>
      </c>
      <c r="Q922" t="s">
        <v>6630</v>
      </c>
    </row>
    <row r="923" spans="1:17" x14ac:dyDescent="0.35">
      <c r="A923">
        <v>9410110133</v>
      </c>
      <c r="B923" t="s">
        <v>6626</v>
      </c>
      <c r="C923" t="s">
        <v>6356</v>
      </c>
      <c r="D923">
        <v>200</v>
      </c>
      <c r="E923" t="s">
        <v>6366</v>
      </c>
      <c r="F923">
        <v>207</v>
      </c>
      <c r="G923" t="s">
        <v>6724</v>
      </c>
      <c r="H923">
        <v>323</v>
      </c>
      <c r="I923" t="s">
        <v>8163</v>
      </c>
      <c r="J923">
        <v>20050</v>
      </c>
      <c r="L923" t="s">
        <v>6529</v>
      </c>
      <c r="M923">
        <v>10114950</v>
      </c>
      <c r="N923">
        <v>10032305</v>
      </c>
      <c r="O923" t="s">
        <v>8164</v>
      </c>
      <c r="P923" t="s">
        <v>6630</v>
      </c>
      <c r="Q923" t="s">
        <v>6630</v>
      </c>
    </row>
    <row r="924" spans="1:17" x14ac:dyDescent="0.35">
      <c r="A924">
        <v>9408109405</v>
      </c>
      <c r="B924" t="s">
        <v>6626</v>
      </c>
      <c r="C924" t="s">
        <v>6356</v>
      </c>
      <c r="D924">
        <v>200</v>
      </c>
      <c r="E924" t="s">
        <v>6366</v>
      </c>
      <c r="F924">
        <v>207</v>
      </c>
      <c r="G924" t="s">
        <v>6657</v>
      </c>
      <c r="H924">
        <v>420</v>
      </c>
      <c r="I924" t="s">
        <v>8165</v>
      </c>
      <c r="J924">
        <v>20800</v>
      </c>
      <c r="L924" t="s">
        <v>6529</v>
      </c>
      <c r="M924">
        <v>10014902</v>
      </c>
      <c r="N924">
        <v>11942968</v>
      </c>
      <c r="O924" t="s">
        <v>6630</v>
      </c>
      <c r="P924">
        <v>20800.804011</v>
      </c>
      <c r="Q924" t="s">
        <v>6630</v>
      </c>
    </row>
    <row r="925" spans="1:17" x14ac:dyDescent="0.35">
      <c r="A925">
        <v>9424116869</v>
      </c>
      <c r="B925" t="s">
        <v>6334</v>
      </c>
      <c r="C925" t="s">
        <v>6356</v>
      </c>
      <c r="D925">
        <v>200</v>
      </c>
      <c r="E925" t="s">
        <v>6701</v>
      </c>
      <c r="F925">
        <v>500</v>
      </c>
      <c r="G925" t="s">
        <v>6702</v>
      </c>
      <c r="H925">
        <v>55</v>
      </c>
      <c r="I925" t="s">
        <v>8166</v>
      </c>
      <c r="J925">
        <v>12027</v>
      </c>
      <c r="L925" t="s">
        <v>6529</v>
      </c>
      <c r="M925">
        <v>10608466</v>
      </c>
      <c r="N925">
        <v>10554015</v>
      </c>
      <c r="O925" t="s">
        <v>6630</v>
      </c>
      <c r="P925" t="s">
        <v>6630</v>
      </c>
      <c r="Q925" t="s">
        <v>6630</v>
      </c>
    </row>
    <row r="926" spans="1:17" x14ac:dyDescent="0.35">
      <c r="A926">
        <v>3999106270</v>
      </c>
      <c r="B926" t="s">
        <v>6626</v>
      </c>
      <c r="C926" t="s">
        <v>6356</v>
      </c>
      <c r="D926">
        <v>200</v>
      </c>
      <c r="E926" t="s">
        <v>5245</v>
      </c>
      <c r="F926">
        <v>202</v>
      </c>
      <c r="G926" t="s">
        <v>5245</v>
      </c>
      <c r="H926">
        <v>450</v>
      </c>
      <c r="I926" t="s">
        <v>8167</v>
      </c>
      <c r="J926" t="s">
        <v>6630</v>
      </c>
      <c r="L926" t="s">
        <v>6529</v>
      </c>
      <c r="M926" t="s">
        <v>6630</v>
      </c>
      <c r="N926">
        <v>10436431</v>
      </c>
      <c r="O926" t="s">
        <v>7280</v>
      </c>
      <c r="P926" t="s">
        <v>6919</v>
      </c>
      <c r="Q926" t="s">
        <v>6630</v>
      </c>
    </row>
    <row r="927" spans="1:17" x14ac:dyDescent="0.35">
      <c r="A927">
        <v>9409109751</v>
      </c>
      <c r="B927" t="s">
        <v>6626</v>
      </c>
      <c r="C927" t="s">
        <v>6356</v>
      </c>
      <c r="D927">
        <v>200</v>
      </c>
      <c r="E927" t="s">
        <v>6366</v>
      </c>
      <c r="F927">
        <v>207</v>
      </c>
      <c r="G927" t="s">
        <v>6651</v>
      </c>
      <c r="H927">
        <v>410</v>
      </c>
      <c r="I927" t="s">
        <v>8168</v>
      </c>
      <c r="J927" t="s">
        <v>6630</v>
      </c>
      <c r="L927" t="s">
        <v>6529</v>
      </c>
      <c r="M927">
        <v>10035039</v>
      </c>
      <c r="N927">
        <v>10397582</v>
      </c>
      <c r="O927" t="s">
        <v>6630</v>
      </c>
      <c r="P927" t="s">
        <v>6630</v>
      </c>
      <c r="Q927">
        <v>100</v>
      </c>
    </row>
    <row r="928" spans="1:17" x14ac:dyDescent="0.35">
      <c r="A928">
        <v>9418114366</v>
      </c>
      <c r="B928" t="s">
        <v>6626</v>
      </c>
      <c r="C928" t="s">
        <v>6356</v>
      </c>
      <c r="D928">
        <v>200</v>
      </c>
      <c r="E928" t="s">
        <v>6645</v>
      </c>
      <c r="F928">
        <v>201</v>
      </c>
      <c r="G928" t="s">
        <v>6638</v>
      </c>
      <c r="H928">
        <v>415</v>
      </c>
      <c r="I928" t="s">
        <v>8169</v>
      </c>
      <c r="J928">
        <v>20115</v>
      </c>
      <c r="L928" t="s">
        <v>6529</v>
      </c>
      <c r="M928">
        <v>12882143</v>
      </c>
      <c r="N928">
        <v>11458332</v>
      </c>
      <c r="O928" t="s">
        <v>8170</v>
      </c>
      <c r="P928" t="s">
        <v>6630</v>
      </c>
      <c r="Q928" t="s">
        <v>6630</v>
      </c>
    </row>
    <row r="929" spans="1:17" x14ac:dyDescent="0.35">
      <c r="A929">
        <v>9409109692</v>
      </c>
      <c r="B929" t="s">
        <v>6626</v>
      </c>
      <c r="C929" t="s">
        <v>6356</v>
      </c>
      <c r="D929">
        <v>200</v>
      </c>
      <c r="E929" t="s">
        <v>6366</v>
      </c>
      <c r="F929">
        <v>207</v>
      </c>
      <c r="G929" t="s">
        <v>6651</v>
      </c>
      <c r="H929">
        <v>410</v>
      </c>
      <c r="I929" t="s">
        <v>8171</v>
      </c>
      <c r="J929" t="s">
        <v>6630</v>
      </c>
      <c r="L929" t="s">
        <v>6529</v>
      </c>
      <c r="M929">
        <v>10035039</v>
      </c>
      <c r="N929">
        <v>10043338</v>
      </c>
      <c r="O929" t="s">
        <v>8172</v>
      </c>
      <c r="P929" t="s">
        <v>6630</v>
      </c>
      <c r="Q929" t="s">
        <v>6630</v>
      </c>
    </row>
    <row r="930" spans="1:17" x14ac:dyDescent="0.35">
      <c r="A930">
        <v>9404108044</v>
      </c>
      <c r="B930" t="s">
        <v>6626</v>
      </c>
      <c r="C930" t="s">
        <v>6356</v>
      </c>
      <c r="D930">
        <v>200</v>
      </c>
      <c r="E930" t="s">
        <v>6659</v>
      </c>
      <c r="F930">
        <v>208</v>
      </c>
      <c r="G930" t="s">
        <v>977</v>
      </c>
      <c r="H930">
        <v>310</v>
      </c>
      <c r="I930" t="s">
        <v>8173</v>
      </c>
      <c r="J930">
        <v>13562</v>
      </c>
      <c r="L930" t="s">
        <v>6529</v>
      </c>
      <c r="M930">
        <v>10677251</v>
      </c>
      <c r="N930">
        <v>10517943</v>
      </c>
      <c r="O930" t="s">
        <v>8174</v>
      </c>
      <c r="P930" t="s">
        <v>6765</v>
      </c>
      <c r="Q930">
        <v>100</v>
      </c>
    </row>
    <row r="931" spans="1:17" x14ac:dyDescent="0.35">
      <c r="A931">
        <v>6307109047</v>
      </c>
      <c r="B931" t="s">
        <v>6626</v>
      </c>
      <c r="C931" t="s">
        <v>6356</v>
      </c>
      <c r="D931">
        <v>200</v>
      </c>
      <c r="E931" t="s">
        <v>6366</v>
      </c>
      <c r="F931">
        <v>207</v>
      </c>
      <c r="G931" t="s">
        <v>176</v>
      </c>
      <c r="H931">
        <v>705</v>
      </c>
      <c r="I931" t="s">
        <v>8175</v>
      </c>
      <c r="J931">
        <v>20800</v>
      </c>
      <c r="L931" t="s">
        <v>6529</v>
      </c>
      <c r="M931">
        <v>10809858</v>
      </c>
      <c r="N931">
        <v>10506697</v>
      </c>
      <c r="O931" t="s">
        <v>6630</v>
      </c>
      <c r="P931">
        <v>20800.804011</v>
      </c>
      <c r="Q931">
        <v>700</v>
      </c>
    </row>
    <row r="932" spans="1:17" x14ac:dyDescent="0.35">
      <c r="A932">
        <v>6307109048</v>
      </c>
      <c r="B932" t="s">
        <v>6626</v>
      </c>
      <c r="C932" t="s">
        <v>6356</v>
      </c>
      <c r="D932">
        <v>200</v>
      </c>
      <c r="E932" t="s">
        <v>6366</v>
      </c>
      <c r="F932">
        <v>207</v>
      </c>
      <c r="G932" t="s">
        <v>176</v>
      </c>
      <c r="H932">
        <v>705</v>
      </c>
      <c r="I932" t="s">
        <v>8176</v>
      </c>
      <c r="J932">
        <v>20800</v>
      </c>
      <c r="L932" t="s">
        <v>6529</v>
      </c>
      <c r="M932">
        <v>10421714</v>
      </c>
      <c r="N932">
        <v>10506697</v>
      </c>
      <c r="O932" t="s">
        <v>6630</v>
      </c>
      <c r="P932">
        <v>20800.804011</v>
      </c>
      <c r="Q932">
        <v>700</v>
      </c>
    </row>
    <row r="933" spans="1:17" x14ac:dyDescent="0.35">
      <c r="A933">
        <v>7994100557</v>
      </c>
      <c r="B933" t="s">
        <v>6626</v>
      </c>
      <c r="C933" t="s">
        <v>6627</v>
      </c>
      <c r="D933">
        <v>145</v>
      </c>
      <c r="E933" t="s">
        <v>6628</v>
      </c>
      <c r="F933" t="s">
        <v>6628</v>
      </c>
      <c r="G933" t="s">
        <v>6628</v>
      </c>
      <c r="H933" t="s">
        <v>6628</v>
      </c>
      <c r="I933" t="s">
        <v>8177</v>
      </c>
      <c r="J933" t="s">
        <v>6630</v>
      </c>
      <c r="L933" t="s">
        <v>6529</v>
      </c>
      <c r="M933" t="s">
        <v>6630</v>
      </c>
      <c r="N933">
        <v>10001007</v>
      </c>
      <c r="O933" t="s">
        <v>6630</v>
      </c>
      <c r="P933" t="s">
        <v>6830</v>
      </c>
      <c r="Q933" t="s">
        <v>6630</v>
      </c>
    </row>
    <row r="934" spans="1:17" x14ac:dyDescent="0.35">
      <c r="A934">
        <v>3520115329</v>
      </c>
      <c r="B934" t="s">
        <v>6626</v>
      </c>
      <c r="C934" t="s">
        <v>6356</v>
      </c>
      <c r="D934">
        <v>200</v>
      </c>
      <c r="E934" t="s">
        <v>5245</v>
      </c>
      <c r="F934">
        <v>202</v>
      </c>
      <c r="G934" t="s">
        <v>5245</v>
      </c>
      <c r="H934">
        <v>450</v>
      </c>
      <c r="I934" t="s">
        <v>8178</v>
      </c>
      <c r="J934">
        <v>20200</v>
      </c>
      <c r="L934" t="s">
        <v>6529</v>
      </c>
      <c r="M934">
        <v>12193209</v>
      </c>
      <c r="N934">
        <v>10558147</v>
      </c>
      <c r="O934" t="s">
        <v>6630</v>
      </c>
      <c r="P934" t="s">
        <v>6630</v>
      </c>
      <c r="Q934" t="s">
        <v>6630</v>
      </c>
    </row>
    <row r="935" spans="1:17" x14ac:dyDescent="0.35">
      <c r="A935" t="s">
        <v>8179</v>
      </c>
      <c r="B935" t="s">
        <v>6626</v>
      </c>
      <c r="C935" t="s">
        <v>6628</v>
      </c>
      <c r="D935" t="s">
        <v>6628</v>
      </c>
      <c r="E935" t="s">
        <v>6628</v>
      </c>
      <c r="F935" t="s">
        <v>6628</v>
      </c>
      <c r="G935" t="s">
        <v>6628</v>
      </c>
      <c r="H935" t="s">
        <v>6628</v>
      </c>
      <c r="I935" t="s">
        <v>8180</v>
      </c>
      <c r="J935" t="s">
        <v>6630</v>
      </c>
      <c r="L935" t="s">
        <v>6526</v>
      </c>
      <c r="M935" t="s">
        <v>6630</v>
      </c>
      <c r="N935" t="s">
        <v>6630</v>
      </c>
      <c r="O935" t="s">
        <v>6630</v>
      </c>
      <c r="P935" t="s">
        <v>6630</v>
      </c>
      <c r="Q935" t="s">
        <v>6630</v>
      </c>
    </row>
    <row r="936" spans="1:17" x14ac:dyDescent="0.35">
      <c r="A936">
        <v>9418114714</v>
      </c>
      <c r="B936" t="s">
        <v>6626</v>
      </c>
      <c r="C936" t="s">
        <v>6356</v>
      </c>
      <c r="D936">
        <v>200</v>
      </c>
      <c r="E936" t="s">
        <v>488</v>
      </c>
      <c r="F936">
        <v>203</v>
      </c>
      <c r="G936" t="s">
        <v>488</v>
      </c>
      <c r="H936">
        <v>500</v>
      </c>
      <c r="I936" t="s">
        <v>8181</v>
      </c>
      <c r="J936">
        <v>20300</v>
      </c>
      <c r="L936" t="s">
        <v>6529</v>
      </c>
      <c r="M936">
        <v>10549996</v>
      </c>
      <c r="N936">
        <v>10763431</v>
      </c>
      <c r="O936">
        <v>33319</v>
      </c>
      <c r="P936" t="s">
        <v>6630</v>
      </c>
      <c r="Q936" t="s">
        <v>6630</v>
      </c>
    </row>
    <row r="937" spans="1:17" x14ac:dyDescent="0.35">
      <c r="A937">
        <v>3918114681</v>
      </c>
      <c r="B937" t="s">
        <v>6626</v>
      </c>
      <c r="C937" t="s">
        <v>6356</v>
      </c>
      <c r="D937">
        <v>200</v>
      </c>
      <c r="E937" t="s">
        <v>5245</v>
      </c>
      <c r="F937">
        <v>202</v>
      </c>
      <c r="G937" t="s">
        <v>5245</v>
      </c>
      <c r="H937">
        <v>450</v>
      </c>
      <c r="I937" t="s">
        <v>8182</v>
      </c>
      <c r="J937">
        <v>20200</v>
      </c>
      <c r="L937" t="s">
        <v>6529</v>
      </c>
      <c r="M937">
        <v>10382701</v>
      </c>
      <c r="N937">
        <v>11328407</v>
      </c>
      <c r="O937" t="s">
        <v>6630</v>
      </c>
      <c r="P937" t="s">
        <v>6630</v>
      </c>
      <c r="Q937">
        <v>610</v>
      </c>
    </row>
    <row r="938" spans="1:17" x14ac:dyDescent="0.35">
      <c r="A938">
        <v>9410110122</v>
      </c>
      <c r="B938" t="s">
        <v>6626</v>
      </c>
      <c r="C938" t="s">
        <v>6356</v>
      </c>
      <c r="D938">
        <v>200</v>
      </c>
      <c r="E938" t="s">
        <v>6366</v>
      </c>
      <c r="F938">
        <v>207</v>
      </c>
      <c r="G938" t="s">
        <v>6638</v>
      </c>
      <c r="H938">
        <v>415</v>
      </c>
      <c r="I938" t="s">
        <v>8183</v>
      </c>
      <c r="J938">
        <v>20115</v>
      </c>
      <c r="L938" t="s">
        <v>6529</v>
      </c>
      <c r="M938">
        <v>10830711</v>
      </c>
      <c r="N938">
        <v>11129352</v>
      </c>
      <c r="O938" t="s">
        <v>8184</v>
      </c>
      <c r="P938" t="s">
        <v>6630</v>
      </c>
      <c r="Q938" t="s">
        <v>6630</v>
      </c>
    </row>
    <row r="939" spans="1:17" x14ac:dyDescent="0.35">
      <c r="A939">
        <v>9410110157</v>
      </c>
      <c r="B939" t="s">
        <v>6626</v>
      </c>
      <c r="C939" t="s">
        <v>6356</v>
      </c>
      <c r="D939">
        <v>200</v>
      </c>
      <c r="E939" t="s">
        <v>6366</v>
      </c>
      <c r="F939">
        <v>207</v>
      </c>
      <c r="G939" t="s">
        <v>6638</v>
      </c>
      <c r="H939">
        <v>415</v>
      </c>
      <c r="I939" t="s">
        <v>8185</v>
      </c>
      <c r="J939">
        <v>20115</v>
      </c>
      <c r="L939" t="s">
        <v>6529</v>
      </c>
      <c r="M939">
        <v>11757105</v>
      </c>
      <c r="N939">
        <v>10522988</v>
      </c>
      <c r="O939" t="s">
        <v>8186</v>
      </c>
      <c r="P939" t="s">
        <v>6630</v>
      </c>
      <c r="Q939" t="s">
        <v>6630</v>
      </c>
    </row>
    <row r="940" spans="1:17" x14ac:dyDescent="0.35">
      <c r="A940">
        <v>9414112341</v>
      </c>
      <c r="B940" t="s">
        <v>6626</v>
      </c>
      <c r="C940" t="s">
        <v>6356</v>
      </c>
      <c r="D940">
        <v>200</v>
      </c>
      <c r="E940" t="s">
        <v>6366</v>
      </c>
      <c r="F940">
        <v>207</v>
      </c>
      <c r="G940" t="s">
        <v>3257</v>
      </c>
      <c r="H940">
        <v>788</v>
      </c>
      <c r="I940" t="s">
        <v>8187</v>
      </c>
      <c r="J940">
        <v>20800</v>
      </c>
      <c r="L940" t="s">
        <v>6529</v>
      </c>
      <c r="M940">
        <v>10007997</v>
      </c>
      <c r="N940">
        <v>10007974</v>
      </c>
      <c r="O940" t="s">
        <v>6630</v>
      </c>
      <c r="P940" t="s">
        <v>6630</v>
      </c>
      <c r="Q940">
        <v>700</v>
      </c>
    </row>
    <row r="941" spans="1:17" x14ac:dyDescent="0.35">
      <c r="A941">
        <v>9425116967</v>
      </c>
      <c r="B941" t="s">
        <v>6334</v>
      </c>
      <c r="C941" t="s">
        <v>6356</v>
      </c>
      <c r="D941">
        <v>200</v>
      </c>
      <c r="E941" t="s">
        <v>6645</v>
      </c>
      <c r="F941">
        <v>201</v>
      </c>
      <c r="G941" t="s">
        <v>6638</v>
      </c>
      <c r="H941">
        <v>415</v>
      </c>
      <c r="I941" t="s">
        <v>8188</v>
      </c>
      <c r="J941">
        <v>20115</v>
      </c>
      <c r="L941" t="s">
        <v>6529</v>
      </c>
      <c r="M941">
        <v>15502679</v>
      </c>
      <c r="N941">
        <v>15546145</v>
      </c>
      <c r="O941" t="s">
        <v>6630</v>
      </c>
      <c r="P941" t="s">
        <v>6630</v>
      </c>
      <c r="Q941" t="s">
        <v>6630</v>
      </c>
    </row>
    <row r="942" spans="1:17" x14ac:dyDescent="0.35">
      <c r="A942">
        <v>9403107778</v>
      </c>
      <c r="B942" t="s">
        <v>6626</v>
      </c>
      <c r="C942" t="s">
        <v>6356</v>
      </c>
      <c r="D942">
        <v>200</v>
      </c>
      <c r="E942" t="s">
        <v>6366</v>
      </c>
      <c r="F942">
        <v>207</v>
      </c>
      <c r="G942" t="s">
        <v>176</v>
      </c>
      <c r="H942">
        <v>705</v>
      </c>
      <c r="I942" t="s">
        <v>8189</v>
      </c>
      <c r="J942">
        <v>20800</v>
      </c>
      <c r="L942" t="s">
        <v>6529</v>
      </c>
      <c r="M942" t="s">
        <v>6630</v>
      </c>
      <c r="N942">
        <v>10506689</v>
      </c>
      <c r="O942" t="s">
        <v>6630</v>
      </c>
      <c r="P942" t="s">
        <v>8190</v>
      </c>
      <c r="Q942" t="s">
        <v>6630</v>
      </c>
    </row>
    <row r="943" spans="1:17" x14ac:dyDescent="0.35">
      <c r="A943">
        <v>9413111871</v>
      </c>
      <c r="B943" t="s">
        <v>6626</v>
      </c>
      <c r="C943" t="s">
        <v>6356</v>
      </c>
      <c r="D943">
        <v>200</v>
      </c>
      <c r="E943" t="s">
        <v>6645</v>
      </c>
      <c r="F943">
        <v>201</v>
      </c>
      <c r="G943" t="s">
        <v>6638</v>
      </c>
      <c r="H943">
        <v>415</v>
      </c>
      <c r="I943" t="s">
        <v>8191</v>
      </c>
      <c r="J943">
        <v>20115</v>
      </c>
      <c r="L943" t="s">
        <v>6529</v>
      </c>
      <c r="M943">
        <v>11973799</v>
      </c>
      <c r="N943">
        <v>12942206</v>
      </c>
      <c r="O943">
        <v>29927</v>
      </c>
      <c r="P943" t="s">
        <v>6630</v>
      </c>
      <c r="Q943" t="s">
        <v>6630</v>
      </c>
    </row>
    <row r="944" spans="1:17" x14ac:dyDescent="0.35">
      <c r="A944" t="s">
        <v>8192</v>
      </c>
      <c r="B944" t="s">
        <v>6334</v>
      </c>
      <c r="C944" t="s">
        <v>6628</v>
      </c>
      <c r="D944" t="s">
        <v>6628</v>
      </c>
      <c r="E944" t="s">
        <v>6628</v>
      </c>
      <c r="F944" t="s">
        <v>6628</v>
      </c>
      <c r="G944" t="s">
        <v>6628</v>
      </c>
      <c r="H944" t="s">
        <v>6628</v>
      </c>
      <c r="I944" t="s">
        <v>8193</v>
      </c>
      <c r="J944" t="s">
        <v>6630</v>
      </c>
      <c r="L944" t="s">
        <v>6526</v>
      </c>
      <c r="M944" t="s">
        <v>6630</v>
      </c>
      <c r="N944" t="s">
        <v>6630</v>
      </c>
      <c r="O944" t="s">
        <v>6630</v>
      </c>
      <c r="P944" t="s">
        <v>6630</v>
      </c>
      <c r="Q944" t="s">
        <v>6630</v>
      </c>
    </row>
    <row r="945" spans="1:17" x14ac:dyDescent="0.35">
      <c r="A945">
        <v>9412111205</v>
      </c>
      <c r="B945" t="s">
        <v>6626</v>
      </c>
      <c r="C945" t="s">
        <v>6356</v>
      </c>
      <c r="D945">
        <v>200</v>
      </c>
      <c r="E945" t="s">
        <v>6645</v>
      </c>
      <c r="F945">
        <v>201</v>
      </c>
      <c r="G945" t="s">
        <v>6638</v>
      </c>
      <c r="H945">
        <v>415</v>
      </c>
      <c r="I945" t="s">
        <v>8194</v>
      </c>
      <c r="J945">
        <v>20115</v>
      </c>
      <c r="L945" t="s">
        <v>6529</v>
      </c>
      <c r="M945">
        <v>11784138</v>
      </c>
      <c r="N945">
        <v>12942716</v>
      </c>
      <c r="O945">
        <v>29517</v>
      </c>
      <c r="P945" t="s">
        <v>6630</v>
      </c>
      <c r="Q945" t="s">
        <v>6630</v>
      </c>
    </row>
    <row r="946" spans="1:17" x14ac:dyDescent="0.35">
      <c r="A946" t="s">
        <v>8195</v>
      </c>
      <c r="B946" t="s">
        <v>6626</v>
      </c>
      <c r="C946" t="s">
        <v>6628</v>
      </c>
      <c r="D946" t="s">
        <v>6628</v>
      </c>
      <c r="E946" t="s">
        <v>6628</v>
      </c>
      <c r="F946" t="s">
        <v>6628</v>
      </c>
      <c r="G946" t="s">
        <v>6628</v>
      </c>
      <c r="H946" t="s">
        <v>6628</v>
      </c>
      <c r="I946" t="s">
        <v>8196</v>
      </c>
      <c r="J946" t="s">
        <v>6630</v>
      </c>
      <c r="L946" t="s">
        <v>6529</v>
      </c>
      <c r="M946" t="s">
        <v>6630</v>
      </c>
      <c r="N946" t="s">
        <v>6630</v>
      </c>
      <c r="O946" t="s">
        <v>7821</v>
      </c>
      <c r="P946" t="s">
        <v>6630</v>
      </c>
      <c r="Q946" t="s">
        <v>6630</v>
      </c>
    </row>
    <row r="947" spans="1:17" x14ac:dyDescent="0.35">
      <c r="A947">
        <v>9410110353</v>
      </c>
      <c r="B947" t="s">
        <v>6626</v>
      </c>
      <c r="C947" t="s">
        <v>6628</v>
      </c>
      <c r="D947" t="s">
        <v>6628</v>
      </c>
      <c r="E947" t="s">
        <v>6628</v>
      </c>
      <c r="F947" t="s">
        <v>6628</v>
      </c>
      <c r="G947" t="s">
        <v>6628</v>
      </c>
      <c r="H947" t="s">
        <v>6628</v>
      </c>
      <c r="I947" t="s">
        <v>7524</v>
      </c>
      <c r="J947">
        <v>20507</v>
      </c>
      <c r="L947" t="s">
        <v>6529</v>
      </c>
      <c r="M947" t="s">
        <v>6630</v>
      </c>
      <c r="N947" t="s">
        <v>6630</v>
      </c>
      <c r="O947" t="s">
        <v>6630</v>
      </c>
      <c r="P947" t="s">
        <v>6630</v>
      </c>
      <c r="Q947" t="s">
        <v>6630</v>
      </c>
    </row>
    <row r="948" spans="1:17" x14ac:dyDescent="0.35">
      <c r="A948">
        <v>9409109712</v>
      </c>
      <c r="B948" t="s">
        <v>6626</v>
      </c>
      <c r="C948" t="s">
        <v>6356</v>
      </c>
      <c r="D948">
        <v>200</v>
      </c>
      <c r="E948" t="s">
        <v>6357</v>
      </c>
      <c r="F948">
        <v>209</v>
      </c>
      <c r="G948" t="s">
        <v>977</v>
      </c>
      <c r="H948">
        <v>310</v>
      </c>
      <c r="I948" t="s">
        <v>8197</v>
      </c>
      <c r="J948">
        <v>20050</v>
      </c>
      <c r="L948" t="s">
        <v>6529</v>
      </c>
      <c r="M948">
        <v>10114950</v>
      </c>
      <c r="N948">
        <v>10032305</v>
      </c>
      <c r="O948" t="s">
        <v>8198</v>
      </c>
      <c r="P948" t="s">
        <v>6630</v>
      </c>
      <c r="Q948" t="s">
        <v>6630</v>
      </c>
    </row>
    <row r="949" spans="1:17" x14ac:dyDescent="0.35">
      <c r="A949" t="s">
        <v>8199</v>
      </c>
      <c r="B949" t="s">
        <v>6626</v>
      </c>
      <c r="C949" t="s">
        <v>6628</v>
      </c>
      <c r="D949" t="s">
        <v>6628</v>
      </c>
      <c r="E949" t="s">
        <v>6628</v>
      </c>
      <c r="F949" t="s">
        <v>6628</v>
      </c>
      <c r="G949" t="s">
        <v>6628</v>
      </c>
      <c r="H949" t="s">
        <v>6628</v>
      </c>
      <c r="I949" t="s">
        <v>8200</v>
      </c>
      <c r="J949" t="s">
        <v>6630</v>
      </c>
      <c r="L949" t="s">
        <v>6526</v>
      </c>
      <c r="M949" t="s">
        <v>6630</v>
      </c>
      <c r="N949" t="s">
        <v>6630</v>
      </c>
      <c r="O949" t="s">
        <v>6630</v>
      </c>
      <c r="P949" t="s">
        <v>6630</v>
      </c>
      <c r="Q949" t="s">
        <v>6630</v>
      </c>
    </row>
    <row r="950" spans="1:17" x14ac:dyDescent="0.35">
      <c r="A950">
        <v>3500106605</v>
      </c>
      <c r="B950" t="s">
        <v>6626</v>
      </c>
      <c r="C950" t="s">
        <v>6356</v>
      </c>
      <c r="D950">
        <v>200</v>
      </c>
      <c r="E950" t="s">
        <v>5245</v>
      </c>
      <c r="F950">
        <v>202</v>
      </c>
      <c r="G950" t="s">
        <v>5245</v>
      </c>
      <c r="H950">
        <v>450</v>
      </c>
      <c r="I950" t="s">
        <v>8201</v>
      </c>
      <c r="J950" t="s">
        <v>6630</v>
      </c>
      <c r="L950" t="s">
        <v>6529</v>
      </c>
      <c r="M950">
        <v>10008130</v>
      </c>
      <c r="N950">
        <v>10451956</v>
      </c>
      <c r="O950" t="s">
        <v>7630</v>
      </c>
      <c r="P950" t="s">
        <v>8202</v>
      </c>
      <c r="Q950" t="s">
        <v>6630</v>
      </c>
    </row>
    <row r="951" spans="1:17" x14ac:dyDescent="0.35">
      <c r="A951" t="s">
        <v>8203</v>
      </c>
      <c r="B951" t="s">
        <v>6626</v>
      </c>
      <c r="C951" t="s">
        <v>6628</v>
      </c>
      <c r="D951" t="s">
        <v>6628</v>
      </c>
      <c r="E951" t="s">
        <v>6628</v>
      </c>
      <c r="F951" t="s">
        <v>6628</v>
      </c>
      <c r="G951" t="s">
        <v>6628</v>
      </c>
      <c r="H951" t="s">
        <v>6628</v>
      </c>
      <c r="I951" t="s">
        <v>8204</v>
      </c>
      <c r="J951" t="s">
        <v>6630</v>
      </c>
      <c r="L951" t="s">
        <v>6526</v>
      </c>
      <c r="M951" t="s">
        <v>6630</v>
      </c>
      <c r="N951" t="s">
        <v>6630</v>
      </c>
      <c r="O951" t="s">
        <v>6630</v>
      </c>
      <c r="P951" t="s">
        <v>6630</v>
      </c>
      <c r="Q951" t="s">
        <v>6630</v>
      </c>
    </row>
    <row r="952" spans="1:17" x14ac:dyDescent="0.35">
      <c r="A952">
        <v>9420115409</v>
      </c>
      <c r="B952" t="s">
        <v>6626</v>
      </c>
      <c r="C952" t="s">
        <v>7114</v>
      </c>
      <c r="D952">
        <v>115</v>
      </c>
      <c r="E952" t="s">
        <v>7114</v>
      </c>
      <c r="F952">
        <v>115</v>
      </c>
      <c r="G952" t="s">
        <v>4019</v>
      </c>
      <c r="H952">
        <v>20</v>
      </c>
      <c r="I952" t="s">
        <v>8205</v>
      </c>
      <c r="J952">
        <v>11510</v>
      </c>
      <c r="L952" t="s">
        <v>6529</v>
      </c>
      <c r="M952">
        <v>14505683</v>
      </c>
      <c r="N952">
        <v>10118002</v>
      </c>
      <c r="O952" t="s">
        <v>6630</v>
      </c>
      <c r="P952" t="s">
        <v>6630</v>
      </c>
      <c r="Q952" t="s">
        <v>6630</v>
      </c>
    </row>
    <row r="953" spans="1:17" x14ac:dyDescent="0.35">
      <c r="A953">
        <v>9410110323</v>
      </c>
      <c r="B953" t="s">
        <v>6626</v>
      </c>
      <c r="C953" t="s">
        <v>6356</v>
      </c>
      <c r="D953">
        <v>200</v>
      </c>
      <c r="E953" t="s">
        <v>6366</v>
      </c>
      <c r="F953">
        <v>207</v>
      </c>
      <c r="G953" t="s">
        <v>6638</v>
      </c>
      <c r="H953">
        <v>415</v>
      </c>
      <c r="I953" t="s">
        <v>8206</v>
      </c>
      <c r="J953">
        <v>20115</v>
      </c>
      <c r="L953" t="s">
        <v>6529</v>
      </c>
      <c r="M953">
        <v>11292854</v>
      </c>
      <c r="N953">
        <v>11458332</v>
      </c>
      <c r="O953" t="s">
        <v>8207</v>
      </c>
      <c r="P953" t="s">
        <v>6630</v>
      </c>
      <c r="Q953" t="s">
        <v>6630</v>
      </c>
    </row>
    <row r="954" spans="1:17" x14ac:dyDescent="0.35">
      <c r="A954">
        <v>9415113170</v>
      </c>
      <c r="B954" t="s">
        <v>6626</v>
      </c>
      <c r="C954" t="s">
        <v>6356</v>
      </c>
      <c r="D954">
        <v>200</v>
      </c>
      <c r="E954" t="s">
        <v>6357</v>
      </c>
      <c r="F954">
        <v>209</v>
      </c>
      <c r="G954" t="s">
        <v>1998</v>
      </c>
      <c r="H954">
        <v>335</v>
      </c>
      <c r="I954" t="s">
        <v>8208</v>
      </c>
      <c r="J954">
        <v>13800</v>
      </c>
      <c r="L954" t="s">
        <v>6529</v>
      </c>
      <c r="M954">
        <v>10795960</v>
      </c>
      <c r="N954">
        <v>10094581</v>
      </c>
      <c r="O954" t="s">
        <v>8209</v>
      </c>
      <c r="P954" t="s">
        <v>6630</v>
      </c>
      <c r="Q954" t="s">
        <v>6630</v>
      </c>
    </row>
    <row r="955" spans="1:17" x14ac:dyDescent="0.35">
      <c r="A955">
        <v>9422116123</v>
      </c>
      <c r="B955" t="s">
        <v>6626</v>
      </c>
      <c r="C955" t="s">
        <v>6356</v>
      </c>
      <c r="D955">
        <v>200</v>
      </c>
      <c r="E955" t="s">
        <v>6366</v>
      </c>
      <c r="F955">
        <v>207</v>
      </c>
      <c r="G955" t="s">
        <v>176</v>
      </c>
      <c r="H955">
        <v>705</v>
      </c>
      <c r="I955" t="s">
        <v>8210</v>
      </c>
      <c r="J955">
        <v>20800</v>
      </c>
      <c r="L955" t="s">
        <v>6529</v>
      </c>
      <c r="M955">
        <v>10430231</v>
      </c>
      <c r="N955">
        <v>10617750</v>
      </c>
      <c r="O955" t="s">
        <v>6630</v>
      </c>
      <c r="P955" t="s">
        <v>6630</v>
      </c>
      <c r="Q955">
        <v>700</v>
      </c>
    </row>
    <row r="956" spans="1:17" x14ac:dyDescent="0.35">
      <c r="A956">
        <v>7902107204</v>
      </c>
      <c r="B956" t="s">
        <v>6626</v>
      </c>
      <c r="C956" t="s">
        <v>6356</v>
      </c>
      <c r="D956">
        <v>200</v>
      </c>
      <c r="E956" t="s">
        <v>5245</v>
      </c>
      <c r="F956">
        <v>202</v>
      </c>
      <c r="G956" t="s">
        <v>5245</v>
      </c>
      <c r="H956">
        <v>450</v>
      </c>
      <c r="I956" t="s">
        <v>8211</v>
      </c>
      <c r="J956">
        <v>20200</v>
      </c>
      <c r="L956" t="s">
        <v>6529</v>
      </c>
      <c r="M956">
        <v>10451956</v>
      </c>
      <c r="N956">
        <v>10506195</v>
      </c>
      <c r="O956" t="s">
        <v>8212</v>
      </c>
      <c r="P956" t="s">
        <v>8213</v>
      </c>
      <c r="Q956" t="s">
        <v>6630</v>
      </c>
    </row>
    <row r="957" spans="1:17" x14ac:dyDescent="0.35">
      <c r="A957">
        <v>6302107485</v>
      </c>
      <c r="B957" t="s">
        <v>6626</v>
      </c>
      <c r="C957" t="s">
        <v>6356</v>
      </c>
      <c r="D957">
        <v>200</v>
      </c>
      <c r="E957" t="s">
        <v>6645</v>
      </c>
      <c r="F957">
        <v>201</v>
      </c>
      <c r="G957" t="s">
        <v>6657</v>
      </c>
      <c r="H957">
        <v>420</v>
      </c>
      <c r="I957" t="s">
        <v>8214</v>
      </c>
      <c r="J957" t="s">
        <v>6630</v>
      </c>
      <c r="L957" t="s">
        <v>6529</v>
      </c>
      <c r="M957">
        <v>10382727</v>
      </c>
      <c r="N957">
        <v>10348861</v>
      </c>
      <c r="O957" t="s">
        <v>8215</v>
      </c>
      <c r="P957" t="s">
        <v>8216</v>
      </c>
      <c r="Q957" t="s">
        <v>6630</v>
      </c>
    </row>
    <row r="958" spans="1:17" x14ac:dyDescent="0.35">
      <c r="A958">
        <v>9408109497</v>
      </c>
      <c r="B958" t="s">
        <v>6626</v>
      </c>
      <c r="C958" t="s">
        <v>6356</v>
      </c>
      <c r="D958">
        <v>200</v>
      </c>
      <c r="E958" t="s">
        <v>6357</v>
      </c>
      <c r="F958">
        <v>209</v>
      </c>
      <c r="G958" t="s">
        <v>6720</v>
      </c>
      <c r="H958">
        <v>388</v>
      </c>
      <c r="I958" t="s">
        <v>8217</v>
      </c>
      <c r="J958">
        <v>13240</v>
      </c>
      <c r="L958" t="s">
        <v>6529</v>
      </c>
      <c r="M958">
        <v>11960453</v>
      </c>
      <c r="N958">
        <v>10039058</v>
      </c>
      <c r="O958" t="s">
        <v>6630</v>
      </c>
      <c r="P958" t="s">
        <v>8218</v>
      </c>
      <c r="Q958" t="s">
        <v>6630</v>
      </c>
    </row>
    <row r="959" spans="1:17" x14ac:dyDescent="0.35">
      <c r="A959">
        <v>9410110176</v>
      </c>
      <c r="B959" t="s">
        <v>6626</v>
      </c>
      <c r="C959" t="s">
        <v>6356</v>
      </c>
      <c r="D959">
        <v>200</v>
      </c>
      <c r="E959" t="s">
        <v>6366</v>
      </c>
      <c r="F959">
        <v>207</v>
      </c>
      <c r="G959" t="s">
        <v>6638</v>
      </c>
      <c r="H959">
        <v>415</v>
      </c>
      <c r="I959" t="s">
        <v>8219</v>
      </c>
      <c r="J959">
        <v>20115</v>
      </c>
      <c r="L959" t="s">
        <v>6529</v>
      </c>
      <c r="M959">
        <v>12614907</v>
      </c>
      <c r="N959">
        <v>10733110</v>
      </c>
      <c r="O959" t="s">
        <v>6630</v>
      </c>
      <c r="P959" t="s">
        <v>6630</v>
      </c>
      <c r="Q959" t="s">
        <v>6630</v>
      </c>
    </row>
    <row r="960" spans="1:17" x14ac:dyDescent="0.35">
      <c r="A960">
        <v>9413111483</v>
      </c>
      <c r="B960" t="s">
        <v>6626</v>
      </c>
      <c r="C960" t="s">
        <v>6356</v>
      </c>
      <c r="D960">
        <v>200</v>
      </c>
      <c r="E960" t="s">
        <v>6357</v>
      </c>
      <c r="F960">
        <v>209</v>
      </c>
      <c r="G960" t="s">
        <v>6391</v>
      </c>
      <c r="H960">
        <v>989</v>
      </c>
      <c r="I960" t="s">
        <v>8220</v>
      </c>
      <c r="J960">
        <v>13779</v>
      </c>
      <c r="L960" t="s">
        <v>6529</v>
      </c>
      <c r="M960">
        <v>12217549</v>
      </c>
      <c r="N960">
        <v>10094581</v>
      </c>
      <c r="O960" t="s">
        <v>6630</v>
      </c>
      <c r="P960" t="s">
        <v>6630</v>
      </c>
      <c r="Q960">
        <v>700</v>
      </c>
    </row>
    <row r="961" spans="1:17" x14ac:dyDescent="0.35">
      <c r="A961">
        <v>9411110560</v>
      </c>
      <c r="B961" t="s">
        <v>6626</v>
      </c>
      <c r="C961" t="s">
        <v>6356</v>
      </c>
      <c r="D961">
        <v>200</v>
      </c>
      <c r="E961" t="s">
        <v>6366</v>
      </c>
      <c r="F961">
        <v>207</v>
      </c>
      <c r="G961" t="s">
        <v>176</v>
      </c>
      <c r="H961">
        <v>705</v>
      </c>
      <c r="I961" t="s">
        <v>8221</v>
      </c>
      <c r="J961">
        <v>20800</v>
      </c>
      <c r="L961" t="s">
        <v>6529</v>
      </c>
      <c r="M961">
        <v>10008027</v>
      </c>
      <c r="N961">
        <v>10007373</v>
      </c>
      <c r="O961" t="s">
        <v>6630</v>
      </c>
      <c r="P961" t="s">
        <v>6630</v>
      </c>
      <c r="Q961">
        <v>700</v>
      </c>
    </row>
    <row r="962" spans="1:17" x14ac:dyDescent="0.35">
      <c r="A962">
        <v>6899106274</v>
      </c>
      <c r="B962" t="s">
        <v>6626</v>
      </c>
      <c r="C962" t="s">
        <v>6356</v>
      </c>
      <c r="D962">
        <v>200</v>
      </c>
      <c r="E962" t="s">
        <v>5245</v>
      </c>
      <c r="F962">
        <v>202</v>
      </c>
      <c r="G962" t="s">
        <v>5245</v>
      </c>
      <c r="H962">
        <v>450</v>
      </c>
      <c r="I962" t="s">
        <v>8222</v>
      </c>
      <c r="J962">
        <v>20200</v>
      </c>
      <c r="L962" t="s">
        <v>6529</v>
      </c>
      <c r="M962">
        <v>10895151</v>
      </c>
      <c r="N962">
        <v>10212031</v>
      </c>
      <c r="O962" t="s">
        <v>7252</v>
      </c>
      <c r="P962" t="s">
        <v>6919</v>
      </c>
      <c r="Q962" t="s">
        <v>6630</v>
      </c>
    </row>
    <row r="963" spans="1:17" x14ac:dyDescent="0.35">
      <c r="A963">
        <v>9413111781</v>
      </c>
      <c r="B963" t="s">
        <v>6626</v>
      </c>
      <c r="C963" t="s">
        <v>6356</v>
      </c>
      <c r="D963">
        <v>200</v>
      </c>
      <c r="E963" t="s">
        <v>6366</v>
      </c>
      <c r="F963">
        <v>207</v>
      </c>
      <c r="G963" t="s">
        <v>1357</v>
      </c>
      <c r="H963">
        <v>745</v>
      </c>
      <c r="I963" t="s">
        <v>8223</v>
      </c>
      <c r="J963">
        <v>20800</v>
      </c>
      <c r="L963" t="s">
        <v>6529</v>
      </c>
      <c r="M963">
        <v>10069378</v>
      </c>
      <c r="N963">
        <v>10007373</v>
      </c>
      <c r="O963" t="s">
        <v>6630</v>
      </c>
      <c r="P963" t="s">
        <v>6630</v>
      </c>
      <c r="Q963">
        <v>700</v>
      </c>
    </row>
    <row r="964" spans="1:17" x14ac:dyDescent="0.35">
      <c r="A964">
        <v>9409109719</v>
      </c>
      <c r="B964" t="s">
        <v>6626</v>
      </c>
      <c r="C964" t="s">
        <v>6356</v>
      </c>
      <c r="D964">
        <v>200</v>
      </c>
      <c r="E964" t="s">
        <v>6357</v>
      </c>
      <c r="F964">
        <v>209</v>
      </c>
      <c r="G964" t="s">
        <v>977</v>
      </c>
      <c r="H964">
        <v>310</v>
      </c>
      <c r="I964" t="s">
        <v>8224</v>
      </c>
      <c r="J964">
        <v>20050</v>
      </c>
      <c r="L964" t="s">
        <v>6529</v>
      </c>
      <c r="M964">
        <v>10114950</v>
      </c>
      <c r="N964">
        <v>10032305</v>
      </c>
      <c r="O964" t="s">
        <v>6630</v>
      </c>
      <c r="P964" t="s">
        <v>8225</v>
      </c>
      <c r="Q964" t="s">
        <v>6630</v>
      </c>
    </row>
    <row r="965" spans="1:17" x14ac:dyDescent="0.35">
      <c r="A965">
        <v>9625116997</v>
      </c>
      <c r="B965" t="s">
        <v>6334</v>
      </c>
      <c r="C965" t="s">
        <v>6356</v>
      </c>
      <c r="D965">
        <v>200</v>
      </c>
      <c r="E965" t="s">
        <v>6357</v>
      </c>
      <c r="F965">
        <v>209</v>
      </c>
      <c r="G965" t="s">
        <v>1998</v>
      </c>
      <c r="H965">
        <v>335</v>
      </c>
      <c r="I965" t="s">
        <v>8226</v>
      </c>
      <c r="J965">
        <v>25017</v>
      </c>
      <c r="L965" t="s">
        <v>6529</v>
      </c>
      <c r="M965">
        <v>14477926</v>
      </c>
      <c r="N965">
        <v>10094581</v>
      </c>
      <c r="O965" t="s">
        <v>6630</v>
      </c>
      <c r="P965" t="s">
        <v>6630</v>
      </c>
      <c r="Q965">
        <v>200</v>
      </c>
    </row>
    <row r="966" spans="1:17" x14ac:dyDescent="0.35">
      <c r="A966">
        <v>8797105601</v>
      </c>
      <c r="B966" t="s">
        <v>6626</v>
      </c>
      <c r="C966" t="s">
        <v>6356</v>
      </c>
      <c r="D966">
        <v>200</v>
      </c>
      <c r="E966" t="s">
        <v>6701</v>
      </c>
      <c r="F966">
        <v>500</v>
      </c>
      <c r="G966" t="s">
        <v>7166</v>
      </c>
      <c r="H966">
        <v>61</v>
      </c>
      <c r="I966" t="s">
        <v>8227</v>
      </c>
      <c r="J966">
        <v>12028</v>
      </c>
      <c r="L966" t="s">
        <v>6529</v>
      </c>
      <c r="M966" t="s">
        <v>6630</v>
      </c>
      <c r="N966">
        <v>10167584</v>
      </c>
      <c r="O966" t="s">
        <v>6630</v>
      </c>
      <c r="P966" t="s">
        <v>8228</v>
      </c>
      <c r="Q966" t="s">
        <v>6630</v>
      </c>
    </row>
    <row r="967" spans="1:17" x14ac:dyDescent="0.35">
      <c r="A967">
        <v>9421115706</v>
      </c>
      <c r="B967" t="s">
        <v>6626</v>
      </c>
      <c r="C967" t="s">
        <v>6356</v>
      </c>
      <c r="D967">
        <v>200</v>
      </c>
      <c r="E967" t="s">
        <v>6366</v>
      </c>
      <c r="F967">
        <v>207</v>
      </c>
      <c r="G967" t="s">
        <v>176</v>
      </c>
      <c r="H967">
        <v>705</v>
      </c>
      <c r="I967" t="s">
        <v>8229</v>
      </c>
      <c r="J967">
        <v>20800</v>
      </c>
      <c r="L967" t="s">
        <v>6529</v>
      </c>
      <c r="M967">
        <v>11235593</v>
      </c>
      <c r="N967">
        <v>14742726</v>
      </c>
      <c r="O967" t="s">
        <v>6630</v>
      </c>
      <c r="P967" t="s">
        <v>6630</v>
      </c>
      <c r="Q967">
        <v>700</v>
      </c>
    </row>
    <row r="968" spans="1:17" x14ac:dyDescent="0.35">
      <c r="A968">
        <v>9411110742</v>
      </c>
      <c r="B968" t="s">
        <v>6626</v>
      </c>
      <c r="C968" t="s">
        <v>6356</v>
      </c>
      <c r="D968">
        <v>200</v>
      </c>
      <c r="E968" t="s">
        <v>6366</v>
      </c>
      <c r="F968">
        <v>207</v>
      </c>
      <c r="G968" t="s">
        <v>6698</v>
      </c>
      <c r="H968">
        <v>725</v>
      </c>
      <c r="I968" t="s">
        <v>8230</v>
      </c>
      <c r="J968">
        <v>20800</v>
      </c>
      <c r="L968" t="s">
        <v>6529</v>
      </c>
      <c r="M968">
        <v>12335676</v>
      </c>
      <c r="N968">
        <v>13156709</v>
      </c>
      <c r="O968" t="s">
        <v>8231</v>
      </c>
      <c r="P968" t="s">
        <v>6630</v>
      </c>
      <c r="Q968" t="s">
        <v>6630</v>
      </c>
    </row>
    <row r="969" spans="1:17" x14ac:dyDescent="0.35">
      <c r="A969">
        <v>9404108271</v>
      </c>
      <c r="B969" t="s">
        <v>6626</v>
      </c>
      <c r="C969" t="s">
        <v>6356</v>
      </c>
      <c r="D969">
        <v>200</v>
      </c>
      <c r="E969" t="s">
        <v>6366</v>
      </c>
      <c r="F969">
        <v>207</v>
      </c>
      <c r="G969" t="s">
        <v>1357</v>
      </c>
      <c r="H969">
        <v>745</v>
      </c>
      <c r="I969" t="s">
        <v>8232</v>
      </c>
      <c r="J969">
        <v>29002</v>
      </c>
      <c r="L969" t="s">
        <v>6529</v>
      </c>
      <c r="M969">
        <v>10501651</v>
      </c>
      <c r="N969">
        <v>10811878</v>
      </c>
      <c r="O969" t="s">
        <v>8233</v>
      </c>
      <c r="P969" t="s">
        <v>8234</v>
      </c>
      <c r="Q969" t="s">
        <v>6630</v>
      </c>
    </row>
    <row r="970" spans="1:17" x14ac:dyDescent="0.35">
      <c r="A970">
        <v>9413111442</v>
      </c>
      <c r="B970" t="s">
        <v>6626</v>
      </c>
      <c r="C970" t="s">
        <v>6356</v>
      </c>
      <c r="D970">
        <v>200</v>
      </c>
      <c r="E970" t="s">
        <v>6366</v>
      </c>
      <c r="F970">
        <v>207</v>
      </c>
      <c r="G970" t="s">
        <v>176</v>
      </c>
      <c r="H970">
        <v>705</v>
      </c>
      <c r="I970" t="s">
        <v>8235</v>
      </c>
      <c r="J970">
        <v>20800</v>
      </c>
      <c r="L970" t="s">
        <v>6529</v>
      </c>
      <c r="M970">
        <v>10007373</v>
      </c>
      <c r="N970">
        <v>10008027</v>
      </c>
      <c r="O970" t="s">
        <v>6630</v>
      </c>
      <c r="P970" t="s">
        <v>6630</v>
      </c>
      <c r="Q970">
        <v>700</v>
      </c>
    </row>
    <row r="971" spans="1:17" x14ac:dyDescent="0.35">
      <c r="A971">
        <v>9400106390</v>
      </c>
      <c r="B971" t="s">
        <v>6626</v>
      </c>
      <c r="C971" t="s">
        <v>6356</v>
      </c>
      <c r="D971">
        <v>200</v>
      </c>
      <c r="E971" t="s">
        <v>6659</v>
      </c>
      <c r="F971">
        <v>208</v>
      </c>
      <c r="G971" t="s">
        <v>977</v>
      </c>
      <c r="H971">
        <v>310</v>
      </c>
      <c r="I971" t="s">
        <v>8236</v>
      </c>
      <c r="J971" t="s">
        <v>6630</v>
      </c>
      <c r="L971" t="s">
        <v>6529</v>
      </c>
      <c r="M971">
        <v>10017080</v>
      </c>
      <c r="N971">
        <v>10233932</v>
      </c>
      <c r="O971" t="s">
        <v>8237</v>
      </c>
      <c r="P971" t="s">
        <v>8238</v>
      </c>
      <c r="Q971" t="s">
        <v>6630</v>
      </c>
    </row>
    <row r="972" spans="1:17" x14ac:dyDescent="0.35">
      <c r="A972">
        <v>9417114015</v>
      </c>
      <c r="B972" t="s">
        <v>6334</v>
      </c>
      <c r="C972" t="s">
        <v>6540</v>
      </c>
      <c r="D972">
        <v>131</v>
      </c>
      <c r="E972" t="s">
        <v>6672</v>
      </c>
      <c r="F972">
        <v>703</v>
      </c>
      <c r="G972" t="s">
        <v>3068</v>
      </c>
      <c r="H972">
        <v>830</v>
      </c>
      <c r="I972" t="s">
        <v>8239</v>
      </c>
      <c r="J972">
        <v>13260</v>
      </c>
      <c r="L972" t="s">
        <v>6529</v>
      </c>
      <c r="M972">
        <v>15482962</v>
      </c>
      <c r="N972">
        <v>16510380</v>
      </c>
      <c r="O972" t="s">
        <v>6630</v>
      </c>
      <c r="P972" t="s">
        <v>6630</v>
      </c>
      <c r="Q972" t="s">
        <v>6630</v>
      </c>
    </row>
    <row r="973" spans="1:17" x14ac:dyDescent="0.35">
      <c r="A973">
        <v>9416113612</v>
      </c>
      <c r="B973" t="s">
        <v>6626</v>
      </c>
      <c r="C973" t="s">
        <v>6356</v>
      </c>
      <c r="D973">
        <v>200</v>
      </c>
      <c r="E973" t="s">
        <v>488</v>
      </c>
      <c r="F973">
        <v>203</v>
      </c>
      <c r="G973" t="s">
        <v>488</v>
      </c>
      <c r="H973">
        <v>500</v>
      </c>
      <c r="I973" t="s">
        <v>8240</v>
      </c>
      <c r="J973">
        <v>20302</v>
      </c>
      <c r="L973" t="s">
        <v>6529</v>
      </c>
      <c r="M973">
        <v>10712837</v>
      </c>
      <c r="N973">
        <v>10659010</v>
      </c>
      <c r="O973">
        <v>31327</v>
      </c>
      <c r="P973" t="s">
        <v>6630</v>
      </c>
      <c r="Q973" t="s">
        <v>6630</v>
      </c>
    </row>
    <row r="974" spans="1:17" x14ac:dyDescent="0.35">
      <c r="A974">
        <v>9414112666</v>
      </c>
      <c r="B974" t="s">
        <v>6626</v>
      </c>
      <c r="C974" t="s">
        <v>6356</v>
      </c>
      <c r="D974">
        <v>200</v>
      </c>
      <c r="E974" t="s">
        <v>6366</v>
      </c>
      <c r="F974">
        <v>207</v>
      </c>
      <c r="G974" t="s">
        <v>176</v>
      </c>
      <c r="H974">
        <v>705</v>
      </c>
      <c r="I974" t="s">
        <v>8241</v>
      </c>
      <c r="J974">
        <v>20800</v>
      </c>
      <c r="L974" t="s">
        <v>6529</v>
      </c>
      <c r="M974">
        <v>10069378</v>
      </c>
      <c r="N974">
        <v>10007373</v>
      </c>
      <c r="O974" t="s">
        <v>6630</v>
      </c>
      <c r="P974" t="s">
        <v>6630</v>
      </c>
      <c r="Q974">
        <v>700</v>
      </c>
    </row>
    <row r="975" spans="1:17" x14ac:dyDescent="0.35">
      <c r="A975">
        <v>9418114532</v>
      </c>
      <c r="B975" t="s">
        <v>6626</v>
      </c>
      <c r="C975" t="s">
        <v>6356</v>
      </c>
      <c r="D975">
        <v>200</v>
      </c>
      <c r="E975" t="s">
        <v>6366</v>
      </c>
      <c r="F975">
        <v>207</v>
      </c>
      <c r="G975" t="s">
        <v>6808</v>
      </c>
      <c r="H975">
        <v>805</v>
      </c>
      <c r="I975" t="s">
        <v>8242</v>
      </c>
      <c r="J975">
        <v>29102</v>
      </c>
      <c r="L975" t="s">
        <v>6529</v>
      </c>
      <c r="M975">
        <v>10950616</v>
      </c>
      <c r="N975">
        <v>13624390</v>
      </c>
      <c r="O975" t="s">
        <v>6630</v>
      </c>
      <c r="P975" t="s">
        <v>6630</v>
      </c>
      <c r="Q975" t="s">
        <v>6630</v>
      </c>
    </row>
    <row r="976" spans="1:17" x14ac:dyDescent="0.35">
      <c r="A976">
        <v>6302107482</v>
      </c>
      <c r="B976" t="s">
        <v>6626</v>
      </c>
      <c r="C976" t="s">
        <v>6356</v>
      </c>
      <c r="D976">
        <v>200</v>
      </c>
      <c r="E976" t="s">
        <v>6366</v>
      </c>
      <c r="F976">
        <v>207</v>
      </c>
      <c r="G976" t="s">
        <v>6657</v>
      </c>
      <c r="H976">
        <v>420</v>
      </c>
      <c r="I976" t="s">
        <v>8243</v>
      </c>
      <c r="J976" t="s">
        <v>6630</v>
      </c>
      <c r="L976" t="s">
        <v>6529</v>
      </c>
      <c r="M976">
        <v>10627430</v>
      </c>
      <c r="N976">
        <v>10577727</v>
      </c>
      <c r="O976" t="s">
        <v>8244</v>
      </c>
      <c r="P976" t="s">
        <v>7020</v>
      </c>
      <c r="Q976" t="s">
        <v>6630</v>
      </c>
    </row>
    <row r="977" spans="1:17" x14ac:dyDescent="0.35">
      <c r="A977">
        <v>8797105328</v>
      </c>
      <c r="B977" t="s">
        <v>6626</v>
      </c>
      <c r="C977" t="s">
        <v>6356</v>
      </c>
      <c r="D977">
        <v>200</v>
      </c>
      <c r="E977" t="s">
        <v>6701</v>
      </c>
      <c r="F977">
        <v>500</v>
      </c>
      <c r="G977" t="s">
        <v>6702</v>
      </c>
      <c r="H977">
        <v>55</v>
      </c>
      <c r="I977" t="s">
        <v>8245</v>
      </c>
      <c r="J977">
        <v>12025</v>
      </c>
      <c r="L977" t="s">
        <v>6529</v>
      </c>
      <c r="M977" t="s">
        <v>6630</v>
      </c>
      <c r="N977">
        <v>10004013</v>
      </c>
      <c r="O977" t="s">
        <v>8246</v>
      </c>
      <c r="P977" t="s">
        <v>8247</v>
      </c>
      <c r="Q977" t="s">
        <v>6630</v>
      </c>
    </row>
    <row r="978" spans="1:17" x14ac:dyDescent="0.35">
      <c r="A978">
        <v>9415113250</v>
      </c>
      <c r="B978" t="s">
        <v>6626</v>
      </c>
      <c r="C978" t="s">
        <v>6356</v>
      </c>
      <c r="D978">
        <v>200</v>
      </c>
      <c r="E978" t="s">
        <v>6701</v>
      </c>
      <c r="F978">
        <v>500</v>
      </c>
      <c r="G978" t="s">
        <v>6702</v>
      </c>
      <c r="H978">
        <v>55</v>
      </c>
      <c r="I978" t="s">
        <v>8248</v>
      </c>
      <c r="J978">
        <v>12028</v>
      </c>
      <c r="L978" t="s">
        <v>6529</v>
      </c>
      <c r="M978">
        <v>10773218</v>
      </c>
      <c r="N978">
        <v>10554015</v>
      </c>
      <c r="O978" t="s">
        <v>8249</v>
      </c>
      <c r="P978" t="s">
        <v>8250</v>
      </c>
      <c r="Q978" t="s">
        <v>6630</v>
      </c>
    </row>
    <row r="979" spans="1:17" x14ac:dyDescent="0.35">
      <c r="A979">
        <v>9416113597</v>
      </c>
      <c r="B979" t="s">
        <v>6626</v>
      </c>
      <c r="C979" t="s">
        <v>6356</v>
      </c>
      <c r="D979">
        <v>200</v>
      </c>
      <c r="E979" t="s">
        <v>6645</v>
      </c>
      <c r="F979">
        <v>201</v>
      </c>
      <c r="G979" t="s">
        <v>6638</v>
      </c>
      <c r="H979">
        <v>415</v>
      </c>
      <c r="I979" t="s">
        <v>8251</v>
      </c>
      <c r="J979">
        <v>20115</v>
      </c>
      <c r="L979" t="s">
        <v>6529</v>
      </c>
      <c r="M979">
        <v>13830994</v>
      </c>
      <c r="N979">
        <v>13842821</v>
      </c>
      <c r="O979" t="s">
        <v>6630</v>
      </c>
      <c r="P979" t="s">
        <v>6630</v>
      </c>
      <c r="Q979" t="s">
        <v>6630</v>
      </c>
    </row>
    <row r="980" spans="1:17" x14ac:dyDescent="0.35">
      <c r="A980">
        <v>9402107342</v>
      </c>
      <c r="B980" t="s">
        <v>6626</v>
      </c>
      <c r="C980" t="s">
        <v>6356</v>
      </c>
      <c r="D980">
        <v>200</v>
      </c>
      <c r="E980" t="s">
        <v>6645</v>
      </c>
      <c r="F980">
        <v>201</v>
      </c>
      <c r="G980" t="s">
        <v>6638</v>
      </c>
      <c r="H980">
        <v>415</v>
      </c>
      <c r="I980" t="s">
        <v>8252</v>
      </c>
      <c r="J980">
        <v>20115</v>
      </c>
      <c r="L980" t="s">
        <v>6529</v>
      </c>
      <c r="M980" t="s">
        <v>6630</v>
      </c>
      <c r="N980">
        <v>10521088</v>
      </c>
      <c r="O980" t="s">
        <v>6630</v>
      </c>
      <c r="P980" t="s">
        <v>8253</v>
      </c>
      <c r="Q980" t="s">
        <v>6630</v>
      </c>
    </row>
    <row r="981" spans="1:17" x14ac:dyDescent="0.35">
      <c r="A981">
        <v>9404108251</v>
      </c>
      <c r="B981" t="s">
        <v>6626</v>
      </c>
      <c r="C981" t="s">
        <v>6356</v>
      </c>
      <c r="D981">
        <v>200</v>
      </c>
      <c r="E981" t="s">
        <v>6645</v>
      </c>
      <c r="F981">
        <v>201</v>
      </c>
      <c r="G981" t="s">
        <v>6635</v>
      </c>
      <c r="H981">
        <v>405</v>
      </c>
      <c r="I981" t="s">
        <v>8254</v>
      </c>
      <c r="J981">
        <v>20800</v>
      </c>
      <c r="L981" t="s">
        <v>6529</v>
      </c>
      <c r="M981">
        <v>10042553</v>
      </c>
      <c r="N981">
        <v>10016579</v>
      </c>
      <c r="O981" t="s">
        <v>8255</v>
      </c>
      <c r="P981" t="s">
        <v>8256</v>
      </c>
      <c r="Q981" t="s">
        <v>6630</v>
      </c>
    </row>
    <row r="982" spans="1:17" x14ac:dyDescent="0.35">
      <c r="A982">
        <v>9409109848</v>
      </c>
      <c r="B982" t="s">
        <v>6626</v>
      </c>
      <c r="C982" t="s">
        <v>6356</v>
      </c>
      <c r="D982">
        <v>200</v>
      </c>
      <c r="E982" t="s">
        <v>6645</v>
      </c>
      <c r="F982">
        <v>201</v>
      </c>
      <c r="G982" t="s">
        <v>6638</v>
      </c>
      <c r="H982">
        <v>415</v>
      </c>
      <c r="I982" t="s">
        <v>8257</v>
      </c>
      <c r="J982">
        <v>20115</v>
      </c>
      <c r="L982" t="s">
        <v>6529</v>
      </c>
      <c r="M982">
        <v>11757105</v>
      </c>
      <c r="N982">
        <v>10522988</v>
      </c>
      <c r="O982" t="s">
        <v>8258</v>
      </c>
      <c r="P982" t="s">
        <v>6630</v>
      </c>
      <c r="Q982" t="s">
        <v>6630</v>
      </c>
    </row>
    <row r="983" spans="1:17" x14ac:dyDescent="0.35">
      <c r="A983">
        <v>9600106441</v>
      </c>
      <c r="B983" t="s">
        <v>6626</v>
      </c>
      <c r="C983" t="s">
        <v>6540</v>
      </c>
      <c r="D983">
        <v>131</v>
      </c>
      <c r="E983" t="s">
        <v>6981</v>
      </c>
      <c r="F983">
        <v>301</v>
      </c>
      <c r="G983" t="s">
        <v>6982</v>
      </c>
      <c r="H983">
        <v>110</v>
      </c>
      <c r="I983" t="s">
        <v>8259</v>
      </c>
      <c r="J983">
        <v>20050</v>
      </c>
      <c r="L983" t="s">
        <v>6529</v>
      </c>
      <c r="M983">
        <v>10114950</v>
      </c>
      <c r="N983">
        <v>10032305</v>
      </c>
      <c r="O983" t="s">
        <v>6630</v>
      </c>
      <c r="P983" t="s">
        <v>8260</v>
      </c>
      <c r="Q983">
        <v>200</v>
      </c>
    </row>
    <row r="984" spans="1:17" x14ac:dyDescent="0.35">
      <c r="A984">
        <v>7902107315</v>
      </c>
      <c r="B984" t="s">
        <v>6626</v>
      </c>
      <c r="C984" t="s">
        <v>6356</v>
      </c>
      <c r="D984">
        <v>200</v>
      </c>
      <c r="E984" t="s">
        <v>6645</v>
      </c>
      <c r="F984">
        <v>201</v>
      </c>
      <c r="G984" t="s">
        <v>6657</v>
      </c>
      <c r="H984">
        <v>420</v>
      </c>
      <c r="I984" t="s">
        <v>8261</v>
      </c>
      <c r="J984" t="s">
        <v>6630</v>
      </c>
      <c r="L984" t="s">
        <v>6529</v>
      </c>
      <c r="M984">
        <v>10382727</v>
      </c>
      <c r="N984">
        <v>10348861</v>
      </c>
      <c r="O984" t="s">
        <v>8262</v>
      </c>
      <c r="P984" t="s">
        <v>8263</v>
      </c>
      <c r="Q984">
        <v>100</v>
      </c>
    </row>
    <row r="985" spans="1:17" x14ac:dyDescent="0.35">
      <c r="A985">
        <v>9421115651</v>
      </c>
      <c r="B985" t="s">
        <v>6626</v>
      </c>
      <c r="C985" t="s">
        <v>6356</v>
      </c>
      <c r="D985">
        <v>200</v>
      </c>
      <c r="E985" t="s">
        <v>6366</v>
      </c>
      <c r="F985">
        <v>207</v>
      </c>
      <c r="G985" t="s">
        <v>3257</v>
      </c>
      <c r="H985">
        <v>788</v>
      </c>
      <c r="I985" t="s">
        <v>8264</v>
      </c>
      <c r="J985">
        <v>20800</v>
      </c>
      <c r="L985" t="s">
        <v>6529</v>
      </c>
      <c r="M985">
        <v>10014731</v>
      </c>
      <c r="N985">
        <v>10590913</v>
      </c>
      <c r="O985" t="s">
        <v>6630</v>
      </c>
      <c r="P985" t="s">
        <v>6630</v>
      </c>
      <c r="Q985">
        <v>700</v>
      </c>
    </row>
    <row r="986" spans="1:17" x14ac:dyDescent="0.35">
      <c r="A986">
        <v>9608109643</v>
      </c>
      <c r="B986" t="s">
        <v>6626</v>
      </c>
      <c r="C986" t="s">
        <v>6540</v>
      </c>
      <c r="D986">
        <v>131</v>
      </c>
      <c r="E986" t="s">
        <v>2905</v>
      </c>
      <c r="F986">
        <v>300</v>
      </c>
      <c r="G986" t="s">
        <v>3774</v>
      </c>
      <c r="H986">
        <v>100</v>
      </c>
      <c r="I986" t="s">
        <v>8265</v>
      </c>
      <c r="J986" t="s">
        <v>6630</v>
      </c>
      <c r="L986" t="s">
        <v>6529</v>
      </c>
      <c r="M986">
        <v>10427235</v>
      </c>
      <c r="N986">
        <v>10523358</v>
      </c>
      <c r="O986" t="s">
        <v>8266</v>
      </c>
      <c r="P986" t="s">
        <v>6630</v>
      </c>
      <c r="Q986">
        <v>900</v>
      </c>
    </row>
    <row r="987" spans="1:17" x14ac:dyDescent="0.35">
      <c r="A987">
        <v>3518114704</v>
      </c>
      <c r="B987" t="s">
        <v>6626</v>
      </c>
      <c r="C987" t="s">
        <v>6356</v>
      </c>
      <c r="D987">
        <v>200</v>
      </c>
      <c r="E987" t="s">
        <v>5245</v>
      </c>
      <c r="F987">
        <v>202</v>
      </c>
      <c r="G987" t="s">
        <v>5245</v>
      </c>
      <c r="H987">
        <v>450</v>
      </c>
      <c r="I987" t="s">
        <v>8267</v>
      </c>
      <c r="J987">
        <v>20200</v>
      </c>
      <c r="L987" t="s">
        <v>6529</v>
      </c>
      <c r="M987">
        <v>10382701</v>
      </c>
      <c r="N987">
        <v>11328407</v>
      </c>
      <c r="O987" t="s">
        <v>6630</v>
      </c>
      <c r="P987" t="s">
        <v>6630</v>
      </c>
      <c r="Q987" t="s">
        <v>6630</v>
      </c>
    </row>
    <row r="988" spans="1:17" x14ac:dyDescent="0.35">
      <c r="A988">
        <v>9410110327</v>
      </c>
      <c r="B988" t="s">
        <v>6626</v>
      </c>
      <c r="C988" t="s">
        <v>6356</v>
      </c>
      <c r="D988">
        <v>200</v>
      </c>
      <c r="E988" t="s">
        <v>6366</v>
      </c>
      <c r="F988">
        <v>207</v>
      </c>
      <c r="G988" t="s">
        <v>6638</v>
      </c>
      <c r="H988">
        <v>415</v>
      </c>
      <c r="I988" t="s">
        <v>8268</v>
      </c>
      <c r="J988">
        <v>20115</v>
      </c>
      <c r="L988" t="s">
        <v>6529</v>
      </c>
      <c r="M988">
        <v>11292854</v>
      </c>
      <c r="N988">
        <v>11458332</v>
      </c>
      <c r="O988" t="s">
        <v>8269</v>
      </c>
      <c r="P988" t="s">
        <v>6630</v>
      </c>
      <c r="Q988" t="s">
        <v>6630</v>
      </c>
    </row>
    <row r="989" spans="1:17" x14ac:dyDescent="0.35">
      <c r="A989">
        <v>9421115794</v>
      </c>
      <c r="B989" t="s">
        <v>6626</v>
      </c>
      <c r="C989" t="s">
        <v>6356</v>
      </c>
      <c r="D989">
        <v>200</v>
      </c>
      <c r="E989" t="s">
        <v>6366</v>
      </c>
      <c r="F989">
        <v>207</v>
      </c>
      <c r="G989" t="s">
        <v>3257</v>
      </c>
      <c r="H989">
        <v>788</v>
      </c>
      <c r="I989" t="s">
        <v>8270</v>
      </c>
      <c r="J989">
        <v>20703</v>
      </c>
      <c r="L989" t="s">
        <v>6529</v>
      </c>
      <c r="M989">
        <v>13830994</v>
      </c>
      <c r="N989">
        <v>15122351</v>
      </c>
      <c r="O989" t="s">
        <v>6630</v>
      </c>
      <c r="P989" t="s">
        <v>6630</v>
      </c>
      <c r="Q989" t="s">
        <v>6630</v>
      </c>
    </row>
    <row r="990" spans="1:17" x14ac:dyDescent="0.35">
      <c r="A990">
        <v>9403107685</v>
      </c>
      <c r="B990" t="s">
        <v>6626</v>
      </c>
      <c r="C990" t="s">
        <v>6356</v>
      </c>
      <c r="D990">
        <v>200</v>
      </c>
      <c r="E990" t="s">
        <v>6366</v>
      </c>
      <c r="F990">
        <v>207</v>
      </c>
      <c r="G990" t="s">
        <v>6662</v>
      </c>
      <c r="H990">
        <v>720</v>
      </c>
      <c r="I990" t="s">
        <v>8271</v>
      </c>
      <c r="J990">
        <v>20800</v>
      </c>
      <c r="L990" t="s">
        <v>6529</v>
      </c>
      <c r="M990">
        <v>10506697</v>
      </c>
      <c r="N990">
        <v>10015831</v>
      </c>
      <c r="O990" t="s">
        <v>7703</v>
      </c>
      <c r="P990" t="s">
        <v>6746</v>
      </c>
      <c r="Q990" t="s">
        <v>6630</v>
      </c>
    </row>
    <row r="991" spans="1:17" x14ac:dyDescent="0.35">
      <c r="A991">
        <v>9419115243</v>
      </c>
      <c r="B991" t="s">
        <v>6626</v>
      </c>
      <c r="C991" t="s">
        <v>6356</v>
      </c>
      <c r="D991">
        <v>200</v>
      </c>
      <c r="E991" t="s">
        <v>6366</v>
      </c>
      <c r="F991">
        <v>207</v>
      </c>
      <c r="G991" t="s">
        <v>6698</v>
      </c>
      <c r="H991">
        <v>725</v>
      </c>
      <c r="I991" t="s">
        <v>8272</v>
      </c>
      <c r="J991">
        <v>20800</v>
      </c>
      <c r="L991" t="s">
        <v>6529</v>
      </c>
      <c r="M991">
        <v>10066409</v>
      </c>
      <c r="N991">
        <v>10151030</v>
      </c>
      <c r="O991" t="s">
        <v>6630</v>
      </c>
      <c r="P991" t="s">
        <v>6630</v>
      </c>
      <c r="Q991" t="s">
        <v>6630</v>
      </c>
    </row>
    <row r="992" spans="1:17" x14ac:dyDescent="0.35">
      <c r="A992">
        <v>9414112742</v>
      </c>
      <c r="B992" t="s">
        <v>6626</v>
      </c>
      <c r="C992" t="s">
        <v>6356</v>
      </c>
      <c r="D992">
        <v>200</v>
      </c>
      <c r="E992" t="s">
        <v>6357</v>
      </c>
      <c r="F992">
        <v>209</v>
      </c>
      <c r="G992" t="s">
        <v>1998</v>
      </c>
      <c r="H992">
        <v>335</v>
      </c>
      <c r="I992" t="s">
        <v>8273</v>
      </c>
      <c r="J992" t="s">
        <v>6630</v>
      </c>
      <c r="L992" t="s">
        <v>6529</v>
      </c>
      <c r="M992">
        <v>10135697</v>
      </c>
      <c r="N992">
        <v>10094581</v>
      </c>
      <c r="O992" t="s">
        <v>8274</v>
      </c>
      <c r="P992" t="s">
        <v>6630</v>
      </c>
      <c r="Q992" t="s">
        <v>6630</v>
      </c>
    </row>
    <row r="993" spans="1:17" x14ac:dyDescent="0.35">
      <c r="A993">
        <v>9404108043</v>
      </c>
      <c r="B993" t="s">
        <v>6626</v>
      </c>
      <c r="C993" t="s">
        <v>6356</v>
      </c>
      <c r="D993">
        <v>200</v>
      </c>
      <c r="E993" t="s">
        <v>6659</v>
      </c>
      <c r="F993">
        <v>208</v>
      </c>
      <c r="G993" t="s">
        <v>977</v>
      </c>
      <c r="H993">
        <v>310</v>
      </c>
      <c r="I993" t="s">
        <v>8275</v>
      </c>
      <c r="J993">
        <v>13562</v>
      </c>
      <c r="L993" t="s">
        <v>6529</v>
      </c>
      <c r="M993">
        <v>10677251</v>
      </c>
      <c r="N993">
        <v>10517943</v>
      </c>
      <c r="O993" t="s">
        <v>8276</v>
      </c>
      <c r="P993" t="s">
        <v>6765</v>
      </c>
      <c r="Q993">
        <v>100</v>
      </c>
    </row>
    <row r="994" spans="1:17" x14ac:dyDescent="0.35">
      <c r="A994">
        <v>3520115564</v>
      </c>
      <c r="B994" t="s">
        <v>6626</v>
      </c>
      <c r="C994" t="s">
        <v>6356</v>
      </c>
      <c r="D994">
        <v>200</v>
      </c>
      <c r="E994" t="s">
        <v>5245</v>
      </c>
      <c r="F994">
        <v>202</v>
      </c>
      <c r="G994" t="s">
        <v>5245</v>
      </c>
      <c r="H994">
        <v>450</v>
      </c>
      <c r="I994" t="s">
        <v>8277</v>
      </c>
      <c r="J994">
        <v>20200</v>
      </c>
      <c r="L994" t="s">
        <v>6529</v>
      </c>
      <c r="M994">
        <v>12193209</v>
      </c>
      <c r="N994">
        <v>10558147</v>
      </c>
      <c r="O994" t="s">
        <v>6630</v>
      </c>
      <c r="P994" t="s">
        <v>6630</v>
      </c>
      <c r="Q994" t="s">
        <v>6630</v>
      </c>
    </row>
    <row r="995" spans="1:17" x14ac:dyDescent="0.35">
      <c r="A995" t="s">
        <v>8278</v>
      </c>
      <c r="B995" t="s">
        <v>6626</v>
      </c>
      <c r="C995" t="s">
        <v>6628</v>
      </c>
      <c r="D995" t="s">
        <v>6628</v>
      </c>
      <c r="E995" t="s">
        <v>6628</v>
      </c>
      <c r="F995" t="s">
        <v>6628</v>
      </c>
      <c r="G995" t="s">
        <v>6628</v>
      </c>
      <c r="H995" t="s">
        <v>6628</v>
      </c>
      <c r="I995" t="s">
        <v>8279</v>
      </c>
      <c r="J995" t="s">
        <v>6630</v>
      </c>
      <c r="L995" t="s">
        <v>6526</v>
      </c>
      <c r="M995" t="s">
        <v>6630</v>
      </c>
      <c r="N995" t="s">
        <v>6630</v>
      </c>
      <c r="O995" t="s">
        <v>6630</v>
      </c>
      <c r="P995" t="s">
        <v>6630</v>
      </c>
      <c r="Q995" t="s">
        <v>6630</v>
      </c>
    </row>
    <row r="996" spans="1:17" x14ac:dyDescent="0.35">
      <c r="A996">
        <v>9412111278</v>
      </c>
      <c r="B996" t="s">
        <v>6626</v>
      </c>
      <c r="C996" t="s">
        <v>6356</v>
      </c>
      <c r="D996">
        <v>200</v>
      </c>
      <c r="E996" t="s">
        <v>6645</v>
      </c>
      <c r="F996">
        <v>201</v>
      </c>
      <c r="G996" t="s">
        <v>6638</v>
      </c>
      <c r="H996">
        <v>415</v>
      </c>
      <c r="I996" t="s">
        <v>8280</v>
      </c>
      <c r="J996">
        <v>20115</v>
      </c>
      <c r="L996" t="s">
        <v>6529</v>
      </c>
      <c r="M996">
        <v>10964663</v>
      </c>
      <c r="N996">
        <v>10213641</v>
      </c>
      <c r="O996" t="s">
        <v>6630</v>
      </c>
      <c r="P996">
        <v>30025</v>
      </c>
      <c r="Q996" t="s">
        <v>6630</v>
      </c>
    </row>
    <row r="997" spans="1:17" x14ac:dyDescent="0.35">
      <c r="A997">
        <v>13786</v>
      </c>
      <c r="B997" t="s">
        <v>6626</v>
      </c>
      <c r="C997" t="s">
        <v>6356</v>
      </c>
      <c r="D997">
        <v>200</v>
      </c>
      <c r="E997" t="s">
        <v>6357</v>
      </c>
      <c r="F997">
        <v>209</v>
      </c>
      <c r="G997" t="s">
        <v>1998</v>
      </c>
      <c r="H997">
        <v>335</v>
      </c>
      <c r="I997" t="s">
        <v>8281</v>
      </c>
      <c r="J997">
        <v>13500</v>
      </c>
      <c r="L997" t="s">
        <v>6526</v>
      </c>
      <c r="M997">
        <v>10308480</v>
      </c>
      <c r="N997">
        <v>10094581</v>
      </c>
      <c r="O997" t="s">
        <v>6356</v>
      </c>
      <c r="P997" t="s">
        <v>8282</v>
      </c>
      <c r="Q997" t="s">
        <v>6630</v>
      </c>
    </row>
    <row r="998" spans="1:17" x14ac:dyDescent="0.35">
      <c r="A998">
        <v>9495100747</v>
      </c>
      <c r="B998" t="s">
        <v>6626</v>
      </c>
      <c r="C998" t="s">
        <v>6827</v>
      </c>
      <c r="D998">
        <v>140</v>
      </c>
      <c r="E998" t="s">
        <v>6628</v>
      </c>
      <c r="F998" t="s">
        <v>6628</v>
      </c>
      <c r="G998" t="s">
        <v>6827</v>
      </c>
      <c r="H998">
        <v>60</v>
      </c>
      <c r="I998" t="s">
        <v>8283</v>
      </c>
      <c r="J998" t="s">
        <v>6630</v>
      </c>
      <c r="L998" t="s">
        <v>6529</v>
      </c>
      <c r="M998" t="s">
        <v>6630</v>
      </c>
      <c r="N998">
        <v>10004241</v>
      </c>
      <c r="O998" t="s">
        <v>6630</v>
      </c>
      <c r="P998" t="s">
        <v>6830</v>
      </c>
      <c r="Q998" t="s">
        <v>6630</v>
      </c>
    </row>
    <row r="999" spans="1:17" x14ac:dyDescent="0.35">
      <c r="A999">
        <v>9494100532</v>
      </c>
      <c r="B999" t="s">
        <v>6626</v>
      </c>
      <c r="C999" t="s">
        <v>6356</v>
      </c>
      <c r="D999">
        <v>200</v>
      </c>
      <c r="E999" t="s">
        <v>6999</v>
      </c>
      <c r="F999">
        <v>205</v>
      </c>
      <c r="G999" t="s">
        <v>6628</v>
      </c>
      <c r="H999" t="s">
        <v>6628</v>
      </c>
      <c r="I999" t="s">
        <v>8284</v>
      </c>
      <c r="J999" t="s">
        <v>6630</v>
      </c>
      <c r="L999" t="s">
        <v>6529</v>
      </c>
      <c r="M999" t="s">
        <v>6630</v>
      </c>
      <c r="N999">
        <v>10000872</v>
      </c>
      <c r="O999" t="s">
        <v>6630</v>
      </c>
      <c r="P999" t="s">
        <v>6830</v>
      </c>
      <c r="Q999" t="s">
        <v>6630</v>
      </c>
    </row>
    <row r="1000" spans="1:17" x14ac:dyDescent="0.35">
      <c r="A1000">
        <v>6393100276</v>
      </c>
      <c r="B1000" t="s">
        <v>6626</v>
      </c>
      <c r="C1000" t="s">
        <v>6356</v>
      </c>
      <c r="D1000">
        <v>200</v>
      </c>
      <c r="E1000" t="s">
        <v>6645</v>
      </c>
      <c r="F1000">
        <v>201</v>
      </c>
      <c r="G1000" t="s">
        <v>7247</v>
      </c>
      <c r="H1000">
        <v>735</v>
      </c>
      <c r="I1000" t="s">
        <v>8285</v>
      </c>
      <c r="J1000" t="s">
        <v>6630</v>
      </c>
      <c r="L1000" t="s">
        <v>6529</v>
      </c>
      <c r="M1000" t="s">
        <v>6630</v>
      </c>
      <c r="N1000">
        <v>10002982</v>
      </c>
      <c r="O1000" t="s">
        <v>6630</v>
      </c>
      <c r="P1000" t="s">
        <v>8286</v>
      </c>
      <c r="Q1000" t="s">
        <v>6630</v>
      </c>
    </row>
    <row r="1001" spans="1:17" x14ac:dyDescent="0.35">
      <c r="A1001">
        <v>3900106655</v>
      </c>
      <c r="B1001" t="s">
        <v>6626</v>
      </c>
      <c r="C1001" t="s">
        <v>6356</v>
      </c>
      <c r="D1001">
        <v>200</v>
      </c>
      <c r="E1001" t="s">
        <v>5245</v>
      </c>
      <c r="F1001">
        <v>202</v>
      </c>
      <c r="G1001" t="s">
        <v>5245</v>
      </c>
      <c r="H1001">
        <v>450</v>
      </c>
      <c r="I1001" t="s">
        <v>8287</v>
      </c>
      <c r="J1001">
        <v>20200</v>
      </c>
      <c r="L1001" t="s">
        <v>6529</v>
      </c>
      <c r="M1001">
        <v>10895151</v>
      </c>
      <c r="N1001">
        <v>10212031</v>
      </c>
      <c r="O1001" t="s">
        <v>7901</v>
      </c>
      <c r="P1001" t="s">
        <v>8288</v>
      </c>
      <c r="Q1001" t="s">
        <v>6630</v>
      </c>
    </row>
    <row r="1002" spans="1:17" x14ac:dyDescent="0.35">
      <c r="A1002">
        <v>9602105570</v>
      </c>
      <c r="B1002" t="s">
        <v>6626</v>
      </c>
      <c r="C1002" t="s">
        <v>6540</v>
      </c>
      <c r="D1002">
        <v>131</v>
      </c>
      <c r="E1002" t="s">
        <v>8289</v>
      </c>
      <c r="F1002">
        <v>307</v>
      </c>
      <c r="G1002" t="s">
        <v>3774</v>
      </c>
      <c r="H1002">
        <v>100</v>
      </c>
      <c r="I1002" t="s">
        <v>8290</v>
      </c>
      <c r="J1002" t="s">
        <v>6630</v>
      </c>
      <c r="L1002" t="s">
        <v>6529</v>
      </c>
      <c r="M1002">
        <v>10427235</v>
      </c>
      <c r="N1002">
        <v>10523358</v>
      </c>
      <c r="O1002" t="s">
        <v>8291</v>
      </c>
      <c r="P1002" t="s">
        <v>6670</v>
      </c>
      <c r="Q1002" t="s">
        <v>6630</v>
      </c>
    </row>
    <row r="1003" spans="1:17" x14ac:dyDescent="0.35">
      <c r="A1003">
        <v>6307109081</v>
      </c>
      <c r="B1003" t="s">
        <v>6626</v>
      </c>
      <c r="C1003" t="s">
        <v>6356</v>
      </c>
      <c r="D1003">
        <v>200</v>
      </c>
      <c r="E1003" t="s">
        <v>6366</v>
      </c>
      <c r="F1003">
        <v>207</v>
      </c>
      <c r="G1003" t="s">
        <v>176</v>
      </c>
      <c r="H1003">
        <v>705</v>
      </c>
      <c r="I1003" t="s">
        <v>8292</v>
      </c>
      <c r="J1003">
        <v>20800</v>
      </c>
      <c r="L1003" t="s">
        <v>6529</v>
      </c>
      <c r="M1003">
        <v>10597728</v>
      </c>
      <c r="N1003">
        <v>10625311</v>
      </c>
      <c r="O1003" t="s">
        <v>6630</v>
      </c>
      <c r="P1003">
        <v>20800.804011</v>
      </c>
      <c r="Q1003">
        <v>700</v>
      </c>
    </row>
    <row r="1004" spans="1:17" x14ac:dyDescent="0.35">
      <c r="A1004" t="s">
        <v>8293</v>
      </c>
      <c r="B1004" t="s">
        <v>6626</v>
      </c>
      <c r="C1004" t="s">
        <v>6628</v>
      </c>
      <c r="D1004" t="s">
        <v>6628</v>
      </c>
      <c r="E1004" t="s">
        <v>6628</v>
      </c>
      <c r="F1004" t="s">
        <v>6628</v>
      </c>
      <c r="G1004" t="s">
        <v>6628</v>
      </c>
      <c r="H1004" t="s">
        <v>6628</v>
      </c>
      <c r="I1004" t="s">
        <v>8294</v>
      </c>
      <c r="J1004" t="s">
        <v>6630</v>
      </c>
      <c r="L1004" t="s">
        <v>6529</v>
      </c>
      <c r="M1004" t="s">
        <v>6630</v>
      </c>
      <c r="N1004" t="s">
        <v>6630</v>
      </c>
      <c r="O1004" t="s">
        <v>6630</v>
      </c>
      <c r="P1004" t="s">
        <v>6630</v>
      </c>
      <c r="Q1004" t="s">
        <v>6630</v>
      </c>
    </row>
    <row r="1005" spans="1:17" x14ac:dyDescent="0.35">
      <c r="A1005">
        <v>9619115296</v>
      </c>
      <c r="B1005" t="s">
        <v>6334</v>
      </c>
      <c r="C1005" t="s">
        <v>6540</v>
      </c>
      <c r="D1005">
        <v>131</v>
      </c>
      <c r="E1005" t="s">
        <v>7477</v>
      </c>
      <c r="F1005">
        <v>702</v>
      </c>
      <c r="G1005" t="s">
        <v>3068</v>
      </c>
      <c r="H1005">
        <v>830</v>
      </c>
      <c r="I1005" t="s">
        <v>8295</v>
      </c>
      <c r="J1005" t="s">
        <v>6630</v>
      </c>
      <c r="L1005" t="s">
        <v>6529</v>
      </c>
      <c r="M1005">
        <v>15332534</v>
      </c>
      <c r="N1005">
        <v>14744115</v>
      </c>
      <c r="O1005" t="s">
        <v>6630</v>
      </c>
      <c r="P1005" t="s">
        <v>6630</v>
      </c>
      <c r="Q1005">
        <v>900</v>
      </c>
    </row>
    <row r="1006" spans="1:17" x14ac:dyDescent="0.35">
      <c r="A1006">
        <v>7900106422</v>
      </c>
      <c r="B1006" t="s">
        <v>6626</v>
      </c>
      <c r="C1006" t="s">
        <v>6356</v>
      </c>
      <c r="D1006">
        <v>200</v>
      </c>
      <c r="E1006" t="s">
        <v>6366</v>
      </c>
      <c r="F1006">
        <v>207</v>
      </c>
      <c r="G1006" t="s">
        <v>6662</v>
      </c>
      <c r="H1006">
        <v>720</v>
      </c>
      <c r="I1006" t="s">
        <v>8296</v>
      </c>
      <c r="J1006">
        <v>20800</v>
      </c>
      <c r="L1006" t="s">
        <v>6529</v>
      </c>
      <c r="M1006" t="s">
        <v>6630</v>
      </c>
      <c r="N1006" t="s">
        <v>6630</v>
      </c>
      <c r="O1006" t="s">
        <v>7084</v>
      </c>
      <c r="P1006" t="s">
        <v>7085</v>
      </c>
      <c r="Q1006" t="s">
        <v>6630</v>
      </c>
    </row>
    <row r="1007" spans="1:17" x14ac:dyDescent="0.35">
      <c r="A1007" t="s">
        <v>8297</v>
      </c>
      <c r="B1007" t="s">
        <v>6626</v>
      </c>
      <c r="C1007" t="s">
        <v>6628</v>
      </c>
      <c r="D1007" t="s">
        <v>6628</v>
      </c>
      <c r="E1007" t="s">
        <v>6628</v>
      </c>
      <c r="F1007" t="s">
        <v>6628</v>
      </c>
      <c r="G1007" t="s">
        <v>6628</v>
      </c>
      <c r="H1007" t="s">
        <v>6628</v>
      </c>
      <c r="I1007" t="s">
        <v>8298</v>
      </c>
      <c r="J1007" t="s">
        <v>6630</v>
      </c>
      <c r="L1007" t="s">
        <v>6526</v>
      </c>
      <c r="M1007" t="s">
        <v>6630</v>
      </c>
      <c r="N1007" t="s">
        <v>6630</v>
      </c>
      <c r="O1007" t="s">
        <v>6630</v>
      </c>
      <c r="P1007" t="s">
        <v>6630</v>
      </c>
      <c r="Q1007" t="s">
        <v>6630</v>
      </c>
    </row>
    <row r="1008" spans="1:17" x14ac:dyDescent="0.35">
      <c r="A1008">
        <v>9409109708</v>
      </c>
      <c r="B1008" t="s">
        <v>6626</v>
      </c>
      <c r="C1008" t="s">
        <v>6356</v>
      </c>
      <c r="D1008">
        <v>200</v>
      </c>
      <c r="E1008" t="s">
        <v>6357</v>
      </c>
      <c r="F1008">
        <v>209</v>
      </c>
      <c r="G1008" t="s">
        <v>977</v>
      </c>
      <c r="H1008">
        <v>310</v>
      </c>
      <c r="I1008" t="s">
        <v>8299</v>
      </c>
      <c r="J1008">
        <v>20050</v>
      </c>
      <c r="L1008" t="s">
        <v>6529</v>
      </c>
      <c r="M1008">
        <v>10114950</v>
      </c>
      <c r="N1008">
        <v>10032305</v>
      </c>
      <c r="O1008" t="s">
        <v>8300</v>
      </c>
      <c r="P1008" t="s">
        <v>6630</v>
      </c>
      <c r="Q1008" t="s">
        <v>6630</v>
      </c>
    </row>
    <row r="1009" spans="1:17" x14ac:dyDescent="0.35">
      <c r="A1009" t="s">
        <v>8301</v>
      </c>
      <c r="B1009" t="s">
        <v>6626</v>
      </c>
      <c r="C1009" t="s">
        <v>6628</v>
      </c>
      <c r="D1009" t="s">
        <v>6628</v>
      </c>
      <c r="E1009" t="s">
        <v>6628</v>
      </c>
      <c r="F1009" t="s">
        <v>6628</v>
      </c>
      <c r="G1009" t="s">
        <v>6628</v>
      </c>
      <c r="H1009" t="s">
        <v>6628</v>
      </c>
      <c r="I1009" t="s">
        <v>8302</v>
      </c>
      <c r="J1009" t="s">
        <v>6630</v>
      </c>
      <c r="L1009" t="s">
        <v>6526</v>
      </c>
      <c r="M1009" t="s">
        <v>6630</v>
      </c>
      <c r="N1009" t="s">
        <v>6630</v>
      </c>
      <c r="O1009" t="s">
        <v>6630</v>
      </c>
      <c r="P1009" t="s">
        <v>6630</v>
      </c>
      <c r="Q1009" t="s">
        <v>6630</v>
      </c>
    </row>
    <row r="1010" spans="1:17" x14ac:dyDescent="0.35">
      <c r="A1010">
        <v>9411110677</v>
      </c>
      <c r="B1010" t="s">
        <v>6626</v>
      </c>
      <c r="C1010" t="s">
        <v>6356</v>
      </c>
      <c r="D1010">
        <v>200</v>
      </c>
      <c r="E1010" t="s">
        <v>6357</v>
      </c>
      <c r="F1010">
        <v>209</v>
      </c>
      <c r="G1010" t="s">
        <v>1998</v>
      </c>
      <c r="H1010">
        <v>335</v>
      </c>
      <c r="I1010" t="s">
        <v>8303</v>
      </c>
      <c r="J1010" t="s">
        <v>6630</v>
      </c>
      <c r="L1010" t="s">
        <v>6529</v>
      </c>
      <c r="M1010">
        <v>11960453</v>
      </c>
      <c r="N1010">
        <v>12217549</v>
      </c>
      <c r="O1010" t="s">
        <v>6630</v>
      </c>
      <c r="P1010" t="s">
        <v>6630</v>
      </c>
      <c r="Q1010">
        <v>700</v>
      </c>
    </row>
    <row r="1011" spans="1:17" x14ac:dyDescent="0.35">
      <c r="A1011" t="s">
        <v>8304</v>
      </c>
      <c r="B1011" t="s">
        <v>6626</v>
      </c>
      <c r="C1011" t="s">
        <v>6628</v>
      </c>
      <c r="D1011" t="s">
        <v>6628</v>
      </c>
      <c r="E1011" t="s">
        <v>6628</v>
      </c>
      <c r="F1011" t="s">
        <v>6628</v>
      </c>
      <c r="G1011" t="s">
        <v>6628</v>
      </c>
      <c r="H1011" t="s">
        <v>6628</v>
      </c>
      <c r="I1011" t="s">
        <v>8305</v>
      </c>
      <c r="J1011" t="s">
        <v>6630</v>
      </c>
      <c r="L1011" t="s">
        <v>6526</v>
      </c>
      <c r="M1011" t="s">
        <v>6630</v>
      </c>
      <c r="N1011" t="s">
        <v>6630</v>
      </c>
      <c r="O1011" t="s">
        <v>6630</v>
      </c>
      <c r="P1011" t="s">
        <v>6630</v>
      </c>
      <c r="Q1011" t="s">
        <v>6630</v>
      </c>
    </row>
    <row r="1012" spans="1:17" x14ac:dyDescent="0.35">
      <c r="A1012">
        <v>6393100307</v>
      </c>
      <c r="B1012" t="s">
        <v>6626</v>
      </c>
      <c r="C1012" t="s">
        <v>6356</v>
      </c>
      <c r="D1012">
        <v>200</v>
      </c>
      <c r="E1012" t="s">
        <v>6366</v>
      </c>
      <c r="F1012">
        <v>207</v>
      </c>
      <c r="G1012" t="s">
        <v>7247</v>
      </c>
      <c r="H1012">
        <v>735</v>
      </c>
      <c r="I1012" t="s">
        <v>8306</v>
      </c>
      <c r="J1012" t="s">
        <v>6630</v>
      </c>
      <c r="L1012" t="s">
        <v>6529</v>
      </c>
      <c r="M1012" t="s">
        <v>6630</v>
      </c>
      <c r="N1012">
        <v>10007344</v>
      </c>
      <c r="O1012" t="s">
        <v>6630</v>
      </c>
      <c r="P1012" t="s">
        <v>8307</v>
      </c>
      <c r="Q1012" t="s">
        <v>6630</v>
      </c>
    </row>
    <row r="1013" spans="1:17" x14ac:dyDescent="0.35">
      <c r="A1013">
        <v>9420115582</v>
      </c>
      <c r="B1013" t="s">
        <v>6626</v>
      </c>
      <c r="C1013" t="s">
        <v>6356</v>
      </c>
      <c r="D1013">
        <v>200</v>
      </c>
      <c r="E1013" t="s">
        <v>6366</v>
      </c>
      <c r="F1013">
        <v>207</v>
      </c>
      <c r="G1013" t="s">
        <v>176</v>
      </c>
      <c r="H1013">
        <v>705</v>
      </c>
      <c r="I1013" t="s">
        <v>8308</v>
      </c>
      <c r="J1013">
        <v>20800</v>
      </c>
      <c r="L1013" t="s">
        <v>6529</v>
      </c>
      <c r="M1013">
        <v>10014731</v>
      </c>
      <c r="N1013">
        <v>10590913</v>
      </c>
      <c r="O1013" t="s">
        <v>6630</v>
      </c>
      <c r="P1013" t="s">
        <v>6630</v>
      </c>
      <c r="Q1013">
        <v>700</v>
      </c>
    </row>
    <row r="1014" spans="1:17" x14ac:dyDescent="0.35">
      <c r="A1014">
        <v>3501106878</v>
      </c>
      <c r="B1014" t="s">
        <v>6626</v>
      </c>
      <c r="C1014" t="s">
        <v>6356</v>
      </c>
      <c r="D1014">
        <v>200</v>
      </c>
      <c r="E1014" t="s">
        <v>5245</v>
      </c>
      <c r="F1014">
        <v>202</v>
      </c>
      <c r="G1014" t="s">
        <v>5245</v>
      </c>
      <c r="H1014">
        <v>450</v>
      </c>
      <c r="I1014" t="s">
        <v>8309</v>
      </c>
      <c r="J1014">
        <v>20200</v>
      </c>
      <c r="L1014" t="s">
        <v>6529</v>
      </c>
      <c r="M1014" t="s">
        <v>6630</v>
      </c>
      <c r="N1014">
        <v>10436431</v>
      </c>
      <c r="O1014" t="s">
        <v>8310</v>
      </c>
      <c r="P1014" t="s">
        <v>8311</v>
      </c>
      <c r="Q1014" t="s">
        <v>6630</v>
      </c>
    </row>
    <row r="1015" spans="1:17" x14ac:dyDescent="0.35">
      <c r="A1015">
        <v>9416113704</v>
      </c>
      <c r="B1015" t="s">
        <v>6626</v>
      </c>
      <c r="C1015" t="s">
        <v>6356</v>
      </c>
      <c r="D1015">
        <v>200</v>
      </c>
      <c r="E1015" t="s">
        <v>6366</v>
      </c>
      <c r="F1015">
        <v>207</v>
      </c>
      <c r="G1015" t="s">
        <v>6651</v>
      </c>
      <c r="H1015">
        <v>410</v>
      </c>
      <c r="I1015" t="s">
        <v>8312</v>
      </c>
      <c r="J1015">
        <v>20800</v>
      </c>
      <c r="L1015" t="s">
        <v>6529</v>
      </c>
      <c r="M1015">
        <v>10430231</v>
      </c>
      <c r="N1015">
        <v>10617750</v>
      </c>
      <c r="O1015" t="s">
        <v>6630</v>
      </c>
      <c r="P1015" t="s">
        <v>6630</v>
      </c>
      <c r="Q1015">
        <v>700</v>
      </c>
    </row>
    <row r="1016" spans="1:17" x14ac:dyDescent="0.35">
      <c r="A1016">
        <v>9403107774</v>
      </c>
      <c r="B1016" t="s">
        <v>6626</v>
      </c>
      <c r="C1016" t="s">
        <v>6356</v>
      </c>
      <c r="D1016">
        <v>200</v>
      </c>
      <c r="E1016" t="s">
        <v>6366</v>
      </c>
      <c r="F1016">
        <v>207</v>
      </c>
      <c r="G1016" t="s">
        <v>6662</v>
      </c>
      <c r="H1016">
        <v>720</v>
      </c>
      <c r="I1016" t="s">
        <v>8313</v>
      </c>
      <c r="J1016">
        <v>20800</v>
      </c>
      <c r="L1016" t="s">
        <v>6529</v>
      </c>
      <c r="M1016" t="s">
        <v>6630</v>
      </c>
      <c r="N1016">
        <v>10506697</v>
      </c>
      <c r="O1016" t="s">
        <v>8314</v>
      </c>
      <c r="P1016" t="s">
        <v>8315</v>
      </c>
      <c r="Q1016" t="s">
        <v>6630</v>
      </c>
    </row>
    <row r="1017" spans="1:17" x14ac:dyDescent="0.35">
      <c r="A1017">
        <v>9412110973</v>
      </c>
      <c r="B1017" t="s">
        <v>6626</v>
      </c>
      <c r="C1017" t="s">
        <v>6356</v>
      </c>
      <c r="D1017">
        <v>200</v>
      </c>
      <c r="E1017" t="s">
        <v>6366</v>
      </c>
      <c r="F1017">
        <v>207</v>
      </c>
      <c r="G1017" t="s">
        <v>6651</v>
      </c>
      <c r="H1017">
        <v>410</v>
      </c>
      <c r="I1017" t="s">
        <v>8316</v>
      </c>
      <c r="J1017">
        <v>20800</v>
      </c>
      <c r="L1017" t="s">
        <v>6529</v>
      </c>
      <c r="M1017">
        <v>10617776</v>
      </c>
      <c r="N1017">
        <v>10397582</v>
      </c>
      <c r="O1017" t="s">
        <v>6630</v>
      </c>
      <c r="P1017" t="s">
        <v>6630</v>
      </c>
      <c r="Q1017">
        <v>700</v>
      </c>
    </row>
    <row r="1018" spans="1:17" x14ac:dyDescent="0.35">
      <c r="A1018">
        <v>9410110440</v>
      </c>
      <c r="B1018" t="s">
        <v>6626</v>
      </c>
      <c r="C1018" t="s">
        <v>6356</v>
      </c>
      <c r="D1018">
        <v>200</v>
      </c>
      <c r="E1018" t="s">
        <v>6366</v>
      </c>
      <c r="F1018">
        <v>207</v>
      </c>
      <c r="G1018" t="s">
        <v>176</v>
      </c>
      <c r="H1018">
        <v>705</v>
      </c>
      <c r="I1018" t="s">
        <v>8317</v>
      </c>
      <c r="J1018">
        <v>20800</v>
      </c>
      <c r="L1018" t="s">
        <v>6529</v>
      </c>
      <c r="M1018">
        <v>10506697</v>
      </c>
      <c r="N1018">
        <v>10506689</v>
      </c>
      <c r="O1018" t="s">
        <v>8318</v>
      </c>
      <c r="P1018" t="s">
        <v>6630</v>
      </c>
      <c r="Q1018" t="s">
        <v>6630</v>
      </c>
    </row>
    <row r="1019" spans="1:17" x14ac:dyDescent="0.35">
      <c r="A1019">
        <v>9409109776</v>
      </c>
      <c r="B1019" t="s">
        <v>6626</v>
      </c>
      <c r="C1019" t="s">
        <v>6356</v>
      </c>
      <c r="D1019">
        <v>200</v>
      </c>
      <c r="E1019" t="s">
        <v>6366</v>
      </c>
      <c r="F1019">
        <v>207</v>
      </c>
      <c r="G1019" t="s">
        <v>6657</v>
      </c>
      <c r="H1019">
        <v>420</v>
      </c>
      <c r="I1019" t="s">
        <v>8319</v>
      </c>
      <c r="J1019">
        <v>20115</v>
      </c>
      <c r="L1019" t="s">
        <v>6529</v>
      </c>
      <c r="M1019">
        <v>10504616</v>
      </c>
      <c r="N1019">
        <v>10733110</v>
      </c>
      <c r="O1019" t="s">
        <v>6630</v>
      </c>
      <c r="P1019" t="s">
        <v>6630</v>
      </c>
      <c r="Q1019">
        <v>100</v>
      </c>
    </row>
    <row r="1020" spans="1:17" x14ac:dyDescent="0.35">
      <c r="A1020">
        <v>9404108281</v>
      </c>
      <c r="B1020" t="s">
        <v>6626</v>
      </c>
      <c r="C1020" t="s">
        <v>6356</v>
      </c>
      <c r="D1020">
        <v>200</v>
      </c>
      <c r="E1020" t="s">
        <v>6366</v>
      </c>
      <c r="F1020">
        <v>207</v>
      </c>
      <c r="G1020" t="s">
        <v>1357</v>
      </c>
      <c r="H1020">
        <v>745</v>
      </c>
      <c r="I1020" t="s">
        <v>8320</v>
      </c>
      <c r="J1020" t="s">
        <v>6630</v>
      </c>
      <c r="L1020" t="s">
        <v>6529</v>
      </c>
      <c r="M1020">
        <v>10507016</v>
      </c>
      <c r="N1020">
        <v>10014383</v>
      </c>
      <c r="O1020" t="s">
        <v>6630</v>
      </c>
      <c r="P1020" t="s">
        <v>8321</v>
      </c>
      <c r="Q1020" t="s">
        <v>6630</v>
      </c>
    </row>
    <row r="1021" spans="1:17" x14ac:dyDescent="0.35">
      <c r="A1021">
        <v>9422116099</v>
      </c>
      <c r="B1021" t="s">
        <v>6334</v>
      </c>
      <c r="C1021" t="s">
        <v>6356</v>
      </c>
      <c r="D1021">
        <v>200</v>
      </c>
      <c r="E1021" t="s">
        <v>6357</v>
      </c>
      <c r="F1021">
        <v>209</v>
      </c>
      <c r="G1021" t="s">
        <v>977</v>
      </c>
      <c r="H1021">
        <v>310</v>
      </c>
      <c r="I1021" t="s">
        <v>8322</v>
      </c>
      <c r="J1021">
        <v>13558</v>
      </c>
      <c r="L1021" t="s">
        <v>6529</v>
      </c>
      <c r="M1021">
        <v>10402791</v>
      </c>
      <c r="N1021">
        <v>16566885</v>
      </c>
      <c r="O1021" t="s">
        <v>6630</v>
      </c>
      <c r="P1021" t="s">
        <v>6630</v>
      </c>
      <c r="Q1021" t="s">
        <v>6630</v>
      </c>
    </row>
    <row r="1022" spans="1:17" x14ac:dyDescent="0.35">
      <c r="A1022">
        <v>9420115386</v>
      </c>
      <c r="B1022" t="s">
        <v>6626</v>
      </c>
      <c r="C1022" t="s">
        <v>6356</v>
      </c>
      <c r="D1022">
        <v>200</v>
      </c>
      <c r="E1022" t="s">
        <v>6366</v>
      </c>
      <c r="F1022">
        <v>207</v>
      </c>
      <c r="G1022" t="s">
        <v>6792</v>
      </c>
      <c r="H1022">
        <v>790</v>
      </c>
      <c r="I1022" t="s">
        <v>8323</v>
      </c>
      <c r="J1022">
        <v>20050</v>
      </c>
      <c r="L1022" t="s">
        <v>6529</v>
      </c>
      <c r="M1022">
        <v>10383252</v>
      </c>
      <c r="N1022">
        <v>10778318</v>
      </c>
      <c r="O1022" t="s">
        <v>6630</v>
      </c>
      <c r="P1022" t="s">
        <v>6630</v>
      </c>
      <c r="Q1022">
        <v>700</v>
      </c>
    </row>
    <row r="1023" spans="1:17" x14ac:dyDescent="0.35">
      <c r="A1023">
        <v>7904108295</v>
      </c>
      <c r="B1023" t="s">
        <v>6626</v>
      </c>
      <c r="C1023" t="s">
        <v>6356</v>
      </c>
      <c r="D1023">
        <v>200</v>
      </c>
      <c r="E1023" t="s">
        <v>6366</v>
      </c>
      <c r="F1023">
        <v>207</v>
      </c>
      <c r="G1023" t="s">
        <v>6638</v>
      </c>
      <c r="H1023">
        <v>415</v>
      </c>
      <c r="I1023" t="s">
        <v>8324</v>
      </c>
      <c r="J1023">
        <v>20115</v>
      </c>
      <c r="L1023" t="s">
        <v>6529</v>
      </c>
      <c r="M1023">
        <v>10572491</v>
      </c>
      <c r="N1023">
        <v>10918991</v>
      </c>
      <c r="O1023" t="s">
        <v>8325</v>
      </c>
      <c r="P1023" t="s">
        <v>6630</v>
      </c>
      <c r="Q1023">
        <v>100</v>
      </c>
    </row>
    <row r="1024" spans="1:17" x14ac:dyDescent="0.35">
      <c r="A1024">
        <v>9412111061</v>
      </c>
      <c r="B1024" t="s">
        <v>6626</v>
      </c>
      <c r="C1024" t="s">
        <v>6356</v>
      </c>
      <c r="D1024">
        <v>200</v>
      </c>
      <c r="E1024" t="s">
        <v>6357</v>
      </c>
      <c r="F1024">
        <v>209</v>
      </c>
      <c r="G1024" t="s">
        <v>6720</v>
      </c>
      <c r="H1024">
        <v>388</v>
      </c>
      <c r="I1024" t="s">
        <v>8326</v>
      </c>
      <c r="J1024">
        <v>13864</v>
      </c>
      <c r="L1024" t="s">
        <v>6529</v>
      </c>
      <c r="M1024">
        <v>10039058</v>
      </c>
      <c r="N1024">
        <v>10652862</v>
      </c>
      <c r="O1024" t="s">
        <v>6799</v>
      </c>
      <c r="P1024" t="s">
        <v>6630</v>
      </c>
      <c r="Q1024">
        <v>700</v>
      </c>
    </row>
    <row r="1025" spans="1:17" x14ac:dyDescent="0.35">
      <c r="A1025">
        <v>9412111209</v>
      </c>
      <c r="B1025" t="s">
        <v>6626</v>
      </c>
      <c r="C1025" t="s">
        <v>6356</v>
      </c>
      <c r="D1025">
        <v>200</v>
      </c>
      <c r="E1025" t="s">
        <v>6645</v>
      </c>
      <c r="F1025">
        <v>201</v>
      </c>
      <c r="G1025" t="s">
        <v>6638</v>
      </c>
      <c r="H1025">
        <v>415</v>
      </c>
      <c r="I1025" t="s">
        <v>8327</v>
      </c>
      <c r="J1025">
        <v>20115</v>
      </c>
      <c r="L1025" t="s">
        <v>6529</v>
      </c>
      <c r="M1025">
        <v>11870044</v>
      </c>
      <c r="N1025">
        <v>11868817</v>
      </c>
      <c r="O1025" t="s">
        <v>6650</v>
      </c>
      <c r="P1025" t="s">
        <v>6630</v>
      </c>
      <c r="Q1025">
        <v>100</v>
      </c>
    </row>
    <row r="1026" spans="1:17" x14ac:dyDescent="0.35">
      <c r="A1026">
        <v>9496100863</v>
      </c>
      <c r="B1026" t="s">
        <v>6626</v>
      </c>
      <c r="C1026" t="s">
        <v>6356</v>
      </c>
      <c r="D1026">
        <v>200</v>
      </c>
      <c r="E1026" t="s">
        <v>6645</v>
      </c>
      <c r="F1026">
        <v>201</v>
      </c>
      <c r="G1026" t="s">
        <v>6657</v>
      </c>
      <c r="H1026">
        <v>420</v>
      </c>
      <c r="I1026" t="s">
        <v>8328</v>
      </c>
      <c r="J1026" t="s">
        <v>6630</v>
      </c>
      <c r="L1026" t="s">
        <v>6529</v>
      </c>
      <c r="M1026" t="s">
        <v>6630</v>
      </c>
      <c r="N1026">
        <v>10002974</v>
      </c>
      <c r="O1026" t="s">
        <v>6630</v>
      </c>
      <c r="P1026" t="s">
        <v>6830</v>
      </c>
      <c r="Q1026" t="s">
        <v>6630</v>
      </c>
    </row>
    <row r="1027" spans="1:17" x14ac:dyDescent="0.35">
      <c r="A1027">
        <v>9421115750</v>
      </c>
      <c r="B1027" t="s">
        <v>6626</v>
      </c>
      <c r="C1027" t="s">
        <v>6356</v>
      </c>
      <c r="D1027">
        <v>200</v>
      </c>
      <c r="E1027" t="s">
        <v>6366</v>
      </c>
      <c r="F1027">
        <v>207</v>
      </c>
      <c r="G1027" t="s">
        <v>176</v>
      </c>
      <c r="H1027">
        <v>705</v>
      </c>
      <c r="I1027" t="s">
        <v>8329</v>
      </c>
      <c r="J1027">
        <v>20800</v>
      </c>
      <c r="L1027" t="s">
        <v>6529</v>
      </c>
      <c r="M1027">
        <v>11235593</v>
      </c>
      <c r="N1027">
        <v>14742726</v>
      </c>
      <c r="O1027" t="s">
        <v>6630</v>
      </c>
      <c r="P1027" t="s">
        <v>6630</v>
      </c>
      <c r="Q1027">
        <v>700</v>
      </c>
    </row>
    <row r="1028" spans="1:17" x14ac:dyDescent="0.35">
      <c r="A1028">
        <v>9411110504</v>
      </c>
      <c r="B1028" t="s">
        <v>6626</v>
      </c>
      <c r="C1028" t="s">
        <v>6356</v>
      </c>
      <c r="D1028">
        <v>200</v>
      </c>
      <c r="E1028" t="s">
        <v>6366</v>
      </c>
      <c r="F1028">
        <v>207</v>
      </c>
      <c r="G1028" t="s">
        <v>176</v>
      </c>
      <c r="H1028">
        <v>705</v>
      </c>
      <c r="I1028" t="s">
        <v>8330</v>
      </c>
      <c r="J1028">
        <v>20800</v>
      </c>
      <c r="L1028" t="s">
        <v>6529</v>
      </c>
      <c r="M1028">
        <v>10008027</v>
      </c>
      <c r="N1028">
        <v>10007373</v>
      </c>
      <c r="O1028" t="s">
        <v>6630</v>
      </c>
      <c r="P1028" t="s">
        <v>6630</v>
      </c>
      <c r="Q1028">
        <v>700</v>
      </c>
    </row>
    <row r="1029" spans="1:17" x14ac:dyDescent="0.35">
      <c r="A1029">
        <v>9621115751</v>
      </c>
      <c r="B1029" t="s">
        <v>6334</v>
      </c>
      <c r="C1029" t="s">
        <v>6356</v>
      </c>
      <c r="D1029">
        <v>200</v>
      </c>
      <c r="E1029" t="s">
        <v>6366</v>
      </c>
      <c r="F1029">
        <v>207</v>
      </c>
      <c r="G1029" t="s">
        <v>176</v>
      </c>
      <c r="H1029">
        <v>705</v>
      </c>
      <c r="I1029" t="s">
        <v>8331</v>
      </c>
      <c r="J1029">
        <v>20800</v>
      </c>
      <c r="L1029" t="s">
        <v>6529</v>
      </c>
      <c r="M1029">
        <v>10014731</v>
      </c>
      <c r="N1029">
        <v>10590913</v>
      </c>
      <c r="O1029" t="s">
        <v>6630</v>
      </c>
      <c r="P1029" t="s">
        <v>6630</v>
      </c>
      <c r="Q1029">
        <v>200</v>
      </c>
    </row>
    <row r="1030" spans="1:17" x14ac:dyDescent="0.35">
      <c r="A1030">
        <v>9421115650</v>
      </c>
      <c r="B1030" t="s">
        <v>6626</v>
      </c>
      <c r="C1030" t="s">
        <v>6356</v>
      </c>
      <c r="D1030">
        <v>200</v>
      </c>
      <c r="E1030" t="s">
        <v>6366</v>
      </c>
      <c r="F1030">
        <v>207</v>
      </c>
      <c r="G1030" t="s">
        <v>3257</v>
      </c>
      <c r="H1030">
        <v>788</v>
      </c>
      <c r="I1030" t="s">
        <v>8332</v>
      </c>
      <c r="J1030">
        <v>20800</v>
      </c>
      <c r="L1030" t="s">
        <v>6529</v>
      </c>
      <c r="M1030">
        <v>10014731</v>
      </c>
      <c r="N1030">
        <v>10590913</v>
      </c>
      <c r="O1030" t="s">
        <v>6630</v>
      </c>
      <c r="P1030" t="s">
        <v>6630</v>
      </c>
      <c r="Q1030">
        <v>700</v>
      </c>
    </row>
    <row r="1031" spans="1:17" x14ac:dyDescent="0.35">
      <c r="A1031">
        <v>13779</v>
      </c>
      <c r="B1031" t="s">
        <v>6334</v>
      </c>
      <c r="C1031" t="s">
        <v>6356</v>
      </c>
      <c r="D1031">
        <v>200</v>
      </c>
      <c r="E1031" t="s">
        <v>6357</v>
      </c>
      <c r="F1031">
        <v>209</v>
      </c>
      <c r="G1031" t="s">
        <v>6696</v>
      </c>
      <c r="H1031">
        <v>322</v>
      </c>
      <c r="I1031" t="s">
        <v>5772</v>
      </c>
      <c r="J1031">
        <v>13500</v>
      </c>
      <c r="L1031" t="s">
        <v>6526</v>
      </c>
      <c r="M1031">
        <v>10042553</v>
      </c>
      <c r="N1031">
        <v>10458867</v>
      </c>
      <c r="O1031" t="s">
        <v>6697</v>
      </c>
      <c r="P1031" t="s">
        <v>6630</v>
      </c>
      <c r="Q1031" t="s">
        <v>6630</v>
      </c>
    </row>
    <row r="1032" spans="1:17" x14ac:dyDescent="0.35">
      <c r="A1032">
        <v>9402107274</v>
      </c>
      <c r="B1032" t="s">
        <v>6626</v>
      </c>
      <c r="C1032" t="s">
        <v>6356</v>
      </c>
      <c r="D1032">
        <v>200</v>
      </c>
      <c r="E1032" t="s">
        <v>5245</v>
      </c>
      <c r="F1032">
        <v>202</v>
      </c>
      <c r="G1032" t="s">
        <v>5245</v>
      </c>
      <c r="H1032">
        <v>450</v>
      </c>
      <c r="I1032" t="s">
        <v>8333</v>
      </c>
      <c r="J1032">
        <v>20200</v>
      </c>
      <c r="L1032" t="s">
        <v>6529</v>
      </c>
      <c r="M1032" t="s">
        <v>6630</v>
      </c>
      <c r="N1032">
        <v>10373628</v>
      </c>
      <c r="O1032" t="s">
        <v>8334</v>
      </c>
      <c r="P1032" t="s">
        <v>8335</v>
      </c>
      <c r="Q1032" t="s">
        <v>6630</v>
      </c>
    </row>
    <row r="1033" spans="1:17" x14ac:dyDescent="0.35">
      <c r="A1033">
        <v>9422115885</v>
      </c>
      <c r="B1033" t="s">
        <v>6334</v>
      </c>
      <c r="C1033" t="s">
        <v>6356</v>
      </c>
      <c r="D1033">
        <v>200</v>
      </c>
      <c r="E1033" t="s">
        <v>6357</v>
      </c>
      <c r="F1033">
        <v>209</v>
      </c>
      <c r="G1033" t="s">
        <v>977</v>
      </c>
      <c r="H1033">
        <v>310</v>
      </c>
      <c r="I1033" t="s">
        <v>8336</v>
      </c>
      <c r="J1033">
        <v>13551</v>
      </c>
      <c r="L1033" t="s">
        <v>6529</v>
      </c>
      <c r="M1033">
        <v>10731991</v>
      </c>
      <c r="N1033">
        <v>10659159</v>
      </c>
      <c r="O1033" t="s">
        <v>6630</v>
      </c>
      <c r="P1033" t="s">
        <v>6630</v>
      </c>
      <c r="Q1033" t="s">
        <v>6630</v>
      </c>
    </row>
    <row r="1034" spans="1:17" x14ac:dyDescent="0.35">
      <c r="A1034">
        <v>9423116285</v>
      </c>
      <c r="B1034" t="s">
        <v>6334</v>
      </c>
      <c r="C1034" t="s">
        <v>6356</v>
      </c>
      <c r="D1034">
        <v>200</v>
      </c>
      <c r="E1034" t="s">
        <v>6645</v>
      </c>
      <c r="F1034">
        <v>201</v>
      </c>
      <c r="G1034" t="s">
        <v>6638</v>
      </c>
      <c r="H1034">
        <v>415</v>
      </c>
      <c r="I1034" t="s">
        <v>8337</v>
      </c>
      <c r="J1034">
        <v>20115</v>
      </c>
      <c r="L1034" t="s">
        <v>6529</v>
      </c>
      <c r="M1034">
        <v>12919436</v>
      </c>
      <c r="N1034">
        <v>14839122</v>
      </c>
      <c r="O1034" t="s">
        <v>6630</v>
      </c>
      <c r="P1034" t="s">
        <v>6630</v>
      </c>
      <c r="Q1034" t="s">
        <v>6630</v>
      </c>
    </row>
    <row r="1035" spans="1:17" x14ac:dyDescent="0.35">
      <c r="A1035">
        <v>3524116831</v>
      </c>
      <c r="B1035" t="s">
        <v>6334</v>
      </c>
      <c r="C1035" t="s">
        <v>6356</v>
      </c>
      <c r="D1035">
        <v>200</v>
      </c>
      <c r="E1035" t="s">
        <v>5245</v>
      </c>
      <c r="F1035">
        <v>202</v>
      </c>
      <c r="G1035" t="s">
        <v>5245</v>
      </c>
      <c r="H1035">
        <v>450</v>
      </c>
      <c r="I1035" t="s">
        <v>8338</v>
      </c>
      <c r="J1035">
        <v>20200</v>
      </c>
      <c r="L1035" t="s">
        <v>6529</v>
      </c>
      <c r="M1035">
        <v>16593200</v>
      </c>
      <c r="N1035">
        <v>10558147</v>
      </c>
      <c r="O1035" t="s">
        <v>6630</v>
      </c>
      <c r="P1035" t="s">
        <v>6630</v>
      </c>
      <c r="Q1035" t="s">
        <v>6630</v>
      </c>
    </row>
    <row r="1036" spans="1:17" x14ac:dyDescent="0.35">
      <c r="A1036">
        <v>9411110509</v>
      </c>
      <c r="B1036" t="s">
        <v>6626</v>
      </c>
      <c r="C1036" t="s">
        <v>6356</v>
      </c>
      <c r="D1036">
        <v>200</v>
      </c>
      <c r="E1036" t="s">
        <v>6366</v>
      </c>
      <c r="F1036">
        <v>207</v>
      </c>
      <c r="G1036" t="s">
        <v>6651</v>
      </c>
      <c r="H1036">
        <v>410</v>
      </c>
      <c r="I1036" t="s">
        <v>8339</v>
      </c>
      <c r="J1036">
        <v>20800</v>
      </c>
      <c r="L1036" t="s">
        <v>6529</v>
      </c>
      <c r="M1036">
        <v>10035039</v>
      </c>
      <c r="N1036">
        <v>10397582</v>
      </c>
      <c r="O1036" t="s">
        <v>6630</v>
      </c>
      <c r="P1036" t="s">
        <v>6630</v>
      </c>
      <c r="Q1036">
        <v>700</v>
      </c>
    </row>
    <row r="1037" spans="1:17" x14ac:dyDescent="0.35">
      <c r="A1037">
        <v>3524116701</v>
      </c>
      <c r="B1037" t="s">
        <v>6626</v>
      </c>
      <c r="C1037" t="s">
        <v>6356</v>
      </c>
      <c r="D1037">
        <v>200</v>
      </c>
      <c r="E1037" t="s">
        <v>5245</v>
      </c>
      <c r="F1037">
        <v>202</v>
      </c>
      <c r="G1037" t="s">
        <v>5245</v>
      </c>
      <c r="H1037">
        <v>450</v>
      </c>
      <c r="I1037" t="s">
        <v>8340</v>
      </c>
      <c r="J1037">
        <v>20200</v>
      </c>
      <c r="L1037" t="s">
        <v>6529</v>
      </c>
      <c r="M1037">
        <v>16081159</v>
      </c>
      <c r="N1037">
        <v>10558147</v>
      </c>
      <c r="O1037" t="s">
        <v>6630</v>
      </c>
      <c r="P1037" t="s">
        <v>6630</v>
      </c>
      <c r="Q1037" t="s">
        <v>6630</v>
      </c>
    </row>
    <row r="1038" spans="1:17" x14ac:dyDescent="0.35">
      <c r="A1038">
        <v>9499105998</v>
      </c>
      <c r="B1038" t="s">
        <v>6626</v>
      </c>
      <c r="C1038" t="s">
        <v>6356</v>
      </c>
      <c r="D1038">
        <v>200</v>
      </c>
      <c r="E1038" t="s">
        <v>6357</v>
      </c>
      <c r="F1038">
        <v>209</v>
      </c>
      <c r="G1038" t="s">
        <v>6862</v>
      </c>
      <c r="H1038">
        <v>360</v>
      </c>
      <c r="I1038" t="s">
        <v>8341</v>
      </c>
      <c r="J1038">
        <v>13840</v>
      </c>
      <c r="L1038" t="s">
        <v>6529</v>
      </c>
      <c r="M1038" t="s">
        <v>6630</v>
      </c>
      <c r="N1038">
        <v>10162020</v>
      </c>
      <c r="O1038" t="s">
        <v>6630</v>
      </c>
      <c r="P1038" t="s">
        <v>8342</v>
      </c>
      <c r="Q1038" t="s">
        <v>6630</v>
      </c>
    </row>
    <row r="1039" spans="1:17" x14ac:dyDescent="0.35">
      <c r="A1039">
        <v>3900106392</v>
      </c>
      <c r="B1039" t="s">
        <v>6626</v>
      </c>
      <c r="C1039" t="s">
        <v>6356</v>
      </c>
      <c r="D1039">
        <v>200</v>
      </c>
      <c r="E1039" t="s">
        <v>5245</v>
      </c>
      <c r="F1039">
        <v>202</v>
      </c>
      <c r="G1039" t="s">
        <v>5245</v>
      </c>
      <c r="H1039">
        <v>450</v>
      </c>
      <c r="I1039" t="s">
        <v>8343</v>
      </c>
      <c r="J1039">
        <v>20200</v>
      </c>
      <c r="L1039" t="s">
        <v>6529</v>
      </c>
      <c r="M1039" t="s">
        <v>6630</v>
      </c>
      <c r="N1039">
        <v>10436431</v>
      </c>
      <c r="O1039" t="s">
        <v>6918</v>
      </c>
      <c r="P1039" t="s">
        <v>6919</v>
      </c>
      <c r="Q1039" t="s">
        <v>6630</v>
      </c>
    </row>
    <row r="1040" spans="1:17" x14ac:dyDescent="0.35">
      <c r="A1040">
        <v>9409109721</v>
      </c>
      <c r="B1040" t="s">
        <v>6626</v>
      </c>
      <c r="C1040" t="s">
        <v>6356</v>
      </c>
      <c r="D1040">
        <v>200</v>
      </c>
      <c r="E1040" t="s">
        <v>6366</v>
      </c>
      <c r="F1040">
        <v>207</v>
      </c>
      <c r="G1040" t="s">
        <v>176</v>
      </c>
      <c r="H1040">
        <v>705</v>
      </c>
      <c r="I1040" t="s">
        <v>8344</v>
      </c>
      <c r="J1040">
        <v>20800</v>
      </c>
      <c r="L1040" t="s">
        <v>6529</v>
      </c>
      <c r="M1040">
        <v>10421714</v>
      </c>
      <c r="N1040">
        <v>10506697</v>
      </c>
      <c r="O1040" t="s">
        <v>6630</v>
      </c>
      <c r="P1040" t="s">
        <v>6630</v>
      </c>
      <c r="Q1040">
        <v>700</v>
      </c>
    </row>
    <row r="1041" spans="1:17" x14ac:dyDescent="0.35">
      <c r="A1041">
        <v>9418114369</v>
      </c>
      <c r="B1041" t="s">
        <v>6626</v>
      </c>
      <c r="C1041" t="s">
        <v>6356</v>
      </c>
      <c r="D1041">
        <v>200</v>
      </c>
      <c r="E1041" t="s">
        <v>488</v>
      </c>
      <c r="F1041">
        <v>203</v>
      </c>
      <c r="G1041" t="s">
        <v>488</v>
      </c>
      <c r="H1041">
        <v>500</v>
      </c>
      <c r="I1041" t="s">
        <v>8345</v>
      </c>
      <c r="J1041">
        <v>20302</v>
      </c>
      <c r="L1041" t="s">
        <v>6529</v>
      </c>
      <c r="M1041">
        <v>10712837</v>
      </c>
      <c r="N1041">
        <v>10659010</v>
      </c>
      <c r="O1041" t="s">
        <v>6630</v>
      </c>
      <c r="P1041" t="s">
        <v>6630</v>
      </c>
      <c r="Q1041">
        <v>700</v>
      </c>
    </row>
    <row r="1042" spans="1:17" x14ac:dyDescent="0.35">
      <c r="A1042">
        <v>9411110717</v>
      </c>
      <c r="B1042" t="s">
        <v>6626</v>
      </c>
      <c r="C1042" t="s">
        <v>6356</v>
      </c>
      <c r="D1042">
        <v>200</v>
      </c>
      <c r="E1042" t="s">
        <v>6645</v>
      </c>
      <c r="F1042">
        <v>201</v>
      </c>
      <c r="G1042" t="s">
        <v>6651</v>
      </c>
      <c r="H1042">
        <v>410</v>
      </c>
      <c r="I1042" t="s">
        <v>8346</v>
      </c>
      <c r="J1042" t="s">
        <v>6630</v>
      </c>
      <c r="L1042" t="s">
        <v>6529</v>
      </c>
      <c r="M1042">
        <v>11841850</v>
      </c>
      <c r="N1042">
        <v>13819111</v>
      </c>
      <c r="O1042" t="s">
        <v>8347</v>
      </c>
      <c r="P1042" t="s">
        <v>6630</v>
      </c>
      <c r="Q1042" t="s">
        <v>6630</v>
      </c>
    </row>
    <row r="1043" spans="1:17" x14ac:dyDescent="0.35">
      <c r="A1043">
        <v>3598105723</v>
      </c>
      <c r="B1043" t="s">
        <v>6626</v>
      </c>
      <c r="C1043" t="s">
        <v>6356</v>
      </c>
      <c r="D1043">
        <v>200</v>
      </c>
      <c r="E1043" t="s">
        <v>5245</v>
      </c>
      <c r="F1043">
        <v>202</v>
      </c>
      <c r="G1043" t="s">
        <v>5245</v>
      </c>
      <c r="H1043">
        <v>450</v>
      </c>
      <c r="I1043" t="s">
        <v>8348</v>
      </c>
      <c r="J1043" t="s">
        <v>6630</v>
      </c>
      <c r="L1043" t="s">
        <v>6529</v>
      </c>
      <c r="M1043" t="s">
        <v>6630</v>
      </c>
      <c r="N1043">
        <v>10039655</v>
      </c>
      <c r="O1043" t="s">
        <v>6630</v>
      </c>
      <c r="P1043" t="s">
        <v>8349</v>
      </c>
      <c r="Q1043" t="s">
        <v>6630</v>
      </c>
    </row>
    <row r="1044" spans="1:17" x14ac:dyDescent="0.35">
      <c r="A1044">
        <v>9409109903</v>
      </c>
      <c r="B1044" t="s">
        <v>6626</v>
      </c>
      <c r="C1044" t="s">
        <v>6356</v>
      </c>
      <c r="D1044">
        <v>200</v>
      </c>
      <c r="E1044" t="s">
        <v>6659</v>
      </c>
      <c r="F1044">
        <v>208</v>
      </c>
      <c r="G1044" t="s">
        <v>977</v>
      </c>
      <c r="H1044">
        <v>310</v>
      </c>
      <c r="I1044" t="s">
        <v>8350</v>
      </c>
      <c r="J1044">
        <v>13562</v>
      </c>
      <c r="L1044" t="s">
        <v>6529</v>
      </c>
      <c r="M1044">
        <v>10122853</v>
      </c>
      <c r="N1044">
        <v>11517531</v>
      </c>
      <c r="O1044" t="s">
        <v>8351</v>
      </c>
      <c r="P1044" t="s">
        <v>6630</v>
      </c>
      <c r="Q1044" t="s">
        <v>6630</v>
      </c>
    </row>
    <row r="1045" spans="1:17" x14ac:dyDescent="0.35">
      <c r="A1045">
        <v>9425116957</v>
      </c>
      <c r="B1045" t="s">
        <v>6334</v>
      </c>
      <c r="C1045" t="s">
        <v>6540</v>
      </c>
      <c r="D1045">
        <v>131</v>
      </c>
      <c r="E1045" t="s">
        <v>6540</v>
      </c>
      <c r="F1045">
        <v>309</v>
      </c>
      <c r="G1045" t="s">
        <v>2845</v>
      </c>
      <c r="H1045">
        <v>107</v>
      </c>
      <c r="I1045" t="s">
        <v>8352</v>
      </c>
      <c r="J1045" t="s">
        <v>6630</v>
      </c>
      <c r="L1045" t="s">
        <v>6529</v>
      </c>
      <c r="M1045">
        <v>12529948</v>
      </c>
      <c r="N1045">
        <v>12258771</v>
      </c>
      <c r="O1045" t="s">
        <v>6630</v>
      </c>
      <c r="P1045" t="s">
        <v>6630</v>
      </c>
      <c r="Q1045">
        <v>700</v>
      </c>
    </row>
    <row r="1046" spans="1:17" x14ac:dyDescent="0.35">
      <c r="A1046">
        <v>9408109501</v>
      </c>
      <c r="B1046" t="s">
        <v>6626</v>
      </c>
      <c r="C1046" t="s">
        <v>6356</v>
      </c>
      <c r="D1046">
        <v>200</v>
      </c>
      <c r="E1046" t="s">
        <v>6366</v>
      </c>
      <c r="F1046">
        <v>207</v>
      </c>
      <c r="G1046" t="s">
        <v>6789</v>
      </c>
      <c r="H1046">
        <v>435</v>
      </c>
      <c r="I1046" t="s">
        <v>8353</v>
      </c>
      <c r="J1046">
        <v>20135</v>
      </c>
      <c r="L1046" t="s">
        <v>6529</v>
      </c>
      <c r="M1046">
        <v>10007309</v>
      </c>
      <c r="N1046">
        <v>10016579</v>
      </c>
      <c r="O1046" t="s">
        <v>8354</v>
      </c>
      <c r="P1046" t="s">
        <v>8355</v>
      </c>
      <c r="Q1046" t="s">
        <v>6630</v>
      </c>
    </row>
    <row r="1047" spans="1:17" x14ac:dyDescent="0.35">
      <c r="A1047">
        <v>9404108327</v>
      </c>
      <c r="B1047" t="s">
        <v>6626</v>
      </c>
      <c r="C1047" t="s">
        <v>6356</v>
      </c>
      <c r="D1047">
        <v>200</v>
      </c>
      <c r="E1047" t="s">
        <v>6659</v>
      </c>
      <c r="F1047">
        <v>208</v>
      </c>
      <c r="G1047" t="s">
        <v>977</v>
      </c>
      <c r="H1047">
        <v>310</v>
      </c>
      <c r="I1047" t="s">
        <v>8356</v>
      </c>
      <c r="J1047">
        <v>13562</v>
      </c>
      <c r="L1047" t="s">
        <v>6529</v>
      </c>
      <c r="M1047">
        <v>10677251</v>
      </c>
      <c r="N1047">
        <v>10517943</v>
      </c>
      <c r="O1047" t="s">
        <v>6630</v>
      </c>
      <c r="P1047" t="s">
        <v>8357</v>
      </c>
      <c r="Q1047" t="s">
        <v>6630</v>
      </c>
    </row>
    <row r="1048" spans="1:17" x14ac:dyDescent="0.35">
      <c r="A1048">
        <v>9425116986</v>
      </c>
      <c r="B1048" t="s">
        <v>6334</v>
      </c>
      <c r="C1048" t="s">
        <v>6540</v>
      </c>
      <c r="D1048">
        <v>131</v>
      </c>
      <c r="E1048" t="s">
        <v>6540</v>
      </c>
      <c r="F1048">
        <v>309</v>
      </c>
      <c r="G1048" t="s">
        <v>2845</v>
      </c>
      <c r="H1048">
        <v>107</v>
      </c>
      <c r="I1048" t="s">
        <v>8358</v>
      </c>
      <c r="J1048" t="s">
        <v>6630</v>
      </c>
      <c r="L1048" t="s">
        <v>6529</v>
      </c>
      <c r="M1048">
        <v>12529948</v>
      </c>
      <c r="N1048">
        <v>12258771</v>
      </c>
      <c r="O1048" t="s">
        <v>6630</v>
      </c>
      <c r="P1048" t="s">
        <v>6630</v>
      </c>
      <c r="Q1048">
        <v>700</v>
      </c>
    </row>
    <row r="1049" spans="1:17" x14ac:dyDescent="0.35">
      <c r="A1049">
        <v>9423116259</v>
      </c>
      <c r="B1049" t="s">
        <v>6334</v>
      </c>
      <c r="C1049" t="s">
        <v>6356</v>
      </c>
      <c r="D1049">
        <v>200</v>
      </c>
      <c r="E1049" t="s">
        <v>6645</v>
      </c>
      <c r="F1049">
        <v>201</v>
      </c>
      <c r="G1049" t="s">
        <v>6638</v>
      </c>
      <c r="H1049">
        <v>415</v>
      </c>
      <c r="I1049" t="s">
        <v>8359</v>
      </c>
      <c r="J1049">
        <v>20115</v>
      </c>
      <c r="L1049" t="s">
        <v>6529</v>
      </c>
      <c r="M1049">
        <v>12919436</v>
      </c>
      <c r="N1049">
        <v>14839122</v>
      </c>
      <c r="O1049" t="s">
        <v>6630</v>
      </c>
      <c r="P1049" t="s">
        <v>6630</v>
      </c>
      <c r="Q1049" t="s">
        <v>6630</v>
      </c>
    </row>
    <row r="1050" spans="1:17" x14ac:dyDescent="0.35">
      <c r="A1050">
        <v>9418114246</v>
      </c>
      <c r="B1050" t="s">
        <v>6626</v>
      </c>
      <c r="C1050" t="s">
        <v>6540</v>
      </c>
      <c r="D1050">
        <v>131</v>
      </c>
      <c r="E1050" t="s">
        <v>6672</v>
      </c>
      <c r="F1050">
        <v>703</v>
      </c>
      <c r="G1050" t="s">
        <v>3068</v>
      </c>
      <c r="H1050">
        <v>830</v>
      </c>
      <c r="I1050" t="s">
        <v>8360</v>
      </c>
      <c r="J1050">
        <v>13260</v>
      </c>
      <c r="L1050" t="s">
        <v>6529</v>
      </c>
      <c r="M1050">
        <v>15332534</v>
      </c>
      <c r="N1050">
        <v>14744115</v>
      </c>
      <c r="O1050" t="s">
        <v>6630</v>
      </c>
      <c r="P1050" t="s">
        <v>6630</v>
      </c>
      <c r="Q1050" t="s">
        <v>6630</v>
      </c>
    </row>
    <row r="1051" spans="1:17" x14ac:dyDescent="0.35">
      <c r="A1051">
        <v>9412111321</v>
      </c>
      <c r="B1051" t="s">
        <v>6626</v>
      </c>
      <c r="C1051" t="s">
        <v>6356</v>
      </c>
      <c r="D1051">
        <v>200</v>
      </c>
      <c r="E1051" t="s">
        <v>6645</v>
      </c>
      <c r="F1051">
        <v>201</v>
      </c>
      <c r="G1051" t="s">
        <v>6638</v>
      </c>
      <c r="H1051">
        <v>415</v>
      </c>
      <c r="I1051" t="s">
        <v>8361</v>
      </c>
      <c r="J1051">
        <v>20115</v>
      </c>
      <c r="L1051" t="s">
        <v>6529</v>
      </c>
      <c r="M1051">
        <v>13445834</v>
      </c>
      <c r="N1051">
        <v>14281843</v>
      </c>
      <c r="O1051" t="s">
        <v>6630</v>
      </c>
      <c r="P1051" t="s">
        <v>6630</v>
      </c>
      <c r="Q1051" t="s">
        <v>6630</v>
      </c>
    </row>
    <row r="1052" spans="1:17" x14ac:dyDescent="0.35">
      <c r="A1052">
        <v>9420115397</v>
      </c>
      <c r="B1052" t="s">
        <v>6334</v>
      </c>
      <c r="C1052" t="s">
        <v>6356</v>
      </c>
      <c r="D1052">
        <v>200</v>
      </c>
      <c r="E1052" t="s">
        <v>6366</v>
      </c>
      <c r="F1052">
        <v>207</v>
      </c>
      <c r="G1052" t="s">
        <v>6792</v>
      </c>
      <c r="H1052">
        <v>790</v>
      </c>
      <c r="I1052" t="s">
        <v>8362</v>
      </c>
      <c r="J1052">
        <v>20050</v>
      </c>
      <c r="L1052" t="s">
        <v>6529</v>
      </c>
      <c r="M1052">
        <v>11672611</v>
      </c>
      <c r="N1052">
        <v>13913685</v>
      </c>
      <c r="O1052" t="s">
        <v>6630</v>
      </c>
      <c r="P1052" t="s">
        <v>6630</v>
      </c>
      <c r="Q1052" t="s">
        <v>6630</v>
      </c>
    </row>
    <row r="1053" spans="1:17" x14ac:dyDescent="0.35">
      <c r="A1053">
        <v>9417113772</v>
      </c>
      <c r="B1053" t="s">
        <v>6626</v>
      </c>
      <c r="C1053" t="s">
        <v>6356</v>
      </c>
      <c r="D1053">
        <v>200</v>
      </c>
      <c r="E1053" t="s">
        <v>6357</v>
      </c>
      <c r="F1053">
        <v>209</v>
      </c>
      <c r="G1053" t="s">
        <v>977</v>
      </c>
      <c r="H1053">
        <v>310</v>
      </c>
      <c r="I1053" t="s">
        <v>8363</v>
      </c>
      <c r="J1053">
        <v>13670</v>
      </c>
      <c r="L1053" t="s">
        <v>6529</v>
      </c>
      <c r="M1053">
        <v>12341187</v>
      </c>
      <c r="N1053">
        <v>11139905</v>
      </c>
      <c r="O1053" t="s">
        <v>6630</v>
      </c>
      <c r="P1053" t="s">
        <v>6630</v>
      </c>
      <c r="Q1053">
        <v>700</v>
      </c>
    </row>
    <row r="1054" spans="1:17" x14ac:dyDescent="0.35">
      <c r="A1054">
        <v>9414112471</v>
      </c>
      <c r="B1054" t="s">
        <v>6626</v>
      </c>
      <c r="C1054" t="s">
        <v>6540</v>
      </c>
      <c r="D1054">
        <v>131</v>
      </c>
      <c r="E1054" t="s">
        <v>6672</v>
      </c>
      <c r="F1054">
        <v>703</v>
      </c>
      <c r="G1054" t="s">
        <v>7042</v>
      </c>
      <c r="H1054">
        <v>730</v>
      </c>
      <c r="I1054" t="s">
        <v>8364</v>
      </c>
      <c r="J1054">
        <v>13200</v>
      </c>
      <c r="L1054" t="s">
        <v>6529</v>
      </c>
      <c r="M1054">
        <v>10427235</v>
      </c>
      <c r="N1054">
        <v>14033911</v>
      </c>
      <c r="O1054" t="s">
        <v>6630</v>
      </c>
      <c r="P1054" t="s">
        <v>6713</v>
      </c>
      <c r="Q1054" t="s">
        <v>6630</v>
      </c>
    </row>
    <row r="1055" spans="1:17" x14ac:dyDescent="0.35">
      <c r="A1055">
        <v>10521</v>
      </c>
      <c r="B1055" t="s">
        <v>6626</v>
      </c>
      <c r="C1055" t="s">
        <v>8365</v>
      </c>
      <c r="D1055">
        <v>105</v>
      </c>
      <c r="E1055" t="s">
        <v>8366</v>
      </c>
      <c r="F1055">
        <v>102</v>
      </c>
      <c r="G1055" t="s">
        <v>8367</v>
      </c>
      <c r="H1055">
        <v>5</v>
      </c>
      <c r="I1055" t="s">
        <v>8368</v>
      </c>
      <c r="J1055" t="s">
        <v>6630</v>
      </c>
      <c r="L1055" t="s">
        <v>6526</v>
      </c>
      <c r="M1055" t="s">
        <v>6630</v>
      </c>
      <c r="N1055" t="s">
        <v>6630</v>
      </c>
      <c r="O1055" t="s">
        <v>8369</v>
      </c>
      <c r="P1055" t="s">
        <v>6630</v>
      </c>
      <c r="Q1055" t="s">
        <v>6630</v>
      </c>
    </row>
    <row r="1056" spans="1:17" x14ac:dyDescent="0.35">
      <c r="A1056">
        <v>9411110659</v>
      </c>
      <c r="B1056" t="s">
        <v>6626</v>
      </c>
      <c r="C1056" t="s">
        <v>6356</v>
      </c>
      <c r="D1056">
        <v>200</v>
      </c>
      <c r="E1056" t="s">
        <v>6366</v>
      </c>
      <c r="F1056">
        <v>207</v>
      </c>
      <c r="G1056" t="s">
        <v>6638</v>
      </c>
      <c r="H1056">
        <v>415</v>
      </c>
      <c r="I1056" t="s">
        <v>8370</v>
      </c>
      <c r="J1056">
        <v>20115</v>
      </c>
      <c r="L1056" t="s">
        <v>6529</v>
      </c>
      <c r="M1056">
        <v>12146445</v>
      </c>
      <c r="N1056">
        <v>12642941</v>
      </c>
      <c r="O1056" t="s">
        <v>8371</v>
      </c>
      <c r="P1056" t="s">
        <v>6630</v>
      </c>
      <c r="Q1056" t="s">
        <v>6630</v>
      </c>
    </row>
    <row r="1057" spans="1:17" x14ac:dyDescent="0.35">
      <c r="A1057">
        <v>9622116034</v>
      </c>
      <c r="B1057" t="s">
        <v>6626</v>
      </c>
      <c r="C1057" t="s">
        <v>6356</v>
      </c>
      <c r="D1057">
        <v>200</v>
      </c>
      <c r="E1057" t="s">
        <v>6645</v>
      </c>
      <c r="F1057">
        <v>201</v>
      </c>
      <c r="G1057" t="s">
        <v>6786</v>
      </c>
      <c r="H1057">
        <v>440</v>
      </c>
      <c r="I1057" t="s">
        <v>8372</v>
      </c>
      <c r="J1057">
        <v>20140</v>
      </c>
      <c r="L1057" t="s">
        <v>6529</v>
      </c>
      <c r="M1057">
        <v>11350663</v>
      </c>
      <c r="N1057">
        <v>11293380</v>
      </c>
      <c r="O1057" t="s">
        <v>6630</v>
      </c>
      <c r="P1057" t="s">
        <v>6630</v>
      </c>
      <c r="Q1057">
        <v>200</v>
      </c>
    </row>
    <row r="1058" spans="1:17" x14ac:dyDescent="0.35">
      <c r="A1058">
        <v>9603107953</v>
      </c>
      <c r="B1058" t="s">
        <v>6626</v>
      </c>
      <c r="C1058" t="s">
        <v>6540</v>
      </c>
      <c r="D1058">
        <v>131</v>
      </c>
      <c r="E1058" t="s">
        <v>7340</v>
      </c>
      <c r="F1058">
        <v>308</v>
      </c>
      <c r="G1058" t="s">
        <v>3774</v>
      </c>
      <c r="H1058">
        <v>100</v>
      </c>
      <c r="I1058" t="s">
        <v>8373</v>
      </c>
      <c r="J1058" t="s">
        <v>6630</v>
      </c>
      <c r="L1058" t="s">
        <v>6529</v>
      </c>
      <c r="M1058">
        <v>10184974</v>
      </c>
      <c r="N1058">
        <v>10002982</v>
      </c>
      <c r="O1058" t="s">
        <v>6630</v>
      </c>
      <c r="P1058" t="s">
        <v>6670</v>
      </c>
      <c r="Q1058" t="s">
        <v>6630</v>
      </c>
    </row>
    <row r="1059" spans="1:17" x14ac:dyDescent="0.35">
      <c r="A1059">
        <v>9411110683</v>
      </c>
      <c r="B1059" t="s">
        <v>6626</v>
      </c>
      <c r="C1059" t="s">
        <v>6356</v>
      </c>
      <c r="D1059">
        <v>200</v>
      </c>
      <c r="E1059" t="s">
        <v>6357</v>
      </c>
      <c r="F1059">
        <v>209</v>
      </c>
      <c r="G1059" t="s">
        <v>6720</v>
      </c>
      <c r="H1059">
        <v>388</v>
      </c>
      <c r="I1059" t="s">
        <v>8374</v>
      </c>
      <c r="J1059">
        <v>13842</v>
      </c>
      <c r="L1059" t="s">
        <v>6529</v>
      </c>
      <c r="M1059">
        <v>10652862</v>
      </c>
      <c r="N1059">
        <v>10039058</v>
      </c>
      <c r="O1059" t="s">
        <v>6630</v>
      </c>
      <c r="P1059" t="s">
        <v>6630</v>
      </c>
      <c r="Q1059">
        <v>700</v>
      </c>
    </row>
    <row r="1060" spans="1:17" x14ac:dyDescent="0.35">
      <c r="A1060">
        <v>9421114720</v>
      </c>
      <c r="B1060" t="s">
        <v>6626</v>
      </c>
      <c r="C1060" t="s">
        <v>6540</v>
      </c>
      <c r="D1060">
        <v>131</v>
      </c>
      <c r="E1060" t="s">
        <v>6672</v>
      </c>
      <c r="F1060">
        <v>703</v>
      </c>
      <c r="G1060" t="s">
        <v>3068</v>
      </c>
      <c r="H1060">
        <v>830</v>
      </c>
      <c r="I1060" t="s">
        <v>8375</v>
      </c>
      <c r="J1060">
        <v>13260</v>
      </c>
      <c r="L1060" t="s">
        <v>6529</v>
      </c>
      <c r="M1060">
        <v>15498323</v>
      </c>
      <c r="N1060">
        <v>13189842</v>
      </c>
      <c r="O1060" t="s">
        <v>6630</v>
      </c>
      <c r="P1060" t="s">
        <v>6630</v>
      </c>
      <c r="Q1060" t="s">
        <v>6630</v>
      </c>
    </row>
    <row r="1061" spans="1:17" x14ac:dyDescent="0.35">
      <c r="A1061">
        <v>3507109233</v>
      </c>
      <c r="B1061" t="s">
        <v>6626</v>
      </c>
      <c r="C1061" t="s">
        <v>6356</v>
      </c>
      <c r="D1061">
        <v>200</v>
      </c>
      <c r="E1061" t="s">
        <v>6366</v>
      </c>
      <c r="F1061">
        <v>207</v>
      </c>
      <c r="G1061" t="s">
        <v>6786</v>
      </c>
      <c r="H1061">
        <v>440</v>
      </c>
      <c r="I1061" t="s">
        <v>8376</v>
      </c>
      <c r="J1061" t="s">
        <v>6630</v>
      </c>
      <c r="L1061" t="s">
        <v>6529</v>
      </c>
      <c r="M1061">
        <v>10703404</v>
      </c>
      <c r="N1061">
        <v>11277056</v>
      </c>
      <c r="O1061" t="s">
        <v>8377</v>
      </c>
      <c r="P1061" t="s">
        <v>6630</v>
      </c>
      <c r="Q1061" t="s">
        <v>6630</v>
      </c>
    </row>
    <row r="1062" spans="1:17" x14ac:dyDescent="0.35">
      <c r="A1062">
        <v>9401106833</v>
      </c>
      <c r="B1062" t="s">
        <v>6626</v>
      </c>
      <c r="C1062" t="s">
        <v>6356</v>
      </c>
      <c r="D1062">
        <v>200</v>
      </c>
      <c r="E1062" t="s">
        <v>6645</v>
      </c>
      <c r="F1062">
        <v>201</v>
      </c>
      <c r="G1062" t="s">
        <v>6657</v>
      </c>
      <c r="H1062">
        <v>420</v>
      </c>
      <c r="I1062" t="s">
        <v>8378</v>
      </c>
      <c r="J1062" t="s">
        <v>6630</v>
      </c>
      <c r="L1062" t="s">
        <v>6529</v>
      </c>
      <c r="M1062" t="s">
        <v>6630</v>
      </c>
      <c r="N1062">
        <v>10507198</v>
      </c>
      <c r="O1062" t="s">
        <v>8379</v>
      </c>
      <c r="P1062" t="s">
        <v>8380</v>
      </c>
      <c r="Q1062" t="s">
        <v>6630</v>
      </c>
    </row>
    <row r="1063" spans="1:17" x14ac:dyDescent="0.35">
      <c r="A1063">
        <v>9402107184</v>
      </c>
      <c r="B1063" t="s">
        <v>6626</v>
      </c>
      <c r="C1063" t="s">
        <v>6356</v>
      </c>
      <c r="D1063">
        <v>200</v>
      </c>
      <c r="E1063" t="s">
        <v>6357</v>
      </c>
      <c r="F1063">
        <v>209</v>
      </c>
      <c r="G1063" t="s">
        <v>6724</v>
      </c>
      <c r="H1063">
        <v>323</v>
      </c>
      <c r="I1063" t="s">
        <v>8381</v>
      </c>
      <c r="J1063" t="s">
        <v>6630</v>
      </c>
      <c r="L1063" t="s">
        <v>6529</v>
      </c>
      <c r="M1063">
        <v>10171081</v>
      </c>
      <c r="N1063">
        <v>10114950</v>
      </c>
      <c r="O1063" t="s">
        <v>6630</v>
      </c>
      <c r="P1063" t="s">
        <v>8382</v>
      </c>
      <c r="Q1063" t="s">
        <v>6630</v>
      </c>
    </row>
    <row r="1064" spans="1:17" x14ac:dyDescent="0.35">
      <c r="A1064" t="s">
        <v>8383</v>
      </c>
      <c r="B1064" t="s">
        <v>6626</v>
      </c>
      <c r="C1064" t="s">
        <v>6628</v>
      </c>
      <c r="D1064" t="s">
        <v>6628</v>
      </c>
      <c r="E1064" t="s">
        <v>6628</v>
      </c>
      <c r="F1064" t="s">
        <v>6628</v>
      </c>
      <c r="G1064" t="s">
        <v>6628</v>
      </c>
      <c r="H1064" t="s">
        <v>6628</v>
      </c>
      <c r="I1064" t="s">
        <v>8384</v>
      </c>
      <c r="J1064" t="s">
        <v>6630</v>
      </c>
      <c r="L1064" t="s">
        <v>6529</v>
      </c>
      <c r="M1064" t="s">
        <v>6630</v>
      </c>
      <c r="N1064" t="s">
        <v>6630</v>
      </c>
      <c r="O1064" t="s">
        <v>6630</v>
      </c>
      <c r="P1064" t="s">
        <v>6630</v>
      </c>
      <c r="Q1064" t="s">
        <v>6630</v>
      </c>
    </row>
    <row r="1065" spans="1:17" x14ac:dyDescent="0.35">
      <c r="A1065">
        <v>9418114245</v>
      </c>
      <c r="B1065" t="s">
        <v>6334</v>
      </c>
      <c r="C1065" t="s">
        <v>6540</v>
      </c>
      <c r="D1065">
        <v>131</v>
      </c>
      <c r="E1065" t="s">
        <v>6672</v>
      </c>
      <c r="F1065">
        <v>703</v>
      </c>
      <c r="G1065" t="s">
        <v>3068</v>
      </c>
      <c r="H1065">
        <v>830</v>
      </c>
      <c r="I1065" t="s">
        <v>8385</v>
      </c>
      <c r="J1065">
        <v>13260</v>
      </c>
      <c r="L1065" t="s">
        <v>6529</v>
      </c>
      <c r="M1065">
        <v>15332534</v>
      </c>
      <c r="N1065">
        <v>14744115</v>
      </c>
      <c r="O1065" t="s">
        <v>6630</v>
      </c>
      <c r="P1065" t="s">
        <v>6630</v>
      </c>
      <c r="Q1065" t="s">
        <v>6630</v>
      </c>
    </row>
    <row r="1066" spans="1:17" x14ac:dyDescent="0.35">
      <c r="A1066" t="s">
        <v>8386</v>
      </c>
      <c r="B1066" t="s">
        <v>6626</v>
      </c>
      <c r="C1066" t="s">
        <v>6628</v>
      </c>
      <c r="D1066" t="s">
        <v>6628</v>
      </c>
      <c r="E1066" t="s">
        <v>6628</v>
      </c>
      <c r="F1066" t="s">
        <v>6628</v>
      </c>
      <c r="G1066" t="s">
        <v>6628</v>
      </c>
      <c r="H1066" t="s">
        <v>6628</v>
      </c>
      <c r="I1066" t="s">
        <v>8387</v>
      </c>
      <c r="J1066" t="s">
        <v>6630</v>
      </c>
      <c r="L1066" t="s">
        <v>6529</v>
      </c>
      <c r="M1066" t="s">
        <v>6630</v>
      </c>
      <c r="N1066" t="s">
        <v>6630</v>
      </c>
      <c r="O1066" t="s">
        <v>6630</v>
      </c>
      <c r="P1066" t="s">
        <v>6630</v>
      </c>
      <c r="Q1066" t="s">
        <v>6630</v>
      </c>
    </row>
    <row r="1067" spans="1:17" x14ac:dyDescent="0.35">
      <c r="A1067" t="s">
        <v>8388</v>
      </c>
      <c r="B1067" t="s">
        <v>6626</v>
      </c>
      <c r="C1067" t="s">
        <v>6628</v>
      </c>
      <c r="D1067" t="s">
        <v>6628</v>
      </c>
      <c r="E1067" t="s">
        <v>6628</v>
      </c>
      <c r="F1067" t="s">
        <v>6628</v>
      </c>
      <c r="G1067" t="s">
        <v>6628</v>
      </c>
      <c r="H1067" t="s">
        <v>6628</v>
      </c>
      <c r="I1067" t="s">
        <v>8389</v>
      </c>
      <c r="J1067" t="s">
        <v>6630</v>
      </c>
      <c r="L1067" t="s">
        <v>6529</v>
      </c>
      <c r="M1067" t="s">
        <v>6630</v>
      </c>
      <c r="N1067" t="s">
        <v>6630</v>
      </c>
      <c r="O1067" t="s">
        <v>8390</v>
      </c>
      <c r="P1067" t="s">
        <v>6630</v>
      </c>
      <c r="Q1067" t="s">
        <v>6630</v>
      </c>
    </row>
    <row r="1068" spans="1:17" x14ac:dyDescent="0.35">
      <c r="A1068">
        <v>9402107181</v>
      </c>
      <c r="B1068" t="s">
        <v>6626</v>
      </c>
      <c r="C1068" t="s">
        <v>6356</v>
      </c>
      <c r="D1068">
        <v>200</v>
      </c>
      <c r="E1068" t="s">
        <v>6659</v>
      </c>
      <c r="F1068">
        <v>208</v>
      </c>
      <c r="G1068" t="s">
        <v>6724</v>
      </c>
      <c r="H1068">
        <v>323</v>
      </c>
      <c r="I1068" t="s">
        <v>8391</v>
      </c>
      <c r="J1068" t="s">
        <v>6630</v>
      </c>
      <c r="L1068" t="s">
        <v>6529</v>
      </c>
      <c r="M1068">
        <v>10171081</v>
      </c>
      <c r="N1068">
        <v>10114950</v>
      </c>
      <c r="O1068" t="s">
        <v>6630</v>
      </c>
      <c r="P1068" t="s">
        <v>8392</v>
      </c>
      <c r="Q1068" t="s">
        <v>6630</v>
      </c>
    </row>
    <row r="1069" spans="1:17" x14ac:dyDescent="0.35">
      <c r="A1069" t="s">
        <v>8393</v>
      </c>
      <c r="B1069" t="s">
        <v>6626</v>
      </c>
      <c r="C1069" t="s">
        <v>6628</v>
      </c>
      <c r="D1069" t="s">
        <v>6628</v>
      </c>
      <c r="E1069" t="s">
        <v>6628</v>
      </c>
      <c r="F1069" t="s">
        <v>6628</v>
      </c>
      <c r="G1069" t="s">
        <v>6628</v>
      </c>
      <c r="H1069" t="s">
        <v>6628</v>
      </c>
      <c r="I1069" t="s">
        <v>8394</v>
      </c>
      <c r="J1069" t="s">
        <v>6630</v>
      </c>
      <c r="L1069" t="s">
        <v>6526</v>
      </c>
      <c r="M1069" t="s">
        <v>6630</v>
      </c>
      <c r="N1069" t="s">
        <v>6630</v>
      </c>
      <c r="O1069" t="s">
        <v>6630</v>
      </c>
      <c r="P1069" t="s">
        <v>6630</v>
      </c>
      <c r="Q1069" t="s">
        <v>6630</v>
      </c>
    </row>
    <row r="1070" spans="1:17" x14ac:dyDescent="0.35">
      <c r="A1070">
        <v>9696100895</v>
      </c>
      <c r="B1070" t="s">
        <v>6626</v>
      </c>
      <c r="C1070" t="s">
        <v>6356</v>
      </c>
      <c r="D1070">
        <v>200</v>
      </c>
      <c r="E1070" t="s">
        <v>6645</v>
      </c>
      <c r="F1070">
        <v>201</v>
      </c>
      <c r="G1070" t="s">
        <v>7742</v>
      </c>
      <c r="H1070">
        <v>425</v>
      </c>
      <c r="I1070" t="s">
        <v>8395</v>
      </c>
      <c r="J1070" t="s">
        <v>6630</v>
      </c>
      <c r="L1070" t="s">
        <v>6529</v>
      </c>
      <c r="M1070" t="s">
        <v>6630</v>
      </c>
      <c r="N1070">
        <v>10001832</v>
      </c>
      <c r="O1070" t="s">
        <v>6630</v>
      </c>
      <c r="P1070" t="s">
        <v>6830</v>
      </c>
      <c r="Q1070" t="s">
        <v>6630</v>
      </c>
    </row>
    <row r="1071" spans="1:17" x14ac:dyDescent="0.35">
      <c r="A1071" t="s">
        <v>8396</v>
      </c>
      <c r="B1071" t="s">
        <v>6626</v>
      </c>
      <c r="C1071" t="s">
        <v>6628</v>
      </c>
      <c r="D1071" t="s">
        <v>6628</v>
      </c>
      <c r="E1071" t="s">
        <v>6628</v>
      </c>
      <c r="F1071" t="s">
        <v>6628</v>
      </c>
      <c r="G1071" t="s">
        <v>6628</v>
      </c>
      <c r="H1071" t="s">
        <v>6628</v>
      </c>
      <c r="I1071" t="s">
        <v>8397</v>
      </c>
      <c r="J1071" t="s">
        <v>6630</v>
      </c>
      <c r="L1071" t="s">
        <v>6526</v>
      </c>
      <c r="M1071" t="s">
        <v>6630</v>
      </c>
      <c r="N1071" t="s">
        <v>6630</v>
      </c>
      <c r="O1071" t="s">
        <v>6630</v>
      </c>
      <c r="P1071" t="s">
        <v>6630</v>
      </c>
      <c r="Q1071" t="s">
        <v>6630</v>
      </c>
    </row>
    <row r="1072" spans="1:17" x14ac:dyDescent="0.35">
      <c r="A1072">
        <v>3521115741</v>
      </c>
      <c r="B1072" t="s">
        <v>6626</v>
      </c>
      <c r="C1072" t="s">
        <v>6356</v>
      </c>
      <c r="D1072">
        <v>200</v>
      </c>
      <c r="E1072" t="s">
        <v>5245</v>
      </c>
      <c r="F1072">
        <v>202</v>
      </c>
      <c r="G1072" t="s">
        <v>5245</v>
      </c>
      <c r="H1072">
        <v>450</v>
      </c>
      <c r="I1072" t="s">
        <v>8398</v>
      </c>
      <c r="J1072">
        <v>20200</v>
      </c>
      <c r="L1072" t="s">
        <v>6529</v>
      </c>
      <c r="M1072">
        <v>16083293</v>
      </c>
      <c r="N1072">
        <v>10558147</v>
      </c>
      <c r="O1072" t="s">
        <v>6630</v>
      </c>
      <c r="P1072" t="s">
        <v>6630</v>
      </c>
      <c r="Q1072" t="s">
        <v>6630</v>
      </c>
    </row>
    <row r="1073" spans="1:17" x14ac:dyDescent="0.35">
      <c r="A1073">
        <v>9420115428</v>
      </c>
      <c r="B1073" t="s">
        <v>6626</v>
      </c>
      <c r="C1073" t="s">
        <v>6356</v>
      </c>
      <c r="D1073">
        <v>200</v>
      </c>
      <c r="E1073" t="s">
        <v>6357</v>
      </c>
      <c r="F1073">
        <v>209</v>
      </c>
      <c r="G1073" t="s">
        <v>977</v>
      </c>
      <c r="H1073">
        <v>310</v>
      </c>
      <c r="I1073" t="s">
        <v>8399</v>
      </c>
      <c r="J1073">
        <v>13564</v>
      </c>
      <c r="L1073" t="s">
        <v>6529</v>
      </c>
      <c r="M1073">
        <v>11324262</v>
      </c>
      <c r="N1073">
        <v>11139905</v>
      </c>
      <c r="O1073" t="s">
        <v>6630</v>
      </c>
      <c r="P1073" t="s">
        <v>6630</v>
      </c>
      <c r="Q1073">
        <v>700</v>
      </c>
    </row>
    <row r="1074" spans="1:17" x14ac:dyDescent="0.35">
      <c r="A1074">
        <v>9406108763</v>
      </c>
      <c r="B1074" t="s">
        <v>6626</v>
      </c>
      <c r="C1074" t="s">
        <v>6356</v>
      </c>
      <c r="D1074">
        <v>200</v>
      </c>
      <c r="E1074" t="s">
        <v>6366</v>
      </c>
      <c r="F1074">
        <v>207</v>
      </c>
      <c r="G1074" t="s">
        <v>1357</v>
      </c>
      <c r="H1074">
        <v>745</v>
      </c>
      <c r="I1074" t="s">
        <v>8400</v>
      </c>
      <c r="J1074">
        <v>20800</v>
      </c>
      <c r="L1074" t="s">
        <v>6529</v>
      </c>
      <c r="M1074">
        <v>10790780</v>
      </c>
      <c r="N1074">
        <v>10664062</v>
      </c>
      <c r="O1074" t="s">
        <v>6630</v>
      </c>
      <c r="P1074" t="s">
        <v>6630</v>
      </c>
      <c r="Q1074">
        <v>700</v>
      </c>
    </row>
    <row r="1075" spans="1:17" x14ac:dyDescent="0.35">
      <c r="A1075">
        <v>6303107980</v>
      </c>
      <c r="B1075" t="s">
        <v>6626</v>
      </c>
      <c r="C1075" t="s">
        <v>6356</v>
      </c>
      <c r="D1075">
        <v>200</v>
      </c>
      <c r="E1075" t="s">
        <v>6366</v>
      </c>
      <c r="F1075">
        <v>207</v>
      </c>
      <c r="G1075" t="s">
        <v>6662</v>
      </c>
      <c r="H1075">
        <v>720</v>
      </c>
      <c r="I1075" t="s">
        <v>8401</v>
      </c>
      <c r="J1075">
        <v>20800</v>
      </c>
      <c r="L1075" t="s">
        <v>6529</v>
      </c>
      <c r="M1075" t="s">
        <v>6630</v>
      </c>
      <c r="N1075">
        <v>10506689</v>
      </c>
      <c r="O1075" t="s">
        <v>6630</v>
      </c>
      <c r="P1075" t="s">
        <v>7419</v>
      </c>
      <c r="Q1075" t="s">
        <v>6630</v>
      </c>
    </row>
    <row r="1076" spans="1:17" x14ac:dyDescent="0.35">
      <c r="A1076">
        <v>9414112049</v>
      </c>
      <c r="B1076" t="s">
        <v>6626</v>
      </c>
      <c r="C1076" t="s">
        <v>6356</v>
      </c>
      <c r="D1076">
        <v>200</v>
      </c>
      <c r="E1076" t="s">
        <v>6366</v>
      </c>
      <c r="F1076">
        <v>207</v>
      </c>
      <c r="G1076" t="s">
        <v>6756</v>
      </c>
      <c r="H1076">
        <v>750</v>
      </c>
      <c r="I1076" t="s">
        <v>8402</v>
      </c>
      <c r="J1076">
        <v>20800</v>
      </c>
      <c r="L1076" t="s">
        <v>6529</v>
      </c>
      <c r="M1076">
        <v>10636580</v>
      </c>
      <c r="N1076">
        <v>10016301</v>
      </c>
      <c r="O1076" t="s">
        <v>6630</v>
      </c>
      <c r="P1076" t="s">
        <v>6630</v>
      </c>
      <c r="Q1076">
        <v>700</v>
      </c>
    </row>
    <row r="1077" spans="1:17" x14ac:dyDescent="0.35">
      <c r="A1077">
        <v>9408109584</v>
      </c>
      <c r="B1077" t="s">
        <v>6626</v>
      </c>
      <c r="C1077" t="s">
        <v>6356</v>
      </c>
      <c r="D1077">
        <v>200</v>
      </c>
      <c r="E1077" t="s">
        <v>6659</v>
      </c>
      <c r="F1077">
        <v>208</v>
      </c>
      <c r="G1077" t="s">
        <v>977</v>
      </c>
      <c r="H1077">
        <v>310</v>
      </c>
      <c r="I1077" t="s">
        <v>8403</v>
      </c>
      <c r="J1077">
        <v>13562</v>
      </c>
      <c r="L1077" t="s">
        <v>6529</v>
      </c>
      <c r="M1077">
        <v>10122853</v>
      </c>
      <c r="N1077">
        <v>11517531</v>
      </c>
      <c r="O1077" t="s">
        <v>8404</v>
      </c>
      <c r="P1077" t="s">
        <v>6630</v>
      </c>
      <c r="Q1077" t="s">
        <v>6630</v>
      </c>
    </row>
    <row r="1078" spans="1:17" x14ac:dyDescent="0.35">
      <c r="A1078">
        <v>9401106691</v>
      </c>
      <c r="B1078" t="s">
        <v>6626</v>
      </c>
      <c r="C1078" t="s">
        <v>6356</v>
      </c>
      <c r="D1078">
        <v>200</v>
      </c>
      <c r="E1078" t="s">
        <v>5245</v>
      </c>
      <c r="F1078">
        <v>202</v>
      </c>
      <c r="G1078" t="s">
        <v>5245</v>
      </c>
      <c r="H1078">
        <v>450</v>
      </c>
      <c r="I1078" t="s">
        <v>8405</v>
      </c>
      <c r="J1078">
        <v>20200</v>
      </c>
      <c r="L1078" t="s">
        <v>6529</v>
      </c>
      <c r="M1078" t="s">
        <v>6630</v>
      </c>
      <c r="N1078">
        <v>10436431</v>
      </c>
      <c r="O1078" t="s">
        <v>6630</v>
      </c>
      <c r="P1078" t="s">
        <v>8406</v>
      </c>
      <c r="Q1078" t="s">
        <v>6630</v>
      </c>
    </row>
    <row r="1079" spans="1:17" x14ac:dyDescent="0.35">
      <c r="A1079">
        <v>13800</v>
      </c>
      <c r="B1079" t="s">
        <v>6334</v>
      </c>
      <c r="C1079" t="s">
        <v>6356</v>
      </c>
      <c r="D1079">
        <v>200</v>
      </c>
      <c r="E1079" t="s">
        <v>6357</v>
      </c>
      <c r="F1079">
        <v>209</v>
      </c>
      <c r="G1079" t="s">
        <v>6391</v>
      </c>
      <c r="H1079">
        <v>989</v>
      </c>
      <c r="I1079" t="s">
        <v>136</v>
      </c>
      <c r="J1079">
        <v>13500</v>
      </c>
      <c r="L1079" t="s">
        <v>6526</v>
      </c>
      <c r="M1079">
        <v>10042553</v>
      </c>
      <c r="N1079">
        <v>10458867</v>
      </c>
      <c r="O1079" t="s">
        <v>8407</v>
      </c>
      <c r="P1079" t="s">
        <v>8408</v>
      </c>
      <c r="Q1079" t="s">
        <v>6630</v>
      </c>
    </row>
    <row r="1080" spans="1:17" x14ac:dyDescent="0.35">
      <c r="A1080">
        <v>8798105747</v>
      </c>
      <c r="B1080" t="s">
        <v>6626</v>
      </c>
      <c r="C1080" t="s">
        <v>6356</v>
      </c>
      <c r="D1080">
        <v>200</v>
      </c>
      <c r="E1080" t="s">
        <v>6701</v>
      </c>
      <c r="F1080">
        <v>500</v>
      </c>
      <c r="G1080" t="s">
        <v>7166</v>
      </c>
      <c r="H1080">
        <v>61</v>
      </c>
      <c r="I1080" t="s">
        <v>8409</v>
      </c>
      <c r="J1080">
        <v>12028</v>
      </c>
      <c r="L1080" t="s">
        <v>6529</v>
      </c>
      <c r="M1080" t="s">
        <v>6630</v>
      </c>
      <c r="N1080">
        <v>10195121</v>
      </c>
      <c r="O1080" t="s">
        <v>6630</v>
      </c>
      <c r="P1080" t="s">
        <v>8410</v>
      </c>
      <c r="Q1080" t="s">
        <v>6630</v>
      </c>
    </row>
    <row r="1081" spans="1:17" x14ac:dyDescent="0.35">
      <c r="A1081">
        <v>9497105211</v>
      </c>
      <c r="B1081" t="s">
        <v>6626</v>
      </c>
      <c r="C1081" t="s">
        <v>6356</v>
      </c>
      <c r="D1081">
        <v>200</v>
      </c>
      <c r="E1081" t="s">
        <v>6659</v>
      </c>
      <c r="F1081">
        <v>208</v>
      </c>
      <c r="G1081" t="s">
        <v>7129</v>
      </c>
      <c r="H1081">
        <v>305</v>
      </c>
      <c r="I1081" t="s">
        <v>8411</v>
      </c>
      <c r="J1081" t="s">
        <v>6630</v>
      </c>
      <c r="L1081" t="s">
        <v>6529</v>
      </c>
      <c r="M1081" t="s">
        <v>6630</v>
      </c>
      <c r="N1081">
        <v>10017324</v>
      </c>
      <c r="O1081" t="s">
        <v>6630</v>
      </c>
      <c r="P1081" t="s">
        <v>8412</v>
      </c>
      <c r="Q1081" t="s">
        <v>6630</v>
      </c>
    </row>
    <row r="1082" spans="1:17" x14ac:dyDescent="0.35">
      <c r="A1082">
        <v>9411110706</v>
      </c>
      <c r="B1082" t="s">
        <v>6626</v>
      </c>
      <c r="C1082" t="s">
        <v>6356</v>
      </c>
      <c r="D1082">
        <v>200</v>
      </c>
      <c r="E1082" t="s">
        <v>6366</v>
      </c>
      <c r="F1082">
        <v>207</v>
      </c>
      <c r="G1082" t="s">
        <v>6657</v>
      </c>
      <c r="H1082">
        <v>420</v>
      </c>
      <c r="I1082" t="s">
        <v>8413</v>
      </c>
      <c r="J1082" t="s">
        <v>6630</v>
      </c>
      <c r="L1082" t="s">
        <v>6529</v>
      </c>
      <c r="M1082">
        <v>11945229</v>
      </c>
      <c r="N1082">
        <v>11912507</v>
      </c>
      <c r="O1082">
        <v>29548</v>
      </c>
      <c r="P1082" t="s">
        <v>6630</v>
      </c>
      <c r="Q1082" t="s">
        <v>6630</v>
      </c>
    </row>
    <row r="1083" spans="1:17" x14ac:dyDescent="0.35">
      <c r="A1083">
        <v>9403107652</v>
      </c>
      <c r="B1083" t="s">
        <v>6626</v>
      </c>
      <c r="C1083" t="s">
        <v>6356</v>
      </c>
      <c r="D1083">
        <v>200</v>
      </c>
      <c r="E1083" t="s">
        <v>6659</v>
      </c>
      <c r="F1083">
        <v>208</v>
      </c>
      <c r="G1083" t="s">
        <v>1998</v>
      </c>
      <c r="H1083">
        <v>335</v>
      </c>
      <c r="I1083" t="s">
        <v>8414</v>
      </c>
      <c r="J1083">
        <v>13840</v>
      </c>
      <c r="L1083" t="s">
        <v>6529</v>
      </c>
      <c r="M1083">
        <v>10002958</v>
      </c>
      <c r="N1083">
        <v>10518461</v>
      </c>
      <c r="O1083" t="s">
        <v>6630</v>
      </c>
      <c r="P1083" t="s">
        <v>7020</v>
      </c>
      <c r="Q1083" t="s">
        <v>6630</v>
      </c>
    </row>
    <row r="1084" spans="1:17" x14ac:dyDescent="0.35">
      <c r="A1084">
        <v>9422116184</v>
      </c>
      <c r="B1084" t="s">
        <v>6334</v>
      </c>
      <c r="C1084" t="s">
        <v>6356</v>
      </c>
      <c r="D1084">
        <v>200</v>
      </c>
      <c r="E1084" t="s">
        <v>6645</v>
      </c>
      <c r="F1084">
        <v>201</v>
      </c>
      <c r="G1084" t="s">
        <v>6808</v>
      </c>
      <c r="H1084">
        <v>805</v>
      </c>
      <c r="I1084" t="s">
        <v>8415</v>
      </c>
      <c r="J1084">
        <v>20116</v>
      </c>
      <c r="L1084" t="s">
        <v>6529</v>
      </c>
      <c r="M1084">
        <v>11295537</v>
      </c>
      <c r="N1084">
        <v>11211305</v>
      </c>
      <c r="O1084" t="s">
        <v>6630</v>
      </c>
      <c r="P1084" t="s">
        <v>6630</v>
      </c>
      <c r="Q1084" t="s">
        <v>6630</v>
      </c>
    </row>
    <row r="1085" spans="1:17" x14ac:dyDescent="0.35">
      <c r="A1085">
        <v>7903107738</v>
      </c>
      <c r="B1085" t="s">
        <v>6626</v>
      </c>
      <c r="C1085" t="s">
        <v>6356</v>
      </c>
      <c r="D1085">
        <v>200</v>
      </c>
      <c r="E1085" t="s">
        <v>6366</v>
      </c>
      <c r="F1085">
        <v>207</v>
      </c>
      <c r="G1085" t="s">
        <v>6657</v>
      </c>
      <c r="H1085">
        <v>420</v>
      </c>
      <c r="I1085" t="s">
        <v>8416</v>
      </c>
      <c r="J1085" t="s">
        <v>6630</v>
      </c>
      <c r="L1085" t="s">
        <v>6529</v>
      </c>
      <c r="M1085">
        <v>10146716</v>
      </c>
      <c r="N1085">
        <v>10171479</v>
      </c>
      <c r="O1085" t="s">
        <v>6630</v>
      </c>
      <c r="P1085" t="s">
        <v>8417</v>
      </c>
      <c r="Q1085">
        <v>100</v>
      </c>
    </row>
    <row r="1086" spans="1:17" x14ac:dyDescent="0.35">
      <c r="A1086">
        <v>6308109415</v>
      </c>
      <c r="B1086" t="s">
        <v>6626</v>
      </c>
      <c r="C1086" t="s">
        <v>6356</v>
      </c>
      <c r="D1086">
        <v>200</v>
      </c>
      <c r="E1086" t="s">
        <v>6366</v>
      </c>
      <c r="F1086">
        <v>207</v>
      </c>
      <c r="G1086" t="s">
        <v>6657</v>
      </c>
      <c r="H1086">
        <v>420</v>
      </c>
      <c r="I1086" t="s">
        <v>8418</v>
      </c>
      <c r="J1086" t="s">
        <v>6630</v>
      </c>
      <c r="L1086" t="s">
        <v>6529</v>
      </c>
      <c r="M1086">
        <v>10429732</v>
      </c>
      <c r="N1086">
        <v>12944041</v>
      </c>
      <c r="O1086" t="s">
        <v>8419</v>
      </c>
      <c r="P1086" t="s">
        <v>6630</v>
      </c>
      <c r="Q1086" t="s">
        <v>6630</v>
      </c>
    </row>
    <row r="1087" spans="1:17" x14ac:dyDescent="0.35">
      <c r="A1087">
        <v>9414112326</v>
      </c>
      <c r="B1087" t="s">
        <v>6626</v>
      </c>
      <c r="C1087" t="s">
        <v>6335</v>
      </c>
      <c r="D1087">
        <v>150</v>
      </c>
      <c r="E1087" t="s">
        <v>6335</v>
      </c>
      <c r="F1087">
        <v>205</v>
      </c>
      <c r="G1087" t="s">
        <v>6923</v>
      </c>
      <c r="H1087">
        <v>603</v>
      </c>
      <c r="I1087" t="s">
        <v>8420</v>
      </c>
      <c r="J1087">
        <v>20505</v>
      </c>
      <c r="L1087" t="s">
        <v>6529</v>
      </c>
      <c r="M1087">
        <v>13227327</v>
      </c>
      <c r="N1087">
        <v>12727194</v>
      </c>
      <c r="O1087">
        <v>30294</v>
      </c>
      <c r="P1087" t="s">
        <v>6630</v>
      </c>
      <c r="Q1087" t="s">
        <v>6630</v>
      </c>
    </row>
    <row r="1088" spans="1:17" x14ac:dyDescent="0.35">
      <c r="A1088">
        <v>9494100571</v>
      </c>
      <c r="B1088" t="s">
        <v>6626</v>
      </c>
      <c r="C1088" t="s">
        <v>6356</v>
      </c>
      <c r="D1088">
        <v>200</v>
      </c>
      <c r="E1088" t="s">
        <v>6659</v>
      </c>
      <c r="F1088">
        <v>208</v>
      </c>
      <c r="G1088" t="s">
        <v>6628</v>
      </c>
      <c r="H1088" t="s">
        <v>6628</v>
      </c>
      <c r="I1088" t="s">
        <v>8421</v>
      </c>
      <c r="J1088" t="s">
        <v>6630</v>
      </c>
      <c r="L1088" t="s">
        <v>6529</v>
      </c>
      <c r="M1088" t="s">
        <v>6630</v>
      </c>
      <c r="N1088">
        <v>10004611</v>
      </c>
      <c r="O1088" t="s">
        <v>6630</v>
      </c>
      <c r="P1088" t="s">
        <v>6830</v>
      </c>
      <c r="Q1088" t="s">
        <v>6630</v>
      </c>
    </row>
    <row r="1089" spans="1:17" x14ac:dyDescent="0.35">
      <c r="A1089">
        <v>9423116461</v>
      </c>
      <c r="B1089" t="s">
        <v>6334</v>
      </c>
      <c r="C1089" t="s">
        <v>6356</v>
      </c>
      <c r="D1089">
        <v>200</v>
      </c>
      <c r="E1089" t="s">
        <v>6701</v>
      </c>
      <c r="F1089">
        <v>500</v>
      </c>
      <c r="G1089" t="s">
        <v>6702</v>
      </c>
      <c r="H1089">
        <v>55</v>
      </c>
      <c r="I1089" t="s">
        <v>8422</v>
      </c>
      <c r="J1089">
        <v>12027</v>
      </c>
      <c r="L1089" t="s">
        <v>6529</v>
      </c>
      <c r="M1089">
        <v>10608466</v>
      </c>
      <c r="N1089">
        <v>10554015</v>
      </c>
      <c r="O1089" t="s">
        <v>6630</v>
      </c>
      <c r="P1089" t="s">
        <v>6630</v>
      </c>
      <c r="Q1089" t="s">
        <v>6630</v>
      </c>
    </row>
    <row r="1090" spans="1:17" x14ac:dyDescent="0.35">
      <c r="A1090">
        <v>2199105979</v>
      </c>
      <c r="B1090" t="s">
        <v>6626</v>
      </c>
      <c r="C1090" t="s">
        <v>6356</v>
      </c>
      <c r="D1090">
        <v>200</v>
      </c>
      <c r="E1090" t="s">
        <v>5245</v>
      </c>
      <c r="F1090">
        <v>202</v>
      </c>
      <c r="G1090" t="s">
        <v>5245</v>
      </c>
      <c r="H1090">
        <v>450</v>
      </c>
      <c r="I1090" t="s">
        <v>8423</v>
      </c>
      <c r="J1090">
        <v>20200</v>
      </c>
      <c r="L1090" t="s">
        <v>6529</v>
      </c>
      <c r="M1090" t="s">
        <v>6630</v>
      </c>
      <c r="N1090">
        <v>10373628</v>
      </c>
      <c r="O1090" t="s">
        <v>6630</v>
      </c>
      <c r="P1090" t="s">
        <v>8424</v>
      </c>
      <c r="Q1090" t="s">
        <v>6630</v>
      </c>
    </row>
    <row r="1091" spans="1:17" x14ac:dyDescent="0.35">
      <c r="A1091">
        <v>8796100990</v>
      </c>
      <c r="B1091" t="s">
        <v>6626</v>
      </c>
      <c r="C1091" t="s">
        <v>6356</v>
      </c>
      <c r="D1091">
        <v>200</v>
      </c>
      <c r="E1091" t="s">
        <v>6701</v>
      </c>
      <c r="F1091">
        <v>500</v>
      </c>
      <c r="G1091" t="s">
        <v>7639</v>
      </c>
      <c r="H1091">
        <v>63</v>
      </c>
      <c r="I1091" t="s">
        <v>8425</v>
      </c>
      <c r="J1091">
        <v>12029</v>
      </c>
      <c r="L1091" t="s">
        <v>6529</v>
      </c>
      <c r="M1091" t="s">
        <v>6630</v>
      </c>
      <c r="N1091">
        <v>10005733</v>
      </c>
      <c r="O1091" t="s">
        <v>6630</v>
      </c>
      <c r="P1091" t="s">
        <v>8426</v>
      </c>
      <c r="Q1091" t="s">
        <v>6630</v>
      </c>
    </row>
    <row r="1092" spans="1:17" x14ac:dyDescent="0.35">
      <c r="A1092">
        <v>9412111207</v>
      </c>
      <c r="B1092" t="s">
        <v>6626</v>
      </c>
      <c r="C1092" t="s">
        <v>6356</v>
      </c>
      <c r="D1092">
        <v>200</v>
      </c>
      <c r="E1092" t="s">
        <v>6645</v>
      </c>
      <c r="F1092">
        <v>201</v>
      </c>
      <c r="G1092" t="s">
        <v>6638</v>
      </c>
      <c r="H1092">
        <v>415</v>
      </c>
      <c r="I1092" t="s">
        <v>8427</v>
      </c>
      <c r="J1092">
        <v>20115</v>
      </c>
      <c r="L1092" t="s">
        <v>6529</v>
      </c>
      <c r="M1092">
        <v>10964663</v>
      </c>
      <c r="N1092">
        <v>10213641</v>
      </c>
      <c r="O1092">
        <v>29471</v>
      </c>
      <c r="P1092" t="s">
        <v>6630</v>
      </c>
      <c r="Q1092" t="s">
        <v>6630</v>
      </c>
    </row>
    <row r="1093" spans="1:17" x14ac:dyDescent="0.35">
      <c r="A1093">
        <v>9407109162</v>
      </c>
      <c r="B1093" t="s">
        <v>6626</v>
      </c>
      <c r="C1093" t="s">
        <v>6335</v>
      </c>
      <c r="D1093">
        <v>150</v>
      </c>
      <c r="E1093" t="s">
        <v>6335</v>
      </c>
      <c r="F1093">
        <v>205</v>
      </c>
      <c r="G1093" t="s">
        <v>977</v>
      </c>
      <c r="H1093">
        <v>310</v>
      </c>
      <c r="I1093" t="s">
        <v>8428</v>
      </c>
      <c r="J1093">
        <v>20507</v>
      </c>
      <c r="L1093" t="s">
        <v>6529</v>
      </c>
      <c r="M1093">
        <v>11882678</v>
      </c>
      <c r="N1093">
        <v>12217549</v>
      </c>
      <c r="O1093" t="s">
        <v>8429</v>
      </c>
      <c r="P1093" t="s">
        <v>8430</v>
      </c>
      <c r="Q1093" t="s">
        <v>6630</v>
      </c>
    </row>
    <row r="1094" spans="1:17" x14ac:dyDescent="0.35">
      <c r="A1094">
        <v>9414112078</v>
      </c>
      <c r="B1094" t="s">
        <v>6626</v>
      </c>
      <c r="C1094" t="s">
        <v>6356</v>
      </c>
      <c r="D1094">
        <v>200</v>
      </c>
      <c r="E1094" t="s">
        <v>6366</v>
      </c>
      <c r="F1094">
        <v>207</v>
      </c>
      <c r="G1094" t="s">
        <v>6724</v>
      </c>
      <c r="H1094">
        <v>323</v>
      </c>
      <c r="I1094" t="s">
        <v>8431</v>
      </c>
      <c r="J1094">
        <v>20050</v>
      </c>
      <c r="L1094" t="s">
        <v>6529</v>
      </c>
      <c r="M1094">
        <v>10114950</v>
      </c>
      <c r="N1094">
        <v>10032305</v>
      </c>
      <c r="O1094" t="s">
        <v>6630</v>
      </c>
      <c r="P1094" t="s">
        <v>6630</v>
      </c>
      <c r="Q1094">
        <v>100</v>
      </c>
    </row>
    <row r="1095" spans="1:17" x14ac:dyDescent="0.35">
      <c r="A1095">
        <v>9498105850</v>
      </c>
      <c r="B1095" t="s">
        <v>6626</v>
      </c>
      <c r="C1095" t="s">
        <v>6356</v>
      </c>
      <c r="D1095">
        <v>200</v>
      </c>
      <c r="E1095" t="s">
        <v>6659</v>
      </c>
      <c r="F1095">
        <v>208</v>
      </c>
      <c r="G1095" t="s">
        <v>7424</v>
      </c>
      <c r="H1095">
        <v>325</v>
      </c>
      <c r="I1095" t="s">
        <v>8432</v>
      </c>
      <c r="J1095" t="s">
        <v>6630</v>
      </c>
      <c r="L1095" t="s">
        <v>6529</v>
      </c>
      <c r="M1095" t="s">
        <v>6630</v>
      </c>
      <c r="N1095">
        <v>10137932</v>
      </c>
      <c r="O1095" t="s">
        <v>8433</v>
      </c>
      <c r="P1095" t="s">
        <v>7020</v>
      </c>
      <c r="Q1095" t="s">
        <v>6630</v>
      </c>
    </row>
    <row r="1096" spans="1:17" x14ac:dyDescent="0.35">
      <c r="A1096">
        <v>6306109035</v>
      </c>
      <c r="B1096" t="s">
        <v>6626</v>
      </c>
      <c r="C1096" t="s">
        <v>6356</v>
      </c>
      <c r="D1096">
        <v>200</v>
      </c>
      <c r="E1096" t="s">
        <v>6366</v>
      </c>
      <c r="F1096">
        <v>207</v>
      </c>
      <c r="G1096" t="s">
        <v>176</v>
      </c>
      <c r="H1096">
        <v>705</v>
      </c>
      <c r="I1096" t="s">
        <v>8434</v>
      </c>
      <c r="J1096">
        <v>20800</v>
      </c>
      <c r="L1096" t="s">
        <v>6529</v>
      </c>
      <c r="M1096">
        <v>10809858</v>
      </c>
      <c r="N1096">
        <v>10506697</v>
      </c>
      <c r="O1096" t="s">
        <v>6630</v>
      </c>
      <c r="P1096" t="s">
        <v>8435</v>
      </c>
      <c r="Q1096">
        <v>700</v>
      </c>
    </row>
    <row r="1097" spans="1:17" x14ac:dyDescent="0.35">
      <c r="A1097">
        <v>9422116188</v>
      </c>
      <c r="B1097" t="s">
        <v>6334</v>
      </c>
      <c r="C1097" t="s">
        <v>6356</v>
      </c>
      <c r="D1097">
        <v>200</v>
      </c>
      <c r="E1097" t="s">
        <v>6645</v>
      </c>
      <c r="F1097">
        <v>201</v>
      </c>
      <c r="G1097" t="s">
        <v>6638</v>
      </c>
      <c r="H1097">
        <v>415</v>
      </c>
      <c r="I1097" t="s">
        <v>8436</v>
      </c>
      <c r="J1097">
        <v>20115</v>
      </c>
      <c r="L1097" t="s">
        <v>6529</v>
      </c>
      <c r="M1097">
        <v>12919436</v>
      </c>
      <c r="N1097">
        <v>14839122</v>
      </c>
      <c r="O1097" t="s">
        <v>6630</v>
      </c>
      <c r="P1097" t="s">
        <v>6630</v>
      </c>
      <c r="Q1097" t="s">
        <v>6630</v>
      </c>
    </row>
    <row r="1098" spans="1:17" x14ac:dyDescent="0.35">
      <c r="A1098">
        <v>9393100110</v>
      </c>
      <c r="B1098" t="s">
        <v>6626</v>
      </c>
      <c r="C1098" t="s">
        <v>8365</v>
      </c>
      <c r="D1098">
        <v>105</v>
      </c>
      <c r="E1098" t="s">
        <v>6628</v>
      </c>
      <c r="F1098" t="s">
        <v>6628</v>
      </c>
      <c r="G1098" t="s">
        <v>3774</v>
      </c>
      <c r="H1098">
        <v>100</v>
      </c>
      <c r="I1098" t="s">
        <v>8437</v>
      </c>
      <c r="J1098" t="s">
        <v>6630</v>
      </c>
      <c r="L1098" t="s">
        <v>6529</v>
      </c>
      <c r="M1098" t="s">
        <v>6630</v>
      </c>
      <c r="N1098">
        <v>10000928</v>
      </c>
      <c r="O1098" t="s">
        <v>6630</v>
      </c>
      <c r="P1098" t="s">
        <v>6830</v>
      </c>
      <c r="Q1098" t="s">
        <v>6630</v>
      </c>
    </row>
    <row r="1099" spans="1:17" x14ac:dyDescent="0.35">
      <c r="A1099">
        <v>3501106970</v>
      </c>
      <c r="B1099" t="s">
        <v>6626</v>
      </c>
      <c r="C1099" t="s">
        <v>6356</v>
      </c>
      <c r="D1099">
        <v>200</v>
      </c>
      <c r="E1099" t="s">
        <v>5245</v>
      </c>
      <c r="F1099">
        <v>202</v>
      </c>
      <c r="G1099" t="s">
        <v>5245</v>
      </c>
      <c r="H1099">
        <v>450</v>
      </c>
      <c r="I1099" t="s">
        <v>8438</v>
      </c>
      <c r="J1099">
        <v>20200</v>
      </c>
      <c r="L1099" t="s">
        <v>6529</v>
      </c>
      <c r="M1099" t="s">
        <v>6630</v>
      </c>
      <c r="N1099">
        <v>10436431</v>
      </c>
      <c r="O1099" t="s">
        <v>8439</v>
      </c>
      <c r="P1099" t="s">
        <v>8440</v>
      </c>
      <c r="Q1099" t="s">
        <v>6630</v>
      </c>
    </row>
    <row r="1100" spans="1:17" x14ac:dyDescent="0.35">
      <c r="A1100">
        <v>9412111262</v>
      </c>
      <c r="B1100" t="s">
        <v>6626</v>
      </c>
      <c r="C1100" t="s">
        <v>6356</v>
      </c>
      <c r="D1100">
        <v>200</v>
      </c>
      <c r="E1100" t="s">
        <v>6366</v>
      </c>
      <c r="F1100">
        <v>207</v>
      </c>
      <c r="G1100" t="s">
        <v>6698</v>
      </c>
      <c r="H1100">
        <v>725</v>
      </c>
      <c r="I1100" t="s">
        <v>8441</v>
      </c>
      <c r="J1100" t="s">
        <v>6630</v>
      </c>
      <c r="L1100" t="s">
        <v>6529</v>
      </c>
      <c r="M1100">
        <v>13156709</v>
      </c>
      <c r="N1100">
        <v>12335676</v>
      </c>
      <c r="O1100">
        <v>28926</v>
      </c>
      <c r="P1100" t="s">
        <v>6630</v>
      </c>
      <c r="Q1100" t="s">
        <v>6630</v>
      </c>
    </row>
    <row r="1101" spans="1:17" x14ac:dyDescent="0.35">
      <c r="A1101">
        <v>9421114725</v>
      </c>
      <c r="B1101" t="s">
        <v>6334</v>
      </c>
      <c r="C1101" t="s">
        <v>6540</v>
      </c>
      <c r="D1101">
        <v>131</v>
      </c>
      <c r="E1101" t="s">
        <v>6672</v>
      </c>
      <c r="F1101">
        <v>703</v>
      </c>
      <c r="G1101" t="s">
        <v>3068</v>
      </c>
      <c r="H1101">
        <v>830</v>
      </c>
      <c r="I1101" t="s">
        <v>8442</v>
      </c>
      <c r="J1101">
        <v>13260</v>
      </c>
      <c r="L1101" t="s">
        <v>6529</v>
      </c>
      <c r="M1101">
        <v>10007744</v>
      </c>
      <c r="N1101">
        <v>10285177</v>
      </c>
      <c r="O1101" t="s">
        <v>6630</v>
      </c>
      <c r="P1101" t="s">
        <v>6630</v>
      </c>
      <c r="Q1101" t="s">
        <v>6630</v>
      </c>
    </row>
    <row r="1102" spans="1:17" x14ac:dyDescent="0.35">
      <c r="A1102">
        <v>9412111204</v>
      </c>
      <c r="B1102" t="s">
        <v>6626</v>
      </c>
      <c r="C1102" t="s">
        <v>6356</v>
      </c>
      <c r="D1102">
        <v>200</v>
      </c>
      <c r="E1102" t="s">
        <v>6366</v>
      </c>
      <c r="F1102">
        <v>207</v>
      </c>
      <c r="G1102" t="s">
        <v>6800</v>
      </c>
      <c r="H1102">
        <v>700</v>
      </c>
      <c r="I1102" t="s">
        <v>8443</v>
      </c>
      <c r="J1102">
        <v>23200</v>
      </c>
      <c r="L1102" t="s">
        <v>6529</v>
      </c>
      <c r="M1102">
        <v>10663916</v>
      </c>
      <c r="N1102">
        <v>10008027</v>
      </c>
      <c r="O1102">
        <v>30285</v>
      </c>
      <c r="P1102" t="s">
        <v>6630</v>
      </c>
      <c r="Q1102" t="s">
        <v>6630</v>
      </c>
    </row>
    <row r="1103" spans="1:17" x14ac:dyDescent="0.35">
      <c r="A1103">
        <v>9623116479</v>
      </c>
      <c r="B1103" t="s">
        <v>6334</v>
      </c>
      <c r="C1103" t="s">
        <v>6356</v>
      </c>
      <c r="D1103">
        <v>200</v>
      </c>
      <c r="E1103" t="s">
        <v>6858</v>
      </c>
      <c r="F1103">
        <v>200</v>
      </c>
      <c r="G1103" t="s">
        <v>6990</v>
      </c>
      <c r="H1103">
        <v>200</v>
      </c>
      <c r="I1103" t="s">
        <v>8444</v>
      </c>
      <c r="J1103">
        <v>20700</v>
      </c>
      <c r="L1103" t="s">
        <v>6529</v>
      </c>
      <c r="M1103">
        <v>15702101</v>
      </c>
      <c r="N1103">
        <v>15399878</v>
      </c>
      <c r="O1103" t="s">
        <v>6630</v>
      </c>
      <c r="P1103" t="s">
        <v>6630</v>
      </c>
      <c r="Q1103">
        <v>900</v>
      </c>
    </row>
    <row r="1104" spans="1:17" x14ac:dyDescent="0.35">
      <c r="A1104">
        <v>9407109090</v>
      </c>
      <c r="B1104" t="s">
        <v>6626</v>
      </c>
      <c r="C1104" t="s">
        <v>6356</v>
      </c>
      <c r="D1104">
        <v>200</v>
      </c>
      <c r="E1104" t="s">
        <v>6659</v>
      </c>
      <c r="F1104">
        <v>208</v>
      </c>
      <c r="G1104" t="s">
        <v>977</v>
      </c>
      <c r="H1104">
        <v>310</v>
      </c>
      <c r="I1104" t="s">
        <v>8445</v>
      </c>
      <c r="J1104">
        <v>13562</v>
      </c>
      <c r="L1104" t="s">
        <v>6529</v>
      </c>
      <c r="M1104" t="s">
        <v>6630</v>
      </c>
      <c r="N1104">
        <v>10160999</v>
      </c>
      <c r="O1104" t="s">
        <v>6630</v>
      </c>
      <c r="P1104" t="s">
        <v>8446</v>
      </c>
      <c r="Q1104" t="s">
        <v>6630</v>
      </c>
    </row>
    <row r="1105" spans="1:17" x14ac:dyDescent="0.35">
      <c r="A1105">
        <v>9414112603</v>
      </c>
      <c r="B1105" t="s">
        <v>6626</v>
      </c>
      <c r="C1105" t="s">
        <v>6356</v>
      </c>
      <c r="D1105">
        <v>200</v>
      </c>
      <c r="E1105" t="s">
        <v>6357</v>
      </c>
      <c r="F1105">
        <v>209</v>
      </c>
      <c r="G1105" t="s">
        <v>977</v>
      </c>
      <c r="H1105">
        <v>310</v>
      </c>
      <c r="I1105" t="s">
        <v>8447</v>
      </c>
      <c r="J1105">
        <v>13562</v>
      </c>
      <c r="L1105" t="s">
        <v>6529</v>
      </c>
      <c r="M1105">
        <v>10007830</v>
      </c>
      <c r="N1105">
        <v>10007753</v>
      </c>
      <c r="O1105" t="s">
        <v>6630</v>
      </c>
      <c r="P1105" t="s">
        <v>6630</v>
      </c>
      <c r="Q1105">
        <v>700</v>
      </c>
    </row>
    <row r="1106" spans="1:17" x14ac:dyDescent="0.35">
      <c r="A1106">
        <v>9499106115</v>
      </c>
      <c r="B1106" t="s">
        <v>6626</v>
      </c>
      <c r="C1106" t="s">
        <v>6356</v>
      </c>
      <c r="D1106">
        <v>200</v>
      </c>
      <c r="E1106" t="s">
        <v>6659</v>
      </c>
      <c r="F1106">
        <v>208</v>
      </c>
      <c r="G1106" t="s">
        <v>7424</v>
      </c>
      <c r="H1106">
        <v>325</v>
      </c>
      <c r="I1106" t="s">
        <v>8448</v>
      </c>
      <c r="J1106" t="s">
        <v>6630</v>
      </c>
      <c r="L1106" t="s">
        <v>6529</v>
      </c>
      <c r="M1106" t="s">
        <v>6630</v>
      </c>
      <c r="N1106">
        <v>10237546</v>
      </c>
      <c r="O1106" t="s">
        <v>6630</v>
      </c>
      <c r="P1106" t="s">
        <v>6799</v>
      </c>
      <c r="Q1106" t="s">
        <v>6630</v>
      </c>
    </row>
    <row r="1107" spans="1:17" x14ac:dyDescent="0.35">
      <c r="A1107">
        <v>9404108310</v>
      </c>
      <c r="B1107" t="s">
        <v>6626</v>
      </c>
      <c r="C1107" t="s">
        <v>6356</v>
      </c>
      <c r="D1107">
        <v>200</v>
      </c>
      <c r="E1107" t="s">
        <v>6659</v>
      </c>
      <c r="F1107">
        <v>208</v>
      </c>
      <c r="G1107" t="s">
        <v>3838</v>
      </c>
      <c r="H1107">
        <v>313</v>
      </c>
      <c r="I1107" t="s">
        <v>8449</v>
      </c>
      <c r="J1107">
        <v>13562</v>
      </c>
      <c r="L1107" t="s">
        <v>6529</v>
      </c>
      <c r="M1107">
        <v>10677251</v>
      </c>
      <c r="N1107">
        <v>10517943</v>
      </c>
      <c r="O1107" t="s">
        <v>8450</v>
      </c>
      <c r="P1107" t="s">
        <v>8451</v>
      </c>
      <c r="Q1107" t="s">
        <v>6630</v>
      </c>
    </row>
    <row r="1108" spans="1:17" x14ac:dyDescent="0.35">
      <c r="A1108">
        <v>9594100585</v>
      </c>
      <c r="B1108" t="s">
        <v>6626</v>
      </c>
      <c r="C1108" t="s">
        <v>6356</v>
      </c>
      <c r="D1108">
        <v>200</v>
      </c>
      <c r="E1108" t="s">
        <v>6999</v>
      </c>
      <c r="F1108">
        <v>205</v>
      </c>
      <c r="G1108" t="s">
        <v>6628</v>
      </c>
      <c r="H1108" t="s">
        <v>6628</v>
      </c>
      <c r="I1108" t="s">
        <v>8452</v>
      </c>
      <c r="J1108" t="s">
        <v>6630</v>
      </c>
      <c r="L1108" t="s">
        <v>6529</v>
      </c>
      <c r="M1108" t="s">
        <v>6630</v>
      </c>
      <c r="N1108">
        <v>10000872</v>
      </c>
      <c r="O1108" t="s">
        <v>6630</v>
      </c>
      <c r="P1108" t="s">
        <v>7138</v>
      </c>
      <c r="Q1108" t="s">
        <v>6630</v>
      </c>
    </row>
    <row r="1109" spans="1:17" x14ac:dyDescent="0.35">
      <c r="A1109">
        <v>6307109314</v>
      </c>
      <c r="B1109" t="s">
        <v>6626</v>
      </c>
      <c r="C1109" t="s">
        <v>6356</v>
      </c>
      <c r="D1109">
        <v>200</v>
      </c>
      <c r="E1109" t="s">
        <v>6366</v>
      </c>
      <c r="F1109">
        <v>207</v>
      </c>
      <c r="G1109" t="s">
        <v>6638</v>
      </c>
      <c r="H1109">
        <v>415</v>
      </c>
      <c r="I1109" t="s">
        <v>8453</v>
      </c>
      <c r="J1109">
        <v>20115</v>
      </c>
      <c r="L1109" t="s">
        <v>6529</v>
      </c>
      <c r="M1109">
        <v>10625311</v>
      </c>
      <c r="N1109">
        <v>11822721</v>
      </c>
      <c r="O1109" t="s">
        <v>6630</v>
      </c>
      <c r="P1109" t="s">
        <v>8454</v>
      </c>
      <c r="Q1109" t="s">
        <v>6630</v>
      </c>
    </row>
    <row r="1110" spans="1:17" x14ac:dyDescent="0.35">
      <c r="A1110">
        <v>7997105381</v>
      </c>
      <c r="B1110" t="s">
        <v>6626</v>
      </c>
      <c r="C1110" t="s">
        <v>6540</v>
      </c>
      <c r="D1110">
        <v>131</v>
      </c>
      <c r="E1110" t="s">
        <v>7008</v>
      </c>
      <c r="F1110">
        <v>303</v>
      </c>
      <c r="G1110" t="s">
        <v>7284</v>
      </c>
      <c r="H1110">
        <v>130</v>
      </c>
      <c r="I1110" t="s">
        <v>8455</v>
      </c>
      <c r="J1110" t="s">
        <v>6630</v>
      </c>
      <c r="L1110" t="s">
        <v>6529</v>
      </c>
      <c r="M1110" t="s">
        <v>6630</v>
      </c>
      <c r="N1110">
        <v>10154530</v>
      </c>
      <c r="O1110" t="s">
        <v>6630</v>
      </c>
      <c r="P1110" t="s">
        <v>8456</v>
      </c>
      <c r="Q1110" t="s">
        <v>6630</v>
      </c>
    </row>
    <row r="1111" spans="1:17" x14ac:dyDescent="0.35">
      <c r="A1111">
        <v>9415112853</v>
      </c>
      <c r="B1111" t="s">
        <v>6626</v>
      </c>
      <c r="C1111" t="s">
        <v>6356</v>
      </c>
      <c r="D1111">
        <v>200</v>
      </c>
      <c r="E1111" t="s">
        <v>6357</v>
      </c>
      <c r="F1111">
        <v>209</v>
      </c>
      <c r="G1111" t="s">
        <v>977</v>
      </c>
      <c r="H1111">
        <v>310</v>
      </c>
      <c r="I1111" t="s">
        <v>8457</v>
      </c>
      <c r="J1111">
        <v>13563</v>
      </c>
      <c r="L1111" t="s">
        <v>6529</v>
      </c>
      <c r="M1111">
        <v>10007830</v>
      </c>
      <c r="N1111">
        <v>10007753</v>
      </c>
      <c r="O1111" t="s">
        <v>6630</v>
      </c>
      <c r="P1111" t="s">
        <v>6630</v>
      </c>
      <c r="Q1111">
        <v>700</v>
      </c>
    </row>
    <row r="1112" spans="1:17" x14ac:dyDescent="0.35">
      <c r="A1112">
        <v>7993100172</v>
      </c>
      <c r="B1112" t="s">
        <v>6626</v>
      </c>
      <c r="C1112" t="s">
        <v>6356</v>
      </c>
      <c r="D1112">
        <v>200</v>
      </c>
      <c r="E1112" t="s">
        <v>488</v>
      </c>
      <c r="F1112">
        <v>203</v>
      </c>
      <c r="G1112" t="s">
        <v>488</v>
      </c>
      <c r="H1112">
        <v>500</v>
      </c>
      <c r="I1112" t="s">
        <v>8458</v>
      </c>
      <c r="J1112" t="s">
        <v>6630</v>
      </c>
      <c r="L1112" t="s">
        <v>6529</v>
      </c>
      <c r="M1112" t="s">
        <v>6630</v>
      </c>
      <c r="N1112">
        <v>10007265</v>
      </c>
      <c r="O1112" t="s">
        <v>6630</v>
      </c>
      <c r="P1112" t="s">
        <v>8459</v>
      </c>
      <c r="Q1112" t="s">
        <v>6630</v>
      </c>
    </row>
    <row r="1113" spans="1:17" x14ac:dyDescent="0.35">
      <c r="A1113">
        <v>9412111421</v>
      </c>
      <c r="B1113" t="s">
        <v>6626</v>
      </c>
      <c r="C1113" t="s">
        <v>6356</v>
      </c>
      <c r="D1113">
        <v>200</v>
      </c>
      <c r="E1113" t="s">
        <v>6366</v>
      </c>
      <c r="F1113">
        <v>207</v>
      </c>
      <c r="G1113" t="s">
        <v>176</v>
      </c>
      <c r="H1113">
        <v>705</v>
      </c>
      <c r="I1113" t="s">
        <v>8460</v>
      </c>
      <c r="J1113">
        <v>20800</v>
      </c>
      <c r="L1113" t="s">
        <v>6529</v>
      </c>
      <c r="M1113">
        <v>10606911</v>
      </c>
      <c r="N1113">
        <v>11352415</v>
      </c>
      <c r="O1113" t="s">
        <v>6630</v>
      </c>
      <c r="P1113" t="s">
        <v>6630</v>
      </c>
      <c r="Q1113">
        <v>700</v>
      </c>
    </row>
    <row r="1114" spans="1:17" x14ac:dyDescent="0.35">
      <c r="A1114">
        <v>9417114067</v>
      </c>
      <c r="B1114" t="s">
        <v>6626</v>
      </c>
      <c r="C1114" t="s">
        <v>6540</v>
      </c>
      <c r="D1114">
        <v>131</v>
      </c>
      <c r="E1114" t="s">
        <v>6672</v>
      </c>
      <c r="F1114">
        <v>703</v>
      </c>
      <c r="G1114" t="s">
        <v>3068</v>
      </c>
      <c r="H1114">
        <v>830</v>
      </c>
      <c r="I1114" t="s">
        <v>8461</v>
      </c>
      <c r="J1114">
        <v>13260</v>
      </c>
      <c r="L1114" t="s">
        <v>6529</v>
      </c>
      <c r="M1114">
        <v>10427235</v>
      </c>
      <c r="N1114">
        <v>14033911</v>
      </c>
      <c r="O1114" t="s">
        <v>6630</v>
      </c>
      <c r="P1114" t="s">
        <v>6630</v>
      </c>
      <c r="Q1114" t="s">
        <v>6630</v>
      </c>
    </row>
    <row r="1115" spans="1:17" x14ac:dyDescent="0.35">
      <c r="A1115">
        <v>6308109366</v>
      </c>
      <c r="B1115" t="s">
        <v>6626</v>
      </c>
      <c r="C1115" t="s">
        <v>6356</v>
      </c>
      <c r="D1115">
        <v>200</v>
      </c>
      <c r="E1115" t="s">
        <v>6366</v>
      </c>
      <c r="F1115">
        <v>207</v>
      </c>
      <c r="G1115" t="s">
        <v>7216</v>
      </c>
      <c r="H1115">
        <v>748</v>
      </c>
      <c r="I1115" t="s">
        <v>8462</v>
      </c>
      <c r="J1115">
        <v>20800</v>
      </c>
      <c r="L1115" t="s">
        <v>6529</v>
      </c>
      <c r="M1115">
        <v>10017279</v>
      </c>
      <c r="N1115">
        <v>10014302</v>
      </c>
      <c r="O1115" t="s">
        <v>6630</v>
      </c>
      <c r="P1115">
        <v>20800.804011</v>
      </c>
      <c r="Q1115">
        <v>700</v>
      </c>
    </row>
    <row r="1116" spans="1:17" x14ac:dyDescent="0.35">
      <c r="A1116">
        <v>9402107201</v>
      </c>
      <c r="B1116" t="s">
        <v>6626</v>
      </c>
      <c r="C1116" t="s">
        <v>6356</v>
      </c>
      <c r="D1116">
        <v>200</v>
      </c>
      <c r="E1116" t="s">
        <v>6366</v>
      </c>
      <c r="F1116">
        <v>207</v>
      </c>
      <c r="G1116" t="s">
        <v>6662</v>
      </c>
      <c r="H1116">
        <v>720</v>
      </c>
      <c r="I1116" t="s">
        <v>8463</v>
      </c>
      <c r="J1116">
        <v>20800</v>
      </c>
      <c r="L1116" t="s">
        <v>6529</v>
      </c>
      <c r="M1116" t="s">
        <v>6630</v>
      </c>
      <c r="N1116">
        <v>10506697</v>
      </c>
      <c r="O1116" t="s">
        <v>8464</v>
      </c>
      <c r="P1116" t="s">
        <v>6670</v>
      </c>
      <c r="Q1116" t="s">
        <v>6630</v>
      </c>
    </row>
    <row r="1117" spans="1:17" x14ac:dyDescent="0.35">
      <c r="A1117">
        <v>9414112130</v>
      </c>
      <c r="B1117" t="s">
        <v>6626</v>
      </c>
      <c r="C1117" t="s">
        <v>6356</v>
      </c>
      <c r="D1117">
        <v>200</v>
      </c>
      <c r="E1117" t="s">
        <v>6645</v>
      </c>
      <c r="F1117">
        <v>201</v>
      </c>
      <c r="G1117" t="s">
        <v>6638</v>
      </c>
      <c r="H1117">
        <v>415</v>
      </c>
      <c r="I1117" t="s">
        <v>8465</v>
      </c>
      <c r="J1117">
        <v>20115</v>
      </c>
      <c r="L1117" t="s">
        <v>6529</v>
      </c>
      <c r="M1117">
        <v>13150534</v>
      </c>
      <c r="N1117">
        <v>11347940</v>
      </c>
      <c r="O1117" t="s">
        <v>8466</v>
      </c>
      <c r="P1117" t="s">
        <v>6630</v>
      </c>
      <c r="Q1117" t="s">
        <v>6630</v>
      </c>
    </row>
    <row r="1118" spans="1:17" x14ac:dyDescent="0.35">
      <c r="A1118">
        <v>6307109091</v>
      </c>
      <c r="B1118" t="s">
        <v>6626</v>
      </c>
      <c r="C1118" t="s">
        <v>6356</v>
      </c>
      <c r="D1118">
        <v>200</v>
      </c>
      <c r="E1118" t="s">
        <v>6366</v>
      </c>
      <c r="F1118">
        <v>207</v>
      </c>
      <c r="G1118" t="s">
        <v>6657</v>
      </c>
      <c r="H1118">
        <v>420</v>
      </c>
      <c r="I1118" t="s">
        <v>8467</v>
      </c>
      <c r="J1118">
        <v>20115</v>
      </c>
      <c r="L1118" t="s">
        <v>6529</v>
      </c>
      <c r="M1118">
        <v>10597728</v>
      </c>
      <c r="N1118">
        <v>10625311</v>
      </c>
      <c r="O1118" t="s">
        <v>8468</v>
      </c>
      <c r="P1118" t="s">
        <v>8469</v>
      </c>
      <c r="Q1118" t="s">
        <v>6630</v>
      </c>
    </row>
    <row r="1119" spans="1:17" x14ac:dyDescent="0.35">
      <c r="A1119">
        <v>3500106545</v>
      </c>
      <c r="B1119" t="s">
        <v>6626</v>
      </c>
      <c r="C1119" t="s">
        <v>6356</v>
      </c>
      <c r="D1119">
        <v>200</v>
      </c>
      <c r="E1119" t="s">
        <v>5245</v>
      </c>
      <c r="F1119">
        <v>202</v>
      </c>
      <c r="G1119" t="s">
        <v>5245</v>
      </c>
      <c r="H1119">
        <v>450</v>
      </c>
      <c r="I1119" t="s">
        <v>8470</v>
      </c>
      <c r="J1119">
        <v>20200</v>
      </c>
      <c r="L1119" t="s">
        <v>6529</v>
      </c>
      <c r="M1119" t="s">
        <v>6630</v>
      </c>
      <c r="N1119">
        <v>10436431</v>
      </c>
      <c r="O1119" t="s">
        <v>6630</v>
      </c>
      <c r="P1119" t="s">
        <v>8471</v>
      </c>
      <c r="Q1119" t="s">
        <v>6630</v>
      </c>
    </row>
    <row r="1120" spans="1:17" x14ac:dyDescent="0.35">
      <c r="A1120">
        <v>6302107370</v>
      </c>
      <c r="B1120" t="s">
        <v>6626</v>
      </c>
      <c r="C1120" t="s">
        <v>6356</v>
      </c>
      <c r="D1120">
        <v>200</v>
      </c>
      <c r="E1120" t="s">
        <v>6366</v>
      </c>
      <c r="F1120">
        <v>207</v>
      </c>
      <c r="G1120" t="s">
        <v>6662</v>
      </c>
      <c r="H1120">
        <v>720</v>
      </c>
      <c r="I1120" t="s">
        <v>8472</v>
      </c>
      <c r="J1120">
        <v>20800</v>
      </c>
      <c r="L1120" t="s">
        <v>6529</v>
      </c>
      <c r="M1120">
        <v>10506697</v>
      </c>
      <c r="N1120">
        <v>10015831</v>
      </c>
      <c r="O1120" t="s">
        <v>8473</v>
      </c>
      <c r="P1120" t="s">
        <v>8474</v>
      </c>
      <c r="Q1120" t="s">
        <v>6630</v>
      </c>
    </row>
    <row r="1121" spans="1:17" x14ac:dyDescent="0.35">
      <c r="A1121">
        <v>9404108377</v>
      </c>
      <c r="B1121" t="s">
        <v>6626</v>
      </c>
      <c r="C1121" t="s">
        <v>6356</v>
      </c>
      <c r="D1121">
        <v>200</v>
      </c>
      <c r="E1121" t="s">
        <v>6659</v>
      </c>
      <c r="F1121">
        <v>208</v>
      </c>
      <c r="G1121" t="s">
        <v>977</v>
      </c>
      <c r="H1121">
        <v>310</v>
      </c>
      <c r="I1121" t="s">
        <v>8475</v>
      </c>
      <c r="J1121">
        <v>13562</v>
      </c>
      <c r="L1121" t="s">
        <v>6529</v>
      </c>
      <c r="M1121">
        <v>10677251</v>
      </c>
      <c r="N1121">
        <v>10517943</v>
      </c>
      <c r="O1121" t="s">
        <v>8476</v>
      </c>
      <c r="P1121" t="s">
        <v>8477</v>
      </c>
      <c r="Q1121" t="s">
        <v>6630</v>
      </c>
    </row>
    <row r="1122" spans="1:17" x14ac:dyDescent="0.35">
      <c r="A1122">
        <v>3919115119</v>
      </c>
      <c r="B1122" t="s">
        <v>6626</v>
      </c>
      <c r="C1122" t="s">
        <v>6356</v>
      </c>
      <c r="D1122">
        <v>200</v>
      </c>
      <c r="E1122" t="s">
        <v>5245</v>
      </c>
      <c r="F1122">
        <v>202</v>
      </c>
      <c r="G1122" t="s">
        <v>5245</v>
      </c>
      <c r="H1122">
        <v>450</v>
      </c>
      <c r="I1122" t="s">
        <v>8478</v>
      </c>
      <c r="J1122">
        <v>20200</v>
      </c>
      <c r="L1122" t="s">
        <v>6529</v>
      </c>
      <c r="M1122">
        <v>11906852</v>
      </c>
      <c r="N1122">
        <v>11328407</v>
      </c>
      <c r="O1122" t="s">
        <v>6630</v>
      </c>
      <c r="P1122" t="s">
        <v>6630</v>
      </c>
      <c r="Q1122">
        <v>610</v>
      </c>
    </row>
    <row r="1123" spans="1:17" x14ac:dyDescent="0.35">
      <c r="A1123">
        <v>6302107290</v>
      </c>
      <c r="B1123" t="s">
        <v>6626</v>
      </c>
      <c r="C1123" t="s">
        <v>6356</v>
      </c>
      <c r="D1123">
        <v>200</v>
      </c>
      <c r="E1123" t="s">
        <v>6366</v>
      </c>
      <c r="F1123">
        <v>207</v>
      </c>
      <c r="G1123" t="s">
        <v>6657</v>
      </c>
      <c r="H1123">
        <v>420</v>
      </c>
      <c r="I1123" t="s">
        <v>8479</v>
      </c>
      <c r="J1123">
        <v>20115</v>
      </c>
      <c r="L1123" t="s">
        <v>6529</v>
      </c>
      <c r="M1123">
        <v>10572491</v>
      </c>
      <c r="N1123">
        <v>10918991</v>
      </c>
      <c r="O1123" t="s">
        <v>6630</v>
      </c>
      <c r="P1123" t="s">
        <v>8480</v>
      </c>
      <c r="Q1123" t="s">
        <v>6630</v>
      </c>
    </row>
    <row r="1124" spans="1:17" x14ac:dyDescent="0.35">
      <c r="A1124" t="s">
        <v>8481</v>
      </c>
      <c r="B1124" t="s">
        <v>6626</v>
      </c>
      <c r="C1124" t="s">
        <v>6628</v>
      </c>
      <c r="D1124" t="s">
        <v>6628</v>
      </c>
      <c r="E1124" t="s">
        <v>6628</v>
      </c>
      <c r="F1124" t="s">
        <v>6628</v>
      </c>
      <c r="G1124" t="s">
        <v>6628</v>
      </c>
      <c r="H1124" t="s">
        <v>6628</v>
      </c>
      <c r="I1124" t="s">
        <v>8482</v>
      </c>
      <c r="J1124" t="s">
        <v>6630</v>
      </c>
      <c r="L1124" t="s">
        <v>6529</v>
      </c>
      <c r="M1124" t="s">
        <v>6630</v>
      </c>
      <c r="N1124" t="s">
        <v>6630</v>
      </c>
      <c r="O1124" t="s">
        <v>6630</v>
      </c>
      <c r="P1124" t="s">
        <v>6630</v>
      </c>
      <c r="Q1124" t="s">
        <v>6630</v>
      </c>
    </row>
    <row r="1125" spans="1:17" x14ac:dyDescent="0.35">
      <c r="A1125">
        <v>9602107385</v>
      </c>
      <c r="B1125" t="s">
        <v>6626</v>
      </c>
      <c r="C1125" t="s">
        <v>6356</v>
      </c>
      <c r="D1125">
        <v>200</v>
      </c>
      <c r="E1125" t="s">
        <v>5245</v>
      </c>
      <c r="F1125">
        <v>202</v>
      </c>
      <c r="G1125" t="s">
        <v>5245</v>
      </c>
      <c r="H1125">
        <v>450</v>
      </c>
      <c r="I1125" t="s">
        <v>8483</v>
      </c>
      <c r="J1125">
        <v>20200</v>
      </c>
      <c r="L1125" t="s">
        <v>6529</v>
      </c>
      <c r="M1125" t="s">
        <v>6630</v>
      </c>
      <c r="N1125">
        <v>10003854</v>
      </c>
      <c r="O1125" t="s">
        <v>8484</v>
      </c>
      <c r="P1125" t="s">
        <v>6670</v>
      </c>
      <c r="Q1125" t="s">
        <v>6630</v>
      </c>
    </row>
    <row r="1126" spans="1:17" x14ac:dyDescent="0.35">
      <c r="A1126">
        <v>7900106603</v>
      </c>
      <c r="B1126" t="s">
        <v>6626</v>
      </c>
      <c r="C1126" t="s">
        <v>6356</v>
      </c>
      <c r="D1126">
        <v>200</v>
      </c>
      <c r="E1126" t="s">
        <v>6366</v>
      </c>
      <c r="F1126">
        <v>207</v>
      </c>
      <c r="G1126" t="s">
        <v>6662</v>
      </c>
      <c r="H1126">
        <v>720</v>
      </c>
      <c r="I1126" t="s">
        <v>8485</v>
      </c>
      <c r="J1126">
        <v>20800</v>
      </c>
      <c r="L1126" t="s">
        <v>6529</v>
      </c>
      <c r="M1126" t="s">
        <v>6630</v>
      </c>
      <c r="N1126" t="s">
        <v>6630</v>
      </c>
      <c r="O1126" t="s">
        <v>8486</v>
      </c>
      <c r="P1126" t="s">
        <v>7085</v>
      </c>
      <c r="Q1126" t="s">
        <v>6630</v>
      </c>
    </row>
    <row r="1127" spans="1:17" x14ac:dyDescent="0.35">
      <c r="A1127" t="s">
        <v>8487</v>
      </c>
      <c r="B1127" t="s">
        <v>6626</v>
      </c>
      <c r="C1127" t="s">
        <v>6628</v>
      </c>
      <c r="D1127" t="s">
        <v>6628</v>
      </c>
      <c r="E1127" t="s">
        <v>6628</v>
      </c>
      <c r="F1127" t="s">
        <v>6628</v>
      </c>
      <c r="G1127" t="s">
        <v>6628</v>
      </c>
      <c r="H1127" t="s">
        <v>6628</v>
      </c>
      <c r="I1127" t="s">
        <v>8488</v>
      </c>
      <c r="J1127" t="s">
        <v>6630</v>
      </c>
      <c r="L1127" t="s">
        <v>6526</v>
      </c>
      <c r="M1127" t="s">
        <v>6630</v>
      </c>
      <c r="N1127" t="s">
        <v>6630</v>
      </c>
      <c r="O1127" t="s">
        <v>6630</v>
      </c>
      <c r="P1127" t="s">
        <v>6630</v>
      </c>
      <c r="Q1127" t="s">
        <v>6630</v>
      </c>
    </row>
    <row r="1128" spans="1:17" x14ac:dyDescent="0.35">
      <c r="A1128">
        <v>9424116804</v>
      </c>
      <c r="B1128" t="s">
        <v>6334</v>
      </c>
      <c r="C1128" t="s">
        <v>6356</v>
      </c>
      <c r="D1128">
        <v>200</v>
      </c>
      <c r="E1128" t="s">
        <v>6645</v>
      </c>
      <c r="F1128">
        <v>201</v>
      </c>
      <c r="G1128" t="s">
        <v>6638</v>
      </c>
      <c r="H1128">
        <v>415</v>
      </c>
      <c r="I1128" t="s">
        <v>8489</v>
      </c>
      <c r="J1128">
        <v>20115</v>
      </c>
      <c r="L1128" t="s">
        <v>6529</v>
      </c>
      <c r="M1128">
        <v>14431750</v>
      </c>
      <c r="N1128">
        <v>15050422</v>
      </c>
      <c r="O1128" t="s">
        <v>6630</v>
      </c>
      <c r="P1128" t="s">
        <v>6630</v>
      </c>
      <c r="Q1128" t="s">
        <v>6630</v>
      </c>
    </row>
    <row r="1129" spans="1:17" x14ac:dyDescent="0.35">
      <c r="A1129" t="s">
        <v>8490</v>
      </c>
      <c r="B1129" t="s">
        <v>6626</v>
      </c>
      <c r="C1129" t="s">
        <v>6628</v>
      </c>
      <c r="D1129" t="s">
        <v>6628</v>
      </c>
      <c r="E1129" t="s">
        <v>6628</v>
      </c>
      <c r="F1129" t="s">
        <v>6628</v>
      </c>
      <c r="G1129" t="s">
        <v>6628</v>
      </c>
      <c r="H1129" t="s">
        <v>6628</v>
      </c>
      <c r="I1129" t="s">
        <v>8491</v>
      </c>
      <c r="J1129" t="s">
        <v>6630</v>
      </c>
      <c r="L1129" t="s">
        <v>6529</v>
      </c>
      <c r="M1129" t="s">
        <v>6630</v>
      </c>
      <c r="N1129" t="s">
        <v>6630</v>
      </c>
      <c r="O1129" t="s">
        <v>6630</v>
      </c>
      <c r="P1129" t="s">
        <v>6630</v>
      </c>
      <c r="Q1129" t="s">
        <v>6630</v>
      </c>
    </row>
    <row r="1130" spans="1:17" x14ac:dyDescent="0.35">
      <c r="A1130">
        <v>9409110066</v>
      </c>
      <c r="B1130" t="s">
        <v>6626</v>
      </c>
      <c r="C1130" t="s">
        <v>6356</v>
      </c>
      <c r="D1130">
        <v>200</v>
      </c>
      <c r="E1130" t="s">
        <v>6701</v>
      </c>
      <c r="F1130">
        <v>500</v>
      </c>
      <c r="G1130" t="s">
        <v>7166</v>
      </c>
      <c r="H1130">
        <v>61</v>
      </c>
      <c r="I1130" t="s">
        <v>8492</v>
      </c>
      <c r="J1130">
        <v>12028</v>
      </c>
      <c r="L1130" t="s">
        <v>6529</v>
      </c>
      <c r="M1130">
        <v>10236666</v>
      </c>
      <c r="N1130">
        <v>10773218</v>
      </c>
      <c r="O1130" t="s">
        <v>8493</v>
      </c>
      <c r="P1130" t="s">
        <v>6630</v>
      </c>
      <c r="Q1130" t="s">
        <v>6630</v>
      </c>
    </row>
    <row r="1131" spans="1:17" x14ac:dyDescent="0.35">
      <c r="A1131" t="s">
        <v>8494</v>
      </c>
      <c r="B1131" t="s">
        <v>6626</v>
      </c>
      <c r="C1131" t="s">
        <v>6628</v>
      </c>
      <c r="D1131" t="s">
        <v>6628</v>
      </c>
      <c r="E1131" t="s">
        <v>6628</v>
      </c>
      <c r="F1131" t="s">
        <v>6628</v>
      </c>
      <c r="G1131" t="s">
        <v>6628</v>
      </c>
      <c r="H1131" t="s">
        <v>6628</v>
      </c>
      <c r="I1131" t="s">
        <v>8495</v>
      </c>
      <c r="J1131" t="s">
        <v>6630</v>
      </c>
      <c r="L1131" t="s">
        <v>6526</v>
      </c>
      <c r="M1131" t="s">
        <v>6630</v>
      </c>
      <c r="N1131" t="s">
        <v>6630</v>
      </c>
      <c r="O1131" t="s">
        <v>6630</v>
      </c>
      <c r="P1131" t="s">
        <v>6630</v>
      </c>
      <c r="Q1131" t="s">
        <v>6630</v>
      </c>
    </row>
    <row r="1132" spans="1:17" x14ac:dyDescent="0.35">
      <c r="A1132">
        <v>7998105841</v>
      </c>
      <c r="B1132" t="s">
        <v>6626</v>
      </c>
      <c r="C1132" t="s">
        <v>6356</v>
      </c>
      <c r="D1132">
        <v>200</v>
      </c>
      <c r="E1132" t="s">
        <v>488</v>
      </c>
      <c r="F1132">
        <v>203</v>
      </c>
      <c r="G1132" t="s">
        <v>488</v>
      </c>
      <c r="H1132">
        <v>500</v>
      </c>
      <c r="I1132" t="s">
        <v>8496</v>
      </c>
      <c r="J1132" t="s">
        <v>6630</v>
      </c>
      <c r="L1132" t="s">
        <v>6529</v>
      </c>
      <c r="M1132" t="s">
        <v>6630</v>
      </c>
      <c r="N1132">
        <v>10247322</v>
      </c>
      <c r="O1132" t="s">
        <v>6630</v>
      </c>
      <c r="P1132" t="s">
        <v>8497</v>
      </c>
      <c r="Q1132" t="s">
        <v>6630</v>
      </c>
    </row>
    <row r="1133" spans="1:17" x14ac:dyDescent="0.35">
      <c r="A1133">
        <v>8799106200</v>
      </c>
      <c r="B1133" t="s">
        <v>6626</v>
      </c>
      <c r="C1133" t="s">
        <v>6356</v>
      </c>
      <c r="D1133">
        <v>200</v>
      </c>
      <c r="E1133" t="s">
        <v>6701</v>
      </c>
      <c r="F1133">
        <v>500</v>
      </c>
      <c r="G1133" t="s">
        <v>7639</v>
      </c>
      <c r="H1133">
        <v>63</v>
      </c>
      <c r="I1133" t="s">
        <v>8498</v>
      </c>
      <c r="J1133">
        <v>12029</v>
      </c>
      <c r="L1133" t="s">
        <v>6529</v>
      </c>
      <c r="M1133" t="s">
        <v>6630</v>
      </c>
      <c r="N1133">
        <v>10239269</v>
      </c>
      <c r="O1133" t="s">
        <v>7502</v>
      </c>
      <c r="P1133" t="s">
        <v>6919</v>
      </c>
      <c r="Q1133" t="s">
        <v>6630</v>
      </c>
    </row>
    <row r="1134" spans="1:17" x14ac:dyDescent="0.35">
      <c r="A1134">
        <v>9403107995</v>
      </c>
      <c r="B1134" t="s">
        <v>6626</v>
      </c>
      <c r="C1134" t="s">
        <v>6356</v>
      </c>
      <c r="D1134">
        <v>200</v>
      </c>
      <c r="E1134" t="s">
        <v>6659</v>
      </c>
      <c r="F1134">
        <v>208</v>
      </c>
      <c r="G1134" t="s">
        <v>3838</v>
      </c>
      <c r="H1134">
        <v>313</v>
      </c>
      <c r="I1134" t="s">
        <v>8499</v>
      </c>
      <c r="J1134">
        <v>13562</v>
      </c>
      <c r="L1134" t="s">
        <v>6529</v>
      </c>
      <c r="M1134">
        <v>10677251</v>
      </c>
      <c r="N1134">
        <v>10517943</v>
      </c>
      <c r="O1134" t="s">
        <v>6630</v>
      </c>
      <c r="P1134" t="s">
        <v>6694</v>
      </c>
      <c r="Q1134" t="s">
        <v>6630</v>
      </c>
    </row>
    <row r="1135" spans="1:17" x14ac:dyDescent="0.35">
      <c r="A1135">
        <v>9494100408</v>
      </c>
      <c r="B1135" t="s">
        <v>6626</v>
      </c>
      <c r="C1135" t="s">
        <v>6356</v>
      </c>
      <c r="D1135">
        <v>200</v>
      </c>
      <c r="E1135" t="s">
        <v>6357</v>
      </c>
      <c r="F1135">
        <v>209</v>
      </c>
      <c r="G1135" t="s">
        <v>6933</v>
      </c>
      <c r="H1135">
        <v>300</v>
      </c>
      <c r="I1135" t="s">
        <v>8500</v>
      </c>
      <c r="J1135" t="s">
        <v>6630</v>
      </c>
      <c r="L1135" t="s">
        <v>6529</v>
      </c>
      <c r="M1135" t="s">
        <v>6630</v>
      </c>
      <c r="N1135">
        <v>10002131</v>
      </c>
      <c r="O1135" t="s">
        <v>6630</v>
      </c>
      <c r="P1135" t="s">
        <v>8501</v>
      </c>
      <c r="Q1135" t="s">
        <v>6630</v>
      </c>
    </row>
    <row r="1136" spans="1:17" x14ac:dyDescent="0.35">
      <c r="A1136">
        <v>9402107175</v>
      </c>
      <c r="B1136" t="s">
        <v>6626</v>
      </c>
      <c r="C1136" t="s">
        <v>6356</v>
      </c>
      <c r="D1136">
        <v>200</v>
      </c>
      <c r="E1136" t="s">
        <v>6659</v>
      </c>
      <c r="F1136">
        <v>208</v>
      </c>
      <c r="G1136" t="s">
        <v>1998</v>
      </c>
      <c r="H1136">
        <v>335</v>
      </c>
      <c r="I1136" t="s">
        <v>8502</v>
      </c>
      <c r="J1136">
        <v>13840</v>
      </c>
      <c r="L1136" t="s">
        <v>6529</v>
      </c>
      <c r="M1136">
        <v>10002958</v>
      </c>
      <c r="N1136">
        <v>10518461</v>
      </c>
      <c r="O1136" t="s">
        <v>6630</v>
      </c>
      <c r="P1136" t="s">
        <v>8503</v>
      </c>
      <c r="Q1136" t="s">
        <v>6630</v>
      </c>
    </row>
    <row r="1137" spans="1:17" x14ac:dyDescent="0.35">
      <c r="A1137">
        <v>9405108679</v>
      </c>
      <c r="B1137" t="s">
        <v>6626</v>
      </c>
      <c r="C1137" t="s">
        <v>6356</v>
      </c>
      <c r="D1137">
        <v>200</v>
      </c>
      <c r="E1137" t="s">
        <v>6366</v>
      </c>
      <c r="F1137">
        <v>207</v>
      </c>
      <c r="G1137" t="s">
        <v>176</v>
      </c>
      <c r="H1137">
        <v>705</v>
      </c>
      <c r="I1137" t="s">
        <v>8504</v>
      </c>
      <c r="J1137">
        <v>20800</v>
      </c>
      <c r="L1137" t="s">
        <v>6529</v>
      </c>
      <c r="M1137">
        <v>10501941</v>
      </c>
      <c r="N1137">
        <v>10675888</v>
      </c>
      <c r="O1137" t="s">
        <v>6630</v>
      </c>
      <c r="P1137">
        <v>20800.804011</v>
      </c>
      <c r="Q1137">
        <v>700</v>
      </c>
    </row>
    <row r="1138" spans="1:17" x14ac:dyDescent="0.35">
      <c r="A1138">
        <v>7904108169</v>
      </c>
      <c r="B1138" t="s">
        <v>6626</v>
      </c>
      <c r="C1138" t="s">
        <v>6356</v>
      </c>
      <c r="D1138">
        <v>200</v>
      </c>
      <c r="E1138" t="s">
        <v>6366</v>
      </c>
      <c r="F1138">
        <v>207</v>
      </c>
      <c r="G1138" t="s">
        <v>6698</v>
      </c>
      <c r="H1138">
        <v>725</v>
      </c>
      <c r="I1138" t="s">
        <v>8505</v>
      </c>
      <c r="J1138">
        <v>20800</v>
      </c>
      <c r="L1138" t="s">
        <v>6529</v>
      </c>
      <c r="M1138">
        <v>10501941</v>
      </c>
      <c r="N1138">
        <v>10675888</v>
      </c>
      <c r="O1138" t="s">
        <v>8506</v>
      </c>
      <c r="P1138" t="s">
        <v>8507</v>
      </c>
      <c r="Q1138" t="s">
        <v>6630</v>
      </c>
    </row>
    <row r="1139" spans="1:17" x14ac:dyDescent="0.35">
      <c r="A1139">
        <v>9401107055</v>
      </c>
      <c r="B1139" t="s">
        <v>6626</v>
      </c>
      <c r="C1139" t="s">
        <v>6356</v>
      </c>
      <c r="D1139">
        <v>200</v>
      </c>
      <c r="E1139" t="s">
        <v>5245</v>
      </c>
      <c r="F1139">
        <v>202</v>
      </c>
      <c r="G1139" t="s">
        <v>5245</v>
      </c>
      <c r="H1139">
        <v>450</v>
      </c>
      <c r="I1139" t="s">
        <v>8508</v>
      </c>
      <c r="J1139">
        <v>20200</v>
      </c>
      <c r="L1139" t="s">
        <v>6529</v>
      </c>
      <c r="M1139">
        <v>10147217</v>
      </c>
      <c r="N1139">
        <v>10436431</v>
      </c>
      <c r="O1139" t="s">
        <v>8509</v>
      </c>
      <c r="P1139" t="s">
        <v>8510</v>
      </c>
      <c r="Q1139" t="s">
        <v>6630</v>
      </c>
    </row>
    <row r="1140" spans="1:17" x14ac:dyDescent="0.35">
      <c r="A1140">
        <v>6308109446</v>
      </c>
      <c r="B1140" t="s">
        <v>6626</v>
      </c>
      <c r="C1140" t="s">
        <v>6356</v>
      </c>
      <c r="D1140">
        <v>200</v>
      </c>
      <c r="E1140" t="s">
        <v>6366</v>
      </c>
      <c r="F1140">
        <v>207</v>
      </c>
      <c r="G1140" t="s">
        <v>176</v>
      </c>
      <c r="H1140">
        <v>705</v>
      </c>
      <c r="I1140" t="s">
        <v>8511</v>
      </c>
      <c r="J1140">
        <v>20800</v>
      </c>
      <c r="L1140" t="s">
        <v>6529</v>
      </c>
      <c r="M1140">
        <v>10061106</v>
      </c>
      <c r="N1140">
        <v>10008027</v>
      </c>
      <c r="O1140" t="s">
        <v>6630</v>
      </c>
      <c r="P1140">
        <v>20800.804011</v>
      </c>
      <c r="Q1140">
        <v>700</v>
      </c>
    </row>
    <row r="1141" spans="1:17" x14ac:dyDescent="0.35">
      <c r="A1141">
        <v>3915112788</v>
      </c>
      <c r="B1141" t="s">
        <v>6626</v>
      </c>
      <c r="C1141" t="s">
        <v>6356</v>
      </c>
      <c r="D1141">
        <v>200</v>
      </c>
      <c r="E1141" t="s">
        <v>5245</v>
      </c>
      <c r="F1141">
        <v>202</v>
      </c>
      <c r="G1141" t="s">
        <v>5245</v>
      </c>
      <c r="H1141">
        <v>450</v>
      </c>
      <c r="I1141" t="s">
        <v>8512</v>
      </c>
      <c r="J1141">
        <v>20200</v>
      </c>
      <c r="L1141" t="s">
        <v>6529</v>
      </c>
      <c r="M1141">
        <v>13110938</v>
      </c>
      <c r="N1141">
        <v>12217418</v>
      </c>
      <c r="O1141" t="s">
        <v>6630</v>
      </c>
      <c r="P1141" t="s">
        <v>6630</v>
      </c>
      <c r="Q1141">
        <v>610</v>
      </c>
    </row>
    <row r="1142" spans="1:17" x14ac:dyDescent="0.35">
      <c r="A1142">
        <v>9415112954</v>
      </c>
      <c r="B1142" t="s">
        <v>6626</v>
      </c>
      <c r="C1142" t="s">
        <v>7946</v>
      </c>
      <c r="D1142">
        <v>100</v>
      </c>
      <c r="E1142" t="s">
        <v>8513</v>
      </c>
      <c r="F1142">
        <v>100</v>
      </c>
      <c r="G1142" t="s">
        <v>2905</v>
      </c>
      <c r="H1142">
        <v>1</v>
      </c>
      <c r="I1142" t="s">
        <v>8514</v>
      </c>
      <c r="J1142">
        <v>10000</v>
      </c>
      <c r="L1142" t="s">
        <v>6529</v>
      </c>
      <c r="M1142">
        <v>13327660</v>
      </c>
      <c r="N1142">
        <v>10094581</v>
      </c>
      <c r="O1142" t="s">
        <v>6630</v>
      </c>
      <c r="P1142" t="s">
        <v>6630</v>
      </c>
      <c r="Q1142">
        <v>700</v>
      </c>
    </row>
    <row r="1143" spans="1:17" x14ac:dyDescent="0.35">
      <c r="A1143">
        <v>8701107132</v>
      </c>
      <c r="B1143" t="s">
        <v>6626</v>
      </c>
      <c r="C1143" t="s">
        <v>6356</v>
      </c>
      <c r="D1143">
        <v>200</v>
      </c>
      <c r="E1143" t="s">
        <v>6701</v>
      </c>
      <c r="F1143">
        <v>500</v>
      </c>
      <c r="G1143" t="s">
        <v>3270</v>
      </c>
      <c r="H1143">
        <v>59</v>
      </c>
      <c r="I1143" t="s">
        <v>8515</v>
      </c>
      <c r="J1143">
        <v>12027</v>
      </c>
      <c r="L1143" t="s">
        <v>6529</v>
      </c>
      <c r="M1143" t="s">
        <v>6630</v>
      </c>
      <c r="N1143">
        <v>10121543</v>
      </c>
      <c r="O1143" t="s">
        <v>6630</v>
      </c>
      <c r="P1143" t="s">
        <v>8516</v>
      </c>
      <c r="Q1143" t="s">
        <v>6630</v>
      </c>
    </row>
    <row r="1144" spans="1:17" x14ac:dyDescent="0.35">
      <c r="A1144">
        <v>9411110730</v>
      </c>
      <c r="B1144" t="s">
        <v>6626</v>
      </c>
      <c r="C1144" t="s">
        <v>6356</v>
      </c>
      <c r="D1144">
        <v>200</v>
      </c>
      <c r="E1144" t="s">
        <v>6366</v>
      </c>
      <c r="F1144">
        <v>207</v>
      </c>
      <c r="G1144" t="s">
        <v>176</v>
      </c>
      <c r="H1144">
        <v>705</v>
      </c>
      <c r="I1144" t="s">
        <v>8517</v>
      </c>
      <c r="J1144">
        <v>20800</v>
      </c>
      <c r="L1144" t="s">
        <v>6529</v>
      </c>
      <c r="M1144">
        <v>10016755</v>
      </c>
      <c r="N1144">
        <v>10636580</v>
      </c>
      <c r="O1144" t="s">
        <v>6630</v>
      </c>
      <c r="P1144" t="s">
        <v>6630</v>
      </c>
      <c r="Q1144">
        <v>700</v>
      </c>
    </row>
    <row r="1145" spans="1:17" x14ac:dyDescent="0.35">
      <c r="A1145">
        <v>9415112881</v>
      </c>
      <c r="B1145" t="s">
        <v>6626</v>
      </c>
      <c r="C1145" t="s">
        <v>6356</v>
      </c>
      <c r="D1145">
        <v>200</v>
      </c>
      <c r="E1145" t="s">
        <v>6366</v>
      </c>
      <c r="F1145">
        <v>207</v>
      </c>
      <c r="G1145" t="s">
        <v>1357</v>
      </c>
      <c r="H1145">
        <v>745</v>
      </c>
      <c r="I1145" t="s">
        <v>8518</v>
      </c>
      <c r="J1145">
        <v>20800</v>
      </c>
      <c r="L1145" t="s">
        <v>6529</v>
      </c>
      <c r="M1145">
        <v>10069378</v>
      </c>
      <c r="N1145">
        <v>10007373</v>
      </c>
      <c r="O1145" t="s">
        <v>6630</v>
      </c>
      <c r="P1145" t="s">
        <v>6630</v>
      </c>
      <c r="Q1145">
        <v>700</v>
      </c>
    </row>
    <row r="1146" spans="1:17" x14ac:dyDescent="0.35">
      <c r="A1146">
        <v>9424116802</v>
      </c>
      <c r="B1146" t="s">
        <v>6334</v>
      </c>
      <c r="C1146" t="s">
        <v>6540</v>
      </c>
      <c r="D1146">
        <v>131</v>
      </c>
      <c r="E1146" t="s">
        <v>6540</v>
      </c>
      <c r="F1146">
        <v>309</v>
      </c>
      <c r="G1146" t="s">
        <v>2845</v>
      </c>
      <c r="H1146">
        <v>107</v>
      </c>
      <c r="I1146" t="s">
        <v>8519</v>
      </c>
      <c r="J1146" t="s">
        <v>6630</v>
      </c>
      <c r="L1146" t="s">
        <v>6529</v>
      </c>
      <c r="M1146">
        <v>12529948</v>
      </c>
      <c r="N1146">
        <v>12258771</v>
      </c>
      <c r="O1146" t="s">
        <v>6630</v>
      </c>
      <c r="P1146" t="s">
        <v>6630</v>
      </c>
      <c r="Q1146">
        <v>700</v>
      </c>
    </row>
    <row r="1147" spans="1:17" x14ac:dyDescent="0.35">
      <c r="A1147">
        <v>9414112282</v>
      </c>
      <c r="B1147" t="s">
        <v>6626</v>
      </c>
      <c r="C1147" t="s">
        <v>6356</v>
      </c>
      <c r="D1147">
        <v>200</v>
      </c>
      <c r="E1147" t="s">
        <v>6645</v>
      </c>
      <c r="F1147">
        <v>201</v>
      </c>
      <c r="G1147" t="s">
        <v>6651</v>
      </c>
      <c r="H1147">
        <v>410</v>
      </c>
      <c r="I1147" t="s">
        <v>8520</v>
      </c>
      <c r="J1147" t="s">
        <v>6630</v>
      </c>
      <c r="L1147" t="s">
        <v>6529</v>
      </c>
      <c r="M1147">
        <v>11841850</v>
      </c>
      <c r="N1147">
        <v>13819111</v>
      </c>
      <c r="O1147" t="s">
        <v>7608</v>
      </c>
      <c r="P1147" t="s">
        <v>6630</v>
      </c>
      <c r="Q1147">
        <v>100</v>
      </c>
    </row>
    <row r="1148" spans="1:17" x14ac:dyDescent="0.35">
      <c r="A1148">
        <v>9415113011</v>
      </c>
      <c r="B1148" t="s">
        <v>6626</v>
      </c>
      <c r="C1148" t="s">
        <v>6356</v>
      </c>
      <c r="D1148">
        <v>200</v>
      </c>
      <c r="E1148" t="s">
        <v>6366</v>
      </c>
      <c r="F1148">
        <v>207</v>
      </c>
      <c r="G1148" t="s">
        <v>176</v>
      </c>
      <c r="H1148">
        <v>705</v>
      </c>
      <c r="I1148" t="s">
        <v>8521</v>
      </c>
      <c r="J1148">
        <v>20800</v>
      </c>
      <c r="L1148" t="s">
        <v>6529</v>
      </c>
      <c r="M1148">
        <v>10069378</v>
      </c>
      <c r="N1148">
        <v>10007373</v>
      </c>
      <c r="O1148" t="s">
        <v>6630</v>
      </c>
      <c r="P1148" t="s">
        <v>6630</v>
      </c>
      <c r="Q1148" t="s">
        <v>6630</v>
      </c>
    </row>
    <row r="1149" spans="1:17" x14ac:dyDescent="0.35">
      <c r="A1149">
        <v>9420115419</v>
      </c>
      <c r="B1149" t="s">
        <v>6626</v>
      </c>
      <c r="C1149" t="s">
        <v>6356</v>
      </c>
      <c r="D1149">
        <v>200</v>
      </c>
      <c r="E1149" t="s">
        <v>6366</v>
      </c>
      <c r="F1149">
        <v>207</v>
      </c>
      <c r="G1149" t="s">
        <v>176</v>
      </c>
      <c r="H1149">
        <v>705</v>
      </c>
      <c r="I1149" t="s">
        <v>8522</v>
      </c>
      <c r="J1149">
        <v>20800</v>
      </c>
      <c r="L1149" t="s">
        <v>6529</v>
      </c>
      <c r="M1149">
        <v>10014731</v>
      </c>
      <c r="N1149">
        <v>10590913</v>
      </c>
      <c r="O1149" t="s">
        <v>6630</v>
      </c>
      <c r="P1149" t="s">
        <v>6630</v>
      </c>
      <c r="Q1149">
        <v>700</v>
      </c>
    </row>
    <row r="1150" spans="1:17" x14ac:dyDescent="0.35">
      <c r="A1150">
        <v>9405108493</v>
      </c>
      <c r="B1150" t="s">
        <v>6626</v>
      </c>
      <c r="C1150" t="s">
        <v>6356</v>
      </c>
      <c r="D1150">
        <v>200</v>
      </c>
      <c r="E1150" t="s">
        <v>6366</v>
      </c>
      <c r="F1150">
        <v>207</v>
      </c>
      <c r="G1150" t="s">
        <v>176</v>
      </c>
      <c r="H1150">
        <v>705</v>
      </c>
      <c r="I1150" t="s">
        <v>8523</v>
      </c>
      <c r="J1150">
        <v>20800</v>
      </c>
      <c r="L1150" t="s">
        <v>6529</v>
      </c>
      <c r="M1150" t="s">
        <v>6630</v>
      </c>
      <c r="N1150">
        <v>10638235</v>
      </c>
      <c r="O1150" t="s">
        <v>8524</v>
      </c>
      <c r="P1150" t="s">
        <v>6630</v>
      </c>
      <c r="Q1150">
        <v>700</v>
      </c>
    </row>
    <row r="1151" spans="1:17" x14ac:dyDescent="0.35">
      <c r="A1151">
        <v>9412111032</v>
      </c>
      <c r="B1151" t="s">
        <v>6626</v>
      </c>
      <c r="C1151" t="s">
        <v>6356</v>
      </c>
      <c r="D1151">
        <v>200</v>
      </c>
      <c r="E1151" t="s">
        <v>6645</v>
      </c>
      <c r="F1151">
        <v>201</v>
      </c>
      <c r="G1151" t="s">
        <v>6638</v>
      </c>
      <c r="H1151">
        <v>415</v>
      </c>
      <c r="I1151" t="s">
        <v>8525</v>
      </c>
      <c r="J1151" t="s">
        <v>6630</v>
      </c>
      <c r="L1151" t="s">
        <v>6529</v>
      </c>
      <c r="M1151">
        <v>10484133</v>
      </c>
      <c r="N1151">
        <v>11560901</v>
      </c>
      <c r="O1151">
        <v>28871</v>
      </c>
      <c r="P1151" t="s">
        <v>6630</v>
      </c>
      <c r="Q1151" t="s">
        <v>6630</v>
      </c>
    </row>
    <row r="1152" spans="1:17" x14ac:dyDescent="0.35">
      <c r="A1152">
        <v>9401106899</v>
      </c>
      <c r="B1152" t="s">
        <v>6626</v>
      </c>
      <c r="C1152" t="s">
        <v>6356</v>
      </c>
      <c r="D1152">
        <v>200</v>
      </c>
      <c r="E1152" t="s">
        <v>6659</v>
      </c>
      <c r="F1152">
        <v>208</v>
      </c>
      <c r="G1152" t="s">
        <v>3838</v>
      </c>
      <c r="H1152">
        <v>313</v>
      </c>
      <c r="I1152" t="s">
        <v>8526</v>
      </c>
      <c r="J1152">
        <v>13562</v>
      </c>
      <c r="L1152" t="s">
        <v>6529</v>
      </c>
      <c r="M1152" t="s">
        <v>6630</v>
      </c>
      <c r="N1152">
        <v>10517943</v>
      </c>
      <c r="O1152" t="s">
        <v>8527</v>
      </c>
      <c r="P1152" t="s">
        <v>8528</v>
      </c>
      <c r="Q1152" t="s">
        <v>6630</v>
      </c>
    </row>
    <row r="1153" spans="1:17" x14ac:dyDescent="0.35">
      <c r="A1153">
        <v>8798105719</v>
      </c>
      <c r="B1153" t="s">
        <v>6626</v>
      </c>
      <c r="C1153" t="s">
        <v>6356</v>
      </c>
      <c r="D1153">
        <v>200</v>
      </c>
      <c r="E1153" t="s">
        <v>6701</v>
      </c>
      <c r="F1153">
        <v>500</v>
      </c>
      <c r="G1153" t="s">
        <v>7609</v>
      </c>
      <c r="H1153">
        <v>57</v>
      </c>
      <c r="I1153" t="s">
        <v>8529</v>
      </c>
      <c r="J1153">
        <v>12026</v>
      </c>
      <c r="L1153" t="s">
        <v>6529</v>
      </c>
      <c r="M1153" t="s">
        <v>6630</v>
      </c>
      <c r="N1153">
        <v>10005776</v>
      </c>
      <c r="O1153" t="s">
        <v>6630</v>
      </c>
      <c r="P1153" t="s">
        <v>8530</v>
      </c>
      <c r="Q1153" t="s">
        <v>6630</v>
      </c>
    </row>
    <row r="1154" spans="1:17" x14ac:dyDescent="0.35">
      <c r="A1154">
        <v>9418114362</v>
      </c>
      <c r="B1154" t="s">
        <v>6626</v>
      </c>
      <c r="C1154" t="s">
        <v>6356</v>
      </c>
      <c r="D1154">
        <v>200</v>
      </c>
      <c r="E1154" t="s">
        <v>6645</v>
      </c>
      <c r="F1154">
        <v>201</v>
      </c>
      <c r="G1154" t="s">
        <v>8143</v>
      </c>
      <c r="H1154">
        <v>430</v>
      </c>
      <c r="I1154" t="s">
        <v>8531</v>
      </c>
      <c r="J1154">
        <v>20115</v>
      </c>
      <c r="L1154" t="s">
        <v>6529</v>
      </c>
      <c r="M1154">
        <v>11458332</v>
      </c>
      <c r="N1154">
        <v>12882143</v>
      </c>
      <c r="O1154" t="s">
        <v>6630</v>
      </c>
      <c r="P1154" t="s">
        <v>8532</v>
      </c>
      <c r="Q1154" t="s">
        <v>6630</v>
      </c>
    </row>
    <row r="1155" spans="1:17" x14ac:dyDescent="0.35">
      <c r="A1155">
        <v>9410110444</v>
      </c>
      <c r="B1155" t="s">
        <v>6626</v>
      </c>
      <c r="C1155" t="s">
        <v>6356</v>
      </c>
      <c r="D1155">
        <v>200</v>
      </c>
      <c r="E1155" t="s">
        <v>6366</v>
      </c>
      <c r="F1155">
        <v>207</v>
      </c>
      <c r="G1155" t="s">
        <v>6808</v>
      </c>
      <c r="H1155">
        <v>805</v>
      </c>
      <c r="I1155" t="s">
        <v>8533</v>
      </c>
      <c r="J1155">
        <v>29102</v>
      </c>
      <c r="L1155" t="s">
        <v>6529</v>
      </c>
      <c r="M1155">
        <v>11901453</v>
      </c>
      <c r="N1155">
        <v>11422014</v>
      </c>
      <c r="O1155" t="s">
        <v>6630</v>
      </c>
      <c r="P1155" t="s">
        <v>6630</v>
      </c>
      <c r="Q1155">
        <v>100</v>
      </c>
    </row>
    <row r="1156" spans="1:17" x14ac:dyDescent="0.35">
      <c r="A1156">
        <v>9414112027</v>
      </c>
      <c r="B1156" t="s">
        <v>6626</v>
      </c>
      <c r="C1156" t="s">
        <v>6356</v>
      </c>
      <c r="D1156">
        <v>200</v>
      </c>
      <c r="E1156" t="s">
        <v>6366</v>
      </c>
      <c r="F1156">
        <v>207</v>
      </c>
      <c r="G1156" t="s">
        <v>6756</v>
      </c>
      <c r="H1156">
        <v>750</v>
      </c>
      <c r="I1156" t="s">
        <v>8534</v>
      </c>
      <c r="J1156">
        <v>20800</v>
      </c>
      <c r="L1156" t="s">
        <v>6529</v>
      </c>
      <c r="M1156">
        <v>10636580</v>
      </c>
      <c r="N1156">
        <v>10016301</v>
      </c>
      <c r="O1156" t="s">
        <v>6630</v>
      </c>
      <c r="P1156" t="s">
        <v>6630</v>
      </c>
      <c r="Q1156">
        <v>700</v>
      </c>
    </row>
    <row r="1157" spans="1:17" x14ac:dyDescent="0.35">
      <c r="A1157">
        <v>9415112872</v>
      </c>
      <c r="B1157" t="s">
        <v>6626</v>
      </c>
      <c r="C1157" t="s">
        <v>6356</v>
      </c>
      <c r="D1157">
        <v>200</v>
      </c>
      <c r="E1157" t="s">
        <v>6645</v>
      </c>
      <c r="F1157">
        <v>201</v>
      </c>
      <c r="G1157" t="s">
        <v>6808</v>
      </c>
      <c r="H1157">
        <v>805</v>
      </c>
      <c r="I1157" t="s">
        <v>8535</v>
      </c>
      <c r="J1157">
        <v>29102</v>
      </c>
      <c r="L1157" t="s">
        <v>6529</v>
      </c>
      <c r="M1157">
        <v>11295537</v>
      </c>
      <c r="N1157">
        <v>11211305</v>
      </c>
      <c r="O1157" t="s">
        <v>6630</v>
      </c>
      <c r="P1157" t="s">
        <v>6630</v>
      </c>
      <c r="Q1157" t="s">
        <v>6630</v>
      </c>
    </row>
    <row r="1158" spans="1:17" x14ac:dyDescent="0.35">
      <c r="A1158">
        <v>9417114013</v>
      </c>
      <c r="B1158" t="s">
        <v>6334</v>
      </c>
      <c r="C1158" t="s">
        <v>6540</v>
      </c>
      <c r="D1158">
        <v>131</v>
      </c>
      <c r="E1158" t="s">
        <v>6672</v>
      </c>
      <c r="F1158">
        <v>703</v>
      </c>
      <c r="G1158" t="s">
        <v>3068</v>
      </c>
      <c r="H1158">
        <v>830</v>
      </c>
      <c r="I1158" t="s">
        <v>8536</v>
      </c>
      <c r="J1158">
        <v>13260</v>
      </c>
      <c r="L1158" t="s">
        <v>6529</v>
      </c>
      <c r="M1158">
        <v>15931941</v>
      </c>
      <c r="N1158">
        <v>10434831</v>
      </c>
      <c r="O1158" t="s">
        <v>6630</v>
      </c>
      <c r="P1158" t="s">
        <v>6630</v>
      </c>
      <c r="Q1158" t="s">
        <v>6630</v>
      </c>
    </row>
    <row r="1159" spans="1:17" x14ac:dyDescent="0.35">
      <c r="A1159">
        <v>9601107103</v>
      </c>
      <c r="B1159" t="s">
        <v>6626</v>
      </c>
      <c r="C1159" t="s">
        <v>6356</v>
      </c>
      <c r="D1159">
        <v>200</v>
      </c>
      <c r="E1159" t="s">
        <v>488</v>
      </c>
      <c r="F1159">
        <v>203</v>
      </c>
      <c r="G1159" t="s">
        <v>488</v>
      </c>
      <c r="H1159">
        <v>500</v>
      </c>
      <c r="I1159" t="s">
        <v>8537</v>
      </c>
      <c r="J1159">
        <v>20200</v>
      </c>
      <c r="L1159" t="s">
        <v>6529</v>
      </c>
      <c r="M1159" t="s">
        <v>6630</v>
      </c>
      <c r="N1159">
        <v>10507180</v>
      </c>
      <c r="O1159" t="s">
        <v>8538</v>
      </c>
      <c r="P1159" t="s">
        <v>8539</v>
      </c>
      <c r="Q1159" t="s">
        <v>6630</v>
      </c>
    </row>
    <row r="1160" spans="1:17" x14ac:dyDescent="0.35">
      <c r="A1160">
        <v>9416113441</v>
      </c>
      <c r="B1160" t="s">
        <v>6626</v>
      </c>
      <c r="C1160" t="s">
        <v>6356</v>
      </c>
      <c r="D1160">
        <v>200</v>
      </c>
      <c r="E1160" t="s">
        <v>6366</v>
      </c>
      <c r="F1160">
        <v>207</v>
      </c>
      <c r="G1160" t="s">
        <v>176</v>
      </c>
      <c r="H1160">
        <v>705</v>
      </c>
      <c r="I1160" t="s">
        <v>8540</v>
      </c>
      <c r="J1160">
        <v>20800</v>
      </c>
      <c r="L1160" t="s">
        <v>6529</v>
      </c>
      <c r="M1160">
        <v>10069378</v>
      </c>
      <c r="N1160">
        <v>10007373</v>
      </c>
      <c r="O1160" t="s">
        <v>6630</v>
      </c>
      <c r="P1160" t="s">
        <v>6630</v>
      </c>
      <c r="Q1160">
        <v>700</v>
      </c>
    </row>
    <row r="1161" spans="1:17" x14ac:dyDescent="0.35">
      <c r="A1161">
        <v>9415113026</v>
      </c>
      <c r="B1161" t="s">
        <v>6626</v>
      </c>
      <c r="C1161" t="s">
        <v>6356</v>
      </c>
      <c r="D1161">
        <v>200</v>
      </c>
      <c r="E1161" t="s">
        <v>6366</v>
      </c>
      <c r="F1161">
        <v>207</v>
      </c>
      <c r="G1161" t="s">
        <v>3257</v>
      </c>
      <c r="H1161">
        <v>788</v>
      </c>
      <c r="I1161" t="s">
        <v>8541</v>
      </c>
      <c r="J1161">
        <v>20800</v>
      </c>
      <c r="L1161" t="s">
        <v>6529</v>
      </c>
      <c r="M1161">
        <v>13680316</v>
      </c>
      <c r="N1161">
        <v>14477627</v>
      </c>
      <c r="O1161" t="s">
        <v>6630</v>
      </c>
      <c r="P1161" t="s">
        <v>6630</v>
      </c>
      <c r="Q1161">
        <v>700</v>
      </c>
    </row>
    <row r="1162" spans="1:17" x14ac:dyDescent="0.35">
      <c r="A1162">
        <v>9412111233</v>
      </c>
      <c r="B1162" t="s">
        <v>6626</v>
      </c>
      <c r="C1162" t="s">
        <v>6356</v>
      </c>
      <c r="D1162">
        <v>200</v>
      </c>
      <c r="E1162" t="s">
        <v>6357</v>
      </c>
      <c r="F1162">
        <v>209</v>
      </c>
      <c r="G1162" t="s">
        <v>6720</v>
      </c>
      <c r="H1162">
        <v>388</v>
      </c>
      <c r="I1162" t="s">
        <v>8542</v>
      </c>
      <c r="J1162" t="s">
        <v>6630</v>
      </c>
      <c r="L1162" t="s">
        <v>6529</v>
      </c>
      <c r="M1162">
        <v>11180502</v>
      </c>
      <c r="N1162">
        <v>10462225</v>
      </c>
      <c r="O1162" t="s">
        <v>6630</v>
      </c>
      <c r="P1162" t="s">
        <v>6630</v>
      </c>
      <c r="Q1162">
        <v>100</v>
      </c>
    </row>
    <row r="1163" spans="1:17" x14ac:dyDescent="0.35">
      <c r="A1163">
        <v>9411110761</v>
      </c>
      <c r="B1163" t="s">
        <v>6626</v>
      </c>
      <c r="C1163" t="s">
        <v>6356</v>
      </c>
      <c r="D1163">
        <v>200</v>
      </c>
      <c r="E1163" t="s">
        <v>6366</v>
      </c>
      <c r="F1163">
        <v>207</v>
      </c>
      <c r="G1163" t="s">
        <v>176</v>
      </c>
      <c r="H1163">
        <v>705</v>
      </c>
      <c r="I1163" t="s">
        <v>8543</v>
      </c>
      <c r="J1163">
        <v>20800</v>
      </c>
      <c r="L1163" t="s">
        <v>6529</v>
      </c>
      <c r="M1163">
        <v>10007997</v>
      </c>
      <c r="N1163">
        <v>10008019</v>
      </c>
      <c r="O1163" t="s">
        <v>6630</v>
      </c>
      <c r="P1163" t="s">
        <v>6630</v>
      </c>
      <c r="Q1163">
        <v>700</v>
      </c>
    </row>
    <row r="1164" spans="1:17" x14ac:dyDescent="0.35">
      <c r="A1164">
        <v>6301106689</v>
      </c>
      <c r="B1164" t="s">
        <v>6626</v>
      </c>
      <c r="C1164" t="s">
        <v>6356</v>
      </c>
      <c r="D1164">
        <v>200</v>
      </c>
      <c r="E1164" t="s">
        <v>6366</v>
      </c>
      <c r="F1164">
        <v>207</v>
      </c>
      <c r="G1164" t="s">
        <v>6657</v>
      </c>
      <c r="H1164">
        <v>420</v>
      </c>
      <c r="I1164" t="s">
        <v>8544</v>
      </c>
      <c r="J1164" t="s">
        <v>6630</v>
      </c>
      <c r="L1164" t="s">
        <v>6529</v>
      </c>
      <c r="M1164" t="s">
        <v>6630</v>
      </c>
      <c r="N1164">
        <v>10572491</v>
      </c>
      <c r="O1164" t="s">
        <v>6630</v>
      </c>
      <c r="P1164" t="s">
        <v>8545</v>
      </c>
      <c r="Q1164" t="s">
        <v>6630</v>
      </c>
    </row>
    <row r="1165" spans="1:17" x14ac:dyDescent="0.35">
      <c r="A1165">
        <v>3502107314</v>
      </c>
      <c r="B1165" t="s">
        <v>6626</v>
      </c>
      <c r="C1165" t="s">
        <v>6356</v>
      </c>
      <c r="D1165">
        <v>200</v>
      </c>
      <c r="E1165" t="s">
        <v>5245</v>
      </c>
      <c r="F1165">
        <v>202</v>
      </c>
      <c r="G1165" t="s">
        <v>5245</v>
      </c>
      <c r="H1165">
        <v>450</v>
      </c>
      <c r="I1165" t="s">
        <v>8546</v>
      </c>
      <c r="J1165">
        <v>20200</v>
      </c>
      <c r="L1165" t="s">
        <v>6529</v>
      </c>
      <c r="M1165" t="s">
        <v>6630</v>
      </c>
      <c r="N1165">
        <v>10436431</v>
      </c>
      <c r="O1165" t="s">
        <v>8547</v>
      </c>
      <c r="P1165" t="s">
        <v>8548</v>
      </c>
      <c r="Q1165" t="s">
        <v>6630</v>
      </c>
    </row>
    <row r="1166" spans="1:17" x14ac:dyDescent="0.35">
      <c r="A1166">
        <v>9401106963</v>
      </c>
      <c r="B1166" t="s">
        <v>6626</v>
      </c>
      <c r="C1166" t="s">
        <v>6356</v>
      </c>
      <c r="D1166">
        <v>200</v>
      </c>
      <c r="E1166" t="s">
        <v>6645</v>
      </c>
      <c r="F1166">
        <v>201</v>
      </c>
      <c r="G1166" t="s">
        <v>6635</v>
      </c>
      <c r="H1166">
        <v>405</v>
      </c>
      <c r="I1166" t="s">
        <v>8549</v>
      </c>
      <c r="J1166">
        <v>20135</v>
      </c>
      <c r="L1166" t="s">
        <v>6529</v>
      </c>
      <c r="M1166">
        <v>10042553</v>
      </c>
      <c r="N1166">
        <v>10016579</v>
      </c>
      <c r="O1166" t="s">
        <v>8550</v>
      </c>
      <c r="P1166" t="s">
        <v>8551</v>
      </c>
      <c r="Q1166" t="s">
        <v>6630</v>
      </c>
    </row>
    <row r="1167" spans="1:17" x14ac:dyDescent="0.35">
      <c r="A1167">
        <v>9404108212</v>
      </c>
      <c r="B1167" t="s">
        <v>6626</v>
      </c>
      <c r="C1167" t="s">
        <v>6356</v>
      </c>
      <c r="D1167">
        <v>200</v>
      </c>
      <c r="E1167" t="s">
        <v>6659</v>
      </c>
      <c r="F1167">
        <v>208</v>
      </c>
      <c r="G1167" t="s">
        <v>977</v>
      </c>
      <c r="H1167">
        <v>310</v>
      </c>
      <c r="I1167" t="s">
        <v>8552</v>
      </c>
      <c r="J1167">
        <v>13562</v>
      </c>
      <c r="L1167" t="s">
        <v>6529</v>
      </c>
      <c r="M1167">
        <v>10677251</v>
      </c>
      <c r="N1167">
        <v>10517943</v>
      </c>
      <c r="O1167" t="s">
        <v>6630</v>
      </c>
      <c r="P1167" t="s">
        <v>8553</v>
      </c>
      <c r="Q1167" t="s">
        <v>6630</v>
      </c>
    </row>
    <row r="1168" spans="1:17" x14ac:dyDescent="0.35">
      <c r="A1168">
        <v>9421115818</v>
      </c>
      <c r="B1168" t="s">
        <v>6626</v>
      </c>
      <c r="C1168" t="s">
        <v>6356</v>
      </c>
      <c r="D1168">
        <v>200</v>
      </c>
      <c r="E1168" t="s">
        <v>6366</v>
      </c>
      <c r="F1168">
        <v>207</v>
      </c>
      <c r="G1168" t="s">
        <v>176</v>
      </c>
      <c r="H1168">
        <v>705</v>
      </c>
      <c r="I1168" t="s">
        <v>8554</v>
      </c>
      <c r="J1168">
        <v>20800</v>
      </c>
      <c r="L1168" t="s">
        <v>6529</v>
      </c>
      <c r="M1168">
        <v>11235593</v>
      </c>
      <c r="N1168">
        <v>14742726</v>
      </c>
      <c r="O1168" t="s">
        <v>6630</v>
      </c>
      <c r="P1168" t="s">
        <v>6630</v>
      </c>
      <c r="Q1168">
        <v>700</v>
      </c>
    </row>
    <row r="1169" spans="1:17" x14ac:dyDescent="0.35">
      <c r="A1169">
        <v>9414112056</v>
      </c>
      <c r="B1169" t="s">
        <v>6626</v>
      </c>
      <c r="C1169" t="s">
        <v>6356</v>
      </c>
      <c r="D1169">
        <v>200</v>
      </c>
      <c r="E1169" t="s">
        <v>6366</v>
      </c>
      <c r="F1169">
        <v>207</v>
      </c>
      <c r="G1169" t="s">
        <v>6724</v>
      </c>
      <c r="H1169">
        <v>323</v>
      </c>
      <c r="I1169" t="s">
        <v>8555</v>
      </c>
      <c r="J1169">
        <v>20050</v>
      </c>
      <c r="L1169" t="s">
        <v>6529</v>
      </c>
      <c r="M1169">
        <v>10114950</v>
      </c>
      <c r="N1169">
        <v>10032305</v>
      </c>
      <c r="O1169" t="s">
        <v>6630</v>
      </c>
      <c r="P1169" t="s">
        <v>6630</v>
      </c>
      <c r="Q1169">
        <v>700</v>
      </c>
    </row>
    <row r="1170" spans="1:17" x14ac:dyDescent="0.35">
      <c r="A1170">
        <v>6304108030</v>
      </c>
      <c r="B1170" t="s">
        <v>6626</v>
      </c>
      <c r="C1170" t="s">
        <v>6356</v>
      </c>
      <c r="D1170">
        <v>200</v>
      </c>
      <c r="E1170" t="s">
        <v>6366</v>
      </c>
      <c r="F1170">
        <v>207</v>
      </c>
      <c r="G1170" t="s">
        <v>6662</v>
      </c>
      <c r="H1170">
        <v>720</v>
      </c>
      <c r="I1170" t="s">
        <v>8556</v>
      </c>
      <c r="J1170">
        <v>20800</v>
      </c>
      <c r="L1170" t="s">
        <v>6529</v>
      </c>
      <c r="M1170">
        <v>10506697</v>
      </c>
      <c r="N1170">
        <v>10007373</v>
      </c>
      <c r="O1170" t="s">
        <v>6633</v>
      </c>
      <c r="P1170" t="s">
        <v>6752</v>
      </c>
      <c r="Q1170" t="s">
        <v>6630</v>
      </c>
    </row>
    <row r="1171" spans="1:17" x14ac:dyDescent="0.35">
      <c r="A1171">
        <v>9425117003</v>
      </c>
      <c r="B1171" t="s">
        <v>6334</v>
      </c>
      <c r="C1171" t="s">
        <v>6356</v>
      </c>
      <c r="D1171">
        <v>200</v>
      </c>
      <c r="E1171" t="s">
        <v>6366</v>
      </c>
      <c r="F1171">
        <v>207</v>
      </c>
      <c r="G1171" t="s">
        <v>176</v>
      </c>
      <c r="H1171">
        <v>705</v>
      </c>
      <c r="I1171" t="s">
        <v>8557</v>
      </c>
      <c r="J1171">
        <v>20800</v>
      </c>
      <c r="L1171" t="s">
        <v>6529</v>
      </c>
      <c r="M1171">
        <v>12698590</v>
      </c>
      <c r="N1171">
        <v>11639213</v>
      </c>
      <c r="O1171" t="s">
        <v>6630</v>
      </c>
      <c r="P1171" t="s">
        <v>6630</v>
      </c>
      <c r="Q1171">
        <v>700</v>
      </c>
    </row>
    <row r="1172" spans="1:17" x14ac:dyDescent="0.35">
      <c r="A1172">
        <v>9424116713</v>
      </c>
      <c r="B1172" t="s">
        <v>6334</v>
      </c>
      <c r="C1172" t="s">
        <v>6356</v>
      </c>
      <c r="D1172">
        <v>200</v>
      </c>
      <c r="E1172" t="s">
        <v>6645</v>
      </c>
      <c r="F1172">
        <v>201</v>
      </c>
      <c r="G1172" t="s">
        <v>6638</v>
      </c>
      <c r="H1172">
        <v>415</v>
      </c>
      <c r="I1172" t="s">
        <v>8558</v>
      </c>
      <c r="J1172">
        <v>20115</v>
      </c>
      <c r="L1172" t="s">
        <v>6529</v>
      </c>
      <c r="M1172">
        <v>16569269</v>
      </c>
      <c r="N1172">
        <v>14647067</v>
      </c>
      <c r="O1172" t="s">
        <v>8559</v>
      </c>
      <c r="P1172" t="s">
        <v>8560</v>
      </c>
      <c r="Q1172" t="s">
        <v>6630</v>
      </c>
    </row>
    <row r="1173" spans="1:17" x14ac:dyDescent="0.35">
      <c r="A1173">
        <v>9413111629</v>
      </c>
      <c r="B1173" t="s">
        <v>6626</v>
      </c>
      <c r="C1173" t="s">
        <v>6356</v>
      </c>
      <c r="D1173">
        <v>200</v>
      </c>
      <c r="E1173" t="s">
        <v>6645</v>
      </c>
      <c r="F1173">
        <v>201</v>
      </c>
      <c r="G1173" t="s">
        <v>6635</v>
      </c>
      <c r="H1173">
        <v>405</v>
      </c>
      <c r="I1173" t="s">
        <v>8561</v>
      </c>
      <c r="J1173">
        <v>20106</v>
      </c>
      <c r="L1173" t="s">
        <v>6529</v>
      </c>
      <c r="M1173">
        <v>12789467</v>
      </c>
      <c r="N1173">
        <v>11277611</v>
      </c>
      <c r="O1173" t="s">
        <v>6630</v>
      </c>
      <c r="P1173" t="s">
        <v>6630</v>
      </c>
      <c r="Q1173">
        <v>100</v>
      </c>
    </row>
    <row r="1174" spans="1:17" x14ac:dyDescent="0.35">
      <c r="A1174">
        <v>9401106769</v>
      </c>
      <c r="B1174" t="s">
        <v>6626</v>
      </c>
      <c r="C1174" t="s">
        <v>6356</v>
      </c>
      <c r="D1174">
        <v>200</v>
      </c>
      <c r="E1174" t="s">
        <v>6659</v>
      </c>
      <c r="F1174">
        <v>208</v>
      </c>
      <c r="G1174" t="s">
        <v>3838</v>
      </c>
      <c r="H1174">
        <v>313</v>
      </c>
      <c r="I1174" t="s">
        <v>8562</v>
      </c>
      <c r="J1174">
        <v>13562</v>
      </c>
      <c r="L1174" t="s">
        <v>6529</v>
      </c>
      <c r="M1174" t="s">
        <v>6630</v>
      </c>
      <c r="N1174">
        <v>10008204</v>
      </c>
      <c r="O1174" t="s">
        <v>8563</v>
      </c>
      <c r="P1174" t="s">
        <v>8564</v>
      </c>
      <c r="Q1174" t="s">
        <v>6630</v>
      </c>
    </row>
    <row r="1175" spans="1:17" x14ac:dyDescent="0.35">
      <c r="A1175">
        <v>9403107682</v>
      </c>
      <c r="B1175" t="s">
        <v>6626</v>
      </c>
      <c r="C1175" t="s">
        <v>6356</v>
      </c>
      <c r="D1175">
        <v>200</v>
      </c>
      <c r="E1175" t="s">
        <v>6659</v>
      </c>
      <c r="F1175">
        <v>208</v>
      </c>
      <c r="G1175" t="s">
        <v>6933</v>
      </c>
      <c r="H1175">
        <v>300</v>
      </c>
      <c r="I1175" t="s">
        <v>8565</v>
      </c>
      <c r="J1175" t="s">
        <v>6630</v>
      </c>
      <c r="L1175" t="s">
        <v>6529</v>
      </c>
      <c r="M1175">
        <v>10197353</v>
      </c>
      <c r="N1175">
        <v>10601803</v>
      </c>
      <c r="O1175" t="s">
        <v>8566</v>
      </c>
      <c r="P1175" t="s">
        <v>8567</v>
      </c>
      <c r="Q1175" t="s">
        <v>6630</v>
      </c>
    </row>
    <row r="1176" spans="1:17" x14ac:dyDescent="0.35">
      <c r="A1176">
        <v>9413111734</v>
      </c>
      <c r="B1176" t="s">
        <v>6626</v>
      </c>
      <c r="C1176" t="s">
        <v>6356</v>
      </c>
      <c r="D1176">
        <v>200</v>
      </c>
      <c r="E1176" t="s">
        <v>6366</v>
      </c>
      <c r="F1176">
        <v>207</v>
      </c>
      <c r="G1176" t="s">
        <v>6756</v>
      </c>
      <c r="H1176">
        <v>750</v>
      </c>
      <c r="I1176" t="s">
        <v>8568</v>
      </c>
      <c r="J1176">
        <v>20800</v>
      </c>
      <c r="L1176" t="s">
        <v>6529</v>
      </c>
      <c r="M1176">
        <v>10636580</v>
      </c>
      <c r="N1176">
        <v>10016301</v>
      </c>
      <c r="O1176" t="s">
        <v>6630</v>
      </c>
      <c r="P1176" t="s">
        <v>6630</v>
      </c>
      <c r="Q1176">
        <v>700</v>
      </c>
    </row>
    <row r="1177" spans="1:17" x14ac:dyDescent="0.35">
      <c r="A1177">
        <v>7906108757</v>
      </c>
      <c r="B1177" t="s">
        <v>6626</v>
      </c>
      <c r="C1177" t="s">
        <v>6356</v>
      </c>
      <c r="D1177">
        <v>200</v>
      </c>
      <c r="E1177" t="s">
        <v>6366</v>
      </c>
      <c r="F1177">
        <v>207</v>
      </c>
      <c r="G1177" t="s">
        <v>6657</v>
      </c>
      <c r="H1177">
        <v>420</v>
      </c>
      <c r="I1177" t="s">
        <v>8569</v>
      </c>
      <c r="J1177" t="s">
        <v>6630</v>
      </c>
      <c r="L1177" t="s">
        <v>6529</v>
      </c>
      <c r="M1177">
        <v>10837200</v>
      </c>
      <c r="N1177">
        <v>10881403</v>
      </c>
      <c r="O1177" t="s">
        <v>6630</v>
      </c>
      <c r="P1177" t="s">
        <v>7601</v>
      </c>
      <c r="Q1177">
        <v>100</v>
      </c>
    </row>
    <row r="1178" spans="1:17" x14ac:dyDescent="0.35">
      <c r="A1178">
        <v>8796100858</v>
      </c>
      <c r="B1178" t="s">
        <v>6626</v>
      </c>
      <c r="C1178" t="s">
        <v>6356</v>
      </c>
      <c r="D1178">
        <v>200</v>
      </c>
      <c r="E1178" t="s">
        <v>6357</v>
      </c>
      <c r="F1178">
        <v>209</v>
      </c>
      <c r="G1178" t="s">
        <v>6933</v>
      </c>
      <c r="H1178">
        <v>300</v>
      </c>
      <c r="I1178" t="s">
        <v>8570</v>
      </c>
      <c r="J1178" t="s">
        <v>6630</v>
      </c>
      <c r="L1178" t="s">
        <v>6529</v>
      </c>
      <c r="M1178" t="s">
        <v>6630</v>
      </c>
      <c r="N1178">
        <v>10002131</v>
      </c>
      <c r="O1178" t="s">
        <v>6630</v>
      </c>
      <c r="P1178" t="s">
        <v>8571</v>
      </c>
      <c r="Q1178" t="s">
        <v>6630</v>
      </c>
    </row>
    <row r="1179" spans="1:17" x14ac:dyDescent="0.35">
      <c r="A1179">
        <v>9409109763</v>
      </c>
      <c r="B1179" t="s">
        <v>6626</v>
      </c>
      <c r="C1179" t="s">
        <v>6356</v>
      </c>
      <c r="D1179">
        <v>200</v>
      </c>
      <c r="E1179" t="s">
        <v>6659</v>
      </c>
      <c r="F1179">
        <v>208</v>
      </c>
      <c r="G1179" t="s">
        <v>977</v>
      </c>
      <c r="H1179">
        <v>310</v>
      </c>
      <c r="I1179" t="s">
        <v>8572</v>
      </c>
      <c r="J1179">
        <v>13562</v>
      </c>
      <c r="L1179" t="s">
        <v>6529</v>
      </c>
      <c r="M1179">
        <v>10122853</v>
      </c>
      <c r="N1179">
        <v>11517531</v>
      </c>
      <c r="O1179" t="s">
        <v>6630</v>
      </c>
      <c r="P1179" t="s">
        <v>6630</v>
      </c>
      <c r="Q1179">
        <v>700</v>
      </c>
    </row>
    <row r="1180" spans="1:17" x14ac:dyDescent="0.35">
      <c r="A1180">
        <v>9409109926</v>
      </c>
      <c r="B1180" t="s">
        <v>6626</v>
      </c>
      <c r="C1180" t="s">
        <v>6356</v>
      </c>
      <c r="D1180">
        <v>200</v>
      </c>
      <c r="E1180" t="s">
        <v>6366</v>
      </c>
      <c r="F1180">
        <v>207</v>
      </c>
      <c r="G1180" t="s">
        <v>6638</v>
      </c>
      <c r="H1180">
        <v>415</v>
      </c>
      <c r="I1180" t="s">
        <v>8573</v>
      </c>
      <c r="J1180">
        <v>20115</v>
      </c>
      <c r="L1180" t="s">
        <v>6529</v>
      </c>
      <c r="M1180">
        <v>11757105</v>
      </c>
      <c r="N1180">
        <v>10522988</v>
      </c>
      <c r="O1180" t="s">
        <v>6630</v>
      </c>
      <c r="P1180" t="s">
        <v>6630</v>
      </c>
      <c r="Q1180">
        <v>700</v>
      </c>
    </row>
    <row r="1181" spans="1:17" x14ac:dyDescent="0.35">
      <c r="A1181">
        <v>9403107879</v>
      </c>
      <c r="B1181" t="s">
        <v>6626</v>
      </c>
      <c r="C1181" t="s">
        <v>6356</v>
      </c>
      <c r="D1181">
        <v>200</v>
      </c>
      <c r="E1181" t="s">
        <v>6659</v>
      </c>
      <c r="F1181">
        <v>208</v>
      </c>
      <c r="G1181" t="s">
        <v>3838</v>
      </c>
      <c r="H1181">
        <v>313</v>
      </c>
      <c r="I1181" t="s">
        <v>8574</v>
      </c>
      <c r="J1181">
        <v>13562</v>
      </c>
      <c r="L1181" t="s">
        <v>6529</v>
      </c>
      <c r="M1181">
        <v>10677251</v>
      </c>
      <c r="N1181">
        <v>10517943</v>
      </c>
      <c r="O1181" t="s">
        <v>6630</v>
      </c>
      <c r="P1181" t="s">
        <v>8575</v>
      </c>
      <c r="Q1181" t="s">
        <v>6630</v>
      </c>
    </row>
    <row r="1182" spans="1:17" x14ac:dyDescent="0.35">
      <c r="A1182">
        <v>9402107579</v>
      </c>
      <c r="B1182" t="s">
        <v>6626</v>
      </c>
      <c r="C1182" t="s">
        <v>6356</v>
      </c>
      <c r="D1182">
        <v>200</v>
      </c>
      <c r="E1182" t="s">
        <v>6366</v>
      </c>
      <c r="F1182">
        <v>207</v>
      </c>
      <c r="G1182" t="s">
        <v>6662</v>
      </c>
      <c r="H1182">
        <v>720</v>
      </c>
      <c r="I1182" t="s">
        <v>8576</v>
      </c>
      <c r="J1182">
        <v>20800</v>
      </c>
      <c r="L1182" t="s">
        <v>6529</v>
      </c>
      <c r="M1182" t="s">
        <v>6630</v>
      </c>
      <c r="N1182">
        <v>10506689</v>
      </c>
      <c r="O1182" t="s">
        <v>6669</v>
      </c>
      <c r="P1182" t="s">
        <v>7686</v>
      </c>
      <c r="Q1182" t="s">
        <v>6630</v>
      </c>
    </row>
    <row r="1183" spans="1:17" x14ac:dyDescent="0.35">
      <c r="A1183">
        <v>9416113565</v>
      </c>
      <c r="B1183" t="s">
        <v>6626</v>
      </c>
      <c r="C1183" t="s">
        <v>6356</v>
      </c>
      <c r="D1183">
        <v>200</v>
      </c>
      <c r="E1183" t="s">
        <v>6357</v>
      </c>
      <c r="F1183">
        <v>209</v>
      </c>
      <c r="G1183" t="s">
        <v>977</v>
      </c>
      <c r="H1183">
        <v>310</v>
      </c>
      <c r="I1183" t="s">
        <v>8577</v>
      </c>
      <c r="J1183">
        <v>13690</v>
      </c>
      <c r="L1183" t="s">
        <v>6529</v>
      </c>
      <c r="M1183">
        <v>11331850</v>
      </c>
      <c r="N1183">
        <v>10747941</v>
      </c>
      <c r="O1183">
        <v>31265</v>
      </c>
      <c r="P1183" t="s">
        <v>6630</v>
      </c>
      <c r="Q1183" t="s">
        <v>6630</v>
      </c>
    </row>
    <row r="1184" spans="1:17" x14ac:dyDescent="0.35">
      <c r="A1184">
        <v>9413111551</v>
      </c>
      <c r="B1184" t="s">
        <v>6626</v>
      </c>
      <c r="C1184" t="s">
        <v>6356</v>
      </c>
      <c r="D1184">
        <v>200</v>
      </c>
      <c r="E1184" t="s">
        <v>6645</v>
      </c>
      <c r="F1184">
        <v>201</v>
      </c>
      <c r="G1184" t="s">
        <v>6657</v>
      </c>
      <c r="H1184">
        <v>420</v>
      </c>
      <c r="I1184" t="s">
        <v>8578</v>
      </c>
      <c r="J1184" t="s">
        <v>6630</v>
      </c>
      <c r="L1184" t="s">
        <v>6529</v>
      </c>
      <c r="M1184">
        <v>10003774</v>
      </c>
      <c r="N1184" t="s">
        <v>6630</v>
      </c>
      <c r="O1184" t="s">
        <v>6630</v>
      </c>
      <c r="P1184" t="s">
        <v>6630</v>
      </c>
      <c r="Q1184">
        <v>800</v>
      </c>
    </row>
    <row r="1185" spans="1:17" x14ac:dyDescent="0.35">
      <c r="A1185">
        <v>9404108250</v>
      </c>
      <c r="B1185" t="s">
        <v>6626</v>
      </c>
      <c r="C1185" t="s">
        <v>6356</v>
      </c>
      <c r="D1185">
        <v>200</v>
      </c>
      <c r="E1185" t="s">
        <v>6645</v>
      </c>
      <c r="F1185">
        <v>201</v>
      </c>
      <c r="G1185" t="s">
        <v>6635</v>
      </c>
      <c r="H1185">
        <v>405</v>
      </c>
      <c r="I1185" t="s">
        <v>8579</v>
      </c>
      <c r="J1185">
        <v>20800</v>
      </c>
      <c r="L1185" t="s">
        <v>6529</v>
      </c>
      <c r="M1185">
        <v>10042553</v>
      </c>
      <c r="N1185">
        <v>10016579</v>
      </c>
      <c r="O1185" t="s">
        <v>8580</v>
      </c>
      <c r="P1185" t="s">
        <v>8581</v>
      </c>
      <c r="Q1185" t="s">
        <v>6630</v>
      </c>
    </row>
    <row r="1186" spans="1:17" x14ac:dyDescent="0.35">
      <c r="A1186" t="s">
        <v>8582</v>
      </c>
      <c r="B1186" t="s">
        <v>6626</v>
      </c>
      <c r="C1186" t="s">
        <v>6628</v>
      </c>
      <c r="D1186" t="s">
        <v>6628</v>
      </c>
      <c r="E1186" t="s">
        <v>6628</v>
      </c>
      <c r="F1186" t="s">
        <v>6628</v>
      </c>
      <c r="G1186" t="s">
        <v>6628</v>
      </c>
      <c r="H1186" t="s">
        <v>6628</v>
      </c>
      <c r="I1186" t="s">
        <v>8583</v>
      </c>
      <c r="J1186" t="s">
        <v>6630</v>
      </c>
      <c r="L1186" t="s">
        <v>6526</v>
      </c>
      <c r="M1186" t="s">
        <v>6630</v>
      </c>
      <c r="N1186" t="s">
        <v>6630</v>
      </c>
      <c r="O1186" t="s">
        <v>6630</v>
      </c>
      <c r="P1186" t="s">
        <v>6630</v>
      </c>
      <c r="Q1186" t="s">
        <v>6630</v>
      </c>
    </row>
    <row r="1187" spans="1:17" x14ac:dyDescent="0.35">
      <c r="A1187" t="s">
        <v>8584</v>
      </c>
      <c r="B1187" t="s">
        <v>6626</v>
      </c>
      <c r="C1187" t="s">
        <v>6628</v>
      </c>
      <c r="D1187" t="s">
        <v>6628</v>
      </c>
      <c r="E1187" t="s">
        <v>6628</v>
      </c>
      <c r="F1187" t="s">
        <v>6628</v>
      </c>
      <c r="G1187" t="s">
        <v>6628</v>
      </c>
      <c r="H1187" t="s">
        <v>6628</v>
      </c>
      <c r="I1187" t="s">
        <v>8585</v>
      </c>
      <c r="J1187" t="s">
        <v>6630</v>
      </c>
      <c r="L1187" t="s">
        <v>6526</v>
      </c>
      <c r="M1187" t="s">
        <v>6630</v>
      </c>
      <c r="N1187" t="s">
        <v>6630</v>
      </c>
      <c r="O1187" t="s">
        <v>6630</v>
      </c>
      <c r="P1187" t="s">
        <v>6630</v>
      </c>
      <c r="Q1187" t="s">
        <v>6630</v>
      </c>
    </row>
    <row r="1188" spans="1:17" x14ac:dyDescent="0.35">
      <c r="A1188">
        <v>9414112290</v>
      </c>
      <c r="B1188" t="s">
        <v>6626</v>
      </c>
      <c r="C1188" t="s">
        <v>6356</v>
      </c>
      <c r="D1188">
        <v>200</v>
      </c>
      <c r="E1188" t="s">
        <v>6645</v>
      </c>
      <c r="F1188">
        <v>201</v>
      </c>
      <c r="G1188" t="s">
        <v>6638</v>
      </c>
      <c r="H1188">
        <v>415</v>
      </c>
      <c r="I1188" t="s">
        <v>8586</v>
      </c>
      <c r="J1188">
        <v>20115</v>
      </c>
      <c r="L1188" t="s">
        <v>6529</v>
      </c>
      <c r="M1188">
        <v>12587355</v>
      </c>
      <c r="N1188">
        <v>12608523</v>
      </c>
      <c r="O1188">
        <v>30404</v>
      </c>
      <c r="P1188" t="s">
        <v>8587</v>
      </c>
      <c r="Q1188" t="s">
        <v>6630</v>
      </c>
    </row>
    <row r="1189" spans="1:17" x14ac:dyDescent="0.35">
      <c r="A1189">
        <v>6803107717</v>
      </c>
      <c r="B1189" t="s">
        <v>6626</v>
      </c>
      <c r="C1189" t="s">
        <v>6356</v>
      </c>
      <c r="D1189">
        <v>200</v>
      </c>
      <c r="E1189" t="s">
        <v>5245</v>
      </c>
      <c r="F1189">
        <v>202</v>
      </c>
      <c r="G1189" t="s">
        <v>5245</v>
      </c>
      <c r="H1189">
        <v>450</v>
      </c>
      <c r="I1189" t="s">
        <v>8588</v>
      </c>
      <c r="J1189" t="s">
        <v>6630</v>
      </c>
      <c r="L1189" t="s">
        <v>6529</v>
      </c>
      <c r="M1189">
        <v>10703404</v>
      </c>
      <c r="N1189">
        <v>10177432</v>
      </c>
      <c r="O1189" t="s">
        <v>6630</v>
      </c>
      <c r="P1189" t="s">
        <v>8589</v>
      </c>
      <c r="Q1189" t="s">
        <v>6630</v>
      </c>
    </row>
    <row r="1190" spans="1:17" x14ac:dyDescent="0.35">
      <c r="A1190">
        <v>9415112821</v>
      </c>
      <c r="B1190" t="s">
        <v>6626</v>
      </c>
      <c r="C1190" t="s">
        <v>6356</v>
      </c>
      <c r="D1190">
        <v>200</v>
      </c>
      <c r="E1190" t="s">
        <v>6701</v>
      </c>
      <c r="F1190">
        <v>500</v>
      </c>
      <c r="G1190" t="s">
        <v>7609</v>
      </c>
      <c r="H1190">
        <v>57</v>
      </c>
      <c r="I1190" t="s">
        <v>8590</v>
      </c>
      <c r="J1190">
        <v>12027</v>
      </c>
      <c r="L1190" t="s">
        <v>6529</v>
      </c>
      <c r="M1190">
        <v>10554015</v>
      </c>
      <c r="N1190">
        <v>10450013</v>
      </c>
      <c r="O1190">
        <v>30831</v>
      </c>
      <c r="P1190" t="s">
        <v>6630</v>
      </c>
      <c r="Q1190" t="s">
        <v>6630</v>
      </c>
    </row>
    <row r="1191" spans="1:17" x14ac:dyDescent="0.35">
      <c r="A1191" t="s">
        <v>8591</v>
      </c>
      <c r="B1191" t="s">
        <v>6626</v>
      </c>
      <c r="C1191" t="s">
        <v>6628</v>
      </c>
      <c r="D1191" t="s">
        <v>6628</v>
      </c>
      <c r="E1191" t="s">
        <v>6628</v>
      </c>
      <c r="F1191" t="s">
        <v>6628</v>
      </c>
      <c r="G1191" t="s">
        <v>6628</v>
      </c>
      <c r="H1191" t="s">
        <v>6628</v>
      </c>
      <c r="I1191" t="s">
        <v>8592</v>
      </c>
      <c r="J1191" t="s">
        <v>6630</v>
      </c>
      <c r="L1191" t="s">
        <v>6526</v>
      </c>
      <c r="M1191" t="s">
        <v>6630</v>
      </c>
      <c r="N1191" t="s">
        <v>6630</v>
      </c>
      <c r="O1191" t="s">
        <v>6630</v>
      </c>
      <c r="P1191" t="s">
        <v>6630</v>
      </c>
      <c r="Q1191" t="s">
        <v>6630</v>
      </c>
    </row>
    <row r="1192" spans="1:17" x14ac:dyDescent="0.35">
      <c r="A1192">
        <v>9602107309</v>
      </c>
      <c r="B1192" t="s">
        <v>6626</v>
      </c>
      <c r="C1192" t="s">
        <v>6356</v>
      </c>
      <c r="D1192">
        <v>200</v>
      </c>
      <c r="E1192" t="s">
        <v>6645</v>
      </c>
      <c r="F1192">
        <v>201</v>
      </c>
      <c r="G1192" t="s">
        <v>6651</v>
      </c>
      <c r="H1192">
        <v>410</v>
      </c>
      <c r="I1192" t="s">
        <v>8593</v>
      </c>
      <c r="J1192" t="s">
        <v>6630</v>
      </c>
      <c r="L1192" t="s">
        <v>6529</v>
      </c>
      <c r="M1192" t="s">
        <v>6630</v>
      </c>
      <c r="N1192">
        <v>10658842</v>
      </c>
      <c r="O1192" t="s">
        <v>8594</v>
      </c>
      <c r="P1192" t="s">
        <v>6630</v>
      </c>
      <c r="Q1192">
        <v>200</v>
      </c>
    </row>
    <row r="1193" spans="1:17" x14ac:dyDescent="0.35">
      <c r="A1193">
        <v>8797105645</v>
      </c>
      <c r="B1193" t="s">
        <v>6626</v>
      </c>
      <c r="C1193" t="s">
        <v>6356</v>
      </c>
      <c r="D1193">
        <v>200</v>
      </c>
      <c r="E1193" t="s">
        <v>6701</v>
      </c>
      <c r="F1193">
        <v>500</v>
      </c>
      <c r="G1193" t="s">
        <v>7166</v>
      </c>
      <c r="H1193">
        <v>61</v>
      </c>
      <c r="I1193" t="s">
        <v>8595</v>
      </c>
      <c r="J1193">
        <v>12028</v>
      </c>
      <c r="L1193" t="s">
        <v>6529</v>
      </c>
      <c r="M1193" t="s">
        <v>6630</v>
      </c>
      <c r="N1193">
        <v>10167584</v>
      </c>
      <c r="O1193" t="s">
        <v>8596</v>
      </c>
      <c r="P1193" t="s">
        <v>8597</v>
      </c>
      <c r="Q1193" t="s">
        <v>6630</v>
      </c>
    </row>
    <row r="1194" spans="1:17" x14ac:dyDescent="0.35">
      <c r="A1194">
        <v>9406108968</v>
      </c>
      <c r="B1194" t="s">
        <v>6626</v>
      </c>
      <c r="C1194" t="s">
        <v>6356</v>
      </c>
      <c r="D1194">
        <v>200</v>
      </c>
      <c r="E1194" t="s">
        <v>6366</v>
      </c>
      <c r="F1194">
        <v>207</v>
      </c>
      <c r="G1194" t="s">
        <v>176</v>
      </c>
      <c r="H1194">
        <v>705</v>
      </c>
      <c r="I1194" t="s">
        <v>8598</v>
      </c>
      <c r="J1194">
        <v>20800</v>
      </c>
      <c r="L1194" t="s">
        <v>6529</v>
      </c>
      <c r="M1194">
        <v>11739599</v>
      </c>
      <c r="N1194">
        <v>10625311</v>
      </c>
      <c r="O1194" t="s">
        <v>8599</v>
      </c>
      <c r="P1194" t="s">
        <v>8600</v>
      </c>
      <c r="Q1194" t="s">
        <v>6630</v>
      </c>
    </row>
    <row r="1195" spans="1:17" x14ac:dyDescent="0.35">
      <c r="A1195">
        <v>9423116406</v>
      </c>
      <c r="B1195" t="s">
        <v>6626</v>
      </c>
      <c r="C1195" t="s">
        <v>6356</v>
      </c>
      <c r="D1195">
        <v>200</v>
      </c>
      <c r="E1195" t="s">
        <v>6366</v>
      </c>
      <c r="F1195">
        <v>207</v>
      </c>
      <c r="G1195" t="s">
        <v>176</v>
      </c>
      <c r="H1195">
        <v>705</v>
      </c>
      <c r="I1195" t="s">
        <v>8601</v>
      </c>
      <c r="J1195">
        <v>20800</v>
      </c>
      <c r="L1195" t="s">
        <v>6529</v>
      </c>
      <c r="M1195">
        <v>11235593</v>
      </c>
      <c r="N1195">
        <v>14742726</v>
      </c>
      <c r="O1195" t="s">
        <v>6630</v>
      </c>
      <c r="P1195" t="s">
        <v>6630</v>
      </c>
      <c r="Q1195">
        <v>700</v>
      </c>
    </row>
    <row r="1196" spans="1:17" x14ac:dyDescent="0.35">
      <c r="A1196">
        <v>9404108219</v>
      </c>
      <c r="B1196" t="s">
        <v>6626</v>
      </c>
      <c r="C1196" t="s">
        <v>6356</v>
      </c>
      <c r="D1196">
        <v>200</v>
      </c>
      <c r="E1196" t="s">
        <v>6659</v>
      </c>
      <c r="F1196">
        <v>208</v>
      </c>
      <c r="G1196" t="s">
        <v>977</v>
      </c>
      <c r="H1196">
        <v>310</v>
      </c>
      <c r="I1196" t="s">
        <v>8602</v>
      </c>
      <c r="J1196">
        <v>13562</v>
      </c>
      <c r="L1196" t="s">
        <v>6529</v>
      </c>
      <c r="M1196">
        <v>10677251</v>
      </c>
      <c r="N1196">
        <v>10517943</v>
      </c>
      <c r="O1196" t="s">
        <v>8603</v>
      </c>
      <c r="P1196" t="s">
        <v>8604</v>
      </c>
      <c r="Q1196" t="s">
        <v>6630</v>
      </c>
    </row>
    <row r="1197" spans="1:17" x14ac:dyDescent="0.35">
      <c r="A1197">
        <v>9422116115</v>
      </c>
      <c r="B1197" t="s">
        <v>6626</v>
      </c>
      <c r="C1197" t="s">
        <v>6356</v>
      </c>
      <c r="D1197">
        <v>200</v>
      </c>
      <c r="E1197" t="s">
        <v>6366</v>
      </c>
      <c r="F1197">
        <v>207</v>
      </c>
      <c r="G1197" t="s">
        <v>176</v>
      </c>
      <c r="H1197">
        <v>705</v>
      </c>
      <c r="I1197" t="s">
        <v>8605</v>
      </c>
      <c r="J1197">
        <v>20800</v>
      </c>
      <c r="L1197" t="s">
        <v>6529</v>
      </c>
      <c r="M1197">
        <v>15482962</v>
      </c>
      <c r="N1197">
        <v>16510380</v>
      </c>
      <c r="O1197" t="s">
        <v>6630</v>
      </c>
      <c r="P1197" t="s">
        <v>6630</v>
      </c>
      <c r="Q1197">
        <v>700</v>
      </c>
    </row>
    <row r="1198" spans="1:17" x14ac:dyDescent="0.35">
      <c r="A1198">
        <v>7908109531</v>
      </c>
      <c r="B1198" t="s">
        <v>6626</v>
      </c>
      <c r="C1198" t="s">
        <v>6356</v>
      </c>
      <c r="D1198">
        <v>200</v>
      </c>
      <c r="E1198" t="s">
        <v>6366</v>
      </c>
      <c r="F1198">
        <v>207</v>
      </c>
      <c r="G1198" t="s">
        <v>176</v>
      </c>
      <c r="H1198">
        <v>705</v>
      </c>
      <c r="I1198" t="s">
        <v>8606</v>
      </c>
      <c r="J1198">
        <v>20800</v>
      </c>
      <c r="L1198" t="s">
        <v>6529</v>
      </c>
      <c r="M1198">
        <v>12487629</v>
      </c>
      <c r="N1198">
        <v>11346306</v>
      </c>
      <c r="O1198" t="s">
        <v>8607</v>
      </c>
      <c r="P1198" t="s">
        <v>6630</v>
      </c>
      <c r="Q1198" t="s">
        <v>6630</v>
      </c>
    </row>
    <row r="1199" spans="1:17" x14ac:dyDescent="0.35">
      <c r="A1199">
        <v>7902107584</v>
      </c>
      <c r="B1199" t="s">
        <v>6626</v>
      </c>
      <c r="C1199" t="s">
        <v>6356</v>
      </c>
      <c r="D1199">
        <v>200</v>
      </c>
      <c r="E1199" t="s">
        <v>6366</v>
      </c>
      <c r="F1199">
        <v>207</v>
      </c>
      <c r="G1199" t="s">
        <v>6662</v>
      </c>
      <c r="H1199">
        <v>720</v>
      </c>
      <c r="I1199" t="s">
        <v>8608</v>
      </c>
      <c r="J1199">
        <v>20800</v>
      </c>
      <c r="L1199" t="s">
        <v>6529</v>
      </c>
      <c r="M1199" t="s">
        <v>6630</v>
      </c>
      <c r="N1199">
        <v>10506697</v>
      </c>
      <c r="O1199" t="s">
        <v>8609</v>
      </c>
      <c r="P1199" t="s">
        <v>6670</v>
      </c>
      <c r="Q1199" t="s">
        <v>6630</v>
      </c>
    </row>
    <row r="1200" spans="1:17" x14ac:dyDescent="0.35">
      <c r="A1200">
        <v>7902107581</v>
      </c>
      <c r="B1200" t="s">
        <v>6626</v>
      </c>
      <c r="C1200" t="s">
        <v>6356</v>
      </c>
      <c r="D1200">
        <v>200</v>
      </c>
      <c r="E1200" t="s">
        <v>6366</v>
      </c>
      <c r="F1200">
        <v>207</v>
      </c>
      <c r="G1200" t="s">
        <v>176</v>
      </c>
      <c r="H1200">
        <v>705</v>
      </c>
      <c r="I1200" t="s">
        <v>8610</v>
      </c>
      <c r="J1200">
        <v>20830</v>
      </c>
      <c r="L1200" t="s">
        <v>6529</v>
      </c>
      <c r="M1200">
        <v>10506697</v>
      </c>
      <c r="N1200">
        <v>10015831</v>
      </c>
      <c r="O1200" t="s">
        <v>8611</v>
      </c>
      <c r="P1200" t="s">
        <v>8612</v>
      </c>
      <c r="Q1200" t="s">
        <v>6630</v>
      </c>
    </row>
    <row r="1201" spans="1:17" x14ac:dyDescent="0.35">
      <c r="A1201">
        <v>9413111455</v>
      </c>
      <c r="B1201" t="s">
        <v>6626</v>
      </c>
      <c r="C1201" t="s">
        <v>6356</v>
      </c>
      <c r="D1201">
        <v>200</v>
      </c>
      <c r="E1201" t="s">
        <v>6366</v>
      </c>
      <c r="F1201">
        <v>207</v>
      </c>
      <c r="G1201" t="s">
        <v>6724</v>
      </c>
      <c r="H1201">
        <v>323</v>
      </c>
      <c r="I1201" t="s">
        <v>8613</v>
      </c>
      <c r="J1201">
        <v>20053</v>
      </c>
      <c r="L1201" t="s">
        <v>6529</v>
      </c>
      <c r="M1201">
        <v>10114950</v>
      </c>
      <c r="N1201">
        <v>10032305</v>
      </c>
      <c r="O1201">
        <v>29747</v>
      </c>
      <c r="P1201" t="s">
        <v>6630</v>
      </c>
      <c r="Q1201" t="s">
        <v>6630</v>
      </c>
    </row>
    <row r="1202" spans="1:17" x14ac:dyDescent="0.35">
      <c r="A1202">
        <v>9410110452</v>
      </c>
      <c r="B1202" t="s">
        <v>6626</v>
      </c>
      <c r="C1202" t="s">
        <v>6356</v>
      </c>
      <c r="D1202">
        <v>200</v>
      </c>
      <c r="E1202" t="s">
        <v>6366</v>
      </c>
      <c r="F1202">
        <v>207</v>
      </c>
      <c r="G1202" t="s">
        <v>176</v>
      </c>
      <c r="H1202">
        <v>705</v>
      </c>
      <c r="I1202" t="s">
        <v>8614</v>
      </c>
      <c r="J1202">
        <v>20800</v>
      </c>
      <c r="L1202" t="s">
        <v>6529</v>
      </c>
      <c r="M1202">
        <v>10218821</v>
      </c>
      <c r="N1202">
        <v>11703203</v>
      </c>
      <c r="O1202" t="s">
        <v>8615</v>
      </c>
      <c r="P1202" t="s">
        <v>6630</v>
      </c>
      <c r="Q1202">
        <v>700</v>
      </c>
    </row>
    <row r="1203" spans="1:17" x14ac:dyDescent="0.35">
      <c r="A1203">
        <v>9495100670</v>
      </c>
      <c r="B1203" t="s">
        <v>6626</v>
      </c>
      <c r="C1203" t="s">
        <v>6356</v>
      </c>
      <c r="D1203">
        <v>200</v>
      </c>
      <c r="E1203" t="s">
        <v>6999</v>
      </c>
      <c r="F1203">
        <v>205</v>
      </c>
      <c r="G1203" t="s">
        <v>6628</v>
      </c>
      <c r="H1203" t="s">
        <v>6628</v>
      </c>
      <c r="I1203" t="s">
        <v>8616</v>
      </c>
      <c r="J1203" t="s">
        <v>6630</v>
      </c>
      <c r="L1203" t="s">
        <v>6529</v>
      </c>
      <c r="M1203" t="s">
        <v>6630</v>
      </c>
      <c r="N1203">
        <v>10002165</v>
      </c>
      <c r="O1203" t="s">
        <v>6630</v>
      </c>
      <c r="P1203" t="s">
        <v>6830</v>
      </c>
      <c r="Q1203" t="s">
        <v>6630</v>
      </c>
    </row>
    <row r="1204" spans="1:17" x14ac:dyDescent="0.35">
      <c r="A1204">
        <v>9201106796</v>
      </c>
      <c r="B1204" t="s">
        <v>6626</v>
      </c>
      <c r="C1204" t="s">
        <v>8365</v>
      </c>
      <c r="D1204">
        <v>105</v>
      </c>
      <c r="E1204" t="s">
        <v>8513</v>
      </c>
      <c r="F1204">
        <v>100</v>
      </c>
      <c r="G1204" t="s">
        <v>8367</v>
      </c>
      <c r="H1204">
        <v>5</v>
      </c>
      <c r="I1204" t="s">
        <v>8617</v>
      </c>
      <c r="J1204">
        <v>13220</v>
      </c>
      <c r="L1204" t="s">
        <v>6529</v>
      </c>
      <c r="M1204">
        <v>10427235</v>
      </c>
      <c r="N1204">
        <v>10003117</v>
      </c>
      <c r="O1204" t="s">
        <v>8618</v>
      </c>
      <c r="P1204" t="s">
        <v>7583</v>
      </c>
      <c r="Q1204" t="s">
        <v>6630</v>
      </c>
    </row>
    <row r="1205" spans="1:17" x14ac:dyDescent="0.35">
      <c r="A1205">
        <v>9409109743</v>
      </c>
      <c r="B1205" t="s">
        <v>6626</v>
      </c>
      <c r="C1205" t="s">
        <v>6356</v>
      </c>
      <c r="D1205">
        <v>200</v>
      </c>
      <c r="E1205" t="s">
        <v>6366</v>
      </c>
      <c r="F1205">
        <v>207</v>
      </c>
      <c r="G1205" t="s">
        <v>6657</v>
      </c>
      <c r="H1205">
        <v>420</v>
      </c>
      <c r="I1205" t="s">
        <v>8619</v>
      </c>
      <c r="J1205" t="s">
        <v>6630</v>
      </c>
      <c r="L1205" t="s">
        <v>6529</v>
      </c>
      <c r="M1205">
        <v>10508983</v>
      </c>
      <c r="N1205">
        <v>10950616</v>
      </c>
      <c r="O1205" t="s">
        <v>6630</v>
      </c>
      <c r="P1205" t="s">
        <v>8620</v>
      </c>
      <c r="Q1205" t="s">
        <v>6630</v>
      </c>
    </row>
    <row r="1206" spans="1:17" x14ac:dyDescent="0.35">
      <c r="A1206">
        <v>6805108469</v>
      </c>
      <c r="B1206" t="s">
        <v>6626</v>
      </c>
      <c r="C1206" t="s">
        <v>6356</v>
      </c>
      <c r="D1206">
        <v>200</v>
      </c>
      <c r="E1206" t="s">
        <v>5245</v>
      </c>
      <c r="F1206">
        <v>202</v>
      </c>
      <c r="G1206" t="s">
        <v>5245</v>
      </c>
      <c r="H1206">
        <v>450</v>
      </c>
      <c r="I1206" t="s">
        <v>8621</v>
      </c>
      <c r="J1206" t="s">
        <v>6630</v>
      </c>
      <c r="L1206" t="s">
        <v>6529</v>
      </c>
      <c r="M1206">
        <v>10703404</v>
      </c>
      <c r="N1206">
        <v>11277056</v>
      </c>
      <c r="O1206" t="s">
        <v>6630</v>
      </c>
      <c r="P1206" t="s">
        <v>8622</v>
      </c>
      <c r="Q1206" t="s">
        <v>6630</v>
      </c>
    </row>
    <row r="1207" spans="1:17" x14ac:dyDescent="0.35">
      <c r="A1207">
        <v>8706108784</v>
      </c>
      <c r="B1207" t="s">
        <v>6626</v>
      </c>
      <c r="C1207" t="s">
        <v>6356</v>
      </c>
      <c r="D1207">
        <v>200</v>
      </c>
      <c r="E1207" t="s">
        <v>6659</v>
      </c>
      <c r="F1207">
        <v>208</v>
      </c>
      <c r="G1207" t="s">
        <v>6696</v>
      </c>
      <c r="H1207">
        <v>322</v>
      </c>
      <c r="I1207" t="s">
        <v>8623</v>
      </c>
      <c r="J1207" t="s">
        <v>6630</v>
      </c>
      <c r="L1207" t="s">
        <v>6529</v>
      </c>
      <c r="M1207">
        <v>10197353</v>
      </c>
      <c r="N1207">
        <v>10601803</v>
      </c>
      <c r="O1207" t="s">
        <v>6630</v>
      </c>
      <c r="P1207" t="s">
        <v>8624</v>
      </c>
      <c r="Q1207" t="s">
        <v>6630</v>
      </c>
    </row>
    <row r="1208" spans="1:17" x14ac:dyDescent="0.35">
      <c r="A1208">
        <v>9416113527</v>
      </c>
      <c r="B1208" t="s">
        <v>6626</v>
      </c>
      <c r="C1208" t="s">
        <v>6540</v>
      </c>
      <c r="D1208">
        <v>131</v>
      </c>
      <c r="E1208" t="s">
        <v>6672</v>
      </c>
      <c r="F1208">
        <v>703</v>
      </c>
      <c r="G1208" t="s">
        <v>3068</v>
      </c>
      <c r="H1208">
        <v>830</v>
      </c>
      <c r="I1208" t="s">
        <v>8625</v>
      </c>
      <c r="J1208">
        <v>13260</v>
      </c>
      <c r="L1208" t="s">
        <v>6529</v>
      </c>
      <c r="M1208">
        <v>14399569</v>
      </c>
      <c r="N1208">
        <v>14272584</v>
      </c>
      <c r="O1208" t="s">
        <v>6630</v>
      </c>
      <c r="P1208" t="s">
        <v>6713</v>
      </c>
      <c r="Q1208" t="s">
        <v>6630</v>
      </c>
    </row>
    <row r="1209" spans="1:17" x14ac:dyDescent="0.35">
      <c r="A1209">
        <v>6300106094</v>
      </c>
      <c r="B1209" t="s">
        <v>6626</v>
      </c>
      <c r="C1209" t="s">
        <v>6356</v>
      </c>
      <c r="D1209">
        <v>200</v>
      </c>
      <c r="E1209" t="s">
        <v>6645</v>
      </c>
      <c r="F1209">
        <v>201</v>
      </c>
      <c r="G1209" t="s">
        <v>6657</v>
      </c>
      <c r="H1209">
        <v>420</v>
      </c>
      <c r="I1209" t="s">
        <v>8626</v>
      </c>
      <c r="J1209">
        <v>20050</v>
      </c>
      <c r="L1209" t="s">
        <v>6529</v>
      </c>
      <c r="M1209" t="s">
        <v>6630</v>
      </c>
      <c r="N1209">
        <v>10185643</v>
      </c>
      <c r="O1209" t="s">
        <v>8627</v>
      </c>
      <c r="P1209" t="s">
        <v>8628</v>
      </c>
      <c r="Q1209" t="s">
        <v>6630</v>
      </c>
    </row>
    <row r="1210" spans="1:17" x14ac:dyDescent="0.35">
      <c r="A1210">
        <v>9403107643</v>
      </c>
      <c r="B1210" t="s">
        <v>6626</v>
      </c>
      <c r="C1210" t="s">
        <v>6356</v>
      </c>
      <c r="D1210">
        <v>200</v>
      </c>
      <c r="E1210" t="s">
        <v>6659</v>
      </c>
      <c r="F1210">
        <v>208</v>
      </c>
      <c r="G1210" t="s">
        <v>3838</v>
      </c>
      <c r="H1210">
        <v>313</v>
      </c>
      <c r="I1210" t="s">
        <v>8629</v>
      </c>
      <c r="J1210">
        <v>13562</v>
      </c>
      <c r="L1210" t="s">
        <v>6529</v>
      </c>
      <c r="M1210">
        <v>10677251</v>
      </c>
      <c r="N1210">
        <v>10517943</v>
      </c>
      <c r="O1210" t="s">
        <v>8630</v>
      </c>
      <c r="P1210" t="s">
        <v>6670</v>
      </c>
      <c r="Q1210">
        <v>100</v>
      </c>
    </row>
    <row r="1211" spans="1:17" x14ac:dyDescent="0.35">
      <c r="A1211">
        <v>7996100916</v>
      </c>
      <c r="B1211" t="s">
        <v>6626</v>
      </c>
      <c r="C1211" t="s">
        <v>6540</v>
      </c>
      <c r="D1211">
        <v>131</v>
      </c>
      <c r="E1211" t="s">
        <v>6645</v>
      </c>
      <c r="F1211">
        <v>201</v>
      </c>
      <c r="G1211" t="s">
        <v>8631</v>
      </c>
      <c r="H1211">
        <v>400</v>
      </c>
      <c r="I1211" t="s">
        <v>8632</v>
      </c>
      <c r="J1211" t="s">
        <v>6630</v>
      </c>
      <c r="L1211" t="s">
        <v>6529</v>
      </c>
      <c r="M1211" t="s">
        <v>6630</v>
      </c>
      <c r="N1211">
        <v>10001200</v>
      </c>
      <c r="O1211" t="s">
        <v>6630</v>
      </c>
      <c r="P1211" t="s">
        <v>6799</v>
      </c>
      <c r="Q1211" t="s">
        <v>6630</v>
      </c>
    </row>
    <row r="1212" spans="1:17" x14ac:dyDescent="0.35">
      <c r="A1212">
        <v>9402107517</v>
      </c>
      <c r="B1212" t="s">
        <v>6626</v>
      </c>
      <c r="C1212" t="s">
        <v>6356</v>
      </c>
      <c r="D1212">
        <v>200</v>
      </c>
      <c r="E1212" t="s">
        <v>6659</v>
      </c>
      <c r="F1212">
        <v>208</v>
      </c>
      <c r="G1212" t="s">
        <v>1998</v>
      </c>
      <c r="H1212">
        <v>335</v>
      </c>
      <c r="I1212" t="s">
        <v>8633</v>
      </c>
      <c r="J1212">
        <v>13840</v>
      </c>
      <c r="L1212" t="s">
        <v>6529</v>
      </c>
      <c r="M1212">
        <v>10002958</v>
      </c>
      <c r="N1212">
        <v>10518461</v>
      </c>
      <c r="O1212" t="s">
        <v>6630</v>
      </c>
      <c r="P1212" t="s">
        <v>8634</v>
      </c>
      <c r="Q1212" t="s">
        <v>6630</v>
      </c>
    </row>
    <row r="1213" spans="1:17" x14ac:dyDescent="0.35">
      <c r="A1213">
        <v>6393100122</v>
      </c>
      <c r="B1213" t="s">
        <v>6626</v>
      </c>
      <c r="C1213" t="s">
        <v>6356</v>
      </c>
      <c r="D1213">
        <v>200</v>
      </c>
      <c r="E1213" t="s">
        <v>6366</v>
      </c>
      <c r="F1213">
        <v>207</v>
      </c>
      <c r="G1213" t="s">
        <v>3774</v>
      </c>
      <c r="H1213">
        <v>100</v>
      </c>
      <c r="I1213" t="s">
        <v>8635</v>
      </c>
      <c r="J1213" t="s">
        <v>6630</v>
      </c>
      <c r="L1213" t="s">
        <v>6529</v>
      </c>
      <c r="M1213" t="s">
        <v>6630</v>
      </c>
      <c r="N1213">
        <v>10002974</v>
      </c>
      <c r="O1213" t="s">
        <v>6630</v>
      </c>
      <c r="P1213" t="s">
        <v>6830</v>
      </c>
      <c r="Q1213" t="s">
        <v>6630</v>
      </c>
    </row>
    <row r="1214" spans="1:17" x14ac:dyDescent="0.35">
      <c r="A1214">
        <v>7900106569</v>
      </c>
      <c r="B1214" t="s">
        <v>6626</v>
      </c>
      <c r="C1214" t="s">
        <v>6356</v>
      </c>
      <c r="D1214">
        <v>200</v>
      </c>
      <c r="E1214" t="s">
        <v>5245</v>
      </c>
      <c r="F1214">
        <v>202</v>
      </c>
      <c r="G1214" t="s">
        <v>5245</v>
      </c>
      <c r="H1214">
        <v>450</v>
      </c>
      <c r="I1214" t="s">
        <v>8636</v>
      </c>
      <c r="J1214">
        <v>20200</v>
      </c>
      <c r="L1214" t="s">
        <v>6529</v>
      </c>
      <c r="M1214">
        <v>10895151</v>
      </c>
      <c r="N1214">
        <v>10212031</v>
      </c>
      <c r="O1214" t="s">
        <v>6630</v>
      </c>
      <c r="P1214" t="s">
        <v>8637</v>
      </c>
      <c r="Q1214" t="s">
        <v>6630</v>
      </c>
    </row>
    <row r="1215" spans="1:17" x14ac:dyDescent="0.35">
      <c r="A1215">
        <v>6394100463</v>
      </c>
      <c r="B1215" t="s">
        <v>6626</v>
      </c>
      <c r="C1215" t="s">
        <v>6356</v>
      </c>
      <c r="D1215">
        <v>200</v>
      </c>
      <c r="E1215" t="s">
        <v>6645</v>
      </c>
      <c r="F1215">
        <v>201</v>
      </c>
      <c r="G1215" t="s">
        <v>6662</v>
      </c>
      <c r="H1215">
        <v>720</v>
      </c>
      <c r="I1215" t="s">
        <v>8638</v>
      </c>
      <c r="J1215" t="s">
        <v>6630</v>
      </c>
      <c r="L1215" t="s">
        <v>6529</v>
      </c>
      <c r="M1215" t="s">
        <v>6630</v>
      </c>
      <c r="N1215">
        <v>10001331</v>
      </c>
      <c r="O1215" t="s">
        <v>6630</v>
      </c>
      <c r="P1215" t="s">
        <v>8639</v>
      </c>
      <c r="Q1215" t="s">
        <v>6630</v>
      </c>
    </row>
    <row r="1216" spans="1:17" x14ac:dyDescent="0.35">
      <c r="A1216">
        <v>9401106722</v>
      </c>
      <c r="B1216" t="s">
        <v>6626</v>
      </c>
      <c r="C1216" t="s">
        <v>6356</v>
      </c>
      <c r="D1216">
        <v>200</v>
      </c>
      <c r="E1216" t="s">
        <v>6659</v>
      </c>
      <c r="F1216">
        <v>208</v>
      </c>
      <c r="G1216" t="s">
        <v>6724</v>
      </c>
      <c r="H1216">
        <v>323</v>
      </c>
      <c r="I1216" t="s">
        <v>8640</v>
      </c>
      <c r="J1216" t="s">
        <v>6630</v>
      </c>
      <c r="L1216" t="s">
        <v>6529</v>
      </c>
      <c r="M1216">
        <v>10171081</v>
      </c>
      <c r="N1216">
        <v>10114950</v>
      </c>
      <c r="O1216" t="s">
        <v>8641</v>
      </c>
      <c r="P1216" t="s">
        <v>6670</v>
      </c>
      <c r="Q1216" t="s">
        <v>6630</v>
      </c>
    </row>
    <row r="1217" spans="1:17" x14ac:dyDescent="0.35">
      <c r="A1217">
        <v>6896105013</v>
      </c>
      <c r="B1217" t="s">
        <v>6626</v>
      </c>
      <c r="C1217" t="s">
        <v>6356</v>
      </c>
      <c r="D1217">
        <v>200</v>
      </c>
      <c r="E1217" t="s">
        <v>5245</v>
      </c>
      <c r="F1217">
        <v>202</v>
      </c>
      <c r="G1217" t="s">
        <v>5245</v>
      </c>
      <c r="H1217">
        <v>450</v>
      </c>
      <c r="I1217" t="s">
        <v>8642</v>
      </c>
      <c r="J1217" t="s">
        <v>6630</v>
      </c>
      <c r="L1217" t="s">
        <v>6529</v>
      </c>
      <c r="M1217" t="s">
        <v>6630</v>
      </c>
      <c r="N1217">
        <v>10039655</v>
      </c>
      <c r="O1217" t="s">
        <v>6630</v>
      </c>
      <c r="P1217" t="s">
        <v>8643</v>
      </c>
      <c r="Q1217" t="s">
        <v>6630</v>
      </c>
    </row>
    <row r="1218" spans="1:17" x14ac:dyDescent="0.35">
      <c r="A1218">
        <v>9414112264</v>
      </c>
      <c r="B1218" t="s">
        <v>6626</v>
      </c>
      <c r="C1218" t="s">
        <v>6356</v>
      </c>
      <c r="D1218">
        <v>200</v>
      </c>
      <c r="E1218" t="s">
        <v>6645</v>
      </c>
      <c r="F1218">
        <v>201</v>
      </c>
      <c r="G1218" t="s">
        <v>6638</v>
      </c>
      <c r="H1218">
        <v>415</v>
      </c>
      <c r="I1218" t="s">
        <v>8644</v>
      </c>
      <c r="J1218">
        <v>20115</v>
      </c>
      <c r="L1218" t="s">
        <v>6529</v>
      </c>
      <c r="M1218">
        <v>13150526</v>
      </c>
      <c r="N1218">
        <v>12623037</v>
      </c>
      <c r="O1218">
        <v>30522</v>
      </c>
      <c r="P1218" t="s">
        <v>6630</v>
      </c>
      <c r="Q1218" t="s">
        <v>6630</v>
      </c>
    </row>
    <row r="1219" spans="1:17" x14ac:dyDescent="0.35">
      <c r="A1219">
        <v>9423116465</v>
      </c>
      <c r="B1219" t="s">
        <v>6334</v>
      </c>
      <c r="C1219" t="s">
        <v>6356</v>
      </c>
      <c r="D1219">
        <v>200</v>
      </c>
      <c r="E1219" t="s">
        <v>6701</v>
      </c>
      <c r="F1219">
        <v>500</v>
      </c>
      <c r="G1219" t="s">
        <v>6702</v>
      </c>
      <c r="H1219">
        <v>55</v>
      </c>
      <c r="I1219" t="s">
        <v>8645</v>
      </c>
      <c r="J1219">
        <v>12027</v>
      </c>
      <c r="L1219" t="s">
        <v>6529</v>
      </c>
      <c r="M1219">
        <v>10608466</v>
      </c>
      <c r="N1219">
        <v>10554015</v>
      </c>
      <c r="O1219" t="s">
        <v>6630</v>
      </c>
      <c r="P1219" t="s">
        <v>6630</v>
      </c>
      <c r="Q1219" t="s">
        <v>6630</v>
      </c>
    </row>
    <row r="1220" spans="1:17" x14ac:dyDescent="0.35">
      <c r="A1220">
        <v>20111</v>
      </c>
      <c r="B1220" t="s">
        <v>6334</v>
      </c>
      <c r="C1220" t="s">
        <v>6356</v>
      </c>
      <c r="D1220">
        <v>200</v>
      </c>
      <c r="E1220" t="s">
        <v>6630</v>
      </c>
      <c r="F1220">
        <v>201</v>
      </c>
      <c r="G1220" t="s">
        <v>6645</v>
      </c>
      <c r="H1220">
        <v>410</v>
      </c>
      <c r="I1220" t="s">
        <v>8646</v>
      </c>
      <c r="J1220">
        <v>25000</v>
      </c>
      <c r="L1220" t="s">
        <v>6526</v>
      </c>
      <c r="M1220">
        <v>11346306</v>
      </c>
      <c r="N1220">
        <v>10397582</v>
      </c>
      <c r="O1220" t="s">
        <v>8646</v>
      </c>
      <c r="Q1220" t="s">
        <v>6630</v>
      </c>
    </row>
    <row r="1221" spans="1:17" x14ac:dyDescent="0.35">
      <c r="A1221">
        <v>6800106620</v>
      </c>
      <c r="B1221" t="s">
        <v>6626</v>
      </c>
      <c r="C1221" t="s">
        <v>6356</v>
      </c>
      <c r="D1221">
        <v>200</v>
      </c>
      <c r="E1221" t="s">
        <v>5245</v>
      </c>
      <c r="F1221">
        <v>202</v>
      </c>
      <c r="G1221" t="s">
        <v>5245</v>
      </c>
      <c r="H1221">
        <v>450</v>
      </c>
      <c r="I1221" t="s">
        <v>8647</v>
      </c>
      <c r="J1221">
        <v>20200</v>
      </c>
      <c r="L1221" t="s">
        <v>6529</v>
      </c>
      <c r="M1221">
        <v>10895151</v>
      </c>
      <c r="N1221">
        <v>10212031</v>
      </c>
      <c r="O1221" t="s">
        <v>8648</v>
      </c>
      <c r="P1221" t="s">
        <v>8649</v>
      </c>
      <c r="Q1221" t="s">
        <v>6630</v>
      </c>
    </row>
    <row r="1222" spans="1:17" x14ac:dyDescent="0.35">
      <c r="A1222">
        <v>9423116457</v>
      </c>
      <c r="B1222" t="s">
        <v>6334</v>
      </c>
      <c r="C1222" t="s">
        <v>6356</v>
      </c>
      <c r="D1222">
        <v>200</v>
      </c>
      <c r="E1222" t="s">
        <v>6701</v>
      </c>
      <c r="F1222">
        <v>500</v>
      </c>
      <c r="G1222" t="s">
        <v>3270</v>
      </c>
      <c r="H1222">
        <v>59</v>
      </c>
      <c r="I1222" t="s">
        <v>8650</v>
      </c>
      <c r="J1222">
        <v>12027</v>
      </c>
      <c r="L1222" t="s">
        <v>6529</v>
      </c>
      <c r="M1222">
        <v>10608466</v>
      </c>
      <c r="N1222">
        <v>10554015</v>
      </c>
      <c r="O1222" t="s">
        <v>6630</v>
      </c>
      <c r="P1222" t="s">
        <v>6630</v>
      </c>
      <c r="Q1222" t="s">
        <v>6630</v>
      </c>
    </row>
    <row r="1223" spans="1:17" x14ac:dyDescent="0.35">
      <c r="A1223">
        <v>9410110236</v>
      </c>
      <c r="B1223" t="s">
        <v>6626</v>
      </c>
      <c r="C1223" t="s">
        <v>6356</v>
      </c>
      <c r="D1223">
        <v>200</v>
      </c>
      <c r="E1223" t="s">
        <v>6357</v>
      </c>
      <c r="F1223">
        <v>209</v>
      </c>
      <c r="G1223" t="s">
        <v>977</v>
      </c>
      <c r="H1223">
        <v>310</v>
      </c>
      <c r="I1223" t="s">
        <v>8651</v>
      </c>
      <c r="J1223">
        <v>13562</v>
      </c>
      <c r="L1223" t="s">
        <v>6529</v>
      </c>
      <c r="M1223">
        <v>10122853</v>
      </c>
      <c r="N1223">
        <v>11517531</v>
      </c>
      <c r="O1223" t="s">
        <v>8652</v>
      </c>
      <c r="P1223" t="s">
        <v>6630</v>
      </c>
      <c r="Q1223" t="s">
        <v>6630</v>
      </c>
    </row>
    <row r="1224" spans="1:17" x14ac:dyDescent="0.35">
      <c r="A1224">
        <v>9412111081</v>
      </c>
      <c r="B1224" t="s">
        <v>6626</v>
      </c>
      <c r="C1224" t="s">
        <v>6356</v>
      </c>
      <c r="D1224">
        <v>200</v>
      </c>
      <c r="E1224" t="s">
        <v>6366</v>
      </c>
      <c r="F1224">
        <v>207</v>
      </c>
      <c r="G1224" t="s">
        <v>176</v>
      </c>
      <c r="H1224">
        <v>705</v>
      </c>
      <c r="I1224" t="s">
        <v>8653</v>
      </c>
      <c r="J1224">
        <v>20800</v>
      </c>
      <c r="L1224" t="s">
        <v>6529</v>
      </c>
      <c r="M1224">
        <v>10007373</v>
      </c>
      <c r="N1224">
        <v>10008027</v>
      </c>
      <c r="O1224" t="s">
        <v>8654</v>
      </c>
      <c r="P1224" t="s">
        <v>6630</v>
      </c>
      <c r="Q1224">
        <v>700</v>
      </c>
    </row>
    <row r="1225" spans="1:17" x14ac:dyDescent="0.35">
      <c r="A1225">
        <v>3521115846</v>
      </c>
      <c r="B1225" t="s">
        <v>6334</v>
      </c>
      <c r="C1225" t="s">
        <v>6356</v>
      </c>
      <c r="D1225">
        <v>200</v>
      </c>
      <c r="E1225" t="s">
        <v>5245</v>
      </c>
      <c r="F1225">
        <v>202</v>
      </c>
      <c r="G1225" t="s">
        <v>5245</v>
      </c>
      <c r="H1225">
        <v>450</v>
      </c>
      <c r="I1225" t="s">
        <v>8655</v>
      </c>
      <c r="J1225">
        <v>20200</v>
      </c>
      <c r="L1225" t="s">
        <v>6529</v>
      </c>
      <c r="M1225">
        <v>10430573</v>
      </c>
      <c r="N1225">
        <v>10533791</v>
      </c>
      <c r="O1225" t="s">
        <v>6630</v>
      </c>
      <c r="P1225" t="s">
        <v>6630</v>
      </c>
      <c r="Q1225" t="s">
        <v>6630</v>
      </c>
    </row>
    <row r="1226" spans="1:17" x14ac:dyDescent="0.35">
      <c r="A1226">
        <v>7903107739</v>
      </c>
      <c r="B1226" t="s">
        <v>6626</v>
      </c>
      <c r="C1226" t="s">
        <v>6356</v>
      </c>
      <c r="D1226">
        <v>200</v>
      </c>
      <c r="E1226" t="s">
        <v>6366</v>
      </c>
      <c r="F1226">
        <v>207</v>
      </c>
      <c r="G1226" t="s">
        <v>6657</v>
      </c>
      <c r="H1226">
        <v>420</v>
      </c>
      <c r="I1226" t="s">
        <v>8656</v>
      </c>
      <c r="J1226" t="s">
        <v>6630</v>
      </c>
      <c r="L1226" t="s">
        <v>6529</v>
      </c>
      <c r="M1226">
        <v>10146716</v>
      </c>
      <c r="N1226">
        <v>10171479</v>
      </c>
      <c r="O1226" t="s">
        <v>6630</v>
      </c>
      <c r="P1226" t="s">
        <v>6630</v>
      </c>
      <c r="Q1226">
        <v>100</v>
      </c>
    </row>
    <row r="1227" spans="1:17" x14ac:dyDescent="0.35">
      <c r="A1227">
        <v>9699106195</v>
      </c>
      <c r="B1227" t="s">
        <v>6626</v>
      </c>
      <c r="C1227" t="s">
        <v>6356</v>
      </c>
      <c r="D1227">
        <v>200</v>
      </c>
      <c r="E1227" t="s">
        <v>6357</v>
      </c>
      <c r="F1227">
        <v>209</v>
      </c>
      <c r="G1227" t="s">
        <v>6862</v>
      </c>
      <c r="H1227">
        <v>360</v>
      </c>
      <c r="I1227" t="s">
        <v>8657</v>
      </c>
      <c r="J1227">
        <v>13840</v>
      </c>
      <c r="L1227" t="s">
        <v>6529</v>
      </c>
      <c r="M1227" t="s">
        <v>6630</v>
      </c>
      <c r="N1227">
        <v>10165440</v>
      </c>
      <c r="O1227" t="s">
        <v>8658</v>
      </c>
      <c r="P1227" t="s">
        <v>8659</v>
      </c>
      <c r="Q1227" t="s">
        <v>6630</v>
      </c>
    </row>
    <row r="1228" spans="1:17" x14ac:dyDescent="0.35">
      <c r="A1228">
        <v>9411110804</v>
      </c>
      <c r="B1228" t="s">
        <v>6626</v>
      </c>
      <c r="C1228" t="s">
        <v>6356</v>
      </c>
      <c r="D1228">
        <v>200</v>
      </c>
      <c r="E1228" t="s">
        <v>5245</v>
      </c>
      <c r="F1228">
        <v>202</v>
      </c>
      <c r="G1228" t="s">
        <v>5245</v>
      </c>
      <c r="H1228">
        <v>450</v>
      </c>
      <c r="I1228" t="s">
        <v>8660</v>
      </c>
      <c r="J1228" t="s">
        <v>6630</v>
      </c>
      <c r="L1228" t="s">
        <v>6529</v>
      </c>
      <c r="M1228">
        <v>10895151</v>
      </c>
      <c r="N1228">
        <v>10212031</v>
      </c>
      <c r="O1228">
        <v>29898</v>
      </c>
      <c r="P1228" t="s">
        <v>6630</v>
      </c>
      <c r="Q1228" t="s">
        <v>6630</v>
      </c>
    </row>
    <row r="1229" spans="1:17" x14ac:dyDescent="0.35">
      <c r="A1229">
        <v>9423116389</v>
      </c>
      <c r="B1229" t="s">
        <v>6334</v>
      </c>
      <c r="C1229" t="s">
        <v>6356</v>
      </c>
      <c r="D1229">
        <v>200</v>
      </c>
      <c r="E1229" t="s">
        <v>6357</v>
      </c>
      <c r="F1229">
        <v>209</v>
      </c>
      <c r="G1229" t="s">
        <v>1998</v>
      </c>
      <c r="H1229">
        <v>335</v>
      </c>
      <c r="I1229" t="s">
        <v>8661</v>
      </c>
      <c r="J1229">
        <v>13840</v>
      </c>
      <c r="L1229" t="s">
        <v>6529</v>
      </c>
      <c r="M1229">
        <v>11665374</v>
      </c>
      <c r="N1229">
        <v>10016624</v>
      </c>
      <c r="O1229" t="s">
        <v>6630</v>
      </c>
      <c r="P1229" t="s">
        <v>6630</v>
      </c>
      <c r="Q1229">
        <v>700</v>
      </c>
    </row>
    <row r="1230" spans="1:17" x14ac:dyDescent="0.35">
      <c r="A1230">
        <v>9412111071</v>
      </c>
      <c r="B1230" t="s">
        <v>6626</v>
      </c>
      <c r="C1230" t="s">
        <v>6356</v>
      </c>
      <c r="D1230">
        <v>200</v>
      </c>
      <c r="E1230" t="s">
        <v>6366</v>
      </c>
      <c r="F1230">
        <v>207</v>
      </c>
      <c r="G1230" t="s">
        <v>6657</v>
      </c>
      <c r="H1230">
        <v>420</v>
      </c>
      <c r="I1230" t="s">
        <v>8662</v>
      </c>
      <c r="J1230" t="s">
        <v>6630</v>
      </c>
      <c r="L1230" t="s">
        <v>6529</v>
      </c>
      <c r="M1230">
        <v>13171853</v>
      </c>
      <c r="N1230">
        <v>13055852</v>
      </c>
      <c r="O1230" t="s">
        <v>6630</v>
      </c>
      <c r="P1230" t="s">
        <v>6630</v>
      </c>
      <c r="Q1230">
        <v>100</v>
      </c>
    </row>
    <row r="1231" spans="1:17" x14ac:dyDescent="0.35">
      <c r="A1231" t="s">
        <v>8663</v>
      </c>
      <c r="B1231" t="s">
        <v>6626</v>
      </c>
      <c r="C1231" t="s">
        <v>6628</v>
      </c>
      <c r="D1231" t="s">
        <v>6628</v>
      </c>
      <c r="E1231" t="s">
        <v>6628</v>
      </c>
      <c r="F1231" t="s">
        <v>6628</v>
      </c>
      <c r="G1231" t="s">
        <v>6628</v>
      </c>
      <c r="H1231" t="s">
        <v>6628</v>
      </c>
      <c r="I1231" t="s">
        <v>8664</v>
      </c>
      <c r="J1231" t="s">
        <v>6630</v>
      </c>
      <c r="L1231" t="s">
        <v>6529</v>
      </c>
      <c r="M1231" t="s">
        <v>6630</v>
      </c>
      <c r="N1231" t="s">
        <v>6630</v>
      </c>
      <c r="O1231" t="s">
        <v>7821</v>
      </c>
      <c r="P1231" t="s">
        <v>6630</v>
      </c>
      <c r="Q1231" t="s">
        <v>6630</v>
      </c>
    </row>
    <row r="1232" spans="1:17" x14ac:dyDescent="0.35">
      <c r="A1232">
        <v>9609109738</v>
      </c>
      <c r="B1232" t="s">
        <v>6626</v>
      </c>
      <c r="C1232" t="s">
        <v>6540</v>
      </c>
      <c r="D1232">
        <v>131</v>
      </c>
      <c r="E1232" t="s">
        <v>8513</v>
      </c>
      <c r="F1232">
        <v>100</v>
      </c>
      <c r="G1232" t="s">
        <v>6933</v>
      </c>
      <c r="H1232">
        <v>300</v>
      </c>
      <c r="I1232" t="s">
        <v>8665</v>
      </c>
      <c r="J1232">
        <v>13200</v>
      </c>
      <c r="L1232" t="s">
        <v>6529</v>
      </c>
      <c r="M1232">
        <v>12465833</v>
      </c>
      <c r="N1232" t="s">
        <v>6630</v>
      </c>
      <c r="O1232" t="s">
        <v>6630</v>
      </c>
      <c r="P1232" t="s">
        <v>6630</v>
      </c>
      <c r="Q1232">
        <v>900</v>
      </c>
    </row>
    <row r="1233" spans="1:17" x14ac:dyDescent="0.35">
      <c r="A1233" t="s">
        <v>8666</v>
      </c>
      <c r="B1233" t="s">
        <v>6626</v>
      </c>
      <c r="C1233" t="s">
        <v>6628</v>
      </c>
      <c r="D1233" t="s">
        <v>6628</v>
      </c>
      <c r="E1233" t="s">
        <v>6628</v>
      </c>
      <c r="F1233" t="s">
        <v>6628</v>
      </c>
      <c r="G1233" t="s">
        <v>6628</v>
      </c>
      <c r="H1233" t="s">
        <v>6628</v>
      </c>
      <c r="I1233" t="s">
        <v>8667</v>
      </c>
      <c r="J1233" t="s">
        <v>6630</v>
      </c>
      <c r="L1233" t="s">
        <v>6526</v>
      </c>
      <c r="M1233" t="s">
        <v>6630</v>
      </c>
      <c r="N1233" t="s">
        <v>6630</v>
      </c>
      <c r="O1233" t="s">
        <v>6630</v>
      </c>
      <c r="P1233" t="s">
        <v>6630</v>
      </c>
      <c r="Q1233" t="s">
        <v>6630</v>
      </c>
    </row>
    <row r="1234" spans="1:17" x14ac:dyDescent="0.35">
      <c r="A1234">
        <v>9400900220</v>
      </c>
      <c r="B1234" t="s">
        <v>6626</v>
      </c>
      <c r="C1234" t="s">
        <v>6356</v>
      </c>
      <c r="D1234">
        <v>200</v>
      </c>
      <c r="E1234" t="s">
        <v>6628</v>
      </c>
      <c r="F1234" t="s">
        <v>6628</v>
      </c>
      <c r="G1234" t="s">
        <v>6628</v>
      </c>
      <c r="H1234" t="s">
        <v>6628</v>
      </c>
      <c r="I1234" t="s">
        <v>8668</v>
      </c>
      <c r="J1234" t="s">
        <v>6630</v>
      </c>
      <c r="L1234" t="s">
        <v>6529</v>
      </c>
      <c r="M1234" t="s">
        <v>6630</v>
      </c>
      <c r="N1234" t="s">
        <v>6630</v>
      </c>
      <c r="O1234" t="s">
        <v>8669</v>
      </c>
      <c r="P1234" t="s">
        <v>6630</v>
      </c>
      <c r="Q1234" t="s">
        <v>6630</v>
      </c>
    </row>
    <row r="1235" spans="1:17" x14ac:dyDescent="0.35">
      <c r="A1235">
        <v>9415113052</v>
      </c>
      <c r="B1235" t="s">
        <v>6626</v>
      </c>
      <c r="C1235" t="s">
        <v>6356</v>
      </c>
      <c r="D1235">
        <v>200</v>
      </c>
      <c r="E1235" t="s">
        <v>6366</v>
      </c>
      <c r="F1235">
        <v>207</v>
      </c>
      <c r="G1235" t="s">
        <v>1357</v>
      </c>
      <c r="H1235">
        <v>745</v>
      </c>
      <c r="I1235" t="s">
        <v>8670</v>
      </c>
      <c r="J1235" t="s">
        <v>6630</v>
      </c>
      <c r="L1235" t="s">
        <v>6529</v>
      </c>
      <c r="M1235">
        <v>10014582</v>
      </c>
      <c r="N1235">
        <v>10014520</v>
      </c>
      <c r="O1235" t="s">
        <v>6630</v>
      </c>
      <c r="P1235" t="s">
        <v>6630</v>
      </c>
      <c r="Q1235">
        <v>700</v>
      </c>
    </row>
    <row r="1236" spans="1:17" x14ac:dyDescent="0.35">
      <c r="A1236">
        <v>3517114112</v>
      </c>
      <c r="B1236" t="s">
        <v>6626</v>
      </c>
      <c r="C1236" t="s">
        <v>6356</v>
      </c>
      <c r="D1236">
        <v>200</v>
      </c>
      <c r="E1236" t="s">
        <v>5245</v>
      </c>
      <c r="F1236">
        <v>202</v>
      </c>
      <c r="G1236" t="s">
        <v>5245</v>
      </c>
      <c r="H1236">
        <v>450</v>
      </c>
      <c r="I1236" t="s">
        <v>8671</v>
      </c>
      <c r="J1236">
        <v>20200</v>
      </c>
      <c r="L1236" t="s">
        <v>6529</v>
      </c>
      <c r="M1236">
        <v>10382701</v>
      </c>
      <c r="N1236">
        <v>10765331</v>
      </c>
      <c r="O1236" t="s">
        <v>6630</v>
      </c>
      <c r="P1236" t="s">
        <v>6630</v>
      </c>
      <c r="Q1236" t="s">
        <v>6630</v>
      </c>
    </row>
    <row r="1237" spans="1:17" x14ac:dyDescent="0.35">
      <c r="A1237">
        <v>6801106860</v>
      </c>
      <c r="B1237" t="s">
        <v>6626</v>
      </c>
      <c r="C1237" t="s">
        <v>6356</v>
      </c>
      <c r="D1237">
        <v>200</v>
      </c>
      <c r="E1237" t="s">
        <v>5245</v>
      </c>
      <c r="F1237">
        <v>202</v>
      </c>
      <c r="G1237" t="s">
        <v>5245</v>
      </c>
      <c r="H1237">
        <v>450</v>
      </c>
      <c r="I1237" t="s">
        <v>8672</v>
      </c>
      <c r="J1237">
        <v>20200</v>
      </c>
      <c r="L1237" t="s">
        <v>6529</v>
      </c>
      <c r="M1237">
        <v>10558147</v>
      </c>
      <c r="N1237" t="s">
        <v>6630</v>
      </c>
      <c r="O1237" t="s">
        <v>6630</v>
      </c>
      <c r="P1237" t="s">
        <v>7445</v>
      </c>
      <c r="Q1237" t="s">
        <v>6630</v>
      </c>
    </row>
    <row r="1238" spans="1:17" x14ac:dyDescent="0.35">
      <c r="A1238">
        <v>3593100254</v>
      </c>
      <c r="B1238" t="s">
        <v>6626</v>
      </c>
      <c r="C1238" t="s">
        <v>6356</v>
      </c>
      <c r="D1238">
        <v>200</v>
      </c>
      <c r="E1238" t="s">
        <v>488</v>
      </c>
      <c r="F1238">
        <v>203</v>
      </c>
      <c r="G1238" t="s">
        <v>5245</v>
      </c>
      <c r="H1238">
        <v>450</v>
      </c>
      <c r="I1238" t="s">
        <v>8673</v>
      </c>
      <c r="J1238" t="s">
        <v>6630</v>
      </c>
      <c r="L1238" t="s">
        <v>6529</v>
      </c>
      <c r="M1238" t="s">
        <v>6630</v>
      </c>
      <c r="N1238" t="s">
        <v>6630</v>
      </c>
      <c r="O1238" t="s">
        <v>6630</v>
      </c>
      <c r="P1238" t="s">
        <v>8674</v>
      </c>
      <c r="Q1238" t="s">
        <v>6630</v>
      </c>
    </row>
    <row r="1239" spans="1:17" x14ac:dyDescent="0.35">
      <c r="A1239">
        <v>9415112970</v>
      </c>
      <c r="B1239" t="s">
        <v>6626</v>
      </c>
      <c r="C1239" t="s">
        <v>6356</v>
      </c>
      <c r="D1239">
        <v>200</v>
      </c>
      <c r="E1239" t="s">
        <v>6645</v>
      </c>
      <c r="F1239">
        <v>201</v>
      </c>
      <c r="G1239" t="s">
        <v>6808</v>
      </c>
      <c r="H1239">
        <v>805</v>
      </c>
      <c r="I1239" t="s">
        <v>8675</v>
      </c>
      <c r="J1239">
        <v>29102</v>
      </c>
      <c r="L1239" t="s">
        <v>6529</v>
      </c>
      <c r="M1239">
        <v>11295537</v>
      </c>
      <c r="N1239">
        <v>11211305</v>
      </c>
      <c r="O1239" t="s">
        <v>8676</v>
      </c>
      <c r="P1239" t="s">
        <v>6630</v>
      </c>
      <c r="Q1239" t="s">
        <v>6630</v>
      </c>
    </row>
    <row r="1240" spans="1:17" x14ac:dyDescent="0.35">
      <c r="A1240">
        <v>9621115737</v>
      </c>
      <c r="B1240" t="s">
        <v>6626</v>
      </c>
      <c r="C1240" t="s">
        <v>6627</v>
      </c>
      <c r="D1240">
        <v>145</v>
      </c>
      <c r="E1240" t="s">
        <v>6627</v>
      </c>
      <c r="F1240">
        <v>145</v>
      </c>
      <c r="G1240" t="s">
        <v>6627</v>
      </c>
      <c r="H1240">
        <v>15</v>
      </c>
      <c r="I1240" t="s">
        <v>8677</v>
      </c>
      <c r="J1240">
        <v>14500</v>
      </c>
      <c r="L1240" t="s">
        <v>6529</v>
      </c>
      <c r="M1240">
        <v>15884582</v>
      </c>
      <c r="N1240">
        <v>13112482</v>
      </c>
      <c r="O1240" t="s">
        <v>6630</v>
      </c>
      <c r="P1240" t="s">
        <v>6630</v>
      </c>
      <c r="Q1240">
        <v>900</v>
      </c>
    </row>
    <row r="1241" spans="1:17" x14ac:dyDescent="0.35">
      <c r="A1241">
        <v>9418114787</v>
      </c>
      <c r="B1241" t="s">
        <v>6626</v>
      </c>
      <c r="C1241" t="s">
        <v>6356</v>
      </c>
      <c r="D1241">
        <v>200</v>
      </c>
      <c r="E1241" t="s">
        <v>6366</v>
      </c>
      <c r="F1241">
        <v>207</v>
      </c>
      <c r="G1241" t="s">
        <v>6651</v>
      </c>
      <c r="H1241">
        <v>410</v>
      </c>
      <c r="I1241" t="s">
        <v>8678</v>
      </c>
      <c r="J1241">
        <v>20800</v>
      </c>
      <c r="L1241" t="s">
        <v>6529</v>
      </c>
      <c r="M1241">
        <v>10617750</v>
      </c>
      <c r="N1241">
        <v>10430231</v>
      </c>
      <c r="O1241" t="s">
        <v>6630</v>
      </c>
      <c r="P1241" t="s">
        <v>6630</v>
      </c>
      <c r="Q1241">
        <v>700</v>
      </c>
    </row>
    <row r="1242" spans="1:17" x14ac:dyDescent="0.35">
      <c r="A1242">
        <v>8794100627</v>
      </c>
      <c r="B1242" t="s">
        <v>6626</v>
      </c>
      <c r="C1242" t="s">
        <v>6356</v>
      </c>
      <c r="D1242">
        <v>200</v>
      </c>
      <c r="E1242" t="s">
        <v>6659</v>
      </c>
      <c r="F1242">
        <v>208</v>
      </c>
      <c r="G1242" t="s">
        <v>6933</v>
      </c>
      <c r="H1242">
        <v>300</v>
      </c>
      <c r="I1242" t="s">
        <v>8679</v>
      </c>
      <c r="J1242" t="s">
        <v>6630</v>
      </c>
      <c r="L1242" t="s">
        <v>6529</v>
      </c>
      <c r="M1242" t="s">
        <v>6630</v>
      </c>
      <c r="N1242" t="s">
        <v>6630</v>
      </c>
      <c r="O1242" t="s">
        <v>6630</v>
      </c>
      <c r="P1242" t="s">
        <v>8680</v>
      </c>
      <c r="Q1242" t="s">
        <v>6630</v>
      </c>
    </row>
    <row r="1243" spans="1:17" x14ac:dyDescent="0.35">
      <c r="A1243" t="s">
        <v>8681</v>
      </c>
      <c r="B1243" t="s">
        <v>6334</v>
      </c>
      <c r="C1243" t="s">
        <v>6628</v>
      </c>
      <c r="D1243" t="s">
        <v>6628</v>
      </c>
      <c r="E1243" t="s">
        <v>6628</v>
      </c>
      <c r="F1243" t="s">
        <v>6628</v>
      </c>
      <c r="G1243" t="s">
        <v>6628</v>
      </c>
      <c r="H1243" t="s">
        <v>6628</v>
      </c>
      <c r="I1243" t="s">
        <v>8682</v>
      </c>
      <c r="J1243" t="s">
        <v>6630</v>
      </c>
      <c r="L1243" t="s">
        <v>6526</v>
      </c>
      <c r="M1243" t="s">
        <v>6630</v>
      </c>
      <c r="N1243" t="s">
        <v>6630</v>
      </c>
      <c r="O1243" t="s">
        <v>6630</v>
      </c>
      <c r="P1243" t="s">
        <v>6630</v>
      </c>
      <c r="Q1243" t="s">
        <v>6630</v>
      </c>
    </row>
    <row r="1244" spans="1:17" x14ac:dyDescent="0.35">
      <c r="A1244">
        <v>9414112713</v>
      </c>
      <c r="B1244" t="s">
        <v>6626</v>
      </c>
      <c r="C1244" t="s">
        <v>6356</v>
      </c>
      <c r="D1244">
        <v>200</v>
      </c>
      <c r="E1244" t="s">
        <v>6366</v>
      </c>
      <c r="F1244">
        <v>207</v>
      </c>
      <c r="G1244" t="s">
        <v>6792</v>
      </c>
      <c r="H1244">
        <v>790</v>
      </c>
      <c r="I1244" t="s">
        <v>8683</v>
      </c>
      <c r="J1244">
        <v>20800</v>
      </c>
      <c r="L1244" t="s">
        <v>6529</v>
      </c>
      <c r="M1244">
        <v>10014517</v>
      </c>
      <c r="N1244">
        <v>10014520</v>
      </c>
      <c r="O1244" t="s">
        <v>6630</v>
      </c>
      <c r="P1244" t="s">
        <v>6630</v>
      </c>
      <c r="Q1244">
        <v>700</v>
      </c>
    </row>
    <row r="1245" spans="1:17" x14ac:dyDescent="0.35">
      <c r="A1245">
        <v>3594100429</v>
      </c>
      <c r="B1245" t="s">
        <v>6626</v>
      </c>
      <c r="C1245" t="s">
        <v>6356</v>
      </c>
      <c r="D1245">
        <v>200</v>
      </c>
      <c r="E1245" t="s">
        <v>5245</v>
      </c>
      <c r="F1245">
        <v>202</v>
      </c>
      <c r="G1245" t="s">
        <v>5245</v>
      </c>
      <c r="H1245">
        <v>450</v>
      </c>
      <c r="I1245" t="s">
        <v>8684</v>
      </c>
      <c r="J1245" t="s">
        <v>6630</v>
      </c>
      <c r="L1245" t="s">
        <v>6529</v>
      </c>
      <c r="M1245" t="s">
        <v>6630</v>
      </c>
      <c r="N1245" t="s">
        <v>6630</v>
      </c>
      <c r="O1245" t="s">
        <v>6630</v>
      </c>
      <c r="P1245" t="s">
        <v>8685</v>
      </c>
      <c r="Q1245" t="s">
        <v>6630</v>
      </c>
    </row>
    <row r="1246" spans="1:17" x14ac:dyDescent="0.35">
      <c r="A1246">
        <v>9404108252</v>
      </c>
      <c r="B1246" t="s">
        <v>6626</v>
      </c>
      <c r="C1246" t="s">
        <v>6356</v>
      </c>
      <c r="D1246">
        <v>200</v>
      </c>
      <c r="E1246" t="s">
        <v>6645</v>
      </c>
      <c r="F1246">
        <v>201</v>
      </c>
      <c r="G1246" t="s">
        <v>6635</v>
      </c>
      <c r="H1246">
        <v>405</v>
      </c>
      <c r="I1246" t="s">
        <v>8686</v>
      </c>
      <c r="J1246">
        <v>20800</v>
      </c>
      <c r="L1246" t="s">
        <v>6529</v>
      </c>
      <c r="M1246">
        <v>10042553</v>
      </c>
      <c r="N1246">
        <v>10016579</v>
      </c>
      <c r="O1246" t="s">
        <v>8687</v>
      </c>
      <c r="P1246" t="s">
        <v>8688</v>
      </c>
      <c r="Q1246" t="s">
        <v>6630</v>
      </c>
    </row>
    <row r="1247" spans="1:17" x14ac:dyDescent="0.35">
      <c r="A1247">
        <v>9494100487</v>
      </c>
      <c r="B1247" t="s">
        <v>6626</v>
      </c>
      <c r="C1247" t="s">
        <v>6356</v>
      </c>
      <c r="D1247">
        <v>200</v>
      </c>
      <c r="E1247" t="s">
        <v>6659</v>
      </c>
      <c r="F1247">
        <v>208</v>
      </c>
      <c r="G1247" t="s">
        <v>6628</v>
      </c>
      <c r="H1247" t="s">
        <v>6628</v>
      </c>
      <c r="I1247" t="s">
        <v>8689</v>
      </c>
      <c r="J1247" t="s">
        <v>6630</v>
      </c>
      <c r="L1247" t="s">
        <v>6529</v>
      </c>
      <c r="M1247" t="s">
        <v>6630</v>
      </c>
      <c r="N1247">
        <v>10004611</v>
      </c>
      <c r="O1247" t="s">
        <v>6630</v>
      </c>
      <c r="P1247" t="s">
        <v>6830</v>
      </c>
      <c r="Q1247" t="s">
        <v>6630</v>
      </c>
    </row>
    <row r="1248" spans="1:17" x14ac:dyDescent="0.35">
      <c r="A1248">
        <v>13925</v>
      </c>
      <c r="B1248" t="s">
        <v>6626</v>
      </c>
      <c r="C1248" t="s">
        <v>6356</v>
      </c>
      <c r="D1248">
        <v>200</v>
      </c>
      <c r="E1248" t="s">
        <v>6659</v>
      </c>
      <c r="F1248">
        <v>208</v>
      </c>
      <c r="G1248" t="s">
        <v>8690</v>
      </c>
      <c r="H1248">
        <v>320</v>
      </c>
      <c r="I1248" t="s">
        <v>8691</v>
      </c>
      <c r="J1248" t="s">
        <v>6630</v>
      </c>
      <c r="L1248" t="s">
        <v>6526</v>
      </c>
      <c r="M1248" t="s">
        <v>6630</v>
      </c>
      <c r="N1248" t="s">
        <v>6630</v>
      </c>
      <c r="O1248" t="s">
        <v>8692</v>
      </c>
      <c r="P1248" t="s">
        <v>6630</v>
      </c>
      <c r="Q1248" t="s">
        <v>6630</v>
      </c>
    </row>
    <row r="1249" spans="1:17" x14ac:dyDescent="0.35">
      <c r="A1249" t="s">
        <v>8693</v>
      </c>
      <c r="B1249" t="s">
        <v>6626</v>
      </c>
      <c r="C1249" t="s">
        <v>6628</v>
      </c>
      <c r="D1249" t="s">
        <v>6628</v>
      </c>
      <c r="E1249" t="s">
        <v>6628</v>
      </c>
      <c r="F1249" t="s">
        <v>6628</v>
      </c>
      <c r="G1249" t="s">
        <v>6628</v>
      </c>
      <c r="H1249" t="s">
        <v>6628</v>
      </c>
      <c r="I1249" t="s">
        <v>8694</v>
      </c>
      <c r="J1249" t="s">
        <v>6630</v>
      </c>
      <c r="L1249" t="s">
        <v>6526</v>
      </c>
      <c r="M1249" t="s">
        <v>6630</v>
      </c>
      <c r="N1249" t="s">
        <v>6630</v>
      </c>
      <c r="O1249" t="s">
        <v>6630</v>
      </c>
      <c r="P1249" t="s">
        <v>6630</v>
      </c>
      <c r="Q1249" t="s">
        <v>6630</v>
      </c>
    </row>
    <row r="1250" spans="1:17" x14ac:dyDescent="0.35">
      <c r="A1250" t="s">
        <v>8695</v>
      </c>
      <c r="B1250" t="s">
        <v>6626</v>
      </c>
      <c r="C1250" t="s">
        <v>6628</v>
      </c>
      <c r="D1250" t="s">
        <v>6628</v>
      </c>
      <c r="E1250" t="s">
        <v>6628</v>
      </c>
      <c r="F1250" t="s">
        <v>6628</v>
      </c>
      <c r="G1250" t="s">
        <v>6628</v>
      </c>
      <c r="H1250" t="s">
        <v>6628</v>
      </c>
      <c r="I1250" t="s">
        <v>8696</v>
      </c>
      <c r="J1250" t="s">
        <v>6630</v>
      </c>
      <c r="L1250" t="s">
        <v>6526</v>
      </c>
      <c r="M1250" t="s">
        <v>6630</v>
      </c>
      <c r="N1250" t="s">
        <v>6630</v>
      </c>
      <c r="O1250" t="s">
        <v>6630</v>
      </c>
      <c r="P1250" t="s">
        <v>6630</v>
      </c>
      <c r="Q1250" t="s">
        <v>6630</v>
      </c>
    </row>
    <row r="1251" spans="1:17" x14ac:dyDescent="0.35">
      <c r="A1251">
        <v>29100</v>
      </c>
      <c r="B1251" t="s">
        <v>6626</v>
      </c>
      <c r="C1251" t="s">
        <v>6356</v>
      </c>
      <c r="D1251">
        <v>200</v>
      </c>
      <c r="E1251" t="s">
        <v>6366</v>
      </c>
      <c r="F1251">
        <v>207</v>
      </c>
      <c r="G1251" t="s">
        <v>1357</v>
      </c>
      <c r="H1251">
        <v>745</v>
      </c>
      <c r="I1251" t="s">
        <v>8697</v>
      </c>
      <c r="J1251" t="s">
        <v>6630</v>
      </c>
      <c r="L1251" t="s">
        <v>6526</v>
      </c>
      <c r="M1251" t="s">
        <v>6630</v>
      </c>
      <c r="N1251" t="s">
        <v>6630</v>
      </c>
      <c r="O1251" t="s">
        <v>8698</v>
      </c>
      <c r="P1251" t="s">
        <v>6630</v>
      </c>
      <c r="Q1251" t="s">
        <v>6630</v>
      </c>
    </row>
    <row r="1252" spans="1:17" x14ac:dyDescent="0.35">
      <c r="A1252">
        <v>9411110673</v>
      </c>
      <c r="B1252" t="s">
        <v>6626</v>
      </c>
      <c r="C1252" t="s">
        <v>6356</v>
      </c>
      <c r="D1252">
        <v>200</v>
      </c>
      <c r="E1252" t="s">
        <v>6366</v>
      </c>
      <c r="F1252">
        <v>207</v>
      </c>
      <c r="G1252" t="s">
        <v>6808</v>
      </c>
      <c r="H1252">
        <v>805</v>
      </c>
      <c r="I1252" t="s">
        <v>8699</v>
      </c>
      <c r="J1252">
        <v>29102</v>
      </c>
      <c r="L1252" t="s">
        <v>6529</v>
      </c>
      <c r="M1252">
        <v>11309142</v>
      </c>
      <c r="N1252">
        <v>13624390</v>
      </c>
      <c r="O1252">
        <v>31057</v>
      </c>
      <c r="P1252" t="s">
        <v>6630</v>
      </c>
      <c r="Q1252" t="s">
        <v>6630</v>
      </c>
    </row>
    <row r="1253" spans="1:17" x14ac:dyDescent="0.35">
      <c r="A1253">
        <v>9417113818</v>
      </c>
      <c r="B1253" t="s">
        <v>6626</v>
      </c>
      <c r="C1253" t="s">
        <v>6356</v>
      </c>
      <c r="D1253">
        <v>200</v>
      </c>
      <c r="E1253" t="s">
        <v>6366</v>
      </c>
      <c r="F1253">
        <v>207</v>
      </c>
      <c r="G1253" t="s">
        <v>6756</v>
      </c>
      <c r="H1253">
        <v>750</v>
      </c>
      <c r="I1253" t="s">
        <v>8700</v>
      </c>
      <c r="J1253">
        <v>20800</v>
      </c>
      <c r="L1253" t="s">
        <v>6529</v>
      </c>
      <c r="M1253">
        <v>10453492</v>
      </c>
      <c r="N1253">
        <v>10014517</v>
      </c>
      <c r="O1253" t="s">
        <v>6630</v>
      </c>
      <c r="P1253" t="s">
        <v>6630</v>
      </c>
      <c r="Q1253">
        <v>700</v>
      </c>
    </row>
    <row r="1254" spans="1:17" x14ac:dyDescent="0.35">
      <c r="A1254">
        <v>9408109363</v>
      </c>
      <c r="B1254" t="s">
        <v>6626</v>
      </c>
      <c r="C1254" t="s">
        <v>6356</v>
      </c>
      <c r="D1254">
        <v>200</v>
      </c>
      <c r="E1254" t="s">
        <v>6366</v>
      </c>
      <c r="F1254">
        <v>207</v>
      </c>
      <c r="G1254" t="s">
        <v>7216</v>
      </c>
      <c r="H1254">
        <v>748</v>
      </c>
      <c r="I1254" t="s">
        <v>8701</v>
      </c>
      <c r="J1254">
        <v>20800</v>
      </c>
      <c r="L1254" t="s">
        <v>6529</v>
      </c>
      <c r="M1254">
        <v>10014070</v>
      </c>
      <c r="N1254">
        <v>10014062</v>
      </c>
      <c r="O1254" t="s">
        <v>6630</v>
      </c>
      <c r="P1254">
        <v>20800.804011</v>
      </c>
      <c r="Q1254">
        <v>700</v>
      </c>
    </row>
    <row r="1255" spans="1:17" x14ac:dyDescent="0.35">
      <c r="A1255">
        <v>9420115555</v>
      </c>
      <c r="B1255" t="s">
        <v>6626</v>
      </c>
      <c r="C1255" t="s">
        <v>6356</v>
      </c>
      <c r="D1255">
        <v>200</v>
      </c>
      <c r="E1255" t="s">
        <v>6366</v>
      </c>
      <c r="F1255">
        <v>207</v>
      </c>
      <c r="G1255" t="s">
        <v>176</v>
      </c>
      <c r="H1255">
        <v>705</v>
      </c>
      <c r="I1255" t="s">
        <v>8702</v>
      </c>
      <c r="J1255">
        <v>20800</v>
      </c>
      <c r="L1255" t="s">
        <v>6529</v>
      </c>
      <c r="M1255">
        <v>10617750</v>
      </c>
      <c r="N1255">
        <v>10430231</v>
      </c>
      <c r="O1255" t="s">
        <v>6630</v>
      </c>
      <c r="P1255" t="s">
        <v>6630</v>
      </c>
      <c r="Q1255">
        <v>700</v>
      </c>
    </row>
    <row r="1256" spans="1:17" x14ac:dyDescent="0.35">
      <c r="A1256">
        <v>3919115126</v>
      </c>
      <c r="B1256" t="s">
        <v>6626</v>
      </c>
      <c r="C1256" t="s">
        <v>6356</v>
      </c>
      <c r="D1256">
        <v>200</v>
      </c>
      <c r="E1256" t="s">
        <v>5245</v>
      </c>
      <c r="F1256">
        <v>202</v>
      </c>
      <c r="G1256" t="s">
        <v>5245</v>
      </c>
      <c r="H1256">
        <v>450</v>
      </c>
      <c r="I1256" t="s">
        <v>8703</v>
      </c>
      <c r="J1256">
        <v>20205</v>
      </c>
      <c r="L1256" t="s">
        <v>6529</v>
      </c>
      <c r="M1256">
        <v>11906852</v>
      </c>
      <c r="N1256">
        <v>11328407</v>
      </c>
      <c r="O1256" t="s">
        <v>6630</v>
      </c>
      <c r="P1256" t="s">
        <v>6630</v>
      </c>
      <c r="Q1256">
        <v>610</v>
      </c>
    </row>
    <row r="1257" spans="1:17" x14ac:dyDescent="0.35">
      <c r="A1257">
        <v>7901106765</v>
      </c>
      <c r="B1257" t="s">
        <v>6626</v>
      </c>
      <c r="C1257" t="s">
        <v>6356</v>
      </c>
      <c r="D1257">
        <v>200</v>
      </c>
      <c r="E1257" t="s">
        <v>5245</v>
      </c>
      <c r="F1257">
        <v>202</v>
      </c>
      <c r="G1257" t="s">
        <v>5245</v>
      </c>
      <c r="H1257">
        <v>450</v>
      </c>
      <c r="I1257" t="s">
        <v>8704</v>
      </c>
      <c r="J1257">
        <v>20200</v>
      </c>
      <c r="L1257" t="s">
        <v>6529</v>
      </c>
      <c r="M1257">
        <v>10895151</v>
      </c>
      <c r="N1257">
        <v>10212031</v>
      </c>
      <c r="O1257" t="s">
        <v>6630</v>
      </c>
      <c r="P1257" t="s">
        <v>8705</v>
      </c>
      <c r="Q1257" t="s">
        <v>6630</v>
      </c>
    </row>
    <row r="1258" spans="1:17" x14ac:dyDescent="0.35">
      <c r="A1258">
        <v>9415112860</v>
      </c>
      <c r="B1258" t="s">
        <v>6626</v>
      </c>
      <c r="C1258" t="s">
        <v>6356</v>
      </c>
      <c r="D1258">
        <v>200</v>
      </c>
      <c r="E1258" t="s">
        <v>6366</v>
      </c>
      <c r="F1258">
        <v>207</v>
      </c>
      <c r="G1258" t="s">
        <v>176</v>
      </c>
      <c r="H1258">
        <v>705</v>
      </c>
      <c r="I1258" t="s">
        <v>8706</v>
      </c>
      <c r="J1258">
        <v>20800</v>
      </c>
      <c r="L1258" t="s">
        <v>6529</v>
      </c>
      <c r="M1258">
        <v>10069378</v>
      </c>
      <c r="N1258">
        <v>10007373</v>
      </c>
      <c r="O1258" t="s">
        <v>6630</v>
      </c>
      <c r="P1258" t="s">
        <v>6630</v>
      </c>
      <c r="Q1258">
        <v>700</v>
      </c>
    </row>
    <row r="1259" spans="1:17" x14ac:dyDescent="0.35">
      <c r="A1259">
        <v>9410110083</v>
      </c>
      <c r="B1259" t="s">
        <v>6626</v>
      </c>
      <c r="C1259" t="s">
        <v>6356</v>
      </c>
      <c r="D1259">
        <v>200</v>
      </c>
      <c r="E1259" t="s">
        <v>6357</v>
      </c>
      <c r="F1259">
        <v>209</v>
      </c>
      <c r="G1259" t="s">
        <v>977</v>
      </c>
      <c r="H1259">
        <v>310</v>
      </c>
      <c r="I1259" t="s">
        <v>8707</v>
      </c>
      <c r="J1259">
        <v>13562</v>
      </c>
      <c r="L1259" t="s">
        <v>6529</v>
      </c>
      <c r="M1259">
        <v>10122853</v>
      </c>
      <c r="N1259">
        <v>11517531</v>
      </c>
      <c r="O1259" t="s">
        <v>6630</v>
      </c>
      <c r="P1259">
        <v>13562.804011</v>
      </c>
      <c r="Q1259">
        <v>700</v>
      </c>
    </row>
    <row r="1260" spans="1:17" x14ac:dyDescent="0.35">
      <c r="A1260">
        <v>7909109736</v>
      </c>
      <c r="B1260" t="s">
        <v>6626</v>
      </c>
      <c r="C1260" t="s">
        <v>6356</v>
      </c>
      <c r="D1260">
        <v>200</v>
      </c>
      <c r="E1260" t="s">
        <v>6645</v>
      </c>
      <c r="F1260">
        <v>201</v>
      </c>
      <c r="G1260" t="s">
        <v>6651</v>
      </c>
      <c r="H1260">
        <v>410</v>
      </c>
      <c r="I1260" t="s">
        <v>8708</v>
      </c>
      <c r="J1260">
        <v>20800</v>
      </c>
      <c r="L1260" t="s">
        <v>6529</v>
      </c>
      <c r="M1260">
        <v>10007284</v>
      </c>
      <c r="N1260">
        <v>10430231</v>
      </c>
      <c r="O1260" t="s">
        <v>6630</v>
      </c>
      <c r="P1260" t="s">
        <v>6630</v>
      </c>
      <c r="Q1260">
        <v>700</v>
      </c>
    </row>
    <row r="1261" spans="1:17" x14ac:dyDescent="0.35">
      <c r="A1261">
        <v>9496100862</v>
      </c>
      <c r="B1261" t="s">
        <v>6626</v>
      </c>
      <c r="C1261" t="s">
        <v>6356</v>
      </c>
      <c r="D1261">
        <v>200</v>
      </c>
      <c r="E1261" t="s">
        <v>6645</v>
      </c>
      <c r="F1261">
        <v>201</v>
      </c>
      <c r="G1261" t="s">
        <v>6657</v>
      </c>
      <c r="H1261">
        <v>420</v>
      </c>
      <c r="I1261" t="s">
        <v>8709</v>
      </c>
      <c r="J1261" t="s">
        <v>6630</v>
      </c>
      <c r="L1261" t="s">
        <v>6529</v>
      </c>
      <c r="M1261" t="s">
        <v>6630</v>
      </c>
      <c r="N1261">
        <v>10002974</v>
      </c>
      <c r="O1261" t="s">
        <v>6630</v>
      </c>
      <c r="P1261" t="s">
        <v>6830</v>
      </c>
      <c r="Q1261" t="s">
        <v>6630</v>
      </c>
    </row>
    <row r="1262" spans="1:17" x14ac:dyDescent="0.35">
      <c r="A1262">
        <v>9415112890</v>
      </c>
      <c r="B1262" t="s">
        <v>6626</v>
      </c>
      <c r="C1262" t="s">
        <v>6356</v>
      </c>
      <c r="D1262">
        <v>200</v>
      </c>
      <c r="E1262" t="s">
        <v>6645</v>
      </c>
      <c r="F1262">
        <v>201</v>
      </c>
      <c r="G1262" t="s">
        <v>6657</v>
      </c>
      <c r="H1262">
        <v>420</v>
      </c>
      <c r="I1262" t="s">
        <v>8710</v>
      </c>
      <c r="J1262" t="s">
        <v>6630</v>
      </c>
      <c r="L1262" t="s">
        <v>6529</v>
      </c>
      <c r="M1262">
        <v>11633989</v>
      </c>
      <c r="N1262">
        <v>11458332</v>
      </c>
      <c r="O1262" t="s">
        <v>6630</v>
      </c>
      <c r="P1262" t="s">
        <v>6630</v>
      </c>
      <c r="Q1262">
        <v>100</v>
      </c>
    </row>
    <row r="1263" spans="1:17" x14ac:dyDescent="0.35">
      <c r="A1263">
        <v>9424116829</v>
      </c>
      <c r="B1263" t="s">
        <v>6334</v>
      </c>
      <c r="C1263" t="s">
        <v>6356</v>
      </c>
      <c r="D1263">
        <v>200</v>
      </c>
      <c r="E1263" t="s">
        <v>6645</v>
      </c>
      <c r="F1263">
        <v>201</v>
      </c>
      <c r="G1263" t="s">
        <v>6808</v>
      </c>
      <c r="H1263">
        <v>805</v>
      </c>
      <c r="I1263" t="s">
        <v>8711</v>
      </c>
      <c r="J1263">
        <v>20116</v>
      </c>
      <c r="L1263" t="s">
        <v>6529</v>
      </c>
      <c r="M1263">
        <v>11295537</v>
      </c>
      <c r="N1263">
        <v>11211305</v>
      </c>
      <c r="O1263" t="s">
        <v>6630</v>
      </c>
      <c r="P1263" t="s">
        <v>6630</v>
      </c>
      <c r="Q1263" t="s">
        <v>6630</v>
      </c>
    </row>
    <row r="1264" spans="1:17" x14ac:dyDescent="0.35">
      <c r="A1264">
        <v>9401106884</v>
      </c>
      <c r="B1264" t="s">
        <v>6626</v>
      </c>
      <c r="C1264" t="s">
        <v>6356</v>
      </c>
      <c r="D1264">
        <v>200</v>
      </c>
      <c r="E1264" t="s">
        <v>6999</v>
      </c>
      <c r="F1264">
        <v>205</v>
      </c>
      <c r="G1264" t="s">
        <v>7000</v>
      </c>
      <c r="H1264">
        <v>600</v>
      </c>
      <c r="I1264" t="s">
        <v>8712</v>
      </c>
      <c r="J1264" t="s">
        <v>6630</v>
      </c>
      <c r="L1264" t="s">
        <v>6529</v>
      </c>
      <c r="M1264">
        <v>10015360</v>
      </c>
      <c r="N1264">
        <v>10015368</v>
      </c>
      <c r="O1264" t="s">
        <v>8713</v>
      </c>
      <c r="P1264" t="s">
        <v>7576</v>
      </c>
      <c r="Q1264" t="s">
        <v>6630</v>
      </c>
    </row>
    <row r="1265" spans="1:17" x14ac:dyDescent="0.35">
      <c r="A1265">
        <v>3501106821</v>
      </c>
      <c r="B1265" t="s">
        <v>6626</v>
      </c>
      <c r="C1265" t="s">
        <v>6356</v>
      </c>
      <c r="D1265">
        <v>200</v>
      </c>
      <c r="E1265" t="s">
        <v>5245</v>
      </c>
      <c r="F1265">
        <v>202</v>
      </c>
      <c r="G1265" t="s">
        <v>5245</v>
      </c>
      <c r="H1265">
        <v>450</v>
      </c>
      <c r="I1265" t="s">
        <v>8714</v>
      </c>
      <c r="J1265">
        <v>20200</v>
      </c>
      <c r="L1265" t="s">
        <v>6529</v>
      </c>
      <c r="M1265" t="s">
        <v>6630</v>
      </c>
      <c r="N1265">
        <v>10436431</v>
      </c>
      <c r="O1265" t="s">
        <v>6630</v>
      </c>
      <c r="P1265" t="s">
        <v>6799</v>
      </c>
      <c r="Q1265" t="s">
        <v>6630</v>
      </c>
    </row>
    <row r="1266" spans="1:17" x14ac:dyDescent="0.35">
      <c r="A1266">
        <v>9494100473</v>
      </c>
      <c r="B1266" t="s">
        <v>6626</v>
      </c>
      <c r="C1266" t="s">
        <v>6766</v>
      </c>
      <c r="D1266">
        <v>120</v>
      </c>
      <c r="E1266" t="s">
        <v>6628</v>
      </c>
      <c r="F1266" t="s">
        <v>6628</v>
      </c>
      <c r="G1266" t="s">
        <v>7639</v>
      </c>
      <c r="H1266">
        <v>63</v>
      </c>
      <c r="I1266" t="s">
        <v>8715</v>
      </c>
      <c r="J1266" t="s">
        <v>6630</v>
      </c>
      <c r="L1266" t="s">
        <v>6529</v>
      </c>
      <c r="M1266" t="s">
        <v>6630</v>
      </c>
      <c r="N1266">
        <v>10002034</v>
      </c>
      <c r="O1266" t="s">
        <v>6630</v>
      </c>
      <c r="P1266" t="s">
        <v>8716</v>
      </c>
      <c r="Q1266" t="s">
        <v>6630</v>
      </c>
    </row>
    <row r="1267" spans="1:17" x14ac:dyDescent="0.35">
      <c r="A1267">
        <v>7905108495</v>
      </c>
      <c r="B1267" t="s">
        <v>6626</v>
      </c>
      <c r="C1267" t="s">
        <v>6356</v>
      </c>
      <c r="D1267">
        <v>200</v>
      </c>
      <c r="E1267" t="s">
        <v>6366</v>
      </c>
      <c r="F1267">
        <v>207</v>
      </c>
      <c r="G1267" t="s">
        <v>176</v>
      </c>
      <c r="H1267">
        <v>705</v>
      </c>
      <c r="I1267" t="s">
        <v>8717</v>
      </c>
      <c r="J1267">
        <v>20800</v>
      </c>
      <c r="L1267" t="s">
        <v>6529</v>
      </c>
      <c r="M1267">
        <v>10015504</v>
      </c>
      <c r="N1267">
        <v>10014302</v>
      </c>
      <c r="O1267" t="s">
        <v>8718</v>
      </c>
      <c r="P1267" t="s">
        <v>6630</v>
      </c>
      <c r="Q1267">
        <v>700</v>
      </c>
    </row>
    <row r="1268" spans="1:17" x14ac:dyDescent="0.35">
      <c r="A1268">
        <v>9603107780</v>
      </c>
      <c r="B1268" t="s">
        <v>6626</v>
      </c>
      <c r="C1268" t="s">
        <v>6356</v>
      </c>
      <c r="D1268">
        <v>200</v>
      </c>
      <c r="E1268" t="s">
        <v>6659</v>
      </c>
      <c r="F1268">
        <v>208</v>
      </c>
      <c r="G1268" t="s">
        <v>1998</v>
      </c>
      <c r="H1268">
        <v>335</v>
      </c>
      <c r="I1268" t="s">
        <v>8719</v>
      </c>
      <c r="J1268">
        <v>13840</v>
      </c>
      <c r="L1268" t="s">
        <v>6529</v>
      </c>
      <c r="M1268">
        <v>10002958</v>
      </c>
      <c r="N1268">
        <v>10518461</v>
      </c>
      <c r="O1268" t="s">
        <v>8720</v>
      </c>
      <c r="P1268" t="s">
        <v>6765</v>
      </c>
      <c r="Q1268" t="s">
        <v>6630</v>
      </c>
    </row>
    <row r="1269" spans="1:17" x14ac:dyDescent="0.35">
      <c r="A1269">
        <v>9413111791</v>
      </c>
      <c r="B1269" t="s">
        <v>6626</v>
      </c>
      <c r="C1269" t="s">
        <v>6356</v>
      </c>
      <c r="D1269">
        <v>200</v>
      </c>
      <c r="E1269" t="s">
        <v>6645</v>
      </c>
      <c r="F1269">
        <v>201</v>
      </c>
      <c r="G1269" t="s">
        <v>6638</v>
      </c>
      <c r="H1269">
        <v>415</v>
      </c>
      <c r="I1269" t="s">
        <v>8721</v>
      </c>
      <c r="J1269">
        <v>20115</v>
      </c>
      <c r="L1269" t="s">
        <v>6529</v>
      </c>
      <c r="M1269">
        <v>13147167</v>
      </c>
      <c r="N1269">
        <v>10964663</v>
      </c>
      <c r="O1269" t="s">
        <v>8722</v>
      </c>
      <c r="P1269" t="s">
        <v>6630</v>
      </c>
      <c r="Q1269" t="s">
        <v>6630</v>
      </c>
    </row>
    <row r="1270" spans="1:17" x14ac:dyDescent="0.35">
      <c r="A1270">
        <v>9401106996</v>
      </c>
      <c r="B1270" t="s">
        <v>6626</v>
      </c>
      <c r="C1270" t="s">
        <v>6356</v>
      </c>
      <c r="D1270">
        <v>200</v>
      </c>
      <c r="E1270" t="s">
        <v>6645</v>
      </c>
      <c r="F1270">
        <v>201</v>
      </c>
      <c r="G1270" t="s">
        <v>6657</v>
      </c>
      <c r="H1270">
        <v>420</v>
      </c>
      <c r="I1270" t="s">
        <v>8723</v>
      </c>
      <c r="J1270" t="s">
        <v>6630</v>
      </c>
      <c r="L1270" t="s">
        <v>6529</v>
      </c>
      <c r="M1270">
        <v>10895151</v>
      </c>
      <c r="N1270">
        <v>10212031</v>
      </c>
      <c r="O1270" t="s">
        <v>8724</v>
      </c>
      <c r="P1270" t="s">
        <v>8725</v>
      </c>
      <c r="Q1270" t="s">
        <v>6630</v>
      </c>
    </row>
    <row r="1271" spans="1:17" x14ac:dyDescent="0.35">
      <c r="A1271">
        <v>9409109808</v>
      </c>
      <c r="B1271" t="s">
        <v>6626</v>
      </c>
      <c r="C1271" t="s">
        <v>6356</v>
      </c>
      <c r="D1271">
        <v>200</v>
      </c>
      <c r="E1271" t="s">
        <v>6659</v>
      </c>
      <c r="F1271">
        <v>208</v>
      </c>
      <c r="G1271" t="s">
        <v>977</v>
      </c>
      <c r="H1271">
        <v>310</v>
      </c>
      <c r="I1271" t="s">
        <v>8726</v>
      </c>
      <c r="J1271">
        <v>13562</v>
      </c>
      <c r="L1271" t="s">
        <v>6529</v>
      </c>
      <c r="M1271">
        <v>10122853</v>
      </c>
      <c r="N1271">
        <v>11517531</v>
      </c>
      <c r="O1271" t="s">
        <v>8727</v>
      </c>
      <c r="P1271" t="s">
        <v>6630</v>
      </c>
      <c r="Q1271" t="s">
        <v>6630</v>
      </c>
    </row>
    <row r="1272" spans="1:17" x14ac:dyDescent="0.35">
      <c r="A1272">
        <v>6302107223</v>
      </c>
      <c r="B1272" t="s">
        <v>6626</v>
      </c>
      <c r="C1272" t="s">
        <v>6356</v>
      </c>
      <c r="D1272">
        <v>200</v>
      </c>
      <c r="E1272" t="s">
        <v>6645</v>
      </c>
      <c r="F1272">
        <v>201</v>
      </c>
      <c r="G1272" t="s">
        <v>6657</v>
      </c>
      <c r="H1272">
        <v>420</v>
      </c>
      <c r="I1272" t="s">
        <v>8728</v>
      </c>
      <c r="J1272">
        <v>20115</v>
      </c>
      <c r="L1272" t="s">
        <v>6529</v>
      </c>
      <c r="M1272" t="s">
        <v>6630</v>
      </c>
      <c r="N1272">
        <v>10137537</v>
      </c>
      <c r="O1272" t="s">
        <v>8729</v>
      </c>
      <c r="P1272" t="s">
        <v>7964</v>
      </c>
      <c r="Q1272">
        <v>100</v>
      </c>
    </row>
    <row r="1273" spans="1:17" x14ac:dyDescent="0.35">
      <c r="A1273">
        <v>6805108468</v>
      </c>
      <c r="B1273" t="s">
        <v>6626</v>
      </c>
      <c r="C1273" t="s">
        <v>6356</v>
      </c>
      <c r="D1273">
        <v>200</v>
      </c>
      <c r="E1273" t="s">
        <v>5245</v>
      </c>
      <c r="F1273">
        <v>202</v>
      </c>
      <c r="G1273" t="s">
        <v>5245</v>
      </c>
      <c r="H1273">
        <v>450</v>
      </c>
      <c r="I1273" t="s">
        <v>8730</v>
      </c>
      <c r="J1273" t="s">
        <v>6630</v>
      </c>
      <c r="L1273" t="s">
        <v>6529</v>
      </c>
      <c r="M1273">
        <v>10703404</v>
      </c>
      <c r="N1273">
        <v>11277056</v>
      </c>
      <c r="O1273" t="s">
        <v>8731</v>
      </c>
      <c r="P1273" t="s">
        <v>7445</v>
      </c>
      <c r="Q1273" t="s">
        <v>6630</v>
      </c>
    </row>
    <row r="1274" spans="1:17" x14ac:dyDescent="0.35">
      <c r="A1274">
        <v>9496100931</v>
      </c>
      <c r="B1274" t="s">
        <v>6626</v>
      </c>
      <c r="C1274" t="s">
        <v>6356</v>
      </c>
      <c r="D1274">
        <v>200</v>
      </c>
      <c r="E1274" t="s">
        <v>6659</v>
      </c>
      <c r="F1274">
        <v>208</v>
      </c>
      <c r="G1274" t="s">
        <v>7424</v>
      </c>
      <c r="H1274">
        <v>325</v>
      </c>
      <c r="I1274" t="s">
        <v>8732</v>
      </c>
      <c r="J1274" t="s">
        <v>6630</v>
      </c>
      <c r="L1274" t="s">
        <v>6529</v>
      </c>
      <c r="M1274" t="s">
        <v>6630</v>
      </c>
      <c r="N1274">
        <v>10017324</v>
      </c>
      <c r="O1274" t="s">
        <v>6630</v>
      </c>
      <c r="P1274" t="s">
        <v>6830</v>
      </c>
      <c r="Q1274" t="s">
        <v>6630</v>
      </c>
    </row>
    <row r="1275" spans="1:17" x14ac:dyDescent="0.35">
      <c r="A1275">
        <v>9411110832</v>
      </c>
      <c r="B1275" t="s">
        <v>6626</v>
      </c>
      <c r="C1275" t="s">
        <v>6356</v>
      </c>
      <c r="D1275">
        <v>200</v>
      </c>
      <c r="E1275" t="s">
        <v>6645</v>
      </c>
      <c r="F1275">
        <v>201</v>
      </c>
      <c r="G1275" t="s">
        <v>6638</v>
      </c>
      <c r="H1275">
        <v>415</v>
      </c>
      <c r="I1275" t="s">
        <v>8733</v>
      </c>
      <c r="J1275">
        <v>20115</v>
      </c>
      <c r="L1275" t="s">
        <v>6529</v>
      </c>
      <c r="M1275">
        <v>11210281</v>
      </c>
      <c r="N1275">
        <v>11785149</v>
      </c>
      <c r="O1275">
        <v>29553</v>
      </c>
      <c r="P1275" t="s">
        <v>6630</v>
      </c>
      <c r="Q1275" t="s">
        <v>6630</v>
      </c>
    </row>
    <row r="1276" spans="1:17" x14ac:dyDescent="0.35">
      <c r="A1276">
        <v>8797105396</v>
      </c>
      <c r="B1276" t="s">
        <v>6626</v>
      </c>
      <c r="C1276" t="s">
        <v>6356</v>
      </c>
      <c r="D1276">
        <v>200</v>
      </c>
      <c r="E1276" t="s">
        <v>6701</v>
      </c>
      <c r="F1276">
        <v>500</v>
      </c>
      <c r="G1276" t="s">
        <v>3270</v>
      </c>
      <c r="H1276">
        <v>59</v>
      </c>
      <c r="I1276" t="s">
        <v>8734</v>
      </c>
      <c r="J1276">
        <v>12027</v>
      </c>
      <c r="L1276" t="s">
        <v>6529</v>
      </c>
      <c r="M1276" t="s">
        <v>6630</v>
      </c>
      <c r="N1276">
        <v>10088860</v>
      </c>
      <c r="O1276" t="s">
        <v>6630</v>
      </c>
      <c r="P1276" t="s">
        <v>8735</v>
      </c>
      <c r="Q1276" t="s">
        <v>6630</v>
      </c>
    </row>
    <row r="1277" spans="1:17" x14ac:dyDescent="0.35">
      <c r="A1277">
        <v>9603107713</v>
      </c>
      <c r="B1277" t="s">
        <v>6626</v>
      </c>
      <c r="C1277" t="s">
        <v>6356</v>
      </c>
      <c r="D1277">
        <v>200</v>
      </c>
      <c r="E1277" t="s">
        <v>6659</v>
      </c>
      <c r="F1277">
        <v>208</v>
      </c>
      <c r="G1277" t="s">
        <v>6724</v>
      </c>
      <c r="H1277">
        <v>323</v>
      </c>
      <c r="I1277" t="s">
        <v>8736</v>
      </c>
      <c r="J1277" t="s">
        <v>6630</v>
      </c>
      <c r="L1277" t="s">
        <v>6529</v>
      </c>
      <c r="M1277">
        <v>10114950</v>
      </c>
      <c r="N1277">
        <v>10171081</v>
      </c>
      <c r="O1277" t="s">
        <v>8737</v>
      </c>
      <c r="P1277" t="s">
        <v>6765</v>
      </c>
      <c r="Q1277" t="s">
        <v>6630</v>
      </c>
    </row>
    <row r="1278" spans="1:17" x14ac:dyDescent="0.35">
      <c r="A1278">
        <v>3517113932</v>
      </c>
      <c r="B1278" t="s">
        <v>6626</v>
      </c>
      <c r="C1278" t="s">
        <v>6356</v>
      </c>
      <c r="D1278">
        <v>200</v>
      </c>
      <c r="E1278" t="s">
        <v>5245</v>
      </c>
      <c r="F1278">
        <v>202</v>
      </c>
      <c r="G1278" t="s">
        <v>5245</v>
      </c>
      <c r="H1278">
        <v>450</v>
      </c>
      <c r="I1278" t="s">
        <v>8738</v>
      </c>
      <c r="J1278">
        <v>20200</v>
      </c>
      <c r="L1278" t="s">
        <v>6529</v>
      </c>
      <c r="M1278">
        <v>12435538</v>
      </c>
      <c r="N1278">
        <v>10533791</v>
      </c>
      <c r="O1278" t="s">
        <v>8739</v>
      </c>
      <c r="P1278" t="s">
        <v>6630</v>
      </c>
      <c r="Q1278" t="s">
        <v>6630</v>
      </c>
    </row>
    <row r="1279" spans="1:17" x14ac:dyDescent="0.35">
      <c r="A1279">
        <v>8707109057</v>
      </c>
      <c r="B1279" t="s">
        <v>6626</v>
      </c>
      <c r="C1279" t="s">
        <v>6356</v>
      </c>
      <c r="D1279">
        <v>200</v>
      </c>
      <c r="E1279" t="s">
        <v>6357</v>
      </c>
      <c r="F1279">
        <v>209</v>
      </c>
      <c r="G1279" t="s">
        <v>6724</v>
      </c>
      <c r="H1279">
        <v>323</v>
      </c>
      <c r="I1279" t="s">
        <v>8740</v>
      </c>
      <c r="J1279" t="s">
        <v>6630</v>
      </c>
      <c r="L1279" t="s">
        <v>6529</v>
      </c>
      <c r="M1279">
        <v>10114950</v>
      </c>
      <c r="N1279">
        <v>10162020</v>
      </c>
      <c r="O1279" t="s">
        <v>8741</v>
      </c>
      <c r="P1279" t="s">
        <v>8742</v>
      </c>
      <c r="Q1279" t="s">
        <v>6630</v>
      </c>
    </row>
    <row r="1280" spans="1:17" x14ac:dyDescent="0.35">
      <c r="A1280">
        <v>9423116501</v>
      </c>
      <c r="B1280" t="s">
        <v>6334</v>
      </c>
      <c r="C1280" t="s">
        <v>6356</v>
      </c>
      <c r="D1280">
        <v>200</v>
      </c>
      <c r="E1280" t="s">
        <v>6366</v>
      </c>
      <c r="F1280">
        <v>207</v>
      </c>
      <c r="G1280" t="s">
        <v>101</v>
      </c>
      <c r="H1280">
        <v>708</v>
      </c>
      <c r="I1280" t="s">
        <v>8743</v>
      </c>
      <c r="J1280" t="s">
        <v>6630</v>
      </c>
      <c r="L1280" t="s">
        <v>6529</v>
      </c>
      <c r="M1280">
        <v>11672611</v>
      </c>
      <c r="N1280">
        <v>13913685</v>
      </c>
      <c r="O1280" t="s">
        <v>6630</v>
      </c>
      <c r="P1280" t="s">
        <v>6630</v>
      </c>
      <c r="Q1280">
        <v>700</v>
      </c>
    </row>
    <row r="1281" spans="1:17" x14ac:dyDescent="0.35">
      <c r="A1281">
        <v>9619114978</v>
      </c>
      <c r="B1281" t="s">
        <v>6626</v>
      </c>
      <c r="C1281" t="s">
        <v>6540</v>
      </c>
      <c r="D1281">
        <v>131</v>
      </c>
      <c r="E1281" t="s">
        <v>7477</v>
      </c>
      <c r="F1281">
        <v>702</v>
      </c>
      <c r="G1281" t="s">
        <v>3068</v>
      </c>
      <c r="H1281">
        <v>830</v>
      </c>
      <c r="I1281" t="s">
        <v>8744</v>
      </c>
      <c r="J1281">
        <v>13260</v>
      </c>
      <c r="L1281" t="s">
        <v>6529</v>
      </c>
      <c r="M1281">
        <v>15332534</v>
      </c>
      <c r="N1281">
        <v>14744115</v>
      </c>
      <c r="O1281" t="s">
        <v>6630</v>
      </c>
      <c r="P1281" t="s">
        <v>6630</v>
      </c>
      <c r="Q1281">
        <v>900</v>
      </c>
    </row>
    <row r="1282" spans="1:17" x14ac:dyDescent="0.35">
      <c r="A1282">
        <v>8797105658</v>
      </c>
      <c r="B1282" t="s">
        <v>6626</v>
      </c>
      <c r="C1282" t="s">
        <v>6356</v>
      </c>
      <c r="D1282">
        <v>200</v>
      </c>
      <c r="E1282" t="s">
        <v>6701</v>
      </c>
      <c r="F1282">
        <v>500</v>
      </c>
      <c r="G1282" t="s">
        <v>6702</v>
      </c>
      <c r="H1282">
        <v>55</v>
      </c>
      <c r="I1282" t="s">
        <v>8745</v>
      </c>
      <c r="J1282">
        <v>12025</v>
      </c>
      <c r="L1282" t="s">
        <v>6529</v>
      </c>
      <c r="M1282" t="s">
        <v>6630</v>
      </c>
      <c r="N1282">
        <v>10195121</v>
      </c>
      <c r="O1282" t="s">
        <v>6630</v>
      </c>
      <c r="P1282" t="s">
        <v>8746</v>
      </c>
      <c r="Q1282" t="s">
        <v>6630</v>
      </c>
    </row>
    <row r="1283" spans="1:17" x14ac:dyDescent="0.35">
      <c r="A1283">
        <v>8700106381</v>
      </c>
      <c r="B1283" t="s">
        <v>6626</v>
      </c>
      <c r="C1283" t="s">
        <v>6356</v>
      </c>
      <c r="D1283">
        <v>200</v>
      </c>
      <c r="E1283" t="s">
        <v>6701</v>
      </c>
      <c r="F1283">
        <v>500</v>
      </c>
      <c r="G1283" t="s">
        <v>7166</v>
      </c>
      <c r="H1283">
        <v>61</v>
      </c>
      <c r="I1283" t="s">
        <v>8747</v>
      </c>
      <c r="J1283">
        <v>12028</v>
      </c>
      <c r="L1283" t="s">
        <v>6529</v>
      </c>
      <c r="M1283">
        <v>10323778</v>
      </c>
      <c r="N1283">
        <v>10167584</v>
      </c>
      <c r="O1283" t="s">
        <v>6630</v>
      </c>
      <c r="P1283" t="s">
        <v>8748</v>
      </c>
      <c r="Q1283" t="s">
        <v>6630</v>
      </c>
    </row>
    <row r="1284" spans="1:17" x14ac:dyDescent="0.35">
      <c r="A1284">
        <v>9421115862</v>
      </c>
      <c r="B1284" t="s">
        <v>6626</v>
      </c>
      <c r="C1284" t="s">
        <v>6356</v>
      </c>
      <c r="D1284">
        <v>200</v>
      </c>
      <c r="E1284" t="s">
        <v>6366</v>
      </c>
      <c r="F1284">
        <v>207</v>
      </c>
      <c r="G1284" t="s">
        <v>176</v>
      </c>
      <c r="H1284">
        <v>705</v>
      </c>
      <c r="I1284" t="s">
        <v>8749</v>
      </c>
      <c r="J1284">
        <v>20800</v>
      </c>
      <c r="L1284" t="s">
        <v>6529</v>
      </c>
      <c r="M1284">
        <v>10151030</v>
      </c>
      <c r="N1284">
        <v>10007753</v>
      </c>
      <c r="O1284" t="s">
        <v>6630</v>
      </c>
      <c r="P1284" t="s">
        <v>6630</v>
      </c>
      <c r="Q1284" t="s">
        <v>6630</v>
      </c>
    </row>
    <row r="1285" spans="1:17" x14ac:dyDescent="0.35">
      <c r="A1285">
        <v>9400106525</v>
      </c>
      <c r="B1285" t="s">
        <v>6626</v>
      </c>
      <c r="C1285" t="s">
        <v>6356</v>
      </c>
      <c r="D1285">
        <v>200</v>
      </c>
      <c r="E1285" t="s">
        <v>6659</v>
      </c>
      <c r="F1285">
        <v>208</v>
      </c>
      <c r="G1285" t="s">
        <v>7129</v>
      </c>
      <c r="H1285">
        <v>305</v>
      </c>
      <c r="I1285" t="s">
        <v>8750</v>
      </c>
      <c r="J1285">
        <v>13562</v>
      </c>
      <c r="L1285" t="s">
        <v>6529</v>
      </c>
      <c r="M1285" t="s">
        <v>6630</v>
      </c>
      <c r="N1285">
        <v>10008204</v>
      </c>
      <c r="O1285" t="s">
        <v>6630</v>
      </c>
      <c r="P1285" t="s">
        <v>8751</v>
      </c>
      <c r="Q1285" t="s">
        <v>6630</v>
      </c>
    </row>
    <row r="1286" spans="1:17" x14ac:dyDescent="0.35">
      <c r="A1286">
        <v>9419115221</v>
      </c>
      <c r="B1286" t="s">
        <v>6626</v>
      </c>
      <c r="C1286" t="s">
        <v>6356</v>
      </c>
      <c r="D1286">
        <v>200</v>
      </c>
      <c r="E1286" t="s">
        <v>6366</v>
      </c>
      <c r="F1286">
        <v>207</v>
      </c>
      <c r="G1286" t="s">
        <v>176</v>
      </c>
      <c r="H1286">
        <v>705</v>
      </c>
      <c r="I1286" t="s">
        <v>8752</v>
      </c>
      <c r="J1286">
        <v>20800</v>
      </c>
      <c r="L1286" t="s">
        <v>6529</v>
      </c>
      <c r="M1286">
        <v>10430231</v>
      </c>
      <c r="N1286">
        <v>10617750</v>
      </c>
      <c r="O1286" t="s">
        <v>6630</v>
      </c>
      <c r="P1286" t="s">
        <v>6630</v>
      </c>
      <c r="Q1286">
        <v>700</v>
      </c>
    </row>
    <row r="1287" spans="1:17" x14ac:dyDescent="0.35">
      <c r="A1287">
        <v>8794100504</v>
      </c>
      <c r="B1287" t="s">
        <v>6626</v>
      </c>
      <c r="C1287" t="s">
        <v>6356</v>
      </c>
      <c r="D1287">
        <v>200</v>
      </c>
      <c r="E1287" t="s">
        <v>6357</v>
      </c>
      <c r="F1287">
        <v>209</v>
      </c>
      <c r="G1287" t="s">
        <v>6628</v>
      </c>
      <c r="H1287" t="s">
        <v>6628</v>
      </c>
      <c r="I1287" t="s">
        <v>8753</v>
      </c>
      <c r="J1287" t="s">
        <v>6630</v>
      </c>
      <c r="L1287" t="s">
        <v>6529</v>
      </c>
      <c r="M1287" t="s">
        <v>6630</v>
      </c>
      <c r="N1287">
        <v>10003299</v>
      </c>
      <c r="O1287" t="s">
        <v>6630</v>
      </c>
      <c r="P1287" t="s">
        <v>6799</v>
      </c>
      <c r="Q1287" t="s">
        <v>6630</v>
      </c>
    </row>
    <row r="1288" spans="1:17" x14ac:dyDescent="0.35">
      <c r="A1288">
        <v>6307109043</v>
      </c>
      <c r="B1288" t="s">
        <v>6626</v>
      </c>
      <c r="C1288" t="s">
        <v>6356</v>
      </c>
      <c r="D1288">
        <v>200</v>
      </c>
      <c r="E1288" t="s">
        <v>6366</v>
      </c>
      <c r="F1288">
        <v>207</v>
      </c>
      <c r="G1288" t="s">
        <v>176</v>
      </c>
      <c r="H1288">
        <v>705</v>
      </c>
      <c r="I1288" t="s">
        <v>8754</v>
      </c>
      <c r="J1288">
        <v>20800</v>
      </c>
      <c r="L1288" t="s">
        <v>6529</v>
      </c>
      <c r="M1288">
        <v>10809858</v>
      </c>
      <c r="N1288">
        <v>10506697</v>
      </c>
      <c r="O1288" t="s">
        <v>8755</v>
      </c>
      <c r="P1288">
        <v>20800.804011</v>
      </c>
      <c r="Q1288">
        <v>700</v>
      </c>
    </row>
    <row r="1289" spans="1:17" x14ac:dyDescent="0.35">
      <c r="A1289">
        <v>9419115279</v>
      </c>
      <c r="B1289" t="s">
        <v>6626</v>
      </c>
      <c r="C1289" t="s">
        <v>6356</v>
      </c>
      <c r="D1289">
        <v>200</v>
      </c>
      <c r="E1289" t="s">
        <v>6366</v>
      </c>
      <c r="F1289">
        <v>207</v>
      </c>
      <c r="G1289" t="s">
        <v>6651</v>
      </c>
      <c r="H1289">
        <v>410</v>
      </c>
      <c r="I1289" t="s">
        <v>8756</v>
      </c>
      <c r="J1289">
        <v>20800</v>
      </c>
      <c r="L1289" t="s">
        <v>6529</v>
      </c>
      <c r="M1289">
        <v>10617750</v>
      </c>
      <c r="N1289">
        <v>10430231</v>
      </c>
      <c r="O1289" t="s">
        <v>6630</v>
      </c>
      <c r="P1289" t="s">
        <v>6630</v>
      </c>
      <c r="Q1289">
        <v>700</v>
      </c>
    </row>
    <row r="1290" spans="1:17" x14ac:dyDescent="0.35">
      <c r="A1290">
        <v>6303107716</v>
      </c>
      <c r="B1290" t="s">
        <v>6626</v>
      </c>
      <c r="C1290" t="s">
        <v>6356</v>
      </c>
      <c r="D1290">
        <v>200</v>
      </c>
      <c r="E1290" t="s">
        <v>6366</v>
      </c>
      <c r="F1290">
        <v>207</v>
      </c>
      <c r="G1290" t="s">
        <v>6662</v>
      </c>
      <c r="H1290">
        <v>720</v>
      </c>
      <c r="I1290" t="s">
        <v>8757</v>
      </c>
      <c r="J1290">
        <v>20800</v>
      </c>
      <c r="L1290" t="s">
        <v>6529</v>
      </c>
      <c r="M1290" t="s">
        <v>6630</v>
      </c>
      <c r="N1290">
        <v>10506689</v>
      </c>
      <c r="O1290" t="s">
        <v>8758</v>
      </c>
      <c r="P1290" t="s">
        <v>7419</v>
      </c>
      <c r="Q1290" t="s">
        <v>6630</v>
      </c>
    </row>
    <row r="1291" spans="1:17" x14ac:dyDescent="0.35">
      <c r="A1291" t="s">
        <v>8759</v>
      </c>
      <c r="B1291" t="s">
        <v>6626</v>
      </c>
      <c r="C1291" t="s">
        <v>6628</v>
      </c>
      <c r="D1291" t="s">
        <v>6628</v>
      </c>
      <c r="E1291" t="s">
        <v>6628</v>
      </c>
      <c r="F1291" t="s">
        <v>6628</v>
      </c>
      <c r="G1291" t="s">
        <v>6628</v>
      </c>
      <c r="H1291" t="s">
        <v>6628</v>
      </c>
      <c r="I1291" t="s">
        <v>8760</v>
      </c>
      <c r="J1291" t="s">
        <v>6630</v>
      </c>
      <c r="L1291" t="s">
        <v>6526</v>
      </c>
      <c r="M1291" t="s">
        <v>6630</v>
      </c>
      <c r="N1291" t="s">
        <v>6630</v>
      </c>
      <c r="O1291" t="s">
        <v>6630</v>
      </c>
      <c r="P1291" t="s">
        <v>6630</v>
      </c>
      <c r="Q1291" t="s">
        <v>6630</v>
      </c>
    </row>
    <row r="1292" spans="1:17" x14ac:dyDescent="0.35">
      <c r="A1292">
        <v>9416113655</v>
      </c>
      <c r="B1292" t="s">
        <v>6626</v>
      </c>
      <c r="C1292" t="s">
        <v>6356</v>
      </c>
      <c r="D1292">
        <v>200</v>
      </c>
      <c r="E1292" t="s">
        <v>6357</v>
      </c>
      <c r="F1292">
        <v>209</v>
      </c>
      <c r="G1292" t="s">
        <v>977</v>
      </c>
      <c r="H1292">
        <v>310</v>
      </c>
      <c r="I1292" t="s">
        <v>8761</v>
      </c>
      <c r="J1292">
        <v>13670</v>
      </c>
      <c r="L1292" t="s">
        <v>6529</v>
      </c>
      <c r="M1292">
        <v>10007753</v>
      </c>
      <c r="N1292" t="s">
        <v>6630</v>
      </c>
      <c r="O1292" t="s">
        <v>6630</v>
      </c>
      <c r="P1292" t="s">
        <v>6630</v>
      </c>
      <c r="Q1292">
        <v>700</v>
      </c>
    </row>
    <row r="1293" spans="1:17" x14ac:dyDescent="0.35">
      <c r="A1293">
        <v>5793002320</v>
      </c>
      <c r="B1293" t="s">
        <v>6626</v>
      </c>
      <c r="C1293" t="s">
        <v>8762</v>
      </c>
      <c r="D1293">
        <v>130</v>
      </c>
      <c r="E1293" t="s">
        <v>6628</v>
      </c>
      <c r="F1293" t="s">
        <v>6628</v>
      </c>
      <c r="G1293" t="s">
        <v>6628</v>
      </c>
      <c r="H1293" t="s">
        <v>6628</v>
      </c>
      <c r="I1293" t="s">
        <v>8763</v>
      </c>
      <c r="J1293" t="s">
        <v>6630</v>
      </c>
      <c r="L1293" t="s">
        <v>6529</v>
      </c>
      <c r="M1293" t="s">
        <v>6630</v>
      </c>
      <c r="N1293" t="s">
        <v>6630</v>
      </c>
      <c r="O1293" t="s">
        <v>6630</v>
      </c>
      <c r="P1293" t="s">
        <v>6630</v>
      </c>
      <c r="Q1293" t="s">
        <v>6630</v>
      </c>
    </row>
    <row r="1294" spans="1:17" x14ac:dyDescent="0.35">
      <c r="A1294" t="s">
        <v>8764</v>
      </c>
      <c r="B1294" t="s">
        <v>6626</v>
      </c>
      <c r="C1294" t="s">
        <v>6628</v>
      </c>
      <c r="D1294" t="s">
        <v>6628</v>
      </c>
      <c r="E1294" t="s">
        <v>6628</v>
      </c>
      <c r="F1294" t="s">
        <v>6628</v>
      </c>
      <c r="G1294" t="s">
        <v>6628</v>
      </c>
      <c r="H1294" t="s">
        <v>6628</v>
      </c>
      <c r="I1294" t="s">
        <v>8765</v>
      </c>
      <c r="J1294" t="s">
        <v>6630</v>
      </c>
      <c r="L1294" t="s">
        <v>6526</v>
      </c>
      <c r="M1294" t="s">
        <v>6630</v>
      </c>
      <c r="N1294" t="s">
        <v>6630</v>
      </c>
      <c r="O1294" t="s">
        <v>6630</v>
      </c>
      <c r="P1294" t="s">
        <v>6630</v>
      </c>
      <c r="Q1294" t="s">
        <v>6630</v>
      </c>
    </row>
    <row r="1295" spans="1:17" x14ac:dyDescent="0.35">
      <c r="A1295">
        <v>9413111513</v>
      </c>
      <c r="B1295" t="s">
        <v>6626</v>
      </c>
      <c r="C1295" t="s">
        <v>6356</v>
      </c>
      <c r="D1295">
        <v>200</v>
      </c>
      <c r="E1295" t="s">
        <v>6645</v>
      </c>
      <c r="F1295">
        <v>201</v>
      </c>
      <c r="G1295" t="s">
        <v>6638</v>
      </c>
      <c r="H1295">
        <v>415</v>
      </c>
      <c r="I1295" t="s">
        <v>8766</v>
      </c>
      <c r="J1295">
        <v>20115</v>
      </c>
      <c r="L1295" t="s">
        <v>6529</v>
      </c>
      <c r="M1295">
        <v>13091386</v>
      </c>
      <c r="N1295">
        <v>12183596</v>
      </c>
      <c r="O1295" t="s">
        <v>8767</v>
      </c>
      <c r="P1295" t="s">
        <v>6630</v>
      </c>
      <c r="Q1295" t="s">
        <v>6630</v>
      </c>
    </row>
    <row r="1296" spans="1:17" x14ac:dyDescent="0.35">
      <c r="A1296">
        <v>9497105379</v>
      </c>
      <c r="B1296" t="s">
        <v>6626</v>
      </c>
      <c r="C1296" t="s">
        <v>6356</v>
      </c>
      <c r="D1296">
        <v>200</v>
      </c>
      <c r="E1296" t="s">
        <v>6999</v>
      </c>
      <c r="F1296">
        <v>205</v>
      </c>
      <c r="G1296" t="s">
        <v>7000</v>
      </c>
      <c r="H1296">
        <v>600</v>
      </c>
      <c r="I1296" t="s">
        <v>8768</v>
      </c>
      <c r="J1296" t="s">
        <v>6630</v>
      </c>
      <c r="L1296" t="s">
        <v>6529</v>
      </c>
      <c r="M1296" t="s">
        <v>6630</v>
      </c>
      <c r="N1296">
        <v>10032313</v>
      </c>
      <c r="O1296" t="s">
        <v>6630</v>
      </c>
      <c r="P1296" t="s">
        <v>8769</v>
      </c>
      <c r="Q1296" t="s">
        <v>6630</v>
      </c>
    </row>
    <row r="1297" spans="1:17" x14ac:dyDescent="0.35">
      <c r="A1297">
        <v>9416113300</v>
      </c>
      <c r="B1297" t="s">
        <v>6626</v>
      </c>
      <c r="C1297" t="s">
        <v>6356</v>
      </c>
      <c r="D1297">
        <v>200</v>
      </c>
      <c r="E1297" t="s">
        <v>6645</v>
      </c>
      <c r="F1297">
        <v>201</v>
      </c>
      <c r="G1297" t="s">
        <v>6657</v>
      </c>
      <c r="H1297">
        <v>420</v>
      </c>
      <c r="I1297" t="s">
        <v>8770</v>
      </c>
      <c r="J1297" t="s">
        <v>6630</v>
      </c>
      <c r="L1297" t="s">
        <v>6529</v>
      </c>
      <c r="M1297">
        <v>11684541</v>
      </c>
      <c r="N1297" t="s">
        <v>6630</v>
      </c>
      <c r="O1297" t="s">
        <v>6630</v>
      </c>
      <c r="P1297" t="s">
        <v>6630</v>
      </c>
      <c r="Q1297">
        <v>100</v>
      </c>
    </row>
    <row r="1298" spans="1:17" x14ac:dyDescent="0.35">
      <c r="A1298">
        <v>7993100176</v>
      </c>
      <c r="B1298" t="s">
        <v>6626</v>
      </c>
      <c r="C1298" t="s">
        <v>6356</v>
      </c>
      <c r="D1298">
        <v>200</v>
      </c>
      <c r="E1298" t="s">
        <v>488</v>
      </c>
      <c r="F1298">
        <v>203</v>
      </c>
      <c r="G1298" t="s">
        <v>488</v>
      </c>
      <c r="H1298">
        <v>500</v>
      </c>
      <c r="I1298" t="s">
        <v>8771</v>
      </c>
      <c r="J1298" t="s">
        <v>6630</v>
      </c>
      <c r="L1298" t="s">
        <v>6529</v>
      </c>
      <c r="M1298" t="s">
        <v>6630</v>
      </c>
      <c r="N1298" t="s">
        <v>6630</v>
      </c>
      <c r="O1298" t="s">
        <v>8772</v>
      </c>
      <c r="P1298" t="s">
        <v>8773</v>
      </c>
      <c r="Q1298" t="s">
        <v>6630</v>
      </c>
    </row>
    <row r="1299" spans="1:17" x14ac:dyDescent="0.35">
      <c r="A1299">
        <v>9416113535</v>
      </c>
      <c r="B1299" t="s">
        <v>6626</v>
      </c>
      <c r="C1299" t="s">
        <v>6356</v>
      </c>
      <c r="D1299">
        <v>200</v>
      </c>
      <c r="E1299" t="s">
        <v>6645</v>
      </c>
      <c r="F1299">
        <v>201</v>
      </c>
      <c r="G1299" t="s">
        <v>6638</v>
      </c>
      <c r="H1299">
        <v>415</v>
      </c>
      <c r="I1299" t="s">
        <v>8774</v>
      </c>
      <c r="J1299">
        <v>20115</v>
      </c>
      <c r="L1299" t="s">
        <v>6529</v>
      </c>
      <c r="M1299">
        <v>13842821</v>
      </c>
      <c r="N1299">
        <v>13830994</v>
      </c>
      <c r="O1299" t="s">
        <v>6630</v>
      </c>
      <c r="P1299" t="s">
        <v>6630</v>
      </c>
      <c r="Q1299" t="s">
        <v>6630</v>
      </c>
    </row>
    <row r="1300" spans="1:17" x14ac:dyDescent="0.35">
      <c r="A1300">
        <v>9409110019</v>
      </c>
      <c r="B1300" t="s">
        <v>6626</v>
      </c>
      <c r="C1300" t="s">
        <v>6356</v>
      </c>
      <c r="D1300">
        <v>200</v>
      </c>
      <c r="E1300" t="s">
        <v>6366</v>
      </c>
      <c r="F1300">
        <v>207</v>
      </c>
      <c r="G1300" t="s">
        <v>176</v>
      </c>
      <c r="H1300">
        <v>705</v>
      </c>
      <c r="I1300" t="s">
        <v>8775</v>
      </c>
      <c r="J1300">
        <v>20800</v>
      </c>
      <c r="L1300" t="s">
        <v>6529</v>
      </c>
      <c r="M1300">
        <v>10007373</v>
      </c>
      <c r="N1300">
        <v>10008027</v>
      </c>
      <c r="O1300" t="s">
        <v>8776</v>
      </c>
      <c r="P1300" t="s">
        <v>8777</v>
      </c>
      <c r="Q1300" t="s">
        <v>6630</v>
      </c>
    </row>
    <row r="1301" spans="1:17" x14ac:dyDescent="0.35">
      <c r="A1301">
        <v>2199106312</v>
      </c>
      <c r="B1301" t="s">
        <v>6626</v>
      </c>
      <c r="C1301" t="s">
        <v>6356</v>
      </c>
      <c r="D1301">
        <v>200</v>
      </c>
      <c r="E1301" t="s">
        <v>5245</v>
      </c>
      <c r="F1301">
        <v>202</v>
      </c>
      <c r="G1301" t="s">
        <v>5245</v>
      </c>
      <c r="H1301">
        <v>450</v>
      </c>
      <c r="I1301" t="s">
        <v>8778</v>
      </c>
      <c r="J1301">
        <v>20200</v>
      </c>
      <c r="L1301" t="s">
        <v>6529</v>
      </c>
      <c r="M1301" t="s">
        <v>6630</v>
      </c>
      <c r="N1301">
        <v>10436431</v>
      </c>
      <c r="O1301" t="s">
        <v>8779</v>
      </c>
      <c r="P1301" t="s">
        <v>8780</v>
      </c>
      <c r="Q1301" t="s">
        <v>6630</v>
      </c>
    </row>
    <row r="1302" spans="1:17" x14ac:dyDescent="0.35">
      <c r="A1302" t="s">
        <v>8781</v>
      </c>
      <c r="B1302" t="s">
        <v>6626</v>
      </c>
      <c r="C1302" t="s">
        <v>6628</v>
      </c>
      <c r="D1302" t="s">
        <v>6628</v>
      </c>
      <c r="E1302" t="s">
        <v>6628</v>
      </c>
      <c r="F1302" t="s">
        <v>6628</v>
      </c>
      <c r="G1302" t="s">
        <v>6628</v>
      </c>
      <c r="H1302" t="s">
        <v>6628</v>
      </c>
      <c r="I1302" t="s">
        <v>8782</v>
      </c>
      <c r="J1302" t="s">
        <v>6630</v>
      </c>
      <c r="L1302" t="s">
        <v>6526</v>
      </c>
      <c r="M1302" t="s">
        <v>6630</v>
      </c>
      <c r="N1302" t="s">
        <v>6630</v>
      </c>
      <c r="O1302" t="s">
        <v>6630</v>
      </c>
      <c r="P1302" t="s">
        <v>6630</v>
      </c>
      <c r="Q1302" t="s">
        <v>6630</v>
      </c>
    </row>
    <row r="1303" spans="1:17" x14ac:dyDescent="0.35">
      <c r="A1303" t="s">
        <v>8783</v>
      </c>
      <c r="B1303" t="s">
        <v>6626</v>
      </c>
      <c r="C1303" t="s">
        <v>6628</v>
      </c>
      <c r="D1303" t="s">
        <v>6628</v>
      </c>
      <c r="E1303" t="s">
        <v>6628</v>
      </c>
      <c r="F1303" t="s">
        <v>6628</v>
      </c>
      <c r="G1303" t="s">
        <v>6628</v>
      </c>
      <c r="H1303" t="s">
        <v>6628</v>
      </c>
      <c r="I1303" t="s">
        <v>8784</v>
      </c>
      <c r="J1303" t="s">
        <v>6630</v>
      </c>
      <c r="L1303" t="s">
        <v>6526</v>
      </c>
      <c r="M1303" t="s">
        <v>6630</v>
      </c>
      <c r="N1303" t="s">
        <v>6630</v>
      </c>
      <c r="O1303" t="s">
        <v>6630</v>
      </c>
      <c r="P1303" t="s">
        <v>6630</v>
      </c>
      <c r="Q1303" t="s">
        <v>6630</v>
      </c>
    </row>
    <row r="1304" spans="1:17" x14ac:dyDescent="0.35">
      <c r="A1304">
        <v>9424116833</v>
      </c>
      <c r="B1304" t="s">
        <v>6334</v>
      </c>
      <c r="C1304" t="s">
        <v>6356</v>
      </c>
      <c r="D1304">
        <v>200</v>
      </c>
      <c r="E1304" t="s">
        <v>6645</v>
      </c>
      <c r="F1304">
        <v>201</v>
      </c>
      <c r="G1304" t="s">
        <v>6808</v>
      </c>
      <c r="H1304">
        <v>805</v>
      </c>
      <c r="I1304" t="s">
        <v>8785</v>
      </c>
      <c r="J1304">
        <v>20116</v>
      </c>
      <c r="L1304" t="s">
        <v>6529</v>
      </c>
      <c r="M1304">
        <v>11295537</v>
      </c>
      <c r="N1304">
        <v>11211305</v>
      </c>
      <c r="O1304" t="s">
        <v>6630</v>
      </c>
      <c r="P1304" t="s">
        <v>6630</v>
      </c>
      <c r="Q1304" t="s">
        <v>6630</v>
      </c>
    </row>
    <row r="1305" spans="1:17" x14ac:dyDescent="0.35">
      <c r="A1305">
        <v>8704108348</v>
      </c>
      <c r="B1305" t="s">
        <v>6626</v>
      </c>
      <c r="C1305" t="s">
        <v>6356</v>
      </c>
      <c r="D1305">
        <v>200</v>
      </c>
      <c r="E1305" t="s">
        <v>6701</v>
      </c>
      <c r="F1305">
        <v>500</v>
      </c>
      <c r="G1305" t="s">
        <v>7166</v>
      </c>
      <c r="H1305">
        <v>61</v>
      </c>
      <c r="I1305" t="s">
        <v>8786</v>
      </c>
      <c r="J1305">
        <v>12028</v>
      </c>
      <c r="L1305" t="s">
        <v>6529</v>
      </c>
      <c r="M1305">
        <v>10793374</v>
      </c>
      <c r="N1305" t="s">
        <v>6630</v>
      </c>
      <c r="O1305" t="s">
        <v>6630</v>
      </c>
      <c r="P1305" t="s">
        <v>8787</v>
      </c>
      <c r="Q1305" t="s">
        <v>6630</v>
      </c>
    </row>
    <row r="1306" spans="1:17" x14ac:dyDescent="0.35">
      <c r="A1306">
        <v>9412111038</v>
      </c>
      <c r="B1306" t="s">
        <v>6626</v>
      </c>
      <c r="C1306" t="s">
        <v>6356</v>
      </c>
      <c r="D1306">
        <v>200</v>
      </c>
      <c r="E1306" t="s">
        <v>6645</v>
      </c>
      <c r="F1306">
        <v>201</v>
      </c>
      <c r="G1306" t="s">
        <v>6638</v>
      </c>
      <c r="H1306">
        <v>415</v>
      </c>
      <c r="I1306" t="s">
        <v>8788</v>
      </c>
      <c r="J1306">
        <v>20115</v>
      </c>
      <c r="L1306" t="s">
        <v>6529</v>
      </c>
      <c r="M1306">
        <v>11973799</v>
      </c>
      <c r="N1306">
        <v>12942206</v>
      </c>
      <c r="O1306" t="s">
        <v>6647</v>
      </c>
      <c r="P1306" t="s">
        <v>6630</v>
      </c>
      <c r="Q1306" t="s">
        <v>6630</v>
      </c>
    </row>
    <row r="1307" spans="1:17" x14ac:dyDescent="0.35">
      <c r="A1307">
        <v>7904108034</v>
      </c>
      <c r="B1307" t="s">
        <v>6626</v>
      </c>
      <c r="C1307" t="s">
        <v>6356</v>
      </c>
      <c r="D1307">
        <v>200</v>
      </c>
      <c r="E1307" t="s">
        <v>6366</v>
      </c>
      <c r="F1307">
        <v>207</v>
      </c>
      <c r="G1307" t="s">
        <v>6662</v>
      </c>
      <c r="H1307">
        <v>720</v>
      </c>
      <c r="I1307" t="s">
        <v>8789</v>
      </c>
      <c r="J1307">
        <v>20800</v>
      </c>
      <c r="L1307" t="s">
        <v>6529</v>
      </c>
      <c r="M1307">
        <v>10506697</v>
      </c>
      <c r="N1307">
        <v>10007373</v>
      </c>
      <c r="O1307" t="s">
        <v>6633</v>
      </c>
      <c r="P1307" t="s">
        <v>6752</v>
      </c>
      <c r="Q1307" t="s">
        <v>6630</v>
      </c>
    </row>
    <row r="1308" spans="1:17" x14ac:dyDescent="0.35">
      <c r="A1308">
        <v>9400106625</v>
      </c>
      <c r="B1308" t="s">
        <v>6626</v>
      </c>
      <c r="C1308" t="s">
        <v>6356</v>
      </c>
      <c r="D1308">
        <v>200</v>
      </c>
      <c r="E1308" t="s">
        <v>6366</v>
      </c>
      <c r="F1308">
        <v>207</v>
      </c>
      <c r="G1308" t="s">
        <v>6640</v>
      </c>
      <c r="H1308">
        <v>746</v>
      </c>
      <c r="I1308" t="s">
        <v>8790</v>
      </c>
      <c r="J1308" t="s">
        <v>6630</v>
      </c>
      <c r="L1308" t="s">
        <v>6529</v>
      </c>
      <c r="M1308" t="s">
        <v>6630</v>
      </c>
      <c r="N1308" t="s">
        <v>6630</v>
      </c>
      <c r="O1308" t="s">
        <v>6630</v>
      </c>
      <c r="P1308" t="s">
        <v>8791</v>
      </c>
      <c r="Q1308" t="s">
        <v>6630</v>
      </c>
    </row>
    <row r="1309" spans="1:17" x14ac:dyDescent="0.35">
      <c r="A1309" t="s">
        <v>8792</v>
      </c>
      <c r="B1309" t="s">
        <v>6626</v>
      </c>
      <c r="C1309" t="s">
        <v>6628</v>
      </c>
      <c r="D1309" t="s">
        <v>6628</v>
      </c>
      <c r="E1309" t="s">
        <v>6628</v>
      </c>
      <c r="F1309" t="s">
        <v>6628</v>
      </c>
      <c r="G1309" t="s">
        <v>6628</v>
      </c>
      <c r="H1309" t="s">
        <v>6628</v>
      </c>
      <c r="I1309" t="s">
        <v>8793</v>
      </c>
      <c r="J1309" t="s">
        <v>6630</v>
      </c>
      <c r="L1309" t="s">
        <v>6526</v>
      </c>
      <c r="M1309" t="s">
        <v>6630</v>
      </c>
      <c r="N1309" t="s">
        <v>6630</v>
      </c>
      <c r="O1309" t="s">
        <v>6630</v>
      </c>
      <c r="P1309" t="s">
        <v>6630</v>
      </c>
      <c r="Q1309" t="s">
        <v>6630</v>
      </c>
    </row>
    <row r="1310" spans="1:17" x14ac:dyDescent="0.35">
      <c r="A1310" t="s">
        <v>8794</v>
      </c>
      <c r="B1310" t="s">
        <v>6626</v>
      </c>
      <c r="C1310" t="s">
        <v>6628</v>
      </c>
      <c r="D1310" t="s">
        <v>6628</v>
      </c>
      <c r="E1310" t="s">
        <v>6628</v>
      </c>
      <c r="F1310" t="s">
        <v>6628</v>
      </c>
      <c r="G1310" t="s">
        <v>6628</v>
      </c>
      <c r="H1310" t="s">
        <v>6628</v>
      </c>
      <c r="I1310" t="s">
        <v>8795</v>
      </c>
      <c r="J1310" t="s">
        <v>6630</v>
      </c>
      <c r="L1310" t="s">
        <v>6529</v>
      </c>
      <c r="M1310" t="s">
        <v>6630</v>
      </c>
      <c r="N1310" t="s">
        <v>6630</v>
      </c>
      <c r="O1310" t="s">
        <v>7821</v>
      </c>
      <c r="P1310" t="s">
        <v>6630</v>
      </c>
      <c r="Q1310" t="s">
        <v>6630</v>
      </c>
    </row>
    <row r="1311" spans="1:17" x14ac:dyDescent="0.35">
      <c r="A1311">
        <v>9606108978</v>
      </c>
      <c r="B1311" t="s">
        <v>6626</v>
      </c>
      <c r="C1311" t="s">
        <v>6356</v>
      </c>
      <c r="D1311">
        <v>200</v>
      </c>
      <c r="E1311" t="s">
        <v>6357</v>
      </c>
      <c r="F1311">
        <v>209</v>
      </c>
      <c r="G1311" t="s">
        <v>6775</v>
      </c>
      <c r="H1311">
        <v>445</v>
      </c>
      <c r="I1311" t="s">
        <v>8796</v>
      </c>
      <c r="J1311">
        <v>20150</v>
      </c>
      <c r="L1311" t="s">
        <v>6529</v>
      </c>
      <c r="M1311">
        <v>10667538</v>
      </c>
      <c r="N1311" t="s">
        <v>6630</v>
      </c>
      <c r="O1311" t="s">
        <v>6630</v>
      </c>
      <c r="P1311" t="s">
        <v>8797</v>
      </c>
      <c r="Q1311">
        <v>200</v>
      </c>
    </row>
    <row r="1312" spans="1:17" x14ac:dyDescent="0.35">
      <c r="A1312">
        <v>3505108657</v>
      </c>
      <c r="B1312" t="s">
        <v>6626</v>
      </c>
      <c r="C1312" t="s">
        <v>6356</v>
      </c>
      <c r="D1312">
        <v>200</v>
      </c>
      <c r="E1312" t="s">
        <v>5245</v>
      </c>
      <c r="F1312">
        <v>202</v>
      </c>
      <c r="G1312" t="s">
        <v>5245</v>
      </c>
      <c r="H1312">
        <v>450</v>
      </c>
      <c r="I1312" t="s">
        <v>8798</v>
      </c>
      <c r="J1312">
        <v>20200</v>
      </c>
      <c r="L1312" t="s">
        <v>6529</v>
      </c>
      <c r="M1312">
        <v>11940031</v>
      </c>
      <c r="N1312">
        <v>10558147</v>
      </c>
      <c r="O1312" t="s">
        <v>8799</v>
      </c>
      <c r="P1312" t="s">
        <v>6630</v>
      </c>
      <c r="Q1312" t="s">
        <v>6630</v>
      </c>
    </row>
    <row r="1313" spans="1:17" x14ac:dyDescent="0.35">
      <c r="A1313">
        <v>7903107743</v>
      </c>
      <c r="B1313" t="s">
        <v>6626</v>
      </c>
      <c r="C1313" t="s">
        <v>6356</v>
      </c>
      <c r="D1313">
        <v>200</v>
      </c>
      <c r="E1313" t="s">
        <v>6366</v>
      </c>
      <c r="F1313">
        <v>207</v>
      </c>
      <c r="G1313" t="s">
        <v>8800</v>
      </c>
      <c r="H1313">
        <v>711</v>
      </c>
      <c r="I1313" t="s">
        <v>8801</v>
      </c>
      <c r="J1313">
        <v>20800</v>
      </c>
      <c r="L1313" t="s">
        <v>6529</v>
      </c>
      <c r="M1313">
        <v>10161553</v>
      </c>
      <c r="N1313" t="s">
        <v>6630</v>
      </c>
      <c r="O1313" t="s">
        <v>8802</v>
      </c>
      <c r="P1313" t="s">
        <v>7419</v>
      </c>
      <c r="Q1313" t="s">
        <v>6630</v>
      </c>
    </row>
    <row r="1314" spans="1:17" x14ac:dyDescent="0.35">
      <c r="A1314">
        <v>13725</v>
      </c>
      <c r="B1314" t="s">
        <v>6334</v>
      </c>
      <c r="C1314" t="s">
        <v>6356</v>
      </c>
      <c r="D1314">
        <v>200</v>
      </c>
      <c r="E1314" t="s">
        <v>6357</v>
      </c>
      <c r="F1314">
        <v>209</v>
      </c>
      <c r="G1314" t="s">
        <v>8803</v>
      </c>
      <c r="H1314">
        <v>321</v>
      </c>
      <c r="I1314" t="s">
        <v>1040</v>
      </c>
      <c r="J1314">
        <v>13500</v>
      </c>
      <c r="L1314" t="s">
        <v>6526</v>
      </c>
      <c r="M1314">
        <v>10042553</v>
      </c>
      <c r="N1314">
        <v>10458867</v>
      </c>
      <c r="O1314" t="s">
        <v>6630</v>
      </c>
      <c r="P1314" t="s">
        <v>8804</v>
      </c>
      <c r="Q1314" t="s">
        <v>6630</v>
      </c>
    </row>
    <row r="1315" spans="1:17" x14ac:dyDescent="0.35">
      <c r="A1315">
        <v>6302107456</v>
      </c>
      <c r="B1315" t="s">
        <v>6626</v>
      </c>
      <c r="C1315" t="s">
        <v>6356</v>
      </c>
      <c r="D1315">
        <v>200</v>
      </c>
      <c r="E1315" t="s">
        <v>6366</v>
      </c>
      <c r="F1315">
        <v>207</v>
      </c>
      <c r="G1315" t="s">
        <v>6662</v>
      </c>
      <c r="H1315">
        <v>720</v>
      </c>
      <c r="I1315" t="s">
        <v>8805</v>
      </c>
      <c r="J1315">
        <v>20800</v>
      </c>
      <c r="L1315" t="s">
        <v>6529</v>
      </c>
      <c r="M1315">
        <v>10506697</v>
      </c>
      <c r="N1315">
        <v>10015831</v>
      </c>
      <c r="O1315" t="s">
        <v>8806</v>
      </c>
      <c r="P1315" t="s">
        <v>8807</v>
      </c>
      <c r="Q1315" t="s">
        <v>6630</v>
      </c>
    </row>
    <row r="1316" spans="1:17" x14ac:dyDescent="0.35">
      <c r="A1316">
        <v>3919115155</v>
      </c>
      <c r="B1316" t="s">
        <v>6626</v>
      </c>
      <c r="C1316" t="s">
        <v>6356</v>
      </c>
      <c r="D1316">
        <v>200</v>
      </c>
      <c r="E1316" t="s">
        <v>5245</v>
      </c>
      <c r="F1316">
        <v>202</v>
      </c>
      <c r="G1316" t="s">
        <v>5245</v>
      </c>
      <c r="H1316">
        <v>450</v>
      </c>
      <c r="I1316" t="s">
        <v>8808</v>
      </c>
      <c r="J1316">
        <v>20200</v>
      </c>
      <c r="L1316" t="s">
        <v>6529</v>
      </c>
      <c r="M1316">
        <v>10382701</v>
      </c>
      <c r="N1316">
        <v>11328407</v>
      </c>
      <c r="O1316" t="s">
        <v>6630</v>
      </c>
      <c r="P1316" t="s">
        <v>6630</v>
      </c>
      <c r="Q1316">
        <v>610</v>
      </c>
    </row>
    <row r="1317" spans="1:17" x14ac:dyDescent="0.35">
      <c r="A1317">
        <v>9411110692</v>
      </c>
      <c r="B1317" t="s">
        <v>6626</v>
      </c>
      <c r="C1317" t="s">
        <v>6356</v>
      </c>
      <c r="D1317">
        <v>200</v>
      </c>
      <c r="E1317" t="s">
        <v>6366</v>
      </c>
      <c r="F1317">
        <v>207</v>
      </c>
      <c r="G1317" t="s">
        <v>176</v>
      </c>
      <c r="H1317">
        <v>705</v>
      </c>
      <c r="I1317" t="s">
        <v>8809</v>
      </c>
      <c r="J1317">
        <v>20850</v>
      </c>
      <c r="L1317" t="s">
        <v>6529</v>
      </c>
      <c r="M1317">
        <v>12628452</v>
      </c>
      <c r="N1317">
        <v>12473307</v>
      </c>
      <c r="O1317" t="s">
        <v>6630</v>
      </c>
      <c r="P1317" t="s">
        <v>6630</v>
      </c>
      <c r="Q1317">
        <v>100</v>
      </c>
    </row>
    <row r="1318" spans="1:17" x14ac:dyDescent="0.35">
      <c r="A1318">
        <v>9401106846</v>
      </c>
      <c r="B1318" t="s">
        <v>6626</v>
      </c>
      <c r="C1318" t="s">
        <v>6356</v>
      </c>
      <c r="D1318">
        <v>200</v>
      </c>
      <c r="E1318" t="s">
        <v>6645</v>
      </c>
      <c r="F1318">
        <v>201</v>
      </c>
      <c r="G1318" t="s">
        <v>6786</v>
      </c>
      <c r="H1318">
        <v>440</v>
      </c>
      <c r="I1318" t="s">
        <v>8810</v>
      </c>
      <c r="J1318" t="s">
        <v>6630</v>
      </c>
      <c r="L1318" t="s">
        <v>6529</v>
      </c>
      <c r="M1318">
        <v>10005990</v>
      </c>
      <c r="N1318">
        <v>10427884</v>
      </c>
      <c r="O1318" t="s">
        <v>8811</v>
      </c>
      <c r="P1318" t="s">
        <v>6765</v>
      </c>
      <c r="Q1318" t="s">
        <v>6630</v>
      </c>
    </row>
    <row r="1319" spans="1:17" x14ac:dyDescent="0.35">
      <c r="A1319">
        <v>9414112714</v>
      </c>
      <c r="B1319" t="s">
        <v>6626</v>
      </c>
      <c r="C1319" t="s">
        <v>6356</v>
      </c>
      <c r="D1319">
        <v>200</v>
      </c>
      <c r="E1319" t="s">
        <v>6366</v>
      </c>
      <c r="F1319">
        <v>207</v>
      </c>
      <c r="G1319" t="s">
        <v>6651</v>
      </c>
      <c r="H1319">
        <v>410</v>
      </c>
      <c r="I1319" t="s">
        <v>8812</v>
      </c>
      <c r="J1319">
        <v>20800</v>
      </c>
      <c r="L1319" t="s">
        <v>6529</v>
      </c>
      <c r="M1319">
        <v>10430231</v>
      </c>
      <c r="N1319">
        <v>10617750</v>
      </c>
      <c r="O1319" t="s">
        <v>6630</v>
      </c>
      <c r="P1319" t="s">
        <v>6630</v>
      </c>
      <c r="Q1319">
        <v>700</v>
      </c>
    </row>
    <row r="1320" spans="1:17" x14ac:dyDescent="0.35">
      <c r="A1320">
        <v>6307109067</v>
      </c>
      <c r="B1320" t="s">
        <v>6626</v>
      </c>
      <c r="C1320" t="s">
        <v>6356</v>
      </c>
      <c r="D1320">
        <v>200</v>
      </c>
      <c r="E1320" t="s">
        <v>6366</v>
      </c>
      <c r="F1320">
        <v>207</v>
      </c>
      <c r="G1320" t="s">
        <v>6651</v>
      </c>
      <c r="H1320">
        <v>410</v>
      </c>
      <c r="I1320" t="s">
        <v>8813</v>
      </c>
      <c r="J1320" t="s">
        <v>6630</v>
      </c>
      <c r="L1320" t="s">
        <v>6529</v>
      </c>
      <c r="M1320">
        <v>10007284</v>
      </c>
      <c r="N1320">
        <v>10430231</v>
      </c>
      <c r="O1320" t="s">
        <v>8814</v>
      </c>
      <c r="P1320">
        <v>20110.804011</v>
      </c>
      <c r="Q1320">
        <v>700</v>
      </c>
    </row>
    <row r="1321" spans="1:17" x14ac:dyDescent="0.35">
      <c r="A1321">
        <v>3502107453</v>
      </c>
      <c r="B1321" t="s">
        <v>6626</v>
      </c>
      <c r="C1321" t="s">
        <v>6356</v>
      </c>
      <c r="D1321">
        <v>200</v>
      </c>
      <c r="E1321" t="s">
        <v>5245</v>
      </c>
      <c r="F1321">
        <v>202</v>
      </c>
      <c r="G1321" t="s">
        <v>5245</v>
      </c>
      <c r="H1321">
        <v>450</v>
      </c>
      <c r="I1321" t="s">
        <v>8815</v>
      </c>
      <c r="J1321">
        <v>20200</v>
      </c>
      <c r="L1321" t="s">
        <v>6529</v>
      </c>
      <c r="M1321" t="s">
        <v>6630</v>
      </c>
      <c r="N1321">
        <v>10507180</v>
      </c>
      <c r="O1321" t="s">
        <v>6630</v>
      </c>
      <c r="P1321" t="s">
        <v>8816</v>
      </c>
      <c r="Q1321" t="s">
        <v>6630</v>
      </c>
    </row>
    <row r="1322" spans="1:17" x14ac:dyDescent="0.35">
      <c r="A1322">
        <v>9423116463</v>
      </c>
      <c r="B1322" t="s">
        <v>6334</v>
      </c>
      <c r="C1322" t="s">
        <v>6356</v>
      </c>
      <c r="D1322">
        <v>200</v>
      </c>
      <c r="E1322" t="s">
        <v>6701</v>
      </c>
      <c r="F1322">
        <v>500</v>
      </c>
      <c r="G1322" t="s">
        <v>3270</v>
      </c>
      <c r="H1322">
        <v>59</v>
      </c>
      <c r="I1322" t="s">
        <v>8817</v>
      </c>
      <c r="J1322">
        <v>12027</v>
      </c>
      <c r="L1322" t="s">
        <v>6529</v>
      </c>
      <c r="M1322">
        <v>10608466</v>
      </c>
      <c r="N1322">
        <v>10554015</v>
      </c>
      <c r="O1322" t="s">
        <v>6630</v>
      </c>
      <c r="P1322" t="s">
        <v>6630</v>
      </c>
      <c r="Q1322" t="s">
        <v>6630</v>
      </c>
    </row>
    <row r="1323" spans="1:17" x14ac:dyDescent="0.35">
      <c r="A1323">
        <v>9411110943</v>
      </c>
      <c r="B1323" t="s">
        <v>6626</v>
      </c>
      <c r="C1323" t="s">
        <v>6356</v>
      </c>
      <c r="D1323">
        <v>200</v>
      </c>
      <c r="E1323" t="s">
        <v>6366</v>
      </c>
      <c r="F1323">
        <v>207</v>
      </c>
      <c r="G1323" t="s">
        <v>6800</v>
      </c>
      <c r="H1323">
        <v>700</v>
      </c>
      <c r="I1323" t="s">
        <v>8818</v>
      </c>
      <c r="J1323">
        <v>20800</v>
      </c>
      <c r="L1323" t="s">
        <v>6529</v>
      </c>
      <c r="M1323">
        <v>10008788</v>
      </c>
      <c r="N1323">
        <v>10007744</v>
      </c>
      <c r="O1323" t="s">
        <v>6630</v>
      </c>
      <c r="P1323" t="s">
        <v>6630</v>
      </c>
      <c r="Q1323">
        <v>700</v>
      </c>
    </row>
    <row r="1324" spans="1:17" x14ac:dyDescent="0.35">
      <c r="A1324">
        <v>9415113083</v>
      </c>
      <c r="B1324" t="s">
        <v>6626</v>
      </c>
      <c r="C1324" t="s">
        <v>6356</v>
      </c>
      <c r="D1324">
        <v>200</v>
      </c>
      <c r="E1324" t="s">
        <v>6540</v>
      </c>
      <c r="F1324">
        <v>309</v>
      </c>
      <c r="G1324" t="s">
        <v>6657</v>
      </c>
      <c r="H1324">
        <v>420</v>
      </c>
      <c r="I1324" t="s">
        <v>8819</v>
      </c>
      <c r="J1324" t="s">
        <v>6630</v>
      </c>
      <c r="L1324" t="s">
        <v>6529</v>
      </c>
      <c r="M1324">
        <v>12946258</v>
      </c>
      <c r="N1324">
        <v>10971206</v>
      </c>
      <c r="O1324">
        <v>30929</v>
      </c>
      <c r="P1324" t="s">
        <v>6630</v>
      </c>
      <c r="Q1324" t="s">
        <v>6630</v>
      </c>
    </row>
    <row r="1325" spans="1:17" x14ac:dyDescent="0.35">
      <c r="A1325">
        <v>3900106575</v>
      </c>
      <c r="B1325" t="s">
        <v>6626</v>
      </c>
      <c r="C1325" t="s">
        <v>6356</v>
      </c>
      <c r="D1325">
        <v>200</v>
      </c>
      <c r="E1325" t="s">
        <v>5245</v>
      </c>
      <c r="F1325">
        <v>202</v>
      </c>
      <c r="G1325" t="s">
        <v>5245</v>
      </c>
      <c r="H1325">
        <v>450</v>
      </c>
      <c r="I1325" t="s">
        <v>8820</v>
      </c>
      <c r="J1325" t="s">
        <v>6630</v>
      </c>
      <c r="L1325" t="s">
        <v>6529</v>
      </c>
      <c r="M1325" t="s">
        <v>6630</v>
      </c>
      <c r="N1325">
        <v>10436431</v>
      </c>
      <c r="O1325" t="s">
        <v>7280</v>
      </c>
      <c r="P1325" t="s">
        <v>7085</v>
      </c>
      <c r="Q1325" t="s">
        <v>6630</v>
      </c>
    </row>
    <row r="1326" spans="1:17" x14ac:dyDescent="0.35">
      <c r="A1326">
        <v>6397105356</v>
      </c>
      <c r="B1326" t="s">
        <v>6626</v>
      </c>
      <c r="C1326" t="s">
        <v>6356</v>
      </c>
      <c r="D1326">
        <v>200</v>
      </c>
      <c r="E1326" t="s">
        <v>6366</v>
      </c>
      <c r="F1326">
        <v>207</v>
      </c>
      <c r="G1326" t="s">
        <v>7005</v>
      </c>
      <c r="H1326">
        <v>740</v>
      </c>
      <c r="I1326" t="s">
        <v>8821</v>
      </c>
      <c r="J1326">
        <v>20800</v>
      </c>
      <c r="L1326" t="s">
        <v>6529</v>
      </c>
      <c r="M1326" t="s">
        <v>6630</v>
      </c>
      <c r="N1326">
        <v>10163575</v>
      </c>
      <c r="O1326" t="s">
        <v>6902</v>
      </c>
      <c r="P1326" t="s">
        <v>6830</v>
      </c>
      <c r="Q1326" t="s">
        <v>6630</v>
      </c>
    </row>
    <row r="1327" spans="1:17" x14ac:dyDescent="0.35">
      <c r="A1327">
        <v>9419114995</v>
      </c>
      <c r="B1327" t="s">
        <v>6626</v>
      </c>
      <c r="C1327" t="s">
        <v>6356</v>
      </c>
      <c r="D1327">
        <v>200</v>
      </c>
      <c r="E1327" t="s">
        <v>5245</v>
      </c>
      <c r="F1327">
        <v>202</v>
      </c>
      <c r="G1327" t="s">
        <v>5245</v>
      </c>
      <c r="H1327">
        <v>450</v>
      </c>
      <c r="I1327" t="s">
        <v>8822</v>
      </c>
      <c r="J1327">
        <v>20200</v>
      </c>
      <c r="L1327" t="s">
        <v>6529</v>
      </c>
      <c r="M1327">
        <v>13843681</v>
      </c>
      <c r="N1327">
        <v>10110772</v>
      </c>
      <c r="O1327" t="s">
        <v>6650</v>
      </c>
      <c r="P1327" t="s">
        <v>6630</v>
      </c>
      <c r="Q1327" t="s">
        <v>6630</v>
      </c>
    </row>
    <row r="1328" spans="1:17" x14ac:dyDescent="0.35">
      <c r="A1328">
        <v>7903107715</v>
      </c>
      <c r="B1328" t="s">
        <v>6626</v>
      </c>
      <c r="C1328" t="s">
        <v>6356</v>
      </c>
      <c r="D1328">
        <v>200</v>
      </c>
      <c r="E1328" t="s">
        <v>6366</v>
      </c>
      <c r="F1328">
        <v>207</v>
      </c>
      <c r="G1328" t="s">
        <v>6662</v>
      </c>
      <c r="H1328">
        <v>720</v>
      </c>
      <c r="I1328" t="s">
        <v>8823</v>
      </c>
      <c r="J1328">
        <v>20800</v>
      </c>
      <c r="L1328" t="s">
        <v>6529</v>
      </c>
      <c r="M1328">
        <v>10506697</v>
      </c>
      <c r="N1328">
        <v>10015831</v>
      </c>
      <c r="O1328" t="s">
        <v>6669</v>
      </c>
      <c r="P1328" t="s">
        <v>6670</v>
      </c>
      <c r="Q1328" t="s">
        <v>6630</v>
      </c>
    </row>
    <row r="1329" spans="1:17" x14ac:dyDescent="0.35">
      <c r="A1329">
        <v>6306108790</v>
      </c>
      <c r="B1329" t="s">
        <v>6626</v>
      </c>
      <c r="C1329" t="s">
        <v>6356</v>
      </c>
      <c r="D1329">
        <v>200</v>
      </c>
      <c r="E1329" t="s">
        <v>6645</v>
      </c>
      <c r="F1329">
        <v>201</v>
      </c>
      <c r="G1329" t="s">
        <v>6651</v>
      </c>
      <c r="H1329">
        <v>410</v>
      </c>
      <c r="I1329" t="s">
        <v>8824</v>
      </c>
      <c r="J1329" t="s">
        <v>6630</v>
      </c>
      <c r="L1329" t="s">
        <v>6529</v>
      </c>
      <c r="M1329">
        <v>10035039</v>
      </c>
      <c r="N1329">
        <v>10043338</v>
      </c>
      <c r="O1329" t="s">
        <v>6630</v>
      </c>
      <c r="P1329" t="s">
        <v>8825</v>
      </c>
      <c r="Q1329">
        <v>700</v>
      </c>
    </row>
    <row r="1330" spans="1:17" x14ac:dyDescent="0.35">
      <c r="A1330">
        <v>9498105964</v>
      </c>
      <c r="B1330" t="s">
        <v>6626</v>
      </c>
      <c r="C1330" t="s">
        <v>6356</v>
      </c>
      <c r="D1330">
        <v>200</v>
      </c>
      <c r="E1330" t="s">
        <v>5245</v>
      </c>
      <c r="F1330">
        <v>202</v>
      </c>
      <c r="G1330" t="s">
        <v>5245</v>
      </c>
      <c r="H1330">
        <v>450</v>
      </c>
      <c r="I1330" t="s">
        <v>8826</v>
      </c>
      <c r="J1330" t="s">
        <v>6630</v>
      </c>
      <c r="L1330" t="s">
        <v>6529</v>
      </c>
      <c r="M1330">
        <v>10895151</v>
      </c>
      <c r="N1330">
        <v>10212031</v>
      </c>
      <c r="O1330" t="s">
        <v>8827</v>
      </c>
      <c r="P1330" t="s">
        <v>8828</v>
      </c>
      <c r="Q1330" t="s">
        <v>6630</v>
      </c>
    </row>
    <row r="1331" spans="1:17" x14ac:dyDescent="0.35">
      <c r="A1331">
        <v>9410110454</v>
      </c>
      <c r="B1331" t="s">
        <v>6626</v>
      </c>
      <c r="C1331" t="s">
        <v>6356</v>
      </c>
      <c r="D1331">
        <v>200</v>
      </c>
      <c r="E1331" t="s">
        <v>6366</v>
      </c>
      <c r="F1331">
        <v>207</v>
      </c>
      <c r="G1331" t="s">
        <v>6657</v>
      </c>
      <c r="H1331">
        <v>420</v>
      </c>
      <c r="I1331" t="s">
        <v>8829</v>
      </c>
      <c r="J1331" t="s">
        <v>6630</v>
      </c>
      <c r="L1331" t="s">
        <v>6529</v>
      </c>
      <c r="M1331">
        <v>10429732</v>
      </c>
      <c r="N1331">
        <v>12944041</v>
      </c>
      <c r="O1331" t="s">
        <v>6630</v>
      </c>
      <c r="P1331" t="s">
        <v>6630</v>
      </c>
      <c r="Q1331">
        <v>100</v>
      </c>
    </row>
    <row r="1332" spans="1:17" x14ac:dyDescent="0.35">
      <c r="A1332">
        <v>9419114968</v>
      </c>
      <c r="B1332" t="s">
        <v>6626</v>
      </c>
      <c r="C1332" t="s">
        <v>6356</v>
      </c>
      <c r="D1332">
        <v>200</v>
      </c>
      <c r="E1332" t="s">
        <v>6366</v>
      </c>
      <c r="F1332">
        <v>207</v>
      </c>
      <c r="G1332" t="s">
        <v>6792</v>
      </c>
      <c r="H1332">
        <v>790</v>
      </c>
      <c r="I1332" t="s">
        <v>8830</v>
      </c>
      <c r="J1332">
        <v>20050</v>
      </c>
      <c r="L1332" t="s">
        <v>6529</v>
      </c>
      <c r="M1332">
        <v>10383252</v>
      </c>
      <c r="N1332">
        <v>10778318</v>
      </c>
      <c r="O1332" t="s">
        <v>6630</v>
      </c>
      <c r="P1332" t="s">
        <v>6630</v>
      </c>
      <c r="Q1332" t="s">
        <v>6630</v>
      </c>
    </row>
    <row r="1333" spans="1:17" x14ac:dyDescent="0.35">
      <c r="A1333">
        <v>9411110531</v>
      </c>
      <c r="B1333" t="s">
        <v>6626</v>
      </c>
      <c r="C1333" t="s">
        <v>6356</v>
      </c>
      <c r="D1333">
        <v>200</v>
      </c>
      <c r="E1333" t="s">
        <v>6366</v>
      </c>
      <c r="F1333">
        <v>207</v>
      </c>
      <c r="G1333" t="s">
        <v>176</v>
      </c>
      <c r="H1333">
        <v>705</v>
      </c>
      <c r="I1333" t="s">
        <v>8831</v>
      </c>
      <c r="J1333">
        <v>20800</v>
      </c>
      <c r="L1333" t="s">
        <v>6529</v>
      </c>
      <c r="M1333">
        <v>10008027</v>
      </c>
      <c r="N1333">
        <v>10007373</v>
      </c>
      <c r="O1333" t="s">
        <v>6630</v>
      </c>
      <c r="P1333" t="s">
        <v>6630</v>
      </c>
      <c r="Q1333">
        <v>700</v>
      </c>
    </row>
    <row r="1334" spans="1:17" x14ac:dyDescent="0.35">
      <c r="A1334">
        <v>9497105347</v>
      </c>
      <c r="B1334" t="s">
        <v>6626</v>
      </c>
      <c r="C1334" t="s">
        <v>6356</v>
      </c>
      <c r="D1334">
        <v>200</v>
      </c>
      <c r="E1334" t="s">
        <v>6659</v>
      </c>
      <c r="F1334">
        <v>208</v>
      </c>
      <c r="G1334" t="s">
        <v>6933</v>
      </c>
      <c r="H1334">
        <v>300</v>
      </c>
      <c r="I1334" t="s">
        <v>8832</v>
      </c>
      <c r="J1334" t="s">
        <v>6630</v>
      </c>
      <c r="L1334" t="s">
        <v>6529</v>
      </c>
      <c r="M1334" t="s">
        <v>6630</v>
      </c>
      <c r="N1334">
        <v>10017324</v>
      </c>
      <c r="O1334" t="s">
        <v>8833</v>
      </c>
      <c r="P1334" t="s">
        <v>6830</v>
      </c>
      <c r="Q1334" t="s">
        <v>6630</v>
      </c>
    </row>
    <row r="1335" spans="1:17" x14ac:dyDescent="0.35">
      <c r="A1335">
        <v>9401106873</v>
      </c>
      <c r="B1335" t="s">
        <v>6626</v>
      </c>
      <c r="C1335" t="s">
        <v>6356</v>
      </c>
      <c r="D1335">
        <v>200</v>
      </c>
      <c r="E1335" t="s">
        <v>488</v>
      </c>
      <c r="F1335">
        <v>203</v>
      </c>
      <c r="G1335" t="s">
        <v>488</v>
      </c>
      <c r="H1335">
        <v>500</v>
      </c>
      <c r="I1335" t="s">
        <v>8834</v>
      </c>
      <c r="J1335" t="s">
        <v>6630</v>
      </c>
      <c r="L1335" t="s">
        <v>6529</v>
      </c>
      <c r="M1335" t="s">
        <v>6630</v>
      </c>
      <c r="N1335">
        <v>10571878</v>
      </c>
      <c r="O1335" t="s">
        <v>6630</v>
      </c>
      <c r="P1335" t="s">
        <v>8835</v>
      </c>
      <c r="Q1335" t="s">
        <v>6630</v>
      </c>
    </row>
    <row r="1336" spans="1:17" x14ac:dyDescent="0.35">
      <c r="A1336">
        <v>8797105365</v>
      </c>
      <c r="B1336" t="s">
        <v>6626</v>
      </c>
      <c r="C1336" t="s">
        <v>6356</v>
      </c>
      <c r="D1336">
        <v>200</v>
      </c>
      <c r="E1336" t="s">
        <v>6701</v>
      </c>
      <c r="F1336">
        <v>500</v>
      </c>
      <c r="G1336" t="s">
        <v>3270</v>
      </c>
      <c r="H1336">
        <v>59</v>
      </c>
      <c r="I1336" t="s">
        <v>8836</v>
      </c>
      <c r="J1336">
        <v>12027</v>
      </c>
      <c r="L1336" t="s">
        <v>6529</v>
      </c>
      <c r="M1336" t="s">
        <v>6630</v>
      </c>
      <c r="N1336">
        <v>10088860</v>
      </c>
      <c r="O1336" t="s">
        <v>6630</v>
      </c>
      <c r="P1336" t="s">
        <v>8837</v>
      </c>
      <c r="Q1336" t="s">
        <v>6630</v>
      </c>
    </row>
    <row r="1337" spans="1:17" x14ac:dyDescent="0.35">
      <c r="A1337">
        <v>9422115984</v>
      </c>
      <c r="B1337" t="s">
        <v>6626</v>
      </c>
      <c r="C1337" t="s">
        <v>6356</v>
      </c>
      <c r="D1337">
        <v>200</v>
      </c>
      <c r="E1337" t="s">
        <v>6645</v>
      </c>
      <c r="F1337">
        <v>201</v>
      </c>
      <c r="G1337" t="s">
        <v>6638</v>
      </c>
      <c r="H1337">
        <v>415</v>
      </c>
      <c r="I1337" t="s">
        <v>8838</v>
      </c>
      <c r="J1337">
        <v>20115</v>
      </c>
      <c r="L1337" t="s">
        <v>6529</v>
      </c>
      <c r="M1337">
        <v>14597186</v>
      </c>
      <c r="N1337">
        <v>12183596</v>
      </c>
      <c r="O1337" t="s">
        <v>6630</v>
      </c>
      <c r="P1337" t="s">
        <v>6630</v>
      </c>
      <c r="Q1337" t="s">
        <v>6630</v>
      </c>
    </row>
    <row r="1338" spans="1:17" x14ac:dyDescent="0.35">
      <c r="A1338">
        <v>9420115383</v>
      </c>
      <c r="B1338" t="s">
        <v>6626</v>
      </c>
      <c r="C1338" t="s">
        <v>6356</v>
      </c>
      <c r="D1338">
        <v>200</v>
      </c>
      <c r="E1338" t="s">
        <v>6645</v>
      </c>
      <c r="F1338">
        <v>201</v>
      </c>
      <c r="G1338" t="s">
        <v>6638</v>
      </c>
      <c r="H1338">
        <v>415</v>
      </c>
      <c r="I1338" t="s">
        <v>8839</v>
      </c>
      <c r="J1338">
        <v>20115</v>
      </c>
      <c r="L1338" t="s">
        <v>6529</v>
      </c>
      <c r="M1338">
        <v>12026523</v>
      </c>
      <c r="N1338">
        <v>15233915</v>
      </c>
      <c r="O1338" t="s">
        <v>6630</v>
      </c>
      <c r="P1338" t="s">
        <v>6630</v>
      </c>
      <c r="Q1338" t="s">
        <v>6630</v>
      </c>
    </row>
    <row r="1339" spans="1:17" x14ac:dyDescent="0.35">
      <c r="A1339">
        <v>9421115814</v>
      </c>
      <c r="B1339" t="s">
        <v>6626</v>
      </c>
      <c r="C1339" t="s">
        <v>6356</v>
      </c>
      <c r="D1339">
        <v>200</v>
      </c>
      <c r="E1339" t="s">
        <v>6366</v>
      </c>
      <c r="F1339">
        <v>207</v>
      </c>
      <c r="G1339" t="s">
        <v>176</v>
      </c>
      <c r="H1339">
        <v>705</v>
      </c>
      <c r="I1339" t="s">
        <v>8840</v>
      </c>
      <c r="J1339">
        <v>20800</v>
      </c>
      <c r="L1339" t="s">
        <v>6529</v>
      </c>
      <c r="M1339">
        <v>11235593</v>
      </c>
      <c r="N1339">
        <v>14742726</v>
      </c>
      <c r="O1339" t="s">
        <v>6630</v>
      </c>
      <c r="P1339" t="s">
        <v>6630</v>
      </c>
      <c r="Q1339">
        <v>700</v>
      </c>
    </row>
    <row r="1340" spans="1:17" x14ac:dyDescent="0.35">
      <c r="A1340">
        <v>9601107046</v>
      </c>
      <c r="B1340" t="s">
        <v>6626</v>
      </c>
      <c r="C1340" t="s">
        <v>6356</v>
      </c>
      <c r="D1340">
        <v>200</v>
      </c>
      <c r="E1340" t="s">
        <v>6659</v>
      </c>
      <c r="F1340">
        <v>208</v>
      </c>
      <c r="G1340" t="s">
        <v>6862</v>
      </c>
      <c r="H1340">
        <v>360</v>
      </c>
      <c r="I1340" t="s">
        <v>8841</v>
      </c>
      <c r="J1340" t="s">
        <v>6630</v>
      </c>
      <c r="L1340" t="s">
        <v>6529</v>
      </c>
      <c r="M1340">
        <v>10518461</v>
      </c>
      <c r="N1340">
        <v>10407787</v>
      </c>
      <c r="O1340" t="s">
        <v>8842</v>
      </c>
      <c r="P1340" t="s">
        <v>6765</v>
      </c>
      <c r="Q1340" t="s">
        <v>6630</v>
      </c>
    </row>
    <row r="1341" spans="1:17" x14ac:dyDescent="0.35">
      <c r="A1341">
        <v>9409109726</v>
      </c>
      <c r="B1341" t="s">
        <v>6626</v>
      </c>
      <c r="C1341" t="s">
        <v>6540</v>
      </c>
      <c r="D1341">
        <v>131</v>
      </c>
      <c r="E1341" t="s">
        <v>6540</v>
      </c>
      <c r="F1341">
        <v>309</v>
      </c>
      <c r="G1341" t="s">
        <v>3774</v>
      </c>
      <c r="H1341">
        <v>100</v>
      </c>
      <c r="I1341" t="s">
        <v>8843</v>
      </c>
      <c r="J1341">
        <v>13200</v>
      </c>
      <c r="L1341" t="s">
        <v>6529</v>
      </c>
      <c r="M1341">
        <v>10895151</v>
      </c>
      <c r="N1341">
        <v>10212031</v>
      </c>
      <c r="O1341" t="s">
        <v>6630</v>
      </c>
      <c r="P1341" t="s">
        <v>6630</v>
      </c>
      <c r="Q1341">
        <v>100</v>
      </c>
    </row>
    <row r="1342" spans="1:17" x14ac:dyDescent="0.35">
      <c r="A1342">
        <v>9413111457</v>
      </c>
      <c r="B1342" t="s">
        <v>6626</v>
      </c>
      <c r="C1342" t="s">
        <v>6356</v>
      </c>
      <c r="D1342">
        <v>200</v>
      </c>
      <c r="E1342" t="s">
        <v>6645</v>
      </c>
      <c r="F1342">
        <v>201</v>
      </c>
      <c r="G1342" t="s">
        <v>6651</v>
      </c>
      <c r="H1342">
        <v>410</v>
      </c>
      <c r="I1342" t="s">
        <v>8844</v>
      </c>
      <c r="J1342">
        <v>20800</v>
      </c>
      <c r="L1342" t="s">
        <v>6529</v>
      </c>
      <c r="M1342">
        <v>10617750</v>
      </c>
      <c r="N1342">
        <v>10430231</v>
      </c>
      <c r="O1342" t="s">
        <v>6630</v>
      </c>
      <c r="P1342" t="s">
        <v>6630</v>
      </c>
      <c r="Q1342">
        <v>700</v>
      </c>
    </row>
    <row r="1343" spans="1:17" x14ac:dyDescent="0.35">
      <c r="A1343">
        <v>9406108974</v>
      </c>
      <c r="B1343" t="s">
        <v>6626</v>
      </c>
      <c r="C1343" t="s">
        <v>6356</v>
      </c>
      <c r="D1343">
        <v>200</v>
      </c>
      <c r="E1343" t="s">
        <v>6659</v>
      </c>
      <c r="F1343">
        <v>208</v>
      </c>
      <c r="G1343" t="s">
        <v>3838</v>
      </c>
      <c r="H1343">
        <v>313</v>
      </c>
      <c r="I1343" t="s">
        <v>8845</v>
      </c>
      <c r="J1343">
        <v>13562</v>
      </c>
      <c r="L1343" t="s">
        <v>6529</v>
      </c>
      <c r="M1343">
        <v>11320202</v>
      </c>
      <c r="N1343">
        <v>10160999</v>
      </c>
      <c r="O1343" t="s">
        <v>6630</v>
      </c>
      <c r="P1343" t="s">
        <v>8846</v>
      </c>
      <c r="Q1343" t="s">
        <v>6630</v>
      </c>
    </row>
    <row r="1344" spans="1:17" x14ac:dyDescent="0.35">
      <c r="A1344">
        <v>9406108756</v>
      </c>
      <c r="B1344" t="s">
        <v>6626</v>
      </c>
      <c r="C1344" t="s">
        <v>6356</v>
      </c>
      <c r="D1344">
        <v>200</v>
      </c>
      <c r="E1344" t="s">
        <v>6366</v>
      </c>
      <c r="F1344">
        <v>207</v>
      </c>
      <c r="G1344" t="s">
        <v>176</v>
      </c>
      <c r="H1344">
        <v>705</v>
      </c>
      <c r="I1344" t="s">
        <v>8847</v>
      </c>
      <c r="J1344">
        <v>20800</v>
      </c>
      <c r="L1344" t="s">
        <v>6529</v>
      </c>
      <c r="M1344">
        <v>10918886</v>
      </c>
      <c r="N1344">
        <v>10008027</v>
      </c>
      <c r="O1344" t="s">
        <v>6630</v>
      </c>
      <c r="P1344" t="s">
        <v>7601</v>
      </c>
      <c r="Q1344">
        <v>700</v>
      </c>
    </row>
    <row r="1345" spans="1:17" x14ac:dyDescent="0.35">
      <c r="A1345">
        <v>6306108834</v>
      </c>
      <c r="B1345" t="s">
        <v>6626</v>
      </c>
      <c r="C1345" t="s">
        <v>6356</v>
      </c>
      <c r="D1345">
        <v>200</v>
      </c>
      <c r="E1345" t="s">
        <v>6366</v>
      </c>
      <c r="F1345">
        <v>207</v>
      </c>
      <c r="G1345" t="s">
        <v>6657</v>
      </c>
      <c r="H1345">
        <v>420</v>
      </c>
      <c r="I1345" t="s">
        <v>8848</v>
      </c>
      <c r="J1345" t="s">
        <v>6630</v>
      </c>
      <c r="L1345" t="s">
        <v>6529</v>
      </c>
      <c r="M1345">
        <v>10248093</v>
      </c>
      <c r="N1345">
        <v>10856718</v>
      </c>
      <c r="O1345" t="s">
        <v>6630</v>
      </c>
      <c r="P1345" t="s">
        <v>8849</v>
      </c>
      <c r="Q1345" t="s">
        <v>6630</v>
      </c>
    </row>
    <row r="1346" spans="1:17" x14ac:dyDescent="0.35">
      <c r="A1346">
        <v>9414112076</v>
      </c>
      <c r="B1346" t="s">
        <v>6626</v>
      </c>
      <c r="C1346" t="s">
        <v>6356</v>
      </c>
      <c r="D1346">
        <v>200</v>
      </c>
      <c r="E1346" t="s">
        <v>6366</v>
      </c>
      <c r="F1346">
        <v>207</v>
      </c>
      <c r="G1346" t="s">
        <v>6800</v>
      </c>
      <c r="H1346">
        <v>700</v>
      </c>
      <c r="I1346" t="s">
        <v>8850</v>
      </c>
      <c r="J1346">
        <v>20800</v>
      </c>
      <c r="L1346" t="s">
        <v>6529</v>
      </c>
      <c r="M1346">
        <v>10014070</v>
      </c>
      <c r="N1346">
        <v>10014147</v>
      </c>
      <c r="O1346" t="s">
        <v>6630</v>
      </c>
      <c r="P1346" t="s">
        <v>6630</v>
      </c>
      <c r="Q1346">
        <v>700</v>
      </c>
    </row>
    <row r="1347" spans="1:17" x14ac:dyDescent="0.35">
      <c r="A1347">
        <v>6301106918</v>
      </c>
      <c r="B1347" t="s">
        <v>6626</v>
      </c>
      <c r="C1347" t="s">
        <v>6356</v>
      </c>
      <c r="D1347">
        <v>200</v>
      </c>
      <c r="E1347" t="s">
        <v>6366</v>
      </c>
      <c r="F1347">
        <v>207</v>
      </c>
      <c r="G1347" t="s">
        <v>6698</v>
      </c>
      <c r="H1347">
        <v>725</v>
      </c>
      <c r="I1347" t="s">
        <v>8851</v>
      </c>
      <c r="J1347">
        <v>20800</v>
      </c>
      <c r="L1347" t="s">
        <v>6529</v>
      </c>
      <c r="M1347" t="s">
        <v>6630</v>
      </c>
      <c r="N1347">
        <v>10501941</v>
      </c>
      <c r="O1347" t="s">
        <v>8852</v>
      </c>
      <c r="P1347" t="s">
        <v>6765</v>
      </c>
      <c r="Q1347" t="s">
        <v>6630</v>
      </c>
    </row>
    <row r="1348" spans="1:17" x14ac:dyDescent="0.35">
      <c r="A1348">
        <v>9424116635</v>
      </c>
      <c r="B1348" t="s">
        <v>6334</v>
      </c>
      <c r="C1348" t="s">
        <v>6356</v>
      </c>
      <c r="D1348">
        <v>200</v>
      </c>
      <c r="E1348" t="s">
        <v>6645</v>
      </c>
      <c r="F1348">
        <v>201</v>
      </c>
      <c r="G1348" t="s">
        <v>6638</v>
      </c>
      <c r="H1348">
        <v>415</v>
      </c>
      <c r="I1348" t="s">
        <v>8853</v>
      </c>
      <c r="J1348">
        <v>20115</v>
      </c>
      <c r="L1348" t="s">
        <v>6529</v>
      </c>
      <c r="M1348">
        <v>16592821</v>
      </c>
      <c r="N1348">
        <v>15295972</v>
      </c>
      <c r="O1348" t="s">
        <v>6630</v>
      </c>
      <c r="P1348" t="s">
        <v>6630</v>
      </c>
      <c r="Q1348" t="s">
        <v>6630</v>
      </c>
    </row>
    <row r="1349" spans="1:17" x14ac:dyDescent="0.35">
      <c r="A1349">
        <v>3500106622</v>
      </c>
      <c r="B1349" t="s">
        <v>6626</v>
      </c>
      <c r="C1349" t="s">
        <v>6356</v>
      </c>
      <c r="D1349">
        <v>200</v>
      </c>
      <c r="E1349" t="s">
        <v>5245</v>
      </c>
      <c r="F1349">
        <v>202</v>
      </c>
      <c r="G1349" t="s">
        <v>5245</v>
      </c>
      <c r="H1349">
        <v>450</v>
      </c>
      <c r="I1349" t="s">
        <v>8854</v>
      </c>
      <c r="J1349">
        <v>20200</v>
      </c>
      <c r="L1349" t="s">
        <v>6529</v>
      </c>
      <c r="M1349" t="s">
        <v>6630</v>
      </c>
      <c r="N1349">
        <v>10436431</v>
      </c>
      <c r="O1349" t="s">
        <v>8855</v>
      </c>
      <c r="P1349" t="s">
        <v>7631</v>
      </c>
      <c r="Q1349" t="s">
        <v>6630</v>
      </c>
    </row>
    <row r="1350" spans="1:17" x14ac:dyDescent="0.35">
      <c r="A1350">
        <v>6305108445</v>
      </c>
      <c r="B1350" t="s">
        <v>6626</v>
      </c>
      <c r="C1350" t="s">
        <v>6356</v>
      </c>
      <c r="D1350">
        <v>200</v>
      </c>
      <c r="E1350" t="s">
        <v>6366</v>
      </c>
      <c r="F1350">
        <v>207</v>
      </c>
      <c r="G1350" t="s">
        <v>8856</v>
      </c>
      <c r="H1350">
        <v>710</v>
      </c>
      <c r="I1350" t="s">
        <v>8857</v>
      </c>
      <c r="J1350">
        <v>20800</v>
      </c>
      <c r="L1350" t="s">
        <v>6529</v>
      </c>
      <c r="M1350">
        <v>10495131</v>
      </c>
      <c r="N1350">
        <v>10505387</v>
      </c>
      <c r="O1350" t="s">
        <v>6630</v>
      </c>
      <c r="P1350" t="s">
        <v>6630</v>
      </c>
      <c r="Q1350">
        <v>700</v>
      </c>
    </row>
    <row r="1351" spans="1:17" x14ac:dyDescent="0.35">
      <c r="A1351">
        <v>9404108063</v>
      </c>
      <c r="B1351" t="s">
        <v>6626</v>
      </c>
      <c r="C1351" t="s">
        <v>6356</v>
      </c>
      <c r="D1351">
        <v>200</v>
      </c>
      <c r="E1351" t="s">
        <v>5245</v>
      </c>
      <c r="F1351">
        <v>202</v>
      </c>
      <c r="G1351" t="s">
        <v>5245</v>
      </c>
      <c r="H1351">
        <v>450</v>
      </c>
      <c r="I1351" t="s">
        <v>8858</v>
      </c>
      <c r="J1351" t="s">
        <v>6630</v>
      </c>
      <c r="L1351" t="s">
        <v>6529</v>
      </c>
      <c r="M1351">
        <v>10545119</v>
      </c>
      <c r="N1351" t="s">
        <v>6630</v>
      </c>
      <c r="O1351" t="s">
        <v>8859</v>
      </c>
      <c r="P1351" t="s">
        <v>8860</v>
      </c>
      <c r="Q1351">
        <v>900</v>
      </c>
    </row>
    <row r="1352" spans="1:17" x14ac:dyDescent="0.35">
      <c r="A1352">
        <v>9506108779</v>
      </c>
      <c r="B1352" t="s">
        <v>6626</v>
      </c>
      <c r="C1352" t="s">
        <v>6356</v>
      </c>
      <c r="D1352">
        <v>200</v>
      </c>
      <c r="E1352" t="s">
        <v>6701</v>
      </c>
      <c r="F1352">
        <v>500</v>
      </c>
      <c r="G1352" t="s">
        <v>7639</v>
      </c>
      <c r="H1352">
        <v>63</v>
      </c>
      <c r="I1352" t="s">
        <v>8861</v>
      </c>
      <c r="J1352">
        <v>12029</v>
      </c>
      <c r="L1352" t="s">
        <v>6529</v>
      </c>
      <c r="M1352">
        <v>11100533</v>
      </c>
      <c r="N1352" t="s">
        <v>6630</v>
      </c>
      <c r="O1352" t="s">
        <v>6630</v>
      </c>
      <c r="P1352" t="s">
        <v>8862</v>
      </c>
      <c r="Q1352" t="s">
        <v>6630</v>
      </c>
    </row>
    <row r="1353" spans="1:17" x14ac:dyDescent="0.35">
      <c r="A1353" t="s">
        <v>8863</v>
      </c>
      <c r="B1353" t="s">
        <v>6626</v>
      </c>
      <c r="C1353" t="s">
        <v>6628</v>
      </c>
      <c r="D1353" t="s">
        <v>6628</v>
      </c>
      <c r="E1353" t="s">
        <v>6628</v>
      </c>
      <c r="F1353" t="s">
        <v>6628</v>
      </c>
      <c r="G1353" t="s">
        <v>6628</v>
      </c>
      <c r="H1353" t="s">
        <v>6628</v>
      </c>
      <c r="I1353" t="s">
        <v>8864</v>
      </c>
      <c r="J1353" t="s">
        <v>6630</v>
      </c>
      <c r="L1353" t="s">
        <v>6526</v>
      </c>
      <c r="M1353" t="s">
        <v>6630</v>
      </c>
      <c r="N1353" t="s">
        <v>6630</v>
      </c>
      <c r="O1353" t="s">
        <v>6630</v>
      </c>
      <c r="P1353" t="s">
        <v>6630</v>
      </c>
      <c r="Q1353" t="s">
        <v>6630</v>
      </c>
    </row>
    <row r="1354" spans="1:17" x14ac:dyDescent="0.35">
      <c r="A1354" t="s">
        <v>8865</v>
      </c>
      <c r="B1354" t="s">
        <v>6626</v>
      </c>
      <c r="C1354" t="s">
        <v>6628</v>
      </c>
      <c r="D1354" t="s">
        <v>6628</v>
      </c>
      <c r="E1354" t="s">
        <v>6628</v>
      </c>
      <c r="F1354" t="s">
        <v>6628</v>
      </c>
      <c r="G1354" t="s">
        <v>6628</v>
      </c>
      <c r="H1354" t="s">
        <v>6628</v>
      </c>
      <c r="I1354" t="s">
        <v>8866</v>
      </c>
      <c r="J1354" t="s">
        <v>6630</v>
      </c>
      <c r="L1354" t="s">
        <v>6526</v>
      </c>
      <c r="M1354" t="s">
        <v>6630</v>
      </c>
      <c r="N1354" t="s">
        <v>6630</v>
      </c>
      <c r="O1354" t="s">
        <v>6630</v>
      </c>
      <c r="P1354" t="s">
        <v>6630</v>
      </c>
      <c r="Q1354" t="s">
        <v>6630</v>
      </c>
    </row>
    <row r="1355" spans="1:17" x14ac:dyDescent="0.35">
      <c r="A1355">
        <v>6802107408</v>
      </c>
      <c r="B1355" t="s">
        <v>6626</v>
      </c>
      <c r="C1355" t="s">
        <v>6356</v>
      </c>
      <c r="D1355">
        <v>200</v>
      </c>
      <c r="E1355" t="s">
        <v>5245</v>
      </c>
      <c r="F1355">
        <v>202</v>
      </c>
      <c r="G1355" t="s">
        <v>5245</v>
      </c>
      <c r="H1355">
        <v>450</v>
      </c>
      <c r="I1355" t="s">
        <v>8867</v>
      </c>
      <c r="J1355" t="s">
        <v>6630</v>
      </c>
      <c r="L1355" t="s">
        <v>6529</v>
      </c>
      <c r="M1355">
        <v>10521432</v>
      </c>
      <c r="N1355">
        <v>10568741</v>
      </c>
      <c r="O1355" t="s">
        <v>6630</v>
      </c>
      <c r="P1355" t="s">
        <v>8868</v>
      </c>
      <c r="Q1355" t="s">
        <v>6630</v>
      </c>
    </row>
    <row r="1356" spans="1:17" x14ac:dyDescent="0.35">
      <c r="A1356" t="s">
        <v>8869</v>
      </c>
      <c r="B1356" t="s">
        <v>6626</v>
      </c>
      <c r="C1356" t="s">
        <v>6628</v>
      </c>
      <c r="D1356" t="s">
        <v>6628</v>
      </c>
      <c r="E1356" t="s">
        <v>6628</v>
      </c>
      <c r="F1356" t="s">
        <v>6628</v>
      </c>
      <c r="G1356" t="s">
        <v>6628</v>
      </c>
      <c r="H1356" t="s">
        <v>6628</v>
      </c>
      <c r="I1356" t="s">
        <v>8770</v>
      </c>
      <c r="J1356" t="s">
        <v>6630</v>
      </c>
      <c r="L1356" t="s">
        <v>6529</v>
      </c>
      <c r="M1356" t="s">
        <v>6630</v>
      </c>
      <c r="N1356" t="s">
        <v>6630</v>
      </c>
      <c r="O1356" t="s">
        <v>7821</v>
      </c>
      <c r="P1356" t="s">
        <v>6630</v>
      </c>
      <c r="Q1356" t="s">
        <v>6630</v>
      </c>
    </row>
    <row r="1357" spans="1:17" x14ac:dyDescent="0.35">
      <c r="A1357">
        <v>8700106396</v>
      </c>
      <c r="B1357" t="s">
        <v>6626</v>
      </c>
      <c r="C1357" t="s">
        <v>6356</v>
      </c>
      <c r="D1357">
        <v>200</v>
      </c>
      <c r="E1357" t="s">
        <v>6701</v>
      </c>
      <c r="F1357">
        <v>500</v>
      </c>
      <c r="G1357" t="s">
        <v>3270</v>
      </c>
      <c r="H1357">
        <v>59</v>
      </c>
      <c r="I1357" t="s">
        <v>8870</v>
      </c>
      <c r="J1357">
        <v>12027</v>
      </c>
      <c r="L1357" t="s">
        <v>6529</v>
      </c>
      <c r="M1357">
        <v>10121543</v>
      </c>
      <c r="N1357" t="s">
        <v>6630</v>
      </c>
      <c r="O1357" t="s">
        <v>6630</v>
      </c>
      <c r="P1357" t="s">
        <v>8871</v>
      </c>
      <c r="Q1357" t="s">
        <v>6630</v>
      </c>
    </row>
    <row r="1358" spans="1:17" x14ac:dyDescent="0.35">
      <c r="A1358">
        <v>9415112803</v>
      </c>
      <c r="B1358" t="s">
        <v>6626</v>
      </c>
      <c r="C1358" t="s">
        <v>8365</v>
      </c>
      <c r="D1358">
        <v>105</v>
      </c>
      <c r="E1358" t="s">
        <v>8513</v>
      </c>
      <c r="F1358">
        <v>100</v>
      </c>
      <c r="G1358" t="s">
        <v>8367</v>
      </c>
      <c r="H1358">
        <v>5</v>
      </c>
      <c r="I1358" t="s">
        <v>8872</v>
      </c>
      <c r="J1358">
        <v>10500</v>
      </c>
      <c r="L1358" t="s">
        <v>6529</v>
      </c>
      <c r="M1358">
        <v>13045654</v>
      </c>
      <c r="N1358" t="s">
        <v>6630</v>
      </c>
      <c r="O1358" t="s">
        <v>6630</v>
      </c>
      <c r="P1358" t="s">
        <v>6630</v>
      </c>
      <c r="Q1358">
        <v>700</v>
      </c>
    </row>
    <row r="1359" spans="1:17" x14ac:dyDescent="0.35">
      <c r="A1359">
        <v>3520115446</v>
      </c>
      <c r="B1359" t="s">
        <v>6626</v>
      </c>
      <c r="C1359" t="s">
        <v>6356</v>
      </c>
      <c r="D1359">
        <v>200</v>
      </c>
      <c r="E1359" t="s">
        <v>5245</v>
      </c>
      <c r="F1359">
        <v>202</v>
      </c>
      <c r="G1359" t="s">
        <v>5245</v>
      </c>
      <c r="H1359">
        <v>450</v>
      </c>
      <c r="I1359" t="s">
        <v>8873</v>
      </c>
      <c r="J1359">
        <v>20200</v>
      </c>
      <c r="L1359" t="s">
        <v>6529</v>
      </c>
      <c r="M1359">
        <v>12193209</v>
      </c>
      <c r="N1359">
        <v>10558147</v>
      </c>
      <c r="O1359" t="s">
        <v>6630</v>
      </c>
      <c r="P1359" t="s">
        <v>6630</v>
      </c>
      <c r="Q1359" t="s">
        <v>6630</v>
      </c>
    </row>
    <row r="1360" spans="1:17" x14ac:dyDescent="0.35">
      <c r="A1360">
        <v>20702</v>
      </c>
      <c r="B1360" t="s">
        <v>6334</v>
      </c>
      <c r="C1360" t="s">
        <v>6356</v>
      </c>
      <c r="D1360">
        <v>200</v>
      </c>
      <c r="E1360" t="s">
        <v>6366</v>
      </c>
      <c r="F1360">
        <v>207</v>
      </c>
      <c r="G1360" t="s">
        <v>1561</v>
      </c>
      <c r="H1360">
        <v>795</v>
      </c>
      <c r="I1360" t="s">
        <v>1562</v>
      </c>
      <c r="J1360">
        <v>20720</v>
      </c>
      <c r="L1360" t="s">
        <v>6526</v>
      </c>
      <c r="M1360">
        <v>13118112</v>
      </c>
      <c r="N1360">
        <v>10784865</v>
      </c>
      <c r="O1360" t="s">
        <v>8874</v>
      </c>
      <c r="P1360" t="s">
        <v>8875</v>
      </c>
      <c r="Q1360" t="s">
        <v>6630</v>
      </c>
    </row>
    <row r="1361" spans="1:17" x14ac:dyDescent="0.35">
      <c r="A1361">
        <v>9424116868</v>
      </c>
      <c r="B1361" t="s">
        <v>6334</v>
      </c>
      <c r="C1361" t="s">
        <v>6356</v>
      </c>
      <c r="D1361">
        <v>200</v>
      </c>
      <c r="E1361" t="s">
        <v>6701</v>
      </c>
      <c r="F1361">
        <v>500</v>
      </c>
      <c r="G1361" t="s">
        <v>6702</v>
      </c>
      <c r="H1361">
        <v>55</v>
      </c>
      <c r="I1361" t="s">
        <v>8876</v>
      </c>
      <c r="J1361">
        <v>12027</v>
      </c>
      <c r="L1361" t="s">
        <v>6529</v>
      </c>
      <c r="M1361">
        <v>10608466</v>
      </c>
      <c r="N1361">
        <v>10554015</v>
      </c>
      <c r="O1361" t="s">
        <v>6630</v>
      </c>
      <c r="P1361" t="s">
        <v>6630</v>
      </c>
      <c r="Q1361" t="s">
        <v>6630</v>
      </c>
    </row>
    <row r="1362" spans="1:17" x14ac:dyDescent="0.35">
      <c r="A1362">
        <v>9494100624</v>
      </c>
      <c r="B1362" t="s">
        <v>6626</v>
      </c>
      <c r="C1362" t="s">
        <v>7114</v>
      </c>
      <c r="D1362">
        <v>115</v>
      </c>
      <c r="E1362" t="s">
        <v>6628</v>
      </c>
      <c r="F1362" t="s">
        <v>6628</v>
      </c>
      <c r="G1362" t="s">
        <v>6628</v>
      </c>
      <c r="H1362" t="s">
        <v>6628</v>
      </c>
      <c r="I1362" t="s">
        <v>8877</v>
      </c>
      <c r="J1362" t="s">
        <v>6630</v>
      </c>
      <c r="L1362" t="s">
        <v>6529</v>
      </c>
      <c r="M1362" t="s">
        <v>6630</v>
      </c>
      <c r="N1362" t="s">
        <v>6630</v>
      </c>
      <c r="O1362" t="s">
        <v>6630</v>
      </c>
      <c r="P1362" t="s">
        <v>6830</v>
      </c>
      <c r="Q1362" t="s">
        <v>6630</v>
      </c>
    </row>
    <row r="1363" spans="1:17" x14ac:dyDescent="0.35">
      <c r="A1363" t="s">
        <v>8878</v>
      </c>
      <c r="B1363" t="s">
        <v>6626</v>
      </c>
      <c r="C1363" t="s">
        <v>6628</v>
      </c>
      <c r="D1363" t="s">
        <v>6628</v>
      </c>
      <c r="E1363" t="s">
        <v>6628</v>
      </c>
      <c r="F1363" t="s">
        <v>6628</v>
      </c>
      <c r="G1363" t="s">
        <v>6628</v>
      </c>
      <c r="H1363" t="s">
        <v>6628</v>
      </c>
      <c r="I1363" t="s">
        <v>8879</v>
      </c>
      <c r="J1363" t="s">
        <v>6630</v>
      </c>
      <c r="L1363" t="s">
        <v>6526</v>
      </c>
      <c r="M1363" t="s">
        <v>6630</v>
      </c>
      <c r="N1363" t="s">
        <v>6630</v>
      </c>
      <c r="O1363" t="s">
        <v>6630</v>
      </c>
      <c r="P1363" t="s">
        <v>6630</v>
      </c>
      <c r="Q1363" t="s">
        <v>6630</v>
      </c>
    </row>
    <row r="1364" spans="1:17" x14ac:dyDescent="0.35">
      <c r="A1364">
        <v>9422115894</v>
      </c>
      <c r="B1364" t="s">
        <v>6334</v>
      </c>
      <c r="C1364" t="s">
        <v>6356</v>
      </c>
      <c r="D1364">
        <v>200</v>
      </c>
      <c r="E1364" t="s">
        <v>6645</v>
      </c>
      <c r="F1364">
        <v>201</v>
      </c>
      <c r="G1364" t="s">
        <v>6808</v>
      </c>
      <c r="H1364">
        <v>805</v>
      </c>
      <c r="I1364" t="s">
        <v>8880</v>
      </c>
      <c r="J1364">
        <v>20116</v>
      </c>
      <c r="L1364" t="s">
        <v>6529</v>
      </c>
      <c r="M1364">
        <v>11295537</v>
      </c>
      <c r="N1364">
        <v>11211305</v>
      </c>
      <c r="O1364" t="s">
        <v>6630</v>
      </c>
      <c r="P1364" t="s">
        <v>6630</v>
      </c>
      <c r="Q1364" t="s">
        <v>6630</v>
      </c>
    </row>
    <row r="1365" spans="1:17" x14ac:dyDescent="0.35">
      <c r="A1365">
        <v>6302107604</v>
      </c>
      <c r="B1365" t="s">
        <v>6626</v>
      </c>
      <c r="C1365" t="s">
        <v>6540</v>
      </c>
      <c r="D1365">
        <v>131</v>
      </c>
      <c r="E1365" t="s">
        <v>2905</v>
      </c>
      <c r="F1365">
        <v>300</v>
      </c>
      <c r="G1365" t="s">
        <v>3774</v>
      </c>
      <c r="H1365">
        <v>100</v>
      </c>
      <c r="I1365" t="s">
        <v>8881</v>
      </c>
      <c r="J1365" t="s">
        <v>6630</v>
      </c>
      <c r="L1365" t="s">
        <v>6529</v>
      </c>
      <c r="M1365">
        <v>10520430</v>
      </c>
      <c r="N1365" t="s">
        <v>6630</v>
      </c>
      <c r="O1365" t="s">
        <v>8882</v>
      </c>
      <c r="P1365" t="s">
        <v>7907</v>
      </c>
      <c r="Q1365">
        <v>100</v>
      </c>
    </row>
    <row r="1366" spans="1:17" x14ac:dyDescent="0.35">
      <c r="A1366">
        <v>3519114915</v>
      </c>
      <c r="B1366" t="s">
        <v>6626</v>
      </c>
      <c r="C1366" t="s">
        <v>6356</v>
      </c>
      <c r="D1366">
        <v>200</v>
      </c>
      <c r="E1366" t="s">
        <v>5245</v>
      </c>
      <c r="F1366">
        <v>202</v>
      </c>
      <c r="G1366" t="s">
        <v>5245</v>
      </c>
      <c r="H1366">
        <v>450</v>
      </c>
      <c r="I1366" t="s">
        <v>8883</v>
      </c>
      <c r="J1366">
        <v>20200</v>
      </c>
      <c r="L1366" t="s">
        <v>6529</v>
      </c>
      <c r="M1366">
        <v>11906852</v>
      </c>
      <c r="N1366">
        <v>11328407</v>
      </c>
      <c r="O1366" t="s">
        <v>6630</v>
      </c>
      <c r="P1366" s="3">
        <v>3310533106</v>
      </c>
      <c r="Q1366" t="s">
        <v>6630</v>
      </c>
    </row>
    <row r="1367" spans="1:17" x14ac:dyDescent="0.35">
      <c r="A1367">
        <v>9414112245</v>
      </c>
      <c r="B1367" t="s">
        <v>6626</v>
      </c>
      <c r="C1367" t="s">
        <v>6356</v>
      </c>
      <c r="D1367">
        <v>200</v>
      </c>
      <c r="E1367" t="s">
        <v>6366</v>
      </c>
      <c r="F1367">
        <v>207</v>
      </c>
      <c r="G1367" t="s">
        <v>176</v>
      </c>
      <c r="H1367">
        <v>705</v>
      </c>
      <c r="I1367" t="s">
        <v>8884</v>
      </c>
      <c r="J1367">
        <v>20800</v>
      </c>
      <c r="L1367" t="s">
        <v>6529</v>
      </c>
      <c r="M1367">
        <v>10069378</v>
      </c>
      <c r="N1367">
        <v>10007373</v>
      </c>
      <c r="O1367" t="s">
        <v>6630</v>
      </c>
      <c r="P1367" t="s">
        <v>6630</v>
      </c>
      <c r="Q1367">
        <v>700</v>
      </c>
    </row>
    <row r="1368" spans="1:17" x14ac:dyDescent="0.35">
      <c r="A1368" t="s">
        <v>8885</v>
      </c>
      <c r="B1368" t="s">
        <v>6626</v>
      </c>
      <c r="C1368" t="s">
        <v>6628</v>
      </c>
      <c r="D1368" t="s">
        <v>6628</v>
      </c>
      <c r="E1368" t="s">
        <v>6628</v>
      </c>
      <c r="F1368" t="s">
        <v>6628</v>
      </c>
      <c r="G1368" t="s">
        <v>6628</v>
      </c>
      <c r="H1368" t="s">
        <v>6628</v>
      </c>
      <c r="I1368" t="s">
        <v>8886</v>
      </c>
      <c r="J1368" t="s">
        <v>6630</v>
      </c>
      <c r="L1368" t="s">
        <v>6526</v>
      </c>
      <c r="M1368" t="s">
        <v>6630</v>
      </c>
      <c r="N1368" t="s">
        <v>6630</v>
      </c>
      <c r="O1368" t="s">
        <v>8887</v>
      </c>
      <c r="P1368" t="s">
        <v>6630</v>
      </c>
      <c r="Q1368" t="s">
        <v>6630</v>
      </c>
    </row>
    <row r="1369" spans="1:17" x14ac:dyDescent="0.35">
      <c r="A1369" t="s">
        <v>8888</v>
      </c>
      <c r="B1369" t="s">
        <v>6334</v>
      </c>
      <c r="C1369" t="s">
        <v>6628</v>
      </c>
      <c r="D1369" t="s">
        <v>6628</v>
      </c>
      <c r="E1369" t="s">
        <v>6628</v>
      </c>
      <c r="F1369" t="s">
        <v>6628</v>
      </c>
      <c r="G1369" t="s">
        <v>6628</v>
      </c>
      <c r="H1369" t="s">
        <v>6628</v>
      </c>
      <c r="I1369" t="s">
        <v>8889</v>
      </c>
      <c r="J1369" t="s">
        <v>6630</v>
      </c>
      <c r="L1369" t="s">
        <v>6526</v>
      </c>
      <c r="M1369" t="s">
        <v>6630</v>
      </c>
      <c r="N1369" t="s">
        <v>6630</v>
      </c>
      <c r="O1369" t="s">
        <v>6630</v>
      </c>
      <c r="P1369" t="s">
        <v>6630</v>
      </c>
      <c r="Q1369" t="s">
        <v>6630</v>
      </c>
    </row>
    <row r="1370" spans="1:17" x14ac:dyDescent="0.35">
      <c r="A1370">
        <v>9424116522</v>
      </c>
      <c r="B1370" t="s">
        <v>6334</v>
      </c>
      <c r="C1370" t="s">
        <v>6356</v>
      </c>
      <c r="D1370">
        <v>200</v>
      </c>
      <c r="E1370" t="s">
        <v>6645</v>
      </c>
      <c r="F1370">
        <v>201</v>
      </c>
      <c r="G1370" t="s">
        <v>6638</v>
      </c>
      <c r="H1370">
        <v>415</v>
      </c>
      <c r="I1370" t="s">
        <v>8890</v>
      </c>
      <c r="J1370">
        <v>20115</v>
      </c>
      <c r="L1370" t="s">
        <v>6529</v>
      </c>
      <c r="M1370">
        <v>12205871</v>
      </c>
      <c r="N1370" t="s">
        <v>6630</v>
      </c>
      <c r="O1370" t="s">
        <v>6630</v>
      </c>
      <c r="P1370" t="s">
        <v>6630</v>
      </c>
      <c r="Q1370" t="s">
        <v>6630</v>
      </c>
    </row>
    <row r="1371" spans="1:17" x14ac:dyDescent="0.35">
      <c r="A1371">
        <v>9498105824</v>
      </c>
      <c r="B1371" t="s">
        <v>6626</v>
      </c>
      <c r="C1371" t="s">
        <v>6356</v>
      </c>
      <c r="D1371">
        <v>200</v>
      </c>
      <c r="E1371" t="s">
        <v>6999</v>
      </c>
      <c r="F1371">
        <v>205</v>
      </c>
      <c r="G1371" t="s">
        <v>7000</v>
      </c>
      <c r="H1371">
        <v>600</v>
      </c>
      <c r="I1371" t="s">
        <v>8891</v>
      </c>
      <c r="J1371" t="s">
        <v>6630</v>
      </c>
      <c r="L1371" t="s">
        <v>6529</v>
      </c>
      <c r="M1371" t="s">
        <v>6630</v>
      </c>
      <c r="N1371" t="s">
        <v>6630</v>
      </c>
      <c r="O1371" t="s">
        <v>6630</v>
      </c>
      <c r="P1371" t="s">
        <v>8892</v>
      </c>
      <c r="Q1371" t="s">
        <v>6630</v>
      </c>
    </row>
    <row r="1372" spans="1:17" x14ac:dyDescent="0.35">
      <c r="A1372">
        <v>9416113365</v>
      </c>
      <c r="B1372" t="s">
        <v>6626</v>
      </c>
      <c r="C1372" t="s">
        <v>6540</v>
      </c>
      <c r="D1372">
        <v>131</v>
      </c>
      <c r="E1372" t="s">
        <v>6672</v>
      </c>
      <c r="F1372">
        <v>703</v>
      </c>
      <c r="G1372" t="s">
        <v>3068</v>
      </c>
      <c r="H1372">
        <v>830</v>
      </c>
      <c r="I1372" t="s">
        <v>8893</v>
      </c>
      <c r="J1372">
        <v>13260</v>
      </c>
      <c r="L1372" t="s">
        <v>6529</v>
      </c>
      <c r="M1372">
        <v>14033911</v>
      </c>
      <c r="N1372">
        <v>13836667</v>
      </c>
      <c r="O1372" t="s">
        <v>6630</v>
      </c>
      <c r="P1372" t="s">
        <v>6630</v>
      </c>
      <c r="Q1372" t="s">
        <v>6630</v>
      </c>
    </row>
    <row r="1373" spans="1:17" x14ac:dyDescent="0.35">
      <c r="A1373">
        <v>9412111267</v>
      </c>
      <c r="B1373" t="s">
        <v>6626</v>
      </c>
      <c r="C1373" t="s">
        <v>6356</v>
      </c>
      <c r="D1373">
        <v>200</v>
      </c>
      <c r="E1373" t="s">
        <v>488</v>
      </c>
      <c r="F1373">
        <v>203</v>
      </c>
      <c r="G1373" t="s">
        <v>488</v>
      </c>
      <c r="H1373">
        <v>500</v>
      </c>
      <c r="I1373" t="s">
        <v>8894</v>
      </c>
      <c r="J1373">
        <v>20300</v>
      </c>
      <c r="L1373" t="s">
        <v>6529</v>
      </c>
      <c r="M1373">
        <v>10007022</v>
      </c>
      <c r="N1373" t="s">
        <v>6630</v>
      </c>
      <c r="O1373">
        <v>29263</v>
      </c>
      <c r="P1373" t="s">
        <v>6630</v>
      </c>
      <c r="Q1373" t="s">
        <v>6630</v>
      </c>
    </row>
    <row r="1374" spans="1:17" x14ac:dyDescent="0.35">
      <c r="A1374">
        <v>9424116606</v>
      </c>
      <c r="B1374" t="s">
        <v>6334</v>
      </c>
      <c r="C1374" t="s">
        <v>6356</v>
      </c>
      <c r="D1374">
        <v>200</v>
      </c>
      <c r="E1374" t="s">
        <v>6357</v>
      </c>
      <c r="F1374">
        <v>209</v>
      </c>
      <c r="G1374" t="s">
        <v>1998</v>
      </c>
      <c r="H1374">
        <v>335</v>
      </c>
      <c r="I1374" t="s">
        <v>8895</v>
      </c>
      <c r="J1374">
        <v>13840</v>
      </c>
      <c r="L1374" t="s">
        <v>6529</v>
      </c>
      <c r="M1374">
        <v>14802696</v>
      </c>
      <c r="N1374">
        <v>14558110</v>
      </c>
      <c r="O1374" t="s">
        <v>6630</v>
      </c>
      <c r="P1374" t="s">
        <v>6630</v>
      </c>
      <c r="Q1374">
        <v>700</v>
      </c>
    </row>
    <row r="1375" spans="1:17" x14ac:dyDescent="0.35">
      <c r="A1375">
        <v>9402107506</v>
      </c>
      <c r="B1375" t="s">
        <v>6626</v>
      </c>
      <c r="C1375" t="s">
        <v>6356</v>
      </c>
      <c r="D1375">
        <v>200</v>
      </c>
      <c r="E1375" t="s">
        <v>488</v>
      </c>
      <c r="F1375">
        <v>203</v>
      </c>
      <c r="G1375" t="s">
        <v>488</v>
      </c>
      <c r="H1375">
        <v>500</v>
      </c>
      <c r="I1375" t="s">
        <v>8896</v>
      </c>
      <c r="J1375">
        <v>20300</v>
      </c>
      <c r="L1375" t="s">
        <v>6529</v>
      </c>
      <c r="M1375" t="s">
        <v>6630</v>
      </c>
      <c r="N1375">
        <v>10447050</v>
      </c>
      <c r="O1375" t="s">
        <v>6630</v>
      </c>
      <c r="P1375" t="s">
        <v>8897</v>
      </c>
      <c r="Q1375" t="s">
        <v>6630</v>
      </c>
    </row>
    <row r="1376" spans="1:17" x14ac:dyDescent="0.35">
      <c r="A1376">
        <v>9410110125</v>
      </c>
      <c r="B1376" t="s">
        <v>6626</v>
      </c>
      <c r="C1376" t="s">
        <v>6356</v>
      </c>
      <c r="D1376">
        <v>200</v>
      </c>
      <c r="E1376" t="s">
        <v>6357</v>
      </c>
      <c r="F1376">
        <v>209</v>
      </c>
      <c r="G1376" t="s">
        <v>6696</v>
      </c>
      <c r="H1376">
        <v>322</v>
      </c>
      <c r="I1376" t="s">
        <v>8898</v>
      </c>
      <c r="J1376">
        <v>13800</v>
      </c>
      <c r="L1376" t="s">
        <v>6529</v>
      </c>
      <c r="M1376">
        <v>11882678</v>
      </c>
      <c r="N1376">
        <v>12217549</v>
      </c>
      <c r="O1376" t="s">
        <v>8899</v>
      </c>
      <c r="P1376" t="s">
        <v>8900</v>
      </c>
      <c r="Q1376" t="s">
        <v>6630</v>
      </c>
    </row>
    <row r="1377" spans="1:17" x14ac:dyDescent="0.35">
      <c r="A1377">
        <v>9404108033</v>
      </c>
      <c r="B1377" t="s">
        <v>6626</v>
      </c>
      <c r="C1377" t="s">
        <v>6356</v>
      </c>
      <c r="D1377">
        <v>200</v>
      </c>
      <c r="E1377" t="s">
        <v>6366</v>
      </c>
      <c r="F1377">
        <v>207</v>
      </c>
      <c r="G1377" t="s">
        <v>6662</v>
      </c>
      <c r="H1377">
        <v>720</v>
      </c>
      <c r="I1377" t="s">
        <v>8901</v>
      </c>
      <c r="J1377">
        <v>20800</v>
      </c>
      <c r="L1377" t="s">
        <v>6529</v>
      </c>
      <c r="M1377">
        <v>10506697</v>
      </c>
      <c r="N1377">
        <v>10007373</v>
      </c>
      <c r="O1377" t="s">
        <v>8902</v>
      </c>
      <c r="P1377" t="s">
        <v>6752</v>
      </c>
      <c r="Q1377" t="s">
        <v>6630</v>
      </c>
    </row>
    <row r="1378" spans="1:17" x14ac:dyDescent="0.35">
      <c r="A1378">
        <v>9498105683</v>
      </c>
      <c r="B1378" t="s">
        <v>6626</v>
      </c>
      <c r="C1378" t="s">
        <v>6540</v>
      </c>
      <c r="D1378">
        <v>131</v>
      </c>
      <c r="E1378" t="s">
        <v>6981</v>
      </c>
      <c r="F1378">
        <v>301</v>
      </c>
      <c r="G1378" t="s">
        <v>6982</v>
      </c>
      <c r="H1378">
        <v>110</v>
      </c>
      <c r="I1378" t="s">
        <v>8903</v>
      </c>
      <c r="J1378" t="s">
        <v>6630</v>
      </c>
      <c r="L1378" t="s">
        <v>6529</v>
      </c>
      <c r="M1378" t="s">
        <v>6630</v>
      </c>
      <c r="N1378">
        <v>10427884</v>
      </c>
      <c r="O1378" t="s">
        <v>8904</v>
      </c>
      <c r="P1378" t="s">
        <v>8054</v>
      </c>
      <c r="Q1378" t="s">
        <v>6630</v>
      </c>
    </row>
    <row r="1379" spans="1:17" x14ac:dyDescent="0.35">
      <c r="A1379">
        <v>8703107776</v>
      </c>
      <c r="B1379" t="s">
        <v>6626</v>
      </c>
      <c r="C1379" t="s">
        <v>6356</v>
      </c>
      <c r="D1379">
        <v>200</v>
      </c>
      <c r="E1379" t="s">
        <v>6701</v>
      </c>
      <c r="F1379">
        <v>500</v>
      </c>
      <c r="G1379" t="s">
        <v>7166</v>
      </c>
      <c r="H1379">
        <v>61</v>
      </c>
      <c r="I1379" t="s">
        <v>8905</v>
      </c>
      <c r="J1379">
        <v>12028</v>
      </c>
      <c r="L1379" t="s">
        <v>6529</v>
      </c>
      <c r="M1379">
        <v>10269388</v>
      </c>
      <c r="N1379">
        <v>10167584</v>
      </c>
      <c r="O1379" t="s">
        <v>6630</v>
      </c>
      <c r="P1379" t="s">
        <v>8906</v>
      </c>
      <c r="Q1379" t="s">
        <v>6630</v>
      </c>
    </row>
    <row r="1380" spans="1:17" x14ac:dyDescent="0.35">
      <c r="A1380">
        <v>9421115831</v>
      </c>
      <c r="B1380" t="s">
        <v>6626</v>
      </c>
      <c r="C1380" t="s">
        <v>6356</v>
      </c>
      <c r="D1380">
        <v>200</v>
      </c>
      <c r="E1380" t="s">
        <v>6366</v>
      </c>
      <c r="F1380">
        <v>207</v>
      </c>
      <c r="G1380" t="s">
        <v>1561</v>
      </c>
      <c r="H1380">
        <v>795</v>
      </c>
      <c r="I1380" t="s">
        <v>7507</v>
      </c>
      <c r="J1380">
        <v>20800</v>
      </c>
      <c r="L1380" t="s">
        <v>6529</v>
      </c>
      <c r="M1380">
        <v>10617750</v>
      </c>
      <c r="N1380">
        <v>10430231</v>
      </c>
      <c r="O1380" t="s">
        <v>6630</v>
      </c>
      <c r="P1380" t="s">
        <v>6630</v>
      </c>
      <c r="Q1380">
        <v>700</v>
      </c>
    </row>
    <row r="1381" spans="1:17" x14ac:dyDescent="0.35">
      <c r="A1381">
        <v>6304108052</v>
      </c>
      <c r="B1381" t="s">
        <v>6626</v>
      </c>
      <c r="C1381" t="s">
        <v>6356</v>
      </c>
      <c r="D1381">
        <v>200</v>
      </c>
      <c r="E1381" t="s">
        <v>6366</v>
      </c>
      <c r="F1381">
        <v>207</v>
      </c>
      <c r="G1381" t="s">
        <v>6698</v>
      </c>
      <c r="H1381">
        <v>725</v>
      </c>
      <c r="I1381" t="s">
        <v>8907</v>
      </c>
      <c r="J1381">
        <v>20800</v>
      </c>
      <c r="L1381" t="s">
        <v>6529</v>
      </c>
      <c r="M1381">
        <v>10501941</v>
      </c>
      <c r="N1381">
        <v>10675888</v>
      </c>
      <c r="O1381" t="s">
        <v>7703</v>
      </c>
      <c r="P1381" t="s">
        <v>6670</v>
      </c>
      <c r="Q1381" t="s">
        <v>6630</v>
      </c>
    </row>
    <row r="1382" spans="1:17" x14ac:dyDescent="0.35">
      <c r="A1382">
        <v>9499106296</v>
      </c>
      <c r="B1382" t="s">
        <v>6626</v>
      </c>
      <c r="C1382" t="s">
        <v>6356</v>
      </c>
      <c r="D1382">
        <v>200</v>
      </c>
      <c r="E1382" t="s">
        <v>6357</v>
      </c>
      <c r="F1382">
        <v>209</v>
      </c>
      <c r="G1382" t="s">
        <v>6862</v>
      </c>
      <c r="H1382">
        <v>360</v>
      </c>
      <c r="I1382" t="s">
        <v>8908</v>
      </c>
      <c r="J1382">
        <v>13840</v>
      </c>
      <c r="L1382" t="s">
        <v>6529</v>
      </c>
      <c r="M1382" t="s">
        <v>6630</v>
      </c>
      <c r="N1382">
        <v>10162020</v>
      </c>
      <c r="O1382" t="s">
        <v>8909</v>
      </c>
      <c r="P1382" t="s">
        <v>6799</v>
      </c>
      <c r="Q1382" t="s">
        <v>6630</v>
      </c>
    </row>
    <row r="1383" spans="1:17" x14ac:dyDescent="0.35">
      <c r="A1383">
        <v>3524116776</v>
      </c>
      <c r="B1383" t="s">
        <v>6626</v>
      </c>
      <c r="C1383" t="s">
        <v>6356</v>
      </c>
      <c r="D1383">
        <v>200</v>
      </c>
      <c r="E1383" t="s">
        <v>5245</v>
      </c>
      <c r="F1383">
        <v>202</v>
      </c>
      <c r="G1383" t="s">
        <v>5245</v>
      </c>
      <c r="H1383">
        <v>450</v>
      </c>
      <c r="I1383" t="s">
        <v>8910</v>
      </c>
      <c r="J1383">
        <v>20200</v>
      </c>
      <c r="L1383" t="s">
        <v>6529</v>
      </c>
      <c r="M1383">
        <v>16593200</v>
      </c>
      <c r="N1383">
        <v>10558147</v>
      </c>
      <c r="O1383" t="s">
        <v>6630</v>
      </c>
      <c r="P1383" t="s">
        <v>6630</v>
      </c>
      <c r="Q1383" t="s">
        <v>6630</v>
      </c>
    </row>
    <row r="1384" spans="1:17" x14ac:dyDescent="0.35">
      <c r="A1384">
        <v>9409109889</v>
      </c>
      <c r="B1384" t="s">
        <v>6626</v>
      </c>
      <c r="C1384" t="s">
        <v>6356</v>
      </c>
      <c r="D1384">
        <v>200</v>
      </c>
      <c r="E1384" t="s">
        <v>6366</v>
      </c>
      <c r="F1384">
        <v>207</v>
      </c>
      <c r="G1384" t="s">
        <v>1357</v>
      </c>
      <c r="H1384">
        <v>745</v>
      </c>
      <c r="I1384" t="s">
        <v>8911</v>
      </c>
      <c r="J1384">
        <v>29002</v>
      </c>
      <c r="L1384" t="s">
        <v>6529</v>
      </c>
      <c r="M1384">
        <v>11309142</v>
      </c>
      <c r="N1384">
        <v>10177272</v>
      </c>
      <c r="O1384" t="s">
        <v>8912</v>
      </c>
      <c r="P1384" t="s">
        <v>6630</v>
      </c>
      <c r="Q1384" t="s">
        <v>6630</v>
      </c>
    </row>
    <row r="1385" spans="1:17" x14ac:dyDescent="0.35">
      <c r="A1385">
        <v>3999106204</v>
      </c>
      <c r="B1385" t="s">
        <v>6626</v>
      </c>
      <c r="C1385" t="s">
        <v>6356</v>
      </c>
      <c r="D1385">
        <v>200</v>
      </c>
      <c r="E1385" t="s">
        <v>5245</v>
      </c>
      <c r="F1385">
        <v>202</v>
      </c>
      <c r="G1385" t="s">
        <v>5245</v>
      </c>
      <c r="H1385">
        <v>450</v>
      </c>
      <c r="I1385" t="s">
        <v>8913</v>
      </c>
      <c r="J1385">
        <v>20200</v>
      </c>
      <c r="L1385" t="s">
        <v>6529</v>
      </c>
      <c r="M1385" t="s">
        <v>6630</v>
      </c>
      <c r="N1385">
        <v>10436431</v>
      </c>
      <c r="O1385" t="s">
        <v>8914</v>
      </c>
      <c r="P1385" t="s">
        <v>6919</v>
      </c>
      <c r="Q1385" t="s">
        <v>6630</v>
      </c>
    </row>
    <row r="1386" spans="1:17" x14ac:dyDescent="0.35">
      <c r="A1386">
        <v>8793100113</v>
      </c>
      <c r="B1386" t="s">
        <v>6626</v>
      </c>
      <c r="C1386" t="s">
        <v>6766</v>
      </c>
      <c r="D1386">
        <v>120</v>
      </c>
      <c r="E1386" t="s">
        <v>6628</v>
      </c>
      <c r="F1386" t="s">
        <v>6628</v>
      </c>
      <c r="G1386" t="s">
        <v>6702</v>
      </c>
      <c r="H1386">
        <v>55</v>
      </c>
      <c r="I1386" t="s">
        <v>8915</v>
      </c>
      <c r="J1386" t="s">
        <v>6630</v>
      </c>
      <c r="L1386" t="s">
        <v>6529</v>
      </c>
      <c r="M1386" t="s">
        <v>6630</v>
      </c>
      <c r="N1386">
        <v>10002211</v>
      </c>
      <c r="O1386" t="s">
        <v>6630</v>
      </c>
      <c r="P1386" t="s">
        <v>8916</v>
      </c>
      <c r="Q1386" t="s">
        <v>6630</v>
      </c>
    </row>
    <row r="1387" spans="1:17" x14ac:dyDescent="0.35">
      <c r="A1387">
        <v>9608109546</v>
      </c>
      <c r="B1387" t="s">
        <v>6626</v>
      </c>
      <c r="C1387" t="s">
        <v>6540</v>
      </c>
      <c r="D1387">
        <v>131</v>
      </c>
      <c r="E1387" t="s">
        <v>2905</v>
      </c>
      <c r="F1387">
        <v>300</v>
      </c>
      <c r="G1387" t="s">
        <v>3774</v>
      </c>
      <c r="H1387">
        <v>100</v>
      </c>
      <c r="I1387" t="s">
        <v>8917</v>
      </c>
      <c r="J1387" t="s">
        <v>6630</v>
      </c>
      <c r="L1387" t="s">
        <v>6529</v>
      </c>
      <c r="M1387">
        <v>10523358</v>
      </c>
      <c r="N1387">
        <v>10427235</v>
      </c>
      <c r="O1387" t="s">
        <v>6630</v>
      </c>
      <c r="P1387" t="s">
        <v>8918</v>
      </c>
      <c r="Q1387">
        <v>900</v>
      </c>
    </row>
    <row r="1388" spans="1:17" x14ac:dyDescent="0.35">
      <c r="A1388">
        <v>9409109906</v>
      </c>
      <c r="B1388" t="s">
        <v>6626</v>
      </c>
      <c r="C1388" t="s">
        <v>6356</v>
      </c>
      <c r="D1388">
        <v>200</v>
      </c>
      <c r="E1388" t="s">
        <v>6366</v>
      </c>
      <c r="F1388">
        <v>207</v>
      </c>
      <c r="G1388" t="s">
        <v>176</v>
      </c>
      <c r="H1388">
        <v>705</v>
      </c>
      <c r="I1388" t="s">
        <v>8919</v>
      </c>
      <c r="J1388">
        <v>20800</v>
      </c>
      <c r="L1388" t="s">
        <v>6529</v>
      </c>
      <c r="M1388">
        <v>10421714</v>
      </c>
      <c r="N1388">
        <v>10506697</v>
      </c>
      <c r="O1388" t="s">
        <v>6630</v>
      </c>
      <c r="P1388">
        <v>20800.804011</v>
      </c>
      <c r="Q1388">
        <v>700</v>
      </c>
    </row>
    <row r="1389" spans="1:17" x14ac:dyDescent="0.35">
      <c r="A1389">
        <v>9413111820</v>
      </c>
      <c r="B1389" t="s">
        <v>6626</v>
      </c>
      <c r="C1389" t="s">
        <v>6356</v>
      </c>
      <c r="D1389">
        <v>200</v>
      </c>
      <c r="E1389" t="s">
        <v>6645</v>
      </c>
      <c r="F1389">
        <v>201</v>
      </c>
      <c r="G1389" t="s">
        <v>6638</v>
      </c>
      <c r="H1389">
        <v>415</v>
      </c>
      <c r="I1389" t="s">
        <v>8920</v>
      </c>
      <c r="J1389">
        <v>20115</v>
      </c>
      <c r="L1389" t="s">
        <v>6529</v>
      </c>
      <c r="M1389">
        <v>12305688</v>
      </c>
      <c r="N1389">
        <v>10271648</v>
      </c>
      <c r="O1389" t="s">
        <v>8921</v>
      </c>
      <c r="P1389" t="s">
        <v>6630</v>
      </c>
      <c r="Q1389" t="s">
        <v>6630</v>
      </c>
    </row>
    <row r="1390" spans="1:17" x14ac:dyDescent="0.35">
      <c r="A1390">
        <v>9498105709</v>
      </c>
      <c r="B1390" t="s">
        <v>6626</v>
      </c>
      <c r="C1390" t="s">
        <v>7946</v>
      </c>
      <c r="D1390">
        <v>100</v>
      </c>
      <c r="E1390" t="s">
        <v>6628</v>
      </c>
      <c r="F1390" t="s">
        <v>6628</v>
      </c>
      <c r="G1390" t="s">
        <v>2905</v>
      </c>
      <c r="H1390">
        <v>1</v>
      </c>
      <c r="I1390" t="s">
        <v>8922</v>
      </c>
      <c r="J1390" t="s">
        <v>6630</v>
      </c>
      <c r="L1390" t="s">
        <v>6529</v>
      </c>
      <c r="M1390" t="s">
        <v>6630</v>
      </c>
      <c r="N1390">
        <v>10236754</v>
      </c>
      <c r="O1390" t="s">
        <v>8923</v>
      </c>
      <c r="P1390" t="s">
        <v>6830</v>
      </c>
      <c r="Q1390" t="s">
        <v>6630</v>
      </c>
    </row>
    <row r="1391" spans="1:17" x14ac:dyDescent="0.35">
      <c r="A1391">
        <v>6309110015</v>
      </c>
      <c r="B1391" t="s">
        <v>6626</v>
      </c>
      <c r="C1391" t="s">
        <v>6356</v>
      </c>
      <c r="D1391">
        <v>200</v>
      </c>
      <c r="E1391" t="s">
        <v>6366</v>
      </c>
      <c r="F1391">
        <v>207</v>
      </c>
      <c r="G1391" t="s">
        <v>6657</v>
      </c>
      <c r="H1391">
        <v>420</v>
      </c>
      <c r="I1391" t="s">
        <v>8924</v>
      </c>
      <c r="J1391">
        <v>13200</v>
      </c>
      <c r="L1391" t="s">
        <v>6529</v>
      </c>
      <c r="M1391">
        <v>12748753</v>
      </c>
      <c r="N1391">
        <v>12351861</v>
      </c>
      <c r="O1391" t="s">
        <v>6630</v>
      </c>
      <c r="P1391" t="s">
        <v>6630</v>
      </c>
      <c r="Q1391">
        <v>100</v>
      </c>
    </row>
    <row r="1392" spans="1:17" x14ac:dyDescent="0.35">
      <c r="A1392">
        <v>6899106042</v>
      </c>
      <c r="B1392" t="s">
        <v>6626</v>
      </c>
      <c r="C1392" t="s">
        <v>6356</v>
      </c>
      <c r="D1392">
        <v>200</v>
      </c>
      <c r="E1392" t="s">
        <v>5245</v>
      </c>
      <c r="F1392">
        <v>202</v>
      </c>
      <c r="G1392" t="s">
        <v>5245</v>
      </c>
      <c r="H1392">
        <v>450</v>
      </c>
      <c r="I1392" t="s">
        <v>8925</v>
      </c>
      <c r="J1392">
        <v>20200</v>
      </c>
      <c r="L1392" t="s">
        <v>6529</v>
      </c>
      <c r="M1392">
        <v>10895151</v>
      </c>
      <c r="N1392">
        <v>10212031</v>
      </c>
      <c r="O1392" t="s">
        <v>6630</v>
      </c>
      <c r="P1392" t="s">
        <v>8926</v>
      </c>
      <c r="Q1392" t="s">
        <v>6630</v>
      </c>
    </row>
    <row r="1393" spans="1:17" x14ac:dyDescent="0.35">
      <c r="A1393">
        <v>9416113556</v>
      </c>
      <c r="B1393" t="s">
        <v>6626</v>
      </c>
      <c r="C1393" t="s">
        <v>6356</v>
      </c>
      <c r="D1393">
        <v>200</v>
      </c>
      <c r="E1393" t="s">
        <v>6366</v>
      </c>
      <c r="F1393">
        <v>207</v>
      </c>
      <c r="G1393" t="s">
        <v>176</v>
      </c>
      <c r="H1393">
        <v>705</v>
      </c>
      <c r="I1393" t="s">
        <v>8927</v>
      </c>
      <c r="J1393">
        <v>20800</v>
      </c>
      <c r="L1393" t="s">
        <v>6529</v>
      </c>
      <c r="M1393">
        <v>10069378</v>
      </c>
      <c r="N1393">
        <v>10007373</v>
      </c>
      <c r="O1393" t="s">
        <v>6630</v>
      </c>
      <c r="P1393" t="s">
        <v>6630</v>
      </c>
      <c r="Q1393">
        <v>700</v>
      </c>
    </row>
    <row r="1394" spans="1:17" x14ac:dyDescent="0.35">
      <c r="A1394">
        <v>9413111835</v>
      </c>
      <c r="B1394" t="s">
        <v>6626</v>
      </c>
      <c r="C1394" t="s">
        <v>6356</v>
      </c>
      <c r="D1394">
        <v>200</v>
      </c>
      <c r="E1394" t="s">
        <v>6645</v>
      </c>
      <c r="F1394">
        <v>201</v>
      </c>
      <c r="G1394" t="s">
        <v>6638</v>
      </c>
      <c r="H1394">
        <v>415</v>
      </c>
      <c r="I1394" t="s">
        <v>8928</v>
      </c>
      <c r="J1394">
        <v>20115</v>
      </c>
      <c r="L1394" t="s">
        <v>6529</v>
      </c>
      <c r="M1394">
        <v>13124361</v>
      </c>
      <c r="N1394">
        <v>12882143</v>
      </c>
      <c r="O1394" t="s">
        <v>6630</v>
      </c>
      <c r="P1394" t="s">
        <v>6630</v>
      </c>
      <c r="Q1394" t="s">
        <v>6630</v>
      </c>
    </row>
    <row r="1395" spans="1:17" x14ac:dyDescent="0.35">
      <c r="A1395">
        <v>9410110124</v>
      </c>
      <c r="B1395" t="s">
        <v>6626</v>
      </c>
      <c r="C1395" t="s">
        <v>6356</v>
      </c>
      <c r="D1395">
        <v>200</v>
      </c>
      <c r="E1395" t="s">
        <v>6357</v>
      </c>
      <c r="F1395">
        <v>209</v>
      </c>
      <c r="G1395" t="s">
        <v>6696</v>
      </c>
      <c r="H1395">
        <v>322</v>
      </c>
      <c r="I1395" t="s">
        <v>7933</v>
      </c>
      <c r="J1395">
        <v>13800</v>
      </c>
      <c r="L1395" t="s">
        <v>6529</v>
      </c>
      <c r="M1395">
        <v>11882678</v>
      </c>
      <c r="N1395">
        <v>12217549</v>
      </c>
      <c r="O1395" t="s">
        <v>8929</v>
      </c>
      <c r="P1395" t="s">
        <v>6630</v>
      </c>
      <c r="Q1395" t="s">
        <v>6630</v>
      </c>
    </row>
    <row r="1396" spans="1:17" x14ac:dyDescent="0.35">
      <c r="A1396">
        <v>6303107786</v>
      </c>
      <c r="B1396" t="s">
        <v>6626</v>
      </c>
      <c r="C1396" t="s">
        <v>6356</v>
      </c>
      <c r="D1396">
        <v>200</v>
      </c>
      <c r="E1396" t="s">
        <v>6366</v>
      </c>
      <c r="F1396">
        <v>207</v>
      </c>
      <c r="G1396" t="s">
        <v>6651</v>
      </c>
      <c r="H1396">
        <v>410</v>
      </c>
      <c r="I1396" t="s">
        <v>8930</v>
      </c>
      <c r="J1396" t="s">
        <v>6630</v>
      </c>
      <c r="L1396" t="s">
        <v>6529</v>
      </c>
      <c r="M1396" t="s">
        <v>6630</v>
      </c>
      <c r="N1396">
        <v>10211506</v>
      </c>
      <c r="O1396" t="s">
        <v>8931</v>
      </c>
      <c r="P1396" t="s">
        <v>8932</v>
      </c>
      <c r="Q1396" t="s">
        <v>6630</v>
      </c>
    </row>
    <row r="1397" spans="1:17" x14ac:dyDescent="0.35">
      <c r="A1397">
        <v>9408109499</v>
      </c>
      <c r="B1397" t="s">
        <v>6626</v>
      </c>
      <c r="C1397" t="s">
        <v>6356</v>
      </c>
      <c r="D1397">
        <v>200</v>
      </c>
      <c r="E1397" t="s">
        <v>6366</v>
      </c>
      <c r="F1397">
        <v>207</v>
      </c>
      <c r="G1397" t="s">
        <v>6638</v>
      </c>
      <c r="H1397">
        <v>415</v>
      </c>
      <c r="I1397" t="s">
        <v>8933</v>
      </c>
      <c r="J1397">
        <v>20115</v>
      </c>
      <c r="L1397" t="s">
        <v>6529</v>
      </c>
      <c r="M1397">
        <v>10733110</v>
      </c>
      <c r="N1397">
        <v>12614907</v>
      </c>
      <c r="O1397" t="s">
        <v>8934</v>
      </c>
      <c r="P1397" t="s">
        <v>6630</v>
      </c>
      <c r="Q1397" t="s">
        <v>6630</v>
      </c>
    </row>
    <row r="1398" spans="1:17" x14ac:dyDescent="0.35">
      <c r="A1398">
        <v>9424116640</v>
      </c>
      <c r="B1398" t="s">
        <v>6334</v>
      </c>
      <c r="C1398" t="s">
        <v>6356</v>
      </c>
      <c r="D1398">
        <v>200</v>
      </c>
      <c r="E1398" t="s">
        <v>6357</v>
      </c>
      <c r="F1398">
        <v>209</v>
      </c>
      <c r="G1398" t="s">
        <v>8803</v>
      </c>
      <c r="H1398">
        <v>321</v>
      </c>
      <c r="I1398" t="s">
        <v>8935</v>
      </c>
      <c r="J1398">
        <v>13727</v>
      </c>
      <c r="L1398" t="s">
        <v>6529</v>
      </c>
      <c r="M1398">
        <v>13325171</v>
      </c>
      <c r="N1398">
        <v>14428323</v>
      </c>
      <c r="O1398" t="s">
        <v>6630</v>
      </c>
      <c r="P1398" t="s">
        <v>6630</v>
      </c>
      <c r="Q1398" t="s">
        <v>6630</v>
      </c>
    </row>
    <row r="1399" spans="1:17" x14ac:dyDescent="0.35">
      <c r="A1399">
        <v>9422116032</v>
      </c>
      <c r="B1399" t="s">
        <v>6626</v>
      </c>
      <c r="C1399" t="s">
        <v>6356</v>
      </c>
      <c r="D1399">
        <v>200</v>
      </c>
      <c r="E1399" t="s">
        <v>6366</v>
      </c>
      <c r="F1399">
        <v>207</v>
      </c>
      <c r="G1399" t="s">
        <v>176</v>
      </c>
      <c r="H1399">
        <v>705</v>
      </c>
      <c r="I1399" t="s">
        <v>8936</v>
      </c>
      <c r="J1399">
        <v>20800</v>
      </c>
      <c r="L1399" t="s">
        <v>6529</v>
      </c>
      <c r="M1399">
        <v>11235593</v>
      </c>
      <c r="N1399">
        <v>14742726</v>
      </c>
      <c r="O1399" t="s">
        <v>6630</v>
      </c>
      <c r="P1399" t="s">
        <v>6630</v>
      </c>
      <c r="Q1399">
        <v>700</v>
      </c>
    </row>
    <row r="1400" spans="1:17" x14ac:dyDescent="0.35">
      <c r="A1400">
        <v>6301106674</v>
      </c>
      <c r="B1400" t="s">
        <v>6626</v>
      </c>
      <c r="C1400" t="s">
        <v>6356</v>
      </c>
      <c r="D1400">
        <v>200</v>
      </c>
      <c r="E1400" t="s">
        <v>6645</v>
      </c>
      <c r="F1400">
        <v>201</v>
      </c>
      <c r="G1400" t="s">
        <v>6657</v>
      </c>
      <c r="H1400">
        <v>420</v>
      </c>
      <c r="I1400" t="s">
        <v>8937</v>
      </c>
      <c r="J1400">
        <v>20115</v>
      </c>
      <c r="L1400" t="s">
        <v>6529</v>
      </c>
      <c r="M1400" t="s">
        <v>6630</v>
      </c>
      <c r="N1400">
        <v>10137537</v>
      </c>
      <c r="O1400" t="s">
        <v>8938</v>
      </c>
      <c r="P1400" t="s">
        <v>8939</v>
      </c>
      <c r="Q1400" t="s">
        <v>6630</v>
      </c>
    </row>
    <row r="1401" spans="1:17" x14ac:dyDescent="0.35">
      <c r="A1401">
        <v>3521115724</v>
      </c>
      <c r="B1401" t="s">
        <v>6626</v>
      </c>
      <c r="C1401" t="s">
        <v>6356</v>
      </c>
      <c r="D1401">
        <v>200</v>
      </c>
      <c r="E1401" t="s">
        <v>5245</v>
      </c>
      <c r="F1401">
        <v>202</v>
      </c>
      <c r="G1401" t="s">
        <v>5245</v>
      </c>
      <c r="H1401">
        <v>450</v>
      </c>
      <c r="I1401" t="s">
        <v>8940</v>
      </c>
      <c r="J1401">
        <v>20200</v>
      </c>
      <c r="L1401" t="s">
        <v>6529</v>
      </c>
      <c r="M1401">
        <v>10558147</v>
      </c>
      <c r="N1401">
        <v>15490461</v>
      </c>
      <c r="O1401" t="s">
        <v>6630</v>
      </c>
      <c r="P1401" t="s">
        <v>6630</v>
      </c>
      <c r="Q1401" t="s">
        <v>6630</v>
      </c>
    </row>
    <row r="1402" spans="1:17" x14ac:dyDescent="0.35">
      <c r="A1402">
        <v>9401106759</v>
      </c>
      <c r="B1402" t="s">
        <v>6626</v>
      </c>
      <c r="C1402" t="s">
        <v>6356</v>
      </c>
      <c r="D1402">
        <v>200</v>
      </c>
      <c r="E1402" t="s">
        <v>6366</v>
      </c>
      <c r="F1402">
        <v>207</v>
      </c>
      <c r="G1402" t="s">
        <v>6657</v>
      </c>
      <c r="H1402">
        <v>420</v>
      </c>
      <c r="I1402" t="s">
        <v>8941</v>
      </c>
      <c r="J1402" t="s">
        <v>6630</v>
      </c>
      <c r="L1402" t="s">
        <v>6529</v>
      </c>
      <c r="M1402" t="s">
        <v>6630</v>
      </c>
      <c r="N1402">
        <v>10572491</v>
      </c>
      <c r="O1402" t="s">
        <v>8027</v>
      </c>
      <c r="P1402" t="s">
        <v>8942</v>
      </c>
      <c r="Q1402" t="s">
        <v>6630</v>
      </c>
    </row>
    <row r="1403" spans="1:17" x14ac:dyDescent="0.35">
      <c r="A1403">
        <v>3518114798</v>
      </c>
      <c r="B1403" t="s">
        <v>6626</v>
      </c>
      <c r="C1403" t="s">
        <v>6356</v>
      </c>
      <c r="D1403">
        <v>200</v>
      </c>
      <c r="E1403" t="s">
        <v>5245</v>
      </c>
      <c r="F1403">
        <v>202</v>
      </c>
      <c r="G1403" t="s">
        <v>5245</v>
      </c>
      <c r="H1403">
        <v>450</v>
      </c>
      <c r="I1403" t="s">
        <v>8943</v>
      </c>
      <c r="J1403">
        <v>20200</v>
      </c>
      <c r="L1403" t="s">
        <v>6529</v>
      </c>
      <c r="M1403">
        <v>11328407</v>
      </c>
      <c r="N1403">
        <v>13578629</v>
      </c>
      <c r="O1403" s="3">
        <v>3320533206</v>
      </c>
      <c r="P1403" t="s">
        <v>6630</v>
      </c>
      <c r="Q1403" t="s">
        <v>6630</v>
      </c>
    </row>
    <row r="1404" spans="1:17" x14ac:dyDescent="0.35">
      <c r="A1404">
        <v>9612111112</v>
      </c>
      <c r="B1404" t="s">
        <v>6334</v>
      </c>
      <c r="C1404" t="s">
        <v>6356</v>
      </c>
      <c r="D1404">
        <v>200</v>
      </c>
      <c r="E1404" t="s">
        <v>6366</v>
      </c>
      <c r="F1404">
        <v>207</v>
      </c>
      <c r="G1404" t="s">
        <v>176</v>
      </c>
      <c r="H1404">
        <v>705</v>
      </c>
      <c r="I1404" t="s">
        <v>8944</v>
      </c>
      <c r="J1404">
        <v>20800</v>
      </c>
      <c r="L1404" t="s">
        <v>6529</v>
      </c>
      <c r="M1404">
        <v>10015761</v>
      </c>
      <c r="N1404">
        <v>10069095</v>
      </c>
      <c r="O1404" t="s">
        <v>8945</v>
      </c>
      <c r="P1404" t="s">
        <v>6630</v>
      </c>
      <c r="Q1404">
        <v>200</v>
      </c>
    </row>
    <row r="1405" spans="1:17" x14ac:dyDescent="0.35">
      <c r="A1405">
        <v>6308109368</v>
      </c>
      <c r="B1405" t="s">
        <v>6626</v>
      </c>
      <c r="C1405" t="s">
        <v>6356</v>
      </c>
      <c r="D1405">
        <v>200</v>
      </c>
      <c r="E1405" t="s">
        <v>6366</v>
      </c>
      <c r="F1405">
        <v>207</v>
      </c>
      <c r="G1405" t="s">
        <v>7216</v>
      </c>
      <c r="H1405">
        <v>748</v>
      </c>
      <c r="I1405" t="s">
        <v>8946</v>
      </c>
      <c r="J1405">
        <v>20800</v>
      </c>
      <c r="L1405" t="s">
        <v>6529</v>
      </c>
      <c r="M1405">
        <v>10017279</v>
      </c>
      <c r="N1405">
        <v>10014302</v>
      </c>
      <c r="O1405" t="s">
        <v>6630</v>
      </c>
      <c r="P1405">
        <v>20800.804011</v>
      </c>
      <c r="Q1405">
        <v>700</v>
      </c>
    </row>
    <row r="1406" spans="1:17" x14ac:dyDescent="0.35">
      <c r="A1406">
        <v>9413111954</v>
      </c>
      <c r="B1406" t="s">
        <v>6626</v>
      </c>
      <c r="C1406" t="s">
        <v>6356</v>
      </c>
      <c r="D1406">
        <v>200</v>
      </c>
      <c r="E1406" t="s">
        <v>6366</v>
      </c>
      <c r="F1406">
        <v>207</v>
      </c>
      <c r="G1406" t="s">
        <v>6651</v>
      </c>
      <c r="H1406">
        <v>410</v>
      </c>
      <c r="I1406" t="s">
        <v>8947</v>
      </c>
      <c r="J1406">
        <v>20800</v>
      </c>
      <c r="L1406" t="s">
        <v>6529</v>
      </c>
      <c r="M1406">
        <v>10430231</v>
      </c>
      <c r="N1406">
        <v>10617750</v>
      </c>
      <c r="O1406" t="s">
        <v>6630</v>
      </c>
      <c r="P1406" t="s">
        <v>6630</v>
      </c>
      <c r="Q1406">
        <v>700</v>
      </c>
    </row>
    <row r="1407" spans="1:17" x14ac:dyDescent="0.35">
      <c r="A1407">
        <v>9404108213</v>
      </c>
      <c r="B1407" t="s">
        <v>6626</v>
      </c>
      <c r="C1407" t="s">
        <v>6356</v>
      </c>
      <c r="D1407">
        <v>200</v>
      </c>
      <c r="E1407" t="s">
        <v>488</v>
      </c>
      <c r="F1407">
        <v>203</v>
      </c>
      <c r="G1407" t="s">
        <v>488</v>
      </c>
      <c r="H1407">
        <v>500</v>
      </c>
      <c r="I1407" t="s">
        <v>8948</v>
      </c>
      <c r="J1407">
        <v>20300</v>
      </c>
      <c r="L1407" t="s">
        <v>6529</v>
      </c>
      <c r="M1407">
        <v>10661937</v>
      </c>
      <c r="N1407">
        <v>10745997</v>
      </c>
      <c r="O1407" t="s">
        <v>8949</v>
      </c>
      <c r="P1407" t="s">
        <v>8950</v>
      </c>
      <c r="Q1407" t="s">
        <v>6630</v>
      </c>
    </row>
    <row r="1408" spans="1:17" x14ac:dyDescent="0.35">
      <c r="A1408">
        <v>9400106410</v>
      </c>
      <c r="B1408" t="s">
        <v>6626</v>
      </c>
      <c r="C1408" t="s">
        <v>6356</v>
      </c>
      <c r="D1408">
        <v>200</v>
      </c>
      <c r="E1408" t="s">
        <v>6366</v>
      </c>
      <c r="F1408">
        <v>207</v>
      </c>
      <c r="G1408" t="s">
        <v>6662</v>
      </c>
      <c r="H1408">
        <v>720</v>
      </c>
      <c r="I1408" t="s">
        <v>8951</v>
      </c>
      <c r="J1408">
        <v>20830</v>
      </c>
      <c r="L1408" t="s">
        <v>6529</v>
      </c>
      <c r="M1408" t="s">
        <v>6630</v>
      </c>
      <c r="N1408">
        <v>10391893</v>
      </c>
      <c r="O1408" t="s">
        <v>8952</v>
      </c>
      <c r="P1408" t="s">
        <v>8953</v>
      </c>
      <c r="Q1408" t="s">
        <v>6630</v>
      </c>
    </row>
    <row r="1409" spans="1:17" x14ac:dyDescent="0.35">
      <c r="A1409">
        <v>9409109688</v>
      </c>
      <c r="B1409" t="s">
        <v>6626</v>
      </c>
      <c r="C1409" t="s">
        <v>6356</v>
      </c>
      <c r="D1409">
        <v>200</v>
      </c>
      <c r="E1409" t="s">
        <v>6659</v>
      </c>
      <c r="F1409">
        <v>208</v>
      </c>
      <c r="G1409" t="s">
        <v>977</v>
      </c>
      <c r="H1409">
        <v>310</v>
      </c>
      <c r="I1409" t="s">
        <v>8954</v>
      </c>
      <c r="J1409">
        <v>13566</v>
      </c>
      <c r="L1409" t="s">
        <v>6529</v>
      </c>
      <c r="M1409">
        <v>10122853</v>
      </c>
      <c r="N1409">
        <v>11517531</v>
      </c>
      <c r="O1409" t="s">
        <v>6630</v>
      </c>
      <c r="P1409" t="s">
        <v>6630</v>
      </c>
      <c r="Q1409">
        <v>700</v>
      </c>
    </row>
    <row r="1410" spans="1:17" x14ac:dyDescent="0.35">
      <c r="A1410">
        <v>9408109486</v>
      </c>
      <c r="B1410" t="s">
        <v>6626</v>
      </c>
      <c r="C1410" t="s">
        <v>6356</v>
      </c>
      <c r="D1410">
        <v>200</v>
      </c>
      <c r="E1410" t="s">
        <v>6366</v>
      </c>
      <c r="F1410">
        <v>207</v>
      </c>
      <c r="G1410" t="s">
        <v>6635</v>
      </c>
      <c r="H1410">
        <v>405</v>
      </c>
      <c r="I1410" t="s">
        <v>8955</v>
      </c>
      <c r="J1410">
        <v>20135</v>
      </c>
      <c r="L1410" t="s">
        <v>6529</v>
      </c>
      <c r="M1410">
        <v>10007309</v>
      </c>
      <c r="N1410">
        <v>10016579</v>
      </c>
      <c r="O1410" t="s">
        <v>6630</v>
      </c>
      <c r="P1410" t="s">
        <v>8956</v>
      </c>
      <c r="Q1410" t="s">
        <v>6630</v>
      </c>
    </row>
    <row r="1411" spans="1:17" x14ac:dyDescent="0.35">
      <c r="A1411">
        <v>9406109001</v>
      </c>
      <c r="B1411" t="s">
        <v>6626</v>
      </c>
      <c r="C1411" t="s">
        <v>6356</v>
      </c>
      <c r="D1411">
        <v>200</v>
      </c>
      <c r="E1411" t="s">
        <v>6645</v>
      </c>
      <c r="F1411">
        <v>201</v>
      </c>
      <c r="G1411" t="s">
        <v>6635</v>
      </c>
      <c r="H1411">
        <v>405</v>
      </c>
      <c r="I1411" t="s">
        <v>8957</v>
      </c>
      <c r="J1411">
        <v>20106</v>
      </c>
      <c r="L1411" t="s">
        <v>6529</v>
      </c>
      <c r="M1411">
        <v>12789467</v>
      </c>
      <c r="N1411" t="s">
        <v>6630</v>
      </c>
      <c r="O1411" t="s">
        <v>8958</v>
      </c>
      <c r="P1411" t="s">
        <v>6630</v>
      </c>
      <c r="Q1411">
        <v>100</v>
      </c>
    </row>
    <row r="1412" spans="1:17" x14ac:dyDescent="0.35">
      <c r="A1412">
        <v>3903107731</v>
      </c>
      <c r="B1412" t="s">
        <v>6626</v>
      </c>
      <c r="C1412" t="s">
        <v>6356</v>
      </c>
      <c r="D1412">
        <v>200</v>
      </c>
      <c r="E1412" t="s">
        <v>5245</v>
      </c>
      <c r="F1412">
        <v>202</v>
      </c>
      <c r="G1412" t="s">
        <v>5245</v>
      </c>
      <c r="H1412">
        <v>450</v>
      </c>
      <c r="I1412" t="s">
        <v>8959</v>
      </c>
      <c r="J1412">
        <v>20200</v>
      </c>
      <c r="L1412" t="s">
        <v>6529</v>
      </c>
      <c r="M1412">
        <v>10507180</v>
      </c>
      <c r="N1412" t="s">
        <v>6630</v>
      </c>
      <c r="O1412" t="s">
        <v>8960</v>
      </c>
      <c r="P1412" t="s">
        <v>8961</v>
      </c>
      <c r="Q1412" t="s">
        <v>6630</v>
      </c>
    </row>
    <row r="1413" spans="1:17" x14ac:dyDescent="0.35">
      <c r="A1413" t="s">
        <v>8962</v>
      </c>
      <c r="B1413" t="s">
        <v>6626</v>
      </c>
      <c r="C1413" t="s">
        <v>6628</v>
      </c>
      <c r="D1413" t="s">
        <v>6628</v>
      </c>
      <c r="E1413" t="s">
        <v>6628</v>
      </c>
      <c r="F1413" t="s">
        <v>6628</v>
      </c>
      <c r="G1413" t="s">
        <v>6628</v>
      </c>
      <c r="H1413" t="s">
        <v>6628</v>
      </c>
      <c r="I1413" t="s">
        <v>8963</v>
      </c>
      <c r="J1413" t="s">
        <v>6630</v>
      </c>
      <c r="L1413" t="s">
        <v>6529</v>
      </c>
      <c r="M1413" t="s">
        <v>6630</v>
      </c>
      <c r="N1413" t="s">
        <v>6630</v>
      </c>
      <c r="O1413" t="s">
        <v>6630</v>
      </c>
      <c r="P1413" t="s">
        <v>6630</v>
      </c>
      <c r="Q1413" t="s">
        <v>6630</v>
      </c>
    </row>
    <row r="1414" spans="1:17" x14ac:dyDescent="0.35">
      <c r="A1414">
        <v>7900106344</v>
      </c>
      <c r="B1414" t="s">
        <v>6626</v>
      </c>
      <c r="C1414" t="s">
        <v>6356</v>
      </c>
      <c r="D1414">
        <v>200</v>
      </c>
      <c r="E1414" t="s">
        <v>6366</v>
      </c>
      <c r="F1414">
        <v>207</v>
      </c>
      <c r="G1414" t="s">
        <v>6640</v>
      </c>
      <c r="H1414">
        <v>746</v>
      </c>
      <c r="I1414" t="s">
        <v>8964</v>
      </c>
      <c r="J1414" t="s">
        <v>6630</v>
      </c>
      <c r="L1414" t="s">
        <v>6529</v>
      </c>
      <c r="M1414" t="s">
        <v>6630</v>
      </c>
      <c r="N1414" t="s">
        <v>6630</v>
      </c>
      <c r="O1414" t="s">
        <v>8965</v>
      </c>
      <c r="P1414" t="s">
        <v>8966</v>
      </c>
      <c r="Q1414" t="s">
        <v>6630</v>
      </c>
    </row>
    <row r="1415" spans="1:17" x14ac:dyDescent="0.35">
      <c r="A1415">
        <v>6801107123</v>
      </c>
      <c r="B1415" t="s">
        <v>6626</v>
      </c>
      <c r="C1415" t="s">
        <v>6356</v>
      </c>
      <c r="D1415">
        <v>200</v>
      </c>
      <c r="E1415" t="s">
        <v>5245</v>
      </c>
      <c r="F1415">
        <v>202</v>
      </c>
      <c r="G1415" t="s">
        <v>5245</v>
      </c>
      <c r="H1415">
        <v>450</v>
      </c>
      <c r="I1415" t="s">
        <v>8967</v>
      </c>
      <c r="J1415" t="s">
        <v>6630</v>
      </c>
      <c r="L1415" t="s">
        <v>6529</v>
      </c>
      <c r="M1415">
        <v>10521432</v>
      </c>
      <c r="N1415">
        <v>10568741</v>
      </c>
      <c r="O1415" t="s">
        <v>7456</v>
      </c>
      <c r="P1415" t="s">
        <v>6765</v>
      </c>
      <c r="Q1415" t="s">
        <v>6630</v>
      </c>
    </row>
    <row r="1416" spans="1:17" x14ac:dyDescent="0.35">
      <c r="A1416" t="s">
        <v>8968</v>
      </c>
      <c r="B1416" t="s">
        <v>6626</v>
      </c>
      <c r="C1416" t="s">
        <v>6628</v>
      </c>
      <c r="D1416" t="s">
        <v>6628</v>
      </c>
      <c r="E1416" t="s">
        <v>6628</v>
      </c>
      <c r="F1416" t="s">
        <v>6628</v>
      </c>
      <c r="G1416" t="s">
        <v>6628</v>
      </c>
      <c r="H1416" t="s">
        <v>6628</v>
      </c>
      <c r="I1416" t="s">
        <v>8969</v>
      </c>
      <c r="J1416" t="s">
        <v>6630</v>
      </c>
      <c r="L1416" t="s">
        <v>6526</v>
      </c>
      <c r="M1416" t="s">
        <v>6630</v>
      </c>
      <c r="N1416" t="s">
        <v>6630</v>
      </c>
      <c r="O1416" t="s">
        <v>6630</v>
      </c>
      <c r="P1416" t="s">
        <v>6630</v>
      </c>
      <c r="Q1416" t="s">
        <v>6630</v>
      </c>
    </row>
    <row r="1417" spans="1:17" x14ac:dyDescent="0.35">
      <c r="A1417">
        <v>9416113356</v>
      </c>
      <c r="B1417" t="s">
        <v>6626</v>
      </c>
      <c r="C1417" t="s">
        <v>6540</v>
      </c>
      <c r="D1417">
        <v>131</v>
      </c>
      <c r="E1417" t="s">
        <v>6672</v>
      </c>
      <c r="F1417">
        <v>703</v>
      </c>
      <c r="G1417" t="s">
        <v>3068</v>
      </c>
      <c r="H1417">
        <v>830</v>
      </c>
      <c r="I1417" t="s">
        <v>8970</v>
      </c>
      <c r="J1417">
        <v>13260</v>
      </c>
      <c r="L1417" t="s">
        <v>6529</v>
      </c>
      <c r="M1417">
        <v>10212357</v>
      </c>
      <c r="N1417" t="s">
        <v>6630</v>
      </c>
      <c r="O1417" t="s">
        <v>6630</v>
      </c>
      <c r="P1417" t="s">
        <v>6630</v>
      </c>
      <c r="Q1417" t="s">
        <v>6630</v>
      </c>
    </row>
    <row r="1418" spans="1:17" x14ac:dyDescent="0.35">
      <c r="A1418">
        <v>9418114408</v>
      </c>
      <c r="B1418" t="s">
        <v>6626</v>
      </c>
      <c r="C1418" t="s">
        <v>6540</v>
      </c>
      <c r="D1418">
        <v>131</v>
      </c>
      <c r="E1418" t="s">
        <v>6540</v>
      </c>
      <c r="F1418">
        <v>309</v>
      </c>
      <c r="G1418" t="s">
        <v>8971</v>
      </c>
      <c r="H1418">
        <v>955</v>
      </c>
      <c r="I1418" t="s">
        <v>8972</v>
      </c>
      <c r="J1418">
        <v>13207</v>
      </c>
      <c r="L1418" t="s">
        <v>6529</v>
      </c>
      <c r="M1418">
        <v>14495340</v>
      </c>
      <c r="N1418" t="s">
        <v>6630</v>
      </c>
      <c r="O1418" t="s">
        <v>6630</v>
      </c>
      <c r="P1418" t="s">
        <v>6630</v>
      </c>
      <c r="Q1418">
        <v>100</v>
      </c>
    </row>
    <row r="1419" spans="1:17" x14ac:dyDescent="0.35">
      <c r="A1419">
        <v>9414112467</v>
      </c>
      <c r="B1419" t="s">
        <v>6334</v>
      </c>
      <c r="C1419" t="s">
        <v>6540</v>
      </c>
      <c r="D1419">
        <v>131</v>
      </c>
      <c r="E1419" t="s">
        <v>6672</v>
      </c>
      <c r="F1419">
        <v>703</v>
      </c>
      <c r="G1419" t="s">
        <v>7042</v>
      </c>
      <c r="H1419">
        <v>730</v>
      </c>
      <c r="I1419" t="s">
        <v>8973</v>
      </c>
      <c r="J1419">
        <v>13200</v>
      </c>
      <c r="L1419" t="s">
        <v>6529</v>
      </c>
      <c r="M1419">
        <v>13147167</v>
      </c>
      <c r="N1419">
        <v>15097141</v>
      </c>
      <c r="O1419" t="s">
        <v>6630</v>
      </c>
      <c r="P1419" t="s">
        <v>6630</v>
      </c>
      <c r="Q1419" t="s">
        <v>6630</v>
      </c>
    </row>
    <row r="1420" spans="1:17" x14ac:dyDescent="0.35">
      <c r="A1420">
        <v>9423116356</v>
      </c>
      <c r="B1420" t="s">
        <v>6334</v>
      </c>
      <c r="C1420" t="s">
        <v>6356</v>
      </c>
      <c r="D1420">
        <v>200</v>
      </c>
      <c r="E1420" t="s">
        <v>6357</v>
      </c>
      <c r="F1420">
        <v>209</v>
      </c>
      <c r="G1420" t="s">
        <v>1998</v>
      </c>
      <c r="H1420">
        <v>335</v>
      </c>
      <c r="I1420" t="s">
        <v>8974</v>
      </c>
      <c r="J1420">
        <v>13840</v>
      </c>
      <c r="L1420" t="s">
        <v>6529</v>
      </c>
      <c r="M1420">
        <v>11665374</v>
      </c>
      <c r="N1420">
        <v>10016624</v>
      </c>
      <c r="O1420" t="s">
        <v>6630</v>
      </c>
      <c r="P1420" t="s">
        <v>6630</v>
      </c>
      <c r="Q1420">
        <v>700</v>
      </c>
    </row>
    <row r="1421" spans="1:17" x14ac:dyDescent="0.35">
      <c r="A1421">
        <v>9417114083</v>
      </c>
      <c r="B1421" t="s">
        <v>6626</v>
      </c>
      <c r="C1421" t="s">
        <v>6356</v>
      </c>
      <c r="D1421">
        <v>200</v>
      </c>
      <c r="E1421" t="s">
        <v>6645</v>
      </c>
      <c r="F1421">
        <v>201</v>
      </c>
      <c r="G1421" t="s">
        <v>6808</v>
      </c>
      <c r="H1421">
        <v>805</v>
      </c>
      <c r="I1421" t="s">
        <v>8975</v>
      </c>
      <c r="J1421">
        <v>29102</v>
      </c>
      <c r="L1421" t="s">
        <v>6529</v>
      </c>
      <c r="M1421">
        <v>10194152</v>
      </c>
      <c r="N1421">
        <v>10950616</v>
      </c>
      <c r="O1421" t="s">
        <v>8976</v>
      </c>
      <c r="P1421" t="s">
        <v>6630</v>
      </c>
      <c r="Q1421" t="s">
        <v>6630</v>
      </c>
    </row>
    <row r="1422" spans="1:17" x14ac:dyDescent="0.35">
      <c r="A1422" t="s">
        <v>8977</v>
      </c>
      <c r="B1422" t="s">
        <v>6626</v>
      </c>
      <c r="C1422" t="s">
        <v>6628</v>
      </c>
      <c r="D1422" t="s">
        <v>6628</v>
      </c>
      <c r="E1422" t="s">
        <v>6628</v>
      </c>
      <c r="F1422" t="s">
        <v>6628</v>
      </c>
      <c r="G1422" t="s">
        <v>6628</v>
      </c>
      <c r="H1422" t="s">
        <v>6628</v>
      </c>
      <c r="I1422" t="s">
        <v>8978</v>
      </c>
      <c r="J1422" t="s">
        <v>6630</v>
      </c>
      <c r="L1422" t="s">
        <v>6529</v>
      </c>
      <c r="M1422" t="s">
        <v>6630</v>
      </c>
      <c r="N1422" t="s">
        <v>6630</v>
      </c>
      <c r="O1422" t="s">
        <v>6630</v>
      </c>
      <c r="P1422" t="s">
        <v>6630</v>
      </c>
      <c r="Q1422" t="s">
        <v>6630</v>
      </c>
    </row>
    <row r="1423" spans="1:17" x14ac:dyDescent="0.35">
      <c r="A1423">
        <v>2107109247</v>
      </c>
      <c r="B1423" t="s">
        <v>6626</v>
      </c>
      <c r="C1423" t="s">
        <v>6356</v>
      </c>
      <c r="D1423">
        <v>200</v>
      </c>
      <c r="E1423" t="s">
        <v>5245</v>
      </c>
      <c r="F1423">
        <v>202</v>
      </c>
      <c r="G1423" t="s">
        <v>5245</v>
      </c>
      <c r="H1423">
        <v>450</v>
      </c>
      <c r="I1423" t="s">
        <v>8979</v>
      </c>
      <c r="J1423">
        <v>20200</v>
      </c>
      <c r="L1423" t="s">
        <v>6529</v>
      </c>
      <c r="M1423">
        <v>13344970</v>
      </c>
      <c r="N1423" t="s">
        <v>6630</v>
      </c>
      <c r="O1423" t="s">
        <v>6630</v>
      </c>
      <c r="P1423" t="s">
        <v>6630</v>
      </c>
      <c r="Q1423" t="s">
        <v>6630</v>
      </c>
    </row>
    <row r="1424" spans="1:17" x14ac:dyDescent="0.35">
      <c r="A1424">
        <v>9414112033</v>
      </c>
      <c r="B1424" t="s">
        <v>6626</v>
      </c>
      <c r="C1424" t="s">
        <v>6356</v>
      </c>
      <c r="D1424">
        <v>200</v>
      </c>
      <c r="E1424" t="s">
        <v>6366</v>
      </c>
      <c r="F1424">
        <v>207</v>
      </c>
      <c r="G1424" t="s">
        <v>6756</v>
      </c>
      <c r="H1424">
        <v>750</v>
      </c>
      <c r="I1424" t="s">
        <v>8980</v>
      </c>
      <c r="J1424">
        <v>20800</v>
      </c>
      <c r="L1424" t="s">
        <v>6529</v>
      </c>
      <c r="M1424">
        <v>10636580</v>
      </c>
      <c r="N1424">
        <v>10016301</v>
      </c>
      <c r="O1424" t="s">
        <v>6630</v>
      </c>
      <c r="P1424" t="s">
        <v>6630</v>
      </c>
      <c r="Q1424">
        <v>700</v>
      </c>
    </row>
    <row r="1425" spans="1:17" x14ac:dyDescent="0.35">
      <c r="A1425">
        <v>9411110581</v>
      </c>
      <c r="B1425" t="s">
        <v>6626</v>
      </c>
      <c r="C1425" t="s">
        <v>6356</v>
      </c>
      <c r="D1425">
        <v>200</v>
      </c>
      <c r="E1425" t="s">
        <v>488</v>
      </c>
      <c r="F1425">
        <v>203</v>
      </c>
      <c r="G1425" t="s">
        <v>488</v>
      </c>
      <c r="H1425">
        <v>500</v>
      </c>
      <c r="I1425" t="s">
        <v>8981</v>
      </c>
      <c r="J1425">
        <v>20302</v>
      </c>
      <c r="L1425" t="s">
        <v>6529</v>
      </c>
      <c r="M1425">
        <v>11857704</v>
      </c>
      <c r="N1425" t="s">
        <v>6630</v>
      </c>
      <c r="O1425" t="s">
        <v>8982</v>
      </c>
      <c r="P1425" t="s">
        <v>6630</v>
      </c>
      <c r="Q1425" t="s">
        <v>6630</v>
      </c>
    </row>
    <row r="1426" spans="1:17" x14ac:dyDescent="0.35">
      <c r="A1426">
        <v>7901106736</v>
      </c>
      <c r="B1426" t="s">
        <v>6626</v>
      </c>
      <c r="C1426" t="s">
        <v>6356</v>
      </c>
      <c r="D1426">
        <v>200</v>
      </c>
      <c r="E1426" t="s">
        <v>488</v>
      </c>
      <c r="F1426">
        <v>203</v>
      </c>
      <c r="G1426" t="s">
        <v>488</v>
      </c>
      <c r="H1426">
        <v>500</v>
      </c>
      <c r="I1426" t="s">
        <v>8983</v>
      </c>
      <c r="J1426">
        <v>20300</v>
      </c>
      <c r="L1426" t="s">
        <v>6529</v>
      </c>
      <c r="M1426">
        <v>10572601</v>
      </c>
      <c r="N1426">
        <v>10571544</v>
      </c>
      <c r="O1426" t="s">
        <v>8984</v>
      </c>
      <c r="P1426" t="s">
        <v>8985</v>
      </c>
      <c r="Q1426" t="s">
        <v>6630</v>
      </c>
    </row>
    <row r="1427" spans="1:17" x14ac:dyDescent="0.35">
      <c r="A1427">
        <v>9416113709</v>
      </c>
      <c r="B1427" t="s">
        <v>6626</v>
      </c>
      <c r="C1427" t="s">
        <v>6356</v>
      </c>
      <c r="D1427">
        <v>200</v>
      </c>
      <c r="E1427" t="s">
        <v>6357</v>
      </c>
      <c r="F1427">
        <v>209</v>
      </c>
      <c r="G1427" t="s">
        <v>977</v>
      </c>
      <c r="H1427">
        <v>310</v>
      </c>
      <c r="I1427" t="s">
        <v>8986</v>
      </c>
      <c r="J1427">
        <v>13566</v>
      </c>
      <c r="L1427" t="s">
        <v>6529</v>
      </c>
      <c r="M1427">
        <v>11888834</v>
      </c>
      <c r="N1427">
        <v>10747941</v>
      </c>
      <c r="O1427" t="s">
        <v>6630</v>
      </c>
      <c r="P1427" t="s">
        <v>6630</v>
      </c>
      <c r="Q1427" t="s">
        <v>6630</v>
      </c>
    </row>
    <row r="1428" spans="1:17" x14ac:dyDescent="0.35">
      <c r="A1428">
        <v>6893002540</v>
      </c>
      <c r="B1428" t="s">
        <v>6626</v>
      </c>
      <c r="C1428" t="s">
        <v>8762</v>
      </c>
      <c r="D1428">
        <v>130</v>
      </c>
      <c r="E1428" t="s">
        <v>6628</v>
      </c>
      <c r="F1428" t="s">
        <v>6628</v>
      </c>
      <c r="G1428" t="s">
        <v>6628</v>
      </c>
      <c r="H1428" t="s">
        <v>6628</v>
      </c>
      <c r="I1428" t="s">
        <v>8987</v>
      </c>
      <c r="J1428" t="s">
        <v>6630</v>
      </c>
      <c r="L1428" t="s">
        <v>6529</v>
      </c>
      <c r="M1428" t="s">
        <v>6630</v>
      </c>
      <c r="N1428" t="s">
        <v>6630</v>
      </c>
      <c r="O1428" t="s">
        <v>6630</v>
      </c>
      <c r="P1428" t="s">
        <v>6630</v>
      </c>
      <c r="Q1428" t="s">
        <v>6630</v>
      </c>
    </row>
    <row r="1429" spans="1:17" x14ac:dyDescent="0.35">
      <c r="A1429">
        <v>13501</v>
      </c>
      <c r="B1429" t="s">
        <v>6626</v>
      </c>
      <c r="C1429" t="s">
        <v>6356</v>
      </c>
      <c r="D1429">
        <v>200</v>
      </c>
      <c r="E1429" t="s">
        <v>6357</v>
      </c>
      <c r="F1429">
        <v>209</v>
      </c>
      <c r="G1429" t="s">
        <v>6862</v>
      </c>
      <c r="H1429">
        <v>360</v>
      </c>
      <c r="I1429" t="s">
        <v>8988</v>
      </c>
      <c r="J1429" t="s">
        <v>6630</v>
      </c>
      <c r="L1429" t="s">
        <v>6526</v>
      </c>
      <c r="M1429" t="s">
        <v>6630</v>
      </c>
      <c r="N1429" t="s">
        <v>6630</v>
      </c>
      <c r="O1429" t="s">
        <v>8989</v>
      </c>
      <c r="P1429" t="s">
        <v>6630</v>
      </c>
      <c r="Q1429" t="s">
        <v>6630</v>
      </c>
    </row>
    <row r="1430" spans="1:17" x14ac:dyDescent="0.35">
      <c r="A1430">
        <v>3519114846</v>
      </c>
      <c r="B1430" t="s">
        <v>6626</v>
      </c>
      <c r="C1430" t="s">
        <v>6356</v>
      </c>
      <c r="D1430">
        <v>200</v>
      </c>
      <c r="E1430" t="s">
        <v>488</v>
      </c>
      <c r="F1430">
        <v>203</v>
      </c>
      <c r="G1430" t="s">
        <v>488</v>
      </c>
      <c r="H1430">
        <v>500</v>
      </c>
      <c r="I1430" t="s">
        <v>8990</v>
      </c>
      <c r="J1430">
        <v>20302</v>
      </c>
      <c r="L1430" t="s">
        <v>6529</v>
      </c>
      <c r="M1430">
        <v>14452593</v>
      </c>
      <c r="N1430" t="s">
        <v>6630</v>
      </c>
      <c r="O1430">
        <v>32693</v>
      </c>
      <c r="P1430" t="s">
        <v>6630</v>
      </c>
      <c r="Q1430" t="s">
        <v>6630</v>
      </c>
    </row>
    <row r="1431" spans="1:17" x14ac:dyDescent="0.35">
      <c r="A1431" t="s">
        <v>8991</v>
      </c>
      <c r="B1431" t="s">
        <v>6626</v>
      </c>
      <c r="C1431" t="s">
        <v>6628</v>
      </c>
      <c r="D1431" t="s">
        <v>6628</v>
      </c>
      <c r="E1431" t="s">
        <v>6628</v>
      </c>
      <c r="F1431" t="s">
        <v>6628</v>
      </c>
      <c r="G1431" t="s">
        <v>6628</v>
      </c>
      <c r="H1431" t="s">
        <v>6628</v>
      </c>
      <c r="I1431" t="s">
        <v>8992</v>
      </c>
      <c r="J1431" t="s">
        <v>6630</v>
      </c>
      <c r="L1431" t="s">
        <v>6529</v>
      </c>
      <c r="M1431" t="s">
        <v>6630</v>
      </c>
      <c r="N1431" t="s">
        <v>6630</v>
      </c>
      <c r="O1431" t="s">
        <v>6630</v>
      </c>
      <c r="P1431" t="s">
        <v>6630</v>
      </c>
      <c r="Q1431" t="s">
        <v>6630</v>
      </c>
    </row>
    <row r="1432" spans="1:17" x14ac:dyDescent="0.35">
      <c r="A1432">
        <v>9608109502</v>
      </c>
      <c r="B1432" t="s">
        <v>6626</v>
      </c>
      <c r="C1432" t="s">
        <v>6356</v>
      </c>
      <c r="D1432">
        <v>200</v>
      </c>
      <c r="E1432" t="s">
        <v>6645</v>
      </c>
      <c r="F1432">
        <v>201</v>
      </c>
      <c r="G1432" t="s">
        <v>6786</v>
      </c>
      <c r="H1432">
        <v>440</v>
      </c>
      <c r="I1432" t="s">
        <v>8993</v>
      </c>
      <c r="J1432" t="s">
        <v>6630</v>
      </c>
      <c r="L1432" t="s">
        <v>6529</v>
      </c>
      <c r="M1432">
        <v>12178164</v>
      </c>
      <c r="N1432">
        <v>10003117</v>
      </c>
      <c r="O1432" t="s">
        <v>6630</v>
      </c>
      <c r="P1432" t="s">
        <v>6630</v>
      </c>
      <c r="Q1432">
        <v>200</v>
      </c>
    </row>
    <row r="1433" spans="1:17" x14ac:dyDescent="0.35">
      <c r="A1433">
        <v>9405108618</v>
      </c>
      <c r="B1433" t="s">
        <v>6626</v>
      </c>
      <c r="C1433" t="s">
        <v>6356</v>
      </c>
      <c r="D1433">
        <v>200</v>
      </c>
      <c r="E1433" t="s">
        <v>6701</v>
      </c>
      <c r="F1433">
        <v>500</v>
      </c>
      <c r="G1433" t="s">
        <v>3270</v>
      </c>
      <c r="H1433">
        <v>59</v>
      </c>
      <c r="I1433" t="s">
        <v>8994</v>
      </c>
      <c r="J1433">
        <v>12026</v>
      </c>
      <c r="L1433" t="s">
        <v>6529</v>
      </c>
      <c r="M1433">
        <v>10121543</v>
      </c>
      <c r="N1433" t="s">
        <v>6630</v>
      </c>
      <c r="O1433" t="s">
        <v>6630</v>
      </c>
      <c r="P1433" t="s">
        <v>8995</v>
      </c>
      <c r="Q1433" t="s">
        <v>6630</v>
      </c>
    </row>
    <row r="1434" spans="1:17" x14ac:dyDescent="0.35">
      <c r="A1434">
        <v>9423116374</v>
      </c>
      <c r="B1434" t="s">
        <v>6626</v>
      </c>
      <c r="C1434" t="s">
        <v>6356</v>
      </c>
      <c r="D1434">
        <v>200</v>
      </c>
      <c r="E1434" t="s">
        <v>6366</v>
      </c>
      <c r="F1434">
        <v>207</v>
      </c>
      <c r="G1434" t="s">
        <v>176</v>
      </c>
      <c r="H1434">
        <v>705</v>
      </c>
      <c r="I1434" t="s">
        <v>8996</v>
      </c>
      <c r="J1434">
        <v>20800</v>
      </c>
      <c r="L1434" t="s">
        <v>6529</v>
      </c>
      <c r="M1434">
        <v>11235593</v>
      </c>
      <c r="N1434">
        <v>14742726</v>
      </c>
      <c r="O1434" t="s">
        <v>6630</v>
      </c>
      <c r="P1434" t="s">
        <v>6630</v>
      </c>
      <c r="Q1434">
        <v>700</v>
      </c>
    </row>
    <row r="1435" spans="1:17" x14ac:dyDescent="0.35">
      <c r="A1435">
        <v>9404108098</v>
      </c>
      <c r="B1435" t="s">
        <v>6626</v>
      </c>
      <c r="C1435" t="s">
        <v>6356</v>
      </c>
      <c r="D1435">
        <v>200</v>
      </c>
      <c r="E1435" t="s">
        <v>6659</v>
      </c>
      <c r="F1435">
        <v>208</v>
      </c>
      <c r="G1435" t="s">
        <v>977</v>
      </c>
      <c r="H1435">
        <v>310</v>
      </c>
      <c r="I1435" t="s">
        <v>8997</v>
      </c>
      <c r="J1435">
        <v>13562</v>
      </c>
      <c r="L1435" t="s">
        <v>6529</v>
      </c>
      <c r="M1435">
        <v>10677251</v>
      </c>
      <c r="N1435">
        <v>10517943</v>
      </c>
      <c r="O1435" t="s">
        <v>8998</v>
      </c>
      <c r="P1435" t="s">
        <v>7758</v>
      </c>
      <c r="Q1435">
        <v>100</v>
      </c>
    </row>
    <row r="1436" spans="1:17" x14ac:dyDescent="0.35">
      <c r="A1436">
        <v>8700106378</v>
      </c>
      <c r="B1436" t="s">
        <v>6626</v>
      </c>
      <c r="C1436" t="s">
        <v>6356</v>
      </c>
      <c r="D1436">
        <v>200</v>
      </c>
      <c r="E1436" t="s">
        <v>6701</v>
      </c>
      <c r="F1436">
        <v>500</v>
      </c>
      <c r="G1436" t="s">
        <v>7166</v>
      </c>
      <c r="H1436">
        <v>61</v>
      </c>
      <c r="I1436" t="s">
        <v>8999</v>
      </c>
      <c r="J1436">
        <v>12028</v>
      </c>
      <c r="L1436" t="s">
        <v>6529</v>
      </c>
      <c r="M1436">
        <v>10323778</v>
      </c>
      <c r="N1436">
        <v>10167584</v>
      </c>
      <c r="O1436" t="s">
        <v>6630</v>
      </c>
      <c r="P1436" t="s">
        <v>9000</v>
      </c>
      <c r="Q1436" t="s">
        <v>6630</v>
      </c>
    </row>
    <row r="1437" spans="1:17" x14ac:dyDescent="0.35">
      <c r="A1437">
        <v>9404108369</v>
      </c>
      <c r="B1437" t="s">
        <v>6626</v>
      </c>
      <c r="C1437" t="s">
        <v>6356</v>
      </c>
      <c r="D1437">
        <v>200</v>
      </c>
      <c r="E1437" t="s">
        <v>6366</v>
      </c>
      <c r="F1437">
        <v>207</v>
      </c>
      <c r="G1437" t="s">
        <v>6662</v>
      </c>
      <c r="H1437">
        <v>720</v>
      </c>
      <c r="I1437" t="s">
        <v>9001</v>
      </c>
      <c r="J1437">
        <v>20830</v>
      </c>
      <c r="L1437" t="s">
        <v>6529</v>
      </c>
      <c r="M1437">
        <v>10007092</v>
      </c>
      <c r="N1437">
        <v>10007373</v>
      </c>
      <c r="O1437" t="s">
        <v>6630</v>
      </c>
      <c r="P1437" t="s">
        <v>9002</v>
      </c>
      <c r="Q1437" t="s">
        <v>6630</v>
      </c>
    </row>
    <row r="1438" spans="1:17" x14ac:dyDescent="0.35">
      <c r="A1438">
        <v>7993100130</v>
      </c>
      <c r="B1438" t="s">
        <v>6626</v>
      </c>
      <c r="C1438" t="s">
        <v>6356</v>
      </c>
      <c r="D1438">
        <v>200</v>
      </c>
      <c r="E1438" t="s">
        <v>488</v>
      </c>
      <c r="F1438">
        <v>203</v>
      </c>
      <c r="G1438" t="s">
        <v>488</v>
      </c>
      <c r="H1438">
        <v>500</v>
      </c>
      <c r="I1438" t="s">
        <v>9003</v>
      </c>
      <c r="J1438" t="s">
        <v>6630</v>
      </c>
      <c r="L1438" t="s">
        <v>6529</v>
      </c>
      <c r="M1438" t="s">
        <v>6630</v>
      </c>
      <c r="N1438">
        <v>10007265</v>
      </c>
      <c r="O1438" t="s">
        <v>6630</v>
      </c>
      <c r="P1438" t="s">
        <v>9004</v>
      </c>
      <c r="Q1438" t="s">
        <v>6630</v>
      </c>
    </row>
    <row r="1439" spans="1:17" x14ac:dyDescent="0.35">
      <c r="A1439">
        <v>8797105300</v>
      </c>
      <c r="B1439" t="s">
        <v>6626</v>
      </c>
      <c r="C1439" t="s">
        <v>6356</v>
      </c>
      <c r="D1439">
        <v>200</v>
      </c>
      <c r="E1439" t="s">
        <v>6701</v>
      </c>
      <c r="F1439">
        <v>500</v>
      </c>
      <c r="G1439" t="s">
        <v>7166</v>
      </c>
      <c r="H1439">
        <v>61</v>
      </c>
      <c r="I1439" t="s">
        <v>9005</v>
      </c>
      <c r="J1439">
        <v>12028</v>
      </c>
      <c r="L1439" t="s">
        <v>6529</v>
      </c>
      <c r="M1439">
        <v>10323778</v>
      </c>
      <c r="N1439">
        <v>10167584</v>
      </c>
      <c r="O1439" t="s">
        <v>6630</v>
      </c>
      <c r="P1439" t="s">
        <v>9006</v>
      </c>
      <c r="Q1439" t="s">
        <v>6630</v>
      </c>
    </row>
    <row r="1440" spans="1:17" x14ac:dyDescent="0.35">
      <c r="A1440">
        <v>9413111993</v>
      </c>
      <c r="B1440" t="s">
        <v>6626</v>
      </c>
      <c r="C1440" t="s">
        <v>6356</v>
      </c>
      <c r="D1440">
        <v>200</v>
      </c>
      <c r="E1440" t="s">
        <v>6645</v>
      </c>
      <c r="F1440">
        <v>201</v>
      </c>
      <c r="G1440" t="s">
        <v>6657</v>
      </c>
      <c r="H1440">
        <v>420</v>
      </c>
      <c r="I1440" t="s">
        <v>9007</v>
      </c>
      <c r="J1440" t="s">
        <v>6630</v>
      </c>
      <c r="L1440" t="s">
        <v>6529</v>
      </c>
      <c r="M1440">
        <v>13789418</v>
      </c>
      <c r="N1440">
        <v>13842821</v>
      </c>
      <c r="O1440" t="s">
        <v>6630</v>
      </c>
      <c r="P1440" t="s">
        <v>6630</v>
      </c>
      <c r="Q1440" t="s">
        <v>6630</v>
      </c>
    </row>
    <row r="1441" spans="1:17" x14ac:dyDescent="0.35">
      <c r="A1441">
        <v>9402107513</v>
      </c>
      <c r="B1441" t="s">
        <v>6626</v>
      </c>
      <c r="C1441" t="s">
        <v>6356</v>
      </c>
      <c r="D1441">
        <v>200</v>
      </c>
      <c r="E1441" t="s">
        <v>5245</v>
      </c>
      <c r="F1441">
        <v>202</v>
      </c>
      <c r="G1441" t="s">
        <v>5245</v>
      </c>
      <c r="H1441">
        <v>450</v>
      </c>
      <c r="I1441" t="s">
        <v>9008</v>
      </c>
      <c r="J1441">
        <v>20200</v>
      </c>
      <c r="L1441" t="s">
        <v>6529</v>
      </c>
      <c r="M1441" t="s">
        <v>6630</v>
      </c>
      <c r="N1441">
        <v>10373628</v>
      </c>
      <c r="O1441" t="s">
        <v>6630</v>
      </c>
      <c r="P1441" t="s">
        <v>9009</v>
      </c>
      <c r="Q1441" t="s">
        <v>6630</v>
      </c>
    </row>
    <row r="1442" spans="1:17" x14ac:dyDescent="0.35">
      <c r="A1442">
        <v>8797105346</v>
      </c>
      <c r="B1442" t="s">
        <v>6626</v>
      </c>
      <c r="C1442" t="s">
        <v>6356</v>
      </c>
      <c r="D1442">
        <v>200</v>
      </c>
      <c r="E1442" t="s">
        <v>6701</v>
      </c>
      <c r="F1442">
        <v>500</v>
      </c>
      <c r="G1442" t="s">
        <v>7166</v>
      </c>
      <c r="H1442">
        <v>61</v>
      </c>
      <c r="I1442" t="s">
        <v>9010</v>
      </c>
      <c r="J1442">
        <v>12028</v>
      </c>
      <c r="L1442" t="s">
        <v>6529</v>
      </c>
      <c r="M1442" t="s">
        <v>6630</v>
      </c>
      <c r="N1442">
        <v>10167584</v>
      </c>
      <c r="O1442" t="s">
        <v>6630</v>
      </c>
      <c r="P1442" t="s">
        <v>9011</v>
      </c>
      <c r="Q1442" t="s">
        <v>6630</v>
      </c>
    </row>
    <row r="1443" spans="1:17" x14ac:dyDescent="0.35">
      <c r="A1443">
        <v>3923116418</v>
      </c>
      <c r="B1443" t="s">
        <v>6334</v>
      </c>
      <c r="C1443" t="s">
        <v>6356</v>
      </c>
      <c r="D1443">
        <v>200</v>
      </c>
      <c r="E1443" t="s">
        <v>5245</v>
      </c>
      <c r="F1443">
        <v>202</v>
      </c>
      <c r="G1443" t="s">
        <v>5245</v>
      </c>
      <c r="H1443">
        <v>450</v>
      </c>
      <c r="I1443" t="s">
        <v>9012</v>
      </c>
      <c r="J1443">
        <v>20200</v>
      </c>
      <c r="L1443" t="s">
        <v>6529</v>
      </c>
      <c r="M1443">
        <v>14314959</v>
      </c>
      <c r="N1443">
        <v>10558147</v>
      </c>
      <c r="O1443" t="s">
        <v>6630</v>
      </c>
      <c r="P1443" t="s">
        <v>6630</v>
      </c>
      <c r="Q1443">
        <v>800</v>
      </c>
    </row>
    <row r="1444" spans="1:17" x14ac:dyDescent="0.35">
      <c r="A1444">
        <v>9497105261</v>
      </c>
      <c r="B1444" t="s">
        <v>6626</v>
      </c>
      <c r="C1444" t="s">
        <v>6356</v>
      </c>
      <c r="D1444">
        <v>200</v>
      </c>
      <c r="E1444" t="s">
        <v>6659</v>
      </c>
      <c r="F1444">
        <v>208</v>
      </c>
      <c r="G1444" t="s">
        <v>7129</v>
      </c>
      <c r="H1444">
        <v>305</v>
      </c>
      <c r="I1444" t="s">
        <v>9013</v>
      </c>
      <c r="J1444" t="s">
        <v>6630</v>
      </c>
      <c r="L1444" t="s">
        <v>6529</v>
      </c>
      <c r="M1444" t="s">
        <v>6630</v>
      </c>
      <c r="N1444">
        <v>10008204</v>
      </c>
      <c r="O1444" t="s">
        <v>9014</v>
      </c>
      <c r="P1444" t="s">
        <v>9015</v>
      </c>
      <c r="Q1444" t="s">
        <v>6630</v>
      </c>
    </row>
    <row r="1445" spans="1:17" x14ac:dyDescent="0.35">
      <c r="A1445">
        <v>9409109947</v>
      </c>
      <c r="B1445" t="s">
        <v>6626</v>
      </c>
      <c r="C1445" t="s">
        <v>6356</v>
      </c>
      <c r="D1445">
        <v>200</v>
      </c>
      <c r="E1445" t="s">
        <v>6659</v>
      </c>
      <c r="F1445">
        <v>208</v>
      </c>
      <c r="G1445" t="s">
        <v>977</v>
      </c>
      <c r="H1445">
        <v>310</v>
      </c>
      <c r="I1445" t="s">
        <v>9016</v>
      </c>
      <c r="J1445">
        <v>13562</v>
      </c>
      <c r="L1445" t="s">
        <v>6529</v>
      </c>
      <c r="M1445">
        <v>10122853</v>
      </c>
      <c r="N1445">
        <v>11517531</v>
      </c>
      <c r="O1445" t="s">
        <v>9017</v>
      </c>
      <c r="P1445" t="s">
        <v>9018</v>
      </c>
      <c r="Q1445" t="s">
        <v>6630</v>
      </c>
    </row>
    <row r="1446" spans="1:17" x14ac:dyDescent="0.35">
      <c r="A1446">
        <v>9415113241</v>
      </c>
      <c r="B1446" t="s">
        <v>6626</v>
      </c>
      <c r="C1446" t="s">
        <v>6356</v>
      </c>
      <c r="D1446">
        <v>200</v>
      </c>
      <c r="E1446" t="s">
        <v>6366</v>
      </c>
      <c r="F1446">
        <v>207</v>
      </c>
      <c r="G1446" t="s">
        <v>1357</v>
      </c>
      <c r="H1446">
        <v>745</v>
      </c>
      <c r="I1446" t="s">
        <v>9019</v>
      </c>
      <c r="J1446">
        <v>20800</v>
      </c>
      <c r="L1446" t="s">
        <v>6529</v>
      </c>
      <c r="M1446">
        <v>10069378</v>
      </c>
      <c r="N1446">
        <v>10007373</v>
      </c>
      <c r="O1446" t="s">
        <v>6630</v>
      </c>
      <c r="P1446" t="s">
        <v>6630</v>
      </c>
      <c r="Q1446">
        <v>700</v>
      </c>
    </row>
    <row r="1447" spans="1:17" x14ac:dyDescent="0.35">
      <c r="A1447">
        <v>9414112473</v>
      </c>
      <c r="B1447" t="s">
        <v>6626</v>
      </c>
      <c r="C1447" t="s">
        <v>6540</v>
      </c>
      <c r="D1447">
        <v>131</v>
      </c>
      <c r="E1447" t="s">
        <v>6672</v>
      </c>
      <c r="F1447">
        <v>703</v>
      </c>
      <c r="G1447" t="s">
        <v>7042</v>
      </c>
      <c r="H1447">
        <v>730</v>
      </c>
      <c r="I1447" t="s">
        <v>9020</v>
      </c>
      <c r="J1447">
        <v>13200</v>
      </c>
      <c r="L1447" t="s">
        <v>6529</v>
      </c>
      <c r="M1447">
        <v>10427235</v>
      </c>
      <c r="N1447">
        <v>14033911</v>
      </c>
      <c r="O1447" t="s">
        <v>6630</v>
      </c>
      <c r="P1447" t="s">
        <v>6713</v>
      </c>
      <c r="Q1447" t="s">
        <v>6630</v>
      </c>
    </row>
    <row r="1448" spans="1:17" x14ac:dyDescent="0.35">
      <c r="A1448">
        <v>6801106840</v>
      </c>
      <c r="B1448" t="s">
        <v>6626</v>
      </c>
      <c r="C1448" t="s">
        <v>6356</v>
      </c>
      <c r="D1448">
        <v>200</v>
      </c>
      <c r="E1448" t="s">
        <v>5245</v>
      </c>
      <c r="F1448">
        <v>202</v>
      </c>
      <c r="G1448" t="s">
        <v>5245</v>
      </c>
      <c r="H1448">
        <v>450</v>
      </c>
      <c r="I1448" t="s">
        <v>9021</v>
      </c>
      <c r="J1448">
        <v>20200</v>
      </c>
      <c r="L1448" t="s">
        <v>6529</v>
      </c>
      <c r="M1448">
        <v>10895151</v>
      </c>
      <c r="N1448">
        <v>10212031</v>
      </c>
      <c r="O1448" t="s">
        <v>9022</v>
      </c>
      <c r="P1448" t="s">
        <v>9023</v>
      </c>
      <c r="Q1448" t="s">
        <v>6630</v>
      </c>
    </row>
    <row r="1449" spans="1:17" x14ac:dyDescent="0.35">
      <c r="A1449">
        <v>9418114655</v>
      </c>
      <c r="B1449" t="s">
        <v>6626</v>
      </c>
      <c r="C1449" t="s">
        <v>6356</v>
      </c>
      <c r="D1449">
        <v>200</v>
      </c>
      <c r="E1449" t="s">
        <v>6645</v>
      </c>
      <c r="F1449">
        <v>201</v>
      </c>
      <c r="G1449" t="s">
        <v>6638</v>
      </c>
      <c r="H1449">
        <v>415</v>
      </c>
      <c r="I1449" t="s">
        <v>9024</v>
      </c>
      <c r="J1449">
        <v>20115</v>
      </c>
      <c r="L1449" t="s">
        <v>6529</v>
      </c>
      <c r="M1449">
        <v>12305688</v>
      </c>
      <c r="N1449">
        <v>10271648</v>
      </c>
      <c r="O1449" t="s">
        <v>6630</v>
      </c>
      <c r="P1449" t="s">
        <v>9025</v>
      </c>
      <c r="Q1449" t="s">
        <v>6630</v>
      </c>
    </row>
    <row r="1450" spans="1:17" x14ac:dyDescent="0.35">
      <c r="A1450">
        <v>9404108188</v>
      </c>
      <c r="B1450" t="s">
        <v>6626</v>
      </c>
      <c r="C1450" t="s">
        <v>6356</v>
      </c>
      <c r="D1450">
        <v>200</v>
      </c>
      <c r="E1450" t="s">
        <v>6659</v>
      </c>
      <c r="F1450">
        <v>208</v>
      </c>
      <c r="G1450" t="s">
        <v>3838</v>
      </c>
      <c r="H1450">
        <v>313</v>
      </c>
      <c r="I1450" t="s">
        <v>9026</v>
      </c>
      <c r="J1450">
        <v>9402107599</v>
      </c>
      <c r="L1450" t="s">
        <v>6529</v>
      </c>
      <c r="M1450">
        <v>10312462</v>
      </c>
      <c r="N1450">
        <v>10728783</v>
      </c>
      <c r="O1450" t="s">
        <v>6630</v>
      </c>
      <c r="P1450" t="s">
        <v>6694</v>
      </c>
      <c r="Q1450" t="s">
        <v>6630</v>
      </c>
    </row>
    <row r="1451" spans="1:17" x14ac:dyDescent="0.35">
      <c r="A1451">
        <v>9616113687</v>
      </c>
      <c r="B1451" t="s">
        <v>6626</v>
      </c>
      <c r="C1451" t="s">
        <v>6356</v>
      </c>
      <c r="D1451">
        <v>200</v>
      </c>
      <c r="E1451" t="s">
        <v>6366</v>
      </c>
      <c r="F1451">
        <v>207</v>
      </c>
      <c r="G1451" t="s">
        <v>6756</v>
      </c>
      <c r="H1451">
        <v>750</v>
      </c>
      <c r="I1451" t="s">
        <v>9027</v>
      </c>
      <c r="J1451">
        <v>20800</v>
      </c>
      <c r="L1451" t="s">
        <v>6529</v>
      </c>
      <c r="M1451">
        <v>10636580</v>
      </c>
      <c r="N1451">
        <v>10016301</v>
      </c>
      <c r="O1451" t="s">
        <v>6630</v>
      </c>
      <c r="P1451" t="s">
        <v>6630</v>
      </c>
      <c r="Q1451">
        <v>200</v>
      </c>
    </row>
    <row r="1452" spans="1:17" x14ac:dyDescent="0.35">
      <c r="A1452">
        <v>9416113419</v>
      </c>
      <c r="B1452" t="s">
        <v>6626</v>
      </c>
      <c r="C1452" t="s">
        <v>6356</v>
      </c>
      <c r="D1452">
        <v>200</v>
      </c>
      <c r="E1452" t="s">
        <v>6366</v>
      </c>
      <c r="F1452">
        <v>207</v>
      </c>
      <c r="G1452" t="s">
        <v>6724</v>
      </c>
      <c r="H1452">
        <v>323</v>
      </c>
      <c r="I1452" t="s">
        <v>9028</v>
      </c>
      <c r="J1452">
        <v>20050</v>
      </c>
      <c r="L1452" t="s">
        <v>6529</v>
      </c>
      <c r="M1452">
        <v>10383252</v>
      </c>
      <c r="N1452">
        <v>10778318</v>
      </c>
      <c r="O1452" t="s">
        <v>6630</v>
      </c>
      <c r="P1452" t="s">
        <v>6630</v>
      </c>
      <c r="Q1452" t="s">
        <v>6630</v>
      </c>
    </row>
    <row r="1453" spans="1:17" x14ac:dyDescent="0.35">
      <c r="A1453">
        <v>9410110336</v>
      </c>
      <c r="B1453" t="s">
        <v>6626</v>
      </c>
      <c r="C1453" t="s">
        <v>6356</v>
      </c>
      <c r="D1453">
        <v>200</v>
      </c>
      <c r="E1453" t="s">
        <v>6366</v>
      </c>
      <c r="F1453">
        <v>207</v>
      </c>
      <c r="G1453" t="s">
        <v>6638</v>
      </c>
      <c r="H1453">
        <v>415</v>
      </c>
      <c r="I1453" t="s">
        <v>9029</v>
      </c>
      <c r="J1453">
        <v>20115</v>
      </c>
      <c r="L1453" t="s">
        <v>6529</v>
      </c>
      <c r="M1453">
        <v>11292854</v>
      </c>
      <c r="N1453">
        <v>11458332</v>
      </c>
      <c r="O1453" t="s">
        <v>9030</v>
      </c>
      <c r="P1453" t="s">
        <v>6630</v>
      </c>
      <c r="Q1453" t="s">
        <v>6630</v>
      </c>
    </row>
    <row r="1454" spans="1:17" x14ac:dyDescent="0.35">
      <c r="A1454">
        <v>9415113139</v>
      </c>
      <c r="B1454" t="s">
        <v>6626</v>
      </c>
      <c r="C1454" t="s">
        <v>6356</v>
      </c>
      <c r="D1454">
        <v>200</v>
      </c>
      <c r="E1454" t="s">
        <v>6645</v>
      </c>
      <c r="F1454">
        <v>201</v>
      </c>
      <c r="G1454" t="s">
        <v>6638</v>
      </c>
      <c r="H1454">
        <v>415</v>
      </c>
      <c r="I1454" t="s">
        <v>9031</v>
      </c>
      <c r="J1454">
        <v>20115</v>
      </c>
      <c r="L1454" t="s">
        <v>6529</v>
      </c>
      <c r="M1454">
        <v>12623037</v>
      </c>
      <c r="N1454">
        <v>13150526</v>
      </c>
      <c r="O1454">
        <v>30957</v>
      </c>
      <c r="P1454" t="s">
        <v>6630</v>
      </c>
      <c r="Q1454" t="s">
        <v>6630</v>
      </c>
    </row>
    <row r="1455" spans="1:17" x14ac:dyDescent="0.35">
      <c r="A1455">
        <v>8797105375</v>
      </c>
      <c r="B1455" t="s">
        <v>6626</v>
      </c>
      <c r="C1455" t="s">
        <v>6356</v>
      </c>
      <c r="D1455">
        <v>200</v>
      </c>
      <c r="E1455" t="s">
        <v>6701</v>
      </c>
      <c r="F1455">
        <v>500</v>
      </c>
      <c r="G1455" t="s">
        <v>3270</v>
      </c>
      <c r="H1455">
        <v>59</v>
      </c>
      <c r="I1455" t="s">
        <v>9032</v>
      </c>
      <c r="J1455">
        <v>12027</v>
      </c>
      <c r="L1455" t="s">
        <v>6529</v>
      </c>
      <c r="M1455" t="s">
        <v>6630</v>
      </c>
      <c r="N1455">
        <v>10005776</v>
      </c>
      <c r="O1455" t="s">
        <v>6630</v>
      </c>
      <c r="P1455" t="s">
        <v>9033</v>
      </c>
      <c r="Q1455" t="s">
        <v>6630</v>
      </c>
    </row>
    <row r="1456" spans="1:17" x14ac:dyDescent="0.35">
      <c r="A1456">
        <v>9411110920</v>
      </c>
      <c r="B1456" t="s">
        <v>6626</v>
      </c>
      <c r="C1456" t="s">
        <v>6356</v>
      </c>
      <c r="D1456">
        <v>200</v>
      </c>
      <c r="E1456" t="s">
        <v>6357</v>
      </c>
      <c r="F1456">
        <v>209</v>
      </c>
      <c r="G1456" t="s">
        <v>6726</v>
      </c>
      <c r="H1456">
        <v>315</v>
      </c>
      <c r="I1456" t="s">
        <v>9034</v>
      </c>
      <c r="J1456">
        <v>13550</v>
      </c>
      <c r="L1456" t="s">
        <v>6529</v>
      </c>
      <c r="M1456">
        <v>10459261</v>
      </c>
      <c r="N1456">
        <v>10122394</v>
      </c>
      <c r="O1456" t="s">
        <v>6630</v>
      </c>
      <c r="P1456" t="s">
        <v>6630</v>
      </c>
      <c r="Q1456">
        <v>700</v>
      </c>
    </row>
    <row r="1457" spans="1:17" x14ac:dyDescent="0.35">
      <c r="A1457">
        <v>9406108941</v>
      </c>
      <c r="B1457" t="s">
        <v>6626</v>
      </c>
      <c r="C1457" t="s">
        <v>6356</v>
      </c>
      <c r="D1457">
        <v>200</v>
      </c>
      <c r="E1457" t="s">
        <v>6701</v>
      </c>
      <c r="F1457">
        <v>500</v>
      </c>
      <c r="G1457" t="s">
        <v>7639</v>
      </c>
      <c r="H1457">
        <v>63</v>
      </c>
      <c r="I1457" t="s">
        <v>9035</v>
      </c>
      <c r="J1457">
        <v>12029</v>
      </c>
      <c r="L1457" t="s">
        <v>6529</v>
      </c>
      <c r="M1457">
        <v>10735422</v>
      </c>
      <c r="N1457">
        <v>10473696</v>
      </c>
      <c r="O1457" t="s">
        <v>9036</v>
      </c>
      <c r="P1457" t="s">
        <v>9037</v>
      </c>
      <c r="Q1457" t="s">
        <v>6630</v>
      </c>
    </row>
    <row r="1458" spans="1:17" x14ac:dyDescent="0.35">
      <c r="A1458">
        <v>3516113606</v>
      </c>
      <c r="B1458" t="s">
        <v>6626</v>
      </c>
      <c r="C1458" t="s">
        <v>6356</v>
      </c>
      <c r="D1458">
        <v>200</v>
      </c>
      <c r="E1458" t="s">
        <v>5245</v>
      </c>
      <c r="F1458">
        <v>202</v>
      </c>
      <c r="G1458" t="s">
        <v>5245</v>
      </c>
      <c r="H1458">
        <v>450</v>
      </c>
      <c r="I1458" t="s">
        <v>9038</v>
      </c>
      <c r="J1458">
        <v>20200</v>
      </c>
      <c r="L1458" t="s">
        <v>6529</v>
      </c>
      <c r="M1458">
        <v>11533224</v>
      </c>
      <c r="N1458">
        <v>12975905</v>
      </c>
      <c r="O1458" t="s">
        <v>6630</v>
      </c>
      <c r="P1458" t="s">
        <v>6630</v>
      </c>
      <c r="Q1458" t="s">
        <v>6630</v>
      </c>
    </row>
    <row r="1459" spans="1:17" x14ac:dyDescent="0.35">
      <c r="A1459">
        <v>3918114422</v>
      </c>
      <c r="B1459" t="s">
        <v>6626</v>
      </c>
      <c r="C1459" t="s">
        <v>6356</v>
      </c>
      <c r="D1459">
        <v>200</v>
      </c>
      <c r="E1459" t="s">
        <v>5245</v>
      </c>
      <c r="F1459">
        <v>202</v>
      </c>
      <c r="G1459" t="s">
        <v>5245</v>
      </c>
      <c r="H1459">
        <v>450</v>
      </c>
      <c r="I1459" t="s">
        <v>9039</v>
      </c>
      <c r="J1459">
        <v>20200</v>
      </c>
      <c r="L1459" t="s">
        <v>6529</v>
      </c>
      <c r="M1459">
        <v>10765331</v>
      </c>
      <c r="N1459">
        <v>13578629</v>
      </c>
      <c r="O1459" t="s">
        <v>6630</v>
      </c>
      <c r="P1459" t="s">
        <v>6630</v>
      </c>
      <c r="Q1459">
        <v>610</v>
      </c>
    </row>
    <row r="1460" spans="1:17" x14ac:dyDescent="0.35">
      <c r="A1460">
        <v>6303107838</v>
      </c>
      <c r="B1460" t="s">
        <v>6626</v>
      </c>
      <c r="C1460" t="s">
        <v>6356</v>
      </c>
      <c r="D1460">
        <v>200</v>
      </c>
      <c r="E1460" t="s">
        <v>6366</v>
      </c>
      <c r="F1460">
        <v>207</v>
      </c>
      <c r="G1460" t="s">
        <v>6662</v>
      </c>
      <c r="H1460">
        <v>720</v>
      </c>
      <c r="I1460" t="s">
        <v>9040</v>
      </c>
      <c r="J1460">
        <v>20800</v>
      </c>
      <c r="L1460" t="s">
        <v>6529</v>
      </c>
      <c r="M1460">
        <v>10506697</v>
      </c>
      <c r="N1460">
        <v>10015831</v>
      </c>
      <c r="O1460" t="s">
        <v>6669</v>
      </c>
      <c r="P1460" t="s">
        <v>7419</v>
      </c>
      <c r="Q1460" t="s">
        <v>6630</v>
      </c>
    </row>
    <row r="1461" spans="1:17" x14ac:dyDescent="0.35">
      <c r="A1461">
        <v>9403107878</v>
      </c>
      <c r="B1461" t="s">
        <v>6626</v>
      </c>
      <c r="C1461" t="s">
        <v>6356</v>
      </c>
      <c r="D1461">
        <v>200</v>
      </c>
      <c r="E1461" t="s">
        <v>6659</v>
      </c>
      <c r="F1461">
        <v>208</v>
      </c>
      <c r="G1461" t="s">
        <v>3838</v>
      </c>
      <c r="H1461">
        <v>313</v>
      </c>
      <c r="I1461" t="s">
        <v>9041</v>
      </c>
      <c r="J1461">
        <v>13562</v>
      </c>
      <c r="L1461" t="s">
        <v>6529</v>
      </c>
      <c r="M1461">
        <v>10677251</v>
      </c>
      <c r="N1461">
        <v>10517943</v>
      </c>
      <c r="O1461" t="s">
        <v>6630</v>
      </c>
      <c r="P1461" t="s">
        <v>9042</v>
      </c>
      <c r="Q1461" t="s">
        <v>6630</v>
      </c>
    </row>
    <row r="1462" spans="1:17" x14ac:dyDescent="0.35">
      <c r="A1462">
        <v>9410110381</v>
      </c>
      <c r="B1462" t="s">
        <v>6626</v>
      </c>
      <c r="C1462" t="s">
        <v>6356</v>
      </c>
      <c r="D1462">
        <v>200</v>
      </c>
      <c r="E1462" t="s">
        <v>6357</v>
      </c>
      <c r="F1462">
        <v>209</v>
      </c>
      <c r="G1462" t="s">
        <v>977</v>
      </c>
      <c r="H1462">
        <v>310</v>
      </c>
      <c r="I1462" t="s">
        <v>9043</v>
      </c>
      <c r="J1462">
        <v>13562</v>
      </c>
      <c r="L1462" t="s">
        <v>6529</v>
      </c>
      <c r="M1462">
        <v>10122853</v>
      </c>
      <c r="N1462">
        <v>11517531</v>
      </c>
      <c r="O1462" t="s">
        <v>9044</v>
      </c>
      <c r="P1462" t="s">
        <v>6630</v>
      </c>
      <c r="Q1462" t="s">
        <v>6630</v>
      </c>
    </row>
    <row r="1463" spans="1:17" x14ac:dyDescent="0.35">
      <c r="A1463">
        <v>9414112182</v>
      </c>
      <c r="B1463" t="s">
        <v>6626</v>
      </c>
      <c r="C1463" t="s">
        <v>6540</v>
      </c>
      <c r="D1463">
        <v>131</v>
      </c>
      <c r="E1463" t="s">
        <v>6672</v>
      </c>
      <c r="F1463">
        <v>703</v>
      </c>
      <c r="G1463" t="s">
        <v>3068</v>
      </c>
      <c r="H1463">
        <v>830</v>
      </c>
      <c r="I1463" t="s">
        <v>9045</v>
      </c>
      <c r="J1463">
        <v>13200</v>
      </c>
      <c r="L1463" t="s">
        <v>6529</v>
      </c>
      <c r="M1463">
        <v>10731991</v>
      </c>
      <c r="N1463">
        <v>10721258</v>
      </c>
      <c r="O1463" t="s">
        <v>6630</v>
      </c>
      <c r="P1463" t="s">
        <v>6630</v>
      </c>
      <c r="Q1463" t="s">
        <v>6630</v>
      </c>
    </row>
    <row r="1464" spans="1:17" x14ac:dyDescent="0.35">
      <c r="A1464">
        <v>9409109722</v>
      </c>
      <c r="B1464" t="s">
        <v>6626</v>
      </c>
      <c r="C1464" t="s">
        <v>6356</v>
      </c>
      <c r="D1464">
        <v>200</v>
      </c>
      <c r="E1464" t="s">
        <v>6366</v>
      </c>
      <c r="F1464">
        <v>207</v>
      </c>
      <c r="G1464" t="s">
        <v>176</v>
      </c>
      <c r="H1464">
        <v>705</v>
      </c>
      <c r="I1464" t="s">
        <v>9046</v>
      </c>
      <c r="J1464">
        <v>20800</v>
      </c>
      <c r="L1464" t="s">
        <v>6529</v>
      </c>
      <c r="M1464">
        <v>10421714</v>
      </c>
      <c r="N1464">
        <v>10506697</v>
      </c>
      <c r="O1464" t="s">
        <v>6630</v>
      </c>
      <c r="P1464" t="s">
        <v>6630</v>
      </c>
      <c r="Q1464">
        <v>700</v>
      </c>
    </row>
    <row r="1465" spans="1:17" x14ac:dyDescent="0.35">
      <c r="A1465">
        <v>9405108487</v>
      </c>
      <c r="B1465" t="s">
        <v>6626</v>
      </c>
      <c r="C1465" t="s">
        <v>6356</v>
      </c>
      <c r="D1465">
        <v>200</v>
      </c>
      <c r="E1465" t="s">
        <v>6659</v>
      </c>
      <c r="F1465">
        <v>208</v>
      </c>
      <c r="G1465" t="s">
        <v>977</v>
      </c>
      <c r="H1465">
        <v>310</v>
      </c>
      <c r="I1465" t="s">
        <v>9047</v>
      </c>
      <c r="J1465">
        <v>13551</v>
      </c>
      <c r="L1465" t="s">
        <v>6529</v>
      </c>
      <c r="M1465">
        <v>10197353</v>
      </c>
      <c r="N1465">
        <v>10601803</v>
      </c>
      <c r="O1465" t="s">
        <v>9048</v>
      </c>
      <c r="P1465" t="s">
        <v>9049</v>
      </c>
      <c r="Q1465" t="s">
        <v>6630</v>
      </c>
    </row>
    <row r="1466" spans="1:17" x14ac:dyDescent="0.35">
      <c r="A1466">
        <v>9621115860</v>
      </c>
      <c r="B1466" t="s">
        <v>6334</v>
      </c>
      <c r="C1466" t="s">
        <v>6540</v>
      </c>
      <c r="D1466">
        <v>131</v>
      </c>
      <c r="E1466" t="s">
        <v>7477</v>
      </c>
      <c r="F1466">
        <v>702</v>
      </c>
      <c r="G1466" t="s">
        <v>3068</v>
      </c>
      <c r="H1466">
        <v>830</v>
      </c>
      <c r="I1466" t="s">
        <v>9050</v>
      </c>
      <c r="J1466">
        <v>13260</v>
      </c>
      <c r="L1466" t="s">
        <v>6529</v>
      </c>
      <c r="M1466">
        <v>10007744</v>
      </c>
      <c r="N1466">
        <v>10285177</v>
      </c>
      <c r="O1466" t="s">
        <v>6630</v>
      </c>
      <c r="P1466" t="s">
        <v>6630</v>
      </c>
      <c r="Q1466">
        <v>900</v>
      </c>
    </row>
    <row r="1467" spans="1:17" x14ac:dyDescent="0.35">
      <c r="A1467">
        <v>3516113471</v>
      </c>
      <c r="B1467" t="s">
        <v>6626</v>
      </c>
      <c r="C1467" t="s">
        <v>6356</v>
      </c>
      <c r="D1467">
        <v>200</v>
      </c>
      <c r="E1467" t="s">
        <v>5245</v>
      </c>
      <c r="F1467">
        <v>202</v>
      </c>
      <c r="G1467" t="s">
        <v>5245</v>
      </c>
      <c r="H1467">
        <v>450</v>
      </c>
      <c r="I1467" t="s">
        <v>9051</v>
      </c>
      <c r="J1467">
        <v>20200</v>
      </c>
      <c r="L1467" t="s">
        <v>6529</v>
      </c>
      <c r="M1467">
        <v>11533224</v>
      </c>
      <c r="N1467">
        <v>10533791</v>
      </c>
      <c r="O1467" t="s">
        <v>6630</v>
      </c>
      <c r="P1467" t="s">
        <v>6630</v>
      </c>
      <c r="Q1467" t="s">
        <v>6630</v>
      </c>
    </row>
    <row r="1468" spans="1:17" x14ac:dyDescent="0.35">
      <c r="A1468">
        <v>6898105900</v>
      </c>
      <c r="B1468" t="s">
        <v>6626</v>
      </c>
      <c r="C1468" t="s">
        <v>6356</v>
      </c>
      <c r="D1468">
        <v>200</v>
      </c>
      <c r="E1468" t="s">
        <v>5245</v>
      </c>
      <c r="F1468">
        <v>202</v>
      </c>
      <c r="G1468" t="s">
        <v>5245</v>
      </c>
      <c r="H1468">
        <v>450</v>
      </c>
      <c r="I1468" t="s">
        <v>9052</v>
      </c>
      <c r="J1468">
        <v>20200</v>
      </c>
      <c r="L1468" t="s">
        <v>6529</v>
      </c>
      <c r="M1468">
        <v>10895151</v>
      </c>
      <c r="N1468">
        <v>10212031</v>
      </c>
      <c r="O1468" t="s">
        <v>6630</v>
      </c>
      <c r="P1468" t="s">
        <v>9053</v>
      </c>
      <c r="Q1468" t="s">
        <v>6630</v>
      </c>
    </row>
    <row r="1469" spans="1:17" x14ac:dyDescent="0.35">
      <c r="A1469">
        <v>9418114676</v>
      </c>
      <c r="B1469" t="s">
        <v>6626</v>
      </c>
      <c r="C1469" t="s">
        <v>6356</v>
      </c>
      <c r="D1469">
        <v>200</v>
      </c>
      <c r="E1469" t="s">
        <v>488</v>
      </c>
      <c r="F1469">
        <v>203</v>
      </c>
      <c r="G1469" t="s">
        <v>488</v>
      </c>
      <c r="H1469">
        <v>500</v>
      </c>
      <c r="I1469" t="s">
        <v>9054</v>
      </c>
      <c r="J1469">
        <v>20302</v>
      </c>
      <c r="L1469" t="s">
        <v>6529</v>
      </c>
      <c r="M1469">
        <v>14396245</v>
      </c>
      <c r="N1469">
        <v>13228637</v>
      </c>
      <c r="O1469" t="s">
        <v>9055</v>
      </c>
      <c r="P1469" t="s">
        <v>6630</v>
      </c>
      <c r="Q1469" t="s">
        <v>6630</v>
      </c>
    </row>
    <row r="1470" spans="1:17" x14ac:dyDescent="0.35">
      <c r="A1470">
        <v>9414112237</v>
      </c>
      <c r="B1470" t="s">
        <v>6626</v>
      </c>
      <c r="C1470" t="s">
        <v>6356</v>
      </c>
      <c r="D1470">
        <v>200</v>
      </c>
      <c r="E1470" t="s">
        <v>6366</v>
      </c>
      <c r="F1470">
        <v>207</v>
      </c>
      <c r="G1470" t="s">
        <v>3257</v>
      </c>
      <c r="H1470">
        <v>788</v>
      </c>
      <c r="I1470" t="s">
        <v>9056</v>
      </c>
      <c r="J1470">
        <v>20710</v>
      </c>
      <c r="L1470" t="s">
        <v>6529</v>
      </c>
      <c r="M1470">
        <v>10015398</v>
      </c>
      <c r="N1470">
        <v>10007974</v>
      </c>
      <c r="O1470" t="s">
        <v>6630</v>
      </c>
      <c r="P1470" t="s">
        <v>6650</v>
      </c>
      <c r="Q1470" t="s">
        <v>6630</v>
      </c>
    </row>
    <row r="1471" spans="1:17" x14ac:dyDescent="0.35">
      <c r="A1471">
        <v>9421115671</v>
      </c>
      <c r="B1471" t="s">
        <v>6334</v>
      </c>
      <c r="C1471" t="s">
        <v>6540</v>
      </c>
      <c r="D1471">
        <v>131</v>
      </c>
      <c r="E1471" t="s">
        <v>6540</v>
      </c>
      <c r="F1471">
        <v>309</v>
      </c>
      <c r="G1471" t="s">
        <v>9057</v>
      </c>
      <c r="H1471">
        <v>956</v>
      </c>
      <c r="I1471" t="s">
        <v>9058</v>
      </c>
      <c r="J1471" t="s">
        <v>6630</v>
      </c>
      <c r="L1471" t="s">
        <v>6529</v>
      </c>
      <c r="M1471">
        <v>10382698</v>
      </c>
      <c r="N1471" t="s">
        <v>6630</v>
      </c>
      <c r="O1471" t="s">
        <v>6630</v>
      </c>
      <c r="P1471" t="s">
        <v>6630</v>
      </c>
      <c r="Q1471" t="s">
        <v>6630</v>
      </c>
    </row>
    <row r="1472" spans="1:17" x14ac:dyDescent="0.35">
      <c r="A1472" t="s">
        <v>9059</v>
      </c>
      <c r="B1472" t="s">
        <v>6626</v>
      </c>
      <c r="C1472" t="s">
        <v>6628</v>
      </c>
      <c r="D1472" t="s">
        <v>6628</v>
      </c>
      <c r="E1472" t="s">
        <v>6628</v>
      </c>
      <c r="F1472" t="s">
        <v>6628</v>
      </c>
      <c r="G1472" t="s">
        <v>6628</v>
      </c>
      <c r="H1472" t="s">
        <v>6628</v>
      </c>
      <c r="I1472" t="s">
        <v>9060</v>
      </c>
      <c r="J1472" t="s">
        <v>6630</v>
      </c>
      <c r="L1472" t="s">
        <v>6529</v>
      </c>
      <c r="M1472" t="s">
        <v>6630</v>
      </c>
      <c r="N1472" t="s">
        <v>6630</v>
      </c>
      <c r="O1472" t="s">
        <v>7821</v>
      </c>
      <c r="P1472" t="s">
        <v>6630</v>
      </c>
      <c r="Q1472" t="s">
        <v>6630</v>
      </c>
    </row>
    <row r="1473" spans="1:17" x14ac:dyDescent="0.35">
      <c r="A1473" t="s">
        <v>9061</v>
      </c>
      <c r="B1473" t="s">
        <v>6626</v>
      </c>
      <c r="C1473" t="s">
        <v>6628</v>
      </c>
      <c r="D1473" t="s">
        <v>6628</v>
      </c>
      <c r="E1473" t="s">
        <v>6628</v>
      </c>
      <c r="F1473" t="s">
        <v>6628</v>
      </c>
      <c r="G1473" t="s">
        <v>6628</v>
      </c>
      <c r="H1473" t="s">
        <v>6628</v>
      </c>
      <c r="I1473" t="s">
        <v>9062</v>
      </c>
      <c r="J1473" t="s">
        <v>6630</v>
      </c>
      <c r="L1473" t="s">
        <v>6526</v>
      </c>
      <c r="M1473" t="s">
        <v>6630</v>
      </c>
      <c r="N1473" t="s">
        <v>6630</v>
      </c>
      <c r="O1473" t="s">
        <v>6630</v>
      </c>
      <c r="P1473" t="s">
        <v>6630</v>
      </c>
      <c r="Q1473" t="s">
        <v>6630</v>
      </c>
    </row>
    <row r="1474" spans="1:17" x14ac:dyDescent="0.35">
      <c r="A1474" t="s">
        <v>9063</v>
      </c>
      <c r="B1474" t="s">
        <v>6626</v>
      </c>
      <c r="C1474" t="s">
        <v>6628</v>
      </c>
      <c r="D1474" t="s">
        <v>6628</v>
      </c>
      <c r="E1474" t="s">
        <v>6628</v>
      </c>
      <c r="F1474" t="s">
        <v>6628</v>
      </c>
      <c r="G1474" t="s">
        <v>6628</v>
      </c>
      <c r="H1474" t="s">
        <v>6628</v>
      </c>
      <c r="I1474" t="s">
        <v>9064</v>
      </c>
      <c r="J1474" t="s">
        <v>6630</v>
      </c>
      <c r="L1474" t="s">
        <v>6526</v>
      </c>
      <c r="M1474" t="s">
        <v>6630</v>
      </c>
      <c r="N1474" t="s">
        <v>6630</v>
      </c>
      <c r="O1474" t="s">
        <v>6630</v>
      </c>
      <c r="P1474" t="s">
        <v>6630</v>
      </c>
      <c r="Q1474" t="s">
        <v>6630</v>
      </c>
    </row>
    <row r="1475" spans="1:17" x14ac:dyDescent="0.35">
      <c r="A1475">
        <v>9417114024</v>
      </c>
      <c r="B1475" t="s">
        <v>6626</v>
      </c>
      <c r="C1475" t="s">
        <v>6356</v>
      </c>
      <c r="D1475">
        <v>200</v>
      </c>
      <c r="E1475" t="s">
        <v>6645</v>
      </c>
      <c r="F1475">
        <v>201</v>
      </c>
      <c r="G1475" t="s">
        <v>6808</v>
      </c>
      <c r="H1475">
        <v>805</v>
      </c>
      <c r="I1475" t="s">
        <v>9065</v>
      </c>
      <c r="J1475">
        <v>29102</v>
      </c>
      <c r="L1475" t="s">
        <v>6529</v>
      </c>
      <c r="M1475">
        <v>11295537</v>
      </c>
      <c r="N1475">
        <v>11211305</v>
      </c>
      <c r="O1475" t="s">
        <v>6630</v>
      </c>
      <c r="P1475" t="s">
        <v>6630</v>
      </c>
      <c r="Q1475" t="s">
        <v>6630</v>
      </c>
    </row>
    <row r="1476" spans="1:17" x14ac:dyDescent="0.35">
      <c r="A1476">
        <v>20509</v>
      </c>
      <c r="B1476" t="s">
        <v>6334</v>
      </c>
      <c r="C1476" t="s">
        <v>6335</v>
      </c>
      <c r="D1476">
        <v>150</v>
      </c>
      <c r="E1476" t="s">
        <v>6335</v>
      </c>
      <c r="F1476">
        <v>205</v>
      </c>
      <c r="G1476" t="s">
        <v>218</v>
      </c>
      <c r="H1476">
        <v>607</v>
      </c>
      <c r="I1476" t="s">
        <v>9066</v>
      </c>
      <c r="J1476">
        <v>20500</v>
      </c>
      <c r="L1476" t="s">
        <v>6526</v>
      </c>
      <c r="M1476">
        <v>16805751</v>
      </c>
      <c r="N1476" t="s">
        <v>6630</v>
      </c>
      <c r="O1476" t="s">
        <v>6630</v>
      </c>
      <c r="P1476" t="s">
        <v>9067</v>
      </c>
      <c r="Q1476" t="s">
        <v>6630</v>
      </c>
    </row>
    <row r="1477" spans="1:17" x14ac:dyDescent="0.35">
      <c r="A1477">
        <v>9493003020</v>
      </c>
      <c r="B1477" t="s">
        <v>6626</v>
      </c>
      <c r="C1477" t="s">
        <v>6628</v>
      </c>
      <c r="D1477" t="s">
        <v>6628</v>
      </c>
      <c r="E1477" t="s">
        <v>6628</v>
      </c>
      <c r="F1477" t="s">
        <v>6628</v>
      </c>
      <c r="G1477" t="s">
        <v>6628</v>
      </c>
      <c r="H1477" t="s">
        <v>6628</v>
      </c>
      <c r="I1477" t="s">
        <v>9068</v>
      </c>
      <c r="J1477" t="s">
        <v>6630</v>
      </c>
      <c r="L1477" t="s">
        <v>6529</v>
      </c>
      <c r="M1477" t="s">
        <v>6630</v>
      </c>
      <c r="N1477" t="s">
        <v>6630</v>
      </c>
      <c r="O1477" t="s">
        <v>6630</v>
      </c>
      <c r="P1477" t="s">
        <v>6630</v>
      </c>
      <c r="Q1477" t="s">
        <v>6630</v>
      </c>
    </row>
    <row r="1478" spans="1:17" x14ac:dyDescent="0.35">
      <c r="A1478">
        <v>9413111653</v>
      </c>
      <c r="B1478" t="s">
        <v>6626</v>
      </c>
      <c r="C1478" t="s">
        <v>6356</v>
      </c>
      <c r="D1478">
        <v>200</v>
      </c>
      <c r="E1478" t="s">
        <v>6645</v>
      </c>
      <c r="F1478">
        <v>201</v>
      </c>
      <c r="G1478" t="s">
        <v>6638</v>
      </c>
      <c r="H1478">
        <v>415</v>
      </c>
      <c r="I1478" t="s">
        <v>9069</v>
      </c>
      <c r="J1478">
        <v>20115</v>
      </c>
      <c r="L1478" t="s">
        <v>6529</v>
      </c>
      <c r="M1478">
        <v>12628170</v>
      </c>
      <c r="N1478" t="s">
        <v>6630</v>
      </c>
      <c r="O1478">
        <v>30068</v>
      </c>
      <c r="P1478" t="s">
        <v>6630</v>
      </c>
      <c r="Q1478" t="s">
        <v>6630</v>
      </c>
    </row>
    <row r="1479" spans="1:17" x14ac:dyDescent="0.35">
      <c r="A1479">
        <v>7996100841</v>
      </c>
      <c r="B1479" t="s">
        <v>6626</v>
      </c>
      <c r="C1479" t="s">
        <v>6356</v>
      </c>
      <c r="D1479">
        <v>200</v>
      </c>
      <c r="E1479" t="s">
        <v>9070</v>
      </c>
      <c r="F1479">
        <v>204</v>
      </c>
      <c r="G1479" t="s">
        <v>7871</v>
      </c>
      <c r="H1479">
        <v>755</v>
      </c>
      <c r="I1479" t="s">
        <v>9071</v>
      </c>
      <c r="J1479" t="s">
        <v>6630</v>
      </c>
      <c r="L1479" t="s">
        <v>6529</v>
      </c>
      <c r="M1479" t="s">
        <v>6630</v>
      </c>
      <c r="N1479">
        <v>10031126</v>
      </c>
      <c r="O1479" t="s">
        <v>6630</v>
      </c>
      <c r="P1479" t="s">
        <v>9072</v>
      </c>
      <c r="Q1479" t="s">
        <v>6630</v>
      </c>
    </row>
    <row r="1480" spans="1:17" x14ac:dyDescent="0.35">
      <c r="A1480">
        <v>9421115853</v>
      </c>
      <c r="B1480" t="s">
        <v>6626</v>
      </c>
      <c r="C1480" t="s">
        <v>6356</v>
      </c>
      <c r="D1480">
        <v>200</v>
      </c>
      <c r="E1480" t="s">
        <v>6366</v>
      </c>
      <c r="F1480">
        <v>207</v>
      </c>
      <c r="G1480" t="s">
        <v>176</v>
      </c>
      <c r="H1480">
        <v>705</v>
      </c>
      <c r="I1480" t="s">
        <v>9073</v>
      </c>
      <c r="J1480">
        <v>20800</v>
      </c>
      <c r="L1480" t="s">
        <v>6529</v>
      </c>
      <c r="M1480">
        <v>10617750</v>
      </c>
      <c r="N1480">
        <v>10430231</v>
      </c>
      <c r="O1480" t="s">
        <v>6630</v>
      </c>
      <c r="P1480" t="s">
        <v>6630</v>
      </c>
      <c r="Q1480">
        <v>700</v>
      </c>
    </row>
    <row r="1481" spans="1:17" x14ac:dyDescent="0.35">
      <c r="A1481">
        <v>9415112769</v>
      </c>
      <c r="B1481" t="s">
        <v>6626</v>
      </c>
      <c r="C1481" t="s">
        <v>6356</v>
      </c>
      <c r="D1481">
        <v>200</v>
      </c>
      <c r="E1481" t="s">
        <v>6366</v>
      </c>
      <c r="F1481">
        <v>207</v>
      </c>
      <c r="G1481" t="s">
        <v>6756</v>
      </c>
      <c r="H1481">
        <v>750</v>
      </c>
      <c r="I1481" t="s">
        <v>9074</v>
      </c>
      <c r="J1481">
        <v>20800</v>
      </c>
      <c r="L1481" t="s">
        <v>6529</v>
      </c>
      <c r="M1481">
        <v>10014517</v>
      </c>
      <c r="N1481">
        <v>10453492</v>
      </c>
      <c r="O1481" t="s">
        <v>6630</v>
      </c>
      <c r="P1481" t="s">
        <v>6630</v>
      </c>
      <c r="Q1481">
        <v>700</v>
      </c>
    </row>
    <row r="1482" spans="1:17" x14ac:dyDescent="0.35">
      <c r="A1482" t="s">
        <v>9075</v>
      </c>
      <c r="B1482" t="s">
        <v>6626</v>
      </c>
      <c r="C1482" t="s">
        <v>6628</v>
      </c>
      <c r="D1482" t="s">
        <v>6628</v>
      </c>
      <c r="E1482" t="s">
        <v>6628</v>
      </c>
      <c r="F1482" t="s">
        <v>6628</v>
      </c>
      <c r="G1482" t="s">
        <v>6628</v>
      </c>
      <c r="H1482" t="s">
        <v>6628</v>
      </c>
      <c r="I1482" t="s">
        <v>9076</v>
      </c>
      <c r="J1482" t="s">
        <v>6630</v>
      </c>
      <c r="L1482" t="s">
        <v>6526</v>
      </c>
      <c r="M1482" t="s">
        <v>6630</v>
      </c>
      <c r="N1482" t="s">
        <v>6630</v>
      </c>
      <c r="O1482" t="s">
        <v>6630</v>
      </c>
      <c r="P1482" t="s">
        <v>6630</v>
      </c>
      <c r="Q1482" t="s">
        <v>6630</v>
      </c>
    </row>
    <row r="1483" spans="1:17" x14ac:dyDescent="0.35">
      <c r="A1483">
        <v>9493002430</v>
      </c>
      <c r="B1483" t="s">
        <v>6626</v>
      </c>
      <c r="C1483" t="s">
        <v>8762</v>
      </c>
      <c r="D1483">
        <v>130</v>
      </c>
      <c r="E1483" t="s">
        <v>6628</v>
      </c>
      <c r="F1483" t="s">
        <v>6628</v>
      </c>
      <c r="G1483" t="s">
        <v>6628</v>
      </c>
      <c r="H1483" t="s">
        <v>6628</v>
      </c>
      <c r="I1483" t="s">
        <v>9077</v>
      </c>
      <c r="J1483" t="s">
        <v>6630</v>
      </c>
      <c r="L1483" t="s">
        <v>6529</v>
      </c>
      <c r="M1483" t="s">
        <v>6630</v>
      </c>
      <c r="N1483" t="s">
        <v>6630</v>
      </c>
      <c r="O1483" t="s">
        <v>6630</v>
      </c>
      <c r="P1483" t="s">
        <v>6630</v>
      </c>
      <c r="Q1483" t="s">
        <v>6630</v>
      </c>
    </row>
    <row r="1484" spans="1:17" x14ac:dyDescent="0.35">
      <c r="A1484">
        <v>9415112924</v>
      </c>
      <c r="B1484" t="s">
        <v>6626</v>
      </c>
      <c r="C1484" t="s">
        <v>6356</v>
      </c>
      <c r="D1484">
        <v>200</v>
      </c>
      <c r="E1484" t="s">
        <v>6357</v>
      </c>
      <c r="F1484">
        <v>209</v>
      </c>
      <c r="G1484" t="s">
        <v>1998</v>
      </c>
      <c r="H1484">
        <v>335</v>
      </c>
      <c r="I1484" t="s">
        <v>9078</v>
      </c>
      <c r="J1484">
        <v>13800</v>
      </c>
      <c r="L1484" t="s">
        <v>6529</v>
      </c>
      <c r="M1484">
        <v>10135697</v>
      </c>
      <c r="N1484">
        <v>10094581</v>
      </c>
      <c r="O1484" t="s">
        <v>6630</v>
      </c>
      <c r="P1484" t="s">
        <v>6630</v>
      </c>
      <c r="Q1484">
        <v>700</v>
      </c>
    </row>
    <row r="1485" spans="1:17" x14ac:dyDescent="0.35">
      <c r="A1485">
        <v>9419115189</v>
      </c>
      <c r="B1485" t="s">
        <v>6626</v>
      </c>
      <c r="C1485" t="s">
        <v>6540</v>
      </c>
      <c r="D1485">
        <v>131</v>
      </c>
      <c r="E1485" t="s">
        <v>2905</v>
      </c>
      <c r="F1485">
        <v>300</v>
      </c>
      <c r="G1485" t="s">
        <v>2845</v>
      </c>
      <c r="H1485">
        <v>107</v>
      </c>
      <c r="I1485" t="s">
        <v>9079</v>
      </c>
      <c r="J1485">
        <v>20160</v>
      </c>
      <c r="L1485" t="s">
        <v>6529</v>
      </c>
      <c r="M1485">
        <v>12122136</v>
      </c>
      <c r="N1485" t="s">
        <v>6630</v>
      </c>
      <c r="O1485" t="s">
        <v>6630</v>
      </c>
      <c r="P1485" t="s">
        <v>6630</v>
      </c>
      <c r="Q1485">
        <v>700</v>
      </c>
    </row>
    <row r="1486" spans="1:17" x14ac:dyDescent="0.35">
      <c r="A1486">
        <v>8794100564</v>
      </c>
      <c r="B1486" t="s">
        <v>6626</v>
      </c>
      <c r="C1486" t="s">
        <v>6766</v>
      </c>
      <c r="D1486">
        <v>120</v>
      </c>
      <c r="E1486" t="s">
        <v>6628</v>
      </c>
      <c r="F1486" t="s">
        <v>6628</v>
      </c>
      <c r="G1486" t="s">
        <v>6702</v>
      </c>
      <c r="H1486">
        <v>55</v>
      </c>
      <c r="I1486" t="s">
        <v>9080</v>
      </c>
      <c r="J1486" t="s">
        <v>6630</v>
      </c>
      <c r="L1486" t="s">
        <v>6529</v>
      </c>
      <c r="M1486" t="s">
        <v>6630</v>
      </c>
      <c r="N1486">
        <v>10002034</v>
      </c>
      <c r="O1486" t="s">
        <v>6630</v>
      </c>
      <c r="P1486" t="s">
        <v>9081</v>
      </c>
      <c r="Q1486" t="s">
        <v>6630</v>
      </c>
    </row>
    <row r="1487" spans="1:17" x14ac:dyDescent="0.35">
      <c r="A1487">
        <v>9415112833</v>
      </c>
      <c r="B1487" t="s">
        <v>6626</v>
      </c>
      <c r="C1487" t="s">
        <v>6356</v>
      </c>
      <c r="D1487">
        <v>200</v>
      </c>
      <c r="E1487" t="s">
        <v>6366</v>
      </c>
      <c r="F1487">
        <v>207</v>
      </c>
      <c r="G1487" t="s">
        <v>6724</v>
      </c>
      <c r="H1487">
        <v>323</v>
      </c>
      <c r="I1487" t="s">
        <v>9082</v>
      </c>
      <c r="J1487">
        <v>20050</v>
      </c>
      <c r="L1487" t="s">
        <v>6529</v>
      </c>
      <c r="M1487">
        <v>10383252</v>
      </c>
      <c r="N1487">
        <v>10778318</v>
      </c>
      <c r="O1487" t="s">
        <v>6630</v>
      </c>
      <c r="P1487" t="s">
        <v>6630</v>
      </c>
      <c r="Q1487">
        <v>700</v>
      </c>
    </row>
    <row r="1488" spans="1:17" x14ac:dyDescent="0.35">
      <c r="A1488" t="s">
        <v>9083</v>
      </c>
      <c r="B1488" t="s">
        <v>6626</v>
      </c>
      <c r="C1488" t="s">
        <v>6628</v>
      </c>
      <c r="D1488" t="s">
        <v>6628</v>
      </c>
      <c r="E1488" t="s">
        <v>6628</v>
      </c>
      <c r="F1488" t="s">
        <v>6628</v>
      </c>
      <c r="G1488" t="s">
        <v>6628</v>
      </c>
      <c r="H1488" t="s">
        <v>6628</v>
      </c>
      <c r="I1488" t="s">
        <v>9084</v>
      </c>
      <c r="J1488" t="s">
        <v>6630</v>
      </c>
      <c r="L1488" t="s">
        <v>6529</v>
      </c>
      <c r="M1488" t="s">
        <v>6630</v>
      </c>
      <c r="N1488" t="s">
        <v>6630</v>
      </c>
      <c r="O1488" t="s">
        <v>6630</v>
      </c>
      <c r="P1488" t="s">
        <v>6630</v>
      </c>
      <c r="Q1488" t="s">
        <v>6630</v>
      </c>
    </row>
    <row r="1489" spans="1:17" x14ac:dyDescent="0.35">
      <c r="A1489" t="s">
        <v>9085</v>
      </c>
      <c r="B1489" t="s">
        <v>6626</v>
      </c>
      <c r="C1489" t="s">
        <v>9086</v>
      </c>
      <c r="D1489">
        <v>110</v>
      </c>
      <c r="E1489" t="s">
        <v>6628</v>
      </c>
      <c r="F1489" t="s">
        <v>6628</v>
      </c>
      <c r="G1489" t="s">
        <v>6628</v>
      </c>
      <c r="H1489" t="s">
        <v>6628</v>
      </c>
      <c r="I1489" t="s">
        <v>9087</v>
      </c>
      <c r="J1489" t="s">
        <v>6630</v>
      </c>
      <c r="L1489" t="s">
        <v>6529</v>
      </c>
      <c r="M1489" t="s">
        <v>6630</v>
      </c>
      <c r="N1489" t="s">
        <v>6630</v>
      </c>
      <c r="O1489" t="s">
        <v>6630</v>
      </c>
      <c r="P1489" t="s">
        <v>6630</v>
      </c>
      <c r="Q1489" t="s">
        <v>6630</v>
      </c>
    </row>
    <row r="1490" spans="1:17" x14ac:dyDescent="0.35">
      <c r="A1490">
        <v>9421115699</v>
      </c>
      <c r="B1490" t="s">
        <v>6334</v>
      </c>
      <c r="C1490" t="s">
        <v>6356</v>
      </c>
      <c r="D1490">
        <v>200</v>
      </c>
      <c r="E1490" t="s">
        <v>5245</v>
      </c>
      <c r="F1490">
        <v>202</v>
      </c>
      <c r="G1490" t="s">
        <v>5245</v>
      </c>
      <c r="H1490">
        <v>450</v>
      </c>
      <c r="I1490" t="s">
        <v>9088</v>
      </c>
      <c r="J1490">
        <v>20200</v>
      </c>
      <c r="L1490" t="s">
        <v>6529</v>
      </c>
      <c r="M1490">
        <v>11240510</v>
      </c>
      <c r="N1490" t="s">
        <v>6630</v>
      </c>
      <c r="O1490" t="s">
        <v>6630</v>
      </c>
      <c r="P1490" t="s">
        <v>6630</v>
      </c>
      <c r="Q1490">
        <v>100</v>
      </c>
    </row>
    <row r="1491" spans="1:17" x14ac:dyDescent="0.35">
      <c r="A1491">
        <v>20010</v>
      </c>
      <c r="B1491" t="s">
        <v>6334</v>
      </c>
      <c r="C1491" t="s">
        <v>6356</v>
      </c>
      <c r="D1491">
        <v>200</v>
      </c>
      <c r="E1491" t="s">
        <v>6858</v>
      </c>
      <c r="F1491">
        <v>200</v>
      </c>
      <c r="G1491" t="s">
        <v>6990</v>
      </c>
      <c r="H1491">
        <v>200</v>
      </c>
      <c r="I1491" t="s">
        <v>9089</v>
      </c>
      <c r="J1491">
        <v>20000</v>
      </c>
      <c r="L1491" t="s">
        <v>6526</v>
      </c>
      <c r="M1491">
        <v>15714997</v>
      </c>
      <c r="N1491" t="s">
        <v>6630</v>
      </c>
      <c r="O1491" t="s">
        <v>9090</v>
      </c>
      <c r="P1491" t="s">
        <v>9091</v>
      </c>
      <c r="Q1491" t="s">
        <v>6630</v>
      </c>
    </row>
    <row r="1492" spans="1:17" x14ac:dyDescent="0.35">
      <c r="A1492">
        <v>9406108946</v>
      </c>
      <c r="B1492" t="s">
        <v>6626</v>
      </c>
      <c r="C1492" t="s">
        <v>6356</v>
      </c>
      <c r="D1492">
        <v>200</v>
      </c>
      <c r="E1492" t="s">
        <v>6366</v>
      </c>
      <c r="F1492">
        <v>207</v>
      </c>
      <c r="G1492" t="s">
        <v>1357</v>
      </c>
      <c r="H1492">
        <v>745</v>
      </c>
      <c r="I1492" t="s">
        <v>9092</v>
      </c>
      <c r="J1492">
        <v>20800</v>
      </c>
      <c r="L1492" t="s">
        <v>6529</v>
      </c>
      <c r="M1492">
        <v>10014077</v>
      </c>
      <c r="N1492">
        <v>10507016</v>
      </c>
      <c r="O1492" t="s">
        <v>9093</v>
      </c>
      <c r="P1492" t="s">
        <v>6630</v>
      </c>
      <c r="Q1492" t="s">
        <v>6630</v>
      </c>
    </row>
    <row r="1493" spans="1:17" x14ac:dyDescent="0.35">
      <c r="A1493">
        <v>8797105326</v>
      </c>
      <c r="B1493" t="s">
        <v>6626</v>
      </c>
      <c r="C1493" t="s">
        <v>6356</v>
      </c>
      <c r="D1493">
        <v>200</v>
      </c>
      <c r="E1493" t="s">
        <v>6701</v>
      </c>
      <c r="F1493">
        <v>500</v>
      </c>
      <c r="G1493" t="s">
        <v>3270</v>
      </c>
      <c r="H1493">
        <v>59</v>
      </c>
      <c r="I1493" t="s">
        <v>9094</v>
      </c>
      <c r="J1493">
        <v>12027</v>
      </c>
      <c r="L1493" t="s">
        <v>6529</v>
      </c>
      <c r="M1493">
        <v>10121543</v>
      </c>
      <c r="N1493" t="s">
        <v>6630</v>
      </c>
      <c r="O1493" t="s">
        <v>9095</v>
      </c>
      <c r="P1493" t="s">
        <v>9096</v>
      </c>
      <c r="Q1493" t="s">
        <v>6630</v>
      </c>
    </row>
    <row r="1494" spans="1:17" x14ac:dyDescent="0.35">
      <c r="A1494">
        <v>9410110497</v>
      </c>
      <c r="B1494" t="s">
        <v>6626</v>
      </c>
      <c r="C1494" t="s">
        <v>6356</v>
      </c>
      <c r="D1494">
        <v>200</v>
      </c>
      <c r="E1494" t="s">
        <v>6366</v>
      </c>
      <c r="F1494">
        <v>207</v>
      </c>
      <c r="G1494" t="s">
        <v>6651</v>
      </c>
      <c r="H1494">
        <v>410</v>
      </c>
      <c r="I1494" t="s">
        <v>9097</v>
      </c>
      <c r="J1494">
        <v>20800</v>
      </c>
      <c r="L1494" t="s">
        <v>6529</v>
      </c>
      <c r="M1494">
        <v>10617750</v>
      </c>
      <c r="N1494">
        <v>10430231</v>
      </c>
      <c r="O1494" t="s">
        <v>6630</v>
      </c>
      <c r="P1494" t="s">
        <v>6630</v>
      </c>
      <c r="Q1494">
        <v>700</v>
      </c>
    </row>
    <row r="1495" spans="1:17" x14ac:dyDescent="0.35">
      <c r="A1495">
        <v>9404108314</v>
      </c>
      <c r="B1495" t="s">
        <v>6626</v>
      </c>
      <c r="C1495" t="s">
        <v>6356</v>
      </c>
      <c r="D1495">
        <v>200</v>
      </c>
      <c r="E1495" t="s">
        <v>6659</v>
      </c>
      <c r="F1495">
        <v>208</v>
      </c>
      <c r="G1495" t="s">
        <v>3838</v>
      </c>
      <c r="H1495">
        <v>313</v>
      </c>
      <c r="I1495" t="s">
        <v>9098</v>
      </c>
      <c r="J1495">
        <v>13562</v>
      </c>
      <c r="L1495" t="s">
        <v>6529</v>
      </c>
      <c r="M1495">
        <v>10677251</v>
      </c>
      <c r="N1495">
        <v>10517943</v>
      </c>
      <c r="O1495" t="s">
        <v>9099</v>
      </c>
      <c r="P1495" t="s">
        <v>9100</v>
      </c>
      <c r="Q1495" t="s">
        <v>6630</v>
      </c>
    </row>
    <row r="1496" spans="1:17" x14ac:dyDescent="0.35">
      <c r="A1496">
        <v>9609109819</v>
      </c>
      <c r="B1496" t="s">
        <v>6334</v>
      </c>
      <c r="C1496" t="s">
        <v>6356</v>
      </c>
      <c r="D1496">
        <v>200</v>
      </c>
      <c r="E1496" t="s">
        <v>6366</v>
      </c>
      <c r="F1496">
        <v>207</v>
      </c>
      <c r="G1496" t="s">
        <v>176</v>
      </c>
      <c r="H1496">
        <v>705</v>
      </c>
      <c r="I1496" t="s">
        <v>9101</v>
      </c>
      <c r="J1496">
        <v>13200</v>
      </c>
      <c r="L1496" t="s">
        <v>6529</v>
      </c>
      <c r="M1496">
        <v>14421914</v>
      </c>
      <c r="N1496">
        <v>13109777</v>
      </c>
      <c r="O1496" t="s">
        <v>9102</v>
      </c>
      <c r="P1496" t="s">
        <v>6630</v>
      </c>
      <c r="Q1496">
        <v>200</v>
      </c>
    </row>
    <row r="1497" spans="1:17" x14ac:dyDescent="0.35">
      <c r="A1497">
        <v>9494100549</v>
      </c>
      <c r="B1497" t="s">
        <v>6626</v>
      </c>
      <c r="C1497" t="s">
        <v>6356</v>
      </c>
      <c r="D1497">
        <v>200</v>
      </c>
      <c r="E1497" t="s">
        <v>6659</v>
      </c>
      <c r="F1497">
        <v>208</v>
      </c>
      <c r="G1497" t="s">
        <v>6628</v>
      </c>
      <c r="H1497" t="s">
        <v>6628</v>
      </c>
      <c r="I1497" t="s">
        <v>9103</v>
      </c>
      <c r="J1497" t="s">
        <v>6630</v>
      </c>
      <c r="L1497" t="s">
        <v>6529</v>
      </c>
      <c r="M1497" t="s">
        <v>6630</v>
      </c>
      <c r="N1497">
        <v>10004611</v>
      </c>
      <c r="O1497" t="s">
        <v>6630</v>
      </c>
      <c r="P1497" t="s">
        <v>6799</v>
      </c>
      <c r="Q1497" t="s">
        <v>6630</v>
      </c>
    </row>
    <row r="1498" spans="1:17" x14ac:dyDescent="0.35">
      <c r="A1498">
        <v>8794100517</v>
      </c>
      <c r="B1498" t="s">
        <v>6626</v>
      </c>
      <c r="C1498" t="s">
        <v>6766</v>
      </c>
      <c r="D1498">
        <v>120</v>
      </c>
      <c r="E1498" t="s">
        <v>6628</v>
      </c>
      <c r="F1498" t="s">
        <v>6628</v>
      </c>
      <c r="G1498" t="s">
        <v>3270</v>
      </c>
      <c r="H1498">
        <v>59</v>
      </c>
      <c r="I1498" t="s">
        <v>9104</v>
      </c>
      <c r="J1498" t="s">
        <v>6630</v>
      </c>
      <c r="L1498" t="s">
        <v>6529</v>
      </c>
      <c r="M1498" t="s">
        <v>6630</v>
      </c>
      <c r="N1498">
        <v>10002211</v>
      </c>
      <c r="O1498" t="s">
        <v>6630</v>
      </c>
      <c r="P1498" t="s">
        <v>9105</v>
      </c>
      <c r="Q1498" t="s">
        <v>6630</v>
      </c>
    </row>
    <row r="1499" spans="1:17" x14ac:dyDescent="0.35">
      <c r="A1499">
        <v>9409109744</v>
      </c>
      <c r="B1499" t="s">
        <v>6626</v>
      </c>
      <c r="C1499" t="s">
        <v>6356</v>
      </c>
      <c r="D1499">
        <v>200</v>
      </c>
      <c r="E1499" t="s">
        <v>6366</v>
      </c>
      <c r="F1499">
        <v>207</v>
      </c>
      <c r="G1499" t="s">
        <v>6638</v>
      </c>
      <c r="H1499">
        <v>415</v>
      </c>
      <c r="I1499" t="s">
        <v>9106</v>
      </c>
      <c r="J1499">
        <v>20115</v>
      </c>
      <c r="L1499" t="s">
        <v>6529</v>
      </c>
      <c r="M1499">
        <v>11757105</v>
      </c>
      <c r="N1499">
        <v>10522988</v>
      </c>
      <c r="O1499" t="s">
        <v>6630</v>
      </c>
      <c r="P1499" t="s">
        <v>6630</v>
      </c>
      <c r="Q1499" t="s">
        <v>6630</v>
      </c>
    </row>
    <row r="1500" spans="1:17" x14ac:dyDescent="0.35">
      <c r="A1500">
        <v>9409109775</v>
      </c>
      <c r="B1500" t="s">
        <v>6626</v>
      </c>
      <c r="C1500" t="s">
        <v>6356</v>
      </c>
      <c r="D1500">
        <v>200</v>
      </c>
      <c r="E1500" t="s">
        <v>6357</v>
      </c>
      <c r="F1500">
        <v>209</v>
      </c>
      <c r="G1500" t="s">
        <v>1998</v>
      </c>
      <c r="H1500">
        <v>335</v>
      </c>
      <c r="I1500" t="s">
        <v>9107</v>
      </c>
      <c r="J1500">
        <v>13840</v>
      </c>
      <c r="L1500" t="s">
        <v>6529</v>
      </c>
      <c r="M1500">
        <v>10652862</v>
      </c>
      <c r="N1500">
        <v>10039058</v>
      </c>
      <c r="O1500">
        <v>28694</v>
      </c>
      <c r="P1500" t="s">
        <v>6630</v>
      </c>
      <c r="Q1500" t="s">
        <v>6630</v>
      </c>
    </row>
    <row r="1501" spans="1:17" x14ac:dyDescent="0.35">
      <c r="A1501">
        <v>9414112708</v>
      </c>
      <c r="B1501" t="s">
        <v>6626</v>
      </c>
      <c r="C1501" t="s">
        <v>6356</v>
      </c>
      <c r="D1501">
        <v>200</v>
      </c>
      <c r="E1501" t="s">
        <v>6366</v>
      </c>
      <c r="F1501">
        <v>207</v>
      </c>
      <c r="G1501" t="s">
        <v>6792</v>
      </c>
      <c r="H1501">
        <v>790</v>
      </c>
      <c r="I1501" t="s">
        <v>9108</v>
      </c>
      <c r="J1501">
        <v>20800</v>
      </c>
      <c r="L1501" t="s">
        <v>6529</v>
      </c>
      <c r="M1501">
        <v>10014555</v>
      </c>
      <c r="N1501">
        <v>10016301</v>
      </c>
      <c r="O1501" t="s">
        <v>6630</v>
      </c>
      <c r="P1501" t="s">
        <v>6630</v>
      </c>
      <c r="Q1501">
        <v>700</v>
      </c>
    </row>
    <row r="1502" spans="1:17" x14ac:dyDescent="0.35">
      <c r="A1502">
        <v>9404108374</v>
      </c>
      <c r="B1502" t="s">
        <v>6626</v>
      </c>
      <c r="C1502" t="s">
        <v>6356</v>
      </c>
      <c r="D1502">
        <v>200</v>
      </c>
      <c r="E1502" t="s">
        <v>6366</v>
      </c>
      <c r="F1502">
        <v>207</v>
      </c>
      <c r="G1502" t="s">
        <v>6635</v>
      </c>
      <c r="H1502">
        <v>405</v>
      </c>
      <c r="I1502" t="s">
        <v>9109</v>
      </c>
      <c r="J1502">
        <v>20135</v>
      </c>
      <c r="L1502" t="s">
        <v>6529</v>
      </c>
      <c r="M1502">
        <v>10042553</v>
      </c>
      <c r="N1502">
        <v>10016579</v>
      </c>
      <c r="O1502" t="s">
        <v>6630</v>
      </c>
      <c r="P1502" t="s">
        <v>9110</v>
      </c>
      <c r="Q1502" t="s">
        <v>6630</v>
      </c>
    </row>
    <row r="1503" spans="1:17" x14ac:dyDescent="0.35">
      <c r="A1503">
        <v>9406108773</v>
      </c>
      <c r="B1503" t="s">
        <v>6626</v>
      </c>
      <c r="C1503" t="s">
        <v>6356</v>
      </c>
      <c r="D1503">
        <v>200</v>
      </c>
      <c r="E1503" t="s">
        <v>6357</v>
      </c>
      <c r="F1503">
        <v>209</v>
      </c>
      <c r="G1503" t="s">
        <v>6724</v>
      </c>
      <c r="H1503">
        <v>323</v>
      </c>
      <c r="I1503" t="s">
        <v>9111</v>
      </c>
      <c r="J1503" t="s">
        <v>6630</v>
      </c>
      <c r="L1503" t="s">
        <v>6529</v>
      </c>
      <c r="M1503">
        <v>10171081</v>
      </c>
      <c r="N1503">
        <v>10114950</v>
      </c>
      <c r="O1503" t="s">
        <v>6630</v>
      </c>
      <c r="P1503" t="s">
        <v>9112</v>
      </c>
      <c r="Q1503" t="s">
        <v>6630</v>
      </c>
    </row>
    <row r="1504" spans="1:17" x14ac:dyDescent="0.35">
      <c r="A1504">
        <v>6309109796</v>
      </c>
      <c r="B1504" t="s">
        <v>6626</v>
      </c>
      <c r="C1504" t="s">
        <v>6356</v>
      </c>
      <c r="D1504">
        <v>200</v>
      </c>
      <c r="E1504" t="s">
        <v>6366</v>
      </c>
      <c r="F1504">
        <v>207</v>
      </c>
      <c r="G1504" t="s">
        <v>6638</v>
      </c>
      <c r="H1504">
        <v>415</v>
      </c>
      <c r="I1504" t="s">
        <v>9113</v>
      </c>
      <c r="J1504">
        <v>20115</v>
      </c>
      <c r="L1504" t="s">
        <v>6529</v>
      </c>
      <c r="M1504">
        <v>10381011</v>
      </c>
      <c r="N1504">
        <v>10936574</v>
      </c>
      <c r="O1504" t="s">
        <v>9114</v>
      </c>
      <c r="P1504" t="s">
        <v>6630</v>
      </c>
      <c r="Q1504" t="s">
        <v>6630</v>
      </c>
    </row>
    <row r="1505" spans="1:17" x14ac:dyDescent="0.35">
      <c r="A1505">
        <v>9497105260</v>
      </c>
      <c r="B1505" t="s">
        <v>6626</v>
      </c>
      <c r="C1505" t="s">
        <v>6356</v>
      </c>
      <c r="D1505">
        <v>200</v>
      </c>
      <c r="E1505" t="s">
        <v>6659</v>
      </c>
      <c r="F1505">
        <v>208</v>
      </c>
      <c r="G1505" t="s">
        <v>7129</v>
      </c>
      <c r="H1505">
        <v>305</v>
      </c>
      <c r="I1505" t="s">
        <v>9115</v>
      </c>
      <c r="J1505" t="s">
        <v>6630</v>
      </c>
      <c r="L1505" t="s">
        <v>6529</v>
      </c>
      <c r="M1505" t="s">
        <v>6630</v>
      </c>
      <c r="N1505">
        <v>10008204</v>
      </c>
      <c r="O1505" t="s">
        <v>6630</v>
      </c>
      <c r="P1505" t="s">
        <v>9116</v>
      </c>
      <c r="Q1505" t="s">
        <v>6630</v>
      </c>
    </row>
    <row r="1506" spans="1:17" x14ac:dyDescent="0.35">
      <c r="A1506">
        <v>9413111778</v>
      </c>
      <c r="B1506" t="s">
        <v>6626</v>
      </c>
      <c r="C1506" t="s">
        <v>6356</v>
      </c>
      <c r="D1506">
        <v>200</v>
      </c>
      <c r="E1506" t="s">
        <v>6366</v>
      </c>
      <c r="F1506">
        <v>207</v>
      </c>
      <c r="G1506" t="s">
        <v>6724</v>
      </c>
      <c r="H1506">
        <v>323</v>
      </c>
      <c r="I1506" t="s">
        <v>9117</v>
      </c>
      <c r="J1506">
        <v>20050</v>
      </c>
      <c r="L1506" t="s">
        <v>6529</v>
      </c>
      <c r="M1506">
        <v>10114950</v>
      </c>
      <c r="N1506">
        <v>10032305</v>
      </c>
      <c r="O1506" t="s">
        <v>9118</v>
      </c>
      <c r="P1506" t="s">
        <v>6630</v>
      </c>
      <c r="Q1506" t="s">
        <v>6630</v>
      </c>
    </row>
    <row r="1507" spans="1:17" x14ac:dyDescent="0.35">
      <c r="A1507">
        <v>9422115941</v>
      </c>
      <c r="B1507" t="s">
        <v>6626</v>
      </c>
      <c r="C1507" t="s">
        <v>6356</v>
      </c>
      <c r="D1507">
        <v>200</v>
      </c>
      <c r="E1507" t="s">
        <v>6357</v>
      </c>
      <c r="F1507">
        <v>209</v>
      </c>
      <c r="G1507" t="s">
        <v>6628</v>
      </c>
      <c r="H1507" t="s">
        <v>6628</v>
      </c>
      <c r="I1507" t="s">
        <v>9119</v>
      </c>
      <c r="J1507">
        <v>13566</v>
      </c>
      <c r="L1507" t="s">
        <v>6529</v>
      </c>
      <c r="M1507">
        <v>11410460</v>
      </c>
      <c r="N1507">
        <v>11139905</v>
      </c>
      <c r="O1507" t="s">
        <v>6630</v>
      </c>
      <c r="P1507" t="s">
        <v>6630</v>
      </c>
      <c r="Q1507">
        <v>700</v>
      </c>
    </row>
    <row r="1508" spans="1:17" x14ac:dyDescent="0.35">
      <c r="A1508">
        <v>9401106930</v>
      </c>
      <c r="B1508" t="s">
        <v>6626</v>
      </c>
      <c r="C1508" t="s">
        <v>6356</v>
      </c>
      <c r="D1508">
        <v>200</v>
      </c>
      <c r="E1508" t="s">
        <v>6659</v>
      </c>
      <c r="F1508">
        <v>208</v>
      </c>
      <c r="G1508" t="s">
        <v>6696</v>
      </c>
      <c r="H1508">
        <v>322</v>
      </c>
      <c r="I1508" t="s">
        <v>9120</v>
      </c>
      <c r="J1508">
        <v>13562</v>
      </c>
      <c r="L1508" t="s">
        <v>6529</v>
      </c>
      <c r="M1508">
        <v>10517943</v>
      </c>
      <c r="N1508">
        <v>10008204</v>
      </c>
      <c r="O1508" t="s">
        <v>6630</v>
      </c>
      <c r="P1508" t="s">
        <v>9121</v>
      </c>
      <c r="Q1508" t="s">
        <v>6630</v>
      </c>
    </row>
    <row r="1509" spans="1:17" x14ac:dyDescent="0.35">
      <c r="A1509">
        <v>3505108671</v>
      </c>
      <c r="B1509" t="s">
        <v>6626</v>
      </c>
      <c r="C1509" t="s">
        <v>6356</v>
      </c>
      <c r="D1509">
        <v>200</v>
      </c>
      <c r="E1509" t="s">
        <v>5245</v>
      </c>
      <c r="F1509">
        <v>202</v>
      </c>
      <c r="G1509" t="s">
        <v>5245</v>
      </c>
      <c r="H1509">
        <v>450</v>
      </c>
      <c r="I1509" t="s">
        <v>9122</v>
      </c>
      <c r="J1509">
        <v>20200</v>
      </c>
      <c r="L1509" t="s">
        <v>6529</v>
      </c>
      <c r="M1509">
        <v>11940031</v>
      </c>
      <c r="N1509">
        <v>10558147</v>
      </c>
      <c r="O1509" t="s">
        <v>9123</v>
      </c>
      <c r="P1509" t="s">
        <v>9124</v>
      </c>
      <c r="Q1509" t="s">
        <v>6630</v>
      </c>
    </row>
    <row r="1510" spans="1:17" x14ac:dyDescent="0.35">
      <c r="A1510">
        <v>9424116630</v>
      </c>
      <c r="B1510" t="s">
        <v>6334</v>
      </c>
      <c r="C1510" t="s">
        <v>6356</v>
      </c>
      <c r="D1510">
        <v>200</v>
      </c>
      <c r="E1510" t="s">
        <v>6645</v>
      </c>
      <c r="F1510">
        <v>201</v>
      </c>
      <c r="G1510" t="s">
        <v>6638</v>
      </c>
      <c r="H1510">
        <v>415</v>
      </c>
      <c r="I1510" t="s">
        <v>9125</v>
      </c>
      <c r="J1510">
        <v>20115</v>
      </c>
      <c r="L1510" t="s">
        <v>6529</v>
      </c>
      <c r="M1510">
        <v>14431750</v>
      </c>
      <c r="N1510">
        <v>15050422</v>
      </c>
      <c r="O1510" t="s">
        <v>6630</v>
      </c>
      <c r="P1510" t="s">
        <v>6630</v>
      </c>
      <c r="Q1510" t="s">
        <v>6630</v>
      </c>
    </row>
    <row r="1511" spans="1:17" x14ac:dyDescent="0.35">
      <c r="A1511">
        <v>9496100926</v>
      </c>
      <c r="B1511" t="s">
        <v>6626</v>
      </c>
      <c r="C1511" t="s">
        <v>6627</v>
      </c>
      <c r="D1511">
        <v>145</v>
      </c>
      <c r="E1511" t="s">
        <v>6628</v>
      </c>
      <c r="F1511" t="s">
        <v>6628</v>
      </c>
      <c r="G1511" t="s">
        <v>6627</v>
      </c>
      <c r="H1511">
        <v>15</v>
      </c>
      <c r="I1511" t="s">
        <v>9126</v>
      </c>
      <c r="J1511" t="s">
        <v>6630</v>
      </c>
      <c r="L1511" t="s">
        <v>6529</v>
      </c>
      <c r="M1511" t="s">
        <v>6630</v>
      </c>
      <c r="N1511">
        <v>10004021</v>
      </c>
      <c r="O1511" t="s">
        <v>6630</v>
      </c>
      <c r="P1511" t="s">
        <v>9127</v>
      </c>
      <c r="Q1511" t="s">
        <v>6630</v>
      </c>
    </row>
    <row r="1512" spans="1:17" x14ac:dyDescent="0.35">
      <c r="A1512">
        <v>13240</v>
      </c>
      <c r="B1512" t="s">
        <v>6334</v>
      </c>
      <c r="C1512" t="s">
        <v>6356</v>
      </c>
      <c r="D1512">
        <v>200</v>
      </c>
      <c r="E1512" t="s">
        <v>6357</v>
      </c>
      <c r="F1512">
        <v>209</v>
      </c>
      <c r="G1512" t="s">
        <v>1998</v>
      </c>
      <c r="H1512">
        <v>335</v>
      </c>
      <c r="I1512" t="s">
        <v>2016</v>
      </c>
      <c r="J1512">
        <v>25017</v>
      </c>
      <c r="L1512" t="s">
        <v>6526</v>
      </c>
      <c r="M1512">
        <v>11677981</v>
      </c>
      <c r="N1512">
        <v>10016624</v>
      </c>
      <c r="O1512" t="s">
        <v>6630</v>
      </c>
      <c r="P1512" t="s">
        <v>9128</v>
      </c>
      <c r="Q1512" t="s">
        <v>6630</v>
      </c>
    </row>
    <row r="1513" spans="1:17" x14ac:dyDescent="0.35">
      <c r="A1513">
        <v>9403107903</v>
      </c>
      <c r="B1513" t="s">
        <v>6626</v>
      </c>
      <c r="C1513" t="s">
        <v>6356</v>
      </c>
      <c r="D1513">
        <v>200</v>
      </c>
      <c r="E1513" t="s">
        <v>6659</v>
      </c>
      <c r="F1513">
        <v>208</v>
      </c>
      <c r="G1513" t="s">
        <v>1998</v>
      </c>
      <c r="H1513">
        <v>335</v>
      </c>
      <c r="I1513" t="s">
        <v>9129</v>
      </c>
      <c r="J1513">
        <v>13864</v>
      </c>
      <c r="L1513" t="s">
        <v>6529</v>
      </c>
      <c r="M1513">
        <v>10002958</v>
      </c>
      <c r="N1513">
        <v>10518461</v>
      </c>
      <c r="O1513" t="s">
        <v>9130</v>
      </c>
      <c r="P1513" t="s">
        <v>6670</v>
      </c>
      <c r="Q1513" t="s">
        <v>6630</v>
      </c>
    </row>
    <row r="1514" spans="1:17" x14ac:dyDescent="0.35">
      <c r="A1514">
        <v>9419114868</v>
      </c>
      <c r="B1514" t="s">
        <v>6626</v>
      </c>
      <c r="C1514" t="s">
        <v>6356</v>
      </c>
      <c r="D1514">
        <v>200</v>
      </c>
      <c r="E1514" t="s">
        <v>6645</v>
      </c>
      <c r="F1514">
        <v>201</v>
      </c>
      <c r="G1514" t="s">
        <v>6808</v>
      </c>
      <c r="H1514">
        <v>805</v>
      </c>
      <c r="I1514" t="s">
        <v>9131</v>
      </c>
      <c r="J1514">
        <v>20116</v>
      </c>
      <c r="L1514" t="s">
        <v>6529</v>
      </c>
      <c r="M1514">
        <v>11205159</v>
      </c>
      <c r="N1514">
        <v>10950616</v>
      </c>
      <c r="O1514" t="s">
        <v>6630</v>
      </c>
      <c r="P1514" t="s">
        <v>6630</v>
      </c>
      <c r="Q1514" t="s">
        <v>6630</v>
      </c>
    </row>
    <row r="1515" spans="1:17" x14ac:dyDescent="0.35">
      <c r="A1515">
        <v>13841</v>
      </c>
      <c r="B1515" t="s">
        <v>6626</v>
      </c>
      <c r="C1515" t="s">
        <v>6356</v>
      </c>
      <c r="D1515">
        <v>200</v>
      </c>
      <c r="E1515" t="s">
        <v>6357</v>
      </c>
      <c r="F1515">
        <v>209</v>
      </c>
      <c r="G1515" t="s">
        <v>1998</v>
      </c>
      <c r="H1515">
        <v>335</v>
      </c>
      <c r="I1515" t="s">
        <v>9132</v>
      </c>
      <c r="J1515">
        <v>13840</v>
      </c>
      <c r="L1515" t="s">
        <v>6526</v>
      </c>
      <c r="M1515">
        <v>11960453</v>
      </c>
      <c r="N1515">
        <v>10039058</v>
      </c>
      <c r="O1515" t="s">
        <v>6630</v>
      </c>
      <c r="P1515" t="s">
        <v>6630</v>
      </c>
      <c r="Q1515" t="s">
        <v>6630</v>
      </c>
    </row>
    <row r="1516" spans="1:17" x14ac:dyDescent="0.35">
      <c r="A1516">
        <v>6304108028</v>
      </c>
      <c r="B1516" t="s">
        <v>6626</v>
      </c>
      <c r="C1516" t="s">
        <v>6356</v>
      </c>
      <c r="D1516">
        <v>200</v>
      </c>
      <c r="E1516" t="s">
        <v>6366</v>
      </c>
      <c r="F1516">
        <v>207</v>
      </c>
      <c r="G1516" t="s">
        <v>6698</v>
      </c>
      <c r="H1516">
        <v>725</v>
      </c>
      <c r="I1516" t="s">
        <v>9133</v>
      </c>
      <c r="J1516">
        <v>20800</v>
      </c>
      <c r="L1516" t="s">
        <v>6529</v>
      </c>
      <c r="M1516">
        <v>10501941</v>
      </c>
      <c r="N1516">
        <v>10675888</v>
      </c>
      <c r="O1516" t="s">
        <v>9134</v>
      </c>
      <c r="P1516" t="s">
        <v>9135</v>
      </c>
      <c r="Q1516">
        <v>700</v>
      </c>
    </row>
    <row r="1517" spans="1:17" x14ac:dyDescent="0.35">
      <c r="A1517">
        <v>9412111414</v>
      </c>
      <c r="B1517" t="s">
        <v>6626</v>
      </c>
      <c r="C1517" t="s">
        <v>6356</v>
      </c>
      <c r="D1517">
        <v>200</v>
      </c>
      <c r="E1517" t="s">
        <v>6645</v>
      </c>
      <c r="F1517">
        <v>201</v>
      </c>
      <c r="G1517" t="s">
        <v>6657</v>
      </c>
      <c r="H1517">
        <v>420</v>
      </c>
      <c r="I1517" t="s">
        <v>9136</v>
      </c>
      <c r="J1517" t="s">
        <v>6630</v>
      </c>
      <c r="L1517" t="s">
        <v>6529</v>
      </c>
      <c r="M1517">
        <v>13171853</v>
      </c>
      <c r="N1517">
        <v>13055852</v>
      </c>
      <c r="O1517" t="s">
        <v>6630</v>
      </c>
      <c r="P1517" t="s">
        <v>6630</v>
      </c>
      <c r="Q1517">
        <v>100</v>
      </c>
    </row>
    <row r="1518" spans="1:17" x14ac:dyDescent="0.35">
      <c r="A1518">
        <v>9494100420</v>
      </c>
      <c r="B1518" t="s">
        <v>6626</v>
      </c>
      <c r="C1518" t="s">
        <v>6356</v>
      </c>
      <c r="D1518">
        <v>200</v>
      </c>
      <c r="E1518" t="s">
        <v>6659</v>
      </c>
      <c r="F1518">
        <v>208</v>
      </c>
      <c r="G1518" t="s">
        <v>6628</v>
      </c>
      <c r="H1518" t="s">
        <v>6628</v>
      </c>
      <c r="I1518" t="s">
        <v>9137</v>
      </c>
      <c r="J1518" t="s">
        <v>6630</v>
      </c>
      <c r="L1518" t="s">
        <v>6529</v>
      </c>
      <c r="M1518" t="s">
        <v>6630</v>
      </c>
      <c r="N1518">
        <v>10005914</v>
      </c>
      <c r="O1518" t="s">
        <v>6630</v>
      </c>
      <c r="P1518" t="s">
        <v>6799</v>
      </c>
      <c r="Q1518" t="s">
        <v>6630</v>
      </c>
    </row>
    <row r="1519" spans="1:17" x14ac:dyDescent="0.35">
      <c r="A1519">
        <v>9416113701</v>
      </c>
      <c r="B1519" t="s">
        <v>6626</v>
      </c>
      <c r="C1519" t="s">
        <v>6356</v>
      </c>
      <c r="D1519">
        <v>200</v>
      </c>
      <c r="E1519" t="s">
        <v>6645</v>
      </c>
      <c r="F1519">
        <v>201</v>
      </c>
      <c r="G1519" t="s">
        <v>6638</v>
      </c>
      <c r="H1519">
        <v>415</v>
      </c>
      <c r="I1519" t="s">
        <v>9138</v>
      </c>
      <c r="J1519">
        <v>20115</v>
      </c>
      <c r="L1519" t="s">
        <v>6529</v>
      </c>
      <c r="M1519">
        <v>11997256</v>
      </c>
      <c r="N1519">
        <v>13154885</v>
      </c>
      <c r="O1519" t="s">
        <v>6630</v>
      </c>
      <c r="P1519" t="s">
        <v>6630</v>
      </c>
      <c r="Q1519" t="s">
        <v>6630</v>
      </c>
    </row>
    <row r="1520" spans="1:17" x14ac:dyDescent="0.35">
      <c r="A1520">
        <v>3919115099</v>
      </c>
      <c r="B1520" t="s">
        <v>6626</v>
      </c>
      <c r="C1520" t="s">
        <v>6356</v>
      </c>
      <c r="D1520">
        <v>200</v>
      </c>
      <c r="E1520" t="s">
        <v>5245</v>
      </c>
      <c r="F1520">
        <v>202</v>
      </c>
      <c r="G1520" t="s">
        <v>5245</v>
      </c>
      <c r="H1520">
        <v>450</v>
      </c>
      <c r="I1520" t="s">
        <v>9139</v>
      </c>
      <c r="J1520">
        <v>20200</v>
      </c>
      <c r="L1520" t="s">
        <v>6529</v>
      </c>
      <c r="M1520">
        <v>11328407</v>
      </c>
      <c r="N1520">
        <v>13578629</v>
      </c>
      <c r="O1520" t="s">
        <v>6630</v>
      </c>
      <c r="P1520" t="s">
        <v>6630</v>
      </c>
      <c r="Q1520">
        <v>610</v>
      </c>
    </row>
    <row r="1521" spans="1:17" x14ac:dyDescent="0.35">
      <c r="A1521">
        <v>9499106116</v>
      </c>
      <c r="B1521" t="s">
        <v>6626</v>
      </c>
      <c r="C1521" t="s">
        <v>6356</v>
      </c>
      <c r="D1521">
        <v>200</v>
      </c>
      <c r="E1521" t="s">
        <v>6659</v>
      </c>
      <c r="F1521">
        <v>208</v>
      </c>
      <c r="G1521" t="s">
        <v>7129</v>
      </c>
      <c r="H1521">
        <v>305</v>
      </c>
      <c r="I1521" t="s">
        <v>9140</v>
      </c>
      <c r="J1521">
        <v>13562</v>
      </c>
      <c r="L1521" t="s">
        <v>6529</v>
      </c>
      <c r="M1521" t="s">
        <v>6630</v>
      </c>
      <c r="N1521">
        <v>10237546</v>
      </c>
      <c r="O1521" t="s">
        <v>6630</v>
      </c>
      <c r="P1521" t="s">
        <v>9141</v>
      </c>
      <c r="Q1521" t="s">
        <v>6630</v>
      </c>
    </row>
    <row r="1522" spans="1:17" x14ac:dyDescent="0.35">
      <c r="A1522">
        <v>3593100184</v>
      </c>
      <c r="B1522" t="s">
        <v>6626</v>
      </c>
      <c r="C1522" t="s">
        <v>6356</v>
      </c>
      <c r="D1522">
        <v>200</v>
      </c>
      <c r="E1522" t="s">
        <v>488</v>
      </c>
      <c r="F1522">
        <v>203</v>
      </c>
      <c r="G1522" t="s">
        <v>3774</v>
      </c>
      <c r="H1522">
        <v>100</v>
      </c>
      <c r="I1522" t="s">
        <v>9142</v>
      </c>
      <c r="J1522" t="s">
        <v>6630</v>
      </c>
      <c r="L1522" t="s">
        <v>6529</v>
      </c>
      <c r="M1522" t="s">
        <v>6630</v>
      </c>
      <c r="N1522" t="s">
        <v>6630</v>
      </c>
      <c r="O1522" t="s">
        <v>6630</v>
      </c>
      <c r="P1522" t="s">
        <v>9143</v>
      </c>
      <c r="Q1522" t="s">
        <v>6630</v>
      </c>
    </row>
    <row r="1523" spans="1:17" x14ac:dyDescent="0.35">
      <c r="A1523">
        <v>9412110968</v>
      </c>
      <c r="B1523" t="s">
        <v>6626</v>
      </c>
      <c r="C1523" t="s">
        <v>6356</v>
      </c>
      <c r="D1523">
        <v>200</v>
      </c>
      <c r="E1523" t="s">
        <v>6366</v>
      </c>
      <c r="F1523">
        <v>207</v>
      </c>
      <c r="G1523" t="s">
        <v>6651</v>
      </c>
      <c r="H1523">
        <v>410</v>
      </c>
      <c r="I1523" t="s">
        <v>9144</v>
      </c>
      <c r="J1523">
        <v>20800</v>
      </c>
      <c r="L1523" t="s">
        <v>6529</v>
      </c>
      <c r="M1523">
        <v>10617776</v>
      </c>
      <c r="N1523">
        <v>10397582</v>
      </c>
      <c r="O1523" t="s">
        <v>6630</v>
      </c>
      <c r="P1523" t="s">
        <v>6630</v>
      </c>
      <c r="Q1523">
        <v>700</v>
      </c>
    </row>
    <row r="1524" spans="1:17" x14ac:dyDescent="0.35">
      <c r="A1524">
        <v>9406108772</v>
      </c>
      <c r="B1524" t="s">
        <v>6626</v>
      </c>
      <c r="C1524" t="s">
        <v>6356</v>
      </c>
      <c r="D1524">
        <v>200</v>
      </c>
      <c r="E1524" t="s">
        <v>6366</v>
      </c>
      <c r="F1524">
        <v>207</v>
      </c>
      <c r="G1524" t="s">
        <v>176</v>
      </c>
      <c r="H1524">
        <v>705</v>
      </c>
      <c r="I1524" t="s">
        <v>9145</v>
      </c>
      <c r="J1524">
        <v>20800</v>
      </c>
      <c r="L1524" t="s">
        <v>6529</v>
      </c>
      <c r="M1524" t="s">
        <v>6630</v>
      </c>
      <c r="N1524">
        <v>10797367</v>
      </c>
      <c r="O1524" t="s">
        <v>6630</v>
      </c>
      <c r="P1524" t="s">
        <v>6630</v>
      </c>
      <c r="Q1524">
        <v>700</v>
      </c>
    </row>
    <row r="1525" spans="1:17" x14ac:dyDescent="0.35">
      <c r="A1525">
        <v>9403107683</v>
      </c>
      <c r="B1525" t="s">
        <v>6626</v>
      </c>
      <c r="C1525" t="s">
        <v>6356</v>
      </c>
      <c r="D1525">
        <v>200</v>
      </c>
      <c r="E1525" t="s">
        <v>6659</v>
      </c>
      <c r="F1525">
        <v>208</v>
      </c>
      <c r="G1525" t="s">
        <v>6726</v>
      </c>
      <c r="H1525">
        <v>315</v>
      </c>
      <c r="I1525" t="s">
        <v>9146</v>
      </c>
      <c r="J1525" t="s">
        <v>6630</v>
      </c>
      <c r="L1525" t="s">
        <v>6529</v>
      </c>
      <c r="M1525" t="s">
        <v>6630</v>
      </c>
      <c r="N1525">
        <v>10233932</v>
      </c>
      <c r="O1525" t="s">
        <v>9147</v>
      </c>
      <c r="P1525" t="s">
        <v>7837</v>
      </c>
      <c r="Q1525" t="s">
        <v>6630</v>
      </c>
    </row>
    <row r="1526" spans="1:17" x14ac:dyDescent="0.35">
      <c r="A1526">
        <v>7902107286</v>
      </c>
      <c r="B1526" t="s">
        <v>6626</v>
      </c>
      <c r="C1526" t="s">
        <v>6356</v>
      </c>
      <c r="D1526">
        <v>200</v>
      </c>
      <c r="E1526" t="s">
        <v>6645</v>
      </c>
      <c r="F1526">
        <v>201</v>
      </c>
      <c r="G1526" t="s">
        <v>6775</v>
      </c>
      <c r="H1526">
        <v>445</v>
      </c>
      <c r="I1526" t="s">
        <v>9148</v>
      </c>
      <c r="J1526">
        <v>20800</v>
      </c>
      <c r="L1526" t="s">
        <v>6529</v>
      </c>
      <c r="M1526">
        <v>10501941</v>
      </c>
      <c r="N1526">
        <v>10215056</v>
      </c>
      <c r="O1526" t="s">
        <v>7418</v>
      </c>
      <c r="P1526" t="s">
        <v>9149</v>
      </c>
      <c r="Q1526" t="s">
        <v>6630</v>
      </c>
    </row>
    <row r="1527" spans="1:17" x14ac:dyDescent="0.35">
      <c r="A1527" t="s">
        <v>9150</v>
      </c>
      <c r="B1527" t="s">
        <v>6626</v>
      </c>
      <c r="C1527" t="s">
        <v>6628</v>
      </c>
      <c r="D1527" t="s">
        <v>6628</v>
      </c>
      <c r="E1527" t="s">
        <v>6628</v>
      </c>
      <c r="F1527" t="s">
        <v>6628</v>
      </c>
      <c r="G1527" t="s">
        <v>6628</v>
      </c>
      <c r="H1527" t="s">
        <v>6628</v>
      </c>
      <c r="I1527" t="s">
        <v>9151</v>
      </c>
      <c r="J1527" t="s">
        <v>6630</v>
      </c>
      <c r="L1527" t="s">
        <v>6526</v>
      </c>
      <c r="M1527" t="s">
        <v>6630</v>
      </c>
      <c r="N1527" t="s">
        <v>6630</v>
      </c>
      <c r="O1527" t="s">
        <v>6630</v>
      </c>
      <c r="P1527" t="s">
        <v>6630</v>
      </c>
      <c r="Q1527" t="s">
        <v>6630</v>
      </c>
    </row>
    <row r="1528" spans="1:17" x14ac:dyDescent="0.35">
      <c r="A1528">
        <v>6899106049</v>
      </c>
      <c r="B1528" t="s">
        <v>6626</v>
      </c>
      <c r="C1528" t="s">
        <v>6356</v>
      </c>
      <c r="D1528">
        <v>200</v>
      </c>
      <c r="E1528" t="s">
        <v>5245</v>
      </c>
      <c r="F1528">
        <v>202</v>
      </c>
      <c r="G1528" t="s">
        <v>5245</v>
      </c>
      <c r="H1528">
        <v>450</v>
      </c>
      <c r="I1528" t="s">
        <v>9152</v>
      </c>
      <c r="J1528">
        <v>20200</v>
      </c>
      <c r="L1528" t="s">
        <v>6529</v>
      </c>
      <c r="M1528">
        <v>10895151</v>
      </c>
      <c r="N1528">
        <v>10212031</v>
      </c>
      <c r="O1528" t="s">
        <v>6630</v>
      </c>
      <c r="P1528" t="s">
        <v>9153</v>
      </c>
      <c r="Q1528" t="s">
        <v>6630</v>
      </c>
    </row>
    <row r="1529" spans="1:17" x14ac:dyDescent="0.35">
      <c r="A1529">
        <v>9410110332</v>
      </c>
      <c r="B1529" t="s">
        <v>6626</v>
      </c>
      <c r="C1529" t="s">
        <v>6335</v>
      </c>
      <c r="D1529">
        <v>150</v>
      </c>
      <c r="E1529" t="s">
        <v>6335</v>
      </c>
      <c r="F1529">
        <v>205</v>
      </c>
      <c r="G1529" t="s">
        <v>9154</v>
      </c>
      <c r="H1529">
        <v>606</v>
      </c>
      <c r="I1529" t="s">
        <v>9155</v>
      </c>
      <c r="J1529">
        <v>20507</v>
      </c>
      <c r="L1529" t="s">
        <v>6529</v>
      </c>
      <c r="M1529">
        <v>11882678</v>
      </c>
      <c r="N1529">
        <v>12217549</v>
      </c>
      <c r="O1529" t="s">
        <v>9156</v>
      </c>
      <c r="P1529" t="s">
        <v>6630</v>
      </c>
      <c r="Q1529" t="s">
        <v>6630</v>
      </c>
    </row>
    <row r="1530" spans="1:17" x14ac:dyDescent="0.35">
      <c r="A1530" t="s">
        <v>9157</v>
      </c>
      <c r="B1530" t="s">
        <v>6626</v>
      </c>
      <c r="C1530" t="s">
        <v>6628</v>
      </c>
      <c r="D1530" t="s">
        <v>6628</v>
      </c>
      <c r="E1530" t="s">
        <v>6628</v>
      </c>
      <c r="F1530" t="s">
        <v>6628</v>
      </c>
      <c r="G1530" t="s">
        <v>6628</v>
      </c>
      <c r="H1530" t="s">
        <v>6628</v>
      </c>
      <c r="I1530" t="s">
        <v>9158</v>
      </c>
      <c r="J1530" t="s">
        <v>6630</v>
      </c>
      <c r="L1530" t="s">
        <v>6529</v>
      </c>
      <c r="M1530" t="s">
        <v>6630</v>
      </c>
      <c r="N1530" t="s">
        <v>6630</v>
      </c>
      <c r="O1530" t="s">
        <v>6630</v>
      </c>
      <c r="P1530" t="s">
        <v>6630</v>
      </c>
      <c r="Q1530" t="s">
        <v>6630</v>
      </c>
    </row>
    <row r="1531" spans="1:17" x14ac:dyDescent="0.35">
      <c r="A1531">
        <v>9416113610</v>
      </c>
      <c r="B1531" t="s">
        <v>6626</v>
      </c>
      <c r="C1531" t="s">
        <v>6356</v>
      </c>
      <c r="D1531">
        <v>200</v>
      </c>
      <c r="E1531" t="s">
        <v>6645</v>
      </c>
      <c r="F1531">
        <v>201</v>
      </c>
      <c r="G1531" t="s">
        <v>8631</v>
      </c>
      <c r="H1531">
        <v>400</v>
      </c>
      <c r="I1531" t="s">
        <v>9159</v>
      </c>
      <c r="J1531">
        <v>20130</v>
      </c>
      <c r="L1531" t="s">
        <v>6529</v>
      </c>
      <c r="M1531">
        <v>13242412</v>
      </c>
      <c r="N1531" t="s">
        <v>6630</v>
      </c>
      <c r="O1531" t="s">
        <v>6630</v>
      </c>
      <c r="P1531" t="s">
        <v>6630</v>
      </c>
      <c r="Q1531">
        <v>100</v>
      </c>
    </row>
    <row r="1532" spans="1:17" x14ac:dyDescent="0.35">
      <c r="A1532">
        <v>3911110608</v>
      </c>
      <c r="B1532" t="s">
        <v>6626</v>
      </c>
      <c r="C1532" t="s">
        <v>6356</v>
      </c>
      <c r="D1532">
        <v>200</v>
      </c>
      <c r="E1532" t="s">
        <v>5245</v>
      </c>
      <c r="F1532">
        <v>202</v>
      </c>
      <c r="G1532" t="s">
        <v>5245</v>
      </c>
      <c r="H1532">
        <v>450</v>
      </c>
      <c r="I1532" t="s">
        <v>9160</v>
      </c>
      <c r="J1532">
        <v>20200</v>
      </c>
      <c r="L1532" t="s">
        <v>6529</v>
      </c>
      <c r="M1532">
        <v>13110938</v>
      </c>
      <c r="N1532" t="s">
        <v>6630</v>
      </c>
      <c r="O1532" t="s">
        <v>6630</v>
      </c>
      <c r="P1532" t="s">
        <v>6630</v>
      </c>
      <c r="Q1532">
        <v>610</v>
      </c>
    </row>
    <row r="1533" spans="1:17" x14ac:dyDescent="0.35">
      <c r="A1533" t="s">
        <v>9161</v>
      </c>
      <c r="B1533" t="s">
        <v>6626</v>
      </c>
      <c r="C1533" t="s">
        <v>6628</v>
      </c>
      <c r="D1533" t="s">
        <v>6628</v>
      </c>
      <c r="E1533" t="s">
        <v>6628</v>
      </c>
      <c r="F1533" t="s">
        <v>6628</v>
      </c>
      <c r="G1533" t="s">
        <v>6628</v>
      </c>
      <c r="H1533" t="s">
        <v>6628</v>
      </c>
      <c r="I1533" t="s">
        <v>9162</v>
      </c>
      <c r="J1533" t="s">
        <v>6630</v>
      </c>
      <c r="L1533" t="s">
        <v>6526</v>
      </c>
      <c r="M1533" t="s">
        <v>6630</v>
      </c>
      <c r="N1533" t="s">
        <v>6630</v>
      </c>
      <c r="O1533" t="s">
        <v>6630</v>
      </c>
      <c r="P1533" t="s">
        <v>6630</v>
      </c>
      <c r="Q1533" t="s">
        <v>6630</v>
      </c>
    </row>
    <row r="1534" spans="1:17" x14ac:dyDescent="0.35">
      <c r="A1534" t="s">
        <v>9163</v>
      </c>
      <c r="B1534" t="s">
        <v>6626</v>
      </c>
      <c r="C1534" t="s">
        <v>6628</v>
      </c>
      <c r="D1534" t="s">
        <v>6628</v>
      </c>
      <c r="E1534" t="s">
        <v>6628</v>
      </c>
      <c r="F1534" t="s">
        <v>6628</v>
      </c>
      <c r="G1534" t="s">
        <v>6628</v>
      </c>
      <c r="H1534" t="s">
        <v>6628</v>
      </c>
      <c r="I1534" t="s">
        <v>9164</v>
      </c>
      <c r="J1534" t="s">
        <v>6630</v>
      </c>
      <c r="L1534" t="s">
        <v>6526</v>
      </c>
      <c r="M1534" t="s">
        <v>6630</v>
      </c>
      <c r="N1534" t="s">
        <v>6630</v>
      </c>
      <c r="O1534" t="s">
        <v>6630</v>
      </c>
      <c r="P1534" t="s">
        <v>6630</v>
      </c>
      <c r="Q1534" t="s">
        <v>6630</v>
      </c>
    </row>
    <row r="1535" spans="1:17" x14ac:dyDescent="0.35">
      <c r="A1535">
        <v>9424116797</v>
      </c>
      <c r="B1535" t="s">
        <v>6334</v>
      </c>
      <c r="C1535" t="s">
        <v>6540</v>
      </c>
      <c r="D1535">
        <v>131</v>
      </c>
      <c r="E1535" t="s">
        <v>2905</v>
      </c>
      <c r="F1535">
        <v>300</v>
      </c>
      <c r="G1535" t="s">
        <v>3774</v>
      </c>
      <c r="H1535">
        <v>100</v>
      </c>
      <c r="I1535" t="s">
        <v>9165</v>
      </c>
      <c r="J1535" t="s">
        <v>6630</v>
      </c>
      <c r="L1535" t="s">
        <v>6529</v>
      </c>
      <c r="M1535">
        <v>11308748</v>
      </c>
      <c r="N1535" t="s">
        <v>6630</v>
      </c>
      <c r="O1535" t="s">
        <v>6630</v>
      </c>
      <c r="P1535" t="s">
        <v>6630</v>
      </c>
      <c r="Q1535" t="s">
        <v>6630</v>
      </c>
    </row>
    <row r="1536" spans="1:17" x14ac:dyDescent="0.35">
      <c r="A1536">
        <v>6302107514</v>
      </c>
      <c r="B1536" t="s">
        <v>6626</v>
      </c>
      <c r="C1536" t="s">
        <v>6356</v>
      </c>
      <c r="D1536">
        <v>200</v>
      </c>
      <c r="E1536" t="s">
        <v>6645</v>
      </c>
      <c r="F1536">
        <v>201</v>
      </c>
      <c r="G1536" t="s">
        <v>6657</v>
      </c>
      <c r="H1536">
        <v>420</v>
      </c>
      <c r="I1536" t="s">
        <v>9166</v>
      </c>
      <c r="J1536" t="s">
        <v>6630</v>
      </c>
      <c r="L1536" t="s">
        <v>6529</v>
      </c>
      <c r="M1536">
        <v>10507551</v>
      </c>
      <c r="N1536" t="s">
        <v>6630</v>
      </c>
      <c r="O1536" t="s">
        <v>6875</v>
      </c>
      <c r="P1536" t="s">
        <v>6670</v>
      </c>
      <c r="Q1536">
        <v>100</v>
      </c>
    </row>
    <row r="1537" spans="1:17" x14ac:dyDescent="0.35">
      <c r="A1537">
        <v>3506108818</v>
      </c>
      <c r="B1537" t="s">
        <v>6626</v>
      </c>
      <c r="C1537" t="s">
        <v>6356</v>
      </c>
      <c r="D1537">
        <v>200</v>
      </c>
      <c r="E1537" t="s">
        <v>5245</v>
      </c>
      <c r="F1537">
        <v>202</v>
      </c>
      <c r="G1537" t="s">
        <v>5245</v>
      </c>
      <c r="H1537">
        <v>450</v>
      </c>
      <c r="I1537" t="s">
        <v>9167</v>
      </c>
      <c r="J1537">
        <v>20200</v>
      </c>
      <c r="L1537" t="s">
        <v>6529</v>
      </c>
      <c r="M1537">
        <v>11204949</v>
      </c>
      <c r="N1537">
        <v>10189628</v>
      </c>
      <c r="O1537" t="s">
        <v>6630</v>
      </c>
      <c r="P1537" t="s">
        <v>9168</v>
      </c>
      <c r="Q1537" t="s">
        <v>6630</v>
      </c>
    </row>
    <row r="1538" spans="1:17" x14ac:dyDescent="0.35">
      <c r="A1538">
        <v>9414112481</v>
      </c>
      <c r="B1538" t="s">
        <v>6626</v>
      </c>
      <c r="C1538" t="s">
        <v>6540</v>
      </c>
      <c r="D1538">
        <v>131</v>
      </c>
      <c r="E1538" t="s">
        <v>6672</v>
      </c>
      <c r="F1538">
        <v>703</v>
      </c>
      <c r="G1538" t="s">
        <v>7042</v>
      </c>
      <c r="H1538">
        <v>730</v>
      </c>
      <c r="I1538" t="s">
        <v>9169</v>
      </c>
      <c r="J1538">
        <v>13200</v>
      </c>
      <c r="L1538" t="s">
        <v>6529</v>
      </c>
      <c r="M1538">
        <v>10289848</v>
      </c>
      <c r="N1538" t="s">
        <v>6630</v>
      </c>
      <c r="O1538" t="s">
        <v>6630</v>
      </c>
      <c r="P1538" t="s">
        <v>6713</v>
      </c>
      <c r="Q1538" t="s">
        <v>6630</v>
      </c>
    </row>
    <row r="1539" spans="1:17" x14ac:dyDescent="0.35">
      <c r="A1539">
        <v>9604108191</v>
      </c>
      <c r="B1539" t="s">
        <v>6626</v>
      </c>
      <c r="C1539" t="s">
        <v>6540</v>
      </c>
      <c r="D1539">
        <v>131</v>
      </c>
      <c r="E1539" t="s">
        <v>6540</v>
      </c>
      <c r="F1539">
        <v>309</v>
      </c>
      <c r="G1539" t="s">
        <v>9170</v>
      </c>
      <c r="H1539">
        <v>106</v>
      </c>
      <c r="I1539" t="s">
        <v>9171</v>
      </c>
      <c r="J1539">
        <v>9402107599</v>
      </c>
      <c r="L1539" t="s">
        <v>6529</v>
      </c>
      <c r="M1539">
        <v>10222512</v>
      </c>
      <c r="N1539" t="s">
        <v>6630</v>
      </c>
      <c r="O1539" t="s">
        <v>6630</v>
      </c>
      <c r="P1539" t="s">
        <v>9172</v>
      </c>
      <c r="Q1539">
        <v>900</v>
      </c>
    </row>
    <row r="1540" spans="1:17" x14ac:dyDescent="0.35">
      <c r="A1540" t="s">
        <v>9173</v>
      </c>
      <c r="B1540" t="s">
        <v>6626</v>
      </c>
      <c r="C1540" t="s">
        <v>6628</v>
      </c>
      <c r="D1540" t="s">
        <v>6628</v>
      </c>
      <c r="E1540" t="s">
        <v>6628</v>
      </c>
      <c r="F1540" t="s">
        <v>6628</v>
      </c>
      <c r="G1540" t="s">
        <v>6628</v>
      </c>
      <c r="H1540" t="s">
        <v>6628</v>
      </c>
      <c r="I1540" t="s">
        <v>9174</v>
      </c>
      <c r="J1540" t="s">
        <v>6630</v>
      </c>
      <c r="L1540" t="s">
        <v>6529</v>
      </c>
      <c r="M1540" t="s">
        <v>6630</v>
      </c>
      <c r="N1540" t="s">
        <v>6630</v>
      </c>
      <c r="O1540" t="s">
        <v>7821</v>
      </c>
      <c r="P1540" t="s">
        <v>6630</v>
      </c>
      <c r="Q1540" t="s">
        <v>6630</v>
      </c>
    </row>
    <row r="1541" spans="1:17" x14ac:dyDescent="0.35">
      <c r="A1541" t="s">
        <v>9175</v>
      </c>
      <c r="B1541" t="s">
        <v>6626</v>
      </c>
      <c r="C1541" t="s">
        <v>6628</v>
      </c>
      <c r="D1541" t="s">
        <v>6628</v>
      </c>
      <c r="E1541" t="s">
        <v>6628</v>
      </c>
      <c r="F1541" t="s">
        <v>6628</v>
      </c>
      <c r="G1541" t="s">
        <v>6628</v>
      </c>
      <c r="H1541" t="s">
        <v>6628</v>
      </c>
      <c r="I1541" t="s">
        <v>9176</v>
      </c>
      <c r="J1541" t="s">
        <v>6630</v>
      </c>
      <c r="L1541" t="s">
        <v>6526</v>
      </c>
      <c r="M1541" t="s">
        <v>6630</v>
      </c>
      <c r="N1541" t="s">
        <v>6630</v>
      </c>
      <c r="O1541" t="s">
        <v>6630</v>
      </c>
      <c r="P1541" t="s">
        <v>6630</v>
      </c>
      <c r="Q1541" t="s">
        <v>6630</v>
      </c>
    </row>
    <row r="1542" spans="1:17" x14ac:dyDescent="0.35">
      <c r="A1542">
        <v>8700106399</v>
      </c>
      <c r="B1542" t="s">
        <v>6626</v>
      </c>
      <c r="C1542" t="s">
        <v>6356</v>
      </c>
      <c r="D1542">
        <v>200</v>
      </c>
      <c r="E1542" t="s">
        <v>488</v>
      </c>
      <c r="F1542">
        <v>203</v>
      </c>
      <c r="G1542" t="s">
        <v>488</v>
      </c>
      <c r="H1542">
        <v>500</v>
      </c>
      <c r="I1542" t="s">
        <v>9177</v>
      </c>
      <c r="J1542">
        <v>20300</v>
      </c>
      <c r="L1542" t="s">
        <v>6529</v>
      </c>
      <c r="M1542" t="s">
        <v>6630</v>
      </c>
      <c r="N1542" t="s">
        <v>6630</v>
      </c>
      <c r="O1542" t="s">
        <v>6630</v>
      </c>
      <c r="P1542" t="s">
        <v>9178</v>
      </c>
      <c r="Q1542" t="s">
        <v>6630</v>
      </c>
    </row>
    <row r="1543" spans="1:17" x14ac:dyDescent="0.35">
      <c r="A1543">
        <v>9403107702</v>
      </c>
      <c r="B1543" t="s">
        <v>6626</v>
      </c>
      <c r="C1543" t="s">
        <v>6356</v>
      </c>
      <c r="D1543">
        <v>200</v>
      </c>
      <c r="E1543" t="s">
        <v>6366</v>
      </c>
      <c r="F1543">
        <v>207</v>
      </c>
      <c r="G1543" t="s">
        <v>6662</v>
      </c>
      <c r="H1543">
        <v>720</v>
      </c>
      <c r="I1543" t="s">
        <v>9179</v>
      </c>
      <c r="J1543">
        <v>20800</v>
      </c>
      <c r="L1543" t="s">
        <v>6529</v>
      </c>
      <c r="M1543">
        <v>10506697</v>
      </c>
      <c r="N1543">
        <v>10015831</v>
      </c>
      <c r="O1543" t="s">
        <v>9180</v>
      </c>
      <c r="P1543" t="s">
        <v>9181</v>
      </c>
      <c r="Q1543" t="s">
        <v>6630</v>
      </c>
    </row>
    <row r="1544" spans="1:17" x14ac:dyDescent="0.35">
      <c r="A1544">
        <v>7995100785</v>
      </c>
      <c r="B1544" t="s">
        <v>6626</v>
      </c>
      <c r="C1544" t="s">
        <v>6356</v>
      </c>
      <c r="D1544">
        <v>200</v>
      </c>
      <c r="E1544" t="s">
        <v>5245</v>
      </c>
      <c r="F1544">
        <v>202</v>
      </c>
      <c r="G1544" t="s">
        <v>6628</v>
      </c>
      <c r="H1544" t="s">
        <v>6628</v>
      </c>
      <c r="I1544" t="s">
        <v>9182</v>
      </c>
      <c r="J1544" t="s">
        <v>6630</v>
      </c>
      <c r="L1544" t="s">
        <v>6529</v>
      </c>
      <c r="M1544" t="s">
        <v>6630</v>
      </c>
      <c r="N1544">
        <v>10001314</v>
      </c>
      <c r="O1544" t="s">
        <v>9183</v>
      </c>
      <c r="P1544" t="s">
        <v>9184</v>
      </c>
      <c r="Q1544" t="s">
        <v>6630</v>
      </c>
    </row>
    <row r="1545" spans="1:17" x14ac:dyDescent="0.35">
      <c r="A1545">
        <v>9420115512</v>
      </c>
      <c r="B1545" t="s">
        <v>6626</v>
      </c>
      <c r="C1545" t="s">
        <v>6356</v>
      </c>
      <c r="D1545">
        <v>200</v>
      </c>
      <c r="E1545" t="s">
        <v>6701</v>
      </c>
      <c r="F1545">
        <v>500</v>
      </c>
      <c r="G1545" t="s">
        <v>6702</v>
      </c>
      <c r="H1545">
        <v>55</v>
      </c>
      <c r="I1545" t="s">
        <v>9185</v>
      </c>
      <c r="J1545">
        <v>12032</v>
      </c>
      <c r="L1545" t="s">
        <v>6529</v>
      </c>
      <c r="M1545">
        <v>10557232</v>
      </c>
      <c r="N1545" t="s">
        <v>6630</v>
      </c>
      <c r="O1545" t="s">
        <v>6630</v>
      </c>
      <c r="P1545" t="s">
        <v>6630</v>
      </c>
      <c r="Q1545" t="s">
        <v>6630</v>
      </c>
    </row>
    <row r="1546" spans="1:17" x14ac:dyDescent="0.35">
      <c r="A1546" t="s">
        <v>9186</v>
      </c>
      <c r="B1546" t="s">
        <v>6626</v>
      </c>
      <c r="C1546" t="s">
        <v>6628</v>
      </c>
      <c r="D1546" t="s">
        <v>6628</v>
      </c>
      <c r="E1546" t="s">
        <v>6628</v>
      </c>
      <c r="F1546" t="s">
        <v>6628</v>
      </c>
      <c r="G1546" t="s">
        <v>6628</v>
      </c>
      <c r="H1546" t="s">
        <v>6628</v>
      </c>
      <c r="I1546" t="s">
        <v>9187</v>
      </c>
      <c r="J1546" t="s">
        <v>6630</v>
      </c>
      <c r="L1546" t="s">
        <v>6529</v>
      </c>
      <c r="M1546" t="s">
        <v>6630</v>
      </c>
      <c r="N1546" t="s">
        <v>6630</v>
      </c>
      <c r="O1546" t="s">
        <v>6630</v>
      </c>
      <c r="P1546" t="s">
        <v>6630</v>
      </c>
      <c r="Q1546" t="s">
        <v>6630</v>
      </c>
    </row>
    <row r="1547" spans="1:17" x14ac:dyDescent="0.35">
      <c r="A1547">
        <v>9411110890</v>
      </c>
      <c r="B1547" t="s">
        <v>6626</v>
      </c>
      <c r="C1547" t="s">
        <v>6540</v>
      </c>
      <c r="D1547">
        <v>131</v>
      </c>
      <c r="E1547" t="s">
        <v>6540</v>
      </c>
      <c r="F1547">
        <v>309</v>
      </c>
      <c r="G1547" t="s">
        <v>9188</v>
      </c>
      <c r="H1547">
        <v>993</v>
      </c>
      <c r="I1547" t="s">
        <v>9189</v>
      </c>
      <c r="J1547" t="s">
        <v>6630</v>
      </c>
      <c r="L1547" t="s">
        <v>6529</v>
      </c>
      <c r="M1547">
        <v>12348258</v>
      </c>
      <c r="N1547" t="s">
        <v>6630</v>
      </c>
      <c r="O1547" t="s">
        <v>6630</v>
      </c>
      <c r="P1547" t="s">
        <v>6630</v>
      </c>
      <c r="Q1547">
        <v>100</v>
      </c>
    </row>
    <row r="1548" spans="1:17" x14ac:dyDescent="0.35">
      <c r="A1548">
        <v>9411110767</v>
      </c>
      <c r="B1548" t="s">
        <v>6626</v>
      </c>
      <c r="C1548" t="s">
        <v>6356</v>
      </c>
      <c r="D1548">
        <v>200</v>
      </c>
      <c r="E1548" t="s">
        <v>6366</v>
      </c>
      <c r="F1548">
        <v>207</v>
      </c>
      <c r="G1548" t="s">
        <v>6698</v>
      </c>
      <c r="H1548">
        <v>725</v>
      </c>
      <c r="I1548" t="s">
        <v>9190</v>
      </c>
      <c r="J1548">
        <v>20800</v>
      </c>
      <c r="L1548" t="s">
        <v>6529</v>
      </c>
      <c r="M1548">
        <v>12335676</v>
      </c>
      <c r="N1548">
        <v>13156709</v>
      </c>
      <c r="O1548" t="s">
        <v>9191</v>
      </c>
      <c r="P1548" t="s">
        <v>9190</v>
      </c>
      <c r="Q1548" t="s">
        <v>6630</v>
      </c>
    </row>
    <row r="1549" spans="1:17" x14ac:dyDescent="0.35">
      <c r="A1549">
        <v>9413111944</v>
      </c>
      <c r="B1549" t="s">
        <v>6626</v>
      </c>
      <c r="C1549" t="s">
        <v>6356</v>
      </c>
      <c r="D1549">
        <v>200</v>
      </c>
      <c r="E1549" t="s">
        <v>6357</v>
      </c>
      <c r="F1549">
        <v>209</v>
      </c>
      <c r="G1549" t="s">
        <v>1998</v>
      </c>
      <c r="H1549">
        <v>335</v>
      </c>
      <c r="I1549" t="s">
        <v>9192</v>
      </c>
      <c r="J1549">
        <v>13240</v>
      </c>
      <c r="L1549" t="s">
        <v>6529</v>
      </c>
      <c r="M1549">
        <v>10652862</v>
      </c>
      <c r="N1549">
        <v>10135697</v>
      </c>
      <c r="O1549" t="s">
        <v>6630</v>
      </c>
      <c r="P1549">
        <v>30015</v>
      </c>
      <c r="Q1549" t="s">
        <v>6630</v>
      </c>
    </row>
    <row r="1550" spans="1:17" x14ac:dyDescent="0.35">
      <c r="A1550">
        <v>9607109150</v>
      </c>
      <c r="B1550" t="s">
        <v>6626</v>
      </c>
      <c r="C1550" t="s">
        <v>6540</v>
      </c>
      <c r="D1550">
        <v>131</v>
      </c>
      <c r="E1550" t="s">
        <v>9193</v>
      </c>
      <c r="F1550">
        <v>600</v>
      </c>
      <c r="G1550" t="s">
        <v>9194</v>
      </c>
      <c r="H1550">
        <v>810</v>
      </c>
      <c r="I1550" t="s">
        <v>9195</v>
      </c>
      <c r="J1550" t="s">
        <v>6630</v>
      </c>
      <c r="L1550" t="s">
        <v>6529</v>
      </c>
      <c r="M1550">
        <v>10159306</v>
      </c>
      <c r="N1550" t="s">
        <v>6630</v>
      </c>
      <c r="O1550" t="s">
        <v>6630</v>
      </c>
      <c r="P1550" t="s">
        <v>9196</v>
      </c>
      <c r="Q1550">
        <v>200</v>
      </c>
    </row>
    <row r="1551" spans="1:17" x14ac:dyDescent="0.35">
      <c r="A1551">
        <v>9402107598</v>
      </c>
      <c r="B1551" t="s">
        <v>6626</v>
      </c>
      <c r="C1551" t="s">
        <v>6356</v>
      </c>
      <c r="D1551">
        <v>200</v>
      </c>
      <c r="E1551" t="s">
        <v>488</v>
      </c>
      <c r="F1551">
        <v>203</v>
      </c>
      <c r="G1551" t="s">
        <v>488</v>
      </c>
      <c r="H1551">
        <v>500</v>
      </c>
      <c r="I1551" t="s">
        <v>9197</v>
      </c>
      <c r="J1551">
        <v>20300</v>
      </c>
      <c r="L1551" t="s">
        <v>6529</v>
      </c>
      <c r="M1551" t="s">
        <v>6630</v>
      </c>
      <c r="N1551" t="s">
        <v>6630</v>
      </c>
      <c r="O1551" t="s">
        <v>6630</v>
      </c>
      <c r="P1551" t="s">
        <v>9198</v>
      </c>
      <c r="Q1551" t="s">
        <v>6630</v>
      </c>
    </row>
    <row r="1552" spans="1:17" x14ac:dyDescent="0.35">
      <c r="A1552" t="s">
        <v>9199</v>
      </c>
      <c r="B1552" t="s">
        <v>6626</v>
      </c>
      <c r="C1552" t="s">
        <v>6628</v>
      </c>
      <c r="D1552" t="s">
        <v>6628</v>
      </c>
      <c r="E1552" t="s">
        <v>6628</v>
      </c>
      <c r="F1552" t="s">
        <v>6628</v>
      </c>
      <c r="G1552" t="s">
        <v>6628</v>
      </c>
      <c r="H1552" t="s">
        <v>6628</v>
      </c>
      <c r="I1552" t="s">
        <v>9200</v>
      </c>
      <c r="J1552" t="s">
        <v>6630</v>
      </c>
      <c r="L1552" t="s">
        <v>6526</v>
      </c>
      <c r="M1552" t="s">
        <v>6630</v>
      </c>
      <c r="N1552" t="s">
        <v>6630</v>
      </c>
      <c r="O1552" t="s">
        <v>6630</v>
      </c>
      <c r="P1552" t="s">
        <v>6630</v>
      </c>
      <c r="Q1552" t="s">
        <v>6630</v>
      </c>
    </row>
    <row r="1553" spans="1:17" x14ac:dyDescent="0.35">
      <c r="A1553">
        <v>9418114663</v>
      </c>
      <c r="B1553" t="s">
        <v>6626</v>
      </c>
      <c r="C1553" t="s">
        <v>6356</v>
      </c>
      <c r="D1553">
        <v>200</v>
      </c>
      <c r="E1553" t="s">
        <v>6645</v>
      </c>
      <c r="F1553">
        <v>201</v>
      </c>
      <c r="G1553" t="s">
        <v>6638</v>
      </c>
      <c r="H1553">
        <v>415</v>
      </c>
      <c r="I1553" t="s">
        <v>9201</v>
      </c>
      <c r="J1553">
        <v>20115</v>
      </c>
      <c r="L1553" t="s">
        <v>6529</v>
      </c>
      <c r="M1553">
        <v>10979371</v>
      </c>
      <c r="N1553">
        <v>10964137</v>
      </c>
      <c r="O1553" t="s">
        <v>9202</v>
      </c>
      <c r="P1553" t="s">
        <v>6630</v>
      </c>
      <c r="Q1553" t="s">
        <v>6630</v>
      </c>
    </row>
    <row r="1554" spans="1:17" x14ac:dyDescent="0.35">
      <c r="A1554">
        <v>9413111590</v>
      </c>
      <c r="B1554" t="s">
        <v>6626</v>
      </c>
      <c r="C1554" t="s">
        <v>6356</v>
      </c>
      <c r="D1554">
        <v>200</v>
      </c>
      <c r="E1554" t="s">
        <v>6357</v>
      </c>
      <c r="F1554">
        <v>209</v>
      </c>
      <c r="G1554" t="s">
        <v>977</v>
      </c>
      <c r="H1554">
        <v>310</v>
      </c>
      <c r="I1554" t="s">
        <v>9203</v>
      </c>
      <c r="J1554">
        <v>13562</v>
      </c>
      <c r="L1554" t="s">
        <v>6529</v>
      </c>
      <c r="M1554">
        <v>10007753</v>
      </c>
      <c r="N1554" t="s">
        <v>6630</v>
      </c>
      <c r="O1554" t="s">
        <v>6630</v>
      </c>
      <c r="P1554" t="s">
        <v>6630</v>
      </c>
      <c r="Q1554">
        <v>700</v>
      </c>
    </row>
    <row r="1555" spans="1:17" x14ac:dyDescent="0.35">
      <c r="A1555">
        <v>8798105899</v>
      </c>
      <c r="B1555" t="s">
        <v>6626</v>
      </c>
      <c r="C1555" t="s">
        <v>6356</v>
      </c>
      <c r="D1555">
        <v>200</v>
      </c>
      <c r="E1555" t="s">
        <v>6701</v>
      </c>
      <c r="F1555">
        <v>500</v>
      </c>
      <c r="G1555" t="s">
        <v>7166</v>
      </c>
      <c r="H1555">
        <v>61</v>
      </c>
      <c r="I1555" t="s">
        <v>9204</v>
      </c>
      <c r="J1555">
        <v>12028</v>
      </c>
      <c r="L1555" t="s">
        <v>6529</v>
      </c>
      <c r="M1555">
        <v>10323778</v>
      </c>
      <c r="N1555">
        <v>10167584</v>
      </c>
      <c r="O1555" t="s">
        <v>6630</v>
      </c>
      <c r="P1555" t="s">
        <v>9205</v>
      </c>
      <c r="Q1555" t="s">
        <v>6630</v>
      </c>
    </row>
    <row r="1556" spans="1:17" x14ac:dyDescent="0.35">
      <c r="A1556">
        <v>9419115178</v>
      </c>
      <c r="B1556" t="s">
        <v>6626</v>
      </c>
      <c r="C1556" t="s">
        <v>6356</v>
      </c>
      <c r="D1556">
        <v>200</v>
      </c>
      <c r="E1556" t="s">
        <v>6645</v>
      </c>
      <c r="F1556">
        <v>201</v>
      </c>
      <c r="G1556" t="s">
        <v>6638</v>
      </c>
      <c r="H1556">
        <v>415</v>
      </c>
      <c r="I1556" t="s">
        <v>9206</v>
      </c>
      <c r="J1556">
        <v>20115</v>
      </c>
      <c r="L1556" t="s">
        <v>6529</v>
      </c>
      <c r="M1556">
        <v>10803544</v>
      </c>
      <c r="N1556">
        <v>12942206</v>
      </c>
      <c r="O1556" t="s">
        <v>6630</v>
      </c>
      <c r="P1556" t="s">
        <v>6630</v>
      </c>
      <c r="Q1556" t="s">
        <v>6630</v>
      </c>
    </row>
    <row r="1557" spans="1:17" x14ac:dyDescent="0.35">
      <c r="A1557">
        <v>9414112100</v>
      </c>
      <c r="B1557" t="s">
        <v>6626</v>
      </c>
      <c r="C1557" t="s">
        <v>6356</v>
      </c>
      <c r="D1557">
        <v>200</v>
      </c>
      <c r="E1557" t="s">
        <v>6645</v>
      </c>
      <c r="F1557">
        <v>201</v>
      </c>
      <c r="G1557" t="s">
        <v>6638</v>
      </c>
      <c r="H1557">
        <v>415</v>
      </c>
      <c r="I1557" t="s">
        <v>9207</v>
      </c>
      <c r="J1557">
        <v>20115</v>
      </c>
      <c r="L1557" t="s">
        <v>6529</v>
      </c>
      <c r="M1557">
        <v>13299531</v>
      </c>
      <c r="N1557">
        <v>13299540</v>
      </c>
      <c r="O1557">
        <v>30782</v>
      </c>
      <c r="P1557" t="s">
        <v>6630</v>
      </c>
      <c r="Q1557" t="s">
        <v>6630</v>
      </c>
    </row>
    <row r="1558" spans="1:17" x14ac:dyDescent="0.35">
      <c r="A1558">
        <v>9411110880</v>
      </c>
      <c r="B1558" t="s">
        <v>6626</v>
      </c>
      <c r="C1558" t="s">
        <v>6356</v>
      </c>
      <c r="D1558">
        <v>200</v>
      </c>
      <c r="E1558" t="s">
        <v>6357</v>
      </c>
      <c r="F1558">
        <v>209</v>
      </c>
      <c r="G1558" t="s">
        <v>6657</v>
      </c>
      <c r="H1558">
        <v>420</v>
      </c>
      <c r="I1558" t="s">
        <v>9208</v>
      </c>
      <c r="J1558">
        <v>20300</v>
      </c>
      <c r="L1558" t="s">
        <v>6529</v>
      </c>
      <c r="M1558">
        <v>13259978</v>
      </c>
      <c r="N1558">
        <v>11359246</v>
      </c>
      <c r="O1558" t="s">
        <v>6630</v>
      </c>
      <c r="P1558" t="s">
        <v>6630</v>
      </c>
      <c r="Q1558" t="s">
        <v>6630</v>
      </c>
    </row>
    <row r="1559" spans="1:17" x14ac:dyDescent="0.35">
      <c r="A1559">
        <v>9412111223</v>
      </c>
      <c r="B1559" t="s">
        <v>6626</v>
      </c>
      <c r="C1559" t="s">
        <v>6356</v>
      </c>
      <c r="D1559">
        <v>200</v>
      </c>
      <c r="E1559" t="s">
        <v>6645</v>
      </c>
      <c r="F1559">
        <v>201</v>
      </c>
      <c r="G1559" t="s">
        <v>6638</v>
      </c>
      <c r="H1559">
        <v>415</v>
      </c>
      <c r="I1559" t="s">
        <v>9209</v>
      </c>
      <c r="J1559">
        <v>20115</v>
      </c>
      <c r="L1559" t="s">
        <v>6529</v>
      </c>
      <c r="M1559">
        <v>12623037</v>
      </c>
      <c r="N1559">
        <v>13150526</v>
      </c>
      <c r="O1559" t="s">
        <v>6630</v>
      </c>
      <c r="P1559" t="s">
        <v>6630</v>
      </c>
      <c r="Q1559" t="s">
        <v>6630</v>
      </c>
    </row>
    <row r="1560" spans="1:17" x14ac:dyDescent="0.35">
      <c r="A1560">
        <v>6300106460</v>
      </c>
      <c r="B1560" t="s">
        <v>6626</v>
      </c>
      <c r="C1560" t="s">
        <v>6356</v>
      </c>
      <c r="D1560">
        <v>200</v>
      </c>
      <c r="E1560" t="s">
        <v>6645</v>
      </c>
      <c r="F1560">
        <v>201</v>
      </c>
      <c r="G1560" t="s">
        <v>6657</v>
      </c>
      <c r="H1560">
        <v>420</v>
      </c>
      <c r="I1560" t="s">
        <v>9210</v>
      </c>
      <c r="J1560" t="s">
        <v>6630</v>
      </c>
      <c r="L1560" t="s">
        <v>6529</v>
      </c>
      <c r="M1560">
        <v>10895151</v>
      </c>
      <c r="N1560">
        <v>10212031</v>
      </c>
      <c r="O1560" t="s">
        <v>6630</v>
      </c>
      <c r="P1560" t="s">
        <v>9211</v>
      </c>
      <c r="Q1560" t="s">
        <v>6630</v>
      </c>
    </row>
    <row r="1561" spans="1:17" x14ac:dyDescent="0.35">
      <c r="A1561">
        <v>9617114039</v>
      </c>
      <c r="B1561" t="s">
        <v>6334</v>
      </c>
      <c r="C1561" t="s">
        <v>6540</v>
      </c>
      <c r="D1561">
        <v>131</v>
      </c>
      <c r="E1561" t="s">
        <v>7477</v>
      </c>
      <c r="F1561">
        <v>702</v>
      </c>
      <c r="G1561" t="s">
        <v>3068</v>
      </c>
      <c r="H1561">
        <v>830</v>
      </c>
      <c r="I1561" t="s">
        <v>9212</v>
      </c>
      <c r="J1561">
        <v>13260</v>
      </c>
      <c r="L1561" t="s">
        <v>6529</v>
      </c>
      <c r="M1561">
        <v>11243471</v>
      </c>
      <c r="N1561">
        <v>14671665</v>
      </c>
      <c r="O1561" t="s">
        <v>6630</v>
      </c>
      <c r="P1561" t="s">
        <v>6630</v>
      </c>
      <c r="Q1561">
        <v>900</v>
      </c>
    </row>
    <row r="1562" spans="1:17" x14ac:dyDescent="0.35">
      <c r="A1562">
        <v>6801106981</v>
      </c>
      <c r="B1562" t="s">
        <v>6626</v>
      </c>
      <c r="C1562" t="s">
        <v>6356</v>
      </c>
      <c r="D1562">
        <v>200</v>
      </c>
      <c r="E1562" t="s">
        <v>5245</v>
      </c>
      <c r="F1562">
        <v>202</v>
      </c>
      <c r="G1562" t="s">
        <v>5245</v>
      </c>
      <c r="H1562">
        <v>450</v>
      </c>
      <c r="I1562" t="s">
        <v>9213</v>
      </c>
      <c r="J1562">
        <v>20200</v>
      </c>
      <c r="L1562" t="s">
        <v>6529</v>
      </c>
      <c r="M1562">
        <v>10703404</v>
      </c>
      <c r="N1562">
        <v>11277056</v>
      </c>
      <c r="O1562" t="s">
        <v>6630</v>
      </c>
      <c r="P1562" t="s">
        <v>9214</v>
      </c>
      <c r="Q1562" t="s">
        <v>6630</v>
      </c>
    </row>
    <row r="1563" spans="1:17" x14ac:dyDescent="0.35">
      <c r="A1563">
        <v>9498105921</v>
      </c>
      <c r="B1563" t="s">
        <v>6626</v>
      </c>
      <c r="C1563" t="s">
        <v>6356</v>
      </c>
      <c r="D1563">
        <v>200</v>
      </c>
      <c r="E1563" t="s">
        <v>6659</v>
      </c>
      <c r="F1563">
        <v>208</v>
      </c>
      <c r="G1563" t="s">
        <v>6933</v>
      </c>
      <c r="H1563">
        <v>300</v>
      </c>
      <c r="I1563" t="s">
        <v>9215</v>
      </c>
      <c r="J1563" t="s">
        <v>6630</v>
      </c>
      <c r="L1563" t="s">
        <v>6529</v>
      </c>
      <c r="M1563" t="s">
        <v>6630</v>
      </c>
      <c r="N1563">
        <v>10118424</v>
      </c>
      <c r="O1563" t="s">
        <v>6630</v>
      </c>
      <c r="P1563" t="s">
        <v>9216</v>
      </c>
      <c r="Q1563" t="s">
        <v>6630</v>
      </c>
    </row>
    <row r="1564" spans="1:17" x14ac:dyDescent="0.35">
      <c r="A1564">
        <v>9403108013</v>
      </c>
      <c r="B1564" t="s">
        <v>6626</v>
      </c>
      <c r="C1564" t="s">
        <v>6356</v>
      </c>
      <c r="D1564">
        <v>200</v>
      </c>
      <c r="E1564" t="s">
        <v>488</v>
      </c>
      <c r="F1564">
        <v>203</v>
      </c>
      <c r="G1564" t="s">
        <v>488</v>
      </c>
      <c r="H1564">
        <v>500</v>
      </c>
      <c r="I1564" t="s">
        <v>9217</v>
      </c>
      <c r="J1564">
        <v>20300</v>
      </c>
      <c r="L1564" t="s">
        <v>6529</v>
      </c>
      <c r="M1564" t="s">
        <v>6630</v>
      </c>
      <c r="N1564">
        <v>10503242</v>
      </c>
      <c r="O1564" t="s">
        <v>9218</v>
      </c>
      <c r="P1564" t="s">
        <v>9219</v>
      </c>
      <c r="Q1564" t="s">
        <v>6630</v>
      </c>
    </row>
    <row r="1565" spans="1:17" x14ac:dyDescent="0.35">
      <c r="A1565">
        <v>9493100297</v>
      </c>
      <c r="B1565" t="s">
        <v>6626</v>
      </c>
      <c r="C1565" t="s">
        <v>6356</v>
      </c>
      <c r="D1565">
        <v>200</v>
      </c>
      <c r="E1565" t="s">
        <v>6999</v>
      </c>
      <c r="F1565">
        <v>205</v>
      </c>
      <c r="G1565" t="s">
        <v>7000</v>
      </c>
      <c r="H1565">
        <v>600</v>
      </c>
      <c r="I1565" t="s">
        <v>9220</v>
      </c>
      <c r="J1565" t="s">
        <v>6630</v>
      </c>
      <c r="L1565" t="s">
        <v>6529</v>
      </c>
      <c r="M1565" t="s">
        <v>6630</v>
      </c>
      <c r="N1565">
        <v>10007076</v>
      </c>
      <c r="O1565" t="s">
        <v>6630</v>
      </c>
      <c r="P1565" t="s">
        <v>9221</v>
      </c>
      <c r="Q1565" t="s">
        <v>6630</v>
      </c>
    </row>
    <row r="1566" spans="1:17" x14ac:dyDescent="0.35">
      <c r="A1566">
        <v>9414112265</v>
      </c>
      <c r="B1566" t="s">
        <v>6626</v>
      </c>
      <c r="C1566" t="s">
        <v>6356</v>
      </c>
      <c r="D1566">
        <v>200</v>
      </c>
      <c r="E1566" t="s">
        <v>6645</v>
      </c>
      <c r="F1566">
        <v>201</v>
      </c>
      <c r="G1566" t="s">
        <v>6638</v>
      </c>
      <c r="H1566">
        <v>415</v>
      </c>
      <c r="I1566" t="s">
        <v>9222</v>
      </c>
      <c r="J1566">
        <v>20115</v>
      </c>
      <c r="L1566" t="s">
        <v>6529</v>
      </c>
      <c r="M1566">
        <v>12587355</v>
      </c>
      <c r="N1566">
        <v>12608523</v>
      </c>
      <c r="O1566" t="s">
        <v>6630</v>
      </c>
      <c r="P1566" t="s">
        <v>6630</v>
      </c>
      <c r="Q1566" t="s">
        <v>6630</v>
      </c>
    </row>
    <row r="1567" spans="1:17" x14ac:dyDescent="0.35">
      <c r="A1567">
        <v>9411110650</v>
      </c>
      <c r="B1567" t="s">
        <v>6626</v>
      </c>
      <c r="C1567" t="s">
        <v>6356</v>
      </c>
      <c r="D1567">
        <v>200</v>
      </c>
      <c r="E1567" t="s">
        <v>6366</v>
      </c>
      <c r="F1567">
        <v>207</v>
      </c>
      <c r="G1567" t="s">
        <v>6638</v>
      </c>
      <c r="H1567">
        <v>415</v>
      </c>
      <c r="I1567" t="s">
        <v>9223</v>
      </c>
      <c r="J1567">
        <v>20115</v>
      </c>
      <c r="L1567" t="s">
        <v>6529</v>
      </c>
      <c r="M1567">
        <v>12182702</v>
      </c>
      <c r="N1567">
        <v>12642941</v>
      </c>
      <c r="O1567">
        <v>28764</v>
      </c>
      <c r="P1567" t="s">
        <v>6630</v>
      </c>
      <c r="Q1567" t="s">
        <v>6630</v>
      </c>
    </row>
    <row r="1568" spans="1:17" x14ac:dyDescent="0.35">
      <c r="A1568">
        <v>9499106092</v>
      </c>
      <c r="B1568" t="s">
        <v>6626</v>
      </c>
      <c r="C1568" t="s">
        <v>6356</v>
      </c>
      <c r="D1568">
        <v>200</v>
      </c>
      <c r="E1568" t="s">
        <v>6659</v>
      </c>
      <c r="F1568">
        <v>208</v>
      </c>
      <c r="G1568" t="s">
        <v>7129</v>
      </c>
      <c r="H1568">
        <v>305</v>
      </c>
      <c r="I1568" t="s">
        <v>9224</v>
      </c>
      <c r="J1568">
        <v>13562</v>
      </c>
      <c r="L1568" t="s">
        <v>6529</v>
      </c>
      <c r="M1568" t="s">
        <v>6630</v>
      </c>
      <c r="N1568">
        <v>10008204</v>
      </c>
      <c r="O1568" t="s">
        <v>6630</v>
      </c>
      <c r="P1568" t="s">
        <v>9225</v>
      </c>
      <c r="Q1568" t="s">
        <v>6630</v>
      </c>
    </row>
    <row r="1569" spans="1:17" x14ac:dyDescent="0.35">
      <c r="A1569">
        <v>9412111291</v>
      </c>
      <c r="B1569" t="s">
        <v>6626</v>
      </c>
      <c r="C1569" t="s">
        <v>6356</v>
      </c>
      <c r="D1569">
        <v>200</v>
      </c>
      <c r="E1569" t="s">
        <v>6366</v>
      </c>
      <c r="F1569">
        <v>207</v>
      </c>
      <c r="G1569" t="s">
        <v>6657</v>
      </c>
      <c r="H1569">
        <v>420</v>
      </c>
      <c r="I1569" t="s">
        <v>9226</v>
      </c>
      <c r="J1569" t="s">
        <v>6630</v>
      </c>
      <c r="L1569" t="s">
        <v>6529</v>
      </c>
      <c r="M1569">
        <v>10042553</v>
      </c>
      <c r="N1569">
        <v>10459261</v>
      </c>
      <c r="O1569">
        <v>29188</v>
      </c>
      <c r="P1569" t="s">
        <v>6630</v>
      </c>
      <c r="Q1569" t="s">
        <v>6630</v>
      </c>
    </row>
    <row r="1570" spans="1:17" x14ac:dyDescent="0.35">
      <c r="A1570">
        <v>9416113446</v>
      </c>
      <c r="B1570" t="s">
        <v>6626</v>
      </c>
      <c r="C1570" t="s">
        <v>6356</v>
      </c>
      <c r="D1570">
        <v>200</v>
      </c>
      <c r="E1570" t="s">
        <v>6645</v>
      </c>
      <c r="F1570">
        <v>201</v>
      </c>
      <c r="G1570" t="s">
        <v>6638</v>
      </c>
      <c r="H1570">
        <v>415</v>
      </c>
      <c r="I1570" t="s">
        <v>9227</v>
      </c>
      <c r="J1570">
        <v>20115</v>
      </c>
      <c r="L1570" t="s">
        <v>6529</v>
      </c>
      <c r="M1570">
        <v>14431750</v>
      </c>
      <c r="N1570">
        <v>15050422</v>
      </c>
      <c r="O1570" t="s">
        <v>6630</v>
      </c>
      <c r="P1570" t="s">
        <v>6630</v>
      </c>
      <c r="Q1570" t="s">
        <v>6630</v>
      </c>
    </row>
    <row r="1571" spans="1:17" x14ac:dyDescent="0.35">
      <c r="A1571">
        <v>9420115517</v>
      </c>
      <c r="B1571" t="s">
        <v>6626</v>
      </c>
      <c r="C1571" t="s">
        <v>6356</v>
      </c>
      <c r="D1571">
        <v>200</v>
      </c>
      <c r="E1571" t="s">
        <v>6645</v>
      </c>
      <c r="F1571">
        <v>201</v>
      </c>
      <c r="G1571" t="s">
        <v>6638</v>
      </c>
      <c r="H1571">
        <v>415</v>
      </c>
      <c r="I1571" t="s">
        <v>9228</v>
      </c>
      <c r="J1571">
        <v>20115</v>
      </c>
      <c r="L1571" t="s">
        <v>6529</v>
      </c>
      <c r="M1571">
        <v>14551727</v>
      </c>
      <c r="N1571">
        <v>14415910</v>
      </c>
      <c r="O1571" t="s">
        <v>6630</v>
      </c>
      <c r="P1571" t="s">
        <v>6630</v>
      </c>
      <c r="Q1571" t="s">
        <v>6630</v>
      </c>
    </row>
    <row r="1572" spans="1:17" x14ac:dyDescent="0.35">
      <c r="A1572">
        <v>9413111458</v>
      </c>
      <c r="B1572" t="s">
        <v>6626</v>
      </c>
      <c r="C1572" t="s">
        <v>6356</v>
      </c>
      <c r="D1572">
        <v>200</v>
      </c>
      <c r="E1572" t="s">
        <v>6645</v>
      </c>
      <c r="F1572">
        <v>201</v>
      </c>
      <c r="G1572" t="s">
        <v>6651</v>
      </c>
      <c r="H1572">
        <v>410</v>
      </c>
      <c r="I1572" t="s">
        <v>9229</v>
      </c>
      <c r="J1572">
        <v>20800</v>
      </c>
      <c r="L1572" t="s">
        <v>6529</v>
      </c>
      <c r="M1572">
        <v>10617750</v>
      </c>
      <c r="N1572">
        <v>10430231</v>
      </c>
      <c r="O1572" t="s">
        <v>6630</v>
      </c>
      <c r="P1572" t="s">
        <v>6630</v>
      </c>
      <c r="Q1572">
        <v>700</v>
      </c>
    </row>
    <row r="1573" spans="1:17" x14ac:dyDescent="0.35">
      <c r="A1573">
        <v>9403107847</v>
      </c>
      <c r="B1573" t="s">
        <v>6626</v>
      </c>
      <c r="C1573" t="s">
        <v>6356</v>
      </c>
      <c r="D1573">
        <v>200</v>
      </c>
      <c r="E1573" t="s">
        <v>6659</v>
      </c>
      <c r="F1573">
        <v>208</v>
      </c>
      <c r="G1573" t="s">
        <v>3838</v>
      </c>
      <c r="H1573">
        <v>313</v>
      </c>
      <c r="I1573" t="s">
        <v>9230</v>
      </c>
      <c r="J1573">
        <v>13562</v>
      </c>
      <c r="L1573" t="s">
        <v>6529</v>
      </c>
      <c r="M1573">
        <v>10677251</v>
      </c>
      <c r="N1573">
        <v>10517943</v>
      </c>
      <c r="O1573" t="s">
        <v>6630</v>
      </c>
      <c r="P1573" t="s">
        <v>9231</v>
      </c>
      <c r="Q1573" t="s">
        <v>6630</v>
      </c>
    </row>
    <row r="1574" spans="1:17" x14ac:dyDescent="0.35">
      <c r="A1574">
        <v>9416113294</v>
      </c>
      <c r="B1574" t="s">
        <v>6626</v>
      </c>
      <c r="C1574" t="s">
        <v>6356</v>
      </c>
      <c r="D1574">
        <v>200</v>
      </c>
      <c r="E1574" t="s">
        <v>6366</v>
      </c>
      <c r="F1574">
        <v>207</v>
      </c>
      <c r="G1574" t="s">
        <v>6651</v>
      </c>
      <c r="H1574">
        <v>410</v>
      </c>
      <c r="I1574" t="s">
        <v>9232</v>
      </c>
      <c r="J1574">
        <v>20800</v>
      </c>
      <c r="L1574" t="s">
        <v>6529</v>
      </c>
      <c r="M1574">
        <v>11703369</v>
      </c>
      <c r="N1574">
        <v>10617776</v>
      </c>
      <c r="O1574" t="s">
        <v>6630</v>
      </c>
      <c r="P1574" t="s">
        <v>6630</v>
      </c>
      <c r="Q1574">
        <v>700</v>
      </c>
    </row>
    <row r="1575" spans="1:17" x14ac:dyDescent="0.35">
      <c r="A1575">
        <v>3901107096</v>
      </c>
      <c r="B1575" t="s">
        <v>6626</v>
      </c>
      <c r="C1575" t="s">
        <v>6356</v>
      </c>
      <c r="D1575">
        <v>200</v>
      </c>
      <c r="E1575" t="s">
        <v>5245</v>
      </c>
      <c r="F1575">
        <v>202</v>
      </c>
      <c r="G1575" t="s">
        <v>5245</v>
      </c>
      <c r="H1575">
        <v>450</v>
      </c>
      <c r="I1575" t="s">
        <v>9233</v>
      </c>
      <c r="J1575">
        <v>20200</v>
      </c>
      <c r="L1575" t="s">
        <v>6529</v>
      </c>
      <c r="M1575">
        <v>10451956</v>
      </c>
      <c r="N1575">
        <v>10506195</v>
      </c>
      <c r="O1575" t="s">
        <v>9234</v>
      </c>
      <c r="P1575" t="s">
        <v>6765</v>
      </c>
      <c r="Q1575" t="s">
        <v>6630</v>
      </c>
    </row>
    <row r="1576" spans="1:17" x14ac:dyDescent="0.35">
      <c r="A1576">
        <v>9408109638</v>
      </c>
      <c r="B1576" t="s">
        <v>6626</v>
      </c>
      <c r="C1576" t="s">
        <v>6356</v>
      </c>
      <c r="D1576">
        <v>200</v>
      </c>
      <c r="E1576" t="s">
        <v>6659</v>
      </c>
      <c r="F1576">
        <v>208</v>
      </c>
      <c r="G1576" t="s">
        <v>977</v>
      </c>
      <c r="H1576">
        <v>310</v>
      </c>
      <c r="I1576" t="s">
        <v>9235</v>
      </c>
      <c r="J1576">
        <v>13562</v>
      </c>
      <c r="L1576" t="s">
        <v>6529</v>
      </c>
      <c r="M1576">
        <v>10122853</v>
      </c>
      <c r="N1576">
        <v>11517531</v>
      </c>
      <c r="O1576" t="s">
        <v>9236</v>
      </c>
      <c r="P1576" t="s">
        <v>6630</v>
      </c>
      <c r="Q1576" t="s">
        <v>6630</v>
      </c>
    </row>
    <row r="1577" spans="1:17" x14ac:dyDescent="0.35">
      <c r="A1577">
        <v>9411110926</v>
      </c>
      <c r="B1577" t="s">
        <v>6626</v>
      </c>
      <c r="C1577" t="s">
        <v>6356</v>
      </c>
      <c r="D1577">
        <v>200</v>
      </c>
      <c r="E1577" t="s">
        <v>6366</v>
      </c>
      <c r="F1577">
        <v>207</v>
      </c>
      <c r="G1577" t="s">
        <v>3257</v>
      </c>
      <c r="H1577">
        <v>788</v>
      </c>
      <c r="I1577" t="s">
        <v>9237</v>
      </c>
      <c r="J1577">
        <v>20710</v>
      </c>
      <c r="L1577" t="s">
        <v>6529</v>
      </c>
      <c r="M1577">
        <v>10007974</v>
      </c>
      <c r="N1577">
        <v>10285177</v>
      </c>
      <c r="O1577" s="3">
        <v>3027930686</v>
      </c>
      <c r="P1577" t="s">
        <v>6630</v>
      </c>
      <c r="Q1577" t="s">
        <v>6630</v>
      </c>
    </row>
    <row r="1578" spans="1:17" x14ac:dyDescent="0.35">
      <c r="A1578">
        <v>3516113694</v>
      </c>
      <c r="B1578" t="s">
        <v>6626</v>
      </c>
      <c r="C1578" t="s">
        <v>6356</v>
      </c>
      <c r="D1578">
        <v>200</v>
      </c>
      <c r="E1578" t="s">
        <v>5245</v>
      </c>
      <c r="F1578">
        <v>202</v>
      </c>
      <c r="G1578" t="s">
        <v>5245</v>
      </c>
      <c r="H1578">
        <v>450</v>
      </c>
      <c r="I1578" t="s">
        <v>9238</v>
      </c>
      <c r="J1578">
        <v>20200</v>
      </c>
      <c r="L1578" t="s">
        <v>6529</v>
      </c>
      <c r="M1578">
        <v>11533224</v>
      </c>
      <c r="N1578">
        <v>12975905</v>
      </c>
      <c r="O1578" s="3">
        <v>3310333104</v>
      </c>
      <c r="P1578" t="s">
        <v>6630</v>
      </c>
      <c r="Q1578" t="s">
        <v>6630</v>
      </c>
    </row>
    <row r="1579" spans="1:17" x14ac:dyDescent="0.35">
      <c r="A1579">
        <v>20712</v>
      </c>
      <c r="B1579" t="s">
        <v>6334</v>
      </c>
      <c r="C1579" t="s">
        <v>6356</v>
      </c>
      <c r="D1579">
        <v>200</v>
      </c>
      <c r="E1579" t="s">
        <v>6366</v>
      </c>
      <c r="F1579">
        <v>207</v>
      </c>
      <c r="G1579" t="s">
        <v>101</v>
      </c>
      <c r="H1579">
        <v>708</v>
      </c>
      <c r="I1579" t="s">
        <v>9239</v>
      </c>
      <c r="J1579">
        <v>20700</v>
      </c>
      <c r="L1579" t="s">
        <v>6526</v>
      </c>
      <c r="M1579">
        <v>10015625</v>
      </c>
      <c r="N1579">
        <v>10016158</v>
      </c>
      <c r="O1579" t="s">
        <v>9239</v>
      </c>
      <c r="P1579" t="s">
        <v>9240</v>
      </c>
      <c r="Q1579" t="s">
        <v>6630</v>
      </c>
    </row>
    <row r="1580" spans="1:17" x14ac:dyDescent="0.35">
      <c r="A1580">
        <v>9401106785</v>
      </c>
      <c r="B1580" t="s">
        <v>6626</v>
      </c>
      <c r="C1580" t="s">
        <v>6356</v>
      </c>
      <c r="D1580">
        <v>200</v>
      </c>
      <c r="E1580" t="s">
        <v>6645</v>
      </c>
      <c r="F1580">
        <v>201</v>
      </c>
      <c r="G1580" t="s">
        <v>7284</v>
      </c>
      <c r="H1580">
        <v>130</v>
      </c>
      <c r="I1580" t="s">
        <v>9241</v>
      </c>
      <c r="J1580">
        <v>20050</v>
      </c>
      <c r="L1580" t="s">
        <v>6529</v>
      </c>
      <c r="M1580">
        <v>10616896</v>
      </c>
      <c r="N1580">
        <v>10014910</v>
      </c>
      <c r="O1580" t="s">
        <v>9242</v>
      </c>
      <c r="P1580" t="s">
        <v>9243</v>
      </c>
      <c r="Q1580" t="s">
        <v>6630</v>
      </c>
    </row>
    <row r="1581" spans="1:17" x14ac:dyDescent="0.35">
      <c r="A1581">
        <v>9413111530</v>
      </c>
      <c r="B1581" t="s">
        <v>6626</v>
      </c>
      <c r="C1581" t="s">
        <v>6356</v>
      </c>
      <c r="D1581">
        <v>200</v>
      </c>
      <c r="E1581" t="s">
        <v>6366</v>
      </c>
      <c r="F1581">
        <v>207</v>
      </c>
      <c r="G1581" t="s">
        <v>176</v>
      </c>
      <c r="H1581">
        <v>705</v>
      </c>
      <c r="I1581" t="s">
        <v>9244</v>
      </c>
      <c r="J1581">
        <v>20800</v>
      </c>
      <c r="L1581" t="s">
        <v>6529</v>
      </c>
      <c r="M1581">
        <v>10007373</v>
      </c>
      <c r="N1581">
        <v>10008027</v>
      </c>
      <c r="O1581" t="s">
        <v>6630</v>
      </c>
      <c r="P1581" t="s">
        <v>6630</v>
      </c>
      <c r="Q1581">
        <v>700</v>
      </c>
    </row>
    <row r="1582" spans="1:17" x14ac:dyDescent="0.35">
      <c r="A1582">
        <v>7994014006</v>
      </c>
      <c r="B1582" t="s">
        <v>6626</v>
      </c>
      <c r="C1582" t="s">
        <v>8762</v>
      </c>
      <c r="D1582">
        <v>130</v>
      </c>
      <c r="E1582" t="s">
        <v>6628</v>
      </c>
      <c r="F1582" t="s">
        <v>6628</v>
      </c>
      <c r="G1582" t="s">
        <v>7216</v>
      </c>
      <c r="H1582">
        <v>748</v>
      </c>
      <c r="I1582" t="s">
        <v>9245</v>
      </c>
      <c r="J1582" t="s">
        <v>6630</v>
      </c>
      <c r="L1582" t="s">
        <v>6529</v>
      </c>
      <c r="M1582" t="s">
        <v>6630</v>
      </c>
      <c r="N1582" t="s">
        <v>6630</v>
      </c>
      <c r="O1582" t="s">
        <v>6630</v>
      </c>
      <c r="P1582" t="s">
        <v>9246</v>
      </c>
      <c r="Q1582" t="s">
        <v>6630</v>
      </c>
    </row>
    <row r="1583" spans="1:17" x14ac:dyDescent="0.35">
      <c r="A1583">
        <v>7901106990</v>
      </c>
      <c r="B1583" t="s">
        <v>6626</v>
      </c>
      <c r="C1583" t="s">
        <v>6356</v>
      </c>
      <c r="D1583">
        <v>200</v>
      </c>
      <c r="E1583" t="s">
        <v>5245</v>
      </c>
      <c r="F1583">
        <v>202</v>
      </c>
      <c r="G1583" t="s">
        <v>5245</v>
      </c>
      <c r="H1583">
        <v>450</v>
      </c>
      <c r="I1583" t="s">
        <v>9247</v>
      </c>
      <c r="J1583">
        <v>20300</v>
      </c>
      <c r="L1583" t="s">
        <v>6529</v>
      </c>
      <c r="M1583" t="s">
        <v>6630</v>
      </c>
      <c r="N1583">
        <v>10447050</v>
      </c>
      <c r="O1583" t="s">
        <v>6630</v>
      </c>
      <c r="P1583" t="s">
        <v>9248</v>
      </c>
      <c r="Q1583" t="s">
        <v>6630</v>
      </c>
    </row>
    <row r="1584" spans="1:17" x14ac:dyDescent="0.35">
      <c r="A1584">
        <v>9414112311</v>
      </c>
      <c r="B1584" t="s">
        <v>6626</v>
      </c>
      <c r="C1584" t="s">
        <v>6356</v>
      </c>
      <c r="D1584">
        <v>200</v>
      </c>
      <c r="E1584" t="s">
        <v>6366</v>
      </c>
      <c r="F1584">
        <v>207</v>
      </c>
      <c r="G1584" t="s">
        <v>6724</v>
      </c>
      <c r="H1584">
        <v>323</v>
      </c>
      <c r="I1584" t="s">
        <v>9249</v>
      </c>
      <c r="J1584">
        <v>20050</v>
      </c>
      <c r="L1584" t="s">
        <v>6529</v>
      </c>
      <c r="M1584">
        <v>10032305</v>
      </c>
      <c r="N1584">
        <v>10114950</v>
      </c>
      <c r="O1584">
        <v>30163</v>
      </c>
      <c r="P1584" t="s">
        <v>6630</v>
      </c>
      <c r="Q1584" t="s">
        <v>6630</v>
      </c>
    </row>
    <row r="1585" spans="1:17" x14ac:dyDescent="0.35">
      <c r="A1585">
        <v>9403107960</v>
      </c>
      <c r="B1585" t="s">
        <v>6626</v>
      </c>
      <c r="C1585" t="s">
        <v>6356</v>
      </c>
      <c r="D1585">
        <v>200</v>
      </c>
      <c r="E1585" t="s">
        <v>6366</v>
      </c>
      <c r="F1585">
        <v>207</v>
      </c>
      <c r="G1585" t="s">
        <v>6651</v>
      </c>
      <c r="H1585">
        <v>410</v>
      </c>
      <c r="I1585" t="s">
        <v>9250</v>
      </c>
      <c r="J1585" t="s">
        <v>6630</v>
      </c>
      <c r="L1585" t="s">
        <v>6529</v>
      </c>
      <c r="M1585" t="s">
        <v>6630</v>
      </c>
      <c r="N1585">
        <v>11745850</v>
      </c>
      <c r="O1585" t="s">
        <v>9251</v>
      </c>
      <c r="P1585" t="s">
        <v>9252</v>
      </c>
      <c r="Q1585" t="s">
        <v>6630</v>
      </c>
    </row>
    <row r="1586" spans="1:17" x14ac:dyDescent="0.35">
      <c r="A1586">
        <v>9422116112</v>
      </c>
      <c r="B1586" t="s">
        <v>6626</v>
      </c>
      <c r="C1586" t="s">
        <v>6356</v>
      </c>
      <c r="D1586">
        <v>200</v>
      </c>
      <c r="E1586" t="s">
        <v>6366</v>
      </c>
      <c r="F1586">
        <v>207</v>
      </c>
      <c r="G1586" t="s">
        <v>3257</v>
      </c>
      <c r="H1586">
        <v>788</v>
      </c>
      <c r="I1586" t="s">
        <v>9253</v>
      </c>
      <c r="J1586">
        <v>20800</v>
      </c>
      <c r="L1586" t="s">
        <v>6529</v>
      </c>
      <c r="M1586">
        <v>10015354</v>
      </c>
      <c r="N1586">
        <v>10692389</v>
      </c>
      <c r="O1586" t="s">
        <v>6630</v>
      </c>
      <c r="P1586" t="s">
        <v>6630</v>
      </c>
      <c r="Q1586">
        <v>700</v>
      </c>
    </row>
    <row r="1587" spans="1:17" x14ac:dyDescent="0.35">
      <c r="A1587">
        <v>94101101156</v>
      </c>
      <c r="B1587" t="s">
        <v>6626</v>
      </c>
      <c r="C1587" t="s">
        <v>6356</v>
      </c>
      <c r="D1587">
        <v>200</v>
      </c>
      <c r="E1587" t="s">
        <v>6366</v>
      </c>
      <c r="F1587">
        <v>207</v>
      </c>
      <c r="G1587" t="s">
        <v>6638</v>
      </c>
      <c r="H1587">
        <v>415</v>
      </c>
      <c r="I1587" t="s">
        <v>7524</v>
      </c>
      <c r="J1587" t="s">
        <v>6630</v>
      </c>
      <c r="L1587" t="s">
        <v>6529</v>
      </c>
      <c r="M1587" t="s">
        <v>6630</v>
      </c>
      <c r="N1587" t="s">
        <v>6630</v>
      </c>
      <c r="O1587" t="s">
        <v>9254</v>
      </c>
      <c r="P1587" t="s">
        <v>6630</v>
      </c>
      <c r="Q1587">
        <v>700</v>
      </c>
    </row>
    <row r="1588" spans="1:17" x14ac:dyDescent="0.35">
      <c r="A1588">
        <v>9409109915</v>
      </c>
      <c r="B1588" t="s">
        <v>6626</v>
      </c>
      <c r="C1588" t="s">
        <v>6356</v>
      </c>
      <c r="D1588">
        <v>200</v>
      </c>
      <c r="E1588" t="s">
        <v>6366</v>
      </c>
      <c r="F1588">
        <v>207</v>
      </c>
      <c r="G1588" t="s">
        <v>6657</v>
      </c>
      <c r="H1588">
        <v>420</v>
      </c>
      <c r="I1588" t="s">
        <v>9255</v>
      </c>
      <c r="J1588">
        <v>20115</v>
      </c>
      <c r="L1588" t="s">
        <v>6529</v>
      </c>
      <c r="M1588">
        <v>12355458</v>
      </c>
      <c r="N1588">
        <v>12790134</v>
      </c>
      <c r="O1588" t="s">
        <v>9256</v>
      </c>
      <c r="P1588" t="s">
        <v>6630</v>
      </c>
      <c r="Q1588" t="s">
        <v>6630</v>
      </c>
    </row>
    <row r="1589" spans="1:17" x14ac:dyDescent="0.35">
      <c r="A1589">
        <v>8798105691</v>
      </c>
      <c r="B1589" t="s">
        <v>6626</v>
      </c>
      <c r="C1589" t="s">
        <v>6356</v>
      </c>
      <c r="D1589">
        <v>200</v>
      </c>
      <c r="E1589" t="s">
        <v>6701</v>
      </c>
      <c r="F1589">
        <v>500</v>
      </c>
      <c r="G1589" t="s">
        <v>7609</v>
      </c>
      <c r="H1589">
        <v>57</v>
      </c>
      <c r="I1589" t="s">
        <v>9257</v>
      </c>
      <c r="J1589">
        <v>12026</v>
      </c>
      <c r="L1589" t="s">
        <v>6529</v>
      </c>
      <c r="M1589" t="s">
        <v>6630</v>
      </c>
      <c r="N1589">
        <v>10005776</v>
      </c>
      <c r="O1589" t="s">
        <v>6630</v>
      </c>
      <c r="P1589" t="s">
        <v>9258</v>
      </c>
      <c r="Q1589" t="s">
        <v>6630</v>
      </c>
    </row>
    <row r="1590" spans="1:17" x14ac:dyDescent="0.35">
      <c r="A1590" t="s">
        <v>9259</v>
      </c>
      <c r="B1590" t="s">
        <v>6626</v>
      </c>
      <c r="C1590" t="s">
        <v>6628</v>
      </c>
      <c r="D1590" t="s">
        <v>6628</v>
      </c>
      <c r="E1590" t="s">
        <v>6628</v>
      </c>
      <c r="F1590" t="s">
        <v>6628</v>
      </c>
      <c r="G1590" t="s">
        <v>6628</v>
      </c>
      <c r="H1590" t="s">
        <v>6628</v>
      </c>
      <c r="I1590" t="s">
        <v>9260</v>
      </c>
      <c r="J1590" t="s">
        <v>6630</v>
      </c>
      <c r="L1590" t="s">
        <v>6526</v>
      </c>
      <c r="M1590" t="s">
        <v>6630</v>
      </c>
      <c r="N1590" t="s">
        <v>6630</v>
      </c>
      <c r="O1590" t="s">
        <v>6630</v>
      </c>
      <c r="P1590" t="s">
        <v>6630</v>
      </c>
      <c r="Q1590" t="s">
        <v>6630</v>
      </c>
    </row>
    <row r="1591" spans="1:17" x14ac:dyDescent="0.35">
      <c r="A1591">
        <v>9423116310</v>
      </c>
      <c r="B1591" t="s">
        <v>6334</v>
      </c>
      <c r="C1591" t="s">
        <v>7946</v>
      </c>
      <c r="D1591">
        <v>100</v>
      </c>
      <c r="E1591" t="s">
        <v>8513</v>
      </c>
      <c r="F1591">
        <v>100</v>
      </c>
      <c r="G1591" t="s">
        <v>6726</v>
      </c>
      <c r="H1591">
        <v>315</v>
      </c>
      <c r="I1591" t="s">
        <v>9261</v>
      </c>
      <c r="J1591">
        <v>10109</v>
      </c>
      <c r="L1591" t="s">
        <v>6529</v>
      </c>
      <c r="M1591">
        <v>11593788</v>
      </c>
      <c r="N1591" t="s">
        <v>6630</v>
      </c>
      <c r="O1591" t="s">
        <v>6630</v>
      </c>
      <c r="P1591" t="s">
        <v>6630</v>
      </c>
      <c r="Q1591" t="s">
        <v>6630</v>
      </c>
    </row>
    <row r="1592" spans="1:17" x14ac:dyDescent="0.35">
      <c r="A1592">
        <v>3911110745</v>
      </c>
      <c r="B1592" t="s">
        <v>6626</v>
      </c>
      <c r="C1592" t="s">
        <v>6356</v>
      </c>
      <c r="D1592">
        <v>200</v>
      </c>
      <c r="E1592" t="s">
        <v>5245</v>
      </c>
      <c r="F1592">
        <v>202</v>
      </c>
      <c r="G1592" t="s">
        <v>5245</v>
      </c>
      <c r="H1592">
        <v>450</v>
      </c>
      <c r="I1592" t="s">
        <v>9262</v>
      </c>
      <c r="J1592">
        <v>20200</v>
      </c>
      <c r="L1592" t="s">
        <v>6529</v>
      </c>
      <c r="M1592">
        <v>13110938</v>
      </c>
      <c r="N1592" t="s">
        <v>6630</v>
      </c>
      <c r="O1592" t="s">
        <v>6630</v>
      </c>
      <c r="P1592" t="s">
        <v>6630</v>
      </c>
      <c r="Q1592">
        <v>610</v>
      </c>
    </row>
    <row r="1593" spans="1:17" x14ac:dyDescent="0.35">
      <c r="A1593" t="s">
        <v>9263</v>
      </c>
      <c r="B1593" t="s">
        <v>6626</v>
      </c>
      <c r="C1593" t="s">
        <v>6628</v>
      </c>
      <c r="D1593" t="s">
        <v>6628</v>
      </c>
      <c r="E1593" t="s">
        <v>6628</v>
      </c>
      <c r="F1593" t="s">
        <v>6628</v>
      </c>
      <c r="G1593" t="s">
        <v>6628</v>
      </c>
      <c r="H1593" t="s">
        <v>6628</v>
      </c>
      <c r="I1593" t="s">
        <v>9264</v>
      </c>
      <c r="J1593" t="s">
        <v>6630</v>
      </c>
      <c r="L1593" t="s">
        <v>6526</v>
      </c>
      <c r="M1593" t="s">
        <v>6630</v>
      </c>
      <c r="N1593" t="s">
        <v>6630</v>
      </c>
      <c r="O1593" t="s">
        <v>6630</v>
      </c>
      <c r="P1593" t="s">
        <v>6630</v>
      </c>
      <c r="Q1593" t="s">
        <v>6630</v>
      </c>
    </row>
    <row r="1594" spans="1:17" x14ac:dyDescent="0.35">
      <c r="A1594" t="s">
        <v>9265</v>
      </c>
      <c r="B1594" t="s">
        <v>6626</v>
      </c>
      <c r="C1594" t="s">
        <v>6628</v>
      </c>
      <c r="D1594" t="s">
        <v>6628</v>
      </c>
      <c r="E1594" t="s">
        <v>6628</v>
      </c>
      <c r="F1594" t="s">
        <v>6628</v>
      </c>
      <c r="G1594" t="s">
        <v>6628</v>
      </c>
      <c r="H1594" t="s">
        <v>6628</v>
      </c>
      <c r="I1594" t="s">
        <v>9266</v>
      </c>
      <c r="J1594" t="s">
        <v>6630</v>
      </c>
      <c r="L1594" t="s">
        <v>6526</v>
      </c>
      <c r="M1594" t="s">
        <v>6630</v>
      </c>
      <c r="N1594" t="s">
        <v>6630</v>
      </c>
      <c r="O1594" t="s">
        <v>6630</v>
      </c>
      <c r="P1594" t="s">
        <v>6630</v>
      </c>
      <c r="Q1594" t="s">
        <v>6630</v>
      </c>
    </row>
    <row r="1595" spans="1:17" x14ac:dyDescent="0.35">
      <c r="A1595">
        <v>9424116602</v>
      </c>
      <c r="B1595" t="s">
        <v>6334</v>
      </c>
      <c r="C1595" t="s">
        <v>6356</v>
      </c>
      <c r="D1595">
        <v>200</v>
      </c>
      <c r="E1595" t="s">
        <v>6701</v>
      </c>
      <c r="F1595">
        <v>500</v>
      </c>
      <c r="G1595" t="s">
        <v>6702</v>
      </c>
      <c r="H1595">
        <v>55</v>
      </c>
      <c r="I1595" t="s">
        <v>9267</v>
      </c>
      <c r="J1595">
        <v>12032</v>
      </c>
      <c r="L1595" t="s">
        <v>6529</v>
      </c>
      <c r="M1595">
        <v>10611016</v>
      </c>
      <c r="N1595" t="s">
        <v>6630</v>
      </c>
      <c r="O1595" t="s">
        <v>6630</v>
      </c>
      <c r="P1595" t="s">
        <v>6630</v>
      </c>
      <c r="Q1595" t="s">
        <v>6630</v>
      </c>
    </row>
    <row r="1596" spans="1:17" x14ac:dyDescent="0.35">
      <c r="A1596">
        <v>9425117040</v>
      </c>
      <c r="B1596" t="s">
        <v>6334</v>
      </c>
      <c r="C1596" t="s">
        <v>7946</v>
      </c>
      <c r="D1596">
        <v>100</v>
      </c>
      <c r="E1596" t="s">
        <v>8513</v>
      </c>
      <c r="F1596">
        <v>100</v>
      </c>
      <c r="G1596" t="s">
        <v>6726</v>
      </c>
      <c r="H1596">
        <v>315</v>
      </c>
      <c r="I1596" t="s">
        <v>9268</v>
      </c>
      <c r="J1596">
        <v>10110</v>
      </c>
      <c r="L1596" t="s">
        <v>6529</v>
      </c>
      <c r="M1596">
        <v>11593788</v>
      </c>
      <c r="N1596" t="s">
        <v>6630</v>
      </c>
      <c r="O1596" t="s">
        <v>6630</v>
      </c>
      <c r="P1596" t="s">
        <v>6630</v>
      </c>
      <c r="Q1596">
        <v>700</v>
      </c>
    </row>
    <row r="1597" spans="1:17" x14ac:dyDescent="0.35">
      <c r="A1597">
        <v>9412111430</v>
      </c>
      <c r="B1597" t="s">
        <v>6626</v>
      </c>
      <c r="C1597" t="s">
        <v>6356</v>
      </c>
      <c r="D1597">
        <v>200</v>
      </c>
      <c r="E1597" t="s">
        <v>6645</v>
      </c>
      <c r="F1597">
        <v>201</v>
      </c>
      <c r="G1597" t="s">
        <v>6651</v>
      </c>
      <c r="H1597">
        <v>410</v>
      </c>
      <c r="I1597" t="s">
        <v>9269</v>
      </c>
      <c r="J1597">
        <v>20800</v>
      </c>
      <c r="L1597" t="s">
        <v>6529</v>
      </c>
      <c r="M1597">
        <v>10617750</v>
      </c>
      <c r="N1597">
        <v>10430231</v>
      </c>
      <c r="O1597" t="s">
        <v>6630</v>
      </c>
      <c r="P1597" t="s">
        <v>6630</v>
      </c>
      <c r="Q1597">
        <v>700</v>
      </c>
    </row>
    <row r="1598" spans="1:17" x14ac:dyDescent="0.35">
      <c r="A1598">
        <v>9417114060</v>
      </c>
      <c r="B1598" t="s">
        <v>6626</v>
      </c>
      <c r="C1598" t="s">
        <v>6540</v>
      </c>
      <c r="D1598">
        <v>131</v>
      </c>
      <c r="E1598" t="s">
        <v>6672</v>
      </c>
      <c r="F1598">
        <v>703</v>
      </c>
      <c r="G1598" t="s">
        <v>3068</v>
      </c>
      <c r="H1598">
        <v>830</v>
      </c>
      <c r="I1598" t="s">
        <v>9270</v>
      </c>
      <c r="J1598">
        <v>13260</v>
      </c>
      <c r="L1598" t="s">
        <v>6529</v>
      </c>
      <c r="M1598">
        <v>13147167</v>
      </c>
      <c r="N1598" t="s">
        <v>6630</v>
      </c>
      <c r="O1598" t="s">
        <v>6630</v>
      </c>
      <c r="P1598" t="s">
        <v>6630</v>
      </c>
      <c r="Q1598" t="s">
        <v>6630</v>
      </c>
    </row>
    <row r="1599" spans="1:17" x14ac:dyDescent="0.35">
      <c r="A1599">
        <v>9415113204</v>
      </c>
      <c r="B1599" t="s">
        <v>6626</v>
      </c>
      <c r="C1599" t="s">
        <v>6540</v>
      </c>
      <c r="D1599">
        <v>131</v>
      </c>
      <c r="E1599" t="s">
        <v>6672</v>
      </c>
      <c r="F1599">
        <v>703</v>
      </c>
      <c r="G1599" t="s">
        <v>3068</v>
      </c>
      <c r="H1599">
        <v>830</v>
      </c>
      <c r="I1599" t="s">
        <v>9271</v>
      </c>
      <c r="J1599">
        <v>9412111086</v>
      </c>
      <c r="L1599" t="s">
        <v>6529</v>
      </c>
      <c r="M1599">
        <v>10368722</v>
      </c>
      <c r="N1599" t="s">
        <v>6630</v>
      </c>
      <c r="O1599" t="s">
        <v>6630</v>
      </c>
      <c r="P1599" t="s">
        <v>6630</v>
      </c>
      <c r="Q1599" t="s">
        <v>6630</v>
      </c>
    </row>
    <row r="1600" spans="1:17" x14ac:dyDescent="0.35">
      <c r="A1600" t="s">
        <v>9272</v>
      </c>
      <c r="B1600" t="s">
        <v>6626</v>
      </c>
      <c r="C1600" t="s">
        <v>6628</v>
      </c>
      <c r="D1600" t="s">
        <v>6628</v>
      </c>
      <c r="E1600" t="s">
        <v>6628</v>
      </c>
      <c r="F1600" t="s">
        <v>6628</v>
      </c>
      <c r="G1600" t="s">
        <v>6628</v>
      </c>
      <c r="H1600" t="s">
        <v>6628</v>
      </c>
      <c r="I1600" t="s">
        <v>9273</v>
      </c>
      <c r="J1600" t="s">
        <v>6630</v>
      </c>
      <c r="L1600" t="s">
        <v>6529</v>
      </c>
      <c r="M1600" t="s">
        <v>6630</v>
      </c>
      <c r="N1600" t="s">
        <v>6630</v>
      </c>
      <c r="O1600" t="s">
        <v>6630</v>
      </c>
      <c r="P1600" t="s">
        <v>6630</v>
      </c>
      <c r="Q1600" t="s">
        <v>6630</v>
      </c>
    </row>
    <row r="1601" spans="1:17" x14ac:dyDescent="0.35">
      <c r="A1601" t="s">
        <v>9274</v>
      </c>
      <c r="B1601" t="s">
        <v>6626</v>
      </c>
      <c r="C1601" t="s">
        <v>6628</v>
      </c>
      <c r="D1601" t="s">
        <v>6628</v>
      </c>
      <c r="E1601" t="s">
        <v>6628</v>
      </c>
      <c r="F1601" t="s">
        <v>6628</v>
      </c>
      <c r="G1601" t="s">
        <v>6628</v>
      </c>
      <c r="H1601" t="s">
        <v>6628</v>
      </c>
      <c r="I1601" t="s">
        <v>9275</v>
      </c>
      <c r="J1601" t="s">
        <v>6630</v>
      </c>
      <c r="L1601" t="s">
        <v>6526</v>
      </c>
      <c r="M1601" t="s">
        <v>6630</v>
      </c>
      <c r="N1601" t="s">
        <v>6630</v>
      </c>
      <c r="O1601" t="s">
        <v>6630</v>
      </c>
      <c r="P1601" t="s">
        <v>6630</v>
      </c>
      <c r="Q1601" t="s">
        <v>6630</v>
      </c>
    </row>
    <row r="1602" spans="1:17" x14ac:dyDescent="0.35">
      <c r="A1602" t="s">
        <v>9276</v>
      </c>
      <c r="B1602" t="s">
        <v>6626</v>
      </c>
      <c r="C1602" t="s">
        <v>6628</v>
      </c>
      <c r="D1602" t="s">
        <v>6628</v>
      </c>
      <c r="E1602" t="s">
        <v>6628</v>
      </c>
      <c r="F1602" t="s">
        <v>6628</v>
      </c>
      <c r="G1602" t="s">
        <v>6628</v>
      </c>
      <c r="H1602" t="s">
        <v>6628</v>
      </c>
      <c r="I1602" t="s">
        <v>9277</v>
      </c>
      <c r="J1602" t="s">
        <v>6630</v>
      </c>
      <c r="L1602" t="s">
        <v>6526</v>
      </c>
      <c r="M1602" t="s">
        <v>6630</v>
      </c>
      <c r="N1602" t="s">
        <v>6630</v>
      </c>
      <c r="O1602" t="s">
        <v>6630</v>
      </c>
      <c r="P1602" t="s">
        <v>6630</v>
      </c>
      <c r="Q1602" t="s">
        <v>6630</v>
      </c>
    </row>
    <row r="1603" spans="1:17" x14ac:dyDescent="0.35">
      <c r="A1603">
        <v>8793100344</v>
      </c>
      <c r="B1603" t="s">
        <v>6626</v>
      </c>
      <c r="C1603" t="s">
        <v>6356</v>
      </c>
      <c r="D1603">
        <v>200</v>
      </c>
      <c r="E1603" t="s">
        <v>6659</v>
      </c>
      <c r="F1603">
        <v>208</v>
      </c>
      <c r="G1603" t="s">
        <v>6933</v>
      </c>
      <c r="H1603">
        <v>300</v>
      </c>
      <c r="I1603" t="s">
        <v>9278</v>
      </c>
      <c r="J1603" t="s">
        <v>6630</v>
      </c>
      <c r="L1603" t="s">
        <v>6529</v>
      </c>
      <c r="M1603" t="s">
        <v>6630</v>
      </c>
      <c r="N1603">
        <v>10004611</v>
      </c>
      <c r="O1603" t="s">
        <v>6630</v>
      </c>
      <c r="P1603" t="s">
        <v>9279</v>
      </c>
      <c r="Q1603" t="s">
        <v>6630</v>
      </c>
    </row>
    <row r="1604" spans="1:17" x14ac:dyDescent="0.35">
      <c r="A1604">
        <v>9409109939</v>
      </c>
      <c r="B1604" t="s">
        <v>6626</v>
      </c>
      <c r="C1604" t="s">
        <v>6356</v>
      </c>
      <c r="D1604">
        <v>200</v>
      </c>
      <c r="E1604" t="s">
        <v>6366</v>
      </c>
      <c r="F1604">
        <v>207</v>
      </c>
      <c r="G1604" t="s">
        <v>6657</v>
      </c>
      <c r="H1604">
        <v>420</v>
      </c>
      <c r="I1604" t="s">
        <v>9280</v>
      </c>
      <c r="J1604">
        <v>20105</v>
      </c>
      <c r="L1604" t="s">
        <v>6529</v>
      </c>
      <c r="M1604">
        <v>11151103</v>
      </c>
      <c r="N1604">
        <v>10141384</v>
      </c>
      <c r="O1604" t="s">
        <v>9281</v>
      </c>
      <c r="P1604" t="s">
        <v>6630</v>
      </c>
      <c r="Q1604">
        <v>100</v>
      </c>
    </row>
    <row r="1605" spans="1:17" x14ac:dyDescent="0.35">
      <c r="A1605">
        <v>9417114194</v>
      </c>
      <c r="B1605" t="s">
        <v>6626</v>
      </c>
      <c r="C1605" t="s">
        <v>6356</v>
      </c>
      <c r="D1605">
        <v>200</v>
      </c>
      <c r="E1605" t="s">
        <v>6645</v>
      </c>
      <c r="F1605">
        <v>201</v>
      </c>
      <c r="G1605" t="s">
        <v>6657</v>
      </c>
      <c r="H1605">
        <v>420</v>
      </c>
      <c r="I1605" t="s">
        <v>9282</v>
      </c>
      <c r="J1605">
        <v>20120</v>
      </c>
      <c r="L1605" t="s">
        <v>6529</v>
      </c>
      <c r="M1605">
        <v>11300666</v>
      </c>
      <c r="N1605" t="s">
        <v>6630</v>
      </c>
      <c r="O1605" t="s">
        <v>6630</v>
      </c>
      <c r="P1605" t="s">
        <v>6630</v>
      </c>
      <c r="Q1605">
        <v>100</v>
      </c>
    </row>
    <row r="1606" spans="1:17" x14ac:dyDescent="0.35">
      <c r="A1606">
        <v>9419115164</v>
      </c>
      <c r="B1606" t="s">
        <v>6334</v>
      </c>
      <c r="C1606" t="s">
        <v>6540</v>
      </c>
      <c r="D1606">
        <v>131</v>
      </c>
      <c r="E1606" t="s">
        <v>2905</v>
      </c>
      <c r="F1606">
        <v>300</v>
      </c>
      <c r="G1606" t="s">
        <v>2845</v>
      </c>
      <c r="H1606">
        <v>107</v>
      </c>
      <c r="I1606" t="s">
        <v>9283</v>
      </c>
      <c r="J1606">
        <v>20120</v>
      </c>
      <c r="L1606" t="s">
        <v>6529</v>
      </c>
      <c r="M1606">
        <v>11220931</v>
      </c>
      <c r="N1606" t="s">
        <v>6630</v>
      </c>
      <c r="O1606" t="s">
        <v>6630</v>
      </c>
      <c r="P1606" t="s">
        <v>6630</v>
      </c>
      <c r="Q1606" t="s">
        <v>6630</v>
      </c>
    </row>
    <row r="1607" spans="1:17" x14ac:dyDescent="0.35">
      <c r="A1607">
        <v>9420114585</v>
      </c>
      <c r="B1607" t="s">
        <v>6626</v>
      </c>
      <c r="C1607" t="s">
        <v>6540</v>
      </c>
      <c r="D1607">
        <v>131</v>
      </c>
      <c r="E1607" t="s">
        <v>6672</v>
      </c>
      <c r="F1607">
        <v>703</v>
      </c>
      <c r="G1607" t="s">
        <v>3068</v>
      </c>
      <c r="H1607">
        <v>830</v>
      </c>
      <c r="I1607" t="s">
        <v>7898</v>
      </c>
      <c r="J1607">
        <v>13260</v>
      </c>
      <c r="L1607" t="s">
        <v>6529</v>
      </c>
      <c r="M1607">
        <v>10368722</v>
      </c>
      <c r="N1607" t="s">
        <v>6630</v>
      </c>
      <c r="O1607" t="s">
        <v>6630</v>
      </c>
      <c r="P1607" t="s">
        <v>6630</v>
      </c>
      <c r="Q1607" t="s">
        <v>6630</v>
      </c>
    </row>
    <row r="1608" spans="1:17" x14ac:dyDescent="0.35">
      <c r="A1608">
        <v>9411110519</v>
      </c>
      <c r="B1608" t="s">
        <v>6626</v>
      </c>
      <c r="C1608" t="s">
        <v>6356</v>
      </c>
      <c r="D1608">
        <v>200</v>
      </c>
      <c r="E1608" t="s">
        <v>6366</v>
      </c>
      <c r="F1608">
        <v>207</v>
      </c>
      <c r="G1608" t="s">
        <v>176</v>
      </c>
      <c r="H1608">
        <v>705</v>
      </c>
      <c r="I1608" t="s">
        <v>9284</v>
      </c>
      <c r="J1608">
        <v>20800</v>
      </c>
      <c r="L1608" t="s">
        <v>6529</v>
      </c>
      <c r="M1608">
        <v>12335676</v>
      </c>
      <c r="N1608">
        <v>13156709</v>
      </c>
      <c r="O1608" t="s">
        <v>6630</v>
      </c>
      <c r="P1608" t="s">
        <v>6630</v>
      </c>
      <c r="Q1608">
        <v>700</v>
      </c>
    </row>
    <row r="1609" spans="1:17" x14ac:dyDescent="0.35">
      <c r="A1609">
        <v>9418114839</v>
      </c>
      <c r="B1609" t="s">
        <v>6626</v>
      </c>
      <c r="C1609" t="s">
        <v>6356</v>
      </c>
      <c r="D1609">
        <v>200</v>
      </c>
      <c r="E1609" t="s">
        <v>6366</v>
      </c>
      <c r="F1609">
        <v>207</v>
      </c>
      <c r="G1609" t="s">
        <v>176</v>
      </c>
      <c r="H1609">
        <v>705</v>
      </c>
      <c r="I1609" t="s">
        <v>9285</v>
      </c>
      <c r="J1609">
        <v>20800</v>
      </c>
      <c r="L1609" t="s">
        <v>6529</v>
      </c>
      <c r="M1609">
        <v>13670118</v>
      </c>
      <c r="N1609">
        <v>13156709</v>
      </c>
      <c r="O1609" t="s">
        <v>6630</v>
      </c>
      <c r="P1609" t="s">
        <v>6630</v>
      </c>
      <c r="Q1609">
        <v>700</v>
      </c>
    </row>
    <row r="1610" spans="1:17" x14ac:dyDescent="0.35">
      <c r="A1610">
        <v>3593100197</v>
      </c>
      <c r="B1610" t="s">
        <v>6626</v>
      </c>
      <c r="C1610" t="s">
        <v>6356</v>
      </c>
      <c r="D1610">
        <v>200</v>
      </c>
      <c r="E1610" t="s">
        <v>488</v>
      </c>
      <c r="F1610">
        <v>203</v>
      </c>
      <c r="G1610" t="s">
        <v>3774</v>
      </c>
      <c r="H1610">
        <v>100</v>
      </c>
      <c r="I1610" t="s">
        <v>9286</v>
      </c>
      <c r="J1610" t="s">
        <v>6630</v>
      </c>
      <c r="L1610" t="s">
        <v>6529</v>
      </c>
      <c r="M1610" t="s">
        <v>6630</v>
      </c>
      <c r="N1610" t="s">
        <v>6630</v>
      </c>
      <c r="O1610" t="s">
        <v>6630</v>
      </c>
      <c r="P1610" t="s">
        <v>9287</v>
      </c>
      <c r="Q1610" t="s">
        <v>6630</v>
      </c>
    </row>
    <row r="1611" spans="1:17" x14ac:dyDescent="0.35">
      <c r="A1611" t="s">
        <v>9288</v>
      </c>
      <c r="B1611" t="s">
        <v>6626</v>
      </c>
      <c r="C1611" t="s">
        <v>6628</v>
      </c>
      <c r="D1611" t="s">
        <v>6628</v>
      </c>
      <c r="E1611" t="s">
        <v>6628</v>
      </c>
      <c r="F1611" t="s">
        <v>6628</v>
      </c>
      <c r="G1611" t="s">
        <v>6628</v>
      </c>
      <c r="H1611" t="s">
        <v>6628</v>
      </c>
      <c r="I1611" t="s">
        <v>9289</v>
      </c>
      <c r="J1611" t="s">
        <v>6630</v>
      </c>
      <c r="L1611" t="s">
        <v>6526</v>
      </c>
      <c r="M1611" t="s">
        <v>6630</v>
      </c>
      <c r="N1611" t="s">
        <v>6630</v>
      </c>
      <c r="O1611" t="s">
        <v>6630</v>
      </c>
      <c r="P1611" t="s">
        <v>6630</v>
      </c>
      <c r="Q1611" t="s">
        <v>6630</v>
      </c>
    </row>
    <row r="1612" spans="1:17" x14ac:dyDescent="0.35">
      <c r="A1612">
        <v>9495100662</v>
      </c>
      <c r="B1612" t="s">
        <v>6626</v>
      </c>
      <c r="C1612" t="s">
        <v>6356</v>
      </c>
      <c r="D1612">
        <v>200</v>
      </c>
      <c r="E1612" t="s">
        <v>6999</v>
      </c>
      <c r="F1612">
        <v>205</v>
      </c>
      <c r="G1612" t="s">
        <v>7000</v>
      </c>
      <c r="H1612">
        <v>600</v>
      </c>
      <c r="I1612" t="s">
        <v>9290</v>
      </c>
      <c r="J1612" t="s">
        <v>6630</v>
      </c>
      <c r="L1612" t="s">
        <v>6529</v>
      </c>
      <c r="M1612" t="s">
        <v>6630</v>
      </c>
      <c r="N1612" t="s">
        <v>6630</v>
      </c>
      <c r="O1612" t="s">
        <v>6630</v>
      </c>
      <c r="P1612" t="s">
        <v>9291</v>
      </c>
      <c r="Q1612" t="s">
        <v>6630</v>
      </c>
    </row>
    <row r="1613" spans="1:17" x14ac:dyDescent="0.35">
      <c r="A1613">
        <v>9410110392</v>
      </c>
      <c r="B1613" t="s">
        <v>6626</v>
      </c>
      <c r="C1613" t="s">
        <v>6356</v>
      </c>
      <c r="D1613">
        <v>200</v>
      </c>
      <c r="E1613" t="s">
        <v>6357</v>
      </c>
      <c r="F1613">
        <v>209</v>
      </c>
      <c r="G1613" t="s">
        <v>6720</v>
      </c>
      <c r="H1613">
        <v>388</v>
      </c>
      <c r="I1613" t="s">
        <v>9292</v>
      </c>
      <c r="J1613">
        <v>13840</v>
      </c>
      <c r="L1613" t="s">
        <v>6529</v>
      </c>
      <c r="M1613">
        <v>11960453</v>
      </c>
      <c r="N1613">
        <v>10039058</v>
      </c>
      <c r="O1613" t="s">
        <v>9293</v>
      </c>
      <c r="P1613" t="s">
        <v>6630</v>
      </c>
      <c r="Q1613" t="s">
        <v>6630</v>
      </c>
    </row>
    <row r="1614" spans="1:17" x14ac:dyDescent="0.35">
      <c r="A1614" t="s">
        <v>9294</v>
      </c>
      <c r="B1614" t="s">
        <v>6626</v>
      </c>
      <c r="C1614" t="s">
        <v>6628</v>
      </c>
      <c r="D1614" t="s">
        <v>6628</v>
      </c>
      <c r="E1614" t="s">
        <v>6628</v>
      </c>
      <c r="F1614" t="s">
        <v>6628</v>
      </c>
      <c r="G1614" t="s">
        <v>6628</v>
      </c>
      <c r="H1614" t="s">
        <v>6628</v>
      </c>
      <c r="I1614" t="s">
        <v>9295</v>
      </c>
      <c r="J1614" t="s">
        <v>6630</v>
      </c>
      <c r="L1614" t="s">
        <v>6526</v>
      </c>
      <c r="M1614" t="s">
        <v>6630</v>
      </c>
      <c r="N1614" t="s">
        <v>6630</v>
      </c>
      <c r="O1614" t="s">
        <v>6630</v>
      </c>
      <c r="P1614" t="s">
        <v>6630</v>
      </c>
      <c r="Q1614" t="s">
        <v>6630</v>
      </c>
    </row>
    <row r="1615" spans="1:17" x14ac:dyDescent="0.35">
      <c r="A1615">
        <v>8797105600</v>
      </c>
      <c r="B1615" t="s">
        <v>6626</v>
      </c>
      <c r="C1615" t="s">
        <v>6356</v>
      </c>
      <c r="D1615">
        <v>200</v>
      </c>
      <c r="E1615" t="s">
        <v>6701</v>
      </c>
      <c r="F1615">
        <v>500</v>
      </c>
      <c r="G1615" t="s">
        <v>7166</v>
      </c>
      <c r="H1615">
        <v>61</v>
      </c>
      <c r="I1615" t="s">
        <v>9296</v>
      </c>
      <c r="J1615">
        <v>12028</v>
      </c>
      <c r="L1615" t="s">
        <v>6529</v>
      </c>
      <c r="M1615" t="s">
        <v>6630</v>
      </c>
      <c r="N1615">
        <v>10167584</v>
      </c>
      <c r="O1615" t="s">
        <v>6630</v>
      </c>
      <c r="P1615" t="s">
        <v>9297</v>
      </c>
      <c r="Q1615" t="s">
        <v>6630</v>
      </c>
    </row>
    <row r="1616" spans="1:17" x14ac:dyDescent="0.35">
      <c r="A1616">
        <v>9414112540</v>
      </c>
      <c r="B1616" t="s">
        <v>6626</v>
      </c>
      <c r="C1616" t="s">
        <v>6540</v>
      </c>
      <c r="D1616">
        <v>131</v>
      </c>
      <c r="E1616" t="s">
        <v>6672</v>
      </c>
      <c r="F1616">
        <v>703</v>
      </c>
      <c r="G1616" t="s">
        <v>7042</v>
      </c>
      <c r="H1616">
        <v>730</v>
      </c>
      <c r="I1616" t="s">
        <v>9298</v>
      </c>
      <c r="J1616">
        <v>9414112530</v>
      </c>
      <c r="L1616" t="s">
        <v>6529</v>
      </c>
      <c r="M1616">
        <v>11749201</v>
      </c>
      <c r="N1616">
        <v>10127021</v>
      </c>
      <c r="O1616" t="s">
        <v>6630</v>
      </c>
      <c r="P1616" t="s">
        <v>6630</v>
      </c>
      <c r="Q1616" t="s">
        <v>6630</v>
      </c>
    </row>
    <row r="1617" spans="1:17" x14ac:dyDescent="0.35">
      <c r="A1617">
        <v>6800106639</v>
      </c>
      <c r="B1617" t="s">
        <v>6626</v>
      </c>
      <c r="C1617" t="s">
        <v>6356</v>
      </c>
      <c r="D1617">
        <v>200</v>
      </c>
      <c r="E1617" t="s">
        <v>5245</v>
      </c>
      <c r="F1617">
        <v>202</v>
      </c>
      <c r="G1617" t="s">
        <v>5245</v>
      </c>
      <c r="H1617">
        <v>450</v>
      </c>
      <c r="I1617" t="s">
        <v>9299</v>
      </c>
      <c r="J1617" t="s">
        <v>6630</v>
      </c>
      <c r="L1617" t="s">
        <v>6529</v>
      </c>
      <c r="M1617">
        <v>10895151</v>
      </c>
      <c r="N1617">
        <v>10212031</v>
      </c>
      <c r="O1617" t="s">
        <v>9300</v>
      </c>
      <c r="P1617" t="s">
        <v>9301</v>
      </c>
      <c r="Q1617" t="s">
        <v>6630</v>
      </c>
    </row>
    <row r="1618" spans="1:17" x14ac:dyDescent="0.35">
      <c r="A1618">
        <v>8798105839</v>
      </c>
      <c r="B1618" t="s">
        <v>6626</v>
      </c>
      <c r="C1618" t="s">
        <v>6356</v>
      </c>
      <c r="D1618">
        <v>200</v>
      </c>
      <c r="E1618" t="s">
        <v>6659</v>
      </c>
      <c r="F1618">
        <v>208</v>
      </c>
      <c r="G1618" t="s">
        <v>977</v>
      </c>
      <c r="H1618">
        <v>310</v>
      </c>
      <c r="I1618" t="s">
        <v>9302</v>
      </c>
      <c r="J1618">
        <v>13500</v>
      </c>
      <c r="L1618" t="s">
        <v>6529</v>
      </c>
      <c r="M1618" t="s">
        <v>6630</v>
      </c>
      <c r="N1618">
        <v>10233932</v>
      </c>
      <c r="O1618" t="s">
        <v>6630</v>
      </c>
      <c r="P1618" t="s">
        <v>9303</v>
      </c>
      <c r="Q1618" t="s">
        <v>6630</v>
      </c>
    </row>
    <row r="1619" spans="1:17" x14ac:dyDescent="0.35">
      <c r="A1619">
        <v>9409109968</v>
      </c>
      <c r="B1619" t="s">
        <v>6626</v>
      </c>
      <c r="C1619" t="s">
        <v>6356</v>
      </c>
      <c r="D1619">
        <v>200</v>
      </c>
      <c r="E1619" t="s">
        <v>6366</v>
      </c>
      <c r="F1619">
        <v>207</v>
      </c>
      <c r="G1619" t="s">
        <v>176</v>
      </c>
      <c r="H1619">
        <v>705</v>
      </c>
      <c r="I1619" t="s">
        <v>9304</v>
      </c>
      <c r="J1619">
        <v>20115</v>
      </c>
      <c r="L1619" t="s">
        <v>6529</v>
      </c>
      <c r="M1619">
        <v>11757105</v>
      </c>
      <c r="N1619">
        <v>10522988</v>
      </c>
      <c r="O1619" t="s">
        <v>6630</v>
      </c>
      <c r="P1619" t="s">
        <v>6630</v>
      </c>
      <c r="Q1619" t="s">
        <v>6630</v>
      </c>
    </row>
    <row r="1620" spans="1:17" x14ac:dyDescent="0.35">
      <c r="A1620">
        <v>7900106568</v>
      </c>
      <c r="B1620" t="s">
        <v>6626</v>
      </c>
      <c r="C1620" t="s">
        <v>6356</v>
      </c>
      <c r="D1620">
        <v>200</v>
      </c>
      <c r="E1620" t="s">
        <v>5245</v>
      </c>
      <c r="F1620">
        <v>202</v>
      </c>
      <c r="G1620" t="s">
        <v>5245</v>
      </c>
      <c r="H1620">
        <v>450</v>
      </c>
      <c r="I1620" t="s">
        <v>9305</v>
      </c>
      <c r="J1620">
        <v>20200</v>
      </c>
      <c r="L1620" t="s">
        <v>6529</v>
      </c>
      <c r="M1620">
        <v>10895151</v>
      </c>
      <c r="N1620">
        <v>10212031</v>
      </c>
      <c r="O1620" t="s">
        <v>6630</v>
      </c>
      <c r="P1620" t="s">
        <v>9306</v>
      </c>
      <c r="Q1620" t="s">
        <v>6630</v>
      </c>
    </row>
    <row r="1621" spans="1:17" x14ac:dyDescent="0.35">
      <c r="A1621">
        <v>8793100111</v>
      </c>
      <c r="B1621" t="s">
        <v>6626</v>
      </c>
      <c r="C1621" t="s">
        <v>6766</v>
      </c>
      <c r="D1621">
        <v>120</v>
      </c>
      <c r="E1621" t="s">
        <v>6628</v>
      </c>
      <c r="F1621" t="s">
        <v>6628</v>
      </c>
      <c r="G1621" t="s">
        <v>6702</v>
      </c>
      <c r="H1621">
        <v>55</v>
      </c>
      <c r="I1621" t="s">
        <v>9307</v>
      </c>
      <c r="J1621" t="s">
        <v>6630</v>
      </c>
      <c r="L1621" t="s">
        <v>6529</v>
      </c>
      <c r="M1621" t="s">
        <v>6630</v>
      </c>
      <c r="N1621">
        <v>10002034</v>
      </c>
      <c r="O1621" t="s">
        <v>6630</v>
      </c>
      <c r="P1621" t="s">
        <v>9308</v>
      </c>
      <c r="Q1621" t="s">
        <v>6630</v>
      </c>
    </row>
    <row r="1622" spans="1:17" x14ac:dyDescent="0.35">
      <c r="A1622">
        <v>6803107767</v>
      </c>
      <c r="B1622" t="s">
        <v>6626</v>
      </c>
      <c r="C1622" t="s">
        <v>6356</v>
      </c>
      <c r="D1622">
        <v>200</v>
      </c>
      <c r="E1622" t="s">
        <v>5245</v>
      </c>
      <c r="F1622">
        <v>202</v>
      </c>
      <c r="G1622" t="s">
        <v>5245</v>
      </c>
      <c r="H1622">
        <v>450</v>
      </c>
      <c r="I1622" t="s">
        <v>9309</v>
      </c>
      <c r="J1622" t="s">
        <v>6630</v>
      </c>
      <c r="L1622" t="s">
        <v>6529</v>
      </c>
      <c r="M1622">
        <v>10703404</v>
      </c>
      <c r="N1622">
        <v>11277056</v>
      </c>
      <c r="O1622" t="s">
        <v>6630</v>
      </c>
      <c r="P1622" t="s">
        <v>9310</v>
      </c>
      <c r="Q1622" t="s">
        <v>6630</v>
      </c>
    </row>
    <row r="1623" spans="1:17" x14ac:dyDescent="0.35">
      <c r="A1623">
        <v>3924116691</v>
      </c>
      <c r="B1623" t="s">
        <v>6626</v>
      </c>
      <c r="C1623" t="s">
        <v>6356</v>
      </c>
      <c r="D1623">
        <v>200</v>
      </c>
      <c r="E1623" t="s">
        <v>5245</v>
      </c>
      <c r="F1623">
        <v>202</v>
      </c>
      <c r="G1623" t="s">
        <v>5245</v>
      </c>
      <c r="H1623">
        <v>450</v>
      </c>
      <c r="I1623" t="s">
        <v>9311</v>
      </c>
      <c r="J1623">
        <v>20200</v>
      </c>
      <c r="L1623" t="s">
        <v>6529</v>
      </c>
      <c r="M1623">
        <v>14842701</v>
      </c>
      <c r="N1623">
        <v>10558147</v>
      </c>
      <c r="O1623" t="s">
        <v>6630</v>
      </c>
      <c r="P1623" t="s">
        <v>6630</v>
      </c>
      <c r="Q1623">
        <v>800</v>
      </c>
    </row>
    <row r="1624" spans="1:17" x14ac:dyDescent="0.35">
      <c r="A1624">
        <v>9204108371</v>
      </c>
      <c r="B1624" t="s">
        <v>6626</v>
      </c>
      <c r="C1624" t="s">
        <v>6356</v>
      </c>
      <c r="D1624">
        <v>200</v>
      </c>
      <c r="E1624" t="s">
        <v>6858</v>
      </c>
      <c r="F1624">
        <v>200</v>
      </c>
      <c r="G1624" t="s">
        <v>6990</v>
      </c>
      <c r="H1624">
        <v>200</v>
      </c>
      <c r="I1624" t="s">
        <v>9312</v>
      </c>
      <c r="J1624">
        <v>20000</v>
      </c>
      <c r="L1624" t="s">
        <v>6529</v>
      </c>
      <c r="M1624">
        <v>10506697</v>
      </c>
      <c r="N1624">
        <v>10341677</v>
      </c>
      <c r="O1624" t="s">
        <v>6630</v>
      </c>
      <c r="P1624" t="s">
        <v>9313</v>
      </c>
      <c r="Q1624">
        <v>700</v>
      </c>
    </row>
    <row r="1625" spans="1:17" x14ac:dyDescent="0.35">
      <c r="A1625">
        <v>8703107674</v>
      </c>
      <c r="B1625" t="s">
        <v>6626</v>
      </c>
      <c r="C1625" t="s">
        <v>6356</v>
      </c>
      <c r="D1625">
        <v>200</v>
      </c>
      <c r="E1625" t="s">
        <v>6659</v>
      </c>
      <c r="F1625">
        <v>208</v>
      </c>
      <c r="G1625" t="s">
        <v>6933</v>
      </c>
      <c r="H1625">
        <v>300</v>
      </c>
      <c r="I1625" t="s">
        <v>9314</v>
      </c>
      <c r="J1625">
        <v>13500</v>
      </c>
      <c r="L1625" t="s">
        <v>6529</v>
      </c>
      <c r="M1625">
        <v>10197353</v>
      </c>
      <c r="N1625">
        <v>10601803</v>
      </c>
      <c r="O1625" t="s">
        <v>9315</v>
      </c>
      <c r="P1625" t="s">
        <v>9316</v>
      </c>
      <c r="Q1625" t="s">
        <v>6630</v>
      </c>
    </row>
    <row r="1626" spans="1:17" x14ac:dyDescent="0.35">
      <c r="A1626">
        <v>9419114940</v>
      </c>
      <c r="B1626" t="s">
        <v>6626</v>
      </c>
      <c r="C1626" t="s">
        <v>6356</v>
      </c>
      <c r="D1626">
        <v>200</v>
      </c>
      <c r="E1626" t="s">
        <v>6357</v>
      </c>
      <c r="F1626">
        <v>209</v>
      </c>
      <c r="G1626" t="s">
        <v>977</v>
      </c>
      <c r="H1626">
        <v>310</v>
      </c>
      <c r="I1626" t="s">
        <v>9317</v>
      </c>
      <c r="J1626">
        <v>13670</v>
      </c>
      <c r="L1626" t="s">
        <v>6529</v>
      </c>
      <c r="M1626">
        <v>11324262</v>
      </c>
      <c r="N1626">
        <v>14407581</v>
      </c>
      <c r="O1626" t="s">
        <v>9318</v>
      </c>
      <c r="P1626" t="s">
        <v>9319</v>
      </c>
      <c r="Q1626">
        <v>700</v>
      </c>
    </row>
    <row r="1627" spans="1:17" x14ac:dyDescent="0.35">
      <c r="A1627">
        <v>9410110446</v>
      </c>
      <c r="B1627" t="s">
        <v>6626</v>
      </c>
      <c r="C1627" t="s">
        <v>6356</v>
      </c>
      <c r="D1627">
        <v>200</v>
      </c>
      <c r="E1627" t="s">
        <v>6366</v>
      </c>
      <c r="F1627">
        <v>207</v>
      </c>
      <c r="G1627" t="s">
        <v>6638</v>
      </c>
      <c r="H1627">
        <v>415</v>
      </c>
      <c r="I1627" t="s">
        <v>9320</v>
      </c>
      <c r="J1627">
        <v>20115</v>
      </c>
      <c r="L1627" t="s">
        <v>6529</v>
      </c>
      <c r="M1627">
        <v>10495406</v>
      </c>
      <c r="N1627">
        <v>10843036</v>
      </c>
      <c r="O1627" t="s">
        <v>9321</v>
      </c>
      <c r="P1627" t="s">
        <v>6630</v>
      </c>
      <c r="Q1627" t="s">
        <v>6630</v>
      </c>
    </row>
    <row r="1628" spans="1:17" x14ac:dyDescent="0.35">
      <c r="A1628">
        <v>3517113906</v>
      </c>
      <c r="B1628" t="s">
        <v>6626</v>
      </c>
      <c r="C1628" t="s">
        <v>6356</v>
      </c>
      <c r="D1628">
        <v>200</v>
      </c>
      <c r="E1628" t="s">
        <v>5245</v>
      </c>
      <c r="F1628">
        <v>202</v>
      </c>
      <c r="G1628" t="s">
        <v>5245</v>
      </c>
      <c r="H1628">
        <v>450</v>
      </c>
      <c r="I1628" t="s">
        <v>9322</v>
      </c>
      <c r="J1628">
        <v>20200</v>
      </c>
      <c r="L1628" t="s">
        <v>6529</v>
      </c>
      <c r="M1628">
        <v>12435538</v>
      </c>
      <c r="N1628">
        <v>10533791</v>
      </c>
      <c r="O1628">
        <v>33518</v>
      </c>
      <c r="P1628" t="s">
        <v>6630</v>
      </c>
      <c r="Q1628" t="s">
        <v>6630</v>
      </c>
    </row>
    <row r="1629" spans="1:17" x14ac:dyDescent="0.35">
      <c r="A1629">
        <v>9403107950</v>
      </c>
      <c r="B1629" t="s">
        <v>6626</v>
      </c>
      <c r="C1629" t="s">
        <v>6356</v>
      </c>
      <c r="D1629">
        <v>200</v>
      </c>
      <c r="E1629" t="s">
        <v>6645</v>
      </c>
      <c r="F1629">
        <v>201</v>
      </c>
      <c r="G1629" t="s">
        <v>6638</v>
      </c>
      <c r="H1629">
        <v>415</v>
      </c>
      <c r="I1629" t="s">
        <v>9323</v>
      </c>
      <c r="J1629">
        <v>20115</v>
      </c>
      <c r="L1629" t="s">
        <v>6529</v>
      </c>
      <c r="M1629" t="s">
        <v>6630</v>
      </c>
      <c r="N1629">
        <v>10521088</v>
      </c>
      <c r="O1629" t="s">
        <v>9324</v>
      </c>
      <c r="P1629" t="s">
        <v>9325</v>
      </c>
      <c r="Q1629" t="s">
        <v>6630</v>
      </c>
    </row>
    <row r="1630" spans="1:17" x14ac:dyDescent="0.35">
      <c r="A1630">
        <v>9497105225</v>
      </c>
      <c r="B1630" t="s">
        <v>6626</v>
      </c>
      <c r="C1630" t="s">
        <v>6356</v>
      </c>
      <c r="D1630">
        <v>200</v>
      </c>
      <c r="E1630" t="s">
        <v>5245</v>
      </c>
      <c r="F1630">
        <v>202</v>
      </c>
      <c r="G1630" t="s">
        <v>5245</v>
      </c>
      <c r="H1630">
        <v>450</v>
      </c>
      <c r="I1630" t="s">
        <v>9326</v>
      </c>
      <c r="J1630" t="s">
        <v>6630</v>
      </c>
      <c r="L1630" t="s">
        <v>6529</v>
      </c>
      <c r="M1630" t="s">
        <v>6630</v>
      </c>
      <c r="N1630">
        <v>10039655</v>
      </c>
      <c r="O1630" t="s">
        <v>6630</v>
      </c>
      <c r="P1630" t="s">
        <v>9327</v>
      </c>
      <c r="Q1630" t="s">
        <v>6630</v>
      </c>
    </row>
    <row r="1631" spans="1:17" x14ac:dyDescent="0.35">
      <c r="A1631">
        <v>9497105282</v>
      </c>
      <c r="B1631" t="s">
        <v>6626</v>
      </c>
      <c r="C1631" t="s">
        <v>6356</v>
      </c>
      <c r="D1631">
        <v>200</v>
      </c>
      <c r="E1631" t="s">
        <v>6366</v>
      </c>
      <c r="F1631">
        <v>207</v>
      </c>
      <c r="G1631" t="s">
        <v>7005</v>
      </c>
      <c r="H1631">
        <v>740</v>
      </c>
      <c r="I1631" t="s">
        <v>9328</v>
      </c>
      <c r="J1631" t="s">
        <v>6630</v>
      </c>
      <c r="L1631" t="s">
        <v>6529</v>
      </c>
      <c r="M1631" t="s">
        <v>6630</v>
      </c>
      <c r="N1631">
        <v>10001138</v>
      </c>
      <c r="O1631" t="s">
        <v>6630</v>
      </c>
      <c r="P1631" t="s">
        <v>9329</v>
      </c>
      <c r="Q1631" t="s">
        <v>6630</v>
      </c>
    </row>
    <row r="1632" spans="1:17" x14ac:dyDescent="0.35">
      <c r="A1632">
        <v>3501107135</v>
      </c>
      <c r="B1632" t="s">
        <v>6626</v>
      </c>
      <c r="C1632" t="s">
        <v>6356</v>
      </c>
      <c r="D1632">
        <v>200</v>
      </c>
      <c r="E1632" t="s">
        <v>5245</v>
      </c>
      <c r="F1632">
        <v>202</v>
      </c>
      <c r="G1632" t="s">
        <v>5245</v>
      </c>
      <c r="H1632">
        <v>450</v>
      </c>
      <c r="I1632" t="s">
        <v>9330</v>
      </c>
      <c r="J1632">
        <v>20200</v>
      </c>
      <c r="L1632" t="s">
        <v>6529</v>
      </c>
      <c r="M1632" t="s">
        <v>6630</v>
      </c>
      <c r="N1632">
        <v>10507180</v>
      </c>
      <c r="O1632" t="s">
        <v>6630</v>
      </c>
      <c r="P1632" t="s">
        <v>9331</v>
      </c>
      <c r="Q1632" t="s">
        <v>6630</v>
      </c>
    </row>
    <row r="1633" spans="1:17" x14ac:dyDescent="0.35">
      <c r="A1633">
        <v>9403107712</v>
      </c>
      <c r="B1633" t="s">
        <v>6626</v>
      </c>
      <c r="C1633" t="s">
        <v>6356</v>
      </c>
      <c r="D1633">
        <v>200</v>
      </c>
      <c r="E1633" t="s">
        <v>6659</v>
      </c>
      <c r="F1633">
        <v>208</v>
      </c>
      <c r="G1633" t="s">
        <v>977</v>
      </c>
      <c r="H1633">
        <v>310</v>
      </c>
      <c r="I1633" t="s">
        <v>9332</v>
      </c>
      <c r="J1633">
        <v>13562</v>
      </c>
      <c r="L1633" t="s">
        <v>6529</v>
      </c>
      <c r="M1633">
        <v>10677251</v>
      </c>
      <c r="N1633">
        <v>10517943</v>
      </c>
      <c r="O1633" t="s">
        <v>8949</v>
      </c>
      <c r="P1633" t="s">
        <v>9333</v>
      </c>
      <c r="Q1633" t="s">
        <v>6630</v>
      </c>
    </row>
    <row r="1634" spans="1:17" x14ac:dyDescent="0.35">
      <c r="A1634">
        <v>7908109454</v>
      </c>
      <c r="B1634" t="s">
        <v>6626</v>
      </c>
      <c r="C1634" t="s">
        <v>6356</v>
      </c>
      <c r="D1634">
        <v>200</v>
      </c>
      <c r="E1634" t="s">
        <v>6366</v>
      </c>
      <c r="F1634">
        <v>207</v>
      </c>
      <c r="G1634" t="s">
        <v>176</v>
      </c>
      <c r="H1634">
        <v>705</v>
      </c>
      <c r="I1634" t="s">
        <v>9334</v>
      </c>
      <c r="J1634">
        <v>20800</v>
      </c>
      <c r="L1634" t="s">
        <v>6529</v>
      </c>
      <c r="M1634">
        <v>11829851</v>
      </c>
      <c r="N1634">
        <v>10008027</v>
      </c>
      <c r="O1634" t="s">
        <v>6630</v>
      </c>
      <c r="P1634">
        <v>20800.804011</v>
      </c>
      <c r="Q1634">
        <v>700</v>
      </c>
    </row>
    <row r="1635" spans="1:17" x14ac:dyDescent="0.35">
      <c r="A1635">
        <v>3921115871</v>
      </c>
      <c r="B1635" t="s">
        <v>6626</v>
      </c>
      <c r="C1635" t="s">
        <v>6356</v>
      </c>
      <c r="D1635">
        <v>200</v>
      </c>
      <c r="E1635" t="s">
        <v>5245</v>
      </c>
      <c r="F1635">
        <v>202</v>
      </c>
      <c r="G1635" t="s">
        <v>5245</v>
      </c>
      <c r="H1635">
        <v>450</v>
      </c>
      <c r="I1635" t="s">
        <v>9335</v>
      </c>
      <c r="J1635">
        <v>20200</v>
      </c>
      <c r="L1635" t="s">
        <v>6529</v>
      </c>
      <c r="M1635">
        <v>10558147</v>
      </c>
      <c r="N1635">
        <v>15490461</v>
      </c>
      <c r="O1635" t="s">
        <v>6630</v>
      </c>
      <c r="P1635" t="s">
        <v>6630</v>
      </c>
      <c r="Q1635">
        <v>610</v>
      </c>
    </row>
    <row r="1636" spans="1:17" x14ac:dyDescent="0.35">
      <c r="A1636">
        <v>9415113016</v>
      </c>
      <c r="B1636" t="s">
        <v>6626</v>
      </c>
      <c r="C1636" t="s">
        <v>6356</v>
      </c>
      <c r="D1636">
        <v>200</v>
      </c>
      <c r="E1636" t="s">
        <v>6645</v>
      </c>
      <c r="F1636">
        <v>201</v>
      </c>
      <c r="G1636" t="s">
        <v>3257</v>
      </c>
      <c r="H1636">
        <v>788</v>
      </c>
      <c r="I1636" t="s">
        <v>9336</v>
      </c>
      <c r="J1636">
        <v>20710</v>
      </c>
      <c r="L1636" t="s">
        <v>6529</v>
      </c>
      <c r="M1636">
        <v>10007974</v>
      </c>
      <c r="N1636">
        <v>10017129</v>
      </c>
      <c r="O1636" t="s">
        <v>6630</v>
      </c>
      <c r="P1636" t="s">
        <v>6630</v>
      </c>
      <c r="Q1636" t="s">
        <v>6630</v>
      </c>
    </row>
    <row r="1637" spans="1:17" x14ac:dyDescent="0.35">
      <c r="A1637">
        <v>9407109307</v>
      </c>
      <c r="B1637" t="s">
        <v>6626</v>
      </c>
      <c r="C1637" t="s">
        <v>6356</v>
      </c>
      <c r="D1637">
        <v>200</v>
      </c>
      <c r="E1637" t="s">
        <v>6366</v>
      </c>
      <c r="F1637">
        <v>207</v>
      </c>
      <c r="G1637" t="s">
        <v>6638</v>
      </c>
      <c r="H1637">
        <v>415</v>
      </c>
      <c r="I1637" t="s">
        <v>9337</v>
      </c>
      <c r="J1637">
        <v>20115</v>
      </c>
      <c r="L1637" t="s">
        <v>6529</v>
      </c>
      <c r="M1637">
        <v>11494261</v>
      </c>
      <c r="N1637">
        <v>10137537</v>
      </c>
      <c r="O1637" t="s">
        <v>6630</v>
      </c>
      <c r="P1637" t="s">
        <v>6630</v>
      </c>
      <c r="Q1637">
        <v>100</v>
      </c>
    </row>
    <row r="1638" spans="1:17" x14ac:dyDescent="0.35">
      <c r="A1638">
        <v>8794100552</v>
      </c>
      <c r="B1638" t="s">
        <v>6626</v>
      </c>
      <c r="C1638" t="s">
        <v>6766</v>
      </c>
      <c r="D1638">
        <v>120</v>
      </c>
      <c r="E1638" t="s">
        <v>6628</v>
      </c>
      <c r="F1638" t="s">
        <v>6628</v>
      </c>
      <c r="G1638" t="s">
        <v>7639</v>
      </c>
      <c r="H1638">
        <v>63</v>
      </c>
      <c r="I1638" t="s">
        <v>9338</v>
      </c>
      <c r="J1638" t="s">
        <v>6630</v>
      </c>
      <c r="L1638" t="s">
        <v>6529</v>
      </c>
      <c r="M1638" t="s">
        <v>6630</v>
      </c>
      <c r="N1638">
        <v>10002211</v>
      </c>
      <c r="O1638" t="s">
        <v>6630</v>
      </c>
      <c r="P1638" t="s">
        <v>9339</v>
      </c>
      <c r="Q1638" t="s">
        <v>6630</v>
      </c>
    </row>
    <row r="1639" spans="1:17" x14ac:dyDescent="0.35">
      <c r="A1639">
        <v>9402107609</v>
      </c>
      <c r="B1639" t="s">
        <v>6626</v>
      </c>
      <c r="C1639" t="s">
        <v>6356</v>
      </c>
      <c r="D1639">
        <v>200</v>
      </c>
      <c r="E1639" t="s">
        <v>6366</v>
      </c>
      <c r="F1639">
        <v>207</v>
      </c>
      <c r="G1639" t="s">
        <v>6698</v>
      </c>
      <c r="H1639">
        <v>725</v>
      </c>
      <c r="I1639" t="s">
        <v>9340</v>
      </c>
      <c r="J1639">
        <v>20840</v>
      </c>
      <c r="L1639" t="s">
        <v>6529</v>
      </c>
      <c r="M1639" t="s">
        <v>6630</v>
      </c>
      <c r="N1639">
        <v>10501941</v>
      </c>
      <c r="O1639" t="s">
        <v>9341</v>
      </c>
      <c r="P1639" t="s">
        <v>9342</v>
      </c>
      <c r="Q1639" t="s">
        <v>6630</v>
      </c>
    </row>
    <row r="1640" spans="1:17" x14ac:dyDescent="0.35">
      <c r="A1640">
        <v>9417113785</v>
      </c>
      <c r="B1640" t="s">
        <v>6626</v>
      </c>
      <c r="C1640" t="s">
        <v>6356</v>
      </c>
      <c r="D1640">
        <v>200</v>
      </c>
      <c r="E1640" t="s">
        <v>6645</v>
      </c>
      <c r="F1640">
        <v>201</v>
      </c>
      <c r="G1640" t="s">
        <v>6638</v>
      </c>
      <c r="H1640">
        <v>415</v>
      </c>
      <c r="I1640" t="s">
        <v>9343</v>
      </c>
      <c r="J1640">
        <v>20115</v>
      </c>
      <c r="L1640" t="s">
        <v>6529</v>
      </c>
      <c r="M1640">
        <v>13578426</v>
      </c>
      <c r="N1640">
        <v>13150526</v>
      </c>
      <c r="O1640" t="s">
        <v>6630</v>
      </c>
      <c r="P1640" t="s">
        <v>6630</v>
      </c>
      <c r="Q1640" t="s">
        <v>6630</v>
      </c>
    </row>
    <row r="1641" spans="1:17" x14ac:dyDescent="0.35">
      <c r="A1641">
        <v>3599106187</v>
      </c>
      <c r="B1641" t="s">
        <v>6626</v>
      </c>
      <c r="C1641" t="s">
        <v>6356</v>
      </c>
      <c r="D1641">
        <v>200</v>
      </c>
      <c r="E1641" t="s">
        <v>5245</v>
      </c>
      <c r="F1641">
        <v>202</v>
      </c>
      <c r="G1641" t="s">
        <v>5245</v>
      </c>
      <c r="H1641">
        <v>450</v>
      </c>
      <c r="I1641" t="s">
        <v>9344</v>
      </c>
      <c r="J1641">
        <v>20200</v>
      </c>
      <c r="L1641" t="s">
        <v>6529</v>
      </c>
      <c r="M1641" t="s">
        <v>6630</v>
      </c>
      <c r="N1641">
        <v>10436431</v>
      </c>
      <c r="O1641" t="s">
        <v>6630</v>
      </c>
      <c r="P1641" t="s">
        <v>9345</v>
      </c>
      <c r="Q1641" t="s">
        <v>6630</v>
      </c>
    </row>
    <row r="1642" spans="1:17" x14ac:dyDescent="0.35">
      <c r="A1642">
        <v>6805108502</v>
      </c>
      <c r="B1642" t="s">
        <v>6626</v>
      </c>
      <c r="C1642" t="s">
        <v>6356</v>
      </c>
      <c r="D1642">
        <v>200</v>
      </c>
      <c r="E1642" t="s">
        <v>5245</v>
      </c>
      <c r="F1642">
        <v>202</v>
      </c>
      <c r="G1642" t="s">
        <v>5245</v>
      </c>
      <c r="H1642">
        <v>450</v>
      </c>
      <c r="I1642" t="s">
        <v>9346</v>
      </c>
      <c r="J1642" t="s">
        <v>6630</v>
      </c>
      <c r="L1642" t="s">
        <v>6529</v>
      </c>
      <c r="M1642">
        <v>10703404</v>
      </c>
      <c r="N1642" t="s">
        <v>6630</v>
      </c>
      <c r="O1642" t="s">
        <v>9347</v>
      </c>
      <c r="P1642" t="s">
        <v>9348</v>
      </c>
      <c r="Q1642" t="s">
        <v>6630</v>
      </c>
    </row>
    <row r="1643" spans="1:17" x14ac:dyDescent="0.35">
      <c r="A1643">
        <v>9498105800</v>
      </c>
      <c r="B1643" t="s">
        <v>6626</v>
      </c>
      <c r="C1643" t="s">
        <v>6356</v>
      </c>
      <c r="D1643">
        <v>200</v>
      </c>
      <c r="E1643" t="s">
        <v>6659</v>
      </c>
      <c r="F1643">
        <v>208</v>
      </c>
      <c r="G1643" t="s">
        <v>7129</v>
      </c>
      <c r="H1643">
        <v>305</v>
      </c>
      <c r="I1643" t="s">
        <v>9349</v>
      </c>
      <c r="J1643">
        <v>13500</v>
      </c>
      <c r="L1643" t="s">
        <v>6529</v>
      </c>
      <c r="M1643" t="s">
        <v>6630</v>
      </c>
      <c r="N1643">
        <v>10154530</v>
      </c>
      <c r="O1643" t="s">
        <v>9350</v>
      </c>
      <c r="P1643" t="s">
        <v>9351</v>
      </c>
      <c r="Q1643" t="s">
        <v>6630</v>
      </c>
    </row>
    <row r="1644" spans="1:17" x14ac:dyDescent="0.35">
      <c r="A1644">
        <v>9496100928</v>
      </c>
      <c r="B1644" t="s">
        <v>6626</v>
      </c>
      <c r="C1644" t="s">
        <v>6356</v>
      </c>
      <c r="D1644">
        <v>200</v>
      </c>
      <c r="E1644" t="s">
        <v>6659</v>
      </c>
      <c r="F1644">
        <v>208</v>
      </c>
      <c r="G1644" t="s">
        <v>7129</v>
      </c>
      <c r="H1644">
        <v>305</v>
      </c>
      <c r="I1644" t="s">
        <v>9352</v>
      </c>
      <c r="J1644" t="s">
        <v>6630</v>
      </c>
      <c r="L1644" t="s">
        <v>6529</v>
      </c>
      <c r="M1644" t="s">
        <v>6630</v>
      </c>
      <c r="N1644">
        <v>10017324</v>
      </c>
      <c r="O1644" t="s">
        <v>9353</v>
      </c>
      <c r="P1644" t="s">
        <v>6830</v>
      </c>
      <c r="Q1644" t="s">
        <v>6630</v>
      </c>
    </row>
    <row r="1645" spans="1:17" x14ac:dyDescent="0.35">
      <c r="A1645">
        <v>9414112469</v>
      </c>
      <c r="B1645" t="s">
        <v>6334</v>
      </c>
      <c r="C1645" t="s">
        <v>6540</v>
      </c>
      <c r="D1645">
        <v>131</v>
      </c>
      <c r="E1645" t="s">
        <v>6672</v>
      </c>
      <c r="F1645">
        <v>703</v>
      </c>
      <c r="G1645" t="s">
        <v>7042</v>
      </c>
      <c r="H1645">
        <v>730</v>
      </c>
      <c r="I1645" t="s">
        <v>9354</v>
      </c>
      <c r="J1645">
        <v>13200</v>
      </c>
      <c r="L1645" t="s">
        <v>6529</v>
      </c>
      <c r="M1645">
        <v>10042553</v>
      </c>
      <c r="N1645">
        <v>10458867</v>
      </c>
      <c r="O1645" t="s">
        <v>6630</v>
      </c>
      <c r="P1645" t="s">
        <v>6630</v>
      </c>
      <c r="Q1645" t="s">
        <v>6630</v>
      </c>
    </row>
    <row r="1646" spans="1:17" x14ac:dyDescent="0.35">
      <c r="A1646">
        <v>9416113611</v>
      </c>
      <c r="B1646" t="s">
        <v>6626</v>
      </c>
      <c r="C1646" t="s">
        <v>6356</v>
      </c>
      <c r="D1646">
        <v>200</v>
      </c>
      <c r="E1646" t="s">
        <v>6645</v>
      </c>
      <c r="F1646">
        <v>201</v>
      </c>
      <c r="G1646" t="s">
        <v>6638</v>
      </c>
      <c r="H1646">
        <v>415</v>
      </c>
      <c r="I1646" t="s">
        <v>9355</v>
      </c>
      <c r="J1646">
        <v>20115</v>
      </c>
      <c r="L1646" t="s">
        <v>6529</v>
      </c>
      <c r="M1646">
        <v>13312222</v>
      </c>
      <c r="N1646">
        <v>13124361</v>
      </c>
      <c r="O1646" t="s">
        <v>6630</v>
      </c>
      <c r="P1646" t="s">
        <v>6630</v>
      </c>
      <c r="Q1646" t="s">
        <v>6630</v>
      </c>
    </row>
    <row r="1647" spans="1:17" x14ac:dyDescent="0.35">
      <c r="A1647" t="s">
        <v>9356</v>
      </c>
      <c r="B1647" t="s">
        <v>6626</v>
      </c>
      <c r="C1647" t="s">
        <v>6628</v>
      </c>
      <c r="D1647" t="s">
        <v>6628</v>
      </c>
      <c r="E1647" t="s">
        <v>6628</v>
      </c>
      <c r="F1647" t="s">
        <v>6628</v>
      </c>
      <c r="G1647" t="s">
        <v>6628</v>
      </c>
      <c r="H1647" t="s">
        <v>6628</v>
      </c>
      <c r="I1647" t="s">
        <v>9357</v>
      </c>
      <c r="J1647" t="s">
        <v>6630</v>
      </c>
      <c r="L1647" t="s">
        <v>6529</v>
      </c>
      <c r="M1647" t="s">
        <v>6630</v>
      </c>
      <c r="N1647" t="s">
        <v>6630</v>
      </c>
      <c r="O1647" t="s">
        <v>6630</v>
      </c>
      <c r="P1647" t="s">
        <v>6630</v>
      </c>
      <c r="Q1647" t="s">
        <v>6630</v>
      </c>
    </row>
    <row r="1648" spans="1:17" x14ac:dyDescent="0.35">
      <c r="A1648">
        <v>9414112117</v>
      </c>
      <c r="B1648" t="s">
        <v>6626</v>
      </c>
      <c r="C1648" t="s">
        <v>6356</v>
      </c>
      <c r="D1648">
        <v>200</v>
      </c>
      <c r="E1648" t="s">
        <v>6645</v>
      </c>
      <c r="F1648">
        <v>201</v>
      </c>
      <c r="G1648" t="s">
        <v>6638</v>
      </c>
      <c r="H1648">
        <v>415</v>
      </c>
      <c r="I1648" t="s">
        <v>9358</v>
      </c>
      <c r="J1648">
        <v>20115</v>
      </c>
      <c r="L1648" t="s">
        <v>6529</v>
      </c>
      <c r="M1648">
        <v>13299531</v>
      </c>
      <c r="N1648">
        <v>13299540</v>
      </c>
      <c r="O1648">
        <v>30773</v>
      </c>
      <c r="P1648" t="s">
        <v>6630</v>
      </c>
      <c r="Q1648" t="s">
        <v>6630</v>
      </c>
    </row>
    <row r="1649" spans="1:17" x14ac:dyDescent="0.35">
      <c r="A1649">
        <v>9403107663</v>
      </c>
      <c r="B1649" t="s">
        <v>6626</v>
      </c>
      <c r="C1649" t="s">
        <v>6356</v>
      </c>
      <c r="D1649">
        <v>200</v>
      </c>
      <c r="E1649" t="s">
        <v>6357</v>
      </c>
      <c r="F1649">
        <v>209</v>
      </c>
      <c r="G1649" t="s">
        <v>6724</v>
      </c>
      <c r="H1649">
        <v>323</v>
      </c>
      <c r="I1649" t="s">
        <v>9359</v>
      </c>
      <c r="J1649" t="s">
        <v>6630</v>
      </c>
      <c r="L1649" t="s">
        <v>6529</v>
      </c>
      <c r="M1649">
        <v>10171081</v>
      </c>
      <c r="N1649">
        <v>10114950</v>
      </c>
      <c r="O1649" t="s">
        <v>6630</v>
      </c>
      <c r="P1649" t="s">
        <v>9360</v>
      </c>
      <c r="Q1649" t="s">
        <v>6630</v>
      </c>
    </row>
    <row r="1650" spans="1:17" x14ac:dyDescent="0.35">
      <c r="A1650" t="s">
        <v>9361</v>
      </c>
      <c r="B1650" t="s">
        <v>6626</v>
      </c>
      <c r="C1650" t="s">
        <v>6628</v>
      </c>
      <c r="D1650" t="s">
        <v>6628</v>
      </c>
      <c r="E1650" t="s">
        <v>6628</v>
      </c>
      <c r="F1650" t="s">
        <v>6628</v>
      </c>
      <c r="G1650" t="s">
        <v>6628</v>
      </c>
      <c r="H1650" t="s">
        <v>6628</v>
      </c>
      <c r="I1650" t="s">
        <v>9362</v>
      </c>
      <c r="J1650" t="s">
        <v>6630</v>
      </c>
      <c r="L1650" t="s">
        <v>6529</v>
      </c>
      <c r="M1650" t="s">
        <v>6630</v>
      </c>
      <c r="N1650" t="s">
        <v>6630</v>
      </c>
      <c r="O1650" t="s">
        <v>6630</v>
      </c>
      <c r="P1650" t="s">
        <v>6630</v>
      </c>
      <c r="Q1650" t="s">
        <v>6630</v>
      </c>
    </row>
    <row r="1651" spans="1:17" x14ac:dyDescent="0.35">
      <c r="A1651">
        <v>9418114254</v>
      </c>
      <c r="B1651" t="s">
        <v>6626</v>
      </c>
      <c r="C1651" t="s">
        <v>6540</v>
      </c>
      <c r="D1651">
        <v>131</v>
      </c>
      <c r="E1651" t="s">
        <v>6672</v>
      </c>
      <c r="F1651">
        <v>703</v>
      </c>
      <c r="G1651" t="s">
        <v>3068</v>
      </c>
      <c r="H1651">
        <v>830</v>
      </c>
      <c r="I1651" t="s">
        <v>9363</v>
      </c>
      <c r="J1651">
        <v>13260</v>
      </c>
      <c r="L1651" t="s">
        <v>6529</v>
      </c>
      <c r="M1651">
        <v>13974429</v>
      </c>
      <c r="N1651" t="s">
        <v>6630</v>
      </c>
      <c r="O1651" t="s">
        <v>6630</v>
      </c>
      <c r="P1651" t="s">
        <v>6630</v>
      </c>
      <c r="Q1651" t="s">
        <v>6630</v>
      </c>
    </row>
    <row r="1652" spans="1:17" x14ac:dyDescent="0.35">
      <c r="A1652">
        <v>9415112876</v>
      </c>
      <c r="B1652" t="s">
        <v>6626</v>
      </c>
      <c r="C1652" t="s">
        <v>6356</v>
      </c>
      <c r="D1652">
        <v>200</v>
      </c>
      <c r="E1652" t="s">
        <v>6645</v>
      </c>
      <c r="F1652">
        <v>201</v>
      </c>
      <c r="G1652" t="s">
        <v>6657</v>
      </c>
      <c r="H1652">
        <v>420</v>
      </c>
      <c r="I1652" t="s">
        <v>9364</v>
      </c>
      <c r="J1652" t="s">
        <v>6630</v>
      </c>
      <c r="L1652" t="s">
        <v>6529</v>
      </c>
      <c r="M1652">
        <v>10710014</v>
      </c>
      <c r="N1652" t="s">
        <v>6630</v>
      </c>
      <c r="O1652" t="s">
        <v>6630</v>
      </c>
      <c r="P1652" t="s">
        <v>6630</v>
      </c>
      <c r="Q1652">
        <v>100</v>
      </c>
    </row>
    <row r="1653" spans="1:17" x14ac:dyDescent="0.35">
      <c r="A1653" t="s">
        <v>9365</v>
      </c>
      <c r="B1653" t="s">
        <v>6626</v>
      </c>
      <c r="C1653" t="s">
        <v>6628</v>
      </c>
      <c r="D1653" t="s">
        <v>6628</v>
      </c>
      <c r="E1653" t="s">
        <v>6628</v>
      </c>
      <c r="F1653" t="s">
        <v>6628</v>
      </c>
      <c r="G1653" t="s">
        <v>6628</v>
      </c>
      <c r="H1653" t="s">
        <v>6628</v>
      </c>
      <c r="I1653" t="s">
        <v>9366</v>
      </c>
      <c r="J1653" t="s">
        <v>6630</v>
      </c>
      <c r="L1653" t="s">
        <v>6526</v>
      </c>
      <c r="M1653" t="s">
        <v>6630</v>
      </c>
      <c r="N1653" t="s">
        <v>6630</v>
      </c>
      <c r="O1653" t="s">
        <v>6630</v>
      </c>
      <c r="P1653" t="s">
        <v>6630</v>
      </c>
      <c r="Q1653" t="s">
        <v>6630</v>
      </c>
    </row>
    <row r="1654" spans="1:17" x14ac:dyDescent="0.35">
      <c r="A1654" t="s">
        <v>9367</v>
      </c>
      <c r="B1654" t="s">
        <v>6626</v>
      </c>
      <c r="C1654" t="s">
        <v>6628</v>
      </c>
      <c r="D1654" t="s">
        <v>6628</v>
      </c>
      <c r="E1654" t="s">
        <v>6628</v>
      </c>
      <c r="F1654" t="s">
        <v>6628</v>
      </c>
      <c r="G1654" t="s">
        <v>6628</v>
      </c>
      <c r="H1654" t="s">
        <v>6628</v>
      </c>
      <c r="I1654" t="s">
        <v>9368</v>
      </c>
      <c r="J1654" t="s">
        <v>6630</v>
      </c>
      <c r="L1654" t="s">
        <v>6529</v>
      </c>
      <c r="M1654" t="s">
        <v>6630</v>
      </c>
      <c r="N1654" t="s">
        <v>6630</v>
      </c>
      <c r="O1654" t="s">
        <v>6630</v>
      </c>
      <c r="P1654" t="s">
        <v>6630</v>
      </c>
      <c r="Q1654" t="s">
        <v>6630</v>
      </c>
    </row>
    <row r="1655" spans="1:17" x14ac:dyDescent="0.35">
      <c r="A1655">
        <v>9404108068</v>
      </c>
      <c r="B1655" t="s">
        <v>6626</v>
      </c>
      <c r="C1655" t="s">
        <v>6356</v>
      </c>
      <c r="D1655">
        <v>200</v>
      </c>
      <c r="E1655" t="s">
        <v>6659</v>
      </c>
      <c r="F1655">
        <v>208</v>
      </c>
      <c r="G1655" t="s">
        <v>6726</v>
      </c>
      <c r="H1655">
        <v>315</v>
      </c>
      <c r="I1655" t="s">
        <v>9369</v>
      </c>
      <c r="J1655">
        <v>13550</v>
      </c>
      <c r="L1655" t="s">
        <v>6529</v>
      </c>
      <c r="M1655">
        <v>11615908</v>
      </c>
      <c r="N1655" t="s">
        <v>6630</v>
      </c>
      <c r="O1655" t="s">
        <v>9370</v>
      </c>
      <c r="P1655" t="s">
        <v>7370</v>
      </c>
      <c r="Q1655" t="s">
        <v>6630</v>
      </c>
    </row>
    <row r="1656" spans="1:17" x14ac:dyDescent="0.35">
      <c r="A1656">
        <v>9416113357</v>
      </c>
      <c r="B1656" t="s">
        <v>6626</v>
      </c>
      <c r="C1656" t="s">
        <v>6540</v>
      </c>
      <c r="D1656">
        <v>131</v>
      </c>
      <c r="E1656" t="s">
        <v>6672</v>
      </c>
      <c r="F1656">
        <v>703</v>
      </c>
      <c r="G1656" t="s">
        <v>3068</v>
      </c>
      <c r="H1656">
        <v>830</v>
      </c>
      <c r="I1656" t="s">
        <v>9371</v>
      </c>
      <c r="J1656">
        <v>13260</v>
      </c>
      <c r="L1656" t="s">
        <v>6529</v>
      </c>
      <c r="M1656">
        <v>15097141</v>
      </c>
      <c r="N1656" t="s">
        <v>6630</v>
      </c>
      <c r="O1656" t="s">
        <v>6630</v>
      </c>
      <c r="P1656" t="s">
        <v>6630</v>
      </c>
      <c r="Q1656" t="s">
        <v>6630</v>
      </c>
    </row>
    <row r="1657" spans="1:17" x14ac:dyDescent="0.35">
      <c r="A1657">
        <v>3900106397</v>
      </c>
      <c r="B1657" t="s">
        <v>6626</v>
      </c>
      <c r="C1657" t="s">
        <v>6356</v>
      </c>
      <c r="D1657">
        <v>200</v>
      </c>
      <c r="E1657" t="s">
        <v>5245</v>
      </c>
      <c r="F1657">
        <v>202</v>
      </c>
      <c r="G1657" t="s">
        <v>5245</v>
      </c>
      <c r="H1657">
        <v>450</v>
      </c>
      <c r="I1657" t="s">
        <v>9372</v>
      </c>
      <c r="J1657">
        <v>20200</v>
      </c>
      <c r="L1657" t="s">
        <v>6529</v>
      </c>
      <c r="M1657" t="s">
        <v>6630</v>
      </c>
      <c r="N1657">
        <v>10436431</v>
      </c>
      <c r="O1657" t="s">
        <v>7252</v>
      </c>
      <c r="P1657" t="s">
        <v>6919</v>
      </c>
      <c r="Q1657" t="s">
        <v>6630</v>
      </c>
    </row>
    <row r="1658" spans="1:17" x14ac:dyDescent="0.35">
      <c r="A1658">
        <v>9498105807</v>
      </c>
      <c r="B1658" t="s">
        <v>6626</v>
      </c>
      <c r="C1658" t="s">
        <v>9086</v>
      </c>
      <c r="D1658">
        <v>110</v>
      </c>
      <c r="E1658" t="s">
        <v>6628</v>
      </c>
      <c r="F1658" t="s">
        <v>6628</v>
      </c>
      <c r="G1658" t="s">
        <v>9086</v>
      </c>
      <c r="H1658">
        <v>10</v>
      </c>
      <c r="I1658" t="s">
        <v>9373</v>
      </c>
      <c r="J1658">
        <v>11001</v>
      </c>
      <c r="L1658" t="s">
        <v>6529</v>
      </c>
      <c r="M1658">
        <v>10231929</v>
      </c>
      <c r="N1658" t="s">
        <v>6630</v>
      </c>
      <c r="O1658" t="s">
        <v>9374</v>
      </c>
      <c r="P1658" t="s">
        <v>6765</v>
      </c>
      <c r="Q1658" t="s">
        <v>6630</v>
      </c>
    </row>
    <row r="1659" spans="1:17" x14ac:dyDescent="0.35">
      <c r="A1659">
        <v>7903107966</v>
      </c>
      <c r="B1659" t="s">
        <v>6626</v>
      </c>
      <c r="C1659" t="s">
        <v>6540</v>
      </c>
      <c r="D1659">
        <v>131</v>
      </c>
      <c r="E1659" t="s">
        <v>7755</v>
      </c>
      <c r="F1659">
        <v>212</v>
      </c>
      <c r="G1659" t="s">
        <v>7755</v>
      </c>
      <c r="H1659">
        <v>421</v>
      </c>
      <c r="I1659" t="s">
        <v>9375</v>
      </c>
      <c r="J1659" t="s">
        <v>6630</v>
      </c>
      <c r="L1659" t="s">
        <v>6529</v>
      </c>
      <c r="M1659">
        <v>10646876</v>
      </c>
      <c r="N1659" t="s">
        <v>6630</v>
      </c>
      <c r="O1659" t="s">
        <v>8998</v>
      </c>
      <c r="P1659" t="s">
        <v>6765</v>
      </c>
      <c r="Q1659">
        <v>100</v>
      </c>
    </row>
    <row r="1660" spans="1:17" x14ac:dyDescent="0.35">
      <c r="A1660" t="s">
        <v>9376</v>
      </c>
      <c r="B1660" t="s">
        <v>6626</v>
      </c>
      <c r="C1660" t="s">
        <v>6628</v>
      </c>
      <c r="D1660" t="s">
        <v>6628</v>
      </c>
      <c r="E1660" t="s">
        <v>6628</v>
      </c>
      <c r="F1660" t="s">
        <v>6628</v>
      </c>
      <c r="G1660" t="s">
        <v>6628</v>
      </c>
      <c r="H1660" t="s">
        <v>6628</v>
      </c>
      <c r="I1660" t="s">
        <v>9377</v>
      </c>
      <c r="J1660" t="s">
        <v>6630</v>
      </c>
      <c r="L1660" t="s">
        <v>6526</v>
      </c>
      <c r="M1660" t="s">
        <v>6630</v>
      </c>
      <c r="N1660" t="s">
        <v>6630</v>
      </c>
      <c r="O1660" t="s">
        <v>6630</v>
      </c>
      <c r="P1660" t="s">
        <v>6630</v>
      </c>
      <c r="Q1660" t="s">
        <v>6630</v>
      </c>
    </row>
    <row r="1661" spans="1:17" x14ac:dyDescent="0.35">
      <c r="A1661" t="s">
        <v>9378</v>
      </c>
      <c r="B1661" t="s">
        <v>6626</v>
      </c>
      <c r="C1661" t="s">
        <v>6628</v>
      </c>
      <c r="D1661" t="s">
        <v>6628</v>
      </c>
      <c r="E1661" t="s">
        <v>6628</v>
      </c>
      <c r="F1661" t="s">
        <v>6628</v>
      </c>
      <c r="G1661" t="s">
        <v>6628</v>
      </c>
      <c r="H1661" t="s">
        <v>6628</v>
      </c>
      <c r="I1661" t="s">
        <v>8467</v>
      </c>
      <c r="J1661" t="s">
        <v>6630</v>
      </c>
      <c r="L1661" t="s">
        <v>6529</v>
      </c>
      <c r="M1661" t="s">
        <v>6630</v>
      </c>
      <c r="N1661" t="s">
        <v>6630</v>
      </c>
      <c r="O1661" t="s">
        <v>7821</v>
      </c>
      <c r="P1661" t="s">
        <v>6630</v>
      </c>
      <c r="Q1661" t="s">
        <v>6630</v>
      </c>
    </row>
    <row r="1662" spans="1:17" x14ac:dyDescent="0.35">
      <c r="A1662" t="s">
        <v>9379</v>
      </c>
      <c r="B1662" t="s">
        <v>6626</v>
      </c>
      <c r="C1662" t="s">
        <v>6628</v>
      </c>
      <c r="D1662" t="s">
        <v>6628</v>
      </c>
      <c r="E1662" t="s">
        <v>6628</v>
      </c>
      <c r="F1662" t="s">
        <v>6628</v>
      </c>
      <c r="G1662" t="s">
        <v>6628</v>
      </c>
      <c r="H1662" t="s">
        <v>6628</v>
      </c>
      <c r="I1662" t="s">
        <v>7974</v>
      </c>
      <c r="J1662" t="s">
        <v>6630</v>
      </c>
      <c r="L1662" t="s">
        <v>6529</v>
      </c>
      <c r="M1662" t="s">
        <v>6630</v>
      </c>
      <c r="N1662" t="s">
        <v>6630</v>
      </c>
      <c r="O1662" t="s">
        <v>6630</v>
      </c>
      <c r="P1662" t="s">
        <v>6630</v>
      </c>
      <c r="Q1662" t="s">
        <v>6630</v>
      </c>
    </row>
    <row r="1663" spans="1:17" x14ac:dyDescent="0.35">
      <c r="A1663">
        <v>9493100351</v>
      </c>
      <c r="B1663" t="s">
        <v>6626</v>
      </c>
      <c r="C1663" t="s">
        <v>6356</v>
      </c>
      <c r="D1663">
        <v>200</v>
      </c>
      <c r="E1663" t="s">
        <v>6659</v>
      </c>
      <c r="F1663">
        <v>208</v>
      </c>
      <c r="G1663" t="s">
        <v>7609</v>
      </c>
      <c r="H1663">
        <v>57</v>
      </c>
      <c r="I1663" t="s">
        <v>9380</v>
      </c>
      <c r="J1663">
        <v>12026</v>
      </c>
      <c r="L1663" t="s">
        <v>6529</v>
      </c>
      <c r="M1663" t="s">
        <v>6630</v>
      </c>
      <c r="N1663">
        <v>10004611</v>
      </c>
      <c r="O1663" t="s">
        <v>6630</v>
      </c>
      <c r="P1663" t="s">
        <v>9381</v>
      </c>
      <c r="Q1663" t="s">
        <v>6630</v>
      </c>
    </row>
    <row r="1664" spans="1:17" x14ac:dyDescent="0.35">
      <c r="A1664">
        <v>9407109099</v>
      </c>
      <c r="B1664" t="s">
        <v>6626</v>
      </c>
      <c r="C1664" t="s">
        <v>6356</v>
      </c>
      <c r="D1664">
        <v>200</v>
      </c>
      <c r="E1664" t="s">
        <v>6659</v>
      </c>
      <c r="F1664">
        <v>208</v>
      </c>
      <c r="G1664" t="s">
        <v>6696</v>
      </c>
      <c r="H1664">
        <v>322</v>
      </c>
      <c r="I1664" t="s">
        <v>7933</v>
      </c>
      <c r="J1664" t="s">
        <v>6630</v>
      </c>
      <c r="L1664" t="s">
        <v>6529</v>
      </c>
      <c r="M1664">
        <v>11882678</v>
      </c>
      <c r="N1664">
        <v>12217549</v>
      </c>
      <c r="O1664" t="s">
        <v>9382</v>
      </c>
      <c r="P1664" t="s">
        <v>9383</v>
      </c>
      <c r="Q1664" t="s">
        <v>6630</v>
      </c>
    </row>
    <row r="1665" spans="1:17" x14ac:dyDescent="0.35">
      <c r="A1665" t="s">
        <v>9384</v>
      </c>
      <c r="B1665" t="s">
        <v>6626</v>
      </c>
      <c r="C1665" t="s">
        <v>6628</v>
      </c>
      <c r="D1665" t="s">
        <v>6628</v>
      </c>
      <c r="E1665" t="s">
        <v>6628</v>
      </c>
      <c r="F1665" t="s">
        <v>6628</v>
      </c>
      <c r="G1665" t="s">
        <v>6628</v>
      </c>
      <c r="H1665" t="s">
        <v>6628</v>
      </c>
      <c r="I1665" t="s">
        <v>9385</v>
      </c>
      <c r="J1665" t="s">
        <v>6630</v>
      </c>
      <c r="L1665" t="s">
        <v>6526</v>
      </c>
      <c r="M1665" t="s">
        <v>6630</v>
      </c>
      <c r="N1665" t="s">
        <v>6630</v>
      </c>
      <c r="O1665" t="s">
        <v>6630</v>
      </c>
      <c r="P1665" t="s">
        <v>6630</v>
      </c>
      <c r="Q1665" t="s">
        <v>6630</v>
      </c>
    </row>
    <row r="1666" spans="1:17" x14ac:dyDescent="0.35">
      <c r="A1666">
        <v>9414112524</v>
      </c>
      <c r="B1666" t="s">
        <v>6626</v>
      </c>
      <c r="C1666" t="s">
        <v>6540</v>
      </c>
      <c r="D1666">
        <v>131</v>
      </c>
      <c r="E1666" t="s">
        <v>6672</v>
      </c>
      <c r="F1666">
        <v>703</v>
      </c>
      <c r="G1666" t="s">
        <v>7042</v>
      </c>
      <c r="H1666">
        <v>730</v>
      </c>
      <c r="I1666" t="s">
        <v>9386</v>
      </c>
      <c r="J1666">
        <v>13200</v>
      </c>
      <c r="L1666" t="s">
        <v>6529</v>
      </c>
      <c r="M1666">
        <v>12428709</v>
      </c>
      <c r="N1666" t="s">
        <v>6630</v>
      </c>
      <c r="O1666" t="s">
        <v>6630</v>
      </c>
      <c r="P1666" t="s">
        <v>6630</v>
      </c>
      <c r="Q1666" t="s">
        <v>6630</v>
      </c>
    </row>
    <row r="1667" spans="1:17" x14ac:dyDescent="0.35">
      <c r="A1667" t="s">
        <v>9387</v>
      </c>
      <c r="B1667" t="s">
        <v>6626</v>
      </c>
      <c r="C1667" t="s">
        <v>6628</v>
      </c>
      <c r="D1667" t="s">
        <v>6628</v>
      </c>
      <c r="E1667" t="s">
        <v>6628</v>
      </c>
      <c r="F1667" t="s">
        <v>6628</v>
      </c>
      <c r="G1667" t="s">
        <v>6628</v>
      </c>
      <c r="H1667" t="s">
        <v>6628</v>
      </c>
      <c r="I1667" t="s">
        <v>9388</v>
      </c>
      <c r="J1667" t="s">
        <v>6630</v>
      </c>
      <c r="L1667" t="s">
        <v>6529</v>
      </c>
      <c r="M1667" t="s">
        <v>6630</v>
      </c>
      <c r="N1667" t="s">
        <v>6630</v>
      </c>
      <c r="O1667" t="s">
        <v>7821</v>
      </c>
      <c r="P1667" t="s">
        <v>6630</v>
      </c>
      <c r="Q1667" t="s">
        <v>6630</v>
      </c>
    </row>
    <row r="1668" spans="1:17" x14ac:dyDescent="0.35">
      <c r="A1668">
        <v>9407109259</v>
      </c>
      <c r="B1668" t="s">
        <v>6626</v>
      </c>
      <c r="C1668" t="s">
        <v>6356</v>
      </c>
      <c r="D1668">
        <v>200</v>
      </c>
      <c r="E1668" t="s">
        <v>6366</v>
      </c>
      <c r="F1668">
        <v>207</v>
      </c>
      <c r="G1668" t="s">
        <v>6786</v>
      </c>
      <c r="H1668">
        <v>440</v>
      </c>
      <c r="I1668" t="s">
        <v>9389</v>
      </c>
      <c r="J1668">
        <v>20505</v>
      </c>
      <c r="L1668" t="s">
        <v>6529</v>
      </c>
      <c r="M1668">
        <v>10703404</v>
      </c>
      <c r="N1668">
        <v>11277056</v>
      </c>
      <c r="O1668" t="s">
        <v>6630</v>
      </c>
      <c r="P1668">
        <v>20520.804011</v>
      </c>
      <c r="Q1668">
        <v>700</v>
      </c>
    </row>
    <row r="1669" spans="1:17" x14ac:dyDescent="0.35">
      <c r="A1669">
        <v>9417113817</v>
      </c>
      <c r="B1669" t="s">
        <v>6626</v>
      </c>
      <c r="C1669" t="s">
        <v>6356</v>
      </c>
      <c r="D1669">
        <v>200</v>
      </c>
      <c r="E1669" t="s">
        <v>5245</v>
      </c>
      <c r="F1669">
        <v>202</v>
      </c>
      <c r="G1669" t="s">
        <v>5245</v>
      </c>
      <c r="H1669">
        <v>450</v>
      </c>
      <c r="I1669" t="s">
        <v>9390</v>
      </c>
      <c r="J1669">
        <v>20200</v>
      </c>
      <c r="L1669" t="s">
        <v>6529</v>
      </c>
      <c r="M1669">
        <v>12205003</v>
      </c>
      <c r="N1669">
        <v>11678159</v>
      </c>
      <c r="O1669" t="s">
        <v>6630</v>
      </c>
      <c r="P1669" t="s">
        <v>6630</v>
      </c>
      <c r="Q1669">
        <v>100</v>
      </c>
    </row>
    <row r="1670" spans="1:17" x14ac:dyDescent="0.35">
      <c r="A1670" t="s">
        <v>9391</v>
      </c>
      <c r="B1670" t="s">
        <v>6626</v>
      </c>
      <c r="C1670" t="s">
        <v>6628</v>
      </c>
      <c r="D1670" t="s">
        <v>6628</v>
      </c>
      <c r="E1670" t="s">
        <v>6628</v>
      </c>
      <c r="F1670" t="s">
        <v>6628</v>
      </c>
      <c r="G1670" t="s">
        <v>6628</v>
      </c>
      <c r="H1670" t="s">
        <v>6628</v>
      </c>
      <c r="I1670" t="s">
        <v>9392</v>
      </c>
      <c r="J1670" t="s">
        <v>6630</v>
      </c>
      <c r="L1670" t="s">
        <v>6529</v>
      </c>
      <c r="M1670" t="s">
        <v>6630</v>
      </c>
      <c r="N1670" t="s">
        <v>6630</v>
      </c>
      <c r="O1670" t="s">
        <v>6630</v>
      </c>
      <c r="P1670" t="s">
        <v>6630</v>
      </c>
      <c r="Q1670" t="s">
        <v>6630</v>
      </c>
    </row>
    <row r="1671" spans="1:17" x14ac:dyDescent="0.35">
      <c r="A1671" t="s">
        <v>9393</v>
      </c>
      <c r="B1671" t="s">
        <v>6626</v>
      </c>
      <c r="C1671" t="s">
        <v>6628</v>
      </c>
      <c r="D1671" t="s">
        <v>6628</v>
      </c>
      <c r="E1671" t="s">
        <v>6628</v>
      </c>
      <c r="F1671" t="s">
        <v>6628</v>
      </c>
      <c r="G1671" t="s">
        <v>6628</v>
      </c>
      <c r="H1671" t="s">
        <v>6628</v>
      </c>
      <c r="I1671" t="s">
        <v>9394</v>
      </c>
      <c r="J1671" t="s">
        <v>6630</v>
      </c>
      <c r="L1671" t="s">
        <v>6526</v>
      </c>
      <c r="M1671" t="s">
        <v>6630</v>
      </c>
      <c r="N1671" t="s">
        <v>6630</v>
      </c>
      <c r="O1671" t="s">
        <v>6630</v>
      </c>
      <c r="P1671" t="s">
        <v>6630</v>
      </c>
      <c r="Q1671" t="s">
        <v>6630</v>
      </c>
    </row>
    <row r="1672" spans="1:17" x14ac:dyDescent="0.35">
      <c r="A1672">
        <v>3594100442</v>
      </c>
      <c r="B1672" t="s">
        <v>6626</v>
      </c>
      <c r="C1672" t="s">
        <v>6356</v>
      </c>
      <c r="D1672">
        <v>200</v>
      </c>
      <c r="E1672" t="s">
        <v>5245</v>
      </c>
      <c r="F1672">
        <v>202</v>
      </c>
      <c r="G1672" t="s">
        <v>5245</v>
      </c>
      <c r="H1672">
        <v>450</v>
      </c>
      <c r="I1672" t="s">
        <v>9395</v>
      </c>
      <c r="J1672" t="s">
        <v>6630</v>
      </c>
      <c r="L1672" t="s">
        <v>6529</v>
      </c>
      <c r="M1672" t="s">
        <v>6630</v>
      </c>
      <c r="N1672" t="s">
        <v>6630</v>
      </c>
      <c r="O1672" t="s">
        <v>6630</v>
      </c>
      <c r="P1672" t="s">
        <v>9396</v>
      </c>
      <c r="Q1672" t="s">
        <v>6630</v>
      </c>
    </row>
    <row r="1673" spans="1:17" x14ac:dyDescent="0.35">
      <c r="A1673">
        <v>9698105796</v>
      </c>
      <c r="B1673" t="s">
        <v>6626</v>
      </c>
      <c r="C1673" t="s">
        <v>6356</v>
      </c>
      <c r="D1673">
        <v>200</v>
      </c>
      <c r="E1673" t="s">
        <v>6645</v>
      </c>
      <c r="F1673">
        <v>201</v>
      </c>
      <c r="G1673" t="s">
        <v>6786</v>
      </c>
      <c r="H1673">
        <v>440</v>
      </c>
      <c r="I1673" t="s">
        <v>9397</v>
      </c>
      <c r="J1673" t="s">
        <v>6630</v>
      </c>
      <c r="L1673" t="s">
        <v>6529</v>
      </c>
      <c r="M1673">
        <v>10430231</v>
      </c>
      <c r="N1673">
        <v>10617750</v>
      </c>
      <c r="O1673" t="s">
        <v>6630</v>
      </c>
      <c r="P1673" t="s">
        <v>8260</v>
      </c>
      <c r="Q1673">
        <v>200</v>
      </c>
    </row>
    <row r="1674" spans="1:17" x14ac:dyDescent="0.35">
      <c r="A1674" t="s">
        <v>9398</v>
      </c>
      <c r="B1674" t="s">
        <v>6626</v>
      </c>
      <c r="C1674" t="s">
        <v>6628</v>
      </c>
      <c r="D1674" t="s">
        <v>6628</v>
      </c>
      <c r="E1674" t="s">
        <v>6628</v>
      </c>
      <c r="F1674" t="s">
        <v>6628</v>
      </c>
      <c r="G1674" t="s">
        <v>6628</v>
      </c>
      <c r="H1674" t="s">
        <v>6628</v>
      </c>
      <c r="I1674" t="s">
        <v>9399</v>
      </c>
      <c r="J1674" t="s">
        <v>6630</v>
      </c>
      <c r="L1674" t="s">
        <v>6526</v>
      </c>
      <c r="M1674" t="s">
        <v>6630</v>
      </c>
      <c r="N1674" t="s">
        <v>6630</v>
      </c>
      <c r="O1674" t="s">
        <v>6630</v>
      </c>
      <c r="P1674" t="s">
        <v>6630</v>
      </c>
      <c r="Q1674" t="s">
        <v>6630</v>
      </c>
    </row>
    <row r="1675" spans="1:17" x14ac:dyDescent="0.35">
      <c r="A1675">
        <v>8700106444</v>
      </c>
      <c r="B1675" t="s">
        <v>6626</v>
      </c>
      <c r="C1675" t="s">
        <v>6356</v>
      </c>
      <c r="D1675">
        <v>200</v>
      </c>
      <c r="E1675" t="s">
        <v>6701</v>
      </c>
      <c r="F1675">
        <v>500</v>
      </c>
      <c r="G1675" t="s">
        <v>7166</v>
      </c>
      <c r="H1675">
        <v>61</v>
      </c>
      <c r="I1675" t="s">
        <v>9400</v>
      </c>
      <c r="J1675">
        <v>12028</v>
      </c>
      <c r="L1675" t="s">
        <v>6529</v>
      </c>
      <c r="M1675">
        <v>10323778</v>
      </c>
      <c r="N1675">
        <v>10167584</v>
      </c>
      <c r="O1675" t="s">
        <v>6630</v>
      </c>
      <c r="P1675" t="s">
        <v>9401</v>
      </c>
      <c r="Q1675" t="s">
        <v>6630</v>
      </c>
    </row>
    <row r="1676" spans="1:17" x14ac:dyDescent="0.35">
      <c r="A1676">
        <v>9401107061</v>
      </c>
      <c r="B1676" t="s">
        <v>6626</v>
      </c>
      <c r="C1676" t="s">
        <v>6356</v>
      </c>
      <c r="D1676">
        <v>200</v>
      </c>
      <c r="E1676" t="s">
        <v>6645</v>
      </c>
      <c r="F1676">
        <v>201</v>
      </c>
      <c r="G1676" t="s">
        <v>6657</v>
      </c>
      <c r="H1676">
        <v>420</v>
      </c>
      <c r="I1676" t="s">
        <v>9402</v>
      </c>
      <c r="J1676">
        <v>20115</v>
      </c>
      <c r="L1676" t="s">
        <v>6529</v>
      </c>
      <c r="M1676" t="s">
        <v>6630</v>
      </c>
      <c r="N1676">
        <v>10572491</v>
      </c>
      <c r="O1676" t="s">
        <v>6630</v>
      </c>
      <c r="P1676" t="s">
        <v>6765</v>
      </c>
      <c r="Q1676" t="s">
        <v>6630</v>
      </c>
    </row>
    <row r="1677" spans="1:17" x14ac:dyDescent="0.35">
      <c r="A1677">
        <v>9420115399</v>
      </c>
      <c r="B1677" t="s">
        <v>6626</v>
      </c>
      <c r="C1677" t="s">
        <v>6356</v>
      </c>
      <c r="D1677">
        <v>200</v>
      </c>
      <c r="E1677" t="s">
        <v>6366</v>
      </c>
      <c r="F1677">
        <v>207</v>
      </c>
      <c r="G1677" t="s">
        <v>6792</v>
      </c>
      <c r="H1677">
        <v>790</v>
      </c>
      <c r="I1677" t="s">
        <v>9403</v>
      </c>
      <c r="J1677">
        <v>20053</v>
      </c>
      <c r="L1677" t="s">
        <v>6529</v>
      </c>
      <c r="M1677">
        <v>15265116</v>
      </c>
      <c r="N1677">
        <v>15456431</v>
      </c>
      <c r="O1677" t="s">
        <v>6630</v>
      </c>
      <c r="P1677" t="s">
        <v>6630</v>
      </c>
      <c r="Q1677" t="s">
        <v>6630</v>
      </c>
    </row>
    <row r="1678" spans="1:17" x14ac:dyDescent="0.35">
      <c r="A1678">
        <v>9416113522</v>
      </c>
      <c r="B1678" t="s">
        <v>6626</v>
      </c>
      <c r="C1678" t="s">
        <v>6540</v>
      </c>
      <c r="D1678">
        <v>131</v>
      </c>
      <c r="E1678" t="s">
        <v>6672</v>
      </c>
      <c r="F1678">
        <v>703</v>
      </c>
      <c r="G1678" t="s">
        <v>3068</v>
      </c>
      <c r="H1678">
        <v>830</v>
      </c>
      <c r="I1678" t="s">
        <v>9404</v>
      </c>
      <c r="J1678">
        <v>13260</v>
      </c>
      <c r="L1678" t="s">
        <v>6529</v>
      </c>
      <c r="M1678">
        <v>14399569</v>
      </c>
      <c r="N1678">
        <v>14272584</v>
      </c>
      <c r="O1678" t="s">
        <v>6630</v>
      </c>
      <c r="P1678" t="s">
        <v>6713</v>
      </c>
      <c r="Q1678" t="s">
        <v>6630</v>
      </c>
    </row>
    <row r="1679" spans="1:17" x14ac:dyDescent="0.35">
      <c r="A1679">
        <v>9410110388</v>
      </c>
      <c r="B1679" t="s">
        <v>6626</v>
      </c>
      <c r="C1679" t="s">
        <v>6356</v>
      </c>
      <c r="D1679">
        <v>200</v>
      </c>
      <c r="E1679" t="s">
        <v>6645</v>
      </c>
      <c r="F1679">
        <v>201</v>
      </c>
      <c r="G1679" t="s">
        <v>6638</v>
      </c>
      <c r="H1679">
        <v>415</v>
      </c>
      <c r="I1679" t="s">
        <v>9405</v>
      </c>
      <c r="J1679" t="s">
        <v>6630</v>
      </c>
      <c r="L1679" t="s">
        <v>6529</v>
      </c>
      <c r="M1679">
        <v>11757105</v>
      </c>
      <c r="N1679">
        <v>10522988</v>
      </c>
      <c r="O1679" t="s">
        <v>9406</v>
      </c>
      <c r="P1679" t="s">
        <v>6630</v>
      </c>
      <c r="Q1679" t="s">
        <v>6630</v>
      </c>
    </row>
    <row r="1680" spans="1:17" x14ac:dyDescent="0.35">
      <c r="A1680">
        <v>6899106142</v>
      </c>
      <c r="B1680" t="s">
        <v>6626</v>
      </c>
      <c r="C1680" t="s">
        <v>6356</v>
      </c>
      <c r="D1680">
        <v>200</v>
      </c>
      <c r="E1680" t="s">
        <v>5245</v>
      </c>
      <c r="F1680">
        <v>202</v>
      </c>
      <c r="G1680" t="s">
        <v>5245</v>
      </c>
      <c r="H1680">
        <v>450</v>
      </c>
      <c r="I1680" t="s">
        <v>9407</v>
      </c>
      <c r="J1680" t="s">
        <v>6630</v>
      </c>
      <c r="L1680" t="s">
        <v>6529</v>
      </c>
      <c r="M1680">
        <v>10895151</v>
      </c>
      <c r="N1680">
        <v>10212031</v>
      </c>
      <c r="O1680" t="s">
        <v>7578</v>
      </c>
      <c r="P1680" t="s">
        <v>6919</v>
      </c>
      <c r="Q1680" t="s">
        <v>6630</v>
      </c>
    </row>
    <row r="1681" spans="1:17" x14ac:dyDescent="0.35">
      <c r="A1681">
        <v>9418114445</v>
      </c>
      <c r="B1681" t="s">
        <v>6626</v>
      </c>
      <c r="C1681" t="s">
        <v>6356</v>
      </c>
      <c r="D1681">
        <v>200</v>
      </c>
      <c r="E1681" t="s">
        <v>6366</v>
      </c>
      <c r="F1681">
        <v>207</v>
      </c>
      <c r="G1681" t="s">
        <v>176</v>
      </c>
      <c r="H1681">
        <v>705</v>
      </c>
      <c r="I1681" t="s">
        <v>9408</v>
      </c>
      <c r="J1681">
        <v>20800</v>
      </c>
      <c r="L1681" t="s">
        <v>6529</v>
      </c>
      <c r="M1681">
        <v>10015181</v>
      </c>
      <c r="N1681">
        <v>10007373</v>
      </c>
      <c r="O1681" t="s">
        <v>9409</v>
      </c>
      <c r="P1681" t="s">
        <v>6630</v>
      </c>
      <c r="Q1681" t="s">
        <v>6630</v>
      </c>
    </row>
    <row r="1682" spans="1:17" x14ac:dyDescent="0.35">
      <c r="A1682">
        <v>9603107801</v>
      </c>
      <c r="B1682" t="s">
        <v>6626</v>
      </c>
      <c r="C1682" t="s">
        <v>6356</v>
      </c>
      <c r="D1682">
        <v>200</v>
      </c>
      <c r="E1682" t="s">
        <v>5245</v>
      </c>
      <c r="F1682">
        <v>202</v>
      </c>
      <c r="G1682" t="s">
        <v>5245</v>
      </c>
      <c r="H1682">
        <v>450</v>
      </c>
      <c r="I1682" t="s">
        <v>9410</v>
      </c>
      <c r="J1682" t="s">
        <v>6630</v>
      </c>
      <c r="L1682" t="s">
        <v>6529</v>
      </c>
      <c r="M1682" t="s">
        <v>6630</v>
      </c>
      <c r="N1682">
        <v>10341677</v>
      </c>
      <c r="O1682" t="s">
        <v>9411</v>
      </c>
      <c r="P1682" t="s">
        <v>9412</v>
      </c>
      <c r="Q1682" t="s">
        <v>6630</v>
      </c>
    </row>
    <row r="1683" spans="1:17" x14ac:dyDescent="0.35">
      <c r="A1683">
        <v>3524116824</v>
      </c>
      <c r="B1683" t="s">
        <v>6334</v>
      </c>
      <c r="C1683" t="s">
        <v>6356</v>
      </c>
      <c r="D1683">
        <v>200</v>
      </c>
      <c r="E1683" t="s">
        <v>5245</v>
      </c>
      <c r="F1683">
        <v>202</v>
      </c>
      <c r="G1683" t="s">
        <v>5245</v>
      </c>
      <c r="H1683">
        <v>450</v>
      </c>
      <c r="I1683" t="s">
        <v>9413</v>
      </c>
      <c r="J1683">
        <v>20200</v>
      </c>
      <c r="L1683" t="s">
        <v>6529</v>
      </c>
      <c r="M1683">
        <v>16593200</v>
      </c>
      <c r="N1683">
        <v>10558147</v>
      </c>
      <c r="O1683" t="s">
        <v>6630</v>
      </c>
      <c r="P1683" t="s">
        <v>6630</v>
      </c>
      <c r="Q1683" t="s">
        <v>6630</v>
      </c>
    </row>
    <row r="1684" spans="1:17" x14ac:dyDescent="0.35">
      <c r="A1684">
        <v>9407109051</v>
      </c>
      <c r="B1684" t="s">
        <v>6626</v>
      </c>
      <c r="C1684" t="s">
        <v>6356</v>
      </c>
      <c r="D1684">
        <v>200</v>
      </c>
      <c r="E1684" t="s">
        <v>6366</v>
      </c>
      <c r="F1684">
        <v>207</v>
      </c>
      <c r="G1684" t="s">
        <v>6651</v>
      </c>
      <c r="H1684">
        <v>410</v>
      </c>
      <c r="I1684" t="s">
        <v>9414</v>
      </c>
      <c r="J1684">
        <v>20800</v>
      </c>
      <c r="L1684" t="s">
        <v>6529</v>
      </c>
      <c r="M1684">
        <v>10035039</v>
      </c>
      <c r="N1684">
        <v>10043338</v>
      </c>
      <c r="O1684" t="s">
        <v>6630</v>
      </c>
      <c r="P1684">
        <v>20800.804011</v>
      </c>
      <c r="Q1684">
        <v>700</v>
      </c>
    </row>
    <row r="1685" spans="1:17" x14ac:dyDescent="0.35">
      <c r="A1685">
        <v>6310110185</v>
      </c>
      <c r="B1685" t="s">
        <v>6626</v>
      </c>
      <c r="C1685" t="s">
        <v>6356</v>
      </c>
      <c r="D1685">
        <v>200</v>
      </c>
      <c r="E1685" t="s">
        <v>6645</v>
      </c>
      <c r="F1685">
        <v>201</v>
      </c>
      <c r="G1685" t="s">
        <v>6651</v>
      </c>
      <c r="H1685">
        <v>410</v>
      </c>
      <c r="I1685" t="s">
        <v>9415</v>
      </c>
      <c r="J1685">
        <v>20800</v>
      </c>
      <c r="L1685" t="s">
        <v>6529</v>
      </c>
      <c r="M1685">
        <v>10152948</v>
      </c>
      <c r="N1685">
        <v>10008097</v>
      </c>
      <c r="O1685" t="s">
        <v>6630</v>
      </c>
      <c r="P1685">
        <v>20800.804011</v>
      </c>
      <c r="Q1685">
        <v>700</v>
      </c>
    </row>
    <row r="1686" spans="1:17" x14ac:dyDescent="0.35">
      <c r="A1686">
        <v>9698105728</v>
      </c>
      <c r="B1686" t="s">
        <v>6626</v>
      </c>
      <c r="C1686" t="s">
        <v>6356</v>
      </c>
      <c r="D1686">
        <v>200</v>
      </c>
      <c r="E1686" t="s">
        <v>6357</v>
      </c>
      <c r="F1686">
        <v>209</v>
      </c>
      <c r="G1686" t="s">
        <v>6862</v>
      </c>
      <c r="H1686">
        <v>360</v>
      </c>
      <c r="I1686" t="s">
        <v>9416</v>
      </c>
      <c r="J1686" t="s">
        <v>6630</v>
      </c>
      <c r="L1686" t="s">
        <v>6529</v>
      </c>
      <c r="M1686" t="s">
        <v>6630</v>
      </c>
      <c r="N1686">
        <v>10165440</v>
      </c>
      <c r="O1686" t="s">
        <v>9417</v>
      </c>
      <c r="P1686" t="s">
        <v>8659</v>
      </c>
      <c r="Q1686" t="s">
        <v>6630</v>
      </c>
    </row>
    <row r="1687" spans="1:17" x14ac:dyDescent="0.35">
      <c r="A1687">
        <v>6399106002</v>
      </c>
      <c r="B1687" t="s">
        <v>6626</v>
      </c>
      <c r="C1687" t="s">
        <v>6356</v>
      </c>
      <c r="D1687">
        <v>200</v>
      </c>
      <c r="E1687" t="s">
        <v>6645</v>
      </c>
      <c r="F1687">
        <v>201</v>
      </c>
      <c r="G1687" t="s">
        <v>6657</v>
      </c>
      <c r="H1687">
        <v>420</v>
      </c>
      <c r="I1687" t="s">
        <v>9418</v>
      </c>
      <c r="J1687" t="s">
        <v>6630</v>
      </c>
      <c r="L1687" t="s">
        <v>6529</v>
      </c>
      <c r="M1687">
        <v>10171479</v>
      </c>
      <c r="N1687">
        <v>10347438</v>
      </c>
      <c r="O1687" t="s">
        <v>9419</v>
      </c>
      <c r="P1687" t="s">
        <v>9420</v>
      </c>
      <c r="Q1687" t="s">
        <v>6630</v>
      </c>
    </row>
    <row r="1688" spans="1:17" x14ac:dyDescent="0.35">
      <c r="A1688">
        <v>9412111332</v>
      </c>
      <c r="B1688" t="s">
        <v>6626</v>
      </c>
      <c r="C1688" t="s">
        <v>6356</v>
      </c>
      <c r="D1688">
        <v>200</v>
      </c>
      <c r="E1688" t="s">
        <v>6357</v>
      </c>
      <c r="F1688">
        <v>209</v>
      </c>
      <c r="G1688" t="s">
        <v>6657</v>
      </c>
      <c r="H1688">
        <v>420</v>
      </c>
      <c r="I1688" t="s">
        <v>9421</v>
      </c>
      <c r="J1688" t="s">
        <v>6630</v>
      </c>
      <c r="L1688" t="s">
        <v>6529</v>
      </c>
      <c r="M1688">
        <v>12959331</v>
      </c>
      <c r="N1688">
        <v>12946784</v>
      </c>
      <c r="O1688" t="s">
        <v>9422</v>
      </c>
      <c r="P1688" t="s">
        <v>8587</v>
      </c>
      <c r="Q1688" t="s">
        <v>6630</v>
      </c>
    </row>
    <row r="1689" spans="1:17" x14ac:dyDescent="0.35">
      <c r="A1689">
        <v>9410110178</v>
      </c>
      <c r="B1689" t="s">
        <v>6626</v>
      </c>
      <c r="C1689" t="s">
        <v>6356</v>
      </c>
      <c r="D1689">
        <v>200</v>
      </c>
      <c r="E1689" t="s">
        <v>6366</v>
      </c>
      <c r="F1689">
        <v>207</v>
      </c>
      <c r="G1689" t="s">
        <v>1357</v>
      </c>
      <c r="H1689">
        <v>745</v>
      </c>
      <c r="I1689" t="s">
        <v>9423</v>
      </c>
      <c r="J1689">
        <v>20800</v>
      </c>
      <c r="L1689" t="s">
        <v>6529</v>
      </c>
      <c r="M1689">
        <v>10017279</v>
      </c>
      <c r="N1689">
        <v>10014302</v>
      </c>
      <c r="O1689" t="s">
        <v>6630</v>
      </c>
      <c r="P1689">
        <v>20800.804011</v>
      </c>
      <c r="Q1689">
        <v>700</v>
      </c>
    </row>
    <row r="1690" spans="1:17" x14ac:dyDescent="0.35">
      <c r="A1690">
        <v>9499106227</v>
      </c>
      <c r="B1690" t="s">
        <v>6626</v>
      </c>
      <c r="C1690" t="s">
        <v>6356</v>
      </c>
      <c r="D1690">
        <v>200</v>
      </c>
      <c r="E1690" t="s">
        <v>6659</v>
      </c>
      <c r="F1690">
        <v>208</v>
      </c>
      <c r="G1690" t="s">
        <v>7129</v>
      </c>
      <c r="H1690">
        <v>305</v>
      </c>
      <c r="I1690" t="s">
        <v>9424</v>
      </c>
      <c r="J1690">
        <v>13562</v>
      </c>
      <c r="L1690" t="s">
        <v>6529</v>
      </c>
      <c r="M1690" t="s">
        <v>6630</v>
      </c>
      <c r="N1690">
        <v>10008204</v>
      </c>
      <c r="O1690" t="s">
        <v>9425</v>
      </c>
      <c r="P1690" t="s">
        <v>6919</v>
      </c>
      <c r="Q1690" t="s">
        <v>6630</v>
      </c>
    </row>
    <row r="1691" spans="1:17" x14ac:dyDescent="0.35">
      <c r="A1691">
        <v>9496105021</v>
      </c>
      <c r="B1691" t="s">
        <v>6626</v>
      </c>
      <c r="C1691" t="s">
        <v>6356</v>
      </c>
      <c r="D1691">
        <v>200</v>
      </c>
      <c r="E1691" t="s">
        <v>6366</v>
      </c>
      <c r="F1691">
        <v>207</v>
      </c>
      <c r="G1691" t="s">
        <v>7005</v>
      </c>
      <c r="H1691">
        <v>740</v>
      </c>
      <c r="I1691" t="s">
        <v>9426</v>
      </c>
      <c r="J1691" t="s">
        <v>6630</v>
      </c>
      <c r="L1691" t="s">
        <v>6529</v>
      </c>
      <c r="M1691" t="s">
        <v>6630</v>
      </c>
      <c r="N1691">
        <v>10001138</v>
      </c>
      <c r="O1691" t="s">
        <v>6630</v>
      </c>
      <c r="P1691" t="s">
        <v>9427</v>
      </c>
      <c r="Q1691" t="s">
        <v>6630</v>
      </c>
    </row>
    <row r="1692" spans="1:17" x14ac:dyDescent="0.35">
      <c r="A1692">
        <v>20536</v>
      </c>
      <c r="B1692" t="s">
        <v>6334</v>
      </c>
      <c r="C1692" t="s">
        <v>6335</v>
      </c>
      <c r="D1692">
        <v>150</v>
      </c>
      <c r="E1692" t="s">
        <v>6335</v>
      </c>
      <c r="F1692">
        <v>205</v>
      </c>
      <c r="G1692" t="s">
        <v>218</v>
      </c>
      <c r="H1692">
        <v>607</v>
      </c>
      <c r="I1692" t="s">
        <v>9428</v>
      </c>
      <c r="J1692">
        <v>20500</v>
      </c>
      <c r="L1692" t="s">
        <v>6526</v>
      </c>
      <c r="M1692">
        <v>10039542</v>
      </c>
      <c r="N1692">
        <v>10039758</v>
      </c>
      <c r="O1692" t="s">
        <v>9429</v>
      </c>
      <c r="P1692" t="s">
        <v>6630</v>
      </c>
      <c r="Q1692" t="s">
        <v>6630</v>
      </c>
    </row>
    <row r="1693" spans="1:17" x14ac:dyDescent="0.35">
      <c r="A1693">
        <v>9404108227</v>
      </c>
      <c r="B1693" t="s">
        <v>6626</v>
      </c>
      <c r="C1693" t="s">
        <v>6356</v>
      </c>
      <c r="D1693">
        <v>200</v>
      </c>
      <c r="E1693" t="s">
        <v>6659</v>
      </c>
      <c r="F1693">
        <v>208</v>
      </c>
      <c r="G1693" t="s">
        <v>977</v>
      </c>
      <c r="H1693">
        <v>310</v>
      </c>
      <c r="I1693" t="s">
        <v>9430</v>
      </c>
      <c r="J1693">
        <v>13562</v>
      </c>
      <c r="L1693" t="s">
        <v>6529</v>
      </c>
      <c r="M1693">
        <v>10677251</v>
      </c>
      <c r="N1693">
        <v>10517943</v>
      </c>
      <c r="O1693" t="s">
        <v>6630</v>
      </c>
      <c r="P1693" t="s">
        <v>9431</v>
      </c>
      <c r="Q1693" t="s">
        <v>6630</v>
      </c>
    </row>
    <row r="1694" spans="1:17" x14ac:dyDescent="0.35">
      <c r="A1694">
        <v>9416113366</v>
      </c>
      <c r="B1694" t="s">
        <v>6626</v>
      </c>
      <c r="C1694" t="s">
        <v>6540</v>
      </c>
      <c r="D1694">
        <v>131</v>
      </c>
      <c r="E1694" t="s">
        <v>6672</v>
      </c>
      <c r="F1694">
        <v>703</v>
      </c>
      <c r="G1694" t="s">
        <v>3068</v>
      </c>
      <c r="H1694">
        <v>830</v>
      </c>
      <c r="I1694" t="s">
        <v>9432</v>
      </c>
      <c r="J1694" t="s">
        <v>6630</v>
      </c>
      <c r="L1694" t="s">
        <v>6529</v>
      </c>
      <c r="M1694">
        <v>11749201</v>
      </c>
      <c r="N1694">
        <v>10127021</v>
      </c>
      <c r="O1694" t="s">
        <v>6630</v>
      </c>
      <c r="P1694" t="s">
        <v>6713</v>
      </c>
      <c r="Q1694" t="s">
        <v>6630</v>
      </c>
    </row>
    <row r="1695" spans="1:17" x14ac:dyDescent="0.35">
      <c r="A1695">
        <v>3919115065</v>
      </c>
      <c r="B1695" t="s">
        <v>6626</v>
      </c>
      <c r="C1695" t="s">
        <v>6356</v>
      </c>
      <c r="D1695">
        <v>200</v>
      </c>
      <c r="E1695" t="s">
        <v>5245</v>
      </c>
      <c r="F1695">
        <v>202</v>
      </c>
      <c r="G1695" t="s">
        <v>5245</v>
      </c>
      <c r="H1695">
        <v>450</v>
      </c>
      <c r="I1695" t="s">
        <v>9433</v>
      </c>
      <c r="J1695">
        <v>20200</v>
      </c>
      <c r="L1695" t="s">
        <v>6529</v>
      </c>
      <c r="M1695">
        <v>11328407</v>
      </c>
      <c r="N1695">
        <v>13578629</v>
      </c>
      <c r="O1695" t="s">
        <v>6630</v>
      </c>
      <c r="P1695" t="s">
        <v>6630</v>
      </c>
      <c r="Q1695">
        <v>610</v>
      </c>
    </row>
    <row r="1696" spans="1:17" x14ac:dyDescent="0.35">
      <c r="A1696">
        <v>9415113070</v>
      </c>
      <c r="B1696" t="s">
        <v>6626</v>
      </c>
      <c r="C1696" t="s">
        <v>6356</v>
      </c>
      <c r="D1696">
        <v>200</v>
      </c>
      <c r="E1696" t="s">
        <v>6645</v>
      </c>
      <c r="F1696">
        <v>201</v>
      </c>
      <c r="G1696" t="s">
        <v>6657</v>
      </c>
      <c r="H1696">
        <v>420</v>
      </c>
      <c r="I1696" t="s">
        <v>9434</v>
      </c>
      <c r="J1696" t="s">
        <v>6630</v>
      </c>
      <c r="L1696" t="s">
        <v>6529</v>
      </c>
      <c r="M1696">
        <v>11784138</v>
      </c>
      <c r="N1696">
        <v>12942716</v>
      </c>
      <c r="O1696" t="s">
        <v>9435</v>
      </c>
      <c r="P1696" t="s">
        <v>6630</v>
      </c>
      <c r="Q1696" t="s">
        <v>6630</v>
      </c>
    </row>
    <row r="1697" spans="1:17" x14ac:dyDescent="0.35">
      <c r="A1697">
        <v>9415112965</v>
      </c>
      <c r="B1697" t="s">
        <v>6626</v>
      </c>
      <c r="C1697" t="s">
        <v>6356</v>
      </c>
      <c r="D1697">
        <v>200</v>
      </c>
      <c r="E1697" t="s">
        <v>6645</v>
      </c>
      <c r="F1697">
        <v>201</v>
      </c>
      <c r="G1697" t="s">
        <v>6638</v>
      </c>
      <c r="H1697">
        <v>415</v>
      </c>
      <c r="I1697" t="s">
        <v>9436</v>
      </c>
      <c r="J1697">
        <v>20115</v>
      </c>
      <c r="L1697" t="s">
        <v>6529</v>
      </c>
      <c r="M1697">
        <v>13299531</v>
      </c>
      <c r="N1697">
        <v>13299540</v>
      </c>
      <c r="O1697">
        <v>30789</v>
      </c>
      <c r="P1697" t="s">
        <v>6630</v>
      </c>
      <c r="Q1697" t="s">
        <v>6630</v>
      </c>
    </row>
    <row r="1698" spans="1:17" x14ac:dyDescent="0.35">
      <c r="A1698">
        <v>9410110135</v>
      </c>
      <c r="B1698" t="s">
        <v>6626</v>
      </c>
      <c r="C1698" t="s">
        <v>6356</v>
      </c>
      <c r="D1698">
        <v>200</v>
      </c>
      <c r="E1698" t="s">
        <v>6366</v>
      </c>
      <c r="F1698">
        <v>207</v>
      </c>
      <c r="G1698" t="s">
        <v>6724</v>
      </c>
      <c r="H1698">
        <v>323</v>
      </c>
      <c r="I1698" t="s">
        <v>9437</v>
      </c>
      <c r="J1698">
        <v>20050</v>
      </c>
      <c r="L1698" t="s">
        <v>6529</v>
      </c>
      <c r="M1698">
        <v>10114950</v>
      </c>
      <c r="N1698">
        <v>10032305</v>
      </c>
      <c r="O1698">
        <v>28537</v>
      </c>
      <c r="P1698" t="s">
        <v>6630</v>
      </c>
      <c r="Q1698" t="s">
        <v>6630</v>
      </c>
    </row>
    <row r="1699" spans="1:17" x14ac:dyDescent="0.35">
      <c r="A1699">
        <v>9422116148</v>
      </c>
      <c r="B1699" t="s">
        <v>6626</v>
      </c>
      <c r="C1699" t="s">
        <v>6356</v>
      </c>
      <c r="D1699">
        <v>200</v>
      </c>
      <c r="E1699" t="s">
        <v>6366</v>
      </c>
      <c r="F1699">
        <v>207</v>
      </c>
      <c r="G1699" t="s">
        <v>176</v>
      </c>
      <c r="H1699">
        <v>705</v>
      </c>
      <c r="I1699" t="s">
        <v>9438</v>
      </c>
      <c r="J1699">
        <v>20800</v>
      </c>
      <c r="L1699" t="s">
        <v>6529</v>
      </c>
      <c r="M1699">
        <v>14742726</v>
      </c>
      <c r="N1699">
        <v>11235593</v>
      </c>
      <c r="O1699" t="s">
        <v>6630</v>
      </c>
      <c r="P1699" t="s">
        <v>6630</v>
      </c>
      <c r="Q1699">
        <v>700</v>
      </c>
    </row>
    <row r="1700" spans="1:17" x14ac:dyDescent="0.35">
      <c r="A1700">
        <v>9403107741</v>
      </c>
      <c r="B1700" t="s">
        <v>6626</v>
      </c>
      <c r="C1700" t="s">
        <v>7114</v>
      </c>
      <c r="D1700">
        <v>115</v>
      </c>
      <c r="E1700" t="s">
        <v>7114</v>
      </c>
      <c r="F1700">
        <v>115</v>
      </c>
      <c r="G1700" t="s">
        <v>4019</v>
      </c>
      <c r="H1700">
        <v>20</v>
      </c>
      <c r="I1700" t="s">
        <v>9439</v>
      </c>
      <c r="J1700">
        <v>11510</v>
      </c>
      <c r="L1700" t="s">
        <v>6529</v>
      </c>
      <c r="M1700" t="s">
        <v>6630</v>
      </c>
      <c r="N1700">
        <v>10161158</v>
      </c>
      <c r="O1700" t="s">
        <v>9440</v>
      </c>
      <c r="P1700" t="s">
        <v>9441</v>
      </c>
      <c r="Q1700" t="s">
        <v>6630</v>
      </c>
    </row>
    <row r="1701" spans="1:17" x14ac:dyDescent="0.35">
      <c r="A1701">
        <v>9404108375</v>
      </c>
      <c r="B1701" t="s">
        <v>6626</v>
      </c>
      <c r="C1701" t="s">
        <v>6356</v>
      </c>
      <c r="D1701">
        <v>200</v>
      </c>
      <c r="E1701" t="s">
        <v>6366</v>
      </c>
      <c r="F1701">
        <v>207</v>
      </c>
      <c r="G1701" t="s">
        <v>6635</v>
      </c>
      <c r="H1701">
        <v>405</v>
      </c>
      <c r="I1701" t="s">
        <v>9442</v>
      </c>
      <c r="J1701">
        <v>20135</v>
      </c>
      <c r="L1701" t="s">
        <v>6529</v>
      </c>
      <c r="M1701">
        <v>10042553</v>
      </c>
      <c r="N1701">
        <v>10016579</v>
      </c>
      <c r="O1701" t="s">
        <v>6630</v>
      </c>
      <c r="P1701" t="s">
        <v>9443</v>
      </c>
      <c r="Q1701" t="s">
        <v>6630</v>
      </c>
    </row>
    <row r="1702" spans="1:17" x14ac:dyDescent="0.35">
      <c r="A1702">
        <v>3502107632</v>
      </c>
      <c r="B1702" t="s">
        <v>6626</v>
      </c>
      <c r="C1702" t="s">
        <v>6356</v>
      </c>
      <c r="D1702">
        <v>200</v>
      </c>
      <c r="E1702" t="s">
        <v>5245</v>
      </c>
      <c r="F1702">
        <v>202</v>
      </c>
      <c r="G1702" t="s">
        <v>5245</v>
      </c>
      <c r="H1702">
        <v>450</v>
      </c>
      <c r="I1702" t="s">
        <v>9444</v>
      </c>
      <c r="J1702">
        <v>20200</v>
      </c>
      <c r="L1702" t="s">
        <v>6529</v>
      </c>
      <c r="M1702">
        <v>10008025</v>
      </c>
      <c r="N1702" t="s">
        <v>6630</v>
      </c>
      <c r="O1702" t="s">
        <v>9445</v>
      </c>
      <c r="P1702" t="s">
        <v>8440</v>
      </c>
      <c r="Q1702" t="s">
        <v>6630</v>
      </c>
    </row>
    <row r="1703" spans="1:17" x14ac:dyDescent="0.35">
      <c r="A1703">
        <v>9411110591</v>
      </c>
      <c r="B1703" t="s">
        <v>6626</v>
      </c>
      <c r="C1703" t="s">
        <v>6356</v>
      </c>
      <c r="D1703">
        <v>200</v>
      </c>
      <c r="E1703" t="s">
        <v>6366</v>
      </c>
      <c r="F1703">
        <v>207</v>
      </c>
      <c r="G1703" t="s">
        <v>176</v>
      </c>
      <c r="H1703">
        <v>705</v>
      </c>
      <c r="I1703" t="s">
        <v>9446</v>
      </c>
      <c r="J1703">
        <v>20800</v>
      </c>
      <c r="L1703" t="s">
        <v>6529</v>
      </c>
      <c r="M1703">
        <v>10008027</v>
      </c>
      <c r="N1703">
        <v>10007373</v>
      </c>
      <c r="O1703" t="s">
        <v>6799</v>
      </c>
      <c r="P1703" t="s">
        <v>6630</v>
      </c>
      <c r="Q1703">
        <v>700</v>
      </c>
    </row>
    <row r="1704" spans="1:17" x14ac:dyDescent="0.35">
      <c r="A1704">
        <v>9413111780</v>
      </c>
      <c r="B1704" t="s">
        <v>6626</v>
      </c>
      <c r="C1704" t="s">
        <v>6356</v>
      </c>
      <c r="D1704">
        <v>200</v>
      </c>
      <c r="E1704" t="s">
        <v>6645</v>
      </c>
      <c r="F1704">
        <v>201</v>
      </c>
      <c r="G1704" t="s">
        <v>6638</v>
      </c>
      <c r="H1704">
        <v>415</v>
      </c>
      <c r="I1704" t="s">
        <v>9447</v>
      </c>
      <c r="J1704">
        <v>20115</v>
      </c>
      <c r="L1704" t="s">
        <v>6529</v>
      </c>
      <c r="M1704">
        <v>13147167</v>
      </c>
      <c r="N1704">
        <v>10964663</v>
      </c>
      <c r="O1704">
        <v>30072</v>
      </c>
      <c r="P1704" t="s">
        <v>6630</v>
      </c>
      <c r="Q1704" t="s">
        <v>6630</v>
      </c>
    </row>
    <row r="1705" spans="1:17" x14ac:dyDescent="0.35">
      <c r="A1705">
        <v>9416113667</v>
      </c>
      <c r="B1705" t="s">
        <v>6626</v>
      </c>
      <c r="C1705" t="s">
        <v>6356</v>
      </c>
      <c r="D1705">
        <v>200</v>
      </c>
      <c r="E1705" t="s">
        <v>488</v>
      </c>
      <c r="F1705">
        <v>203</v>
      </c>
      <c r="G1705" t="s">
        <v>488</v>
      </c>
      <c r="H1705">
        <v>500</v>
      </c>
      <c r="I1705" t="s">
        <v>9448</v>
      </c>
      <c r="J1705">
        <v>20302</v>
      </c>
      <c r="L1705" t="s">
        <v>6529</v>
      </c>
      <c r="M1705">
        <v>13259978</v>
      </c>
      <c r="N1705">
        <v>11359246</v>
      </c>
      <c r="O1705" t="s">
        <v>6630</v>
      </c>
      <c r="P1705" t="s">
        <v>6630</v>
      </c>
      <c r="Q1705" t="s">
        <v>6630</v>
      </c>
    </row>
    <row r="1706" spans="1:17" x14ac:dyDescent="0.35">
      <c r="A1706">
        <v>9418114782</v>
      </c>
      <c r="B1706" t="s">
        <v>6626</v>
      </c>
      <c r="C1706" t="s">
        <v>6356</v>
      </c>
      <c r="D1706">
        <v>200</v>
      </c>
      <c r="E1706" t="s">
        <v>6645</v>
      </c>
      <c r="F1706">
        <v>201</v>
      </c>
      <c r="G1706" t="s">
        <v>6638</v>
      </c>
      <c r="H1706">
        <v>415</v>
      </c>
      <c r="I1706" t="s">
        <v>9449</v>
      </c>
      <c r="J1706">
        <v>20115</v>
      </c>
      <c r="L1706" t="s">
        <v>6529</v>
      </c>
      <c r="M1706">
        <v>13124580</v>
      </c>
      <c r="N1706">
        <v>12638861</v>
      </c>
      <c r="O1706" t="s">
        <v>6630</v>
      </c>
      <c r="P1706" t="s">
        <v>6630</v>
      </c>
      <c r="Q1706">
        <v>100</v>
      </c>
    </row>
    <row r="1707" spans="1:17" x14ac:dyDescent="0.35">
      <c r="A1707" t="s">
        <v>9450</v>
      </c>
      <c r="B1707" t="s">
        <v>6626</v>
      </c>
      <c r="C1707" t="s">
        <v>6628</v>
      </c>
      <c r="D1707" t="s">
        <v>6628</v>
      </c>
      <c r="E1707" t="s">
        <v>6628</v>
      </c>
      <c r="F1707" t="s">
        <v>6628</v>
      </c>
      <c r="G1707" t="s">
        <v>6628</v>
      </c>
      <c r="H1707" t="s">
        <v>6628</v>
      </c>
      <c r="I1707" t="s">
        <v>9451</v>
      </c>
      <c r="J1707" t="s">
        <v>6630</v>
      </c>
      <c r="L1707" t="s">
        <v>6529</v>
      </c>
      <c r="M1707" t="s">
        <v>6630</v>
      </c>
      <c r="N1707" t="s">
        <v>6630</v>
      </c>
      <c r="O1707" t="s">
        <v>6630</v>
      </c>
      <c r="P1707" t="s">
        <v>6630</v>
      </c>
      <c r="Q1707" t="s">
        <v>6630</v>
      </c>
    </row>
    <row r="1708" spans="1:17" x14ac:dyDescent="0.35">
      <c r="A1708">
        <v>9417113872</v>
      </c>
      <c r="B1708" t="s">
        <v>6626</v>
      </c>
      <c r="C1708" t="s">
        <v>6356</v>
      </c>
      <c r="D1708">
        <v>200</v>
      </c>
      <c r="E1708" t="s">
        <v>6366</v>
      </c>
      <c r="F1708">
        <v>207</v>
      </c>
      <c r="G1708" t="s">
        <v>4535</v>
      </c>
      <c r="H1708">
        <v>785</v>
      </c>
      <c r="I1708" t="s">
        <v>9452</v>
      </c>
      <c r="J1708">
        <v>20800</v>
      </c>
      <c r="L1708" t="s">
        <v>6529</v>
      </c>
      <c r="M1708">
        <v>10015574</v>
      </c>
      <c r="N1708">
        <v>10014520</v>
      </c>
      <c r="O1708" t="s">
        <v>6630</v>
      </c>
      <c r="P1708" t="s">
        <v>6630</v>
      </c>
      <c r="Q1708">
        <v>700</v>
      </c>
    </row>
    <row r="1709" spans="1:17" x14ac:dyDescent="0.35">
      <c r="A1709">
        <v>9410110429</v>
      </c>
      <c r="B1709" t="s">
        <v>6626</v>
      </c>
      <c r="C1709" t="s">
        <v>6356</v>
      </c>
      <c r="D1709">
        <v>200</v>
      </c>
      <c r="E1709" t="s">
        <v>6366</v>
      </c>
      <c r="F1709">
        <v>207</v>
      </c>
      <c r="G1709" t="s">
        <v>6638</v>
      </c>
      <c r="H1709">
        <v>415</v>
      </c>
      <c r="I1709" t="s">
        <v>9453</v>
      </c>
      <c r="J1709">
        <v>20115</v>
      </c>
      <c r="L1709" t="s">
        <v>6529</v>
      </c>
      <c r="M1709">
        <v>11757105</v>
      </c>
      <c r="N1709">
        <v>10522988</v>
      </c>
      <c r="O1709" t="s">
        <v>9454</v>
      </c>
      <c r="P1709" t="s">
        <v>6630</v>
      </c>
      <c r="Q1709" t="s">
        <v>6630</v>
      </c>
    </row>
    <row r="1710" spans="1:17" x14ac:dyDescent="0.35">
      <c r="A1710" t="s">
        <v>9455</v>
      </c>
      <c r="B1710" t="s">
        <v>6626</v>
      </c>
      <c r="C1710" t="s">
        <v>6628</v>
      </c>
      <c r="D1710" t="s">
        <v>6628</v>
      </c>
      <c r="E1710" t="s">
        <v>6628</v>
      </c>
      <c r="F1710" t="s">
        <v>6628</v>
      </c>
      <c r="G1710" t="s">
        <v>6628</v>
      </c>
      <c r="H1710" t="s">
        <v>6628</v>
      </c>
      <c r="I1710" t="s">
        <v>9456</v>
      </c>
      <c r="J1710" t="s">
        <v>6630</v>
      </c>
      <c r="L1710" t="s">
        <v>6526</v>
      </c>
      <c r="M1710" t="s">
        <v>6630</v>
      </c>
      <c r="N1710" t="s">
        <v>6630</v>
      </c>
      <c r="O1710" t="s">
        <v>6630</v>
      </c>
      <c r="P1710" t="s">
        <v>6630</v>
      </c>
      <c r="Q1710" t="s">
        <v>6630</v>
      </c>
    </row>
    <row r="1711" spans="1:17" x14ac:dyDescent="0.35">
      <c r="A1711">
        <v>3512110949</v>
      </c>
      <c r="B1711" t="s">
        <v>6626</v>
      </c>
      <c r="C1711" t="s">
        <v>6356</v>
      </c>
      <c r="D1711">
        <v>200</v>
      </c>
      <c r="E1711" t="s">
        <v>5245</v>
      </c>
      <c r="F1711">
        <v>202</v>
      </c>
      <c r="G1711" t="s">
        <v>5245</v>
      </c>
      <c r="H1711">
        <v>450</v>
      </c>
      <c r="I1711" t="s">
        <v>9457</v>
      </c>
      <c r="J1711">
        <v>20200</v>
      </c>
      <c r="L1711" t="s">
        <v>6529</v>
      </c>
      <c r="M1711">
        <v>13110938</v>
      </c>
      <c r="N1711" t="s">
        <v>6630</v>
      </c>
      <c r="O1711">
        <v>28735</v>
      </c>
      <c r="P1711" t="s">
        <v>6630</v>
      </c>
      <c r="Q1711" t="s">
        <v>6630</v>
      </c>
    </row>
    <row r="1712" spans="1:17" x14ac:dyDescent="0.35">
      <c r="A1712">
        <v>9413111764</v>
      </c>
      <c r="B1712" t="s">
        <v>6626</v>
      </c>
      <c r="C1712" t="s">
        <v>6356</v>
      </c>
      <c r="D1712">
        <v>200</v>
      </c>
      <c r="E1712" t="s">
        <v>488</v>
      </c>
      <c r="F1712">
        <v>203</v>
      </c>
      <c r="G1712" t="s">
        <v>488</v>
      </c>
      <c r="H1712">
        <v>500</v>
      </c>
      <c r="I1712" t="s">
        <v>9458</v>
      </c>
      <c r="J1712">
        <v>20800</v>
      </c>
      <c r="L1712" t="s">
        <v>6529</v>
      </c>
      <c r="M1712">
        <v>13042189</v>
      </c>
      <c r="N1712" t="s">
        <v>6630</v>
      </c>
      <c r="O1712">
        <v>30202</v>
      </c>
      <c r="P1712" t="s">
        <v>6630</v>
      </c>
      <c r="Q1712" t="s">
        <v>6630</v>
      </c>
    </row>
    <row r="1713" spans="1:17" x14ac:dyDescent="0.35">
      <c r="A1713" t="s">
        <v>9459</v>
      </c>
      <c r="B1713" t="s">
        <v>6626</v>
      </c>
      <c r="C1713" t="s">
        <v>6628</v>
      </c>
      <c r="D1713" t="s">
        <v>6628</v>
      </c>
      <c r="E1713" t="s">
        <v>6628</v>
      </c>
      <c r="F1713" t="s">
        <v>6628</v>
      </c>
      <c r="G1713" t="s">
        <v>6628</v>
      </c>
      <c r="H1713" t="s">
        <v>6628</v>
      </c>
      <c r="I1713" t="s">
        <v>9460</v>
      </c>
      <c r="J1713" t="s">
        <v>6630</v>
      </c>
      <c r="L1713" t="s">
        <v>6529</v>
      </c>
      <c r="M1713" t="s">
        <v>6630</v>
      </c>
      <c r="N1713" t="s">
        <v>6630</v>
      </c>
      <c r="O1713" t="s">
        <v>6630</v>
      </c>
      <c r="P1713" t="s">
        <v>6630</v>
      </c>
      <c r="Q1713" t="s">
        <v>6630</v>
      </c>
    </row>
    <row r="1714" spans="1:17" x14ac:dyDescent="0.35">
      <c r="A1714" t="s">
        <v>9461</v>
      </c>
      <c r="B1714" t="s">
        <v>6626</v>
      </c>
      <c r="C1714" t="s">
        <v>6628</v>
      </c>
      <c r="D1714" t="s">
        <v>6628</v>
      </c>
      <c r="E1714" t="s">
        <v>6628</v>
      </c>
      <c r="F1714" t="s">
        <v>6628</v>
      </c>
      <c r="G1714" t="s">
        <v>6628</v>
      </c>
      <c r="H1714" t="s">
        <v>6628</v>
      </c>
      <c r="I1714" t="s">
        <v>7846</v>
      </c>
      <c r="J1714" t="s">
        <v>6630</v>
      </c>
      <c r="L1714" t="s">
        <v>6526</v>
      </c>
      <c r="M1714" t="s">
        <v>6630</v>
      </c>
      <c r="N1714" t="s">
        <v>6630</v>
      </c>
      <c r="O1714" t="s">
        <v>6630</v>
      </c>
      <c r="P1714" t="s">
        <v>6630</v>
      </c>
      <c r="Q1714" t="s">
        <v>6630</v>
      </c>
    </row>
    <row r="1715" spans="1:17" x14ac:dyDescent="0.35">
      <c r="A1715">
        <v>9418114251</v>
      </c>
      <c r="B1715" t="s">
        <v>6626</v>
      </c>
      <c r="C1715" t="s">
        <v>6540</v>
      </c>
      <c r="D1715">
        <v>131</v>
      </c>
      <c r="E1715" t="s">
        <v>6672</v>
      </c>
      <c r="F1715">
        <v>703</v>
      </c>
      <c r="G1715" t="s">
        <v>3068</v>
      </c>
      <c r="H1715">
        <v>830</v>
      </c>
      <c r="I1715" t="s">
        <v>9462</v>
      </c>
      <c r="J1715">
        <v>13260</v>
      </c>
      <c r="L1715" t="s">
        <v>6529</v>
      </c>
      <c r="M1715">
        <v>14770102</v>
      </c>
      <c r="N1715" t="s">
        <v>6630</v>
      </c>
      <c r="O1715" t="s">
        <v>6630</v>
      </c>
      <c r="P1715" t="s">
        <v>6630</v>
      </c>
      <c r="Q1715" t="s">
        <v>6630</v>
      </c>
    </row>
    <row r="1716" spans="1:17" x14ac:dyDescent="0.35">
      <c r="A1716">
        <v>9424116510</v>
      </c>
      <c r="B1716" t="s">
        <v>6334</v>
      </c>
      <c r="C1716" t="s">
        <v>7946</v>
      </c>
      <c r="D1716">
        <v>100</v>
      </c>
      <c r="E1716" t="s">
        <v>8513</v>
      </c>
      <c r="F1716">
        <v>100</v>
      </c>
      <c r="G1716" t="s">
        <v>6726</v>
      </c>
      <c r="H1716">
        <v>315</v>
      </c>
      <c r="I1716" t="s">
        <v>9463</v>
      </c>
      <c r="J1716">
        <v>10108</v>
      </c>
      <c r="L1716" t="s">
        <v>6529</v>
      </c>
      <c r="M1716">
        <v>10078733</v>
      </c>
      <c r="N1716" t="s">
        <v>6630</v>
      </c>
      <c r="O1716" t="s">
        <v>6630</v>
      </c>
      <c r="P1716" t="s">
        <v>6630</v>
      </c>
      <c r="Q1716" t="s">
        <v>6630</v>
      </c>
    </row>
    <row r="1717" spans="1:17" x14ac:dyDescent="0.35">
      <c r="A1717">
        <v>3901106699</v>
      </c>
      <c r="B1717" t="s">
        <v>6626</v>
      </c>
      <c r="C1717" t="s">
        <v>6356</v>
      </c>
      <c r="D1717">
        <v>200</v>
      </c>
      <c r="E1717" t="s">
        <v>5245</v>
      </c>
      <c r="F1717">
        <v>202</v>
      </c>
      <c r="G1717" t="s">
        <v>5245</v>
      </c>
      <c r="H1717">
        <v>450</v>
      </c>
      <c r="I1717" t="s">
        <v>7900</v>
      </c>
      <c r="J1717">
        <v>20200</v>
      </c>
      <c r="L1717" t="s">
        <v>6529</v>
      </c>
      <c r="M1717" t="s">
        <v>6630</v>
      </c>
      <c r="N1717">
        <v>10436431</v>
      </c>
      <c r="O1717" t="s">
        <v>7252</v>
      </c>
      <c r="P1717" t="s">
        <v>7085</v>
      </c>
      <c r="Q1717" t="s">
        <v>6630</v>
      </c>
    </row>
    <row r="1718" spans="1:17" x14ac:dyDescent="0.35">
      <c r="A1718">
        <v>9424116709</v>
      </c>
      <c r="B1718" t="s">
        <v>6334</v>
      </c>
      <c r="C1718" t="s">
        <v>6356</v>
      </c>
      <c r="D1718">
        <v>200</v>
      </c>
      <c r="E1718" t="s">
        <v>6701</v>
      </c>
      <c r="F1718">
        <v>500</v>
      </c>
      <c r="G1718" t="s">
        <v>6702</v>
      </c>
      <c r="H1718">
        <v>55</v>
      </c>
      <c r="I1718" t="s">
        <v>9464</v>
      </c>
      <c r="J1718">
        <v>12032</v>
      </c>
      <c r="L1718" t="s">
        <v>6529</v>
      </c>
      <c r="M1718">
        <v>14540155</v>
      </c>
      <c r="N1718" t="s">
        <v>6630</v>
      </c>
      <c r="O1718" t="s">
        <v>6630</v>
      </c>
      <c r="P1718" t="s">
        <v>6630</v>
      </c>
      <c r="Q1718" t="s">
        <v>6630</v>
      </c>
    </row>
    <row r="1719" spans="1:17" x14ac:dyDescent="0.35">
      <c r="A1719">
        <v>9623116399</v>
      </c>
      <c r="B1719" t="s">
        <v>6334</v>
      </c>
      <c r="C1719" t="s">
        <v>6540</v>
      </c>
      <c r="D1719">
        <v>131</v>
      </c>
      <c r="E1719" t="s">
        <v>2905</v>
      </c>
      <c r="F1719">
        <v>300</v>
      </c>
      <c r="G1719" t="s">
        <v>3774</v>
      </c>
      <c r="H1719">
        <v>100</v>
      </c>
      <c r="I1719" t="s">
        <v>9465</v>
      </c>
      <c r="J1719" t="s">
        <v>6630</v>
      </c>
      <c r="L1719" t="s">
        <v>6529</v>
      </c>
      <c r="M1719">
        <v>11429494</v>
      </c>
      <c r="N1719" t="s">
        <v>6630</v>
      </c>
      <c r="O1719" t="s">
        <v>6630</v>
      </c>
      <c r="P1719" t="s">
        <v>6630</v>
      </c>
      <c r="Q1719">
        <v>900</v>
      </c>
    </row>
    <row r="1720" spans="1:17" x14ac:dyDescent="0.35">
      <c r="A1720" t="s">
        <v>9466</v>
      </c>
      <c r="B1720" t="s">
        <v>6626</v>
      </c>
      <c r="C1720" t="s">
        <v>6628</v>
      </c>
      <c r="D1720" t="s">
        <v>6628</v>
      </c>
      <c r="E1720" t="s">
        <v>6628</v>
      </c>
      <c r="F1720" t="s">
        <v>6628</v>
      </c>
      <c r="G1720" t="s">
        <v>6628</v>
      </c>
      <c r="H1720" t="s">
        <v>6628</v>
      </c>
      <c r="I1720" t="s">
        <v>9467</v>
      </c>
      <c r="J1720" t="s">
        <v>6630</v>
      </c>
      <c r="L1720" t="s">
        <v>6526</v>
      </c>
      <c r="M1720" t="s">
        <v>6630</v>
      </c>
      <c r="N1720" t="s">
        <v>6630</v>
      </c>
      <c r="O1720" t="s">
        <v>6630</v>
      </c>
      <c r="P1720" t="s">
        <v>6630</v>
      </c>
      <c r="Q1720" t="s">
        <v>6630</v>
      </c>
    </row>
    <row r="1721" spans="1:17" x14ac:dyDescent="0.35">
      <c r="A1721" t="s">
        <v>9468</v>
      </c>
      <c r="B1721" t="s">
        <v>6626</v>
      </c>
      <c r="C1721" t="s">
        <v>6628</v>
      </c>
      <c r="D1721" t="s">
        <v>6628</v>
      </c>
      <c r="E1721" t="s">
        <v>6628</v>
      </c>
      <c r="F1721" t="s">
        <v>6628</v>
      </c>
      <c r="G1721" t="s">
        <v>6628</v>
      </c>
      <c r="H1721" t="s">
        <v>6628</v>
      </c>
      <c r="I1721" t="s">
        <v>9469</v>
      </c>
      <c r="J1721" t="s">
        <v>6630</v>
      </c>
      <c r="L1721" t="s">
        <v>6526</v>
      </c>
      <c r="M1721" t="s">
        <v>6630</v>
      </c>
      <c r="N1721" t="s">
        <v>6630</v>
      </c>
      <c r="O1721" t="s">
        <v>6630</v>
      </c>
      <c r="P1721" t="s">
        <v>6630</v>
      </c>
      <c r="Q1721" t="s">
        <v>6630</v>
      </c>
    </row>
    <row r="1722" spans="1:17" x14ac:dyDescent="0.35">
      <c r="A1722" t="s">
        <v>9470</v>
      </c>
      <c r="B1722" t="s">
        <v>6626</v>
      </c>
      <c r="C1722" t="s">
        <v>6628</v>
      </c>
      <c r="D1722" t="s">
        <v>6628</v>
      </c>
      <c r="E1722" t="s">
        <v>6628</v>
      </c>
      <c r="F1722" t="s">
        <v>6628</v>
      </c>
      <c r="G1722" t="s">
        <v>6628</v>
      </c>
      <c r="H1722" t="s">
        <v>6628</v>
      </c>
      <c r="I1722" t="s">
        <v>9471</v>
      </c>
      <c r="J1722" t="s">
        <v>6630</v>
      </c>
      <c r="L1722" t="s">
        <v>6526</v>
      </c>
      <c r="M1722" t="s">
        <v>6630</v>
      </c>
      <c r="N1722" t="s">
        <v>6630</v>
      </c>
      <c r="O1722" t="s">
        <v>6630</v>
      </c>
      <c r="P1722" t="s">
        <v>6630</v>
      </c>
      <c r="Q1722" t="s">
        <v>6630</v>
      </c>
    </row>
    <row r="1723" spans="1:17" x14ac:dyDescent="0.35">
      <c r="A1723">
        <v>9411110507</v>
      </c>
      <c r="B1723" t="s">
        <v>6626</v>
      </c>
      <c r="C1723" t="s">
        <v>6356</v>
      </c>
      <c r="D1723">
        <v>200</v>
      </c>
      <c r="E1723" t="s">
        <v>6366</v>
      </c>
      <c r="F1723">
        <v>207</v>
      </c>
      <c r="G1723" t="s">
        <v>176</v>
      </c>
      <c r="H1723">
        <v>705</v>
      </c>
      <c r="I1723" t="s">
        <v>9472</v>
      </c>
      <c r="J1723">
        <v>20800</v>
      </c>
      <c r="L1723" t="s">
        <v>6529</v>
      </c>
      <c r="M1723">
        <v>10008027</v>
      </c>
      <c r="N1723">
        <v>10007373</v>
      </c>
      <c r="O1723" s="6">
        <v>1.08</v>
      </c>
      <c r="P1723" t="s">
        <v>6630</v>
      </c>
      <c r="Q1723">
        <v>700</v>
      </c>
    </row>
    <row r="1724" spans="1:17" x14ac:dyDescent="0.35">
      <c r="A1724">
        <v>9499106105</v>
      </c>
      <c r="B1724" t="s">
        <v>6626</v>
      </c>
      <c r="C1724" t="s">
        <v>6540</v>
      </c>
      <c r="D1724">
        <v>131</v>
      </c>
      <c r="E1724" t="s">
        <v>6981</v>
      </c>
      <c r="F1724">
        <v>301</v>
      </c>
      <c r="G1724" t="s">
        <v>7381</v>
      </c>
      <c r="H1724">
        <v>105</v>
      </c>
      <c r="I1724" t="s">
        <v>9473</v>
      </c>
      <c r="J1724" t="s">
        <v>6630</v>
      </c>
      <c r="L1724" t="s">
        <v>6529</v>
      </c>
      <c r="M1724" t="s">
        <v>6630</v>
      </c>
      <c r="N1724">
        <v>10427884</v>
      </c>
      <c r="O1724" t="s">
        <v>9474</v>
      </c>
      <c r="P1724" t="s">
        <v>6919</v>
      </c>
      <c r="Q1724" t="s">
        <v>6630</v>
      </c>
    </row>
    <row r="1725" spans="1:17" x14ac:dyDescent="0.35">
      <c r="A1725" t="s">
        <v>9475</v>
      </c>
      <c r="B1725" t="s">
        <v>6626</v>
      </c>
      <c r="C1725" t="s">
        <v>6628</v>
      </c>
      <c r="D1725" t="s">
        <v>6628</v>
      </c>
      <c r="E1725" t="s">
        <v>6628</v>
      </c>
      <c r="F1725" t="s">
        <v>6628</v>
      </c>
      <c r="G1725" t="s">
        <v>6628</v>
      </c>
      <c r="H1725" t="s">
        <v>6628</v>
      </c>
      <c r="I1725" t="s">
        <v>9476</v>
      </c>
      <c r="J1725" t="s">
        <v>6630</v>
      </c>
      <c r="L1725" t="s">
        <v>6526</v>
      </c>
      <c r="M1725" t="s">
        <v>6630</v>
      </c>
      <c r="N1725" t="s">
        <v>6630</v>
      </c>
      <c r="O1725" t="s">
        <v>7821</v>
      </c>
      <c r="P1725" t="s">
        <v>6630</v>
      </c>
      <c r="Q1725" t="s">
        <v>6630</v>
      </c>
    </row>
    <row r="1726" spans="1:17" x14ac:dyDescent="0.35">
      <c r="A1726">
        <v>9416113448</v>
      </c>
      <c r="B1726" t="s">
        <v>6626</v>
      </c>
      <c r="C1726" t="s">
        <v>6356</v>
      </c>
      <c r="D1726">
        <v>200</v>
      </c>
      <c r="E1726" t="s">
        <v>6858</v>
      </c>
      <c r="F1726">
        <v>200</v>
      </c>
      <c r="G1726" t="s">
        <v>6990</v>
      </c>
      <c r="H1726">
        <v>200</v>
      </c>
      <c r="I1726" t="s">
        <v>9477</v>
      </c>
      <c r="J1726">
        <v>20010</v>
      </c>
      <c r="L1726" t="s">
        <v>6529</v>
      </c>
      <c r="M1726">
        <v>10017279</v>
      </c>
      <c r="N1726" t="s">
        <v>6630</v>
      </c>
      <c r="O1726" t="s">
        <v>6630</v>
      </c>
      <c r="P1726" t="s">
        <v>6630</v>
      </c>
      <c r="Q1726">
        <v>700</v>
      </c>
    </row>
    <row r="1727" spans="1:17" x14ac:dyDescent="0.35">
      <c r="A1727">
        <v>13112</v>
      </c>
      <c r="B1727" t="s">
        <v>6626</v>
      </c>
      <c r="C1727" t="s">
        <v>8762</v>
      </c>
      <c r="D1727">
        <v>130</v>
      </c>
      <c r="E1727" t="s">
        <v>6628</v>
      </c>
      <c r="F1727" t="s">
        <v>6628</v>
      </c>
      <c r="G1727" t="s">
        <v>3774</v>
      </c>
      <c r="H1727">
        <v>100</v>
      </c>
      <c r="I1727" t="s">
        <v>9478</v>
      </c>
      <c r="J1727" t="s">
        <v>6630</v>
      </c>
      <c r="L1727" t="s">
        <v>6526</v>
      </c>
      <c r="M1727" t="s">
        <v>6630</v>
      </c>
      <c r="N1727" t="s">
        <v>6630</v>
      </c>
      <c r="O1727" t="s">
        <v>9479</v>
      </c>
      <c r="P1727" t="s">
        <v>6630</v>
      </c>
      <c r="Q1727" t="s">
        <v>6630</v>
      </c>
    </row>
    <row r="1728" spans="1:17" x14ac:dyDescent="0.35">
      <c r="A1728">
        <v>9407109066</v>
      </c>
      <c r="B1728" t="s">
        <v>6626</v>
      </c>
      <c r="C1728" t="s">
        <v>6356</v>
      </c>
      <c r="D1728">
        <v>200</v>
      </c>
      <c r="E1728" t="s">
        <v>6357</v>
      </c>
      <c r="F1728">
        <v>209</v>
      </c>
      <c r="G1728" t="s">
        <v>977</v>
      </c>
      <c r="H1728">
        <v>310</v>
      </c>
      <c r="I1728" t="s">
        <v>9480</v>
      </c>
      <c r="J1728">
        <v>20050</v>
      </c>
      <c r="L1728" t="s">
        <v>6529</v>
      </c>
      <c r="M1728">
        <v>10114950</v>
      </c>
      <c r="N1728">
        <v>12217549</v>
      </c>
      <c r="O1728" t="s">
        <v>9481</v>
      </c>
      <c r="P1728" t="s">
        <v>9482</v>
      </c>
      <c r="Q1728" t="s">
        <v>6630</v>
      </c>
    </row>
    <row r="1729" spans="1:17" x14ac:dyDescent="0.35">
      <c r="A1729">
        <v>9409109711</v>
      </c>
      <c r="B1729" t="s">
        <v>6626</v>
      </c>
      <c r="C1729" t="s">
        <v>6356</v>
      </c>
      <c r="D1729">
        <v>200</v>
      </c>
      <c r="E1729" t="s">
        <v>6357</v>
      </c>
      <c r="F1729">
        <v>209</v>
      </c>
      <c r="G1729" t="s">
        <v>977</v>
      </c>
      <c r="H1729">
        <v>310</v>
      </c>
      <c r="I1729" t="s">
        <v>9483</v>
      </c>
      <c r="J1729">
        <v>20050</v>
      </c>
      <c r="L1729" t="s">
        <v>6529</v>
      </c>
      <c r="M1729">
        <v>10114950</v>
      </c>
      <c r="N1729">
        <v>10032305</v>
      </c>
      <c r="O1729" t="s">
        <v>6630</v>
      </c>
      <c r="P1729" t="s">
        <v>9484</v>
      </c>
      <c r="Q1729" t="s">
        <v>6630</v>
      </c>
    </row>
    <row r="1730" spans="1:17" x14ac:dyDescent="0.35">
      <c r="A1730" t="s">
        <v>9485</v>
      </c>
      <c r="B1730" t="s">
        <v>6626</v>
      </c>
      <c r="C1730" t="s">
        <v>6628</v>
      </c>
      <c r="D1730" t="s">
        <v>6628</v>
      </c>
      <c r="E1730" t="s">
        <v>6628</v>
      </c>
      <c r="F1730" t="s">
        <v>6628</v>
      </c>
      <c r="G1730" t="s">
        <v>6628</v>
      </c>
      <c r="H1730" t="s">
        <v>6628</v>
      </c>
      <c r="I1730" t="s">
        <v>9486</v>
      </c>
      <c r="J1730" t="s">
        <v>6630</v>
      </c>
      <c r="L1730" t="s">
        <v>6526</v>
      </c>
      <c r="M1730" t="s">
        <v>6630</v>
      </c>
      <c r="N1730" t="s">
        <v>6630</v>
      </c>
      <c r="O1730" t="s">
        <v>6630</v>
      </c>
      <c r="P1730" t="s">
        <v>6630</v>
      </c>
      <c r="Q1730" t="s">
        <v>6630</v>
      </c>
    </row>
    <row r="1731" spans="1:17" x14ac:dyDescent="0.35">
      <c r="A1731" t="s">
        <v>9487</v>
      </c>
      <c r="B1731" t="s">
        <v>6626</v>
      </c>
      <c r="C1731" t="s">
        <v>6628</v>
      </c>
      <c r="D1731" t="s">
        <v>6628</v>
      </c>
      <c r="E1731" t="s">
        <v>6628</v>
      </c>
      <c r="F1731" t="s">
        <v>6628</v>
      </c>
      <c r="G1731" t="s">
        <v>6628</v>
      </c>
      <c r="H1731" t="s">
        <v>6628</v>
      </c>
      <c r="I1731" t="s">
        <v>9488</v>
      </c>
      <c r="J1731" t="s">
        <v>6630</v>
      </c>
      <c r="L1731" t="s">
        <v>6526</v>
      </c>
      <c r="M1731" t="s">
        <v>6630</v>
      </c>
      <c r="N1731" t="s">
        <v>6630</v>
      </c>
      <c r="O1731" t="s">
        <v>6630</v>
      </c>
      <c r="P1731" t="s">
        <v>6630</v>
      </c>
      <c r="Q1731" t="s">
        <v>6630</v>
      </c>
    </row>
    <row r="1732" spans="1:17" x14ac:dyDescent="0.35">
      <c r="A1732">
        <v>9493002440</v>
      </c>
      <c r="B1732" t="s">
        <v>6626</v>
      </c>
      <c r="C1732" t="s">
        <v>8762</v>
      </c>
      <c r="D1732">
        <v>130</v>
      </c>
      <c r="E1732" t="s">
        <v>6628</v>
      </c>
      <c r="F1732" t="s">
        <v>6628</v>
      </c>
      <c r="G1732" t="s">
        <v>6628</v>
      </c>
      <c r="H1732" t="s">
        <v>6628</v>
      </c>
      <c r="I1732" t="s">
        <v>9489</v>
      </c>
      <c r="J1732" t="s">
        <v>6630</v>
      </c>
      <c r="L1732" t="s">
        <v>6529</v>
      </c>
      <c r="M1732" t="s">
        <v>6630</v>
      </c>
      <c r="N1732" t="s">
        <v>6630</v>
      </c>
      <c r="O1732" t="s">
        <v>6630</v>
      </c>
      <c r="P1732" t="s">
        <v>6630</v>
      </c>
      <c r="Q1732" t="s">
        <v>6630</v>
      </c>
    </row>
    <row r="1733" spans="1:17" x14ac:dyDescent="0.35">
      <c r="A1733">
        <v>9412110984</v>
      </c>
      <c r="B1733" t="s">
        <v>6626</v>
      </c>
      <c r="C1733" t="s">
        <v>6356</v>
      </c>
      <c r="D1733">
        <v>200</v>
      </c>
      <c r="E1733" t="s">
        <v>6645</v>
      </c>
      <c r="F1733">
        <v>201</v>
      </c>
      <c r="G1733" t="s">
        <v>6657</v>
      </c>
      <c r="H1733">
        <v>420</v>
      </c>
      <c r="I1733" t="s">
        <v>9490</v>
      </c>
      <c r="J1733" t="s">
        <v>6630</v>
      </c>
      <c r="L1733" t="s">
        <v>6529</v>
      </c>
      <c r="M1733">
        <v>10562200</v>
      </c>
      <c r="N1733">
        <v>11139905</v>
      </c>
      <c r="O1733">
        <v>28809</v>
      </c>
      <c r="P1733" t="s">
        <v>6630</v>
      </c>
      <c r="Q1733" t="s">
        <v>6630</v>
      </c>
    </row>
    <row r="1734" spans="1:17" x14ac:dyDescent="0.35">
      <c r="A1734">
        <v>9494014702</v>
      </c>
      <c r="B1734" t="s">
        <v>6626</v>
      </c>
      <c r="C1734" t="s">
        <v>8762</v>
      </c>
      <c r="D1734">
        <v>130</v>
      </c>
      <c r="E1734" t="s">
        <v>6628</v>
      </c>
      <c r="F1734" t="s">
        <v>6628</v>
      </c>
      <c r="G1734" t="s">
        <v>6628</v>
      </c>
      <c r="H1734" t="s">
        <v>6628</v>
      </c>
      <c r="I1734" t="s">
        <v>9491</v>
      </c>
      <c r="J1734" t="s">
        <v>6630</v>
      </c>
      <c r="L1734" t="s">
        <v>6529</v>
      </c>
      <c r="M1734" t="s">
        <v>6630</v>
      </c>
      <c r="N1734" t="s">
        <v>6630</v>
      </c>
      <c r="O1734" t="s">
        <v>6630</v>
      </c>
      <c r="P1734" t="s">
        <v>9492</v>
      </c>
      <c r="Q1734" t="s">
        <v>6630</v>
      </c>
    </row>
    <row r="1735" spans="1:17" x14ac:dyDescent="0.35">
      <c r="A1735">
        <v>3918114476</v>
      </c>
      <c r="B1735" t="s">
        <v>6626</v>
      </c>
      <c r="C1735" t="s">
        <v>6356</v>
      </c>
      <c r="D1735">
        <v>200</v>
      </c>
      <c r="E1735" t="s">
        <v>5245</v>
      </c>
      <c r="F1735">
        <v>202</v>
      </c>
      <c r="G1735" t="s">
        <v>5245</v>
      </c>
      <c r="H1735">
        <v>450</v>
      </c>
      <c r="I1735" t="s">
        <v>9493</v>
      </c>
      <c r="J1735">
        <v>20200</v>
      </c>
      <c r="L1735" t="s">
        <v>6529</v>
      </c>
      <c r="M1735">
        <v>10765331</v>
      </c>
      <c r="N1735">
        <v>13578629</v>
      </c>
      <c r="O1735" t="s">
        <v>6630</v>
      </c>
      <c r="P1735" t="s">
        <v>6630</v>
      </c>
      <c r="Q1735">
        <v>610</v>
      </c>
    </row>
    <row r="1736" spans="1:17" x14ac:dyDescent="0.35">
      <c r="A1736">
        <v>9411110559</v>
      </c>
      <c r="B1736" t="s">
        <v>6626</v>
      </c>
      <c r="C1736" t="s">
        <v>6356</v>
      </c>
      <c r="D1736">
        <v>200</v>
      </c>
      <c r="E1736" t="s">
        <v>6366</v>
      </c>
      <c r="F1736">
        <v>207</v>
      </c>
      <c r="G1736" t="s">
        <v>176</v>
      </c>
      <c r="H1736">
        <v>705</v>
      </c>
      <c r="I1736" t="s">
        <v>9494</v>
      </c>
      <c r="J1736">
        <v>20800</v>
      </c>
      <c r="L1736" t="s">
        <v>6529</v>
      </c>
      <c r="M1736">
        <v>10008027</v>
      </c>
      <c r="N1736">
        <v>10007373</v>
      </c>
      <c r="O1736" t="s">
        <v>6630</v>
      </c>
      <c r="P1736" t="s">
        <v>6630</v>
      </c>
      <c r="Q1736">
        <v>700</v>
      </c>
    </row>
    <row r="1737" spans="1:17" x14ac:dyDescent="0.35">
      <c r="A1737">
        <v>9410110426</v>
      </c>
      <c r="B1737" t="s">
        <v>6626</v>
      </c>
      <c r="C1737" t="s">
        <v>6356</v>
      </c>
      <c r="D1737">
        <v>200</v>
      </c>
      <c r="E1737" t="s">
        <v>6357</v>
      </c>
      <c r="F1737">
        <v>209</v>
      </c>
      <c r="G1737" t="s">
        <v>6696</v>
      </c>
      <c r="H1737">
        <v>322</v>
      </c>
      <c r="I1737" t="s">
        <v>9495</v>
      </c>
      <c r="J1737">
        <v>13800</v>
      </c>
      <c r="L1737" t="s">
        <v>6529</v>
      </c>
      <c r="M1737">
        <v>10094581</v>
      </c>
      <c r="N1737">
        <v>12217549</v>
      </c>
      <c r="O1737" t="s">
        <v>9496</v>
      </c>
      <c r="P1737" t="s">
        <v>9497</v>
      </c>
      <c r="Q1737" t="s">
        <v>6630</v>
      </c>
    </row>
    <row r="1738" spans="1:17" x14ac:dyDescent="0.35">
      <c r="A1738">
        <v>9411110898</v>
      </c>
      <c r="B1738" t="s">
        <v>6626</v>
      </c>
      <c r="C1738" t="s">
        <v>6356</v>
      </c>
      <c r="D1738">
        <v>200</v>
      </c>
      <c r="E1738" t="s">
        <v>6645</v>
      </c>
      <c r="F1738">
        <v>201</v>
      </c>
      <c r="G1738" t="s">
        <v>6638</v>
      </c>
      <c r="H1738">
        <v>415</v>
      </c>
      <c r="I1738" t="s">
        <v>9498</v>
      </c>
      <c r="J1738">
        <v>20115</v>
      </c>
      <c r="L1738" t="s">
        <v>6529</v>
      </c>
      <c r="M1738">
        <v>10964663</v>
      </c>
      <c r="N1738">
        <v>10213641</v>
      </c>
      <c r="O1738">
        <v>28946</v>
      </c>
      <c r="P1738" t="s">
        <v>6630</v>
      </c>
      <c r="Q1738" t="s">
        <v>6630</v>
      </c>
    </row>
    <row r="1739" spans="1:17" x14ac:dyDescent="0.35">
      <c r="A1739">
        <v>9403107655</v>
      </c>
      <c r="B1739" t="s">
        <v>6626</v>
      </c>
      <c r="C1739" t="s">
        <v>6356</v>
      </c>
      <c r="D1739">
        <v>200</v>
      </c>
      <c r="E1739" t="s">
        <v>6659</v>
      </c>
      <c r="F1739">
        <v>208</v>
      </c>
      <c r="G1739" t="s">
        <v>1998</v>
      </c>
      <c r="H1739">
        <v>335</v>
      </c>
      <c r="I1739" t="s">
        <v>9499</v>
      </c>
      <c r="J1739">
        <v>13840</v>
      </c>
      <c r="L1739" t="s">
        <v>6529</v>
      </c>
      <c r="M1739">
        <v>10002958</v>
      </c>
      <c r="N1739">
        <v>10518461</v>
      </c>
      <c r="O1739" t="s">
        <v>9500</v>
      </c>
      <c r="P1739" t="s">
        <v>9501</v>
      </c>
      <c r="Q1739" t="s">
        <v>6630</v>
      </c>
    </row>
    <row r="1740" spans="1:17" x14ac:dyDescent="0.35">
      <c r="A1740">
        <v>9408109512</v>
      </c>
      <c r="B1740" t="s">
        <v>6626</v>
      </c>
      <c r="C1740" t="s">
        <v>6356</v>
      </c>
      <c r="D1740">
        <v>200</v>
      </c>
      <c r="E1740" t="s">
        <v>6701</v>
      </c>
      <c r="F1740">
        <v>500</v>
      </c>
      <c r="G1740" t="s">
        <v>7639</v>
      </c>
      <c r="H1740">
        <v>63</v>
      </c>
      <c r="I1740" t="s">
        <v>9502</v>
      </c>
      <c r="J1740">
        <v>12028</v>
      </c>
      <c r="L1740" t="s">
        <v>6529</v>
      </c>
      <c r="M1740">
        <v>10773218</v>
      </c>
      <c r="N1740">
        <v>10236666</v>
      </c>
      <c r="O1740" t="s">
        <v>6630</v>
      </c>
      <c r="P1740" t="s">
        <v>6630</v>
      </c>
      <c r="Q1740" t="s">
        <v>6630</v>
      </c>
    </row>
    <row r="1741" spans="1:17" x14ac:dyDescent="0.35">
      <c r="A1741">
        <v>9410110107</v>
      </c>
      <c r="B1741" t="s">
        <v>6626</v>
      </c>
      <c r="C1741" t="s">
        <v>6356</v>
      </c>
      <c r="D1741">
        <v>200</v>
      </c>
      <c r="E1741" t="s">
        <v>6366</v>
      </c>
      <c r="F1741">
        <v>207</v>
      </c>
      <c r="G1741" t="s">
        <v>6651</v>
      </c>
      <c r="H1741">
        <v>410</v>
      </c>
      <c r="I1741" t="s">
        <v>9503</v>
      </c>
      <c r="J1741">
        <v>20800</v>
      </c>
      <c r="L1741" t="s">
        <v>6529</v>
      </c>
      <c r="M1741">
        <v>10035039</v>
      </c>
      <c r="N1741">
        <v>10043338</v>
      </c>
      <c r="O1741" t="s">
        <v>9504</v>
      </c>
      <c r="P1741">
        <v>20800.804011</v>
      </c>
      <c r="Q1741">
        <v>700</v>
      </c>
    </row>
    <row r="1742" spans="1:17" x14ac:dyDescent="0.35">
      <c r="A1742">
        <v>32000</v>
      </c>
      <c r="B1742" t="s">
        <v>6334</v>
      </c>
      <c r="C1742" t="s">
        <v>6356</v>
      </c>
      <c r="D1742">
        <v>200</v>
      </c>
      <c r="E1742" t="s">
        <v>6366</v>
      </c>
      <c r="F1742">
        <v>207</v>
      </c>
      <c r="G1742" t="s">
        <v>1850</v>
      </c>
      <c r="H1742">
        <v>703</v>
      </c>
      <c r="I1742" t="s">
        <v>9505</v>
      </c>
      <c r="J1742">
        <v>20700</v>
      </c>
      <c r="L1742" t="s">
        <v>6526</v>
      </c>
      <c r="M1742">
        <v>15399878</v>
      </c>
      <c r="N1742">
        <v>12285138</v>
      </c>
      <c r="O1742" t="s">
        <v>9505</v>
      </c>
      <c r="P1742" t="s">
        <v>9506</v>
      </c>
      <c r="Q1742" t="s">
        <v>6630</v>
      </c>
    </row>
    <row r="1743" spans="1:17" x14ac:dyDescent="0.35">
      <c r="A1743">
        <v>9414112275</v>
      </c>
      <c r="B1743" t="s">
        <v>6626</v>
      </c>
      <c r="C1743" t="s">
        <v>6356</v>
      </c>
      <c r="D1743">
        <v>200</v>
      </c>
      <c r="E1743" t="s">
        <v>6645</v>
      </c>
      <c r="F1743">
        <v>201</v>
      </c>
      <c r="G1743" t="s">
        <v>6638</v>
      </c>
      <c r="H1743">
        <v>415</v>
      </c>
      <c r="I1743" t="s">
        <v>9507</v>
      </c>
      <c r="J1743">
        <v>20115</v>
      </c>
      <c r="L1743" t="s">
        <v>6529</v>
      </c>
      <c r="M1743">
        <v>15050271</v>
      </c>
      <c r="N1743">
        <v>14551719</v>
      </c>
      <c r="O1743" t="s">
        <v>6630</v>
      </c>
      <c r="P1743" t="s">
        <v>6630</v>
      </c>
      <c r="Q1743" t="s">
        <v>6630</v>
      </c>
    </row>
    <row r="1744" spans="1:17" x14ac:dyDescent="0.35">
      <c r="A1744">
        <v>9418114450</v>
      </c>
      <c r="B1744" t="s">
        <v>6626</v>
      </c>
      <c r="C1744" t="s">
        <v>6356</v>
      </c>
      <c r="D1744">
        <v>200</v>
      </c>
      <c r="E1744" t="s">
        <v>6645</v>
      </c>
      <c r="F1744">
        <v>201</v>
      </c>
      <c r="G1744" t="s">
        <v>6808</v>
      </c>
      <c r="H1744">
        <v>805</v>
      </c>
      <c r="I1744" t="s">
        <v>9508</v>
      </c>
      <c r="J1744" t="s">
        <v>6630</v>
      </c>
      <c r="L1744" t="s">
        <v>6529</v>
      </c>
      <c r="M1744">
        <v>11295537</v>
      </c>
      <c r="N1744">
        <v>11211305</v>
      </c>
      <c r="O1744" t="s">
        <v>9509</v>
      </c>
      <c r="P1744" t="s">
        <v>6630</v>
      </c>
      <c r="Q1744" t="s">
        <v>6630</v>
      </c>
    </row>
    <row r="1745" spans="1:17" x14ac:dyDescent="0.35">
      <c r="A1745">
        <v>9493100377</v>
      </c>
      <c r="B1745" t="s">
        <v>6626</v>
      </c>
      <c r="C1745" t="s">
        <v>6356</v>
      </c>
      <c r="D1745">
        <v>200</v>
      </c>
      <c r="E1745" t="s">
        <v>6659</v>
      </c>
      <c r="F1745">
        <v>208</v>
      </c>
      <c r="G1745" t="s">
        <v>6933</v>
      </c>
      <c r="H1745">
        <v>300</v>
      </c>
      <c r="I1745" t="s">
        <v>9510</v>
      </c>
      <c r="J1745" t="s">
        <v>6630</v>
      </c>
      <c r="L1745" t="s">
        <v>6529</v>
      </c>
      <c r="M1745" t="s">
        <v>6630</v>
      </c>
      <c r="N1745">
        <v>10005647</v>
      </c>
      <c r="O1745" t="s">
        <v>6630</v>
      </c>
      <c r="P1745" t="s">
        <v>9511</v>
      </c>
      <c r="Q1745" t="s">
        <v>6630</v>
      </c>
    </row>
    <row r="1746" spans="1:17" x14ac:dyDescent="0.35">
      <c r="A1746">
        <v>9416113417</v>
      </c>
      <c r="B1746" t="s">
        <v>6626</v>
      </c>
      <c r="C1746" t="s">
        <v>6356</v>
      </c>
      <c r="D1746">
        <v>200</v>
      </c>
      <c r="E1746" t="s">
        <v>6357</v>
      </c>
      <c r="F1746">
        <v>209</v>
      </c>
      <c r="G1746" t="s">
        <v>977</v>
      </c>
      <c r="H1746">
        <v>310</v>
      </c>
      <c r="I1746" t="s">
        <v>9512</v>
      </c>
      <c r="J1746">
        <v>13670</v>
      </c>
      <c r="L1746" t="s">
        <v>6529</v>
      </c>
      <c r="M1746">
        <v>10128278</v>
      </c>
      <c r="N1746">
        <v>10589445</v>
      </c>
      <c r="O1746" t="s">
        <v>6630</v>
      </c>
      <c r="P1746" t="s">
        <v>6630</v>
      </c>
      <c r="Q1746">
        <v>700</v>
      </c>
    </row>
    <row r="1747" spans="1:17" x14ac:dyDescent="0.35">
      <c r="A1747">
        <v>7904108115</v>
      </c>
      <c r="B1747" t="s">
        <v>6626</v>
      </c>
      <c r="C1747" t="s">
        <v>6356</v>
      </c>
      <c r="D1747">
        <v>200</v>
      </c>
      <c r="E1747" t="s">
        <v>6366</v>
      </c>
      <c r="F1747">
        <v>207</v>
      </c>
      <c r="G1747" t="s">
        <v>6657</v>
      </c>
      <c r="H1747">
        <v>420</v>
      </c>
      <c r="I1747" t="s">
        <v>9513</v>
      </c>
      <c r="J1747">
        <v>20115</v>
      </c>
      <c r="L1747" t="s">
        <v>6529</v>
      </c>
      <c r="M1747">
        <v>10572491</v>
      </c>
      <c r="N1747">
        <v>10347438</v>
      </c>
      <c r="O1747" t="s">
        <v>9514</v>
      </c>
      <c r="P1747" t="s">
        <v>6670</v>
      </c>
      <c r="Q1747">
        <v>100</v>
      </c>
    </row>
    <row r="1748" spans="1:17" x14ac:dyDescent="0.35">
      <c r="A1748">
        <v>9400106677</v>
      </c>
      <c r="B1748" t="s">
        <v>6626</v>
      </c>
      <c r="C1748" t="s">
        <v>6356</v>
      </c>
      <c r="D1748">
        <v>200</v>
      </c>
      <c r="E1748" t="s">
        <v>6366</v>
      </c>
      <c r="F1748">
        <v>207</v>
      </c>
      <c r="G1748" t="s">
        <v>6662</v>
      </c>
      <c r="H1748">
        <v>720</v>
      </c>
      <c r="I1748" t="s">
        <v>9515</v>
      </c>
      <c r="J1748">
        <v>20800</v>
      </c>
      <c r="L1748" t="s">
        <v>6529</v>
      </c>
      <c r="M1748" t="s">
        <v>6630</v>
      </c>
      <c r="N1748">
        <v>10501941</v>
      </c>
      <c r="O1748" t="s">
        <v>8486</v>
      </c>
      <c r="P1748" t="s">
        <v>6765</v>
      </c>
      <c r="Q1748" t="s">
        <v>6630</v>
      </c>
    </row>
    <row r="1749" spans="1:17" x14ac:dyDescent="0.35">
      <c r="A1749">
        <v>8796105019</v>
      </c>
      <c r="B1749" t="s">
        <v>6626</v>
      </c>
      <c r="C1749" t="s">
        <v>6766</v>
      </c>
      <c r="D1749">
        <v>120</v>
      </c>
      <c r="E1749" t="s">
        <v>6701</v>
      </c>
      <c r="F1749">
        <v>500</v>
      </c>
      <c r="G1749" t="s">
        <v>6702</v>
      </c>
      <c r="H1749">
        <v>55</v>
      </c>
      <c r="I1749" t="s">
        <v>9516</v>
      </c>
      <c r="J1749" t="s">
        <v>6630</v>
      </c>
      <c r="L1749" t="s">
        <v>6529</v>
      </c>
      <c r="M1749" t="s">
        <v>6630</v>
      </c>
      <c r="N1749">
        <v>10101593</v>
      </c>
      <c r="O1749" t="s">
        <v>6630</v>
      </c>
      <c r="P1749" t="s">
        <v>9517</v>
      </c>
      <c r="Q1749" t="s">
        <v>6630</v>
      </c>
    </row>
    <row r="1750" spans="1:17" x14ac:dyDescent="0.35">
      <c r="A1750">
        <v>9415112767</v>
      </c>
      <c r="B1750" t="s">
        <v>6626</v>
      </c>
      <c r="C1750" t="s">
        <v>6356</v>
      </c>
      <c r="D1750">
        <v>200</v>
      </c>
      <c r="E1750" t="s">
        <v>6645</v>
      </c>
      <c r="F1750">
        <v>201</v>
      </c>
      <c r="G1750" t="s">
        <v>6638</v>
      </c>
      <c r="H1750">
        <v>415</v>
      </c>
      <c r="I1750" t="s">
        <v>9518</v>
      </c>
      <c r="J1750">
        <v>20115</v>
      </c>
      <c r="L1750" t="s">
        <v>6529</v>
      </c>
      <c r="M1750">
        <v>12305688</v>
      </c>
      <c r="N1750">
        <v>10271648</v>
      </c>
      <c r="O1750">
        <v>30958</v>
      </c>
      <c r="P1750" t="s">
        <v>6630</v>
      </c>
      <c r="Q1750" t="s">
        <v>6630</v>
      </c>
    </row>
    <row r="1751" spans="1:17" x14ac:dyDescent="0.35">
      <c r="A1751">
        <v>9414112132</v>
      </c>
      <c r="B1751" t="s">
        <v>6626</v>
      </c>
      <c r="C1751" t="s">
        <v>6356</v>
      </c>
      <c r="D1751">
        <v>200</v>
      </c>
      <c r="E1751" t="s">
        <v>6366</v>
      </c>
      <c r="F1751">
        <v>207</v>
      </c>
      <c r="G1751" t="s">
        <v>6698</v>
      </c>
      <c r="H1751">
        <v>725</v>
      </c>
      <c r="I1751" t="s">
        <v>9519</v>
      </c>
      <c r="J1751">
        <v>20800</v>
      </c>
      <c r="L1751" t="s">
        <v>6529</v>
      </c>
      <c r="M1751">
        <v>12335676</v>
      </c>
      <c r="N1751">
        <v>13156709</v>
      </c>
      <c r="O1751" t="s">
        <v>9520</v>
      </c>
      <c r="P1751" t="s">
        <v>6630</v>
      </c>
      <c r="Q1751" t="s">
        <v>6630</v>
      </c>
    </row>
    <row r="1752" spans="1:17" x14ac:dyDescent="0.35">
      <c r="A1752">
        <v>13778</v>
      </c>
      <c r="B1752" t="s">
        <v>6334</v>
      </c>
      <c r="C1752" t="s">
        <v>6356</v>
      </c>
      <c r="D1752">
        <v>200</v>
      </c>
      <c r="E1752" t="s">
        <v>6357</v>
      </c>
      <c r="F1752">
        <v>209</v>
      </c>
      <c r="G1752" t="s">
        <v>6696</v>
      </c>
      <c r="H1752">
        <v>322</v>
      </c>
      <c r="I1752" t="s">
        <v>5824</v>
      </c>
      <c r="J1752">
        <v>13500</v>
      </c>
      <c r="L1752" t="s">
        <v>6526</v>
      </c>
      <c r="M1752">
        <v>10042553</v>
      </c>
      <c r="N1752">
        <v>10458867</v>
      </c>
      <c r="O1752" t="s">
        <v>6630</v>
      </c>
      <c r="P1752" t="s">
        <v>9521</v>
      </c>
      <c r="Q1752" t="s">
        <v>6630</v>
      </c>
    </row>
    <row r="1753" spans="1:17" x14ac:dyDescent="0.35">
      <c r="A1753">
        <v>9403107711</v>
      </c>
      <c r="B1753" t="s">
        <v>6626</v>
      </c>
      <c r="C1753" t="s">
        <v>6356</v>
      </c>
      <c r="D1753">
        <v>200</v>
      </c>
      <c r="E1753" t="s">
        <v>6659</v>
      </c>
      <c r="F1753">
        <v>208</v>
      </c>
      <c r="G1753" t="s">
        <v>977</v>
      </c>
      <c r="H1753">
        <v>310</v>
      </c>
      <c r="I1753" t="s">
        <v>9522</v>
      </c>
      <c r="J1753">
        <v>13562</v>
      </c>
      <c r="L1753" t="s">
        <v>6529</v>
      </c>
      <c r="M1753">
        <v>10677251</v>
      </c>
      <c r="N1753">
        <v>10517943</v>
      </c>
      <c r="O1753" t="s">
        <v>6630</v>
      </c>
      <c r="P1753" t="s">
        <v>9523</v>
      </c>
      <c r="Q1753" t="s">
        <v>6630</v>
      </c>
    </row>
    <row r="1754" spans="1:17" x14ac:dyDescent="0.35">
      <c r="A1754">
        <v>6307109220</v>
      </c>
      <c r="B1754" t="s">
        <v>6626</v>
      </c>
      <c r="C1754" t="s">
        <v>6356</v>
      </c>
      <c r="D1754">
        <v>200</v>
      </c>
      <c r="E1754" t="s">
        <v>6366</v>
      </c>
      <c r="F1754">
        <v>207</v>
      </c>
      <c r="G1754" t="s">
        <v>6720</v>
      </c>
      <c r="H1754">
        <v>388</v>
      </c>
      <c r="I1754" t="s">
        <v>9524</v>
      </c>
      <c r="J1754">
        <v>13240</v>
      </c>
      <c r="L1754" t="s">
        <v>6529</v>
      </c>
      <c r="M1754">
        <v>10007256</v>
      </c>
      <c r="N1754">
        <v>10039058</v>
      </c>
      <c r="O1754" t="s">
        <v>9525</v>
      </c>
      <c r="P1754">
        <v>13240.804011</v>
      </c>
      <c r="Q1754">
        <v>700</v>
      </c>
    </row>
    <row r="1755" spans="1:17" x14ac:dyDescent="0.35">
      <c r="A1755">
        <v>6302107484</v>
      </c>
      <c r="B1755" t="s">
        <v>6626</v>
      </c>
      <c r="C1755" t="s">
        <v>6356</v>
      </c>
      <c r="D1755">
        <v>200</v>
      </c>
      <c r="E1755" t="s">
        <v>6645</v>
      </c>
      <c r="F1755">
        <v>201</v>
      </c>
      <c r="G1755" t="s">
        <v>6657</v>
      </c>
      <c r="H1755">
        <v>420</v>
      </c>
      <c r="I1755" t="s">
        <v>9526</v>
      </c>
      <c r="J1755" t="s">
        <v>6630</v>
      </c>
      <c r="L1755" t="s">
        <v>6529</v>
      </c>
      <c r="M1755">
        <v>10382727</v>
      </c>
      <c r="N1755">
        <v>10348861</v>
      </c>
      <c r="O1755" t="s">
        <v>9527</v>
      </c>
      <c r="P1755" t="s">
        <v>9528</v>
      </c>
      <c r="Q1755" t="s">
        <v>6630</v>
      </c>
    </row>
    <row r="1756" spans="1:17" x14ac:dyDescent="0.35">
      <c r="A1756">
        <v>9417113814</v>
      </c>
      <c r="B1756" t="s">
        <v>6626</v>
      </c>
      <c r="C1756" t="s">
        <v>6356</v>
      </c>
      <c r="D1756">
        <v>200</v>
      </c>
      <c r="E1756" t="s">
        <v>5245</v>
      </c>
      <c r="F1756">
        <v>202</v>
      </c>
      <c r="G1756" t="s">
        <v>5245</v>
      </c>
      <c r="H1756">
        <v>450</v>
      </c>
      <c r="I1756" t="s">
        <v>9529</v>
      </c>
      <c r="J1756">
        <v>20200</v>
      </c>
      <c r="L1756" t="s">
        <v>6529</v>
      </c>
      <c r="M1756">
        <v>13628729</v>
      </c>
      <c r="N1756">
        <v>14008396</v>
      </c>
      <c r="O1756" t="s">
        <v>6630</v>
      </c>
      <c r="P1756" t="s">
        <v>6630</v>
      </c>
      <c r="Q1756">
        <v>100</v>
      </c>
    </row>
    <row r="1757" spans="1:17" x14ac:dyDescent="0.35">
      <c r="A1757">
        <v>9423116361</v>
      </c>
      <c r="B1757" t="s">
        <v>6334</v>
      </c>
      <c r="C1757" t="s">
        <v>6356</v>
      </c>
      <c r="D1757">
        <v>200</v>
      </c>
      <c r="E1757" t="s">
        <v>6366</v>
      </c>
      <c r="F1757">
        <v>207</v>
      </c>
      <c r="G1757" t="s">
        <v>176</v>
      </c>
      <c r="H1757">
        <v>705</v>
      </c>
      <c r="I1757" t="s">
        <v>9530</v>
      </c>
      <c r="J1757">
        <v>20800</v>
      </c>
      <c r="L1757" t="s">
        <v>6529</v>
      </c>
      <c r="M1757">
        <v>13670118</v>
      </c>
      <c r="N1757">
        <v>16534066</v>
      </c>
      <c r="O1757" t="s">
        <v>6630</v>
      </c>
      <c r="P1757" t="s">
        <v>6630</v>
      </c>
      <c r="Q1757">
        <v>700</v>
      </c>
    </row>
    <row r="1758" spans="1:17" x14ac:dyDescent="0.35">
      <c r="A1758">
        <v>9401106895</v>
      </c>
      <c r="B1758" t="s">
        <v>6626</v>
      </c>
      <c r="C1758" t="s">
        <v>6356</v>
      </c>
      <c r="D1758">
        <v>200</v>
      </c>
      <c r="E1758" t="s">
        <v>488</v>
      </c>
      <c r="F1758">
        <v>203</v>
      </c>
      <c r="G1758" t="s">
        <v>488</v>
      </c>
      <c r="H1758">
        <v>500</v>
      </c>
      <c r="I1758" t="s">
        <v>9531</v>
      </c>
      <c r="J1758">
        <v>20300</v>
      </c>
      <c r="L1758" t="s">
        <v>6529</v>
      </c>
      <c r="M1758" t="s">
        <v>6630</v>
      </c>
      <c r="N1758">
        <v>10471181</v>
      </c>
      <c r="O1758" t="s">
        <v>6630</v>
      </c>
      <c r="P1758" t="s">
        <v>9532</v>
      </c>
      <c r="Q1758" t="s">
        <v>6630</v>
      </c>
    </row>
    <row r="1759" spans="1:17" x14ac:dyDescent="0.35">
      <c r="A1759">
        <v>9413111949</v>
      </c>
      <c r="B1759" t="s">
        <v>6626</v>
      </c>
      <c r="C1759" t="s">
        <v>6356</v>
      </c>
      <c r="D1759">
        <v>200</v>
      </c>
      <c r="E1759" t="s">
        <v>6645</v>
      </c>
      <c r="F1759">
        <v>201</v>
      </c>
      <c r="G1759" t="s">
        <v>6638</v>
      </c>
      <c r="H1759">
        <v>415</v>
      </c>
      <c r="I1759" t="s">
        <v>9533</v>
      </c>
      <c r="J1759">
        <v>20115</v>
      </c>
      <c r="L1759" t="s">
        <v>6529</v>
      </c>
      <c r="M1759">
        <v>12629893</v>
      </c>
      <c r="N1759">
        <v>12627855</v>
      </c>
      <c r="O1759">
        <v>30183</v>
      </c>
      <c r="P1759" t="s">
        <v>6630</v>
      </c>
      <c r="Q1759" t="s">
        <v>6630</v>
      </c>
    </row>
    <row r="1760" spans="1:17" x14ac:dyDescent="0.35">
      <c r="A1760">
        <v>9405108536</v>
      </c>
      <c r="B1760" t="s">
        <v>6626</v>
      </c>
      <c r="C1760" t="s">
        <v>6356</v>
      </c>
      <c r="D1760">
        <v>200</v>
      </c>
      <c r="E1760" t="s">
        <v>6366</v>
      </c>
      <c r="F1760">
        <v>207</v>
      </c>
      <c r="G1760" t="s">
        <v>176</v>
      </c>
      <c r="H1760">
        <v>705</v>
      </c>
      <c r="I1760" t="s">
        <v>9534</v>
      </c>
      <c r="J1760">
        <v>20800</v>
      </c>
      <c r="L1760" t="s">
        <v>6529</v>
      </c>
      <c r="M1760" t="s">
        <v>6630</v>
      </c>
      <c r="N1760">
        <v>10638235</v>
      </c>
      <c r="O1760" t="s">
        <v>7817</v>
      </c>
      <c r="P1760" t="s">
        <v>9535</v>
      </c>
      <c r="Q1760" t="s">
        <v>6630</v>
      </c>
    </row>
    <row r="1761" spans="1:17" x14ac:dyDescent="0.35">
      <c r="A1761">
        <v>9417114185</v>
      </c>
      <c r="B1761" t="s">
        <v>6626</v>
      </c>
      <c r="C1761" t="s">
        <v>6356</v>
      </c>
      <c r="D1761">
        <v>200</v>
      </c>
      <c r="E1761" t="s">
        <v>6645</v>
      </c>
      <c r="F1761">
        <v>201</v>
      </c>
      <c r="G1761" t="s">
        <v>6651</v>
      </c>
      <c r="H1761">
        <v>410</v>
      </c>
      <c r="I1761" t="s">
        <v>9536</v>
      </c>
      <c r="J1761">
        <v>20800</v>
      </c>
      <c r="L1761" t="s">
        <v>6529</v>
      </c>
      <c r="M1761">
        <v>10529952</v>
      </c>
      <c r="N1761">
        <v>10397582</v>
      </c>
      <c r="O1761" t="s">
        <v>6630</v>
      </c>
      <c r="P1761" t="s">
        <v>6630</v>
      </c>
      <c r="Q1761">
        <v>700</v>
      </c>
    </row>
    <row r="1762" spans="1:17" x14ac:dyDescent="0.35">
      <c r="A1762">
        <v>9419115053</v>
      </c>
      <c r="B1762" t="s">
        <v>6334</v>
      </c>
      <c r="C1762" t="s">
        <v>6540</v>
      </c>
      <c r="D1762">
        <v>131</v>
      </c>
      <c r="E1762" t="s">
        <v>2905</v>
      </c>
      <c r="F1762">
        <v>300</v>
      </c>
      <c r="G1762" t="s">
        <v>2845</v>
      </c>
      <c r="H1762">
        <v>107</v>
      </c>
      <c r="I1762" t="s">
        <v>9537</v>
      </c>
      <c r="J1762">
        <v>20120</v>
      </c>
      <c r="L1762" t="s">
        <v>6529</v>
      </c>
      <c r="M1762">
        <v>12942716</v>
      </c>
      <c r="N1762" t="s">
        <v>6630</v>
      </c>
      <c r="O1762" t="s">
        <v>6630</v>
      </c>
      <c r="P1762" t="s">
        <v>6630</v>
      </c>
      <c r="Q1762" t="s">
        <v>6630</v>
      </c>
    </row>
    <row r="1763" spans="1:17" x14ac:dyDescent="0.35">
      <c r="A1763">
        <v>8797105206</v>
      </c>
      <c r="B1763" t="s">
        <v>6626</v>
      </c>
      <c r="C1763" t="s">
        <v>6766</v>
      </c>
      <c r="D1763">
        <v>120</v>
      </c>
      <c r="E1763" t="s">
        <v>6701</v>
      </c>
      <c r="F1763">
        <v>500</v>
      </c>
      <c r="G1763" t="s">
        <v>3270</v>
      </c>
      <c r="H1763">
        <v>59</v>
      </c>
      <c r="I1763" t="s">
        <v>9538</v>
      </c>
      <c r="J1763" t="s">
        <v>6630</v>
      </c>
      <c r="L1763" t="s">
        <v>6529</v>
      </c>
      <c r="M1763" t="s">
        <v>6630</v>
      </c>
      <c r="N1763">
        <v>10088860</v>
      </c>
      <c r="O1763" t="s">
        <v>6630</v>
      </c>
      <c r="P1763" t="s">
        <v>9539</v>
      </c>
      <c r="Q1763" t="s">
        <v>6630</v>
      </c>
    </row>
    <row r="1764" spans="1:17" x14ac:dyDescent="0.35">
      <c r="A1764">
        <v>9413111811</v>
      </c>
      <c r="B1764" t="s">
        <v>6626</v>
      </c>
      <c r="C1764" t="s">
        <v>6356</v>
      </c>
      <c r="D1764">
        <v>200</v>
      </c>
      <c r="E1764" t="s">
        <v>6645</v>
      </c>
      <c r="F1764">
        <v>201</v>
      </c>
      <c r="G1764" t="s">
        <v>6638</v>
      </c>
      <c r="H1764">
        <v>415</v>
      </c>
      <c r="I1764" t="s">
        <v>9540</v>
      </c>
      <c r="J1764">
        <v>20115</v>
      </c>
      <c r="L1764" t="s">
        <v>6529</v>
      </c>
      <c r="M1764">
        <v>10213641</v>
      </c>
      <c r="N1764">
        <v>10964663</v>
      </c>
      <c r="O1764">
        <v>30059</v>
      </c>
      <c r="P1764" t="s">
        <v>6630</v>
      </c>
      <c r="Q1764" t="s">
        <v>6630</v>
      </c>
    </row>
    <row r="1765" spans="1:17" x14ac:dyDescent="0.35">
      <c r="A1765">
        <v>7901106991</v>
      </c>
      <c r="B1765" t="s">
        <v>6626</v>
      </c>
      <c r="C1765" t="s">
        <v>6356</v>
      </c>
      <c r="D1765">
        <v>200</v>
      </c>
      <c r="E1765" t="s">
        <v>5245</v>
      </c>
      <c r="F1765">
        <v>202</v>
      </c>
      <c r="G1765" t="s">
        <v>5245</v>
      </c>
      <c r="H1765">
        <v>450</v>
      </c>
      <c r="I1765" t="s">
        <v>9541</v>
      </c>
      <c r="J1765">
        <v>20300</v>
      </c>
      <c r="L1765" t="s">
        <v>6529</v>
      </c>
      <c r="M1765" t="s">
        <v>6630</v>
      </c>
      <c r="N1765">
        <v>10447050</v>
      </c>
      <c r="O1765" t="s">
        <v>6630</v>
      </c>
      <c r="P1765" t="s">
        <v>9542</v>
      </c>
      <c r="Q1765" t="s">
        <v>6630</v>
      </c>
    </row>
    <row r="1766" spans="1:17" x14ac:dyDescent="0.35">
      <c r="A1766">
        <v>9415113239</v>
      </c>
      <c r="B1766" t="s">
        <v>6626</v>
      </c>
      <c r="C1766" t="s">
        <v>6356</v>
      </c>
      <c r="D1766">
        <v>200</v>
      </c>
      <c r="E1766" t="s">
        <v>6645</v>
      </c>
      <c r="F1766">
        <v>201</v>
      </c>
      <c r="G1766" t="s">
        <v>6638</v>
      </c>
      <c r="H1766">
        <v>415</v>
      </c>
      <c r="I1766" t="s">
        <v>9543</v>
      </c>
      <c r="J1766">
        <v>20115</v>
      </c>
      <c r="L1766" t="s">
        <v>6529</v>
      </c>
      <c r="M1766">
        <v>14597186</v>
      </c>
      <c r="N1766">
        <v>13846540</v>
      </c>
      <c r="O1766" t="s">
        <v>9544</v>
      </c>
      <c r="P1766" t="s">
        <v>6630</v>
      </c>
      <c r="Q1766" t="s">
        <v>6630</v>
      </c>
    </row>
    <row r="1767" spans="1:17" x14ac:dyDescent="0.35">
      <c r="A1767">
        <v>9495100669</v>
      </c>
      <c r="B1767" t="s">
        <v>6626</v>
      </c>
      <c r="C1767" t="s">
        <v>6356</v>
      </c>
      <c r="D1767">
        <v>200</v>
      </c>
      <c r="E1767" t="s">
        <v>6659</v>
      </c>
      <c r="F1767">
        <v>208</v>
      </c>
      <c r="G1767" t="s">
        <v>7424</v>
      </c>
      <c r="H1767">
        <v>325</v>
      </c>
      <c r="I1767" t="s">
        <v>9545</v>
      </c>
      <c r="J1767" t="s">
        <v>6630</v>
      </c>
      <c r="L1767" t="s">
        <v>6529</v>
      </c>
      <c r="M1767" t="s">
        <v>6630</v>
      </c>
      <c r="N1767" t="s">
        <v>6630</v>
      </c>
      <c r="O1767" t="s">
        <v>6630</v>
      </c>
      <c r="P1767" t="s">
        <v>9546</v>
      </c>
      <c r="Q1767" t="s">
        <v>6630</v>
      </c>
    </row>
    <row r="1768" spans="1:17" x14ac:dyDescent="0.35">
      <c r="A1768">
        <v>9425116895</v>
      </c>
      <c r="B1768" t="s">
        <v>6334</v>
      </c>
      <c r="C1768" t="s">
        <v>6356</v>
      </c>
      <c r="D1768">
        <v>200</v>
      </c>
      <c r="E1768" t="s">
        <v>6645</v>
      </c>
      <c r="F1768">
        <v>201</v>
      </c>
      <c r="G1768" t="s">
        <v>6808</v>
      </c>
      <c r="H1768">
        <v>805</v>
      </c>
      <c r="I1768" t="s">
        <v>9547</v>
      </c>
      <c r="J1768">
        <v>20116</v>
      </c>
      <c r="L1768" t="s">
        <v>6529</v>
      </c>
      <c r="M1768">
        <v>11295537</v>
      </c>
      <c r="N1768">
        <v>11211305</v>
      </c>
      <c r="O1768" t="s">
        <v>6630</v>
      </c>
      <c r="P1768" t="s">
        <v>6630</v>
      </c>
      <c r="Q1768" t="s">
        <v>6630</v>
      </c>
    </row>
    <row r="1769" spans="1:17" x14ac:dyDescent="0.35">
      <c r="A1769">
        <v>9410110435</v>
      </c>
      <c r="B1769" t="s">
        <v>6626</v>
      </c>
      <c r="C1769" t="s">
        <v>6356</v>
      </c>
      <c r="D1769">
        <v>200</v>
      </c>
      <c r="E1769" t="s">
        <v>6366</v>
      </c>
      <c r="F1769">
        <v>207</v>
      </c>
      <c r="G1769" t="s">
        <v>6657</v>
      </c>
      <c r="H1769">
        <v>420</v>
      </c>
      <c r="I1769" t="s">
        <v>9548</v>
      </c>
      <c r="J1769" t="s">
        <v>6630</v>
      </c>
      <c r="L1769" t="s">
        <v>6529</v>
      </c>
      <c r="M1769">
        <v>10603083</v>
      </c>
      <c r="N1769">
        <v>13055852</v>
      </c>
      <c r="O1769">
        <v>28745</v>
      </c>
      <c r="P1769" t="s">
        <v>9549</v>
      </c>
      <c r="Q1769" t="s">
        <v>6630</v>
      </c>
    </row>
    <row r="1770" spans="1:17" x14ac:dyDescent="0.35">
      <c r="A1770" t="s">
        <v>9550</v>
      </c>
      <c r="B1770" t="s">
        <v>6626</v>
      </c>
      <c r="C1770" t="s">
        <v>6628</v>
      </c>
      <c r="D1770" t="s">
        <v>6628</v>
      </c>
      <c r="E1770" t="s">
        <v>6628</v>
      </c>
      <c r="F1770" t="s">
        <v>6628</v>
      </c>
      <c r="G1770" t="s">
        <v>6628</v>
      </c>
      <c r="H1770" t="s">
        <v>6628</v>
      </c>
      <c r="I1770" t="s">
        <v>9551</v>
      </c>
      <c r="J1770" t="s">
        <v>6630</v>
      </c>
      <c r="L1770" t="s">
        <v>6526</v>
      </c>
      <c r="M1770" t="s">
        <v>6630</v>
      </c>
      <c r="N1770" t="s">
        <v>6630</v>
      </c>
      <c r="O1770" t="s">
        <v>6630</v>
      </c>
      <c r="P1770" t="s">
        <v>6630</v>
      </c>
      <c r="Q1770" t="s">
        <v>6630</v>
      </c>
    </row>
    <row r="1771" spans="1:17" x14ac:dyDescent="0.35">
      <c r="A1771">
        <v>3914112651</v>
      </c>
      <c r="B1771" t="s">
        <v>6626</v>
      </c>
      <c r="C1771" t="s">
        <v>6356</v>
      </c>
      <c r="D1771">
        <v>200</v>
      </c>
      <c r="E1771" t="s">
        <v>5245</v>
      </c>
      <c r="F1771">
        <v>202</v>
      </c>
      <c r="G1771" t="s">
        <v>5245</v>
      </c>
      <c r="H1771">
        <v>450</v>
      </c>
      <c r="I1771" t="s">
        <v>9552</v>
      </c>
      <c r="J1771">
        <v>20205</v>
      </c>
      <c r="L1771" t="s">
        <v>6529</v>
      </c>
      <c r="M1771">
        <v>13110938</v>
      </c>
      <c r="N1771" t="s">
        <v>6630</v>
      </c>
      <c r="O1771" t="s">
        <v>6630</v>
      </c>
      <c r="P1771" t="s">
        <v>6630</v>
      </c>
      <c r="Q1771">
        <v>610</v>
      </c>
    </row>
    <row r="1772" spans="1:17" x14ac:dyDescent="0.35">
      <c r="A1772">
        <v>9413111823</v>
      </c>
      <c r="B1772" t="s">
        <v>6626</v>
      </c>
      <c r="C1772" t="s">
        <v>6540</v>
      </c>
      <c r="D1772">
        <v>131</v>
      </c>
      <c r="E1772" t="s">
        <v>6540</v>
      </c>
      <c r="F1772">
        <v>309</v>
      </c>
      <c r="G1772" t="s">
        <v>9188</v>
      </c>
      <c r="H1772">
        <v>993</v>
      </c>
      <c r="I1772" t="s">
        <v>9553</v>
      </c>
      <c r="J1772">
        <v>13200</v>
      </c>
      <c r="L1772" t="s">
        <v>6529</v>
      </c>
      <c r="M1772">
        <v>13124344</v>
      </c>
      <c r="N1772" t="s">
        <v>6630</v>
      </c>
      <c r="O1772" t="s">
        <v>6630</v>
      </c>
      <c r="P1772" t="s">
        <v>6630</v>
      </c>
      <c r="Q1772" t="s">
        <v>6630</v>
      </c>
    </row>
    <row r="1773" spans="1:17" x14ac:dyDescent="0.35">
      <c r="A1773" t="s">
        <v>9554</v>
      </c>
      <c r="B1773" t="s">
        <v>6626</v>
      </c>
      <c r="C1773" t="s">
        <v>6628</v>
      </c>
      <c r="D1773" t="s">
        <v>6628</v>
      </c>
      <c r="E1773" t="s">
        <v>6628</v>
      </c>
      <c r="F1773" t="s">
        <v>6628</v>
      </c>
      <c r="G1773" t="s">
        <v>6628</v>
      </c>
      <c r="H1773" t="s">
        <v>6628</v>
      </c>
      <c r="I1773" t="s">
        <v>9555</v>
      </c>
      <c r="J1773" t="s">
        <v>6630</v>
      </c>
      <c r="L1773" t="s">
        <v>6526</v>
      </c>
      <c r="M1773" t="s">
        <v>6630</v>
      </c>
      <c r="N1773" t="s">
        <v>6630</v>
      </c>
      <c r="O1773" t="s">
        <v>6630</v>
      </c>
      <c r="P1773" t="s">
        <v>6630</v>
      </c>
      <c r="Q1773" t="s">
        <v>6630</v>
      </c>
    </row>
    <row r="1774" spans="1:17" x14ac:dyDescent="0.35">
      <c r="A1774">
        <v>9416113369</v>
      </c>
      <c r="B1774" t="s">
        <v>6626</v>
      </c>
      <c r="C1774" t="s">
        <v>6540</v>
      </c>
      <c r="D1774">
        <v>131</v>
      </c>
      <c r="E1774" t="s">
        <v>6672</v>
      </c>
      <c r="F1774">
        <v>703</v>
      </c>
      <c r="G1774" t="s">
        <v>3068</v>
      </c>
      <c r="H1774">
        <v>830</v>
      </c>
      <c r="I1774" t="s">
        <v>9556</v>
      </c>
      <c r="J1774">
        <v>13260</v>
      </c>
      <c r="L1774" t="s">
        <v>6529</v>
      </c>
      <c r="M1774">
        <v>10811675</v>
      </c>
      <c r="N1774" t="s">
        <v>6630</v>
      </c>
      <c r="O1774" t="s">
        <v>6630</v>
      </c>
      <c r="P1774" t="s">
        <v>6630</v>
      </c>
      <c r="Q1774" t="s">
        <v>6630</v>
      </c>
    </row>
    <row r="1775" spans="1:17" x14ac:dyDescent="0.35">
      <c r="A1775">
        <v>9613111854</v>
      </c>
      <c r="B1775" t="s">
        <v>6334</v>
      </c>
      <c r="C1775" t="s">
        <v>6356</v>
      </c>
      <c r="D1775">
        <v>200</v>
      </c>
      <c r="E1775" t="s">
        <v>6701</v>
      </c>
      <c r="F1775">
        <v>500</v>
      </c>
      <c r="G1775" t="s">
        <v>7639</v>
      </c>
      <c r="H1775">
        <v>63</v>
      </c>
      <c r="I1775" t="s">
        <v>9557</v>
      </c>
      <c r="J1775">
        <v>12025</v>
      </c>
      <c r="L1775" t="s">
        <v>6529</v>
      </c>
      <c r="M1775">
        <v>10185002</v>
      </c>
      <c r="N1775" t="s">
        <v>6630</v>
      </c>
      <c r="O1775" t="s">
        <v>6630</v>
      </c>
      <c r="P1775" t="s">
        <v>6630</v>
      </c>
      <c r="Q1775">
        <v>200</v>
      </c>
    </row>
    <row r="1776" spans="1:17" x14ac:dyDescent="0.35">
      <c r="A1776">
        <v>7904108320</v>
      </c>
      <c r="B1776" t="s">
        <v>6626</v>
      </c>
      <c r="C1776" t="s">
        <v>6540</v>
      </c>
      <c r="D1776">
        <v>131</v>
      </c>
      <c r="E1776" t="s">
        <v>8289</v>
      </c>
      <c r="F1776">
        <v>307</v>
      </c>
      <c r="G1776" t="s">
        <v>3774</v>
      </c>
      <c r="H1776">
        <v>100</v>
      </c>
      <c r="I1776" t="s">
        <v>9558</v>
      </c>
      <c r="J1776" t="s">
        <v>6630</v>
      </c>
      <c r="L1776" t="s">
        <v>6529</v>
      </c>
      <c r="M1776">
        <v>11328407</v>
      </c>
      <c r="N1776" t="s">
        <v>6630</v>
      </c>
      <c r="O1776" t="s">
        <v>9559</v>
      </c>
      <c r="P1776" t="s">
        <v>9560</v>
      </c>
      <c r="Q1776" t="s">
        <v>6630</v>
      </c>
    </row>
    <row r="1777" spans="1:17" x14ac:dyDescent="0.35">
      <c r="A1777">
        <v>9602105543</v>
      </c>
      <c r="B1777" t="s">
        <v>6626</v>
      </c>
      <c r="C1777" t="s">
        <v>6540</v>
      </c>
      <c r="D1777">
        <v>131</v>
      </c>
      <c r="E1777" t="s">
        <v>2905</v>
      </c>
      <c r="F1777">
        <v>300</v>
      </c>
      <c r="G1777" t="s">
        <v>3774</v>
      </c>
      <c r="H1777">
        <v>100</v>
      </c>
      <c r="I1777" t="s">
        <v>9561</v>
      </c>
      <c r="J1777" t="s">
        <v>6630</v>
      </c>
      <c r="L1777" t="s">
        <v>6529</v>
      </c>
      <c r="M1777">
        <v>10427235</v>
      </c>
      <c r="N1777">
        <v>10523358</v>
      </c>
      <c r="O1777" t="s">
        <v>9562</v>
      </c>
      <c r="P1777" t="s">
        <v>6670</v>
      </c>
      <c r="Q1777" t="s">
        <v>6630</v>
      </c>
    </row>
    <row r="1778" spans="1:17" x14ac:dyDescent="0.35">
      <c r="A1778">
        <v>9425117042</v>
      </c>
      <c r="B1778" t="s">
        <v>6334</v>
      </c>
      <c r="C1778" t="s">
        <v>6356</v>
      </c>
      <c r="D1778">
        <v>200</v>
      </c>
      <c r="E1778" t="s">
        <v>6701</v>
      </c>
      <c r="F1778">
        <v>500</v>
      </c>
      <c r="G1778" t="s">
        <v>6702</v>
      </c>
      <c r="H1778">
        <v>55</v>
      </c>
      <c r="I1778" t="s">
        <v>9563</v>
      </c>
      <c r="J1778">
        <v>12032</v>
      </c>
      <c r="L1778" t="s">
        <v>6529</v>
      </c>
      <c r="M1778">
        <v>12564381</v>
      </c>
      <c r="N1778" t="s">
        <v>6630</v>
      </c>
      <c r="O1778" t="s">
        <v>6630</v>
      </c>
      <c r="P1778" t="s">
        <v>6630</v>
      </c>
      <c r="Q1778" t="s">
        <v>6630</v>
      </c>
    </row>
    <row r="1779" spans="1:17" x14ac:dyDescent="0.35">
      <c r="A1779">
        <v>9416113589</v>
      </c>
      <c r="B1779" t="s">
        <v>6626</v>
      </c>
      <c r="C1779" t="s">
        <v>6356</v>
      </c>
      <c r="D1779">
        <v>200</v>
      </c>
      <c r="E1779" t="s">
        <v>6645</v>
      </c>
      <c r="F1779">
        <v>201</v>
      </c>
      <c r="G1779" t="s">
        <v>6657</v>
      </c>
      <c r="H1779">
        <v>420</v>
      </c>
      <c r="I1779" t="s">
        <v>9564</v>
      </c>
      <c r="J1779" t="s">
        <v>6630</v>
      </c>
      <c r="L1779" t="s">
        <v>6529</v>
      </c>
      <c r="M1779">
        <v>10007753</v>
      </c>
      <c r="N1779" t="s">
        <v>6630</v>
      </c>
      <c r="O1779" t="s">
        <v>6630</v>
      </c>
      <c r="P1779" t="s">
        <v>6630</v>
      </c>
      <c r="Q1779">
        <v>700</v>
      </c>
    </row>
    <row r="1780" spans="1:17" x14ac:dyDescent="0.35">
      <c r="A1780" t="s">
        <v>9565</v>
      </c>
      <c r="B1780" t="s">
        <v>6626</v>
      </c>
      <c r="C1780" t="s">
        <v>6628</v>
      </c>
      <c r="D1780" t="s">
        <v>6628</v>
      </c>
      <c r="E1780" t="s">
        <v>6628</v>
      </c>
      <c r="F1780" t="s">
        <v>6628</v>
      </c>
      <c r="G1780" t="s">
        <v>6628</v>
      </c>
      <c r="H1780" t="s">
        <v>6628</v>
      </c>
      <c r="I1780" t="s">
        <v>9566</v>
      </c>
      <c r="J1780" t="s">
        <v>6630</v>
      </c>
      <c r="L1780" t="s">
        <v>6526</v>
      </c>
      <c r="M1780" t="s">
        <v>6630</v>
      </c>
      <c r="N1780" t="s">
        <v>6630</v>
      </c>
      <c r="O1780" t="s">
        <v>6630</v>
      </c>
      <c r="P1780" t="s">
        <v>6630</v>
      </c>
      <c r="Q1780" t="s">
        <v>6630</v>
      </c>
    </row>
    <row r="1781" spans="1:17" x14ac:dyDescent="0.35">
      <c r="A1781" t="s">
        <v>9567</v>
      </c>
      <c r="B1781" t="s">
        <v>6626</v>
      </c>
      <c r="C1781" t="s">
        <v>6628</v>
      </c>
      <c r="D1781" t="s">
        <v>6628</v>
      </c>
      <c r="E1781" t="s">
        <v>6628</v>
      </c>
      <c r="F1781" t="s">
        <v>6628</v>
      </c>
      <c r="G1781" t="s">
        <v>6628</v>
      </c>
      <c r="H1781" t="s">
        <v>6628</v>
      </c>
      <c r="I1781" t="s">
        <v>9568</v>
      </c>
      <c r="J1781" t="s">
        <v>6630</v>
      </c>
      <c r="L1781" t="s">
        <v>6526</v>
      </c>
      <c r="M1781" t="s">
        <v>6630</v>
      </c>
      <c r="N1781" t="s">
        <v>6630</v>
      </c>
      <c r="O1781" t="s">
        <v>6630</v>
      </c>
      <c r="P1781" t="s">
        <v>6630</v>
      </c>
      <c r="Q1781" t="s">
        <v>6630</v>
      </c>
    </row>
    <row r="1782" spans="1:17" x14ac:dyDescent="0.35">
      <c r="A1782">
        <v>3501106881</v>
      </c>
      <c r="B1782" t="s">
        <v>6626</v>
      </c>
      <c r="C1782" t="s">
        <v>6356</v>
      </c>
      <c r="D1782">
        <v>200</v>
      </c>
      <c r="E1782" t="s">
        <v>5245</v>
      </c>
      <c r="F1782">
        <v>202</v>
      </c>
      <c r="G1782" t="s">
        <v>5245</v>
      </c>
      <c r="H1782">
        <v>450</v>
      </c>
      <c r="I1782" t="s">
        <v>9569</v>
      </c>
      <c r="J1782">
        <v>20200</v>
      </c>
      <c r="L1782" t="s">
        <v>6529</v>
      </c>
      <c r="M1782" t="s">
        <v>6630</v>
      </c>
      <c r="N1782">
        <v>11264327</v>
      </c>
      <c r="O1782" t="s">
        <v>9570</v>
      </c>
      <c r="P1782" t="s">
        <v>9571</v>
      </c>
      <c r="Q1782" t="s">
        <v>6630</v>
      </c>
    </row>
    <row r="1783" spans="1:17" x14ac:dyDescent="0.35">
      <c r="A1783">
        <v>9406108817</v>
      </c>
      <c r="B1783" t="s">
        <v>6626</v>
      </c>
      <c r="C1783" t="s">
        <v>6356</v>
      </c>
      <c r="D1783">
        <v>200</v>
      </c>
      <c r="E1783" t="s">
        <v>6366</v>
      </c>
      <c r="F1783">
        <v>207</v>
      </c>
      <c r="G1783" t="s">
        <v>6662</v>
      </c>
      <c r="H1783">
        <v>720</v>
      </c>
      <c r="I1783" t="s">
        <v>9572</v>
      </c>
      <c r="J1783">
        <v>20800</v>
      </c>
      <c r="L1783" t="s">
        <v>6529</v>
      </c>
      <c r="M1783" t="s">
        <v>6630</v>
      </c>
      <c r="N1783">
        <v>10797367</v>
      </c>
      <c r="O1783" t="s">
        <v>6799</v>
      </c>
      <c r="P1783" t="s">
        <v>6630</v>
      </c>
      <c r="Q1783">
        <v>700</v>
      </c>
    </row>
    <row r="1784" spans="1:17" x14ac:dyDescent="0.35">
      <c r="A1784">
        <v>9412110954</v>
      </c>
      <c r="B1784" t="s">
        <v>6626</v>
      </c>
      <c r="C1784" t="s">
        <v>6356</v>
      </c>
      <c r="D1784">
        <v>200</v>
      </c>
      <c r="E1784" t="s">
        <v>6357</v>
      </c>
      <c r="F1784">
        <v>209</v>
      </c>
      <c r="G1784" t="s">
        <v>1998</v>
      </c>
      <c r="H1784">
        <v>335</v>
      </c>
      <c r="I1784" t="s">
        <v>8898</v>
      </c>
      <c r="J1784">
        <v>13800</v>
      </c>
      <c r="L1784" t="s">
        <v>6529</v>
      </c>
      <c r="M1784">
        <v>11960453</v>
      </c>
      <c r="N1784">
        <v>12217549</v>
      </c>
      <c r="O1784" t="s">
        <v>9573</v>
      </c>
      <c r="P1784" t="s">
        <v>9574</v>
      </c>
      <c r="Q1784" t="s">
        <v>6630</v>
      </c>
    </row>
    <row r="1785" spans="1:17" x14ac:dyDescent="0.35">
      <c r="A1785" t="s">
        <v>9575</v>
      </c>
      <c r="B1785" t="s">
        <v>6626</v>
      </c>
      <c r="C1785" t="s">
        <v>6628</v>
      </c>
      <c r="D1785" t="s">
        <v>6628</v>
      </c>
      <c r="E1785" t="s">
        <v>6628</v>
      </c>
      <c r="F1785" t="s">
        <v>6628</v>
      </c>
      <c r="G1785" t="s">
        <v>6628</v>
      </c>
      <c r="H1785" t="s">
        <v>6628</v>
      </c>
      <c r="I1785" t="s">
        <v>9576</v>
      </c>
      <c r="J1785" t="s">
        <v>6630</v>
      </c>
      <c r="L1785" t="s">
        <v>6526</v>
      </c>
      <c r="M1785" t="s">
        <v>6630</v>
      </c>
      <c r="N1785" t="s">
        <v>6630</v>
      </c>
      <c r="O1785" t="s">
        <v>6630</v>
      </c>
      <c r="P1785" t="s">
        <v>6630</v>
      </c>
      <c r="Q1785" t="s">
        <v>6630</v>
      </c>
    </row>
    <row r="1786" spans="1:17" x14ac:dyDescent="0.35">
      <c r="A1786">
        <v>7906108846</v>
      </c>
      <c r="B1786" t="s">
        <v>6626</v>
      </c>
      <c r="C1786" t="s">
        <v>6356</v>
      </c>
      <c r="D1786">
        <v>200</v>
      </c>
      <c r="E1786" t="s">
        <v>6366</v>
      </c>
      <c r="F1786">
        <v>207</v>
      </c>
      <c r="G1786" t="s">
        <v>6657</v>
      </c>
      <c r="H1786">
        <v>420</v>
      </c>
      <c r="I1786" t="s">
        <v>9577</v>
      </c>
      <c r="J1786" t="s">
        <v>6630</v>
      </c>
      <c r="L1786" t="s">
        <v>6529</v>
      </c>
      <c r="M1786">
        <v>10003774</v>
      </c>
      <c r="N1786" t="s">
        <v>6630</v>
      </c>
      <c r="O1786" t="s">
        <v>6630</v>
      </c>
      <c r="P1786">
        <v>44401.804020000003</v>
      </c>
      <c r="Q1786">
        <v>100</v>
      </c>
    </row>
    <row r="1787" spans="1:17" x14ac:dyDescent="0.35">
      <c r="A1787" t="s">
        <v>9578</v>
      </c>
      <c r="B1787" t="s">
        <v>6626</v>
      </c>
      <c r="C1787" t="s">
        <v>6628</v>
      </c>
      <c r="D1787" t="s">
        <v>6628</v>
      </c>
      <c r="E1787" t="s">
        <v>6628</v>
      </c>
      <c r="F1787" t="s">
        <v>6628</v>
      </c>
      <c r="G1787" t="s">
        <v>6628</v>
      </c>
      <c r="H1787" t="s">
        <v>6628</v>
      </c>
      <c r="I1787" t="s">
        <v>6832</v>
      </c>
      <c r="J1787" t="s">
        <v>6630</v>
      </c>
      <c r="L1787" t="s">
        <v>6526</v>
      </c>
      <c r="M1787" t="s">
        <v>6630</v>
      </c>
      <c r="N1787" t="s">
        <v>6630</v>
      </c>
      <c r="O1787" t="s">
        <v>6630</v>
      </c>
      <c r="P1787" t="s">
        <v>6630</v>
      </c>
      <c r="Q1787" t="s">
        <v>6630</v>
      </c>
    </row>
    <row r="1788" spans="1:17" x14ac:dyDescent="0.35">
      <c r="A1788">
        <v>9401106719</v>
      </c>
      <c r="B1788" t="s">
        <v>6626</v>
      </c>
      <c r="C1788" t="s">
        <v>6356</v>
      </c>
      <c r="D1788">
        <v>200</v>
      </c>
      <c r="E1788" t="s">
        <v>6659</v>
      </c>
      <c r="F1788">
        <v>208</v>
      </c>
      <c r="G1788" t="s">
        <v>6724</v>
      </c>
      <c r="H1788">
        <v>323</v>
      </c>
      <c r="I1788" t="s">
        <v>9579</v>
      </c>
      <c r="J1788" t="s">
        <v>6630</v>
      </c>
      <c r="L1788" t="s">
        <v>6529</v>
      </c>
      <c r="M1788">
        <v>10171081</v>
      </c>
      <c r="N1788">
        <v>10114950</v>
      </c>
      <c r="O1788" t="s">
        <v>6630</v>
      </c>
      <c r="P1788" t="s">
        <v>9580</v>
      </c>
      <c r="Q1788" t="s">
        <v>6630</v>
      </c>
    </row>
    <row r="1789" spans="1:17" x14ac:dyDescent="0.35">
      <c r="A1789">
        <v>9608109545</v>
      </c>
      <c r="B1789" t="s">
        <v>6626</v>
      </c>
      <c r="C1789" t="s">
        <v>6540</v>
      </c>
      <c r="D1789">
        <v>131</v>
      </c>
      <c r="E1789" t="s">
        <v>2905</v>
      </c>
      <c r="F1789">
        <v>300</v>
      </c>
      <c r="G1789" t="s">
        <v>3774</v>
      </c>
      <c r="H1789">
        <v>100</v>
      </c>
      <c r="I1789" t="s">
        <v>9581</v>
      </c>
      <c r="J1789" t="s">
        <v>6630</v>
      </c>
      <c r="L1789" t="s">
        <v>6529</v>
      </c>
      <c r="M1789">
        <v>10523358</v>
      </c>
      <c r="N1789">
        <v>10427235</v>
      </c>
      <c r="O1789" t="s">
        <v>6630</v>
      </c>
      <c r="P1789" t="s">
        <v>9582</v>
      </c>
      <c r="Q1789">
        <v>900</v>
      </c>
    </row>
    <row r="1790" spans="1:17" x14ac:dyDescent="0.35">
      <c r="A1790" t="s">
        <v>9583</v>
      </c>
      <c r="B1790" t="s">
        <v>6626</v>
      </c>
      <c r="C1790" t="s">
        <v>6628</v>
      </c>
      <c r="D1790" t="s">
        <v>6628</v>
      </c>
      <c r="E1790" t="s">
        <v>6628</v>
      </c>
      <c r="F1790" t="s">
        <v>6628</v>
      </c>
      <c r="G1790" t="s">
        <v>6628</v>
      </c>
      <c r="H1790" t="s">
        <v>6628</v>
      </c>
      <c r="I1790" t="s">
        <v>9584</v>
      </c>
      <c r="J1790" t="s">
        <v>6630</v>
      </c>
      <c r="L1790" t="s">
        <v>6529</v>
      </c>
      <c r="M1790" t="s">
        <v>6630</v>
      </c>
      <c r="N1790" t="s">
        <v>6630</v>
      </c>
      <c r="O1790" t="s">
        <v>6630</v>
      </c>
      <c r="P1790" t="s">
        <v>6630</v>
      </c>
      <c r="Q1790" t="s">
        <v>6630</v>
      </c>
    </row>
    <row r="1791" spans="1:17" x14ac:dyDescent="0.35">
      <c r="A1791" t="s">
        <v>9585</v>
      </c>
      <c r="B1791" t="s">
        <v>6626</v>
      </c>
      <c r="C1791" t="s">
        <v>6628</v>
      </c>
      <c r="D1791" t="s">
        <v>6628</v>
      </c>
      <c r="E1791" t="s">
        <v>6628</v>
      </c>
      <c r="F1791" t="s">
        <v>6628</v>
      </c>
      <c r="G1791" t="s">
        <v>6628</v>
      </c>
      <c r="H1791" t="s">
        <v>6628</v>
      </c>
      <c r="I1791" t="s">
        <v>9586</v>
      </c>
      <c r="J1791" t="s">
        <v>6630</v>
      </c>
      <c r="L1791" t="s">
        <v>6526</v>
      </c>
      <c r="M1791" t="s">
        <v>6630</v>
      </c>
      <c r="N1791" t="s">
        <v>6630</v>
      </c>
      <c r="O1791" t="s">
        <v>6630</v>
      </c>
      <c r="P1791" t="s">
        <v>6630</v>
      </c>
      <c r="Q1791" t="s">
        <v>6630</v>
      </c>
    </row>
    <row r="1792" spans="1:17" x14ac:dyDescent="0.35">
      <c r="A1792">
        <v>7993100238</v>
      </c>
      <c r="B1792" t="s">
        <v>6626</v>
      </c>
      <c r="C1792" t="s">
        <v>6356</v>
      </c>
      <c r="D1792">
        <v>200</v>
      </c>
      <c r="E1792" t="s">
        <v>488</v>
      </c>
      <c r="F1792">
        <v>203</v>
      </c>
      <c r="G1792" t="s">
        <v>6628</v>
      </c>
      <c r="H1792" t="s">
        <v>6628</v>
      </c>
      <c r="I1792" t="s">
        <v>9587</v>
      </c>
      <c r="J1792" t="s">
        <v>6630</v>
      </c>
      <c r="L1792" t="s">
        <v>6529</v>
      </c>
      <c r="M1792" t="s">
        <v>6630</v>
      </c>
      <c r="N1792" t="s">
        <v>6630</v>
      </c>
      <c r="O1792" t="s">
        <v>6630</v>
      </c>
      <c r="P1792" t="s">
        <v>9588</v>
      </c>
      <c r="Q1792" t="s">
        <v>6630</v>
      </c>
    </row>
    <row r="1793" spans="1:17" x14ac:dyDescent="0.35">
      <c r="A1793">
        <v>9423116435</v>
      </c>
      <c r="B1793" t="s">
        <v>6334</v>
      </c>
      <c r="C1793" t="s">
        <v>6540</v>
      </c>
      <c r="D1793">
        <v>131</v>
      </c>
      <c r="E1793" t="s">
        <v>6540</v>
      </c>
      <c r="F1793">
        <v>309</v>
      </c>
      <c r="G1793" t="s">
        <v>2845</v>
      </c>
      <c r="H1793">
        <v>107</v>
      </c>
      <c r="I1793" t="s">
        <v>9589</v>
      </c>
      <c r="J1793">
        <v>20160</v>
      </c>
      <c r="L1793" t="s">
        <v>6529</v>
      </c>
      <c r="M1793">
        <v>13169059</v>
      </c>
      <c r="N1793">
        <v>16621557</v>
      </c>
      <c r="O1793" t="s">
        <v>6630</v>
      </c>
      <c r="P1793" t="s">
        <v>6630</v>
      </c>
      <c r="Q1793" t="s">
        <v>6630</v>
      </c>
    </row>
    <row r="1794" spans="1:17" x14ac:dyDescent="0.35">
      <c r="A1794">
        <v>9422115875</v>
      </c>
      <c r="B1794" t="s">
        <v>6334</v>
      </c>
      <c r="C1794" t="s">
        <v>6540</v>
      </c>
      <c r="D1794">
        <v>131</v>
      </c>
      <c r="E1794" t="s">
        <v>6672</v>
      </c>
      <c r="F1794">
        <v>703</v>
      </c>
      <c r="G1794" t="s">
        <v>3068</v>
      </c>
      <c r="H1794">
        <v>830</v>
      </c>
      <c r="I1794" t="s">
        <v>9590</v>
      </c>
      <c r="J1794">
        <v>13260</v>
      </c>
      <c r="L1794" t="s">
        <v>6529</v>
      </c>
      <c r="M1794">
        <v>10811675</v>
      </c>
      <c r="N1794" t="s">
        <v>6630</v>
      </c>
      <c r="O1794" t="s">
        <v>6630</v>
      </c>
      <c r="P1794" t="s">
        <v>6630</v>
      </c>
      <c r="Q1794" t="s">
        <v>6630</v>
      </c>
    </row>
    <row r="1795" spans="1:17" x14ac:dyDescent="0.35">
      <c r="A1795">
        <v>9411110684</v>
      </c>
      <c r="B1795" t="s">
        <v>6626</v>
      </c>
      <c r="C1795" t="s">
        <v>6356</v>
      </c>
      <c r="D1795">
        <v>200</v>
      </c>
      <c r="E1795" t="s">
        <v>6357</v>
      </c>
      <c r="F1795">
        <v>209</v>
      </c>
      <c r="G1795" t="s">
        <v>6720</v>
      </c>
      <c r="H1795">
        <v>388</v>
      </c>
      <c r="I1795" t="s">
        <v>9591</v>
      </c>
      <c r="J1795">
        <v>13840</v>
      </c>
      <c r="L1795" t="s">
        <v>6529</v>
      </c>
      <c r="M1795">
        <v>10652862</v>
      </c>
      <c r="N1795">
        <v>10039058</v>
      </c>
      <c r="O1795" t="s">
        <v>6630</v>
      </c>
      <c r="P1795" t="s">
        <v>6630</v>
      </c>
      <c r="Q1795">
        <v>700</v>
      </c>
    </row>
    <row r="1796" spans="1:17" x14ac:dyDescent="0.35">
      <c r="A1796">
        <v>9415112756</v>
      </c>
      <c r="B1796" t="s">
        <v>6626</v>
      </c>
      <c r="C1796" t="s">
        <v>6356</v>
      </c>
      <c r="D1796">
        <v>200</v>
      </c>
      <c r="E1796" t="s">
        <v>6366</v>
      </c>
      <c r="F1796">
        <v>207</v>
      </c>
      <c r="G1796" t="s">
        <v>176</v>
      </c>
      <c r="H1796">
        <v>705</v>
      </c>
      <c r="I1796" t="s">
        <v>9592</v>
      </c>
      <c r="J1796">
        <v>20800</v>
      </c>
      <c r="L1796" t="s">
        <v>6529</v>
      </c>
      <c r="M1796">
        <v>10069378</v>
      </c>
      <c r="N1796">
        <v>10007373</v>
      </c>
      <c r="O1796" t="s">
        <v>6630</v>
      </c>
      <c r="P1796" t="s">
        <v>6630</v>
      </c>
      <c r="Q1796">
        <v>700</v>
      </c>
    </row>
    <row r="1797" spans="1:17" x14ac:dyDescent="0.35">
      <c r="A1797">
        <v>9408109370</v>
      </c>
      <c r="B1797" t="s">
        <v>6626</v>
      </c>
      <c r="C1797" t="s">
        <v>6356</v>
      </c>
      <c r="D1797">
        <v>200</v>
      </c>
      <c r="E1797" t="s">
        <v>6659</v>
      </c>
      <c r="F1797">
        <v>208</v>
      </c>
      <c r="G1797" t="s">
        <v>6696</v>
      </c>
      <c r="H1797">
        <v>322</v>
      </c>
      <c r="I1797" t="s">
        <v>9593</v>
      </c>
      <c r="J1797">
        <v>13800</v>
      </c>
      <c r="L1797" t="s">
        <v>6529</v>
      </c>
      <c r="M1797">
        <v>11882678</v>
      </c>
      <c r="N1797">
        <v>12217549</v>
      </c>
      <c r="O1797" t="s">
        <v>9594</v>
      </c>
      <c r="P1797" t="s">
        <v>9595</v>
      </c>
      <c r="Q1797" t="s">
        <v>6630</v>
      </c>
    </row>
    <row r="1798" spans="1:17" x14ac:dyDescent="0.35">
      <c r="A1798">
        <v>9409109840</v>
      </c>
      <c r="B1798" t="s">
        <v>6626</v>
      </c>
      <c r="C1798" t="s">
        <v>6356</v>
      </c>
      <c r="D1798">
        <v>200</v>
      </c>
      <c r="E1798" t="s">
        <v>6366</v>
      </c>
      <c r="F1798">
        <v>207</v>
      </c>
      <c r="G1798" t="s">
        <v>176</v>
      </c>
      <c r="H1798">
        <v>705</v>
      </c>
      <c r="I1798" t="s">
        <v>9596</v>
      </c>
      <c r="J1798">
        <v>20890</v>
      </c>
      <c r="L1798" t="s">
        <v>6529</v>
      </c>
      <c r="M1798">
        <v>10421714</v>
      </c>
      <c r="N1798">
        <v>10506697</v>
      </c>
      <c r="O1798" t="s">
        <v>9597</v>
      </c>
      <c r="P1798" t="s">
        <v>6630</v>
      </c>
      <c r="Q1798" t="s">
        <v>6630</v>
      </c>
    </row>
    <row r="1799" spans="1:17" x14ac:dyDescent="0.35">
      <c r="A1799">
        <v>9412111096</v>
      </c>
      <c r="B1799" t="s">
        <v>6626</v>
      </c>
      <c r="C1799" t="s">
        <v>6356</v>
      </c>
      <c r="D1799">
        <v>200</v>
      </c>
      <c r="E1799" t="s">
        <v>6645</v>
      </c>
      <c r="F1799">
        <v>201</v>
      </c>
      <c r="G1799" t="s">
        <v>6638</v>
      </c>
      <c r="H1799">
        <v>415</v>
      </c>
      <c r="I1799" t="s">
        <v>9598</v>
      </c>
      <c r="J1799">
        <v>20115</v>
      </c>
      <c r="L1799" t="s">
        <v>6529</v>
      </c>
      <c r="M1799">
        <v>10964663</v>
      </c>
      <c r="N1799">
        <v>10213641</v>
      </c>
      <c r="O1799">
        <v>28947</v>
      </c>
      <c r="P1799" t="s">
        <v>6630</v>
      </c>
      <c r="Q1799" t="s">
        <v>6630</v>
      </c>
    </row>
    <row r="1800" spans="1:17" x14ac:dyDescent="0.35">
      <c r="A1800">
        <v>9402107519</v>
      </c>
      <c r="B1800" t="s">
        <v>6626</v>
      </c>
      <c r="C1800" t="s">
        <v>6356</v>
      </c>
      <c r="D1800">
        <v>200</v>
      </c>
      <c r="E1800" t="s">
        <v>6366</v>
      </c>
      <c r="F1800">
        <v>207</v>
      </c>
      <c r="G1800" t="s">
        <v>6662</v>
      </c>
      <c r="H1800">
        <v>720</v>
      </c>
      <c r="I1800" t="s">
        <v>9599</v>
      </c>
      <c r="J1800">
        <v>20800</v>
      </c>
      <c r="L1800" t="s">
        <v>6529</v>
      </c>
      <c r="M1800" t="s">
        <v>6630</v>
      </c>
      <c r="N1800">
        <v>10506697</v>
      </c>
      <c r="O1800" t="s">
        <v>9600</v>
      </c>
      <c r="P1800" t="s">
        <v>6670</v>
      </c>
      <c r="Q1800" t="s">
        <v>6630</v>
      </c>
    </row>
    <row r="1801" spans="1:17" x14ac:dyDescent="0.35">
      <c r="A1801">
        <v>6305108444</v>
      </c>
      <c r="B1801" t="s">
        <v>6626</v>
      </c>
      <c r="C1801" t="s">
        <v>6356</v>
      </c>
      <c r="D1801">
        <v>200</v>
      </c>
      <c r="E1801" t="s">
        <v>6366</v>
      </c>
      <c r="F1801">
        <v>207</v>
      </c>
      <c r="G1801" t="s">
        <v>8856</v>
      </c>
      <c r="H1801">
        <v>710</v>
      </c>
      <c r="I1801" t="s">
        <v>9601</v>
      </c>
      <c r="J1801">
        <v>20800</v>
      </c>
      <c r="L1801" t="s">
        <v>6529</v>
      </c>
      <c r="M1801">
        <v>10035039</v>
      </c>
      <c r="N1801">
        <v>10043338</v>
      </c>
      <c r="O1801" t="s">
        <v>6630</v>
      </c>
      <c r="P1801" t="s">
        <v>6630</v>
      </c>
      <c r="Q1801">
        <v>700</v>
      </c>
    </row>
    <row r="1802" spans="1:17" x14ac:dyDescent="0.35">
      <c r="A1802">
        <v>9409109713</v>
      </c>
      <c r="B1802" t="s">
        <v>6626</v>
      </c>
      <c r="C1802" t="s">
        <v>6356</v>
      </c>
      <c r="D1802">
        <v>200</v>
      </c>
      <c r="E1802" t="s">
        <v>6357</v>
      </c>
      <c r="F1802">
        <v>209</v>
      </c>
      <c r="G1802" t="s">
        <v>977</v>
      </c>
      <c r="H1802">
        <v>310</v>
      </c>
      <c r="I1802" t="s">
        <v>9602</v>
      </c>
      <c r="J1802">
        <v>20050</v>
      </c>
      <c r="L1802" t="s">
        <v>6529</v>
      </c>
      <c r="M1802">
        <v>10114950</v>
      </c>
      <c r="N1802">
        <v>10032305</v>
      </c>
      <c r="O1802" t="s">
        <v>9603</v>
      </c>
      <c r="P1802" t="s">
        <v>6630</v>
      </c>
      <c r="Q1802" t="s">
        <v>6630</v>
      </c>
    </row>
    <row r="1803" spans="1:17" x14ac:dyDescent="0.35">
      <c r="A1803">
        <v>9421115686</v>
      </c>
      <c r="B1803" t="s">
        <v>6626</v>
      </c>
      <c r="C1803" t="s">
        <v>6356</v>
      </c>
      <c r="D1803">
        <v>200</v>
      </c>
      <c r="E1803" t="s">
        <v>6645</v>
      </c>
      <c r="F1803">
        <v>201</v>
      </c>
      <c r="G1803" t="s">
        <v>6638</v>
      </c>
      <c r="H1803">
        <v>415</v>
      </c>
      <c r="I1803" t="s">
        <v>9604</v>
      </c>
      <c r="J1803">
        <v>20115</v>
      </c>
      <c r="L1803" t="s">
        <v>6529</v>
      </c>
      <c r="M1803">
        <v>11968228</v>
      </c>
      <c r="N1803">
        <v>14074879</v>
      </c>
      <c r="O1803" t="s">
        <v>6630</v>
      </c>
      <c r="P1803" t="s">
        <v>6630</v>
      </c>
      <c r="Q1803" t="s">
        <v>6630</v>
      </c>
    </row>
    <row r="1804" spans="1:17" x14ac:dyDescent="0.35">
      <c r="A1804">
        <v>9417114216</v>
      </c>
      <c r="B1804" t="s">
        <v>6626</v>
      </c>
      <c r="C1804" t="s">
        <v>6356</v>
      </c>
      <c r="D1804">
        <v>200</v>
      </c>
      <c r="E1804" t="s">
        <v>6366</v>
      </c>
      <c r="F1804">
        <v>207</v>
      </c>
      <c r="G1804" t="s">
        <v>1357</v>
      </c>
      <c r="H1804">
        <v>745</v>
      </c>
      <c r="I1804" t="s">
        <v>9605</v>
      </c>
      <c r="J1804">
        <v>20800</v>
      </c>
      <c r="L1804" t="s">
        <v>6529</v>
      </c>
      <c r="M1804">
        <v>10015181</v>
      </c>
      <c r="N1804">
        <v>10007373</v>
      </c>
      <c r="O1804" t="s">
        <v>6630</v>
      </c>
      <c r="P1804" t="s">
        <v>6630</v>
      </c>
      <c r="Q1804">
        <v>700</v>
      </c>
    </row>
    <row r="1805" spans="1:17" x14ac:dyDescent="0.35">
      <c r="A1805">
        <v>7904108142</v>
      </c>
      <c r="B1805" t="s">
        <v>6626</v>
      </c>
      <c r="C1805" t="s">
        <v>6356</v>
      </c>
      <c r="D1805">
        <v>200</v>
      </c>
      <c r="E1805" t="s">
        <v>6366</v>
      </c>
      <c r="F1805">
        <v>207</v>
      </c>
      <c r="G1805" t="s">
        <v>1357</v>
      </c>
      <c r="H1805">
        <v>745</v>
      </c>
      <c r="I1805" t="s">
        <v>9606</v>
      </c>
      <c r="J1805">
        <v>20800</v>
      </c>
      <c r="L1805" t="s">
        <v>6529</v>
      </c>
      <c r="M1805">
        <v>10014589</v>
      </c>
      <c r="N1805">
        <v>10507016</v>
      </c>
      <c r="O1805" t="s">
        <v>6630</v>
      </c>
      <c r="P1805" t="s">
        <v>6630</v>
      </c>
      <c r="Q1805">
        <v>700</v>
      </c>
    </row>
    <row r="1806" spans="1:17" x14ac:dyDescent="0.35">
      <c r="A1806">
        <v>9494100526</v>
      </c>
      <c r="B1806" t="s">
        <v>6626</v>
      </c>
      <c r="C1806" t="s">
        <v>6356</v>
      </c>
      <c r="D1806">
        <v>200</v>
      </c>
      <c r="E1806" t="s">
        <v>6659</v>
      </c>
      <c r="F1806">
        <v>208</v>
      </c>
      <c r="G1806" t="s">
        <v>6628</v>
      </c>
      <c r="H1806" t="s">
        <v>6628</v>
      </c>
      <c r="I1806" t="s">
        <v>9607</v>
      </c>
      <c r="J1806" t="s">
        <v>6630</v>
      </c>
      <c r="L1806" t="s">
        <v>6529</v>
      </c>
      <c r="M1806" t="s">
        <v>6630</v>
      </c>
      <c r="N1806">
        <v>10005647</v>
      </c>
      <c r="O1806" t="s">
        <v>6630</v>
      </c>
      <c r="P1806" t="s">
        <v>6799</v>
      </c>
      <c r="Q1806" t="s">
        <v>6630</v>
      </c>
    </row>
    <row r="1807" spans="1:17" x14ac:dyDescent="0.35">
      <c r="A1807">
        <v>9413111573</v>
      </c>
      <c r="B1807" t="s">
        <v>6626</v>
      </c>
      <c r="C1807" t="s">
        <v>6356</v>
      </c>
      <c r="D1807">
        <v>200</v>
      </c>
      <c r="E1807" t="s">
        <v>6645</v>
      </c>
      <c r="F1807">
        <v>201</v>
      </c>
      <c r="G1807" t="s">
        <v>6638</v>
      </c>
      <c r="H1807">
        <v>415</v>
      </c>
      <c r="I1807" t="s">
        <v>9608</v>
      </c>
      <c r="J1807">
        <v>20115</v>
      </c>
      <c r="L1807" t="s">
        <v>6529</v>
      </c>
      <c r="M1807">
        <v>13147167</v>
      </c>
      <c r="N1807">
        <v>10964663</v>
      </c>
      <c r="O1807" t="s">
        <v>9609</v>
      </c>
      <c r="P1807" t="s">
        <v>6630</v>
      </c>
      <c r="Q1807" t="s">
        <v>6630</v>
      </c>
    </row>
    <row r="1808" spans="1:17" x14ac:dyDescent="0.35">
      <c r="A1808">
        <v>3522116015</v>
      </c>
      <c r="B1808" t="s">
        <v>6626</v>
      </c>
      <c r="C1808" t="s">
        <v>6356</v>
      </c>
      <c r="D1808">
        <v>200</v>
      </c>
      <c r="E1808" t="s">
        <v>5245</v>
      </c>
      <c r="F1808">
        <v>202</v>
      </c>
      <c r="G1808" t="s">
        <v>5245</v>
      </c>
      <c r="H1808">
        <v>450</v>
      </c>
      <c r="I1808" t="s">
        <v>9610</v>
      </c>
      <c r="J1808">
        <v>20200</v>
      </c>
      <c r="L1808" t="s">
        <v>6529</v>
      </c>
      <c r="M1808">
        <v>16081159</v>
      </c>
      <c r="N1808">
        <v>10558147</v>
      </c>
      <c r="O1808" t="s">
        <v>6630</v>
      </c>
      <c r="P1808" t="s">
        <v>6630</v>
      </c>
      <c r="Q1808" t="s">
        <v>6630</v>
      </c>
    </row>
    <row r="1809" spans="1:17" x14ac:dyDescent="0.35">
      <c r="A1809">
        <v>9401106795</v>
      </c>
      <c r="B1809" t="s">
        <v>6626</v>
      </c>
      <c r="C1809" t="s">
        <v>6356</v>
      </c>
      <c r="D1809">
        <v>200</v>
      </c>
      <c r="E1809" t="s">
        <v>5245</v>
      </c>
      <c r="F1809">
        <v>202</v>
      </c>
      <c r="G1809" t="s">
        <v>5245</v>
      </c>
      <c r="H1809">
        <v>450</v>
      </c>
      <c r="I1809" t="s">
        <v>9611</v>
      </c>
      <c r="J1809" t="s">
        <v>6630</v>
      </c>
      <c r="L1809" t="s">
        <v>6529</v>
      </c>
      <c r="M1809" t="s">
        <v>6630</v>
      </c>
      <c r="N1809">
        <v>10003854</v>
      </c>
      <c r="O1809" t="s">
        <v>9612</v>
      </c>
      <c r="P1809" t="s">
        <v>6765</v>
      </c>
      <c r="Q1809" t="s">
        <v>6630</v>
      </c>
    </row>
    <row r="1810" spans="1:17" x14ac:dyDescent="0.35">
      <c r="A1810">
        <v>9407109269</v>
      </c>
      <c r="B1810" t="s">
        <v>6626</v>
      </c>
      <c r="C1810" t="s">
        <v>6356</v>
      </c>
      <c r="D1810">
        <v>200</v>
      </c>
      <c r="E1810" t="s">
        <v>6366</v>
      </c>
      <c r="F1810">
        <v>207</v>
      </c>
      <c r="G1810" t="s">
        <v>6657</v>
      </c>
      <c r="H1810">
        <v>420</v>
      </c>
      <c r="I1810" t="s">
        <v>9613</v>
      </c>
      <c r="J1810">
        <v>20115</v>
      </c>
      <c r="L1810" t="s">
        <v>6529</v>
      </c>
      <c r="M1810">
        <v>10625311</v>
      </c>
      <c r="N1810">
        <v>11822721</v>
      </c>
      <c r="O1810" t="s">
        <v>6630</v>
      </c>
      <c r="P1810" t="s">
        <v>9614</v>
      </c>
      <c r="Q1810" t="s">
        <v>6630</v>
      </c>
    </row>
    <row r="1811" spans="1:17" x14ac:dyDescent="0.35">
      <c r="A1811">
        <v>9404108399</v>
      </c>
      <c r="B1811" t="s">
        <v>6626</v>
      </c>
      <c r="C1811" t="s">
        <v>6335</v>
      </c>
      <c r="D1811">
        <v>150</v>
      </c>
      <c r="E1811" t="s">
        <v>6335</v>
      </c>
      <c r="F1811">
        <v>205</v>
      </c>
      <c r="G1811" t="s">
        <v>7000</v>
      </c>
      <c r="H1811">
        <v>600</v>
      </c>
      <c r="I1811" t="s">
        <v>9615</v>
      </c>
      <c r="J1811" t="s">
        <v>6630</v>
      </c>
      <c r="L1811" t="s">
        <v>6529</v>
      </c>
      <c r="M1811">
        <v>10510215</v>
      </c>
      <c r="N1811">
        <v>10477697</v>
      </c>
      <c r="O1811" t="s">
        <v>9616</v>
      </c>
      <c r="P1811" t="s">
        <v>9617</v>
      </c>
      <c r="Q1811" t="s">
        <v>6630</v>
      </c>
    </row>
    <row r="1812" spans="1:17" x14ac:dyDescent="0.35">
      <c r="A1812">
        <v>9416113738</v>
      </c>
      <c r="B1812" t="s">
        <v>6626</v>
      </c>
      <c r="C1812" t="s">
        <v>6356</v>
      </c>
      <c r="D1812">
        <v>200</v>
      </c>
      <c r="E1812" t="s">
        <v>6645</v>
      </c>
      <c r="F1812">
        <v>201</v>
      </c>
      <c r="G1812" t="s">
        <v>6638</v>
      </c>
      <c r="H1812">
        <v>415</v>
      </c>
      <c r="I1812" t="s">
        <v>9618</v>
      </c>
      <c r="J1812">
        <v>20115</v>
      </c>
      <c r="L1812" t="s">
        <v>6529</v>
      </c>
      <c r="M1812">
        <v>12305688</v>
      </c>
      <c r="N1812">
        <v>10271648</v>
      </c>
      <c r="O1812" t="s">
        <v>6630</v>
      </c>
      <c r="P1812" t="s">
        <v>9619</v>
      </c>
      <c r="Q1812" t="s">
        <v>6630</v>
      </c>
    </row>
    <row r="1813" spans="1:17" x14ac:dyDescent="0.35">
      <c r="A1813">
        <v>3502107422</v>
      </c>
      <c r="B1813" t="s">
        <v>6626</v>
      </c>
      <c r="C1813" t="s">
        <v>6356</v>
      </c>
      <c r="D1813">
        <v>200</v>
      </c>
      <c r="E1813" t="s">
        <v>5245</v>
      </c>
      <c r="F1813">
        <v>202</v>
      </c>
      <c r="G1813" t="s">
        <v>5245</v>
      </c>
      <c r="H1813">
        <v>450</v>
      </c>
      <c r="I1813" t="s">
        <v>9620</v>
      </c>
      <c r="J1813">
        <v>20200</v>
      </c>
      <c r="L1813" t="s">
        <v>6529</v>
      </c>
      <c r="M1813">
        <v>11940031</v>
      </c>
      <c r="N1813" t="s">
        <v>6630</v>
      </c>
      <c r="O1813" t="s">
        <v>6630</v>
      </c>
      <c r="P1813" t="s">
        <v>9621</v>
      </c>
      <c r="Q1813" t="s">
        <v>6630</v>
      </c>
    </row>
    <row r="1814" spans="1:17" x14ac:dyDescent="0.35">
      <c r="A1814">
        <v>9419114900</v>
      </c>
      <c r="B1814" t="s">
        <v>6626</v>
      </c>
      <c r="C1814" t="s">
        <v>6356</v>
      </c>
      <c r="D1814">
        <v>200</v>
      </c>
      <c r="E1814" t="s">
        <v>6366</v>
      </c>
      <c r="F1814">
        <v>207</v>
      </c>
      <c r="G1814" t="s">
        <v>176</v>
      </c>
      <c r="H1814">
        <v>705</v>
      </c>
      <c r="I1814" t="s">
        <v>9622</v>
      </c>
      <c r="J1814">
        <v>20800</v>
      </c>
      <c r="L1814" t="s">
        <v>6529</v>
      </c>
      <c r="M1814">
        <v>10014731</v>
      </c>
      <c r="N1814">
        <v>10590913</v>
      </c>
      <c r="O1814" t="s">
        <v>6630</v>
      </c>
      <c r="P1814" t="s">
        <v>6630</v>
      </c>
      <c r="Q1814">
        <v>700</v>
      </c>
    </row>
    <row r="1815" spans="1:17" x14ac:dyDescent="0.35">
      <c r="A1815">
        <v>6802107380</v>
      </c>
      <c r="B1815" t="s">
        <v>6626</v>
      </c>
      <c r="C1815" t="s">
        <v>6356</v>
      </c>
      <c r="D1815">
        <v>200</v>
      </c>
      <c r="E1815" t="s">
        <v>5245</v>
      </c>
      <c r="F1815">
        <v>202</v>
      </c>
      <c r="G1815" t="s">
        <v>5245</v>
      </c>
      <c r="H1815">
        <v>450</v>
      </c>
      <c r="I1815" t="s">
        <v>9623</v>
      </c>
      <c r="J1815" t="s">
        <v>6630</v>
      </c>
      <c r="L1815" t="s">
        <v>6529</v>
      </c>
      <c r="M1815">
        <v>10703404</v>
      </c>
      <c r="N1815">
        <v>11277056</v>
      </c>
      <c r="O1815" t="s">
        <v>9624</v>
      </c>
      <c r="P1815" t="s">
        <v>9625</v>
      </c>
      <c r="Q1815" t="s">
        <v>6630</v>
      </c>
    </row>
    <row r="1816" spans="1:17" x14ac:dyDescent="0.35">
      <c r="A1816">
        <v>3904108403</v>
      </c>
      <c r="B1816" t="s">
        <v>6626</v>
      </c>
      <c r="C1816" t="s">
        <v>6356</v>
      </c>
      <c r="D1816">
        <v>200</v>
      </c>
      <c r="E1816" t="s">
        <v>5245</v>
      </c>
      <c r="F1816">
        <v>202</v>
      </c>
      <c r="G1816" t="s">
        <v>5245</v>
      </c>
      <c r="H1816">
        <v>450</v>
      </c>
      <c r="I1816" t="s">
        <v>9626</v>
      </c>
      <c r="J1816">
        <v>20207</v>
      </c>
      <c r="L1816" t="s">
        <v>6529</v>
      </c>
      <c r="M1816">
        <v>10507180</v>
      </c>
      <c r="N1816" t="s">
        <v>6630</v>
      </c>
      <c r="O1816" t="s">
        <v>6630</v>
      </c>
      <c r="P1816" t="s">
        <v>6630</v>
      </c>
      <c r="Q1816">
        <v>610</v>
      </c>
    </row>
    <row r="1817" spans="1:17" x14ac:dyDescent="0.35">
      <c r="A1817">
        <v>3513111599</v>
      </c>
      <c r="B1817" t="s">
        <v>6626</v>
      </c>
      <c r="C1817" t="s">
        <v>6356</v>
      </c>
      <c r="D1817">
        <v>200</v>
      </c>
      <c r="E1817" t="s">
        <v>488</v>
      </c>
      <c r="F1817">
        <v>203</v>
      </c>
      <c r="G1817" t="s">
        <v>488</v>
      </c>
      <c r="H1817">
        <v>500</v>
      </c>
      <c r="I1817" t="s">
        <v>9627</v>
      </c>
      <c r="J1817">
        <v>20300</v>
      </c>
      <c r="L1817" t="s">
        <v>6529</v>
      </c>
      <c r="M1817">
        <v>10007022</v>
      </c>
      <c r="N1817" t="s">
        <v>6630</v>
      </c>
      <c r="O1817" t="s">
        <v>6799</v>
      </c>
      <c r="P1817" t="s">
        <v>6630</v>
      </c>
      <c r="Q1817" t="s">
        <v>6630</v>
      </c>
    </row>
    <row r="1818" spans="1:17" x14ac:dyDescent="0.35">
      <c r="A1818">
        <v>3597105298</v>
      </c>
      <c r="B1818" t="s">
        <v>6626</v>
      </c>
      <c r="C1818" t="s">
        <v>6356</v>
      </c>
      <c r="D1818">
        <v>200</v>
      </c>
      <c r="E1818" t="s">
        <v>5245</v>
      </c>
      <c r="F1818">
        <v>202</v>
      </c>
      <c r="G1818" t="s">
        <v>5245</v>
      </c>
      <c r="H1818">
        <v>450</v>
      </c>
      <c r="I1818" t="s">
        <v>9628</v>
      </c>
      <c r="J1818" t="s">
        <v>6630</v>
      </c>
      <c r="L1818" t="s">
        <v>6529</v>
      </c>
      <c r="M1818" t="s">
        <v>6630</v>
      </c>
      <c r="N1818">
        <v>10039655</v>
      </c>
      <c r="O1818" t="s">
        <v>6630</v>
      </c>
      <c r="P1818" t="s">
        <v>9629</v>
      </c>
      <c r="Q1818" t="s">
        <v>6630</v>
      </c>
    </row>
    <row r="1819" spans="1:17" x14ac:dyDescent="0.35">
      <c r="A1819">
        <v>6302107486</v>
      </c>
      <c r="B1819" t="s">
        <v>6626</v>
      </c>
      <c r="C1819" t="s">
        <v>6356</v>
      </c>
      <c r="D1819">
        <v>200</v>
      </c>
      <c r="E1819" t="s">
        <v>6366</v>
      </c>
      <c r="F1819">
        <v>207</v>
      </c>
      <c r="G1819" t="s">
        <v>8800</v>
      </c>
      <c r="H1819">
        <v>711</v>
      </c>
      <c r="I1819" t="s">
        <v>9630</v>
      </c>
      <c r="J1819">
        <v>20800</v>
      </c>
      <c r="L1819" t="s">
        <v>6529</v>
      </c>
      <c r="M1819">
        <v>10638235</v>
      </c>
      <c r="N1819">
        <v>10724184</v>
      </c>
      <c r="O1819" t="s">
        <v>9631</v>
      </c>
      <c r="P1819" t="s">
        <v>9632</v>
      </c>
      <c r="Q1819" t="s">
        <v>6630</v>
      </c>
    </row>
    <row r="1820" spans="1:17" x14ac:dyDescent="0.35">
      <c r="A1820">
        <v>9497105299</v>
      </c>
      <c r="B1820" t="s">
        <v>6626</v>
      </c>
      <c r="C1820" t="s">
        <v>6356</v>
      </c>
      <c r="D1820">
        <v>200</v>
      </c>
      <c r="E1820" t="s">
        <v>6659</v>
      </c>
      <c r="F1820">
        <v>208</v>
      </c>
      <c r="G1820" t="s">
        <v>6933</v>
      </c>
      <c r="H1820">
        <v>300</v>
      </c>
      <c r="I1820" t="s">
        <v>9633</v>
      </c>
      <c r="J1820" t="s">
        <v>6630</v>
      </c>
      <c r="L1820" t="s">
        <v>6529</v>
      </c>
      <c r="M1820" t="s">
        <v>6630</v>
      </c>
      <c r="N1820">
        <v>10008204</v>
      </c>
      <c r="O1820" t="s">
        <v>6630</v>
      </c>
      <c r="P1820" t="s">
        <v>9634</v>
      </c>
      <c r="Q1820" t="s">
        <v>6630</v>
      </c>
    </row>
    <row r="1821" spans="1:17" x14ac:dyDescent="0.35">
      <c r="A1821">
        <v>3514112214</v>
      </c>
      <c r="B1821" t="s">
        <v>6626</v>
      </c>
      <c r="C1821" t="s">
        <v>6356</v>
      </c>
      <c r="D1821">
        <v>200</v>
      </c>
      <c r="E1821" t="s">
        <v>5245</v>
      </c>
      <c r="F1821">
        <v>202</v>
      </c>
      <c r="G1821" t="s">
        <v>5245</v>
      </c>
      <c r="H1821">
        <v>450</v>
      </c>
      <c r="I1821" t="s">
        <v>9635</v>
      </c>
      <c r="J1821">
        <v>20200</v>
      </c>
      <c r="L1821" t="s">
        <v>6529</v>
      </c>
      <c r="M1821">
        <v>11533224</v>
      </c>
      <c r="N1821" t="s">
        <v>6630</v>
      </c>
      <c r="O1821" t="s">
        <v>9636</v>
      </c>
      <c r="P1821" t="s">
        <v>6630</v>
      </c>
      <c r="Q1821" t="s">
        <v>6630</v>
      </c>
    </row>
    <row r="1822" spans="1:17" x14ac:dyDescent="0.35">
      <c r="A1822">
        <v>9602107349</v>
      </c>
      <c r="B1822" t="s">
        <v>6626</v>
      </c>
      <c r="C1822" t="s">
        <v>6356</v>
      </c>
      <c r="D1822">
        <v>200</v>
      </c>
      <c r="E1822" t="s">
        <v>6645</v>
      </c>
      <c r="F1822">
        <v>201</v>
      </c>
      <c r="G1822" t="s">
        <v>6651</v>
      </c>
      <c r="H1822">
        <v>410</v>
      </c>
      <c r="I1822" t="s">
        <v>9637</v>
      </c>
      <c r="J1822" t="s">
        <v>6630</v>
      </c>
      <c r="L1822" t="s">
        <v>6529</v>
      </c>
      <c r="M1822" t="s">
        <v>6630</v>
      </c>
      <c r="N1822">
        <v>10517943</v>
      </c>
      <c r="O1822" t="s">
        <v>9638</v>
      </c>
      <c r="P1822" t="s">
        <v>6670</v>
      </c>
      <c r="Q1822">
        <v>200</v>
      </c>
    </row>
    <row r="1823" spans="1:17" x14ac:dyDescent="0.35">
      <c r="A1823">
        <v>9421115813</v>
      </c>
      <c r="B1823" t="s">
        <v>6626</v>
      </c>
      <c r="C1823" t="s">
        <v>6356</v>
      </c>
      <c r="D1823">
        <v>200</v>
      </c>
      <c r="E1823" t="s">
        <v>6366</v>
      </c>
      <c r="F1823">
        <v>207</v>
      </c>
      <c r="G1823" t="s">
        <v>176</v>
      </c>
      <c r="H1823">
        <v>705</v>
      </c>
      <c r="I1823" t="s">
        <v>9639</v>
      </c>
      <c r="J1823">
        <v>20800</v>
      </c>
      <c r="L1823" t="s">
        <v>6529</v>
      </c>
      <c r="M1823">
        <v>11235593</v>
      </c>
      <c r="N1823">
        <v>14742726</v>
      </c>
      <c r="O1823" t="s">
        <v>6630</v>
      </c>
      <c r="P1823" t="s">
        <v>6630</v>
      </c>
      <c r="Q1823">
        <v>700</v>
      </c>
    </row>
    <row r="1824" spans="1:17" x14ac:dyDescent="0.35">
      <c r="A1824">
        <v>9403107639</v>
      </c>
      <c r="B1824" t="s">
        <v>6626</v>
      </c>
      <c r="C1824" t="s">
        <v>6356</v>
      </c>
      <c r="D1824">
        <v>200</v>
      </c>
      <c r="E1824" t="s">
        <v>6659</v>
      </c>
      <c r="F1824">
        <v>208</v>
      </c>
      <c r="G1824" t="s">
        <v>3838</v>
      </c>
      <c r="H1824">
        <v>313</v>
      </c>
      <c r="I1824" t="s">
        <v>9640</v>
      </c>
      <c r="J1824">
        <v>13562</v>
      </c>
      <c r="L1824" t="s">
        <v>6529</v>
      </c>
      <c r="M1824">
        <v>10677251</v>
      </c>
      <c r="N1824">
        <v>10517943</v>
      </c>
      <c r="O1824" t="s">
        <v>7095</v>
      </c>
      <c r="P1824" t="s">
        <v>7020</v>
      </c>
      <c r="Q1824">
        <v>100</v>
      </c>
    </row>
    <row r="1825" spans="1:17" x14ac:dyDescent="0.35">
      <c r="A1825">
        <v>9413111695</v>
      </c>
      <c r="B1825" t="s">
        <v>6626</v>
      </c>
      <c r="C1825" t="s">
        <v>6356</v>
      </c>
      <c r="D1825">
        <v>200</v>
      </c>
      <c r="E1825" t="s">
        <v>6366</v>
      </c>
      <c r="F1825">
        <v>207</v>
      </c>
      <c r="G1825" t="s">
        <v>6756</v>
      </c>
      <c r="H1825">
        <v>750</v>
      </c>
      <c r="I1825" t="s">
        <v>9074</v>
      </c>
      <c r="J1825">
        <v>20800</v>
      </c>
      <c r="L1825" t="s">
        <v>6529</v>
      </c>
      <c r="M1825">
        <v>10636580</v>
      </c>
      <c r="N1825">
        <v>10016301</v>
      </c>
      <c r="O1825" t="s">
        <v>6630</v>
      </c>
      <c r="P1825" t="s">
        <v>6630</v>
      </c>
      <c r="Q1825">
        <v>700</v>
      </c>
    </row>
    <row r="1826" spans="1:17" x14ac:dyDescent="0.35">
      <c r="A1826">
        <v>20801</v>
      </c>
      <c r="B1826" t="s">
        <v>6626</v>
      </c>
      <c r="C1826" t="s">
        <v>6356</v>
      </c>
      <c r="D1826">
        <v>200</v>
      </c>
      <c r="E1826" t="s">
        <v>6366</v>
      </c>
      <c r="F1826">
        <v>207</v>
      </c>
      <c r="G1826" t="s">
        <v>176</v>
      </c>
      <c r="H1826">
        <v>705</v>
      </c>
      <c r="I1826" t="s">
        <v>9641</v>
      </c>
      <c r="J1826">
        <v>20800</v>
      </c>
      <c r="L1826" t="s">
        <v>6526</v>
      </c>
      <c r="M1826">
        <v>10239242</v>
      </c>
      <c r="N1826">
        <v>10638235</v>
      </c>
      <c r="O1826" t="s">
        <v>8874</v>
      </c>
      <c r="P1826" t="s">
        <v>9642</v>
      </c>
      <c r="Q1826" t="s">
        <v>6630</v>
      </c>
    </row>
    <row r="1827" spans="1:17" x14ac:dyDescent="0.35">
      <c r="A1827">
        <v>9415112771</v>
      </c>
      <c r="B1827" t="s">
        <v>6626</v>
      </c>
      <c r="C1827" t="s">
        <v>6356</v>
      </c>
      <c r="D1827">
        <v>200</v>
      </c>
      <c r="E1827" t="s">
        <v>6366</v>
      </c>
      <c r="F1827">
        <v>207</v>
      </c>
      <c r="G1827" t="s">
        <v>6756</v>
      </c>
      <c r="H1827">
        <v>750</v>
      </c>
      <c r="I1827" t="s">
        <v>9643</v>
      </c>
      <c r="J1827">
        <v>20800</v>
      </c>
      <c r="L1827" t="s">
        <v>6529</v>
      </c>
      <c r="M1827">
        <v>10014517</v>
      </c>
      <c r="N1827">
        <v>10453492</v>
      </c>
      <c r="O1827" t="s">
        <v>6630</v>
      </c>
      <c r="P1827" t="s">
        <v>6630</v>
      </c>
      <c r="Q1827">
        <v>700</v>
      </c>
    </row>
    <row r="1828" spans="1:17" x14ac:dyDescent="0.35">
      <c r="A1828" t="s">
        <v>9644</v>
      </c>
      <c r="B1828" t="s">
        <v>6626</v>
      </c>
      <c r="C1828" t="s">
        <v>6628</v>
      </c>
      <c r="D1828" t="s">
        <v>6628</v>
      </c>
      <c r="E1828" t="s">
        <v>6628</v>
      </c>
      <c r="F1828" t="s">
        <v>6628</v>
      </c>
      <c r="G1828" t="s">
        <v>6628</v>
      </c>
      <c r="H1828" t="s">
        <v>6628</v>
      </c>
      <c r="I1828" t="s">
        <v>9645</v>
      </c>
      <c r="J1828" t="s">
        <v>6630</v>
      </c>
      <c r="L1828" t="s">
        <v>6526</v>
      </c>
      <c r="M1828" t="s">
        <v>6630</v>
      </c>
      <c r="N1828" t="s">
        <v>6630</v>
      </c>
      <c r="O1828" t="s">
        <v>6630</v>
      </c>
      <c r="P1828" t="s">
        <v>6630</v>
      </c>
      <c r="Q1828" t="s">
        <v>6630</v>
      </c>
    </row>
    <row r="1829" spans="1:17" x14ac:dyDescent="0.35">
      <c r="A1829" t="s">
        <v>9646</v>
      </c>
      <c r="B1829" t="s">
        <v>6626</v>
      </c>
      <c r="C1829" t="s">
        <v>6628</v>
      </c>
      <c r="D1829" t="s">
        <v>6628</v>
      </c>
      <c r="E1829" t="s">
        <v>6628</v>
      </c>
      <c r="F1829" t="s">
        <v>6628</v>
      </c>
      <c r="G1829" t="s">
        <v>6628</v>
      </c>
      <c r="H1829" t="s">
        <v>6628</v>
      </c>
      <c r="I1829" t="s">
        <v>9647</v>
      </c>
      <c r="J1829" t="s">
        <v>6630</v>
      </c>
      <c r="L1829" t="s">
        <v>6529</v>
      </c>
      <c r="M1829" t="s">
        <v>6630</v>
      </c>
      <c r="N1829" t="s">
        <v>6630</v>
      </c>
      <c r="O1829" t="s">
        <v>7821</v>
      </c>
      <c r="P1829" t="s">
        <v>6630</v>
      </c>
      <c r="Q1829" t="s">
        <v>6630</v>
      </c>
    </row>
    <row r="1830" spans="1:17" x14ac:dyDescent="0.35">
      <c r="A1830">
        <v>6303108020</v>
      </c>
      <c r="B1830" t="s">
        <v>6626</v>
      </c>
      <c r="C1830" t="s">
        <v>6356</v>
      </c>
      <c r="D1830">
        <v>200</v>
      </c>
      <c r="E1830" t="s">
        <v>6366</v>
      </c>
      <c r="F1830">
        <v>207</v>
      </c>
      <c r="G1830" t="s">
        <v>6640</v>
      </c>
      <c r="H1830">
        <v>746</v>
      </c>
      <c r="I1830" t="s">
        <v>9648</v>
      </c>
      <c r="J1830">
        <v>20800</v>
      </c>
      <c r="L1830" t="s">
        <v>6529</v>
      </c>
      <c r="M1830">
        <v>10495131</v>
      </c>
      <c r="N1830">
        <v>10505387</v>
      </c>
      <c r="O1830" t="s">
        <v>6630</v>
      </c>
      <c r="P1830" t="s">
        <v>6765</v>
      </c>
      <c r="Q1830">
        <v>700</v>
      </c>
    </row>
    <row r="1831" spans="1:17" x14ac:dyDescent="0.35">
      <c r="A1831">
        <v>6309110018</v>
      </c>
      <c r="B1831" t="s">
        <v>6626</v>
      </c>
      <c r="C1831" t="s">
        <v>6356</v>
      </c>
      <c r="D1831">
        <v>200</v>
      </c>
      <c r="E1831" t="s">
        <v>6366</v>
      </c>
      <c r="F1831">
        <v>207</v>
      </c>
      <c r="G1831" t="s">
        <v>6638</v>
      </c>
      <c r="H1831">
        <v>415</v>
      </c>
      <c r="I1831" t="s">
        <v>9649</v>
      </c>
      <c r="J1831">
        <v>20115</v>
      </c>
      <c r="L1831" t="s">
        <v>6529</v>
      </c>
      <c r="M1831">
        <v>12614907</v>
      </c>
      <c r="N1831">
        <v>10733110</v>
      </c>
      <c r="O1831" t="s">
        <v>9650</v>
      </c>
      <c r="P1831" t="s">
        <v>6630</v>
      </c>
      <c r="Q1831" t="s">
        <v>6630</v>
      </c>
    </row>
    <row r="1832" spans="1:17" x14ac:dyDescent="0.35">
      <c r="A1832">
        <v>9498105940</v>
      </c>
      <c r="B1832" t="s">
        <v>6626</v>
      </c>
      <c r="C1832" t="s">
        <v>6356</v>
      </c>
      <c r="D1832">
        <v>200</v>
      </c>
      <c r="E1832" t="s">
        <v>6659</v>
      </c>
      <c r="F1832">
        <v>208</v>
      </c>
      <c r="G1832" t="s">
        <v>7424</v>
      </c>
      <c r="H1832">
        <v>325</v>
      </c>
      <c r="I1832" t="s">
        <v>9651</v>
      </c>
      <c r="J1832" t="s">
        <v>6630</v>
      </c>
      <c r="L1832" t="s">
        <v>6529</v>
      </c>
      <c r="M1832">
        <v>10171081</v>
      </c>
      <c r="N1832">
        <v>10114950</v>
      </c>
      <c r="O1832" t="s">
        <v>9652</v>
      </c>
      <c r="P1832" t="s">
        <v>9653</v>
      </c>
      <c r="Q1832" t="s">
        <v>6630</v>
      </c>
    </row>
    <row r="1833" spans="1:17" x14ac:dyDescent="0.35">
      <c r="A1833">
        <v>9416113399</v>
      </c>
      <c r="B1833" t="s">
        <v>6626</v>
      </c>
      <c r="C1833" t="s">
        <v>6356</v>
      </c>
      <c r="D1833">
        <v>200</v>
      </c>
      <c r="E1833" t="s">
        <v>6645</v>
      </c>
      <c r="F1833">
        <v>201</v>
      </c>
      <c r="G1833" t="s">
        <v>6657</v>
      </c>
      <c r="H1833">
        <v>420</v>
      </c>
      <c r="I1833" t="s">
        <v>9654</v>
      </c>
      <c r="J1833">
        <v>20120</v>
      </c>
      <c r="L1833" t="s">
        <v>6529</v>
      </c>
      <c r="M1833">
        <v>12974241</v>
      </c>
      <c r="N1833">
        <v>11968228</v>
      </c>
      <c r="O1833" t="s">
        <v>6630</v>
      </c>
      <c r="P1833" t="s">
        <v>9655</v>
      </c>
      <c r="Q1833" t="s">
        <v>6630</v>
      </c>
    </row>
    <row r="1834" spans="1:17" x14ac:dyDescent="0.35">
      <c r="A1834">
        <v>9411110558</v>
      </c>
      <c r="B1834" t="s">
        <v>6626</v>
      </c>
      <c r="C1834" t="s">
        <v>6356</v>
      </c>
      <c r="D1834">
        <v>200</v>
      </c>
      <c r="E1834" t="s">
        <v>6366</v>
      </c>
      <c r="F1834">
        <v>207</v>
      </c>
      <c r="G1834" t="s">
        <v>176</v>
      </c>
      <c r="H1834">
        <v>705</v>
      </c>
      <c r="I1834" t="s">
        <v>9656</v>
      </c>
      <c r="J1834">
        <v>20800</v>
      </c>
      <c r="L1834" t="s">
        <v>6529</v>
      </c>
      <c r="M1834">
        <v>10008027</v>
      </c>
      <c r="N1834">
        <v>10007373</v>
      </c>
      <c r="O1834" t="s">
        <v>6630</v>
      </c>
      <c r="P1834" t="s">
        <v>6630</v>
      </c>
      <c r="Q1834">
        <v>700</v>
      </c>
    </row>
    <row r="1835" spans="1:17" x14ac:dyDescent="0.35">
      <c r="A1835">
        <v>9414112337</v>
      </c>
      <c r="B1835" t="s">
        <v>6626</v>
      </c>
      <c r="C1835" t="s">
        <v>6356</v>
      </c>
      <c r="D1835">
        <v>200</v>
      </c>
      <c r="E1835" t="s">
        <v>6645</v>
      </c>
      <c r="F1835">
        <v>201</v>
      </c>
      <c r="G1835" t="s">
        <v>6638</v>
      </c>
      <c r="H1835">
        <v>415</v>
      </c>
      <c r="I1835" t="s">
        <v>9657</v>
      </c>
      <c r="J1835">
        <v>20115</v>
      </c>
      <c r="L1835" t="s">
        <v>6529</v>
      </c>
      <c r="M1835">
        <v>13147167</v>
      </c>
      <c r="N1835">
        <v>10964663</v>
      </c>
      <c r="O1835">
        <v>30795</v>
      </c>
      <c r="P1835" t="s">
        <v>6630</v>
      </c>
      <c r="Q1835" t="s">
        <v>6630</v>
      </c>
    </row>
    <row r="1836" spans="1:17" x14ac:dyDescent="0.35">
      <c r="A1836">
        <v>9419115308</v>
      </c>
      <c r="B1836" t="s">
        <v>6626</v>
      </c>
      <c r="C1836" t="s">
        <v>6356</v>
      </c>
      <c r="D1836">
        <v>200</v>
      </c>
      <c r="E1836" t="s">
        <v>6645</v>
      </c>
      <c r="F1836">
        <v>201</v>
      </c>
      <c r="G1836" t="s">
        <v>6808</v>
      </c>
      <c r="H1836">
        <v>805</v>
      </c>
      <c r="I1836" t="s">
        <v>9658</v>
      </c>
      <c r="J1836">
        <v>20116</v>
      </c>
      <c r="L1836" t="s">
        <v>6529</v>
      </c>
      <c r="M1836">
        <v>11295537</v>
      </c>
      <c r="N1836">
        <v>11211305</v>
      </c>
      <c r="O1836" t="s">
        <v>6630</v>
      </c>
      <c r="P1836" t="s">
        <v>6630</v>
      </c>
      <c r="Q1836" t="s">
        <v>6630</v>
      </c>
    </row>
    <row r="1837" spans="1:17" x14ac:dyDescent="0.35">
      <c r="A1837">
        <v>3513111715</v>
      </c>
      <c r="B1837" t="s">
        <v>6626</v>
      </c>
      <c r="C1837" t="s">
        <v>6356</v>
      </c>
      <c r="D1837">
        <v>200</v>
      </c>
      <c r="E1837" t="s">
        <v>5245</v>
      </c>
      <c r="F1837">
        <v>202</v>
      </c>
      <c r="G1837" t="s">
        <v>5245</v>
      </c>
      <c r="H1837">
        <v>450</v>
      </c>
      <c r="I1837" t="s">
        <v>9659</v>
      </c>
      <c r="J1837">
        <v>20205</v>
      </c>
      <c r="L1837" t="s">
        <v>6529</v>
      </c>
      <c r="M1837">
        <v>11328407</v>
      </c>
      <c r="N1837" t="s">
        <v>6630</v>
      </c>
      <c r="O1837" t="s">
        <v>9660</v>
      </c>
      <c r="P1837" t="s">
        <v>6630</v>
      </c>
      <c r="Q1837" t="s">
        <v>6630</v>
      </c>
    </row>
    <row r="1838" spans="1:17" x14ac:dyDescent="0.35">
      <c r="A1838">
        <v>6899106004</v>
      </c>
      <c r="B1838" t="s">
        <v>6626</v>
      </c>
      <c r="C1838" t="s">
        <v>6356</v>
      </c>
      <c r="D1838">
        <v>200</v>
      </c>
      <c r="E1838" t="s">
        <v>5245</v>
      </c>
      <c r="F1838">
        <v>202</v>
      </c>
      <c r="G1838" t="s">
        <v>5245</v>
      </c>
      <c r="H1838">
        <v>450</v>
      </c>
      <c r="I1838" t="s">
        <v>9661</v>
      </c>
      <c r="J1838" t="s">
        <v>6630</v>
      </c>
      <c r="L1838" t="s">
        <v>6529</v>
      </c>
      <c r="M1838">
        <v>10895151</v>
      </c>
      <c r="N1838">
        <v>10212031</v>
      </c>
      <c r="O1838" t="s">
        <v>6630</v>
      </c>
      <c r="P1838" t="s">
        <v>9662</v>
      </c>
      <c r="Q1838" t="s">
        <v>6630</v>
      </c>
    </row>
    <row r="1839" spans="1:17" x14ac:dyDescent="0.35">
      <c r="A1839">
        <v>6307109317</v>
      </c>
      <c r="B1839" t="s">
        <v>6626</v>
      </c>
      <c r="C1839" t="s">
        <v>6356</v>
      </c>
      <c r="D1839">
        <v>200</v>
      </c>
      <c r="E1839" t="s">
        <v>6366</v>
      </c>
      <c r="F1839">
        <v>207</v>
      </c>
      <c r="G1839" t="s">
        <v>6657</v>
      </c>
      <c r="H1839">
        <v>420</v>
      </c>
      <c r="I1839" t="s">
        <v>9663</v>
      </c>
      <c r="J1839">
        <v>20115</v>
      </c>
      <c r="L1839" t="s">
        <v>6529</v>
      </c>
      <c r="M1839">
        <v>11615676</v>
      </c>
      <c r="N1839">
        <v>10807772</v>
      </c>
      <c r="O1839" t="s">
        <v>6630</v>
      </c>
      <c r="P1839" t="s">
        <v>6630</v>
      </c>
      <c r="Q1839">
        <v>100</v>
      </c>
    </row>
    <row r="1840" spans="1:17" x14ac:dyDescent="0.35">
      <c r="A1840">
        <v>9421115826</v>
      </c>
      <c r="B1840" t="s">
        <v>6626</v>
      </c>
      <c r="C1840" t="s">
        <v>6356</v>
      </c>
      <c r="D1840">
        <v>200</v>
      </c>
      <c r="E1840" t="s">
        <v>6366</v>
      </c>
      <c r="F1840">
        <v>207</v>
      </c>
      <c r="G1840" t="s">
        <v>6934</v>
      </c>
      <c r="H1840">
        <v>800</v>
      </c>
      <c r="I1840" t="s">
        <v>9664</v>
      </c>
      <c r="J1840">
        <v>20800</v>
      </c>
      <c r="L1840" t="s">
        <v>6529</v>
      </c>
      <c r="M1840">
        <v>11235593</v>
      </c>
      <c r="N1840">
        <v>14742726</v>
      </c>
      <c r="O1840" t="s">
        <v>6630</v>
      </c>
      <c r="P1840" t="s">
        <v>6630</v>
      </c>
      <c r="Q1840">
        <v>700</v>
      </c>
    </row>
    <row r="1841" spans="1:17" x14ac:dyDescent="0.35">
      <c r="A1841">
        <v>6306109028</v>
      </c>
      <c r="B1841" t="s">
        <v>6626</v>
      </c>
      <c r="C1841" t="s">
        <v>6356</v>
      </c>
      <c r="D1841">
        <v>200</v>
      </c>
      <c r="E1841" t="s">
        <v>6366</v>
      </c>
      <c r="F1841">
        <v>207</v>
      </c>
      <c r="G1841" t="s">
        <v>176</v>
      </c>
      <c r="H1841">
        <v>705</v>
      </c>
      <c r="I1841" t="s">
        <v>9665</v>
      </c>
      <c r="J1841">
        <v>20800</v>
      </c>
      <c r="L1841" t="s">
        <v>6529</v>
      </c>
      <c r="M1841">
        <v>10809858</v>
      </c>
      <c r="N1841">
        <v>10506697</v>
      </c>
      <c r="O1841" t="s">
        <v>6630</v>
      </c>
      <c r="P1841" t="s">
        <v>6630</v>
      </c>
      <c r="Q1841">
        <v>700</v>
      </c>
    </row>
    <row r="1842" spans="1:17" x14ac:dyDescent="0.35">
      <c r="A1842">
        <v>9412111064</v>
      </c>
      <c r="B1842" t="s">
        <v>6626</v>
      </c>
      <c r="C1842" t="s">
        <v>6356</v>
      </c>
      <c r="D1842">
        <v>200</v>
      </c>
      <c r="E1842" t="s">
        <v>6645</v>
      </c>
      <c r="F1842">
        <v>201</v>
      </c>
      <c r="G1842" t="s">
        <v>6638</v>
      </c>
      <c r="H1842">
        <v>415</v>
      </c>
      <c r="I1842" t="s">
        <v>9666</v>
      </c>
      <c r="J1842">
        <v>20115</v>
      </c>
      <c r="L1842" t="s">
        <v>6529</v>
      </c>
      <c r="M1842">
        <v>10484133</v>
      </c>
      <c r="N1842">
        <v>11560901</v>
      </c>
      <c r="O1842">
        <v>28907</v>
      </c>
      <c r="P1842" t="s">
        <v>6630</v>
      </c>
      <c r="Q1842" t="s">
        <v>6630</v>
      </c>
    </row>
    <row r="1843" spans="1:17" x14ac:dyDescent="0.35">
      <c r="A1843" t="s">
        <v>9667</v>
      </c>
      <c r="B1843" t="s">
        <v>6626</v>
      </c>
      <c r="C1843" t="s">
        <v>6628</v>
      </c>
      <c r="D1843" t="s">
        <v>6628</v>
      </c>
      <c r="E1843" t="s">
        <v>6628</v>
      </c>
      <c r="F1843" t="s">
        <v>6628</v>
      </c>
      <c r="G1843" t="s">
        <v>6628</v>
      </c>
      <c r="H1843" t="s">
        <v>6628</v>
      </c>
      <c r="I1843" t="s">
        <v>9668</v>
      </c>
      <c r="J1843" t="s">
        <v>6630</v>
      </c>
      <c r="L1843" t="s">
        <v>6526</v>
      </c>
      <c r="M1843" t="s">
        <v>6630</v>
      </c>
      <c r="N1843" t="s">
        <v>6630</v>
      </c>
      <c r="O1843" t="s">
        <v>6630</v>
      </c>
      <c r="P1843" t="s">
        <v>6630</v>
      </c>
      <c r="Q1843" t="s">
        <v>6630</v>
      </c>
    </row>
    <row r="1844" spans="1:17" x14ac:dyDescent="0.35">
      <c r="A1844" t="s">
        <v>9669</v>
      </c>
      <c r="B1844" t="s">
        <v>6626</v>
      </c>
      <c r="C1844" t="s">
        <v>6628</v>
      </c>
      <c r="D1844" t="s">
        <v>6628</v>
      </c>
      <c r="E1844" t="s">
        <v>6628</v>
      </c>
      <c r="F1844" t="s">
        <v>6628</v>
      </c>
      <c r="G1844" t="s">
        <v>6628</v>
      </c>
      <c r="H1844" t="s">
        <v>6628</v>
      </c>
      <c r="I1844" t="s">
        <v>8699</v>
      </c>
      <c r="J1844" t="s">
        <v>6630</v>
      </c>
      <c r="L1844" t="s">
        <v>6526</v>
      </c>
      <c r="M1844" t="s">
        <v>6630</v>
      </c>
      <c r="N1844" t="s">
        <v>6630</v>
      </c>
      <c r="O1844" t="s">
        <v>6630</v>
      </c>
      <c r="P1844" t="s">
        <v>6630</v>
      </c>
      <c r="Q1844" t="s">
        <v>6630</v>
      </c>
    </row>
    <row r="1845" spans="1:17" x14ac:dyDescent="0.35">
      <c r="A1845" t="s">
        <v>9670</v>
      </c>
      <c r="B1845" t="s">
        <v>6626</v>
      </c>
      <c r="C1845" t="s">
        <v>6628</v>
      </c>
      <c r="D1845" t="s">
        <v>6628</v>
      </c>
      <c r="E1845" t="s">
        <v>6628</v>
      </c>
      <c r="F1845" t="s">
        <v>6628</v>
      </c>
      <c r="G1845" t="s">
        <v>6628</v>
      </c>
      <c r="H1845" t="s">
        <v>6628</v>
      </c>
      <c r="I1845" t="s">
        <v>9671</v>
      </c>
      <c r="J1845" t="s">
        <v>6630</v>
      </c>
      <c r="L1845" t="s">
        <v>6526</v>
      </c>
      <c r="M1845" t="s">
        <v>6630</v>
      </c>
      <c r="N1845" t="s">
        <v>6630</v>
      </c>
      <c r="O1845" t="s">
        <v>6630</v>
      </c>
      <c r="P1845" t="s">
        <v>6630</v>
      </c>
      <c r="Q1845" t="s">
        <v>6630</v>
      </c>
    </row>
    <row r="1846" spans="1:17" x14ac:dyDescent="0.35">
      <c r="A1846" t="s">
        <v>9672</v>
      </c>
      <c r="B1846" t="s">
        <v>6626</v>
      </c>
      <c r="C1846" t="s">
        <v>6628</v>
      </c>
      <c r="D1846" t="s">
        <v>6628</v>
      </c>
      <c r="E1846" t="s">
        <v>6628</v>
      </c>
      <c r="F1846" t="s">
        <v>6628</v>
      </c>
      <c r="G1846" t="s">
        <v>6628</v>
      </c>
      <c r="H1846" t="s">
        <v>6628</v>
      </c>
      <c r="I1846" t="s">
        <v>9673</v>
      </c>
      <c r="J1846" t="s">
        <v>6630</v>
      </c>
      <c r="L1846" t="s">
        <v>6529</v>
      </c>
      <c r="M1846" t="s">
        <v>6630</v>
      </c>
      <c r="N1846" t="s">
        <v>6630</v>
      </c>
      <c r="O1846" t="s">
        <v>6630</v>
      </c>
      <c r="P1846" t="s">
        <v>6630</v>
      </c>
      <c r="Q1846" t="s">
        <v>6630</v>
      </c>
    </row>
    <row r="1847" spans="1:17" x14ac:dyDescent="0.35">
      <c r="A1847" t="s">
        <v>9674</v>
      </c>
      <c r="B1847" t="s">
        <v>6626</v>
      </c>
      <c r="C1847" t="s">
        <v>6628</v>
      </c>
      <c r="D1847" t="s">
        <v>6628</v>
      </c>
      <c r="E1847" t="s">
        <v>6628</v>
      </c>
      <c r="F1847" t="s">
        <v>6628</v>
      </c>
      <c r="G1847" t="s">
        <v>6628</v>
      </c>
      <c r="H1847" t="s">
        <v>6628</v>
      </c>
      <c r="I1847" t="s">
        <v>9675</v>
      </c>
      <c r="J1847" t="s">
        <v>6630</v>
      </c>
      <c r="L1847" t="s">
        <v>6529</v>
      </c>
      <c r="M1847" t="s">
        <v>6630</v>
      </c>
      <c r="N1847" t="s">
        <v>6630</v>
      </c>
      <c r="O1847" t="s">
        <v>6630</v>
      </c>
      <c r="P1847" t="s">
        <v>6630</v>
      </c>
      <c r="Q1847" t="s">
        <v>6630</v>
      </c>
    </row>
    <row r="1848" spans="1:17" x14ac:dyDescent="0.35">
      <c r="A1848">
        <v>9419115271</v>
      </c>
      <c r="B1848" t="s">
        <v>6626</v>
      </c>
      <c r="C1848" t="s">
        <v>6540</v>
      </c>
      <c r="D1848">
        <v>131</v>
      </c>
      <c r="E1848" t="s">
        <v>2905</v>
      </c>
      <c r="F1848">
        <v>300</v>
      </c>
      <c r="G1848" t="s">
        <v>2845</v>
      </c>
      <c r="H1848">
        <v>107</v>
      </c>
      <c r="I1848" t="s">
        <v>9676</v>
      </c>
      <c r="J1848">
        <v>20120</v>
      </c>
      <c r="L1848" t="s">
        <v>6529</v>
      </c>
      <c r="M1848">
        <v>12615150</v>
      </c>
      <c r="N1848" t="s">
        <v>6630</v>
      </c>
      <c r="O1848" t="s">
        <v>6630</v>
      </c>
      <c r="P1848" t="s">
        <v>6630</v>
      </c>
      <c r="Q1848" t="s">
        <v>6630</v>
      </c>
    </row>
    <row r="1849" spans="1:17" x14ac:dyDescent="0.35">
      <c r="A1849">
        <v>9620115389</v>
      </c>
      <c r="B1849" t="s">
        <v>6334</v>
      </c>
      <c r="C1849" t="s">
        <v>6540</v>
      </c>
      <c r="D1849">
        <v>131</v>
      </c>
      <c r="E1849" t="s">
        <v>2905</v>
      </c>
      <c r="F1849">
        <v>300</v>
      </c>
      <c r="G1849" t="s">
        <v>7740</v>
      </c>
      <c r="H1849">
        <v>108</v>
      </c>
      <c r="I1849" t="s">
        <v>9677</v>
      </c>
      <c r="J1849">
        <v>20130</v>
      </c>
      <c r="L1849" t="s">
        <v>6529</v>
      </c>
      <c r="M1849">
        <v>10014629</v>
      </c>
      <c r="N1849" t="s">
        <v>6630</v>
      </c>
      <c r="O1849" t="s">
        <v>6630</v>
      </c>
      <c r="P1849" t="s">
        <v>6630</v>
      </c>
      <c r="Q1849">
        <v>200</v>
      </c>
    </row>
    <row r="1850" spans="1:17" x14ac:dyDescent="0.35">
      <c r="A1850" t="s">
        <v>9678</v>
      </c>
      <c r="B1850" t="s">
        <v>6626</v>
      </c>
      <c r="C1850" t="s">
        <v>6628</v>
      </c>
      <c r="D1850" t="s">
        <v>6628</v>
      </c>
      <c r="E1850" t="s">
        <v>6628</v>
      </c>
      <c r="F1850" t="s">
        <v>6628</v>
      </c>
      <c r="G1850" t="s">
        <v>6628</v>
      </c>
      <c r="H1850" t="s">
        <v>6628</v>
      </c>
      <c r="I1850" t="s">
        <v>9226</v>
      </c>
      <c r="J1850" t="s">
        <v>6630</v>
      </c>
      <c r="L1850" t="s">
        <v>6529</v>
      </c>
      <c r="M1850" t="s">
        <v>6630</v>
      </c>
      <c r="N1850" t="s">
        <v>6630</v>
      </c>
      <c r="O1850" t="s">
        <v>6630</v>
      </c>
      <c r="P1850" t="s">
        <v>6630</v>
      </c>
      <c r="Q1850" t="s">
        <v>6630</v>
      </c>
    </row>
    <row r="1851" spans="1:17" x14ac:dyDescent="0.35">
      <c r="A1851">
        <v>9414112222</v>
      </c>
      <c r="B1851" t="s">
        <v>6626</v>
      </c>
      <c r="C1851" t="s">
        <v>6356</v>
      </c>
      <c r="D1851">
        <v>200</v>
      </c>
      <c r="E1851" t="s">
        <v>5245</v>
      </c>
      <c r="F1851">
        <v>202</v>
      </c>
      <c r="G1851" t="s">
        <v>5245</v>
      </c>
      <c r="H1851">
        <v>450</v>
      </c>
      <c r="I1851" t="s">
        <v>9679</v>
      </c>
      <c r="J1851">
        <v>20200</v>
      </c>
      <c r="L1851" t="s">
        <v>6529</v>
      </c>
      <c r="M1851">
        <v>12178084</v>
      </c>
      <c r="N1851" t="s">
        <v>6630</v>
      </c>
      <c r="O1851">
        <v>30894</v>
      </c>
      <c r="P1851" t="s">
        <v>6630</v>
      </c>
      <c r="Q1851" t="s">
        <v>6630</v>
      </c>
    </row>
    <row r="1852" spans="1:17" x14ac:dyDescent="0.35">
      <c r="A1852" t="s">
        <v>9680</v>
      </c>
      <c r="B1852" t="s">
        <v>6626</v>
      </c>
      <c r="C1852" t="s">
        <v>6627</v>
      </c>
      <c r="D1852">
        <v>145</v>
      </c>
      <c r="E1852" t="s">
        <v>6628</v>
      </c>
      <c r="F1852" t="s">
        <v>6628</v>
      </c>
      <c r="G1852" t="s">
        <v>6628</v>
      </c>
      <c r="H1852" t="s">
        <v>6628</v>
      </c>
      <c r="I1852" t="s">
        <v>9681</v>
      </c>
      <c r="J1852" t="s">
        <v>6630</v>
      </c>
      <c r="L1852" t="s">
        <v>6529</v>
      </c>
      <c r="M1852" t="s">
        <v>6630</v>
      </c>
      <c r="N1852" t="s">
        <v>6630</v>
      </c>
      <c r="O1852" t="s">
        <v>6630</v>
      </c>
      <c r="P1852" t="s">
        <v>6630</v>
      </c>
      <c r="Q1852" t="s">
        <v>6630</v>
      </c>
    </row>
    <row r="1853" spans="1:17" x14ac:dyDescent="0.35">
      <c r="A1853">
        <v>9408109466</v>
      </c>
      <c r="B1853" t="s">
        <v>6626</v>
      </c>
      <c r="C1853" t="s">
        <v>6540</v>
      </c>
      <c r="D1853">
        <v>131</v>
      </c>
      <c r="E1853" t="s">
        <v>6540</v>
      </c>
      <c r="F1853">
        <v>309</v>
      </c>
      <c r="G1853" t="s">
        <v>6657</v>
      </c>
      <c r="H1853">
        <v>420</v>
      </c>
      <c r="I1853" t="s">
        <v>9682</v>
      </c>
      <c r="J1853" t="s">
        <v>6630</v>
      </c>
      <c r="L1853" t="s">
        <v>6529</v>
      </c>
      <c r="M1853">
        <v>10580432</v>
      </c>
      <c r="N1853">
        <v>11301773</v>
      </c>
      <c r="O1853" t="s">
        <v>6630</v>
      </c>
      <c r="P1853" t="s">
        <v>6630</v>
      </c>
      <c r="Q1853">
        <v>100</v>
      </c>
    </row>
    <row r="1854" spans="1:17" x14ac:dyDescent="0.35">
      <c r="A1854">
        <v>9495100745</v>
      </c>
      <c r="B1854" t="s">
        <v>6626</v>
      </c>
      <c r="C1854" t="s">
        <v>6356</v>
      </c>
      <c r="D1854">
        <v>200</v>
      </c>
      <c r="E1854" t="s">
        <v>6659</v>
      </c>
      <c r="F1854">
        <v>208</v>
      </c>
      <c r="G1854" t="s">
        <v>6933</v>
      </c>
      <c r="H1854">
        <v>300</v>
      </c>
      <c r="I1854" t="s">
        <v>9683</v>
      </c>
      <c r="J1854" t="s">
        <v>6630</v>
      </c>
      <c r="L1854" t="s">
        <v>6529</v>
      </c>
      <c r="M1854" t="s">
        <v>6630</v>
      </c>
      <c r="N1854" t="s">
        <v>6630</v>
      </c>
      <c r="O1854" t="s">
        <v>6630</v>
      </c>
      <c r="P1854" t="s">
        <v>9684</v>
      </c>
      <c r="Q1854" t="s">
        <v>6630</v>
      </c>
    </row>
    <row r="1855" spans="1:17" x14ac:dyDescent="0.35">
      <c r="A1855">
        <v>9412111404</v>
      </c>
      <c r="B1855" t="s">
        <v>6626</v>
      </c>
      <c r="C1855" t="s">
        <v>6356</v>
      </c>
      <c r="D1855">
        <v>200</v>
      </c>
      <c r="E1855" t="s">
        <v>6645</v>
      </c>
      <c r="F1855">
        <v>201</v>
      </c>
      <c r="G1855" t="s">
        <v>6657</v>
      </c>
      <c r="H1855">
        <v>420</v>
      </c>
      <c r="I1855" t="s">
        <v>9685</v>
      </c>
      <c r="J1855" t="s">
        <v>6630</v>
      </c>
      <c r="L1855" t="s">
        <v>6529</v>
      </c>
      <c r="M1855">
        <v>10603083</v>
      </c>
      <c r="N1855" t="s">
        <v>6630</v>
      </c>
      <c r="O1855" t="s">
        <v>6630</v>
      </c>
      <c r="P1855" t="s">
        <v>6630</v>
      </c>
      <c r="Q1855" t="s">
        <v>6630</v>
      </c>
    </row>
    <row r="1856" spans="1:17" x14ac:dyDescent="0.35">
      <c r="A1856">
        <v>9423116355</v>
      </c>
      <c r="B1856" t="s">
        <v>6626</v>
      </c>
      <c r="C1856" t="s">
        <v>6356</v>
      </c>
      <c r="D1856">
        <v>200</v>
      </c>
      <c r="E1856" t="s">
        <v>6366</v>
      </c>
      <c r="F1856">
        <v>207</v>
      </c>
      <c r="G1856" t="s">
        <v>176</v>
      </c>
      <c r="H1856">
        <v>705</v>
      </c>
      <c r="I1856" t="s">
        <v>9686</v>
      </c>
      <c r="J1856">
        <v>20800</v>
      </c>
      <c r="L1856" t="s">
        <v>6529</v>
      </c>
      <c r="M1856">
        <v>11235593</v>
      </c>
      <c r="N1856">
        <v>14742726</v>
      </c>
      <c r="O1856" t="s">
        <v>6630</v>
      </c>
      <c r="P1856" t="s">
        <v>6630</v>
      </c>
      <c r="Q1856">
        <v>700</v>
      </c>
    </row>
    <row r="1857" spans="1:17" x14ac:dyDescent="0.35">
      <c r="A1857">
        <v>6307109083</v>
      </c>
      <c r="B1857" t="s">
        <v>6626</v>
      </c>
      <c r="C1857" t="s">
        <v>6356</v>
      </c>
      <c r="D1857">
        <v>200</v>
      </c>
      <c r="E1857" t="s">
        <v>6366</v>
      </c>
      <c r="F1857">
        <v>207</v>
      </c>
      <c r="G1857" t="s">
        <v>6651</v>
      </c>
      <c r="H1857">
        <v>410</v>
      </c>
      <c r="I1857" t="s">
        <v>9687</v>
      </c>
      <c r="J1857">
        <v>20800</v>
      </c>
      <c r="L1857" t="s">
        <v>6529</v>
      </c>
      <c r="M1857">
        <v>10035039</v>
      </c>
      <c r="N1857">
        <v>10043338</v>
      </c>
      <c r="O1857" t="s">
        <v>6630</v>
      </c>
      <c r="P1857">
        <v>20800.804011</v>
      </c>
      <c r="Q1857">
        <v>700</v>
      </c>
    </row>
    <row r="1858" spans="1:17" x14ac:dyDescent="0.35">
      <c r="A1858">
        <v>9412110987</v>
      </c>
      <c r="B1858" t="s">
        <v>6626</v>
      </c>
      <c r="C1858" t="s">
        <v>6356</v>
      </c>
      <c r="D1858">
        <v>200</v>
      </c>
      <c r="E1858" t="s">
        <v>6645</v>
      </c>
      <c r="F1858">
        <v>201</v>
      </c>
      <c r="G1858" t="s">
        <v>6657</v>
      </c>
      <c r="H1858">
        <v>420</v>
      </c>
      <c r="I1858" t="s">
        <v>9688</v>
      </c>
      <c r="J1858" t="s">
        <v>6630</v>
      </c>
      <c r="L1858" t="s">
        <v>6529</v>
      </c>
      <c r="M1858">
        <v>11945229</v>
      </c>
      <c r="N1858">
        <v>11912507</v>
      </c>
      <c r="O1858" t="s">
        <v>6630</v>
      </c>
      <c r="P1858" t="s">
        <v>6630</v>
      </c>
      <c r="Q1858">
        <v>100</v>
      </c>
    </row>
    <row r="1859" spans="1:17" x14ac:dyDescent="0.35">
      <c r="A1859">
        <v>9420115579</v>
      </c>
      <c r="B1859" t="s">
        <v>6626</v>
      </c>
      <c r="C1859" t="s">
        <v>6356</v>
      </c>
      <c r="D1859">
        <v>200</v>
      </c>
      <c r="E1859" t="s">
        <v>6366</v>
      </c>
      <c r="F1859">
        <v>207</v>
      </c>
      <c r="G1859" t="s">
        <v>176</v>
      </c>
      <c r="H1859">
        <v>705</v>
      </c>
      <c r="I1859" t="s">
        <v>9689</v>
      </c>
      <c r="J1859">
        <v>20800</v>
      </c>
      <c r="L1859" t="s">
        <v>6529</v>
      </c>
      <c r="M1859">
        <v>10014731</v>
      </c>
      <c r="N1859">
        <v>10590913</v>
      </c>
      <c r="O1859" t="s">
        <v>6630</v>
      </c>
      <c r="P1859" t="s">
        <v>6630</v>
      </c>
      <c r="Q1859">
        <v>700</v>
      </c>
    </row>
    <row r="1860" spans="1:17" x14ac:dyDescent="0.35">
      <c r="A1860">
        <v>9417113859</v>
      </c>
      <c r="B1860" t="s">
        <v>6626</v>
      </c>
      <c r="C1860" t="s">
        <v>6356</v>
      </c>
      <c r="D1860">
        <v>200</v>
      </c>
      <c r="E1860" t="s">
        <v>6645</v>
      </c>
      <c r="F1860">
        <v>201</v>
      </c>
      <c r="G1860" t="s">
        <v>6638</v>
      </c>
      <c r="H1860">
        <v>415</v>
      </c>
      <c r="I1860" t="s">
        <v>9690</v>
      </c>
      <c r="J1860">
        <v>20115</v>
      </c>
      <c r="L1860" t="s">
        <v>6529</v>
      </c>
      <c r="M1860">
        <v>10799362</v>
      </c>
      <c r="N1860">
        <v>13315116</v>
      </c>
      <c r="O1860" t="s">
        <v>6630</v>
      </c>
      <c r="P1860" t="s">
        <v>6630</v>
      </c>
      <c r="Q1860" t="s">
        <v>6630</v>
      </c>
    </row>
    <row r="1861" spans="1:17" x14ac:dyDescent="0.35">
      <c r="A1861">
        <v>9415112796</v>
      </c>
      <c r="B1861" t="s">
        <v>6626</v>
      </c>
      <c r="C1861" t="s">
        <v>6356</v>
      </c>
      <c r="D1861">
        <v>200</v>
      </c>
      <c r="E1861" t="s">
        <v>6366</v>
      </c>
      <c r="F1861">
        <v>207</v>
      </c>
      <c r="G1861" t="s">
        <v>6756</v>
      </c>
      <c r="H1861">
        <v>750</v>
      </c>
      <c r="I1861" t="s">
        <v>9691</v>
      </c>
      <c r="J1861">
        <v>20800</v>
      </c>
      <c r="L1861" t="s">
        <v>6529</v>
      </c>
      <c r="M1861">
        <v>10636580</v>
      </c>
      <c r="N1861">
        <v>10016301</v>
      </c>
      <c r="O1861" t="s">
        <v>6630</v>
      </c>
      <c r="P1861" t="s">
        <v>6630</v>
      </c>
      <c r="Q1861">
        <v>700</v>
      </c>
    </row>
    <row r="1862" spans="1:17" x14ac:dyDescent="0.35">
      <c r="A1862">
        <v>9409109883</v>
      </c>
      <c r="B1862" t="s">
        <v>6626</v>
      </c>
      <c r="C1862" t="s">
        <v>6356</v>
      </c>
      <c r="D1862">
        <v>200</v>
      </c>
      <c r="E1862" t="s">
        <v>6366</v>
      </c>
      <c r="F1862">
        <v>207</v>
      </c>
      <c r="G1862" t="s">
        <v>6651</v>
      </c>
      <c r="H1862">
        <v>410</v>
      </c>
      <c r="I1862" t="s">
        <v>9692</v>
      </c>
      <c r="J1862" t="s">
        <v>6630</v>
      </c>
      <c r="L1862" t="s">
        <v>6529</v>
      </c>
      <c r="M1862">
        <v>12487629</v>
      </c>
      <c r="N1862">
        <v>11346306</v>
      </c>
      <c r="O1862" t="s">
        <v>6630</v>
      </c>
      <c r="P1862" t="s">
        <v>6630</v>
      </c>
      <c r="Q1862">
        <v>100</v>
      </c>
    </row>
    <row r="1863" spans="1:17" x14ac:dyDescent="0.35">
      <c r="A1863">
        <v>9411110547</v>
      </c>
      <c r="B1863" t="s">
        <v>6626</v>
      </c>
      <c r="C1863" t="s">
        <v>6356</v>
      </c>
      <c r="D1863">
        <v>200</v>
      </c>
      <c r="E1863" t="s">
        <v>6366</v>
      </c>
      <c r="F1863">
        <v>207</v>
      </c>
      <c r="G1863" t="s">
        <v>176</v>
      </c>
      <c r="H1863">
        <v>705</v>
      </c>
      <c r="I1863" t="s">
        <v>9693</v>
      </c>
      <c r="J1863">
        <v>20800</v>
      </c>
      <c r="L1863" t="s">
        <v>6529</v>
      </c>
      <c r="M1863">
        <v>10008027</v>
      </c>
      <c r="N1863">
        <v>10007373</v>
      </c>
      <c r="O1863" t="s">
        <v>6630</v>
      </c>
      <c r="P1863" t="s">
        <v>6630</v>
      </c>
      <c r="Q1863">
        <v>700</v>
      </c>
    </row>
    <row r="1864" spans="1:17" x14ac:dyDescent="0.35">
      <c r="A1864">
        <v>9602107477</v>
      </c>
      <c r="B1864" t="s">
        <v>6626</v>
      </c>
      <c r="C1864" t="s">
        <v>6356</v>
      </c>
      <c r="D1864">
        <v>200</v>
      </c>
      <c r="E1864" t="s">
        <v>6645</v>
      </c>
      <c r="F1864">
        <v>201</v>
      </c>
      <c r="G1864" t="s">
        <v>6651</v>
      </c>
      <c r="H1864">
        <v>410</v>
      </c>
      <c r="I1864" t="s">
        <v>9694</v>
      </c>
      <c r="J1864" t="s">
        <v>6630</v>
      </c>
      <c r="L1864" t="s">
        <v>6529</v>
      </c>
      <c r="M1864">
        <v>10035039</v>
      </c>
      <c r="N1864">
        <v>10043338</v>
      </c>
      <c r="O1864" t="s">
        <v>6818</v>
      </c>
      <c r="P1864" t="s">
        <v>9695</v>
      </c>
      <c r="Q1864" t="s">
        <v>6630</v>
      </c>
    </row>
    <row r="1865" spans="1:17" x14ac:dyDescent="0.35">
      <c r="A1865">
        <v>9497105637</v>
      </c>
      <c r="B1865" t="s">
        <v>6626</v>
      </c>
      <c r="C1865" t="s">
        <v>6356</v>
      </c>
      <c r="D1865">
        <v>200</v>
      </c>
      <c r="E1865" t="s">
        <v>6659</v>
      </c>
      <c r="F1865">
        <v>208</v>
      </c>
      <c r="G1865" t="s">
        <v>7129</v>
      </c>
      <c r="H1865">
        <v>305</v>
      </c>
      <c r="I1865" t="s">
        <v>9696</v>
      </c>
      <c r="J1865" t="s">
        <v>6630</v>
      </c>
      <c r="L1865" t="s">
        <v>6529</v>
      </c>
      <c r="M1865" t="s">
        <v>6630</v>
      </c>
      <c r="N1865">
        <v>10017324</v>
      </c>
      <c r="O1865" t="s">
        <v>9697</v>
      </c>
      <c r="P1865" t="s">
        <v>6830</v>
      </c>
      <c r="Q1865" t="s">
        <v>6630</v>
      </c>
    </row>
    <row r="1866" spans="1:17" x14ac:dyDescent="0.35">
      <c r="A1866">
        <v>9417113934</v>
      </c>
      <c r="B1866" t="s">
        <v>6626</v>
      </c>
      <c r="C1866" t="s">
        <v>6356</v>
      </c>
      <c r="D1866">
        <v>200</v>
      </c>
      <c r="E1866" t="s">
        <v>6645</v>
      </c>
      <c r="F1866">
        <v>201</v>
      </c>
      <c r="G1866" t="s">
        <v>6638</v>
      </c>
      <c r="H1866">
        <v>415</v>
      </c>
      <c r="I1866" t="s">
        <v>9698</v>
      </c>
      <c r="J1866">
        <v>20115</v>
      </c>
      <c r="L1866" t="s">
        <v>6529</v>
      </c>
      <c r="M1866">
        <v>13220281</v>
      </c>
      <c r="N1866">
        <v>15098469</v>
      </c>
      <c r="O1866" t="s">
        <v>9699</v>
      </c>
      <c r="P1866" t="s">
        <v>6630</v>
      </c>
      <c r="Q1866" t="s">
        <v>6630</v>
      </c>
    </row>
    <row r="1867" spans="1:17" x14ac:dyDescent="0.35">
      <c r="A1867">
        <v>9421115695</v>
      </c>
      <c r="B1867" t="s">
        <v>6626</v>
      </c>
      <c r="C1867" t="s">
        <v>6356</v>
      </c>
      <c r="D1867">
        <v>200</v>
      </c>
      <c r="E1867" t="s">
        <v>6366</v>
      </c>
      <c r="F1867">
        <v>207</v>
      </c>
      <c r="G1867" t="s">
        <v>6638</v>
      </c>
      <c r="H1867">
        <v>415</v>
      </c>
      <c r="I1867" t="s">
        <v>9700</v>
      </c>
      <c r="J1867">
        <v>20115</v>
      </c>
      <c r="L1867" t="s">
        <v>6529</v>
      </c>
      <c r="M1867">
        <v>14281843</v>
      </c>
      <c r="N1867">
        <v>13445834</v>
      </c>
      <c r="O1867" t="s">
        <v>6630</v>
      </c>
      <c r="P1867" t="s">
        <v>6630</v>
      </c>
      <c r="Q1867" t="s">
        <v>6630</v>
      </c>
    </row>
    <row r="1868" spans="1:17" x14ac:dyDescent="0.35">
      <c r="A1868">
        <v>3923116289</v>
      </c>
      <c r="B1868" t="s">
        <v>6626</v>
      </c>
      <c r="C1868" t="s">
        <v>6356</v>
      </c>
      <c r="D1868">
        <v>200</v>
      </c>
      <c r="E1868" t="s">
        <v>5245</v>
      </c>
      <c r="F1868">
        <v>202</v>
      </c>
      <c r="G1868" t="s">
        <v>5245</v>
      </c>
      <c r="H1868">
        <v>450</v>
      </c>
      <c r="I1868" t="s">
        <v>9701</v>
      </c>
      <c r="J1868">
        <v>20200</v>
      </c>
      <c r="L1868" t="s">
        <v>6529</v>
      </c>
      <c r="M1868">
        <v>16083293</v>
      </c>
      <c r="N1868">
        <v>10558147</v>
      </c>
      <c r="O1868" t="s">
        <v>6630</v>
      </c>
      <c r="P1868" t="s">
        <v>6630</v>
      </c>
      <c r="Q1868">
        <v>610</v>
      </c>
    </row>
    <row r="1869" spans="1:17" x14ac:dyDescent="0.35">
      <c r="A1869">
        <v>9425116922</v>
      </c>
      <c r="B1869" t="s">
        <v>6334</v>
      </c>
      <c r="C1869" t="s">
        <v>6356</v>
      </c>
      <c r="D1869">
        <v>200</v>
      </c>
      <c r="E1869" t="s">
        <v>6366</v>
      </c>
      <c r="F1869">
        <v>207</v>
      </c>
      <c r="G1869" t="s">
        <v>6792</v>
      </c>
      <c r="H1869">
        <v>790</v>
      </c>
      <c r="I1869" t="s">
        <v>9702</v>
      </c>
      <c r="J1869">
        <v>20053</v>
      </c>
      <c r="L1869" t="s">
        <v>6529</v>
      </c>
      <c r="M1869">
        <v>15265116</v>
      </c>
      <c r="N1869">
        <v>10778318</v>
      </c>
      <c r="O1869" t="s">
        <v>6630</v>
      </c>
      <c r="P1869" t="s">
        <v>6630</v>
      </c>
      <c r="Q1869">
        <v>700</v>
      </c>
    </row>
    <row r="1870" spans="1:17" x14ac:dyDescent="0.35">
      <c r="A1870">
        <v>9403107637</v>
      </c>
      <c r="B1870" t="s">
        <v>6626</v>
      </c>
      <c r="C1870" t="s">
        <v>6356</v>
      </c>
      <c r="D1870">
        <v>200</v>
      </c>
      <c r="E1870" t="s">
        <v>6659</v>
      </c>
      <c r="F1870">
        <v>208</v>
      </c>
      <c r="G1870" t="s">
        <v>6724</v>
      </c>
      <c r="H1870">
        <v>323</v>
      </c>
      <c r="I1870" t="s">
        <v>9703</v>
      </c>
      <c r="J1870" t="s">
        <v>6630</v>
      </c>
      <c r="L1870" t="s">
        <v>6529</v>
      </c>
      <c r="M1870">
        <v>10171081</v>
      </c>
      <c r="N1870">
        <v>10114950</v>
      </c>
      <c r="O1870" t="s">
        <v>9704</v>
      </c>
      <c r="P1870" t="s">
        <v>9705</v>
      </c>
      <c r="Q1870" t="s">
        <v>6630</v>
      </c>
    </row>
    <row r="1871" spans="1:17" x14ac:dyDescent="0.35">
      <c r="A1871">
        <v>9415112837</v>
      </c>
      <c r="B1871" t="s">
        <v>6626</v>
      </c>
      <c r="C1871" t="s">
        <v>6356</v>
      </c>
      <c r="D1871">
        <v>200</v>
      </c>
      <c r="E1871" t="s">
        <v>6366</v>
      </c>
      <c r="F1871">
        <v>207</v>
      </c>
      <c r="G1871" t="s">
        <v>176</v>
      </c>
      <c r="H1871">
        <v>705</v>
      </c>
      <c r="I1871" t="s">
        <v>9706</v>
      </c>
      <c r="J1871">
        <v>20800</v>
      </c>
      <c r="L1871" t="s">
        <v>6529</v>
      </c>
      <c r="M1871">
        <v>13194529</v>
      </c>
      <c r="N1871">
        <v>10546779</v>
      </c>
      <c r="O1871" t="s">
        <v>6630</v>
      </c>
      <c r="P1871" t="s">
        <v>6630</v>
      </c>
      <c r="Q1871">
        <v>700</v>
      </c>
    </row>
    <row r="1872" spans="1:17" x14ac:dyDescent="0.35">
      <c r="A1872">
        <v>8706108980</v>
      </c>
      <c r="B1872" t="s">
        <v>6626</v>
      </c>
      <c r="C1872" t="s">
        <v>6356</v>
      </c>
      <c r="D1872">
        <v>200</v>
      </c>
      <c r="E1872" t="s">
        <v>6659</v>
      </c>
      <c r="F1872">
        <v>208</v>
      </c>
      <c r="G1872" t="s">
        <v>6726</v>
      </c>
      <c r="H1872">
        <v>315</v>
      </c>
      <c r="I1872" t="s">
        <v>9707</v>
      </c>
      <c r="J1872" t="s">
        <v>6630</v>
      </c>
      <c r="L1872" t="s">
        <v>6529</v>
      </c>
      <c r="M1872">
        <v>11615908</v>
      </c>
      <c r="N1872">
        <v>10459261</v>
      </c>
      <c r="O1872" t="s">
        <v>9708</v>
      </c>
      <c r="P1872" t="s">
        <v>9709</v>
      </c>
      <c r="Q1872" t="s">
        <v>6630</v>
      </c>
    </row>
    <row r="1873" spans="1:17" x14ac:dyDescent="0.35">
      <c r="A1873">
        <v>9402107467</v>
      </c>
      <c r="B1873" t="s">
        <v>6626</v>
      </c>
      <c r="C1873" t="s">
        <v>6356</v>
      </c>
      <c r="D1873">
        <v>200</v>
      </c>
      <c r="E1873" t="s">
        <v>6645</v>
      </c>
      <c r="F1873">
        <v>201</v>
      </c>
      <c r="G1873" t="s">
        <v>6638</v>
      </c>
      <c r="H1873">
        <v>415</v>
      </c>
      <c r="I1873" t="s">
        <v>9710</v>
      </c>
      <c r="J1873">
        <v>20115</v>
      </c>
      <c r="L1873" t="s">
        <v>6529</v>
      </c>
      <c r="M1873">
        <v>10132841</v>
      </c>
      <c r="N1873" t="s">
        <v>6630</v>
      </c>
      <c r="O1873" t="s">
        <v>9711</v>
      </c>
      <c r="P1873" t="s">
        <v>9712</v>
      </c>
      <c r="Q1873" t="s">
        <v>6630</v>
      </c>
    </row>
    <row r="1874" spans="1:17" x14ac:dyDescent="0.35">
      <c r="A1874">
        <v>9410110239</v>
      </c>
      <c r="B1874" t="s">
        <v>6626</v>
      </c>
      <c r="C1874" t="s">
        <v>6356</v>
      </c>
      <c r="D1874">
        <v>200</v>
      </c>
      <c r="E1874" t="s">
        <v>6645</v>
      </c>
      <c r="F1874">
        <v>201</v>
      </c>
      <c r="G1874" t="s">
        <v>6638</v>
      </c>
      <c r="H1874">
        <v>415</v>
      </c>
      <c r="I1874" t="s">
        <v>9713</v>
      </c>
      <c r="J1874">
        <v>20115</v>
      </c>
      <c r="L1874" t="s">
        <v>6529</v>
      </c>
      <c r="M1874">
        <v>11841850</v>
      </c>
      <c r="N1874">
        <v>13819111</v>
      </c>
      <c r="O1874" t="s">
        <v>9714</v>
      </c>
      <c r="P1874" t="s">
        <v>6630</v>
      </c>
      <c r="Q1874">
        <v>100</v>
      </c>
    </row>
    <row r="1875" spans="1:17" x14ac:dyDescent="0.35">
      <c r="A1875">
        <v>9417113858</v>
      </c>
      <c r="B1875" t="s">
        <v>6626</v>
      </c>
      <c r="C1875" t="s">
        <v>6540</v>
      </c>
      <c r="D1875">
        <v>131</v>
      </c>
      <c r="E1875" t="s">
        <v>6645</v>
      </c>
      <c r="F1875">
        <v>201</v>
      </c>
      <c r="G1875" t="s">
        <v>6657</v>
      </c>
      <c r="H1875">
        <v>420</v>
      </c>
      <c r="I1875" t="s">
        <v>9715</v>
      </c>
      <c r="J1875">
        <v>20121</v>
      </c>
      <c r="L1875" t="s">
        <v>6529</v>
      </c>
      <c r="M1875">
        <v>11261396</v>
      </c>
      <c r="N1875">
        <v>11300666</v>
      </c>
      <c r="O1875" t="s">
        <v>6630</v>
      </c>
      <c r="P1875" t="s">
        <v>6630</v>
      </c>
      <c r="Q1875" t="s">
        <v>6630</v>
      </c>
    </row>
    <row r="1876" spans="1:17" x14ac:dyDescent="0.35">
      <c r="A1876">
        <v>3912111386</v>
      </c>
      <c r="B1876" t="s">
        <v>6626</v>
      </c>
      <c r="C1876" t="s">
        <v>6356</v>
      </c>
      <c r="D1876">
        <v>200</v>
      </c>
      <c r="E1876" t="s">
        <v>5245</v>
      </c>
      <c r="F1876">
        <v>202</v>
      </c>
      <c r="G1876" t="s">
        <v>5245</v>
      </c>
      <c r="H1876">
        <v>450</v>
      </c>
      <c r="I1876" t="s">
        <v>9716</v>
      </c>
      <c r="J1876">
        <v>20200</v>
      </c>
      <c r="L1876" t="s">
        <v>6529</v>
      </c>
      <c r="M1876">
        <v>13110938</v>
      </c>
      <c r="N1876" t="s">
        <v>6630</v>
      </c>
      <c r="O1876" t="s">
        <v>6630</v>
      </c>
      <c r="P1876" t="s">
        <v>6630</v>
      </c>
      <c r="Q1876">
        <v>610</v>
      </c>
    </row>
    <row r="1877" spans="1:17" x14ac:dyDescent="0.35">
      <c r="A1877">
        <v>9416113422</v>
      </c>
      <c r="B1877" t="s">
        <v>6626</v>
      </c>
      <c r="C1877" t="s">
        <v>6356</v>
      </c>
      <c r="D1877">
        <v>200</v>
      </c>
      <c r="E1877" t="s">
        <v>6357</v>
      </c>
      <c r="F1877">
        <v>209</v>
      </c>
      <c r="G1877" t="s">
        <v>977</v>
      </c>
      <c r="H1877">
        <v>310</v>
      </c>
      <c r="I1877" t="s">
        <v>9717</v>
      </c>
      <c r="J1877">
        <v>13670</v>
      </c>
      <c r="L1877" t="s">
        <v>6529</v>
      </c>
      <c r="M1877">
        <v>10007753</v>
      </c>
      <c r="N1877" t="s">
        <v>6630</v>
      </c>
      <c r="O1877" t="s">
        <v>6630</v>
      </c>
      <c r="P1877" t="s">
        <v>6630</v>
      </c>
      <c r="Q1877">
        <v>700</v>
      </c>
    </row>
    <row r="1878" spans="1:17" x14ac:dyDescent="0.35">
      <c r="A1878">
        <v>9608109585</v>
      </c>
      <c r="B1878" t="s">
        <v>6626</v>
      </c>
      <c r="C1878" t="s">
        <v>6540</v>
      </c>
      <c r="D1878">
        <v>131</v>
      </c>
      <c r="E1878" t="s">
        <v>8513</v>
      </c>
      <c r="F1878">
        <v>100</v>
      </c>
      <c r="G1878" t="s">
        <v>6933</v>
      </c>
      <c r="H1878">
        <v>300</v>
      </c>
      <c r="I1878" t="s">
        <v>9718</v>
      </c>
      <c r="J1878" t="s">
        <v>6630</v>
      </c>
      <c r="L1878" t="s">
        <v>6529</v>
      </c>
      <c r="M1878">
        <v>10523358</v>
      </c>
      <c r="N1878">
        <v>10427235</v>
      </c>
      <c r="O1878" t="s">
        <v>6630</v>
      </c>
      <c r="P1878" t="s">
        <v>9719</v>
      </c>
      <c r="Q1878">
        <v>900</v>
      </c>
    </row>
    <row r="1879" spans="1:17" x14ac:dyDescent="0.35">
      <c r="A1879">
        <v>9409109893</v>
      </c>
      <c r="B1879" t="s">
        <v>6626</v>
      </c>
      <c r="C1879" t="s">
        <v>6356</v>
      </c>
      <c r="D1879">
        <v>200</v>
      </c>
      <c r="E1879" t="s">
        <v>6645</v>
      </c>
      <c r="F1879">
        <v>201</v>
      </c>
      <c r="G1879" t="s">
        <v>6651</v>
      </c>
      <c r="H1879">
        <v>410</v>
      </c>
      <c r="I1879" t="s">
        <v>9720</v>
      </c>
      <c r="J1879" t="s">
        <v>6630</v>
      </c>
      <c r="L1879" t="s">
        <v>6529</v>
      </c>
      <c r="M1879">
        <v>11834393</v>
      </c>
      <c r="N1879">
        <v>11356889</v>
      </c>
      <c r="O1879" t="s">
        <v>9721</v>
      </c>
      <c r="P1879" t="s">
        <v>6630</v>
      </c>
      <c r="Q1879" t="s">
        <v>6630</v>
      </c>
    </row>
    <row r="1880" spans="1:17" x14ac:dyDescent="0.35">
      <c r="A1880">
        <v>9496105037</v>
      </c>
      <c r="B1880" t="s">
        <v>6626</v>
      </c>
      <c r="C1880" t="s">
        <v>6356</v>
      </c>
      <c r="D1880">
        <v>200</v>
      </c>
      <c r="E1880" t="s">
        <v>6659</v>
      </c>
      <c r="F1880">
        <v>208</v>
      </c>
      <c r="G1880" t="s">
        <v>7129</v>
      </c>
      <c r="H1880">
        <v>305</v>
      </c>
      <c r="I1880" t="s">
        <v>9722</v>
      </c>
      <c r="J1880" t="s">
        <v>6630</v>
      </c>
      <c r="L1880" t="s">
        <v>6529</v>
      </c>
      <c r="M1880" t="s">
        <v>6630</v>
      </c>
      <c r="N1880">
        <v>10008204</v>
      </c>
      <c r="O1880" t="s">
        <v>9723</v>
      </c>
      <c r="P1880" t="s">
        <v>6830</v>
      </c>
      <c r="Q1880" t="s">
        <v>6630</v>
      </c>
    </row>
    <row r="1881" spans="1:17" x14ac:dyDescent="0.35">
      <c r="A1881">
        <v>9417114035</v>
      </c>
      <c r="B1881" t="s">
        <v>6626</v>
      </c>
      <c r="C1881" t="s">
        <v>8365</v>
      </c>
      <c r="D1881">
        <v>105</v>
      </c>
      <c r="E1881" t="s">
        <v>6628</v>
      </c>
      <c r="F1881" t="s">
        <v>6628</v>
      </c>
      <c r="G1881" t="s">
        <v>8367</v>
      </c>
      <c r="H1881">
        <v>5</v>
      </c>
      <c r="I1881" t="s">
        <v>9724</v>
      </c>
      <c r="J1881">
        <v>10500</v>
      </c>
      <c r="L1881" t="s">
        <v>6529</v>
      </c>
      <c r="M1881">
        <v>10575721</v>
      </c>
      <c r="N1881" t="s">
        <v>6630</v>
      </c>
      <c r="O1881" t="s">
        <v>6630</v>
      </c>
      <c r="P1881" t="s">
        <v>6630</v>
      </c>
      <c r="Q1881">
        <v>700</v>
      </c>
    </row>
    <row r="1882" spans="1:17" x14ac:dyDescent="0.35">
      <c r="A1882">
        <v>9405108531</v>
      </c>
      <c r="B1882" t="s">
        <v>6626</v>
      </c>
      <c r="C1882" t="s">
        <v>6356</v>
      </c>
      <c r="D1882">
        <v>200</v>
      </c>
      <c r="E1882" t="s">
        <v>6659</v>
      </c>
      <c r="F1882">
        <v>208</v>
      </c>
      <c r="G1882" t="s">
        <v>977</v>
      </c>
      <c r="H1882">
        <v>310</v>
      </c>
      <c r="I1882" t="s">
        <v>9725</v>
      </c>
      <c r="J1882">
        <v>13562</v>
      </c>
      <c r="L1882" t="s">
        <v>6529</v>
      </c>
      <c r="M1882">
        <v>10677251</v>
      </c>
      <c r="N1882">
        <v>10517943</v>
      </c>
      <c r="O1882" t="s">
        <v>8949</v>
      </c>
      <c r="P1882" t="s">
        <v>9726</v>
      </c>
      <c r="Q1882" t="s">
        <v>6630</v>
      </c>
    </row>
    <row r="1883" spans="1:17" x14ac:dyDescent="0.35">
      <c r="A1883">
        <v>9416113585</v>
      </c>
      <c r="B1883" t="s">
        <v>6626</v>
      </c>
      <c r="C1883" t="s">
        <v>6356</v>
      </c>
      <c r="D1883">
        <v>200</v>
      </c>
      <c r="E1883" t="s">
        <v>6645</v>
      </c>
      <c r="F1883">
        <v>201</v>
      </c>
      <c r="G1883" t="s">
        <v>6638</v>
      </c>
      <c r="H1883">
        <v>415</v>
      </c>
      <c r="I1883" t="s">
        <v>9727</v>
      </c>
      <c r="J1883">
        <v>20115</v>
      </c>
      <c r="L1883" t="s">
        <v>6529</v>
      </c>
      <c r="M1883">
        <v>10979371</v>
      </c>
      <c r="N1883">
        <v>10964137</v>
      </c>
      <c r="O1883" t="s">
        <v>6630</v>
      </c>
      <c r="P1883" t="s">
        <v>6630</v>
      </c>
      <c r="Q1883">
        <v>100</v>
      </c>
    </row>
    <row r="1884" spans="1:17" x14ac:dyDescent="0.35">
      <c r="A1884">
        <v>9404108027</v>
      </c>
      <c r="B1884" t="s">
        <v>6626</v>
      </c>
      <c r="C1884" t="s">
        <v>6356</v>
      </c>
      <c r="D1884">
        <v>200</v>
      </c>
      <c r="E1884" t="s">
        <v>6659</v>
      </c>
      <c r="F1884">
        <v>208</v>
      </c>
      <c r="G1884" t="s">
        <v>977</v>
      </c>
      <c r="H1884">
        <v>310</v>
      </c>
      <c r="I1884" t="s">
        <v>9728</v>
      </c>
      <c r="J1884">
        <v>13563</v>
      </c>
      <c r="L1884" t="s">
        <v>6529</v>
      </c>
      <c r="M1884">
        <v>10677251</v>
      </c>
      <c r="N1884">
        <v>10517943</v>
      </c>
      <c r="O1884" t="s">
        <v>9729</v>
      </c>
      <c r="P1884" t="s">
        <v>6630</v>
      </c>
      <c r="Q1884">
        <v>700</v>
      </c>
    </row>
    <row r="1885" spans="1:17" x14ac:dyDescent="0.35">
      <c r="A1885">
        <v>6302107198</v>
      </c>
      <c r="B1885" t="s">
        <v>6626</v>
      </c>
      <c r="C1885" t="s">
        <v>6356</v>
      </c>
      <c r="D1885">
        <v>200</v>
      </c>
      <c r="E1885" t="s">
        <v>6645</v>
      </c>
      <c r="F1885">
        <v>201</v>
      </c>
      <c r="G1885" t="s">
        <v>6775</v>
      </c>
      <c r="H1885">
        <v>445</v>
      </c>
      <c r="I1885" t="s">
        <v>9730</v>
      </c>
      <c r="J1885">
        <v>20800</v>
      </c>
      <c r="L1885" t="s">
        <v>6529</v>
      </c>
      <c r="M1885" t="s">
        <v>6630</v>
      </c>
      <c r="N1885">
        <v>10506697</v>
      </c>
      <c r="O1885" t="s">
        <v>9731</v>
      </c>
      <c r="P1885" t="s">
        <v>9732</v>
      </c>
      <c r="Q1885" t="s">
        <v>6630</v>
      </c>
    </row>
    <row r="1886" spans="1:17" x14ac:dyDescent="0.35">
      <c r="A1886">
        <v>9418114492</v>
      </c>
      <c r="B1886" t="s">
        <v>6626</v>
      </c>
      <c r="C1886" t="s">
        <v>6356</v>
      </c>
      <c r="D1886">
        <v>200</v>
      </c>
      <c r="E1886" t="s">
        <v>5245</v>
      </c>
      <c r="F1886">
        <v>202</v>
      </c>
      <c r="G1886" t="s">
        <v>5245</v>
      </c>
      <c r="H1886">
        <v>450</v>
      </c>
      <c r="I1886" t="s">
        <v>9733</v>
      </c>
      <c r="J1886">
        <v>20200</v>
      </c>
      <c r="L1886" t="s">
        <v>6529</v>
      </c>
      <c r="M1886">
        <v>10644619</v>
      </c>
      <c r="N1886">
        <v>10156455</v>
      </c>
      <c r="O1886" t="s">
        <v>6630</v>
      </c>
      <c r="P1886" t="s">
        <v>6630</v>
      </c>
      <c r="Q1886" t="s">
        <v>6630</v>
      </c>
    </row>
    <row r="1887" spans="1:17" x14ac:dyDescent="0.35">
      <c r="A1887">
        <v>9407109324</v>
      </c>
      <c r="B1887" t="s">
        <v>6626</v>
      </c>
      <c r="C1887" t="s">
        <v>6356</v>
      </c>
      <c r="D1887">
        <v>200</v>
      </c>
      <c r="E1887" t="s">
        <v>6366</v>
      </c>
      <c r="F1887">
        <v>207</v>
      </c>
      <c r="G1887" t="s">
        <v>176</v>
      </c>
      <c r="H1887">
        <v>705</v>
      </c>
      <c r="I1887" t="s">
        <v>9734</v>
      </c>
      <c r="J1887">
        <v>20800</v>
      </c>
      <c r="L1887" t="s">
        <v>6529</v>
      </c>
      <c r="M1887">
        <v>10421714</v>
      </c>
      <c r="N1887">
        <v>10506697</v>
      </c>
      <c r="O1887" t="s">
        <v>6630</v>
      </c>
      <c r="P1887">
        <v>20800.804011</v>
      </c>
      <c r="Q1887">
        <v>700</v>
      </c>
    </row>
    <row r="1888" spans="1:17" x14ac:dyDescent="0.35">
      <c r="A1888" t="s">
        <v>9735</v>
      </c>
      <c r="B1888" t="s">
        <v>6626</v>
      </c>
      <c r="C1888" t="s">
        <v>6628</v>
      </c>
      <c r="D1888" t="s">
        <v>6628</v>
      </c>
      <c r="E1888" t="s">
        <v>6628</v>
      </c>
      <c r="F1888" t="s">
        <v>6628</v>
      </c>
      <c r="G1888" t="s">
        <v>6628</v>
      </c>
      <c r="H1888" t="s">
        <v>6628</v>
      </c>
      <c r="I1888" t="s">
        <v>9736</v>
      </c>
      <c r="J1888" t="s">
        <v>6630</v>
      </c>
      <c r="L1888" t="s">
        <v>6526</v>
      </c>
      <c r="M1888" t="s">
        <v>6630</v>
      </c>
      <c r="N1888" t="s">
        <v>6630</v>
      </c>
      <c r="O1888" t="s">
        <v>6630</v>
      </c>
      <c r="P1888" t="s">
        <v>6630</v>
      </c>
      <c r="Q1888" t="s">
        <v>6630</v>
      </c>
    </row>
    <row r="1889" spans="1:17" x14ac:dyDescent="0.35">
      <c r="A1889" t="s">
        <v>9737</v>
      </c>
      <c r="B1889" t="s">
        <v>6626</v>
      </c>
      <c r="C1889" t="s">
        <v>6628</v>
      </c>
      <c r="D1889" t="s">
        <v>6628</v>
      </c>
      <c r="E1889" t="s">
        <v>6628</v>
      </c>
      <c r="F1889" t="s">
        <v>6628</v>
      </c>
      <c r="G1889" t="s">
        <v>6628</v>
      </c>
      <c r="H1889" t="s">
        <v>6628</v>
      </c>
      <c r="I1889" t="s">
        <v>9738</v>
      </c>
      <c r="J1889" t="s">
        <v>6630</v>
      </c>
      <c r="L1889" t="s">
        <v>6526</v>
      </c>
      <c r="M1889" t="s">
        <v>6630</v>
      </c>
      <c r="N1889" t="s">
        <v>6630</v>
      </c>
      <c r="O1889" t="s">
        <v>6630</v>
      </c>
      <c r="P1889" t="s">
        <v>6630</v>
      </c>
      <c r="Q1889" t="s">
        <v>6630</v>
      </c>
    </row>
    <row r="1890" spans="1:17" x14ac:dyDescent="0.35">
      <c r="A1890">
        <v>9411110825</v>
      </c>
      <c r="B1890" t="s">
        <v>6626</v>
      </c>
      <c r="C1890" t="s">
        <v>6356</v>
      </c>
      <c r="D1890">
        <v>200</v>
      </c>
      <c r="E1890" t="s">
        <v>6366</v>
      </c>
      <c r="F1890">
        <v>207</v>
      </c>
      <c r="G1890" t="s">
        <v>176</v>
      </c>
      <c r="H1890">
        <v>705</v>
      </c>
      <c r="I1890" t="s">
        <v>9739</v>
      </c>
      <c r="J1890">
        <v>20800</v>
      </c>
      <c r="L1890" t="s">
        <v>6529</v>
      </c>
      <c r="M1890">
        <v>10008027</v>
      </c>
      <c r="N1890">
        <v>10007373</v>
      </c>
      <c r="O1890" t="s">
        <v>6630</v>
      </c>
      <c r="P1890" t="s">
        <v>6630</v>
      </c>
      <c r="Q1890">
        <v>700</v>
      </c>
    </row>
    <row r="1891" spans="1:17" x14ac:dyDescent="0.35">
      <c r="A1891">
        <v>9498105710</v>
      </c>
      <c r="B1891" t="s">
        <v>6626</v>
      </c>
      <c r="C1891" t="s">
        <v>7946</v>
      </c>
      <c r="D1891">
        <v>100</v>
      </c>
      <c r="E1891" t="s">
        <v>6628</v>
      </c>
      <c r="F1891" t="s">
        <v>6628</v>
      </c>
      <c r="G1891" t="s">
        <v>2905</v>
      </c>
      <c r="H1891">
        <v>1</v>
      </c>
      <c r="I1891" t="s">
        <v>9740</v>
      </c>
      <c r="J1891" t="s">
        <v>6630</v>
      </c>
      <c r="L1891" t="s">
        <v>6529</v>
      </c>
      <c r="M1891" t="s">
        <v>6630</v>
      </c>
      <c r="N1891">
        <v>10236754</v>
      </c>
      <c r="O1891" t="s">
        <v>8923</v>
      </c>
      <c r="P1891" t="s">
        <v>6830</v>
      </c>
      <c r="Q1891" t="s">
        <v>6630</v>
      </c>
    </row>
    <row r="1892" spans="1:17" x14ac:dyDescent="0.35">
      <c r="A1892">
        <v>9497105650</v>
      </c>
      <c r="B1892" t="s">
        <v>6626</v>
      </c>
      <c r="C1892" t="s">
        <v>6356</v>
      </c>
      <c r="D1892">
        <v>200</v>
      </c>
      <c r="E1892" t="s">
        <v>6659</v>
      </c>
      <c r="F1892">
        <v>208</v>
      </c>
      <c r="G1892" t="s">
        <v>977</v>
      </c>
      <c r="H1892">
        <v>310</v>
      </c>
      <c r="I1892" t="s">
        <v>9741</v>
      </c>
      <c r="J1892" t="s">
        <v>6630</v>
      </c>
      <c r="L1892" t="s">
        <v>6529</v>
      </c>
      <c r="M1892" t="s">
        <v>6630</v>
      </c>
      <c r="N1892">
        <v>10175445</v>
      </c>
      <c r="O1892" t="s">
        <v>9742</v>
      </c>
      <c r="P1892" t="s">
        <v>6830</v>
      </c>
      <c r="Q1892" t="s">
        <v>6630</v>
      </c>
    </row>
    <row r="1893" spans="1:17" x14ac:dyDescent="0.35">
      <c r="A1893">
        <v>9414112634</v>
      </c>
      <c r="B1893" t="s">
        <v>6626</v>
      </c>
      <c r="C1893" t="s">
        <v>6356</v>
      </c>
      <c r="D1893">
        <v>200</v>
      </c>
      <c r="E1893" t="s">
        <v>6366</v>
      </c>
      <c r="F1893">
        <v>207</v>
      </c>
      <c r="G1893" t="s">
        <v>176</v>
      </c>
      <c r="H1893">
        <v>705</v>
      </c>
      <c r="I1893" t="s">
        <v>9743</v>
      </c>
      <c r="J1893">
        <v>20800</v>
      </c>
      <c r="L1893" t="s">
        <v>6529</v>
      </c>
      <c r="M1893">
        <v>12511449</v>
      </c>
      <c r="N1893">
        <v>11968228</v>
      </c>
      <c r="O1893" t="s">
        <v>6694</v>
      </c>
      <c r="P1893" t="s">
        <v>6630</v>
      </c>
      <c r="Q1893">
        <v>700</v>
      </c>
    </row>
    <row r="1894" spans="1:17" x14ac:dyDescent="0.35">
      <c r="A1894">
        <v>6397105284</v>
      </c>
      <c r="B1894" t="s">
        <v>6626</v>
      </c>
      <c r="C1894" t="s">
        <v>6540</v>
      </c>
      <c r="D1894">
        <v>131</v>
      </c>
      <c r="E1894" t="s">
        <v>6981</v>
      </c>
      <c r="F1894">
        <v>301</v>
      </c>
      <c r="G1894" t="s">
        <v>7284</v>
      </c>
      <c r="H1894">
        <v>130</v>
      </c>
      <c r="I1894" t="s">
        <v>9744</v>
      </c>
      <c r="J1894" t="s">
        <v>6630</v>
      </c>
      <c r="L1894" t="s">
        <v>6529</v>
      </c>
      <c r="M1894" t="s">
        <v>6630</v>
      </c>
      <c r="N1894">
        <v>10427884</v>
      </c>
      <c r="O1894" t="s">
        <v>6630</v>
      </c>
      <c r="P1894" t="s">
        <v>9745</v>
      </c>
      <c r="Q1894" t="s">
        <v>6630</v>
      </c>
    </row>
    <row r="1895" spans="1:17" x14ac:dyDescent="0.35">
      <c r="A1895">
        <v>9412111201</v>
      </c>
      <c r="B1895" t="s">
        <v>6626</v>
      </c>
      <c r="C1895" t="s">
        <v>6356</v>
      </c>
      <c r="D1895">
        <v>200</v>
      </c>
      <c r="E1895" t="s">
        <v>6645</v>
      </c>
      <c r="F1895">
        <v>201</v>
      </c>
      <c r="G1895" t="s">
        <v>6638</v>
      </c>
      <c r="H1895">
        <v>415</v>
      </c>
      <c r="I1895" t="s">
        <v>9746</v>
      </c>
      <c r="J1895">
        <v>20115</v>
      </c>
      <c r="L1895" t="s">
        <v>6529</v>
      </c>
      <c r="M1895">
        <v>11210281</v>
      </c>
      <c r="N1895">
        <v>11785149</v>
      </c>
      <c r="O1895">
        <v>29053</v>
      </c>
      <c r="P1895" t="s">
        <v>6630</v>
      </c>
      <c r="Q1895" t="s">
        <v>6630</v>
      </c>
    </row>
    <row r="1896" spans="1:17" x14ac:dyDescent="0.35">
      <c r="A1896">
        <v>9418114341</v>
      </c>
      <c r="B1896" t="s">
        <v>6626</v>
      </c>
      <c r="C1896" t="s">
        <v>6356</v>
      </c>
      <c r="D1896">
        <v>200</v>
      </c>
      <c r="E1896" t="s">
        <v>5245</v>
      </c>
      <c r="F1896">
        <v>202</v>
      </c>
      <c r="G1896" t="s">
        <v>5245</v>
      </c>
      <c r="H1896">
        <v>450</v>
      </c>
      <c r="I1896" t="s">
        <v>9747</v>
      </c>
      <c r="J1896">
        <v>20200</v>
      </c>
      <c r="L1896" t="s">
        <v>6529</v>
      </c>
      <c r="M1896">
        <v>12205003</v>
      </c>
      <c r="N1896">
        <v>11678159</v>
      </c>
      <c r="O1896" t="s">
        <v>6630</v>
      </c>
      <c r="P1896" t="s">
        <v>6630</v>
      </c>
      <c r="Q1896">
        <v>100</v>
      </c>
    </row>
    <row r="1897" spans="1:17" x14ac:dyDescent="0.35">
      <c r="A1897" t="s">
        <v>9748</v>
      </c>
      <c r="B1897" t="s">
        <v>6626</v>
      </c>
      <c r="C1897" t="s">
        <v>6628</v>
      </c>
      <c r="D1897" t="s">
        <v>6628</v>
      </c>
      <c r="E1897" t="s">
        <v>6628</v>
      </c>
      <c r="F1897" t="s">
        <v>6628</v>
      </c>
      <c r="G1897" t="s">
        <v>6628</v>
      </c>
      <c r="H1897" t="s">
        <v>6628</v>
      </c>
      <c r="I1897" t="s">
        <v>9749</v>
      </c>
      <c r="J1897" t="s">
        <v>6630</v>
      </c>
      <c r="L1897" t="s">
        <v>6526</v>
      </c>
      <c r="M1897" t="s">
        <v>6630</v>
      </c>
      <c r="N1897" t="s">
        <v>6630</v>
      </c>
      <c r="O1897" t="s">
        <v>6630</v>
      </c>
      <c r="P1897" t="s">
        <v>6630</v>
      </c>
      <c r="Q1897" t="s">
        <v>6630</v>
      </c>
    </row>
    <row r="1898" spans="1:17" x14ac:dyDescent="0.35">
      <c r="A1898">
        <v>9425116935</v>
      </c>
      <c r="B1898" t="s">
        <v>6334</v>
      </c>
      <c r="C1898" t="s">
        <v>6356</v>
      </c>
      <c r="D1898">
        <v>200</v>
      </c>
      <c r="E1898" t="s">
        <v>6366</v>
      </c>
      <c r="F1898">
        <v>207</v>
      </c>
      <c r="G1898" t="s">
        <v>6792</v>
      </c>
      <c r="H1898">
        <v>790</v>
      </c>
      <c r="I1898" t="s">
        <v>9750</v>
      </c>
      <c r="J1898">
        <v>20050</v>
      </c>
      <c r="L1898" t="s">
        <v>6529</v>
      </c>
      <c r="M1898">
        <v>10383252</v>
      </c>
      <c r="N1898">
        <v>10778318</v>
      </c>
      <c r="O1898" t="s">
        <v>6630</v>
      </c>
      <c r="P1898" t="s">
        <v>6630</v>
      </c>
      <c r="Q1898">
        <v>700</v>
      </c>
    </row>
    <row r="1899" spans="1:17" x14ac:dyDescent="0.35">
      <c r="A1899">
        <v>8700106385</v>
      </c>
      <c r="B1899" t="s">
        <v>6626</v>
      </c>
      <c r="C1899" t="s">
        <v>6356</v>
      </c>
      <c r="D1899">
        <v>200</v>
      </c>
      <c r="E1899" t="s">
        <v>5245</v>
      </c>
      <c r="F1899">
        <v>202</v>
      </c>
      <c r="G1899" t="s">
        <v>5245</v>
      </c>
      <c r="H1899">
        <v>450</v>
      </c>
      <c r="I1899" t="s">
        <v>9751</v>
      </c>
      <c r="J1899">
        <v>20200</v>
      </c>
      <c r="L1899" t="s">
        <v>6529</v>
      </c>
      <c r="M1899" t="s">
        <v>6630</v>
      </c>
      <c r="N1899">
        <v>10436431</v>
      </c>
      <c r="O1899" t="s">
        <v>6630</v>
      </c>
      <c r="P1899" t="s">
        <v>9752</v>
      </c>
      <c r="Q1899" t="s">
        <v>6630</v>
      </c>
    </row>
    <row r="1900" spans="1:17" x14ac:dyDescent="0.35">
      <c r="A1900">
        <v>9408109398</v>
      </c>
      <c r="B1900" t="s">
        <v>6626</v>
      </c>
      <c r="C1900" t="s">
        <v>6356</v>
      </c>
      <c r="D1900">
        <v>200</v>
      </c>
      <c r="E1900" t="s">
        <v>6366</v>
      </c>
      <c r="F1900">
        <v>207</v>
      </c>
      <c r="G1900" t="s">
        <v>6638</v>
      </c>
      <c r="H1900">
        <v>415</v>
      </c>
      <c r="I1900" t="s">
        <v>9753</v>
      </c>
      <c r="J1900">
        <v>20115</v>
      </c>
      <c r="L1900" t="s">
        <v>6529</v>
      </c>
      <c r="M1900">
        <v>11615676</v>
      </c>
      <c r="N1900">
        <v>10807772</v>
      </c>
      <c r="O1900" t="s">
        <v>6630</v>
      </c>
      <c r="P1900" t="s">
        <v>6630</v>
      </c>
      <c r="Q1900">
        <v>100</v>
      </c>
    </row>
    <row r="1901" spans="1:17" x14ac:dyDescent="0.35">
      <c r="A1901">
        <v>9407109332</v>
      </c>
      <c r="B1901" t="s">
        <v>6626</v>
      </c>
      <c r="C1901" t="s">
        <v>6356</v>
      </c>
      <c r="D1901">
        <v>200</v>
      </c>
      <c r="E1901" t="s">
        <v>6366</v>
      </c>
      <c r="F1901">
        <v>207</v>
      </c>
      <c r="G1901" t="s">
        <v>176</v>
      </c>
      <c r="H1901">
        <v>705</v>
      </c>
      <c r="I1901" t="s">
        <v>9754</v>
      </c>
      <c r="J1901">
        <v>20800</v>
      </c>
      <c r="L1901" t="s">
        <v>6529</v>
      </c>
      <c r="M1901">
        <v>10421714</v>
      </c>
      <c r="N1901">
        <v>10506697</v>
      </c>
      <c r="O1901" t="s">
        <v>6630</v>
      </c>
      <c r="P1901">
        <v>20800.804011</v>
      </c>
      <c r="Q1901">
        <v>700</v>
      </c>
    </row>
    <row r="1902" spans="1:17" x14ac:dyDescent="0.35">
      <c r="A1902">
        <v>9411110600</v>
      </c>
      <c r="B1902" t="s">
        <v>6626</v>
      </c>
      <c r="C1902" t="s">
        <v>6356</v>
      </c>
      <c r="D1902">
        <v>200</v>
      </c>
      <c r="E1902" t="s">
        <v>6366</v>
      </c>
      <c r="F1902">
        <v>207</v>
      </c>
      <c r="G1902" t="s">
        <v>1357</v>
      </c>
      <c r="H1902">
        <v>745</v>
      </c>
      <c r="I1902" t="s">
        <v>9755</v>
      </c>
      <c r="J1902">
        <v>20800</v>
      </c>
      <c r="L1902" t="s">
        <v>6529</v>
      </c>
      <c r="M1902">
        <v>10484133</v>
      </c>
      <c r="N1902">
        <v>11560901</v>
      </c>
      <c r="O1902" t="s">
        <v>6799</v>
      </c>
      <c r="P1902" t="s">
        <v>6630</v>
      </c>
      <c r="Q1902">
        <v>700</v>
      </c>
    </row>
    <row r="1903" spans="1:17" x14ac:dyDescent="0.35">
      <c r="A1903">
        <v>22200</v>
      </c>
      <c r="B1903" t="s">
        <v>6626</v>
      </c>
      <c r="C1903" t="s">
        <v>6356</v>
      </c>
      <c r="D1903">
        <v>200</v>
      </c>
      <c r="E1903" t="s">
        <v>6366</v>
      </c>
      <c r="F1903">
        <v>207</v>
      </c>
      <c r="G1903" t="s">
        <v>7005</v>
      </c>
      <c r="H1903">
        <v>740</v>
      </c>
      <c r="I1903" t="s">
        <v>9756</v>
      </c>
      <c r="J1903" t="s">
        <v>6630</v>
      </c>
      <c r="L1903" t="s">
        <v>6526</v>
      </c>
      <c r="M1903" t="s">
        <v>6630</v>
      </c>
      <c r="N1903" t="s">
        <v>6630</v>
      </c>
      <c r="O1903" t="s">
        <v>9757</v>
      </c>
      <c r="P1903" t="s">
        <v>9758</v>
      </c>
      <c r="Q1903" t="s">
        <v>6630</v>
      </c>
    </row>
    <row r="1904" spans="1:17" x14ac:dyDescent="0.35">
      <c r="A1904" t="s">
        <v>9759</v>
      </c>
      <c r="B1904" t="s">
        <v>6626</v>
      </c>
      <c r="C1904" t="s">
        <v>6628</v>
      </c>
      <c r="D1904" t="s">
        <v>6628</v>
      </c>
      <c r="E1904" t="s">
        <v>6628</v>
      </c>
      <c r="F1904" t="s">
        <v>6628</v>
      </c>
      <c r="G1904" t="s">
        <v>6628</v>
      </c>
      <c r="H1904" t="s">
        <v>6628</v>
      </c>
      <c r="I1904" t="s">
        <v>9760</v>
      </c>
      <c r="J1904" t="s">
        <v>6630</v>
      </c>
      <c r="L1904" t="s">
        <v>6526</v>
      </c>
      <c r="M1904" t="s">
        <v>6630</v>
      </c>
      <c r="N1904" t="s">
        <v>6630</v>
      </c>
      <c r="O1904" t="s">
        <v>6630</v>
      </c>
      <c r="P1904" t="s">
        <v>6630</v>
      </c>
      <c r="Q1904" t="s">
        <v>6630</v>
      </c>
    </row>
    <row r="1905" spans="1:17" x14ac:dyDescent="0.35">
      <c r="A1905" t="s">
        <v>9761</v>
      </c>
      <c r="B1905" t="s">
        <v>6626</v>
      </c>
      <c r="C1905" t="s">
        <v>6628</v>
      </c>
      <c r="D1905" t="s">
        <v>6628</v>
      </c>
      <c r="E1905" t="s">
        <v>6628</v>
      </c>
      <c r="F1905" t="s">
        <v>6628</v>
      </c>
      <c r="G1905" t="s">
        <v>6628</v>
      </c>
      <c r="H1905" t="s">
        <v>6628</v>
      </c>
      <c r="I1905" t="s">
        <v>9762</v>
      </c>
      <c r="J1905" t="s">
        <v>6630</v>
      </c>
      <c r="L1905" t="s">
        <v>6529</v>
      </c>
      <c r="M1905" t="s">
        <v>6630</v>
      </c>
      <c r="N1905" t="s">
        <v>6630</v>
      </c>
      <c r="O1905" t="s">
        <v>6630</v>
      </c>
      <c r="P1905" t="s">
        <v>6630</v>
      </c>
      <c r="Q1905" t="s">
        <v>6630</v>
      </c>
    </row>
    <row r="1906" spans="1:17" x14ac:dyDescent="0.35">
      <c r="A1906" t="s">
        <v>9763</v>
      </c>
      <c r="B1906" t="s">
        <v>6626</v>
      </c>
      <c r="C1906" t="s">
        <v>6628</v>
      </c>
      <c r="D1906" t="s">
        <v>6628</v>
      </c>
      <c r="E1906" t="s">
        <v>6628</v>
      </c>
      <c r="F1906" t="s">
        <v>6628</v>
      </c>
      <c r="G1906" t="s">
        <v>6628</v>
      </c>
      <c r="H1906" t="s">
        <v>6628</v>
      </c>
      <c r="I1906" t="s">
        <v>9764</v>
      </c>
      <c r="J1906" t="s">
        <v>6630</v>
      </c>
      <c r="L1906" t="s">
        <v>6529</v>
      </c>
      <c r="M1906" t="s">
        <v>6630</v>
      </c>
      <c r="N1906" t="s">
        <v>6630</v>
      </c>
      <c r="O1906" t="s">
        <v>6630</v>
      </c>
      <c r="P1906" t="s">
        <v>6630</v>
      </c>
      <c r="Q1906" t="s">
        <v>6630</v>
      </c>
    </row>
    <row r="1907" spans="1:17" x14ac:dyDescent="0.35">
      <c r="A1907" t="s">
        <v>9765</v>
      </c>
      <c r="B1907" t="s">
        <v>6626</v>
      </c>
      <c r="C1907" t="s">
        <v>6628</v>
      </c>
      <c r="D1907" t="s">
        <v>6628</v>
      </c>
      <c r="E1907" t="s">
        <v>6628</v>
      </c>
      <c r="F1907" t="s">
        <v>6628</v>
      </c>
      <c r="G1907" t="s">
        <v>6628</v>
      </c>
      <c r="H1907" t="s">
        <v>6628</v>
      </c>
      <c r="I1907" t="s">
        <v>9766</v>
      </c>
      <c r="J1907" t="s">
        <v>6630</v>
      </c>
      <c r="L1907" t="s">
        <v>6529</v>
      </c>
      <c r="M1907" t="s">
        <v>6630</v>
      </c>
      <c r="N1907" t="s">
        <v>6630</v>
      </c>
      <c r="O1907" t="s">
        <v>6630</v>
      </c>
      <c r="P1907" t="s">
        <v>6630</v>
      </c>
      <c r="Q1907" t="s">
        <v>6630</v>
      </c>
    </row>
    <row r="1908" spans="1:17" x14ac:dyDescent="0.35">
      <c r="A1908">
        <v>9414112460</v>
      </c>
      <c r="B1908" t="s">
        <v>6626</v>
      </c>
      <c r="C1908" t="s">
        <v>6540</v>
      </c>
      <c r="D1908">
        <v>131</v>
      </c>
      <c r="E1908" t="s">
        <v>6672</v>
      </c>
      <c r="F1908">
        <v>703</v>
      </c>
      <c r="G1908" t="s">
        <v>7042</v>
      </c>
      <c r="H1908">
        <v>730</v>
      </c>
      <c r="I1908" t="s">
        <v>9767</v>
      </c>
      <c r="J1908">
        <v>13200</v>
      </c>
      <c r="L1908" t="s">
        <v>6529</v>
      </c>
      <c r="M1908">
        <v>10289848</v>
      </c>
      <c r="N1908" t="s">
        <v>6630</v>
      </c>
      <c r="O1908" t="s">
        <v>6630</v>
      </c>
      <c r="P1908" t="s">
        <v>6713</v>
      </c>
      <c r="Q1908" t="s">
        <v>6630</v>
      </c>
    </row>
    <row r="1909" spans="1:17" x14ac:dyDescent="0.35">
      <c r="A1909">
        <v>12025</v>
      </c>
      <c r="B1909" t="s">
        <v>6334</v>
      </c>
      <c r="C1909" t="s">
        <v>6356</v>
      </c>
      <c r="D1909">
        <v>200</v>
      </c>
      <c r="E1909" t="s">
        <v>6701</v>
      </c>
      <c r="F1909">
        <v>500</v>
      </c>
      <c r="G1909" t="s">
        <v>6702</v>
      </c>
      <c r="H1909">
        <v>55</v>
      </c>
      <c r="I1909" t="s">
        <v>9768</v>
      </c>
      <c r="J1909">
        <v>20000</v>
      </c>
      <c r="L1909" t="s">
        <v>6526</v>
      </c>
      <c r="M1909">
        <v>10185002</v>
      </c>
      <c r="N1909" t="s">
        <v>6630</v>
      </c>
      <c r="O1909" t="s">
        <v>6630</v>
      </c>
      <c r="P1909" t="s">
        <v>9769</v>
      </c>
      <c r="Q1909" t="s">
        <v>6630</v>
      </c>
    </row>
    <row r="1910" spans="1:17" x14ac:dyDescent="0.35">
      <c r="A1910" t="s">
        <v>9770</v>
      </c>
      <c r="B1910" t="s">
        <v>6626</v>
      </c>
      <c r="C1910" t="s">
        <v>6628</v>
      </c>
      <c r="D1910" t="s">
        <v>6628</v>
      </c>
      <c r="E1910" t="s">
        <v>6628</v>
      </c>
      <c r="F1910" t="s">
        <v>6628</v>
      </c>
      <c r="G1910" t="s">
        <v>6628</v>
      </c>
      <c r="H1910" t="s">
        <v>6628</v>
      </c>
      <c r="I1910" t="s">
        <v>9771</v>
      </c>
      <c r="J1910" t="s">
        <v>6630</v>
      </c>
      <c r="L1910" t="s">
        <v>6526</v>
      </c>
      <c r="M1910" t="s">
        <v>6630</v>
      </c>
      <c r="N1910" t="s">
        <v>6630</v>
      </c>
      <c r="O1910" t="s">
        <v>6630</v>
      </c>
      <c r="P1910" t="s">
        <v>6630</v>
      </c>
      <c r="Q1910" t="s">
        <v>6630</v>
      </c>
    </row>
    <row r="1911" spans="1:17" x14ac:dyDescent="0.35">
      <c r="A1911">
        <v>9420115328</v>
      </c>
      <c r="B1911" t="s">
        <v>6626</v>
      </c>
      <c r="C1911" t="s">
        <v>6540</v>
      </c>
      <c r="D1911">
        <v>131</v>
      </c>
      <c r="E1911" t="s">
        <v>6540</v>
      </c>
      <c r="F1911">
        <v>309</v>
      </c>
      <c r="G1911" t="s">
        <v>2845</v>
      </c>
      <c r="H1911">
        <v>107</v>
      </c>
      <c r="I1911" t="s">
        <v>9772</v>
      </c>
      <c r="J1911">
        <v>20121</v>
      </c>
      <c r="L1911" t="s">
        <v>6529</v>
      </c>
      <c r="M1911">
        <v>11308748</v>
      </c>
      <c r="N1911" t="s">
        <v>6630</v>
      </c>
      <c r="O1911" t="s">
        <v>6630</v>
      </c>
      <c r="P1911" t="s">
        <v>6630</v>
      </c>
      <c r="Q1911">
        <v>100</v>
      </c>
    </row>
    <row r="1912" spans="1:17" x14ac:dyDescent="0.35">
      <c r="A1912" t="s">
        <v>9773</v>
      </c>
      <c r="B1912" t="s">
        <v>6626</v>
      </c>
      <c r="C1912" t="s">
        <v>6628</v>
      </c>
      <c r="D1912" t="s">
        <v>6628</v>
      </c>
      <c r="E1912" t="s">
        <v>6628</v>
      </c>
      <c r="F1912" t="s">
        <v>6628</v>
      </c>
      <c r="G1912" t="s">
        <v>6628</v>
      </c>
      <c r="H1912" t="s">
        <v>6628</v>
      </c>
      <c r="I1912" t="s">
        <v>9774</v>
      </c>
      <c r="J1912" t="s">
        <v>6630</v>
      </c>
      <c r="L1912" t="s">
        <v>6526</v>
      </c>
      <c r="M1912" t="s">
        <v>6630</v>
      </c>
      <c r="N1912" t="s">
        <v>6630</v>
      </c>
      <c r="O1912" t="s">
        <v>6630</v>
      </c>
      <c r="P1912" t="s">
        <v>6630</v>
      </c>
      <c r="Q1912" t="s">
        <v>6630</v>
      </c>
    </row>
    <row r="1913" spans="1:17" x14ac:dyDescent="0.35">
      <c r="A1913">
        <v>9410110206</v>
      </c>
      <c r="B1913" t="s">
        <v>6626</v>
      </c>
      <c r="C1913" t="s">
        <v>6356</v>
      </c>
      <c r="D1913">
        <v>200</v>
      </c>
      <c r="E1913" t="s">
        <v>6366</v>
      </c>
      <c r="F1913">
        <v>207</v>
      </c>
      <c r="G1913" t="s">
        <v>176</v>
      </c>
      <c r="H1913">
        <v>705</v>
      </c>
      <c r="I1913" t="s">
        <v>9775</v>
      </c>
      <c r="J1913">
        <v>20800</v>
      </c>
      <c r="L1913" t="s">
        <v>6529</v>
      </c>
      <c r="M1913">
        <v>10014663</v>
      </c>
      <c r="N1913">
        <v>10015625</v>
      </c>
      <c r="O1913" t="s">
        <v>6630</v>
      </c>
      <c r="P1913">
        <v>20800.804011</v>
      </c>
      <c r="Q1913">
        <v>700</v>
      </c>
    </row>
    <row r="1914" spans="1:17" x14ac:dyDescent="0.35">
      <c r="A1914" t="s">
        <v>9776</v>
      </c>
      <c r="B1914" t="s">
        <v>6626</v>
      </c>
      <c r="C1914" t="s">
        <v>6628</v>
      </c>
      <c r="D1914" t="s">
        <v>6628</v>
      </c>
      <c r="E1914" t="s">
        <v>6628</v>
      </c>
      <c r="F1914" t="s">
        <v>6628</v>
      </c>
      <c r="G1914" t="s">
        <v>6628</v>
      </c>
      <c r="H1914" t="s">
        <v>6628</v>
      </c>
      <c r="I1914" t="s">
        <v>9777</v>
      </c>
      <c r="J1914" t="s">
        <v>6630</v>
      </c>
      <c r="L1914" t="s">
        <v>6526</v>
      </c>
      <c r="M1914" t="s">
        <v>6630</v>
      </c>
      <c r="N1914" t="s">
        <v>6630</v>
      </c>
      <c r="O1914" t="s">
        <v>6630</v>
      </c>
      <c r="P1914" t="s">
        <v>6630</v>
      </c>
      <c r="Q1914" t="s">
        <v>6630</v>
      </c>
    </row>
    <row r="1915" spans="1:17" x14ac:dyDescent="0.35">
      <c r="A1915">
        <v>9415113273</v>
      </c>
      <c r="B1915" t="s">
        <v>6626</v>
      </c>
      <c r="C1915" t="s">
        <v>6356</v>
      </c>
      <c r="D1915">
        <v>200</v>
      </c>
      <c r="E1915" t="s">
        <v>6645</v>
      </c>
      <c r="F1915">
        <v>201</v>
      </c>
      <c r="G1915" t="s">
        <v>6657</v>
      </c>
      <c r="H1915">
        <v>420</v>
      </c>
      <c r="I1915" t="s">
        <v>9778</v>
      </c>
      <c r="J1915">
        <v>20120</v>
      </c>
      <c r="L1915" t="s">
        <v>6529</v>
      </c>
      <c r="M1915">
        <v>13258465</v>
      </c>
      <c r="N1915" t="s">
        <v>6630</v>
      </c>
      <c r="O1915" t="s">
        <v>6630</v>
      </c>
      <c r="P1915" t="s">
        <v>6630</v>
      </c>
      <c r="Q1915">
        <v>100</v>
      </c>
    </row>
    <row r="1916" spans="1:17" x14ac:dyDescent="0.35">
      <c r="A1916">
        <v>9411110511</v>
      </c>
      <c r="B1916" t="s">
        <v>6626</v>
      </c>
      <c r="C1916" t="s">
        <v>6356</v>
      </c>
      <c r="D1916">
        <v>200</v>
      </c>
      <c r="E1916" t="s">
        <v>6366</v>
      </c>
      <c r="F1916">
        <v>207</v>
      </c>
      <c r="G1916" t="s">
        <v>6651</v>
      </c>
      <c r="H1916">
        <v>410</v>
      </c>
      <c r="I1916" t="s">
        <v>9779</v>
      </c>
      <c r="J1916">
        <v>20800</v>
      </c>
      <c r="L1916" t="s">
        <v>6529</v>
      </c>
      <c r="M1916">
        <v>10035039</v>
      </c>
      <c r="N1916">
        <v>10397582</v>
      </c>
      <c r="O1916" t="s">
        <v>6630</v>
      </c>
      <c r="P1916" t="s">
        <v>6630</v>
      </c>
      <c r="Q1916">
        <v>700</v>
      </c>
    </row>
    <row r="1917" spans="1:17" x14ac:dyDescent="0.35">
      <c r="A1917">
        <v>8794100590</v>
      </c>
      <c r="B1917" t="s">
        <v>6626</v>
      </c>
      <c r="C1917" t="s">
        <v>6766</v>
      </c>
      <c r="D1917">
        <v>120</v>
      </c>
      <c r="E1917" t="s">
        <v>6628</v>
      </c>
      <c r="F1917" t="s">
        <v>6628</v>
      </c>
      <c r="G1917" t="s">
        <v>6702</v>
      </c>
      <c r="H1917">
        <v>55</v>
      </c>
      <c r="I1917" t="s">
        <v>9780</v>
      </c>
      <c r="J1917" t="s">
        <v>6630</v>
      </c>
      <c r="L1917" t="s">
        <v>6529</v>
      </c>
      <c r="M1917" t="s">
        <v>6630</v>
      </c>
      <c r="N1917">
        <v>10002211</v>
      </c>
      <c r="O1917" t="s">
        <v>6630</v>
      </c>
      <c r="P1917" t="s">
        <v>9781</v>
      </c>
      <c r="Q1917" t="s">
        <v>6630</v>
      </c>
    </row>
    <row r="1918" spans="1:17" x14ac:dyDescent="0.35">
      <c r="A1918">
        <v>9416113691</v>
      </c>
      <c r="B1918" t="s">
        <v>6626</v>
      </c>
      <c r="C1918" t="s">
        <v>6356</v>
      </c>
      <c r="D1918">
        <v>200</v>
      </c>
      <c r="E1918" t="s">
        <v>6366</v>
      </c>
      <c r="F1918">
        <v>207</v>
      </c>
      <c r="G1918" t="s">
        <v>176</v>
      </c>
      <c r="H1918">
        <v>705</v>
      </c>
      <c r="I1918" t="s">
        <v>9782</v>
      </c>
      <c r="J1918">
        <v>20800</v>
      </c>
      <c r="L1918" t="s">
        <v>6529</v>
      </c>
      <c r="M1918">
        <v>10069378</v>
      </c>
      <c r="N1918">
        <v>10007373</v>
      </c>
      <c r="O1918" t="s">
        <v>6630</v>
      </c>
      <c r="P1918" t="s">
        <v>6630</v>
      </c>
      <c r="Q1918">
        <v>700</v>
      </c>
    </row>
    <row r="1919" spans="1:17" x14ac:dyDescent="0.35">
      <c r="A1919">
        <v>9411110700</v>
      </c>
      <c r="B1919" t="s">
        <v>6626</v>
      </c>
      <c r="C1919" t="s">
        <v>6356</v>
      </c>
      <c r="D1919">
        <v>200</v>
      </c>
      <c r="E1919" t="s">
        <v>6366</v>
      </c>
      <c r="F1919">
        <v>207</v>
      </c>
      <c r="G1919" t="s">
        <v>6638</v>
      </c>
      <c r="H1919">
        <v>415</v>
      </c>
      <c r="I1919" t="s">
        <v>9783</v>
      </c>
      <c r="J1919">
        <v>20115</v>
      </c>
      <c r="L1919" t="s">
        <v>6529</v>
      </c>
      <c r="M1919">
        <v>12975067</v>
      </c>
      <c r="N1919">
        <v>12511449</v>
      </c>
      <c r="O1919">
        <v>28492</v>
      </c>
      <c r="P1919" t="s">
        <v>6630</v>
      </c>
      <c r="Q1919" t="s">
        <v>6630</v>
      </c>
    </row>
    <row r="1920" spans="1:17" x14ac:dyDescent="0.35">
      <c r="A1920">
        <v>13843</v>
      </c>
      <c r="B1920" t="s">
        <v>6334</v>
      </c>
      <c r="C1920" t="s">
        <v>6356</v>
      </c>
      <c r="D1920">
        <v>200</v>
      </c>
      <c r="E1920" t="s">
        <v>6357</v>
      </c>
      <c r="F1920">
        <v>209</v>
      </c>
      <c r="G1920" t="s">
        <v>6358</v>
      </c>
      <c r="H1920">
        <v>301</v>
      </c>
      <c r="I1920" t="s">
        <v>9784</v>
      </c>
      <c r="J1920">
        <v>13500</v>
      </c>
      <c r="L1920" t="s">
        <v>6526</v>
      </c>
      <c r="M1920">
        <v>11677981</v>
      </c>
      <c r="N1920">
        <v>10016624</v>
      </c>
      <c r="O1920" t="s">
        <v>6630</v>
      </c>
      <c r="P1920" t="s">
        <v>6630</v>
      </c>
      <c r="Q1920" t="s">
        <v>6630</v>
      </c>
    </row>
    <row r="1921" spans="1:17" x14ac:dyDescent="0.35">
      <c r="A1921">
        <v>9403107701</v>
      </c>
      <c r="B1921" t="s">
        <v>6626</v>
      </c>
      <c r="C1921" t="s">
        <v>6356</v>
      </c>
      <c r="D1921">
        <v>200</v>
      </c>
      <c r="E1921" t="s">
        <v>6659</v>
      </c>
      <c r="F1921">
        <v>208</v>
      </c>
      <c r="G1921" t="s">
        <v>977</v>
      </c>
      <c r="H1921">
        <v>310</v>
      </c>
      <c r="I1921" t="s">
        <v>9785</v>
      </c>
      <c r="J1921">
        <v>13562</v>
      </c>
      <c r="L1921" t="s">
        <v>6529</v>
      </c>
      <c r="M1921">
        <v>10677251</v>
      </c>
      <c r="N1921">
        <v>10517943</v>
      </c>
      <c r="O1921" t="s">
        <v>9786</v>
      </c>
      <c r="P1921" t="s">
        <v>9787</v>
      </c>
      <c r="Q1921" t="s">
        <v>6630</v>
      </c>
    </row>
    <row r="1922" spans="1:17" x14ac:dyDescent="0.35">
      <c r="A1922">
        <v>9413111846</v>
      </c>
      <c r="B1922" t="s">
        <v>6626</v>
      </c>
      <c r="C1922" t="s">
        <v>6356</v>
      </c>
      <c r="D1922">
        <v>200</v>
      </c>
      <c r="E1922" t="s">
        <v>6645</v>
      </c>
      <c r="F1922">
        <v>201</v>
      </c>
      <c r="G1922" t="s">
        <v>6638</v>
      </c>
      <c r="H1922">
        <v>415</v>
      </c>
      <c r="I1922" t="s">
        <v>9788</v>
      </c>
      <c r="J1922">
        <v>20115</v>
      </c>
      <c r="L1922" t="s">
        <v>6529</v>
      </c>
      <c r="M1922">
        <v>12182702</v>
      </c>
      <c r="N1922">
        <v>12642941</v>
      </c>
      <c r="O1922">
        <v>30058</v>
      </c>
      <c r="P1922" t="s">
        <v>6630</v>
      </c>
      <c r="Q1922" t="s">
        <v>6630</v>
      </c>
    </row>
    <row r="1923" spans="1:17" x14ac:dyDescent="0.35">
      <c r="A1923">
        <v>9407109293</v>
      </c>
      <c r="B1923" t="s">
        <v>6626</v>
      </c>
      <c r="C1923" t="s">
        <v>6627</v>
      </c>
      <c r="D1923">
        <v>145</v>
      </c>
      <c r="E1923" t="s">
        <v>6627</v>
      </c>
      <c r="F1923">
        <v>145</v>
      </c>
      <c r="G1923" t="s">
        <v>6627</v>
      </c>
      <c r="H1923">
        <v>15</v>
      </c>
      <c r="I1923" t="s">
        <v>9789</v>
      </c>
      <c r="J1923">
        <v>14505</v>
      </c>
      <c r="L1923" t="s">
        <v>6529</v>
      </c>
      <c r="M1923">
        <v>10001091</v>
      </c>
      <c r="N1923">
        <v>10439130</v>
      </c>
      <c r="O1923" t="s">
        <v>6630</v>
      </c>
      <c r="P1923">
        <v>14505</v>
      </c>
      <c r="Q1923">
        <v>700</v>
      </c>
    </row>
    <row r="1924" spans="1:17" x14ac:dyDescent="0.35">
      <c r="A1924">
        <v>9408109420</v>
      </c>
      <c r="B1924" t="s">
        <v>6626</v>
      </c>
      <c r="C1924" t="s">
        <v>6356</v>
      </c>
      <c r="D1924">
        <v>200</v>
      </c>
      <c r="E1924" t="s">
        <v>6366</v>
      </c>
      <c r="F1924">
        <v>207</v>
      </c>
      <c r="G1924" t="s">
        <v>176</v>
      </c>
      <c r="H1924">
        <v>705</v>
      </c>
      <c r="I1924" t="s">
        <v>9790</v>
      </c>
      <c r="J1924">
        <v>20800</v>
      </c>
      <c r="L1924" t="s">
        <v>6529</v>
      </c>
      <c r="M1924">
        <v>11829851</v>
      </c>
      <c r="N1924">
        <v>10008027</v>
      </c>
      <c r="O1924" t="s">
        <v>6630</v>
      </c>
      <c r="P1924">
        <v>20800.804011</v>
      </c>
      <c r="Q1924">
        <v>700</v>
      </c>
    </row>
    <row r="1925" spans="1:17" x14ac:dyDescent="0.35">
      <c r="A1925">
        <v>9495100657</v>
      </c>
      <c r="B1925" t="s">
        <v>6626</v>
      </c>
      <c r="C1925" t="s">
        <v>6766</v>
      </c>
      <c r="D1925">
        <v>120</v>
      </c>
      <c r="E1925" t="s">
        <v>6628</v>
      </c>
      <c r="F1925" t="s">
        <v>6628</v>
      </c>
      <c r="G1925" t="s">
        <v>6702</v>
      </c>
      <c r="H1925">
        <v>55</v>
      </c>
      <c r="I1925" t="s">
        <v>9791</v>
      </c>
      <c r="J1925" t="s">
        <v>6630</v>
      </c>
      <c r="L1925" t="s">
        <v>6529</v>
      </c>
      <c r="M1925" t="s">
        <v>6630</v>
      </c>
      <c r="N1925">
        <v>10030342</v>
      </c>
      <c r="O1925" t="s">
        <v>6630</v>
      </c>
      <c r="P1925" t="s">
        <v>9792</v>
      </c>
      <c r="Q1925" t="s">
        <v>6630</v>
      </c>
    </row>
    <row r="1926" spans="1:17" x14ac:dyDescent="0.35">
      <c r="A1926">
        <v>9416113725</v>
      </c>
      <c r="B1926" t="s">
        <v>6626</v>
      </c>
      <c r="C1926" t="s">
        <v>6356</v>
      </c>
      <c r="D1926">
        <v>200</v>
      </c>
      <c r="E1926" t="s">
        <v>6366</v>
      </c>
      <c r="F1926">
        <v>207</v>
      </c>
      <c r="G1926" t="s">
        <v>6724</v>
      </c>
      <c r="H1926">
        <v>323</v>
      </c>
      <c r="I1926" t="s">
        <v>9793</v>
      </c>
      <c r="J1926">
        <v>20053</v>
      </c>
      <c r="L1926" t="s">
        <v>6529</v>
      </c>
      <c r="M1926">
        <v>10015625</v>
      </c>
      <c r="N1926">
        <v>10016158</v>
      </c>
      <c r="O1926" t="s">
        <v>6630</v>
      </c>
      <c r="P1926" t="s">
        <v>6630</v>
      </c>
      <c r="Q1926" t="s">
        <v>6630</v>
      </c>
    </row>
    <row r="1927" spans="1:17" x14ac:dyDescent="0.35">
      <c r="A1927">
        <v>7905108518</v>
      </c>
      <c r="B1927" t="s">
        <v>6626</v>
      </c>
      <c r="C1927" t="s">
        <v>6356</v>
      </c>
      <c r="D1927">
        <v>200</v>
      </c>
      <c r="E1927" t="s">
        <v>6366</v>
      </c>
      <c r="F1927">
        <v>207</v>
      </c>
      <c r="G1927" t="s">
        <v>6756</v>
      </c>
      <c r="H1927">
        <v>750</v>
      </c>
      <c r="I1927" t="s">
        <v>9794</v>
      </c>
      <c r="J1927">
        <v>20800</v>
      </c>
      <c r="L1927" t="s">
        <v>6529</v>
      </c>
      <c r="M1927">
        <v>10624861</v>
      </c>
      <c r="N1927">
        <v>10890422</v>
      </c>
      <c r="O1927" t="s">
        <v>9795</v>
      </c>
      <c r="P1927" t="s">
        <v>7314</v>
      </c>
      <c r="Q1927">
        <v>700</v>
      </c>
    </row>
    <row r="1928" spans="1:17" x14ac:dyDescent="0.35">
      <c r="A1928">
        <v>3924116744</v>
      </c>
      <c r="B1928" t="s">
        <v>6626</v>
      </c>
      <c r="C1928" t="s">
        <v>6356</v>
      </c>
      <c r="D1928">
        <v>200</v>
      </c>
      <c r="E1928" t="s">
        <v>5245</v>
      </c>
      <c r="F1928">
        <v>202</v>
      </c>
      <c r="G1928" t="s">
        <v>5245</v>
      </c>
      <c r="H1928">
        <v>450</v>
      </c>
      <c r="I1928" t="s">
        <v>8478</v>
      </c>
      <c r="J1928">
        <v>20200</v>
      </c>
      <c r="L1928" t="s">
        <v>6529</v>
      </c>
      <c r="M1928">
        <v>14314959</v>
      </c>
      <c r="N1928">
        <v>10558147</v>
      </c>
      <c r="O1928" t="s">
        <v>6630</v>
      </c>
      <c r="P1928" t="s">
        <v>6630</v>
      </c>
      <c r="Q1928">
        <v>610</v>
      </c>
    </row>
    <row r="1929" spans="1:17" x14ac:dyDescent="0.35">
      <c r="A1929">
        <v>9413111789</v>
      </c>
      <c r="B1929" t="s">
        <v>6626</v>
      </c>
      <c r="C1929" t="s">
        <v>6356</v>
      </c>
      <c r="D1929">
        <v>200</v>
      </c>
      <c r="E1929" t="s">
        <v>6645</v>
      </c>
      <c r="F1929">
        <v>201</v>
      </c>
      <c r="G1929" t="s">
        <v>6638</v>
      </c>
      <c r="H1929">
        <v>415</v>
      </c>
      <c r="I1929" t="s">
        <v>9796</v>
      </c>
      <c r="J1929">
        <v>20115</v>
      </c>
      <c r="L1929" t="s">
        <v>6529</v>
      </c>
      <c r="M1929">
        <v>12372637</v>
      </c>
      <c r="N1929">
        <v>12893951</v>
      </c>
      <c r="O1929" t="s">
        <v>6647</v>
      </c>
      <c r="P1929" t="s">
        <v>6630</v>
      </c>
      <c r="Q1929" t="s">
        <v>6630</v>
      </c>
    </row>
    <row r="1930" spans="1:17" x14ac:dyDescent="0.35">
      <c r="A1930">
        <v>9417114159</v>
      </c>
      <c r="B1930" t="s">
        <v>6626</v>
      </c>
      <c r="C1930" t="s">
        <v>6356</v>
      </c>
      <c r="D1930">
        <v>200</v>
      </c>
      <c r="E1930" t="s">
        <v>6645</v>
      </c>
      <c r="F1930">
        <v>201</v>
      </c>
      <c r="G1930" t="s">
        <v>6638</v>
      </c>
      <c r="H1930">
        <v>415</v>
      </c>
      <c r="I1930" t="s">
        <v>9797</v>
      </c>
      <c r="J1930">
        <v>20115</v>
      </c>
      <c r="L1930" t="s">
        <v>6529</v>
      </c>
      <c r="M1930">
        <v>14548587</v>
      </c>
      <c r="N1930">
        <v>14415910</v>
      </c>
      <c r="O1930" t="s">
        <v>6630</v>
      </c>
      <c r="P1930" t="s">
        <v>9798</v>
      </c>
      <c r="Q1930" t="s">
        <v>6630</v>
      </c>
    </row>
    <row r="1931" spans="1:17" x14ac:dyDescent="0.35">
      <c r="A1931">
        <v>9424116700</v>
      </c>
      <c r="B1931" t="s">
        <v>6334</v>
      </c>
      <c r="C1931" t="s">
        <v>6356</v>
      </c>
      <c r="D1931">
        <v>200</v>
      </c>
      <c r="E1931" t="s">
        <v>6357</v>
      </c>
      <c r="F1931">
        <v>209</v>
      </c>
      <c r="G1931" t="s">
        <v>8803</v>
      </c>
      <c r="H1931">
        <v>321</v>
      </c>
      <c r="I1931" t="s">
        <v>9799</v>
      </c>
      <c r="J1931">
        <v>13727</v>
      </c>
      <c r="L1931" t="s">
        <v>6529</v>
      </c>
      <c r="M1931">
        <v>13325171</v>
      </c>
      <c r="N1931">
        <v>14428323</v>
      </c>
      <c r="O1931" t="s">
        <v>6630</v>
      </c>
      <c r="P1931" t="s">
        <v>6630</v>
      </c>
      <c r="Q1931">
        <v>700</v>
      </c>
    </row>
    <row r="1932" spans="1:17" x14ac:dyDescent="0.35">
      <c r="A1932">
        <v>9412111023</v>
      </c>
      <c r="B1932" t="s">
        <v>6626</v>
      </c>
      <c r="C1932" t="s">
        <v>6356</v>
      </c>
      <c r="D1932">
        <v>200</v>
      </c>
      <c r="E1932" t="s">
        <v>6366</v>
      </c>
      <c r="F1932">
        <v>207</v>
      </c>
      <c r="G1932" t="s">
        <v>6724</v>
      </c>
      <c r="H1932">
        <v>323</v>
      </c>
      <c r="I1932" t="s">
        <v>9800</v>
      </c>
      <c r="J1932">
        <v>20050</v>
      </c>
      <c r="L1932" t="s">
        <v>6529</v>
      </c>
      <c r="M1932">
        <v>10114950</v>
      </c>
      <c r="N1932">
        <v>10032305</v>
      </c>
      <c r="O1932">
        <v>30133</v>
      </c>
      <c r="P1932" t="s">
        <v>6630</v>
      </c>
      <c r="Q1932" t="s">
        <v>6630</v>
      </c>
    </row>
    <row r="1933" spans="1:17" x14ac:dyDescent="0.35">
      <c r="A1933" t="s">
        <v>9801</v>
      </c>
      <c r="B1933" t="s">
        <v>6626</v>
      </c>
      <c r="C1933" t="s">
        <v>6628</v>
      </c>
      <c r="D1933" t="s">
        <v>6628</v>
      </c>
      <c r="E1933" t="s">
        <v>6628</v>
      </c>
      <c r="F1933" t="s">
        <v>6628</v>
      </c>
      <c r="G1933" t="s">
        <v>6628</v>
      </c>
      <c r="H1933" t="s">
        <v>6628</v>
      </c>
      <c r="I1933" t="s">
        <v>9802</v>
      </c>
      <c r="J1933" t="s">
        <v>6630</v>
      </c>
      <c r="L1933" t="s">
        <v>6529</v>
      </c>
      <c r="M1933" t="s">
        <v>6630</v>
      </c>
      <c r="N1933" t="s">
        <v>6630</v>
      </c>
      <c r="O1933" t="s">
        <v>7821</v>
      </c>
      <c r="P1933" t="s">
        <v>6630</v>
      </c>
      <c r="Q1933" t="s">
        <v>6630</v>
      </c>
    </row>
    <row r="1934" spans="1:17" x14ac:dyDescent="0.35">
      <c r="A1934">
        <v>9401106781</v>
      </c>
      <c r="B1934" t="s">
        <v>6626</v>
      </c>
      <c r="C1934" t="s">
        <v>6766</v>
      </c>
      <c r="D1934">
        <v>120</v>
      </c>
      <c r="E1934" t="s">
        <v>6628</v>
      </c>
      <c r="F1934" t="s">
        <v>6628</v>
      </c>
      <c r="G1934" t="s">
        <v>9803</v>
      </c>
      <c r="H1934">
        <v>50</v>
      </c>
      <c r="I1934" t="s">
        <v>9804</v>
      </c>
      <c r="J1934">
        <v>12010</v>
      </c>
      <c r="L1934" t="s">
        <v>6529</v>
      </c>
      <c r="M1934">
        <v>10495617</v>
      </c>
      <c r="N1934">
        <v>10001171</v>
      </c>
      <c r="O1934" t="s">
        <v>9805</v>
      </c>
      <c r="P1934" t="s">
        <v>6799</v>
      </c>
      <c r="Q1934" t="s">
        <v>6630</v>
      </c>
    </row>
    <row r="1935" spans="1:17" x14ac:dyDescent="0.35">
      <c r="A1935">
        <v>9497105218</v>
      </c>
      <c r="B1935" t="s">
        <v>6626</v>
      </c>
      <c r="C1935" t="s">
        <v>6356</v>
      </c>
      <c r="D1935">
        <v>200</v>
      </c>
      <c r="E1935" t="s">
        <v>6366</v>
      </c>
      <c r="F1935">
        <v>207</v>
      </c>
      <c r="G1935" t="s">
        <v>7216</v>
      </c>
      <c r="H1935">
        <v>748</v>
      </c>
      <c r="I1935" t="s">
        <v>9806</v>
      </c>
      <c r="J1935" t="s">
        <v>6630</v>
      </c>
      <c r="L1935" t="s">
        <v>6529</v>
      </c>
      <c r="M1935" t="s">
        <v>6630</v>
      </c>
      <c r="N1935">
        <v>10001331</v>
      </c>
      <c r="O1935" t="s">
        <v>9807</v>
      </c>
      <c r="P1935" t="s">
        <v>9808</v>
      </c>
      <c r="Q1935" t="s">
        <v>6630</v>
      </c>
    </row>
    <row r="1936" spans="1:17" x14ac:dyDescent="0.35">
      <c r="A1936">
        <v>9415113266</v>
      </c>
      <c r="B1936" t="s">
        <v>6626</v>
      </c>
      <c r="C1936" t="s">
        <v>6356</v>
      </c>
      <c r="D1936">
        <v>200</v>
      </c>
      <c r="E1936" t="s">
        <v>5245</v>
      </c>
      <c r="F1936">
        <v>202</v>
      </c>
      <c r="G1936" t="s">
        <v>5245</v>
      </c>
      <c r="H1936">
        <v>450</v>
      </c>
      <c r="I1936" t="s">
        <v>9809</v>
      </c>
      <c r="J1936">
        <v>20200</v>
      </c>
      <c r="L1936" t="s">
        <v>6529</v>
      </c>
      <c r="M1936">
        <v>14033858</v>
      </c>
      <c r="N1936" t="s">
        <v>6630</v>
      </c>
      <c r="O1936">
        <v>31284</v>
      </c>
      <c r="P1936" t="s">
        <v>6630</v>
      </c>
      <c r="Q1936" t="s">
        <v>6630</v>
      </c>
    </row>
    <row r="1937" spans="1:17" x14ac:dyDescent="0.35">
      <c r="A1937">
        <v>9415113033</v>
      </c>
      <c r="B1937" t="s">
        <v>6626</v>
      </c>
      <c r="C1937" t="s">
        <v>6356</v>
      </c>
      <c r="D1937">
        <v>200</v>
      </c>
      <c r="E1937" t="s">
        <v>6357</v>
      </c>
      <c r="F1937">
        <v>209</v>
      </c>
      <c r="G1937" t="s">
        <v>977</v>
      </c>
      <c r="H1937">
        <v>310</v>
      </c>
      <c r="I1937" t="s">
        <v>9810</v>
      </c>
      <c r="J1937">
        <v>13670</v>
      </c>
      <c r="L1937" t="s">
        <v>6529</v>
      </c>
      <c r="M1937">
        <v>10007753</v>
      </c>
      <c r="N1937" t="s">
        <v>6630</v>
      </c>
      <c r="O1937" t="s">
        <v>9811</v>
      </c>
      <c r="P1937" t="s">
        <v>6630</v>
      </c>
      <c r="Q1937" t="s">
        <v>6630</v>
      </c>
    </row>
    <row r="1938" spans="1:17" x14ac:dyDescent="0.35">
      <c r="A1938">
        <v>9402107213</v>
      </c>
      <c r="B1938" t="s">
        <v>6626</v>
      </c>
      <c r="C1938" t="s">
        <v>6540</v>
      </c>
      <c r="D1938">
        <v>131</v>
      </c>
      <c r="E1938" t="s">
        <v>9812</v>
      </c>
      <c r="F1938">
        <v>302</v>
      </c>
      <c r="G1938" t="s">
        <v>7324</v>
      </c>
      <c r="H1938">
        <v>120</v>
      </c>
      <c r="I1938" t="s">
        <v>9813</v>
      </c>
      <c r="J1938">
        <v>13220</v>
      </c>
      <c r="L1938" t="s">
        <v>6529</v>
      </c>
      <c r="M1938">
        <v>10545119</v>
      </c>
      <c r="N1938">
        <v>10427235</v>
      </c>
      <c r="O1938" t="s">
        <v>9814</v>
      </c>
      <c r="P1938" t="s">
        <v>9815</v>
      </c>
      <c r="Q1938" t="s">
        <v>6630</v>
      </c>
    </row>
    <row r="1939" spans="1:17" x14ac:dyDescent="0.35">
      <c r="A1939">
        <v>3521115844</v>
      </c>
      <c r="B1939" t="s">
        <v>6334</v>
      </c>
      <c r="C1939" t="s">
        <v>6356</v>
      </c>
      <c r="D1939">
        <v>200</v>
      </c>
      <c r="E1939" t="s">
        <v>5245</v>
      </c>
      <c r="F1939">
        <v>202</v>
      </c>
      <c r="G1939" t="s">
        <v>5245</v>
      </c>
      <c r="H1939">
        <v>450</v>
      </c>
      <c r="I1939" t="s">
        <v>9816</v>
      </c>
      <c r="J1939">
        <v>20200</v>
      </c>
      <c r="L1939" t="s">
        <v>6529</v>
      </c>
      <c r="M1939">
        <v>10430573</v>
      </c>
      <c r="N1939">
        <v>10533791</v>
      </c>
      <c r="O1939" t="s">
        <v>6630</v>
      </c>
      <c r="P1939" t="s">
        <v>6630</v>
      </c>
      <c r="Q1939" t="s">
        <v>6630</v>
      </c>
    </row>
    <row r="1940" spans="1:17" x14ac:dyDescent="0.35">
      <c r="A1940">
        <v>3518114749</v>
      </c>
      <c r="B1940" t="s">
        <v>6626</v>
      </c>
      <c r="C1940" t="s">
        <v>6356</v>
      </c>
      <c r="D1940">
        <v>200</v>
      </c>
      <c r="E1940" t="s">
        <v>5245</v>
      </c>
      <c r="F1940">
        <v>202</v>
      </c>
      <c r="G1940" t="s">
        <v>5245</v>
      </c>
      <c r="H1940">
        <v>450</v>
      </c>
      <c r="I1940" t="s">
        <v>9817</v>
      </c>
      <c r="J1940">
        <v>20200</v>
      </c>
      <c r="L1940" t="s">
        <v>6529</v>
      </c>
      <c r="M1940">
        <v>12957467</v>
      </c>
      <c r="N1940">
        <v>11533224</v>
      </c>
      <c r="O1940" t="s">
        <v>6630</v>
      </c>
      <c r="P1940">
        <v>32714</v>
      </c>
      <c r="Q1940" t="s">
        <v>6630</v>
      </c>
    </row>
    <row r="1941" spans="1:17" x14ac:dyDescent="0.35">
      <c r="A1941">
        <v>12001</v>
      </c>
      <c r="B1941" t="s">
        <v>6334</v>
      </c>
      <c r="C1941" t="s">
        <v>6766</v>
      </c>
      <c r="D1941">
        <v>120</v>
      </c>
      <c r="E1941" t="s">
        <v>6628</v>
      </c>
      <c r="F1941" t="s">
        <v>6628</v>
      </c>
      <c r="G1941" t="s">
        <v>9803</v>
      </c>
      <c r="H1941">
        <v>50</v>
      </c>
      <c r="I1941" t="s">
        <v>9818</v>
      </c>
      <c r="J1941">
        <v>12000</v>
      </c>
      <c r="L1941" t="s">
        <v>6526</v>
      </c>
      <c r="M1941">
        <v>13123721</v>
      </c>
      <c r="N1941" t="s">
        <v>6630</v>
      </c>
      <c r="O1941" t="s">
        <v>9819</v>
      </c>
      <c r="P1941" t="s">
        <v>6630</v>
      </c>
      <c r="Q1941" t="s">
        <v>6630</v>
      </c>
    </row>
    <row r="1942" spans="1:17" x14ac:dyDescent="0.35">
      <c r="A1942">
        <v>12024</v>
      </c>
      <c r="B1942" t="s">
        <v>6334</v>
      </c>
      <c r="C1942" t="s">
        <v>6356</v>
      </c>
      <c r="D1942">
        <v>200</v>
      </c>
      <c r="E1942" t="s">
        <v>6701</v>
      </c>
      <c r="F1942">
        <v>500</v>
      </c>
      <c r="G1942" t="s">
        <v>6702</v>
      </c>
      <c r="H1942">
        <v>55</v>
      </c>
      <c r="I1942" t="s">
        <v>9820</v>
      </c>
      <c r="J1942">
        <v>12025</v>
      </c>
      <c r="L1942" t="s">
        <v>6526</v>
      </c>
      <c r="M1942">
        <v>13163837</v>
      </c>
      <c r="N1942">
        <v>11407797</v>
      </c>
      <c r="O1942" t="s">
        <v>6630</v>
      </c>
      <c r="P1942" t="s">
        <v>9821</v>
      </c>
      <c r="Q1942" t="s">
        <v>6630</v>
      </c>
    </row>
    <row r="1943" spans="1:17" x14ac:dyDescent="0.35">
      <c r="A1943">
        <v>9496100936</v>
      </c>
      <c r="B1943" t="s">
        <v>6626</v>
      </c>
      <c r="C1943" t="s">
        <v>6356</v>
      </c>
      <c r="D1943">
        <v>200</v>
      </c>
      <c r="E1943" t="s">
        <v>488</v>
      </c>
      <c r="F1943">
        <v>203</v>
      </c>
      <c r="G1943" t="s">
        <v>488</v>
      </c>
      <c r="H1943">
        <v>500</v>
      </c>
      <c r="I1943" t="s">
        <v>9822</v>
      </c>
      <c r="J1943" t="s">
        <v>6630</v>
      </c>
      <c r="L1943" t="s">
        <v>6529</v>
      </c>
      <c r="M1943" t="s">
        <v>6630</v>
      </c>
      <c r="N1943">
        <v>10002974</v>
      </c>
      <c r="O1943" t="s">
        <v>9823</v>
      </c>
      <c r="P1943" t="s">
        <v>9824</v>
      </c>
      <c r="Q1943" t="s">
        <v>6630</v>
      </c>
    </row>
    <row r="1944" spans="1:17" x14ac:dyDescent="0.35">
      <c r="A1944">
        <v>6899106293</v>
      </c>
      <c r="B1944" t="s">
        <v>6626</v>
      </c>
      <c r="C1944" t="s">
        <v>6356</v>
      </c>
      <c r="D1944">
        <v>200</v>
      </c>
      <c r="E1944" t="s">
        <v>5245</v>
      </c>
      <c r="F1944">
        <v>202</v>
      </c>
      <c r="G1944" t="s">
        <v>5245</v>
      </c>
      <c r="H1944">
        <v>450</v>
      </c>
      <c r="I1944" t="s">
        <v>9825</v>
      </c>
      <c r="J1944">
        <v>20200</v>
      </c>
      <c r="L1944" t="s">
        <v>6529</v>
      </c>
      <c r="M1944">
        <v>10895151</v>
      </c>
      <c r="N1944">
        <v>10212031</v>
      </c>
      <c r="O1944" t="s">
        <v>6630</v>
      </c>
      <c r="P1944" t="s">
        <v>9826</v>
      </c>
      <c r="Q1944" t="s">
        <v>6630</v>
      </c>
    </row>
    <row r="1945" spans="1:17" x14ac:dyDescent="0.35">
      <c r="A1945">
        <v>9408109534</v>
      </c>
      <c r="B1945" t="s">
        <v>6626</v>
      </c>
      <c r="C1945" t="s">
        <v>6356</v>
      </c>
      <c r="D1945">
        <v>200</v>
      </c>
      <c r="E1945" t="s">
        <v>6366</v>
      </c>
      <c r="F1945">
        <v>207</v>
      </c>
      <c r="G1945" t="s">
        <v>1357</v>
      </c>
      <c r="H1945">
        <v>745</v>
      </c>
      <c r="I1945" t="s">
        <v>9827</v>
      </c>
      <c r="J1945">
        <v>20115</v>
      </c>
      <c r="L1945" t="s">
        <v>6529</v>
      </c>
      <c r="M1945">
        <v>10504616</v>
      </c>
      <c r="N1945">
        <v>10733110</v>
      </c>
      <c r="O1945" t="s">
        <v>9828</v>
      </c>
      <c r="P1945" t="s">
        <v>6630</v>
      </c>
      <c r="Q1945" t="s">
        <v>6630</v>
      </c>
    </row>
    <row r="1946" spans="1:17" x14ac:dyDescent="0.35">
      <c r="A1946">
        <v>9497105068</v>
      </c>
      <c r="B1946" t="s">
        <v>6626</v>
      </c>
      <c r="C1946" t="s">
        <v>6356</v>
      </c>
      <c r="D1946">
        <v>200</v>
      </c>
      <c r="E1946" t="s">
        <v>6357</v>
      </c>
      <c r="F1946">
        <v>209</v>
      </c>
      <c r="G1946" t="s">
        <v>6862</v>
      </c>
      <c r="H1946">
        <v>360</v>
      </c>
      <c r="I1946" t="s">
        <v>9829</v>
      </c>
      <c r="J1946" t="s">
        <v>6630</v>
      </c>
      <c r="L1946" t="s">
        <v>6529</v>
      </c>
      <c r="M1946" t="s">
        <v>6630</v>
      </c>
      <c r="N1946">
        <v>10517943</v>
      </c>
      <c r="O1946" t="s">
        <v>9830</v>
      </c>
      <c r="P1946" t="s">
        <v>9831</v>
      </c>
      <c r="Q1946" t="s">
        <v>6630</v>
      </c>
    </row>
    <row r="1947" spans="1:17" x14ac:dyDescent="0.35">
      <c r="A1947">
        <v>6898105872</v>
      </c>
      <c r="B1947" t="s">
        <v>6626</v>
      </c>
      <c r="C1947" t="s">
        <v>6356</v>
      </c>
      <c r="D1947">
        <v>200</v>
      </c>
      <c r="E1947" t="s">
        <v>5245</v>
      </c>
      <c r="F1947">
        <v>202</v>
      </c>
      <c r="G1947" t="s">
        <v>5245</v>
      </c>
      <c r="H1947">
        <v>450</v>
      </c>
      <c r="I1947" t="s">
        <v>9832</v>
      </c>
      <c r="J1947">
        <v>20200</v>
      </c>
      <c r="L1947" t="s">
        <v>6529</v>
      </c>
      <c r="M1947">
        <v>10895151</v>
      </c>
      <c r="N1947">
        <v>10212031</v>
      </c>
      <c r="O1947" t="s">
        <v>6630</v>
      </c>
      <c r="P1947" t="s">
        <v>9833</v>
      </c>
      <c r="Q1947" t="s">
        <v>6630</v>
      </c>
    </row>
    <row r="1948" spans="1:17" x14ac:dyDescent="0.35">
      <c r="A1948" t="s">
        <v>9834</v>
      </c>
      <c r="B1948" t="s">
        <v>6626</v>
      </c>
      <c r="C1948" t="s">
        <v>6628</v>
      </c>
      <c r="D1948" t="s">
        <v>6628</v>
      </c>
      <c r="E1948" t="s">
        <v>6628</v>
      </c>
      <c r="F1948" t="s">
        <v>6628</v>
      </c>
      <c r="G1948" t="s">
        <v>6628</v>
      </c>
      <c r="H1948" t="s">
        <v>6628</v>
      </c>
      <c r="I1948" t="s">
        <v>9835</v>
      </c>
      <c r="J1948" t="s">
        <v>6630</v>
      </c>
      <c r="L1948" t="s">
        <v>6526</v>
      </c>
      <c r="M1948" t="s">
        <v>6630</v>
      </c>
      <c r="N1948" t="s">
        <v>6630</v>
      </c>
      <c r="O1948" t="s">
        <v>6630</v>
      </c>
      <c r="P1948" t="s">
        <v>6630</v>
      </c>
      <c r="Q1948" t="s">
        <v>6630</v>
      </c>
    </row>
    <row r="1949" spans="1:17" x14ac:dyDescent="0.35">
      <c r="A1949" t="s">
        <v>9836</v>
      </c>
      <c r="B1949" t="s">
        <v>6626</v>
      </c>
      <c r="C1949" t="s">
        <v>6628</v>
      </c>
      <c r="D1949" t="s">
        <v>6628</v>
      </c>
      <c r="E1949" t="s">
        <v>6628</v>
      </c>
      <c r="F1949" t="s">
        <v>6628</v>
      </c>
      <c r="G1949" t="s">
        <v>6628</v>
      </c>
      <c r="H1949" t="s">
        <v>6628</v>
      </c>
      <c r="I1949" t="s">
        <v>9837</v>
      </c>
      <c r="J1949" t="s">
        <v>6630</v>
      </c>
      <c r="L1949" t="s">
        <v>6526</v>
      </c>
      <c r="M1949" t="s">
        <v>6630</v>
      </c>
      <c r="N1949" t="s">
        <v>6630</v>
      </c>
      <c r="O1949" t="s">
        <v>6630</v>
      </c>
      <c r="P1949" t="s">
        <v>6630</v>
      </c>
      <c r="Q1949" t="s">
        <v>6630</v>
      </c>
    </row>
    <row r="1950" spans="1:17" x14ac:dyDescent="0.35">
      <c r="A1950">
        <v>9412111033</v>
      </c>
      <c r="B1950" t="s">
        <v>6626</v>
      </c>
      <c r="C1950" t="s">
        <v>6356</v>
      </c>
      <c r="D1950">
        <v>200</v>
      </c>
      <c r="E1950" t="s">
        <v>6645</v>
      </c>
      <c r="F1950">
        <v>201</v>
      </c>
      <c r="G1950" t="s">
        <v>6651</v>
      </c>
      <c r="H1950">
        <v>410</v>
      </c>
      <c r="I1950" t="s">
        <v>9838</v>
      </c>
      <c r="J1950">
        <v>20800</v>
      </c>
      <c r="L1950" t="s">
        <v>6529</v>
      </c>
      <c r="M1950">
        <v>10430231</v>
      </c>
      <c r="N1950">
        <v>10617750</v>
      </c>
      <c r="O1950" t="s">
        <v>6630</v>
      </c>
      <c r="P1950" t="s">
        <v>6630</v>
      </c>
      <c r="Q1950">
        <v>700</v>
      </c>
    </row>
    <row r="1951" spans="1:17" x14ac:dyDescent="0.35">
      <c r="A1951">
        <v>9411110797</v>
      </c>
      <c r="B1951" t="s">
        <v>6626</v>
      </c>
      <c r="C1951" t="s">
        <v>6540</v>
      </c>
      <c r="D1951">
        <v>131</v>
      </c>
      <c r="E1951" t="s">
        <v>6540</v>
      </c>
      <c r="F1951">
        <v>309</v>
      </c>
      <c r="G1951" t="s">
        <v>2845</v>
      </c>
      <c r="H1951">
        <v>107</v>
      </c>
      <c r="I1951" t="s">
        <v>9839</v>
      </c>
      <c r="J1951" t="s">
        <v>6630</v>
      </c>
      <c r="L1951" t="s">
        <v>6529</v>
      </c>
      <c r="M1951">
        <v>10603083</v>
      </c>
      <c r="N1951">
        <v>13593992</v>
      </c>
      <c r="O1951" t="s">
        <v>6630</v>
      </c>
      <c r="P1951" t="s">
        <v>6630</v>
      </c>
      <c r="Q1951" t="s">
        <v>6630</v>
      </c>
    </row>
    <row r="1952" spans="1:17" x14ac:dyDescent="0.35">
      <c r="A1952">
        <v>9425116894</v>
      </c>
      <c r="B1952" t="s">
        <v>6334</v>
      </c>
      <c r="C1952" t="s">
        <v>6356</v>
      </c>
      <c r="D1952">
        <v>200</v>
      </c>
      <c r="E1952" t="s">
        <v>6645</v>
      </c>
      <c r="F1952">
        <v>201</v>
      </c>
      <c r="G1952" t="s">
        <v>6808</v>
      </c>
      <c r="H1952">
        <v>805</v>
      </c>
      <c r="I1952" t="s">
        <v>9840</v>
      </c>
      <c r="J1952">
        <v>20116</v>
      </c>
      <c r="L1952" t="s">
        <v>6529</v>
      </c>
      <c r="M1952">
        <v>11295537</v>
      </c>
      <c r="N1952">
        <v>11211305</v>
      </c>
      <c r="O1952" t="s">
        <v>6630</v>
      </c>
      <c r="P1952" t="s">
        <v>6630</v>
      </c>
      <c r="Q1952" t="s">
        <v>6630</v>
      </c>
    </row>
    <row r="1953" spans="1:17" x14ac:dyDescent="0.35">
      <c r="A1953">
        <v>9422116157</v>
      </c>
      <c r="B1953" t="s">
        <v>6626</v>
      </c>
      <c r="C1953" t="s">
        <v>6356</v>
      </c>
      <c r="D1953">
        <v>200</v>
      </c>
      <c r="E1953" t="s">
        <v>6366</v>
      </c>
      <c r="F1953">
        <v>207</v>
      </c>
      <c r="G1953" t="s">
        <v>176</v>
      </c>
      <c r="H1953">
        <v>705</v>
      </c>
      <c r="I1953" t="s">
        <v>9841</v>
      </c>
      <c r="J1953">
        <v>20800</v>
      </c>
      <c r="L1953" t="s">
        <v>6529</v>
      </c>
      <c r="M1953">
        <v>13133072</v>
      </c>
      <c r="N1953">
        <v>13161292</v>
      </c>
      <c r="O1953" t="s">
        <v>6630</v>
      </c>
      <c r="P1953" t="s">
        <v>6630</v>
      </c>
      <c r="Q1953">
        <v>700</v>
      </c>
    </row>
    <row r="1954" spans="1:17" x14ac:dyDescent="0.35">
      <c r="A1954">
        <v>9404108096</v>
      </c>
      <c r="B1954" t="s">
        <v>6626</v>
      </c>
      <c r="C1954" t="s">
        <v>6356</v>
      </c>
      <c r="D1954">
        <v>200</v>
      </c>
      <c r="E1954" t="s">
        <v>6357</v>
      </c>
      <c r="F1954">
        <v>209</v>
      </c>
      <c r="G1954" t="s">
        <v>6724</v>
      </c>
      <c r="H1954">
        <v>323</v>
      </c>
      <c r="I1954" t="s">
        <v>9842</v>
      </c>
      <c r="J1954" t="s">
        <v>6630</v>
      </c>
      <c r="L1954" t="s">
        <v>6529</v>
      </c>
      <c r="M1954">
        <v>10171081</v>
      </c>
      <c r="N1954">
        <v>10114950</v>
      </c>
      <c r="O1954" t="s">
        <v>9843</v>
      </c>
      <c r="P1954" t="s">
        <v>6630</v>
      </c>
      <c r="Q1954">
        <v>700</v>
      </c>
    </row>
    <row r="1955" spans="1:17" x14ac:dyDescent="0.35">
      <c r="A1955">
        <v>9422116189</v>
      </c>
      <c r="B1955" t="s">
        <v>6334</v>
      </c>
      <c r="C1955" t="s">
        <v>7946</v>
      </c>
      <c r="D1955">
        <v>100</v>
      </c>
      <c r="E1955" t="s">
        <v>6645</v>
      </c>
      <c r="F1955">
        <v>201</v>
      </c>
      <c r="G1955" t="s">
        <v>6808</v>
      </c>
      <c r="H1955">
        <v>805</v>
      </c>
      <c r="I1955" t="s">
        <v>9844</v>
      </c>
      <c r="J1955">
        <v>20116</v>
      </c>
      <c r="L1955" t="s">
        <v>6529</v>
      </c>
      <c r="M1955">
        <v>11295537</v>
      </c>
      <c r="N1955">
        <v>11211305</v>
      </c>
      <c r="O1955" t="s">
        <v>6630</v>
      </c>
      <c r="P1955" t="s">
        <v>6630</v>
      </c>
      <c r="Q1955" t="s">
        <v>6630</v>
      </c>
    </row>
    <row r="1956" spans="1:17" x14ac:dyDescent="0.35">
      <c r="A1956">
        <v>9414112463</v>
      </c>
      <c r="B1956" t="s">
        <v>6626</v>
      </c>
      <c r="C1956" t="s">
        <v>6540</v>
      </c>
      <c r="D1956">
        <v>131</v>
      </c>
      <c r="E1956" t="s">
        <v>6672</v>
      </c>
      <c r="F1956">
        <v>703</v>
      </c>
      <c r="G1956" t="s">
        <v>7042</v>
      </c>
      <c r="H1956">
        <v>730</v>
      </c>
      <c r="I1956" t="s">
        <v>9845</v>
      </c>
      <c r="J1956">
        <v>13200</v>
      </c>
      <c r="L1956" t="s">
        <v>6529</v>
      </c>
      <c r="M1956">
        <v>12893758</v>
      </c>
      <c r="N1956">
        <v>16247868</v>
      </c>
      <c r="O1956" t="s">
        <v>6630</v>
      </c>
      <c r="P1956" t="s">
        <v>6630</v>
      </c>
      <c r="Q1956" t="s">
        <v>6630</v>
      </c>
    </row>
    <row r="1957" spans="1:17" x14ac:dyDescent="0.35">
      <c r="A1957" t="s">
        <v>9846</v>
      </c>
      <c r="B1957" t="s">
        <v>6626</v>
      </c>
      <c r="C1957" t="s">
        <v>6628</v>
      </c>
      <c r="D1957" t="s">
        <v>6628</v>
      </c>
      <c r="E1957" t="s">
        <v>6628</v>
      </c>
      <c r="F1957" t="s">
        <v>6628</v>
      </c>
      <c r="G1957" t="s">
        <v>6628</v>
      </c>
      <c r="H1957" t="s">
        <v>6628</v>
      </c>
      <c r="I1957" t="s">
        <v>9847</v>
      </c>
      <c r="J1957" t="s">
        <v>6630</v>
      </c>
      <c r="L1957" t="s">
        <v>6526</v>
      </c>
      <c r="M1957" t="s">
        <v>6630</v>
      </c>
      <c r="N1957" t="s">
        <v>6630</v>
      </c>
      <c r="O1957" t="s">
        <v>6630</v>
      </c>
      <c r="P1957" t="s">
        <v>6630</v>
      </c>
      <c r="Q1957" t="s">
        <v>6630</v>
      </c>
    </row>
    <row r="1958" spans="1:17" x14ac:dyDescent="0.35">
      <c r="A1958">
        <v>9415112760</v>
      </c>
      <c r="B1958" t="s">
        <v>6626</v>
      </c>
      <c r="C1958" t="s">
        <v>6356</v>
      </c>
      <c r="D1958">
        <v>200</v>
      </c>
      <c r="E1958" t="s">
        <v>6366</v>
      </c>
      <c r="F1958">
        <v>207</v>
      </c>
      <c r="G1958" t="s">
        <v>8856</v>
      </c>
      <c r="H1958">
        <v>710</v>
      </c>
      <c r="I1958" t="s">
        <v>6819</v>
      </c>
      <c r="J1958">
        <v>20800</v>
      </c>
      <c r="L1958" t="s">
        <v>6529</v>
      </c>
      <c r="M1958">
        <v>10069378</v>
      </c>
      <c r="N1958">
        <v>10007373</v>
      </c>
      <c r="O1958" t="s">
        <v>6630</v>
      </c>
      <c r="P1958" t="s">
        <v>6630</v>
      </c>
      <c r="Q1958">
        <v>700</v>
      </c>
    </row>
    <row r="1959" spans="1:17" x14ac:dyDescent="0.35">
      <c r="A1959">
        <v>8703107653</v>
      </c>
      <c r="B1959" t="s">
        <v>6626</v>
      </c>
      <c r="C1959" t="s">
        <v>6356</v>
      </c>
      <c r="D1959">
        <v>200</v>
      </c>
      <c r="E1959" t="s">
        <v>6659</v>
      </c>
      <c r="F1959">
        <v>208</v>
      </c>
      <c r="G1959" t="s">
        <v>1998</v>
      </c>
      <c r="H1959">
        <v>335</v>
      </c>
      <c r="I1959" t="s">
        <v>9848</v>
      </c>
      <c r="J1959">
        <v>13840</v>
      </c>
      <c r="L1959" t="s">
        <v>6529</v>
      </c>
      <c r="M1959">
        <v>10002958</v>
      </c>
      <c r="N1959">
        <v>10518461</v>
      </c>
      <c r="O1959" t="s">
        <v>9849</v>
      </c>
      <c r="P1959" t="s">
        <v>6765</v>
      </c>
      <c r="Q1959" t="s">
        <v>6630</v>
      </c>
    </row>
    <row r="1960" spans="1:17" x14ac:dyDescent="0.35">
      <c r="A1960">
        <v>9423116485</v>
      </c>
      <c r="B1960" t="s">
        <v>6334</v>
      </c>
      <c r="C1960" t="s">
        <v>6356</v>
      </c>
      <c r="D1960">
        <v>200</v>
      </c>
      <c r="E1960" t="s">
        <v>6366</v>
      </c>
      <c r="F1960">
        <v>207</v>
      </c>
      <c r="G1960" t="s">
        <v>176</v>
      </c>
      <c r="H1960">
        <v>705</v>
      </c>
      <c r="I1960" t="s">
        <v>9850</v>
      </c>
      <c r="J1960">
        <v>20800</v>
      </c>
      <c r="L1960" t="s">
        <v>6529</v>
      </c>
      <c r="M1960">
        <v>10707755</v>
      </c>
      <c r="N1960">
        <v>11429494</v>
      </c>
      <c r="O1960" t="s">
        <v>6630</v>
      </c>
      <c r="P1960" t="s">
        <v>6630</v>
      </c>
      <c r="Q1960">
        <v>700</v>
      </c>
    </row>
    <row r="1961" spans="1:17" x14ac:dyDescent="0.35">
      <c r="A1961">
        <v>9400106632</v>
      </c>
      <c r="B1961" t="s">
        <v>6626</v>
      </c>
      <c r="C1961" t="s">
        <v>6356</v>
      </c>
      <c r="D1961">
        <v>200</v>
      </c>
      <c r="E1961" t="s">
        <v>6357</v>
      </c>
      <c r="F1961">
        <v>209</v>
      </c>
      <c r="G1961" t="s">
        <v>6862</v>
      </c>
      <c r="H1961">
        <v>360</v>
      </c>
      <c r="I1961" t="s">
        <v>9851</v>
      </c>
      <c r="J1961">
        <v>13840</v>
      </c>
      <c r="L1961" t="s">
        <v>6529</v>
      </c>
      <c r="M1961" t="s">
        <v>6630</v>
      </c>
      <c r="N1961">
        <v>10162020</v>
      </c>
      <c r="O1961" t="s">
        <v>6630</v>
      </c>
      <c r="P1961" t="s">
        <v>6694</v>
      </c>
      <c r="Q1961" t="s">
        <v>6630</v>
      </c>
    </row>
    <row r="1962" spans="1:17" x14ac:dyDescent="0.35">
      <c r="A1962">
        <v>9409109833</v>
      </c>
      <c r="B1962" t="s">
        <v>6626</v>
      </c>
      <c r="C1962" t="s">
        <v>6356</v>
      </c>
      <c r="D1962">
        <v>200</v>
      </c>
      <c r="E1962" t="s">
        <v>6366</v>
      </c>
      <c r="F1962">
        <v>207</v>
      </c>
      <c r="G1962" t="s">
        <v>6638</v>
      </c>
      <c r="H1962">
        <v>415</v>
      </c>
      <c r="I1962" t="s">
        <v>9852</v>
      </c>
      <c r="J1962">
        <v>20115</v>
      </c>
      <c r="L1962" t="s">
        <v>6529</v>
      </c>
      <c r="M1962">
        <v>10830711</v>
      </c>
      <c r="N1962">
        <v>11129352</v>
      </c>
      <c r="O1962" t="s">
        <v>9853</v>
      </c>
      <c r="P1962" t="s">
        <v>6630</v>
      </c>
      <c r="Q1962" t="s">
        <v>6630</v>
      </c>
    </row>
    <row r="1963" spans="1:17" x14ac:dyDescent="0.35">
      <c r="A1963" t="s">
        <v>9854</v>
      </c>
      <c r="B1963" t="s">
        <v>6626</v>
      </c>
      <c r="C1963" t="s">
        <v>6628</v>
      </c>
      <c r="D1963" t="s">
        <v>6628</v>
      </c>
      <c r="E1963" t="s">
        <v>6628</v>
      </c>
      <c r="F1963" t="s">
        <v>6628</v>
      </c>
      <c r="G1963" t="s">
        <v>6628</v>
      </c>
      <c r="H1963" t="s">
        <v>6628</v>
      </c>
      <c r="I1963" t="s">
        <v>9855</v>
      </c>
      <c r="J1963" t="s">
        <v>6630</v>
      </c>
      <c r="L1963" t="s">
        <v>6529</v>
      </c>
      <c r="M1963" t="s">
        <v>6630</v>
      </c>
      <c r="N1963" t="s">
        <v>6630</v>
      </c>
      <c r="O1963" t="s">
        <v>7821</v>
      </c>
      <c r="P1963" t="s">
        <v>6630</v>
      </c>
      <c r="Q1963" t="s">
        <v>6630</v>
      </c>
    </row>
    <row r="1964" spans="1:17" x14ac:dyDescent="0.35">
      <c r="A1964" t="s">
        <v>9856</v>
      </c>
      <c r="B1964" t="s">
        <v>6626</v>
      </c>
      <c r="C1964" t="s">
        <v>6628</v>
      </c>
      <c r="D1964" t="s">
        <v>6628</v>
      </c>
      <c r="E1964" t="s">
        <v>6628</v>
      </c>
      <c r="F1964" t="s">
        <v>6628</v>
      </c>
      <c r="G1964" t="s">
        <v>6628</v>
      </c>
      <c r="H1964" t="s">
        <v>6628</v>
      </c>
      <c r="I1964" t="s">
        <v>9857</v>
      </c>
      <c r="J1964" t="s">
        <v>6630</v>
      </c>
      <c r="L1964" t="s">
        <v>6526</v>
      </c>
      <c r="M1964" t="s">
        <v>6630</v>
      </c>
      <c r="N1964" t="s">
        <v>6630</v>
      </c>
      <c r="O1964" t="s">
        <v>6630</v>
      </c>
      <c r="P1964" t="s">
        <v>6630</v>
      </c>
      <c r="Q1964" t="s">
        <v>6630</v>
      </c>
    </row>
    <row r="1965" spans="1:17" x14ac:dyDescent="0.35">
      <c r="A1965" t="s">
        <v>9858</v>
      </c>
      <c r="B1965" t="s">
        <v>6626</v>
      </c>
      <c r="C1965" t="s">
        <v>6628</v>
      </c>
      <c r="D1965" t="s">
        <v>6628</v>
      </c>
      <c r="E1965" t="s">
        <v>6628</v>
      </c>
      <c r="F1965" t="s">
        <v>6628</v>
      </c>
      <c r="G1965" t="s">
        <v>6628</v>
      </c>
      <c r="H1965" t="s">
        <v>6628</v>
      </c>
      <c r="I1965" t="s">
        <v>9859</v>
      </c>
      <c r="J1965" t="s">
        <v>6630</v>
      </c>
      <c r="L1965" t="s">
        <v>6529</v>
      </c>
      <c r="M1965" t="s">
        <v>6630</v>
      </c>
      <c r="N1965" t="s">
        <v>6630</v>
      </c>
      <c r="O1965" t="s">
        <v>6630</v>
      </c>
      <c r="P1965" t="s">
        <v>6630</v>
      </c>
      <c r="Q1965" t="s">
        <v>6630</v>
      </c>
    </row>
    <row r="1966" spans="1:17" x14ac:dyDescent="0.35">
      <c r="A1966" t="s">
        <v>9860</v>
      </c>
      <c r="B1966" t="s">
        <v>6334</v>
      </c>
      <c r="C1966" t="s">
        <v>6628</v>
      </c>
      <c r="D1966" t="s">
        <v>6628</v>
      </c>
      <c r="E1966" t="s">
        <v>6628</v>
      </c>
      <c r="F1966" t="s">
        <v>6628</v>
      </c>
      <c r="G1966" t="s">
        <v>6628</v>
      </c>
      <c r="H1966" t="s">
        <v>6628</v>
      </c>
      <c r="I1966" t="s">
        <v>9861</v>
      </c>
      <c r="J1966" t="s">
        <v>6630</v>
      </c>
      <c r="L1966" t="s">
        <v>6526</v>
      </c>
      <c r="M1966" t="s">
        <v>6630</v>
      </c>
      <c r="N1966" t="s">
        <v>6630</v>
      </c>
      <c r="O1966" t="s">
        <v>6630</v>
      </c>
      <c r="P1966" t="s">
        <v>6630</v>
      </c>
      <c r="Q1966" t="s">
        <v>6630</v>
      </c>
    </row>
    <row r="1967" spans="1:17" x14ac:dyDescent="0.35">
      <c r="A1967">
        <v>9406108859</v>
      </c>
      <c r="B1967" t="s">
        <v>6626</v>
      </c>
      <c r="C1967" t="s">
        <v>8365</v>
      </c>
      <c r="D1967">
        <v>105</v>
      </c>
      <c r="E1967" t="s">
        <v>6628</v>
      </c>
      <c r="F1967" t="s">
        <v>6628</v>
      </c>
      <c r="G1967" t="s">
        <v>8367</v>
      </c>
      <c r="H1967">
        <v>5</v>
      </c>
      <c r="I1967" t="s">
        <v>9862</v>
      </c>
      <c r="J1967">
        <v>10500</v>
      </c>
      <c r="L1967" t="s">
        <v>6529</v>
      </c>
      <c r="M1967">
        <v>10403209</v>
      </c>
      <c r="N1967" t="s">
        <v>6630</v>
      </c>
      <c r="O1967" t="s">
        <v>6630</v>
      </c>
      <c r="P1967" t="s">
        <v>6630</v>
      </c>
      <c r="Q1967">
        <v>700</v>
      </c>
    </row>
    <row r="1968" spans="1:17" x14ac:dyDescent="0.35">
      <c r="A1968">
        <v>9417113793</v>
      </c>
      <c r="B1968" t="s">
        <v>6626</v>
      </c>
      <c r="C1968" t="s">
        <v>6356</v>
      </c>
      <c r="D1968">
        <v>200</v>
      </c>
      <c r="E1968" t="s">
        <v>6701</v>
      </c>
      <c r="F1968">
        <v>500</v>
      </c>
      <c r="G1968" t="s">
        <v>6702</v>
      </c>
      <c r="H1968">
        <v>55</v>
      </c>
      <c r="I1968" t="s">
        <v>9863</v>
      </c>
      <c r="J1968">
        <v>12032</v>
      </c>
      <c r="L1968" t="s">
        <v>6529</v>
      </c>
      <c r="M1968">
        <v>10951344</v>
      </c>
      <c r="N1968" t="s">
        <v>6630</v>
      </c>
      <c r="O1968" t="s">
        <v>6630</v>
      </c>
      <c r="P1968" t="s">
        <v>6630</v>
      </c>
      <c r="Q1968" t="s">
        <v>6630</v>
      </c>
    </row>
    <row r="1969" spans="1:17" x14ac:dyDescent="0.35">
      <c r="A1969">
        <v>10111</v>
      </c>
      <c r="B1969" t="s">
        <v>6334</v>
      </c>
      <c r="C1969" t="s">
        <v>7946</v>
      </c>
      <c r="D1969">
        <v>100</v>
      </c>
      <c r="E1969" t="s">
        <v>8513</v>
      </c>
      <c r="F1969">
        <v>100</v>
      </c>
      <c r="G1969" t="s">
        <v>2905</v>
      </c>
      <c r="H1969">
        <v>1</v>
      </c>
      <c r="I1969" t="s">
        <v>9864</v>
      </c>
      <c r="J1969">
        <v>10100</v>
      </c>
      <c r="L1969" t="s">
        <v>6526</v>
      </c>
      <c r="M1969">
        <v>11593788</v>
      </c>
      <c r="N1969" t="s">
        <v>6630</v>
      </c>
      <c r="O1969" t="s">
        <v>6630</v>
      </c>
      <c r="P1969" t="s">
        <v>9865</v>
      </c>
      <c r="Q1969" t="s">
        <v>6630</v>
      </c>
    </row>
    <row r="1970" spans="1:17" x14ac:dyDescent="0.35">
      <c r="A1970" t="s">
        <v>9866</v>
      </c>
      <c r="B1970" t="s">
        <v>6626</v>
      </c>
      <c r="C1970" t="s">
        <v>6628</v>
      </c>
      <c r="D1970" t="s">
        <v>6628</v>
      </c>
      <c r="E1970" t="s">
        <v>6628</v>
      </c>
      <c r="F1970" t="s">
        <v>6628</v>
      </c>
      <c r="G1970" t="s">
        <v>6628</v>
      </c>
      <c r="H1970" t="s">
        <v>6628</v>
      </c>
      <c r="I1970" t="s">
        <v>9867</v>
      </c>
      <c r="J1970" t="s">
        <v>6630</v>
      </c>
      <c r="L1970" t="s">
        <v>6529</v>
      </c>
      <c r="M1970" t="s">
        <v>6630</v>
      </c>
      <c r="N1970" t="s">
        <v>6630</v>
      </c>
      <c r="O1970" t="s">
        <v>6630</v>
      </c>
      <c r="P1970" t="s">
        <v>6630</v>
      </c>
      <c r="Q1970" t="s">
        <v>6630</v>
      </c>
    </row>
    <row r="1971" spans="1:17" x14ac:dyDescent="0.35">
      <c r="A1971">
        <v>9414112684</v>
      </c>
      <c r="B1971" t="s">
        <v>6626</v>
      </c>
      <c r="C1971" t="s">
        <v>6540</v>
      </c>
      <c r="D1971">
        <v>131</v>
      </c>
      <c r="E1971" t="s">
        <v>6672</v>
      </c>
      <c r="F1971">
        <v>703</v>
      </c>
      <c r="G1971" t="s">
        <v>3068</v>
      </c>
      <c r="H1971">
        <v>830</v>
      </c>
      <c r="I1971" t="s">
        <v>9868</v>
      </c>
      <c r="J1971">
        <v>13200</v>
      </c>
      <c r="L1971" t="s">
        <v>6529</v>
      </c>
      <c r="M1971">
        <v>14481950</v>
      </c>
      <c r="N1971" t="s">
        <v>6630</v>
      </c>
      <c r="O1971" t="s">
        <v>9869</v>
      </c>
      <c r="P1971" t="s">
        <v>6630</v>
      </c>
      <c r="Q1971" t="s">
        <v>6630</v>
      </c>
    </row>
    <row r="1972" spans="1:17" x14ac:dyDescent="0.35">
      <c r="A1972" t="s">
        <v>9870</v>
      </c>
      <c r="B1972" t="s">
        <v>6626</v>
      </c>
      <c r="C1972" t="s">
        <v>6628</v>
      </c>
      <c r="D1972" t="s">
        <v>6628</v>
      </c>
      <c r="E1972" t="s">
        <v>6628</v>
      </c>
      <c r="F1972" t="s">
        <v>6628</v>
      </c>
      <c r="G1972" t="s">
        <v>6628</v>
      </c>
      <c r="H1972" t="s">
        <v>6628</v>
      </c>
      <c r="I1972" t="s">
        <v>9871</v>
      </c>
      <c r="J1972" t="s">
        <v>6630</v>
      </c>
      <c r="L1972" t="s">
        <v>6526</v>
      </c>
      <c r="M1972" t="s">
        <v>6630</v>
      </c>
      <c r="N1972" t="s">
        <v>6630</v>
      </c>
      <c r="O1972" t="s">
        <v>6630</v>
      </c>
      <c r="P1972" t="s">
        <v>6630</v>
      </c>
      <c r="Q1972" t="s">
        <v>6630</v>
      </c>
    </row>
    <row r="1973" spans="1:17" x14ac:dyDescent="0.35">
      <c r="A1973">
        <v>9497105635</v>
      </c>
      <c r="B1973" t="s">
        <v>6626</v>
      </c>
      <c r="C1973" t="s">
        <v>6540</v>
      </c>
      <c r="D1973">
        <v>131</v>
      </c>
      <c r="E1973" t="s">
        <v>6981</v>
      </c>
      <c r="F1973">
        <v>301</v>
      </c>
      <c r="G1973" t="s">
        <v>7284</v>
      </c>
      <c r="H1973">
        <v>130</v>
      </c>
      <c r="I1973" t="s">
        <v>9872</v>
      </c>
      <c r="J1973" t="s">
        <v>6630</v>
      </c>
      <c r="L1973" t="s">
        <v>6529</v>
      </c>
      <c r="M1973" t="s">
        <v>6630</v>
      </c>
      <c r="N1973">
        <v>10174864</v>
      </c>
      <c r="O1973" t="s">
        <v>9873</v>
      </c>
      <c r="P1973" t="s">
        <v>6830</v>
      </c>
      <c r="Q1973" t="s">
        <v>6630</v>
      </c>
    </row>
    <row r="1974" spans="1:17" x14ac:dyDescent="0.35">
      <c r="A1974">
        <v>9499106106</v>
      </c>
      <c r="B1974" t="s">
        <v>6626</v>
      </c>
      <c r="C1974" t="s">
        <v>6356</v>
      </c>
      <c r="D1974">
        <v>200</v>
      </c>
      <c r="E1974" t="s">
        <v>6366</v>
      </c>
      <c r="F1974">
        <v>207</v>
      </c>
      <c r="G1974" t="s">
        <v>1357</v>
      </c>
      <c r="H1974">
        <v>745</v>
      </c>
      <c r="I1974" t="s">
        <v>9874</v>
      </c>
      <c r="J1974">
        <v>20800</v>
      </c>
      <c r="L1974" t="s">
        <v>6529</v>
      </c>
      <c r="M1974" t="s">
        <v>6630</v>
      </c>
      <c r="N1974" t="s">
        <v>6630</v>
      </c>
      <c r="O1974" t="s">
        <v>6630</v>
      </c>
      <c r="P1974" t="s">
        <v>9875</v>
      </c>
      <c r="Q1974" t="s">
        <v>6630</v>
      </c>
    </row>
    <row r="1975" spans="1:17" x14ac:dyDescent="0.35">
      <c r="A1975">
        <v>9421115867</v>
      </c>
      <c r="B1975" t="s">
        <v>6334</v>
      </c>
      <c r="C1975" t="s">
        <v>6356</v>
      </c>
      <c r="D1975">
        <v>200</v>
      </c>
      <c r="E1975" t="s">
        <v>6701</v>
      </c>
      <c r="F1975">
        <v>500</v>
      </c>
      <c r="G1975" t="s">
        <v>6702</v>
      </c>
      <c r="H1975">
        <v>55</v>
      </c>
      <c r="I1975" t="s">
        <v>9876</v>
      </c>
      <c r="J1975">
        <v>12024</v>
      </c>
      <c r="L1975" t="s">
        <v>6529</v>
      </c>
      <c r="M1975">
        <v>10611016</v>
      </c>
      <c r="N1975" t="s">
        <v>6630</v>
      </c>
      <c r="O1975" t="s">
        <v>6630</v>
      </c>
      <c r="P1975" t="s">
        <v>6630</v>
      </c>
      <c r="Q1975" t="s">
        <v>6630</v>
      </c>
    </row>
    <row r="1976" spans="1:17" x14ac:dyDescent="0.35">
      <c r="A1976">
        <v>9417114273</v>
      </c>
      <c r="B1976" t="s">
        <v>6626</v>
      </c>
      <c r="C1976" t="s">
        <v>6356</v>
      </c>
      <c r="D1976">
        <v>200</v>
      </c>
      <c r="E1976" t="s">
        <v>6366</v>
      </c>
      <c r="F1976">
        <v>207</v>
      </c>
      <c r="G1976" t="s">
        <v>6792</v>
      </c>
      <c r="H1976">
        <v>790</v>
      </c>
      <c r="I1976" t="s">
        <v>9877</v>
      </c>
      <c r="J1976">
        <v>20050</v>
      </c>
      <c r="L1976" t="s">
        <v>6529</v>
      </c>
      <c r="M1976">
        <v>10383252</v>
      </c>
      <c r="N1976">
        <v>10778318</v>
      </c>
      <c r="O1976" t="s">
        <v>6630</v>
      </c>
      <c r="P1976" t="s">
        <v>6630</v>
      </c>
      <c r="Q1976">
        <v>700</v>
      </c>
    </row>
    <row r="1977" spans="1:17" x14ac:dyDescent="0.35">
      <c r="A1977">
        <v>9413111618</v>
      </c>
      <c r="B1977" t="s">
        <v>6626</v>
      </c>
      <c r="C1977" t="s">
        <v>6356</v>
      </c>
      <c r="D1977">
        <v>200</v>
      </c>
      <c r="E1977" t="s">
        <v>6645</v>
      </c>
      <c r="F1977">
        <v>201</v>
      </c>
      <c r="G1977" t="s">
        <v>6638</v>
      </c>
      <c r="H1977">
        <v>415</v>
      </c>
      <c r="I1977" t="s">
        <v>9878</v>
      </c>
      <c r="J1977">
        <v>20115</v>
      </c>
      <c r="L1977" t="s">
        <v>6529</v>
      </c>
      <c r="M1977">
        <v>11784120</v>
      </c>
      <c r="N1977">
        <v>11785149</v>
      </c>
      <c r="O1977">
        <v>29755</v>
      </c>
      <c r="P1977" t="s">
        <v>6630</v>
      </c>
      <c r="Q1977" t="s">
        <v>6630</v>
      </c>
    </row>
    <row r="1978" spans="1:17" x14ac:dyDescent="0.35">
      <c r="A1978">
        <v>9415113129</v>
      </c>
      <c r="B1978" t="s">
        <v>6626</v>
      </c>
      <c r="C1978" t="s">
        <v>6356</v>
      </c>
      <c r="D1978">
        <v>200</v>
      </c>
      <c r="E1978" t="s">
        <v>6366</v>
      </c>
      <c r="F1978">
        <v>207</v>
      </c>
      <c r="G1978" t="s">
        <v>176</v>
      </c>
      <c r="H1978">
        <v>705</v>
      </c>
      <c r="I1978" t="s">
        <v>9879</v>
      </c>
      <c r="J1978">
        <v>20800</v>
      </c>
      <c r="L1978" t="s">
        <v>6529</v>
      </c>
      <c r="M1978">
        <v>10069378</v>
      </c>
      <c r="N1978">
        <v>10007373</v>
      </c>
      <c r="O1978" t="s">
        <v>6630</v>
      </c>
      <c r="P1978" t="s">
        <v>6630</v>
      </c>
      <c r="Q1978">
        <v>700</v>
      </c>
    </row>
    <row r="1979" spans="1:17" x14ac:dyDescent="0.35">
      <c r="A1979">
        <v>9416113447</v>
      </c>
      <c r="B1979" t="s">
        <v>6626</v>
      </c>
      <c r="C1979" t="s">
        <v>6356</v>
      </c>
      <c r="D1979">
        <v>200</v>
      </c>
      <c r="E1979" t="s">
        <v>6645</v>
      </c>
      <c r="F1979">
        <v>201</v>
      </c>
      <c r="G1979" t="s">
        <v>6638</v>
      </c>
      <c r="H1979">
        <v>415</v>
      </c>
      <c r="I1979" t="s">
        <v>9880</v>
      </c>
      <c r="J1979">
        <v>20115</v>
      </c>
      <c r="L1979" t="s">
        <v>6529</v>
      </c>
      <c r="M1979">
        <v>10979371</v>
      </c>
      <c r="N1979">
        <v>10964137</v>
      </c>
      <c r="O1979" t="s">
        <v>9881</v>
      </c>
      <c r="P1979" t="s">
        <v>6630</v>
      </c>
      <c r="Q1979" t="s">
        <v>6630</v>
      </c>
    </row>
    <row r="1980" spans="1:17" x14ac:dyDescent="0.35">
      <c r="A1980">
        <v>7910110148</v>
      </c>
      <c r="B1980" t="s">
        <v>6626</v>
      </c>
      <c r="C1980" t="s">
        <v>6356</v>
      </c>
      <c r="D1980">
        <v>200</v>
      </c>
      <c r="E1980" t="s">
        <v>6366</v>
      </c>
      <c r="F1980">
        <v>207</v>
      </c>
      <c r="G1980" t="s">
        <v>6657</v>
      </c>
      <c r="H1980">
        <v>420</v>
      </c>
      <c r="I1980" t="s">
        <v>9882</v>
      </c>
      <c r="J1980" t="s">
        <v>6630</v>
      </c>
      <c r="L1980" t="s">
        <v>6529</v>
      </c>
      <c r="M1980">
        <v>10007284</v>
      </c>
      <c r="N1980">
        <v>10430231</v>
      </c>
      <c r="O1980" t="s">
        <v>6630</v>
      </c>
      <c r="P1980">
        <v>20110.804011</v>
      </c>
      <c r="Q1980">
        <v>700</v>
      </c>
    </row>
    <row r="1981" spans="1:17" x14ac:dyDescent="0.35">
      <c r="A1981">
        <v>13790</v>
      </c>
      <c r="B1981" t="s">
        <v>6334</v>
      </c>
      <c r="C1981" t="s">
        <v>6356</v>
      </c>
      <c r="D1981">
        <v>200</v>
      </c>
      <c r="E1981" t="s">
        <v>6357</v>
      </c>
      <c r="F1981">
        <v>209</v>
      </c>
      <c r="G1981" t="s">
        <v>6726</v>
      </c>
      <c r="H1981">
        <v>315</v>
      </c>
      <c r="I1981" t="s">
        <v>9883</v>
      </c>
      <c r="J1981">
        <v>13500</v>
      </c>
      <c r="L1981" t="s">
        <v>6526</v>
      </c>
      <c r="M1981">
        <v>10042553</v>
      </c>
      <c r="N1981">
        <v>10458867</v>
      </c>
      <c r="O1981" t="s">
        <v>6630</v>
      </c>
      <c r="P1981" t="s">
        <v>6630</v>
      </c>
      <c r="Q1981" t="s">
        <v>6630</v>
      </c>
    </row>
    <row r="1982" spans="1:17" x14ac:dyDescent="0.35">
      <c r="A1982">
        <v>9416113318</v>
      </c>
      <c r="B1982" t="s">
        <v>6626</v>
      </c>
      <c r="C1982" t="s">
        <v>6356</v>
      </c>
      <c r="D1982">
        <v>200</v>
      </c>
      <c r="E1982" t="s">
        <v>6645</v>
      </c>
      <c r="F1982">
        <v>201</v>
      </c>
      <c r="G1982" t="s">
        <v>6638</v>
      </c>
      <c r="H1982">
        <v>415</v>
      </c>
      <c r="I1982" t="s">
        <v>9884</v>
      </c>
      <c r="J1982">
        <v>20115</v>
      </c>
      <c r="L1982" t="s">
        <v>6529</v>
      </c>
      <c r="M1982">
        <v>12305688</v>
      </c>
      <c r="N1982">
        <v>10271648</v>
      </c>
      <c r="O1982" t="s">
        <v>6630</v>
      </c>
      <c r="P1982" t="s">
        <v>6630</v>
      </c>
      <c r="Q1982" t="s">
        <v>6630</v>
      </c>
    </row>
    <row r="1983" spans="1:17" x14ac:dyDescent="0.35">
      <c r="A1983">
        <v>9410110324</v>
      </c>
      <c r="B1983" t="s">
        <v>6626</v>
      </c>
      <c r="C1983" t="s">
        <v>6356</v>
      </c>
      <c r="D1983">
        <v>200</v>
      </c>
      <c r="E1983" t="s">
        <v>6366</v>
      </c>
      <c r="F1983">
        <v>207</v>
      </c>
      <c r="G1983" t="s">
        <v>6638</v>
      </c>
      <c r="H1983">
        <v>415</v>
      </c>
      <c r="I1983" t="s">
        <v>9885</v>
      </c>
      <c r="J1983">
        <v>20115</v>
      </c>
      <c r="L1983" t="s">
        <v>6529</v>
      </c>
      <c r="M1983">
        <v>10381011</v>
      </c>
      <c r="N1983">
        <v>10936574</v>
      </c>
      <c r="O1983" t="s">
        <v>6630</v>
      </c>
      <c r="P1983" t="s">
        <v>6630</v>
      </c>
      <c r="Q1983" t="s">
        <v>6630</v>
      </c>
    </row>
    <row r="1984" spans="1:17" x14ac:dyDescent="0.35">
      <c r="A1984">
        <v>7997105305</v>
      </c>
      <c r="B1984" t="s">
        <v>6626</v>
      </c>
      <c r="C1984" t="s">
        <v>6356</v>
      </c>
      <c r="D1984">
        <v>200</v>
      </c>
      <c r="E1984" t="s">
        <v>6366</v>
      </c>
      <c r="F1984">
        <v>207</v>
      </c>
      <c r="G1984" t="s">
        <v>7082</v>
      </c>
      <c r="H1984">
        <v>715</v>
      </c>
      <c r="I1984" t="s">
        <v>9886</v>
      </c>
      <c r="J1984" t="s">
        <v>6630</v>
      </c>
      <c r="L1984" t="s">
        <v>6529</v>
      </c>
      <c r="M1984" t="s">
        <v>6630</v>
      </c>
      <c r="N1984">
        <v>10029288</v>
      </c>
      <c r="O1984" t="s">
        <v>6902</v>
      </c>
      <c r="P1984" t="s">
        <v>6830</v>
      </c>
      <c r="Q1984" t="s">
        <v>6630</v>
      </c>
    </row>
    <row r="1985" spans="1:17" x14ac:dyDescent="0.35">
      <c r="A1985">
        <v>9404108122</v>
      </c>
      <c r="B1985" t="s">
        <v>6626</v>
      </c>
      <c r="C1985" t="s">
        <v>6356</v>
      </c>
      <c r="D1985">
        <v>200</v>
      </c>
      <c r="E1985" t="s">
        <v>6659</v>
      </c>
      <c r="F1985">
        <v>208</v>
      </c>
      <c r="G1985" t="s">
        <v>3838</v>
      </c>
      <c r="H1985">
        <v>313</v>
      </c>
      <c r="I1985" t="s">
        <v>9887</v>
      </c>
      <c r="J1985">
        <v>9402107599</v>
      </c>
      <c r="L1985" t="s">
        <v>6529</v>
      </c>
      <c r="M1985">
        <v>10312462</v>
      </c>
      <c r="N1985">
        <v>10392992</v>
      </c>
      <c r="O1985" t="s">
        <v>6630</v>
      </c>
      <c r="P1985" t="s">
        <v>9888</v>
      </c>
      <c r="Q1985" t="s">
        <v>6630</v>
      </c>
    </row>
    <row r="1986" spans="1:17" x14ac:dyDescent="0.35">
      <c r="A1986">
        <v>9423116234</v>
      </c>
      <c r="B1986" t="s">
        <v>6626</v>
      </c>
      <c r="C1986" t="s">
        <v>6356</v>
      </c>
      <c r="D1986">
        <v>200</v>
      </c>
      <c r="E1986" t="s">
        <v>6357</v>
      </c>
      <c r="F1986">
        <v>209</v>
      </c>
      <c r="G1986" t="s">
        <v>977</v>
      </c>
      <c r="H1986">
        <v>310</v>
      </c>
      <c r="I1986" t="s">
        <v>9889</v>
      </c>
      <c r="J1986">
        <v>13566</v>
      </c>
      <c r="L1986" t="s">
        <v>6529</v>
      </c>
      <c r="M1986">
        <v>14771009</v>
      </c>
      <c r="N1986">
        <v>10337504</v>
      </c>
      <c r="O1986" t="s">
        <v>6630</v>
      </c>
      <c r="P1986" t="s">
        <v>6630</v>
      </c>
      <c r="Q1986">
        <v>700</v>
      </c>
    </row>
    <row r="1987" spans="1:17" x14ac:dyDescent="0.35">
      <c r="A1987">
        <v>9415113169</v>
      </c>
      <c r="B1987" t="s">
        <v>6626</v>
      </c>
      <c r="C1987" t="s">
        <v>6356</v>
      </c>
      <c r="D1987">
        <v>200</v>
      </c>
      <c r="E1987" t="s">
        <v>6357</v>
      </c>
      <c r="F1987">
        <v>209</v>
      </c>
      <c r="G1987" t="s">
        <v>1998</v>
      </c>
      <c r="H1987">
        <v>335</v>
      </c>
      <c r="I1987" t="s">
        <v>9890</v>
      </c>
      <c r="J1987">
        <v>13800</v>
      </c>
      <c r="L1987" t="s">
        <v>6529</v>
      </c>
      <c r="M1987">
        <v>10094581</v>
      </c>
      <c r="N1987">
        <v>10795960</v>
      </c>
      <c r="O1987" t="s">
        <v>9891</v>
      </c>
      <c r="P1987" t="s">
        <v>6630</v>
      </c>
      <c r="Q1987" t="s">
        <v>6630</v>
      </c>
    </row>
    <row r="1988" spans="1:17" x14ac:dyDescent="0.35">
      <c r="A1988">
        <v>3524116638</v>
      </c>
      <c r="B1988" t="s">
        <v>6334</v>
      </c>
      <c r="C1988" t="s">
        <v>6356</v>
      </c>
      <c r="D1988">
        <v>200</v>
      </c>
      <c r="E1988" t="s">
        <v>5245</v>
      </c>
      <c r="F1988">
        <v>202</v>
      </c>
      <c r="G1988" t="s">
        <v>5245</v>
      </c>
      <c r="H1988">
        <v>450</v>
      </c>
      <c r="I1988" t="s">
        <v>9892</v>
      </c>
      <c r="J1988">
        <v>20200</v>
      </c>
      <c r="L1988" t="s">
        <v>6529</v>
      </c>
      <c r="M1988">
        <v>16593200</v>
      </c>
      <c r="N1988">
        <v>10558147</v>
      </c>
      <c r="O1988" t="s">
        <v>6630</v>
      </c>
      <c r="P1988" t="s">
        <v>6630</v>
      </c>
      <c r="Q1988" t="s">
        <v>6630</v>
      </c>
    </row>
    <row r="1989" spans="1:17" x14ac:dyDescent="0.35">
      <c r="A1989">
        <v>9406108764</v>
      </c>
      <c r="B1989" t="s">
        <v>6626</v>
      </c>
      <c r="C1989" t="s">
        <v>6356</v>
      </c>
      <c r="D1989">
        <v>200</v>
      </c>
      <c r="E1989" t="s">
        <v>6366</v>
      </c>
      <c r="F1989">
        <v>207</v>
      </c>
      <c r="G1989" t="s">
        <v>6657</v>
      </c>
      <c r="H1989">
        <v>420</v>
      </c>
      <c r="I1989" t="s">
        <v>9893</v>
      </c>
      <c r="J1989">
        <v>20800</v>
      </c>
      <c r="L1989" t="s">
        <v>6529</v>
      </c>
      <c r="M1989">
        <v>11301773</v>
      </c>
      <c r="N1989">
        <v>11352415</v>
      </c>
      <c r="O1989" t="s">
        <v>6630</v>
      </c>
      <c r="P1989" t="s">
        <v>6765</v>
      </c>
      <c r="Q1989">
        <v>700</v>
      </c>
    </row>
    <row r="1990" spans="1:17" x14ac:dyDescent="0.35">
      <c r="A1990">
        <v>9415113251</v>
      </c>
      <c r="B1990" t="s">
        <v>6626</v>
      </c>
      <c r="C1990" t="s">
        <v>6356</v>
      </c>
      <c r="D1990">
        <v>200</v>
      </c>
      <c r="E1990" t="s">
        <v>6357</v>
      </c>
      <c r="F1990">
        <v>209</v>
      </c>
      <c r="G1990" t="s">
        <v>977</v>
      </c>
      <c r="H1990">
        <v>310</v>
      </c>
      <c r="I1990" t="s">
        <v>9894</v>
      </c>
      <c r="J1990">
        <v>13566</v>
      </c>
      <c r="L1990" t="s">
        <v>6529</v>
      </c>
      <c r="M1990">
        <v>10042553</v>
      </c>
      <c r="N1990">
        <v>10652862</v>
      </c>
      <c r="O1990" t="s">
        <v>9895</v>
      </c>
      <c r="P1990" t="s">
        <v>6630</v>
      </c>
      <c r="Q1990" t="s">
        <v>6630</v>
      </c>
    </row>
    <row r="1991" spans="1:17" x14ac:dyDescent="0.35">
      <c r="A1991">
        <v>3516113688</v>
      </c>
      <c r="B1991" t="s">
        <v>6626</v>
      </c>
      <c r="C1991" t="s">
        <v>6356</v>
      </c>
      <c r="D1991">
        <v>200</v>
      </c>
      <c r="E1991" t="s">
        <v>5245</v>
      </c>
      <c r="F1991">
        <v>202</v>
      </c>
      <c r="G1991" t="s">
        <v>5245</v>
      </c>
      <c r="H1991">
        <v>450</v>
      </c>
      <c r="I1991" t="s">
        <v>9896</v>
      </c>
      <c r="J1991">
        <v>20200</v>
      </c>
      <c r="L1991" t="s">
        <v>6529</v>
      </c>
      <c r="M1991">
        <v>11533224</v>
      </c>
      <c r="N1991">
        <v>10533791</v>
      </c>
      <c r="O1991">
        <v>33205</v>
      </c>
      <c r="P1991" t="s">
        <v>6630</v>
      </c>
      <c r="Q1991" t="s">
        <v>6630</v>
      </c>
    </row>
    <row r="1992" spans="1:17" x14ac:dyDescent="0.35">
      <c r="A1992">
        <v>9409109759</v>
      </c>
      <c r="B1992" t="s">
        <v>6626</v>
      </c>
      <c r="C1992" t="s">
        <v>6356</v>
      </c>
      <c r="D1992">
        <v>200</v>
      </c>
      <c r="E1992" t="s">
        <v>6659</v>
      </c>
      <c r="F1992">
        <v>208</v>
      </c>
      <c r="G1992" t="s">
        <v>6696</v>
      </c>
      <c r="H1992">
        <v>322</v>
      </c>
      <c r="I1992" t="s">
        <v>9897</v>
      </c>
      <c r="J1992">
        <v>13800</v>
      </c>
      <c r="L1992" t="s">
        <v>6529</v>
      </c>
      <c r="M1992">
        <v>11882678</v>
      </c>
      <c r="N1992">
        <v>12217549</v>
      </c>
      <c r="O1992" t="s">
        <v>9898</v>
      </c>
      <c r="P1992" t="s">
        <v>9899</v>
      </c>
      <c r="Q1992" t="s">
        <v>6630</v>
      </c>
    </row>
    <row r="1993" spans="1:17" x14ac:dyDescent="0.35">
      <c r="A1993">
        <v>12021</v>
      </c>
      <c r="B1993" t="s">
        <v>6626</v>
      </c>
      <c r="C1993" t="s">
        <v>6766</v>
      </c>
      <c r="D1993">
        <v>120</v>
      </c>
      <c r="E1993" t="s">
        <v>6628</v>
      </c>
      <c r="F1993" t="s">
        <v>6628</v>
      </c>
      <c r="G1993" t="s">
        <v>9803</v>
      </c>
      <c r="H1993">
        <v>50</v>
      </c>
      <c r="I1993" t="s">
        <v>9900</v>
      </c>
      <c r="J1993" t="s">
        <v>6630</v>
      </c>
      <c r="L1993" t="s">
        <v>6526</v>
      </c>
      <c r="M1993" t="s">
        <v>6630</v>
      </c>
      <c r="N1993" t="s">
        <v>6630</v>
      </c>
      <c r="O1993" t="s">
        <v>9901</v>
      </c>
      <c r="P1993" t="s">
        <v>9902</v>
      </c>
      <c r="Q1993" t="s">
        <v>6630</v>
      </c>
    </row>
    <row r="1994" spans="1:17" x14ac:dyDescent="0.35">
      <c r="A1994">
        <v>9409109725</v>
      </c>
      <c r="B1994" t="s">
        <v>6626</v>
      </c>
      <c r="C1994" t="s">
        <v>6356</v>
      </c>
      <c r="D1994">
        <v>200</v>
      </c>
      <c r="E1994" t="s">
        <v>6366</v>
      </c>
      <c r="F1994">
        <v>207</v>
      </c>
      <c r="G1994" t="s">
        <v>1357</v>
      </c>
      <c r="H1994">
        <v>745</v>
      </c>
      <c r="I1994" t="s">
        <v>9903</v>
      </c>
      <c r="J1994">
        <v>20800</v>
      </c>
      <c r="L1994" t="s">
        <v>6529</v>
      </c>
      <c r="M1994">
        <v>10421714</v>
      </c>
      <c r="N1994">
        <v>10506697</v>
      </c>
      <c r="O1994" t="s">
        <v>6630</v>
      </c>
      <c r="P1994" t="s">
        <v>6630</v>
      </c>
      <c r="Q1994">
        <v>700</v>
      </c>
    </row>
    <row r="1995" spans="1:17" x14ac:dyDescent="0.35">
      <c r="A1995">
        <v>9420115597</v>
      </c>
      <c r="B1995" t="s">
        <v>6334</v>
      </c>
      <c r="C1995" t="s">
        <v>6356</v>
      </c>
      <c r="D1995">
        <v>200</v>
      </c>
      <c r="E1995" t="s">
        <v>6366</v>
      </c>
      <c r="F1995">
        <v>207</v>
      </c>
      <c r="G1995" t="s">
        <v>101</v>
      </c>
      <c r="H1995">
        <v>708</v>
      </c>
      <c r="I1995" t="s">
        <v>8743</v>
      </c>
      <c r="J1995">
        <v>20050</v>
      </c>
      <c r="L1995" t="s">
        <v>6529</v>
      </c>
      <c r="M1995">
        <v>11672611</v>
      </c>
      <c r="N1995">
        <v>13913685</v>
      </c>
      <c r="O1995" t="s">
        <v>6630</v>
      </c>
      <c r="P1995" t="s">
        <v>6630</v>
      </c>
      <c r="Q1995">
        <v>700</v>
      </c>
    </row>
    <row r="1996" spans="1:17" x14ac:dyDescent="0.35">
      <c r="A1996">
        <v>9613111507</v>
      </c>
      <c r="B1996" t="s">
        <v>6626</v>
      </c>
      <c r="C1996" t="s">
        <v>6540</v>
      </c>
      <c r="D1996">
        <v>131</v>
      </c>
      <c r="E1996" t="s">
        <v>7477</v>
      </c>
      <c r="F1996">
        <v>702</v>
      </c>
      <c r="G1996" t="s">
        <v>3068</v>
      </c>
      <c r="H1996">
        <v>830</v>
      </c>
      <c r="I1996" t="s">
        <v>9904</v>
      </c>
      <c r="J1996">
        <v>13200</v>
      </c>
      <c r="L1996" t="s">
        <v>6529</v>
      </c>
      <c r="M1996">
        <v>13347767</v>
      </c>
      <c r="N1996" t="s">
        <v>6630</v>
      </c>
      <c r="O1996" t="s">
        <v>6630</v>
      </c>
      <c r="P1996" t="s">
        <v>9904</v>
      </c>
      <c r="Q1996">
        <v>900</v>
      </c>
    </row>
    <row r="1997" spans="1:17" x14ac:dyDescent="0.35">
      <c r="A1997" t="s">
        <v>9905</v>
      </c>
      <c r="B1997" t="s">
        <v>6626</v>
      </c>
      <c r="C1997" t="s">
        <v>6628</v>
      </c>
      <c r="D1997" t="s">
        <v>6628</v>
      </c>
      <c r="E1997" t="s">
        <v>6628</v>
      </c>
      <c r="F1997" t="s">
        <v>6628</v>
      </c>
      <c r="G1997" t="s">
        <v>6628</v>
      </c>
      <c r="H1997" t="s">
        <v>6628</v>
      </c>
      <c r="I1997" t="s">
        <v>9906</v>
      </c>
      <c r="J1997" t="s">
        <v>6630</v>
      </c>
      <c r="L1997" t="s">
        <v>6526</v>
      </c>
      <c r="M1997" t="s">
        <v>6630</v>
      </c>
      <c r="N1997" t="s">
        <v>6630</v>
      </c>
      <c r="O1997" t="s">
        <v>6630</v>
      </c>
      <c r="P1997" t="s">
        <v>6630</v>
      </c>
      <c r="Q1997" t="s">
        <v>6630</v>
      </c>
    </row>
    <row r="1998" spans="1:17" x14ac:dyDescent="0.35">
      <c r="A1998">
        <v>3520115341</v>
      </c>
      <c r="B1998" t="s">
        <v>6626</v>
      </c>
      <c r="C1998" t="s">
        <v>6356</v>
      </c>
      <c r="D1998">
        <v>200</v>
      </c>
      <c r="E1998" t="s">
        <v>5245</v>
      </c>
      <c r="F1998">
        <v>202</v>
      </c>
      <c r="G1998" t="s">
        <v>5245</v>
      </c>
      <c r="H1998">
        <v>450</v>
      </c>
      <c r="I1998" t="s">
        <v>9907</v>
      </c>
      <c r="J1998">
        <v>20200</v>
      </c>
      <c r="L1998" t="s">
        <v>6529</v>
      </c>
      <c r="M1998">
        <v>12193209</v>
      </c>
      <c r="N1998">
        <v>10558147</v>
      </c>
      <c r="O1998" t="s">
        <v>9908</v>
      </c>
      <c r="P1998" t="s">
        <v>6630</v>
      </c>
      <c r="Q1998" t="s">
        <v>6630</v>
      </c>
    </row>
    <row r="1999" spans="1:17" x14ac:dyDescent="0.35">
      <c r="A1999">
        <v>29464</v>
      </c>
      <c r="B1999" t="s">
        <v>6334</v>
      </c>
      <c r="C1999" t="s">
        <v>6356</v>
      </c>
      <c r="D1999">
        <v>200</v>
      </c>
      <c r="E1999" t="s">
        <v>6366</v>
      </c>
      <c r="F1999">
        <v>207</v>
      </c>
      <c r="G1999" t="s">
        <v>1357</v>
      </c>
      <c r="H1999">
        <v>745</v>
      </c>
      <c r="I1999" t="s">
        <v>9909</v>
      </c>
      <c r="J1999">
        <v>29460</v>
      </c>
      <c r="L1999" t="s">
        <v>6526</v>
      </c>
      <c r="M1999">
        <v>10014468</v>
      </c>
      <c r="N1999">
        <v>10014469</v>
      </c>
      <c r="O1999" t="s">
        <v>9910</v>
      </c>
      <c r="P1999" t="s">
        <v>9911</v>
      </c>
      <c r="Q1999" t="s">
        <v>6630</v>
      </c>
    </row>
    <row r="2000" spans="1:17" x14ac:dyDescent="0.35">
      <c r="A2000" t="s">
        <v>9912</v>
      </c>
      <c r="B2000" t="s">
        <v>6626</v>
      </c>
      <c r="C2000" t="s">
        <v>6628</v>
      </c>
      <c r="D2000" t="s">
        <v>6628</v>
      </c>
      <c r="E2000" t="s">
        <v>6628</v>
      </c>
      <c r="F2000" t="s">
        <v>6628</v>
      </c>
      <c r="G2000" t="s">
        <v>6628</v>
      </c>
      <c r="H2000" t="s">
        <v>6628</v>
      </c>
      <c r="I2000" t="s">
        <v>9913</v>
      </c>
      <c r="J2000" t="s">
        <v>6630</v>
      </c>
      <c r="L2000" t="s">
        <v>6526</v>
      </c>
      <c r="M2000" t="s">
        <v>6630</v>
      </c>
      <c r="N2000" t="s">
        <v>6630</v>
      </c>
      <c r="O2000" t="s">
        <v>6630</v>
      </c>
      <c r="P2000" t="s">
        <v>6630</v>
      </c>
      <c r="Q2000" t="s">
        <v>6630</v>
      </c>
    </row>
    <row r="2001" spans="1:17" x14ac:dyDescent="0.35">
      <c r="A2001">
        <v>9605108566</v>
      </c>
      <c r="B2001" t="s">
        <v>6626</v>
      </c>
      <c r="C2001" t="s">
        <v>6356</v>
      </c>
      <c r="D2001">
        <v>200</v>
      </c>
      <c r="E2001" t="s">
        <v>6357</v>
      </c>
      <c r="F2001">
        <v>209</v>
      </c>
      <c r="G2001" t="s">
        <v>6786</v>
      </c>
      <c r="H2001">
        <v>440</v>
      </c>
      <c r="I2001" t="s">
        <v>9914</v>
      </c>
      <c r="J2001" t="s">
        <v>6630</v>
      </c>
      <c r="L2001" t="s">
        <v>6529</v>
      </c>
      <c r="M2001">
        <v>10135697</v>
      </c>
      <c r="N2001" t="s">
        <v>6630</v>
      </c>
      <c r="O2001" t="s">
        <v>6630</v>
      </c>
      <c r="P2001" t="s">
        <v>9915</v>
      </c>
      <c r="Q2001">
        <v>200</v>
      </c>
    </row>
    <row r="2002" spans="1:17" x14ac:dyDescent="0.35">
      <c r="A2002">
        <v>9412111213</v>
      </c>
      <c r="B2002" t="s">
        <v>6626</v>
      </c>
      <c r="C2002" t="s">
        <v>6356</v>
      </c>
      <c r="D2002">
        <v>200</v>
      </c>
      <c r="E2002" t="s">
        <v>6366</v>
      </c>
      <c r="F2002">
        <v>207</v>
      </c>
      <c r="G2002" t="s">
        <v>6698</v>
      </c>
      <c r="H2002">
        <v>725</v>
      </c>
      <c r="I2002" t="s">
        <v>9916</v>
      </c>
      <c r="J2002" t="s">
        <v>6630</v>
      </c>
      <c r="L2002" t="s">
        <v>6529</v>
      </c>
      <c r="M2002">
        <v>13156709</v>
      </c>
      <c r="N2002">
        <v>12335676</v>
      </c>
      <c r="O2002" s="3">
        <v>2949329655</v>
      </c>
      <c r="P2002" t="s">
        <v>6630</v>
      </c>
      <c r="Q2002" t="s">
        <v>6630</v>
      </c>
    </row>
    <row r="2003" spans="1:17" x14ac:dyDescent="0.35">
      <c r="A2003">
        <v>9407109068</v>
      </c>
      <c r="B2003" t="s">
        <v>6626</v>
      </c>
      <c r="C2003" t="s">
        <v>6356</v>
      </c>
      <c r="D2003">
        <v>200</v>
      </c>
      <c r="E2003" t="s">
        <v>6357</v>
      </c>
      <c r="F2003">
        <v>209</v>
      </c>
      <c r="G2003" t="s">
        <v>977</v>
      </c>
      <c r="H2003">
        <v>310</v>
      </c>
      <c r="I2003" t="s">
        <v>9917</v>
      </c>
      <c r="J2003">
        <v>13562</v>
      </c>
      <c r="L2003" t="s">
        <v>6529</v>
      </c>
      <c r="M2003" t="s">
        <v>6630</v>
      </c>
      <c r="N2003">
        <v>10160999</v>
      </c>
      <c r="O2003" t="s">
        <v>9918</v>
      </c>
      <c r="P2003" t="s">
        <v>9919</v>
      </c>
      <c r="Q2003" t="s">
        <v>6630</v>
      </c>
    </row>
    <row r="2004" spans="1:17" x14ac:dyDescent="0.35">
      <c r="A2004">
        <v>9493100322</v>
      </c>
      <c r="B2004" t="s">
        <v>6626</v>
      </c>
      <c r="C2004" t="s">
        <v>6356</v>
      </c>
      <c r="D2004">
        <v>200</v>
      </c>
      <c r="E2004" t="s">
        <v>6645</v>
      </c>
      <c r="F2004">
        <v>201</v>
      </c>
      <c r="G2004" t="s">
        <v>6862</v>
      </c>
      <c r="H2004">
        <v>360</v>
      </c>
      <c r="I2004" t="s">
        <v>9920</v>
      </c>
      <c r="J2004" t="s">
        <v>6630</v>
      </c>
      <c r="L2004" t="s">
        <v>6529</v>
      </c>
      <c r="M2004" t="s">
        <v>6630</v>
      </c>
      <c r="N2004">
        <v>10002131</v>
      </c>
      <c r="O2004" t="s">
        <v>6630</v>
      </c>
      <c r="P2004" t="s">
        <v>9921</v>
      </c>
      <c r="Q2004" t="s">
        <v>6630</v>
      </c>
    </row>
    <row r="2005" spans="1:17" x14ac:dyDescent="0.35">
      <c r="A2005">
        <v>6394100522</v>
      </c>
      <c r="B2005" t="s">
        <v>6626</v>
      </c>
      <c r="C2005" t="s">
        <v>6356</v>
      </c>
      <c r="D2005">
        <v>200</v>
      </c>
      <c r="E2005" t="s">
        <v>6645</v>
      </c>
      <c r="F2005">
        <v>201</v>
      </c>
      <c r="G2005" t="s">
        <v>7247</v>
      </c>
      <c r="H2005">
        <v>735</v>
      </c>
      <c r="I2005" t="s">
        <v>9922</v>
      </c>
      <c r="J2005" t="s">
        <v>6630</v>
      </c>
      <c r="L2005" t="s">
        <v>6529</v>
      </c>
      <c r="M2005" t="s">
        <v>6630</v>
      </c>
      <c r="N2005">
        <v>10002982</v>
      </c>
      <c r="O2005" t="s">
        <v>6630</v>
      </c>
      <c r="P2005" t="s">
        <v>9923</v>
      </c>
      <c r="Q2005" t="s">
        <v>6630</v>
      </c>
    </row>
    <row r="2006" spans="1:17" x14ac:dyDescent="0.35">
      <c r="A2006">
        <v>9425116921</v>
      </c>
      <c r="B2006" t="s">
        <v>6334</v>
      </c>
      <c r="C2006" t="s">
        <v>6356</v>
      </c>
      <c r="D2006">
        <v>200</v>
      </c>
      <c r="E2006" t="s">
        <v>6366</v>
      </c>
      <c r="F2006">
        <v>207</v>
      </c>
      <c r="G2006" t="s">
        <v>176</v>
      </c>
      <c r="H2006">
        <v>705</v>
      </c>
      <c r="I2006" t="s">
        <v>9924</v>
      </c>
      <c r="J2006">
        <v>20800</v>
      </c>
      <c r="L2006" t="s">
        <v>6529</v>
      </c>
      <c r="M2006">
        <v>12561260</v>
      </c>
      <c r="N2006">
        <v>10707755</v>
      </c>
      <c r="O2006" t="s">
        <v>6630</v>
      </c>
      <c r="P2006" t="s">
        <v>6630</v>
      </c>
      <c r="Q2006">
        <v>700</v>
      </c>
    </row>
    <row r="2007" spans="1:17" x14ac:dyDescent="0.35">
      <c r="A2007">
        <v>9410110399</v>
      </c>
      <c r="B2007" t="s">
        <v>6626</v>
      </c>
      <c r="C2007" t="s">
        <v>6356</v>
      </c>
      <c r="D2007">
        <v>200</v>
      </c>
      <c r="E2007" t="s">
        <v>6366</v>
      </c>
      <c r="F2007">
        <v>207</v>
      </c>
      <c r="G2007" t="s">
        <v>6638</v>
      </c>
      <c r="H2007">
        <v>415</v>
      </c>
      <c r="I2007" t="s">
        <v>9467</v>
      </c>
      <c r="J2007">
        <v>20115</v>
      </c>
      <c r="L2007" t="s">
        <v>6529</v>
      </c>
      <c r="M2007">
        <v>12355458</v>
      </c>
      <c r="N2007">
        <v>12790134</v>
      </c>
      <c r="O2007" t="s">
        <v>9925</v>
      </c>
      <c r="P2007" t="s">
        <v>6630</v>
      </c>
      <c r="Q2007" t="s">
        <v>6630</v>
      </c>
    </row>
    <row r="2008" spans="1:17" x14ac:dyDescent="0.35">
      <c r="A2008" t="s">
        <v>9926</v>
      </c>
      <c r="B2008" t="s">
        <v>6626</v>
      </c>
      <c r="C2008" t="s">
        <v>6628</v>
      </c>
      <c r="D2008" t="s">
        <v>6628</v>
      </c>
      <c r="E2008" t="s">
        <v>6628</v>
      </c>
      <c r="F2008" t="s">
        <v>6628</v>
      </c>
      <c r="G2008" t="s">
        <v>6628</v>
      </c>
      <c r="H2008" t="s">
        <v>6628</v>
      </c>
      <c r="I2008" t="s">
        <v>9927</v>
      </c>
      <c r="J2008" t="s">
        <v>6630</v>
      </c>
      <c r="L2008" t="s">
        <v>6529</v>
      </c>
      <c r="M2008" t="s">
        <v>6630</v>
      </c>
      <c r="N2008" t="s">
        <v>6630</v>
      </c>
      <c r="O2008" t="s">
        <v>6630</v>
      </c>
      <c r="P2008" t="s">
        <v>6630</v>
      </c>
      <c r="Q2008" t="s">
        <v>6630</v>
      </c>
    </row>
    <row r="2009" spans="1:17" x14ac:dyDescent="0.35">
      <c r="A2009" t="s">
        <v>9928</v>
      </c>
      <c r="B2009" t="s">
        <v>6626</v>
      </c>
      <c r="C2009" t="s">
        <v>6628</v>
      </c>
      <c r="D2009" t="s">
        <v>6628</v>
      </c>
      <c r="E2009" t="s">
        <v>6628</v>
      </c>
      <c r="F2009" t="s">
        <v>6628</v>
      </c>
      <c r="G2009" t="s">
        <v>6628</v>
      </c>
      <c r="H2009" t="s">
        <v>6628</v>
      </c>
      <c r="I2009" t="s">
        <v>9929</v>
      </c>
      <c r="J2009" t="s">
        <v>6630</v>
      </c>
      <c r="L2009" t="s">
        <v>6526</v>
      </c>
      <c r="M2009" t="s">
        <v>6630</v>
      </c>
      <c r="N2009" t="s">
        <v>6630</v>
      </c>
      <c r="O2009" t="s">
        <v>6630</v>
      </c>
      <c r="P2009" t="s">
        <v>6630</v>
      </c>
      <c r="Q2009" t="s">
        <v>6630</v>
      </c>
    </row>
    <row r="2010" spans="1:17" x14ac:dyDescent="0.35">
      <c r="A2010">
        <v>9423116471</v>
      </c>
      <c r="B2010" t="s">
        <v>6626</v>
      </c>
      <c r="C2010" t="s">
        <v>6356</v>
      </c>
      <c r="D2010">
        <v>200</v>
      </c>
      <c r="E2010" t="s">
        <v>6366</v>
      </c>
      <c r="F2010">
        <v>207</v>
      </c>
      <c r="G2010" t="s">
        <v>176</v>
      </c>
      <c r="H2010">
        <v>705</v>
      </c>
      <c r="I2010" t="s">
        <v>9930</v>
      </c>
      <c r="J2010">
        <v>20800</v>
      </c>
      <c r="L2010" t="s">
        <v>6529</v>
      </c>
      <c r="M2010">
        <v>10007576</v>
      </c>
      <c r="N2010">
        <v>10151030</v>
      </c>
      <c r="O2010" t="s">
        <v>6630</v>
      </c>
      <c r="P2010" t="s">
        <v>6630</v>
      </c>
      <c r="Q2010" t="s">
        <v>6630</v>
      </c>
    </row>
    <row r="2011" spans="1:17" x14ac:dyDescent="0.35">
      <c r="A2011">
        <v>9410110190</v>
      </c>
      <c r="B2011" t="s">
        <v>6626</v>
      </c>
      <c r="C2011" t="s">
        <v>6356</v>
      </c>
      <c r="D2011">
        <v>200</v>
      </c>
      <c r="E2011" t="s">
        <v>6366</v>
      </c>
      <c r="F2011">
        <v>207</v>
      </c>
      <c r="G2011" t="s">
        <v>6638</v>
      </c>
      <c r="H2011">
        <v>415</v>
      </c>
      <c r="I2011" t="s">
        <v>9931</v>
      </c>
      <c r="J2011">
        <v>20115</v>
      </c>
      <c r="L2011" t="s">
        <v>6529</v>
      </c>
      <c r="M2011">
        <v>10381011</v>
      </c>
      <c r="N2011">
        <v>10936574</v>
      </c>
      <c r="O2011" t="s">
        <v>9932</v>
      </c>
      <c r="P2011" t="s">
        <v>6630</v>
      </c>
      <c r="Q2011" t="s">
        <v>6630</v>
      </c>
    </row>
    <row r="2012" spans="1:17" x14ac:dyDescent="0.35">
      <c r="A2012">
        <v>3517113945</v>
      </c>
      <c r="B2012" t="s">
        <v>6626</v>
      </c>
      <c r="C2012" t="s">
        <v>6356</v>
      </c>
      <c r="D2012">
        <v>200</v>
      </c>
      <c r="E2012" t="s">
        <v>488</v>
      </c>
      <c r="F2012">
        <v>203</v>
      </c>
      <c r="G2012" t="s">
        <v>488</v>
      </c>
      <c r="H2012">
        <v>500</v>
      </c>
      <c r="I2012" t="s">
        <v>9933</v>
      </c>
      <c r="J2012">
        <v>20302</v>
      </c>
      <c r="L2012" t="s">
        <v>6529</v>
      </c>
      <c r="M2012">
        <v>14033858</v>
      </c>
      <c r="N2012">
        <v>13932211</v>
      </c>
      <c r="O2012" t="s">
        <v>6630</v>
      </c>
      <c r="P2012" t="s">
        <v>6630</v>
      </c>
      <c r="Q2012" t="s">
        <v>6630</v>
      </c>
    </row>
    <row r="2013" spans="1:17" x14ac:dyDescent="0.35">
      <c r="A2013">
        <v>6308109617</v>
      </c>
      <c r="B2013" t="s">
        <v>6626</v>
      </c>
      <c r="C2013" t="s">
        <v>6356</v>
      </c>
      <c r="D2013">
        <v>200</v>
      </c>
      <c r="E2013" t="s">
        <v>6366</v>
      </c>
      <c r="F2013">
        <v>207</v>
      </c>
      <c r="G2013" t="s">
        <v>6638</v>
      </c>
      <c r="H2013">
        <v>415</v>
      </c>
      <c r="I2013" t="s">
        <v>9934</v>
      </c>
      <c r="J2013">
        <v>20115</v>
      </c>
      <c r="L2013" t="s">
        <v>6529</v>
      </c>
      <c r="M2013">
        <v>10733110</v>
      </c>
      <c r="N2013">
        <v>12614907</v>
      </c>
      <c r="O2013" t="s">
        <v>9935</v>
      </c>
      <c r="P2013" t="s">
        <v>6630</v>
      </c>
      <c r="Q2013" t="s">
        <v>6630</v>
      </c>
    </row>
    <row r="2014" spans="1:17" x14ac:dyDescent="0.35">
      <c r="A2014">
        <v>9412111333</v>
      </c>
      <c r="B2014" t="s">
        <v>6626</v>
      </c>
      <c r="C2014" t="s">
        <v>6540</v>
      </c>
      <c r="D2014">
        <v>131</v>
      </c>
      <c r="E2014" t="s">
        <v>6540</v>
      </c>
      <c r="F2014">
        <v>309</v>
      </c>
      <c r="G2014" t="s">
        <v>3774</v>
      </c>
      <c r="H2014">
        <v>100</v>
      </c>
      <c r="I2014" t="s">
        <v>9936</v>
      </c>
      <c r="J2014" t="s">
        <v>6630</v>
      </c>
      <c r="L2014" t="s">
        <v>6529</v>
      </c>
      <c r="M2014">
        <v>12946258</v>
      </c>
      <c r="N2014">
        <v>13190931</v>
      </c>
      <c r="O2014" t="s">
        <v>6630</v>
      </c>
      <c r="P2014" t="s">
        <v>6630</v>
      </c>
      <c r="Q2014">
        <v>100</v>
      </c>
    </row>
    <row r="2015" spans="1:17" x14ac:dyDescent="0.35">
      <c r="A2015">
        <v>9423116483</v>
      </c>
      <c r="B2015" t="s">
        <v>6334</v>
      </c>
      <c r="C2015" t="s">
        <v>6356</v>
      </c>
      <c r="D2015">
        <v>200</v>
      </c>
      <c r="E2015" t="s">
        <v>6645</v>
      </c>
      <c r="F2015">
        <v>201</v>
      </c>
      <c r="G2015" t="s">
        <v>6808</v>
      </c>
      <c r="H2015">
        <v>805</v>
      </c>
      <c r="I2015" t="s">
        <v>9937</v>
      </c>
      <c r="J2015">
        <v>20116</v>
      </c>
      <c r="L2015" t="s">
        <v>6529</v>
      </c>
      <c r="M2015">
        <v>11295537</v>
      </c>
      <c r="N2015">
        <v>11211305</v>
      </c>
      <c r="O2015" t="s">
        <v>6630</v>
      </c>
      <c r="P2015" t="s">
        <v>6630</v>
      </c>
      <c r="Q2015" t="s">
        <v>6630</v>
      </c>
    </row>
    <row r="2016" spans="1:17" x14ac:dyDescent="0.35">
      <c r="A2016">
        <v>9415112922</v>
      </c>
      <c r="B2016" t="s">
        <v>6626</v>
      </c>
      <c r="C2016" t="s">
        <v>6356</v>
      </c>
      <c r="D2016">
        <v>200</v>
      </c>
      <c r="E2016" t="s">
        <v>6645</v>
      </c>
      <c r="F2016">
        <v>201</v>
      </c>
      <c r="G2016" t="s">
        <v>6638</v>
      </c>
      <c r="H2016">
        <v>415</v>
      </c>
      <c r="I2016" t="s">
        <v>9938</v>
      </c>
      <c r="J2016">
        <v>20115</v>
      </c>
      <c r="L2016" t="s">
        <v>6529</v>
      </c>
      <c r="M2016">
        <v>13551987</v>
      </c>
      <c r="N2016">
        <v>13261091</v>
      </c>
      <c r="O2016" t="s">
        <v>6630</v>
      </c>
      <c r="P2016" t="s">
        <v>6630</v>
      </c>
      <c r="Q2016" t="s">
        <v>6630</v>
      </c>
    </row>
    <row r="2017" spans="1:17" x14ac:dyDescent="0.35">
      <c r="A2017" t="s">
        <v>9939</v>
      </c>
      <c r="B2017" t="s">
        <v>6626</v>
      </c>
      <c r="C2017" t="s">
        <v>6628</v>
      </c>
      <c r="D2017" t="s">
        <v>6628</v>
      </c>
      <c r="E2017" t="s">
        <v>6628</v>
      </c>
      <c r="F2017" t="s">
        <v>6628</v>
      </c>
      <c r="G2017" t="s">
        <v>6628</v>
      </c>
      <c r="H2017" t="s">
        <v>6628</v>
      </c>
      <c r="I2017" t="s">
        <v>9940</v>
      </c>
      <c r="J2017" t="s">
        <v>6630</v>
      </c>
      <c r="L2017" t="s">
        <v>6529</v>
      </c>
      <c r="M2017" t="s">
        <v>6630</v>
      </c>
      <c r="N2017" t="s">
        <v>6630</v>
      </c>
      <c r="O2017" t="s">
        <v>6630</v>
      </c>
      <c r="P2017" t="s">
        <v>6630</v>
      </c>
      <c r="Q2017" t="s">
        <v>6630</v>
      </c>
    </row>
    <row r="2018" spans="1:17" x14ac:dyDescent="0.35">
      <c r="A2018">
        <v>9417114215</v>
      </c>
      <c r="B2018" t="s">
        <v>6626</v>
      </c>
      <c r="C2018" t="s">
        <v>6356</v>
      </c>
      <c r="D2018">
        <v>200</v>
      </c>
      <c r="E2018" t="s">
        <v>6366</v>
      </c>
      <c r="F2018">
        <v>207</v>
      </c>
      <c r="G2018" t="s">
        <v>176</v>
      </c>
      <c r="H2018">
        <v>705</v>
      </c>
      <c r="I2018" t="s">
        <v>9941</v>
      </c>
      <c r="J2018">
        <v>20800</v>
      </c>
      <c r="L2018" t="s">
        <v>6529</v>
      </c>
      <c r="M2018">
        <v>10015181</v>
      </c>
      <c r="N2018">
        <v>10007373</v>
      </c>
      <c r="O2018" t="s">
        <v>6630</v>
      </c>
      <c r="P2018" t="s">
        <v>6630</v>
      </c>
      <c r="Q2018">
        <v>700</v>
      </c>
    </row>
    <row r="2019" spans="1:17" x14ac:dyDescent="0.35">
      <c r="A2019">
        <v>9417113750</v>
      </c>
      <c r="B2019" t="s">
        <v>6626</v>
      </c>
      <c r="C2019" t="s">
        <v>6356</v>
      </c>
      <c r="D2019">
        <v>200</v>
      </c>
      <c r="E2019" t="s">
        <v>6645</v>
      </c>
      <c r="F2019">
        <v>201</v>
      </c>
      <c r="G2019" t="s">
        <v>6638</v>
      </c>
      <c r="H2019">
        <v>415</v>
      </c>
      <c r="I2019" t="s">
        <v>9942</v>
      </c>
      <c r="J2019">
        <v>20115</v>
      </c>
      <c r="L2019" t="s">
        <v>6529</v>
      </c>
      <c r="M2019">
        <v>10594287</v>
      </c>
      <c r="N2019">
        <v>12655805</v>
      </c>
      <c r="O2019" t="s">
        <v>6630</v>
      </c>
      <c r="P2019" t="s">
        <v>6630</v>
      </c>
      <c r="Q2019">
        <v>700</v>
      </c>
    </row>
    <row r="2020" spans="1:17" x14ac:dyDescent="0.35">
      <c r="A2020">
        <v>6309109752</v>
      </c>
      <c r="B2020" t="s">
        <v>6626</v>
      </c>
      <c r="C2020" t="s">
        <v>6356</v>
      </c>
      <c r="D2020">
        <v>200</v>
      </c>
      <c r="E2020" t="s">
        <v>6366</v>
      </c>
      <c r="F2020">
        <v>207</v>
      </c>
      <c r="G2020" t="s">
        <v>6638</v>
      </c>
      <c r="H2020">
        <v>415</v>
      </c>
      <c r="I2020" t="s">
        <v>9943</v>
      </c>
      <c r="J2020">
        <v>20115</v>
      </c>
      <c r="L2020" t="s">
        <v>6529</v>
      </c>
      <c r="M2020">
        <v>12614907</v>
      </c>
      <c r="N2020">
        <v>10733110</v>
      </c>
      <c r="O2020" t="s">
        <v>9944</v>
      </c>
      <c r="P2020" t="s">
        <v>6630</v>
      </c>
      <c r="Q2020" t="s">
        <v>6630</v>
      </c>
    </row>
    <row r="2021" spans="1:17" x14ac:dyDescent="0.35">
      <c r="A2021">
        <v>9413111450</v>
      </c>
      <c r="B2021" t="s">
        <v>6626</v>
      </c>
      <c r="C2021" t="s">
        <v>6356</v>
      </c>
      <c r="D2021">
        <v>200</v>
      </c>
      <c r="E2021" t="s">
        <v>6366</v>
      </c>
      <c r="F2021">
        <v>207</v>
      </c>
      <c r="G2021" t="s">
        <v>176</v>
      </c>
      <c r="H2021">
        <v>705</v>
      </c>
      <c r="I2021" t="s">
        <v>9945</v>
      </c>
      <c r="J2021">
        <v>20800</v>
      </c>
      <c r="L2021" t="s">
        <v>6529</v>
      </c>
      <c r="M2021">
        <v>10007373</v>
      </c>
      <c r="N2021">
        <v>10008027</v>
      </c>
      <c r="O2021" t="s">
        <v>6630</v>
      </c>
      <c r="P2021" t="s">
        <v>6630</v>
      </c>
      <c r="Q2021">
        <v>700</v>
      </c>
    </row>
    <row r="2022" spans="1:17" x14ac:dyDescent="0.35">
      <c r="A2022">
        <v>9417113980</v>
      </c>
      <c r="B2022" t="s">
        <v>6626</v>
      </c>
      <c r="C2022" t="s">
        <v>6356</v>
      </c>
      <c r="D2022">
        <v>200</v>
      </c>
      <c r="E2022" t="s">
        <v>6645</v>
      </c>
      <c r="F2022">
        <v>201</v>
      </c>
      <c r="G2022" t="s">
        <v>6657</v>
      </c>
      <c r="H2022">
        <v>420</v>
      </c>
      <c r="I2022" t="s">
        <v>9946</v>
      </c>
      <c r="J2022">
        <v>20120</v>
      </c>
      <c r="L2022" t="s">
        <v>6529</v>
      </c>
      <c r="M2022">
        <v>12627839</v>
      </c>
      <c r="N2022">
        <v>12815531</v>
      </c>
      <c r="O2022" t="s">
        <v>6630</v>
      </c>
      <c r="P2022" t="s">
        <v>6630</v>
      </c>
      <c r="Q2022">
        <v>100</v>
      </c>
    </row>
    <row r="2023" spans="1:17" x14ac:dyDescent="0.35">
      <c r="A2023" t="s">
        <v>9947</v>
      </c>
      <c r="B2023" t="s">
        <v>6626</v>
      </c>
      <c r="C2023" t="s">
        <v>6628</v>
      </c>
      <c r="D2023" t="s">
        <v>6628</v>
      </c>
      <c r="E2023" t="s">
        <v>6628</v>
      </c>
      <c r="F2023" t="s">
        <v>6628</v>
      </c>
      <c r="G2023" t="s">
        <v>6628</v>
      </c>
      <c r="H2023" t="s">
        <v>6628</v>
      </c>
      <c r="I2023" t="s">
        <v>9948</v>
      </c>
      <c r="J2023" t="s">
        <v>6630</v>
      </c>
      <c r="L2023" t="s">
        <v>6526</v>
      </c>
      <c r="M2023" t="s">
        <v>6630</v>
      </c>
      <c r="N2023" t="s">
        <v>6630</v>
      </c>
      <c r="O2023" t="s">
        <v>6630</v>
      </c>
      <c r="P2023" t="s">
        <v>6630</v>
      </c>
      <c r="Q2023" t="s">
        <v>6630</v>
      </c>
    </row>
    <row r="2024" spans="1:17" x14ac:dyDescent="0.35">
      <c r="A2024">
        <v>3501107081</v>
      </c>
      <c r="B2024" t="s">
        <v>6626</v>
      </c>
      <c r="C2024" t="s">
        <v>6356</v>
      </c>
      <c r="D2024">
        <v>200</v>
      </c>
      <c r="E2024" t="s">
        <v>5245</v>
      </c>
      <c r="F2024">
        <v>202</v>
      </c>
      <c r="G2024" t="s">
        <v>5245</v>
      </c>
      <c r="H2024">
        <v>450</v>
      </c>
      <c r="I2024" t="s">
        <v>9949</v>
      </c>
      <c r="J2024">
        <v>20200</v>
      </c>
      <c r="L2024" t="s">
        <v>6529</v>
      </c>
      <c r="M2024">
        <v>10558147</v>
      </c>
      <c r="N2024" t="s">
        <v>6630</v>
      </c>
      <c r="O2024" t="s">
        <v>9950</v>
      </c>
      <c r="P2024" t="s">
        <v>9951</v>
      </c>
      <c r="Q2024" t="s">
        <v>6630</v>
      </c>
    </row>
    <row r="2025" spans="1:17" x14ac:dyDescent="0.35">
      <c r="A2025">
        <v>30115</v>
      </c>
      <c r="B2025" t="s">
        <v>6626</v>
      </c>
      <c r="C2025" t="s">
        <v>6356</v>
      </c>
      <c r="D2025">
        <v>200</v>
      </c>
      <c r="E2025" t="s">
        <v>6366</v>
      </c>
      <c r="F2025">
        <v>207</v>
      </c>
      <c r="G2025" t="s">
        <v>5237</v>
      </c>
      <c r="H2025">
        <v>760</v>
      </c>
      <c r="I2025" t="s">
        <v>9952</v>
      </c>
      <c r="J2025" t="s">
        <v>6630</v>
      </c>
      <c r="L2025" t="s">
        <v>6526</v>
      </c>
      <c r="M2025" t="s">
        <v>6630</v>
      </c>
      <c r="N2025" t="s">
        <v>6630</v>
      </c>
      <c r="O2025" t="s">
        <v>9953</v>
      </c>
      <c r="P2025" t="s">
        <v>6630</v>
      </c>
      <c r="Q2025" t="s">
        <v>6630</v>
      </c>
    </row>
    <row r="2026" spans="1:17" x14ac:dyDescent="0.35">
      <c r="A2026" t="s">
        <v>9954</v>
      </c>
      <c r="B2026" t="s">
        <v>6626</v>
      </c>
      <c r="C2026" t="s">
        <v>6628</v>
      </c>
      <c r="D2026" t="s">
        <v>6628</v>
      </c>
      <c r="E2026" t="s">
        <v>6628</v>
      </c>
      <c r="F2026" t="s">
        <v>6628</v>
      </c>
      <c r="G2026" t="s">
        <v>6628</v>
      </c>
      <c r="H2026" t="s">
        <v>6628</v>
      </c>
      <c r="I2026" t="s">
        <v>9955</v>
      </c>
      <c r="J2026" t="s">
        <v>6630</v>
      </c>
      <c r="L2026" t="s">
        <v>6526</v>
      </c>
      <c r="M2026" t="s">
        <v>6630</v>
      </c>
      <c r="N2026" t="s">
        <v>6630</v>
      </c>
      <c r="O2026" t="s">
        <v>6630</v>
      </c>
      <c r="P2026" t="s">
        <v>6630</v>
      </c>
      <c r="Q2026" t="s">
        <v>6630</v>
      </c>
    </row>
    <row r="2027" spans="1:17" x14ac:dyDescent="0.35">
      <c r="A2027">
        <v>6893002565</v>
      </c>
      <c r="B2027" t="s">
        <v>6626</v>
      </c>
      <c r="C2027" t="s">
        <v>8762</v>
      </c>
      <c r="D2027">
        <v>130</v>
      </c>
      <c r="E2027" t="s">
        <v>6628</v>
      </c>
      <c r="F2027" t="s">
        <v>6628</v>
      </c>
      <c r="G2027" t="s">
        <v>6628</v>
      </c>
      <c r="H2027" t="s">
        <v>6628</v>
      </c>
      <c r="I2027" t="s">
        <v>9956</v>
      </c>
      <c r="J2027" t="s">
        <v>6630</v>
      </c>
      <c r="L2027" t="s">
        <v>6529</v>
      </c>
      <c r="M2027" t="s">
        <v>6630</v>
      </c>
      <c r="N2027" t="s">
        <v>6630</v>
      </c>
      <c r="O2027" t="s">
        <v>6630</v>
      </c>
      <c r="P2027" t="s">
        <v>6630</v>
      </c>
      <c r="Q2027" t="s">
        <v>6630</v>
      </c>
    </row>
    <row r="2028" spans="1:17" x14ac:dyDescent="0.35">
      <c r="A2028">
        <v>9414112580</v>
      </c>
      <c r="B2028" t="s">
        <v>6626</v>
      </c>
      <c r="C2028" t="s">
        <v>6356</v>
      </c>
      <c r="D2028">
        <v>200</v>
      </c>
      <c r="E2028" t="s">
        <v>488</v>
      </c>
      <c r="F2028">
        <v>203</v>
      </c>
      <c r="G2028" t="s">
        <v>488</v>
      </c>
      <c r="H2028">
        <v>500</v>
      </c>
      <c r="I2028" t="s">
        <v>9957</v>
      </c>
      <c r="J2028">
        <v>20302</v>
      </c>
      <c r="L2028" t="s">
        <v>6529</v>
      </c>
      <c r="M2028">
        <v>13099839</v>
      </c>
      <c r="N2028" t="s">
        <v>6630</v>
      </c>
      <c r="O2028" t="s">
        <v>9958</v>
      </c>
      <c r="P2028" t="s">
        <v>6630</v>
      </c>
      <c r="Q2028" t="s">
        <v>6630</v>
      </c>
    </row>
    <row r="2029" spans="1:17" x14ac:dyDescent="0.35">
      <c r="A2029">
        <v>9417114048</v>
      </c>
      <c r="B2029" t="s">
        <v>6626</v>
      </c>
      <c r="C2029" t="s">
        <v>6356</v>
      </c>
      <c r="D2029">
        <v>200</v>
      </c>
      <c r="E2029" t="s">
        <v>6701</v>
      </c>
      <c r="F2029">
        <v>500</v>
      </c>
      <c r="G2029" t="s">
        <v>7639</v>
      </c>
      <c r="H2029">
        <v>63</v>
      </c>
      <c r="I2029" t="s">
        <v>9959</v>
      </c>
      <c r="J2029">
        <v>12024</v>
      </c>
      <c r="L2029" t="s">
        <v>6529</v>
      </c>
      <c r="M2029">
        <v>14514176</v>
      </c>
      <c r="N2029" t="s">
        <v>6630</v>
      </c>
      <c r="O2029" t="s">
        <v>6630</v>
      </c>
      <c r="P2029" t="s">
        <v>6630</v>
      </c>
      <c r="Q2029" t="s">
        <v>6630</v>
      </c>
    </row>
    <row r="2030" spans="1:17" x14ac:dyDescent="0.35">
      <c r="A2030" t="s">
        <v>9960</v>
      </c>
      <c r="B2030" t="s">
        <v>6626</v>
      </c>
      <c r="C2030" t="s">
        <v>6628</v>
      </c>
      <c r="D2030" t="s">
        <v>6628</v>
      </c>
      <c r="E2030" t="s">
        <v>6628</v>
      </c>
      <c r="F2030" t="s">
        <v>6628</v>
      </c>
      <c r="G2030" t="s">
        <v>6628</v>
      </c>
      <c r="H2030" t="s">
        <v>6628</v>
      </c>
      <c r="I2030" t="s">
        <v>9961</v>
      </c>
      <c r="J2030" t="s">
        <v>6630</v>
      </c>
      <c r="L2030" t="s">
        <v>6529</v>
      </c>
      <c r="M2030" t="s">
        <v>6630</v>
      </c>
      <c r="N2030" t="s">
        <v>6630</v>
      </c>
      <c r="O2030" t="s">
        <v>6630</v>
      </c>
      <c r="P2030" t="s">
        <v>6630</v>
      </c>
      <c r="Q2030" t="s">
        <v>6630</v>
      </c>
    </row>
    <row r="2031" spans="1:17" x14ac:dyDescent="0.35">
      <c r="A2031">
        <v>9412110988</v>
      </c>
      <c r="B2031" t="s">
        <v>6626</v>
      </c>
      <c r="C2031" t="s">
        <v>6540</v>
      </c>
      <c r="D2031">
        <v>131</v>
      </c>
      <c r="E2031" t="s">
        <v>9962</v>
      </c>
      <c r="F2031">
        <v>601</v>
      </c>
      <c r="G2031" t="s">
        <v>9963</v>
      </c>
      <c r="H2031">
        <v>850</v>
      </c>
      <c r="I2031" t="s">
        <v>9964</v>
      </c>
      <c r="J2031">
        <v>13200</v>
      </c>
      <c r="L2031" t="s">
        <v>6529</v>
      </c>
      <c r="M2031">
        <v>12465833</v>
      </c>
      <c r="N2031" t="s">
        <v>6630</v>
      </c>
      <c r="O2031" t="s">
        <v>6630</v>
      </c>
      <c r="P2031" t="s">
        <v>6630</v>
      </c>
      <c r="Q2031">
        <v>100</v>
      </c>
    </row>
    <row r="2032" spans="1:17" x14ac:dyDescent="0.35">
      <c r="A2032" t="s">
        <v>9965</v>
      </c>
      <c r="B2032" t="s">
        <v>6626</v>
      </c>
      <c r="C2032" t="s">
        <v>6628</v>
      </c>
      <c r="D2032" t="s">
        <v>6628</v>
      </c>
      <c r="E2032" t="s">
        <v>6628</v>
      </c>
      <c r="F2032" t="s">
        <v>6628</v>
      </c>
      <c r="G2032" t="s">
        <v>6628</v>
      </c>
      <c r="H2032" t="s">
        <v>6628</v>
      </c>
      <c r="I2032" t="s">
        <v>9966</v>
      </c>
      <c r="J2032" t="s">
        <v>6630</v>
      </c>
      <c r="L2032" t="s">
        <v>6526</v>
      </c>
      <c r="M2032" t="s">
        <v>6630</v>
      </c>
      <c r="N2032" t="s">
        <v>6630</v>
      </c>
      <c r="O2032" t="s">
        <v>6630</v>
      </c>
      <c r="P2032" t="s">
        <v>6630</v>
      </c>
      <c r="Q2032" t="s">
        <v>6630</v>
      </c>
    </row>
    <row r="2033" spans="1:17" x14ac:dyDescent="0.35">
      <c r="A2033">
        <v>9423116316</v>
      </c>
      <c r="B2033" t="s">
        <v>6334</v>
      </c>
      <c r="C2033" t="s">
        <v>6356</v>
      </c>
      <c r="D2033">
        <v>200</v>
      </c>
      <c r="E2033" t="s">
        <v>6645</v>
      </c>
      <c r="F2033">
        <v>201</v>
      </c>
      <c r="G2033" t="s">
        <v>6638</v>
      </c>
      <c r="H2033">
        <v>415</v>
      </c>
      <c r="I2033" t="s">
        <v>9967</v>
      </c>
      <c r="J2033">
        <v>20115</v>
      </c>
      <c r="L2033" t="s">
        <v>6529</v>
      </c>
      <c r="M2033">
        <v>12919436</v>
      </c>
      <c r="N2033">
        <v>14839122</v>
      </c>
      <c r="O2033" t="s">
        <v>6630</v>
      </c>
      <c r="P2033" t="s">
        <v>6630</v>
      </c>
      <c r="Q2033" t="s">
        <v>6630</v>
      </c>
    </row>
    <row r="2034" spans="1:17" x14ac:dyDescent="0.35">
      <c r="A2034" t="s">
        <v>9968</v>
      </c>
      <c r="B2034" t="s">
        <v>6626</v>
      </c>
      <c r="C2034" t="s">
        <v>6628</v>
      </c>
      <c r="D2034" t="s">
        <v>6628</v>
      </c>
      <c r="E2034" t="s">
        <v>6628</v>
      </c>
      <c r="F2034" t="s">
        <v>6628</v>
      </c>
      <c r="G2034" t="s">
        <v>6628</v>
      </c>
      <c r="H2034" t="s">
        <v>6628</v>
      </c>
      <c r="I2034" t="s">
        <v>9969</v>
      </c>
      <c r="J2034" t="s">
        <v>6630</v>
      </c>
      <c r="L2034" t="s">
        <v>6526</v>
      </c>
      <c r="M2034" t="s">
        <v>6630</v>
      </c>
      <c r="N2034" t="s">
        <v>6630</v>
      </c>
      <c r="O2034" t="s">
        <v>6630</v>
      </c>
      <c r="P2034" t="s">
        <v>6630</v>
      </c>
      <c r="Q2034" t="s">
        <v>6630</v>
      </c>
    </row>
    <row r="2035" spans="1:17" x14ac:dyDescent="0.35">
      <c r="A2035">
        <v>9414112502</v>
      </c>
      <c r="B2035" t="s">
        <v>6626</v>
      </c>
      <c r="C2035" t="s">
        <v>6540</v>
      </c>
      <c r="D2035">
        <v>131</v>
      </c>
      <c r="E2035" t="s">
        <v>6672</v>
      </c>
      <c r="F2035">
        <v>703</v>
      </c>
      <c r="G2035" t="s">
        <v>7042</v>
      </c>
      <c r="H2035">
        <v>730</v>
      </c>
      <c r="I2035" t="s">
        <v>9970</v>
      </c>
      <c r="J2035">
        <v>9414112536</v>
      </c>
      <c r="L2035" t="s">
        <v>6529</v>
      </c>
      <c r="M2035">
        <v>14481950</v>
      </c>
      <c r="N2035" t="s">
        <v>6630</v>
      </c>
      <c r="O2035" t="s">
        <v>9869</v>
      </c>
      <c r="P2035" t="s">
        <v>6630</v>
      </c>
      <c r="Q2035" t="s">
        <v>6630</v>
      </c>
    </row>
    <row r="2036" spans="1:17" x14ac:dyDescent="0.35">
      <c r="A2036">
        <v>9499106253</v>
      </c>
      <c r="B2036" t="s">
        <v>6626</v>
      </c>
      <c r="C2036" t="s">
        <v>6356</v>
      </c>
      <c r="D2036">
        <v>200</v>
      </c>
      <c r="E2036" t="s">
        <v>6366</v>
      </c>
      <c r="F2036">
        <v>207</v>
      </c>
      <c r="G2036" t="s">
        <v>6635</v>
      </c>
      <c r="H2036">
        <v>405</v>
      </c>
      <c r="I2036" t="s">
        <v>9971</v>
      </c>
      <c r="J2036" t="s">
        <v>6630</v>
      </c>
      <c r="L2036" t="s">
        <v>6529</v>
      </c>
      <c r="M2036" t="s">
        <v>6630</v>
      </c>
      <c r="N2036">
        <v>10375041</v>
      </c>
      <c r="O2036" t="s">
        <v>6902</v>
      </c>
      <c r="P2036" t="s">
        <v>7026</v>
      </c>
      <c r="Q2036" t="s">
        <v>6630</v>
      </c>
    </row>
    <row r="2037" spans="1:17" x14ac:dyDescent="0.35">
      <c r="A2037">
        <v>9410110441</v>
      </c>
      <c r="B2037" t="s">
        <v>6626</v>
      </c>
      <c r="C2037" t="s">
        <v>6356</v>
      </c>
      <c r="D2037">
        <v>200</v>
      </c>
      <c r="E2037" t="s">
        <v>6366</v>
      </c>
      <c r="F2037">
        <v>207</v>
      </c>
      <c r="G2037" t="s">
        <v>6698</v>
      </c>
      <c r="H2037">
        <v>725</v>
      </c>
      <c r="I2037" t="s">
        <v>9972</v>
      </c>
      <c r="J2037">
        <v>20840</v>
      </c>
      <c r="L2037" t="s">
        <v>6529</v>
      </c>
      <c r="M2037">
        <v>12335676</v>
      </c>
      <c r="N2037">
        <v>13156709</v>
      </c>
      <c r="O2037" t="s">
        <v>6630</v>
      </c>
      <c r="P2037" t="s">
        <v>6630</v>
      </c>
      <c r="Q2037" t="s">
        <v>6630</v>
      </c>
    </row>
    <row r="2038" spans="1:17" x14ac:dyDescent="0.35">
      <c r="A2038">
        <v>9415112759</v>
      </c>
      <c r="B2038" t="s">
        <v>6626</v>
      </c>
      <c r="C2038" t="s">
        <v>6356</v>
      </c>
      <c r="D2038">
        <v>200</v>
      </c>
      <c r="E2038" t="s">
        <v>6366</v>
      </c>
      <c r="F2038">
        <v>207</v>
      </c>
      <c r="G2038" t="s">
        <v>176</v>
      </c>
      <c r="H2038">
        <v>705</v>
      </c>
      <c r="I2038" t="s">
        <v>9973</v>
      </c>
      <c r="J2038">
        <v>20800</v>
      </c>
      <c r="L2038" t="s">
        <v>6529</v>
      </c>
      <c r="M2038">
        <v>10015181</v>
      </c>
      <c r="N2038">
        <v>10007373</v>
      </c>
      <c r="O2038" t="s">
        <v>6630</v>
      </c>
      <c r="P2038" t="s">
        <v>6630</v>
      </c>
      <c r="Q2038">
        <v>700</v>
      </c>
    </row>
    <row r="2039" spans="1:17" x14ac:dyDescent="0.35">
      <c r="A2039">
        <v>9421115817</v>
      </c>
      <c r="B2039" t="s">
        <v>6626</v>
      </c>
      <c r="C2039" t="s">
        <v>6356</v>
      </c>
      <c r="D2039">
        <v>200</v>
      </c>
      <c r="E2039" t="s">
        <v>6366</v>
      </c>
      <c r="F2039">
        <v>207</v>
      </c>
      <c r="G2039" t="s">
        <v>176</v>
      </c>
      <c r="H2039">
        <v>705</v>
      </c>
      <c r="I2039" t="s">
        <v>9974</v>
      </c>
      <c r="J2039">
        <v>20800</v>
      </c>
      <c r="L2039" t="s">
        <v>6529</v>
      </c>
      <c r="M2039">
        <v>10617750</v>
      </c>
      <c r="N2039">
        <v>10430231</v>
      </c>
      <c r="O2039" t="s">
        <v>6630</v>
      </c>
      <c r="P2039" t="s">
        <v>6630</v>
      </c>
      <c r="Q2039">
        <v>700</v>
      </c>
    </row>
    <row r="2040" spans="1:17" x14ac:dyDescent="0.35">
      <c r="A2040">
        <v>8700106518</v>
      </c>
      <c r="B2040" t="s">
        <v>6626</v>
      </c>
      <c r="C2040" t="s">
        <v>6627</v>
      </c>
      <c r="D2040">
        <v>145</v>
      </c>
      <c r="E2040" t="s">
        <v>6627</v>
      </c>
      <c r="F2040">
        <v>145</v>
      </c>
      <c r="G2040" t="s">
        <v>6627</v>
      </c>
      <c r="H2040">
        <v>15</v>
      </c>
      <c r="I2040" t="s">
        <v>9975</v>
      </c>
      <c r="J2040">
        <v>14505</v>
      </c>
      <c r="L2040" t="s">
        <v>6529</v>
      </c>
      <c r="M2040" t="s">
        <v>6630</v>
      </c>
      <c r="N2040">
        <v>10432798</v>
      </c>
      <c r="O2040" t="s">
        <v>6630</v>
      </c>
      <c r="P2040" t="s">
        <v>9976</v>
      </c>
      <c r="Q2040" t="s">
        <v>6630</v>
      </c>
    </row>
    <row r="2041" spans="1:17" x14ac:dyDescent="0.35">
      <c r="A2041">
        <v>9414112638</v>
      </c>
      <c r="B2041" t="s">
        <v>6626</v>
      </c>
      <c r="C2041" t="s">
        <v>6356</v>
      </c>
      <c r="D2041">
        <v>200</v>
      </c>
      <c r="E2041" t="s">
        <v>6645</v>
      </c>
      <c r="F2041">
        <v>201</v>
      </c>
      <c r="G2041" t="s">
        <v>6657</v>
      </c>
      <c r="H2041">
        <v>420</v>
      </c>
      <c r="I2041" t="s">
        <v>9977</v>
      </c>
      <c r="J2041" t="s">
        <v>6630</v>
      </c>
      <c r="L2041" t="s">
        <v>6529</v>
      </c>
      <c r="M2041">
        <v>13377923</v>
      </c>
      <c r="N2041">
        <v>10632335</v>
      </c>
      <c r="O2041" t="s">
        <v>6630</v>
      </c>
      <c r="P2041" t="s">
        <v>6630</v>
      </c>
      <c r="Q2041">
        <v>700</v>
      </c>
    </row>
    <row r="2042" spans="1:17" x14ac:dyDescent="0.35">
      <c r="A2042">
        <v>20161</v>
      </c>
      <c r="B2042" t="s">
        <v>6626</v>
      </c>
      <c r="C2042" t="s">
        <v>6540</v>
      </c>
      <c r="D2042">
        <v>131</v>
      </c>
      <c r="E2042" t="s">
        <v>6540</v>
      </c>
      <c r="F2042">
        <v>309</v>
      </c>
      <c r="G2042" t="s">
        <v>2845</v>
      </c>
      <c r="H2042">
        <v>107</v>
      </c>
      <c r="I2042" t="s">
        <v>9978</v>
      </c>
      <c r="J2042">
        <v>20120</v>
      </c>
      <c r="L2042" t="s">
        <v>6526</v>
      </c>
      <c r="M2042">
        <v>12944041</v>
      </c>
      <c r="N2042">
        <v>10382698</v>
      </c>
      <c r="O2042" t="s">
        <v>6630</v>
      </c>
      <c r="P2042" t="s">
        <v>6630</v>
      </c>
      <c r="Q2042" t="s">
        <v>6630</v>
      </c>
    </row>
    <row r="2043" spans="1:17" x14ac:dyDescent="0.35">
      <c r="A2043">
        <v>9409109975</v>
      </c>
      <c r="B2043" t="s">
        <v>6626</v>
      </c>
      <c r="C2043" t="s">
        <v>6356</v>
      </c>
      <c r="D2043">
        <v>200</v>
      </c>
      <c r="E2043" t="s">
        <v>6645</v>
      </c>
      <c r="F2043">
        <v>201</v>
      </c>
      <c r="G2043" t="s">
        <v>6638</v>
      </c>
      <c r="H2043">
        <v>415</v>
      </c>
      <c r="I2043" t="s">
        <v>9979</v>
      </c>
      <c r="J2043">
        <v>20115</v>
      </c>
      <c r="L2043" t="s">
        <v>6529</v>
      </c>
      <c r="M2043">
        <v>10381011</v>
      </c>
      <c r="N2043">
        <v>10936574</v>
      </c>
      <c r="O2043" t="s">
        <v>9980</v>
      </c>
      <c r="P2043" t="s">
        <v>6630</v>
      </c>
      <c r="Q2043" t="s">
        <v>6630</v>
      </c>
    </row>
    <row r="2044" spans="1:17" x14ac:dyDescent="0.35">
      <c r="A2044">
        <v>9419115052</v>
      </c>
      <c r="B2044" t="s">
        <v>6626</v>
      </c>
      <c r="C2044" t="s">
        <v>6540</v>
      </c>
      <c r="D2044">
        <v>131</v>
      </c>
      <c r="E2044" t="s">
        <v>6540</v>
      </c>
      <c r="F2044">
        <v>309</v>
      </c>
      <c r="G2044" t="s">
        <v>2845</v>
      </c>
      <c r="H2044">
        <v>107</v>
      </c>
      <c r="I2044" t="s">
        <v>9981</v>
      </c>
      <c r="J2044">
        <v>20160</v>
      </c>
      <c r="L2044" t="s">
        <v>6529</v>
      </c>
      <c r="M2044">
        <v>10014027</v>
      </c>
      <c r="N2044">
        <v>11300666</v>
      </c>
      <c r="O2044" t="s">
        <v>6630</v>
      </c>
      <c r="P2044" t="s">
        <v>6630</v>
      </c>
      <c r="Q2044">
        <v>700</v>
      </c>
    </row>
    <row r="2045" spans="1:17" x14ac:dyDescent="0.35">
      <c r="A2045">
        <v>3923116402</v>
      </c>
      <c r="B2045" t="s">
        <v>6626</v>
      </c>
      <c r="C2045" t="s">
        <v>6356</v>
      </c>
      <c r="D2045">
        <v>200</v>
      </c>
      <c r="E2045" t="s">
        <v>5245</v>
      </c>
      <c r="F2045">
        <v>202</v>
      </c>
      <c r="G2045" t="s">
        <v>5245</v>
      </c>
      <c r="H2045">
        <v>450</v>
      </c>
      <c r="I2045" t="s">
        <v>9982</v>
      </c>
      <c r="J2045">
        <v>20200</v>
      </c>
      <c r="L2045" t="s">
        <v>6529</v>
      </c>
      <c r="M2045">
        <v>16083293</v>
      </c>
      <c r="N2045">
        <v>10558147</v>
      </c>
      <c r="O2045" t="s">
        <v>6630</v>
      </c>
      <c r="P2045" t="s">
        <v>6630</v>
      </c>
      <c r="Q2045">
        <v>800</v>
      </c>
    </row>
    <row r="2046" spans="1:17" x14ac:dyDescent="0.35">
      <c r="A2046">
        <v>6800106520</v>
      </c>
      <c r="B2046" t="s">
        <v>6626</v>
      </c>
      <c r="C2046" t="s">
        <v>6356</v>
      </c>
      <c r="D2046">
        <v>200</v>
      </c>
      <c r="E2046" t="s">
        <v>5245</v>
      </c>
      <c r="F2046">
        <v>202</v>
      </c>
      <c r="G2046" t="s">
        <v>5245</v>
      </c>
      <c r="H2046">
        <v>450</v>
      </c>
      <c r="I2046" t="s">
        <v>9983</v>
      </c>
      <c r="J2046">
        <v>20200</v>
      </c>
      <c r="L2046" t="s">
        <v>6529</v>
      </c>
      <c r="M2046">
        <v>10521432</v>
      </c>
      <c r="N2046">
        <v>10568741</v>
      </c>
      <c r="O2046" t="s">
        <v>6630</v>
      </c>
      <c r="P2046" t="s">
        <v>9984</v>
      </c>
      <c r="Q2046" t="s">
        <v>6630</v>
      </c>
    </row>
    <row r="2047" spans="1:17" x14ac:dyDescent="0.35">
      <c r="A2047">
        <v>3524116663</v>
      </c>
      <c r="B2047" t="s">
        <v>6334</v>
      </c>
      <c r="C2047" t="s">
        <v>6356</v>
      </c>
      <c r="D2047">
        <v>200</v>
      </c>
      <c r="E2047" t="s">
        <v>5245</v>
      </c>
      <c r="F2047">
        <v>202</v>
      </c>
      <c r="G2047" t="s">
        <v>5245</v>
      </c>
      <c r="H2047">
        <v>450</v>
      </c>
      <c r="I2047" t="s">
        <v>9985</v>
      </c>
      <c r="J2047">
        <v>20200</v>
      </c>
      <c r="L2047" t="s">
        <v>6529</v>
      </c>
      <c r="M2047">
        <v>16593200</v>
      </c>
      <c r="N2047">
        <v>10558147</v>
      </c>
      <c r="O2047" t="s">
        <v>6630</v>
      </c>
      <c r="P2047" t="s">
        <v>6630</v>
      </c>
      <c r="Q2047" t="s">
        <v>6630</v>
      </c>
    </row>
    <row r="2048" spans="1:17" x14ac:dyDescent="0.35">
      <c r="A2048">
        <v>9498105847</v>
      </c>
      <c r="B2048" t="s">
        <v>6626</v>
      </c>
      <c r="C2048" t="s">
        <v>6356</v>
      </c>
      <c r="D2048">
        <v>200</v>
      </c>
      <c r="E2048" t="s">
        <v>488</v>
      </c>
      <c r="F2048">
        <v>203</v>
      </c>
      <c r="G2048" t="s">
        <v>488</v>
      </c>
      <c r="H2048">
        <v>500</v>
      </c>
      <c r="I2048" t="s">
        <v>9986</v>
      </c>
      <c r="J2048" t="s">
        <v>6630</v>
      </c>
      <c r="L2048" t="s">
        <v>6529</v>
      </c>
      <c r="M2048" t="s">
        <v>6630</v>
      </c>
      <c r="N2048">
        <v>10247322</v>
      </c>
      <c r="O2048" t="s">
        <v>6630</v>
      </c>
      <c r="P2048" t="s">
        <v>9987</v>
      </c>
      <c r="Q2048" t="s">
        <v>6630</v>
      </c>
    </row>
    <row r="2049" spans="1:17" x14ac:dyDescent="0.35">
      <c r="A2049">
        <v>9411110682</v>
      </c>
      <c r="B2049" t="s">
        <v>6626</v>
      </c>
      <c r="C2049" t="s">
        <v>6356</v>
      </c>
      <c r="D2049">
        <v>200</v>
      </c>
      <c r="E2049" t="s">
        <v>6366</v>
      </c>
      <c r="F2049">
        <v>207</v>
      </c>
      <c r="G2049" t="s">
        <v>176</v>
      </c>
      <c r="H2049">
        <v>705</v>
      </c>
      <c r="I2049" t="s">
        <v>9988</v>
      </c>
      <c r="J2049">
        <v>20800</v>
      </c>
      <c r="L2049" t="s">
        <v>6529</v>
      </c>
      <c r="M2049">
        <v>10008027</v>
      </c>
      <c r="N2049">
        <v>10007373</v>
      </c>
      <c r="O2049" t="s">
        <v>6630</v>
      </c>
      <c r="P2049" t="s">
        <v>6630</v>
      </c>
      <c r="Q2049">
        <v>700</v>
      </c>
    </row>
    <row r="2050" spans="1:17" x14ac:dyDescent="0.35">
      <c r="A2050">
        <v>6806108884</v>
      </c>
      <c r="B2050" t="s">
        <v>6626</v>
      </c>
      <c r="C2050" t="s">
        <v>6356</v>
      </c>
      <c r="D2050">
        <v>200</v>
      </c>
      <c r="E2050" t="s">
        <v>5245</v>
      </c>
      <c r="F2050">
        <v>202</v>
      </c>
      <c r="G2050" t="s">
        <v>6786</v>
      </c>
      <c r="H2050">
        <v>440</v>
      </c>
      <c r="I2050" t="s">
        <v>9989</v>
      </c>
      <c r="J2050" t="s">
        <v>6630</v>
      </c>
      <c r="L2050" t="s">
        <v>6529</v>
      </c>
      <c r="M2050">
        <v>11352415</v>
      </c>
      <c r="N2050">
        <v>11301773</v>
      </c>
      <c r="O2050" t="s">
        <v>9990</v>
      </c>
      <c r="P2050" t="s">
        <v>6630</v>
      </c>
      <c r="Q2050">
        <v>100</v>
      </c>
    </row>
    <row r="2051" spans="1:17" x14ac:dyDescent="0.35">
      <c r="A2051">
        <v>9414112704</v>
      </c>
      <c r="B2051" t="s">
        <v>6626</v>
      </c>
      <c r="C2051" t="s">
        <v>6356</v>
      </c>
      <c r="D2051">
        <v>200</v>
      </c>
      <c r="E2051" t="s">
        <v>6645</v>
      </c>
      <c r="F2051">
        <v>201</v>
      </c>
      <c r="G2051" t="s">
        <v>6638</v>
      </c>
      <c r="H2051">
        <v>415</v>
      </c>
      <c r="I2051" t="s">
        <v>9991</v>
      </c>
      <c r="J2051">
        <v>20115</v>
      </c>
      <c r="L2051" t="s">
        <v>6529</v>
      </c>
      <c r="M2051">
        <v>13559461</v>
      </c>
      <c r="N2051">
        <v>13415871</v>
      </c>
      <c r="O2051">
        <v>30814</v>
      </c>
      <c r="P2051" t="s">
        <v>6630</v>
      </c>
      <c r="Q2051" t="s">
        <v>6630</v>
      </c>
    </row>
    <row r="2052" spans="1:17" x14ac:dyDescent="0.35">
      <c r="A2052">
        <v>9411110551</v>
      </c>
      <c r="B2052" t="s">
        <v>6626</v>
      </c>
      <c r="C2052" t="s">
        <v>6356</v>
      </c>
      <c r="D2052">
        <v>200</v>
      </c>
      <c r="E2052" t="s">
        <v>6366</v>
      </c>
      <c r="F2052">
        <v>207</v>
      </c>
      <c r="G2052" t="s">
        <v>6724</v>
      </c>
      <c r="H2052">
        <v>323</v>
      </c>
      <c r="I2052" t="s">
        <v>9992</v>
      </c>
      <c r="J2052">
        <v>20050</v>
      </c>
      <c r="L2052" t="s">
        <v>6529</v>
      </c>
      <c r="M2052">
        <v>10032305</v>
      </c>
      <c r="N2052">
        <v>10114950</v>
      </c>
      <c r="O2052">
        <v>28746</v>
      </c>
      <c r="P2052" t="s">
        <v>6630</v>
      </c>
      <c r="Q2052" t="s">
        <v>6630</v>
      </c>
    </row>
    <row r="2053" spans="1:17" x14ac:dyDescent="0.35">
      <c r="A2053" t="s">
        <v>9993</v>
      </c>
      <c r="B2053" t="s">
        <v>6626</v>
      </c>
      <c r="C2053" t="s">
        <v>6628</v>
      </c>
      <c r="D2053" t="s">
        <v>6628</v>
      </c>
      <c r="E2053" t="s">
        <v>6628</v>
      </c>
      <c r="F2053" t="s">
        <v>6628</v>
      </c>
      <c r="G2053" t="s">
        <v>6628</v>
      </c>
      <c r="H2053" t="s">
        <v>6628</v>
      </c>
      <c r="I2053" t="s">
        <v>6793</v>
      </c>
      <c r="J2053" t="s">
        <v>6630</v>
      </c>
      <c r="L2053" t="s">
        <v>6526</v>
      </c>
      <c r="M2053" t="s">
        <v>6630</v>
      </c>
      <c r="N2053" t="s">
        <v>6630</v>
      </c>
      <c r="O2053" t="s">
        <v>6630</v>
      </c>
      <c r="P2053" t="s">
        <v>6630</v>
      </c>
      <c r="Q2053" t="s">
        <v>6630</v>
      </c>
    </row>
    <row r="2054" spans="1:17" x14ac:dyDescent="0.35">
      <c r="A2054">
        <v>9607109276</v>
      </c>
      <c r="B2054" t="s">
        <v>6626</v>
      </c>
      <c r="C2054" t="s">
        <v>6356</v>
      </c>
      <c r="D2054">
        <v>200</v>
      </c>
      <c r="E2054" t="s">
        <v>6366</v>
      </c>
      <c r="F2054">
        <v>207</v>
      </c>
      <c r="G2054" t="s">
        <v>1357</v>
      </c>
      <c r="H2054">
        <v>745</v>
      </c>
      <c r="I2054" t="s">
        <v>9994</v>
      </c>
      <c r="J2054">
        <v>29002</v>
      </c>
      <c r="L2054" t="s">
        <v>6529</v>
      </c>
      <c r="M2054">
        <v>10501651</v>
      </c>
      <c r="N2054">
        <v>10811878</v>
      </c>
      <c r="O2054" t="s">
        <v>6630</v>
      </c>
      <c r="P2054" t="s">
        <v>6650</v>
      </c>
      <c r="Q2054">
        <v>900</v>
      </c>
    </row>
    <row r="2055" spans="1:17" x14ac:dyDescent="0.35">
      <c r="A2055">
        <v>7903107965</v>
      </c>
      <c r="B2055" t="s">
        <v>6626</v>
      </c>
      <c r="C2055" t="s">
        <v>6356</v>
      </c>
      <c r="D2055">
        <v>200</v>
      </c>
      <c r="E2055" t="s">
        <v>6366</v>
      </c>
      <c r="F2055">
        <v>207</v>
      </c>
      <c r="G2055" t="s">
        <v>6657</v>
      </c>
      <c r="H2055">
        <v>420</v>
      </c>
      <c r="I2055" t="s">
        <v>9995</v>
      </c>
      <c r="J2055" t="s">
        <v>6630</v>
      </c>
      <c r="L2055" t="s">
        <v>6529</v>
      </c>
      <c r="M2055">
        <v>10146716</v>
      </c>
      <c r="N2055">
        <v>10171479</v>
      </c>
      <c r="O2055" t="s">
        <v>8998</v>
      </c>
      <c r="P2055" t="s">
        <v>6630</v>
      </c>
      <c r="Q2055">
        <v>100</v>
      </c>
    </row>
    <row r="2056" spans="1:17" x14ac:dyDescent="0.35">
      <c r="A2056">
        <v>9424116585</v>
      </c>
      <c r="B2056" t="s">
        <v>6626</v>
      </c>
      <c r="C2056" t="s">
        <v>6356</v>
      </c>
      <c r="D2056">
        <v>200</v>
      </c>
      <c r="E2056" t="s">
        <v>6701</v>
      </c>
      <c r="F2056">
        <v>500</v>
      </c>
      <c r="G2056" t="s">
        <v>6702</v>
      </c>
      <c r="H2056">
        <v>55</v>
      </c>
      <c r="I2056" t="s">
        <v>9996</v>
      </c>
      <c r="J2056">
        <v>12032</v>
      </c>
      <c r="L2056" t="s">
        <v>6529</v>
      </c>
      <c r="M2056">
        <v>14971625</v>
      </c>
      <c r="N2056" t="s">
        <v>6630</v>
      </c>
      <c r="O2056" t="s">
        <v>9997</v>
      </c>
      <c r="P2056" t="s">
        <v>6630</v>
      </c>
      <c r="Q2056">
        <v>100</v>
      </c>
    </row>
    <row r="2057" spans="1:17" x14ac:dyDescent="0.35">
      <c r="A2057">
        <v>9611110579</v>
      </c>
      <c r="B2057" t="s">
        <v>6626</v>
      </c>
      <c r="C2057" t="s">
        <v>6540</v>
      </c>
      <c r="D2057">
        <v>131</v>
      </c>
      <c r="E2057" t="s">
        <v>2905</v>
      </c>
      <c r="F2057">
        <v>300</v>
      </c>
      <c r="G2057" t="s">
        <v>3774</v>
      </c>
      <c r="H2057">
        <v>100</v>
      </c>
      <c r="I2057" t="s">
        <v>9998</v>
      </c>
      <c r="J2057">
        <v>13200</v>
      </c>
      <c r="L2057" t="s">
        <v>6529</v>
      </c>
      <c r="M2057">
        <v>12748833</v>
      </c>
      <c r="N2057" t="s">
        <v>6630</v>
      </c>
      <c r="O2057" t="s">
        <v>9999</v>
      </c>
      <c r="P2057" t="s">
        <v>10000</v>
      </c>
      <c r="Q2057">
        <v>900</v>
      </c>
    </row>
    <row r="2058" spans="1:17" x14ac:dyDescent="0.35">
      <c r="A2058">
        <v>9414112206</v>
      </c>
      <c r="B2058" t="s">
        <v>6626</v>
      </c>
      <c r="C2058" t="s">
        <v>6335</v>
      </c>
      <c r="D2058">
        <v>150</v>
      </c>
      <c r="E2058" t="s">
        <v>6335</v>
      </c>
      <c r="F2058">
        <v>205</v>
      </c>
      <c r="G2058" t="s">
        <v>9154</v>
      </c>
      <c r="H2058">
        <v>606</v>
      </c>
      <c r="I2058" t="s">
        <v>10001</v>
      </c>
      <c r="J2058">
        <v>20520</v>
      </c>
      <c r="L2058" t="s">
        <v>6529</v>
      </c>
      <c r="M2058">
        <v>15358224</v>
      </c>
      <c r="N2058">
        <v>14111836</v>
      </c>
      <c r="O2058">
        <v>30243</v>
      </c>
      <c r="P2058" t="s">
        <v>6630</v>
      </c>
      <c r="Q2058" t="s">
        <v>6630</v>
      </c>
    </row>
    <row r="2059" spans="1:17" x14ac:dyDescent="0.35">
      <c r="A2059">
        <v>9405108529</v>
      </c>
      <c r="B2059" t="s">
        <v>6626</v>
      </c>
      <c r="C2059" t="s">
        <v>7114</v>
      </c>
      <c r="D2059">
        <v>115</v>
      </c>
      <c r="E2059" t="s">
        <v>7114</v>
      </c>
      <c r="F2059">
        <v>115</v>
      </c>
      <c r="G2059" t="s">
        <v>4019</v>
      </c>
      <c r="H2059">
        <v>20</v>
      </c>
      <c r="I2059" t="s">
        <v>10002</v>
      </c>
      <c r="J2059">
        <v>11510</v>
      </c>
      <c r="L2059" t="s">
        <v>6529</v>
      </c>
      <c r="M2059">
        <v>10161158</v>
      </c>
      <c r="N2059">
        <v>10508158</v>
      </c>
      <c r="O2059" t="s">
        <v>6630</v>
      </c>
      <c r="P2059" t="s">
        <v>10003</v>
      </c>
      <c r="Q2059" t="s">
        <v>6630</v>
      </c>
    </row>
    <row r="2060" spans="1:17" x14ac:dyDescent="0.35">
      <c r="A2060" t="s">
        <v>10004</v>
      </c>
      <c r="B2060" t="s">
        <v>6626</v>
      </c>
      <c r="C2060" t="s">
        <v>6628</v>
      </c>
      <c r="D2060" t="s">
        <v>6628</v>
      </c>
      <c r="E2060" t="s">
        <v>6628</v>
      </c>
      <c r="F2060" t="s">
        <v>6628</v>
      </c>
      <c r="G2060" t="s">
        <v>6628</v>
      </c>
      <c r="H2060" t="s">
        <v>6628</v>
      </c>
      <c r="I2060" t="s">
        <v>10005</v>
      </c>
      <c r="J2060" t="s">
        <v>6630</v>
      </c>
      <c r="L2060" t="s">
        <v>6529</v>
      </c>
      <c r="M2060" t="s">
        <v>6630</v>
      </c>
      <c r="N2060" t="s">
        <v>6630</v>
      </c>
      <c r="O2060" t="s">
        <v>6630</v>
      </c>
      <c r="P2060" t="s">
        <v>6630</v>
      </c>
      <c r="Q2060" t="s">
        <v>6630</v>
      </c>
    </row>
    <row r="2061" spans="1:17" x14ac:dyDescent="0.35">
      <c r="A2061" t="s">
        <v>10006</v>
      </c>
      <c r="B2061" t="s">
        <v>6626</v>
      </c>
      <c r="C2061" t="s">
        <v>6628</v>
      </c>
      <c r="D2061" t="s">
        <v>6628</v>
      </c>
      <c r="E2061" t="s">
        <v>6628</v>
      </c>
      <c r="F2061" t="s">
        <v>6628</v>
      </c>
      <c r="G2061" t="s">
        <v>6628</v>
      </c>
      <c r="H2061" t="s">
        <v>6628</v>
      </c>
      <c r="I2061" t="s">
        <v>10007</v>
      </c>
      <c r="J2061" t="s">
        <v>6630</v>
      </c>
      <c r="L2061" t="s">
        <v>6526</v>
      </c>
      <c r="M2061" t="s">
        <v>6630</v>
      </c>
      <c r="N2061" t="s">
        <v>6630</v>
      </c>
      <c r="O2061" t="s">
        <v>6630</v>
      </c>
      <c r="P2061" t="s">
        <v>6630</v>
      </c>
      <c r="Q2061" t="s">
        <v>6630</v>
      </c>
    </row>
    <row r="2062" spans="1:17" x14ac:dyDescent="0.35">
      <c r="A2062">
        <v>9404108110</v>
      </c>
      <c r="B2062" t="s">
        <v>6626</v>
      </c>
      <c r="C2062" t="s">
        <v>6356</v>
      </c>
      <c r="D2062">
        <v>200</v>
      </c>
      <c r="E2062" t="s">
        <v>6366</v>
      </c>
      <c r="F2062">
        <v>207</v>
      </c>
      <c r="G2062" t="s">
        <v>1357</v>
      </c>
      <c r="H2062">
        <v>745</v>
      </c>
      <c r="I2062" t="s">
        <v>10008</v>
      </c>
      <c r="J2062">
        <v>29002</v>
      </c>
      <c r="L2062" t="s">
        <v>6529</v>
      </c>
      <c r="M2062">
        <v>10501651</v>
      </c>
      <c r="N2062">
        <v>10811878</v>
      </c>
      <c r="O2062" t="s">
        <v>6630</v>
      </c>
      <c r="P2062" t="s">
        <v>10009</v>
      </c>
      <c r="Q2062" t="s">
        <v>6630</v>
      </c>
    </row>
    <row r="2063" spans="1:17" x14ac:dyDescent="0.35">
      <c r="A2063">
        <v>9493100269</v>
      </c>
      <c r="B2063" t="s">
        <v>6626</v>
      </c>
      <c r="C2063" t="s">
        <v>6356</v>
      </c>
      <c r="D2063">
        <v>200</v>
      </c>
      <c r="E2063" t="s">
        <v>6999</v>
      </c>
      <c r="F2063">
        <v>205</v>
      </c>
      <c r="G2063" t="s">
        <v>6628</v>
      </c>
      <c r="H2063" t="s">
        <v>6628</v>
      </c>
      <c r="I2063" t="s">
        <v>10010</v>
      </c>
      <c r="J2063" t="s">
        <v>6630</v>
      </c>
      <c r="L2063" t="s">
        <v>6529</v>
      </c>
      <c r="M2063" t="s">
        <v>6630</v>
      </c>
      <c r="N2063">
        <v>10000872</v>
      </c>
      <c r="O2063" t="s">
        <v>6630</v>
      </c>
      <c r="P2063" t="s">
        <v>6830</v>
      </c>
      <c r="Q2063" t="s">
        <v>6630</v>
      </c>
    </row>
    <row r="2064" spans="1:17" x14ac:dyDescent="0.35">
      <c r="A2064">
        <v>6398105798</v>
      </c>
      <c r="B2064" t="s">
        <v>6626</v>
      </c>
      <c r="C2064" t="s">
        <v>6356</v>
      </c>
      <c r="D2064">
        <v>200</v>
      </c>
      <c r="E2064" t="s">
        <v>6645</v>
      </c>
      <c r="F2064">
        <v>201</v>
      </c>
      <c r="G2064" t="s">
        <v>6786</v>
      </c>
      <c r="H2064">
        <v>440</v>
      </c>
      <c r="I2064" t="s">
        <v>10011</v>
      </c>
      <c r="J2064" t="s">
        <v>6630</v>
      </c>
      <c r="L2064" t="s">
        <v>6529</v>
      </c>
      <c r="M2064" t="s">
        <v>6630</v>
      </c>
      <c r="N2064">
        <v>10185643</v>
      </c>
      <c r="O2064" t="s">
        <v>6630</v>
      </c>
      <c r="P2064" t="s">
        <v>10012</v>
      </c>
      <c r="Q2064" t="s">
        <v>6630</v>
      </c>
    </row>
    <row r="2065" spans="1:17" x14ac:dyDescent="0.35">
      <c r="A2065">
        <v>9402107445</v>
      </c>
      <c r="B2065" t="s">
        <v>6626</v>
      </c>
      <c r="C2065" t="s">
        <v>6356</v>
      </c>
      <c r="D2065">
        <v>200</v>
      </c>
      <c r="E2065" t="s">
        <v>6659</v>
      </c>
      <c r="F2065">
        <v>208</v>
      </c>
      <c r="G2065" t="s">
        <v>1998</v>
      </c>
      <c r="H2065">
        <v>335</v>
      </c>
      <c r="I2065" t="s">
        <v>10013</v>
      </c>
      <c r="J2065">
        <v>13840</v>
      </c>
      <c r="L2065" t="s">
        <v>6529</v>
      </c>
      <c r="M2065">
        <v>10002958</v>
      </c>
      <c r="N2065">
        <v>10518461</v>
      </c>
      <c r="O2065" t="s">
        <v>10014</v>
      </c>
      <c r="P2065" t="s">
        <v>6670</v>
      </c>
      <c r="Q2065">
        <v>100</v>
      </c>
    </row>
    <row r="2066" spans="1:17" x14ac:dyDescent="0.35">
      <c r="A2066">
        <v>9413111990</v>
      </c>
      <c r="B2066" t="s">
        <v>6626</v>
      </c>
      <c r="C2066" t="s">
        <v>6356</v>
      </c>
      <c r="D2066">
        <v>200</v>
      </c>
      <c r="E2066" t="s">
        <v>6366</v>
      </c>
      <c r="F2066">
        <v>207</v>
      </c>
      <c r="G2066" t="s">
        <v>176</v>
      </c>
      <c r="H2066">
        <v>705</v>
      </c>
      <c r="I2066" t="s">
        <v>10015</v>
      </c>
      <c r="J2066">
        <v>20800</v>
      </c>
      <c r="L2066" t="s">
        <v>6529</v>
      </c>
      <c r="M2066">
        <v>10663916</v>
      </c>
      <c r="N2066">
        <v>10008027</v>
      </c>
      <c r="O2066" t="s">
        <v>6630</v>
      </c>
      <c r="P2066" t="s">
        <v>6630</v>
      </c>
      <c r="Q2066">
        <v>700</v>
      </c>
    </row>
    <row r="2067" spans="1:17" x14ac:dyDescent="0.35">
      <c r="A2067">
        <v>6302107488</v>
      </c>
      <c r="B2067" t="s">
        <v>6626</v>
      </c>
      <c r="C2067" t="s">
        <v>6356</v>
      </c>
      <c r="D2067">
        <v>200</v>
      </c>
      <c r="E2067" t="s">
        <v>6645</v>
      </c>
      <c r="F2067">
        <v>201</v>
      </c>
      <c r="G2067" t="s">
        <v>6775</v>
      </c>
      <c r="H2067">
        <v>445</v>
      </c>
      <c r="I2067" t="s">
        <v>10016</v>
      </c>
      <c r="J2067">
        <v>20100</v>
      </c>
      <c r="L2067" t="s">
        <v>6529</v>
      </c>
      <c r="M2067">
        <v>10007830</v>
      </c>
      <c r="N2067">
        <v>10569823</v>
      </c>
      <c r="O2067" t="s">
        <v>3278</v>
      </c>
      <c r="P2067" t="s">
        <v>10017</v>
      </c>
      <c r="Q2067" t="s">
        <v>6630</v>
      </c>
    </row>
    <row r="2068" spans="1:17" x14ac:dyDescent="0.35">
      <c r="A2068" t="s">
        <v>10018</v>
      </c>
      <c r="B2068" t="s">
        <v>6626</v>
      </c>
      <c r="C2068" t="s">
        <v>6628</v>
      </c>
      <c r="D2068" t="s">
        <v>6628</v>
      </c>
      <c r="E2068" t="s">
        <v>6628</v>
      </c>
      <c r="F2068" t="s">
        <v>6628</v>
      </c>
      <c r="G2068" t="s">
        <v>6628</v>
      </c>
      <c r="H2068" t="s">
        <v>6628</v>
      </c>
      <c r="I2068" t="s">
        <v>10019</v>
      </c>
      <c r="J2068" t="s">
        <v>6630</v>
      </c>
      <c r="L2068" t="s">
        <v>6529</v>
      </c>
      <c r="M2068" t="s">
        <v>6630</v>
      </c>
      <c r="N2068" t="s">
        <v>6630</v>
      </c>
      <c r="O2068" t="s">
        <v>6630</v>
      </c>
      <c r="P2068" t="s">
        <v>6630</v>
      </c>
      <c r="Q2068" t="s">
        <v>6630</v>
      </c>
    </row>
    <row r="2069" spans="1:17" x14ac:dyDescent="0.35">
      <c r="A2069" t="s">
        <v>10020</v>
      </c>
      <c r="B2069" t="s">
        <v>6626</v>
      </c>
      <c r="C2069" t="s">
        <v>6628</v>
      </c>
      <c r="D2069" t="s">
        <v>6628</v>
      </c>
      <c r="E2069" t="s">
        <v>6628</v>
      </c>
      <c r="F2069" t="s">
        <v>6628</v>
      </c>
      <c r="G2069" t="s">
        <v>6628</v>
      </c>
      <c r="H2069" t="s">
        <v>6628</v>
      </c>
      <c r="I2069" t="s">
        <v>10021</v>
      </c>
      <c r="J2069" t="s">
        <v>6630</v>
      </c>
      <c r="L2069" t="s">
        <v>6526</v>
      </c>
      <c r="M2069" t="s">
        <v>6630</v>
      </c>
      <c r="N2069" t="s">
        <v>6630</v>
      </c>
      <c r="O2069" t="s">
        <v>6630</v>
      </c>
      <c r="P2069" t="s">
        <v>6630</v>
      </c>
      <c r="Q2069" t="s">
        <v>6630</v>
      </c>
    </row>
    <row r="2070" spans="1:17" x14ac:dyDescent="0.35">
      <c r="A2070">
        <v>9416113531</v>
      </c>
      <c r="B2070" t="s">
        <v>6626</v>
      </c>
      <c r="C2070" t="s">
        <v>6540</v>
      </c>
      <c r="D2070">
        <v>131</v>
      </c>
      <c r="E2070" t="s">
        <v>6672</v>
      </c>
      <c r="F2070">
        <v>703</v>
      </c>
      <c r="G2070" t="s">
        <v>3068</v>
      </c>
      <c r="H2070">
        <v>830</v>
      </c>
      <c r="I2070" t="s">
        <v>10022</v>
      </c>
      <c r="J2070">
        <v>13260</v>
      </c>
      <c r="L2070" t="s">
        <v>6529</v>
      </c>
      <c r="M2070">
        <v>14399569</v>
      </c>
      <c r="N2070">
        <v>14272584</v>
      </c>
      <c r="O2070" t="s">
        <v>6630</v>
      </c>
      <c r="P2070" t="s">
        <v>6713</v>
      </c>
      <c r="Q2070" t="s">
        <v>6630</v>
      </c>
    </row>
    <row r="2071" spans="1:17" x14ac:dyDescent="0.35">
      <c r="A2071">
        <v>9498105851</v>
      </c>
      <c r="B2071" t="s">
        <v>6626</v>
      </c>
      <c r="C2071" t="s">
        <v>6540</v>
      </c>
      <c r="D2071">
        <v>131</v>
      </c>
      <c r="E2071" t="s">
        <v>7008</v>
      </c>
      <c r="F2071">
        <v>303</v>
      </c>
      <c r="G2071" t="s">
        <v>7284</v>
      </c>
      <c r="H2071">
        <v>130</v>
      </c>
      <c r="I2071" t="s">
        <v>10023</v>
      </c>
      <c r="J2071" t="s">
        <v>6630</v>
      </c>
      <c r="L2071" t="s">
        <v>6529</v>
      </c>
      <c r="M2071" t="s">
        <v>6630</v>
      </c>
      <c r="N2071">
        <v>10121084</v>
      </c>
      <c r="O2071" t="s">
        <v>6630</v>
      </c>
      <c r="P2071" t="s">
        <v>10024</v>
      </c>
      <c r="Q2071" t="s">
        <v>6630</v>
      </c>
    </row>
    <row r="2072" spans="1:17" x14ac:dyDescent="0.35">
      <c r="A2072">
        <v>9417113759</v>
      </c>
      <c r="B2072" t="s">
        <v>6334</v>
      </c>
      <c r="C2072" t="s">
        <v>6540</v>
      </c>
      <c r="D2072">
        <v>131</v>
      </c>
      <c r="E2072" t="s">
        <v>2905</v>
      </c>
      <c r="F2072">
        <v>300</v>
      </c>
      <c r="G2072" t="s">
        <v>3774</v>
      </c>
      <c r="H2072">
        <v>100</v>
      </c>
      <c r="I2072" t="s">
        <v>10025</v>
      </c>
      <c r="J2072">
        <v>13207</v>
      </c>
      <c r="L2072" t="s">
        <v>6529</v>
      </c>
      <c r="M2072">
        <v>13375661</v>
      </c>
      <c r="N2072">
        <v>14010980</v>
      </c>
      <c r="O2072" t="s">
        <v>6630</v>
      </c>
      <c r="P2072" t="s">
        <v>6630</v>
      </c>
      <c r="Q2072" t="s">
        <v>6630</v>
      </c>
    </row>
    <row r="2073" spans="1:17" x14ac:dyDescent="0.35">
      <c r="A2073">
        <v>9416113396</v>
      </c>
      <c r="B2073" t="s">
        <v>6626</v>
      </c>
      <c r="C2073" t="s">
        <v>6335</v>
      </c>
      <c r="D2073">
        <v>150</v>
      </c>
      <c r="E2073" t="s">
        <v>6335</v>
      </c>
      <c r="F2073">
        <v>205</v>
      </c>
      <c r="G2073" t="s">
        <v>6923</v>
      </c>
      <c r="H2073">
        <v>603</v>
      </c>
      <c r="I2073" t="s">
        <v>10026</v>
      </c>
      <c r="J2073">
        <v>20520</v>
      </c>
      <c r="L2073" t="s">
        <v>6529</v>
      </c>
      <c r="M2073">
        <v>13623830</v>
      </c>
      <c r="N2073">
        <v>14051941</v>
      </c>
      <c r="O2073" t="s">
        <v>6630</v>
      </c>
      <c r="P2073" t="s">
        <v>6630</v>
      </c>
      <c r="Q2073" t="s">
        <v>6630</v>
      </c>
    </row>
    <row r="2074" spans="1:17" x14ac:dyDescent="0.35">
      <c r="A2074">
        <v>9417114020</v>
      </c>
      <c r="B2074" t="s">
        <v>6334</v>
      </c>
      <c r="C2074" t="s">
        <v>6540</v>
      </c>
      <c r="D2074">
        <v>131</v>
      </c>
      <c r="E2074" t="s">
        <v>6672</v>
      </c>
      <c r="F2074">
        <v>703</v>
      </c>
      <c r="G2074" t="s">
        <v>3068</v>
      </c>
      <c r="H2074">
        <v>830</v>
      </c>
      <c r="I2074" t="s">
        <v>10027</v>
      </c>
      <c r="J2074">
        <v>13260</v>
      </c>
      <c r="L2074" t="s">
        <v>6529</v>
      </c>
      <c r="M2074">
        <v>10552327</v>
      </c>
      <c r="N2074">
        <v>10225705</v>
      </c>
      <c r="O2074" t="s">
        <v>6630</v>
      </c>
      <c r="P2074" t="s">
        <v>6630</v>
      </c>
      <c r="Q2074" t="s">
        <v>6630</v>
      </c>
    </row>
    <row r="2075" spans="1:17" x14ac:dyDescent="0.35">
      <c r="A2075">
        <v>9493010602</v>
      </c>
      <c r="B2075" t="s">
        <v>6626</v>
      </c>
      <c r="C2075" t="s">
        <v>6766</v>
      </c>
      <c r="D2075">
        <v>120</v>
      </c>
      <c r="E2075" t="s">
        <v>6628</v>
      </c>
      <c r="F2075" t="s">
        <v>6628</v>
      </c>
      <c r="G2075" t="s">
        <v>6702</v>
      </c>
      <c r="H2075">
        <v>55</v>
      </c>
      <c r="I2075" t="s">
        <v>10028</v>
      </c>
      <c r="J2075" t="s">
        <v>6630</v>
      </c>
      <c r="L2075" t="s">
        <v>6529</v>
      </c>
      <c r="M2075" t="s">
        <v>6630</v>
      </c>
      <c r="N2075">
        <v>10002211</v>
      </c>
      <c r="O2075" t="s">
        <v>6630</v>
      </c>
      <c r="P2075" t="s">
        <v>10029</v>
      </c>
      <c r="Q2075" t="s">
        <v>6630</v>
      </c>
    </row>
    <row r="2076" spans="1:17" x14ac:dyDescent="0.35">
      <c r="A2076">
        <v>3524116822</v>
      </c>
      <c r="B2076" t="s">
        <v>6334</v>
      </c>
      <c r="C2076" t="s">
        <v>6356</v>
      </c>
      <c r="D2076">
        <v>200</v>
      </c>
      <c r="E2076" t="s">
        <v>5245</v>
      </c>
      <c r="F2076">
        <v>202</v>
      </c>
      <c r="G2076" t="s">
        <v>5245</v>
      </c>
      <c r="H2076">
        <v>450</v>
      </c>
      <c r="I2076" t="s">
        <v>10030</v>
      </c>
      <c r="J2076">
        <v>20200</v>
      </c>
      <c r="L2076" t="s">
        <v>6529</v>
      </c>
      <c r="M2076">
        <v>16593200</v>
      </c>
      <c r="N2076">
        <v>10558147</v>
      </c>
      <c r="O2076" t="s">
        <v>6630</v>
      </c>
      <c r="P2076" t="s">
        <v>6630</v>
      </c>
      <c r="Q2076" t="s">
        <v>6630</v>
      </c>
    </row>
    <row r="2077" spans="1:17" x14ac:dyDescent="0.35">
      <c r="A2077">
        <v>6800900566</v>
      </c>
      <c r="B2077" t="s">
        <v>6626</v>
      </c>
      <c r="C2077" t="s">
        <v>6356</v>
      </c>
      <c r="D2077">
        <v>200</v>
      </c>
      <c r="E2077" t="s">
        <v>6628</v>
      </c>
      <c r="F2077" t="s">
        <v>6628</v>
      </c>
      <c r="G2077" t="s">
        <v>6628</v>
      </c>
      <c r="H2077" t="s">
        <v>6628</v>
      </c>
      <c r="I2077" t="s">
        <v>10031</v>
      </c>
      <c r="J2077" t="s">
        <v>6630</v>
      </c>
      <c r="L2077" t="s">
        <v>6529</v>
      </c>
      <c r="M2077" t="s">
        <v>6630</v>
      </c>
      <c r="N2077" t="s">
        <v>6630</v>
      </c>
      <c r="O2077" t="s">
        <v>10032</v>
      </c>
      <c r="P2077" t="s">
        <v>6630</v>
      </c>
      <c r="Q2077" t="s">
        <v>6630</v>
      </c>
    </row>
    <row r="2078" spans="1:17" x14ac:dyDescent="0.35">
      <c r="A2078">
        <v>6398105678</v>
      </c>
      <c r="B2078" t="s">
        <v>6626</v>
      </c>
      <c r="C2078" t="s">
        <v>6540</v>
      </c>
      <c r="D2078">
        <v>131</v>
      </c>
      <c r="E2078" t="s">
        <v>6981</v>
      </c>
      <c r="F2078">
        <v>301</v>
      </c>
      <c r="G2078" t="s">
        <v>7381</v>
      </c>
      <c r="H2078">
        <v>105</v>
      </c>
      <c r="I2078" t="s">
        <v>10033</v>
      </c>
      <c r="J2078" t="s">
        <v>6630</v>
      </c>
      <c r="L2078" t="s">
        <v>6529</v>
      </c>
      <c r="M2078" t="s">
        <v>6630</v>
      </c>
      <c r="N2078">
        <v>10427884</v>
      </c>
      <c r="O2078" t="s">
        <v>6630</v>
      </c>
      <c r="P2078" t="s">
        <v>10034</v>
      </c>
      <c r="Q2078" t="s">
        <v>6630</v>
      </c>
    </row>
    <row r="2079" spans="1:17" x14ac:dyDescent="0.35">
      <c r="A2079">
        <v>9496100980</v>
      </c>
      <c r="B2079" t="s">
        <v>6626</v>
      </c>
      <c r="C2079" t="s">
        <v>6356</v>
      </c>
      <c r="D2079">
        <v>200</v>
      </c>
      <c r="E2079" t="s">
        <v>6659</v>
      </c>
      <c r="F2079">
        <v>208</v>
      </c>
      <c r="G2079" t="s">
        <v>7129</v>
      </c>
      <c r="H2079">
        <v>305</v>
      </c>
      <c r="I2079" t="s">
        <v>10035</v>
      </c>
      <c r="J2079" t="s">
        <v>6630</v>
      </c>
      <c r="L2079" t="s">
        <v>6529</v>
      </c>
      <c r="M2079" t="s">
        <v>6630</v>
      </c>
      <c r="N2079">
        <v>10017324</v>
      </c>
      <c r="O2079" t="s">
        <v>6630</v>
      </c>
      <c r="P2079" t="s">
        <v>6830</v>
      </c>
      <c r="Q2079" t="s">
        <v>6630</v>
      </c>
    </row>
    <row r="2080" spans="1:17" x14ac:dyDescent="0.35">
      <c r="A2080">
        <v>7904108039</v>
      </c>
      <c r="B2080" t="s">
        <v>6626</v>
      </c>
      <c r="C2080" t="s">
        <v>6356</v>
      </c>
      <c r="D2080">
        <v>200</v>
      </c>
      <c r="E2080" t="s">
        <v>6645</v>
      </c>
      <c r="F2080">
        <v>201</v>
      </c>
      <c r="G2080" t="s">
        <v>6651</v>
      </c>
      <c r="H2080">
        <v>410</v>
      </c>
      <c r="I2080" t="s">
        <v>10036</v>
      </c>
      <c r="J2080" t="s">
        <v>6630</v>
      </c>
      <c r="L2080" t="s">
        <v>6529</v>
      </c>
      <c r="M2080">
        <v>10495131</v>
      </c>
      <c r="N2080">
        <v>10505387</v>
      </c>
      <c r="O2080" t="s">
        <v>6764</v>
      </c>
      <c r="P2080" t="s">
        <v>6630</v>
      </c>
      <c r="Q2080">
        <v>700</v>
      </c>
    </row>
    <row r="2081" spans="1:17" x14ac:dyDescent="0.35">
      <c r="A2081">
        <v>9416113436</v>
      </c>
      <c r="B2081" t="s">
        <v>6626</v>
      </c>
      <c r="C2081" t="s">
        <v>6540</v>
      </c>
      <c r="D2081">
        <v>131</v>
      </c>
      <c r="E2081" t="s">
        <v>6645</v>
      </c>
      <c r="F2081">
        <v>201</v>
      </c>
      <c r="G2081" t="s">
        <v>6657</v>
      </c>
      <c r="H2081">
        <v>420</v>
      </c>
      <c r="I2081" t="s">
        <v>10037</v>
      </c>
      <c r="J2081" t="s">
        <v>6630</v>
      </c>
      <c r="L2081" t="s">
        <v>6529</v>
      </c>
      <c r="M2081">
        <v>12122136</v>
      </c>
      <c r="N2081">
        <v>13055852</v>
      </c>
      <c r="O2081" t="s">
        <v>6650</v>
      </c>
      <c r="P2081" t="s">
        <v>6630</v>
      </c>
      <c r="Q2081" t="s">
        <v>6630</v>
      </c>
    </row>
    <row r="2082" spans="1:17" x14ac:dyDescent="0.35">
      <c r="A2082">
        <v>9493100248</v>
      </c>
      <c r="B2082" t="s">
        <v>6626</v>
      </c>
      <c r="C2082" t="s">
        <v>7053</v>
      </c>
      <c r="D2082">
        <v>125</v>
      </c>
      <c r="E2082" t="s">
        <v>6628</v>
      </c>
      <c r="F2082" t="s">
        <v>6628</v>
      </c>
      <c r="G2082" t="s">
        <v>7053</v>
      </c>
      <c r="H2082">
        <v>40</v>
      </c>
      <c r="I2082" t="s">
        <v>10038</v>
      </c>
      <c r="J2082" t="s">
        <v>6630</v>
      </c>
      <c r="L2082" t="s">
        <v>6529</v>
      </c>
      <c r="M2082" t="s">
        <v>6630</v>
      </c>
      <c r="N2082">
        <v>10001357</v>
      </c>
      <c r="O2082" t="s">
        <v>6630</v>
      </c>
      <c r="P2082" t="s">
        <v>10039</v>
      </c>
      <c r="Q2082" t="s">
        <v>6630</v>
      </c>
    </row>
    <row r="2083" spans="1:17" x14ac:dyDescent="0.35">
      <c r="A2083" t="s">
        <v>10040</v>
      </c>
      <c r="B2083" t="s">
        <v>6626</v>
      </c>
      <c r="C2083" t="s">
        <v>6628</v>
      </c>
      <c r="D2083" t="s">
        <v>6628</v>
      </c>
      <c r="E2083" t="s">
        <v>6628</v>
      </c>
      <c r="F2083" t="s">
        <v>6628</v>
      </c>
      <c r="G2083" t="s">
        <v>6628</v>
      </c>
      <c r="H2083" t="s">
        <v>6628</v>
      </c>
      <c r="I2083" t="s">
        <v>7062</v>
      </c>
      <c r="J2083" t="s">
        <v>6630</v>
      </c>
      <c r="L2083" t="s">
        <v>6526</v>
      </c>
      <c r="M2083" t="s">
        <v>6630</v>
      </c>
      <c r="N2083" t="s">
        <v>6630</v>
      </c>
      <c r="O2083" t="s">
        <v>6630</v>
      </c>
      <c r="P2083" t="s">
        <v>6630</v>
      </c>
      <c r="Q2083" t="s">
        <v>6630</v>
      </c>
    </row>
    <row r="2084" spans="1:17" x14ac:dyDescent="0.35">
      <c r="A2084">
        <v>9416113350</v>
      </c>
      <c r="B2084" t="s">
        <v>6626</v>
      </c>
      <c r="C2084" t="s">
        <v>6540</v>
      </c>
      <c r="D2084">
        <v>131</v>
      </c>
      <c r="E2084" t="s">
        <v>6672</v>
      </c>
      <c r="F2084">
        <v>703</v>
      </c>
      <c r="G2084" t="s">
        <v>3068</v>
      </c>
      <c r="H2084">
        <v>830</v>
      </c>
      <c r="I2084" t="s">
        <v>10041</v>
      </c>
      <c r="J2084" t="s">
        <v>6630</v>
      </c>
      <c r="L2084" t="s">
        <v>6529</v>
      </c>
      <c r="M2084">
        <v>11962504</v>
      </c>
      <c r="N2084" t="s">
        <v>6630</v>
      </c>
      <c r="O2084" t="s">
        <v>6630</v>
      </c>
      <c r="P2084" t="s">
        <v>6630</v>
      </c>
      <c r="Q2084" t="s">
        <v>6630</v>
      </c>
    </row>
    <row r="2085" spans="1:17" x14ac:dyDescent="0.35">
      <c r="A2085" t="s">
        <v>10042</v>
      </c>
      <c r="B2085" t="s">
        <v>6626</v>
      </c>
      <c r="C2085" t="s">
        <v>6628</v>
      </c>
      <c r="D2085" t="s">
        <v>6628</v>
      </c>
      <c r="E2085" t="s">
        <v>6628</v>
      </c>
      <c r="F2085" t="s">
        <v>6628</v>
      </c>
      <c r="G2085" t="s">
        <v>6628</v>
      </c>
      <c r="H2085" t="s">
        <v>6628</v>
      </c>
      <c r="I2085" t="s">
        <v>10043</v>
      </c>
      <c r="J2085" t="s">
        <v>6630</v>
      </c>
      <c r="L2085" t="s">
        <v>6526</v>
      </c>
      <c r="M2085" t="s">
        <v>6630</v>
      </c>
      <c r="N2085" t="s">
        <v>6630</v>
      </c>
      <c r="O2085" t="s">
        <v>6630</v>
      </c>
      <c r="P2085" t="s">
        <v>6630</v>
      </c>
      <c r="Q2085" t="s">
        <v>6630</v>
      </c>
    </row>
    <row r="2086" spans="1:17" x14ac:dyDescent="0.35">
      <c r="A2086" t="s">
        <v>10044</v>
      </c>
      <c r="B2086" t="s">
        <v>6626</v>
      </c>
      <c r="C2086" t="s">
        <v>6628</v>
      </c>
      <c r="D2086" t="s">
        <v>6628</v>
      </c>
      <c r="E2086" t="s">
        <v>6628</v>
      </c>
      <c r="F2086" t="s">
        <v>6628</v>
      </c>
      <c r="G2086" t="s">
        <v>6628</v>
      </c>
      <c r="H2086" t="s">
        <v>6628</v>
      </c>
      <c r="I2086" t="s">
        <v>8169</v>
      </c>
      <c r="J2086" t="s">
        <v>6630</v>
      </c>
      <c r="L2086" t="s">
        <v>6526</v>
      </c>
      <c r="M2086" t="s">
        <v>6630</v>
      </c>
      <c r="N2086" t="s">
        <v>6630</v>
      </c>
      <c r="O2086" t="s">
        <v>6630</v>
      </c>
      <c r="P2086" t="s">
        <v>6630</v>
      </c>
      <c r="Q2086" t="s">
        <v>6630</v>
      </c>
    </row>
    <row r="2087" spans="1:17" x14ac:dyDescent="0.35">
      <c r="A2087">
        <v>9699106325</v>
      </c>
      <c r="B2087" t="s">
        <v>6626</v>
      </c>
      <c r="C2087" t="s">
        <v>6356</v>
      </c>
      <c r="D2087">
        <v>200</v>
      </c>
      <c r="E2087" t="s">
        <v>6357</v>
      </c>
      <c r="F2087">
        <v>209</v>
      </c>
      <c r="G2087" t="s">
        <v>10045</v>
      </c>
      <c r="H2087">
        <v>387</v>
      </c>
      <c r="I2087" t="s">
        <v>10046</v>
      </c>
      <c r="J2087" t="s">
        <v>6630</v>
      </c>
      <c r="L2087" t="s">
        <v>6529</v>
      </c>
      <c r="M2087">
        <v>14323193</v>
      </c>
      <c r="N2087" t="s">
        <v>6630</v>
      </c>
      <c r="O2087" t="s">
        <v>10047</v>
      </c>
      <c r="P2087" t="s">
        <v>8260</v>
      </c>
      <c r="Q2087">
        <v>200</v>
      </c>
    </row>
    <row r="2088" spans="1:17" x14ac:dyDescent="0.35">
      <c r="A2088">
        <v>9424116674</v>
      </c>
      <c r="B2088" t="s">
        <v>6334</v>
      </c>
      <c r="C2088" t="s">
        <v>6827</v>
      </c>
      <c r="D2088">
        <v>140</v>
      </c>
      <c r="E2088" t="s">
        <v>10048</v>
      </c>
      <c r="F2088">
        <v>101</v>
      </c>
      <c r="G2088" t="s">
        <v>6827</v>
      </c>
      <c r="H2088">
        <v>60</v>
      </c>
      <c r="I2088" t="s">
        <v>10049</v>
      </c>
      <c r="J2088">
        <v>14000</v>
      </c>
      <c r="L2088" t="s">
        <v>6529</v>
      </c>
      <c r="M2088">
        <v>16352191</v>
      </c>
      <c r="N2088" t="s">
        <v>6630</v>
      </c>
      <c r="O2088" t="s">
        <v>6630</v>
      </c>
      <c r="P2088" t="s">
        <v>6630</v>
      </c>
      <c r="Q2088">
        <v>700</v>
      </c>
    </row>
    <row r="2089" spans="1:17" x14ac:dyDescent="0.35">
      <c r="A2089">
        <v>9412111148</v>
      </c>
      <c r="B2089" t="s">
        <v>6626</v>
      </c>
      <c r="C2089" t="s">
        <v>6356</v>
      </c>
      <c r="D2089">
        <v>200</v>
      </c>
      <c r="E2089" t="s">
        <v>6357</v>
      </c>
      <c r="F2089">
        <v>209</v>
      </c>
      <c r="G2089" t="s">
        <v>8803</v>
      </c>
      <c r="H2089">
        <v>321</v>
      </c>
      <c r="I2089" t="s">
        <v>10050</v>
      </c>
      <c r="J2089">
        <v>13727</v>
      </c>
      <c r="L2089" t="s">
        <v>6529</v>
      </c>
      <c r="M2089">
        <v>10391404</v>
      </c>
      <c r="N2089" t="s">
        <v>6630</v>
      </c>
      <c r="O2089">
        <v>28767</v>
      </c>
      <c r="P2089" t="s">
        <v>6630</v>
      </c>
      <c r="Q2089" t="s">
        <v>6630</v>
      </c>
    </row>
    <row r="2090" spans="1:17" x14ac:dyDescent="0.35">
      <c r="A2090">
        <v>9497900680</v>
      </c>
      <c r="B2090" t="s">
        <v>6626</v>
      </c>
      <c r="C2090" t="s">
        <v>6356</v>
      </c>
      <c r="D2090">
        <v>200</v>
      </c>
      <c r="E2090" t="s">
        <v>6628</v>
      </c>
      <c r="F2090" t="s">
        <v>6628</v>
      </c>
      <c r="G2090" t="s">
        <v>6628</v>
      </c>
      <c r="H2090" t="s">
        <v>6628</v>
      </c>
      <c r="I2090" t="s">
        <v>10051</v>
      </c>
      <c r="J2090" t="s">
        <v>6630</v>
      </c>
      <c r="L2090" t="s">
        <v>6529</v>
      </c>
      <c r="M2090" t="s">
        <v>6630</v>
      </c>
      <c r="N2090" t="s">
        <v>6630</v>
      </c>
      <c r="O2090" t="s">
        <v>8669</v>
      </c>
      <c r="P2090" t="s">
        <v>6630</v>
      </c>
      <c r="Q2090" t="s">
        <v>6630</v>
      </c>
    </row>
    <row r="2091" spans="1:17" x14ac:dyDescent="0.35">
      <c r="A2091">
        <v>3503107926</v>
      </c>
      <c r="B2091" t="s">
        <v>6626</v>
      </c>
      <c r="C2091" t="s">
        <v>6356</v>
      </c>
      <c r="D2091">
        <v>200</v>
      </c>
      <c r="E2091" t="s">
        <v>5245</v>
      </c>
      <c r="F2091">
        <v>202</v>
      </c>
      <c r="G2091" t="s">
        <v>5245</v>
      </c>
      <c r="H2091">
        <v>450</v>
      </c>
      <c r="I2091" t="s">
        <v>10052</v>
      </c>
      <c r="J2091">
        <v>20200</v>
      </c>
      <c r="L2091" t="s">
        <v>6529</v>
      </c>
      <c r="M2091">
        <v>10636580</v>
      </c>
      <c r="N2091" t="s">
        <v>6630</v>
      </c>
      <c r="O2091" t="s">
        <v>10053</v>
      </c>
      <c r="P2091" t="s">
        <v>10054</v>
      </c>
      <c r="Q2091" t="s">
        <v>6630</v>
      </c>
    </row>
    <row r="2092" spans="1:17" x14ac:dyDescent="0.35">
      <c r="A2092" t="s">
        <v>10055</v>
      </c>
      <c r="B2092" t="s">
        <v>6626</v>
      </c>
      <c r="C2092" t="s">
        <v>6628</v>
      </c>
      <c r="D2092" t="s">
        <v>6628</v>
      </c>
      <c r="E2092" t="s">
        <v>6628</v>
      </c>
      <c r="F2092" t="s">
        <v>6628</v>
      </c>
      <c r="G2092" t="s">
        <v>6628</v>
      </c>
      <c r="H2092" t="s">
        <v>6628</v>
      </c>
      <c r="I2092" t="s">
        <v>10056</v>
      </c>
      <c r="J2092" t="s">
        <v>6630</v>
      </c>
      <c r="L2092" t="s">
        <v>6526</v>
      </c>
      <c r="M2092" t="s">
        <v>6630</v>
      </c>
      <c r="N2092" t="s">
        <v>6630</v>
      </c>
      <c r="O2092" t="s">
        <v>6630</v>
      </c>
      <c r="P2092" t="s">
        <v>6630</v>
      </c>
      <c r="Q2092" t="s">
        <v>6630</v>
      </c>
    </row>
    <row r="2093" spans="1:17" x14ac:dyDescent="0.35">
      <c r="A2093">
        <v>9412111191</v>
      </c>
      <c r="B2093" t="s">
        <v>6626</v>
      </c>
      <c r="C2093" t="s">
        <v>6356</v>
      </c>
      <c r="D2093">
        <v>200</v>
      </c>
      <c r="E2093" t="s">
        <v>6645</v>
      </c>
      <c r="F2093">
        <v>201</v>
      </c>
      <c r="G2093" t="s">
        <v>6657</v>
      </c>
      <c r="H2093">
        <v>420</v>
      </c>
      <c r="I2093" t="s">
        <v>10057</v>
      </c>
      <c r="J2093" t="s">
        <v>6630</v>
      </c>
      <c r="L2093" t="s">
        <v>6529</v>
      </c>
      <c r="M2093">
        <v>12097111</v>
      </c>
      <c r="N2093">
        <v>12983593</v>
      </c>
      <c r="O2093">
        <v>29606</v>
      </c>
      <c r="P2093" t="s">
        <v>6630</v>
      </c>
      <c r="Q2093" t="s">
        <v>6630</v>
      </c>
    </row>
    <row r="2094" spans="1:17" x14ac:dyDescent="0.35">
      <c r="A2094" t="s">
        <v>10058</v>
      </c>
      <c r="B2094" t="s">
        <v>6626</v>
      </c>
      <c r="C2094" t="s">
        <v>6628</v>
      </c>
      <c r="D2094" t="s">
        <v>6628</v>
      </c>
      <c r="E2094" t="s">
        <v>6628</v>
      </c>
      <c r="F2094" t="s">
        <v>6628</v>
      </c>
      <c r="G2094" t="s">
        <v>6628</v>
      </c>
      <c r="H2094" t="s">
        <v>6628</v>
      </c>
      <c r="I2094" t="s">
        <v>10059</v>
      </c>
      <c r="J2094" t="s">
        <v>6630</v>
      </c>
      <c r="L2094" t="s">
        <v>6526</v>
      </c>
      <c r="M2094" t="s">
        <v>6630</v>
      </c>
      <c r="N2094" t="s">
        <v>6630</v>
      </c>
      <c r="O2094" t="s">
        <v>6630</v>
      </c>
      <c r="P2094" t="s">
        <v>6630</v>
      </c>
      <c r="Q2094" t="s">
        <v>6630</v>
      </c>
    </row>
    <row r="2095" spans="1:17" x14ac:dyDescent="0.35">
      <c r="A2095">
        <v>3519115149</v>
      </c>
      <c r="B2095" t="s">
        <v>6626</v>
      </c>
      <c r="C2095" t="s">
        <v>6356</v>
      </c>
      <c r="D2095">
        <v>200</v>
      </c>
      <c r="E2095" t="s">
        <v>5245</v>
      </c>
      <c r="F2095">
        <v>202</v>
      </c>
      <c r="G2095" t="s">
        <v>5245</v>
      </c>
      <c r="H2095">
        <v>450</v>
      </c>
      <c r="I2095" t="s">
        <v>10060</v>
      </c>
      <c r="J2095">
        <v>20200</v>
      </c>
      <c r="L2095" t="s">
        <v>6529</v>
      </c>
      <c r="M2095">
        <v>10558147</v>
      </c>
      <c r="N2095" t="s">
        <v>6630</v>
      </c>
      <c r="O2095" t="s">
        <v>6630</v>
      </c>
      <c r="P2095" t="s">
        <v>6630</v>
      </c>
      <c r="Q2095" t="s">
        <v>6630</v>
      </c>
    </row>
    <row r="2096" spans="1:17" x14ac:dyDescent="0.35">
      <c r="A2096">
        <v>9603107680</v>
      </c>
      <c r="B2096" t="s">
        <v>6626</v>
      </c>
      <c r="C2096" t="s">
        <v>6356</v>
      </c>
      <c r="D2096">
        <v>200</v>
      </c>
      <c r="E2096" t="s">
        <v>6659</v>
      </c>
      <c r="F2096">
        <v>208</v>
      </c>
      <c r="G2096" t="s">
        <v>1998</v>
      </c>
      <c r="H2096">
        <v>335</v>
      </c>
      <c r="I2096" t="s">
        <v>10061</v>
      </c>
      <c r="J2096">
        <v>13800</v>
      </c>
      <c r="L2096" t="s">
        <v>6529</v>
      </c>
      <c r="M2096">
        <v>11960453</v>
      </c>
      <c r="N2096">
        <v>12217549</v>
      </c>
      <c r="O2096" t="s">
        <v>10062</v>
      </c>
      <c r="P2096" t="s">
        <v>6951</v>
      </c>
      <c r="Q2096">
        <v>200</v>
      </c>
    </row>
    <row r="2097" spans="1:17" x14ac:dyDescent="0.35">
      <c r="A2097">
        <v>9413111973</v>
      </c>
      <c r="B2097" t="s">
        <v>6626</v>
      </c>
      <c r="C2097" t="s">
        <v>6356</v>
      </c>
      <c r="D2097">
        <v>200</v>
      </c>
      <c r="E2097" t="s">
        <v>6366</v>
      </c>
      <c r="F2097">
        <v>207</v>
      </c>
      <c r="G2097" t="s">
        <v>6698</v>
      </c>
      <c r="H2097">
        <v>725</v>
      </c>
      <c r="I2097" t="s">
        <v>10063</v>
      </c>
      <c r="J2097">
        <v>20840</v>
      </c>
      <c r="L2097" t="s">
        <v>6529</v>
      </c>
      <c r="M2097">
        <v>12335676</v>
      </c>
      <c r="N2097">
        <v>13156709</v>
      </c>
      <c r="O2097">
        <v>29743</v>
      </c>
      <c r="P2097" t="s">
        <v>6630</v>
      </c>
      <c r="Q2097" t="s">
        <v>6630</v>
      </c>
    </row>
    <row r="2098" spans="1:17" x14ac:dyDescent="0.35">
      <c r="A2098">
        <v>9406108755</v>
      </c>
      <c r="B2098" t="s">
        <v>6626</v>
      </c>
      <c r="C2098" t="s">
        <v>6356</v>
      </c>
      <c r="D2098">
        <v>200</v>
      </c>
      <c r="E2098" t="s">
        <v>6366</v>
      </c>
      <c r="F2098">
        <v>207</v>
      </c>
      <c r="G2098" t="s">
        <v>176</v>
      </c>
      <c r="H2098">
        <v>705</v>
      </c>
      <c r="I2098" t="s">
        <v>10064</v>
      </c>
      <c r="J2098">
        <v>20800</v>
      </c>
      <c r="L2098" t="s">
        <v>6529</v>
      </c>
      <c r="M2098">
        <v>10690228</v>
      </c>
      <c r="N2098">
        <v>10211506</v>
      </c>
      <c r="O2098" t="s">
        <v>6630</v>
      </c>
      <c r="P2098" t="s">
        <v>7601</v>
      </c>
      <c r="Q2098">
        <v>700</v>
      </c>
    </row>
    <row r="2099" spans="1:17" x14ac:dyDescent="0.35">
      <c r="A2099">
        <v>9412110967</v>
      </c>
      <c r="B2099" t="s">
        <v>6626</v>
      </c>
      <c r="C2099" t="s">
        <v>6356</v>
      </c>
      <c r="D2099">
        <v>200</v>
      </c>
      <c r="E2099" t="s">
        <v>6366</v>
      </c>
      <c r="F2099">
        <v>207</v>
      </c>
      <c r="G2099" t="s">
        <v>176</v>
      </c>
      <c r="H2099">
        <v>705</v>
      </c>
      <c r="I2099" t="s">
        <v>10065</v>
      </c>
      <c r="J2099">
        <v>20800</v>
      </c>
      <c r="L2099" t="s">
        <v>6529</v>
      </c>
      <c r="M2099">
        <v>10617750</v>
      </c>
      <c r="N2099">
        <v>10430231</v>
      </c>
      <c r="O2099" t="s">
        <v>6630</v>
      </c>
      <c r="P2099" t="s">
        <v>6630</v>
      </c>
      <c r="Q2099">
        <v>700</v>
      </c>
    </row>
    <row r="2100" spans="1:17" x14ac:dyDescent="0.35">
      <c r="A2100">
        <v>9417114157</v>
      </c>
      <c r="B2100" t="s">
        <v>6626</v>
      </c>
      <c r="C2100" t="s">
        <v>6356</v>
      </c>
      <c r="D2100">
        <v>200</v>
      </c>
      <c r="E2100" t="s">
        <v>6366</v>
      </c>
      <c r="F2100">
        <v>207</v>
      </c>
      <c r="G2100" t="s">
        <v>6662</v>
      </c>
      <c r="H2100">
        <v>720</v>
      </c>
      <c r="I2100" t="s">
        <v>10066</v>
      </c>
      <c r="J2100">
        <v>20800</v>
      </c>
      <c r="L2100" t="s">
        <v>6529</v>
      </c>
      <c r="M2100">
        <v>10733110</v>
      </c>
      <c r="N2100">
        <v>14397862</v>
      </c>
      <c r="O2100" t="s">
        <v>6630</v>
      </c>
      <c r="P2100" t="s">
        <v>6630</v>
      </c>
      <c r="Q2100">
        <v>700</v>
      </c>
    </row>
    <row r="2101" spans="1:17" x14ac:dyDescent="0.35">
      <c r="A2101">
        <v>9403107684</v>
      </c>
      <c r="B2101" t="s">
        <v>6626</v>
      </c>
      <c r="C2101" t="s">
        <v>6356</v>
      </c>
      <c r="D2101">
        <v>200</v>
      </c>
      <c r="E2101" t="s">
        <v>6366</v>
      </c>
      <c r="F2101">
        <v>207</v>
      </c>
      <c r="G2101" t="s">
        <v>6662</v>
      </c>
      <c r="H2101">
        <v>720</v>
      </c>
      <c r="I2101" t="s">
        <v>8789</v>
      </c>
      <c r="J2101">
        <v>20800</v>
      </c>
      <c r="L2101" t="s">
        <v>6529</v>
      </c>
      <c r="M2101">
        <v>10506697</v>
      </c>
      <c r="N2101">
        <v>10015831</v>
      </c>
      <c r="O2101" t="s">
        <v>6630</v>
      </c>
      <c r="P2101" t="s">
        <v>6746</v>
      </c>
      <c r="Q2101" t="s">
        <v>6630</v>
      </c>
    </row>
    <row r="2102" spans="1:17" x14ac:dyDescent="0.35">
      <c r="A2102">
        <v>9600106435</v>
      </c>
      <c r="B2102" t="s">
        <v>6626</v>
      </c>
      <c r="C2102" t="s">
        <v>6356</v>
      </c>
      <c r="D2102">
        <v>200</v>
      </c>
      <c r="E2102" t="s">
        <v>6366</v>
      </c>
      <c r="F2102">
        <v>207</v>
      </c>
      <c r="G2102" t="s">
        <v>7216</v>
      </c>
      <c r="H2102">
        <v>748</v>
      </c>
      <c r="I2102" t="s">
        <v>10067</v>
      </c>
      <c r="J2102">
        <v>29000</v>
      </c>
      <c r="L2102" t="s">
        <v>6529</v>
      </c>
      <c r="M2102">
        <v>10638235</v>
      </c>
      <c r="N2102">
        <v>11091243</v>
      </c>
      <c r="O2102" t="s">
        <v>10047</v>
      </c>
      <c r="P2102" t="s">
        <v>6799</v>
      </c>
      <c r="Q2102">
        <v>200</v>
      </c>
    </row>
    <row r="2103" spans="1:17" x14ac:dyDescent="0.35">
      <c r="A2103">
        <v>3906108871</v>
      </c>
      <c r="B2103" t="s">
        <v>6626</v>
      </c>
      <c r="C2103" t="s">
        <v>6356</v>
      </c>
      <c r="D2103">
        <v>200</v>
      </c>
      <c r="E2103" t="s">
        <v>5245</v>
      </c>
      <c r="F2103">
        <v>202</v>
      </c>
      <c r="G2103" t="s">
        <v>5245</v>
      </c>
      <c r="H2103">
        <v>450</v>
      </c>
      <c r="I2103" t="s">
        <v>10068</v>
      </c>
      <c r="J2103">
        <v>20200</v>
      </c>
      <c r="L2103" t="s">
        <v>6529</v>
      </c>
      <c r="M2103">
        <v>11204949</v>
      </c>
      <c r="N2103">
        <v>10189628</v>
      </c>
      <c r="O2103" t="s">
        <v>6630</v>
      </c>
      <c r="P2103" t="s">
        <v>10069</v>
      </c>
      <c r="Q2103">
        <v>610</v>
      </c>
    </row>
    <row r="2104" spans="1:17" x14ac:dyDescent="0.35">
      <c r="A2104">
        <v>6309109784</v>
      </c>
      <c r="B2104" t="s">
        <v>6626</v>
      </c>
      <c r="C2104" t="s">
        <v>6356</v>
      </c>
      <c r="D2104">
        <v>200</v>
      </c>
      <c r="E2104" t="s">
        <v>6366</v>
      </c>
      <c r="F2104">
        <v>207</v>
      </c>
      <c r="G2104" t="s">
        <v>6638</v>
      </c>
      <c r="H2104">
        <v>415</v>
      </c>
      <c r="I2104" t="s">
        <v>10070</v>
      </c>
      <c r="J2104">
        <v>20115</v>
      </c>
      <c r="L2104" t="s">
        <v>6529</v>
      </c>
      <c r="M2104">
        <v>10504616</v>
      </c>
      <c r="N2104">
        <v>10733110</v>
      </c>
      <c r="O2104" t="s">
        <v>10071</v>
      </c>
      <c r="P2104" t="s">
        <v>6630</v>
      </c>
      <c r="Q2104" t="s">
        <v>6630</v>
      </c>
    </row>
    <row r="2105" spans="1:17" x14ac:dyDescent="0.35">
      <c r="A2105">
        <v>6307109154</v>
      </c>
      <c r="B2105" t="s">
        <v>6626</v>
      </c>
      <c r="C2105" t="s">
        <v>6356</v>
      </c>
      <c r="D2105">
        <v>200</v>
      </c>
      <c r="E2105" t="s">
        <v>6366</v>
      </c>
      <c r="F2105">
        <v>207</v>
      </c>
      <c r="G2105" t="s">
        <v>6657</v>
      </c>
      <c r="H2105">
        <v>420</v>
      </c>
      <c r="I2105" t="s">
        <v>10072</v>
      </c>
      <c r="J2105">
        <v>20800</v>
      </c>
      <c r="L2105" t="s">
        <v>6529</v>
      </c>
      <c r="M2105">
        <v>11301773</v>
      </c>
      <c r="N2105">
        <v>11352415</v>
      </c>
      <c r="O2105" t="s">
        <v>10073</v>
      </c>
      <c r="P2105">
        <v>20800.804011</v>
      </c>
      <c r="Q2105">
        <v>700</v>
      </c>
    </row>
    <row r="2106" spans="1:17" x14ac:dyDescent="0.35">
      <c r="A2106">
        <v>6898105902</v>
      </c>
      <c r="B2106" t="s">
        <v>6626</v>
      </c>
      <c r="C2106" t="s">
        <v>6356</v>
      </c>
      <c r="D2106">
        <v>200</v>
      </c>
      <c r="E2106" t="s">
        <v>5245</v>
      </c>
      <c r="F2106">
        <v>202</v>
      </c>
      <c r="G2106" t="s">
        <v>5245</v>
      </c>
      <c r="H2106">
        <v>450</v>
      </c>
      <c r="I2106" t="s">
        <v>10074</v>
      </c>
      <c r="J2106">
        <v>20200</v>
      </c>
      <c r="L2106" t="s">
        <v>6529</v>
      </c>
      <c r="M2106">
        <v>10895151</v>
      </c>
      <c r="N2106">
        <v>10212031</v>
      </c>
      <c r="O2106" t="s">
        <v>6630</v>
      </c>
      <c r="P2106" t="s">
        <v>10075</v>
      </c>
      <c r="Q2106" t="s">
        <v>6630</v>
      </c>
    </row>
    <row r="2107" spans="1:17" x14ac:dyDescent="0.35">
      <c r="A2107">
        <v>6398105700</v>
      </c>
      <c r="B2107" t="s">
        <v>6626</v>
      </c>
      <c r="C2107" t="s">
        <v>6540</v>
      </c>
      <c r="D2107">
        <v>131</v>
      </c>
      <c r="E2107" t="s">
        <v>7008</v>
      </c>
      <c r="F2107">
        <v>303</v>
      </c>
      <c r="G2107" t="s">
        <v>7284</v>
      </c>
      <c r="H2107">
        <v>130</v>
      </c>
      <c r="I2107" t="s">
        <v>10076</v>
      </c>
      <c r="J2107">
        <v>20804</v>
      </c>
      <c r="L2107" t="s">
        <v>6529</v>
      </c>
      <c r="M2107" t="s">
        <v>6630</v>
      </c>
      <c r="N2107">
        <v>10187809</v>
      </c>
      <c r="O2107" t="s">
        <v>6630</v>
      </c>
      <c r="P2107" t="s">
        <v>10077</v>
      </c>
      <c r="Q2107" t="s">
        <v>6630</v>
      </c>
    </row>
    <row r="2108" spans="1:17" x14ac:dyDescent="0.35">
      <c r="A2108">
        <v>9419115263</v>
      </c>
      <c r="B2108" t="s">
        <v>6626</v>
      </c>
      <c r="C2108" t="s">
        <v>6356</v>
      </c>
      <c r="D2108">
        <v>200</v>
      </c>
      <c r="E2108" t="s">
        <v>6366</v>
      </c>
      <c r="F2108">
        <v>207</v>
      </c>
      <c r="G2108" t="s">
        <v>3257</v>
      </c>
      <c r="H2108">
        <v>788</v>
      </c>
      <c r="I2108" t="s">
        <v>10078</v>
      </c>
      <c r="J2108">
        <v>20800</v>
      </c>
      <c r="L2108" t="s">
        <v>6529</v>
      </c>
      <c r="M2108">
        <v>10692389</v>
      </c>
      <c r="N2108">
        <v>10015354</v>
      </c>
      <c r="O2108" t="s">
        <v>10079</v>
      </c>
      <c r="P2108" t="s">
        <v>6630</v>
      </c>
      <c r="Q2108">
        <v>700</v>
      </c>
    </row>
    <row r="2109" spans="1:17" x14ac:dyDescent="0.35">
      <c r="A2109">
        <v>9423116226</v>
      </c>
      <c r="B2109" t="s">
        <v>6334</v>
      </c>
      <c r="C2109" t="s">
        <v>6356</v>
      </c>
      <c r="D2109">
        <v>200</v>
      </c>
      <c r="E2109" t="s">
        <v>6645</v>
      </c>
      <c r="F2109">
        <v>201</v>
      </c>
      <c r="G2109" t="s">
        <v>6638</v>
      </c>
      <c r="H2109">
        <v>415</v>
      </c>
      <c r="I2109" t="s">
        <v>10080</v>
      </c>
      <c r="J2109">
        <v>20115</v>
      </c>
      <c r="L2109" t="s">
        <v>6529</v>
      </c>
      <c r="M2109">
        <v>14162967</v>
      </c>
      <c r="N2109">
        <v>15443761</v>
      </c>
      <c r="O2109" t="s">
        <v>6630</v>
      </c>
      <c r="P2109" t="s">
        <v>6630</v>
      </c>
      <c r="Q2109" t="s">
        <v>6630</v>
      </c>
    </row>
    <row r="2110" spans="1:17" x14ac:dyDescent="0.35">
      <c r="A2110">
        <v>9408109403</v>
      </c>
      <c r="B2110" t="s">
        <v>6626</v>
      </c>
      <c r="C2110" t="s">
        <v>6356</v>
      </c>
      <c r="D2110">
        <v>200</v>
      </c>
      <c r="E2110" t="s">
        <v>6357</v>
      </c>
      <c r="F2110">
        <v>209</v>
      </c>
      <c r="G2110" t="s">
        <v>977</v>
      </c>
      <c r="H2110">
        <v>310</v>
      </c>
      <c r="I2110" t="s">
        <v>10081</v>
      </c>
      <c r="J2110">
        <v>20050</v>
      </c>
      <c r="L2110" t="s">
        <v>6529</v>
      </c>
      <c r="M2110">
        <v>10292490</v>
      </c>
      <c r="N2110">
        <v>10114950</v>
      </c>
      <c r="O2110" t="s">
        <v>10082</v>
      </c>
      <c r="P2110" t="s">
        <v>6630</v>
      </c>
      <c r="Q2110" t="s">
        <v>6630</v>
      </c>
    </row>
    <row r="2111" spans="1:17" x14ac:dyDescent="0.35">
      <c r="A2111">
        <v>9413111986</v>
      </c>
      <c r="B2111" t="s">
        <v>6626</v>
      </c>
      <c r="C2111" t="s">
        <v>6356</v>
      </c>
      <c r="D2111">
        <v>200</v>
      </c>
      <c r="E2111" t="s">
        <v>6366</v>
      </c>
      <c r="F2111">
        <v>207</v>
      </c>
      <c r="G2111" t="s">
        <v>6724</v>
      </c>
      <c r="H2111">
        <v>323</v>
      </c>
      <c r="I2111" t="s">
        <v>10083</v>
      </c>
      <c r="J2111">
        <v>20053</v>
      </c>
      <c r="L2111" t="s">
        <v>6529</v>
      </c>
      <c r="M2111">
        <v>10114950</v>
      </c>
      <c r="N2111">
        <v>10032305</v>
      </c>
      <c r="O2111">
        <v>30267</v>
      </c>
      <c r="P2111" t="s">
        <v>6630</v>
      </c>
      <c r="Q2111" t="s">
        <v>6630</v>
      </c>
    </row>
    <row r="2112" spans="1:17" x14ac:dyDescent="0.35">
      <c r="A2112">
        <v>3519115106</v>
      </c>
      <c r="B2112" t="s">
        <v>6334</v>
      </c>
      <c r="C2112" t="s">
        <v>6356</v>
      </c>
      <c r="D2112">
        <v>200</v>
      </c>
      <c r="E2112" t="s">
        <v>5245</v>
      </c>
      <c r="F2112">
        <v>202</v>
      </c>
      <c r="G2112" t="s">
        <v>5245</v>
      </c>
      <c r="H2112">
        <v>450</v>
      </c>
      <c r="I2112" t="s">
        <v>10084</v>
      </c>
      <c r="J2112">
        <v>20200</v>
      </c>
      <c r="L2112" t="s">
        <v>6529</v>
      </c>
      <c r="M2112">
        <v>12193209</v>
      </c>
      <c r="N2112">
        <v>10558147</v>
      </c>
      <c r="O2112" t="s">
        <v>6630</v>
      </c>
      <c r="P2112" t="s">
        <v>6630</v>
      </c>
      <c r="Q2112" t="s">
        <v>6630</v>
      </c>
    </row>
    <row r="2113" spans="1:17" x14ac:dyDescent="0.35">
      <c r="A2113">
        <v>9411110580</v>
      </c>
      <c r="B2113" t="s">
        <v>6626</v>
      </c>
      <c r="C2113" t="s">
        <v>6356</v>
      </c>
      <c r="D2113">
        <v>200</v>
      </c>
      <c r="E2113" t="s">
        <v>6357</v>
      </c>
      <c r="F2113">
        <v>209</v>
      </c>
      <c r="G2113" t="s">
        <v>6720</v>
      </c>
      <c r="H2113">
        <v>388</v>
      </c>
      <c r="I2113" t="s">
        <v>10085</v>
      </c>
      <c r="J2113">
        <v>13840</v>
      </c>
      <c r="L2113" t="s">
        <v>6529</v>
      </c>
      <c r="M2113">
        <v>12946258</v>
      </c>
      <c r="N2113">
        <v>10971206</v>
      </c>
      <c r="O2113" t="s">
        <v>6630</v>
      </c>
      <c r="P2113" t="s">
        <v>6630</v>
      </c>
      <c r="Q2113" t="s">
        <v>6630</v>
      </c>
    </row>
    <row r="2114" spans="1:17" x14ac:dyDescent="0.35">
      <c r="A2114">
        <v>6899106252</v>
      </c>
      <c r="B2114" t="s">
        <v>6626</v>
      </c>
      <c r="C2114" t="s">
        <v>6356</v>
      </c>
      <c r="D2114">
        <v>200</v>
      </c>
      <c r="E2114" t="s">
        <v>5245</v>
      </c>
      <c r="F2114">
        <v>202</v>
      </c>
      <c r="G2114" t="s">
        <v>5245</v>
      </c>
      <c r="H2114">
        <v>450</v>
      </c>
      <c r="I2114" t="s">
        <v>10086</v>
      </c>
      <c r="J2114" t="s">
        <v>6630</v>
      </c>
      <c r="L2114" t="s">
        <v>6529</v>
      </c>
      <c r="M2114">
        <v>10895151</v>
      </c>
      <c r="N2114">
        <v>10212031</v>
      </c>
      <c r="O2114" t="s">
        <v>10087</v>
      </c>
      <c r="P2114" t="s">
        <v>6919</v>
      </c>
      <c r="Q2114" t="s">
        <v>6630</v>
      </c>
    </row>
    <row r="2115" spans="1:17" x14ac:dyDescent="0.35">
      <c r="A2115">
        <v>9425117036</v>
      </c>
      <c r="B2115" t="s">
        <v>6334</v>
      </c>
      <c r="C2115" t="s">
        <v>6540</v>
      </c>
      <c r="D2115">
        <v>131</v>
      </c>
      <c r="E2115" t="s">
        <v>2905</v>
      </c>
      <c r="F2115">
        <v>300</v>
      </c>
      <c r="G2115" t="s">
        <v>3774</v>
      </c>
      <c r="H2115">
        <v>100</v>
      </c>
      <c r="I2115" t="s">
        <v>10088</v>
      </c>
      <c r="J2115" t="s">
        <v>6630</v>
      </c>
      <c r="L2115" t="s">
        <v>6529</v>
      </c>
      <c r="M2115">
        <v>10434021</v>
      </c>
      <c r="N2115" t="s">
        <v>6630</v>
      </c>
      <c r="O2115" t="s">
        <v>6630</v>
      </c>
      <c r="P2115" t="s">
        <v>6630</v>
      </c>
      <c r="Q2115" t="s">
        <v>6630</v>
      </c>
    </row>
    <row r="2116" spans="1:17" x14ac:dyDescent="0.35">
      <c r="A2116" t="s">
        <v>10089</v>
      </c>
      <c r="B2116" t="s">
        <v>6626</v>
      </c>
      <c r="C2116" t="s">
        <v>6628</v>
      </c>
      <c r="D2116" t="s">
        <v>6628</v>
      </c>
      <c r="E2116" t="s">
        <v>6628</v>
      </c>
      <c r="F2116" t="s">
        <v>6628</v>
      </c>
      <c r="G2116" t="s">
        <v>6628</v>
      </c>
      <c r="H2116" t="s">
        <v>6628</v>
      </c>
      <c r="I2116" t="s">
        <v>9065</v>
      </c>
      <c r="J2116" t="s">
        <v>6630</v>
      </c>
      <c r="L2116" t="s">
        <v>6526</v>
      </c>
      <c r="M2116" t="s">
        <v>6630</v>
      </c>
      <c r="N2116" t="s">
        <v>6630</v>
      </c>
      <c r="O2116" t="s">
        <v>6630</v>
      </c>
      <c r="P2116" t="s">
        <v>6630</v>
      </c>
      <c r="Q2116" t="s">
        <v>6630</v>
      </c>
    </row>
    <row r="2117" spans="1:17" x14ac:dyDescent="0.35">
      <c r="A2117" t="s">
        <v>10090</v>
      </c>
      <c r="B2117" t="s">
        <v>6626</v>
      </c>
      <c r="C2117" t="s">
        <v>6628</v>
      </c>
      <c r="D2117" t="s">
        <v>6628</v>
      </c>
      <c r="E2117" t="s">
        <v>6628</v>
      </c>
      <c r="F2117" t="s">
        <v>6628</v>
      </c>
      <c r="G2117" t="s">
        <v>6628</v>
      </c>
      <c r="H2117" t="s">
        <v>6628</v>
      </c>
      <c r="I2117" t="s">
        <v>10091</v>
      </c>
      <c r="J2117" t="s">
        <v>6630</v>
      </c>
      <c r="L2117" t="s">
        <v>6529</v>
      </c>
      <c r="M2117" t="s">
        <v>6630</v>
      </c>
      <c r="N2117" t="s">
        <v>6630</v>
      </c>
      <c r="O2117" t="s">
        <v>7821</v>
      </c>
      <c r="P2117" t="s">
        <v>6630</v>
      </c>
      <c r="Q2117" t="s">
        <v>6630</v>
      </c>
    </row>
    <row r="2118" spans="1:17" x14ac:dyDescent="0.35">
      <c r="A2118">
        <v>6805108563</v>
      </c>
      <c r="B2118" t="s">
        <v>6626</v>
      </c>
      <c r="C2118" t="s">
        <v>6356</v>
      </c>
      <c r="D2118">
        <v>200</v>
      </c>
      <c r="E2118" t="s">
        <v>5245</v>
      </c>
      <c r="F2118">
        <v>202</v>
      </c>
      <c r="G2118" t="s">
        <v>5245</v>
      </c>
      <c r="H2118">
        <v>450</v>
      </c>
      <c r="I2118" t="s">
        <v>10092</v>
      </c>
      <c r="J2118" t="s">
        <v>6630</v>
      </c>
      <c r="L2118" t="s">
        <v>6529</v>
      </c>
      <c r="M2118">
        <v>10703404</v>
      </c>
      <c r="N2118">
        <v>11277056</v>
      </c>
      <c r="O2118" t="s">
        <v>10093</v>
      </c>
      <c r="P2118" t="s">
        <v>7445</v>
      </c>
      <c r="Q2118" t="s">
        <v>6630</v>
      </c>
    </row>
    <row r="2119" spans="1:17" x14ac:dyDescent="0.35">
      <c r="A2119">
        <v>3503107970</v>
      </c>
      <c r="B2119" t="s">
        <v>6626</v>
      </c>
      <c r="C2119" t="s">
        <v>6356</v>
      </c>
      <c r="D2119">
        <v>200</v>
      </c>
      <c r="E2119" t="s">
        <v>5245</v>
      </c>
      <c r="F2119">
        <v>202</v>
      </c>
      <c r="G2119" t="s">
        <v>5245</v>
      </c>
      <c r="H2119">
        <v>450</v>
      </c>
      <c r="I2119" t="s">
        <v>10094</v>
      </c>
      <c r="J2119">
        <v>20200</v>
      </c>
      <c r="L2119" t="s">
        <v>6529</v>
      </c>
      <c r="M2119">
        <v>10507180</v>
      </c>
      <c r="N2119" t="s">
        <v>6630</v>
      </c>
      <c r="O2119" t="s">
        <v>6630</v>
      </c>
      <c r="P2119" t="s">
        <v>10095</v>
      </c>
      <c r="Q2119" t="s">
        <v>6630</v>
      </c>
    </row>
    <row r="2120" spans="1:17" x14ac:dyDescent="0.35">
      <c r="A2120">
        <v>9401106767</v>
      </c>
      <c r="B2120" t="s">
        <v>6626</v>
      </c>
      <c r="C2120" t="s">
        <v>6356</v>
      </c>
      <c r="D2120">
        <v>200</v>
      </c>
      <c r="E2120" t="s">
        <v>6659</v>
      </c>
      <c r="F2120">
        <v>208</v>
      </c>
      <c r="G2120" t="s">
        <v>3838</v>
      </c>
      <c r="H2120">
        <v>313</v>
      </c>
      <c r="I2120" t="s">
        <v>10096</v>
      </c>
      <c r="J2120">
        <v>13562</v>
      </c>
      <c r="L2120" t="s">
        <v>6529</v>
      </c>
      <c r="M2120" t="s">
        <v>6630</v>
      </c>
      <c r="N2120">
        <v>10008204</v>
      </c>
      <c r="O2120" t="s">
        <v>6630</v>
      </c>
      <c r="P2120" t="s">
        <v>10097</v>
      </c>
      <c r="Q2120" t="s">
        <v>6630</v>
      </c>
    </row>
    <row r="2121" spans="1:17" x14ac:dyDescent="0.35">
      <c r="A2121" t="s">
        <v>10098</v>
      </c>
      <c r="B2121" t="s">
        <v>6626</v>
      </c>
      <c r="C2121" t="s">
        <v>6628</v>
      </c>
      <c r="D2121" t="s">
        <v>6628</v>
      </c>
      <c r="E2121" t="s">
        <v>6628</v>
      </c>
      <c r="F2121" t="s">
        <v>6628</v>
      </c>
      <c r="G2121" t="s">
        <v>6628</v>
      </c>
      <c r="H2121" t="s">
        <v>6628</v>
      </c>
      <c r="I2121" t="s">
        <v>10099</v>
      </c>
      <c r="J2121" t="s">
        <v>6630</v>
      </c>
      <c r="L2121" t="s">
        <v>6529</v>
      </c>
      <c r="M2121" t="s">
        <v>6630</v>
      </c>
      <c r="N2121" t="s">
        <v>6630</v>
      </c>
      <c r="O2121" t="s">
        <v>6630</v>
      </c>
      <c r="P2121" t="s">
        <v>6630</v>
      </c>
      <c r="Q2121" t="s">
        <v>6630</v>
      </c>
    </row>
    <row r="2122" spans="1:17" x14ac:dyDescent="0.35">
      <c r="A2122">
        <v>9404108363</v>
      </c>
      <c r="B2122" t="s">
        <v>6626</v>
      </c>
      <c r="C2122" t="s">
        <v>6356</v>
      </c>
      <c r="D2122">
        <v>200</v>
      </c>
      <c r="E2122" t="s">
        <v>6366</v>
      </c>
      <c r="F2122">
        <v>207</v>
      </c>
      <c r="G2122" t="s">
        <v>6698</v>
      </c>
      <c r="H2122">
        <v>725</v>
      </c>
      <c r="I2122" t="s">
        <v>10100</v>
      </c>
      <c r="J2122">
        <v>20800</v>
      </c>
      <c r="L2122" t="s">
        <v>6529</v>
      </c>
      <c r="M2122">
        <v>10501941</v>
      </c>
      <c r="N2122">
        <v>10675888</v>
      </c>
      <c r="O2122" t="s">
        <v>6630</v>
      </c>
      <c r="P2122" t="s">
        <v>10101</v>
      </c>
      <c r="Q2122" t="s">
        <v>6630</v>
      </c>
    </row>
    <row r="2123" spans="1:17" x14ac:dyDescent="0.35">
      <c r="A2123">
        <v>9416113587</v>
      </c>
      <c r="B2123" t="s">
        <v>6626</v>
      </c>
      <c r="C2123" t="s">
        <v>6356</v>
      </c>
      <c r="D2123">
        <v>200</v>
      </c>
      <c r="E2123" t="s">
        <v>6366</v>
      </c>
      <c r="F2123">
        <v>207</v>
      </c>
      <c r="G2123" t="s">
        <v>6808</v>
      </c>
      <c r="H2123">
        <v>805</v>
      </c>
      <c r="I2123" t="s">
        <v>10102</v>
      </c>
      <c r="J2123">
        <v>29102</v>
      </c>
      <c r="L2123" t="s">
        <v>6529</v>
      </c>
      <c r="M2123">
        <v>13583874</v>
      </c>
      <c r="N2123" t="s">
        <v>6630</v>
      </c>
      <c r="O2123" t="s">
        <v>6630</v>
      </c>
      <c r="P2123" t="s">
        <v>6630</v>
      </c>
      <c r="Q2123">
        <v>100</v>
      </c>
    </row>
    <row r="2124" spans="1:17" x14ac:dyDescent="0.35">
      <c r="A2124">
        <v>3510110413</v>
      </c>
      <c r="B2124" t="s">
        <v>6626</v>
      </c>
      <c r="C2124" t="s">
        <v>6356</v>
      </c>
      <c r="D2124">
        <v>200</v>
      </c>
      <c r="E2124" t="s">
        <v>5245</v>
      </c>
      <c r="F2124">
        <v>202</v>
      </c>
      <c r="G2124" t="s">
        <v>5245</v>
      </c>
      <c r="H2124">
        <v>450</v>
      </c>
      <c r="I2124" t="s">
        <v>10103</v>
      </c>
      <c r="J2124">
        <v>20200</v>
      </c>
      <c r="L2124" t="s">
        <v>6529</v>
      </c>
      <c r="M2124">
        <v>13110938</v>
      </c>
      <c r="N2124" t="s">
        <v>6630</v>
      </c>
      <c r="O2124" t="s">
        <v>10104</v>
      </c>
      <c r="P2124" t="s">
        <v>6630</v>
      </c>
      <c r="Q2124" t="s">
        <v>6630</v>
      </c>
    </row>
    <row r="2125" spans="1:17" x14ac:dyDescent="0.35">
      <c r="A2125">
        <v>9415112897</v>
      </c>
      <c r="B2125" t="s">
        <v>6626</v>
      </c>
      <c r="C2125" t="s">
        <v>6356</v>
      </c>
      <c r="D2125">
        <v>200</v>
      </c>
      <c r="E2125" t="s">
        <v>6366</v>
      </c>
      <c r="F2125">
        <v>207</v>
      </c>
      <c r="G2125" t="s">
        <v>6662</v>
      </c>
      <c r="H2125">
        <v>720</v>
      </c>
      <c r="I2125" t="s">
        <v>10105</v>
      </c>
      <c r="J2125">
        <v>20800</v>
      </c>
      <c r="L2125" t="s">
        <v>6529</v>
      </c>
      <c r="M2125">
        <v>10014731</v>
      </c>
      <c r="N2125">
        <v>10014520</v>
      </c>
      <c r="O2125" t="s">
        <v>6630</v>
      </c>
      <c r="P2125" t="s">
        <v>6630</v>
      </c>
      <c r="Q2125">
        <v>700</v>
      </c>
    </row>
    <row r="2126" spans="1:17" x14ac:dyDescent="0.35">
      <c r="A2126">
        <v>9414112047</v>
      </c>
      <c r="B2126" t="s">
        <v>6626</v>
      </c>
      <c r="C2126" t="s">
        <v>6356</v>
      </c>
      <c r="D2126">
        <v>200</v>
      </c>
      <c r="E2126" t="s">
        <v>6645</v>
      </c>
      <c r="F2126">
        <v>201</v>
      </c>
      <c r="G2126" t="s">
        <v>8631</v>
      </c>
      <c r="H2126">
        <v>400</v>
      </c>
      <c r="I2126" t="s">
        <v>10106</v>
      </c>
      <c r="J2126" t="s">
        <v>6630</v>
      </c>
      <c r="L2126" t="s">
        <v>6529</v>
      </c>
      <c r="M2126">
        <v>10464343</v>
      </c>
      <c r="N2126" t="s">
        <v>6630</v>
      </c>
      <c r="O2126" t="s">
        <v>6630</v>
      </c>
      <c r="P2126" t="s">
        <v>6630</v>
      </c>
      <c r="Q2126">
        <v>100</v>
      </c>
    </row>
    <row r="2127" spans="1:17" x14ac:dyDescent="0.35">
      <c r="A2127">
        <v>9414112031</v>
      </c>
      <c r="B2127" t="s">
        <v>6626</v>
      </c>
      <c r="C2127" t="s">
        <v>6356</v>
      </c>
      <c r="D2127">
        <v>200</v>
      </c>
      <c r="E2127" t="s">
        <v>6366</v>
      </c>
      <c r="F2127">
        <v>207</v>
      </c>
      <c r="G2127" t="s">
        <v>6724</v>
      </c>
      <c r="H2127">
        <v>323</v>
      </c>
      <c r="I2127" t="s">
        <v>10107</v>
      </c>
      <c r="J2127">
        <v>20053</v>
      </c>
      <c r="L2127" t="s">
        <v>6529</v>
      </c>
      <c r="M2127">
        <v>10114950</v>
      </c>
      <c r="N2127">
        <v>10032305</v>
      </c>
      <c r="O2127" t="s">
        <v>6630</v>
      </c>
      <c r="P2127" t="s">
        <v>6630</v>
      </c>
      <c r="Q2127">
        <v>100</v>
      </c>
    </row>
    <row r="2128" spans="1:17" x14ac:dyDescent="0.35">
      <c r="A2128">
        <v>29401</v>
      </c>
      <c r="B2128" t="s">
        <v>6334</v>
      </c>
      <c r="C2128" t="s">
        <v>6356</v>
      </c>
      <c r="D2128">
        <v>200</v>
      </c>
      <c r="E2128" t="s">
        <v>6366</v>
      </c>
      <c r="F2128">
        <v>207</v>
      </c>
      <c r="G2128" t="s">
        <v>1357</v>
      </c>
      <c r="H2128">
        <v>745</v>
      </c>
      <c r="I2128" t="s">
        <v>10108</v>
      </c>
      <c r="J2128">
        <v>29200</v>
      </c>
      <c r="L2128" t="s">
        <v>6526</v>
      </c>
      <c r="M2128">
        <v>10014468</v>
      </c>
      <c r="N2128">
        <v>10014469</v>
      </c>
      <c r="O2128" t="s">
        <v>9910</v>
      </c>
      <c r="P2128" t="s">
        <v>9911</v>
      </c>
      <c r="Q2128" t="s">
        <v>6630</v>
      </c>
    </row>
    <row r="2129" spans="1:17" x14ac:dyDescent="0.35">
      <c r="A2129">
        <v>20840</v>
      </c>
      <c r="B2129" t="s">
        <v>6334</v>
      </c>
      <c r="C2129" t="s">
        <v>6356</v>
      </c>
      <c r="D2129">
        <v>200</v>
      </c>
      <c r="E2129" t="s">
        <v>6366</v>
      </c>
      <c r="F2129">
        <v>207</v>
      </c>
      <c r="G2129" t="s">
        <v>176</v>
      </c>
      <c r="H2129">
        <v>705</v>
      </c>
      <c r="I2129" t="s">
        <v>6396</v>
      </c>
      <c r="J2129">
        <v>20800</v>
      </c>
      <c r="L2129" t="s">
        <v>6526</v>
      </c>
      <c r="M2129">
        <v>16534066</v>
      </c>
      <c r="N2129">
        <v>13670118</v>
      </c>
      <c r="O2129" t="s">
        <v>10109</v>
      </c>
      <c r="P2129" t="s">
        <v>10110</v>
      </c>
      <c r="Q2129" t="s">
        <v>6630</v>
      </c>
    </row>
    <row r="2130" spans="1:17" x14ac:dyDescent="0.35">
      <c r="A2130">
        <v>9414112723</v>
      </c>
      <c r="B2130" t="s">
        <v>6626</v>
      </c>
      <c r="C2130" t="s">
        <v>6356</v>
      </c>
      <c r="D2130">
        <v>200</v>
      </c>
      <c r="E2130" t="s">
        <v>6357</v>
      </c>
      <c r="F2130">
        <v>209</v>
      </c>
      <c r="G2130" t="s">
        <v>977</v>
      </c>
      <c r="H2130">
        <v>310</v>
      </c>
      <c r="I2130" t="s">
        <v>10111</v>
      </c>
      <c r="J2130">
        <v>13562</v>
      </c>
      <c r="L2130" t="s">
        <v>6529</v>
      </c>
      <c r="M2130">
        <v>10169715</v>
      </c>
      <c r="N2130" t="s">
        <v>6630</v>
      </c>
      <c r="O2130" t="s">
        <v>6630</v>
      </c>
      <c r="P2130" t="s">
        <v>6630</v>
      </c>
      <c r="Q2130">
        <v>700</v>
      </c>
    </row>
    <row r="2131" spans="1:17" x14ac:dyDescent="0.35">
      <c r="A2131">
        <v>9416113671</v>
      </c>
      <c r="B2131" t="s">
        <v>6626</v>
      </c>
      <c r="C2131" t="s">
        <v>6356</v>
      </c>
      <c r="D2131">
        <v>200</v>
      </c>
      <c r="E2131" t="s">
        <v>6645</v>
      </c>
      <c r="F2131">
        <v>201</v>
      </c>
      <c r="G2131" t="s">
        <v>6638</v>
      </c>
      <c r="H2131">
        <v>415</v>
      </c>
      <c r="I2131" t="s">
        <v>10112</v>
      </c>
      <c r="J2131">
        <v>20115</v>
      </c>
      <c r="L2131" t="s">
        <v>6529</v>
      </c>
      <c r="M2131">
        <v>13124361</v>
      </c>
      <c r="N2131">
        <v>13312222</v>
      </c>
      <c r="O2131" t="s">
        <v>6630</v>
      </c>
      <c r="P2131" t="s">
        <v>6630</v>
      </c>
      <c r="Q2131" t="s">
        <v>6630</v>
      </c>
    </row>
    <row r="2132" spans="1:17" x14ac:dyDescent="0.35">
      <c r="A2132">
        <v>3903108009</v>
      </c>
      <c r="B2132" t="s">
        <v>6626</v>
      </c>
      <c r="C2132" t="s">
        <v>6356</v>
      </c>
      <c r="D2132">
        <v>200</v>
      </c>
      <c r="E2132" t="s">
        <v>5245</v>
      </c>
      <c r="F2132">
        <v>202</v>
      </c>
      <c r="G2132" t="s">
        <v>5245</v>
      </c>
      <c r="H2132">
        <v>450</v>
      </c>
      <c r="I2132" t="s">
        <v>10113</v>
      </c>
      <c r="J2132">
        <v>20200</v>
      </c>
      <c r="L2132" t="s">
        <v>6529</v>
      </c>
      <c r="M2132">
        <v>10507180</v>
      </c>
      <c r="N2132" t="s">
        <v>6630</v>
      </c>
      <c r="O2132" t="s">
        <v>6630</v>
      </c>
      <c r="P2132" t="s">
        <v>10114</v>
      </c>
      <c r="Q2132" t="s">
        <v>6630</v>
      </c>
    </row>
    <row r="2133" spans="1:17" x14ac:dyDescent="0.35">
      <c r="A2133">
        <v>9425116931</v>
      </c>
      <c r="B2133" t="s">
        <v>6334</v>
      </c>
      <c r="C2133" t="s">
        <v>6356</v>
      </c>
      <c r="D2133">
        <v>200</v>
      </c>
      <c r="E2133" t="s">
        <v>6357</v>
      </c>
      <c r="F2133">
        <v>209</v>
      </c>
      <c r="G2133" t="s">
        <v>977</v>
      </c>
      <c r="H2133">
        <v>310</v>
      </c>
      <c r="I2133" t="s">
        <v>10115</v>
      </c>
      <c r="J2133">
        <v>13562</v>
      </c>
      <c r="L2133" t="s">
        <v>6529</v>
      </c>
      <c r="M2133">
        <v>15528123</v>
      </c>
      <c r="N2133" t="s">
        <v>6630</v>
      </c>
      <c r="O2133" t="s">
        <v>6630</v>
      </c>
      <c r="P2133" t="s">
        <v>6630</v>
      </c>
      <c r="Q2133">
        <v>700</v>
      </c>
    </row>
    <row r="2134" spans="1:17" x14ac:dyDescent="0.35">
      <c r="A2134">
        <v>9422116053</v>
      </c>
      <c r="B2134" t="s">
        <v>6626</v>
      </c>
      <c r="C2134" t="s">
        <v>6356</v>
      </c>
      <c r="D2134">
        <v>200</v>
      </c>
      <c r="E2134" t="s">
        <v>6366</v>
      </c>
      <c r="F2134">
        <v>207</v>
      </c>
      <c r="G2134" t="s">
        <v>3257</v>
      </c>
      <c r="H2134">
        <v>788</v>
      </c>
      <c r="I2134" t="s">
        <v>10116</v>
      </c>
      <c r="J2134">
        <v>20800</v>
      </c>
      <c r="L2134" t="s">
        <v>6529</v>
      </c>
      <c r="M2134">
        <v>10015354</v>
      </c>
      <c r="N2134">
        <v>10692389</v>
      </c>
      <c r="O2134" t="s">
        <v>6630</v>
      </c>
      <c r="P2134" t="s">
        <v>6630</v>
      </c>
      <c r="Q2134">
        <v>700</v>
      </c>
    </row>
    <row r="2135" spans="1:17" x14ac:dyDescent="0.35">
      <c r="A2135">
        <v>9419115108</v>
      </c>
      <c r="B2135" t="s">
        <v>6626</v>
      </c>
      <c r="C2135" t="s">
        <v>6356</v>
      </c>
      <c r="D2135">
        <v>200</v>
      </c>
      <c r="E2135" t="s">
        <v>488</v>
      </c>
      <c r="F2135">
        <v>203</v>
      </c>
      <c r="G2135" t="s">
        <v>488</v>
      </c>
      <c r="H2135">
        <v>500</v>
      </c>
      <c r="I2135" t="s">
        <v>10117</v>
      </c>
      <c r="J2135">
        <v>20302</v>
      </c>
      <c r="L2135" t="s">
        <v>6529</v>
      </c>
      <c r="M2135">
        <v>10549996</v>
      </c>
      <c r="N2135">
        <v>12836163</v>
      </c>
      <c r="O2135" t="s">
        <v>6650</v>
      </c>
      <c r="P2135" t="s">
        <v>6630</v>
      </c>
      <c r="Q2135" t="s">
        <v>6630</v>
      </c>
    </row>
    <row r="2136" spans="1:17" x14ac:dyDescent="0.35">
      <c r="A2136">
        <v>8797105621</v>
      </c>
      <c r="B2136" t="s">
        <v>6626</v>
      </c>
      <c r="C2136" t="s">
        <v>6356</v>
      </c>
      <c r="D2136">
        <v>200</v>
      </c>
      <c r="E2136" t="s">
        <v>6659</v>
      </c>
      <c r="F2136">
        <v>208</v>
      </c>
      <c r="G2136" t="s">
        <v>977</v>
      </c>
      <c r="H2136">
        <v>310</v>
      </c>
      <c r="I2136" t="s">
        <v>10118</v>
      </c>
      <c r="J2136" t="s">
        <v>6630</v>
      </c>
      <c r="L2136" t="s">
        <v>6529</v>
      </c>
      <c r="M2136" t="s">
        <v>6630</v>
      </c>
      <c r="N2136">
        <v>10003336</v>
      </c>
      <c r="O2136" t="s">
        <v>6630</v>
      </c>
      <c r="P2136" t="s">
        <v>10119</v>
      </c>
      <c r="Q2136" t="s">
        <v>6630</v>
      </c>
    </row>
    <row r="2137" spans="1:17" x14ac:dyDescent="0.35">
      <c r="A2137">
        <v>9424116692</v>
      </c>
      <c r="B2137" t="s">
        <v>6334</v>
      </c>
      <c r="C2137" t="s">
        <v>6356</v>
      </c>
      <c r="D2137">
        <v>200</v>
      </c>
      <c r="E2137" t="s">
        <v>6357</v>
      </c>
      <c r="F2137">
        <v>209</v>
      </c>
      <c r="G2137" t="s">
        <v>1998</v>
      </c>
      <c r="H2137">
        <v>335</v>
      </c>
      <c r="I2137" t="s">
        <v>10120</v>
      </c>
      <c r="J2137">
        <v>13840</v>
      </c>
      <c r="L2137" t="s">
        <v>6529</v>
      </c>
      <c r="M2137">
        <v>14802696</v>
      </c>
      <c r="N2137">
        <v>14558110</v>
      </c>
      <c r="O2137" t="s">
        <v>6630</v>
      </c>
      <c r="P2137" t="s">
        <v>6630</v>
      </c>
      <c r="Q2137">
        <v>700</v>
      </c>
    </row>
    <row r="2138" spans="1:17" x14ac:dyDescent="0.35">
      <c r="A2138">
        <v>13777</v>
      </c>
      <c r="B2138" t="s">
        <v>6626</v>
      </c>
      <c r="C2138" t="s">
        <v>6356</v>
      </c>
      <c r="D2138">
        <v>200</v>
      </c>
      <c r="E2138" t="s">
        <v>6659</v>
      </c>
      <c r="F2138">
        <v>208</v>
      </c>
      <c r="G2138" t="s">
        <v>6696</v>
      </c>
      <c r="H2138">
        <v>322</v>
      </c>
      <c r="I2138" t="s">
        <v>10121</v>
      </c>
      <c r="J2138">
        <v>13500</v>
      </c>
      <c r="L2138" t="s">
        <v>6526</v>
      </c>
      <c r="M2138">
        <v>10162020</v>
      </c>
      <c r="N2138">
        <v>11198833</v>
      </c>
      <c r="O2138" t="s">
        <v>10122</v>
      </c>
      <c r="P2138" t="s">
        <v>10123</v>
      </c>
      <c r="Q2138" t="s">
        <v>6630</v>
      </c>
    </row>
    <row r="2139" spans="1:17" x14ac:dyDescent="0.35">
      <c r="A2139">
        <v>9402107183</v>
      </c>
      <c r="B2139" t="s">
        <v>6626</v>
      </c>
      <c r="C2139" t="s">
        <v>6356</v>
      </c>
      <c r="D2139">
        <v>200</v>
      </c>
      <c r="E2139" t="s">
        <v>6659</v>
      </c>
      <c r="F2139">
        <v>208</v>
      </c>
      <c r="G2139" t="s">
        <v>6724</v>
      </c>
      <c r="H2139">
        <v>323</v>
      </c>
      <c r="I2139" t="s">
        <v>10124</v>
      </c>
      <c r="J2139" t="s">
        <v>6630</v>
      </c>
      <c r="L2139" t="s">
        <v>6529</v>
      </c>
      <c r="M2139">
        <v>10171081</v>
      </c>
      <c r="N2139">
        <v>10114950</v>
      </c>
      <c r="O2139" t="s">
        <v>10125</v>
      </c>
      <c r="P2139" t="s">
        <v>10126</v>
      </c>
      <c r="Q2139" t="s">
        <v>6630</v>
      </c>
    </row>
    <row r="2140" spans="1:17" x14ac:dyDescent="0.35">
      <c r="A2140">
        <v>3514112347</v>
      </c>
      <c r="B2140" t="s">
        <v>6626</v>
      </c>
      <c r="C2140" t="s">
        <v>6356</v>
      </c>
      <c r="D2140">
        <v>200</v>
      </c>
      <c r="E2140" t="s">
        <v>5245</v>
      </c>
      <c r="F2140">
        <v>202</v>
      </c>
      <c r="G2140" t="s">
        <v>5245</v>
      </c>
      <c r="H2140">
        <v>450</v>
      </c>
      <c r="I2140" t="s">
        <v>10127</v>
      </c>
      <c r="J2140">
        <v>20200</v>
      </c>
      <c r="L2140" t="s">
        <v>6529</v>
      </c>
      <c r="M2140">
        <v>11533224</v>
      </c>
      <c r="N2140" t="s">
        <v>6630</v>
      </c>
      <c r="O2140">
        <v>31068</v>
      </c>
      <c r="P2140" t="s">
        <v>6630</v>
      </c>
      <c r="Q2140" t="s">
        <v>6630</v>
      </c>
    </row>
    <row r="2141" spans="1:17" x14ac:dyDescent="0.35">
      <c r="A2141" t="s">
        <v>10128</v>
      </c>
      <c r="B2141" t="s">
        <v>6626</v>
      </c>
      <c r="C2141" t="s">
        <v>6628</v>
      </c>
      <c r="D2141" t="s">
        <v>6628</v>
      </c>
      <c r="E2141" t="s">
        <v>6628</v>
      </c>
      <c r="F2141" t="s">
        <v>6628</v>
      </c>
      <c r="G2141" t="s">
        <v>6628</v>
      </c>
      <c r="H2141" t="s">
        <v>6628</v>
      </c>
      <c r="I2141" t="s">
        <v>10129</v>
      </c>
      <c r="J2141" t="s">
        <v>6630</v>
      </c>
      <c r="L2141" t="s">
        <v>6526</v>
      </c>
      <c r="M2141" t="s">
        <v>6630</v>
      </c>
      <c r="N2141" t="s">
        <v>6630</v>
      </c>
      <c r="O2141" t="s">
        <v>6630</v>
      </c>
      <c r="P2141" t="s">
        <v>6630</v>
      </c>
      <c r="Q2141" t="s">
        <v>6630</v>
      </c>
    </row>
    <row r="2142" spans="1:17" x14ac:dyDescent="0.35">
      <c r="A2142">
        <v>8702107320</v>
      </c>
      <c r="B2142" t="s">
        <v>6626</v>
      </c>
      <c r="C2142" t="s">
        <v>6356</v>
      </c>
      <c r="D2142">
        <v>200</v>
      </c>
      <c r="E2142" t="s">
        <v>6999</v>
      </c>
      <c r="F2142">
        <v>205</v>
      </c>
      <c r="G2142" t="s">
        <v>7000</v>
      </c>
      <c r="H2142">
        <v>600</v>
      </c>
      <c r="I2142" t="s">
        <v>10130</v>
      </c>
      <c r="J2142" t="s">
        <v>6630</v>
      </c>
      <c r="L2142" t="s">
        <v>6529</v>
      </c>
      <c r="M2142">
        <v>10015360</v>
      </c>
      <c r="N2142">
        <v>10015368</v>
      </c>
      <c r="O2142" t="s">
        <v>6630</v>
      </c>
      <c r="P2142" t="s">
        <v>10131</v>
      </c>
      <c r="Q2142" t="s">
        <v>6630</v>
      </c>
    </row>
    <row r="2143" spans="1:17" x14ac:dyDescent="0.35">
      <c r="A2143" t="s">
        <v>10132</v>
      </c>
      <c r="B2143" t="s">
        <v>6626</v>
      </c>
      <c r="C2143" t="s">
        <v>6628</v>
      </c>
      <c r="D2143" t="s">
        <v>6628</v>
      </c>
      <c r="E2143" t="s">
        <v>6628</v>
      </c>
      <c r="F2143" t="s">
        <v>6628</v>
      </c>
      <c r="G2143" t="s">
        <v>6628</v>
      </c>
      <c r="H2143" t="s">
        <v>6628</v>
      </c>
      <c r="I2143" t="s">
        <v>10133</v>
      </c>
      <c r="J2143" t="s">
        <v>6630</v>
      </c>
      <c r="L2143" t="s">
        <v>6526</v>
      </c>
      <c r="M2143" t="s">
        <v>6630</v>
      </c>
      <c r="N2143" t="s">
        <v>6630</v>
      </c>
      <c r="O2143" t="s">
        <v>6630</v>
      </c>
      <c r="P2143" t="s">
        <v>6630</v>
      </c>
      <c r="Q2143" t="s">
        <v>6630</v>
      </c>
    </row>
    <row r="2144" spans="1:17" x14ac:dyDescent="0.35">
      <c r="A2144">
        <v>3593100182</v>
      </c>
      <c r="B2144" t="s">
        <v>6626</v>
      </c>
      <c r="C2144" t="s">
        <v>6356</v>
      </c>
      <c r="D2144">
        <v>200</v>
      </c>
      <c r="E2144" t="s">
        <v>488</v>
      </c>
      <c r="F2144">
        <v>203</v>
      </c>
      <c r="G2144" t="s">
        <v>3774</v>
      </c>
      <c r="H2144">
        <v>100</v>
      </c>
      <c r="I2144" t="s">
        <v>10134</v>
      </c>
      <c r="J2144" t="s">
        <v>6630</v>
      </c>
      <c r="L2144" t="s">
        <v>6529</v>
      </c>
      <c r="M2144" t="s">
        <v>6630</v>
      </c>
      <c r="N2144" t="s">
        <v>6630</v>
      </c>
      <c r="O2144" t="s">
        <v>6630</v>
      </c>
      <c r="P2144" t="s">
        <v>10135</v>
      </c>
      <c r="Q2144" t="s">
        <v>6630</v>
      </c>
    </row>
    <row r="2145" spans="1:17" x14ac:dyDescent="0.35">
      <c r="A2145">
        <v>9414112720</v>
      </c>
      <c r="B2145" t="s">
        <v>6626</v>
      </c>
      <c r="C2145" t="s">
        <v>6356</v>
      </c>
      <c r="D2145">
        <v>200</v>
      </c>
      <c r="E2145" t="s">
        <v>6858</v>
      </c>
      <c r="F2145">
        <v>200</v>
      </c>
      <c r="G2145" t="s">
        <v>8690</v>
      </c>
      <c r="H2145">
        <v>320</v>
      </c>
      <c r="I2145" t="s">
        <v>10136</v>
      </c>
      <c r="J2145">
        <v>13900</v>
      </c>
      <c r="L2145" t="s">
        <v>6529</v>
      </c>
      <c r="M2145">
        <v>13129794</v>
      </c>
      <c r="N2145" t="s">
        <v>6630</v>
      </c>
      <c r="O2145" t="s">
        <v>6630</v>
      </c>
      <c r="P2145" t="s">
        <v>6630</v>
      </c>
      <c r="Q2145" t="s">
        <v>6630</v>
      </c>
    </row>
    <row r="2146" spans="1:17" x14ac:dyDescent="0.35">
      <c r="A2146" t="s">
        <v>10137</v>
      </c>
      <c r="B2146" t="s">
        <v>6626</v>
      </c>
      <c r="C2146" t="s">
        <v>6628</v>
      </c>
      <c r="D2146" t="s">
        <v>6628</v>
      </c>
      <c r="E2146" t="s">
        <v>6628</v>
      </c>
      <c r="F2146" t="s">
        <v>6628</v>
      </c>
      <c r="G2146" t="s">
        <v>6628</v>
      </c>
      <c r="H2146" t="s">
        <v>6628</v>
      </c>
      <c r="I2146" t="s">
        <v>10138</v>
      </c>
      <c r="J2146" t="s">
        <v>6630</v>
      </c>
      <c r="L2146" t="s">
        <v>6526</v>
      </c>
      <c r="M2146" t="s">
        <v>6630</v>
      </c>
      <c r="N2146" t="s">
        <v>6630</v>
      </c>
      <c r="O2146" t="s">
        <v>10139</v>
      </c>
      <c r="P2146" t="s">
        <v>6630</v>
      </c>
      <c r="Q2146" t="s">
        <v>6630</v>
      </c>
    </row>
    <row r="2147" spans="1:17" x14ac:dyDescent="0.35">
      <c r="A2147" t="s">
        <v>10140</v>
      </c>
      <c r="B2147" t="s">
        <v>6626</v>
      </c>
      <c r="C2147" t="s">
        <v>6628</v>
      </c>
      <c r="D2147" t="s">
        <v>6628</v>
      </c>
      <c r="E2147" t="s">
        <v>6628</v>
      </c>
      <c r="F2147" t="s">
        <v>6628</v>
      </c>
      <c r="G2147" t="s">
        <v>6628</v>
      </c>
      <c r="H2147" t="s">
        <v>6628</v>
      </c>
      <c r="I2147" t="s">
        <v>10141</v>
      </c>
      <c r="J2147" t="s">
        <v>6630</v>
      </c>
      <c r="L2147" t="s">
        <v>6526</v>
      </c>
      <c r="M2147" t="s">
        <v>6630</v>
      </c>
      <c r="N2147" t="s">
        <v>6630</v>
      </c>
      <c r="O2147" t="s">
        <v>6630</v>
      </c>
      <c r="P2147" t="s">
        <v>6630</v>
      </c>
      <c r="Q2147" t="s">
        <v>6630</v>
      </c>
    </row>
    <row r="2148" spans="1:17" x14ac:dyDescent="0.35">
      <c r="A2148">
        <v>9496100818</v>
      </c>
      <c r="B2148" t="s">
        <v>6626</v>
      </c>
      <c r="C2148" t="s">
        <v>6540</v>
      </c>
      <c r="D2148">
        <v>131</v>
      </c>
      <c r="E2148" t="s">
        <v>6645</v>
      </c>
      <c r="F2148">
        <v>201</v>
      </c>
      <c r="G2148" t="s">
        <v>6657</v>
      </c>
      <c r="H2148">
        <v>420</v>
      </c>
      <c r="I2148" t="s">
        <v>10142</v>
      </c>
      <c r="J2148" t="s">
        <v>6630</v>
      </c>
      <c r="L2148" t="s">
        <v>6529</v>
      </c>
      <c r="M2148" t="s">
        <v>6630</v>
      </c>
      <c r="N2148" t="s">
        <v>6630</v>
      </c>
      <c r="O2148" t="s">
        <v>6630</v>
      </c>
      <c r="P2148" t="s">
        <v>10143</v>
      </c>
      <c r="Q2148" t="s">
        <v>6630</v>
      </c>
    </row>
    <row r="2149" spans="1:17" x14ac:dyDescent="0.35">
      <c r="A2149" t="s">
        <v>10144</v>
      </c>
      <c r="B2149" t="s">
        <v>6626</v>
      </c>
      <c r="C2149" t="s">
        <v>6628</v>
      </c>
      <c r="D2149" t="s">
        <v>6628</v>
      </c>
      <c r="E2149" t="s">
        <v>6628</v>
      </c>
      <c r="F2149" t="s">
        <v>6628</v>
      </c>
      <c r="G2149" t="s">
        <v>6628</v>
      </c>
      <c r="H2149" t="s">
        <v>6628</v>
      </c>
      <c r="I2149" t="s">
        <v>10145</v>
      </c>
      <c r="J2149" t="s">
        <v>6630</v>
      </c>
      <c r="L2149" t="s">
        <v>6526</v>
      </c>
      <c r="M2149" t="s">
        <v>6630</v>
      </c>
      <c r="N2149" t="s">
        <v>6630</v>
      </c>
      <c r="O2149" t="s">
        <v>6630</v>
      </c>
      <c r="P2149" t="s">
        <v>6630</v>
      </c>
      <c r="Q2149" t="s">
        <v>6630</v>
      </c>
    </row>
    <row r="2150" spans="1:17" x14ac:dyDescent="0.35">
      <c r="A2150">
        <v>9414112241</v>
      </c>
      <c r="B2150" t="s">
        <v>6626</v>
      </c>
      <c r="C2150" t="s">
        <v>6356</v>
      </c>
      <c r="D2150">
        <v>200</v>
      </c>
      <c r="E2150" t="s">
        <v>6645</v>
      </c>
      <c r="F2150">
        <v>201</v>
      </c>
      <c r="G2150" t="s">
        <v>6657</v>
      </c>
      <c r="H2150">
        <v>420</v>
      </c>
      <c r="I2150" t="s">
        <v>10146</v>
      </c>
      <c r="J2150" t="s">
        <v>6630</v>
      </c>
      <c r="L2150" t="s">
        <v>6529</v>
      </c>
      <c r="M2150">
        <v>12529948</v>
      </c>
      <c r="N2150" t="s">
        <v>6630</v>
      </c>
      <c r="O2150" s="3">
        <v>3069530696</v>
      </c>
      <c r="P2150">
        <v>30895</v>
      </c>
      <c r="Q2150" t="s">
        <v>6630</v>
      </c>
    </row>
    <row r="2151" spans="1:17" x14ac:dyDescent="0.35">
      <c r="A2151">
        <v>9413111637</v>
      </c>
      <c r="B2151" t="s">
        <v>6626</v>
      </c>
      <c r="C2151" t="s">
        <v>6356</v>
      </c>
      <c r="D2151">
        <v>200</v>
      </c>
      <c r="E2151" t="s">
        <v>6645</v>
      </c>
      <c r="F2151">
        <v>201</v>
      </c>
      <c r="G2151" t="s">
        <v>6638</v>
      </c>
      <c r="H2151">
        <v>415</v>
      </c>
      <c r="I2151" t="s">
        <v>10147</v>
      </c>
      <c r="J2151">
        <v>20115</v>
      </c>
      <c r="L2151" t="s">
        <v>6529</v>
      </c>
      <c r="M2151">
        <v>10683845</v>
      </c>
      <c r="N2151">
        <v>10773841</v>
      </c>
      <c r="O2151">
        <v>29733</v>
      </c>
      <c r="P2151" t="s">
        <v>6630</v>
      </c>
      <c r="Q2151" t="s">
        <v>6630</v>
      </c>
    </row>
    <row r="2152" spans="1:17" x14ac:dyDescent="0.35">
      <c r="A2152" t="s">
        <v>10148</v>
      </c>
      <c r="B2152" t="s">
        <v>6626</v>
      </c>
      <c r="C2152" t="s">
        <v>6628</v>
      </c>
      <c r="D2152" t="s">
        <v>6628</v>
      </c>
      <c r="E2152" t="s">
        <v>6628</v>
      </c>
      <c r="F2152" t="s">
        <v>6628</v>
      </c>
      <c r="G2152" t="s">
        <v>6628</v>
      </c>
      <c r="H2152" t="s">
        <v>6628</v>
      </c>
      <c r="I2152" t="s">
        <v>9283</v>
      </c>
      <c r="J2152" t="s">
        <v>6630</v>
      </c>
      <c r="L2152" t="s">
        <v>6526</v>
      </c>
      <c r="M2152" t="s">
        <v>6630</v>
      </c>
      <c r="N2152" t="s">
        <v>6630</v>
      </c>
      <c r="O2152" t="s">
        <v>6630</v>
      </c>
      <c r="P2152" t="s">
        <v>6630</v>
      </c>
      <c r="Q2152" t="s">
        <v>6630</v>
      </c>
    </row>
    <row r="2153" spans="1:17" x14ac:dyDescent="0.35">
      <c r="A2153">
        <v>25005</v>
      </c>
      <c r="B2153" t="s">
        <v>6334</v>
      </c>
      <c r="C2153" t="s">
        <v>6356</v>
      </c>
      <c r="D2153">
        <v>200</v>
      </c>
      <c r="E2153" t="s">
        <v>6357</v>
      </c>
      <c r="F2153">
        <v>209</v>
      </c>
      <c r="G2153" t="s">
        <v>7928</v>
      </c>
      <c r="H2153">
        <v>385</v>
      </c>
      <c r="I2153" t="s">
        <v>10149</v>
      </c>
      <c r="J2153">
        <v>25000</v>
      </c>
      <c r="L2153" t="s">
        <v>6526</v>
      </c>
      <c r="M2153">
        <v>10691271</v>
      </c>
      <c r="N2153" t="s">
        <v>6630</v>
      </c>
      <c r="O2153" t="s">
        <v>8407</v>
      </c>
      <c r="P2153" t="s">
        <v>10150</v>
      </c>
      <c r="Q2153" t="s">
        <v>6630</v>
      </c>
    </row>
    <row r="2154" spans="1:17" x14ac:dyDescent="0.35">
      <c r="A2154">
        <v>8704108433</v>
      </c>
      <c r="B2154" t="s">
        <v>6626</v>
      </c>
      <c r="C2154" t="s">
        <v>6356</v>
      </c>
      <c r="D2154">
        <v>200</v>
      </c>
      <c r="E2154" t="s">
        <v>6366</v>
      </c>
      <c r="F2154">
        <v>207</v>
      </c>
      <c r="G2154" t="s">
        <v>6651</v>
      </c>
      <c r="H2154">
        <v>410</v>
      </c>
      <c r="I2154" t="s">
        <v>10151</v>
      </c>
      <c r="J2154" t="s">
        <v>6630</v>
      </c>
      <c r="L2154" t="s">
        <v>6529</v>
      </c>
      <c r="M2154">
        <v>10043338</v>
      </c>
      <c r="N2154">
        <v>10035039</v>
      </c>
      <c r="O2154" t="s">
        <v>6630</v>
      </c>
      <c r="P2154" t="s">
        <v>10152</v>
      </c>
      <c r="Q2154" t="s">
        <v>6630</v>
      </c>
    </row>
    <row r="2155" spans="1:17" x14ac:dyDescent="0.35">
      <c r="A2155" t="s">
        <v>10153</v>
      </c>
      <c r="B2155" t="s">
        <v>6626</v>
      </c>
      <c r="C2155" t="s">
        <v>6628</v>
      </c>
      <c r="D2155" t="s">
        <v>6628</v>
      </c>
      <c r="E2155" t="s">
        <v>6628</v>
      </c>
      <c r="F2155" t="s">
        <v>6628</v>
      </c>
      <c r="G2155" t="s">
        <v>6628</v>
      </c>
      <c r="H2155" t="s">
        <v>6628</v>
      </c>
      <c r="I2155" t="s">
        <v>10154</v>
      </c>
      <c r="J2155" t="s">
        <v>6630</v>
      </c>
      <c r="L2155" t="s">
        <v>6529</v>
      </c>
      <c r="M2155" t="s">
        <v>6630</v>
      </c>
      <c r="N2155" t="s">
        <v>6630</v>
      </c>
      <c r="O2155" t="s">
        <v>6630</v>
      </c>
      <c r="P2155" t="s">
        <v>6630</v>
      </c>
      <c r="Q2155" t="s">
        <v>6630</v>
      </c>
    </row>
    <row r="2156" spans="1:17" x14ac:dyDescent="0.35">
      <c r="A2156">
        <v>9406108760</v>
      </c>
      <c r="B2156" t="s">
        <v>6626</v>
      </c>
      <c r="C2156" t="s">
        <v>6356</v>
      </c>
      <c r="D2156">
        <v>200</v>
      </c>
      <c r="E2156" t="s">
        <v>6357</v>
      </c>
      <c r="F2156">
        <v>209</v>
      </c>
      <c r="G2156" t="s">
        <v>1998</v>
      </c>
      <c r="H2156">
        <v>335</v>
      </c>
      <c r="I2156" t="s">
        <v>10155</v>
      </c>
      <c r="J2156">
        <v>13840</v>
      </c>
      <c r="L2156" t="s">
        <v>6529</v>
      </c>
      <c r="M2156">
        <v>10308480</v>
      </c>
      <c r="N2156">
        <v>11093783</v>
      </c>
      <c r="O2156" t="s">
        <v>10156</v>
      </c>
      <c r="P2156" t="s">
        <v>10157</v>
      </c>
      <c r="Q2156" t="s">
        <v>6630</v>
      </c>
    </row>
    <row r="2157" spans="1:17" x14ac:dyDescent="0.35">
      <c r="A2157">
        <v>9496100981</v>
      </c>
      <c r="B2157" t="s">
        <v>6626</v>
      </c>
      <c r="C2157" t="s">
        <v>6356</v>
      </c>
      <c r="D2157">
        <v>200</v>
      </c>
      <c r="E2157" t="s">
        <v>488</v>
      </c>
      <c r="F2157">
        <v>203</v>
      </c>
      <c r="G2157" t="s">
        <v>488</v>
      </c>
      <c r="H2157">
        <v>500</v>
      </c>
      <c r="I2157" t="s">
        <v>10158</v>
      </c>
      <c r="J2157" t="s">
        <v>6630</v>
      </c>
      <c r="L2157" t="s">
        <v>6529</v>
      </c>
      <c r="M2157" t="s">
        <v>6630</v>
      </c>
      <c r="N2157">
        <v>10017324</v>
      </c>
      <c r="O2157" t="s">
        <v>6630</v>
      </c>
      <c r="P2157" t="s">
        <v>10159</v>
      </c>
      <c r="Q2157" t="s">
        <v>6630</v>
      </c>
    </row>
    <row r="2158" spans="1:17" x14ac:dyDescent="0.35">
      <c r="A2158">
        <v>9496100850</v>
      </c>
      <c r="B2158" t="s">
        <v>6626</v>
      </c>
      <c r="C2158" t="s">
        <v>6356</v>
      </c>
      <c r="D2158">
        <v>200</v>
      </c>
      <c r="E2158" t="s">
        <v>6645</v>
      </c>
      <c r="F2158">
        <v>201</v>
      </c>
      <c r="G2158" t="s">
        <v>6786</v>
      </c>
      <c r="H2158">
        <v>440</v>
      </c>
      <c r="I2158" t="s">
        <v>10160</v>
      </c>
      <c r="J2158" t="s">
        <v>6630</v>
      </c>
      <c r="L2158" t="s">
        <v>6529</v>
      </c>
      <c r="M2158" t="s">
        <v>6630</v>
      </c>
      <c r="N2158">
        <v>10014812</v>
      </c>
      <c r="O2158" t="s">
        <v>6630</v>
      </c>
      <c r="P2158" t="s">
        <v>6799</v>
      </c>
      <c r="Q2158" t="s">
        <v>6630</v>
      </c>
    </row>
    <row r="2159" spans="1:17" x14ac:dyDescent="0.35">
      <c r="A2159">
        <v>9416113295</v>
      </c>
      <c r="B2159" t="s">
        <v>6626</v>
      </c>
      <c r="C2159" t="s">
        <v>6356</v>
      </c>
      <c r="D2159">
        <v>200</v>
      </c>
      <c r="E2159" t="s">
        <v>6645</v>
      </c>
      <c r="F2159">
        <v>201</v>
      </c>
      <c r="G2159" t="s">
        <v>6638</v>
      </c>
      <c r="H2159">
        <v>415</v>
      </c>
      <c r="I2159" t="s">
        <v>10161</v>
      </c>
      <c r="J2159">
        <v>20115</v>
      </c>
      <c r="L2159" t="s">
        <v>6529</v>
      </c>
      <c r="M2159">
        <v>11324262</v>
      </c>
      <c r="N2159">
        <v>13312222</v>
      </c>
      <c r="O2159" t="s">
        <v>6630</v>
      </c>
      <c r="P2159" t="s">
        <v>6630</v>
      </c>
      <c r="Q2159" t="s">
        <v>6630</v>
      </c>
    </row>
    <row r="2160" spans="1:17" x14ac:dyDescent="0.35">
      <c r="A2160">
        <v>9411110765</v>
      </c>
      <c r="B2160" t="s">
        <v>6626</v>
      </c>
      <c r="C2160" t="s">
        <v>6356</v>
      </c>
      <c r="D2160">
        <v>200</v>
      </c>
      <c r="E2160" t="s">
        <v>6366</v>
      </c>
      <c r="F2160">
        <v>207</v>
      </c>
      <c r="G2160" t="s">
        <v>6638</v>
      </c>
      <c r="H2160">
        <v>415</v>
      </c>
      <c r="I2160" t="s">
        <v>10162</v>
      </c>
      <c r="J2160">
        <v>20115</v>
      </c>
      <c r="L2160" t="s">
        <v>6529</v>
      </c>
      <c r="M2160">
        <v>12790134</v>
      </c>
      <c r="N2160">
        <v>11458332</v>
      </c>
      <c r="O2160">
        <v>29069</v>
      </c>
      <c r="P2160" t="s">
        <v>10162</v>
      </c>
      <c r="Q2160" t="s">
        <v>6630</v>
      </c>
    </row>
    <row r="2161" spans="1:17" x14ac:dyDescent="0.35">
      <c r="A2161">
        <v>9417114187</v>
      </c>
      <c r="B2161" t="s">
        <v>6626</v>
      </c>
      <c r="C2161" t="s">
        <v>6356</v>
      </c>
      <c r="D2161">
        <v>200</v>
      </c>
      <c r="E2161" t="s">
        <v>6645</v>
      </c>
      <c r="F2161">
        <v>201</v>
      </c>
      <c r="G2161" t="s">
        <v>6638</v>
      </c>
      <c r="H2161">
        <v>415</v>
      </c>
      <c r="I2161" t="s">
        <v>10163</v>
      </c>
      <c r="J2161">
        <v>20115</v>
      </c>
      <c r="L2161" t="s">
        <v>6529</v>
      </c>
      <c r="M2161">
        <v>10979371</v>
      </c>
      <c r="N2161">
        <v>10964137</v>
      </c>
      <c r="O2161" t="s">
        <v>10164</v>
      </c>
      <c r="P2161" t="s">
        <v>6630</v>
      </c>
      <c r="Q2161" t="s">
        <v>6630</v>
      </c>
    </row>
    <row r="2162" spans="1:17" x14ac:dyDescent="0.35">
      <c r="A2162">
        <v>9422115916</v>
      </c>
      <c r="B2162" t="s">
        <v>6334</v>
      </c>
      <c r="C2162" t="s">
        <v>6356</v>
      </c>
      <c r="D2162">
        <v>200</v>
      </c>
      <c r="E2162" t="s">
        <v>6645</v>
      </c>
      <c r="F2162">
        <v>201</v>
      </c>
      <c r="G2162" t="s">
        <v>6808</v>
      </c>
      <c r="H2162">
        <v>805</v>
      </c>
      <c r="I2162" t="s">
        <v>10165</v>
      </c>
      <c r="J2162">
        <v>20116</v>
      </c>
      <c r="L2162" t="s">
        <v>6529</v>
      </c>
      <c r="M2162">
        <v>11295537</v>
      </c>
      <c r="N2162">
        <v>11211305</v>
      </c>
      <c r="O2162" t="s">
        <v>6630</v>
      </c>
      <c r="P2162" t="s">
        <v>6630</v>
      </c>
      <c r="Q2162" t="s">
        <v>6630</v>
      </c>
    </row>
    <row r="2163" spans="1:17" x14ac:dyDescent="0.35">
      <c r="A2163">
        <v>9410110352</v>
      </c>
      <c r="B2163" t="s">
        <v>6626</v>
      </c>
      <c r="C2163" t="s">
        <v>6356</v>
      </c>
      <c r="D2163">
        <v>200</v>
      </c>
      <c r="E2163" t="s">
        <v>6645</v>
      </c>
      <c r="F2163">
        <v>201</v>
      </c>
      <c r="G2163" t="s">
        <v>6657</v>
      </c>
      <c r="H2163">
        <v>420</v>
      </c>
      <c r="I2163" t="s">
        <v>10166</v>
      </c>
      <c r="J2163" t="s">
        <v>6630</v>
      </c>
      <c r="L2163" t="s">
        <v>6529</v>
      </c>
      <c r="M2163">
        <v>11870044</v>
      </c>
      <c r="N2163">
        <v>11605806</v>
      </c>
      <c r="O2163">
        <v>30952</v>
      </c>
      <c r="P2163" t="s">
        <v>6630</v>
      </c>
      <c r="Q2163" t="s">
        <v>6630</v>
      </c>
    </row>
    <row r="2164" spans="1:17" x14ac:dyDescent="0.35">
      <c r="A2164">
        <v>9402107256</v>
      </c>
      <c r="B2164" t="s">
        <v>6626</v>
      </c>
      <c r="C2164" t="s">
        <v>7114</v>
      </c>
      <c r="D2164">
        <v>115</v>
      </c>
      <c r="E2164" t="s">
        <v>7114</v>
      </c>
      <c r="F2164">
        <v>115</v>
      </c>
      <c r="G2164" t="s">
        <v>4019</v>
      </c>
      <c r="H2164">
        <v>20</v>
      </c>
      <c r="I2164" t="s">
        <v>10167</v>
      </c>
      <c r="J2164">
        <v>11510</v>
      </c>
      <c r="L2164" t="s">
        <v>6529</v>
      </c>
      <c r="M2164" t="s">
        <v>6630</v>
      </c>
      <c r="N2164">
        <v>10161158</v>
      </c>
      <c r="O2164" t="s">
        <v>10168</v>
      </c>
      <c r="P2164" t="s">
        <v>10169</v>
      </c>
      <c r="Q2164" t="s">
        <v>6630</v>
      </c>
    </row>
    <row r="2165" spans="1:17" x14ac:dyDescent="0.35">
      <c r="A2165">
        <v>9619115103</v>
      </c>
      <c r="B2165" t="s">
        <v>6626</v>
      </c>
      <c r="C2165" t="s">
        <v>6540</v>
      </c>
      <c r="D2165">
        <v>131</v>
      </c>
      <c r="E2165" t="s">
        <v>7477</v>
      </c>
      <c r="F2165">
        <v>702</v>
      </c>
      <c r="G2165" t="s">
        <v>3068</v>
      </c>
      <c r="H2165">
        <v>830</v>
      </c>
      <c r="I2165" t="s">
        <v>10170</v>
      </c>
      <c r="J2165">
        <v>13260</v>
      </c>
      <c r="L2165" t="s">
        <v>6529</v>
      </c>
      <c r="M2165">
        <v>13259978</v>
      </c>
      <c r="N2165">
        <v>11359246</v>
      </c>
      <c r="O2165" t="s">
        <v>6630</v>
      </c>
      <c r="P2165" t="s">
        <v>6630</v>
      </c>
      <c r="Q2165">
        <v>900</v>
      </c>
    </row>
    <row r="2166" spans="1:17" x14ac:dyDescent="0.35">
      <c r="A2166">
        <v>9415112937</v>
      </c>
      <c r="B2166" t="s">
        <v>6626</v>
      </c>
      <c r="C2166" t="s">
        <v>6356</v>
      </c>
      <c r="D2166">
        <v>200</v>
      </c>
      <c r="E2166" t="s">
        <v>6366</v>
      </c>
      <c r="F2166">
        <v>207</v>
      </c>
      <c r="G2166" t="s">
        <v>6724</v>
      </c>
      <c r="H2166">
        <v>323</v>
      </c>
      <c r="I2166" t="s">
        <v>10171</v>
      </c>
      <c r="J2166">
        <v>20050</v>
      </c>
      <c r="L2166" t="s">
        <v>6529</v>
      </c>
      <c r="M2166">
        <v>10383252</v>
      </c>
      <c r="N2166">
        <v>10778318</v>
      </c>
      <c r="O2166">
        <v>30881</v>
      </c>
      <c r="P2166" t="s">
        <v>6630</v>
      </c>
      <c r="Q2166" t="s">
        <v>6630</v>
      </c>
    </row>
    <row r="2167" spans="1:17" x14ac:dyDescent="0.35">
      <c r="A2167">
        <v>9417114264</v>
      </c>
      <c r="B2167" t="s">
        <v>6626</v>
      </c>
      <c r="C2167" t="s">
        <v>6356</v>
      </c>
      <c r="D2167">
        <v>200</v>
      </c>
      <c r="E2167" t="s">
        <v>6366</v>
      </c>
      <c r="F2167">
        <v>207</v>
      </c>
      <c r="G2167" t="s">
        <v>6651</v>
      </c>
      <c r="H2167">
        <v>410</v>
      </c>
      <c r="I2167" t="s">
        <v>7622</v>
      </c>
      <c r="J2167">
        <v>20800</v>
      </c>
      <c r="L2167" t="s">
        <v>6529</v>
      </c>
      <c r="M2167">
        <v>11703369</v>
      </c>
      <c r="N2167">
        <v>11703748</v>
      </c>
      <c r="O2167" t="s">
        <v>6630</v>
      </c>
      <c r="P2167" t="s">
        <v>6630</v>
      </c>
      <c r="Q2167">
        <v>700</v>
      </c>
    </row>
    <row r="2168" spans="1:17" x14ac:dyDescent="0.35">
      <c r="A2168">
        <v>9422116007</v>
      </c>
      <c r="B2168" t="s">
        <v>6626</v>
      </c>
      <c r="C2168" t="s">
        <v>6356</v>
      </c>
      <c r="D2168">
        <v>200</v>
      </c>
      <c r="E2168" t="s">
        <v>6366</v>
      </c>
      <c r="F2168">
        <v>207</v>
      </c>
      <c r="G2168" t="s">
        <v>3257</v>
      </c>
      <c r="H2168">
        <v>788</v>
      </c>
      <c r="I2168" t="s">
        <v>10172</v>
      </c>
      <c r="J2168">
        <v>20800</v>
      </c>
      <c r="L2168" t="s">
        <v>6529</v>
      </c>
      <c r="M2168">
        <v>10692389</v>
      </c>
      <c r="N2168">
        <v>10015354</v>
      </c>
      <c r="O2168" t="s">
        <v>6630</v>
      </c>
      <c r="P2168" t="s">
        <v>6630</v>
      </c>
      <c r="Q2168">
        <v>700</v>
      </c>
    </row>
    <row r="2169" spans="1:17" x14ac:dyDescent="0.35">
      <c r="A2169">
        <v>9417114308</v>
      </c>
      <c r="B2169" t="s">
        <v>6626</v>
      </c>
      <c r="C2169" t="s">
        <v>6356</v>
      </c>
      <c r="D2169">
        <v>200</v>
      </c>
      <c r="E2169" t="s">
        <v>6645</v>
      </c>
      <c r="F2169">
        <v>201</v>
      </c>
      <c r="G2169" t="s">
        <v>6638</v>
      </c>
      <c r="H2169">
        <v>415</v>
      </c>
      <c r="I2169" t="s">
        <v>10173</v>
      </c>
      <c r="J2169">
        <v>20115</v>
      </c>
      <c r="L2169" t="s">
        <v>6529</v>
      </c>
      <c r="M2169">
        <v>10253941</v>
      </c>
      <c r="N2169">
        <v>11781560</v>
      </c>
      <c r="O2169" t="s">
        <v>10174</v>
      </c>
      <c r="P2169" t="s">
        <v>6630</v>
      </c>
      <c r="Q2169" t="s">
        <v>6630</v>
      </c>
    </row>
    <row r="2170" spans="1:17" x14ac:dyDescent="0.35">
      <c r="A2170">
        <v>9412111177</v>
      </c>
      <c r="B2170" t="s">
        <v>6626</v>
      </c>
      <c r="C2170" t="s">
        <v>6356</v>
      </c>
      <c r="D2170">
        <v>200</v>
      </c>
      <c r="E2170" t="s">
        <v>6645</v>
      </c>
      <c r="F2170">
        <v>201</v>
      </c>
      <c r="G2170" t="s">
        <v>6638</v>
      </c>
      <c r="H2170">
        <v>415</v>
      </c>
      <c r="I2170" t="s">
        <v>10175</v>
      </c>
      <c r="J2170">
        <v>20115</v>
      </c>
      <c r="L2170" t="s">
        <v>6529</v>
      </c>
      <c r="M2170">
        <v>10484133</v>
      </c>
      <c r="N2170">
        <v>11560901</v>
      </c>
      <c r="O2170">
        <v>28918</v>
      </c>
      <c r="P2170" t="s">
        <v>6630</v>
      </c>
      <c r="Q2170" t="s">
        <v>6630</v>
      </c>
    </row>
    <row r="2171" spans="1:17" x14ac:dyDescent="0.35">
      <c r="A2171">
        <v>9414112058</v>
      </c>
      <c r="B2171" t="s">
        <v>6626</v>
      </c>
      <c r="C2171" t="s">
        <v>6356</v>
      </c>
      <c r="D2171">
        <v>200</v>
      </c>
      <c r="E2171" t="s">
        <v>6366</v>
      </c>
      <c r="F2171">
        <v>207</v>
      </c>
      <c r="G2171" t="s">
        <v>6724</v>
      </c>
      <c r="H2171">
        <v>323</v>
      </c>
      <c r="I2171" t="s">
        <v>10176</v>
      </c>
      <c r="J2171">
        <v>20050</v>
      </c>
      <c r="L2171" t="s">
        <v>6529</v>
      </c>
      <c r="M2171">
        <v>10114950</v>
      </c>
      <c r="N2171">
        <v>10032305</v>
      </c>
      <c r="O2171" t="s">
        <v>6630</v>
      </c>
      <c r="P2171" t="s">
        <v>6630</v>
      </c>
      <c r="Q2171">
        <v>700</v>
      </c>
    </row>
    <row r="2172" spans="1:17" x14ac:dyDescent="0.35">
      <c r="A2172">
        <v>9408109445</v>
      </c>
      <c r="B2172" t="s">
        <v>6626</v>
      </c>
      <c r="C2172" t="s">
        <v>6356</v>
      </c>
      <c r="D2172">
        <v>200</v>
      </c>
      <c r="E2172" t="s">
        <v>5238</v>
      </c>
      <c r="F2172">
        <v>206</v>
      </c>
      <c r="G2172" t="s">
        <v>4535</v>
      </c>
      <c r="H2172">
        <v>785</v>
      </c>
      <c r="I2172" t="s">
        <v>10177</v>
      </c>
      <c r="J2172">
        <v>20700</v>
      </c>
      <c r="L2172" t="s">
        <v>6529</v>
      </c>
      <c r="M2172">
        <v>10503779</v>
      </c>
      <c r="N2172">
        <v>10015625</v>
      </c>
      <c r="O2172" t="s">
        <v>6630</v>
      </c>
      <c r="P2172" t="s">
        <v>10178</v>
      </c>
      <c r="Q2172" t="s">
        <v>6630</v>
      </c>
    </row>
    <row r="2173" spans="1:17" x14ac:dyDescent="0.35">
      <c r="A2173">
        <v>9410110436</v>
      </c>
      <c r="B2173" t="s">
        <v>6626</v>
      </c>
      <c r="C2173" t="s">
        <v>6356</v>
      </c>
      <c r="D2173">
        <v>200</v>
      </c>
      <c r="E2173" t="s">
        <v>6366</v>
      </c>
      <c r="F2173">
        <v>207</v>
      </c>
      <c r="G2173" t="s">
        <v>6724</v>
      </c>
      <c r="H2173">
        <v>323</v>
      </c>
      <c r="I2173" t="s">
        <v>10179</v>
      </c>
      <c r="J2173">
        <v>20050</v>
      </c>
      <c r="L2173" t="s">
        <v>6529</v>
      </c>
      <c r="M2173">
        <v>10114950</v>
      </c>
      <c r="N2173">
        <v>10032305</v>
      </c>
      <c r="O2173" t="s">
        <v>6630</v>
      </c>
      <c r="P2173" t="s">
        <v>6630</v>
      </c>
      <c r="Q2173">
        <v>700</v>
      </c>
    </row>
    <row r="2174" spans="1:17" x14ac:dyDescent="0.35">
      <c r="A2174">
        <v>9415112944</v>
      </c>
      <c r="B2174" t="s">
        <v>6626</v>
      </c>
      <c r="C2174" t="s">
        <v>6356</v>
      </c>
      <c r="D2174">
        <v>200</v>
      </c>
      <c r="E2174" t="s">
        <v>5245</v>
      </c>
      <c r="F2174">
        <v>202</v>
      </c>
      <c r="G2174" t="s">
        <v>5245</v>
      </c>
      <c r="H2174">
        <v>450</v>
      </c>
      <c r="I2174" t="s">
        <v>10180</v>
      </c>
      <c r="J2174">
        <v>20200</v>
      </c>
      <c r="L2174" t="s">
        <v>6529</v>
      </c>
      <c r="M2174">
        <v>13628729</v>
      </c>
      <c r="N2174">
        <v>14008396</v>
      </c>
      <c r="O2174" t="s">
        <v>6630</v>
      </c>
      <c r="P2174" t="s">
        <v>6630</v>
      </c>
      <c r="Q2174">
        <v>100</v>
      </c>
    </row>
    <row r="2175" spans="1:17" x14ac:dyDescent="0.35">
      <c r="A2175">
        <v>9624116762</v>
      </c>
      <c r="B2175" t="s">
        <v>6334</v>
      </c>
      <c r="C2175" t="s">
        <v>6540</v>
      </c>
      <c r="D2175">
        <v>131</v>
      </c>
      <c r="E2175" t="s">
        <v>6540</v>
      </c>
      <c r="F2175">
        <v>309</v>
      </c>
      <c r="G2175" t="s">
        <v>3774</v>
      </c>
      <c r="H2175">
        <v>100</v>
      </c>
      <c r="I2175" t="s">
        <v>10181</v>
      </c>
      <c r="J2175" t="s">
        <v>6630</v>
      </c>
      <c r="L2175" t="s">
        <v>6529</v>
      </c>
      <c r="M2175">
        <v>11263130</v>
      </c>
      <c r="N2175" t="s">
        <v>6630</v>
      </c>
      <c r="O2175" t="s">
        <v>6630</v>
      </c>
      <c r="P2175" t="s">
        <v>6630</v>
      </c>
      <c r="Q2175">
        <v>900</v>
      </c>
    </row>
    <row r="2176" spans="1:17" x14ac:dyDescent="0.35">
      <c r="A2176" t="s">
        <v>10182</v>
      </c>
      <c r="B2176" t="s">
        <v>6626</v>
      </c>
      <c r="C2176" t="s">
        <v>6628</v>
      </c>
      <c r="D2176" t="s">
        <v>6628</v>
      </c>
      <c r="E2176" t="s">
        <v>6628</v>
      </c>
      <c r="F2176" t="s">
        <v>6628</v>
      </c>
      <c r="G2176" t="s">
        <v>6628</v>
      </c>
      <c r="H2176" t="s">
        <v>6628</v>
      </c>
      <c r="I2176" t="s">
        <v>10183</v>
      </c>
      <c r="J2176" t="s">
        <v>6630</v>
      </c>
      <c r="L2176" t="s">
        <v>6529</v>
      </c>
      <c r="M2176" t="s">
        <v>6630</v>
      </c>
      <c r="N2176" t="s">
        <v>6630</v>
      </c>
      <c r="O2176" t="s">
        <v>6630</v>
      </c>
      <c r="P2176" t="s">
        <v>6630</v>
      </c>
      <c r="Q2176" t="s">
        <v>6630</v>
      </c>
    </row>
    <row r="2177" spans="1:17" x14ac:dyDescent="0.35">
      <c r="A2177" t="s">
        <v>10184</v>
      </c>
      <c r="B2177" t="s">
        <v>6626</v>
      </c>
      <c r="C2177" t="s">
        <v>6628</v>
      </c>
      <c r="D2177" t="s">
        <v>6628</v>
      </c>
      <c r="E2177" t="s">
        <v>6628</v>
      </c>
      <c r="F2177" t="s">
        <v>6628</v>
      </c>
      <c r="G2177" t="s">
        <v>6628</v>
      </c>
      <c r="H2177" t="s">
        <v>6628</v>
      </c>
      <c r="I2177" t="s">
        <v>9685</v>
      </c>
      <c r="J2177" t="s">
        <v>6630</v>
      </c>
      <c r="L2177" t="s">
        <v>6529</v>
      </c>
      <c r="M2177" t="s">
        <v>6630</v>
      </c>
      <c r="N2177" t="s">
        <v>6630</v>
      </c>
      <c r="O2177" t="s">
        <v>6630</v>
      </c>
      <c r="P2177" t="s">
        <v>6630</v>
      </c>
      <c r="Q2177" t="s">
        <v>6630</v>
      </c>
    </row>
    <row r="2178" spans="1:17" x14ac:dyDescent="0.35">
      <c r="A2178">
        <v>9403107868</v>
      </c>
      <c r="B2178" t="s">
        <v>6626</v>
      </c>
      <c r="C2178" t="s">
        <v>6356</v>
      </c>
      <c r="D2178">
        <v>200</v>
      </c>
      <c r="E2178" t="s">
        <v>6858</v>
      </c>
      <c r="F2178">
        <v>200</v>
      </c>
      <c r="G2178" t="s">
        <v>6990</v>
      </c>
      <c r="H2178">
        <v>200</v>
      </c>
      <c r="I2178" t="s">
        <v>10185</v>
      </c>
      <c r="J2178">
        <v>20000</v>
      </c>
      <c r="L2178" t="s">
        <v>6529</v>
      </c>
      <c r="M2178" t="s">
        <v>6630</v>
      </c>
      <c r="N2178">
        <v>10341677</v>
      </c>
      <c r="O2178" t="s">
        <v>10186</v>
      </c>
      <c r="P2178" t="s">
        <v>6670</v>
      </c>
      <c r="Q2178" t="s">
        <v>6630</v>
      </c>
    </row>
    <row r="2179" spans="1:17" x14ac:dyDescent="0.35">
      <c r="A2179">
        <v>3504108104</v>
      </c>
      <c r="B2179" t="s">
        <v>6626</v>
      </c>
      <c r="C2179" t="s">
        <v>6356</v>
      </c>
      <c r="D2179">
        <v>200</v>
      </c>
      <c r="E2179" t="s">
        <v>5245</v>
      </c>
      <c r="F2179">
        <v>202</v>
      </c>
      <c r="G2179" t="s">
        <v>5245</v>
      </c>
      <c r="H2179">
        <v>450</v>
      </c>
      <c r="I2179" t="s">
        <v>10187</v>
      </c>
      <c r="J2179">
        <v>20200</v>
      </c>
      <c r="L2179" t="s">
        <v>6529</v>
      </c>
      <c r="M2179">
        <v>10507180</v>
      </c>
      <c r="N2179" t="s">
        <v>6630</v>
      </c>
      <c r="O2179" t="s">
        <v>6630</v>
      </c>
      <c r="P2179" t="s">
        <v>10188</v>
      </c>
      <c r="Q2179" t="s">
        <v>6630</v>
      </c>
    </row>
    <row r="2180" spans="1:17" x14ac:dyDescent="0.35">
      <c r="A2180">
        <v>9497105623</v>
      </c>
      <c r="B2180" t="s">
        <v>6626</v>
      </c>
      <c r="C2180" t="s">
        <v>6356</v>
      </c>
      <c r="D2180">
        <v>200</v>
      </c>
      <c r="E2180" t="s">
        <v>6659</v>
      </c>
      <c r="F2180">
        <v>208</v>
      </c>
      <c r="G2180" t="s">
        <v>7129</v>
      </c>
      <c r="H2180">
        <v>305</v>
      </c>
      <c r="I2180" t="s">
        <v>10189</v>
      </c>
      <c r="J2180" t="s">
        <v>6630</v>
      </c>
      <c r="L2180" t="s">
        <v>6529</v>
      </c>
      <c r="M2180" t="s">
        <v>6630</v>
      </c>
      <c r="N2180">
        <v>10008204</v>
      </c>
      <c r="O2180" t="s">
        <v>6630</v>
      </c>
      <c r="P2180" t="s">
        <v>10190</v>
      </c>
      <c r="Q2180" t="s">
        <v>6630</v>
      </c>
    </row>
    <row r="2181" spans="1:17" x14ac:dyDescent="0.35">
      <c r="A2181" t="s">
        <v>10191</v>
      </c>
      <c r="B2181" t="s">
        <v>6626</v>
      </c>
      <c r="C2181" t="s">
        <v>6628</v>
      </c>
      <c r="D2181" t="s">
        <v>6628</v>
      </c>
      <c r="E2181" t="s">
        <v>6628</v>
      </c>
      <c r="F2181" t="s">
        <v>6628</v>
      </c>
      <c r="G2181" t="s">
        <v>6628</v>
      </c>
      <c r="H2181" t="s">
        <v>6628</v>
      </c>
      <c r="I2181" t="s">
        <v>10192</v>
      </c>
      <c r="J2181" t="s">
        <v>6630</v>
      </c>
      <c r="L2181" t="s">
        <v>6526</v>
      </c>
      <c r="M2181" t="s">
        <v>6630</v>
      </c>
      <c r="N2181" t="s">
        <v>6630</v>
      </c>
      <c r="O2181" t="s">
        <v>6630</v>
      </c>
      <c r="P2181" t="s">
        <v>6630</v>
      </c>
      <c r="Q2181" t="s">
        <v>6630</v>
      </c>
    </row>
    <row r="2182" spans="1:17" x14ac:dyDescent="0.35">
      <c r="A2182">
        <v>9418114511</v>
      </c>
      <c r="B2182" t="s">
        <v>6626</v>
      </c>
      <c r="C2182" t="s">
        <v>6356</v>
      </c>
      <c r="D2182">
        <v>200</v>
      </c>
      <c r="E2182" t="s">
        <v>488</v>
      </c>
      <c r="F2182">
        <v>203</v>
      </c>
      <c r="G2182" t="s">
        <v>488</v>
      </c>
      <c r="H2182">
        <v>500</v>
      </c>
      <c r="I2182" t="s">
        <v>10193</v>
      </c>
      <c r="J2182">
        <v>20302</v>
      </c>
      <c r="L2182" t="s">
        <v>6529</v>
      </c>
      <c r="M2182">
        <v>10712837</v>
      </c>
      <c r="N2182">
        <v>10659010</v>
      </c>
      <c r="O2182">
        <v>32631</v>
      </c>
      <c r="P2182" t="s">
        <v>6630</v>
      </c>
      <c r="Q2182" t="s">
        <v>6630</v>
      </c>
    </row>
    <row r="2183" spans="1:17" x14ac:dyDescent="0.35">
      <c r="A2183">
        <v>9424116555</v>
      </c>
      <c r="B2183" t="s">
        <v>6334</v>
      </c>
      <c r="C2183" t="s">
        <v>6356</v>
      </c>
      <c r="D2183">
        <v>200</v>
      </c>
      <c r="E2183" t="s">
        <v>6701</v>
      </c>
      <c r="F2183">
        <v>500</v>
      </c>
      <c r="G2183" t="s">
        <v>6702</v>
      </c>
      <c r="H2183">
        <v>55</v>
      </c>
      <c r="I2183" t="s">
        <v>10194</v>
      </c>
      <c r="J2183">
        <v>12032</v>
      </c>
      <c r="L2183" t="s">
        <v>6529</v>
      </c>
      <c r="M2183">
        <v>14540155</v>
      </c>
      <c r="N2183" t="s">
        <v>6630</v>
      </c>
      <c r="O2183" t="s">
        <v>6630</v>
      </c>
      <c r="P2183" t="s">
        <v>6630</v>
      </c>
      <c r="Q2183" t="s">
        <v>6630</v>
      </c>
    </row>
    <row r="2184" spans="1:17" x14ac:dyDescent="0.35">
      <c r="A2184">
        <v>3513111907</v>
      </c>
      <c r="B2184" t="s">
        <v>6626</v>
      </c>
      <c r="C2184" t="s">
        <v>6356</v>
      </c>
      <c r="D2184">
        <v>200</v>
      </c>
      <c r="E2184" t="s">
        <v>488</v>
      </c>
      <c r="F2184">
        <v>203</v>
      </c>
      <c r="G2184" t="s">
        <v>488</v>
      </c>
      <c r="H2184">
        <v>500</v>
      </c>
      <c r="I2184" t="s">
        <v>10195</v>
      </c>
      <c r="J2184">
        <v>20300</v>
      </c>
      <c r="L2184" t="s">
        <v>6529</v>
      </c>
      <c r="M2184">
        <v>13042189</v>
      </c>
      <c r="N2184" t="s">
        <v>6630</v>
      </c>
      <c r="O2184" t="s">
        <v>10196</v>
      </c>
      <c r="P2184" t="s">
        <v>6630</v>
      </c>
      <c r="Q2184" t="s">
        <v>6630</v>
      </c>
    </row>
    <row r="2185" spans="1:17" x14ac:dyDescent="0.35">
      <c r="A2185">
        <v>9413111561</v>
      </c>
      <c r="B2185" t="s">
        <v>6626</v>
      </c>
      <c r="C2185" t="s">
        <v>6356</v>
      </c>
      <c r="D2185">
        <v>200</v>
      </c>
      <c r="E2185" t="s">
        <v>6366</v>
      </c>
      <c r="F2185">
        <v>207</v>
      </c>
      <c r="G2185" t="s">
        <v>176</v>
      </c>
      <c r="H2185">
        <v>705</v>
      </c>
      <c r="I2185" t="s">
        <v>10197</v>
      </c>
      <c r="J2185">
        <v>20800</v>
      </c>
      <c r="L2185" t="s">
        <v>6529</v>
      </c>
      <c r="M2185">
        <v>10008027</v>
      </c>
      <c r="N2185">
        <v>10007373</v>
      </c>
      <c r="O2185" t="s">
        <v>6630</v>
      </c>
      <c r="P2185" t="s">
        <v>6630</v>
      </c>
      <c r="Q2185">
        <v>700</v>
      </c>
    </row>
    <row r="2186" spans="1:17" x14ac:dyDescent="0.35">
      <c r="A2186">
        <v>9419115025</v>
      </c>
      <c r="B2186" t="s">
        <v>6626</v>
      </c>
      <c r="C2186" t="s">
        <v>6356</v>
      </c>
      <c r="D2186">
        <v>200</v>
      </c>
      <c r="E2186" t="s">
        <v>6357</v>
      </c>
      <c r="F2186">
        <v>209</v>
      </c>
      <c r="G2186" t="s">
        <v>10198</v>
      </c>
      <c r="H2186">
        <v>318</v>
      </c>
      <c r="I2186" t="s">
        <v>10199</v>
      </c>
      <c r="J2186">
        <v>13600</v>
      </c>
      <c r="L2186" t="s">
        <v>6529</v>
      </c>
      <c r="M2186">
        <v>11284758</v>
      </c>
      <c r="N2186" t="s">
        <v>6630</v>
      </c>
      <c r="O2186" t="s">
        <v>6630</v>
      </c>
      <c r="P2186" t="s">
        <v>6630</v>
      </c>
      <c r="Q2186" t="s">
        <v>6630</v>
      </c>
    </row>
    <row r="2187" spans="1:17" x14ac:dyDescent="0.35">
      <c r="A2187">
        <v>3524116675</v>
      </c>
      <c r="B2187" t="s">
        <v>6334</v>
      </c>
      <c r="C2187" t="s">
        <v>6356</v>
      </c>
      <c r="D2187">
        <v>200</v>
      </c>
      <c r="E2187" t="s">
        <v>5245</v>
      </c>
      <c r="F2187">
        <v>202</v>
      </c>
      <c r="G2187" t="s">
        <v>5245</v>
      </c>
      <c r="H2187">
        <v>450</v>
      </c>
      <c r="I2187" t="s">
        <v>10200</v>
      </c>
      <c r="J2187">
        <v>20200</v>
      </c>
      <c r="L2187" t="s">
        <v>6529</v>
      </c>
      <c r="M2187">
        <v>16593200</v>
      </c>
      <c r="N2187">
        <v>10558147</v>
      </c>
      <c r="O2187" t="s">
        <v>6630</v>
      </c>
      <c r="P2187" t="s">
        <v>6630</v>
      </c>
      <c r="Q2187" t="s">
        <v>6630</v>
      </c>
    </row>
    <row r="2188" spans="1:17" x14ac:dyDescent="0.35">
      <c r="A2188">
        <v>9414112730</v>
      </c>
      <c r="B2188" t="s">
        <v>6626</v>
      </c>
      <c r="C2188" t="s">
        <v>6356</v>
      </c>
      <c r="D2188">
        <v>200</v>
      </c>
      <c r="E2188" t="s">
        <v>6366</v>
      </c>
      <c r="F2188">
        <v>207</v>
      </c>
      <c r="G2188" t="s">
        <v>6800</v>
      </c>
      <c r="H2188">
        <v>700</v>
      </c>
      <c r="I2188" t="s">
        <v>10192</v>
      </c>
      <c r="J2188">
        <v>20703</v>
      </c>
      <c r="L2188" t="s">
        <v>6529</v>
      </c>
      <c r="M2188">
        <v>10007904</v>
      </c>
      <c r="N2188">
        <v>10155292</v>
      </c>
      <c r="O2188" t="s">
        <v>10201</v>
      </c>
      <c r="P2188" t="s">
        <v>6630</v>
      </c>
      <c r="Q2188" t="s">
        <v>6630</v>
      </c>
    </row>
    <row r="2189" spans="1:17" x14ac:dyDescent="0.35">
      <c r="A2189">
        <v>9408109535</v>
      </c>
      <c r="B2189" t="s">
        <v>6626</v>
      </c>
      <c r="C2189" t="s">
        <v>6356</v>
      </c>
      <c r="D2189">
        <v>200</v>
      </c>
      <c r="E2189" t="s">
        <v>6357</v>
      </c>
      <c r="F2189">
        <v>209</v>
      </c>
      <c r="G2189" t="s">
        <v>977</v>
      </c>
      <c r="H2189">
        <v>310</v>
      </c>
      <c r="I2189" t="s">
        <v>10202</v>
      </c>
      <c r="J2189">
        <v>20050</v>
      </c>
      <c r="L2189" t="s">
        <v>6529</v>
      </c>
      <c r="M2189">
        <v>10114950</v>
      </c>
      <c r="N2189">
        <v>10292490</v>
      </c>
      <c r="O2189" t="s">
        <v>6630</v>
      </c>
      <c r="P2189" t="s">
        <v>10203</v>
      </c>
      <c r="Q2189" t="s">
        <v>6630</v>
      </c>
    </row>
    <row r="2190" spans="1:17" x14ac:dyDescent="0.35">
      <c r="A2190" t="s">
        <v>10204</v>
      </c>
      <c r="B2190" t="s">
        <v>6626</v>
      </c>
      <c r="C2190" t="s">
        <v>6628</v>
      </c>
      <c r="D2190" t="s">
        <v>6628</v>
      </c>
      <c r="E2190" t="s">
        <v>6628</v>
      </c>
      <c r="F2190" t="s">
        <v>6628</v>
      </c>
      <c r="G2190" t="s">
        <v>6628</v>
      </c>
      <c r="H2190" t="s">
        <v>6628</v>
      </c>
      <c r="I2190" t="s">
        <v>10205</v>
      </c>
      <c r="J2190" t="s">
        <v>6630</v>
      </c>
      <c r="L2190" t="s">
        <v>6529</v>
      </c>
      <c r="M2190" t="s">
        <v>6630</v>
      </c>
      <c r="N2190" t="s">
        <v>6630</v>
      </c>
      <c r="O2190" t="s">
        <v>6630</v>
      </c>
      <c r="P2190" t="s">
        <v>6630</v>
      </c>
      <c r="Q2190" t="s">
        <v>6630</v>
      </c>
    </row>
    <row r="2191" spans="1:17" x14ac:dyDescent="0.35">
      <c r="A2191">
        <v>9417114218</v>
      </c>
      <c r="B2191" t="s">
        <v>6626</v>
      </c>
      <c r="C2191" t="s">
        <v>6356</v>
      </c>
      <c r="D2191">
        <v>200</v>
      </c>
      <c r="E2191" t="s">
        <v>6366</v>
      </c>
      <c r="F2191">
        <v>207</v>
      </c>
      <c r="G2191" t="s">
        <v>176</v>
      </c>
      <c r="H2191">
        <v>705</v>
      </c>
      <c r="I2191" t="s">
        <v>10206</v>
      </c>
      <c r="J2191">
        <v>20800</v>
      </c>
      <c r="L2191" t="s">
        <v>6529</v>
      </c>
      <c r="M2191">
        <v>10015181</v>
      </c>
      <c r="N2191">
        <v>10007373</v>
      </c>
      <c r="O2191" t="s">
        <v>6630</v>
      </c>
      <c r="P2191" t="s">
        <v>6630</v>
      </c>
      <c r="Q2191">
        <v>700</v>
      </c>
    </row>
    <row r="2192" spans="1:17" x14ac:dyDescent="0.35">
      <c r="A2192">
        <v>3904108234</v>
      </c>
      <c r="B2192" t="s">
        <v>6626</v>
      </c>
      <c r="C2192" t="s">
        <v>6356</v>
      </c>
      <c r="D2192">
        <v>200</v>
      </c>
      <c r="E2192" t="s">
        <v>5245</v>
      </c>
      <c r="F2192">
        <v>202</v>
      </c>
      <c r="G2192" t="s">
        <v>5245</v>
      </c>
      <c r="H2192">
        <v>450</v>
      </c>
      <c r="I2192" t="s">
        <v>10207</v>
      </c>
      <c r="J2192">
        <v>20200</v>
      </c>
      <c r="L2192" t="s">
        <v>6529</v>
      </c>
      <c r="M2192">
        <v>10507180</v>
      </c>
      <c r="N2192" t="s">
        <v>6630</v>
      </c>
      <c r="O2192" t="s">
        <v>10208</v>
      </c>
      <c r="P2192" t="s">
        <v>6876</v>
      </c>
      <c r="Q2192">
        <v>700</v>
      </c>
    </row>
    <row r="2193" spans="1:17" x14ac:dyDescent="0.35">
      <c r="A2193">
        <v>9414112582</v>
      </c>
      <c r="B2193" t="s">
        <v>6334</v>
      </c>
      <c r="C2193" t="s">
        <v>6356</v>
      </c>
      <c r="D2193">
        <v>200</v>
      </c>
      <c r="E2193" t="s">
        <v>5245</v>
      </c>
      <c r="F2193">
        <v>202</v>
      </c>
      <c r="G2193" t="s">
        <v>5245</v>
      </c>
      <c r="H2193">
        <v>450</v>
      </c>
      <c r="I2193" t="s">
        <v>10209</v>
      </c>
      <c r="J2193">
        <v>20200</v>
      </c>
      <c r="L2193" t="s">
        <v>6529</v>
      </c>
      <c r="M2193">
        <v>11240510</v>
      </c>
      <c r="N2193" t="s">
        <v>6630</v>
      </c>
      <c r="O2193" t="s">
        <v>10210</v>
      </c>
      <c r="P2193" t="s">
        <v>10211</v>
      </c>
      <c r="Q2193" t="s">
        <v>6630</v>
      </c>
    </row>
    <row r="2194" spans="1:17" x14ac:dyDescent="0.35">
      <c r="A2194">
        <v>6300106400</v>
      </c>
      <c r="B2194" t="s">
        <v>6626</v>
      </c>
      <c r="C2194" t="s">
        <v>6356</v>
      </c>
      <c r="D2194">
        <v>200</v>
      </c>
      <c r="E2194" t="s">
        <v>6366</v>
      </c>
      <c r="F2194">
        <v>207</v>
      </c>
      <c r="G2194" t="s">
        <v>6640</v>
      </c>
      <c r="H2194">
        <v>746</v>
      </c>
      <c r="I2194" t="s">
        <v>10212</v>
      </c>
      <c r="J2194" t="s">
        <v>6630</v>
      </c>
      <c r="L2194" t="s">
        <v>6529</v>
      </c>
      <c r="M2194">
        <v>10524748</v>
      </c>
      <c r="N2194">
        <v>10332480</v>
      </c>
      <c r="O2194" t="s">
        <v>6630</v>
      </c>
      <c r="P2194" t="s">
        <v>10213</v>
      </c>
      <c r="Q2194" t="s">
        <v>6630</v>
      </c>
    </row>
    <row r="2195" spans="1:17" x14ac:dyDescent="0.35">
      <c r="A2195">
        <v>9420115484</v>
      </c>
      <c r="B2195" t="s">
        <v>6626</v>
      </c>
      <c r="C2195" t="s">
        <v>6356</v>
      </c>
      <c r="D2195">
        <v>200</v>
      </c>
      <c r="E2195" t="s">
        <v>6645</v>
      </c>
      <c r="F2195">
        <v>201</v>
      </c>
      <c r="G2195" t="s">
        <v>6638</v>
      </c>
      <c r="H2195">
        <v>415</v>
      </c>
      <c r="I2195" t="s">
        <v>10214</v>
      </c>
      <c r="J2195">
        <v>20115</v>
      </c>
      <c r="L2195" t="s">
        <v>6529</v>
      </c>
      <c r="M2195">
        <v>15584281</v>
      </c>
      <c r="N2195">
        <v>15463438</v>
      </c>
      <c r="O2195" t="s">
        <v>6630</v>
      </c>
      <c r="P2195" t="s">
        <v>6630</v>
      </c>
      <c r="Q2195" t="s">
        <v>6630</v>
      </c>
    </row>
    <row r="2196" spans="1:17" x14ac:dyDescent="0.35">
      <c r="A2196">
        <v>12027</v>
      </c>
      <c r="B2196" t="s">
        <v>6334</v>
      </c>
      <c r="C2196" t="s">
        <v>6356</v>
      </c>
      <c r="D2196">
        <v>200</v>
      </c>
      <c r="E2196" t="s">
        <v>6701</v>
      </c>
      <c r="F2196">
        <v>500</v>
      </c>
      <c r="G2196" t="s">
        <v>3270</v>
      </c>
      <c r="H2196">
        <v>59</v>
      </c>
      <c r="I2196" t="s">
        <v>10215</v>
      </c>
      <c r="J2196">
        <v>12025</v>
      </c>
      <c r="L2196" t="s">
        <v>6526</v>
      </c>
      <c r="M2196">
        <v>10554015</v>
      </c>
      <c r="N2196">
        <v>10447383</v>
      </c>
      <c r="O2196" t="s">
        <v>6630</v>
      </c>
      <c r="P2196" t="s">
        <v>10216</v>
      </c>
      <c r="Q2196" t="s">
        <v>6630</v>
      </c>
    </row>
    <row r="2197" spans="1:17" x14ac:dyDescent="0.35">
      <c r="A2197">
        <v>9410110342</v>
      </c>
      <c r="B2197" t="s">
        <v>6626</v>
      </c>
      <c r="C2197" t="s">
        <v>6356</v>
      </c>
      <c r="D2197">
        <v>200</v>
      </c>
      <c r="E2197" t="s">
        <v>6645</v>
      </c>
      <c r="F2197">
        <v>201</v>
      </c>
      <c r="G2197" t="s">
        <v>6657</v>
      </c>
      <c r="H2197">
        <v>420</v>
      </c>
      <c r="I2197" t="s">
        <v>10217</v>
      </c>
      <c r="J2197" t="s">
        <v>6630</v>
      </c>
      <c r="L2197" t="s">
        <v>6529</v>
      </c>
      <c r="M2197">
        <v>10562200</v>
      </c>
      <c r="N2197">
        <v>12815531</v>
      </c>
      <c r="O2197" s="3">
        <v>2883330521</v>
      </c>
      <c r="P2197" t="s">
        <v>8587</v>
      </c>
      <c r="Q2197" t="s">
        <v>6630</v>
      </c>
    </row>
    <row r="2198" spans="1:17" x14ac:dyDescent="0.35">
      <c r="A2198">
        <v>9408109498</v>
      </c>
      <c r="B2198" t="s">
        <v>6626</v>
      </c>
      <c r="C2198" t="s">
        <v>6356</v>
      </c>
      <c r="D2198">
        <v>200</v>
      </c>
      <c r="E2198" t="s">
        <v>6357</v>
      </c>
      <c r="F2198">
        <v>209</v>
      </c>
      <c r="G2198" t="s">
        <v>6720</v>
      </c>
      <c r="H2198">
        <v>388</v>
      </c>
      <c r="I2198" t="s">
        <v>10218</v>
      </c>
      <c r="J2198">
        <v>13841</v>
      </c>
      <c r="L2198" t="s">
        <v>6529</v>
      </c>
      <c r="M2198">
        <v>11960453</v>
      </c>
      <c r="N2198">
        <v>10039058</v>
      </c>
      <c r="O2198" t="s">
        <v>6630</v>
      </c>
      <c r="P2198" t="s">
        <v>10219</v>
      </c>
      <c r="Q2198" t="s">
        <v>6630</v>
      </c>
    </row>
    <row r="2199" spans="1:17" x14ac:dyDescent="0.35">
      <c r="A2199">
        <v>9403107651</v>
      </c>
      <c r="B2199" t="s">
        <v>6626</v>
      </c>
      <c r="C2199" t="s">
        <v>6356</v>
      </c>
      <c r="D2199">
        <v>200</v>
      </c>
      <c r="E2199" t="s">
        <v>6659</v>
      </c>
      <c r="F2199">
        <v>208</v>
      </c>
      <c r="G2199" t="s">
        <v>6724</v>
      </c>
      <c r="H2199">
        <v>323</v>
      </c>
      <c r="I2199" t="s">
        <v>10220</v>
      </c>
      <c r="J2199" t="s">
        <v>6630</v>
      </c>
      <c r="L2199" t="s">
        <v>6529</v>
      </c>
      <c r="M2199">
        <v>10171081</v>
      </c>
      <c r="N2199">
        <v>10114950</v>
      </c>
      <c r="O2199" t="s">
        <v>10221</v>
      </c>
      <c r="P2199" t="s">
        <v>6630</v>
      </c>
      <c r="Q2199">
        <v>700</v>
      </c>
    </row>
    <row r="2200" spans="1:17" x14ac:dyDescent="0.35">
      <c r="A2200">
        <v>2100106702</v>
      </c>
      <c r="B2200" t="s">
        <v>6626</v>
      </c>
      <c r="C2200" t="s">
        <v>7053</v>
      </c>
      <c r="D2200">
        <v>125</v>
      </c>
      <c r="E2200" t="s">
        <v>6628</v>
      </c>
      <c r="F2200" t="s">
        <v>6628</v>
      </c>
      <c r="G2200" t="s">
        <v>7053</v>
      </c>
      <c r="H2200">
        <v>40</v>
      </c>
      <c r="I2200" t="s">
        <v>10222</v>
      </c>
      <c r="J2200">
        <v>12500</v>
      </c>
      <c r="L2200" t="s">
        <v>6529</v>
      </c>
      <c r="M2200">
        <v>10565161</v>
      </c>
      <c r="N2200" t="s">
        <v>6630</v>
      </c>
      <c r="O2200">
        <v>101.8531</v>
      </c>
      <c r="P2200" t="s">
        <v>6765</v>
      </c>
      <c r="Q2200" t="s">
        <v>6630</v>
      </c>
    </row>
    <row r="2201" spans="1:17" x14ac:dyDescent="0.35">
      <c r="A2201" t="s">
        <v>10223</v>
      </c>
      <c r="B2201" t="s">
        <v>6626</v>
      </c>
      <c r="C2201" t="s">
        <v>6628</v>
      </c>
      <c r="D2201" t="s">
        <v>6628</v>
      </c>
      <c r="E2201" t="s">
        <v>6628</v>
      </c>
      <c r="F2201" t="s">
        <v>6628</v>
      </c>
      <c r="G2201" t="s">
        <v>6628</v>
      </c>
      <c r="H2201" t="s">
        <v>6628</v>
      </c>
      <c r="I2201" t="s">
        <v>10224</v>
      </c>
      <c r="J2201" t="s">
        <v>6630</v>
      </c>
      <c r="L2201" t="s">
        <v>6526</v>
      </c>
      <c r="M2201" t="s">
        <v>6630</v>
      </c>
      <c r="N2201" t="s">
        <v>6630</v>
      </c>
      <c r="O2201" t="s">
        <v>6630</v>
      </c>
      <c r="P2201" t="s">
        <v>6630</v>
      </c>
      <c r="Q2201" t="s">
        <v>6630</v>
      </c>
    </row>
    <row r="2202" spans="1:17" x14ac:dyDescent="0.35">
      <c r="A2202">
        <v>9417114139</v>
      </c>
      <c r="B2202" t="s">
        <v>6626</v>
      </c>
      <c r="C2202" t="s">
        <v>6540</v>
      </c>
      <c r="D2202">
        <v>131</v>
      </c>
      <c r="E2202" t="s">
        <v>6672</v>
      </c>
      <c r="F2202">
        <v>703</v>
      </c>
      <c r="G2202" t="s">
        <v>3068</v>
      </c>
      <c r="H2202">
        <v>830</v>
      </c>
      <c r="I2202" t="s">
        <v>10225</v>
      </c>
      <c r="J2202">
        <v>13260</v>
      </c>
      <c r="L2202" t="s">
        <v>6529</v>
      </c>
      <c r="M2202">
        <v>10931651</v>
      </c>
      <c r="N2202">
        <v>14150499</v>
      </c>
      <c r="O2202" t="s">
        <v>6630</v>
      </c>
      <c r="P2202" t="s">
        <v>6630</v>
      </c>
      <c r="Q2202" t="s">
        <v>6630</v>
      </c>
    </row>
    <row r="2203" spans="1:17" x14ac:dyDescent="0.35">
      <c r="A2203" t="s">
        <v>10226</v>
      </c>
      <c r="B2203" t="s">
        <v>6626</v>
      </c>
      <c r="C2203" t="s">
        <v>6628</v>
      </c>
      <c r="D2203" t="s">
        <v>6628</v>
      </c>
      <c r="E2203" t="s">
        <v>6628</v>
      </c>
      <c r="F2203" t="s">
        <v>6628</v>
      </c>
      <c r="G2203" t="s">
        <v>6628</v>
      </c>
      <c r="H2203" t="s">
        <v>6628</v>
      </c>
      <c r="I2203" t="s">
        <v>10227</v>
      </c>
      <c r="J2203" t="s">
        <v>6630</v>
      </c>
      <c r="L2203" t="s">
        <v>6526</v>
      </c>
      <c r="M2203" t="s">
        <v>6630</v>
      </c>
      <c r="N2203" t="s">
        <v>6630</v>
      </c>
      <c r="O2203" t="s">
        <v>6630</v>
      </c>
      <c r="P2203" t="s">
        <v>6630</v>
      </c>
      <c r="Q2203" t="s">
        <v>6630</v>
      </c>
    </row>
    <row r="2204" spans="1:17" x14ac:dyDescent="0.35">
      <c r="A2204" t="s">
        <v>10228</v>
      </c>
      <c r="B2204" t="s">
        <v>6626</v>
      </c>
      <c r="C2204" t="s">
        <v>6628</v>
      </c>
      <c r="D2204" t="s">
        <v>6628</v>
      </c>
      <c r="E2204" t="s">
        <v>6628</v>
      </c>
      <c r="F2204" t="s">
        <v>6628</v>
      </c>
      <c r="G2204" t="s">
        <v>6628</v>
      </c>
      <c r="H2204" t="s">
        <v>6628</v>
      </c>
      <c r="I2204" t="s">
        <v>8046</v>
      </c>
      <c r="J2204" t="s">
        <v>6630</v>
      </c>
      <c r="L2204" t="s">
        <v>6526</v>
      </c>
      <c r="M2204" t="s">
        <v>6630</v>
      </c>
      <c r="N2204" t="s">
        <v>6630</v>
      </c>
      <c r="O2204" t="s">
        <v>6630</v>
      </c>
      <c r="P2204" t="s">
        <v>6630</v>
      </c>
      <c r="Q2204" t="s">
        <v>6630</v>
      </c>
    </row>
    <row r="2205" spans="1:17" x14ac:dyDescent="0.35">
      <c r="A2205" t="s">
        <v>10229</v>
      </c>
      <c r="B2205" t="s">
        <v>6626</v>
      </c>
      <c r="C2205" t="s">
        <v>6628</v>
      </c>
      <c r="D2205" t="s">
        <v>6628</v>
      </c>
      <c r="E2205" t="s">
        <v>6628</v>
      </c>
      <c r="F2205" t="s">
        <v>6628</v>
      </c>
      <c r="G2205" t="s">
        <v>6628</v>
      </c>
      <c r="H2205" t="s">
        <v>6628</v>
      </c>
      <c r="I2205" t="s">
        <v>9876</v>
      </c>
      <c r="J2205" t="s">
        <v>6630</v>
      </c>
      <c r="L2205" t="s">
        <v>6526</v>
      </c>
      <c r="M2205" t="s">
        <v>6630</v>
      </c>
      <c r="N2205" t="s">
        <v>6630</v>
      </c>
      <c r="O2205" t="s">
        <v>6630</v>
      </c>
      <c r="P2205" t="s">
        <v>6630</v>
      </c>
      <c r="Q2205" t="s">
        <v>6630</v>
      </c>
    </row>
    <row r="2206" spans="1:17" x14ac:dyDescent="0.35">
      <c r="A2206">
        <v>9409109732</v>
      </c>
      <c r="B2206" t="s">
        <v>6626</v>
      </c>
      <c r="C2206" t="s">
        <v>6356</v>
      </c>
      <c r="D2206">
        <v>200</v>
      </c>
      <c r="E2206" t="s">
        <v>6366</v>
      </c>
      <c r="F2206">
        <v>207</v>
      </c>
      <c r="G2206" t="s">
        <v>6657</v>
      </c>
      <c r="H2206">
        <v>420</v>
      </c>
      <c r="I2206" t="s">
        <v>10230</v>
      </c>
      <c r="J2206" t="s">
        <v>6630</v>
      </c>
      <c r="L2206" t="s">
        <v>6529</v>
      </c>
      <c r="M2206">
        <v>11877246</v>
      </c>
      <c r="N2206" t="s">
        <v>6630</v>
      </c>
      <c r="O2206">
        <v>28460</v>
      </c>
      <c r="P2206" t="s">
        <v>6630</v>
      </c>
      <c r="Q2206" t="s">
        <v>6630</v>
      </c>
    </row>
    <row r="2207" spans="1:17" x14ac:dyDescent="0.35">
      <c r="A2207">
        <v>9496100800</v>
      </c>
      <c r="B2207" t="s">
        <v>6626</v>
      </c>
      <c r="C2207" t="s">
        <v>6540</v>
      </c>
      <c r="D2207">
        <v>131</v>
      </c>
      <c r="E2207" t="s">
        <v>6645</v>
      </c>
      <c r="F2207">
        <v>201</v>
      </c>
      <c r="G2207" t="s">
        <v>6638</v>
      </c>
      <c r="H2207">
        <v>415</v>
      </c>
      <c r="I2207" t="s">
        <v>10231</v>
      </c>
      <c r="J2207" t="s">
        <v>6630</v>
      </c>
      <c r="L2207" t="s">
        <v>6529</v>
      </c>
      <c r="M2207" t="s">
        <v>6630</v>
      </c>
      <c r="N2207" t="s">
        <v>6630</v>
      </c>
      <c r="O2207" t="s">
        <v>6630</v>
      </c>
      <c r="P2207" t="s">
        <v>10232</v>
      </c>
      <c r="Q2207" t="s">
        <v>6630</v>
      </c>
    </row>
    <row r="2208" spans="1:17" x14ac:dyDescent="0.35">
      <c r="A2208">
        <v>9406108860</v>
      </c>
      <c r="B2208" t="s">
        <v>6626</v>
      </c>
      <c r="C2208" t="s">
        <v>8365</v>
      </c>
      <c r="D2208">
        <v>105</v>
      </c>
      <c r="E2208" t="s">
        <v>6628</v>
      </c>
      <c r="F2208" t="s">
        <v>6628</v>
      </c>
      <c r="G2208" t="s">
        <v>8367</v>
      </c>
      <c r="H2208">
        <v>5</v>
      </c>
      <c r="I2208" t="s">
        <v>10233</v>
      </c>
      <c r="J2208">
        <v>10500</v>
      </c>
      <c r="L2208" t="s">
        <v>6529</v>
      </c>
      <c r="M2208">
        <v>10403209</v>
      </c>
      <c r="N2208" t="s">
        <v>6630</v>
      </c>
      <c r="O2208" t="s">
        <v>6630</v>
      </c>
      <c r="P2208">
        <v>10500.804011</v>
      </c>
      <c r="Q2208">
        <v>700</v>
      </c>
    </row>
    <row r="2209" spans="1:17" x14ac:dyDescent="0.35">
      <c r="A2209">
        <v>8795100762</v>
      </c>
      <c r="B2209" t="s">
        <v>6626</v>
      </c>
      <c r="C2209" t="s">
        <v>6766</v>
      </c>
      <c r="D2209">
        <v>120</v>
      </c>
      <c r="E2209" t="s">
        <v>6701</v>
      </c>
      <c r="F2209">
        <v>500</v>
      </c>
      <c r="G2209" t="s">
        <v>7609</v>
      </c>
      <c r="H2209">
        <v>57</v>
      </c>
      <c r="I2209" t="s">
        <v>10234</v>
      </c>
      <c r="J2209" t="s">
        <v>6630</v>
      </c>
      <c r="L2209" t="s">
        <v>6529</v>
      </c>
      <c r="M2209" t="s">
        <v>6630</v>
      </c>
      <c r="N2209" t="s">
        <v>6630</v>
      </c>
      <c r="O2209" t="s">
        <v>6630</v>
      </c>
      <c r="P2209" t="s">
        <v>10235</v>
      </c>
      <c r="Q2209" t="s">
        <v>6630</v>
      </c>
    </row>
    <row r="2210" spans="1:17" x14ac:dyDescent="0.35">
      <c r="A2210">
        <v>7902105518</v>
      </c>
      <c r="B2210" t="s">
        <v>6626</v>
      </c>
      <c r="C2210" t="s">
        <v>6540</v>
      </c>
      <c r="D2210">
        <v>131</v>
      </c>
      <c r="E2210" t="s">
        <v>2905</v>
      </c>
      <c r="F2210">
        <v>300</v>
      </c>
      <c r="G2210" t="s">
        <v>3774</v>
      </c>
      <c r="H2210">
        <v>100</v>
      </c>
      <c r="I2210" t="s">
        <v>10236</v>
      </c>
      <c r="J2210" t="s">
        <v>6630</v>
      </c>
      <c r="L2210" t="s">
        <v>6529</v>
      </c>
      <c r="M2210">
        <v>11328407</v>
      </c>
      <c r="N2210" t="s">
        <v>6630</v>
      </c>
      <c r="O2210" t="s">
        <v>10237</v>
      </c>
      <c r="P2210" t="s">
        <v>10238</v>
      </c>
      <c r="Q2210" t="s">
        <v>6630</v>
      </c>
    </row>
    <row r="2211" spans="1:17" x14ac:dyDescent="0.35">
      <c r="A2211">
        <v>9402107463</v>
      </c>
      <c r="B2211" t="s">
        <v>6626</v>
      </c>
      <c r="C2211" t="s">
        <v>6356</v>
      </c>
      <c r="D2211">
        <v>200</v>
      </c>
      <c r="E2211" t="s">
        <v>6645</v>
      </c>
      <c r="F2211">
        <v>201</v>
      </c>
      <c r="G2211" t="s">
        <v>6657</v>
      </c>
      <c r="H2211">
        <v>420</v>
      </c>
      <c r="I2211" t="s">
        <v>10239</v>
      </c>
      <c r="J2211">
        <v>20115</v>
      </c>
      <c r="L2211" t="s">
        <v>6529</v>
      </c>
      <c r="M2211" t="s">
        <v>6630</v>
      </c>
      <c r="N2211">
        <v>10228789</v>
      </c>
      <c r="O2211" t="s">
        <v>6630</v>
      </c>
      <c r="P2211" t="s">
        <v>7020</v>
      </c>
      <c r="Q2211" t="s">
        <v>6630</v>
      </c>
    </row>
    <row r="2212" spans="1:17" x14ac:dyDescent="0.35">
      <c r="A2212" t="s">
        <v>10240</v>
      </c>
      <c r="B2212" t="s">
        <v>6626</v>
      </c>
      <c r="C2212" t="s">
        <v>6628</v>
      </c>
      <c r="D2212" t="s">
        <v>6628</v>
      </c>
      <c r="E2212" t="s">
        <v>6628</v>
      </c>
      <c r="F2212" t="s">
        <v>6628</v>
      </c>
      <c r="G2212" t="s">
        <v>6628</v>
      </c>
      <c r="H2212" t="s">
        <v>6628</v>
      </c>
      <c r="I2212" t="s">
        <v>10241</v>
      </c>
      <c r="J2212" t="s">
        <v>6630</v>
      </c>
      <c r="L2212" t="s">
        <v>6526</v>
      </c>
      <c r="M2212" t="s">
        <v>6630</v>
      </c>
      <c r="N2212" t="s">
        <v>6630</v>
      </c>
      <c r="O2212" t="s">
        <v>6630</v>
      </c>
      <c r="P2212" t="s">
        <v>6630</v>
      </c>
      <c r="Q2212" t="s">
        <v>6630</v>
      </c>
    </row>
    <row r="2213" spans="1:17" x14ac:dyDescent="0.35">
      <c r="A2213">
        <v>9416113560</v>
      </c>
      <c r="B2213" t="s">
        <v>6626</v>
      </c>
      <c r="C2213" t="s">
        <v>6540</v>
      </c>
      <c r="D2213">
        <v>131</v>
      </c>
      <c r="E2213" t="s">
        <v>6645</v>
      </c>
      <c r="F2213">
        <v>201</v>
      </c>
      <c r="G2213" t="s">
        <v>3838</v>
      </c>
      <c r="H2213">
        <v>313</v>
      </c>
      <c r="I2213" t="s">
        <v>10138</v>
      </c>
      <c r="J2213">
        <v>20121</v>
      </c>
      <c r="L2213" t="s">
        <v>6529</v>
      </c>
      <c r="M2213">
        <v>11261396</v>
      </c>
      <c r="N2213" t="s">
        <v>6630</v>
      </c>
      <c r="O2213" t="s">
        <v>10242</v>
      </c>
      <c r="P2213" t="s">
        <v>10243</v>
      </c>
      <c r="Q2213" t="s">
        <v>6630</v>
      </c>
    </row>
    <row r="2214" spans="1:17" x14ac:dyDescent="0.35">
      <c r="A2214">
        <v>9411110856</v>
      </c>
      <c r="B2214" t="s">
        <v>6626</v>
      </c>
      <c r="C2214" t="s">
        <v>6335</v>
      </c>
      <c r="D2214">
        <v>150</v>
      </c>
      <c r="E2214" t="s">
        <v>6335</v>
      </c>
      <c r="F2214">
        <v>205</v>
      </c>
      <c r="G2214" t="s">
        <v>7000</v>
      </c>
      <c r="H2214">
        <v>600</v>
      </c>
      <c r="I2214" t="s">
        <v>10244</v>
      </c>
      <c r="J2214">
        <v>20520</v>
      </c>
      <c r="L2214" t="s">
        <v>6529</v>
      </c>
      <c r="M2214">
        <v>10632634</v>
      </c>
      <c r="N2214">
        <v>10254080</v>
      </c>
      <c r="O2214" t="s">
        <v>9609</v>
      </c>
      <c r="P2214" t="s">
        <v>6630</v>
      </c>
      <c r="Q2214" t="s">
        <v>6630</v>
      </c>
    </row>
    <row r="2215" spans="1:17" x14ac:dyDescent="0.35">
      <c r="A2215" t="s">
        <v>10245</v>
      </c>
      <c r="B2215" t="s">
        <v>6626</v>
      </c>
      <c r="C2215" t="s">
        <v>6628</v>
      </c>
      <c r="D2215" t="s">
        <v>6628</v>
      </c>
      <c r="E2215" t="s">
        <v>6628</v>
      </c>
      <c r="F2215" t="s">
        <v>6628</v>
      </c>
      <c r="G2215" t="s">
        <v>6628</v>
      </c>
      <c r="H2215" t="s">
        <v>6628</v>
      </c>
      <c r="I2215" t="s">
        <v>10246</v>
      </c>
      <c r="J2215" t="s">
        <v>6630</v>
      </c>
      <c r="L2215" t="s">
        <v>6526</v>
      </c>
      <c r="M2215" t="s">
        <v>6630</v>
      </c>
      <c r="N2215" t="s">
        <v>6630</v>
      </c>
      <c r="O2215" t="s">
        <v>6630</v>
      </c>
      <c r="P2215" t="s">
        <v>6630</v>
      </c>
      <c r="Q2215" t="s">
        <v>6630</v>
      </c>
    </row>
    <row r="2216" spans="1:17" x14ac:dyDescent="0.35">
      <c r="A2216">
        <v>8701106876</v>
      </c>
      <c r="B2216" t="s">
        <v>6626</v>
      </c>
      <c r="C2216" t="s">
        <v>6627</v>
      </c>
      <c r="D2216">
        <v>145</v>
      </c>
      <c r="E2216" t="s">
        <v>6628</v>
      </c>
      <c r="F2216" t="s">
        <v>6628</v>
      </c>
      <c r="G2216" t="s">
        <v>6627</v>
      </c>
      <c r="H2216">
        <v>15</v>
      </c>
      <c r="I2216" t="s">
        <v>10247</v>
      </c>
      <c r="J2216">
        <v>14505</v>
      </c>
      <c r="L2216" t="s">
        <v>6529</v>
      </c>
      <c r="M2216" t="s">
        <v>6630</v>
      </c>
      <c r="N2216">
        <v>10432798</v>
      </c>
      <c r="O2216" t="s">
        <v>6630</v>
      </c>
      <c r="P2216" t="s">
        <v>10248</v>
      </c>
      <c r="Q2216" t="s">
        <v>6630</v>
      </c>
    </row>
    <row r="2217" spans="1:17" x14ac:dyDescent="0.35">
      <c r="A2217">
        <v>3916113308</v>
      </c>
      <c r="B2217" t="s">
        <v>6626</v>
      </c>
      <c r="C2217" t="s">
        <v>6356</v>
      </c>
      <c r="D2217">
        <v>200</v>
      </c>
      <c r="E2217" t="s">
        <v>5245</v>
      </c>
      <c r="F2217">
        <v>202</v>
      </c>
      <c r="G2217" t="s">
        <v>5245</v>
      </c>
      <c r="H2217">
        <v>450</v>
      </c>
      <c r="I2217" t="s">
        <v>10249</v>
      </c>
      <c r="J2217">
        <v>20200</v>
      </c>
      <c r="L2217" t="s">
        <v>6529</v>
      </c>
      <c r="M2217">
        <v>13110938</v>
      </c>
      <c r="N2217">
        <v>12217418</v>
      </c>
      <c r="O2217" t="s">
        <v>6630</v>
      </c>
      <c r="P2217" t="s">
        <v>6630</v>
      </c>
      <c r="Q2217">
        <v>800</v>
      </c>
    </row>
    <row r="2218" spans="1:17" x14ac:dyDescent="0.35">
      <c r="A2218">
        <v>9424116798</v>
      </c>
      <c r="B2218" t="s">
        <v>6334</v>
      </c>
      <c r="C2218" t="s">
        <v>6356</v>
      </c>
      <c r="D2218">
        <v>200</v>
      </c>
      <c r="E2218" t="s">
        <v>6645</v>
      </c>
      <c r="F2218">
        <v>201</v>
      </c>
      <c r="G2218" t="s">
        <v>6808</v>
      </c>
      <c r="H2218">
        <v>805</v>
      </c>
      <c r="I2218" t="s">
        <v>10250</v>
      </c>
      <c r="J2218">
        <v>20116</v>
      </c>
      <c r="L2218" t="s">
        <v>6529</v>
      </c>
      <c r="M2218">
        <v>11295537</v>
      </c>
      <c r="N2218">
        <v>11211305</v>
      </c>
      <c r="O2218" t="s">
        <v>6630</v>
      </c>
      <c r="P2218" t="s">
        <v>6630</v>
      </c>
      <c r="Q2218" t="s">
        <v>6630</v>
      </c>
    </row>
    <row r="2219" spans="1:17" x14ac:dyDescent="0.35">
      <c r="A2219">
        <v>9415112911</v>
      </c>
      <c r="B2219" t="s">
        <v>6626</v>
      </c>
      <c r="C2219" t="s">
        <v>6356</v>
      </c>
      <c r="D2219">
        <v>200</v>
      </c>
      <c r="E2219" t="s">
        <v>6645</v>
      </c>
      <c r="F2219">
        <v>201</v>
      </c>
      <c r="G2219" t="s">
        <v>6808</v>
      </c>
      <c r="H2219">
        <v>805</v>
      </c>
      <c r="I2219" t="s">
        <v>10251</v>
      </c>
      <c r="J2219">
        <v>29102</v>
      </c>
      <c r="L2219" t="s">
        <v>6529</v>
      </c>
      <c r="M2219">
        <v>11295537</v>
      </c>
      <c r="N2219">
        <v>11211305</v>
      </c>
      <c r="O2219" t="s">
        <v>6630</v>
      </c>
      <c r="P2219" t="s">
        <v>6630</v>
      </c>
      <c r="Q2219" t="s">
        <v>6630</v>
      </c>
    </row>
    <row r="2220" spans="1:17" x14ac:dyDescent="0.35">
      <c r="A2220">
        <v>7910110191</v>
      </c>
      <c r="B2220" t="s">
        <v>6626</v>
      </c>
      <c r="C2220" t="s">
        <v>6356</v>
      </c>
      <c r="D2220">
        <v>200</v>
      </c>
      <c r="E2220" t="s">
        <v>6366</v>
      </c>
      <c r="F2220">
        <v>207</v>
      </c>
      <c r="G2220" t="s">
        <v>6638</v>
      </c>
      <c r="H2220">
        <v>415</v>
      </c>
      <c r="I2220" t="s">
        <v>10252</v>
      </c>
      <c r="J2220">
        <v>20800</v>
      </c>
      <c r="L2220" t="s">
        <v>6529</v>
      </c>
      <c r="M2220">
        <v>11292854</v>
      </c>
      <c r="N2220">
        <v>11458332</v>
      </c>
      <c r="O2220" t="s">
        <v>6630</v>
      </c>
      <c r="P2220">
        <v>20800.804011</v>
      </c>
      <c r="Q2220">
        <v>700</v>
      </c>
    </row>
    <row r="2221" spans="1:17" x14ac:dyDescent="0.35">
      <c r="A2221">
        <v>9422116168</v>
      </c>
      <c r="B2221" t="s">
        <v>6626</v>
      </c>
      <c r="C2221" t="s">
        <v>6356</v>
      </c>
      <c r="D2221">
        <v>200</v>
      </c>
      <c r="E2221" t="s">
        <v>6366</v>
      </c>
      <c r="F2221">
        <v>207</v>
      </c>
      <c r="G2221" t="s">
        <v>176</v>
      </c>
      <c r="H2221">
        <v>705</v>
      </c>
      <c r="I2221" t="s">
        <v>10253</v>
      </c>
      <c r="J2221">
        <v>20800</v>
      </c>
      <c r="L2221" t="s">
        <v>6529</v>
      </c>
      <c r="M2221">
        <v>10707755</v>
      </c>
      <c r="N2221">
        <v>11429494</v>
      </c>
      <c r="O2221" t="s">
        <v>6630</v>
      </c>
      <c r="P2221" t="s">
        <v>6630</v>
      </c>
      <c r="Q2221">
        <v>700</v>
      </c>
    </row>
    <row r="2222" spans="1:17" x14ac:dyDescent="0.35">
      <c r="A2222">
        <v>9499106014</v>
      </c>
      <c r="B2222" t="s">
        <v>6626</v>
      </c>
      <c r="C2222" t="s">
        <v>7946</v>
      </c>
      <c r="D2222">
        <v>100</v>
      </c>
      <c r="E2222" t="s">
        <v>6628</v>
      </c>
      <c r="F2222" t="s">
        <v>6628</v>
      </c>
      <c r="G2222" t="s">
        <v>2905</v>
      </c>
      <c r="H2222">
        <v>1</v>
      </c>
      <c r="I2222" t="s">
        <v>10254</v>
      </c>
      <c r="J2222" t="s">
        <v>6630</v>
      </c>
      <c r="L2222" t="s">
        <v>6529</v>
      </c>
      <c r="M2222" t="s">
        <v>6630</v>
      </c>
      <c r="N2222">
        <v>10180957</v>
      </c>
      <c r="O2222" t="s">
        <v>10255</v>
      </c>
      <c r="P2222" t="s">
        <v>8659</v>
      </c>
      <c r="Q2222" t="s">
        <v>6630</v>
      </c>
    </row>
    <row r="2223" spans="1:17" x14ac:dyDescent="0.35">
      <c r="A2223">
        <v>9419115229</v>
      </c>
      <c r="B2223" t="s">
        <v>6626</v>
      </c>
      <c r="C2223" t="s">
        <v>6356</v>
      </c>
      <c r="D2223">
        <v>200</v>
      </c>
      <c r="E2223" t="s">
        <v>6645</v>
      </c>
      <c r="F2223">
        <v>201</v>
      </c>
      <c r="G2223" t="s">
        <v>6638</v>
      </c>
      <c r="H2223">
        <v>415</v>
      </c>
      <c r="I2223" t="s">
        <v>10256</v>
      </c>
      <c r="J2223">
        <v>20115</v>
      </c>
      <c r="L2223" t="s">
        <v>6529</v>
      </c>
      <c r="M2223">
        <v>13445834</v>
      </c>
      <c r="N2223">
        <v>14281843</v>
      </c>
      <c r="O2223" t="s">
        <v>6630</v>
      </c>
      <c r="P2223" t="s">
        <v>10257</v>
      </c>
      <c r="Q2223" t="s">
        <v>6630</v>
      </c>
    </row>
    <row r="2224" spans="1:17" x14ac:dyDescent="0.35">
      <c r="A2224">
        <v>9497105314</v>
      </c>
      <c r="B2224" t="s">
        <v>6626</v>
      </c>
      <c r="C2224" t="s">
        <v>6356</v>
      </c>
      <c r="D2224">
        <v>200</v>
      </c>
      <c r="E2224" t="s">
        <v>6659</v>
      </c>
      <c r="F2224">
        <v>208</v>
      </c>
      <c r="G2224" t="s">
        <v>7129</v>
      </c>
      <c r="H2224">
        <v>305</v>
      </c>
      <c r="I2224" t="s">
        <v>10258</v>
      </c>
      <c r="J2224" t="s">
        <v>6630</v>
      </c>
      <c r="L2224" t="s">
        <v>6529</v>
      </c>
      <c r="M2224" t="s">
        <v>6630</v>
      </c>
      <c r="N2224">
        <v>10017324</v>
      </c>
      <c r="O2224" t="s">
        <v>6630</v>
      </c>
      <c r="P2224" t="s">
        <v>10259</v>
      </c>
      <c r="Q2224" t="s">
        <v>6630</v>
      </c>
    </row>
    <row r="2225" spans="1:17" x14ac:dyDescent="0.35">
      <c r="A2225">
        <v>9416113666</v>
      </c>
      <c r="B2225" t="s">
        <v>6626</v>
      </c>
      <c r="C2225" t="s">
        <v>6356</v>
      </c>
      <c r="D2225">
        <v>200</v>
      </c>
      <c r="E2225" t="s">
        <v>6645</v>
      </c>
      <c r="F2225">
        <v>201</v>
      </c>
      <c r="G2225" t="s">
        <v>6657</v>
      </c>
      <c r="H2225">
        <v>420</v>
      </c>
      <c r="I2225" t="s">
        <v>10260</v>
      </c>
      <c r="J2225">
        <v>20121</v>
      </c>
      <c r="L2225" t="s">
        <v>6529</v>
      </c>
      <c r="M2225">
        <v>13377923</v>
      </c>
      <c r="N2225">
        <v>10632335</v>
      </c>
      <c r="O2225" t="s">
        <v>6630</v>
      </c>
      <c r="P2225" t="s">
        <v>6630</v>
      </c>
      <c r="Q2225">
        <v>100</v>
      </c>
    </row>
    <row r="2226" spans="1:17" x14ac:dyDescent="0.35">
      <c r="A2226">
        <v>9424116733</v>
      </c>
      <c r="B2226" t="s">
        <v>6626</v>
      </c>
      <c r="C2226" t="s">
        <v>6356</v>
      </c>
      <c r="D2226">
        <v>200</v>
      </c>
      <c r="E2226" t="s">
        <v>6366</v>
      </c>
      <c r="F2226">
        <v>207</v>
      </c>
      <c r="G2226" t="s">
        <v>176</v>
      </c>
      <c r="H2226">
        <v>705</v>
      </c>
      <c r="I2226" t="s">
        <v>10261</v>
      </c>
      <c r="J2226">
        <v>20800</v>
      </c>
      <c r="L2226" t="s">
        <v>6529</v>
      </c>
      <c r="M2226">
        <v>15684468</v>
      </c>
      <c r="N2226">
        <v>13842821</v>
      </c>
      <c r="O2226" t="s">
        <v>6630</v>
      </c>
      <c r="P2226" t="s">
        <v>6630</v>
      </c>
      <c r="Q2226">
        <v>700</v>
      </c>
    </row>
    <row r="2227" spans="1:17" x14ac:dyDescent="0.35">
      <c r="A2227">
        <v>9418114373</v>
      </c>
      <c r="B2227" t="s">
        <v>6334</v>
      </c>
      <c r="C2227" t="s">
        <v>7114</v>
      </c>
      <c r="D2227">
        <v>115</v>
      </c>
      <c r="E2227" t="s">
        <v>7114</v>
      </c>
      <c r="F2227">
        <v>115</v>
      </c>
      <c r="G2227" t="s">
        <v>7353</v>
      </c>
      <c r="H2227">
        <v>22</v>
      </c>
      <c r="I2227" t="s">
        <v>10262</v>
      </c>
      <c r="J2227">
        <v>11500</v>
      </c>
      <c r="L2227" t="s">
        <v>6529</v>
      </c>
      <c r="M2227">
        <v>14505683</v>
      </c>
      <c r="N2227">
        <v>10118002</v>
      </c>
      <c r="O2227" t="s">
        <v>6630</v>
      </c>
      <c r="P2227" t="s">
        <v>6630</v>
      </c>
      <c r="Q2227">
        <v>700</v>
      </c>
    </row>
    <row r="2228" spans="1:17" x14ac:dyDescent="0.35">
      <c r="A2228" t="s">
        <v>10263</v>
      </c>
      <c r="B2228" t="s">
        <v>6626</v>
      </c>
      <c r="C2228" t="s">
        <v>6628</v>
      </c>
      <c r="D2228" t="s">
        <v>6628</v>
      </c>
      <c r="E2228" t="s">
        <v>6628</v>
      </c>
      <c r="F2228" t="s">
        <v>6628</v>
      </c>
      <c r="G2228" t="s">
        <v>6628</v>
      </c>
      <c r="H2228" t="s">
        <v>6628</v>
      </c>
      <c r="I2228" t="s">
        <v>10264</v>
      </c>
      <c r="J2228" t="s">
        <v>6630</v>
      </c>
      <c r="L2228" t="s">
        <v>6526</v>
      </c>
      <c r="M2228" t="s">
        <v>6630</v>
      </c>
      <c r="N2228" t="s">
        <v>6630</v>
      </c>
      <c r="O2228" t="s">
        <v>6630</v>
      </c>
      <c r="P2228" t="s">
        <v>6630</v>
      </c>
      <c r="Q2228" t="s">
        <v>6630</v>
      </c>
    </row>
    <row r="2229" spans="1:17" x14ac:dyDescent="0.35">
      <c r="A2229">
        <v>9415112823</v>
      </c>
      <c r="B2229" t="s">
        <v>6626</v>
      </c>
      <c r="C2229" t="s">
        <v>6356</v>
      </c>
      <c r="D2229">
        <v>200</v>
      </c>
      <c r="E2229" t="s">
        <v>6701</v>
      </c>
      <c r="F2229">
        <v>500</v>
      </c>
      <c r="G2229" t="s">
        <v>6628</v>
      </c>
      <c r="H2229" t="s">
        <v>6628</v>
      </c>
      <c r="I2229" t="s">
        <v>10265</v>
      </c>
      <c r="J2229">
        <v>12028</v>
      </c>
      <c r="L2229" t="s">
        <v>6529</v>
      </c>
      <c r="M2229">
        <v>10447383</v>
      </c>
      <c r="N2229">
        <v>11294770</v>
      </c>
      <c r="O2229" t="s">
        <v>10266</v>
      </c>
      <c r="P2229" t="s">
        <v>6630</v>
      </c>
      <c r="Q2229" t="s">
        <v>6630</v>
      </c>
    </row>
    <row r="2230" spans="1:17" x14ac:dyDescent="0.35">
      <c r="A2230">
        <v>9412111330</v>
      </c>
      <c r="B2230" t="s">
        <v>6626</v>
      </c>
      <c r="C2230" t="s">
        <v>6356</v>
      </c>
      <c r="D2230">
        <v>200</v>
      </c>
      <c r="E2230" t="s">
        <v>6645</v>
      </c>
      <c r="F2230">
        <v>201</v>
      </c>
      <c r="G2230" t="s">
        <v>6638</v>
      </c>
      <c r="H2230">
        <v>415</v>
      </c>
      <c r="I2230" t="s">
        <v>10267</v>
      </c>
      <c r="J2230">
        <v>20115</v>
      </c>
      <c r="L2230" t="s">
        <v>6529</v>
      </c>
      <c r="M2230">
        <v>13299531</v>
      </c>
      <c r="N2230">
        <v>13299540</v>
      </c>
      <c r="O2230">
        <v>30784</v>
      </c>
      <c r="P2230" t="s">
        <v>6630</v>
      </c>
      <c r="Q2230" t="s">
        <v>6630</v>
      </c>
    </row>
    <row r="2231" spans="1:17" x14ac:dyDescent="0.35">
      <c r="A2231">
        <v>6801107003</v>
      </c>
      <c r="B2231" t="s">
        <v>6626</v>
      </c>
      <c r="C2231" t="s">
        <v>6356</v>
      </c>
      <c r="D2231">
        <v>200</v>
      </c>
      <c r="E2231" t="s">
        <v>5245</v>
      </c>
      <c r="F2231">
        <v>202</v>
      </c>
      <c r="G2231" t="s">
        <v>5245</v>
      </c>
      <c r="H2231">
        <v>450</v>
      </c>
      <c r="I2231" t="s">
        <v>10268</v>
      </c>
      <c r="J2231">
        <v>20200</v>
      </c>
      <c r="L2231" t="s">
        <v>6529</v>
      </c>
      <c r="M2231">
        <v>10521432</v>
      </c>
      <c r="N2231">
        <v>10568741</v>
      </c>
      <c r="O2231" t="s">
        <v>10269</v>
      </c>
      <c r="P2231" t="s">
        <v>6765</v>
      </c>
      <c r="Q2231" t="s">
        <v>6630</v>
      </c>
    </row>
    <row r="2232" spans="1:17" x14ac:dyDescent="0.35">
      <c r="A2232">
        <v>6307109206</v>
      </c>
      <c r="B2232" t="s">
        <v>6626</v>
      </c>
      <c r="C2232" t="s">
        <v>6356</v>
      </c>
      <c r="D2232">
        <v>200</v>
      </c>
      <c r="E2232" t="s">
        <v>6366</v>
      </c>
      <c r="F2232">
        <v>207</v>
      </c>
      <c r="G2232" t="s">
        <v>6657</v>
      </c>
      <c r="H2232">
        <v>420</v>
      </c>
      <c r="I2232" t="s">
        <v>10270</v>
      </c>
      <c r="J2232">
        <v>20800</v>
      </c>
      <c r="L2232" t="s">
        <v>6529</v>
      </c>
      <c r="M2232">
        <v>11352415</v>
      </c>
      <c r="N2232">
        <v>11301773</v>
      </c>
      <c r="O2232" t="s">
        <v>6630</v>
      </c>
      <c r="P2232">
        <v>20800.804011</v>
      </c>
      <c r="Q2232">
        <v>700</v>
      </c>
    </row>
    <row r="2233" spans="1:17" x14ac:dyDescent="0.35">
      <c r="A2233">
        <v>3994100594</v>
      </c>
      <c r="B2233" t="s">
        <v>6626</v>
      </c>
      <c r="C2233" t="s">
        <v>6356</v>
      </c>
      <c r="D2233">
        <v>200</v>
      </c>
      <c r="E2233" t="s">
        <v>5245</v>
      </c>
      <c r="F2233">
        <v>202</v>
      </c>
      <c r="G2233" t="s">
        <v>6628</v>
      </c>
      <c r="H2233" t="s">
        <v>6628</v>
      </c>
      <c r="I2233" t="s">
        <v>10271</v>
      </c>
      <c r="J2233" t="s">
        <v>6630</v>
      </c>
      <c r="L2233" t="s">
        <v>6529</v>
      </c>
      <c r="M2233" t="s">
        <v>6630</v>
      </c>
      <c r="N2233">
        <v>10011053</v>
      </c>
      <c r="O2233" t="s">
        <v>6630</v>
      </c>
      <c r="P2233" t="s">
        <v>6830</v>
      </c>
      <c r="Q2233" t="s">
        <v>6630</v>
      </c>
    </row>
    <row r="2234" spans="1:17" x14ac:dyDescent="0.35">
      <c r="A2234">
        <v>9410110384</v>
      </c>
      <c r="B2234" t="s">
        <v>6626</v>
      </c>
      <c r="C2234" t="s">
        <v>6356</v>
      </c>
      <c r="D2234">
        <v>200</v>
      </c>
      <c r="E2234" t="s">
        <v>6366</v>
      </c>
      <c r="F2234">
        <v>207</v>
      </c>
      <c r="G2234" t="s">
        <v>6698</v>
      </c>
      <c r="H2234">
        <v>725</v>
      </c>
      <c r="I2234" t="s">
        <v>10272</v>
      </c>
      <c r="J2234">
        <v>20840</v>
      </c>
      <c r="L2234" t="s">
        <v>6529</v>
      </c>
      <c r="M2234">
        <v>13156709</v>
      </c>
      <c r="N2234">
        <v>12335676</v>
      </c>
      <c r="O2234">
        <v>28590</v>
      </c>
      <c r="P2234" t="s">
        <v>6630</v>
      </c>
      <c r="Q2234" t="s">
        <v>6630</v>
      </c>
    </row>
    <row r="2235" spans="1:17" x14ac:dyDescent="0.35">
      <c r="A2235">
        <v>21155</v>
      </c>
      <c r="B2235" t="s">
        <v>6626</v>
      </c>
      <c r="C2235" t="s">
        <v>6356</v>
      </c>
      <c r="D2235">
        <v>200</v>
      </c>
      <c r="E2235" t="s">
        <v>6366</v>
      </c>
      <c r="F2235">
        <v>207</v>
      </c>
      <c r="G2235" t="s">
        <v>7247</v>
      </c>
      <c r="H2235">
        <v>735</v>
      </c>
      <c r="I2235" t="s">
        <v>10273</v>
      </c>
      <c r="J2235" t="s">
        <v>6630</v>
      </c>
      <c r="L2235" t="s">
        <v>6526</v>
      </c>
      <c r="M2235" t="s">
        <v>6630</v>
      </c>
      <c r="N2235" t="s">
        <v>6630</v>
      </c>
      <c r="O2235" t="s">
        <v>10274</v>
      </c>
      <c r="P2235" t="s">
        <v>6630</v>
      </c>
      <c r="Q2235" t="s">
        <v>6630</v>
      </c>
    </row>
    <row r="2236" spans="1:17" x14ac:dyDescent="0.35">
      <c r="A2236">
        <v>9499106038</v>
      </c>
      <c r="B2236" t="s">
        <v>6626</v>
      </c>
      <c r="C2236" t="s">
        <v>6356</v>
      </c>
      <c r="D2236">
        <v>200</v>
      </c>
      <c r="E2236" t="s">
        <v>6357</v>
      </c>
      <c r="F2236">
        <v>209</v>
      </c>
      <c r="G2236" t="s">
        <v>6862</v>
      </c>
      <c r="H2236">
        <v>360</v>
      </c>
      <c r="I2236" t="s">
        <v>10275</v>
      </c>
      <c r="J2236">
        <v>13840</v>
      </c>
      <c r="L2236" t="s">
        <v>6529</v>
      </c>
      <c r="M2236" t="s">
        <v>6630</v>
      </c>
      <c r="N2236" t="s">
        <v>6630</v>
      </c>
      <c r="O2236" t="s">
        <v>6630</v>
      </c>
      <c r="P2236" t="s">
        <v>10276</v>
      </c>
      <c r="Q2236" t="s">
        <v>6630</v>
      </c>
    </row>
    <row r="2237" spans="1:17" x14ac:dyDescent="0.35">
      <c r="A2237">
        <v>3913111753</v>
      </c>
      <c r="B2237" t="s">
        <v>6626</v>
      </c>
      <c r="C2237" t="s">
        <v>6356</v>
      </c>
      <c r="D2237">
        <v>200</v>
      </c>
      <c r="E2237" t="s">
        <v>5245</v>
      </c>
      <c r="F2237">
        <v>202</v>
      </c>
      <c r="G2237" t="s">
        <v>5245</v>
      </c>
      <c r="H2237">
        <v>450</v>
      </c>
      <c r="I2237" t="s">
        <v>10277</v>
      </c>
      <c r="J2237">
        <v>20205</v>
      </c>
      <c r="L2237" t="s">
        <v>6529</v>
      </c>
      <c r="M2237">
        <v>13110938</v>
      </c>
      <c r="N2237" t="s">
        <v>6630</v>
      </c>
      <c r="O2237" t="s">
        <v>6630</v>
      </c>
      <c r="P2237" t="s">
        <v>6630</v>
      </c>
      <c r="Q2237">
        <v>610</v>
      </c>
    </row>
    <row r="2238" spans="1:17" x14ac:dyDescent="0.35">
      <c r="A2238">
        <v>9404108245</v>
      </c>
      <c r="B2238" t="s">
        <v>6626</v>
      </c>
      <c r="C2238" t="s">
        <v>6356</v>
      </c>
      <c r="D2238">
        <v>200</v>
      </c>
      <c r="E2238" t="s">
        <v>5245</v>
      </c>
      <c r="F2238">
        <v>202</v>
      </c>
      <c r="G2238" t="s">
        <v>5245</v>
      </c>
      <c r="H2238">
        <v>450</v>
      </c>
      <c r="I2238" t="s">
        <v>10278</v>
      </c>
      <c r="J2238">
        <v>20200</v>
      </c>
      <c r="L2238" t="s">
        <v>6529</v>
      </c>
      <c r="M2238">
        <v>10857391</v>
      </c>
      <c r="N2238">
        <v>10451956</v>
      </c>
      <c r="O2238" t="s">
        <v>10279</v>
      </c>
      <c r="P2238" t="s">
        <v>10280</v>
      </c>
      <c r="Q2238" t="s">
        <v>6630</v>
      </c>
    </row>
    <row r="2239" spans="1:17" x14ac:dyDescent="0.35">
      <c r="A2239" t="s">
        <v>10281</v>
      </c>
      <c r="B2239" t="s">
        <v>6626</v>
      </c>
      <c r="C2239" t="s">
        <v>6628</v>
      </c>
      <c r="D2239" t="s">
        <v>6628</v>
      </c>
      <c r="E2239" t="s">
        <v>6628</v>
      </c>
      <c r="F2239" t="s">
        <v>6628</v>
      </c>
      <c r="G2239" t="s">
        <v>6628</v>
      </c>
      <c r="H2239" t="s">
        <v>6628</v>
      </c>
      <c r="I2239" t="s">
        <v>10282</v>
      </c>
      <c r="J2239" t="s">
        <v>6630</v>
      </c>
      <c r="L2239" t="s">
        <v>6526</v>
      </c>
      <c r="M2239" t="s">
        <v>6630</v>
      </c>
      <c r="N2239" t="s">
        <v>6630</v>
      </c>
      <c r="O2239" t="s">
        <v>6630</v>
      </c>
      <c r="P2239" t="s">
        <v>6630</v>
      </c>
      <c r="Q2239" t="s">
        <v>6630</v>
      </c>
    </row>
    <row r="2240" spans="1:17" x14ac:dyDescent="0.35">
      <c r="A2240">
        <v>9499106215</v>
      </c>
      <c r="B2240" t="s">
        <v>6626</v>
      </c>
      <c r="C2240" t="s">
        <v>6356</v>
      </c>
      <c r="D2240">
        <v>200</v>
      </c>
      <c r="E2240" t="s">
        <v>6659</v>
      </c>
      <c r="F2240">
        <v>208</v>
      </c>
      <c r="G2240" t="s">
        <v>7129</v>
      </c>
      <c r="H2240">
        <v>305</v>
      </c>
      <c r="I2240" t="s">
        <v>10283</v>
      </c>
      <c r="J2240">
        <v>13563</v>
      </c>
      <c r="L2240" t="s">
        <v>6529</v>
      </c>
      <c r="M2240" t="s">
        <v>6630</v>
      </c>
      <c r="N2240">
        <v>10008204</v>
      </c>
      <c r="O2240" t="s">
        <v>10284</v>
      </c>
      <c r="P2240" t="s">
        <v>7214</v>
      </c>
      <c r="Q2240" t="s">
        <v>6630</v>
      </c>
    </row>
    <row r="2241" spans="1:17" x14ac:dyDescent="0.35">
      <c r="A2241" t="s">
        <v>10285</v>
      </c>
      <c r="B2241" t="s">
        <v>6626</v>
      </c>
      <c r="C2241" t="s">
        <v>6628</v>
      </c>
      <c r="D2241" t="s">
        <v>6628</v>
      </c>
      <c r="E2241" t="s">
        <v>6628</v>
      </c>
      <c r="F2241" t="s">
        <v>6628</v>
      </c>
      <c r="G2241" t="s">
        <v>6628</v>
      </c>
      <c r="H2241" t="s">
        <v>6628</v>
      </c>
      <c r="I2241" t="s">
        <v>10286</v>
      </c>
      <c r="J2241" t="s">
        <v>6630</v>
      </c>
      <c r="L2241" t="s">
        <v>6529</v>
      </c>
      <c r="M2241" t="s">
        <v>6630</v>
      </c>
      <c r="N2241" t="s">
        <v>6630</v>
      </c>
      <c r="O2241" t="s">
        <v>6630</v>
      </c>
      <c r="P2241" t="s">
        <v>6630</v>
      </c>
      <c r="Q2241" t="s">
        <v>6630</v>
      </c>
    </row>
    <row r="2242" spans="1:17" x14ac:dyDescent="0.35">
      <c r="A2242">
        <v>9415113267</v>
      </c>
      <c r="B2242" t="s">
        <v>6626</v>
      </c>
      <c r="C2242" t="s">
        <v>6356</v>
      </c>
      <c r="D2242">
        <v>200</v>
      </c>
      <c r="E2242" t="s">
        <v>6366</v>
      </c>
      <c r="F2242">
        <v>207</v>
      </c>
      <c r="G2242" t="s">
        <v>10287</v>
      </c>
      <c r="H2242">
        <v>712</v>
      </c>
      <c r="I2242" t="s">
        <v>10288</v>
      </c>
      <c r="J2242">
        <v>20800</v>
      </c>
      <c r="L2242" t="s">
        <v>6529</v>
      </c>
      <c r="M2242">
        <v>12789627</v>
      </c>
      <c r="N2242">
        <v>10506697</v>
      </c>
      <c r="O2242" t="s">
        <v>6630</v>
      </c>
      <c r="P2242" t="s">
        <v>6630</v>
      </c>
      <c r="Q2242">
        <v>700</v>
      </c>
    </row>
    <row r="2243" spans="1:17" x14ac:dyDescent="0.35">
      <c r="A2243">
        <v>9416113353</v>
      </c>
      <c r="B2243" t="s">
        <v>6626</v>
      </c>
      <c r="C2243" t="s">
        <v>6540</v>
      </c>
      <c r="D2243">
        <v>131</v>
      </c>
      <c r="E2243" t="s">
        <v>6672</v>
      </c>
      <c r="F2243">
        <v>703</v>
      </c>
      <c r="G2243" t="s">
        <v>3068</v>
      </c>
      <c r="H2243">
        <v>830</v>
      </c>
      <c r="I2243" t="s">
        <v>10289</v>
      </c>
      <c r="J2243" t="s">
        <v>6630</v>
      </c>
      <c r="L2243" t="s">
        <v>6529</v>
      </c>
      <c r="M2243">
        <v>13957362</v>
      </c>
      <c r="N2243" t="s">
        <v>6630</v>
      </c>
      <c r="O2243" t="s">
        <v>6630</v>
      </c>
      <c r="P2243" t="s">
        <v>6713</v>
      </c>
      <c r="Q2243" t="s">
        <v>6630</v>
      </c>
    </row>
    <row r="2244" spans="1:17" x14ac:dyDescent="0.35">
      <c r="A2244">
        <v>9412111434</v>
      </c>
      <c r="B2244" t="s">
        <v>6626</v>
      </c>
      <c r="C2244" t="s">
        <v>6356</v>
      </c>
      <c r="D2244">
        <v>200</v>
      </c>
      <c r="E2244" t="s">
        <v>6701</v>
      </c>
      <c r="F2244">
        <v>500</v>
      </c>
      <c r="G2244" t="s">
        <v>7639</v>
      </c>
      <c r="H2244">
        <v>63</v>
      </c>
      <c r="I2244" t="s">
        <v>10290</v>
      </c>
      <c r="J2244">
        <v>12029</v>
      </c>
      <c r="L2244" t="s">
        <v>6529</v>
      </c>
      <c r="M2244">
        <v>12938282</v>
      </c>
      <c r="N2244" t="s">
        <v>6630</v>
      </c>
      <c r="O2244" s="3">
        <v>2995229953</v>
      </c>
      <c r="P2244" t="s">
        <v>6630</v>
      </c>
      <c r="Q2244" t="s">
        <v>6630</v>
      </c>
    </row>
    <row r="2245" spans="1:17" x14ac:dyDescent="0.35">
      <c r="A2245">
        <v>9405108655</v>
      </c>
      <c r="B2245" t="s">
        <v>6626</v>
      </c>
      <c r="C2245" t="s">
        <v>6356</v>
      </c>
      <c r="D2245">
        <v>200</v>
      </c>
      <c r="E2245" t="s">
        <v>6366</v>
      </c>
      <c r="F2245">
        <v>207</v>
      </c>
      <c r="G2245" t="s">
        <v>1357</v>
      </c>
      <c r="H2245">
        <v>745</v>
      </c>
      <c r="I2245" t="s">
        <v>10291</v>
      </c>
      <c r="J2245">
        <v>20800</v>
      </c>
      <c r="L2245" t="s">
        <v>6529</v>
      </c>
      <c r="M2245">
        <v>10283235</v>
      </c>
      <c r="N2245">
        <v>10244594</v>
      </c>
      <c r="O2245" t="s">
        <v>10292</v>
      </c>
      <c r="P2245">
        <v>20800.804011</v>
      </c>
      <c r="Q2245">
        <v>700</v>
      </c>
    </row>
    <row r="2246" spans="1:17" x14ac:dyDescent="0.35">
      <c r="A2246">
        <v>34008</v>
      </c>
      <c r="B2246" t="s">
        <v>6334</v>
      </c>
      <c r="C2246" t="s">
        <v>6540</v>
      </c>
      <c r="D2246">
        <v>131</v>
      </c>
      <c r="E2246" t="s">
        <v>2905</v>
      </c>
      <c r="F2246">
        <v>300</v>
      </c>
      <c r="G2246" t="s">
        <v>3774</v>
      </c>
      <c r="H2246">
        <v>100</v>
      </c>
      <c r="I2246" t="s">
        <v>10293</v>
      </c>
      <c r="J2246" t="s">
        <v>6630</v>
      </c>
      <c r="L2246" t="s">
        <v>6526</v>
      </c>
      <c r="M2246">
        <v>10146716</v>
      </c>
      <c r="N2246" t="s">
        <v>6630</v>
      </c>
      <c r="O2246" t="s">
        <v>10293</v>
      </c>
      <c r="P2246" t="s">
        <v>10294</v>
      </c>
      <c r="Q2246" t="s">
        <v>6630</v>
      </c>
    </row>
    <row r="2247" spans="1:17" x14ac:dyDescent="0.35">
      <c r="A2247">
        <v>9417114314</v>
      </c>
      <c r="B2247" t="s">
        <v>6626</v>
      </c>
      <c r="C2247" t="s">
        <v>6356</v>
      </c>
      <c r="D2247">
        <v>200</v>
      </c>
      <c r="E2247" t="s">
        <v>6645</v>
      </c>
      <c r="F2247">
        <v>201</v>
      </c>
      <c r="G2247" t="s">
        <v>6638</v>
      </c>
      <c r="H2247">
        <v>415</v>
      </c>
      <c r="I2247" t="s">
        <v>10295</v>
      </c>
      <c r="J2247">
        <v>20115</v>
      </c>
      <c r="L2247" t="s">
        <v>6529</v>
      </c>
      <c r="M2247">
        <v>11458332</v>
      </c>
      <c r="N2247">
        <v>12882143</v>
      </c>
      <c r="O2247" t="s">
        <v>6630</v>
      </c>
      <c r="P2247" t="s">
        <v>6630</v>
      </c>
      <c r="Q2247">
        <v>700</v>
      </c>
    </row>
    <row r="2248" spans="1:17" x14ac:dyDescent="0.35">
      <c r="A2248">
        <v>9423116328</v>
      </c>
      <c r="B2248" t="s">
        <v>6334</v>
      </c>
      <c r="C2248" t="s">
        <v>6356</v>
      </c>
      <c r="D2248">
        <v>200</v>
      </c>
      <c r="E2248" t="s">
        <v>6645</v>
      </c>
      <c r="F2248">
        <v>201</v>
      </c>
      <c r="G2248" t="s">
        <v>6657</v>
      </c>
      <c r="H2248">
        <v>420</v>
      </c>
      <c r="I2248" t="s">
        <v>10296</v>
      </c>
      <c r="J2248" t="s">
        <v>6630</v>
      </c>
      <c r="L2248" t="s">
        <v>6529</v>
      </c>
      <c r="M2248">
        <v>15696047</v>
      </c>
      <c r="N2248">
        <v>11277777</v>
      </c>
      <c r="O2248" t="s">
        <v>6630</v>
      </c>
      <c r="P2248" t="s">
        <v>6630</v>
      </c>
      <c r="Q2248" t="s">
        <v>6630</v>
      </c>
    </row>
    <row r="2249" spans="1:17" x14ac:dyDescent="0.35">
      <c r="A2249">
        <v>8793100289</v>
      </c>
      <c r="B2249" t="s">
        <v>6626</v>
      </c>
      <c r="C2249" t="s">
        <v>6356</v>
      </c>
      <c r="D2249">
        <v>200</v>
      </c>
      <c r="E2249" t="s">
        <v>6659</v>
      </c>
      <c r="F2249">
        <v>208</v>
      </c>
      <c r="G2249" t="s">
        <v>6933</v>
      </c>
      <c r="H2249">
        <v>300</v>
      </c>
      <c r="I2249" t="s">
        <v>10297</v>
      </c>
      <c r="J2249" t="s">
        <v>6630</v>
      </c>
      <c r="L2249" t="s">
        <v>6529</v>
      </c>
      <c r="M2249" t="s">
        <v>6630</v>
      </c>
      <c r="N2249">
        <v>10003336</v>
      </c>
      <c r="O2249" t="s">
        <v>6630</v>
      </c>
      <c r="P2249" t="s">
        <v>10298</v>
      </c>
      <c r="Q2249" t="s">
        <v>6630</v>
      </c>
    </row>
    <row r="2250" spans="1:17" x14ac:dyDescent="0.35">
      <c r="A2250">
        <v>9422116110</v>
      </c>
      <c r="B2250" t="s">
        <v>6334</v>
      </c>
      <c r="C2250" t="s">
        <v>6356</v>
      </c>
      <c r="D2250">
        <v>200</v>
      </c>
      <c r="E2250" t="s">
        <v>6645</v>
      </c>
      <c r="F2250">
        <v>201</v>
      </c>
      <c r="G2250" t="s">
        <v>6657</v>
      </c>
      <c r="H2250">
        <v>420</v>
      </c>
      <c r="I2250" t="s">
        <v>10299</v>
      </c>
      <c r="J2250">
        <v>20120</v>
      </c>
      <c r="L2250" t="s">
        <v>6529</v>
      </c>
      <c r="M2250">
        <v>10804571</v>
      </c>
      <c r="N2250" t="s">
        <v>6630</v>
      </c>
      <c r="O2250" t="s">
        <v>6630</v>
      </c>
      <c r="P2250" t="s">
        <v>6630</v>
      </c>
      <c r="Q2250" t="s">
        <v>6630</v>
      </c>
    </row>
    <row r="2251" spans="1:17" x14ac:dyDescent="0.35">
      <c r="A2251">
        <v>9418114333</v>
      </c>
      <c r="B2251" t="s">
        <v>6626</v>
      </c>
      <c r="C2251" t="s">
        <v>6356</v>
      </c>
      <c r="D2251">
        <v>200</v>
      </c>
      <c r="E2251" t="s">
        <v>6366</v>
      </c>
      <c r="F2251">
        <v>207</v>
      </c>
      <c r="G2251" t="s">
        <v>176</v>
      </c>
      <c r="H2251">
        <v>705</v>
      </c>
      <c r="I2251" t="s">
        <v>10300</v>
      </c>
      <c r="J2251">
        <v>20800</v>
      </c>
      <c r="L2251" t="s">
        <v>6529</v>
      </c>
      <c r="M2251">
        <v>10015181</v>
      </c>
      <c r="N2251">
        <v>10007373</v>
      </c>
      <c r="O2251" t="s">
        <v>6630</v>
      </c>
      <c r="P2251" t="s">
        <v>6630</v>
      </c>
      <c r="Q2251">
        <v>700</v>
      </c>
    </row>
    <row r="2252" spans="1:17" x14ac:dyDescent="0.35">
      <c r="A2252">
        <v>8706108808</v>
      </c>
      <c r="B2252" t="s">
        <v>6626</v>
      </c>
      <c r="C2252" t="s">
        <v>6356</v>
      </c>
      <c r="D2252">
        <v>200</v>
      </c>
      <c r="E2252" t="s">
        <v>6659</v>
      </c>
      <c r="F2252">
        <v>208</v>
      </c>
      <c r="G2252" t="s">
        <v>6726</v>
      </c>
      <c r="H2252">
        <v>315</v>
      </c>
      <c r="I2252" t="s">
        <v>10301</v>
      </c>
      <c r="J2252" t="s">
        <v>6630</v>
      </c>
      <c r="L2252" t="s">
        <v>6529</v>
      </c>
      <c r="M2252">
        <v>10002958</v>
      </c>
      <c r="N2252" t="s">
        <v>6630</v>
      </c>
      <c r="O2252" t="s">
        <v>10302</v>
      </c>
      <c r="P2252" t="s">
        <v>10303</v>
      </c>
      <c r="Q2252" t="s">
        <v>6630</v>
      </c>
    </row>
    <row r="2253" spans="1:17" x14ac:dyDescent="0.35">
      <c r="A2253">
        <v>13690</v>
      </c>
      <c r="B2253" t="s">
        <v>6626</v>
      </c>
      <c r="C2253" t="s">
        <v>6356</v>
      </c>
      <c r="D2253">
        <v>200</v>
      </c>
      <c r="E2253" t="s">
        <v>6357</v>
      </c>
      <c r="F2253">
        <v>209</v>
      </c>
      <c r="G2253" t="s">
        <v>10198</v>
      </c>
      <c r="H2253">
        <v>318</v>
      </c>
      <c r="I2253" t="s">
        <v>10304</v>
      </c>
      <c r="J2253">
        <v>13500</v>
      </c>
      <c r="L2253" t="s">
        <v>6526</v>
      </c>
      <c r="M2253">
        <v>11284758</v>
      </c>
      <c r="N2253" t="s">
        <v>6630</v>
      </c>
      <c r="O2253" t="s">
        <v>6630</v>
      </c>
      <c r="P2253" t="s">
        <v>9865</v>
      </c>
      <c r="Q2253" t="s">
        <v>6630</v>
      </c>
    </row>
    <row r="2254" spans="1:17" x14ac:dyDescent="0.35">
      <c r="A2254">
        <v>9401106684</v>
      </c>
      <c r="B2254" t="s">
        <v>6626</v>
      </c>
      <c r="C2254" t="s">
        <v>6356</v>
      </c>
      <c r="D2254">
        <v>200</v>
      </c>
      <c r="E2254" t="s">
        <v>6659</v>
      </c>
      <c r="F2254">
        <v>208</v>
      </c>
      <c r="G2254" t="s">
        <v>7129</v>
      </c>
      <c r="H2254">
        <v>305</v>
      </c>
      <c r="I2254" t="s">
        <v>10305</v>
      </c>
      <c r="J2254">
        <v>13562</v>
      </c>
      <c r="L2254" t="s">
        <v>6529</v>
      </c>
      <c r="M2254" t="s">
        <v>6630</v>
      </c>
      <c r="N2254">
        <v>10451340</v>
      </c>
      <c r="O2254" t="s">
        <v>6630</v>
      </c>
      <c r="P2254" t="s">
        <v>6694</v>
      </c>
      <c r="Q2254" t="s">
        <v>6630</v>
      </c>
    </row>
    <row r="2255" spans="1:17" x14ac:dyDescent="0.35">
      <c r="A2255">
        <v>9417114056</v>
      </c>
      <c r="B2255" t="s">
        <v>6334</v>
      </c>
      <c r="C2255" t="s">
        <v>6540</v>
      </c>
      <c r="D2255">
        <v>131</v>
      </c>
      <c r="E2255" t="s">
        <v>6672</v>
      </c>
      <c r="F2255">
        <v>703</v>
      </c>
      <c r="G2255" t="s">
        <v>3068</v>
      </c>
      <c r="H2255">
        <v>830</v>
      </c>
      <c r="I2255" t="s">
        <v>10306</v>
      </c>
      <c r="J2255">
        <v>13260</v>
      </c>
      <c r="L2255" t="s">
        <v>6529</v>
      </c>
      <c r="M2255">
        <v>14033911</v>
      </c>
      <c r="N2255">
        <v>14744115</v>
      </c>
      <c r="O2255" t="s">
        <v>6630</v>
      </c>
      <c r="P2255" t="s">
        <v>6630</v>
      </c>
      <c r="Q2255" t="s">
        <v>6630</v>
      </c>
    </row>
    <row r="2256" spans="1:17" x14ac:dyDescent="0.35">
      <c r="A2256">
        <v>9415113143</v>
      </c>
      <c r="B2256" t="s">
        <v>6626</v>
      </c>
      <c r="C2256" t="s">
        <v>6356</v>
      </c>
      <c r="D2256">
        <v>200</v>
      </c>
      <c r="E2256" t="s">
        <v>6645</v>
      </c>
      <c r="F2256">
        <v>201</v>
      </c>
      <c r="G2256" t="s">
        <v>6657</v>
      </c>
      <c r="H2256">
        <v>420</v>
      </c>
      <c r="I2256" t="s">
        <v>10307</v>
      </c>
      <c r="J2256">
        <v>20120</v>
      </c>
      <c r="L2256" t="s">
        <v>6529</v>
      </c>
      <c r="M2256">
        <v>10434021</v>
      </c>
      <c r="N2256">
        <v>11277777</v>
      </c>
      <c r="O2256" t="s">
        <v>6630</v>
      </c>
      <c r="P2256" t="s">
        <v>6630</v>
      </c>
      <c r="Q2256" t="s">
        <v>6630</v>
      </c>
    </row>
    <row r="2257" spans="1:17" x14ac:dyDescent="0.35">
      <c r="A2257">
        <v>9412111206</v>
      </c>
      <c r="B2257" t="s">
        <v>6626</v>
      </c>
      <c r="C2257" t="s">
        <v>6356</v>
      </c>
      <c r="D2257">
        <v>200</v>
      </c>
      <c r="E2257" t="s">
        <v>6366</v>
      </c>
      <c r="F2257">
        <v>207</v>
      </c>
      <c r="G2257" t="s">
        <v>6698</v>
      </c>
      <c r="H2257">
        <v>725</v>
      </c>
      <c r="I2257" t="s">
        <v>10308</v>
      </c>
      <c r="J2257">
        <v>29001</v>
      </c>
      <c r="L2257" t="s">
        <v>6529</v>
      </c>
      <c r="M2257">
        <v>13156709</v>
      </c>
      <c r="N2257">
        <v>12335676</v>
      </c>
      <c r="O2257">
        <v>29141</v>
      </c>
      <c r="P2257" t="s">
        <v>6630</v>
      </c>
      <c r="Q2257" t="s">
        <v>6630</v>
      </c>
    </row>
    <row r="2258" spans="1:17" x14ac:dyDescent="0.35">
      <c r="A2258">
        <v>9404108253</v>
      </c>
      <c r="B2258" t="s">
        <v>6626</v>
      </c>
      <c r="C2258" t="s">
        <v>6356</v>
      </c>
      <c r="D2258">
        <v>200</v>
      </c>
      <c r="E2258" t="s">
        <v>6645</v>
      </c>
      <c r="F2258">
        <v>201</v>
      </c>
      <c r="G2258" t="s">
        <v>6635</v>
      </c>
      <c r="H2258">
        <v>405</v>
      </c>
      <c r="I2258" t="s">
        <v>10309</v>
      </c>
      <c r="J2258">
        <v>20800</v>
      </c>
      <c r="L2258" t="s">
        <v>6529</v>
      </c>
      <c r="M2258">
        <v>10042553</v>
      </c>
      <c r="N2258">
        <v>10016579</v>
      </c>
      <c r="O2258" t="s">
        <v>10310</v>
      </c>
      <c r="P2258" t="s">
        <v>10311</v>
      </c>
      <c r="Q2258" t="s">
        <v>6630</v>
      </c>
    </row>
    <row r="2259" spans="1:17" x14ac:dyDescent="0.35">
      <c r="A2259">
        <v>9498105882</v>
      </c>
      <c r="B2259" t="s">
        <v>6626</v>
      </c>
      <c r="C2259" t="s">
        <v>6356</v>
      </c>
      <c r="D2259">
        <v>200</v>
      </c>
      <c r="E2259" t="s">
        <v>6659</v>
      </c>
      <c r="F2259">
        <v>208</v>
      </c>
      <c r="G2259" t="s">
        <v>7129</v>
      </c>
      <c r="H2259">
        <v>305</v>
      </c>
      <c r="I2259" t="s">
        <v>10312</v>
      </c>
      <c r="J2259">
        <v>13563</v>
      </c>
      <c r="L2259" t="s">
        <v>6529</v>
      </c>
      <c r="M2259" t="s">
        <v>6630</v>
      </c>
      <c r="N2259">
        <v>10017324</v>
      </c>
      <c r="O2259" t="s">
        <v>10313</v>
      </c>
      <c r="P2259" t="s">
        <v>10314</v>
      </c>
      <c r="Q2259" t="s">
        <v>6630</v>
      </c>
    </row>
    <row r="2260" spans="1:17" x14ac:dyDescent="0.35">
      <c r="A2260">
        <v>9417113943</v>
      </c>
      <c r="B2260" t="s">
        <v>6626</v>
      </c>
      <c r="C2260" t="s">
        <v>6356</v>
      </c>
      <c r="D2260">
        <v>200</v>
      </c>
      <c r="E2260" t="s">
        <v>6357</v>
      </c>
      <c r="F2260">
        <v>209</v>
      </c>
      <c r="G2260" t="s">
        <v>6933</v>
      </c>
      <c r="H2260">
        <v>300</v>
      </c>
      <c r="I2260" t="s">
        <v>10315</v>
      </c>
      <c r="J2260">
        <v>13502</v>
      </c>
      <c r="L2260" t="s">
        <v>6529</v>
      </c>
      <c r="M2260">
        <v>10135697</v>
      </c>
      <c r="N2260" t="s">
        <v>6630</v>
      </c>
      <c r="O2260" t="s">
        <v>6630</v>
      </c>
      <c r="P2260" t="s">
        <v>6630</v>
      </c>
      <c r="Q2260" t="s">
        <v>6630</v>
      </c>
    </row>
    <row r="2261" spans="1:17" x14ac:dyDescent="0.35">
      <c r="A2261" t="s">
        <v>10316</v>
      </c>
      <c r="B2261" t="s">
        <v>6626</v>
      </c>
      <c r="C2261" t="s">
        <v>6628</v>
      </c>
      <c r="D2261" t="s">
        <v>6628</v>
      </c>
      <c r="E2261" t="s">
        <v>6628</v>
      </c>
      <c r="F2261" t="s">
        <v>6628</v>
      </c>
      <c r="G2261" t="s">
        <v>6628</v>
      </c>
      <c r="H2261" t="s">
        <v>6628</v>
      </c>
      <c r="I2261" t="s">
        <v>10317</v>
      </c>
      <c r="J2261" t="s">
        <v>6630</v>
      </c>
      <c r="L2261" t="s">
        <v>6526</v>
      </c>
      <c r="M2261" t="s">
        <v>6630</v>
      </c>
      <c r="N2261" t="s">
        <v>6630</v>
      </c>
      <c r="O2261" t="s">
        <v>6630</v>
      </c>
      <c r="P2261" t="s">
        <v>6630</v>
      </c>
      <c r="Q2261" t="s">
        <v>6630</v>
      </c>
    </row>
    <row r="2262" spans="1:17" x14ac:dyDescent="0.35">
      <c r="A2262">
        <v>8702107322</v>
      </c>
      <c r="B2262" t="s">
        <v>6626</v>
      </c>
      <c r="C2262" t="s">
        <v>6356</v>
      </c>
      <c r="D2262">
        <v>200</v>
      </c>
      <c r="E2262" t="s">
        <v>6999</v>
      </c>
      <c r="F2262">
        <v>205</v>
      </c>
      <c r="G2262" t="s">
        <v>7000</v>
      </c>
      <c r="H2262">
        <v>600</v>
      </c>
      <c r="I2262" t="s">
        <v>10318</v>
      </c>
      <c r="J2262" t="s">
        <v>6630</v>
      </c>
      <c r="L2262" t="s">
        <v>6529</v>
      </c>
      <c r="M2262">
        <v>10477697</v>
      </c>
      <c r="N2262">
        <v>10510119</v>
      </c>
      <c r="O2262" t="s">
        <v>6630</v>
      </c>
      <c r="P2262" t="s">
        <v>10319</v>
      </c>
      <c r="Q2262" t="s">
        <v>6630</v>
      </c>
    </row>
    <row r="2263" spans="1:17" x14ac:dyDescent="0.35">
      <c r="A2263" t="s">
        <v>10320</v>
      </c>
      <c r="B2263" t="s">
        <v>6626</v>
      </c>
      <c r="C2263" t="s">
        <v>6628</v>
      </c>
      <c r="D2263" t="s">
        <v>6628</v>
      </c>
      <c r="E2263" t="s">
        <v>6628</v>
      </c>
      <c r="F2263" t="s">
        <v>6628</v>
      </c>
      <c r="G2263" t="s">
        <v>6628</v>
      </c>
      <c r="H2263" t="s">
        <v>6628</v>
      </c>
      <c r="I2263" t="s">
        <v>10321</v>
      </c>
      <c r="J2263" t="s">
        <v>6630</v>
      </c>
      <c r="L2263" t="s">
        <v>6526</v>
      </c>
      <c r="M2263" t="s">
        <v>6630</v>
      </c>
      <c r="N2263" t="s">
        <v>6630</v>
      </c>
      <c r="O2263" t="s">
        <v>6630</v>
      </c>
      <c r="P2263" t="s">
        <v>6630</v>
      </c>
      <c r="Q2263" t="s">
        <v>6630</v>
      </c>
    </row>
    <row r="2264" spans="1:17" x14ac:dyDescent="0.35">
      <c r="A2264">
        <v>9499106072</v>
      </c>
      <c r="B2264" t="s">
        <v>6626</v>
      </c>
      <c r="C2264" t="s">
        <v>6356</v>
      </c>
      <c r="D2264">
        <v>200</v>
      </c>
      <c r="E2264" t="s">
        <v>6659</v>
      </c>
      <c r="F2264">
        <v>208</v>
      </c>
      <c r="G2264" t="s">
        <v>7129</v>
      </c>
      <c r="H2264">
        <v>305</v>
      </c>
      <c r="I2264" t="s">
        <v>10322</v>
      </c>
      <c r="J2264">
        <v>13500</v>
      </c>
      <c r="L2264" t="s">
        <v>6529</v>
      </c>
      <c r="M2264" t="s">
        <v>6630</v>
      </c>
      <c r="N2264" t="s">
        <v>6630</v>
      </c>
      <c r="O2264" t="s">
        <v>6630</v>
      </c>
      <c r="P2264" t="s">
        <v>10323</v>
      </c>
      <c r="Q2264" t="s">
        <v>6630</v>
      </c>
    </row>
    <row r="2265" spans="1:17" x14ac:dyDescent="0.35">
      <c r="A2265" t="s">
        <v>10324</v>
      </c>
      <c r="B2265" t="s">
        <v>6626</v>
      </c>
      <c r="C2265" t="s">
        <v>6628</v>
      </c>
      <c r="D2265" t="s">
        <v>6628</v>
      </c>
      <c r="E2265" t="s">
        <v>6628</v>
      </c>
      <c r="F2265" t="s">
        <v>6628</v>
      </c>
      <c r="G2265" t="s">
        <v>6628</v>
      </c>
      <c r="H2265" t="s">
        <v>6628</v>
      </c>
      <c r="I2265" t="s">
        <v>10325</v>
      </c>
      <c r="J2265" t="s">
        <v>6630</v>
      </c>
      <c r="L2265" t="s">
        <v>6526</v>
      </c>
      <c r="M2265" t="s">
        <v>6630</v>
      </c>
      <c r="N2265" t="s">
        <v>6630</v>
      </c>
      <c r="O2265" t="s">
        <v>6630</v>
      </c>
      <c r="P2265" t="s">
        <v>6630</v>
      </c>
      <c r="Q2265" t="s">
        <v>6630</v>
      </c>
    </row>
    <row r="2266" spans="1:17" x14ac:dyDescent="0.35">
      <c r="A2266" t="s">
        <v>10326</v>
      </c>
      <c r="B2266" t="s">
        <v>6626</v>
      </c>
      <c r="C2266" t="s">
        <v>6628</v>
      </c>
      <c r="D2266" t="s">
        <v>6628</v>
      </c>
      <c r="E2266" t="s">
        <v>6628</v>
      </c>
      <c r="F2266" t="s">
        <v>6628</v>
      </c>
      <c r="G2266" t="s">
        <v>6628</v>
      </c>
      <c r="H2266" t="s">
        <v>6628</v>
      </c>
      <c r="I2266" t="s">
        <v>10327</v>
      </c>
      <c r="J2266" t="s">
        <v>6630</v>
      </c>
      <c r="L2266" t="s">
        <v>6526</v>
      </c>
      <c r="M2266" t="s">
        <v>6630</v>
      </c>
      <c r="N2266" t="s">
        <v>6630</v>
      </c>
      <c r="O2266" t="s">
        <v>6630</v>
      </c>
      <c r="P2266" t="s">
        <v>6630</v>
      </c>
      <c r="Q2266" t="s">
        <v>6630</v>
      </c>
    </row>
    <row r="2267" spans="1:17" x14ac:dyDescent="0.35">
      <c r="A2267">
        <v>8700106489</v>
      </c>
      <c r="B2267" t="s">
        <v>6626</v>
      </c>
      <c r="C2267" t="s">
        <v>6356</v>
      </c>
      <c r="D2267">
        <v>200</v>
      </c>
      <c r="E2267" t="s">
        <v>6366</v>
      </c>
      <c r="F2267">
        <v>207</v>
      </c>
      <c r="G2267" t="s">
        <v>6640</v>
      </c>
      <c r="H2267">
        <v>746</v>
      </c>
      <c r="I2267" t="s">
        <v>10328</v>
      </c>
      <c r="J2267">
        <v>29000</v>
      </c>
      <c r="L2267" t="s">
        <v>6529</v>
      </c>
      <c r="M2267" t="s">
        <v>6630</v>
      </c>
      <c r="N2267" t="s">
        <v>6630</v>
      </c>
      <c r="O2267" t="s">
        <v>6630</v>
      </c>
      <c r="P2267" t="s">
        <v>10329</v>
      </c>
      <c r="Q2267" t="s">
        <v>6630</v>
      </c>
    </row>
    <row r="2268" spans="1:17" x14ac:dyDescent="0.35">
      <c r="A2268">
        <v>9415113148</v>
      </c>
      <c r="B2268" t="s">
        <v>6626</v>
      </c>
      <c r="C2268" t="s">
        <v>6356</v>
      </c>
      <c r="D2268">
        <v>200</v>
      </c>
      <c r="E2268" t="s">
        <v>6701</v>
      </c>
      <c r="F2268">
        <v>500</v>
      </c>
      <c r="G2268" t="s">
        <v>6702</v>
      </c>
      <c r="H2268">
        <v>55</v>
      </c>
      <c r="I2268" t="s">
        <v>10330</v>
      </c>
      <c r="J2268">
        <v>12032</v>
      </c>
      <c r="L2268" t="s">
        <v>6529</v>
      </c>
      <c r="M2268">
        <v>10951344</v>
      </c>
      <c r="N2268" t="s">
        <v>6630</v>
      </c>
      <c r="O2268" t="s">
        <v>10331</v>
      </c>
      <c r="P2268" t="s">
        <v>10332</v>
      </c>
      <c r="Q2268" t="s">
        <v>6630</v>
      </c>
    </row>
    <row r="2269" spans="1:17" x14ac:dyDescent="0.35">
      <c r="A2269" t="s">
        <v>10333</v>
      </c>
      <c r="B2269" t="s">
        <v>6626</v>
      </c>
      <c r="C2269" t="s">
        <v>6628</v>
      </c>
      <c r="D2269" t="s">
        <v>6628</v>
      </c>
      <c r="E2269" t="s">
        <v>6628</v>
      </c>
      <c r="F2269" t="s">
        <v>6628</v>
      </c>
      <c r="G2269" t="s">
        <v>6628</v>
      </c>
      <c r="H2269" t="s">
        <v>6628</v>
      </c>
      <c r="I2269" t="s">
        <v>10334</v>
      </c>
      <c r="J2269" t="s">
        <v>6630</v>
      </c>
      <c r="L2269" t="s">
        <v>6526</v>
      </c>
      <c r="M2269" t="s">
        <v>6630</v>
      </c>
      <c r="N2269" t="s">
        <v>6630</v>
      </c>
      <c r="O2269" t="s">
        <v>6630</v>
      </c>
      <c r="P2269" t="s">
        <v>6630</v>
      </c>
      <c r="Q2269" t="s">
        <v>6630</v>
      </c>
    </row>
    <row r="2270" spans="1:17" x14ac:dyDescent="0.35">
      <c r="A2270">
        <v>7904108176</v>
      </c>
      <c r="B2270" t="s">
        <v>6626</v>
      </c>
      <c r="C2270" t="s">
        <v>6627</v>
      </c>
      <c r="D2270">
        <v>145</v>
      </c>
      <c r="E2270" t="s">
        <v>6627</v>
      </c>
      <c r="F2270">
        <v>145</v>
      </c>
      <c r="G2270" t="s">
        <v>6627</v>
      </c>
      <c r="H2270">
        <v>15</v>
      </c>
      <c r="I2270" t="s">
        <v>10335</v>
      </c>
      <c r="J2270">
        <v>20804</v>
      </c>
      <c r="L2270" t="s">
        <v>6529</v>
      </c>
      <c r="M2270">
        <v>10004241</v>
      </c>
      <c r="N2270" t="s">
        <v>6630</v>
      </c>
      <c r="O2270" t="s">
        <v>10336</v>
      </c>
      <c r="P2270" t="s">
        <v>10337</v>
      </c>
      <c r="Q2270" t="s">
        <v>6630</v>
      </c>
    </row>
    <row r="2271" spans="1:17" x14ac:dyDescent="0.35">
      <c r="A2271">
        <v>9494100510</v>
      </c>
      <c r="B2271" t="s">
        <v>6626</v>
      </c>
      <c r="C2271" t="s">
        <v>7114</v>
      </c>
      <c r="D2271">
        <v>115</v>
      </c>
      <c r="E2271" t="s">
        <v>6628</v>
      </c>
      <c r="F2271" t="s">
        <v>6628</v>
      </c>
      <c r="G2271" t="s">
        <v>4019</v>
      </c>
      <c r="H2271">
        <v>20</v>
      </c>
      <c r="I2271" t="s">
        <v>10338</v>
      </c>
      <c r="J2271" t="s">
        <v>6630</v>
      </c>
      <c r="L2271" t="s">
        <v>6529</v>
      </c>
      <c r="M2271" t="s">
        <v>6630</v>
      </c>
      <c r="N2271">
        <v>10007416</v>
      </c>
      <c r="O2271" t="s">
        <v>6630</v>
      </c>
      <c r="P2271" t="s">
        <v>10339</v>
      </c>
      <c r="Q2271" t="s">
        <v>6630</v>
      </c>
    </row>
    <row r="2272" spans="1:17" x14ac:dyDescent="0.35">
      <c r="A2272">
        <v>9414112017</v>
      </c>
      <c r="B2272" t="s">
        <v>6626</v>
      </c>
      <c r="C2272" t="s">
        <v>8365</v>
      </c>
      <c r="D2272">
        <v>105</v>
      </c>
      <c r="E2272" t="s">
        <v>8513</v>
      </c>
      <c r="F2272">
        <v>100</v>
      </c>
      <c r="G2272" t="s">
        <v>8367</v>
      </c>
      <c r="H2272">
        <v>5</v>
      </c>
      <c r="I2272" t="s">
        <v>10340</v>
      </c>
      <c r="J2272">
        <v>10500</v>
      </c>
      <c r="L2272" t="s">
        <v>6529</v>
      </c>
      <c r="M2272">
        <v>10444246</v>
      </c>
      <c r="N2272" t="s">
        <v>6630</v>
      </c>
      <c r="O2272" t="s">
        <v>6630</v>
      </c>
      <c r="P2272" t="s">
        <v>6630</v>
      </c>
      <c r="Q2272">
        <v>700</v>
      </c>
    </row>
    <row r="2273" spans="1:17" x14ac:dyDescent="0.35">
      <c r="A2273">
        <v>9494014720</v>
      </c>
      <c r="B2273" t="s">
        <v>6626</v>
      </c>
      <c r="C2273" t="s">
        <v>8762</v>
      </c>
      <c r="D2273">
        <v>130</v>
      </c>
      <c r="E2273" t="s">
        <v>6628</v>
      </c>
      <c r="F2273" t="s">
        <v>6628</v>
      </c>
      <c r="G2273" t="s">
        <v>3774</v>
      </c>
      <c r="H2273">
        <v>100</v>
      </c>
      <c r="I2273" t="s">
        <v>10341</v>
      </c>
      <c r="J2273" t="s">
        <v>6630</v>
      </c>
      <c r="L2273" t="s">
        <v>6529</v>
      </c>
      <c r="M2273" t="s">
        <v>6630</v>
      </c>
      <c r="N2273" t="s">
        <v>6630</v>
      </c>
      <c r="O2273" t="s">
        <v>10342</v>
      </c>
      <c r="P2273" t="s">
        <v>10343</v>
      </c>
      <c r="Q2273" t="s">
        <v>6630</v>
      </c>
    </row>
    <row r="2274" spans="1:17" x14ac:dyDescent="0.35">
      <c r="A2274">
        <v>9496100886</v>
      </c>
      <c r="B2274" t="s">
        <v>6626</v>
      </c>
      <c r="C2274" t="s">
        <v>6356</v>
      </c>
      <c r="D2274">
        <v>200</v>
      </c>
      <c r="E2274" t="s">
        <v>6659</v>
      </c>
      <c r="F2274">
        <v>208</v>
      </c>
      <c r="G2274" t="s">
        <v>6933</v>
      </c>
      <c r="H2274">
        <v>300</v>
      </c>
      <c r="I2274" t="s">
        <v>10344</v>
      </c>
      <c r="J2274" t="s">
        <v>6630</v>
      </c>
      <c r="L2274" t="s">
        <v>6529</v>
      </c>
      <c r="M2274" t="s">
        <v>6630</v>
      </c>
      <c r="N2274">
        <v>10008204</v>
      </c>
      <c r="O2274" t="s">
        <v>6630</v>
      </c>
      <c r="P2274" t="s">
        <v>10345</v>
      </c>
      <c r="Q2274" t="s">
        <v>6630</v>
      </c>
    </row>
    <row r="2275" spans="1:17" x14ac:dyDescent="0.35">
      <c r="A2275" t="s">
        <v>10346</v>
      </c>
      <c r="B2275" t="s">
        <v>6626</v>
      </c>
      <c r="C2275" t="s">
        <v>6628</v>
      </c>
      <c r="D2275" t="s">
        <v>6628</v>
      </c>
      <c r="E2275" t="s">
        <v>6628</v>
      </c>
      <c r="F2275" t="s">
        <v>6628</v>
      </c>
      <c r="G2275" t="s">
        <v>6628</v>
      </c>
      <c r="H2275" t="s">
        <v>6628</v>
      </c>
      <c r="I2275" t="s">
        <v>10347</v>
      </c>
      <c r="J2275" t="s">
        <v>6630</v>
      </c>
      <c r="L2275" t="s">
        <v>6529</v>
      </c>
      <c r="M2275" t="s">
        <v>6630</v>
      </c>
      <c r="N2275" t="s">
        <v>6630</v>
      </c>
      <c r="O2275" t="s">
        <v>6630</v>
      </c>
      <c r="P2275" t="s">
        <v>6630</v>
      </c>
      <c r="Q2275" t="s">
        <v>6630</v>
      </c>
    </row>
    <row r="2276" spans="1:17" x14ac:dyDescent="0.35">
      <c r="A2276">
        <v>3905108483</v>
      </c>
      <c r="B2276" t="s">
        <v>6626</v>
      </c>
      <c r="C2276" t="s">
        <v>6356</v>
      </c>
      <c r="D2276">
        <v>200</v>
      </c>
      <c r="E2276" t="s">
        <v>5245</v>
      </c>
      <c r="F2276">
        <v>202</v>
      </c>
      <c r="G2276" t="s">
        <v>5245</v>
      </c>
      <c r="H2276">
        <v>450</v>
      </c>
      <c r="I2276" t="s">
        <v>10348</v>
      </c>
      <c r="J2276">
        <v>20207</v>
      </c>
      <c r="L2276" t="s">
        <v>6529</v>
      </c>
      <c r="M2276">
        <v>10507180</v>
      </c>
      <c r="N2276">
        <v>10799012</v>
      </c>
      <c r="O2276" t="s">
        <v>6630</v>
      </c>
      <c r="P2276" t="s">
        <v>6630</v>
      </c>
      <c r="Q2276">
        <v>600</v>
      </c>
    </row>
    <row r="2277" spans="1:17" x14ac:dyDescent="0.35">
      <c r="A2277">
        <v>9404108344</v>
      </c>
      <c r="B2277" t="s">
        <v>6626</v>
      </c>
      <c r="C2277" t="s">
        <v>6356</v>
      </c>
      <c r="D2277">
        <v>200</v>
      </c>
      <c r="E2277" t="s">
        <v>6659</v>
      </c>
      <c r="F2277">
        <v>208</v>
      </c>
      <c r="G2277" t="s">
        <v>977</v>
      </c>
      <c r="H2277">
        <v>310</v>
      </c>
      <c r="I2277" t="s">
        <v>10349</v>
      </c>
      <c r="J2277">
        <v>13562</v>
      </c>
      <c r="L2277" t="s">
        <v>6529</v>
      </c>
      <c r="M2277">
        <v>10677251</v>
      </c>
      <c r="N2277">
        <v>10517943</v>
      </c>
      <c r="O2277" t="s">
        <v>6630</v>
      </c>
      <c r="P2277" t="s">
        <v>10350</v>
      </c>
      <c r="Q2277" t="s">
        <v>6630</v>
      </c>
    </row>
    <row r="2278" spans="1:17" x14ac:dyDescent="0.35">
      <c r="A2278">
        <v>9424116828</v>
      </c>
      <c r="B2278" t="s">
        <v>6334</v>
      </c>
      <c r="C2278" t="s">
        <v>6356</v>
      </c>
      <c r="D2278">
        <v>200</v>
      </c>
      <c r="E2278" t="s">
        <v>6645</v>
      </c>
      <c r="F2278">
        <v>201</v>
      </c>
      <c r="G2278" t="s">
        <v>6808</v>
      </c>
      <c r="H2278">
        <v>805</v>
      </c>
      <c r="I2278" t="s">
        <v>10351</v>
      </c>
      <c r="J2278">
        <v>20116</v>
      </c>
      <c r="L2278" t="s">
        <v>6529</v>
      </c>
      <c r="M2278">
        <v>11295537</v>
      </c>
      <c r="N2278">
        <v>11211305</v>
      </c>
      <c r="O2278" t="s">
        <v>6630</v>
      </c>
      <c r="P2278" t="s">
        <v>6630</v>
      </c>
      <c r="Q2278" t="s">
        <v>6630</v>
      </c>
    </row>
    <row r="2279" spans="1:17" x14ac:dyDescent="0.35">
      <c r="A2279">
        <v>9403107763</v>
      </c>
      <c r="B2279" t="s">
        <v>6626</v>
      </c>
      <c r="C2279" t="s">
        <v>6356</v>
      </c>
      <c r="D2279">
        <v>200</v>
      </c>
      <c r="E2279" t="s">
        <v>6366</v>
      </c>
      <c r="F2279">
        <v>207</v>
      </c>
      <c r="G2279" t="s">
        <v>176</v>
      </c>
      <c r="H2279">
        <v>705</v>
      </c>
      <c r="I2279" t="s">
        <v>10352</v>
      </c>
      <c r="J2279">
        <v>20800</v>
      </c>
      <c r="L2279" t="s">
        <v>6529</v>
      </c>
      <c r="M2279" t="s">
        <v>6630</v>
      </c>
      <c r="N2279">
        <v>10506689</v>
      </c>
      <c r="O2279" t="s">
        <v>6630</v>
      </c>
      <c r="P2279" t="s">
        <v>10353</v>
      </c>
      <c r="Q2279" t="s">
        <v>6630</v>
      </c>
    </row>
    <row r="2280" spans="1:17" x14ac:dyDescent="0.35">
      <c r="A2280">
        <v>9404108413</v>
      </c>
      <c r="B2280" t="s">
        <v>6626</v>
      </c>
      <c r="C2280" t="s">
        <v>6356</v>
      </c>
      <c r="D2280">
        <v>200</v>
      </c>
      <c r="E2280" t="s">
        <v>488</v>
      </c>
      <c r="F2280">
        <v>203</v>
      </c>
      <c r="G2280" t="s">
        <v>488</v>
      </c>
      <c r="H2280">
        <v>500</v>
      </c>
      <c r="I2280" t="s">
        <v>10354</v>
      </c>
      <c r="J2280">
        <v>20300</v>
      </c>
      <c r="L2280" t="s">
        <v>6529</v>
      </c>
      <c r="M2280">
        <v>10572619</v>
      </c>
      <c r="N2280">
        <v>10245351</v>
      </c>
      <c r="O2280" t="s">
        <v>6630</v>
      </c>
      <c r="P2280" t="s">
        <v>10355</v>
      </c>
      <c r="Q2280" t="s">
        <v>6630</v>
      </c>
    </row>
    <row r="2281" spans="1:17" x14ac:dyDescent="0.35">
      <c r="A2281">
        <v>9418114664</v>
      </c>
      <c r="B2281" t="s">
        <v>6626</v>
      </c>
      <c r="C2281" t="s">
        <v>6356</v>
      </c>
      <c r="D2281">
        <v>200</v>
      </c>
      <c r="E2281" t="s">
        <v>6366</v>
      </c>
      <c r="F2281">
        <v>207</v>
      </c>
      <c r="G2281" t="s">
        <v>6638</v>
      </c>
      <c r="H2281">
        <v>415</v>
      </c>
      <c r="I2281" t="s">
        <v>10356</v>
      </c>
      <c r="J2281">
        <v>20115</v>
      </c>
      <c r="L2281" t="s">
        <v>6529</v>
      </c>
      <c r="M2281">
        <v>10979371</v>
      </c>
      <c r="N2281">
        <v>10964137</v>
      </c>
      <c r="O2281" t="s">
        <v>6630</v>
      </c>
      <c r="P2281" t="s">
        <v>6630</v>
      </c>
      <c r="Q2281" t="s">
        <v>6630</v>
      </c>
    </row>
    <row r="2282" spans="1:17" x14ac:dyDescent="0.35">
      <c r="A2282">
        <v>9416113731</v>
      </c>
      <c r="B2282" t="s">
        <v>6626</v>
      </c>
      <c r="C2282" t="s">
        <v>6356</v>
      </c>
      <c r="D2282">
        <v>200</v>
      </c>
      <c r="E2282" t="s">
        <v>6645</v>
      </c>
      <c r="F2282">
        <v>201</v>
      </c>
      <c r="G2282" t="s">
        <v>6638</v>
      </c>
      <c r="H2282">
        <v>415</v>
      </c>
      <c r="I2282" t="s">
        <v>10357</v>
      </c>
      <c r="J2282">
        <v>20115</v>
      </c>
      <c r="L2282" t="s">
        <v>6529</v>
      </c>
      <c r="M2282">
        <v>13150534</v>
      </c>
      <c r="N2282">
        <v>11347940</v>
      </c>
      <c r="O2282" t="s">
        <v>10358</v>
      </c>
      <c r="P2282" t="s">
        <v>6630</v>
      </c>
      <c r="Q2282" t="s">
        <v>6630</v>
      </c>
    </row>
    <row r="2283" spans="1:17" x14ac:dyDescent="0.35">
      <c r="A2283">
        <v>9406108908</v>
      </c>
      <c r="B2283" t="s">
        <v>6626</v>
      </c>
      <c r="C2283" t="s">
        <v>6356</v>
      </c>
      <c r="D2283">
        <v>200</v>
      </c>
      <c r="E2283" t="s">
        <v>6366</v>
      </c>
      <c r="F2283">
        <v>207</v>
      </c>
      <c r="G2283" t="s">
        <v>6651</v>
      </c>
      <c r="H2283">
        <v>410</v>
      </c>
      <c r="I2283" t="s">
        <v>10359</v>
      </c>
      <c r="J2283" t="s">
        <v>6630</v>
      </c>
      <c r="L2283" t="s">
        <v>6529</v>
      </c>
      <c r="M2283">
        <v>11382104</v>
      </c>
      <c r="N2283">
        <v>10381011</v>
      </c>
      <c r="O2283" t="s">
        <v>6630</v>
      </c>
      <c r="P2283" t="s">
        <v>10360</v>
      </c>
      <c r="Q2283" t="s">
        <v>6630</v>
      </c>
    </row>
    <row r="2284" spans="1:17" x14ac:dyDescent="0.35">
      <c r="A2284">
        <v>9409109804</v>
      </c>
      <c r="B2284" t="s">
        <v>6626</v>
      </c>
      <c r="C2284" t="s">
        <v>6356</v>
      </c>
      <c r="D2284">
        <v>200</v>
      </c>
      <c r="E2284" t="s">
        <v>6659</v>
      </c>
      <c r="F2284">
        <v>208</v>
      </c>
      <c r="G2284" t="s">
        <v>6696</v>
      </c>
      <c r="H2284">
        <v>322</v>
      </c>
      <c r="I2284" t="s">
        <v>10361</v>
      </c>
      <c r="J2284">
        <v>13800</v>
      </c>
      <c r="L2284" t="s">
        <v>6529</v>
      </c>
      <c r="M2284">
        <v>11882678</v>
      </c>
      <c r="N2284">
        <v>12217549</v>
      </c>
      <c r="O2284" t="s">
        <v>6630</v>
      </c>
      <c r="P2284">
        <v>13780.804011</v>
      </c>
      <c r="Q2284">
        <v>700</v>
      </c>
    </row>
    <row r="2285" spans="1:17" x14ac:dyDescent="0.35">
      <c r="A2285">
        <v>9405108535</v>
      </c>
      <c r="B2285" t="s">
        <v>6626</v>
      </c>
      <c r="C2285" t="s">
        <v>6356</v>
      </c>
      <c r="D2285">
        <v>200</v>
      </c>
      <c r="E2285" t="s">
        <v>6659</v>
      </c>
      <c r="F2285">
        <v>208</v>
      </c>
      <c r="G2285" t="s">
        <v>977</v>
      </c>
      <c r="H2285">
        <v>310</v>
      </c>
      <c r="I2285" t="s">
        <v>10362</v>
      </c>
      <c r="J2285">
        <v>13562</v>
      </c>
      <c r="L2285" t="s">
        <v>6529</v>
      </c>
      <c r="M2285">
        <v>10677251</v>
      </c>
      <c r="N2285">
        <v>10517943</v>
      </c>
      <c r="O2285" t="s">
        <v>10363</v>
      </c>
      <c r="P2285" t="s">
        <v>6630</v>
      </c>
      <c r="Q2285">
        <v>700</v>
      </c>
    </row>
    <row r="2286" spans="1:17" x14ac:dyDescent="0.35">
      <c r="A2286">
        <v>9408109438</v>
      </c>
      <c r="B2286" t="s">
        <v>6626</v>
      </c>
      <c r="C2286" t="s">
        <v>6356</v>
      </c>
      <c r="D2286">
        <v>200</v>
      </c>
      <c r="E2286" t="s">
        <v>6357</v>
      </c>
      <c r="F2286">
        <v>209</v>
      </c>
      <c r="G2286" t="s">
        <v>6720</v>
      </c>
      <c r="H2286">
        <v>388</v>
      </c>
      <c r="I2286" t="s">
        <v>10364</v>
      </c>
      <c r="J2286">
        <v>13840</v>
      </c>
      <c r="L2286" t="s">
        <v>6529</v>
      </c>
      <c r="M2286">
        <v>11960453</v>
      </c>
      <c r="N2286">
        <v>10039058</v>
      </c>
      <c r="O2286" t="s">
        <v>10365</v>
      </c>
      <c r="P2286" t="s">
        <v>6630</v>
      </c>
      <c r="Q2286" t="s">
        <v>6630</v>
      </c>
    </row>
    <row r="2287" spans="1:17" x14ac:dyDescent="0.35">
      <c r="A2287">
        <v>7998105781</v>
      </c>
      <c r="B2287" t="s">
        <v>6626</v>
      </c>
      <c r="C2287" t="s">
        <v>6540</v>
      </c>
      <c r="D2287">
        <v>131</v>
      </c>
      <c r="E2287" t="s">
        <v>6366</v>
      </c>
      <c r="F2287">
        <v>207</v>
      </c>
      <c r="G2287" t="s">
        <v>7284</v>
      </c>
      <c r="H2287">
        <v>130</v>
      </c>
      <c r="I2287" t="s">
        <v>10366</v>
      </c>
      <c r="J2287" t="s">
        <v>6630</v>
      </c>
      <c r="L2287" t="s">
        <v>6529</v>
      </c>
      <c r="M2287" t="s">
        <v>6630</v>
      </c>
      <c r="N2287">
        <v>10151179</v>
      </c>
      <c r="O2287" t="s">
        <v>7817</v>
      </c>
      <c r="P2287" t="s">
        <v>10367</v>
      </c>
      <c r="Q2287" t="s">
        <v>6630</v>
      </c>
    </row>
    <row r="2288" spans="1:17" x14ac:dyDescent="0.35">
      <c r="A2288" t="s">
        <v>10368</v>
      </c>
      <c r="B2288" t="s">
        <v>6626</v>
      </c>
      <c r="C2288" t="s">
        <v>6628</v>
      </c>
      <c r="D2288" t="s">
        <v>6628</v>
      </c>
      <c r="E2288" t="s">
        <v>6628</v>
      </c>
      <c r="F2288" t="s">
        <v>6628</v>
      </c>
      <c r="G2288" t="s">
        <v>6628</v>
      </c>
      <c r="H2288" t="s">
        <v>6628</v>
      </c>
      <c r="I2288" t="s">
        <v>10369</v>
      </c>
      <c r="J2288" t="s">
        <v>6630</v>
      </c>
      <c r="L2288" t="s">
        <v>6526</v>
      </c>
      <c r="M2288" t="s">
        <v>6630</v>
      </c>
      <c r="N2288" t="s">
        <v>6630</v>
      </c>
      <c r="O2288" t="s">
        <v>6630</v>
      </c>
      <c r="P2288" t="s">
        <v>6630</v>
      </c>
      <c r="Q2288" t="s">
        <v>6630</v>
      </c>
    </row>
    <row r="2289" spans="1:17" x14ac:dyDescent="0.35">
      <c r="A2289">
        <v>9417113854</v>
      </c>
      <c r="B2289" t="s">
        <v>6626</v>
      </c>
      <c r="C2289" t="s">
        <v>6356</v>
      </c>
      <c r="D2289">
        <v>200</v>
      </c>
      <c r="E2289" t="s">
        <v>6701</v>
      </c>
      <c r="F2289">
        <v>500</v>
      </c>
      <c r="G2289" t="s">
        <v>6702</v>
      </c>
      <c r="H2289">
        <v>55</v>
      </c>
      <c r="I2289" t="s">
        <v>10370</v>
      </c>
      <c r="J2289">
        <v>12032</v>
      </c>
      <c r="L2289" t="s">
        <v>6529</v>
      </c>
      <c r="M2289">
        <v>10120428</v>
      </c>
      <c r="N2289">
        <v>10447383</v>
      </c>
      <c r="O2289" t="s">
        <v>6630</v>
      </c>
      <c r="P2289" t="s">
        <v>6630</v>
      </c>
      <c r="Q2289" t="s">
        <v>6630</v>
      </c>
    </row>
    <row r="2290" spans="1:17" x14ac:dyDescent="0.35">
      <c r="A2290">
        <v>9412111060</v>
      </c>
      <c r="B2290" t="s">
        <v>6626</v>
      </c>
      <c r="C2290" t="s">
        <v>6356</v>
      </c>
      <c r="D2290">
        <v>200</v>
      </c>
      <c r="E2290" t="s">
        <v>6357</v>
      </c>
      <c r="F2290">
        <v>209</v>
      </c>
      <c r="G2290" t="s">
        <v>6720</v>
      </c>
      <c r="H2290">
        <v>388</v>
      </c>
      <c r="I2290" t="s">
        <v>10371</v>
      </c>
      <c r="J2290">
        <v>13842</v>
      </c>
      <c r="L2290" t="s">
        <v>6529</v>
      </c>
      <c r="M2290">
        <v>10039058</v>
      </c>
      <c r="N2290">
        <v>10652862</v>
      </c>
      <c r="O2290" t="s">
        <v>6799</v>
      </c>
      <c r="P2290" t="s">
        <v>6630</v>
      </c>
      <c r="Q2290">
        <v>700</v>
      </c>
    </row>
    <row r="2291" spans="1:17" x14ac:dyDescent="0.35">
      <c r="A2291">
        <v>9421115718</v>
      </c>
      <c r="B2291" t="s">
        <v>6626</v>
      </c>
      <c r="C2291" t="s">
        <v>6356</v>
      </c>
      <c r="D2291">
        <v>200</v>
      </c>
      <c r="E2291" t="s">
        <v>6645</v>
      </c>
      <c r="F2291">
        <v>201</v>
      </c>
      <c r="G2291" t="s">
        <v>6638</v>
      </c>
      <c r="H2291">
        <v>415</v>
      </c>
      <c r="I2291" t="s">
        <v>10372</v>
      </c>
      <c r="J2291">
        <v>20115</v>
      </c>
      <c r="L2291" t="s">
        <v>6529</v>
      </c>
      <c r="M2291">
        <v>12205871</v>
      </c>
      <c r="N2291">
        <v>14666583</v>
      </c>
      <c r="O2291" t="s">
        <v>6630</v>
      </c>
      <c r="P2291" t="s">
        <v>6630</v>
      </c>
      <c r="Q2291" t="s">
        <v>6630</v>
      </c>
    </row>
    <row r="2292" spans="1:17" x14ac:dyDescent="0.35">
      <c r="A2292">
        <v>9400106476</v>
      </c>
      <c r="B2292" t="s">
        <v>6626</v>
      </c>
      <c r="C2292" t="s">
        <v>6356</v>
      </c>
      <c r="D2292">
        <v>200</v>
      </c>
      <c r="E2292" t="s">
        <v>5245</v>
      </c>
      <c r="F2292">
        <v>202</v>
      </c>
      <c r="G2292" t="s">
        <v>5245</v>
      </c>
      <c r="H2292">
        <v>450</v>
      </c>
      <c r="I2292" t="s">
        <v>10373</v>
      </c>
      <c r="J2292" t="s">
        <v>6630</v>
      </c>
      <c r="L2292" t="s">
        <v>6529</v>
      </c>
      <c r="M2292">
        <v>10007830</v>
      </c>
      <c r="N2292">
        <v>10015915</v>
      </c>
      <c r="O2292" t="s">
        <v>7495</v>
      </c>
      <c r="P2292" t="s">
        <v>7020</v>
      </c>
      <c r="Q2292" t="s">
        <v>6630</v>
      </c>
    </row>
    <row r="2293" spans="1:17" x14ac:dyDescent="0.35">
      <c r="A2293">
        <v>3923116413</v>
      </c>
      <c r="B2293" t="s">
        <v>6626</v>
      </c>
      <c r="C2293" t="s">
        <v>6356</v>
      </c>
      <c r="D2293">
        <v>200</v>
      </c>
      <c r="E2293" t="s">
        <v>5245</v>
      </c>
      <c r="F2293">
        <v>202</v>
      </c>
      <c r="G2293" t="s">
        <v>5245</v>
      </c>
      <c r="H2293">
        <v>450</v>
      </c>
      <c r="I2293" t="s">
        <v>10374</v>
      </c>
      <c r="J2293">
        <v>20200</v>
      </c>
      <c r="L2293" t="s">
        <v>6529</v>
      </c>
      <c r="M2293">
        <v>14314959</v>
      </c>
      <c r="N2293">
        <v>10558147</v>
      </c>
      <c r="O2293" t="s">
        <v>6630</v>
      </c>
      <c r="P2293" t="s">
        <v>6630</v>
      </c>
      <c r="Q2293">
        <v>800</v>
      </c>
    </row>
    <row r="2294" spans="1:17" x14ac:dyDescent="0.35">
      <c r="A2294">
        <v>6303107969</v>
      </c>
      <c r="B2294" t="s">
        <v>6626</v>
      </c>
      <c r="C2294" t="s">
        <v>6356</v>
      </c>
      <c r="D2294">
        <v>200</v>
      </c>
      <c r="E2294" t="s">
        <v>6366</v>
      </c>
      <c r="F2294">
        <v>207</v>
      </c>
      <c r="G2294" t="s">
        <v>6662</v>
      </c>
      <c r="H2294">
        <v>720</v>
      </c>
      <c r="I2294" t="s">
        <v>10375</v>
      </c>
      <c r="J2294">
        <v>20800</v>
      </c>
      <c r="L2294" t="s">
        <v>6529</v>
      </c>
      <c r="M2294">
        <v>10506697</v>
      </c>
      <c r="N2294">
        <v>10007373</v>
      </c>
      <c r="O2294" t="s">
        <v>7418</v>
      </c>
      <c r="P2294" t="s">
        <v>7419</v>
      </c>
      <c r="Q2294" t="s">
        <v>6630</v>
      </c>
    </row>
    <row r="2295" spans="1:17" x14ac:dyDescent="0.35">
      <c r="A2295">
        <v>13810</v>
      </c>
      <c r="B2295" t="s">
        <v>6626</v>
      </c>
      <c r="C2295" t="s">
        <v>6356</v>
      </c>
      <c r="D2295">
        <v>200</v>
      </c>
      <c r="E2295" t="s">
        <v>6357</v>
      </c>
      <c r="F2295">
        <v>209</v>
      </c>
      <c r="G2295" t="s">
        <v>6862</v>
      </c>
      <c r="H2295">
        <v>350</v>
      </c>
      <c r="I2295" t="s">
        <v>10376</v>
      </c>
      <c r="J2295" t="s">
        <v>6630</v>
      </c>
      <c r="L2295" t="s">
        <v>6526</v>
      </c>
      <c r="M2295" t="s">
        <v>6630</v>
      </c>
      <c r="N2295" t="s">
        <v>6630</v>
      </c>
      <c r="O2295" t="s">
        <v>10377</v>
      </c>
      <c r="P2295" t="s">
        <v>6630</v>
      </c>
      <c r="Q2295" t="s">
        <v>6630</v>
      </c>
    </row>
    <row r="2296" spans="1:17" x14ac:dyDescent="0.35">
      <c r="A2296" t="s">
        <v>10378</v>
      </c>
      <c r="B2296" t="s">
        <v>6626</v>
      </c>
      <c r="C2296" t="s">
        <v>6628</v>
      </c>
      <c r="D2296" t="s">
        <v>6628</v>
      </c>
      <c r="E2296" t="s">
        <v>6628</v>
      </c>
      <c r="F2296" t="s">
        <v>6628</v>
      </c>
      <c r="G2296" t="s">
        <v>6628</v>
      </c>
      <c r="H2296" t="s">
        <v>6628</v>
      </c>
      <c r="I2296" t="s">
        <v>10379</v>
      </c>
      <c r="J2296" t="s">
        <v>6630</v>
      </c>
      <c r="L2296" t="s">
        <v>6526</v>
      </c>
      <c r="M2296" t="s">
        <v>6630</v>
      </c>
      <c r="N2296" t="s">
        <v>6630</v>
      </c>
      <c r="O2296" t="s">
        <v>6630</v>
      </c>
      <c r="P2296" t="s">
        <v>6630</v>
      </c>
      <c r="Q2296" t="s">
        <v>6630</v>
      </c>
    </row>
    <row r="2297" spans="1:17" x14ac:dyDescent="0.35">
      <c r="A2297">
        <v>3511110622</v>
      </c>
      <c r="B2297" t="s">
        <v>6626</v>
      </c>
      <c r="C2297" t="s">
        <v>6356</v>
      </c>
      <c r="D2297">
        <v>200</v>
      </c>
      <c r="E2297" t="s">
        <v>5245</v>
      </c>
      <c r="F2297">
        <v>202</v>
      </c>
      <c r="G2297" t="s">
        <v>5245</v>
      </c>
      <c r="H2297">
        <v>450</v>
      </c>
      <c r="I2297" t="s">
        <v>10380</v>
      </c>
      <c r="J2297">
        <v>20200</v>
      </c>
      <c r="L2297" t="s">
        <v>6529</v>
      </c>
      <c r="M2297">
        <v>13110938</v>
      </c>
      <c r="N2297" t="s">
        <v>6630</v>
      </c>
      <c r="O2297" t="s">
        <v>10381</v>
      </c>
      <c r="P2297" t="s">
        <v>6630</v>
      </c>
      <c r="Q2297" t="s">
        <v>6630</v>
      </c>
    </row>
    <row r="2298" spans="1:17" x14ac:dyDescent="0.35">
      <c r="A2298">
        <v>9422116146</v>
      </c>
      <c r="B2298" t="s">
        <v>6334</v>
      </c>
      <c r="C2298" t="s">
        <v>6356</v>
      </c>
      <c r="D2298">
        <v>200</v>
      </c>
      <c r="E2298" t="s">
        <v>6645</v>
      </c>
      <c r="F2298">
        <v>201</v>
      </c>
      <c r="G2298" t="s">
        <v>6638</v>
      </c>
      <c r="H2298">
        <v>415</v>
      </c>
      <c r="I2298" t="s">
        <v>10382</v>
      </c>
      <c r="J2298">
        <v>20115</v>
      </c>
      <c r="L2298" t="s">
        <v>6529</v>
      </c>
      <c r="M2298">
        <v>12919436</v>
      </c>
      <c r="N2298">
        <v>14839122</v>
      </c>
      <c r="O2298" t="s">
        <v>6630</v>
      </c>
      <c r="P2298" t="s">
        <v>6630</v>
      </c>
      <c r="Q2298" t="s">
        <v>6630</v>
      </c>
    </row>
    <row r="2299" spans="1:17" x14ac:dyDescent="0.35">
      <c r="A2299" t="s">
        <v>10383</v>
      </c>
      <c r="B2299" t="s">
        <v>6626</v>
      </c>
      <c r="C2299" t="s">
        <v>6628</v>
      </c>
      <c r="D2299" t="s">
        <v>6628</v>
      </c>
      <c r="E2299" t="s">
        <v>6628</v>
      </c>
      <c r="F2299" t="s">
        <v>6628</v>
      </c>
      <c r="G2299" t="s">
        <v>6628</v>
      </c>
      <c r="H2299" t="s">
        <v>6628</v>
      </c>
      <c r="I2299" t="s">
        <v>10384</v>
      </c>
      <c r="J2299" t="s">
        <v>6630</v>
      </c>
      <c r="L2299" t="s">
        <v>6526</v>
      </c>
      <c r="M2299" t="s">
        <v>6630</v>
      </c>
      <c r="N2299" t="s">
        <v>6630</v>
      </c>
      <c r="O2299" t="s">
        <v>6630</v>
      </c>
      <c r="P2299" t="s">
        <v>6630</v>
      </c>
      <c r="Q2299" t="s">
        <v>6630</v>
      </c>
    </row>
    <row r="2300" spans="1:17" x14ac:dyDescent="0.35">
      <c r="A2300">
        <v>9499106162</v>
      </c>
      <c r="B2300" t="s">
        <v>6626</v>
      </c>
      <c r="C2300" t="s">
        <v>6356</v>
      </c>
      <c r="D2300">
        <v>200</v>
      </c>
      <c r="E2300" t="s">
        <v>6659</v>
      </c>
      <c r="F2300">
        <v>208</v>
      </c>
      <c r="G2300" t="s">
        <v>7129</v>
      </c>
      <c r="H2300">
        <v>305</v>
      </c>
      <c r="I2300" t="s">
        <v>10385</v>
      </c>
      <c r="J2300">
        <v>13562</v>
      </c>
      <c r="L2300" t="s">
        <v>6529</v>
      </c>
      <c r="M2300" t="s">
        <v>6630</v>
      </c>
      <c r="N2300">
        <v>10008204</v>
      </c>
      <c r="O2300" t="s">
        <v>6630</v>
      </c>
      <c r="P2300" t="s">
        <v>10386</v>
      </c>
      <c r="Q2300" t="s">
        <v>6630</v>
      </c>
    </row>
    <row r="2301" spans="1:17" x14ac:dyDescent="0.35">
      <c r="A2301" t="s">
        <v>10387</v>
      </c>
      <c r="B2301" t="s">
        <v>6626</v>
      </c>
      <c r="C2301" t="s">
        <v>6628</v>
      </c>
      <c r="D2301" t="s">
        <v>6628</v>
      </c>
      <c r="E2301" t="s">
        <v>6628</v>
      </c>
      <c r="F2301" t="s">
        <v>6628</v>
      </c>
      <c r="G2301" t="s">
        <v>6628</v>
      </c>
      <c r="H2301" t="s">
        <v>6628</v>
      </c>
      <c r="I2301" t="s">
        <v>10388</v>
      </c>
      <c r="J2301" t="s">
        <v>6630</v>
      </c>
      <c r="L2301" t="s">
        <v>6526</v>
      </c>
      <c r="M2301" t="s">
        <v>6630</v>
      </c>
      <c r="N2301" t="s">
        <v>6630</v>
      </c>
      <c r="O2301" t="s">
        <v>6630</v>
      </c>
      <c r="P2301" t="s">
        <v>6630</v>
      </c>
      <c r="Q2301" t="s">
        <v>6630</v>
      </c>
    </row>
    <row r="2302" spans="1:17" x14ac:dyDescent="0.35">
      <c r="A2302">
        <v>6303107735</v>
      </c>
      <c r="B2302" t="s">
        <v>6626</v>
      </c>
      <c r="C2302" t="s">
        <v>6356</v>
      </c>
      <c r="D2302">
        <v>200</v>
      </c>
      <c r="E2302" t="s">
        <v>6366</v>
      </c>
      <c r="F2302">
        <v>207</v>
      </c>
      <c r="G2302" t="s">
        <v>6662</v>
      </c>
      <c r="H2302">
        <v>720</v>
      </c>
      <c r="I2302" t="s">
        <v>7670</v>
      </c>
      <c r="J2302">
        <v>20800</v>
      </c>
      <c r="L2302" t="s">
        <v>6529</v>
      </c>
      <c r="M2302" t="s">
        <v>6630</v>
      </c>
      <c r="N2302">
        <v>10506697</v>
      </c>
      <c r="O2302" t="s">
        <v>6669</v>
      </c>
      <c r="P2302" t="s">
        <v>7419</v>
      </c>
      <c r="Q2302" t="s">
        <v>6630</v>
      </c>
    </row>
    <row r="2303" spans="1:17" x14ac:dyDescent="0.35">
      <c r="A2303">
        <v>9411110811</v>
      </c>
      <c r="B2303" t="s">
        <v>6626</v>
      </c>
      <c r="C2303" t="s">
        <v>6356</v>
      </c>
      <c r="D2303">
        <v>200</v>
      </c>
      <c r="E2303" t="s">
        <v>6659</v>
      </c>
      <c r="F2303">
        <v>208</v>
      </c>
      <c r="G2303" t="s">
        <v>6726</v>
      </c>
      <c r="H2303">
        <v>315</v>
      </c>
      <c r="I2303" t="s">
        <v>10389</v>
      </c>
      <c r="J2303">
        <v>13565</v>
      </c>
      <c r="L2303" t="s">
        <v>6529</v>
      </c>
      <c r="M2303">
        <v>10122394</v>
      </c>
      <c r="N2303" t="s">
        <v>6630</v>
      </c>
      <c r="O2303">
        <v>29147</v>
      </c>
      <c r="P2303" t="s">
        <v>6630</v>
      </c>
      <c r="Q2303" t="s">
        <v>6630</v>
      </c>
    </row>
    <row r="2304" spans="1:17" x14ac:dyDescent="0.35">
      <c r="A2304">
        <v>7906108789</v>
      </c>
      <c r="B2304" t="s">
        <v>6626</v>
      </c>
      <c r="C2304" t="s">
        <v>6356</v>
      </c>
      <c r="D2304">
        <v>200</v>
      </c>
      <c r="E2304" t="s">
        <v>6366</v>
      </c>
      <c r="F2304">
        <v>207</v>
      </c>
      <c r="G2304" t="s">
        <v>6657</v>
      </c>
      <c r="H2304">
        <v>420</v>
      </c>
      <c r="I2304" t="s">
        <v>10390</v>
      </c>
      <c r="J2304" t="s">
        <v>6630</v>
      </c>
      <c r="L2304" t="s">
        <v>6529</v>
      </c>
      <c r="M2304">
        <v>11301773</v>
      </c>
      <c r="N2304" t="s">
        <v>6630</v>
      </c>
      <c r="O2304" t="s">
        <v>10391</v>
      </c>
      <c r="P2304" t="s">
        <v>6630</v>
      </c>
      <c r="Q2304" t="s">
        <v>6630</v>
      </c>
    </row>
    <row r="2305" spans="1:17" x14ac:dyDescent="0.35">
      <c r="A2305">
        <v>9415113171</v>
      </c>
      <c r="B2305" t="s">
        <v>6626</v>
      </c>
      <c r="C2305" t="s">
        <v>6356</v>
      </c>
      <c r="D2305">
        <v>200</v>
      </c>
      <c r="E2305" t="s">
        <v>6357</v>
      </c>
      <c r="F2305">
        <v>209</v>
      </c>
      <c r="G2305" t="s">
        <v>1998</v>
      </c>
      <c r="H2305">
        <v>335</v>
      </c>
      <c r="I2305" t="s">
        <v>10392</v>
      </c>
      <c r="J2305">
        <v>13800</v>
      </c>
      <c r="L2305" t="s">
        <v>6529</v>
      </c>
      <c r="M2305">
        <v>10094581</v>
      </c>
      <c r="N2305">
        <v>10795960</v>
      </c>
      <c r="O2305" t="s">
        <v>10393</v>
      </c>
      <c r="P2305" t="s">
        <v>8825</v>
      </c>
      <c r="Q2305" t="s">
        <v>6630</v>
      </c>
    </row>
    <row r="2306" spans="1:17" x14ac:dyDescent="0.35">
      <c r="A2306">
        <v>9423116431</v>
      </c>
      <c r="B2306" t="s">
        <v>6334</v>
      </c>
      <c r="C2306" t="s">
        <v>6540</v>
      </c>
      <c r="D2306">
        <v>131</v>
      </c>
      <c r="E2306" t="s">
        <v>6540</v>
      </c>
      <c r="F2306">
        <v>309</v>
      </c>
      <c r="G2306" t="s">
        <v>3774</v>
      </c>
      <c r="H2306">
        <v>100</v>
      </c>
      <c r="I2306" t="s">
        <v>10394</v>
      </c>
      <c r="J2306" t="s">
        <v>6630</v>
      </c>
      <c r="L2306" t="s">
        <v>6529</v>
      </c>
      <c r="M2306">
        <v>14992514</v>
      </c>
      <c r="N2306" t="s">
        <v>6630</v>
      </c>
      <c r="O2306" t="s">
        <v>6630</v>
      </c>
      <c r="P2306" t="s">
        <v>6630</v>
      </c>
      <c r="Q2306" t="s">
        <v>6630</v>
      </c>
    </row>
    <row r="2307" spans="1:17" x14ac:dyDescent="0.35">
      <c r="A2307">
        <v>9422116062</v>
      </c>
      <c r="B2307" t="s">
        <v>6626</v>
      </c>
      <c r="C2307" t="s">
        <v>6356</v>
      </c>
      <c r="D2307">
        <v>200</v>
      </c>
      <c r="E2307" t="s">
        <v>6366</v>
      </c>
      <c r="F2307">
        <v>207</v>
      </c>
      <c r="G2307" t="s">
        <v>3257</v>
      </c>
      <c r="H2307">
        <v>788</v>
      </c>
      <c r="I2307" t="s">
        <v>10395</v>
      </c>
      <c r="J2307">
        <v>20800</v>
      </c>
      <c r="L2307" t="s">
        <v>6529</v>
      </c>
      <c r="M2307">
        <v>10015354</v>
      </c>
      <c r="N2307">
        <v>10692389</v>
      </c>
      <c r="O2307" t="s">
        <v>6630</v>
      </c>
      <c r="P2307" t="s">
        <v>6630</v>
      </c>
      <c r="Q2307">
        <v>700</v>
      </c>
    </row>
    <row r="2308" spans="1:17" x14ac:dyDescent="0.35">
      <c r="A2308">
        <v>9415113167</v>
      </c>
      <c r="B2308" t="s">
        <v>6626</v>
      </c>
      <c r="C2308" t="s">
        <v>6356</v>
      </c>
      <c r="D2308">
        <v>200</v>
      </c>
      <c r="E2308" t="s">
        <v>6645</v>
      </c>
      <c r="F2308">
        <v>201</v>
      </c>
      <c r="G2308" t="s">
        <v>6657</v>
      </c>
      <c r="H2308">
        <v>420</v>
      </c>
      <c r="I2308" t="s">
        <v>10396</v>
      </c>
      <c r="J2308">
        <v>23200</v>
      </c>
      <c r="L2308" t="s">
        <v>6529</v>
      </c>
      <c r="M2308">
        <v>10663916</v>
      </c>
      <c r="N2308">
        <v>11552409</v>
      </c>
      <c r="O2308" t="s">
        <v>10397</v>
      </c>
      <c r="P2308" t="s">
        <v>6630</v>
      </c>
      <c r="Q2308" t="s">
        <v>6630</v>
      </c>
    </row>
    <row r="2309" spans="1:17" x14ac:dyDescent="0.35">
      <c r="A2309">
        <v>6399106011</v>
      </c>
      <c r="B2309" t="s">
        <v>6626</v>
      </c>
      <c r="C2309" t="s">
        <v>6356</v>
      </c>
      <c r="D2309">
        <v>200</v>
      </c>
      <c r="E2309" t="s">
        <v>6645</v>
      </c>
      <c r="F2309">
        <v>201</v>
      </c>
      <c r="G2309" t="s">
        <v>6657</v>
      </c>
      <c r="H2309">
        <v>420</v>
      </c>
      <c r="I2309" t="s">
        <v>10398</v>
      </c>
      <c r="J2309" t="s">
        <v>6630</v>
      </c>
      <c r="L2309" t="s">
        <v>6529</v>
      </c>
      <c r="M2309" t="s">
        <v>6630</v>
      </c>
      <c r="N2309">
        <v>10176667</v>
      </c>
      <c r="O2309" t="s">
        <v>6630</v>
      </c>
      <c r="P2309" t="s">
        <v>10399</v>
      </c>
      <c r="Q2309" t="s">
        <v>6630</v>
      </c>
    </row>
    <row r="2310" spans="1:17" x14ac:dyDescent="0.35">
      <c r="A2310">
        <v>9417114132</v>
      </c>
      <c r="B2310" t="s">
        <v>6626</v>
      </c>
      <c r="C2310" t="s">
        <v>6540</v>
      </c>
      <c r="D2310">
        <v>131</v>
      </c>
      <c r="E2310" t="s">
        <v>6672</v>
      </c>
      <c r="F2310">
        <v>703</v>
      </c>
      <c r="G2310" t="s">
        <v>3068</v>
      </c>
      <c r="H2310">
        <v>830</v>
      </c>
      <c r="I2310" t="s">
        <v>10400</v>
      </c>
      <c r="J2310">
        <v>13260</v>
      </c>
      <c r="L2310" t="s">
        <v>6529</v>
      </c>
      <c r="M2310">
        <v>14399569</v>
      </c>
      <c r="N2310" t="s">
        <v>6630</v>
      </c>
      <c r="O2310" t="s">
        <v>6630</v>
      </c>
      <c r="P2310" t="s">
        <v>6630</v>
      </c>
      <c r="Q2310" t="s">
        <v>6630</v>
      </c>
    </row>
    <row r="2311" spans="1:17" x14ac:dyDescent="0.35">
      <c r="A2311">
        <v>9411110719</v>
      </c>
      <c r="B2311" t="s">
        <v>6626</v>
      </c>
      <c r="C2311" t="s">
        <v>6356</v>
      </c>
      <c r="D2311">
        <v>200</v>
      </c>
      <c r="E2311" t="s">
        <v>6645</v>
      </c>
      <c r="F2311">
        <v>201</v>
      </c>
      <c r="G2311" t="s">
        <v>6638</v>
      </c>
      <c r="H2311">
        <v>415</v>
      </c>
      <c r="I2311" t="s">
        <v>10401</v>
      </c>
      <c r="J2311">
        <v>20115</v>
      </c>
      <c r="L2311" t="s">
        <v>6529</v>
      </c>
      <c r="M2311">
        <v>11784120</v>
      </c>
      <c r="N2311">
        <v>11785149</v>
      </c>
      <c r="O2311">
        <v>29928</v>
      </c>
      <c r="P2311" t="s">
        <v>6630</v>
      </c>
      <c r="Q2311" t="s">
        <v>6630</v>
      </c>
    </row>
    <row r="2312" spans="1:17" x14ac:dyDescent="0.35">
      <c r="A2312">
        <v>9414112428</v>
      </c>
      <c r="B2312" t="s">
        <v>6626</v>
      </c>
      <c r="C2312" t="s">
        <v>6540</v>
      </c>
      <c r="D2312">
        <v>131</v>
      </c>
      <c r="E2312" t="s">
        <v>6672</v>
      </c>
      <c r="F2312">
        <v>703</v>
      </c>
      <c r="G2312" t="s">
        <v>7042</v>
      </c>
      <c r="H2312">
        <v>730</v>
      </c>
      <c r="I2312" t="s">
        <v>10402</v>
      </c>
      <c r="J2312">
        <v>13200</v>
      </c>
      <c r="L2312" t="s">
        <v>6529</v>
      </c>
      <c r="M2312">
        <v>10576767</v>
      </c>
      <c r="N2312" t="s">
        <v>6630</v>
      </c>
      <c r="O2312" t="s">
        <v>6630</v>
      </c>
      <c r="P2312" t="s">
        <v>6713</v>
      </c>
      <c r="Q2312" t="s">
        <v>6630</v>
      </c>
    </row>
    <row r="2313" spans="1:17" x14ac:dyDescent="0.35">
      <c r="A2313">
        <v>9421115764</v>
      </c>
      <c r="B2313" t="s">
        <v>6626</v>
      </c>
      <c r="C2313" t="s">
        <v>8365</v>
      </c>
      <c r="D2313">
        <v>105</v>
      </c>
      <c r="E2313" t="s">
        <v>8513</v>
      </c>
      <c r="F2313">
        <v>100</v>
      </c>
      <c r="G2313" t="s">
        <v>8367</v>
      </c>
      <c r="H2313">
        <v>5</v>
      </c>
      <c r="I2313" t="s">
        <v>10403</v>
      </c>
      <c r="J2313">
        <v>10500</v>
      </c>
      <c r="L2313" t="s">
        <v>6529</v>
      </c>
      <c r="M2313">
        <v>10146716</v>
      </c>
      <c r="N2313" t="s">
        <v>6630</v>
      </c>
      <c r="O2313" t="s">
        <v>6630</v>
      </c>
      <c r="P2313" t="s">
        <v>6630</v>
      </c>
      <c r="Q2313">
        <v>700</v>
      </c>
    </row>
    <row r="2314" spans="1:17" x14ac:dyDescent="0.35">
      <c r="A2314">
        <v>9498105866</v>
      </c>
      <c r="B2314" t="s">
        <v>6626</v>
      </c>
      <c r="C2314" t="s">
        <v>6356</v>
      </c>
      <c r="D2314">
        <v>200</v>
      </c>
      <c r="E2314" t="s">
        <v>6659</v>
      </c>
      <c r="F2314">
        <v>208</v>
      </c>
      <c r="G2314" t="s">
        <v>7129</v>
      </c>
      <c r="H2314">
        <v>305</v>
      </c>
      <c r="I2314" t="s">
        <v>10404</v>
      </c>
      <c r="J2314" t="s">
        <v>6630</v>
      </c>
      <c r="L2314" t="s">
        <v>6529</v>
      </c>
      <c r="M2314" t="s">
        <v>6630</v>
      </c>
      <c r="N2314">
        <v>10008204</v>
      </c>
      <c r="O2314" t="s">
        <v>10405</v>
      </c>
      <c r="P2314" t="s">
        <v>10406</v>
      </c>
      <c r="Q2314" t="s">
        <v>6630</v>
      </c>
    </row>
    <row r="2315" spans="1:17" x14ac:dyDescent="0.35">
      <c r="A2315">
        <v>9401106824</v>
      </c>
      <c r="B2315" t="s">
        <v>6626</v>
      </c>
      <c r="C2315" t="s">
        <v>6356</v>
      </c>
      <c r="D2315">
        <v>200</v>
      </c>
      <c r="E2315" t="s">
        <v>6366</v>
      </c>
      <c r="F2315">
        <v>207</v>
      </c>
      <c r="G2315" t="s">
        <v>6800</v>
      </c>
      <c r="H2315">
        <v>700</v>
      </c>
      <c r="I2315" t="s">
        <v>10407</v>
      </c>
      <c r="J2315">
        <v>20700</v>
      </c>
      <c r="L2315" t="s">
        <v>6529</v>
      </c>
      <c r="M2315">
        <v>10478462</v>
      </c>
      <c r="N2315">
        <v>10391893</v>
      </c>
      <c r="O2315" t="s">
        <v>6630</v>
      </c>
      <c r="P2315" t="s">
        <v>6799</v>
      </c>
      <c r="Q2315" t="s">
        <v>6630</v>
      </c>
    </row>
    <row r="2316" spans="1:17" x14ac:dyDescent="0.35">
      <c r="A2316">
        <v>35004</v>
      </c>
      <c r="B2316" t="s">
        <v>6334</v>
      </c>
      <c r="C2316" t="s">
        <v>6356</v>
      </c>
      <c r="D2316">
        <v>200</v>
      </c>
      <c r="E2316" t="s">
        <v>6366</v>
      </c>
      <c r="F2316">
        <v>207</v>
      </c>
      <c r="G2316" t="s">
        <v>1850</v>
      </c>
      <c r="H2316">
        <v>703</v>
      </c>
      <c r="I2316" t="s">
        <v>10408</v>
      </c>
      <c r="J2316" t="s">
        <v>6630</v>
      </c>
      <c r="L2316" t="s">
        <v>6526</v>
      </c>
      <c r="M2316">
        <v>10014147</v>
      </c>
      <c r="N2316">
        <v>10014555</v>
      </c>
      <c r="O2316" t="s">
        <v>6630</v>
      </c>
      <c r="P2316" t="s">
        <v>6630</v>
      </c>
      <c r="Q2316" t="s">
        <v>6630</v>
      </c>
    </row>
    <row r="2317" spans="1:17" x14ac:dyDescent="0.35">
      <c r="A2317">
        <v>3507109229</v>
      </c>
      <c r="B2317" t="s">
        <v>6626</v>
      </c>
      <c r="C2317" t="s">
        <v>6356</v>
      </c>
      <c r="D2317">
        <v>200</v>
      </c>
      <c r="E2317" t="s">
        <v>6366</v>
      </c>
      <c r="F2317">
        <v>207</v>
      </c>
      <c r="G2317" t="s">
        <v>6786</v>
      </c>
      <c r="H2317">
        <v>440</v>
      </c>
      <c r="I2317" t="s">
        <v>10409</v>
      </c>
      <c r="J2317" t="s">
        <v>6630</v>
      </c>
      <c r="L2317" t="s">
        <v>6529</v>
      </c>
      <c r="M2317">
        <v>10703404</v>
      </c>
      <c r="N2317">
        <v>11277056</v>
      </c>
      <c r="O2317" t="s">
        <v>6630</v>
      </c>
      <c r="P2317" t="s">
        <v>10410</v>
      </c>
      <c r="Q2317" t="s">
        <v>6630</v>
      </c>
    </row>
    <row r="2318" spans="1:17" x14ac:dyDescent="0.35">
      <c r="A2318">
        <v>9415112765</v>
      </c>
      <c r="B2318" t="s">
        <v>6626</v>
      </c>
      <c r="C2318" t="s">
        <v>6356</v>
      </c>
      <c r="D2318">
        <v>200</v>
      </c>
      <c r="E2318" t="s">
        <v>6366</v>
      </c>
      <c r="F2318">
        <v>207</v>
      </c>
      <c r="G2318" t="s">
        <v>6756</v>
      </c>
      <c r="H2318">
        <v>750</v>
      </c>
      <c r="I2318" t="s">
        <v>10411</v>
      </c>
      <c r="J2318">
        <v>20800</v>
      </c>
      <c r="L2318" t="s">
        <v>6529</v>
      </c>
      <c r="M2318">
        <v>10014517</v>
      </c>
      <c r="N2318">
        <v>10453492</v>
      </c>
      <c r="O2318" t="s">
        <v>6630</v>
      </c>
      <c r="P2318" t="s">
        <v>6630</v>
      </c>
      <c r="Q2318">
        <v>700</v>
      </c>
    </row>
    <row r="2319" spans="1:17" x14ac:dyDescent="0.35">
      <c r="A2319">
        <v>9425116903</v>
      </c>
      <c r="B2319" t="s">
        <v>6334</v>
      </c>
      <c r="C2319" t="s">
        <v>6356</v>
      </c>
      <c r="D2319">
        <v>200</v>
      </c>
      <c r="E2319" t="s">
        <v>6645</v>
      </c>
      <c r="F2319">
        <v>201</v>
      </c>
      <c r="G2319" t="s">
        <v>6638</v>
      </c>
      <c r="H2319">
        <v>415</v>
      </c>
      <c r="I2319" t="s">
        <v>10412</v>
      </c>
      <c r="J2319">
        <v>20115</v>
      </c>
      <c r="L2319" t="s">
        <v>6529</v>
      </c>
      <c r="M2319">
        <v>12919436</v>
      </c>
      <c r="N2319">
        <v>14839122</v>
      </c>
      <c r="O2319" t="s">
        <v>6630</v>
      </c>
      <c r="P2319" t="s">
        <v>6630</v>
      </c>
      <c r="Q2319" t="s">
        <v>6630</v>
      </c>
    </row>
    <row r="2320" spans="1:17" x14ac:dyDescent="0.35">
      <c r="A2320">
        <v>9424116656</v>
      </c>
      <c r="B2320" t="s">
        <v>6334</v>
      </c>
      <c r="C2320" t="s">
        <v>6356</v>
      </c>
      <c r="D2320">
        <v>200</v>
      </c>
      <c r="E2320" t="s">
        <v>6645</v>
      </c>
      <c r="F2320">
        <v>201</v>
      </c>
      <c r="G2320" t="s">
        <v>6638</v>
      </c>
      <c r="H2320">
        <v>415</v>
      </c>
      <c r="I2320" t="s">
        <v>10413</v>
      </c>
      <c r="J2320" t="s">
        <v>6630</v>
      </c>
      <c r="L2320" t="s">
        <v>6529</v>
      </c>
      <c r="M2320">
        <v>16962474</v>
      </c>
      <c r="N2320" t="s">
        <v>6630</v>
      </c>
      <c r="O2320" t="s">
        <v>6630</v>
      </c>
      <c r="P2320" t="s">
        <v>6630</v>
      </c>
      <c r="Q2320" t="s">
        <v>6630</v>
      </c>
    </row>
    <row r="2321" spans="1:17" x14ac:dyDescent="0.35">
      <c r="A2321">
        <v>22055</v>
      </c>
      <c r="B2321" t="s">
        <v>6626</v>
      </c>
      <c r="C2321" t="s">
        <v>6356</v>
      </c>
      <c r="D2321">
        <v>200</v>
      </c>
      <c r="E2321" t="s">
        <v>6366</v>
      </c>
      <c r="F2321">
        <v>207</v>
      </c>
      <c r="G2321" t="s">
        <v>7005</v>
      </c>
      <c r="H2321">
        <v>740</v>
      </c>
      <c r="I2321" t="s">
        <v>10414</v>
      </c>
      <c r="J2321" t="s">
        <v>6630</v>
      </c>
      <c r="L2321" t="s">
        <v>6526</v>
      </c>
      <c r="M2321" t="s">
        <v>6630</v>
      </c>
      <c r="N2321" t="s">
        <v>6630</v>
      </c>
      <c r="O2321" t="s">
        <v>10415</v>
      </c>
      <c r="P2321" t="s">
        <v>6630</v>
      </c>
      <c r="Q2321" t="s">
        <v>6630</v>
      </c>
    </row>
    <row r="2322" spans="1:17" x14ac:dyDescent="0.35">
      <c r="A2322">
        <v>9409109828</v>
      </c>
      <c r="B2322" t="s">
        <v>6626</v>
      </c>
      <c r="C2322" t="s">
        <v>6356</v>
      </c>
      <c r="D2322">
        <v>200</v>
      </c>
      <c r="E2322" t="s">
        <v>6357</v>
      </c>
      <c r="F2322">
        <v>209</v>
      </c>
      <c r="G2322" t="s">
        <v>1998</v>
      </c>
      <c r="H2322">
        <v>335</v>
      </c>
      <c r="I2322" t="s">
        <v>10416</v>
      </c>
      <c r="J2322">
        <v>13840</v>
      </c>
      <c r="L2322" t="s">
        <v>6529</v>
      </c>
      <c r="M2322">
        <v>10169715</v>
      </c>
      <c r="N2322">
        <v>10007251</v>
      </c>
      <c r="O2322" t="s">
        <v>6630</v>
      </c>
      <c r="P2322" t="s">
        <v>6630</v>
      </c>
      <c r="Q2322" t="s">
        <v>6630</v>
      </c>
    </row>
    <row r="2323" spans="1:17" x14ac:dyDescent="0.35">
      <c r="A2323">
        <v>9496003005</v>
      </c>
      <c r="B2323" t="s">
        <v>6626</v>
      </c>
      <c r="C2323" t="s">
        <v>6627</v>
      </c>
      <c r="D2323">
        <v>145</v>
      </c>
      <c r="E2323" t="s">
        <v>6628</v>
      </c>
      <c r="F2323" t="s">
        <v>6628</v>
      </c>
      <c r="G2323" t="s">
        <v>6628</v>
      </c>
      <c r="H2323" t="s">
        <v>6628</v>
      </c>
      <c r="I2323" t="s">
        <v>10417</v>
      </c>
      <c r="J2323" t="s">
        <v>6630</v>
      </c>
      <c r="L2323" t="s">
        <v>6529</v>
      </c>
      <c r="M2323" t="s">
        <v>6630</v>
      </c>
      <c r="N2323" t="s">
        <v>6630</v>
      </c>
      <c r="O2323" t="s">
        <v>6630</v>
      </c>
      <c r="P2323" t="s">
        <v>6630</v>
      </c>
      <c r="Q2323" t="s">
        <v>6630</v>
      </c>
    </row>
    <row r="2324" spans="1:17" x14ac:dyDescent="0.35">
      <c r="A2324" t="s">
        <v>10418</v>
      </c>
      <c r="B2324" t="s">
        <v>6626</v>
      </c>
      <c r="C2324" t="s">
        <v>6628</v>
      </c>
      <c r="D2324" t="s">
        <v>6628</v>
      </c>
      <c r="E2324" t="s">
        <v>6628</v>
      </c>
      <c r="F2324" t="s">
        <v>6628</v>
      </c>
      <c r="G2324" t="s">
        <v>6628</v>
      </c>
      <c r="H2324" t="s">
        <v>6628</v>
      </c>
      <c r="I2324" t="s">
        <v>10419</v>
      </c>
      <c r="J2324" t="s">
        <v>6630</v>
      </c>
      <c r="L2324" t="s">
        <v>6526</v>
      </c>
      <c r="M2324" t="s">
        <v>6630</v>
      </c>
      <c r="N2324" t="s">
        <v>6630</v>
      </c>
      <c r="O2324" t="s">
        <v>6630</v>
      </c>
      <c r="P2324" t="s">
        <v>6630</v>
      </c>
      <c r="Q2324" t="s">
        <v>6630</v>
      </c>
    </row>
    <row r="2325" spans="1:17" x14ac:dyDescent="0.35">
      <c r="A2325" t="s">
        <v>10420</v>
      </c>
      <c r="B2325" t="s">
        <v>6626</v>
      </c>
      <c r="C2325" t="s">
        <v>6628</v>
      </c>
      <c r="D2325" t="s">
        <v>6628</v>
      </c>
      <c r="E2325" t="s">
        <v>6628</v>
      </c>
      <c r="F2325" t="s">
        <v>6628</v>
      </c>
      <c r="G2325" t="s">
        <v>6628</v>
      </c>
      <c r="H2325" t="s">
        <v>6628</v>
      </c>
      <c r="I2325" t="s">
        <v>10421</v>
      </c>
      <c r="J2325" t="s">
        <v>6630</v>
      </c>
      <c r="L2325" t="s">
        <v>6529</v>
      </c>
      <c r="M2325" t="s">
        <v>6630</v>
      </c>
      <c r="N2325" t="s">
        <v>6630</v>
      </c>
      <c r="O2325" t="s">
        <v>6630</v>
      </c>
      <c r="P2325" t="s">
        <v>6630</v>
      </c>
      <c r="Q2325" t="s">
        <v>6630</v>
      </c>
    </row>
    <row r="2326" spans="1:17" x14ac:dyDescent="0.35">
      <c r="A2326">
        <v>9497900540</v>
      </c>
      <c r="B2326" t="s">
        <v>6626</v>
      </c>
      <c r="C2326" t="s">
        <v>6356</v>
      </c>
      <c r="D2326">
        <v>200</v>
      </c>
      <c r="E2326" t="s">
        <v>6628</v>
      </c>
      <c r="F2326" t="s">
        <v>6628</v>
      </c>
      <c r="G2326" t="s">
        <v>6628</v>
      </c>
      <c r="H2326" t="s">
        <v>6628</v>
      </c>
      <c r="I2326" t="s">
        <v>10422</v>
      </c>
      <c r="J2326" t="s">
        <v>6630</v>
      </c>
      <c r="L2326" t="s">
        <v>6529</v>
      </c>
      <c r="M2326" t="s">
        <v>6630</v>
      </c>
      <c r="N2326" t="s">
        <v>6630</v>
      </c>
      <c r="O2326" t="s">
        <v>8669</v>
      </c>
      <c r="P2326" t="s">
        <v>6630</v>
      </c>
      <c r="Q2326" t="s">
        <v>6630</v>
      </c>
    </row>
    <row r="2327" spans="1:17" x14ac:dyDescent="0.35">
      <c r="A2327" t="s">
        <v>10423</v>
      </c>
      <c r="B2327" t="s">
        <v>6626</v>
      </c>
      <c r="C2327" t="s">
        <v>6628</v>
      </c>
      <c r="D2327" t="s">
        <v>6628</v>
      </c>
      <c r="E2327" t="s">
        <v>6628</v>
      </c>
      <c r="F2327" t="s">
        <v>6628</v>
      </c>
      <c r="G2327" t="s">
        <v>6628</v>
      </c>
      <c r="H2327" t="s">
        <v>6628</v>
      </c>
      <c r="I2327" t="s">
        <v>10424</v>
      </c>
      <c r="J2327" t="s">
        <v>6630</v>
      </c>
      <c r="L2327" t="s">
        <v>6526</v>
      </c>
      <c r="M2327" t="s">
        <v>6630</v>
      </c>
      <c r="N2327" t="s">
        <v>6630</v>
      </c>
      <c r="O2327" t="s">
        <v>6630</v>
      </c>
      <c r="P2327" t="s">
        <v>6630</v>
      </c>
      <c r="Q2327" t="s">
        <v>6630</v>
      </c>
    </row>
    <row r="2328" spans="1:17" x14ac:dyDescent="0.35">
      <c r="A2328">
        <v>6800900065</v>
      </c>
      <c r="B2328" t="s">
        <v>6626</v>
      </c>
      <c r="C2328" t="s">
        <v>6356</v>
      </c>
      <c r="D2328">
        <v>200</v>
      </c>
      <c r="E2328" t="s">
        <v>6628</v>
      </c>
      <c r="F2328" t="s">
        <v>6628</v>
      </c>
      <c r="G2328" t="s">
        <v>6628</v>
      </c>
      <c r="H2328" t="s">
        <v>6628</v>
      </c>
      <c r="I2328" t="s">
        <v>10425</v>
      </c>
      <c r="J2328" t="s">
        <v>6630</v>
      </c>
      <c r="L2328" t="s">
        <v>6529</v>
      </c>
      <c r="M2328" t="s">
        <v>6630</v>
      </c>
      <c r="N2328" t="s">
        <v>6630</v>
      </c>
      <c r="O2328" t="s">
        <v>7149</v>
      </c>
      <c r="P2328" t="s">
        <v>6630</v>
      </c>
      <c r="Q2328" t="s">
        <v>6630</v>
      </c>
    </row>
    <row r="2329" spans="1:17" x14ac:dyDescent="0.35">
      <c r="A2329" t="s">
        <v>10426</v>
      </c>
      <c r="B2329" t="s">
        <v>6626</v>
      </c>
      <c r="C2329" t="s">
        <v>6628</v>
      </c>
      <c r="D2329" t="s">
        <v>6628</v>
      </c>
      <c r="E2329" t="s">
        <v>6628</v>
      </c>
      <c r="F2329" t="s">
        <v>6628</v>
      </c>
      <c r="G2329" t="s">
        <v>6628</v>
      </c>
      <c r="H2329" t="s">
        <v>6628</v>
      </c>
      <c r="I2329" t="s">
        <v>10427</v>
      </c>
      <c r="J2329" t="s">
        <v>6630</v>
      </c>
      <c r="L2329" t="s">
        <v>6526</v>
      </c>
      <c r="M2329" t="s">
        <v>6630</v>
      </c>
      <c r="N2329" t="s">
        <v>6630</v>
      </c>
      <c r="O2329" t="s">
        <v>6630</v>
      </c>
      <c r="P2329" t="s">
        <v>6630</v>
      </c>
      <c r="Q2329" t="s">
        <v>6630</v>
      </c>
    </row>
    <row r="2330" spans="1:17" x14ac:dyDescent="0.35">
      <c r="A2330" t="s">
        <v>10428</v>
      </c>
      <c r="B2330" t="s">
        <v>6626</v>
      </c>
      <c r="C2330" t="s">
        <v>6628</v>
      </c>
      <c r="D2330" t="s">
        <v>6628</v>
      </c>
      <c r="E2330" t="s">
        <v>6628</v>
      </c>
      <c r="F2330" t="s">
        <v>6628</v>
      </c>
      <c r="G2330" t="s">
        <v>6628</v>
      </c>
      <c r="H2330" t="s">
        <v>6628</v>
      </c>
      <c r="I2330" t="s">
        <v>10429</v>
      </c>
      <c r="J2330" t="s">
        <v>6630</v>
      </c>
      <c r="L2330" t="s">
        <v>6529</v>
      </c>
      <c r="M2330" t="s">
        <v>6630</v>
      </c>
      <c r="N2330" t="s">
        <v>6630</v>
      </c>
      <c r="O2330" t="s">
        <v>6630</v>
      </c>
      <c r="P2330" t="s">
        <v>6630</v>
      </c>
      <c r="Q2330" t="s">
        <v>6630</v>
      </c>
    </row>
    <row r="2331" spans="1:17" x14ac:dyDescent="0.35">
      <c r="A2331">
        <v>9414112280</v>
      </c>
      <c r="B2331" t="s">
        <v>6626</v>
      </c>
      <c r="C2331" t="s">
        <v>6356</v>
      </c>
      <c r="D2331">
        <v>200</v>
      </c>
      <c r="E2331" t="s">
        <v>6645</v>
      </c>
      <c r="F2331">
        <v>201</v>
      </c>
      <c r="G2331" t="s">
        <v>6657</v>
      </c>
      <c r="H2331">
        <v>420</v>
      </c>
      <c r="I2331" t="s">
        <v>10430</v>
      </c>
      <c r="J2331" t="s">
        <v>6630</v>
      </c>
      <c r="L2331" t="s">
        <v>6529</v>
      </c>
      <c r="M2331">
        <v>11668583</v>
      </c>
      <c r="N2331">
        <v>12643011</v>
      </c>
      <c r="O2331" t="s">
        <v>6630</v>
      </c>
      <c r="P2331" t="s">
        <v>6630</v>
      </c>
      <c r="Q2331">
        <v>100</v>
      </c>
    </row>
    <row r="2332" spans="1:17" x14ac:dyDescent="0.35">
      <c r="A2332" t="s">
        <v>10431</v>
      </c>
      <c r="B2332" t="s">
        <v>6626</v>
      </c>
      <c r="C2332" t="s">
        <v>6628</v>
      </c>
      <c r="D2332" t="s">
        <v>6628</v>
      </c>
      <c r="E2332" t="s">
        <v>6628</v>
      </c>
      <c r="F2332" t="s">
        <v>6628</v>
      </c>
      <c r="G2332" t="s">
        <v>6628</v>
      </c>
      <c r="H2332" t="s">
        <v>6628</v>
      </c>
      <c r="I2332" t="s">
        <v>10432</v>
      </c>
      <c r="J2332" t="s">
        <v>6630</v>
      </c>
      <c r="L2332" t="s">
        <v>6529</v>
      </c>
      <c r="M2332" t="s">
        <v>6630</v>
      </c>
      <c r="N2332" t="s">
        <v>6630</v>
      </c>
      <c r="O2332" t="s">
        <v>6630</v>
      </c>
      <c r="P2332" t="s">
        <v>6630</v>
      </c>
      <c r="Q2332" t="s">
        <v>6630</v>
      </c>
    </row>
    <row r="2333" spans="1:17" x14ac:dyDescent="0.35">
      <c r="A2333">
        <v>6107705</v>
      </c>
      <c r="B2333" t="s">
        <v>6626</v>
      </c>
      <c r="C2333" t="s">
        <v>6628</v>
      </c>
      <c r="D2333" t="s">
        <v>6628</v>
      </c>
      <c r="E2333" t="s">
        <v>6628</v>
      </c>
      <c r="F2333" t="s">
        <v>6628</v>
      </c>
      <c r="G2333" t="s">
        <v>6628</v>
      </c>
      <c r="H2333" t="s">
        <v>6628</v>
      </c>
      <c r="I2333" t="s">
        <v>10433</v>
      </c>
      <c r="J2333" t="s">
        <v>6630</v>
      </c>
      <c r="L2333" t="s">
        <v>6529</v>
      </c>
      <c r="M2333" t="s">
        <v>6630</v>
      </c>
      <c r="N2333" t="s">
        <v>6630</v>
      </c>
      <c r="O2333" t="s">
        <v>7920</v>
      </c>
      <c r="P2333" t="s">
        <v>6630</v>
      </c>
      <c r="Q2333" t="s">
        <v>6630</v>
      </c>
    </row>
    <row r="2334" spans="1:17" x14ac:dyDescent="0.35">
      <c r="A2334">
        <v>9498105838</v>
      </c>
      <c r="B2334" t="s">
        <v>6626</v>
      </c>
      <c r="C2334" t="s">
        <v>6356</v>
      </c>
      <c r="D2334">
        <v>200</v>
      </c>
      <c r="E2334" t="s">
        <v>6659</v>
      </c>
      <c r="F2334">
        <v>208</v>
      </c>
      <c r="G2334" t="s">
        <v>7129</v>
      </c>
      <c r="H2334">
        <v>305</v>
      </c>
      <c r="I2334" t="s">
        <v>10434</v>
      </c>
      <c r="J2334">
        <v>13562</v>
      </c>
      <c r="L2334" t="s">
        <v>6529</v>
      </c>
      <c r="M2334" t="s">
        <v>6630</v>
      </c>
      <c r="N2334">
        <v>10008204</v>
      </c>
      <c r="O2334" t="s">
        <v>6630</v>
      </c>
      <c r="P2334" t="s">
        <v>10435</v>
      </c>
      <c r="Q2334" t="s">
        <v>6630</v>
      </c>
    </row>
    <row r="2335" spans="1:17" x14ac:dyDescent="0.35">
      <c r="A2335" t="s">
        <v>10436</v>
      </c>
      <c r="B2335" t="s">
        <v>6626</v>
      </c>
      <c r="C2335" t="s">
        <v>6628</v>
      </c>
      <c r="D2335" t="s">
        <v>6628</v>
      </c>
      <c r="E2335" t="s">
        <v>6628</v>
      </c>
      <c r="F2335" t="s">
        <v>6628</v>
      </c>
      <c r="G2335" t="s">
        <v>6628</v>
      </c>
      <c r="H2335" t="s">
        <v>6628</v>
      </c>
      <c r="I2335" t="s">
        <v>8217</v>
      </c>
      <c r="J2335" t="s">
        <v>6630</v>
      </c>
      <c r="L2335" t="s">
        <v>6529</v>
      </c>
      <c r="M2335" t="s">
        <v>6630</v>
      </c>
      <c r="N2335" t="s">
        <v>6630</v>
      </c>
      <c r="O2335" t="s">
        <v>6630</v>
      </c>
      <c r="P2335" t="s">
        <v>6630</v>
      </c>
      <c r="Q2335" t="s">
        <v>6630</v>
      </c>
    </row>
    <row r="2336" spans="1:17" x14ac:dyDescent="0.35">
      <c r="A2336">
        <v>3919115116</v>
      </c>
      <c r="B2336" t="s">
        <v>6626</v>
      </c>
      <c r="C2336" t="s">
        <v>6356</v>
      </c>
      <c r="D2336">
        <v>200</v>
      </c>
      <c r="E2336" t="s">
        <v>5245</v>
      </c>
      <c r="F2336">
        <v>202</v>
      </c>
      <c r="G2336" t="s">
        <v>5245</v>
      </c>
      <c r="H2336">
        <v>450</v>
      </c>
      <c r="I2336" t="s">
        <v>10437</v>
      </c>
      <c r="J2336">
        <v>20200</v>
      </c>
      <c r="L2336" t="s">
        <v>6529</v>
      </c>
      <c r="M2336">
        <v>11906852</v>
      </c>
      <c r="N2336">
        <v>11328407</v>
      </c>
      <c r="O2336" t="s">
        <v>6630</v>
      </c>
      <c r="P2336" t="s">
        <v>6630</v>
      </c>
      <c r="Q2336">
        <v>610</v>
      </c>
    </row>
    <row r="2337" spans="1:17" x14ac:dyDescent="0.35">
      <c r="A2337">
        <v>9415112879</v>
      </c>
      <c r="B2337" t="s">
        <v>6626</v>
      </c>
      <c r="C2337" t="s">
        <v>6356</v>
      </c>
      <c r="D2337">
        <v>200</v>
      </c>
      <c r="E2337" t="s">
        <v>6366</v>
      </c>
      <c r="F2337">
        <v>207</v>
      </c>
      <c r="G2337" t="s">
        <v>1357</v>
      </c>
      <c r="H2337">
        <v>745</v>
      </c>
      <c r="I2337" t="s">
        <v>10438</v>
      </c>
      <c r="J2337">
        <v>20800</v>
      </c>
      <c r="L2337" t="s">
        <v>6529</v>
      </c>
      <c r="M2337">
        <v>10069378</v>
      </c>
      <c r="N2337">
        <v>10007373</v>
      </c>
      <c r="O2337" t="s">
        <v>6630</v>
      </c>
      <c r="P2337" t="s">
        <v>6630</v>
      </c>
      <c r="Q2337">
        <v>700</v>
      </c>
    </row>
    <row r="2338" spans="1:17" x14ac:dyDescent="0.35">
      <c r="A2338">
        <v>3505108673</v>
      </c>
      <c r="B2338" t="s">
        <v>6626</v>
      </c>
      <c r="C2338" t="s">
        <v>6356</v>
      </c>
      <c r="D2338">
        <v>200</v>
      </c>
      <c r="E2338" t="s">
        <v>5245</v>
      </c>
      <c r="F2338">
        <v>202</v>
      </c>
      <c r="G2338" t="s">
        <v>5245</v>
      </c>
      <c r="H2338">
        <v>450</v>
      </c>
      <c r="I2338" t="s">
        <v>10439</v>
      </c>
      <c r="J2338">
        <v>20200</v>
      </c>
      <c r="L2338" t="s">
        <v>6529</v>
      </c>
      <c r="M2338">
        <v>13110938</v>
      </c>
      <c r="N2338">
        <v>10558147</v>
      </c>
      <c r="O2338" t="s">
        <v>10440</v>
      </c>
      <c r="P2338" t="s">
        <v>6630</v>
      </c>
      <c r="Q2338" t="s">
        <v>6630</v>
      </c>
    </row>
    <row r="2339" spans="1:17" x14ac:dyDescent="0.35">
      <c r="A2339">
        <v>9410110167</v>
      </c>
      <c r="B2339" t="s">
        <v>6626</v>
      </c>
      <c r="C2339" t="s">
        <v>6356</v>
      </c>
      <c r="D2339">
        <v>200</v>
      </c>
      <c r="E2339" t="s">
        <v>6366</v>
      </c>
      <c r="F2339">
        <v>207</v>
      </c>
      <c r="G2339" t="s">
        <v>6800</v>
      </c>
      <c r="H2339">
        <v>700</v>
      </c>
      <c r="I2339" t="s">
        <v>10441</v>
      </c>
      <c r="J2339">
        <v>23200</v>
      </c>
      <c r="L2339" t="s">
        <v>6529</v>
      </c>
      <c r="M2339">
        <v>10069378</v>
      </c>
      <c r="N2339">
        <v>10663916</v>
      </c>
      <c r="O2339">
        <v>23200.804011</v>
      </c>
      <c r="P2339" t="s">
        <v>10442</v>
      </c>
      <c r="Q2339">
        <v>700</v>
      </c>
    </row>
    <row r="2340" spans="1:17" x14ac:dyDescent="0.35">
      <c r="A2340">
        <v>9412111082</v>
      </c>
      <c r="B2340" t="s">
        <v>6626</v>
      </c>
      <c r="C2340" t="s">
        <v>6356</v>
      </c>
      <c r="D2340">
        <v>200</v>
      </c>
      <c r="E2340" t="s">
        <v>6366</v>
      </c>
      <c r="F2340">
        <v>207</v>
      </c>
      <c r="G2340" t="s">
        <v>176</v>
      </c>
      <c r="H2340">
        <v>705</v>
      </c>
      <c r="I2340" t="s">
        <v>10443</v>
      </c>
      <c r="J2340">
        <v>20800</v>
      </c>
      <c r="L2340" t="s">
        <v>6529</v>
      </c>
      <c r="M2340">
        <v>10007373</v>
      </c>
      <c r="N2340">
        <v>10008027</v>
      </c>
      <c r="O2340" t="s">
        <v>6630</v>
      </c>
      <c r="P2340" t="s">
        <v>6630</v>
      </c>
      <c r="Q2340">
        <v>700</v>
      </c>
    </row>
    <row r="2341" spans="1:17" x14ac:dyDescent="0.35">
      <c r="A2341">
        <v>9413111895</v>
      </c>
      <c r="B2341" t="s">
        <v>6626</v>
      </c>
      <c r="C2341" t="s">
        <v>6356</v>
      </c>
      <c r="D2341">
        <v>200</v>
      </c>
      <c r="E2341" t="s">
        <v>6645</v>
      </c>
      <c r="F2341">
        <v>201</v>
      </c>
      <c r="G2341" t="s">
        <v>6657</v>
      </c>
      <c r="H2341">
        <v>420</v>
      </c>
      <c r="I2341" t="s">
        <v>10444</v>
      </c>
      <c r="J2341" t="s">
        <v>6630</v>
      </c>
      <c r="L2341" t="s">
        <v>6529</v>
      </c>
      <c r="M2341">
        <v>14583551</v>
      </c>
      <c r="N2341">
        <v>14232321</v>
      </c>
      <c r="O2341" t="s">
        <v>10445</v>
      </c>
      <c r="P2341" t="s">
        <v>6630</v>
      </c>
      <c r="Q2341" t="s">
        <v>6630</v>
      </c>
    </row>
    <row r="2342" spans="1:17" x14ac:dyDescent="0.35">
      <c r="A2342">
        <v>9410110427</v>
      </c>
      <c r="B2342" t="s">
        <v>6626</v>
      </c>
      <c r="C2342" t="s">
        <v>6356</v>
      </c>
      <c r="D2342">
        <v>200</v>
      </c>
      <c r="E2342" t="s">
        <v>6645</v>
      </c>
      <c r="F2342">
        <v>201</v>
      </c>
      <c r="G2342" t="s">
        <v>6657</v>
      </c>
      <c r="H2342">
        <v>420</v>
      </c>
      <c r="I2342" t="s">
        <v>10446</v>
      </c>
      <c r="J2342" t="s">
        <v>6630</v>
      </c>
      <c r="L2342" t="s">
        <v>6529</v>
      </c>
      <c r="M2342">
        <v>11784138</v>
      </c>
      <c r="N2342">
        <v>12942716</v>
      </c>
      <c r="O2342">
        <v>30602</v>
      </c>
      <c r="P2342" t="s">
        <v>10447</v>
      </c>
      <c r="Q2342" t="s">
        <v>6630</v>
      </c>
    </row>
    <row r="2343" spans="1:17" x14ac:dyDescent="0.35">
      <c r="A2343">
        <v>9423116340</v>
      </c>
      <c r="B2343" t="s">
        <v>6626</v>
      </c>
      <c r="C2343" t="s">
        <v>6356</v>
      </c>
      <c r="D2343">
        <v>200</v>
      </c>
      <c r="E2343" t="s">
        <v>6366</v>
      </c>
      <c r="F2343">
        <v>207</v>
      </c>
      <c r="G2343" t="s">
        <v>176</v>
      </c>
      <c r="H2343">
        <v>705</v>
      </c>
      <c r="I2343" t="s">
        <v>10448</v>
      </c>
      <c r="J2343">
        <v>20800</v>
      </c>
      <c r="L2343" t="s">
        <v>6529</v>
      </c>
      <c r="M2343">
        <v>11235593</v>
      </c>
      <c r="N2343">
        <v>14742726</v>
      </c>
      <c r="O2343" t="s">
        <v>6630</v>
      </c>
      <c r="P2343" t="s">
        <v>6630</v>
      </c>
      <c r="Q2343">
        <v>700</v>
      </c>
    </row>
    <row r="2344" spans="1:17" x14ac:dyDescent="0.35">
      <c r="A2344">
        <v>9407109062</v>
      </c>
      <c r="B2344" t="s">
        <v>6626</v>
      </c>
      <c r="C2344" t="s">
        <v>6356</v>
      </c>
      <c r="D2344">
        <v>200</v>
      </c>
      <c r="E2344" t="s">
        <v>6357</v>
      </c>
      <c r="F2344">
        <v>209</v>
      </c>
      <c r="G2344" t="s">
        <v>977</v>
      </c>
      <c r="H2344">
        <v>310</v>
      </c>
      <c r="I2344" t="s">
        <v>10449</v>
      </c>
      <c r="J2344" t="s">
        <v>6630</v>
      </c>
      <c r="L2344" t="s">
        <v>6529</v>
      </c>
      <c r="M2344">
        <v>10292490</v>
      </c>
      <c r="N2344">
        <v>10114950</v>
      </c>
      <c r="O2344" t="s">
        <v>6630</v>
      </c>
      <c r="P2344" t="s">
        <v>6630</v>
      </c>
      <c r="Q2344">
        <v>100</v>
      </c>
    </row>
    <row r="2345" spans="1:17" x14ac:dyDescent="0.35">
      <c r="A2345">
        <v>3599106214</v>
      </c>
      <c r="B2345" t="s">
        <v>6626</v>
      </c>
      <c r="C2345" t="s">
        <v>6356</v>
      </c>
      <c r="D2345">
        <v>200</v>
      </c>
      <c r="E2345" t="s">
        <v>5245</v>
      </c>
      <c r="F2345">
        <v>202</v>
      </c>
      <c r="G2345" t="s">
        <v>5245</v>
      </c>
      <c r="H2345">
        <v>450</v>
      </c>
      <c r="I2345" t="s">
        <v>10450</v>
      </c>
      <c r="J2345">
        <v>20200</v>
      </c>
      <c r="L2345" t="s">
        <v>6529</v>
      </c>
      <c r="M2345">
        <v>10895151</v>
      </c>
      <c r="N2345">
        <v>10212031</v>
      </c>
      <c r="O2345" t="s">
        <v>6630</v>
      </c>
      <c r="P2345" t="s">
        <v>10451</v>
      </c>
      <c r="Q2345" t="s">
        <v>6630</v>
      </c>
    </row>
    <row r="2346" spans="1:17" x14ac:dyDescent="0.35">
      <c r="A2346">
        <v>9419115234</v>
      </c>
      <c r="B2346" t="s">
        <v>6626</v>
      </c>
      <c r="C2346" t="s">
        <v>6356</v>
      </c>
      <c r="D2346">
        <v>200</v>
      </c>
      <c r="E2346" t="s">
        <v>6366</v>
      </c>
      <c r="F2346">
        <v>207</v>
      </c>
      <c r="G2346" t="s">
        <v>6792</v>
      </c>
      <c r="H2346">
        <v>790</v>
      </c>
      <c r="I2346" t="s">
        <v>10452</v>
      </c>
      <c r="J2346">
        <v>20800</v>
      </c>
      <c r="L2346" t="s">
        <v>6529</v>
      </c>
      <c r="M2346">
        <v>10014555</v>
      </c>
      <c r="N2346">
        <v>10016301</v>
      </c>
      <c r="O2346" t="s">
        <v>6630</v>
      </c>
      <c r="P2346" t="s">
        <v>6630</v>
      </c>
      <c r="Q2346">
        <v>700</v>
      </c>
    </row>
    <row r="2347" spans="1:17" x14ac:dyDescent="0.35">
      <c r="A2347">
        <v>9498105776</v>
      </c>
      <c r="B2347" t="s">
        <v>6626</v>
      </c>
      <c r="C2347" t="s">
        <v>6540</v>
      </c>
      <c r="D2347">
        <v>131</v>
      </c>
      <c r="E2347" t="s">
        <v>6981</v>
      </c>
      <c r="F2347">
        <v>301</v>
      </c>
      <c r="G2347" t="s">
        <v>7381</v>
      </c>
      <c r="H2347">
        <v>105</v>
      </c>
      <c r="I2347" t="s">
        <v>10453</v>
      </c>
      <c r="J2347" t="s">
        <v>6630</v>
      </c>
      <c r="L2347" t="s">
        <v>6529</v>
      </c>
      <c r="M2347" t="s">
        <v>6630</v>
      </c>
      <c r="N2347">
        <v>10151179</v>
      </c>
      <c r="O2347" t="s">
        <v>6630</v>
      </c>
      <c r="P2347" t="s">
        <v>10454</v>
      </c>
      <c r="Q2347" t="s">
        <v>6630</v>
      </c>
    </row>
    <row r="2348" spans="1:17" x14ac:dyDescent="0.35">
      <c r="A2348">
        <v>3504108300</v>
      </c>
      <c r="B2348" t="s">
        <v>6626</v>
      </c>
      <c r="C2348" t="s">
        <v>6356</v>
      </c>
      <c r="D2348">
        <v>200</v>
      </c>
      <c r="E2348" t="s">
        <v>5245</v>
      </c>
      <c r="F2348">
        <v>202</v>
      </c>
      <c r="G2348" t="s">
        <v>5245</v>
      </c>
      <c r="H2348">
        <v>450</v>
      </c>
      <c r="I2348" t="s">
        <v>10455</v>
      </c>
      <c r="J2348">
        <v>20200</v>
      </c>
      <c r="L2348" t="s">
        <v>6529</v>
      </c>
      <c r="M2348">
        <v>10799012</v>
      </c>
      <c r="N2348" t="s">
        <v>6630</v>
      </c>
      <c r="O2348" t="s">
        <v>10456</v>
      </c>
      <c r="P2348" t="s">
        <v>10457</v>
      </c>
      <c r="Q2348" t="s">
        <v>6630</v>
      </c>
    </row>
    <row r="2349" spans="1:17" x14ac:dyDescent="0.35">
      <c r="A2349">
        <v>7905108522</v>
      </c>
      <c r="B2349" t="s">
        <v>6626</v>
      </c>
      <c r="C2349" t="s">
        <v>6356</v>
      </c>
      <c r="D2349">
        <v>200</v>
      </c>
      <c r="E2349" t="s">
        <v>6366</v>
      </c>
      <c r="F2349">
        <v>207</v>
      </c>
      <c r="G2349" t="s">
        <v>6698</v>
      </c>
      <c r="H2349">
        <v>725</v>
      </c>
      <c r="I2349" t="s">
        <v>10458</v>
      </c>
      <c r="J2349">
        <v>20800</v>
      </c>
      <c r="L2349" t="s">
        <v>6529</v>
      </c>
      <c r="M2349">
        <v>10675888</v>
      </c>
      <c r="N2349">
        <v>10501941</v>
      </c>
      <c r="O2349" t="s">
        <v>6630</v>
      </c>
      <c r="P2349" t="s">
        <v>7314</v>
      </c>
      <c r="Q2349">
        <v>700</v>
      </c>
    </row>
    <row r="2350" spans="1:17" x14ac:dyDescent="0.35">
      <c r="A2350">
        <v>9418114361</v>
      </c>
      <c r="B2350" t="s">
        <v>6626</v>
      </c>
      <c r="C2350" t="s">
        <v>6356</v>
      </c>
      <c r="D2350">
        <v>200</v>
      </c>
      <c r="E2350" t="s">
        <v>6645</v>
      </c>
      <c r="F2350">
        <v>201</v>
      </c>
      <c r="G2350" t="s">
        <v>6638</v>
      </c>
      <c r="H2350">
        <v>415</v>
      </c>
      <c r="I2350" t="s">
        <v>10459</v>
      </c>
      <c r="J2350">
        <v>20115</v>
      </c>
      <c r="L2350" t="s">
        <v>6529</v>
      </c>
      <c r="M2350">
        <v>11458332</v>
      </c>
      <c r="N2350">
        <v>12882143</v>
      </c>
      <c r="O2350" t="s">
        <v>10460</v>
      </c>
      <c r="P2350" t="s">
        <v>6630</v>
      </c>
      <c r="Q2350" t="s">
        <v>6630</v>
      </c>
    </row>
    <row r="2351" spans="1:17" x14ac:dyDescent="0.35">
      <c r="A2351">
        <v>9413111539</v>
      </c>
      <c r="B2351" t="s">
        <v>6626</v>
      </c>
      <c r="C2351" t="s">
        <v>6356</v>
      </c>
      <c r="D2351">
        <v>200</v>
      </c>
      <c r="E2351" t="s">
        <v>6645</v>
      </c>
      <c r="F2351">
        <v>201</v>
      </c>
      <c r="G2351" t="s">
        <v>6638</v>
      </c>
      <c r="H2351">
        <v>415</v>
      </c>
      <c r="I2351" t="s">
        <v>10461</v>
      </c>
      <c r="J2351">
        <v>20115</v>
      </c>
      <c r="L2351" t="s">
        <v>6529</v>
      </c>
      <c r="M2351">
        <v>13265631</v>
      </c>
      <c r="N2351">
        <v>13485086</v>
      </c>
      <c r="O2351">
        <v>31054</v>
      </c>
      <c r="P2351" s="3">
        <v>306653066630667</v>
      </c>
      <c r="Q2351" t="s">
        <v>6630</v>
      </c>
    </row>
    <row r="2352" spans="1:17" x14ac:dyDescent="0.35">
      <c r="A2352">
        <v>9400106547</v>
      </c>
      <c r="B2352" t="s">
        <v>6626</v>
      </c>
      <c r="C2352" t="s">
        <v>6356</v>
      </c>
      <c r="D2352">
        <v>200</v>
      </c>
      <c r="E2352" t="s">
        <v>6366</v>
      </c>
      <c r="F2352">
        <v>207</v>
      </c>
      <c r="G2352" t="s">
        <v>6640</v>
      </c>
      <c r="H2352">
        <v>746</v>
      </c>
      <c r="I2352" t="s">
        <v>10462</v>
      </c>
      <c r="J2352">
        <v>20800</v>
      </c>
      <c r="L2352" t="s">
        <v>6529</v>
      </c>
      <c r="M2352">
        <v>10524748</v>
      </c>
      <c r="N2352">
        <v>10332480</v>
      </c>
      <c r="O2352" t="s">
        <v>8486</v>
      </c>
      <c r="P2352" t="s">
        <v>7085</v>
      </c>
      <c r="Q2352" t="s">
        <v>6630</v>
      </c>
    </row>
    <row r="2353" spans="1:17" x14ac:dyDescent="0.35">
      <c r="A2353">
        <v>9415113120</v>
      </c>
      <c r="B2353" t="s">
        <v>6626</v>
      </c>
      <c r="C2353" t="s">
        <v>6356</v>
      </c>
      <c r="D2353">
        <v>200</v>
      </c>
      <c r="E2353" t="s">
        <v>488</v>
      </c>
      <c r="F2353">
        <v>203</v>
      </c>
      <c r="G2353" t="s">
        <v>488</v>
      </c>
      <c r="H2353">
        <v>500</v>
      </c>
      <c r="I2353" t="s">
        <v>10463</v>
      </c>
      <c r="J2353">
        <v>20302</v>
      </c>
      <c r="L2353" t="s">
        <v>6529</v>
      </c>
      <c r="M2353">
        <v>12860841</v>
      </c>
      <c r="N2353">
        <v>13042189</v>
      </c>
      <c r="O2353" t="s">
        <v>10464</v>
      </c>
      <c r="P2353" t="s">
        <v>6630</v>
      </c>
      <c r="Q2353" t="s">
        <v>6630</v>
      </c>
    </row>
    <row r="2354" spans="1:17" x14ac:dyDescent="0.35">
      <c r="A2354">
        <v>9412111020</v>
      </c>
      <c r="B2354" t="s">
        <v>6626</v>
      </c>
      <c r="C2354" t="s">
        <v>6356</v>
      </c>
      <c r="D2354">
        <v>200</v>
      </c>
      <c r="E2354" t="s">
        <v>6645</v>
      </c>
      <c r="F2354">
        <v>201</v>
      </c>
      <c r="G2354" t="s">
        <v>6657</v>
      </c>
      <c r="H2354">
        <v>420</v>
      </c>
      <c r="I2354" t="s">
        <v>10465</v>
      </c>
      <c r="J2354" t="s">
        <v>6630</v>
      </c>
      <c r="L2354" t="s">
        <v>6529</v>
      </c>
      <c r="M2354">
        <v>13612065</v>
      </c>
      <c r="N2354">
        <v>10632335</v>
      </c>
      <c r="O2354" t="s">
        <v>10466</v>
      </c>
      <c r="P2354" t="s">
        <v>6630</v>
      </c>
      <c r="Q2354" t="s">
        <v>6630</v>
      </c>
    </row>
    <row r="2355" spans="1:17" x14ac:dyDescent="0.35">
      <c r="A2355">
        <v>9499105971</v>
      </c>
      <c r="B2355" t="s">
        <v>6626</v>
      </c>
      <c r="C2355" t="s">
        <v>6356</v>
      </c>
      <c r="D2355">
        <v>200</v>
      </c>
      <c r="E2355" t="s">
        <v>6999</v>
      </c>
      <c r="F2355">
        <v>205</v>
      </c>
      <c r="G2355" t="s">
        <v>7000</v>
      </c>
      <c r="H2355">
        <v>600</v>
      </c>
      <c r="I2355" t="s">
        <v>10467</v>
      </c>
      <c r="J2355" t="s">
        <v>6630</v>
      </c>
      <c r="L2355" t="s">
        <v>6529</v>
      </c>
      <c r="M2355" t="s">
        <v>6630</v>
      </c>
      <c r="N2355" t="s">
        <v>6630</v>
      </c>
      <c r="O2355" t="s">
        <v>6630</v>
      </c>
      <c r="P2355" t="s">
        <v>10468</v>
      </c>
      <c r="Q2355" t="s">
        <v>6630</v>
      </c>
    </row>
    <row r="2356" spans="1:17" x14ac:dyDescent="0.35">
      <c r="A2356">
        <v>9493012501</v>
      </c>
      <c r="B2356" t="s">
        <v>6626</v>
      </c>
      <c r="C2356" t="s">
        <v>8762</v>
      </c>
      <c r="D2356">
        <v>130</v>
      </c>
      <c r="E2356" t="s">
        <v>6628</v>
      </c>
      <c r="F2356" t="s">
        <v>6628</v>
      </c>
      <c r="G2356" t="s">
        <v>6628</v>
      </c>
      <c r="H2356" t="s">
        <v>6628</v>
      </c>
      <c r="I2356" t="s">
        <v>10469</v>
      </c>
      <c r="J2356" t="s">
        <v>6630</v>
      </c>
      <c r="L2356" t="s">
        <v>6529</v>
      </c>
      <c r="M2356" t="s">
        <v>6630</v>
      </c>
      <c r="N2356" t="s">
        <v>6630</v>
      </c>
      <c r="O2356" t="s">
        <v>6630</v>
      </c>
      <c r="P2356" t="s">
        <v>9492</v>
      </c>
      <c r="Q2356" t="s">
        <v>6630</v>
      </c>
    </row>
    <row r="2357" spans="1:17" x14ac:dyDescent="0.35">
      <c r="A2357">
        <v>3910110408</v>
      </c>
      <c r="B2357" t="s">
        <v>6626</v>
      </c>
      <c r="C2357" t="s">
        <v>6356</v>
      </c>
      <c r="D2357">
        <v>200</v>
      </c>
      <c r="E2357" t="s">
        <v>5245</v>
      </c>
      <c r="F2357">
        <v>202</v>
      </c>
      <c r="G2357" t="s">
        <v>5245</v>
      </c>
      <c r="H2357">
        <v>450</v>
      </c>
      <c r="I2357" t="s">
        <v>10470</v>
      </c>
      <c r="J2357">
        <v>20200</v>
      </c>
      <c r="L2357" t="s">
        <v>6529</v>
      </c>
      <c r="M2357">
        <v>13110938</v>
      </c>
      <c r="N2357" t="s">
        <v>6630</v>
      </c>
      <c r="O2357" t="s">
        <v>6630</v>
      </c>
      <c r="P2357" t="s">
        <v>6630</v>
      </c>
      <c r="Q2357">
        <v>610</v>
      </c>
    </row>
    <row r="2358" spans="1:17" x14ac:dyDescent="0.35">
      <c r="A2358">
        <v>9413111692</v>
      </c>
      <c r="B2358" t="s">
        <v>6626</v>
      </c>
      <c r="C2358" t="s">
        <v>6356</v>
      </c>
      <c r="D2358">
        <v>200</v>
      </c>
      <c r="E2358" t="s">
        <v>6645</v>
      </c>
      <c r="F2358">
        <v>201</v>
      </c>
      <c r="G2358" t="s">
        <v>6638</v>
      </c>
      <c r="H2358">
        <v>415</v>
      </c>
      <c r="I2358" t="s">
        <v>10471</v>
      </c>
      <c r="J2358">
        <v>20115</v>
      </c>
      <c r="L2358" t="s">
        <v>6529</v>
      </c>
      <c r="M2358">
        <v>13147167</v>
      </c>
      <c r="N2358">
        <v>10964663</v>
      </c>
      <c r="O2358">
        <v>30136</v>
      </c>
      <c r="P2358" t="s">
        <v>6630</v>
      </c>
      <c r="Q2358" t="s">
        <v>6630</v>
      </c>
    </row>
    <row r="2359" spans="1:17" x14ac:dyDescent="0.35">
      <c r="A2359" t="s">
        <v>10472</v>
      </c>
      <c r="B2359" t="s">
        <v>6626</v>
      </c>
      <c r="C2359" t="s">
        <v>6628</v>
      </c>
      <c r="D2359" t="s">
        <v>6628</v>
      </c>
      <c r="E2359" t="s">
        <v>6628</v>
      </c>
      <c r="F2359" t="s">
        <v>6628</v>
      </c>
      <c r="G2359" t="s">
        <v>6628</v>
      </c>
      <c r="H2359" t="s">
        <v>6628</v>
      </c>
      <c r="I2359" t="s">
        <v>10473</v>
      </c>
      <c r="J2359" t="s">
        <v>6630</v>
      </c>
      <c r="L2359" t="s">
        <v>6526</v>
      </c>
      <c r="M2359" t="s">
        <v>6630</v>
      </c>
      <c r="N2359" t="s">
        <v>6630</v>
      </c>
      <c r="O2359" t="s">
        <v>6630</v>
      </c>
      <c r="P2359" t="s">
        <v>6630</v>
      </c>
      <c r="Q2359" t="s">
        <v>6630</v>
      </c>
    </row>
    <row r="2360" spans="1:17" x14ac:dyDescent="0.35">
      <c r="A2360">
        <v>3918114807</v>
      </c>
      <c r="B2360" t="s">
        <v>6626</v>
      </c>
      <c r="C2360" t="s">
        <v>6356</v>
      </c>
      <c r="D2360">
        <v>200</v>
      </c>
      <c r="E2360" t="s">
        <v>5245</v>
      </c>
      <c r="F2360">
        <v>202</v>
      </c>
      <c r="G2360" t="s">
        <v>5245</v>
      </c>
      <c r="H2360">
        <v>450</v>
      </c>
      <c r="I2360" t="s">
        <v>10474</v>
      </c>
      <c r="J2360">
        <v>20200</v>
      </c>
      <c r="L2360" t="s">
        <v>6529</v>
      </c>
      <c r="M2360">
        <v>10382701</v>
      </c>
      <c r="N2360">
        <v>10558147</v>
      </c>
      <c r="O2360" t="s">
        <v>6630</v>
      </c>
      <c r="P2360" t="s">
        <v>6630</v>
      </c>
      <c r="Q2360">
        <v>610</v>
      </c>
    </row>
    <row r="2361" spans="1:17" x14ac:dyDescent="0.35">
      <c r="A2361" t="s">
        <v>10475</v>
      </c>
      <c r="B2361" t="s">
        <v>6626</v>
      </c>
      <c r="C2361" t="s">
        <v>6628</v>
      </c>
      <c r="D2361" t="s">
        <v>6628</v>
      </c>
      <c r="E2361" t="s">
        <v>6628</v>
      </c>
      <c r="F2361" t="s">
        <v>6628</v>
      </c>
      <c r="G2361" t="s">
        <v>6628</v>
      </c>
      <c r="H2361" t="s">
        <v>6628</v>
      </c>
      <c r="I2361" t="s">
        <v>10476</v>
      </c>
      <c r="J2361" t="s">
        <v>6630</v>
      </c>
      <c r="L2361" t="s">
        <v>6529</v>
      </c>
      <c r="M2361" t="s">
        <v>6630</v>
      </c>
      <c r="N2361" t="s">
        <v>6630</v>
      </c>
      <c r="O2361" t="s">
        <v>6630</v>
      </c>
      <c r="P2361" t="s">
        <v>6630</v>
      </c>
      <c r="Q2361" t="s">
        <v>6630</v>
      </c>
    </row>
    <row r="2362" spans="1:17" x14ac:dyDescent="0.35">
      <c r="A2362">
        <v>9423116412</v>
      </c>
      <c r="B2362" t="s">
        <v>6626</v>
      </c>
      <c r="C2362" t="s">
        <v>6356</v>
      </c>
      <c r="D2362">
        <v>200</v>
      </c>
      <c r="E2362" t="s">
        <v>6366</v>
      </c>
      <c r="F2362">
        <v>207</v>
      </c>
      <c r="G2362" t="s">
        <v>176</v>
      </c>
      <c r="H2362">
        <v>705</v>
      </c>
      <c r="I2362" t="s">
        <v>10477</v>
      </c>
      <c r="J2362">
        <v>20835</v>
      </c>
      <c r="L2362" t="s">
        <v>6529</v>
      </c>
      <c r="M2362">
        <v>10007753</v>
      </c>
      <c r="N2362">
        <v>10151030</v>
      </c>
      <c r="O2362" t="s">
        <v>6630</v>
      </c>
      <c r="P2362" t="s">
        <v>6630</v>
      </c>
      <c r="Q2362">
        <v>100</v>
      </c>
    </row>
    <row r="2363" spans="1:17" x14ac:dyDescent="0.35">
      <c r="A2363">
        <v>9617114085</v>
      </c>
      <c r="B2363" t="s">
        <v>6626</v>
      </c>
      <c r="C2363" t="s">
        <v>6540</v>
      </c>
      <c r="D2363">
        <v>131</v>
      </c>
      <c r="E2363" t="s">
        <v>6672</v>
      </c>
      <c r="F2363">
        <v>703</v>
      </c>
      <c r="G2363" t="s">
        <v>3068</v>
      </c>
      <c r="H2363">
        <v>830</v>
      </c>
      <c r="I2363" t="s">
        <v>10478</v>
      </c>
      <c r="J2363">
        <v>13260</v>
      </c>
      <c r="L2363" t="s">
        <v>6529</v>
      </c>
      <c r="M2363">
        <v>14423928</v>
      </c>
      <c r="N2363" t="s">
        <v>6630</v>
      </c>
      <c r="O2363" t="s">
        <v>6630</v>
      </c>
      <c r="P2363" t="s">
        <v>6630</v>
      </c>
      <c r="Q2363">
        <v>200</v>
      </c>
    </row>
    <row r="2364" spans="1:17" x14ac:dyDescent="0.35">
      <c r="A2364" t="s">
        <v>10479</v>
      </c>
      <c r="B2364" t="s">
        <v>6626</v>
      </c>
      <c r="C2364" t="s">
        <v>6628</v>
      </c>
      <c r="D2364" t="s">
        <v>6628</v>
      </c>
      <c r="E2364" t="s">
        <v>6628</v>
      </c>
      <c r="F2364" t="s">
        <v>6628</v>
      </c>
      <c r="G2364" t="s">
        <v>6628</v>
      </c>
      <c r="H2364" t="s">
        <v>6628</v>
      </c>
      <c r="I2364" t="s">
        <v>10480</v>
      </c>
      <c r="J2364" t="s">
        <v>6630</v>
      </c>
      <c r="L2364" t="s">
        <v>6529</v>
      </c>
      <c r="M2364" t="s">
        <v>6630</v>
      </c>
      <c r="N2364" t="s">
        <v>6630</v>
      </c>
      <c r="O2364" t="s">
        <v>7821</v>
      </c>
      <c r="P2364" t="s">
        <v>6630</v>
      </c>
      <c r="Q2364" t="s">
        <v>6630</v>
      </c>
    </row>
    <row r="2365" spans="1:17" x14ac:dyDescent="0.35">
      <c r="A2365">
        <v>9414112663</v>
      </c>
      <c r="B2365" t="s">
        <v>6626</v>
      </c>
      <c r="C2365" t="s">
        <v>6356</v>
      </c>
      <c r="D2365">
        <v>200</v>
      </c>
      <c r="E2365" t="s">
        <v>6645</v>
      </c>
      <c r="F2365">
        <v>201</v>
      </c>
      <c r="G2365" t="s">
        <v>6657</v>
      </c>
      <c r="H2365">
        <v>420</v>
      </c>
      <c r="I2365" t="s">
        <v>10481</v>
      </c>
      <c r="J2365" t="s">
        <v>6630</v>
      </c>
      <c r="L2365" t="s">
        <v>6529</v>
      </c>
      <c r="M2365">
        <v>12627839</v>
      </c>
      <c r="N2365">
        <v>12815531</v>
      </c>
      <c r="O2365" t="s">
        <v>6630</v>
      </c>
      <c r="P2365" t="s">
        <v>6630</v>
      </c>
      <c r="Q2365" t="s">
        <v>6630</v>
      </c>
    </row>
    <row r="2366" spans="1:17" x14ac:dyDescent="0.35">
      <c r="A2366" t="s">
        <v>10482</v>
      </c>
      <c r="B2366" t="s">
        <v>6626</v>
      </c>
      <c r="C2366" t="s">
        <v>6628</v>
      </c>
      <c r="D2366" t="s">
        <v>6628</v>
      </c>
      <c r="E2366" t="s">
        <v>6628</v>
      </c>
      <c r="F2366" t="s">
        <v>6628</v>
      </c>
      <c r="G2366" t="s">
        <v>6628</v>
      </c>
      <c r="H2366" t="s">
        <v>6628</v>
      </c>
      <c r="I2366" t="s">
        <v>10483</v>
      </c>
      <c r="J2366" t="s">
        <v>6630</v>
      </c>
      <c r="L2366" t="s">
        <v>6526</v>
      </c>
      <c r="M2366" t="s">
        <v>6630</v>
      </c>
      <c r="N2366" t="s">
        <v>6630</v>
      </c>
      <c r="O2366" t="s">
        <v>6630</v>
      </c>
      <c r="P2366" t="s">
        <v>6630</v>
      </c>
      <c r="Q2366" t="s">
        <v>6630</v>
      </c>
    </row>
    <row r="2367" spans="1:17" x14ac:dyDescent="0.35">
      <c r="A2367">
        <v>9410110141</v>
      </c>
      <c r="B2367" t="s">
        <v>6626</v>
      </c>
      <c r="C2367" t="s">
        <v>6335</v>
      </c>
      <c r="D2367">
        <v>150</v>
      </c>
      <c r="E2367" t="s">
        <v>6335</v>
      </c>
      <c r="F2367">
        <v>205</v>
      </c>
      <c r="G2367" t="s">
        <v>218</v>
      </c>
      <c r="H2367">
        <v>607</v>
      </c>
      <c r="I2367" t="s">
        <v>10484</v>
      </c>
      <c r="J2367">
        <v>20530</v>
      </c>
      <c r="L2367" t="s">
        <v>6529</v>
      </c>
      <c r="M2367">
        <v>10015360</v>
      </c>
      <c r="N2367">
        <v>10015368</v>
      </c>
      <c r="O2367">
        <v>28508</v>
      </c>
      <c r="P2367" t="s">
        <v>6630</v>
      </c>
      <c r="Q2367" t="s">
        <v>6630</v>
      </c>
    </row>
    <row r="2368" spans="1:17" x14ac:dyDescent="0.35">
      <c r="A2368">
        <v>3505108660</v>
      </c>
      <c r="B2368" t="s">
        <v>6626</v>
      </c>
      <c r="C2368" t="s">
        <v>6356</v>
      </c>
      <c r="D2368">
        <v>200</v>
      </c>
      <c r="E2368" t="s">
        <v>5245</v>
      </c>
      <c r="F2368">
        <v>202</v>
      </c>
      <c r="G2368" t="s">
        <v>5245</v>
      </c>
      <c r="H2368">
        <v>450</v>
      </c>
      <c r="I2368" t="s">
        <v>10485</v>
      </c>
      <c r="J2368">
        <v>20200</v>
      </c>
      <c r="L2368" t="s">
        <v>6529</v>
      </c>
      <c r="M2368">
        <v>10575086</v>
      </c>
      <c r="N2368">
        <v>10015458</v>
      </c>
      <c r="O2368" t="s">
        <v>6630</v>
      </c>
      <c r="P2368" t="s">
        <v>10486</v>
      </c>
      <c r="Q2368" t="s">
        <v>6630</v>
      </c>
    </row>
    <row r="2369" spans="1:17" x14ac:dyDescent="0.35">
      <c r="A2369">
        <v>9415113038</v>
      </c>
      <c r="B2369" t="s">
        <v>6626</v>
      </c>
      <c r="C2369" t="s">
        <v>6356</v>
      </c>
      <c r="D2369">
        <v>200</v>
      </c>
      <c r="E2369" t="s">
        <v>6645</v>
      </c>
      <c r="F2369">
        <v>201</v>
      </c>
      <c r="G2369" t="s">
        <v>6638</v>
      </c>
      <c r="H2369">
        <v>415</v>
      </c>
      <c r="I2369" t="s">
        <v>10487</v>
      </c>
      <c r="J2369">
        <v>20115</v>
      </c>
      <c r="L2369" t="s">
        <v>6529</v>
      </c>
      <c r="M2369">
        <v>11210281</v>
      </c>
      <c r="N2369">
        <v>11971030</v>
      </c>
      <c r="O2369">
        <v>31428</v>
      </c>
      <c r="P2369" t="s">
        <v>6630</v>
      </c>
      <c r="Q2369" t="s">
        <v>6630</v>
      </c>
    </row>
    <row r="2370" spans="1:17" x14ac:dyDescent="0.35">
      <c r="A2370">
        <v>9410110304</v>
      </c>
      <c r="B2370" t="s">
        <v>6626</v>
      </c>
      <c r="C2370" t="s">
        <v>6356</v>
      </c>
      <c r="D2370">
        <v>200</v>
      </c>
      <c r="E2370" t="s">
        <v>6645</v>
      </c>
      <c r="F2370">
        <v>201</v>
      </c>
      <c r="G2370" t="s">
        <v>6657</v>
      </c>
      <c r="H2370">
        <v>420</v>
      </c>
      <c r="I2370" t="s">
        <v>10488</v>
      </c>
      <c r="J2370" t="s">
        <v>6630</v>
      </c>
      <c r="L2370" t="s">
        <v>6529</v>
      </c>
      <c r="M2370">
        <v>11668583</v>
      </c>
      <c r="N2370" t="s">
        <v>6630</v>
      </c>
      <c r="O2370" t="s">
        <v>6630</v>
      </c>
      <c r="P2370" t="s">
        <v>6630</v>
      </c>
      <c r="Q2370">
        <v>100</v>
      </c>
    </row>
    <row r="2371" spans="1:17" x14ac:dyDescent="0.35">
      <c r="A2371">
        <v>9412111313</v>
      </c>
      <c r="B2371" t="s">
        <v>6626</v>
      </c>
      <c r="C2371" t="s">
        <v>6356</v>
      </c>
      <c r="D2371">
        <v>200</v>
      </c>
      <c r="E2371" t="s">
        <v>6366</v>
      </c>
      <c r="F2371">
        <v>207</v>
      </c>
      <c r="G2371" t="s">
        <v>1357</v>
      </c>
      <c r="H2371">
        <v>745</v>
      </c>
      <c r="I2371" t="s">
        <v>10489</v>
      </c>
      <c r="J2371">
        <v>29200</v>
      </c>
      <c r="L2371" t="s">
        <v>6529</v>
      </c>
      <c r="M2371">
        <v>11441848</v>
      </c>
      <c r="N2371">
        <v>11550286</v>
      </c>
      <c r="O2371" t="s">
        <v>6630</v>
      </c>
      <c r="P2371" t="s">
        <v>6630</v>
      </c>
      <c r="Q2371">
        <v>700</v>
      </c>
    </row>
    <row r="2372" spans="1:17" x14ac:dyDescent="0.35">
      <c r="A2372">
        <v>3513111815</v>
      </c>
      <c r="B2372" t="s">
        <v>6626</v>
      </c>
      <c r="C2372" t="s">
        <v>6356</v>
      </c>
      <c r="D2372">
        <v>200</v>
      </c>
      <c r="E2372" t="s">
        <v>5245</v>
      </c>
      <c r="F2372">
        <v>202</v>
      </c>
      <c r="G2372" t="s">
        <v>5245</v>
      </c>
      <c r="H2372">
        <v>450</v>
      </c>
      <c r="I2372" t="s">
        <v>10490</v>
      </c>
      <c r="J2372">
        <v>20200</v>
      </c>
      <c r="L2372" t="s">
        <v>6529</v>
      </c>
      <c r="M2372">
        <v>11533224</v>
      </c>
      <c r="N2372" t="s">
        <v>6630</v>
      </c>
      <c r="O2372">
        <v>30827</v>
      </c>
      <c r="P2372" t="s">
        <v>6630</v>
      </c>
      <c r="Q2372" t="s">
        <v>6630</v>
      </c>
    </row>
    <row r="2373" spans="1:17" x14ac:dyDescent="0.35">
      <c r="A2373">
        <v>9414112641</v>
      </c>
      <c r="B2373" t="s">
        <v>6626</v>
      </c>
      <c r="C2373" t="s">
        <v>7114</v>
      </c>
      <c r="D2373">
        <v>115</v>
      </c>
      <c r="E2373" t="s">
        <v>7114</v>
      </c>
      <c r="F2373">
        <v>115</v>
      </c>
      <c r="G2373" t="s">
        <v>7353</v>
      </c>
      <c r="H2373">
        <v>22</v>
      </c>
      <c r="I2373" t="s">
        <v>10491</v>
      </c>
      <c r="J2373">
        <v>11500</v>
      </c>
      <c r="L2373" t="s">
        <v>6529</v>
      </c>
      <c r="M2373">
        <v>13756149</v>
      </c>
      <c r="N2373" t="s">
        <v>6630</v>
      </c>
      <c r="O2373" t="s">
        <v>6630</v>
      </c>
      <c r="P2373" t="s">
        <v>6630</v>
      </c>
      <c r="Q2373">
        <v>700</v>
      </c>
    </row>
    <row r="2374" spans="1:17" x14ac:dyDescent="0.35">
      <c r="A2374">
        <v>9400106346</v>
      </c>
      <c r="B2374" t="s">
        <v>6626</v>
      </c>
      <c r="C2374" t="s">
        <v>6356</v>
      </c>
      <c r="D2374">
        <v>200</v>
      </c>
      <c r="E2374" t="s">
        <v>6659</v>
      </c>
      <c r="F2374">
        <v>208</v>
      </c>
      <c r="G2374" t="s">
        <v>6862</v>
      </c>
      <c r="H2374">
        <v>360</v>
      </c>
      <c r="I2374" t="s">
        <v>10492</v>
      </c>
      <c r="J2374">
        <v>13562</v>
      </c>
      <c r="L2374" t="s">
        <v>6529</v>
      </c>
      <c r="M2374" t="s">
        <v>6630</v>
      </c>
      <c r="N2374">
        <v>10008204</v>
      </c>
      <c r="O2374" t="s">
        <v>6630</v>
      </c>
      <c r="P2374" t="s">
        <v>6799</v>
      </c>
      <c r="Q2374" t="s">
        <v>6630</v>
      </c>
    </row>
    <row r="2375" spans="1:17" x14ac:dyDescent="0.35">
      <c r="A2375">
        <v>6303107790</v>
      </c>
      <c r="B2375" t="s">
        <v>6626</v>
      </c>
      <c r="C2375" t="s">
        <v>6356</v>
      </c>
      <c r="D2375">
        <v>200</v>
      </c>
      <c r="E2375" t="s">
        <v>6366</v>
      </c>
      <c r="F2375">
        <v>207</v>
      </c>
      <c r="G2375" t="s">
        <v>6651</v>
      </c>
      <c r="H2375">
        <v>410</v>
      </c>
      <c r="I2375" t="s">
        <v>10493</v>
      </c>
      <c r="J2375" t="s">
        <v>6630</v>
      </c>
      <c r="L2375" t="s">
        <v>6529</v>
      </c>
      <c r="M2375">
        <v>10211506</v>
      </c>
      <c r="N2375">
        <v>10576741</v>
      </c>
      <c r="O2375" t="s">
        <v>10494</v>
      </c>
      <c r="P2375" t="s">
        <v>10495</v>
      </c>
      <c r="Q2375" t="s">
        <v>6630</v>
      </c>
    </row>
    <row r="2376" spans="1:17" x14ac:dyDescent="0.35">
      <c r="A2376">
        <v>7903107765</v>
      </c>
      <c r="B2376" t="s">
        <v>6626</v>
      </c>
      <c r="C2376" t="s">
        <v>6627</v>
      </c>
      <c r="D2376">
        <v>145</v>
      </c>
      <c r="E2376" t="s">
        <v>6627</v>
      </c>
      <c r="F2376">
        <v>145</v>
      </c>
      <c r="G2376" t="s">
        <v>6627</v>
      </c>
      <c r="H2376">
        <v>15</v>
      </c>
      <c r="I2376" t="s">
        <v>10496</v>
      </c>
      <c r="J2376">
        <v>20804</v>
      </c>
      <c r="L2376" t="s">
        <v>6529</v>
      </c>
      <c r="M2376">
        <v>10667693</v>
      </c>
      <c r="N2376">
        <v>10015783</v>
      </c>
      <c r="O2376" t="s">
        <v>6630</v>
      </c>
      <c r="P2376" t="s">
        <v>6630</v>
      </c>
      <c r="Q2376">
        <v>100</v>
      </c>
    </row>
    <row r="2377" spans="1:17" x14ac:dyDescent="0.35">
      <c r="A2377">
        <v>9406108822</v>
      </c>
      <c r="B2377" t="s">
        <v>6626</v>
      </c>
      <c r="C2377" t="s">
        <v>6356</v>
      </c>
      <c r="D2377">
        <v>200</v>
      </c>
      <c r="E2377" t="s">
        <v>6366</v>
      </c>
      <c r="F2377">
        <v>207</v>
      </c>
      <c r="G2377" t="s">
        <v>1357</v>
      </c>
      <c r="H2377">
        <v>745</v>
      </c>
      <c r="I2377" t="s">
        <v>10497</v>
      </c>
      <c r="J2377">
        <v>29000</v>
      </c>
      <c r="L2377" t="s">
        <v>6529</v>
      </c>
      <c r="M2377">
        <v>10014469</v>
      </c>
      <c r="N2377">
        <v>10664062</v>
      </c>
      <c r="O2377" t="s">
        <v>6630</v>
      </c>
      <c r="P2377" t="s">
        <v>10498</v>
      </c>
      <c r="Q2377" t="s">
        <v>6630</v>
      </c>
    </row>
    <row r="2378" spans="1:17" x14ac:dyDescent="0.35">
      <c r="A2378">
        <v>9402107563</v>
      </c>
      <c r="B2378" t="s">
        <v>6626</v>
      </c>
      <c r="C2378" t="s">
        <v>7114</v>
      </c>
      <c r="D2378">
        <v>115</v>
      </c>
      <c r="E2378" t="s">
        <v>7114</v>
      </c>
      <c r="F2378">
        <v>115</v>
      </c>
      <c r="G2378" t="s">
        <v>4019</v>
      </c>
      <c r="H2378">
        <v>20</v>
      </c>
      <c r="I2378" t="s">
        <v>10499</v>
      </c>
      <c r="J2378">
        <v>11510</v>
      </c>
      <c r="L2378" t="s">
        <v>6529</v>
      </c>
      <c r="M2378" t="s">
        <v>6630</v>
      </c>
      <c r="N2378">
        <v>10161158</v>
      </c>
      <c r="O2378" t="s">
        <v>6630</v>
      </c>
      <c r="P2378" t="s">
        <v>10500</v>
      </c>
      <c r="Q2378" t="s">
        <v>6630</v>
      </c>
    </row>
    <row r="2379" spans="1:17" x14ac:dyDescent="0.35">
      <c r="A2379">
        <v>9413111512</v>
      </c>
      <c r="B2379" t="s">
        <v>6626</v>
      </c>
      <c r="C2379" t="s">
        <v>6356</v>
      </c>
      <c r="D2379">
        <v>200</v>
      </c>
      <c r="E2379" t="s">
        <v>6645</v>
      </c>
      <c r="F2379">
        <v>201</v>
      </c>
      <c r="G2379" t="s">
        <v>6638</v>
      </c>
      <c r="H2379">
        <v>415</v>
      </c>
      <c r="I2379" t="s">
        <v>10501</v>
      </c>
      <c r="J2379">
        <v>20800</v>
      </c>
      <c r="L2379" t="s">
        <v>6529</v>
      </c>
      <c r="M2379">
        <v>10638235</v>
      </c>
      <c r="N2379">
        <v>11091243</v>
      </c>
      <c r="O2379" t="s">
        <v>10502</v>
      </c>
      <c r="P2379" t="s">
        <v>6630</v>
      </c>
      <c r="Q2379" t="s">
        <v>6630</v>
      </c>
    </row>
    <row r="2380" spans="1:17" x14ac:dyDescent="0.35">
      <c r="A2380" t="s">
        <v>10503</v>
      </c>
      <c r="B2380" t="s">
        <v>6626</v>
      </c>
      <c r="C2380" t="s">
        <v>6628</v>
      </c>
      <c r="D2380" t="s">
        <v>6628</v>
      </c>
      <c r="E2380" t="s">
        <v>6628</v>
      </c>
      <c r="F2380" t="s">
        <v>6628</v>
      </c>
      <c r="G2380" t="s">
        <v>6628</v>
      </c>
      <c r="H2380" t="s">
        <v>6628</v>
      </c>
      <c r="I2380" t="s">
        <v>10504</v>
      </c>
      <c r="J2380" t="s">
        <v>6630</v>
      </c>
      <c r="L2380" t="s">
        <v>6526</v>
      </c>
      <c r="M2380" t="s">
        <v>6630</v>
      </c>
      <c r="N2380" t="s">
        <v>6630</v>
      </c>
      <c r="O2380" t="s">
        <v>6630</v>
      </c>
      <c r="P2380" t="s">
        <v>6630</v>
      </c>
      <c r="Q2380" t="s">
        <v>6630</v>
      </c>
    </row>
    <row r="2381" spans="1:17" x14ac:dyDescent="0.35">
      <c r="A2381" t="s">
        <v>10505</v>
      </c>
      <c r="B2381" t="s">
        <v>6626</v>
      </c>
      <c r="C2381" t="s">
        <v>6628</v>
      </c>
      <c r="D2381" t="s">
        <v>6628</v>
      </c>
      <c r="E2381" t="s">
        <v>6628</v>
      </c>
      <c r="F2381" t="s">
        <v>6628</v>
      </c>
      <c r="G2381" t="s">
        <v>6628</v>
      </c>
      <c r="H2381" t="s">
        <v>6628</v>
      </c>
      <c r="I2381" t="s">
        <v>10506</v>
      </c>
      <c r="J2381" t="s">
        <v>6630</v>
      </c>
      <c r="L2381" t="s">
        <v>6526</v>
      </c>
      <c r="M2381" t="s">
        <v>6630</v>
      </c>
      <c r="N2381" t="s">
        <v>6630</v>
      </c>
      <c r="O2381" t="s">
        <v>6630</v>
      </c>
      <c r="P2381" t="s">
        <v>6630</v>
      </c>
      <c r="Q2381" t="s">
        <v>6630</v>
      </c>
    </row>
    <row r="2382" spans="1:17" x14ac:dyDescent="0.35">
      <c r="A2382">
        <v>9414112267</v>
      </c>
      <c r="B2382" t="s">
        <v>6626</v>
      </c>
      <c r="C2382" t="s">
        <v>6356</v>
      </c>
      <c r="D2382">
        <v>200</v>
      </c>
      <c r="E2382" t="s">
        <v>6645</v>
      </c>
      <c r="F2382">
        <v>201</v>
      </c>
      <c r="G2382" t="s">
        <v>6638</v>
      </c>
      <c r="H2382">
        <v>415</v>
      </c>
      <c r="I2382" t="s">
        <v>10507</v>
      </c>
      <c r="J2382">
        <v>20115</v>
      </c>
      <c r="L2382" t="s">
        <v>6529</v>
      </c>
      <c r="M2382">
        <v>13559461</v>
      </c>
      <c r="N2382">
        <v>13415871</v>
      </c>
      <c r="O2382">
        <v>30804</v>
      </c>
      <c r="P2382" t="s">
        <v>6630</v>
      </c>
      <c r="Q2382" t="s">
        <v>6630</v>
      </c>
    </row>
    <row r="2383" spans="1:17" x14ac:dyDescent="0.35">
      <c r="A2383" t="s">
        <v>10508</v>
      </c>
      <c r="B2383" t="s">
        <v>6626</v>
      </c>
      <c r="C2383" t="s">
        <v>6628</v>
      </c>
      <c r="D2383" t="s">
        <v>6628</v>
      </c>
      <c r="E2383" t="s">
        <v>6628</v>
      </c>
      <c r="F2383" t="s">
        <v>6628</v>
      </c>
      <c r="G2383" t="s">
        <v>6628</v>
      </c>
      <c r="H2383" t="s">
        <v>6628</v>
      </c>
      <c r="I2383" t="s">
        <v>10509</v>
      </c>
      <c r="J2383" t="s">
        <v>6630</v>
      </c>
      <c r="L2383" t="s">
        <v>6529</v>
      </c>
      <c r="M2383" t="s">
        <v>6630</v>
      </c>
      <c r="N2383" t="s">
        <v>6630</v>
      </c>
      <c r="O2383" t="s">
        <v>6630</v>
      </c>
      <c r="P2383" t="s">
        <v>6630</v>
      </c>
      <c r="Q2383" t="s">
        <v>6630</v>
      </c>
    </row>
    <row r="2384" spans="1:17" x14ac:dyDescent="0.35">
      <c r="A2384">
        <v>9401106929</v>
      </c>
      <c r="B2384" t="s">
        <v>6626</v>
      </c>
      <c r="C2384" t="s">
        <v>6356</v>
      </c>
      <c r="D2384">
        <v>200</v>
      </c>
      <c r="E2384" t="s">
        <v>488</v>
      </c>
      <c r="F2384">
        <v>203</v>
      </c>
      <c r="G2384" t="s">
        <v>488</v>
      </c>
      <c r="H2384">
        <v>500</v>
      </c>
      <c r="I2384" t="s">
        <v>10510</v>
      </c>
      <c r="J2384" t="s">
        <v>6630</v>
      </c>
      <c r="L2384" t="s">
        <v>6529</v>
      </c>
      <c r="M2384" t="s">
        <v>6630</v>
      </c>
      <c r="N2384" t="s">
        <v>6630</v>
      </c>
      <c r="O2384" t="s">
        <v>6630</v>
      </c>
      <c r="P2384" t="s">
        <v>6694</v>
      </c>
      <c r="Q2384" t="s">
        <v>6630</v>
      </c>
    </row>
    <row r="2385" spans="1:17" x14ac:dyDescent="0.35">
      <c r="A2385" t="s">
        <v>10511</v>
      </c>
      <c r="B2385" t="s">
        <v>6626</v>
      </c>
      <c r="C2385" t="s">
        <v>6628</v>
      </c>
      <c r="D2385" t="s">
        <v>6628</v>
      </c>
      <c r="E2385" t="s">
        <v>6628</v>
      </c>
      <c r="F2385" t="s">
        <v>6628</v>
      </c>
      <c r="G2385" t="s">
        <v>6628</v>
      </c>
      <c r="H2385" t="s">
        <v>6628</v>
      </c>
      <c r="I2385" t="s">
        <v>10512</v>
      </c>
      <c r="J2385" t="s">
        <v>6630</v>
      </c>
      <c r="L2385" t="s">
        <v>6526</v>
      </c>
      <c r="M2385" t="s">
        <v>6630</v>
      </c>
      <c r="N2385" t="s">
        <v>6630</v>
      </c>
      <c r="O2385" t="s">
        <v>6630</v>
      </c>
      <c r="P2385" t="s">
        <v>6630</v>
      </c>
      <c r="Q2385" t="s">
        <v>6630</v>
      </c>
    </row>
    <row r="2386" spans="1:17" x14ac:dyDescent="0.35">
      <c r="A2386" t="s">
        <v>10513</v>
      </c>
      <c r="B2386" t="s">
        <v>6626</v>
      </c>
      <c r="C2386" t="s">
        <v>6628</v>
      </c>
      <c r="D2386" t="s">
        <v>6628</v>
      </c>
      <c r="E2386" t="s">
        <v>6628</v>
      </c>
      <c r="F2386" t="s">
        <v>6628</v>
      </c>
      <c r="G2386" t="s">
        <v>6628</v>
      </c>
      <c r="H2386" t="s">
        <v>6628</v>
      </c>
      <c r="I2386" t="s">
        <v>10514</v>
      </c>
      <c r="J2386" t="s">
        <v>6630</v>
      </c>
      <c r="L2386" t="s">
        <v>6529</v>
      </c>
      <c r="M2386" t="s">
        <v>6630</v>
      </c>
      <c r="N2386" t="s">
        <v>6630</v>
      </c>
      <c r="O2386" t="s">
        <v>6630</v>
      </c>
      <c r="P2386" t="s">
        <v>6630</v>
      </c>
      <c r="Q2386" t="s">
        <v>6630</v>
      </c>
    </row>
    <row r="2387" spans="1:17" x14ac:dyDescent="0.35">
      <c r="A2387" t="s">
        <v>10515</v>
      </c>
      <c r="B2387" t="s">
        <v>6626</v>
      </c>
      <c r="C2387" t="s">
        <v>6628</v>
      </c>
      <c r="D2387" t="s">
        <v>6628</v>
      </c>
      <c r="E2387" t="s">
        <v>6628</v>
      </c>
      <c r="F2387" t="s">
        <v>6628</v>
      </c>
      <c r="G2387" t="s">
        <v>6628</v>
      </c>
      <c r="H2387" t="s">
        <v>6628</v>
      </c>
      <c r="I2387" t="s">
        <v>10516</v>
      </c>
      <c r="J2387" t="s">
        <v>6630</v>
      </c>
      <c r="L2387" t="s">
        <v>6526</v>
      </c>
      <c r="M2387" t="s">
        <v>6630</v>
      </c>
      <c r="N2387" t="s">
        <v>6630</v>
      </c>
      <c r="O2387" t="s">
        <v>6630</v>
      </c>
      <c r="P2387" t="s">
        <v>6630</v>
      </c>
      <c r="Q2387" t="s">
        <v>6630</v>
      </c>
    </row>
    <row r="2388" spans="1:17" x14ac:dyDescent="0.35">
      <c r="A2388" t="s">
        <v>10517</v>
      </c>
      <c r="B2388" t="s">
        <v>6626</v>
      </c>
      <c r="C2388" t="s">
        <v>6628</v>
      </c>
      <c r="D2388" t="s">
        <v>6628</v>
      </c>
      <c r="E2388" t="s">
        <v>6628</v>
      </c>
      <c r="F2388" t="s">
        <v>6628</v>
      </c>
      <c r="G2388" t="s">
        <v>6628</v>
      </c>
      <c r="H2388" t="s">
        <v>6628</v>
      </c>
      <c r="I2388" t="s">
        <v>10518</v>
      </c>
      <c r="J2388" t="s">
        <v>6630</v>
      </c>
      <c r="L2388" t="s">
        <v>6529</v>
      </c>
      <c r="M2388" t="s">
        <v>6630</v>
      </c>
      <c r="N2388" t="s">
        <v>6630</v>
      </c>
      <c r="O2388" t="s">
        <v>6630</v>
      </c>
      <c r="P2388" t="s">
        <v>6630</v>
      </c>
      <c r="Q2388" t="s">
        <v>6630</v>
      </c>
    </row>
    <row r="2389" spans="1:17" x14ac:dyDescent="0.35">
      <c r="A2389">
        <v>10518</v>
      </c>
      <c r="B2389" t="s">
        <v>6626</v>
      </c>
      <c r="C2389" t="s">
        <v>8365</v>
      </c>
      <c r="D2389">
        <v>105</v>
      </c>
      <c r="E2389" t="s">
        <v>8366</v>
      </c>
      <c r="F2389">
        <v>102</v>
      </c>
      <c r="G2389" t="s">
        <v>8367</v>
      </c>
      <c r="H2389">
        <v>5</v>
      </c>
      <c r="I2389" t="s">
        <v>8368</v>
      </c>
      <c r="J2389" t="s">
        <v>6630</v>
      </c>
      <c r="L2389" t="s">
        <v>6526</v>
      </c>
      <c r="M2389" t="s">
        <v>6630</v>
      </c>
      <c r="N2389" t="s">
        <v>6630</v>
      </c>
      <c r="O2389" t="s">
        <v>10519</v>
      </c>
      <c r="P2389" t="s">
        <v>6630</v>
      </c>
      <c r="Q2389" t="s">
        <v>6630</v>
      </c>
    </row>
    <row r="2390" spans="1:17" x14ac:dyDescent="0.35">
      <c r="A2390">
        <v>12030</v>
      </c>
      <c r="B2390" t="s">
        <v>6626</v>
      </c>
      <c r="C2390" t="s">
        <v>6766</v>
      </c>
      <c r="D2390">
        <v>120</v>
      </c>
      <c r="E2390" t="s">
        <v>6701</v>
      </c>
      <c r="F2390">
        <v>500</v>
      </c>
      <c r="G2390" t="s">
        <v>9803</v>
      </c>
      <c r="H2390">
        <v>50</v>
      </c>
      <c r="I2390" t="s">
        <v>10520</v>
      </c>
      <c r="J2390" t="s">
        <v>6630</v>
      </c>
      <c r="L2390" t="s">
        <v>6526</v>
      </c>
      <c r="M2390" t="s">
        <v>6630</v>
      </c>
      <c r="N2390" t="s">
        <v>6630</v>
      </c>
      <c r="O2390" t="s">
        <v>10521</v>
      </c>
      <c r="P2390" t="s">
        <v>6630</v>
      </c>
      <c r="Q2390" t="s">
        <v>6630</v>
      </c>
    </row>
    <row r="2391" spans="1:17" x14ac:dyDescent="0.35">
      <c r="A2391">
        <v>9422115903</v>
      </c>
      <c r="B2391" t="s">
        <v>6626</v>
      </c>
      <c r="C2391" t="s">
        <v>6356</v>
      </c>
      <c r="D2391">
        <v>200</v>
      </c>
      <c r="E2391" t="s">
        <v>6357</v>
      </c>
      <c r="F2391">
        <v>209</v>
      </c>
      <c r="G2391" t="s">
        <v>977</v>
      </c>
      <c r="H2391">
        <v>310</v>
      </c>
      <c r="I2391" t="s">
        <v>10522</v>
      </c>
      <c r="J2391">
        <v>13502</v>
      </c>
      <c r="L2391" t="s">
        <v>6529</v>
      </c>
      <c r="M2391">
        <v>11324262</v>
      </c>
      <c r="N2391">
        <v>14774921</v>
      </c>
      <c r="O2391" t="s">
        <v>6630</v>
      </c>
      <c r="P2391" t="s">
        <v>6630</v>
      </c>
      <c r="Q2391">
        <v>700</v>
      </c>
    </row>
    <row r="2392" spans="1:17" x14ac:dyDescent="0.35">
      <c r="A2392" t="s">
        <v>10523</v>
      </c>
      <c r="B2392" t="s">
        <v>6626</v>
      </c>
      <c r="C2392" t="s">
        <v>6628</v>
      </c>
      <c r="D2392" t="s">
        <v>6628</v>
      </c>
      <c r="E2392" t="s">
        <v>6628</v>
      </c>
      <c r="F2392" t="s">
        <v>6628</v>
      </c>
      <c r="G2392" t="s">
        <v>6628</v>
      </c>
      <c r="H2392" t="s">
        <v>6628</v>
      </c>
      <c r="I2392" t="s">
        <v>10524</v>
      </c>
      <c r="J2392" t="s">
        <v>6630</v>
      </c>
      <c r="L2392" t="s">
        <v>6529</v>
      </c>
      <c r="M2392" t="s">
        <v>6630</v>
      </c>
      <c r="N2392" t="s">
        <v>6630</v>
      </c>
      <c r="O2392" t="s">
        <v>6630</v>
      </c>
      <c r="P2392" t="s">
        <v>6630</v>
      </c>
      <c r="Q2392" t="s">
        <v>6630</v>
      </c>
    </row>
    <row r="2393" spans="1:17" x14ac:dyDescent="0.35">
      <c r="A2393" t="s">
        <v>10525</v>
      </c>
      <c r="B2393" t="s">
        <v>6626</v>
      </c>
      <c r="C2393" t="s">
        <v>6628</v>
      </c>
      <c r="D2393" t="s">
        <v>6628</v>
      </c>
      <c r="E2393" t="s">
        <v>6628</v>
      </c>
      <c r="F2393" t="s">
        <v>6628</v>
      </c>
      <c r="G2393" t="s">
        <v>6628</v>
      </c>
      <c r="H2393" t="s">
        <v>6628</v>
      </c>
      <c r="I2393" t="s">
        <v>10526</v>
      </c>
      <c r="J2393" t="s">
        <v>6630</v>
      </c>
      <c r="L2393" t="s">
        <v>6529</v>
      </c>
      <c r="M2393" t="s">
        <v>6630</v>
      </c>
      <c r="N2393" t="s">
        <v>6630</v>
      </c>
      <c r="O2393" t="s">
        <v>7821</v>
      </c>
      <c r="P2393" t="s">
        <v>6630</v>
      </c>
      <c r="Q2393" t="s">
        <v>6630</v>
      </c>
    </row>
    <row r="2394" spans="1:17" x14ac:dyDescent="0.35">
      <c r="A2394">
        <v>9401107060</v>
      </c>
      <c r="B2394" t="s">
        <v>6626</v>
      </c>
      <c r="C2394" t="s">
        <v>6356</v>
      </c>
      <c r="D2394">
        <v>200</v>
      </c>
      <c r="E2394" t="s">
        <v>6659</v>
      </c>
      <c r="F2394">
        <v>208</v>
      </c>
      <c r="G2394" t="s">
        <v>3838</v>
      </c>
      <c r="H2394">
        <v>313</v>
      </c>
      <c r="I2394" t="s">
        <v>10527</v>
      </c>
      <c r="J2394">
        <v>13562</v>
      </c>
      <c r="L2394" t="s">
        <v>6529</v>
      </c>
      <c r="M2394">
        <v>10517943</v>
      </c>
      <c r="N2394">
        <v>10008204</v>
      </c>
      <c r="O2394" t="s">
        <v>6630</v>
      </c>
      <c r="P2394" t="s">
        <v>10528</v>
      </c>
      <c r="Q2394" t="s">
        <v>6630</v>
      </c>
    </row>
    <row r="2395" spans="1:17" x14ac:dyDescent="0.35">
      <c r="A2395" t="s">
        <v>10529</v>
      </c>
      <c r="B2395" t="s">
        <v>6626</v>
      </c>
      <c r="C2395" t="s">
        <v>6628</v>
      </c>
      <c r="D2395" t="s">
        <v>6628</v>
      </c>
      <c r="E2395" t="s">
        <v>6628</v>
      </c>
      <c r="F2395" t="s">
        <v>6628</v>
      </c>
      <c r="G2395" t="s">
        <v>6628</v>
      </c>
      <c r="H2395" t="s">
        <v>6628</v>
      </c>
      <c r="I2395" t="s">
        <v>10530</v>
      </c>
      <c r="J2395" t="s">
        <v>6630</v>
      </c>
      <c r="L2395" t="s">
        <v>6526</v>
      </c>
      <c r="M2395" t="s">
        <v>6630</v>
      </c>
      <c r="N2395" t="s">
        <v>6630</v>
      </c>
      <c r="O2395" t="s">
        <v>6630</v>
      </c>
      <c r="P2395" t="s">
        <v>6630</v>
      </c>
      <c r="Q2395" t="s">
        <v>6630</v>
      </c>
    </row>
    <row r="2396" spans="1:17" x14ac:dyDescent="0.35">
      <c r="A2396">
        <v>6302107525</v>
      </c>
      <c r="B2396" t="s">
        <v>6626</v>
      </c>
      <c r="C2396" t="s">
        <v>6356</v>
      </c>
      <c r="D2396">
        <v>200</v>
      </c>
      <c r="E2396" t="s">
        <v>6645</v>
      </c>
      <c r="F2396">
        <v>201</v>
      </c>
      <c r="G2396" t="s">
        <v>6638</v>
      </c>
      <c r="H2396">
        <v>415</v>
      </c>
      <c r="I2396" t="s">
        <v>10531</v>
      </c>
      <c r="J2396">
        <v>20115</v>
      </c>
      <c r="L2396" t="s">
        <v>6529</v>
      </c>
      <c r="M2396" t="s">
        <v>6630</v>
      </c>
      <c r="N2396">
        <v>10347438</v>
      </c>
      <c r="O2396" t="s">
        <v>10532</v>
      </c>
      <c r="P2396" t="s">
        <v>10533</v>
      </c>
      <c r="Q2396">
        <v>100</v>
      </c>
    </row>
    <row r="2397" spans="1:17" x14ac:dyDescent="0.35">
      <c r="A2397">
        <v>9409109895</v>
      </c>
      <c r="B2397" t="s">
        <v>6626</v>
      </c>
      <c r="C2397" t="s">
        <v>6356</v>
      </c>
      <c r="D2397">
        <v>200</v>
      </c>
      <c r="E2397" t="s">
        <v>6659</v>
      </c>
      <c r="F2397">
        <v>208</v>
      </c>
      <c r="G2397" t="s">
        <v>977</v>
      </c>
      <c r="H2397">
        <v>310</v>
      </c>
      <c r="I2397" t="s">
        <v>10534</v>
      </c>
      <c r="J2397">
        <v>13670</v>
      </c>
      <c r="L2397" t="s">
        <v>6529</v>
      </c>
      <c r="M2397">
        <v>10042553</v>
      </c>
      <c r="N2397">
        <v>10459261</v>
      </c>
      <c r="O2397" t="s">
        <v>10535</v>
      </c>
      <c r="P2397" t="s">
        <v>6630</v>
      </c>
      <c r="Q2397" t="s">
        <v>6630</v>
      </c>
    </row>
    <row r="2398" spans="1:17" x14ac:dyDescent="0.35">
      <c r="A2398">
        <v>3520115357</v>
      </c>
      <c r="B2398" t="s">
        <v>6334</v>
      </c>
      <c r="C2398" t="s">
        <v>6356</v>
      </c>
      <c r="D2398">
        <v>200</v>
      </c>
      <c r="E2398" t="s">
        <v>5245</v>
      </c>
      <c r="F2398">
        <v>202</v>
      </c>
      <c r="G2398" t="s">
        <v>5245</v>
      </c>
      <c r="H2398">
        <v>450</v>
      </c>
      <c r="I2398" t="s">
        <v>10536</v>
      </c>
      <c r="J2398">
        <v>20200</v>
      </c>
      <c r="L2398" t="s">
        <v>6529</v>
      </c>
      <c r="M2398">
        <v>12193209</v>
      </c>
      <c r="N2398">
        <v>10558147</v>
      </c>
      <c r="O2398" t="s">
        <v>6630</v>
      </c>
      <c r="P2398" t="s">
        <v>6630</v>
      </c>
      <c r="Q2398" t="s">
        <v>6630</v>
      </c>
    </row>
    <row r="2399" spans="1:17" x14ac:dyDescent="0.35">
      <c r="A2399">
        <v>9498105896</v>
      </c>
      <c r="B2399" t="s">
        <v>6626</v>
      </c>
      <c r="C2399" t="s">
        <v>6356</v>
      </c>
      <c r="D2399">
        <v>200</v>
      </c>
      <c r="E2399" t="s">
        <v>6659</v>
      </c>
      <c r="F2399">
        <v>208</v>
      </c>
      <c r="G2399" t="s">
        <v>7129</v>
      </c>
      <c r="H2399">
        <v>305</v>
      </c>
      <c r="I2399" t="s">
        <v>10537</v>
      </c>
      <c r="J2399">
        <v>13562</v>
      </c>
      <c r="L2399" t="s">
        <v>6529</v>
      </c>
      <c r="M2399" t="s">
        <v>6630</v>
      </c>
      <c r="N2399">
        <v>10017324</v>
      </c>
      <c r="O2399" t="s">
        <v>6630</v>
      </c>
      <c r="P2399" t="s">
        <v>10538</v>
      </c>
      <c r="Q2399" t="s">
        <v>6630</v>
      </c>
    </row>
    <row r="2400" spans="1:17" x14ac:dyDescent="0.35">
      <c r="A2400">
        <v>9409109871</v>
      </c>
      <c r="B2400" t="s">
        <v>6626</v>
      </c>
      <c r="C2400" t="s">
        <v>6356</v>
      </c>
      <c r="D2400">
        <v>200</v>
      </c>
      <c r="E2400" t="s">
        <v>6366</v>
      </c>
      <c r="F2400">
        <v>207</v>
      </c>
      <c r="G2400" t="s">
        <v>176</v>
      </c>
      <c r="H2400">
        <v>705</v>
      </c>
      <c r="I2400" t="s">
        <v>10539</v>
      </c>
      <c r="J2400">
        <v>20800</v>
      </c>
      <c r="L2400" t="s">
        <v>6529</v>
      </c>
      <c r="M2400">
        <v>10061106</v>
      </c>
      <c r="N2400">
        <v>10008027</v>
      </c>
      <c r="O2400" t="s">
        <v>6630</v>
      </c>
      <c r="P2400">
        <v>20800.804011</v>
      </c>
      <c r="Q2400">
        <v>700</v>
      </c>
    </row>
    <row r="2401" spans="1:17" x14ac:dyDescent="0.35">
      <c r="A2401">
        <v>9417113917</v>
      </c>
      <c r="B2401" t="s">
        <v>6626</v>
      </c>
      <c r="C2401" t="s">
        <v>6356</v>
      </c>
      <c r="D2401">
        <v>200</v>
      </c>
      <c r="E2401" t="s">
        <v>6645</v>
      </c>
      <c r="F2401">
        <v>201</v>
      </c>
      <c r="G2401" t="s">
        <v>6651</v>
      </c>
      <c r="H2401">
        <v>410</v>
      </c>
      <c r="I2401" t="s">
        <v>7846</v>
      </c>
      <c r="J2401">
        <v>20110</v>
      </c>
      <c r="L2401" t="s">
        <v>6529</v>
      </c>
      <c r="M2401">
        <v>11841850</v>
      </c>
      <c r="N2401">
        <v>13819111</v>
      </c>
      <c r="O2401" t="s">
        <v>10540</v>
      </c>
      <c r="P2401" t="s">
        <v>6630</v>
      </c>
      <c r="Q2401" t="s">
        <v>6630</v>
      </c>
    </row>
    <row r="2402" spans="1:17" x14ac:dyDescent="0.35">
      <c r="A2402">
        <v>9410110188</v>
      </c>
      <c r="B2402" t="s">
        <v>6626</v>
      </c>
      <c r="C2402" t="s">
        <v>6356</v>
      </c>
      <c r="D2402">
        <v>200</v>
      </c>
      <c r="E2402" t="s">
        <v>6366</v>
      </c>
      <c r="F2402">
        <v>207</v>
      </c>
      <c r="G2402" t="s">
        <v>6657</v>
      </c>
      <c r="H2402">
        <v>420</v>
      </c>
      <c r="I2402" t="s">
        <v>10541</v>
      </c>
      <c r="J2402" t="s">
        <v>6630</v>
      </c>
      <c r="L2402" t="s">
        <v>6529</v>
      </c>
      <c r="M2402">
        <v>12348240</v>
      </c>
      <c r="N2402">
        <v>12348346</v>
      </c>
      <c r="O2402" t="s">
        <v>6630</v>
      </c>
      <c r="P2402" t="s">
        <v>6630</v>
      </c>
      <c r="Q2402">
        <v>100</v>
      </c>
    </row>
    <row r="2403" spans="1:17" x14ac:dyDescent="0.35">
      <c r="A2403">
        <v>9413111894</v>
      </c>
      <c r="B2403" t="s">
        <v>6626</v>
      </c>
      <c r="C2403" t="s">
        <v>6356</v>
      </c>
      <c r="D2403">
        <v>200</v>
      </c>
      <c r="E2403" t="s">
        <v>6645</v>
      </c>
      <c r="F2403">
        <v>201</v>
      </c>
      <c r="G2403" t="s">
        <v>6657</v>
      </c>
      <c r="H2403">
        <v>420</v>
      </c>
      <c r="I2403" t="s">
        <v>10542</v>
      </c>
      <c r="J2403" t="s">
        <v>6630</v>
      </c>
      <c r="L2403" t="s">
        <v>6529</v>
      </c>
      <c r="M2403">
        <v>12529948</v>
      </c>
      <c r="N2403">
        <v>14074879</v>
      </c>
      <c r="O2403" t="s">
        <v>6630</v>
      </c>
      <c r="P2403" s="3">
        <v>3107831079</v>
      </c>
      <c r="Q2403" t="s">
        <v>6630</v>
      </c>
    </row>
    <row r="2404" spans="1:17" x14ac:dyDescent="0.35">
      <c r="A2404">
        <v>3524116539</v>
      </c>
      <c r="B2404" t="s">
        <v>6626</v>
      </c>
      <c r="C2404" t="s">
        <v>6356</v>
      </c>
      <c r="D2404">
        <v>200</v>
      </c>
      <c r="E2404" t="s">
        <v>5245</v>
      </c>
      <c r="F2404">
        <v>202</v>
      </c>
      <c r="G2404" t="s">
        <v>5245</v>
      </c>
      <c r="H2404">
        <v>450</v>
      </c>
      <c r="I2404" t="s">
        <v>10543</v>
      </c>
      <c r="J2404">
        <v>20200</v>
      </c>
      <c r="L2404" t="s">
        <v>6529</v>
      </c>
      <c r="M2404">
        <v>16593200</v>
      </c>
      <c r="N2404">
        <v>10558147</v>
      </c>
      <c r="O2404" t="s">
        <v>6630</v>
      </c>
      <c r="P2404" t="s">
        <v>6630</v>
      </c>
      <c r="Q2404" t="s">
        <v>6630</v>
      </c>
    </row>
    <row r="2405" spans="1:17" x14ac:dyDescent="0.35">
      <c r="A2405">
        <v>9422115907</v>
      </c>
      <c r="B2405" t="s">
        <v>6626</v>
      </c>
      <c r="C2405" t="s">
        <v>6356</v>
      </c>
      <c r="D2405">
        <v>200</v>
      </c>
      <c r="E2405" t="s">
        <v>6357</v>
      </c>
      <c r="F2405">
        <v>209</v>
      </c>
      <c r="G2405" t="s">
        <v>977</v>
      </c>
      <c r="H2405">
        <v>310</v>
      </c>
      <c r="I2405" t="s">
        <v>8030</v>
      </c>
      <c r="J2405">
        <v>13567</v>
      </c>
      <c r="L2405" t="s">
        <v>6529</v>
      </c>
      <c r="M2405">
        <v>10215865</v>
      </c>
      <c r="N2405">
        <v>12925297</v>
      </c>
      <c r="O2405" t="s">
        <v>6630</v>
      </c>
      <c r="P2405" t="s">
        <v>6630</v>
      </c>
      <c r="Q2405">
        <v>700</v>
      </c>
    </row>
    <row r="2406" spans="1:17" x14ac:dyDescent="0.35">
      <c r="A2406">
        <v>9416113740</v>
      </c>
      <c r="B2406" t="s">
        <v>6626</v>
      </c>
      <c r="C2406" t="s">
        <v>6356</v>
      </c>
      <c r="D2406">
        <v>200</v>
      </c>
      <c r="E2406" t="s">
        <v>6366</v>
      </c>
      <c r="F2406">
        <v>207</v>
      </c>
      <c r="G2406" t="s">
        <v>6651</v>
      </c>
      <c r="H2406">
        <v>410</v>
      </c>
      <c r="I2406" t="s">
        <v>10544</v>
      </c>
      <c r="J2406">
        <v>20800</v>
      </c>
      <c r="L2406" t="s">
        <v>6529</v>
      </c>
      <c r="M2406">
        <v>11703369</v>
      </c>
      <c r="N2406">
        <v>10617776</v>
      </c>
      <c r="O2406" t="s">
        <v>6630</v>
      </c>
      <c r="P2406" t="s">
        <v>6630</v>
      </c>
      <c r="Q2406">
        <v>700</v>
      </c>
    </row>
    <row r="2407" spans="1:17" x14ac:dyDescent="0.35">
      <c r="A2407">
        <v>9401107118</v>
      </c>
      <c r="B2407" t="s">
        <v>6626</v>
      </c>
      <c r="C2407" t="s">
        <v>6356</v>
      </c>
      <c r="D2407">
        <v>200</v>
      </c>
      <c r="E2407" t="s">
        <v>6366</v>
      </c>
      <c r="F2407">
        <v>207</v>
      </c>
      <c r="G2407" t="s">
        <v>6756</v>
      </c>
      <c r="H2407">
        <v>750</v>
      </c>
      <c r="I2407" t="s">
        <v>10545</v>
      </c>
      <c r="J2407">
        <v>20800</v>
      </c>
      <c r="L2407" t="s">
        <v>6529</v>
      </c>
      <c r="M2407" t="s">
        <v>6630</v>
      </c>
      <c r="N2407">
        <v>10424261</v>
      </c>
      <c r="O2407" t="s">
        <v>7533</v>
      </c>
      <c r="P2407" t="s">
        <v>6765</v>
      </c>
      <c r="Q2407" t="s">
        <v>6630</v>
      </c>
    </row>
    <row r="2408" spans="1:17" x14ac:dyDescent="0.35">
      <c r="A2408" t="s">
        <v>10546</v>
      </c>
      <c r="B2408" t="s">
        <v>6626</v>
      </c>
      <c r="C2408" t="s">
        <v>6628</v>
      </c>
      <c r="D2408" t="s">
        <v>6628</v>
      </c>
      <c r="E2408" t="s">
        <v>6628</v>
      </c>
      <c r="F2408" t="s">
        <v>6628</v>
      </c>
      <c r="G2408" t="s">
        <v>6628</v>
      </c>
      <c r="H2408" t="s">
        <v>6628</v>
      </c>
      <c r="I2408" t="s">
        <v>10547</v>
      </c>
      <c r="J2408" t="s">
        <v>6630</v>
      </c>
      <c r="L2408" t="s">
        <v>6529</v>
      </c>
      <c r="M2408" t="s">
        <v>6630</v>
      </c>
      <c r="N2408" t="s">
        <v>6630</v>
      </c>
      <c r="O2408" t="s">
        <v>6630</v>
      </c>
      <c r="P2408" t="s">
        <v>6630</v>
      </c>
      <c r="Q2408" t="s">
        <v>6630</v>
      </c>
    </row>
    <row r="2409" spans="1:17" x14ac:dyDescent="0.35">
      <c r="A2409">
        <v>9412111431</v>
      </c>
      <c r="B2409" t="s">
        <v>6626</v>
      </c>
      <c r="C2409" t="s">
        <v>6356</v>
      </c>
      <c r="D2409">
        <v>200</v>
      </c>
      <c r="E2409" t="s">
        <v>6366</v>
      </c>
      <c r="F2409">
        <v>207</v>
      </c>
      <c r="G2409" t="s">
        <v>6724</v>
      </c>
      <c r="H2409">
        <v>323</v>
      </c>
      <c r="I2409" t="s">
        <v>10548</v>
      </c>
      <c r="J2409">
        <v>20053</v>
      </c>
      <c r="L2409" t="s">
        <v>6529</v>
      </c>
      <c r="M2409">
        <v>10114950</v>
      </c>
      <c r="N2409">
        <v>10032305</v>
      </c>
      <c r="O2409" t="s">
        <v>6630</v>
      </c>
      <c r="P2409" t="s">
        <v>6630</v>
      </c>
      <c r="Q2409">
        <v>700</v>
      </c>
    </row>
    <row r="2410" spans="1:17" x14ac:dyDescent="0.35">
      <c r="A2410">
        <v>9407109135</v>
      </c>
      <c r="B2410" t="s">
        <v>6626</v>
      </c>
      <c r="C2410" t="s">
        <v>6335</v>
      </c>
      <c r="D2410">
        <v>150</v>
      </c>
      <c r="E2410" t="s">
        <v>6366</v>
      </c>
      <c r="F2410">
        <v>207</v>
      </c>
      <c r="G2410" t="s">
        <v>7000</v>
      </c>
      <c r="H2410">
        <v>600</v>
      </c>
      <c r="I2410" t="s">
        <v>10549</v>
      </c>
      <c r="J2410" t="s">
        <v>6630</v>
      </c>
      <c r="L2410" t="s">
        <v>6529</v>
      </c>
      <c r="M2410">
        <v>10603083</v>
      </c>
      <c r="N2410">
        <v>11094410</v>
      </c>
      <c r="O2410" t="s">
        <v>10550</v>
      </c>
      <c r="P2410" t="s">
        <v>10551</v>
      </c>
      <c r="Q2410" t="s">
        <v>6630</v>
      </c>
    </row>
    <row r="2411" spans="1:17" x14ac:dyDescent="0.35">
      <c r="A2411">
        <v>9411110827</v>
      </c>
      <c r="B2411" t="s">
        <v>6626</v>
      </c>
      <c r="C2411" t="s">
        <v>6356</v>
      </c>
      <c r="D2411">
        <v>200</v>
      </c>
      <c r="E2411" t="s">
        <v>6645</v>
      </c>
      <c r="F2411">
        <v>201</v>
      </c>
      <c r="G2411" t="s">
        <v>6638</v>
      </c>
      <c r="H2411">
        <v>415</v>
      </c>
      <c r="I2411" t="s">
        <v>10552</v>
      </c>
      <c r="J2411">
        <v>20850</v>
      </c>
      <c r="L2411" t="s">
        <v>6529</v>
      </c>
      <c r="M2411">
        <v>12628452</v>
      </c>
      <c r="N2411">
        <v>12473307</v>
      </c>
      <c r="O2411" t="s">
        <v>6630</v>
      </c>
      <c r="P2411" t="s">
        <v>6630</v>
      </c>
      <c r="Q2411">
        <v>100</v>
      </c>
    </row>
    <row r="2412" spans="1:17" x14ac:dyDescent="0.35">
      <c r="A2412" t="s">
        <v>10553</v>
      </c>
      <c r="B2412" t="s">
        <v>6626</v>
      </c>
      <c r="C2412" t="s">
        <v>6628</v>
      </c>
      <c r="D2412" t="s">
        <v>6628</v>
      </c>
      <c r="E2412" t="s">
        <v>6628</v>
      </c>
      <c r="F2412" t="s">
        <v>6628</v>
      </c>
      <c r="G2412" t="s">
        <v>6628</v>
      </c>
      <c r="H2412" t="s">
        <v>6628</v>
      </c>
      <c r="I2412" t="s">
        <v>10554</v>
      </c>
      <c r="J2412" t="s">
        <v>6630</v>
      </c>
      <c r="L2412" t="s">
        <v>6526</v>
      </c>
      <c r="M2412" t="s">
        <v>6630</v>
      </c>
      <c r="N2412" t="s">
        <v>6630</v>
      </c>
      <c r="O2412" t="s">
        <v>6630</v>
      </c>
      <c r="P2412" t="s">
        <v>6630</v>
      </c>
      <c r="Q2412" t="s">
        <v>6630</v>
      </c>
    </row>
    <row r="2413" spans="1:17" x14ac:dyDescent="0.35">
      <c r="A2413" t="s">
        <v>10555</v>
      </c>
      <c r="B2413" t="s">
        <v>6626</v>
      </c>
      <c r="C2413" t="s">
        <v>6766</v>
      </c>
      <c r="D2413">
        <v>120</v>
      </c>
      <c r="E2413" t="s">
        <v>6628</v>
      </c>
      <c r="F2413" t="s">
        <v>6628</v>
      </c>
      <c r="G2413" t="s">
        <v>6628</v>
      </c>
      <c r="H2413" t="s">
        <v>6628</v>
      </c>
      <c r="I2413" t="s">
        <v>10556</v>
      </c>
      <c r="J2413" t="s">
        <v>6630</v>
      </c>
      <c r="L2413" t="s">
        <v>6529</v>
      </c>
      <c r="M2413" t="s">
        <v>6630</v>
      </c>
      <c r="N2413" t="s">
        <v>6630</v>
      </c>
      <c r="O2413" t="s">
        <v>6630</v>
      </c>
      <c r="P2413" t="s">
        <v>6630</v>
      </c>
      <c r="Q2413" t="s">
        <v>6630</v>
      </c>
    </row>
    <row r="2414" spans="1:17" x14ac:dyDescent="0.35">
      <c r="A2414">
        <v>6108349</v>
      </c>
      <c r="B2414" t="s">
        <v>6626</v>
      </c>
      <c r="C2414" t="s">
        <v>6628</v>
      </c>
      <c r="D2414" t="s">
        <v>6628</v>
      </c>
      <c r="E2414" t="s">
        <v>6628</v>
      </c>
      <c r="F2414" t="s">
        <v>6628</v>
      </c>
      <c r="G2414" t="s">
        <v>6628</v>
      </c>
      <c r="H2414" t="s">
        <v>6628</v>
      </c>
      <c r="I2414" t="s">
        <v>10557</v>
      </c>
      <c r="J2414" t="s">
        <v>6630</v>
      </c>
      <c r="L2414" t="s">
        <v>6529</v>
      </c>
      <c r="M2414" t="s">
        <v>6630</v>
      </c>
      <c r="N2414" t="s">
        <v>6630</v>
      </c>
      <c r="O2414" t="s">
        <v>7920</v>
      </c>
      <c r="P2414" t="s">
        <v>6630</v>
      </c>
      <c r="Q2414" t="s">
        <v>6630</v>
      </c>
    </row>
    <row r="2415" spans="1:17" x14ac:dyDescent="0.35">
      <c r="A2415">
        <v>9410110105</v>
      </c>
      <c r="B2415" t="s">
        <v>6626</v>
      </c>
      <c r="C2415" t="s">
        <v>6356</v>
      </c>
      <c r="D2415">
        <v>200</v>
      </c>
      <c r="E2415" t="s">
        <v>6366</v>
      </c>
      <c r="F2415">
        <v>207</v>
      </c>
      <c r="G2415" t="s">
        <v>6651</v>
      </c>
      <c r="H2415">
        <v>410</v>
      </c>
      <c r="I2415" t="s">
        <v>10558</v>
      </c>
      <c r="J2415">
        <v>20800</v>
      </c>
      <c r="L2415" t="s">
        <v>6529</v>
      </c>
      <c r="M2415">
        <v>10035039</v>
      </c>
      <c r="N2415">
        <v>10043338</v>
      </c>
      <c r="O2415" t="s">
        <v>6630</v>
      </c>
      <c r="P2415">
        <v>20800.804011</v>
      </c>
      <c r="Q2415">
        <v>700</v>
      </c>
    </row>
    <row r="2416" spans="1:17" x14ac:dyDescent="0.35">
      <c r="A2416">
        <v>9410110186</v>
      </c>
      <c r="B2416" t="s">
        <v>6626</v>
      </c>
      <c r="C2416" t="s">
        <v>6356</v>
      </c>
      <c r="D2416">
        <v>200</v>
      </c>
      <c r="E2416" t="s">
        <v>6366</v>
      </c>
      <c r="F2416">
        <v>207</v>
      </c>
      <c r="G2416" t="s">
        <v>6638</v>
      </c>
      <c r="H2416">
        <v>415</v>
      </c>
      <c r="I2416" t="s">
        <v>10559</v>
      </c>
      <c r="J2416">
        <v>20115</v>
      </c>
      <c r="L2416" t="s">
        <v>6529</v>
      </c>
      <c r="M2416">
        <v>11615676</v>
      </c>
      <c r="N2416">
        <v>12485017</v>
      </c>
      <c r="O2416" t="s">
        <v>6630</v>
      </c>
      <c r="P2416" t="s">
        <v>6630</v>
      </c>
      <c r="Q2416">
        <v>100</v>
      </c>
    </row>
    <row r="2417" spans="1:17" x14ac:dyDescent="0.35">
      <c r="A2417">
        <v>9404108329</v>
      </c>
      <c r="B2417" t="s">
        <v>6626</v>
      </c>
      <c r="C2417" t="s">
        <v>6356</v>
      </c>
      <c r="D2417">
        <v>200</v>
      </c>
      <c r="E2417" t="s">
        <v>6701</v>
      </c>
      <c r="F2417">
        <v>500</v>
      </c>
      <c r="G2417" t="s">
        <v>3270</v>
      </c>
      <c r="H2417">
        <v>59</v>
      </c>
      <c r="I2417" t="s">
        <v>10560</v>
      </c>
      <c r="J2417">
        <v>12027</v>
      </c>
      <c r="L2417" t="s">
        <v>6529</v>
      </c>
      <c r="M2417">
        <v>10121543</v>
      </c>
      <c r="N2417" t="s">
        <v>6630</v>
      </c>
      <c r="O2417" t="s">
        <v>6630</v>
      </c>
      <c r="P2417" t="s">
        <v>10561</v>
      </c>
      <c r="Q2417" t="s">
        <v>6630</v>
      </c>
    </row>
    <row r="2418" spans="1:17" x14ac:dyDescent="0.35">
      <c r="A2418">
        <v>9415113274</v>
      </c>
      <c r="B2418" t="s">
        <v>6626</v>
      </c>
      <c r="C2418" t="s">
        <v>6356</v>
      </c>
      <c r="D2418">
        <v>200</v>
      </c>
      <c r="E2418" t="s">
        <v>6645</v>
      </c>
      <c r="F2418">
        <v>201</v>
      </c>
      <c r="G2418" t="s">
        <v>6657</v>
      </c>
      <c r="H2418">
        <v>420</v>
      </c>
      <c r="I2418" t="s">
        <v>10562</v>
      </c>
      <c r="J2418" t="s">
        <v>6630</v>
      </c>
      <c r="L2418" t="s">
        <v>6529</v>
      </c>
      <c r="M2418">
        <v>13258465</v>
      </c>
      <c r="N2418" t="s">
        <v>6630</v>
      </c>
      <c r="O2418" t="s">
        <v>6630</v>
      </c>
      <c r="P2418" t="s">
        <v>6630</v>
      </c>
      <c r="Q2418">
        <v>100</v>
      </c>
    </row>
    <row r="2419" spans="1:17" x14ac:dyDescent="0.35">
      <c r="A2419">
        <v>3597105073</v>
      </c>
      <c r="B2419" t="s">
        <v>6626</v>
      </c>
      <c r="C2419" t="s">
        <v>6356</v>
      </c>
      <c r="D2419">
        <v>200</v>
      </c>
      <c r="E2419" t="s">
        <v>5245</v>
      </c>
      <c r="F2419">
        <v>202</v>
      </c>
      <c r="G2419" t="s">
        <v>5245</v>
      </c>
      <c r="H2419">
        <v>450</v>
      </c>
      <c r="I2419" t="s">
        <v>10563</v>
      </c>
      <c r="J2419" t="s">
        <v>6630</v>
      </c>
      <c r="L2419" t="s">
        <v>6529</v>
      </c>
      <c r="M2419" t="s">
        <v>6630</v>
      </c>
      <c r="N2419">
        <v>10001832</v>
      </c>
      <c r="O2419" t="s">
        <v>6630</v>
      </c>
      <c r="P2419" t="s">
        <v>10564</v>
      </c>
      <c r="Q2419" t="s">
        <v>6630</v>
      </c>
    </row>
    <row r="2420" spans="1:17" x14ac:dyDescent="0.35">
      <c r="A2420">
        <v>6105919</v>
      </c>
      <c r="B2420" t="s">
        <v>6626</v>
      </c>
      <c r="C2420" t="s">
        <v>6628</v>
      </c>
      <c r="D2420" t="s">
        <v>6628</v>
      </c>
      <c r="E2420" t="s">
        <v>6628</v>
      </c>
      <c r="F2420" t="s">
        <v>6628</v>
      </c>
      <c r="G2420" t="s">
        <v>6628</v>
      </c>
      <c r="H2420" t="s">
        <v>6628</v>
      </c>
      <c r="I2420" t="s">
        <v>10565</v>
      </c>
      <c r="J2420" t="s">
        <v>6630</v>
      </c>
      <c r="L2420" t="s">
        <v>6529</v>
      </c>
      <c r="M2420" t="s">
        <v>6630</v>
      </c>
      <c r="N2420" t="s">
        <v>6630</v>
      </c>
      <c r="O2420" t="s">
        <v>7920</v>
      </c>
      <c r="P2420" t="s">
        <v>6630</v>
      </c>
      <c r="Q2420" t="s">
        <v>6630</v>
      </c>
    </row>
    <row r="2421" spans="1:17" x14ac:dyDescent="0.35">
      <c r="A2421">
        <v>9413111930</v>
      </c>
      <c r="B2421" t="s">
        <v>6626</v>
      </c>
      <c r="C2421" t="s">
        <v>6356</v>
      </c>
      <c r="D2421">
        <v>200</v>
      </c>
      <c r="E2421" t="s">
        <v>5245</v>
      </c>
      <c r="F2421">
        <v>202</v>
      </c>
      <c r="G2421" t="s">
        <v>6657</v>
      </c>
      <c r="H2421">
        <v>420</v>
      </c>
      <c r="I2421" t="s">
        <v>10566</v>
      </c>
      <c r="J2421">
        <v>20200</v>
      </c>
      <c r="L2421" t="s">
        <v>6529</v>
      </c>
      <c r="M2421">
        <v>10184245</v>
      </c>
      <c r="N2421">
        <v>12620805</v>
      </c>
      <c r="O2421" t="s">
        <v>6630</v>
      </c>
      <c r="P2421" t="s">
        <v>6630</v>
      </c>
      <c r="Q2421" t="s">
        <v>6630</v>
      </c>
    </row>
    <row r="2422" spans="1:17" x14ac:dyDescent="0.35">
      <c r="A2422">
        <v>9408109560</v>
      </c>
      <c r="B2422" t="s">
        <v>6626</v>
      </c>
      <c r="C2422" t="s">
        <v>6356</v>
      </c>
      <c r="D2422">
        <v>200</v>
      </c>
      <c r="E2422" t="s">
        <v>6357</v>
      </c>
      <c r="F2422">
        <v>209</v>
      </c>
      <c r="G2422" t="s">
        <v>8690</v>
      </c>
      <c r="H2422">
        <v>320</v>
      </c>
      <c r="I2422" t="s">
        <v>10567</v>
      </c>
      <c r="J2422">
        <v>13900</v>
      </c>
      <c r="L2422" t="s">
        <v>6529</v>
      </c>
      <c r="M2422">
        <v>12683523</v>
      </c>
      <c r="N2422" t="s">
        <v>6630</v>
      </c>
      <c r="O2422" t="s">
        <v>10568</v>
      </c>
      <c r="P2422" t="s">
        <v>10569</v>
      </c>
      <c r="Q2422" t="s">
        <v>6630</v>
      </c>
    </row>
    <row r="2423" spans="1:17" x14ac:dyDescent="0.35">
      <c r="A2423">
        <v>7995100679</v>
      </c>
      <c r="B2423" t="s">
        <v>6626</v>
      </c>
      <c r="C2423" t="s">
        <v>6356</v>
      </c>
      <c r="D2423">
        <v>200</v>
      </c>
      <c r="E2423" t="s">
        <v>6645</v>
      </c>
      <c r="F2423">
        <v>201</v>
      </c>
      <c r="G2423" t="s">
        <v>6657</v>
      </c>
      <c r="H2423">
        <v>420</v>
      </c>
      <c r="I2423" t="s">
        <v>10570</v>
      </c>
      <c r="J2423" t="s">
        <v>6630</v>
      </c>
      <c r="L2423" t="s">
        <v>6529</v>
      </c>
      <c r="M2423" t="s">
        <v>6630</v>
      </c>
      <c r="N2423">
        <v>10057553</v>
      </c>
      <c r="O2423" t="s">
        <v>6630</v>
      </c>
      <c r="P2423" t="s">
        <v>10571</v>
      </c>
      <c r="Q2423" t="s">
        <v>6630</v>
      </c>
    </row>
    <row r="2424" spans="1:17" x14ac:dyDescent="0.35">
      <c r="A2424">
        <v>9417114322</v>
      </c>
      <c r="B2424" t="s">
        <v>6626</v>
      </c>
      <c r="C2424" t="s">
        <v>6356</v>
      </c>
      <c r="D2424">
        <v>200</v>
      </c>
      <c r="E2424" t="s">
        <v>6366</v>
      </c>
      <c r="F2424">
        <v>207</v>
      </c>
      <c r="G2424" t="s">
        <v>6651</v>
      </c>
      <c r="H2424">
        <v>410</v>
      </c>
      <c r="I2424" t="s">
        <v>10572</v>
      </c>
      <c r="J2424">
        <v>20800</v>
      </c>
      <c r="L2424" t="s">
        <v>6529</v>
      </c>
      <c r="M2424">
        <v>10529952</v>
      </c>
      <c r="N2424">
        <v>10397582</v>
      </c>
      <c r="O2424" t="s">
        <v>6630</v>
      </c>
      <c r="P2424" t="s">
        <v>6630</v>
      </c>
      <c r="Q2424">
        <v>700</v>
      </c>
    </row>
    <row r="2425" spans="1:17" x14ac:dyDescent="0.35">
      <c r="A2425" t="s">
        <v>10573</v>
      </c>
      <c r="B2425" t="s">
        <v>6626</v>
      </c>
      <c r="C2425" t="s">
        <v>6628</v>
      </c>
      <c r="D2425" t="s">
        <v>6628</v>
      </c>
      <c r="E2425" t="s">
        <v>6628</v>
      </c>
      <c r="F2425" t="s">
        <v>6628</v>
      </c>
      <c r="G2425" t="s">
        <v>6628</v>
      </c>
      <c r="H2425" t="s">
        <v>6628</v>
      </c>
      <c r="I2425" t="s">
        <v>10574</v>
      </c>
      <c r="J2425" t="s">
        <v>6630</v>
      </c>
      <c r="L2425" t="s">
        <v>6526</v>
      </c>
      <c r="M2425" t="s">
        <v>6630</v>
      </c>
      <c r="N2425" t="s">
        <v>6630</v>
      </c>
      <c r="O2425" t="s">
        <v>6630</v>
      </c>
      <c r="P2425" t="s">
        <v>6630</v>
      </c>
      <c r="Q2425" t="s">
        <v>6630</v>
      </c>
    </row>
    <row r="2426" spans="1:17" x14ac:dyDescent="0.35">
      <c r="A2426">
        <v>9414112644</v>
      </c>
      <c r="B2426" t="s">
        <v>6626</v>
      </c>
      <c r="C2426" t="s">
        <v>6356</v>
      </c>
      <c r="D2426">
        <v>200</v>
      </c>
      <c r="E2426" t="s">
        <v>6357</v>
      </c>
      <c r="F2426">
        <v>209</v>
      </c>
      <c r="G2426" t="s">
        <v>977</v>
      </c>
      <c r="H2426">
        <v>310</v>
      </c>
      <c r="I2426" t="s">
        <v>10575</v>
      </c>
      <c r="J2426">
        <v>13566</v>
      </c>
      <c r="L2426" t="s">
        <v>6529</v>
      </c>
      <c r="M2426">
        <v>10042553</v>
      </c>
      <c r="N2426">
        <v>10652862</v>
      </c>
      <c r="O2426" t="s">
        <v>10576</v>
      </c>
      <c r="P2426" t="s">
        <v>6630</v>
      </c>
      <c r="Q2426" t="s">
        <v>6630</v>
      </c>
    </row>
    <row r="2427" spans="1:17" x14ac:dyDescent="0.35">
      <c r="A2427">
        <v>9413111691</v>
      </c>
      <c r="B2427" t="s">
        <v>6626</v>
      </c>
      <c r="C2427" t="s">
        <v>6356</v>
      </c>
      <c r="D2427">
        <v>200</v>
      </c>
      <c r="E2427" t="s">
        <v>6645</v>
      </c>
      <c r="F2427">
        <v>201</v>
      </c>
      <c r="G2427" t="s">
        <v>6638</v>
      </c>
      <c r="H2427">
        <v>415</v>
      </c>
      <c r="I2427" t="s">
        <v>10577</v>
      </c>
      <c r="J2427">
        <v>20115</v>
      </c>
      <c r="L2427" t="s">
        <v>6529</v>
      </c>
      <c r="M2427">
        <v>10616896</v>
      </c>
      <c r="N2427">
        <v>11129352</v>
      </c>
      <c r="O2427">
        <v>30204</v>
      </c>
      <c r="P2427" t="s">
        <v>6630</v>
      </c>
      <c r="Q2427" t="s">
        <v>6630</v>
      </c>
    </row>
    <row r="2428" spans="1:17" x14ac:dyDescent="0.35">
      <c r="A2428">
        <v>7998105725</v>
      </c>
      <c r="B2428" t="s">
        <v>6626</v>
      </c>
      <c r="C2428" t="s">
        <v>6540</v>
      </c>
      <c r="D2428">
        <v>131</v>
      </c>
      <c r="E2428" t="s">
        <v>6981</v>
      </c>
      <c r="F2428">
        <v>301</v>
      </c>
      <c r="G2428" t="s">
        <v>7381</v>
      </c>
      <c r="H2428">
        <v>105</v>
      </c>
      <c r="I2428" t="s">
        <v>10578</v>
      </c>
      <c r="J2428" t="s">
        <v>6630</v>
      </c>
      <c r="L2428" t="s">
        <v>6529</v>
      </c>
      <c r="M2428" t="s">
        <v>6630</v>
      </c>
      <c r="N2428">
        <v>10427884</v>
      </c>
      <c r="O2428" t="s">
        <v>10579</v>
      </c>
      <c r="P2428" t="s">
        <v>10580</v>
      </c>
      <c r="Q2428" t="s">
        <v>6630</v>
      </c>
    </row>
    <row r="2429" spans="1:17" x14ac:dyDescent="0.35">
      <c r="A2429">
        <v>9422116191</v>
      </c>
      <c r="B2429" t="s">
        <v>6334</v>
      </c>
      <c r="C2429" t="s">
        <v>6356</v>
      </c>
      <c r="D2429">
        <v>200</v>
      </c>
      <c r="E2429" t="s">
        <v>6645</v>
      </c>
      <c r="F2429">
        <v>201</v>
      </c>
      <c r="G2429" t="s">
        <v>6808</v>
      </c>
      <c r="H2429">
        <v>805</v>
      </c>
      <c r="I2429" t="s">
        <v>10581</v>
      </c>
      <c r="J2429">
        <v>20116</v>
      </c>
      <c r="L2429" t="s">
        <v>6529</v>
      </c>
      <c r="M2429">
        <v>11295537</v>
      </c>
      <c r="N2429">
        <v>11211305</v>
      </c>
      <c r="O2429" t="s">
        <v>6630</v>
      </c>
      <c r="P2429" t="s">
        <v>6630</v>
      </c>
      <c r="Q2429" t="s">
        <v>6630</v>
      </c>
    </row>
    <row r="2430" spans="1:17" x14ac:dyDescent="0.35">
      <c r="A2430">
        <v>6306108792</v>
      </c>
      <c r="B2430" t="s">
        <v>6626</v>
      </c>
      <c r="C2430" t="s">
        <v>6356</v>
      </c>
      <c r="D2430">
        <v>200</v>
      </c>
      <c r="E2430" t="s">
        <v>6645</v>
      </c>
      <c r="F2430">
        <v>201</v>
      </c>
      <c r="G2430" t="s">
        <v>6651</v>
      </c>
      <c r="H2430">
        <v>410</v>
      </c>
      <c r="I2430" t="s">
        <v>10582</v>
      </c>
      <c r="J2430" t="s">
        <v>6630</v>
      </c>
      <c r="L2430" t="s">
        <v>6529</v>
      </c>
      <c r="M2430">
        <v>10035039</v>
      </c>
      <c r="N2430">
        <v>10043338</v>
      </c>
      <c r="O2430" t="s">
        <v>6630</v>
      </c>
      <c r="P2430" t="s">
        <v>8825</v>
      </c>
      <c r="Q2430">
        <v>700</v>
      </c>
    </row>
    <row r="2431" spans="1:17" x14ac:dyDescent="0.35">
      <c r="A2431">
        <v>9417114075</v>
      </c>
      <c r="B2431" t="s">
        <v>6626</v>
      </c>
      <c r="C2431" t="s">
        <v>6356</v>
      </c>
      <c r="D2431">
        <v>200</v>
      </c>
      <c r="E2431" t="s">
        <v>6645</v>
      </c>
      <c r="F2431">
        <v>201</v>
      </c>
      <c r="G2431" t="s">
        <v>6638</v>
      </c>
      <c r="H2431">
        <v>415</v>
      </c>
      <c r="I2431" t="s">
        <v>10583</v>
      </c>
      <c r="J2431">
        <v>20115</v>
      </c>
      <c r="L2431" t="s">
        <v>6529</v>
      </c>
      <c r="M2431">
        <v>13124361</v>
      </c>
      <c r="N2431">
        <v>13312222</v>
      </c>
      <c r="O2431" t="s">
        <v>6630</v>
      </c>
      <c r="P2431" t="s">
        <v>6630</v>
      </c>
      <c r="Q2431" t="s">
        <v>6630</v>
      </c>
    </row>
    <row r="2432" spans="1:17" x14ac:dyDescent="0.35">
      <c r="A2432">
        <v>9419114866</v>
      </c>
      <c r="B2432" t="s">
        <v>6626</v>
      </c>
      <c r="C2432" t="s">
        <v>6356</v>
      </c>
      <c r="D2432">
        <v>200</v>
      </c>
      <c r="E2432" t="s">
        <v>6645</v>
      </c>
      <c r="F2432">
        <v>201</v>
      </c>
      <c r="G2432" t="s">
        <v>6808</v>
      </c>
      <c r="H2432">
        <v>805</v>
      </c>
      <c r="I2432" t="s">
        <v>10584</v>
      </c>
      <c r="J2432">
        <v>20116</v>
      </c>
      <c r="L2432" t="s">
        <v>6529</v>
      </c>
      <c r="M2432">
        <v>11295537</v>
      </c>
      <c r="N2432">
        <v>11211305</v>
      </c>
      <c r="O2432" t="s">
        <v>6630</v>
      </c>
      <c r="P2432" t="s">
        <v>6630</v>
      </c>
      <c r="Q2432" t="s">
        <v>6630</v>
      </c>
    </row>
    <row r="2433" spans="1:17" x14ac:dyDescent="0.35">
      <c r="A2433">
        <v>9411110879</v>
      </c>
      <c r="B2433" t="s">
        <v>6626</v>
      </c>
      <c r="C2433" t="s">
        <v>6356</v>
      </c>
      <c r="D2433">
        <v>200</v>
      </c>
      <c r="E2433" t="s">
        <v>6645</v>
      </c>
      <c r="F2433">
        <v>201</v>
      </c>
      <c r="G2433" t="s">
        <v>6638</v>
      </c>
      <c r="H2433">
        <v>415</v>
      </c>
      <c r="I2433" t="s">
        <v>10585</v>
      </c>
      <c r="J2433">
        <v>20115</v>
      </c>
      <c r="L2433" t="s">
        <v>6529</v>
      </c>
      <c r="M2433">
        <v>11968228</v>
      </c>
      <c r="N2433">
        <v>12629893</v>
      </c>
      <c r="O2433">
        <v>28744</v>
      </c>
      <c r="P2433" t="s">
        <v>6630</v>
      </c>
      <c r="Q2433" t="s">
        <v>6630</v>
      </c>
    </row>
    <row r="2434" spans="1:17" x14ac:dyDescent="0.35">
      <c r="A2434">
        <v>9415112998</v>
      </c>
      <c r="B2434" t="s">
        <v>6626</v>
      </c>
      <c r="C2434" t="s">
        <v>6356</v>
      </c>
      <c r="D2434">
        <v>200</v>
      </c>
      <c r="E2434" t="s">
        <v>6645</v>
      </c>
      <c r="F2434">
        <v>201</v>
      </c>
      <c r="G2434" t="s">
        <v>7324</v>
      </c>
      <c r="H2434">
        <v>120</v>
      </c>
      <c r="I2434" t="s">
        <v>10586</v>
      </c>
      <c r="J2434" t="s">
        <v>6630</v>
      </c>
      <c r="L2434" t="s">
        <v>6529</v>
      </c>
      <c r="M2434">
        <v>10677111</v>
      </c>
      <c r="N2434" t="s">
        <v>6630</v>
      </c>
      <c r="O2434" t="s">
        <v>6630</v>
      </c>
      <c r="P2434" t="s">
        <v>6630</v>
      </c>
      <c r="Q2434">
        <v>100</v>
      </c>
    </row>
    <row r="2435" spans="1:17" x14ac:dyDescent="0.35">
      <c r="A2435">
        <v>9423116502</v>
      </c>
      <c r="B2435" t="s">
        <v>6334</v>
      </c>
      <c r="C2435" t="s">
        <v>6356</v>
      </c>
      <c r="D2435">
        <v>200</v>
      </c>
      <c r="E2435" t="s">
        <v>6645</v>
      </c>
      <c r="F2435">
        <v>201</v>
      </c>
      <c r="G2435" t="s">
        <v>6638</v>
      </c>
      <c r="H2435">
        <v>415</v>
      </c>
      <c r="I2435" t="s">
        <v>10587</v>
      </c>
      <c r="J2435">
        <v>20115</v>
      </c>
      <c r="L2435" t="s">
        <v>6529</v>
      </c>
      <c r="M2435">
        <v>12801614</v>
      </c>
      <c r="N2435">
        <v>13528736</v>
      </c>
      <c r="O2435" t="s">
        <v>6630</v>
      </c>
      <c r="P2435" t="s">
        <v>6630</v>
      </c>
      <c r="Q2435" t="s">
        <v>6630</v>
      </c>
    </row>
    <row r="2436" spans="1:17" x14ac:dyDescent="0.35">
      <c r="A2436">
        <v>8798105897</v>
      </c>
      <c r="B2436" t="s">
        <v>6626</v>
      </c>
      <c r="C2436" t="s">
        <v>6356</v>
      </c>
      <c r="D2436">
        <v>200</v>
      </c>
      <c r="E2436" t="s">
        <v>6701</v>
      </c>
      <c r="F2436">
        <v>500</v>
      </c>
      <c r="G2436" t="s">
        <v>7166</v>
      </c>
      <c r="H2436">
        <v>61</v>
      </c>
      <c r="I2436" t="s">
        <v>10588</v>
      </c>
      <c r="J2436">
        <v>12028</v>
      </c>
      <c r="L2436" t="s">
        <v>6529</v>
      </c>
      <c r="M2436" t="s">
        <v>6630</v>
      </c>
      <c r="N2436">
        <v>10195121</v>
      </c>
      <c r="O2436" t="s">
        <v>10589</v>
      </c>
      <c r="P2436" t="s">
        <v>10590</v>
      </c>
      <c r="Q2436" t="s">
        <v>6630</v>
      </c>
    </row>
    <row r="2437" spans="1:17" x14ac:dyDescent="0.35">
      <c r="A2437">
        <v>9496100957</v>
      </c>
      <c r="B2437" t="s">
        <v>6626</v>
      </c>
      <c r="C2437" t="s">
        <v>6356</v>
      </c>
      <c r="D2437">
        <v>200</v>
      </c>
      <c r="E2437" t="s">
        <v>488</v>
      </c>
      <c r="F2437">
        <v>203</v>
      </c>
      <c r="G2437" t="s">
        <v>488</v>
      </c>
      <c r="H2437">
        <v>500</v>
      </c>
      <c r="I2437" t="s">
        <v>10591</v>
      </c>
      <c r="J2437" t="s">
        <v>6630</v>
      </c>
      <c r="L2437" t="s">
        <v>6529</v>
      </c>
      <c r="M2437" t="s">
        <v>6630</v>
      </c>
      <c r="N2437">
        <v>10003192</v>
      </c>
      <c r="O2437" t="s">
        <v>6630</v>
      </c>
      <c r="P2437" t="s">
        <v>10592</v>
      </c>
      <c r="Q2437" t="s">
        <v>6630</v>
      </c>
    </row>
    <row r="2438" spans="1:17" x14ac:dyDescent="0.35">
      <c r="A2438">
        <v>7902107143</v>
      </c>
      <c r="B2438" t="s">
        <v>6626</v>
      </c>
      <c r="C2438" t="s">
        <v>6356</v>
      </c>
      <c r="D2438">
        <v>200</v>
      </c>
      <c r="E2438" t="s">
        <v>6366</v>
      </c>
      <c r="F2438">
        <v>207</v>
      </c>
      <c r="G2438" t="s">
        <v>6698</v>
      </c>
      <c r="H2438">
        <v>725</v>
      </c>
      <c r="I2438" t="s">
        <v>10593</v>
      </c>
      <c r="J2438">
        <v>20800</v>
      </c>
      <c r="L2438" t="s">
        <v>6529</v>
      </c>
      <c r="M2438" t="s">
        <v>6630</v>
      </c>
      <c r="N2438">
        <v>10501941</v>
      </c>
      <c r="O2438" t="s">
        <v>10594</v>
      </c>
      <c r="P2438" t="s">
        <v>7686</v>
      </c>
      <c r="Q2438" t="s">
        <v>6630</v>
      </c>
    </row>
    <row r="2439" spans="1:17" x14ac:dyDescent="0.35">
      <c r="A2439">
        <v>3505108596</v>
      </c>
      <c r="B2439" t="s">
        <v>6626</v>
      </c>
      <c r="C2439" t="s">
        <v>6356</v>
      </c>
      <c r="D2439">
        <v>200</v>
      </c>
      <c r="E2439" t="s">
        <v>5245</v>
      </c>
      <c r="F2439">
        <v>202</v>
      </c>
      <c r="G2439" t="s">
        <v>5245</v>
      </c>
      <c r="H2439">
        <v>450</v>
      </c>
      <c r="I2439" t="s">
        <v>10595</v>
      </c>
      <c r="J2439">
        <v>20200</v>
      </c>
      <c r="L2439" t="s">
        <v>6529</v>
      </c>
      <c r="M2439">
        <v>11204949</v>
      </c>
      <c r="N2439" t="s">
        <v>6630</v>
      </c>
      <c r="O2439" t="s">
        <v>6630</v>
      </c>
      <c r="P2439" t="s">
        <v>10596</v>
      </c>
      <c r="Q2439" t="s">
        <v>6630</v>
      </c>
    </row>
    <row r="2440" spans="1:17" x14ac:dyDescent="0.35">
      <c r="A2440">
        <v>29001</v>
      </c>
      <c r="B2440" t="s">
        <v>6334</v>
      </c>
      <c r="C2440" t="s">
        <v>6356</v>
      </c>
      <c r="D2440">
        <v>200</v>
      </c>
      <c r="E2440" t="s">
        <v>6366</v>
      </c>
      <c r="F2440">
        <v>207</v>
      </c>
      <c r="G2440" t="s">
        <v>1561</v>
      </c>
      <c r="H2440">
        <v>795</v>
      </c>
      <c r="I2440" t="s">
        <v>6390</v>
      </c>
      <c r="J2440">
        <v>20720</v>
      </c>
      <c r="L2440" t="s">
        <v>6526</v>
      </c>
      <c r="M2440">
        <v>11842721</v>
      </c>
      <c r="N2440">
        <v>10014468</v>
      </c>
      <c r="O2440" t="s">
        <v>10597</v>
      </c>
      <c r="P2440" t="s">
        <v>10598</v>
      </c>
      <c r="Q2440" t="s">
        <v>6630</v>
      </c>
    </row>
    <row r="2441" spans="1:17" x14ac:dyDescent="0.35">
      <c r="A2441">
        <v>9415112871</v>
      </c>
      <c r="B2441" t="s">
        <v>6626</v>
      </c>
      <c r="C2441" t="s">
        <v>6356</v>
      </c>
      <c r="D2441">
        <v>200</v>
      </c>
      <c r="E2441" t="s">
        <v>6357</v>
      </c>
      <c r="F2441">
        <v>209</v>
      </c>
      <c r="G2441" t="s">
        <v>977</v>
      </c>
      <c r="H2441">
        <v>310</v>
      </c>
      <c r="I2441" t="s">
        <v>10599</v>
      </c>
      <c r="J2441">
        <v>13563</v>
      </c>
      <c r="L2441" t="s">
        <v>6529</v>
      </c>
      <c r="M2441">
        <v>10128278</v>
      </c>
      <c r="N2441">
        <v>10589445</v>
      </c>
      <c r="O2441" t="s">
        <v>6630</v>
      </c>
      <c r="P2441" t="s">
        <v>6630</v>
      </c>
      <c r="Q2441">
        <v>700</v>
      </c>
    </row>
    <row r="2442" spans="1:17" x14ac:dyDescent="0.35">
      <c r="A2442" t="s">
        <v>10600</v>
      </c>
      <c r="B2442" t="s">
        <v>6626</v>
      </c>
      <c r="C2442" t="s">
        <v>6628</v>
      </c>
      <c r="D2442" t="s">
        <v>6628</v>
      </c>
      <c r="E2442" t="s">
        <v>6628</v>
      </c>
      <c r="F2442" t="s">
        <v>6628</v>
      </c>
      <c r="G2442" t="s">
        <v>6628</v>
      </c>
      <c r="H2442" t="s">
        <v>6628</v>
      </c>
      <c r="I2442" t="s">
        <v>10601</v>
      </c>
      <c r="J2442" t="s">
        <v>6630</v>
      </c>
      <c r="L2442" t="s">
        <v>6529</v>
      </c>
      <c r="M2442" t="s">
        <v>6630</v>
      </c>
      <c r="N2442" t="s">
        <v>6630</v>
      </c>
      <c r="O2442" t="s">
        <v>6630</v>
      </c>
      <c r="P2442" t="s">
        <v>6630</v>
      </c>
      <c r="Q2442" t="s">
        <v>6630</v>
      </c>
    </row>
    <row r="2443" spans="1:17" x14ac:dyDescent="0.35">
      <c r="A2443">
        <v>9494100619</v>
      </c>
      <c r="B2443" t="s">
        <v>6626</v>
      </c>
      <c r="C2443" t="s">
        <v>6356</v>
      </c>
      <c r="D2443">
        <v>200</v>
      </c>
      <c r="E2443" t="s">
        <v>6659</v>
      </c>
      <c r="F2443">
        <v>208</v>
      </c>
      <c r="G2443" t="s">
        <v>6628</v>
      </c>
      <c r="H2443" t="s">
        <v>6628</v>
      </c>
      <c r="I2443" t="s">
        <v>10602</v>
      </c>
      <c r="J2443" t="s">
        <v>6630</v>
      </c>
      <c r="L2443" t="s">
        <v>6529</v>
      </c>
      <c r="M2443" t="s">
        <v>6630</v>
      </c>
      <c r="N2443">
        <v>10001517</v>
      </c>
      <c r="O2443" t="s">
        <v>6630</v>
      </c>
      <c r="P2443" t="s">
        <v>6830</v>
      </c>
      <c r="Q2443" t="s">
        <v>6630</v>
      </c>
    </row>
    <row r="2444" spans="1:17" x14ac:dyDescent="0.35">
      <c r="A2444">
        <v>31506</v>
      </c>
      <c r="B2444" t="s">
        <v>6626</v>
      </c>
      <c r="C2444" t="s">
        <v>6356</v>
      </c>
      <c r="D2444">
        <v>200</v>
      </c>
      <c r="E2444" t="s">
        <v>6366</v>
      </c>
      <c r="F2444">
        <v>207</v>
      </c>
      <c r="G2444" t="s">
        <v>10603</v>
      </c>
      <c r="H2444">
        <v>770</v>
      </c>
      <c r="I2444" t="s">
        <v>10604</v>
      </c>
      <c r="J2444">
        <v>30005</v>
      </c>
      <c r="L2444" t="s">
        <v>6526</v>
      </c>
      <c r="M2444" t="s">
        <v>6630</v>
      </c>
      <c r="N2444">
        <v>10528811</v>
      </c>
      <c r="O2444" t="s">
        <v>6630</v>
      </c>
      <c r="P2444" t="s">
        <v>6630</v>
      </c>
      <c r="Q2444" t="s">
        <v>6630</v>
      </c>
    </row>
    <row r="2445" spans="1:17" x14ac:dyDescent="0.35">
      <c r="A2445" t="s">
        <v>10605</v>
      </c>
      <c r="B2445" t="s">
        <v>6626</v>
      </c>
      <c r="C2445" t="s">
        <v>6628</v>
      </c>
      <c r="D2445" t="s">
        <v>6628</v>
      </c>
      <c r="E2445" t="s">
        <v>6628</v>
      </c>
      <c r="F2445" t="s">
        <v>6628</v>
      </c>
      <c r="G2445" t="s">
        <v>6628</v>
      </c>
      <c r="H2445" t="s">
        <v>6628</v>
      </c>
      <c r="I2445" t="s">
        <v>10606</v>
      </c>
      <c r="J2445" t="s">
        <v>6630</v>
      </c>
      <c r="L2445" t="s">
        <v>6526</v>
      </c>
      <c r="M2445" t="s">
        <v>6630</v>
      </c>
      <c r="N2445" t="s">
        <v>6630</v>
      </c>
      <c r="O2445" t="s">
        <v>6630</v>
      </c>
      <c r="P2445" t="s">
        <v>6630</v>
      </c>
      <c r="Q2445" t="s">
        <v>6630</v>
      </c>
    </row>
    <row r="2446" spans="1:17" x14ac:dyDescent="0.35">
      <c r="A2446">
        <v>29535</v>
      </c>
      <c r="B2446" t="s">
        <v>6626</v>
      </c>
      <c r="C2446" t="s">
        <v>6356</v>
      </c>
      <c r="D2446">
        <v>200</v>
      </c>
      <c r="E2446" t="s">
        <v>6366</v>
      </c>
      <c r="F2446">
        <v>207</v>
      </c>
      <c r="G2446" t="s">
        <v>7216</v>
      </c>
      <c r="H2446">
        <v>748</v>
      </c>
      <c r="I2446" t="s">
        <v>10607</v>
      </c>
      <c r="J2446" t="s">
        <v>6630</v>
      </c>
      <c r="L2446" t="s">
        <v>6526</v>
      </c>
      <c r="M2446" t="s">
        <v>6630</v>
      </c>
      <c r="N2446" t="s">
        <v>6630</v>
      </c>
      <c r="O2446" t="s">
        <v>10608</v>
      </c>
      <c r="P2446" t="s">
        <v>10609</v>
      </c>
      <c r="Q2446" t="s">
        <v>6630</v>
      </c>
    </row>
    <row r="2447" spans="1:17" x14ac:dyDescent="0.35">
      <c r="A2447">
        <v>3519114893</v>
      </c>
      <c r="B2447" t="s">
        <v>6626</v>
      </c>
      <c r="C2447" t="s">
        <v>6356</v>
      </c>
      <c r="D2447">
        <v>200</v>
      </c>
      <c r="E2447" t="s">
        <v>5245</v>
      </c>
      <c r="F2447">
        <v>202</v>
      </c>
      <c r="G2447" t="s">
        <v>5245</v>
      </c>
      <c r="H2447">
        <v>450</v>
      </c>
      <c r="I2447" t="s">
        <v>10610</v>
      </c>
      <c r="J2447">
        <v>20200</v>
      </c>
      <c r="L2447" t="s">
        <v>6529</v>
      </c>
      <c r="M2447">
        <v>12435538</v>
      </c>
      <c r="N2447" t="s">
        <v>6630</v>
      </c>
      <c r="O2447" t="s">
        <v>6630</v>
      </c>
      <c r="P2447" t="s">
        <v>6630</v>
      </c>
      <c r="Q2447" t="s">
        <v>6630</v>
      </c>
    </row>
    <row r="2448" spans="1:17" x14ac:dyDescent="0.35">
      <c r="A2448">
        <v>9624116820</v>
      </c>
      <c r="B2448" t="s">
        <v>6334</v>
      </c>
      <c r="C2448" t="s">
        <v>6540</v>
      </c>
      <c r="D2448">
        <v>131</v>
      </c>
      <c r="E2448" t="s">
        <v>6540</v>
      </c>
      <c r="F2448">
        <v>309</v>
      </c>
      <c r="G2448" t="s">
        <v>3774</v>
      </c>
      <c r="H2448">
        <v>100</v>
      </c>
      <c r="I2448" t="s">
        <v>10611</v>
      </c>
      <c r="J2448">
        <v>20100</v>
      </c>
      <c r="L2448" t="s">
        <v>6529</v>
      </c>
      <c r="M2448">
        <v>11263130</v>
      </c>
      <c r="N2448" t="s">
        <v>6630</v>
      </c>
      <c r="O2448" t="s">
        <v>6630</v>
      </c>
      <c r="P2448" t="s">
        <v>6630</v>
      </c>
      <c r="Q2448">
        <v>900</v>
      </c>
    </row>
    <row r="2449" spans="1:17" x14ac:dyDescent="0.35">
      <c r="A2449">
        <v>9416113562</v>
      </c>
      <c r="B2449" t="s">
        <v>6626</v>
      </c>
      <c r="C2449" t="s">
        <v>6356</v>
      </c>
      <c r="D2449">
        <v>200</v>
      </c>
      <c r="E2449" t="s">
        <v>6645</v>
      </c>
      <c r="F2449">
        <v>201</v>
      </c>
      <c r="G2449" t="s">
        <v>6657</v>
      </c>
      <c r="H2449">
        <v>420</v>
      </c>
      <c r="I2449" t="s">
        <v>10612</v>
      </c>
      <c r="J2449">
        <v>20120</v>
      </c>
      <c r="L2449" t="s">
        <v>6529</v>
      </c>
      <c r="M2449">
        <v>10218628</v>
      </c>
      <c r="N2449" t="s">
        <v>6630</v>
      </c>
      <c r="O2449" t="s">
        <v>6630</v>
      </c>
      <c r="P2449" t="s">
        <v>6630</v>
      </c>
      <c r="Q2449" t="s">
        <v>6630</v>
      </c>
    </row>
    <row r="2450" spans="1:17" x14ac:dyDescent="0.35">
      <c r="A2450">
        <v>9400106618</v>
      </c>
      <c r="B2450" t="s">
        <v>6626</v>
      </c>
      <c r="C2450" t="s">
        <v>6540</v>
      </c>
      <c r="D2450">
        <v>131</v>
      </c>
      <c r="E2450" t="s">
        <v>9812</v>
      </c>
      <c r="F2450">
        <v>302</v>
      </c>
      <c r="G2450" t="s">
        <v>10613</v>
      </c>
      <c r="H2450">
        <v>115</v>
      </c>
      <c r="I2450" t="s">
        <v>10614</v>
      </c>
      <c r="J2450">
        <v>13220</v>
      </c>
      <c r="L2450" t="s">
        <v>6529</v>
      </c>
      <c r="M2450" t="s">
        <v>6630</v>
      </c>
      <c r="N2450">
        <v>10427235</v>
      </c>
      <c r="O2450" t="s">
        <v>10615</v>
      </c>
      <c r="P2450" t="s">
        <v>6670</v>
      </c>
      <c r="Q2450" t="s">
        <v>6630</v>
      </c>
    </row>
    <row r="2451" spans="1:17" x14ac:dyDescent="0.35">
      <c r="A2451">
        <v>9422116186</v>
      </c>
      <c r="B2451" t="s">
        <v>6334</v>
      </c>
      <c r="C2451" t="s">
        <v>6356</v>
      </c>
      <c r="D2451">
        <v>200</v>
      </c>
      <c r="E2451" t="s">
        <v>6645</v>
      </c>
      <c r="F2451">
        <v>201</v>
      </c>
      <c r="G2451" t="s">
        <v>6808</v>
      </c>
      <c r="H2451">
        <v>805</v>
      </c>
      <c r="I2451" t="s">
        <v>10616</v>
      </c>
      <c r="J2451">
        <v>20116</v>
      </c>
      <c r="L2451" t="s">
        <v>6529</v>
      </c>
      <c r="M2451">
        <v>11295537</v>
      </c>
      <c r="N2451">
        <v>11211305</v>
      </c>
      <c r="O2451" t="s">
        <v>6630</v>
      </c>
      <c r="P2451" t="s">
        <v>6630</v>
      </c>
      <c r="Q2451" t="s">
        <v>6630</v>
      </c>
    </row>
    <row r="2452" spans="1:17" x14ac:dyDescent="0.35">
      <c r="A2452" t="s">
        <v>10617</v>
      </c>
      <c r="B2452" t="s">
        <v>6626</v>
      </c>
      <c r="C2452" t="s">
        <v>6628</v>
      </c>
      <c r="D2452" t="s">
        <v>6628</v>
      </c>
      <c r="E2452" t="s">
        <v>6628</v>
      </c>
      <c r="F2452" t="s">
        <v>6628</v>
      </c>
      <c r="G2452" t="s">
        <v>6628</v>
      </c>
      <c r="H2452" t="s">
        <v>6628</v>
      </c>
      <c r="I2452" t="s">
        <v>10618</v>
      </c>
      <c r="J2452" t="s">
        <v>6630</v>
      </c>
      <c r="L2452" t="s">
        <v>6526</v>
      </c>
      <c r="M2452" t="s">
        <v>6630</v>
      </c>
      <c r="N2452" t="s">
        <v>6630</v>
      </c>
      <c r="O2452" t="s">
        <v>6630</v>
      </c>
      <c r="P2452" t="s">
        <v>6630</v>
      </c>
      <c r="Q2452" t="s">
        <v>6630</v>
      </c>
    </row>
    <row r="2453" spans="1:17" x14ac:dyDescent="0.35">
      <c r="A2453" t="s">
        <v>10619</v>
      </c>
      <c r="B2453" t="s">
        <v>6626</v>
      </c>
      <c r="C2453" t="s">
        <v>6628</v>
      </c>
      <c r="D2453" t="s">
        <v>6628</v>
      </c>
      <c r="E2453" t="s">
        <v>6628</v>
      </c>
      <c r="F2453" t="s">
        <v>6628</v>
      </c>
      <c r="G2453" t="s">
        <v>6628</v>
      </c>
      <c r="H2453" t="s">
        <v>6628</v>
      </c>
      <c r="I2453" t="s">
        <v>10620</v>
      </c>
      <c r="J2453" t="s">
        <v>6630</v>
      </c>
      <c r="L2453" t="s">
        <v>6529</v>
      </c>
      <c r="M2453" t="s">
        <v>6630</v>
      </c>
      <c r="N2453" t="s">
        <v>6630</v>
      </c>
      <c r="O2453" t="s">
        <v>6630</v>
      </c>
      <c r="P2453" t="s">
        <v>6630</v>
      </c>
      <c r="Q2453" t="s">
        <v>6630</v>
      </c>
    </row>
    <row r="2454" spans="1:17" x14ac:dyDescent="0.35">
      <c r="A2454">
        <v>3999106148</v>
      </c>
      <c r="B2454" t="s">
        <v>6626</v>
      </c>
      <c r="C2454" t="s">
        <v>6356</v>
      </c>
      <c r="D2454">
        <v>200</v>
      </c>
      <c r="E2454" t="s">
        <v>5245</v>
      </c>
      <c r="F2454">
        <v>202</v>
      </c>
      <c r="G2454" t="s">
        <v>5245</v>
      </c>
      <c r="H2454">
        <v>450</v>
      </c>
      <c r="I2454" t="s">
        <v>10621</v>
      </c>
      <c r="J2454">
        <v>20200</v>
      </c>
      <c r="L2454" t="s">
        <v>6529</v>
      </c>
      <c r="M2454">
        <v>10451956</v>
      </c>
      <c r="N2454">
        <v>10506195</v>
      </c>
      <c r="O2454" t="s">
        <v>7578</v>
      </c>
      <c r="P2454" t="s">
        <v>6799</v>
      </c>
      <c r="Q2454" t="s">
        <v>6630</v>
      </c>
    </row>
    <row r="2455" spans="1:17" x14ac:dyDescent="0.35">
      <c r="A2455">
        <v>9401106916</v>
      </c>
      <c r="B2455" t="s">
        <v>6626</v>
      </c>
      <c r="C2455" t="s">
        <v>6356</v>
      </c>
      <c r="D2455">
        <v>200</v>
      </c>
      <c r="E2455" t="s">
        <v>6659</v>
      </c>
      <c r="F2455">
        <v>208</v>
      </c>
      <c r="G2455" t="s">
        <v>3838</v>
      </c>
      <c r="H2455">
        <v>313</v>
      </c>
      <c r="I2455" t="s">
        <v>10622</v>
      </c>
      <c r="J2455">
        <v>13563</v>
      </c>
      <c r="L2455" t="s">
        <v>6529</v>
      </c>
      <c r="M2455">
        <v>10517943</v>
      </c>
      <c r="N2455">
        <v>10008204</v>
      </c>
      <c r="O2455" t="s">
        <v>10623</v>
      </c>
      <c r="P2455" t="s">
        <v>10624</v>
      </c>
      <c r="Q2455" t="s">
        <v>6630</v>
      </c>
    </row>
    <row r="2456" spans="1:17" x14ac:dyDescent="0.35">
      <c r="A2456" t="s">
        <v>10625</v>
      </c>
      <c r="B2456" t="s">
        <v>6626</v>
      </c>
      <c r="C2456" t="s">
        <v>6628</v>
      </c>
      <c r="D2456" t="s">
        <v>6628</v>
      </c>
      <c r="E2456" t="s">
        <v>6628</v>
      </c>
      <c r="F2456" t="s">
        <v>6628</v>
      </c>
      <c r="G2456" t="s">
        <v>6628</v>
      </c>
      <c r="H2456" t="s">
        <v>6628</v>
      </c>
      <c r="I2456" t="s">
        <v>10626</v>
      </c>
      <c r="J2456" t="s">
        <v>6630</v>
      </c>
      <c r="L2456" t="s">
        <v>6529</v>
      </c>
      <c r="M2456" t="s">
        <v>6630</v>
      </c>
      <c r="N2456" t="s">
        <v>6630</v>
      </c>
      <c r="O2456" t="s">
        <v>7821</v>
      </c>
      <c r="P2456" t="s">
        <v>6630</v>
      </c>
      <c r="Q2456" t="s">
        <v>6630</v>
      </c>
    </row>
    <row r="2457" spans="1:17" x14ac:dyDescent="0.35">
      <c r="A2457" t="s">
        <v>10627</v>
      </c>
      <c r="B2457" t="s">
        <v>6626</v>
      </c>
      <c r="C2457" t="s">
        <v>6628</v>
      </c>
      <c r="D2457" t="s">
        <v>6628</v>
      </c>
      <c r="E2457" t="s">
        <v>6628</v>
      </c>
      <c r="F2457" t="s">
        <v>6628</v>
      </c>
      <c r="G2457" t="s">
        <v>6628</v>
      </c>
      <c r="H2457" t="s">
        <v>6628</v>
      </c>
      <c r="I2457" t="s">
        <v>10628</v>
      </c>
      <c r="J2457" t="s">
        <v>6630</v>
      </c>
      <c r="L2457" t="s">
        <v>6526</v>
      </c>
      <c r="M2457" t="s">
        <v>6630</v>
      </c>
      <c r="N2457" t="s">
        <v>6630</v>
      </c>
      <c r="O2457" t="s">
        <v>6630</v>
      </c>
      <c r="P2457" t="s">
        <v>6630</v>
      </c>
      <c r="Q2457" t="s">
        <v>6630</v>
      </c>
    </row>
    <row r="2458" spans="1:17" x14ac:dyDescent="0.35">
      <c r="A2458" t="s">
        <v>10629</v>
      </c>
      <c r="B2458" t="s">
        <v>6626</v>
      </c>
      <c r="C2458" t="s">
        <v>6628</v>
      </c>
      <c r="D2458" t="s">
        <v>6628</v>
      </c>
      <c r="E2458" t="s">
        <v>6628</v>
      </c>
      <c r="F2458" t="s">
        <v>6628</v>
      </c>
      <c r="G2458" t="s">
        <v>6628</v>
      </c>
      <c r="H2458" t="s">
        <v>6628</v>
      </c>
      <c r="I2458" t="s">
        <v>10630</v>
      </c>
      <c r="J2458" t="s">
        <v>6630</v>
      </c>
      <c r="L2458" t="s">
        <v>6526</v>
      </c>
      <c r="M2458" t="s">
        <v>6630</v>
      </c>
      <c r="N2458" t="s">
        <v>6630</v>
      </c>
      <c r="O2458" t="s">
        <v>6630</v>
      </c>
      <c r="P2458" t="s">
        <v>6630</v>
      </c>
      <c r="Q2458" t="s">
        <v>6630</v>
      </c>
    </row>
    <row r="2459" spans="1:17" x14ac:dyDescent="0.35">
      <c r="A2459">
        <v>9408109552</v>
      </c>
      <c r="B2459" t="s">
        <v>6626</v>
      </c>
      <c r="C2459" t="s">
        <v>6356</v>
      </c>
      <c r="D2459">
        <v>200</v>
      </c>
      <c r="E2459" t="s">
        <v>5245</v>
      </c>
      <c r="F2459">
        <v>202</v>
      </c>
      <c r="G2459" t="s">
        <v>5245</v>
      </c>
      <c r="H2459">
        <v>450</v>
      </c>
      <c r="I2459" t="s">
        <v>10631</v>
      </c>
      <c r="J2459" t="s">
        <v>6630</v>
      </c>
      <c r="L2459" t="s">
        <v>6529</v>
      </c>
      <c r="M2459">
        <v>10703404</v>
      </c>
      <c r="N2459">
        <v>11277056</v>
      </c>
      <c r="O2459" t="s">
        <v>6630</v>
      </c>
      <c r="P2459" t="s">
        <v>6630</v>
      </c>
      <c r="Q2459">
        <v>100</v>
      </c>
    </row>
    <row r="2460" spans="1:17" x14ac:dyDescent="0.35">
      <c r="A2460">
        <v>9414112466</v>
      </c>
      <c r="B2460" t="s">
        <v>6334</v>
      </c>
      <c r="C2460" t="s">
        <v>6540</v>
      </c>
      <c r="D2460">
        <v>131</v>
      </c>
      <c r="E2460" t="s">
        <v>6672</v>
      </c>
      <c r="F2460">
        <v>703</v>
      </c>
      <c r="G2460" t="s">
        <v>7042</v>
      </c>
      <c r="H2460">
        <v>730</v>
      </c>
      <c r="I2460" t="s">
        <v>10632</v>
      </c>
      <c r="J2460">
        <v>13200</v>
      </c>
      <c r="L2460" t="s">
        <v>6529</v>
      </c>
      <c r="M2460">
        <v>11202151</v>
      </c>
      <c r="N2460">
        <v>13382511</v>
      </c>
      <c r="O2460" t="s">
        <v>6630</v>
      </c>
      <c r="P2460" t="s">
        <v>6630</v>
      </c>
      <c r="Q2460" t="s">
        <v>6630</v>
      </c>
    </row>
    <row r="2461" spans="1:17" x14ac:dyDescent="0.35">
      <c r="A2461">
        <v>9498105777</v>
      </c>
      <c r="B2461" t="s">
        <v>6626</v>
      </c>
      <c r="C2461" t="s">
        <v>6356</v>
      </c>
      <c r="D2461">
        <v>200</v>
      </c>
      <c r="E2461" t="s">
        <v>6999</v>
      </c>
      <c r="F2461">
        <v>205</v>
      </c>
      <c r="G2461" t="s">
        <v>7000</v>
      </c>
      <c r="H2461">
        <v>600</v>
      </c>
      <c r="I2461" t="s">
        <v>10633</v>
      </c>
      <c r="J2461" t="s">
        <v>6630</v>
      </c>
      <c r="L2461" t="s">
        <v>6529</v>
      </c>
      <c r="M2461" t="s">
        <v>6630</v>
      </c>
      <c r="N2461">
        <v>10005732</v>
      </c>
      <c r="O2461" t="s">
        <v>10634</v>
      </c>
      <c r="P2461" t="s">
        <v>8659</v>
      </c>
      <c r="Q2461" t="s">
        <v>6630</v>
      </c>
    </row>
    <row r="2462" spans="1:17" x14ac:dyDescent="0.35">
      <c r="A2462">
        <v>9404108091</v>
      </c>
      <c r="B2462" t="s">
        <v>6626</v>
      </c>
      <c r="C2462" t="s">
        <v>6356</v>
      </c>
      <c r="D2462">
        <v>200</v>
      </c>
      <c r="E2462" t="s">
        <v>6659</v>
      </c>
      <c r="F2462">
        <v>208</v>
      </c>
      <c r="G2462" t="s">
        <v>977</v>
      </c>
      <c r="H2462">
        <v>310</v>
      </c>
      <c r="I2462" t="s">
        <v>10635</v>
      </c>
      <c r="J2462">
        <v>13562</v>
      </c>
      <c r="L2462" t="s">
        <v>6529</v>
      </c>
      <c r="M2462">
        <v>10677251</v>
      </c>
      <c r="N2462">
        <v>10517943</v>
      </c>
      <c r="O2462" t="s">
        <v>10636</v>
      </c>
      <c r="P2462" t="s">
        <v>7020</v>
      </c>
      <c r="Q2462" t="s">
        <v>6630</v>
      </c>
    </row>
    <row r="2463" spans="1:17" x14ac:dyDescent="0.35">
      <c r="A2463">
        <v>6800106642</v>
      </c>
      <c r="B2463" t="s">
        <v>6626</v>
      </c>
      <c r="C2463" t="s">
        <v>6356</v>
      </c>
      <c r="D2463">
        <v>200</v>
      </c>
      <c r="E2463" t="s">
        <v>5245</v>
      </c>
      <c r="F2463">
        <v>202</v>
      </c>
      <c r="G2463" t="s">
        <v>5245</v>
      </c>
      <c r="H2463">
        <v>450</v>
      </c>
      <c r="I2463" t="s">
        <v>10637</v>
      </c>
      <c r="J2463">
        <v>20200</v>
      </c>
      <c r="L2463" t="s">
        <v>6529</v>
      </c>
      <c r="M2463">
        <v>10895151</v>
      </c>
      <c r="N2463">
        <v>10212031</v>
      </c>
      <c r="O2463" t="s">
        <v>10638</v>
      </c>
      <c r="P2463" t="s">
        <v>10639</v>
      </c>
      <c r="Q2463" t="s">
        <v>6630</v>
      </c>
    </row>
    <row r="2464" spans="1:17" x14ac:dyDescent="0.35">
      <c r="A2464">
        <v>8794100593</v>
      </c>
      <c r="B2464" t="s">
        <v>6626</v>
      </c>
      <c r="C2464" t="s">
        <v>6766</v>
      </c>
      <c r="D2464">
        <v>120</v>
      </c>
      <c r="E2464" t="s">
        <v>6628</v>
      </c>
      <c r="F2464" t="s">
        <v>6628</v>
      </c>
      <c r="G2464" t="s">
        <v>3270</v>
      </c>
      <c r="H2464">
        <v>59</v>
      </c>
      <c r="I2464" t="s">
        <v>10640</v>
      </c>
      <c r="J2464" t="s">
        <v>6630</v>
      </c>
      <c r="L2464" t="s">
        <v>6529</v>
      </c>
      <c r="M2464" t="s">
        <v>6630</v>
      </c>
      <c r="N2464">
        <v>10030342</v>
      </c>
      <c r="O2464" t="s">
        <v>6630</v>
      </c>
      <c r="P2464" t="s">
        <v>10641</v>
      </c>
      <c r="Q2464" t="s">
        <v>6630</v>
      </c>
    </row>
    <row r="2465" spans="1:17" x14ac:dyDescent="0.35">
      <c r="A2465">
        <v>9403107892</v>
      </c>
      <c r="B2465" t="s">
        <v>6626</v>
      </c>
      <c r="C2465" t="s">
        <v>6356</v>
      </c>
      <c r="D2465">
        <v>200</v>
      </c>
      <c r="E2465" t="s">
        <v>6659</v>
      </c>
      <c r="F2465">
        <v>208</v>
      </c>
      <c r="G2465" t="s">
        <v>3838</v>
      </c>
      <c r="H2465">
        <v>313</v>
      </c>
      <c r="I2465" t="s">
        <v>10642</v>
      </c>
      <c r="J2465">
        <v>13562</v>
      </c>
      <c r="L2465" t="s">
        <v>6529</v>
      </c>
      <c r="M2465">
        <v>10677251</v>
      </c>
      <c r="N2465">
        <v>10517943</v>
      </c>
      <c r="O2465" t="s">
        <v>10643</v>
      </c>
      <c r="P2465" t="s">
        <v>10644</v>
      </c>
      <c r="Q2465" t="s">
        <v>6630</v>
      </c>
    </row>
    <row r="2466" spans="1:17" x14ac:dyDescent="0.35">
      <c r="A2466">
        <v>6307109305</v>
      </c>
      <c r="B2466" t="s">
        <v>6626</v>
      </c>
      <c r="C2466" t="s">
        <v>6356</v>
      </c>
      <c r="D2466">
        <v>200</v>
      </c>
      <c r="E2466" t="s">
        <v>6366</v>
      </c>
      <c r="F2466">
        <v>207</v>
      </c>
      <c r="G2466" t="s">
        <v>7216</v>
      </c>
      <c r="H2466">
        <v>748</v>
      </c>
      <c r="I2466" t="s">
        <v>10645</v>
      </c>
      <c r="J2466" t="s">
        <v>6630</v>
      </c>
      <c r="L2466" t="s">
        <v>6529</v>
      </c>
      <c r="M2466">
        <v>10061106</v>
      </c>
      <c r="N2466">
        <v>10008027</v>
      </c>
      <c r="O2466" t="s">
        <v>10646</v>
      </c>
      <c r="P2466" t="s">
        <v>6630</v>
      </c>
      <c r="Q2466" t="s">
        <v>6630</v>
      </c>
    </row>
    <row r="2467" spans="1:17" x14ac:dyDescent="0.35">
      <c r="A2467">
        <v>9415112755</v>
      </c>
      <c r="B2467" t="s">
        <v>6626</v>
      </c>
      <c r="C2467" t="s">
        <v>6356</v>
      </c>
      <c r="D2467">
        <v>200</v>
      </c>
      <c r="E2467" t="s">
        <v>6366</v>
      </c>
      <c r="F2467">
        <v>207</v>
      </c>
      <c r="G2467" t="s">
        <v>1357</v>
      </c>
      <c r="H2467">
        <v>745</v>
      </c>
      <c r="I2467" t="s">
        <v>10647</v>
      </c>
      <c r="J2467">
        <v>20800</v>
      </c>
      <c r="L2467" t="s">
        <v>6529</v>
      </c>
      <c r="M2467">
        <v>10069378</v>
      </c>
      <c r="N2467">
        <v>10007373</v>
      </c>
      <c r="O2467" t="s">
        <v>6630</v>
      </c>
      <c r="P2467" t="s">
        <v>6630</v>
      </c>
      <c r="Q2467">
        <v>700</v>
      </c>
    </row>
    <row r="2468" spans="1:17" x14ac:dyDescent="0.35">
      <c r="A2468" t="s">
        <v>10648</v>
      </c>
      <c r="B2468" t="s">
        <v>6626</v>
      </c>
      <c r="C2468" t="s">
        <v>6628</v>
      </c>
      <c r="D2468" t="s">
        <v>6628</v>
      </c>
      <c r="E2468" t="s">
        <v>6628</v>
      </c>
      <c r="F2468" t="s">
        <v>6628</v>
      </c>
      <c r="G2468" t="s">
        <v>6628</v>
      </c>
      <c r="H2468" t="s">
        <v>6628</v>
      </c>
      <c r="I2468" t="s">
        <v>10649</v>
      </c>
      <c r="J2468" t="s">
        <v>6630</v>
      </c>
      <c r="L2468" t="s">
        <v>6526</v>
      </c>
      <c r="M2468" t="s">
        <v>6630</v>
      </c>
      <c r="N2468" t="s">
        <v>6630</v>
      </c>
      <c r="O2468" t="s">
        <v>6630</v>
      </c>
      <c r="P2468" t="s">
        <v>6630</v>
      </c>
      <c r="Q2468" t="s">
        <v>6630</v>
      </c>
    </row>
    <row r="2469" spans="1:17" x14ac:dyDescent="0.35">
      <c r="A2469">
        <v>9423116306</v>
      </c>
      <c r="B2469" t="s">
        <v>6334</v>
      </c>
      <c r="C2469" t="s">
        <v>6356</v>
      </c>
      <c r="D2469">
        <v>200</v>
      </c>
      <c r="E2469" t="s">
        <v>6366</v>
      </c>
      <c r="F2469">
        <v>207</v>
      </c>
      <c r="G2469" t="s">
        <v>101</v>
      </c>
      <c r="H2469">
        <v>708</v>
      </c>
      <c r="I2469" t="s">
        <v>10650</v>
      </c>
      <c r="J2469">
        <v>20800</v>
      </c>
      <c r="L2469" t="s">
        <v>6529</v>
      </c>
      <c r="M2469">
        <v>10016158</v>
      </c>
      <c r="N2469">
        <v>10015625</v>
      </c>
      <c r="O2469" t="s">
        <v>6630</v>
      </c>
      <c r="P2469" t="s">
        <v>6630</v>
      </c>
      <c r="Q2469">
        <v>700</v>
      </c>
    </row>
    <row r="2470" spans="1:17" x14ac:dyDescent="0.35">
      <c r="A2470">
        <v>9401106672</v>
      </c>
      <c r="B2470" t="s">
        <v>6626</v>
      </c>
      <c r="C2470" t="s">
        <v>6356</v>
      </c>
      <c r="D2470">
        <v>200</v>
      </c>
      <c r="E2470" t="s">
        <v>6659</v>
      </c>
      <c r="F2470">
        <v>208</v>
      </c>
      <c r="G2470" t="s">
        <v>6696</v>
      </c>
      <c r="H2470">
        <v>322</v>
      </c>
      <c r="I2470" t="s">
        <v>10651</v>
      </c>
      <c r="J2470">
        <v>13500</v>
      </c>
      <c r="L2470" t="s">
        <v>6529</v>
      </c>
      <c r="M2470" t="s">
        <v>6630</v>
      </c>
      <c r="N2470">
        <v>10451340</v>
      </c>
      <c r="O2470" t="s">
        <v>7817</v>
      </c>
      <c r="P2470" t="s">
        <v>10652</v>
      </c>
      <c r="Q2470" t="s">
        <v>6630</v>
      </c>
    </row>
    <row r="2471" spans="1:17" x14ac:dyDescent="0.35">
      <c r="A2471">
        <v>9423116381</v>
      </c>
      <c r="B2471" t="s">
        <v>6626</v>
      </c>
      <c r="C2471" t="s">
        <v>6356</v>
      </c>
      <c r="D2471">
        <v>200</v>
      </c>
      <c r="E2471" t="s">
        <v>6645</v>
      </c>
      <c r="F2471">
        <v>201</v>
      </c>
      <c r="G2471" t="s">
        <v>6638</v>
      </c>
      <c r="H2471">
        <v>415</v>
      </c>
      <c r="I2471" t="s">
        <v>10653</v>
      </c>
      <c r="J2471">
        <v>20115</v>
      </c>
      <c r="L2471" t="s">
        <v>6529</v>
      </c>
      <c r="M2471">
        <v>14431750</v>
      </c>
      <c r="N2471">
        <v>15050422</v>
      </c>
      <c r="O2471" t="s">
        <v>6630</v>
      </c>
      <c r="P2471" t="s">
        <v>6630</v>
      </c>
      <c r="Q2471" t="s">
        <v>6630</v>
      </c>
    </row>
    <row r="2472" spans="1:17" x14ac:dyDescent="0.35">
      <c r="A2472">
        <v>7995100686</v>
      </c>
      <c r="B2472" t="s">
        <v>6626</v>
      </c>
      <c r="C2472" t="s">
        <v>6356</v>
      </c>
      <c r="D2472">
        <v>200</v>
      </c>
      <c r="E2472" t="s">
        <v>6645</v>
      </c>
      <c r="F2472">
        <v>201</v>
      </c>
      <c r="G2472" t="s">
        <v>6657</v>
      </c>
      <c r="H2472">
        <v>420</v>
      </c>
      <c r="I2472" t="s">
        <v>10654</v>
      </c>
      <c r="J2472" t="s">
        <v>6630</v>
      </c>
      <c r="L2472" t="s">
        <v>6529</v>
      </c>
      <c r="M2472" t="s">
        <v>6630</v>
      </c>
      <c r="N2472" t="s">
        <v>6630</v>
      </c>
      <c r="O2472" t="s">
        <v>10655</v>
      </c>
      <c r="P2472" t="s">
        <v>10656</v>
      </c>
      <c r="Q2472" t="s">
        <v>6630</v>
      </c>
    </row>
    <row r="2473" spans="1:17" x14ac:dyDescent="0.35">
      <c r="A2473">
        <v>13560</v>
      </c>
      <c r="B2473" t="s">
        <v>6626</v>
      </c>
      <c r="C2473" t="s">
        <v>6356</v>
      </c>
      <c r="D2473">
        <v>200</v>
      </c>
      <c r="E2473" t="s">
        <v>6659</v>
      </c>
      <c r="F2473">
        <v>208</v>
      </c>
      <c r="G2473" t="s">
        <v>977</v>
      </c>
      <c r="H2473">
        <v>310</v>
      </c>
      <c r="I2473" t="s">
        <v>10657</v>
      </c>
      <c r="J2473" t="s">
        <v>6630</v>
      </c>
      <c r="L2473" t="s">
        <v>6526</v>
      </c>
      <c r="M2473" t="s">
        <v>6630</v>
      </c>
      <c r="N2473" t="s">
        <v>6630</v>
      </c>
      <c r="O2473" t="s">
        <v>10658</v>
      </c>
      <c r="P2473" t="s">
        <v>10659</v>
      </c>
      <c r="Q2473" t="s">
        <v>6630</v>
      </c>
    </row>
    <row r="2474" spans="1:17" x14ac:dyDescent="0.35">
      <c r="A2474" t="s">
        <v>10660</v>
      </c>
      <c r="B2474" t="s">
        <v>6626</v>
      </c>
      <c r="C2474" t="s">
        <v>6628</v>
      </c>
      <c r="D2474" t="s">
        <v>6628</v>
      </c>
      <c r="E2474" t="s">
        <v>6628</v>
      </c>
      <c r="F2474" t="s">
        <v>6628</v>
      </c>
      <c r="G2474" t="s">
        <v>6628</v>
      </c>
      <c r="H2474" t="s">
        <v>6628</v>
      </c>
      <c r="I2474" t="s">
        <v>10661</v>
      </c>
      <c r="J2474" t="s">
        <v>6630</v>
      </c>
      <c r="L2474" t="s">
        <v>6526</v>
      </c>
      <c r="M2474" t="s">
        <v>6630</v>
      </c>
      <c r="N2474" t="s">
        <v>6630</v>
      </c>
      <c r="O2474" t="s">
        <v>6630</v>
      </c>
      <c r="P2474" t="s">
        <v>6630</v>
      </c>
      <c r="Q2474" t="s">
        <v>6630</v>
      </c>
    </row>
    <row r="2475" spans="1:17" x14ac:dyDescent="0.35">
      <c r="A2475">
        <v>6304108297</v>
      </c>
      <c r="B2475" t="s">
        <v>6626</v>
      </c>
      <c r="C2475" t="s">
        <v>6356</v>
      </c>
      <c r="D2475">
        <v>200</v>
      </c>
      <c r="E2475" t="s">
        <v>6366</v>
      </c>
      <c r="F2475">
        <v>207</v>
      </c>
      <c r="G2475" t="s">
        <v>6651</v>
      </c>
      <c r="H2475">
        <v>410</v>
      </c>
      <c r="I2475" t="s">
        <v>10662</v>
      </c>
      <c r="J2475" t="s">
        <v>6630</v>
      </c>
      <c r="L2475" t="s">
        <v>6529</v>
      </c>
      <c r="M2475">
        <v>10686122</v>
      </c>
      <c r="N2475">
        <v>10541783</v>
      </c>
      <c r="O2475" t="s">
        <v>6630</v>
      </c>
      <c r="P2475" t="s">
        <v>10663</v>
      </c>
      <c r="Q2475" t="s">
        <v>6630</v>
      </c>
    </row>
    <row r="2476" spans="1:17" x14ac:dyDescent="0.35">
      <c r="A2476">
        <v>3517113907</v>
      </c>
      <c r="B2476" t="s">
        <v>6626</v>
      </c>
      <c r="C2476" t="s">
        <v>6356</v>
      </c>
      <c r="D2476">
        <v>200</v>
      </c>
      <c r="E2476" t="s">
        <v>5245</v>
      </c>
      <c r="F2476">
        <v>202</v>
      </c>
      <c r="G2476" t="s">
        <v>5245</v>
      </c>
      <c r="H2476">
        <v>450</v>
      </c>
      <c r="I2476" t="s">
        <v>10664</v>
      </c>
      <c r="J2476">
        <v>20200</v>
      </c>
      <c r="L2476" t="s">
        <v>6529</v>
      </c>
      <c r="M2476">
        <v>12435538</v>
      </c>
      <c r="N2476">
        <v>10533791</v>
      </c>
      <c r="O2476">
        <v>33520</v>
      </c>
      <c r="P2476" t="s">
        <v>6630</v>
      </c>
      <c r="Q2476" t="s">
        <v>6630</v>
      </c>
    </row>
    <row r="2477" spans="1:17" x14ac:dyDescent="0.35">
      <c r="A2477">
        <v>9405108617</v>
      </c>
      <c r="B2477" t="s">
        <v>6626</v>
      </c>
      <c r="C2477" t="s">
        <v>6356</v>
      </c>
      <c r="D2477">
        <v>200</v>
      </c>
      <c r="E2477" t="s">
        <v>6701</v>
      </c>
      <c r="F2477">
        <v>500</v>
      </c>
      <c r="G2477" t="s">
        <v>3270</v>
      </c>
      <c r="H2477">
        <v>59</v>
      </c>
      <c r="I2477" t="s">
        <v>10665</v>
      </c>
      <c r="J2477">
        <v>12026</v>
      </c>
      <c r="L2477" t="s">
        <v>6529</v>
      </c>
      <c r="M2477">
        <v>10121543</v>
      </c>
      <c r="N2477" t="s">
        <v>6630</v>
      </c>
      <c r="O2477" t="s">
        <v>6765</v>
      </c>
      <c r="P2477" t="s">
        <v>10666</v>
      </c>
      <c r="Q2477" t="s">
        <v>6630</v>
      </c>
    </row>
    <row r="2478" spans="1:17" x14ac:dyDescent="0.35">
      <c r="A2478">
        <v>9412111281</v>
      </c>
      <c r="B2478" t="s">
        <v>6626</v>
      </c>
      <c r="C2478" t="s">
        <v>6540</v>
      </c>
      <c r="D2478">
        <v>131</v>
      </c>
      <c r="E2478" t="s">
        <v>6540</v>
      </c>
      <c r="F2478">
        <v>309</v>
      </c>
      <c r="G2478" t="s">
        <v>10667</v>
      </c>
      <c r="H2478">
        <v>992</v>
      </c>
      <c r="I2478" t="s">
        <v>10667</v>
      </c>
      <c r="J2478">
        <v>13200</v>
      </c>
      <c r="L2478" t="s">
        <v>6529</v>
      </c>
      <c r="M2478">
        <v>10014629</v>
      </c>
      <c r="N2478" t="s">
        <v>6630</v>
      </c>
      <c r="O2478">
        <v>30297</v>
      </c>
      <c r="P2478" t="s">
        <v>6630</v>
      </c>
      <c r="Q2478" t="s">
        <v>6630</v>
      </c>
    </row>
    <row r="2479" spans="1:17" x14ac:dyDescent="0.35">
      <c r="A2479">
        <v>7996100810</v>
      </c>
      <c r="B2479" t="s">
        <v>6626</v>
      </c>
      <c r="C2479" t="s">
        <v>6356</v>
      </c>
      <c r="D2479">
        <v>200</v>
      </c>
      <c r="E2479" t="s">
        <v>6858</v>
      </c>
      <c r="F2479">
        <v>200</v>
      </c>
      <c r="G2479" t="s">
        <v>6628</v>
      </c>
      <c r="H2479" t="s">
        <v>6628</v>
      </c>
      <c r="I2479" t="s">
        <v>10668</v>
      </c>
      <c r="J2479" t="s">
        <v>6630</v>
      </c>
      <c r="L2479" t="s">
        <v>6529</v>
      </c>
      <c r="M2479" t="s">
        <v>6630</v>
      </c>
      <c r="N2479">
        <v>10031126</v>
      </c>
      <c r="O2479" t="s">
        <v>6630</v>
      </c>
      <c r="P2479" t="s">
        <v>10669</v>
      </c>
      <c r="Q2479" t="s">
        <v>6630</v>
      </c>
    </row>
    <row r="2480" spans="1:17" x14ac:dyDescent="0.35">
      <c r="A2480" t="s">
        <v>10670</v>
      </c>
      <c r="B2480" t="s">
        <v>6626</v>
      </c>
      <c r="C2480" t="s">
        <v>6628</v>
      </c>
      <c r="D2480" t="s">
        <v>6628</v>
      </c>
      <c r="E2480" t="s">
        <v>6628</v>
      </c>
      <c r="F2480" t="s">
        <v>6628</v>
      </c>
      <c r="G2480" t="s">
        <v>6628</v>
      </c>
      <c r="H2480" t="s">
        <v>6628</v>
      </c>
      <c r="I2480" t="s">
        <v>10671</v>
      </c>
      <c r="J2480" t="s">
        <v>6630</v>
      </c>
      <c r="L2480" t="s">
        <v>6529</v>
      </c>
      <c r="M2480" t="s">
        <v>6630</v>
      </c>
      <c r="N2480" t="s">
        <v>6630</v>
      </c>
      <c r="O2480" t="s">
        <v>7821</v>
      </c>
      <c r="P2480" t="s">
        <v>6630</v>
      </c>
      <c r="Q2480" t="s">
        <v>6630</v>
      </c>
    </row>
    <row r="2481" spans="1:17" x14ac:dyDescent="0.35">
      <c r="A2481">
        <v>9418114382</v>
      </c>
      <c r="B2481" t="s">
        <v>6626</v>
      </c>
      <c r="C2481" t="s">
        <v>6356</v>
      </c>
      <c r="D2481">
        <v>200</v>
      </c>
      <c r="E2481" t="s">
        <v>6366</v>
      </c>
      <c r="F2481">
        <v>207</v>
      </c>
      <c r="G2481" t="s">
        <v>6651</v>
      </c>
      <c r="H2481">
        <v>410</v>
      </c>
      <c r="I2481" t="s">
        <v>10672</v>
      </c>
      <c r="J2481">
        <v>20800</v>
      </c>
      <c r="L2481" t="s">
        <v>6529</v>
      </c>
      <c r="M2481">
        <v>11345872</v>
      </c>
      <c r="N2481">
        <v>10104971</v>
      </c>
      <c r="O2481" t="s">
        <v>6630</v>
      </c>
      <c r="P2481" t="s">
        <v>6630</v>
      </c>
      <c r="Q2481">
        <v>700</v>
      </c>
    </row>
    <row r="2482" spans="1:17" x14ac:dyDescent="0.35">
      <c r="A2482" t="s">
        <v>10673</v>
      </c>
      <c r="B2482" t="s">
        <v>6626</v>
      </c>
      <c r="C2482" t="s">
        <v>6628</v>
      </c>
      <c r="D2482" t="s">
        <v>6628</v>
      </c>
      <c r="E2482" t="s">
        <v>6628</v>
      </c>
      <c r="F2482" t="s">
        <v>6628</v>
      </c>
      <c r="G2482" t="s">
        <v>6628</v>
      </c>
      <c r="H2482" t="s">
        <v>6628</v>
      </c>
      <c r="I2482" t="s">
        <v>10674</v>
      </c>
      <c r="J2482" t="s">
        <v>6630</v>
      </c>
      <c r="L2482" t="s">
        <v>6526</v>
      </c>
      <c r="M2482" t="s">
        <v>6630</v>
      </c>
      <c r="N2482" t="s">
        <v>6630</v>
      </c>
      <c r="O2482" t="s">
        <v>6630</v>
      </c>
      <c r="P2482" t="s">
        <v>6630</v>
      </c>
      <c r="Q2482" t="s">
        <v>6630</v>
      </c>
    </row>
    <row r="2483" spans="1:17" x14ac:dyDescent="0.35">
      <c r="A2483">
        <v>9413111444</v>
      </c>
      <c r="B2483" t="s">
        <v>6626</v>
      </c>
      <c r="C2483" t="s">
        <v>6356</v>
      </c>
      <c r="D2483">
        <v>200</v>
      </c>
      <c r="E2483" t="s">
        <v>6645</v>
      </c>
      <c r="F2483">
        <v>201</v>
      </c>
      <c r="G2483" t="s">
        <v>6651</v>
      </c>
      <c r="H2483">
        <v>410</v>
      </c>
      <c r="I2483" t="s">
        <v>10675</v>
      </c>
      <c r="J2483" t="s">
        <v>6630</v>
      </c>
      <c r="L2483" t="s">
        <v>6529</v>
      </c>
      <c r="M2483">
        <v>11703369</v>
      </c>
      <c r="N2483">
        <v>10617776</v>
      </c>
      <c r="O2483" t="s">
        <v>10676</v>
      </c>
      <c r="P2483" t="s">
        <v>6694</v>
      </c>
      <c r="Q2483" t="s">
        <v>6630</v>
      </c>
    </row>
    <row r="2484" spans="1:17" x14ac:dyDescent="0.35">
      <c r="A2484">
        <v>9412111166</v>
      </c>
      <c r="B2484" t="s">
        <v>6626</v>
      </c>
      <c r="C2484" t="s">
        <v>6356</v>
      </c>
      <c r="D2484">
        <v>200</v>
      </c>
      <c r="E2484" t="s">
        <v>6366</v>
      </c>
      <c r="F2484">
        <v>207</v>
      </c>
      <c r="G2484" t="s">
        <v>3257</v>
      </c>
      <c r="H2484">
        <v>788</v>
      </c>
      <c r="I2484" t="s">
        <v>10677</v>
      </c>
      <c r="J2484" t="s">
        <v>6630</v>
      </c>
      <c r="L2484" t="s">
        <v>6529</v>
      </c>
      <c r="M2484">
        <v>10015955</v>
      </c>
      <c r="N2484">
        <v>10007974</v>
      </c>
      <c r="O2484">
        <v>29058</v>
      </c>
      <c r="P2484" t="s">
        <v>6630</v>
      </c>
      <c r="Q2484" t="s">
        <v>6630</v>
      </c>
    </row>
    <row r="2485" spans="1:17" x14ac:dyDescent="0.35">
      <c r="A2485">
        <v>13840</v>
      </c>
      <c r="B2485" t="s">
        <v>6334</v>
      </c>
      <c r="C2485" t="s">
        <v>6356</v>
      </c>
      <c r="D2485">
        <v>200</v>
      </c>
      <c r="E2485" t="s">
        <v>6357</v>
      </c>
      <c r="F2485">
        <v>209</v>
      </c>
      <c r="G2485" t="s">
        <v>1998</v>
      </c>
      <c r="H2485">
        <v>335</v>
      </c>
      <c r="I2485" t="s">
        <v>2207</v>
      </c>
      <c r="J2485">
        <v>25017</v>
      </c>
      <c r="L2485" t="s">
        <v>6526</v>
      </c>
      <c r="M2485">
        <v>14477926</v>
      </c>
      <c r="N2485" t="s">
        <v>6630</v>
      </c>
      <c r="O2485" t="s">
        <v>6630</v>
      </c>
      <c r="P2485" t="s">
        <v>10678</v>
      </c>
      <c r="Q2485" t="s">
        <v>6630</v>
      </c>
    </row>
    <row r="2486" spans="1:17" x14ac:dyDescent="0.35">
      <c r="A2486">
        <v>9415112834</v>
      </c>
      <c r="B2486" t="s">
        <v>6626</v>
      </c>
      <c r="C2486" t="s">
        <v>6356</v>
      </c>
      <c r="D2486">
        <v>200</v>
      </c>
      <c r="E2486" t="s">
        <v>6366</v>
      </c>
      <c r="F2486">
        <v>207</v>
      </c>
      <c r="G2486" t="s">
        <v>6698</v>
      </c>
      <c r="H2486">
        <v>725</v>
      </c>
      <c r="I2486" t="s">
        <v>10679</v>
      </c>
      <c r="J2486">
        <v>20800</v>
      </c>
      <c r="L2486" t="s">
        <v>6529</v>
      </c>
      <c r="M2486">
        <v>13670118</v>
      </c>
      <c r="N2486">
        <v>13156709</v>
      </c>
      <c r="O2486" s="3">
        <v>308863088730888</v>
      </c>
      <c r="P2486" t="s">
        <v>6630</v>
      </c>
      <c r="Q2486" t="s">
        <v>6630</v>
      </c>
    </row>
    <row r="2487" spans="1:17" x14ac:dyDescent="0.35">
      <c r="A2487">
        <v>9412111208</v>
      </c>
      <c r="B2487" t="s">
        <v>6626</v>
      </c>
      <c r="C2487" t="s">
        <v>6356</v>
      </c>
      <c r="D2487">
        <v>200</v>
      </c>
      <c r="E2487" t="s">
        <v>6366</v>
      </c>
      <c r="F2487">
        <v>207</v>
      </c>
      <c r="G2487" t="s">
        <v>6698</v>
      </c>
      <c r="H2487">
        <v>725</v>
      </c>
      <c r="I2487" t="s">
        <v>10680</v>
      </c>
      <c r="J2487" t="s">
        <v>6630</v>
      </c>
      <c r="L2487" t="s">
        <v>6529</v>
      </c>
      <c r="M2487">
        <v>13156709</v>
      </c>
      <c r="N2487">
        <v>12335676</v>
      </c>
      <c r="O2487">
        <v>29656</v>
      </c>
      <c r="P2487" t="s">
        <v>6630</v>
      </c>
      <c r="Q2487" t="s">
        <v>6630</v>
      </c>
    </row>
    <row r="2488" spans="1:17" x14ac:dyDescent="0.35">
      <c r="A2488">
        <v>7995100681</v>
      </c>
      <c r="B2488" t="s">
        <v>6626</v>
      </c>
      <c r="C2488" t="s">
        <v>6356</v>
      </c>
      <c r="D2488">
        <v>200</v>
      </c>
      <c r="E2488" t="s">
        <v>5245</v>
      </c>
      <c r="F2488">
        <v>202</v>
      </c>
      <c r="G2488" t="s">
        <v>6628</v>
      </c>
      <c r="H2488" t="s">
        <v>6628</v>
      </c>
      <c r="I2488" t="s">
        <v>10681</v>
      </c>
      <c r="J2488" t="s">
        <v>6630</v>
      </c>
      <c r="L2488" t="s">
        <v>6529</v>
      </c>
      <c r="M2488" t="s">
        <v>6630</v>
      </c>
      <c r="N2488">
        <v>10001314</v>
      </c>
      <c r="O2488" t="s">
        <v>6630</v>
      </c>
      <c r="P2488" t="s">
        <v>6799</v>
      </c>
      <c r="Q2488" t="s">
        <v>6630</v>
      </c>
    </row>
    <row r="2489" spans="1:17" x14ac:dyDescent="0.35">
      <c r="A2489">
        <v>9412111290</v>
      </c>
      <c r="B2489" t="s">
        <v>6626</v>
      </c>
      <c r="C2489" t="s">
        <v>6356</v>
      </c>
      <c r="D2489">
        <v>200</v>
      </c>
      <c r="E2489" t="s">
        <v>6645</v>
      </c>
      <c r="F2489">
        <v>201</v>
      </c>
      <c r="G2489" t="s">
        <v>6638</v>
      </c>
      <c r="H2489">
        <v>415</v>
      </c>
      <c r="I2489" t="s">
        <v>10682</v>
      </c>
      <c r="J2489">
        <v>20115</v>
      </c>
      <c r="L2489" t="s">
        <v>6529</v>
      </c>
      <c r="M2489">
        <v>12182702</v>
      </c>
      <c r="N2489">
        <v>12642941</v>
      </c>
      <c r="O2489">
        <v>28996</v>
      </c>
      <c r="P2489" t="s">
        <v>6630</v>
      </c>
      <c r="Q2489" t="s">
        <v>6630</v>
      </c>
    </row>
    <row r="2490" spans="1:17" x14ac:dyDescent="0.35">
      <c r="A2490">
        <v>9410110232</v>
      </c>
      <c r="B2490" t="s">
        <v>6626</v>
      </c>
      <c r="C2490" t="s">
        <v>6356</v>
      </c>
      <c r="D2490">
        <v>200</v>
      </c>
      <c r="E2490" t="s">
        <v>6645</v>
      </c>
      <c r="F2490">
        <v>201</v>
      </c>
      <c r="G2490" t="s">
        <v>6657</v>
      </c>
      <c r="H2490">
        <v>420</v>
      </c>
      <c r="I2490" t="s">
        <v>10683</v>
      </c>
      <c r="J2490" t="s">
        <v>6630</v>
      </c>
      <c r="L2490" t="s">
        <v>6529</v>
      </c>
      <c r="M2490">
        <v>13747322</v>
      </c>
      <c r="N2490">
        <v>14030307</v>
      </c>
      <c r="O2490">
        <v>31121</v>
      </c>
      <c r="P2490" t="s">
        <v>6630</v>
      </c>
      <c r="Q2490" t="s">
        <v>6630</v>
      </c>
    </row>
    <row r="2491" spans="1:17" x14ac:dyDescent="0.35">
      <c r="A2491">
        <v>9412111089</v>
      </c>
      <c r="B2491" t="s">
        <v>6626</v>
      </c>
      <c r="C2491" t="s">
        <v>6356</v>
      </c>
      <c r="D2491">
        <v>200</v>
      </c>
      <c r="E2491" t="s">
        <v>6645</v>
      </c>
      <c r="F2491">
        <v>201</v>
      </c>
      <c r="G2491" t="s">
        <v>6638</v>
      </c>
      <c r="H2491">
        <v>415</v>
      </c>
      <c r="I2491" t="s">
        <v>10684</v>
      </c>
      <c r="J2491" t="s">
        <v>6630</v>
      </c>
      <c r="L2491" t="s">
        <v>6529</v>
      </c>
      <c r="M2491">
        <v>13593992</v>
      </c>
      <c r="N2491">
        <v>12974241</v>
      </c>
      <c r="O2491" t="s">
        <v>6921</v>
      </c>
      <c r="P2491" t="s">
        <v>6630</v>
      </c>
      <c r="Q2491" t="s">
        <v>6630</v>
      </c>
    </row>
    <row r="2492" spans="1:17" x14ac:dyDescent="0.35">
      <c r="A2492">
        <v>9424116834</v>
      </c>
      <c r="B2492" t="s">
        <v>6334</v>
      </c>
      <c r="C2492" t="s">
        <v>6356</v>
      </c>
      <c r="D2492">
        <v>200</v>
      </c>
      <c r="E2492" t="s">
        <v>6645</v>
      </c>
      <c r="F2492">
        <v>201</v>
      </c>
      <c r="G2492" t="s">
        <v>6808</v>
      </c>
      <c r="H2492">
        <v>805</v>
      </c>
      <c r="I2492" t="s">
        <v>10685</v>
      </c>
      <c r="J2492">
        <v>20116</v>
      </c>
      <c r="L2492" t="s">
        <v>6529</v>
      </c>
      <c r="M2492">
        <v>11295537</v>
      </c>
      <c r="N2492">
        <v>11211305</v>
      </c>
      <c r="O2492" t="s">
        <v>6630</v>
      </c>
      <c r="P2492" t="s">
        <v>6630</v>
      </c>
      <c r="Q2492" t="s">
        <v>6630</v>
      </c>
    </row>
    <row r="2493" spans="1:17" x14ac:dyDescent="0.35">
      <c r="A2493">
        <v>6802107466</v>
      </c>
      <c r="B2493" t="s">
        <v>6626</v>
      </c>
      <c r="C2493" t="s">
        <v>6356</v>
      </c>
      <c r="D2493">
        <v>200</v>
      </c>
      <c r="E2493" t="s">
        <v>488</v>
      </c>
      <c r="F2493">
        <v>203</v>
      </c>
      <c r="G2493" t="s">
        <v>488</v>
      </c>
      <c r="H2493">
        <v>500</v>
      </c>
      <c r="I2493" t="s">
        <v>10686</v>
      </c>
      <c r="J2493">
        <v>20300</v>
      </c>
      <c r="L2493" t="s">
        <v>6529</v>
      </c>
      <c r="M2493">
        <v>10003192</v>
      </c>
      <c r="N2493">
        <v>10471181</v>
      </c>
      <c r="O2493" t="s">
        <v>10687</v>
      </c>
      <c r="P2493" t="s">
        <v>10688</v>
      </c>
      <c r="Q2493" t="s">
        <v>6630</v>
      </c>
    </row>
    <row r="2494" spans="1:17" x14ac:dyDescent="0.35">
      <c r="A2494">
        <v>9200106459</v>
      </c>
      <c r="B2494" t="s">
        <v>6626</v>
      </c>
      <c r="C2494" t="s">
        <v>8365</v>
      </c>
      <c r="D2494">
        <v>105</v>
      </c>
      <c r="E2494" t="s">
        <v>8513</v>
      </c>
      <c r="F2494">
        <v>100</v>
      </c>
      <c r="G2494" t="s">
        <v>8367</v>
      </c>
      <c r="H2494">
        <v>5</v>
      </c>
      <c r="I2494" t="s">
        <v>10689</v>
      </c>
      <c r="J2494">
        <v>10500</v>
      </c>
      <c r="L2494" t="s">
        <v>6529</v>
      </c>
      <c r="M2494">
        <v>10427235</v>
      </c>
      <c r="N2494" t="s">
        <v>6630</v>
      </c>
      <c r="O2494" t="s">
        <v>10690</v>
      </c>
      <c r="P2494" t="s">
        <v>7026</v>
      </c>
      <c r="Q2494" t="s">
        <v>6630</v>
      </c>
    </row>
    <row r="2495" spans="1:17" x14ac:dyDescent="0.35">
      <c r="A2495">
        <v>3918114397</v>
      </c>
      <c r="B2495" t="s">
        <v>6626</v>
      </c>
      <c r="C2495" t="s">
        <v>6356</v>
      </c>
      <c r="D2495">
        <v>200</v>
      </c>
      <c r="E2495" t="s">
        <v>5245</v>
      </c>
      <c r="F2495">
        <v>202</v>
      </c>
      <c r="G2495" t="s">
        <v>5245</v>
      </c>
      <c r="H2495">
        <v>450</v>
      </c>
      <c r="I2495" t="s">
        <v>7395</v>
      </c>
      <c r="J2495">
        <v>20200</v>
      </c>
      <c r="L2495" t="s">
        <v>6529</v>
      </c>
      <c r="M2495">
        <v>10765331</v>
      </c>
      <c r="N2495">
        <v>13578629</v>
      </c>
      <c r="O2495" t="s">
        <v>10691</v>
      </c>
      <c r="P2495" t="s">
        <v>10692</v>
      </c>
      <c r="Q2495">
        <v>610</v>
      </c>
    </row>
    <row r="2496" spans="1:17" x14ac:dyDescent="0.35">
      <c r="A2496">
        <v>9411110589</v>
      </c>
      <c r="B2496" t="s">
        <v>6626</v>
      </c>
      <c r="C2496" t="s">
        <v>6356</v>
      </c>
      <c r="D2496">
        <v>200</v>
      </c>
      <c r="E2496" t="s">
        <v>6357</v>
      </c>
      <c r="F2496">
        <v>209</v>
      </c>
      <c r="G2496" t="s">
        <v>977</v>
      </c>
      <c r="H2496">
        <v>310</v>
      </c>
      <c r="I2496" t="s">
        <v>10693</v>
      </c>
      <c r="J2496">
        <v>13562</v>
      </c>
      <c r="L2496" t="s">
        <v>6529</v>
      </c>
      <c r="M2496">
        <v>10122853</v>
      </c>
      <c r="N2496">
        <v>10007753</v>
      </c>
      <c r="O2496">
        <v>29177</v>
      </c>
      <c r="P2496" t="s">
        <v>6630</v>
      </c>
      <c r="Q2496" t="s">
        <v>6630</v>
      </c>
    </row>
    <row r="2497" spans="1:17" x14ac:dyDescent="0.35">
      <c r="A2497">
        <v>9414112586</v>
      </c>
      <c r="B2497" t="s">
        <v>6626</v>
      </c>
      <c r="C2497" t="s">
        <v>6356</v>
      </c>
      <c r="D2497">
        <v>200</v>
      </c>
      <c r="E2497" t="s">
        <v>6366</v>
      </c>
      <c r="F2497">
        <v>207</v>
      </c>
      <c r="G2497" t="s">
        <v>1357</v>
      </c>
      <c r="H2497">
        <v>745</v>
      </c>
      <c r="I2497" t="s">
        <v>10694</v>
      </c>
      <c r="J2497">
        <v>20800</v>
      </c>
      <c r="L2497" t="s">
        <v>6529</v>
      </c>
      <c r="M2497">
        <v>10014077</v>
      </c>
      <c r="N2497">
        <v>10015625</v>
      </c>
      <c r="O2497" t="s">
        <v>6630</v>
      </c>
      <c r="P2497" t="s">
        <v>6630</v>
      </c>
      <c r="Q2497">
        <v>700</v>
      </c>
    </row>
    <row r="2498" spans="1:17" x14ac:dyDescent="0.35">
      <c r="A2498">
        <v>9494100413</v>
      </c>
      <c r="B2498" t="s">
        <v>6626</v>
      </c>
      <c r="C2498" t="s">
        <v>6356</v>
      </c>
      <c r="D2498">
        <v>200</v>
      </c>
      <c r="E2498" t="s">
        <v>6659</v>
      </c>
      <c r="F2498">
        <v>208</v>
      </c>
      <c r="G2498" t="s">
        <v>6933</v>
      </c>
      <c r="H2498">
        <v>300</v>
      </c>
      <c r="I2498" t="s">
        <v>10695</v>
      </c>
      <c r="J2498" t="s">
        <v>6630</v>
      </c>
      <c r="L2498" t="s">
        <v>6529</v>
      </c>
      <c r="M2498" t="s">
        <v>6630</v>
      </c>
      <c r="N2498">
        <v>10001517</v>
      </c>
      <c r="O2498" t="s">
        <v>6630</v>
      </c>
      <c r="P2498" t="s">
        <v>10696</v>
      </c>
      <c r="Q2498" t="s">
        <v>6630</v>
      </c>
    </row>
    <row r="2499" spans="1:17" x14ac:dyDescent="0.35">
      <c r="A2499">
        <v>9419114960</v>
      </c>
      <c r="B2499" t="s">
        <v>6626</v>
      </c>
      <c r="C2499" t="s">
        <v>6540</v>
      </c>
      <c r="D2499">
        <v>131</v>
      </c>
      <c r="E2499" t="s">
        <v>6540</v>
      </c>
      <c r="F2499">
        <v>309</v>
      </c>
      <c r="G2499" t="s">
        <v>10697</v>
      </c>
      <c r="H2499">
        <v>991</v>
      </c>
      <c r="I2499" t="s">
        <v>10698</v>
      </c>
      <c r="J2499">
        <v>13207</v>
      </c>
      <c r="L2499" t="s">
        <v>6529</v>
      </c>
      <c r="M2499">
        <v>13124344</v>
      </c>
      <c r="N2499" t="s">
        <v>6630</v>
      </c>
      <c r="O2499" t="s">
        <v>6630</v>
      </c>
      <c r="P2499" t="s">
        <v>6630</v>
      </c>
      <c r="Q2499">
        <v>100</v>
      </c>
    </row>
    <row r="2500" spans="1:17" x14ac:dyDescent="0.35">
      <c r="A2500">
        <v>9416113310</v>
      </c>
      <c r="B2500" t="s">
        <v>6626</v>
      </c>
      <c r="C2500" t="s">
        <v>6356</v>
      </c>
      <c r="D2500">
        <v>200</v>
      </c>
      <c r="E2500" t="s">
        <v>6645</v>
      </c>
      <c r="F2500">
        <v>201</v>
      </c>
      <c r="G2500" t="s">
        <v>6638</v>
      </c>
      <c r="H2500">
        <v>415</v>
      </c>
      <c r="I2500" t="s">
        <v>10699</v>
      </c>
      <c r="J2500">
        <v>20115</v>
      </c>
      <c r="L2500" t="s">
        <v>6529</v>
      </c>
      <c r="M2500">
        <v>13150526</v>
      </c>
      <c r="N2500">
        <v>13578426</v>
      </c>
      <c r="O2500" t="s">
        <v>6630</v>
      </c>
      <c r="P2500" t="s">
        <v>6630</v>
      </c>
      <c r="Q2500" t="s">
        <v>6630</v>
      </c>
    </row>
    <row r="2501" spans="1:17" x14ac:dyDescent="0.35">
      <c r="A2501">
        <v>9406108999</v>
      </c>
      <c r="B2501" t="s">
        <v>6626</v>
      </c>
      <c r="C2501" t="s">
        <v>6356</v>
      </c>
      <c r="D2501">
        <v>200</v>
      </c>
      <c r="E2501" t="s">
        <v>6659</v>
      </c>
      <c r="F2501">
        <v>208</v>
      </c>
      <c r="G2501" t="s">
        <v>3838</v>
      </c>
      <c r="H2501">
        <v>313</v>
      </c>
      <c r="I2501" t="s">
        <v>10700</v>
      </c>
      <c r="J2501">
        <v>13562</v>
      </c>
      <c r="L2501" t="s">
        <v>6529</v>
      </c>
      <c r="M2501">
        <v>11320202</v>
      </c>
      <c r="N2501">
        <v>10601803</v>
      </c>
      <c r="O2501" t="s">
        <v>6630</v>
      </c>
      <c r="P2501" t="s">
        <v>10701</v>
      </c>
      <c r="Q2501" t="s">
        <v>6630</v>
      </c>
    </row>
    <row r="2502" spans="1:17" x14ac:dyDescent="0.35">
      <c r="A2502">
        <v>29120</v>
      </c>
      <c r="B2502" t="s">
        <v>6626</v>
      </c>
      <c r="C2502" t="s">
        <v>6356</v>
      </c>
      <c r="D2502">
        <v>200</v>
      </c>
      <c r="E2502" t="s">
        <v>6366</v>
      </c>
      <c r="F2502">
        <v>207</v>
      </c>
      <c r="G2502" t="s">
        <v>1357</v>
      </c>
      <c r="H2502">
        <v>745</v>
      </c>
      <c r="I2502" t="s">
        <v>10607</v>
      </c>
      <c r="J2502" t="s">
        <v>6630</v>
      </c>
      <c r="L2502" t="s">
        <v>6526</v>
      </c>
      <c r="M2502" t="s">
        <v>6630</v>
      </c>
      <c r="N2502" t="s">
        <v>6630</v>
      </c>
      <c r="O2502" t="s">
        <v>10702</v>
      </c>
      <c r="P2502" t="s">
        <v>6630</v>
      </c>
      <c r="Q2502" t="s">
        <v>6630</v>
      </c>
    </row>
    <row r="2503" spans="1:17" x14ac:dyDescent="0.35">
      <c r="A2503">
        <v>9496100807</v>
      </c>
      <c r="B2503" t="s">
        <v>6626</v>
      </c>
      <c r="C2503" t="s">
        <v>6356</v>
      </c>
      <c r="D2503">
        <v>200</v>
      </c>
      <c r="E2503" t="s">
        <v>6659</v>
      </c>
      <c r="F2503">
        <v>208</v>
      </c>
      <c r="G2503" t="s">
        <v>7129</v>
      </c>
      <c r="H2503">
        <v>305</v>
      </c>
      <c r="I2503" t="s">
        <v>10703</v>
      </c>
      <c r="J2503" t="s">
        <v>6630</v>
      </c>
      <c r="L2503" t="s">
        <v>6529</v>
      </c>
      <c r="M2503" t="s">
        <v>6630</v>
      </c>
      <c r="N2503">
        <v>10001517</v>
      </c>
      <c r="O2503" t="s">
        <v>6630</v>
      </c>
      <c r="P2503" t="s">
        <v>6830</v>
      </c>
      <c r="Q2503" t="s">
        <v>6630</v>
      </c>
    </row>
    <row r="2504" spans="1:17" x14ac:dyDescent="0.35">
      <c r="A2504">
        <v>31529</v>
      </c>
      <c r="B2504" t="s">
        <v>6626</v>
      </c>
      <c r="C2504" t="s">
        <v>6356</v>
      </c>
      <c r="D2504">
        <v>200</v>
      </c>
      <c r="E2504" t="s">
        <v>6366</v>
      </c>
      <c r="F2504">
        <v>207</v>
      </c>
      <c r="G2504" t="s">
        <v>10704</v>
      </c>
      <c r="H2504">
        <v>765</v>
      </c>
      <c r="I2504" t="s">
        <v>10705</v>
      </c>
      <c r="J2504">
        <v>30005</v>
      </c>
      <c r="L2504" t="s">
        <v>6526</v>
      </c>
      <c r="M2504" t="s">
        <v>6630</v>
      </c>
      <c r="N2504">
        <v>10528811</v>
      </c>
      <c r="O2504" t="s">
        <v>6630</v>
      </c>
      <c r="P2504" t="s">
        <v>6630</v>
      </c>
      <c r="Q2504" t="s">
        <v>6630</v>
      </c>
    </row>
    <row r="2505" spans="1:17" x14ac:dyDescent="0.35">
      <c r="A2505" t="s">
        <v>10706</v>
      </c>
      <c r="B2505" t="s">
        <v>6626</v>
      </c>
      <c r="C2505" t="s">
        <v>6628</v>
      </c>
      <c r="D2505" t="s">
        <v>6628</v>
      </c>
      <c r="E2505" t="s">
        <v>6628</v>
      </c>
      <c r="F2505" t="s">
        <v>6628</v>
      </c>
      <c r="G2505" t="s">
        <v>6628</v>
      </c>
      <c r="H2505" t="s">
        <v>6628</v>
      </c>
      <c r="I2505" t="s">
        <v>10707</v>
      </c>
      <c r="J2505" t="s">
        <v>6630</v>
      </c>
      <c r="L2505" t="s">
        <v>6526</v>
      </c>
      <c r="M2505" t="s">
        <v>6630</v>
      </c>
      <c r="N2505" t="s">
        <v>6630</v>
      </c>
      <c r="O2505" t="s">
        <v>6630</v>
      </c>
      <c r="P2505" t="s">
        <v>6630</v>
      </c>
      <c r="Q2505" t="s">
        <v>6630</v>
      </c>
    </row>
    <row r="2506" spans="1:17" x14ac:dyDescent="0.35">
      <c r="A2506" t="s">
        <v>10708</v>
      </c>
      <c r="B2506" t="s">
        <v>6626</v>
      </c>
      <c r="C2506" t="s">
        <v>6628</v>
      </c>
      <c r="D2506" t="s">
        <v>6628</v>
      </c>
      <c r="E2506" t="s">
        <v>6628</v>
      </c>
      <c r="F2506" t="s">
        <v>6628</v>
      </c>
      <c r="G2506" t="s">
        <v>6628</v>
      </c>
      <c r="H2506" t="s">
        <v>6628</v>
      </c>
      <c r="I2506" t="s">
        <v>9237</v>
      </c>
      <c r="J2506" t="s">
        <v>6630</v>
      </c>
      <c r="L2506" t="s">
        <v>6526</v>
      </c>
      <c r="M2506" t="s">
        <v>6630</v>
      </c>
      <c r="N2506" t="s">
        <v>6630</v>
      </c>
      <c r="O2506" t="s">
        <v>6630</v>
      </c>
      <c r="P2506" t="s">
        <v>6630</v>
      </c>
      <c r="Q2506" t="s">
        <v>6630</v>
      </c>
    </row>
    <row r="2507" spans="1:17" x14ac:dyDescent="0.35">
      <c r="A2507">
        <v>9417113825</v>
      </c>
      <c r="B2507" t="s">
        <v>6626</v>
      </c>
      <c r="C2507" t="s">
        <v>6356</v>
      </c>
      <c r="D2507">
        <v>200</v>
      </c>
      <c r="E2507" t="s">
        <v>6701</v>
      </c>
      <c r="F2507">
        <v>500</v>
      </c>
      <c r="G2507" t="s">
        <v>3270</v>
      </c>
      <c r="H2507">
        <v>59</v>
      </c>
      <c r="I2507" t="s">
        <v>10709</v>
      </c>
      <c r="J2507">
        <v>12027</v>
      </c>
      <c r="L2507" t="s">
        <v>6529</v>
      </c>
      <c r="M2507">
        <v>10447383</v>
      </c>
      <c r="N2507" t="s">
        <v>6630</v>
      </c>
      <c r="O2507" t="s">
        <v>6630</v>
      </c>
      <c r="P2507" t="s">
        <v>6630</v>
      </c>
      <c r="Q2507" t="s">
        <v>6630</v>
      </c>
    </row>
    <row r="2508" spans="1:17" x14ac:dyDescent="0.35">
      <c r="A2508">
        <v>3513111970</v>
      </c>
      <c r="B2508" t="s">
        <v>6626</v>
      </c>
      <c r="C2508" t="s">
        <v>6356</v>
      </c>
      <c r="D2508">
        <v>200</v>
      </c>
      <c r="E2508" t="s">
        <v>5245</v>
      </c>
      <c r="F2508">
        <v>202</v>
      </c>
      <c r="G2508" t="s">
        <v>5245</v>
      </c>
      <c r="H2508">
        <v>450</v>
      </c>
      <c r="I2508" t="s">
        <v>10710</v>
      </c>
      <c r="J2508">
        <v>20200</v>
      </c>
      <c r="L2508" t="s">
        <v>6529</v>
      </c>
      <c r="M2508">
        <v>11533224</v>
      </c>
      <c r="N2508" t="s">
        <v>6630</v>
      </c>
      <c r="O2508">
        <v>30758</v>
      </c>
      <c r="P2508" t="s">
        <v>6630</v>
      </c>
      <c r="Q2508" t="s">
        <v>6630</v>
      </c>
    </row>
    <row r="2509" spans="1:17" x14ac:dyDescent="0.35">
      <c r="A2509">
        <v>9417113788</v>
      </c>
      <c r="B2509" t="s">
        <v>6334</v>
      </c>
      <c r="C2509" t="s">
        <v>6356</v>
      </c>
      <c r="D2509">
        <v>200</v>
      </c>
      <c r="E2509" t="s">
        <v>5245</v>
      </c>
      <c r="F2509">
        <v>202</v>
      </c>
      <c r="G2509" t="s">
        <v>5245</v>
      </c>
      <c r="H2509">
        <v>450</v>
      </c>
      <c r="I2509" t="s">
        <v>10711</v>
      </c>
      <c r="J2509">
        <v>20200</v>
      </c>
      <c r="L2509" t="s">
        <v>6529</v>
      </c>
      <c r="M2509">
        <v>11240510</v>
      </c>
      <c r="N2509" t="s">
        <v>6630</v>
      </c>
      <c r="O2509" s="3">
        <v>3.3099331013310301E+24</v>
      </c>
      <c r="P2509" s="3">
        <v>3.3116331183312002E+24</v>
      </c>
      <c r="Q2509" t="s">
        <v>6630</v>
      </c>
    </row>
    <row r="2510" spans="1:17" x14ac:dyDescent="0.35">
      <c r="A2510">
        <v>3518114802</v>
      </c>
      <c r="B2510" t="s">
        <v>6626</v>
      </c>
      <c r="C2510" t="s">
        <v>6356</v>
      </c>
      <c r="D2510">
        <v>200</v>
      </c>
      <c r="E2510" t="s">
        <v>5245</v>
      </c>
      <c r="F2510">
        <v>202</v>
      </c>
      <c r="G2510" t="s">
        <v>5245</v>
      </c>
      <c r="H2510">
        <v>450</v>
      </c>
      <c r="I2510" t="s">
        <v>10712</v>
      </c>
      <c r="J2510">
        <v>20200</v>
      </c>
      <c r="L2510" t="s">
        <v>6529</v>
      </c>
      <c r="M2510">
        <v>16081159</v>
      </c>
      <c r="N2510">
        <v>10558147</v>
      </c>
      <c r="O2510" t="s">
        <v>6630</v>
      </c>
      <c r="P2510" t="s">
        <v>6630</v>
      </c>
      <c r="Q2510" t="s">
        <v>6630</v>
      </c>
    </row>
    <row r="2511" spans="1:17" x14ac:dyDescent="0.35">
      <c r="A2511">
        <v>9402107576</v>
      </c>
      <c r="B2511" t="s">
        <v>6626</v>
      </c>
      <c r="C2511" t="s">
        <v>6356</v>
      </c>
      <c r="D2511">
        <v>200</v>
      </c>
      <c r="E2511" t="s">
        <v>488</v>
      </c>
      <c r="F2511">
        <v>203</v>
      </c>
      <c r="G2511" t="s">
        <v>488</v>
      </c>
      <c r="H2511">
        <v>500</v>
      </c>
      <c r="I2511" t="s">
        <v>10713</v>
      </c>
      <c r="J2511">
        <v>20300</v>
      </c>
      <c r="L2511" t="s">
        <v>6529</v>
      </c>
      <c r="M2511" t="s">
        <v>6630</v>
      </c>
      <c r="N2511">
        <v>10503955</v>
      </c>
      <c r="O2511" t="s">
        <v>10714</v>
      </c>
      <c r="P2511" t="s">
        <v>10715</v>
      </c>
      <c r="Q2511" t="s">
        <v>6630</v>
      </c>
    </row>
    <row r="2512" spans="1:17" x14ac:dyDescent="0.35">
      <c r="A2512" t="s">
        <v>10716</v>
      </c>
      <c r="B2512" t="s">
        <v>6626</v>
      </c>
      <c r="C2512" t="s">
        <v>6628</v>
      </c>
      <c r="D2512" t="s">
        <v>6628</v>
      </c>
      <c r="E2512" t="s">
        <v>6628</v>
      </c>
      <c r="F2512" t="s">
        <v>6628</v>
      </c>
      <c r="G2512" t="s">
        <v>6628</v>
      </c>
      <c r="H2512" t="s">
        <v>6628</v>
      </c>
      <c r="I2512" t="s">
        <v>10717</v>
      </c>
      <c r="J2512" t="s">
        <v>6630</v>
      </c>
      <c r="L2512" t="s">
        <v>6529</v>
      </c>
      <c r="M2512" t="s">
        <v>6630</v>
      </c>
      <c r="N2512" t="s">
        <v>6630</v>
      </c>
      <c r="O2512" t="s">
        <v>6630</v>
      </c>
      <c r="P2512" t="s">
        <v>6630</v>
      </c>
      <c r="Q2512" t="s">
        <v>6630</v>
      </c>
    </row>
    <row r="2513" spans="1:17" x14ac:dyDescent="0.35">
      <c r="A2513" t="s">
        <v>10718</v>
      </c>
      <c r="B2513" t="s">
        <v>6626</v>
      </c>
      <c r="C2513" t="s">
        <v>6628</v>
      </c>
      <c r="D2513" t="s">
        <v>6628</v>
      </c>
      <c r="E2513" t="s">
        <v>6628</v>
      </c>
      <c r="F2513" t="s">
        <v>6628</v>
      </c>
      <c r="G2513" t="s">
        <v>6628</v>
      </c>
      <c r="H2513" t="s">
        <v>6628</v>
      </c>
      <c r="I2513" t="s">
        <v>10719</v>
      </c>
      <c r="J2513" t="s">
        <v>6630</v>
      </c>
      <c r="L2513" t="s">
        <v>6529</v>
      </c>
      <c r="M2513" t="s">
        <v>6630</v>
      </c>
      <c r="N2513" t="s">
        <v>6630</v>
      </c>
      <c r="O2513" t="s">
        <v>6630</v>
      </c>
      <c r="P2513" t="s">
        <v>6630</v>
      </c>
      <c r="Q2513" t="s">
        <v>6630</v>
      </c>
    </row>
    <row r="2514" spans="1:17" x14ac:dyDescent="0.35">
      <c r="A2514">
        <v>9411110596</v>
      </c>
      <c r="B2514" t="s">
        <v>6626</v>
      </c>
      <c r="C2514" t="s">
        <v>6356</v>
      </c>
      <c r="D2514">
        <v>200</v>
      </c>
      <c r="E2514" t="s">
        <v>6357</v>
      </c>
      <c r="F2514">
        <v>209</v>
      </c>
      <c r="G2514" t="s">
        <v>977</v>
      </c>
      <c r="H2514">
        <v>310</v>
      </c>
      <c r="I2514" t="s">
        <v>10720</v>
      </c>
      <c r="J2514">
        <v>13562</v>
      </c>
      <c r="L2514" t="s">
        <v>6529</v>
      </c>
      <c r="M2514">
        <v>10122853</v>
      </c>
      <c r="N2514">
        <v>10007753</v>
      </c>
      <c r="O2514">
        <v>29247</v>
      </c>
      <c r="P2514" t="s">
        <v>6630</v>
      </c>
      <c r="Q2514" t="s">
        <v>6630</v>
      </c>
    </row>
    <row r="2515" spans="1:17" x14ac:dyDescent="0.35">
      <c r="A2515">
        <v>3521115845</v>
      </c>
      <c r="B2515" t="s">
        <v>6334</v>
      </c>
      <c r="C2515" t="s">
        <v>6356</v>
      </c>
      <c r="D2515">
        <v>200</v>
      </c>
      <c r="E2515" t="s">
        <v>5245</v>
      </c>
      <c r="F2515">
        <v>202</v>
      </c>
      <c r="G2515" t="s">
        <v>5245</v>
      </c>
      <c r="H2515">
        <v>450</v>
      </c>
      <c r="I2515" t="s">
        <v>10721</v>
      </c>
      <c r="J2515">
        <v>20200</v>
      </c>
      <c r="L2515" t="s">
        <v>6529</v>
      </c>
      <c r="M2515">
        <v>10430573</v>
      </c>
      <c r="N2515">
        <v>10533791</v>
      </c>
      <c r="O2515" t="s">
        <v>6630</v>
      </c>
      <c r="P2515" t="s">
        <v>6630</v>
      </c>
      <c r="Q2515" t="s">
        <v>6630</v>
      </c>
    </row>
    <row r="2516" spans="1:17" x14ac:dyDescent="0.35">
      <c r="A2516" t="s">
        <v>10722</v>
      </c>
      <c r="B2516" t="s">
        <v>6626</v>
      </c>
      <c r="C2516" t="s">
        <v>6628</v>
      </c>
      <c r="D2516" t="s">
        <v>6628</v>
      </c>
      <c r="E2516" t="s">
        <v>6628</v>
      </c>
      <c r="F2516" t="s">
        <v>6628</v>
      </c>
      <c r="G2516" t="s">
        <v>6628</v>
      </c>
      <c r="H2516" t="s">
        <v>6628</v>
      </c>
      <c r="I2516" t="s">
        <v>9803</v>
      </c>
      <c r="J2516" t="s">
        <v>6630</v>
      </c>
      <c r="L2516" t="s">
        <v>6526</v>
      </c>
      <c r="M2516" t="s">
        <v>6630</v>
      </c>
      <c r="N2516" t="s">
        <v>6630</v>
      </c>
      <c r="O2516" t="s">
        <v>6630</v>
      </c>
      <c r="P2516" t="s">
        <v>6630</v>
      </c>
      <c r="Q2516" t="s">
        <v>6630</v>
      </c>
    </row>
    <row r="2517" spans="1:17" x14ac:dyDescent="0.35">
      <c r="A2517">
        <v>9600106562</v>
      </c>
      <c r="B2517" t="s">
        <v>6626</v>
      </c>
      <c r="C2517" t="s">
        <v>6540</v>
      </c>
      <c r="D2517">
        <v>131</v>
      </c>
      <c r="E2517" t="s">
        <v>10723</v>
      </c>
      <c r="F2517">
        <v>305</v>
      </c>
      <c r="G2517" t="s">
        <v>10724</v>
      </c>
      <c r="H2517">
        <v>140</v>
      </c>
      <c r="I2517" t="s">
        <v>10725</v>
      </c>
      <c r="J2517" t="s">
        <v>6630</v>
      </c>
      <c r="L2517" t="s">
        <v>6529</v>
      </c>
      <c r="M2517" t="s">
        <v>6630</v>
      </c>
      <c r="N2517" t="s">
        <v>6630</v>
      </c>
      <c r="O2517" t="s">
        <v>10726</v>
      </c>
      <c r="P2517" t="s">
        <v>7026</v>
      </c>
      <c r="Q2517">
        <v>200</v>
      </c>
    </row>
    <row r="2518" spans="1:17" x14ac:dyDescent="0.35">
      <c r="A2518" t="s">
        <v>10727</v>
      </c>
      <c r="B2518" t="s">
        <v>6626</v>
      </c>
      <c r="C2518" t="s">
        <v>6628</v>
      </c>
      <c r="D2518" t="s">
        <v>6628</v>
      </c>
      <c r="E2518" t="s">
        <v>6628</v>
      </c>
      <c r="F2518" t="s">
        <v>6628</v>
      </c>
      <c r="G2518" t="s">
        <v>6628</v>
      </c>
      <c r="H2518" t="s">
        <v>6628</v>
      </c>
      <c r="I2518" t="s">
        <v>10728</v>
      </c>
      <c r="J2518" t="s">
        <v>6630</v>
      </c>
      <c r="L2518" t="s">
        <v>6526</v>
      </c>
      <c r="M2518" t="s">
        <v>6630</v>
      </c>
      <c r="N2518" t="s">
        <v>6630</v>
      </c>
      <c r="O2518" t="s">
        <v>6630</v>
      </c>
      <c r="P2518" t="s">
        <v>6630</v>
      </c>
      <c r="Q2518" t="s">
        <v>6630</v>
      </c>
    </row>
    <row r="2519" spans="1:17" x14ac:dyDescent="0.35">
      <c r="A2519">
        <v>9412111276</v>
      </c>
      <c r="B2519" t="s">
        <v>6626</v>
      </c>
      <c r="C2519" t="s">
        <v>6356</v>
      </c>
      <c r="D2519">
        <v>200</v>
      </c>
      <c r="E2519" t="s">
        <v>5245</v>
      </c>
      <c r="F2519">
        <v>202</v>
      </c>
      <c r="G2519" t="s">
        <v>5245</v>
      </c>
      <c r="H2519">
        <v>450</v>
      </c>
      <c r="I2519" t="s">
        <v>10729</v>
      </c>
      <c r="J2519" t="s">
        <v>6630</v>
      </c>
      <c r="L2519" t="s">
        <v>6529</v>
      </c>
      <c r="M2519">
        <v>10895151</v>
      </c>
      <c r="N2519">
        <v>10212031</v>
      </c>
      <c r="O2519" t="s">
        <v>6650</v>
      </c>
      <c r="P2519" t="s">
        <v>10730</v>
      </c>
      <c r="Q2519" t="s">
        <v>6630</v>
      </c>
    </row>
    <row r="2520" spans="1:17" x14ac:dyDescent="0.35">
      <c r="A2520">
        <v>6393100128</v>
      </c>
      <c r="B2520" t="s">
        <v>6626</v>
      </c>
      <c r="C2520" t="s">
        <v>6356</v>
      </c>
      <c r="D2520">
        <v>200</v>
      </c>
      <c r="E2520" t="s">
        <v>6366</v>
      </c>
      <c r="F2520">
        <v>207</v>
      </c>
      <c r="G2520" t="s">
        <v>3774</v>
      </c>
      <c r="H2520">
        <v>100</v>
      </c>
      <c r="I2520" t="s">
        <v>10731</v>
      </c>
      <c r="J2520" t="s">
        <v>6630</v>
      </c>
      <c r="L2520" t="s">
        <v>6529</v>
      </c>
      <c r="M2520" t="s">
        <v>6630</v>
      </c>
      <c r="N2520">
        <v>10002974</v>
      </c>
      <c r="O2520" t="s">
        <v>6630</v>
      </c>
      <c r="P2520" t="s">
        <v>6830</v>
      </c>
      <c r="Q2520" t="s">
        <v>6630</v>
      </c>
    </row>
    <row r="2521" spans="1:17" x14ac:dyDescent="0.35">
      <c r="A2521">
        <v>9417114150</v>
      </c>
      <c r="B2521" t="s">
        <v>6626</v>
      </c>
      <c r="C2521" t="s">
        <v>6356</v>
      </c>
      <c r="D2521">
        <v>200</v>
      </c>
      <c r="E2521" t="s">
        <v>6645</v>
      </c>
      <c r="F2521">
        <v>201</v>
      </c>
      <c r="G2521" t="s">
        <v>6638</v>
      </c>
      <c r="H2521">
        <v>415</v>
      </c>
      <c r="I2521" t="s">
        <v>10732</v>
      </c>
      <c r="J2521">
        <v>20115</v>
      </c>
      <c r="L2521" t="s">
        <v>6529</v>
      </c>
      <c r="M2521">
        <v>11347940</v>
      </c>
      <c r="N2521">
        <v>13127730</v>
      </c>
      <c r="O2521" t="s">
        <v>6630</v>
      </c>
      <c r="P2521" t="s">
        <v>6630</v>
      </c>
      <c r="Q2521" t="s">
        <v>6630</v>
      </c>
    </row>
    <row r="2522" spans="1:17" x14ac:dyDescent="0.35">
      <c r="A2522">
        <v>9404108189</v>
      </c>
      <c r="B2522" t="s">
        <v>6626</v>
      </c>
      <c r="C2522" t="s">
        <v>6356</v>
      </c>
      <c r="D2522">
        <v>200</v>
      </c>
      <c r="E2522" t="s">
        <v>6659</v>
      </c>
      <c r="F2522">
        <v>208</v>
      </c>
      <c r="G2522" t="s">
        <v>977</v>
      </c>
      <c r="H2522">
        <v>310</v>
      </c>
      <c r="I2522" t="s">
        <v>10733</v>
      </c>
      <c r="J2522">
        <v>13562</v>
      </c>
      <c r="L2522" t="s">
        <v>6529</v>
      </c>
      <c r="M2522">
        <v>10677251</v>
      </c>
      <c r="N2522">
        <v>10517943</v>
      </c>
      <c r="O2522" t="s">
        <v>6630</v>
      </c>
      <c r="P2522" t="s">
        <v>10734</v>
      </c>
      <c r="Q2522" t="s">
        <v>6630</v>
      </c>
    </row>
    <row r="2523" spans="1:17" x14ac:dyDescent="0.35">
      <c r="A2523">
        <v>9425116936</v>
      </c>
      <c r="B2523" t="s">
        <v>6334</v>
      </c>
      <c r="C2523" t="s">
        <v>6356</v>
      </c>
      <c r="D2523">
        <v>200</v>
      </c>
      <c r="E2523" t="s">
        <v>6366</v>
      </c>
      <c r="F2523">
        <v>207</v>
      </c>
      <c r="G2523" t="s">
        <v>6792</v>
      </c>
      <c r="H2523">
        <v>790</v>
      </c>
      <c r="I2523" t="s">
        <v>10735</v>
      </c>
      <c r="J2523">
        <v>20050</v>
      </c>
      <c r="L2523" t="s">
        <v>6529</v>
      </c>
      <c r="M2523">
        <v>10383252</v>
      </c>
      <c r="N2523">
        <v>10778318</v>
      </c>
      <c r="O2523" t="s">
        <v>6630</v>
      </c>
      <c r="P2523" t="s">
        <v>6630</v>
      </c>
      <c r="Q2523">
        <v>700</v>
      </c>
    </row>
    <row r="2524" spans="1:17" x14ac:dyDescent="0.35">
      <c r="A2524">
        <v>3517114195</v>
      </c>
      <c r="B2524" t="s">
        <v>6626</v>
      </c>
      <c r="C2524" t="s">
        <v>6356</v>
      </c>
      <c r="D2524">
        <v>200</v>
      </c>
      <c r="E2524" t="s">
        <v>488</v>
      </c>
      <c r="F2524">
        <v>203</v>
      </c>
      <c r="G2524" t="s">
        <v>488</v>
      </c>
      <c r="H2524">
        <v>500</v>
      </c>
      <c r="I2524" t="s">
        <v>10736</v>
      </c>
      <c r="J2524">
        <v>20302</v>
      </c>
      <c r="L2524" t="s">
        <v>6529</v>
      </c>
      <c r="M2524">
        <v>14452593</v>
      </c>
      <c r="N2524">
        <v>13932211</v>
      </c>
      <c r="O2524" t="s">
        <v>6630</v>
      </c>
      <c r="P2524" s="3">
        <v>3.2294322953240302E+19</v>
      </c>
      <c r="Q2524" t="s">
        <v>6630</v>
      </c>
    </row>
    <row r="2525" spans="1:17" x14ac:dyDescent="0.35">
      <c r="A2525">
        <v>9421115663</v>
      </c>
      <c r="B2525" t="s">
        <v>6626</v>
      </c>
      <c r="C2525" t="s">
        <v>6356</v>
      </c>
      <c r="D2525">
        <v>200</v>
      </c>
      <c r="E2525" t="s">
        <v>6366</v>
      </c>
      <c r="F2525">
        <v>207</v>
      </c>
      <c r="G2525" t="s">
        <v>3257</v>
      </c>
      <c r="H2525">
        <v>788</v>
      </c>
      <c r="I2525" t="s">
        <v>10737</v>
      </c>
      <c r="J2525">
        <v>20800</v>
      </c>
      <c r="L2525" t="s">
        <v>6529</v>
      </c>
      <c r="M2525">
        <v>10692389</v>
      </c>
      <c r="N2525">
        <v>10767395</v>
      </c>
      <c r="O2525" t="s">
        <v>6630</v>
      </c>
      <c r="P2525" t="s">
        <v>6630</v>
      </c>
      <c r="Q2525">
        <v>700</v>
      </c>
    </row>
    <row r="2526" spans="1:17" x14ac:dyDescent="0.35">
      <c r="A2526">
        <v>6396105060</v>
      </c>
      <c r="B2526" t="s">
        <v>6626</v>
      </c>
      <c r="C2526" t="s">
        <v>6540</v>
      </c>
      <c r="D2526">
        <v>131</v>
      </c>
      <c r="E2526" t="s">
        <v>7008</v>
      </c>
      <c r="F2526">
        <v>303</v>
      </c>
      <c r="G2526" t="s">
        <v>7284</v>
      </c>
      <c r="H2526">
        <v>130</v>
      </c>
      <c r="I2526" t="s">
        <v>10738</v>
      </c>
      <c r="J2526" t="s">
        <v>6630</v>
      </c>
      <c r="L2526" t="s">
        <v>6529</v>
      </c>
      <c r="M2526" t="s">
        <v>6630</v>
      </c>
      <c r="N2526">
        <v>10138020</v>
      </c>
      <c r="O2526" t="s">
        <v>10739</v>
      </c>
      <c r="P2526" t="s">
        <v>10740</v>
      </c>
      <c r="Q2526" t="s">
        <v>6630</v>
      </c>
    </row>
    <row r="2527" spans="1:17" x14ac:dyDescent="0.35">
      <c r="A2527">
        <v>9419115037</v>
      </c>
      <c r="B2527" t="s">
        <v>6626</v>
      </c>
      <c r="C2527" t="s">
        <v>6356</v>
      </c>
      <c r="D2527">
        <v>200</v>
      </c>
      <c r="E2527" t="s">
        <v>6366</v>
      </c>
      <c r="F2527">
        <v>207</v>
      </c>
      <c r="G2527" t="s">
        <v>176</v>
      </c>
      <c r="H2527">
        <v>705</v>
      </c>
      <c r="I2527" t="s">
        <v>10741</v>
      </c>
      <c r="J2527">
        <v>20800</v>
      </c>
      <c r="L2527" t="s">
        <v>6529</v>
      </c>
      <c r="M2527">
        <v>13670118</v>
      </c>
      <c r="N2527">
        <v>13156709</v>
      </c>
      <c r="O2527" t="s">
        <v>6630</v>
      </c>
      <c r="P2527" t="s">
        <v>6630</v>
      </c>
      <c r="Q2527">
        <v>700</v>
      </c>
    </row>
    <row r="2528" spans="1:17" x14ac:dyDescent="0.35">
      <c r="A2528" t="s">
        <v>10742</v>
      </c>
      <c r="B2528" t="s">
        <v>6626</v>
      </c>
      <c r="C2528" t="s">
        <v>6628</v>
      </c>
      <c r="D2528" t="s">
        <v>6628</v>
      </c>
      <c r="E2528" t="s">
        <v>6628</v>
      </c>
      <c r="F2528" t="s">
        <v>6628</v>
      </c>
      <c r="G2528" t="s">
        <v>6628</v>
      </c>
      <c r="H2528" t="s">
        <v>6628</v>
      </c>
      <c r="I2528" t="s">
        <v>10743</v>
      </c>
      <c r="J2528" t="s">
        <v>6630</v>
      </c>
      <c r="L2528" t="s">
        <v>6526</v>
      </c>
      <c r="M2528" t="s">
        <v>6630</v>
      </c>
      <c r="N2528" t="s">
        <v>6630</v>
      </c>
      <c r="O2528" t="s">
        <v>6630</v>
      </c>
      <c r="P2528" t="s">
        <v>6630</v>
      </c>
      <c r="Q2528" t="s">
        <v>6630</v>
      </c>
    </row>
    <row r="2529" spans="1:17" x14ac:dyDescent="0.35">
      <c r="A2529">
        <v>9605108631</v>
      </c>
      <c r="B2529" t="s">
        <v>6626</v>
      </c>
      <c r="C2529" t="s">
        <v>6335</v>
      </c>
      <c r="D2529">
        <v>150</v>
      </c>
      <c r="E2529" t="s">
        <v>6335</v>
      </c>
      <c r="F2529">
        <v>205</v>
      </c>
      <c r="G2529" t="s">
        <v>7000</v>
      </c>
      <c r="H2529">
        <v>600</v>
      </c>
      <c r="I2529" t="s">
        <v>10744</v>
      </c>
      <c r="J2529" t="s">
        <v>6630</v>
      </c>
      <c r="L2529" t="s">
        <v>6529</v>
      </c>
      <c r="M2529">
        <v>10510215</v>
      </c>
      <c r="N2529">
        <v>10477697</v>
      </c>
      <c r="O2529" t="s">
        <v>10745</v>
      </c>
      <c r="P2529" t="s">
        <v>10746</v>
      </c>
      <c r="Q2529">
        <v>300</v>
      </c>
    </row>
    <row r="2530" spans="1:17" x14ac:dyDescent="0.35">
      <c r="A2530">
        <v>9416113336</v>
      </c>
      <c r="B2530" t="s">
        <v>6626</v>
      </c>
      <c r="C2530" t="s">
        <v>6356</v>
      </c>
      <c r="D2530">
        <v>200</v>
      </c>
      <c r="E2530" t="s">
        <v>6357</v>
      </c>
      <c r="F2530">
        <v>209</v>
      </c>
      <c r="G2530" t="s">
        <v>977</v>
      </c>
      <c r="H2530">
        <v>310</v>
      </c>
      <c r="I2530" t="s">
        <v>10747</v>
      </c>
      <c r="J2530">
        <v>13670</v>
      </c>
      <c r="L2530" t="s">
        <v>6529</v>
      </c>
      <c r="M2530">
        <v>10128278</v>
      </c>
      <c r="N2530">
        <v>10589445</v>
      </c>
      <c r="O2530" t="s">
        <v>6630</v>
      </c>
      <c r="P2530" t="s">
        <v>6630</v>
      </c>
      <c r="Q2530">
        <v>700</v>
      </c>
    </row>
    <row r="2531" spans="1:17" x14ac:dyDescent="0.35">
      <c r="A2531">
        <v>6898105827</v>
      </c>
      <c r="B2531" t="s">
        <v>6626</v>
      </c>
      <c r="C2531" t="s">
        <v>6356</v>
      </c>
      <c r="D2531">
        <v>200</v>
      </c>
      <c r="E2531" t="s">
        <v>5245</v>
      </c>
      <c r="F2531">
        <v>202</v>
      </c>
      <c r="G2531" t="s">
        <v>5245</v>
      </c>
      <c r="H2531">
        <v>450</v>
      </c>
      <c r="I2531" t="s">
        <v>10748</v>
      </c>
      <c r="J2531" t="s">
        <v>6630</v>
      </c>
      <c r="L2531" t="s">
        <v>6529</v>
      </c>
      <c r="M2531" t="s">
        <v>6630</v>
      </c>
      <c r="N2531">
        <v>10039655</v>
      </c>
      <c r="O2531" t="s">
        <v>6630</v>
      </c>
      <c r="P2531" t="s">
        <v>10749</v>
      </c>
      <c r="Q2531" t="s">
        <v>6630</v>
      </c>
    </row>
    <row r="2532" spans="1:17" x14ac:dyDescent="0.35">
      <c r="A2532">
        <v>9495100691</v>
      </c>
      <c r="B2532" t="s">
        <v>6626</v>
      </c>
      <c r="C2532" t="s">
        <v>6356</v>
      </c>
      <c r="D2532">
        <v>200</v>
      </c>
      <c r="E2532" t="s">
        <v>6659</v>
      </c>
      <c r="F2532">
        <v>208</v>
      </c>
      <c r="G2532" t="s">
        <v>6933</v>
      </c>
      <c r="H2532">
        <v>300</v>
      </c>
      <c r="I2532" t="s">
        <v>10750</v>
      </c>
      <c r="J2532" t="s">
        <v>6630</v>
      </c>
      <c r="L2532" t="s">
        <v>6529</v>
      </c>
      <c r="M2532" t="s">
        <v>6630</v>
      </c>
      <c r="N2532" t="s">
        <v>6630</v>
      </c>
      <c r="O2532" t="s">
        <v>6630</v>
      </c>
      <c r="P2532" t="s">
        <v>10751</v>
      </c>
      <c r="Q2532" t="s">
        <v>6630</v>
      </c>
    </row>
    <row r="2533" spans="1:17" x14ac:dyDescent="0.35">
      <c r="A2533">
        <v>9493010604</v>
      </c>
      <c r="B2533" t="s">
        <v>6626</v>
      </c>
      <c r="C2533" t="s">
        <v>6766</v>
      </c>
      <c r="D2533">
        <v>120</v>
      </c>
      <c r="E2533" t="s">
        <v>6628</v>
      </c>
      <c r="F2533" t="s">
        <v>6628</v>
      </c>
      <c r="G2533" t="s">
        <v>3270</v>
      </c>
      <c r="H2533">
        <v>59</v>
      </c>
      <c r="I2533" t="s">
        <v>10752</v>
      </c>
      <c r="J2533" t="s">
        <v>6630</v>
      </c>
      <c r="L2533" t="s">
        <v>6529</v>
      </c>
      <c r="M2533" t="s">
        <v>6630</v>
      </c>
      <c r="N2533" t="s">
        <v>6630</v>
      </c>
      <c r="O2533" t="s">
        <v>6630</v>
      </c>
      <c r="P2533" t="s">
        <v>10753</v>
      </c>
      <c r="Q2533" t="s">
        <v>6630</v>
      </c>
    </row>
    <row r="2534" spans="1:17" x14ac:dyDescent="0.35">
      <c r="A2534">
        <v>9413111726</v>
      </c>
      <c r="B2534" t="s">
        <v>6626</v>
      </c>
      <c r="C2534" t="s">
        <v>6356</v>
      </c>
      <c r="D2534">
        <v>200</v>
      </c>
      <c r="E2534" t="s">
        <v>6645</v>
      </c>
      <c r="F2534">
        <v>201</v>
      </c>
      <c r="G2534" t="s">
        <v>6651</v>
      </c>
      <c r="H2534">
        <v>410</v>
      </c>
      <c r="I2534" t="s">
        <v>10754</v>
      </c>
      <c r="J2534" t="s">
        <v>6630</v>
      </c>
      <c r="L2534" t="s">
        <v>6529</v>
      </c>
      <c r="M2534">
        <v>11841850</v>
      </c>
      <c r="N2534" t="s">
        <v>6630</v>
      </c>
      <c r="O2534" t="s">
        <v>6630</v>
      </c>
      <c r="P2534" t="s">
        <v>6630</v>
      </c>
      <c r="Q2534">
        <v>100</v>
      </c>
    </row>
    <row r="2535" spans="1:17" x14ac:dyDescent="0.35">
      <c r="A2535">
        <v>9411110674</v>
      </c>
      <c r="B2535" t="s">
        <v>6626</v>
      </c>
      <c r="C2535" t="s">
        <v>6356</v>
      </c>
      <c r="D2535">
        <v>200</v>
      </c>
      <c r="E2535" t="s">
        <v>6366</v>
      </c>
      <c r="F2535">
        <v>207</v>
      </c>
      <c r="G2535" t="s">
        <v>3257</v>
      </c>
      <c r="H2535">
        <v>788</v>
      </c>
      <c r="I2535" t="s">
        <v>10755</v>
      </c>
      <c r="J2535">
        <v>20710</v>
      </c>
      <c r="L2535" t="s">
        <v>6529</v>
      </c>
      <c r="M2535">
        <v>10007997</v>
      </c>
      <c r="N2535">
        <v>10008019</v>
      </c>
      <c r="O2535">
        <v>28891</v>
      </c>
      <c r="P2535" t="s">
        <v>6630</v>
      </c>
      <c r="Q2535" t="s">
        <v>6630</v>
      </c>
    </row>
    <row r="2536" spans="1:17" x14ac:dyDescent="0.35">
      <c r="A2536">
        <v>9419114920</v>
      </c>
      <c r="B2536" t="s">
        <v>6626</v>
      </c>
      <c r="C2536" t="s">
        <v>6356</v>
      </c>
      <c r="D2536">
        <v>200</v>
      </c>
      <c r="E2536" t="s">
        <v>6645</v>
      </c>
      <c r="F2536">
        <v>201</v>
      </c>
      <c r="G2536" t="s">
        <v>6638</v>
      </c>
      <c r="H2536">
        <v>415</v>
      </c>
      <c r="I2536" t="s">
        <v>10756</v>
      </c>
      <c r="J2536">
        <v>20115</v>
      </c>
      <c r="L2536" t="s">
        <v>6529</v>
      </c>
      <c r="M2536">
        <v>14552172</v>
      </c>
      <c r="N2536">
        <v>14551727</v>
      </c>
      <c r="O2536" t="s">
        <v>6630</v>
      </c>
      <c r="P2536" t="s">
        <v>6630</v>
      </c>
      <c r="Q2536" t="s">
        <v>6630</v>
      </c>
    </row>
    <row r="2537" spans="1:17" x14ac:dyDescent="0.35">
      <c r="A2537">
        <v>9415112763</v>
      </c>
      <c r="B2537" t="s">
        <v>6626</v>
      </c>
      <c r="C2537" t="s">
        <v>6356</v>
      </c>
      <c r="D2537">
        <v>200</v>
      </c>
      <c r="E2537" t="s">
        <v>6357</v>
      </c>
      <c r="F2537">
        <v>209</v>
      </c>
      <c r="G2537" t="s">
        <v>977</v>
      </c>
      <c r="H2537">
        <v>310</v>
      </c>
      <c r="I2537" t="s">
        <v>10757</v>
      </c>
      <c r="J2537">
        <v>13563</v>
      </c>
      <c r="L2537" t="s">
        <v>6529</v>
      </c>
      <c r="M2537">
        <v>10007753</v>
      </c>
      <c r="N2537" t="s">
        <v>6630</v>
      </c>
      <c r="O2537" t="s">
        <v>6630</v>
      </c>
      <c r="P2537" t="s">
        <v>6630</v>
      </c>
      <c r="Q2537">
        <v>700</v>
      </c>
    </row>
    <row r="2538" spans="1:17" x14ac:dyDescent="0.35">
      <c r="A2538">
        <v>6303107834</v>
      </c>
      <c r="B2538" t="s">
        <v>6626</v>
      </c>
      <c r="C2538" t="s">
        <v>6540</v>
      </c>
      <c r="D2538">
        <v>131</v>
      </c>
      <c r="E2538" t="s">
        <v>2905</v>
      </c>
      <c r="F2538">
        <v>300</v>
      </c>
      <c r="G2538" t="s">
        <v>3774</v>
      </c>
      <c r="H2538">
        <v>100</v>
      </c>
      <c r="I2538" t="s">
        <v>10758</v>
      </c>
      <c r="J2538" t="s">
        <v>6630</v>
      </c>
      <c r="L2538" t="s">
        <v>6529</v>
      </c>
      <c r="M2538">
        <v>12465833</v>
      </c>
      <c r="N2538" t="s">
        <v>6630</v>
      </c>
      <c r="O2538">
        <v>44401.804020000003</v>
      </c>
      <c r="P2538" t="s">
        <v>6951</v>
      </c>
      <c r="Q2538">
        <v>100</v>
      </c>
    </row>
    <row r="2539" spans="1:17" x14ac:dyDescent="0.35">
      <c r="A2539">
        <v>9400106589</v>
      </c>
      <c r="B2539" t="s">
        <v>6626</v>
      </c>
      <c r="C2539" t="s">
        <v>6356</v>
      </c>
      <c r="D2539">
        <v>200</v>
      </c>
      <c r="E2539" t="s">
        <v>6659</v>
      </c>
      <c r="F2539">
        <v>208</v>
      </c>
      <c r="G2539" t="s">
        <v>7129</v>
      </c>
      <c r="H2539">
        <v>305</v>
      </c>
      <c r="I2539" t="s">
        <v>10759</v>
      </c>
      <c r="J2539">
        <v>13562</v>
      </c>
      <c r="L2539" t="s">
        <v>6529</v>
      </c>
      <c r="M2539" t="s">
        <v>6630</v>
      </c>
      <c r="N2539">
        <v>10451340</v>
      </c>
      <c r="O2539" t="s">
        <v>10760</v>
      </c>
      <c r="P2539" t="s">
        <v>10761</v>
      </c>
      <c r="Q2539" t="s">
        <v>6630</v>
      </c>
    </row>
    <row r="2540" spans="1:17" x14ac:dyDescent="0.35">
      <c r="A2540" t="s">
        <v>10762</v>
      </c>
      <c r="B2540" t="s">
        <v>6626</v>
      </c>
      <c r="C2540" t="s">
        <v>6628</v>
      </c>
      <c r="D2540" t="s">
        <v>6628</v>
      </c>
      <c r="E2540" t="s">
        <v>6628</v>
      </c>
      <c r="F2540" t="s">
        <v>6628</v>
      </c>
      <c r="G2540" t="s">
        <v>6628</v>
      </c>
      <c r="H2540" t="s">
        <v>6628</v>
      </c>
      <c r="I2540" t="s">
        <v>10763</v>
      </c>
      <c r="J2540" t="s">
        <v>6630</v>
      </c>
      <c r="L2540" t="s">
        <v>6526</v>
      </c>
      <c r="M2540" t="s">
        <v>6630</v>
      </c>
      <c r="N2540" t="s">
        <v>6630</v>
      </c>
      <c r="O2540" t="s">
        <v>6630</v>
      </c>
      <c r="P2540" t="s">
        <v>6630</v>
      </c>
      <c r="Q2540" t="s">
        <v>6630</v>
      </c>
    </row>
    <row r="2541" spans="1:17" x14ac:dyDescent="0.35">
      <c r="A2541">
        <v>9409109937</v>
      </c>
      <c r="B2541" t="s">
        <v>6626</v>
      </c>
      <c r="C2541" t="s">
        <v>6356</v>
      </c>
      <c r="D2541">
        <v>200</v>
      </c>
      <c r="E2541" t="s">
        <v>6366</v>
      </c>
      <c r="F2541">
        <v>207</v>
      </c>
      <c r="G2541" t="s">
        <v>6808</v>
      </c>
      <c r="H2541">
        <v>805</v>
      </c>
      <c r="I2541" t="s">
        <v>10764</v>
      </c>
      <c r="J2541">
        <v>29102</v>
      </c>
      <c r="L2541" t="s">
        <v>6529</v>
      </c>
      <c r="M2541">
        <v>11309142</v>
      </c>
      <c r="N2541">
        <v>10177272</v>
      </c>
      <c r="O2541" t="s">
        <v>6630</v>
      </c>
      <c r="P2541" t="s">
        <v>6630</v>
      </c>
      <c r="Q2541">
        <v>100</v>
      </c>
    </row>
    <row r="2542" spans="1:17" x14ac:dyDescent="0.35">
      <c r="A2542" t="s">
        <v>10765</v>
      </c>
      <c r="B2542" t="s">
        <v>6626</v>
      </c>
      <c r="C2542" t="s">
        <v>6628</v>
      </c>
      <c r="D2542" t="s">
        <v>6628</v>
      </c>
      <c r="E2542" t="s">
        <v>6628</v>
      </c>
      <c r="F2542" t="s">
        <v>6628</v>
      </c>
      <c r="G2542" t="s">
        <v>6628</v>
      </c>
      <c r="H2542" t="s">
        <v>6628</v>
      </c>
      <c r="I2542" t="s">
        <v>10766</v>
      </c>
      <c r="J2542" t="s">
        <v>6630</v>
      </c>
      <c r="L2542" t="s">
        <v>6526</v>
      </c>
      <c r="M2542" t="s">
        <v>6630</v>
      </c>
      <c r="N2542" t="s">
        <v>6630</v>
      </c>
      <c r="O2542" t="s">
        <v>6630</v>
      </c>
      <c r="P2542" t="s">
        <v>6630</v>
      </c>
      <c r="Q2542" t="s">
        <v>6630</v>
      </c>
    </row>
    <row r="2543" spans="1:17" x14ac:dyDescent="0.35">
      <c r="A2543">
        <v>9414112063</v>
      </c>
      <c r="B2543" t="s">
        <v>6626</v>
      </c>
      <c r="C2543" t="s">
        <v>6356</v>
      </c>
      <c r="D2543">
        <v>200</v>
      </c>
      <c r="E2543" t="s">
        <v>6366</v>
      </c>
      <c r="F2543">
        <v>207</v>
      </c>
      <c r="G2543" t="s">
        <v>8800</v>
      </c>
      <c r="H2543">
        <v>711</v>
      </c>
      <c r="I2543" t="s">
        <v>10767</v>
      </c>
      <c r="J2543">
        <v>20800</v>
      </c>
      <c r="L2543" t="s">
        <v>6529</v>
      </c>
      <c r="M2543">
        <v>12473307</v>
      </c>
      <c r="N2543">
        <v>10733110</v>
      </c>
      <c r="O2543" t="s">
        <v>6630</v>
      </c>
      <c r="P2543" t="s">
        <v>6630</v>
      </c>
      <c r="Q2543">
        <v>700</v>
      </c>
    </row>
    <row r="2544" spans="1:17" x14ac:dyDescent="0.35">
      <c r="A2544">
        <v>8701106834</v>
      </c>
      <c r="B2544" t="s">
        <v>6626</v>
      </c>
      <c r="C2544" t="s">
        <v>6356</v>
      </c>
      <c r="D2544">
        <v>200</v>
      </c>
      <c r="E2544" t="s">
        <v>6659</v>
      </c>
      <c r="F2544">
        <v>208</v>
      </c>
      <c r="G2544" t="s">
        <v>977</v>
      </c>
      <c r="H2544">
        <v>310</v>
      </c>
      <c r="I2544" t="s">
        <v>10768</v>
      </c>
      <c r="J2544" t="s">
        <v>6630</v>
      </c>
      <c r="L2544" t="s">
        <v>6529</v>
      </c>
      <c r="M2544" t="s">
        <v>6630</v>
      </c>
      <c r="N2544">
        <v>10233932</v>
      </c>
      <c r="O2544" t="s">
        <v>6630</v>
      </c>
      <c r="P2544" t="s">
        <v>10769</v>
      </c>
      <c r="Q2544" t="s">
        <v>6630</v>
      </c>
    </row>
    <row r="2545" spans="1:17" x14ac:dyDescent="0.35">
      <c r="A2545">
        <v>9406109000</v>
      </c>
      <c r="B2545" t="s">
        <v>6626</v>
      </c>
      <c r="C2545" t="s">
        <v>7946</v>
      </c>
      <c r="D2545">
        <v>100</v>
      </c>
      <c r="E2545" t="s">
        <v>8513</v>
      </c>
      <c r="F2545">
        <v>100</v>
      </c>
      <c r="G2545" t="s">
        <v>2905</v>
      </c>
      <c r="H2545">
        <v>1</v>
      </c>
      <c r="I2545" t="s">
        <v>10770</v>
      </c>
      <c r="J2545" t="s">
        <v>6630</v>
      </c>
      <c r="L2545" t="s">
        <v>6529</v>
      </c>
      <c r="M2545">
        <v>11195878</v>
      </c>
      <c r="N2545" t="s">
        <v>6630</v>
      </c>
      <c r="O2545" t="s">
        <v>6630</v>
      </c>
      <c r="P2545" t="s">
        <v>10771</v>
      </c>
      <c r="Q2545">
        <v>700</v>
      </c>
    </row>
    <row r="2546" spans="1:17" x14ac:dyDescent="0.35">
      <c r="A2546">
        <v>6898105785</v>
      </c>
      <c r="B2546" t="s">
        <v>6626</v>
      </c>
      <c r="C2546" t="s">
        <v>6356</v>
      </c>
      <c r="D2546">
        <v>200</v>
      </c>
      <c r="E2546" t="s">
        <v>5245</v>
      </c>
      <c r="F2546">
        <v>202</v>
      </c>
      <c r="G2546" t="s">
        <v>5245</v>
      </c>
      <c r="H2546">
        <v>450</v>
      </c>
      <c r="I2546" t="s">
        <v>10772</v>
      </c>
      <c r="J2546" t="s">
        <v>6630</v>
      </c>
      <c r="L2546" t="s">
        <v>6529</v>
      </c>
      <c r="M2546" t="s">
        <v>6630</v>
      </c>
      <c r="N2546">
        <v>10039655</v>
      </c>
      <c r="O2546" t="s">
        <v>6630</v>
      </c>
      <c r="P2546" t="s">
        <v>10773</v>
      </c>
      <c r="Q2546" t="s">
        <v>6630</v>
      </c>
    </row>
    <row r="2547" spans="1:17" x14ac:dyDescent="0.35">
      <c r="A2547">
        <v>9412111260</v>
      </c>
      <c r="B2547" t="s">
        <v>6626</v>
      </c>
      <c r="C2547" t="s">
        <v>6356</v>
      </c>
      <c r="D2547">
        <v>200</v>
      </c>
      <c r="E2547" t="s">
        <v>6366</v>
      </c>
      <c r="F2547">
        <v>207</v>
      </c>
      <c r="G2547" t="s">
        <v>6698</v>
      </c>
      <c r="H2547">
        <v>725</v>
      </c>
      <c r="I2547" t="s">
        <v>10774</v>
      </c>
      <c r="J2547" t="s">
        <v>6630</v>
      </c>
      <c r="L2547" t="s">
        <v>6529</v>
      </c>
      <c r="M2547">
        <v>13156709</v>
      </c>
      <c r="N2547">
        <v>12335676</v>
      </c>
      <c r="O2547">
        <v>29142</v>
      </c>
      <c r="P2547" t="s">
        <v>6630</v>
      </c>
      <c r="Q2547" t="s">
        <v>6630</v>
      </c>
    </row>
    <row r="2548" spans="1:17" x14ac:dyDescent="0.35">
      <c r="A2548">
        <v>9422115891</v>
      </c>
      <c r="B2548" t="s">
        <v>6334</v>
      </c>
      <c r="C2548" t="s">
        <v>6356</v>
      </c>
      <c r="D2548">
        <v>200</v>
      </c>
      <c r="E2548" t="s">
        <v>6645</v>
      </c>
      <c r="F2548">
        <v>201</v>
      </c>
      <c r="G2548" t="s">
        <v>6808</v>
      </c>
      <c r="H2548">
        <v>805</v>
      </c>
      <c r="I2548" t="s">
        <v>10775</v>
      </c>
      <c r="J2548">
        <v>20116</v>
      </c>
      <c r="L2548" t="s">
        <v>6529</v>
      </c>
      <c r="M2548">
        <v>11295537</v>
      </c>
      <c r="N2548">
        <v>11211305</v>
      </c>
      <c r="O2548" t="s">
        <v>6630</v>
      </c>
      <c r="P2548" t="s">
        <v>6630</v>
      </c>
      <c r="Q2548" t="s">
        <v>6630</v>
      </c>
    </row>
    <row r="2549" spans="1:17" x14ac:dyDescent="0.35">
      <c r="A2549">
        <v>9498105958</v>
      </c>
      <c r="B2549" t="s">
        <v>6626</v>
      </c>
      <c r="C2549" t="s">
        <v>6540</v>
      </c>
      <c r="D2549">
        <v>131</v>
      </c>
      <c r="E2549" t="s">
        <v>6981</v>
      </c>
      <c r="F2549">
        <v>301</v>
      </c>
      <c r="G2549" t="s">
        <v>6982</v>
      </c>
      <c r="H2549">
        <v>110</v>
      </c>
      <c r="I2549" t="s">
        <v>10776</v>
      </c>
      <c r="J2549" t="s">
        <v>6630</v>
      </c>
      <c r="L2549" t="s">
        <v>6529</v>
      </c>
      <c r="M2549" t="s">
        <v>6630</v>
      </c>
      <c r="N2549">
        <v>10427884</v>
      </c>
      <c r="O2549" t="s">
        <v>6630</v>
      </c>
      <c r="P2549" t="s">
        <v>10777</v>
      </c>
      <c r="Q2549" t="s">
        <v>6630</v>
      </c>
    </row>
    <row r="2550" spans="1:17" x14ac:dyDescent="0.35">
      <c r="A2550">
        <v>9402107552</v>
      </c>
      <c r="B2550" t="s">
        <v>6626</v>
      </c>
      <c r="C2550" t="s">
        <v>6356</v>
      </c>
      <c r="D2550">
        <v>200</v>
      </c>
      <c r="E2550" t="s">
        <v>488</v>
      </c>
      <c r="F2550">
        <v>203</v>
      </c>
      <c r="G2550" t="s">
        <v>488</v>
      </c>
      <c r="H2550">
        <v>500</v>
      </c>
      <c r="I2550" t="s">
        <v>10778</v>
      </c>
      <c r="J2550">
        <v>20300</v>
      </c>
      <c r="L2550" t="s">
        <v>6529</v>
      </c>
      <c r="M2550" t="s">
        <v>6630</v>
      </c>
      <c r="N2550">
        <v>10503955</v>
      </c>
      <c r="O2550" t="s">
        <v>10779</v>
      </c>
      <c r="P2550" t="s">
        <v>10780</v>
      </c>
      <c r="Q2550" t="s">
        <v>6630</v>
      </c>
    </row>
    <row r="2551" spans="1:17" x14ac:dyDescent="0.35">
      <c r="A2551">
        <v>9410110326</v>
      </c>
      <c r="B2551" t="s">
        <v>6626</v>
      </c>
      <c r="C2551" t="s">
        <v>6356</v>
      </c>
      <c r="D2551">
        <v>200</v>
      </c>
      <c r="E2551" t="s">
        <v>6366</v>
      </c>
      <c r="F2551">
        <v>207</v>
      </c>
      <c r="G2551" t="s">
        <v>6657</v>
      </c>
      <c r="H2551">
        <v>420</v>
      </c>
      <c r="I2551" t="s">
        <v>10781</v>
      </c>
      <c r="J2551" t="s">
        <v>6630</v>
      </c>
      <c r="L2551" t="s">
        <v>6529</v>
      </c>
      <c r="M2551">
        <v>12097111</v>
      </c>
      <c r="N2551">
        <v>12983593</v>
      </c>
      <c r="O2551" t="s">
        <v>6630</v>
      </c>
      <c r="P2551" t="s">
        <v>6630</v>
      </c>
      <c r="Q2551">
        <v>100</v>
      </c>
    </row>
    <row r="2552" spans="1:17" x14ac:dyDescent="0.35">
      <c r="A2552">
        <v>6802107470</v>
      </c>
      <c r="B2552" t="s">
        <v>6626</v>
      </c>
      <c r="C2552" t="s">
        <v>6356</v>
      </c>
      <c r="D2552">
        <v>200</v>
      </c>
      <c r="E2552" t="s">
        <v>488</v>
      </c>
      <c r="F2552">
        <v>203</v>
      </c>
      <c r="G2552" t="s">
        <v>488</v>
      </c>
      <c r="H2552">
        <v>500</v>
      </c>
      <c r="I2552" t="s">
        <v>10782</v>
      </c>
      <c r="J2552">
        <v>20300</v>
      </c>
      <c r="L2552" t="s">
        <v>6529</v>
      </c>
      <c r="M2552" t="s">
        <v>6630</v>
      </c>
      <c r="N2552">
        <v>10503955</v>
      </c>
      <c r="O2552" t="s">
        <v>6630</v>
      </c>
      <c r="P2552" t="s">
        <v>10783</v>
      </c>
      <c r="Q2552" t="s">
        <v>6630</v>
      </c>
    </row>
    <row r="2553" spans="1:17" x14ac:dyDescent="0.35">
      <c r="A2553">
        <v>9414112715</v>
      </c>
      <c r="B2553" t="s">
        <v>6626</v>
      </c>
      <c r="C2553" t="s">
        <v>6356</v>
      </c>
      <c r="D2553">
        <v>200</v>
      </c>
      <c r="E2553" t="s">
        <v>6366</v>
      </c>
      <c r="F2553">
        <v>207</v>
      </c>
      <c r="G2553" t="s">
        <v>176</v>
      </c>
      <c r="H2553">
        <v>705</v>
      </c>
      <c r="I2553" t="s">
        <v>10784</v>
      </c>
      <c r="J2553">
        <v>20800</v>
      </c>
      <c r="L2553" t="s">
        <v>6529</v>
      </c>
      <c r="M2553">
        <v>10069378</v>
      </c>
      <c r="N2553">
        <v>10007373</v>
      </c>
      <c r="O2553" t="s">
        <v>6630</v>
      </c>
      <c r="P2553" t="s">
        <v>6630</v>
      </c>
      <c r="Q2553">
        <v>700</v>
      </c>
    </row>
    <row r="2554" spans="1:17" x14ac:dyDescent="0.35">
      <c r="A2554">
        <v>3905108452</v>
      </c>
      <c r="B2554" t="s">
        <v>6626</v>
      </c>
      <c r="C2554" t="s">
        <v>6356</v>
      </c>
      <c r="D2554">
        <v>200</v>
      </c>
      <c r="E2554" t="s">
        <v>5245</v>
      </c>
      <c r="F2554">
        <v>202</v>
      </c>
      <c r="G2554" t="s">
        <v>5245</v>
      </c>
      <c r="H2554">
        <v>450</v>
      </c>
      <c r="I2554" t="s">
        <v>10785</v>
      </c>
      <c r="J2554">
        <v>20207</v>
      </c>
      <c r="L2554" t="s">
        <v>6529</v>
      </c>
      <c r="M2554">
        <v>10507180</v>
      </c>
      <c r="N2554" t="s">
        <v>6630</v>
      </c>
      <c r="O2554" t="s">
        <v>6630</v>
      </c>
      <c r="P2554" t="s">
        <v>6630</v>
      </c>
      <c r="Q2554">
        <v>700</v>
      </c>
    </row>
    <row r="2555" spans="1:17" x14ac:dyDescent="0.35">
      <c r="A2555">
        <v>3906108872</v>
      </c>
      <c r="B2555" t="s">
        <v>6626</v>
      </c>
      <c r="C2555" t="s">
        <v>6356</v>
      </c>
      <c r="D2555">
        <v>200</v>
      </c>
      <c r="E2555" t="s">
        <v>5245</v>
      </c>
      <c r="F2555">
        <v>202</v>
      </c>
      <c r="G2555" t="s">
        <v>5245</v>
      </c>
      <c r="H2555">
        <v>450</v>
      </c>
      <c r="I2555" t="s">
        <v>10786</v>
      </c>
      <c r="J2555">
        <v>20200</v>
      </c>
      <c r="L2555" t="s">
        <v>6529</v>
      </c>
      <c r="M2555">
        <v>11204949</v>
      </c>
      <c r="N2555">
        <v>10189628</v>
      </c>
      <c r="O2555" t="s">
        <v>6630</v>
      </c>
      <c r="P2555" t="s">
        <v>10069</v>
      </c>
      <c r="Q2555">
        <v>610</v>
      </c>
    </row>
    <row r="2556" spans="1:17" x14ac:dyDescent="0.35">
      <c r="A2556">
        <v>9421115652</v>
      </c>
      <c r="B2556" t="s">
        <v>6626</v>
      </c>
      <c r="C2556" t="s">
        <v>6356</v>
      </c>
      <c r="D2556">
        <v>200</v>
      </c>
      <c r="E2556" t="s">
        <v>6366</v>
      </c>
      <c r="F2556">
        <v>207</v>
      </c>
      <c r="G2556" t="s">
        <v>6698</v>
      </c>
      <c r="H2556">
        <v>725</v>
      </c>
      <c r="I2556" t="s">
        <v>8272</v>
      </c>
      <c r="J2556">
        <v>20800</v>
      </c>
      <c r="L2556" t="s">
        <v>6529</v>
      </c>
      <c r="M2556">
        <v>10151030</v>
      </c>
      <c r="N2556">
        <v>10007753</v>
      </c>
      <c r="O2556" t="s">
        <v>6630</v>
      </c>
      <c r="P2556" t="s">
        <v>6630</v>
      </c>
      <c r="Q2556" t="s">
        <v>6630</v>
      </c>
    </row>
    <row r="2557" spans="1:17" x14ac:dyDescent="0.35">
      <c r="A2557">
        <v>3901106984</v>
      </c>
      <c r="B2557" t="s">
        <v>6626</v>
      </c>
      <c r="C2557" t="s">
        <v>6356</v>
      </c>
      <c r="D2557">
        <v>200</v>
      </c>
      <c r="E2557" t="s">
        <v>5245</v>
      </c>
      <c r="F2557">
        <v>202</v>
      </c>
      <c r="G2557" t="s">
        <v>5245</v>
      </c>
      <c r="H2557">
        <v>450</v>
      </c>
      <c r="I2557" t="s">
        <v>10787</v>
      </c>
      <c r="J2557" t="s">
        <v>6630</v>
      </c>
      <c r="L2557" t="s">
        <v>6529</v>
      </c>
      <c r="M2557">
        <v>10521432</v>
      </c>
      <c r="N2557">
        <v>10568741</v>
      </c>
      <c r="O2557" t="s">
        <v>7578</v>
      </c>
      <c r="P2557" t="s">
        <v>6799</v>
      </c>
      <c r="Q2557" t="s">
        <v>6630</v>
      </c>
    </row>
    <row r="2558" spans="1:17" x14ac:dyDescent="0.35">
      <c r="A2558">
        <v>9404108206</v>
      </c>
      <c r="B2558" t="s">
        <v>6626</v>
      </c>
      <c r="C2558" t="s">
        <v>6356</v>
      </c>
      <c r="D2558">
        <v>200</v>
      </c>
      <c r="E2558" t="s">
        <v>6659</v>
      </c>
      <c r="F2558">
        <v>208</v>
      </c>
      <c r="G2558" t="s">
        <v>6933</v>
      </c>
      <c r="H2558">
        <v>300</v>
      </c>
      <c r="I2558" t="s">
        <v>10788</v>
      </c>
      <c r="J2558">
        <v>13500</v>
      </c>
      <c r="L2558" t="s">
        <v>6529</v>
      </c>
      <c r="M2558">
        <v>10523438</v>
      </c>
      <c r="N2558" t="s">
        <v>6630</v>
      </c>
      <c r="O2558" t="s">
        <v>10789</v>
      </c>
      <c r="P2558" t="s">
        <v>6670</v>
      </c>
      <c r="Q2558">
        <v>100</v>
      </c>
    </row>
    <row r="2559" spans="1:17" x14ac:dyDescent="0.35">
      <c r="A2559">
        <v>6393002230</v>
      </c>
      <c r="B2559" t="s">
        <v>6626</v>
      </c>
      <c r="C2559" t="s">
        <v>8762</v>
      </c>
      <c r="D2559">
        <v>130</v>
      </c>
      <c r="E2559" t="s">
        <v>6628</v>
      </c>
      <c r="F2559" t="s">
        <v>6628</v>
      </c>
      <c r="G2559" t="s">
        <v>6628</v>
      </c>
      <c r="H2559" t="s">
        <v>6628</v>
      </c>
      <c r="I2559" t="s">
        <v>10790</v>
      </c>
      <c r="J2559" t="s">
        <v>6630</v>
      </c>
      <c r="L2559" t="s">
        <v>6529</v>
      </c>
      <c r="M2559" t="s">
        <v>6630</v>
      </c>
      <c r="N2559" t="s">
        <v>6630</v>
      </c>
      <c r="O2559" t="s">
        <v>6630</v>
      </c>
      <c r="P2559" t="s">
        <v>10791</v>
      </c>
      <c r="Q2559" t="s">
        <v>6630</v>
      </c>
    </row>
    <row r="2560" spans="1:17" x14ac:dyDescent="0.35">
      <c r="A2560">
        <v>3925117037</v>
      </c>
      <c r="B2560" t="s">
        <v>6334</v>
      </c>
      <c r="C2560" t="s">
        <v>6356</v>
      </c>
      <c r="D2560">
        <v>200</v>
      </c>
      <c r="E2560" t="s">
        <v>5245</v>
      </c>
      <c r="F2560">
        <v>202</v>
      </c>
      <c r="G2560" t="s">
        <v>5245</v>
      </c>
      <c r="H2560">
        <v>450</v>
      </c>
      <c r="I2560" t="s">
        <v>10792</v>
      </c>
      <c r="J2560">
        <v>20200</v>
      </c>
      <c r="L2560" t="s">
        <v>6529</v>
      </c>
      <c r="M2560">
        <v>14314959</v>
      </c>
      <c r="N2560">
        <v>10558147</v>
      </c>
      <c r="O2560" t="s">
        <v>6630</v>
      </c>
      <c r="P2560" t="s">
        <v>6630</v>
      </c>
      <c r="Q2560">
        <v>800</v>
      </c>
    </row>
    <row r="2561" spans="1:17" x14ac:dyDescent="0.35">
      <c r="A2561">
        <v>9499106031</v>
      </c>
      <c r="B2561" t="s">
        <v>6626</v>
      </c>
      <c r="C2561" t="s">
        <v>8365</v>
      </c>
      <c r="D2561">
        <v>105</v>
      </c>
      <c r="E2561" t="s">
        <v>6628</v>
      </c>
      <c r="F2561" t="s">
        <v>6628</v>
      </c>
      <c r="G2561" t="s">
        <v>8367</v>
      </c>
      <c r="H2561">
        <v>5</v>
      </c>
      <c r="I2561" t="s">
        <v>10793</v>
      </c>
      <c r="J2561" t="s">
        <v>6630</v>
      </c>
      <c r="L2561" t="s">
        <v>6529</v>
      </c>
      <c r="M2561" t="s">
        <v>6630</v>
      </c>
      <c r="N2561">
        <v>10001787</v>
      </c>
      <c r="O2561" t="s">
        <v>10794</v>
      </c>
      <c r="P2561" t="s">
        <v>8659</v>
      </c>
      <c r="Q2561" t="s">
        <v>6630</v>
      </c>
    </row>
    <row r="2562" spans="1:17" x14ac:dyDescent="0.35">
      <c r="A2562" t="s">
        <v>10795</v>
      </c>
      <c r="B2562" t="s">
        <v>6626</v>
      </c>
      <c r="C2562" t="s">
        <v>6628</v>
      </c>
      <c r="D2562" t="s">
        <v>6628</v>
      </c>
      <c r="E2562" t="s">
        <v>6628</v>
      </c>
      <c r="F2562" t="s">
        <v>6628</v>
      </c>
      <c r="G2562" t="s">
        <v>6628</v>
      </c>
      <c r="H2562" t="s">
        <v>6628</v>
      </c>
      <c r="I2562" t="s">
        <v>10796</v>
      </c>
      <c r="J2562" t="s">
        <v>6630</v>
      </c>
      <c r="L2562" t="s">
        <v>6529</v>
      </c>
      <c r="M2562" t="s">
        <v>6630</v>
      </c>
      <c r="N2562" t="s">
        <v>6630</v>
      </c>
      <c r="O2562" t="s">
        <v>6630</v>
      </c>
      <c r="P2562" t="s">
        <v>6630</v>
      </c>
      <c r="Q2562" t="s">
        <v>6630</v>
      </c>
    </row>
    <row r="2563" spans="1:17" x14ac:dyDescent="0.35">
      <c r="A2563">
        <v>9404108087</v>
      </c>
      <c r="B2563" t="s">
        <v>6626</v>
      </c>
      <c r="C2563" t="s">
        <v>6356</v>
      </c>
      <c r="D2563">
        <v>200</v>
      </c>
      <c r="E2563" t="s">
        <v>6659</v>
      </c>
      <c r="F2563">
        <v>208</v>
      </c>
      <c r="G2563" t="s">
        <v>6726</v>
      </c>
      <c r="H2563">
        <v>315</v>
      </c>
      <c r="I2563" t="s">
        <v>10797</v>
      </c>
      <c r="J2563">
        <v>13565</v>
      </c>
      <c r="L2563" t="s">
        <v>6529</v>
      </c>
      <c r="M2563" t="s">
        <v>6630</v>
      </c>
      <c r="N2563">
        <v>10009084</v>
      </c>
      <c r="O2563" t="s">
        <v>10798</v>
      </c>
      <c r="P2563" t="s">
        <v>10799</v>
      </c>
      <c r="Q2563" t="s">
        <v>6630</v>
      </c>
    </row>
    <row r="2564" spans="1:17" x14ac:dyDescent="0.35">
      <c r="A2564" t="s">
        <v>10800</v>
      </c>
      <c r="B2564" t="s">
        <v>6626</v>
      </c>
      <c r="C2564" t="s">
        <v>6628</v>
      </c>
      <c r="D2564" t="s">
        <v>6628</v>
      </c>
      <c r="E2564" t="s">
        <v>6628</v>
      </c>
      <c r="F2564" t="s">
        <v>6628</v>
      </c>
      <c r="G2564" t="s">
        <v>6628</v>
      </c>
      <c r="H2564" t="s">
        <v>6628</v>
      </c>
      <c r="I2564" t="s">
        <v>10801</v>
      </c>
      <c r="J2564" t="s">
        <v>6630</v>
      </c>
      <c r="L2564" t="s">
        <v>6526</v>
      </c>
      <c r="M2564" t="s">
        <v>6630</v>
      </c>
      <c r="N2564" t="s">
        <v>6630</v>
      </c>
      <c r="O2564" t="s">
        <v>6630</v>
      </c>
      <c r="P2564" t="s">
        <v>6630</v>
      </c>
      <c r="Q2564" t="s">
        <v>6630</v>
      </c>
    </row>
    <row r="2565" spans="1:17" x14ac:dyDescent="0.35">
      <c r="A2565">
        <v>6108192</v>
      </c>
      <c r="B2565" t="s">
        <v>6626</v>
      </c>
      <c r="C2565" t="s">
        <v>6628</v>
      </c>
      <c r="D2565" t="s">
        <v>6628</v>
      </c>
      <c r="E2565" t="s">
        <v>6628</v>
      </c>
      <c r="F2565" t="s">
        <v>6628</v>
      </c>
      <c r="G2565" t="s">
        <v>6628</v>
      </c>
      <c r="H2565" t="s">
        <v>6628</v>
      </c>
      <c r="I2565" t="s">
        <v>10802</v>
      </c>
      <c r="J2565" t="s">
        <v>6630</v>
      </c>
      <c r="L2565" t="s">
        <v>6529</v>
      </c>
      <c r="M2565" t="s">
        <v>6630</v>
      </c>
      <c r="N2565" t="s">
        <v>6630</v>
      </c>
      <c r="O2565" t="s">
        <v>7920</v>
      </c>
      <c r="P2565" t="s">
        <v>6630</v>
      </c>
      <c r="Q2565" t="s">
        <v>6630</v>
      </c>
    </row>
    <row r="2566" spans="1:17" x14ac:dyDescent="0.35">
      <c r="A2566" t="s">
        <v>10803</v>
      </c>
      <c r="B2566" t="s">
        <v>6626</v>
      </c>
      <c r="C2566" t="s">
        <v>6628</v>
      </c>
      <c r="D2566" t="s">
        <v>6628</v>
      </c>
      <c r="E2566" t="s">
        <v>6628</v>
      </c>
      <c r="F2566" t="s">
        <v>6628</v>
      </c>
      <c r="G2566" t="s">
        <v>6628</v>
      </c>
      <c r="H2566" t="s">
        <v>6628</v>
      </c>
      <c r="I2566" t="s">
        <v>10804</v>
      </c>
      <c r="J2566" t="s">
        <v>6630</v>
      </c>
      <c r="L2566" t="s">
        <v>6526</v>
      </c>
      <c r="M2566" t="s">
        <v>6630</v>
      </c>
      <c r="N2566" t="s">
        <v>6630</v>
      </c>
      <c r="O2566" t="s">
        <v>6630</v>
      </c>
      <c r="P2566" t="s">
        <v>6630</v>
      </c>
      <c r="Q2566" t="s">
        <v>6630</v>
      </c>
    </row>
    <row r="2567" spans="1:17" x14ac:dyDescent="0.35">
      <c r="A2567">
        <v>9424116772</v>
      </c>
      <c r="B2567" t="s">
        <v>6334</v>
      </c>
      <c r="C2567" t="s">
        <v>6356</v>
      </c>
      <c r="D2567">
        <v>200</v>
      </c>
      <c r="E2567" t="s">
        <v>6701</v>
      </c>
      <c r="F2567">
        <v>500</v>
      </c>
      <c r="G2567" t="s">
        <v>6702</v>
      </c>
      <c r="H2567">
        <v>55</v>
      </c>
      <c r="I2567" t="s">
        <v>10805</v>
      </c>
      <c r="J2567">
        <v>12032</v>
      </c>
      <c r="L2567" t="s">
        <v>6529</v>
      </c>
      <c r="M2567">
        <v>10611016</v>
      </c>
      <c r="N2567" t="s">
        <v>6630</v>
      </c>
      <c r="O2567" t="s">
        <v>6630</v>
      </c>
      <c r="P2567" t="s">
        <v>6630</v>
      </c>
      <c r="Q2567" t="s">
        <v>6630</v>
      </c>
    </row>
    <row r="2568" spans="1:17" x14ac:dyDescent="0.35">
      <c r="A2568">
        <v>8700106370</v>
      </c>
      <c r="B2568" t="s">
        <v>6626</v>
      </c>
      <c r="C2568" t="s">
        <v>6356</v>
      </c>
      <c r="D2568">
        <v>200</v>
      </c>
      <c r="E2568" t="s">
        <v>6366</v>
      </c>
      <c r="F2568">
        <v>207</v>
      </c>
      <c r="G2568" t="s">
        <v>8856</v>
      </c>
      <c r="H2568">
        <v>710</v>
      </c>
      <c r="I2568" t="s">
        <v>10806</v>
      </c>
      <c r="J2568">
        <v>20800</v>
      </c>
      <c r="L2568" t="s">
        <v>6529</v>
      </c>
      <c r="M2568">
        <v>10161553</v>
      </c>
      <c r="N2568" t="s">
        <v>6630</v>
      </c>
      <c r="O2568" t="s">
        <v>7084</v>
      </c>
      <c r="P2568" t="s">
        <v>7085</v>
      </c>
      <c r="Q2568" t="s">
        <v>6630</v>
      </c>
    </row>
    <row r="2569" spans="1:17" x14ac:dyDescent="0.35">
      <c r="A2569">
        <v>9401106742</v>
      </c>
      <c r="B2569" t="s">
        <v>6626</v>
      </c>
      <c r="C2569" t="s">
        <v>6356</v>
      </c>
      <c r="D2569">
        <v>200</v>
      </c>
      <c r="E2569" t="s">
        <v>6659</v>
      </c>
      <c r="F2569">
        <v>208</v>
      </c>
      <c r="G2569" t="s">
        <v>6724</v>
      </c>
      <c r="H2569">
        <v>323</v>
      </c>
      <c r="I2569" t="s">
        <v>10807</v>
      </c>
      <c r="J2569" t="s">
        <v>6630</v>
      </c>
      <c r="L2569" t="s">
        <v>6529</v>
      </c>
      <c r="M2569">
        <v>10171081</v>
      </c>
      <c r="N2569" t="s">
        <v>6630</v>
      </c>
      <c r="O2569" t="s">
        <v>7817</v>
      </c>
      <c r="P2569" t="s">
        <v>10808</v>
      </c>
      <c r="Q2569" t="s">
        <v>6630</v>
      </c>
    </row>
    <row r="2570" spans="1:17" x14ac:dyDescent="0.35">
      <c r="A2570">
        <v>3520115326</v>
      </c>
      <c r="B2570" t="s">
        <v>6626</v>
      </c>
      <c r="C2570" t="s">
        <v>6356</v>
      </c>
      <c r="D2570">
        <v>200</v>
      </c>
      <c r="E2570" t="s">
        <v>5245</v>
      </c>
      <c r="F2570">
        <v>202</v>
      </c>
      <c r="G2570" t="s">
        <v>5245</v>
      </c>
      <c r="H2570">
        <v>450</v>
      </c>
      <c r="I2570" t="s">
        <v>10809</v>
      </c>
      <c r="J2570">
        <v>20200</v>
      </c>
      <c r="L2570" t="s">
        <v>6529</v>
      </c>
      <c r="M2570">
        <v>12193209</v>
      </c>
      <c r="N2570">
        <v>10558147</v>
      </c>
      <c r="O2570" t="s">
        <v>6650</v>
      </c>
      <c r="P2570" t="s">
        <v>6630</v>
      </c>
      <c r="Q2570" t="s">
        <v>6630</v>
      </c>
    </row>
    <row r="2571" spans="1:17" x14ac:dyDescent="0.35">
      <c r="A2571">
        <v>9405108625</v>
      </c>
      <c r="B2571" t="s">
        <v>6626</v>
      </c>
      <c r="C2571" t="s">
        <v>6356</v>
      </c>
      <c r="D2571">
        <v>200</v>
      </c>
      <c r="E2571" t="s">
        <v>6366</v>
      </c>
      <c r="F2571">
        <v>207</v>
      </c>
      <c r="G2571" t="s">
        <v>6662</v>
      </c>
      <c r="H2571">
        <v>720</v>
      </c>
      <c r="I2571" t="s">
        <v>10810</v>
      </c>
      <c r="J2571">
        <v>20800</v>
      </c>
      <c r="L2571" t="s">
        <v>6529</v>
      </c>
      <c r="M2571">
        <v>10638235</v>
      </c>
      <c r="N2571">
        <v>10918886</v>
      </c>
      <c r="O2571" t="s">
        <v>6630</v>
      </c>
      <c r="P2571">
        <v>20800.804011</v>
      </c>
      <c r="Q2571">
        <v>700</v>
      </c>
    </row>
    <row r="2572" spans="1:17" x14ac:dyDescent="0.35">
      <c r="A2572" t="s">
        <v>10811</v>
      </c>
      <c r="B2572" t="s">
        <v>6626</v>
      </c>
      <c r="C2572" t="s">
        <v>6628</v>
      </c>
      <c r="D2572" t="s">
        <v>6628</v>
      </c>
      <c r="E2572" t="s">
        <v>6628</v>
      </c>
      <c r="F2572" t="s">
        <v>6628</v>
      </c>
      <c r="G2572" t="s">
        <v>6628</v>
      </c>
      <c r="H2572" t="s">
        <v>6628</v>
      </c>
      <c r="I2572" t="s">
        <v>10812</v>
      </c>
      <c r="J2572" t="s">
        <v>6630</v>
      </c>
      <c r="L2572" t="s">
        <v>6526</v>
      </c>
      <c r="M2572" t="s">
        <v>6630</v>
      </c>
      <c r="N2572" t="s">
        <v>6630</v>
      </c>
      <c r="O2572" t="s">
        <v>6630</v>
      </c>
      <c r="P2572" t="s">
        <v>6630</v>
      </c>
      <c r="Q2572" t="s">
        <v>6630</v>
      </c>
    </row>
    <row r="2573" spans="1:17" x14ac:dyDescent="0.35">
      <c r="A2573" t="s">
        <v>10813</v>
      </c>
      <c r="B2573" t="s">
        <v>6334</v>
      </c>
      <c r="C2573" t="s">
        <v>6628</v>
      </c>
      <c r="D2573" t="s">
        <v>6628</v>
      </c>
      <c r="E2573" t="s">
        <v>6628</v>
      </c>
      <c r="F2573" t="s">
        <v>6628</v>
      </c>
      <c r="G2573" t="s">
        <v>6628</v>
      </c>
      <c r="H2573" t="s">
        <v>6628</v>
      </c>
      <c r="I2573" t="s">
        <v>10814</v>
      </c>
      <c r="J2573" t="s">
        <v>6630</v>
      </c>
      <c r="L2573" t="s">
        <v>6526</v>
      </c>
      <c r="M2573" t="s">
        <v>6630</v>
      </c>
      <c r="N2573" t="s">
        <v>6630</v>
      </c>
      <c r="O2573" t="s">
        <v>6630</v>
      </c>
      <c r="P2573" t="s">
        <v>6630</v>
      </c>
      <c r="Q2573" t="s">
        <v>6630</v>
      </c>
    </row>
    <row r="2574" spans="1:17" x14ac:dyDescent="0.35">
      <c r="A2574">
        <v>9400106563</v>
      </c>
      <c r="B2574" t="s">
        <v>6626</v>
      </c>
      <c r="C2574" t="s">
        <v>6540</v>
      </c>
      <c r="D2574">
        <v>131</v>
      </c>
      <c r="E2574" t="s">
        <v>9812</v>
      </c>
      <c r="F2574">
        <v>302</v>
      </c>
      <c r="G2574" t="s">
        <v>10613</v>
      </c>
      <c r="H2574">
        <v>115</v>
      </c>
      <c r="I2574" t="s">
        <v>10815</v>
      </c>
      <c r="J2574">
        <v>13220</v>
      </c>
      <c r="L2574" t="s">
        <v>6529</v>
      </c>
      <c r="M2574" t="s">
        <v>6630</v>
      </c>
      <c r="N2574">
        <v>10521141</v>
      </c>
      <c r="O2574" t="s">
        <v>10816</v>
      </c>
      <c r="P2574" t="s">
        <v>6765</v>
      </c>
      <c r="Q2574" t="s">
        <v>6630</v>
      </c>
    </row>
    <row r="2575" spans="1:17" x14ac:dyDescent="0.35">
      <c r="A2575">
        <v>29466</v>
      </c>
      <c r="B2575" t="s">
        <v>6334</v>
      </c>
      <c r="C2575" t="s">
        <v>6356</v>
      </c>
      <c r="D2575">
        <v>200</v>
      </c>
      <c r="E2575" t="s">
        <v>6366</v>
      </c>
      <c r="F2575">
        <v>207</v>
      </c>
      <c r="G2575" t="s">
        <v>1357</v>
      </c>
      <c r="H2575">
        <v>745</v>
      </c>
      <c r="I2575" t="s">
        <v>10817</v>
      </c>
      <c r="J2575">
        <v>29460</v>
      </c>
      <c r="L2575" t="s">
        <v>6526</v>
      </c>
      <c r="M2575">
        <v>10014468</v>
      </c>
      <c r="N2575">
        <v>10014469</v>
      </c>
      <c r="O2575" t="s">
        <v>9910</v>
      </c>
      <c r="P2575" t="s">
        <v>9911</v>
      </c>
      <c r="Q2575" t="s">
        <v>6630</v>
      </c>
    </row>
    <row r="2576" spans="1:17" x14ac:dyDescent="0.35">
      <c r="A2576" t="s">
        <v>10818</v>
      </c>
      <c r="B2576" t="s">
        <v>6626</v>
      </c>
      <c r="C2576" t="s">
        <v>6628</v>
      </c>
      <c r="D2576" t="s">
        <v>6628</v>
      </c>
      <c r="E2576" t="s">
        <v>6628</v>
      </c>
      <c r="F2576" t="s">
        <v>6628</v>
      </c>
      <c r="G2576" t="s">
        <v>6628</v>
      </c>
      <c r="H2576" t="s">
        <v>6628</v>
      </c>
      <c r="I2576" t="s">
        <v>10819</v>
      </c>
      <c r="J2576" t="s">
        <v>6630</v>
      </c>
      <c r="L2576" t="s">
        <v>6526</v>
      </c>
      <c r="M2576" t="s">
        <v>6630</v>
      </c>
      <c r="N2576" t="s">
        <v>6630</v>
      </c>
      <c r="O2576" t="s">
        <v>6630</v>
      </c>
      <c r="P2576" t="s">
        <v>6630</v>
      </c>
      <c r="Q2576" t="s">
        <v>6630</v>
      </c>
    </row>
    <row r="2577" spans="1:17" x14ac:dyDescent="0.35">
      <c r="A2577" t="s">
        <v>10820</v>
      </c>
      <c r="B2577" t="s">
        <v>6626</v>
      </c>
      <c r="C2577" t="s">
        <v>6628</v>
      </c>
      <c r="D2577" t="s">
        <v>6628</v>
      </c>
      <c r="E2577" t="s">
        <v>6628</v>
      </c>
      <c r="F2577" t="s">
        <v>6628</v>
      </c>
      <c r="G2577" t="s">
        <v>6628</v>
      </c>
      <c r="H2577" t="s">
        <v>6628</v>
      </c>
      <c r="I2577" t="s">
        <v>10821</v>
      </c>
      <c r="J2577" t="s">
        <v>6630</v>
      </c>
      <c r="L2577" t="s">
        <v>6529</v>
      </c>
      <c r="M2577" t="s">
        <v>6630</v>
      </c>
      <c r="N2577" t="s">
        <v>6630</v>
      </c>
      <c r="O2577" t="s">
        <v>6630</v>
      </c>
      <c r="P2577" t="s">
        <v>6630</v>
      </c>
      <c r="Q2577" t="s">
        <v>6630</v>
      </c>
    </row>
    <row r="2578" spans="1:17" x14ac:dyDescent="0.35">
      <c r="A2578" t="s">
        <v>10822</v>
      </c>
      <c r="B2578" t="s">
        <v>6626</v>
      </c>
      <c r="C2578" t="s">
        <v>6628</v>
      </c>
      <c r="D2578" t="s">
        <v>6628</v>
      </c>
      <c r="E2578" t="s">
        <v>6628</v>
      </c>
      <c r="F2578" t="s">
        <v>6628</v>
      </c>
      <c r="G2578" t="s">
        <v>6628</v>
      </c>
      <c r="H2578" t="s">
        <v>6628</v>
      </c>
      <c r="I2578" t="s">
        <v>10823</v>
      </c>
      <c r="J2578" t="s">
        <v>6630</v>
      </c>
      <c r="L2578" t="s">
        <v>6529</v>
      </c>
      <c r="M2578" t="s">
        <v>6630</v>
      </c>
      <c r="N2578" t="s">
        <v>6630</v>
      </c>
      <c r="O2578" t="s">
        <v>6630</v>
      </c>
      <c r="P2578" t="s">
        <v>6630</v>
      </c>
      <c r="Q2578" t="s">
        <v>6630</v>
      </c>
    </row>
    <row r="2579" spans="1:17" x14ac:dyDescent="0.35">
      <c r="A2579">
        <v>9409109940</v>
      </c>
      <c r="B2579" t="s">
        <v>6626</v>
      </c>
      <c r="C2579" t="s">
        <v>6356</v>
      </c>
      <c r="D2579">
        <v>200</v>
      </c>
      <c r="E2579" t="s">
        <v>6366</v>
      </c>
      <c r="F2579">
        <v>207</v>
      </c>
      <c r="G2579" t="s">
        <v>6657</v>
      </c>
      <c r="H2579">
        <v>420</v>
      </c>
      <c r="I2579" t="s">
        <v>10824</v>
      </c>
      <c r="J2579">
        <v>20105</v>
      </c>
      <c r="L2579" t="s">
        <v>6529</v>
      </c>
      <c r="M2579">
        <v>11151103</v>
      </c>
      <c r="N2579">
        <v>10141384</v>
      </c>
      <c r="O2579" t="s">
        <v>6630</v>
      </c>
      <c r="P2579" t="s">
        <v>6630</v>
      </c>
      <c r="Q2579">
        <v>100</v>
      </c>
    </row>
    <row r="2580" spans="1:17" x14ac:dyDescent="0.35">
      <c r="A2580">
        <v>7902105517</v>
      </c>
      <c r="B2580" t="s">
        <v>6626</v>
      </c>
      <c r="C2580" t="s">
        <v>6540</v>
      </c>
      <c r="D2580">
        <v>131</v>
      </c>
      <c r="E2580" t="s">
        <v>8289</v>
      </c>
      <c r="F2580">
        <v>307</v>
      </c>
      <c r="G2580" t="s">
        <v>3774</v>
      </c>
      <c r="H2580">
        <v>100</v>
      </c>
      <c r="I2580" t="s">
        <v>10825</v>
      </c>
      <c r="J2580" t="s">
        <v>6630</v>
      </c>
      <c r="L2580" t="s">
        <v>6529</v>
      </c>
      <c r="M2580">
        <v>10427235</v>
      </c>
      <c r="N2580">
        <v>10523358</v>
      </c>
      <c r="O2580" t="s">
        <v>10826</v>
      </c>
      <c r="P2580" t="s">
        <v>6630</v>
      </c>
      <c r="Q2580" t="s">
        <v>6630</v>
      </c>
    </row>
    <row r="2581" spans="1:17" x14ac:dyDescent="0.35">
      <c r="A2581">
        <v>33000</v>
      </c>
      <c r="B2581" t="s">
        <v>6334</v>
      </c>
      <c r="C2581" t="s">
        <v>6356</v>
      </c>
      <c r="D2581">
        <v>200</v>
      </c>
      <c r="E2581" t="s">
        <v>6366</v>
      </c>
      <c r="F2581">
        <v>207</v>
      </c>
      <c r="G2581" t="s">
        <v>7492</v>
      </c>
      <c r="H2581">
        <v>280</v>
      </c>
      <c r="I2581" t="s">
        <v>10827</v>
      </c>
      <c r="J2581">
        <v>20700</v>
      </c>
      <c r="L2581" t="s">
        <v>6526</v>
      </c>
      <c r="M2581">
        <v>10949316</v>
      </c>
      <c r="N2581">
        <v>10014062</v>
      </c>
      <c r="O2581" t="s">
        <v>6630</v>
      </c>
      <c r="P2581" t="s">
        <v>6630</v>
      </c>
      <c r="Q2581" t="s">
        <v>6630</v>
      </c>
    </row>
    <row r="2582" spans="1:17" x14ac:dyDescent="0.35">
      <c r="A2582">
        <v>9425116929</v>
      </c>
      <c r="B2582" t="s">
        <v>6334</v>
      </c>
      <c r="C2582" t="s">
        <v>6356</v>
      </c>
      <c r="D2582">
        <v>200</v>
      </c>
      <c r="E2582" t="s">
        <v>6366</v>
      </c>
      <c r="F2582">
        <v>207</v>
      </c>
      <c r="G2582" t="s">
        <v>176</v>
      </c>
      <c r="H2582">
        <v>705</v>
      </c>
      <c r="I2582" t="s">
        <v>10828</v>
      </c>
      <c r="J2582">
        <v>20800</v>
      </c>
      <c r="L2582" t="s">
        <v>6529</v>
      </c>
      <c r="M2582">
        <v>12561260</v>
      </c>
      <c r="N2582">
        <v>10707755</v>
      </c>
      <c r="O2582" t="s">
        <v>6630</v>
      </c>
      <c r="P2582" t="s">
        <v>6630</v>
      </c>
      <c r="Q2582">
        <v>700</v>
      </c>
    </row>
    <row r="2583" spans="1:17" x14ac:dyDescent="0.35">
      <c r="A2583">
        <v>9407109283</v>
      </c>
      <c r="B2583" t="s">
        <v>6626</v>
      </c>
      <c r="C2583" t="s">
        <v>6356</v>
      </c>
      <c r="D2583">
        <v>200</v>
      </c>
      <c r="E2583" t="s">
        <v>6366</v>
      </c>
      <c r="F2583">
        <v>207</v>
      </c>
      <c r="G2583" t="s">
        <v>1357</v>
      </c>
      <c r="H2583">
        <v>745</v>
      </c>
      <c r="I2583" t="s">
        <v>10829</v>
      </c>
      <c r="J2583">
        <v>29002</v>
      </c>
      <c r="L2583" t="s">
        <v>6529</v>
      </c>
      <c r="M2583">
        <v>10501651</v>
      </c>
      <c r="N2583">
        <v>10811878</v>
      </c>
      <c r="O2583" t="s">
        <v>6630</v>
      </c>
      <c r="P2583" t="s">
        <v>10830</v>
      </c>
      <c r="Q2583" t="s">
        <v>6630</v>
      </c>
    </row>
    <row r="2584" spans="1:17" x14ac:dyDescent="0.35">
      <c r="A2584">
        <v>9417113925</v>
      </c>
      <c r="B2584" t="s">
        <v>6626</v>
      </c>
      <c r="C2584" t="s">
        <v>6356</v>
      </c>
      <c r="D2584">
        <v>200</v>
      </c>
      <c r="E2584" t="s">
        <v>6645</v>
      </c>
      <c r="F2584">
        <v>201</v>
      </c>
      <c r="G2584" t="s">
        <v>6638</v>
      </c>
      <c r="H2584">
        <v>415</v>
      </c>
      <c r="I2584" t="s">
        <v>10831</v>
      </c>
      <c r="J2584">
        <v>20115</v>
      </c>
      <c r="L2584" t="s">
        <v>6529</v>
      </c>
      <c r="M2584">
        <v>13091386</v>
      </c>
      <c r="N2584">
        <v>12183596</v>
      </c>
      <c r="O2584" t="s">
        <v>10832</v>
      </c>
      <c r="P2584" t="s">
        <v>6630</v>
      </c>
      <c r="Q2584" t="s">
        <v>6630</v>
      </c>
    </row>
    <row r="2585" spans="1:17" x14ac:dyDescent="0.35">
      <c r="A2585">
        <v>6899106319</v>
      </c>
      <c r="B2585" t="s">
        <v>6626</v>
      </c>
      <c r="C2585" t="s">
        <v>6356</v>
      </c>
      <c r="D2585">
        <v>200</v>
      </c>
      <c r="E2585" t="s">
        <v>5245</v>
      </c>
      <c r="F2585">
        <v>202</v>
      </c>
      <c r="G2585" t="s">
        <v>5245</v>
      </c>
      <c r="H2585">
        <v>450</v>
      </c>
      <c r="I2585" t="s">
        <v>10833</v>
      </c>
      <c r="J2585">
        <v>20200</v>
      </c>
      <c r="L2585" t="s">
        <v>6529</v>
      </c>
      <c r="M2585">
        <v>10895151</v>
      </c>
      <c r="N2585">
        <v>10212031</v>
      </c>
      <c r="O2585" t="s">
        <v>7578</v>
      </c>
      <c r="P2585" t="s">
        <v>6919</v>
      </c>
      <c r="Q2585" t="s">
        <v>6630</v>
      </c>
    </row>
    <row r="2586" spans="1:17" x14ac:dyDescent="0.35">
      <c r="A2586">
        <v>9409109705</v>
      </c>
      <c r="B2586" t="s">
        <v>6626</v>
      </c>
      <c r="C2586" t="s">
        <v>6356</v>
      </c>
      <c r="D2586">
        <v>200</v>
      </c>
      <c r="E2586" t="s">
        <v>6366</v>
      </c>
      <c r="F2586">
        <v>207</v>
      </c>
      <c r="G2586" t="s">
        <v>6638</v>
      </c>
      <c r="H2586">
        <v>415</v>
      </c>
      <c r="I2586" t="s">
        <v>10834</v>
      </c>
      <c r="J2586">
        <v>20115</v>
      </c>
      <c r="L2586" t="s">
        <v>6529</v>
      </c>
      <c r="M2586">
        <v>11292854</v>
      </c>
      <c r="N2586">
        <v>11703203</v>
      </c>
      <c r="O2586" t="s">
        <v>6630</v>
      </c>
      <c r="P2586" t="s">
        <v>6630</v>
      </c>
      <c r="Q2586">
        <v>100</v>
      </c>
    </row>
    <row r="2587" spans="1:17" x14ac:dyDescent="0.35">
      <c r="A2587">
        <v>9412111030</v>
      </c>
      <c r="B2587" t="s">
        <v>6626</v>
      </c>
      <c r="C2587" t="s">
        <v>6356</v>
      </c>
      <c r="D2587">
        <v>200</v>
      </c>
      <c r="E2587" t="s">
        <v>6645</v>
      </c>
      <c r="F2587">
        <v>201</v>
      </c>
      <c r="G2587" t="s">
        <v>6638</v>
      </c>
      <c r="H2587">
        <v>415</v>
      </c>
      <c r="I2587" t="s">
        <v>10835</v>
      </c>
      <c r="J2587">
        <v>20115</v>
      </c>
      <c r="L2587" t="s">
        <v>6529</v>
      </c>
      <c r="M2587">
        <v>11210281</v>
      </c>
      <c r="N2587">
        <v>11785149</v>
      </c>
      <c r="O2587">
        <v>28948</v>
      </c>
      <c r="P2587" t="s">
        <v>6630</v>
      </c>
      <c r="Q2587" t="s">
        <v>6630</v>
      </c>
    </row>
    <row r="2588" spans="1:17" x14ac:dyDescent="0.35">
      <c r="A2588" t="s">
        <v>10836</v>
      </c>
      <c r="B2588" t="s">
        <v>6626</v>
      </c>
      <c r="C2588" t="s">
        <v>6628</v>
      </c>
      <c r="D2588" t="s">
        <v>6628</v>
      </c>
      <c r="E2588" t="s">
        <v>6628</v>
      </c>
      <c r="F2588" t="s">
        <v>6628</v>
      </c>
      <c r="G2588" t="s">
        <v>6628</v>
      </c>
      <c r="H2588" t="s">
        <v>6628</v>
      </c>
      <c r="I2588" t="s">
        <v>9165</v>
      </c>
      <c r="J2588" t="s">
        <v>6630</v>
      </c>
      <c r="L2588" t="s">
        <v>6526</v>
      </c>
      <c r="M2588" t="s">
        <v>6630</v>
      </c>
      <c r="N2588" t="s">
        <v>6630</v>
      </c>
      <c r="O2588" t="s">
        <v>6630</v>
      </c>
      <c r="P2588" t="s">
        <v>6630</v>
      </c>
      <c r="Q2588" t="s">
        <v>6630</v>
      </c>
    </row>
    <row r="2589" spans="1:17" x14ac:dyDescent="0.35">
      <c r="A2589">
        <v>9423116350</v>
      </c>
      <c r="B2589" t="s">
        <v>6626</v>
      </c>
      <c r="C2589" t="s">
        <v>6356</v>
      </c>
      <c r="D2589">
        <v>200</v>
      </c>
      <c r="E2589" t="s">
        <v>6366</v>
      </c>
      <c r="F2589">
        <v>207</v>
      </c>
      <c r="G2589" t="s">
        <v>176</v>
      </c>
      <c r="H2589">
        <v>705</v>
      </c>
      <c r="I2589" t="s">
        <v>10837</v>
      </c>
      <c r="J2589">
        <v>20800</v>
      </c>
      <c r="L2589" t="s">
        <v>6529</v>
      </c>
      <c r="M2589">
        <v>10036681</v>
      </c>
      <c r="N2589">
        <v>10546779</v>
      </c>
      <c r="O2589" t="s">
        <v>6630</v>
      </c>
      <c r="P2589" t="s">
        <v>6630</v>
      </c>
      <c r="Q2589">
        <v>700</v>
      </c>
    </row>
    <row r="2590" spans="1:17" x14ac:dyDescent="0.35">
      <c r="A2590">
        <v>9417113803</v>
      </c>
      <c r="B2590" t="s">
        <v>6626</v>
      </c>
      <c r="C2590" t="s">
        <v>6356</v>
      </c>
      <c r="D2590">
        <v>200</v>
      </c>
      <c r="E2590" t="s">
        <v>6645</v>
      </c>
      <c r="F2590">
        <v>201</v>
      </c>
      <c r="G2590" t="s">
        <v>6638</v>
      </c>
      <c r="H2590">
        <v>415</v>
      </c>
      <c r="I2590" t="s">
        <v>10796</v>
      </c>
      <c r="J2590">
        <v>20115</v>
      </c>
      <c r="L2590" t="s">
        <v>6529</v>
      </c>
      <c r="M2590">
        <v>13150526</v>
      </c>
      <c r="N2590">
        <v>13578426</v>
      </c>
      <c r="O2590" t="s">
        <v>6630</v>
      </c>
      <c r="P2590" t="s">
        <v>6630</v>
      </c>
      <c r="Q2590" t="s">
        <v>6630</v>
      </c>
    </row>
    <row r="2591" spans="1:17" x14ac:dyDescent="0.35">
      <c r="A2591">
        <v>3518114411</v>
      </c>
      <c r="B2591" t="s">
        <v>6626</v>
      </c>
      <c r="C2591" t="s">
        <v>6356</v>
      </c>
      <c r="D2591">
        <v>200</v>
      </c>
      <c r="E2591" t="s">
        <v>5245</v>
      </c>
      <c r="F2591">
        <v>202</v>
      </c>
      <c r="G2591" t="s">
        <v>5245</v>
      </c>
      <c r="H2591">
        <v>450</v>
      </c>
      <c r="I2591" t="s">
        <v>10838</v>
      </c>
      <c r="J2591">
        <v>20200</v>
      </c>
      <c r="L2591" t="s">
        <v>6529</v>
      </c>
      <c r="M2591">
        <v>16081159</v>
      </c>
      <c r="N2591">
        <v>10558147</v>
      </c>
      <c r="O2591" t="s">
        <v>6630</v>
      </c>
      <c r="P2591" t="s">
        <v>6630</v>
      </c>
      <c r="Q2591" t="s">
        <v>6630</v>
      </c>
    </row>
    <row r="2592" spans="1:17" x14ac:dyDescent="0.35">
      <c r="A2592">
        <v>9606108825</v>
      </c>
      <c r="B2592" t="s">
        <v>6626</v>
      </c>
      <c r="C2592" t="s">
        <v>6540</v>
      </c>
      <c r="D2592">
        <v>131</v>
      </c>
      <c r="E2592" t="s">
        <v>6540</v>
      </c>
      <c r="F2592">
        <v>309</v>
      </c>
      <c r="G2592" t="s">
        <v>10839</v>
      </c>
      <c r="H2592">
        <v>820</v>
      </c>
      <c r="I2592" t="s">
        <v>10840</v>
      </c>
      <c r="J2592">
        <v>13200</v>
      </c>
      <c r="L2592" t="s">
        <v>6529</v>
      </c>
      <c r="M2592">
        <v>11409266</v>
      </c>
      <c r="N2592" t="s">
        <v>6630</v>
      </c>
      <c r="O2592" t="s">
        <v>10841</v>
      </c>
      <c r="P2592" t="s">
        <v>10842</v>
      </c>
      <c r="Q2592">
        <v>900</v>
      </c>
    </row>
    <row r="2593" spans="1:17" x14ac:dyDescent="0.35">
      <c r="A2593">
        <v>9494015001</v>
      </c>
      <c r="B2593" t="s">
        <v>6626</v>
      </c>
      <c r="C2593" t="s">
        <v>8762</v>
      </c>
      <c r="D2593">
        <v>130</v>
      </c>
      <c r="E2593" t="s">
        <v>6628</v>
      </c>
      <c r="F2593" t="s">
        <v>6628</v>
      </c>
      <c r="G2593" t="s">
        <v>6628</v>
      </c>
      <c r="H2593" t="s">
        <v>6628</v>
      </c>
      <c r="I2593" t="s">
        <v>10843</v>
      </c>
      <c r="J2593" t="s">
        <v>6630</v>
      </c>
      <c r="L2593" t="s">
        <v>6529</v>
      </c>
      <c r="M2593" t="s">
        <v>6630</v>
      </c>
      <c r="N2593" t="s">
        <v>6630</v>
      </c>
      <c r="O2593" t="s">
        <v>6630</v>
      </c>
      <c r="P2593" t="s">
        <v>6830</v>
      </c>
      <c r="Q2593" t="s">
        <v>6630</v>
      </c>
    </row>
    <row r="2594" spans="1:17" x14ac:dyDescent="0.35">
      <c r="A2594">
        <v>9416113570</v>
      </c>
      <c r="B2594" t="s">
        <v>6626</v>
      </c>
      <c r="C2594" t="s">
        <v>6356</v>
      </c>
      <c r="D2594">
        <v>200</v>
      </c>
      <c r="E2594" t="s">
        <v>6645</v>
      </c>
      <c r="F2594">
        <v>201</v>
      </c>
      <c r="G2594" t="s">
        <v>6657</v>
      </c>
      <c r="H2594">
        <v>420</v>
      </c>
      <c r="I2594" t="s">
        <v>10844</v>
      </c>
      <c r="J2594">
        <v>20120</v>
      </c>
      <c r="L2594" t="s">
        <v>6529</v>
      </c>
      <c r="M2594">
        <v>11621734</v>
      </c>
      <c r="N2594" t="s">
        <v>6630</v>
      </c>
      <c r="O2594" t="s">
        <v>6630</v>
      </c>
      <c r="P2594" t="s">
        <v>6630</v>
      </c>
      <c r="Q2594">
        <v>100</v>
      </c>
    </row>
    <row r="2595" spans="1:17" x14ac:dyDescent="0.35">
      <c r="A2595">
        <v>9421114727</v>
      </c>
      <c r="B2595" t="s">
        <v>6334</v>
      </c>
      <c r="C2595" t="s">
        <v>6540</v>
      </c>
      <c r="D2595">
        <v>131</v>
      </c>
      <c r="E2595" t="s">
        <v>6672</v>
      </c>
      <c r="F2595">
        <v>703</v>
      </c>
      <c r="G2595" t="s">
        <v>3068</v>
      </c>
      <c r="H2595">
        <v>830</v>
      </c>
      <c r="I2595" t="s">
        <v>10845</v>
      </c>
      <c r="J2595" t="s">
        <v>6630</v>
      </c>
      <c r="L2595" t="s">
        <v>6529</v>
      </c>
      <c r="M2595">
        <v>11358059</v>
      </c>
      <c r="N2595">
        <v>13987115</v>
      </c>
      <c r="O2595" t="s">
        <v>6630</v>
      </c>
      <c r="P2595" t="s">
        <v>6630</v>
      </c>
      <c r="Q2595" t="s">
        <v>6630</v>
      </c>
    </row>
    <row r="2596" spans="1:17" x14ac:dyDescent="0.35">
      <c r="A2596">
        <v>9406108991</v>
      </c>
      <c r="B2596" t="s">
        <v>6626</v>
      </c>
      <c r="C2596" t="s">
        <v>6356</v>
      </c>
      <c r="D2596">
        <v>200</v>
      </c>
      <c r="E2596" t="s">
        <v>6659</v>
      </c>
      <c r="F2596">
        <v>208</v>
      </c>
      <c r="G2596" t="s">
        <v>3838</v>
      </c>
      <c r="H2596">
        <v>313</v>
      </c>
      <c r="I2596" t="s">
        <v>10846</v>
      </c>
      <c r="J2596">
        <v>13562</v>
      </c>
      <c r="L2596" t="s">
        <v>6529</v>
      </c>
      <c r="M2596">
        <v>11320202</v>
      </c>
      <c r="N2596">
        <v>10601803</v>
      </c>
      <c r="O2596" t="s">
        <v>10847</v>
      </c>
      <c r="P2596" t="s">
        <v>10848</v>
      </c>
      <c r="Q2596" t="s">
        <v>6630</v>
      </c>
    </row>
    <row r="2597" spans="1:17" x14ac:dyDescent="0.35">
      <c r="A2597">
        <v>9416113382</v>
      </c>
      <c r="B2597" t="s">
        <v>6626</v>
      </c>
      <c r="C2597" t="s">
        <v>6540</v>
      </c>
      <c r="D2597">
        <v>131</v>
      </c>
      <c r="E2597" t="s">
        <v>6672</v>
      </c>
      <c r="F2597">
        <v>703</v>
      </c>
      <c r="G2597" t="s">
        <v>3068</v>
      </c>
      <c r="H2597">
        <v>830</v>
      </c>
      <c r="I2597" t="s">
        <v>10849</v>
      </c>
      <c r="J2597" t="s">
        <v>6630</v>
      </c>
      <c r="L2597" t="s">
        <v>6529</v>
      </c>
      <c r="M2597">
        <v>10197855</v>
      </c>
      <c r="N2597" t="s">
        <v>6630</v>
      </c>
      <c r="O2597" t="s">
        <v>6630</v>
      </c>
      <c r="P2597" t="s">
        <v>6713</v>
      </c>
      <c r="Q2597" t="s">
        <v>6630</v>
      </c>
    </row>
    <row r="2598" spans="1:17" x14ac:dyDescent="0.35">
      <c r="A2598">
        <v>9607109280</v>
      </c>
      <c r="B2598" t="s">
        <v>6626</v>
      </c>
      <c r="C2598" t="s">
        <v>6540</v>
      </c>
      <c r="D2598">
        <v>131</v>
      </c>
      <c r="E2598" t="s">
        <v>2905</v>
      </c>
      <c r="F2598">
        <v>300</v>
      </c>
      <c r="G2598" t="s">
        <v>10850</v>
      </c>
      <c r="H2598">
        <v>103</v>
      </c>
      <c r="I2598" t="s">
        <v>10851</v>
      </c>
      <c r="J2598">
        <v>13200</v>
      </c>
      <c r="L2598" t="s">
        <v>6529</v>
      </c>
      <c r="M2598">
        <v>13375661</v>
      </c>
      <c r="N2598" t="s">
        <v>6630</v>
      </c>
      <c r="O2598" t="s">
        <v>6630</v>
      </c>
      <c r="P2598" t="s">
        <v>10852</v>
      </c>
      <c r="Q2598">
        <v>900</v>
      </c>
    </row>
    <row r="2599" spans="1:17" x14ac:dyDescent="0.35">
      <c r="A2599">
        <v>9401106797</v>
      </c>
      <c r="B2599" t="s">
        <v>6626</v>
      </c>
      <c r="C2599" t="s">
        <v>6356</v>
      </c>
      <c r="D2599">
        <v>200</v>
      </c>
      <c r="E2599" t="s">
        <v>6659</v>
      </c>
      <c r="F2599">
        <v>208</v>
      </c>
      <c r="G2599" t="s">
        <v>3838</v>
      </c>
      <c r="H2599">
        <v>313</v>
      </c>
      <c r="I2599" t="s">
        <v>10853</v>
      </c>
      <c r="J2599">
        <v>13562</v>
      </c>
      <c r="L2599" t="s">
        <v>6529</v>
      </c>
      <c r="M2599" t="s">
        <v>6630</v>
      </c>
      <c r="N2599">
        <v>10451340</v>
      </c>
      <c r="O2599" t="s">
        <v>10854</v>
      </c>
      <c r="P2599" t="s">
        <v>10855</v>
      </c>
      <c r="Q2599" t="s">
        <v>6630</v>
      </c>
    </row>
    <row r="2600" spans="1:17" x14ac:dyDescent="0.35">
      <c r="A2600" t="s">
        <v>10856</v>
      </c>
      <c r="B2600" t="s">
        <v>6626</v>
      </c>
      <c r="C2600" t="s">
        <v>6628</v>
      </c>
      <c r="D2600" t="s">
        <v>6628</v>
      </c>
      <c r="E2600" t="s">
        <v>6628</v>
      </c>
      <c r="F2600" t="s">
        <v>6628</v>
      </c>
      <c r="G2600" t="s">
        <v>6628</v>
      </c>
      <c r="H2600" t="s">
        <v>6628</v>
      </c>
      <c r="I2600" t="s">
        <v>10857</v>
      </c>
      <c r="J2600" t="s">
        <v>6630</v>
      </c>
      <c r="L2600" t="s">
        <v>6526</v>
      </c>
      <c r="M2600" t="s">
        <v>6630</v>
      </c>
      <c r="N2600" t="s">
        <v>6630</v>
      </c>
      <c r="O2600" t="s">
        <v>6630</v>
      </c>
      <c r="P2600" t="s">
        <v>6630</v>
      </c>
      <c r="Q2600" t="s">
        <v>6630</v>
      </c>
    </row>
    <row r="2601" spans="1:17" x14ac:dyDescent="0.35">
      <c r="A2601">
        <v>9410110224</v>
      </c>
      <c r="B2601" t="s">
        <v>6626</v>
      </c>
      <c r="C2601" t="s">
        <v>6356</v>
      </c>
      <c r="D2601">
        <v>200</v>
      </c>
      <c r="E2601" t="s">
        <v>6366</v>
      </c>
      <c r="F2601">
        <v>207</v>
      </c>
      <c r="G2601" t="s">
        <v>6808</v>
      </c>
      <c r="H2601">
        <v>805</v>
      </c>
      <c r="I2601" t="s">
        <v>10858</v>
      </c>
      <c r="J2601">
        <v>29102</v>
      </c>
      <c r="L2601" t="s">
        <v>6529</v>
      </c>
      <c r="M2601">
        <v>11309142</v>
      </c>
      <c r="N2601">
        <v>10177272</v>
      </c>
      <c r="O2601" t="s">
        <v>6630</v>
      </c>
      <c r="P2601" t="s">
        <v>6630</v>
      </c>
      <c r="Q2601">
        <v>100</v>
      </c>
    </row>
    <row r="2602" spans="1:17" x14ac:dyDescent="0.35">
      <c r="A2602">
        <v>9414112085</v>
      </c>
      <c r="B2602" t="s">
        <v>6626</v>
      </c>
      <c r="C2602" t="s">
        <v>6540</v>
      </c>
      <c r="D2602">
        <v>131</v>
      </c>
      <c r="E2602" t="s">
        <v>6540</v>
      </c>
      <c r="F2602">
        <v>309</v>
      </c>
      <c r="G2602" t="s">
        <v>10859</v>
      </c>
      <c r="H2602">
        <v>985</v>
      </c>
      <c r="I2602" t="s">
        <v>10860</v>
      </c>
      <c r="J2602">
        <v>13207</v>
      </c>
      <c r="L2602" t="s">
        <v>6529</v>
      </c>
      <c r="M2602">
        <v>12893758</v>
      </c>
      <c r="N2602" t="s">
        <v>6630</v>
      </c>
      <c r="O2602" t="s">
        <v>6630</v>
      </c>
      <c r="P2602" t="s">
        <v>6630</v>
      </c>
      <c r="Q2602">
        <v>100</v>
      </c>
    </row>
    <row r="2603" spans="1:17" x14ac:dyDescent="0.35">
      <c r="A2603">
        <v>9412111138</v>
      </c>
      <c r="B2603" t="s">
        <v>6626</v>
      </c>
      <c r="C2603" t="s">
        <v>6356</v>
      </c>
      <c r="D2603">
        <v>200</v>
      </c>
      <c r="E2603" t="s">
        <v>6645</v>
      </c>
      <c r="F2603">
        <v>201</v>
      </c>
      <c r="G2603" t="s">
        <v>6638</v>
      </c>
      <c r="H2603">
        <v>415</v>
      </c>
      <c r="I2603" t="s">
        <v>10861</v>
      </c>
      <c r="J2603">
        <v>20115</v>
      </c>
      <c r="L2603" t="s">
        <v>6529</v>
      </c>
      <c r="M2603">
        <v>12372637</v>
      </c>
      <c r="N2603">
        <v>12893951</v>
      </c>
      <c r="O2603" t="s">
        <v>6630</v>
      </c>
      <c r="P2603" t="s">
        <v>6630</v>
      </c>
      <c r="Q2603" t="s">
        <v>6630</v>
      </c>
    </row>
    <row r="2604" spans="1:17" x14ac:dyDescent="0.35">
      <c r="A2604">
        <v>9413111758</v>
      </c>
      <c r="B2604" t="s">
        <v>6626</v>
      </c>
      <c r="C2604" t="s">
        <v>6356</v>
      </c>
      <c r="D2604">
        <v>200</v>
      </c>
      <c r="E2604" t="s">
        <v>6645</v>
      </c>
      <c r="F2604">
        <v>201</v>
      </c>
      <c r="G2604" t="s">
        <v>6638</v>
      </c>
      <c r="H2604">
        <v>415</v>
      </c>
      <c r="I2604" t="s">
        <v>10862</v>
      </c>
      <c r="J2604">
        <v>20115</v>
      </c>
      <c r="L2604" t="s">
        <v>6529</v>
      </c>
      <c r="M2604">
        <v>12614907</v>
      </c>
      <c r="N2604">
        <v>10733110</v>
      </c>
      <c r="O2604" t="s">
        <v>6630</v>
      </c>
      <c r="P2604" t="s">
        <v>6630</v>
      </c>
      <c r="Q2604">
        <v>700</v>
      </c>
    </row>
    <row r="2605" spans="1:17" x14ac:dyDescent="0.35">
      <c r="A2605">
        <v>9416113405</v>
      </c>
      <c r="B2605" t="s">
        <v>6626</v>
      </c>
      <c r="C2605" t="s">
        <v>6356</v>
      </c>
      <c r="D2605">
        <v>200</v>
      </c>
      <c r="E2605" t="s">
        <v>6357</v>
      </c>
      <c r="F2605">
        <v>209</v>
      </c>
      <c r="G2605" t="s">
        <v>977</v>
      </c>
      <c r="H2605">
        <v>310</v>
      </c>
      <c r="I2605" t="s">
        <v>10863</v>
      </c>
      <c r="J2605">
        <v>13562</v>
      </c>
      <c r="L2605" t="s">
        <v>6529</v>
      </c>
      <c r="M2605">
        <v>10731991</v>
      </c>
      <c r="N2605" t="s">
        <v>6630</v>
      </c>
      <c r="O2605" t="s">
        <v>6630</v>
      </c>
      <c r="P2605" t="s">
        <v>10864</v>
      </c>
      <c r="Q2605" t="s">
        <v>6630</v>
      </c>
    </row>
    <row r="2606" spans="1:17" x14ac:dyDescent="0.35">
      <c r="A2606">
        <v>6301106872</v>
      </c>
      <c r="B2606" t="s">
        <v>6626</v>
      </c>
      <c r="C2606" t="s">
        <v>6356</v>
      </c>
      <c r="D2606">
        <v>200</v>
      </c>
      <c r="E2606" t="s">
        <v>6645</v>
      </c>
      <c r="F2606">
        <v>201</v>
      </c>
      <c r="G2606" t="s">
        <v>6657</v>
      </c>
      <c r="H2606">
        <v>420</v>
      </c>
      <c r="I2606" t="s">
        <v>10865</v>
      </c>
      <c r="J2606">
        <v>20050</v>
      </c>
      <c r="L2606" t="s">
        <v>6529</v>
      </c>
      <c r="M2606" t="s">
        <v>6630</v>
      </c>
      <c r="N2606">
        <v>10185643</v>
      </c>
      <c r="O2606" t="s">
        <v>6630</v>
      </c>
      <c r="P2606" t="s">
        <v>10866</v>
      </c>
      <c r="Q2606" t="s">
        <v>6630</v>
      </c>
    </row>
    <row r="2607" spans="1:17" x14ac:dyDescent="0.35">
      <c r="A2607">
        <v>9405108488</v>
      </c>
      <c r="B2607" t="s">
        <v>6626</v>
      </c>
      <c r="C2607" t="s">
        <v>6356</v>
      </c>
      <c r="D2607">
        <v>200</v>
      </c>
      <c r="E2607" t="s">
        <v>6659</v>
      </c>
      <c r="F2607">
        <v>208</v>
      </c>
      <c r="G2607" t="s">
        <v>977</v>
      </c>
      <c r="H2607">
        <v>310</v>
      </c>
      <c r="I2607" t="s">
        <v>10867</v>
      </c>
      <c r="J2607">
        <v>13562</v>
      </c>
      <c r="L2607" t="s">
        <v>6529</v>
      </c>
      <c r="M2607">
        <v>10677251</v>
      </c>
      <c r="N2607">
        <v>10517943</v>
      </c>
      <c r="O2607" t="s">
        <v>7817</v>
      </c>
      <c r="P2607" t="s">
        <v>10868</v>
      </c>
      <c r="Q2607" t="s">
        <v>6630</v>
      </c>
    </row>
    <row r="2608" spans="1:17" x14ac:dyDescent="0.35">
      <c r="A2608">
        <v>9415113176</v>
      </c>
      <c r="B2608" t="s">
        <v>6626</v>
      </c>
      <c r="C2608" t="s">
        <v>6356</v>
      </c>
      <c r="D2608">
        <v>200</v>
      </c>
      <c r="E2608" t="s">
        <v>6366</v>
      </c>
      <c r="F2608">
        <v>207</v>
      </c>
      <c r="G2608" t="s">
        <v>6808</v>
      </c>
      <c r="H2608">
        <v>805</v>
      </c>
      <c r="I2608" t="s">
        <v>10869</v>
      </c>
      <c r="J2608">
        <v>20800</v>
      </c>
      <c r="L2608" t="s">
        <v>6529</v>
      </c>
      <c r="M2608">
        <v>11295537</v>
      </c>
      <c r="N2608">
        <v>11211305</v>
      </c>
      <c r="O2608" t="s">
        <v>6630</v>
      </c>
      <c r="P2608" t="s">
        <v>6630</v>
      </c>
      <c r="Q2608">
        <v>700</v>
      </c>
    </row>
    <row r="2609" spans="1:17" x14ac:dyDescent="0.35">
      <c r="A2609">
        <v>8797105376</v>
      </c>
      <c r="B2609" t="s">
        <v>6626</v>
      </c>
      <c r="C2609" t="s">
        <v>6356</v>
      </c>
      <c r="D2609">
        <v>200</v>
      </c>
      <c r="E2609" t="s">
        <v>6701</v>
      </c>
      <c r="F2609">
        <v>500</v>
      </c>
      <c r="G2609" t="s">
        <v>3270</v>
      </c>
      <c r="H2609">
        <v>59</v>
      </c>
      <c r="I2609" t="s">
        <v>10870</v>
      </c>
      <c r="J2609">
        <v>12027</v>
      </c>
      <c r="L2609" t="s">
        <v>6529</v>
      </c>
      <c r="M2609" t="s">
        <v>6630</v>
      </c>
      <c r="N2609">
        <v>10005776</v>
      </c>
      <c r="O2609" t="s">
        <v>6630</v>
      </c>
      <c r="P2609" t="s">
        <v>10871</v>
      </c>
      <c r="Q2609" t="s">
        <v>6630</v>
      </c>
    </row>
    <row r="2610" spans="1:17" x14ac:dyDescent="0.35">
      <c r="A2610">
        <v>9402107550</v>
      </c>
      <c r="B2610" t="s">
        <v>6626</v>
      </c>
      <c r="C2610" t="s">
        <v>6356</v>
      </c>
      <c r="D2610">
        <v>200</v>
      </c>
      <c r="E2610" t="s">
        <v>488</v>
      </c>
      <c r="F2610">
        <v>203</v>
      </c>
      <c r="G2610" t="s">
        <v>488</v>
      </c>
      <c r="H2610">
        <v>500</v>
      </c>
      <c r="I2610" t="s">
        <v>10872</v>
      </c>
      <c r="J2610">
        <v>20300</v>
      </c>
      <c r="L2610" t="s">
        <v>6529</v>
      </c>
      <c r="M2610" t="s">
        <v>6630</v>
      </c>
      <c r="N2610">
        <v>10503955</v>
      </c>
      <c r="O2610" t="s">
        <v>7817</v>
      </c>
      <c r="P2610" t="s">
        <v>6694</v>
      </c>
      <c r="Q2610" t="s">
        <v>6630</v>
      </c>
    </row>
    <row r="2611" spans="1:17" x14ac:dyDescent="0.35">
      <c r="A2611">
        <v>6802107448</v>
      </c>
      <c r="B2611" t="s">
        <v>6626</v>
      </c>
      <c r="C2611" t="s">
        <v>6356</v>
      </c>
      <c r="D2611">
        <v>200</v>
      </c>
      <c r="E2611" t="s">
        <v>5245</v>
      </c>
      <c r="F2611">
        <v>202</v>
      </c>
      <c r="G2611" t="s">
        <v>5245</v>
      </c>
      <c r="H2611">
        <v>450</v>
      </c>
      <c r="I2611" t="s">
        <v>10873</v>
      </c>
      <c r="J2611">
        <v>20200</v>
      </c>
      <c r="L2611" t="s">
        <v>6529</v>
      </c>
      <c r="M2611">
        <v>10521432</v>
      </c>
      <c r="N2611">
        <v>10568741</v>
      </c>
      <c r="O2611" t="s">
        <v>10874</v>
      </c>
      <c r="P2611" t="s">
        <v>10875</v>
      </c>
      <c r="Q2611" t="s">
        <v>6630</v>
      </c>
    </row>
    <row r="2612" spans="1:17" x14ac:dyDescent="0.35">
      <c r="A2612">
        <v>9498105934</v>
      </c>
      <c r="B2612" t="s">
        <v>6626</v>
      </c>
      <c r="C2612" t="s">
        <v>6356</v>
      </c>
      <c r="D2612">
        <v>200</v>
      </c>
      <c r="E2612" t="s">
        <v>6659</v>
      </c>
      <c r="F2612">
        <v>208</v>
      </c>
      <c r="G2612" t="s">
        <v>1998</v>
      </c>
      <c r="H2612">
        <v>335</v>
      </c>
      <c r="I2612" t="s">
        <v>10876</v>
      </c>
      <c r="J2612" t="s">
        <v>6630</v>
      </c>
      <c r="L2612" t="s">
        <v>6529</v>
      </c>
      <c r="M2612">
        <v>10114950</v>
      </c>
      <c r="N2612">
        <v>10171081</v>
      </c>
      <c r="O2612" t="s">
        <v>6630</v>
      </c>
      <c r="P2612" t="s">
        <v>10877</v>
      </c>
      <c r="Q2612" t="s">
        <v>6630</v>
      </c>
    </row>
    <row r="2613" spans="1:17" x14ac:dyDescent="0.35">
      <c r="A2613">
        <v>9497105642</v>
      </c>
      <c r="B2613" t="s">
        <v>6626</v>
      </c>
      <c r="C2613" t="s">
        <v>6356</v>
      </c>
      <c r="D2613">
        <v>200</v>
      </c>
      <c r="E2613" t="s">
        <v>6659</v>
      </c>
      <c r="F2613">
        <v>208</v>
      </c>
      <c r="G2613" t="s">
        <v>7129</v>
      </c>
      <c r="H2613">
        <v>305</v>
      </c>
      <c r="I2613" t="s">
        <v>10878</v>
      </c>
      <c r="J2613" t="s">
        <v>6630</v>
      </c>
      <c r="L2613" t="s">
        <v>6529</v>
      </c>
      <c r="M2613" t="s">
        <v>6630</v>
      </c>
      <c r="N2613">
        <v>10017324</v>
      </c>
      <c r="O2613" t="s">
        <v>6630</v>
      </c>
      <c r="P2613" t="s">
        <v>10879</v>
      </c>
      <c r="Q2613" t="s">
        <v>6630</v>
      </c>
    </row>
    <row r="2614" spans="1:17" x14ac:dyDescent="0.35">
      <c r="A2614">
        <v>9423116323</v>
      </c>
      <c r="B2614" t="s">
        <v>6334</v>
      </c>
      <c r="C2614" t="s">
        <v>6356</v>
      </c>
      <c r="D2614">
        <v>200</v>
      </c>
      <c r="E2614" t="s">
        <v>6645</v>
      </c>
      <c r="F2614">
        <v>201</v>
      </c>
      <c r="G2614" t="s">
        <v>6657</v>
      </c>
      <c r="H2614">
        <v>420</v>
      </c>
      <c r="I2614" t="s">
        <v>10880</v>
      </c>
      <c r="J2614" t="s">
        <v>6630</v>
      </c>
      <c r="L2614" t="s">
        <v>6529</v>
      </c>
      <c r="M2614">
        <v>15085115</v>
      </c>
      <c r="N2614" t="s">
        <v>6630</v>
      </c>
      <c r="O2614" t="s">
        <v>6630</v>
      </c>
      <c r="P2614" t="s">
        <v>6630</v>
      </c>
      <c r="Q2614" t="s">
        <v>6630</v>
      </c>
    </row>
    <row r="2615" spans="1:17" x14ac:dyDescent="0.35">
      <c r="A2615">
        <v>13585</v>
      </c>
      <c r="B2615" t="s">
        <v>6334</v>
      </c>
      <c r="C2615" t="s">
        <v>6356</v>
      </c>
      <c r="D2615">
        <v>200</v>
      </c>
      <c r="E2615" t="s">
        <v>6357</v>
      </c>
      <c r="F2615">
        <v>209</v>
      </c>
      <c r="G2615" t="s">
        <v>6358</v>
      </c>
      <c r="H2615">
        <v>301</v>
      </c>
      <c r="I2615" t="s">
        <v>10881</v>
      </c>
      <c r="J2615">
        <v>13500</v>
      </c>
      <c r="L2615" t="s">
        <v>6526</v>
      </c>
      <c r="M2615">
        <v>10731991</v>
      </c>
      <c r="N2615">
        <v>10721258</v>
      </c>
      <c r="O2615" t="s">
        <v>6630</v>
      </c>
      <c r="P2615" t="s">
        <v>6630</v>
      </c>
      <c r="Q2615" t="s">
        <v>6630</v>
      </c>
    </row>
    <row r="2616" spans="1:17" x14ac:dyDescent="0.35">
      <c r="A2616">
        <v>6307109254</v>
      </c>
      <c r="B2616" t="s">
        <v>6626</v>
      </c>
      <c r="C2616" t="s">
        <v>6356</v>
      </c>
      <c r="D2616">
        <v>200</v>
      </c>
      <c r="E2616" t="s">
        <v>6366</v>
      </c>
      <c r="F2616">
        <v>207</v>
      </c>
      <c r="G2616" t="s">
        <v>176</v>
      </c>
      <c r="H2616">
        <v>705</v>
      </c>
      <c r="I2616" t="s">
        <v>10882</v>
      </c>
      <c r="J2616">
        <v>20800</v>
      </c>
      <c r="L2616" t="s">
        <v>6529</v>
      </c>
      <c r="M2616">
        <v>11829851</v>
      </c>
      <c r="N2616">
        <v>10008027</v>
      </c>
      <c r="O2616" t="s">
        <v>6630</v>
      </c>
      <c r="P2616">
        <v>20800.804011</v>
      </c>
      <c r="Q2616">
        <v>700</v>
      </c>
    </row>
    <row r="2617" spans="1:17" x14ac:dyDescent="0.35">
      <c r="A2617">
        <v>9696100894</v>
      </c>
      <c r="B2617" t="s">
        <v>6626</v>
      </c>
      <c r="C2617" t="s">
        <v>6356</v>
      </c>
      <c r="D2617">
        <v>200</v>
      </c>
      <c r="E2617" t="s">
        <v>6645</v>
      </c>
      <c r="F2617">
        <v>201</v>
      </c>
      <c r="G2617" t="s">
        <v>7742</v>
      </c>
      <c r="H2617">
        <v>425</v>
      </c>
      <c r="I2617" t="s">
        <v>10883</v>
      </c>
      <c r="J2617" t="s">
        <v>6630</v>
      </c>
      <c r="L2617" t="s">
        <v>6529</v>
      </c>
      <c r="M2617" t="s">
        <v>6630</v>
      </c>
      <c r="N2617">
        <v>10001832</v>
      </c>
      <c r="O2617" t="s">
        <v>6630</v>
      </c>
      <c r="P2617" t="s">
        <v>6830</v>
      </c>
      <c r="Q2617" t="s">
        <v>6630</v>
      </c>
    </row>
    <row r="2618" spans="1:17" x14ac:dyDescent="0.35">
      <c r="A2618">
        <v>3912111303</v>
      </c>
      <c r="B2618" t="s">
        <v>6626</v>
      </c>
      <c r="C2618" t="s">
        <v>6356</v>
      </c>
      <c r="D2618">
        <v>200</v>
      </c>
      <c r="E2618" t="s">
        <v>5245</v>
      </c>
      <c r="F2618">
        <v>202</v>
      </c>
      <c r="G2618" t="s">
        <v>5245</v>
      </c>
      <c r="H2618">
        <v>450</v>
      </c>
      <c r="I2618" t="s">
        <v>10884</v>
      </c>
      <c r="J2618">
        <v>20200</v>
      </c>
      <c r="L2618" t="s">
        <v>6529</v>
      </c>
      <c r="M2618">
        <v>13110938</v>
      </c>
      <c r="N2618" t="s">
        <v>6630</v>
      </c>
      <c r="O2618" t="s">
        <v>6630</v>
      </c>
      <c r="P2618" t="s">
        <v>6630</v>
      </c>
      <c r="Q2618">
        <v>610</v>
      </c>
    </row>
    <row r="2619" spans="1:17" x14ac:dyDescent="0.35">
      <c r="A2619" t="s">
        <v>10885</v>
      </c>
      <c r="B2619" t="s">
        <v>6626</v>
      </c>
      <c r="C2619" t="s">
        <v>6628</v>
      </c>
      <c r="D2619" t="s">
        <v>6628</v>
      </c>
      <c r="E2619" t="s">
        <v>6628</v>
      </c>
      <c r="F2619" t="s">
        <v>6628</v>
      </c>
      <c r="G2619" t="s">
        <v>6628</v>
      </c>
      <c r="H2619" t="s">
        <v>6628</v>
      </c>
      <c r="I2619" t="s">
        <v>9553</v>
      </c>
      <c r="J2619" t="s">
        <v>6630</v>
      </c>
      <c r="L2619" t="s">
        <v>6526</v>
      </c>
      <c r="M2619" t="s">
        <v>6630</v>
      </c>
      <c r="N2619" t="s">
        <v>6630</v>
      </c>
      <c r="O2619" t="s">
        <v>6630</v>
      </c>
      <c r="P2619" t="s">
        <v>6630</v>
      </c>
      <c r="Q2619" t="s">
        <v>6630</v>
      </c>
    </row>
    <row r="2620" spans="1:17" x14ac:dyDescent="0.35">
      <c r="A2620">
        <v>3525117028</v>
      </c>
      <c r="B2620" t="s">
        <v>6334</v>
      </c>
      <c r="C2620" t="s">
        <v>6356</v>
      </c>
      <c r="D2620">
        <v>200</v>
      </c>
      <c r="E2620" t="s">
        <v>5245</v>
      </c>
      <c r="F2620">
        <v>202</v>
      </c>
      <c r="G2620" t="s">
        <v>5245</v>
      </c>
      <c r="H2620">
        <v>450</v>
      </c>
      <c r="I2620" t="s">
        <v>10886</v>
      </c>
      <c r="J2620">
        <v>20200</v>
      </c>
      <c r="L2620" t="s">
        <v>6529</v>
      </c>
      <c r="M2620">
        <v>14314959</v>
      </c>
      <c r="N2620">
        <v>10558147</v>
      </c>
      <c r="O2620" t="s">
        <v>6630</v>
      </c>
      <c r="P2620" t="s">
        <v>6630</v>
      </c>
      <c r="Q2620" t="s">
        <v>6630</v>
      </c>
    </row>
    <row r="2621" spans="1:17" x14ac:dyDescent="0.35">
      <c r="A2621">
        <v>3516113476</v>
      </c>
      <c r="B2621" t="s">
        <v>6626</v>
      </c>
      <c r="C2621" t="s">
        <v>6356</v>
      </c>
      <c r="D2621">
        <v>200</v>
      </c>
      <c r="E2621" t="s">
        <v>5245</v>
      </c>
      <c r="F2621">
        <v>202</v>
      </c>
      <c r="G2621" t="s">
        <v>5245</v>
      </c>
      <c r="H2621">
        <v>450</v>
      </c>
      <c r="I2621" t="s">
        <v>10887</v>
      </c>
      <c r="J2621">
        <v>20200</v>
      </c>
      <c r="L2621" t="s">
        <v>6529</v>
      </c>
      <c r="M2621">
        <v>11533224</v>
      </c>
      <c r="N2621">
        <v>10533791</v>
      </c>
      <c r="O2621" t="s">
        <v>6630</v>
      </c>
      <c r="P2621" t="s">
        <v>6630</v>
      </c>
      <c r="Q2621" t="s">
        <v>6630</v>
      </c>
    </row>
    <row r="2622" spans="1:17" x14ac:dyDescent="0.35">
      <c r="A2622" t="s">
        <v>10888</v>
      </c>
      <c r="B2622" t="s">
        <v>6626</v>
      </c>
      <c r="C2622" t="s">
        <v>6628</v>
      </c>
      <c r="D2622" t="s">
        <v>6628</v>
      </c>
      <c r="E2622" t="s">
        <v>6628</v>
      </c>
      <c r="F2622" t="s">
        <v>6628</v>
      </c>
      <c r="G2622" t="s">
        <v>6628</v>
      </c>
      <c r="H2622" t="s">
        <v>6628</v>
      </c>
      <c r="I2622" t="s">
        <v>10889</v>
      </c>
      <c r="J2622" t="s">
        <v>6630</v>
      </c>
      <c r="L2622" t="s">
        <v>6526</v>
      </c>
      <c r="M2622" t="s">
        <v>6630</v>
      </c>
      <c r="N2622" t="s">
        <v>6630</v>
      </c>
      <c r="O2622" t="s">
        <v>6630</v>
      </c>
      <c r="P2622" t="s">
        <v>6630</v>
      </c>
      <c r="Q2622" t="s">
        <v>6630</v>
      </c>
    </row>
    <row r="2623" spans="1:17" x14ac:dyDescent="0.35">
      <c r="A2623">
        <v>9416113286</v>
      </c>
      <c r="B2623" t="s">
        <v>6626</v>
      </c>
      <c r="C2623" t="s">
        <v>6356</v>
      </c>
      <c r="D2623">
        <v>200</v>
      </c>
      <c r="E2623" t="s">
        <v>6701</v>
      </c>
      <c r="F2623">
        <v>500</v>
      </c>
      <c r="G2623" t="s">
        <v>6628</v>
      </c>
      <c r="H2623" t="s">
        <v>6628</v>
      </c>
      <c r="I2623" t="s">
        <v>10890</v>
      </c>
      <c r="J2623" t="s">
        <v>6630</v>
      </c>
      <c r="L2623" t="s">
        <v>6529</v>
      </c>
      <c r="M2623">
        <v>10447383</v>
      </c>
      <c r="N2623">
        <v>11294770</v>
      </c>
      <c r="O2623" t="s">
        <v>6630</v>
      </c>
      <c r="P2623" t="s">
        <v>6630</v>
      </c>
      <c r="Q2623" t="s">
        <v>6630</v>
      </c>
    </row>
    <row r="2624" spans="1:17" x14ac:dyDescent="0.35">
      <c r="A2624" t="s">
        <v>10891</v>
      </c>
      <c r="B2624" t="s">
        <v>6626</v>
      </c>
      <c r="C2624" t="s">
        <v>6628</v>
      </c>
      <c r="D2624" t="s">
        <v>6628</v>
      </c>
      <c r="E2624" t="s">
        <v>6628</v>
      </c>
      <c r="F2624" t="s">
        <v>6628</v>
      </c>
      <c r="G2624" t="s">
        <v>6628</v>
      </c>
      <c r="H2624" t="s">
        <v>6628</v>
      </c>
      <c r="I2624" t="s">
        <v>10892</v>
      </c>
      <c r="J2624" t="s">
        <v>6630</v>
      </c>
      <c r="L2624" t="s">
        <v>6526</v>
      </c>
      <c r="M2624" t="s">
        <v>6630</v>
      </c>
      <c r="N2624" t="s">
        <v>6630</v>
      </c>
      <c r="O2624" t="s">
        <v>6630</v>
      </c>
      <c r="P2624" t="s">
        <v>6630</v>
      </c>
      <c r="Q2624" t="s">
        <v>6630</v>
      </c>
    </row>
    <row r="2625" spans="1:17" x14ac:dyDescent="0.35">
      <c r="A2625" t="s">
        <v>10893</v>
      </c>
      <c r="B2625" t="s">
        <v>6626</v>
      </c>
      <c r="C2625" t="s">
        <v>6628</v>
      </c>
      <c r="D2625" t="s">
        <v>6628</v>
      </c>
      <c r="E2625" t="s">
        <v>6628</v>
      </c>
      <c r="F2625" t="s">
        <v>6628</v>
      </c>
      <c r="G2625" t="s">
        <v>6628</v>
      </c>
      <c r="H2625" t="s">
        <v>6628</v>
      </c>
      <c r="I2625" t="s">
        <v>10894</v>
      </c>
      <c r="J2625" t="s">
        <v>6630</v>
      </c>
      <c r="L2625" t="s">
        <v>6526</v>
      </c>
      <c r="M2625" t="s">
        <v>6630</v>
      </c>
      <c r="N2625" t="s">
        <v>6630</v>
      </c>
      <c r="O2625" t="s">
        <v>6630</v>
      </c>
      <c r="P2625" t="s">
        <v>6630</v>
      </c>
      <c r="Q2625" t="s">
        <v>6630</v>
      </c>
    </row>
    <row r="2626" spans="1:17" x14ac:dyDescent="0.35">
      <c r="A2626">
        <v>9409110070</v>
      </c>
      <c r="B2626" t="s">
        <v>6626</v>
      </c>
      <c r="C2626" t="s">
        <v>6540</v>
      </c>
      <c r="D2626">
        <v>131</v>
      </c>
      <c r="E2626" t="s">
        <v>6540</v>
      </c>
      <c r="F2626">
        <v>309</v>
      </c>
      <c r="G2626" t="s">
        <v>10895</v>
      </c>
      <c r="H2626">
        <v>960</v>
      </c>
      <c r="I2626" t="s">
        <v>10896</v>
      </c>
      <c r="J2626">
        <v>13200</v>
      </c>
      <c r="L2626" t="s">
        <v>6529</v>
      </c>
      <c r="M2626">
        <v>11101464</v>
      </c>
      <c r="N2626" t="s">
        <v>6630</v>
      </c>
      <c r="O2626" t="s">
        <v>10897</v>
      </c>
      <c r="P2626" t="s">
        <v>6630</v>
      </c>
      <c r="Q2626" t="s">
        <v>6630</v>
      </c>
    </row>
    <row r="2627" spans="1:17" x14ac:dyDescent="0.35">
      <c r="A2627">
        <v>9414112194</v>
      </c>
      <c r="B2627" t="s">
        <v>6626</v>
      </c>
      <c r="C2627" t="s">
        <v>6356</v>
      </c>
      <c r="D2627">
        <v>200</v>
      </c>
      <c r="E2627" t="s">
        <v>6701</v>
      </c>
      <c r="F2627">
        <v>500</v>
      </c>
      <c r="G2627" t="s">
        <v>3270</v>
      </c>
      <c r="H2627">
        <v>59</v>
      </c>
      <c r="I2627" t="s">
        <v>10898</v>
      </c>
      <c r="J2627">
        <v>12032</v>
      </c>
      <c r="L2627" t="s">
        <v>6529</v>
      </c>
      <c r="M2627">
        <v>13896230</v>
      </c>
      <c r="N2627" t="s">
        <v>6630</v>
      </c>
      <c r="O2627" t="s">
        <v>10899</v>
      </c>
      <c r="P2627" t="s">
        <v>10900</v>
      </c>
      <c r="Q2627" t="s">
        <v>6630</v>
      </c>
    </row>
    <row r="2628" spans="1:17" x14ac:dyDescent="0.35">
      <c r="A2628">
        <v>3514112607</v>
      </c>
      <c r="B2628" t="s">
        <v>6626</v>
      </c>
      <c r="C2628" t="s">
        <v>6356</v>
      </c>
      <c r="D2628">
        <v>200</v>
      </c>
      <c r="E2628" t="s">
        <v>5245</v>
      </c>
      <c r="F2628">
        <v>202</v>
      </c>
      <c r="G2628" t="s">
        <v>5245</v>
      </c>
      <c r="H2628">
        <v>450</v>
      </c>
      <c r="I2628" t="s">
        <v>10901</v>
      </c>
      <c r="J2628">
        <v>20200</v>
      </c>
      <c r="L2628" t="s">
        <v>6529</v>
      </c>
      <c r="M2628">
        <v>11533224</v>
      </c>
      <c r="N2628" t="s">
        <v>6630</v>
      </c>
      <c r="O2628" t="s">
        <v>8034</v>
      </c>
      <c r="P2628" t="s">
        <v>6630</v>
      </c>
      <c r="Q2628" t="s">
        <v>6630</v>
      </c>
    </row>
    <row r="2629" spans="1:17" x14ac:dyDescent="0.35">
      <c r="A2629">
        <v>2198105682</v>
      </c>
      <c r="B2629" t="s">
        <v>6626</v>
      </c>
      <c r="C2629" t="s">
        <v>6356</v>
      </c>
      <c r="D2629">
        <v>200</v>
      </c>
      <c r="E2629" t="s">
        <v>5245</v>
      </c>
      <c r="F2629">
        <v>202</v>
      </c>
      <c r="G2629" t="s">
        <v>5245</v>
      </c>
      <c r="H2629">
        <v>450</v>
      </c>
      <c r="I2629" t="s">
        <v>8778</v>
      </c>
      <c r="J2629">
        <v>20300</v>
      </c>
      <c r="L2629" t="s">
        <v>6529</v>
      </c>
      <c r="M2629">
        <v>10438006</v>
      </c>
      <c r="N2629" t="s">
        <v>6630</v>
      </c>
      <c r="O2629" t="s">
        <v>10902</v>
      </c>
      <c r="P2629" t="s">
        <v>10903</v>
      </c>
      <c r="Q2629" t="s">
        <v>6630</v>
      </c>
    </row>
    <row r="2630" spans="1:17" x14ac:dyDescent="0.35">
      <c r="A2630">
        <v>3524116825</v>
      </c>
      <c r="B2630" t="s">
        <v>6334</v>
      </c>
      <c r="C2630" t="s">
        <v>6356</v>
      </c>
      <c r="D2630">
        <v>200</v>
      </c>
      <c r="E2630" t="s">
        <v>5245</v>
      </c>
      <c r="F2630">
        <v>202</v>
      </c>
      <c r="G2630" t="s">
        <v>5245</v>
      </c>
      <c r="H2630">
        <v>450</v>
      </c>
      <c r="I2630" t="s">
        <v>10904</v>
      </c>
      <c r="J2630">
        <v>20200</v>
      </c>
      <c r="L2630" t="s">
        <v>6529</v>
      </c>
      <c r="M2630">
        <v>16593200</v>
      </c>
      <c r="N2630">
        <v>10558147</v>
      </c>
      <c r="O2630" t="s">
        <v>6630</v>
      </c>
      <c r="P2630" t="s">
        <v>6630</v>
      </c>
      <c r="Q2630" t="s">
        <v>6630</v>
      </c>
    </row>
    <row r="2631" spans="1:17" x14ac:dyDescent="0.35">
      <c r="A2631">
        <v>9408109513</v>
      </c>
      <c r="B2631" t="s">
        <v>6626</v>
      </c>
      <c r="C2631" t="s">
        <v>6356</v>
      </c>
      <c r="D2631">
        <v>200</v>
      </c>
      <c r="E2631" t="s">
        <v>6659</v>
      </c>
      <c r="F2631">
        <v>208</v>
      </c>
      <c r="G2631" t="s">
        <v>6726</v>
      </c>
      <c r="H2631">
        <v>315</v>
      </c>
      <c r="I2631" t="s">
        <v>9357</v>
      </c>
      <c r="J2631">
        <v>13685</v>
      </c>
      <c r="L2631" t="s">
        <v>6529</v>
      </c>
      <c r="M2631">
        <v>10459261</v>
      </c>
      <c r="N2631">
        <v>10122394</v>
      </c>
      <c r="O2631" t="s">
        <v>6728</v>
      </c>
      <c r="P2631" t="s">
        <v>10905</v>
      </c>
      <c r="Q2631" t="s">
        <v>6630</v>
      </c>
    </row>
    <row r="2632" spans="1:17" x14ac:dyDescent="0.35">
      <c r="A2632" t="s">
        <v>10906</v>
      </c>
      <c r="B2632" t="s">
        <v>6626</v>
      </c>
      <c r="C2632" t="s">
        <v>6628</v>
      </c>
      <c r="D2632" t="s">
        <v>6628</v>
      </c>
      <c r="E2632" t="s">
        <v>6628</v>
      </c>
      <c r="F2632" t="s">
        <v>6628</v>
      </c>
      <c r="G2632" t="s">
        <v>6628</v>
      </c>
      <c r="H2632" t="s">
        <v>6628</v>
      </c>
      <c r="I2632" t="s">
        <v>10907</v>
      </c>
      <c r="J2632" t="s">
        <v>6630</v>
      </c>
      <c r="L2632" t="s">
        <v>6526</v>
      </c>
      <c r="M2632" t="s">
        <v>6630</v>
      </c>
      <c r="N2632" t="s">
        <v>6630</v>
      </c>
      <c r="O2632" t="s">
        <v>6630</v>
      </c>
      <c r="P2632" t="s">
        <v>6630</v>
      </c>
      <c r="Q2632" t="s">
        <v>6630</v>
      </c>
    </row>
    <row r="2633" spans="1:17" x14ac:dyDescent="0.35">
      <c r="A2633">
        <v>9497105327</v>
      </c>
      <c r="B2633" t="s">
        <v>6626</v>
      </c>
      <c r="C2633" t="s">
        <v>6627</v>
      </c>
      <c r="D2633">
        <v>145</v>
      </c>
      <c r="E2633" t="s">
        <v>6628</v>
      </c>
      <c r="F2633" t="s">
        <v>6628</v>
      </c>
      <c r="G2633" t="s">
        <v>6627</v>
      </c>
      <c r="H2633">
        <v>15</v>
      </c>
      <c r="I2633" t="s">
        <v>10908</v>
      </c>
      <c r="J2633">
        <v>14500</v>
      </c>
      <c r="L2633" t="s">
        <v>6529</v>
      </c>
      <c r="M2633" t="s">
        <v>6630</v>
      </c>
      <c r="N2633" t="s">
        <v>6630</v>
      </c>
      <c r="O2633" t="s">
        <v>10909</v>
      </c>
      <c r="P2633" t="s">
        <v>10910</v>
      </c>
      <c r="Q2633" t="s">
        <v>6630</v>
      </c>
    </row>
    <row r="2634" spans="1:17" x14ac:dyDescent="0.35">
      <c r="A2634">
        <v>3599106317</v>
      </c>
      <c r="B2634" t="s">
        <v>6626</v>
      </c>
      <c r="C2634" t="s">
        <v>6356</v>
      </c>
      <c r="D2634">
        <v>200</v>
      </c>
      <c r="E2634" t="s">
        <v>5245</v>
      </c>
      <c r="F2634">
        <v>202</v>
      </c>
      <c r="G2634" t="s">
        <v>5245</v>
      </c>
      <c r="H2634">
        <v>450</v>
      </c>
      <c r="I2634" t="s">
        <v>10911</v>
      </c>
      <c r="J2634" t="s">
        <v>6630</v>
      </c>
      <c r="L2634" t="s">
        <v>6529</v>
      </c>
      <c r="M2634" t="s">
        <v>6630</v>
      </c>
      <c r="N2634">
        <v>10436431</v>
      </c>
      <c r="O2634" t="s">
        <v>6630</v>
      </c>
      <c r="P2634" t="s">
        <v>10912</v>
      </c>
      <c r="Q2634" t="s">
        <v>6630</v>
      </c>
    </row>
    <row r="2635" spans="1:17" x14ac:dyDescent="0.35">
      <c r="A2635">
        <v>9619115323</v>
      </c>
      <c r="B2635" t="s">
        <v>6334</v>
      </c>
      <c r="C2635" t="s">
        <v>6356</v>
      </c>
      <c r="D2635">
        <v>200</v>
      </c>
      <c r="E2635" t="s">
        <v>6366</v>
      </c>
      <c r="F2635">
        <v>207</v>
      </c>
      <c r="G2635" t="s">
        <v>4535</v>
      </c>
      <c r="H2635">
        <v>785</v>
      </c>
      <c r="I2635" t="s">
        <v>10913</v>
      </c>
      <c r="J2635">
        <v>20800</v>
      </c>
      <c r="L2635" t="s">
        <v>6529</v>
      </c>
      <c r="M2635">
        <v>10014508</v>
      </c>
      <c r="N2635">
        <v>10014469</v>
      </c>
      <c r="O2635" t="s">
        <v>6630</v>
      </c>
      <c r="P2635" t="s">
        <v>6630</v>
      </c>
      <c r="Q2635">
        <v>200</v>
      </c>
    </row>
    <row r="2636" spans="1:17" x14ac:dyDescent="0.35">
      <c r="A2636" t="s">
        <v>10914</v>
      </c>
      <c r="B2636" t="s">
        <v>6626</v>
      </c>
      <c r="C2636" t="s">
        <v>6628</v>
      </c>
      <c r="D2636" t="s">
        <v>6628</v>
      </c>
      <c r="E2636" t="s">
        <v>6628</v>
      </c>
      <c r="F2636" t="s">
        <v>6628</v>
      </c>
      <c r="G2636" t="s">
        <v>6628</v>
      </c>
      <c r="H2636" t="s">
        <v>6628</v>
      </c>
      <c r="I2636" t="s">
        <v>10430</v>
      </c>
      <c r="J2636" t="s">
        <v>6630</v>
      </c>
      <c r="L2636" t="s">
        <v>6526</v>
      </c>
      <c r="M2636" t="s">
        <v>6630</v>
      </c>
      <c r="N2636" t="s">
        <v>6630</v>
      </c>
      <c r="O2636" t="s">
        <v>6630</v>
      </c>
      <c r="P2636" t="s">
        <v>6630</v>
      </c>
      <c r="Q2636" t="s">
        <v>6630</v>
      </c>
    </row>
    <row r="2637" spans="1:17" x14ac:dyDescent="0.35">
      <c r="A2637" t="s">
        <v>10915</v>
      </c>
      <c r="B2637" t="s">
        <v>6626</v>
      </c>
      <c r="C2637" t="s">
        <v>6628</v>
      </c>
      <c r="D2637" t="s">
        <v>6628</v>
      </c>
      <c r="E2637" t="s">
        <v>6628</v>
      </c>
      <c r="F2637" t="s">
        <v>6628</v>
      </c>
      <c r="G2637" t="s">
        <v>6628</v>
      </c>
      <c r="H2637" t="s">
        <v>6628</v>
      </c>
      <c r="I2637" t="s">
        <v>10916</v>
      </c>
      <c r="J2637" t="s">
        <v>6630</v>
      </c>
      <c r="L2637" t="s">
        <v>6526</v>
      </c>
      <c r="M2637" t="s">
        <v>6630</v>
      </c>
      <c r="N2637" t="s">
        <v>6630</v>
      </c>
      <c r="O2637" t="s">
        <v>6630</v>
      </c>
      <c r="P2637" t="s">
        <v>6630</v>
      </c>
      <c r="Q2637" t="s">
        <v>6630</v>
      </c>
    </row>
    <row r="2638" spans="1:17" x14ac:dyDescent="0.35">
      <c r="A2638" t="s">
        <v>10917</v>
      </c>
      <c r="B2638" t="s">
        <v>6626</v>
      </c>
      <c r="C2638" t="s">
        <v>6628</v>
      </c>
      <c r="D2638" t="s">
        <v>6628</v>
      </c>
      <c r="E2638" t="s">
        <v>6628</v>
      </c>
      <c r="F2638" t="s">
        <v>6628</v>
      </c>
      <c r="G2638" t="s">
        <v>6628</v>
      </c>
      <c r="H2638" t="s">
        <v>6628</v>
      </c>
      <c r="I2638" t="s">
        <v>10683</v>
      </c>
      <c r="J2638" t="s">
        <v>6630</v>
      </c>
      <c r="L2638" t="s">
        <v>6526</v>
      </c>
      <c r="M2638" t="s">
        <v>6630</v>
      </c>
      <c r="N2638" t="s">
        <v>6630</v>
      </c>
      <c r="O2638" t="s">
        <v>6630</v>
      </c>
      <c r="P2638" t="s">
        <v>6630</v>
      </c>
      <c r="Q2638" t="s">
        <v>6630</v>
      </c>
    </row>
    <row r="2639" spans="1:17" x14ac:dyDescent="0.35">
      <c r="A2639">
        <v>7997105671</v>
      </c>
      <c r="B2639" t="s">
        <v>6626</v>
      </c>
      <c r="C2639" t="s">
        <v>6540</v>
      </c>
      <c r="D2639">
        <v>131</v>
      </c>
      <c r="E2639" t="s">
        <v>6981</v>
      </c>
      <c r="F2639">
        <v>301</v>
      </c>
      <c r="G2639" t="s">
        <v>7381</v>
      </c>
      <c r="H2639">
        <v>105</v>
      </c>
      <c r="I2639" t="s">
        <v>10918</v>
      </c>
      <c r="J2639" t="s">
        <v>6630</v>
      </c>
      <c r="L2639" t="s">
        <v>6529</v>
      </c>
      <c r="M2639" t="s">
        <v>6630</v>
      </c>
      <c r="N2639">
        <v>10427884</v>
      </c>
      <c r="O2639" t="s">
        <v>6630</v>
      </c>
      <c r="P2639" t="s">
        <v>10919</v>
      </c>
      <c r="Q2639" t="s">
        <v>6630</v>
      </c>
    </row>
    <row r="2640" spans="1:17" x14ac:dyDescent="0.35">
      <c r="A2640">
        <v>9423116202</v>
      </c>
      <c r="B2640" t="s">
        <v>6626</v>
      </c>
      <c r="C2640" t="s">
        <v>6356</v>
      </c>
      <c r="D2640">
        <v>200</v>
      </c>
      <c r="E2640" t="s">
        <v>6366</v>
      </c>
      <c r="F2640">
        <v>207</v>
      </c>
      <c r="G2640" t="s">
        <v>6698</v>
      </c>
      <c r="H2640">
        <v>725</v>
      </c>
      <c r="I2640" t="s">
        <v>8272</v>
      </c>
      <c r="J2640">
        <v>20800</v>
      </c>
      <c r="L2640" t="s">
        <v>6529</v>
      </c>
      <c r="M2640">
        <v>10007753</v>
      </c>
      <c r="N2640">
        <v>10151030</v>
      </c>
      <c r="O2640" t="s">
        <v>6630</v>
      </c>
      <c r="P2640" t="s">
        <v>6630</v>
      </c>
      <c r="Q2640" t="s">
        <v>6630</v>
      </c>
    </row>
    <row r="2641" spans="1:17" x14ac:dyDescent="0.35">
      <c r="A2641">
        <v>6396100974</v>
      </c>
      <c r="B2641" t="s">
        <v>6626</v>
      </c>
      <c r="C2641" t="s">
        <v>6540</v>
      </c>
      <c r="D2641">
        <v>131</v>
      </c>
      <c r="E2641" t="s">
        <v>6645</v>
      </c>
      <c r="F2641">
        <v>201</v>
      </c>
      <c r="G2641" t="s">
        <v>6657</v>
      </c>
      <c r="H2641">
        <v>420</v>
      </c>
      <c r="I2641" t="s">
        <v>10920</v>
      </c>
      <c r="J2641" t="s">
        <v>6630</v>
      </c>
      <c r="L2641" t="s">
        <v>6529</v>
      </c>
      <c r="M2641" t="s">
        <v>6630</v>
      </c>
      <c r="N2641">
        <v>10002974</v>
      </c>
      <c r="O2641" t="s">
        <v>6630</v>
      </c>
      <c r="P2641" t="s">
        <v>6647</v>
      </c>
      <c r="Q2641" t="s">
        <v>6630</v>
      </c>
    </row>
    <row r="2642" spans="1:17" x14ac:dyDescent="0.35">
      <c r="A2642">
        <v>9498105852</v>
      </c>
      <c r="B2642" t="s">
        <v>6626</v>
      </c>
      <c r="C2642" t="s">
        <v>6540</v>
      </c>
      <c r="D2642">
        <v>131</v>
      </c>
      <c r="E2642" t="s">
        <v>7008</v>
      </c>
      <c r="F2642">
        <v>303</v>
      </c>
      <c r="G2642" t="s">
        <v>7284</v>
      </c>
      <c r="H2642">
        <v>130</v>
      </c>
      <c r="I2642" t="s">
        <v>10921</v>
      </c>
      <c r="J2642" t="s">
        <v>6630</v>
      </c>
      <c r="L2642" t="s">
        <v>6529</v>
      </c>
      <c r="M2642" t="s">
        <v>6630</v>
      </c>
      <c r="N2642">
        <v>10121084</v>
      </c>
      <c r="O2642" t="s">
        <v>6630</v>
      </c>
      <c r="P2642" t="s">
        <v>10922</v>
      </c>
      <c r="Q2642" t="s">
        <v>6630</v>
      </c>
    </row>
    <row r="2643" spans="1:17" x14ac:dyDescent="0.35">
      <c r="A2643">
        <v>9414112238</v>
      </c>
      <c r="B2643" t="s">
        <v>6626</v>
      </c>
      <c r="C2643" t="s">
        <v>6356</v>
      </c>
      <c r="D2643">
        <v>200</v>
      </c>
      <c r="E2643" t="s">
        <v>6366</v>
      </c>
      <c r="F2643">
        <v>207</v>
      </c>
      <c r="G2643" t="s">
        <v>176</v>
      </c>
      <c r="H2643">
        <v>705</v>
      </c>
      <c r="I2643" t="s">
        <v>10923</v>
      </c>
      <c r="J2643">
        <v>20800</v>
      </c>
      <c r="L2643" t="s">
        <v>6529</v>
      </c>
      <c r="M2643">
        <v>10069378</v>
      </c>
      <c r="N2643">
        <v>10007373</v>
      </c>
      <c r="O2643" t="s">
        <v>6630</v>
      </c>
      <c r="P2643" t="s">
        <v>6630</v>
      </c>
      <c r="Q2643">
        <v>700</v>
      </c>
    </row>
    <row r="2644" spans="1:17" x14ac:dyDescent="0.35">
      <c r="A2644">
        <v>9424116794</v>
      </c>
      <c r="B2644" t="s">
        <v>6334</v>
      </c>
      <c r="C2644" t="s">
        <v>6356</v>
      </c>
      <c r="D2644">
        <v>200</v>
      </c>
      <c r="E2644" t="s">
        <v>6366</v>
      </c>
      <c r="F2644">
        <v>207</v>
      </c>
      <c r="G2644" t="s">
        <v>176</v>
      </c>
      <c r="H2644">
        <v>705</v>
      </c>
      <c r="I2644" t="s">
        <v>10924</v>
      </c>
      <c r="J2644" t="s">
        <v>6630</v>
      </c>
      <c r="L2644" t="s">
        <v>6529</v>
      </c>
      <c r="M2644">
        <v>12285138</v>
      </c>
      <c r="N2644">
        <v>15399878</v>
      </c>
      <c r="O2644" t="s">
        <v>10925</v>
      </c>
      <c r="P2644" t="s">
        <v>10926</v>
      </c>
      <c r="Q2644">
        <v>700</v>
      </c>
    </row>
    <row r="2645" spans="1:17" x14ac:dyDescent="0.35">
      <c r="A2645">
        <v>9415113138</v>
      </c>
      <c r="B2645" t="s">
        <v>6626</v>
      </c>
      <c r="C2645" t="s">
        <v>6356</v>
      </c>
      <c r="D2645">
        <v>200</v>
      </c>
      <c r="E2645" t="s">
        <v>6366</v>
      </c>
      <c r="F2645">
        <v>207</v>
      </c>
      <c r="G2645" t="s">
        <v>1357</v>
      </c>
      <c r="H2645">
        <v>745</v>
      </c>
      <c r="I2645" t="s">
        <v>10927</v>
      </c>
      <c r="J2645">
        <v>20800</v>
      </c>
      <c r="L2645" t="s">
        <v>6529</v>
      </c>
      <c r="M2645">
        <v>10069378</v>
      </c>
      <c r="N2645">
        <v>10007373</v>
      </c>
      <c r="O2645" t="s">
        <v>6630</v>
      </c>
      <c r="P2645" t="s">
        <v>6630</v>
      </c>
      <c r="Q2645">
        <v>700</v>
      </c>
    </row>
    <row r="2646" spans="1:17" x14ac:dyDescent="0.35">
      <c r="A2646">
        <v>6396100975</v>
      </c>
      <c r="B2646" t="s">
        <v>6626</v>
      </c>
      <c r="C2646" t="s">
        <v>6540</v>
      </c>
      <c r="D2646">
        <v>131</v>
      </c>
      <c r="E2646" t="s">
        <v>6645</v>
      </c>
      <c r="F2646">
        <v>201</v>
      </c>
      <c r="G2646" t="s">
        <v>6657</v>
      </c>
      <c r="H2646">
        <v>420</v>
      </c>
      <c r="I2646" t="s">
        <v>10928</v>
      </c>
      <c r="J2646" t="s">
        <v>6630</v>
      </c>
      <c r="L2646" t="s">
        <v>6529</v>
      </c>
      <c r="M2646" t="s">
        <v>6630</v>
      </c>
      <c r="N2646">
        <v>10002974</v>
      </c>
      <c r="O2646" t="s">
        <v>6630</v>
      </c>
      <c r="P2646" t="s">
        <v>10929</v>
      </c>
      <c r="Q2646" t="s">
        <v>6630</v>
      </c>
    </row>
    <row r="2647" spans="1:17" x14ac:dyDescent="0.35">
      <c r="A2647">
        <v>9411110909</v>
      </c>
      <c r="B2647" t="s">
        <v>6626</v>
      </c>
      <c r="C2647" t="s">
        <v>6356</v>
      </c>
      <c r="D2647">
        <v>200</v>
      </c>
      <c r="E2647" t="s">
        <v>6366</v>
      </c>
      <c r="F2647">
        <v>207</v>
      </c>
      <c r="G2647" t="s">
        <v>6724</v>
      </c>
      <c r="H2647">
        <v>323</v>
      </c>
      <c r="I2647" t="s">
        <v>7227</v>
      </c>
      <c r="J2647">
        <v>20053</v>
      </c>
      <c r="L2647" t="s">
        <v>6529</v>
      </c>
      <c r="M2647">
        <v>10114950</v>
      </c>
      <c r="N2647">
        <v>10032305</v>
      </c>
      <c r="O2647">
        <v>29105</v>
      </c>
      <c r="P2647" t="s">
        <v>10930</v>
      </c>
      <c r="Q2647" t="s">
        <v>6630</v>
      </c>
    </row>
    <row r="2648" spans="1:17" x14ac:dyDescent="0.35">
      <c r="A2648" t="s">
        <v>10931</v>
      </c>
      <c r="B2648" t="s">
        <v>6626</v>
      </c>
      <c r="C2648" t="s">
        <v>6628</v>
      </c>
      <c r="D2648" t="s">
        <v>6628</v>
      </c>
      <c r="E2648" t="s">
        <v>6628</v>
      </c>
      <c r="F2648" t="s">
        <v>6628</v>
      </c>
      <c r="G2648" t="s">
        <v>6628</v>
      </c>
      <c r="H2648" t="s">
        <v>6628</v>
      </c>
      <c r="I2648" t="s">
        <v>10932</v>
      </c>
      <c r="J2648" t="s">
        <v>6630</v>
      </c>
      <c r="L2648" t="s">
        <v>6526</v>
      </c>
      <c r="M2648" t="s">
        <v>6630</v>
      </c>
      <c r="N2648" t="s">
        <v>6630</v>
      </c>
      <c r="O2648" t="s">
        <v>6630</v>
      </c>
      <c r="P2648" t="s">
        <v>6630</v>
      </c>
      <c r="Q2648" t="s">
        <v>6630</v>
      </c>
    </row>
    <row r="2649" spans="1:17" x14ac:dyDescent="0.35">
      <c r="A2649">
        <v>9411110625</v>
      </c>
      <c r="B2649" t="s">
        <v>6626</v>
      </c>
      <c r="C2649" t="s">
        <v>6356</v>
      </c>
      <c r="D2649">
        <v>200</v>
      </c>
      <c r="E2649" t="s">
        <v>6366</v>
      </c>
      <c r="F2649">
        <v>207</v>
      </c>
      <c r="G2649" t="s">
        <v>176</v>
      </c>
      <c r="H2649">
        <v>705</v>
      </c>
      <c r="I2649" t="s">
        <v>10933</v>
      </c>
      <c r="J2649">
        <v>20800</v>
      </c>
      <c r="L2649" t="s">
        <v>6529</v>
      </c>
      <c r="M2649">
        <v>10638235</v>
      </c>
      <c r="N2649">
        <v>11091243</v>
      </c>
      <c r="O2649" t="s">
        <v>6630</v>
      </c>
      <c r="P2649" t="s">
        <v>6630</v>
      </c>
      <c r="Q2649">
        <v>700</v>
      </c>
    </row>
    <row r="2650" spans="1:17" x14ac:dyDescent="0.35">
      <c r="A2650">
        <v>6310110131</v>
      </c>
      <c r="B2650" t="s">
        <v>6626</v>
      </c>
      <c r="C2650" t="s">
        <v>6356</v>
      </c>
      <c r="D2650">
        <v>200</v>
      </c>
      <c r="E2650" t="s">
        <v>6366</v>
      </c>
      <c r="F2650">
        <v>207</v>
      </c>
      <c r="G2650" t="s">
        <v>6638</v>
      </c>
      <c r="H2650">
        <v>415</v>
      </c>
      <c r="I2650" t="s">
        <v>10934</v>
      </c>
      <c r="J2650">
        <v>20115</v>
      </c>
      <c r="L2650" t="s">
        <v>6529</v>
      </c>
      <c r="M2650">
        <v>10137713</v>
      </c>
      <c r="N2650">
        <v>10039504</v>
      </c>
      <c r="O2650" t="s">
        <v>10935</v>
      </c>
      <c r="P2650" t="s">
        <v>6630</v>
      </c>
      <c r="Q2650" t="s">
        <v>6630</v>
      </c>
    </row>
    <row r="2651" spans="1:17" x14ac:dyDescent="0.35">
      <c r="A2651">
        <v>9498105930</v>
      </c>
      <c r="B2651" t="s">
        <v>6626</v>
      </c>
      <c r="C2651" t="s">
        <v>6356</v>
      </c>
      <c r="D2651">
        <v>200</v>
      </c>
      <c r="E2651" t="s">
        <v>6659</v>
      </c>
      <c r="F2651">
        <v>208</v>
      </c>
      <c r="G2651" t="s">
        <v>7424</v>
      </c>
      <c r="H2651">
        <v>325</v>
      </c>
      <c r="I2651" t="s">
        <v>10936</v>
      </c>
      <c r="J2651" t="s">
        <v>6630</v>
      </c>
      <c r="L2651" t="s">
        <v>6529</v>
      </c>
      <c r="M2651">
        <v>10171081</v>
      </c>
      <c r="N2651">
        <v>10114950</v>
      </c>
      <c r="O2651" t="s">
        <v>6630</v>
      </c>
      <c r="P2651" t="s">
        <v>10937</v>
      </c>
      <c r="Q2651" t="s">
        <v>6630</v>
      </c>
    </row>
    <row r="2652" spans="1:17" x14ac:dyDescent="0.35">
      <c r="A2652">
        <v>9417113760</v>
      </c>
      <c r="B2652" t="s">
        <v>6626</v>
      </c>
      <c r="C2652" t="s">
        <v>6540</v>
      </c>
      <c r="D2652">
        <v>131</v>
      </c>
      <c r="E2652" t="s">
        <v>2905</v>
      </c>
      <c r="F2652">
        <v>300</v>
      </c>
      <c r="G2652" t="s">
        <v>3774</v>
      </c>
      <c r="H2652">
        <v>100</v>
      </c>
      <c r="I2652" t="s">
        <v>10938</v>
      </c>
      <c r="J2652">
        <v>13207</v>
      </c>
      <c r="L2652" t="s">
        <v>6529</v>
      </c>
      <c r="M2652">
        <v>14584027</v>
      </c>
      <c r="N2652" t="s">
        <v>6630</v>
      </c>
      <c r="O2652" t="s">
        <v>6630</v>
      </c>
      <c r="P2652" t="s">
        <v>6630</v>
      </c>
      <c r="Q2652" t="s">
        <v>6630</v>
      </c>
    </row>
    <row r="2653" spans="1:17" x14ac:dyDescent="0.35">
      <c r="A2653">
        <v>92020</v>
      </c>
      <c r="B2653" t="s">
        <v>6626</v>
      </c>
      <c r="C2653" t="s">
        <v>6356</v>
      </c>
      <c r="D2653">
        <v>200</v>
      </c>
      <c r="E2653" t="s">
        <v>6659</v>
      </c>
      <c r="F2653">
        <v>208</v>
      </c>
      <c r="G2653" t="s">
        <v>1998</v>
      </c>
      <c r="H2653">
        <v>335</v>
      </c>
      <c r="I2653" t="s">
        <v>10939</v>
      </c>
      <c r="J2653" t="s">
        <v>6630</v>
      </c>
      <c r="L2653" t="s">
        <v>6526</v>
      </c>
      <c r="M2653" t="s">
        <v>6630</v>
      </c>
      <c r="N2653" t="s">
        <v>6630</v>
      </c>
      <c r="O2653" t="s">
        <v>10940</v>
      </c>
      <c r="P2653" t="s">
        <v>10941</v>
      </c>
      <c r="Q2653" t="s">
        <v>6630</v>
      </c>
    </row>
    <row r="2654" spans="1:17" x14ac:dyDescent="0.35">
      <c r="A2654">
        <v>9493100234</v>
      </c>
      <c r="B2654" t="s">
        <v>6626</v>
      </c>
      <c r="C2654" t="s">
        <v>6356</v>
      </c>
      <c r="D2654">
        <v>200</v>
      </c>
      <c r="E2654" t="s">
        <v>6659</v>
      </c>
      <c r="F2654">
        <v>208</v>
      </c>
      <c r="G2654" t="s">
        <v>6628</v>
      </c>
      <c r="H2654" t="s">
        <v>6628</v>
      </c>
      <c r="I2654" t="s">
        <v>10942</v>
      </c>
      <c r="J2654" t="s">
        <v>6630</v>
      </c>
      <c r="L2654" t="s">
        <v>6529</v>
      </c>
      <c r="M2654" t="s">
        <v>6630</v>
      </c>
      <c r="N2654" t="s">
        <v>6630</v>
      </c>
      <c r="O2654" t="s">
        <v>10943</v>
      </c>
      <c r="P2654" t="s">
        <v>10944</v>
      </c>
      <c r="Q2654" t="s">
        <v>6630</v>
      </c>
    </row>
    <row r="2655" spans="1:17" x14ac:dyDescent="0.35">
      <c r="A2655">
        <v>9415112843</v>
      </c>
      <c r="B2655" t="s">
        <v>6626</v>
      </c>
      <c r="C2655" t="s">
        <v>6356</v>
      </c>
      <c r="D2655">
        <v>200</v>
      </c>
      <c r="E2655" t="s">
        <v>6366</v>
      </c>
      <c r="F2655">
        <v>207</v>
      </c>
      <c r="G2655" t="s">
        <v>176</v>
      </c>
      <c r="H2655">
        <v>705</v>
      </c>
      <c r="I2655" t="s">
        <v>10945</v>
      </c>
      <c r="J2655">
        <v>20800</v>
      </c>
      <c r="L2655" t="s">
        <v>6529</v>
      </c>
      <c r="M2655">
        <v>13194529</v>
      </c>
      <c r="N2655">
        <v>10546779</v>
      </c>
      <c r="O2655" t="s">
        <v>6630</v>
      </c>
      <c r="P2655" t="s">
        <v>6630</v>
      </c>
      <c r="Q2655">
        <v>700</v>
      </c>
    </row>
    <row r="2656" spans="1:17" x14ac:dyDescent="0.35">
      <c r="A2656">
        <v>9418114332</v>
      </c>
      <c r="B2656" t="s">
        <v>6626</v>
      </c>
      <c r="C2656" t="s">
        <v>6356</v>
      </c>
      <c r="D2656">
        <v>200</v>
      </c>
      <c r="E2656" t="s">
        <v>6701</v>
      </c>
      <c r="F2656">
        <v>500</v>
      </c>
      <c r="G2656" t="s">
        <v>7166</v>
      </c>
      <c r="H2656">
        <v>61</v>
      </c>
      <c r="I2656" t="s">
        <v>10946</v>
      </c>
      <c r="J2656">
        <v>12027</v>
      </c>
      <c r="L2656" t="s">
        <v>6529</v>
      </c>
      <c r="M2656">
        <v>10120428</v>
      </c>
      <c r="N2656">
        <v>10447383</v>
      </c>
      <c r="O2656" t="s">
        <v>6630</v>
      </c>
      <c r="P2656" t="s">
        <v>6630</v>
      </c>
      <c r="Q2656" t="s">
        <v>6630</v>
      </c>
    </row>
    <row r="2657" spans="1:17" x14ac:dyDescent="0.35">
      <c r="A2657">
        <v>3911110914</v>
      </c>
      <c r="B2657" t="s">
        <v>6626</v>
      </c>
      <c r="C2657" t="s">
        <v>6356</v>
      </c>
      <c r="D2657">
        <v>200</v>
      </c>
      <c r="E2657" t="s">
        <v>5245</v>
      </c>
      <c r="F2657">
        <v>202</v>
      </c>
      <c r="G2657" t="s">
        <v>5245</v>
      </c>
      <c r="H2657">
        <v>450</v>
      </c>
      <c r="I2657" t="s">
        <v>10947</v>
      </c>
      <c r="J2657">
        <v>20200</v>
      </c>
      <c r="L2657" t="s">
        <v>6529</v>
      </c>
      <c r="M2657">
        <v>13110938</v>
      </c>
      <c r="N2657" t="s">
        <v>6630</v>
      </c>
      <c r="O2657" t="s">
        <v>6630</v>
      </c>
      <c r="P2657" t="s">
        <v>6630</v>
      </c>
      <c r="Q2657">
        <v>610</v>
      </c>
    </row>
    <row r="2658" spans="1:17" x14ac:dyDescent="0.35">
      <c r="A2658">
        <v>9421115672</v>
      </c>
      <c r="B2658" t="s">
        <v>6334</v>
      </c>
      <c r="C2658" t="s">
        <v>6356</v>
      </c>
      <c r="D2658">
        <v>200</v>
      </c>
      <c r="E2658" t="s">
        <v>6645</v>
      </c>
      <c r="F2658">
        <v>201</v>
      </c>
      <c r="G2658" t="s">
        <v>6657</v>
      </c>
      <c r="H2658">
        <v>420</v>
      </c>
      <c r="I2658" t="s">
        <v>10948</v>
      </c>
      <c r="J2658">
        <v>20120</v>
      </c>
      <c r="L2658" t="s">
        <v>6529</v>
      </c>
      <c r="M2658">
        <v>14126587</v>
      </c>
      <c r="N2658" t="s">
        <v>6630</v>
      </c>
      <c r="O2658" t="s">
        <v>6630</v>
      </c>
      <c r="P2658" t="s">
        <v>6630</v>
      </c>
      <c r="Q2658" t="s">
        <v>6630</v>
      </c>
    </row>
    <row r="2659" spans="1:17" x14ac:dyDescent="0.35">
      <c r="A2659">
        <v>9414112617</v>
      </c>
      <c r="B2659" t="s">
        <v>6626</v>
      </c>
      <c r="C2659" t="s">
        <v>6356</v>
      </c>
      <c r="D2659">
        <v>200</v>
      </c>
      <c r="E2659" t="s">
        <v>6645</v>
      </c>
      <c r="F2659">
        <v>201</v>
      </c>
      <c r="G2659" t="s">
        <v>6638</v>
      </c>
      <c r="H2659">
        <v>415</v>
      </c>
      <c r="I2659" t="s">
        <v>10949</v>
      </c>
      <c r="J2659">
        <v>20115</v>
      </c>
      <c r="L2659" t="s">
        <v>6529</v>
      </c>
      <c r="M2659">
        <v>13118032</v>
      </c>
      <c r="N2659">
        <v>12959331</v>
      </c>
      <c r="O2659">
        <v>30250</v>
      </c>
      <c r="P2659" t="s">
        <v>6630</v>
      </c>
      <c r="Q2659" t="s">
        <v>6630</v>
      </c>
    </row>
    <row r="2660" spans="1:17" x14ac:dyDescent="0.35">
      <c r="A2660" t="s">
        <v>10950</v>
      </c>
      <c r="B2660" t="s">
        <v>6626</v>
      </c>
      <c r="C2660" t="s">
        <v>6628</v>
      </c>
      <c r="D2660" t="s">
        <v>6628</v>
      </c>
      <c r="E2660" t="s">
        <v>6628</v>
      </c>
      <c r="F2660" t="s">
        <v>6628</v>
      </c>
      <c r="G2660" t="s">
        <v>6628</v>
      </c>
      <c r="H2660" t="s">
        <v>6628</v>
      </c>
      <c r="I2660" t="s">
        <v>10951</v>
      </c>
      <c r="J2660" t="s">
        <v>6630</v>
      </c>
      <c r="L2660" t="s">
        <v>6526</v>
      </c>
      <c r="M2660" t="s">
        <v>6630</v>
      </c>
      <c r="N2660" t="s">
        <v>6630</v>
      </c>
      <c r="O2660" t="s">
        <v>6630</v>
      </c>
      <c r="P2660" t="s">
        <v>6630</v>
      </c>
      <c r="Q2660" t="s">
        <v>6630</v>
      </c>
    </row>
    <row r="2661" spans="1:17" x14ac:dyDescent="0.35">
      <c r="A2661">
        <v>8704108177</v>
      </c>
      <c r="B2661" t="s">
        <v>6626</v>
      </c>
      <c r="C2661" t="s">
        <v>7114</v>
      </c>
      <c r="D2661">
        <v>115</v>
      </c>
      <c r="E2661" t="s">
        <v>7114</v>
      </c>
      <c r="F2661">
        <v>115</v>
      </c>
      <c r="G2661" t="s">
        <v>4019</v>
      </c>
      <c r="H2661">
        <v>20</v>
      </c>
      <c r="I2661" t="s">
        <v>10952</v>
      </c>
      <c r="J2661">
        <v>11510</v>
      </c>
      <c r="L2661" t="s">
        <v>6529</v>
      </c>
      <c r="M2661">
        <v>10161158</v>
      </c>
      <c r="N2661">
        <v>10508158</v>
      </c>
      <c r="O2661" t="s">
        <v>6630</v>
      </c>
      <c r="P2661" t="s">
        <v>10953</v>
      </c>
      <c r="Q2661" t="s">
        <v>6630</v>
      </c>
    </row>
    <row r="2662" spans="1:17" x14ac:dyDescent="0.35">
      <c r="A2662" t="s">
        <v>10954</v>
      </c>
      <c r="B2662" t="s">
        <v>6334</v>
      </c>
      <c r="C2662" t="s">
        <v>6628</v>
      </c>
      <c r="D2662" t="s">
        <v>6628</v>
      </c>
      <c r="E2662" t="s">
        <v>6628</v>
      </c>
      <c r="F2662" t="s">
        <v>6628</v>
      </c>
      <c r="G2662" t="s">
        <v>6628</v>
      </c>
      <c r="H2662" t="s">
        <v>6628</v>
      </c>
      <c r="I2662" t="s">
        <v>10955</v>
      </c>
      <c r="J2662" t="s">
        <v>6630</v>
      </c>
      <c r="L2662" t="s">
        <v>6526</v>
      </c>
      <c r="M2662" t="s">
        <v>6630</v>
      </c>
      <c r="N2662" t="s">
        <v>6630</v>
      </c>
      <c r="O2662" t="s">
        <v>6630</v>
      </c>
      <c r="P2662" t="s">
        <v>6630</v>
      </c>
      <c r="Q2662" t="s">
        <v>6630</v>
      </c>
    </row>
    <row r="2663" spans="1:17" x14ac:dyDescent="0.35">
      <c r="A2663">
        <v>9401106724</v>
      </c>
      <c r="B2663" t="s">
        <v>6626</v>
      </c>
      <c r="C2663" t="s">
        <v>6356</v>
      </c>
      <c r="D2663">
        <v>200</v>
      </c>
      <c r="E2663" t="s">
        <v>6659</v>
      </c>
      <c r="F2663">
        <v>208</v>
      </c>
      <c r="G2663" t="s">
        <v>6724</v>
      </c>
      <c r="H2663">
        <v>323</v>
      </c>
      <c r="I2663" t="s">
        <v>10956</v>
      </c>
      <c r="J2663" t="s">
        <v>6630</v>
      </c>
      <c r="L2663" t="s">
        <v>6529</v>
      </c>
      <c r="M2663">
        <v>10171081</v>
      </c>
      <c r="N2663">
        <v>10114950</v>
      </c>
      <c r="O2663" t="s">
        <v>6630</v>
      </c>
      <c r="P2663" t="s">
        <v>10957</v>
      </c>
      <c r="Q2663" t="s">
        <v>6630</v>
      </c>
    </row>
    <row r="2664" spans="1:17" x14ac:dyDescent="0.35">
      <c r="A2664">
        <v>9412111113</v>
      </c>
      <c r="B2664" t="s">
        <v>6626</v>
      </c>
      <c r="C2664" t="s">
        <v>6356</v>
      </c>
      <c r="D2664">
        <v>200</v>
      </c>
      <c r="E2664" t="s">
        <v>6645</v>
      </c>
      <c r="F2664">
        <v>201</v>
      </c>
      <c r="G2664" t="s">
        <v>6638</v>
      </c>
      <c r="H2664">
        <v>415</v>
      </c>
      <c r="I2664" t="s">
        <v>10958</v>
      </c>
      <c r="J2664">
        <v>20115</v>
      </c>
      <c r="L2664" t="s">
        <v>6529</v>
      </c>
      <c r="M2664">
        <v>12182702</v>
      </c>
      <c r="N2664">
        <v>12642941</v>
      </c>
      <c r="O2664">
        <v>29500</v>
      </c>
      <c r="P2664" t="s">
        <v>6630</v>
      </c>
      <c r="Q2664" t="s">
        <v>6630</v>
      </c>
    </row>
    <row r="2665" spans="1:17" x14ac:dyDescent="0.35">
      <c r="A2665">
        <v>9401107116</v>
      </c>
      <c r="B2665" t="s">
        <v>6626</v>
      </c>
      <c r="C2665" t="s">
        <v>6356</v>
      </c>
      <c r="D2665">
        <v>200</v>
      </c>
      <c r="E2665" t="s">
        <v>6366</v>
      </c>
      <c r="F2665">
        <v>207</v>
      </c>
      <c r="G2665" t="s">
        <v>6662</v>
      </c>
      <c r="H2665">
        <v>720</v>
      </c>
      <c r="I2665" t="s">
        <v>10959</v>
      </c>
      <c r="J2665">
        <v>20800</v>
      </c>
      <c r="L2665" t="s">
        <v>6529</v>
      </c>
      <c r="M2665">
        <v>10007319</v>
      </c>
      <c r="N2665" t="s">
        <v>6630</v>
      </c>
      <c r="O2665" t="s">
        <v>10960</v>
      </c>
      <c r="P2665" t="s">
        <v>10961</v>
      </c>
      <c r="Q2665" t="s">
        <v>6630</v>
      </c>
    </row>
    <row r="2666" spans="1:17" x14ac:dyDescent="0.35">
      <c r="A2666">
        <v>9412111049</v>
      </c>
      <c r="B2666" t="s">
        <v>6626</v>
      </c>
      <c r="C2666" t="s">
        <v>6356</v>
      </c>
      <c r="D2666">
        <v>200</v>
      </c>
      <c r="E2666" t="s">
        <v>6366</v>
      </c>
      <c r="F2666">
        <v>207</v>
      </c>
      <c r="G2666" t="s">
        <v>6724</v>
      </c>
      <c r="H2666">
        <v>323</v>
      </c>
      <c r="I2666" t="s">
        <v>10962</v>
      </c>
      <c r="J2666">
        <v>20053</v>
      </c>
      <c r="L2666" t="s">
        <v>6529</v>
      </c>
      <c r="M2666">
        <v>10114950</v>
      </c>
      <c r="N2666">
        <v>10032305</v>
      </c>
      <c r="O2666" t="s">
        <v>6630</v>
      </c>
      <c r="P2666">
        <v>30008</v>
      </c>
      <c r="Q2666" t="s">
        <v>6630</v>
      </c>
    </row>
    <row r="2667" spans="1:17" x14ac:dyDescent="0.35">
      <c r="A2667">
        <v>9414112560</v>
      </c>
      <c r="B2667" t="s">
        <v>6626</v>
      </c>
      <c r="C2667" t="s">
        <v>6356</v>
      </c>
      <c r="D2667">
        <v>200</v>
      </c>
      <c r="E2667" t="s">
        <v>6366</v>
      </c>
      <c r="F2667">
        <v>207</v>
      </c>
      <c r="G2667" t="s">
        <v>6756</v>
      </c>
      <c r="H2667">
        <v>750</v>
      </c>
      <c r="I2667" t="s">
        <v>10963</v>
      </c>
      <c r="J2667">
        <v>20800</v>
      </c>
      <c r="L2667" t="s">
        <v>6529</v>
      </c>
      <c r="M2667">
        <v>10636580</v>
      </c>
      <c r="N2667">
        <v>10016301</v>
      </c>
      <c r="O2667" t="s">
        <v>6630</v>
      </c>
      <c r="P2667" t="s">
        <v>6630</v>
      </c>
      <c r="Q2667">
        <v>700</v>
      </c>
    </row>
    <row r="2668" spans="1:17" x14ac:dyDescent="0.35">
      <c r="A2668">
        <v>9417113795</v>
      </c>
      <c r="B2668" t="s">
        <v>6626</v>
      </c>
      <c r="C2668" t="s">
        <v>6356</v>
      </c>
      <c r="D2668">
        <v>200</v>
      </c>
      <c r="E2668" t="s">
        <v>6366</v>
      </c>
      <c r="F2668">
        <v>207</v>
      </c>
      <c r="G2668" t="s">
        <v>6934</v>
      </c>
      <c r="H2668">
        <v>800</v>
      </c>
      <c r="I2668" t="s">
        <v>10964</v>
      </c>
      <c r="J2668">
        <v>20800</v>
      </c>
      <c r="L2668" t="s">
        <v>6529</v>
      </c>
      <c r="M2668">
        <v>10014101</v>
      </c>
      <c r="N2668">
        <v>10150184</v>
      </c>
      <c r="O2668" t="s">
        <v>6630</v>
      </c>
      <c r="P2668" t="s">
        <v>6630</v>
      </c>
      <c r="Q2668">
        <v>700</v>
      </c>
    </row>
    <row r="2669" spans="1:17" x14ac:dyDescent="0.35">
      <c r="A2669">
        <v>9412110971</v>
      </c>
      <c r="B2669" t="s">
        <v>6626</v>
      </c>
      <c r="C2669" t="s">
        <v>6356</v>
      </c>
      <c r="D2669">
        <v>200</v>
      </c>
      <c r="E2669" t="s">
        <v>6366</v>
      </c>
      <c r="F2669">
        <v>207</v>
      </c>
      <c r="G2669" t="s">
        <v>6651</v>
      </c>
      <c r="H2669">
        <v>410</v>
      </c>
      <c r="I2669" t="s">
        <v>10965</v>
      </c>
      <c r="J2669">
        <v>20800</v>
      </c>
      <c r="L2669" t="s">
        <v>6529</v>
      </c>
      <c r="M2669">
        <v>10529952</v>
      </c>
      <c r="N2669">
        <v>12913288</v>
      </c>
      <c r="O2669" t="s">
        <v>6630</v>
      </c>
      <c r="P2669" t="s">
        <v>6630</v>
      </c>
      <c r="Q2669">
        <v>700</v>
      </c>
    </row>
    <row r="2670" spans="1:17" x14ac:dyDescent="0.35">
      <c r="A2670">
        <v>9495100685</v>
      </c>
      <c r="B2670" t="s">
        <v>6626</v>
      </c>
      <c r="C2670" t="s">
        <v>6356</v>
      </c>
      <c r="D2670">
        <v>200</v>
      </c>
      <c r="E2670" t="s">
        <v>6659</v>
      </c>
      <c r="F2670">
        <v>208</v>
      </c>
      <c r="G2670" t="s">
        <v>6628</v>
      </c>
      <c r="H2670" t="s">
        <v>6628</v>
      </c>
      <c r="I2670" t="s">
        <v>10966</v>
      </c>
      <c r="J2670" t="s">
        <v>6630</v>
      </c>
      <c r="L2670" t="s">
        <v>6529</v>
      </c>
      <c r="M2670" t="s">
        <v>6630</v>
      </c>
      <c r="N2670">
        <v>10017324</v>
      </c>
      <c r="O2670" t="s">
        <v>6630</v>
      </c>
      <c r="P2670" t="s">
        <v>6830</v>
      </c>
      <c r="Q2670" t="s">
        <v>6630</v>
      </c>
    </row>
    <row r="2671" spans="1:17" x14ac:dyDescent="0.35">
      <c r="A2671">
        <v>3522115956</v>
      </c>
      <c r="B2671" t="s">
        <v>6626</v>
      </c>
      <c r="C2671" t="s">
        <v>6356</v>
      </c>
      <c r="D2671">
        <v>200</v>
      </c>
      <c r="E2671" t="s">
        <v>5245</v>
      </c>
      <c r="F2671">
        <v>202</v>
      </c>
      <c r="G2671" t="s">
        <v>5245</v>
      </c>
      <c r="H2671">
        <v>450</v>
      </c>
      <c r="I2671" t="s">
        <v>10967</v>
      </c>
      <c r="J2671">
        <v>20200</v>
      </c>
      <c r="L2671" t="s">
        <v>6529</v>
      </c>
      <c r="M2671">
        <v>16081159</v>
      </c>
      <c r="N2671">
        <v>10558147</v>
      </c>
      <c r="O2671" t="s">
        <v>6630</v>
      </c>
      <c r="P2671" t="s">
        <v>6630</v>
      </c>
      <c r="Q2671" t="s">
        <v>6630</v>
      </c>
    </row>
    <row r="2672" spans="1:17" x14ac:dyDescent="0.35">
      <c r="A2672">
        <v>9406108774</v>
      </c>
      <c r="B2672" t="s">
        <v>6626</v>
      </c>
      <c r="C2672" t="s">
        <v>6356</v>
      </c>
      <c r="D2672">
        <v>200</v>
      </c>
      <c r="E2672" t="s">
        <v>6357</v>
      </c>
      <c r="F2672">
        <v>209</v>
      </c>
      <c r="G2672" t="s">
        <v>1998</v>
      </c>
      <c r="H2672">
        <v>335</v>
      </c>
      <c r="I2672" t="s">
        <v>10968</v>
      </c>
      <c r="J2672">
        <v>13840</v>
      </c>
      <c r="L2672" t="s">
        <v>6529</v>
      </c>
      <c r="M2672">
        <v>10007256</v>
      </c>
      <c r="N2672">
        <v>10135697</v>
      </c>
      <c r="O2672" t="s">
        <v>6630</v>
      </c>
      <c r="P2672" t="s">
        <v>6630</v>
      </c>
      <c r="Q2672">
        <v>700</v>
      </c>
    </row>
    <row r="2673" spans="1:17" x14ac:dyDescent="0.35">
      <c r="A2673">
        <v>9414112215</v>
      </c>
      <c r="B2673" t="s">
        <v>6626</v>
      </c>
      <c r="C2673" t="s">
        <v>6356</v>
      </c>
      <c r="D2673">
        <v>200</v>
      </c>
      <c r="E2673" t="s">
        <v>6645</v>
      </c>
      <c r="F2673">
        <v>201</v>
      </c>
      <c r="G2673" t="s">
        <v>6657</v>
      </c>
      <c r="H2673">
        <v>420</v>
      </c>
      <c r="I2673" t="s">
        <v>10969</v>
      </c>
      <c r="J2673" t="s">
        <v>6630</v>
      </c>
      <c r="L2673" t="s">
        <v>6529</v>
      </c>
      <c r="M2673">
        <v>11901453</v>
      </c>
      <c r="N2673">
        <v>11422014</v>
      </c>
      <c r="O2673" t="s">
        <v>6630</v>
      </c>
      <c r="P2673" t="s">
        <v>6630</v>
      </c>
      <c r="Q2673">
        <v>100</v>
      </c>
    </row>
    <row r="2674" spans="1:17" x14ac:dyDescent="0.35">
      <c r="A2674">
        <v>9421115776</v>
      </c>
      <c r="B2674" t="s">
        <v>6626</v>
      </c>
      <c r="C2674" t="s">
        <v>6356</v>
      </c>
      <c r="D2674">
        <v>200</v>
      </c>
      <c r="E2674" t="s">
        <v>6645</v>
      </c>
      <c r="F2674">
        <v>201</v>
      </c>
      <c r="G2674" t="s">
        <v>6657</v>
      </c>
      <c r="H2674">
        <v>420</v>
      </c>
      <c r="I2674" t="s">
        <v>10970</v>
      </c>
      <c r="J2674">
        <v>20120</v>
      </c>
      <c r="L2674" t="s">
        <v>6529</v>
      </c>
      <c r="M2674">
        <v>12958806</v>
      </c>
      <c r="N2674" t="s">
        <v>6630</v>
      </c>
      <c r="O2674" t="s">
        <v>6630</v>
      </c>
      <c r="P2674" t="s">
        <v>6630</v>
      </c>
      <c r="Q2674" t="s">
        <v>6630</v>
      </c>
    </row>
    <row r="2675" spans="1:17" x14ac:dyDescent="0.35">
      <c r="A2675">
        <v>9411110539</v>
      </c>
      <c r="B2675" t="s">
        <v>6626</v>
      </c>
      <c r="C2675" t="s">
        <v>6356</v>
      </c>
      <c r="D2675">
        <v>200</v>
      </c>
      <c r="E2675" t="s">
        <v>6366</v>
      </c>
      <c r="F2675">
        <v>207</v>
      </c>
      <c r="G2675" t="s">
        <v>6638</v>
      </c>
      <c r="H2675">
        <v>415</v>
      </c>
      <c r="I2675" t="s">
        <v>10971</v>
      </c>
      <c r="J2675">
        <v>20115</v>
      </c>
      <c r="L2675" t="s">
        <v>6529</v>
      </c>
      <c r="M2675">
        <v>12945618</v>
      </c>
      <c r="N2675">
        <v>11458332</v>
      </c>
      <c r="O2675">
        <v>28443</v>
      </c>
      <c r="P2675" t="s">
        <v>6630</v>
      </c>
      <c r="Q2675" t="s">
        <v>6630</v>
      </c>
    </row>
    <row r="2676" spans="1:17" x14ac:dyDescent="0.35">
      <c r="A2676">
        <v>9400106616</v>
      </c>
      <c r="B2676" t="s">
        <v>6626</v>
      </c>
      <c r="C2676" t="s">
        <v>6356</v>
      </c>
      <c r="D2676">
        <v>200</v>
      </c>
      <c r="E2676" t="s">
        <v>5245</v>
      </c>
      <c r="F2676">
        <v>202</v>
      </c>
      <c r="G2676" t="s">
        <v>5245</v>
      </c>
      <c r="H2676">
        <v>450</v>
      </c>
      <c r="I2676" t="s">
        <v>10972</v>
      </c>
      <c r="J2676" t="s">
        <v>6630</v>
      </c>
      <c r="L2676" t="s">
        <v>6529</v>
      </c>
      <c r="M2676">
        <v>10451956</v>
      </c>
      <c r="N2676">
        <v>10506195</v>
      </c>
      <c r="O2676" t="s">
        <v>7280</v>
      </c>
      <c r="P2676" t="s">
        <v>6647</v>
      </c>
      <c r="Q2676" t="s">
        <v>6630</v>
      </c>
    </row>
    <row r="2677" spans="1:17" x14ac:dyDescent="0.35">
      <c r="A2677">
        <v>9415112917</v>
      </c>
      <c r="B2677" t="s">
        <v>6626</v>
      </c>
      <c r="C2677" t="s">
        <v>6356</v>
      </c>
      <c r="D2677">
        <v>200</v>
      </c>
      <c r="E2677" t="s">
        <v>6645</v>
      </c>
      <c r="F2677">
        <v>201</v>
      </c>
      <c r="G2677" t="s">
        <v>6638</v>
      </c>
      <c r="H2677">
        <v>415</v>
      </c>
      <c r="I2677" t="s">
        <v>10973</v>
      </c>
      <c r="J2677">
        <v>20115</v>
      </c>
      <c r="L2677" t="s">
        <v>6529</v>
      </c>
      <c r="M2677">
        <v>13150526</v>
      </c>
      <c r="N2677">
        <v>12623037</v>
      </c>
      <c r="O2677" t="s">
        <v>6630</v>
      </c>
      <c r="P2677" t="s">
        <v>6630</v>
      </c>
      <c r="Q2677" t="s">
        <v>6630</v>
      </c>
    </row>
    <row r="2678" spans="1:17" x14ac:dyDescent="0.35">
      <c r="A2678">
        <v>3914112114</v>
      </c>
      <c r="B2678" t="s">
        <v>6626</v>
      </c>
      <c r="C2678" t="s">
        <v>6356</v>
      </c>
      <c r="D2678">
        <v>200</v>
      </c>
      <c r="E2678" t="s">
        <v>5245</v>
      </c>
      <c r="F2678">
        <v>202</v>
      </c>
      <c r="G2678" t="s">
        <v>5245</v>
      </c>
      <c r="H2678">
        <v>450</v>
      </c>
      <c r="I2678" t="s">
        <v>10974</v>
      </c>
      <c r="J2678">
        <v>20205</v>
      </c>
      <c r="L2678" t="s">
        <v>6529</v>
      </c>
      <c r="M2678">
        <v>13110938</v>
      </c>
      <c r="N2678" t="s">
        <v>6630</v>
      </c>
      <c r="O2678" t="s">
        <v>6630</v>
      </c>
      <c r="P2678" t="s">
        <v>6630</v>
      </c>
      <c r="Q2678">
        <v>610</v>
      </c>
    </row>
    <row r="2679" spans="1:17" x14ac:dyDescent="0.35">
      <c r="A2679">
        <v>3593100253</v>
      </c>
      <c r="B2679" t="s">
        <v>6626</v>
      </c>
      <c r="C2679" t="s">
        <v>6356</v>
      </c>
      <c r="D2679">
        <v>200</v>
      </c>
      <c r="E2679" t="s">
        <v>488</v>
      </c>
      <c r="F2679">
        <v>203</v>
      </c>
      <c r="G2679" t="s">
        <v>6628</v>
      </c>
      <c r="H2679" t="s">
        <v>6628</v>
      </c>
      <c r="I2679" t="s">
        <v>10975</v>
      </c>
      <c r="J2679" t="s">
        <v>6630</v>
      </c>
      <c r="L2679" t="s">
        <v>6529</v>
      </c>
      <c r="M2679" t="s">
        <v>6630</v>
      </c>
      <c r="N2679" t="s">
        <v>6630</v>
      </c>
      <c r="O2679" t="s">
        <v>10976</v>
      </c>
      <c r="P2679" t="s">
        <v>10977</v>
      </c>
      <c r="Q2679" t="s">
        <v>6630</v>
      </c>
    </row>
    <row r="2680" spans="1:17" x14ac:dyDescent="0.35">
      <c r="A2680">
        <v>9423116490</v>
      </c>
      <c r="B2680" t="s">
        <v>6626</v>
      </c>
      <c r="C2680" t="s">
        <v>6356</v>
      </c>
      <c r="D2680">
        <v>200</v>
      </c>
      <c r="E2680" t="s">
        <v>6366</v>
      </c>
      <c r="F2680">
        <v>207</v>
      </c>
      <c r="G2680" t="s">
        <v>3257</v>
      </c>
      <c r="H2680">
        <v>788</v>
      </c>
      <c r="I2680" t="s">
        <v>10978</v>
      </c>
      <c r="J2680">
        <v>20800</v>
      </c>
      <c r="L2680" t="s">
        <v>6529</v>
      </c>
      <c r="M2680">
        <v>10015354</v>
      </c>
      <c r="N2680">
        <v>10692389</v>
      </c>
      <c r="O2680" t="s">
        <v>6630</v>
      </c>
      <c r="P2680" t="s">
        <v>6630</v>
      </c>
      <c r="Q2680">
        <v>700</v>
      </c>
    </row>
    <row r="2681" spans="1:17" x14ac:dyDescent="0.35">
      <c r="A2681">
        <v>29301</v>
      </c>
      <c r="B2681" t="s">
        <v>6334</v>
      </c>
      <c r="C2681" t="s">
        <v>6356</v>
      </c>
      <c r="D2681">
        <v>200</v>
      </c>
      <c r="E2681" t="s">
        <v>6366</v>
      </c>
      <c r="F2681">
        <v>207</v>
      </c>
      <c r="G2681" t="s">
        <v>1357</v>
      </c>
      <c r="H2681">
        <v>745</v>
      </c>
      <c r="I2681" t="s">
        <v>10979</v>
      </c>
      <c r="J2681">
        <v>29200</v>
      </c>
      <c r="L2681" t="s">
        <v>6526</v>
      </c>
      <c r="M2681">
        <v>10014468</v>
      </c>
      <c r="N2681">
        <v>10014469</v>
      </c>
      <c r="O2681" t="s">
        <v>9910</v>
      </c>
      <c r="P2681" t="s">
        <v>9911</v>
      </c>
      <c r="Q2681" t="s">
        <v>6630</v>
      </c>
    </row>
    <row r="2682" spans="1:17" x14ac:dyDescent="0.35">
      <c r="A2682" t="s">
        <v>10980</v>
      </c>
      <c r="B2682" t="s">
        <v>6626</v>
      </c>
      <c r="C2682" t="s">
        <v>6628</v>
      </c>
      <c r="D2682" t="s">
        <v>6628</v>
      </c>
      <c r="E2682" t="s">
        <v>6628</v>
      </c>
      <c r="F2682" t="s">
        <v>6628</v>
      </c>
      <c r="G2682" t="s">
        <v>6628</v>
      </c>
      <c r="H2682" t="s">
        <v>6628</v>
      </c>
      <c r="I2682" t="s">
        <v>10981</v>
      </c>
      <c r="J2682" t="s">
        <v>6630</v>
      </c>
      <c r="L2682" t="s">
        <v>6529</v>
      </c>
      <c r="M2682" t="s">
        <v>6630</v>
      </c>
      <c r="N2682" t="s">
        <v>6630</v>
      </c>
      <c r="O2682" t="s">
        <v>7821</v>
      </c>
      <c r="P2682" t="s">
        <v>6630</v>
      </c>
      <c r="Q2682" t="s">
        <v>6630</v>
      </c>
    </row>
    <row r="2683" spans="1:17" x14ac:dyDescent="0.35">
      <c r="A2683">
        <v>6805108470</v>
      </c>
      <c r="B2683" t="s">
        <v>6626</v>
      </c>
      <c r="C2683" t="s">
        <v>6356</v>
      </c>
      <c r="D2683">
        <v>200</v>
      </c>
      <c r="E2683" t="s">
        <v>5245</v>
      </c>
      <c r="F2683">
        <v>202</v>
      </c>
      <c r="G2683" t="s">
        <v>5245</v>
      </c>
      <c r="H2683">
        <v>450</v>
      </c>
      <c r="I2683" t="s">
        <v>10982</v>
      </c>
      <c r="J2683" t="s">
        <v>6630</v>
      </c>
      <c r="L2683" t="s">
        <v>6529</v>
      </c>
      <c r="M2683">
        <v>10703404</v>
      </c>
      <c r="N2683">
        <v>10177432</v>
      </c>
      <c r="O2683" t="s">
        <v>6630</v>
      </c>
      <c r="P2683" t="s">
        <v>10983</v>
      </c>
      <c r="Q2683" t="s">
        <v>6630</v>
      </c>
    </row>
    <row r="2684" spans="1:17" x14ac:dyDescent="0.35">
      <c r="A2684">
        <v>9424116707</v>
      </c>
      <c r="B2684" t="s">
        <v>6334</v>
      </c>
      <c r="C2684" t="s">
        <v>6540</v>
      </c>
      <c r="D2684">
        <v>131</v>
      </c>
      <c r="E2684" t="s">
        <v>6540</v>
      </c>
      <c r="F2684">
        <v>309</v>
      </c>
      <c r="G2684" t="s">
        <v>2845</v>
      </c>
      <c r="H2684">
        <v>107</v>
      </c>
      <c r="I2684" t="s">
        <v>10984</v>
      </c>
      <c r="J2684" t="s">
        <v>6630</v>
      </c>
      <c r="L2684" t="s">
        <v>6529</v>
      </c>
      <c r="M2684">
        <v>10181343</v>
      </c>
      <c r="N2684">
        <v>13169059</v>
      </c>
      <c r="O2684" t="s">
        <v>6630</v>
      </c>
      <c r="P2684" t="s">
        <v>6630</v>
      </c>
      <c r="Q2684">
        <v>700</v>
      </c>
    </row>
    <row r="2685" spans="1:17" x14ac:dyDescent="0.35">
      <c r="A2685" t="s">
        <v>10985</v>
      </c>
      <c r="B2685" t="s">
        <v>6626</v>
      </c>
      <c r="C2685" t="s">
        <v>6628</v>
      </c>
      <c r="D2685" t="s">
        <v>6628</v>
      </c>
      <c r="E2685" t="s">
        <v>6628</v>
      </c>
      <c r="F2685" t="s">
        <v>6628</v>
      </c>
      <c r="G2685" t="s">
        <v>6628</v>
      </c>
      <c r="H2685" t="s">
        <v>6628</v>
      </c>
      <c r="I2685" t="s">
        <v>10986</v>
      </c>
      <c r="J2685" t="s">
        <v>6630</v>
      </c>
      <c r="L2685" t="s">
        <v>6529</v>
      </c>
      <c r="M2685" t="s">
        <v>6630</v>
      </c>
      <c r="N2685" t="s">
        <v>6630</v>
      </c>
      <c r="O2685" t="s">
        <v>6630</v>
      </c>
      <c r="P2685" t="s">
        <v>6630</v>
      </c>
      <c r="Q2685" t="s">
        <v>6630</v>
      </c>
    </row>
    <row r="2686" spans="1:17" x14ac:dyDescent="0.35">
      <c r="A2686">
        <v>9410110199</v>
      </c>
      <c r="B2686" t="s">
        <v>6626</v>
      </c>
      <c r="C2686" t="s">
        <v>6540</v>
      </c>
      <c r="D2686">
        <v>131</v>
      </c>
      <c r="E2686" t="s">
        <v>6540</v>
      </c>
      <c r="F2686">
        <v>309</v>
      </c>
      <c r="G2686" t="s">
        <v>10895</v>
      </c>
      <c r="H2686">
        <v>960</v>
      </c>
      <c r="I2686" t="s">
        <v>10987</v>
      </c>
      <c r="J2686">
        <v>13200</v>
      </c>
      <c r="L2686" t="s">
        <v>6529</v>
      </c>
      <c r="M2686">
        <v>11101464</v>
      </c>
      <c r="N2686" t="s">
        <v>6630</v>
      </c>
      <c r="O2686" t="s">
        <v>6630</v>
      </c>
      <c r="P2686" t="s">
        <v>6630</v>
      </c>
      <c r="Q2686">
        <v>100</v>
      </c>
    </row>
    <row r="2687" spans="1:17" x14ac:dyDescent="0.35">
      <c r="A2687">
        <v>9415113243</v>
      </c>
      <c r="B2687" t="s">
        <v>6626</v>
      </c>
      <c r="C2687" t="s">
        <v>6356</v>
      </c>
      <c r="D2687">
        <v>200</v>
      </c>
      <c r="E2687" t="s">
        <v>6357</v>
      </c>
      <c r="F2687">
        <v>209</v>
      </c>
      <c r="G2687" t="s">
        <v>10198</v>
      </c>
      <c r="H2687">
        <v>318</v>
      </c>
      <c r="I2687" t="s">
        <v>10988</v>
      </c>
      <c r="J2687">
        <v>25000</v>
      </c>
      <c r="L2687" t="s">
        <v>6529</v>
      </c>
      <c r="M2687">
        <v>11262381</v>
      </c>
      <c r="N2687" t="s">
        <v>6630</v>
      </c>
      <c r="O2687" t="s">
        <v>10989</v>
      </c>
      <c r="P2687" t="s">
        <v>6630</v>
      </c>
      <c r="Q2687" t="s">
        <v>6630</v>
      </c>
    </row>
    <row r="2688" spans="1:17" x14ac:dyDescent="0.35">
      <c r="A2688">
        <v>3513111768</v>
      </c>
      <c r="B2688" t="s">
        <v>6626</v>
      </c>
      <c r="C2688" t="s">
        <v>6356</v>
      </c>
      <c r="D2688">
        <v>200</v>
      </c>
      <c r="E2688" t="s">
        <v>5245</v>
      </c>
      <c r="F2688">
        <v>202</v>
      </c>
      <c r="G2688" t="s">
        <v>5245</v>
      </c>
      <c r="H2688">
        <v>450</v>
      </c>
      <c r="I2688" t="s">
        <v>10990</v>
      </c>
      <c r="J2688">
        <v>20200</v>
      </c>
      <c r="L2688" t="s">
        <v>6529</v>
      </c>
      <c r="M2688">
        <v>11533224</v>
      </c>
      <c r="N2688" t="s">
        <v>6630</v>
      </c>
      <c r="O2688" t="s">
        <v>10991</v>
      </c>
      <c r="P2688" t="s">
        <v>6630</v>
      </c>
      <c r="Q2688" t="s">
        <v>6630</v>
      </c>
    </row>
    <row r="2689" spans="1:17" x14ac:dyDescent="0.35">
      <c r="A2689">
        <v>9422115990</v>
      </c>
      <c r="B2689" t="s">
        <v>6334</v>
      </c>
      <c r="C2689" t="s">
        <v>8365</v>
      </c>
      <c r="D2689">
        <v>105</v>
      </c>
      <c r="E2689" t="s">
        <v>6628</v>
      </c>
      <c r="F2689" t="s">
        <v>6628</v>
      </c>
      <c r="G2689" t="s">
        <v>8367</v>
      </c>
      <c r="H2689">
        <v>5</v>
      </c>
      <c r="I2689" t="s">
        <v>10992</v>
      </c>
      <c r="J2689">
        <v>10500</v>
      </c>
      <c r="L2689" t="s">
        <v>6529</v>
      </c>
      <c r="M2689">
        <v>10140613</v>
      </c>
      <c r="N2689" t="s">
        <v>6630</v>
      </c>
      <c r="O2689" t="s">
        <v>6630</v>
      </c>
      <c r="P2689" t="s">
        <v>6630</v>
      </c>
      <c r="Q2689">
        <v>700</v>
      </c>
    </row>
    <row r="2690" spans="1:17" x14ac:dyDescent="0.35">
      <c r="A2690">
        <v>9413111974</v>
      </c>
      <c r="B2690" t="s">
        <v>6626</v>
      </c>
      <c r="C2690" t="s">
        <v>6356</v>
      </c>
      <c r="D2690">
        <v>200</v>
      </c>
      <c r="E2690" t="s">
        <v>6357</v>
      </c>
      <c r="F2690">
        <v>209</v>
      </c>
      <c r="G2690" t="s">
        <v>1998</v>
      </c>
      <c r="H2690">
        <v>335</v>
      </c>
      <c r="I2690" t="s">
        <v>10993</v>
      </c>
      <c r="J2690">
        <v>13800</v>
      </c>
      <c r="L2690" t="s">
        <v>6529</v>
      </c>
      <c r="M2690">
        <v>10094581</v>
      </c>
      <c r="N2690">
        <v>10795960</v>
      </c>
      <c r="O2690" t="s">
        <v>10994</v>
      </c>
      <c r="P2690" t="s">
        <v>8587</v>
      </c>
      <c r="Q2690" t="s">
        <v>6630</v>
      </c>
    </row>
    <row r="2691" spans="1:17" x14ac:dyDescent="0.35">
      <c r="A2691">
        <v>9416113561</v>
      </c>
      <c r="B2691" t="s">
        <v>6626</v>
      </c>
      <c r="C2691" t="s">
        <v>6356</v>
      </c>
      <c r="D2691">
        <v>200</v>
      </c>
      <c r="E2691" t="s">
        <v>5245</v>
      </c>
      <c r="F2691">
        <v>202</v>
      </c>
      <c r="G2691" t="s">
        <v>5245</v>
      </c>
      <c r="H2691">
        <v>450</v>
      </c>
      <c r="I2691" t="s">
        <v>10995</v>
      </c>
      <c r="J2691">
        <v>20200</v>
      </c>
      <c r="L2691" t="s">
        <v>6529</v>
      </c>
      <c r="M2691">
        <v>14033858</v>
      </c>
      <c r="N2691">
        <v>10973834</v>
      </c>
      <c r="O2691">
        <v>31284</v>
      </c>
      <c r="P2691" t="s">
        <v>6630</v>
      </c>
      <c r="Q2691" t="s">
        <v>6630</v>
      </c>
    </row>
    <row r="2692" spans="1:17" x14ac:dyDescent="0.35">
      <c r="A2692">
        <v>8702107041</v>
      </c>
      <c r="B2692" t="s">
        <v>6626</v>
      </c>
      <c r="C2692" t="s">
        <v>6356</v>
      </c>
      <c r="D2692">
        <v>200</v>
      </c>
      <c r="E2692" t="s">
        <v>5245</v>
      </c>
      <c r="F2692">
        <v>202</v>
      </c>
      <c r="G2692" t="s">
        <v>5245</v>
      </c>
      <c r="H2692">
        <v>450</v>
      </c>
      <c r="I2692" t="s">
        <v>10996</v>
      </c>
      <c r="J2692">
        <v>20200</v>
      </c>
      <c r="L2692" t="s">
        <v>6529</v>
      </c>
      <c r="M2692" t="s">
        <v>6630</v>
      </c>
      <c r="N2692" t="s">
        <v>6630</v>
      </c>
      <c r="O2692" t="s">
        <v>6630</v>
      </c>
      <c r="P2692" t="s">
        <v>10997</v>
      </c>
      <c r="Q2692" t="s">
        <v>6630</v>
      </c>
    </row>
    <row r="2693" spans="1:17" x14ac:dyDescent="0.35">
      <c r="A2693">
        <v>8701106894</v>
      </c>
      <c r="B2693" t="s">
        <v>6626</v>
      </c>
      <c r="C2693" t="s">
        <v>6356</v>
      </c>
      <c r="D2693">
        <v>200</v>
      </c>
      <c r="E2693" t="s">
        <v>6366</v>
      </c>
      <c r="F2693">
        <v>207</v>
      </c>
      <c r="G2693" t="s">
        <v>1357</v>
      </c>
      <c r="H2693">
        <v>745</v>
      </c>
      <c r="I2693" t="s">
        <v>10998</v>
      </c>
      <c r="J2693">
        <v>29000</v>
      </c>
      <c r="L2693" t="s">
        <v>6529</v>
      </c>
      <c r="M2693" t="s">
        <v>6630</v>
      </c>
      <c r="N2693" t="s">
        <v>6630</v>
      </c>
      <c r="O2693" t="s">
        <v>10999</v>
      </c>
      <c r="P2693" t="s">
        <v>11000</v>
      </c>
      <c r="Q2693" t="s">
        <v>6630</v>
      </c>
    </row>
    <row r="2694" spans="1:17" x14ac:dyDescent="0.35">
      <c r="A2694">
        <v>3902107450</v>
      </c>
      <c r="B2694" t="s">
        <v>6626</v>
      </c>
      <c r="C2694" t="s">
        <v>6356</v>
      </c>
      <c r="D2694">
        <v>200</v>
      </c>
      <c r="E2694" t="s">
        <v>5245</v>
      </c>
      <c r="F2694">
        <v>202</v>
      </c>
      <c r="G2694" t="s">
        <v>5245</v>
      </c>
      <c r="H2694">
        <v>450</v>
      </c>
      <c r="I2694" t="s">
        <v>11001</v>
      </c>
      <c r="J2694" t="s">
        <v>6630</v>
      </c>
      <c r="L2694" t="s">
        <v>6529</v>
      </c>
      <c r="M2694" t="s">
        <v>6630</v>
      </c>
      <c r="N2694">
        <v>10507180</v>
      </c>
      <c r="O2694" t="s">
        <v>7252</v>
      </c>
      <c r="P2694" t="s">
        <v>6670</v>
      </c>
      <c r="Q2694" t="s">
        <v>6630</v>
      </c>
    </row>
    <row r="2695" spans="1:17" x14ac:dyDescent="0.35">
      <c r="A2695">
        <v>9412111269</v>
      </c>
      <c r="B2695" t="s">
        <v>6626</v>
      </c>
      <c r="C2695" t="s">
        <v>6356</v>
      </c>
      <c r="D2695">
        <v>200</v>
      </c>
      <c r="E2695" t="s">
        <v>6645</v>
      </c>
      <c r="F2695">
        <v>201</v>
      </c>
      <c r="G2695" t="s">
        <v>6869</v>
      </c>
      <c r="H2695">
        <v>607</v>
      </c>
      <c r="I2695" t="s">
        <v>11002</v>
      </c>
      <c r="J2695" t="s">
        <v>6630</v>
      </c>
      <c r="L2695" t="s">
        <v>6529</v>
      </c>
      <c r="M2695">
        <v>12959331</v>
      </c>
      <c r="N2695">
        <v>12946784</v>
      </c>
      <c r="O2695">
        <v>31017</v>
      </c>
      <c r="P2695" t="s">
        <v>6630</v>
      </c>
      <c r="Q2695" t="s">
        <v>6630</v>
      </c>
    </row>
    <row r="2696" spans="1:17" x14ac:dyDescent="0.35">
      <c r="A2696" t="s">
        <v>11003</v>
      </c>
      <c r="B2696" t="s">
        <v>6626</v>
      </c>
      <c r="C2696" t="s">
        <v>6628</v>
      </c>
      <c r="D2696" t="s">
        <v>6628</v>
      </c>
      <c r="E2696" t="s">
        <v>6628</v>
      </c>
      <c r="F2696" t="s">
        <v>6628</v>
      </c>
      <c r="G2696" t="s">
        <v>6628</v>
      </c>
      <c r="H2696" t="s">
        <v>6628</v>
      </c>
      <c r="I2696" t="s">
        <v>11004</v>
      </c>
      <c r="J2696" t="s">
        <v>6630</v>
      </c>
      <c r="L2696" t="s">
        <v>6529</v>
      </c>
      <c r="M2696" t="s">
        <v>6630</v>
      </c>
      <c r="N2696" t="s">
        <v>6630</v>
      </c>
      <c r="O2696" t="s">
        <v>6630</v>
      </c>
      <c r="P2696" t="s">
        <v>6630</v>
      </c>
      <c r="Q2696" t="s">
        <v>6630</v>
      </c>
    </row>
    <row r="2697" spans="1:17" x14ac:dyDescent="0.35">
      <c r="A2697" t="s">
        <v>11005</v>
      </c>
      <c r="B2697" t="s">
        <v>6626</v>
      </c>
      <c r="C2697" t="s">
        <v>6628</v>
      </c>
      <c r="D2697" t="s">
        <v>6628</v>
      </c>
      <c r="E2697" t="s">
        <v>6628</v>
      </c>
      <c r="F2697" t="s">
        <v>6628</v>
      </c>
      <c r="G2697" t="s">
        <v>6628</v>
      </c>
      <c r="H2697" t="s">
        <v>6628</v>
      </c>
      <c r="I2697" t="s">
        <v>11006</v>
      </c>
      <c r="J2697" t="s">
        <v>6630</v>
      </c>
      <c r="L2697" t="s">
        <v>6526</v>
      </c>
      <c r="M2697" t="s">
        <v>6630</v>
      </c>
      <c r="N2697" t="s">
        <v>6630</v>
      </c>
      <c r="O2697" t="s">
        <v>6630</v>
      </c>
      <c r="P2697" t="s">
        <v>6630</v>
      </c>
      <c r="Q2697" t="s">
        <v>6630</v>
      </c>
    </row>
    <row r="2698" spans="1:17" x14ac:dyDescent="0.35">
      <c r="A2698" t="s">
        <v>11007</v>
      </c>
      <c r="B2698" t="s">
        <v>6626</v>
      </c>
      <c r="C2698" t="s">
        <v>6628</v>
      </c>
      <c r="D2698" t="s">
        <v>6628</v>
      </c>
      <c r="E2698" t="s">
        <v>6628</v>
      </c>
      <c r="F2698" t="s">
        <v>6628</v>
      </c>
      <c r="G2698" t="s">
        <v>6628</v>
      </c>
      <c r="H2698" t="s">
        <v>6628</v>
      </c>
      <c r="I2698" t="s">
        <v>11008</v>
      </c>
      <c r="J2698" t="s">
        <v>6630</v>
      </c>
      <c r="L2698" t="s">
        <v>6526</v>
      </c>
      <c r="M2698" t="s">
        <v>6630</v>
      </c>
      <c r="N2698" t="s">
        <v>6630</v>
      </c>
      <c r="O2698" t="s">
        <v>6630</v>
      </c>
      <c r="P2698" t="s">
        <v>6630</v>
      </c>
      <c r="Q2698" t="s">
        <v>6630</v>
      </c>
    </row>
    <row r="2699" spans="1:17" x14ac:dyDescent="0.35">
      <c r="A2699">
        <v>9407109107</v>
      </c>
      <c r="B2699" t="s">
        <v>6626</v>
      </c>
      <c r="C2699" t="s">
        <v>6356</v>
      </c>
      <c r="D2699">
        <v>200</v>
      </c>
      <c r="E2699" t="s">
        <v>6659</v>
      </c>
      <c r="F2699">
        <v>208</v>
      </c>
      <c r="G2699" t="s">
        <v>6696</v>
      </c>
      <c r="H2699">
        <v>322</v>
      </c>
      <c r="I2699" t="s">
        <v>11009</v>
      </c>
      <c r="J2699">
        <v>13800</v>
      </c>
      <c r="L2699" t="s">
        <v>6529</v>
      </c>
      <c r="M2699">
        <v>11882678</v>
      </c>
      <c r="N2699">
        <v>12217549</v>
      </c>
      <c r="O2699" t="s">
        <v>11010</v>
      </c>
      <c r="P2699">
        <v>13778.804011</v>
      </c>
      <c r="Q2699">
        <v>700</v>
      </c>
    </row>
    <row r="2700" spans="1:17" x14ac:dyDescent="0.35">
      <c r="A2700">
        <v>9412111075</v>
      </c>
      <c r="B2700" t="s">
        <v>6626</v>
      </c>
      <c r="C2700" t="s">
        <v>6356</v>
      </c>
      <c r="D2700">
        <v>200</v>
      </c>
      <c r="E2700" t="s">
        <v>6366</v>
      </c>
      <c r="F2700">
        <v>207</v>
      </c>
      <c r="G2700" t="s">
        <v>176</v>
      </c>
      <c r="H2700">
        <v>705</v>
      </c>
      <c r="I2700" t="s">
        <v>11011</v>
      </c>
      <c r="J2700">
        <v>20800</v>
      </c>
      <c r="L2700" t="s">
        <v>6529</v>
      </c>
      <c r="M2700">
        <v>10007373</v>
      </c>
      <c r="N2700">
        <v>10008027</v>
      </c>
      <c r="O2700" t="s">
        <v>11012</v>
      </c>
      <c r="P2700" t="s">
        <v>6630</v>
      </c>
      <c r="Q2700">
        <v>700</v>
      </c>
    </row>
    <row r="2701" spans="1:17" x14ac:dyDescent="0.35">
      <c r="A2701">
        <v>9499106138</v>
      </c>
      <c r="B2701" t="s">
        <v>6626</v>
      </c>
      <c r="C2701" t="s">
        <v>7114</v>
      </c>
      <c r="D2701">
        <v>115</v>
      </c>
      <c r="E2701" t="s">
        <v>7114</v>
      </c>
      <c r="F2701">
        <v>115</v>
      </c>
      <c r="G2701" t="s">
        <v>4019</v>
      </c>
      <c r="H2701">
        <v>20</v>
      </c>
      <c r="I2701" t="s">
        <v>11013</v>
      </c>
      <c r="J2701">
        <v>11510</v>
      </c>
      <c r="L2701" t="s">
        <v>6529</v>
      </c>
      <c r="M2701" t="s">
        <v>6630</v>
      </c>
      <c r="N2701">
        <v>10161158</v>
      </c>
      <c r="O2701" t="s">
        <v>6630</v>
      </c>
      <c r="P2701" t="s">
        <v>11014</v>
      </c>
      <c r="Q2701" t="s">
        <v>6630</v>
      </c>
    </row>
    <row r="2702" spans="1:17" x14ac:dyDescent="0.35">
      <c r="A2702">
        <v>6307109044</v>
      </c>
      <c r="B2702" t="s">
        <v>6626</v>
      </c>
      <c r="C2702" t="s">
        <v>6356</v>
      </c>
      <c r="D2702">
        <v>200</v>
      </c>
      <c r="E2702" t="s">
        <v>6366</v>
      </c>
      <c r="F2702">
        <v>207</v>
      </c>
      <c r="G2702" t="s">
        <v>176</v>
      </c>
      <c r="H2702">
        <v>705</v>
      </c>
      <c r="I2702" t="s">
        <v>11015</v>
      </c>
      <c r="J2702">
        <v>20800</v>
      </c>
      <c r="L2702" t="s">
        <v>6529</v>
      </c>
      <c r="M2702">
        <v>10809858</v>
      </c>
      <c r="N2702">
        <v>10506697</v>
      </c>
      <c r="O2702" t="s">
        <v>11016</v>
      </c>
      <c r="P2702">
        <v>20800.804011</v>
      </c>
      <c r="Q2702">
        <v>700</v>
      </c>
    </row>
    <row r="2703" spans="1:17" x14ac:dyDescent="0.35">
      <c r="A2703">
        <v>9425116947</v>
      </c>
      <c r="B2703" t="s">
        <v>6334</v>
      </c>
      <c r="C2703" t="s">
        <v>6356</v>
      </c>
      <c r="D2703">
        <v>200</v>
      </c>
      <c r="E2703" t="s">
        <v>6366</v>
      </c>
      <c r="F2703">
        <v>207</v>
      </c>
      <c r="G2703" t="s">
        <v>176</v>
      </c>
      <c r="H2703">
        <v>705</v>
      </c>
      <c r="I2703" t="s">
        <v>11017</v>
      </c>
      <c r="J2703" t="s">
        <v>6630</v>
      </c>
      <c r="L2703" t="s">
        <v>6529</v>
      </c>
      <c r="M2703">
        <v>15265116</v>
      </c>
      <c r="N2703">
        <v>10778318</v>
      </c>
      <c r="O2703" t="s">
        <v>6630</v>
      </c>
      <c r="P2703" t="s">
        <v>6630</v>
      </c>
      <c r="Q2703">
        <v>700</v>
      </c>
    </row>
    <row r="2704" spans="1:17" x14ac:dyDescent="0.35">
      <c r="A2704">
        <v>9413111547</v>
      </c>
      <c r="B2704" t="s">
        <v>6626</v>
      </c>
      <c r="C2704" t="s">
        <v>6356</v>
      </c>
      <c r="D2704">
        <v>200</v>
      </c>
      <c r="E2704" t="s">
        <v>6645</v>
      </c>
      <c r="F2704">
        <v>201</v>
      </c>
      <c r="G2704" t="s">
        <v>6638</v>
      </c>
      <c r="H2704">
        <v>415</v>
      </c>
      <c r="I2704" t="s">
        <v>9084</v>
      </c>
      <c r="J2704">
        <v>20115</v>
      </c>
      <c r="L2704" t="s">
        <v>6529</v>
      </c>
      <c r="M2704">
        <v>12182702</v>
      </c>
      <c r="N2704">
        <v>12642941</v>
      </c>
      <c r="O2704">
        <v>30056</v>
      </c>
      <c r="P2704" t="s">
        <v>6630</v>
      </c>
      <c r="Q2704" t="s">
        <v>6630</v>
      </c>
    </row>
    <row r="2705" spans="1:17" x14ac:dyDescent="0.35">
      <c r="A2705">
        <v>9403107920</v>
      </c>
      <c r="B2705" t="s">
        <v>6626</v>
      </c>
      <c r="C2705" t="s">
        <v>6356</v>
      </c>
      <c r="D2705">
        <v>200</v>
      </c>
      <c r="E2705" t="s">
        <v>6357</v>
      </c>
      <c r="F2705">
        <v>209</v>
      </c>
      <c r="G2705" t="s">
        <v>6724</v>
      </c>
      <c r="H2705">
        <v>323</v>
      </c>
      <c r="I2705" t="s">
        <v>11018</v>
      </c>
      <c r="J2705">
        <v>20050</v>
      </c>
      <c r="L2705" t="s">
        <v>6529</v>
      </c>
      <c r="M2705">
        <v>10292490</v>
      </c>
      <c r="N2705">
        <v>10114950</v>
      </c>
      <c r="O2705" t="s">
        <v>11019</v>
      </c>
      <c r="P2705" t="s">
        <v>11020</v>
      </c>
      <c r="Q2705" t="s">
        <v>6630</v>
      </c>
    </row>
    <row r="2706" spans="1:17" x14ac:dyDescent="0.35">
      <c r="A2706">
        <v>9415112877</v>
      </c>
      <c r="B2706" t="s">
        <v>6626</v>
      </c>
      <c r="C2706" t="s">
        <v>6356</v>
      </c>
      <c r="D2706">
        <v>200</v>
      </c>
      <c r="E2706" t="s">
        <v>6366</v>
      </c>
      <c r="F2706">
        <v>207</v>
      </c>
      <c r="G2706" t="s">
        <v>176</v>
      </c>
      <c r="H2706">
        <v>705</v>
      </c>
      <c r="I2706" t="s">
        <v>11021</v>
      </c>
      <c r="J2706">
        <v>20800</v>
      </c>
      <c r="L2706" t="s">
        <v>6529</v>
      </c>
      <c r="M2706">
        <v>10069378</v>
      </c>
      <c r="N2706">
        <v>10007373</v>
      </c>
      <c r="O2706" t="s">
        <v>6630</v>
      </c>
      <c r="P2706" t="s">
        <v>6630</v>
      </c>
      <c r="Q2706">
        <v>700</v>
      </c>
    </row>
    <row r="2707" spans="1:17" x14ac:dyDescent="0.35">
      <c r="A2707">
        <v>9608109642</v>
      </c>
      <c r="B2707" t="s">
        <v>6626</v>
      </c>
      <c r="C2707" t="s">
        <v>6540</v>
      </c>
      <c r="D2707">
        <v>131</v>
      </c>
      <c r="E2707" t="s">
        <v>2905</v>
      </c>
      <c r="F2707">
        <v>300</v>
      </c>
      <c r="G2707" t="s">
        <v>3774</v>
      </c>
      <c r="H2707">
        <v>100</v>
      </c>
      <c r="I2707" t="s">
        <v>11022</v>
      </c>
      <c r="J2707" t="s">
        <v>6630</v>
      </c>
      <c r="L2707" t="s">
        <v>6529</v>
      </c>
      <c r="M2707">
        <v>10427235</v>
      </c>
      <c r="N2707">
        <v>10523358</v>
      </c>
      <c r="O2707" t="s">
        <v>11023</v>
      </c>
      <c r="P2707" t="s">
        <v>11024</v>
      </c>
      <c r="Q2707">
        <v>900</v>
      </c>
    </row>
    <row r="2708" spans="1:17" x14ac:dyDescent="0.35">
      <c r="A2708">
        <v>3524116760</v>
      </c>
      <c r="B2708" t="s">
        <v>6334</v>
      </c>
      <c r="C2708" t="s">
        <v>6356</v>
      </c>
      <c r="D2708">
        <v>200</v>
      </c>
      <c r="E2708" t="s">
        <v>5245</v>
      </c>
      <c r="F2708">
        <v>202</v>
      </c>
      <c r="G2708" t="s">
        <v>5245</v>
      </c>
      <c r="H2708">
        <v>450</v>
      </c>
      <c r="I2708" t="s">
        <v>11025</v>
      </c>
      <c r="J2708">
        <v>20200</v>
      </c>
      <c r="L2708" t="s">
        <v>6529</v>
      </c>
      <c r="M2708">
        <v>16593200</v>
      </c>
      <c r="N2708">
        <v>10558147</v>
      </c>
      <c r="O2708" t="s">
        <v>6630</v>
      </c>
      <c r="P2708" t="s">
        <v>6630</v>
      </c>
      <c r="Q2708" t="s">
        <v>6630</v>
      </c>
    </row>
    <row r="2709" spans="1:17" x14ac:dyDescent="0.35">
      <c r="A2709">
        <v>9425117025</v>
      </c>
      <c r="B2709" t="s">
        <v>6334</v>
      </c>
      <c r="C2709" t="s">
        <v>7946</v>
      </c>
      <c r="D2709">
        <v>100</v>
      </c>
      <c r="E2709" t="s">
        <v>8513</v>
      </c>
      <c r="F2709">
        <v>100</v>
      </c>
      <c r="G2709" t="s">
        <v>6726</v>
      </c>
      <c r="H2709">
        <v>315</v>
      </c>
      <c r="I2709" t="s">
        <v>11026</v>
      </c>
      <c r="J2709">
        <v>10110</v>
      </c>
      <c r="L2709" t="s">
        <v>6529</v>
      </c>
      <c r="M2709">
        <v>10078733</v>
      </c>
      <c r="N2709" t="s">
        <v>6630</v>
      </c>
      <c r="O2709" t="s">
        <v>6630</v>
      </c>
      <c r="P2709" t="s">
        <v>6630</v>
      </c>
      <c r="Q2709">
        <v>100</v>
      </c>
    </row>
    <row r="2710" spans="1:17" x14ac:dyDescent="0.35">
      <c r="A2710">
        <v>3513111828</v>
      </c>
      <c r="B2710" t="s">
        <v>6626</v>
      </c>
      <c r="C2710" t="s">
        <v>6356</v>
      </c>
      <c r="D2710">
        <v>200</v>
      </c>
      <c r="E2710" t="s">
        <v>5245</v>
      </c>
      <c r="F2710">
        <v>202</v>
      </c>
      <c r="G2710" t="s">
        <v>5245</v>
      </c>
      <c r="H2710">
        <v>450</v>
      </c>
      <c r="I2710" t="s">
        <v>11027</v>
      </c>
      <c r="J2710">
        <v>20200</v>
      </c>
      <c r="L2710" t="s">
        <v>6529</v>
      </c>
      <c r="M2710">
        <v>11533224</v>
      </c>
      <c r="N2710" t="s">
        <v>6630</v>
      </c>
      <c r="O2710" t="s">
        <v>11028</v>
      </c>
      <c r="P2710" t="s">
        <v>6630</v>
      </c>
      <c r="Q2710" t="s">
        <v>6630</v>
      </c>
    </row>
    <row r="2711" spans="1:17" x14ac:dyDescent="0.35">
      <c r="A2711">
        <v>9423116209</v>
      </c>
      <c r="B2711" t="s">
        <v>6626</v>
      </c>
      <c r="C2711" t="s">
        <v>6356</v>
      </c>
      <c r="D2711">
        <v>200</v>
      </c>
      <c r="E2711" t="s">
        <v>6701</v>
      </c>
      <c r="F2711">
        <v>500</v>
      </c>
      <c r="G2711" t="s">
        <v>6702</v>
      </c>
      <c r="H2711">
        <v>55</v>
      </c>
      <c r="I2711" t="s">
        <v>11029</v>
      </c>
      <c r="J2711">
        <v>12032</v>
      </c>
      <c r="L2711" t="s">
        <v>6529</v>
      </c>
      <c r="M2711">
        <v>14540155</v>
      </c>
      <c r="N2711" t="s">
        <v>6630</v>
      </c>
      <c r="O2711" t="s">
        <v>6630</v>
      </c>
      <c r="P2711" t="s">
        <v>6630</v>
      </c>
      <c r="Q2711">
        <v>100</v>
      </c>
    </row>
    <row r="2712" spans="1:17" x14ac:dyDescent="0.35">
      <c r="A2712">
        <v>9625116984</v>
      </c>
      <c r="B2712" t="s">
        <v>6334</v>
      </c>
      <c r="C2712" t="s">
        <v>6356</v>
      </c>
      <c r="D2712">
        <v>200</v>
      </c>
      <c r="E2712" t="s">
        <v>6645</v>
      </c>
      <c r="F2712">
        <v>201</v>
      </c>
      <c r="G2712" t="s">
        <v>8631</v>
      </c>
      <c r="H2712">
        <v>400</v>
      </c>
      <c r="I2712" t="s">
        <v>11030</v>
      </c>
      <c r="J2712">
        <v>20116</v>
      </c>
      <c r="L2712" t="s">
        <v>6529</v>
      </c>
      <c r="M2712">
        <v>11295537</v>
      </c>
      <c r="N2712">
        <v>11211305</v>
      </c>
      <c r="O2712" t="s">
        <v>6630</v>
      </c>
      <c r="P2712" t="s">
        <v>6630</v>
      </c>
      <c r="Q2712">
        <v>900</v>
      </c>
    </row>
    <row r="2713" spans="1:17" x14ac:dyDescent="0.35">
      <c r="A2713">
        <v>9414112105</v>
      </c>
      <c r="B2713" t="s">
        <v>6626</v>
      </c>
      <c r="C2713" t="s">
        <v>6356</v>
      </c>
      <c r="D2713">
        <v>200</v>
      </c>
      <c r="E2713" t="s">
        <v>6645</v>
      </c>
      <c r="F2713">
        <v>201</v>
      </c>
      <c r="G2713" t="s">
        <v>6638</v>
      </c>
      <c r="H2713">
        <v>415</v>
      </c>
      <c r="I2713" t="s">
        <v>11031</v>
      </c>
      <c r="J2713">
        <v>20115</v>
      </c>
      <c r="L2713" t="s">
        <v>6529</v>
      </c>
      <c r="M2713">
        <v>13150526</v>
      </c>
      <c r="N2713">
        <v>12623037</v>
      </c>
      <c r="O2713">
        <v>30517</v>
      </c>
      <c r="P2713" t="s">
        <v>6630</v>
      </c>
      <c r="Q2713" t="s">
        <v>6630</v>
      </c>
    </row>
    <row r="2714" spans="1:17" x14ac:dyDescent="0.35">
      <c r="A2714">
        <v>9413111779</v>
      </c>
      <c r="B2714" t="s">
        <v>6626</v>
      </c>
      <c r="C2714" t="s">
        <v>6356</v>
      </c>
      <c r="D2714">
        <v>200</v>
      </c>
      <c r="E2714" t="s">
        <v>6645</v>
      </c>
      <c r="F2714">
        <v>201</v>
      </c>
      <c r="G2714" t="s">
        <v>6638</v>
      </c>
      <c r="H2714">
        <v>415</v>
      </c>
      <c r="I2714" t="s">
        <v>11032</v>
      </c>
      <c r="J2714">
        <v>20115</v>
      </c>
      <c r="L2714" t="s">
        <v>6529</v>
      </c>
      <c r="M2714">
        <v>13147167</v>
      </c>
      <c r="N2714">
        <v>10964663</v>
      </c>
      <c r="O2714">
        <v>30122</v>
      </c>
      <c r="P2714" t="s">
        <v>6630</v>
      </c>
      <c r="Q2714" t="s">
        <v>6630</v>
      </c>
    </row>
    <row r="2715" spans="1:17" x14ac:dyDescent="0.35">
      <c r="A2715" t="s">
        <v>11033</v>
      </c>
      <c r="B2715" t="s">
        <v>6626</v>
      </c>
      <c r="C2715" t="s">
        <v>6628</v>
      </c>
      <c r="D2715" t="s">
        <v>6628</v>
      </c>
      <c r="E2715" t="s">
        <v>6628</v>
      </c>
      <c r="F2715" t="s">
        <v>6628</v>
      </c>
      <c r="G2715" t="s">
        <v>6628</v>
      </c>
      <c r="H2715" t="s">
        <v>6628</v>
      </c>
      <c r="I2715" t="s">
        <v>11034</v>
      </c>
      <c r="J2715" t="s">
        <v>6630</v>
      </c>
      <c r="L2715" t="s">
        <v>6526</v>
      </c>
      <c r="M2715" t="s">
        <v>6630</v>
      </c>
      <c r="N2715" t="s">
        <v>6630</v>
      </c>
      <c r="O2715" t="s">
        <v>6630</v>
      </c>
      <c r="P2715" t="s">
        <v>6630</v>
      </c>
      <c r="Q2715" t="s">
        <v>6630</v>
      </c>
    </row>
    <row r="2716" spans="1:17" x14ac:dyDescent="0.35">
      <c r="A2716" t="s">
        <v>11035</v>
      </c>
      <c r="B2716" t="s">
        <v>6626</v>
      </c>
      <c r="C2716" t="s">
        <v>6628</v>
      </c>
      <c r="D2716" t="s">
        <v>6628</v>
      </c>
      <c r="E2716" t="s">
        <v>6628</v>
      </c>
      <c r="F2716" t="s">
        <v>6628</v>
      </c>
      <c r="G2716" t="s">
        <v>6628</v>
      </c>
      <c r="H2716" t="s">
        <v>6628</v>
      </c>
      <c r="I2716" t="s">
        <v>11036</v>
      </c>
      <c r="J2716" t="s">
        <v>6630</v>
      </c>
      <c r="L2716" t="s">
        <v>6526</v>
      </c>
      <c r="M2716" t="s">
        <v>6630</v>
      </c>
      <c r="N2716" t="s">
        <v>6630</v>
      </c>
      <c r="O2716" t="s">
        <v>6630</v>
      </c>
      <c r="P2716" t="s">
        <v>6630</v>
      </c>
      <c r="Q2716" t="s">
        <v>6630</v>
      </c>
    </row>
    <row r="2717" spans="1:17" x14ac:dyDescent="0.35">
      <c r="A2717">
        <v>9412110960</v>
      </c>
      <c r="B2717" t="s">
        <v>6626</v>
      </c>
      <c r="C2717" t="s">
        <v>6356</v>
      </c>
      <c r="D2717">
        <v>200</v>
      </c>
      <c r="E2717" t="s">
        <v>488</v>
      </c>
      <c r="F2717">
        <v>203</v>
      </c>
      <c r="G2717" t="s">
        <v>488</v>
      </c>
      <c r="H2717">
        <v>500</v>
      </c>
      <c r="I2717" t="s">
        <v>11037</v>
      </c>
      <c r="J2717">
        <v>20302</v>
      </c>
      <c r="L2717" t="s">
        <v>6529</v>
      </c>
      <c r="M2717">
        <v>10549996</v>
      </c>
      <c r="N2717">
        <v>12836163</v>
      </c>
      <c r="O2717" t="s">
        <v>11038</v>
      </c>
      <c r="P2717" t="s">
        <v>8587</v>
      </c>
      <c r="Q2717" t="s">
        <v>6630</v>
      </c>
    </row>
    <row r="2718" spans="1:17" x14ac:dyDescent="0.35">
      <c r="A2718">
        <v>9606109022</v>
      </c>
      <c r="B2718" t="s">
        <v>6626</v>
      </c>
      <c r="C2718" t="s">
        <v>6540</v>
      </c>
      <c r="D2718">
        <v>131</v>
      </c>
      <c r="E2718" t="s">
        <v>9193</v>
      </c>
      <c r="F2718">
        <v>600</v>
      </c>
      <c r="G2718" t="s">
        <v>9194</v>
      </c>
      <c r="H2718">
        <v>810</v>
      </c>
      <c r="I2718" t="s">
        <v>11039</v>
      </c>
      <c r="J2718">
        <v>13200</v>
      </c>
      <c r="L2718" t="s">
        <v>6529</v>
      </c>
      <c r="M2718">
        <v>10970078</v>
      </c>
      <c r="N2718" t="s">
        <v>6630</v>
      </c>
      <c r="O2718" t="s">
        <v>6630</v>
      </c>
      <c r="P2718" t="s">
        <v>11040</v>
      </c>
      <c r="Q2718">
        <v>900</v>
      </c>
    </row>
    <row r="2719" spans="1:17" x14ac:dyDescent="0.35">
      <c r="A2719">
        <v>9498105779</v>
      </c>
      <c r="B2719" t="s">
        <v>6626</v>
      </c>
      <c r="C2719" t="s">
        <v>6356</v>
      </c>
      <c r="D2719">
        <v>200</v>
      </c>
      <c r="E2719" t="s">
        <v>6701</v>
      </c>
      <c r="F2719">
        <v>500</v>
      </c>
      <c r="G2719" t="s">
        <v>7609</v>
      </c>
      <c r="H2719">
        <v>57</v>
      </c>
      <c r="I2719" t="s">
        <v>11041</v>
      </c>
      <c r="J2719">
        <v>12026</v>
      </c>
      <c r="L2719" t="s">
        <v>6529</v>
      </c>
      <c r="M2719">
        <v>10121543</v>
      </c>
      <c r="N2719" t="s">
        <v>6630</v>
      </c>
      <c r="O2719" t="s">
        <v>6630</v>
      </c>
      <c r="P2719" t="s">
        <v>11042</v>
      </c>
      <c r="Q2719" t="s">
        <v>6630</v>
      </c>
    </row>
    <row r="2720" spans="1:17" x14ac:dyDescent="0.35">
      <c r="A2720" t="s">
        <v>11043</v>
      </c>
      <c r="B2720" t="s">
        <v>6626</v>
      </c>
      <c r="C2720" t="s">
        <v>6540</v>
      </c>
      <c r="D2720">
        <v>131</v>
      </c>
      <c r="E2720" t="s">
        <v>8289</v>
      </c>
      <c r="F2720">
        <v>307</v>
      </c>
      <c r="G2720" t="s">
        <v>3774</v>
      </c>
      <c r="H2720">
        <v>100</v>
      </c>
      <c r="I2720" t="s">
        <v>11044</v>
      </c>
      <c r="J2720" t="s">
        <v>6630</v>
      </c>
      <c r="L2720" t="s">
        <v>6526</v>
      </c>
      <c r="M2720">
        <v>12465833</v>
      </c>
      <c r="N2720" t="s">
        <v>6630</v>
      </c>
      <c r="O2720" t="s">
        <v>11045</v>
      </c>
      <c r="P2720" t="s">
        <v>11046</v>
      </c>
      <c r="Q2720" t="s">
        <v>6630</v>
      </c>
    </row>
    <row r="2721" spans="1:17" x14ac:dyDescent="0.35">
      <c r="A2721">
        <v>9414112577</v>
      </c>
      <c r="B2721" t="s">
        <v>6626</v>
      </c>
      <c r="C2721" t="s">
        <v>6356</v>
      </c>
      <c r="D2721">
        <v>200</v>
      </c>
      <c r="E2721" t="s">
        <v>6645</v>
      </c>
      <c r="F2721">
        <v>201</v>
      </c>
      <c r="G2721" t="s">
        <v>6651</v>
      </c>
      <c r="H2721">
        <v>410</v>
      </c>
      <c r="I2721" t="s">
        <v>11047</v>
      </c>
      <c r="J2721" t="s">
        <v>6630</v>
      </c>
      <c r="L2721" t="s">
        <v>6529</v>
      </c>
      <c r="M2721">
        <v>11841850</v>
      </c>
      <c r="N2721">
        <v>13819111</v>
      </c>
      <c r="O2721" t="s">
        <v>6630</v>
      </c>
      <c r="P2721" t="s">
        <v>6630</v>
      </c>
      <c r="Q2721">
        <v>100</v>
      </c>
    </row>
    <row r="2722" spans="1:17" x14ac:dyDescent="0.35">
      <c r="A2722">
        <v>7906108758</v>
      </c>
      <c r="B2722" t="s">
        <v>6626</v>
      </c>
      <c r="C2722" t="s">
        <v>6356</v>
      </c>
      <c r="D2722">
        <v>200</v>
      </c>
      <c r="E2722" t="s">
        <v>6366</v>
      </c>
      <c r="F2722">
        <v>207</v>
      </c>
      <c r="G2722" t="s">
        <v>6698</v>
      </c>
      <c r="H2722">
        <v>725</v>
      </c>
      <c r="I2722" t="s">
        <v>11048</v>
      </c>
      <c r="J2722" t="s">
        <v>6630</v>
      </c>
      <c r="L2722" t="s">
        <v>6529</v>
      </c>
      <c r="M2722">
        <v>10577727</v>
      </c>
      <c r="N2722">
        <v>11668583</v>
      </c>
      <c r="O2722" t="s">
        <v>6630</v>
      </c>
      <c r="P2722" t="s">
        <v>9951</v>
      </c>
      <c r="Q2722">
        <v>100</v>
      </c>
    </row>
    <row r="2723" spans="1:17" x14ac:dyDescent="0.35">
      <c r="A2723" t="s">
        <v>11049</v>
      </c>
      <c r="B2723" t="s">
        <v>6626</v>
      </c>
      <c r="C2723" t="s">
        <v>6628</v>
      </c>
      <c r="D2723" t="s">
        <v>6628</v>
      </c>
      <c r="E2723" t="s">
        <v>6628</v>
      </c>
      <c r="F2723" t="s">
        <v>6628</v>
      </c>
      <c r="G2723" t="s">
        <v>6628</v>
      </c>
      <c r="H2723" t="s">
        <v>6628</v>
      </c>
      <c r="I2723" t="s">
        <v>11050</v>
      </c>
      <c r="J2723" t="s">
        <v>6630</v>
      </c>
      <c r="L2723" t="s">
        <v>6526</v>
      </c>
      <c r="M2723" t="s">
        <v>6630</v>
      </c>
      <c r="N2723" t="s">
        <v>6630</v>
      </c>
      <c r="O2723" t="s">
        <v>6630</v>
      </c>
      <c r="P2723" t="s">
        <v>6630</v>
      </c>
      <c r="Q2723" t="s">
        <v>6630</v>
      </c>
    </row>
    <row r="2724" spans="1:17" x14ac:dyDescent="0.35">
      <c r="A2724">
        <v>9410110109</v>
      </c>
      <c r="B2724" t="s">
        <v>6626</v>
      </c>
      <c r="C2724" t="s">
        <v>6356</v>
      </c>
      <c r="D2724">
        <v>200</v>
      </c>
      <c r="E2724" t="s">
        <v>6366</v>
      </c>
      <c r="F2724">
        <v>207</v>
      </c>
      <c r="G2724" t="s">
        <v>6651</v>
      </c>
      <c r="H2724">
        <v>410</v>
      </c>
      <c r="I2724" t="s">
        <v>11051</v>
      </c>
      <c r="J2724">
        <v>20800</v>
      </c>
      <c r="L2724" t="s">
        <v>6529</v>
      </c>
      <c r="M2724">
        <v>10035039</v>
      </c>
      <c r="N2724">
        <v>10043338</v>
      </c>
      <c r="O2724" t="s">
        <v>6630</v>
      </c>
      <c r="P2724">
        <v>20800.804011</v>
      </c>
      <c r="Q2724">
        <v>700</v>
      </c>
    </row>
    <row r="2725" spans="1:17" x14ac:dyDescent="0.35">
      <c r="A2725">
        <v>7999106030</v>
      </c>
      <c r="B2725" t="s">
        <v>6626</v>
      </c>
      <c r="C2725" t="s">
        <v>6356</v>
      </c>
      <c r="D2725">
        <v>200</v>
      </c>
      <c r="E2725" t="s">
        <v>6645</v>
      </c>
      <c r="F2725">
        <v>201</v>
      </c>
      <c r="G2725" t="s">
        <v>6786</v>
      </c>
      <c r="H2725">
        <v>440</v>
      </c>
      <c r="I2725" t="s">
        <v>11052</v>
      </c>
      <c r="J2725" t="s">
        <v>6630</v>
      </c>
      <c r="L2725" t="s">
        <v>6529</v>
      </c>
      <c r="M2725" t="s">
        <v>6630</v>
      </c>
      <c r="N2725">
        <v>10427884</v>
      </c>
      <c r="O2725" t="s">
        <v>6630</v>
      </c>
      <c r="P2725" t="s">
        <v>11053</v>
      </c>
      <c r="Q2725" t="s">
        <v>6630</v>
      </c>
    </row>
    <row r="2726" spans="1:17" x14ac:dyDescent="0.35">
      <c r="A2726">
        <v>9409110045</v>
      </c>
      <c r="B2726" t="s">
        <v>6626</v>
      </c>
      <c r="C2726" t="s">
        <v>6356</v>
      </c>
      <c r="D2726">
        <v>200</v>
      </c>
      <c r="E2726" t="s">
        <v>6366</v>
      </c>
      <c r="F2726">
        <v>207</v>
      </c>
      <c r="G2726" t="s">
        <v>6638</v>
      </c>
      <c r="H2726">
        <v>415</v>
      </c>
      <c r="I2726" t="s">
        <v>11054</v>
      </c>
      <c r="J2726">
        <v>20115</v>
      </c>
      <c r="L2726" t="s">
        <v>6529</v>
      </c>
      <c r="M2726">
        <v>10226898</v>
      </c>
      <c r="N2726">
        <v>10752388</v>
      </c>
      <c r="O2726" t="s">
        <v>11055</v>
      </c>
      <c r="P2726" t="s">
        <v>6630</v>
      </c>
      <c r="Q2726" t="s">
        <v>6630</v>
      </c>
    </row>
    <row r="2727" spans="1:17" x14ac:dyDescent="0.35">
      <c r="A2727" t="s">
        <v>11056</v>
      </c>
      <c r="B2727" t="s">
        <v>6626</v>
      </c>
      <c r="C2727" t="s">
        <v>6628</v>
      </c>
      <c r="D2727" t="s">
        <v>6628</v>
      </c>
      <c r="E2727" t="s">
        <v>6628</v>
      </c>
      <c r="F2727" t="s">
        <v>6628</v>
      </c>
      <c r="G2727" t="s">
        <v>6628</v>
      </c>
      <c r="H2727" t="s">
        <v>6628</v>
      </c>
      <c r="I2727" t="s">
        <v>11057</v>
      </c>
      <c r="J2727" t="s">
        <v>6630</v>
      </c>
      <c r="L2727" t="s">
        <v>6529</v>
      </c>
      <c r="M2727" t="s">
        <v>6630</v>
      </c>
      <c r="N2727" t="s">
        <v>6630</v>
      </c>
      <c r="O2727" t="s">
        <v>6630</v>
      </c>
      <c r="P2727" t="s">
        <v>6630</v>
      </c>
      <c r="Q2727" t="s">
        <v>6630</v>
      </c>
    </row>
    <row r="2728" spans="1:17" x14ac:dyDescent="0.35">
      <c r="A2728">
        <v>9420115466</v>
      </c>
      <c r="B2728" t="s">
        <v>6626</v>
      </c>
      <c r="C2728" t="s">
        <v>6335</v>
      </c>
      <c r="D2728">
        <v>150</v>
      </c>
      <c r="E2728" t="s">
        <v>6335</v>
      </c>
      <c r="F2728">
        <v>205</v>
      </c>
      <c r="G2728" t="s">
        <v>218</v>
      </c>
      <c r="H2728">
        <v>607</v>
      </c>
      <c r="I2728" t="s">
        <v>11058</v>
      </c>
      <c r="J2728">
        <v>20703</v>
      </c>
      <c r="L2728" t="s">
        <v>6529</v>
      </c>
      <c r="M2728">
        <v>15961795</v>
      </c>
      <c r="N2728">
        <v>15361386</v>
      </c>
      <c r="O2728" t="s">
        <v>6630</v>
      </c>
      <c r="P2728" t="s">
        <v>6630</v>
      </c>
      <c r="Q2728">
        <v>700</v>
      </c>
    </row>
    <row r="2729" spans="1:17" x14ac:dyDescent="0.35">
      <c r="A2729">
        <v>9402107406</v>
      </c>
      <c r="B2729" t="s">
        <v>6626</v>
      </c>
      <c r="C2729" t="s">
        <v>6356</v>
      </c>
      <c r="D2729">
        <v>200</v>
      </c>
      <c r="E2729" t="s">
        <v>6645</v>
      </c>
      <c r="F2729">
        <v>201</v>
      </c>
      <c r="G2729" t="s">
        <v>6775</v>
      </c>
      <c r="H2729">
        <v>445</v>
      </c>
      <c r="I2729" t="s">
        <v>11059</v>
      </c>
      <c r="J2729">
        <v>20700</v>
      </c>
      <c r="L2729" t="s">
        <v>6529</v>
      </c>
      <c r="M2729" t="s">
        <v>6630</v>
      </c>
      <c r="N2729">
        <v>10569823</v>
      </c>
      <c r="O2729" t="s">
        <v>6875</v>
      </c>
      <c r="P2729" t="s">
        <v>6670</v>
      </c>
      <c r="Q2729">
        <v>100</v>
      </c>
    </row>
    <row r="2730" spans="1:17" x14ac:dyDescent="0.35">
      <c r="A2730">
        <v>7997105629</v>
      </c>
      <c r="B2730" t="s">
        <v>6626</v>
      </c>
      <c r="C2730" t="s">
        <v>6540</v>
      </c>
      <c r="D2730">
        <v>131</v>
      </c>
      <c r="E2730" t="s">
        <v>7008</v>
      </c>
      <c r="F2730">
        <v>303</v>
      </c>
      <c r="G2730" t="s">
        <v>7284</v>
      </c>
      <c r="H2730">
        <v>130</v>
      </c>
      <c r="I2730" t="s">
        <v>11060</v>
      </c>
      <c r="J2730" t="s">
        <v>6630</v>
      </c>
      <c r="L2730" t="s">
        <v>6529</v>
      </c>
      <c r="M2730" t="s">
        <v>6630</v>
      </c>
      <c r="N2730">
        <v>10174864</v>
      </c>
      <c r="O2730" t="s">
        <v>6630</v>
      </c>
      <c r="P2730" t="s">
        <v>11061</v>
      </c>
      <c r="Q2730" t="s">
        <v>6630</v>
      </c>
    </row>
    <row r="2731" spans="1:17" x14ac:dyDescent="0.35">
      <c r="A2731">
        <v>3515113157</v>
      </c>
      <c r="B2731" t="s">
        <v>6626</v>
      </c>
      <c r="C2731" t="s">
        <v>6356</v>
      </c>
      <c r="D2731">
        <v>200</v>
      </c>
      <c r="E2731" t="s">
        <v>5245</v>
      </c>
      <c r="F2731">
        <v>202</v>
      </c>
      <c r="G2731" t="s">
        <v>5245</v>
      </c>
      <c r="H2731">
        <v>450</v>
      </c>
      <c r="I2731" t="s">
        <v>11062</v>
      </c>
      <c r="J2731">
        <v>20200</v>
      </c>
      <c r="L2731" t="s">
        <v>6529</v>
      </c>
      <c r="M2731">
        <v>10533791</v>
      </c>
      <c r="N2731">
        <v>11533224</v>
      </c>
      <c r="O2731">
        <v>32403</v>
      </c>
      <c r="P2731" t="s">
        <v>6630</v>
      </c>
      <c r="Q2731" t="s">
        <v>6630</v>
      </c>
    </row>
    <row r="2732" spans="1:17" x14ac:dyDescent="0.35">
      <c r="A2732">
        <v>9417114052</v>
      </c>
      <c r="B2732" t="s">
        <v>6626</v>
      </c>
      <c r="C2732" t="s">
        <v>6356</v>
      </c>
      <c r="D2732">
        <v>200</v>
      </c>
      <c r="E2732" t="s">
        <v>6645</v>
      </c>
      <c r="F2732">
        <v>201</v>
      </c>
      <c r="G2732" t="s">
        <v>6657</v>
      </c>
      <c r="H2732">
        <v>420</v>
      </c>
      <c r="I2732" t="s">
        <v>11063</v>
      </c>
      <c r="J2732">
        <v>20120</v>
      </c>
      <c r="L2732" t="s">
        <v>6529</v>
      </c>
      <c r="M2732">
        <v>13559495</v>
      </c>
      <c r="N2732" t="s">
        <v>6630</v>
      </c>
      <c r="O2732" t="s">
        <v>6630</v>
      </c>
      <c r="P2732" t="s">
        <v>6630</v>
      </c>
      <c r="Q2732">
        <v>100</v>
      </c>
    </row>
    <row r="2733" spans="1:17" x14ac:dyDescent="0.35">
      <c r="A2733">
        <v>9417114320</v>
      </c>
      <c r="B2733" t="s">
        <v>6626</v>
      </c>
      <c r="C2733" t="s">
        <v>6356</v>
      </c>
      <c r="D2733">
        <v>200</v>
      </c>
      <c r="E2733" t="s">
        <v>6366</v>
      </c>
      <c r="F2733">
        <v>207</v>
      </c>
      <c r="G2733" t="s">
        <v>176</v>
      </c>
      <c r="H2733">
        <v>705</v>
      </c>
      <c r="I2733" t="s">
        <v>11064</v>
      </c>
      <c r="J2733">
        <v>20800</v>
      </c>
      <c r="L2733" t="s">
        <v>6529</v>
      </c>
      <c r="M2733">
        <v>13084021</v>
      </c>
      <c r="N2733">
        <v>12528419</v>
      </c>
      <c r="O2733" t="s">
        <v>6630</v>
      </c>
      <c r="P2733" t="s">
        <v>6630</v>
      </c>
      <c r="Q2733">
        <v>700</v>
      </c>
    </row>
    <row r="2734" spans="1:17" x14ac:dyDescent="0.35">
      <c r="A2734">
        <v>7997105062</v>
      </c>
      <c r="B2734" t="s">
        <v>6626</v>
      </c>
      <c r="C2734" t="s">
        <v>6540</v>
      </c>
      <c r="D2734">
        <v>131</v>
      </c>
      <c r="E2734" t="s">
        <v>7008</v>
      </c>
      <c r="F2734">
        <v>303</v>
      </c>
      <c r="G2734" t="s">
        <v>7284</v>
      </c>
      <c r="H2734">
        <v>130</v>
      </c>
      <c r="I2734" t="s">
        <v>11065</v>
      </c>
      <c r="J2734" t="s">
        <v>6630</v>
      </c>
      <c r="L2734" t="s">
        <v>6529</v>
      </c>
      <c r="M2734" t="s">
        <v>6630</v>
      </c>
      <c r="N2734">
        <v>10126301</v>
      </c>
      <c r="O2734" t="s">
        <v>8949</v>
      </c>
      <c r="P2734" t="s">
        <v>11066</v>
      </c>
      <c r="Q2734" t="s">
        <v>6630</v>
      </c>
    </row>
    <row r="2735" spans="1:17" x14ac:dyDescent="0.35">
      <c r="A2735">
        <v>12033</v>
      </c>
      <c r="B2735" t="s">
        <v>6626</v>
      </c>
      <c r="C2735" t="s">
        <v>6356</v>
      </c>
      <c r="D2735">
        <v>200</v>
      </c>
      <c r="E2735" t="s">
        <v>6701</v>
      </c>
      <c r="F2735">
        <v>500</v>
      </c>
      <c r="G2735" t="s">
        <v>7609</v>
      </c>
      <c r="H2735">
        <v>57</v>
      </c>
      <c r="I2735" t="s">
        <v>11067</v>
      </c>
      <c r="J2735">
        <v>12025</v>
      </c>
      <c r="L2735" t="s">
        <v>6526</v>
      </c>
      <c r="M2735">
        <v>10554015</v>
      </c>
      <c r="N2735" t="s">
        <v>6630</v>
      </c>
      <c r="O2735" t="s">
        <v>6630</v>
      </c>
      <c r="P2735" t="s">
        <v>11068</v>
      </c>
      <c r="Q2735" t="s">
        <v>6630</v>
      </c>
    </row>
    <row r="2736" spans="1:17" x14ac:dyDescent="0.35">
      <c r="A2736" t="s">
        <v>11069</v>
      </c>
      <c r="B2736" t="s">
        <v>6626</v>
      </c>
      <c r="C2736" t="s">
        <v>6628</v>
      </c>
      <c r="D2736" t="s">
        <v>6628</v>
      </c>
      <c r="E2736" t="s">
        <v>6628</v>
      </c>
      <c r="F2736" t="s">
        <v>6628</v>
      </c>
      <c r="G2736" t="s">
        <v>6628</v>
      </c>
      <c r="H2736" t="s">
        <v>6628</v>
      </c>
      <c r="I2736" t="s">
        <v>11070</v>
      </c>
      <c r="J2736" t="s">
        <v>6630</v>
      </c>
      <c r="L2736" t="s">
        <v>6529</v>
      </c>
      <c r="M2736" t="s">
        <v>6630</v>
      </c>
      <c r="N2736" t="s">
        <v>6630</v>
      </c>
      <c r="O2736" t="s">
        <v>7821</v>
      </c>
      <c r="P2736" t="s">
        <v>6630</v>
      </c>
      <c r="Q2736" t="s">
        <v>6630</v>
      </c>
    </row>
    <row r="2737" spans="1:17" x14ac:dyDescent="0.35">
      <c r="A2737">
        <v>30001</v>
      </c>
      <c r="B2737" t="s">
        <v>6334</v>
      </c>
      <c r="C2737" t="s">
        <v>6356</v>
      </c>
      <c r="D2737">
        <v>200</v>
      </c>
      <c r="E2737" t="s">
        <v>6366</v>
      </c>
      <c r="F2737">
        <v>207</v>
      </c>
      <c r="G2737" t="s">
        <v>101</v>
      </c>
      <c r="H2737">
        <v>708</v>
      </c>
      <c r="I2737" t="s">
        <v>11071</v>
      </c>
      <c r="J2737">
        <v>20700</v>
      </c>
      <c r="L2737" t="s">
        <v>6526</v>
      </c>
      <c r="M2737">
        <v>10014302</v>
      </c>
      <c r="N2737">
        <v>10015625</v>
      </c>
      <c r="O2737" t="s">
        <v>7665</v>
      </c>
      <c r="P2737" t="s">
        <v>11072</v>
      </c>
      <c r="Q2737" t="s">
        <v>6630</v>
      </c>
    </row>
    <row r="2738" spans="1:17" x14ac:dyDescent="0.35">
      <c r="A2738">
        <v>9401106868</v>
      </c>
      <c r="B2738" t="s">
        <v>6626</v>
      </c>
      <c r="C2738" t="s">
        <v>6356</v>
      </c>
      <c r="D2738">
        <v>200</v>
      </c>
      <c r="E2738" t="s">
        <v>6659</v>
      </c>
      <c r="F2738">
        <v>208</v>
      </c>
      <c r="G2738" t="s">
        <v>3838</v>
      </c>
      <c r="H2738">
        <v>313</v>
      </c>
      <c r="I2738" t="s">
        <v>11073</v>
      </c>
      <c r="J2738">
        <v>13562</v>
      </c>
      <c r="L2738" t="s">
        <v>6529</v>
      </c>
      <c r="M2738">
        <v>10517943</v>
      </c>
      <c r="N2738">
        <v>10008204</v>
      </c>
      <c r="O2738" t="s">
        <v>11074</v>
      </c>
      <c r="P2738" t="s">
        <v>11075</v>
      </c>
      <c r="Q2738" t="s">
        <v>6630</v>
      </c>
    </row>
    <row r="2739" spans="1:17" x14ac:dyDescent="0.35">
      <c r="A2739">
        <v>9412111027</v>
      </c>
      <c r="B2739" t="s">
        <v>6626</v>
      </c>
      <c r="C2739" t="s">
        <v>6356</v>
      </c>
      <c r="D2739">
        <v>200</v>
      </c>
      <c r="E2739" t="s">
        <v>6645</v>
      </c>
      <c r="F2739">
        <v>201</v>
      </c>
      <c r="G2739" t="s">
        <v>6638</v>
      </c>
      <c r="H2739">
        <v>415</v>
      </c>
      <c r="I2739" t="s">
        <v>11076</v>
      </c>
      <c r="J2739">
        <v>20115</v>
      </c>
      <c r="L2739" t="s">
        <v>6529</v>
      </c>
      <c r="M2739">
        <v>12182702</v>
      </c>
      <c r="N2739">
        <v>12642941</v>
      </c>
      <c r="O2739">
        <v>29499</v>
      </c>
      <c r="P2739" t="s">
        <v>6630</v>
      </c>
      <c r="Q2739" t="s">
        <v>6630</v>
      </c>
    </row>
    <row r="2740" spans="1:17" x14ac:dyDescent="0.35">
      <c r="A2740">
        <v>9415113141</v>
      </c>
      <c r="B2740" t="s">
        <v>6626</v>
      </c>
      <c r="C2740" t="s">
        <v>6356</v>
      </c>
      <c r="D2740">
        <v>200</v>
      </c>
      <c r="E2740" t="s">
        <v>6645</v>
      </c>
      <c r="F2740">
        <v>201</v>
      </c>
      <c r="G2740" t="s">
        <v>6657</v>
      </c>
      <c r="H2740">
        <v>420</v>
      </c>
      <c r="I2740" t="s">
        <v>11077</v>
      </c>
      <c r="J2740">
        <v>20120</v>
      </c>
      <c r="L2740" t="s">
        <v>6529</v>
      </c>
      <c r="M2740">
        <v>11458367</v>
      </c>
      <c r="N2740">
        <v>11785149</v>
      </c>
      <c r="O2740" t="s">
        <v>6630</v>
      </c>
      <c r="P2740" t="s">
        <v>6630</v>
      </c>
      <c r="Q2740" t="s">
        <v>6630</v>
      </c>
    </row>
    <row r="2741" spans="1:17" x14ac:dyDescent="0.35">
      <c r="A2741">
        <v>10530</v>
      </c>
      <c r="B2741" t="s">
        <v>6334</v>
      </c>
      <c r="C2741" t="s">
        <v>8365</v>
      </c>
      <c r="D2741">
        <v>105</v>
      </c>
      <c r="E2741" t="s">
        <v>6628</v>
      </c>
      <c r="F2741" t="s">
        <v>6628</v>
      </c>
      <c r="G2741" t="s">
        <v>8367</v>
      </c>
      <c r="H2741">
        <v>5</v>
      </c>
      <c r="I2741" t="s">
        <v>11078</v>
      </c>
      <c r="J2741">
        <v>10500</v>
      </c>
      <c r="L2741" t="s">
        <v>6526</v>
      </c>
      <c r="M2741">
        <v>15758640</v>
      </c>
      <c r="N2741" t="s">
        <v>6630</v>
      </c>
      <c r="O2741" t="s">
        <v>11079</v>
      </c>
      <c r="P2741" t="s">
        <v>6630</v>
      </c>
      <c r="Q2741" t="s">
        <v>6630</v>
      </c>
    </row>
    <row r="2742" spans="1:17" x14ac:dyDescent="0.35">
      <c r="A2742" t="s">
        <v>11080</v>
      </c>
      <c r="B2742" t="s">
        <v>6626</v>
      </c>
      <c r="C2742" t="s">
        <v>6628</v>
      </c>
      <c r="D2742" t="s">
        <v>6628</v>
      </c>
      <c r="E2742" t="s">
        <v>6628</v>
      </c>
      <c r="F2742" t="s">
        <v>6628</v>
      </c>
      <c r="G2742" t="s">
        <v>6628</v>
      </c>
      <c r="H2742" t="s">
        <v>6628</v>
      </c>
      <c r="I2742" t="s">
        <v>11081</v>
      </c>
      <c r="J2742" t="s">
        <v>6630</v>
      </c>
      <c r="L2742" t="s">
        <v>6529</v>
      </c>
      <c r="M2742" t="s">
        <v>6630</v>
      </c>
      <c r="N2742" t="s">
        <v>6630</v>
      </c>
      <c r="O2742" t="s">
        <v>6630</v>
      </c>
      <c r="P2742" t="s">
        <v>6630</v>
      </c>
      <c r="Q2742" t="s">
        <v>6630</v>
      </c>
    </row>
    <row r="2743" spans="1:17" x14ac:dyDescent="0.35">
      <c r="A2743">
        <v>9420115550</v>
      </c>
      <c r="B2743" t="s">
        <v>6626</v>
      </c>
      <c r="C2743" t="s">
        <v>6356</v>
      </c>
      <c r="D2743">
        <v>200</v>
      </c>
      <c r="E2743" t="s">
        <v>6701</v>
      </c>
      <c r="F2743">
        <v>500</v>
      </c>
      <c r="G2743" t="s">
        <v>6702</v>
      </c>
      <c r="H2743">
        <v>55</v>
      </c>
      <c r="I2743" t="s">
        <v>11082</v>
      </c>
      <c r="J2743">
        <v>12032</v>
      </c>
      <c r="L2743" t="s">
        <v>6529</v>
      </c>
      <c r="M2743">
        <v>10120428</v>
      </c>
      <c r="N2743">
        <v>10447383</v>
      </c>
      <c r="O2743" t="s">
        <v>6630</v>
      </c>
      <c r="P2743" t="s">
        <v>6630</v>
      </c>
      <c r="Q2743" t="s">
        <v>6630</v>
      </c>
    </row>
    <row r="2744" spans="1:17" x14ac:dyDescent="0.35">
      <c r="A2744" t="s">
        <v>11083</v>
      </c>
      <c r="B2744" t="s">
        <v>6626</v>
      </c>
      <c r="C2744" t="s">
        <v>6628</v>
      </c>
      <c r="D2744" t="s">
        <v>6628</v>
      </c>
      <c r="E2744" t="s">
        <v>6628</v>
      </c>
      <c r="F2744" t="s">
        <v>6628</v>
      </c>
      <c r="G2744" t="s">
        <v>6628</v>
      </c>
      <c r="H2744" t="s">
        <v>6628</v>
      </c>
      <c r="I2744" t="s">
        <v>11084</v>
      </c>
      <c r="J2744" t="s">
        <v>6630</v>
      </c>
      <c r="L2744" t="s">
        <v>6526</v>
      </c>
      <c r="M2744" t="s">
        <v>6630</v>
      </c>
      <c r="N2744" t="s">
        <v>6630</v>
      </c>
      <c r="O2744" t="s">
        <v>6630</v>
      </c>
      <c r="P2744" t="s">
        <v>6630</v>
      </c>
      <c r="Q2744" t="s">
        <v>6630</v>
      </c>
    </row>
    <row r="2745" spans="1:17" x14ac:dyDescent="0.35">
      <c r="A2745">
        <v>7998105734</v>
      </c>
      <c r="B2745" t="s">
        <v>6626</v>
      </c>
      <c r="C2745" t="s">
        <v>6356</v>
      </c>
      <c r="D2745">
        <v>200</v>
      </c>
      <c r="E2745" t="s">
        <v>6366</v>
      </c>
      <c r="F2745">
        <v>207</v>
      </c>
      <c r="G2745" t="s">
        <v>7005</v>
      </c>
      <c r="H2745">
        <v>740</v>
      </c>
      <c r="I2745" t="s">
        <v>11085</v>
      </c>
      <c r="J2745" t="s">
        <v>6630</v>
      </c>
      <c r="L2745" t="s">
        <v>6529</v>
      </c>
      <c r="M2745" t="s">
        <v>6630</v>
      </c>
      <c r="N2745">
        <v>10007319</v>
      </c>
      <c r="O2745" t="s">
        <v>6902</v>
      </c>
      <c r="P2745" t="s">
        <v>8659</v>
      </c>
      <c r="Q2745" t="s">
        <v>6630</v>
      </c>
    </row>
    <row r="2746" spans="1:17" x14ac:dyDescent="0.35">
      <c r="A2746">
        <v>9424116650</v>
      </c>
      <c r="B2746" t="s">
        <v>6626</v>
      </c>
      <c r="C2746" t="s">
        <v>6540</v>
      </c>
      <c r="D2746">
        <v>131</v>
      </c>
      <c r="E2746" t="s">
        <v>6540</v>
      </c>
      <c r="F2746">
        <v>309</v>
      </c>
      <c r="G2746" t="s">
        <v>2845</v>
      </c>
      <c r="H2746">
        <v>107</v>
      </c>
      <c r="I2746" t="s">
        <v>11086</v>
      </c>
      <c r="J2746" t="s">
        <v>6630</v>
      </c>
      <c r="L2746" t="s">
        <v>6529</v>
      </c>
      <c r="M2746">
        <v>13346377</v>
      </c>
      <c r="N2746" t="s">
        <v>6630</v>
      </c>
      <c r="O2746" t="s">
        <v>6630</v>
      </c>
      <c r="P2746" t="s">
        <v>6694</v>
      </c>
      <c r="Q2746">
        <v>700</v>
      </c>
    </row>
    <row r="2747" spans="1:17" x14ac:dyDescent="0.35">
      <c r="A2747">
        <v>22170</v>
      </c>
      <c r="B2747" t="s">
        <v>6626</v>
      </c>
      <c r="C2747" t="s">
        <v>6356</v>
      </c>
      <c r="D2747">
        <v>200</v>
      </c>
      <c r="E2747" t="s">
        <v>6366</v>
      </c>
      <c r="F2747">
        <v>207</v>
      </c>
      <c r="G2747" t="s">
        <v>7005</v>
      </c>
      <c r="H2747">
        <v>740</v>
      </c>
      <c r="I2747" t="s">
        <v>10607</v>
      </c>
      <c r="J2747" t="s">
        <v>6630</v>
      </c>
      <c r="L2747" t="s">
        <v>6526</v>
      </c>
      <c r="M2747" t="s">
        <v>6630</v>
      </c>
      <c r="N2747" t="s">
        <v>6630</v>
      </c>
      <c r="O2747" t="s">
        <v>11087</v>
      </c>
      <c r="P2747" t="s">
        <v>6630</v>
      </c>
      <c r="Q2747" t="s">
        <v>6630</v>
      </c>
    </row>
    <row r="2748" spans="1:17" x14ac:dyDescent="0.35">
      <c r="A2748" t="s">
        <v>11088</v>
      </c>
      <c r="B2748" t="s">
        <v>6626</v>
      </c>
      <c r="C2748" t="s">
        <v>6628</v>
      </c>
      <c r="D2748" t="s">
        <v>6628</v>
      </c>
      <c r="E2748" t="s">
        <v>6628</v>
      </c>
      <c r="F2748" t="s">
        <v>6628</v>
      </c>
      <c r="G2748" t="s">
        <v>6628</v>
      </c>
      <c r="H2748" t="s">
        <v>6628</v>
      </c>
      <c r="I2748" t="s">
        <v>11089</v>
      </c>
      <c r="J2748" t="s">
        <v>6630</v>
      </c>
      <c r="L2748" t="s">
        <v>6526</v>
      </c>
      <c r="M2748" t="s">
        <v>6630</v>
      </c>
      <c r="N2748" t="s">
        <v>6630</v>
      </c>
      <c r="O2748" t="s">
        <v>6630</v>
      </c>
      <c r="P2748" t="s">
        <v>6630</v>
      </c>
      <c r="Q2748" t="s">
        <v>6630</v>
      </c>
    </row>
    <row r="2749" spans="1:17" x14ac:dyDescent="0.35">
      <c r="A2749" t="s">
        <v>11090</v>
      </c>
      <c r="B2749" t="s">
        <v>6626</v>
      </c>
      <c r="C2749" t="s">
        <v>6628</v>
      </c>
      <c r="D2749" t="s">
        <v>6628</v>
      </c>
      <c r="E2749" t="s">
        <v>6628</v>
      </c>
      <c r="F2749" t="s">
        <v>6628</v>
      </c>
      <c r="G2749" t="s">
        <v>6628</v>
      </c>
      <c r="H2749" t="s">
        <v>6628</v>
      </c>
      <c r="I2749" t="s">
        <v>7270</v>
      </c>
      <c r="J2749" t="s">
        <v>6630</v>
      </c>
      <c r="L2749" t="s">
        <v>6526</v>
      </c>
      <c r="M2749" t="s">
        <v>6630</v>
      </c>
      <c r="N2749" t="s">
        <v>6630</v>
      </c>
      <c r="O2749" t="s">
        <v>6630</v>
      </c>
      <c r="P2749" t="s">
        <v>6630</v>
      </c>
      <c r="Q2749" t="s">
        <v>6630</v>
      </c>
    </row>
    <row r="2750" spans="1:17" x14ac:dyDescent="0.35">
      <c r="A2750">
        <v>10200</v>
      </c>
      <c r="B2750" t="s">
        <v>6626</v>
      </c>
      <c r="C2750" t="s">
        <v>11091</v>
      </c>
      <c r="D2750">
        <v>104</v>
      </c>
      <c r="E2750" t="s">
        <v>6628</v>
      </c>
      <c r="F2750" t="s">
        <v>6628</v>
      </c>
      <c r="G2750" t="s">
        <v>11091</v>
      </c>
      <c r="H2750">
        <v>4</v>
      </c>
      <c r="I2750" t="s">
        <v>11091</v>
      </c>
      <c r="J2750">
        <v>10000</v>
      </c>
      <c r="L2750" t="s">
        <v>6526</v>
      </c>
      <c r="M2750" t="s">
        <v>6630</v>
      </c>
      <c r="N2750" t="s">
        <v>6630</v>
      </c>
      <c r="O2750" t="s">
        <v>11092</v>
      </c>
      <c r="P2750" t="s">
        <v>11093</v>
      </c>
      <c r="Q2750" t="s">
        <v>6630</v>
      </c>
    </row>
    <row r="2751" spans="1:17" x14ac:dyDescent="0.35">
      <c r="A2751">
        <v>3517113920</v>
      </c>
      <c r="B2751" t="s">
        <v>6626</v>
      </c>
      <c r="C2751" t="s">
        <v>6356</v>
      </c>
      <c r="D2751">
        <v>200</v>
      </c>
      <c r="E2751" t="s">
        <v>5245</v>
      </c>
      <c r="F2751">
        <v>202</v>
      </c>
      <c r="G2751" t="s">
        <v>5245</v>
      </c>
      <c r="H2751">
        <v>450</v>
      </c>
      <c r="I2751" t="s">
        <v>11094</v>
      </c>
      <c r="J2751">
        <v>20200</v>
      </c>
      <c r="L2751" t="s">
        <v>6529</v>
      </c>
      <c r="M2751">
        <v>12435538</v>
      </c>
      <c r="N2751">
        <v>10533791</v>
      </c>
      <c r="O2751">
        <v>33516</v>
      </c>
      <c r="P2751" t="s">
        <v>6630</v>
      </c>
      <c r="Q2751" t="s">
        <v>6630</v>
      </c>
    </row>
    <row r="2752" spans="1:17" x14ac:dyDescent="0.35">
      <c r="A2752" t="s">
        <v>11095</v>
      </c>
      <c r="B2752" t="s">
        <v>6626</v>
      </c>
      <c r="C2752" t="s">
        <v>6628</v>
      </c>
      <c r="D2752" t="s">
        <v>6628</v>
      </c>
      <c r="E2752" t="s">
        <v>6628</v>
      </c>
      <c r="F2752" t="s">
        <v>6628</v>
      </c>
      <c r="G2752" t="s">
        <v>6628</v>
      </c>
      <c r="H2752" t="s">
        <v>6628</v>
      </c>
      <c r="I2752" t="s">
        <v>10394</v>
      </c>
      <c r="J2752" t="s">
        <v>6630</v>
      </c>
      <c r="L2752" t="s">
        <v>6526</v>
      </c>
      <c r="M2752" t="s">
        <v>6630</v>
      </c>
      <c r="N2752" t="s">
        <v>6630</v>
      </c>
      <c r="O2752" t="s">
        <v>6630</v>
      </c>
      <c r="P2752" t="s">
        <v>6630</v>
      </c>
      <c r="Q2752" t="s">
        <v>6630</v>
      </c>
    </row>
    <row r="2753" spans="1:17" x14ac:dyDescent="0.35">
      <c r="A2753" t="s">
        <v>11096</v>
      </c>
      <c r="B2753" t="s">
        <v>6626</v>
      </c>
      <c r="C2753" t="s">
        <v>6628</v>
      </c>
      <c r="D2753" t="s">
        <v>6628</v>
      </c>
      <c r="E2753" t="s">
        <v>6628</v>
      </c>
      <c r="F2753" t="s">
        <v>6628</v>
      </c>
      <c r="G2753" t="s">
        <v>6628</v>
      </c>
      <c r="H2753" t="s">
        <v>6628</v>
      </c>
      <c r="I2753" t="s">
        <v>6854</v>
      </c>
      <c r="J2753" t="s">
        <v>6630</v>
      </c>
      <c r="L2753" t="s">
        <v>6529</v>
      </c>
      <c r="M2753" t="s">
        <v>6630</v>
      </c>
      <c r="N2753" t="s">
        <v>6630</v>
      </c>
      <c r="O2753" t="s">
        <v>6630</v>
      </c>
      <c r="P2753" t="s">
        <v>6630</v>
      </c>
      <c r="Q2753" t="s">
        <v>6630</v>
      </c>
    </row>
    <row r="2754" spans="1:17" x14ac:dyDescent="0.35">
      <c r="A2754">
        <v>20615</v>
      </c>
      <c r="B2754" t="s">
        <v>6626</v>
      </c>
      <c r="C2754" t="s">
        <v>6356</v>
      </c>
      <c r="D2754">
        <v>200</v>
      </c>
      <c r="E2754" t="s">
        <v>6366</v>
      </c>
      <c r="F2754">
        <v>207</v>
      </c>
      <c r="G2754" t="s">
        <v>6800</v>
      </c>
      <c r="H2754">
        <v>700</v>
      </c>
      <c r="I2754" t="s">
        <v>11097</v>
      </c>
      <c r="J2754" t="s">
        <v>6630</v>
      </c>
      <c r="L2754" t="s">
        <v>6526</v>
      </c>
      <c r="M2754" t="s">
        <v>6630</v>
      </c>
      <c r="N2754" t="s">
        <v>6630</v>
      </c>
      <c r="O2754" t="s">
        <v>11098</v>
      </c>
      <c r="P2754" t="s">
        <v>6630</v>
      </c>
      <c r="Q2754" t="s">
        <v>6630</v>
      </c>
    </row>
    <row r="2755" spans="1:17" x14ac:dyDescent="0.35">
      <c r="A2755" t="s">
        <v>11099</v>
      </c>
      <c r="B2755" t="s">
        <v>6626</v>
      </c>
      <c r="C2755" t="s">
        <v>6628</v>
      </c>
      <c r="D2755" t="s">
        <v>6628</v>
      </c>
      <c r="E2755" t="s">
        <v>6628</v>
      </c>
      <c r="F2755" t="s">
        <v>6628</v>
      </c>
      <c r="G2755" t="s">
        <v>6628</v>
      </c>
      <c r="H2755" t="s">
        <v>6628</v>
      </c>
      <c r="I2755" t="s">
        <v>11100</v>
      </c>
      <c r="J2755" t="s">
        <v>6630</v>
      </c>
      <c r="L2755" t="s">
        <v>6526</v>
      </c>
      <c r="M2755" t="s">
        <v>6630</v>
      </c>
      <c r="N2755" t="s">
        <v>6630</v>
      </c>
      <c r="O2755" t="s">
        <v>6630</v>
      </c>
      <c r="P2755" t="s">
        <v>6630</v>
      </c>
      <c r="Q2755" t="s">
        <v>6630</v>
      </c>
    </row>
    <row r="2756" spans="1:17" x14ac:dyDescent="0.35">
      <c r="A2756" t="s">
        <v>11101</v>
      </c>
      <c r="B2756" t="s">
        <v>6626</v>
      </c>
      <c r="C2756" t="s">
        <v>6628</v>
      </c>
      <c r="D2756" t="s">
        <v>6628</v>
      </c>
      <c r="E2756" t="s">
        <v>6628</v>
      </c>
      <c r="F2756" t="s">
        <v>6628</v>
      </c>
      <c r="G2756" t="s">
        <v>6628</v>
      </c>
      <c r="H2756" t="s">
        <v>6628</v>
      </c>
      <c r="I2756" t="s">
        <v>11102</v>
      </c>
      <c r="J2756" t="s">
        <v>6630</v>
      </c>
      <c r="L2756" t="s">
        <v>6526</v>
      </c>
      <c r="M2756" t="s">
        <v>6630</v>
      </c>
      <c r="N2756" t="s">
        <v>6630</v>
      </c>
      <c r="O2756" t="s">
        <v>6630</v>
      </c>
      <c r="P2756" t="s">
        <v>6630</v>
      </c>
      <c r="Q2756" t="s">
        <v>6630</v>
      </c>
    </row>
    <row r="2757" spans="1:17" x14ac:dyDescent="0.35">
      <c r="A2757">
        <v>9412111202</v>
      </c>
      <c r="B2757" t="s">
        <v>6626</v>
      </c>
      <c r="C2757" t="s">
        <v>6335</v>
      </c>
      <c r="D2757">
        <v>150</v>
      </c>
      <c r="E2757" t="s">
        <v>6645</v>
      </c>
      <c r="F2757">
        <v>201</v>
      </c>
      <c r="G2757" t="s">
        <v>7000</v>
      </c>
      <c r="H2757">
        <v>600</v>
      </c>
      <c r="I2757" t="s">
        <v>11103</v>
      </c>
      <c r="J2757" t="s">
        <v>6630</v>
      </c>
      <c r="L2757" t="s">
        <v>6529</v>
      </c>
      <c r="M2757">
        <v>11648540</v>
      </c>
      <c r="N2757" t="s">
        <v>6630</v>
      </c>
      <c r="O2757" t="s">
        <v>6630</v>
      </c>
      <c r="P2757" t="s">
        <v>6630</v>
      </c>
      <c r="Q2757">
        <v>100</v>
      </c>
    </row>
    <row r="2758" spans="1:17" x14ac:dyDescent="0.35">
      <c r="A2758">
        <v>3512111325</v>
      </c>
      <c r="B2758" t="s">
        <v>6626</v>
      </c>
      <c r="C2758" t="s">
        <v>6356</v>
      </c>
      <c r="D2758">
        <v>200</v>
      </c>
      <c r="E2758" t="s">
        <v>5245</v>
      </c>
      <c r="F2758">
        <v>202</v>
      </c>
      <c r="G2758" t="s">
        <v>5245</v>
      </c>
      <c r="H2758">
        <v>450</v>
      </c>
      <c r="I2758" t="s">
        <v>11104</v>
      </c>
      <c r="J2758">
        <v>20200</v>
      </c>
      <c r="L2758" t="s">
        <v>6529</v>
      </c>
      <c r="M2758">
        <v>12743207</v>
      </c>
      <c r="N2758" t="s">
        <v>6630</v>
      </c>
      <c r="O2758">
        <v>30076</v>
      </c>
      <c r="P2758" t="s">
        <v>6630</v>
      </c>
      <c r="Q2758" t="s">
        <v>6630</v>
      </c>
    </row>
    <row r="2759" spans="1:17" x14ac:dyDescent="0.35">
      <c r="A2759" t="s">
        <v>11105</v>
      </c>
      <c r="B2759" t="s">
        <v>6626</v>
      </c>
      <c r="C2759" t="s">
        <v>6628</v>
      </c>
      <c r="D2759" t="s">
        <v>6628</v>
      </c>
      <c r="E2759" t="s">
        <v>6628</v>
      </c>
      <c r="F2759" t="s">
        <v>6628</v>
      </c>
      <c r="G2759" t="s">
        <v>6628</v>
      </c>
      <c r="H2759" t="s">
        <v>6628</v>
      </c>
      <c r="I2759" t="s">
        <v>11106</v>
      </c>
      <c r="J2759" t="s">
        <v>6630</v>
      </c>
      <c r="L2759" t="s">
        <v>6529</v>
      </c>
      <c r="M2759" t="s">
        <v>6630</v>
      </c>
      <c r="N2759" t="s">
        <v>6630</v>
      </c>
      <c r="O2759" t="s">
        <v>6630</v>
      </c>
      <c r="P2759" t="s">
        <v>6630</v>
      </c>
      <c r="Q2759" t="s">
        <v>6630</v>
      </c>
    </row>
    <row r="2760" spans="1:17" x14ac:dyDescent="0.35">
      <c r="A2760">
        <v>9416113730</v>
      </c>
      <c r="B2760" t="s">
        <v>6626</v>
      </c>
      <c r="C2760" t="s">
        <v>6540</v>
      </c>
      <c r="D2760">
        <v>131</v>
      </c>
      <c r="E2760" t="s">
        <v>6540</v>
      </c>
      <c r="F2760">
        <v>309</v>
      </c>
      <c r="G2760" t="s">
        <v>3774</v>
      </c>
      <c r="H2760">
        <v>100</v>
      </c>
      <c r="I2760" t="s">
        <v>11107</v>
      </c>
      <c r="J2760">
        <v>13207</v>
      </c>
      <c r="L2760" t="s">
        <v>6529</v>
      </c>
      <c r="M2760">
        <v>10537493</v>
      </c>
      <c r="N2760" t="s">
        <v>6630</v>
      </c>
      <c r="O2760" t="s">
        <v>6630</v>
      </c>
      <c r="P2760" t="s">
        <v>6630</v>
      </c>
      <c r="Q2760">
        <v>100</v>
      </c>
    </row>
    <row r="2761" spans="1:17" x14ac:dyDescent="0.35">
      <c r="A2761">
        <v>9498105948</v>
      </c>
      <c r="B2761" t="s">
        <v>6626</v>
      </c>
      <c r="C2761" t="s">
        <v>6356</v>
      </c>
      <c r="D2761">
        <v>200</v>
      </c>
      <c r="E2761" t="s">
        <v>6357</v>
      </c>
      <c r="F2761">
        <v>209</v>
      </c>
      <c r="G2761" t="s">
        <v>6862</v>
      </c>
      <c r="H2761">
        <v>360</v>
      </c>
      <c r="I2761" t="s">
        <v>11108</v>
      </c>
      <c r="J2761">
        <v>13840</v>
      </c>
      <c r="L2761" t="s">
        <v>6529</v>
      </c>
      <c r="M2761" t="s">
        <v>6630</v>
      </c>
      <c r="N2761">
        <v>10162020</v>
      </c>
      <c r="O2761" t="s">
        <v>6630</v>
      </c>
      <c r="P2761" t="s">
        <v>11109</v>
      </c>
      <c r="Q2761" t="s">
        <v>6630</v>
      </c>
    </row>
    <row r="2762" spans="1:17" x14ac:dyDescent="0.35">
      <c r="A2762">
        <v>9413111597</v>
      </c>
      <c r="B2762" t="s">
        <v>6626</v>
      </c>
      <c r="C2762" t="s">
        <v>6356</v>
      </c>
      <c r="D2762">
        <v>200</v>
      </c>
      <c r="E2762" t="s">
        <v>6645</v>
      </c>
      <c r="F2762">
        <v>201</v>
      </c>
      <c r="G2762" t="s">
        <v>6638</v>
      </c>
      <c r="H2762">
        <v>415</v>
      </c>
      <c r="I2762" t="s">
        <v>11110</v>
      </c>
      <c r="J2762">
        <v>20115</v>
      </c>
      <c r="L2762" t="s">
        <v>6529</v>
      </c>
      <c r="M2762">
        <v>12627855</v>
      </c>
      <c r="N2762">
        <v>12146470</v>
      </c>
      <c r="O2762" t="s">
        <v>6694</v>
      </c>
      <c r="P2762" t="s">
        <v>6630</v>
      </c>
      <c r="Q2762">
        <v>100</v>
      </c>
    </row>
    <row r="2763" spans="1:17" x14ac:dyDescent="0.35">
      <c r="A2763">
        <v>9417114162</v>
      </c>
      <c r="B2763" t="s">
        <v>6626</v>
      </c>
      <c r="C2763" t="s">
        <v>6356</v>
      </c>
      <c r="D2763">
        <v>200</v>
      </c>
      <c r="E2763" t="s">
        <v>6366</v>
      </c>
      <c r="F2763">
        <v>207</v>
      </c>
      <c r="G2763" t="s">
        <v>6662</v>
      </c>
      <c r="H2763">
        <v>720</v>
      </c>
      <c r="I2763" t="s">
        <v>11111</v>
      </c>
      <c r="J2763">
        <v>20800</v>
      </c>
      <c r="L2763" t="s">
        <v>6529</v>
      </c>
      <c r="M2763">
        <v>10015181</v>
      </c>
      <c r="N2763">
        <v>10007373</v>
      </c>
      <c r="O2763" t="s">
        <v>6630</v>
      </c>
      <c r="P2763" t="s">
        <v>6630</v>
      </c>
      <c r="Q2763">
        <v>700</v>
      </c>
    </row>
    <row r="2764" spans="1:17" x14ac:dyDescent="0.35">
      <c r="A2764">
        <v>9424116815</v>
      </c>
      <c r="B2764" t="s">
        <v>6626</v>
      </c>
      <c r="C2764" t="s">
        <v>6356</v>
      </c>
      <c r="D2764">
        <v>200</v>
      </c>
      <c r="E2764" t="s">
        <v>6366</v>
      </c>
      <c r="F2764">
        <v>207</v>
      </c>
      <c r="G2764" t="s">
        <v>176</v>
      </c>
      <c r="H2764">
        <v>705</v>
      </c>
      <c r="I2764" t="s">
        <v>11112</v>
      </c>
      <c r="J2764">
        <v>20800</v>
      </c>
      <c r="L2764" t="s">
        <v>6529</v>
      </c>
      <c r="M2764">
        <v>13133072</v>
      </c>
      <c r="N2764">
        <v>11782036</v>
      </c>
      <c r="O2764" t="s">
        <v>6630</v>
      </c>
      <c r="P2764" t="s">
        <v>6630</v>
      </c>
      <c r="Q2764">
        <v>700</v>
      </c>
    </row>
    <row r="2765" spans="1:17" x14ac:dyDescent="0.35">
      <c r="A2765">
        <v>9400106611</v>
      </c>
      <c r="B2765" t="s">
        <v>6626</v>
      </c>
      <c r="C2765" t="s">
        <v>6356</v>
      </c>
      <c r="D2765">
        <v>200</v>
      </c>
      <c r="E2765" t="s">
        <v>6659</v>
      </c>
      <c r="F2765">
        <v>208</v>
      </c>
      <c r="G2765" t="s">
        <v>3838</v>
      </c>
      <c r="H2765">
        <v>313</v>
      </c>
      <c r="I2765" t="s">
        <v>11113</v>
      </c>
      <c r="J2765">
        <v>13563</v>
      </c>
      <c r="L2765" t="s">
        <v>6529</v>
      </c>
      <c r="M2765">
        <v>10677251</v>
      </c>
      <c r="N2765">
        <v>10517943</v>
      </c>
      <c r="O2765" t="s">
        <v>6630</v>
      </c>
      <c r="P2765" t="s">
        <v>11114</v>
      </c>
      <c r="Q2765" t="s">
        <v>6630</v>
      </c>
    </row>
    <row r="2766" spans="1:17" x14ac:dyDescent="0.35">
      <c r="A2766">
        <v>9402107570</v>
      </c>
      <c r="B2766" t="s">
        <v>6626</v>
      </c>
      <c r="C2766" t="s">
        <v>6356</v>
      </c>
      <c r="D2766">
        <v>200</v>
      </c>
      <c r="E2766" t="s">
        <v>6645</v>
      </c>
      <c r="F2766">
        <v>201</v>
      </c>
      <c r="G2766" t="s">
        <v>6657</v>
      </c>
      <c r="H2766">
        <v>420</v>
      </c>
      <c r="I2766" t="s">
        <v>11115</v>
      </c>
      <c r="J2766">
        <v>20800</v>
      </c>
      <c r="L2766" t="s">
        <v>6529</v>
      </c>
      <c r="M2766">
        <v>10506697</v>
      </c>
      <c r="N2766">
        <v>10015831</v>
      </c>
      <c r="O2766" t="s">
        <v>6630</v>
      </c>
      <c r="P2766" t="s">
        <v>6694</v>
      </c>
      <c r="Q2766" t="s">
        <v>6630</v>
      </c>
    </row>
    <row r="2767" spans="1:17" x14ac:dyDescent="0.35">
      <c r="A2767">
        <v>9608109523</v>
      </c>
      <c r="B2767" t="s">
        <v>6626</v>
      </c>
      <c r="C2767" t="s">
        <v>6540</v>
      </c>
      <c r="D2767">
        <v>131</v>
      </c>
      <c r="E2767" t="s">
        <v>2905</v>
      </c>
      <c r="F2767">
        <v>300</v>
      </c>
      <c r="G2767" t="s">
        <v>3774</v>
      </c>
      <c r="H2767">
        <v>100</v>
      </c>
      <c r="I2767" t="s">
        <v>11116</v>
      </c>
      <c r="J2767" t="s">
        <v>6630</v>
      </c>
      <c r="L2767" t="s">
        <v>6529</v>
      </c>
      <c r="M2767">
        <v>10427235</v>
      </c>
      <c r="N2767">
        <v>10523358</v>
      </c>
      <c r="O2767" t="s">
        <v>11117</v>
      </c>
      <c r="P2767" t="s">
        <v>6630</v>
      </c>
      <c r="Q2767">
        <v>900</v>
      </c>
    </row>
    <row r="2768" spans="1:17" x14ac:dyDescent="0.35">
      <c r="A2768">
        <v>9404108101</v>
      </c>
      <c r="B2768" t="s">
        <v>6626</v>
      </c>
      <c r="C2768" t="s">
        <v>6356</v>
      </c>
      <c r="D2768">
        <v>200</v>
      </c>
      <c r="E2768" t="s">
        <v>6366</v>
      </c>
      <c r="F2768">
        <v>207</v>
      </c>
      <c r="G2768" t="s">
        <v>8800</v>
      </c>
      <c r="H2768">
        <v>711</v>
      </c>
      <c r="I2768" t="s">
        <v>11118</v>
      </c>
      <c r="J2768">
        <v>20800</v>
      </c>
      <c r="L2768" t="s">
        <v>6529</v>
      </c>
      <c r="M2768">
        <v>10638235</v>
      </c>
      <c r="N2768">
        <v>10724184</v>
      </c>
      <c r="O2768" t="s">
        <v>7703</v>
      </c>
      <c r="P2768" t="s">
        <v>6630</v>
      </c>
      <c r="Q2768">
        <v>700</v>
      </c>
    </row>
    <row r="2769" spans="1:17" x14ac:dyDescent="0.35">
      <c r="A2769">
        <v>9409110011</v>
      </c>
      <c r="B2769" t="s">
        <v>6626</v>
      </c>
      <c r="C2769" t="s">
        <v>6356</v>
      </c>
      <c r="D2769">
        <v>200</v>
      </c>
      <c r="E2769" t="s">
        <v>6659</v>
      </c>
      <c r="F2769">
        <v>208</v>
      </c>
      <c r="G2769" t="s">
        <v>977</v>
      </c>
      <c r="H2769">
        <v>310</v>
      </c>
      <c r="I2769" t="s">
        <v>11119</v>
      </c>
      <c r="J2769">
        <v>13562</v>
      </c>
      <c r="L2769" t="s">
        <v>6529</v>
      </c>
      <c r="M2769">
        <v>10122853</v>
      </c>
      <c r="N2769" t="s">
        <v>6630</v>
      </c>
      <c r="O2769">
        <v>28753</v>
      </c>
      <c r="P2769" t="s">
        <v>6630</v>
      </c>
      <c r="Q2769" t="s">
        <v>6630</v>
      </c>
    </row>
    <row r="2770" spans="1:17" x14ac:dyDescent="0.35">
      <c r="A2770">
        <v>9615113119</v>
      </c>
      <c r="B2770" t="s">
        <v>6334</v>
      </c>
      <c r="C2770" t="s">
        <v>6540</v>
      </c>
      <c r="D2770">
        <v>131</v>
      </c>
      <c r="E2770" t="s">
        <v>6540</v>
      </c>
      <c r="F2770">
        <v>309</v>
      </c>
      <c r="G2770" t="s">
        <v>11120</v>
      </c>
      <c r="H2770">
        <v>980</v>
      </c>
      <c r="I2770" t="s">
        <v>11121</v>
      </c>
      <c r="J2770">
        <v>13200</v>
      </c>
      <c r="L2770" t="s">
        <v>6529</v>
      </c>
      <c r="M2770">
        <v>13658485</v>
      </c>
      <c r="N2770" t="s">
        <v>6630</v>
      </c>
      <c r="O2770" t="s">
        <v>6630</v>
      </c>
      <c r="P2770" t="s">
        <v>6630</v>
      </c>
      <c r="Q2770">
        <v>200</v>
      </c>
    </row>
    <row r="2771" spans="1:17" x14ac:dyDescent="0.35">
      <c r="A2771">
        <v>9425116885</v>
      </c>
      <c r="B2771" t="s">
        <v>6334</v>
      </c>
      <c r="C2771" t="s">
        <v>6356</v>
      </c>
      <c r="D2771">
        <v>200</v>
      </c>
      <c r="E2771" t="s">
        <v>6701</v>
      </c>
      <c r="F2771">
        <v>500</v>
      </c>
      <c r="G2771" t="s">
        <v>6702</v>
      </c>
      <c r="H2771">
        <v>55</v>
      </c>
      <c r="I2771" t="s">
        <v>11122</v>
      </c>
      <c r="J2771">
        <v>12032</v>
      </c>
      <c r="L2771" t="s">
        <v>6529</v>
      </c>
      <c r="M2771">
        <v>12564381</v>
      </c>
      <c r="N2771" t="s">
        <v>6630</v>
      </c>
      <c r="O2771" t="s">
        <v>6630</v>
      </c>
      <c r="P2771" t="s">
        <v>6630</v>
      </c>
      <c r="Q2771" t="s">
        <v>6630</v>
      </c>
    </row>
    <row r="2772" spans="1:17" x14ac:dyDescent="0.35">
      <c r="A2772">
        <v>9415112850</v>
      </c>
      <c r="B2772" t="s">
        <v>6626</v>
      </c>
      <c r="C2772" t="s">
        <v>6356</v>
      </c>
      <c r="D2772">
        <v>200</v>
      </c>
      <c r="E2772" t="s">
        <v>6366</v>
      </c>
      <c r="F2772">
        <v>207</v>
      </c>
      <c r="G2772" t="s">
        <v>6808</v>
      </c>
      <c r="H2772">
        <v>805</v>
      </c>
      <c r="I2772" t="s">
        <v>11123</v>
      </c>
      <c r="J2772">
        <v>29102</v>
      </c>
      <c r="L2772" t="s">
        <v>6529</v>
      </c>
      <c r="M2772">
        <v>11295537</v>
      </c>
      <c r="N2772">
        <v>11211305</v>
      </c>
      <c r="O2772" t="s">
        <v>6630</v>
      </c>
      <c r="P2772" t="s">
        <v>6630</v>
      </c>
      <c r="Q2772" t="s">
        <v>6630</v>
      </c>
    </row>
    <row r="2773" spans="1:17" x14ac:dyDescent="0.35">
      <c r="A2773">
        <v>9415112838</v>
      </c>
      <c r="B2773" t="s">
        <v>6626</v>
      </c>
      <c r="C2773" t="s">
        <v>6356</v>
      </c>
      <c r="D2773">
        <v>200</v>
      </c>
      <c r="E2773" t="s">
        <v>6366</v>
      </c>
      <c r="F2773">
        <v>207</v>
      </c>
      <c r="G2773" t="s">
        <v>176</v>
      </c>
      <c r="H2773">
        <v>705</v>
      </c>
      <c r="I2773" t="s">
        <v>11124</v>
      </c>
      <c r="J2773">
        <v>20800</v>
      </c>
      <c r="L2773" t="s">
        <v>6529</v>
      </c>
      <c r="M2773">
        <v>13194529</v>
      </c>
      <c r="N2773">
        <v>10546779</v>
      </c>
      <c r="O2773" t="s">
        <v>6630</v>
      </c>
      <c r="P2773" t="s">
        <v>6630</v>
      </c>
      <c r="Q2773">
        <v>700</v>
      </c>
    </row>
    <row r="2774" spans="1:17" x14ac:dyDescent="0.35">
      <c r="A2774">
        <v>9423116265</v>
      </c>
      <c r="B2774" t="s">
        <v>6626</v>
      </c>
      <c r="C2774" t="s">
        <v>6356</v>
      </c>
      <c r="D2774">
        <v>200</v>
      </c>
      <c r="E2774" t="s">
        <v>6366</v>
      </c>
      <c r="F2774">
        <v>207</v>
      </c>
      <c r="G2774" t="s">
        <v>3257</v>
      </c>
      <c r="H2774">
        <v>788</v>
      </c>
      <c r="I2774" t="s">
        <v>11125</v>
      </c>
      <c r="J2774">
        <v>20703</v>
      </c>
      <c r="L2774" t="s">
        <v>6529</v>
      </c>
      <c r="M2774">
        <v>13830994</v>
      </c>
      <c r="N2774">
        <v>15122351</v>
      </c>
      <c r="O2774" t="s">
        <v>6630</v>
      </c>
      <c r="P2774" t="s">
        <v>6630</v>
      </c>
      <c r="Q2774" t="s">
        <v>6630</v>
      </c>
    </row>
    <row r="2775" spans="1:17" x14ac:dyDescent="0.35">
      <c r="A2775" t="s">
        <v>11126</v>
      </c>
      <c r="B2775" t="s">
        <v>6626</v>
      </c>
      <c r="C2775" t="s">
        <v>6628</v>
      </c>
      <c r="D2775" t="s">
        <v>6628</v>
      </c>
      <c r="E2775" t="s">
        <v>6628</v>
      </c>
      <c r="F2775" t="s">
        <v>6628</v>
      </c>
      <c r="G2775" t="s">
        <v>6628</v>
      </c>
      <c r="H2775" t="s">
        <v>6628</v>
      </c>
      <c r="I2775" t="s">
        <v>11127</v>
      </c>
      <c r="J2775" t="s">
        <v>6630</v>
      </c>
      <c r="L2775" t="s">
        <v>6526</v>
      </c>
      <c r="M2775" t="s">
        <v>6630</v>
      </c>
      <c r="N2775" t="s">
        <v>6630</v>
      </c>
      <c r="O2775" t="s">
        <v>6630</v>
      </c>
      <c r="P2775" t="s">
        <v>6630</v>
      </c>
      <c r="Q2775" t="s">
        <v>6630</v>
      </c>
    </row>
    <row r="2776" spans="1:17" x14ac:dyDescent="0.35">
      <c r="A2776" t="s">
        <v>11128</v>
      </c>
      <c r="B2776" t="s">
        <v>6626</v>
      </c>
      <c r="C2776" t="s">
        <v>6628</v>
      </c>
      <c r="D2776" t="s">
        <v>6628</v>
      </c>
      <c r="E2776" t="s">
        <v>6628</v>
      </c>
      <c r="F2776" t="s">
        <v>6628</v>
      </c>
      <c r="G2776" t="s">
        <v>6628</v>
      </c>
      <c r="H2776" t="s">
        <v>6628</v>
      </c>
      <c r="I2776" t="s">
        <v>11129</v>
      </c>
      <c r="J2776" t="s">
        <v>6630</v>
      </c>
      <c r="L2776" t="s">
        <v>6526</v>
      </c>
      <c r="M2776" t="s">
        <v>6630</v>
      </c>
      <c r="N2776" t="s">
        <v>6630</v>
      </c>
      <c r="O2776" t="s">
        <v>6630</v>
      </c>
      <c r="P2776" t="s">
        <v>6630</v>
      </c>
      <c r="Q2776" t="s">
        <v>6630</v>
      </c>
    </row>
    <row r="2777" spans="1:17" x14ac:dyDescent="0.35">
      <c r="A2777">
        <v>3521115703</v>
      </c>
      <c r="B2777" t="s">
        <v>6626</v>
      </c>
      <c r="C2777" t="s">
        <v>6356</v>
      </c>
      <c r="D2777">
        <v>200</v>
      </c>
      <c r="E2777" t="s">
        <v>5245</v>
      </c>
      <c r="F2777">
        <v>202</v>
      </c>
      <c r="G2777" t="s">
        <v>5245</v>
      </c>
      <c r="H2777">
        <v>450</v>
      </c>
      <c r="I2777" t="s">
        <v>11130</v>
      </c>
      <c r="J2777">
        <v>20200</v>
      </c>
      <c r="L2777" t="s">
        <v>6529</v>
      </c>
      <c r="M2777">
        <v>12193209</v>
      </c>
      <c r="N2777">
        <v>10558147</v>
      </c>
      <c r="O2777" t="s">
        <v>6630</v>
      </c>
      <c r="P2777" t="s">
        <v>6630</v>
      </c>
      <c r="Q2777" t="s">
        <v>6630</v>
      </c>
    </row>
    <row r="2778" spans="1:17" x14ac:dyDescent="0.35">
      <c r="A2778">
        <v>9419115157</v>
      </c>
      <c r="B2778" t="s">
        <v>6626</v>
      </c>
      <c r="C2778" t="s">
        <v>6356</v>
      </c>
      <c r="D2778">
        <v>200</v>
      </c>
      <c r="E2778" t="s">
        <v>6701</v>
      </c>
      <c r="F2778">
        <v>500</v>
      </c>
      <c r="G2778" t="s">
        <v>6702</v>
      </c>
      <c r="H2778">
        <v>55</v>
      </c>
      <c r="I2778" t="s">
        <v>11131</v>
      </c>
      <c r="J2778">
        <v>12032</v>
      </c>
      <c r="L2778" t="s">
        <v>6529</v>
      </c>
      <c r="M2778">
        <v>10557232</v>
      </c>
      <c r="N2778" t="s">
        <v>6630</v>
      </c>
      <c r="O2778" t="s">
        <v>6630</v>
      </c>
      <c r="P2778" t="s">
        <v>11132</v>
      </c>
      <c r="Q2778" t="s">
        <v>6630</v>
      </c>
    </row>
    <row r="2779" spans="1:17" x14ac:dyDescent="0.35">
      <c r="A2779">
        <v>9404108221</v>
      </c>
      <c r="B2779" t="s">
        <v>6626</v>
      </c>
      <c r="C2779" t="s">
        <v>6356</v>
      </c>
      <c r="D2779">
        <v>200</v>
      </c>
      <c r="E2779" t="s">
        <v>5245</v>
      </c>
      <c r="F2779">
        <v>202</v>
      </c>
      <c r="G2779" t="s">
        <v>5245</v>
      </c>
      <c r="H2779">
        <v>450</v>
      </c>
      <c r="I2779" t="s">
        <v>11133</v>
      </c>
      <c r="J2779">
        <v>20200</v>
      </c>
      <c r="L2779" t="s">
        <v>6529</v>
      </c>
      <c r="M2779">
        <v>10507180</v>
      </c>
      <c r="N2779" t="s">
        <v>6630</v>
      </c>
      <c r="O2779" t="s">
        <v>11134</v>
      </c>
      <c r="P2779" t="s">
        <v>6670</v>
      </c>
      <c r="Q2779">
        <v>700</v>
      </c>
    </row>
    <row r="2780" spans="1:17" x14ac:dyDescent="0.35">
      <c r="A2780">
        <v>34000</v>
      </c>
      <c r="B2780" t="s">
        <v>6334</v>
      </c>
      <c r="C2780" t="s">
        <v>6540</v>
      </c>
      <c r="D2780">
        <v>131</v>
      </c>
      <c r="E2780" t="s">
        <v>2905</v>
      </c>
      <c r="F2780">
        <v>300</v>
      </c>
      <c r="G2780" t="s">
        <v>3774</v>
      </c>
      <c r="H2780">
        <v>100</v>
      </c>
      <c r="I2780" t="s">
        <v>11135</v>
      </c>
      <c r="J2780" t="s">
        <v>6630</v>
      </c>
      <c r="L2780" t="s">
        <v>6526</v>
      </c>
      <c r="M2780">
        <v>10141384</v>
      </c>
      <c r="N2780" t="s">
        <v>6630</v>
      </c>
      <c r="O2780" t="s">
        <v>11136</v>
      </c>
      <c r="P2780" t="s">
        <v>11137</v>
      </c>
      <c r="Q2780" t="s">
        <v>6630</v>
      </c>
    </row>
    <row r="2781" spans="1:17" x14ac:dyDescent="0.35">
      <c r="A2781">
        <v>9423116354</v>
      </c>
      <c r="B2781" t="s">
        <v>6334</v>
      </c>
      <c r="C2781" t="s">
        <v>6356</v>
      </c>
      <c r="D2781">
        <v>200</v>
      </c>
      <c r="E2781" t="s">
        <v>6357</v>
      </c>
      <c r="F2781">
        <v>209</v>
      </c>
      <c r="G2781" t="s">
        <v>6811</v>
      </c>
      <c r="H2781">
        <v>355</v>
      </c>
      <c r="I2781" t="s">
        <v>11138</v>
      </c>
      <c r="J2781">
        <v>13843</v>
      </c>
      <c r="L2781" t="s">
        <v>6529</v>
      </c>
      <c r="M2781">
        <v>11665374</v>
      </c>
      <c r="N2781">
        <v>10016624</v>
      </c>
      <c r="O2781" t="s">
        <v>6630</v>
      </c>
      <c r="P2781" t="s">
        <v>6630</v>
      </c>
      <c r="Q2781" t="s">
        <v>6630</v>
      </c>
    </row>
    <row r="2782" spans="1:17" x14ac:dyDescent="0.35">
      <c r="A2782">
        <v>20538</v>
      </c>
      <c r="B2782" t="s">
        <v>6334</v>
      </c>
      <c r="C2782" t="s">
        <v>6335</v>
      </c>
      <c r="D2782">
        <v>150</v>
      </c>
      <c r="E2782" t="s">
        <v>6335</v>
      </c>
      <c r="F2782">
        <v>205</v>
      </c>
      <c r="G2782" t="s">
        <v>7000</v>
      </c>
      <c r="H2782">
        <v>600</v>
      </c>
      <c r="I2782" t="s">
        <v>11139</v>
      </c>
      <c r="J2782">
        <v>20500</v>
      </c>
      <c r="L2782" t="s">
        <v>6526</v>
      </c>
      <c r="M2782">
        <v>10493048</v>
      </c>
      <c r="N2782">
        <v>10877244</v>
      </c>
      <c r="O2782" t="s">
        <v>11140</v>
      </c>
      <c r="P2782" t="s">
        <v>6630</v>
      </c>
      <c r="Q2782" t="s">
        <v>6630</v>
      </c>
    </row>
    <row r="2783" spans="1:17" x14ac:dyDescent="0.35">
      <c r="A2783">
        <v>9493012502</v>
      </c>
      <c r="B2783" t="s">
        <v>6626</v>
      </c>
      <c r="C2783" t="s">
        <v>8762</v>
      </c>
      <c r="D2783">
        <v>130</v>
      </c>
      <c r="E2783" t="s">
        <v>6628</v>
      </c>
      <c r="F2783" t="s">
        <v>6628</v>
      </c>
      <c r="G2783" t="s">
        <v>6628</v>
      </c>
      <c r="H2783" t="s">
        <v>6628</v>
      </c>
      <c r="I2783" t="s">
        <v>11141</v>
      </c>
      <c r="J2783" t="s">
        <v>6630</v>
      </c>
      <c r="L2783" t="s">
        <v>6529</v>
      </c>
      <c r="M2783" t="s">
        <v>6630</v>
      </c>
      <c r="N2783" t="s">
        <v>6630</v>
      </c>
      <c r="O2783" t="s">
        <v>6630</v>
      </c>
      <c r="P2783" t="s">
        <v>9492</v>
      </c>
      <c r="Q2783" t="s">
        <v>6630</v>
      </c>
    </row>
    <row r="2784" spans="1:17" x14ac:dyDescent="0.35">
      <c r="A2784">
        <v>9416113743</v>
      </c>
      <c r="B2784" t="s">
        <v>6626</v>
      </c>
      <c r="C2784" t="s">
        <v>6356</v>
      </c>
      <c r="D2784">
        <v>200</v>
      </c>
      <c r="E2784" t="s">
        <v>6645</v>
      </c>
      <c r="F2784">
        <v>201</v>
      </c>
      <c r="G2784" t="s">
        <v>6638</v>
      </c>
      <c r="H2784">
        <v>415</v>
      </c>
      <c r="I2784" t="s">
        <v>11142</v>
      </c>
      <c r="J2784">
        <v>20115</v>
      </c>
      <c r="L2784" t="s">
        <v>6529</v>
      </c>
      <c r="M2784">
        <v>13124580</v>
      </c>
      <c r="N2784">
        <v>13312222</v>
      </c>
      <c r="O2784" t="s">
        <v>6630</v>
      </c>
      <c r="P2784" t="s">
        <v>6630</v>
      </c>
      <c r="Q2784">
        <v>100</v>
      </c>
    </row>
    <row r="2785" spans="1:17" x14ac:dyDescent="0.35">
      <c r="A2785">
        <v>9408109468</v>
      </c>
      <c r="B2785" t="s">
        <v>6626</v>
      </c>
      <c r="C2785" t="s">
        <v>6356</v>
      </c>
      <c r="D2785">
        <v>200</v>
      </c>
      <c r="E2785" t="s">
        <v>6659</v>
      </c>
      <c r="F2785">
        <v>208</v>
      </c>
      <c r="G2785" t="s">
        <v>6696</v>
      </c>
      <c r="H2785">
        <v>322</v>
      </c>
      <c r="I2785" t="s">
        <v>7933</v>
      </c>
      <c r="J2785">
        <v>13800</v>
      </c>
      <c r="L2785" t="s">
        <v>6529</v>
      </c>
      <c r="M2785">
        <v>11882678</v>
      </c>
      <c r="N2785">
        <v>12217549</v>
      </c>
      <c r="O2785" t="s">
        <v>11143</v>
      </c>
      <c r="P2785" t="s">
        <v>11144</v>
      </c>
      <c r="Q2785" t="s">
        <v>6630</v>
      </c>
    </row>
    <row r="2786" spans="1:17" x14ac:dyDescent="0.35">
      <c r="A2786">
        <v>9402107377</v>
      </c>
      <c r="B2786" t="s">
        <v>6626</v>
      </c>
      <c r="C2786" t="s">
        <v>6356</v>
      </c>
      <c r="D2786">
        <v>200</v>
      </c>
      <c r="E2786" t="s">
        <v>6366</v>
      </c>
      <c r="F2786">
        <v>207</v>
      </c>
      <c r="G2786" t="s">
        <v>6662</v>
      </c>
      <c r="H2786">
        <v>720</v>
      </c>
      <c r="I2786" t="s">
        <v>11145</v>
      </c>
      <c r="J2786">
        <v>20800</v>
      </c>
      <c r="L2786" t="s">
        <v>6529</v>
      </c>
      <c r="M2786">
        <v>10506697</v>
      </c>
      <c r="N2786">
        <v>10015831</v>
      </c>
      <c r="O2786" t="s">
        <v>11146</v>
      </c>
      <c r="P2786" t="s">
        <v>7686</v>
      </c>
      <c r="Q2786" t="s">
        <v>6630</v>
      </c>
    </row>
    <row r="2787" spans="1:17" x14ac:dyDescent="0.35">
      <c r="A2787">
        <v>20220</v>
      </c>
      <c r="B2787" t="s">
        <v>6626</v>
      </c>
      <c r="C2787" t="s">
        <v>6356</v>
      </c>
      <c r="D2787">
        <v>200</v>
      </c>
      <c r="E2787" t="s">
        <v>5245</v>
      </c>
      <c r="F2787">
        <v>202</v>
      </c>
      <c r="G2787" t="s">
        <v>5245</v>
      </c>
      <c r="H2787">
        <v>450</v>
      </c>
      <c r="I2787" t="s">
        <v>11147</v>
      </c>
      <c r="J2787" t="s">
        <v>6630</v>
      </c>
      <c r="L2787" t="s">
        <v>6526</v>
      </c>
      <c r="M2787" t="s">
        <v>6630</v>
      </c>
      <c r="N2787" t="s">
        <v>6630</v>
      </c>
      <c r="O2787" t="s">
        <v>11148</v>
      </c>
      <c r="P2787" t="s">
        <v>6630</v>
      </c>
      <c r="Q2787" t="s">
        <v>6630</v>
      </c>
    </row>
    <row r="2788" spans="1:17" x14ac:dyDescent="0.35">
      <c r="A2788">
        <v>9411110552</v>
      </c>
      <c r="B2788" t="s">
        <v>6626</v>
      </c>
      <c r="C2788" t="s">
        <v>6356</v>
      </c>
      <c r="D2788">
        <v>200</v>
      </c>
      <c r="E2788" t="s">
        <v>6366</v>
      </c>
      <c r="F2788">
        <v>207</v>
      </c>
      <c r="G2788" t="s">
        <v>6724</v>
      </c>
      <c r="H2788">
        <v>323</v>
      </c>
      <c r="I2788" t="s">
        <v>7078</v>
      </c>
      <c r="J2788">
        <v>20050</v>
      </c>
      <c r="L2788" t="s">
        <v>6529</v>
      </c>
      <c r="M2788">
        <v>10032305</v>
      </c>
      <c r="N2788">
        <v>10114950</v>
      </c>
      <c r="O2788">
        <v>20050.804011</v>
      </c>
      <c r="P2788" t="s">
        <v>6630</v>
      </c>
      <c r="Q2788">
        <v>700</v>
      </c>
    </row>
    <row r="2789" spans="1:17" x14ac:dyDescent="0.35">
      <c r="A2789">
        <v>9418114820</v>
      </c>
      <c r="B2789" t="s">
        <v>6626</v>
      </c>
      <c r="C2789" t="s">
        <v>6356</v>
      </c>
      <c r="D2789">
        <v>200</v>
      </c>
      <c r="E2789" t="s">
        <v>6366</v>
      </c>
      <c r="F2789">
        <v>207</v>
      </c>
      <c r="G2789" t="s">
        <v>176</v>
      </c>
      <c r="H2789">
        <v>705</v>
      </c>
      <c r="I2789" t="s">
        <v>11149</v>
      </c>
      <c r="J2789">
        <v>20800</v>
      </c>
      <c r="L2789" t="s">
        <v>6529</v>
      </c>
      <c r="M2789">
        <v>13670118</v>
      </c>
      <c r="N2789">
        <v>13156709</v>
      </c>
      <c r="O2789" t="s">
        <v>7930</v>
      </c>
      <c r="P2789" t="s">
        <v>6630</v>
      </c>
      <c r="Q2789">
        <v>700</v>
      </c>
    </row>
    <row r="2790" spans="1:17" x14ac:dyDescent="0.35">
      <c r="A2790">
        <v>9411110938</v>
      </c>
      <c r="B2790" t="s">
        <v>6626</v>
      </c>
      <c r="C2790" t="s">
        <v>6356</v>
      </c>
      <c r="D2790">
        <v>200</v>
      </c>
      <c r="E2790" t="s">
        <v>6701</v>
      </c>
      <c r="F2790">
        <v>500</v>
      </c>
      <c r="G2790" t="s">
        <v>7166</v>
      </c>
      <c r="H2790">
        <v>61</v>
      </c>
      <c r="I2790" t="s">
        <v>11150</v>
      </c>
      <c r="J2790">
        <v>12028</v>
      </c>
      <c r="L2790" t="s">
        <v>6529</v>
      </c>
      <c r="M2790">
        <v>10236666</v>
      </c>
      <c r="N2790">
        <v>10773218</v>
      </c>
      <c r="O2790" s="3">
        <v>2.89902898929157E+19</v>
      </c>
      <c r="P2790" t="s">
        <v>6630</v>
      </c>
      <c r="Q2790" t="s">
        <v>6630</v>
      </c>
    </row>
    <row r="2791" spans="1:17" x14ac:dyDescent="0.35">
      <c r="A2791" t="s">
        <v>11151</v>
      </c>
      <c r="B2791" t="s">
        <v>6626</v>
      </c>
      <c r="C2791" t="s">
        <v>6628</v>
      </c>
      <c r="D2791" t="s">
        <v>6628</v>
      </c>
      <c r="E2791" t="s">
        <v>6628</v>
      </c>
      <c r="F2791" t="s">
        <v>6628</v>
      </c>
      <c r="G2791" t="s">
        <v>6628</v>
      </c>
      <c r="H2791" t="s">
        <v>6628</v>
      </c>
      <c r="I2791" t="s">
        <v>11152</v>
      </c>
      <c r="J2791" t="s">
        <v>6630</v>
      </c>
      <c r="L2791" t="s">
        <v>6529</v>
      </c>
      <c r="M2791" t="s">
        <v>6630</v>
      </c>
      <c r="N2791" t="s">
        <v>6630</v>
      </c>
      <c r="O2791" t="s">
        <v>6630</v>
      </c>
      <c r="P2791" t="s">
        <v>6630</v>
      </c>
      <c r="Q2791" t="s">
        <v>6630</v>
      </c>
    </row>
    <row r="2792" spans="1:17" x14ac:dyDescent="0.35">
      <c r="A2792">
        <v>9412111251</v>
      </c>
      <c r="B2792" t="s">
        <v>6626</v>
      </c>
      <c r="C2792" t="s">
        <v>6356</v>
      </c>
      <c r="D2792">
        <v>200</v>
      </c>
      <c r="E2792" t="s">
        <v>6645</v>
      </c>
      <c r="F2792">
        <v>201</v>
      </c>
      <c r="G2792" t="s">
        <v>6657</v>
      </c>
      <c r="H2792">
        <v>420</v>
      </c>
      <c r="I2792" t="s">
        <v>11153</v>
      </c>
      <c r="J2792" t="s">
        <v>6630</v>
      </c>
      <c r="L2792" t="s">
        <v>6529</v>
      </c>
      <c r="M2792">
        <v>12938848</v>
      </c>
      <c r="N2792" t="s">
        <v>6630</v>
      </c>
      <c r="O2792" t="s">
        <v>6630</v>
      </c>
      <c r="P2792" t="s">
        <v>6630</v>
      </c>
      <c r="Q2792">
        <v>100</v>
      </c>
    </row>
    <row r="2793" spans="1:17" x14ac:dyDescent="0.35">
      <c r="A2793">
        <v>9497105222</v>
      </c>
      <c r="B2793" t="s">
        <v>6626</v>
      </c>
      <c r="C2793" t="s">
        <v>6540</v>
      </c>
      <c r="D2793">
        <v>131</v>
      </c>
      <c r="E2793" t="s">
        <v>6981</v>
      </c>
      <c r="F2793">
        <v>301</v>
      </c>
      <c r="G2793" t="s">
        <v>7381</v>
      </c>
      <c r="H2793">
        <v>105</v>
      </c>
      <c r="I2793" t="s">
        <v>11154</v>
      </c>
      <c r="J2793" t="s">
        <v>6630</v>
      </c>
      <c r="L2793" t="s">
        <v>6529</v>
      </c>
      <c r="M2793" t="s">
        <v>6630</v>
      </c>
      <c r="N2793">
        <v>10126301</v>
      </c>
      <c r="O2793" t="s">
        <v>8904</v>
      </c>
      <c r="P2793" t="s">
        <v>6830</v>
      </c>
      <c r="Q2793" t="s">
        <v>6630</v>
      </c>
    </row>
    <row r="2794" spans="1:17" x14ac:dyDescent="0.35">
      <c r="A2794">
        <v>3524116823</v>
      </c>
      <c r="B2794" t="s">
        <v>6334</v>
      </c>
      <c r="C2794" t="s">
        <v>6356</v>
      </c>
      <c r="D2794">
        <v>200</v>
      </c>
      <c r="E2794" t="s">
        <v>5245</v>
      </c>
      <c r="F2794">
        <v>202</v>
      </c>
      <c r="G2794" t="s">
        <v>5245</v>
      </c>
      <c r="H2794">
        <v>450</v>
      </c>
      <c r="I2794" t="s">
        <v>11155</v>
      </c>
      <c r="J2794">
        <v>20200</v>
      </c>
      <c r="L2794" t="s">
        <v>6529</v>
      </c>
      <c r="M2794">
        <v>16593200</v>
      </c>
      <c r="N2794">
        <v>10558147</v>
      </c>
      <c r="O2794" t="s">
        <v>6630</v>
      </c>
      <c r="P2794" t="s">
        <v>6630</v>
      </c>
      <c r="Q2794" t="s">
        <v>6630</v>
      </c>
    </row>
    <row r="2795" spans="1:17" x14ac:dyDescent="0.35">
      <c r="A2795" t="s">
        <v>11156</v>
      </c>
      <c r="B2795" t="s">
        <v>6626</v>
      </c>
      <c r="C2795" t="s">
        <v>6628</v>
      </c>
      <c r="D2795" t="s">
        <v>6628</v>
      </c>
      <c r="E2795" t="s">
        <v>6628</v>
      </c>
      <c r="F2795" t="s">
        <v>6628</v>
      </c>
      <c r="G2795" t="s">
        <v>6628</v>
      </c>
      <c r="H2795" t="s">
        <v>6628</v>
      </c>
      <c r="I2795" t="s">
        <v>11157</v>
      </c>
      <c r="J2795" t="s">
        <v>6630</v>
      </c>
      <c r="L2795" t="s">
        <v>6529</v>
      </c>
      <c r="M2795" t="s">
        <v>6630</v>
      </c>
      <c r="N2795" t="s">
        <v>6630</v>
      </c>
      <c r="O2795" t="s">
        <v>7821</v>
      </c>
      <c r="P2795" t="s">
        <v>6630</v>
      </c>
      <c r="Q2795" t="s">
        <v>6630</v>
      </c>
    </row>
    <row r="2796" spans="1:17" x14ac:dyDescent="0.35">
      <c r="A2796">
        <v>9497900640</v>
      </c>
      <c r="B2796" t="s">
        <v>6626</v>
      </c>
      <c r="C2796" t="s">
        <v>6356</v>
      </c>
      <c r="D2796">
        <v>200</v>
      </c>
      <c r="E2796" t="s">
        <v>6628</v>
      </c>
      <c r="F2796" t="s">
        <v>6628</v>
      </c>
      <c r="G2796" t="s">
        <v>6628</v>
      </c>
      <c r="H2796" t="s">
        <v>6628</v>
      </c>
      <c r="I2796" t="s">
        <v>11158</v>
      </c>
      <c r="J2796" t="s">
        <v>6630</v>
      </c>
      <c r="L2796" t="s">
        <v>6529</v>
      </c>
      <c r="M2796" t="s">
        <v>6630</v>
      </c>
      <c r="N2796" t="s">
        <v>6630</v>
      </c>
      <c r="O2796" t="s">
        <v>6630</v>
      </c>
      <c r="P2796" t="s">
        <v>6630</v>
      </c>
      <c r="Q2796" t="s">
        <v>6630</v>
      </c>
    </row>
    <row r="2797" spans="1:17" x14ac:dyDescent="0.35">
      <c r="A2797">
        <v>9417113853</v>
      </c>
      <c r="B2797" t="s">
        <v>6626</v>
      </c>
      <c r="C2797" t="s">
        <v>6356</v>
      </c>
      <c r="D2797">
        <v>200</v>
      </c>
      <c r="E2797" t="s">
        <v>6645</v>
      </c>
      <c r="F2797">
        <v>201</v>
      </c>
      <c r="G2797" t="s">
        <v>6638</v>
      </c>
      <c r="H2797">
        <v>415</v>
      </c>
      <c r="I2797" t="s">
        <v>11159</v>
      </c>
      <c r="J2797">
        <v>20115</v>
      </c>
      <c r="L2797" t="s">
        <v>6529</v>
      </c>
      <c r="M2797">
        <v>13150526</v>
      </c>
      <c r="N2797">
        <v>13578426</v>
      </c>
      <c r="O2797" t="s">
        <v>11160</v>
      </c>
      <c r="P2797" t="s">
        <v>6630</v>
      </c>
      <c r="Q2797" t="s">
        <v>6630</v>
      </c>
    </row>
    <row r="2798" spans="1:17" x14ac:dyDescent="0.35">
      <c r="A2798">
        <v>6898105819</v>
      </c>
      <c r="B2798" t="s">
        <v>6626</v>
      </c>
      <c r="C2798" t="s">
        <v>6356</v>
      </c>
      <c r="D2798">
        <v>200</v>
      </c>
      <c r="E2798" t="s">
        <v>5245</v>
      </c>
      <c r="F2798">
        <v>202</v>
      </c>
      <c r="G2798" t="s">
        <v>5245</v>
      </c>
      <c r="H2798">
        <v>450</v>
      </c>
      <c r="I2798" t="s">
        <v>11161</v>
      </c>
      <c r="J2798" t="s">
        <v>6630</v>
      </c>
      <c r="L2798" t="s">
        <v>6529</v>
      </c>
      <c r="M2798" t="s">
        <v>6630</v>
      </c>
      <c r="N2798">
        <v>10039655</v>
      </c>
      <c r="O2798" t="s">
        <v>6630</v>
      </c>
      <c r="P2798" t="s">
        <v>11162</v>
      </c>
      <c r="Q2798" t="s">
        <v>6630</v>
      </c>
    </row>
    <row r="2799" spans="1:17" x14ac:dyDescent="0.35">
      <c r="A2799">
        <v>6802107627</v>
      </c>
      <c r="B2799" t="s">
        <v>6626</v>
      </c>
      <c r="C2799" t="s">
        <v>6356</v>
      </c>
      <c r="D2799">
        <v>200</v>
      </c>
      <c r="E2799" t="s">
        <v>488</v>
      </c>
      <c r="F2799">
        <v>203</v>
      </c>
      <c r="G2799" t="s">
        <v>488</v>
      </c>
      <c r="H2799">
        <v>500</v>
      </c>
      <c r="I2799" t="s">
        <v>11163</v>
      </c>
      <c r="J2799">
        <v>20300</v>
      </c>
      <c r="L2799" t="s">
        <v>6529</v>
      </c>
      <c r="M2799" t="s">
        <v>6630</v>
      </c>
      <c r="N2799">
        <v>10447050</v>
      </c>
      <c r="O2799" t="s">
        <v>11164</v>
      </c>
      <c r="P2799" t="s">
        <v>11165</v>
      </c>
      <c r="Q2799">
        <v>100</v>
      </c>
    </row>
    <row r="2800" spans="1:17" x14ac:dyDescent="0.35">
      <c r="A2800">
        <v>9422116061</v>
      </c>
      <c r="B2800" t="s">
        <v>6626</v>
      </c>
      <c r="C2800" t="s">
        <v>7114</v>
      </c>
      <c r="D2800">
        <v>115</v>
      </c>
      <c r="E2800" t="s">
        <v>7114</v>
      </c>
      <c r="F2800">
        <v>115</v>
      </c>
      <c r="G2800" t="s">
        <v>4019</v>
      </c>
      <c r="H2800">
        <v>20</v>
      </c>
      <c r="I2800" t="s">
        <v>11166</v>
      </c>
      <c r="J2800">
        <v>11510</v>
      </c>
      <c r="L2800" t="s">
        <v>6529</v>
      </c>
      <c r="M2800">
        <v>10006084</v>
      </c>
      <c r="N2800">
        <v>10008249</v>
      </c>
      <c r="O2800" t="s">
        <v>6630</v>
      </c>
      <c r="P2800" t="s">
        <v>6630</v>
      </c>
      <c r="Q2800" t="s">
        <v>6630</v>
      </c>
    </row>
    <row r="2801" spans="1:17" x14ac:dyDescent="0.35">
      <c r="A2801">
        <v>3503107907</v>
      </c>
      <c r="B2801" t="s">
        <v>6626</v>
      </c>
      <c r="C2801" t="s">
        <v>6356</v>
      </c>
      <c r="D2801">
        <v>200</v>
      </c>
      <c r="E2801" t="s">
        <v>5245</v>
      </c>
      <c r="F2801">
        <v>202</v>
      </c>
      <c r="G2801" t="s">
        <v>5245</v>
      </c>
      <c r="H2801">
        <v>450</v>
      </c>
      <c r="I2801" t="s">
        <v>11167</v>
      </c>
      <c r="J2801">
        <v>20200</v>
      </c>
      <c r="L2801" t="s">
        <v>6529</v>
      </c>
      <c r="M2801">
        <v>10507180</v>
      </c>
      <c r="N2801" t="s">
        <v>6630</v>
      </c>
      <c r="O2801" t="s">
        <v>6630</v>
      </c>
      <c r="P2801" t="s">
        <v>11168</v>
      </c>
      <c r="Q2801" t="s">
        <v>6630</v>
      </c>
    </row>
    <row r="2802" spans="1:17" x14ac:dyDescent="0.35">
      <c r="A2802" t="s">
        <v>11169</v>
      </c>
      <c r="B2802" t="s">
        <v>6626</v>
      </c>
      <c r="C2802" t="s">
        <v>6628</v>
      </c>
      <c r="D2802" t="s">
        <v>6628</v>
      </c>
      <c r="E2802" t="s">
        <v>6628</v>
      </c>
      <c r="F2802" t="s">
        <v>6628</v>
      </c>
      <c r="G2802" t="s">
        <v>6628</v>
      </c>
      <c r="H2802" t="s">
        <v>6628</v>
      </c>
      <c r="I2802" t="s">
        <v>11170</v>
      </c>
      <c r="J2802" t="s">
        <v>6630</v>
      </c>
      <c r="L2802" t="s">
        <v>6529</v>
      </c>
      <c r="M2802" t="s">
        <v>6630</v>
      </c>
      <c r="N2802" t="s">
        <v>6630</v>
      </c>
      <c r="O2802" t="s">
        <v>7821</v>
      </c>
      <c r="P2802" t="s">
        <v>6630</v>
      </c>
      <c r="Q2802" t="s">
        <v>6630</v>
      </c>
    </row>
    <row r="2803" spans="1:17" x14ac:dyDescent="0.35">
      <c r="A2803">
        <v>9415113093</v>
      </c>
      <c r="B2803" t="s">
        <v>6626</v>
      </c>
      <c r="C2803" t="s">
        <v>6356</v>
      </c>
      <c r="D2803">
        <v>200</v>
      </c>
      <c r="E2803" t="s">
        <v>6645</v>
      </c>
      <c r="F2803">
        <v>201</v>
      </c>
      <c r="G2803" t="s">
        <v>6657</v>
      </c>
      <c r="H2803">
        <v>420</v>
      </c>
      <c r="I2803" t="s">
        <v>11171</v>
      </c>
      <c r="J2803" t="s">
        <v>6630</v>
      </c>
      <c r="L2803" t="s">
        <v>6529</v>
      </c>
      <c r="M2803">
        <v>12348240</v>
      </c>
      <c r="N2803">
        <v>11235593</v>
      </c>
      <c r="O2803" t="s">
        <v>6630</v>
      </c>
      <c r="P2803" t="s">
        <v>6630</v>
      </c>
      <c r="Q2803">
        <v>100</v>
      </c>
    </row>
    <row r="2804" spans="1:17" x14ac:dyDescent="0.35">
      <c r="A2804" t="s">
        <v>11172</v>
      </c>
      <c r="B2804" t="s">
        <v>6626</v>
      </c>
      <c r="C2804" t="s">
        <v>6628</v>
      </c>
      <c r="D2804" t="s">
        <v>6628</v>
      </c>
      <c r="E2804" t="s">
        <v>6628</v>
      </c>
      <c r="F2804" t="s">
        <v>6628</v>
      </c>
      <c r="G2804" t="s">
        <v>6628</v>
      </c>
      <c r="H2804" t="s">
        <v>6628</v>
      </c>
      <c r="I2804" t="s">
        <v>11173</v>
      </c>
      <c r="J2804" t="s">
        <v>6630</v>
      </c>
      <c r="L2804" t="s">
        <v>6526</v>
      </c>
      <c r="M2804" t="s">
        <v>6630</v>
      </c>
      <c r="N2804" t="s">
        <v>6630</v>
      </c>
      <c r="O2804" t="s">
        <v>6630</v>
      </c>
      <c r="P2804" t="s">
        <v>6630</v>
      </c>
      <c r="Q2804" t="s">
        <v>6630</v>
      </c>
    </row>
    <row r="2805" spans="1:17" x14ac:dyDescent="0.35">
      <c r="A2805">
        <v>9413111946</v>
      </c>
      <c r="B2805" t="s">
        <v>6626</v>
      </c>
      <c r="C2805" t="s">
        <v>6356</v>
      </c>
      <c r="D2805">
        <v>200</v>
      </c>
      <c r="E2805" t="s">
        <v>6645</v>
      </c>
      <c r="F2805">
        <v>201</v>
      </c>
      <c r="G2805" t="s">
        <v>6657</v>
      </c>
      <c r="H2805">
        <v>420</v>
      </c>
      <c r="I2805" t="s">
        <v>11174</v>
      </c>
      <c r="J2805" t="s">
        <v>6630</v>
      </c>
      <c r="L2805" t="s">
        <v>6529</v>
      </c>
      <c r="M2805">
        <v>12484188</v>
      </c>
      <c r="N2805">
        <v>12949660</v>
      </c>
      <c r="O2805" t="s">
        <v>6630</v>
      </c>
      <c r="P2805" t="s">
        <v>6630</v>
      </c>
      <c r="Q2805">
        <v>100</v>
      </c>
    </row>
    <row r="2806" spans="1:17" x14ac:dyDescent="0.35">
      <c r="A2806">
        <v>3505108476</v>
      </c>
      <c r="B2806" t="s">
        <v>6626</v>
      </c>
      <c r="C2806" t="s">
        <v>6356</v>
      </c>
      <c r="D2806">
        <v>200</v>
      </c>
      <c r="E2806" t="s">
        <v>5245</v>
      </c>
      <c r="F2806">
        <v>202</v>
      </c>
      <c r="G2806" t="s">
        <v>5245</v>
      </c>
      <c r="H2806">
        <v>450</v>
      </c>
      <c r="I2806" t="s">
        <v>11175</v>
      </c>
      <c r="J2806">
        <v>20207</v>
      </c>
      <c r="L2806" t="s">
        <v>6529</v>
      </c>
      <c r="M2806">
        <v>11940031</v>
      </c>
      <c r="N2806" t="s">
        <v>6630</v>
      </c>
      <c r="O2806" t="s">
        <v>6630</v>
      </c>
      <c r="P2806" t="s">
        <v>11176</v>
      </c>
      <c r="Q2806" t="s">
        <v>6630</v>
      </c>
    </row>
    <row r="2807" spans="1:17" x14ac:dyDescent="0.35">
      <c r="A2807" t="s">
        <v>11177</v>
      </c>
      <c r="B2807" t="s">
        <v>6626</v>
      </c>
      <c r="C2807" t="s">
        <v>6628</v>
      </c>
      <c r="D2807" t="s">
        <v>6628</v>
      </c>
      <c r="E2807" t="s">
        <v>6628</v>
      </c>
      <c r="F2807" t="s">
        <v>6628</v>
      </c>
      <c r="G2807" t="s">
        <v>6628</v>
      </c>
      <c r="H2807" t="s">
        <v>6628</v>
      </c>
      <c r="I2807" t="s">
        <v>11178</v>
      </c>
      <c r="J2807" t="s">
        <v>6630</v>
      </c>
      <c r="L2807" t="s">
        <v>6529</v>
      </c>
      <c r="M2807" t="s">
        <v>6630</v>
      </c>
      <c r="N2807" t="s">
        <v>6630</v>
      </c>
      <c r="O2807" t="s">
        <v>6630</v>
      </c>
      <c r="P2807" t="s">
        <v>6630</v>
      </c>
      <c r="Q2807" t="s">
        <v>6630</v>
      </c>
    </row>
    <row r="2808" spans="1:17" x14ac:dyDescent="0.35">
      <c r="A2808" t="s">
        <v>11179</v>
      </c>
      <c r="B2808" t="s">
        <v>6334</v>
      </c>
      <c r="C2808" t="s">
        <v>6628</v>
      </c>
      <c r="D2808" t="s">
        <v>6628</v>
      </c>
      <c r="E2808" t="s">
        <v>6628</v>
      </c>
      <c r="F2808" t="s">
        <v>6628</v>
      </c>
      <c r="G2808" t="s">
        <v>6628</v>
      </c>
      <c r="H2808" t="s">
        <v>6628</v>
      </c>
      <c r="I2808" t="s">
        <v>11180</v>
      </c>
      <c r="J2808" t="s">
        <v>6630</v>
      </c>
      <c r="L2808" t="s">
        <v>6526</v>
      </c>
      <c r="M2808" t="s">
        <v>6630</v>
      </c>
      <c r="N2808" t="s">
        <v>6630</v>
      </c>
      <c r="O2808" t="s">
        <v>6630</v>
      </c>
      <c r="P2808" t="s">
        <v>6630</v>
      </c>
      <c r="Q2808" t="s">
        <v>6630</v>
      </c>
    </row>
    <row r="2809" spans="1:17" x14ac:dyDescent="0.35">
      <c r="A2809" t="s">
        <v>11181</v>
      </c>
      <c r="B2809" t="s">
        <v>6626</v>
      </c>
      <c r="C2809" t="s">
        <v>6628</v>
      </c>
      <c r="D2809" t="s">
        <v>6628</v>
      </c>
      <c r="E2809" t="s">
        <v>6628</v>
      </c>
      <c r="F2809" t="s">
        <v>6628</v>
      </c>
      <c r="G2809" t="s">
        <v>6628</v>
      </c>
      <c r="H2809" t="s">
        <v>6628</v>
      </c>
      <c r="I2809" t="s">
        <v>11182</v>
      </c>
      <c r="J2809" t="s">
        <v>6630</v>
      </c>
      <c r="L2809" t="s">
        <v>6529</v>
      </c>
      <c r="M2809" t="s">
        <v>6630</v>
      </c>
      <c r="N2809" t="s">
        <v>6630</v>
      </c>
      <c r="O2809" t="s">
        <v>6630</v>
      </c>
      <c r="P2809" t="s">
        <v>6630</v>
      </c>
      <c r="Q2809" t="s">
        <v>6630</v>
      </c>
    </row>
    <row r="2810" spans="1:17" x14ac:dyDescent="0.35">
      <c r="A2810">
        <v>9413111661</v>
      </c>
      <c r="B2810" t="s">
        <v>6626</v>
      </c>
      <c r="C2810" t="s">
        <v>6356</v>
      </c>
      <c r="D2810">
        <v>200</v>
      </c>
      <c r="E2810" t="s">
        <v>6366</v>
      </c>
      <c r="F2810">
        <v>207</v>
      </c>
      <c r="G2810" t="s">
        <v>6808</v>
      </c>
      <c r="H2810">
        <v>805</v>
      </c>
      <c r="I2810" t="s">
        <v>11183</v>
      </c>
      <c r="J2810">
        <v>29102</v>
      </c>
      <c r="L2810" t="s">
        <v>6529</v>
      </c>
      <c r="M2810">
        <v>11309142</v>
      </c>
      <c r="N2810" t="s">
        <v>6630</v>
      </c>
      <c r="O2810">
        <v>29572</v>
      </c>
      <c r="P2810" t="s">
        <v>6630</v>
      </c>
      <c r="Q2810" t="s">
        <v>6630</v>
      </c>
    </row>
    <row r="2811" spans="1:17" x14ac:dyDescent="0.35">
      <c r="A2811">
        <v>9410110112</v>
      </c>
      <c r="B2811" t="s">
        <v>6626</v>
      </c>
      <c r="C2811" t="s">
        <v>6356</v>
      </c>
      <c r="D2811">
        <v>200</v>
      </c>
      <c r="E2811" t="s">
        <v>6701</v>
      </c>
      <c r="F2811">
        <v>500</v>
      </c>
      <c r="G2811" t="s">
        <v>7639</v>
      </c>
      <c r="H2811">
        <v>63</v>
      </c>
      <c r="I2811" t="s">
        <v>11184</v>
      </c>
      <c r="J2811">
        <v>12032</v>
      </c>
      <c r="L2811" t="s">
        <v>6529</v>
      </c>
      <c r="M2811">
        <v>10120428</v>
      </c>
      <c r="N2811">
        <v>10450013</v>
      </c>
      <c r="O2811">
        <v>29073</v>
      </c>
      <c r="P2811" t="s">
        <v>11185</v>
      </c>
      <c r="Q2811" t="s">
        <v>6630</v>
      </c>
    </row>
    <row r="2812" spans="1:17" x14ac:dyDescent="0.35">
      <c r="A2812" t="s">
        <v>11186</v>
      </c>
      <c r="B2812" t="s">
        <v>6626</v>
      </c>
      <c r="C2812" t="s">
        <v>6628</v>
      </c>
      <c r="D2812" t="s">
        <v>6628</v>
      </c>
      <c r="E2812" t="s">
        <v>6628</v>
      </c>
      <c r="F2812" t="s">
        <v>6628</v>
      </c>
      <c r="G2812" t="s">
        <v>6628</v>
      </c>
      <c r="H2812" t="s">
        <v>6628</v>
      </c>
      <c r="I2812" t="s">
        <v>11187</v>
      </c>
      <c r="J2812" t="s">
        <v>6630</v>
      </c>
      <c r="L2812" t="s">
        <v>6526</v>
      </c>
      <c r="M2812" t="s">
        <v>6630</v>
      </c>
      <c r="N2812" t="s">
        <v>6630</v>
      </c>
      <c r="O2812" t="s">
        <v>6630</v>
      </c>
      <c r="P2812" t="s">
        <v>6630</v>
      </c>
      <c r="Q2812" t="s">
        <v>6630</v>
      </c>
    </row>
    <row r="2813" spans="1:17" x14ac:dyDescent="0.35">
      <c r="A2813">
        <v>7902105519</v>
      </c>
      <c r="B2813" t="s">
        <v>6626</v>
      </c>
      <c r="C2813" t="s">
        <v>6540</v>
      </c>
      <c r="D2813">
        <v>131</v>
      </c>
      <c r="E2813" t="s">
        <v>8289</v>
      </c>
      <c r="F2813">
        <v>307</v>
      </c>
      <c r="G2813" t="s">
        <v>3774</v>
      </c>
      <c r="H2813">
        <v>100</v>
      </c>
      <c r="I2813" t="s">
        <v>11188</v>
      </c>
      <c r="J2813" t="s">
        <v>6630</v>
      </c>
      <c r="L2813" t="s">
        <v>6529</v>
      </c>
      <c r="M2813">
        <v>11847549</v>
      </c>
      <c r="N2813" t="s">
        <v>6630</v>
      </c>
      <c r="O2813" t="s">
        <v>11189</v>
      </c>
      <c r="P2813" t="s">
        <v>11190</v>
      </c>
      <c r="Q2813" t="s">
        <v>6630</v>
      </c>
    </row>
    <row r="2814" spans="1:17" x14ac:dyDescent="0.35">
      <c r="A2814" t="s">
        <v>11191</v>
      </c>
      <c r="B2814" t="s">
        <v>6626</v>
      </c>
      <c r="C2814" t="s">
        <v>6628</v>
      </c>
      <c r="D2814" t="s">
        <v>6628</v>
      </c>
      <c r="E2814" t="s">
        <v>6628</v>
      </c>
      <c r="F2814" t="s">
        <v>6628</v>
      </c>
      <c r="G2814" t="s">
        <v>6628</v>
      </c>
      <c r="H2814" t="s">
        <v>6628</v>
      </c>
      <c r="I2814" t="s">
        <v>11192</v>
      </c>
      <c r="J2814" t="s">
        <v>6630</v>
      </c>
      <c r="L2814" t="s">
        <v>6526</v>
      </c>
      <c r="M2814" t="s">
        <v>6630</v>
      </c>
      <c r="N2814" t="s">
        <v>6630</v>
      </c>
      <c r="O2814" t="s">
        <v>6630</v>
      </c>
      <c r="P2814" t="s">
        <v>6630</v>
      </c>
      <c r="Q2814" t="s">
        <v>6630</v>
      </c>
    </row>
    <row r="2815" spans="1:17" x14ac:dyDescent="0.35">
      <c r="A2815">
        <v>9400106635</v>
      </c>
      <c r="B2815" t="s">
        <v>6626</v>
      </c>
      <c r="C2815" t="s">
        <v>6356</v>
      </c>
      <c r="D2815">
        <v>200</v>
      </c>
      <c r="E2815" t="s">
        <v>6659</v>
      </c>
      <c r="F2815">
        <v>208</v>
      </c>
      <c r="G2815" t="s">
        <v>7129</v>
      </c>
      <c r="H2815">
        <v>305</v>
      </c>
      <c r="I2815" t="s">
        <v>11193</v>
      </c>
      <c r="J2815">
        <v>13550</v>
      </c>
      <c r="L2815" t="s">
        <v>6529</v>
      </c>
      <c r="M2815" t="s">
        <v>6630</v>
      </c>
      <c r="N2815" t="s">
        <v>6630</v>
      </c>
      <c r="O2815" t="s">
        <v>11194</v>
      </c>
      <c r="P2815" t="s">
        <v>6799</v>
      </c>
      <c r="Q2815" t="s">
        <v>6630</v>
      </c>
    </row>
    <row r="2816" spans="1:17" x14ac:dyDescent="0.35">
      <c r="A2816">
        <v>9601107032</v>
      </c>
      <c r="B2816" t="s">
        <v>6626</v>
      </c>
      <c r="C2816" t="s">
        <v>6356</v>
      </c>
      <c r="D2816">
        <v>200</v>
      </c>
      <c r="E2816" t="s">
        <v>488</v>
      </c>
      <c r="F2816">
        <v>203</v>
      </c>
      <c r="G2816" t="s">
        <v>488</v>
      </c>
      <c r="H2816">
        <v>500</v>
      </c>
      <c r="I2816" t="s">
        <v>11195</v>
      </c>
      <c r="J2816">
        <v>13830</v>
      </c>
      <c r="L2816" t="s">
        <v>6529</v>
      </c>
      <c r="M2816" t="s">
        <v>6630</v>
      </c>
      <c r="N2816" t="s">
        <v>6630</v>
      </c>
      <c r="O2816" t="s">
        <v>11196</v>
      </c>
      <c r="P2816" t="s">
        <v>11197</v>
      </c>
      <c r="Q2816" t="s">
        <v>6630</v>
      </c>
    </row>
    <row r="2817" spans="1:17" x14ac:dyDescent="0.35">
      <c r="A2817">
        <v>6802107449</v>
      </c>
      <c r="B2817" t="s">
        <v>6626</v>
      </c>
      <c r="C2817" t="s">
        <v>6356</v>
      </c>
      <c r="D2817">
        <v>200</v>
      </c>
      <c r="E2817" t="s">
        <v>5245</v>
      </c>
      <c r="F2817">
        <v>202</v>
      </c>
      <c r="G2817" t="s">
        <v>5245</v>
      </c>
      <c r="H2817">
        <v>450</v>
      </c>
      <c r="I2817" t="s">
        <v>11198</v>
      </c>
      <c r="J2817">
        <v>20200</v>
      </c>
      <c r="L2817" t="s">
        <v>6529</v>
      </c>
      <c r="M2817">
        <v>10521432</v>
      </c>
      <c r="N2817" t="s">
        <v>6630</v>
      </c>
      <c r="O2817" t="s">
        <v>6630</v>
      </c>
      <c r="P2817" t="s">
        <v>11199</v>
      </c>
      <c r="Q2817" t="s">
        <v>6630</v>
      </c>
    </row>
    <row r="2818" spans="1:17" x14ac:dyDescent="0.35">
      <c r="A2818">
        <v>6306109016</v>
      </c>
      <c r="B2818" t="s">
        <v>6626</v>
      </c>
      <c r="C2818" t="s">
        <v>6356</v>
      </c>
      <c r="D2818">
        <v>200</v>
      </c>
      <c r="E2818" t="s">
        <v>6645</v>
      </c>
      <c r="F2818">
        <v>201</v>
      </c>
      <c r="G2818" t="s">
        <v>6657</v>
      </c>
      <c r="H2818">
        <v>420</v>
      </c>
      <c r="I2818" t="s">
        <v>11200</v>
      </c>
      <c r="J2818" t="s">
        <v>6630</v>
      </c>
      <c r="L2818" t="s">
        <v>6529</v>
      </c>
      <c r="M2818">
        <v>10517741</v>
      </c>
      <c r="N2818" t="s">
        <v>6630</v>
      </c>
      <c r="O2818" t="s">
        <v>6630</v>
      </c>
      <c r="P2818">
        <v>20145.804011</v>
      </c>
      <c r="Q2818">
        <v>700</v>
      </c>
    </row>
    <row r="2819" spans="1:17" x14ac:dyDescent="0.35">
      <c r="A2819" t="s">
        <v>11201</v>
      </c>
      <c r="B2819" t="s">
        <v>6626</v>
      </c>
      <c r="C2819" t="s">
        <v>6628</v>
      </c>
      <c r="D2819" t="s">
        <v>6628</v>
      </c>
      <c r="E2819" t="s">
        <v>6628</v>
      </c>
      <c r="F2819" t="s">
        <v>6628</v>
      </c>
      <c r="G2819" t="s">
        <v>6628</v>
      </c>
      <c r="H2819" t="s">
        <v>6628</v>
      </c>
      <c r="I2819" t="s">
        <v>11202</v>
      </c>
      <c r="J2819" t="s">
        <v>6630</v>
      </c>
      <c r="L2819" t="s">
        <v>6526</v>
      </c>
      <c r="M2819" t="s">
        <v>6630</v>
      </c>
      <c r="N2819" t="s">
        <v>6630</v>
      </c>
      <c r="O2819" t="s">
        <v>6630</v>
      </c>
      <c r="P2819" t="s">
        <v>6630</v>
      </c>
      <c r="Q2819" t="s">
        <v>6630</v>
      </c>
    </row>
    <row r="2820" spans="1:17" x14ac:dyDescent="0.35">
      <c r="A2820">
        <v>9415113228</v>
      </c>
      <c r="B2820" t="s">
        <v>6626</v>
      </c>
      <c r="C2820" t="s">
        <v>6540</v>
      </c>
      <c r="D2820">
        <v>131</v>
      </c>
      <c r="E2820" t="s">
        <v>6672</v>
      </c>
      <c r="F2820">
        <v>703</v>
      </c>
      <c r="G2820" t="s">
        <v>3068</v>
      </c>
      <c r="H2820">
        <v>830</v>
      </c>
      <c r="I2820" t="s">
        <v>11203</v>
      </c>
      <c r="J2820">
        <v>9412111086</v>
      </c>
      <c r="L2820" t="s">
        <v>6529</v>
      </c>
      <c r="M2820">
        <v>13896432</v>
      </c>
      <c r="N2820" t="s">
        <v>6630</v>
      </c>
      <c r="O2820" t="s">
        <v>6630</v>
      </c>
      <c r="P2820" t="s">
        <v>6630</v>
      </c>
      <c r="Q2820" t="s">
        <v>6630</v>
      </c>
    </row>
    <row r="2821" spans="1:17" x14ac:dyDescent="0.35">
      <c r="A2821">
        <v>9420115418</v>
      </c>
      <c r="B2821" t="s">
        <v>6626</v>
      </c>
      <c r="C2821" t="s">
        <v>6356</v>
      </c>
      <c r="D2821">
        <v>200</v>
      </c>
      <c r="E2821" t="s">
        <v>6366</v>
      </c>
      <c r="F2821">
        <v>207</v>
      </c>
      <c r="G2821" t="s">
        <v>176</v>
      </c>
      <c r="H2821">
        <v>705</v>
      </c>
      <c r="I2821" t="s">
        <v>11204</v>
      </c>
      <c r="J2821">
        <v>20800</v>
      </c>
      <c r="L2821" t="s">
        <v>6529</v>
      </c>
      <c r="M2821">
        <v>10014731</v>
      </c>
      <c r="N2821">
        <v>10590913</v>
      </c>
      <c r="O2821" t="s">
        <v>6630</v>
      </c>
      <c r="P2821" t="s">
        <v>6630</v>
      </c>
      <c r="Q2821">
        <v>700</v>
      </c>
    </row>
    <row r="2822" spans="1:17" x14ac:dyDescent="0.35">
      <c r="A2822">
        <v>3502107501</v>
      </c>
      <c r="B2822" t="s">
        <v>6626</v>
      </c>
      <c r="C2822" t="s">
        <v>6356</v>
      </c>
      <c r="D2822">
        <v>200</v>
      </c>
      <c r="E2822" t="s">
        <v>5245</v>
      </c>
      <c r="F2822">
        <v>202</v>
      </c>
      <c r="G2822" t="s">
        <v>5245</v>
      </c>
      <c r="H2822">
        <v>450</v>
      </c>
      <c r="I2822" t="s">
        <v>11205</v>
      </c>
      <c r="J2822">
        <v>20200</v>
      </c>
      <c r="L2822" t="s">
        <v>6529</v>
      </c>
      <c r="M2822" t="s">
        <v>6630</v>
      </c>
      <c r="N2822">
        <v>10507180</v>
      </c>
      <c r="O2822" t="s">
        <v>11206</v>
      </c>
      <c r="P2822" t="s">
        <v>11207</v>
      </c>
      <c r="Q2822" t="s">
        <v>6630</v>
      </c>
    </row>
    <row r="2823" spans="1:17" x14ac:dyDescent="0.35">
      <c r="A2823">
        <v>9415112799</v>
      </c>
      <c r="B2823" t="s">
        <v>6626</v>
      </c>
      <c r="C2823" t="s">
        <v>6356</v>
      </c>
      <c r="D2823">
        <v>200</v>
      </c>
      <c r="E2823" t="s">
        <v>6366</v>
      </c>
      <c r="F2823">
        <v>207</v>
      </c>
      <c r="G2823" t="s">
        <v>176</v>
      </c>
      <c r="H2823">
        <v>705</v>
      </c>
      <c r="I2823" t="s">
        <v>11208</v>
      </c>
      <c r="J2823">
        <v>20800</v>
      </c>
      <c r="L2823" t="s">
        <v>6529</v>
      </c>
      <c r="M2823">
        <v>10069378</v>
      </c>
      <c r="N2823">
        <v>10007373</v>
      </c>
      <c r="O2823" t="s">
        <v>6630</v>
      </c>
      <c r="P2823" t="s">
        <v>6630</v>
      </c>
      <c r="Q2823">
        <v>700</v>
      </c>
    </row>
    <row r="2824" spans="1:17" x14ac:dyDescent="0.35">
      <c r="A2824">
        <v>7997105078</v>
      </c>
      <c r="B2824" t="s">
        <v>6626</v>
      </c>
      <c r="C2824" t="s">
        <v>6356</v>
      </c>
      <c r="D2824">
        <v>200</v>
      </c>
      <c r="E2824" t="s">
        <v>5245</v>
      </c>
      <c r="F2824">
        <v>202</v>
      </c>
      <c r="G2824" t="s">
        <v>7053</v>
      </c>
      <c r="H2824">
        <v>40</v>
      </c>
      <c r="I2824" t="s">
        <v>11209</v>
      </c>
      <c r="J2824" t="s">
        <v>6630</v>
      </c>
      <c r="L2824" t="s">
        <v>6529</v>
      </c>
      <c r="M2824" t="s">
        <v>6630</v>
      </c>
      <c r="N2824">
        <v>10001074</v>
      </c>
      <c r="O2824" t="s">
        <v>11210</v>
      </c>
      <c r="P2824" t="s">
        <v>6647</v>
      </c>
      <c r="Q2824" t="s">
        <v>6630</v>
      </c>
    </row>
    <row r="2825" spans="1:17" x14ac:dyDescent="0.35">
      <c r="A2825">
        <v>9418114811</v>
      </c>
      <c r="B2825" t="s">
        <v>6626</v>
      </c>
      <c r="C2825" t="s">
        <v>6356</v>
      </c>
      <c r="D2825">
        <v>200</v>
      </c>
      <c r="E2825" t="s">
        <v>6366</v>
      </c>
      <c r="F2825">
        <v>207</v>
      </c>
      <c r="G2825" t="s">
        <v>6651</v>
      </c>
      <c r="H2825">
        <v>410</v>
      </c>
      <c r="I2825" t="s">
        <v>11211</v>
      </c>
      <c r="J2825">
        <v>20800</v>
      </c>
      <c r="L2825" t="s">
        <v>6529</v>
      </c>
      <c r="M2825">
        <v>11429494</v>
      </c>
      <c r="N2825">
        <v>10707755</v>
      </c>
      <c r="O2825" t="s">
        <v>6630</v>
      </c>
      <c r="P2825" t="s">
        <v>6630</v>
      </c>
      <c r="Q2825">
        <v>700</v>
      </c>
    </row>
    <row r="2826" spans="1:17" x14ac:dyDescent="0.35">
      <c r="A2826">
        <v>9420115545</v>
      </c>
      <c r="B2826" t="s">
        <v>6626</v>
      </c>
      <c r="C2826" t="s">
        <v>6356</v>
      </c>
      <c r="D2826">
        <v>200</v>
      </c>
      <c r="E2826" t="s">
        <v>6645</v>
      </c>
      <c r="F2826">
        <v>201</v>
      </c>
      <c r="G2826" t="s">
        <v>6638</v>
      </c>
      <c r="H2826">
        <v>415</v>
      </c>
      <c r="I2826" t="s">
        <v>11212</v>
      </c>
      <c r="J2826">
        <v>20115</v>
      </c>
      <c r="L2826" t="s">
        <v>6529</v>
      </c>
      <c r="M2826">
        <v>11968228</v>
      </c>
      <c r="N2826">
        <v>14074879</v>
      </c>
      <c r="O2826" t="s">
        <v>6630</v>
      </c>
      <c r="P2826" t="s">
        <v>6630</v>
      </c>
      <c r="Q2826" t="s">
        <v>6630</v>
      </c>
    </row>
    <row r="2827" spans="1:17" x14ac:dyDescent="0.35">
      <c r="A2827">
        <v>3905108728</v>
      </c>
      <c r="B2827" t="s">
        <v>6626</v>
      </c>
      <c r="C2827" t="s">
        <v>6356</v>
      </c>
      <c r="D2827">
        <v>200</v>
      </c>
      <c r="E2827" t="s">
        <v>5245</v>
      </c>
      <c r="F2827">
        <v>202</v>
      </c>
      <c r="G2827" t="s">
        <v>5245</v>
      </c>
      <c r="H2827">
        <v>450</v>
      </c>
      <c r="I2827" t="s">
        <v>11213</v>
      </c>
      <c r="J2827">
        <v>20200</v>
      </c>
      <c r="L2827" t="s">
        <v>6529</v>
      </c>
      <c r="M2827">
        <v>11204949</v>
      </c>
      <c r="N2827">
        <v>10189628</v>
      </c>
      <c r="O2827" t="s">
        <v>6630</v>
      </c>
      <c r="P2827">
        <v>20208.744020999999</v>
      </c>
      <c r="Q2827">
        <v>610</v>
      </c>
    </row>
    <row r="2828" spans="1:17" x14ac:dyDescent="0.35">
      <c r="A2828">
        <v>9602107516</v>
      </c>
      <c r="B2828" t="s">
        <v>6626</v>
      </c>
      <c r="C2828" t="s">
        <v>6356</v>
      </c>
      <c r="D2828">
        <v>200</v>
      </c>
      <c r="E2828" t="s">
        <v>6645</v>
      </c>
      <c r="F2828">
        <v>201</v>
      </c>
      <c r="G2828" t="s">
        <v>6786</v>
      </c>
      <c r="H2828">
        <v>440</v>
      </c>
      <c r="I2828" t="s">
        <v>11214</v>
      </c>
      <c r="J2828" t="s">
        <v>6630</v>
      </c>
      <c r="L2828" t="s">
        <v>6529</v>
      </c>
      <c r="M2828">
        <v>10652512</v>
      </c>
      <c r="N2828">
        <v>10217254</v>
      </c>
      <c r="O2828" t="s">
        <v>6630</v>
      </c>
      <c r="P2828" t="s">
        <v>11215</v>
      </c>
      <c r="Q2828">
        <v>200</v>
      </c>
    </row>
    <row r="2829" spans="1:17" x14ac:dyDescent="0.35">
      <c r="A2829">
        <v>9415113188</v>
      </c>
      <c r="B2829" t="s">
        <v>6626</v>
      </c>
      <c r="C2829" t="s">
        <v>6540</v>
      </c>
      <c r="D2829">
        <v>131</v>
      </c>
      <c r="E2829" t="s">
        <v>6672</v>
      </c>
      <c r="F2829">
        <v>703</v>
      </c>
      <c r="G2829" t="s">
        <v>3068</v>
      </c>
      <c r="H2829">
        <v>830</v>
      </c>
      <c r="I2829" t="s">
        <v>11216</v>
      </c>
      <c r="J2829">
        <v>9412111086</v>
      </c>
      <c r="L2829" t="s">
        <v>6529</v>
      </c>
      <c r="M2829">
        <v>11595741</v>
      </c>
      <c r="N2829" t="s">
        <v>6630</v>
      </c>
      <c r="O2829" t="s">
        <v>6630</v>
      </c>
      <c r="P2829" t="s">
        <v>6630</v>
      </c>
      <c r="Q2829" t="s">
        <v>6630</v>
      </c>
    </row>
    <row r="2830" spans="1:17" x14ac:dyDescent="0.35">
      <c r="A2830">
        <v>9406108795</v>
      </c>
      <c r="B2830" t="s">
        <v>6626</v>
      </c>
      <c r="C2830" t="s">
        <v>6356</v>
      </c>
      <c r="D2830">
        <v>200</v>
      </c>
      <c r="E2830" t="s">
        <v>6366</v>
      </c>
      <c r="F2830">
        <v>207</v>
      </c>
      <c r="G2830" t="s">
        <v>176</v>
      </c>
      <c r="H2830">
        <v>705</v>
      </c>
      <c r="I2830" t="s">
        <v>11217</v>
      </c>
      <c r="J2830">
        <v>20800</v>
      </c>
      <c r="L2830" t="s">
        <v>6529</v>
      </c>
      <c r="M2830">
        <v>10638235</v>
      </c>
      <c r="N2830" t="s">
        <v>6630</v>
      </c>
      <c r="O2830" t="s">
        <v>6630</v>
      </c>
      <c r="P2830" t="s">
        <v>6630</v>
      </c>
      <c r="Q2830">
        <v>700</v>
      </c>
    </row>
    <row r="2831" spans="1:17" x14ac:dyDescent="0.35">
      <c r="A2831">
        <v>13731</v>
      </c>
      <c r="B2831" t="s">
        <v>6626</v>
      </c>
      <c r="C2831" t="s">
        <v>6356</v>
      </c>
      <c r="D2831">
        <v>200</v>
      </c>
      <c r="E2831" t="s">
        <v>6659</v>
      </c>
      <c r="F2831">
        <v>208</v>
      </c>
      <c r="G2831" t="s">
        <v>8803</v>
      </c>
      <c r="H2831">
        <v>321</v>
      </c>
      <c r="I2831" t="s">
        <v>11218</v>
      </c>
      <c r="J2831" t="s">
        <v>6630</v>
      </c>
      <c r="L2831" t="s">
        <v>6526</v>
      </c>
      <c r="M2831" t="s">
        <v>6630</v>
      </c>
      <c r="N2831" t="s">
        <v>6630</v>
      </c>
      <c r="O2831" t="s">
        <v>11219</v>
      </c>
      <c r="P2831" t="s">
        <v>6630</v>
      </c>
      <c r="Q2831" t="s">
        <v>6630</v>
      </c>
    </row>
    <row r="2832" spans="1:17" x14ac:dyDescent="0.35">
      <c r="A2832">
        <v>9404108125</v>
      </c>
      <c r="B2832" t="s">
        <v>6626</v>
      </c>
      <c r="C2832" t="s">
        <v>6356</v>
      </c>
      <c r="D2832">
        <v>200</v>
      </c>
      <c r="E2832" t="s">
        <v>6366</v>
      </c>
      <c r="F2832">
        <v>207</v>
      </c>
      <c r="G2832" t="s">
        <v>8800</v>
      </c>
      <c r="H2832">
        <v>711</v>
      </c>
      <c r="I2832" t="s">
        <v>11220</v>
      </c>
      <c r="J2832">
        <v>20800</v>
      </c>
      <c r="L2832" t="s">
        <v>6529</v>
      </c>
      <c r="M2832">
        <v>10638235</v>
      </c>
      <c r="N2832">
        <v>10724184</v>
      </c>
      <c r="O2832" t="s">
        <v>6630</v>
      </c>
      <c r="P2832" t="s">
        <v>11221</v>
      </c>
      <c r="Q2832" t="s">
        <v>6630</v>
      </c>
    </row>
    <row r="2833" spans="1:17" x14ac:dyDescent="0.35">
      <c r="A2833">
        <v>9412111025</v>
      </c>
      <c r="B2833" t="s">
        <v>6626</v>
      </c>
      <c r="C2833" t="s">
        <v>6335</v>
      </c>
      <c r="D2833">
        <v>150</v>
      </c>
      <c r="E2833" t="s">
        <v>6335</v>
      </c>
      <c r="F2833">
        <v>205</v>
      </c>
      <c r="G2833" t="s">
        <v>218</v>
      </c>
      <c r="H2833">
        <v>607</v>
      </c>
      <c r="I2833" t="s">
        <v>11222</v>
      </c>
      <c r="J2833">
        <v>20530</v>
      </c>
      <c r="L2833" t="s">
        <v>6529</v>
      </c>
      <c r="M2833">
        <v>10015360</v>
      </c>
      <c r="N2833">
        <v>10015368</v>
      </c>
      <c r="O2833" t="s">
        <v>11223</v>
      </c>
      <c r="P2833" t="s">
        <v>11224</v>
      </c>
      <c r="Q2833" t="s">
        <v>6630</v>
      </c>
    </row>
    <row r="2834" spans="1:17" x14ac:dyDescent="0.35">
      <c r="A2834">
        <v>9417113810</v>
      </c>
      <c r="B2834" t="s">
        <v>6626</v>
      </c>
      <c r="C2834" t="s">
        <v>6356</v>
      </c>
      <c r="D2834">
        <v>200</v>
      </c>
      <c r="E2834" t="s">
        <v>6645</v>
      </c>
      <c r="F2834">
        <v>201</v>
      </c>
      <c r="G2834" t="s">
        <v>6657</v>
      </c>
      <c r="H2834">
        <v>420</v>
      </c>
      <c r="I2834" t="s">
        <v>11225</v>
      </c>
      <c r="J2834">
        <v>20120</v>
      </c>
      <c r="L2834" t="s">
        <v>6529</v>
      </c>
      <c r="M2834">
        <v>11968228</v>
      </c>
      <c r="N2834">
        <v>12974241</v>
      </c>
      <c r="O2834" t="s">
        <v>6630</v>
      </c>
      <c r="P2834" t="s">
        <v>6630</v>
      </c>
      <c r="Q2834">
        <v>100</v>
      </c>
    </row>
    <row r="2835" spans="1:17" x14ac:dyDescent="0.35">
      <c r="A2835" t="s">
        <v>11226</v>
      </c>
      <c r="B2835" t="s">
        <v>6626</v>
      </c>
      <c r="C2835" t="s">
        <v>6628</v>
      </c>
      <c r="D2835" t="s">
        <v>6628</v>
      </c>
      <c r="E2835" t="s">
        <v>6628</v>
      </c>
      <c r="F2835" t="s">
        <v>6628</v>
      </c>
      <c r="G2835" t="s">
        <v>6628</v>
      </c>
      <c r="H2835" t="s">
        <v>6628</v>
      </c>
      <c r="I2835" t="s">
        <v>11227</v>
      </c>
      <c r="J2835" t="s">
        <v>6630</v>
      </c>
      <c r="L2835" t="s">
        <v>6529</v>
      </c>
      <c r="M2835" t="s">
        <v>6630</v>
      </c>
      <c r="N2835" t="s">
        <v>6630</v>
      </c>
      <c r="O2835" t="s">
        <v>6630</v>
      </c>
      <c r="P2835" t="s">
        <v>6630</v>
      </c>
      <c r="Q2835" t="s">
        <v>6630</v>
      </c>
    </row>
    <row r="2836" spans="1:17" x14ac:dyDescent="0.35">
      <c r="A2836" t="s">
        <v>11228</v>
      </c>
      <c r="B2836" t="s">
        <v>6626</v>
      </c>
      <c r="C2836" t="s">
        <v>6628</v>
      </c>
      <c r="D2836" t="s">
        <v>6628</v>
      </c>
      <c r="E2836" t="s">
        <v>6628</v>
      </c>
      <c r="F2836" t="s">
        <v>6628</v>
      </c>
      <c r="G2836" t="s">
        <v>6628</v>
      </c>
      <c r="H2836" t="s">
        <v>6628</v>
      </c>
      <c r="I2836" t="s">
        <v>11229</v>
      </c>
      <c r="J2836" t="s">
        <v>6630</v>
      </c>
      <c r="L2836" t="s">
        <v>6526</v>
      </c>
      <c r="M2836" t="s">
        <v>6630</v>
      </c>
      <c r="N2836" t="s">
        <v>6630</v>
      </c>
      <c r="O2836" t="s">
        <v>6630</v>
      </c>
      <c r="P2836" t="s">
        <v>6630</v>
      </c>
      <c r="Q2836" t="s">
        <v>6630</v>
      </c>
    </row>
    <row r="2837" spans="1:17" x14ac:dyDescent="0.35">
      <c r="A2837">
        <v>8795100791</v>
      </c>
      <c r="B2837" t="s">
        <v>6626</v>
      </c>
      <c r="C2837" t="s">
        <v>6766</v>
      </c>
      <c r="D2837">
        <v>120</v>
      </c>
      <c r="E2837" t="s">
        <v>6701</v>
      </c>
      <c r="F2837">
        <v>500</v>
      </c>
      <c r="G2837" t="s">
        <v>6702</v>
      </c>
      <c r="H2837">
        <v>55</v>
      </c>
      <c r="I2837" t="s">
        <v>11230</v>
      </c>
      <c r="J2837" t="s">
        <v>6630</v>
      </c>
      <c r="L2837" t="s">
        <v>6529</v>
      </c>
      <c r="M2837" t="s">
        <v>6630</v>
      </c>
      <c r="N2837">
        <v>10113308</v>
      </c>
      <c r="O2837" t="s">
        <v>6630</v>
      </c>
      <c r="P2837" t="s">
        <v>11231</v>
      </c>
      <c r="Q2837" t="s">
        <v>6630</v>
      </c>
    </row>
    <row r="2838" spans="1:17" x14ac:dyDescent="0.35">
      <c r="A2838">
        <v>9419115141</v>
      </c>
      <c r="B2838" t="s">
        <v>6626</v>
      </c>
      <c r="C2838" t="s">
        <v>6356</v>
      </c>
      <c r="D2838">
        <v>200</v>
      </c>
      <c r="E2838" t="s">
        <v>6701</v>
      </c>
      <c r="F2838">
        <v>500</v>
      </c>
      <c r="G2838" t="s">
        <v>6628</v>
      </c>
      <c r="H2838" t="s">
        <v>6628</v>
      </c>
      <c r="I2838" t="s">
        <v>11232</v>
      </c>
      <c r="J2838">
        <v>12032</v>
      </c>
      <c r="L2838" t="s">
        <v>6529</v>
      </c>
      <c r="M2838">
        <v>10557232</v>
      </c>
      <c r="N2838" t="s">
        <v>6630</v>
      </c>
      <c r="O2838" t="s">
        <v>6630</v>
      </c>
      <c r="P2838" t="s">
        <v>6630</v>
      </c>
      <c r="Q2838" t="s">
        <v>6630</v>
      </c>
    </row>
    <row r="2839" spans="1:17" x14ac:dyDescent="0.35">
      <c r="A2839">
        <v>3504108066</v>
      </c>
      <c r="B2839" t="s">
        <v>6626</v>
      </c>
      <c r="C2839" t="s">
        <v>6356</v>
      </c>
      <c r="D2839">
        <v>200</v>
      </c>
      <c r="E2839" t="s">
        <v>5245</v>
      </c>
      <c r="F2839">
        <v>202</v>
      </c>
      <c r="G2839" t="s">
        <v>5245</v>
      </c>
      <c r="H2839">
        <v>450</v>
      </c>
      <c r="I2839" t="s">
        <v>11233</v>
      </c>
      <c r="J2839">
        <v>20200</v>
      </c>
      <c r="L2839" t="s">
        <v>6529</v>
      </c>
      <c r="M2839">
        <v>10507180</v>
      </c>
      <c r="N2839" t="s">
        <v>6630</v>
      </c>
      <c r="O2839" t="s">
        <v>11234</v>
      </c>
      <c r="P2839" t="s">
        <v>11235</v>
      </c>
      <c r="Q2839" t="s">
        <v>6630</v>
      </c>
    </row>
    <row r="2840" spans="1:17" x14ac:dyDescent="0.35">
      <c r="A2840">
        <v>9416113289</v>
      </c>
      <c r="B2840" t="s">
        <v>6626</v>
      </c>
      <c r="C2840" t="s">
        <v>6356</v>
      </c>
      <c r="D2840">
        <v>200</v>
      </c>
      <c r="E2840" t="s">
        <v>6701</v>
      </c>
      <c r="F2840">
        <v>500</v>
      </c>
      <c r="G2840" t="s">
        <v>7609</v>
      </c>
      <c r="H2840">
        <v>57</v>
      </c>
      <c r="I2840" t="s">
        <v>11236</v>
      </c>
      <c r="J2840">
        <v>12027</v>
      </c>
      <c r="L2840" t="s">
        <v>6529</v>
      </c>
      <c r="M2840">
        <v>13896230</v>
      </c>
      <c r="N2840" t="s">
        <v>6630</v>
      </c>
      <c r="O2840" t="s">
        <v>11237</v>
      </c>
      <c r="P2840" t="s">
        <v>6630</v>
      </c>
      <c r="Q2840" t="s">
        <v>6630</v>
      </c>
    </row>
    <row r="2841" spans="1:17" x14ac:dyDescent="0.35">
      <c r="A2841">
        <v>9411110729</v>
      </c>
      <c r="B2841" t="s">
        <v>6626</v>
      </c>
      <c r="C2841" t="s">
        <v>6356</v>
      </c>
      <c r="D2841">
        <v>200</v>
      </c>
      <c r="E2841" t="s">
        <v>6366</v>
      </c>
      <c r="F2841">
        <v>207</v>
      </c>
      <c r="G2841" t="s">
        <v>6657</v>
      </c>
      <c r="H2841">
        <v>420</v>
      </c>
      <c r="I2841" t="s">
        <v>11238</v>
      </c>
      <c r="J2841" t="s">
        <v>6630</v>
      </c>
      <c r="L2841" t="s">
        <v>6529</v>
      </c>
      <c r="M2841">
        <v>10617750</v>
      </c>
      <c r="N2841">
        <v>10430231</v>
      </c>
      <c r="O2841">
        <v>29480</v>
      </c>
      <c r="P2841" t="s">
        <v>6630</v>
      </c>
      <c r="Q2841" t="s">
        <v>6630</v>
      </c>
    </row>
    <row r="2842" spans="1:17" x14ac:dyDescent="0.35">
      <c r="A2842">
        <v>9417113777</v>
      </c>
      <c r="B2842" t="s">
        <v>6626</v>
      </c>
      <c r="C2842" t="s">
        <v>6356</v>
      </c>
      <c r="D2842">
        <v>200</v>
      </c>
      <c r="E2842" t="s">
        <v>6701</v>
      </c>
      <c r="F2842">
        <v>500</v>
      </c>
      <c r="G2842" t="s">
        <v>9188</v>
      </c>
      <c r="H2842">
        <v>993</v>
      </c>
      <c r="I2842" t="s">
        <v>11239</v>
      </c>
      <c r="J2842">
        <v>12028</v>
      </c>
      <c r="L2842" t="s">
        <v>6529</v>
      </c>
      <c r="M2842">
        <v>10533599</v>
      </c>
      <c r="N2842">
        <v>11294770</v>
      </c>
      <c r="O2842" t="s">
        <v>6630</v>
      </c>
      <c r="P2842" t="s">
        <v>6630</v>
      </c>
      <c r="Q2842" t="s">
        <v>6630</v>
      </c>
    </row>
    <row r="2843" spans="1:17" x14ac:dyDescent="0.35">
      <c r="A2843" t="s">
        <v>11240</v>
      </c>
      <c r="B2843" t="s">
        <v>6626</v>
      </c>
      <c r="C2843" t="s">
        <v>6628</v>
      </c>
      <c r="D2843" t="s">
        <v>6628</v>
      </c>
      <c r="E2843" t="s">
        <v>6628</v>
      </c>
      <c r="F2843" t="s">
        <v>6628</v>
      </c>
      <c r="G2843" t="s">
        <v>6628</v>
      </c>
      <c r="H2843" t="s">
        <v>6628</v>
      </c>
      <c r="I2843" t="s">
        <v>11241</v>
      </c>
      <c r="J2843" t="s">
        <v>6630</v>
      </c>
      <c r="L2843" t="s">
        <v>6526</v>
      </c>
      <c r="M2843" t="s">
        <v>6630</v>
      </c>
      <c r="N2843" t="s">
        <v>6630</v>
      </c>
      <c r="O2843" t="s">
        <v>6630</v>
      </c>
      <c r="P2843" t="s">
        <v>6630</v>
      </c>
      <c r="Q2843" t="s">
        <v>6630</v>
      </c>
    </row>
    <row r="2844" spans="1:17" x14ac:dyDescent="0.35">
      <c r="A2844">
        <v>9417113990</v>
      </c>
      <c r="B2844" t="s">
        <v>6626</v>
      </c>
      <c r="C2844" t="s">
        <v>6356</v>
      </c>
      <c r="D2844">
        <v>200</v>
      </c>
      <c r="E2844" t="s">
        <v>6645</v>
      </c>
      <c r="F2844">
        <v>201</v>
      </c>
      <c r="G2844" t="s">
        <v>6808</v>
      </c>
      <c r="H2844">
        <v>805</v>
      </c>
      <c r="I2844" t="s">
        <v>10763</v>
      </c>
      <c r="J2844">
        <v>29102</v>
      </c>
      <c r="L2844" t="s">
        <v>6529</v>
      </c>
      <c r="M2844">
        <v>11295537</v>
      </c>
      <c r="N2844">
        <v>11211305</v>
      </c>
      <c r="O2844" t="s">
        <v>11242</v>
      </c>
      <c r="P2844" t="s">
        <v>6630</v>
      </c>
      <c r="Q2844" t="s">
        <v>6630</v>
      </c>
    </row>
    <row r="2845" spans="1:17" x14ac:dyDescent="0.35">
      <c r="A2845">
        <v>9411110557</v>
      </c>
      <c r="B2845" t="s">
        <v>6626</v>
      </c>
      <c r="C2845" t="s">
        <v>6356</v>
      </c>
      <c r="D2845">
        <v>200</v>
      </c>
      <c r="E2845" t="s">
        <v>6366</v>
      </c>
      <c r="F2845">
        <v>207</v>
      </c>
      <c r="G2845" t="s">
        <v>176</v>
      </c>
      <c r="H2845">
        <v>705</v>
      </c>
      <c r="I2845" t="s">
        <v>11243</v>
      </c>
      <c r="J2845">
        <v>20800</v>
      </c>
      <c r="L2845" t="s">
        <v>6529</v>
      </c>
      <c r="M2845">
        <v>10008027</v>
      </c>
      <c r="N2845">
        <v>10007373</v>
      </c>
      <c r="O2845" t="s">
        <v>6630</v>
      </c>
      <c r="P2845" t="s">
        <v>6630</v>
      </c>
      <c r="Q2845">
        <v>700</v>
      </c>
    </row>
    <row r="2846" spans="1:17" x14ac:dyDescent="0.35">
      <c r="A2846">
        <v>9417113921</v>
      </c>
      <c r="B2846" t="s">
        <v>6626</v>
      </c>
      <c r="C2846" t="s">
        <v>6356</v>
      </c>
      <c r="D2846">
        <v>200</v>
      </c>
      <c r="E2846" t="s">
        <v>6357</v>
      </c>
      <c r="F2846">
        <v>209</v>
      </c>
      <c r="G2846" t="s">
        <v>1998</v>
      </c>
      <c r="H2846">
        <v>335</v>
      </c>
      <c r="I2846" t="s">
        <v>11244</v>
      </c>
      <c r="J2846">
        <v>13800</v>
      </c>
      <c r="L2846" t="s">
        <v>6529</v>
      </c>
      <c r="M2846">
        <v>10094581</v>
      </c>
      <c r="N2846">
        <v>10795960</v>
      </c>
      <c r="O2846" t="s">
        <v>6630</v>
      </c>
      <c r="P2846" t="s">
        <v>6630</v>
      </c>
      <c r="Q2846">
        <v>700</v>
      </c>
    </row>
    <row r="2847" spans="1:17" x14ac:dyDescent="0.35">
      <c r="A2847" t="s">
        <v>11245</v>
      </c>
      <c r="B2847" t="s">
        <v>6626</v>
      </c>
      <c r="C2847" t="s">
        <v>6628</v>
      </c>
      <c r="D2847" t="s">
        <v>6628</v>
      </c>
      <c r="E2847" t="s">
        <v>6628</v>
      </c>
      <c r="F2847" t="s">
        <v>6628</v>
      </c>
      <c r="G2847" t="s">
        <v>6628</v>
      </c>
      <c r="H2847" t="s">
        <v>6628</v>
      </c>
      <c r="I2847" t="s">
        <v>9689</v>
      </c>
      <c r="J2847" t="s">
        <v>6630</v>
      </c>
      <c r="L2847" t="s">
        <v>6526</v>
      </c>
      <c r="M2847" t="s">
        <v>6630</v>
      </c>
      <c r="N2847" t="s">
        <v>6630</v>
      </c>
      <c r="O2847" t="s">
        <v>6630</v>
      </c>
      <c r="P2847" t="s">
        <v>6630</v>
      </c>
      <c r="Q2847" t="s">
        <v>6630</v>
      </c>
    </row>
    <row r="2848" spans="1:17" x14ac:dyDescent="0.35">
      <c r="A2848">
        <v>9410110300</v>
      </c>
      <c r="B2848" t="s">
        <v>6626</v>
      </c>
      <c r="C2848" t="s">
        <v>6356</v>
      </c>
      <c r="D2848">
        <v>200</v>
      </c>
      <c r="E2848" t="s">
        <v>6357</v>
      </c>
      <c r="F2848">
        <v>209</v>
      </c>
      <c r="G2848" t="s">
        <v>6720</v>
      </c>
      <c r="H2848">
        <v>388</v>
      </c>
      <c r="I2848" t="s">
        <v>11246</v>
      </c>
      <c r="J2848">
        <v>13840</v>
      </c>
      <c r="L2848" t="s">
        <v>6529</v>
      </c>
      <c r="M2848">
        <v>10039058</v>
      </c>
      <c r="N2848">
        <v>10652862</v>
      </c>
      <c r="O2848">
        <v>13840.804011</v>
      </c>
      <c r="P2848" t="s">
        <v>6630</v>
      </c>
      <c r="Q2848">
        <v>700</v>
      </c>
    </row>
    <row r="2849" spans="1:17" x14ac:dyDescent="0.35">
      <c r="A2849">
        <v>9602107621</v>
      </c>
      <c r="B2849" t="s">
        <v>6334</v>
      </c>
      <c r="C2849" t="s">
        <v>6356</v>
      </c>
      <c r="D2849">
        <v>200</v>
      </c>
      <c r="E2849" t="s">
        <v>6366</v>
      </c>
      <c r="F2849">
        <v>207</v>
      </c>
      <c r="G2849" t="s">
        <v>8800</v>
      </c>
      <c r="H2849">
        <v>711</v>
      </c>
      <c r="I2849" t="s">
        <v>11247</v>
      </c>
      <c r="J2849">
        <v>20800</v>
      </c>
      <c r="L2849" t="s">
        <v>6529</v>
      </c>
      <c r="M2849">
        <v>11711431</v>
      </c>
      <c r="N2849">
        <v>11336693</v>
      </c>
      <c r="O2849" t="s">
        <v>11248</v>
      </c>
      <c r="P2849" t="s">
        <v>6951</v>
      </c>
      <c r="Q2849">
        <v>200</v>
      </c>
    </row>
    <row r="2850" spans="1:17" x14ac:dyDescent="0.35">
      <c r="A2850">
        <v>9422116125</v>
      </c>
      <c r="B2850" t="s">
        <v>6626</v>
      </c>
      <c r="C2850" t="s">
        <v>6356</v>
      </c>
      <c r="D2850">
        <v>200</v>
      </c>
      <c r="E2850" t="s">
        <v>6366</v>
      </c>
      <c r="F2850">
        <v>207</v>
      </c>
      <c r="G2850" t="s">
        <v>6792</v>
      </c>
      <c r="H2850">
        <v>790</v>
      </c>
      <c r="I2850" t="s">
        <v>9750</v>
      </c>
      <c r="J2850">
        <v>20050</v>
      </c>
      <c r="L2850" t="s">
        <v>6529</v>
      </c>
      <c r="M2850">
        <v>10778318</v>
      </c>
      <c r="N2850">
        <v>10383252</v>
      </c>
      <c r="O2850" t="s">
        <v>6630</v>
      </c>
      <c r="P2850" t="s">
        <v>6630</v>
      </c>
      <c r="Q2850">
        <v>700</v>
      </c>
    </row>
    <row r="2851" spans="1:17" x14ac:dyDescent="0.35">
      <c r="A2851" t="s">
        <v>11249</v>
      </c>
      <c r="B2851" t="s">
        <v>6626</v>
      </c>
      <c r="C2851" t="s">
        <v>6628</v>
      </c>
      <c r="D2851" t="s">
        <v>6628</v>
      </c>
      <c r="E2851" t="s">
        <v>6628</v>
      </c>
      <c r="F2851" t="s">
        <v>6628</v>
      </c>
      <c r="G2851" t="s">
        <v>6628</v>
      </c>
      <c r="H2851" t="s">
        <v>6628</v>
      </c>
      <c r="I2851" t="s">
        <v>11250</v>
      </c>
      <c r="J2851" t="s">
        <v>6630</v>
      </c>
      <c r="L2851" t="s">
        <v>6526</v>
      </c>
      <c r="M2851" t="s">
        <v>6630</v>
      </c>
      <c r="N2851" t="s">
        <v>6630</v>
      </c>
      <c r="O2851" t="s">
        <v>6630</v>
      </c>
      <c r="P2851" t="s">
        <v>6630</v>
      </c>
      <c r="Q2851" t="s">
        <v>6630</v>
      </c>
    </row>
    <row r="2852" spans="1:17" x14ac:dyDescent="0.35">
      <c r="A2852">
        <v>9601107020</v>
      </c>
      <c r="B2852" t="s">
        <v>6626</v>
      </c>
      <c r="C2852" t="s">
        <v>6356</v>
      </c>
      <c r="D2852">
        <v>200</v>
      </c>
      <c r="E2852" t="s">
        <v>488</v>
      </c>
      <c r="F2852">
        <v>203</v>
      </c>
      <c r="G2852" t="s">
        <v>488</v>
      </c>
      <c r="H2852">
        <v>500</v>
      </c>
      <c r="I2852" t="s">
        <v>11251</v>
      </c>
      <c r="J2852">
        <v>20300</v>
      </c>
      <c r="L2852" t="s">
        <v>6529</v>
      </c>
      <c r="M2852">
        <v>10001517</v>
      </c>
      <c r="N2852" t="s">
        <v>6630</v>
      </c>
      <c r="O2852" t="s">
        <v>11252</v>
      </c>
      <c r="P2852" t="s">
        <v>6630</v>
      </c>
      <c r="Q2852">
        <v>200</v>
      </c>
    </row>
    <row r="2853" spans="1:17" x14ac:dyDescent="0.35">
      <c r="A2853">
        <v>9498105844</v>
      </c>
      <c r="B2853" t="s">
        <v>6626</v>
      </c>
      <c r="C2853" t="s">
        <v>6356</v>
      </c>
      <c r="D2853">
        <v>200</v>
      </c>
      <c r="E2853" t="s">
        <v>6659</v>
      </c>
      <c r="F2853">
        <v>208</v>
      </c>
      <c r="G2853" t="s">
        <v>7129</v>
      </c>
      <c r="H2853">
        <v>305</v>
      </c>
      <c r="I2853" t="s">
        <v>11253</v>
      </c>
      <c r="J2853" t="s">
        <v>6630</v>
      </c>
      <c r="L2853" t="s">
        <v>6529</v>
      </c>
      <c r="M2853" t="s">
        <v>6630</v>
      </c>
      <c r="N2853">
        <v>10008204</v>
      </c>
      <c r="O2853" t="s">
        <v>6630</v>
      </c>
      <c r="P2853" t="s">
        <v>6799</v>
      </c>
      <c r="Q2853" t="s">
        <v>6630</v>
      </c>
    </row>
    <row r="2854" spans="1:17" x14ac:dyDescent="0.35">
      <c r="A2854">
        <v>9423116223</v>
      </c>
      <c r="B2854" t="s">
        <v>6626</v>
      </c>
      <c r="C2854" t="s">
        <v>6356</v>
      </c>
      <c r="D2854">
        <v>200</v>
      </c>
      <c r="E2854" t="s">
        <v>6645</v>
      </c>
      <c r="F2854">
        <v>201</v>
      </c>
      <c r="G2854" t="s">
        <v>6638</v>
      </c>
      <c r="H2854">
        <v>415</v>
      </c>
      <c r="I2854" t="s">
        <v>11254</v>
      </c>
      <c r="J2854">
        <v>20115</v>
      </c>
      <c r="L2854" t="s">
        <v>6529</v>
      </c>
      <c r="M2854">
        <v>15267921</v>
      </c>
      <c r="N2854">
        <v>13585992</v>
      </c>
      <c r="O2854" t="s">
        <v>6630</v>
      </c>
      <c r="P2854" t="s">
        <v>6630</v>
      </c>
      <c r="Q2854" t="s">
        <v>6630</v>
      </c>
    </row>
    <row r="2855" spans="1:17" x14ac:dyDescent="0.35">
      <c r="A2855" t="s">
        <v>11255</v>
      </c>
      <c r="B2855" t="s">
        <v>6626</v>
      </c>
      <c r="C2855" t="s">
        <v>6628</v>
      </c>
      <c r="D2855" t="s">
        <v>6628</v>
      </c>
      <c r="E2855" t="s">
        <v>6628</v>
      </c>
      <c r="F2855" t="s">
        <v>6628</v>
      </c>
      <c r="G2855" t="s">
        <v>6628</v>
      </c>
      <c r="H2855" t="s">
        <v>6628</v>
      </c>
      <c r="I2855" t="s">
        <v>11256</v>
      </c>
      <c r="J2855" t="s">
        <v>6630</v>
      </c>
      <c r="L2855" t="s">
        <v>6529</v>
      </c>
      <c r="M2855" t="s">
        <v>6630</v>
      </c>
      <c r="N2855" t="s">
        <v>6630</v>
      </c>
      <c r="O2855" t="s">
        <v>6630</v>
      </c>
      <c r="P2855" t="s">
        <v>6630</v>
      </c>
      <c r="Q2855" t="s">
        <v>6630</v>
      </c>
    </row>
    <row r="2856" spans="1:17" x14ac:dyDescent="0.35">
      <c r="A2856" t="s">
        <v>11257</v>
      </c>
      <c r="B2856" t="s">
        <v>6626</v>
      </c>
      <c r="C2856" t="s">
        <v>6628</v>
      </c>
      <c r="D2856" t="s">
        <v>6628</v>
      </c>
      <c r="E2856" t="s">
        <v>6628</v>
      </c>
      <c r="F2856" t="s">
        <v>6628</v>
      </c>
      <c r="G2856" t="s">
        <v>6628</v>
      </c>
      <c r="H2856" t="s">
        <v>6628</v>
      </c>
      <c r="I2856" t="s">
        <v>11258</v>
      </c>
      <c r="J2856" t="s">
        <v>6630</v>
      </c>
      <c r="L2856" t="s">
        <v>6526</v>
      </c>
      <c r="M2856" t="s">
        <v>6630</v>
      </c>
      <c r="N2856" t="s">
        <v>6630</v>
      </c>
      <c r="O2856" t="s">
        <v>6630</v>
      </c>
      <c r="P2856" t="s">
        <v>6630</v>
      </c>
      <c r="Q2856" t="s">
        <v>6630</v>
      </c>
    </row>
    <row r="2857" spans="1:17" x14ac:dyDescent="0.35">
      <c r="A2857">
        <v>9416113403</v>
      </c>
      <c r="B2857" t="s">
        <v>6626</v>
      </c>
      <c r="C2857" t="s">
        <v>6356</v>
      </c>
      <c r="D2857">
        <v>200</v>
      </c>
      <c r="E2857" t="s">
        <v>6357</v>
      </c>
      <c r="F2857">
        <v>209</v>
      </c>
      <c r="G2857" t="s">
        <v>977</v>
      </c>
      <c r="H2857">
        <v>310</v>
      </c>
      <c r="I2857" t="s">
        <v>11259</v>
      </c>
      <c r="J2857">
        <v>13670</v>
      </c>
      <c r="L2857" t="s">
        <v>6529</v>
      </c>
      <c r="M2857">
        <v>10128278</v>
      </c>
      <c r="N2857">
        <v>10589445</v>
      </c>
      <c r="O2857" t="s">
        <v>6630</v>
      </c>
      <c r="P2857" t="s">
        <v>6630</v>
      </c>
      <c r="Q2857">
        <v>700</v>
      </c>
    </row>
    <row r="2858" spans="1:17" x14ac:dyDescent="0.35">
      <c r="A2858">
        <v>35203</v>
      </c>
      <c r="B2858" t="s">
        <v>6334</v>
      </c>
      <c r="C2858" t="s">
        <v>6356</v>
      </c>
      <c r="D2858">
        <v>200</v>
      </c>
      <c r="E2858" t="s">
        <v>6366</v>
      </c>
      <c r="F2858">
        <v>207</v>
      </c>
      <c r="G2858" t="s">
        <v>1850</v>
      </c>
      <c r="H2858">
        <v>703</v>
      </c>
      <c r="I2858" t="s">
        <v>11260</v>
      </c>
      <c r="J2858" t="s">
        <v>6630</v>
      </c>
      <c r="L2858" t="s">
        <v>6526</v>
      </c>
      <c r="M2858">
        <v>10014028</v>
      </c>
      <c r="N2858">
        <v>11842721</v>
      </c>
      <c r="O2858" t="s">
        <v>11261</v>
      </c>
      <c r="P2858" t="s">
        <v>11262</v>
      </c>
      <c r="Q2858" t="s">
        <v>6630</v>
      </c>
    </row>
    <row r="2859" spans="1:17" x14ac:dyDescent="0.35">
      <c r="A2859">
        <v>3905108527</v>
      </c>
      <c r="B2859" t="s">
        <v>6626</v>
      </c>
      <c r="C2859" t="s">
        <v>6356</v>
      </c>
      <c r="D2859">
        <v>200</v>
      </c>
      <c r="E2859" t="s">
        <v>5245</v>
      </c>
      <c r="F2859">
        <v>202</v>
      </c>
      <c r="G2859" t="s">
        <v>5245</v>
      </c>
      <c r="H2859">
        <v>450</v>
      </c>
      <c r="I2859" t="s">
        <v>11263</v>
      </c>
      <c r="J2859">
        <v>20207</v>
      </c>
      <c r="L2859" t="s">
        <v>6529</v>
      </c>
      <c r="M2859">
        <v>10507180</v>
      </c>
      <c r="N2859">
        <v>10799012</v>
      </c>
      <c r="O2859" t="s">
        <v>6630</v>
      </c>
      <c r="P2859" t="s">
        <v>6630</v>
      </c>
      <c r="Q2859">
        <v>610</v>
      </c>
    </row>
    <row r="2860" spans="1:17" x14ac:dyDescent="0.35">
      <c r="A2860">
        <v>9418114493</v>
      </c>
      <c r="B2860" t="s">
        <v>6626</v>
      </c>
      <c r="C2860" t="s">
        <v>6356</v>
      </c>
      <c r="D2860">
        <v>200</v>
      </c>
      <c r="E2860" t="s">
        <v>6357</v>
      </c>
      <c r="F2860">
        <v>209</v>
      </c>
      <c r="G2860" t="s">
        <v>977</v>
      </c>
      <c r="H2860">
        <v>310</v>
      </c>
      <c r="I2860" t="s">
        <v>11264</v>
      </c>
      <c r="J2860">
        <v>13670</v>
      </c>
      <c r="L2860" t="s">
        <v>6529</v>
      </c>
      <c r="M2860">
        <v>13682151</v>
      </c>
      <c r="N2860">
        <v>13682291</v>
      </c>
      <c r="O2860" t="s">
        <v>6630</v>
      </c>
      <c r="P2860" t="s">
        <v>6630</v>
      </c>
      <c r="Q2860">
        <v>700</v>
      </c>
    </row>
    <row r="2861" spans="1:17" x14ac:dyDescent="0.35">
      <c r="A2861" t="s">
        <v>11265</v>
      </c>
      <c r="B2861" t="s">
        <v>6626</v>
      </c>
      <c r="C2861" t="s">
        <v>6628</v>
      </c>
      <c r="D2861" t="s">
        <v>6628</v>
      </c>
      <c r="E2861" t="s">
        <v>6628</v>
      </c>
      <c r="F2861" t="s">
        <v>6628</v>
      </c>
      <c r="G2861" t="s">
        <v>6628</v>
      </c>
      <c r="H2861" t="s">
        <v>6628</v>
      </c>
      <c r="I2861" t="s">
        <v>6760</v>
      </c>
      <c r="J2861" t="s">
        <v>6630</v>
      </c>
      <c r="L2861" t="s">
        <v>6526</v>
      </c>
      <c r="M2861" t="s">
        <v>6630</v>
      </c>
      <c r="N2861" t="s">
        <v>6630</v>
      </c>
      <c r="O2861" t="s">
        <v>6630</v>
      </c>
      <c r="P2861" t="s">
        <v>6630</v>
      </c>
      <c r="Q2861" t="s">
        <v>6630</v>
      </c>
    </row>
    <row r="2862" spans="1:17" x14ac:dyDescent="0.35">
      <c r="A2862">
        <v>9400900720</v>
      </c>
      <c r="B2862" t="s">
        <v>6626</v>
      </c>
      <c r="C2862" t="s">
        <v>6356</v>
      </c>
      <c r="D2862">
        <v>200</v>
      </c>
      <c r="E2862" t="s">
        <v>6628</v>
      </c>
      <c r="F2862" t="s">
        <v>6628</v>
      </c>
      <c r="G2862" t="s">
        <v>6628</v>
      </c>
      <c r="H2862" t="s">
        <v>6628</v>
      </c>
      <c r="I2862" t="s">
        <v>11266</v>
      </c>
      <c r="J2862" t="s">
        <v>6630</v>
      </c>
      <c r="L2862" t="s">
        <v>6529</v>
      </c>
      <c r="M2862" t="s">
        <v>6630</v>
      </c>
      <c r="N2862" t="s">
        <v>6630</v>
      </c>
      <c r="O2862" t="s">
        <v>8669</v>
      </c>
      <c r="P2862" t="s">
        <v>6630</v>
      </c>
      <c r="Q2862" t="s">
        <v>6630</v>
      </c>
    </row>
    <row r="2863" spans="1:17" x14ac:dyDescent="0.35">
      <c r="A2863">
        <v>9422116158</v>
      </c>
      <c r="B2863" t="s">
        <v>6626</v>
      </c>
      <c r="C2863" t="s">
        <v>6356</v>
      </c>
      <c r="D2863">
        <v>200</v>
      </c>
      <c r="E2863" t="s">
        <v>6366</v>
      </c>
      <c r="F2863">
        <v>207</v>
      </c>
      <c r="G2863" t="s">
        <v>176</v>
      </c>
      <c r="H2863">
        <v>705</v>
      </c>
      <c r="I2863" t="s">
        <v>11267</v>
      </c>
      <c r="J2863">
        <v>20800</v>
      </c>
      <c r="L2863" t="s">
        <v>6529</v>
      </c>
      <c r="M2863">
        <v>12561260</v>
      </c>
      <c r="N2863">
        <v>11703748</v>
      </c>
      <c r="O2863" t="s">
        <v>6630</v>
      </c>
      <c r="P2863" t="s">
        <v>6630</v>
      </c>
      <c r="Q2863">
        <v>700</v>
      </c>
    </row>
    <row r="2864" spans="1:17" x14ac:dyDescent="0.35">
      <c r="A2864">
        <v>13559</v>
      </c>
      <c r="B2864" t="s">
        <v>6626</v>
      </c>
      <c r="C2864" t="s">
        <v>6356</v>
      </c>
      <c r="D2864">
        <v>200</v>
      </c>
      <c r="E2864" t="s">
        <v>6659</v>
      </c>
      <c r="F2864">
        <v>208</v>
      </c>
      <c r="G2864" t="s">
        <v>6933</v>
      </c>
      <c r="H2864">
        <v>300</v>
      </c>
      <c r="I2864" t="s">
        <v>11268</v>
      </c>
      <c r="J2864" t="s">
        <v>6630</v>
      </c>
      <c r="L2864" t="s">
        <v>6526</v>
      </c>
      <c r="M2864" t="s">
        <v>6630</v>
      </c>
      <c r="N2864" t="s">
        <v>6630</v>
      </c>
      <c r="O2864" t="s">
        <v>6553</v>
      </c>
      <c r="P2864" t="s">
        <v>6630</v>
      </c>
      <c r="Q2864" t="s">
        <v>6630</v>
      </c>
    </row>
    <row r="2865" spans="1:17" x14ac:dyDescent="0.35">
      <c r="A2865">
        <v>6397105339</v>
      </c>
      <c r="B2865" t="s">
        <v>6626</v>
      </c>
      <c r="C2865" t="s">
        <v>6356</v>
      </c>
      <c r="D2865">
        <v>200</v>
      </c>
      <c r="E2865" t="s">
        <v>6645</v>
      </c>
      <c r="F2865">
        <v>201</v>
      </c>
      <c r="G2865" t="s">
        <v>6657</v>
      </c>
      <c r="H2865">
        <v>420</v>
      </c>
      <c r="I2865" t="s">
        <v>11269</v>
      </c>
      <c r="J2865">
        <v>20830</v>
      </c>
      <c r="L2865" t="s">
        <v>6529</v>
      </c>
      <c r="M2865" t="s">
        <v>6630</v>
      </c>
      <c r="N2865">
        <v>10245845</v>
      </c>
      <c r="O2865" t="s">
        <v>11270</v>
      </c>
      <c r="P2865" t="s">
        <v>7020</v>
      </c>
      <c r="Q2865" t="s">
        <v>6630</v>
      </c>
    </row>
    <row r="2866" spans="1:17" x14ac:dyDescent="0.35">
      <c r="A2866">
        <v>13880</v>
      </c>
      <c r="B2866" t="s">
        <v>6626</v>
      </c>
      <c r="C2866" t="s">
        <v>6356</v>
      </c>
      <c r="D2866">
        <v>200</v>
      </c>
      <c r="E2866" t="s">
        <v>6357</v>
      </c>
      <c r="F2866">
        <v>209</v>
      </c>
      <c r="G2866" t="s">
        <v>6862</v>
      </c>
      <c r="H2866">
        <v>360</v>
      </c>
      <c r="I2866" t="s">
        <v>11271</v>
      </c>
      <c r="J2866" t="s">
        <v>6630</v>
      </c>
      <c r="L2866" t="s">
        <v>6526</v>
      </c>
      <c r="M2866" t="s">
        <v>6630</v>
      </c>
      <c r="N2866" t="s">
        <v>6630</v>
      </c>
      <c r="O2866" t="s">
        <v>11272</v>
      </c>
      <c r="P2866" t="s">
        <v>6630</v>
      </c>
      <c r="Q2866" t="s">
        <v>6630</v>
      </c>
    </row>
    <row r="2867" spans="1:17" x14ac:dyDescent="0.35">
      <c r="A2867" t="s">
        <v>11273</v>
      </c>
      <c r="B2867" t="s">
        <v>6626</v>
      </c>
      <c r="C2867" t="s">
        <v>6628</v>
      </c>
      <c r="D2867" t="s">
        <v>6628</v>
      </c>
      <c r="E2867" t="s">
        <v>6628</v>
      </c>
      <c r="F2867" t="s">
        <v>6628</v>
      </c>
      <c r="G2867" t="s">
        <v>6628</v>
      </c>
      <c r="H2867" t="s">
        <v>6628</v>
      </c>
      <c r="I2867" t="s">
        <v>11274</v>
      </c>
      <c r="J2867" t="s">
        <v>6630</v>
      </c>
      <c r="L2867" t="s">
        <v>6526</v>
      </c>
      <c r="M2867" t="s">
        <v>6630</v>
      </c>
      <c r="N2867" t="s">
        <v>6630</v>
      </c>
      <c r="O2867" t="s">
        <v>6630</v>
      </c>
      <c r="P2867" t="s">
        <v>6630</v>
      </c>
      <c r="Q2867" t="s">
        <v>6630</v>
      </c>
    </row>
    <row r="2868" spans="1:17" x14ac:dyDescent="0.35">
      <c r="A2868" t="s">
        <v>11275</v>
      </c>
      <c r="B2868" t="s">
        <v>6626</v>
      </c>
      <c r="C2868" t="s">
        <v>6628</v>
      </c>
      <c r="D2868" t="s">
        <v>6628</v>
      </c>
      <c r="E2868" t="s">
        <v>6628</v>
      </c>
      <c r="F2868" t="s">
        <v>6628</v>
      </c>
      <c r="G2868" t="s">
        <v>6628</v>
      </c>
      <c r="H2868" t="s">
        <v>6628</v>
      </c>
      <c r="I2868" t="s">
        <v>11276</v>
      </c>
      <c r="J2868" t="s">
        <v>6630</v>
      </c>
      <c r="L2868" t="s">
        <v>6529</v>
      </c>
      <c r="M2868" t="s">
        <v>6630</v>
      </c>
      <c r="N2868" t="s">
        <v>6630</v>
      </c>
      <c r="O2868" t="s">
        <v>6630</v>
      </c>
      <c r="P2868" t="s">
        <v>6630</v>
      </c>
      <c r="Q2868" t="s">
        <v>6630</v>
      </c>
    </row>
    <row r="2869" spans="1:17" x14ac:dyDescent="0.35">
      <c r="A2869" t="s">
        <v>11277</v>
      </c>
      <c r="B2869" t="s">
        <v>6626</v>
      </c>
      <c r="C2869" t="s">
        <v>6628</v>
      </c>
      <c r="D2869" t="s">
        <v>6628</v>
      </c>
      <c r="E2869" t="s">
        <v>6628</v>
      </c>
      <c r="F2869" t="s">
        <v>6628</v>
      </c>
      <c r="G2869" t="s">
        <v>6628</v>
      </c>
      <c r="H2869" t="s">
        <v>6628</v>
      </c>
      <c r="I2869" t="s">
        <v>11278</v>
      </c>
      <c r="J2869" t="s">
        <v>6630</v>
      </c>
      <c r="L2869" t="s">
        <v>6529</v>
      </c>
      <c r="M2869" t="s">
        <v>6630</v>
      </c>
      <c r="N2869" t="s">
        <v>6630</v>
      </c>
      <c r="O2869" t="s">
        <v>6630</v>
      </c>
      <c r="P2869" t="s">
        <v>6630</v>
      </c>
      <c r="Q2869" t="s">
        <v>6630</v>
      </c>
    </row>
    <row r="2870" spans="1:17" x14ac:dyDescent="0.35">
      <c r="A2870">
        <v>9407109270</v>
      </c>
      <c r="B2870" t="s">
        <v>6626</v>
      </c>
      <c r="C2870" t="s">
        <v>6356</v>
      </c>
      <c r="D2870">
        <v>200</v>
      </c>
      <c r="E2870" t="s">
        <v>6366</v>
      </c>
      <c r="F2870">
        <v>207</v>
      </c>
      <c r="G2870" t="s">
        <v>6657</v>
      </c>
      <c r="H2870">
        <v>420</v>
      </c>
      <c r="I2870" t="s">
        <v>11279</v>
      </c>
      <c r="J2870" t="s">
        <v>6630</v>
      </c>
      <c r="L2870" t="s">
        <v>6529</v>
      </c>
      <c r="M2870">
        <v>10517741</v>
      </c>
      <c r="N2870" t="s">
        <v>6630</v>
      </c>
      <c r="O2870" t="s">
        <v>6630</v>
      </c>
      <c r="P2870">
        <v>44401.804020000003</v>
      </c>
      <c r="Q2870">
        <v>100</v>
      </c>
    </row>
    <row r="2871" spans="1:17" x14ac:dyDescent="0.35">
      <c r="A2871">
        <v>20516</v>
      </c>
      <c r="B2871" t="s">
        <v>6626</v>
      </c>
      <c r="C2871" t="s">
        <v>6335</v>
      </c>
      <c r="D2871">
        <v>150</v>
      </c>
      <c r="E2871" t="s">
        <v>6335</v>
      </c>
      <c r="F2871">
        <v>205</v>
      </c>
      <c r="G2871" t="s">
        <v>218</v>
      </c>
      <c r="H2871">
        <v>607</v>
      </c>
      <c r="I2871" t="s">
        <v>11280</v>
      </c>
      <c r="J2871">
        <v>20509</v>
      </c>
      <c r="L2871" t="s">
        <v>6526</v>
      </c>
      <c r="M2871">
        <v>12596868</v>
      </c>
      <c r="N2871">
        <v>11599098</v>
      </c>
      <c r="O2871" t="s">
        <v>11281</v>
      </c>
      <c r="P2871" t="s">
        <v>11282</v>
      </c>
      <c r="Q2871" t="s">
        <v>6630</v>
      </c>
    </row>
    <row r="2872" spans="1:17" x14ac:dyDescent="0.35">
      <c r="A2872" t="s">
        <v>11283</v>
      </c>
      <c r="B2872" t="s">
        <v>6626</v>
      </c>
      <c r="C2872" t="s">
        <v>6628</v>
      </c>
      <c r="D2872" t="s">
        <v>6628</v>
      </c>
      <c r="E2872" t="s">
        <v>6628</v>
      </c>
      <c r="F2872" t="s">
        <v>6628</v>
      </c>
      <c r="G2872" t="s">
        <v>6628</v>
      </c>
      <c r="H2872" t="s">
        <v>6628</v>
      </c>
      <c r="I2872" t="s">
        <v>11284</v>
      </c>
      <c r="J2872" t="s">
        <v>6630</v>
      </c>
      <c r="L2872" t="s">
        <v>6526</v>
      </c>
      <c r="M2872" t="s">
        <v>6630</v>
      </c>
      <c r="N2872" t="s">
        <v>6630</v>
      </c>
      <c r="O2872" t="s">
        <v>6630</v>
      </c>
      <c r="P2872" t="s">
        <v>6630</v>
      </c>
      <c r="Q2872" t="s">
        <v>6630</v>
      </c>
    </row>
    <row r="2873" spans="1:17" x14ac:dyDescent="0.35">
      <c r="A2873">
        <v>9416113361</v>
      </c>
      <c r="B2873" t="s">
        <v>6626</v>
      </c>
      <c r="C2873" t="s">
        <v>6540</v>
      </c>
      <c r="D2873">
        <v>131</v>
      </c>
      <c r="E2873" t="s">
        <v>6672</v>
      </c>
      <c r="F2873">
        <v>703</v>
      </c>
      <c r="G2873" t="s">
        <v>3068</v>
      </c>
      <c r="H2873">
        <v>830</v>
      </c>
      <c r="I2873" t="s">
        <v>11285</v>
      </c>
      <c r="J2873">
        <v>13260</v>
      </c>
      <c r="L2873" t="s">
        <v>6529</v>
      </c>
      <c r="M2873">
        <v>14399569</v>
      </c>
      <c r="N2873" t="s">
        <v>6630</v>
      </c>
      <c r="O2873" t="s">
        <v>6630</v>
      </c>
      <c r="P2873" t="s">
        <v>6630</v>
      </c>
      <c r="Q2873" t="s">
        <v>6630</v>
      </c>
    </row>
    <row r="2874" spans="1:17" x14ac:dyDescent="0.35">
      <c r="A2874" t="s">
        <v>11286</v>
      </c>
      <c r="B2874" t="s">
        <v>6626</v>
      </c>
      <c r="C2874" t="s">
        <v>6628</v>
      </c>
      <c r="D2874" t="s">
        <v>6628</v>
      </c>
      <c r="E2874" t="s">
        <v>6628</v>
      </c>
      <c r="F2874" t="s">
        <v>6628</v>
      </c>
      <c r="G2874" t="s">
        <v>6628</v>
      </c>
      <c r="H2874" t="s">
        <v>6628</v>
      </c>
      <c r="I2874" t="s">
        <v>11287</v>
      </c>
      <c r="J2874" t="s">
        <v>6630</v>
      </c>
      <c r="L2874" t="s">
        <v>6526</v>
      </c>
      <c r="M2874" t="s">
        <v>6630</v>
      </c>
      <c r="N2874" t="s">
        <v>6630</v>
      </c>
      <c r="O2874" t="s">
        <v>6630</v>
      </c>
      <c r="P2874" t="s">
        <v>6630</v>
      </c>
      <c r="Q2874" t="s">
        <v>6630</v>
      </c>
    </row>
    <row r="2875" spans="1:17" x14ac:dyDescent="0.35">
      <c r="A2875">
        <v>3515112885</v>
      </c>
      <c r="B2875" t="s">
        <v>6626</v>
      </c>
      <c r="C2875" t="s">
        <v>6356</v>
      </c>
      <c r="D2875">
        <v>200</v>
      </c>
      <c r="E2875" t="s">
        <v>5245</v>
      </c>
      <c r="F2875">
        <v>202</v>
      </c>
      <c r="G2875" t="s">
        <v>5245</v>
      </c>
      <c r="H2875">
        <v>450</v>
      </c>
      <c r="I2875" t="s">
        <v>11288</v>
      </c>
      <c r="J2875">
        <v>20200</v>
      </c>
      <c r="L2875" t="s">
        <v>6529</v>
      </c>
      <c r="M2875">
        <v>10533791</v>
      </c>
      <c r="N2875">
        <v>11533224</v>
      </c>
      <c r="O2875" t="s">
        <v>6630</v>
      </c>
      <c r="P2875" t="s">
        <v>6630</v>
      </c>
      <c r="Q2875" t="s">
        <v>6630</v>
      </c>
    </row>
    <row r="2876" spans="1:17" x14ac:dyDescent="0.35">
      <c r="A2876" t="s">
        <v>11289</v>
      </c>
      <c r="B2876" t="s">
        <v>6334</v>
      </c>
      <c r="C2876" t="s">
        <v>6628</v>
      </c>
      <c r="D2876" t="s">
        <v>6628</v>
      </c>
      <c r="E2876" t="s">
        <v>6628</v>
      </c>
      <c r="F2876" t="s">
        <v>6628</v>
      </c>
      <c r="G2876" t="s">
        <v>6628</v>
      </c>
      <c r="H2876" t="s">
        <v>6628</v>
      </c>
      <c r="I2876" t="s">
        <v>11290</v>
      </c>
      <c r="J2876" t="s">
        <v>6630</v>
      </c>
      <c r="L2876" t="s">
        <v>6526</v>
      </c>
      <c r="M2876" t="s">
        <v>6630</v>
      </c>
      <c r="N2876" t="s">
        <v>6630</v>
      </c>
      <c r="O2876" t="s">
        <v>6630</v>
      </c>
      <c r="P2876" t="s">
        <v>6630</v>
      </c>
      <c r="Q2876" t="s">
        <v>6630</v>
      </c>
    </row>
    <row r="2877" spans="1:17" x14ac:dyDescent="0.35">
      <c r="A2877">
        <v>9412111095</v>
      </c>
      <c r="B2877" t="s">
        <v>6626</v>
      </c>
      <c r="C2877" t="s">
        <v>6356</v>
      </c>
      <c r="D2877">
        <v>200</v>
      </c>
      <c r="E2877" t="s">
        <v>6357</v>
      </c>
      <c r="F2877">
        <v>209</v>
      </c>
      <c r="G2877" t="s">
        <v>977</v>
      </c>
      <c r="H2877">
        <v>310</v>
      </c>
      <c r="I2877" t="s">
        <v>11291</v>
      </c>
      <c r="J2877">
        <v>13566</v>
      </c>
      <c r="L2877" t="s">
        <v>6529</v>
      </c>
      <c r="M2877">
        <v>10122853</v>
      </c>
      <c r="N2877" t="s">
        <v>6630</v>
      </c>
      <c r="O2877" t="s">
        <v>6630</v>
      </c>
      <c r="P2877" t="s">
        <v>6630</v>
      </c>
      <c r="Q2877">
        <v>700</v>
      </c>
    </row>
    <row r="2878" spans="1:17" x14ac:dyDescent="0.35">
      <c r="A2878">
        <v>9697105337</v>
      </c>
      <c r="B2878" t="s">
        <v>6626</v>
      </c>
      <c r="C2878" t="s">
        <v>6627</v>
      </c>
      <c r="D2878">
        <v>145</v>
      </c>
      <c r="E2878" t="s">
        <v>6628</v>
      </c>
      <c r="F2878" t="s">
        <v>6628</v>
      </c>
      <c r="G2878" t="s">
        <v>6862</v>
      </c>
      <c r="H2878">
        <v>365</v>
      </c>
      <c r="I2878" t="s">
        <v>11292</v>
      </c>
      <c r="J2878">
        <v>14510</v>
      </c>
      <c r="L2878" t="s">
        <v>6529</v>
      </c>
      <c r="M2878">
        <v>10212357</v>
      </c>
      <c r="N2878" t="s">
        <v>6630</v>
      </c>
      <c r="O2878" t="s">
        <v>11293</v>
      </c>
      <c r="P2878" t="s">
        <v>8260</v>
      </c>
      <c r="Q2878">
        <v>200</v>
      </c>
    </row>
    <row r="2879" spans="1:17" x14ac:dyDescent="0.35">
      <c r="A2879">
        <v>92000</v>
      </c>
      <c r="B2879" t="s">
        <v>6626</v>
      </c>
      <c r="C2879" t="s">
        <v>6356</v>
      </c>
      <c r="D2879">
        <v>200</v>
      </c>
      <c r="E2879" t="s">
        <v>6659</v>
      </c>
      <c r="F2879">
        <v>208</v>
      </c>
      <c r="G2879" t="s">
        <v>1998</v>
      </c>
      <c r="H2879">
        <v>335</v>
      </c>
      <c r="I2879" t="s">
        <v>10939</v>
      </c>
      <c r="J2879" t="s">
        <v>6630</v>
      </c>
      <c r="L2879" t="s">
        <v>6526</v>
      </c>
      <c r="M2879" t="s">
        <v>6630</v>
      </c>
      <c r="N2879" t="s">
        <v>6630</v>
      </c>
      <c r="O2879" t="s">
        <v>11294</v>
      </c>
      <c r="P2879" t="s">
        <v>6630</v>
      </c>
      <c r="Q2879" t="s">
        <v>6630</v>
      </c>
    </row>
    <row r="2880" spans="1:17" x14ac:dyDescent="0.35">
      <c r="A2880" t="s">
        <v>11295</v>
      </c>
      <c r="B2880" t="s">
        <v>6626</v>
      </c>
      <c r="C2880" t="s">
        <v>6628</v>
      </c>
      <c r="D2880" t="s">
        <v>6628</v>
      </c>
      <c r="E2880" t="s">
        <v>6628</v>
      </c>
      <c r="F2880" t="s">
        <v>6628</v>
      </c>
      <c r="G2880" t="s">
        <v>6628</v>
      </c>
      <c r="H2880" t="s">
        <v>6628</v>
      </c>
      <c r="I2880" t="s">
        <v>11296</v>
      </c>
      <c r="J2880" t="s">
        <v>6630</v>
      </c>
      <c r="L2880" t="s">
        <v>6529</v>
      </c>
      <c r="M2880" t="s">
        <v>6630</v>
      </c>
      <c r="N2880" t="s">
        <v>6630</v>
      </c>
      <c r="O2880" t="s">
        <v>6630</v>
      </c>
      <c r="P2880" t="s">
        <v>6630</v>
      </c>
      <c r="Q2880" t="s">
        <v>6630</v>
      </c>
    </row>
    <row r="2881" spans="1:17" x14ac:dyDescent="0.35">
      <c r="A2881">
        <v>9499105990</v>
      </c>
      <c r="B2881" t="s">
        <v>6626</v>
      </c>
      <c r="C2881" t="s">
        <v>6356</v>
      </c>
      <c r="D2881">
        <v>200</v>
      </c>
      <c r="E2881" t="s">
        <v>6858</v>
      </c>
      <c r="F2881">
        <v>200</v>
      </c>
      <c r="G2881" t="s">
        <v>6990</v>
      </c>
      <c r="H2881">
        <v>200</v>
      </c>
      <c r="I2881" t="s">
        <v>11297</v>
      </c>
      <c r="J2881" t="s">
        <v>6630</v>
      </c>
      <c r="L2881" t="s">
        <v>6529</v>
      </c>
      <c r="M2881" t="s">
        <v>6630</v>
      </c>
      <c r="N2881">
        <v>10000805</v>
      </c>
      <c r="O2881" t="s">
        <v>11298</v>
      </c>
      <c r="P2881" t="s">
        <v>8659</v>
      </c>
      <c r="Q2881" t="s">
        <v>6630</v>
      </c>
    </row>
    <row r="2882" spans="1:17" x14ac:dyDescent="0.35">
      <c r="A2882">
        <v>9416113533</v>
      </c>
      <c r="B2882" t="s">
        <v>6626</v>
      </c>
      <c r="C2882" t="s">
        <v>6540</v>
      </c>
      <c r="D2882">
        <v>131</v>
      </c>
      <c r="E2882" t="s">
        <v>6672</v>
      </c>
      <c r="F2882">
        <v>703</v>
      </c>
      <c r="G2882" t="s">
        <v>3068</v>
      </c>
      <c r="H2882">
        <v>830</v>
      </c>
      <c r="I2882" t="s">
        <v>11299</v>
      </c>
      <c r="J2882" t="s">
        <v>6630</v>
      </c>
      <c r="L2882" t="s">
        <v>6529</v>
      </c>
      <c r="M2882">
        <v>14399569</v>
      </c>
      <c r="N2882">
        <v>14272584</v>
      </c>
      <c r="O2882" t="s">
        <v>6630</v>
      </c>
      <c r="P2882" t="s">
        <v>6713</v>
      </c>
      <c r="Q2882" t="s">
        <v>6630</v>
      </c>
    </row>
    <row r="2883" spans="1:17" x14ac:dyDescent="0.35">
      <c r="A2883">
        <v>9405108682</v>
      </c>
      <c r="B2883" t="s">
        <v>6626</v>
      </c>
      <c r="C2883" t="s">
        <v>6356</v>
      </c>
      <c r="D2883">
        <v>200</v>
      </c>
      <c r="E2883" t="s">
        <v>6366</v>
      </c>
      <c r="F2883">
        <v>207</v>
      </c>
      <c r="G2883" t="s">
        <v>1357</v>
      </c>
      <c r="H2883">
        <v>745</v>
      </c>
      <c r="I2883" t="s">
        <v>11300</v>
      </c>
      <c r="J2883">
        <v>20800</v>
      </c>
      <c r="L2883" t="s">
        <v>6529</v>
      </c>
      <c r="M2883">
        <v>10283235</v>
      </c>
      <c r="N2883">
        <v>10244594</v>
      </c>
      <c r="O2883" t="s">
        <v>6630</v>
      </c>
      <c r="P2883">
        <v>20800.804011</v>
      </c>
      <c r="Q2883">
        <v>700</v>
      </c>
    </row>
    <row r="2884" spans="1:17" x14ac:dyDescent="0.35">
      <c r="A2884">
        <v>9413111955</v>
      </c>
      <c r="B2884" t="s">
        <v>6626</v>
      </c>
      <c r="C2884" t="s">
        <v>6356</v>
      </c>
      <c r="D2884">
        <v>200</v>
      </c>
      <c r="E2884" t="s">
        <v>6366</v>
      </c>
      <c r="F2884">
        <v>207</v>
      </c>
      <c r="G2884" t="s">
        <v>6651</v>
      </c>
      <c r="H2884">
        <v>410</v>
      </c>
      <c r="I2884" t="s">
        <v>11301</v>
      </c>
      <c r="J2884">
        <v>20800</v>
      </c>
      <c r="L2884" t="s">
        <v>6529</v>
      </c>
      <c r="M2884">
        <v>10430231</v>
      </c>
      <c r="N2884">
        <v>10617750</v>
      </c>
      <c r="O2884" t="s">
        <v>6630</v>
      </c>
      <c r="P2884" t="s">
        <v>6630</v>
      </c>
      <c r="Q2884">
        <v>700</v>
      </c>
    </row>
    <row r="2885" spans="1:17" x14ac:dyDescent="0.35">
      <c r="A2885">
        <v>8701106936</v>
      </c>
      <c r="B2885" t="s">
        <v>6626</v>
      </c>
      <c r="C2885" t="s">
        <v>6356</v>
      </c>
      <c r="D2885">
        <v>200</v>
      </c>
      <c r="E2885" t="s">
        <v>6645</v>
      </c>
      <c r="F2885">
        <v>201</v>
      </c>
      <c r="G2885" t="s">
        <v>6657</v>
      </c>
      <c r="H2885">
        <v>420</v>
      </c>
      <c r="I2885" t="s">
        <v>11302</v>
      </c>
      <c r="J2885">
        <v>20050</v>
      </c>
      <c r="L2885" t="s">
        <v>6529</v>
      </c>
      <c r="M2885" t="s">
        <v>6630</v>
      </c>
      <c r="N2885">
        <v>10185643</v>
      </c>
      <c r="O2885" t="s">
        <v>6630</v>
      </c>
      <c r="P2885" t="s">
        <v>11303</v>
      </c>
      <c r="Q2885" t="s">
        <v>6630</v>
      </c>
    </row>
    <row r="2886" spans="1:17" x14ac:dyDescent="0.35">
      <c r="A2886">
        <v>8701106992</v>
      </c>
      <c r="B2886" t="s">
        <v>6626</v>
      </c>
      <c r="C2886" t="s">
        <v>6766</v>
      </c>
      <c r="D2886">
        <v>120</v>
      </c>
      <c r="E2886" t="s">
        <v>6628</v>
      </c>
      <c r="F2886" t="s">
        <v>6628</v>
      </c>
      <c r="G2886" t="s">
        <v>9803</v>
      </c>
      <c r="H2886">
        <v>50</v>
      </c>
      <c r="I2886" t="s">
        <v>11304</v>
      </c>
      <c r="J2886">
        <v>12010</v>
      </c>
      <c r="L2886" t="s">
        <v>6529</v>
      </c>
      <c r="M2886">
        <v>10495617</v>
      </c>
      <c r="N2886">
        <v>10001171</v>
      </c>
      <c r="O2886" t="s">
        <v>6630</v>
      </c>
      <c r="P2886" t="s">
        <v>11305</v>
      </c>
      <c r="Q2886" t="s">
        <v>6630</v>
      </c>
    </row>
    <row r="2887" spans="1:17" x14ac:dyDescent="0.35">
      <c r="A2887">
        <v>9424116621</v>
      </c>
      <c r="B2887" t="s">
        <v>6334</v>
      </c>
      <c r="C2887" t="s">
        <v>6356</v>
      </c>
      <c r="D2887">
        <v>200</v>
      </c>
      <c r="E2887" t="s">
        <v>6645</v>
      </c>
      <c r="F2887">
        <v>201</v>
      </c>
      <c r="G2887" t="s">
        <v>6638</v>
      </c>
      <c r="H2887">
        <v>415</v>
      </c>
      <c r="I2887" t="s">
        <v>11306</v>
      </c>
      <c r="J2887">
        <v>20115</v>
      </c>
      <c r="L2887" t="s">
        <v>6529</v>
      </c>
      <c r="M2887">
        <v>15266098</v>
      </c>
      <c r="N2887">
        <v>14281843</v>
      </c>
      <c r="O2887" t="s">
        <v>6630</v>
      </c>
      <c r="P2887" t="s">
        <v>6630</v>
      </c>
      <c r="Q2887" t="s">
        <v>6630</v>
      </c>
    </row>
    <row r="2888" spans="1:17" x14ac:dyDescent="0.35">
      <c r="A2888">
        <v>9416113404</v>
      </c>
      <c r="B2888" t="s">
        <v>6626</v>
      </c>
      <c r="C2888" t="s">
        <v>6356</v>
      </c>
      <c r="D2888">
        <v>200</v>
      </c>
      <c r="E2888" t="s">
        <v>6357</v>
      </c>
      <c r="F2888">
        <v>209</v>
      </c>
      <c r="G2888" t="s">
        <v>977</v>
      </c>
      <c r="H2888">
        <v>310</v>
      </c>
      <c r="I2888" t="s">
        <v>11307</v>
      </c>
      <c r="J2888">
        <v>13670</v>
      </c>
      <c r="L2888" t="s">
        <v>6529</v>
      </c>
      <c r="M2888">
        <v>10128278</v>
      </c>
      <c r="N2888">
        <v>10589445</v>
      </c>
      <c r="O2888" t="s">
        <v>6630</v>
      </c>
      <c r="P2888" t="s">
        <v>6630</v>
      </c>
      <c r="Q2888">
        <v>700</v>
      </c>
    </row>
    <row r="2889" spans="1:17" x14ac:dyDescent="0.35">
      <c r="A2889">
        <v>9493010603</v>
      </c>
      <c r="B2889" t="s">
        <v>6626</v>
      </c>
      <c r="C2889" t="s">
        <v>6766</v>
      </c>
      <c r="D2889">
        <v>120</v>
      </c>
      <c r="E2889" t="s">
        <v>6628</v>
      </c>
      <c r="F2889" t="s">
        <v>6628</v>
      </c>
      <c r="G2889" t="s">
        <v>3270</v>
      </c>
      <c r="H2889">
        <v>59</v>
      </c>
      <c r="I2889" t="s">
        <v>11308</v>
      </c>
      <c r="J2889" t="s">
        <v>6630</v>
      </c>
      <c r="L2889" t="s">
        <v>6529</v>
      </c>
      <c r="M2889" t="s">
        <v>6630</v>
      </c>
      <c r="N2889" t="s">
        <v>6630</v>
      </c>
      <c r="O2889" t="s">
        <v>6630</v>
      </c>
      <c r="P2889" t="s">
        <v>11309</v>
      </c>
      <c r="Q2889" t="s">
        <v>6630</v>
      </c>
    </row>
    <row r="2890" spans="1:17" x14ac:dyDescent="0.35">
      <c r="A2890">
        <v>9422115964</v>
      </c>
      <c r="B2890" t="s">
        <v>6626</v>
      </c>
      <c r="C2890" t="s">
        <v>8365</v>
      </c>
      <c r="D2890">
        <v>105</v>
      </c>
      <c r="E2890" t="s">
        <v>6628</v>
      </c>
      <c r="F2890" t="s">
        <v>6628</v>
      </c>
      <c r="G2890" t="s">
        <v>8367</v>
      </c>
      <c r="H2890">
        <v>5</v>
      </c>
      <c r="I2890" t="s">
        <v>11310</v>
      </c>
      <c r="J2890">
        <v>10500</v>
      </c>
      <c r="L2890" t="s">
        <v>6529</v>
      </c>
      <c r="M2890">
        <v>10140613</v>
      </c>
      <c r="N2890" t="s">
        <v>6630</v>
      </c>
      <c r="O2890" t="s">
        <v>6630</v>
      </c>
      <c r="P2890" t="s">
        <v>6630</v>
      </c>
      <c r="Q2890">
        <v>700</v>
      </c>
    </row>
    <row r="2891" spans="1:17" x14ac:dyDescent="0.35">
      <c r="A2891" t="s">
        <v>11311</v>
      </c>
      <c r="B2891" t="s">
        <v>6626</v>
      </c>
      <c r="C2891" t="s">
        <v>6628</v>
      </c>
      <c r="D2891" t="s">
        <v>6628</v>
      </c>
      <c r="E2891" t="s">
        <v>6628</v>
      </c>
      <c r="F2891" t="s">
        <v>6628</v>
      </c>
      <c r="G2891" t="s">
        <v>6628</v>
      </c>
      <c r="H2891" t="s">
        <v>6628</v>
      </c>
      <c r="I2891" t="s">
        <v>11312</v>
      </c>
      <c r="J2891" t="s">
        <v>6630</v>
      </c>
      <c r="L2891" t="s">
        <v>6526</v>
      </c>
      <c r="M2891" t="s">
        <v>6630</v>
      </c>
      <c r="N2891" t="s">
        <v>6630</v>
      </c>
      <c r="O2891" t="s">
        <v>6630</v>
      </c>
      <c r="P2891" t="s">
        <v>6630</v>
      </c>
      <c r="Q2891" t="s">
        <v>6630</v>
      </c>
    </row>
    <row r="2892" spans="1:17" x14ac:dyDescent="0.35">
      <c r="A2892">
        <v>8794100603</v>
      </c>
      <c r="B2892" t="s">
        <v>6626</v>
      </c>
      <c r="C2892" t="s">
        <v>6766</v>
      </c>
      <c r="D2892">
        <v>120</v>
      </c>
      <c r="E2892" t="s">
        <v>6701</v>
      </c>
      <c r="F2892">
        <v>500</v>
      </c>
      <c r="G2892" t="s">
        <v>6702</v>
      </c>
      <c r="H2892">
        <v>55</v>
      </c>
      <c r="I2892" t="s">
        <v>11313</v>
      </c>
      <c r="J2892" t="s">
        <v>6630</v>
      </c>
      <c r="L2892" t="s">
        <v>6529</v>
      </c>
      <c r="M2892" t="s">
        <v>6630</v>
      </c>
      <c r="N2892">
        <v>10030342</v>
      </c>
      <c r="O2892" t="s">
        <v>6630</v>
      </c>
      <c r="P2892" t="s">
        <v>11314</v>
      </c>
      <c r="Q2892" t="s">
        <v>6630</v>
      </c>
    </row>
    <row r="2893" spans="1:17" x14ac:dyDescent="0.35">
      <c r="A2893">
        <v>9408109388</v>
      </c>
      <c r="B2893" t="s">
        <v>6626</v>
      </c>
      <c r="C2893" t="s">
        <v>6356</v>
      </c>
      <c r="D2893">
        <v>200</v>
      </c>
      <c r="E2893" t="s">
        <v>6701</v>
      </c>
      <c r="F2893">
        <v>500</v>
      </c>
      <c r="G2893" t="s">
        <v>7166</v>
      </c>
      <c r="H2893">
        <v>61</v>
      </c>
      <c r="I2893" t="s">
        <v>11315</v>
      </c>
      <c r="J2893" t="s">
        <v>6630</v>
      </c>
      <c r="L2893" t="s">
        <v>6529</v>
      </c>
      <c r="M2893">
        <v>10236666</v>
      </c>
      <c r="N2893">
        <v>10773218</v>
      </c>
      <c r="O2893" t="s">
        <v>11316</v>
      </c>
      <c r="P2893" t="s">
        <v>11317</v>
      </c>
      <c r="Q2893" t="s">
        <v>6630</v>
      </c>
    </row>
    <row r="2894" spans="1:17" x14ac:dyDescent="0.35">
      <c r="A2894">
        <v>9405108699</v>
      </c>
      <c r="B2894" t="s">
        <v>6626</v>
      </c>
      <c r="C2894" t="s">
        <v>6356</v>
      </c>
      <c r="D2894">
        <v>200</v>
      </c>
      <c r="E2894" t="s">
        <v>6366</v>
      </c>
      <c r="F2894">
        <v>207</v>
      </c>
      <c r="G2894" t="s">
        <v>6662</v>
      </c>
      <c r="H2894">
        <v>720</v>
      </c>
      <c r="I2894" t="s">
        <v>6819</v>
      </c>
      <c r="J2894">
        <v>20800</v>
      </c>
      <c r="L2894" t="s">
        <v>6529</v>
      </c>
      <c r="M2894">
        <v>10638235</v>
      </c>
      <c r="N2894">
        <v>10918886</v>
      </c>
      <c r="O2894" t="s">
        <v>6630</v>
      </c>
      <c r="P2894">
        <v>20800.804011</v>
      </c>
      <c r="Q2894">
        <v>700</v>
      </c>
    </row>
    <row r="2895" spans="1:17" x14ac:dyDescent="0.35">
      <c r="A2895" t="s">
        <v>11318</v>
      </c>
      <c r="B2895" t="s">
        <v>6626</v>
      </c>
      <c r="C2895" t="s">
        <v>6628</v>
      </c>
      <c r="D2895" t="s">
        <v>6628</v>
      </c>
      <c r="E2895" t="s">
        <v>6628</v>
      </c>
      <c r="F2895" t="s">
        <v>6628</v>
      </c>
      <c r="G2895" t="s">
        <v>6628</v>
      </c>
      <c r="H2895" t="s">
        <v>6628</v>
      </c>
      <c r="I2895" t="s">
        <v>11319</v>
      </c>
      <c r="J2895" t="s">
        <v>6630</v>
      </c>
      <c r="L2895" t="s">
        <v>6526</v>
      </c>
      <c r="M2895" t="s">
        <v>6630</v>
      </c>
      <c r="N2895" t="s">
        <v>6630</v>
      </c>
      <c r="O2895" t="s">
        <v>6630</v>
      </c>
      <c r="P2895" t="s">
        <v>6630</v>
      </c>
      <c r="Q2895" t="s">
        <v>6630</v>
      </c>
    </row>
    <row r="2896" spans="1:17" x14ac:dyDescent="0.35">
      <c r="A2896">
        <v>9420115507</v>
      </c>
      <c r="B2896" t="s">
        <v>6626</v>
      </c>
      <c r="C2896" t="s">
        <v>6356</v>
      </c>
      <c r="D2896">
        <v>200</v>
      </c>
      <c r="E2896" t="s">
        <v>6701</v>
      </c>
      <c r="F2896">
        <v>500</v>
      </c>
      <c r="G2896" t="s">
        <v>6702</v>
      </c>
      <c r="H2896">
        <v>55</v>
      </c>
      <c r="I2896" t="s">
        <v>11320</v>
      </c>
      <c r="J2896">
        <v>12032</v>
      </c>
      <c r="L2896" t="s">
        <v>6529</v>
      </c>
      <c r="M2896">
        <v>10557232</v>
      </c>
      <c r="N2896" t="s">
        <v>6630</v>
      </c>
      <c r="O2896" t="s">
        <v>6630</v>
      </c>
      <c r="P2896" t="s">
        <v>6630</v>
      </c>
      <c r="Q2896">
        <v>100</v>
      </c>
    </row>
    <row r="2897" spans="1:17" x14ac:dyDescent="0.35">
      <c r="A2897">
        <v>9409109990</v>
      </c>
      <c r="B2897" t="s">
        <v>6626</v>
      </c>
      <c r="C2897" t="s">
        <v>6356</v>
      </c>
      <c r="D2897">
        <v>200</v>
      </c>
      <c r="E2897" t="s">
        <v>6645</v>
      </c>
      <c r="F2897">
        <v>201</v>
      </c>
      <c r="G2897" t="s">
        <v>6651</v>
      </c>
      <c r="H2897">
        <v>410</v>
      </c>
      <c r="I2897" t="s">
        <v>11321</v>
      </c>
      <c r="J2897" t="s">
        <v>6630</v>
      </c>
      <c r="L2897" t="s">
        <v>6529</v>
      </c>
      <c r="M2897">
        <v>10014902</v>
      </c>
      <c r="N2897">
        <v>11356889</v>
      </c>
      <c r="O2897" t="s">
        <v>11322</v>
      </c>
      <c r="P2897" t="s">
        <v>6630</v>
      </c>
      <c r="Q2897" t="s">
        <v>6630</v>
      </c>
    </row>
    <row r="2898" spans="1:17" x14ac:dyDescent="0.35">
      <c r="A2898">
        <v>8703107831</v>
      </c>
      <c r="B2898" t="s">
        <v>6626</v>
      </c>
      <c r="C2898" t="s">
        <v>6356</v>
      </c>
      <c r="D2898">
        <v>200</v>
      </c>
      <c r="E2898" t="s">
        <v>6701</v>
      </c>
      <c r="F2898">
        <v>500</v>
      </c>
      <c r="G2898" t="s">
        <v>7166</v>
      </c>
      <c r="H2898">
        <v>61</v>
      </c>
      <c r="I2898" t="s">
        <v>11323</v>
      </c>
      <c r="J2898">
        <v>12028</v>
      </c>
      <c r="L2898" t="s">
        <v>6529</v>
      </c>
      <c r="M2898">
        <v>10121543</v>
      </c>
      <c r="N2898" t="s">
        <v>6630</v>
      </c>
      <c r="O2898" t="s">
        <v>11324</v>
      </c>
      <c r="P2898" t="s">
        <v>11325</v>
      </c>
      <c r="Q2898" t="s">
        <v>6630</v>
      </c>
    </row>
    <row r="2899" spans="1:17" x14ac:dyDescent="0.35">
      <c r="A2899">
        <v>3913111813</v>
      </c>
      <c r="B2899" t="s">
        <v>6626</v>
      </c>
      <c r="C2899" t="s">
        <v>6356</v>
      </c>
      <c r="D2899">
        <v>200</v>
      </c>
      <c r="E2899" t="s">
        <v>5245</v>
      </c>
      <c r="F2899">
        <v>202</v>
      </c>
      <c r="G2899" t="s">
        <v>5245</v>
      </c>
      <c r="H2899">
        <v>450</v>
      </c>
      <c r="I2899" t="s">
        <v>11326</v>
      </c>
      <c r="J2899">
        <v>20205</v>
      </c>
      <c r="L2899" t="s">
        <v>6529</v>
      </c>
      <c r="M2899">
        <v>13110938</v>
      </c>
      <c r="N2899" t="s">
        <v>6630</v>
      </c>
      <c r="O2899" t="s">
        <v>6630</v>
      </c>
      <c r="P2899" t="s">
        <v>6630</v>
      </c>
      <c r="Q2899">
        <v>610</v>
      </c>
    </row>
    <row r="2900" spans="1:17" x14ac:dyDescent="0.35">
      <c r="A2900">
        <v>9624116779</v>
      </c>
      <c r="B2900" t="s">
        <v>6334</v>
      </c>
      <c r="C2900" t="s">
        <v>6356</v>
      </c>
      <c r="D2900">
        <v>200</v>
      </c>
      <c r="E2900" t="s">
        <v>6645</v>
      </c>
      <c r="F2900">
        <v>201</v>
      </c>
      <c r="G2900" t="s">
        <v>8631</v>
      </c>
      <c r="H2900">
        <v>400</v>
      </c>
      <c r="I2900" t="s">
        <v>11327</v>
      </c>
      <c r="J2900">
        <v>20100</v>
      </c>
      <c r="L2900" t="s">
        <v>6529</v>
      </c>
      <c r="M2900">
        <v>15702611</v>
      </c>
      <c r="N2900" t="s">
        <v>6630</v>
      </c>
      <c r="O2900" t="s">
        <v>6630</v>
      </c>
      <c r="P2900" t="s">
        <v>6630</v>
      </c>
      <c r="Q2900">
        <v>900</v>
      </c>
    </row>
    <row r="2901" spans="1:17" x14ac:dyDescent="0.35">
      <c r="A2901">
        <v>9416113595</v>
      </c>
      <c r="B2901" t="s">
        <v>6626</v>
      </c>
      <c r="C2901" t="s">
        <v>6356</v>
      </c>
      <c r="D2901">
        <v>200</v>
      </c>
      <c r="E2901" t="s">
        <v>6357</v>
      </c>
      <c r="F2901">
        <v>209</v>
      </c>
      <c r="G2901" t="s">
        <v>977</v>
      </c>
      <c r="H2901">
        <v>310</v>
      </c>
      <c r="I2901" t="s">
        <v>11328</v>
      </c>
      <c r="J2901">
        <v>13670</v>
      </c>
      <c r="L2901" t="s">
        <v>6529</v>
      </c>
      <c r="M2901">
        <v>10007830</v>
      </c>
      <c r="N2901">
        <v>10007753</v>
      </c>
      <c r="O2901" t="s">
        <v>6630</v>
      </c>
      <c r="P2901" t="s">
        <v>6630</v>
      </c>
      <c r="Q2901" t="s">
        <v>6630</v>
      </c>
    </row>
    <row r="2902" spans="1:17" x14ac:dyDescent="0.35">
      <c r="A2902">
        <v>3523116273</v>
      </c>
      <c r="B2902" t="s">
        <v>6334</v>
      </c>
      <c r="C2902" t="s">
        <v>6356</v>
      </c>
      <c r="D2902">
        <v>200</v>
      </c>
      <c r="E2902" t="s">
        <v>5245</v>
      </c>
      <c r="F2902">
        <v>202</v>
      </c>
      <c r="G2902" t="s">
        <v>5245</v>
      </c>
      <c r="H2902">
        <v>450</v>
      </c>
      <c r="I2902" t="s">
        <v>11329</v>
      </c>
      <c r="J2902">
        <v>20200</v>
      </c>
      <c r="L2902" t="s">
        <v>6529</v>
      </c>
      <c r="M2902">
        <v>13232759</v>
      </c>
      <c r="N2902">
        <v>12957467</v>
      </c>
      <c r="O2902" t="s">
        <v>6630</v>
      </c>
      <c r="P2902" t="s">
        <v>6630</v>
      </c>
      <c r="Q2902" t="s">
        <v>6630</v>
      </c>
    </row>
    <row r="2903" spans="1:17" x14ac:dyDescent="0.35">
      <c r="A2903">
        <v>13750</v>
      </c>
      <c r="B2903" t="s">
        <v>6334</v>
      </c>
      <c r="C2903" t="s">
        <v>6356</v>
      </c>
      <c r="D2903">
        <v>200</v>
      </c>
      <c r="E2903" t="s">
        <v>6357</v>
      </c>
      <c r="F2903">
        <v>209</v>
      </c>
      <c r="G2903" t="s">
        <v>1998</v>
      </c>
      <c r="H2903">
        <v>335</v>
      </c>
      <c r="I2903" t="s">
        <v>11330</v>
      </c>
      <c r="J2903">
        <v>25017</v>
      </c>
      <c r="L2903" t="s">
        <v>6526</v>
      </c>
      <c r="M2903">
        <v>14477926</v>
      </c>
      <c r="N2903" t="s">
        <v>6630</v>
      </c>
      <c r="O2903" t="s">
        <v>11331</v>
      </c>
      <c r="P2903" t="s">
        <v>11332</v>
      </c>
      <c r="Q2903" t="s">
        <v>6630</v>
      </c>
    </row>
    <row r="2904" spans="1:17" x14ac:dyDescent="0.35">
      <c r="A2904">
        <v>9418114467</v>
      </c>
      <c r="B2904" t="s">
        <v>6626</v>
      </c>
      <c r="C2904" t="s">
        <v>6356</v>
      </c>
      <c r="D2904">
        <v>200</v>
      </c>
      <c r="E2904" t="s">
        <v>6357</v>
      </c>
      <c r="F2904">
        <v>209</v>
      </c>
      <c r="G2904" t="s">
        <v>977</v>
      </c>
      <c r="H2904">
        <v>310</v>
      </c>
      <c r="I2904" t="s">
        <v>11333</v>
      </c>
      <c r="J2904">
        <v>13670</v>
      </c>
      <c r="L2904" t="s">
        <v>6529</v>
      </c>
      <c r="M2904">
        <v>13682151</v>
      </c>
      <c r="N2904">
        <v>13682291</v>
      </c>
      <c r="O2904" t="s">
        <v>6630</v>
      </c>
      <c r="P2904" t="s">
        <v>6630</v>
      </c>
      <c r="Q2904">
        <v>700</v>
      </c>
    </row>
    <row r="2905" spans="1:17" x14ac:dyDescent="0.35">
      <c r="A2905">
        <v>6305108438</v>
      </c>
      <c r="B2905" t="s">
        <v>6626</v>
      </c>
      <c r="C2905" t="s">
        <v>6356</v>
      </c>
      <c r="D2905">
        <v>200</v>
      </c>
      <c r="E2905" t="s">
        <v>6366</v>
      </c>
      <c r="F2905">
        <v>207</v>
      </c>
      <c r="G2905" t="s">
        <v>8856</v>
      </c>
      <c r="H2905">
        <v>710</v>
      </c>
      <c r="I2905" t="s">
        <v>11334</v>
      </c>
      <c r="J2905">
        <v>20800</v>
      </c>
      <c r="L2905" t="s">
        <v>6529</v>
      </c>
      <c r="M2905">
        <v>10035039</v>
      </c>
      <c r="N2905">
        <v>10043338</v>
      </c>
      <c r="O2905" t="s">
        <v>6630</v>
      </c>
      <c r="P2905" t="s">
        <v>6630</v>
      </c>
      <c r="Q2905">
        <v>700</v>
      </c>
    </row>
    <row r="2906" spans="1:17" x14ac:dyDescent="0.35">
      <c r="A2906">
        <v>9402107182</v>
      </c>
      <c r="B2906" t="s">
        <v>6626</v>
      </c>
      <c r="C2906" t="s">
        <v>6356</v>
      </c>
      <c r="D2906">
        <v>200</v>
      </c>
      <c r="E2906" t="s">
        <v>6659</v>
      </c>
      <c r="F2906">
        <v>208</v>
      </c>
      <c r="G2906" t="s">
        <v>6724</v>
      </c>
      <c r="H2906">
        <v>323</v>
      </c>
      <c r="I2906" t="s">
        <v>11335</v>
      </c>
      <c r="J2906" t="s">
        <v>6630</v>
      </c>
      <c r="L2906" t="s">
        <v>6529</v>
      </c>
      <c r="M2906">
        <v>10171081</v>
      </c>
      <c r="N2906">
        <v>10114950</v>
      </c>
      <c r="O2906" t="s">
        <v>6630</v>
      </c>
      <c r="P2906" t="s">
        <v>7020</v>
      </c>
      <c r="Q2906" t="s">
        <v>6630</v>
      </c>
    </row>
    <row r="2907" spans="1:17" x14ac:dyDescent="0.35">
      <c r="A2907">
        <v>13726</v>
      </c>
      <c r="B2907" t="s">
        <v>6626</v>
      </c>
      <c r="C2907" t="s">
        <v>6356</v>
      </c>
      <c r="D2907">
        <v>200</v>
      </c>
      <c r="E2907" t="s">
        <v>6659</v>
      </c>
      <c r="F2907">
        <v>208</v>
      </c>
      <c r="G2907" t="s">
        <v>6726</v>
      </c>
      <c r="H2907">
        <v>315</v>
      </c>
      <c r="I2907" t="s">
        <v>11336</v>
      </c>
      <c r="J2907" t="s">
        <v>6630</v>
      </c>
      <c r="L2907" t="s">
        <v>6526</v>
      </c>
      <c r="M2907" t="s">
        <v>6630</v>
      </c>
      <c r="N2907" t="s">
        <v>6630</v>
      </c>
      <c r="O2907" t="s">
        <v>11337</v>
      </c>
      <c r="P2907" t="s">
        <v>6630</v>
      </c>
      <c r="Q2907" t="s">
        <v>6630</v>
      </c>
    </row>
    <row r="2908" spans="1:17" x14ac:dyDescent="0.35">
      <c r="A2908">
        <v>9416113716</v>
      </c>
      <c r="B2908" t="s">
        <v>6626</v>
      </c>
      <c r="C2908" t="s">
        <v>6356</v>
      </c>
      <c r="D2908">
        <v>200</v>
      </c>
      <c r="E2908" t="s">
        <v>6645</v>
      </c>
      <c r="F2908">
        <v>201</v>
      </c>
      <c r="G2908" t="s">
        <v>6638</v>
      </c>
      <c r="H2908">
        <v>415</v>
      </c>
      <c r="I2908" t="s">
        <v>11338</v>
      </c>
      <c r="J2908">
        <v>20115</v>
      </c>
      <c r="L2908" t="s">
        <v>6529</v>
      </c>
      <c r="M2908">
        <v>10979371</v>
      </c>
      <c r="N2908">
        <v>10964137</v>
      </c>
      <c r="O2908" t="s">
        <v>6630</v>
      </c>
      <c r="P2908" t="s">
        <v>6630</v>
      </c>
      <c r="Q2908" t="s">
        <v>6630</v>
      </c>
    </row>
    <row r="2909" spans="1:17" x14ac:dyDescent="0.35">
      <c r="A2909">
        <v>9494100488</v>
      </c>
      <c r="B2909" t="s">
        <v>6626</v>
      </c>
      <c r="C2909" t="s">
        <v>6356</v>
      </c>
      <c r="D2909">
        <v>200</v>
      </c>
      <c r="E2909" t="s">
        <v>6659</v>
      </c>
      <c r="F2909">
        <v>208</v>
      </c>
      <c r="G2909" t="s">
        <v>6628</v>
      </c>
      <c r="H2909" t="s">
        <v>6628</v>
      </c>
      <c r="I2909" t="s">
        <v>11339</v>
      </c>
      <c r="J2909" t="s">
        <v>6630</v>
      </c>
      <c r="L2909" t="s">
        <v>6529</v>
      </c>
      <c r="M2909" t="s">
        <v>6630</v>
      </c>
      <c r="N2909">
        <v>10004611</v>
      </c>
      <c r="O2909" t="s">
        <v>6630</v>
      </c>
      <c r="P2909" t="s">
        <v>6830</v>
      </c>
      <c r="Q2909" t="s">
        <v>6630</v>
      </c>
    </row>
    <row r="2910" spans="1:17" x14ac:dyDescent="0.35">
      <c r="A2910">
        <v>9424116673</v>
      </c>
      <c r="B2910" t="s">
        <v>6626</v>
      </c>
      <c r="C2910" t="s">
        <v>6356</v>
      </c>
      <c r="D2910">
        <v>200</v>
      </c>
      <c r="E2910" t="s">
        <v>6366</v>
      </c>
      <c r="F2910">
        <v>207</v>
      </c>
      <c r="G2910" t="s">
        <v>176</v>
      </c>
      <c r="H2910">
        <v>705</v>
      </c>
      <c r="I2910" t="s">
        <v>11340</v>
      </c>
      <c r="J2910">
        <v>20800</v>
      </c>
      <c r="L2910" t="s">
        <v>6529</v>
      </c>
      <c r="M2910">
        <v>16290356</v>
      </c>
      <c r="N2910">
        <v>12907398</v>
      </c>
      <c r="O2910" t="s">
        <v>6630</v>
      </c>
      <c r="P2910" t="s">
        <v>6630</v>
      </c>
      <c r="Q2910">
        <v>700</v>
      </c>
    </row>
    <row r="2911" spans="1:17" x14ac:dyDescent="0.35">
      <c r="A2911">
        <v>8701106871</v>
      </c>
      <c r="B2911" t="s">
        <v>6626</v>
      </c>
      <c r="C2911" t="s">
        <v>6356</v>
      </c>
      <c r="D2911">
        <v>200</v>
      </c>
      <c r="E2911" t="s">
        <v>6701</v>
      </c>
      <c r="F2911">
        <v>500</v>
      </c>
      <c r="G2911" t="s">
        <v>3270</v>
      </c>
      <c r="H2911">
        <v>59</v>
      </c>
      <c r="I2911" t="s">
        <v>11341</v>
      </c>
      <c r="J2911">
        <v>12027</v>
      </c>
      <c r="L2911" t="s">
        <v>6529</v>
      </c>
      <c r="M2911">
        <v>10121543</v>
      </c>
      <c r="N2911" t="s">
        <v>6630</v>
      </c>
      <c r="O2911" t="s">
        <v>6630</v>
      </c>
      <c r="P2911" t="s">
        <v>11342</v>
      </c>
      <c r="Q2911" t="s">
        <v>6630</v>
      </c>
    </row>
    <row r="2912" spans="1:17" x14ac:dyDescent="0.35">
      <c r="A2912">
        <v>9414112749</v>
      </c>
      <c r="B2912" t="s">
        <v>6626</v>
      </c>
      <c r="C2912" t="s">
        <v>6356</v>
      </c>
      <c r="D2912">
        <v>200</v>
      </c>
      <c r="E2912" t="s">
        <v>6366</v>
      </c>
      <c r="F2912">
        <v>207</v>
      </c>
      <c r="G2912" t="s">
        <v>6724</v>
      </c>
      <c r="H2912">
        <v>323</v>
      </c>
      <c r="I2912" t="s">
        <v>11343</v>
      </c>
      <c r="J2912">
        <v>20053</v>
      </c>
      <c r="L2912" t="s">
        <v>6529</v>
      </c>
      <c r="M2912">
        <v>10069079</v>
      </c>
      <c r="N2912" t="s">
        <v>6630</v>
      </c>
      <c r="O2912" t="s">
        <v>11344</v>
      </c>
      <c r="P2912" t="s">
        <v>6630</v>
      </c>
      <c r="Q2912" t="s">
        <v>6630</v>
      </c>
    </row>
    <row r="2913" spans="1:17" x14ac:dyDescent="0.35">
      <c r="A2913">
        <v>9499106161</v>
      </c>
      <c r="B2913" t="s">
        <v>6626</v>
      </c>
      <c r="C2913" t="s">
        <v>6356</v>
      </c>
      <c r="D2913">
        <v>200</v>
      </c>
      <c r="E2913" t="s">
        <v>6659</v>
      </c>
      <c r="F2913">
        <v>208</v>
      </c>
      <c r="G2913" t="s">
        <v>7129</v>
      </c>
      <c r="H2913">
        <v>305</v>
      </c>
      <c r="I2913" t="s">
        <v>11345</v>
      </c>
      <c r="J2913">
        <v>13562</v>
      </c>
      <c r="L2913" t="s">
        <v>6529</v>
      </c>
      <c r="M2913" t="s">
        <v>6630</v>
      </c>
      <c r="N2913">
        <v>10008204</v>
      </c>
      <c r="O2913" t="s">
        <v>6630</v>
      </c>
      <c r="P2913" t="s">
        <v>11346</v>
      </c>
      <c r="Q2913" t="s">
        <v>6630</v>
      </c>
    </row>
    <row r="2914" spans="1:17" x14ac:dyDescent="0.35">
      <c r="A2914">
        <v>9497105638</v>
      </c>
      <c r="B2914" t="s">
        <v>6626</v>
      </c>
      <c r="C2914" t="s">
        <v>6356</v>
      </c>
      <c r="D2914">
        <v>200</v>
      </c>
      <c r="E2914" t="s">
        <v>6659</v>
      </c>
      <c r="F2914">
        <v>208</v>
      </c>
      <c r="G2914" t="s">
        <v>7424</v>
      </c>
      <c r="H2914">
        <v>325</v>
      </c>
      <c r="I2914" t="s">
        <v>11347</v>
      </c>
      <c r="J2914" t="s">
        <v>6630</v>
      </c>
      <c r="L2914" t="s">
        <v>6529</v>
      </c>
      <c r="M2914" t="s">
        <v>6630</v>
      </c>
      <c r="N2914">
        <v>10008204</v>
      </c>
      <c r="O2914" t="s">
        <v>6630</v>
      </c>
      <c r="P2914" t="s">
        <v>11348</v>
      </c>
      <c r="Q2914" t="s">
        <v>6630</v>
      </c>
    </row>
    <row r="2915" spans="1:17" x14ac:dyDescent="0.35">
      <c r="A2915">
        <v>2193002910</v>
      </c>
      <c r="B2915" t="s">
        <v>6626</v>
      </c>
      <c r="C2915" t="s">
        <v>7053</v>
      </c>
      <c r="D2915">
        <v>125</v>
      </c>
      <c r="E2915" t="s">
        <v>6628</v>
      </c>
      <c r="F2915" t="s">
        <v>6628</v>
      </c>
      <c r="G2915" t="s">
        <v>6628</v>
      </c>
      <c r="H2915" t="s">
        <v>6628</v>
      </c>
      <c r="I2915" t="s">
        <v>11349</v>
      </c>
      <c r="J2915" t="s">
        <v>6630</v>
      </c>
      <c r="L2915" t="s">
        <v>6529</v>
      </c>
      <c r="M2915" t="s">
        <v>6630</v>
      </c>
      <c r="N2915" t="s">
        <v>6630</v>
      </c>
      <c r="O2915" t="s">
        <v>6630</v>
      </c>
      <c r="P2915" t="s">
        <v>6630</v>
      </c>
      <c r="Q2915" t="s">
        <v>6630</v>
      </c>
    </row>
    <row r="2916" spans="1:17" x14ac:dyDescent="0.35">
      <c r="A2916" t="s">
        <v>11350</v>
      </c>
      <c r="B2916" t="s">
        <v>6626</v>
      </c>
      <c r="C2916" t="s">
        <v>6628</v>
      </c>
      <c r="D2916" t="s">
        <v>6628</v>
      </c>
      <c r="E2916" t="s">
        <v>6628</v>
      </c>
      <c r="F2916" t="s">
        <v>6628</v>
      </c>
      <c r="G2916" t="s">
        <v>6628</v>
      </c>
      <c r="H2916" t="s">
        <v>6628</v>
      </c>
      <c r="I2916" t="s">
        <v>11351</v>
      </c>
      <c r="J2916" t="s">
        <v>6630</v>
      </c>
      <c r="L2916" t="s">
        <v>6526</v>
      </c>
      <c r="M2916" t="s">
        <v>6630</v>
      </c>
      <c r="N2916" t="s">
        <v>6630</v>
      </c>
      <c r="O2916" t="s">
        <v>6630</v>
      </c>
      <c r="P2916" t="s">
        <v>6630</v>
      </c>
      <c r="Q2916" t="s">
        <v>6630</v>
      </c>
    </row>
    <row r="2917" spans="1:17" x14ac:dyDescent="0.35">
      <c r="A2917">
        <v>7997105648</v>
      </c>
      <c r="B2917" t="s">
        <v>6626</v>
      </c>
      <c r="C2917" t="s">
        <v>6356</v>
      </c>
      <c r="D2917">
        <v>200</v>
      </c>
      <c r="E2917" t="s">
        <v>6999</v>
      </c>
      <c r="F2917">
        <v>205</v>
      </c>
      <c r="G2917" t="s">
        <v>7000</v>
      </c>
      <c r="H2917">
        <v>600</v>
      </c>
      <c r="I2917" t="s">
        <v>11352</v>
      </c>
      <c r="J2917" t="s">
        <v>6630</v>
      </c>
      <c r="L2917" t="s">
        <v>6529</v>
      </c>
      <c r="M2917" t="s">
        <v>6630</v>
      </c>
      <c r="N2917">
        <v>10032313</v>
      </c>
      <c r="O2917" t="s">
        <v>11353</v>
      </c>
      <c r="P2917" t="s">
        <v>6830</v>
      </c>
      <c r="Q2917" t="s">
        <v>6630</v>
      </c>
    </row>
    <row r="2918" spans="1:17" x14ac:dyDescent="0.35">
      <c r="A2918">
        <v>9416113636</v>
      </c>
      <c r="B2918" t="s">
        <v>6626</v>
      </c>
      <c r="C2918" t="s">
        <v>6356</v>
      </c>
      <c r="D2918">
        <v>200</v>
      </c>
      <c r="E2918" t="s">
        <v>6645</v>
      </c>
      <c r="F2918">
        <v>201</v>
      </c>
      <c r="G2918" t="s">
        <v>6638</v>
      </c>
      <c r="H2918">
        <v>415</v>
      </c>
      <c r="I2918" t="s">
        <v>11354</v>
      </c>
      <c r="J2918">
        <v>20115</v>
      </c>
      <c r="L2918" t="s">
        <v>6529</v>
      </c>
      <c r="M2918">
        <v>10253941</v>
      </c>
      <c r="N2918">
        <v>11781560</v>
      </c>
      <c r="O2918" t="s">
        <v>6630</v>
      </c>
      <c r="P2918" t="s">
        <v>6630</v>
      </c>
      <c r="Q2918" t="s">
        <v>6630</v>
      </c>
    </row>
    <row r="2919" spans="1:17" x14ac:dyDescent="0.35">
      <c r="A2919">
        <v>9402107339</v>
      </c>
      <c r="B2919" t="s">
        <v>6626</v>
      </c>
      <c r="C2919" t="s">
        <v>6356</v>
      </c>
      <c r="D2919">
        <v>200</v>
      </c>
      <c r="E2919" t="s">
        <v>6659</v>
      </c>
      <c r="F2919">
        <v>208</v>
      </c>
      <c r="G2919" t="s">
        <v>1998</v>
      </c>
      <c r="H2919">
        <v>335</v>
      </c>
      <c r="I2919" t="s">
        <v>11355</v>
      </c>
      <c r="J2919">
        <v>13840</v>
      </c>
      <c r="L2919" t="s">
        <v>6529</v>
      </c>
      <c r="M2919">
        <v>10002958</v>
      </c>
      <c r="N2919">
        <v>10518461</v>
      </c>
      <c r="O2919" t="s">
        <v>6630</v>
      </c>
      <c r="P2919" t="s">
        <v>11356</v>
      </c>
      <c r="Q2919" t="s">
        <v>6630</v>
      </c>
    </row>
    <row r="2920" spans="1:17" x14ac:dyDescent="0.35">
      <c r="A2920">
        <v>9406108883</v>
      </c>
      <c r="B2920" t="s">
        <v>6626</v>
      </c>
      <c r="C2920" t="s">
        <v>6356</v>
      </c>
      <c r="D2920">
        <v>200</v>
      </c>
      <c r="E2920" t="s">
        <v>6366</v>
      </c>
      <c r="F2920">
        <v>207</v>
      </c>
      <c r="G2920" t="s">
        <v>6662</v>
      </c>
      <c r="H2920">
        <v>720</v>
      </c>
      <c r="I2920" t="s">
        <v>6819</v>
      </c>
      <c r="J2920">
        <v>20800</v>
      </c>
      <c r="L2920" t="s">
        <v>6529</v>
      </c>
      <c r="M2920">
        <v>10509610</v>
      </c>
      <c r="N2920">
        <v>11550286</v>
      </c>
      <c r="O2920" t="s">
        <v>6630</v>
      </c>
      <c r="P2920">
        <v>20800.804011</v>
      </c>
      <c r="Q2920">
        <v>700</v>
      </c>
    </row>
    <row r="2921" spans="1:17" x14ac:dyDescent="0.35">
      <c r="A2921">
        <v>8700106374</v>
      </c>
      <c r="B2921" t="s">
        <v>6626</v>
      </c>
      <c r="C2921" t="s">
        <v>6356</v>
      </c>
      <c r="D2921">
        <v>200</v>
      </c>
      <c r="E2921" t="s">
        <v>488</v>
      </c>
      <c r="F2921">
        <v>203</v>
      </c>
      <c r="G2921" t="s">
        <v>488</v>
      </c>
      <c r="H2921">
        <v>500</v>
      </c>
      <c r="I2921" t="s">
        <v>11357</v>
      </c>
      <c r="J2921">
        <v>20300</v>
      </c>
      <c r="L2921" t="s">
        <v>6529</v>
      </c>
      <c r="M2921" t="s">
        <v>6630</v>
      </c>
      <c r="N2921" t="s">
        <v>6630</v>
      </c>
      <c r="O2921" t="s">
        <v>6630</v>
      </c>
      <c r="P2921" t="s">
        <v>11358</v>
      </c>
      <c r="Q2921" t="s">
        <v>6630</v>
      </c>
    </row>
    <row r="2922" spans="1:17" x14ac:dyDescent="0.35">
      <c r="A2922">
        <v>6100284</v>
      </c>
      <c r="B2922" t="s">
        <v>6626</v>
      </c>
      <c r="C2922" t="s">
        <v>6628</v>
      </c>
      <c r="D2922" t="s">
        <v>6628</v>
      </c>
      <c r="E2922" t="s">
        <v>6628</v>
      </c>
      <c r="F2922" t="s">
        <v>6628</v>
      </c>
      <c r="G2922" t="s">
        <v>6628</v>
      </c>
      <c r="H2922" t="s">
        <v>6628</v>
      </c>
      <c r="I2922" t="s">
        <v>11359</v>
      </c>
      <c r="J2922" t="s">
        <v>6630</v>
      </c>
      <c r="L2922" t="s">
        <v>6529</v>
      </c>
      <c r="M2922" t="s">
        <v>6630</v>
      </c>
      <c r="N2922" t="s">
        <v>6630</v>
      </c>
      <c r="O2922" t="s">
        <v>7920</v>
      </c>
      <c r="P2922" t="s">
        <v>6630</v>
      </c>
      <c r="Q2922" t="s">
        <v>6630</v>
      </c>
    </row>
    <row r="2923" spans="1:17" x14ac:dyDescent="0.35">
      <c r="A2923">
        <v>9412111141</v>
      </c>
      <c r="B2923" t="s">
        <v>6626</v>
      </c>
      <c r="C2923" t="s">
        <v>6356</v>
      </c>
      <c r="D2923">
        <v>200</v>
      </c>
      <c r="E2923" t="s">
        <v>6357</v>
      </c>
      <c r="F2923">
        <v>209</v>
      </c>
      <c r="G2923" t="s">
        <v>8803</v>
      </c>
      <c r="H2923">
        <v>321</v>
      </c>
      <c r="I2923" t="s">
        <v>11360</v>
      </c>
      <c r="J2923">
        <v>13727</v>
      </c>
      <c r="L2923" t="s">
        <v>6529</v>
      </c>
      <c r="M2923">
        <v>10391404</v>
      </c>
      <c r="N2923" t="s">
        <v>6630</v>
      </c>
      <c r="O2923" t="s">
        <v>6630</v>
      </c>
      <c r="P2923" t="s">
        <v>6630</v>
      </c>
      <c r="Q2923">
        <v>700</v>
      </c>
    </row>
    <row r="2924" spans="1:17" x14ac:dyDescent="0.35">
      <c r="A2924" t="s">
        <v>11361</v>
      </c>
      <c r="B2924" t="s">
        <v>6334</v>
      </c>
      <c r="C2924" t="s">
        <v>6628</v>
      </c>
      <c r="D2924" t="s">
        <v>6628</v>
      </c>
      <c r="E2924" t="s">
        <v>6628</v>
      </c>
      <c r="F2924" t="s">
        <v>6628</v>
      </c>
      <c r="G2924" t="s">
        <v>6628</v>
      </c>
      <c r="H2924" t="s">
        <v>6628</v>
      </c>
      <c r="I2924" t="s">
        <v>11362</v>
      </c>
      <c r="J2924" t="s">
        <v>6630</v>
      </c>
      <c r="L2924" t="s">
        <v>6526</v>
      </c>
      <c r="M2924" t="s">
        <v>6630</v>
      </c>
      <c r="N2924" t="s">
        <v>6630</v>
      </c>
      <c r="O2924" t="s">
        <v>6630</v>
      </c>
      <c r="P2924" t="s">
        <v>6630</v>
      </c>
      <c r="Q2924" t="s">
        <v>6630</v>
      </c>
    </row>
    <row r="2925" spans="1:17" x14ac:dyDescent="0.35">
      <c r="A2925">
        <v>9415112906</v>
      </c>
      <c r="B2925" t="s">
        <v>6626</v>
      </c>
      <c r="C2925" t="s">
        <v>6356</v>
      </c>
      <c r="D2925">
        <v>200</v>
      </c>
      <c r="E2925" t="s">
        <v>6366</v>
      </c>
      <c r="F2925">
        <v>207</v>
      </c>
      <c r="G2925" t="s">
        <v>176</v>
      </c>
      <c r="H2925">
        <v>705</v>
      </c>
      <c r="I2925" t="s">
        <v>10206</v>
      </c>
      <c r="J2925">
        <v>20800</v>
      </c>
      <c r="L2925" t="s">
        <v>6529</v>
      </c>
      <c r="M2925">
        <v>10007373</v>
      </c>
      <c r="N2925">
        <v>10069378</v>
      </c>
      <c r="O2925" t="s">
        <v>6630</v>
      </c>
      <c r="P2925" t="s">
        <v>6630</v>
      </c>
      <c r="Q2925">
        <v>700</v>
      </c>
    </row>
    <row r="2926" spans="1:17" x14ac:dyDescent="0.35">
      <c r="A2926">
        <v>28110</v>
      </c>
      <c r="B2926" t="s">
        <v>6626</v>
      </c>
      <c r="C2926" t="s">
        <v>6356</v>
      </c>
      <c r="D2926">
        <v>200</v>
      </c>
      <c r="E2926" t="s">
        <v>6366</v>
      </c>
      <c r="F2926">
        <v>207</v>
      </c>
      <c r="G2926" t="s">
        <v>6640</v>
      </c>
      <c r="H2926">
        <v>746</v>
      </c>
      <c r="I2926" t="s">
        <v>11363</v>
      </c>
      <c r="J2926" t="s">
        <v>6630</v>
      </c>
      <c r="L2926" t="s">
        <v>6526</v>
      </c>
      <c r="M2926" t="s">
        <v>6630</v>
      </c>
      <c r="N2926" t="s">
        <v>6630</v>
      </c>
      <c r="O2926" t="s">
        <v>11364</v>
      </c>
      <c r="P2926" t="s">
        <v>6630</v>
      </c>
      <c r="Q2926" t="s">
        <v>6630</v>
      </c>
    </row>
    <row r="2927" spans="1:17" x14ac:dyDescent="0.35">
      <c r="A2927" t="s">
        <v>11365</v>
      </c>
      <c r="B2927" t="s">
        <v>6626</v>
      </c>
      <c r="C2927" t="s">
        <v>6628</v>
      </c>
      <c r="D2927" t="s">
        <v>6628</v>
      </c>
      <c r="E2927" t="s">
        <v>6628</v>
      </c>
      <c r="F2927" t="s">
        <v>6628</v>
      </c>
      <c r="G2927" t="s">
        <v>6628</v>
      </c>
      <c r="H2927" t="s">
        <v>6628</v>
      </c>
      <c r="I2927" t="s">
        <v>11365</v>
      </c>
      <c r="J2927" t="s">
        <v>6630</v>
      </c>
      <c r="L2927" t="s">
        <v>6526</v>
      </c>
      <c r="M2927" t="s">
        <v>6630</v>
      </c>
      <c r="N2927" t="s">
        <v>6630</v>
      </c>
      <c r="O2927" t="s">
        <v>6630</v>
      </c>
      <c r="P2927" t="s">
        <v>6630</v>
      </c>
      <c r="Q2927" t="s">
        <v>6630</v>
      </c>
    </row>
    <row r="2928" spans="1:17" x14ac:dyDescent="0.35">
      <c r="A2928" t="s">
        <v>11366</v>
      </c>
      <c r="B2928" t="s">
        <v>6626</v>
      </c>
      <c r="C2928" t="s">
        <v>6628</v>
      </c>
      <c r="D2928" t="s">
        <v>6628</v>
      </c>
      <c r="E2928" t="s">
        <v>6628</v>
      </c>
      <c r="F2928" t="s">
        <v>6628</v>
      </c>
      <c r="G2928" t="s">
        <v>6628</v>
      </c>
      <c r="H2928" t="s">
        <v>6628</v>
      </c>
      <c r="I2928" t="s">
        <v>11367</v>
      </c>
      <c r="J2928" t="s">
        <v>6630</v>
      </c>
      <c r="L2928" t="s">
        <v>6529</v>
      </c>
      <c r="M2928" t="s">
        <v>6630</v>
      </c>
      <c r="N2928" t="s">
        <v>6630</v>
      </c>
      <c r="O2928" t="s">
        <v>6630</v>
      </c>
      <c r="P2928" t="s">
        <v>6630</v>
      </c>
      <c r="Q2928" t="s">
        <v>6630</v>
      </c>
    </row>
    <row r="2929" spans="1:17" x14ac:dyDescent="0.35">
      <c r="A2929" t="s">
        <v>11368</v>
      </c>
      <c r="B2929" t="s">
        <v>6626</v>
      </c>
      <c r="C2929" t="s">
        <v>6628</v>
      </c>
      <c r="D2929" t="s">
        <v>6628</v>
      </c>
      <c r="E2929" t="s">
        <v>6628</v>
      </c>
      <c r="F2929" t="s">
        <v>6628</v>
      </c>
      <c r="G2929" t="s">
        <v>6628</v>
      </c>
      <c r="H2929" t="s">
        <v>6628</v>
      </c>
      <c r="I2929" t="s">
        <v>11369</v>
      </c>
      <c r="J2929" t="s">
        <v>6630</v>
      </c>
      <c r="L2929" t="s">
        <v>6526</v>
      </c>
      <c r="M2929" t="s">
        <v>6630</v>
      </c>
      <c r="N2929" t="s">
        <v>6630</v>
      </c>
      <c r="O2929" t="s">
        <v>6630</v>
      </c>
      <c r="P2929" t="s">
        <v>6630</v>
      </c>
      <c r="Q2929" t="s">
        <v>6630</v>
      </c>
    </row>
    <row r="2930" spans="1:17" x14ac:dyDescent="0.35">
      <c r="A2930">
        <v>9412111395</v>
      </c>
      <c r="B2930" t="s">
        <v>6626</v>
      </c>
      <c r="C2930" t="s">
        <v>6540</v>
      </c>
      <c r="D2930">
        <v>131</v>
      </c>
      <c r="E2930" t="s">
        <v>7477</v>
      </c>
      <c r="F2930">
        <v>702</v>
      </c>
      <c r="G2930" t="s">
        <v>3068</v>
      </c>
      <c r="H2930">
        <v>830</v>
      </c>
      <c r="I2930" t="s">
        <v>11370</v>
      </c>
      <c r="J2930">
        <v>9412111084</v>
      </c>
      <c r="L2930" t="s">
        <v>6529</v>
      </c>
      <c r="M2930">
        <v>10686122</v>
      </c>
      <c r="N2930" t="s">
        <v>6630</v>
      </c>
      <c r="O2930" t="s">
        <v>9869</v>
      </c>
      <c r="P2930" t="s">
        <v>6630</v>
      </c>
      <c r="Q2930" t="s">
        <v>6630</v>
      </c>
    </row>
    <row r="2931" spans="1:17" x14ac:dyDescent="0.35">
      <c r="A2931">
        <v>3605108592</v>
      </c>
      <c r="B2931" t="s">
        <v>6626</v>
      </c>
      <c r="C2931" t="s">
        <v>6356</v>
      </c>
      <c r="D2931">
        <v>200</v>
      </c>
      <c r="E2931" t="s">
        <v>5245</v>
      </c>
      <c r="F2931">
        <v>202</v>
      </c>
      <c r="G2931" t="s">
        <v>5245</v>
      </c>
      <c r="H2931">
        <v>450</v>
      </c>
      <c r="I2931" t="s">
        <v>11371</v>
      </c>
      <c r="J2931">
        <v>20207</v>
      </c>
      <c r="L2931" t="s">
        <v>6529</v>
      </c>
      <c r="M2931">
        <v>11204949</v>
      </c>
      <c r="N2931">
        <v>10015458</v>
      </c>
      <c r="O2931" t="s">
        <v>6630</v>
      </c>
      <c r="P2931" t="s">
        <v>6630</v>
      </c>
      <c r="Q2931">
        <v>610</v>
      </c>
    </row>
    <row r="2932" spans="1:17" x14ac:dyDescent="0.35">
      <c r="A2932">
        <v>13868</v>
      </c>
      <c r="B2932" t="s">
        <v>6626</v>
      </c>
      <c r="C2932" t="s">
        <v>6356</v>
      </c>
      <c r="D2932">
        <v>200</v>
      </c>
      <c r="E2932" t="s">
        <v>6357</v>
      </c>
      <c r="F2932">
        <v>209</v>
      </c>
      <c r="G2932" t="s">
        <v>6862</v>
      </c>
      <c r="H2932">
        <v>360</v>
      </c>
      <c r="I2932" t="s">
        <v>11372</v>
      </c>
      <c r="J2932" t="s">
        <v>6630</v>
      </c>
      <c r="L2932" t="s">
        <v>6526</v>
      </c>
      <c r="M2932" t="s">
        <v>6630</v>
      </c>
      <c r="N2932" t="s">
        <v>6630</v>
      </c>
      <c r="O2932" t="s">
        <v>11373</v>
      </c>
      <c r="P2932" t="s">
        <v>11374</v>
      </c>
      <c r="Q2932" t="s">
        <v>6630</v>
      </c>
    </row>
    <row r="2933" spans="1:17" x14ac:dyDescent="0.35">
      <c r="A2933">
        <v>9416113393</v>
      </c>
      <c r="B2933" t="s">
        <v>6626</v>
      </c>
      <c r="C2933" t="s">
        <v>6540</v>
      </c>
      <c r="D2933">
        <v>131</v>
      </c>
      <c r="E2933" t="s">
        <v>6540</v>
      </c>
      <c r="F2933">
        <v>309</v>
      </c>
      <c r="G2933" t="s">
        <v>11375</v>
      </c>
      <c r="H2933">
        <v>997</v>
      </c>
      <c r="I2933" t="s">
        <v>11376</v>
      </c>
      <c r="J2933">
        <v>13207</v>
      </c>
      <c r="L2933" t="s">
        <v>6529</v>
      </c>
      <c r="M2933">
        <v>10795425</v>
      </c>
      <c r="N2933" t="s">
        <v>6630</v>
      </c>
      <c r="O2933" t="s">
        <v>6630</v>
      </c>
      <c r="P2933" t="s">
        <v>6630</v>
      </c>
      <c r="Q2933">
        <v>100</v>
      </c>
    </row>
    <row r="2934" spans="1:17" x14ac:dyDescent="0.35">
      <c r="A2934" t="s">
        <v>11377</v>
      </c>
      <c r="B2934" t="s">
        <v>6626</v>
      </c>
      <c r="C2934" t="s">
        <v>6628</v>
      </c>
      <c r="D2934" t="s">
        <v>6628</v>
      </c>
      <c r="E2934" t="s">
        <v>6628</v>
      </c>
      <c r="F2934" t="s">
        <v>6628</v>
      </c>
      <c r="G2934" t="s">
        <v>6628</v>
      </c>
      <c r="H2934" t="s">
        <v>6628</v>
      </c>
      <c r="I2934" t="s">
        <v>11378</v>
      </c>
      <c r="J2934" t="s">
        <v>6630</v>
      </c>
      <c r="L2934" t="s">
        <v>6526</v>
      </c>
      <c r="M2934" t="s">
        <v>6630</v>
      </c>
      <c r="N2934" t="s">
        <v>6630</v>
      </c>
      <c r="O2934" t="s">
        <v>6630</v>
      </c>
      <c r="P2934" t="s">
        <v>6630</v>
      </c>
      <c r="Q2934" t="s">
        <v>6630</v>
      </c>
    </row>
    <row r="2935" spans="1:17" x14ac:dyDescent="0.35">
      <c r="A2935">
        <v>9422116150</v>
      </c>
      <c r="B2935" t="s">
        <v>6626</v>
      </c>
      <c r="C2935" t="s">
        <v>6356</v>
      </c>
      <c r="D2935">
        <v>200</v>
      </c>
      <c r="E2935" t="s">
        <v>6366</v>
      </c>
      <c r="F2935">
        <v>207</v>
      </c>
      <c r="G2935" t="s">
        <v>176</v>
      </c>
      <c r="H2935">
        <v>705</v>
      </c>
      <c r="I2935" t="s">
        <v>11379</v>
      </c>
      <c r="J2935">
        <v>20800</v>
      </c>
      <c r="L2935" t="s">
        <v>6529</v>
      </c>
      <c r="M2935">
        <v>14742726</v>
      </c>
      <c r="N2935">
        <v>11235593</v>
      </c>
      <c r="O2935" t="s">
        <v>6630</v>
      </c>
      <c r="P2935" t="s">
        <v>6630</v>
      </c>
      <c r="Q2935">
        <v>700</v>
      </c>
    </row>
    <row r="2936" spans="1:17" x14ac:dyDescent="0.35">
      <c r="A2936" t="s">
        <v>11380</v>
      </c>
      <c r="B2936" t="s">
        <v>6626</v>
      </c>
      <c r="C2936" t="s">
        <v>6628</v>
      </c>
      <c r="D2936" t="s">
        <v>6628</v>
      </c>
      <c r="E2936" t="s">
        <v>6628</v>
      </c>
      <c r="F2936" t="s">
        <v>6628</v>
      </c>
      <c r="G2936" t="s">
        <v>6628</v>
      </c>
      <c r="H2936" t="s">
        <v>6628</v>
      </c>
      <c r="I2936" t="s">
        <v>9507</v>
      </c>
      <c r="J2936" t="s">
        <v>6630</v>
      </c>
      <c r="L2936" t="s">
        <v>6526</v>
      </c>
      <c r="M2936" t="s">
        <v>6630</v>
      </c>
      <c r="N2936" t="s">
        <v>6630</v>
      </c>
      <c r="O2936" t="s">
        <v>6630</v>
      </c>
      <c r="P2936" t="s">
        <v>6630</v>
      </c>
      <c r="Q2936" t="s">
        <v>6630</v>
      </c>
    </row>
    <row r="2937" spans="1:17" x14ac:dyDescent="0.35">
      <c r="A2937">
        <v>9411110575</v>
      </c>
      <c r="B2937" t="s">
        <v>6626</v>
      </c>
      <c r="C2937" t="s">
        <v>6356</v>
      </c>
      <c r="D2937">
        <v>200</v>
      </c>
      <c r="E2937" t="s">
        <v>6357</v>
      </c>
      <c r="F2937">
        <v>209</v>
      </c>
      <c r="G2937" t="s">
        <v>977</v>
      </c>
      <c r="H2937">
        <v>310</v>
      </c>
      <c r="I2937" t="s">
        <v>11381</v>
      </c>
      <c r="J2937">
        <v>13562</v>
      </c>
      <c r="L2937" t="s">
        <v>6529</v>
      </c>
      <c r="M2937">
        <v>10122853</v>
      </c>
      <c r="N2937" t="s">
        <v>6630</v>
      </c>
      <c r="O2937">
        <v>28554</v>
      </c>
      <c r="P2937" t="s">
        <v>6630</v>
      </c>
      <c r="Q2937" t="s">
        <v>6630</v>
      </c>
    </row>
    <row r="2938" spans="1:17" x14ac:dyDescent="0.35">
      <c r="A2938">
        <v>9417114004</v>
      </c>
      <c r="B2938" t="s">
        <v>6626</v>
      </c>
      <c r="C2938" t="s">
        <v>6540</v>
      </c>
      <c r="D2938">
        <v>131</v>
      </c>
      <c r="E2938" t="s">
        <v>6672</v>
      </c>
      <c r="F2938">
        <v>703</v>
      </c>
      <c r="G2938" t="s">
        <v>3068</v>
      </c>
      <c r="H2938">
        <v>830</v>
      </c>
      <c r="I2938" t="s">
        <v>11382</v>
      </c>
      <c r="J2938">
        <v>13260</v>
      </c>
      <c r="L2938" t="s">
        <v>6529</v>
      </c>
      <c r="M2938">
        <v>10212357</v>
      </c>
      <c r="N2938" t="s">
        <v>6630</v>
      </c>
      <c r="O2938" t="s">
        <v>6630</v>
      </c>
      <c r="P2938" t="s">
        <v>6630</v>
      </c>
      <c r="Q2938" t="s">
        <v>6630</v>
      </c>
    </row>
    <row r="2939" spans="1:17" x14ac:dyDescent="0.35">
      <c r="A2939">
        <v>9416113621</v>
      </c>
      <c r="B2939" t="s">
        <v>6626</v>
      </c>
      <c r="C2939" t="s">
        <v>6356</v>
      </c>
      <c r="D2939">
        <v>200</v>
      </c>
      <c r="E2939" t="s">
        <v>6357</v>
      </c>
      <c r="F2939">
        <v>209</v>
      </c>
      <c r="G2939" t="s">
        <v>977</v>
      </c>
      <c r="H2939">
        <v>310</v>
      </c>
      <c r="I2939" t="s">
        <v>11383</v>
      </c>
      <c r="J2939">
        <v>13670</v>
      </c>
      <c r="L2939" t="s">
        <v>6529</v>
      </c>
      <c r="M2939">
        <v>10731991</v>
      </c>
      <c r="N2939" t="s">
        <v>6630</v>
      </c>
      <c r="O2939" t="s">
        <v>11384</v>
      </c>
      <c r="P2939" t="s">
        <v>6630</v>
      </c>
      <c r="Q2939" t="s">
        <v>6630</v>
      </c>
    </row>
    <row r="2940" spans="1:17" x14ac:dyDescent="0.35">
      <c r="A2940">
        <v>21070</v>
      </c>
      <c r="B2940" t="s">
        <v>6626</v>
      </c>
      <c r="C2940" t="s">
        <v>6356</v>
      </c>
      <c r="D2940">
        <v>200</v>
      </c>
      <c r="E2940" t="s">
        <v>6366</v>
      </c>
      <c r="F2940">
        <v>207</v>
      </c>
      <c r="G2940" t="s">
        <v>7247</v>
      </c>
      <c r="H2940">
        <v>735</v>
      </c>
      <c r="I2940" t="s">
        <v>10607</v>
      </c>
      <c r="J2940" t="s">
        <v>6630</v>
      </c>
      <c r="L2940" t="s">
        <v>6526</v>
      </c>
      <c r="M2940" t="s">
        <v>6630</v>
      </c>
      <c r="N2940" t="s">
        <v>6630</v>
      </c>
      <c r="O2940" t="s">
        <v>11385</v>
      </c>
      <c r="P2940" t="s">
        <v>6630</v>
      </c>
      <c r="Q2940" t="s">
        <v>6630</v>
      </c>
    </row>
    <row r="2941" spans="1:17" x14ac:dyDescent="0.35">
      <c r="A2941">
        <v>8700106376</v>
      </c>
      <c r="B2941" t="s">
        <v>6626</v>
      </c>
      <c r="C2941" t="s">
        <v>6356</v>
      </c>
      <c r="D2941">
        <v>200</v>
      </c>
      <c r="E2941" t="s">
        <v>6701</v>
      </c>
      <c r="F2941">
        <v>500</v>
      </c>
      <c r="G2941" t="s">
        <v>7166</v>
      </c>
      <c r="H2941">
        <v>61</v>
      </c>
      <c r="I2941" t="s">
        <v>11386</v>
      </c>
      <c r="J2941">
        <v>12028</v>
      </c>
      <c r="L2941" t="s">
        <v>6529</v>
      </c>
      <c r="M2941">
        <v>10323778</v>
      </c>
      <c r="N2941">
        <v>10167584</v>
      </c>
      <c r="O2941" t="s">
        <v>6630</v>
      </c>
      <c r="P2941" t="s">
        <v>11387</v>
      </c>
      <c r="Q2941" t="s">
        <v>6630</v>
      </c>
    </row>
    <row r="2942" spans="1:17" x14ac:dyDescent="0.35">
      <c r="A2942">
        <v>9416113525</v>
      </c>
      <c r="B2942" t="s">
        <v>6626</v>
      </c>
      <c r="C2942" t="s">
        <v>6540</v>
      </c>
      <c r="D2942">
        <v>131</v>
      </c>
      <c r="E2942" t="s">
        <v>6672</v>
      </c>
      <c r="F2942">
        <v>703</v>
      </c>
      <c r="G2942" t="s">
        <v>3068</v>
      </c>
      <c r="H2942">
        <v>830</v>
      </c>
      <c r="I2942" t="s">
        <v>11388</v>
      </c>
      <c r="J2942">
        <v>13260</v>
      </c>
      <c r="L2942" t="s">
        <v>6529</v>
      </c>
      <c r="M2942">
        <v>14399569</v>
      </c>
      <c r="N2942">
        <v>14272584</v>
      </c>
      <c r="O2942" t="s">
        <v>6630</v>
      </c>
      <c r="P2942" t="s">
        <v>6630</v>
      </c>
      <c r="Q2942" t="s">
        <v>6630</v>
      </c>
    </row>
    <row r="2943" spans="1:17" x14ac:dyDescent="0.35">
      <c r="A2943">
        <v>13584</v>
      </c>
      <c r="B2943" t="s">
        <v>6334</v>
      </c>
      <c r="C2943" t="s">
        <v>6356</v>
      </c>
      <c r="D2943">
        <v>200</v>
      </c>
      <c r="E2943" t="s">
        <v>6357</v>
      </c>
      <c r="F2943">
        <v>209</v>
      </c>
      <c r="G2943" t="s">
        <v>6358</v>
      </c>
      <c r="H2943">
        <v>301</v>
      </c>
      <c r="I2943" t="s">
        <v>11389</v>
      </c>
      <c r="J2943">
        <v>13500</v>
      </c>
      <c r="L2943" t="s">
        <v>6526</v>
      </c>
      <c r="M2943">
        <v>10731991</v>
      </c>
      <c r="N2943">
        <v>10721258</v>
      </c>
      <c r="O2943" t="s">
        <v>6630</v>
      </c>
      <c r="P2943" t="s">
        <v>6630</v>
      </c>
      <c r="Q2943" t="s">
        <v>6630</v>
      </c>
    </row>
    <row r="2944" spans="1:17" x14ac:dyDescent="0.35">
      <c r="A2944">
        <v>8797105392</v>
      </c>
      <c r="B2944" t="s">
        <v>6626</v>
      </c>
      <c r="C2944" t="s">
        <v>6356</v>
      </c>
      <c r="D2944">
        <v>200</v>
      </c>
      <c r="E2944" t="s">
        <v>6701</v>
      </c>
      <c r="F2944">
        <v>500</v>
      </c>
      <c r="G2944" t="s">
        <v>7609</v>
      </c>
      <c r="H2944">
        <v>57</v>
      </c>
      <c r="I2944" t="s">
        <v>11390</v>
      </c>
      <c r="J2944">
        <v>12026</v>
      </c>
      <c r="L2944" t="s">
        <v>6529</v>
      </c>
      <c r="M2944" t="s">
        <v>6630</v>
      </c>
      <c r="N2944">
        <v>10088860</v>
      </c>
      <c r="O2944" t="s">
        <v>11391</v>
      </c>
      <c r="P2944" t="s">
        <v>11392</v>
      </c>
      <c r="Q2944" t="s">
        <v>6630</v>
      </c>
    </row>
    <row r="2945" spans="1:17" x14ac:dyDescent="0.35">
      <c r="A2945">
        <v>9417114106</v>
      </c>
      <c r="B2945" t="s">
        <v>6626</v>
      </c>
      <c r="C2945" t="s">
        <v>6356</v>
      </c>
      <c r="D2945">
        <v>200</v>
      </c>
      <c r="E2945" t="s">
        <v>6357</v>
      </c>
      <c r="F2945">
        <v>209</v>
      </c>
      <c r="G2945" t="s">
        <v>1998</v>
      </c>
      <c r="H2945">
        <v>335</v>
      </c>
      <c r="I2945" t="s">
        <v>11393</v>
      </c>
      <c r="J2945">
        <v>13800</v>
      </c>
      <c r="L2945" t="s">
        <v>6529</v>
      </c>
      <c r="M2945">
        <v>10094581</v>
      </c>
      <c r="N2945">
        <v>10795960</v>
      </c>
      <c r="O2945" t="s">
        <v>6630</v>
      </c>
      <c r="P2945" t="s">
        <v>6630</v>
      </c>
      <c r="Q2945">
        <v>700</v>
      </c>
    </row>
    <row r="2946" spans="1:17" x14ac:dyDescent="0.35">
      <c r="A2946">
        <v>9423116497</v>
      </c>
      <c r="B2946" t="s">
        <v>6334</v>
      </c>
      <c r="C2946" t="s">
        <v>6356</v>
      </c>
      <c r="D2946">
        <v>200</v>
      </c>
      <c r="E2946" t="s">
        <v>6366</v>
      </c>
      <c r="F2946">
        <v>207</v>
      </c>
      <c r="G2946" t="s">
        <v>176</v>
      </c>
      <c r="H2946">
        <v>705</v>
      </c>
      <c r="I2946" t="s">
        <v>11394</v>
      </c>
      <c r="J2946">
        <v>20053</v>
      </c>
      <c r="L2946" t="s">
        <v>6529</v>
      </c>
      <c r="M2946">
        <v>15265116</v>
      </c>
      <c r="N2946">
        <v>15456431</v>
      </c>
      <c r="O2946" t="s">
        <v>6630</v>
      </c>
      <c r="P2946" t="s">
        <v>6630</v>
      </c>
      <c r="Q2946">
        <v>700</v>
      </c>
    </row>
    <row r="2947" spans="1:17" x14ac:dyDescent="0.35">
      <c r="A2947">
        <v>6393100324</v>
      </c>
      <c r="B2947" t="s">
        <v>6626</v>
      </c>
      <c r="C2947" t="s">
        <v>6356</v>
      </c>
      <c r="D2947">
        <v>200</v>
      </c>
      <c r="E2947" t="s">
        <v>6366</v>
      </c>
      <c r="F2947">
        <v>207</v>
      </c>
      <c r="G2947" t="s">
        <v>7247</v>
      </c>
      <c r="H2947">
        <v>735</v>
      </c>
      <c r="I2947" t="s">
        <v>11395</v>
      </c>
      <c r="J2947" t="s">
        <v>6630</v>
      </c>
      <c r="L2947" t="s">
        <v>6529</v>
      </c>
      <c r="M2947" t="s">
        <v>6630</v>
      </c>
      <c r="N2947">
        <v>10007203</v>
      </c>
      <c r="O2947" t="s">
        <v>6630</v>
      </c>
      <c r="P2947" t="s">
        <v>11396</v>
      </c>
      <c r="Q2947" t="s">
        <v>6630</v>
      </c>
    </row>
    <row r="2948" spans="1:17" x14ac:dyDescent="0.35">
      <c r="A2948">
        <v>9494100462</v>
      </c>
      <c r="B2948" t="s">
        <v>6626</v>
      </c>
      <c r="C2948" t="s">
        <v>6356</v>
      </c>
      <c r="D2948">
        <v>200</v>
      </c>
      <c r="E2948" t="s">
        <v>488</v>
      </c>
      <c r="F2948">
        <v>203</v>
      </c>
      <c r="G2948" t="s">
        <v>6628</v>
      </c>
      <c r="H2948" t="s">
        <v>6628</v>
      </c>
      <c r="I2948" t="s">
        <v>11397</v>
      </c>
      <c r="J2948" t="s">
        <v>6630</v>
      </c>
      <c r="L2948" t="s">
        <v>6529</v>
      </c>
      <c r="M2948" t="s">
        <v>6630</v>
      </c>
      <c r="N2948">
        <v>10015252</v>
      </c>
      <c r="O2948" t="s">
        <v>6630</v>
      </c>
      <c r="P2948" t="s">
        <v>6830</v>
      </c>
      <c r="Q2948" t="s">
        <v>6630</v>
      </c>
    </row>
    <row r="2949" spans="1:17" x14ac:dyDescent="0.35">
      <c r="A2949">
        <v>3514112670</v>
      </c>
      <c r="B2949" t="s">
        <v>6626</v>
      </c>
      <c r="C2949" t="s">
        <v>6356</v>
      </c>
      <c r="D2949">
        <v>200</v>
      </c>
      <c r="E2949" t="s">
        <v>5245</v>
      </c>
      <c r="F2949">
        <v>202</v>
      </c>
      <c r="G2949" t="s">
        <v>5245</v>
      </c>
      <c r="H2949">
        <v>450</v>
      </c>
      <c r="I2949" t="s">
        <v>11398</v>
      </c>
      <c r="J2949">
        <v>20200</v>
      </c>
      <c r="L2949" t="s">
        <v>6529</v>
      </c>
      <c r="M2949">
        <v>11533224</v>
      </c>
      <c r="N2949" t="s">
        <v>6630</v>
      </c>
      <c r="O2949" s="3">
        <v>3028730299</v>
      </c>
      <c r="P2949" s="3">
        <v>3100031001</v>
      </c>
      <c r="Q2949" t="s">
        <v>6630</v>
      </c>
    </row>
    <row r="2950" spans="1:17" x14ac:dyDescent="0.35">
      <c r="A2950">
        <v>9421115765</v>
      </c>
      <c r="B2950" t="s">
        <v>6626</v>
      </c>
      <c r="C2950" t="s">
        <v>8365</v>
      </c>
      <c r="D2950">
        <v>105</v>
      </c>
      <c r="E2950" t="s">
        <v>8513</v>
      </c>
      <c r="F2950">
        <v>100</v>
      </c>
      <c r="G2950" t="s">
        <v>8367</v>
      </c>
      <c r="H2950">
        <v>5</v>
      </c>
      <c r="I2950" t="s">
        <v>11399</v>
      </c>
      <c r="J2950">
        <v>10500</v>
      </c>
      <c r="L2950" t="s">
        <v>6529</v>
      </c>
      <c r="M2950">
        <v>10146716</v>
      </c>
      <c r="N2950" t="s">
        <v>6630</v>
      </c>
      <c r="O2950" t="s">
        <v>6630</v>
      </c>
      <c r="P2950" t="s">
        <v>6630</v>
      </c>
      <c r="Q2950">
        <v>700</v>
      </c>
    </row>
    <row r="2951" spans="1:17" x14ac:dyDescent="0.35">
      <c r="A2951" t="s">
        <v>11400</v>
      </c>
      <c r="B2951" t="s">
        <v>6626</v>
      </c>
      <c r="C2951" t="s">
        <v>6628</v>
      </c>
      <c r="D2951" t="s">
        <v>6628</v>
      </c>
      <c r="E2951" t="s">
        <v>6628</v>
      </c>
      <c r="F2951" t="s">
        <v>6628</v>
      </c>
      <c r="G2951" t="s">
        <v>6628</v>
      </c>
      <c r="H2951" t="s">
        <v>6628</v>
      </c>
      <c r="I2951" t="s">
        <v>11401</v>
      </c>
      <c r="J2951" t="s">
        <v>6630</v>
      </c>
      <c r="L2951" t="s">
        <v>6529</v>
      </c>
      <c r="M2951" t="s">
        <v>6630</v>
      </c>
      <c r="N2951" t="s">
        <v>6630</v>
      </c>
      <c r="O2951" t="s">
        <v>6630</v>
      </c>
      <c r="P2951" t="s">
        <v>6630</v>
      </c>
      <c r="Q2951" t="s">
        <v>6630</v>
      </c>
    </row>
    <row r="2952" spans="1:17" x14ac:dyDescent="0.35">
      <c r="A2952">
        <v>9414112464</v>
      </c>
      <c r="B2952" t="s">
        <v>6626</v>
      </c>
      <c r="C2952" t="s">
        <v>6540</v>
      </c>
      <c r="D2952">
        <v>131</v>
      </c>
      <c r="E2952" t="s">
        <v>6672</v>
      </c>
      <c r="F2952">
        <v>703</v>
      </c>
      <c r="G2952" t="s">
        <v>7042</v>
      </c>
      <c r="H2952">
        <v>730</v>
      </c>
      <c r="I2952" t="s">
        <v>11402</v>
      </c>
      <c r="J2952">
        <v>13200</v>
      </c>
      <c r="L2952" t="s">
        <v>6529</v>
      </c>
      <c r="M2952">
        <v>12893758</v>
      </c>
      <c r="N2952">
        <v>16247868</v>
      </c>
      <c r="O2952" t="s">
        <v>6630</v>
      </c>
      <c r="P2952" t="s">
        <v>6630</v>
      </c>
      <c r="Q2952" t="s">
        <v>6630</v>
      </c>
    </row>
    <row r="2953" spans="1:17" x14ac:dyDescent="0.35">
      <c r="A2953">
        <v>6899106007</v>
      </c>
      <c r="B2953" t="s">
        <v>6626</v>
      </c>
      <c r="C2953" t="s">
        <v>6356</v>
      </c>
      <c r="D2953">
        <v>200</v>
      </c>
      <c r="E2953" t="s">
        <v>5245</v>
      </c>
      <c r="F2953">
        <v>202</v>
      </c>
      <c r="G2953" t="s">
        <v>5245</v>
      </c>
      <c r="H2953">
        <v>450</v>
      </c>
      <c r="I2953" t="s">
        <v>11403</v>
      </c>
      <c r="J2953">
        <v>20200</v>
      </c>
      <c r="L2953" t="s">
        <v>6529</v>
      </c>
      <c r="M2953">
        <v>10895151</v>
      </c>
      <c r="N2953">
        <v>10212031</v>
      </c>
      <c r="O2953" t="s">
        <v>6918</v>
      </c>
      <c r="P2953" t="s">
        <v>6919</v>
      </c>
      <c r="Q2953" t="s">
        <v>6630</v>
      </c>
    </row>
    <row r="2954" spans="1:17" x14ac:dyDescent="0.35">
      <c r="A2954">
        <v>9401106927</v>
      </c>
      <c r="B2954" t="s">
        <v>6626</v>
      </c>
      <c r="C2954" t="s">
        <v>6356</v>
      </c>
      <c r="D2954">
        <v>200</v>
      </c>
      <c r="E2954" t="s">
        <v>6645</v>
      </c>
      <c r="F2954">
        <v>201</v>
      </c>
      <c r="G2954" t="s">
        <v>6657</v>
      </c>
      <c r="H2954">
        <v>420</v>
      </c>
      <c r="I2954" t="s">
        <v>11404</v>
      </c>
      <c r="J2954" t="s">
        <v>6630</v>
      </c>
      <c r="L2954" t="s">
        <v>6529</v>
      </c>
      <c r="M2954">
        <v>10171479</v>
      </c>
      <c r="N2954">
        <v>10517177</v>
      </c>
      <c r="O2954" t="s">
        <v>11405</v>
      </c>
      <c r="P2954" t="s">
        <v>11406</v>
      </c>
      <c r="Q2954" t="s">
        <v>6630</v>
      </c>
    </row>
    <row r="2955" spans="1:17" x14ac:dyDescent="0.35">
      <c r="A2955" t="s">
        <v>11407</v>
      </c>
      <c r="B2955" t="s">
        <v>6626</v>
      </c>
      <c r="C2955" t="s">
        <v>6628</v>
      </c>
      <c r="D2955" t="s">
        <v>6628</v>
      </c>
      <c r="E2955" t="s">
        <v>6628</v>
      </c>
      <c r="F2955" t="s">
        <v>6628</v>
      </c>
      <c r="G2955" t="s">
        <v>6628</v>
      </c>
      <c r="H2955" t="s">
        <v>6628</v>
      </c>
      <c r="I2955" t="s">
        <v>11408</v>
      </c>
      <c r="J2955" t="s">
        <v>6630</v>
      </c>
      <c r="L2955" t="s">
        <v>6526</v>
      </c>
      <c r="M2955" t="s">
        <v>6630</v>
      </c>
      <c r="N2955" t="s">
        <v>6630</v>
      </c>
      <c r="O2955" t="s">
        <v>6630</v>
      </c>
      <c r="P2955" t="s">
        <v>6630</v>
      </c>
      <c r="Q2955" t="s">
        <v>6630</v>
      </c>
    </row>
    <row r="2956" spans="1:17" x14ac:dyDescent="0.35">
      <c r="A2956">
        <v>9410110396</v>
      </c>
      <c r="B2956" t="s">
        <v>6626</v>
      </c>
      <c r="C2956" t="s">
        <v>6540</v>
      </c>
      <c r="D2956">
        <v>131</v>
      </c>
      <c r="E2956" t="s">
        <v>6540</v>
      </c>
      <c r="F2956">
        <v>309</v>
      </c>
      <c r="G2956" t="s">
        <v>11409</v>
      </c>
      <c r="H2956">
        <v>975</v>
      </c>
      <c r="I2956" t="s">
        <v>11409</v>
      </c>
      <c r="J2956">
        <v>13200</v>
      </c>
      <c r="L2956" t="s">
        <v>6529</v>
      </c>
      <c r="M2956">
        <v>10015444</v>
      </c>
      <c r="N2956" t="s">
        <v>6630</v>
      </c>
      <c r="O2956" t="s">
        <v>11410</v>
      </c>
      <c r="P2956" t="s">
        <v>11411</v>
      </c>
      <c r="Q2956" t="s">
        <v>6630</v>
      </c>
    </row>
    <row r="2957" spans="1:17" x14ac:dyDescent="0.35">
      <c r="A2957">
        <v>6307109218</v>
      </c>
      <c r="B2957" t="s">
        <v>6626</v>
      </c>
      <c r="C2957" t="s">
        <v>6356</v>
      </c>
      <c r="D2957">
        <v>200</v>
      </c>
      <c r="E2957" t="s">
        <v>6366</v>
      </c>
      <c r="F2957">
        <v>207</v>
      </c>
      <c r="G2957" t="s">
        <v>6657</v>
      </c>
      <c r="H2957">
        <v>420</v>
      </c>
      <c r="I2957" t="s">
        <v>11412</v>
      </c>
      <c r="J2957" t="s">
        <v>6630</v>
      </c>
      <c r="L2957" t="s">
        <v>6529</v>
      </c>
      <c r="M2957">
        <v>11120930</v>
      </c>
      <c r="N2957">
        <v>10736951</v>
      </c>
      <c r="O2957" t="s">
        <v>6630</v>
      </c>
      <c r="P2957">
        <v>44401.804020000003</v>
      </c>
      <c r="Q2957">
        <v>100</v>
      </c>
    </row>
    <row r="2958" spans="1:17" x14ac:dyDescent="0.35">
      <c r="A2958">
        <v>8700106362</v>
      </c>
      <c r="B2958" t="s">
        <v>6626</v>
      </c>
      <c r="C2958" t="s">
        <v>6356</v>
      </c>
      <c r="D2958">
        <v>200</v>
      </c>
      <c r="E2958" t="s">
        <v>6701</v>
      </c>
      <c r="F2958">
        <v>500</v>
      </c>
      <c r="G2958" t="s">
        <v>3270</v>
      </c>
      <c r="H2958">
        <v>59</v>
      </c>
      <c r="I2958" t="s">
        <v>11413</v>
      </c>
      <c r="J2958">
        <v>12026</v>
      </c>
      <c r="L2958" t="s">
        <v>6529</v>
      </c>
      <c r="M2958">
        <v>10121543</v>
      </c>
      <c r="N2958" t="s">
        <v>6630</v>
      </c>
      <c r="O2958" t="s">
        <v>6630</v>
      </c>
      <c r="P2958" t="s">
        <v>11414</v>
      </c>
      <c r="Q2958" t="s">
        <v>6630</v>
      </c>
    </row>
    <row r="2959" spans="1:17" x14ac:dyDescent="0.35">
      <c r="A2959">
        <v>3513111996</v>
      </c>
      <c r="B2959" t="s">
        <v>6626</v>
      </c>
      <c r="C2959" t="s">
        <v>6356</v>
      </c>
      <c r="D2959">
        <v>200</v>
      </c>
      <c r="E2959" t="s">
        <v>5245</v>
      </c>
      <c r="F2959">
        <v>202</v>
      </c>
      <c r="G2959" t="s">
        <v>5245</v>
      </c>
      <c r="H2959">
        <v>450</v>
      </c>
      <c r="I2959" t="s">
        <v>11415</v>
      </c>
      <c r="J2959">
        <v>20205</v>
      </c>
      <c r="L2959" t="s">
        <v>6529</v>
      </c>
      <c r="M2959">
        <v>13110938</v>
      </c>
      <c r="N2959" t="s">
        <v>6630</v>
      </c>
      <c r="O2959" t="s">
        <v>11416</v>
      </c>
      <c r="P2959" t="s">
        <v>6630</v>
      </c>
      <c r="Q2959" t="s">
        <v>6630</v>
      </c>
    </row>
    <row r="2960" spans="1:17" x14ac:dyDescent="0.35">
      <c r="A2960">
        <v>3514112349</v>
      </c>
      <c r="B2960" t="s">
        <v>6626</v>
      </c>
      <c r="C2960" t="s">
        <v>6356</v>
      </c>
      <c r="D2960">
        <v>200</v>
      </c>
      <c r="E2960" t="s">
        <v>5245</v>
      </c>
      <c r="F2960">
        <v>202</v>
      </c>
      <c r="G2960" t="s">
        <v>5245</v>
      </c>
      <c r="H2960">
        <v>450</v>
      </c>
      <c r="I2960" t="s">
        <v>11417</v>
      </c>
      <c r="J2960">
        <v>20200</v>
      </c>
      <c r="L2960" t="s">
        <v>6529</v>
      </c>
      <c r="M2960">
        <v>11533224</v>
      </c>
      <c r="N2960" t="s">
        <v>6630</v>
      </c>
      <c r="O2960" t="s">
        <v>6630</v>
      </c>
      <c r="P2960" t="s">
        <v>6630</v>
      </c>
      <c r="Q2960" t="s">
        <v>6630</v>
      </c>
    </row>
    <row r="2961" spans="1:17" x14ac:dyDescent="0.35">
      <c r="A2961">
        <v>9407109049</v>
      </c>
      <c r="B2961" t="s">
        <v>6626</v>
      </c>
      <c r="C2961" t="s">
        <v>6356</v>
      </c>
      <c r="D2961">
        <v>200</v>
      </c>
      <c r="E2961" t="s">
        <v>6357</v>
      </c>
      <c r="F2961">
        <v>209</v>
      </c>
      <c r="G2961" t="s">
        <v>977</v>
      </c>
      <c r="H2961">
        <v>310</v>
      </c>
      <c r="I2961" t="s">
        <v>11418</v>
      </c>
      <c r="J2961">
        <v>13562</v>
      </c>
      <c r="L2961" t="s">
        <v>6529</v>
      </c>
      <c r="M2961">
        <v>10122853</v>
      </c>
      <c r="N2961">
        <v>11517531</v>
      </c>
      <c r="O2961" t="s">
        <v>11419</v>
      </c>
      <c r="P2961" t="s">
        <v>6630</v>
      </c>
      <c r="Q2961">
        <v>100</v>
      </c>
    </row>
    <row r="2962" spans="1:17" x14ac:dyDescent="0.35">
      <c r="A2962">
        <v>9410110424</v>
      </c>
      <c r="B2962" t="s">
        <v>6626</v>
      </c>
      <c r="C2962" t="s">
        <v>6356</v>
      </c>
      <c r="D2962">
        <v>200</v>
      </c>
      <c r="E2962" t="s">
        <v>6366</v>
      </c>
      <c r="F2962">
        <v>207</v>
      </c>
      <c r="G2962" t="s">
        <v>6638</v>
      </c>
      <c r="H2962">
        <v>415</v>
      </c>
      <c r="I2962" t="s">
        <v>11420</v>
      </c>
      <c r="J2962">
        <v>20115</v>
      </c>
      <c r="L2962" t="s">
        <v>6529</v>
      </c>
      <c r="M2962">
        <v>12943911</v>
      </c>
      <c r="N2962">
        <v>12946784</v>
      </c>
      <c r="O2962" t="s">
        <v>11421</v>
      </c>
      <c r="P2962" t="s">
        <v>6630</v>
      </c>
      <c r="Q2962" t="s">
        <v>6630</v>
      </c>
    </row>
    <row r="2963" spans="1:17" x14ac:dyDescent="0.35">
      <c r="A2963">
        <v>8703107850</v>
      </c>
      <c r="B2963" t="s">
        <v>6626</v>
      </c>
      <c r="C2963" t="s">
        <v>6356</v>
      </c>
      <c r="D2963">
        <v>200</v>
      </c>
      <c r="E2963" t="s">
        <v>6701</v>
      </c>
      <c r="F2963">
        <v>500</v>
      </c>
      <c r="G2963" t="s">
        <v>7166</v>
      </c>
      <c r="H2963">
        <v>61</v>
      </c>
      <c r="I2963" t="s">
        <v>11422</v>
      </c>
      <c r="J2963">
        <v>12028</v>
      </c>
      <c r="L2963" t="s">
        <v>6529</v>
      </c>
      <c r="M2963">
        <v>10793374</v>
      </c>
      <c r="N2963" t="s">
        <v>6630</v>
      </c>
      <c r="O2963" t="s">
        <v>11423</v>
      </c>
      <c r="P2963" t="s">
        <v>11424</v>
      </c>
      <c r="Q2963" t="s">
        <v>6630</v>
      </c>
    </row>
    <row r="2964" spans="1:17" x14ac:dyDescent="0.35">
      <c r="A2964">
        <v>9499106023</v>
      </c>
      <c r="B2964" t="s">
        <v>6626</v>
      </c>
      <c r="C2964" t="s">
        <v>6356</v>
      </c>
      <c r="D2964">
        <v>200</v>
      </c>
      <c r="E2964" t="s">
        <v>6659</v>
      </c>
      <c r="F2964">
        <v>208</v>
      </c>
      <c r="G2964" t="s">
        <v>7129</v>
      </c>
      <c r="H2964">
        <v>305</v>
      </c>
      <c r="I2964" t="s">
        <v>11425</v>
      </c>
      <c r="J2964">
        <v>13563</v>
      </c>
      <c r="L2964" t="s">
        <v>6529</v>
      </c>
      <c r="M2964" t="s">
        <v>6630</v>
      </c>
      <c r="N2964">
        <v>10137932</v>
      </c>
      <c r="O2964" t="s">
        <v>6630</v>
      </c>
      <c r="P2964" t="s">
        <v>11426</v>
      </c>
      <c r="Q2964" t="s">
        <v>6630</v>
      </c>
    </row>
    <row r="2965" spans="1:17" x14ac:dyDescent="0.35">
      <c r="A2965">
        <v>9401107114</v>
      </c>
      <c r="B2965" t="s">
        <v>6626</v>
      </c>
      <c r="C2965" t="s">
        <v>6356</v>
      </c>
      <c r="D2965">
        <v>200</v>
      </c>
      <c r="E2965" t="s">
        <v>6645</v>
      </c>
      <c r="F2965">
        <v>201</v>
      </c>
      <c r="G2965" t="s">
        <v>6657</v>
      </c>
      <c r="H2965">
        <v>420</v>
      </c>
      <c r="I2965" t="s">
        <v>11427</v>
      </c>
      <c r="J2965" t="s">
        <v>6630</v>
      </c>
      <c r="L2965" t="s">
        <v>6529</v>
      </c>
      <c r="M2965">
        <v>10373177</v>
      </c>
      <c r="N2965">
        <v>10536600</v>
      </c>
      <c r="O2965" t="s">
        <v>11428</v>
      </c>
      <c r="P2965" t="s">
        <v>7020</v>
      </c>
      <c r="Q2965" t="s">
        <v>6630</v>
      </c>
    </row>
    <row r="2966" spans="1:17" x14ac:dyDescent="0.35">
      <c r="A2966">
        <v>9412111091</v>
      </c>
      <c r="B2966" t="s">
        <v>6626</v>
      </c>
      <c r="C2966" t="s">
        <v>6356</v>
      </c>
      <c r="D2966">
        <v>200</v>
      </c>
      <c r="E2966" t="s">
        <v>6645</v>
      </c>
      <c r="F2966">
        <v>201</v>
      </c>
      <c r="G2966" t="s">
        <v>6638</v>
      </c>
      <c r="H2966">
        <v>415</v>
      </c>
      <c r="I2966" t="s">
        <v>11429</v>
      </c>
      <c r="J2966">
        <v>20115</v>
      </c>
      <c r="L2966" t="s">
        <v>6529</v>
      </c>
      <c r="M2966">
        <v>12205134</v>
      </c>
      <c r="N2966">
        <v>12945618</v>
      </c>
      <c r="O2966" t="s">
        <v>6630</v>
      </c>
      <c r="P2966" t="s">
        <v>6630</v>
      </c>
      <c r="Q2966">
        <v>100</v>
      </c>
    </row>
    <row r="2967" spans="1:17" x14ac:dyDescent="0.35">
      <c r="A2967">
        <v>6301107016</v>
      </c>
      <c r="B2967" t="s">
        <v>6626</v>
      </c>
      <c r="C2967" t="s">
        <v>6356</v>
      </c>
      <c r="D2967">
        <v>200</v>
      </c>
      <c r="E2967" t="s">
        <v>6645</v>
      </c>
      <c r="F2967">
        <v>201</v>
      </c>
      <c r="G2967" t="s">
        <v>6657</v>
      </c>
      <c r="H2967">
        <v>420</v>
      </c>
      <c r="I2967" t="s">
        <v>11430</v>
      </c>
      <c r="J2967">
        <v>20115</v>
      </c>
      <c r="L2967" t="s">
        <v>6529</v>
      </c>
      <c r="M2967">
        <v>10504616</v>
      </c>
      <c r="N2967">
        <v>10504624</v>
      </c>
      <c r="O2967" t="s">
        <v>11431</v>
      </c>
      <c r="P2967" t="s">
        <v>11432</v>
      </c>
      <c r="Q2967" t="s">
        <v>6630</v>
      </c>
    </row>
    <row r="2968" spans="1:17" x14ac:dyDescent="0.35">
      <c r="A2968" t="s">
        <v>11433</v>
      </c>
      <c r="B2968" t="s">
        <v>6626</v>
      </c>
      <c r="C2968" t="s">
        <v>6628</v>
      </c>
      <c r="D2968" t="s">
        <v>6628</v>
      </c>
      <c r="E2968" t="s">
        <v>6628</v>
      </c>
      <c r="F2968" t="s">
        <v>6628</v>
      </c>
      <c r="G2968" t="s">
        <v>6628</v>
      </c>
      <c r="H2968" t="s">
        <v>6628</v>
      </c>
      <c r="I2968" t="s">
        <v>11434</v>
      </c>
      <c r="J2968" t="s">
        <v>6630</v>
      </c>
      <c r="L2968" t="s">
        <v>6526</v>
      </c>
      <c r="M2968" t="s">
        <v>6630</v>
      </c>
      <c r="N2968" t="s">
        <v>6630</v>
      </c>
      <c r="O2968" t="s">
        <v>6630</v>
      </c>
      <c r="P2968" t="s">
        <v>6630</v>
      </c>
      <c r="Q2968" t="s">
        <v>6630</v>
      </c>
    </row>
    <row r="2969" spans="1:17" x14ac:dyDescent="0.35">
      <c r="A2969">
        <v>9418114599</v>
      </c>
      <c r="B2969" t="s">
        <v>6626</v>
      </c>
      <c r="C2969" t="s">
        <v>6540</v>
      </c>
      <c r="D2969">
        <v>131</v>
      </c>
      <c r="E2969" t="s">
        <v>6672</v>
      </c>
      <c r="F2969">
        <v>703</v>
      </c>
      <c r="G2969" t="s">
        <v>3068</v>
      </c>
      <c r="H2969">
        <v>830</v>
      </c>
      <c r="I2969" t="s">
        <v>11435</v>
      </c>
      <c r="J2969">
        <v>13260</v>
      </c>
      <c r="L2969" t="s">
        <v>6529</v>
      </c>
      <c r="M2969">
        <v>15332534</v>
      </c>
      <c r="N2969">
        <v>14744115</v>
      </c>
      <c r="O2969" t="s">
        <v>6630</v>
      </c>
      <c r="P2969" t="s">
        <v>6630</v>
      </c>
      <c r="Q2969" t="s">
        <v>6630</v>
      </c>
    </row>
    <row r="2970" spans="1:17" x14ac:dyDescent="0.35">
      <c r="A2970">
        <v>9408109677</v>
      </c>
      <c r="B2970" t="s">
        <v>6626</v>
      </c>
      <c r="C2970" t="s">
        <v>6356</v>
      </c>
      <c r="D2970">
        <v>200</v>
      </c>
      <c r="E2970" t="s">
        <v>6366</v>
      </c>
      <c r="F2970">
        <v>207</v>
      </c>
      <c r="G2970" t="s">
        <v>176</v>
      </c>
      <c r="H2970">
        <v>705</v>
      </c>
      <c r="I2970" t="s">
        <v>11436</v>
      </c>
      <c r="J2970">
        <v>20010</v>
      </c>
      <c r="L2970" t="s">
        <v>6529</v>
      </c>
      <c r="M2970">
        <v>10638235</v>
      </c>
      <c r="N2970">
        <v>11091243</v>
      </c>
      <c r="O2970" t="s">
        <v>6630</v>
      </c>
      <c r="P2970" t="s">
        <v>11437</v>
      </c>
      <c r="Q2970">
        <v>700</v>
      </c>
    </row>
    <row r="2971" spans="1:17" x14ac:dyDescent="0.35">
      <c r="A2971">
        <v>9422116124</v>
      </c>
      <c r="B2971" t="s">
        <v>6334</v>
      </c>
      <c r="C2971" t="s">
        <v>6356</v>
      </c>
      <c r="D2971">
        <v>200</v>
      </c>
      <c r="E2971" t="s">
        <v>6366</v>
      </c>
      <c r="F2971">
        <v>207</v>
      </c>
      <c r="G2971" t="s">
        <v>6792</v>
      </c>
      <c r="H2971">
        <v>790</v>
      </c>
      <c r="I2971" t="s">
        <v>6793</v>
      </c>
      <c r="J2971">
        <v>20050</v>
      </c>
      <c r="L2971" t="s">
        <v>6529</v>
      </c>
      <c r="M2971">
        <v>10778318</v>
      </c>
      <c r="N2971">
        <v>10383252</v>
      </c>
      <c r="O2971" t="s">
        <v>6630</v>
      </c>
      <c r="P2971" t="s">
        <v>6630</v>
      </c>
      <c r="Q2971">
        <v>700</v>
      </c>
    </row>
    <row r="2972" spans="1:17" x14ac:dyDescent="0.35">
      <c r="A2972">
        <v>9417113885</v>
      </c>
      <c r="B2972" t="s">
        <v>6626</v>
      </c>
      <c r="C2972" t="s">
        <v>6540</v>
      </c>
      <c r="D2972">
        <v>131</v>
      </c>
      <c r="E2972" t="s">
        <v>6672</v>
      </c>
      <c r="F2972">
        <v>703</v>
      </c>
      <c r="G2972" t="s">
        <v>3068</v>
      </c>
      <c r="H2972">
        <v>830</v>
      </c>
      <c r="I2972" t="s">
        <v>11438</v>
      </c>
      <c r="J2972">
        <v>13260</v>
      </c>
      <c r="L2972" t="s">
        <v>6529</v>
      </c>
      <c r="M2972">
        <v>13266246</v>
      </c>
      <c r="N2972" t="s">
        <v>6630</v>
      </c>
      <c r="O2972" t="s">
        <v>6694</v>
      </c>
      <c r="P2972" t="s">
        <v>6630</v>
      </c>
      <c r="Q2972" t="s">
        <v>6630</v>
      </c>
    </row>
    <row r="2973" spans="1:17" x14ac:dyDescent="0.35">
      <c r="A2973">
        <v>9421115850</v>
      </c>
      <c r="B2973" t="s">
        <v>6626</v>
      </c>
      <c r="C2973" t="s">
        <v>6356</v>
      </c>
      <c r="D2973">
        <v>200</v>
      </c>
      <c r="E2973" t="s">
        <v>6366</v>
      </c>
      <c r="F2973">
        <v>207</v>
      </c>
      <c r="G2973" t="s">
        <v>2845</v>
      </c>
      <c r="H2973">
        <v>107</v>
      </c>
      <c r="I2973" t="s">
        <v>11439</v>
      </c>
      <c r="J2973">
        <v>20800</v>
      </c>
      <c r="L2973" t="s">
        <v>6529</v>
      </c>
      <c r="M2973">
        <v>13873652</v>
      </c>
      <c r="N2973" t="s">
        <v>6630</v>
      </c>
      <c r="O2973" t="s">
        <v>6630</v>
      </c>
      <c r="P2973" t="s">
        <v>6630</v>
      </c>
      <c r="Q2973">
        <v>700</v>
      </c>
    </row>
    <row r="2974" spans="1:17" x14ac:dyDescent="0.35">
      <c r="A2974">
        <v>9409109864</v>
      </c>
      <c r="B2974" t="s">
        <v>6626</v>
      </c>
      <c r="C2974" t="s">
        <v>6356</v>
      </c>
      <c r="D2974">
        <v>200</v>
      </c>
      <c r="E2974" t="s">
        <v>6366</v>
      </c>
      <c r="F2974">
        <v>207</v>
      </c>
      <c r="G2974" t="s">
        <v>6657</v>
      </c>
      <c r="H2974">
        <v>420</v>
      </c>
      <c r="I2974" t="s">
        <v>11440</v>
      </c>
      <c r="J2974" t="s">
        <v>6630</v>
      </c>
      <c r="L2974" t="s">
        <v>6529</v>
      </c>
      <c r="M2974">
        <v>10429732</v>
      </c>
      <c r="N2974">
        <v>10166071</v>
      </c>
      <c r="O2974" t="s">
        <v>6630</v>
      </c>
      <c r="P2974" t="s">
        <v>6630</v>
      </c>
      <c r="Q2974" t="s">
        <v>6630</v>
      </c>
    </row>
    <row r="2975" spans="1:17" x14ac:dyDescent="0.35">
      <c r="A2975">
        <v>7997105065</v>
      </c>
      <c r="B2975" t="s">
        <v>6626</v>
      </c>
      <c r="C2975" t="s">
        <v>6356</v>
      </c>
      <c r="D2975">
        <v>200</v>
      </c>
      <c r="E2975" t="s">
        <v>6659</v>
      </c>
      <c r="F2975">
        <v>208</v>
      </c>
      <c r="G2975" t="s">
        <v>7129</v>
      </c>
      <c r="H2975">
        <v>305</v>
      </c>
      <c r="I2975" t="s">
        <v>11441</v>
      </c>
      <c r="J2975" t="s">
        <v>6630</v>
      </c>
      <c r="L2975" t="s">
        <v>6529</v>
      </c>
      <c r="M2975" t="s">
        <v>6630</v>
      </c>
      <c r="N2975">
        <v>10008204</v>
      </c>
      <c r="O2975" t="s">
        <v>9723</v>
      </c>
      <c r="P2975" t="s">
        <v>11442</v>
      </c>
      <c r="Q2975" t="s">
        <v>6630</v>
      </c>
    </row>
    <row r="2976" spans="1:17" x14ac:dyDescent="0.35">
      <c r="A2976">
        <v>9493003000</v>
      </c>
      <c r="B2976" t="s">
        <v>6626</v>
      </c>
      <c r="C2976" t="s">
        <v>6628</v>
      </c>
      <c r="D2976" t="s">
        <v>6628</v>
      </c>
      <c r="E2976" t="s">
        <v>6628</v>
      </c>
      <c r="F2976" t="s">
        <v>6628</v>
      </c>
      <c r="G2976" t="s">
        <v>6628</v>
      </c>
      <c r="H2976" t="s">
        <v>6628</v>
      </c>
      <c r="I2976" t="s">
        <v>11443</v>
      </c>
      <c r="J2976" t="s">
        <v>6630</v>
      </c>
      <c r="L2976" t="s">
        <v>6529</v>
      </c>
      <c r="M2976" t="s">
        <v>6630</v>
      </c>
      <c r="N2976" t="s">
        <v>6630</v>
      </c>
      <c r="O2976" t="s">
        <v>6630</v>
      </c>
      <c r="P2976" t="s">
        <v>6630</v>
      </c>
      <c r="Q2976" t="s">
        <v>6630</v>
      </c>
    </row>
    <row r="2977" spans="1:17" x14ac:dyDescent="0.35">
      <c r="A2977" t="s">
        <v>11444</v>
      </c>
      <c r="B2977" t="s">
        <v>6626</v>
      </c>
      <c r="C2977" t="s">
        <v>6628</v>
      </c>
      <c r="D2977" t="s">
        <v>6628</v>
      </c>
      <c r="E2977" t="s">
        <v>6628</v>
      </c>
      <c r="F2977" t="s">
        <v>6628</v>
      </c>
      <c r="G2977" t="s">
        <v>6628</v>
      </c>
      <c r="H2977" t="s">
        <v>6628</v>
      </c>
      <c r="I2977" t="s">
        <v>11445</v>
      </c>
      <c r="J2977" t="s">
        <v>6630</v>
      </c>
      <c r="L2977" t="s">
        <v>6529</v>
      </c>
      <c r="M2977" t="s">
        <v>6630</v>
      </c>
      <c r="N2977" t="s">
        <v>6630</v>
      </c>
      <c r="O2977" t="s">
        <v>7821</v>
      </c>
      <c r="P2977" t="s">
        <v>6630</v>
      </c>
      <c r="Q2977" t="s">
        <v>6630</v>
      </c>
    </row>
    <row r="2978" spans="1:17" x14ac:dyDescent="0.35">
      <c r="A2978">
        <v>9413111988</v>
      </c>
      <c r="B2978" t="s">
        <v>6626</v>
      </c>
      <c r="C2978" t="s">
        <v>6356</v>
      </c>
      <c r="D2978">
        <v>200</v>
      </c>
      <c r="E2978" t="s">
        <v>6645</v>
      </c>
      <c r="F2978">
        <v>201</v>
      </c>
      <c r="G2978" t="s">
        <v>6638</v>
      </c>
      <c r="H2978">
        <v>415</v>
      </c>
      <c r="I2978" t="s">
        <v>11446</v>
      </c>
      <c r="J2978">
        <v>20115</v>
      </c>
      <c r="L2978" t="s">
        <v>6529</v>
      </c>
      <c r="M2978">
        <v>12882143</v>
      </c>
      <c r="N2978">
        <v>13124361</v>
      </c>
      <c r="O2978">
        <v>30206</v>
      </c>
      <c r="P2978" t="s">
        <v>6630</v>
      </c>
      <c r="Q2978" t="s">
        <v>6630</v>
      </c>
    </row>
    <row r="2979" spans="1:17" x14ac:dyDescent="0.35">
      <c r="A2979">
        <v>8797105639</v>
      </c>
      <c r="B2979" t="s">
        <v>6626</v>
      </c>
      <c r="C2979" t="s">
        <v>6356</v>
      </c>
      <c r="D2979">
        <v>200</v>
      </c>
      <c r="E2979" t="s">
        <v>6659</v>
      </c>
      <c r="F2979">
        <v>208</v>
      </c>
      <c r="G2979" t="s">
        <v>977</v>
      </c>
      <c r="H2979">
        <v>310</v>
      </c>
      <c r="I2979" t="s">
        <v>11447</v>
      </c>
      <c r="J2979" t="s">
        <v>6630</v>
      </c>
      <c r="L2979" t="s">
        <v>6529</v>
      </c>
      <c r="M2979" t="s">
        <v>6630</v>
      </c>
      <c r="N2979">
        <v>10093175</v>
      </c>
      <c r="O2979" t="s">
        <v>6630</v>
      </c>
      <c r="P2979" t="s">
        <v>11448</v>
      </c>
      <c r="Q2979" t="s">
        <v>6630</v>
      </c>
    </row>
    <row r="2980" spans="1:17" x14ac:dyDescent="0.35">
      <c r="A2980">
        <v>9412110948</v>
      </c>
      <c r="B2980" t="s">
        <v>6626</v>
      </c>
      <c r="C2980" t="s">
        <v>6356</v>
      </c>
      <c r="D2980">
        <v>200</v>
      </c>
      <c r="E2980" t="s">
        <v>6366</v>
      </c>
      <c r="F2980">
        <v>207</v>
      </c>
      <c r="G2980" t="s">
        <v>6657</v>
      </c>
      <c r="H2980">
        <v>420</v>
      </c>
      <c r="I2980" t="s">
        <v>11449</v>
      </c>
      <c r="J2980">
        <v>20800</v>
      </c>
      <c r="L2980" t="s">
        <v>6529</v>
      </c>
      <c r="M2980">
        <v>10606911</v>
      </c>
      <c r="N2980">
        <v>11352415</v>
      </c>
      <c r="O2980" t="s">
        <v>6630</v>
      </c>
      <c r="P2980" t="s">
        <v>6630</v>
      </c>
      <c r="Q2980">
        <v>700</v>
      </c>
    </row>
    <row r="2981" spans="1:17" x14ac:dyDescent="0.35">
      <c r="A2981">
        <v>9415113086</v>
      </c>
      <c r="B2981" t="s">
        <v>6626</v>
      </c>
      <c r="C2981" t="s">
        <v>6356</v>
      </c>
      <c r="D2981">
        <v>200</v>
      </c>
      <c r="E2981" t="s">
        <v>5245</v>
      </c>
      <c r="F2981">
        <v>202</v>
      </c>
      <c r="G2981" t="s">
        <v>5245</v>
      </c>
      <c r="H2981">
        <v>450</v>
      </c>
      <c r="I2981" t="s">
        <v>11450</v>
      </c>
      <c r="J2981">
        <v>20205</v>
      </c>
      <c r="L2981" t="s">
        <v>6529</v>
      </c>
      <c r="M2981">
        <v>11328407</v>
      </c>
      <c r="N2981">
        <v>12217418</v>
      </c>
      <c r="O2981" t="s">
        <v>6630</v>
      </c>
      <c r="P2981" t="s">
        <v>6630</v>
      </c>
      <c r="Q2981">
        <v>800</v>
      </c>
    </row>
    <row r="2982" spans="1:17" x14ac:dyDescent="0.35">
      <c r="A2982" t="s">
        <v>11451</v>
      </c>
      <c r="B2982" t="s">
        <v>6626</v>
      </c>
      <c r="C2982" t="s">
        <v>6628</v>
      </c>
      <c r="D2982" t="s">
        <v>6628</v>
      </c>
      <c r="E2982" t="s">
        <v>6628</v>
      </c>
      <c r="F2982" t="s">
        <v>6628</v>
      </c>
      <c r="G2982" t="s">
        <v>6628</v>
      </c>
      <c r="H2982" t="s">
        <v>6628</v>
      </c>
      <c r="I2982" t="s">
        <v>11452</v>
      </c>
      <c r="J2982" t="s">
        <v>6630</v>
      </c>
      <c r="L2982" t="s">
        <v>6526</v>
      </c>
      <c r="M2982" t="s">
        <v>6630</v>
      </c>
      <c r="N2982" t="s">
        <v>6630</v>
      </c>
      <c r="O2982" t="s">
        <v>6630</v>
      </c>
      <c r="P2982" t="s">
        <v>6630</v>
      </c>
      <c r="Q2982" t="s">
        <v>6630</v>
      </c>
    </row>
    <row r="2983" spans="1:17" x14ac:dyDescent="0.35">
      <c r="A2983" t="s">
        <v>11453</v>
      </c>
      <c r="B2983" t="s">
        <v>6626</v>
      </c>
      <c r="C2983" t="s">
        <v>6628</v>
      </c>
      <c r="D2983" t="s">
        <v>6628</v>
      </c>
      <c r="E2983" t="s">
        <v>6628</v>
      </c>
      <c r="F2983" t="s">
        <v>6628</v>
      </c>
      <c r="G2983" t="s">
        <v>6628</v>
      </c>
      <c r="H2983" t="s">
        <v>6628</v>
      </c>
      <c r="I2983" t="s">
        <v>11454</v>
      </c>
      <c r="J2983" t="s">
        <v>6630</v>
      </c>
      <c r="L2983" t="s">
        <v>6526</v>
      </c>
      <c r="M2983" t="s">
        <v>6630</v>
      </c>
      <c r="N2983" t="s">
        <v>6630</v>
      </c>
      <c r="O2983" t="s">
        <v>6630</v>
      </c>
      <c r="P2983" t="s">
        <v>6630</v>
      </c>
      <c r="Q2983" t="s">
        <v>6630</v>
      </c>
    </row>
    <row r="2984" spans="1:17" x14ac:dyDescent="0.35">
      <c r="A2984">
        <v>9414112202</v>
      </c>
      <c r="B2984" t="s">
        <v>6626</v>
      </c>
      <c r="C2984" t="s">
        <v>6356</v>
      </c>
      <c r="D2984">
        <v>200</v>
      </c>
      <c r="E2984" t="s">
        <v>5245</v>
      </c>
      <c r="F2984">
        <v>202</v>
      </c>
      <c r="G2984" t="s">
        <v>5245</v>
      </c>
      <c r="H2984">
        <v>450</v>
      </c>
      <c r="I2984" t="s">
        <v>11455</v>
      </c>
      <c r="J2984">
        <v>20200</v>
      </c>
      <c r="L2984" t="s">
        <v>6529</v>
      </c>
      <c r="M2984">
        <v>13051296</v>
      </c>
      <c r="N2984" t="s">
        <v>6630</v>
      </c>
      <c r="O2984">
        <v>30224</v>
      </c>
      <c r="P2984" t="s">
        <v>6630</v>
      </c>
      <c r="Q2984" t="s">
        <v>6630</v>
      </c>
    </row>
    <row r="2985" spans="1:17" x14ac:dyDescent="0.35">
      <c r="A2985" t="s">
        <v>11456</v>
      </c>
      <c r="B2985" t="s">
        <v>6626</v>
      </c>
      <c r="C2985" t="s">
        <v>6628</v>
      </c>
      <c r="D2985" t="s">
        <v>6628</v>
      </c>
      <c r="E2985" t="s">
        <v>6628</v>
      </c>
      <c r="F2985" t="s">
        <v>6628</v>
      </c>
      <c r="G2985" t="s">
        <v>6628</v>
      </c>
      <c r="H2985" t="s">
        <v>6628</v>
      </c>
      <c r="I2985" t="s">
        <v>11457</v>
      </c>
      <c r="J2985" t="s">
        <v>6630</v>
      </c>
      <c r="L2985" t="s">
        <v>6526</v>
      </c>
      <c r="M2985" t="s">
        <v>6630</v>
      </c>
      <c r="N2985" t="s">
        <v>6630</v>
      </c>
      <c r="O2985" t="s">
        <v>6630</v>
      </c>
      <c r="P2985" t="s">
        <v>6630</v>
      </c>
      <c r="Q2985" t="s">
        <v>6630</v>
      </c>
    </row>
    <row r="2986" spans="1:17" x14ac:dyDescent="0.35">
      <c r="A2986">
        <v>9416113572</v>
      </c>
      <c r="B2986" t="s">
        <v>6626</v>
      </c>
      <c r="C2986" t="s">
        <v>6356</v>
      </c>
      <c r="D2986">
        <v>200</v>
      </c>
      <c r="E2986" t="s">
        <v>6366</v>
      </c>
      <c r="F2986">
        <v>207</v>
      </c>
      <c r="G2986" t="s">
        <v>176</v>
      </c>
      <c r="H2986">
        <v>705</v>
      </c>
      <c r="I2986" t="s">
        <v>11458</v>
      </c>
      <c r="J2986">
        <v>20800</v>
      </c>
      <c r="L2986" t="s">
        <v>6529</v>
      </c>
      <c r="M2986">
        <v>10007373</v>
      </c>
      <c r="N2986">
        <v>10069378</v>
      </c>
      <c r="O2986" t="s">
        <v>6630</v>
      </c>
      <c r="P2986" t="s">
        <v>6630</v>
      </c>
      <c r="Q2986">
        <v>700</v>
      </c>
    </row>
    <row r="2987" spans="1:17" x14ac:dyDescent="0.35">
      <c r="A2987" t="s">
        <v>11459</v>
      </c>
      <c r="B2987" t="s">
        <v>6626</v>
      </c>
      <c r="C2987" t="s">
        <v>6628</v>
      </c>
      <c r="D2987" t="s">
        <v>6628</v>
      </c>
      <c r="E2987" t="s">
        <v>6628</v>
      </c>
      <c r="F2987" t="s">
        <v>6628</v>
      </c>
      <c r="G2987" t="s">
        <v>6628</v>
      </c>
      <c r="H2987" t="s">
        <v>6628</v>
      </c>
      <c r="I2987" t="s">
        <v>11460</v>
      </c>
      <c r="J2987" t="s">
        <v>6630</v>
      </c>
      <c r="L2987" t="s">
        <v>6526</v>
      </c>
      <c r="M2987" t="s">
        <v>6630</v>
      </c>
      <c r="N2987" t="s">
        <v>6630</v>
      </c>
      <c r="O2987" t="s">
        <v>6630</v>
      </c>
      <c r="P2987" t="s">
        <v>6630</v>
      </c>
      <c r="Q2987" t="s">
        <v>6630</v>
      </c>
    </row>
    <row r="2988" spans="1:17" x14ac:dyDescent="0.35">
      <c r="A2988">
        <v>6800900564</v>
      </c>
      <c r="B2988" t="s">
        <v>6626</v>
      </c>
      <c r="C2988" t="s">
        <v>6356</v>
      </c>
      <c r="D2988">
        <v>200</v>
      </c>
      <c r="E2988" t="s">
        <v>6628</v>
      </c>
      <c r="F2988" t="s">
        <v>6628</v>
      </c>
      <c r="G2988" t="s">
        <v>6628</v>
      </c>
      <c r="H2988" t="s">
        <v>6628</v>
      </c>
      <c r="I2988" t="s">
        <v>11461</v>
      </c>
      <c r="J2988" t="s">
        <v>6630</v>
      </c>
      <c r="L2988" t="s">
        <v>6529</v>
      </c>
      <c r="M2988" t="s">
        <v>6630</v>
      </c>
      <c r="N2988" t="s">
        <v>6630</v>
      </c>
      <c r="O2988" t="s">
        <v>11462</v>
      </c>
      <c r="P2988" t="s">
        <v>6630</v>
      </c>
      <c r="Q2988" t="s">
        <v>6630</v>
      </c>
    </row>
    <row r="2989" spans="1:17" x14ac:dyDescent="0.35">
      <c r="A2989" t="s">
        <v>11463</v>
      </c>
      <c r="B2989" t="s">
        <v>6626</v>
      </c>
      <c r="C2989" t="s">
        <v>6628</v>
      </c>
      <c r="D2989" t="s">
        <v>6628</v>
      </c>
      <c r="E2989" t="s">
        <v>6628</v>
      </c>
      <c r="F2989" t="s">
        <v>6628</v>
      </c>
      <c r="G2989" t="s">
        <v>6628</v>
      </c>
      <c r="H2989" t="s">
        <v>6628</v>
      </c>
      <c r="I2989" t="s">
        <v>9839</v>
      </c>
      <c r="J2989" t="s">
        <v>6630</v>
      </c>
      <c r="L2989" t="s">
        <v>6526</v>
      </c>
      <c r="M2989" t="s">
        <v>6630</v>
      </c>
      <c r="N2989" t="s">
        <v>6630</v>
      </c>
      <c r="O2989" t="s">
        <v>6630</v>
      </c>
      <c r="P2989" t="s">
        <v>6630</v>
      </c>
      <c r="Q2989" t="s">
        <v>6630</v>
      </c>
    </row>
    <row r="2990" spans="1:17" x14ac:dyDescent="0.35">
      <c r="A2990" t="s">
        <v>11464</v>
      </c>
      <c r="B2990" t="s">
        <v>6626</v>
      </c>
      <c r="C2990" t="s">
        <v>6628</v>
      </c>
      <c r="D2990" t="s">
        <v>6628</v>
      </c>
      <c r="E2990" t="s">
        <v>6628</v>
      </c>
      <c r="F2990" t="s">
        <v>6628</v>
      </c>
      <c r="G2990" t="s">
        <v>6628</v>
      </c>
      <c r="H2990" t="s">
        <v>6628</v>
      </c>
      <c r="I2990" t="s">
        <v>11465</v>
      </c>
      <c r="J2990" t="s">
        <v>6630</v>
      </c>
      <c r="L2990" t="s">
        <v>6529</v>
      </c>
      <c r="M2990" t="s">
        <v>6630</v>
      </c>
      <c r="N2990" t="s">
        <v>6630</v>
      </c>
      <c r="O2990" t="s">
        <v>6630</v>
      </c>
      <c r="P2990" t="s">
        <v>6630</v>
      </c>
      <c r="Q2990" t="s">
        <v>6630</v>
      </c>
    </row>
    <row r="2991" spans="1:17" x14ac:dyDescent="0.35">
      <c r="A2991">
        <v>9422115900</v>
      </c>
      <c r="B2991" t="s">
        <v>6626</v>
      </c>
      <c r="C2991" t="s">
        <v>6356</v>
      </c>
      <c r="D2991">
        <v>200</v>
      </c>
      <c r="E2991" t="s">
        <v>6701</v>
      </c>
      <c r="F2991">
        <v>500</v>
      </c>
      <c r="G2991" t="s">
        <v>3838</v>
      </c>
      <c r="H2991">
        <v>313</v>
      </c>
      <c r="I2991" t="s">
        <v>11466</v>
      </c>
      <c r="J2991">
        <v>12027</v>
      </c>
      <c r="L2991" t="s">
        <v>6529</v>
      </c>
      <c r="M2991">
        <v>11294770</v>
      </c>
      <c r="N2991" t="s">
        <v>6630</v>
      </c>
      <c r="O2991" t="s">
        <v>6630</v>
      </c>
      <c r="P2991" t="s">
        <v>6630</v>
      </c>
      <c r="Q2991" t="s">
        <v>6630</v>
      </c>
    </row>
    <row r="2992" spans="1:17" x14ac:dyDescent="0.35">
      <c r="A2992">
        <v>31052</v>
      </c>
      <c r="B2992" t="s">
        <v>6626</v>
      </c>
      <c r="C2992" t="s">
        <v>6356</v>
      </c>
      <c r="D2992">
        <v>200</v>
      </c>
      <c r="E2992" t="s">
        <v>6366</v>
      </c>
      <c r="F2992">
        <v>207</v>
      </c>
      <c r="G2992" t="s">
        <v>10603</v>
      </c>
      <c r="H2992">
        <v>770</v>
      </c>
      <c r="I2992" t="s">
        <v>11467</v>
      </c>
      <c r="J2992" t="s">
        <v>6630</v>
      </c>
      <c r="L2992" t="s">
        <v>6526</v>
      </c>
      <c r="M2992" t="s">
        <v>6630</v>
      </c>
      <c r="N2992" t="s">
        <v>6630</v>
      </c>
      <c r="O2992" t="s">
        <v>11468</v>
      </c>
      <c r="P2992" t="s">
        <v>6630</v>
      </c>
      <c r="Q2992" t="s">
        <v>6630</v>
      </c>
    </row>
    <row r="2993" spans="1:17" x14ac:dyDescent="0.35">
      <c r="A2993">
        <v>9412111374</v>
      </c>
      <c r="B2993" t="s">
        <v>6626</v>
      </c>
      <c r="C2993" t="s">
        <v>6356</v>
      </c>
      <c r="D2993">
        <v>200</v>
      </c>
      <c r="E2993" t="s">
        <v>6701</v>
      </c>
      <c r="F2993">
        <v>500</v>
      </c>
      <c r="G2993" t="s">
        <v>3270</v>
      </c>
      <c r="H2993">
        <v>59</v>
      </c>
      <c r="I2993" t="s">
        <v>11469</v>
      </c>
      <c r="J2993">
        <v>12027</v>
      </c>
      <c r="L2993" t="s">
        <v>6529</v>
      </c>
      <c r="M2993">
        <v>10554015</v>
      </c>
      <c r="N2993" t="s">
        <v>6630</v>
      </c>
      <c r="O2993">
        <v>29582</v>
      </c>
      <c r="P2993" t="s">
        <v>6630</v>
      </c>
      <c r="Q2993" t="s">
        <v>6630</v>
      </c>
    </row>
    <row r="2994" spans="1:17" x14ac:dyDescent="0.35">
      <c r="A2994">
        <v>8700106349</v>
      </c>
      <c r="B2994" t="s">
        <v>6626</v>
      </c>
      <c r="C2994" t="s">
        <v>6766</v>
      </c>
      <c r="D2994">
        <v>120</v>
      </c>
      <c r="E2994" t="s">
        <v>6628</v>
      </c>
      <c r="F2994" t="s">
        <v>6628</v>
      </c>
      <c r="G2994" t="s">
        <v>9803</v>
      </c>
      <c r="H2994">
        <v>50</v>
      </c>
      <c r="I2994" t="s">
        <v>11470</v>
      </c>
      <c r="J2994">
        <v>12020</v>
      </c>
      <c r="L2994" t="s">
        <v>6529</v>
      </c>
      <c r="M2994" t="s">
        <v>6630</v>
      </c>
      <c r="N2994" t="s">
        <v>6630</v>
      </c>
      <c r="O2994" t="s">
        <v>6630</v>
      </c>
      <c r="P2994" t="s">
        <v>11471</v>
      </c>
      <c r="Q2994" t="s">
        <v>6630</v>
      </c>
    </row>
    <row r="2995" spans="1:17" x14ac:dyDescent="0.35">
      <c r="A2995">
        <v>9424116531</v>
      </c>
      <c r="B2995" t="s">
        <v>6334</v>
      </c>
      <c r="C2995" t="s">
        <v>6356</v>
      </c>
      <c r="D2995">
        <v>200</v>
      </c>
      <c r="E2995" t="s">
        <v>6645</v>
      </c>
      <c r="F2995">
        <v>201</v>
      </c>
      <c r="G2995" t="s">
        <v>6657</v>
      </c>
      <c r="H2995">
        <v>420</v>
      </c>
      <c r="I2995" t="s">
        <v>11472</v>
      </c>
      <c r="J2995" t="s">
        <v>6630</v>
      </c>
      <c r="L2995" t="s">
        <v>6529</v>
      </c>
      <c r="M2995">
        <v>10705071</v>
      </c>
      <c r="N2995">
        <v>11277777</v>
      </c>
      <c r="O2995" t="s">
        <v>6630</v>
      </c>
      <c r="P2995" t="s">
        <v>6630</v>
      </c>
      <c r="Q2995" t="s">
        <v>6630</v>
      </c>
    </row>
    <row r="2996" spans="1:17" x14ac:dyDescent="0.35">
      <c r="A2996" t="s">
        <v>11473</v>
      </c>
      <c r="B2996" t="s">
        <v>6334</v>
      </c>
      <c r="C2996" t="s">
        <v>6628</v>
      </c>
      <c r="D2996" t="s">
        <v>6628</v>
      </c>
      <c r="E2996" t="s">
        <v>6628</v>
      </c>
      <c r="F2996" t="s">
        <v>6628</v>
      </c>
      <c r="G2996" t="s">
        <v>6628</v>
      </c>
      <c r="H2996" t="s">
        <v>6628</v>
      </c>
      <c r="I2996" t="s">
        <v>11474</v>
      </c>
      <c r="J2996" t="s">
        <v>6630</v>
      </c>
      <c r="L2996" t="s">
        <v>6526</v>
      </c>
      <c r="M2996" t="s">
        <v>6630</v>
      </c>
      <c r="N2996" t="s">
        <v>6630</v>
      </c>
      <c r="O2996" t="s">
        <v>6630</v>
      </c>
      <c r="P2996" t="s">
        <v>6630</v>
      </c>
      <c r="Q2996" t="s">
        <v>6630</v>
      </c>
    </row>
    <row r="2997" spans="1:17" x14ac:dyDescent="0.35">
      <c r="A2997">
        <v>9606108835</v>
      </c>
      <c r="B2997" t="s">
        <v>6334</v>
      </c>
      <c r="C2997" t="s">
        <v>6356</v>
      </c>
      <c r="D2997">
        <v>200</v>
      </c>
      <c r="E2997" t="s">
        <v>488</v>
      </c>
      <c r="F2997">
        <v>203</v>
      </c>
      <c r="G2997" t="s">
        <v>488</v>
      </c>
      <c r="H2997">
        <v>500</v>
      </c>
      <c r="I2997" t="s">
        <v>11475</v>
      </c>
      <c r="J2997">
        <v>20300</v>
      </c>
      <c r="L2997" t="s">
        <v>6529</v>
      </c>
      <c r="M2997">
        <v>10549996</v>
      </c>
      <c r="N2997" t="s">
        <v>6630</v>
      </c>
      <c r="O2997" t="s">
        <v>6630</v>
      </c>
      <c r="P2997" t="s">
        <v>9915</v>
      </c>
      <c r="Q2997">
        <v>200</v>
      </c>
    </row>
    <row r="2998" spans="1:17" x14ac:dyDescent="0.35">
      <c r="A2998">
        <v>9422116090</v>
      </c>
      <c r="B2998" t="s">
        <v>6626</v>
      </c>
      <c r="C2998" t="s">
        <v>8365</v>
      </c>
      <c r="D2998">
        <v>105</v>
      </c>
      <c r="E2998" t="s">
        <v>8513</v>
      </c>
      <c r="F2998">
        <v>100</v>
      </c>
      <c r="G2998" t="s">
        <v>8367</v>
      </c>
      <c r="H2998">
        <v>5</v>
      </c>
      <c r="I2998" t="s">
        <v>11476</v>
      </c>
      <c r="J2998">
        <v>10500</v>
      </c>
      <c r="L2998" t="s">
        <v>6529</v>
      </c>
      <c r="M2998">
        <v>10146716</v>
      </c>
      <c r="N2998" t="s">
        <v>6630</v>
      </c>
      <c r="O2998" t="s">
        <v>6630</v>
      </c>
      <c r="P2998" t="s">
        <v>6630</v>
      </c>
      <c r="Q2998">
        <v>700</v>
      </c>
    </row>
    <row r="2999" spans="1:17" x14ac:dyDescent="0.35">
      <c r="A2999">
        <v>9414112738</v>
      </c>
      <c r="B2999" t="s">
        <v>6626</v>
      </c>
      <c r="C2999" t="s">
        <v>6540</v>
      </c>
      <c r="D2999">
        <v>131</v>
      </c>
      <c r="E2999" t="s">
        <v>6540</v>
      </c>
      <c r="F2999">
        <v>309</v>
      </c>
      <c r="G2999" t="s">
        <v>11477</v>
      </c>
      <c r="H2999">
        <v>996</v>
      </c>
      <c r="I2999" t="s">
        <v>11478</v>
      </c>
      <c r="J2999">
        <v>13200</v>
      </c>
      <c r="L2999" t="s">
        <v>6529</v>
      </c>
      <c r="M2999">
        <v>11101464</v>
      </c>
      <c r="N2999" t="s">
        <v>6630</v>
      </c>
      <c r="O2999" t="s">
        <v>6630</v>
      </c>
      <c r="P2999" t="s">
        <v>6630</v>
      </c>
      <c r="Q2999">
        <v>100</v>
      </c>
    </row>
    <row r="3000" spans="1:17" x14ac:dyDescent="0.35">
      <c r="A3000" t="s">
        <v>11479</v>
      </c>
      <c r="B3000" t="s">
        <v>6626</v>
      </c>
      <c r="C3000" t="s">
        <v>6628</v>
      </c>
      <c r="D3000" t="s">
        <v>6628</v>
      </c>
      <c r="E3000" t="s">
        <v>6628</v>
      </c>
      <c r="F3000" t="s">
        <v>6628</v>
      </c>
      <c r="G3000" t="s">
        <v>6628</v>
      </c>
      <c r="H3000" t="s">
        <v>6628</v>
      </c>
      <c r="I3000" t="s">
        <v>11480</v>
      </c>
      <c r="J3000" t="s">
        <v>6630</v>
      </c>
      <c r="L3000" t="s">
        <v>6526</v>
      </c>
      <c r="M3000" t="s">
        <v>6630</v>
      </c>
      <c r="N3000" t="s">
        <v>6630</v>
      </c>
      <c r="O3000" t="s">
        <v>6630</v>
      </c>
      <c r="P3000" t="s">
        <v>6630</v>
      </c>
      <c r="Q3000" t="s">
        <v>6630</v>
      </c>
    </row>
    <row r="3001" spans="1:17" x14ac:dyDescent="0.35">
      <c r="A3001">
        <v>9421115642</v>
      </c>
      <c r="B3001" t="s">
        <v>6626</v>
      </c>
      <c r="C3001" t="s">
        <v>6356</v>
      </c>
      <c r="D3001">
        <v>200</v>
      </c>
      <c r="E3001" t="s">
        <v>6366</v>
      </c>
      <c r="F3001">
        <v>207</v>
      </c>
      <c r="G3001" t="s">
        <v>176</v>
      </c>
      <c r="H3001">
        <v>705</v>
      </c>
      <c r="I3001" t="s">
        <v>11481</v>
      </c>
      <c r="J3001">
        <v>20800</v>
      </c>
      <c r="L3001" t="s">
        <v>6529</v>
      </c>
      <c r="M3001">
        <v>11235593</v>
      </c>
      <c r="N3001">
        <v>14742726</v>
      </c>
      <c r="O3001" t="s">
        <v>6630</v>
      </c>
      <c r="P3001" t="s">
        <v>6630</v>
      </c>
      <c r="Q3001">
        <v>700</v>
      </c>
    </row>
    <row r="3002" spans="1:17" x14ac:dyDescent="0.35">
      <c r="A3002">
        <v>9410110346</v>
      </c>
      <c r="B3002" t="s">
        <v>6626</v>
      </c>
      <c r="C3002" t="s">
        <v>6356</v>
      </c>
      <c r="D3002">
        <v>200</v>
      </c>
      <c r="E3002" t="s">
        <v>6366</v>
      </c>
      <c r="F3002">
        <v>207</v>
      </c>
      <c r="G3002" t="s">
        <v>6638</v>
      </c>
      <c r="H3002">
        <v>415</v>
      </c>
      <c r="I3002" t="s">
        <v>11482</v>
      </c>
      <c r="J3002">
        <v>20115</v>
      </c>
      <c r="L3002" t="s">
        <v>6529</v>
      </c>
      <c r="M3002">
        <v>12146445</v>
      </c>
      <c r="N3002">
        <v>12642941</v>
      </c>
      <c r="O3002" t="s">
        <v>11483</v>
      </c>
      <c r="P3002" t="s">
        <v>6630</v>
      </c>
      <c r="Q3002" t="s">
        <v>6630</v>
      </c>
    </row>
    <row r="3003" spans="1:17" x14ac:dyDescent="0.35">
      <c r="A3003">
        <v>6308109628</v>
      </c>
      <c r="B3003" t="s">
        <v>6626</v>
      </c>
      <c r="C3003" t="s">
        <v>6356</v>
      </c>
      <c r="D3003">
        <v>200</v>
      </c>
      <c r="E3003" t="s">
        <v>6366</v>
      </c>
      <c r="F3003">
        <v>207</v>
      </c>
      <c r="G3003" t="s">
        <v>1357</v>
      </c>
      <c r="H3003">
        <v>745</v>
      </c>
      <c r="I3003" t="s">
        <v>11484</v>
      </c>
      <c r="J3003">
        <v>20800</v>
      </c>
      <c r="L3003" t="s">
        <v>6529</v>
      </c>
      <c r="M3003">
        <v>10421714</v>
      </c>
      <c r="N3003">
        <v>10506697</v>
      </c>
      <c r="O3003" t="s">
        <v>6799</v>
      </c>
      <c r="P3003" t="s">
        <v>6630</v>
      </c>
      <c r="Q3003">
        <v>700</v>
      </c>
    </row>
    <row r="3004" spans="1:17" x14ac:dyDescent="0.35">
      <c r="A3004">
        <v>9411110792</v>
      </c>
      <c r="B3004" t="s">
        <v>6626</v>
      </c>
      <c r="C3004" t="s">
        <v>6356</v>
      </c>
      <c r="D3004">
        <v>200</v>
      </c>
      <c r="E3004" t="s">
        <v>6357</v>
      </c>
      <c r="F3004">
        <v>209</v>
      </c>
      <c r="G3004" t="s">
        <v>977</v>
      </c>
      <c r="H3004">
        <v>310</v>
      </c>
      <c r="I3004" t="s">
        <v>11485</v>
      </c>
      <c r="J3004">
        <v>13562</v>
      </c>
      <c r="L3004" t="s">
        <v>6529</v>
      </c>
      <c r="M3004">
        <v>10122853</v>
      </c>
      <c r="N3004">
        <v>10007753</v>
      </c>
      <c r="O3004">
        <v>29187</v>
      </c>
      <c r="P3004" t="s">
        <v>6630</v>
      </c>
      <c r="Q3004" t="s">
        <v>6630</v>
      </c>
    </row>
    <row r="3005" spans="1:17" x14ac:dyDescent="0.35">
      <c r="A3005">
        <v>9409109858</v>
      </c>
      <c r="B3005" t="s">
        <v>6626</v>
      </c>
      <c r="C3005" t="s">
        <v>6356</v>
      </c>
      <c r="D3005">
        <v>200</v>
      </c>
      <c r="E3005" t="s">
        <v>6659</v>
      </c>
      <c r="F3005">
        <v>208</v>
      </c>
      <c r="G3005" t="s">
        <v>977</v>
      </c>
      <c r="H3005">
        <v>310</v>
      </c>
      <c r="I3005" t="s">
        <v>11486</v>
      </c>
      <c r="J3005">
        <v>13566</v>
      </c>
      <c r="L3005" t="s">
        <v>6529</v>
      </c>
      <c r="M3005">
        <v>10122853</v>
      </c>
      <c r="N3005">
        <v>11517531</v>
      </c>
      <c r="O3005" t="s">
        <v>6630</v>
      </c>
      <c r="P3005" t="s">
        <v>6630</v>
      </c>
      <c r="Q3005">
        <v>700</v>
      </c>
    </row>
    <row r="3006" spans="1:17" x14ac:dyDescent="0.35">
      <c r="A3006">
        <v>9498105927</v>
      </c>
      <c r="B3006" t="s">
        <v>6626</v>
      </c>
      <c r="C3006" t="s">
        <v>6356</v>
      </c>
      <c r="D3006">
        <v>200</v>
      </c>
      <c r="E3006" t="s">
        <v>6659</v>
      </c>
      <c r="F3006">
        <v>208</v>
      </c>
      <c r="G3006" t="s">
        <v>7424</v>
      </c>
      <c r="H3006">
        <v>325</v>
      </c>
      <c r="I3006" t="s">
        <v>11487</v>
      </c>
      <c r="J3006" t="s">
        <v>6630</v>
      </c>
      <c r="L3006" t="s">
        <v>6529</v>
      </c>
      <c r="M3006">
        <v>10171081</v>
      </c>
      <c r="N3006">
        <v>10114950</v>
      </c>
      <c r="O3006" t="s">
        <v>6630</v>
      </c>
      <c r="P3006" t="s">
        <v>11488</v>
      </c>
      <c r="Q3006" t="s">
        <v>6630</v>
      </c>
    </row>
    <row r="3007" spans="1:17" x14ac:dyDescent="0.35">
      <c r="A3007">
        <v>9496100865</v>
      </c>
      <c r="B3007" t="s">
        <v>6626</v>
      </c>
      <c r="C3007" t="s">
        <v>6356</v>
      </c>
      <c r="D3007">
        <v>200</v>
      </c>
      <c r="E3007" t="s">
        <v>6659</v>
      </c>
      <c r="F3007">
        <v>208</v>
      </c>
      <c r="G3007" t="s">
        <v>7424</v>
      </c>
      <c r="H3007">
        <v>325</v>
      </c>
      <c r="I3007" t="s">
        <v>11489</v>
      </c>
      <c r="J3007" t="s">
        <v>6630</v>
      </c>
      <c r="L3007" t="s">
        <v>6529</v>
      </c>
      <c r="M3007" t="s">
        <v>6630</v>
      </c>
      <c r="N3007">
        <v>10017324</v>
      </c>
      <c r="O3007" t="s">
        <v>6630</v>
      </c>
      <c r="P3007" t="s">
        <v>6830</v>
      </c>
      <c r="Q3007" t="s">
        <v>6630</v>
      </c>
    </row>
    <row r="3008" spans="1:17" x14ac:dyDescent="0.35">
      <c r="A3008">
        <v>9496105005</v>
      </c>
      <c r="B3008" t="s">
        <v>6626</v>
      </c>
      <c r="C3008" t="s">
        <v>6356</v>
      </c>
      <c r="D3008">
        <v>200</v>
      </c>
      <c r="E3008" t="s">
        <v>6659</v>
      </c>
      <c r="F3008">
        <v>208</v>
      </c>
      <c r="G3008" t="s">
        <v>7129</v>
      </c>
      <c r="H3008">
        <v>305</v>
      </c>
      <c r="I3008" t="s">
        <v>11490</v>
      </c>
      <c r="J3008" t="s">
        <v>6630</v>
      </c>
      <c r="L3008" t="s">
        <v>6529</v>
      </c>
      <c r="M3008" t="s">
        <v>6630</v>
      </c>
      <c r="N3008">
        <v>10008204</v>
      </c>
      <c r="O3008" t="s">
        <v>11491</v>
      </c>
      <c r="P3008" t="s">
        <v>6830</v>
      </c>
      <c r="Q3008" t="s">
        <v>6630</v>
      </c>
    </row>
    <row r="3009" spans="1:17" x14ac:dyDescent="0.35">
      <c r="A3009" t="s">
        <v>11492</v>
      </c>
      <c r="B3009" t="s">
        <v>6626</v>
      </c>
      <c r="C3009" t="s">
        <v>6628</v>
      </c>
      <c r="D3009" t="s">
        <v>6628</v>
      </c>
      <c r="E3009" t="s">
        <v>6628</v>
      </c>
      <c r="F3009" t="s">
        <v>6628</v>
      </c>
      <c r="G3009" t="s">
        <v>6628</v>
      </c>
      <c r="H3009" t="s">
        <v>6628</v>
      </c>
      <c r="I3009" t="s">
        <v>11493</v>
      </c>
      <c r="J3009" t="s">
        <v>6630</v>
      </c>
      <c r="L3009" t="s">
        <v>6526</v>
      </c>
      <c r="M3009" t="s">
        <v>6630</v>
      </c>
      <c r="N3009" t="s">
        <v>6630</v>
      </c>
      <c r="O3009" t="s">
        <v>6630</v>
      </c>
      <c r="P3009" t="s">
        <v>6630</v>
      </c>
      <c r="Q3009" t="s">
        <v>6630</v>
      </c>
    </row>
    <row r="3010" spans="1:17" x14ac:dyDescent="0.35">
      <c r="A3010">
        <v>9410110472</v>
      </c>
      <c r="B3010" t="s">
        <v>6626</v>
      </c>
      <c r="C3010" t="s">
        <v>6356</v>
      </c>
      <c r="D3010">
        <v>200</v>
      </c>
      <c r="E3010" t="s">
        <v>6366</v>
      </c>
      <c r="F3010">
        <v>207</v>
      </c>
      <c r="G3010" t="s">
        <v>6657</v>
      </c>
      <c r="H3010">
        <v>420</v>
      </c>
      <c r="I3010" t="s">
        <v>11494</v>
      </c>
      <c r="J3010" t="s">
        <v>6630</v>
      </c>
      <c r="L3010" t="s">
        <v>6529</v>
      </c>
      <c r="M3010">
        <v>10312462</v>
      </c>
      <c r="N3010">
        <v>12348389</v>
      </c>
      <c r="O3010" t="s">
        <v>6799</v>
      </c>
      <c r="P3010" t="s">
        <v>6630</v>
      </c>
      <c r="Q3010">
        <v>100</v>
      </c>
    </row>
    <row r="3011" spans="1:17" x14ac:dyDescent="0.35">
      <c r="A3011">
        <v>3516113633</v>
      </c>
      <c r="B3011" t="s">
        <v>6626</v>
      </c>
      <c r="C3011" t="s">
        <v>6356</v>
      </c>
      <c r="D3011">
        <v>200</v>
      </c>
      <c r="E3011" t="s">
        <v>488</v>
      </c>
      <c r="F3011">
        <v>203</v>
      </c>
      <c r="G3011" t="s">
        <v>488</v>
      </c>
      <c r="H3011">
        <v>500</v>
      </c>
      <c r="I3011" t="s">
        <v>11495</v>
      </c>
      <c r="J3011">
        <v>20302</v>
      </c>
      <c r="L3011" t="s">
        <v>6529</v>
      </c>
      <c r="M3011">
        <v>14033858</v>
      </c>
      <c r="N3011" t="s">
        <v>6630</v>
      </c>
      <c r="O3011" t="s">
        <v>6630</v>
      </c>
      <c r="P3011" s="3">
        <v>3.1463314643147301E+19</v>
      </c>
      <c r="Q3011" t="s">
        <v>6630</v>
      </c>
    </row>
    <row r="3012" spans="1:17" x14ac:dyDescent="0.35">
      <c r="A3012">
        <v>9424116805</v>
      </c>
      <c r="B3012" t="s">
        <v>6334</v>
      </c>
      <c r="C3012" t="s">
        <v>6540</v>
      </c>
      <c r="D3012">
        <v>131</v>
      </c>
      <c r="E3012" t="s">
        <v>2905</v>
      </c>
      <c r="F3012">
        <v>300</v>
      </c>
      <c r="G3012" t="s">
        <v>3774</v>
      </c>
      <c r="H3012">
        <v>100</v>
      </c>
      <c r="I3012" t="s">
        <v>11496</v>
      </c>
      <c r="J3012" t="s">
        <v>6630</v>
      </c>
      <c r="L3012" t="s">
        <v>6529</v>
      </c>
      <c r="M3012">
        <v>14126587</v>
      </c>
      <c r="N3012" t="s">
        <v>6630</v>
      </c>
      <c r="O3012" t="s">
        <v>6630</v>
      </c>
      <c r="P3012" t="s">
        <v>6630</v>
      </c>
      <c r="Q3012" t="s">
        <v>6630</v>
      </c>
    </row>
    <row r="3013" spans="1:17" x14ac:dyDescent="0.35">
      <c r="A3013" t="s">
        <v>11497</v>
      </c>
      <c r="B3013" t="s">
        <v>6626</v>
      </c>
      <c r="C3013" t="s">
        <v>6628</v>
      </c>
      <c r="D3013" t="s">
        <v>6628</v>
      </c>
      <c r="E3013" t="s">
        <v>6628</v>
      </c>
      <c r="F3013" t="s">
        <v>6628</v>
      </c>
      <c r="G3013" t="s">
        <v>6628</v>
      </c>
      <c r="H3013" t="s">
        <v>6628</v>
      </c>
      <c r="I3013" t="s">
        <v>11498</v>
      </c>
      <c r="J3013" t="s">
        <v>6630</v>
      </c>
      <c r="L3013" t="s">
        <v>6526</v>
      </c>
      <c r="M3013" t="s">
        <v>6630</v>
      </c>
      <c r="N3013" t="s">
        <v>6630</v>
      </c>
      <c r="O3013" t="s">
        <v>6630</v>
      </c>
      <c r="P3013" t="s">
        <v>6630</v>
      </c>
      <c r="Q3013" t="s">
        <v>6630</v>
      </c>
    </row>
    <row r="3014" spans="1:17" x14ac:dyDescent="0.35">
      <c r="A3014" t="s">
        <v>11499</v>
      </c>
      <c r="B3014" t="s">
        <v>6626</v>
      </c>
      <c r="C3014" t="s">
        <v>6628</v>
      </c>
      <c r="D3014" t="s">
        <v>6628</v>
      </c>
      <c r="E3014" t="s">
        <v>6628</v>
      </c>
      <c r="F3014" t="s">
        <v>6628</v>
      </c>
      <c r="G3014" t="s">
        <v>6628</v>
      </c>
      <c r="H3014" t="s">
        <v>6628</v>
      </c>
      <c r="I3014" t="s">
        <v>11500</v>
      </c>
      <c r="J3014" t="s">
        <v>6630</v>
      </c>
      <c r="L3014" t="s">
        <v>6526</v>
      </c>
      <c r="M3014" t="s">
        <v>6630</v>
      </c>
      <c r="N3014" t="s">
        <v>6630</v>
      </c>
      <c r="O3014" t="s">
        <v>6630</v>
      </c>
      <c r="P3014" t="s">
        <v>6630</v>
      </c>
      <c r="Q3014" t="s">
        <v>6630</v>
      </c>
    </row>
    <row r="3015" spans="1:17" x14ac:dyDescent="0.35">
      <c r="A3015">
        <v>30105</v>
      </c>
      <c r="B3015" t="s">
        <v>6626</v>
      </c>
      <c r="C3015" t="s">
        <v>6356</v>
      </c>
      <c r="D3015">
        <v>200</v>
      </c>
      <c r="E3015" t="s">
        <v>6366</v>
      </c>
      <c r="F3015">
        <v>207</v>
      </c>
      <c r="G3015" t="s">
        <v>5237</v>
      </c>
      <c r="H3015">
        <v>760</v>
      </c>
      <c r="I3015" t="s">
        <v>11501</v>
      </c>
      <c r="J3015" t="s">
        <v>6630</v>
      </c>
      <c r="L3015" t="s">
        <v>6526</v>
      </c>
      <c r="M3015" t="s">
        <v>6630</v>
      </c>
      <c r="N3015" t="s">
        <v>6630</v>
      </c>
      <c r="O3015" t="s">
        <v>11502</v>
      </c>
      <c r="P3015" t="s">
        <v>6630</v>
      </c>
      <c r="Q3015" t="s">
        <v>6630</v>
      </c>
    </row>
    <row r="3016" spans="1:17" x14ac:dyDescent="0.35">
      <c r="A3016">
        <v>9413111856</v>
      </c>
      <c r="B3016" t="s">
        <v>6626</v>
      </c>
      <c r="C3016" t="s">
        <v>6356</v>
      </c>
      <c r="D3016">
        <v>200</v>
      </c>
      <c r="E3016" t="s">
        <v>6645</v>
      </c>
      <c r="F3016">
        <v>201</v>
      </c>
      <c r="G3016" t="s">
        <v>6635</v>
      </c>
      <c r="H3016">
        <v>405</v>
      </c>
      <c r="I3016" t="s">
        <v>11503</v>
      </c>
      <c r="J3016">
        <v>20106</v>
      </c>
      <c r="L3016" t="s">
        <v>6529</v>
      </c>
      <c r="M3016">
        <v>12789467</v>
      </c>
      <c r="N3016">
        <v>11277611</v>
      </c>
      <c r="O3016" t="s">
        <v>6630</v>
      </c>
      <c r="P3016" t="s">
        <v>6630</v>
      </c>
      <c r="Q3016">
        <v>700</v>
      </c>
    </row>
    <row r="3017" spans="1:17" x14ac:dyDescent="0.35">
      <c r="A3017">
        <v>9409109735</v>
      </c>
      <c r="B3017" t="s">
        <v>6626</v>
      </c>
      <c r="C3017" t="s">
        <v>6356</v>
      </c>
      <c r="D3017">
        <v>200</v>
      </c>
      <c r="E3017" t="s">
        <v>5245</v>
      </c>
      <c r="F3017">
        <v>202</v>
      </c>
      <c r="G3017" t="s">
        <v>5245</v>
      </c>
      <c r="H3017">
        <v>450</v>
      </c>
      <c r="I3017" t="s">
        <v>11504</v>
      </c>
      <c r="J3017">
        <v>20200</v>
      </c>
      <c r="L3017" t="s">
        <v>6529</v>
      </c>
      <c r="M3017">
        <v>10515260</v>
      </c>
      <c r="N3017" t="s">
        <v>6630</v>
      </c>
      <c r="O3017" t="s">
        <v>6630</v>
      </c>
      <c r="P3017" t="s">
        <v>6630</v>
      </c>
      <c r="Q3017">
        <v>100</v>
      </c>
    </row>
    <row r="3018" spans="1:17" x14ac:dyDescent="0.35">
      <c r="A3018">
        <v>9414112504</v>
      </c>
      <c r="B3018" t="s">
        <v>6626</v>
      </c>
      <c r="C3018" t="s">
        <v>6540</v>
      </c>
      <c r="D3018">
        <v>131</v>
      </c>
      <c r="E3018" t="s">
        <v>6672</v>
      </c>
      <c r="F3018">
        <v>703</v>
      </c>
      <c r="G3018" t="s">
        <v>7042</v>
      </c>
      <c r="H3018">
        <v>730</v>
      </c>
      <c r="I3018" t="s">
        <v>11505</v>
      </c>
      <c r="J3018">
        <v>13200</v>
      </c>
      <c r="L3018" t="s">
        <v>6529</v>
      </c>
      <c r="M3018">
        <v>11263105</v>
      </c>
      <c r="N3018" t="s">
        <v>6630</v>
      </c>
      <c r="O3018" t="s">
        <v>6630</v>
      </c>
      <c r="P3018" t="s">
        <v>6713</v>
      </c>
      <c r="Q3018" t="s">
        <v>6630</v>
      </c>
    </row>
    <row r="3019" spans="1:17" x14ac:dyDescent="0.35">
      <c r="A3019">
        <v>9423116314</v>
      </c>
      <c r="B3019" t="s">
        <v>6626</v>
      </c>
      <c r="C3019" t="s">
        <v>6356</v>
      </c>
      <c r="D3019">
        <v>200</v>
      </c>
      <c r="E3019" t="s">
        <v>6645</v>
      </c>
      <c r="F3019">
        <v>201</v>
      </c>
      <c r="G3019" t="s">
        <v>6638</v>
      </c>
      <c r="H3019">
        <v>415</v>
      </c>
      <c r="I3019" t="s">
        <v>11506</v>
      </c>
      <c r="J3019">
        <v>20115</v>
      </c>
      <c r="L3019" t="s">
        <v>6529</v>
      </c>
      <c r="M3019">
        <v>12919436</v>
      </c>
      <c r="N3019">
        <v>14839122</v>
      </c>
      <c r="O3019" t="s">
        <v>6630</v>
      </c>
      <c r="P3019" t="s">
        <v>6630</v>
      </c>
      <c r="Q3019" t="s">
        <v>6630</v>
      </c>
    </row>
    <row r="3020" spans="1:17" x14ac:dyDescent="0.35">
      <c r="A3020">
        <v>9423116446</v>
      </c>
      <c r="B3020" t="s">
        <v>6334</v>
      </c>
      <c r="C3020" t="s">
        <v>6356</v>
      </c>
      <c r="D3020">
        <v>200</v>
      </c>
      <c r="E3020" t="s">
        <v>6645</v>
      </c>
      <c r="F3020">
        <v>201</v>
      </c>
      <c r="G3020" t="s">
        <v>6638</v>
      </c>
      <c r="H3020">
        <v>415</v>
      </c>
      <c r="I3020" t="s">
        <v>11507</v>
      </c>
      <c r="J3020">
        <v>20115</v>
      </c>
      <c r="L3020" t="s">
        <v>6529</v>
      </c>
      <c r="M3020">
        <v>14906663</v>
      </c>
      <c r="N3020">
        <v>16569576</v>
      </c>
      <c r="O3020" t="s">
        <v>6630</v>
      </c>
      <c r="P3020" t="s">
        <v>6630</v>
      </c>
      <c r="Q3020" t="s">
        <v>6630</v>
      </c>
    </row>
    <row r="3021" spans="1:17" x14ac:dyDescent="0.35">
      <c r="A3021">
        <v>9411110915</v>
      </c>
      <c r="B3021" t="s">
        <v>6626</v>
      </c>
      <c r="C3021" t="s">
        <v>6356</v>
      </c>
      <c r="D3021">
        <v>200</v>
      </c>
      <c r="E3021" t="s">
        <v>5245</v>
      </c>
      <c r="F3021">
        <v>202</v>
      </c>
      <c r="G3021" t="s">
        <v>5245</v>
      </c>
      <c r="H3021">
        <v>450</v>
      </c>
      <c r="I3021" t="s">
        <v>11508</v>
      </c>
      <c r="J3021">
        <v>20200</v>
      </c>
      <c r="L3021" t="s">
        <v>6529</v>
      </c>
      <c r="M3021">
        <v>12723978</v>
      </c>
      <c r="N3021" t="s">
        <v>6630</v>
      </c>
      <c r="O3021">
        <v>28723</v>
      </c>
      <c r="P3021" t="s">
        <v>6630</v>
      </c>
      <c r="Q3021" t="s">
        <v>6630</v>
      </c>
    </row>
    <row r="3022" spans="1:17" x14ac:dyDescent="0.35">
      <c r="A3022">
        <v>9411110602</v>
      </c>
      <c r="B3022" t="s">
        <v>6626</v>
      </c>
      <c r="C3022" t="s">
        <v>6356</v>
      </c>
      <c r="D3022">
        <v>200</v>
      </c>
      <c r="E3022" t="s">
        <v>5245</v>
      </c>
      <c r="F3022">
        <v>202</v>
      </c>
      <c r="G3022" t="s">
        <v>5245</v>
      </c>
      <c r="H3022">
        <v>450</v>
      </c>
      <c r="I3022" t="s">
        <v>11509</v>
      </c>
      <c r="J3022">
        <v>20200</v>
      </c>
      <c r="L3022" t="s">
        <v>6529</v>
      </c>
      <c r="M3022">
        <v>10644619</v>
      </c>
      <c r="N3022" t="s">
        <v>6630</v>
      </c>
      <c r="O3022" t="s">
        <v>6630</v>
      </c>
      <c r="P3022" t="s">
        <v>6630</v>
      </c>
      <c r="Q3022">
        <v>100</v>
      </c>
    </row>
    <row r="3023" spans="1:17" x14ac:dyDescent="0.35">
      <c r="A3023">
        <v>8704108198</v>
      </c>
      <c r="B3023" t="s">
        <v>6626</v>
      </c>
      <c r="C3023" t="s">
        <v>7114</v>
      </c>
      <c r="D3023">
        <v>115</v>
      </c>
      <c r="E3023" t="s">
        <v>7114</v>
      </c>
      <c r="F3023">
        <v>115</v>
      </c>
      <c r="G3023" t="s">
        <v>4019</v>
      </c>
      <c r="H3023">
        <v>20</v>
      </c>
      <c r="I3023" t="s">
        <v>11510</v>
      </c>
      <c r="J3023">
        <v>11510</v>
      </c>
      <c r="L3023" t="s">
        <v>6529</v>
      </c>
      <c r="M3023">
        <v>10161158</v>
      </c>
      <c r="N3023">
        <v>10508158</v>
      </c>
      <c r="O3023" t="s">
        <v>6630</v>
      </c>
      <c r="P3023" t="s">
        <v>11511</v>
      </c>
      <c r="Q3023" t="s">
        <v>6630</v>
      </c>
    </row>
    <row r="3024" spans="1:17" x14ac:dyDescent="0.35">
      <c r="A3024">
        <v>9416113322</v>
      </c>
      <c r="B3024" t="s">
        <v>6626</v>
      </c>
      <c r="C3024" t="s">
        <v>6356</v>
      </c>
      <c r="D3024">
        <v>200</v>
      </c>
      <c r="E3024" t="s">
        <v>6645</v>
      </c>
      <c r="F3024">
        <v>201</v>
      </c>
      <c r="G3024" t="s">
        <v>8631</v>
      </c>
      <c r="H3024">
        <v>400</v>
      </c>
      <c r="I3024" t="s">
        <v>11512</v>
      </c>
      <c r="J3024">
        <v>20130</v>
      </c>
      <c r="L3024" t="s">
        <v>6529</v>
      </c>
      <c r="M3024">
        <v>13239723</v>
      </c>
      <c r="N3024" t="s">
        <v>6630</v>
      </c>
      <c r="O3024" t="s">
        <v>6630</v>
      </c>
      <c r="P3024" t="s">
        <v>6630</v>
      </c>
      <c r="Q3024">
        <v>100</v>
      </c>
    </row>
    <row r="3025" spans="1:17" x14ac:dyDescent="0.35">
      <c r="A3025">
        <v>9499106047</v>
      </c>
      <c r="B3025" t="s">
        <v>6626</v>
      </c>
      <c r="C3025" t="s">
        <v>6356</v>
      </c>
      <c r="D3025">
        <v>200</v>
      </c>
      <c r="E3025" t="s">
        <v>6659</v>
      </c>
      <c r="F3025">
        <v>208</v>
      </c>
      <c r="G3025" t="s">
        <v>7129</v>
      </c>
      <c r="H3025">
        <v>305</v>
      </c>
      <c r="I3025" t="s">
        <v>11513</v>
      </c>
      <c r="J3025">
        <v>13563</v>
      </c>
      <c r="L3025" t="s">
        <v>6529</v>
      </c>
      <c r="M3025" t="s">
        <v>6630</v>
      </c>
      <c r="N3025">
        <v>10137932</v>
      </c>
      <c r="O3025" t="s">
        <v>6630</v>
      </c>
      <c r="P3025" t="s">
        <v>11514</v>
      </c>
      <c r="Q3025" t="s">
        <v>6630</v>
      </c>
    </row>
    <row r="3026" spans="1:17" x14ac:dyDescent="0.35">
      <c r="A3026">
        <v>9411110901</v>
      </c>
      <c r="B3026" t="s">
        <v>6626</v>
      </c>
      <c r="C3026" t="s">
        <v>6356</v>
      </c>
      <c r="D3026">
        <v>200</v>
      </c>
      <c r="E3026" t="s">
        <v>6645</v>
      </c>
      <c r="F3026">
        <v>201</v>
      </c>
      <c r="G3026" t="s">
        <v>6638</v>
      </c>
      <c r="H3026">
        <v>415</v>
      </c>
      <c r="I3026" t="s">
        <v>11515</v>
      </c>
      <c r="J3026">
        <v>20115</v>
      </c>
      <c r="L3026" t="s">
        <v>6529</v>
      </c>
      <c r="M3026">
        <v>10484133</v>
      </c>
      <c r="N3026">
        <v>11560901</v>
      </c>
      <c r="O3026">
        <v>29011</v>
      </c>
      <c r="P3026" t="s">
        <v>6630</v>
      </c>
      <c r="Q3026" t="s">
        <v>6630</v>
      </c>
    </row>
    <row r="3027" spans="1:17" x14ac:dyDescent="0.35">
      <c r="A3027">
        <v>9416113347</v>
      </c>
      <c r="B3027" t="s">
        <v>6626</v>
      </c>
      <c r="C3027" t="s">
        <v>6356</v>
      </c>
      <c r="D3027">
        <v>200</v>
      </c>
      <c r="E3027" t="s">
        <v>6357</v>
      </c>
      <c r="F3027">
        <v>209</v>
      </c>
      <c r="G3027" t="s">
        <v>1998</v>
      </c>
      <c r="H3027">
        <v>335</v>
      </c>
      <c r="I3027" t="s">
        <v>11516</v>
      </c>
      <c r="J3027">
        <v>13800</v>
      </c>
      <c r="L3027" t="s">
        <v>6529</v>
      </c>
      <c r="M3027">
        <v>10094581</v>
      </c>
      <c r="N3027">
        <v>10135697</v>
      </c>
      <c r="O3027" t="s">
        <v>6630</v>
      </c>
      <c r="P3027" t="s">
        <v>6630</v>
      </c>
      <c r="Q3027">
        <v>700</v>
      </c>
    </row>
    <row r="3028" spans="1:17" x14ac:dyDescent="0.35">
      <c r="A3028">
        <v>32001</v>
      </c>
      <c r="B3028" t="s">
        <v>6334</v>
      </c>
      <c r="C3028" t="s">
        <v>6356</v>
      </c>
      <c r="D3028">
        <v>200</v>
      </c>
      <c r="E3028" t="s">
        <v>6366</v>
      </c>
      <c r="F3028">
        <v>207</v>
      </c>
      <c r="G3028" t="s">
        <v>1850</v>
      </c>
      <c r="H3028">
        <v>703</v>
      </c>
      <c r="I3028" t="s">
        <v>11517</v>
      </c>
      <c r="J3028">
        <v>20700</v>
      </c>
      <c r="L3028" t="s">
        <v>6526</v>
      </c>
      <c r="M3028">
        <v>10015801</v>
      </c>
      <c r="N3028">
        <v>14278839</v>
      </c>
      <c r="O3028" t="s">
        <v>11518</v>
      </c>
      <c r="P3028" t="s">
        <v>11519</v>
      </c>
      <c r="Q3028" t="s">
        <v>6630</v>
      </c>
    </row>
    <row r="3029" spans="1:17" x14ac:dyDescent="0.35">
      <c r="A3029">
        <v>9412111129</v>
      </c>
      <c r="B3029" t="s">
        <v>6626</v>
      </c>
      <c r="C3029" t="s">
        <v>6356</v>
      </c>
      <c r="D3029">
        <v>200</v>
      </c>
      <c r="E3029" t="s">
        <v>6645</v>
      </c>
      <c r="F3029">
        <v>201</v>
      </c>
      <c r="G3029" t="s">
        <v>6638</v>
      </c>
      <c r="H3029">
        <v>415</v>
      </c>
      <c r="I3029" t="s">
        <v>11520</v>
      </c>
      <c r="J3029">
        <v>20115</v>
      </c>
      <c r="L3029" t="s">
        <v>6529</v>
      </c>
      <c r="M3029">
        <v>13161292</v>
      </c>
      <c r="N3029">
        <v>12946784</v>
      </c>
      <c r="O3029">
        <v>29512</v>
      </c>
      <c r="P3029" t="s">
        <v>6630</v>
      </c>
      <c r="Q3029" t="s">
        <v>6630</v>
      </c>
    </row>
    <row r="3030" spans="1:17" x14ac:dyDescent="0.35">
      <c r="A3030">
        <v>9424116584</v>
      </c>
      <c r="B3030" t="s">
        <v>6334</v>
      </c>
      <c r="C3030" t="s">
        <v>6356</v>
      </c>
      <c r="D3030">
        <v>200</v>
      </c>
      <c r="E3030" t="s">
        <v>6357</v>
      </c>
      <c r="F3030">
        <v>209</v>
      </c>
      <c r="G3030" t="s">
        <v>977</v>
      </c>
      <c r="H3030">
        <v>310</v>
      </c>
      <c r="I3030" t="s">
        <v>11521</v>
      </c>
      <c r="J3030">
        <v>13566</v>
      </c>
      <c r="L3030" t="s">
        <v>6529</v>
      </c>
      <c r="M3030">
        <v>14771009</v>
      </c>
      <c r="N3030">
        <v>10337504</v>
      </c>
      <c r="O3030" t="s">
        <v>6630</v>
      </c>
      <c r="P3030" t="s">
        <v>6630</v>
      </c>
      <c r="Q3030">
        <v>700</v>
      </c>
    </row>
    <row r="3031" spans="1:17" x14ac:dyDescent="0.35">
      <c r="A3031">
        <v>3593100255</v>
      </c>
      <c r="B3031" t="s">
        <v>6626</v>
      </c>
      <c r="C3031" t="s">
        <v>6356</v>
      </c>
      <c r="D3031">
        <v>200</v>
      </c>
      <c r="E3031" t="s">
        <v>488</v>
      </c>
      <c r="F3031">
        <v>203</v>
      </c>
      <c r="G3031" t="s">
        <v>5245</v>
      </c>
      <c r="H3031">
        <v>450</v>
      </c>
      <c r="I3031" t="s">
        <v>11522</v>
      </c>
      <c r="J3031" t="s">
        <v>6630</v>
      </c>
      <c r="L3031" t="s">
        <v>6529</v>
      </c>
      <c r="M3031" t="s">
        <v>6630</v>
      </c>
      <c r="N3031" t="s">
        <v>6630</v>
      </c>
      <c r="O3031" t="s">
        <v>6630</v>
      </c>
      <c r="P3031" t="s">
        <v>11523</v>
      </c>
      <c r="Q3031" t="s">
        <v>6630</v>
      </c>
    </row>
    <row r="3032" spans="1:17" x14ac:dyDescent="0.35">
      <c r="A3032">
        <v>9497105245</v>
      </c>
      <c r="B3032" t="s">
        <v>6626</v>
      </c>
      <c r="C3032" t="s">
        <v>6356</v>
      </c>
      <c r="D3032">
        <v>200</v>
      </c>
      <c r="E3032" t="s">
        <v>6659</v>
      </c>
      <c r="F3032">
        <v>208</v>
      </c>
      <c r="G3032" t="s">
        <v>7129</v>
      </c>
      <c r="H3032">
        <v>305</v>
      </c>
      <c r="I3032" t="s">
        <v>11524</v>
      </c>
      <c r="J3032" t="s">
        <v>6630</v>
      </c>
      <c r="L3032" t="s">
        <v>6529</v>
      </c>
      <c r="M3032" t="s">
        <v>6630</v>
      </c>
      <c r="N3032">
        <v>10008204</v>
      </c>
      <c r="O3032" t="s">
        <v>6630</v>
      </c>
      <c r="P3032" t="s">
        <v>11525</v>
      </c>
      <c r="Q3032" t="s">
        <v>6630</v>
      </c>
    </row>
    <row r="3033" spans="1:17" x14ac:dyDescent="0.35">
      <c r="A3033">
        <v>9498105802</v>
      </c>
      <c r="B3033" t="s">
        <v>6626</v>
      </c>
      <c r="C3033" t="s">
        <v>6356</v>
      </c>
      <c r="D3033">
        <v>200</v>
      </c>
      <c r="E3033" t="s">
        <v>6659</v>
      </c>
      <c r="F3033">
        <v>208</v>
      </c>
      <c r="G3033" t="s">
        <v>7424</v>
      </c>
      <c r="H3033">
        <v>325</v>
      </c>
      <c r="I3033" t="s">
        <v>11526</v>
      </c>
      <c r="J3033" t="s">
        <v>6630</v>
      </c>
      <c r="L3033" t="s">
        <v>6529</v>
      </c>
      <c r="M3033">
        <v>10114950</v>
      </c>
      <c r="N3033">
        <v>10171081</v>
      </c>
      <c r="O3033" t="s">
        <v>11527</v>
      </c>
      <c r="P3033" t="s">
        <v>11528</v>
      </c>
      <c r="Q3033" t="s">
        <v>6630</v>
      </c>
    </row>
    <row r="3034" spans="1:17" x14ac:dyDescent="0.35">
      <c r="A3034" t="s">
        <v>11529</v>
      </c>
      <c r="B3034" t="s">
        <v>6626</v>
      </c>
      <c r="C3034" t="s">
        <v>6628</v>
      </c>
      <c r="D3034" t="s">
        <v>6628</v>
      </c>
      <c r="E3034" t="s">
        <v>6628</v>
      </c>
      <c r="F3034" t="s">
        <v>6628</v>
      </c>
      <c r="G3034" t="s">
        <v>6628</v>
      </c>
      <c r="H3034" t="s">
        <v>6628</v>
      </c>
      <c r="I3034" t="s">
        <v>11530</v>
      </c>
      <c r="J3034" t="s">
        <v>6630</v>
      </c>
      <c r="L3034" t="s">
        <v>6526</v>
      </c>
      <c r="M3034" t="s">
        <v>6630</v>
      </c>
      <c r="N3034" t="s">
        <v>6630</v>
      </c>
      <c r="O3034" t="s">
        <v>6630</v>
      </c>
      <c r="P3034" t="s">
        <v>6630</v>
      </c>
      <c r="Q3034" t="s">
        <v>6630</v>
      </c>
    </row>
    <row r="3035" spans="1:17" x14ac:dyDescent="0.35">
      <c r="A3035">
        <v>9401107106</v>
      </c>
      <c r="B3035" t="s">
        <v>6626</v>
      </c>
      <c r="C3035" t="s">
        <v>6356</v>
      </c>
      <c r="D3035">
        <v>200</v>
      </c>
      <c r="E3035" t="s">
        <v>6659</v>
      </c>
      <c r="F3035">
        <v>208</v>
      </c>
      <c r="G3035" t="s">
        <v>3838</v>
      </c>
      <c r="H3035">
        <v>313</v>
      </c>
      <c r="I3035" t="s">
        <v>11531</v>
      </c>
      <c r="J3035">
        <v>13562</v>
      </c>
      <c r="L3035" t="s">
        <v>6529</v>
      </c>
      <c r="M3035">
        <v>10517943</v>
      </c>
      <c r="N3035">
        <v>10008204</v>
      </c>
      <c r="O3035" t="s">
        <v>11532</v>
      </c>
      <c r="P3035" t="s">
        <v>11533</v>
      </c>
      <c r="Q3035" t="s">
        <v>6630</v>
      </c>
    </row>
    <row r="3036" spans="1:17" x14ac:dyDescent="0.35">
      <c r="A3036">
        <v>9614112039</v>
      </c>
      <c r="B3036" t="s">
        <v>6626</v>
      </c>
      <c r="C3036" t="s">
        <v>6356</v>
      </c>
      <c r="D3036">
        <v>200</v>
      </c>
      <c r="E3036" t="s">
        <v>6357</v>
      </c>
      <c r="F3036">
        <v>209</v>
      </c>
      <c r="G3036" t="s">
        <v>1998</v>
      </c>
      <c r="H3036">
        <v>335</v>
      </c>
      <c r="I3036" t="s">
        <v>11534</v>
      </c>
      <c r="J3036">
        <v>13840</v>
      </c>
      <c r="L3036" t="s">
        <v>6529</v>
      </c>
      <c r="M3036">
        <v>10135697</v>
      </c>
      <c r="N3036">
        <v>10652862</v>
      </c>
      <c r="O3036" t="s">
        <v>6630</v>
      </c>
      <c r="P3036" t="s">
        <v>6630</v>
      </c>
      <c r="Q3036">
        <v>900</v>
      </c>
    </row>
    <row r="3037" spans="1:17" x14ac:dyDescent="0.35">
      <c r="A3037">
        <v>3919115153</v>
      </c>
      <c r="B3037" t="s">
        <v>6626</v>
      </c>
      <c r="C3037" t="s">
        <v>6356</v>
      </c>
      <c r="D3037">
        <v>200</v>
      </c>
      <c r="E3037" t="s">
        <v>5245</v>
      </c>
      <c r="F3037">
        <v>202</v>
      </c>
      <c r="G3037" t="s">
        <v>5245</v>
      </c>
      <c r="H3037">
        <v>450</v>
      </c>
      <c r="I3037" t="s">
        <v>11535</v>
      </c>
      <c r="J3037">
        <v>20200</v>
      </c>
      <c r="L3037" t="s">
        <v>6529</v>
      </c>
      <c r="M3037">
        <v>11906852</v>
      </c>
      <c r="N3037">
        <v>11328407</v>
      </c>
      <c r="O3037" t="s">
        <v>6630</v>
      </c>
      <c r="P3037" t="s">
        <v>6630</v>
      </c>
      <c r="Q3037">
        <v>610</v>
      </c>
    </row>
    <row r="3038" spans="1:17" x14ac:dyDescent="0.35">
      <c r="A3038" t="s">
        <v>11536</v>
      </c>
      <c r="B3038" t="s">
        <v>6626</v>
      </c>
      <c r="C3038" t="s">
        <v>6628</v>
      </c>
      <c r="D3038" t="s">
        <v>6628</v>
      </c>
      <c r="E3038" t="s">
        <v>6628</v>
      </c>
      <c r="F3038" t="s">
        <v>6628</v>
      </c>
      <c r="G3038" t="s">
        <v>6628</v>
      </c>
      <c r="H3038" t="s">
        <v>6628</v>
      </c>
      <c r="I3038" t="s">
        <v>11537</v>
      </c>
      <c r="J3038" t="s">
        <v>6630</v>
      </c>
      <c r="L3038" t="s">
        <v>6526</v>
      </c>
      <c r="M3038" t="s">
        <v>6630</v>
      </c>
      <c r="N3038" t="s">
        <v>6630</v>
      </c>
      <c r="O3038" t="s">
        <v>6630</v>
      </c>
      <c r="P3038" t="s">
        <v>6630</v>
      </c>
      <c r="Q3038" t="s">
        <v>6630</v>
      </c>
    </row>
    <row r="3039" spans="1:17" x14ac:dyDescent="0.35">
      <c r="A3039">
        <v>6395100655</v>
      </c>
      <c r="B3039" t="s">
        <v>6626</v>
      </c>
      <c r="C3039" t="s">
        <v>6356</v>
      </c>
      <c r="D3039">
        <v>200</v>
      </c>
      <c r="E3039" t="s">
        <v>6999</v>
      </c>
      <c r="F3039">
        <v>205</v>
      </c>
      <c r="G3039" t="s">
        <v>7000</v>
      </c>
      <c r="H3039">
        <v>600</v>
      </c>
      <c r="I3039" t="s">
        <v>11538</v>
      </c>
      <c r="J3039" t="s">
        <v>6630</v>
      </c>
      <c r="L3039" t="s">
        <v>6529</v>
      </c>
      <c r="M3039" t="s">
        <v>6630</v>
      </c>
      <c r="N3039" t="s">
        <v>6630</v>
      </c>
      <c r="O3039" t="s">
        <v>6630</v>
      </c>
      <c r="P3039" t="s">
        <v>11539</v>
      </c>
      <c r="Q3039" t="s">
        <v>6630</v>
      </c>
    </row>
    <row r="3040" spans="1:17" x14ac:dyDescent="0.35">
      <c r="A3040">
        <v>9413111467</v>
      </c>
      <c r="B3040" t="s">
        <v>6626</v>
      </c>
      <c r="C3040" t="s">
        <v>6356</v>
      </c>
      <c r="D3040">
        <v>200</v>
      </c>
      <c r="E3040" t="s">
        <v>6645</v>
      </c>
      <c r="F3040">
        <v>201</v>
      </c>
      <c r="G3040" t="s">
        <v>8631</v>
      </c>
      <c r="H3040">
        <v>400</v>
      </c>
      <c r="I3040" t="s">
        <v>11540</v>
      </c>
      <c r="J3040" t="s">
        <v>6630</v>
      </c>
      <c r="L3040" t="s">
        <v>6529</v>
      </c>
      <c r="M3040">
        <v>13239723</v>
      </c>
      <c r="N3040" t="s">
        <v>6630</v>
      </c>
      <c r="O3040" t="s">
        <v>6630</v>
      </c>
      <c r="P3040" t="s">
        <v>6630</v>
      </c>
      <c r="Q3040">
        <v>100</v>
      </c>
    </row>
    <row r="3041" spans="1:17" x14ac:dyDescent="0.35">
      <c r="A3041">
        <v>9411110576</v>
      </c>
      <c r="B3041" t="s">
        <v>6626</v>
      </c>
      <c r="C3041" t="s">
        <v>6356</v>
      </c>
      <c r="D3041">
        <v>200</v>
      </c>
      <c r="E3041" t="s">
        <v>6357</v>
      </c>
      <c r="F3041">
        <v>209</v>
      </c>
      <c r="G3041" t="s">
        <v>977</v>
      </c>
      <c r="H3041">
        <v>310</v>
      </c>
      <c r="I3041" t="s">
        <v>11541</v>
      </c>
      <c r="J3041">
        <v>13562</v>
      </c>
      <c r="L3041" t="s">
        <v>6529</v>
      </c>
      <c r="M3041">
        <v>10122853</v>
      </c>
      <c r="N3041" t="s">
        <v>6630</v>
      </c>
      <c r="O3041" t="s">
        <v>6630</v>
      </c>
      <c r="P3041" t="s">
        <v>6630</v>
      </c>
      <c r="Q3041">
        <v>100</v>
      </c>
    </row>
    <row r="3042" spans="1:17" x14ac:dyDescent="0.35">
      <c r="A3042" t="s">
        <v>11542</v>
      </c>
      <c r="B3042" t="s">
        <v>6626</v>
      </c>
      <c r="C3042" t="s">
        <v>6628</v>
      </c>
      <c r="D3042" t="s">
        <v>6628</v>
      </c>
      <c r="E3042" t="s">
        <v>6628</v>
      </c>
      <c r="F3042" t="s">
        <v>6628</v>
      </c>
      <c r="G3042" t="s">
        <v>6628</v>
      </c>
      <c r="H3042" t="s">
        <v>6628</v>
      </c>
      <c r="I3042" t="s">
        <v>11543</v>
      </c>
      <c r="J3042" t="s">
        <v>6630</v>
      </c>
      <c r="L3042" t="s">
        <v>6526</v>
      </c>
      <c r="M3042" t="s">
        <v>6630</v>
      </c>
      <c r="N3042" t="s">
        <v>6630</v>
      </c>
      <c r="O3042" t="s">
        <v>6630</v>
      </c>
      <c r="P3042" t="s">
        <v>6630</v>
      </c>
      <c r="Q3042" t="s">
        <v>6630</v>
      </c>
    </row>
    <row r="3043" spans="1:17" x14ac:dyDescent="0.35">
      <c r="A3043">
        <v>9415112804</v>
      </c>
      <c r="B3043" t="s">
        <v>6626</v>
      </c>
      <c r="C3043" t="s">
        <v>8365</v>
      </c>
      <c r="D3043">
        <v>105</v>
      </c>
      <c r="E3043" t="s">
        <v>8513</v>
      </c>
      <c r="F3043">
        <v>100</v>
      </c>
      <c r="G3043" t="s">
        <v>8367</v>
      </c>
      <c r="H3043">
        <v>5</v>
      </c>
      <c r="I3043" t="s">
        <v>11544</v>
      </c>
      <c r="J3043" t="s">
        <v>6630</v>
      </c>
      <c r="L3043" t="s">
        <v>6529</v>
      </c>
      <c r="M3043">
        <v>10406813</v>
      </c>
      <c r="N3043" t="s">
        <v>6630</v>
      </c>
      <c r="O3043" t="s">
        <v>6630</v>
      </c>
      <c r="P3043" t="s">
        <v>6630</v>
      </c>
      <c r="Q3043">
        <v>700</v>
      </c>
    </row>
    <row r="3044" spans="1:17" x14ac:dyDescent="0.35">
      <c r="A3044">
        <v>3510110160</v>
      </c>
      <c r="B3044" t="s">
        <v>6626</v>
      </c>
      <c r="C3044" t="s">
        <v>6356</v>
      </c>
      <c r="D3044">
        <v>200</v>
      </c>
      <c r="E3044" t="s">
        <v>5245</v>
      </c>
      <c r="F3044">
        <v>202</v>
      </c>
      <c r="G3044" t="s">
        <v>5245</v>
      </c>
      <c r="H3044">
        <v>450</v>
      </c>
      <c r="I3044" t="s">
        <v>11545</v>
      </c>
      <c r="J3044">
        <v>20200</v>
      </c>
      <c r="L3044" t="s">
        <v>6529</v>
      </c>
      <c r="M3044">
        <v>13110938</v>
      </c>
      <c r="N3044" t="s">
        <v>6630</v>
      </c>
      <c r="O3044" t="s">
        <v>11546</v>
      </c>
      <c r="P3044" t="s">
        <v>6630</v>
      </c>
      <c r="Q3044" t="s">
        <v>6630</v>
      </c>
    </row>
    <row r="3045" spans="1:17" x14ac:dyDescent="0.35">
      <c r="A3045">
        <v>9417114017</v>
      </c>
      <c r="B3045" t="s">
        <v>6334</v>
      </c>
      <c r="C3045" t="s">
        <v>6540</v>
      </c>
      <c r="D3045">
        <v>131</v>
      </c>
      <c r="E3045" t="s">
        <v>6672</v>
      </c>
      <c r="F3045">
        <v>703</v>
      </c>
      <c r="G3045" t="s">
        <v>3068</v>
      </c>
      <c r="H3045">
        <v>830</v>
      </c>
      <c r="I3045" t="s">
        <v>11547</v>
      </c>
      <c r="J3045">
        <v>13260</v>
      </c>
      <c r="L3045" t="s">
        <v>6529</v>
      </c>
      <c r="M3045">
        <v>10552327</v>
      </c>
      <c r="N3045">
        <v>10225705</v>
      </c>
      <c r="O3045" t="s">
        <v>6630</v>
      </c>
      <c r="P3045" t="s">
        <v>6630</v>
      </c>
      <c r="Q3045" t="s">
        <v>6630</v>
      </c>
    </row>
    <row r="3046" spans="1:17" x14ac:dyDescent="0.35">
      <c r="A3046">
        <v>8793100395</v>
      </c>
      <c r="B3046" t="s">
        <v>6626</v>
      </c>
      <c r="C3046" t="s">
        <v>6356</v>
      </c>
      <c r="D3046">
        <v>200</v>
      </c>
      <c r="E3046" t="s">
        <v>6357</v>
      </c>
      <c r="F3046">
        <v>209</v>
      </c>
      <c r="G3046" t="s">
        <v>6628</v>
      </c>
      <c r="H3046" t="s">
        <v>6628</v>
      </c>
      <c r="I3046" t="s">
        <v>11548</v>
      </c>
      <c r="J3046" t="s">
        <v>6630</v>
      </c>
      <c r="L3046" t="s">
        <v>6529</v>
      </c>
      <c r="M3046" t="s">
        <v>6630</v>
      </c>
      <c r="N3046">
        <v>10003969</v>
      </c>
      <c r="O3046" t="s">
        <v>6630</v>
      </c>
      <c r="P3046" t="s">
        <v>6799</v>
      </c>
      <c r="Q3046" t="s">
        <v>6630</v>
      </c>
    </row>
    <row r="3047" spans="1:17" x14ac:dyDescent="0.35">
      <c r="A3047" t="s">
        <v>11549</v>
      </c>
      <c r="B3047" t="s">
        <v>6626</v>
      </c>
      <c r="C3047" t="s">
        <v>6628</v>
      </c>
      <c r="D3047" t="s">
        <v>6628</v>
      </c>
      <c r="E3047" t="s">
        <v>6628</v>
      </c>
      <c r="F3047" t="s">
        <v>6628</v>
      </c>
      <c r="G3047" t="s">
        <v>6628</v>
      </c>
      <c r="H3047" t="s">
        <v>6628</v>
      </c>
      <c r="I3047" t="s">
        <v>11550</v>
      </c>
      <c r="J3047" t="s">
        <v>6630</v>
      </c>
      <c r="L3047" t="s">
        <v>6529</v>
      </c>
      <c r="M3047" t="s">
        <v>6630</v>
      </c>
      <c r="N3047" t="s">
        <v>6630</v>
      </c>
      <c r="O3047" t="s">
        <v>6630</v>
      </c>
      <c r="P3047" t="s">
        <v>6630</v>
      </c>
      <c r="Q3047" t="s">
        <v>6630</v>
      </c>
    </row>
    <row r="3048" spans="1:17" x14ac:dyDescent="0.35">
      <c r="A3048">
        <v>9413111999</v>
      </c>
      <c r="B3048" t="s">
        <v>6626</v>
      </c>
      <c r="C3048" t="s">
        <v>6540</v>
      </c>
      <c r="D3048">
        <v>131</v>
      </c>
      <c r="E3048" t="s">
        <v>7477</v>
      </c>
      <c r="F3048">
        <v>702</v>
      </c>
      <c r="G3048" t="s">
        <v>3068</v>
      </c>
      <c r="H3048">
        <v>830</v>
      </c>
      <c r="I3048" t="s">
        <v>11551</v>
      </c>
      <c r="J3048">
        <v>13200</v>
      </c>
      <c r="L3048" t="s">
        <v>6529</v>
      </c>
      <c r="M3048">
        <v>14549150</v>
      </c>
      <c r="N3048">
        <v>15218977</v>
      </c>
      <c r="O3048" t="s">
        <v>9869</v>
      </c>
      <c r="P3048" t="s">
        <v>6630</v>
      </c>
      <c r="Q3048" t="s">
        <v>6630</v>
      </c>
    </row>
    <row r="3049" spans="1:17" x14ac:dyDescent="0.35">
      <c r="A3049" t="s">
        <v>11552</v>
      </c>
      <c r="B3049" t="s">
        <v>6626</v>
      </c>
      <c r="C3049" t="s">
        <v>6628</v>
      </c>
      <c r="D3049" t="s">
        <v>6628</v>
      </c>
      <c r="E3049" t="s">
        <v>6628</v>
      </c>
      <c r="F3049" t="s">
        <v>6628</v>
      </c>
      <c r="G3049" t="s">
        <v>6628</v>
      </c>
      <c r="H3049" t="s">
        <v>6628</v>
      </c>
      <c r="I3049" t="s">
        <v>10165</v>
      </c>
      <c r="J3049" t="s">
        <v>6630</v>
      </c>
      <c r="L3049" t="s">
        <v>6526</v>
      </c>
      <c r="M3049" t="s">
        <v>6630</v>
      </c>
      <c r="N3049" t="s">
        <v>6630</v>
      </c>
      <c r="O3049" t="s">
        <v>6630</v>
      </c>
      <c r="P3049" t="s">
        <v>6630</v>
      </c>
      <c r="Q3049" t="s">
        <v>6630</v>
      </c>
    </row>
    <row r="3050" spans="1:17" x14ac:dyDescent="0.35">
      <c r="A3050" t="s">
        <v>11553</v>
      </c>
      <c r="B3050" t="s">
        <v>6626</v>
      </c>
      <c r="C3050" t="s">
        <v>6628</v>
      </c>
      <c r="D3050" t="s">
        <v>6628</v>
      </c>
      <c r="E3050" t="s">
        <v>6628</v>
      </c>
      <c r="F3050" t="s">
        <v>6628</v>
      </c>
      <c r="G3050" t="s">
        <v>6628</v>
      </c>
      <c r="H3050" t="s">
        <v>6628</v>
      </c>
      <c r="I3050" t="s">
        <v>11554</v>
      </c>
      <c r="J3050" t="s">
        <v>6630</v>
      </c>
      <c r="L3050" t="s">
        <v>6529</v>
      </c>
      <c r="M3050" t="s">
        <v>6630</v>
      </c>
      <c r="N3050" t="s">
        <v>6630</v>
      </c>
      <c r="O3050" t="s">
        <v>6630</v>
      </c>
      <c r="P3050" t="s">
        <v>6630</v>
      </c>
      <c r="Q3050" t="s">
        <v>6630</v>
      </c>
    </row>
    <row r="3051" spans="1:17" x14ac:dyDescent="0.35">
      <c r="A3051" t="s">
        <v>11555</v>
      </c>
      <c r="B3051" t="s">
        <v>6626</v>
      </c>
      <c r="C3051" t="s">
        <v>6628</v>
      </c>
      <c r="D3051" t="s">
        <v>6628</v>
      </c>
      <c r="E3051" t="s">
        <v>6628</v>
      </c>
      <c r="F3051" t="s">
        <v>6628</v>
      </c>
      <c r="G3051" t="s">
        <v>6628</v>
      </c>
      <c r="H3051" t="s">
        <v>6628</v>
      </c>
      <c r="I3051" t="s">
        <v>11556</v>
      </c>
      <c r="J3051" t="s">
        <v>6630</v>
      </c>
      <c r="L3051" t="s">
        <v>6526</v>
      </c>
      <c r="M3051" t="s">
        <v>6630</v>
      </c>
      <c r="N3051" t="s">
        <v>6630</v>
      </c>
      <c r="O3051" t="s">
        <v>6630</v>
      </c>
      <c r="P3051" t="s">
        <v>6630</v>
      </c>
      <c r="Q3051" t="s">
        <v>6630</v>
      </c>
    </row>
    <row r="3052" spans="1:17" x14ac:dyDescent="0.35">
      <c r="A3052">
        <v>9415113196</v>
      </c>
      <c r="B3052" t="s">
        <v>6626</v>
      </c>
      <c r="C3052" t="s">
        <v>6540</v>
      </c>
      <c r="D3052">
        <v>131</v>
      </c>
      <c r="E3052" t="s">
        <v>6672</v>
      </c>
      <c r="F3052">
        <v>703</v>
      </c>
      <c r="G3052" t="s">
        <v>3068</v>
      </c>
      <c r="H3052">
        <v>830</v>
      </c>
      <c r="I3052" t="s">
        <v>11557</v>
      </c>
      <c r="J3052">
        <v>9412111086</v>
      </c>
      <c r="L3052" t="s">
        <v>6529</v>
      </c>
      <c r="M3052">
        <v>10368722</v>
      </c>
      <c r="N3052" t="s">
        <v>6630</v>
      </c>
      <c r="O3052" t="s">
        <v>6630</v>
      </c>
      <c r="P3052" t="s">
        <v>6630</v>
      </c>
      <c r="Q3052" t="s">
        <v>6630</v>
      </c>
    </row>
    <row r="3053" spans="1:17" x14ac:dyDescent="0.35">
      <c r="A3053" t="s">
        <v>11558</v>
      </c>
      <c r="B3053" t="s">
        <v>6626</v>
      </c>
      <c r="C3053" t="s">
        <v>6628</v>
      </c>
      <c r="D3053" t="s">
        <v>6628</v>
      </c>
      <c r="E3053" t="s">
        <v>6628</v>
      </c>
      <c r="F3053" t="s">
        <v>6628</v>
      </c>
      <c r="G3053" t="s">
        <v>6628</v>
      </c>
      <c r="H3053" t="s">
        <v>6628</v>
      </c>
      <c r="I3053" t="s">
        <v>11559</v>
      </c>
      <c r="J3053" t="s">
        <v>6630</v>
      </c>
      <c r="L3053" t="s">
        <v>6526</v>
      </c>
      <c r="M3053" t="s">
        <v>6630</v>
      </c>
      <c r="N3053" t="s">
        <v>6630</v>
      </c>
      <c r="O3053" t="s">
        <v>6630</v>
      </c>
      <c r="P3053" t="s">
        <v>6630</v>
      </c>
      <c r="Q3053" t="s">
        <v>6630</v>
      </c>
    </row>
    <row r="3054" spans="1:17" x14ac:dyDescent="0.35">
      <c r="A3054">
        <v>9408109533</v>
      </c>
      <c r="B3054" t="s">
        <v>6626</v>
      </c>
      <c r="C3054" t="s">
        <v>6356</v>
      </c>
      <c r="D3054">
        <v>200</v>
      </c>
      <c r="E3054" t="s">
        <v>6701</v>
      </c>
      <c r="F3054">
        <v>500</v>
      </c>
      <c r="G3054" t="s">
        <v>7639</v>
      </c>
      <c r="H3054">
        <v>63</v>
      </c>
      <c r="I3054" t="s">
        <v>11560</v>
      </c>
      <c r="J3054">
        <v>12029</v>
      </c>
      <c r="L3054" t="s">
        <v>6529</v>
      </c>
      <c r="M3054">
        <v>10473696</v>
      </c>
      <c r="N3054" t="s">
        <v>6630</v>
      </c>
      <c r="O3054" t="s">
        <v>11561</v>
      </c>
      <c r="P3054" t="s">
        <v>11562</v>
      </c>
      <c r="Q3054" t="s">
        <v>6630</v>
      </c>
    </row>
    <row r="3055" spans="1:17" x14ac:dyDescent="0.35">
      <c r="A3055">
        <v>3502107452</v>
      </c>
      <c r="B3055" t="s">
        <v>6626</v>
      </c>
      <c r="C3055" t="s">
        <v>6356</v>
      </c>
      <c r="D3055">
        <v>200</v>
      </c>
      <c r="E3055" t="s">
        <v>5245</v>
      </c>
      <c r="F3055">
        <v>202</v>
      </c>
      <c r="G3055" t="s">
        <v>5245</v>
      </c>
      <c r="H3055">
        <v>450</v>
      </c>
      <c r="I3055" t="s">
        <v>11563</v>
      </c>
      <c r="J3055">
        <v>20200</v>
      </c>
      <c r="L3055" t="s">
        <v>6529</v>
      </c>
      <c r="M3055">
        <v>10890422</v>
      </c>
      <c r="N3055">
        <v>11204949</v>
      </c>
      <c r="O3055" t="s">
        <v>6630</v>
      </c>
      <c r="P3055" t="s">
        <v>11564</v>
      </c>
      <c r="Q3055" t="s">
        <v>6630</v>
      </c>
    </row>
    <row r="3056" spans="1:17" x14ac:dyDescent="0.35">
      <c r="A3056">
        <v>7994100533</v>
      </c>
      <c r="B3056" t="s">
        <v>6626</v>
      </c>
      <c r="C3056" t="s">
        <v>6356</v>
      </c>
      <c r="D3056">
        <v>200</v>
      </c>
      <c r="E3056" t="s">
        <v>6366</v>
      </c>
      <c r="F3056">
        <v>207</v>
      </c>
      <c r="G3056" t="s">
        <v>6628</v>
      </c>
      <c r="H3056" t="s">
        <v>6628</v>
      </c>
      <c r="I3056" t="s">
        <v>11565</v>
      </c>
      <c r="J3056" t="s">
        <v>6630</v>
      </c>
      <c r="L3056" t="s">
        <v>6529</v>
      </c>
      <c r="M3056" t="s">
        <v>6630</v>
      </c>
      <c r="N3056">
        <v>10005871</v>
      </c>
      <c r="O3056" t="s">
        <v>6630</v>
      </c>
      <c r="P3056" t="s">
        <v>6830</v>
      </c>
      <c r="Q3056" t="s">
        <v>6630</v>
      </c>
    </row>
    <row r="3057" spans="1:17" x14ac:dyDescent="0.35">
      <c r="A3057">
        <v>9425116953</v>
      </c>
      <c r="B3057" t="s">
        <v>6334</v>
      </c>
      <c r="C3057" t="s">
        <v>6540</v>
      </c>
      <c r="D3057">
        <v>131</v>
      </c>
      <c r="E3057" t="s">
        <v>6540</v>
      </c>
      <c r="F3057">
        <v>309</v>
      </c>
      <c r="G3057" t="s">
        <v>2845</v>
      </c>
      <c r="H3057">
        <v>107</v>
      </c>
      <c r="I3057" t="s">
        <v>11566</v>
      </c>
      <c r="J3057" t="s">
        <v>6630</v>
      </c>
      <c r="L3057" t="s">
        <v>6529</v>
      </c>
      <c r="M3057">
        <v>12529948</v>
      </c>
      <c r="N3057">
        <v>12258771</v>
      </c>
      <c r="O3057" t="s">
        <v>6630</v>
      </c>
      <c r="P3057" t="s">
        <v>6630</v>
      </c>
      <c r="Q3057">
        <v>700</v>
      </c>
    </row>
    <row r="3058" spans="1:17" x14ac:dyDescent="0.35">
      <c r="A3058">
        <v>9413111528</v>
      </c>
      <c r="B3058" t="s">
        <v>6626</v>
      </c>
      <c r="C3058" t="s">
        <v>6356</v>
      </c>
      <c r="D3058">
        <v>200</v>
      </c>
      <c r="E3058" t="s">
        <v>6645</v>
      </c>
      <c r="F3058">
        <v>201</v>
      </c>
      <c r="G3058" t="s">
        <v>6638</v>
      </c>
      <c r="H3058">
        <v>415</v>
      </c>
      <c r="I3058" t="s">
        <v>11567</v>
      </c>
      <c r="J3058">
        <v>20115</v>
      </c>
      <c r="L3058" t="s">
        <v>6529</v>
      </c>
      <c r="M3058">
        <v>12627855</v>
      </c>
      <c r="N3058">
        <v>12629893</v>
      </c>
      <c r="O3058">
        <v>29892</v>
      </c>
      <c r="P3058" t="s">
        <v>6630</v>
      </c>
      <c r="Q3058" t="s">
        <v>6630</v>
      </c>
    </row>
    <row r="3059" spans="1:17" x14ac:dyDescent="0.35">
      <c r="A3059">
        <v>9401106729</v>
      </c>
      <c r="B3059" t="s">
        <v>6626</v>
      </c>
      <c r="C3059" t="s">
        <v>6356</v>
      </c>
      <c r="D3059">
        <v>200</v>
      </c>
      <c r="E3059" t="s">
        <v>6659</v>
      </c>
      <c r="F3059">
        <v>208</v>
      </c>
      <c r="G3059" t="s">
        <v>6724</v>
      </c>
      <c r="H3059">
        <v>323</v>
      </c>
      <c r="I3059" t="s">
        <v>11568</v>
      </c>
      <c r="J3059" t="s">
        <v>6630</v>
      </c>
      <c r="L3059" t="s">
        <v>6529</v>
      </c>
      <c r="M3059">
        <v>10171081</v>
      </c>
      <c r="N3059">
        <v>10114950</v>
      </c>
      <c r="O3059" t="s">
        <v>6630</v>
      </c>
      <c r="P3059" t="s">
        <v>11569</v>
      </c>
      <c r="Q3059" t="s">
        <v>6630</v>
      </c>
    </row>
    <row r="3060" spans="1:17" x14ac:dyDescent="0.35">
      <c r="A3060">
        <v>9403107662</v>
      </c>
      <c r="B3060" t="s">
        <v>6626</v>
      </c>
      <c r="C3060" t="s">
        <v>6356</v>
      </c>
      <c r="D3060">
        <v>200</v>
      </c>
      <c r="E3060" t="s">
        <v>6357</v>
      </c>
      <c r="F3060">
        <v>209</v>
      </c>
      <c r="G3060" t="s">
        <v>6724</v>
      </c>
      <c r="H3060">
        <v>323</v>
      </c>
      <c r="I3060" t="s">
        <v>11570</v>
      </c>
      <c r="J3060" t="s">
        <v>6630</v>
      </c>
      <c r="L3060" t="s">
        <v>6529</v>
      </c>
      <c r="M3060">
        <v>10171081</v>
      </c>
      <c r="N3060">
        <v>10114950</v>
      </c>
      <c r="O3060" t="s">
        <v>6630</v>
      </c>
      <c r="P3060" t="s">
        <v>11571</v>
      </c>
      <c r="Q3060" t="s">
        <v>6630</v>
      </c>
    </row>
    <row r="3061" spans="1:17" x14ac:dyDescent="0.35">
      <c r="A3061">
        <v>3502107511</v>
      </c>
      <c r="B3061" t="s">
        <v>6626</v>
      </c>
      <c r="C3061" t="s">
        <v>6356</v>
      </c>
      <c r="D3061">
        <v>200</v>
      </c>
      <c r="E3061" t="s">
        <v>5245</v>
      </c>
      <c r="F3061">
        <v>202</v>
      </c>
      <c r="G3061" t="s">
        <v>5245</v>
      </c>
      <c r="H3061">
        <v>450</v>
      </c>
      <c r="I3061" t="s">
        <v>11572</v>
      </c>
      <c r="J3061">
        <v>20200</v>
      </c>
      <c r="L3061" t="s">
        <v>6529</v>
      </c>
      <c r="M3061" t="s">
        <v>6630</v>
      </c>
      <c r="N3061">
        <v>10507180</v>
      </c>
      <c r="O3061" t="s">
        <v>7869</v>
      </c>
      <c r="P3061" t="s">
        <v>11573</v>
      </c>
      <c r="Q3061" t="s">
        <v>6630</v>
      </c>
    </row>
    <row r="3062" spans="1:17" x14ac:dyDescent="0.35">
      <c r="A3062">
        <v>7901106789</v>
      </c>
      <c r="B3062" t="s">
        <v>6626</v>
      </c>
      <c r="C3062" t="s">
        <v>6356</v>
      </c>
      <c r="D3062">
        <v>200</v>
      </c>
      <c r="E3062" t="s">
        <v>6366</v>
      </c>
      <c r="F3062">
        <v>207</v>
      </c>
      <c r="G3062" t="s">
        <v>8856</v>
      </c>
      <c r="H3062">
        <v>710</v>
      </c>
      <c r="I3062" t="s">
        <v>11574</v>
      </c>
      <c r="J3062">
        <v>20800</v>
      </c>
      <c r="L3062" t="s">
        <v>6529</v>
      </c>
      <c r="M3062">
        <v>10161553</v>
      </c>
      <c r="N3062">
        <v>10638235</v>
      </c>
      <c r="O3062" t="s">
        <v>11575</v>
      </c>
      <c r="P3062" t="s">
        <v>7583</v>
      </c>
      <c r="Q3062" t="s">
        <v>6630</v>
      </c>
    </row>
    <row r="3063" spans="1:17" x14ac:dyDescent="0.35">
      <c r="A3063">
        <v>9416113540</v>
      </c>
      <c r="B3063" t="s">
        <v>6626</v>
      </c>
      <c r="C3063" t="s">
        <v>6356</v>
      </c>
      <c r="D3063">
        <v>200</v>
      </c>
      <c r="E3063" t="s">
        <v>6366</v>
      </c>
      <c r="F3063">
        <v>207</v>
      </c>
      <c r="G3063" t="s">
        <v>6800</v>
      </c>
      <c r="H3063">
        <v>700</v>
      </c>
      <c r="I3063" t="s">
        <v>11576</v>
      </c>
      <c r="J3063">
        <v>20800</v>
      </c>
      <c r="L3063" t="s">
        <v>6529</v>
      </c>
      <c r="M3063">
        <v>13680316</v>
      </c>
      <c r="N3063">
        <v>14477627</v>
      </c>
      <c r="O3063" t="s">
        <v>6630</v>
      </c>
      <c r="P3063" t="s">
        <v>6630</v>
      </c>
      <c r="Q3063">
        <v>700</v>
      </c>
    </row>
    <row r="3064" spans="1:17" x14ac:dyDescent="0.35">
      <c r="A3064">
        <v>9400106578</v>
      </c>
      <c r="B3064" t="s">
        <v>6626</v>
      </c>
      <c r="C3064" t="s">
        <v>6356</v>
      </c>
      <c r="D3064">
        <v>200</v>
      </c>
      <c r="E3064" t="s">
        <v>6999</v>
      </c>
      <c r="F3064">
        <v>205</v>
      </c>
      <c r="G3064" t="s">
        <v>7000</v>
      </c>
      <c r="H3064">
        <v>600</v>
      </c>
      <c r="I3064" t="s">
        <v>11577</v>
      </c>
      <c r="J3064" t="s">
        <v>6630</v>
      </c>
      <c r="L3064" t="s">
        <v>6529</v>
      </c>
      <c r="M3064">
        <v>10015685</v>
      </c>
      <c r="N3064">
        <v>10005732</v>
      </c>
      <c r="O3064" t="s">
        <v>6630</v>
      </c>
      <c r="P3064" t="s">
        <v>11578</v>
      </c>
      <c r="Q3064" t="s">
        <v>6630</v>
      </c>
    </row>
    <row r="3065" spans="1:17" x14ac:dyDescent="0.35">
      <c r="A3065">
        <v>9408109645</v>
      </c>
      <c r="B3065" t="s">
        <v>6626</v>
      </c>
      <c r="C3065" t="s">
        <v>6356</v>
      </c>
      <c r="D3065">
        <v>200</v>
      </c>
      <c r="E3065" t="s">
        <v>6659</v>
      </c>
      <c r="F3065">
        <v>208</v>
      </c>
      <c r="G3065" t="s">
        <v>977</v>
      </c>
      <c r="H3065">
        <v>310</v>
      </c>
      <c r="I3065" t="s">
        <v>11579</v>
      </c>
      <c r="J3065">
        <v>13562</v>
      </c>
      <c r="L3065" t="s">
        <v>6529</v>
      </c>
      <c r="M3065">
        <v>10122853</v>
      </c>
      <c r="N3065">
        <v>11517531</v>
      </c>
      <c r="O3065" t="s">
        <v>6630</v>
      </c>
      <c r="P3065" t="s">
        <v>6630</v>
      </c>
      <c r="Q3065">
        <v>100</v>
      </c>
    </row>
    <row r="3066" spans="1:17" x14ac:dyDescent="0.35">
      <c r="A3066">
        <v>8797105614</v>
      </c>
      <c r="B3066" t="s">
        <v>6626</v>
      </c>
      <c r="C3066" t="s">
        <v>6356</v>
      </c>
      <c r="D3066">
        <v>200</v>
      </c>
      <c r="E3066" t="s">
        <v>6701</v>
      </c>
      <c r="F3066">
        <v>500</v>
      </c>
      <c r="G3066" t="s">
        <v>3270</v>
      </c>
      <c r="H3066">
        <v>59</v>
      </c>
      <c r="I3066" t="s">
        <v>11580</v>
      </c>
      <c r="J3066">
        <v>12027</v>
      </c>
      <c r="L3066" t="s">
        <v>6529</v>
      </c>
      <c r="M3066" t="s">
        <v>6630</v>
      </c>
      <c r="N3066">
        <v>10005776</v>
      </c>
      <c r="O3066" t="s">
        <v>6630</v>
      </c>
      <c r="P3066" t="s">
        <v>11581</v>
      </c>
      <c r="Q3066" t="s">
        <v>6630</v>
      </c>
    </row>
    <row r="3067" spans="1:17" x14ac:dyDescent="0.35">
      <c r="A3067">
        <v>9410110474</v>
      </c>
      <c r="B3067" t="s">
        <v>6626</v>
      </c>
      <c r="C3067" t="s">
        <v>6356</v>
      </c>
      <c r="D3067">
        <v>200</v>
      </c>
      <c r="E3067" t="s">
        <v>6659</v>
      </c>
      <c r="F3067">
        <v>208</v>
      </c>
      <c r="G3067" t="s">
        <v>6726</v>
      </c>
      <c r="H3067">
        <v>315</v>
      </c>
      <c r="I3067" t="s">
        <v>11582</v>
      </c>
      <c r="J3067">
        <v>13685</v>
      </c>
      <c r="L3067" t="s">
        <v>6529</v>
      </c>
      <c r="M3067">
        <v>10459261</v>
      </c>
      <c r="N3067">
        <v>10122394</v>
      </c>
      <c r="O3067" t="s">
        <v>11583</v>
      </c>
      <c r="P3067" t="s">
        <v>6630</v>
      </c>
      <c r="Q3067" t="s">
        <v>6630</v>
      </c>
    </row>
    <row r="3068" spans="1:17" x14ac:dyDescent="0.35">
      <c r="A3068">
        <v>9401106798</v>
      </c>
      <c r="B3068" t="s">
        <v>6626</v>
      </c>
      <c r="C3068" t="s">
        <v>6356</v>
      </c>
      <c r="D3068">
        <v>200</v>
      </c>
      <c r="E3068" t="s">
        <v>6659</v>
      </c>
      <c r="F3068">
        <v>208</v>
      </c>
      <c r="G3068" t="s">
        <v>3838</v>
      </c>
      <c r="H3068">
        <v>313</v>
      </c>
      <c r="I3068" t="s">
        <v>11584</v>
      </c>
      <c r="J3068">
        <v>13563</v>
      </c>
      <c r="L3068" t="s">
        <v>6529</v>
      </c>
      <c r="M3068" t="s">
        <v>6630</v>
      </c>
      <c r="N3068">
        <v>10008204</v>
      </c>
      <c r="O3068" t="s">
        <v>6630</v>
      </c>
      <c r="P3068" t="s">
        <v>11585</v>
      </c>
      <c r="Q3068" t="s">
        <v>6630</v>
      </c>
    </row>
    <row r="3069" spans="1:17" x14ac:dyDescent="0.35">
      <c r="A3069" t="s">
        <v>11586</v>
      </c>
      <c r="B3069" t="s">
        <v>6334</v>
      </c>
      <c r="C3069" t="s">
        <v>6628</v>
      </c>
      <c r="D3069" t="s">
        <v>6628</v>
      </c>
      <c r="E3069" t="s">
        <v>6628</v>
      </c>
      <c r="F3069" t="s">
        <v>6628</v>
      </c>
      <c r="G3069" t="s">
        <v>6628</v>
      </c>
      <c r="H3069" t="s">
        <v>6628</v>
      </c>
      <c r="I3069" t="s">
        <v>11587</v>
      </c>
      <c r="J3069" t="s">
        <v>6630</v>
      </c>
      <c r="L3069" t="s">
        <v>6526</v>
      </c>
      <c r="M3069" t="s">
        <v>6630</v>
      </c>
      <c r="N3069" t="s">
        <v>6630</v>
      </c>
      <c r="O3069" t="s">
        <v>6630</v>
      </c>
      <c r="P3069" t="s">
        <v>6630</v>
      </c>
      <c r="Q3069" t="s">
        <v>6630</v>
      </c>
    </row>
    <row r="3070" spans="1:17" x14ac:dyDescent="0.35">
      <c r="A3070">
        <v>9422116151</v>
      </c>
      <c r="B3070" t="s">
        <v>6626</v>
      </c>
      <c r="C3070" t="s">
        <v>6356</v>
      </c>
      <c r="D3070">
        <v>200</v>
      </c>
      <c r="E3070" t="s">
        <v>6366</v>
      </c>
      <c r="F3070">
        <v>207</v>
      </c>
      <c r="G3070" t="s">
        <v>176</v>
      </c>
      <c r="H3070">
        <v>705</v>
      </c>
      <c r="I3070" t="s">
        <v>11588</v>
      </c>
      <c r="J3070">
        <v>20800</v>
      </c>
      <c r="L3070" t="s">
        <v>6529</v>
      </c>
      <c r="M3070">
        <v>14742726</v>
      </c>
      <c r="N3070">
        <v>11235593</v>
      </c>
      <c r="O3070" t="s">
        <v>6630</v>
      </c>
      <c r="P3070" t="s">
        <v>6630</v>
      </c>
      <c r="Q3070">
        <v>700</v>
      </c>
    </row>
    <row r="3071" spans="1:17" x14ac:dyDescent="0.35">
      <c r="A3071">
        <v>9611110681</v>
      </c>
      <c r="B3071" t="s">
        <v>6626</v>
      </c>
      <c r="C3071" t="s">
        <v>6356</v>
      </c>
      <c r="D3071">
        <v>200</v>
      </c>
      <c r="E3071" t="s">
        <v>6858</v>
      </c>
      <c r="F3071">
        <v>200</v>
      </c>
      <c r="G3071" t="s">
        <v>6990</v>
      </c>
      <c r="H3071">
        <v>200</v>
      </c>
      <c r="I3071" t="s">
        <v>11589</v>
      </c>
      <c r="J3071">
        <v>20010</v>
      </c>
      <c r="L3071" t="s">
        <v>6529</v>
      </c>
      <c r="M3071">
        <v>10611235</v>
      </c>
      <c r="N3071" t="s">
        <v>6630</v>
      </c>
      <c r="O3071" t="s">
        <v>6630</v>
      </c>
      <c r="P3071" t="s">
        <v>11590</v>
      </c>
      <c r="Q3071">
        <v>900</v>
      </c>
    </row>
    <row r="3072" spans="1:17" x14ac:dyDescent="0.35">
      <c r="A3072">
        <v>3904108057</v>
      </c>
      <c r="B3072" t="s">
        <v>6626</v>
      </c>
      <c r="C3072" t="s">
        <v>6356</v>
      </c>
      <c r="D3072">
        <v>200</v>
      </c>
      <c r="E3072" t="s">
        <v>5245</v>
      </c>
      <c r="F3072">
        <v>202</v>
      </c>
      <c r="G3072" t="s">
        <v>5245</v>
      </c>
      <c r="H3072">
        <v>450</v>
      </c>
      <c r="I3072" t="s">
        <v>11591</v>
      </c>
      <c r="J3072">
        <v>20200</v>
      </c>
      <c r="L3072" t="s">
        <v>6529</v>
      </c>
      <c r="M3072">
        <v>10507180</v>
      </c>
      <c r="N3072" t="s">
        <v>6630</v>
      </c>
      <c r="O3072" t="s">
        <v>11592</v>
      </c>
      <c r="P3072" t="s">
        <v>6670</v>
      </c>
      <c r="Q3072" t="s">
        <v>6630</v>
      </c>
    </row>
    <row r="3073" spans="1:17" x14ac:dyDescent="0.35">
      <c r="A3073">
        <v>9414112541</v>
      </c>
      <c r="B3073" t="s">
        <v>6626</v>
      </c>
      <c r="C3073" t="s">
        <v>6540</v>
      </c>
      <c r="D3073">
        <v>131</v>
      </c>
      <c r="E3073" t="s">
        <v>6672</v>
      </c>
      <c r="F3073">
        <v>703</v>
      </c>
      <c r="G3073" t="s">
        <v>7042</v>
      </c>
      <c r="H3073">
        <v>730</v>
      </c>
      <c r="I3073" t="s">
        <v>11593</v>
      </c>
      <c r="J3073">
        <v>9414112530</v>
      </c>
      <c r="L3073" t="s">
        <v>6529</v>
      </c>
      <c r="M3073">
        <v>14481950</v>
      </c>
      <c r="N3073" t="s">
        <v>6630</v>
      </c>
      <c r="O3073" t="s">
        <v>6630</v>
      </c>
      <c r="P3073" t="s">
        <v>9869</v>
      </c>
      <c r="Q3073" t="s">
        <v>6630</v>
      </c>
    </row>
    <row r="3074" spans="1:17" x14ac:dyDescent="0.35">
      <c r="A3074">
        <v>9421115606</v>
      </c>
      <c r="B3074" t="s">
        <v>6626</v>
      </c>
      <c r="C3074" t="s">
        <v>8365</v>
      </c>
      <c r="D3074">
        <v>105</v>
      </c>
      <c r="E3074" t="s">
        <v>8513</v>
      </c>
      <c r="F3074">
        <v>100</v>
      </c>
      <c r="G3074" t="s">
        <v>8367</v>
      </c>
      <c r="H3074">
        <v>5</v>
      </c>
      <c r="I3074" t="s">
        <v>11594</v>
      </c>
      <c r="J3074">
        <v>10500</v>
      </c>
      <c r="L3074" t="s">
        <v>6529</v>
      </c>
      <c r="M3074">
        <v>10444246</v>
      </c>
      <c r="N3074" t="s">
        <v>6630</v>
      </c>
      <c r="O3074" t="s">
        <v>6630</v>
      </c>
      <c r="P3074" t="s">
        <v>6630</v>
      </c>
      <c r="Q3074">
        <v>700</v>
      </c>
    </row>
    <row r="3075" spans="1:17" x14ac:dyDescent="0.35">
      <c r="A3075" t="s">
        <v>11595</v>
      </c>
      <c r="B3075" t="s">
        <v>6626</v>
      </c>
      <c r="C3075" t="s">
        <v>6628</v>
      </c>
      <c r="D3075" t="s">
        <v>6628</v>
      </c>
      <c r="E3075" t="s">
        <v>6628</v>
      </c>
      <c r="F3075" t="s">
        <v>6628</v>
      </c>
      <c r="G3075" t="s">
        <v>6628</v>
      </c>
      <c r="H3075" t="s">
        <v>6628</v>
      </c>
      <c r="I3075" t="s">
        <v>11596</v>
      </c>
      <c r="J3075" t="s">
        <v>6630</v>
      </c>
      <c r="L3075" t="s">
        <v>6529</v>
      </c>
      <c r="M3075" t="s">
        <v>6630</v>
      </c>
      <c r="N3075" t="s">
        <v>6630</v>
      </c>
      <c r="O3075" t="s">
        <v>6630</v>
      </c>
      <c r="P3075" t="s">
        <v>6630</v>
      </c>
      <c r="Q3075" t="s">
        <v>6630</v>
      </c>
    </row>
    <row r="3076" spans="1:17" x14ac:dyDescent="0.35">
      <c r="A3076">
        <v>9408109458</v>
      </c>
      <c r="B3076" t="s">
        <v>6626</v>
      </c>
      <c r="C3076" t="s">
        <v>6356</v>
      </c>
      <c r="D3076">
        <v>200</v>
      </c>
      <c r="E3076" t="s">
        <v>6366</v>
      </c>
      <c r="F3076">
        <v>207</v>
      </c>
      <c r="G3076" t="s">
        <v>6651</v>
      </c>
      <c r="H3076">
        <v>410</v>
      </c>
      <c r="I3076" t="s">
        <v>11597</v>
      </c>
      <c r="J3076">
        <v>20800</v>
      </c>
      <c r="L3076" t="s">
        <v>6529</v>
      </c>
      <c r="M3076">
        <v>10035039</v>
      </c>
      <c r="N3076">
        <v>10043338</v>
      </c>
      <c r="O3076" t="s">
        <v>6630</v>
      </c>
      <c r="P3076">
        <v>20800.804011</v>
      </c>
      <c r="Q3076">
        <v>700</v>
      </c>
    </row>
    <row r="3077" spans="1:17" x14ac:dyDescent="0.35">
      <c r="A3077">
        <v>9418114845</v>
      </c>
      <c r="B3077" t="s">
        <v>6626</v>
      </c>
      <c r="C3077" t="s">
        <v>6356</v>
      </c>
      <c r="D3077">
        <v>200</v>
      </c>
      <c r="E3077" t="s">
        <v>6659</v>
      </c>
      <c r="F3077">
        <v>208</v>
      </c>
      <c r="G3077" t="s">
        <v>6726</v>
      </c>
      <c r="H3077">
        <v>315</v>
      </c>
      <c r="I3077" t="s">
        <v>11598</v>
      </c>
      <c r="J3077">
        <v>13550</v>
      </c>
      <c r="L3077" t="s">
        <v>6529</v>
      </c>
      <c r="M3077">
        <v>10078733</v>
      </c>
      <c r="N3077" t="s">
        <v>6630</v>
      </c>
      <c r="O3077" t="s">
        <v>6630</v>
      </c>
      <c r="P3077" t="s">
        <v>6630</v>
      </c>
      <c r="Q3077" t="s">
        <v>6630</v>
      </c>
    </row>
    <row r="3078" spans="1:17" x14ac:dyDescent="0.35">
      <c r="A3078">
        <v>9608109569</v>
      </c>
      <c r="B3078" t="s">
        <v>6626</v>
      </c>
      <c r="C3078" t="s">
        <v>6540</v>
      </c>
      <c r="D3078">
        <v>131</v>
      </c>
      <c r="E3078" t="s">
        <v>7477</v>
      </c>
      <c r="F3078">
        <v>702</v>
      </c>
      <c r="G3078" t="s">
        <v>3068</v>
      </c>
      <c r="H3078">
        <v>830</v>
      </c>
      <c r="I3078" t="s">
        <v>11599</v>
      </c>
      <c r="J3078">
        <v>9412111086</v>
      </c>
      <c r="L3078" t="s">
        <v>6529</v>
      </c>
      <c r="M3078">
        <v>11900389</v>
      </c>
      <c r="N3078" t="s">
        <v>6630</v>
      </c>
      <c r="O3078" t="s">
        <v>11600</v>
      </c>
      <c r="P3078" t="s">
        <v>11601</v>
      </c>
      <c r="Q3078">
        <v>900</v>
      </c>
    </row>
    <row r="3079" spans="1:17" x14ac:dyDescent="0.35">
      <c r="A3079">
        <v>9417114298</v>
      </c>
      <c r="B3079" t="s">
        <v>6626</v>
      </c>
      <c r="C3079" t="s">
        <v>6356</v>
      </c>
      <c r="D3079">
        <v>200</v>
      </c>
      <c r="E3079" t="s">
        <v>6645</v>
      </c>
      <c r="F3079">
        <v>201</v>
      </c>
      <c r="G3079" t="s">
        <v>6638</v>
      </c>
      <c r="H3079">
        <v>415</v>
      </c>
      <c r="I3079" t="s">
        <v>11602</v>
      </c>
      <c r="J3079">
        <v>20115</v>
      </c>
      <c r="L3079" t="s">
        <v>6529</v>
      </c>
      <c r="M3079">
        <v>13124580</v>
      </c>
      <c r="N3079">
        <v>13312222</v>
      </c>
      <c r="O3079" t="s">
        <v>11603</v>
      </c>
      <c r="P3079" t="s">
        <v>6630</v>
      </c>
      <c r="Q3079" t="s">
        <v>6630</v>
      </c>
    </row>
    <row r="3080" spans="1:17" x14ac:dyDescent="0.35">
      <c r="A3080">
        <v>8705108546</v>
      </c>
      <c r="B3080" t="s">
        <v>6626</v>
      </c>
      <c r="C3080" t="s">
        <v>6356</v>
      </c>
      <c r="D3080">
        <v>200</v>
      </c>
      <c r="E3080" t="s">
        <v>6659</v>
      </c>
      <c r="F3080">
        <v>208</v>
      </c>
      <c r="G3080" t="s">
        <v>6696</v>
      </c>
      <c r="H3080">
        <v>322</v>
      </c>
      <c r="I3080" t="s">
        <v>11604</v>
      </c>
      <c r="J3080" t="s">
        <v>6630</v>
      </c>
      <c r="L3080" t="s">
        <v>6529</v>
      </c>
      <c r="M3080">
        <v>10197353</v>
      </c>
      <c r="N3080">
        <v>10601803</v>
      </c>
      <c r="O3080" t="s">
        <v>7817</v>
      </c>
      <c r="P3080" t="s">
        <v>11605</v>
      </c>
      <c r="Q3080" t="s">
        <v>6630</v>
      </c>
    </row>
    <row r="3081" spans="1:17" x14ac:dyDescent="0.35">
      <c r="A3081">
        <v>3505108569</v>
      </c>
      <c r="B3081" t="s">
        <v>6626</v>
      </c>
      <c r="C3081" t="s">
        <v>6356</v>
      </c>
      <c r="D3081">
        <v>200</v>
      </c>
      <c r="E3081" t="s">
        <v>5245</v>
      </c>
      <c r="F3081">
        <v>202</v>
      </c>
      <c r="G3081" t="s">
        <v>5245</v>
      </c>
      <c r="H3081">
        <v>450</v>
      </c>
      <c r="I3081" t="s">
        <v>11606</v>
      </c>
      <c r="J3081">
        <v>20207</v>
      </c>
      <c r="L3081" t="s">
        <v>6529</v>
      </c>
      <c r="M3081">
        <v>11940031</v>
      </c>
      <c r="N3081" t="s">
        <v>6630</v>
      </c>
      <c r="O3081" t="s">
        <v>6630</v>
      </c>
      <c r="P3081" t="s">
        <v>11607</v>
      </c>
      <c r="Q3081" t="s">
        <v>6630</v>
      </c>
    </row>
    <row r="3082" spans="1:17" x14ac:dyDescent="0.35">
      <c r="A3082">
        <v>9424116526</v>
      </c>
      <c r="B3082" t="s">
        <v>6334</v>
      </c>
      <c r="C3082" t="s">
        <v>6356</v>
      </c>
      <c r="D3082">
        <v>200</v>
      </c>
      <c r="E3082" t="s">
        <v>6701</v>
      </c>
      <c r="F3082">
        <v>500</v>
      </c>
      <c r="G3082" t="s">
        <v>6702</v>
      </c>
      <c r="H3082">
        <v>55</v>
      </c>
      <c r="I3082" t="s">
        <v>11608</v>
      </c>
      <c r="J3082">
        <v>12032</v>
      </c>
      <c r="L3082" t="s">
        <v>6529</v>
      </c>
      <c r="M3082">
        <v>12564381</v>
      </c>
      <c r="N3082" t="s">
        <v>6630</v>
      </c>
      <c r="O3082" t="s">
        <v>6630</v>
      </c>
      <c r="P3082" t="s">
        <v>6630</v>
      </c>
      <c r="Q3082" t="s">
        <v>6630</v>
      </c>
    </row>
    <row r="3083" spans="1:17" x14ac:dyDescent="0.35">
      <c r="A3083">
        <v>3520115372</v>
      </c>
      <c r="B3083" t="s">
        <v>6626</v>
      </c>
      <c r="C3083" t="s">
        <v>6356</v>
      </c>
      <c r="D3083">
        <v>200</v>
      </c>
      <c r="E3083" t="s">
        <v>5245</v>
      </c>
      <c r="F3083">
        <v>202</v>
      </c>
      <c r="G3083" t="s">
        <v>5245</v>
      </c>
      <c r="H3083">
        <v>450</v>
      </c>
      <c r="I3083" t="s">
        <v>11609</v>
      </c>
      <c r="J3083">
        <v>20200</v>
      </c>
      <c r="L3083" t="s">
        <v>6529</v>
      </c>
      <c r="M3083">
        <v>14452593</v>
      </c>
      <c r="N3083">
        <v>12159684</v>
      </c>
      <c r="O3083" s="3">
        <v>3341533416</v>
      </c>
      <c r="P3083" t="s">
        <v>6630</v>
      </c>
      <c r="Q3083" t="s">
        <v>6630</v>
      </c>
    </row>
    <row r="3084" spans="1:17" x14ac:dyDescent="0.35">
      <c r="A3084">
        <v>9418114443</v>
      </c>
      <c r="B3084" t="s">
        <v>6626</v>
      </c>
      <c r="C3084" t="s">
        <v>6540</v>
      </c>
      <c r="D3084">
        <v>131</v>
      </c>
      <c r="E3084" t="s">
        <v>2905</v>
      </c>
      <c r="F3084">
        <v>300</v>
      </c>
      <c r="G3084" t="s">
        <v>2845</v>
      </c>
      <c r="H3084">
        <v>107</v>
      </c>
      <c r="I3084" t="s">
        <v>11610</v>
      </c>
      <c r="J3084">
        <v>20120</v>
      </c>
      <c r="L3084" t="s">
        <v>6529</v>
      </c>
      <c r="M3084">
        <v>12627855</v>
      </c>
      <c r="N3084" t="s">
        <v>6630</v>
      </c>
      <c r="O3084" t="s">
        <v>11611</v>
      </c>
      <c r="P3084" t="s">
        <v>6630</v>
      </c>
      <c r="Q3084">
        <v>100</v>
      </c>
    </row>
    <row r="3085" spans="1:17" x14ac:dyDescent="0.35">
      <c r="A3085">
        <v>8700106647</v>
      </c>
      <c r="B3085" t="s">
        <v>6626</v>
      </c>
      <c r="C3085" t="s">
        <v>7114</v>
      </c>
      <c r="D3085">
        <v>115</v>
      </c>
      <c r="E3085" t="s">
        <v>7352</v>
      </c>
      <c r="F3085">
        <v>211</v>
      </c>
      <c r="G3085" t="s">
        <v>7353</v>
      </c>
      <c r="H3085">
        <v>22</v>
      </c>
      <c r="I3085" t="s">
        <v>11612</v>
      </c>
      <c r="J3085">
        <v>11505</v>
      </c>
      <c r="L3085" t="s">
        <v>6529</v>
      </c>
      <c r="M3085" t="s">
        <v>6630</v>
      </c>
      <c r="N3085">
        <v>10285732</v>
      </c>
      <c r="O3085" t="s">
        <v>6630</v>
      </c>
      <c r="P3085" t="s">
        <v>11613</v>
      </c>
      <c r="Q3085" t="s">
        <v>6630</v>
      </c>
    </row>
    <row r="3086" spans="1:17" x14ac:dyDescent="0.35">
      <c r="A3086">
        <v>9409109896</v>
      </c>
      <c r="B3086" t="s">
        <v>6626</v>
      </c>
      <c r="C3086" t="s">
        <v>6356</v>
      </c>
      <c r="D3086">
        <v>200</v>
      </c>
      <c r="E3086" t="s">
        <v>6659</v>
      </c>
      <c r="F3086">
        <v>208</v>
      </c>
      <c r="G3086" t="s">
        <v>977</v>
      </c>
      <c r="H3086">
        <v>310</v>
      </c>
      <c r="I3086" t="s">
        <v>11614</v>
      </c>
      <c r="J3086">
        <v>13670</v>
      </c>
      <c r="L3086" t="s">
        <v>6529</v>
      </c>
      <c r="M3086">
        <v>10042553</v>
      </c>
      <c r="N3086">
        <v>10154610</v>
      </c>
      <c r="O3086" t="s">
        <v>11615</v>
      </c>
      <c r="P3086" t="s">
        <v>6630</v>
      </c>
      <c r="Q3086" t="s">
        <v>6630</v>
      </c>
    </row>
    <row r="3087" spans="1:17" x14ac:dyDescent="0.35">
      <c r="A3087">
        <v>9412111225</v>
      </c>
      <c r="B3087" t="s">
        <v>6626</v>
      </c>
      <c r="C3087" t="s">
        <v>6356</v>
      </c>
      <c r="D3087">
        <v>200</v>
      </c>
      <c r="E3087" t="s">
        <v>6366</v>
      </c>
      <c r="F3087">
        <v>207</v>
      </c>
      <c r="G3087" t="s">
        <v>6698</v>
      </c>
      <c r="H3087">
        <v>725</v>
      </c>
      <c r="I3087" t="s">
        <v>11616</v>
      </c>
      <c r="J3087" t="s">
        <v>6630</v>
      </c>
      <c r="L3087" t="s">
        <v>6529</v>
      </c>
      <c r="M3087">
        <v>12335676</v>
      </c>
      <c r="N3087">
        <v>13156709</v>
      </c>
      <c r="O3087" t="s">
        <v>6630</v>
      </c>
      <c r="P3087" t="s">
        <v>6630</v>
      </c>
      <c r="Q3087">
        <v>700</v>
      </c>
    </row>
    <row r="3088" spans="1:17" x14ac:dyDescent="0.35">
      <c r="A3088">
        <v>9414112327</v>
      </c>
      <c r="B3088" t="s">
        <v>6626</v>
      </c>
      <c r="C3088" t="s">
        <v>6356</v>
      </c>
      <c r="D3088">
        <v>200</v>
      </c>
      <c r="E3088" t="s">
        <v>6645</v>
      </c>
      <c r="F3088">
        <v>201</v>
      </c>
      <c r="G3088" t="s">
        <v>6657</v>
      </c>
      <c r="H3088">
        <v>420</v>
      </c>
      <c r="I3088" t="s">
        <v>11617</v>
      </c>
      <c r="J3088" t="s">
        <v>6630</v>
      </c>
      <c r="L3088" t="s">
        <v>6529</v>
      </c>
      <c r="M3088">
        <v>11901453</v>
      </c>
      <c r="N3088">
        <v>11422014</v>
      </c>
      <c r="O3088" t="s">
        <v>6630</v>
      </c>
      <c r="P3088" t="s">
        <v>6630</v>
      </c>
      <c r="Q3088">
        <v>100</v>
      </c>
    </row>
    <row r="3089" spans="1:17" x14ac:dyDescent="0.35">
      <c r="A3089">
        <v>9613111562</v>
      </c>
      <c r="B3089" t="s">
        <v>6626</v>
      </c>
      <c r="C3089" t="s">
        <v>6335</v>
      </c>
      <c r="D3089">
        <v>150</v>
      </c>
      <c r="E3089" t="s">
        <v>6335</v>
      </c>
      <c r="F3089">
        <v>205</v>
      </c>
      <c r="G3089" t="s">
        <v>218</v>
      </c>
      <c r="H3089">
        <v>607</v>
      </c>
      <c r="I3089" t="s">
        <v>11618</v>
      </c>
      <c r="J3089" t="s">
        <v>6630</v>
      </c>
      <c r="L3089" t="s">
        <v>6529</v>
      </c>
      <c r="M3089">
        <v>10954852</v>
      </c>
      <c r="N3089">
        <v>11599098</v>
      </c>
      <c r="O3089" t="s">
        <v>11619</v>
      </c>
      <c r="P3089" t="s">
        <v>6630</v>
      </c>
      <c r="Q3089">
        <v>900</v>
      </c>
    </row>
    <row r="3090" spans="1:17" x14ac:dyDescent="0.35">
      <c r="A3090">
        <v>8797105654</v>
      </c>
      <c r="B3090" t="s">
        <v>6626</v>
      </c>
      <c r="C3090" t="s">
        <v>6356</v>
      </c>
      <c r="D3090">
        <v>200</v>
      </c>
      <c r="E3090" t="s">
        <v>6701</v>
      </c>
      <c r="F3090">
        <v>500</v>
      </c>
      <c r="G3090" t="s">
        <v>6702</v>
      </c>
      <c r="H3090">
        <v>55</v>
      </c>
      <c r="I3090" t="s">
        <v>11620</v>
      </c>
      <c r="J3090">
        <v>12025</v>
      </c>
      <c r="L3090" t="s">
        <v>6529</v>
      </c>
      <c r="M3090" t="s">
        <v>6630</v>
      </c>
      <c r="N3090">
        <v>10008884</v>
      </c>
      <c r="O3090" t="s">
        <v>6630</v>
      </c>
      <c r="P3090" t="s">
        <v>11621</v>
      </c>
      <c r="Q3090" t="s">
        <v>6630</v>
      </c>
    </row>
    <row r="3091" spans="1:17" x14ac:dyDescent="0.35">
      <c r="A3091">
        <v>9493002410</v>
      </c>
      <c r="B3091" t="s">
        <v>6626</v>
      </c>
      <c r="C3091" t="s">
        <v>8762</v>
      </c>
      <c r="D3091">
        <v>130</v>
      </c>
      <c r="E3091" t="s">
        <v>6628</v>
      </c>
      <c r="F3091" t="s">
        <v>6628</v>
      </c>
      <c r="G3091" t="s">
        <v>6628</v>
      </c>
      <c r="H3091" t="s">
        <v>6628</v>
      </c>
      <c r="I3091" t="s">
        <v>11622</v>
      </c>
      <c r="J3091" t="s">
        <v>6630</v>
      </c>
      <c r="L3091" t="s">
        <v>6529</v>
      </c>
      <c r="M3091" t="s">
        <v>6630</v>
      </c>
      <c r="N3091" t="s">
        <v>6630</v>
      </c>
      <c r="O3091" t="s">
        <v>6630</v>
      </c>
      <c r="P3091" t="s">
        <v>6630</v>
      </c>
      <c r="Q3091" t="s">
        <v>6630</v>
      </c>
    </row>
    <row r="3092" spans="1:17" x14ac:dyDescent="0.35">
      <c r="A3092">
        <v>9498105740</v>
      </c>
      <c r="B3092" t="s">
        <v>6626</v>
      </c>
      <c r="C3092" t="s">
        <v>6356</v>
      </c>
      <c r="D3092">
        <v>200</v>
      </c>
      <c r="E3092" t="s">
        <v>6659</v>
      </c>
      <c r="F3092">
        <v>208</v>
      </c>
      <c r="G3092" t="s">
        <v>7129</v>
      </c>
      <c r="H3092">
        <v>305</v>
      </c>
      <c r="I3092" t="s">
        <v>11623</v>
      </c>
      <c r="J3092" t="s">
        <v>6630</v>
      </c>
      <c r="L3092" t="s">
        <v>6529</v>
      </c>
      <c r="M3092" t="s">
        <v>6630</v>
      </c>
      <c r="N3092">
        <v>10008204</v>
      </c>
      <c r="O3092" t="s">
        <v>6630</v>
      </c>
      <c r="P3092" t="s">
        <v>11624</v>
      </c>
      <c r="Q3092" t="s">
        <v>6630</v>
      </c>
    </row>
    <row r="3093" spans="1:17" x14ac:dyDescent="0.35">
      <c r="A3093">
        <v>9418114665</v>
      </c>
      <c r="B3093" t="s">
        <v>6626</v>
      </c>
      <c r="C3093" t="s">
        <v>6356</v>
      </c>
      <c r="D3093">
        <v>200</v>
      </c>
      <c r="E3093" t="s">
        <v>6357</v>
      </c>
      <c r="F3093">
        <v>209</v>
      </c>
      <c r="G3093" t="s">
        <v>977</v>
      </c>
      <c r="H3093">
        <v>310</v>
      </c>
      <c r="I3093" t="s">
        <v>11625</v>
      </c>
      <c r="J3093">
        <v>13670</v>
      </c>
      <c r="L3093" t="s">
        <v>6529</v>
      </c>
      <c r="M3093">
        <v>12341187</v>
      </c>
      <c r="N3093">
        <v>14407581</v>
      </c>
      <c r="O3093" t="s">
        <v>6630</v>
      </c>
      <c r="P3093" t="s">
        <v>6630</v>
      </c>
      <c r="Q3093">
        <v>700</v>
      </c>
    </row>
    <row r="3094" spans="1:17" x14ac:dyDescent="0.35">
      <c r="A3094" t="s">
        <v>11626</v>
      </c>
      <c r="B3094" t="s">
        <v>6626</v>
      </c>
      <c r="C3094" t="s">
        <v>6628</v>
      </c>
      <c r="D3094" t="s">
        <v>6628</v>
      </c>
      <c r="E3094" t="s">
        <v>6628</v>
      </c>
      <c r="F3094" t="s">
        <v>6628</v>
      </c>
      <c r="G3094" t="s">
        <v>6628</v>
      </c>
      <c r="H3094" t="s">
        <v>6628</v>
      </c>
      <c r="I3094" t="s">
        <v>11627</v>
      </c>
      <c r="J3094" t="s">
        <v>6630</v>
      </c>
      <c r="L3094" t="s">
        <v>6526</v>
      </c>
      <c r="M3094" t="s">
        <v>6630</v>
      </c>
      <c r="N3094" t="s">
        <v>6630</v>
      </c>
      <c r="O3094" t="s">
        <v>6630</v>
      </c>
      <c r="P3094" t="s">
        <v>6630</v>
      </c>
      <c r="Q3094" t="s">
        <v>6630</v>
      </c>
    </row>
    <row r="3095" spans="1:17" x14ac:dyDescent="0.35">
      <c r="A3095">
        <v>8701106931</v>
      </c>
      <c r="B3095" t="s">
        <v>6626</v>
      </c>
      <c r="C3095" t="s">
        <v>6356</v>
      </c>
      <c r="D3095">
        <v>200</v>
      </c>
      <c r="E3095" t="s">
        <v>6659</v>
      </c>
      <c r="F3095">
        <v>208</v>
      </c>
      <c r="G3095" t="s">
        <v>6696</v>
      </c>
      <c r="H3095">
        <v>322</v>
      </c>
      <c r="I3095" t="s">
        <v>11628</v>
      </c>
      <c r="J3095">
        <v>13562</v>
      </c>
      <c r="L3095" t="s">
        <v>6529</v>
      </c>
      <c r="M3095">
        <v>10517943</v>
      </c>
      <c r="N3095">
        <v>10008204</v>
      </c>
      <c r="O3095" t="s">
        <v>6630</v>
      </c>
      <c r="P3095" t="s">
        <v>11629</v>
      </c>
      <c r="Q3095" t="s">
        <v>6630</v>
      </c>
    </row>
    <row r="3096" spans="1:17" x14ac:dyDescent="0.35">
      <c r="A3096">
        <v>9412111402</v>
      </c>
      <c r="B3096" t="s">
        <v>6626</v>
      </c>
      <c r="C3096" t="s">
        <v>6356</v>
      </c>
      <c r="D3096">
        <v>200</v>
      </c>
      <c r="E3096" t="s">
        <v>6366</v>
      </c>
      <c r="F3096">
        <v>207</v>
      </c>
      <c r="G3096" t="s">
        <v>6724</v>
      </c>
      <c r="H3096">
        <v>323</v>
      </c>
      <c r="I3096" t="s">
        <v>11630</v>
      </c>
      <c r="J3096">
        <v>20053</v>
      </c>
      <c r="L3096" t="s">
        <v>6529</v>
      </c>
      <c r="M3096">
        <v>10114950</v>
      </c>
      <c r="N3096">
        <v>10032305</v>
      </c>
      <c r="O3096">
        <v>29711</v>
      </c>
      <c r="P3096" t="s">
        <v>6630</v>
      </c>
      <c r="Q3096" t="s">
        <v>6630</v>
      </c>
    </row>
    <row r="3097" spans="1:17" x14ac:dyDescent="0.35">
      <c r="A3097">
        <v>3519114903</v>
      </c>
      <c r="B3097" t="s">
        <v>6626</v>
      </c>
      <c r="C3097" t="s">
        <v>6356</v>
      </c>
      <c r="D3097">
        <v>200</v>
      </c>
      <c r="E3097" t="s">
        <v>5245</v>
      </c>
      <c r="F3097">
        <v>202</v>
      </c>
      <c r="G3097" t="s">
        <v>5245</v>
      </c>
      <c r="H3097">
        <v>450</v>
      </c>
      <c r="I3097" t="s">
        <v>11631</v>
      </c>
      <c r="J3097">
        <v>20200</v>
      </c>
      <c r="L3097" t="s">
        <v>6529</v>
      </c>
      <c r="M3097">
        <v>13578629</v>
      </c>
      <c r="N3097">
        <v>11328407</v>
      </c>
      <c r="O3097" s="3">
        <v>3320533206</v>
      </c>
      <c r="P3097" t="s">
        <v>6630</v>
      </c>
      <c r="Q3097" t="s">
        <v>6630</v>
      </c>
    </row>
    <row r="3098" spans="1:17" x14ac:dyDescent="0.35">
      <c r="A3098" t="s">
        <v>11632</v>
      </c>
      <c r="B3098" t="s">
        <v>6626</v>
      </c>
      <c r="C3098" t="s">
        <v>6628</v>
      </c>
      <c r="D3098" t="s">
        <v>6628</v>
      </c>
      <c r="E3098" t="s">
        <v>6628</v>
      </c>
      <c r="F3098" t="s">
        <v>6628</v>
      </c>
      <c r="G3098" t="s">
        <v>6628</v>
      </c>
      <c r="H3098" t="s">
        <v>6628</v>
      </c>
      <c r="I3098" t="s">
        <v>11633</v>
      </c>
      <c r="J3098" t="s">
        <v>6630</v>
      </c>
      <c r="L3098" t="s">
        <v>6526</v>
      </c>
      <c r="M3098" t="s">
        <v>6630</v>
      </c>
      <c r="N3098" t="s">
        <v>6630</v>
      </c>
      <c r="O3098" t="s">
        <v>6630</v>
      </c>
      <c r="P3098" t="s">
        <v>6630</v>
      </c>
      <c r="Q3098" t="s">
        <v>6630</v>
      </c>
    </row>
    <row r="3099" spans="1:17" x14ac:dyDescent="0.35">
      <c r="A3099">
        <v>9417113882</v>
      </c>
      <c r="B3099" t="s">
        <v>6334</v>
      </c>
      <c r="C3099" t="s">
        <v>6540</v>
      </c>
      <c r="D3099">
        <v>131</v>
      </c>
      <c r="E3099" t="s">
        <v>6672</v>
      </c>
      <c r="F3099">
        <v>703</v>
      </c>
      <c r="G3099" t="s">
        <v>3068</v>
      </c>
      <c r="H3099">
        <v>830</v>
      </c>
      <c r="I3099" t="s">
        <v>11634</v>
      </c>
      <c r="J3099">
        <v>13260</v>
      </c>
      <c r="L3099" t="s">
        <v>6529</v>
      </c>
      <c r="M3099">
        <v>10742083</v>
      </c>
      <c r="N3099" t="s">
        <v>6630</v>
      </c>
      <c r="O3099" t="s">
        <v>6630</v>
      </c>
      <c r="P3099" t="s">
        <v>6630</v>
      </c>
      <c r="Q3099" t="s">
        <v>6630</v>
      </c>
    </row>
    <row r="3100" spans="1:17" x14ac:dyDescent="0.35">
      <c r="A3100">
        <v>9416113450</v>
      </c>
      <c r="B3100" t="s">
        <v>6626</v>
      </c>
      <c r="C3100" t="s">
        <v>6356</v>
      </c>
      <c r="D3100">
        <v>200</v>
      </c>
      <c r="E3100" t="s">
        <v>6645</v>
      </c>
      <c r="F3100">
        <v>201</v>
      </c>
      <c r="G3100" t="s">
        <v>8631</v>
      </c>
      <c r="H3100">
        <v>400</v>
      </c>
      <c r="I3100" t="s">
        <v>11635</v>
      </c>
      <c r="J3100" t="s">
        <v>6630</v>
      </c>
      <c r="L3100" t="s">
        <v>6529</v>
      </c>
      <c r="M3100">
        <v>10464343</v>
      </c>
      <c r="N3100" t="s">
        <v>6630</v>
      </c>
      <c r="O3100" t="s">
        <v>6630</v>
      </c>
      <c r="P3100" t="s">
        <v>6630</v>
      </c>
      <c r="Q3100">
        <v>100</v>
      </c>
    </row>
    <row r="3101" spans="1:17" x14ac:dyDescent="0.35">
      <c r="A3101">
        <v>9400106333</v>
      </c>
      <c r="B3101" t="s">
        <v>6626</v>
      </c>
      <c r="C3101" t="s">
        <v>6827</v>
      </c>
      <c r="D3101">
        <v>140</v>
      </c>
      <c r="E3101" t="s">
        <v>6628</v>
      </c>
      <c r="F3101" t="s">
        <v>6628</v>
      </c>
      <c r="G3101" t="s">
        <v>6827</v>
      </c>
      <c r="H3101">
        <v>60</v>
      </c>
      <c r="I3101" t="s">
        <v>11636</v>
      </c>
      <c r="J3101">
        <v>14000</v>
      </c>
      <c r="L3101" t="s">
        <v>6529</v>
      </c>
      <c r="M3101">
        <v>10626349</v>
      </c>
      <c r="N3101" t="s">
        <v>6630</v>
      </c>
      <c r="O3101" t="s">
        <v>11637</v>
      </c>
      <c r="P3101" t="s">
        <v>7026</v>
      </c>
      <c r="Q3101" t="s">
        <v>6630</v>
      </c>
    </row>
    <row r="3102" spans="1:17" x14ac:dyDescent="0.35">
      <c r="A3102" t="s">
        <v>11638</v>
      </c>
      <c r="B3102" t="s">
        <v>6626</v>
      </c>
      <c r="C3102" t="s">
        <v>6628</v>
      </c>
      <c r="D3102" t="s">
        <v>6628</v>
      </c>
      <c r="E3102" t="s">
        <v>6628</v>
      </c>
      <c r="F3102" t="s">
        <v>6628</v>
      </c>
      <c r="G3102" t="s">
        <v>6628</v>
      </c>
      <c r="H3102" t="s">
        <v>6628</v>
      </c>
      <c r="I3102" t="s">
        <v>11639</v>
      </c>
      <c r="J3102" t="s">
        <v>6630</v>
      </c>
      <c r="L3102" t="s">
        <v>6526</v>
      </c>
      <c r="M3102" t="s">
        <v>6630</v>
      </c>
      <c r="N3102" t="s">
        <v>6630</v>
      </c>
      <c r="O3102" t="s">
        <v>6630</v>
      </c>
      <c r="P3102" t="s">
        <v>6630</v>
      </c>
      <c r="Q3102" t="s">
        <v>6630</v>
      </c>
    </row>
    <row r="3103" spans="1:17" x14ac:dyDescent="0.35">
      <c r="A3103">
        <v>20860</v>
      </c>
      <c r="B3103" t="s">
        <v>6334</v>
      </c>
      <c r="C3103" t="s">
        <v>6356</v>
      </c>
      <c r="D3103">
        <v>200</v>
      </c>
      <c r="E3103" t="s">
        <v>6366</v>
      </c>
      <c r="F3103">
        <v>207</v>
      </c>
      <c r="G3103" t="s">
        <v>176</v>
      </c>
      <c r="H3103">
        <v>705</v>
      </c>
      <c r="I3103" t="s">
        <v>11640</v>
      </c>
      <c r="J3103">
        <v>20800</v>
      </c>
      <c r="L3103" t="s">
        <v>6526</v>
      </c>
      <c r="M3103">
        <v>15645961</v>
      </c>
      <c r="N3103" t="s">
        <v>6630</v>
      </c>
      <c r="O3103" t="s">
        <v>10109</v>
      </c>
      <c r="P3103" t="s">
        <v>11641</v>
      </c>
      <c r="Q3103" t="s">
        <v>6630</v>
      </c>
    </row>
    <row r="3104" spans="1:17" x14ac:dyDescent="0.35">
      <c r="A3104" t="s">
        <v>11642</v>
      </c>
      <c r="B3104" t="s">
        <v>6626</v>
      </c>
      <c r="C3104" t="s">
        <v>6628</v>
      </c>
      <c r="D3104" t="s">
        <v>6628</v>
      </c>
      <c r="E3104" t="s">
        <v>6628</v>
      </c>
      <c r="F3104" t="s">
        <v>6628</v>
      </c>
      <c r="G3104" t="s">
        <v>6628</v>
      </c>
      <c r="H3104" t="s">
        <v>6628</v>
      </c>
      <c r="I3104" t="s">
        <v>11643</v>
      </c>
      <c r="J3104" t="s">
        <v>6630</v>
      </c>
      <c r="L3104" t="s">
        <v>6529</v>
      </c>
      <c r="M3104" t="s">
        <v>6630</v>
      </c>
      <c r="N3104" t="s">
        <v>6630</v>
      </c>
      <c r="O3104" t="s">
        <v>6630</v>
      </c>
      <c r="P3104" t="s">
        <v>6630</v>
      </c>
      <c r="Q3104" t="s">
        <v>6630</v>
      </c>
    </row>
    <row r="3105" spans="1:17" x14ac:dyDescent="0.35">
      <c r="A3105">
        <v>9408109650</v>
      </c>
      <c r="B3105" t="s">
        <v>6626</v>
      </c>
      <c r="C3105" t="s">
        <v>6356</v>
      </c>
      <c r="D3105">
        <v>200</v>
      </c>
      <c r="E3105" t="s">
        <v>6366</v>
      </c>
      <c r="F3105">
        <v>207</v>
      </c>
      <c r="G3105" t="s">
        <v>176</v>
      </c>
      <c r="H3105">
        <v>705</v>
      </c>
      <c r="I3105" t="s">
        <v>11644</v>
      </c>
      <c r="J3105">
        <v>20800</v>
      </c>
      <c r="L3105" t="s">
        <v>6529</v>
      </c>
      <c r="M3105">
        <v>12335676</v>
      </c>
      <c r="N3105">
        <v>13156709</v>
      </c>
      <c r="O3105" t="s">
        <v>11645</v>
      </c>
      <c r="P3105" t="s">
        <v>6630</v>
      </c>
      <c r="Q3105" t="s">
        <v>6630</v>
      </c>
    </row>
    <row r="3106" spans="1:17" x14ac:dyDescent="0.35">
      <c r="A3106">
        <v>9493100106</v>
      </c>
      <c r="B3106" t="s">
        <v>6626</v>
      </c>
      <c r="C3106" t="s">
        <v>6356</v>
      </c>
      <c r="D3106">
        <v>200</v>
      </c>
      <c r="E3106" t="s">
        <v>6659</v>
      </c>
      <c r="F3106">
        <v>208</v>
      </c>
      <c r="G3106" t="s">
        <v>6933</v>
      </c>
      <c r="H3106">
        <v>300</v>
      </c>
      <c r="I3106" t="s">
        <v>11646</v>
      </c>
      <c r="J3106" t="s">
        <v>6630</v>
      </c>
      <c r="L3106" t="s">
        <v>6529</v>
      </c>
      <c r="M3106" t="s">
        <v>6630</v>
      </c>
      <c r="N3106">
        <v>10002122</v>
      </c>
      <c r="O3106" t="s">
        <v>6630</v>
      </c>
      <c r="P3106" t="s">
        <v>11647</v>
      </c>
      <c r="Q3106" t="s">
        <v>6630</v>
      </c>
    </row>
    <row r="3107" spans="1:17" x14ac:dyDescent="0.35">
      <c r="A3107" t="s">
        <v>11648</v>
      </c>
      <c r="B3107" t="s">
        <v>6626</v>
      </c>
      <c r="C3107" t="s">
        <v>6628</v>
      </c>
      <c r="D3107" t="s">
        <v>6628</v>
      </c>
      <c r="E3107" t="s">
        <v>6628</v>
      </c>
      <c r="F3107" t="s">
        <v>6628</v>
      </c>
      <c r="G3107" t="s">
        <v>6628</v>
      </c>
      <c r="H3107" t="s">
        <v>6628</v>
      </c>
      <c r="I3107" t="s">
        <v>11649</v>
      </c>
      <c r="J3107" t="s">
        <v>6630</v>
      </c>
      <c r="L3107" t="s">
        <v>6526</v>
      </c>
      <c r="M3107" t="s">
        <v>6630</v>
      </c>
      <c r="N3107" t="s">
        <v>6630</v>
      </c>
      <c r="O3107" t="s">
        <v>6630</v>
      </c>
      <c r="P3107" t="s">
        <v>6630</v>
      </c>
      <c r="Q3107" t="s">
        <v>6630</v>
      </c>
    </row>
    <row r="3108" spans="1:17" x14ac:dyDescent="0.35">
      <c r="A3108">
        <v>9498105674</v>
      </c>
      <c r="B3108" t="s">
        <v>6626</v>
      </c>
      <c r="C3108" t="s">
        <v>6540</v>
      </c>
      <c r="D3108">
        <v>131</v>
      </c>
      <c r="E3108" t="s">
        <v>6981</v>
      </c>
      <c r="F3108">
        <v>301</v>
      </c>
      <c r="G3108" t="s">
        <v>7381</v>
      </c>
      <c r="H3108">
        <v>105</v>
      </c>
      <c r="I3108" t="s">
        <v>11650</v>
      </c>
      <c r="J3108" t="s">
        <v>6630</v>
      </c>
      <c r="L3108" t="s">
        <v>6529</v>
      </c>
      <c r="M3108" t="s">
        <v>6630</v>
      </c>
      <c r="N3108">
        <v>10007319</v>
      </c>
      <c r="O3108" t="s">
        <v>6630</v>
      </c>
      <c r="P3108" t="s">
        <v>11651</v>
      </c>
      <c r="Q3108" t="s">
        <v>6630</v>
      </c>
    </row>
    <row r="3109" spans="1:17" x14ac:dyDescent="0.35">
      <c r="A3109" t="s">
        <v>11652</v>
      </c>
      <c r="B3109" t="s">
        <v>6626</v>
      </c>
      <c r="C3109" t="s">
        <v>6628</v>
      </c>
      <c r="D3109" t="s">
        <v>6628</v>
      </c>
      <c r="E3109" t="s">
        <v>6628</v>
      </c>
      <c r="F3109" t="s">
        <v>6628</v>
      </c>
      <c r="G3109" t="s">
        <v>6628</v>
      </c>
      <c r="H3109" t="s">
        <v>6628</v>
      </c>
      <c r="I3109" t="s">
        <v>11653</v>
      </c>
      <c r="J3109" t="s">
        <v>6630</v>
      </c>
      <c r="L3109" t="s">
        <v>6526</v>
      </c>
      <c r="M3109" t="s">
        <v>6630</v>
      </c>
      <c r="N3109" t="s">
        <v>6630</v>
      </c>
      <c r="O3109" t="s">
        <v>6630</v>
      </c>
      <c r="P3109" t="s">
        <v>6630</v>
      </c>
      <c r="Q3109" t="s">
        <v>6630</v>
      </c>
    </row>
    <row r="3110" spans="1:17" x14ac:dyDescent="0.35">
      <c r="A3110">
        <v>30125</v>
      </c>
      <c r="B3110" t="s">
        <v>6626</v>
      </c>
      <c r="C3110" t="s">
        <v>6356</v>
      </c>
      <c r="D3110">
        <v>200</v>
      </c>
      <c r="E3110" t="s">
        <v>6366</v>
      </c>
      <c r="F3110">
        <v>207</v>
      </c>
      <c r="G3110" t="s">
        <v>5237</v>
      </c>
      <c r="H3110">
        <v>760</v>
      </c>
      <c r="I3110" t="s">
        <v>9952</v>
      </c>
      <c r="J3110" t="s">
        <v>6630</v>
      </c>
      <c r="L3110" t="s">
        <v>6526</v>
      </c>
      <c r="M3110" t="s">
        <v>6630</v>
      </c>
      <c r="N3110" t="s">
        <v>6630</v>
      </c>
      <c r="O3110" t="s">
        <v>11654</v>
      </c>
      <c r="P3110" t="s">
        <v>6630</v>
      </c>
      <c r="Q3110" t="s">
        <v>6630</v>
      </c>
    </row>
    <row r="3111" spans="1:17" x14ac:dyDescent="0.35">
      <c r="A3111" t="s">
        <v>11655</v>
      </c>
      <c r="B3111" t="s">
        <v>6626</v>
      </c>
      <c r="C3111" t="s">
        <v>6628</v>
      </c>
      <c r="D3111" t="s">
        <v>6628</v>
      </c>
      <c r="E3111" t="s">
        <v>6628</v>
      </c>
      <c r="F3111" t="s">
        <v>6628</v>
      </c>
      <c r="G3111" t="s">
        <v>6628</v>
      </c>
      <c r="H3111" t="s">
        <v>6628</v>
      </c>
      <c r="I3111" t="s">
        <v>11656</v>
      </c>
      <c r="J3111" t="s">
        <v>6630</v>
      </c>
      <c r="L3111" t="s">
        <v>6526</v>
      </c>
      <c r="M3111" t="s">
        <v>6630</v>
      </c>
      <c r="N3111" t="s">
        <v>6630</v>
      </c>
      <c r="O3111" t="s">
        <v>6630</v>
      </c>
      <c r="P3111" t="s">
        <v>6630</v>
      </c>
      <c r="Q3111" t="s">
        <v>6630</v>
      </c>
    </row>
    <row r="3112" spans="1:17" x14ac:dyDescent="0.35">
      <c r="A3112">
        <v>9408109632</v>
      </c>
      <c r="B3112" t="s">
        <v>6626</v>
      </c>
      <c r="C3112" t="s">
        <v>6356</v>
      </c>
      <c r="D3112">
        <v>200</v>
      </c>
      <c r="E3112" t="s">
        <v>6659</v>
      </c>
      <c r="F3112">
        <v>208</v>
      </c>
      <c r="G3112" t="s">
        <v>3838</v>
      </c>
      <c r="H3112">
        <v>313</v>
      </c>
      <c r="I3112" t="s">
        <v>11657</v>
      </c>
      <c r="J3112" t="s">
        <v>6630</v>
      </c>
      <c r="L3112" t="s">
        <v>6529</v>
      </c>
      <c r="M3112">
        <v>10122853</v>
      </c>
      <c r="N3112" t="s">
        <v>6630</v>
      </c>
      <c r="O3112" t="s">
        <v>11658</v>
      </c>
      <c r="P3112" t="s">
        <v>6630</v>
      </c>
      <c r="Q3112" t="s">
        <v>6630</v>
      </c>
    </row>
    <row r="3113" spans="1:17" x14ac:dyDescent="0.35">
      <c r="A3113" t="s">
        <v>11659</v>
      </c>
      <c r="B3113" t="s">
        <v>6626</v>
      </c>
      <c r="C3113" t="s">
        <v>6628</v>
      </c>
      <c r="D3113" t="s">
        <v>6628</v>
      </c>
      <c r="E3113" t="s">
        <v>6628</v>
      </c>
      <c r="F3113" t="s">
        <v>6628</v>
      </c>
      <c r="G3113" t="s">
        <v>6628</v>
      </c>
      <c r="H3113" t="s">
        <v>6628</v>
      </c>
      <c r="I3113" t="s">
        <v>11446</v>
      </c>
      <c r="J3113" t="s">
        <v>6630</v>
      </c>
      <c r="L3113" t="s">
        <v>6526</v>
      </c>
      <c r="M3113" t="s">
        <v>6630</v>
      </c>
      <c r="N3113" t="s">
        <v>6630</v>
      </c>
      <c r="O3113" t="s">
        <v>6630</v>
      </c>
      <c r="P3113" t="s">
        <v>6630</v>
      </c>
      <c r="Q3113" t="s">
        <v>6630</v>
      </c>
    </row>
    <row r="3114" spans="1:17" x14ac:dyDescent="0.35">
      <c r="A3114">
        <v>3502107473</v>
      </c>
      <c r="B3114" t="s">
        <v>6626</v>
      </c>
      <c r="C3114" t="s">
        <v>6356</v>
      </c>
      <c r="D3114">
        <v>200</v>
      </c>
      <c r="E3114" t="s">
        <v>5245</v>
      </c>
      <c r="F3114">
        <v>202</v>
      </c>
      <c r="G3114" t="s">
        <v>5245</v>
      </c>
      <c r="H3114">
        <v>450</v>
      </c>
      <c r="I3114" t="s">
        <v>11660</v>
      </c>
      <c r="J3114">
        <v>20200</v>
      </c>
      <c r="L3114" t="s">
        <v>6529</v>
      </c>
      <c r="M3114">
        <v>10558147</v>
      </c>
      <c r="N3114" t="s">
        <v>6630</v>
      </c>
      <c r="O3114" t="s">
        <v>6630</v>
      </c>
      <c r="P3114" t="s">
        <v>9951</v>
      </c>
      <c r="Q3114" t="s">
        <v>6630</v>
      </c>
    </row>
    <row r="3115" spans="1:17" x14ac:dyDescent="0.35">
      <c r="A3115">
        <v>9414112649</v>
      </c>
      <c r="B3115" t="s">
        <v>6626</v>
      </c>
      <c r="C3115" t="s">
        <v>6356</v>
      </c>
      <c r="D3115">
        <v>200</v>
      </c>
      <c r="E3115" t="s">
        <v>6366</v>
      </c>
      <c r="F3115">
        <v>207</v>
      </c>
      <c r="G3115" t="s">
        <v>3257</v>
      </c>
      <c r="H3115">
        <v>788</v>
      </c>
      <c r="I3115" t="s">
        <v>11661</v>
      </c>
      <c r="J3115">
        <v>20800</v>
      </c>
      <c r="L3115" t="s">
        <v>6529</v>
      </c>
      <c r="M3115">
        <v>10007974</v>
      </c>
      <c r="N3115">
        <v>10007997</v>
      </c>
      <c r="O3115" t="s">
        <v>6630</v>
      </c>
      <c r="P3115" t="s">
        <v>6630</v>
      </c>
      <c r="Q3115">
        <v>700</v>
      </c>
    </row>
    <row r="3116" spans="1:17" x14ac:dyDescent="0.35">
      <c r="A3116">
        <v>9400106555</v>
      </c>
      <c r="B3116" t="s">
        <v>6626</v>
      </c>
      <c r="C3116" t="s">
        <v>6356</v>
      </c>
      <c r="D3116">
        <v>200</v>
      </c>
      <c r="E3116" t="s">
        <v>6659</v>
      </c>
      <c r="F3116">
        <v>208</v>
      </c>
      <c r="G3116" t="s">
        <v>7424</v>
      </c>
      <c r="H3116">
        <v>325</v>
      </c>
      <c r="I3116" t="s">
        <v>11662</v>
      </c>
      <c r="J3116">
        <v>13500</v>
      </c>
      <c r="L3116" t="s">
        <v>6529</v>
      </c>
      <c r="M3116" t="s">
        <v>6630</v>
      </c>
      <c r="N3116">
        <v>10451340</v>
      </c>
      <c r="O3116" t="s">
        <v>6630</v>
      </c>
      <c r="P3116" t="s">
        <v>11663</v>
      </c>
      <c r="Q3116" t="s">
        <v>6630</v>
      </c>
    </row>
    <row r="3117" spans="1:17" x14ac:dyDescent="0.35">
      <c r="A3117">
        <v>9418114469</v>
      </c>
      <c r="B3117" t="s">
        <v>6626</v>
      </c>
      <c r="C3117" t="s">
        <v>6356</v>
      </c>
      <c r="D3117">
        <v>200</v>
      </c>
      <c r="E3117" t="s">
        <v>6357</v>
      </c>
      <c r="F3117">
        <v>209</v>
      </c>
      <c r="G3117" t="s">
        <v>977</v>
      </c>
      <c r="H3117">
        <v>310</v>
      </c>
      <c r="I3117" t="s">
        <v>11664</v>
      </c>
      <c r="J3117">
        <v>13670</v>
      </c>
      <c r="L3117" t="s">
        <v>6529</v>
      </c>
      <c r="M3117">
        <v>11324262</v>
      </c>
      <c r="N3117">
        <v>11139905</v>
      </c>
      <c r="O3117" t="s">
        <v>6630</v>
      </c>
      <c r="P3117" t="s">
        <v>6630</v>
      </c>
      <c r="Q3117">
        <v>700</v>
      </c>
    </row>
    <row r="3118" spans="1:17" x14ac:dyDescent="0.35">
      <c r="A3118">
        <v>6305108670</v>
      </c>
      <c r="B3118" t="s">
        <v>6626</v>
      </c>
      <c r="C3118" t="s">
        <v>6356</v>
      </c>
      <c r="D3118">
        <v>200</v>
      </c>
      <c r="E3118" t="s">
        <v>6366</v>
      </c>
      <c r="F3118">
        <v>207</v>
      </c>
      <c r="G3118" t="s">
        <v>6651</v>
      </c>
      <c r="H3118">
        <v>410</v>
      </c>
      <c r="I3118" t="s">
        <v>11665</v>
      </c>
      <c r="J3118" t="s">
        <v>6630</v>
      </c>
      <c r="L3118" t="s">
        <v>6529</v>
      </c>
      <c r="M3118">
        <v>10566542</v>
      </c>
      <c r="N3118">
        <v>10211506</v>
      </c>
      <c r="O3118" t="s">
        <v>11666</v>
      </c>
      <c r="P3118" t="s">
        <v>11667</v>
      </c>
      <c r="Q3118" t="s">
        <v>6630</v>
      </c>
    </row>
    <row r="3119" spans="1:17" x14ac:dyDescent="0.35">
      <c r="A3119">
        <v>9413111773</v>
      </c>
      <c r="B3119" t="s">
        <v>6626</v>
      </c>
      <c r="C3119" t="s">
        <v>6356</v>
      </c>
      <c r="D3119">
        <v>200</v>
      </c>
      <c r="E3119" t="s">
        <v>6366</v>
      </c>
      <c r="F3119">
        <v>207</v>
      </c>
      <c r="G3119" t="s">
        <v>6724</v>
      </c>
      <c r="H3119">
        <v>323</v>
      </c>
      <c r="I3119" t="s">
        <v>11668</v>
      </c>
      <c r="J3119">
        <v>20050</v>
      </c>
      <c r="L3119" t="s">
        <v>6529</v>
      </c>
      <c r="M3119">
        <v>10114950</v>
      </c>
      <c r="N3119">
        <v>10032305</v>
      </c>
      <c r="O3119" t="s">
        <v>6630</v>
      </c>
      <c r="P3119" t="s">
        <v>6630</v>
      </c>
      <c r="Q3119">
        <v>700</v>
      </c>
    </row>
    <row r="3120" spans="1:17" x14ac:dyDescent="0.35">
      <c r="A3120">
        <v>29460</v>
      </c>
      <c r="B3120" t="s">
        <v>6334</v>
      </c>
      <c r="C3120" t="s">
        <v>6356</v>
      </c>
      <c r="D3120">
        <v>200</v>
      </c>
      <c r="E3120" t="s">
        <v>6366</v>
      </c>
      <c r="F3120">
        <v>207</v>
      </c>
      <c r="G3120" t="s">
        <v>1357</v>
      </c>
      <c r="H3120">
        <v>745</v>
      </c>
      <c r="I3120" t="s">
        <v>11669</v>
      </c>
      <c r="J3120">
        <v>20712</v>
      </c>
      <c r="L3120" t="s">
        <v>6526</v>
      </c>
      <c r="M3120">
        <v>12918450</v>
      </c>
      <c r="N3120">
        <v>10495318</v>
      </c>
      <c r="O3120" t="s">
        <v>11669</v>
      </c>
      <c r="P3120" t="s">
        <v>11670</v>
      </c>
      <c r="Q3120" t="s">
        <v>6630</v>
      </c>
    </row>
    <row r="3121" spans="1:17" x14ac:dyDescent="0.35">
      <c r="A3121">
        <v>9409110075</v>
      </c>
      <c r="B3121" t="s">
        <v>6626</v>
      </c>
      <c r="C3121" t="s">
        <v>6356</v>
      </c>
      <c r="D3121">
        <v>200</v>
      </c>
      <c r="E3121" t="s">
        <v>6357</v>
      </c>
      <c r="F3121">
        <v>209</v>
      </c>
      <c r="G3121" t="s">
        <v>1998</v>
      </c>
      <c r="H3121">
        <v>335</v>
      </c>
      <c r="I3121" t="s">
        <v>11671</v>
      </c>
      <c r="J3121">
        <v>13840</v>
      </c>
      <c r="L3121" t="s">
        <v>6529</v>
      </c>
      <c r="M3121">
        <v>11960453</v>
      </c>
      <c r="N3121">
        <v>10039058</v>
      </c>
      <c r="O3121" t="s">
        <v>11672</v>
      </c>
      <c r="P3121" t="s">
        <v>6630</v>
      </c>
      <c r="Q3121" t="s">
        <v>6630</v>
      </c>
    </row>
    <row r="3122" spans="1:17" x14ac:dyDescent="0.35">
      <c r="A3122">
        <v>6307109052</v>
      </c>
      <c r="B3122" t="s">
        <v>6626</v>
      </c>
      <c r="C3122" t="s">
        <v>6356</v>
      </c>
      <c r="D3122">
        <v>200</v>
      </c>
      <c r="E3122" t="s">
        <v>6366</v>
      </c>
      <c r="F3122">
        <v>207</v>
      </c>
      <c r="G3122" t="s">
        <v>176</v>
      </c>
      <c r="H3122">
        <v>705</v>
      </c>
      <c r="I3122" t="s">
        <v>11673</v>
      </c>
      <c r="J3122">
        <v>20800</v>
      </c>
      <c r="L3122" t="s">
        <v>6529</v>
      </c>
      <c r="M3122">
        <v>10809858</v>
      </c>
      <c r="N3122">
        <v>10506697</v>
      </c>
      <c r="O3122" t="s">
        <v>6630</v>
      </c>
      <c r="P3122">
        <v>20800.804011</v>
      </c>
      <c r="Q3122">
        <v>700</v>
      </c>
    </row>
    <row r="3123" spans="1:17" x14ac:dyDescent="0.35">
      <c r="A3123">
        <v>9403107648</v>
      </c>
      <c r="B3123" t="s">
        <v>6626</v>
      </c>
      <c r="C3123" t="s">
        <v>6356</v>
      </c>
      <c r="D3123">
        <v>200</v>
      </c>
      <c r="E3123" t="s">
        <v>6659</v>
      </c>
      <c r="F3123">
        <v>208</v>
      </c>
      <c r="G3123" t="s">
        <v>1998</v>
      </c>
      <c r="H3123">
        <v>335</v>
      </c>
      <c r="I3123" t="s">
        <v>11674</v>
      </c>
      <c r="J3123">
        <v>13840</v>
      </c>
      <c r="L3123" t="s">
        <v>6529</v>
      </c>
      <c r="M3123">
        <v>10002958</v>
      </c>
      <c r="N3123">
        <v>10518461</v>
      </c>
      <c r="O3123" t="s">
        <v>11675</v>
      </c>
      <c r="P3123" t="s">
        <v>7583</v>
      </c>
      <c r="Q3123" t="s">
        <v>6630</v>
      </c>
    </row>
    <row r="3124" spans="1:17" x14ac:dyDescent="0.35">
      <c r="A3124">
        <v>6801106673</v>
      </c>
      <c r="B3124" t="s">
        <v>6626</v>
      </c>
      <c r="C3124" t="s">
        <v>6356</v>
      </c>
      <c r="D3124">
        <v>200</v>
      </c>
      <c r="E3124" t="s">
        <v>5245</v>
      </c>
      <c r="F3124">
        <v>202</v>
      </c>
      <c r="G3124" t="s">
        <v>5245</v>
      </c>
      <c r="H3124">
        <v>450</v>
      </c>
      <c r="I3124" t="s">
        <v>11676</v>
      </c>
      <c r="J3124" t="s">
        <v>6630</v>
      </c>
      <c r="L3124" t="s">
        <v>6529</v>
      </c>
      <c r="M3124">
        <v>10451956</v>
      </c>
      <c r="N3124">
        <v>10506195</v>
      </c>
      <c r="O3124" t="s">
        <v>11677</v>
      </c>
      <c r="P3124" t="s">
        <v>7085</v>
      </c>
      <c r="Q3124" t="s">
        <v>6630</v>
      </c>
    </row>
    <row r="3125" spans="1:17" x14ac:dyDescent="0.35">
      <c r="A3125">
        <v>9412111108</v>
      </c>
      <c r="B3125" t="s">
        <v>6626</v>
      </c>
      <c r="C3125" t="s">
        <v>6356</v>
      </c>
      <c r="D3125">
        <v>200</v>
      </c>
      <c r="E3125" t="s">
        <v>6366</v>
      </c>
      <c r="F3125">
        <v>207</v>
      </c>
      <c r="G3125" t="s">
        <v>176</v>
      </c>
      <c r="H3125">
        <v>705</v>
      </c>
      <c r="I3125" t="s">
        <v>11678</v>
      </c>
      <c r="J3125">
        <v>20800</v>
      </c>
      <c r="L3125" t="s">
        <v>6529</v>
      </c>
      <c r="M3125">
        <v>10014028</v>
      </c>
      <c r="N3125">
        <v>10014147</v>
      </c>
      <c r="O3125" t="s">
        <v>6630</v>
      </c>
      <c r="P3125" t="s">
        <v>6630</v>
      </c>
      <c r="Q3125">
        <v>700</v>
      </c>
    </row>
    <row r="3126" spans="1:17" x14ac:dyDescent="0.35">
      <c r="A3126">
        <v>9411110903</v>
      </c>
      <c r="B3126" t="s">
        <v>6626</v>
      </c>
      <c r="C3126" t="s">
        <v>6356</v>
      </c>
      <c r="D3126">
        <v>200</v>
      </c>
      <c r="E3126" t="s">
        <v>6366</v>
      </c>
      <c r="F3126">
        <v>207</v>
      </c>
      <c r="G3126" t="s">
        <v>6724</v>
      </c>
      <c r="H3126">
        <v>323</v>
      </c>
      <c r="I3126" t="s">
        <v>11679</v>
      </c>
      <c r="J3126">
        <v>20053</v>
      </c>
      <c r="L3126" t="s">
        <v>6529</v>
      </c>
      <c r="M3126">
        <v>10032305</v>
      </c>
      <c r="N3126">
        <v>10114950</v>
      </c>
      <c r="O3126" t="s">
        <v>11680</v>
      </c>
      <c r="P3126" t="s">
        <v>6630</v>
      </c>
      <c r="Q3126">
        <v>700</v>
      </c>
    </row>
    <row r="3127" spans="1:17" x14ac:dyDescent="0.35">
      <c r="A3127">
        <v>9408109385</v>
      </c>
      <c r="B3127" t="s">
        <v>6626</v>
      </c>
      <c r="C3127" t="s">
        <v>6356</v>
      </c>
      <c r="D3127">
        <v>200</v>
      </c>
      <c r="E3127" t="s">
        <v>6366</v>
      </c>
      <c r="F3127">
        <v>207</v>
      </c>
      <c r="G3127" t="s">
        <v>6638</v>
      </c>
      <c r="H3127">
        <v>415</v>
      </c>
      <c r="I3127" t="s">
        <v>11681</v>
      </c>
      <c r="J3127" t="s">
        <v>6630</v>
      </c>
      <c r="L3127" t="s">
        <v>6529</v>
      </c>
      <c r="M3127">
        <v>10625311</v>
      </c>
      <c r="N3127">
        <v>11822721</v>
      </c>
      <c r="O3127" t="s">
        <v>6630</v>
      </c>
      <c r="P3127" t="s">
        <v>11682</v>
      </c>
      <c r="Q3127" t="s">
        <v>6630</v>
      </c>
    </row>
    <row r="3128" spans="1:17" x14ac:dyDescent="0.35">
      <c r="A3128">
        <v>9409109988</v>
      </c>
      <c r="B3128" t="s">
        <v>6626</v>
      </c>
      <c r="C3128" t="s">
        <v>6356</v>
      </c>
      <c r="D3128">
        <v>200</v>
      </c>
      <c r="E3128" t="s">
        <v>6645</v>
      </c>
      <c r="F3128">
        <v>201</v>
      </c>
      <c r="G3128" t="s">
        <v>6651</v>
      </c>
      <c r="H3128">
        <v>410</v>
      </c>
      <c r="I3128" t="s">
        <v>11683</v>
      </c>
      <c r="J3128" t="s">
        <v>6630</v>
      </c>
      <c r="L3128" t="s">
        <v>6529</v>
      </c>
      <c r="M3128">
        <v>10014902</v>
      </c>
      <c r="N3128">
        <v>11356889</v>
      </c>
      <c r="O3128" t="s">
        <v>6630</v>
      </c>
      <c r="P3128" t="s">
        <v>6630</v>
      </c>
      <c r="Q3128" t="s">
        <v>6630</v>
      </c>
    </row>
    <row r="3129" spans="1:17" x14ac:dyDescent="0.35">
      <c r="A3129" t="s">
        <v>11684</v>
      </c>
      <c r="B3129" t="s">
        <v>6626</v>
      </c>
      <c r="C3129" t="s">
        <v>6628</v>
      </c>
      <c r="D3129" t="s">
        <v>6628</v>
      </c>
      <c r="E3129" t="s">
        <v>6628</v>
      </c>
      <c r="F3129" t="s">
        <v>6628</v>
      </c>
      <c r="G3129" t="s">
        <v>6628</v>
      </c>
      <c r="H3129" t="s">
        <v>6628</v>
      </c>
      <c r="I3129" t="s">
        <v>11685</v>
      </c>
      <c r="J3129" t="s">
        <v>6630</v>
      </c>
      <c r="L3129" t="s">
        <v>6526</v>
      </c>
      <c r="M3129" t="s">
        <v>6630</v>
      </c>
      <c r="N3129" t="s">
        <v>6630</v>
      </c>
      <c r="O3129" t="s">
        <v>6630</v>
      </c>
      <c r="P3129" t="s">
        <v>6630</v>
      </c>
      <c r="Q3129" t="s">
        <v>6630</v>
      </c>
    </row>
    <row r="3130" spans="1:17" x14ac:dyDescent="0.35">
      <c r="A3130">
        <v>9422116155</v>
      </c>
      <c r="B3130" t="s">
        <v>6626</v>
      </c>
      <c r="C3130" t="s">
        <v>6356</v>
      </c>
      <c r="D3130">
        <v>200</v>
      </c>
      <c r="E3130" t="s">
        <v>6366</v>
      </c>
      <c r="F3130">
        <v>207</v>
      </c>
      <c r="G3130" t="s">
        <v>176</v>
      </c>
      <c r="H3130">
        <v>705</v>
      </c>
      <c r="I3130" t="s">
        <v>11686</v>
      </c>
      <c r="J3130">
        <v>20800</v>
      </c>
      <c r="L3130" t="s">
        <v>6529</v>
      </c>
      <c r="M3130">
        <v>14742726</v>
      </c>
      <c r="N3130">
        <v>11235593</v>
      </c>
      <c r="O3130" t="s">
        <v>6630</v>
      </c>
      <c r="P3130" t="s">
        <v>6630</v>
      </c>
      <c r="Q3130">
        <v>700</v>
      </c>
    </row>
    <row r="3131" spans="1:17" x14ac:dyDescent="0.35">
      <c r="A3131">
        <v>9422116088</v>
      </c>
      <c r="B3131" t="s">
        <v>6334</v>
      </c>
      <c r="C3131" t="s">
        <v>6356</v>
      </c>
      <c r="D3131">
        <v>200</v>
      </c>
      <c r="E3131" t="s">
        <v>6645</v>
      </c>
      <c r="F3131">
        <v>201</v>
      </c>
      <c r="G3131" t="s">
        <v>6657</v>
      </c>
      <c r="H3131">
        <v>420</v>
      </c>
      <c r="I3131" t="s">
        <v>11687</v>
      </c>
      <c r="J3131">
        <v>20120</v>
      </c>
      <c r="L3131" t="s">
        <v>6529</v>
      </c>
      <c r="M3131">
        <v>13389801</v>
      </c>
      <c r="N3131" t="s">
        <v>6630</v>
      </c>
      <c r="O3131" t="s">
        <v>6630</v>
      </c>
      <c r="P3131" t="s">
        <v>6630</v>
      </c>
      <c r="Q3131" t="s">
        <v>6630</v>
      </c>
    </row>
    <row r="3132" spans="1:17" x14ac:dyDescent="0.35">
      <c r="A3132">
        <v>3503107899</v>
      </c>
      <c r="B3132" t="s">
        <v>6626</v>
      </c>
      <c r="C3132" t="s">
        <v>6356</v>
      </c>
      <c r="D3132">
        <v>200</v>
      </c>
      <c r="E3132" t="s">
        <v>5245</v>
      </c>
      <c r="F3132">
        <v>202</v>
      </c>
      <c r="G3132" t="s">
        <v>5245</v>
      </c>
      <c r="H3132">
        <v>450</v>
      </c>
      <c r="I3132" t="s">
        <v>11688</v>
      </c>
      <c r="J3132">
        <v>20200</v>
      </c>
      <c r="L3132" t="s">
        <v>6529</v>
      </c>
      <c r="M3132">
        <v>10507180</v>
      </c>
      <c r="N3132" t="s">
        <v>6630</v>
      </c>
      <c r="O3132" t="s">
        <v>6630</v>
      </c>
      <c r="P3132" t="s">
        <v>11689</v>
      </c>
      <c r="Q3132" t="s">
        <v>6630</v>
      </c>
    </row>
    <row r="3133" spans="1:17" x14ac:dyDescent="0.35">
      <c r="A3133">
        <v>13203</v>
      </c>
      <c r="B3133" t="s">
        <v>6626</v>
      </c>
      <c r="C3133" t="s">
        <v>6540</v>
      </c>
      <c r="D3133">
        <v>131</v>
      </c>
      <c r="E3133" t="s">
        <v>8289</v>
      </c>
      <c r="F3133">
        <v>307</v>
      </c>
      <c r="G3133" t="s">
        <v>3774</v>
      </c>
      <c r="H3133">
        <v>100</v>
      </c>
      <c r="I3133" t="s">
        <v>11690</v>
      </c>
      <c r="J3133" t="s">
        <v>6630</v>
      </c>
      <c r="L3133" t="s">
        <v>6526</v>
      </c>
      <c r="M3133">
        <v>10002982</v>
      </c>
      <c r="N3133" t="s">
        <v>6630</v>
      </c>
      <c r="O3133" t="s">
        <v>6630</v>
      </c>
      <c r="P3133" t="s">
        <v>6630</v>
      </c>
      <c r="Q3133" t="s">
        <v>6630</v>
      </c>
    </row>
    <row r="3134" spans="1:17" x14ac:dyDescent="0.35">
      <c r="A3134" t="s">
        <v>11691</v>
      </c>
      <c r="B3134" t="s">
        <v>6626</v>
      </c>
      <c r="C3134" t="s">
        <v>6628</v>
      </c>
      <c r="D3134" t="s">
        <v>6628</v>
      </c>
      <c r="E3134" t="s">
        <v>6628</v>
      </c>
      <c r="F3134" t="s">
        <v>6628</v>
      </c>
      <c r="G3134" t="s">
        <v>6628</v>
      </c>
      <c r="H3134" t="s">
        <v>6628</v>
      </c>
      <c r="I3134" t="s">
        <v>11692</v>
      </c>
      <c r="J3134" t="s">
        <v>6630</v>
      </c>
      <c r="L3134" t="s">
        <v>6526</v>
      </c>
      <c r="M3134" t="s">
        <v>6630</v>
      </c>
      <c r="N3134" t="s">
        <v>6630</v>
      </c>
      <c r="O3134" t="s">
        <v>6630</v>
      </c>
      <c r="P3134" t="s">
        <v>6630</v>
      </c>
      <c r="Q3134" t="s">
        <v>6630</v>
      </c>
    </row>
    <row r="3135" spans="1:17" x14ac:dyDescent="0.35">
      <c r="A3135">
        <v>8701107136</v>
      </c>
      <c r="B3135" t="s">
        <v>6626</v>
      </c>
      <c r="C3135" t="s">
        <v>8365</v>
      </c>
      <c r="D3135">
        <v>105</v>
      </c>
      <c r="E3135" t="s">
        <v>6628</v>
      </c>
      <c r="F3135" t="s">
        <v>6628</v>
      </c>
      <c r="G3135" t="s">
        <v>8367</v>
      </c>
      <c r="H3135">
        <v>5</v>
      </c>
      <c r="I3135" t="s">
        <v>11693</v>
      </c>
      <c r="J3135">
        <v>10500</v>
      </c>
      <c r="L3135" t="s">
        <v>6529</v>
      </c>
      <c r="M3135" t="s">
        <v>6630</v>
      </c>
      <c r="N3135" t="s">
        <v>6630</v>
      </c>
      <c r="O3135" t="s">
        <v>6630</v>
      </c>
      <c r="P3135" t="s">
        <v>11694</v>
      </c>
      <c r="Q3135" t="s">
        <v>6630</v>
      </c>
    </row>
    <row r="3136" spans="1:17" x14ac:dyDescent="0.35">
      <c r="A3136">
        <v>9402107585</v>
      </c>
      <c r="B3136" t="s">
        <v>6626</v>
      </c>
      <c r="C3136" t="s">
        <v>6356</v>
      </c>
      <c r="D3136">
        <v>200</v>
      </c>
      <c r="E3136" t="s">
        <v>6659</v>
      </c>
      <c r="F3136">
        <v>208</v>
      </c>
      <c r="G3136" t="s">
        <v>977</v>
      </c>
      <c r="H3136">
        <v>310</v>
      </c>
      <c r="I3136" t="s">
        <v>11695</v>
      </c>
      <c r="J3136">
        <v>13562</v>
      </c>
      <c r="L3136" t="s">
        <v>6529</v>
      </c>
      <c r="M3136">
        <v>10677251</v>
      </c>
      <c r="N3136">
        <v>10517943</v>
      </c>
      <c r="O3136" t="s">
        <v>11696</v>
      </c>
      <c r="P3136" t="s">
        <v>11697</v>
      </c>
      <c r="Q3136" t="s">
        <v>6630</v>
      </c>
    </row>
    <row r="3137" spans="1:17" x14ac:dyDescent="0.35">
      <c r="A3137">
        <v>3513111716</v>
      </c>
      <c r="B3137" t="s">
        <v>6626</v>
      </c>
      <c r="C3137" t="s">
        <v>6356</v>
      </c>
      <c r="D3137">
        <v>200</v>
      </c>
      <c r="E3137" t="s">
        <v>5245</v>
      </c>
      <c r="F3137">
        <v>202</v>
      </c>
      <c r="G3137" t="s">
        <v>5245</v>
      </c>
      <c r="H3137">
        <v>450</v>
      </c>
      <c r="I3137" t="s">
        <v>11698</v>
      </c>
      <c r="J3137">
        <v>20205</v>
      </c>
      <c r="L3137" t="s">
        <v>6529</v>
      </c>
      <c r="M3137">
        <v>11328407</v>
      </c>
      <c r="N3137" t="s">
        <v>6630</v>
      </c>
      <c r="O3137" t="s">
        <v>9660</v>
      </c>
      <c r="P3137" t="s">
        <v>6630</v>
      </c>
      <c r="Q3137" t="s">
        <v>6630</v>
      </c>
    </row>
    <row r="3138" spans="1:17" x14ac:dyDescent="0.35">
      <c r="A3138">
        <v>9603120329</v>
      </c>
      <c r="B3138" t="s">
        <v>6626</v>
      </c>
      <c r="C3138" t="s">
        <v>6356</v>
      </c>
      <c r="D3138">
        <v>200</v>
      </c>
      <c r="E3138" t="s">
        <v>488</v>
      </c>
      <c r="F3138">
        <v>203</v>
      </c>
      <c r="G3138" t="s">
        <v>488</v>
      </c>
      <c r="H3138">
        <v>500</v>
      </c>
      <c r="I3138" t="s">
        <v>11699</v>
      </c>
      <c r="J3138">
        <v>20300</v>
      </c>
      <c r="L3138" t="s">
        <v>6529</v>
      </c>
      <c r="M3138">
        <v>13244063</v>
      </c>
      <c r="N3138" t="s">
        <v>6630</v>
      </c>
      <c r="O3138" t="s">
        <v>7025</v>
      </c>
      <c r="P3138" t="s">
        <v>6630</v>
      </c>
      <c r="Q3138">
        <v>400</v>
      </c>
    </row>
    <row r="3139" spans="1:17" x14ac:dyDescent="0.35">
      <c r="A3139">
        <v>9403107986</v>
      </c>
      <c r="B3139" t="s">
        <v>6626</v>
      </c>
      <c r="C3139" t="s">
        <v>6356</v>
      </c>
      <c r="D3139">
        <v>200</v>
      </c>
      <c r="E3139" t="s">
        <v>6357</v>
      </c>
      <c r="F3139">
        <v>209</v>
      </c>
      <c r="G3139" t="s">
        <v>1998</v>
      </c>
      <c r="H3139">
        <v>335</v>
      </c>
      <c r="I3139" t="s">
        <v>11700</v>
      </c>
      <c r="J3139">
        <v>13840</v>
      </c>
      <c r="L3139" t="s">
        <v>6529</v>
      </c>
      <c r="M3139" t="s">
        <v>6630</v>
      </c>
      <c r="N3139">
        <v>10576290</v>
      </c>
      <c r="O3139" t="s">
        <v>11701</v>
      </c>
      <c r="P3139" t="s">
        <v>11702</v>
      </c>
      <c r="Q3139" t="s">
        <v>6630</v>
      </c>
    </row>
    <row r="3140" spans="1:17" x14ac:dyDescent="0.35">
      <c r="A3140">
        <v>9497105656</v>
      </c>
      <c r="B3140" t="s">
        <v>6626</v>
      </c>
      <c r="C3140" t="s">
        <v>6356</v>
      </c>
      <c r="D3140">
        <v>200</v>
      </c>
      <c r="E3140" t="s">
        <v>6659</v>
      </c>
      <c r="F3140">
        <v>208</v>
      </c>
      <c r="G3140" t="s">
        <v>7129</v>
      </c>
      <c r="H3140">
        <v>305</v>
      </c>
      <c r="I3140" t="s">
        <v>11703</v>
      </c>
      <c r="J3140">
        <v>13563</v>
      </c>
      <c r="L3140" t="s">
        <v>6529</v>
      </c>
      <c r="M3140" t="s">
        <v>6630</v>
      </c>
      <c r="N3140">
        <v>10008204</v>
      </c>
      <c r="O3140" t="s">
        <v>6630</v>
      </c>
      <c r="P3140" t="s">
        <v>11704</v>
      </c>
      <c r="Q3140" t="s">
        <v>6630</v>
      </c>
    </row>
    <row r="3141" spans="1:17" x14ac:dyDescent="0.35">
      <c r="A3141">
        <v>9423116482</v>
      </c>
      <c r="B3141" t="s">
        <v>6334</v>
      </c>
      <c r="C3141" t="s">
        <v>6356</v>
      </c>
      <c r="D3141">
        <v>200</v>
      </c>
      <c r="E3141" t="s">
        <v>6645</v>
      </c>
      <c r="F3141">
        <v>201</v>
      </c>
      <c r="G3141" t="s">
        <v>6638</v>
      </c>
      <c r="H3141">
        <v>415</v>
      </c>
      <c r="I3141" t="s">
        <v>11705</v>
      </c>
      <c r="J3141">
        <v>20115</v>
      </c>
      <c r="L3141" t="s">
        <v>6529</v>
      </c>
      <c r="M3141">
        <v>10799362</v>
      </c>
      <c r="N3141" t="s">
        <v>6630</v>
      </c>
      <c r="O3141" t="s">
        <v>6630</v>
      </c>
      <c r="P3141" t="s">
        <v>6630</v>
      </c>
      <c r="Q3141" t="s">
        <v>6630</v>
      </c>
    </row>
    <row r="3142" spans="1:17" x14ac:dyDescent="0.35">
      <c r="A3142">
        <v>9622116131</v>
      </c>
      <c r="B3142" t="s">
        <v>6334</v>
      </c>
      <c r="C3142" t="s">
        <v>6356</v>
      </c>
      <c r="D3142">
        <v>200</v>
      </c>
      <c r="E3142" t="s">
        <v>6999</v>
      </c>
      <c r="F3142">
        <v>205</v>
      </c>
      <c r="G3142" t="s">
        <v>7000</v>
      </c>
      <c r="H3142">
        <v>600</v>
      </c>
      <c r="I3142" t="s">
        <v>11706</v>
      </c>
      <c r="J3142">
        <v>20500</v>
      </c>
      <c r="L3142" t="s">
        <v>6529</v>
      </c>
      <c r="M3142">
        <v>10493048</v>
      </c>
      <c r="N3142" t="s">
        <v>6630</v>
      </c>
      <c r="O3142" t="s">
        <v>6630</v>
      </c>
      <c r="P3142" t="s">
        <v>6630</v>
      </c>
      <c r="Q3142">
        <v>900</v>
      </c>
    </row>
    <row r="3143" spans="1:17" x14ac:dyDescent="0.35">
      <c r="A3143">
        <v>9407109249</v>
      </c>
      <c r="B3143" t="s">
        <v>6626</v>
      </c>
      <c r="C3143" t="s">
        <v>6335</v>
      </c>
      <c r="D3143">
        <v>150</v>
      </c>
      <c r="E3143" t="s">
        <v>6335</v>
      </c>
      <c r="F3143">
        <v>205</v>
      </c>
      <c r="G3143" t="s">
        <v>218</v>
      </c>
      <c r="H3143">
        <v>607</v>
      </c>
      <c r="I3143" t="s">
        <v>11707</v>
      </c>
      <c r="J3143">
        <v>20530</v>
      </c>
      <c r="L3143" t="s">
        <v>6529</v>
      </c>
      <c r="M3143">
        <v>10015360</v>
      </c>
      <c r="N3143">
        <v>10015368</v>
      </c>
      <c r="O3143" t="s">
        <v>6630</v>
      </c>
      <c r="P3143" t="s">
        <v>11708</v>
      </c>
      <c r="Q3143" t="s">
        <v>6630</v>
      </c>
    </row>
    <row r="3144" spans="1:17" x14ac:dyDescent="0.35">
      <c r="A3144">
        <v>9414112023</v>
      </c>
      <c r="B3144" t="s">
        <v>6626</v>
      </c>
      <c r="C3144" t="s">
        <v>6356</v>
      </c>
      <c r="D3144">
        <v>200</v>
      </c>
      <c r="E3144" t="s">
        <v>6701</v>
      </c>
      <c r="F3144">
        <v>500</v>
      </c>
      <c r="G3144" t="s">
        <v>7166</v>
      </c>
      <c r="H3144">
        <v>61</v>
      </c>
      <c r="I3144" t="s">
        <v>11709</v>
      </c>
      <c r="J3144">
        <v>12028</v>
      </c>
      <c r="L3144" t="s">
        <v>6529</v>
      </c>
      <c r="M3144">
        <v>10447383</v>
      </c>
      <c r="N3144" t="s">
        <v>6630</v>
      </c>
      <c r="O3144" t="s">
        <v>11710</v>
      </c>
      <c r="P3144" t="s">
        <v>6630</v>
      </c>
      <c r="Q3144" t="s">
        <v>6630</v>
      </c>
    </row>
    <row r="3145" spans="1:17" x14ac:dyDescent="0.35">
      <c r="A3145">
        <v>9498105888</v>
      </c>
      <c r="B3145" t="s">
        <v>6626</v>
      </c>
      <c r="C3145" t="s">
        <v>6356</v>
      </c>
      <c r="D3145">
        <v>200</v>
      </c>
      <c r="E3145" t="s">
        <v>6659</v>
      </c>
      <c r="F3145">
        <v>208</v>
      </c>
      <c r="G3145" t="s">
        <v>7424</v>
      </c>
      <c r="H3145">
        <v>325</v>
      </c>
      <c r="I3145" t="s">
        <v>11711</v>
      </c>
      <c r="J3145" t="s">
        <v>6630</v>
      </c>
      <c r="L3145" t="s">
        <v>6529</v>
      </c>
      <c r="M3145" t="s">
        <v>6630</v>
      </c>
      <c r="N3145">
        <v>10118424</v>
      </c>
      <c r="O3145" t="s">
        <v>6630</v>
      </c>
      <c r="P3145" t="s">
        <v>11712</v>
      </c>
      <c r="Q3145" t="s">
        <v>6630</v>
      </c>
    </row>
    <row r="3146" spans="1:17" x14ac:dyDescent="0.35">
      <c r="A3146">
        <v>9416113554</v>
      </c>
      <c r="B3146" t="s">
        <v>6626</v>
      </c>
      <c r="C3146" t="s">
        <v>6356</v>
      </c>
      <c r="D3146">
        <v>200</v>
      </c>
      <c r="E3146" t="s">
        <v>6645</v>
      </c>
      <c r="F3146">
        <v>201</v>
      </c>
      <c r="G3146" t="s">
        <v>6657</v>
      </c>
      <c r="H3146">
        <v>420</v>
      </c>
      <c r="I3146" t="s">
        <v>11713</v>
      </c>
      <c r="J3146">
        <v>13568</v>
      </c>
      <c r="L3146" t="s">
        <v>6529</v>
      </c>
      <c r="M3146">
        <v>11413695</v>
      </c>
      <c r="N3146">
        <v>10141384</v>
      </c>
      <c r="O3146" t="s">
        <v>6630</v>
      </c>
      <c r="P3146" t="s">
        <v>6630</v>
      </c>
      <c r="Q3146">
        <v>700</v>
      </c>
    </row>
    <row r="3147" spans="1:17" x14ac:dyDescent="0.35">
      <c r="A3147">
        <v>3516113723</v>
      </c>
      <c r="B3147" t="s">
        <v>6626</v>
      </c>
      <c r="C3147" t="s">
        <v>6356</v>
      </c>
      <c r="D3147">
        <v>200</v>
      </c>
      <c r="E3147" t="s">
        <v>5245</v>
      </c>
      <c r="F3147">
        <v>202</v>
      </c>
      <c r="G3147" t="s">
        <v>5245</v>
      </c>
      <c r="H3147">
        <v>450</v>
      </c>
      <c r="I3147" t="s">
        <v>11714</v>
      </c>
      <c r="J3147">
        <v>20200</v>
      </c>
      <c r="L3147" t="s">
        <v>6529</v>
      </c>
      <c r="M3147">
        <v>10765331</v>
      </c>
      <c r="N3147">
        <v>12217418</v>
      </c>
      <c r="O3147" t="s">
        <v>6630</v>
      </c>
      <c r="P3147" t="s">
        <v>6630</v>
      </c>
      <c r="Q3147" t="s">
        <v>6630</v>
      </c>
    </row>
    <row r="3148" spans="1:17" x14ac:dyDescent="0.35">
      <c r="A3148">
        <v>9608109593</v>
      </c>
      <c r="B3148" t="s">
        <v>6626</v>
      </c>
      <c r="C3148" t="s">
        <v>6540</v>
      </c>
      <c r="D3148">
        <v>131</v>
      </c>
      <c r="E3148" t="s">
        <v>2905</v>
      </c>
      <c r="F3148">
        <v>300</v>
      </c>
      <c r="G3148" t="s">
        <v>3774</v>
      </c>
      <c r="H3148">
        <v>100</v>
      </c>
      <c r="I3148" t="s">
        <v>11715</v>
      </c>
      <c r="J3148" t="s">
        <v>6630</v>
      </c>
      <c r="L3148" t="s">
        <v>6529</v>
      </c>
      <c r="M3148">
        <v>10523358</v>
      </c>
      <c r="N3148">
        <v>10427235</v>
      </c>
      <c r="O3148" t="s">
        <v>6630</v>
      </c>
      <c r="P3148" t="s">
        <v>11716</v>
      </c>
      <c r="Q3148">
        <v>900</v>
      </c>
    </row>
    <row r="3149" spans="1:17" x14ac:dyDescent="0.35">
      <c r="A3149">
        <v>9415113089</v>
      </c>
      <c r="B3149" t="s">
        <v>6626</v>
      </c>
      <c r="C3149" t="s">
        <v>6356</v>
      </c>
      <c r="D3149">
        <v>200</v>
      </c>
      <c r="E3149" t="s">
        <v>6366</v>
      </c>
      <c r="F3149">
        <v>207</v>
      </c>
      <c r="G3149" t="s">
        <v>6724</v>
      </c>
      <c r="H3149">
        <v>323</v>
      </c>
      <c r="I3149" t="s">
        <v>11717</v>
      </c>
      <c r="J3149">
        <v>20050</v>
      </c>
      <c r="L3149" t="s">
        <v>6529</v>
      </c>
      <c r="M3149">
        <v>10015625</v>
      </c>
      <c r="N3149">
        <v>10016158</v>
      </c>
      <c r="O3149" t="s">
        <v>6630</v>
      </c>
      <c r="P3149" t="s">
        <v>6630</v>
      </c>
      <c r="Q3149" t="s">
        <v>6630</v>
      </c>
    </row>
    <row r="3150" spans="1:17" x14ac:dyDescent="0.35">
      <c r="A3150">
        <v>8795100700</v>
      </c>
      <c r="B3150" t="s">
        <v>6626</v>
      </c>
      <c r="C3150" t="s">
        <v>6766</v>
      </c>
      <c r="D3150">
        <v>120</v>
      </c>
      <c r="E3150" t="s">
        <v>6701</v>
      </c>
      <c r="F3150">
        <v>500</v>
      </c>
      <c r="G3150" t="s">
        <v>6702</v>
      </c>
      <c r="H3150">
        <v>55</v>
      </c>
      <c r="I3150" t="s">
        <v>11718</v>
      </c>
      <c r="J3150" t="s">
        <v>6630</v>
      </c>
      <c r="L3150" t="s">
        <v>6529</v>
      </c>
      <c r="M3150" t="s">
        <v>6630</v>
      </c>
      <c r="N3150">
        <v>10008884</v>
      </c>
      <c r="O3150" t="s">
        <v>6630</v>
      </c>
      <c r="P3150" t="s">
        <v>11719</v>
      </c>
      <c r="Q3150" t="s">
        <v>6630</v>
      </c>
    </row>
    <row r="3151" spans="1:17" x14ac:dyDescent="0.35">
      <c r="A3151">
        <v>9413111865</v>
      </c>
      <c r="B3151" t="s">
        <v>6626</v>
      </c>
      <c r="C3151" t="s">
        <v>8365</v>
      </c>
      <c r="D3151">
        <v>105</v>
      </c>
      <c r="E3151" t="s">
        <v>8513</v>
      </c>
      <c r="F3151">
        <v>100</v>
      </c>
      <c r="G3151" t="s">
        <v>8367</v>
      </c>
      <c r="H3151">
        <v>5</v>
      </c>
      <c r="I3151" t="s">
        <v>11720</v>
      </c>
      <c r="J3151">
        <v>10500</v>
      </c>
      <c r="L3151" t="s">
        <v>6529</v>
      </c>
      <c r="M3151">
        <v>13045654</v>
      </c>
      <c r="N3151" t="s">
        <v>6630</v>
      </c>
      <c r="O3151" t="s">
        <v>6630</v>
      </c>
      <c r="P3151" t="s">
        <v>6630</v>
      </c>
      <c r="Q3151">
        <v>700</v>
      </c>
    </row>
    <row r="3152" spans="1:17" x14ac:dyDescent="0.35">
      <c r="A3152">
        <v>9497105366</v>
      </c>
      <c r="B3152" t="s">
        <v>6626</v>
      </c>
      <c r="C3152" t="s">
        <v>6356</v>
      </c>
      <c r="D3152">
        <v>200</v>
      </c>
      <c r="E3152" t="s">
        <v>6659</v>
      </c>
      <c r="F3152">
        <v>208</v>
      </c>
      <c r="G3152" t="s">
        <v>7129</v>
      </c>
      <c r="H3152">
        <v>305</v>
      </c>
      <c r="I3152" t="s">
        <v>11721</v>
      </c>
      <c r="J3152" t="s">
        <v>6630</v>
      </c>
      <c r="L3152" t="s">
        <v>6529</v>
      </c>
      <c r="M3152" t="s">
        <v>6630</v>
      </c>
      <c r="N3152">
        <v>10008204</v>
      </c>
      <c r="O3152" t="s">
        <v>6630</v>
      </c>
      <c r="P3152" t="s">
        <v>6647</v>
      </c>
      <c r="Q3152" t="s">
        <v>6630</v>
      </c>
    </row>
    <row r="3153" spans="1:17" x14ac:dyDescent="0.35">
      <c r="A3153">
        <v>9410110082</v>
      </c>
      <c r="B3153" t="s">
        <v>6626</v>
      </c>
      <c r="C3153" t="s">
        <v>6356</v>
      </c>
      <c r="D3153">
        <v>200</v>
      </c>
      <c r="E3153" t="s">
        <v>6366</v>
      </c>
      <c r="F3153">
        <v>207</v>
      </c>
      <c r="G3153" t="s">
        <v>6657</v>
      </c>
      <c r="H3153">
        <v>420</v>
      </c>
      <c r="I3153" t="s">
        <v>11722</v>
      </c>
      <c r="J3153" t="s">
        <v>6630</v>
      </c>
      <c r="L3153" t="s">
        <v>6529</v>
      </c>
      <c r="M3153">
        <v>10254750</v>
      </c>
      <c r="N3153">
        <v>10844881</v>
      </c>
      <c r="O3153">
        <v>20100.804011</v>
      </c>
      <c r="P3153" t="s">
        <v>6630</v>
      </c>
      <c r="Q3153">
        <v>700</v>
      </c>
    </row>
    <row r="3154" spans="1:17" x14ac:dyDescent="0.35">
      <c r="A3154" t="s">
        <v>11723</v>
      </c>
      <c r="B3154" t="s">
        <v>6626</v>
      </c>
      <c r="C3154" t="s">
        <v>6628</v>
      </c>
      <c r="D3154" t="s">
        <v>6628</v>
      </c>
      <c r="E3154" t="s">
        <v>6628</v>
      </c>
      <c r="F3154" t="s">
        <v>6628</v>
      </c>
      <c r="G3154" t="s">
        <v>6628</v>
      </c>
      <c r="H3154" t="s">
        <v>6628</v>
      </c>
      <c r="I3154" t="s">
        <v>11724</v>
      </c>
      <c r="J3154" t="s">
        <v>6630</v>
      </c>
      <c r="L3154" t="s">
        <v>6526</v>
      </c>
      <c r="M3154" t="s">
        <v>6630</v>
      </c>
      <c r="N3154" t="s">
        <v>6630</v>
      </c>
      <c r="O3154" t="s">
        <v>6630</v>
      </c>
      <c r="P3154" t="s">
        <v>6630</v>
      </c>
      <c r="Q3154" t="s">
        <v>6630</v>
      </c>
    </row>
    <row r="3155" spans="1:17" x14ac:dyDescent="0.35">
      <c r="A3155">
        <v>9496105050</v>
      </c>
      <c r="B3155" t="s">
        <v>6626</v>
      </c>
      <c r="C3155" t="s">
        <v>6356</v>
      </c>
      <c r="D3155">
        <v>200</v>
      </c>
      <c r="E3155" t="s">
        <v>6659</v>
      </c>
      <c r="F3155">
        <v>208</v>
      </c>
      <c r="G3155" t="s">
        <v>7129</v>
      </c>
      <c r="H3155">
        <v>305</v>
      </c>
      <c r="I3155" t="s">
        <v>11725</v>
      </c>
      <c r="J3155" t="s">
        <v>6630</v>
      </c>
      <c r="L3155" t="s">
        <v>6529</v>
      </c>
      <c r="M3155" t="s">
        <v>6630</v>
      </c>
      <c r="N3155">
        <v>10008204</v>
      </c>
      <c r="O3155" t="s">
        <v>9723</v>
      </c>
      <c r="P3155" t="s">
        <v>6799</v>
      </c>
      <c r="Q3155" t="s">
        <v>6630</v>
      </c>
    </row>
    <row r="3156" spans="1:17" x14ac:dyDescent="0.35">
      <c r="A3156">
        <v>9410110127</v>
      </c>
      <c r="B3156" t="s">
        <v>6626</v>
      </c>
      <c r="C3156" t="s">
        <v>6356</v>
      </c>
      <c r="D3156">
        <v>200</v>
      </c>
      <c r="E3156" t="s">
        <v>6366</v>
      </c>
      <c r="F3156">
        <v>207</v>
      </c>
      <c r="G3156" t="s">
        <v>6724</v>
      </c>
      <c r="H3156">
        <v>323</v>
      </c>
      <c r="I3156" t="s">
        <v>11726</v>
      </c>
      <c r="J3156">
        <v>20050</v>
      </c>
      <c r="L3156" t="s">
        <v>6529</v>
      </c>
      <c r="M3156">
        <v>10114950</v>
      </c>
      <c r="N3156">
        <v>10032305</v>
      </c>
      <c r="O3156" t="s">
        <v>11727</v>
      </c>
      <c r="P3156" t="s">
        <v>6630</v>
      </c>
      <c r="Q3156" t="s">
        <v>6630</v>
      </c>
    </row>
    <row r="3157" spans="1:17" x14ac:dyDescent="0.35">
      <c r="A3157">
        <v>3501106969</v>
      </c>
      <c r="B3157" t="s">
        <v>6626</v>
      </c>
      <c r="C3157" t="s">
        <v>6356</v>
      </c>
      <c r="D3157">
        <v>200</v>
      </c>
      <c r="E3157" t="s">
        <v>5245</v>
      </c>
      <c r="F3157">
        <v>202</v>
      </c>
      <c r="G3157" t="s">
        <v>5245</v>
      </c>
      <c r="H3157">
        <v>450</v>
      </c>
      <c r="I3157" t="s">
        <v>11728</v>
      </c>
      <c r="J3157">
        <v>20200</v>
      </c>
      <c r="L3157" t="s">
        <v>6529</v>
      </c>
      <c r="M3157" t="s">
        <v>6630</v>
      </c>
      <c r="N3157">
        <v>10436431</v>
      </c>
      <c r="O3157" t="s">
        <v>488</v>
      </c>
      <c r="P3157" t="s">
        <v>6694</v>
      </c>
      <c r="Q3157" t="s">
        <v>6630</v>
      </c>
    </row>
    <row r="3158" spans="1:17" x14ac:dyDescent="0.35">
      <c r="A3158" t="s">
        <v>11729</v>
      </c>
      <c r="B3158" t="s">
        <v>6626</v>
      </c>
      <c r="C3158" t="s">
        <v>6628</v>
      </c>
      <c r="D3158" t="s">
        <v>6628</v>
      </c>
      <c r="E3158" t="s">
        <v>6628</v>
      </c>
      <c r="F3158" t="s">
        <v>6628</v>
      </c>
      <c r="G3158" t="s">
        <v>6628</v>
      </c>
      <c r="H3158" t="s">
        <v>6628</v>
      </c>
      <c r="I3158" t="s">
        <v>11730</v>
      </c>
      <c r="J3158" t="s">
        <v>6630</v>
      </c>
      <c r="L3158" t="s">
        <v>6529</v>
      </c>
      <c r="M3158" t="s">
        <v>6630</v>
      </c>
      <c r="N3158" t="s">
        <v>6630</v>
      </c>
      <c r="O3158" t="s">
        <v>6630</v>
      </c>
      <c r="P3158" t="s">
        <v>6630</v>
      </c>
      <c r="Q3158" t="s">
        <v>6630</v>
      </c>
    </row>
    <row r="3159" spans="1:17" x14ac:dyDescent="0.35">
      <c r="A3159">
        <v>9417113881</v>
      </c>
      <c r="B3159" t="s">
        <v>6334</v>
      </c>
      <c r="C3159" t="s">
        <v>6540</v>
      </c>
      <c r="D3159">
        <v>131</v>
      </c>
      <c r="E3159" t="s">
        <v>6672</v>
      </c>
      <c r="F3159">
        <v>703</v>
      </c>
      <c r="G3159" t="s">
        <v>3068</v>
      </c>
      <c r="H3159">
        <v>830</v>
      </c>
      <c r="I3159" t="s">
        <v>11731</v>
      </c>
      <c r="J3159">
        <v>13260</v>
      </c>
      <c r="L3159" t="s">
        <v>6529</v>
      </c>
      <c r="M3159">
        <v>10742083</v>
      </c>
      <c r="N3159" t="s">
        <v>6630</v>
      </c>
      <c r="O3159" t="s">
        <v>6630</v>
      </c>
      <c r="P3159" t="s">
        <v>6630</v>
      </c>
      <c r="Q3159" t="s">
        <v>6630</v>
      </c>
    </row>
    <row r="3160" spans="1:17" x14ac:dyDescent="0.35">
      <c r="A3160">
        <v>3518114769</v>
      </c>
      <c r="B3160" t="s">
        <v>6626</v>
      </c>
      <c r="C3160" t="s">
        <v>6356</v>
      </c>
      <c r="D3160">
        <v>200</v>
      </c>
      <c r="E3160" t="s">
        <v>5245</v>
      </c>
      <c r="F3160">
        <v>202</v>
      </c>
      <c r="G3160" t="s">
        <v>5245</v>
      </c>
      <c r="H3160">
        <v>450</v>
      </c>
      <c r="I3160" t="s">
        <v>11732</v>
      </c>
      <c r="J3160">
        <v>20200</v>
      </c>
      <c r="L3160" t="s">
        <v>6529</v>
      </c>
      <c r="M3160">
        <v>12435538</v>
      </c>
      <c r="N3160" t="s">
        <v>6630</v>
      </c>
      <c r="O3160" t="s">
        <v>6630</v>
      </c>
      <c r="P3160" t="s">
        <v>6630</v>
      </c>
      <c r="Q3160" t="s">
        <v>6630</v>
      </c>
    </row>
    <row r="3161" spans="1:17" x14ac:dyDescent="0.35">
      <c r="A3161">
        <v>9421115835</v>
      </c>
      <c r="B3161" t="s">
        <v>6626</v>
      </c>
      <c r="C3161" t="s">
        <v>6356</v>
      </c>
      <c r="D3161">
        <v>200</v>
      </c>
      <c r="E3161" t="s">
        <v>6645</v>
      </c>
      <c r="F3161">
        <v>201</v>
      </c>
      <c r="G3161" t="s">
        <v>6657</v>
      </c>
      <c r="H3161">
        <v>420</v>
      </c>
      <c r="I3161" t="s">
        <v>11733</v>
      </c>
      <c r="J3161">
        <v>20120</v>
      </c>
      <c r="L3161" t="s">
        <v>6529</v>
      </c>
      <c r="M3161">
        <v>15233915</v>
      </c>
      <c r="N3161" t="s">
        <v>6630</v>
      </c>
      <c r="O3161" t="s">
        <v>6630</v>
      </c>
      <c r="P3161" t="s">
        <v>6630</v>
      </c>
      <c r="Q3161">
        <v>100</v>
      </c>
    </row>
    <row r="3162" spans="1:17" x14ac:dyDescent="0.35">
      <c r="A3162">
        <v>9400106653</v>
      </c>
      <c r="B3162" t="s">
        <v>6626</v>
      </c>
      <c r="C3162" t="s">
        <v>6356</v>
      </c>
      <c r="D3162">
        <v>200</v>
      </c>
      <c r="E3162" t="s">
        <v>6357</v>
      </c>
      <c r="F3162">
        <v>209</v>
      </c>
      <c r="G3162" t="s">
        <v>6862</v>
      </c>
      <c r="H3162">
        <v>360</v>
      </c>
      <c r="I3162" t="s">
        <v>8114</v>
      </c>
      <c r="J3162">
        <v>13840</v>
      </c>
      <c r="L3162" t="s">
        <v>6529</v>
      </c>
      <c r="M3162">
        <v>10005668</v>
      </c>
      <c r="N3162" t="s">
        <v>6630</v>
      </c>
      <c r="O3162" t="s">
        <v>8115</v>
      </c>
      <c r="P3162" t="s">
        <v>11734</v>
      </c>
      <c r="Q3162" t="s">
        <v>6630</v>
      </c>
    </row>
    <row r="3163" spans="1:17" x14ac:dyDescent="0.35">
      <c r="A3163">
        <v>9416113384</v>
      </c>
      <c r="B3163" t="s">
        <v>6626</v>
      </c>
      <c r="C3163" t="s">
        <v>6356</v>
      </c>
      <c r="D3163">
        <v>200</v>
      </c>
      <c r="E3163" t="s">
        <v>6357</v>
      </c>
      <c r="F3163">
        <v>209</v>
      </c>
      <c r="G3163" t="s">
        <v>977</v>
      </c>
      <c r="H3163">
        <v>310</v>
      </c>
      <c r="I3163" t="s">
        <v>11735</v>
      </c>
      <c r="J3163">
        <v>13670</v>
      </c>
      <c r="L3163" t="s">
        <v>6529</v>
      </c>
      <c r="M3163">
        <v>10007753</v>
      </c>
      <c r="N3163" t="s">
        <v>6630</v>
      </c>
      <c r="O3163" t="s">
        <v>6630</v>
      </c>
      <c r="P3163" t="s">
        <v>6630</v>
      </c>
      <c r="Q3163">
        <v>700</v>
      </c>
    </row>
    <row r="3164" spans="1:17" x14ac:dyDescent="0.35">
      <c r="A3164" t="s">
        <v>11736</v>
      </c>
      <c r="B3164" t="s">
        <v>6626</v>
      </c>
      <c r="C3164" t="s">
        <v>6628</v>
      </c>
      <c r="D3164" t="s">
        <v>6628</v>
      </c>
      <c r="E3164" t="s">
        <v>6628</v>
      </c>
      <c r="F3164" t="s">
        <v>6628</v>
      </c>
      <c r="G3164" t="s">
        <v>6628</v>
      </c>
      <c r="H3164" t="s">
        <v>6628</v>
      </c>
      <c r="I3164" t="s">
        <v>11737</v>
      </c>
      <c r="J3164" t="s">
        <v>6630</v>
      </c>
      <c r="L3164" t="s">
        <v>6526</v>
      </c>
      <c r="M3164" t="s">
        <v>6630</v>
      </c>
      <c r="N3164" t="s">
        <v>6630</v>
      </c>
      <c r="O3164" t="s">
        <v>6630</v>
      </c>
      <c r="P3164" t="s">
        <v>6630</v>
      </c>
      <c r="Q3164" t="s">
        <v>6630</v>
      </c>
    </row>
    <row r="3165" spans="1:17" x14ac:dyDescent="0.35">
      <c r="A3165">
        <v>9418114437</v>
      </c>
      <c r="B3165" t="s">
        <v>6626</v>
      </c>
      <c r="C3165" t="s">
        <v>6356</v>
      </c>
      <c r="D3165">
        <v>200</v>
      </c>
      <c r="E3165" t="s">
        <v>6357</v>
      </c>
      <c r="F3165">
        <v>209</v>
      </c>
      <c r="G3165" t="s">
        <v>1998</v>
      </c>
      <c r="H3165">
        <v>335</v>
      </c>
      <c r="I3165" t="s">
        <v>11738</v>
      </c>
      <c r="J3165">
        <v>13800</v>
      </c>
      <c r="L3165" t="s">
        <v>6529</v>
      </c>
      <c r="M3165">
        <v>10094581</v>
      </c>
      <c r="N3165">
        <v>10795960</v>
      </c>
      <c r="O3165" t="s">
        <v>11739</v>
      </c>
      <c r="P3165" t="s">
        <v>6630</v>
      </c>
      <c r="Q3165" t="s">
        <v>6630</v>
      </c>
    </row>
    <row r="3166" spans="1:17" x14ac:dyDescent="0.35">
      <c r="A3166">
        <v>9413111511</v>
      </c>
      <c r="B3166" t="s">
        <v>6626</v>
      </c>
      <c r="C3166" t="s">
        <v>6356</v>
      </c>
      <c r="D3166">
        <v>200</v>
      </c>
      <c r="E3166" t="s">
        <v>6645</v>
      </c>
      <c r="F3166">
        <v>201</v>
      </c>
      <c r="G3166" t="s">
        <v>6638</v>
      </c>
      <c r="H3166">
        <v>415</v>
      </c>
      <c r="I3166" t="s">
        <v>11740</v>
      </c>
      <c r="J3166">
        <v>20115</v>
      </c>
      <c r="L3166" t="s">
        <v>6529</v>
      </c>
      <c r="M3166">
        <v>13124580</v>
      </c>
      <c r="N3166">
        <v>10617231</v>
      </c>
      <c r="O3166">
        <v>30065</v>
      </c>
      <c r="P3166" t="s">
        <v>6630</v>
      </c>
      <c r="Q3166" t="s">
        <v>6630</v>
      </c>
    </row>
    <row r="3167" spans="1:17" x14ac:dyDescent="0.35">
      <c r="A3167" t="s">
        <v>11741</v>
      </c>
      <c r="B3167" t="s">
        <v>6626</v>
      </c>
      <c r="C3167" t="s">
        <v>6628</v>
      </c>
      <c r="D3167" t="s">
        <v>6628</v>
      </c>
      <c r="E3167" t="s">
        <v>6628</v>
      </c>
      <c r="F3167" t="s">
        <v>6628</v>
      </c>
      <c r="G3167" t="s">
        <v>6628</v>
      </c>
      <c r="H3167" t="s">
        <v>6628</v>
      </c>
      <c r="I3167" t="s">
        <v>11127</v>
      </c>
      <c r="J3167" t="s">
        <v>6630</v>
      </c>
      <c r="L3167" t="s">
        <v>6526</v>
      </c>
      <c r="M3167" t="s">
        <v>6630</v>
      </c>
      <c r="N3167" t="s">
        <v>6630</v>
      </c>
      <c r="O3167" t="s">
        <v>6630</v>
      </c>
      <c r="P3167" t="s">
        <v>6630</v>
      </c>
      <c r="Q3167" t="s">
        <v>6630</v>
      </c>
    </row>
    <row r="3168" spans="1:17" x14ac:dyDescent="0.35">
      <c r="A3168">
        <v>9419114972</v>
      </c>
      <c r="B3168" t="s">
        <v>6626</v>
      </c>
      <c r="C3168" t="s">
        <v>6540</v>
      </c>
      <c r="D3168">
        <v>131</v>
      </c>
      <c r="E3168" t="s">
        <v>6540</v>
      </c>
      <c r="F3168">
        <v>309</v>
      </c>
      <c r="G3168" t="s">
        <v>2845</v>
      </c>
      <c r="H3168">
        <v>107</v>
      </c>
      <c r="I3168" t="s">
        <v>11742</v>
      </c>
      <c r="J3168">
        <v>20120</v>
      </c>
      <c r="L3168" t="s">
        <v>6529</v>
      </c>
      <c r="M3168">
        <v>13331677</v>
      </c>
      <c r="N3168">
        <v>15608326</v>
      </c>
      <c r="O3168" t="s">
        <v>6630</v>
      </c>
      <c r="P3168" t="s">
        <v>6630</v>
      </c>
      <c r="Q3168" t="s">
        <v>6630</v>
      </c>
    </row>
    <row r="3169" spans="1:17" x14ac:dyDescent="0.35">
      <c r="A3169">
        <v>9499106295</v>
      </c>
      <c r="B3169" t="s">
        <v>6626</v>
      </c>
      <c r="C3169" t="s">
        <v>6540</v>
      </c>
      <c r="D3169">
        <v>131</v>
      </c>
      <c r="E3169" t="s">
        <v>6981</v>
      </c>
      <c r="F3169">
        <v>301</v>
      </c>
      <c r="G3169" t="s">
        <v>7381</v>
      </c>
      <c r="H3169">
        <v>105</v>
      </c>
      <c r="I3169" t="s">
        <v>11743</v>
      </c>
      <c r="J3169" t="s">
        <v>6630</v>
      </c>
      <c r="L3169" t="s">
        <v>6529</v>
      </c>
      <c r="M3169" t="s">
        <v>6630</v>
      </c>
      <c r="N3169">
        <v>10016688</v>
      </c>
      <c r="O3169" t="s">
        <v>7084</v>
      </c>
      <c r="P3169" t="s">
        <v>6919</v>
      </c>
      <c r="Q3169" t="s">
        <v>6630</v>
      </c>
    </row>
    <row r="3170" spans="1:17" x14ac:dyDescent="0.35">
      <c r="A3170" t="s">
        <v>11744</v>
      </c>
      <c r="B3170" t="s">
        <v>6626</v>
      </c>
      <c r="C3170" t="s">
        <v>6628</v>
      </c>
      <c r="D3170" t="s">
        <v>6628</v>
      </c>
      <c r="E3170" t="s">
        <v>6628</v>
      </c>
      <c r="F3170" t="s">
        <v>6628</v>
      </c>
      <c r="G3170" t="s">
        <v>6628</v>
      </c>
      <c r="H3170" t="s">
        <v>6628</v>
      </c>
      <c r="I3170" t="s">
        <v>11745</v>
      </c>
      <c r="J3170" t="s">
        <v>6630</v>
      </c>
      <c r="L3170" t="s">
        <v>6526</v>
      </c>
      <c r="M3170" t="s">
        <v>6630</v>
      </c>
      <c r="N3170" t="s">
        <v>6630</v>
      </c>
      <c r="O3170" t="s">
        <v>6630</v>
      </c>
      <c r="P3170" t="s">
        <v>6630</v>
      </c>
      <c r="Q3170" t="s">
        <v>6630</v>
      </c>
    </row>
    <row r="3171" spans="1:17" x14ac:dyDescent="0.35">
      <c r="A3171">
        <v>8705108567</v>
      </c>
      <c r="B3171" t="s">
        <v>6626</v>
      </c>
      <c r="C3171" t="s">
        <v>6540</v>
      </c>
      <c r="D3171">
        <v>131</v>
      </c>
      <c r="E3171" t="s">
        <v>2905</v>
      </c>
      <c r="F3171">
        <v>300</v>
      </c>
      <c r="G3171" t="s">
        <v>3774</v>
      </c>
      <c r="H3171">
        <v>100</v>
      </c>
      <c r="I3171" t="s">
        <v>11746</v>
      </c>
      <c r="J3171" t="s">
        <v>6630</v>
      </c>
      <c r="L3171" t="s">
        <v>6529</v>
      </c>
      <c r="M3171">
        <v>10903481</v>
      </c>
      <c r="N3171" t="s">
        <v>6630</v>
      </c>
      <c r="O3171" t="s">
        <v>6630</v>
      </c>
      <c r="P3171" t="s">
        <v>11747</v>
      </c>
      <c r="Q3171" t="s">
        <v>6630</v>
      </c>
    </row>
    <row r="3172" spans="1:17" x14ac:dyDescent="0.35">
      <c r="A3172">
        <v>9420115347</v>
      </c>
      <c r="B3172" t="s">
        <v>6626</v>
      </c>
      <c r="C3172" t="s">
        <v>6356</v>
      </c>
      <c r="D3172">
        <v>200</v>
      </c>
      <c r="E3172" t="s">
        <v>6645</v>
      </c>
      <c r="F3172">
        <v>201</v>
      </c>
      <c r="G3172" t="s">
        <v>6638</v>
      </c>
      <c r="H3172">
        <v>415</v>
      </c>
      <c r="I3172" t="s">
        <v>11748</v>
      </c>
      <c r="J3172">
        <v>20115</v>
      </c>
      <c r="L3172" t="s">
        <v>6529</v>
      </c>
      <c r="M3172">
        <v>14365916</v>
      </c>
      <c r="N3172" t="s">
        <v>6630</v>
      </c>
      <c r="O3172" t="s">
        <v>6630</v>
      </c>
      <c r="P3172" t="s">
        <v>6630</v>
      </c>
      <c r="Q3172" t="s">
        <v>6630</v>
      </c>
    </row>
    <row r="3173" spans="1:17" x14ac:dyDescent="0.35">
      <c r="A3173" t="s">
        <v>11749</v>
      </c>
      <c r="B3173" t="s">
        <v>6626</v>
      </c>
      <c r="C3173" t="s">
        <v>6628</v>
      </c>
      <c r="D3173" t="s">
        <v>6628</v>
      </c>
      <c r="E3173" t="s">
        <v>6628</v>
      </c>
      <c r="F3173" t="s">
        <v>6628</v>
      </c>
      <c r="G3173" t="s">
        <v>6628</v>
      </c>
      <c r="H3173" t="s">
        <v>6628</v>
      </c>
      <c r="I3173" t="s">
        <v>11750</v>
      </c>
      <c r="J3173" t="s">
        <v>6630</v>
      </c>
      <c r="L3173" t="s">
        <v>6529</v>
      </c>
      <c r="M3173" t="s">
        <v>6630</v>
      </c>
      <c r="N3173" t="s">
        <v>6630</v>
      </c>
      <c r="O3173" t="s">
        <v>6630</v>
      </c>
      <c r="P3173" t="s">
        <v>6630</v>
      </c>
      <c r="Q3173" t="s">
        <v>6630</v>
      </c>
    </row>
    <row r="3174" spans="1:17" x14ac:dyDescent="0.35">
      <c r="A3174">
        <v>9411110770</v>
      </c>
      <c r="B3174" t="s">
        <v>6626</v>
      </c>
      <c r="C3174" t="s">
        <v>6356</v>
      </c>
      <c r="D3174">
        <v>200</v>
      </c>
      <c r="E3174" t="s">
        <v>6645</v>
      </c>
      <c r="F3174">
        <v>201</v>
      </c>
      <c r="G3174" t="s">
        <v>6657</v>
      </c>
      <c r="H3174">
        <v>420</v>
      </c>
      <c r="I3174" t="s">
        <v>11751</v>
      </c>
      <c r="J3174" t="s">
        <v>6630</v>
      </c>
      <c r="L3174" t="s">
        <v>6529</v>
      </c>
      <c r="M3174">
        <v>12623037</v>
      </c>
      <c r="N3174" t="s">
        <v>6630</v>
      </c>
      <c r="O3174" t="s">
        <v>6630</v>
      </c>
      <c r="P3174" t="s">
        <v>11751</v>
      </c>
      <c r="Q3174">
        <v>100</v>
      </c>
    </row>
    <row r="3175" spans="1:17" x14ac:dyDescent="0.35">
      <c r="A3175">
        <v>8700106679</v>
      </c>
      <c r="B3175" t="s">
        <v>6626</v>
      </c>
      <c r="C3175" t="s">
        <v>6356</v>
      </c>
      <c r="D3175">
        <v>200</v>
      </c>
      <c r="E3175" t="s">
        <v>6366</v>
      </c>
      <c r="F3175">
        <v>207</v>
      </c>
      <c r="G3175" t="s">
        <v>6662</v>
      </c>
      <c r="H3175">
        <v>720</v>
      </c>
      <c r="I3175" t="s">
        <v>11752</v>
      </c>
      <c r="J3175">
        <v>20800</v>
      </c>
      <c r="L3175" t="s">
        <v>6529</v>
      </c>
      <c r="M3175" t="s">
        <v>6630</v>
      </c>
      <c r="N3175">
        <v>10501941</v>
      </c>
      <c r="O3175" t="s">
        <v>11753</v>
      </c>
      <c r="P3175" t="s">
        <v>6765</v>
      </c>
      <c r="Q3175" t="s">
        <v>6630</v>
      </c>
    </row>
    <row r="3176" spans="1:17" x14ac:dyDescent="0.35">
      <c r="A3176">
        <v>9420115449</v>
      </c>
      <c r="B3176" t="s">
        <v>6626</v>
      </c>
      <c r="C3176" t="s">
        <v>6356</v>
      </c>
      <c r="D3176">
        <v>200</v>
      </c>
      <c r="E3176" t="s">
        <v>488</v>
      </c>
      <c r="F3176">
        <v>203</v>
      </c>
      <c r="G3176" t="s">
        <v>488</v>
      </c>
      <c r="H3176">
        <v>500</v>
      </c>
      <c r="I3176" t="s">
        <v>11754</v>
      </c>
      <c r="J3176">
        <v>20300</v>
      </c>
      <c r="L3176" t="s">
        <v>6529</v>
      </c>
      <c r="M3176">
        <v>10549996</v>
      </c>
      <c r="N3176">
        <v>12836163</v>
      </c>
      <c r="O3176" t="s">
        <v>6650</v>
      </c>
      <c r="P3176" t="s">
        <v>6630</v>
      </c>
      <c r="Q3176" t="s">
        <v>6630</v>
      </c>
    </row>
    <row r="3177" spans="1:17" x14ac:dyDescent="0.35">
      <c r="A3177">
        <v>9402107431</v>
      </c>
      <c r="B3177" t="s">
        <v>6626</v>
      </c>
      <c r="C3177" t="s">
        <v>6356</v>
      </c>
      <c r="D3177">
        <v>200</v>
      </c>
      <c r="E3177" t="s">
        <v>6366</v>
      </c>
      <c r="F3177">
        <v>207</v>
      </c>
      <c r="G3177" t="s">
        <v>6662</v>
      </c>
      <c r="H3177">
        <v>720</v>
      </c>
      <c r="I3177" t="s">
        <v>11755</v>
      </c>
      <c r="J3177">
        <v>20800</v>
      </c>
      <c r="L3177" t="s">
        <v>6529</v>
      </c>
      <c r="M3177">
        <v>10506697</v>
      </c>
      <c r="N3177">
        <v>10015831</v>
      </c>
      <c r="O3177" t="s">
        <v>11756</v>
      </c>
      <c r="P3177" t="s">
        <v>11757</v>
      </c>
      <c r="Q3177" t="s">
        <v>6630</v>
      </c>
    </row>
    <row r="3178" spans="1:17" x14ac:dyDescent="0.35">
      <c r="A3178">
        <v>9413111777</v>
      </c>
      <c r="B3178" t="s">
        <v>6626</v>
      </c>
      <c r="C3178" t="s">
        <v>6356</v>
      </c>
      <c r="D3178">
        <v>200</v>
      </c>
      <c r="E3178" t="s">
        <v>6645</v>
      </c>
      <c r="F3178">
        <v>201</v>
      </c>
      <c r="G3178" t="s">
        <v>6638</v>
      </c>
      <c r="H3178">
        <v>415</v>
      </c>
      <c r="I3178" t="s">
        <v>11758</v>
      </c>
      <c r="J3178">
        <v>20115</v>
      </c>
      <c r="L3178" t="s">
        <v>6529</v>
      </c>
      <c r="M3178">
        <v>13124361</v>
      </c>
      <c r="N3178">
        <v>12882143</v>
      </c>
      <c r="O3178" t="s">
        <v>6630</v>
      </c>
      <c r="P3178" t="s">
        <v>6630</v>
      </c>
      <c r="Q3178" t="s">
        <v>6630</v>
      </c>
    </row>
    <row r="3179" spans="1:17" x14ac:dyDescent="0.35">
      <c r="A3179">
        <v>6393100320</v>
      </c>
      <c r="B3179" t="s">
        <v>6626</v>
      </c>
      <c r="C3179" t="s">
        <v>6356</v>
      </c>
      <c r="D3179">
        <v>200</v>
      </c>
      <c r="E3179" t="s">
        <v>6645</v>
      </c>
      <c r="F3179">
        <v>201</v>
      </c>
      <c r="G3179" t="s">
        <v>7247</v>
      </c>
      <c r="H3179">
        <v>735</v>
      </c>
      <c r="I3179" t="s">
        <v>11759</v>
      </c>
      <c r="J3179" t="s">
        <v>6630</v>
      </c>
      <c r="L3179" t="s">
        <v>6529</v>
      </c>
      <c r="M3179" t="s">
        <v>6630</v>
      </c>
      <c r="N3179">
        <v>10005871</v>
      </c>
      <c r="O3179" t="s">
        <v>6630</v>
      </c>
      <c r="P3179" t="s">
        <v>11760</v>
      </c>
      <c r="Q3179" t="s">
        <v>6630</v>
      </c>
    </row>
    <row r="3180" spans="1:17" x14ac:dyDescent="0.35">
      <c r="A3180">
        <v>9415112873</v>
      </c>
      <c r="B3180" t="s">
        <v>6626</v>
      </c>
      <c r="C3180" t="s">
        <v>6356</v>
      </c>
      <c r="D3180">
        <v>200</v>
      </c>
      <c r="E3180" t="s">
        <v>6645</v>
      </c>
      <c r="F3180">
        <v>201</v>
      </c>
      <c r="G3180" t="s">
        <v>6657</v>
      </c>
      <c r="H3180">
        <v>420</v>
      </c>
      <c r="I3180" t="s">
        <v>11761</v>
      </c>
      <c r="J3180">
        <v>20120</v>
      </c>
      <c r="L3180" t="s">
        <v>6529</v>
      </c>
      <c r="M3180">
        <v>11458367</v>
      </c>
      <c r="N3180">
        <v>11785149</v>
      </c>
      <c r="O3180" t="s">
        <v>6630</v>
      </c>
      <c r="P3180" t="s">
        <v>6630</v>
      </c>
      <c r="Q3180" t="s">
        <v>6630</v>
      </c>
    </row>
    <row r="3181" spans="1:17" x14ac:dyDescent="0.35">
      <c r="A3181">
        <v>9401106839</v>
      </c>
      <c r="B3181" t="s">
        <v>6626</v>
      </c>
      <c r="C3181" t="s">
        <v>6356</v>
      </c>
      <c r="D3181">
        <v>200</v>
      </c>
      <c r="E3181" t="s">
        <v>6645</v>
      </c>
      <c r="F3181">
        <v>201</v>
      </c>
      <c r="G3181" t="s">
        <v>6657</v>
      </c>
      <c r="H3181">
        <v>420</v>
      </c>
      <c r="I3181" t="s">
        <v>11762</v>
      </c>
      <c r="J3181" t="s">
        <v>6630</v>
      </c>
      <c r="L3181" t="s">
        <v>6529</v>
      </c>
      <c r="M3181">
        <v>10382727</v>
      </c>
      <c r="N3181">
        <v>10348861</v>
      </c>
      <c r="O3181" t="s">
        <v>11763</v>
      </c>
      <c r="P3181" t="s">
        <v>11764</v>
      </c>
      <c r="Q3181" t="s">
        <v>6630</v>
      </c>
    </row>
    <row r="3182" spans="1:17" x14ac:dyDescent="0.35">
      <c r="A3182">
        <v>9424116608</v>
      </c>
      <c r="B3182" t="s">
        <v>6334</v>
      </c>
      <c r="C3182" t="s">
        <v>6356</v>
      </c>
      <c r="D3182">
        <v>200</v>
      </c>
      <c r="E3182" t="s">
        <v>6357</v>
      </c>
      <c r="F3182">
        <v>209</v>
      </c>
      <c r="G3182" t="s">
        <v>1998</v>
      </c>
      <c r="H3182">
        <v>335</v>
      </c>
      <c r="I3182" t="s">
        <v>11765</v>
      </c>
      <c r="J3182">
        <v>13840</v>
      </c>
      <c r="L3182" t="s">
        <v>6529</v>
      </c>
      <c r="M3182">
        <v>14802696</v>
      </c>
      <c r="N3182">
        <v>14558110</v>
      </c>
      <c r="O3182" t="s">
        <v>6630</v>
      </c>
      <c r="P3182" t="s">
        <v>6630</v>
      </c>
      <c r="Q3182">
        <v>700</v>
      </c>
    </row>
    <row r="3183" spans="1:17" x14ac:dyDescent="0.35">
      <c r="A3183">
        <v>9419115056</v>
      </c>
      <c r="B3183" t="s">
        <v>6626</v>
      </c>
      <c r="C3183" t="s">
        <v>6356</v>
      </c>
      <c r="D3183">
        <v>200</v>
      </c>
      <c r="E3183" t="s">
        <v>488</v>
      </c>
      <c r="F3183">
        <v>203</v>
      </c>
      <c r="G3183" t="s">
        <v>488</v>
      </c>
      <c r="H3183">
        <v>500</v>
      </c>
      <c r="I3183" t="s">
        <v>11766</v>
      </c>
      <c r="J3183">
        <v>20302</v>
      </c>
      <c r="L3183" t="s">
        <v>6529</v>
      </c>
      <c r="M3183">
        <v>10549996</v>
      </c>
      <c r="N3183">
        <v>10763431</v>
      </c>
      <c r="O3183">
        <v>33187</v>
      </c>
      <c r="P3183" t="s">
        <v>6630</v>
      </c>
      <c r="Q3183" t="s">
        <v>6630</v>
      </c>
    </row>
    <row r="3184" spans="1:17" x14ac:dyDescent="0.35">
      <c r="A3184">
        <v>9403107897</v>
      </c>
      <c r="B3184" t="s">
        <v>6626</v>
      </c>
      <c r="C3184" t="s">
        <v>6356</v>
      </c>
      <c r="D3184">
        <v>200</v>
      </c>
      <c r="E3184" t="s">
        <v>5245</v>
      </c>
      <c r="F3184">
        <v>202</v>
      </c>
      <c r="G3184" t="s">
        <v>5245</v>
      </c>
      <c r="H3184">
        <v>450</v>
      </c>
      <c r="I3184" t="s">
        <v>11767</v>
      </c>
      <c r="J3184">
        <v>20200</v>
      </c>
      <c r="L3184" t="s">
        <v>6529</v>
      </c>
      <c r="M3184" t="s">
        <v>6630</v>
      </c>
      <c r="N3184">
        <v>10506195</v>
      </c>
      <c r="O3184" t="s">
        <v>6630</v>
      </c>
      <c r="P3184" t="s">
        <v>11768</v>
      </c>
      <c r="Q3184" t="s">
        <v>6630</v>
      </c>
    </row>
    <row r="3185" spans="1:17" x14ac:dyDescent="0.35">
      <c r="A3185">
        <v>9415113256</v>
      </c>
      <c r="B3185" t="s">
        <v>6626</v>
      </c>
      <c r="C3185" t="s">
        <v>6356</v>
      </c>
      <c r="D3185">
        <v>200</v>
      </c>
      <c r="E3185" t="s">
        <v>6366</v>
      </c>
      <c r="F3185">
        <v>207</v>
      </c>
      <c r="G3185" t="s">
        <v>6651</v>
      </c>
      <c r="H3185">
        <v>410</v>
      </c>
      <c r="I3185" t="s">
        <v>8756</v>
      </c>
      <c r="J3185">
        <v>20800</v>
      </c>
      <c r="L3185" t="s">
        <v>6529</v>
      </c>
      <c r="M3185">
        <v>10430231</v>
      </c>
      <c r="N3185">
        <v>10617750</v>
      </c>
      <c r="O3185" t="s">
        <v>6630</v>
      </c>
      <c r="P3185" t="s">
        <v>6630</v>
      </c>
      <c r="Q3185">
        <v>700</v>
      </c>
    </row>
    <row r="3186" spans="1:17" x14ac:dyDescent="0.35">
      <c r="A3186">
        <v>9414112235</v>
      </c>
      <c r="B3186" t="s">
        <v>6626</v>
      </c>
      <c r="C3186" t="s">
        <v>6356</v>
      </c>
      <c r="D3186">
        <v>200</v>
      </c>
      <c r="E3186" t="s">
        <v>6645</v>
      </c>
      <c r="F3186">
        <v>201</v>
      </c>
      <c r="G3186" t="s">
        <v>6638</v>
      </c>
      <c r="H3186">
        <v>415</v>
      </c>
      <c r="I3186" t="s">
        <v>11769</v>
      </c>
      <c r="J3186">
        <v>20115</v>
      </c>
      <c r="L3186" t="s">
        <v>6529</v>
      </c>
      <c r="M3186">
        <v>13147167</v>
      </c>
      <c r="N3186">
        <v>10964663</v>
      </c>
      <c r="O3186">
        <v>30812</v>
      </c>
      <c r="P3186" t="s">
        <v>6630</v>
      </c>
      <c r="Q3186" t="s">
        <v>6630</v>
      </c>
    </row>
    <row r="3187" spans="1:17" x14ac:dyDescent="0.35">
      <c r="A3187">
        <v>12017</v>
      </c>
      <c r="B3187" t="s">
        <v>6626</v>
      </c>
      <c r="C3187" t="s">
        <v>6766</v>
      </c>
      <c r="D3187">
        <v>120</v>
      </c>
      <c r="E3187" t="s">
        <v>6628</v>
      </c>
      <c r="F3187" t="s">
        <v>6628</v>
      </c>
      <c r="G3187" t="s">
        <v>9803</v>
      </c>
      <c r="H3187">
        <v>50</v>
      </c>
      <c r="I3187" t="s">
        <v>11770</v>
      </c>
      <c r="J3187" t="s">
        <v>6630</v>
      </c>
      <c r="L3187" t="s">
        <v>6526</v>
      </c>
      <c r="M3187">
        <v>10058388</v>
      </c>
      <c r="N3187">
        <v>10522355</v>
      </c>
      <c r="O3187" t="s">
        <v>11771</v>
      </c>
      <c r="P3187" t="s">
        <v>11772</v>
      </c>
      <c r="Q3187" t="s">
        <v>6630</v>
      </c>
    </row>
    <row r="3188" spans="1:17" x14ac:dyDescent="0.35">
      <c r="A3188">
        <v>9415113058</v>
      </c>
      <c r="B3188" t="s">
        <v>6626</v>
      </c>
      <c r="C3188" t="s">
        <v>6356</v>
      </c>
      <c r="D3188">
        <v>200</v>
      </c>
      <c r="E3188" t="s">
        <v>6645</v>
      </c>
      <c r="F3188">
        <v>201</v>
      </c>
      <c r="G3188" t="s">
        <v>6638</v>
      </c>
      <c r="H3188">
        <v>415</v>
      </c>
      <c r="I3188" t="s">
        <v>11773</v>
      </c>
      <c r="J3188">
        <v>20115</v>
      </c>
      <c r="L3188" t="s">
        <v>6529</v>
      </c>
      <c r="M3188">
        <v>13261091</v>
      </c>
      <c r="N3188">
        <v>13551987</v>
      </c>
      <c r="O3188" t="s">
        <v>6630</v>
      </c>
      <c r="P3188" t="s">
        <v>6630</v>
      </c>
      <c r="Q3188" t="s">
        <v>6630</v>
      </c>
    </row>
    <row r="3189" spans="1:17" x14ac:dyDescent="0.35">
      <c r="A3189" t="s">
        <v>11774</v>
      </c>
      <c r="B3189" t="s">
        <v>6626</v>
      </c>
      <c r="C3189" t="s">
        <v>6628</v>
      </c>
      <c r="D3189" t="s">
        <v>6628</v>
      </c>
      <c r="E3189" t="s">
        <v>6628</v>
      </c>
      <c r="F3189" t="s">
        <v>6628</v>
      </c>
      <c r="G3189" t="s">
        <v>6628</v>
      </c>
      <c r="H3189" t="s">
        <v>6628</v>
      </c>
      <c r="I3189" t="s">
        <v>11775</v>
      </c>
      <c r="J3189" t="s">
        <v>6630</v>
      </c>
      <c r="L3189" t="s">
        <v>6526</v>
      </c>
      <c r="M3189" t="s">
        <v>6630</v>
      </c>
      <c r="N3189" t="s">
        <v>6630</v>
      </c>
      <c r="O3189" t="s">
        <v>6630</v>
      </c>
      <c r="P3189" t="s">
        <v>6630</v>
      </c>
      <c r="Q3189" t="s">
        <v>6630</v>
      </c>
    </row>
    <row r="3190" spans="1:17" x14ac:dyDescent="0.35">
      <c r="A3190">
        <v>8705108645</v>
      </c>
      <c r="B3190" t="s">
        <v>6626</v>
      </c>
      <c r="C3190" t="s">
        <v>6356</v>
      </c>
      <c r="D3190">
        <v>200</v>
      </c>
      <c r="E3190" t="s">
        <v>6659</v>
      </c>
      <c r="F3190">
        <v>208</v>
      </c>
      <c r="G3190" t="s">
        <v>6696</v>
      </c>
      <c r="H3190">
        <v>322</v>
      </c>
      <c r="I3190" t="s">
        <v>11776</v>
      </c>
      <c r="J3190">
        <v>13780</v>
      </c>
      <c r="L3190" t="s">
        <v>6529</v>
      </c>
      <c r="M3190">
        <v>10197353</v>
      </c>
      <c r="N3190">
        <v>10601803</v>
      </c>
      <c r="O3190" t="s">
        <v>6630</v>
      </c>
      <c r="P3190" t="s">
        <v>11777</v>
      </c>
      <c r="Q3190" t="s">
        <v>6630</v>
      </c>
    </row>
    <row r="3191" spans="1:17" x14ac:dyDescent="0.35">
      <c r="A3191">
        <v>9416113564</v>
      </c>
      <c r="B3191" t="s">
        <v>6626</v>
      </c>
      <c r="C3191" t="s">
        <v>6356</v>
      </c>
      <c r="D3191">
        <v>200</v>
      </c>
      <c r="E3191" t="s">
        <v>6357</v>
      </c>
      <c r="F3191">
        <v>209</v>
      </c>
      <c r="G3191" t="s">
        <v>977</v>
      </c>
      <c r="H3191">
        <v>310</v>
      </c>
      <c r="I3191" t="s">
        <v>11778</v>
      </c>
      <c r="J3191">
        <v>13670</v>
      </c>
      <c r="L3191" t="s">
        <v>6529</v>
      </c>
      <c r="M3191">
        <v>10007753</v>
      </c>
      <c r="N3191" t="s">
        <v>6630</v>
      </c>
      <c r="O3191" t="s">
        <v>6630</v>
      </c>
      <c r="P3191" t="s">
        <v>6630</v>
      </c>
      <c r="Q3191">
        <v>700</v>
      </c>
    </row>
    <row r="3192" spans="1:17" x14ac:dyDescent="0.35">
      <c r="A3192">
        <v>3503107827</v>
      </c>
      <c r="B3192" t="s">
        <v>6626</v>
      </c>
      <c r="C3192" t="s">
        <v>6356</v>
      </c>
      <c r="D3192">
        <v>200</v>
      </c>
      <c r="E3192" t="s">
        <v>5245</v>
      </c>
      <c r="F3192">
        <v>202</v>
      </c>
      <c r="G3192" t="s">
        <v>5245</v>
      </c>
      <c r="H3192">
        <v>450</v>
      </c>
      <c r="I3192" t="s">
        <v>11779</v>
      </c>
      <c r="J3192">
        <v>20200</v>
      </c>
      <c r="L3192" t="s">
        <v>6529</v>
      </c>
      <c r="M3192">
        <v>10507180</v>
      </c>
      <c r="N3192" t="s">
        <v>6630</v>
      </c>
      <c r="O3192" t="s">
        <v>6630</v>
      </c>
      <c r="P3192" t="s">
        <v>11780</v>
      </c>
      <c r="Q3192" t="s">
        <v>6630</v>
      </c>
    </row>
    <row r="3193" spans="1:17" x14ac:dyDescent="0.35">
      <c r="A3193">
        <v>3513111959</v>
      </c>
      <c r="B3193" t="s">
        <v>6626</v>
      </c>
      <c r="C3193" t="s">
        <v>6356</v>
      </c>
      <c r="D3193">
        <v>200</v>
      </c>
      <c r="E3193" t="s">
        <v>5245</v>
      </c>
      <c r="F3193">
        <v>202</v>
      </c>
      <c r="G3193" t="s">
        <v>5245</v>
      </c>
      <c r="H3193">
        <v>450</v>
      </c>
      <c r="I3193" t="s">
        <v>11781</v>
      </c>
      <c r="J3193">
        <v>20200</v>
      </c>
      <c r="L3193" t="s">
        <v>6529</v>
      </c>
      <c r="M3193">
        <v>11533224</v>
      </c>
      <c r="N3193" t="s">
        <v>6630</v>
      </c>
      <c r="O3193" t="s">
        <v>11782</v>
      </c>
      <c r="P3193" t="s">
        <v>6630</v>
      </c>
      <c r="Q3193" t="s">
        <v>6630</v>
      </c>
    </row>
    <row r="3194" spans="1:17" x14ac:dyDescent="0.35">
      <c r="A3194">
        <v>20055</v>
      </c>
      <c r="B3194" t="s">
        <v>6626</v>
      </c>
      <c r="C3194" t="s">
        <v>6356</v>
      </c>
      <c r="D3194">
        <v>200</v>
      </c>
      <c r="E3194" t="s">
        <v>6659</v>
      </c>
      <c r="F3194">
        <v>208</v>
      </c>
      <c r="G3194" t="s">
        <v>7424</v>
      </c>
      <c r="H3194">
        <v>325</v>
      </c>
      <c r="I3194" t="s">
        <v>11783</v>
      </c>
      <c r="J3194" t="s">
        <v>6630</v>
      </c>
      <c r="L3194" t="s">
        <v>6526</v>
      </c>
      <c r="M3194" t="s">
        <v>6630</v>
      </c>
      <c r="N3194" t="s">
        <v>6630</v>
      </c>
      <c r="O3194" t="s">
        <v>102</v>
      </c>
      <c r="P3194" t="s">
        <v>6630</v>
      </c>
      <c r="Q3194" t="s">
        <v>6630</v>
      </c>
    </row>
    <row r="3195" spans="1:17" x14ac:dyDescent="0.35">
      <c r="A3195" t="s">
        <v>11784</v>
      </c>
      <c r="B3195" t="s">
        <v>6626</v>
      </c>
      <c r="C3195" t="s">
        <v>6628</v>
      </c>
      <c r="D3195" t="s">
        <v>6628</v>
      </c>
      <c r="E3195" t="s">
        <v>6628</v>
      </c>
      <c r="F3195" t="s">
        <v>6628</v>
      </c>
      <c r="G3195" t="s">
        <v>6628</v>
      </c>
      <c r="H3195" t="s">
        <v>6628</v>
      </c>
      <c r="I3195" t="s">
        <v>9657</v>
      </c>
      <c r="J3195" t="s">
        <v>6630</v>
      </c>
      <c r="L3195" t="s">
        <v>6526</v>
      </c>
      <c r="M3195" t="s">
        <v>6630</v>
      </c>
      <c r="N3195" t="s">
        <v>6630</v>
      </c>
      <c r="O3195" t="s">
        <v>6630</v>
      </c>
      <c r="P3195" t="s">
        <v>6630</v>
      </c>
      <c r="Q3195" t="s">
        <v>6630</v>
      </c>
    </row>
    <row r="3196" spans="1:17" x14ac:dyDescent="0.35">
      <c r="A3196">
        <v>9412111241</v>
      </c>
      <c r="B3196" t="s">
        <v>6626</v>
      </c>
      <c r="C3196" t="s">
        <v>6356</v>
      </c>
      <c r="D3196">
        <v>200</v>
      </c>
      <c r="E3196" t="s">
        <v>5245</v>
      </c>
      <c r="F3196">
        <v>202</v>
      </c>
      <c r="G3196" t="s">
        <v>5245</v>
      </c>
      <c r="H3196">
        <v>450</v>
      </c>
      <c r="I3196" t="s">
        <v>11785</v>
      </c>
      <c r="J3196" t="s">
        <v>6630</v>
      </c>
      <c r="L3196" t="s">
        <v>6529</v>
      </c>
      <c r="M3196">
        <v>10895151</v>
      </c>
      <c r="N3196">
        <v>10212031</v>
      </c>
      <c r="O3196" t="s">
        <v>9609</v>
      </c>
      <c r="P3196" t="s">
        <v>6630</v>
      </c>
      <c r="Q3196" t="s">
        <v>6630</v>
      </c>
    </row>
    <row r="3197" spans="1:17" x14ac:dyDescent="0.35">
      <c r="A3197">
        <v>9424116756</v>
      </c>
      <c r="B3197" t="s">
        <v>6334</v>
      </c>
      <c r="C3197" t="s">
        <v>6540</v>
      </c>
      <c r="D3197">
        <v>131</v>
      </c>
      <c r="E3197" t="s">
        <v>6540</v>
      </c>
      <c r="F3197">
        <v>309</v>
      </c>
      <c r="G3197" t="s">
        <v>2845</v>
      </c>
      <c r="H3197">
        <v>107</v>
      </c>
      <c r="I3197" t="s">
        <v>11786</v>
      </c>
      <c r="J3197" t="s">
        <v>6630</v>
      </c>
      <c r="L3197" t="s">
        <v>6529</v>
      </c>
      <c r="M3197">
        <v>15266098</v>
      </c>
      <c r="N3197" t="s">
        <v>6630</v>
      </c>
      <c r="O3197" t="s">
        <v>6630</v>
      </c>
      <c r="P3197" t="s">
        <v>6630</v>
      </c>
      <c r="Q3197" t="s">
        <v>6630</v>
      </c>
    </row>
    <row r="3198" spans="1:17" x14ac:dyDescent="0.35">
      <c r="A3198">
        <v>9402107508</v>
      </c>
      <c r="B3198" t="s">
        <v>6626</v>
      </c>
      <c r="C3198" t="s">
        <v>6356</v>
      </c>
      <c r="D3198">
        <v>200</v>
      </c>
      <c r="E3198" t="s">
        <v>5245</v>
      </c>
      <c r="F3198">
        <v>202</v>
      </c>
      <c r="G3198" t="s">
        <v>5245</v>
      </c>
      <c r="H3198">
        <v>450</v>
      </c>
      <c r="I3198" t="s">
        <v>11787</v>
      </c>
      <c r="J3198" t="s">
        <v>6630</v>
      </c>
      <c r="L3198" t="s">
        <v>6529</v>
      </c>
      <c r="M3198">
        <v>10521432</v>
      </c>
      <c r="N3198" t="s">
        <v>6630</v>
      </c>
      <c r="O3198" t="s">
        <v>7575</v>
      </c>
      <c r="P3198" t="s">
        <v>6670</v>
      </c>
      <c r="Q3198" t="s">
        <v>6630</v>
      </c>
    </row>
    <row r="3199" spans="1:17" x14ac:dyDescent="0.35">
      <c r="A3199">
        <v>9412111311</v>
      </c>
      <c r="B3199" t="s">
        <v>6626</v>
      </c>
      <c r="C3199" t="s">
        <v>6356</v>
      </c>
      <c r="D3199">
        <v>200</v>
      </c>
      <c r="E3199" t="s">
        <v>6366</v>
      </c>
      <c r="F3199">
        <v>207</v>
      </c>
      <c r="G3199" t="s">
        <v>6698</v>
      </c>
      <c r="H3199">
        <v>725</v>
      </c>
      <c r="I3199" t="s">
        <v>11788</v>
      </c>
      <c r="J3199">
        <v>20800</v>
      </c>
      <c r="L3199" t="s">
        <v>6529</v>
      </c>
      <c r="M3199">
        <v>13670118</v>
      </c>
      <c r="N3199">
        <v>13156709</v>
      </c>
      <c r="O3199" t="s">
        <v>6630</v>
      </c>
      <c r="P3199" t="s">
        <v>11789</v>
      </c>
      <c r="Q3199">
        <v>700</v>
      </c>
    </row>
    <row r="3200" spans="1:17" x14ac:dyDescent="0.35">
      <c r="A3200">
        <v>9497105624</v>
      </c>
      <c r="B3200" t="s">
        <v>6626</v>
      </c>
      <c r="C3200" t="s">
        <v>6356</v>
      </c>
      <c r="D3200">
        <v>200</v>
      </c>
      <c r="E3200" t="s">
        <v>6659</v>
      </c>
      <c r="F3200">
        <v>208</v>
      </c>
      <c r="G3200" t="s">
        <v>7129</v>
      </c>
      <c r="H3200">
        <v>305</v>
      </c>
      <c r="I3200" t="s">
        <v>11790</v>
      </c>
      <c r="J3200" t="s">
        <v>6630</v>
      </c>
      <c r="L3200" t="s">
        <v>6529</v>
      </c>
      <c r="M3200" t="s">
        <v>6630</v>
      </c>
      <c r="N3200">
        <v>10008204</v>
      </c>
      <c r="O3200" t="s">
        <v>6630</v>
      </c>
      <c r="P3200" t="s">
        <v>6799</v>
      </c>
      <c r="Q3200" t="s">
        <v>6630</v>
      </c>
    </row>
    <row r="3201" spans="1:17" x14ac:dyDescent="0.35">
      <c r="A3201">
        <v>9612110955</v>
      </c>
      <c r="B3201" t="s">
        <v>6334</v>
      </c>
      <c r="C3201" t="s">
        <v>6356</v>
      </c>
      <c r="D3201">
        <v>200</v>
      </c>
      <c r="E3201" t="s">
        <v>5245</v>
      </c>
      <c r="F3201">
        <v>202</v>
      </c>
      <c r="G3201" t="s">
        <v>5245</v>
      </c>
      <c r="H3201">
        <v>450</v>
      </c>
      <c r="I3201" t="s">
        <v>11791</v>
      </c>
      <c r="J3201">
        <v>20200</v>
      </c>
      <c r="L3201" t="s">
        <v>6529</v>
      </c>
      <c r="M3201">
        <v>11240510</v>
      </c>
      <c r="N3201" t="s">
        <v>6630</v>
      </c>
      <c r="O3201" t="s">
        <v>6630</v>
      </c>
      <c r="P3201" t="s">
        <v>11792</v>
      </c>
      <c r="Q3201">
        <v>900</v>
      </c>
    </row>
    <row r="3202" spans="1:17" x14ac:dyDescent="0.35">
      <c r="A3202">
        <v>9417114003</v>
      </c>
      <c r="B3202" t="s">
        <v>6626</v>
      </c>
      <c r="C3202" t="s">
        <v>6540</v>
      </c>
      <c r="D3202">
        <v>131</v>
      </c>
      <c r="E3202" t="s">
        <v>6672</v>
      </c>
      <c r="F3202">
        <v>703</v>
      </c>
      <c r="G3202" t="s">
        <v>3068</v>
      </c>
      <c r="H3202">
        <v>830</v>
      </c>
      <c r="I3202" t="s">
        <v>11793</v>
      </c>
      <c r="J3202">
        <v>13260</v>
      </c>
      <c r="L3202" t="s">
        <v>6529</v>
      </c>
      <c r="M3202">
        <v>15097141</v>
      </c>
      <c r="N3202" t="s">
        <v>6630</v>
      </c>
      <c r="O3202" t="s">
        <v>6630</v>
      </c>
      <c r="P3202" t="s">
        <v>6630</v>
      </c>
      <c r="Q3202" t="s">
        <v>6630</v>
      </c>
    </row>
    <row r="3203" spans="1:17" x14ac:dyDescent="0.35">
      <c r="A3203">
        <v>9497105064</v>
      </c>
      <c r="B3203" t="s">
        <v>6626</v>
      </c>
      <c r="C3203" t="s">
        <v>6356</v>
      </c>
      <c r="D3203">
        <v>200</v>
      </c>
      <c r="E3203" t="s">
        <v>6659</v>
      </c>
      <c r="F3203">
        <v>208</v>
      </c>
      <c r="G3203" t="s">
        <v>7129</v>
      </c>
      <c r="H3203">
        <v>305</v>
      </c>
      <c r="I3203" t="s">
        <v>11794</v>
      </c>
      <c r="J3203" t="s">
        <v>6630</v>
      </c>
      <c r="L3203" t="s">
        <v>6529</v>
      </c>
      <c r="M3203" t="s">
        <v>6630</v>
      </c>
      <c r="N3203">
        <v>10008204</v>
      </c>
      <c r="O3203" t="s">
        <v>9723</v>
      </c>
      <c r="P3203" t="s">
        <v>6830</v>
      </c>
      <c r="Q3203" t="s">
        <v>6630</v>
      </c>
    </row>
    <row r="3204" spans="1:17" x14ac:dyDescent="0.35">
      <c r="A3204">
        <v>9403107870</v>
      </c>
      <c r="B3204" t="s">
        <v>6626</v>
      </c>
      <c r="C3204" t="s">
        <v>6356</v>
      </c>
      <c r="D3204">
        <v>200</v>
      </c>
      <c r="E3204" t="s">
        <v>6645</v>
      </c>
      <c r="F3204">
        <v>201</v>
      </c>
      <c r="G3204" t="s">
        <v>6657</v>
      </c>
      <c r="H3204">
        <v>420</v>
      </c>
      <c r="I3204" t="s">
        <v>11795</v>
      </c>
      <c r="J3204" t="s">
        <v>6630</v>
      </c>
      <c r="L3204" t="s">
        <v>6529</v>
      </c>
      <c r="M3204">
        <v>10662323</v>
      </c>
      <c r="N3204" t="s">
        <v>6630</v>
      </c>
      <c r="O3204" t="s">
        <v>11796</v>
      </c>
      <c r="P3204" t="s">
        <v>6876</v>
      </c>
      <c r="Q3204" t="s">
        <v>6630</v>
      </c>
    </row>
    <row r="3205" spans="1:17" x14ac:dyDescent="0.35">
      <c r="A3205">
        <v>29102</v>
      </c>
      <c r="B3205" t="s">
        <v>6334</v>
      </c>
      <c r="C3205" t="s">
        <v>6356</v>
      </c>
      <c r="D3205">
        <v>200</v>
      </c>
      <c r="E3205" t="s">
        <v>6366</v>
      </c>
      <c r="F3205">
        <v>207</v>
      </c>
      <c r="G3205" t="s">
        <v>6808</v>
      </c>
      <c r="H3205">
        <v>805</v>
      </c>
      <c r="I3205" t="s">
        <v>11797</v>
      </c>
      <c r="J3205">
        <v>20700</v>
      </c>
      <c r="L3205" t="s">
        <v>6526</v>
      </c>
      <c r="M3205">
        <v>11309142</v>
      </c>
      <c r="N3205">
        <v>13624390</v>
      </c>
      <c r="O3205" t="s">
        <v>11798</v>
      </c>
      <c r="P3205" t="s">
        <v>11799</v>
      </c>
      <c r="Q3205" t="s">
        <v>6630</v>
      </c>
    </row>
    <row r="3206" spans="1:17" x14ac:dyDescent="0.35">
      <c r="A3206">
        <v>7998105817</v>
      </c>
      <c r="B3206" t="s">
        <v>6626</v>
      </c>
      <c r="C3206" t="s">
        <v>6540</v>
      </c>
      <c r="D3206">
        <v>131</v>
      </c>
      <c r="E3206" t="s">
        <v>6981</v>
      </c>
      <c r="F3206">
        <v>301</v>
      </c>
      <c r="G3206" t="s">
        <v>7381</v>
      </c>
      <c r="H3206">
        <v>105</v>
      </c>
      <c r="I3206" t="s">
        <v>11800</v>
      </c>
      <c r="J3206" t="s">
        <v>6630</v>
      </c>
      <c r="L3206" t="s">
        <v>6529</v>
      </c>
      <c r="M3206" t="s">
        <v>6630</v>
      </c>
      <c r="N3206">
        <v>10427884</v>
      </c>
      <c r="O3206" t="s">
        <v>11801</v>
      </c>
      <c r="P3206" t="s">
        <v>11802</v>
      </c>
      <c r="Q3206" t="s">
        <v>6630</v>
      </c>
    </row>
    <row r="3207" spans="1:17" x14ac:dyDescent="0.35">
      <c r="A3207">
        <v>9499105961</v>
      </c>
      <c r="B3207" t="s">
        <v>6626</v>
      </c>
      <c r="C3207" t="s">
        <v>7946</v>
      </c>
      <c r="D3207">
        <v>100</v>
      </c>
      <c r="E3207" t="s">
        <v>6628</v>
      </c>
      <c r="F3207" t="s">
        <v>6628</v>
      </c>
      <c r="G3207" t="s">
        <v>2905</v>
      </c>
      <c r="H3207">
        <v>1</v>
      </c>
      <c r="I3207" t="s">
        <v>11803</v>
      </c>
      <c r="J3207" t="s">
        <v>6630</v>
      </c>
      <c r="L3207" t="s">
        <v>6529</v>
      </c>
      <c r="M3207" t="s">
        <v>6630</v>
      </c>
      <c r="N3207">
        <v>10180957</v>
      </c>
      <c r="O3207" t="s">
        <v>11804</v>
      </c>
      <c r="P3207" t="s">
        <v>8659</v>
      </c>
      <c r="Q3207" t="s">
        <v>6630</v>
      </c>
    </row>
    <row r="3208" spans="1:17" x14ac:dyDescent="0.35">
      <c r="A3208">
        <v>9618114674</v>
      </c>
      <c r="B3208" t="s">
        <v>6626</v>
      </c>
      <c r="C3208" t="s">
        <v>6540</v>
      </c>
      <c r="D3208">
        <v>131</v>
      </c>
      <c r="E3208" t="s">
        <v>7477</v>
      </c>
      <c r="F3208">
        <v>702</v>
      </c>
      <c r="G3208" t="s">
        <v>3068</v>
      </c>
      <c r="H3208">
        <v>830</v>
      </c>
      <c r="I3208" t="s">
        <v>11805</v>
      </c>
      <c r="J3208">
        <v>13260</v>
      </c>
      <c r="L3208" t="s">
        <v>6529</v>
      </c>
      <c r="M3208">
        <v>13802993</v>
      </c>
      <c r="N3208">
        <v>16247868</v>
      </c>
      <c r="O3208" t="s">
        <v>6630</v>
      </c>
      <c r="P3208" t="s">
        <v>6630</v>
      </c>
      <c r="Q3208">
        <v>900</v>
      </c>
    </row>
    <row r="3209" spans="1:17" x14ac:dyDescent="0.35">
      <c r="A3209">
        <v>9494100531</v>
      </c>
      <c r="B3209" t="s">
        <v>6626</v>
      </c>
      <c r="C3209" t="s">
        <v>6356</v>
      </c>
      <c r="D3209">
        <v>200</v>
      </c>
      <c r="E3209" t="s">
        <v>6659</v>
      </c>
      <c r="F3209">
        <v>208</v>
      </c>
      <c r="G3209" t="s">
        <v>6628</v>
      </c>
      <c r="H3209" t="s">
        <v>6628</v>
      </c>
      <c r="I3209" t="s">
        <v>11806</v>
      </c>
      <c r="J3209" t="s">
        <v>6630</v>
      </c>
      <c r="L3209" t="s">
        <v>6529</v>
      </c>
      <c r="M3209" t="s">
        <v>6630</v>
      </c>
      <c r="N3209">
        <v>10005647</v>
      </c>
      <c r="O3209" t="s">
        <v>6630</v>
      </c>
      <c r="P3209" t="s">
        <v>6799</v>
      </c>
      <c r="Q3209" t="s">
        <v>6630</v>
      </c>
    </row>
    <row r="3210" spans="1:17" x14ac:dyDescent="0.35">
      <c r="A3210">
        <v>9400106681</v>
      </c>
      <c r="B3210" t="s">
        <v>6626</v>
      </c>
      <c r="C3210" t="s">
        <v>6356</v>
      </c>
      <c r="D3210">
        <v>200</v>
      </c>
      <c r="E3210" t="s">
        <v>6659</v>
      </c>
      <c r="F3210">
        <v>208</v>
      </c>
      <c r="G3210" t="s">
        <v>3838</v>
      </c>
      <c r="H3210">
        <v>313</v>
      </c>
      <c r="I3210" t="s">
        <v>11807</v>
      </c>
      <c r="J3210">
        <v>13563</v>
      </c>
      <c r="L3210" t="s">
        <v>6529</v>
      </c>
      <c r="M3210" t="s">
        <v>6630</v>
      </c>
      <c r="N3210">
        <v>10451340</v>
      </c>
      <c r="O3210" t="s">
        <v>11808</v>
      </c>
      <c r="P3210" t="s">
        <v>6765</v>
      </c>
      <c r="Q3210" t="s">
        <v>6630</v>
      </c>
    </row>
    <row r="3211" spans="1:17" x14ac:dyDescent="0.35">
      <c r="A3211">
        <v>9419115175</v>
      </c>
      <c r="B3211" t="s">
        <v>6626</v>
      </c>
      <c r="C3211" t="s">
        <v>6356</v>
      </c>
      <c r="D3211">
        <v>200</v>
      </c>
      <c r="E3211" t="s">
        <v>6701</v>
      </c>
      <c r="F3211">
        <v>500</v>
      </c>
      <c r="G3211" t="s">
        <v>6702</v>
      </c>
      <c r="H3211">
        <v>55</v>
      </c>
      <c r="I3211" t="s">
        <v>11809</v>
      </c>
      <c r="J3211">
        <v>12032</v>
      </c>
      <c r="L3211" t="s">
        <v>6529</v>
      </c>
      <c r="M3211">
        <v>10653208</v>
      </c>
      <c r="N3211" t="s">
        <v>6630</v>
      </c>
      <c r="O3211" t="s">
        <v>6630</v>
      </c>
      <c r="P3211" t="s">
        <v>6630</v>
      </c>
      <c r="Q3211" t="s">
        <v>6630</v>
      </c>
    </row>
    <row r="3212" spans="1:17" x14ac:dyDescent="0.35">
      <c r="A3212">
        <v>9418114833</v>
      </c>
      <c r="B3212" t="s">
        <v>6626</v>
      </c>
      <c r="C3212" t="s">
        <v>6356</v>
      </c>
      <c r="D3212">
        <v>200</v>
      </c>
      <c r="E3212" t="s">
        <v>6366</v>
      </c>
      <c r="F3212">
        <v>207</v>
      </c>
      <c r="G3212" t="s">
        <v>176</v>
      </c>
      <c r="H3212">
        <v>705</v>
      </c>
      <c r="I3212" t="s">
        <v>11064</v>
      </c>
      <c r="J3212">
        <v>20800</v>
      </c>
      <c r="L3212" t="s">
        <v>6529</v>
      </c>
      <c r="M3212">
        <v>12528419</v>
      </c>
      <c r="N3212">
        <v>13084021</v>
      </c>
      <c r="O3212" t="s">
        <v>6630</v>
      </c>
      <c r="P3212" t="s">
        <v>6630</v>
      </c>
      <c r="Q3212">
        <v>700</v>
      </c>
    </row>
    <row r="3213" spans="1:17" x14ac:dyDescent="0.35">
      <c r="A3213">
        <v>3502107451</v>
      </c>
      <c r="B3213" t="s">
        <v>6626</v>
      </c>
      <c r="C3213" t="s">
        <v>6356</v>
      </c>
      <c r="D3213">
        <v>200</v>
      </c>
      <c r="E3213" t="s">
        <v>5245</v>
      </c>
      <c r="F3213">
        <v>202</v>
      </c>
      <c r="G3213" t="s">
        <v>5245</v>
      </c>
      <c r="H3213">
        <v>450</v>
      </c>
      <c r="I3213" t="s">
        <v>11810</v>
      </c>
      <c r="J3213">
        <v>20200</v>
      </c>
      <c r="L3213" t="s">
        <v>6529</v>
      </c>
      <c r="M3213">
        <v>10890422</v>
      </c>
      <c r="N3213">
        <v>10575086</v>
      </c>
      <c r="O3213" t="s">
        <v>6630</v>
      </c>
      <c r="P3213" t="s">
        <v>11811</v>
      </c>
      <c r="Q3213" t="s">
        <v>6630</v>
      </c>
    </row>
    <row r="3214" spans="1:17" x14ac:dyDescent="0.35">
      <c r="A3214" t="s">
        <v>11812</v>
      </c>
      <c r="B3214" t="s">
        <v>6626</v>
      </c>
      <c r="C3214" t="s">
        <v>6628</v>
      </c>
      <c r="D3214" t="s">
        <v>6628</v>
      </c>
      <c r="E3214" t="s">
        <v>6628</v>
      </c>
      <c r="F3214" t="s">
        <v>6628</v>
      </c>
      <c r="G3214" t="s">
        <v>6628</v>
      </c>
      <c r="H3214" t="s">
        <v>6628</v>
      </c>
      <c r="I3214" t="s">
        <v>11813</v>
      </c>
      <c r="J3214" t="s">
        <v>6630</v>
      </c>
      <c r="L3214" t="s">
        <v>6526</v>
      </c>
      <c r="M3214" t="s">
        <v>6630</v>
      </c>
      <c r="N3214" t="s">
        <v>6630</v>
      </c>
      <c r="O3214" t="s">
        <v>6630</v>
      </c>
      <c r="P3214" t="s">
        <v>6630</v>
      </c>
      <c r="Q3214" t="s">
        <v>6630</v>
      </c>
    </row>
    <row r="3215" spans="1:17" x14ac:dyDescent="0.35">
      <c r="A3215">
        <v>9497105204</v>
      </c>
      <c r="B3215" t="s">
        <v>6626</v>
      </c>
      <c r="C3215" t="s">
        <v>6356</v>
      </c>
      <c r="D3215">
        <v>200</v>
      </c>
      <c r="E3215" t="s">
        <v>6659</v>
      </c>
      <c r="F3215">
        <v>208</v>
      </c>
      <c r="G3215" t="s">
        <v>7129</v>
      </c>
      <c r="H3215">
        <v>305</v>
      </c>
      <c r="I3215" t="s">
        <v>11814</v>
      </c>
      <c r="J3215" t="s">
        <v>6630</v>
      </c>
      <c r="L3215" t="s">
        <v>6529</v>
      </c>
      <c r="M3215" t="s">
        <v>6630</v>
      </c>
      <c r="N3215">
        <v>10093175</v>
      </c>
      <c r="O3215" t="s">
        <v>6630</v>
      </c>
      <c r="P3215" t="s">
        <v>11815</v>
      </c>
      <c r="Q3215" t="s">
        <v>6630</v>
      </c>
    </row>
    <row r="3216" spans="1:17" x14ac:dyDescent="0.35">
      <c r="A3216">
        <v>9417114291</v>
      </c>
      <c r="B3216" t="s">
        <v>6626</v>
      </c>
      <c r="C3216" t="s">
        <v>6356</v>
      </c>
      <c r="D3216">
        <v>200</v>
      </c>
      <c r="E3216" t="s">
        <v>6366</v>
      </c>
      <c r="F3216">
        <v>207</v>
      </c>
      <c r="G3216" t="s">
        <v>176</v>
      </c>
      <c r="H3216">
        <v>705</v>
      </c>
      <c r="I3216" t="s">
        <v>11816</v>
      </c>
      <c r="J3216">
        <v>20800</v>
      </c>
      <c r="L3216" t="s">
        <v>6529</v>
      </c>
      <c r="M3216">
        <v>10015181</v>
      </c>
      <c r="N3216">
        <v>10007373</v>
      </c>
      <c r="O3216" t="s">
        <v>6630</v>
      </c>
      <c r="P3216" t="s">
        <v>6630</v>
      </c>
      <c r="Q3216">
        <v>700</v>
      </c>
    </row>
    <row r="3217" spans="1:17" x14ac:dyDescent="0.35">
      <c r="A3217">
        <v>9414112623</v>
      </c>
      <c r="B3217" t="s">
        <v>6626</v>
      </c>
      <c r="C3217" t="s">
        <v>6356</v>
      </c>
      <c r="D3217">
        <v>200</v>
      </c>
      <c r="E3217" t="s">
        <v>6357</v>
      </c>
      <c r="F3217">
        <v>209</v>
      </c>
      <c r="G3217" t="s">
        <v>1998</v>
      </c>
      <c r="H3217">
        <v>335</v>
      </c>
      <c r="I3217" t="s">
        <v>11817</v>
      </c>
      <c r="J3217">
        <v>13830</v>
      </c>
      <c r="L3217" t="s">
        <v>6529</v>
      </c>
      <c r="M3217">
        <v>12772278</v>
      </c>
      <c r="N3217">
        <v>13358079</v>
      </c>
      <c r="O3217" t="s">
        <v>6630</v>
      </c>
      <c r="P3217" t="s">
        <v>6630</v>
      </c>
      <c r="Q3217">
        <v>700</v>
      </c>
    </row>
    <row r="3218" spans="1:17" x14ac:dyDescent="0.35">
      <c r="A3218">
        <v>9413111683</v>
      </c>
      <c r="B3218" t="s">
        <v>6626</v>
      </c>
      <c r="C3218" t="s">
        <v>6356</v>
      </c>
      <c r="D3218">
        <v>200</v>
      </c>
      <c r="E3218" t="s">
        <v>6645</v>
      </c>
      <c r="F3218">
        <v>201</v>
      </c>
      <c r="G3218" t="s">
        <v>6657</v>
      </c>
      <c r="H3218">
        <v>420</v>
      </c>
      <c r="I3218" t="s">
        <v>11818</v>
      </c>
      <c r="J3218" t="s">
        <v>6630</v>
      </c>
      <c r="L3218" t="s">
        <v>6529</v>
      </c>
      <c r="M3218">
        <v>12640056</v>
      </c>
      <c r="N3218" t="s">
        <v>6630</v>
      </c>
      <c r="O3218" t="s">
        <v>6630</v>
      </c>
      <c r="P3218" t="s">
        <v>6630</v>
      </c>
      <c r="Q3218">
        <v>100</v>
      </c>
    </row>
    <row r="3219" spans="1:17" x14ac:dyDescent="0.35">
      <c r="A3219">
        <v>12005</v>
      </c>
      <c r="B3219" t="s">
        <v>6334</v>
      </c>
      <c r="C3219" t="s">
        <v>6766</v>
      </c>
      <c r="D3219">
        <v>120</v>
      </c>
      <c r="E3219" t="s">
        <v>6628</v>
      </c>
      <c r="F3219" t="s">
        <v>6628</v>
      </c>
      <c r="G3219" t="s">
        <v>9803</v>
      </c>
      <c r="H3219">
        <v>50</v>
      </c>
      <c r="I3219" t="s">
        <v>11819</v>
      </c>
      <c r="J3219">
        <v>12000</v>
      </c>
      <c r="L3219" t="s">
        <v>6526</v>
      </c>
      <c r="M3219">
        <v>10679678</v>
      </c>
      <c r="N3219" t="s">
        <v>6630</v>
      </c>
      <c r="O3219" t="s">
        <v>6630</v>
      </c>
      <c r="P3219" t="s">
        <v>11820</v>
      </c>
      <c r="Q3219" t="s">
        <v>6630</v>
      </c>
    </row>
    <row r="3220" spans="1:17" x14ac:dyDescent="0.35">
      <c r="A3220">
        <v>9605108508</v>
      </c>
      <c r="B3220" t="s">
        <v>6626</v>
      </c>
      <c r="C3220" t="s">
        <v>6540</v>
      </c>
      <c r="D3220">
        <v>131</v>
      </c>
      <c r="E3220" t="s">
        <v>7340</v>
      </c>
      <c r="F3220">
        <v>308</v>
      </c>
      <c r="G3220" t="s">
        <v>3774</v>
      </c>
      <c r="H3220">
        <v>100</v>
      </c>
      <c r="I3220" t="s">
        <v>11821</v>
      </c>
      <c r="J3220" t="s">
        <v>6630</v>
      </c>
      <c r="L3220" t="s">
        <v>6529</v>
      </c>
      <c r="M3220">
        <v>10139487</v>
      </c>
      <c r="N3220" t="s">
        <v>6630</v>
      </c>
      <c r="O3220" t="s">
        <v>6630</v>
      </c>
      <c r="P3220" t="s">
        <v>9915</v>
      </c>
      <c r="Q3220">
        <v>900</v>
      </c>
    </row>
    <row r="3221" spans="1:17" x14ac:dyDescent="0.35">
      <c r="A3221">
        <v>3503107919</v>
      </c>
      <c r="B3221" t="s">
        <v>6626</v>
      </c>
      <c r="C3221" t="s">
        <v>6356</v>
      </c>
      <c r="D3221">
        <v>200</v>
      </c>
      <c r="E3221" t="s">
        <v>5245</v>
      </c>
      <c r="F3221">
        <v>202</v>
      </c>
      <c r="G3221" t="s">
        <v>5245</v>
      </c>
      <c r="H3221">
        <v>450</v>
      </c>
      <c r="I3221" t="s">
        <v>11822</v>
      </c>
      <c r="J3221">
        <v>20200</v>
      </c>
      <c r="L3221" t="s">
        <v>6529</v>
      </c>
      <c r="M3221">
        <v>10507180</v>
      </c>
      <c r="N3221" t="s">
        <v>6630</v>
      </c>
      <c r="O3221" t="s">
        <v>11823</v>
      </c>
      <c r="P3221" t="s">
        <v>11824</v>
      </c>
      <c r="Q3221" t="s">
        <v>6630</v>
      </c>
    </row>
    <row r="3222" spans="1:17" x14ac:dyDescent="0.35">
      <c r="A3222">
        <v>9612111256</v>
      </c>
      <c r="B3222" t="s">
        <v>6334</v>
      </c>
      <c r="C3222" t="s">
        <v>6356</v>
      </c>
      <c r="D3222">
        <v>200</v>
      </c>
      <c r="E3222" t="s">
        <v>5245</v>
      </c>
      <c r="F3222">
        <v>202</v>
      </c>
      <c r="G3222" t="s">
        <v>5245</v>
      </c>
      <c r="H3222">
        <v>450</v>
      </c>
      <c r="I3222" t="s">
        <v>11825</v>
      </c>
      <c r="J3222">
        <v>20200</v>
      </c>
      <c r="L3222" t="s">
        <v>6529</v>
      </c>
      <c r="M3222">
        <v>10558147</v>
      </c>
      <c r="N3222" t="s">
        <v>6630</v>
      </c>
      <c r="O3222" t="s">
        <v>11826</v>
      </c>
      <c r="P3222" t="s">
        <v>6630</v>
      </c>
      <c r="Q3222">
        <v>900</v>
      </c>
    </row>
    <row r="3223" spans="1:17" x14ac:dyDescent="0.35">
      <c r="A3223">
        <v>3504108060</v>
      </c>
      <c r="B3223" t="s">
        <v>6626</v>
      </c>
      <c r="C3223" t="s">
        <v>6356</v>
      </c>
      <c r="D3223">
        <v>200</v>
      </c>
      <c r="E3223" t="s">
        <v>5245</v>
      </c>
      <c r="F3223">
        <v>202</v>
      </c>
      <c r="G3223" t="s">
        <v>5245</v>
      </c>
      <c r="H3223">
        <v>450</v>
      </c>
      <c r="I3223" t="s">
        <v>11827</v>
      </c>
      <c r="J3223">
        <v>20200</v>
      </c>
      <c r="L3223" t="s">
        <v>6529</v>
      </c>
      <c r="M3223">
        <v>10507180</v>
      </c>
      <c r="N3223" t="s">
        <v>6630</v>
      </c>
      <c r="O3223" t="s">
        <v>11828</v>
      </c>
      <c r="P3223" t="s">
        <v>11829</v>
      </c>
      <c r="Q3223" t="s">
        <v>6630</v>
      </c>
    </row>
    <row r="3224" spans="1:17" x14ac:dyDescent="0.35">
      <c r="A3224" t="s">
        <v>11830</v>
      </c>
      <c r="B3224" t="s">
        <v>6626</v>
      </c>
      <c r="C3224" t="s">
        <v>6628</v>
      </c>
      <c r="D3224" t="s">
        <v>6628</v>
      </c>
      <c r="E3224" t="s">
        <v>6628</v>
      </c>
      <c r="F3224" t="s">
        <v>6628</v>
      </c>
      <c r="G3224" t="s">
        <v>6628</v>
      </c>
      <c r="H3224" t="s">
        <v>6628</v>
      </c>
      <c r="I3224" t="s">
        <v>11831</v>
      </c>
      <c r="J3224" t="s">
        <v>6630</v>
      </c>
      <c r="L3224" t="s">
        <v>6526</v>
      </c>
      <c r="M3224" t="s">
        <v>6630</v>
      </c>
      <c r="N3224" t="s">
        <v>6630</v>
      </c>
      <c r="O3224" t="s">
        <v>6630</v>
      </c>
      <c r="P3224" t="s">
        <v>6630</v>
      </c>
      <c r="Q3224" t="s">
        <v>6630</v>
      </c>
    </row>
    <row r="3225" spans="1:17" x14ac:dyDescent="0.35">
      <c r="A3225">
        <v>9409109835</v>
      </c>
      <c r="B3225" t="s">
        <v>6626</v>
      </c>
      <c r="C3225" t="s">
        <v>6356</v>
      </c>
      <c r="D3225">
        <v>200</v>
      </c>
      <c r="E3225" t="s">
        <v>6366</v>
      </c>
      <c r="F3225">
        <v>207</v>
      </c>
      <c r="G3225" t="s">
        <v>6638</v>
      </c>
      <c r="H3225">
        <v>415</v>
      </c>
      <c r="I3225" t="s">
        <v>11832</v>
      </c>
      <c r="J3225">
        <v>20115</v>
      </c>
      <c r="L3225" t="s">
        <v>6529</v>
      </c>
      <c r="M3225">
        <v>10146716</v>
      </c>
      <c r="N3225">
        <v>11822721</v>
      </c>
      <c r="O3225" t="s">
        <v>6630</v>
      </c>
      <c r="P3225" t="s">
        <v>6630</v>
      </c>
      <c r="Q3225">
        <v>700</v>
      </c>
    </row>
    <row r="3226" spans="1:17" x14ac:dyDescent="0.35">
      <c r="A3226">
        <v>9410110171</v>
      </c>
      <c r="B3226" t="s">
        <v>6626</v>
      </c>
      <c r="C3226" t="s">
        <v>6356</v>
      </c>
      <c r="D3226">
        <v>200</v>
      </c>
      <c r="E3226" t="s">
        <v>6357</v>
      </c>
      <c r="F3226">
        <v>209</v>
      </c>
      <c r="G3226" t="s">
        <v>977</v>
      </c>
      <c r="H3226">
        <v>310</v>
      </c>
      <c r="I3226" t="s">
        <v>11833</v>
      </c>
      <c r="J3226">
        <v>13562</v>
      </c>
      <c r="L3226" t="s">
        <v>6529</v>
      </c>
      <c r="M3226">
        <v>11517531</v>
      </c>
      <c r="N3226">
        <v>10122853</v>
      </c>
      <c r="O3226" t="s">
        <v>6630</v>
      </c>
      <c r="P3226">
        <v>44401.804020000003</v>
      </c>
      <c r="Q3226">
        <v>100</v>
      </c>
    </row>
    <row r="3227" spans="1:17" x14ac:dyDescent="0.35">
      <c r="A3227" t="s">
        <v>11834</v>
      </c>
      <c r="B3227" t="s">
        <v>6626</v>
      </c>
      <c r="C3227" t="s">
        <v>6628</v>
      </c>
      <c r="D3227" t="s">
        <v>6628</v>
      </c>
      <c r="E3227" t="s">
        <v>6628</v>
      </c>
      <c r="F3227" t="s">
        <v>6628</v>
      </c>
      <c r="G3227" t="s">
        <v>6628</v>
      </c>
      <c r="H3227" t="s">
        <v>6628</v>
      </c>
      <c r="I3227" t="s">
        <v>11835</v>
      </c>
      <c r="J3227" t="s">
        <v>6630</v>
      </c>
      <c r="L3227" t="s">
        <v>6526</v>
      </c>
      <c r="M3227" t="s">
        <v>6630</v>
      </c>
      <c r="N3227" t="s">
        <v>6630</v>
      </c>
      <c r="O3227" t="s">
        <v>6630</v>
      </c>
      <c r="P3227" t="s">
        <v>6630</v>
      </c>
      <c r="Q3227" t="s">
        <v>6630</v>
      </c>
    </row>
    <row r="3228" spans="1:17" x14ac:dyDescent="0.35">
      <c r="A3228">
        <v>7997105617</v>
      </c>
      <c r="B3228" t="s">
        <v>6626</v>
      </c>
      <c r="C3228" t="s">
        <v>6356</v>
      </c>
      <c r="D3228">
        <v>200</v>
      </c>
      <c r="E3228" t="s">
        <v>6366</v>
      </c>
      <c r="F3228">
        <v>207</v>
      </c>
      <c r="G3228" t="s">
        <v>6756</v>
      </c>
      <c r="H3228">
        <v>750</v>
      </c>
      <c r="I3228" t="s">
        <v>11836</v>
      </c>
      <c r="J3228" t="s">
        <v>6630</v>
      </c>
      <c r="L3228" t="s">
        <v>6529</v>
      </c>
      <c r="M3228" t="s">
        <v>6630</v>
      </c>
      <c r="N3228">
        <v>10004056</v>
      </c>
      <c r="O3228" t="s">
        <v>11837</v>
      </c>
      <c r="P3228" t="s">
        <v>6830</v>
      </c>
      <c r="Q3228" t="s">
        <v>6630</v>
      </c>
    </row>
    <row r="3229" spans="1:17" x14ac:dyDescent="0.35">
      <c r="A3229">
        <v>9603107791</v>
      </c>
      <c r="B3229" t="s">
        <v>6626</v>
      </c>
      <c r="C3229" t="s">
        <v>6356</v>
      </c>
      <c r="D3229">
        <v>200</v>
      </c>
      <c r="E3229" t="s">
        <v>6659</v>
      </c>
      <c r="F3229">
        <v>208</v>
      </c>
      <c r="G3229" t="s">
        <v>6726</v>
      </c>
      <c r="H3229">
        <v>315</v>
      </c>
      <c r="I3229" t="s">
        <v>11838</v>
      </c>
      <c r="J3229" t="s">
        <v>6630</v>
      </c>
      <c r="L3229" t="s">
        <v>6529</v>
      </c>
      <c r="M3229" t="s">
        <v>6630</v>
      </c>
      <c r="N3229">
        <v>10009084</v>
      </c>
      <c r="O3229" t="s">
        <v>11839</v>
      </c>
      <c r="P3229" t="s">
        <v>6670</v>
      </c>
      <c r="Q3229" t="s">
        <v>6630</v>
      </c>
    </row>
    <row r="3230" spans="1:17" x14ac:dyDescent="0.35">
      <c r="A3230" t="s">
        <v>11840</v>
      </c>
      <c r="B3230" t="s">
        <v>6626</v>
      </c>
      <c r="C3230" t="s">
        <v>6628</v>
      </c>
      <c r="D3230" t="s">
        <v>6628</v>
      </c>
      <c r="E3230" t="s">
        <v>6628</v>
      </c>
      <c r="F3230" t="s">
        <v>6628</v>
      </c>
      <c r="G3230" t="s">
        <v>6628</v>
      </c>
      <c r="H3230" t="s">
        <v>6628</v>
      </c>
      <c r="I3230" t="s">
        <v>11841</v>
      </c>
      <c r="J3230" t="s">
        <v>6630</v>
      </c>
      <c r="L3230" t="s">
        <v>6526</v>
      </c>
      <c r="M3230" t="s">
        <v>6630</v>
      </c>
      <c r="N3230" t="s">
        <v>6630</v>
      </c>
      <c r="O3230" t="s">
        <v>6630</v>
      </c>
      <c r="P3230" t="s">
        <v>6630</v>
      </c>
      <c r="Q3230" t="s">
        <v>6630</v>
      </c>
    </row>
    <row r="3231" spans="1:17" x14ac:dyDescent="0.35">
      <c r="A3231">
        <v>9418114805</v>
      </c>
      <c r="B3231" t="s">
        <v>6626</v>
      </c>
      <c r="C3231" t="s">
        <v>6540</v>
      </c>
      <c r="D3231">
        <v>131</v>
      </c>
      <c r="E3231" t="s">
        <v>2905</v>
      </c>
      <c r="F3231">
        <v>300</v>
      </c>
      <c r="G3231" t="s">
        <v>2845</v>
      </c>
      <c r="H3231">
        <v>107</v>
      </c>
      <c r="I3231" t="s">
        <v>11842</v>
      </c>
      <c r="J3231">
        <v>20120</v>
      </c>
      <c r="L3231" t="s">
        <v>6529</v>
      </c>
      <c r="M3231">
        <v>10804571</v>
      </c>
      <c r="N3231" t="s">
        <v>6630</v>
      </c>
      <c r="O3231" t="s">
        <v>6630</v>
      </c>
      <c r="P3231" t="s">
        <v>6630</v>
      </c>
      <c r="Q3231">
        <v>100</v>
      </c>
    </row>
    <row r="3232" spans="1:17" x14ac:dyDescent="0.35">
      <c r="A3232">
        <v>9493002820</v>
      </c>
      <c r="B3232" t="s">
        <v>6626</v>
      </c>
      <c r="C3232" t="s">
        <v>6356</v>
      </c>
      <c r="D3232">
        <v>200</v>
      </c>
      <c r="E3232" t="s">
        <v>6357</v>
      </c>
      <c r="F3232">
        <v>209</v>
      </c>
      <c r="G3232" t="s">
        <v>6628</v>
      </c>
      <c r="H3232" t="s">
        <v>6628</v>
      </c>
      <c r="I3232" t="s">
        <v>11843</v>
      </c>
      <c r="J3232" t="s">
        <v>6630</v>
      </c>
      <c r="L3232" t="s">
        <v>6529</v>
      </c>
      <c r="M3232" t="s">
        <v>6630</v>
      </c>
      <c r="N3232" t="s">
        <v>6630</v>
      </c>
      <c r="O3232" t="s">
        <v>6630</v>
      </c>
      <c r="P3232" t="s">
        <v>6630</v>
      </c>
      <c r="Q3232" t="s">
        <v>6630</v>
      </c>
    </row>
    <row r="3233" spans="1:17" x14ac:dyDescent="0.35">
      <c r="A3233" t="s">
        <v>11844</v>
      </c>
      <c r="B3233" t="s">
        <v>6626</v>
      </c>
      <c r="C3233" t="s">
        <v>6628</v>
      </c>
      <c r="D3233" t="s">
        <v>6628</v>
      </c>
      <c r="E3233" t="s">
        <v>6628</v>
      </c>
      <c r="F3233" t="s">
        <v>6628</v>
      </c>
      <c r="G3233" t="s">
        <v>6628</v>
      </c>
      <c r="H3233" t="s">
        <v>6628</v>
      </c>
      <c r="I3233" t="s">
        <v>11845</v>
      </c>
      <c r="J3233" t="s">
        <v>6630</v>
      </c>
      <c r="L3233" t="s">
        <v>6526</v>
      </c>
      <c r="M3233" t="s">
        <v>6630</v>
      </c>
      <c r="N3233" t="s">
        <v>6630</v>
      </c>
      <c r="O3233" t="s">
        <v>6630</v>
      </c>
      <c r="P3233" t="s">
        <v>6630</v>
      </c>
      <c r="Q3233" t="s">
        <v>6630</v>
      </c>
    </row>
    <row r="3234" spans="1:17" x14ac:dyDescent="0.35">
      <c r="A3234">
        <v>9420115509</v>
      </c>
      <c r="B3234" t="s">
        <v>6626</v>
      </c>
      <c r="C3234" t="s">
        <v>6356</v>
      </c>
      <c r="D3234">
        <v>200</v>
      </c>
      <c r="E3234" t="s">
        <v>6701</v>
      </c>
      <c r="F3234">
        <v>500</v>
      </c>
      <c r="G3234" t="s">
        <v>6702</v>
      </c>
      <c r="H3234">
        <v>55</v>
      </c>
      <c r="I3234" t="s">
        <v>11846</v>
      </c>
      <c r="J3234">
        <v>12032</v>
      </c>
      <c r="L3234" t="s">
        <v>6529</v>
      </c>
      <c r="M3234">
        <v>10557232</v>
      </c>
      <c r="N3234" t="s">
        <v>6630</v>
      </c>
      <c r="O3234" t="s">
        <v>6630</v>
      </c>
      <c r="P3234" t="s">
        <v>6630</v>
      </c>
      <c r="Q3234">
        <v>100</v>
      </c>
    </row>
    <row r="3235" spans="1:17" x14ac:dyDescent="0.35">
      <c r="A3235">
        <v>31553</v>
      </c>
      <c r="B3235" t="s">
        <v>6626</v>
      </c>
      <c r="C3235" t="s">
        <v>6356</v>
      </c>
      <c r="D3235">
        <v>200</v>
      </c>
      <c r="E3235" t="s">
        <v>6366</v>
      </c>
      <c r="F3235">
        <v>207</v>
      </c>
      <c r="G3235" t="s">
        <v>10704</v>
      </c>
      <c r="H3235">
        <v>765</v>
      </c>
      <c r="I3235" t="s">
        <v>11847</v>
      </c>
      <c r="J3235">
        <v>30005</v>
      </c>
      <c r="L3235" t="s">
        <v>6526</v>
      </c>
      <c r="M3235" t="s">
        <v>6630</v>
      </c>
      <c r="N3235">
        <v>10185601</v>
      </c>
      <c r="O3235" t="s">
        <v>6630</v>
      </c>
      <c r="P3235" t="s">
        <v>6630</v>
      </c>
      <c r="Q3235" t="s">
        <v>6630</v>
      </c>
    </row>
    <row r="3236" spans="1:17" x14ac:dyDescent="0.35">
      <c r="A3236">
        <v>9424116871</v>
      </c>
      <c r="B3236" t="s">
        <v>6334</v>
      </c>
      <c r="C3236" t="s">
        <v>6356</v>
      </c>
      <c r="D3236">
        <v>200</v>
      </c>
      <c r="E3236" t="s">
        <v>6701</v>
      </c>
      <c r="F3236">
        <v>500</v>
      </c>
      <c r="G3236" t="s">
        <v>3270</v>
      </c>
      <c r="H3236">
        <v>59</v>
      </c>
      <c r="I3236" t="s">
        <v>11848</v>
      </c>
      <c r="J3236">
        <v>12027</v>
      </c>
      <c r="L3236" t="s">
        <v>6529</v>
      </c>
      <c r="M3236">
        <v>10608466</v>
      </c>
      <c r="N3236">
        <v>10447383</v>
      </c>
      <c r="O3236" t="s">
        <v>6630</v>
      </c>
      <c r="P3236" t="s">
        <v>6630</v>
      </c>
      <c r="Q3236" t="s">
        <v>6630</v>
      </c>
    </row>
    <row r="3237" spans="1:17" x14ac:dyDescent="0.35">
      <c r="A3237">
        <v>9418114340</v>
      </c>
      <c r="B3237" t="s">
        <v>6626</v>
      </c>
      <c r="C3237" t="s">
        <v>6356</v>
      </c>
      <c r="D3237">
        <v>200</v>
      </c>
      <c r="E3237" t="s">
        <v>5245</v>
      </c>
      <c r="F3237">
        <v>202</v>
      </c>
      <c r="G3237" t="s">
        <v>5245</v>
      </c>
      <c r="H3237">
        <v>450</v>
      </c>
      <c r="I3237" t="s">
        <v>11849</v>
      </c>
      <c r="J3237">
        <v>20200</v>
      </c>
      <c r="L3237" t="s">
        <v>6529</v>
      </c>
      <c r="M3237">
        <v>13628729</v>
      </c>
      <c r="N3237">
        <v>11963275</v>
      </c>
      <c r="O3237" t="s">
        <v>6630</v>
      </c>
      <c r="P3237" t="s">
        <v>6630</v>
      </c>
      <c r="Q3237">
        <v>100</v>
      </c>
    </row>
    <row r="3238" spans="1:17" x14ac:dyDescent="0.35">
      <c r="A3238">
        <v>3917114166</v>
      </c>
      <c r="B3238" t="s">
        <v>6626</v>
      </c>
      <c r="C3238" t="s">
        <v>6356</v>
      </c>
      <c r="D3238">
        <v>200</v>
      </c>
      <c r="E3238" t="s">
        <v>5245</v>
      </c>
      <c r="F3238">
        <v>202</v>
      </c>
      <c r="G3238" t="s">
        <v>488</v>
      </c>
      <c r="H3238">
        <v>500</v>
      </c>
      <c r="I3238" t="s">
        <v>11850</v>
      </c>
      <c r="J3238">
        <v>20302</v>
      </c>
      <c r="L3238" t="s">
        <v>6529</v>
      </c>
      <c r="M3238">
        <v>14454193</v>
      </c>
      <c r="N3238">
        <v>13932211</v>
      </c>
      <c r="O3238" t="s">
        <v>7930</v>
      </c>
      <c r="P3238" t="s">
        <v>6630</v>
      </c>
      <c r="Q3238">
        <v>610</v>
      </c>
    </row>
    <row r="3239" spans="1:17" x14ac:dyDescent="0.35">
      <c r="A3239">
        <v>9417114065</v>
      </c>
      <c r="B3239" t="s">
        <v>6626</v>
      </c>
      <c r="C3239" t="s">
        <v>6540</v>
      </c>
      <c r="D3239">
        <v>131</v>
      </c>
      <c r="E3239" t="s">
        <v>6672</v>
      </c>
      <c r="F3239">
        <v>703</v>
      </c>
      <c r="G3239" t="s">
        <v>3068</v>
      </c>
      <c r="H3239">
        <v>830</v>
      </c>
      <c r="I3239" t="s">
        <v>11851</v>
      </c>
      <c r="J3239">
        <v>13260</v>
      </c>
      <c r="L3239" t="s">
        <v>6529</v>
      </c>
      <c r="M3239">
        <v>10427235</v>
      </c>
      <c r="N3239">
        <v>14033911</v>
      </c>
      <c r="O3239" t="s">
        <v>6630</v>
      </c>
      <c r="P3239" t="s">
        <v>6630</v>
      </c>
      <c r="Q3239" t="s">
        <v>6630</v>
      </c>
    </row>
    <row r="3240" spans="1:17" x14ac:dyDescent="0.35">
      <c r="A3240">
        <v>3901106875</v>
      </c>
      <c r="B3240" t="s">
        <v>6626</v>
      </c>
      <c r="C3240" t="s">
        <v>6356</v>
      </c>
      <c r="D3240">
        <v>200</v>
      </c>
      <c r="E3240" t="s">
        <v>5245</v>
      </c>
      <c r="F3240">
        <v>202</v>
      </c>
      <c r="G3240" t="s">
        <v>5245</v>
      </c>
      <c r="H3240">
        <v>450</v>
      </c>
      <c r="I3240" t="s">
        <v>11852</v>
      </c>
      <c r="J3240" t="s">
        <v>6630</v>
      </c>
      <c r="L3240" t="s">
        <v>6529</v>
      </c>
      <c r="M3240">
        <v>10451956</v>
      </c>
      <c r="N3240">
        <v>10008130</v>
      </c>
      <c r="O3240" t="s">
        <v>7280</v>
      </c>
      <c r="P3240" t="s">
        <v>6765</v>
      </c>
      <c r="Q3240" t="s">
        <v>6630</v>
      </c>
    </row>
    <row r="3241" spans="1:17" x14ac:dyDescent="0.35">
      <c r="A3241">
        <v>20110</v>
      </c>
      <c r="B3241" t="s">
        <v>6334</v>
      </c>
      <c r="C3241" t="s">
        <v>6356</v>
      </c>
      <c r="D3241">
        <v>200</v>
      </c>
      <c r="E3241" t="s">
        <v>6645</v>
      </c>
      <c r="F3241">
        <v>201</v>
      </c>
      <c r="G3241" t="s">
        <v>6651</v>
      </c>
      <c r="H3241">
        <v>410</v>
      </c>
      <c r="I3241" t="s">
        <v>11853</v>
      </c>
      <c r="J3241">
        <v>20100</v>
      </c>
      <c r="L3241" t="s">
        <v>6526</v>
      </c>
      <c r="M3241">
        <v>11346306</v>
      </c>
      <c r="N3241">
        <v>10397582</v>
      </c>
      <c r="O3241" t="s">
        <v>11853</v>
      </c>
      <c r="P3241" t="s">
        <v>11854</v>
      </c>
      <c r="Q3241" t="s">
        <v>6630</v>
      </c>
    </row>
    <row r="3242" spans="1:17" x14ac:dyDescent="0.35">
      <c r="A3242">
        <v>9411110869</v>
      </c>
      <c r="B3242" t="s">
        <v>6626</v>
      </c>
      <c r="C3242" t="s">
        <v>6356</v>
      </c>
      <c r="D3242">
        <v>200</v>
      </c>
      <c r="E3242" t="s">
        <v>5245</v>
      </c>
      <c r="F3242">
        <v>202</v>
      </c>
      <c r="G3242" t="s">
        <v>5245</v>
      </c>
      <c r="H3242">
        <v>450</v>
      </c>
      <c r="I3242" t="s">
        <v>11855</v>
      </c>
      <c r="J3242" t="s">
        <v>6630</v>
      </c>
      <c r="L3242" t="s">
        <v>6529</v>
      </c>
      <c r="M3242">
        <v>10895151</v>
      </c>
      <c r="N3242">
        <v>10212031</v>
      </c>
      <c r="O3242">
        <v>29897</v>
      </c>
      <c r="P3242" t="s">
        <v>6630</v>
      </c>
      <c r="Q3242" t="s">
        <v>6630</v>
      </c>
    </row>
    <row r="3243" spans="1:17" x14ac:dyDescent="0.35">
      <c r="A3243">
        <v>9402107537</v>
      </c>
      <c r="B3243" t="s">
        <v>6626</v>
      </c>
      <c r="C3243" t="s">
        <v>6356</v>
      </c>
      <c r="D3243">
        <v>200</v>
      </c>
      <c r="E3243" t="s">
        <v>6659</v>
      </c>
      <c r="F3243">
        <v>208</v>
      </c>
      <c r="G3243" t="s">
        <v>1998</v>
      </c>
      <c r="H3243">
        <v>335</v>
      </c>
      <c r="I3243" t="s">
        <v>11856</v>
      </c>
      <c r="J3243">
        <v>13840</v>
      </c>
      <c r="L3243" t="s">
        <v>6529</v>
      </c>
      <c r="M3243">
        <v>10002958</v>
      </c>
      <c r="N3243">
        <v>10518461</v>
      </c>
      <c r="O3243" t="s">
        <v>11405</v>
      </c>
      <c r="P3243" t="s">
        <v>11857</v>
      </c>
      <c r="Q3243" t="s">
        <v>6630</v>
      </c>
    </row>
    <row r="3244" spans="1:17" x14ac:dyDescent="0.35">
      <c r="A3244">
        <v>3502107249</v>
      </c>
      <c r="B3244" t="s">
        <v>6626</v>
      </c>
      <c r="C3244" t="s">
        <v>6356</v>
      </c>
      <c r="D3244">
        <v>200</v>
      </c>
      <c r="E3244" t="s">
        <v>5245</v>
      </c>
      <c r="F3244">
        <v>202</v>
      </c>
      <c r="G3244" t="s">
        <v>5245</v>
      </c>
      <c r="H3244">
        <v>450</v>
      </c>
      <c r="I3244" t="s">
        <v>11858</v>
      </c>
      <c r="J3244">
        <v>20200</v>
      </c>
      <c r="L3244" t="s">
        <v>6529</v>
      </c>
      <c r="M3244" t="s">
        <v>6630</v>
      </c>
      <c r="N3244">
        <v>10507180</v>
      </c>
      <c r="O3244" t="s">
        <v>11859</v>
      </c>
      <c r="P3244" t="s">
        <v>11860</v>
      </c>
      <c r="Q3244" t="s">
        <v>6630</v>
      </c>
    </row>
    <row r="3245" spans="1:17" x14ac:dyDescent="0.35">
      <c r="A3245">
        <v>9419115139</v>
      </c>
      <c r="B3245" t="s">
        <v>6626</v>
      </c>
      <c r="C3245" t="s">
        <v>6356</v>
      </c>
      <c r="D3245">
        <v>200</v>
      </c>
      <c r="E3245" t="s">
        <v>6366</v>
      </c>
      <c r="F3245">
        <v>207</v>
      </c>
      <c r="G3245" t="s">
        <v>6651</v>
      </c>
      <c r="H3245">
        <v>410</v>
      </c>
      <c r="I3245" t="s">
        <v>11861</v>
      </c>
      <c r="J3245">
        <v>20800</v>
      </c>
      <c r="L3245" t="s">
        <v>6529</v>
      </c>
      <c r="M3245">
        <v>10707755</v>
      </c>
      <c r="N3245">
        <v>11429494</v>
      </c>
      <c r="O3245" t="s">
        <v>6630</v>
      </c>
      <c r="P3245" t="s">
        <v>6630</v>
      </c>
      <c r="Q3245">
        <v>700</v>
      </c>
    </row>
    <row r="3246" spans="1:17" x14ac:dyDescent="0.35">
      <c r="A3246">
        <v>20507</v>
      </c>
      <c r="B3246" t="s">
        <v>6334</v>
      </c>
      <c r="C3246" t="s">
        <v>6335</v>
      </c>
      <c r="D3246">
        <v>150</v>
      </c>
      <c r="E3246" t="s">
        <v>6335</v>
      </c>
      <c r="F3246">
        <v>205</v>
      </c>
      <c r="G3246" t="s">
        <v>218</v>
      </c>
      <c r="H3246">
        <v>607</v>
      </c>
      <c r="I3246" t="s">
        <v>11862</v>
      </c>
      <c r="J3246">
        <v>20509</v>
      </c>
      <c r="L3246" t="s">
        <v>6526</v>
      </c>
      <c r="M3246">
        <v>10298357</v>
      </c>
      <c r="N3246">
        <v>12911215</v>
      </c>
      <c r="O3246" t="s">
        <v>11863</v>
      </c>
      <c r="P3246" t="s">
        <v>6630</v>
      </c>
      <c r="Q3246" t="s">
        <v>6630</v>
      </c>
    </row>
    <row r="3247" spans="1:17" x14ac:dyDescent="0.35">
      <c r="A3247">
        <v>9422116182</v>
      </c>
      <c r="B3247" t="s">
        <v>6334</v>
      </c>
      <c r="C3247" t="s">
        <v>7946</v>
      </c>
      <c r="D3247">
        <v>100</v>
      </c>
      <c r="E3247" t="s">
        <v>6858</v>
      </c>
      <c r="F3247">
        <v>200</v>
      </c>
      <c r="G3247" t="s">
        <v>6808</v>
      </c>
      <c r="H3247">
        <v>805</v>
      </c>
      <c r="I3247" t="s">
        <v>11864</v>
      </c>
      <c r="J3247">
        <v>20116</v>
      </c>
      <c r="L3247" t="s">
        <v>6529</v>
      </c>
      <c r="M3247">
        <v>11295537</v>
      </c>
      <c r="N3247">
        <v>11211305</v>
      </c>
      <c r="O3247" t="s">
        <v>6630</v>
      </c>
      <c r="P3247" t="s">
        <v>6630</v>
      </c>
      <c r="Q3247" t="s">
        <v>6630</v>
      </c>
    </row>
    <row r="3248" spans="1:17" x14ac:dyDescent="0.35">
      <c r="A3248">
        <v>9418114546</v>
      </c>
      <c r="B3248" t="s">
        <v>6626</v>
      </c>
      <c r="C3248" t="s">
        <v>6356</v>
      </c>
      <c r="D3248">
        <v>200</v>
      </c>
      <c r="E3248" t="s">
        <v>6645</v>
      </c>
      <c r="F3248">
        <v>201</v>
      </c>
      <c r="G3248" t="s">
        <v>6638</v>
      </c>
      <c r="H3248">
        <v>415</v>
      </c>
      <c r="I3248" t="s">
        <v>11865</v>
      </c>
      <c r="J3248">
        <v>20115</v>
      </c>
      <c r="L3248" t="s">
        <v>6529</v>
      </c>
      <c r="M3248">
        <v>11347940</v>
      </c>
      <c r="N3248">
        <v>15098469</v>
      </c>
      <c r="O3248" t="s">
        <v>9951</v>
      </c>
      <c r="P3248" t="s">
        <v>6630</v>
      </c>
      <c r="Q3248" t="s">
        <v>6630</v>
      </c>
    </row>
    <row r="3249" spans="1:17" x14ac:dyDescent="0.35">
      <c r="A3249" t="s">
        <v>11866</v>
      </c>
      <c r="B3249" t="s">
        <v>6626</v>
      </c>
      <c r="C3249" t="s">
        <v>6628</v>
      </c>
      <c r="D3249" t="s">
        <v>6628</v>
      </c>
      <c r="E3249" t="s">
        <v>6628</v>
      </c>
      <c r="F3249" t="s">
        <v>6628</v>
      </c>
      <c r="G3249" t="s">
        <v>6628</v>
      </c>
      <c r="H3249" t="s">
        <v>6628</v>
      </c>
      <c r="I3249" t="s">
        <v>11867</v>
      </c>
      <c r="J3249" t="s">
        <v>6630</v>
      </c>
      <c r="L3249" t="s">
        <v>6529</v>
      </c>
      <c r="M3249" t="s">
        <v>6630</v>
      </c>
      <c r="N3249" t="s">
        <v>6630</v>
      </c>
      <c r="O3249" t="s">
        <v>6630</v>
      </c>
      <c r="P3249" t="s">
        <v>6630</v>
      </c>
      <c r="Q3249" t="s">
        <v>6630</v>
      </c>
    </row>
    <row r="3250" spans="1:17" x14ac:dyDescent="0.35">
      <c r="A3250">
        <v>8796100922</v>
      </c>
      <c r="B3250" t="s">
        <v>6626</v>
      </c>
      <c r="C3250" t="s">
        <v>6766</v>
      </c>
      <c r="D3250">
        <v>120</v>
      </c>
      <c r="E3250" t="s">
        <v>6701</v>
      </c>
      <c r="F3250">
        <v>500</v>
      </c>
      <c r="G3250" t="s">
        <v>6702</v>
      </c>
      <c r="H3250">
        <v>55</v>
      </c>
      <c r="I3250" t="s">
        <v>11868</v>
      </c>
      <c r="J3250" t="s">
        <v>6630</v>
      </c>
      <c r="L3250" t="s">
        <v>6529</v>
      </c>
      <c r="M3250" t="s">
        <v>6630</v>
      </c>
      <c r="N3250">
        <v>10101593</v>
      </c>
      <c r="O3250" t="s">
        <v>6630</v>
      </c>
      <c r="P3250" t="s">
        <v>11869</v>
      </c>
      <c r="Q3250" t="s">
        <v>6630</v>
      </c>
    </row>
    <row r="3251" spans="1:17" x14ac:dyDescent="0.35">
      <c r="A3251">
        <v>9415112824</v>
      </c>
      <c r="B3251" t="s">
        <v>6626</v>
      </c>
      <c r="C3251" t="s">
        <v>6356</v>
      </c>
      <c r="D3251">
        <v>200</v>
      </c>
      <c r="E3251" t="s">
        <v>6357</v>
      </c>
      <c r="F3251">
        <v>209</v>
      </c>
      <c r="G3251" t="s">
        <v>977</v>
      </c>
      <c r="H3251">
        <v>310</v>
      </c>
      <c r="I3251" t="s">
        <v>11870</v>
      </c>
      <c r="J3251">
        <v>13566</v>
      </c>
      <c r="L3251" t="s">
        <v>6529</v>
      </c>
      <c r="M3251">
        <v>10007753</v>
      </c>
      <c r="N3251" t="s">
        <v>6630</v>
      </c>
      <c r="O3251" t="s">
        <v>6630</v>
      </c>
      <c r="P3251" t="s">
        <v>6630</v>
      </c>
      <c r="Q3251">
        <v>700</v>
      </c>
    </row>
    <row r="3252" spans="1:17" x14ac:dyDescent="0.35">
      <c r="A3252">
        <v>3501106959</v>
      </c>
      <c r="B3252" t="s">
        <v>6626</v>
      </c>
      <c r="C3252" t="s">
        <v>6356</v>
      </c>
      <c r="D3252">
        <v>200</v>
      </c>
      <c r="E3252" t="s">
        <v>5245</v>
      </c>
      <c r="F3252">
        <v>202</v>
      </c>
      <c r="G3252" t="s">
        <v>5245</v>
      </c>
      <c r="H3252">
        <v>450</v>
      </c>
      <c r="I3252" t="s">
        <v>11871</v>
      </c>
      <c r="J3252">
        <v>20200</v>
      </c>
      <c r="L3252" t="s">
        <v>6529</v>
      </c>
      <c r="M3252">
        <v>10507180</v>
      </c>
      <c r="N3252" t="s">
        <v>6630</v>
      </c>
      <c r="O3252" t="s">
        <v>11872</v>
      </c>
      <c r="P3252" t="s">
        <v>11873</v>
      </c>
      <c r="Q3252" t="s">
        <v>6630</v>
      </c>
    </row>
    <row r="3253" spans="1:17" x14ac:dyDescent="0.35">
      <c r="A3253">
        <v>3513111610</v>
      </c>
      <c r="B3253" t="s">
        <v>6626</v>
      </c>
      <c r="C3253" t="s">
        <v>6356</v>
      </c>
      <c r="D3253">
        <v>200</v>
      </c>
      <c r="E3253" t="s">
        <v>5245</v>
      </c>
      <c r="F3253">
        <v>202</v>
      </c>
      <c r="G3253" t="s">
        <v>5245</v>
      </c>
      <c r="H3253">
        <v>450</v>
      </c>
      <c r="I3253" t="s">
        <v>11874</v>
      </c>
      <c r="J3253">
        <v>20200</v>
      </c>
      <c r="L3253" t="s">
        <v>6529</v>
      </c>
      <c r="M3253">
        <v>11533224</v>
      </c>
      <c r="N3253" t="s">
        <v>6630</v>
      </c>
      <c r="O3253">
        <v>30909</v>
      </c>
      <c r="P3253" t="s">
        <v>6630</v>
      </c>
      <c r="Q3253" t="s">
        <v>6630</v>
      </c>
    </row>
    <row r="3254" spans="1:17" x14ac:dyDescent="0.35">
      <c r="A3254">
        <v>6300900569</v>
      </c>
      <c r="B3254" t="s">
        <v>6626</v>
      </c>
      <c r="C3254" t="s">
        <v>6356</v>
      </c>
      <c r="D3254">
        <v>200</v>
      </c>
      <c r="E3254" t="s">
        <v>6628</v>
      </c>
      <c r="F3254" t="s">
        <v>6628</v>
      </c>
      <c r="G3254" t="s">
        <v>6628</v>
      </c>
      <c r="H3254" t="s">
        <v>6628</v>
      </c>
      <c r="I3254" t="s">
        <v>11875</v>
      </c>
      <c r="J3254" t="s">
        <v>6630</v>
      </c>
      <c r="L3254" t="s">
        <v>6529</v>
      </c>
      <c r="M3254" t="s">
        <v>6630</v>
      </c>
      <c r="N3254" t="s">
        <v>6630</v>
      </c>
      <c r="O3254" t="s">
        <v>6630</v>
      </c>
      <c r="P3254" t="s">
        <v>6630</v>
      </c>
      <c r="Q3254" t="s">
        <v>6630</v>
      </c>
    </row>
    <row r="3255" spans="1:17" x14ac:dyDescent="0.35">
      <c r="A3255" t="s">
        <v>11876</v>
      </c>
      <c r="B3255" t="s">
        <v>6626</v>
      </c>
      <c r="C3255" t="s">
        <v>6628</v>
      </c>
      <c r="D3255" t="s">
        <v>6628</v>
      </c>
      <c r="E3255" t="s">
        <v>6628</v>
      </c>
      <c r="F3255" t="s">
        <v>6628</v>
      </c>
      <c r="G3255" t="s">
        <v>6628</v>
      </c>
      <c r="H3255" t="s">
        <v>6628</v>
      </c>
      <c r="I3255" t="s">
        <v>11877</v>
      </c>
      <c r="J3255" t="s">
        <v>6630</v>
      </c>
      <c r="L3255" t="s">
        <v>6526</v>
      </c>
      <c r="M3255" t="s">
        <v>6630</v>
      </c>
      <c r="N3255" t="s">
        <v>6630</v>
      </c>
      <c r="O3255" t="s">
        <v>6630</v>
      </c>
      <c r="P3255" t="s">
        <v>6630</v>
      </c>
      <c r="Q3255" t="s">
        <v>6630</v>
      </c>
    </row>
    <row r="3256" spans="1:17" x14ac:dyDescent="0.35">
      <c r="A3256">
        <v>9422116138</v>
      </c>
      <c r="B3256" t="s">
        <v>6626</v>
      </c>
      <c r="C3256" t="s">
        <v>6356</v>
      </c>
      <c r="D3256">
        <v>200</v>
      </c>
      <c r="E3256" t="s">
        <v>6366</v>
      </c>
      <c r="F3256">
        <v>207</v>
      </c>
      <c r="G3256" t="s">
        <v>176</v>
      </c>
      <c r="H3256">
        <v>705</v>
      </c>
      <c r="I3256" t="s">
        <v>11878</v>
      </c>
      <c r="J3256">
        <v>20053</v>
      </c>
      <c r="L3256" t="s">
        <v>6529</v>
      </c>
      <c r="M3256">
        <v>15265116</v>
      </c>
      <c r="N3256">
        <v>15456431</v>
      </c>
      <c r="O3256" t="s">
        <v>6630</v>
      </c>
      <c r="P3256" t="s">
        <v>6630</v>
      </c>
      <c r="Q3256">
        <v>700</v>
      </c>
    </row>
    <row r="3257" spans="1:17" x14ac:dyDescent="0.35">
      <c r="A3257">
        <v>9418114594</v>
      </c>
      <c r="B3257" t="s">
        <v>6626</v>
      </c>
      <c r="C3257" t="s">
        <v>6540</v>
      </c>
      <c r="D3257">
        <v>131</v>
      </c>
      <c r="E3257" t="s">
        <v>6672</v>
      </c>
      <c r="F3257">
        <v>703</v>
      </c>
      <c r="G3257" t="s">
        <v>3068</v>
      </c>
      <c r="H3257">
        <v>830</v>
      </c>
      <c r="I3257" t="s">
        <v>11879</v>
      </c>
      <c r="J3257">
        <v>13260</v>
      </c>
      <c r="L3257" t="s">
        <v>6529</v>
      </c>
      <c r="M3257">
        <v>14150499</v>
      </c>
      <c r="N3257" t="s">
        <v>6630</v>
      </c>
      <c r="O3257" t="s">
        <v>6630</v>
      </c>
      <c r="P3257" t="s">
        <v>6630</v>
      </c>
      <c r="Q3257" t="s">
        <v>6630</v>
      </c>
    </row>
    <row r="3258" spans="1:17" x14ac:dyDescent="0.35">
      <c r="A3258">
        <v>7902105521</v>
      </c>
      <c r="B3258" t="s">
        <v>6626</v>
      </c>
      <c r="C3258" t="s">
        <v>6540</v>
      </c>
      <c r="D3258">
        <v>131</v>
      </c>
      <c r="E3258" t="s">
        <v>8289</v>
      </c>
      <c r="F3258">
        <v>307</v>
      </c>
      <c r="G3258" t="s">
        <v>3774</v>
      </c>
      <c r="H3258">
        <v>100</v>
      </c>
      <c r="I3258" t="s">
        <v>11880</v>
      </c>
      <c r="J3258" t="s">
        <v>6630</v>
      </c>
      <c r="L3258" t="s">
        <v>6529</v>
      </c>
      <c r="M3258">
        <v>11328407</v>
      </c>
      <c r="N3258" t="s">
        <v>6630</v>
      </c>
      <c r="O3258" t="s">
        <v>11881</v>
      </c>
      <c r="P3258" t="s">
        <v>11882</v>
      </c>
      <c r="Q3258" t="s">
        <v>6630</v>
      </c>
    </row>
    <row r="3259" spans="1:17" x14ac:dyDescent="0.35">
      <c r="A3259">
        <v>9499106020</v>
      </c>
      <c r="B3259" t="s">
        <v>6626</v>
      </c>
      <c r="C3259" t="s">
        <v>6356</v>
      </c>
      <c r="D3259">
        <v>200</v>
      </c>
      <c r="E3259" t="s">
        <v>6659</v>
      </c>
      <c r="F3259">
        <v>208</v>
      </c>
      <c r="G3259" t="s">
        <v>7129</v>
      </c>
      <c r="H3259">
        <v>305</v>
      </c>
      <c r="I3259" t="s">
        <v>11883</v>
      </c>
      <c r="J3259">
        <v>13562</v>
      </c>
      <c r="L3259" t="s">
        <v>6529</v>
      </c>
      <c r="M3259" t="s">
        <v>6630</v>
      </c>
      <c r="N3259">
        <v>10137932</v>
      </c>
      <c r="O3259" t="s">
        <v>6630</v>
      </c>
      <c r="P3259" t="s">
        <v>11884</v>
      </c>
      <c r="Q3259" t="s">
        <v>6630</v>
      </c>
    </row>
    <row r="3260" spans="1:17" x14ac:dyDescent="0.35">
      <c r="A3260">
        <v>9402107145</v>
      </c>
      <c r="B3260" t="s">
        <v>6626</v>
      </c>
      <c r="C3260" t="s">
        <v>6356</v>
      </c>
      <c r="D3260">
        <v>200</v>
      </c>
      <c r="E3260" t="s">
        <v>6366</v>
      </c>
      <c r="F3260">
        <v>207</v>
      </c>
      <c r="G3260" t="s">
        <v>6698</v>
      </c>
      <c r="H3260">
        <v>725</v>
      </c>
      <c r="I3260" t="s">
        <v>11885</v>
      </c>
      <c r="J3260">
        <v>20800</v>
      </c>
      <c r="L3260" t="s">
        <v>6529</v>
      </c>
      <c r="M3260" t="s">
        <v>6630</v>
      </c>
      <c r="N3260">
        <v>10501941</v>
      </c>
      <c r="O3260" t="s">
        <v>11886</v>
      </c>
      <c r="P3260" t="s">
        <v>6670</v>
      </c>
      <c r="Q3260" t="s">
        <v>6630</v>
      </c>
    </row>
    <row r="3261" spans="1:17" x14ac:dyDescent="0.35">
      <c r="A3261">
        <v>9411110896</v>
      </c>
      <c r="B3261" t="s">
        <v>6626</v>
      </c>
      <c r="C3261" t="s">
        <v>6356</v>
      </c>
      <c r="D3261">
        <v>200</v>
      </c>
      <c r="E3261" t="s">
        <v>6645</v>
      </c>
      <c r="F3261">
        <v>201</v>
      </c>
      <c r="G3261" t="s">
        <v>6657</v>
      </c>
      <c r="H3261">
        <v>420</v>
      </c>
      <c r="I3261" t="s">
        <v>11887</v>
      </c>
      <c r="J3261" t="s">
        <v>6630</v>
      </c>
      <c r="L3261" t="s">
        <v>6529</v>
      </c>
      <c r="M3261">
        <v>10007427</v>
      </c>
      <c r="N3261" t="s">
        <v>6630</v>
      </c>
      <c r="O3261" t="s">
        <v>6630</v>
      </c>
      <c r="P3261" t="s">
        <v>6630</v>
      </c>
      <c r="Q3261">
        <v>100</v>
      </c>
    </row>
    <row r="3262" spans="1:17" x14ac:dyDescent="0.35">
      <c r="A3262">
        <v>9412111229</v>
      </c>
      <c r="B3262" t="s">
        <v>6626</v>
      </c>
      <c r="C3262" t="s">
        <v>6356</v>
      </c>
      <c r="D3262">
        <v>200</v>
      </c>
      <c r="E3262" t="s">
        <v>6357</v>
      </c>
      <c r="F3262">
        <v>209</v>
      </c>
      <c r="G3262" t="s">
        <v>977</v>
      </c>
      <c r="H3262">
        <v>310</v>
      </c>
      <c r="I3262" t="s">
        <v>11888</v>
      </c>
      <c r="J3262">
        <v>13562</v>
      </c>
      <c r="L3262" t="s">
        <v>6529</v>
      </c>
      <c r="M3262">
        <v>10122853</v>
      </c>
      <c r="N3262" t="s">
        <v>6630</v>
      </c>
      <c r="O3262" t="s">
        <v>6630</v>
      </c>
      <c r="P3262" t="s">
        <v>6630</v>
      </c>
      <c r="Q3262">
        <v>700</v>
      </c>
    </row>
    <row r="3263" spans="1:17" x14ac:dyDescent="0.35">
      <c r="A3263">
        <v>9401106683</v>
      </c>
      <c r="B3263" t="s">
        <v>6626</v>
      </c>
      <c r="C3263" t="s">
        <v>6356</v>
      </c>
      <c r="D3263">
        <v>200</v>
      </c>
      <c r="E3263" t="s">
        <v>6659</v>
      </c>
      <c r="F3263">
        <v>208</v>
      </c>
      <c r="G3263" t="s">
        <v>7129</v>
      </c>
      <c r="H3263">
        <v>305</v>
      </c>
      <c r="I3263" t="s">
        <v>11889</v>
      </c>
      <c r="J3263">
        <v>13562</v>
      </c>
      <c r="L3263" t="s">
        <v>6529</v>
      </c>
      <c r="M3263" t="s">
        <v>6630</v>
      </c>
      <c r="N3263">
        <v>10008204</v>
      </c>
      <c r="O3263" t="s">
        <v>11890</v>
      </c>
      <c r="P3263" t="s">
        <v>6799</v>
      </c>
      <c r="Q3263" t="s">
        <v>6630</v>
      </c>
    </row>
    <row r="3264" spans="1:17" x14ac:dyDescent="0.35">
      <c r="A3264">
        <v>9403107837</v>
      </c>
      <c r="B3264" t="s">
        <v>6626</v>
      </c>
      <c r="C3264" t="s">
        <v>6356</v>
      </c>
      <c r="D3264">
        <v>200</v>
      </c>
      <c r="E3264" t="s">
        <v>488</v>
      </c>
      <c r="F3264">
        <v>203</v>
      </c>
      <c r="G3264" t="s">
        <v>488</v>
      </c>
      <c r="H3264">
        <v>500</v>
      </c>
      <c r="I3264" t="s">
        <v>11891</v>
      </c>
      <c r="J3264">
        <v>20300</v>
      </c>
      <c r="L3264" t="s">
        <v>6529</v>
      </c>
      <c r="M3264">
        <v>10572619</v>
      </c>
      <c r="N3264" t="s">
        <v>6630</v>
      </c>
      <c r="O3264" t="s">
        <v>6630</v>
      </c>
      <c r="P3264" t="s">
        <v>11892</v>
      </c>
      <c r="Q3264" t="s">
        <v>6630</v>
      </c>
    </row>
    <row r="3265" spans="1:17" x14ac:dyDescent="0.35">
      <c r="A3265">
        <v>3923116307</v>
      </c>
      <c r="B3265" t="s">
        <v>6626</v>
      </c>
      <c r="C3265" t="s">
        <v>6356</v>
      </c>
      <c r="D3265">
        <v>200</v>
      </c>
      <c r="E3265" t="s">
        <v>5245</v>
      </c>
      <c r="F3265">
        <v>202</v>
      </c>
      <c r="G3265" t="s">
        <v>5245</v>
      </c>
      <c r="H3265">
        <v>450</v>
      </c>
      <c r="I3265" t="s">
        <v>11893</v>
      </c>
      <c r="J3265">
        <v>20200</v>
      </c>
      <c r="L3265" t="s">
        <v>6529</v>
      </c>
      <c r="M3265">
        <v>16081159</v>
      </c>
      <c r="N3265">
        <v>10558147</v>
      </c>
      <c r="O3265" t="s">
        <v>6630</v>
      </c>
      <c r="P3265" t="s">
        <v>6630</v>
      </c>
      <c r="Q3265">
        <v>610</v>
      </c>
    </row>
    <row r="3266" spans="1:17" x14ac:dyDescent="0.35">
      <c r="A3266">
        <v>8702107566</v>
      </c>
      <c r="B3266" t="s">
        <v>6626</v>
      </c>
      <c r="C3266" t="s">
        <v>6356</v>
      </c>
      <c r="D3266">
        <v>200</v>
      </c>
      <c r="E3266" t="s">
        <v>6701</v>
      </c>
      <c r="F3266">
        <v>500</v>
      </c>
      <c r="G3266" t="s">
        <v>3270</v>
      </c>
      <c r="H3266">
        <v>59</v>
      </c>
      <c r="I3266" t="s">
        <v>11894</v>
      </c>
      <c r="J3266">
        <v>12026</v>
      </c>
      <c r="L3266" t="s">
        <v>6529</v>
      </c>
      <c r="M3266" t="s">
        <v>6630</v>
      </c>
      <c r="N3266">
        <v>10537451</v>
      </c>
      <c r="O3266" t="s">
        <v>11895</v>
      </c>
      <c r="P3266" t="s">
        <v>11896</v>
      </c>
      <c r="Q3266" t="s">
        <v>6630</v>
      </c>
    </row>
    <row r="3267" spans="1:17" x14ac:dyDescent="0.35">
      <c r="A3267">
        <v>9697105611</v>
      </c>
      <c r="B3267" t="s">
        <v>6626</v>
      </c>
      <c r="C3267" t="s">
        <v>6356</v>
      </c>
      <c r="D3267">
        <v>200</v>
      </c>
      <c r="E3267" t="s">
        <v>6659</v>
      </c>
      <c r="F3267">
        <v>208</v>
      </c>
      <c r="G3267" t="s">
        <v>6933</v>
      </c>
      <c r="H3267">
        <v>300</v>
      </c>
      <c r="I3267" t="s">
        <v>11897</v>
      </c>
      <c r="J3267">
        <v>13500</v>
      </c>
      <c r="L3267" t="s">
        <v>6529</v>
      </c>
      <c r="M3267" t="s">
        <v>6630</v>
      </c>
      <c r="N3267">
        <v>10001832</v>
      </c>
      <c r="O3267">
        <v>-101.14149999999999</v>
      </c>
      <c r="P3267" t="s">
        <v>6765</v>
      </c>
      <c r="Q3267">
        <v>200</v>
      </c>
    </row>
    <row r="3268" spans="1:17" x14ac:dyDescent="0.35">
      <c r="A3268">
        <v>6807109050</v>
      </c>
      <c r="B3268" t="s">
        <v>6626</v>
      </c>
      <c r="C3268" t="s">
        <v>6356</v>
      </c>
      <c r="D3268">
        <v>200</v>
      </c>
      <c r="E3268" t="s">
        <v>5245</v>
      </c>
      <c r="F3268">
        <v>202</v>
      </c>
      <c r="G3268" t="s">
        <v>5245</v>
      </c>
      <c r="H3268">
        <v>450</v>
      </c>
      <c r="I3268" t="s">
        <v>11898</v>
      </c>
      <c r="J3268">
        <v>20200</v>
      </c>
      <c r="L3268" t="s">
        <v>6529</v>
      </c>
      <c r="M3268">
        <v>10015626</v>
      </c>
      <c r="N3268">
        <v>10991400</v>
      </c>
      <c r="O3268" t="s">
        <v>11899</v>
      </c>
      <c r="P3268" t="s">
        <v>11900</v>
      </c>
      <c r="Q3268" t="s">
        <v>6630</v>
      </c>
    </row>
    <row r="3269" spans="1:17" x14ac:dyDescent="0.35">
      <c r="A3269">
        <v>9416113724</v>
      </c>
      <c r="B3269" t="s">
        <v>6626</v>
      </c>
      <c r="C3269" t="s">
        <v>6356</v>
      </c>
      <c r="D3269">
        <v>200</v>
      </c>
      <c r="E3269" t="s">
        <v>6366</v>
      </c>
      <c r="F3269">
        <v>207</v>
      </c>
      <c r="G3269" t="s">
        <v>6792</v>
      </c>
      <c r="H3269">
        <v>790</v>
      </c>
      <c r="I3269" t="s">
        <v>11901</v>
      </c>
      <c r="J3269">
        <v>20053</v>
      </c>
      <c r="L3269" t="s">
        <v>6529</v>
      </c>
      <c r="M3269">
        <v>10015625</v>
      </c>
      <c r="N3269">
        <v>10016158</v>
      </c>
      <c r="O3269" t="s">
        <v>6630</v>
      </c>
      <c r="P3269" t="s">
        <v>6630</v>
      </c>
      <c r="Q3269">
        <v>700</v>
      </c>
    </row>
    <row r="3270" spans="1:17" x14ac:dyDescent="0.35">
      <c r="A3270">
        <v>9400106339</v>
      </c>
      <c r="B3270" t="s">
        <v>6626</v>
      </c>
      <c r="C3270" t="s">
        <v>6356</v>
      </c>
      <c r="D3270">
        <v>200</v>
      </c>
      <c r="E3270" t="s">
        <v>6659</v>
      </c>
      <c r="F3270">
        <v>208</v>
      </c>
      <c r="G3270" t="s">
        <v>7129</v>
      </c>
      <c r="H3270">
        <v>305</v>
      </c>
      <c r="I3270" t="s">
        <v>11902</v>
      </c>
      <c r="J3270">
        <v>13562</v>
      </c>
      <c r="L3270" t="s">
        <v>6529</v>
      </c>
      <c r="M3270" t="s">
        <v>6630</v>
      </c>
      <c r="N3270">
        <v>10008204</v>
      </c>
      <c r="O3270" t="s">
        <v>6630</v>
      </c>
      <c r="P3270" t="s">
        <v>11903</v>
      </c>
      <c r="Q3270" t="s">
        <v>6630</v>
      </c>
    </row>
    <row r="3271" spans="1:17" x14ac:dyDescent="0.35">
      <c r="A3271">
        <v>9415112809</v>
      </c>
      <c r="B3271" t="s">
        <v>6626</v>
      </c>
      <c r="C3271" t="s">
        <v>6356</v>
      </c>
      <c r="D3271">
        <v>200</v>
      </c>
      <c r="E3271" t="s">
        <v>6366</v>
      </c>
      <c r="F3271">
        <v>207</v>
      </c>
      <c r="G3271" t="s">
        <v>176</v>
      </c>
      <c r="H3271">
        <v>705</v>
      </c>
      <c r="I3271" t="s">
        <v>11904</v>
      </c>
      <c r="J3271">
        <v>20800</v>
      </c>
      <c r="L3271" t="s">
        <v>6529</v>
      </c>
      <c r="M3271">
        <v>10069378</v>
      </c>
      <c r="N3271" t="s">
        <v>6630</v>
      </c>
      <c r="O3271" t="s">
        <v>6630</v>
      </c>
      <c r="P3271" t="s">
        <v>6630</v>
      </c>
      <c r="Q3271">
        <v>700</v>
      </c>
    </row>
    <row r="3272" spans="1:17" x14ac:dyDescent="0.35">
      <c r="A3272">
        <v>9422115888</v>
      </c>
      <c r="B3272" t="s">
        <v>6334</v>
      </c>
      <c r="C3272" t="s">
        <v>6356</v>
      </c>
      <c r="D3272">
        <v>200</v>
      </c>
      <c r="E3272" t="s">
        <v>6645</v>
      </c>
      <c r="F3272">
        <v>201</v>
      </c>
      <c r="G3272" t="s">
        <v>6808</v>
      </c>
      <c r="H3272">
        <v>805</v>
      </c>
      <c r="I3272" t="s">
        <v>11905</v>
      </c>
      <c r="J3272">
        <v>20116</v>
      </c>
      <c r="L3272" t="s">
        <v>6529</v>
      </c>
      <c r="M3272">
        <v>11295537</v>
      </c>
      <c r="N3272">
        <v>11211305</v>
      </c>
      <c r="O3272" t="s">
        <v>6630</v>
      </c>
      <c r="P3272" t="s">
        <v>6630</v>
      </c>
      <c r="Q3272" t="s">
        <v>6630</v>
      </c>
    </row>
    <row r="3273" spans="1:17" x14ac:dyDescent="0.35">
      <c r="A3273">
        <v>9410110473</v>
      </c>
      <c r="B3273" t="s">
        <v>6626</v>
      </c>
      <c r="C3273" t="s">
        <v>6356</v>
      </c>
      <c r="D3273">
        <v>200</v>
      </c>
      <c r="E3273" t="s">
        <v>6366</v>
      </c>
      <c r="F3273">
        <v>207</v>
      </c>
      <c r="G3273" t="s">
        <v>6657</v>
      </c>
      <c r="H3273">
        <v>420</v>
      </c>
      <c r="I3273" t="s">
        <v>11906</v>
      </c>
      <c r="J3273" t="s">
        <v>6630</v>
      </c>
      <c r="L3273" t="s">
        <v>6529</v>
      </c>
      <c r="M3273">
        <v>10312462</v>
      </c>
      <c r="N3273">
        <v>12348389</v>
      </c>
      <c r="O3273" t="s">
        <v>6799</v>
      </c>
      <c r="P3273" t="s">
        <v>6630</v>
      </c>
      <c r="Q3273">
        <v>100</v>
      </c>
    </row>
    <row r="3274" spans="1:17" x14ac:dyDescent="0.35">
      <c r="A3274">
        <v>12035</v>
      </c>
      <c r="B3274" t="s">
        <v>6626</v>
      </c>
      <c r="C3274" t="s">
        <v>6356</v>
      </c>
      <c r="D3274">
        <v>200</v>
      </c>
      <c r="E3274" t="s">
        <v>6357</v>
      </c>
      <c r="F3274">
        <v>209</v>
      </c>
      <c r="G3274" t="s">
        <v>6811</v>
      </c>
      <c r="H3274">
        <v>355</v>
      </c>
      <c r="I3274" t="s">
        <v>11907</v>
      </c>
      <c r="J3274" t="s">
        <v>6630</v>
      </c>
      <c r="L3274" t="s">
        <v>6526</v>
      </c>
      <c r="M3274" t="s">
        <v>6630</v>
      </c>
      <c r="N3274" t="s">
        <v>6630</v>
      </c>
      <c r="O3274" t="s">
        <v>11908</v>
      </c>
      <c r="P3274" t="s">
        <v>11909</v>
      </c>
      <c r="Q3274" t="s">
        <v>6630</v>
      </c>
    </row>
    <row r="3275" spans="1:17" x14ac:dyDescent="0.35">
      <c r="A3275">
        <v>9409110021</v>
      </c>
      <c r="B3275" t="s">
        <v>6626</v>
      </c>
      <c r="C3275" t="s">
        <v>6356</v>
      </c>
      <c r="D3275">
        <v>200</v>
      </c>
      <c r="E3275" t="s">
        <v>6366</v>
      </c>
      <c r="F3275">
        <v>207</v>
      </c>
      <c r="G3275" t="s">
        <v>6657</v>
      </c>
      <c r="H3275">
        <v>420</v>
      </c>
      <c r="I3275" t="s">
        <v>11910</v>
      </c>
      <c r="J3275" t="s">
        <v>6630</v>
      </c>
      <c r="L3275" t="s">
        <v>6529</v>
      </c>
      <c r="M3275">
        <v>11834393</v>
      </c>
      <c r="N3275">
        <v>10736951</v>
      </c>
      <c r="O3275" t="s">
        <v>6630</v>
      </c>
      <c r="P3275" t="s">
        <v>6630</v>
      </c>
      <c r="Q3275">
        <v>100</v>
      </c>
    </row>
    <row r="3276" spans="1:17" x14ac:dyDescent="0.35">
      <c r="A3276">
        <v>6802107410</v>
      </c>
      <c r="B3276" t="s">
        <v>6626</v>
      </c>
      <c r="C3276" t="s">
        <v>6356</v>
      </c>
      <c r="D3276">
        <v>200</v>
      </c>
      <c r="E3276" t="s">
        <v>5245</v>
      </c>
      <c r="F3276">
        <v>202</v>
      </c>
      <c r="G3276" t="s">
        <v>5245</v>
      </c>
      <c r="H3276">
        <v>450</v>
      </c>
      <c r="I3276" t="s">
        <v>11911</v>
      </c>
      <c r="J3276" t="s">
        <v>6630</v>
      </c>
      <c r="L3276" t="s">
        <v>6529</v>
      </c>
      <c r="M3276">
        <v>10521432</v>
      </c>
      <c r="N3276">
        <v>10568741</v>
      </c>
      <c r="O3276" t="s">
        <v>6630</v>
      </c>
      <c r="P3276" t="s">
        <v>11912</v>
      </c>
      <c r="Q3276" t="s">
        <v>6630</v>
      </c>
    </row>
    <row r="3277" spans="1:17" x14ac:dyDescent="0.35">
      <c r="A3277">
        <v>9416113530</v>
      </c>
      <c r="B3277" t="s">
        <v>6626</v>
      </c>
      <c r="C3277" t="s">
        <v>6540</v>
      </c>
      <c r="D3277">
        <v>131</v>
      </c>
      <c r="E3277" t="s">
        <v>6672</v>
      </c>
      <c r="F3277">
        <v>703</v>
      </c>
      <c r="G3277" t="s">
        <v>3068</v>
      </c>
      <c r="H3277">
        <v>830</v>
      </c>
      <c r="I3277" t="s">
        <v>11913</v>
      </c>
      <c r="J3277">
        <v>13260</v>
      </c>
      <c r="L3277" t="s">
        <v>6529</v>
      </c>
      <c r="M3277">
        <v>14399569</v>
      </c>
      <c r="N3277">
        <v>14272584</v>
      </c>
      <c r="O3277" t="s">
        <v>6630</v>
      </c>
      <c r="P3277" t="s">
        <v>6713</v>
      </c>
      <c r="Q3277" t="s">
        <v>6630</v>
      </c>
    </row>
    <row r="3278" spans="1:17" x14ac:dyDescent="0.35">
      <c r="A3278">
        <v>9416113736</v>
      </c>
      <c r="B3278" t="s">
        <v>6626</v>
      </c>
      <c r="C3278" t="s">
        <v>6356</v>
      </c>
      <c r="D3278">
        <v>200</v>
      </c>
      <c r="E3278" t="s">
        <v>6366</v>
      </c>
      <c r="F3278">
        <v>207</v>
      </c>
      <c r="G3278" t="s">
        <v>6657</v>
      </c>
      <c r="H3278">
        <v>420</v>
      </c>
      <c r="I3278" t="s">
        <v>11914</v>
      </c>
      <c r="J3278">
        <v>20800</v>
      </c>
      <c r="L3278" t="s">
        <v>6529</v>
      </c>
      <c r="M3278">
        <v>11960306</v>
      </c>
      <c r="N3278" t="s">
        <v>6630</v>
      </c>
      <c r="O3278" t="s">
        <v>6630</v>
      </c>
      <c r="P3278" t="s">
        <v>6630</v>
      </c>
      <c r="Q3278">
        <v>700</v>
      </c>
    </row>
    <row r="3279" spans="1:17" x14ac:dyDescent="0.35">
      <c r="A3279">
        <v>14506</v>
      </c>
      <c r="B3279" t="s">
        <v>6626</v>
      </c>
      <c r="C3279" t="s">
        <v>6627</v>
      </c>
      <c r="D3279">
        <v>145</v>
      </c>
      <c r="E3279" t="s">
        <v>6628</v>
      </c>
      <c r="F3279" t="s">
        <v>6628</v>
      </c>
      <c r="G3279" t="s">
        <v>6627</v>
      </c>
      <c r="H3279">
        <v>15</v>
      </c>
      <c r="I3279" t="s">
        <v>11915</v>
      </c>
      <c r="J3279">
        <v>14500</v>
      </c>
      <c r="L3279" t="s">
        <v>6526</v>
      </c>
      <c r="M3279">
        <v>14008548</v>
      </c>
      <c r="N3279" t="s">
        <v>6630</v>
      </c>
      <c r="O3279" t="s">
        <v>11916</v>
      </c>
      <c r="P3279" t="s">
        <v>11917</v>
      </c>
      <c r="Q3279" t="s">
        <v>6630</v>
      </c>
    </row>
    <row r="3280" spans="1:17" x14ac:dyDescent="0.35">
      <c r="A3280">
        <v>9418114240</v>
      </c>
      <c r="B3280" t="s">
        <v>6626</v>
      </c>
      <c r="C3280" t="s">
        <v>6540</v>
      </c>
      <c r="D3280">
        <v>131</v>
      </c>
      <c r="E3280" t="s">
        <v>6672</v>
      </c>
      <c r="F3280">
        <v>703</v>
      </c>
      <c r="G3280" t="s">
        <v>3068</v>
      </c>
      <c r="H3280">
        <v>830</v>
      </c>
      <c r="I3280" t="s">
        <v>11918</v>
      </c>
      <c r="J3280">
        <v>13260</v>
      </c>
      <c r="L3280" t="s">
        <v>6529</v>
      </c>
      <c r="M3280">
        <v>13458141</v>
      </c>
      <c r="N3280" t="s">
        <v>6630</v>
      </c>
      <c r="O3280" t="s">
        <v>6630</v>
      </c>
      <c r="P3280" t="s">
        <v>6630</v>
      </c>
      <c r="Q3280" t="s">
        <v>6630</v>
      </c>
    </row>
    <row r="3281" spans="1:17" x14ac:dyDescent="0.35">
      <c r="A3281">
        <v>7999106294</v>
      </c>
      <c r="B3281" t="s">
        <v>6626</v>
      </c>
      <c r="C3281" t="s">
        <v>6356</v>
      </c>
      <c r="D3281">
        <v>200</v>
      </c>
      <c r="E3281" t="s">
        <v>6366</v>
      </c>
      <c r="F3281">
        <v>207</v>
      </c>
      <c r="G3281" t="s">
        <v>6698</v>
      </c>
      <c r="H3281">
        <v>725</v>
      </c>
      <c r="I3281" t="s">
        <v>11919</v>
      </c>
      <c r="J3281">
        <v>20800</v>
      </c>
      <c r="L3281" t="s">
        <v>6529</v>
      </c>
      <c r="M3281" t="s">
        <v>6630</v>
      </c>
      <c r="N3281" t="s">
        <v>6630</v>
      </c>
      <c r="O3281" t="s">
        <v>7084</v>
      </c>
      <c r="P3281" t="s">
        <v>6919</v>
      </c>
      <c r="Q3281" t="s">
        <v>6630</v>
      </c>
    </row>
    <row r="3282" spans="1:17" x14ac:dyDescent="0.35">
      <c r="A3282">
        <v>9418114472</v>
      </c>
      <c r="B3282" t="s">
        <v>6334</v>
      </c>
      <c r="C3282" t="s">
        <v>6356</v>
      </c>
      <c r="D3282">
        <v>200</v>
      </c>
      <c r="E3282" t="s">
        <v>6701</v>
      </c>
      <c r="F3282">
        <v>500</v>
      </c>
      <c r="G3282" t="s">
        <v>6702</v>
      </c>
      <c r="H3282">
        <v>55</v>
      </c>
      <c r="I3282" t="s">
        <v>11920</v>
      </c>
      <c r="J3282">
        <v>12032</v>
      </c>
      <c r="L3282" t="s">
        <v>6529</v>
      </c>
      <c r="M3282">
        <v>10557232</v>
      </c>
      <c r="N3282" t="s">
        <v>6630</v>
      </c>
      <c r="O3282" t="s">
        <v>6630</v>
      </c>
      <c r="P3282" t="s">
        <v>6630</v>
      </c>
      <c r="Q3282" t="s">
        <v>6630</v>
      </c>
    </row>
    <row r="3283" spans="1:17" x14ac:dyDescent="0.35">
      <c r="A3283">
        <v>3504108099</v>
      </c>
      <c r="B3283" t="s">
        <v>6626</v>
      </c>
      <c r="C3283" t="s">
        <v>6356</v>
      </c>
      <c r="D3283">
        <v>200</v>
      </c>
      <c r="E3283" t="s">
        <v>5245</v>
      </c>
      <c r="F3283">
        <v>202</v>
      </c>
      <c r="G3283" t="s">
        <v>5245</v>
      </c>
      <c r="H3283">
        <v>450</v>
      </c>
      <c r="I3283" t="s">
        <v>11921</v>
      </c>
      <c r="J3283">
        <v>20200</v>
      </c>
      <c r="L3283" t="s">
        <v>6529</v>
      </c>
      <c r="M3283">
        <v>10507180</v>
      </c>
      <c r="N3283" t="s">
        <v>6630</v>
      </c>
      <c r="O3283" t="s">
        <v>11922</v>
      </c>
      <c r="P3283" t="s">
        <v>11923</v>
      </c>
      <c r="Q3283" t="s">
        <v>6630</v>
      </c>
    </row>
    <row r="3284" spans="1:17" x14ac:dyDescent="0.35">
      <c r="A3284" t="s">
        <v>11924</v>
      </c>
      <c r="B3284" t="s">
        <v>6626</v>
      </c>
      <c r="C3284" t="s">
        <v>6628</v>
      </c>
      <c r="D3284" t="s">
        <v>6628</v>
      </c>
      <c r="E3284" t="s">
        <v>6628</v>
      </c>
      <c r="F3284" t="s">
        <v>6628</v>
      </c>
      <c r="G3284" t="s">
        <v>6628</v>
      </c>
      <c r="H3284" t="s">
        <v>6628</v>
      </c>
      <c r="I3284" t="s">
        <v>11925</v>
      </c>
      <c r="J3284" t="s">
        <v>6630</v>
      </c>
      <c r="L3284" t="s">
        <v>6526</v>
      </c>
      <c r="M3284" t="s">
        <v>6630</v>
      </c>
      <c r="N3284" t="s">
        <v>6630</v>
      </c>
      <c r="O3284" t="s">
        <v>6630</v>
      </c>
      <c r="P3284" t="s">
        <v>6630</v>
      </c>
      <c r="Q3284" t="s">
        <v>6630</v>
      </c>
    </row>
    <row r="3285" spans="1:17" x14ac:dyDescent="0.35">
      <c r="A3285">
        <v>9417114169</v>
      </c>
      <c r="B3285" t="s">
        <v>6626</v>
      </c>
      <c r="C3285" t="s">
        <v>6356</v>
      </c>
      <c r="D3285">
        <v>200</v>
      </c>
      <c r="E3285" t="s">
        <v>6645</v>
      </c>
      <c r="F3285">
        <v>201</v>
      </c>
      <c r="G3285" t="s">
        <v>6638</v>
      </c>
      <c r="H3285">
        <v>415</v>
      </c>
      <c r="I3285" t="s">
        <v>11926</v>
      </c>
      <c r="J3285">
        <v>20115</v>
      </c>
      <c r="L3285" t="s">
        <v>6529</v>
      </c>
      <c r="M3285">
        <v>14431750</v>
      </c>
      <c r="N3285">
        <v>15050422</v>
      </c>
      <c r="O3285" t="s">
        <v>6630</v>
      </c>
      <c r="P3285" t="s">
        <v>6630</v>
      </c>
      <c r="Q3285" t="s">
        <v>6630</v>
      </c>
    </row>
    <row r="3286" spans="1:17" x14ac:dyDescent="0.35">
      <c r="A3286">
        <v>9410110491</v>
      </c>
      <c r="B3286" t="s">
        <v>6626</v>
      </c>
      <c r="C3286" t="s">
        <v>6356</v>
      </c>
      <c r="D3286">
        <v>200</v>
      </c>
      <c r="E3286" t="s">
        <v>6366</v>
      </c>
      <c r="F3286">
        <v>207</v>
      </c>
      <c r="G3286" t="s">
        <v>6808</v>
      </c>
      <c r="H3286">
        <v>805</v>
      </c>
      <c r="I3286" t="s">
        <v>11927</v>
      </c>
      <c r="J3286">
        <v>29102</v>
      </c>
      <c r="L3286" t="s">
        <v>6529</v>
      </c>
      <c r="M3286">
        <v>11309142</v>
      </c>
      <c r="N3286">
        <v>12979105</v>
      </c>
      <c r="O3286">
        <v>29078</v>
      </c>
      <c r="P3286" t="s">
        <v>6630</v>
      </c>
      <c r="Q3286" t="s">
        <v>6630</v>
      </c>
    </row>
    <row r="3287" spans="1:17" x14ac:dyDescent="0.35">
      <c r="A3287">
        <v>9422115955</v>
      </c>
      <c r="B3287" t="s">
        <v>6334</v>
      </c>
      <c r="C3287" t="s">
        <v>6356</v>
      </c>
      <c r="D3287">
        <v>200</v>
      </c>
      <c r="E3287" t="s">
        <v>6645</v>
      </c>
      <c r="F3287">
        <v>201</v>
      </c>
      <c r="G3287" t="s">
        <v>6638</v>
      </c>
      <c r="H3287">
        <v>415</v>
      </c>
      <c r="I3287" t="s">
        <v>11928</v>
      </c>
      <c r="J3287">
        <v>20115</v>
      </c>
      <c r="L3287" t="s">
        <v>6529</v>
      </c>
      <c r="M3287">
        <v>16569285</v>
      </c>
      <c r="N3287" t="s">
        <v>6630</v>
      </c>
      <c r="O3287" t="s">
        <v>6630</v>
      </c>
      <c r="P3287" t="s">
        <v>6630</v>
      </c>
      <c r="Q3287" t="s">
        <v>6630</v>
      </c>
    </row>
    <row r="3288" spans="1:17" x14ac:dyDescent="0.35">
      <c r="A3288">
        <v>3518114550</v>
      </c>
      <c r="B3288" t="s">
        <v>6626</v>
      </c>
      <c r="C3288" t="s">
        <v>6356</v>
      </c>
      <c r="D3288">
        <v>200</v>
      </c>
      <c r="E3288" t="s">
        <v>5245</v>
      </c>
      <c r="F3288">
        <v>202</v>
      </c>
      <c r="G3288" t="s">
        <v>5245</v>
      </c>
      <c r="H3288">
        <v>450</v>
      </c>
      <c r="I3288" t="s">
        <v>11929</v>
      </c>
      <c r="J3288">
        <v>20200</v>
      </c>
      <c r="L3288" t="s">
        <v>6529</v>
      </c>
      <c r="M3288">
        <v>10430573</v>
      </c>
      <c r="N3288">
        <v>12435538</v>
      </c>
      <c r="O3288" t="s">
        <v>6630</v>
      </c>
      <c r="P3288" t="s">
        <v>6630</v>
      </c>
      <c r="Q3288" t="s">
        <v>6630</v>
      </c>
    </row>
    <row r="3289" spans="1:17" x14ac:dyDescent="0.35">
      <c r="A3289">
        <v>9424116781</v>
      </c>
      <c r="B3289" t="s">
        <v>6334</v>
      </c>
      <c r="C3289" t="s">
        <v>6540</v>
      </c>
      <c r="D3289">
        <v>131</v>
      </c>
      <c r="E3289" t="s">
        <v>6540</v>
      </c>
      <c r="F3289">
        <v>309</v>
      </c>
      <c r="G3289" t="s">
        <v>2845</v>
      </c>
      <c r="H3289">
        <v>107</v>
      </c>
      <c r="I3289" t="s">
        <v>11930</v>
      </c>
      <c r="J3289" t="s">
        <v>6630</v>
      </c>
      <c r="L3289" t="s">
        <v>6529</v>
      </c>
      <c r="M3289">
        <v>10181343</v>
      </c>
      <c r="N3289">
        <v>13169059</v>
      </c>
      <c r="O3289" t="s">
        <v>6630</v>
      </c>
      <c r="P3289" t="s">
        <v>6630</v>
      </c>
      <c r="Q3289">
        <v>700</v>
      </c>
    </row>
    <row r="3290" spans="1:17" x14ac:dyDescent="0.35">
      <c r="A3290">
        <v>9417114163</v>
      </c>
      <c r="B3290" t="s">
        <v>6626</v>
      </c>
      <c r="C3290" t="s">
        <v>6356</v>
      </c>
      <c r="D3290">
        <v>200</v>
      </c>
      <c r="E3290" t="s">
        <v>6645</v>
      </c>
      <c r="F3290">
        <v>201</v>
      </c>
      <c r="G3290" t="s">
        <v>6657</v>
      </c>
      <c r="H3290">
        <v>420</v>
      </c>
      <c r="I3290" t="s">
        <v>11931</v>
      </c>
      <c r="J3290">
        <v>20120</v>
      </c>
      <c r="L3290" t="s">
        <v>6529</v>
      </c>
      <c r="M3290">
        <v>15663448</v>
      </c>
      <c r="N3290" t="s">
        <v>6630</v>
      </c>
      <c r="O3290" t="s">
        <v>11932</v>
      </c>
      <c r="P3290" t="s">
        <v>6630</v>
      </c>
      <c r="Q3290" t="s">
        <v>6630</v>
      </c>
    </row>
    <row r="3291" spans="1:17" x14ac:dyDescent="0.35">
      <c r="A3291">
        <v>9414112018</v>
      </c>
      <c r="B3291" t="s">
        <v>6626</v>
      </c>
      <c r="C3291" t="s">
        <v>6356</v>
      </c>
      <c r="D3291">
        <v>200</v>
      </c>
      <c r="E3291" t="s">
        <v>6645</v>
      </c>
      <c r="F3291">
        <v>201</v>
      </c>
      <c r="G3291" t="s">
        <v>8631</v>
      </c>
      <c r="H3291">
        <v>400</v>
      </c>
      <c r="I3291" t="s">
        <v>11933</v>
      </c>
      <c r="J3291" t="s">
        <v>6630</v>
      </c>
      <c r="L3291" t="s">
        <v>6529</v>
      </c>
      <c r="M3291">
        <v>13242412</v>
      </c>
      <c r="N3291" t="s">
        <v>6630</v>
      </c>
      <c r="O3291" t="s">
        <v>6630</v>
      </c>
      <c r="P3291" t="s">
        <v>6630</v>
      </c>
      <c r="Q3291">
        <v>100</v>
      </c>
    </row>
    <row r="3292" spans="1:17" x14ac:dyDescent="0.35">
      <c r="A3292">
        <v>20126</v>
      </c>
      <c r="B3292" t="s">
        <v>6626</v>
      </c>
      <c r="C3292" t="s">
        <v>6540</v>
      </c>
      <c r="D3292">
        <v>131</v>
      </c>
      <c r="E3292" t="s">
        <v>2905</v>
      </c>
      <c r="F3292">
        <v>300</v>
      </c>
      <c r="G3292" t="s">
        <v>2845</v>
      </c>
      <c r="H3292">
        <v>107</v>
      </c>
      <c r="I3292" t="s">
        <v>11934</v>
      </c>
      <c r="J3292">
        <v>20120</v>
      </c>
      <c r="L3292" t="s">
        <v>6526</v>
      </c>
      <c r="M3292">
        <v>14237527</v>
      </c>
      <c r="N3292" t="s">
        <v>6630</v>
      </c>
      <c r="O3292" t="s">
        <v>11934</v>
      </c>
      <c r="P3292" t="s">
        <v>11935</v>
      </c>
      <c r="Q3292" t="s">
        <v>6630</v>
      </c>
    </row>
    <row r="3293" spans="1:17" x14ac:dyDescent="0.35">
      <c r="A3293" t="s">
        <v>11936</v>
      </c>
      <c r="B3293" t="s">
        <v>6626</v>
      </c>
      <c r="C3293" t="s">
        <v>6628</v>
      </c>
      <c r="D3293" t="s">
        <v>6628</v>
      </c>
      <c r="E3293" t="s">
        <v>6628</v>
      </c>
      <c r="F3293" t="s">
        <v>6628</v>
      </c>
      <c r="G3293" t="s">
        <v>6628</v>
      </c>
      <c r="H3293" t="s">
        <v>6628</v>
      </c>
      <c r="I3293" t="s">
        <v>11937</v>
      </c>
      <c r="J3293" t="s">
        <v>6630</v>
      </c>
      <c r="L3293" t="s">
        <v>6526</v>
      </c>
      <c r="M3293" t="s">
        <v>6630</v>
      </c>
      <c r="N3293" t="s">
        <v>6630</v>
      </c>
      <c r="O3293" t="s">
        <v>6630</v>
      </c>
      <c r="P3293" t="s">
        <v>6630</v>
      </c>
      <c r="Q3293" t="s">
        <v>6630</v>
      </c>
    </row>
    <row r="3294" spans="1:17" x14ac:dyDescent="0.35">
      <c r="A3294">
        <v>8704108225</v>
      </c>
      <c r="B3294" t="s">
        <v>6626</v>
      </c>
      <c r="C3294" t="s">
        <v>6356</v>
      </c>
      <c r="D3294">
        <v>200</v>
      </c>
      <c r="E3294" t="s">
        <v>6701</v>
      </c>
      <c r="F3294">
        <v>500</v>
      </c>
      <c r="G3294" t="s">
        <v>3270</v>
      </c>
      <c r="H3294">
        <v>59</v>
      </c>
      <c r="I3294" t="s">
        <v>11938</v>
      </c>
      <c r="J3294">
        <v>12027</v>
      </c>
      <c r="L3294" t="s">
        <v>6529</v>
      </c>
      <c r="M3294">
        <v>10121543</v>
      </c>
      <c r="N3294" t="s">
        <v>6630</v>
      </c>
      <c r="O3294" t="s">
        <v>6630</v>
      </c>
      <c r="P3294" t="s">
        <v>11939</v>
      </c>
      <c r="Q3294" t="s">
        <v>6630</v>
      </c>
    </row>
    <row r="3295" spans="1:17" x14ac:dyDescent="0.35">
      <c r="A3295">
        <v>9415112770</v>
      </c>
      <c r="B3295" t="s">
        <v>6626</v>
      </c>
      <c r="C3295" t="s">
        <v>6356</v>
      </c>
      <c r="D3295">
        <v>200</v>
      </c>
      <c r="E3295" t="s">
        <v>6366</v>
      </c>
      <c r="F3295">
        <v>207</v>
      </c>
      <c r="G3295" t="s">
        <v>6756</v>
      </c>
      <c r="H3295">
        <v>750</v>
      </c>
      <c r="I3295" t="s">
        <v>11940</v>
      </c>
      <c r="J3295">
        <v>20800</v>
      </c>
      <c r="L3295" t="s">
        <v>6529</v>
      </c>
      <c r="M3295">
        <v>10453492</v>
      </c>
      <c r="N3295">
        <v>10014517</v>
      </c>
      <c r="O3295" t="s">
        <v>6630</v>
      </c>
      <c r="P3295" t="s">
        <v>6630</v>
      </c>
      <c r="Q3295">
        <v>700</v>
      </c>
    </row>
    <row r="3296" spans="1:17" x14ac:dyDescent="0.35">
      <c r="A3296">
        <v>6302107153</v>
      </c>
      <c r="B3296" t="s">
        <v>6626</v>
      </c>
      <c r="C3296" t="s">
        <v>6356</v>
      </c>
      <c r="D3296">
        <v>200</v>
      </c>
      <c r="E3296" t="s">
        <v>6366</v>
      </c>
      <c r="F3296">
        <v>207</v>
      </c>
      <c r="G3296" t="s">
        <v>6698</v>
      </c>
      <c r="H3296">
        <v>725</v>
      </c>
      <c r="I3296" t="s">
        <v>11941</v>
      </c>
      <c r="J3296">
        <v>20800</v>
      </c>
      <c r="L3296" t="s">
        <v>6529</v>
      </c>
      <c r="M3296" t="s">
        <v>6630</v>
      </c>
      <c r="N3296">
        <v>10501941</v>
      </c>
      <c r="O3296" t="s">
        <v>11942</v>
      </c>
      <c r="P3296" t="s">
        <v>11943</v>
      </c>
      <c r="Q3296" t="s">
        <v>6630</v>
      </c>
    </row>
    <row r="3297" spans="1:17" x14ac:dyDescent="0.35">
      <c r="A3297">
        <v>9415112772</v>
      </c>
      <c r="B3297" t="s">
        <v>6626</v>
      </c>
      <c r="C3297" t="s">
        <v>6356</v>
      </c>
      <c r="D3297">
        <v>200</v>
      </c>
      <c r="E3297" t="s">
        <v>6366</v>
      </c>
      <c r="F3297">
        <v>207</v>
      </c>
      <c r="G3297" t="s">
        <v>6756</v>
      </c>
      <c r="H3297">
        <v>750</v>
      </c>
      <c r="I3297" t="s">
        <v>11944</v>
      </c>
      <c r="J3297">
        <v>20800</v>
      </c>
      <c r="L3297" t="s">
        <v>6529</v>
      </c>
      <c r="M3297">
        <v>10636580</v>
      </c>
      <c r="N3297">
        <v>10016301</v>
      </c>
      <c r="O3297" t="s">
        <v>6630</v>
      </c>
      <c r="P3297" t="s">
        <v>6630</v>
      </c>
      <c r="Q3297">
        <v>700</v>
      </c>
    </row>
    <row r="3298" spans="1:17" x14ac:dyDescent="0.35">
      <c r="A3298">
        <v>9413111482</v>
      </c>
      <c r="B3298" t="s">
        <v>6626</v>
      </c>
      <c r="C3298" t="s">
        <v>6356</v>
      </c>
      <c r="D3298">
        <v>200</v>
      </c>
      <c r="E3298" t="s">
        <v>6645</v>
      </c>
      <c r="F3298">
        <v>201</v>
      </c>
      <c r="G3298" t="s">
        <v>6657</v>
      </c>
      <c r="H3298">
        <v>420</v>
      </c>
      <c r="I3298" t="s">
        <v>11945</v>
      </c>
      <c r="J3298" t="s">
        <v>6630</v>
      </c>
      <c r="L3298" t="s">
        <v>6529</v>
      </c>
      <c r="M3298">
        <v>12974241</v>
      </c>
      <c r="N3298">
        <v>11968228</v>
      </c>
      <c r="O3298" t="s">
        <v>6630</v>
      </c>
      <c r="P3298" t="s">
        <v>11946</v>
      </c>
      <c r="Q3298" t="s">
        <v>6630</v>
      </c>
    </row>
    <row r="3299" spans="1:17" x14ac:dyDescent="0.35">
      <c r="A3299">
        <v>6300106596</v>
      </c>
      <c r="B3299" t="s">
        <v>6626</v>
      </c>
      <c r="C3299" t="s">
        <v>6356</v>
      </c>
      <c r="D3299">
        <v>200</v>
      </c>
      <c r="E3299" t="s">
        <v>6645</v>
      </c>
      <c r="F3299">
        <v>201</v>
      </c>
      <c r="G3299" t="s">
        <v>6638</v>
      </c>
      <c r="H3299">
        <v>415</v>
      </c>
      <c r="I3299" t="s">
        <v>11947</v>
      </c>
      <c r="J3299">
        <v>20800</v>
      </c>
      <c r="L3299" t="s">
        <v>6529</v>
      </c>
      <c r="M3299">
        <v>10524748</v>
      </c>
      <c r="N3299">
        <v>10332480</v>
      </c>
      <c r="O3299" t="s">
        <v>11948</v>
      </c>
      <c r="P3299" t="s">
        <v>7085</v>
      </c>
      <c r="Q3299" t="s">
        <v>6630</v>
      </c>
    </row>
    <row r="3300" spans="1:17" x14ac:dyDescent="0.35">
      <c r="A3300">
        <v>9414112706</v>
      </c>
      <c r="B3300" t="s">
        <v>6626</v>
      </c>
      <c r="C3300" t="s">
        <v>6356</v>
      </c>
      <c r="D3300">
        <v>200</v>
      </c>
      <c r="E3300" t="s">
        <v>6366</v>
      </c>
      <c r="F3300">
        <v>207</v>
      </c>
      <c r="G3300" t="s">
        <v>6800</v>
      </c>
      <c r="H3300">
        <v>700</v>
      </c>
      <c r="I3300" t="s">
        <v>11949</v>
      </c>
      <c r="J3300">
        <v>20703</v>
      </c>
      <c r="L3300" t="s">
        <v>6529</v>
      </c>
      <c r="M3300">
        <v>10007904</v>
      </c>
      <c r="N3300">
        <v>10007028</v>
      </c>
      <c r="O3300" t="s">
        <v>11950</v>
      </c>
      <c r="P3300" t="s">
        <v>6630</v>
      </c>
      <c r="Q3300" t="s">
        <v>6630</v>
      </c>
    </row>
    <row r="3301" spans="1:17" x14ac:dyDescent="0.35">
      <c r="A3301">
        <v>9402107234</v>
      </c>
      <c r="B3301" t="s">
        <v>6626</v>
      </c>
      <c r="C3301" t="s">
        <v>6356</v>
      </c>
      <c r="D3301">
        <v>200</v>
      </c>
      <c r="E3301" t="s">
        <v>6659</v>
      </c>
      <c r="F3301">
        <v>208</v>
      </c>
      <c r="G3301" t="s">
        <v>1998</v>
      </c>
      <c r="H3301">
        <v>335</v>
      </c>
      <c r="I3301" t="s">
        <v>11951</v>
      </c>
      <c r="J3301">
        <v>13840</v>
      </c>
      <c r="L3301" t="s">
        <v>6529</v>
      </c>
      <c r="M3301" t="s">
        <v>6630</v>
      </c>
      <c r="N3301">
        <v>10518461</v>
      </c>
      <c r="O3301" t="s">
        <v>6630</v>
      </c>
      <c r="P3301" t="s">
        <v>11952</v>
      </c>
      <c r="Q3301" t="s">
        <v>6630</v>
      </c>
    </row>
    <row r="3302" spans="1:17" x14ac:dyDescent="0.35">
      <c r="A3302">
        <v>9423116455</v>
      </c>
      <c r="B3302" t="s">
        <v>6626</v>
      </c>
      <c r="C3302" t="s">
        <v>6356</v>
      </c>
      <c r="D3302">
        <v>200</v>
      </c>
      <c r="E3302" t="s">
        <v>6366</v>
      </c>
      <c r="F3302">
        <v>207</v>
      </c>
      <c r="G3302" t="s">
        <v>176</v>
      </c>
      <c r="H3302">
        <v>705</v>
      </c>
      <c r="I3302" t="s">
        <v>11953</v>
      </c>
      <c r="J3302">
        <v>20800</v>
      </c>
      <c r="L3302" t="s">
        <v>6529</v>
      </c>
      <c r="M3302">
        <v>11235593</v>
      </c>
      <c r="N3302">
        <v>14742726</v>
      </c>
      <c r="O3302" t="s">
        <v>6630</v>
      </c>
      <c r="P3302" t="s">
        <v>6630</v>
      </c>
      <c r="Q3302">
        <v>700</v>
      </c>
    </row>
    <row r="3303" spans="1:17" x14ac:dyDescent="0.35">
      <c r="A3303">
        <v>9416113518</v>
      </c>
      <c r="B3303" t="s">
        <v>6626</v>
      </c>
      <c r="C3303" t="s">
        <v>6540</v>
      </c>
      <c r="D3303">
        <v>131</v>
      </c>
      <c r="E3303" t="s">
        <v>6672</v>
      </c>
      <c r="F3303">
        <v>703</v>
      </c>
      <c r="G3303" t="s">
        <v>3068</v>
      </c>
      <c r="H3303">
        <v>830</v>
      </c>
      <c r="I3303" t="s">
        <v>11954</v>
      </c>
      <c r="J3303">
        <v>13260</v>
      </c>
      <c r="L3303" t="s">
        <v>6529</v>
      </c>
      <c r="M3303">
        <v>14399569</v>
      </c>
      <c r="N3303">
        <v>14272584</v>
      </c>
      <c r="O3303" t="s">
        <v>6630</v>
      </c>
      <c r="P3303" t="s">
        <v>6713</v>
      </c>
      <c r="Q3303" t="s">
        <v>6630</v>
      </c>
    </row>
    <row r="3304" spans="1:17" x14ac:dyDescent="0.35">
      <c r="A3304">
        <v>6308109583</v>
      </c>
      <c r="B3304" t="s">
        <v>6626</v>
      </c>
      <c r="C3304" t="s">
        <v>6356</v>
      </c>
      <c r="D3304">
        <v>200</v>
      </c>
      <c r="E3304" t="s">
        <v>6366</v>
      </c>
      <c r="F3304">
        <v>207</v>
      </c>
      <c r="G3304" t="s">
        <v>176</v>
      </c>
      <c r="H3304">
        <v>705</v>
      </c>
      <c r="I3304" t="s">
        <v>11955</v>
      </c>
      <c r="J3304">
        <v>20800</v>
      </c>
      <c r="L3304" t="s">
        <v>6529</v>
      </c>
      <c r="M3304">
        <v>10421714</v>
      </c>
      <c r="N3304">
        <v>10506697</v>
      </c>
      <c r="O3304" t="s">
        <v>6630</v>
      </c>
      <c r="P3304">
        <v>20800.804011</v>
      </c>
      <c r="Q3304">
        <v>700</v>
      </c>
    </row>
    <row r="3305" spans="1:17" x14ac:dyDescent="0.35">
      <c r="A3305">
        <v>9498105935</v>
      </c>
      <c r="B3305" t="s">
        <v>6626</v>
      </c>
      <c r="C3305" t="s">
        <v>6356</v>
      </c>
      <c r="D3305">
        <v>200</v>
      </c>
      <c r="E3305" t="s">
        <v>6659</v>
      </c>
      <c r="F3305">
        <v>208</v>
      </c>
      <c r="G3305" t="s">
        <v>7424</v>
      </c>
      <c r="H3305">
        <v>325</v>
      </c>
      <c r="I3305" t="s">
        <v>11956</v>
      </c>
      <c r="J3305" t="s">
        <v>6630</v>
      </c>
      <c r="L3305" t="s">
        <v>6529</v>
      </c>
      <c r="M3305">
        <v>10171081</v>
      </c>
      <c r="N3305">
        <v>10114950</v>
      </c>
      <c r="O3305" t="s">
        <v>6630</v>
      </c>
      <c r="P3305" t="s">
        <v>11957</v>
      </c>
      <c r="Q3305" t="s">
        <v>6630</v>
      </c>
    </row>
    <row r="3306" spans="1:17" x14ac:dyDescent="0.35">
      <c r="A3306">
        <v>9413111984</v>
      </c>
      <c r="B3306" t="s">
        <v>6626</v>
      </c>
      <c r="C3306" t="s">
        <v>6356</v>
      </c>
      <c r="D3306">
        <v>200</v>
      </c>
      <c r="E3306" t="s">
        <v>6366</v>
      </c>
      <c r="F3306">
        <v>207</v>
      </c>
      <c r="G3306" t="s">
        <v>6724</v>
      </c>
      <c r="H3306">
        <v>323</v>
      </c>
      <c r="I3306" t="s">
        <v>11958</v>
      </c>
      <c r="J3306">
        <v>20053</v>
      </c>
      <c r="L3306" t="s">
        <v>6529</v>
      </c>
      <c r="M3306">
        <v>10114950</v>
      </c>
      <c r="N3306">
        <v>10032305</v>
      </c>
      <c r="O3306">
        <v>30410</v>
      </c>
      <c r="P3306" t="s">
        <v>6630</v>
      </c>
      <c r="Q3306" t="s">
        <v>6630</v>
      </c>
    </row>
    <row r="3307" spans="1:17" x14ac:dyDescent="0.35">
      <c r="A3307" t="s">
        <v>11959</v>
      </c>
      <c r="B3307" t="s">
        <v>6626</v>
      </c>
      <c r="C3307" t="s">
        <v>6628</v>
      </c>
      <c r="D3307" t="s">
        <v>6628</v>
      </c>
      <c r="E3307" t="s">
        <v>6628</v>
      </c>
      <c r="F3307" t="s">
        <v>6628</v>
      </c>
      <c r="G3307" t="s">
        <v>6628</v>
      </c>
      <c r="H3307" t="s">
        <v>6628</v>
      </c>
      <c r="I3307" t="s">
        <v>11960</v>
      </c>
      <c r="J3307" t="s">
        <v>6630</v>
      </c>
      <c r="L3307" t="s">
        <v>6526</v>
      </c>
      <c r="M3307" t="s">
        <v>6630</v>
      </c>
      <c r="N3307" t="s">
        <v>6630</v>
      </c>
      <c r="O3307" t="s">
        <v>6630</v>
      </c>
      <c r="P3307" t="s">
        <v>6630</v>
      </c>
      <c r="Q3307" t="s">
        <v>6630</v>
      </c>
    </row>
    <row r="3308" spans="1:17" x14ac:dyDescent="0.35">
      <c r="A3308">
        <v>9424116536</v>
      </c>
      <c r="B3308" t="s">
        <v>6334</v>
      </c>
      <c r="C3308" t="s">
        <v>6356</v>
      </c>
      <c r="D3308">
        <v>200</v>
      </c>
      <c r="E3308" t="s">
        <v>6701</v>
      </c>
      <c r="F3308">
        <v>500</v>
      </c>
      <c r="G3308" t="s">
        <v>9803</v>
      </c>
      <c r="H3308">
        <v>50</v>
      </c>
      <c r="I3308" t="s">
        <v>11961</v>
      </c>
      <c r="J3308">
        <v>12032</v>
      </c>
      <c r="L3308" t="s">
        <v>6529</v>
      </c>
      <c r="M3308">
        <v>14540155</v>
      </c>
      <c r="N3308" t="s">
        <v>6630</v>
      </c>
      <c r="O3308" t="s">
        <v>6630</v>
      </c>
      <c r="P3308" t="s">
        <v>6630</v>
      </c>
      <c r="Q3308" t="s">
        <v>6630</v>
      </c>
    </row>
    <row r="3309" spans="1:17" x14ac:dyDescent="0.35">
      <c r="A3309">
        <v>9616113425</v>
      </c>
      <c r="B3309" t="s">
        <v>6626</v>
      </c>
      <c r="C3309" t="s">
        <v>6540</v>
      </c>
      <c r="D3309">
        <v>131</v>
      </c>
      <c r="E3309" t="s">
        <v>6672</v>
      </c>
      <c r="F3309">
        <v>703</v>
      </c>
      <c r="G3309" t="s">
        <v>3068</v>
      </c>
      <c r="H3309">
        <v>830</v>
      </c>
      <c r="I3309" t="s">
        <v>11962</v>
      </c>
      <c r="J3309">
        <v>13200</v>
      </c>
      <c r="L3309" t="s">
        <v>6529</v>
      </c>
      <c r="M3309">
        <v>14033911</v>
      </c>
      <c r="N3309">
        <v>10427235</v>
      </c>
      <c r="O3309" t="s">
        <v>6630</v>
      </c>
      <c r="P3309" t="s">
        <v>6630</v>
      </c>
      <c r="Q3309">
        <v>200</v>
      </c>
    </row>
    <row r="3310" spans="1:17" x14ac:dyDescent="0.35">
      <c r="A3310">
        <v>13661</v>
      </c>
      <c r="B3310" t="s">
        <v>6626</v>
      </c>
      <c r="C3310" t="s">
        <v>6356</v>
      </c>
      <c r="D3310">
        <v>200</v>
      </c>
      <c r="E3310" t="s">
        <v>6659</v>
      </c>
      <c r="F3310">
        <v>208</v>
      </c>
      <c r="G3310" t="s">
        <v>6933</v>
      </c>
      <c r="H3310">
        <v>300</v>
      </c>
      <c r="I3310" t="s">
        <v>11963</v>
      </c>
      <c r="J3310" t="s">
        <v>6630</v>
      </c>
      <c r="L3310" t="s">
        <v>6526</v>
      </c>
      <c r="M3310" t="s">
        <v>6630</v>
      </c>
      <c r="N3310" t="s">
        <v>6630</v>
      </c>
      <c r="O3310" t="s">
        <v>11964</v>
      </c>
      <c r="P3310" t="s">
        <v>6630</v>
      </c>
      <c r="Q3310" t="s">
        <v>6630</v>
      </c>
    </row>
    <row r="3311" spans="1:17" x14ac:dyDescent="0.35">
      <c r="A3311">
        <v>3517113764</v>
      </c>
      <c r="B3311" t="s">
        <v>6626</v>
      </c>
      <c r="C3311" t="s">
        <v>6356</v>
      </c>
      <c r="D3311">
        <v>200</v>
      </c>
      <c r="E3311" t="s">
        <v>5245</v>
      </c>
      <c r="F3311">
        <v>202</v>
      </c>
      <c r="G3311" t="s">
        <v>5245</v>
      </c>
      <c r="H3311">
        <v>450</v>
      </c>
      <c r="I3311" t="s">
        <v>11965</v>
      </c>
      <c r="J3311">
        <v>20200</v>
      </c>
      <c r="L3311" t="s">
        <v>6529</v>
      </c>
      <c r="M3311">
        <v>12975905</v>
      </c>
      <c r="N3311">
        <v>11533224</v>
      </c>
      <c r="O3311" t="s">
        <v>6630</v>
      </c>
      <c r="P3311" t="s">
        <v>6630</v>
      </c>
      <c r="Q3311" t="s">
        <v>6630</v>
      </c>
    </row>
    <row r="3312" spans="1:17" x14ac:dyDescent="0.35">
      <c r="A3312">
        <v>6302107368</v>
      </c>
      <c r="B3312" t="s">
        <v>6626</v>
      </c>
      <c r="C3312" t="s">
        <v>6356</v>
      </c>
      <c r="D3312">
        <v>200</v>
      </c>
      <c r="E3312" t="s">
        <v>6366</v>
      </c>
      <c r="F3312">
        <v>207</v>
      </c>
      <c r="G3312" t="s">
        <v>6698</v>
      </c>
      <c r="H3312">
        <v>725</v>
      </c>
      <c r="I3312" t="s">
        <v>11966</v>
      </c>
      <c r="J3312">
        <v>20840</v>
      </c>
      <c r="L3312" t="s">
        <v>6529</v>
      </c>
      <c r="M3312">
        <v>10675888</v>
      </c>
      <c r="N3312">
        <v>10501941</v>
      </c>
      <c r="O3312" t="s">
        <v>11967</v>
      </c>
      <c r="P3312" t="s">
        <v>6630</v>
      </c>
      <c r="Q3312">
        <v>100</v>
      </c>
    </row>
    <row r="3313" spans="1:17" x14ac:dyDescent="0.35">
      <c r="A3313">
        <v>7993012401</v>
      </c>
      <c r="B3313" t="s">
        <v>6626</v>
      </c>
      <c r="C3313" t="s">
        <v>8762</v>
      </c>
      <c r="D3313">
        <v>130</v>
      </c>
      <c r="E3313" t="s">
        <v>6628</v>
      </c>
      <c r="F3313" t="s">
        <v>6628</v>
      </c>
      <c r="G3313" t="s">
        <v>6628</v>
      </c>
      <c r="H3313" t="s">
        <v>6628</v>
      </c>
      <c r="I3313" t="s">
        <v>11968</v>
      </c>
      <c r="J3313" t="s">
        <v>6630</v>
      </c>
      <c r="L3313" t="s">
        <v>6529</v>
      </c>
      <c r="M3313" t="s">
        <v>6630</v>
      </c>
      <c r="N3313" t="s">
        <v>6630</v>
      </c>
      <c r="O3313" t="s">
        <v>6630</v>
      </c>
      <c r="P3313" t="s">
        <v>9492</v>
      </c>
      <c r="Q3313" t="s">
        <v>6630</v>
      </c>
    </row>
    <row r="3314" spans="1:17" x14ac:dyDescent="0.35">
      <c r="A3314">
        <v>34004</v>
      </c>
      <c r="B3314" t="s">
        <v>6334</v>
      </c>
      <c r="C3314" t="s">
        <v>6540</v>
      </c>
      <c r="D3314">
        <v>131</v>
      </c>
      <c r="E3314" t="s">
        <v>2905</v>
      </c>
      <c r="F3314">
        <v>300</v>
      </c>
      <c r="G3314" t="s">
        <v>3774</v>
      </c>
      <c r="H3314">
        <v>100</v>
      </c>
      <c r="I3314" t="s">
        <v>11969</v>
      </c>
      <c r="J3314" t="s">
        <v>6630</v>
      </c>
      <c r="L3314" t="s">
        <v>6526</v>
      </c>
      <c r="M3314">
        <v>10694579</v>
      </c>
      <c r="N3314" t="s">
        <v>6630</v>
      </c>
      <c r="O3314" t="s">
        <v>11970</v>
      </c>
      <c r="P3314" t="s">
        <v>10294</v>
      </c>
      <c r="Q3314" t="s">
        <v>6630</v>
      </c>
    </row>
    <row r="3315" spans="1:17" x14ac:dyDescent="0.35">
      <c r="A3315">
        <v>8796105020</v>
      </c>
      <c r="B3315" t="s">
        <v>6626</v>
      </c>
      <c r="C3315" t="s">
        <v>6766</v>
      </c>
      <c r="D3315">
        <v>120</v>
      </c>
      <c r="E3315" t="s">
        <v>6701</v>
      </c>
      <c r="F3315">
        <v>500</v>
      </c>
      <c r="G3315" t="s">
        <v>6702</v>
      </c>
      <c r="H3315">
        <v>55</v>
      </c>
      <c r="I3315" t="s">
        <v>11971</v>
      </c>
      <c r="J3315" t="s">
        <v>6630</v>
      </c>
      <c r="L3315" t="s">
        <v>6529</v>
      </c>
      <c r="M3315" t="s">
        <v>6630</v>
      </c>
      <c r="N3315">
        <v>10101593</v>
      </c>
      <c r="O3315" t="s">
        <v>6630</v>
      </c>
      <c r="P3315" t="s">
        <v>11972</v>
      </c>
      <c r="Q3315" t="s">
        <v>6630</v>
      </c>
    </row>
    <row r="3316" spans="1:17" x14ac:dyDescent="0.35">
      <c r="A3316">
        <v>95100</v>
      </c>
      <c r="B3316" t="s">
        <v>6334</v>
      </c>
      <c r="C3316" t="s">
        <v>6356</v>
      </c>
      <c r="D3316">
        <v>200</v>
      </c>
      <c r="E3316" t="s">
        <v>6357</v>
      </c>
      <c r="F3316">
        <v>209</v>
      </c>
      <c r="G3316" t="s">
        <v>1998</v>
      </c>
      <c r="H3316">
        <v>335</v>
      </c>
      <c r="I3316" t="s">
        <v>11973</v>
      </c>
      <c r="J3316" t="s">
        <v>6630</v>
      </c>
      <c r="L3316" t="s">
        <v>6526</v>
      </c>
      <c r="M3316" t="s">
        <v>6630</v>
      </c>
      <c r="N3316" t="s">
        <v>6630</v>
      </c>
      <c r="O3316" t="s">
        <v>11974</v>
      </c>
      <c r="P3316" t="s">
        <v>11975</v>
      </c>
      <c r="Q3316" t="s">
        <v>6630</v>
      </c>
    </row>
    <row r="3317" spans="1:17" x14ac:dyDescent="0.35">
      <c r="A3317">
        <v>9496100854</v>
      </c>
      <c r="B3317" t="s">
        <v>6626</v>
      </c>
      <c r="C3317" t="s">
        <v>6356</v>
      </c>
      <c r="D3317">
        <v>200</v>
      </c>
      <c r="E3317" t="s">
        <v>6659</v>
      </c>
      <c r="F3317">
        <v>208</v>
      </c>
      <c r="G3317" t="s">
        <v>7424</v>
      </c>
      <c r="H3317">
        <v>325</v>
      </c>
      <c r="I3317" t="s">
        <v>11976</v>
      </c>
      <c r="J3317" t="s">
        <v>6630</v>
      </c>
      <c r="L3317" t="s">
        <v>6529</v>
      </c>
      <c r="M3317" t="s">
        <v>6630</v>
      </c>
      <c r="N3317">
        <v>10004566</v>
      </c>
      <c r="O3317" t="s">
        <v>6630</v>
      </c>
      <c r="P3317" t="s">
        <v>11977</v>
      </c>
      <c r="Q3317" t="s">
        <v>6630</v>
      </c>
    </row>
    <row r="3318" spans="1:17" x14ac:dyDescent="0.35">
      <c r="A3318">
        <v>9106109023</v>
      </c>
      <c r="B3318" t="s">
        <v>6626</v>
      </c>
      <c r="C3318" t="s">
        <v>6540</v>
      </c>
      <c r="D3318">
        <v>131</v>
      </c>
      <c r="E3318" t="s">
        <v>9193</v>
      </c>
      <c r="F3318">
        <v>600</v>
      </c>
      <c r="G3318" t="s">
        <v>9194</v>
      </c>
      <c r="H3318">
        <v>810</v>
      </c>
      <c r="I3318" t="s">
        <v>11978</v>
      </c>
      <c r="J3318" t="s">
        <v>6630</v>
      </c>
      <c r="L3318" t="s">
        <v>6529</v>
      </c>
      <c r="M3318">
        <v>10970078</v>
      </c>
      <c r="N3318" t="s">
        <v>6630</v>
      </c>
      <c r="O3318" t="s">
        <v>11979</v>
      </c>
      <c r="P3318" t="s">
        <v>6630</v>
      </c>
      <c r="Q3318">
        <v>100</v>
      </c>
    </row>
    <row r="3319" spans="1:17" x14ac:dyDescent="0.35">
      <c r="A3319">
        <v>3514112627</v>
      </c>
      <c r="B3319" t="s">
        <v>6626</v>
      </c>
      <c r="C3319" t="s">
        <v>6356</v>
      </c>
      <c r="D3319">
        <v>200</v>
      </c>
      <c r="E3319" t="s">
        <v>5245</v>
      </c>
      <c r="F3319">
        <v>202</v>
      </c>
      <c r="G3319" t="s">
        <v>5245</v>
      </c>
      <c r="H3319">
        <v>450</v>
      </c>
      <c r="I3319" t="s">
        <v>11980</v>
      </c>
      <c r="J3319">
        <v>20200</v>
      </c>
      <c r="L3319" t="s">
        <v>6529</v>
      </c>
      <c r="M3319">
        <v>11328407</v>
      </c>
      <c r="N3319" t="s">
        <v>6630</v>
      </c>
      <c r="O3319" t="s">
        <v>11981</v>
      </c>
      <c r="P3319" t="s">
        <v>6630</v>
      </c>
      <c r="Q3319" t="s">
        <v>6630</v>
      </c>
    </row>
    <row r="3320" spans="1:17" x14ac:dyDescent="0.35">
      <c r="A3320">
        <v>9411110669</v>
      </c>
      <c r="B3320" t="s">
        <v>6626</v>
      </c>
      <c r="C3320" t="s">
        <v>6356</v>
      </c>
      <c r="D3320">
        <v>200</v>
      </c>
      <c r="E3320" t="s">
        <v>6357</v>
      </c>
      <c r="F3320">
        <v>209</v>
      </c>
      <c r="G3320" t="s">
        <v>977</v>
      </c>
      <c r="H3320">
        <v>310</v>
      </c>
      <c r="I3320" t="s">
        <v>11982</v>
      </c>
      <c r="J3320">
        <v>13562</v>
      </c>
      <c r="L3320" t="s">
        <v>6529</v>
      </c>
      <c r="M3320">
        <v>10042553</v>
      </c>
      <c r="N3320">
        <v>10154610</v>
      </c>
      <c r="O3320" t="s">
        <v>6630</v>
      </c>
      <c r="P3320" t="s">
        <v>6630</v>
      </c>
      <c r="Q3320">
        <v>700</v>
      </c>
    </row>
    <row r="3321" spans="1:17" x14ac:dyDescent="0.35">
      <c r="A3321">
        <v>30210</v>
      </c>
      <c r="B3321" t="s">
        <v>6334</v>
      </c>
      <c r="C3321" t="s">
        <v>6356</v>
      </c>
      <c r="D3321">
        <v>200</v>
      </c>
      <c r="E3321" t="s">
        <v>6366</v>
      </c>
      <c r="F3321">
        <v>207</v>
      </c>
      <c r="G3321" t="s">
        <v>101</v>
      </c>
      <c r="H3321">
        <v>708</v>
      </c>
      <c r="I3321" t="s">
        <v>2086</v>
      </c>
      <c r="J3321">
        <v>31010</v>
      </c>
      <c r="L3321" t="s">
        <v>6526</v>
      </c>
      <c r="M3321">
        <v>10015625</v>
      </c>
      <c r="N3321">
        <v>10016158</v>
      </c>
      <c r="O3321" t="s">
        <v>6630</v>
      </c>
      <c r="P3321" t="s">
        <v>6630</v>
      </c>
      <c r="Q3321" t="s">
        <v>6630</v>
      </c>
    </row>
    <row r="3322" spans="1:17" x14ac:dyDescent="0.35">
      <c r="A3322">
        <v>7999106032</v>
      </c>
      <c r="B3322" t="s">
        <v>6626</v>
      </c>
      <c r="C3322" t="s">
        <v>6356</v>
      </c>
      <c r="D3322">
        <v>200</v>
      </c>
      <c r="E3322" t="s">
        <v>6366</v>
      </c>
      <c r="F3322">
        <v>207</v>
      </c>
      <c r="G3322" t="s">
        <v>176</v>
      </c>
      <c r="H3322">
        <v>705</v>
      </c>
      <c r="I3322" t="s">
        <v>11983</v>
      </c>
      <c r="J3322">
        <v>20800</v>
      </c>
      <c r="L3322" t="s">
        <v>6529</v>
      </c>
      <c r="M3322" t="s">
        <v>6630</v>
      </c>
      <c r="N3322" t="s">
        <v>6630</v>
      </c>
      <c r="O3322" t="s">
        <v>11984</v>
      </c>
      <c r="P3322" t="s">
        <v>11985</v>
      </c>
      <c r="Q3322" t="s">
        <v>6630</v>
      </c>
    </row>
    <row r="3323" spans="1:17" x14ac:dyDescent="0.35">
      <c r="A3323">
        <v>9415112754</v>
      </c>
      <c r="B3323" t="s">
        <v>6626</v>
      </c>
      <c r="C3323" t="s">
        <v>6356</v>
      </c>
      <c r="D3323">
        <v>200</v>
      </c>
      <c r="E3323" t="s">
        <v>6366</v>
      </c>
      <c r="F3323">
        <v>207</v>
      </c>
      <c r="G3323" t="s">
        <v>1357</v>
      </c>
      <c r="H3323">
        <v>745</v>
      </c>
      <c r="I3323" t="s">
        <v>11986</v>
      </c>
      <c r="J3323">
        <v>20800</v>
      </c>
      <c r="L3323" t="s">
        <v>6529</v>
      </c>
      <c r="M3323">
        <v>10069378</v>
      </c>
      <c r="N3323">
        <v>10007373</v>
      </c>
      <c r="O3323" t="s">
        <v>6630</v>
      </c>
      <c r="P3323" t="s">
        <v>6630</v>
      </c>
      <c r="Q3323">
        <v>700</v>
      </c>
    </row>
    <row r="3324" spans="1:17" x14ac:dyDescent="0.35">
      <c r="A3324">
        <v>9401106730</v>
      </c>
      <c r="B3324" t="s">
        <v>6626</v>
      </c>
      <c r="C3324" t="s">
        <v>6356</v>
      </c>
      <c r="D3324">
        <v>200</v>
      </c>
      <c r="E3324" t="s">
        <v>6659</v>
      </c>
      <c r="F3324">
        <v>208</v>
      </c>
      <c r="G3324" t="s">
        <v>6724</v>
      </c>
      <c r="H3324">
        <v>323</v>
      </c>
      <c r="I3324" t="s">
        <v>11987</v>
      </c>
      <c r="J3324" t="s">
        <v>6630</v>
      </c>
      <c r="L3324" t="s">
        <v>6529</v>
      </c>
      <c r="M3324">
        <v>10171081</v>
      </c>
      <c r="N3324">
        <v>10114950</v>
      </c>
      <c r="O3324" t="s">
        <v>6630</v>
      </c>
      <c r="P3324" t="s">
        <v>11988</v>
      </c>
      <c r="Q3324" t="s">
        <v>6630</v>
      </c>
    </row>
    <row r="3325" spans="1:17" x14ac:dyDescent="0.35">
      <c r="A3325">
        <v>6805108560</v>
      </c>
      <c r="B3325" t="s">
        <v>6626</v>
      </c>
      <c r="C3325" t="s">
        <v>6356</v>
      </c>
      <c r="D3325">
        <v>200</v>
      </c>
      <c r="E3325" t="s">
        <v>5245</v>
      </c>
      <c r="F3325">
        <v>202</v>
      </c>
      <c r="G3325" t="s">
        <v>5245</v>
      </c>
      <c r="H3325">
        <v>450</v>
      </c>
      <c r="I3325" t="s">
        <v>11989</v>
      </c>
      <c r="J3325" t="s">
        <v>6630</v>
      </c>
      <c r="L3325" t="s">
        <v>6529</v>
      </c>
      <c r="M3325">
        <v>10703404</v>
      </c>
      <c r="N3325">
        <v>11277056</v>
      </c>
      <c r="O3325" t="s">
        <v>6630</v>
      </c>
      <c r="P3325" t="s">
        <v>7445</v>
      </c>
      <c r="Q3325" t="s">
        <v>6630</v>
      </c>
    </row>
    <row r="3326" spans="1:17" x14ac:dyDescent="0.35">
      <c r="A3326">
        <v>9400900300</v>
      </c>
      <c r="B3326" t="s">
        <v>6626</v>
      </c>
      <c r="C3326" t="s">
        <v>6356</v>
      </c>
      <c r="D3326">
        <v>200</v>
      </c>
      <c r="E3326" t="s">
        <v>6628</v>
      </c>
      <c r="F3326" t="s">
        <v>6628</v>
      </c>
      <c r="G3326" t="s">
        <v>6628</v>
      </c>
      <c r="H3326" t="s">
        <v>6628</v>
      </c>
      <c r="I3326" t="s">
        <v>11990</v>
      </c>
      <c r="J3326" t="s">
        <v>6630</v>
      </c>
      <c r="L3326" t="s">
        <v>6529</v>
      </c>
      <c r="M3326" t="s">
        <v>6630</v>
      </c>
      <c r="N3326" t="s">
        <v>6630</v>
      </c>
      <c r="O3326" t="s">
        <v>8669</v>
      </c>
      <c r="P3326" t="s">
        <v>6630</v>
      </c>
      <c r="Q3326" t="s">
        <v>6630</v>
      </c>
    </row>
    <row r="3327" spans="1:17" x14ac:dyDescent="0.35">
      <c r="A3327">
        <v>6396100849</v>
      </c>
      <c r="B3327" t="s">
        <v>6626</v>
      </c>
      <c r="C3327" t="s">
        <v>6540</v>
      </c>
      <c r="D3327">
        <v>131</v>
      </c>
      <c r="E3327" t="s">
        <v>6645</v>
      </c>
      <c r="F3327">
        <v>201</v>
      </c>
      <c r="G3327" t="s">
        <v>6786</v>
      </c>
      <c r="H3327">
        <v>440</v>
      </c>
      <c r="I3327" t="s">
        <v>11991</v>
      </c>
      <c r="J3327" t="s">
        <v>6630</v>
      </c>
      <c r="L3327" t="s">
        <v>6529</v>
      </c>
      <c r="M3327" t="s">
        <v>6630</v>
      </c>
      <c r="N3327">
        <v>10014812</v>
      </c>
      <c r="O3327" t="s">
        <v>11992</v>
      </c>
      <c r="P3327" t="s">
        <v>11993</v>
      </c>
      <c r="Q3327" t="s">
        <v>6630</v>
      </c>
    </row>
    <row r="3328" spans="1:17" x14ac:dyDescent="0.35">
      <c r="A3328">
        <v>9417113833</v>
      </c>
      <c r="B3328" t="s">
        <v>6626</v>
      </c>
      <c r="C3328" t="s">
        <v>6356</v>
      </c>
      <c r="D3328">
        <v>200</v>
      </c>
      <c r="E3328" t="s">
        <v>6645</v>
      </c>
      <c r="F3328">
        <v>201</v>
      </c>
      <c r="G3328" t="s">
        <v>6638</v>
      </c>
      <c r="H3328">
        <v>415</v>
      </c>
      <c r="I3328" t="s">
        <v>11994</v>
      </c>
      <c r="J3328">
        <v>20115</v>
      </c>
      <c r="L3328" t="s">
        <v>6529</v>
      </c>
      <c r="M3328">
        <v>11716215</v>
      </c>
      <c r="N3328">
        <v>12608523</v>
      </c>
      <c r="O3328" t="s">
        <v>6630</v>
      </c>
      <c r="P3328" t="s">
        <v>6630</v>
      </c>
      <c r="Q3328" t="s">
        <v>6630</v>
      </c>
    </row>
    <row r="3329" spans="1:17" x14ac:dyDescent="0.35">
      <c r="A3329">
        <v>6396100847</v>
      </c>
      <c r="B3329" t="s">
        <v>6626</v>
      </c>
      <c r="C3329" t="s">
        <v>6540</v>
      </c>
      <c r="D3329">
        <v>131</v>
      </c>
      <c r="E3329" t="s">
        <v>6645</v>
      </c>
      <c r="F3329">
        <v>201</v>
      </c>
      <c r="G3329" t="s">
        <v>6786</v>
      </c>
      <c r="H3329">
        <v>440</v>
      </c>
      <c r="I3329" t="s">
        <v>11995</v>
      </c>
      <c r="J3329" t="s">
        <v>6630</v>
      </c>
      <c r="L3329" t="s">
        <v>6529</v>
      </c>
      <c r="M3329" t="s">
        <v>6630</v>
      </c>
      <c r="N3329">
        <v>10014812</v>
      </c>
      <c r="O3329" t="s">
        <v>6630</v>
      </c>
      <c r="P3329" t="s">
        <v>11993</v>
      </c>
      <c r="Q3329" t="s">
        <v>6630</v>
      </c>
    </row>
    <row r="3330" spans="1:17" x14ac:dyDescent="0.35">
      <c r="A3330">
        <v>9422116004</v>
      </c>
      <c r="B3330" t="s">
        <v>6626</v>
      </c>
      <c r="C3330" t="s">
        <v>6356</v>
      </c>
      <c r="D3330">
        <v>200</v>
      </c>
      <c r="E3330" t="s">
        <v>6366</v>
      </c>
      <c r="F3330">
        <v>207</v>
      </c>
      <c r="G3330" t="s">
        <v>176</v>
      </c>
      <c r="H3330">
        <v>705</v>
      </c>
      <c r="I3330" t="s">
        <v>11996</v>
      </c>
      <c r="J3330">
        <v>20800</v>
      </c>
      <c r="L3330" t="s">
        <v>6529</v>
      </c>
      <c r="M3330">
        <v>11235593</v>
      </c>
      <c r="N3330">
        <v>14742726</v>
      </c>
      <c r="O3330" t="s">
        <v>6630</v>
      </c>
      <c r="P3330" t="s">
        <v>6630</v>
      </c>
      <c r="Q3330">
        <v>700</v>
      </c>
    </row>
    <row r="3331" spans="1:17" x14ac:dyDescent="0.35">
      <c r="A3331">
        <v>3516113477</v>
      </c>
      <c r="B3331" t="s">
        <v>6626</v>
      </c>
      <c r="C3331" t="s">
        <v>6356</v>
      </c>
      <c r="D3331">
        <v>200</v>
      </c>
      <c r="E3331" t="s">
        <v>5245</v>
      </c>
      <c r="F3331">
        <v>202</v>
      </c>
      <c r="G3331" t="s">
        <v>5245</v>
      </c>
      <c r="H3331">
        <v>450</v>
      </c>
      <c r="I3331" t="s">
        <v>11997</v>
      </c>
      <c r="J3331">
        <v>20200</v>
      </c>
      <c r="L3331" t="s">
        <v>6529</v>
      </c>
      <c r="M3331">
        <v>11533224</v>
      </c>
      <c r="N3331">
        <v>10533791</v>
      </c>
      <c r="O3331" t="s">
        <v>6630</v>
      </c>
      <c r="P3331" t="s">
        <v>6630</v>
      </c>
      <c r="Q3331" t="s">
        <v>6630</v>
      </c>
    </row>
    <row r="3332" spans="1:17" x14ac:dyDescent="0.35">
      <c r="A3332">
        <v>3922116149</v>
      </c>
      <c r="B3332" t="s">
        <v>6626</v>
      </c>
      <c r="C3332" t="s">
        <v>6356</v>
      </c>
      <c r="D3332">
        <v>200</v>
      </c>
      <c r="E3332" t="s">
        <v>5245</v>
      </c>
      <c r="F3332">
        <v>202</v>
      </c>
      <c r="G3332" t="s">
        <v>5245</v>
      </c>
      <c r="H3332">
        <v>450</v>
      </c>
      <c r="I3332" t="s">
        <v>11998</v>
      </c>
      <c r="J3332">
        <v>20200</v>
      </c>
      <c r="L3332" t="s">
        <v>6529</v>
      </c>
      <c r="M3332">
        <v>16593200</v>
      </c>
      <c r="N3332">
        <v>10558147</v>
      </c>
      <c r="O3332" t="s">
        <v>6630</v>
      </c>
      <c r="P3332" t="s">
        <v>6630</v>
      </c>
      <c r="Q3332">
        <v>610</v>
      </c>
    </row>
    <row r="3333" spans="1:17" x14ac:dyDescent="0.35">
      <c r="A3333">
        <v>9601106717</v>
      </c>
      <c r="B3333" t="s">
        <v>6626</v>
      </c>
      <c r="C3333" t="s">
        <v>6356</v>
      </c>
      <c r="D3333">
        <v>200</v>
      </c>
      <c r="E3333" t="s">
        <v>488</v>
      </c>
      <c r="F3333">
        <v>203</v>
      </c>
      <c r="G3333" t="s">
        <v>488</v>
      </c>
      <c r="H3333">
        <v>500</v>
      </c>
      <c r="I3333" t="s">
        <v>11999</v>
      </c>
      <c r="J3333">
        <v>20300</v>
      </c>
      <c r="L3333" t="s">
        <v>6529</v>
      </c>
      <c r="M3333" t="s">
        <v>6630</v>
      </c>
      <c r="N3333" t="s">
        <v>6630</v>
      </c>
      <c r="O3333" t="s">
        <v>12000</v>
      </c>
      <c r="P3333" t="s">
        <v>6765</v>
      </c>
      <c r="Q3333" t="s">
        <v>6630</v>
      </c>
    </row>
    <row r="3334" spans="1:17" x14ac:dyDescent="0.35">
      <c r="A3334">
        <v>9416113502</v>
      </c>
      <c r="B3334" t="s">
        <v>6626</v>
      </c>
      <c r="C3334" t="s">
        <v>6356</v>
      </c>
      <c r="D3334">
        <v>200</v>
      </c>
      <c r="E3334" t="s">
        <v>6357</v>
      </c>
      <c r="F3334">
        <v>209</v>
      </c>
      <c r="G3334" t="s">
        <v>977</v>
      </c>
      <c r="H3334">
        <v>310</v>
      </c>
      <c r="I3334" t="s">
        <v>12001</v>
      </c>
      <c r="J3334">
        <v>13670</v>
      </c>
      <c r="L3334" t="s">
        <v>6529</v>
      </c>
      <c r="M3334">
        <v>10128278</v>
      </c>
      <c r="N3334" t="s">
        <v>6630</v>
      </c>
      <c r="O3334" t="s">
        <v>6630</v>
      </c>
      <c r="P3334" t="s">
        <v>6630</v>
      </c>
      <c r="Q3334">
        <v>700</v>
      </c>
    </row>
    <row r="3335" spans="1:17" x14ac:dyDescent="0.35">
      <c r="A3335" t="s">
        <v>12002</v>
      </c>
      <c r="B3335" t="s">
        <v>6626</v>
      </c>
      <c r="C3335" t="s">
        <v>6628</v>
      </c>
      <c r="D3335" t="s">
        <v>6628</v>
      </c>
      <c r="E3335" t="s">
        <v>6628</v>
      </c>
      <c r="F3335" t="s">
        <v>6628</v>
      </c>
      <c r="G3335" t="s">
        <v>6628</v>
      </c>
      <c r="H3335" t="s">
        <v>6628</v>
      </c>
      <c r="I3335" t="s">
        <v>9797</v>
      </c>
      <c r="J3335" t="s">
        <v>6630</v>
      </c>
      <c r="L3335" t="s">
        <v>6526</v>
      </c>
      <c r="M3335" t="s">
        <v>6630</v>
      </c>
      <c r="N3335" t="s">
        <v>6630</v>
      </c>
      <c r="O3335" t="s">
        <v>6630</v>
      </c>
      <c r="P3335" t="s">
        <v>6630</v>
      </c>
      <c r="Q3335" t="s">
        <v>6630</v>
      </c>
    </row>
    <row r="3336" spans="1:17" x14ac:dyDescent="0.35">
      <c r="A3336">
        <v>9416113550</v>
      </c>
      <c r="B3336" t="s">
        <v>6626</v>
      </c>
      <c r="C3336" t="s">
        <v>6540</v>
      </c>
      <c r="D3336">
        <v>131</v>
      </c>
      <c r="E3336" t="s">
        <v>6672</v>
      </c>
      <c r="F3336">
        <v>703</v>
      </c>
      <c r="G3336" t="s">
        <v>3068</v>
      </c>
      <c r="H3336">
        <v>830</v>
      </c>
      <c r="I3336" t="s">
        <v>12003</v>
      </c>
      <c r="J3336" t="s">
        <v>6630</v>
      </c>
      <c r="L3336" t="s">
        <v>6529</v>
      </c>
      <c r="M3336">
        <v>14272584</v>
      </c>
      <c r="N3336">
        <v>15399878</v>
      </c>
      <c r="O3336" t="s">
        <v>6630</v>
      </c>
      <c r="P3336" t="s">
        <v>6713</v>
      </c>
      <c r="Q3336" t="s">
        <v>6630</v>
      </c>
    </row>
    <row r="3337" spans="1:17" x14ac:dyDescent="0.35">
      <c r="A3337" t="s">
        <v>12004</v>
      </c>
      <c r="B3337" t="s">
        <v>6626</v>
      </c>
      <c r="C3337" t="s">
        <v>6628</v>
      </c>
      <c r="D3337" t="s">
        <v>6628</v>
      </c>
      <c r="E3337" t="s">
        <v>6628</v>
      </c>
      <c r="F3337" t="s">
        <v>6628</v>
      </c>
      <c r="G3337" t="s">
        <v>6628</v>
      </c>
      <c r="H3337" t="s">
        <v>6628</v>
      </c>
      <c r="I3337" t="s">
        <v>12005</v>
      </c>
      <c r="J3337" t="s">
        <v>6630</v>
      </c>
      <c r="L3337" t="s">
        <v>6526</v>
      </c>
      <c r="M3337" t="s">
        <v>6630</v>
      </c>
      <c r="N3337" t="s">
        <v>6630</v>
      </c>
      <c r="O3337" t="s">
        <v>6630</v>
      </c>
      <c r="P3337" t="s">
        <v>6630</v>
      </c>
      <c r="Q3337" t="s">
        <v>6630</v>
      </c>
    </row>
    <row r="3338" spans="1:17" x14ac:dyDescent="0.35">
      <c r="A3338">
        <v>6801106771</v>
      </c>
      <c r="B3338" t="s">
        <v>6626</v>
      </c>
      <c r="C3338" t="s">
        <v>6356</v>
      </c>
      <c r="D3338">
        <v>200</v>
      </c>
      <c r="E3338" t="s">
        <v>5245</v>
      </c>
      <c r="F3338">
        <v>202</v>
      </c>
      <c r="G3338" t="s">
        <v>5245</v>
      </c>
      <c r="H3338">
        <v>450</v>
      </c>
      <c r="I3338" t="s">
        <v>12006</v>
      </c>
      <c r="J3338">
        <v>20200</v>
      </c>
      <c r="L3338" t="s">
        <v>6529</v>
      </c>
      <c r="M3338">
        <v>10703404</v>
      </c>
      <c r="N3338">
        <v>11277056</v>
      </c>
      <c r="O3338" t="s">
        <v>6630</v>
      </c>
      <c r="P3338" t="s">
        <v>12007</v>
      </c>
      <c r="Q3338" t="s">
        <v>6630</v>
      </c>
    </row>
    <row r="3339" spans="1:17" x14ac:dyDescent="0.35">
      <c r="A3339">
        <v>9497105615</v>
      </c>
      <c r="B3339" t="s">
        <v>6626</v>
      </c>
      <c r="C3339" t="s">
        <v>6356</v>
      </c>
      <c r="D3339">
        <v>200</v>
      </c>
      <c r="E3339" t="s">
        <v>6659</v>
      </c>
      <c r="F3339">
        <v>208</v>
      </c>
      <c r="G3339" t="s">
        <v>7129</v>
      </c>
      <c r="H3339">
        <v>305</v>
      </c>
      <c r="I3339" t="s">
        <v>12008</v>
      </c>
      <c r="J3339" t="s">
        <v>6630</v>
      </c>
      <c r="L3339" t="s">
        <v>6529</v>
      </c>
      <c r="M3339" t="s">
        <v>6630</v>
      </c>
      <c r="N3339">
        <v>10008204</v>
      </c>
      <c r="O3339" t="s">
        <v>6630</v>
      </c>
      <c r="P3339" t="s">
        <v>12009</v>
      </c>
      <c r="Q3339" t="s">
        <v>6630</v>
      </c>
    </row>
    <row r="3340" spans="1:17" x14ac:dyDescent="0.35">
      <c r="A3340">
        <v>9416113457</v>
      </c>
      <c r="B3340" t="s">
        <v>6626</v>
      </c>
      <c r="C3340" t="s">
        <v>6356</v>
      </c>
      <c r="D3340">
        <v>200</v>
      </c>
      <c r="E3340" t="s">
        <v>6366</v>
      </c>
      <c r="F3340">
        <v>207</v>
      </c>
      <c r="G3340" t="s">
        <v>6698</v>
      </c>
      <c r="H3340">
        <v>725</v>
      </c>
      <c r="I3340" t="s">
        <v>12010</v>
      </c>
      <c r="J3340" t="s">
        <v>6630</v>
      </c>
      <c r="L3340" t="s">
        <v>6529</v>
      </c>
      <c r="M3340">
        <v>13670118</v>
      </c>
      <c r="N3340">
        <v>13156709</v>
      </c>
      <c r="O3340" t="s">
        <v>6630</v>
      </c>
      <c r="P3340" t="s">
        <v>6630</v>
      </c>
      <c r="Q3340">
        <v>700</v>
      </c>
    </row>
    <row r="3341" spans="1:17" x14ac:dyDescent="0.35">
      <c r="A3341">
        <v>9697105219</v>
      </c>
      <c r="B3341" t="s">
        <v>6626</v>
      </c>
      <c r="C3341" t="s">
        <v>6356</v>
      </c>
      <c r="D3341">
        <v>200</v>
      </c>
      <c r="E3341" t="s">
        <v>488</v>
      </c>
      <c r="F3341">
        <v>203</v>
      </c>
      <c r="G3341" t="s">
        <v>488</v>
      </c>
      <c r="H3341">
        <v>500</v>
      </c>
      <c r="I3341" t="s">
        <v>12011</v>
      </c>
      <c r="J3341">
        <v>20300</v>
      </c>
      <c r="L3341" t="s">
        <v>6529</v>
      </c>
      <c r="M3341">
        <v>11342559</v>
      </c>
      <c r="N3341" t="s">
        <v>6630</v>
      </c>
      <c r="O3341" t="s">
        <v>12012</v>
      </c>
      <c r="P3341" t="s">
        <v>8260</v>
      </c>
      <c r="Q3341">
        <v>200</v>
      </c>
    </row>
    <row r="3342" spans="1:17" x14ac:dyDescent="0.35">
      <c r="A3342">
        <v>9497105070</v>
      </c>
      <c r="B3342" t="s">
        <v>6626</v>
      </c>
      <c r="C3342" t="s">
        <v>6356</v>
      </c>
      <c r="D3342">
        <v>200</v>
      </c>
      <c r="E3342" t="s">
        <v>6628</v>
      </c>
      <c r="F3342" t="s">
        <v>6628</v>
      </c>
      <c r="G3342" t="s">
        <v>7053</v>
      </c>
      <c r="H3342">
        <v>40</v>
      </c>
      <c r="I3342" t="s">
        <v>12013</v>
      </c>
      <c r="J3342" t="s">
        <v>6630</v>
      </c>
      <c r="L3342" t="s">
        <v>6529</v>
      </c>
      <c r="M3342" t="s">
        <v>6630</v>
      </c>
      <c r="N3342">
        <v>10001074</v>
      </c>
      <c r="O3342" t="s">
        <v>6630</v>
      </c>
      <c r="P3342" t="s">
        <v>12014</v>
      </c>
      <c r="Q3342" t="s">
        <v>6630</v>
      </c>
    </row>
    <row r="3343" spans="1:17" x14ac:dyDescent="0.35">
      <c r="A3343" t="s">
        <v>12015</v>
      </c>
      <c r="B3343" t="s">
        <v>6626</v>
      </c>
      <c r="C3343" t="s">
        <v>6628</v>
      </c>
      <c r="D3343" t="s">
        <v>6628</v>
      </c>
      <c r="E3343" t="s">
        <v>6628</v>
      </c>
      <c r="F3343" t="s">
        <v>6628</v>
      </c>
      <c r="G3343" t="s">
        <v>6628</v>
      </c>
      <c r="H3343" t="s">
        <v>6628</v>
      </c>
      <c r="I3343" t="s">
        <v>12016</v>
      </c>
      <c r="J3343" t="s">
        <v>6630</v>
      </c>
      <c r="L3343" t="s">
        <v>6529</v>
      </c>
      <c r="M3343" t="s">
        <v>6630</v>
      </c>
      <c r="N3343" t="s">
        <v>6630</v>
      </c>
      <c r="O3343" t="s">
        <v>6630</v>
      </c>
      <c r="P3343" t="s">
        <v>6630</v>
      </c>
      <c r="Q3343" t="s">
        <v>6630</v>
      </c>
    </row>
    <row r="3344" spans="1:17" x14ac:dyDescent="0.35">
      <c r="A3344">
        <v>77112</v>
      </c>
      <c r="B3344" t="s">
        <v>6334</v>
      </c>
      <c r="C3344" t="s">
        <v>6356</v>
      </c>
      <c r="D3344">
        <v>200</v>
      </c>
      <c r="E3344" t="s">
        <v>6357</v>
      </c>
      <c r="F3344">
        <v>209</v>
      </c>
      <c r="G3344" t="s">
        <v>1998</v>
      </c>
      <c r="H3344">
        <v>335</v>
      </c>
      <c r="I3344" t="s">
        <v>12017</v>
      </c>
      <c r="J3344" t="s">
        <v>6630</v>
      </c>
      <c r="L3344" t="s">
        <v>6526</v>
      </c>
      <c r="M3344" t="s">
        <v>6630</v>
      </c>
      <c r="N3344" t="s">
        <v>6630</v>
      </c>
      <c r="O3344" t="s">
        <v>6630</v>
      </c>
      <c r="P3344" t="s">
        <v>6630</v>
      </c>
      <c r="Q3344" t="s">
        <v>6630</v>
      </c>
    </row>
    <row r="3345" spans="1:17" x14ac:dyDescent="0.35">
      <c r="A3345">
        <v>9402107654</v>
      </c>
      <c r="B3345" t="s">
        <v>6626</v>
      </c>
      <c r="C3345" t="s">
        <v>6356</v>
      </c>
      <c r="D3345">
        <v>200</v>
      </c>
      <c r="E3345" t="s">
        <v>6366</v>
      </c>
      <c r="F3345">
        <v>207</v>
      </c>
      <c r="G3345" t="s">
        <v>6756</v>
      </c>
      <c r="H3345">
        <v>750</v>
      </c>
      <c r="I3345" t="s">
        <v>12018</v>
      </c>
      <c r="J3345">
        <v>20700</v>
      </c>
      <c r="L3345" t="s">
        <v>6529</v>
      </c>
      <c r="M3345" t="s">
        <v>6630</v>
      </c>
      <c r="N3345">
        <v>10569823</v>
      </c>
      <c r="O3345" t="s">
        <v>7095</v>
      </c>
      <c r="P3345" t="s">
        <v>6694</v>
      </c>
      <c r="Q3345">
        <v>100</v>
      </c>
    </row>
    <row r="3346" spans="1:17" x14ac:dyDescent="0.35">
      <c r="A3346">
        <v>9416113684</v>
      </c>
      <c r="B3346" t="s">
        <v>6626</v>
      </c>
      <c r="C3346" t="s">
        <v>6356</v>
      </c>
      <c r="D3346">
        <v>200</v>
      </c>
      <c r="E3346" t="s">
        <v>6645</v>
      </c>
      <c r="F3346">
        <v>201</v>
      </c>
      <c r="G3346" t="s">
        <v>176</v>
      </c>
      <c r="H3346">
        <v>705</v>
      </c>
      <c r="I3346" t="s">
        <v>9064</v>
      </c>
      <c r="J3346">
        <v>20120</v>
      </c>
      <c r="L3346" t="s">
        <v>6529</v>
      </c>
      <c r="M3346">
        <v>10014830</v>
      </c>
      <c r="N3346">
        <v>10506697</v>
      </c>
      <c r="O3346" t="s">
        <v>6630</v>
      </c>
      <c r="P3346" t="s">
        <v>6630</v>
      </c>
      <c r="Q3346" t="s">
        <v>6630</v>
      </c>
    </row>
    <row r="3347" spans="1:17" x14ac:dyDescent="0.35">
      <c r="A3347">
        <v>9415112948</v>
      </c>
      <c r="B3347" t="s">
        <v>6626</v>
      </c>
      <c r="C3347" t="s">
        <v>6356</v>
      </c>
      <c r="D3347">
        <v>200</v>
      </c>
      <c r="E3347" t="s">
        <v>6366</v>
      </c>
      <c r="F3347">
        <v>207</v>
      </c>
      <c r="G3347" t="s">
        <v>3257</v>
      </c>
      <c r="H3347">
        <v>788</v>
      </c>
      <c r="I3347" t="s">
        <v>12019</v>
      </c>
      <c r="J3347" t="s">
        <v>6630</v>
      </c>
      <c r="L3347" t="s">
        <v>6529</v>
      </c>
      <c r="M3347">
        <v>13680316</v>
      </c>
      <c r="N3347">
        <v>14072136</v>
      </c>
      <c r="O3347" s="3">
        <v>3074530746</v>
      </c>
      <c r="P3347" t="s">
        <v>6630</v>
      </c>
      <c r="Q3347" t="s">
        <v>6630</v>
      </c>
    </row>
    <row r="3348" spans="1:17" x14ac:dyDescent="0.35">
      <c r="A3348">
        <v>9414112184</v>
      </c>
      <c r="B3348" t="s">
        <v>6626</v>
      </c>
      <c r="C3348" t="s">
        <v>6540</v>
      </c>
      <c r="D3348">
        <v>131</v>
      </c>
      <c r="E3348" t="s">
        <v>6672</v>
      </c>
      <c r="F3348">
        <v>703</v>
      </c>
      <c r="G3348" t="s">
        <v>3068</v>
      </c>
      <c r="H3348">
        <v>830</v>
      </c>
      <c r="I3348" t="s">
        <v>12020</v>
      </c>
      <c r="J3348">
        <v>13200</v>
      </c>
      <c r="L3348" t="s">
        <v>6529</v>
      </c>
      <c r="M3348">
        <v>14033911</v>
      </c>
      <c r="N3348" t="s">
        <v>6630</v>
      </c>
      <c r="O3348" t="s">
        <v>6630</v>
      </c>
      <c r="P3348" t="s">
        <v>6630</v>
      </c>
      <c r="Q3348" t="s">
        <v>6630</v>
      </c>
    </row>
    <row r="3349" spans="1:17" x14ac:dyDescent="0.35">
      <c r="A3349" t="s">
        <v>12021</v>
      </c>
      <c r="B3349" t="s">
        <v>6626</v>
      </c>
      <c r="C3349" t="s">
        <v>6628</v>
      </c>
      <c r="D3349" t="s">
        <v>6628</v>
      </c>
      <c r="E3349" t="s">
        <v>6628</v>
      </c>
      <c r="F3349" t="s">
        <v>6628</v>
      </c>
      <c r="G3349" t="s">
        <v>6628</v>
      </c>
      <c r="H3349" t="s">
        <v>6628</v>
      </c>
      <c r="I3349" t="s">
        <v>12022</v>
      </c>
      <c r="J3349" t="s">
        <v>6630</v>
      </c>
      <c r="L3349" t="s">
        <v>6526</v>
      </c>
      <c r="M3349" t="s">
        <v>6630</v>
      </c>
      <c r="N3349" t="s">
        <v>6630</v>
      </c>
      <c r="O3349" t="s">
        <v>6630</v>
      </c>
      <c r="P3349" t="s">
        <v>6630</v>
      </c>
      <c r="Q3349" t="s">
        <v>6630</v>
      </c>
    </row>
    <row r="3350" spans="1:17" x14ac:dyDescent="0.35">
      <c r="A3350" t="s">
        <v>12023</v>
      </c>
      <c r="B3350" t="s">
        <v>6626</v>
      </c>
      <c r="C3350" t="s">
        <v>6628</v>
      </c>
      <c r="D3350" t="s">
        <v>6628</v>
      </c>
      <c r="E3350" t="s">
        <v>6628</v>
      </c>
      <c r="F3350" t="s">
        <v>6628</v>
      </c>
      <c r="G3350" t="s">
        <v>6628</v>
      </c>
      <c r="H3350" t="s">
        <v>6628</v>
      </c>
      <c r="I3350" t="s">
        <v>12024</v>
      </c>
      <c r="J3350" t="s">
        <v>6630</v>
      </c>
      <c r="L3350" t="s">
        <v>6529</v>
      </c>
      <c r="M3350" t="s">
        <v>6630</v>
      </c>
      <c r="N3350" t="s">
        <v>6630</v>
      </c>
      <c r="O3350" t="s">
        <v>6630</v>
      </c>
      <c r="P3350" t="s">
        <v>6630</v>
      </c>
      <c r="Q3350" t="s">
        <v>6630</v>
      </c>
    </row>
    <row r="3351" spans="1:17" x14ac:dyDescent="0.35">
      <c r="A3351">
        <v>8704108152</v>
      </c>
      <c r="B3351" t="s">
        <v>6626</v>
      </c>
      <c r="C3351" t="s">
        <v>6356</v>
      </c>
      <c r="D3351">
        <v>200</v>
      </c>
      <c r="E3351" t="s">
        <v>6701</v>
      </c>
      <c r="F3351">
        <v>500</v>
      </c>
      <c r="G3351" t="s">
        <v>7609</v>
      </c>
      <c r="H3351">
        <v>57</v>
      </c>
      <c r="I3351" t="s">
        <v>12025</v>
      </c>
      <c r="J3351">
        <v>12026</v>
      </c>
      <c r="L3351" t="s">
        <v>6529</v>
      </c>
      <c r="M3351">
        <v>10121543</v>
      </c>
      <c r="N3351" t="s">
        <v>6630</v>
      </c>
      <c r="O3351" t="s">
        <v>6630</v>
      </c>
      <c r="P3351" t="s">
        <v>12026</v>
      </c>
      <c r="Q3351" t="s">
        <v>6630</v>
      </c>
    </row>
    <row r="3352" spans="1:17" x14ac:dyDescent="0.35">
      <c r="A3352">
        <v>9494100455</v>
      </c>
      <c r="B3352" t="s">
        <v>6626</v>
      </c>
      <c r="C3352" t="s">
        <v>7114</v>
      </c>
      <c r="D3352">
        <v>115</v>
      </c>
      <c r="E3352" t="s">
        <v>6628</v>
      </c>
      <c r="F3352" t="s">
        <v>6628</v>
      </c>
      <c r="G3352" t="s">
        <v>6628</v>
      </c>
      <c r="H3352" t="s">
        <v>6628</v>
      </c>
      <c r="I3352" t="s">
        <v>12027</v>
      </c>
      <c r="J3352" t="s">
        <v>6630</v>
      </c>
      <c r="L3352" t="s">
        <v>6529</v>
      </c>
      <c r="M3352" t="s">
        <v>6630</v>
      </c>
      <c r="N3352">
        <v>10005879</v>
      </c>
      <c r="O3352" t="s">
        <v>6630</v>
      </c>
      <c r="P3352" t="s">
        <v>6799</v>
      </c>
      <c r="Q3352" t="s">
        <v>6630</v>
      </c>
    </row>
    <row r="3353" spans="1:17" x14ac:dyDescent="0.35">
      <c r="A3353" t="s">
        <v>12028</v>
      </c>
      <c r="B3353" t="s">
        <v>6626</v>
      </c>
      <c r="C3353" t="s">
        <v>6628</v>
      </c>
      <c r="D3353" t="s">
        <v>6628</v>
      </c>
      <c r="E3353" t="s">
        <v>6628</v>
      </c>
      <c r="F3353" t="s">
        <v>6628</v>
      </c>
      <c r="G3353" t="s">
        <v>6628</v>
      </c>
      <c r="H3353" t="s">
        <v>6628</v>
      </c>
      <c r="I3353" t="s">
        <v>12029</v>
      </c>
      <c r="J3353" t="s">
        <v>6630</v>
      </c>
      <c r="L3353" t="s">
        <v>6526</v>
      </c>
      <c r="M3353" t="s">
        <v>6630</v>
      </c>
      <c r="N3353" t="s">
        <v>6630</v>
      </c>
      <c r="O3353" t="s">
        <v>6630</v>
      </c>
      <c r="P3353" t="s">
        <v>6630</v>
      </c>
      <c r="Q3353" t="s">
        <v>6630</v>
      </c>
    </row>
    <row r="3354" spans="1:17" x14ac:dyDescent="0.35">
      <c r="A3354" t="s">
        <v>12030</v>
      </c>
      <c r="B3354" t="s">
        <v>6626</v>
      </c>
      <c r="C3354" t="s">
        <v>6628</v>
      </c>
      <c r="D3354" t="s">
        <v>6628</v>
      </c>
      <c r="E3354" t="s">
        <v>6628</v>
      </c>
      <c r="F3354" t="s">
        <v>6628</v>
      </c>
      <c r="G3354" t="s">
        <v>6628</v>
      </c>
      <c r="H3354" t="s">
        <v>6628</v>
      </c>
      <c r="I3354" t="s">
        <v>12031</v>
      </c>
      <c r="J3354" t="s">
        <v>6630</v>
      </c>
      <c r="L3354" t="s">
        <v>6529</v>
      </c>
      <c r="M3354" t="s">
        <v>6630</v>
      </c>
      <c r="N3354" t="s">
        <v>6630</v>
      </c>
      <c r="O3354" t="s">
        <v>6630</v>
      </c>
      <c r="P3354" t="s">
        <v>6630</v>
      </c>
      <c r="Q3354" t="s">
        <v>6630</v>
      </c>
    </row>
    <row r="3355" spans="1:17" x14ac:dyDescent="0.35">
      <c r="A3355">
        <v>3914112203</v>
      </c>
      <c r="B3355" t="s">
        <v>6626</v>
      </c>
      <c r="C3355" t="s">
        <v>6356</v>
      </c>
      <c r="D3355">
        <v>200</v>
      </c>
      <c r="E3355" t="s">
        <v>5245</v>
      </c>
      <c r="F3355">
        <v>202</v>
      </c>
      <c r="G3355" t="s">
        <v>5245</v>
      </c>
      <c r="H3355">
        <v>450</v>
      </c>
      <c r="I3355" t="s">
        <v>12032</v>
      </c>
      <c r="J3355">
        <v>20205</v>
      </c>
      <c r="L3355" t="s">
        <v>6529</v>
      </c>
      <c r="M3355">
        <v>13110938</v>
      </c>
      <c r="N3355" t="s">
        <v>6630</v>
      </c>
      <c r="O3355" t="s">
        <v>6630</v>
      </c>
      <c r="P3355" t="s">
        <v>6630</v>
      </c>
      <c r="Q3355">
        <v>610</v>
      </c>
    </row>
    <row r="3356" spans="1:17" x14ac:dyDescent="0.35">
      <c r="A3356">
        <v>7902107264</v>
      </c>
      <c r="B3356" t="s">
        <v>6626</v>
      </c>
      <c r="C3356" t="s">
        <v>6356</v>
      </c>
      <c r="D3356">
        <v>200</v>
      </c>
      <c r="E3356" t="s">
        <v>6366</v>
      </c>
      <c r="F3356">
        <v>207</v>
      </c>
      <c r="G3356" t="s">
        <v>6786</v>
      </c>
      <c r="H3356">
        <v>440</v>
      </c>
      <c r="I3356" t="s">
        <v>12033</v>
      </c>
      <c r="J3356">
        <v>23000</v>
      </c>
      <c r="L3356" t="s">
        <v>6529</v>
      </c>
      <c r="M3356">
        <v>11668583</v>
      </c>
      <c r="N3356">
        <v>12643011</v>
      </c>
      <c r="O3356">
        <v>28447</v>
      </c>
      <c r="P3356" t="s">
        <v>6630</v>
      </c>
      <c r="Q3356" t="s">
        <v>6630</v>
      </c>
    </row>
    <row r="3357" spans="1:17" x14ac:dyDescent="0.35">
      <c r="A3357" t="s">
        <v>12034</v>
      </c>
      <c r="B3357" t="s">
        <v>6334</v>
      </c>
      <c r="C3357" t="s">
        <v>6628</v>
      </c>
      <c r="D3357" t="s">
        <v>6628</v>
      </c>
      <c r="E3357" t="s">
        <v>6628</v>
      </c>
      <c r="F3357" t="s">
        <v>6628</v>
      </c>
      <c r="G3357" t="s">
        <v>6628</v>
      </c>
      <c r="H3357" t="s">
        <v>6628</v>
      </c>
      <c r="I3357" t="s">
        <v>12035</v>
      </c>
      <c r="J3357" t="s">
        <v>6630</v>
      </c>
      <c r="L3357" t="s">
        <v>6526</v>
      </c>
      <c r="M3357" t="s">
        <v>6630</v>
      </c>
      <c r="N3357" t="s">
        <v>6630</v>
      </c>
      <c r="O3357" t="s">
        <v>6630</v>
      </c>
      <c r="P3357" t="s">
        <v>6630</v>
      </c>
      <c r="Q3357" t="s">
        <v>6630</v>
      </c>
    </row>
    <row r="3358" spans="1:17" x14ac:dyDescent="0.35">
      <c r="A3358">
        <v>9493002800</v>
      </c>
      <c r="B3358" t="s">
        <v>6626</v>
      </c>
      <c r="C3358" t="s">
        <v>6356</v>
      </c>
      <c r="D3358">
        <v>200</v>
      </c>
      <c r="E3358" t="s">
        <v>6659</v>
      </c>
      <c r="F3358">
        <v>208</v>
      </c>
      <c r="G3358" t="s">
        <v>6628</v>
      </c>
      <c r="H3358" t="s">
        <v>6628</v>
      </c>
      <c r="I3358" t="s">
        <v>12036</v>
      </c>
      <c r="J3358" t="s">
        <v>6630</v>
      </c>
      <c r="L3358" t="s">
        <v>6529</v>
      </c>
      <c r="M3358" t="s">
        <v>6630</v>
      </c>
      <c r="N3358" t="s">
        <v>6630</v>
      </c>
      <c r="O3358" t="s">
        <v>6630</v>
      </c>
      <c r="P3358" t="s">
        <v>6630</v>
      </c>
      <c r="Q3358" t="s">
        <v>6630</v>
      </c>
    </row>
    <row r="3359" spans="1:17" x14ac:dyDescent="0.35">
      <c r="A3359">
        <v>9401106720</v>
      </c>
      <c r="B3359" t="s">
        <v>6626</v>
      </c>
      <c r="C3359" t="s">
        <v>6356</v>
      </c>
      <c r="D3359">
        <v>200</v>
      </c>
      <c r="E3359" t="s">
        <v>6659</v>
      </c>
      <c r="F3359">
        <v>208</v>
      </c>
      <c r="G3359" t="s">
        <v>6724</v>
      </c>
      <c r="H3359">
        <v>323</v>
      </c>
      <c r="I3359" t="s">
        <v>12037</v>
      </c>
      <c r="J3359" t="s">
        <v>6630</v>
      </c>
      <c r="L3359" t="s">
        <v>6529</v>
      </c>
      <c r="M3359">
        <v>10171081</v>
      </c>
      <c r="N3359">
        <v>10114950</v>
      </c>
      <c r="O3359" t="s">
        <v>12038</v>
      </c>
      <c r="P3359" t="s">
        <v>12039</v>
      </c>
      <c r="Q3359" t="s">
        <v>6630</v>
      </c>
    </row>
    <row r="3360" spans="1:17" x14ac:dyDescent="0.35">
      <c r="A3360">
        <v>9410110217</v>
      </c>
      <c r="B3360" t="s">
        <v>6626</v>
      </c>
      <c r="C3360" t="s">
        <v>6356</v>
      </c>
      <c r="D3360">
        <v>200</v>
      </c>
      <c r="E3360" t="s">
        <v>6645</v>
      </c>
      <c r="F3360">
        <v>201</v>
      </c>
      <c r="G3360" t="s">
        <v>6657</v>
      </c>
      <c r="H3360">
        <v>420</v>
      </c>
      <c r="I3360" t="s">
        <v>12040</v>
      </c>
      <c r="J3360" t="s">
        <v>6630</v>
      </c>
      <c r="L3360" t="s">
        <v>6529</v>
      </c>
      <c r="M3360">
        <v>12942716</v>
      </c>
      <c r="N3360">
        <v>12620805</v>
      </c>
      <c r="O3360" t="s">
        <v>6630</v>
      </c>
      <c r="P3360" s="3">
        <v>306013084730989</v>
      </c>
      <c r="Q3360" t="s">
        <v>6630</v>
      </c>
    </row>
    <row r="3361" spans="1:17" x14ac:dyDescent="0.35">
      <c r="A3361">
        <v>7999106211</v>
      </c>
      <c r="B3361" t="s">
        <v>6626</v>
      </c>
      <c r="C3361" t="s">
        <v>6356</v>
      </c>
      <c r="D3361">
        <v>200</v>
      </c>
      <c r="E3361" t="s">
        <v>6366</v>
      </c>
      <c r="F3361">
        <v>207</v>
      </c>
      <c r="G3361" t="s">
        <v>6662</v>
      </c>
      <c r="H3361">
        <v>720</v>
      </c>
      <c r="I3361" t="s">
        <v>12041</v>
      </c>
      <c r="J3361">
        <v>20830</v>
      </c>
      <c r="L3361" t="s">
        <v>6529</v>
      </c>
      <c r="M3361" t="s">
        <v>6630</v>
      </c>
      <c r="N3361" t="s">
        <v>6630</v>
      </c>
      <c r="O3361" t="s">
        <v>7084</v>
      </c>
      <c r="P3361" t="s">
        <v>11985</v>
      </c>
      <c r="Q3361" t="s">
        <v>6630</v>
      </c>
    </row>
    <row r="3362" spans="1:17" x14ac:dyDescent="0.35">
      <c r="A3362">
        <v>9423116423</v>
      </c>
      <c r="B3362" t="s">
        <v>6626</v>
      </c>
      <c r="C3362" t="s">
        <v>6356</v>
      </c>
      <c r="D3362">
        <v>200</v>
      </c>
      <c r="E3362" t="s">
        <v>6366</v>
      </c>
      <c r="F3362">
        <v>207</v>
      </c>
      <c r="G3362" t="s">
        <v>176</v>
      </c>
      <c r="H3362">
        <v>705</v>
      </c>
      <c r="I3362" t="s">
        <v>12042</v>
      </c>
      <c r="J3362">
        <v>20800</v>
      </c>
      <c r="L3362" t="s">
        <v>6529</v>
      </c>
      <c r="M3362">
        <v>11235593</v>
      </c>
      <c r="N3362">
        <v>14742726</v>
      </c>
      <c r="O3362" t="s">
        <v>6630</v>
      </c>
      <c r="P3362" t="s">
        <v>6630</v>
      </c>
      <c r="Q3362">
        <v>700</v>
      </c>
    </row>
    <row r="3363" spans="1:17" x14ac:dyDescent="0.35">
      <c r="A3363">
        <v>9416113536</v>
      </c>
      <c r="B3363" t="s">
        <v>6626</v>
      </c>
      <c r="C3363" t="s">
        <v>6540</v>
      </c>
      <c r="D3363">
        <v>131</v>
      </c>
      <c r="E3363" t="s">
        <v>6672</v>
      </c>
      <c r="F3363">
        <v>703</v>
      </c>
      <c r="G3363" t="s">
        <v>3068</v>
      </c>
      <c r="H3363">
        <v>830</v>
      </c>
      <c r="I3363" t="s">
        <v>12043</v>
      </c>
      <c r="J3363" t="s">
        <v>6630</v>
      </c>
      <c r="L3363" t="s">
        <v>6529</v>
      </c>
      <c r="M3363">
        <v>14399569</v>
      </c>
      <c r="N3363">
        <v>14272584</v>
      </c>
      <c r="O3363" t="s">
        <v>6630</v>
      </c>
      <c r="P3363" t="s">
        <v>6713</v>
      </c>
      <c r="Q3363" t="s">
        <v>6630</v>
      </c>
    </row>
    <row r="3364" spans="1:17" x14ac:dyDescent="0.35">
      <c r="A3364">
        <v>9414112026</v>
      </c>
      <c r="B3364" t="s">
        <v>6626</v>
      </c>
      <c r="C3364" t="s">
        <v>6356</v>
      </c>
      <c r="D3364">
        <v>200</v>
      </c>
      <c r="E3364" t="s">
        <v>6366</v>
      </c>
      <c r="F3364">
        <v>207</v>
      </c>
      <c r="G3364" t="s">
        <v>6756</v>
      </c>
      <c r="H3364">
        <v>750</v>
      </c>
      <c r="I3364" t="s">
        <v>12044</v>
      </c>
      <c r="J3364">
        <v>20800</v>
      </c>
      <c r="L3364" t="s">
        <v>6529</v>
      </c>
      <c r="M3364">
        <v>10636580</v>
      </c>
      <c r="N3364">
        <v>10016301</v>
      </c>
      <c r="O3364" t="s">
        <v>6630</v>
      </c>
      <c r="P3364" t="s">
        <v>6630</v>
      </c>
      <c r="Q3364">
        <v>700</v>
      </c>
    </row>
    <row r="3365" spans="1:17" x14ac:dyDescent="0.35">
      <c r="A3365">
        <v>9403107990</v>
      </c>
      <c r="B3365" t="s">
        <v>6626</v>
      </c>
      <c r="C3365" t="s">
        <v>6356</v>
      </c>
      <c r="D3365">
        <v>200</v>
      </c>
      <c r="E3365" t="s">
        <v>488</v>
      </c>
      <c r="F3365">
        <v>203</v>
      </c>
      <c r="G3365" t="s">
        <v>488</v>
      </c>
      <c r="H3365">
        <v>500</v>
      </c>
      <c r="I3365" t="s">
        <v>12045</v>
      </c>
      <c r="J3365" t="s">
        <v>6630</v>
      </c>
      <c r="L3365" t="s">
        <v>6529</v>
      </c>
      <c r="M3365" t="s">
        <v>6630</v>
      </c>
      <c r="N3365">
        <v>10571878</v>
      </c>
      <c r="O3365" t="s">
        <v>12046</v>
      </c>
      <c r="P3365" t="s">
        <v>12047</v>
      </c>
      <c r="Q3365" t="s">
        <v>6630</v>
      </c>
    </row>
    <row r="3366" spans="1:17" x14ac:dyDescent="0.35">
      <c r="A3366">
        <v>9696100935</v>
      </c>
      <c r="B3366" t="s">
        <v>6626</v>
      </c>
      <c r="C3366" t="s">
        <v>6356</v>
      </c>
      <c r="D3366">
        <v>200</v>
      </c>
      <c r="E3366" t="s">
        <v>5245</v>
      </c>
      <c r="F3366">
        <v>202</v>
      </c>
      <c r="G3366" t="s">
        <v>5245</v>
      </c>
      <c r="H3366">
        <v>450</v>
      </c>
      <c r="I3366" t="s">
        <v>12048</v>
      </c>
      <c r="J3366" t="s">
        <v>6630</v>
      </c>
      <c r="L3366" t="s">
        <v>6529</v>
      </c>
      <c r="M3366" t="s">
        <v>6630</v>
      </c>
      <c r="N3366">
        <v>10001832</v>
      </c>
      <c r="O3366" t="s">
        <v>6630</v>
      </c>
      <c r="P3366" t="s">
        <v>6830</v>
      </c>
      <c r="Q3366" t="s">
        <v>6630</v>
      </c>
    </row>
    <row r="3367" spans="1:17" x14ac:dyDescent="0.35">
      <c r="A3367" t="s">
        <v>12049</v>
      </c>
      <c r="B3367" t="s">
        <v>6626</v>
      </c>
      <c r="C3367" t="s">
        <v>6628</v>
      </c>
      <c r="D3367" t="s">
        <v>6628</v>
      </c>
      <c r="E3367" t="s">
        <v>6628</v>
      </c>
      <c r="F3367" t="s">
        <v>6628</v>
      </c>
      <c r="G3367" t="s">
        <v>6628</v>
      </c>
      <c r="H3367" t="s">
        <v>6628</v>
      </c>
      <c r="I3367" t="s">
        <v>12050</v>
      </c>
      <c r="J3367" t="s">
        <v>6630</v>
      </c>
      <c r="L3367" t="s">
        <v>6529</v>
      </c>
      <c r="M3367" t="s">
        <v>6630</v>
      </c>
      <c r="N3367" t="s">
        <v>6630</v>
      </c>
      <c r="O3367" t="s">
        <v>6630</v>
      </c>
      <c r="P3367" t="s">
        <v>6630</v>
      </c>
      <c r="Q3367" t="s">
        <v>6630</v>
      </c>
    </row>
    <row r="3368" spans="1:17" x14ac:dyDescent="0.35">
      <c r="A3368">
        <v>9424116553</v>
      </c>
      <c r="B3368" t="s">
        <v>6334</v>
      </c>
      <c r="C3368" t="s">
        <v>6356</v>
      </c>
      <c r="D3368">
        <v>200</v>
      </c>
      <c r="E3368" t="s">
        <v>6701</v>
      </c>
      <c r="F3368">
        <v>500</v>
      </c>
      <c r="G3368" t="s">
        <v>6702</v>
      </c>
      <c r="H3368">
        <v>55</v>
      </c>
      <c r="I3368" t="s">
        <v>12051</v>
      </c>
      <c r="J3368">
        <v>12032</v>
      </c>
      <c r="L3368" t="s">
        <v>6529</v>
      </c>
      <c r="M3368">
        <v>14540155</v>
      </c>
      <c r="N3368" t="s">
        <v>6630</v>
      </c>
      <c r="O3368" t="s">
        <v>6630</v>
      </c>
      <c r="P3368" t="s">
        <v>6630</v>
      </c>
      <c r="Q3368" t="s">
        <v>6630</v>
      </c>
    </row>
    <row r="3369" spans="1:17" x14ac:dyDescent="0.35">
      <c r="A3369">
        <v>9410110358</v>
      </c>
      <c r="B3369" t="s">
        <v>6626</v>
      </c>
      <c r="C3369" t="s">
        <v>6356</v>
      </c>
      <c r="D3369">
        <v>200</v>
      </c>
      <c r="E3369" t="s">
        <v>6645</v>
      </c>
      <c r="F3369">
        <v>201</v>
      </c>
      <c r="G3369" t="s">
        <v>6651</v>
      </c>
      <c r="H3369">
        <v>410</v>
      </c>
      <c r="I3369" t="s">
        <v>12052</v>
      </c>
      <c r="J3369" t="s">
        <v>6630</v>
      </c>
      <c r="L3369" t="s">
        <v>6529</v>
      </c>
      <c r="M3369">
        <v>11345872</v>
      </c>
      <c r="N3369">
        <v>10104971</v>
      </c>
      <c r="O3369" t="s">
        <v>6630</v>
      </c>
      <c r="P3369" t="s">
        <v>6630</v>
      </c>
      <c r="Q3369">
        <v>100</v>
      </c>
    </row>
    <row r="3370" spans="1:17" x14ac:dyDescent="0.35">
      <c r="A3370" t="s">
        <v>12053</v>
      </c>
      <c r="B3370" t="s">
        <v>6626</v>
      </c>
      <c r="C3370" t="s">
        <v>6628</v>
      </c>
      <c r="D3370" t="s">
        <v>6628</v>
      </c>
      <c r="E3370" t="s">
        <v>6628</v>
      </c>
      <c r="F3370" t="s">
        <v>6628</v>
      </c>
      <c r="G3370" t="s">
        <v>6628</v>
      </c>
      <c r="H3370" t="s">
        <v>6628</v>
      </c>
      <c r="I3370" t="s">
        <v>12054</v>
      </c>
      <c r="J3370" t="s">
        <v>6630</v>
      </c>
      <c r="L3370" t="s">
        <v>6526</v>
      </c>
      <c r="M3370" t="s">
        <v>6630</v>
      </c>
      <c r="N3370" t="s">
        <v>6630</v>
      </c>
      <c r="O3370" t="s">
        <v>6630</v>
      </c>
      <c r="P3370" t="s">
        <v>6630</v>
      </c>
      <c r="Q3370" t="s">
        <v>6630</v>
      </c>
    </row>
    <row r="3371" spans="1:17" x14ac:dyDescent="0.35">
      <c r="A3371">
        <v>3515113022</v>
      </c>
      <c r="B3371" t="s">
        <v>6626</v>
      </c>
      <c r="C3371" t="s">
        <v>6356</v>
      </c>
      <c r="D3371">
        <v>200</v>
      </c>
      <c r="E3371" t="s">
        <v>5245</v>
      </c>
      <c r="F3371">
        <v>202</v>
      </c>
      <c r="G3371" t="s">
        <v>5245</v>
      </c>
      <c r="H3371">
        <v>450</v>
      </c>
      <c r="I3371" t="s">
        <v>12055</v>
      </c>
      <c r="J3371">
        <v>20200</v>
      </c>
      <c r="L3371" t="s">
        <v>6529</v>
      </c>
      <c r="M3371">
        <v>10558147</v>
      </c>
      <c r="N3371">
        <v>11533224</v>
      </c>
      <c r="O3371" s="3">
        <v>3106831069</v>
      </c>
      <c r="P3371" t="s">
        <v>6630</v>
      </c>
      <c r="Q3371" t="s">
        <v>6630</v>
      </c>
    </row>
    <row r="3372" spans="1:17" x14ac:dyDescent="0.35">
      <c r="A3372">
        <v>3516113690</v>
      </c>
      <c r="B3372" t="s">
        <v>6626</v>
      </c>
      <c r="C3372" t="s">
        <v>6356</v>
      </c>
      <c r="D3372">
        <v>200</v>
      </c>
      <c r="E3372" t="s">
        <v>5245</v>
      </c>
      <c r="F3372">
        <v>202</v>
      </c>
      <c r="G3372" t="s">
        <v>5245</v>
      </c>
      <c r="H3372">
        <v>450</v>
      </c>
      <c r="I3372" t="s">
        <v>12056</v>
      </c>
      <c r="J3372">
        <v>20200</v>
      </c>
      <c r="L3372" t="s">
        <v>6529</v>
      </c>
      <c r="M3372">
        <v>11533224</v>
      </c>
      <c r="N3372">
        <v>12975905</v>
      </c>
      <c r="O3372" s="3">
        <v>3310133102</v>
      </c>
      <c r="P3372" t="s">
        <v>6630</v>
      </c>
      <c r="Q3372" t="s">
        <v>6630</v>
      </c>
    </row>
    <row r="3373" spans="1:17" x14ac:dyDescent="0.35">
      <c r="A3373">
        <v>9400900100</v>
      </c>
      <c r="B3373" t="s">
        <v>6626</v>
      </c>
      <c r="C3373" t="s">
        <v>6356</v>
      </c>
      <c r="D3373">
        <v>200</v>
      </c>
      <c r="E3373" t="s">
        <v>488</v>
      </c>
      <c r="F3373">
        <v>203</v>
      </c>
      <c r="G3373" t="s">
        <v>6628</v>
      </c>
      <c r="H3373" t="s">
        <v>6628</v>
      </c>
      <c r="I3373" t="s">
        <v>12057</v>
      </c>
      <c r="J3373" t="s">
        <v>6630</v>
      </c>
      <c r="L3373" t="s">
        <v>6529</v>
      </c>
      <c r="M3373" t="s">
        <v>6630</v>
      </c>
      <c r="N3373" t="s">
        <v>6630</v>
      </c>
      <c r="O3373" t="s">
        <v>8669</v>
      </c>
      <c r="P3373" t="s">
        <v>6630</v>
      </c>
      <c r="Q3373" t="s">
        <v>6630</v>
      </c>
    </row>
    <row r="3374" spans="1:17" x14ac:dyDescent="0.35">
      <c r="A3374">
        <v>9414112391</v>
      </c>
      <c r="B3374" t="s">
        <v>6334</v>
      </c>
      <c r="C3374" t="s">
        <v>6540</v>
      </c>
      <c r="D3374">
        <v>131</v>
      </c>
      <c r="E3374" t="s">
        <v>6672</v>
      </c>
      <c r="F3374">
        <v>703</v>
      </c>
      <c r="G3374" t="s">
        <v>7042</v>
      </c>
      <c r="H3374">
        <v>730</v>
      </c>
      <c r="I3374" t="s">
        <v>12058</v>
      </c>
      <c r="J3374">
        <v>13200</v>
      </c>
      <c r="L3374" t="s">
        <v>6529</v>
      </c>
      <c r="M3374">
        <v>14535250</v>
      </c>
      <c r="N3374" t="s">
        <v>6630</v>
      </c>
      <c r="O3374" t="s">
        <v>9869</v>
      </c>
      <c r="P3374" t="s">
        <v>6630</v>
      </c>
      <c r="Q3374" t="s">
        <v>6630</v>
      </c>
    </row>
    <row r="3375" spans="1:17" x14ac:dyDescent="0.35">
      <c r="A3375">
        <v>9411110542</v>
      </c>
      <c r="B3375" t="s">
        <v>6626</v>
      </c>
      <c r="C3375" t="s">
        <v>6356</v>
      </c>
      <c r="D3375">
        <v>200</v>
      </c>
      <c r="E3375" t="s">
        <v>6366</v>
      </c>
      <c r="F3375">
        <v>207</v>
      </c>
      <c r="G3375" t="s">
        <v>6657</v>
      </c>
      <c r="H3375">
        <v>420</v>
      </c>
      <c r="I3375" t="s">
        <v>12059</v>
      </c>
      <c r="J3375" t="s">
        <v>6630</v>
      </c>
      <c r="L3375" t="s">
        <v>6529</v>
      </c>
      <c r="M3375">
        <v>11668583</v>
      </c>
      <c r="N3375">
        <v>12643011</v>
      </c>
      <c r="O3375" t="s">
        <v>6630</v>
      </c>
      <c r="P3375" t="s">
        <v>6630</v>
      </c>
      <c r="Q3375">
        <v>100</v>
      </c>
    </row>
    <row r="3376" spans="1:17" x14ac:dyDescent="0.35">
      <c r="A3376" t="s">
        <v>12060</v>
      </c>
      <c r="B3376" t="s">
        <v>6626</v>
      </c>
      <c r="C3376" t="s">
        <v>6628</v>
      </c>
      <c r="D3376" t="s">
        <v>6628</v>
      </c>
      <c r="E3376" t="s">
        <v>6628</v>
      </c>
      <c r="F3376" t="s">
        <v>6628</v>
      </c>
      <c r="G3376" t="s">
        <v>6628</v>
      </c>
      <c r="H3376" t="s">
        <v>6628</v>
      </c>
      <c r="I3376" t="s">
        <v>12061</v>
      </c>
      <c r="J3376" t="s">
        <v>6630</v>
      </c>
      <c r="L3376" t="s">
        <v>6529</v>
      </c>
      <c r="M3376" t="s">
        <v>6630</v>
      </c>
      <c r="N3376" t="s">
        <v>6630</v>
      </c>
      <c r="O3376" t="s">
        <v>6630</v>
      </c>
      <c r="P3376" t="s">
        <v>6630</v>
      </c>
      <c r="Q3376" t="s">
        <v>6630</v>
      </c>
    </row>
    <row r="3377" spans="1:17" x14ac:dyDescent="0.35">
      <c r="A3377">
        <v>9406108919</v>
      </c>
      <c r="B3377" t="s">
        <v>6626</v>
      </c>
      <c r="C3377" t="s">
        <v>6356</v>
      </c>
      <c r="D3377">
        <v>200</v>
      </c>
      <c r="E3377" t="s">
        <v>6366</v>
      </c>
      <c r="F3377">
        <v>207</v>
      </c>
      <c r="G3377" t="s">
        <v>176</v>
      </c>
      <c r="H3377">
        <v>705</v>
      </c>
      <c r="I3377" t="s">
        <v>12062</v>
      </c>
      <c r="J3377">
        <v>20800</v>
      </c>
      <c r="L3377" t="s">
        <v>6529</v>
      </c>
      <c r="M3377">
        <v>10638235</v>
      </c>
      <c r="N3377">
        <v>10918886</v>
      </c>
      <c r="O3377" t="s">
        <v>12063</v>
      </c>
      <c r="P3377">
        <v>20800.804011</v>
      </c>
      <c r="Q3377">
        <v>700</v>
      </c>
    </row>
    <row r="3378" spans="1:17" x14ac:dyDescent="0.35">
      <c r="A3378">
        <v>9414112459</v>
      </c>
      <c r="B3378" t="s">
        <v>6334</v>
      </c>
      <c r="C3378" t="s">
        <v>6540</v>
      </c>
      <c r="D3378">
        <v>131</v>
      </c>
      <c r="E3378" t="s">
        <v>6672</v>
      </c>
      <c r="F3378">
        <v>703</v>
      </c>
      <c r="G3378" t="s">
        <v>7042</v>
      </c>
      <c r="H3378">
        <v>730</v>
      </c>
      <c r="I3378" t="s">
        <v>12064</v>
      </c>
      <c r="J3378">
        <v>13200</v>
      </c>
      <c r="L3378" t="s">
        <v>6529</v>
      </c>
      <c r="M3378">
        <v>12793335</v>
      </c>
      <c r="N3378" t="s">
        <v>6630</v>
      </c>
      <c r="O3378" t="s">
        <v>6630</v>
      </c>
      <c r="P3378" t="s">
        <v>9869</v>
      </c>
      <c r="Q3378" t="s">
        <v>6630</v>
      </c>
    </row>
    <row r="3379" spans="1:17" x14ac:dyDescent="0.35">
      <c r="A3379">
        <v>9414112628</v>
      </c>
      <c r="B3379" t="s">
        <v>6626</v>
      </c>
      <c r="C3379" t="s">
        <v>6356</v>
      </c>
      <c r="D3379">
        <v>200</v>
      </c>
      <c r="E3379" t="s">
        <v>6645</v>
      </c>
      <c r="F3379">
        <v>201</v>
      </c>
      <c r="G3379" t="s">
        <v>6657</v>
      </c>
      <c r="H3379">
        <v>420</v>
      </c>
      <c r="I3379" t="s">
        <v>12065</v>
      </c>
      <c r="J3379" t="s">
        <v>6630</v>
      </c>
      <c r="L3379" t="s">
        <v>6529</v>
      </c>
      <c r="M3379">
        <v>10658527</v>
      </c>
      <c r="N3379" t="s">
        <v>6630</v>
      </c>
      <c r="O3379">
        <v>30932</v>
      </c>
      <c r="P3379" t="s">
        <v>6630</v>
      </c>
      <c r="Q3379" t="s">
        <v>6630</v>
      </c>
    </row>
    <row r="3380" spans="1:17" x14ac:dyDescent="0.35">
      <c r="A3380">
        <v>7999106321</v>
      </c>
      <c r="B3380" t="s">
        <v>6626</v>
      </c>
      <c r="C3380" t="s">
        <v>6356</v>
      </c>
      <c r="D3380">
        <v>200</v>
      </c>
      <c r="E3380" t="s">
        <v>5245</v>
      </c>
      <c r="F3380">
        <v>202</v>
      </c>
      <c r="G3380" t="s">
        <v>5245</v>
      </c>
      <c r="H3380">
        <v>450</v>
      </c>
      <c r="I3380" t="s">
        <v>12066</v>
      </c>
      <c r="J3380">
        <v>20200</v>
      </c>
      <c r="L3380" t="s">
        <v>6529</v>
      </c>
      <c r="M3380">
        <v>10895151</v>
      </c>
      <c r="N3380">
        <v>10212031</v>
      </c>
      <c r="O3380" t="s">
        <v>7537</v>
      </c>
      <c r="P3380" t="s">
        <v>12067</v>
      </c>
      <c r="Q3380" t="s">
        <v>6630</v>
      </c>
    </row>
    <row r="3381" spans="1:17" x14ac:dyDescent="0.35">
      <c r="A3381">
        <v>3524116748</v>
      </c>
      <c r="B3381" t="s">
        <v>6626</v>
      </c>
      <c r="C3381" t="s">
        <v>6356</v>
      </c>
      <c r="D3381">
        <v>200</v>
      </c>
      <c r="E3381" t="s">
        <v>5245</v>
      </c>
      <c r="F3381">
        <v>202</v>
      </c>
      <c r="G3381" t="s">
        <v>5245</v>
      </c>
      <c r="H3381">
        <v>450</v>
      </c>
      <c r="I3381" t="s">
        <v>12068</v>
      </c>
      <c r="J3381">
        <v>20200</v>
      </c>
      <c r="L3381" t="s">
        <v>6529</v>
      </c>
      <c r="M3381">
        <v>14842701</v>
      </c>
      <c r="N3381">
        <v>10558147</v>
      </c>
      <c r="O3381" t="s">
        <v>6630</v>
      </c>
      <c r="P3381" t="s">
        <v>6630</v>
      </c>
      <c r="Q3381" t="s">
        <v>6630</v>
      </c>
    </row>
    <row r="3382" spans="1:17" x14ac:dyDescent="0.35">
      <c r="A3382">
        <v>6399106025</v>
      </c>
      <c r="B3382" t="s">
        <v>6626</v>
      </c>
      <c r="C3382" t="s">
        <v>6356</v>
      </c>
      <c r="D3382">
        <v>200</v>
      </c>
      <c r="E3382" t="s">
        <v>6645</v>
      </c>
      <c r="F3382">
        <v>201</v>
      </c>
      <c r="G3382" t="s">
        <v>6657</v>
      </c>
      <c r="H3382">
        <v>420</v>
      </c>
      <c r="I3382" t="s">
        <v>12069</v>
      </c>
      <c r="J3382" t="s">
        <v>6630</v>
      </c>
      <c r="L3382" t="s">
        <v>6529</v>
      </c>
      <c r="M3382" t="s">
        <v>6630</v>
      </c>
      <c r="N3382" t="s">
        <v>6630</v>
      </c>
      <c r="O3382" t="s">
        <v>12070</v>
      </c>
      <c r="P3382" t="s">
        <v>12071</v>
      </c>
      <c r="Q3382" t="s">
        <v>6630</v>
      </c>
    </row>
    <row r="3383" spans="1:17" x14ac:dyDescent="0.35">
      <c r="A3383">
        <v>6804108418</v>
      </c>
      <c r="B3383" t="s">
        <v>6626</v>
      </c>
      <c r="C3383" t="s">
        <v>6356</v>
      </c>
      <c r="D3383">
        <v>200</v>
      </c>
      <c r="E3383" t="s">
        <v>6366</v>
      </c>
      <c r="F3383">
        <v>207</v>
      </c>
      <c r="G3383" t="s">
        <v>6638</v>
      </c>
      <c r="H3383">
        <v>415</v>
      </c>
      <c r="I3383" t="s">
        <v>12072</v>
      </c>
      <c r="J3383">
        <v>20115</v>
      </c>
      <c r="L3383" t="s">
        <v>6529</v>
      </c>
      <c r="M3383">
        <v>10007092</v>
      </c>
      <c r="N3383">
        <v>10007373</v>
      </c>
      <c r="O3383" t="s">
        <v>6630</v>
      </c>
      <c r="P3383" t="s">
        <v>12073</v>
      </c>
      <c r="Q3383" t="s">
        <v>6630</v>
      </c>
    </row>
    <row r="3384" spans="1:17" x14ac:dyDescent="0.35">
      <c r="A3384">
        <v>9409109874</v>
      </c>
      <c r="B3384" t="s">
        <v>6626</v>
      </c>
      <c r="C3384" t="s">
        <v>6356</v>
      </c>
      <c r="D3384">
        <v>200</v>
      </c>
      <c r="E3384" t="s">
        <v>6357</v>
      </c>
      <c r="F3384">
        <v>209</v>
      </c>
      <c r="G3384" t="s">
        <v>6720</v>
      </c>
      <c r="H3384">
        <v>388</v>
      </c>
      <c r="I3384" t="s">
        <v>12074</v>
      </c>
      <c r="J3384">
        <v>13842</v>
      </c>
      <c r="L3384" t="s">
        <v>6529</v>
      </c>
      <c r="M3384">
        <v>10039058</v>
      </c>
      <c r="N3384">
        <v>10652862</v>
      </c>
      <c r="O3384" t="s">
        <v>7149</v>
      </c>
      <c r="P3384">
        <v>13842.804011</v>
      </c>
      <c r="Q3384">
        <v>700</v>
      </c>
    </row>
    <row r="3385" spans="1:17" x14ac:dyDescent="0.35">
      <c r="A3385">
        <v>9411110699</v>
      </c>
      <c r="B3385" t="s">
        <v>6626</v>
      </c>
      <c r="C3385" t="s">
        <v>6356</v>
      </c>
      <c r="D3385">
        <v>200</v>
      </c>
      <c r="E3385" t="s">
        <v>6366</v>
      </c>
      <c r="F3385">
        <v>207</v>
      </c>
      <c r="G3385" t="s">
        <v>6638</v>
      </c>
      <c r="H3385">
        <v>415</v>
      </c>
      <c r="I3385" t="s">
        <v>12075</v>
      </c>
      <c r="J3385">
        <v>20115</v>
      </c>
      <c r="L3385" t="s">
        <v>6529</v>
      </c>
      <c r="M3385">
        <v>11973799</v>
      </c>
      <c r="N3385">
        <v>12942206</v>
      </c>
      <c r="O3385">
        <v>28761</v>
      </c>
      <c r="P3385" t="s">
        <v>6630</v>
      </c>
      <c r="Q3385" t="s">
        <v>6630</v>
      </c>
    </row>
    <row r="3386" spans="1:17" x14ac:dyDescent="0.35">
      <c r="A3386" t="s">
        <v>12076</v>
      </c>
      <c r="B3386" t="s">
        <v>6626</v>
      </c>
      <c r="C3386" t="s">
        <v>6628</v>
      </c>
      <c r="D3386" t="s">
        <v>6628</v>
      </c>
      <c r="E3386" t="s">
        <v>6628</v>
      </c>
      <c r="F3386" t="s">
        <v>6628</v>
      </c>
      <c r="G3386" t="s">
        <v>6628</v>
      </c>
      <c r="H3386" t="s">
        <v>6628</v>
      </c>
      <c r="I3386" t="s">
        <v>12077</v>
      </c>
      <c r="J3386" t="s">
        <v>6630</v>
      </c>
      <c r="L3386" t="s">
        <v>6526</v>
      </c>
      <c r="M3386" t="s">
        <v>6630</v>
      </c>
      <c r="N3386" t="s">
        <v>6630</v>
      </c>
      <c r="O3386" t="s">
        <v>6630</v>
      </c>
      <c r="P3386" t="s">
        <v>6630</v>
      </c>
      <c r="Q3386" t="s">
        <v>6630</v>
      </c>
    </row>
    <row r="3387" spans="1:17" x14ac:dyDescent="0.35">
      <c r="A3387">
        <v>3997105331</v>
      </c>
      <c r="B3387" t="s">
        <v>6626</v>
      </c>
      <c r="C3387" t="s">
        <v>6356</v>
      </c>
      <c r="D3387">
        <v>200</v>
      </c>
      <c r="E3387" t="s">
        <v>5245</v>
      </c>
      <c r="F3387">
        <v>202</v>
      </c>
      <c r="G3387" t="s">
        <v>5245</v>
      </c>
      <c r="H3387">
        <v>450</v>
      </c>
      <c r="I3387" t="s">
        <v>12078</v>
      </c>
      <c r="J3387" t="s">
        <v>6630</v>
      </c>
      <c r="L3387" t="s">
        <v>6529</v>
      </c>
      <c r="M3387" t="s">
        <v>6630</v>
      </c>
      <c r="N3387">
        <v>10146927</v>
      </c>
      <c r="O3387" t="s">
        <v>12079</v>
      </c>
      <c r="P3387" t="s">
        <v>6647</v>
      </c>
      <c r="Q3387" t="s">
        <v>6630</v>
      </c>
    </row>
    <row r="3388" spans="1:17" x14ac:dyDescent="0.35">
      <c r="A3388">
        <v>35303</v>
      </c>
      <c r="B3388" t="s">
        <v>6334</v>
      </c>
      <c r="C3388" t="s">
        <v>6356</v>
      </c>
      <c r="D3388">
        <v>200</v>
      </c>
      <c r="E3388" t="s">
        <v>6366</v>
      </c>
      <c r="F3388">
        <v>207</v>
      </c>
      <c r="G3388" t="s">
        <v>1850</v>
      </c>
      <c r="H3388">
        <v>703</v>
      </c>
      <c r="I3388" t="s">
        <v>12080</v>
      </c>
      <c r="J3388" t="s">
        <v>6630</v>
      </c>
      <c r="L3388" t="s">
        <v>6526</v>
      </c>
      <c r="M3388">
        <v>10014028</v>
      </c>
      <c r="N3388">
        <v>11842721</v>
      </c>
      <c r="O3388" t="s">
        <v>11261</v>
      </c>
      <c r="P3388" t="s">
        <v>12081</v>
      </c>
      <c r="Q3388" t="s">
        <v>6630</v>
      </c>
    </row>
    <row r="3389" spans="1:17" x14ac:dyDescent="0.35">
      <c r="A3389">
        <v>3523116205</v>
      </c>
      <c r="B3389" t="s">
        <v>6334</v>
      </c>
      <c r="C3389" t="s">
        <v>6356</v>
      </c>
      <c r="D3389">
        <v>200</v>
      </c>
      <c r="E3389" t="s">
        <v>5245</v>
      </c>
      <c r="F3389">
        <v>202</v>
      </c>
      <c r="G3389" t="s">
        <v>5245</v>
      </c>
      <c r="H3389">
        <v>450</v>
      </c>
      <c r="I3389" t="s">
        <v>12082</v>
      </c>
      <c r="J3389">
        <v>20200</v>
      </c>
      <c r="L3389" t="s">
        <v>6529</v>
      </c>
      <c r="M3389">
        <v>16593200</v>
      </c>
      <c r="N3389">
        <v>10558147</v>
      </c>
      <c r="O3389" t="s">
        <v>6630</v>
      </c>
      <c r="P3389" t="s">
        <v>6630</v>
      </c>
      <c r="Q3389" t="s">
        <v>6630</v>
      </c>
    </row>
    <row r="3390" spans="1:17" x14ac:dyDescent="0.35">
      <c r="A3390">
        <v>9624116652</v>
      </c>
      <c r="B3390" t="s">
        <v>6334</v>
      </c>
      <c r="C3390" t="s">
        <v>6356</v>
      </c>
      <c r="D3390">
        <v>200</v>
      </c>
      <c r="E3390" t="s">
        <v>6645</v>
      </c>
      <c r="F3390">
        <v>201</v>
      </c>
      <c r="G3390" t="s">
        <v>8631</v>
      </c>
      <c r="H3390">
        <v>400</v>
      </c>
      <c r="I3390" t="s">
        <v>12083</v>
      </c>
      <c r="J3390">
        <v>20111</v>
      </c>
      <c r="L3390" t="s">
        <v>6529</v>
      </c>
      <c r="M3390">
        <v>10331313</v>
      </c>
      <c r="N3390">
        <v>11429494</v>
      </c>
      <c r="O3390" t="s">
        <v>6630</v>
      </c>
      <c r="P3390" t="s">
        <v>6630</v>
      </c>
      <c r="Q3390">
        <v>900</v>
      </c>
    </row>
    <row r="3391" spans="1:17" x14ac:dyDescent="0.35">
      <c r="A3391">
        <v>9417113758</v>
      </c>
      <c r="B3391" t="s">
        <v>6334</v>
      </c>
      <c r="C3391" t="s">
        <v>6540</v>
      </c>
      <c r="D3391">
        <v>131</v>
      </c>
      <c r="E3391" t="s">
        <v>2905</v>
      </c>
      <c r="F3391">
        <v>300</v>
      </c>
      <c r="G3391" t="s">
        <v>3774</v>
      </c>
      <c r="H3391">
        <v>100</v>
      </c>
      <c r="I3391" t="s">
        <v>12084</v>
      </c>
      <c r="J3391">
        <v>13207</v>
      </c>
      <c r="L3391" t="s">
        <v>6529</v>
      </c>
      <c r="M3391">
        <v>14744115</v>
      </c>
      <c r="N3391">
        <v>15097141</v>
      </c>
      <c r="O3391" t="s">
        <v>6630</v>
      </c>
      <c r="P3391" t="s">
        <v>6630</v>
      </c>
      <c r="Q3391" t="s">
        <v>6630</v>
      </c>
    </row>
    <row r="3392" spans="1:17" x14ac:dyDescent="0.35">
      <c r="A3392">
        <v>9410110096</v>
      </c>
      <c r="B3392" t="s">
        <v>6626</v>
      </c>
      <c r="C3392" t="s">
        <v>6356</v>
      </c>
      <c r="D3392">
        <v>200</v>
      </c>
      <c r="E3392" t="s">
        <v>6366</v>
      </c>
      <c r="F3392">
        <v>207</v>
      </c>
      <c r="G3392" t="s">
        <v>6724</v>
      </c>
      <c r="H3392">
        <v>323</v>
      </c>
      <c r="I3392" t="s">
        <v>12085</v>
      </c>
      <c r="J3392">
        <v>20050</v>
      </c>
      <c r="L3392" t="s">
        <v>6529</v>
      </c>
      <c r="M3392">
        <v>10114950</v>
      </c>
      <c r="N3392">
        <v>10032305</v>
      </c>
      <c r="O3392" t="s">
        <v>12086</v>
      </c>
      <c r="P3392" t="s">
        <v>6630</v>
      </c>
      <c r="Q3392" t="s">
        <v>6630</v>
      </c>
    </row>
    <row r="3393" spans="1:17" x14ac:dyDescent="0.35">
      <c r="A3393" t="s">
        <v>12087</v>
      </c>
      <c r="B3393" t="s">
        <v>6626</v>
      </c>
      <c r="C3393" t="s">
        <v>6628</v>
      </c>
      <c r="D3393" t="s">
        <v>6628</v>
      </c>
      <c r="E3393" t="s">
        <v>6628</v>
      </c>
      <c r="F3393" t="s">
        <v>6628</v>
      </c>
      <c r="G3393" t="s">
        <v>6628</v>
      </c>
      <c r="H3393" t="s">
        <v>6628</v>
      </c>
      <c r="I3393" t="s">
        <v>12088</v>
      </c>
      <c r="J3393" t="s">
        <v>6630</v>
      </c>
      <c r="L3393" t="s">
        <v>6526</v>
      </c>
      <c r="M3393" t="s">
        <v>6630</v>
      </c>
      <c r="N3393" t="s">
        <v>6630</v>
      </c>
      <c r="O3393" t="s">
        <v>6630</v>
      </c>
      <c r="P3393" t="s">
        <v>6630</v>
      </c>
      <c r="Q3393" t="s">
        <v>6630</v>
      </c>
    </row>
    <row r="3394" spans="1:17" x14ac:dyDescent="0.35">
      <c r="A3394">
        <v>9424116782</v>
      </c>
      <c r="B3394" t="s">
        <v>6626</v>
      </c>
      <c r="C3394" t="s">
        <v>6540</v>
      </c>
      <c r="D3394">
        <v>131</v>
      </c>
      <c r="E3394" t="s">
        <v>2905</v>
      </c>
      <c r="F3394">
        <v>300</v>
      </c>
      <c r="G3394" t="s">
        <v>3257</v>
      </c>
      <c r="H3394">
        <v>788</v>
      </c>
      <c r="I3394" t="s">
        <v>7912</v>
      </c>
      <c r="J3394" t="s">
        <v>6630</v>
      </c>
      <c r="L3394" t="s">
        <v>6529</v>
      </c>
      <c r="M3394">
        <v>14151547</v>
      </c>
      <c r="N3394" t="s">
        <v>6630</v>
      </c>
      <c r="O3394" t="s">
        <v>6630</v>
      </c>
      <c r="P3394" t="s">
        <v>6630</v>
      </c>
      <c r="Q3394">
        <v>100</v>
      </c>
    </row>
    <row r="3395" spans="1:17" x14ac:dyDescent="0.35">
      <c r="A3395" t="s">
        <v>12089</v>
      </c>
      <c r="B3395" t="s">
        <v>6626</v>
      </c>
      <c r="C3395" t="s">
        <v>6628</v>
      </c>
      <c r="D3395" t="s">
        <v>6628</v>
      </c>
      <c r="E3395" t="s">
        <v>6628</v>
      </c>
      <c r="F3395" t="s">
        <v>6628</v>
      </c>
      <c r="G3395" t="s">
        <v>6628</v>
      </c>
      <c r="H3395" t="s">
        <v>6628</v>
      </c>
      <c r="I3395" t="s">
        <v>11748</v>
      </c>
      <c r="J3395" t="s">
        <v>6630</v>
      </c>
      <c r="L3395" t="s">
        <v>6526</v>
      </c>
      <c r="M3395" t="s">
        <v>6630</v>
      </c>
      <c r="N3395" t="s">
        <v>6630</v>
      </c>
      <c r="O3395" t="s">
        <v>6630</v>
      </c>
      <c r="P3395" t="s">
        <v>6630</v>
      </c>
      <c r="Q3395" t="s">
        <v>6630</v>
      </c>
    </row>
    <row r="3396" spans="1:17" x14ac:dyDescent="0.35">
      <c r="A3396">
        <v>9601106988</v>
      </c>
      <c r="B3396" t="s">
        <v>6626</v>
      </c>
      <c r="C3396" t="s">
        <v>6356</v>
      </c>
      <c r="D3396">
        <v>200</v>
      </c>
      <c r="E3396" t="s">
        <v>6999</v>
      </c>
      <c r="F3396">
        <v>205</v>
      </c>
      <c r="G3396" t="s">
        <v>7000</v>
      </c>
      <c r="H3396">
        <v>600</v>
      </c>
      <c r="I3396" t="s">
        <v>12090</v>
      </c>
      <c r="J3396" t="s">
        <v>6630</v>
      </c>
      <c r="L3396" t="s">
        <v>6529</v>
      </c>
      <c r="M3396">
        <v>10510215</v>
      </c>
      <c r="N3396">
        <v>10477697</v>
      </c>
      <c r="O3396" t="s">
        <v>12091</v>
      </c>
      <c r="P3396" t="s">
        <v>6765</v>
      </c>
      <c r="Q3396" t="s">
        <v>6630</v>
      </c>
    </row>
    <row r="3397" spans="1:17" x14ac:dyDescent="0.35">
      <c r="A3397" t="s">
        <v>12092</v>
      </c>
      <c r="B3397" t="s">
        <v>6626</v>
      </c>
      <c r="C3397" t="s">
        <v>6628</v>
      </c>
      <c r="D3397" t="s">
        <v>6628</v>
      </c>
      <c r="E3397" t="s">
        <v>6628</v>
      </c>
      <c r="F3397" t="s">
        <v>6628</v>
      </c>
      <c r="G3397" t="s">
        <v>6628</v>
      </c>
      <c r="H3397" t="s">
        <v>6628</v>
      </c>
      <c r="I3397" t="s">
        <v>9676</v>
      </c>
      <c r="J3397" t="s">
        <v>6630</v>
      </c>
      <c r="L3397" t="s">
        <v>6526</v>
      </c>
      <c r="M3397" t="s">
        <v>6630</v>
      </c>
      <c r="N3397" t="s">
        <v>6630</v>
      </c>
      <c r="O3397" t="s">
        <v>6630</v>
      </c>
      <c r="P3397" t="s">
        <v>6630</v>
      </c>
      <c r="Q3397" t="s">
        <v>6630</v>
      </c>
    </row>
    <row r="3398" spans="1:17" x14ac:dyDescent="0.35">
      <c r="A3398">
        <v>6300106557</v>
      </c>
      <c r="B3398" t="s">
        <v>6626</v>
      </c>
      <c r="C3398" t="s">
        <v>6356</v>
      </c>
      <c r="D3398">
        <v>200</v>
      </c>
      <c r="E3398" t="s">
        <v>6645</v>
      </c>
      <c r="F3398">
        <v>201</v>
      </c>
      <c r="G3398" t="s">
        <v>6657</v>
      </c>
      <c r="H3398">
        <v>420</v>
      </c>
      <c r="I3398" t="s">
        <v>12093</v>
      </c>
      <c r="J3398">
        <v>20050</v>
      </c>
      <c r="L3398" t="s">
        <v>6529</v>
      </c>
      <c r="M3398">
        <v>10382727</v>
      </c>
      <c r="N3398">
        <v>10348861</v>
      </c>
      <c r="O3398" t="s">
        <v>7162</v>
      </c>
      <c r="P3398" t="s">
        <v>12094</v>
      </c>
      <c r="Q3398" t="s">
        <v>6630</v>
      </c>
    </row>
    <row r="3399" spans="1:17" x14ac:dyDescent="0.35">
      <c r="A3399">
        <v>9498105788</v>
      </c>
      <c r="B3399" t="s">
        <v>6626</v>
      </c>
      <c r="C3399" t="s">
        <v>6356</v>
      </c>
      <c r="D3399">
        <v>200</v>
      </c>
      <c r="E3399" t="s">
        <v>6659</v>
      </c>
      <c r="F3399">
        <v>208</v>
      </c>
      <c r="G3399" t="s">
        <v>7129</v>
      </c>
      <c r="H3399">
        <v>305</v>
      </c>
      <c r="I3399" t="s">
        <v>12095</v>
      </c>
      <c r="J3399">
        <v>13562</v>
      </c>
      <c r="L3399" t="s">
        <v>6529</v>
      </c>
      <c r="M3399" t="s">
        <v>6630</v>
      </c>
      <c r="N3399">
        <v>10008204</v>
      </c>
      <c r="O3399" t="s">
        <v>6630</v>
      </c>
      <c r="P3399" t="s">
        <v>12096</v>
      </c>
      <c r="Q3399" t="s">
        <v>6630</v>
      </c>
    </row>
    <row r="3400" spans="1:17" x14ac:dyDescent="0.35">
      <c r="A3400">
        <v>9414112123</v>
      </c>
      <c r="B3400" t="s">
        <v>6626</v>
      </c>
      <c r="C3400" t="s">
        <v>6356</v>
      </c>
      <c r="D3400">
        <v>200</v>
      </c>
      <c r="E3400" t="s">
        <v>6366</v>
      </c>
      <c r="F3400">
        <v>207</v>
      </c>
      <c r="G3400" t="s">
        <v>6651</v>
      </c>
      <c r="H3400">
        <v>410</v>
      </c>
      <c r="I3400" t="s">
        <v>12097</v>
      </c>
      <c r="J3400">
        <v>20800</v>
      </c>
      <c r="L3400" t="s">
        <v>6529</v>
      </c>
      <c r="M3400">
        <v>10104971</v>
      </c>
      <c r="N3400">
        <v>10512317</v>
      </c>
      <c r="O3400" t="s">
        <v>6630</v>
      </c>
      <c r="P3400" t="s">
        <v>6630</v>
      </c>
      <c r="Q3400">
        <v>700</v>
      </c>
    </row>
    <row r="3401" spans="1:17" x14ac:dyDescent="0.35">
      <c r="A3401">
        <v>9602107348</v>
      </c>
      <c r="B3401" t="s">
        <v>6626</v>
      </c>
      <c r="C3401" t="s">
        <v>6356</v>
      </c>
      <c r="D3401">
        <v>200</v>
      </c>
      <c r="E3401" t="s">
        <v>6645</v>
      </c>
      <c r="F3401">
        <v>201</v>
      </c>
      <c r="G3401" t="s">
        <v>6786</v>
      </c>
      <c r="H3401">
        <v>440</v>
      </c>
      <c r="I3401" t="s">
        <v>12098</v>
      </c>
      <c r="J3401" t="s">
        <v>6630</v>
      </c>
      <c r="L3401" t="s">
        <v>6529</v>
      </c>
      <c r="M3401">
        <v>10521141</v>
      </c>
      <c r="N3401" t="s">
        <v>6630</v>
      </c>
      <c r="O3401" t="s">
        <v>6630</v>
      </c>
      <c r="P3401" t="s">
        <v>9638</v>
      </c>
      <c r="Q3401">
        <v>200</v>
      </c>
    </row>
    <row r="3402" spans="1:17" x14ac:dyDescent="0.35">
      <c r="A3402">
        <v>9423116504</v>
      </c>
      <c r="B3402" t="s">
        <v>6334</v>
      </c>
      <c r="C3402" t="s">
        <v>6356</v>
      </c>
      <c r="D3402">
        <v>200</v>
      </c>
      <c r="E3402" t="s">
        <v>6366</v>
      </c>
      <c r="F3402">
        <v>207</v>
      </c>
      <c r="G3402" t="s">
        <v>6792</v>
      </c>
      <c r="H3402">
        <v>790</v>
      </c>
      <c r="I3402" t="s">
        <v>9702</v>
      </c>
      <c r="J3402">
        <v>20053</v>
      </c>
      <c r="L3402" t="s">
        <v>6529</v>
      </c>
      <c r="M3402">
        <v>15265116</v>
      </c>
      <c r="N3402">
        <v>15456431</v>
      </c>
      <c r="O3402" t="s">
        <v>6630</v>
      </c>
      <c r="P3402" t="s">
        <v>6630</v>
      </c>
      <c r="Q3402">
        <v>700</v>
      </c>
    </row>
    <row r="3403" spans="1:17" x14ac:dyDescent="0.35">
      <c r="A3403" t="s">
        <v>12099</v>
      </c>
      <c r="B3403" t="s">
        <v>6626</v>
      </c>
      <c r="C3403" t="s">
        <v>6628</v>
      </c>
      <c r="D3403" t="s">
        <v>6628</v>
      </c>
      <c r="E3403" t="s">
        <v>6628</v>
      </c>
      <c r="F3403" t="s">
        <v>6628</v>
      </c>
      <c r="G3403" t="s">
        <v>6628</v>
      </c>
      <c r="H3403" t="s">
        <v>6628</v>
      </c>
      <c r="I3403" t="s">
        <v>12100</v>
      </c>
      <c r="J3403" t="s">
        <v>6630</v>
      </c>
      <c r="L3403" t="s">
        <v>6526</v>
      </c>
      <c r="M3403" t="s">
        <v>6630</v>
      </c>
      <c r="N3403" t="s">
        <v>6630</v>
      </c>
      <c r="O3403" t="s">
        <v>6630</v>
      </c>
      <c r="P3403" t="s">
        <v>6630</v>
      </c>
      <c r="Q3403" t="s">
        <v>6630</v>
      </c>
    </row>
    <row r="3404" spans="1:17" x14ac:dyDescent="0.35">
      <c r="A3404">
        <v>92160</v>
      </c>
      <c r="B3404" t="s">
        <v>6626</v>
      </c>
      <c r="C3404" t="s">
        <v>6356</v>
      </c>
      <c r="D3404">
        <v>200</v>
      </c>
      <c r="E3404" t="s">
        <v>6659</v>
      </c>
      <c r="F3404">
        <v>208</v>
      </c>
      <c r="G3404" t="s">
        <v>1998</v>
      </c>
      <c r="H3404">
        <v>335</v>
      </c>
      <c r="I3404" t="s">
        <v>10939</v>
      </c>
      <c r="J3404" t="s">
        <v>6630</v>
      </c>
      <c r="L3404" t="s">
        <v>6526</v>
      </c>
      <c r="M3404" t="s">
        <v>6630</v>
      </c>
      <c r="N3404" t="s">
        <v>6630</v>
      </c>
      <c r="O3404" t="s">
        <v>12101</v>
      </c>
      <c r="P3404" t="s">
        <v>6630</v>
      </c>
      <c r="Q3404" t="s">
        <v>6630</v>
      </c>
    </row>
    <row r="3405" spans="1:17" x14ac:dyDescent="0.35">
      <c r="A3405">
        <v>9417113981</v>
      </c>
      <c r="B3405" t="s">
        <v>6626</v>
      </c>
      <c r="C3405" t="s">
        <v>6356</v>
      </c>
      <c r="D3405">
        <v>200</v>
      </c>
      <c r="E3405" t="s">
        <v>6645</v>
      </c>
      <c r="F3405">
        <v>201</v>
      </c>
      <c r="G3405" t="s">
        <v>6808</v>
      </c>
      <c r="H3405">
        <v>805</v>
      </c>
      <c r="I3405" t="s">
        <v>12102</v>
      </c>
      <c r="J3405">
        <v>29102</v>
      </c>
      <c r="L3405" t="s">
        <v>6529</v>
      </c>
      <c r="M3405">
        <v>11295537</v>
      </c>
      <c r="N3405">
        <v>11211305</v>
      </c>
      <c r="O3405" t="s">
        <v>6630</v>
      </c>
      <c r="P3405" t="s">
        <v>6630</v>
      </c>
      <c r="Q3405" t="s">
        <v>6630</v>
      </c>
    </row>
    <row r="3406" spans="1:17" x14ac:dyDescent="0.35">
      <c r="A3406">
        <v>9403107721</v>
      </c>
      <c r="B3406" t="s">
        <v>6626</v>
      </c>
      <c r="C3406" t="s">
        <v>6356</v>
      </c>
      <c r="D3406">
        <v>200</v>
      </c>
      <c r="E3406" t="s">
        <v>6659</v>
      </c>
      <c r="F3406">
        <v>208</v>
      </c>
      <c r="G3406" t="s">
        <v>977</v>
      </c>
      <c r="H3406">
        <v>310</v>
      </c>
      <c r="I3406" t="s">
        <v>12103</v>
      </c>
      <c r="J3406">
        <v>13562</v>
      </c>
      <c r="L3406" t="s">
        <v>6529</v>
      </c>
      <c r="M3406">
        <v>10677251</v>
      </c>
      <c r="N3406">
        <v>10517943</v>
      </c>
      <c r="O3406" t="s">
        <v>5947</v>
      </c>
      <c r="P3406" t="s">
        <v>12104</v>
      </c>
      <c r="Q3406" t="s">
        <v>6630</v>
      </c>
    </row>
    <row r="3407" spans="1:17" x14ac:dyDescent="0.35">
      <c r="A3407">
        <v>3516113630</v>
      </c>
      <c r="B3407" t="s">
        <v>6626</v>
      </c>
      <c r="C3407" t="s">
        <v>6356</v>
      </c>
      <c r="D3407">
        <v>200</v>
      </c>
      <c r="E3407" t="s">
        <v>5245</v>
      </c>
      <c r="F3407">
        <v>202</v>
      </c>
      <c r="G3407" t="s">
        <v>5245</v>
      </c>
      <c r="H3407">
        <v>450</v>
      </c>
      <c r="I3407" t="s">
        <v>12105</v>
      </c>
      <c r="J3407">
        <v>20200</v>
      </c>
      <c r="L3407" t="s">
        <v>6529</v>
      </c>
      <c r="M3407">
        <v>10765331</v>
      </c>
      <c r="N3407">
        <v>12217418</v>
      </c>
      <c r="O3407" t="s">
        <v>6630</v>
      </c>
      <c r="P3407" t="s">
        <v>6630</v>
      </c>
      <c r="Q3407" t="s">
        <v>6630</v>
      </c>
    </row>
    <row r="3408" spans="1:17" x14ac:dyDescent="0.35">
      <c r="A3408" t="s">
        <v>12106</v>
      </c>
      <c r="B3408" t="s">
        <v>6626</v>
      </c>
      <c r="C3408" t="s">
        <v>6628</v>
      </c>
      <c r="D3408" t="s">
        <v>6628</v>
      </c>
      <c r="E3408" t="s">
        <v>6628</v>
      </c>
      <c r="F3408" t="s">
        <v>6628</v>
      </c>
      <c r="G3408" t="s">
        <v>6628</v>
      </c>
      <c r="H3408" t="s">
        <v>6628</v>
      </c>
      <c r="I3408" t="s">
        <v>12107</v>
      </c>
      <c r="J3408" t="s">
        <v>6630</v>
      </c>
      <c r="L3408" t="s">
        <v>6529</v>
      </c>
      <c r="M3408" t="s">
        <v>6630</v>
      </c>
      <c r="N3408" t="s">
        <v>6630</v>
      </c>
      <c r="O3408" t="s">
        <v>6630</v>
      </c>
      <c r="P3408" t="s">
        <v>6630</v>
      </c>
      <c r="Q3408" t="s">
        <v>6630</v>
      </c>
    </row>
    <row r="3409" spans="1:17" x14ac:dyDescent="0.35">
      <c r="A3409" t="s">
        <v>12108</v>
      </c>
      <c r="B3409" t="s">
        <v>6626</v>
      </c>
      <c r="C3409" t="s">
        <v>6628</v>
      </c>
      <c r="D3409" t="s">
        <v>6628</v>
      </c>
      <c r="E3409" t="s">
        <v>6628</v>
      </c>
      <c r="F3409" t="s">
        <v>6628</v>
      </c>
      <c r="G3409" t="s">
        <v>6628</v>
      </c>
      <c r="H3409" t="s">
        <v>6628</v>
      </c>
      <c r="I3409" t="s">
        <v>12109</v>
      </c>
      <c r="J3409" t="s">
        <v>6630</v>
      </c>
      <c r="L3409" t="s">
        <v>6526</v>
      </c>
      <c r="M3409" t="s">
        <v>6630</v>
      </c>
      <c r="N3409" t="s">
        <v>6630</v>
      </c>
      <c r="O3409" t="s">
        <v>6630</v>
      </c>
      <c r="P3409" t="s">
        <v>6630</v>
      </c>
      <c r="Q3409" t="s">
        <v>6630</v>
      </c>
    </row>
    <row r="3410" spans="1:17" x14ac:dyDescent="0.35">
      <c r="A3410" t="s">
        <v>12110</v>
      </c>
      <c r="B3410" t="s">
        <v>6626</v>
      </c>
      <c r="C3410" t="s">
        <v>6628</v>
      </c>
      <c r="D3410" t="s">
        <v>6628</v>
      </c>
      <c r="E3410" t="s">
        <v>6628</v>
      </c>
      <c r="F3410" t="s">
        <v>6628</v>
      </c>
      <c r="G3410" t="s">
        <v>6628</v>
      </c>
      <c r="H3410" t="s">
        <v>6628</v>
      </c>
      <c r="I3410" t="s">
        <v>12111</v>
      </c>
      <c r="J3410" t="s">
        <v>6630</v>
      </c>
      <c r="L3410" t="s">
        <v>6526</v>
      </c>
      <c r="M3410" t="s">
        <v>6630</v>
      </c>
      <c r="N3410" t="s">
        <v>6630</v>
      </c>
      <c r="O3410" t="s">
        <v>6630</v>
      </c>
      <c r="P3410" t="s">
        <v>6630</v>
      </c>
      <c r="Q3410" t="s">
        <v>6630</v>
      </c>
    </row>
    <row r="3411" spans="1:17" x14ac:dyDescent="0.35">
      <c r="A3411">
        <v>9414112748</v>
      </c>
      <c r="B3411" t="s">
        <v>6626</v>
      </c>
      <c r="C3411" t="s">
        <v>6356</v>
      </c>
      <c r="D3411">
        <v>200</v>
      </c>
      <c r="E3411" t="s">
        <v>6645</v>
      </c>
      <c r="F3411">
        <v>201</v>
      </c>
      <c r="G3411" t="s">
        <v>977</v>
      </c>
      <c r="H3411">
        <v>310</v>
      </c>
      <c r="I3411" t="s">
        <v>12112</v>
      </c>
      <c r="J3411">
        <v>13562</v>
      </c>
      <c r="L3411" t="s">
        <v>6529</v>
      </c>
      <c r="M3411">
        <v>10007753</v>
      </c>
      <c r="N3411" t="s">
        <v>6630</v>
      </c>
      <c r="O3411">
        <v>30734</v>
      </c>
      <c r="P3411" t="s">
        <v>6630</v>
      </c>
      <c r="Q3411" t="s">
        <v>6630</v>
      </c>
    </row>
    <row r="3412" spans="1:17" x14ac:dyDescent="0.35">
      <c r="A3412">
        <v>9506108996</v>
      </c>
      <c r="B3412" t="s">
        <v>6626</v>
      </c>
      <c r="C3412" t="s">
        <v>6356</v>
      </c>
      <c r="D3412">
        <v>200</v>
      </c>
      <c r="E3412" t="s">
        <v>6366</v>
      </c>
      <c r="F3412">
        <v>207</v>
      </c>
      <c r="G3412" t="s">
        <v>6800</v>
      </c>
      <c r="H3412">
        <v>700</v>
      </c>
      <c r="I3412" t="s">
        <v>12113</v>
      </c>
      <c r="J3412">
        <v>20700</v>
      </c>
      <c r="L3412" t="s">
        <v>6529</v>
      </c>
      <c r="M3412">
        <v>10007051</v>
      </c>
      <c r="N3412">
        <v>10017080</v>
      </c>
      <c r="O3412" t="s">
        <v>12114</v>
      </c>
      <c r="P3412" t="s">
        <v>12115</v>
      </c>
      <c r="Q3412" t="s">
        <v>6630</v>
      </c>
    </row>
    <row r="3413" spans="1:17" x14ac:dyDescent="0.35">
      <c r="A3413">
        <v>21300</v>
      </c>
      <c r="B3413" t="s">
        <v>6626</v>
      </c>
      <c r="C3413" t="s">
        <v>6356</v>
      </c>
      <c r="D3413">
        <v>200</v>
      </c>
      <c r="E3413" t="s">
        <v>6366</v>
      </c>
      <c r="F3413">
        <v>207</v>
      </c>
      <c r="G3413" t="s">
        <v>7247</v>
      </c>
      <c r="H3413">
        <v>735</v>
      </c>
      <c r="I3413" t="s">
        <v>10607</v>
      </c>
      <c r="J3413" t="s">
        <v>6630</v>
      </c>
      <c r="L3413" t="s">
        <v>6526</v>
      </c>
      <c r="M3413" t="s">
        <v>6630</v>
      </c>
      <c r="N3413" t="s">
        <v>6630</v>
      </c>
      <c r="O3413" t="s">
        <v>12116</v>
      </c>
      <c r="P3413" t="s">
        <v>6630</v>
      </c>
      <c r="Q3413" t="s">
        <v>6630</v>
      </c>
    </row>
    <row r="3414" spans="1:17" x14ac:dyDescent="0.35">
      <c r="A3414" t="s">
        <v>12117</v>
      </c>
      <c r="B3414" t="s">
        <v>6626</v>
      </c>
      <c r="C3414" t="s">
        <v>6628</v>
      </c>
      <c r="D3414" t="s">
        <v>6628</v>
      </c>
      <c r="E3414" t="s">
        <v>6628</v>
      </c>
      <c r="F3414" t="s">
        <v>6628</v>
      </c>
      <c r="G3414" t="s">
        <v>6628</v>
      </c>
      <c r="H3414" t="s">
        <v>6628</v>
      </c>
      <c r="I3414" t="s">
        <v>12118</v>
      </c>
      <c r="J3414" t="s">
        <v>6630</v>
      </c>
      <c r="L3414" t="s">
        <v>6526</v>
      </c>
      <c r="M3414" t="s">
        <v>6630</v>
      </c>
      <c r="N3414" t="s">
        <v>6630</v>
      </c>
      <c r="O3414" t="s">
        <v>6630</v>
      </c>
      <c r="P3414" t="s">
        <v>6630</v>
      </c>
      <c r="Q3414" t="s">
        <v>6630</v>
      </c>
    </row>
    <row r="3415" spans="1:17" x14ac:dyDescent="0.35">
      <c r="A3415">
        <v>3911110746</v>
      </c>
      <c r="B3415" t="s">
        <v>6626</v>
      </c>
      <c r="C3415" t="s">
        <v>6356</v>
      </c>
      <c r="D3415">
        <v>200</v>
      </c>
      <c r="E3415" t="s">
        <v>5245</v>
      </c>
      <c r="F3415">
        <v>202</v>
      </c>
      <c r="G3415" t="s">
        <v>5245</v>
      </c>
      <c r="H3415">
        <v>450</v>
      </c>
      <c r="I3415" t="s">
        <v>12119</v>
      </c>
      <c r="J3415">
        <v>20200</v>
      </c>
      <c r="L3415" t="s">
        <v>6529</v>
      </c>
      <c r="M3415">
        <v>13110938</v>
      </c>
      <c r="N3415" t="s">
        <v>6630</v>
      </c>
      <c r="O3415" t="s">
        <v>6630</v>
      </c>
      <c r="P3415" t="s">
        <v>6630</v>
      </c>
      <c r="Q3415">
        <v>610</v>
      </c>
    </row>
    <row r="3416" spans="1:17" x14ac:dyDescent="0.35">
      <c r="A3416" t="s">
        <v>12120</v>
      </c>
      <c r="B3416" t="s">
        <v>6626</v>
      </c>
      <c r="C3416" t="s">
        <v>6628</v>
      </c>
      <c r="D3416" t="s">
        <v>6628</v>
      </c>
      <c r="E3416" t="s">
        <v>6628</v>
      </c>
      <c r="F3416" t="s">
        <v>6628</v>
      </c>
      <c r="G3416" t="s">
        <v>6628</v>
      </c>
      <c r="H3416" t="s">
        <v>6628</v>
      </c>
      <c r="I3416" t="s">
        <v>11635</v>
      </c>
      <c r="J3416" t="s">
        <v>6630</v>
      </c>
      <c r="L3416" t="s">
        <v>6526</v>
      </c>
      <c r="M3416" t="s">
        <v>6630</v>
      </c>
      <c r="N3416" t="s">
        <v>6630</v>
      </c>
      <c r="O3416" t="s">
        <v>6630</v>
      </c>
      <c r="P3416" t="s">
        <v>6630</v>
      </c>
      <c r="Q3416" t="s">
        <v>6630</v>
      </c>
    </row>
    <row r="3417" spans="1:17" x14ac:dyDescent="0.35">
      <c r="A3417" t="s">
        <v>12121</v>
      </c>
      <c r="B3417" t="s">
        <v>6626</v>
      </c>
      <c r="C3417" t="s">
        <v>6628</v>
      </c>
      <c r="D3417" t="s">
        <v>6628</v>
      </c>
      <c r="E3417" t="s">
        <v>6628</v>
      </c>
      <c r="F3417" t="s">
        <v>6628</v>
      </c>
      <c r="G3417" t="s">
        <v>6628</v>
      </c>
      <c r="H3417" t="s">
        <v>6628</v>
      </c>
      <c r="I3417" t="s">
        <v>12122</v>
      </c>
      <c r="J3417" t="s">
        <v>6630</v>
      </c>
      <c r="L3417" t="s">
        <v>6529</v>
      </c>
      <c r="M3417" t="s">
        <v>6630</v>
      </c>
      <c r="N3417" t="s">
        <v>6630</v>
      </c>
      <c r="O3417" t="s">
        <v>6630</v>
      </c>
      <c r="P3417" t="s">
        <v>6630</v>
      </c>
      <c r="Q3417" t="s">
        <v>6630</v>
      </c>
    </row>
    <row r="3418" spans="1:17" x14ac:dyDescent="0.35">
      <c r="A3418">
        <v>8794100617</v>
      </c>
      <c r="B3418" t="s">
        <v>6626</v>
      </c>
      <c r="C3418" t="s">
        <v>6766</v>
      </c>
      <c r="D3418">
        <v>120</v>
      </c>
      <c r="E3418" t="s">
        <v>6628</v>
      </c>
      <c r="F3418" t="s">
        <v>6628</v>
      </c>
      <c r="G3418" t="s">
        <v>3270</v>
      </c>
      <c r="H3418">
        <v>59</v>
      </c>
      <c r="I3418" t="s">
        <v>12123</v>
      </c>
      <c r="J3418" t="s">
        <v>6630</v>
      </c>
      <c r="L3418" t="s">
        <v>6529</v>
      </c>
      <c r="M3418" t="s">
        <v>6630</v>
      </c>
      <c r="N3418" t="s">
        <v>6630</v>
      </c>
      <c r="O3418" t="s">
        <v>6630</v>
      </c>
      <c r="P3418" t="s">
        <v>12124</v>
      </c>
      <c r="Q3418" t="s">
        <v>6630</v>
      </c>
    </row>
    <row r="3419" spans="1:17" x14ac:dyDescent="0.35">
      <c r="A3419">
        <v>9695100648</v>
      </c>
      <c r="B3419" t="s">
        <v>6626</v>
      </c>
      <c r="C3419" t="s">
        <v>6766</v>
      </c>
      <c r="D3419">
        <v>120</v>
      </c>
      <c r="E3419" t="s">
        <v>6628</v>
      </c>
      <c r="F3419" t="s">
        <v>6628</v>
      </c>
      <c r="G3419" t="s">
        <v>6628</v>
      </c>
      <c r="H3419" t="s">
        <v>6628</v>
      </c>
      <c r="I3419" t="s">
        <v>12125</v>
      </c>
      <c r="J3419" t="s">
        <v>6630</v>
      </c>
      <c r="L3419" t="s">
        <v>6529</v>
      </c>
      <c r="M3419" t="s">
        <v>6630</v>
      </c>
      <c r="N3419">
        <v>10002211</v>
      </c>
      <c r="O3419" t="s">
        <v>6630</v>
      </c>
      <c r="P3419" t="s">
        <v>12126</v>
      </c>
      <c r="Q3419" t="s">
        <v>6630</v>
      </c>
    </row>
    <row r="3420" spans="1:17" x14ac:dyDescent="0.35">
      <c r="A3420">
        <v>9413111880</v>
      </c>
      <c r="B3420" t="s">
        <v>6626</v>
      </c>
      <c r="C3420" t="s">
        <v>6335</v>
      </c>
      <c r="D3420">
        <v>150</v>
      </c>
      <c r="E3420" t="s">
        <v>6335</v>
      </c>
      <c r="F3420">
        <v>205</v>
      </c>
      <c r="G3420" t="s">
        <v>7000</v>
      </c>
      <c r="H3420">
        <v>600</v>
      </c>
      <c r="I3420" t="s">
        <v>12127</v>
      </c>
      <c r="J3420" t="s">
        <v>6630</v>
      </c>
      <c r="L3420" t="s">
        <v>6529</v>
      </c>
      <c r="M3420">
        <v>12946784</v>
      </c>
      <c r="N3420">
        <v>12959331</v>
      </c>
      <c r="O3420">
        <v>30241</v>
      </c>
      <c r="P3420" t="s">
        <v>6630</v>
      </c>
      <c r="Q3420" t="s">
        <v>6630</v>
      </c>
    </row>
    <row r="3421" spans="1:17" x14ac:dyDescent="0.35">
      <c r="A3421" t="s">
        <v>12128</v>
      </c>
      <c r="B3421" t="s">
        <v>6626</v>
      </c>
      <c r="C3421" t="s">
        <v>6628</v>
      </c>
      <c r="D3421" t="s">
        <v>6628</v>
      </c>
      <c r="E3421" t="s">
        <v>6628</v>
      </c>
      <c r="F3421" t="s">
        <v>6628</v>
      </c>
      <c r="G3421" t="s">
        <v>6628</v>
      </c>
      <c r="H3421" t="s">
        <v>6628</v>
      </c>
      <c r="I3421" t="s">
        <v>10115</v>
      </c>
      <c r="J3421" t="s">
        <v>6630</v>
      </c>
      <c r="L3421" t="s">
        <v>6526</v>
      </c>
      <c r="M3421" t="s">
        <v>6630</v>
      </c>
      <c r="N3421" t="s">
        <v>6630</v>
      </c>
      <c r="O3421" t="s">
        <v>6630</v>
      </c>
      <c r="P3421" t="s">
        <v>6630</v>
      </c>
      <c r="Q3421" t="s">
        <v>6630</v>
      </c>
    </row>
    <row r="3422" spans="1:17" x14ac:dyDescent="0.35">
      <c r="A3422">
        <v>9408109435</v>
      </c>
      <c r="B3422" t="s">
        <v>6626</v>
      </c>
      <c r="C3422" t="s">
        <v>6356</v>
      </c>
      <c r="D3422">
        <v>200</v>
      </c>
      <c r="E3422" t="s">
        <v>6366</v>
      </c>
      <c r="F3422">
        <v>207</v>
      </c>
      <c r="G3422" t="s">
        <v>1357</v>
      </c>
      <c r="H3422">
        <v>745</v>
      </c>
      <c r="I3422" t="s">
        <v>12129</v>
      </c>
      <c r="J3422">
        <v>20800</v>
      </c>
      <c r="L3422" t="s">
        <v>6529</v>
      </c>
      <c r="M3422">
        <v>11829851</v>
      </c>
      <c r="N3422">
        <v>10008027</v>
      </c>
      <c r="O3422" t="s">
        <v>6630</v>
      </c>
      <c r="P3422">
        <v>20800.804011</v>
      </c>
      <c r="Q3422">
        <v>700</v>
      </c>
    </row>
    <row r="3423" spans="1:17" x14ac:dyDescent="0.35">
      <c r="A3423">
        <v>9402107340</v>
      </c>
      <c r="B3423" t="s">
        <v>6626</v>
      </c>
      <c r="C3423" t="s">
        <v>6356</v>
      </c>
      <c r="D3423">
        <v>200</v>
      </c>
      <c r="E3423" t="s">
        <v>6659</v>
      </c>
      <c r="F3423">
        <v>208</v>
      </c>
      <c r="G3423" t="s">
        <v>1998</v>
      </c>
      <c r="H3423">
        <v>335</v>
      </c>
      <c r="I3423" t="s">
        <v>12130</v>
      </c>
      <c r="J3423">
        <v>13840</v>
      </c>
      <c r="L3423" t="s">
        <v>6529</v>
      </c>
      <c r="M3423">
        <v>10002958</v>
      </c>
      <c r="N3423">
        <v>10518461</v>
      </c>
      <c r="O3423" t="s">
        <v>12131</v>
      </c>
      <c r="P3423" t="s">
        <v>12132</v>
      </c>
      <c r="Q3423" t="s">
        <v>6630</v>
      </c>
    </row>
    <row r="3424" spans="1:17" x14ac:dyDescent="0.35">
      <c r="A3424">
        <v>9419114874</v>
      </c>
      <c r="B3424" t="s">
        <v>6626</v>
      </c>
      <c r="C3424" t="s">
        <v>6356</v>
      </c>
      <c r="D3424">
        <v>200</v>
      </c>
      <c r="E3424" t="s">
        <v>6357</v>
      </c>
      <c r="F3424">
        <v>209</v>
      </c>
      <c r="G3424" t="s">
        <v>1998</v>
      </c>
      <c r="H3424">
        <v>335</v>
      </c>
      <c r="I3424" t="s">
        <v>12133</v>
      </c>
      <c r="J3424">
        <v>13800</v>
      </c>
      <c r="L3424" t="s">
        <v>6529</v>
      </c>
      <c r="M3424">
        <v>10795960</v>
      </c>
      <c r="N3424">
        <v>10094581</v>
      </c>
      <c r="O3424" t="s">
        <v>6630</v>
      </c>
      <c r="P3424" t="s">
        <v>6630</v>
      </c>
      <c r="Q3424" t="s">
        <v>6630</v>
      </c>
    </row>
    <row r="3425" spans="1:17" x14ac:dyDescent="0.35">
      <c r="A3425">
        <v>9424116835</v>
      </c>
      <c r="B3425" t="s">
        <v>6334</v>
      </c>
      <c r="C3425" t="s">
        <v>6356</v>
      </c>
      <c r="D3425">
        <v>200</v>
      </c>
      <c r="E3425" t="s">
        <v>6645</v>
      </c>
      <c r="F3425">
        <v>201</v>
      </c>
      <c r="G3425" t="s">
        <v>6808</v>
      </c>
      <c r="H3425">
        <v>805</v>
      </c>
      <c r="I3425" t="s">
        <v>12134</v>
      </c>
      <c r="J3425">
        <v>20116</v>
      </c>
      <c r="L3425" t="s">
        <v>6529</v>
      </c>
      <c r="M3425">
        <v>11295537</v>
      </c>
      <c r="N3425">
        <v>11211305</v>
      </c>
      <c r="O3425" t="s">
        <v>6630</v>
      </c>
      <c r="P3425" t="s">
        <v>6630</v>
      </c>
      <c r="Q3425" t="s">
        <v>6630</v>
      </c>
    </row>
    <row r="3426" spans="1:17" x14ac:dyDescent="0.35">
      <c r="A3426">
        <v>9497105096</v>
      </c>
      <c r="B3426" t="s">
        <v>6626</v>
      </c>
      <c r="C3426" t="s">
        <v>6540</v>
      </c>
      <c r="D3426">
        <v>131</v>
      </c>
      <c r="E3426" t="s">
        <v>6981</v>
      </c>
      <c r="F3426">
        <v>301</v>
      </c>
      <c r="G3426" t="s">
        <v>6982</v>
      </c>
      <c r="H3426">
        <v>110</v>
      </c>
      <c r="I3426" t="s">
        <v>12135</v>
      </c>
      <c r="J3426" t="s">
        <v>6630</v>
      </c>
      <c r="L3426" t="s">
        <v>6529</v>
      </c>
      <c r="M3426" t="s">
        <v>6630</v>
      </c>
      <c r="N3426">
        <v>10001832</v>
      </c>
      <c r="O3426" t="s">
        <v>6630</v>
      </c>
      <c r="P3426" t="s">
        <v>12136</v>
      </c>
      <c r="Q3426" t="s">
        <v>6630</v>
      </c>
    </row>
    <row r="3427" spans="1:17" x14ac:dyDescent="0.35">
      <c r="A3427" t="s">
        <v>12137</v>
      </c>
      <c r="B3427" t="s">
        <v>6626</v>
      </c>
      <c r="C3427" t="s">
        <v>6628</v>
      </c>
      <c r="D3427" t="s">
        <v>6628</v>
      </c>
      <c r="E3427" t="s">
        <v>6628</v>
      </c>
      <c r="F3427" t="s">
        <v>6628</v>
      </c>
      <c r="G3427" t="s">
        <v>6628</v>
      </c>
      <c r="H3427" t="s">
        <v>6628</v>
      </c>
      <c r="I3427" t="s">
        <v>12138</v>
      </c>
      <c r="J3427" t="s">
        <v>6630</v>
      </c>
      <c r="L3427" t="s">
        <v>6526</v>
      </c>
      <c r="M3427" t="s">
        <v>6630</v>
      </c>
      <c r="N3427" t="s">
        <v>6630</v>
      </c>
      <c r="O3427" t="s">
        <v>6630</v>
      </c>
      <c r="P3427" t="s">
        <v>6630</v>
      </c>
      <c r="Q3427" t="s">
        <v>6630</v>
      </c>
    </row>
    <row r="3428" spans="1:17" x14ac:dyDescent="0.35">
      <c r="A3428">
        <v>9421115801</v>
      </c>
      <c r="B3428" t="s">
        <v>6626</v>
      </c>
      <c r="C3428" t="s">
        <v>6356</v>
      </c>
      <c r="D3428">
        <v>200</v>
      </c>
      <c r="E3428" t="s">
        <v>6701</v>
      </c>
      <c r="F3428">
        <v>500</v>
      </c>
      <c r="G3428" t="s">
        <v>6702</v>
      </c>
      <c r="H3428">
        <v>55</v>
      </c>
      <c r="I3428" t="s">
        <v>12139</v>
      </c>
      <c r="J3428">
        <v>12032</v>
      </c>
      <c r="L3428" t="s">
        <v>6529</v>
      </c>
      <c r="M3428">
        <v>14540155</v>
      </c>
      <c r="N3428" t="s">
        <v>6630</v>
      </c>
      <c r="O3428" t="s">
        <v>6630</v>
      </c>
      <c r="P3428" t="s">
        <v>6630</v>
      </c>
      <c r="Q3428" t="s">
        <v>6630</v>
      </c>
    </row>
    <row r="3429" spans="1:17" x14ac:dyDescent="0.35">
      <c r="A3429">
        <v>7997105234</v>
      </c>
      <c r="B3429" t="s">
        <v>6626</v>
      </c>
      <c r="C3429" t="s">
        <v>6540</v>
      </c>
      <c r="D3429">
        <v>131</v>
      </c>
      <c r="E3429" t="s">
        <v>6981</v>
      </c>
      <c r="F3429">
        <v>301</v>
      </c>
      <c r="G3429" t="s">
        <v>6982</v>
      </c>
      <c r="H3429">
        <v>110</v>
      </c>
      <c r="I3429" t="s">
        <v>12140</v>
      </c>
      <c r="J3429" t="s">
        <v>6630</v>
      </c>
      <c r="L3429" t="s">
        <v>6529</v>
      </c>
      <c r="M3429" t="s">
        <v>6630</v>
      </c>
      <c r="N3429">
        <v>10126301</v>
      </c>
      <c r="O3429" t="s">
        <v>6630</v>
      </c>
      <c r="P3429" t="s">
        <v>12141</v>
      </c>
      <c r="Q3429" t="s">
        <v>6630</v>
      </c>
    </row>
    <row r="3430" spans="1:17" x14ac:dyDescent="0.35">
      <c r="A3430">
        <v>3514112266</v>
      </c>
      <c r="B3430" t="s">
        <v>6626</v>
      </c>
      <c r="C3430" t="s">
        <v>6356</v>
      </c>
      <c r="D3430">
        <v>200</v>
      </c>
      <c r="E3430" t="s">
        <v>5245</v>
      </c>
      <c r="F3430">
        <v>202</v>
      </c>
      <c r="G3430" t="s">
        <v>5245</v>
      </c>
      <c r="H3430">
        <v>450</v>
      </c>
      <c r="I3430" t="s">
        <v>12142</v>
      </c>
      <c r="J3430">
        <v>20200</v>
      </c>
      <c r="L3430" t="s">
        <v>6529</v>
      </c>
      <c r="M3430">
        <v>13110938</v>
      </c>
      <c r="N3430" t="s">
        <v>6630</v>
      </c>
      <c r="O3430" t="s">
        <v>12143</v>
      </c>
      <c r="P3430" t="s">
        <v>6630</v>
      </c>
      <c r="Q3430" t="s">
        <v>6630</v>
      </c>
    </row>
    <row r="3431" spans="1:17" x14ac:dyDescent="0.35">
      <c r="A3431">
        <v>3521115834</v>
      </c>
      <c r="B3431" t="s">
        <v>6626</v>
      </c>
      <c r="C3431" t="s">
        <v>6356</v>
      </c>
      <c r="D3431">
        <v>200</v>
      </c>
      <c r="E3431" t="s">
        <v>5245</v>
      </c>
      <c r="F3431">
        <v>202</v>
      </c>
      <c r="G3431" t="s">
        <v>5245</v>
      </c>
      <c r="H3431">
        <v>450</v>
      </c>
      <c r="I3431" t="s">
        <v>12144</v>
      </c>
      <c r="J3431">
        <v>20200</v>
      </c>
      <c r="L3431" t="s">
        <v>6529</v>
      </c>
      <c r="M3431">
        <v>16081159</v>
      </c>
      <c r="N3431">
        <v>10558147</v>
      </c>
      <c r="O3431" t="s">
        <v>6630</v>
      </c>
      <c r="P3431" t="s">
        <v>6630</v>
      </c>
      <c r="Q3431" t="s">
        <v>6630</v>
      </c>
    </row>
    <row r="3432" spans="1:17" x14ac:dyDescent="0.35">
      <c r="A3432">
        <v>8794100499</v>
      </c>
      <c r="B3432" t="s">
        <v>6626</v>
      </c>
      <c r="C3432" t="s">
        <v>6356</v>
      </c>
      <c r="D3432">
        <v>200</v>
      </c>
      <c r="E3432" t="s">
        <v>6357</v>
      </c>
      <c r="F3432">
        <v>209</v>
      </c>
      <c r="G3432" t="s">
        <v>6990</v>
      </c>
      <c r="H3432">
        <v>200</v>
      </c>
      <c r="I3432" t="s">
        <v>12145</v>
      </c>
      <c r="J3432" t="s">
        <v>6630</v>
      </c>
      <c r="L3432" t="s">
        <v>6529</v>
      </c>
      <c r="M3432" t="s">
        <v>6630</v>
      </c>
      <c r="N3432">
        <v>10003299</v>
      </c>
      <c r="O3432" t="s">
        <v>6630</v>
      </c>
      <c r="P3432" t="s">
        <v>12146</v>
      </c>
      <c r="Q3432" t="s">
        <v>6630</v>
      </c>
    </row>
    <row r="3433" spans="1:17" x14ac:dyDescent="0.35">
      <c r="A3433" t="s">
        <v>12147</v>
      </c>
      <c r="B3433" t="s">
        <v>6626</v>
      </c>
      <c r="C3433" t="s">
        <v>6628</v>
      </c>
      <c r="D3433" t="s">
        <v>6628</v>
      </c>
      <c r="E3433" t="s">
        <v>6628</v>
      </c>
      <c r="F3433" t="s">
        <v>6628</v>
      </c>
      <c r="G3433" t="s">
        <v>6628</v>
      </c>
      <c r="H3433" t="s">
        <v>6628</v>
      </c>
      <c r="I3433" t="s">
        <v>12148</v>
      </c>
      <c r="J3433" t="s">
        <v>6630</v>
      </c>
      <c r="L3433" t="s">
        <v>6526</v>
      </c>
      <c r="M3433" t="s">
        <v>6630</v>
      </c>
      <c r="N3433" t="s">
        <v>6630</v>
      </c>
      <c r="O3433" t="s">
        <v>6630</v>
      </c>
      <c r="P3433" t="s">
        <v>6630</v>
      </c>
      <c r="Q3433" t="s">
        <v>6630</v>
      </c>
    </row>
    <row r="3434" spans="1:17" x14ac:dyDescent="0.35">
      <c r="A3434">
        <v>9412111156</v>
      </c>
      <c r="B3434" t="s">
        <v>6626</v>
      </c>
      <c r="C3434" t="s">
        <v>6356</v>
      </c>
      <c r="D3434">
        <v>200</v>
      </c>
      <c r="E3434" t="s">
        <v>6645</v>
      </c>
      <c r="F3434">
        <v>201</v>
      </c>
      <c r="G3434" t="s">
        <v>6657</v>
      </c>
      <c r="H3434">
        <v>420</v>
      </c>
      <c r="I3434" t="s">
        <v>12149</v>
      </c>
      <c r="J3434" t="s">
        <v>6630</v>
      </c>
      <c r="L3434" t="s">
        <v>6529</v>
      </c>
      <c r="M3434">
        <v>12944041</v>
      </c>
      <c r="N3434" t="s">
        <v>6630</v>
      </c>
      <c r="O3434" t="s">
        <v>6630</v>
      </c>
      <c r="P3434" t="s">
        <v>6630</v>
      </c>
      <c r="Q3434">
        <v>100</v>
      </c>
    </row>
    <row r="3435" spans="1:17" x14ac:dyDescent="0.35">
      <c r="A3435">
        <v>9413111558</v>
      </c>
      <c r="B3435" t="s">
        <v>6626</v>
      </c>
      <c r="C3435" t="s">
        <v>6356</v>
      </c>
      <c r="D3435">
        <v>200</v>
      </c>
      <c r="E3435" t="s">
        <v>6366</v>
      </c>
      <c r="F3435">
        <v>207</v>
      </c>
      <c r="G3435" t="s">
        <v>6657</v>
      </c>
      <c r="H3435">
        <v>420</v>
      </c>
      <c r="I3435" t="s">
        <v>12150</v>
      </c>
      <c r="J3435" t="s">
        <v>6630</v>
      </c>
      <c r="L3435" t="s">
        <v>6529</v>
      </c>
      <c r="M3435">
        <v>12944041</v>
      </c>
      <c r="N3435">
        <v>13399971</v>
      </c>
      <c r="O3435" t="s">
        <v>6630</v>
      </c>
      <c r="P3435" t="s">
        <v>6630</v>
      </c>
      <c r="Q3435">
        <v>100</v>
      </c>
    </row>
    <row r="3436" spans="1:17" x14ac:dyDescent="0.35">
      <c r="A3436" t="s">
        <v>12151</v>
      </c>
      <c r="B3436" t="s">
        <v>6626</v>
      </c>
      <c r="C3436" t="s">
        <v>6628</v>
      </c>
      <c r="D3436" t="s">
        <v>6628</v>
      </c>
      <c r="E3436" t="s">
        <v>6628</v>
      </c>
      <c r="F3436" t="s">
        <v>6628</v>
      </c>
      <c r="G3436" t="s">
        <v>6628</v>
      </c>
      <c r="H3436" t="s">
        <v>6628</v>
      </c>
      <c r="I3436" t="s">
        <v>10487</v>
      </c>
      <c r="J3436" t="s">
        <v>6630</v>
      </c>
      <c r="L3436" t="s">
        <v>6529</v>
      </c>
      <c r="M3436" t="s">
        <v>6630</v>
      </c>
      <c r="N3436" t="s">
        <v>6630</v>
      </c>
      <c r="O3436" t="s">
        <v>6630</v>
      </c>
      <c r="P3436" t="s">
        <v>6630</v>
      </c>
      <c r="Q3436" t="s">
        <v>6630</v>
      </c>
    </row>
    <row r="3437" spans="1:17" x14ac:dyDescent="0.35">
      <c r="A3437">
        <v>9404108357</v>
      </c>
      <c r="B3437" t="s">
        <v>6626</v>
      </c>
      <c r="C3437" t="s">
        <v>6356</v>
      </c>
      <c r="D3437">
        <v>200</v>
      </c>
      <c r="E3437" t="s">
        <v>6645</v>
      </c>
      <c r="F3437">
        <v>201</v>
      </c>
      <c r="G3437" t="s">
        <v>6651</v>
      </c>
      <c r="H3437">
        <v>410</v>
      </c>
      <c r="I3437" t="s">
        <v>12152</v>
      </c>
      <c r="J3437" t="s">
        <v>6630</v>
      </c>
      <c r="L3437" t="s">
        <v>6529</v>
      </c>
      <c r="M3437">
        <v>10043338</v>
      </c>
      <c r="N3437">
        <v>10035039</v>
      </c>
      <c r="O3437" t="s">
        <v>6630</v>
      </c>
      <c r="P3437" t="s">
        <v>12153</v>
      </c>
      <c r="Q3437" t="s">
        <v>6630</v>
      </c>
    </row>
    <row r="3438" spans="1:17" x14ac:dyDescent="0.35">
      <c r="A3438" t="s">
        <v>12154</v>
      </c>
      <c r="B3438" t="s">
        <v>6626</v>
      </c>
      <c r="C3438" t="s">
        <v>6628</v>
      </c>
      <c r="D3438" t="s">
        <v>6628</v>
      </c>
      <c r="E3438" t="s">
        <v>6628</v>
      </c>
      <c r="F3438" t="s">
        <v>6628</v>
      </c>
      <c r="G3438" t="s">
        <v>6628</v>
      </c>
      <c r="H3438" t="s">
        <v>6628</v>
      </c>
      <c r="I3438" t="s">
        <v>12155</v>
      </c>
      <c r="J3438" t="s">
        <v>6630</v>
      </c>
      <c r="L3438" t="s">
        <v>6526</v>
      </c>
      <c r="M3438" t="s">
        <v>6630</v>
      </c>
      <c r="N3438" t="s">
        <v>6630</v>
      </c>
      <c r="O3438" t="s">
        <v>6630</v>
      </c>
      <c r="P3438" t="s">
        <v>6630</v>
      </c>
      <c r="Q3438" t="s">
        <v>6630</v>
      </c>
    </row>
    <row r="3439" spans="1:17" x14ac:dyDescent="0.35">
      <c r="A3439">
        <v>9415113210</v>
      </c>
      <c r="B3439" t="s">
        <v>6626</v>
      </c>
      <c r="C3439" t="s">
        <v>6540</v>
      </c>
      <c r="D3439">
        <v>131</v>
      </c>
      <c r="E3439" t="s">
        <v>6672</v>
      </c>
      <c r="F3439">
        <v>703</v>
      </c>
      <c r="G3439" t="s">
        <v>3068</v>
      </c>
      <c r="H3439">
        <v>830</v>
      </c>
      <c r="I3439" t="s">
        <v>12156</v>
      </c>
      <c r="J3439">
        <v>9412111086</v>
      </c>
      <c r="L3439" t="s">
        <v>6529</v>
      </c>
      <c r="M3439">
        <v>10368722</v>
      </c>
      <c r="N3439" t="s">
        <v>6630</v>
      </c>
      <c r="O3439" t="s">
        <v>6630</v>
      </c>
      <c r="P3439" t="s">
        <v>6630</v>
      </c>
      <c r="Q3439" t="s">
        <v>6630</v>
      </c>
    </row>
    <row r="3440" spans="1:17" x14ac:dyDescent="0.35">
      <c r="A3440">
        <v>6307109118</v>
      </c>
      <c r="B3440" t="s">
        <v>6626</v>
      </c>
      <c r="C3440" t="s">
        <v>6356</v>
      </c>
      <c r="D3440">
        <v>200</v>
      </c>
      <c r="E3440" t="s">
        <v>6366</v>
      </c>
      <c r="F3440">
        <v>207</v>
      </c>
      <c r="G3440" t="s">
        <v>1357</v>
      </c>
      <c r="H3440">
        <v>745</v>
      </c>
      <c r="I3440" t="s">
        <v>12157</v>
      </c>
      <c r="J3440">
        <v>20800</v>
      </c>
      <c r="L3440" t="s">
        <v>6529</v>
      </c>
      <c r="M3440">
        <v>10014077</v>
      </c>
      <c r="N3440">
        <v>10507016</v>
      </c>
      <c r="O3440" t="s">
        <v>12158</v>
      </c>
      <c r="P3440" t="s">
        <v>6630</v>
      </c>
      <c r="Q3440">
        <v>700</v>
      </c>
    </row>
    <row r="3441" spans="1:17" x14ac:dyDescent="0.35">
      <c r="A3441">
        <v>3519115167</v>
      </c>
      <c r="B3441" t="s">
        <v>6626</v>
      </c>
      <c r="C3441" t="s">
        <v>6356</v>
      </c>
      <c r="D3441">
        <v>200</v>
      </c>
      <c r="E3441" t="s">
        <v>5245</v>
      </c>
      <c r="F3441">
        <v>202</v>
      </c>
      <c r="G3441" t="s">
        <v>5245</v>
      </c>
      <c r="H3441">
        <v>450</v>
      </c>
      <c r="I3441" t="s">
        <v>12159</v>
      </c>
      <c r="J3441">
        <v>20200</v>
      </c>
      <c r="L3441" t="s">
        <v>6529</v>
      </c>
      <c r="M3441">
        <v>12893803</v>
      </c>
      <c r="N3441">
        <v>10558147</v>
      </c>
      <c r="O3441" t="s">
        <v>6650</v>
      </c>
      <c r="P3441" t="s">
        <v>6630</v>
      </c>
      <c r="Q3441" t="s">
        <v>6630</v>
      </c>
    </row>
    <row r="3442" spans="1:17" x14ac:dyDescent="0.35">
      <c r="A3442" t="s">
        <v>12160</v>
      </c>
      <c r="B3442" t="s">
        <v>6626</v>
      </c>
      <c r="C3442" t="s">
        <v>6628</v>
      </c>
      <c r="D3442" t="s">
        <v>6628</v>
      </c>
      <c r="E3442" t="s">
        <v>6628</v>
      </c>
      <c r="F3442" t="s">
        <v>6628</v>
      </c>
      <c r="G3442" t="s">
        <v>6628</v>
      </c>
      <c r="H3442" t="s">
        <v>6628</v>
      </c>
      <c r="I3442" t="s">
        <v>12161</v>
      </c>
      <c r="J3442" t="s">
        <v>6630</v>
      </c>
      <c r="L3442" t="s">
        <v>6526</v>
      </c>
      <c r="M3442" t="s">
        <v>6630</v>
      </c>
      <c r="N3442" t="s">
        <v>6630</v>
      </c>
      <c r="O3442" t="s">
        <v>6630</v>
      </c>
      <c r="P3442" t="s">
        <v>6630</v>
      </c>
      <c r="Q3442" t="s">
        <v>6630</v>
      </c>
    </row>
    <row r="3443" spans="1:17" x14ac:dyDescent="0.35">
      <c r="A3443">
        <v>9417113910</v>
      </c>
      <c r="B3443" t="s">
        <v>6626</v>
      </c>
      <c r="C3443" t="s">
        <v>6356</v>
      </c>
      <c r="D3443">
        <v>200</v>
      </c>
      <c r="E3443" t="s">
        <v>6366</v>
      </c>
      <c r="F3443">
        <v>207</v>
      </c>
      <c r="G3443" t="s">
        <v>1357</v>
      </c>
      <c r="H3443">
        <v>745</v>
      </c>
      <c r="I3443" t="s">
        <v>12162</v>
      </c>
      <c r="J3443">
        <v>20800</v>
      </c>
      <c r="L3443" t="s">
        <v>6529</v>
      </c>
      <c r="M3443">
        <v>10015181</v>
      </c>
      <c r="N3443">
        <v>10007373</v>
      </c>
      <c r="O3443" t="s">
        <v>6630</v>
      </c>
      <c r="P3443" t="s">
        <v>6630</v>
      </c>
      <c r="Q3443">
        <v>700</v>
      </c>
    </row>
    <row r="3444" spans="1:17" x14ac:dyDescent="0.35">
      <c r="A3444">
        <v>9402107388</v>
      </c>
      <c r="B3444" t="s">
        <v>6626</v>
      </c>
      <c r="C3444" t="s">
        <v>6356</v>
      </c>
      <c r="D3444">
        <v>200</v>
      </c>
      <c r="E3444" t="s">
        <v>6659</v>
      </c>
      <c r="F3444">
        <v>208</v>
      </c>
      <c r="G3444" t="s">
        <v>977</v>
      </c>
      <c r="H3444">
        <v>310</v>
      </c>
      <c r="I3444" t="s">
        <v>12163</v>
      </c>
      <c r="J3444">
        <v>13562</v>
      </c>
      <c r="L3444" t="s">
        <v>6529</v>
      </c>
      <c r="M3444">
        <v>10677251</v>
      </c>
      <c r="N3444">
        <v>10517943</v>
      </c>
      <c r="O3444" t="s">
        <v>6630</v>
      </c>
      <c r="P3444" t="s">
        <v>12164</v>
      </c>
      <c r="Q3444" t="s">
        <v>6630</v>
      </c>
    </row>
    <row r="3445" spans="1:17" x14ac:dyDescent="0.35">
      <c r="A3445">
        <v>9411110536</v>
      </c>
      <c r="B3445" t="s">
        <v>6626</v>
      </c>
      <c r="C3445" t="s">
        <v>6356</v>
      </c>
      <c r="D3445">
        <v>200</v>
      </c>
      <c r="E3445" t="s">
        <v>6366</v>
      </c>
      <c r="F3445">
        <v>207</v>
      </c>
      <c r="G3445" t="s">
        <v>176</v>
      </c>
      <c r="H3445">
        <v>705</v>
      </c>
      <c r="I3445" t="s">
        <v>12165</v>
      </c>
      <c r="J3445">
        <v>20800</v>
      </c>
      <c r="L3445" t="s">
        <v>6529</v>
      </c>
      <c r="M3445">
        <v>10008027</v>
      </c>
      <c r="N3445">
        <v>10007373</v>
      </c>
      <c r="O3445" t="s">
        <v>6630</v>
      </c>
      <c r="P3445" t="s">
        <v>6630</v>
      </c>
      <c r="Q3445">
        <v>700</v>
      </c>
    </row>
    <row r="3446" spans="1:17" x14ac:dyDescent="0.35">
      <c r="A3446" t="s">
        <v>12166</v>
      </c>
      <c r="B3446" t="s">
        <v>6626</v>
      </c>
      <c r="C3446" t="s">
        <v>6628</v>
      </c>
      <c r="D3446" t="s">
        <v>6628</v>
      </c>
      <c r="E3446" t="s">
        <v>6628</v>
      </c>
      <c r="F3446" t="s">
        <v>6628</v>
      </c>
      <c r="G3446" t="s">
        <v>6628</v>
      </c>
      <c r="H3446" t="s">
        <v>6628</v>
      </c>
      <c r="I3446" t="s">
        <v>12167</v>
      </c>
      <c r="J3446" t="s">
        <v>6630</v>
      </c>
      <c r="L3446" t="s">
        <v>6529</v>
      </c>
      <c r="M3446" t="s">
        <v>6630</v>
      </c>
      <c r="N3446" t="s">
        <v>6630</v>
      </c>
      <c r="O3446" t="s">
        <v>7821</v>
      </c>
      <c r="P3446" t="s">
        <v>6630</v>
      </c>
      <c r="Q3446" t="s">
        <v>6630</v>
      </c>
    </row>
    <row r="3447" spans="1:17" x14ac:dyDescent="0.35">
      <c r="A3447">
        <v>3997105332</v>
      </c>
      <c r="B3447" t="s">
        <v>6626</v>
      </c>
      <c r="C3447" t="s">
        <v>6356</v>
      </c>
      <c r="D3447">
        <v>200</v>
      </c>
      <c r="E3447" t="s">
        <v>5245</v>
      </c>
      <c r="F3447">
        <v>202</v>
      </c>
      <c r="G3447" t="s">
        <v>5245</v>
      </c>
      <c r="H3447">
        <v>450</v>
      </c>
      <c r="I3447" t="s">
        <v>12168</v>
      </c>
      <c r="J3447" t="s">
        <v>6630</v>
      </c>
      <c r="L3447" t="s">
        <v>6529</v>
      </c>
      <c r="M3447" t="s">
        <v>6630</v>
      </c>
      <c r="N3447">
        <v>10146927</v>
      </c>
      <c r="O3447" t="s">
        <v>12169</v>
      </c>
      <c r="P3447" t="s">
        <v>6647</v>
      </c>
      <c r="Q3447" t="s">
        <v>6630</v>
      </c>
    </row>
    <row r="3448" spans="1:17" x14ac:dyDescent="0.35">
      <c r="A3448">
        <v>9401106967</v>
      </c>
      <c r="B3448" t="s">
        <v>6626</v>
      </c>
      <c r="C3448" t="s">
        <v>6540</v>
      </c>
      <c r="D3448">
        <v>131</v>
      </c>
      <c r="E3448" t="s">
        <v>2905</v>
      </c>
      <c r="F3448">
        <v>300</v>
      </c>
      <c r="G3448" t="s">
        <v>3774</v>
      </c>
      <c r="H3448">
        <v>100</v>
      </c>
      <c r="I3448" t="s">
        <v>12170</v>
      </c>
      <c r="J3448">
        <v>13200</v>
      </c>
      <c r="L3448" t="s">
        <v>6529</v>
      </c>
      <c r="M3448" t="s">
        <v>6630</v>
      </c>
      <c r="N3448">
        <v>10187809</v>
      </c>
      <c r="O3448" t="s">
        <v>12171</v>
      </c>
      <c r="P3448" t="s">
        <v>7964</v>
      </c>
      <c r="Q3448" t="s">
        <v>6630</v>
      </c>
    </row>
    <row r="3449" spans="1:17" x14ac:dyDescent="0.35">
      <c r="A3449">
        <v>9401106794</v>
      </c>
      <c r="B3449" t="s">
        <v>6626</v>
      </c>
      <c r="C3449" t="s">
        <v>6356</v>
      </c>
      <c r="D3449">
        <v>200</v>
      </c>
      <c r="E3449" t="s">
        <v>6659</v>
      </c>
      <c r="F3449">
        <v>208</v>
      </c>
      <c r="G3449" t="s">
        <v>3838</v>
      </c>
      <c r="H3449">
        <v>313</v>
      </c>
      <c r="I3449" t="s">
        <v>12172</v>
      </c>
      <c r="J3449">
        <v>13562</v>
      </c>
      <c r="L3449" t="s">
        <v>6529</v>
      </c>
      <c r="M3449" t="s">
        <v>6630</v>
      </c>
      <c r="N3449">
        <v>10451340</v>
      </c>
      <c r="O3449" t="s">
        <v>12173</v>
      </c>
      <c r="P3449" t="s">
        <v>12174</v>
      </c>
      <c r="Q3449" t="s">
        <v>6630</v>
      </c>
    </row>
    <row r="3450" spans="1:17" x14ac:dyDescent="0.35">
      <c r="A3450">
        <v>9413111886</v>
      </c>
      <c r="B3450" t="s">
        <v>6626</v>
      </c>
      <c r="C3450" t="s">
        <v>6356</v>
      </c>
      <c r="D3450">
        <v>200</v>
      </c>
      <c r="E3450" t="s">
        <v>5245</v>
      </c>
      <c r="F3450">
        <v>202</v>
      </c>
      <c r="G3450" t="s">
        <v>5245</v>
      </c>
      <c r="H3450">
        <v>450</v>
      </c>
      <c r="I3450" t="s">
        <v>12175</v>
      </c>
      <c r="J3450">
        <v>20200</v>
      </c>
      <c r="L3450" t="s">
        <v>6529</v>
      </c>
      <c r="M3450">
        <v>10014664</v>
      </c>
      <c r="N3450">
        <v>10695061</v>
      </c>
      <c r="O3450" t="s">
        <v>6630</v>
      </c>
      <c r="P3450" t="s">
        <v>6630</v>
      </c>
      <c r="Q3450">
        <v>700</v>
      </c>
    </row>
    <row r="3451" spans="1:17" x14ac:dyDescent="0.35">
      <c r="A3451">
        <v>9415112905</v>
      </c>
      <c r="B3451" t="s">
        <v>6626</v>
      </c>
      <c r="C3451" t="s">
        <v>6356</v>
      </c>
      <c r="D3451">
        <v>200</v>
      </c>
      <c r="E3451" t="s">
        <v>6645</v>
      </c>
      <c r="F3451">
        <v>201</v>
      </c>
      <c r="G3451" t="s">
        <v>8143</v>
      </c>
      <c r="H3451">
        <v>430</v>
      </c>
      <c r="I3451" t="s">
        <v>12176</v>
      </c>
      <c r="J3451">
        <v>20115</v>
      </c>
      <c r="L3451" t="s">
        <v>6529</v>
      </c>
      <c r="M3451">
        <v>13150526</v>
      </c>
      <c r="N3451">
        <v>12623037</v>
      </c>
      <c r="O3451">
        <v>30832</v>
      </c>
      <c r="P3451" t="s">
        <v>6630</v>
      </c>
      <c r="Q3451" t="s">
        <v>6630</v>
      </c>
    </row>
    <row r="3452" spans="1:17" x14ac:dyDescent="0.35">
      <c r="A3452">
        <v>9409109709</v>
      </c>
      <c r="B3452" t="s">
        <v>6626</v>
      </c>
      <c r="C3452" t="s">
        <v>6356</v>
      </c>
      <c r="D3452">
        <v>200</v>
      </c>
      <c r="E3452" t="s">
        <v>6357</v>
      </c>
      <c r="F3452">
        <v>209</v>
      </c>
      <c r="G3452" t="s">
        <v>977</v>
      </c>
      <c r="H3452">
        <v>310</v>
      </c>
      <c r="I3452" t="s">
        <v>12177</v>
      </c>
      <c r="J3452">
        <v>20050</v>
      </c>
      <c r="L3452" t="s">
        <v>6529</v>
      </c>
      <c r="M3452">
        <v>10114950</v>
      </c>
      <c r="N3452">
        <v>10032305</v>
      </c>
      <c r="O3452" t="s">
        <v>12178</v>
      </c>
      <c r="P3452" t="s">
        <v>6630</v>
      </c>
      <c r="Q3452" t="s">
        <v>6630</v>
      </c>
    </row>
    <row r="3453" spans="1:17" x14ac:dyDescent="0.35">
      <c r="A3453">
        <v>92060</v>
      </c>
      <c r="B3453" t="s">
        <v>6626</v>
      </c>
      <c r="C3453" t="s">
        <v>6356</v>
      </c>
      <c r="D3453">
        <v>200</v>
      </c>
      <c r="E3453" t="s">
        <v>6659</v>
      </c>
      <c r="F3453">
        <v>208</v>
      </c>
      <c r="G3453" t="s">
        <v>1998</v>
      </c>
      <c r="H3453">
        <v>335</v>
      </c>
      <c r="I3453" t="s">
        <v>10939</v>
      </c>
      <c r="J3453" t="s">
        <v>6630</v>
      </c>
      <c r="L3453" t="s">
        <v>6526</v>
      </c>
      <c r="M3453" t="s">
        <v>6630</v>
      </c>
      <c r="N3453" t="s">
        <v>6630</v>
      </c>
      <c r="O3453" t="s">
        <v>6356</v>
      </c>
      <c r="P3453" t="s">
        <v>6630</v>
      </c>
      <c r="Q3453" t="s">
        <v>6630</v>
      </c>
    </row>
    <row r="3454" spans="1:17" x14ac:dyDescent="0.35">
      <c r="A3454">
        <v>9416113608</v>
      </c>
      <c r="B3454" t="s">
        <v>6626</v>
      </c>
      <c r="C3454" t="s">
        <v>6356</v>
      </c>
      <c r="D3454">
        <v>200</v>
      </c>
      <c r="E3454" t="s">
        <v>6645</v>
      </c>
      <c r="F3454">
        <v>201</v>
      </c>
      <c r="G3454" t="s">
        <v>6657</v>
      </c>
      <c r="H3454">
        <v>420</v>
      </c>
      <c r="I3454" t="s">
        <v>12179</v>
      </c>
      <c r="J3454">
        <v>20121</v>
      </c>
      <c r="L3454" t="s">
        <v>6529</v>
      </c>
      <c r="M3454">
        <v>12146445</v>
      </c>
      <c r="N3454" t="s">
        <v>6630</v>
      </c>
      <c r="O3454" t="s">
        <v>6630</v>
      </c>
      <c r="P3454" t="s">
        <v>6630</v>
      </c>
      <c r="Q3454">
        <v>100</v>
      </c>
    </row>
    <row r="3455" spans="1:17" x14ac:dyDescent="0.35">
      <c r="A3455" t="s">
        <v>12180</v>
      </c>
      <c r="B3455" t="s">
        <v>6626</v>
      </c>
      <c r="C3455" t="s">
        <v>6628</v>
      </c>
      <c r="D3455" t="s">
        <v>6628</v>
      </c>
      <c r="E3455" t="s">
        <v>6628</v>
      </c>
      <c r="F3455" t="s">
        <v>6628</v>
      </c>
      <c r="G3455" t="s">
        <v>6628</v>
      </c>
      <c r="H3455" t="s">
        <v>6628</v>
      </c>
      <c r="I3455" t="s">
        <v>12181</v>
      </c>
      <c r="J3455" t="s">
        <v>6630</v>
      </c>
      <c r="L3455" t="s">
        <v>6529</v>
      </c>
      <c r="M3455" t="s">
        <v>6630</v>
      </c>
      <c r="N3455" t="s">
        <v>6630</v>
      </c>
      <c r="O3455" t="s">
        <v>6630</v>
      </c>
      <c r="P3455" t="s">
        <v>6630</v>
      </c>
      <c r="Q3455" t="s">
        <v>6630</v>
      </c>
    </row>
    <row r="3456" spans="1:17" x14ac:dyDescent="0.35">
      <c r="A3456">
        <v>9415112842</v>
      </c>
      <c r="B3456" t="s">
        <v>6626</v>
      </c>
      <c r="C3456" t="s">
        <v>6356</v>
      </c>
      <c r="D3456">
        <v>200</v>
      </c>
      <c r="E3456" t="s">
        <v>6366</v>
      </c>
      <c r="F3456">
        <v>207</v>
      </c>
      <c r="G3456" t="s">
        <v>176</v>
      </c>
      <c r="H3456">
        <v>705</v>
      </c>
      <c r="I3456" t="s">
        <v>12182</v>
      </c>
      <c r="J3456">
        <v>20800</v>
      </c>
      <c r="L3456" t="s">
        <v>6529</v>
      </c>
      <c r="M3456">
        <v>13194529</v>
      </c>
      <c r="N3456">
        <v>10546779</v>
      </c>
      <c r="O3456" t="s">
        <v>6630</v>
      </c>
      <c r="P3456" t="s">
        <v>6630</v>
      </c>
      <c r="Q3456">
        <v>700</v>
      </c>
    </row>
    <row r="3457" spans="1:17" x14ac:dyDescent="0.35">
      <c r="A3457" t="s">
        <v>12183</v>
      </c>
      <c r="B3457" t="s">
        <v>6626</v>
      </c>
      <c r="C3457" t="s">
        <v>6628</v>
      </c>
      <c r="D3457" t="s">
        <v>6628</v>
      </c>
      <c r="E3457" t="s">
        <v>6628</v>
      </c>
      <c r="F3457" t="s">
        <v>6628</v>
      </c>
      <c r="G3457" t="s">
        <v>6628</v>
      </c>
      <c r="H3457" t="s">
        <v>6628</v>
      </c>
      <c r="I3457" t="s">
        <v>12184</v>
      </c>
      <c r="J3457" t="s">
        <v>6630</v>
      </c>
      <c r="L3457" t="s">
        <v>6529</v>
      </c>
      <c r="M3457" t="s">
        <v>6630</v>
      </c>
      <c r="N3457" t="s">
        <v>6630</v>
      </c>
      <c r="O3457" t="s">
        <v>7821</v>
      </c>
      <c r="P3457" t="s">
        <v>6630</v>
      </c>
      <c r="Q3457" t="s">
        <v>6630</v>
      </c>
    </row>
    <row r="3458" spans="1:17" x14ac:dyDescent="0.35">
      <c r="A3458">
        <v>6302107225</v>
      </c>
      <c r="B3458" t="s">
        <v>6626</v>
      </c>
      <c r="C3458" t="s">
        <v>6356</v>
      </c>
      <c r="D3458">
        <v>200</v>
      </c>
      <c r="E3458" t="s">
        <v>6645</v>
      </c>
      <c r="F3458">
        <v>201</v>
      </c>
      <c r="G3458" t="s">
        <v>6657</v>
      </c>
      <c r="H3458">
        <v>420</v>
      </c>
      <c r="I3458" t="s">
        <v>12185</v>
      </c>
      <c r="J3458" t="s">
        <v>6630</v>
      </c>
      <c r="L3458" t="s">
        <v>6529</v>
      </c>
      <c r="M3458">
        <v>10382727</v>
      </c>
      <c r="N3458">
        <v>10348861</v>
      </c>
      <c r="O3458" t="s">
        <v>12186</v>
      </c>
      <c r="P3458" t="s">
        <v>7020</v>
      </c>
      <c r="Q3458" t="s">
        <v>6630</v>
      </c>
    </row>
    <row r="3459" spans="1:17" x14ac:dyDescent="0.35">
      <c r="A3459">
        <v>8796100855</v>
      </c>
      <c r="B3459" t="s">
        <v>6626</v>
      </c>
      <c r="C3459" t="s">
        <v>6766</v>
      </c>
      <c r="D3459">
        <v>120</v>
      </c>
      <c r="E3459" t="s">
        <v>6701</v>
      </c>
      <c r="F3459">
        <v>500</v>
      </c>
      <c r="G3459" t="s">
        <v>6702</v>
      </c>
      <c r="H3459">
        <v>55</v>
      </c>
      <c r="I3459" t="s">
        <v>12187</v>
      </c>
      <c r="J3459" t="s">
        <v>6630</v>
      </c>
      <c r="L3459" t="s">
        <v>6529</v>
      </c>
      <c r="M3459" t="s">
        <v>6630</v>
      </c>
      <c r="N3459">
        <v>10101593</v>
      </c>
      <c r="O3459" t="s">
        <v>6630</v>
      </c>
      <c r="P3459" t="s">
        <v>12188</v>
      </c>
      <c r="Q3459" t="s">
        <v>6630</v>
      </c>
    </row>
    <row r="3460" spans="1:17" x14ac:dyDescent="0.35">
      <c r="A3460">
        <v>9417113979</v>
      </c>
      <c r="B3460" t="s">
        <v>6626</v>
      </c>
      <c r="C3460" t="s">
        <v>6356</v>
      </c>
      <c r="D3460">
        <v>200</v>
      </c>
      <c r="E3460" t="s">
        <v>6645</v>
      </c>
      <c r="F3460">
        <v>201</v>
      </c>
      <c r="G3460" t="s">
        <v>6638</v>
      </c>
      <c r="H3460">
        <v>415</v>
      </c>
      <c r="I3460" t="s">
        <v>12189</v>
      </c>
      <c r="J3460">
        <v>20115</v>
      </c>
      <c r="L3460" t="s">
        <v>6529</v>
      </c>
      <c r="M3460">
        <v>13842821</v>
      </c>
      <c r="N3460">
        <v>13830994</v>
      </c>
      <c r="O3460" t="s">
        <v>6630</v>
      </c>
      <c r="P3460" t="s">
        <v>12190</v>
      </c>
      <c r="Q3460" t="s">
        <v>6630</v>
      </c>
    </row>
    <row r="3461" spans="1:17" x14ac:dyDescent="0.35">
      <c r="A3461">
        <v>13893</v>
      </c>
      <c r="B3461" t="s">
        <v>6626</v>
      </c>
      <c r="C3461" t="s">
        <v>6356</v>
      </c>
      <c r="D3461">
        <v>200</v>
      </c>
      <c r="E3461" t="s">
        <v>6659</v>
      </c>
      <c r="F3461">
        <v>208</v>
      </c>
      <c r="G3461" t="s">
        <v>6862</v>
      </c>
      <c r="H3461">
        <v>375</v>
      </c>
      <c r="I3461" t="s">
        <v>12191</v>
      </c>
      <c r="J3461" t="s">
        <v>6630</v>
      </c>
      <c r="L3461" t="s">
        <v>6526</v>
      </c>
      <c r="M3461" t="s">
        <v>6630</v>
      </c>
      <c r="N3461" t="s">
        <v>6630</v>
      </c>
      <c r="O3461" t="s">
        <v>12192</v>
      </c>
      <c r="P3461" t="s">
        <v>12193</v>
      </c>
      <c r="Q3461" t="s">
        <v>6630</v>
      </c>
    </row>
    <row r="3462" spans="1:17" x14ac:dyDescent="0.35">
      <c r="A3462">
        <v>9498105938</v>
      </c>
      <c r="B3462" t="s">
        <v>6626</v>
      </c>
      <c r="C3462" t="s">
        <v>6356</v>
      </c>
      <c r="D3462">
        <v>200</v>
      </c>
      <c r="E3462" t="s">
        <v>6659</v>
      </c>
      <c r="F3462">
        <v>208</v>
      </c>
      <c r="G3462" t="s">
        <v>7424</v>
      </c>
      <c r="H3462">
        <v>325</v>
      </c>
      <c r="I3462" t="s">
        <v>12194</v>
      </c>
      <c r="J3462" t="s">
        <v>6630</v>
      </c>
      <c r="L3462" t="s">
        <v>6529</v>
      </c>
      <c r="M3462">
        <v>10171081</v>
      </c>
      <c r="N3462">
        <v>10114950</v>
      </c>
      <c r="O3462" t="s">
        <v>6630</v>
      </c>
      <c r="P3462" t="s">
        <v>12195</v>
      </c>
      <c r="Q3462" t="s">
        <v>6630</v>
      </c>
    </row>
    <row r="3463" spans="1:17" x14ac:dyDescent="0.35">
      <c r="A3463" t="s">
        <v>12196</v>
      </c>
      <c r="B3463" t="s">
        <v>6626</v>
      </c>
      <c r="C3463" t="s">
        <v>6628</v>
      </c>
      <c r="D3463" t="s">
        <v>6628</v>
      </c>
      <c r="E3463" t="s">
        <v>6628</v>
      </c>
      <c r="F3463" t="s">
        <v>6628</v>
      </c>
      <c r="G3463" t="s">
        <v>6628</v>
      </c>
      <c r="H3463" t="s">
        <v>6628</v>
      </c>
      <c r="I3463" t="s">
        <v>12197</v>
      </c>
      <c r="J3463" t="s">
        <v>6630</v>
      </c>
      <c r="L3463" t="s">
        <v>6526</v>
      </c>
      <c r="M3463" t="s">
        <v>6630</v>
      </c>
      <c r="N3463" t="s">
        <v>6630</v>
      </c>
      <c r="O3463" t="s">
        <v>6630</v>
      </c>
      <c r="P3463" t="s">
        <v>6630</v>
      </c>
      <c r="Q3463" t="s">
        <v>6630</v>
      </c>
    </row>
    <row r="3464" spans="1:17" x14ac:dyDescent="0.35">
      <c r="A3464">
        <v>3593100258</v>
      </c>
      <c r="B3464" t="s">
        <v>6626</v>
      </c>
      <c r="C3464" t="s">
        <v>6356</v>
      </c>
      <c r="D3464">
        <v>200</v>
      </c>
      <c r="E3464" t="s">
        <v>5245</v>
      </c>
      <c r="F3464">
        <v>202</v>
      </c>
      <c r="G3464" t="s">
        <v>488</v>
      </c>
      <c r="H3464">
        <v>500</v>
      </c>
      <c r="I3464" t="s">
        <v>12198</v>
      </c>
      <c r="J3464" t="s">
        <v>6630</v>
      </c>
      <c r="L3464" t="s">
        <v>6529</v>
      </c>
      <c r="M3464" t="s">
        <v>6630</v>
      </c>
      <c r="N3464" t="s">
        <v>6630</v>
      </c>
      <c r="O3464" t="s">
        <v>6630</v>
      </c>
      <c r="P3464" t="s">
        <v>12199</v>
      </c>
      <c r="Q3464" t="s">
        <v>6630</v>
      </c>
    </row>
    <row r="3465" spans="1:17" x14ac:dyDescent="0.35">
      <c r="A3465">
        <v>9420115594</v>
      </c>
      <c r="B3465" t="s">
        <v>6334</v>
      </c>
      <c r="C3465" t="s">
        <v>7114</v>
      </c>
      <c r="D3465">
        <v>115</v>
      </c>
      <c r="E3465" t="s">
        <v>7114</v>
      </c>
      <c r="F3465">
        <v>115</v>
      </c>
      <c r="G3465" t="s">
        <v>4019</v>
      </c>
      <c r="H3465">
        <v>20</v>
      </c>
      <c r="I3465" t="s">
        <v>12200</v>
      </c>
      <c r="J3465">
        <v>11510</v>
      </c>
      <c r="L3465" t="s">
        <v>6529</v>
      </c>
      <c r="M3465">
        <v>10118002</v>
      </c>
      <c r="N3465">
        <v>14505683</v>
      </c>
      <c r="O3465">
        <v>0</v>
      </c>
      <c r="P3465" t="s">
        <v>6630</v>
      </c>
      <c r="Q3465" t="s">
        <v>6630</v>
      </c>
    </row>
    <row r="3466" spans="1:17" x14ac:dyDescent="0.35">
      <c r="A3466">
        <v>9404108071</v>
      </c>
      <c r="B3466" t="s">
        <v>6626</v>
      </c>
      <c r="C3466" t="s">
        <v>6356</v>
      </c>
      <c r="D3466">
        <v>200</v>
      </c>
      <c r="E3466" t="s">
        <v>6659</v>
      </c>
      <c r="F3466">
        <v>208</v>
      </c>
      <c r="G3466" t="s">
        <v>977</v>
      </c>
      <c r="H3466">
        <v>310</v>
      </c>
      <c r="I3466" t="s">
        <v>12201</v>
      </c>
      <c r="J3466">
        <v>13562</v>
      </c>
      <c r="L3466" t="s">
        <v>6529</v>
      </c>
      <c r="M3466">
        <v>10677251</v>
      </c>
      <c r="N3466">
        <v>10517943</v>
      </c>
      <c r="O3466" t="s">
        <v>12202</v>
      </c>
      <c r="P3466" t="s">
        <v>12203</v>
      </c>
      <c r="Q3466" t="s">
        <v>6630</v>
      </c>
    </row>
    <row r="3467" spans="1:17" x14ac:dyDescent="0.35">
      <c r="A3467">
        <v>9603107875</v>
      </c>
      <c r="B3467" t="s">
        <v>6626</v>
      </c>
      <c r="C3467" t="s">
        <v>6540</v>
      </c>
      <c r="D3467">
        <v>131</v>
      </c>
      <c r="E3467" t="s">
        <v>7340</v>
      </c>
      <c r="F3467">
        <v>308</v>
      </c>
      <c r="G3467" t="s">
        <v>3774</v>
      </c>
      <c r="H3467">
        <v>100</v>
      </c>
      <c r="I3467" t="s">
        <v>12204</v>
      </c>
      <c r="J3467" t="s">
        <v>6630</v>
      </c>
      <c r="L3467" t="s">
        <v>6529</v>
      </c>
      <c r="M3467">
        <v>10523358</v>
      </c>
      <c r="N3467">
        <v>10427235</v>
      </c>
      <c r="O3467" t="s">
        <v>12205</v>
      </c>
      <c r="P3467" t="s">
        <v>12206</v>
      </c>
      <c r="Q3467">
        <v>200</v>
      </c>
    </row>
    <row r="3468" spans="1:17" x14ac:dyDescent="0.35">
      <c r="A3468" t="s">
        <v>12207</v>
      </c>
      <c r="B3468" t="s">
        <v>6626</v>
      </c>
      <c r="C3468" t="s">
        <v>6628</v>
      </c>
      <c r="D3468" t="s">
        <v>6628</v>
      </c>
      <c r="E3468" t="s">
        <v>6628</v>
      </c>
      <c r="F3468" t="s">
        <v>6628</v>
      </c>
      <c r="G3468" t="s">
        <v>6628</v>
      </c>
      <c r="H3468" t="s">
        <v>6628</v>
      </c>
      <c r="I3468" t="s">
        <v>12208</v>
      </c>
      <c r="J3468" t="s">
        <v>6630</v>
      </c>
      <c r="L3468" t="s">
        <v>6526</v>
      </c>
      <c r="M3468" t="s">
        <v>6630</v>
      </c>
      <c r="N3468" t="s">
        <v>6630</v>
      </c>
      <c r="O3468" t="s">
        <v>6630</v>
      </c>
      <c r="P3468" t="s">
        <v>6630</v>
      </c>
      <c r="Q3468" t="s">
        <v>6630</v>
      </c>
    </row>
    <row r="3469" spans="1:17" x14ac:dyDescent="0.35">
      <c r="A3469" t="s">
        <v>12209</v>
      </c>
      <c r="B3469" t="s">
        <v>6626</v>
      </c>
      <c r="C3469" t="s">
        <v>6628</v>
      </c>
      <c r="D3469" t="s">
        <v>6628</v>
      </c>
      <c r="E3469" t="s">
        <v>6628</v>
      </c>
      <c r="F3469" t="s">
        <v>6628</v>
      </c>
      <c r="G3469" t="s">
        <v>6628</v>
      </c>
      <c r="H3469" t="s">
        <v>6628</v>
      </c>
      <c r="I3469" t="s">
        <v>12210</v>
      </c>
      <c r="J3469" t="s">
        <v>6630</v>
      </c>
      <c r="L3469" t="s">
        <v>6529</v>
      </c>
      <c r="M3469" t="s">
        <v>6630</v>
      </c>
      <c r="N3469" t="s">
        <v>6630</v>
      </c>
      <c r="O3469" t="s">
        <v>6630</v>
      </c>
      <c r="P3469" t="s">
        <v>6630</v>
      </c>
      <c r="Q3469" t="s">
        <v>6630</v>
      </c>
    </row>
    <row r="3470" spans="1:17" x14ac:dyDescent="0.35">
      <c r="A3470" t="s">
        <v>12211</v>
      </c>
      <c r="B3470" t="s">
        <v>6626</v>
      </c>
      <c r="C3470" t="s">
        <v>6628</v>
      </c>
      <c r="D3470" t="s">
        <v>6628</v>
      </c>
      <c r="E3470" t="s">
        <v>6628</v>
      </c>
      <c r="F3470" t="s">
        <v>6628</v>
      </c>
      <c r="G3470" t="s">
        <v>6628</v>
      </c>
      <c r="H3470" t="s">
        <v>6628</v>
      </c>
      <c r="I3470" t="s">
        <v>12212</v>
      </c>
      <c r="J3470" t="s">
        <v>6630</v>
      </c>
      <c r="L3470" t="s">
        <v>6529</v>
      </c>
      <c r="M3470" t="s">
        <v>6630</v>
      </c>
      <c r="N3470" t="s">
        <v>6630</v>
      </c>
      <c r="O3470" t="s">
        <v>6630</v>
      </c>
      <c r="P3470" t="s">
        <v>6630</v>
      </c>
      <c r="Q3470" t="s">
        <v>6630</v>
      </c>
    </row>
    <row r="3471" spans="1:17" x14ac:dyDescent="0.35">
      <c r="A3471">
        <v>9422115929</v>
      </c>
      <c r="B3471" t="s">
        <v>6626</v>
      </c>
      <c r="C3471" t="s">
        <v>6356</v>
      </c>
      <c r="D3471">
        <v>200</v>
      </c>
      <c r="E3471" t="s">
        <v>6645</v>
      </c>
      <c r="F3471">
        <v>201</v>
      </c>
      <c r="G3471" t="s">
        <v>6657</v>
      </c>
      <c r="H3471">
        <v>420</v>
      </c>
      <c r="I3471" t="s">
        <v>12213</v>
      </c>
      <c r="J3471">
        <v>20120</v>
      </c>
      <c r="L3471" t="s">
        <v>6529</v>
      </c>
      <c r="M3471">
        <v>11875558</v>
      </c>
      <c r="N3471" t="s">
        <v>6630</v>
      </c>
      <c r="O3471" t="s">
        <v>6630</v>
      </c>
      <c r="P3471" t="s">
        <v>6630</v>
      </c>
      <c r="Q3471">
        <v>100</v>
      </c>
    </row>
    <row r="3472" spans="1:17" x14ac:dyDescent="0.35">
      <c r="A3472">
        <v>9414112297</v>
      </c>
      <c r="B3472" t="s">
        <v>6626</v>
      </c>
      <c r="C3472" t="s">
        <v>6356</v>
      </c>
      <c r="D3472">
        <v>200</v>
      </c>
      <c r="E3472" t="s">
        <v>6645</v>
      </c>
      <c r="F3472">
        <v>201</v>
      </c>
      <c r="G3472" t="s">
        <v>6638</v>
      </c>
      <c r="H3472">
        <v>415</v>
      </c>
      <c r="I3472" t="s">
        <v>12214</v>
      </c>
      <c r="J3472">
        <v>20115</v>
      </c>
      <c r="L3472" t="s">
        <v>6529</v>
      </c>
      <c r="M3472">
        <v>10253941</v>
      </c>
      <c r="N3472">
        <v>11784120</v>
      </c>
      <c r="O3472" t="s">
        <v>6630</v>
      </c>
      <c r="P3472" t="s">
        <v>6630</v>
      </c>
      <c r="Q3472" t="s">
        <v>6630</v>
      </c>
    </row>
    <row r="3473" spans="1:17" x14ac:dyDescent="0.35">
      <c r="A3473" t="s">
        <v>12215</v>
      </c>
      <c r="B3473" t="s">
        <v>6626</v>
      </c>
      <c r="C3473" t="s">
        <v>6628</v>
      </c>
      <c r="D3473" t="s">
        <v>6628</v>
      </c>
      <c r="E3473" t="s">
        <v>6628</v>
      </c>
      <c r="F3473" t="s">
        <v>6628</v>
      </c>
      <c r="G3473" t="s">
        <v>6628</v>
      </c>
      <c r="H3473" t="s">
        <v>6628</v>
      </c>
      <c r="I3473" t="s">
        <v>12216</v>
      </c>
      <c r="J3473" t="s">
        <v>6630</v>
      </c>
      <c r="L3473" t="s">
        <v>6526</v>
      </c>
      <c r="M3473" t="s">
        <v>6630</v>
      </c>
      <c r="N3473" t="s">
        <v>6630</v>
      </c>
      <c r="O3473" t="s">
        <v>6630</v>
      </c>
      <c r="P3473" t="s">
        <v>6630</v>
      </c>
      <c r="Q3473" t="s">
        <v>6630</v>
      </c>
    </row>
    <row r="3474" spans="1:17" x14ac:dyDescent="0.35">
      <c r="A3474" t="s">
        <v>12217</v>
      </c>
      <c r="B3474" t="s">
        <v>6626</v>
      </c>
      <c r="C3474" t="s">
        <v>6628</v>
      </c>
      <c r="D3474" t="s">
        <v>6628</v>
      </c>
      <c r="E3474" t="s">
        <v>6628</v>
      </c>
      <c r="F3474" t="s">
        <v>6628</v>
      </c>
      <c r="G3474" t="s">
        <v>6628</v>
      </c>
      <c r="H3474" t="s">
        <v>6628</v>
      </c>
      <c r="I3474" t="s">
        <v>12218</v>
      </c>
      <c r="J3474" t="s">
        <v>6630</v>
      </c>
      <c r="L3474" t="s">
        <v>6526</v>
      </c>
      <c r="M3474" t="s">
        <v>6630</v>
      </c>
      <c r="N3474" t="s">
        <v>6630</v>
      </c>
      <c r="O3474" t="s">
        <v>6630</v>
      </c>
      <c r="P3474" t="s">
        <v>6630</v>
      </c>
      <c r="Q3474" t="s">
        <v>6630</v>
      </c>
    </row>
    <row r="3475" spans="1:17" x14ac:dyDescent="0.35">
      <c r="A3475">
        <v>3511110918</v>
      </c>
      <c r="B3475" t="s">
        <v>6626</v>
      </c>
      <c r="C3475" t="s">
        <v>6356</v>
      </c>
      <c r="D3475">
        <v>200</v>
      </c>
      <c r="E3475" t="s">
        <v>5245</v>
      </c>
      <c r="F3475">
        <v>202</v>
      </c>
      <c r="G3475" t="s">
        <v>5245</v>
      </c>
      <c r="H3475">
        <v>450</v>
      </c>
      <c r="I3475" t="s">
        <v>12219</v>
      </c>
      <c r="J3475">
        <v>20200</v>
      </c>
      <c r="L3475" t="s">
        <v>6529</v>
      </c>
      <c r="M3475">
        <v>13110938</v>
      </c>
      <c r="N3475" t="s">
        <v>6630</v>
      </c>
      <c r="O3475" t="s">
        <v>12220</v>
      </c>
      <c r="P3475" t="s">
        <v>6630</v>
      </c>
      <c r="Q3475" t="s">
        <v>6630</v>
      </c>
    </row>
    <row r="3476" spans="1:17" x14ac:dyDescent="0.35">
      <c r="A3476" t="s">
        <v>12221</v>
      </c>
      <c r="B3476" t="s">
        <v>6626</v>
      </c>
      <c r="C3476" t="s">
        <v>6628</v>
      </c>
      <c r="D3476" t="s">
        <v>6628</v>
      </c>
      <c r="E3476" t="s">
        <v>6628</v>
      </c>
      <c r="F3476" t="s">
        <v>6628</v>
      </c>
      <c r="G3476" t="s">
        <v>6628</v>
      </c>
      <c r="H3476" t="s">
        <v>6628</v>
      </c>
      <c r="I3476" t="s">
        <v>12222</v>
      </c>
      <c r="J3476" t="s">
        <v>6630</v>
      </c>
      <c r="L3476" t="s">
        <v>6526</v>
      </c>
      <c r="M3476" t="s">
        <v>6630</v>
      </c>
      <c r="N3476" t="s">
        <v>6630</v>
      </c>
      <c r="O3476" t="s">
        <v>6630</v>
      </c>
      <c r="P3476" t="s">
        <v>6630</v>
      </c>
      <c r="Q3476" t="s">
        <v>6630</v>
      </c>
    </row>
    <row r="3477" spans="1:17" x14ac:dyDescent="0.35">
      <c r="A3477" t="s">
        <v>12223</v>
      </c>
      <c r="B3477" t="s">
        <v>6626</v>
      </c>
      <c r="C3477" t="s">
        <v>6628</v>
      </c>
      <c r="D3477" t="s">
        <v>6628</v>
      </c>
      <c r="E3477" t="s">
        <v>6628</v>
      </c>
      <c r="F3477" t="s">
        <v>6628</v>
      </c>
      <c r="G3477" t="s">
        <v>6628</v>
      </c>
      <c r="H3477" t="s">
        <v>6628</v>
      </c>
      <c r="I3477" t="s">
        <v>10547</v>
      </c>
      <c r="J3477" t="s">
        <v>6630</v>
      </c>
      <c r="L3477" t="s">
        <v>6529</v>
      </c>
      <c r="M3477" t="s">
        <v>6630</v>
      </c>
      <c r="N3477" t="s">
        <v>6630</v>
      </c>
      <c r="O3477" t="s">
        <v>6630</v>
      </c>
      <c r="P3477" t="s">
        <v>6630</v>
      </c>
      <c r="Q3477" t="s">
        <v>6630</v>
      </c>
    </row>
    <row r="3478" spans="1:17" x14ac:dyDescent="0.35">
      <c r="A3478">
        <v>7995100684</v>
      </c>
      <c r="B3478" t="s">
        <v>6626</v>
      </c>
      <c r="C3478" t="s">
        <v>6356</v>
      </c>
      <c r="D3478">
        <v>200</v>
      </c>
      <c r="E3478" t="s">
        <v>6999</v>
      </c>
      <c r="F3478">
        <v>205</v>
      </c>
      <c r="G3478" t="s">
        <v>7000</v>
      </c>
      <c r="H3478">
        <v>600</v>
      </c>
      <c r="I3478" t="s">
        <v>12224</v>
      </c>
      <c r="J3478" t="s">
        <v>6630</v>
      </c>
      <c r="L3478" t="s">
        <v>6529</v>
      </c>
      <c r="M3478" t="s">
        <v>6630</v>
      </c>
      <c r="N3478" t="s">
        <v>6630</v>
      </c>
      <c r="O3478" t="s">
        <v>6630</v>
      </c>
      <c r="P3478" t="s">
        <v>12225</v>
      </c>
      <c r="Q3478" t="s">
        <v>6630</v>
      </c>
    </row>
    <row r="3479" spans="1:17" x14ac:dyDescent="0.35">
      <c r="A3479">
        <v>9400106598</v>
      </c>
      <c r="B3479" t="s">
        <v>6626</v>
      </c>
      <c r="C3479" t="s">
        <v>6356</v>
      </c>
      <c r="D3479">
        <v>200</v>
      </c>
      <c r="E3479" t="s">
        <v>6366</v>
      </c>
      <c r="F3479">
        <v>207</v>
      </c>
      <c r="G3479" t="s">
        <v>7082</v>
      </c>
      <c r="H3479">
        <v>715</v>
      </c>
      <c r="I3479" t="s">
        <v>12226</v>
      </c>
      <c r="J3479">
        <v>20800</v>
      </c>
      <c r="L3479" t="s">
        <v>6529</v>
      </c>
      <c r="M3479">
        <v>10042590</v>
      </c>
      <c r="N3479">
        <v>10014902</v>
      </c>
      <c r="O3479" t="s">
        <v>8486</v>
      </c>
      <c r="P3479" t="s">
        <v>6919</v>
      </c>
      <c r="Q3479" t="s">
        <v>6630</v>
      </c>
    </row>
    <row r="3480" spans="1:17" x14ac:dyDescent="0.35">
      <c r="A3480">
        <v>6307109139</v>
      </c>
      <c r="B3480" t="s">
        <v>6626</v>
      </c>
      <c r="C3480" t="s">
        <v>6356</v>
      </c>
      <c r="D3480">
        <v>200</v>
      </c>
      <c r="E3480" t="s">
        <v>6366</v>
      </c>
      <c r="F3480">
        <v>207</v>
      </c>
      <c r="G3480" t="s">
        <v>7216</v>
      </c>
      <c r="H3480">
        <v>748</v>
      </c>
      <c r="I3480" t="s">
        <v>12227</v>
      </c>
      <c r="J3480">
        <v>20800</v>
      </c>
      <c r="L3480" t="s">
        <v>6529</v>
      </c>
      <c r="M3480">
        <v>10017279</v>
      </c>
      <c r="N3480">
        <v>10014302</v>
      </c>
      <c r="O3480" t="s">
        <v>12228</v>
      </c>
      <c r="P3480" t="s">
        <v>7051</v>
      </c>
      <c r="Q3480">
        <v>700</v>
      </c>
    </row>
    <row r="3481" spans="1:17" x14ac:dyDescent="0.35">
      <c r="A3481" t="s">
        <v>12229</v>
      </c>
      <c r="B3481" t="s">
        <v>6626</v>
      </c>
      <c r="C3481" t="s">
        <v>6628</v>
      </c>
      <c r="D3481" t="s">
        <v>6628</v>
      </c>
      <c r="E3481" t="s">
        <v>6628</v>
      </c>
      <c r="F3481" t="s">
        <v>6628</v>
      </c>
      <c r="G3481" t="s">
        <v>6628</v>
      </c>
      <c r="H3481" t="s">
        <v>6628</v>
      </c>
      <c r="I3481" t="s">
        <v>12230</v>
      </c>
      <c r="J3481" t="s">
        <v>6630</v>
      </c>
      <c r="L3481" t="s">
        <v>6529</v>
      </c>
      <c r="M3481" t="s">
        <v>6630</v>
      </c>
      <c r="N3481" t="s">
        <v>6630</v>
      </c>
      <c r="O3481" t="s">
        <v>6630</v>
      </c>
      <c r="P3481" t="s">
        <v>6630</v>
      </c>
      <c r="Q3481" t="s">
        <v>6630</v>
      </c>
    </row>
    <row r="3482" spans="1:17" x14ac:dyDescent="0.35">
      <c r="A3482">
        <v>3502107324</v>
      </c>
      <c r="B3482" t="s">
        <v>6626</v>
      </c>
      <c r="C3482" t="s">
        <v>6356</v>
      </c>
      <c r="D3482">
        <v>200</v>
      </c>
      <c r="E3482" t="s">
        <v>5245</v>
      </c>
      <c r="F3482">
        <v>202</v>
      </c>
      <c r="G3482" t="s">
        <v>5245</v>
      </c>
      <c r="H3482">
        <v>450</v>
      </c>
      <c r="I3482" t="s">
        <v>12231</v>
      </c>
      <c r="J3482">
        <v>20200</v>
      </c>
      <c r="L3482" t="s">
        <v>6529</v>
      </c>
      <c r="M3482" t="s">
        <v>6630</v>
      </c>
      <c r="N3482">
        <v>10507180</v>
      </c>
      <c r="O3482" t="s">
        <v>6630</v>
      </c>
      <c r="P3482" t="s">
        <v>12232</v>
      </c>
      <c r="Q3482" t="s">
        <v>6630</v>
      </c>
    </row>
    <row r="3483" spans="1:17" x14ac:dyDescent="0.35">
      <c r="A3483">
        <v>9406108966</v>
      </c>
      <c r="B3483" t="s">
        <v>6626</v>
      </c>
      <c r="C3483" t="s">
        <v>6356</v>
      </c>
      <c r="D3483">
        <v>200</v>
      </c>
      <c r="E3483" t="s">
        <v>6366</v>
      </c>
      <c r="F3483">
        <v>207</v>
      </c>
      <c r="G3483" t="s">
        <v>7005</v>
      </c>
      <c r="H3483">
        <v>740</v>
      </c>
      <c r="I3483" t="s">
        <v>12233</v>
      </c>
      <c r="J3483">
        <v>29200</v>
      </c>
      <c r="L3483" t="s">
        <v>6529</v>
      </c>
      <c r="M3483">
        <v>10790780</v>
      </c>
      <c r="N3483">
        <v>10664062</v>
      </c>
      <c r="O3483" t="s">
        <v>12234</v>
      </c>
      <c r="P3483" t="s">
        <v>12235</v>
      </c>
      <c r="Q3483" t="s">
        <v>6630</v>
      </c>
    </row>
    <row r="3484" spans="1:17" x14ac:dyDescent="0.35">
      <c r="A3484">
        <v>6802107628</v>
      </c>
      <c r="B3484" t="s">
        <v>6626</v>
      </c>
      <c r="C3484" t="s">
        <v>6356</v>
      </c>
      <c r="D3484">
        <v>200</v>
      </c>
      <c r="E3484" t="s">
        <v>488</v>
      </c>
      <c r="F3484">
        <v>203</v>
      </c>
      <c r="G3484" t="s">
        <v>488</v>
      </c>
      <c r="H3484">
        <v>500</v>
      </c>
      <c r="I3484" t="s">
        <v>12236</v>
      </c>
      <c r="J3484">
        <v>20300</v>
      </c>
      <c r="L3484" t="s">
        <v>6529</v>
      </c>
      <c r="M3484" t="s">
        <v>6630</v>
      </c>
      <c r="N3484">
        <v>10447050</v>
      </c>
      <c r="O3484" t="s">
        <v>10</v>
      </c>
      <c r="P3484" t="s">
        <v>12237</v>
      </c>
      <c r="Q3484">
        <v>100</v>
      </c>
    </row>
    <row r="3485" spans="1:17" x14ac:dyDescent="0.35">
      <c r="A3485">
        <v>9417114084</v>
      </c>
      <c r="B3485" t="s">
        <v>6626</v>
      </c>
      <c r="C3485" t="s">
        <v>6356</v>
      </c>
      <c r="D3485">
        <v>200</v>
      </c>
      <c r="E3485" t="s">
        <v>6645</v>
      </c>
      <c r="F3485">
        <v>201</v>
      </c>
      <c r="G3485" t="s">
        <v>6808</v>
      </c>
      <c r="H3485">
        <v>805</v>
      </c>
      <c r="I3485" t="s">
        <v>12238</v>
      </c>
      <c r="J3485">
        <v>29102</v>
      </c>
      <c r="L3485" t="s">
        <v>6529</v>
      </c>
      <c r="M3485">
        <v>11295537</v>
      </c>
      <c r="N3485">
        <v>11211305</v>
      </c>
      <c r="O3485" t="s">
        <v>12239</v>
      </c>
      <c r="P3485" t="s">
        <v>12240</v>
      </c>
      <c r="Q3485" t="s">
        <v>6630</v>
      </c>
    </row>
    <row r="3486" spans="1:17" x14ac:dyDescent="0.35">
      <c r="A3486">
        <v>9601120320</v>
      </c>
      <c r="B3486" t="s">
        <v>6626</v>
      </c>
      <c r="C3486" t="s">
        <v>6356</v>
      </c>
      <c r="D3486">
        <v>200</v>
      </c>
      <c r="E3486" t="s">
        <v>488</v>
      </c>
      <c r="F3486">
        <v>203</v>
      </c>
      <c r="G3486" t="s">
        <v>488</v>
      </c>
      <c r="H3486">
        <v>500</v>
      </c>
      <c r="I3486" t="s">
        <v>12241</v>
      </c>
      <c r="J3486">
        <v>20300</v>
      </c>
      <c r="L3486" t="s">
        <v>6529</v>
      </c>
      <c r="M3486">
        <v>10641080</v>
      </c>
      <c r="N3486">
        <v>10003192</v>
      </c>
      <c r="O3486" t="s">
        <v>7025</v>
      </c>
      <c r="P3486" t="s">
        <v>12242</v>
      </c>
      <c r="Q3486">
        <v>400</v>
      </c>
    </row>
    <row r="3487" spans="1:17" x14ac:dyDescent="0.35">
      <c r="A3487" t="s">
        <v>12243</v>
      </c>
      <c r="B3487" t="s">
        <v>6626</v>
      </c>
      <c r="C3487" t="s">
        <v>6628</v>
      </c>
      <c r="D3487" t="s">
        <v>6628</v>
      </c>
      <c r="E3487" t="s">
        <v>6628</v>
      </c>
      <c r="F3487" t="s">
        <v>6628</v>
      </c>
      <c r="G3487" t="s">
        <v>6628</v>
      </c>
      <c r="H3487" t="s">
        <v>6628</v>
      </c>
      <c r="I3487" t="s">
        <v>12244</v>
      </c>
      <c r="J3487" t="s">
        <v>6630</v>
      </c>
      <c r="L3487" t="s">
        <v>6526</v>
      </c>
      <c r="M3487" t="s">
        <v>6630</v>
      </c>
      <c r="N3487" t="s">
        <v>6630</v>
      </c>
      <c r="O3487" t="s">
        <v>6630</v>
      </c>
      <c r="P3487" t="s">
        <v>6630</v>
      </c>
      <c r="Q3487" t="s">
        <v>6630</v>
      </c>
    </row>
    <row r="3488" spans="1:17" x14ac:dyDescent="0.35">
      <c r="A3488">
        <v>9425116886</v>
      </c>
      <c r="B3488" t="s">
        <v>6334</v>
      </c>
      <c r="C3488" t="s">
        <v>6356</v>
      </c>
      <c r="D3488">
        <v>200</v>
      </c>
      <c r="E3488" t="s">
        <v>6701</v>
      </c>
      <c r="F3488">
        <v>500</v>
      </c>
      <c r="G3488" t="s">
        <v>6702</v>
      </c>
      <c r="H3488">
        <v>55</v>
      </c>
      <c r="I3488" t="s">
        <v>12245</v>
      </c>
      <c r="J3488">
        <v>12032</v>
      </c>
      <c r="L3488" t="s">
        <v>6529</v>
      </c>
      <c r="M3488">
        <v>12564381</v>
      </c>
      <c r="N3488" t="s">
        <v>6630</v>
      </c>
      <c r="O3488" t="s">
        <v>6630</v>
      </c>
      <c r="P3488" t="s">
        <v>6630</v>
      </c>
      <c r="Q3488" t="s">
        <v>6630</v>
      </c>
    </row>
    <row r="3489" spans="1:17" x14ac:dyDescent="0.35">
      <c r="A3489">
        <v>9403107958</v>
      </c>
      <c r="B3489" t="s">
        <v>6626</v>
      </c>
      <c r="C3489" t="s">
        <v>6335</v>
      </c>
      <c r="D3489">
        <v>150</v>
      </c>
      <c r="E3489" t="s">
        <v>6335</v>
      </c>
      <c r="F3489">
        <v>205</v>
      </c>
      <c r="G3489" t="s">
        <v>7000</v>
      </c>
      <c r="H3489">
        <v>600</v>
      </c>
      <c r="I3489" t="s">
        <v>12246</v>
      </c>
      <c r="J3489" t="s">
        <v>6630</v>
      </c>
      <c r="L3489" t="s">
        <v>6529</v>
      </c>
      <c r="M3489">
        <v>10493048</v>
      </c>
      <c r="N3489">
        <v>10254080</v>
      </c>
      <c r="O3489" t="s">
        <v>6630</v>
      </c>
      <c r="P3489" t="s">
        <v>12247</v>
      </c>
      <c r="Q3489" t="s">
        <v>6630</v>
      </c>
    </row>
    <row r="3490" spans="1:17" x14ac:dyDescent="0.35">
      <c r="A3490">
        <v>9402107435</v>
      </c>
      <c r="B3490" t="s">
        <v>6626</v>
      </c>
      <c r="C3490" t="s">
        <v>6356</v>
      </c>
      <c r="D3490">
        <v>200</v>
      </c>
      <c r="E3490" t="s">
        <v>6659</v>
      </c>
      <c r="F3490">
        <v>208</v>
      </c>
      <c r="G3490" t="s">
        <v>6933</v>
      </c>
      <c r="H3490">
        <v>300</v>
      </c>
      <c r="I3490" t="s">
        <v>12248</v>
      </c>
      <c r="J3490">
        <v>13500</v>
      </c>
      <c r="L3490" t="s">
        <v>6529</v>
      </c>
      <c r="M3490">
        <v>10602267</v>
      </c>
      <c r="N3490" t="s">
        <v>6630</v>
      </c>
      <c r="O3490" t="s">
        <v>12249</v>
      </c>
      <c r="P3490" t="s">
        <v>6876</v>
      </c>
      <c r="Q3490" t="s">
        <v>6630</v>
      </c>
    </row>
    <row r="3491" spans="1:17" x14ac:dyDescent="0.35">
      <c r="A3491">
        <v>9412111184</v>
      </c>
      <c r="B3491" t="s">
        <v>6626</v>
      </c>
      <c r="C3491" t="s">
        <v>6356</v>
      </c>
      <c r="D3491">
        <v>200</v>
      </c>
      <c r="E3491" t="s">
        <v>6366</v>
      </c>
      <c r="F3491">
        <v>207</v>
      </c>
      <c r="G3491" t="s">
        <v>7216</v>
      </c>
      <c r="H3491">
        <v>748</v>
      </c>
      <c r="I3491" t="s">
        <v>12250</v>
      </c>
      <c r="J3491">
        <v>20800</v>
      </c>
      <c r="L3491" t="s">
        <v>6529</v>
      </c>
      <c r="M3491">
        <v>10014077</v>
      </c>
      <c r="N3491">
        <v>10015625</v>
      </c>
      <c r="O3491" t="s">
        <v>6799</v>
      </c>
      <c r="P3491" t="s">
        <v>6630</v>
      </c>
      <c r="Q3491">
        <v>700</v>
      </c>
    </row>
    <row r="3492" spans="1:17" x14ac:dyDescent="0.35">
      <c r="A3492">
        <v>9420115464</v>
      </c>
      <c r="B3492" t="s">
        <v>6626</v>
      </c>
      <c r="C3492" t="s">
        <v>6356</v>
      </c>
      <c r="D3492">
        <v>200</v>
      </c>
      <c r="E3492" t="s">
        <v>488</v>
      </c>
      <c r="F3492">
        <v>203</v>
      </c>
      <c r="G3492" t="s">
        <v>488</v>
      </c>
      <c r="H3492">
        <v>500</v>
      </c>
      <c r="I3492" t="s">
        <v>12251</v>
      </c>
      <c r="J3492">
        <v>20300</v>
      </c>
      <c r="L3492" t="s">
        <v>6529</v>
      </c>
      <c r="M3492">
        <v>10549996</v>
      </c>
      <c r="N3492">
        <v>10547683</v>
      </c>
      <c r="O3492" t="s">
        <v>6650</v>
      </c>
      <c r="P3492" t="s">
        <v>6630</v>
      </c>
      <c r="Q3492" t="s">
        <v>6630</v>
      </c>
    </row>
    <row r="3493" spans="1:17" x14ac:dyDescent="0.35">
      <c r="A3493" t="s">
        <v>12252</v>
      </c>
      <c r="B3493" t="s">
        <v>6626</v>
      </c>
      <c r="C3493" t="s">
        <v>6628</v>
      </c>
      <c r="D3493" t="s">
        <v>6628</v>
      </c>
      <c r="E3493" t="s">
        <v>6628</v>
      </c>
      <c r="F3493" t="s">
        <v>6628</v>
      </c>
      <c r="G3493" t="s">
        <v>6628</v>
      </c>
      <c r="H3493" t="s">
        <v>6628</v>
      </c>
      <c r="I3493" t="s">
        <v>12253</v>
      </c>
      <c r="J3493" t="s">
        <v>6630</v>
      </c>
      <c r="L3493" t="s">
        <v>6529</v>
      </c>
      <c r="M3493" t="s">
        <v>6630</v>
      </c>
      <c r="N3493" t="s">
        <v>6630</v>
      </c>
      <c r="O3493" t="s">
        <v>6630</v>
      </c>
      <c r="P3493" t="s">
        <v>6630</v>
      </c>
      <c r="Q3493" t="s">
        <v>6630</v>
      </c>
    </row>
    <row r="3494" spans="1:17" x14ac:dyDescent="0.35">
      <c r="A3494">
        <v>9425116900</v>
      </c>
      <c r="B3494" t="s">
        <v>6334</v>
      </c>
      <c r="C3494" t="s">
        <v>6356</v>
      </c>
      <c r="D3494">
        <v>200</v>
      </c>
      <c r="E3494" t="s">
        <v>6645</v>
      </c>
      <c r="F3494">
        <v>201</v>
      </c>
      <c r="G3494" t="s">
        <v>6808</v>
      </c>
      <c r="H3494">
        <v>805</v>
      </c>
      <c r="I3494" t="s">
        <v>12254</v>
      </c>
      <c r="J3494">
        <v>20116</v>
      </c>
      <c r="L3494" t="s">
        <v>6529</v>
      </c>
      <c r="M3494">
        <v>11295537</v>
      </c>
      <c r="N3494">
        <v>11211305</v>
      </c>
      <c r="O3494" t="s">
        <v>6630</v>
      </c>
      <c r="P3494" t="s">
        <v>6630</v>
      </c>
      <c r="Q3494" t="s">
        <v>6630</v>
      </c>
    </row>
    <row r="3495" spans="1:17" x14ac:dyDescent="0.35">
      <c r="A3495">
        <v>8795100703</v>
      </c>
      <c r="B3495" t="s">
        <v>6626</v>
      </c>
      <c r="C3495" t="s">
        <v>6766</v>
      </c>
      <c r="D3495">
        <v>120</v>
      </c>
      <c r="E3495" t="s">
        <v>6701</v>
      </c>
      <c r="F3495">
        <v>500</v>
      </c>
      <c r="G3495" t="s">
        <v>3270</v>
      </c>
      <c r="H3495">
        <v>59</v>
      </c>
      <c r="I3495" t="s">
        <v>12255</v>
      </c>
      <c r="J3495" t="s">
        <v>6630</v>
      </c>
      <c r="L3495" t="s">
        <v>6529</v>
      </c>
      <c r="M3495" t="s">
        <v>6630</v>
      </c>
      <c r="N3495">
        <v>10008884</v>
      </c>
      <c r="O3495" t="s">
        <v>6630</v>
      </c>
      <c r="P3495" t="s">
        <v>12256</v>
      </c>
      <c r="Q3495" t="s">
        <v>6630</v>
      </c>
    </row>
    <row r="3496" spans="1:17" x14ac:dyDescent="0.35">
      <c r="A3496">
        <v>9416113714</v>
      </c>
      <c r="B3496" t="s">
        <v>6334</v>
      </c>
      <c r="C3496" t="s">
        <v>6540</v>
      </c>
      <c r="D3496">
        <v>131</v>
      </c>
      <c r="E3496" t="s">
        <v>6672</v>
      </c>
      <c r="F3496">
        <v>703</v>
      </c>
      <c r="G3496" t="s">
        <v>3068</v>
      </c>
      <c r="H3496">
        <v>830</v>
      </c>
      <c r="I3496" t="s">
        <v>12257</v>
      </c>
      <c r="J3496">
        <v>13260</v>
      </c>
      <c r="L3496" t="s">
        <v>6529</v>
      </c>
      <c r="M3496">
        <v>13129794</v>
      </c>
      <c r="N3496" t="s">
        <v>6630</v>
      </c>
      <c r="O3496" t="s">
        <v>6630</v>
      </c>
      <c r="P3496" t="s">
        <v>6630</v>
      </c>
      <c r="Q3496" t="s">
        <v>6630</v>
      </c>
    </row>
    <row r="3497" spans="1:17" x14ac:dyDescent="0.35">
      <c r="A3497">
        <v>9606108813</v>
      </c>
      <c r="B3497" t="s">
        <v>6626</v>
      </c>
      <c r="C3497" t="s">
        <v>6356</v>
      </c>
      <c r="D3497">
        <v>200</v>
      </c>
      <c r="E3497" t="s">
        <v>6366</v>
      </c>
      <c r="F3497">
        <v>207</v>
      </c>
      <c r="G3497" t="s">
        <v>12258</v>
      </c>
      <c r="H3497">
        <v>780</v>
      </c>
      <c r="I3497" t="s">
        <v>12259</v>
      </c>
      <c r="J3497">
        <v>20800</v>
      </c>
      <c r="L3497" t="s">
        <v>6529</v>
      </c>
      <c r="M3497">
        <v>10601803</v>
      </c>
      <c r="N3497">
        <v>10244594</v>
      </c>
      <c r="O3497" t="s">
        <v>6630</v>
      </c>
      <c r="P3497" t="s">
        <v>12260</v>
      </c>
      <c r="Q3497">
        <v>900</v>
      </c>
    </row>
    <row r="3498" spans="1:17" x14ac:dyDescent="0.35">
      <c r="A3498" t="s">
        <v>12261</v>
      </c>
      <c r="B3498" t="s">
        <v>6626</v>
      </c>
      <c r="C3498" t="s">
        <v>6628</v>
      </c>
      <c r="D3498" t="s">
        <v>6628</v>
      </c>
      <c r="E3498" t="s">
        <v>6628</v>
      </c>
      <c r="F3498" t="s">
        <v>6628</v>
      </c>
      <c r="G3498" t="s">
        <v>6628</v>
      </c>
      <c r="H3498" t="s">
        <v>6628</v>
      </c>
      <c r="I3498" t="s">
        <v>12262</v>
      </c>
      <c r="J3498" t="s">
        <v>6630</v>
      </c>
      <c r="L3498" t="s">
        <v>6529</v>
      </c>
      <c r="M3498" t="s">
        <v>6630</v>
      </c>
      <c r="N3498" t="s">
        <v>6630</v>
      </c>
      <c r="O3498" t="s">
        <v>6630</v>
      </c>
      <c r="P3498" t="s">
        <v>6630</v>
      </c>
      <c r="Q3498" t="s">
        <v>6630</v>
      </c>
    </row>
    <row r="3499" spans="1:17" x14ac:dyDescent="0.35">
      <c r="A3499">
        <v>9415113193</v>
      </c>
      <c r="B3499" t="s">
        <v>6626</v>
      </c>
      <c r="C3499" t="s">
        <v>6540</v>
      </c>
      <c r="D3499">
        <v>131</v>
      </c>
      <c r="E3499" t="s">
        <v>6672</v>
      </c>
      <c r="F3499">
        <v>703</v>
      </c>
      <c r="G3499" t="s">
        <v>3068</v>
      </c>
      <c r="H3499">
        <v>830</v>
      </c>
      <c r="I3499" t="s">
        <v>12263</v>
      </c>
      <c r="J3499">
        <v>9412111086</v>
      </c>
      <c r="L3499" t="s">
        <v>6529</v>
      </c>
      <c r="M3499">
        <v>14281122</v>
      </c>
      <c r="N3499" t="s">
        <v>6630</v>
      </c>
      <c r="O3499" t="s">
        <v>6630</v>
      </c>
      <c r="P3499" t="s">
        <v>6630</v>
      </c>
      <c r="Q3499" t="s">
        <v>6630</v>
      </c>
    </row>
    <row r="3500" spans="1:17" x14ac:dyDescent="0.35">
      <c r="A3500">
        <v>6310110110</v>
      </c>
      <c r="B3500" t="s">
        <v>6626</v>
      </c>
      <c r="C3500" t="s">
        <v>6356</v>
      </c>
      <c r="D3500">
        <v>200</v>
      </c>
      <c r="E3500" t="s">
        <v>6366</v>
      </c>
      <c r="F3500">
        <v>207</v>
      </c>
      <c r="G3500" t="s">
        <v>6657</v>
      </c>
      <c r="H3500">
        <v>420</v>
      </c>
      <c r="I3500" t="s">
        <v>12264</v>
      </c>
      <c r="J3500" t="s">
        <v>6630</v>
      </c>
      <c r="L3500" t="s">
        <v>6529</v>
      </c>
      <c r="M3500">
        <v>10114950</v>
      </c>
      <c r="N3500">
        <v>10032305</v>
      </c>
      <c r="O3500" t="s">
        <v>6630</v>
      </c>
      <c r="P3500" t="s">
        <v>6630</v>
      </c>
      <c r="Q3500">
        <v>100</v>
      </c>
    </row>
    <row r="3501" spans="1:17" x14ac:dyDescent="0.35">
      <c r="A3501">
        <v>9425116943</v>
      </c>
      <c r="B3501" t="s">
        <v>6334</v>
      </c>
      <c r="C3501" t="s">
        <v>6356</v>
      </c>
      <c r="D3501">
        <v>200</v>
      </c>
      <c r="E3501" t="s">
        <v>6366</v>
      </c>
      <c r="F3501">
        <v>207</v>
      </c>
      <c r="G3501" t="s">
        <v>176</v>
      </c>
      <c r="H3501">
        <v>705</v>
      </c>
      <c r="I3501" t="s">
        <v>12265</v>
      </c>
      <c r="J3501" t="s">
        <v>6630</v>
      </c>
      <c r="L3501" t="s">
        <v>6529</v>
      </c>
      <c r="M3501">
        <v>10015398</v>
      </c>
      <c r="N3501">
        <v>10692389</v>
      </c>
      <c r="O3501" t="s">
        <v>6630</v>
      </c>
      <c r="P3501" t="s">
        <v>6630</v>
      </c>
      <c r="Q3501">
        <v>700</v>
      </c>
    </row>
    <row r="3502" spans="1:17" x14ac:dyDescent="0.35">
      <c r="A3502" t="s">
        <v>12266</v>
      </c>
      <c r="B3502" t="s">
        <v>6626</v>
      </c>
      <c r="C3502" t="s">
        <v>6628</v>
      </c>
      <c r="D3502" t="s">
        <v>6628</v>
      </c>
      <c r="E3502" t="s">
        <v>6628</v>
      </c>
      <c r="F3502" t="s">
        <v>6628</v>
      </c>
      <c r="G3502" t="s">
        <v>6628</v>
      </c>
      <c r="H3502" t="s">
        <v>6628</v>
      </c>
      <c r="I3502" t="s">
        <v>12267</v>
      </c>
      <c r="J3502" t="s">
        <v>6630</v>
      </c>
      <c r="L3502" t="s">
        <v>6529</v>
      </c>
      <c r="M3502" t="s">
        <v>6630</v>
      </c>
      <c r="N3502" t="s">
        <v>6630</v>
      </c>
      <c r="O3502" t="s">
        <v>6630</v>
      </c>
      <c r="P3502" t="s">
        <v>6630</v>
      </c>
      <c r="Q3502" t="s">
        <v>6630</v>
      </c>
    </row>
    <row r="3503" spans="1:17" x14ac:dyDescent="0.35">
      <c r="A3503">
        <v>9419115325</v>
      </c>
      <c r="B3503" t="s">
        <v>6626</v>
      </c>
      <c r="C3503" t="s">
        <v>6540</v>
      </c>
      <c r="D3503">
        <v>131</v>
      </c>
      <c r="E3503" t="s">
        <v>2905</v>
      </c>
      <c r="F3503">
        <v>300</v>
      </c>
      <c r="G3503" t="s">
        <v>2845</v>
      </c>
      <c r="H3503">
        <v>107</v>
      </c>
      <c r="I3503" t="s">
        <v>12268</v>
      </c>
      <c r="J3503" t="s">
        <v>6630</v>
      </c>
      <c r="L3503" t="s">
        <v>6529</v>
      </c>
      <c r="M3503">
        <v>13259978</v>
      </c>
      <c r="N3503">
        <v>11359246</v>
      </c>
      <c r="O3503" t="s">
        <v>6630</v>
      </c>
      <c r="P3503" t="s">
        <v>6630</v>
      </c>
      <c r="Q3503">
        <v>100</v>
      </c>
    </row>
    <row r="3504" spans="1:17" x14ac:dyDescent="0.35">
      <c r="A3504">
        <v>9404108190</v>
      </c>
      <c r="B3504" t="s">
        <v>6626</v>
      </c>
      <c r="C3504" t="s">
        <v>6356</v>
      </c>
      <c r="D3504">
        <v>200</v>
      </c>
      <c r="E3504" t="s">
        <v>6659</v>
      </c>
      <c r="F3504">
        <v>208</v>
      </c>
      <c r="G3504" t="s">
        <v>977</v>
      </c>
      <c r="H3504">
        <v>310</v>
      </c>
      <c r="I3504" t="s">
        <v>12269</v>
      </c>
      <c r="J3504">
        <v>13562</v>
      </c>
      <c r="L3504" t="s">
        <v>6529</v>
      </c>
      <c r="M3504">
        <v>10677251</v>
      </c>
      <c r="N3504">
        <v>10517943</v>
      </c>
      <c r="O3504" t="s">
        <v>6630</v>
      </c>
      <c r="P3504" t="s">
        <v>12270</v>
      </c>
      <c r="Q3504" t="s">
        <v>6630</v>
      </c>
    </row>
    <row r="3505" spans="1:17" x14ac:dyDescent="0.35">
      <c r="A3505">
        <v>9417114256</v>
      </c>
      <c r="B3505" t="s">
        <v>6626</v>
      </c>
      <c r="C3505" t="s">
        <v>6356</v>
      </c>
      <c r="D3505">
        <v>200</v>
      </c>
      <c r="E3505" t="s">
        <v>6366</v>
      </c>
      <c r="F3505">
        <v>207</v>
      </c>
      <c r="G3505" t="s">
        <v>176</v>
      </c>
      <c r="H3505">
        <v>705</v>
      </c>
      <c r="I3505" t="s">
        <v>12271</v>
      </c>
      <c r="J3505">
        <v>20800</v>
      </c>
      <c r="L3505" t="s">
        <v>6529</v>
      </c>
      <c r="M3505">
        <v>10015181</v>
      </c>
      <c r="N3505">
        <v>10007373</v>
      </c>
      <c r="O3505" t="s">
        <v>6630</v>
      </c>
      <c r="P3505" t="s">
        <v>6630</v>
      </c>
      <c r="Q3505">
        <v>700</v>
      </c>
    </row>
    <row r="3506" spans="1:17" x14ac:dyDescent="0.35">
      <c r="A3506">
        <v>13170</v>
      </c>
      <c r="B3506" t="s">
        <v>6626</v>
      </c>
      <c r="C3506" t="s">
        <v>8762</v>
      </c>
      <c r="D3506">
        <v>130</v>
      </c>
      <c r="E3506" t="s">
        <v>6628</v>
      </c>
      <c r="F3506" t="s">
        <v>6628</v>
      </c>
      <c r="G3506" t="s">
        <v>3774</v>
      </c>
      <c r="H3506">
        <v>100</v>
      </c>
      <c r="I3506" t="s">
        <v>12272</v>
      </c>
      <c r="J3506" t="s">
        <v>6630</v>
      </c>
      <c r="L3506" t="s">
        <v>6526</v>
      </c>
      <c r="M3506" t="s">
        <v>6630</v>
      </c>
      <c r="N3506" t="s">
        <v>6630</v>
      </c>
      <c r="O3506" t="s">
        <v>12273</v>
      </c>
      <c r="P3506" t="s">
        <v>6630</v>
      </c>
      <c r="Q3506" t="s">
        <v>6630</v>
      </c>
    </row>
    <row r="3507" spans="1:17" x14ac:dyDescent="0.35">
      <c r="A3507">
        <v>9400106414</v>
      </c>
      <c r="B3507" t="s">
        <v>6626</v>
      </c>
      <c r="C3507" t="s">
        <v>6356</v>
      </c>
      <c r="D3507">
        <v>200</v>
      </c>
      <c r="E3507" t="s">
        <v>6366</v>
      </c>
      <c r="F3507">
        <v>207</v>
      </c>
      <c r="G3507" t="s">
        <v>6640</v>
      </c>
      <c r="H3507">
        <v>746</v>
      </c>
      <c r="I3507" t="s">
        <v>12274</v>
      </c>
      <c r="J3507" t="s">
        <v>6630</v>
      </c>
      <c r="L3507" t="s">
        <v>6529</v>
      </c>
      <c r="M3507" t="s">
        <v>6630</v>
      </c>
      <c r="N3507">
        <v>10488661</v>
      </c>
      <c r="O3507" t="s">
        <v>6630</v>
      </c>
      <c r="P3507" t="s">
        <v>12275</v>
      </c>
      <c r="Q3507" t="s">
        <v>6630</v>
      </c>
    </row>
    <row r="3508" spans="1:17" x14ac:dyDescent="0.35">
      <c r="A3508">
        <v>9424116643</v>
      </c>
      <c r="B3508" t="s">
        <v>6626</v>
      </c>
      <c r="C3508" t="s">
        <v>6356</v>
      </c>
      <c r="D3508">
        <v>200</v>
      </c>
      <c r="E3508" t="s">
        <v>6366</v>
      </c>
      <c r="F3508">
        <v>207</v>
      </c>
      <c r="G3508" t="s">
        <v>176</v>
      </c>
      <c r="H3508">
        <v>705</v>
      </c>
      <c r="I3508" t="s">
        <v>12276</v>
      </c>
      <c r="J3508">
        <v>20800</v>
      </c>
      <c r="L3508" t="s">
        <v>6529</v>
      </c>
      <c r="M3508">
        <v>10015398</v>
      </c>
      <c r="N3508">
        <v>10692389</v>
      </c>
      <c r="O3508" t="s">
        <v>6630</v>
      </c>
      <c r="P3508" t="s">
        <v>6630</v>
      </c>
      <c r="Q3508">
        <v>700</v>
      </c>
    </row>
    <row r="3509" spans="1:17" x14ac:dyDescent="0.35">
      <c r="A3509">
        <v>9414112474</v>
      </c>
      <c r="B3509" t="s">
        <v>6626</v>
      </c>
      <c r="C3509" t="s">
        <v>6540</v>
      </c>
      <c r="D3509">
        <v>131</v>
      </c>
      <c r="E3509" t="s">
        <v>6672</v>
      </c>
      <c r="F3509">
        <v>703</v>
      </c>
      <c r="G3509" t="s">
        <v>7042</v>
      </c>
      <c r="H3509">
        <v>730</v>
      </c>
      <c r="I3509" t="s">
        <v>12277</v>
      </c>
      <c r="J3509">
        <v>13200</v>
      </c>
      <c r="L3509" t="s">
        <v>6529</v>
      </c>
      <c r="M3509">
        <v>10427235</v>
      </c>
      <c r="N3509">
        <v>14033911</v>
      </c>
      <c r="O3509" t="s">
        <v>6630</v>
      </c>
      <c r="P3509" t="s">
        <v>6713</v>
      </c>
      <c r="Q3509" t="s">
        <v>6630</v>
      </c>
    </row>
    <row r="3510" spans="1:17" x14ac:dyDescent="0.35">
      <c r="A3510">
        <v>7906109006</v>
      </c>
      <c r="B3510" t="s">
        <v>6626</v>
      </c>
      <c r="C3510" t="s">
        <v>6356</v>
      </c>
      <c r="D3510">
        <v>200</v>
      </c>
      <c r="E3510" t="s">
        <v>6645</v>
      </c>
      <c r="F3510">
        <v>201</v>
      </c>
      <c r="G3510" t="s">
        <v>6651</v>
      </c>
      <c r="H3510">
        <v>410</v>
      </c>
      <c r="I3510" t="s">
        <v>12278</v>
      </c>
      <c r="J3510">
        <v>20800</v>
      </c>
      <c r="L3510" t="s">
        <v>6529</v>
      </c>
      <c r="M3510">
        <v>10007284</v>
      </c>
      <c r="N3510">
        <v>10430231</v>
      </c>
      <c r="O3510" t="s">
        <v>6630</v>
      </c>
      <c r="P3510">
        <v>20800.804011</v>
      </c>
      <c r="Q3510">
        <v>700</v>
      </c>
    </row>
    <row r="3511" spans="1:17" x14ac:dyDescent="0.35">
      <c r="A3511">
        <v>9413111650</v>
      </c>
      <c r="B3511" t="s">
        <v>6626</v>
      </c>
      <c r="C3511" t="s">
        <v>6356</v>
      </c>
      <c r="D3511">
        <v>200</v>
      </c>
      <c r="E3511" t="s">
        <v>6645</v>
      </c>
      <c r="F3511">
        <v>201</v>
      </c>
      <c r="G3511" t="s">
        <v>6638</v>
      </c>
      <c r="H3511">
        <v>415</v>
      </c>
      <c r="I3511" t="s">
        <v>12279</v>
      </c>
      <c r="J3511">
        <v>20115</v>
      </c>
      <c r="L3511" t="s">
        <v>6529</v>
      </c>
      <c r="M3511">
        <v>11784120</v>
      </c>
      <c r="N3511">
        <v>12620805</v>
      </c>
      <c r="O3511">
        <v>30244</v>
      </c>
      <c r="P3511" t="s">
        <v>6630</v>
      </c>
      <c r="Q3511" t="s">
        <v>6630</v>
      </c>
    </row>
    <row r="3512" spans="1:17" x14ac:dyDescent="0.35">
      <c r="A3512">
        <v>9425117010</v>
      </c>
      <c r="B3512" t="s">
        <v>6334</v>
      </c>
      <c r="C3512" t="s">
        <v>6356</v>
      </c>
      <c r="D3512">
        <v>200</v>
      </c>
      <c r="E3512" t="s">
        <v>6366</v>
      </c>
      <c r="F3512">
        <v>207</v>
      </c>
      <c r="G3512" t="s">
        <v>3257</v>
      </c>
      <c r="H3512">
        <v>788</v>
      </c>
      <c r="I3512" t="s">
        <v>11129</v>
      </c>
      <c r="J3512">
        <v>20800</v>
      </c>
      <c r="L3512" t="s">
        <v>6529</v>
      </c>
      <c r="M3512">
        <v>10015398</v>
      </c>
      <c r="N3512">
        <v>10692389</v>
      </c>
      <c r="O3512" t="s">
        <v>6630</v>
      </c>
      <c r="P3512" t="s">
        <v>6630</v>
      </c>
      <c r="Q3512">
        <v>700</v>
      </c>
    </row>
    <row r="3513" spans="1:17" x14ac:dyDescent="0.35">
      <c r="A3513" t="s">
        <v>12280</v>
      </c>
      <c r="B3513" t="s">
        <v>6626</v>
      </c>
      <c r="C3513" t="s">
        <v>6628</v>
      </c>
      <c r="D3513" t="s">
        <v>6628</v>
      </c>
      <c r="E3513" t="s">
        <v>6628</v>
      </c>
      <c r="F3513" t="s">
        <v>6628</v>
      </c>
      <c r="G3513" t="s">
        <v>6628</v>
      </c>
      <c r="H3513" t="s">
        <v>6628</v>
      </c>
      <c r="I3513" t="s">
        <v>12118</v>
      </c>
      <c r="J3513" t="s">
        <v>6630</v>
      </c>
      <c r="L3513" t="s">
        <v>6526</v>
      </c>
      <c r="M3513" t="s">
        <v>6630</v>
      </c>
      <c r="N3513" t="s">
        <v>6630</v>
      </c>
      <c r="O3513" t="s">
        <v>6630</v>
      </c>
      <c r="P3513" t="s">
        <v>6630</v>
      </c>
      <c r="Q3513" t="s">
        <v>6630</v>
      </c>
    </row>
    <row r="3514" spans="1:17" x14ac:dyDescent="0.35">
      <c r="A3514">
        <v>9493011201</v>
      </c>
      <c r="B3514" t="s">
        <v>6626</v>
      </c>
      <c r="C3514" t="s">
        <v>8762</v>
      </c>
      <c r="D3514">
        <v>130</v>
      </c>
      <c r="E3514" t="s">
        <v>6628</v>
      </c>
      <c r="F3514" t="s">
        <v>6628</v>
      </c>
      <c r="G3514" t="s">
        <v>6628</v>
      </c>
      <c r="H3514" t="s">
        <v>6628</v>
      </c>
      <c r="I3514" t="s">
        <v>12281</v>
      </c>
      <c r="J3514" t="s">
        <v>6630</v>
      </c>
      <c r="L3514" t="s">
        <v>6529</v>
      </c>
      <c r="M3514" t="s">
        <v>6630</v>
      </c>
      <c r="N3514" t="s">
        <v>6630</v>
      </c>
      <c r="O3514" t="s">
        <v>6630</v>
      </c>
      <c r="P3514" t="s">
        <v>6647</v>
      </c>
      <c r="Q3514" t="s">
        <v>6630</v>
      </c>
    </row>
    <row r="3515" spans="1:17" x14ac:dyDescent="0.35">
      <c r="A3515" t="s">
        <v>12282</v>
      </c>
      <c r="B3515" t="s">
        <v>6626</v>
      </c>
      <c r="C3515" t="s">
        <v>7114</v>
      </c>
      <c r="D3515">
        <v>115</v>
      </c>
      <c r="E3515" t="s">
        <v>6628</v>
      </c>
      <c r="F3515" t="s">
        <v>6628</v>
      </c>
      <c r="G3515" t="s">
        <v>6628</v>
      </c>
      <c r="H3515" t="s">
        <v>6628</v>
      </c>
      <c r="I3515" t="s">
        <v>12283</v>
      </c>
      <c r="J3515" t="s">
        <v>6630</v>
      </c>
      <c r="L3515" t="s">
        <v>6529</v>
      </c>
      <c r="M3515" t="s">
        <v>6630</v>
      </c>
      <c r="N3515" t="s">
        <v>6630</v>
      </c>
      <c r="O3515" t="s">
        <v>6630</v>
      </c>
      <c r="P3515" t="s">
        <v>6630</v>
      </c>
      <c r="Q3515" t="s">
        <v>6630</v>
      </c>
    </row>
    <row r="3516" spans="1:17" x14ac:dyDescent="0.35">
      <c r="A3516">
        <v>9415113010</v>
      </c>
      <c r="B3516" t="s">
        <v>6626</v>
      </c>
      <c r="C3516" t="s">
        <v>6356</v>
      </c>
      <c r="D3516">
        <v>200</v>
      </c>
      <c r="E3516" t="s">
        <v>6645</v>
      </c>
      <c r="F3516">
        <v>201</v>
      </c>
      <c r="G3516" t="s">
        <v>6638</v>
      </c>
      <c r="H3516">
        <v>415</v>
      </c>
      <c r="I3516" t="s">
        <v>12284</v>
      </c>
      <c r="J3516">
        <v>20115</v>
      </c>
      <c r="L3516" t="s">
        <v>6529</v>
      </c>
      <c r="M3516">
        <v>11210281</v>
      </c>
      <c r="N3516">
        <v>11971030</v>
      </c>
      <c r="O3516" t="s">
        <v>6630</v>
      </c>
      <c r="P3516" t="s">
        <v>6630</v>
      </c>
      <c r="Q3516" t="s">
        <v>6630</v>
      </c>
    </row>
    <row r="3517" spans="1:17" x14ac:dyDescent="0.35">
      <c r="A3517" t="s">
        <v>12285</v>
      </c>
      <c r="B3517" t="s">
        <v>6626</v>
      </c>
      <c r="C3517" t="s">
        <v>6628</v>
      </c>
      <c r="D3517" t="s">
        <v>6628</v>
      </c>
      <c r="E3517" t="s">
        <v>6628</v>
      </c>
      <c r="F3517" t="s">
        <v>6628</v>
      </c>
      <c r="G3517" t="s">
        <v>6628</v>
      </c>
      <c r="H3517" t="s">
        <v>6628</v>
      </c>
      <c r="I3517" t="s">
        <v>8479</v>
      </c>
      <c r="J3517" t="s">
        <v>6630</v>
      </c>
      <c r="L3517" t="s">
        <v>6529</v>
      </c>
      <c r="M3517" t="s">
        <v>6630</v>
      </c>
      <c r="N3517" t="s">
        <v>6630</v>
      </c>
      <c r="O3517" t="s">
        <v>6630</v>
      </c>
      <c r="P3517" t="s">
        <v>6630</v>
      </c>
      <c r="Q3517" t="s">
        <v>6630</v>
      </c>
    </row>
    <row r="3518" spans="1:17" x14ac:dyDescent="0.35">
      <c r="A3518">
        <v>9404108164</v>
      </c>
      <c r="B3518" t="s">
        <v>6626</v>
      </c>
      <c r="C3518" t="s">
        <v>6356</v>
      </c>
      <c r="D3518">
        <v>200</v>
      </c>
      <c r="E3518" t="s">
        <v>6659</v>
      </c>
      <c r="F3518">
        <v>208</v>
      </c>
      <c r="G3518" t="s">
        <v>977</v>
      </c>
      <c r="H3518">
        <v>310</v>
      </c>
      <c r="I3518" t="s">
        <v>12286</v>
      </c>
      <c r="J3518">
        <v>13562</v>
      </c>
      <c r="L3518" t="s">
        <v>6529</v>
      </c>
      <c r="M3518">
        <v>10677251</v>
      </c>
      <c r="N3518">
        <v>10517943</v>
      </c>
      <c r="O3518" t="s">
        <v>6875</v>
      </c>
      <c r="P3518" t="s">
        <v>6694</v>
      </c>
      <c r="Q3518">
        <v>100</v>
      </c>
    </row>
    <row r="3519" spans="1:17" x14ac:dyDescent="0.35">
      <c r="A3519">
        <v>6302107288</v>
      </c>
      <c r="B3519" t="s">
        <v>6626</v>
      </c>
      <c r="C3519" t="s">
        <v>6356</v>
      </c>
      <c r="D3519">
        <v>200</v>
      </c>
      <c r="E3519" t="s">
        <v>6645</v>
      </c>
      <c r="F3519">
        <v>201</v>
      </c>
      <c r="G3519" t="s">
        <v>6657</v>
      </c>
      <c r="H3519">
        <v>420</v>
      </c>
      <c r="I3519" t="s">
        <v>12287</v>
      </c>
      <c r="J3519">
        <v>20115</v>
      </c>
      <c r="L3519" t="s">
        <v>6529</v>
      </c>
      <c r="M3519">
        <v>10524748</v>
      </c>
      <c r="N3519">
        <v>10570171</v>
      </c>
      <c r="O3519" t="s">
        <v>12288</v>
      </c>
      <c r="P3519" t="s">
        <v>12289</v>
      </c>
      <c r="Q3519" t="s">
        <v>6630</v>
      </c>
    </row>
    <row r="3520" spans="1:17" x14ac:dyDescent="0.35">
      <c r="A3520">
        <v>9418114354</v>
      </c>
      <c r="B3520" t="s">
        <v>6626</v>
      </c>
      <c r="C3520" t="s">
        <v>6356</v>
      </c>
      <c r="D3520">
        <v>200</v>
      </c>
      <c r="E3520" t="s">
        <v>5245</v>
      </c>
      <c r="F3520">
        <v>202</v>
      </c>
      <c r="G3520" t="s">
        <v>5245</v>
      </c>
      <c r="H3520">
        <v>450</v>
      </c>
      <c r="I3520" t="s">
        <v>12290</v>
      </c>
      <c r="J3520">
        <v>20200</v>
      </c>
      <c r="L3520" t="s">
        <v>6529</v>
      </c>
      <c r="M3520">
        <v>12205003</v>
      </c>
      <c r="N3520">
        <v>14008396</v>
      </c>
      <c r="O3520" t="s">
        <v>6630</v>
      </c>
      <c r="P3520" t="s">
        <v>6630</v>
      </c>
      <c r="Q3520">
        <v>100</v>
      </c>
    </row>
    <row r="3521" spans="1:17" x14ac:dyDescent="0.35">
      <c r="A3521">
        <v>9400900565</v>
      </c>
      <c r="B3521" t="s">
        <v>6626</v>
      </c>
      <c r="C3521" t="s">
        <v>6356</v>
      </c>
      <c r="D3521">
        <v>200</v>
      </c>
      <c r="E3521" t="s">
        <v>6628</v>
      </c>
      <c r="F3521" t="s">
        <v>6628</v>
      </c>
      <c r="G3521" t="s">
        <v>6628</v>
      </c>
      <c r="H3521" t="s">
        <v>6628</v>
      </c>
      <c r="I3521" t="s">
        <v>12291</v>
      </c>
      <c r="J3521" t="s">
        <v>6630</v>
      </c>
      <c r="L3521" t="s">
        <v>6529</v>
      </c>
      <c r="M3521" t="s">
        <v>6630</v>
      </c>
      <c r="N3521" t="s">
        <v>6630</v>
      </c>
      <c r="O3521" t="s">
        <v>6630</v>
      </c>
      <c r="P3521" t="s">
        <v>6630</v>
      </c>
      <c r="Q3521" t="s">
        <v>6630</v>
      </c>
    </row>
    <row r="3522" spans="1:17" x14ac:dyDescent="0.35">
      <c r="A3522">
        <v>9605108714</v>
      </c>
      <c r="B3522" t="s">
        <v>6626</v>
      </c>
      <c r="C3522" t="s">
        <v>6356</v>
      </c>
      <c r="D3522">
        <v>200</v>
      </c>
      <c r="E3522" t="s">
        <v>6357</v>
      </c>
      <c r="F3522">
        <v>209</v>
      </c>
      <c r="G3522" t="s">
        <v>1998</v>
      </c>
      <c r="H3522">
        <v>335</v>
      </c>
      <c r="I3522" t="s">
        <v>12292</v>
      </c>
      <c r="J3522">
        <v>13841</v>
      </c>
      <c r="L3522" t="s">
        <v>6529</v>
      </c>
      <c r="M3522">
        <v>11960453</v>
      </c>
      <c r="N3522">
        <v>12217549</v>
      </c>
      <c r="O3522" t="s">
        <v>6630</v>
      </c>
      <c r="P3522" t="s">
        <v>9196</v>
      </c>
      <c r="Q3522">
        <v>200</v>
      </c>
    </row>
    <row r="3523" spans="1:17" x14ac:dyDescent="0.35">
      <c r="A3523">
        <v>9402107414</v>
      </c>
      <c r="B3523" t="s">
        <v>6626</v>
      </c>
      <c r="C3523" t="s">
        <v>6356</v>
      </c>
      <c r="D3523">
        <v>200</v>
      </c>
      <c r="E3523" t="s">
        <v>6645</v>
      </c>
      <c r="F3523">
        <v>201</v>
      </c>
      <c r="G3523" t="s">
        <v>6786</v>
      </c>
      <c r="H3523">
        <v>440</v>
      </c>
      <c r="I3523" t="s">
        <v>12293</v>
      </c>
      <c r="J3523" t="s">
        <v>6630</v>
      </c>
      <c r="L3523" t="s">
        <v>6529</v>
      </c>
      <c r="M3523">
        <v>10565232</v>
      </c>
      <c r="N3523" t="s">
        <v>6630</v>
      </c>
      <c r="O3523" t="s">
        <v>6630</v>
      </c>
      <c r="P3523" t="s">
        <v>12294</v>
      </c>
      <c r="Q3523" t="s">
        <v>6630</v>
      </c>
    </row>
    <row r="3524" spans="1:17" x14ac:dyDescent="0.35">
      <c r="A3524">
        <v>9601106940</v>
      </c>
      <c r="B3524" t="s">
        <v>6334</v>
      </c>
      <c r="C3524" t="s">
        <v>6356</v>
      </c>
      <c r="D3524">
        <v>200</v>
      </c>
      <c r="E3524" t="s">
        <v>488</v>
      </c>
      <c r="F3524">
        <v>203</v>
      </c>
      <c r="G3524" t="s">
        <v>488</v>
      </c>
      <c r="H3524">
        <v>500</v>
      </c>
      <c r="I3524" t="s">
        <v>12295</v>
      </c>
      <c r="J3524">
        <v>20300</v>
      </c>
      <c r="L3524" t="s">
        <v>6529</v>
      </c>
      <c r="M3524">
        <v>10549996</v>
      </c>
      <c r="N3524" t="s">
        <v>6630</v>
      </c>
      <c r="O3524" t="s">
        <v>12296</v>
      </c>
      <c r="P3524" t="s">
        <v>8260</v>
      </c>
      <c r="Q3524">
        <v>200</v>
      </c>
    </row>
    <row r="3525" spans="1:17" x14ac:dyDescent="0.35">
      <c r="A3525">
        <v>9423116498</v>
      </c>
      <c r="B3525" t="s">
        <v>6334</v>
      </c>
      <c r="C3525" t="s">
        <v>6356</v>
      </c>
      <c r="D3525">
        <v>200</v>
      </c>
      <c r="E3525" t="s">
        <v>6645</v>
      </c>
      <c r="F3525">
        <v>201</v>
      </c>
      <c r="G3525" t="s">
        <v>6808</v>
      </c>
      <c r="H3525">
        <v>805</v>
      </c>
      <c r="I3525" t="s">
        <v>12297</v>
      </c>
      <c r="J3525">
        <v>20116</v>
      </c>
      <c r="L3525" t="s">
        <v>6529</v>
      </c>
      <c r="M3525">
        <v>11295537</v>
      </c>
      <c r="N3525">
        <v>11211305</v>
      </c>
      <c r="O3525" t="s">
        <v>6630</v>
      </c>
      <c r="P3525" t="s">
        <v>6630</v>
      </c>
      <c r="Q3525" t="s">
        <v>6630</v>
      </c>
    </row>
    <row r="3526" spans="1:17" x14ac:dyDescent="0.35">
      <c r="A3526">
        <v>7997105231</v>
      </c>
      <c r="B3526" t="s">
        <v>6626</v>
      </c>
      <c r="C3526" t="s">
        <v>6356</v>
      </c>
      <c r="D3526">
        <v>200</v>
      </c>
      <c r="E3526" t="s">
        <v>6366</v>
      </c>
      <c r="F3526">
        <v>207</v>
      </c>
      <c r="G3526" t="s">
        <v>6640</v>
      </c>
      <c r="H3526">
        <v>746</v>
      </c>
      <c r="I3526" t="s">
        <v>12298</v>
      </c>
      <c r="J3526" t="s">
        <v>6630</v>
      </c>
      <c r="L3526" t="s">
        <v>6529</v>
      </c>
      <c r="M3526" t="s">
        <v>6630</v>
      </c>
      <c r="N3526">
        <v>10007317</v>
      </c>
      <c r="O3526" t="s">
        <v>6902</v>
      </c>
      <c r="P3526" t="s">
        <v>6830</v>
      </c>
      <c r="Q3526" t="s">
        <v>6630</v>
      </c>
    </row>
    <row r="3527" spans="1:17" x14ac:dyDescent="0.35">
      <c r="A3527">
        <v>35000</v>
      </c>
      <c r="B3527" t="s">
        <v>6334</v>
      </c>
      <c r="C3527" t="s">
        <v>6356</v>
      </c>
      <c r="D3527">
        <v>200</v>
      </c>
      <c r="E3527" t="s">
        <v>6366</v>
      </c>
      <c r="F3527">
        <v>207</v>
      </c>
      <c r="G3527" t="s">
        <v>1850</v>
      </c>
      <c r="H3527">
        <v>703</v>
      </c>
      <c r="I3527" t="s">
        <v>12299</v>
      </c>
      <c r="J3527">
        <v>29000</v>
      </c>
      <c r="L3527" t="s">
        <v>6526</v>
      </c>
      <c r="M3527">
        <v>10552327</v>
      </c>
      <c r="N3527">
        <v>10225705</v>
      </c>
      <c r="O3527" t="s">
        <v>12299</v>
      </c>
      <c r="P3527" t="s">
        <v>6630</v>
      </c>
      <c r="Q3527" t="s">
        <v>6630</v>
      </c>
    </row>
    <row r="3528" spans="1:17" x14ac:dyDescent="0.35">
      <c r="A3528" t="s">
        <v>12300</v>
      </c>
      <c r="B3528" t="s">
        <v>6626</v>
      </c>
      <c r="C3528" t="s">
        <v>6628</v>
      </c>
      <c r="D3528" t="s">
        <v>6628</v>
      </c>
      <c r="E3528" t="s">
        <v>6628</v>
      </c>
      <c r="F3528" t="s">
        <v>6628</v>
      </c>
      <c r="G3528" t="s">
        <v>6628</v>
      </c>
      <c r="H3528" t="s">
        <v>6628</v>
      </c>
      <c r="I3528" t="s">
        <v>8090</v>
      </c>
      <c r="J3528" t="s">
        <v>6630</v>
      </c>
      <c r="L3528" t="s">
        <v>6529</v>
      </c>
      <c r="M3528" t="s">
        <v>6630</v>
      </c>
      <c r="N3528" t="s">
        <v>6630</v>
      </c>
      <c r="O3528" t="s">
        <v>6630</v>
      </c>
      <c r="P3528" t="s">
        <v>6630</v>
      </c>
      <c r="Q3528" t="s">
        <v>6630</v>
      </c>
    </row>
    <row r="3529" spans="1:17" x14ac:dyDescent="0.35">
      <c r="A3529" t="s">
        <v>12301</v>
      </c>
      <c r="B3529" t="s">
        <v>6626</v>
      </c>
      <c r="C3529" t="s">
        <v>6628</v>
      </c>
      <c r="D3529" t="s">
        <v>6628</v>
      </c>
      <c r="E3529" t="s">
        <v>6628</v>
      </c>
      <c r="F3529" t="s">
        <v>6628</v>
      </c>
      <c r="G3529" t="s">
        <v>6628</v>
      </c>
      <c r="H3529" t="s">
        <v>6628</v>
      </c>
      <c r="I3529" t="s">
        <v>12302</v>
      </c>
      <c r="J3529" t="s">
        <v>6630</v>
      </c>
      <c r="L3529" t="s">
        <v>6526</v>
      </c>
      <c r="M3529" t="s">
        <v>6630</v>
      </c>
      <c r="N3529" t="s">
        <v>6630</v>
      </c>
      <c r="O3529" t="s">
        <v>6630</v>
      </c>
      <c r="P3529" t="s">
        <v>6630</v>
      </c>
      <c r="Q3529" t="s">
        <v>6630</v>
      </c>
    </row>
    <row r="3530" spans="1:17" x14ac:dyDescent="0.35">
      <c r="A3530">
        <v>9420115521</v>
      </c>
      <c r="B3530" t="s">
        <v>6626</v>
      </c>
      <c r="C3530" t="s">
        <v>6356</v>
      </c>
      <c r="D3530">
        <v>200</v>
      </c>
      <c r="E3530" t="s">
        <v>6701</v>
      </c>
      <c r="F3530">
        <v>500</v>
      </c>
      <c r="G3530" t="s">
        <v>6702</v>
      </c>
      <c r="H3530">
        <v>55</v>
      </c>
      <c r="I3530" t="s">
        <v>12303</v>
      </c>
      <c r="J3530">
        <v>12032</v>
      </c>
      <c r="L3530" t="s">
        <v>6529</v>
      </c>
      <c r="M3530">
        <v>10557232</v>
      </c>
      <c r="N3530" t="s">
        <v>6630</v>
      </c>
      <c r="O3530" t="s">
        <v>6630</v>
      </c>
      <c r="P3530" t="s">
        <v>6630</v>
      </c>
      <c r="Q3530" t="s">
        <v>6630</v>
      </c>
    </row>
    <row r="3531" spans="1:17" x14ac:dyDescent="0.35">
      <c r="A3531">
        <v>7994013915</v>
      </c>
      <c r="B3531" t="s">
        <v>6626</v>
      </c>
      <c r="C3531" t="s">
        <v>8762</v>
      </c>
      <c r="D3531">
        <v>130</v>
      </c>
      <c r="E3531" t="s">
        <v>6628</v>
      </c>
      <c r="F3531" t="s">
        <v>6628</v>
      </c>
      <c r="G3531" t="s">
        <v>7216</v>
      </c>
      <c r="H3531">
        <v>748</v>
      </c>
      <c r="I3531" t="s">
        <v>12304</v>
      </c>
      <c r="J3531" t="s">
        <v>6630</v>
      </c>
      <c r="L3531" t="s">
        <v>6529</v>
      </c>
      <c r="M3531" t="s">
        <v>6630</v>
      </c>
      <c r="N3531" t="s">
        <v>6630</v>
      </c>
      <c r="O3531" t="s">
        <v>6630</v>
      </c>
      <c r="P3531" t="s">
        <v>12305</v>
      </c>
      <c r="Q3531" t="s">
        <v>6630</v>
      </c>
    </row>
    <row r="3532" spans="1:17" x14ac:dyDescent="0.35">
      <c r="A3532">
        <v>9610110339</v>
      </c>
      <c r="B3532" t="s">
        <v>6626</v>
      </c>
      <c r="C3532" t="s">
        <v>6356</v>
      </c>
      <c r="D3532">
        <v>200</v>
      </c>
      <c r="E3532" t="s">
        <v>5245</v>
      </c>
      <c r="F3532">
        <v>202</v>
      </c>
      <c r="G3532" t="s">
        <v>5245</v>
      </c>
      <c r="H3532">
        <v>450</v>
      </c>
      <c r="I3532" t="s">
        <v>12306</v>
      </c>
      <c r="J3532">
        <v>20200</v>
      </c>
      <c r="L3532" t="s">
        <v>6529</v>
      </c>
      <c r="M3532">
        <v>10463084</v>
      </c>
      <c r="N3532">
        <v>10015626</v>
      </c>
      <c r="O3532" t="s">
        <v>6630</v>
      </c>
      <c r="P3532" t="s">
        <v>6630</v>
      </c>
      <c r="Q3532">
        <v>900</v>
      </c>
    </row>
    <row r="3533" spans="1:17" x14ac:dyDescent="0.35">
      <c r="A3533">
        <v>13131</v>
      </c>
      <c r="B3533" t="s">
        <v>6626</v>
      </c>
      <c r="C3533" t="s">
        <v>8762</v>
      </c>
      <c r="D3533">
        <v>130</v>
      </c>
      <c r="E3533" t="s">
        <v>6628</v>
      </c>
      <c r="F3533" t="s">
        <v>6628</v>
      </c>
      <c r="G3533" t="s">
        <v>3774</v>
      </c>
      <c r="H3533">
        <v>100</v>
      </c>
      <c r="I3533" t="s">
        <v>9478</v>
      </c>
      <c r="J3533" t="s">
        <v>6630</v>
      </c>
      <c r="L3533" t="s">
        <v>6526</v>
      </c>
      <c r="M3533" t="s">
        <v>6630</v>
      </c>
      <c r="N3533" t="s">
        <v>6630</v>
      </c>
      <c r="O3533" t="s">
        <v>12307</v>
      </c>
      <c r="P3533" t="s">
        <v>6630</v>
      </c>
      <c r="Q3533" t="s">
        <v>6630</v>
      </c>
    </row>
    <row r="3534" spans="1:17" x14ac:dyDescent="0.35">
      <c r="A3534">
        <v>9417113986</v>
      </c>
      <c r="B3534" t="s">
        <v>6626</v>
      </c>
      <c r="C3534" t="s">
        <v>6356</v>
      </c>
      <c r="D3534">
        <v>200</v>
      </c>
      <c r="E3534" t="s">
        <v>488</v>
      </c>
      <c r="F3534">
        <v>203</v>
      </c>
      <c r="G3534" t="s">
        <v>488</v>
      </c>
      <c r="H3534">
        <v>500</v>
      </c>
      <c r="I3534" t="s">
        <v>12308</v>
      </c>
      <c r="J3534">
        <v>20300</v>
      </c>
      <c r="L3534" t="s">
        <v>6529</v>
      </c>
      <c r="M3534">
        <v>10549996</v>
      </c>
      <c r="N3534">
        <v>10547683</v>
      </c>
      <c r="O3534" t="s">
        <v>6630</v>
      </c>
      <c r="P3534" t="s">
        <v>6630</v>
      </c>
      <c r="Q3534" t="s">
        <v>6630</v>
      </c>
    </row>
    <row r="3535" spans="1:17" x14ac:dyDescent="0.35">
      <c r="A3535">
        <v>9418114650</v>
      </c>
      <c r="B3535" t="s">
        <v>6626</v>
      </c>
      <c r="C3535" t="s">
        <v>6540</v>
      </c>
      <c r="D3535">
        <v>131</v>
      </c>
      <c r="E3535" t="s">
        <v>2905</v>
      </c>
      <c r="F3535">
        <v>300</v>
      </c>
      <c r="G3535" t="s">
        <v>2845</v>
      </c>
      <c r="H3535">
        <v>107</v>
      </c>
      <c r="I3535" t="s">
        <v>12309</v>
      </c>
      <c r="J3535">
        <v>20120</v>
      </c>
      <c r="L3535" t="s">
        <v>6529</v>
      </c>
      <c r="M3535">
        <v>10710014</v>
      </c>
      <c r="N3535" t="s">
        <v>6630</v>
      </c>
      <c r="O3535" t="s">
        <v>6630</v>
      </c>
      <c r="P3535" t="s">
        <v>6630</v>
      </c>
      <c r="Q3535" t="s">
        <v>6630</v>
      </c>
    </row>
    <row r="3536" spans="1:17" x14ac:dyDescent="0.35">
      <c r="A3536">
        <v>10507</v>
      </c>
      <c r="B3536" t="s">
        <v>6626</v>
      </c>
      <c r="C3536" t="s">
        <v>8365</v>
      </c>
      <c r="D3536">
        <v>105</v>
      </c>
      <c r="E3536" t="s">
        <v>6628</v>
      </c>
      <c r="F3536" t="s">
        <v>6628</v>
      </c>
      <c r="G3536" t="s">
        <v>8367</v>
      </c>
      <c r="H3536">
        <v>5</v>
      </c>
      <c r="I3536" t="s">
        <v>12310</v>
      </c>
      <c r="J3536" t="s">
        <v>6630</v>
      </c>
      <c r="L3536" t="s">
        <v>6526</v>
      </c>
      <c r="M3536" t="s">
        <v>6630</v>
      </c>
      <c r="N3536" t="s">
        <v>6630</v>
      </c>
      <c r="O3536" t="s">
        <v>12311</v>
      </c>
      <c r="P3536" t="s">
        <v>6630</v>
      </c>
      <c r="Q3536" t="s">
        <v>6630</v>
      </c>
    </row>
    <row r="3537" spans="1:17" x14ac:dyDescent="0.35">
      <c r="A3537" t="s">
        <v>12312</v>
      </c>
      <c r="B3537" t="s">
        <v>6626</v>
      </c>
      <c r="C3537" t="s">
        <v>6628</v>
      </c>
      <c r="D3537" t="s">
        <v>6628</v>
      </c>
      <c r="E3537" t="s">
        <v>6628</v>
      </c>
      <c r="F3537" t="s">
        <v>6628</v>
      </c>
      <c r="G3537" t="s">
        <v>6628</v>
      </c>
      <c r="H3537" t="s">
        <v>6628</v>
      </c>
      <c r="I3537" t="s">
        <v>12313</v>
      </c>
      <c r="J3537" t="s">
        <v>6630</v>
      </c>
      <c r="L3537" t="s">
        <v>6526</v>
      </c>
      <c r="M3537" t="s">
        <v>6630</v>
      </c>
      <c r="N3537" t="s">
        <v>6630</v>
      </c>
      <c r="O3537" t="s">
        <v>6630</v>
      </c>
      <c r="P3537" t="s">
        <v>6630</v>
      </c>
      <c r="Q3537" t="s">
        <v>6630</v>
      </c>
    </row>
    <row r="3538" spans="1:17" x14ac:dyDescent="0.35">
      <c r="A3538">
        <v>3593100189</v>
      </c>
      <c r="B3538" t="s">
        <v>6626</v>
      </c>
      <c r="C3538" t="s">
        <v>6356</v>
      </c>
      <c r="D3538">
        <v>200</v>
      </c>
      <c r="E3538" t="s">
        <v>488</v>
      </c>
      <c r="F3538">
        <v>203</v>
      </c>
      <c r="G3538" t="s">
        <v>3774</v>
      </c>
      <c r="H3538">
        <v>100</v>
      </c>
      <c r="I3538" t="s">
        <v>12314</v>
      </c>
      <c r="J3538" t="s">
        <v>6630</v>
      </c>
      <c r="L3538" t="s">
        <v>6529</v>
      </c>
      <c r="M3538" t="s">
        <v>6630</v>
      </c>
      <c r="N3538" t="s">
        <v>6630</v>
      </c>
      <c r="O3538" t="s">
        <v>6630</v>
      </c>
      <c r="P3538" t="s">
        <v>6647</v>
      </c>
      <c r="Q3538" t="s">
        <v>6630</v>
      </c>
    </row>
    <row r="3539" spans="1:17" x14ac:dyDescent="0.35">
      <c r="A3539">
        <v>9418114404</v>
      </c>
      <c r="B3539" t="s">
        <v>6626</v>
      </c>
      <c r="C3539" t="s">
        <v>6356</v>
      </c>
      <c r="D3539">
        <v>200</v>
      </c>
      <c r="E3539" t="s">
        <v>6645</v>
      </c>
      <c r="F3539">
        <v>201</v>
      </c>
      <c r="G3539" t="s">
        <v>6808</v>
      </c>
      <c r="H3539">
        <v>805</v>
      </c>
      <c r="I3539" t="s">
        <v>12315</v>
      </c>
      <c r="J3539">
        <v>29102</v>
      </c>
      <c r="L3539" t="s">
        <v>6529</v>
      </c>
      <c r="M3539">
        <v>10950616</v>
      </c>
      <c r="N3539">
        <v>10194152</v>
      </c>
      <c r="O3539" t="s">
        <v>6630</v>
      </c>
      <c r="P3539" t="s">
        <v>12316</v>
      </c>
      <c r="Q3539" t="s">
        <v>6630</v>
      </c>
    </row>
    <row r="3540" spans="1:17" x14ac:dyDescent="0.35">
      <c r="A3540">
        <v>3524116811</v>
      </c>
      <c r="B3540" t="s">
        <v>6334</v>
      </c>
      <c r="C3540" t="s">
        <v>6356</v>
      </c>
      <c r="D3540">
        <v>200</v>
      </c>
      <c r="E3540" t="s">
        <v>5245</v>
      </c>
      <c r="F3540">
        <v>202</v>
      </c>
      <c r="G3540" t="s">
        <v>5245</v>
      </c>
      <c r="H3540">
        <v>450</v>
      </c>
      <c r="I3540" t="s">
        <v>12317</v>
      </c>
      <c r="J3540">
        <v>20200</v>
      </c>
      <c r="L3540" t="s">
        <v>6529</v>
      </c>
      <c r="M3540">
        <v>16593200</v>
      </c>
      <c r="N3540">
        <v>10558147</v>
      </c>
      <c r="O3540" t="s">
        <v>6630</v>
      </c>
      <c r="P3540" t="s">
        <v>6630</v>
      </c>
      <c r="Q3540" t="s">
        <v>6630</v>
      </c>
    </row>
    <row r="3541" spans="1:17" x14ac:dyDescent="0.35">
      <c r="A3541">
        <v>7900106461</v>
      </c>
      <c r="B3541" t="s">
        <v>6626</v>
      </c>
      <c r="C3541" t="s">
        <v>6356</v>
      </c>
      <c r="D3541">
        <v>200</v>
      </c>
      <c r="E3541" t="s">
        <v>488</v>
      </c>
      <c r="F3541">
        <v>203</v>
      </c>
      <c r="G3541" t="s">
        <v>488</v>
      </c>
      <c r="H3541">
        <v>500</v>
      </c>
      <c r="I3541" t="s">
        <v>12318</v>
      </c>
      <c r="J3541">
        <v>20200</v>
      </c>
      <c r="L3541" t="s">
        <v>6529</v>
      </c>
      <c r="M3541" t="s">
        <v>6630</v>
      </c>
      <c r="N3541" t="s">
        <v>6630</v>
      </c>
      <c r="O3541" t="s">
        <v>6630</v>
      </c>
      <c r="P3541" t="s">
        <v>12319</v>
      </c>
      <c r="Q3541" t="s">
        <v>6630</v>
      </c>
    </row>
    <row r="3542" spans="1:17" x14ac:dyDescent="0.35">
      <c r="A3542">
        <v>6304108249</v>
      </c>
      <c r="B3542" t="s">
        <v>6626</v>
      </c>
      <c r="C3542" t="s">
        <v>6356</v>
      </c>
      <c r="D3542">
        <v>200</v>
      </c>
      <c r="E3542" t="s">
        <v>6366</v>
      </c>
      <c r="F3542">
        <v>207</v>
      </c>
      <c r="G3542" t="s">
        <v>6657</v>
      </c>
      <c r="H3542">
        <v>420</v>
      </c>
      <c r="I3542" t="s">
        <v>12320</v>
      </c>
      <c r="J3542" t="s">
        <v>6630</v>
      </c>
      <c r="L3542" t="s">
        <v>6529</v>
      </c>
      <c r="M3542">
        <v>10736951</v>
      </c>
      <c r="N3542">
        <v>11834393</v>
      </c>
      <c r="O3542" t="s">
        <v>12321</v>
      </c>
      <c r="P3542" t="s">
        <v>12322</v>
      </c>
      <c r="Q3542">
        <v>100</v>
      </c>
    </row>
    <row r="3543" spans="1:17" x14ac:dyDescent="0.35">
      <c r="A3543">
        <v>6304108354</v>
      </c>
      <c r="B3543" t="s">
        <v>6626</v>
      </c>
      <c r="C3543" t="s">
        <v>6356</v>
      </c>
      <c r="D3543">
        <v>200</v>
      </c>
      <c r="E3543" t="s">
        <v>6366</v>
      </c>
      <c r="F3543">
        <v>207</v>
      </c>
      <c r="G3543" t="s">
        <v>6638</v>
      </c>
      <c r="H3543">
        <v>415</v>
      </c>
      <c r="I3543" t="s">
        <v>12323</v>
      </c>
      <c r="J3543">
        <v>20115</v>
      </c>
      <c r="L3543" t="s">
        <v>6529</v>
      </c>
      <c r="M3543">
        <v>10504616</v>
      </c>
      <c r="N3543">
        <v>10733110</v>
      </c>
      <c r="O3543" t="s">
        <v>6630</v>
      </c>
      <c r="P3543" t="s">
        <v>12324</v>
      </c>
      <c r="Q3543" t="s">
        <v>6630</v>
      </c>
    </row>
    <row r="3544" spans="1:17" x14ac:dyDescent="0.35">
      <c r="A3544">
        <v>6304108050</v>
      </c>
      <c r="B3544" t="s">
        <v>6626</v>
      </c>
      <c r="C3544" t="s">
        <v>6356</v>
      </c>
      <c r="D3544">
        <v>200</v>
      </c>
      <c r="E3544" t="s">
        <v>6366</v>
      </c>
      <c r="F3544">
        <v>207</v>
      </c>
      <c r="G3544" t="s">
        <v>176</v>
      </c>
      <c r="H3544">
        <v>705</v>
      </c>
      <c r="I3544" t="s">
        <v>12325</v>
      </c>
      <c r="J3544">
        <v>20800</v>
      </c>
      <c r="L3544" t="s">
        <v>6529</v>
      </c>
      <c r="M3544" t="s">
        <v>6630</v>
      </c>
      <c r="N3544">
        <v>10506689</v>
      </c>
      <c r="O3544" t="s">
        <v>12326</v>
      </c>
      <c r="P3544" t="s">
        <v>6876</v>
      </c>
      <c r="Q3544" t="s">
        <v>6630</v>
      </c>
    </row>
    <row r="3545" spans="1:17" x14ac:dyDescent="0.35">
      <c r="A3545">
        <v>9412111131</v>
      </c>
      <c r="B3545" t="s">
        <v>6626</v>
      </c>
      <c r="C3545" t="s">
        <v>6356</v>
      </c>
      <c r="D3545">
        <v>200</v>
      </c>
      <c r="E3545" t="s">
        <v>6366</v>
      </c>
      <c r="F3545">
        <v>207</v>
      </c>
      <c r="G3545" t="s">
        <v>6724</v>
      </c>
      <c r="H3545">
        <v>323</v>
      </c>
      <c r="I3545" t="s">
        <v>12327</v>
      </c>
      <c r="J3545">
        <v>20050</v>
      </c>
      <c r="L3545" t="s">
        <v>6529</v>
      </c>
      <c r="M3545">
        <v>10114950</v>
      </c>
      <c r="N3545">
        <v>10032305</v>
      </c>
      <c r="O3545" t="s">
        <v>6630</v>
      </c>
      <c r="P3545" t="s">
        <v>6630</v>
      </c>
      <c r="Q3545">
        <v>700</v>
      </c>
    </row>
    <row r="3546" spans="1:17" x14ac:dyDescent="0.35">
      <c r="A3546">
        <v>9497105620</v>
      </c>
      <c r="B3546" t="s">
        <v>6626</v>
      </c>
      <c r="C3546" t="s">
        <v>6356</v>
      </c>
      <c r="D3546">
        <v>200</v>
      </c>
      <c r="E3546" t="s">
        <v>6659</v>
      </c>
      <c r="F3546">
        <v>208</v>
      </c>
      <c r="G3546" t="s">
        <v>7129</v>
      </c>
      <c r="H3546">
        <v>305</v>
      </c>
      <c r="I3546" t="s">
        <v>12328</v>
      </c>
      <c r="J3546" t="s">
        <v>6630</v>
      </c>
      <c r="L3546" t="s">
        <v>6529</v>
      </c>
      <c r="M3546" t="s">
        <v>6630</v>
      </c>
      <c r="N3546">
        <v>10451340</v>
      </c>
      <c r="O3546" t="s">
        <v>6630</v>
      </c>
      <c r="P3546" t="s">
        <v>12329</v>
      </c>
      <c r="Q3546" t="s">
        <v>6630</v>
      </c>
    </row>
    <row r="3547" spans="1:17" x14ac:dyDescent="0.35">
      <c r="A3547" t="s">
        <v>12330</v>
      </c>
      <c r="B3547" t="s">
        <v>6626</v>
      </c>
      <c r="C3547" t="s">
        <v>6628</v>
      </c>
      <c r="D3547" t="s">
        <v>6628</v>
      </c>
      <c r="E3547" t="s">
        <v>6628</v>
      </c>
      <c r="F3547" t="s">
        <v>6628</v>
      </c>
      <c r="G3547" t="s">
        <v>6628</v>
      </c>
      <c r="H3547" t="s">
        <v>6628</v>
      </c>
      <c r="I3547" t="s">
        <v>12331</v>
      </c>
      <c r="J3547" t="s">
        <v>6630</v>
      </c>
      <c r="L3547" t="s">
        <v>6526</v>
      </c>
      <c r="M3547" t="s">
        <v>6630</v>
      </c>
      <c r="N3547" t="s">
        <v>6630</v>
      </c>
      <c r="O3547" t="s">
        <v>6630</v>
      </c>
      <c r="P3547" t="s">
        <v>6630</v>
      </c>
      <c r="Q3547" t="s">
        <v>6630</v>
      </c>
    </row>
    <row r="3548" spans="1:17" x14ac:dyDescent="0.35">
      <c r="A3548" t="s">
        <v>12332</v>
      </c>
      <c r="B3548" t="s">
        <v>6626</v>
      </c>
      <c r="C3548" t="s">
        <v>6628</v>
      </c>
      <c r="D3548" t="s">
        <v>6628</v>
      </c>
      <c r="E3548" t="s">
        <v>6628</v>
      </c>
      <c r="F3548" t="s">
        <v>6628</v>
      </c>
      <c r="G3548" t="s">
        <v>6628</v>
      </c>
      <c r="H3548" t="s">
        <v>6628</v>
      </c>
      <c r="I3548" t="s">
        <v>12333</v>
      </c>
      <c r="J3548" t="s">
        <v>6630</v>
      </c>
      <c r="L3548" t="s">
        <v>6529</v>
      </c>
      <c r="M3548" t="s">
        <v>6630</v>
      </c>
      <c r="N3548" t="s">
        <v>6630</v>
      </c>
      <c r="O3548" t="s">
        <v>6630</v>
      </c>
      <c r="P3548" t="s">
        <v>6630</v>
      </c>
      <c r="Q3548" t="s">
        <v>6630</v>
      </c>
    </row>
    <row r="3549" spans="1:17" x14ac:dyDescent="0.35">
      <c r="A3549">
        <v>20535</v>
      </c>
      <c r="B3549" t="s">
        <v>6626</v>
      </c>
      <c r="C3549" t="s">
        <v>6335</v>
      </c>
      <c r="D3549">
        <v>150</v>
      </c>
      <c r="E3549" t="s">
        <v>6335</v>
      </c>
      <c r="F3549">
        <v>205</v>
      </c>
      <c r="G3549" t="s">
        <v>218</v>
      </c>
      <c r="H3549">
        <v>607</v>
      </c>
      <c r="I3549" t="s">
        <v>12334</v>
      </c>
      <c r="J3549">
        <v>20509</v>
      </c>
      <c r="L3549" t="s">
        <v>6526</v>
      </c>
      <c r="M3549">
        <v>10015360</v>
      </c>
      <c r="N3549">
        <v>10015368</v>
      </c>
      <c r="O3549" t="s">
        <v>12335</v>
      </c>
      <c r="P3549" t="s">
        <v>12336</v>
      </c>
      <c r="Q3549" t="s">
        <v>6630</v>
      </c>
    </row>
    <row r="3550" spans="1:17" x14ac:dyDescent="0.35">
      <c r="A3550">
        <v>9411110937</v>
      </c>
      <c r="B3550" t="s">
        <v>6626</v>
      </c>
      <c r="C3550" t="s">
        <v>6356</v>
      </c>
      <c r="D3550">
        <v>200</v>
      </c>
      <c r="E3550" t="s">
        <v>6701</v>
      </c>
      <c r="F3550">
        <v>500</v>
      </c>
      <c r="G3550" t="s">
        <v>7166</v>
      </c>
      <c r="H3550">
        <v>61</v>
      </c>
      <c r="I3550" t="s">
        <v>12337</v>
      </c>
      <c r="J3550">
        <v>12028</v>
      </c>
      <c r="L3550" t="s">
        <v>6529</v>
      </c>
      <c r="M3550">
        <v>12115614</v>
      </c>
      <c r="N3550" t="s">
        <v>6630</v>
      </c>
      <c r="O3550" t="s">
        <v>12338</v>
      </c>
      <c r="P3550" t="s">
        <v>6630</v>
      </c>
      <c r="Q3550" t="s">
        <v>6630</v>
      </c>
    </row>
    <row r="3551" spans="1:17" x14ac:dyDescent="0.35">
      <c r="A3551">
        <v>9417113877</v>
      </c>
      <c r="B3551" t="s">
        <v>6626</v>
      </c>
      <c r="C3551" t="s">
        <v>6356</v>
      </c>
      <c r="D3551">
        <v>200</v>
      </c>
      <c r="E3551" t="s">
        <v>6645</v>
      </c>
      <c r="F3551">
        <v>201</v>
      </c>
      <c r="G3551" t="s">
        <v>6638</v>
      </c>
      <c r="H3551">
        <v>415</v>
      </c>
      <c r="I3551" t="s">
        <v>12339</v>
      </c>
      <c r="J3551">
        <v>20115</v>
      </c>
      <c r="L3551" t="s">
        <v>6529</v>
      </c>
      <c r="M3551">
        <v>13150526</v>
      </c>
      <c r="N3551">
        <v>13578426</v>
      </c>
      <c r="O3551" t="s">
        <v>12340</v>
      </c>
      <c r="P3551" t="s">
        <v>6630</v>
      </c>
      <c r="Q3551" t="s">
        <v>6630</v>
      </c>
    </row>
    <row r="3552" spans="1:17" x14ac:dyDescent="0.35">
      <c r="A3552" t="s">
        <v>12341</v>
      </c>
      <c r="B3552" t="s">
        <v>6626</v>
      </c>
      <c r="C3552" t="s">
        <v>6628</v>
      </c>
      <c r="D3552" t="s">
        <v>6628</v>
      </c>
      <c r="E3552" t="s">
        <v>6628</v>
      </c>
      <c r="F3552" t="s">
        <v>6628</v>
      </c>
      <c r="G3552" t="s">
        <v>6628</v>
      </c>
      <c r="H3552" t="s">
        <v>6628</v>
      </c>
      <c r="I3552" t="s">
        <v>12342</v>
      </c>
      <c r="J3552" t="s">
        <v>6630</v>
      </c>
      <c r="L3552" t="s">
        <v>6526</v>
      </c>
      <c r="M3552" t="s">
        <v>6630</v>
      </c>
      <c r="N3552" t="s">
        <v>6630</v>
      </c>
      <c r="O3552" t="s">
        <v>6630</v>
      </c>
      <c r="P3552" t="s">
        <v>6630</v>
      </c>
      <c r="Q3552" t="s">
        <v>6630</v>
      </c>
    </row>
    <row r="3553" spans="1:17" x14ac:dyDescent="0.35">
      <c r="A3553" t="s">
        <v>12343</v>
      </c>
      <c r="B3553" t="s">
        <v>6626</v>
      </c>
      <c r="C3553" t="s">
        <v>6628</v>
      </c>
      <c r="D3553" t="s">
        <v>6628</v>
      </c>
      <c r="E3553" t="s">
        <v>6628</v>
      </c>
      <c r="F3553" t="s">
        <v>6628</v>
      </c>
      <c r="G3553" t="s">
        <v>6628</v>
      </c>
      <c r="H3553" t="s">
        <v>6628</v>
      </c>
      <c r="I3553" t="s">
        <v>12344</v>
      </c>
      <c r="J3553" t="s">
        <v>6630</v>
      </c>
      <c r="L3553" t="s">
        <v>6526</v>
      </c>
      <c r="M3553" t="s">
        <v>6630</v>
      </c>
      <c r="N3553" t="s">
        <v>6630</v>
      </c>
      <c r="O3553" t="s">
        <v>6630</v>
      </c>
      <c r="P3553" t="s">
        <v>6630</v>
      </c>
      <c r="Q3553" t="s">
        <v>6630</v>
      </c>
    </row>
    <row r="3554" spans="1:17" x14ac:dyDescent="0.35">
      <c r="A3554">
        <v>9421115614</v>
      </c>
      <c r="B3554" t="s">
        <v>6626</v>
      </c>
      <c r="C3554" t="s">
        <v>7114</v>
      </c>
      <c r="D3554">
        <v>115</v>
      </c>
      <c r="E3554" t="s">
        <v>7114</v>
      </c>
      <c r="F3554">
        <v>115</v>
      </c>
      <c r="G3554" t="s">
        <v>4019</v>
      </c>
      <c r="H3554">
        <v>20</v>
      </c>
      <c r="I3554" t="s">
        <v>12345</v>
      </c>
      <c r="J3554">
        <v>11510</v>
      </c>
      <c r="L3554" t="s">
        <v>6529</v>
      </c>
      <c r="M3554">
        <v>10118002</v>
      </c>
      <c r="N3554">
        <v>14505683</v>
      </c>
      <c r="O3554" t="s">
        <v>6630</v>
      </c>
      <c r="P3554" t="s">
        <v>6630</v>
      </c>
      <c r="Q3554" t="s">
        <v>6630</v>
      </c>
    </row>
    <row r="3555" spans="1:17" x14ac:dyDescent="0.35">
      <c r="A3555">
        <v>6307109212</v>
      </c>
      <c r="B3555" t="s">
        <v>6626</v>
      </c>
      <c r="C3555" t="s">
        <v>6356</v>
      </c>
      <c r="D3555">
        <v>200</v>
      </c>
      <c r="E3555" t="s">
        <v>6366</v>
      </c>
      <c r="F3555">
        <v>207</v>
      </c>
      <c r="G3555" t="s">
        <v>6657</v>
      </c>
      <c r="H3555">
        <v>420</v>
      </c>
      <c r="I3555" t="s">
        <v>12346</v>
      </c>
      <c r="J3555" t="s">
        <v>6630</v>
      </c>
      <c r="L3555" t="s">
        <v>6529</v>
      </c>
      <c r="M3555">
        <v>10100654</v>
      </c>
      <c r="N3555">
        <v>10007642</v>
      </c>
      <c r="O3555" t="s">
        <v>12347</v>
      </c>
      <c r="P3555">
        <v>20800.804011</v>
      </c>
      <c r="Q3555">
        <v>700</v>
      </c>
    </row>
    <row r="3556" spans="1:17" x14ac:dyDescent="0.35">
      <c r="A3556">
        <v>9415113096</v>
      </c>
      <c r="B3556" t="s">
        <v>6626</v>
      </c>
      <c r="C3556" t="s">
        <v>6356</v>
      </c>
      <c r="D3556">
        <v>200</v>
      </c>
      <c r="E3556" t="s">
        <v>6645</v>
      </c>
      <c r="F3556">
        <v>201</v>
      </c>
      <c r="G3556" t="s">
        <v>6657</v>
      </c>
      <c r="H3556">
        <v>420</v>
      </c>
      <c r="I3556" t="s">
        <v>10932</v>
      </c>
      <c r="J3556" t="s">
        <v>6630</v>
      </c>
      <c r="L3556" t="s">
        <v>6529</v>
      </c>
      <c r="M3556">
        <v>10181343</v>
      </c>
      <c r="N3556" t="s">
        <v>6630</v>
      </c>
      <c r="O3556" t="s">
        <v>6630</v>
      </c>
      <c r="P3556" t="s">
        <v>6630</v>
      </c>
      <c r="Q3556" t="s">
        <v>6630</v>
      </c>
    </row>
    <row r="3557" spans="1:17" x14ac:dyDescent="0.35">
      <c r="A3557">
        <v>3522115878</v>
      </c>
      <c r="B3557" t="s">
        <v>6626</v>
      </c>
      <c r="C3557" t="s">
        <v>6356</v>
      </c>
      <c r="D3557">
        <v>200</v>
      </c>
      <c r="E3557" t="s">
        <v>5245</v>
      </c>
      <c r="F3557">
        <v>202</v>
      </c>
      <c r="G3557" t="s">
        <v>5245</v>
      </c>
      <c r="H3557">
        <v>450</v>
      </c>
      <c r="I3557" t="s">
        <v>12348</v>
      </c>
      <c r="J3557">
        <v>20200</v>
      </c>
      <c r="L3557" t="s">
        <v>6529</v>
      </c>
      <c r="M3557">
        <v>16081159</v>
      </c>
      <c r="N3557">
        <v>10558147</v>
      </c>
      <c r="O3557" t="s">
        <v>6630</v>
      </c>
      <c r="P3557" t="s">
        <v>6630</v>
      </c>
      <c r="Q3557" t="s">
        <v>6630</v>
      </c>
    </row>
    <row r="3558" spans="1:17" x14ac:dyDescent="0.35">
      <c r="A3558" t="s">
        <v>12349</v>
      </c>
      <c r="B3558" t="s">
        <v>6626</v>
      </c>
      <c r="C3558" t="s">
        <v>6628</v>
      </c>
      <c r="D3558" t="s">
        <v>6628</v>
      </c>
      <c r="E3558" t="s">
        <v>6628</v>
      </c>
      <c r="F3558" t="s">
        <v>6628</v>
      </c>
      <c r="G3558" t="s">
        <v>6628</v>
      </c>
      <c r="H3558" t="s">
        <v>6628</v>
      </c>
      <c r="I3558" t="s">
        <v>12350</v>
      </c>
      <c r="J3558" t="s">
        <v>6630</v>
      </c>
      <c r="L3558" t="s">
        <v>6529</v>
      </c>
      <c r="M3558" t="s">
        <v>6630</v>
      </c>
      <c r="N3558" t="s">
        <v>6630</v>
      </c>
      <c r="O3558" t="s">
        <v>6630</v>
      </c>
      <c r="P3558" t="s">
        <v>6630</v>
      </c>
      <c r="Q3558" t="s">
        <v>6630</v>
      </c>
    </row>
    <row r="3559" spans="1:17" x14ac:dyDescent="0.35">
      <c r="A3559">
        <v>9413111888</v>
      </c>
      <c r="B3559" t="s">
        <v>6626</v>
      </c>
      <c r="C3559" t="s">
        <v>8365</v>
      </c>
      <c r="D3559">
        <v>105</v>
      </c>
      <c r="E3559" t="s">
        <v>8513</v>
      </c>
      <c r="F3559">
        <v>100</v>
      </c>
      <c r="G3559" t="s">
        <v>8367</v>
      </c>
      <c r="H3559">
        <v>5</v>
      </c>
      <c r="I3559" t="s">
        <v>12351</v>
      </c>
      <c r="J3559">
        <v>10500</v>
      </c>
      <c r="L3559" t="s">
        <v>6529</v>
      </c>
      <c r="M3559">
        <v>10406813</v>
      </c>
      <c r="N3559" t="s">
        <v>6630</v>
      </c>
      <c r="O3559" t="s">
        <v>6630</v>
      </c>
      <c r="P3559" t="s">
        <v>6630</v>
      </c>
      <c r="Q3559">
        <v>700</v>
      </c>
    </row>
    <row r="3560" spans="1:17" x14ac:dyDescent="0.35">
      <c r="A3560">
        <v>9411110529</v>
      </c>
      <c r="B3560" t="s">
        <v>6626</v>
      </c>
      <c r="C3560" t="s">
        <v>6356</v>
      </c>
      <c r="D3560">
        <v>200</v>
      </c>
      <c r="E3560" t="s">
        <v>6366</v>
      </c>
      <c r="F3560">
        <v>207</v>
      </c>
      <c r="G3560" t="s">
        <v>6724</v>
      </c>
      <c r="H3560">
        <v>323</v>
      </c>
      <c r="I3560" t="s">
        <v>12352</v>
      </c>
      <c r="J3560">
        <v>20053</v>
      </c>
      <c r="L3560" t="s">
        <v>6529</v>
      </c>
      <c r="M3560">
        <v>10114950</v>
      </c>
      <c r="N3560">
        <v>10032305</v>
      </c>
      <c r="O3560" t="s">
        <v>6630</v>
      </c>
      <c r="P3560" t="s">
        <v>6630</v>
      </c>
      <c r="Q3560" t="s">
        <v>6630</v>
      </c>
    </row>
    <row r="3561" spans="1:17" x14ac:dyDescent="0.35">
      <c r="A3561">
        <v>9412111127</v>
      </c>
      <c r="B3561" t="s">
        <v>6626</v>
      </c>
      <c r="C3561" t="s">
        <v>6356</v>
      </c>
      <c r="D3561">
        <v>200</v>
      </c>
      <c r="E3561" t="s">
        <v>6645</v>
      </c>
      <c r="F3561">
        <v>201</v>
      </c>
      <c r="G3561" t="s">
        <v>6638</v>
      </c>
      <c r="H3561">
        <v>415</v>
      </c>
      <c r="I3561" t="s">
        <v>12353</v>
      </c>
      <c r="J3561" t="s">
        <v>6630</v>
      </c>
      <c r="L3561" t="s">
        <v>6529</v>
      </c>
      <c r="M3561">
        <v>11066620</v>
      </c>
      <c r="N3561">
        <v>11235593</v>
      </c>
      <c r="O3561" t="s">
        <v>6630</v>
      </c>
      <c r="P3561" t="s">
        <v>6630</v>
      </c>
      <c r="Q3561" t="s">
        <v>6630</v>
      </c>
    </row>
    <row r="3562" spans="1:17" x14ac:dyDescent="0.35">
      <c r="A3562" t="s">
        <v>12354</v>
      </c>
      <c r="B3562" t="s">
        <v>6626</v>
      </c>
      <c r="C3562" t="s">
        <v>6628</v>
      </c>
      <c r="D3562" t="s">
        <v>6628</v>
      </c>
      <c r="E3562" t="s">
        <v>6628</v>
      </c>
      <c r="F3562" t="s">
        <v>6628</v>
      </c>
      <c r="G3562" t="s">
        <v>6628</v>
      </c>
      <c r="H3562" t="s">
        <v>6628</v>
      </c>
      <c r="I3562" t="s">
        <v>10934</v>
      </c>
      <c r="J3562" t="s">
        <v>6630</v>
      </c>
      <c r="L3562" t="s">
        <v>6526</v>
      </c>
      <c r="M3562" t="s">
        <v>6630</v>
      </c>
      <c r="N3562" t="s">
        <v>6630</v>
      </c>
      <c r="O3562" t="s">
        <v>6630</v>
      </c>
      <c r="P3562" t="s">
        <v>6630</v>
      </c>
      <c r="Q3562" t="s">
        <v>6630</v>
      </c>
    </row>
    <row r="3563" spans="1:17" x14ac:dyDescent="0.35">
      <c r="A3563">
        <v>8797105661</v>
      </c>
      <c r="B3563" t="s">
        <v>6626</v>
      </c>
      <c r="C3563" t="s">
        <v>6356</v>
      </c>
      <c r="D3563">
        <v>200</v>
      </c>
      <c r="E3563" t="s">
        <v>6701</v>
      </c>
      <c r="F3563">
        <v>500</v>
      </c>
      <c r="G3563" t="s">
        <v>7609</v>
      </c>
      <c r="H3563">
        <v>57</v>
      </c>
      <c r="I3563" t="s">
        <v>12355</v>
      </c>
      <c r="J3563">
        <v>12026</v>
      </c>
      <c r="L3563" t="s">
        <v>6529</v>
      </c>
      <c r="M3563" t="s">
        <v>6630</v>
      </c>
      <c r="N3563">
        <v>10005776</v>
      </c>
      <c r="O3563" t="s">
        <v>6630</v>
      </c>
      <c r="P3563" t="s">
        <v>12356</v>
      </c>
      <c r="Q3563" t="s">
        <v>6630</v>
      </c>
    </row>
    <row r="3564" spans="1:17" x14ac:dyDescent="0.35">
      <c r="A3564">
        <v>9414112129</v>
      </c>
      <c r="B3564" t="s">
        <v>6626</v>
      </c>
      <c r="C3564" t="s">
        <v>6356</v>
      </c>
      <c r="D3564">
        <v>200</v>
      </c>
      <c r="E3564" t="s">
        <v>6645</v>
      </c>
      <c r="F3564">
        <v>201</v>
      </c>
      <c r="G3564" t="s">
        <v>6638</v>
      </c>
      <c r="H3564">
        <v>415</v>
      </c>
      <c r="I3564" t="s">
        <v>12357</v>
      </c>
      <c r="J3564">
        <v>20115</v>
      </c>
      <c r="L3564" t="s">
        <v>6529</v>
      </c>
      <c r="M3564">
        <v>13147167</v>
      </c>
      <c r="N3564">
        <v>10964663</v>
      </c>
      <c r="O3564">
        <v>30792</v>
      </c>
      <c r="P3564" t="s">
        <v>6630</v>
      </c>
      <c r="Q3564" t="s">
        <v>6630</v>
      </c>
    </row>
    <row r="3565" spans="1:17" x14ac:dyDescent="0.35">
      <c r="A3565">
        <v>9413111763</v>
      </c>
      <c r="B3565" t="s">
        <v>6626</v>
      </c>
      <c r="C3565" t="s">
        <v>6356</v>
      </c>
      <c r="D3565">
        <v>200</v>
      </c>
      <c r="E3565" t="s">
        <v>6366</v>
      </c>
      <c r="F3565">
        <v>207</v>
      </c>
      <c r="G3565" t="s">
        <v>6756</v>
      </c>
      <c r="H3565">
        <v>750</v>
      </c>
      <c r="I3565" t="s">
        <v>12358</v>
      </c>
      <c r="J3565">
        <v>20800</v>
      </c>
      <c r="L3565" t="s">
        <v>6529</v>
      </c>
      <c r="M3565">
        <v>10069378</v>
      </c>
      <c r="N3565">
        <v>10007373</v>
      </c>
      <c r="O3565" t="s">
        <v>6630</v>
      </c>
      <c r="P3565" t="s">
        <v>6630</v>
      </c>
      <c r="Q3565">
        <v>700</v>
      </c>
    </row>
    <row r="3566" spans="1:17" x14ac:dyDescent="0.35">
      <c r="A3566" t="s">
        <v>12359</v>
      </c>
      <c r="B3566" t="s">
        <v>6626</v>
      </c>
      <c r="C3566" t="s">
        <v>6628</v>
      </c>
      <c r="D3566" t="s">
        <v>6628</v>
      </c>
      <c r="E3566" t="s">
        <v>6628</v>
      </c>
      <c r="F3566" t="s">
        <v>6628</v>
      </c>
      <c r="G3566" t="s">
        <v>6628</v>
      </c>
      <c r="H3566" t="s">
        <v>6628</v>
      </c>
      <c r="I3566" t="s">
        <v>12360</v>
      </c>
      <c r="J3566" t="s">
        <v>6630</v>
      </c>
      <c r="L3566" t="s">
        <v>6526</v>
      </c>
      <c r="M3566" t="s">
        <v>6630</v>
      </c>
      <c r="N3566" t="s">
        <v>6630</v>
      </c>
      <c r="O3566" t="s">
        <v>6630</v>
      </c>
      <c r="P3566" t="s">
        <v>6630</v>
      </c>
      <c r="Q3566" t="s">
        <v>6630</v>
      </c>
    </row>
    <row r="3567" spans="1:17" x14ac:dyDescent="0.35">
      <c r="A3567">
        <v>6304108256</v>
      </c>
      <c r="B3567" t="s">
        <v>6626</v>
      </c>
      <c r="C3567" t="s">
        <v>6356</v>
      </c>
      <c r="D3567">
        <v>200</v>
      </c>
      <c r="E3567" t="s">
        <v>6366</v>
      </c>
      <c r="F3567">
        <v>207</v>
      </c>
      <c r="G3567" t="s">
        <v>6657</v>
      </c>
      <c r="H3567">
        <v>420</v>
      </c>
      <c r="I3567" t="s">
        <v>12361</v>
      </c>
      <c r="J3567" t="s">
        <v>6630</v>
      </c>
      <c r="L3567" t="s">
        <v>6529</v>
      </c>
      <c r="M3567">
        <v>10429732</v>
      </c>
      <c r="N3567">
        <v>10507551</v>
      </c>
      <c r="O3567" t="s">
        <v>12362</v>
      </c>
      <c r="P3567" t="s">
        <v>6765</v>
      </c>
      <c r="Q3567">
        <v>100</v>
      </c>
    </row>
    <row r="3568" spans="1:17" x14ac:dyDescent="0.35">
      <c r="A3568">
        <v>9418114438</v>
      </c>
      <c r="B3568" t="s">
        <v>6626</v>
      </c>
      <c r="C3568" t="s">
        <v>6356</v>
      </c>
      <c r="D3568">
        <v>200</v>
      </c>
      <c r="E3568" t="s">
        <v>6357</v>
      </c>
      <c r="F3568">
        <v>209</v>
      </c>
      <c r="G3568" t="s">
        <v>977</v>
      </c>
      <c r="H3568">
        <v>310</v>
      </c>
      <c r="I3568" t="s">
        <v>12363</v>
      </c>
      <c r="J3568">
        <v>13502</v>
      </c>
      <c r="L3568" t="s">
        <v>6529</v>
      </c>
      <c r="M3568">
        <v>10128278</v>
      </c>
      <c r="N3568">
        <v>10135697</v>
      </c>
      <c r="O3568" t="s">
        <v>6630</v>
      </c>
      <c r="P3568" t="s">
        <v>6630</v>
      </c>
      <c r="Q3568">
        <v>700</v>
      </c>
    </row>
    <row r="3569" spans="1:17" x14ac:dyDescent="0.35">
      <c r="A3569">
        <v>9420115565</v>
      </c>
      <c r="B3569" t="s">
        <v>6626</v>
      </c>
      <c r="C3569" t="s">
        <v>6356</v>
      </c>
      <c r="D3569">
        <v>200</v>
      </c>
      <c r="E3569" t="s">
        <v>6366</v>
      </c>
      <c r="F3569">
        <v>207</v>
      </c>
      <c r="G3569" t="s">
        <v>3257</v>
      </c>
      <c r="H3569">
        <v>788</v>
      </c>
      <c r="I3569" t="s">
        <v>12364</v>
      </c>
      <c r="J3569">
        <v>20800</v>
      </c>
      <c r="L3569" t="s">
        <v>6529</v>
      </c>
      <c r="M3569">
        <v>10015354</v>
      </c>
      <c r="N3569">
        <v>10692389</v>
      </c>
      <c r="O3569" t="s">
        <v>6630</v>
      </c>
      <c r="P3569" t="s">
        <v>6630</v>
      </c>
      <c r="Q3569">
        <v>700</v>
      </c>
    </row>
    <row r="3570" spans="1:17" x14ac:dyDescent="0.35">
      <c r="A3570">
        <v>3521115702</v>
      </c>
      <c r="B3570" t="s">
        <v>6626</v>
      </c>
      <c r="C3570" t="s">
        <v>6356</v>
      </c>
      <c r="D3570">
        <v>200</v>
      </c>
      <c r="E3570" t="s">
        <v>5245</v>
      </c>
      <c r="F3570">
        <v>202</v>
      </c>
      <c r="G3570" t="s">
        <v>5245</v>
      </c>
      <c r="H3570">
        <v>450</v>
      </c>
      <c r="I3570" t="s">
        <v>12365</v>
      </c>
      <c r="J3570">
        <v>20200</v>
      </c>
      <c r="L3570" t="s">
        <v>6529</v>
      </c>
      <c r="M3570">
        <v>10558147</v>
      </c>
      <c r="N3570">
        <v>15490461</v>
      </c>
      <c r="O3570" t="s">
        <v>6630</v>
      </c>
      <c r="P3570" t="s">
        <v>6630</v>
      </c>
      <c r="Q3570" t="s">
        <v>6630</v>
      </c>
    </row>
    <row r="3571" spans="1:17" x14ac:dyDescent="0.35">
      <c r="A3571">
        <v>9499106150</v>
      </c>
      <c r="B3571" t="s">
        <v>6626</v>
      </c>
      <c r="C3571" t="s">
        <v>6356</v>
      </c>
      <c r="D3571">
        <v>200</v>
      </c>
      <c r="E3571" t="s">
        <v>6659</v>
      </c>
      <c r="F3571">
        <v>208</v>
      </c>
      <c r="G3571" t="s">
        <v>7129</v>
      </c>
      <c r="H3571">
        <v>305</v>
      </c>
      <c r="I3571" t="s">
        <v>12366</v>
      </c>
      <c r="J3571">
        <v>13562</v>
      </c>
      <c r="L3571" t="s">
        <v>6529</v>
      </c>
      <c r="M3571" t="s">
        <v>6630</v>
      </c>
      <c r="N3571">
        <v>10008204</v>
      </c>
      <c r="O3571" t="s">
        <v>12367</v>
      </c>
      <c r="P3571" t="s">
        <v>12368</v>
      </c>
      <c r="Q3571" t="s">
        <v>6630</v>
      </c>
    </row>
    <row r="3572" spans="1:17" x14ac:dyDescent="0.35">
      <c r="A3572">
        <v>9422116194</v>
      </c>
      <c r="B3572" t="s">
        <v>6626</v>
      </c>
      <c r="C3572" t="s">
        <v>6356</v>
      </c>
      <c r="D3572">
        <v>200</v>
      </c>
      <c r="E3572" t="s">
        <v>6366</v>
      </c>
      <c r="F3572">
        <v>207</v>
      </c>
      <c r="G3572" t="s">
        <v>3257</v>
      </c>
      <c r="H3572">
        <v>788</v>
      </c>
      <c r="I3572" t="s">
        <v>12369</v>
      </c>
      <c r="J3572">
        <v>20800</v>
      </c>
      <c r="L3572" t="s">
        <v>6529</v>
      </c>
      <c r="M3572">
        <v>10015354</v>
      </c>
      <c r="N3572">
        <v>10692389</v>
      </c>
      <c r="O3572" t="s">
        <v>6630</v>
      </c>
      <c r="P3572" t="s">
        <v>6630</v>
      </c>
      <c r="Q3572">
        <v>700</v>
      </c>
    </row>
    <row r="3573" spans="1:17" x14ac:dyDescent="0.35">
      <c r="A3573" t="s">
        <v>12370</v>
      </c>
      <c r="B3573" t="s">
        <v>6626</v>
      </c>
      <c r="C3573" t="s">
        <v>6628</v>
      </c>
      <c r="D3573" t="s">
        <v>6628</v>
      </c>
      <c r="E3573" t="s">
        <v>6628</v>
      </c>
      <c r="F3573" t="s">
        <v>6628</v>
      </c>
      <c r="G3573" t="s">
        <v>6628</v>
      </c>
      <c r="H3573" t="s">
        <v>6628</v>
      </c>
      <c r="I3573" t="s">
        <v>12371</v>
      </c>
      <c r="J3573" t="s">
        <v>6630</v>
      </c>
      <c r="L3573" t="s">
        <v>6526</v>
      </c>
      <c r="M3573" t="s">
        <v>6630</v>
      </c>
      <c r="N3573" t="s">
        <v>6630</v>
      </c>
      <c r="O3573" t="s">
        <v>6630</v>
      </c>
      <c r="P3573" t="s">
        <v>6630</v>
      </c>
      <c r="Q3573" t="s">
        <v>6630</v>
      </c>
    </row>
    <row r="3574" spans="1:17" x14ac:dyDescent="0.35">
      <c r="A3574">
        <v>9403107902</v>
      </c>
      <c r="B3574" t="s">
        <v>6626</v>
      </c>
      <c r="C3574" t="s">
        <v>6356</v>
      </c>
      <c r="D3574">
        <v>200</v>
      </c>
      <c r="E3574" t="s">
        <v>488</v>
      </c>
      <c r="F3574">
        <v>203</v>
      </c>
      <c r="G3574" t="s">
        <v>488</v>
      </c>
      <c r="H3574">
        <v>500</v>
      </c>
      <c r="I3574" t="s">
        <v>12372</v>
      </c>
      <c r="J3574">
        <v>20300</v>
      </c>
      <c r="L3574" t="s">
        <v>6529</v>
      </c>
      <c r="M3574">
        <v>10517311</v>
      </c>
      <c r="N3574" t="s">
        <v>6630</v>
      </c>
      <c r="O3574" t="s">
        <v>12373</v>
      </c>
      <c r="P3574" t="s">
        <v>12374</v>
      </c>
      <c r="Q3574" t="s">
        <v>6630</v>
      </c>
    </row>
    <row r="3575" spans="1:17" x14ac:dyDescent="0.35">
      <c r="A3575" t="s">
        <v>12375</v>
      </c>
      <c r="B3575" t="s">
        <v>6626</v>
      </c>
      <c r="C3575" t="s">
        <v>6628</v>
      </c>
      <c r="D3575" t="s">
        <v>6628</v>
      </c>
      <c r="E3575" t="s">
        <v>6628</v>
      </c>
      <c r="F3575" t="s">
        <v>6628</v>
      </c>
      <c r="G3575" t="s">
        <v>6628</v>
      </c>
      <c r="H3575" t="s">
        <v>6628</v>
      </c>
      <c r="I3575" t="s">
        <v>12376</v>
      </c>
      <c r="J3575" t="s">
        <v>6630</v>
      </c>
      <c r="L3575" t="s">
        <v>6526</v>
      </c>
      <c r="M3575" t="s">
        <v>6630</v>
      </c>
      <c r="N3575" t="s">
        <v>6630</v>
      </c>
      <c r="O3575" t="s">
        <v>6630</v>
      </c>
      <c r="P3575" t="s">
        <v>6630</v>
      </c>
      <c r="Q3575" t="s">
        <v>6630</v>
      </c>
    </row>
    <row r="3576" spans="1:17" x14ac:dyDescent="0.35">
      <c r="A3576">
        <v>9422116137</v>
      </c>
      <c r="B3576" t="s">
        <v>6334</v>
      </c>
      <c r="C3576" t="s">
        <v>6356</v>
      </c>
      <c r="D3576">
        <v>200</v>
      </c>
      <c r="E3576" t="s">
        <v>6366</v>
      </c>
      <c r="F3576">
        <v>207</v>
      </c>
      <c r="G3576" t="s">
        <v>176</v>
      </c>
      <c r="H3576">
        <v>705</v>
      </c>
      <c r="I3576" t="s">
        <v>12377</v>
      </c>
      <c r="J3576">
        <v>20800</v>
      </c>
      <c r="L3576" t="s">
        <v>6529</v>
      </c>
      <c r="M3576">
        <v>14742726</v>
      </c>
      <c r="N3576">
        <v>11235593</v>
      </c>
      <c r="O3576" t="s">
        <v>6630</v>
      </c>
      <c r="P3576" t="s">
        <v>6630</v>
      </c>
      <c r="Q3576">
        <v>700</v>
      </c>
    </row>
    <row r="3577" spans="1:17" x14ac:dyDescent="0.35">
      <c r="A3577">
        <v>9402107267</v>
      </c>
      <c r="B3577" t="s">
        <v>6626</v>
      </c>
      <c r="C3577" t="s">
        <v>6356</v>
      </c>
      <c r="D3577">
        <v>200</v>
      </c>
      <c r="E3577" t="s">
        <v>6659</v>
      </c>
      <c r="F3577">
        <v>208</v>
      </c>
      <c r="G3577" t="s">
        <v>6726</v>
      </c>
      <c r="H3577">
        <v>315</v>
      </c>
      <c r="I3577" t="s">
        <v>12378</v>
      </c>
      <c r="J3577" t="s">
        <v>6630</v>
      </c>
      <c r="L3577" t="s">
        <v>6529</v>
      </c>
      <c r="M3577" t="s">
        <v>6630</v>
      </c>
      <c r="N3577" t="s">
        <v>6630</v>
      </c>
      <c r="O3577" t="s">
        <v>12379</v>
      </c>
      <c r="P3577" t="s">
        <v>6670</v>
      </c>
      <c r="Q3577" t="s">
        <v>6630</v>
      </c>
    </row>
    <row r="3578" spans="1:17" x14ac:dyDescent="0.35">
      <c r="A3578">
        <v>9414112587</v>
      </c>
      <c r="B3578" t="s">
        <v>6626</v>
      </c>
      <c r="C3578" t="s">
        <v>6356</v>
      </c>
      <c r="D3578">
        <v>200</v>
      </c>
      <c r="E3578" t="s">
        <v>6645</v>
      </c>
      <c r="F3578">
        <v>201</v>
      </c>
      <c r="G3578" t="s">
        <v>6638</v>
      </c>
      <c r="H3578">
        <v>415</v>
      </c>
      <c r="I3578" t="s">
        <v>12380</v>
      </c>
      <c r="J3578">
        <v>20115</v>
      </c>
      <c r="L3578" t="s">
        <v>6529</v>
      </c>
      <c r="M3578">
        <v>10616896</v>
      </c>
      <c r="N3578">
        <v>11129352</v>
      </c>
      <c r="O3578" t="s">
        <v>6630</v>
      </c>
      <c r="P3578" t="s">
        <v>6630</v>
      </c>
      <c r="Q3578" t="s">
        <v>6630</v>
      </c>
    </row>
    <row r="3579" spans="1:17" x14ac:dyDescent="0.35">
      <c r="A3579">
        <v>9419114965</v>
      </c>
      <c r="B3579" t="s">
        <v>6626</v>
      </c>
      <c r="C3579" t="s">
        <v>6335</v>
      </c>
      <c r="D3579">
        <v>150</v>
      </c>
      <c r="E3579" t="s">
        <v>6335</v>
      </c>
      <c r="F3579">
        <v>205</v>
      </c>
      <c r="G3579" t="s">
        <v>218</v>
      </c>
      <c r="H3579">
        <v>607</v>
      </c>
      <c r="I3579" t="s">
        <v>12381</v>
      </c>
      <c r="J3579">
        <v>20530</v>
      </c>
      <c r="L3579" t="s">
        <v>6529</v>
      </c>
      <c r="M3579">
        <v>10015360</v>
      </c>
      <c r="N3579">
        <v>10015368</v>
      </c>
      <c r="O3579" t="s">
        <v>6630</v>
      </c>
      <c r="P3579" t="s">
        <v>6630</v>
      </c>
      <c r="Q3579" t="s">
        <v>6630</v>
      </c>
    </row>
    <row r="3580" spans="1:17" x14ac:dyDescent="0.35">
      <c r="A3580">
        <v>6397105319</v>
      </c>
      <c r="B3580" t="s">
        <v>6626</v>
      </c>
      <c r="C3580" t="s">
        <v>6540</v>
      </c>
      <c r="D3580">
        <v>131</v>
      </c>
      <c r="E3580" t="s">
        <v>7008</v>
      </c>
      <c r="F3580">
        <v>303</v>
      </c>
      <c r="G3580" t="s">
        <v>7284</v>
      </c>
      <c r="H3580">
        <v>130</v>
      </c>
      <c r="I3580" t="s">
        <v>12382</v>
      </c>
      <c r="J3580" t="s">
        <v>6630</v>
      </c>
      <c r="L3580" t="s">
        <v>6529</v>
      </c>
      <c r="M3580" t="s">
        <v>6630</v>
      </c>
      <c r="N3580">
        <v>10154530</v>
      </c>
      <c r="O3580" t="s">
        <v>6630</v>
      </c>
      <c r="P3580" t="s">
        <v>12383</v>
      </c>
      <c r="Q3580" t="s">
        <v>6630</v>
      </c>
    </row>
    <row r="3581" spans="1:17" x14ac:dyDescent="0.35">
      <c r="A3581" t="s">
        <v>12384</v>
      </c>
      <c r="B3581" t="s">
        <v>6626</v>
      </c>
      <c r="C3581" t="s">
        <v>6628</v>
      </c>
      <c r="D3581" t="s">
        <v>6628</v>
      </c>
      <c r="E3581" t="s">
        <v>6628</v>
      </c>
      <c r="F3581" t="s">
        <v>6628</v>
      </c>
      <c r="G3581" t="s">
        <v>6628</v>
      </c>
      <c r="H3581" t="s">
        <v>6628</v>
      </c>
      <c r="I3581" t="s">
        <v>12385</v>
      </c>
      <c r="J3581" t="s">
        <v>6630</v>
      </c>
      <c r="L3581" t="s">
        <v>6529</v>
      </c>
      <c r="M3581" t="s">
        <v>6630</v>
      </c>
      <c r="N3581" t="s">
        <v>6630</v>
      </c>
      <c r="O3581" t="s">
        <v>6630</v>
      </c>
      <c r="P3581" t="s">
        <v>6630</v>
      </c>
      <c r="Q3581" t="s">
        <v>6630</v>
      </c>
    </row>
    <row r="3582" spans="1:17" x14ac:dyDescent="0.35">
      <c r="A3582">
        <v>6808109489</v>
      </c>
      <c r="B3582" t="s">
        <v>6626</v>
      </c>
      <c r="C3582" t="s">
        <v>6356</v>
      </c>
      <c r="D3582">
        <v>200</v>
      </c>
      <c r="E3582" t="s">
        <v>6366</v>
      </c>
      <c r="F3582">
        <v>207</v>
      </c>
      <c r="G3582" t="s">
        <v>6657</v>
      </c>
      <c r="H3582">
        <v>420</v>
      </c>
      <c r="I3582" t="s">
        <v>12386</v>
      </c>
      <c r="J3582" t="s">
        <v>6630</v>
      </c>
      <c r="L3582" t="s">
        <v>6529</v>
      </c>
      <c r="M3582">
        <v>11668583</v>
      </c>
      <c r="N3582">
        <v>10569823</v>
      </c>
      <c r="O3582" t="s">
        <v>6630</v>
      </c>
      <c r="P3582" t="s">
        <v>6630</v>
      </c>
      <c r="Q3582">
        <v>100</v>
      </c>
    </row>
    <row r="3583" spans="1:17" x14ac:dyDescent="0.35">
      <c r="A3583" t="s">
        <v>12387</v>
      </c>
      <c r="B3583" t="s">
        <v>6626</v>
      </c>
      <c r="C3583" t="s">
        <v>6628</v>
      </c>
      <c r="D3583" t="s">
        <v>6628</v>
      </c>
      <c r="E3583" t="s">
        <v>6628</v>
      </c>
      <c r="F3583" t="s">
        <v>6628</v>
      </c>
      <c r="G3583" t="s">
        <v>6628</v>
      </c>
      <c r="H3583" t="s">
        <v>6628</v>
      </c>
      <c r="I3583" t="s">
        <v>12388</v>
      </c>
      <c r="J3583" t="s">
        <v>6630</v>
      </c>
      <c r="L3583" t="s">
        <v>6529</v>
      </c>
      <c r="M3583" t="s">
        <v>6630</v>
      </c>
      <c r="N3583" t="s">
        <v>6630</v>
      </c>
      <c r="O3583" t="s">
        <v>6630</v>
      </c>
      <c r="P3583" t="s">
        <v>6630</v>
      </c>
      <c r="Q3583" t="s">
        <v>6630</v>
      </c>
    </row>
    <row r="3584" spans="1:17" x14ac:dyDescent="0.35">
      <c r="A3584">
        <v>9494011803</v>
      </c>
      <c r="B3584" t="s">
        <v>6626</v>
      </c>
      <c r="C3584" t="s">
        <v>8762</v>
      </c>
      <c r="D3584">
        <v>130</v>
      </c>
      <c r="E3584" t="s">
        <v>6628</v>
      </c>
      <c r="F3584" t="s">
        <v>6628</v>
      </c>
      <c r="G3584" t="s">
        <v>6628</v>
      </c>
      <c r="H3584" t="s">
        <v>6628</v>
      </c>
      <c r="I3584" t="s">
        <v>12389</v>
      </c>
      <c r="J3584" t="s">
        <v>6630</v>
      </c>
      <c r="L3584" t="s">
        <v>6529</v>
      </c>
      <c r="M3584" t="s">
        <v>6630</v>
      </c>
      <c r="N3584" t="s">
        <v>6630</v>
      </c>
      <c r="O3584" t="s">
        <v>6630</v>
      </c>
      <c r="P3584" t="s">
        <v>9492</v>
      </c>
      <c r="Q3584" t="s">
        <v>6630</v>
      </c>
    </row>
    <row r="3585" spans="1:17" x14ac:dyDescent="0.35">
      <c r="A3585">
        <v>11510</v>
      </c>
      <c r="B3585" t="s">
        <v>6334</v>
      </c>
      <c r="C3585" t="s">
        <v>7114</v>
      </c>
      <c r="D3585">
        <v>115</v>
      </c>
      <c r="E3585" t="s">
        <v>6628</v>
      </c>
      <c r="F3585" t="s">
        <v>6628</v>
      </c>
      <c r="G3585" t="s">
        <v>4019</v>
      </c>
      <c r="H3585">
        <v>20</v>
      </c>
      <c r="I3585" t="s">
        <v>12390</v>
      </c>
      <c r="J3585">
        <v>11500</v>
      </c>
      <c r="L3585" t="s">
        <v>6526</v>
      </c>
      <c r="M3585">
        <v>10118002</v>
      </c>
      <c r="N3585">
        <v>14505683</v>
      </c>
      <c r="O3585" t="s">
        <v>6630</v>
      </c>
      <c r="P3585" t="s">
        <v>12391</v>
      </c>
      <c r="Q3585" t="s">
        <v>6630</v>
      </c>
    </row>
    <row r="3586" spans="1:17" x14ac:dyDescent="0.35">
      <c r="A3586">
        <v>9401106688</v>
      </c>
      <c r="B3586" t="s">
        <v>6626</v>
      </c>
      <c r="C3586" t="s">
        <v>6356</v>
      </c>
      <c r="D3586">
        <v>200</v>
      </c>
      <c r="E3586" t="s">
        <v>5245</v>
      </c>
      <c r="F3586">
        <v>202</v>
      </c>
      <c r="G3586" t="s">
        <v>5245</v>
      </c>
      <c r="H3586">
        <v>450</v>
      </c>
      <c r="I3586" t="s">
        <v>12392</v>
      </c>
      <c r="J3586" t="s">
        <v>6630</v>
      </c>
      <c r="L3586" t="s">
        <v>6529</v>
      </c>
      <c r="M3586">
        <v>10451956</v>
      </c>
      <c r="N3586">
        <v>10506195</v>
      </c>
      <c r="O3586" t="s">
        <v>12393</v>
      </c>
      <c r="P3586" t="s">
        <v>7583</v>
      </c>
      <c r="Q3586" t="s">
        <v>6630</v>
      </c>
    </row>
    <row r="3587" spans="1:17" x14ac:dyDescent="0.35">
      <c r="A3587">
        <v>9618114761</v>
      </c>
      <c r="B3587" t="s">
        <v>6626</v>
      </c>
      <c r="C3587" t="s">
        <v>6356</v>
      </c>
      <c r="D3587">
        <v>200</v>
      </c>
      <c r="E3587" t="s">
        <v>6366</v>
      </c>
      <c r="F3587">
        <v>207</v>
      </c>
      <c r="G3587" t="s">
        <v>1561</v>
      </c>
      <c r="H3587">
        <v>795</v>
      </c>
      <c r="I3587" t="s">
        <v>12394</v>
      </c>
      <c r="J3587">
        <v>20702</v>
      </c>
      <c r="L3587" t="s">
        <v>6529</v>
      </c>
      <c r="M3587">
        <v>10159023</v>
      </c>
      <c r="N3587">
        <v>10150184</v>
      </c>
      <c r="O3587" t="s">
        <v>6630</v>
      </c>
      <c r="P3587" t="s">
        <v>6630</v>
      </c>
      <c r="Q3587">
        <v>900</v>
      </c>
    </row>
    <row r="3588" spans="1:17" x14ac:dyDescent="0.35">
      <c r="A3588" t="s">
        <v>12395</v>
      </c>
      <c r="B3588" t="s">
        <v>6626</v>
      </c>
      <c r="C3588" t="s">
        <v>6628</v>
      </c>
      <c r="D3588" t="s">
        <v>6628</v>
      </c>
      <c r="E3588" t="s">
        <v>6628</v>
      </c>
      <c r="F3588" t="s">
        <v>6628</v>
      </c>
      <c r="G3588" t="s">
        <v>6628</v>
      </c>
      <c r="H3588" t="s">
        <v>6628</v>
      </c>
      <c r="I3588" t="s">
        <v>12396</v>
      </c>
      <c r="J3588" t="s">
        <v>6630</v>
      </c>
      <c r="L3588" t="s">
        <v>6526</v>
      </c>
      <c r="M3588" t="s">
        <v>6630</v>
      </c>
      <c r="N3588" t="s">
        <v>6630</v>
      </c>
      <c r="O3588" t="s">
        <v>6630</v>
      </c>
      <c r="P3588" t="s">
        <v>6630</v>
      </c>
      <c r="Q3588" t="s">
        <v>6630</v>
      </c>
    </row>
    <row r="3589" spans="1:17" x14ac:dyDescent="0.35">
      <c r="A3589" t="s">
        <v>12397</v>
      </c>
      <c r="B3589" t="s">
        <v>6626</v>
      </c>
      <c r="C3589" t="s">
        <v>6628</v>
      </c>
      <c r="D3589" t="s">
        <v>6628</v>
      </c>
      <c r="E3589" t="s">
        <v>6628</v>
      </c>
      <c r="F3589" t="s">
        <v>6628</v>
      </c>
      <c r="G3589" t="s">
        <v>6628</v>
      </c>
      <c r="H3589" t="s">
        <v>6628</v>
      </c>
      <c r="I3589" t="s">
        <v>12398</v>
      </c>
      <c r="J3589" t="s">
        <v>6630</v>
      </c>
      <c r="L3589" t="s">
        <v>6526</v>
      </c>
      <c r="M3589" t="s">
        <v>6630</v>
      </c>
      <c r="N3589" t="s">
        <v>6630</v>
      </c>
      <c r="O3589" t="s">
        <v>6630</v>
      </c>
      <c r="P3589" t="s">
        <v>6630</v>
      </c>
      <c r="Q3589" t="s">
        <v>6630</v>
      </c>
    </row>
    <row r="3590" spans="1:17" x14ac:dyDescent="0.35">
      <c r="A3590">
        <v>9611110932</v>
      </c>
      <c r="B3590" t="s">
        <v>6626</v>
      </c>
      <c r="C3590" t="s">
        <v>6356</v>
      </c>
      <c r="D3590">
        <v>200</v>
      </c>
      <c r="E3590" t="s">
        <v>488</v>
      </c>
      <c r="F3590">
        <v>203</v>
      </c>
      <c r="G3590" t="s">
        <v>488</v>
      </c>
      <c r="H3590">
        <v>500</v>
      </c>
      <c r="I3590" t="s">
        <v>12399</v>
      </c>
      <c r="J3590">
        <v>20300</v>
      </c>
      <c r="L3590" t="s">
        <v>6529</v>
      </c>
      <c r="M3590">
        <v>10007022</v>
      </c>
      <c r="N3590" t="s">
        <v>6630</v>
      </c>
      <c r="O3590" t="s">
        <v>12400</v>
      </c>
      <c r="P3590">
        <v>44401.189010000002</v>
      </c>
      <c r="Q3590">
        <v>900</v>
      </c>
    </row>
    <row r="3591" spans="1:17" x14ac:dyDescent="0.35">
      <c r="A3591">
        <v>9414112482</v>
      </c>
      <c r="B3591" t="s">
        <v>6626</v>
      </c>
      <c r="C3591" t="s">
        <v>6540</v>
      </c>
      <c r="D3591">
        <v>131</v>
      </c>
      <c r="E3591" t="s">
        <v>6672</v>
      </c>
      <c r="F3591">
        <v>703</v>
      </c>
      <c r="G3591" t="s">
        <v>7042</v>
      </c>
      <c r="H3591">
        <v>730</v>
      </c>
      <c r="I3591" t="s">
        <v>12401</v>
      </c>
      <c r="J3591">
        <v>13200</v>
      </c>
      <c r="L3591" t="s">
        <v>6529</v>
      </c>
      <c r="M3591">
        <v>10289848</v>
      </c>
      <c r="N3591" t="s">
        <v>6630</v>
      </c>
      <c r="O3591" t="s">
        <v>6630</v>
      </c>
      <c r="P3591" t="s">
        <v>6713</v>
      </c>
      <c r="Q3591" t="s">
        <v>6630</v>
      </c>
    </row>
    <row r="3592" spans="1:17" x14ac:dyDescent="0.35">
      <c r="A3592" t="s">
        <v>12402</v>
      </c>
      <c r="B3592" t="s">
        <v>6626</v>
      </c>
      <c r="C3592" t="s">
        <v>6628</v>
      </c>
      <c r="D3592" t="s">
        <v>6628</v>
      </c>
      <c r="E3592" t="s">
        <v>6628</v>
      </c>
      <c r="F3592" t="s">
        <v>6628</v>
      </c>
      <c r="G3592" t="s">
        <v>6628</v>
      </c>
      <c r="H3592" t="s">
        <v>6628</v>
      </c>
      <c r="I3592" t="s">
        <v>12403</v>
      </c>
      <c r="J3592" t="s">
        <v>6630</v>
      </c>
      <c r="L3592" t="s">
        <v>6526</v>
      </c>
      <c r="M3592" t="s">
        <v>6630</v>
      </c>
      <c r="N3592" t="s">
        <v>6630</v>
      </c>
      <c r="O3592" t="s">
        <v>6630</v>
      </c>
      <c r="P3592" t="s">
        <v>6630</v>
      </c>
      <c r="Q3592" t="s">
        <v>6630</v>
      </c>
    </row>
    <row r="3593" spans="1:17" x14ac:dyDescent="0.35">
      <c r="A3593" t="s">
        <v>12404</v>
      </c>
      <c r="B3593" t="s">
        <v>6626</v>
      </c>
      <c r="C3593" t="s">
        <v>6628</v>
      </c>
      <c r="D3593" t="s">
        <v>6628</v>
      </c>
      <c r="E3593" t="s">
        <v>6628</v>
      </c>
      <c r="F3593" t="s">
        <v>6628</v>
      </c>
      <c r="G3593" t="s">
        <v>6628</v>
      </c>
      <c r="H3593" t="s">
        <v>6628</v>
      </c>
      <c r="I3593" t="s">
        <v>12405</v>
      </c>
      <c r="J3593" t="s">
        <v>6630</v>
      </c>
      <c r="L3593" t="s">
        <v>6529</v>
      </c>
      <c r="M3593" t="s">
        <v>6630</v>
      </c>
      <c r="N3593" t="s">
        <v>6630</v>
      </c>
      <c r="O3593" t="s">
        <v>6630</v>
      </c>
      <c r="P3593" t="s">
        <v>6630</v>
      </c>
      <c r="Q3593" t="s">
        <v>6630</v>
      </c>
    </row>
    <row r="3594" spans="1:17" x14ac:dyDescent="0.35">
      <c r="A3594">
        <v>3517113956</v>
      </c>
      <c r="B3594" t="s">
        <v>6626</v>
      </c>
      <c r="C3594" t="s">
        <v>6356</v>
      </c>
      <c r="D3594">
        <v>200</v>
      </c>
      <c r="E3594" t="s">
        <v>5245</v>
      </c>
      <c r="F3594">
        <v>202</v>
      </c>
      <c r="G3594" t="s">
        <v>5245</v>
      </c>
      <c r="H3594">
        <v>450</v>
      </c>
      <c r="I3594" t="s">
        <v>12406</v>
      </c>
      <c r="J3594">
        <v>20200</v>
      </c>
      <c r="L3594" t="s">
        <v>6529</v>
      </c>
      <c r="M3594">
        <v>12975905</v>
      </c>
      <c r="N3594">
        <v>11533224</v>
      </c>
      <c r="O3594" t="s">
        <v>6630</v>
      </c>
      <c r="P3594" t="s">
        <v>6630</v>
      </c>
      <c r="Q3594" t="s">
        <v>6630</v>
      </c>
    </row>
    <row r="3595" spans="1:17" x14ac:dyDescent="0.35">
      <c r="A3595">
        <v>20207</v>
      </c>
      <c r="B3595" t="s">
        <v>6626</v>
      </c>
      <c r="C3595" t="s">
        <v>6356</v>
      </c>
      <c r="D3595">
        <v>200</v>
      </c>
      <c r="E3595" t="s">
        <v>5245</v>
      </c>
      <c r="F3595">
        <v>202</v>
      </c>
      <c r="G3595" t="s">
        <v>5245</v>
      </c>
      <c r="H3595">
        <v>450</v>
      </c>
      <c r="I3595" t="s">
        <v>12407</v>
      </c>
      <c r="J3595">
        <v>20200</v>
      </c>
      <c r="L3595" t="s">
        <v>6526</v>
      </c>
      <c r="M3595">
        <v>11264327</v>
      </c>
      <c r="N3595" t="s">
        <v>6630</v>
      </c>
      <c r="O3595" t="s">
        <v>12408</v>
      </c>
      <c r="P3595" t="s">
        <v>12409</v>
      </c>
      <c r="Q3595" t="s">
        <v>6630</v>
      </c>
    </row>
    <row r="3596" spans="1:17" x14ac:dyDescent="0.35">
      <c r="A3596" t="s">
        <v>12410</v>
      </c>
      <c r="B3596" t="s">
        <v>6626</v>
      </c>
      <c r="C3596" t="s">
        <v>6628</v>
      </c>
      <c r="D3596" t="s">
        <v>6628</v>
      </c>
      <c r="E3596" t="s">
        <v>6628</v>
      </c>
      <c r="F3596" t="s">
        <v>6628</v>
      </c>
      <c r="G3596" t="s">
        <v>6628</v>
      </c>
      <c r="H3596" t="s">
        <v>6628</v>
      </c>
      <c r="I3596" t="s">
        <v>12411</v>
      </c>
      <c r="J3596" t="s">
        <v>6630</v>
      </c>
      <c r="L3596" t="s">
        <v>6529</v>
      </c>
      <c r="M3596" t="s">
        <v>6630</v>
      </c>
      <c r="N3596" t="s">
        <v>6630</v>
      </c>
      <c r="O3596" t="s">
        <v>6630</v>
      </c>
      <c r="P3596" t="s">
        <v>6630</v>
      </c>
      <c r="Q3596" t="s">
        <v>6630</v>
      </c>
    </row>
    <row r="3597" spans="1:17" x14ac:dyDescent="0.35">
      <c r="A3597">
        <v>7994013905</v>
      </c>
      <c r="B3597" t="s">
        <v>6626</v>
      </c>
      <c r="C3597" t="s">
        <v>8762</v>
      </c>
      <c r="D3597">
        <v>130</v>
      </c>
      <c r="E3597" t="s">
        <v>6628</v>
      </c>
      <c r="F3597" t="s">
        <v>6628</v>
      </c>
      <c r="G3597" t="s">
        <v>6628</v>
      </c>
      <c r="H3597" t="s">
        <v>6628</v>
      </c>
      <c r="I3597" t="s">
        <v>12412</v>
      </c>
      <c r="J3597" t="s">
        <v>6630</v>
      </c>
      <c r="L3597" t="s">
        <v>6529</v>
      </c>
      <c r="M3597" t="s">
        <v>6630</v>
      </c>
      <c r="N3597" t="s">
        <v>6630</v>
      </c>
      <c r="O3597" t="s">
        <v>6630</v>
      </c>
      <c r="P3597" t="s">
        <v>6647</v>
      </c>
      <c r="Q3597" t="s">
        <v>6630</v>
      </c>
    </row>
    <row r="3598" spans="1:17" x14ac:dyDescent="0.35">
      <c r="A3598">
        <v>9493002740</v>
      </c>
      <c r="B3598" t="s">
        <v>6626</v>
      </c>
      <c r="C3598" t="s">
        <v>6356</v>
      </c>
      <c r="D3598">
        <v>200</v>
      </c>
      <c r="E3598" t="s">
        <v>6628</v>
      </c>
      <c r="F3598" t="s">
        <v>6628</v>
      </c>
      <c r="G3598" t="s">
        <v>6628</v>
      </c>
      <c r="H3598" t="s">
        <v>6628</v>
      </c>
      <c r="I3598" t="s">
        <v>12413</v>
      </c>
      <c r="J3598" t="s">
        <v>6630</v>
      </c>
      <c r="L3598" t="s">
        <v>6529</v>
      </c>
      <c r="M3598" t="s">
        <v>6630</v>
      </c>
      <c r="N3598" t="s">
        <v>6630</v>
      </c>
      <c r="O3598" t="s">
        <v>6630</v>
      </c>
      <c r="P3598" t="s">
        <v>6630</v>
      </c>
      <c r="Q3598" t="s">
        <v>6630</v>
      </c>
    </row>
    <row r="3599" spans="1:17" x14ac:dyDescent="0.35">
      <c r="A3599">
        <v>9417114057</v>
      </c>
      <c r="B3599" t="s">
        <v>6334</v>
      </c>
      <c r="C3599" t="s">
        <v>6540</v>
      </c>
      <c r="D3599">
        <v>131</v>
      </c>
      <c r="E3599" t="s">
        <v>6672</v>
      </c>
      <c r="F3599">
        <v>703</v>
      </c>
      <c r="G3599" t="s">
        <v>3068</v>
      </c>
      <c r="H3599">
        <v>830</v>
      </c>
      <c r="I3599" t="s">
        <v>12414</v>
      </c>
      <c r="J3599">
        <v>13260</v>
      </c>
      <c r="L3599" t="s">
        <v>6529</v>
      </c>
      <c r="M3599">
        <v>14033911</v>
      </c>
      <c r="N3599">
        <v>14744115</v>
      </c>
      <c r="O3599" t="s">
        <v>6630</v>
      </c>
      <c r="P3599" t="s">
        <v>6630</v>
      </c>
      <c r="Q3599" t="s">
        <v>6630</v>
      </c>
    </row>
    <row r="3600" spans="1:17" x14ac:dyDescent="0.35">
      <c r="A3600">
        <v>3522116006</v>
      </c>
      <c r="B3600" t="s">
        <v>6626</v>
      </c>
      <c r="C3600" t="s">
        <v>6356</v>
      </c>
      <c r="D3600">
        <v>200</v>
      </c>
      <c r="E3600" t="s">
        <v>5245</v>
      </c>
      <c r="F3600">
        <v>202</v>
      </c>
      <c r="G3600" t="s">
        <v>5245</v>
      </c>
      <c r="H3600">
        <v>450</v>
      </c>
      <c r="I3600" t="s">
        <v>12415</v>
      </c>
      <c r="J3600">
        <v>20200</v>
      </c>
      <c r="L3600" t="s">
        <v>6529</v>
      </c>
      <c r="M3600">
        <v>16081159</v>
      </c>
      <c r="N3600">
        <v>10558147</v>
      </c>
      <c r="O3600" t="s">
        <v>6630</v>
      </c>
      <c r="P3600" t="s">
        <v>6630</v>
      </c>
      <c r="Q3600" t="s">
        <v>6630</v>
      </c>
    </row>
    <row r="3601" spans="1:17" x14ac:dyDescent="0.35">
      <c r="A3601" t="s">
        <v>12416</v>
      </c>
      <c r="B3601" t="s">
        <v>6626</v>
      </c>
      <c r="C3601" t="s">
        <v>6628</v>
      </c>
      <c r="D3601" t="s">
        <v>6628</v>
      </c>
      <c r="E3601" t="s">
        <v>6628</v>
      </c>
      <c r="F3601" t="s">
        <v>6628</v>
      </c>
      <c r="G3601" t="s">
        <v>6628</v>
      </c>
      <c r="H3601" t="s">
        <v>6628</v>
      </c>
      <c r="I3601" t="s">
        <v>12417</v>
      </c>
      <c r="J3601" t="s">
        <v>6630</v>
      </c>
      <c r="L3601" t="s">
        <v>6529</v>
      </c>
      <c r="M3601" t="s">
        <v>6630</v>
      </c>
      <c r="N3601" t="s">
        <v>6630</v>
      </c>
      <c r="O3601" t="s">
        <v>6630</v>
      </c>
      <c r="P3601" t="s">
        <v>6630</v>
      </c>
      <c r="Q3601" t="s">
        <v>6630</v>
      </c>
    </row>
    <row r="3602" spans="1:17" x14ac:dyDescent="0.35">
      <c r="A3602" t="s">
        <v>12418</v>
      </c>
      <c r="B3602" t="s">
        <v>6626</v>
      </c>
      <c r="C3602" t="s">
        <v>6628</v>
      </c>
      <c r="D3602" t="s">
        <v>6628</v>
      </c>
      <c r="E3602" t="s">
        <v>6628</v>
      </c>
      <c r="F3602" t="s">
        <v>6628</v>
      </c>
      <c r="G3602" t="s">
        <v>6628</v>
      </c>
      <c r="H3602" t="s">
        <v>6628</v>
      </c>
      <c r="I3602" t="s">
        <v>12419</v>
      </c>
      <c r="J3602" t="s">
        <v>6630</v>
      </c>
      <c r="L3602" t="s">
        <v>6526</v>
      </c>
      <c r="M3602" t="s">
        <v>6630</v>
      </c>
      <c r="N3602" t="s">
        <v>6630</v>
      </c>
      <c r="O3602" t="s">
        <v>6630</v>
      </c>
      <c r="P3602" t="s">
        <v>6630</v>
      </c>
      <c r="Q3602" t="s">
        <v>6630</v>
      </c>
    </row>
    <row r="3603" spans="1:17" x14ac:dyDescent="0.35">
      <c r="A3603" t="s">
        <v>12420</v>
      </c>
      <c r="B3603" t="s">
        <v>6626</v>
      </c>
      <c r="C3603" t="s">
        <v>6628</v>
      </c>
      <c r="D3603" t="s">
        <v>6628</v>
      </c>
      <c r="E3603" t="s">
        <v>6628</v>
      </c>
      <c r="F3603" t="s">
        <v>6628</v>
      </c>
      <c r="G3603" t="s">
        <v>6628</v>
      </c>
      <c r="H3603" t="s">
        <v>6628</v>
      </c>
      <c r="I3603" t="s">
        <v>12421</v>
      </c>
      <c r="J3603" t="s">
        <v>6630</v>
      </c>
      <c r="L3603" t="s">
        <v>6526</v>
      </c>
      <c r="M3603" t="s">
        <v>6630</v>
      </c>
      <c r="N3603" t="s">
        <v>6630</v>
      </c>
      <c r="O3603" t="s">
        <v>6630</v>
      </c>
      <c r="P3603" t="s">
        <v>6630</v>
      </c>
      <c r="Q3603" t="s">
        <v>6630</v>
      </c>
    </row>
    <row r="3604" spans="1:17" x14ac:dyDescent="0.35">
      <c r="A3604" t="s">
        <v>12422</v>
      </c>
      <c r="B3604" t="s">
        <v>6626</v>
      </c>
      <c r="C3604" t="s">
        <v>6628</v>
      </c>
      <c r="D3604" t="s">
        <v>6628</v>
      </c>
      <c r="E3604" t="s">
        <v>6628</v>
      </c>
      <c r="F3604" t="s">
        <v>6628</v>
      </c>
      <c r="G3604" t="s">
        <v>6628</v>
      </c>
      <c r="H3604" t="s">
        <v>6628</v>
      </c>
      <c r="I3604" t="s">
        <v>12423</v>
      </c>
      <c r="J3604" t="s">
        <v>6630</v>
      </c>
      <c r="L3604" t="s">
        <v>6529</v>
      </c>
      <c r="M3604" t="s">
        <v>6630</v>
      </c>
      <c r="N3604" t="s">
        <v>6630</v>
      </c>
      <c r="O3604" t="s">
        <v>6630</v>
      </c>
      <c r="P3604" t="s">
        <v>6630</v>
      </c>
      <c r="Q3604" t="s">
        <v>6630</v>
      </c>
    </row>
    <row r="3605" spans="1:17" x14ac:dyDescent="0.35">
      <c r="A3605">
        <v>9414112109</v>
      </c>
      <c r="B3605" t="s">
        <v>6626</v>
      </c>
      <c r="C3605" t="s">
        <v>6356</v>
      </c>
      <c r="D3605">
        <v>200</v>
      </c>
      <c r="E3605" t="s">
        <v>6357</v>
      </c>
      <c r="F3605">
        <v>209</v>
      </c>
      <c r="G3605" t="s">
        <v>1998</v>
      </c>
      <c r="H3605">
        <v>335</v>
      </c>
      <c r="I3605" t="s">
        <v>12424</v>
      </c>
      <c r="J3605">
        <v>13840</v>
      </c>
      <c r="L3605" t="s">
        <v>6529</v>
      </c>
      <c r="M3605">
        <v>10652862</v>
      </c>
      <c r="N3605">
        <v>10135697</v>
      </c>
      <c r="O3605" s="3">
        <v>303043030530679</v>
      </c>
      <c r="P3605" t="s">
        <v>6630</v>
      </c>
      <c r="Q3605" t="s">
        <v>6630</v>
      </c>
    </row>
    <row r="3606" spans="1:17" x14ac:dyDescent="0.35">
      <c r="A3606" t="s">
        <v>12425</v>
      </c>
      <c r="B3606" t="s">
        <v>6626</v>
      </c>
      <c r="C3606" t="s">
        <v>6628</v>
      </c>
      <c r="D3606" t="s">
        <v>6628</v>
      </c>
      <c r="E3606" t="s">
        <v>6628</v>
      </c>
      <c r="F3606" t="s">
        <v>6628</v>
      </c>
      <c r="G3606" t="s">
        <v>6628</v>
      </c>
      <c r="H3606" t="s">
        <v>6628</v>
      </c>
      <c r="I3606" t="s">
        <v>12262</v>
      </c>
      <c r="J3606" t="s">
        <v>6630</v>
      </c>
      <c r="L3606" t="s">
        <v>6529</v>
      </c>
      <c r="M3606" t="s">
        <v>6630</v>
      </c>
      <c r="N3606" t="s">
        <v>6630</v>
      </c>
      <c r="O3606" t="s">
        <v>6630</v>
      </c>
      <c r="P3606" t="s">
        <v>6630</v>
      </c>
      <c r="Q3606" t="s">
        <v>6630</v>
      </c>
    </row>
    <row r="3607" spans="1:17" x14ac:dyDescent="0.35">
      <c r="A3607">
        <v>9410110266</v>
      </c>
      <c r="B3607" t="s">
        <v>6626</v>
      </c>
      <c r="C3607" t="s">
        <v>6356</v>
      </c>
      <c r="D3607">
        <v>200</v>
      </c>
      <c r="E3607" t="s">
        <v>6366</v>
      </c>
      <c r="F3607">
        <v>207</v>
      </c>
      <c r="G3607" t="s">
        <v>6638</v>
      </c>
      <c r="H3607">
        <v>415</v>
      </c>
      <c r="I3607" t="s">
        <v>12426</v>
      </c>
      <c r="J3607">
        <v>20115</v>
      </c>
      <c r="L3607" t="s">
        <v>6529</v>
      </c>
      <c r="M3607">
        <v>10733110</v>
      </c>
      <c r="N3607">
        <v>12614907</v>
      </c>
      <c r="O3607" t="s">
        <v>12427</v>
      </c>
      <c r="P3607" t="s">
        <v>6630</v>
      </c>
      <c r="Q3607" t="s">
        <v>6630</v>
      </c>
    </row>
    <row r="3608" spans="1:17" x14ac:dyDescent="0.35">
      <c r="A3608">
        <v>9418114695</v>
      </c>
      <c r="B3608" t="s">
        <v>6626</v>
      </c>
      <c r="C3608" t="s">
        <v>6356</v>
      </c>
      <c r="D3608">
        <v>200</v>
      </c>
      <c r="E3608" t="s">
        <v>6645</v>
      </c>
      <c r="F3608">
        <v>201</v>
      </c>
      <c r="G3608" t="s">
        <v>6638</v>
      </c>
      <c r="H3608">
        <v>415</v>
      </c>
      <c r="I3608" t="s">
        <v>12428</v>
      </c>
      <c r="J3608" t="s">
        <v>6630</v>
      </c>
      <c r="L3608" t="s">
        <v>6529</v>
      </c>
      <c r="M3608">
        <v>11458332</v>
      </c>
      <c r="N3608">
        <v>12882143</v>
      </c>
      <c r="O3608" t="s">
        <v>12429</v>
      </c>
      <c r="P3608" t="s">
        <v>6630</v>
      </c>
      <c r="Q3608" t="s">
        <v>6630</v>
      </c>
    </row>
    <row r="3609" spans="1:17" x14ac:dyDescent="0.35">
      <c r="A3609" t="s">
        <v>12430</v>
      </c>
      <c r="B3609" t="s">
        <v>6626</v>
      </c>
      <c r="C3609" t="s">
        <v>6628</v>
      </c>
      <c r="D3609" t="s">
        <v>6628</v>
      </c>
      <c r="E3609" t="s">
        <v>6628</v>
      </c>
      <c r="F3609" t="s">
        <v>6628</v>
      </c>
      <c r="G3609" t="s">
        <v>6628</v>
      </c>
      <c r="H3609" t="s">
        <v>6628</v>
      </c>
      <c r="I3609" t="s">
        <v>12431</v>
      </c>
      <c r="J3609" t="s">
        <v>6630</v>
      </c>
      <c r="L3609" t="s">
        <v>6529</v>
      </c>
      <c r="M3609" t="s">
        <v>6630</v>
      </c>
      <c r="N3609" t="s">
        <v>6630</v>
      </c>
      <c r="O3609" t="s">
        <v>6630</v>
      </c>
      <c r="P3609" t="s">
        <v>6630</v>
      </c>
      <c r="Q3609" t="s">
        <v>6630</v>
      </c>
    </row>
    <row r="3610" spans="1:17" x14ac:dyDescent="0.35">
      <c r="A3610">
        <v>9401106818</v>
      </c>
      <c r="B3610" t="s">
        <v>6626</v>
      </c>
      <c r="C3610" t="s">
        <v>6356</v>
      </c>
      <c r="D3610">
        <v>200</v>
      </c>
      <c r="E3610" t="s">
        <v>6659</v>
      </c>
      <c r="F3610">
        <v>208</v>
      </c>
      <c r="G3610" t="s">
        <v>6724</v>
      </c>
      <c r="H3610">
        <v>323</v>
      </c>
      <c r="I3610" t="s">
        <v>12432</v>
      </c>
      <c r="J3610" t="s">
        <v>6630</v>
      </c>
      <c r="L3610" t="s">
        <v>6529</v>
      </c>
      <c r="M3610">
        <v>10171081</v>
      </c>
      <c r="N3610" t="s">
        <v>6630</v>
      </c>
      <c r="O3610" t="s">
        <v>8641</v>
      </c>
      <c r="P3610" t="s">
        <v>6670</v>
      </c>
      <c r="Q3610" t="s">
        <v>6630</v>
      </c>
    </row>
    <row r="3611" spans="1:17" x14ac:dyDescent="0.35">
      <c r="A3611">
        <v>9414112086</v>
      </c>
      <c r="B3611" t="s">
        <v>6626</v>
      </c>
      <c r="C3611" t="s">
        <v>6356</v>
      </c>
      <c r="D3611">
        <v>200</v>
      </c>
      <c r="E3611" t="s">
        <v>6701</v>
      </c>
      <c r="F3611">
        <v>500</v>
      </c>
      <c r="G3611" t="s">
        <v>6702</v>
      </c>
      <c r="H3611">
        <v>55</v>
      </c>
      <c r="I3611" t="s">
        <v>12433</v>
      </c>
      <c r="J3611">
        <v>12032</v>
      </c>
      <c r="L3611" t="s">
        <v>6529</v>
      </c>
      <c r="M3611">
        <v>13191838</v>
      </c>
      <c r="N3611" t="s">
        <v>6630</v>
      </c>
      <c r="O3611" t="s">
        <v>6799</v>
      </c>
      <c r="P3611" t="s">
        <v>6630</v>
      </c>
      <c r="Q3611" t="s">
        <v>6630</v>
      </c>
    </row>
    <row r="3612" spans="1:17" x14ac:dyDescent="0.35">
      <c r="A3612" t="s">
        <v>12434</v>
      </c>
      <c r="B3612" t="s">
        <v>6626</v>
      </c>
      <c r="C3612" t="s">
        <v>6628</v>
      </c>
      <c r="D3612" t="s">
        <v>6628</v>
      </c>
      <c r="E3612" t="s">
        <v>6628</v>
      </c>
      <c r="F3612" t="s">
        <v>6628</v>
      </c>
      <c r="G3612" t="s">
        <v>6628</v>
      </c>
      <c r="H3612" t="s">
        <v>6628</v>
      </c>
      <c r="I3612" t="s">
        <v>12435</v>
      </c>
      <c r="J3612" t="s">
        <v>6630</v>
      </c>
      <c r="L3612" t="s">
        <v>6526</v>
      </c>
      <c r="M3612" t="s">
        <v>6630</v>
      </c>
      <c r="N3612" t="s">
        <v>6630</v>
      </c>
      <c r="O3612" t="s">
        <v>6630</v>
      </c>
      <c r="P3612" t="s">
        <v>6630</v>
      </c>
      <c r="Q3612" t="s">
        <v>6630</v>
      </c>
    </row>
    <row r="3613" spans="1:17" x14ac:dyDescent="0.35">
      <c r="A3613">
        <v>9424116642</v>
      </c>
      <c r="B3613" t="s">
        <v>6626</v>
      </c>
      <c r="C3613" t="s">
        <v>6356</v>
      </c>
      <c r="D3613">
        <v>200</v>
      </c>
      <c r="E3613" t="s">
        <v>6366</v>
      </c>
      <c r="F3613">
        <v>207</v>
      </c>
      <c r="G3613" t="s">
        <v>176</v>
      </c>
      <c r="H3613">
        <v>705</v>
      </c>
      <c r="I3613" t="s">
        <v>12436</v>
      </c>
      <c r="J3613">
        <v>20800</v>
      </c>
      <c r="L3613" t="s">
        <v>6529</v>
      </c>
      <c r="M3613">
        <v>10015398</v>
      </c>
      <c r="N3613">
        <v>10692389</v>
      </c>
      <c r="O3613" t="s">
        <v>6630</v>
      </c>
      <c r="P3613" t="s">
        <v>6630</v>
      </c>
      <c r="Q3613">
        <v>700</v>
      </c>
    </row>
    <row r="3614" spans="1:17" x14ac:dyDescent="0.35">
      <c r="A3614" t="s">
        <v>12437</v>
      </c>
      <c r="B3614" t="s">
        <v>6626</v>
      </c>
      <c r="C3614" t="s">
        <v>6627</v>
      </c>
      <c r="D3614">
        <v>145</v>
      </c>
      <c r="E3614" t="s">
        <v>6628</v>
      </c>
      <c r="F3614" t="s">
        <v>6628</v>
      </c>
      <c r="G3614" t="s">
        <v>6628</v>
      </c>
      <c r="H3614" t="s">
        <v>6628</v>
      </c>
      <c r="I3614" t="s">
        <v>9068</v>
      </c>
      <c r="J3614" t="s">
        <v>6630</v>
      </c>
      <c r="L3614" t="s">
        <v>6529</v>
      </c>
      <c r="M3614" t="s">
        <v>6630</v>
      </c>
      <c r="N3614" t="s">
        <v>6630</v>
      </c>
      <c r="O3614" t="s">
        <v>6630</v>
      </c>
      <c r="P3614" t="s">
        <v>6630</v>
      </c>
      <c r="Q3614" t="s">
        <v>6630</v>
      </c>
    </row>
    <row r="3615" spans="1:17" x14ac:dyDescent="0.35">
      <c r="A3615">
        <v>9696100978</v>
      </c>
      <c r="B3615" t="s">
        <v>6626</v>
      </c>
      <c r="C3615" t="s">
        <v>6356</v>
      </c>
      <c r="D3615">
        <v>200</v>
      </c>
      <c r="E3615" t="s">
        <v>6357</v>
      </c>
      <c r="F3615">
        <v>209</v>
      </c>
      <c r="G3615" t="s">
        <v>6862</v>
      </c>
      <c r="H3615">
        <v>360</v>
      </c>
      <c r="I3615" t="s">
        <v>12438</v>
      </c>
      <c r="J3615" t="s">
        <v>6630</v>
      </c>
      <c r="L3615" t="s">
        <v>6529</v>
      </c>
      <c r="M3615" t="s">
        <v>6630</v>
      </c>
      <c r="N3615">
        <v>10002131</v>
      </c>
      <c r="O3615" t="s">
        <v>6630</v>
      </c>
      <c r="P3615" t="s">
        <v>6830</v>
      </c>
      <c r="Q3615" t="s">
        <v>6630</v>
      </c>
    </row>
    <row r="3616" spans="1:17" x14ac:dyDescent="0.35">
      <c r="A3616">
        <v>9418114682</v>
      </c>
      <c r="B3616" t="s">
        <v>6334</v>
      </c>
      <c r="C3616" t="s">
        <v>6356</v>
      </c>
      <c r="D3616">
        <v>200</v>
      </c>
      <c r="E3616" t="s">
        <v>6645</v>
      </c>
      <c r="F3616">
        <v>201</v>
      </c>
      <c r="G3616" t="s">
        <v>6638</v>
      </c>
      <c r="H3616">
        <v>415</v>
      </c>
      <c r="I3616" t="s">
        <v>12439</v>
      </c>
      <c r="J3616">
        <v>20115</v>
      </c>
      <c r="L3616" t="s">
        <v>6529</v>
      </c>
      <c r="M3616">
        <v>14857275</v>
      </c>
      <c r="N3616" t="s">
        <v>6630</v>
      </c>
      <c r="O3616" t="s">
        <v>6630</v>
      </c>
      <c r="P3616" t="s">
        <v>6630</v>
      </c>
      <c r="Q3616" t="s">
        <v>6630</v>
      </c>
    </row>
    <row r="3617" spans="1:17" x14ac:dyDescent="0.35">
      <c r="A3617">
        <v>9410110123</v>
      </c>
      <c r="B3617" t="s">
        <v>6626</v>
      </c>
      <c r="C3617" t="s">
        <v>6356</v>
      </c>
      <c r="D3617">
        <v>200</v>
      </c>
      <c r="E3617" t="s">
        <v>6357</v>
      </c>
      <c r="F3617">
        <v>209</v>
      </c>
      <c r="G3617" t="s">
        <v>6696</v>
      </c>
      <c r="H3617">
        <v>322</v>
      </c>
      <c r="I3617" t="s">
        <v>12440</v>
      </c>
      <c r="J3617">
        <v>13800</v>
      </c>
      <c r="L3617" t="s">
        <v>6529</v>
      </c>
      <c r="M3617">
        <v>11882678</v>
      </c>
      <c r="N3617">
        <v>12217549</v>
      </c>
      <c r="O3617" t="s">
        <v>12441</v>
      </c>
      <c r="P3617" t="s">
        <v>12442</v>
      </c>
      <c r="Q3617" t="s">
        <v>6630</v>
      </c>
    </row>
    <row r="3618" spans="1:17" x14ac:dyDescent="0.35">
      <c r="A3618">
        <v>9406108927</v>
      </c>
      <c r="B3618" t="s">
        <v>6626</v>
      </c>
      <c r="C3618" t="s">
        <v>6627</v>
      </c>
      <c r="D3618">
        <v>145</v>
      </c>
      <c r="E3618" t="s">
        <v>6627</v>
      </c>
      <c r="F3618">
        <v>145</v>
      </c>
      <c r="G3618" t="s">
        <v>6627</v>
      </c>
      <c r="H3618">
        <v>15</v>
      </c>
      <c r="I3618" t="s">
        <v>12443</v>
      </c>
      <c r="J3618">
        <v>14545</v>
      </c>
      <c r="L3618" t="s">
        <v>6529</v>
      </c>
      <c r="M3618">
        <v>10162020</v>
      </c>
      <c r="N3618" t="s">
        <v>6630</v>
      </c>
      <c r="O3618" t="s">
        <v>6630</v>
      </c>
      <c r="P3618">
        <v>14545.804011</v>
      </c>
      <c r="Q3618">
        <v>700</v>
      </c>
    </row>
    <row r="3619" spans="1:17" x14ac:dyDescent="0.35">
      <c r="A3619" t="s">
        <v>12444</v>
      </c>
      <c r="B3619" t="s">
        <v>6626</v>
      </c>
      <c r="C3619" t="s">
        <v>6628</v>
      </c>
      <c r="D3619" t="s">
        <v>6628</v>
      </c>
      <c r="E3619" t="s">
        <v>6628</v>
      </c>
      <c r="F3619" t="s">
        <v>6628</v>
      </c>
      <c r="G3619" t="s">
        <v>6628</v>
      </c>
      <c r="H3619" t="s">
        <v>6628</v>
      </c>
      <c r="I3619" t="s">
        <v>12445</v>
      </c>
      <c r="J3619" t="s">
        <v>6630</v>
      </c>
      <c r="L3619" t="s">
        <v>6526</v>
      </c>
      <c r="M3619" t="s">
        <v>6630</v>
      </c>
      <c r="N3619" t="s">
        <v>6630</v>
      </c>
      <c r="O3619" t="s">
        <v>6630</v>
      </c>
      <c r="P3619" t="s">
        <v>6630</v>
      </c>
      <c r="Q3619" t="s">
        <v>6630</v>
      </c>
    </row>
    <row r="3620" spans="1:17" x14ac:dyDescent="0.35">
      <c r="A3620">
        <v>9412111300</v>
      </c>
      <c r="B3620" t="s">
        <v>6626</v>
      </c>
      <c r="C3620" t="s">
        <v>6356</v>
      </c>
      <c r="D3620">
        <v>200</v>
      </c>
      <c r="E3620" t="s">
        <v>6645</v>
      </c>
      <c r="F3620">
        <v>201</v>
      </c>
      <c r="G3620" t="s">
        <v>8631</v>
      </c>
      <c r="H3620">
        <v>400</v>
      </c>
      <c r="I3620" t="s">
        <v>12446</v>
      </c>
      <c r="J3620" t="s">
        <v>6630</v>
      </c>
      <c r="L3620" t="s">
        <v>6529</v>
      </c>
      <c r="M3620">
        <v>13239723</v>
      </c>
      <c r="N3620" t="s">
        <v>6630</v>
      </c>
      <c r="O3620" t="s">
        <v>6630</v>
      </c>
      <c r="P3620" t="s">
        <v>6630</v>
      </c>
      <c r="Q3620">
        <v>100</v>
      </c>
    </row>
    <row r="3621" spans="1:17" x14ac:dyDescent="0.35">
      <c r="A3621">
        <v>9411110930</v>
      </c>
      <c r="B3621" t="s">
        <v>6626</v>
      </c>
      <c r="C3621" t="s">
        <v>6356</v>
      </c>
      <c r="D3621">
        <v>200</v>
      </c>
      <c r="E3621" t="s">
        <v>6366</v>
      </c>
      <c r="F3621">
        <v>207</v>
      </c>
      <c r="G3621" t="s">
        <v>6724</v>
      </c>
      <c r="H3621">
        <v>323</v>
      </c>
      <c r="I3621" t="s">
        <v>12447</v>
      </c>
      <c r="J3621">
        <v>20053</v>
      </c>
      <c r="L3621" t="s">
        <v>6529</v>
      </c>
      <c r="M3621">
        <v>10114950</v>
      </c>
      <c r="N3621">
        <v>10032305</v>
      </c>
      <c r="O3621">
        <v>29249</v>
      </c>
      <c r="P3621" t="s">
        <v>6630</v>
      </c>
      <c r="Q3621" t="s">
        <v>6630</v>
      </c>
    </row>
    <row r="3622" spans="1:17" x14ac:dyDescent="0.35">
      <c r="A3622">
        <v>3597105386</v>
      </c>
      <c r="B3622" t="s">
        <v>6626</v>
      </c>
      <c r="C3622" t="s">
        <v>6356</v>
      </c>
      <c r="D3622">
        <v>200</v>
      </c>
      <c r="E3622" t="s">
        <v>5245</v>
      </c>
      <c r="F3622">
        <v>202</v>
      </c>
      <c r="G3622" t="s">
        <v>5245</v>
      </c>
      <c r="H3622">
        <v>450</v>
      </c>
      <c r="I3622" t="s">
        <v>12448</v>
      </c>
      <c r="J3622" t="s">
        <v>6630</v>
      </c>
      <c r="L3622" t="s">
        <v>6529</v>
      </c>
      <c r="M3622" t="s">
        <v>6630</v>
      </c>
      <c r="N3622">
        <v>10151179</v>
      </c>
      <c r="O3622" t="s">
        <v>6630</v>
      </c>
      <c r="P3622" t="s">
        <v>12449</v>
      </c>
      <c r="Q3622" t="s">
        <v>6630</v>
      </c>
    </row>
    <row r="3623" spans="1:17" x14ac:dyDescent="0.35">
      <c r="A3623">
        <v>9412111226</v>
      </c>
      <c r="B3623" t="s">
        <v>6626</v>
      </c>
      <c r="C3623" t="s">
        <v>6356</v>
      </c>
      <c r="D3623">
        <v>200</v>
      </c>
      <c r="E3623" t="s">
        <v>6357</v>
      </c>
      <c r="F3623">
        <v>209</v>
      </c>
      <c r="G3623" t="s">
        <v>977</v>
      </c>
      <c r="H3623">
        <v>310</v>
      </c>
      <c r="I3623" t="s">
        <v>12450</v>
      </c>
      <c r="J3623">
        <v>13566</v>
      </c>
      <c r="L3623" t="s">
        <v>6529</v>
      </c>
      <c r="M3623">
        <v>10122853</v>
      </c>
      <c r="N3623" t="s">
        <v>6630</v>
      </c>
      <c r="O3623" t="s">
        <v>6630</v>
      </c>
      <c r="P3623" t="s">
        <v>6630</v>
      </c>
      <c r="Q3623">
        <v>700</v>
      </c>
    </row>
    <row r="3624" spans="1:17" x14ac:dyDescent="0.35">
      <c r="A3624">
        <v>9609109699</v>
      </c>
      <c r="B3624" t="s">
        <v>6626</v>
      </c>
      <c r="C3624" t="s">
        <v>6540</v>
      </c>
      <c r="D3624">
        <v>131</v>
      </c>
      <c r="E3624" t="s">
        <v>8513</v>
      </c>
      <c r="F3624">
        <v>100</v>
      </c>
      <c r="G3624" t="s">
        <v>6933</v>
      </c>
      <c r="H3624">
        <v>300</v>
      </c>
      <c r="I3624" t="s">
        <v>12451</v>
      </c>
      <c r="J3624">
        <v>20200</v>
      </c>
      <c r="L3624" t="s">
        <v>6529</v>
      </c>
      <c r="M3624">
        <v>10931280</v>
      </c>
      <c r="N3624" t="s">
        <v>6630</v>
      </c>
      <c r="O3624" t="s">
        <v>12452</v>
      </c>
      <c r="P3624" t="s">
        <v>12453</v>
      </c>
      <c r="Q3624">
        <v>900</v>
      </c>
    </row>
    <row r="3625" spans="1:17" x14ac:dyDescent="0.35">
      <c r="A3625" t="s">
        <v>12454</v>
      </c>
      <c r="B3625" t="s">
        <v>6626</v>
      </c>
      <c r="C3625" t="s">
        <v>6628</v>
      </c>
      <c r="D3625" t="s">
        <v>6628</v>
      </c>
      <c r="E3625" t="s">
        <v>6628</v>
      </c>
      <c r="F3625" t="s">
        <v>6628</v>
      </c>
      <c r="G3625" t="s">
        <v>6628</v>
      </c>
      <c r="H3625" t="s">
        <v>6628</v>
      </c>
      <c r="I3625" t="s">
        <v>12455</v>
      </c>
      <c r="J3625" t="s">
        <v>6630</v>
      </c>
      <c r="L3625" t="s">
        <v>6526</v>
      </c>
      <c r="M3625" t="s">
        <v>6630</v>
      </c>
      <c r="N3625" t="s">
        <v>6630</v>
      </c>
      <c r="O3625" t="s">
        <v>6630</v>
      </c>
      <c r="P3625" t="s">
        <v>6630</v>
      </c>
      <c r="Q3625" t="s">
        <v>6630</v>
      </c>
    </row>
    <row r="3626" spans="1:17" x14ac:dyDescent="0.35">
      <c r="A3626">
        <v>9497105302</v>
      </c>
      <c r="B3626" t="s">
        <v>6626</v>
      </c>
      <c r="C3626" t="s">
        <v>6540</v>
      </c>
      <c r="D3626">
        <v>131</v>
      </c>
      <c r="E3626" t="s">
        <v>6981</v>
      </c>
      <c r="F3626">
        <v>301</v>
      </c>
      <c r="G3626" t="s">
        <v>6982</v>
      </c>
      <c r="H3626">
        <v>110</v>
      </c>
      <c r="I3626" t="s">
        <v>12456</v>
      </c>
      <c r="J3626" t="s">
        <v>6630</v>
      </c>
      <c r="L3626" t="s">
        <v>6529</v>
      </c>
      <c r="M3626" t="s">
        <v>6630</v>
      </c>
      <c r="N3626">
        <v>10001832</v>
      </c>
      <c r="O3626" t="s">
        <v>12457</v>
      </c>
      <c r="P3626" t="s">
        <v>12458</v>
      </c>
      <c r="Q3626" t="s">
        <v>6630</v>
      </c>
    </row>
    <row r="3627" spans="1:17" x14ac:dyDescent="0.35">
      <c r="A3627" t="s">
        <v>12459</v>
      </c>
      <c r="B3627" t="s">
        <v>6626</v>
      </c>
      <c r="C3627" t="s">
        <v>6628</v>
      </c>
      <c r="D3627" t="s">
        <v>6628</v>
      </c>
      <c r="E3627" t="s">
        <v>6628</v>
      </c>
      <c r="F3627" t="s">
        <v>6628</v>
      </c>
      <c r="G3627" t="s">
        <v>6628</v>
      </c>
      <c r="H3627" t="s">
        <v>6628</v>
      </c>
      <c r="I3627" t="s">
        <v>12460</v>
      </c>
      <c r="J3627" t="s">
        <v>6630</v>
      </c>
      <c r="L3627" t="s">
        <v>6529</v>
      </c>
      <c r="M3627" t="s">
        <v>6630</v>
      </c>
      <c r="N3627" t="s">
        <v>6630</v>
      </c>
      <c r="O3627" t="s">
        <v>7821</v>
      </c>
      <c r="P3627" t="s">
        <v>6630</v>
      </c>
      <c r="Q3627" t="s">
        <v>6630</v>
      </c>
    </row>
    <row r="3628" spans="1:17" x14ac:dyDescent="0.35">
      <c r="A3628" t="s">
        <v>12461</v>
      </c>
      <c r="B3628" t="s">
        <v>6626</v>
      </c>
      <c r="C3628" t="s">
        <v>6628</v>
      </c>
      <c r="D3628" t="s">
        <v>6628</v>
      </c>
      <c r="E3628" t="s">
        <v>6628</v>
      </c>
      <c r="F3628" t="s">
        <v>6628</v>
      </c>
      <c r="G3628" t="s">
        <v>6628</v>
      </c>
      <c r="H3628" t="s">
        <v>6628</v>
      </c>
      <c r="I3628" t="s">
        <v>12462</v>
      </c>
      <c r="J3628" t="s">
        <v>6630</v>
      </c>
      <c r="L3628" t="s">
        <v>6526</v>
      </c>
      <c r="M3628" t="s">
        <v>6630</v>
      </c>
      <c r="N3628" t="s">
        <v>6630</v>
      </c>
      <c r="O3628" t="s">
        <v>6630</v>
      </c>
      <c r="P3628" t="s">
        <v>6630</v>
      </c>
      <c r="Q3628" t="s">
        <v>6630</v>
      </c>
    </row>
    <row r="3629" spans="1:17" x14ac:dyDescent="0.35">
      <c r="A3629">
        <v>9417114223</v>
      </c>
      <c r="B3629" t="s">
        <v>6626</v>
      </c>
      <c r="C3629" t="s">
        <v>6356</v>
      </c>
      <c r="D3629">
        <v>200</v>
      </c>
      <c r="E3629" t="s">
        <v>6645</v>
      </c>
      <c r="F3629">
        <v>201</v>
      </c>
      <c r="G3629" t="s">
        <v>6638</v>
      </c>
      <c r="H3629">
        <v>415</v>
      </c>
      <c r="I3629" t="s">
        <v>12463</v>
      </c>
      <c r="J3629">
        <v>20115</v>
      </c>
      <c r="L3629" t="s">
        <v>6529</v>
      </c>
      <c r="M3629">
        <v>12305688</v>
      </c>
      <c r="N3629">
        <v>10271648</v>
      </c>
      <c r="O3629" t="s">
        <v>12464</v>
      </c>
      <c r="P3629" t="s">
        <v>6630</v>
      </c>
      <c r="Q3629" t="s">
        <v>6630</v>
      </c>
    </row>
    <row r="3630" spans="1:17" x14ac:dyDescent="0.35">
      <c r="A3630">
        <v>3503107722</v>
      </c>
      <c r="B3630" t="s">
        <v>6626</v>
      </c>
      <c r="C3630" t="s">
        <v>6356</v>
      </c>
      <c r="D3630">
        <v>200</v>
      </c>
      <c r="E3630" t="s">
        <v>5245</v>
      </c>
      <c r="F3630">
        <v>202</v>
      </c>
      <c r="G3630" t="s">
        <v>5245</v>
      </c>
      <c r="H3630">
        <v>450</v>
      </c>
      <c r="I3630" t="s">
        <v>12465</v>
      </c>
      <c r="J3630">
        <v>20200</v>
      </c>
      <c r="L3630" t="s">
        <v>6529</v>
      </c>
      <c r="M3630">
        <v>10008025</v>
      </c>
      <c r="N3630" t="s">
        <v>6630</v>
      </c>
      <c r="O3630" t="s">
        <v>8156</v>
      </c>
      <c r="P3630" t="s">
        <v>12466</v>
      </c>
      <c r="Q3630" t="s">
        <v>6630</v>
      </c>
    </row>
    <row r="3631" spans="1:17" x14ac:dyDescent="0.35">
      <c r="A3631">
        <v>3900106505</v>
      </c>
      <c r="B3631" t="s">
        <v>6626</v>
      </c>
      <c r="C3631" t="s">
        <v>6356</v>
      </c>
      <c r="D3631">
        <v>200</v>
      </c>
      <c r="E3631" t="s">
        <v>5245</v>
      </c>
      <c r="F3631">
        <v>202</v>
      </c>
      <c r="G3631" t="s">
        <v>5245</v>
      </c>
      <c r="H3631">
        <v>450</v>
      </c>
      <c r="I3631" t="s">
        <v>12467</v>
      </c>
      <c r="J3631">
        <v>20200</v>
      </c>
      <c r="L3631" t="s">
        <v>6529</v>
      </c>
      <c r="M3631" t="s">
        <v>6630</v>
      </c>
      <c r="N3631">
        <v>10436431</v>
      </c>
      <c r="O3631" t="s">
        <v>7901</v>
      </c>
      <c r="P3631" t="s">
        <v>6919</v>
      </c>
      <c r="Q3631" t="s">
        <v>6630</v>
      </c>
    </row>
    <row r="3632" spans="1:17" x14ac:dyDescent="0.35">
      <c r="A3632">
        <v>9403107658</v>
      </c>
      <c r="B3632" t="s">
        <v>6626</v>
      </c>
      <c r="C3632" t="s">
        <v>6356</v>
      </c>
      <c r="D3632">
        <v>200</v>
      </c>
      <c r="E3632" t="s">
        <v>5245</v>
      </c>
      <c r="F3632">
        <v>202</v>
      </c>
      <c r="G3632" t="s">
        <v>5245</v>
      </c>
      <c r="H3632">
        <v>450</v>
      </c>
      <c r="I3632" t="s">
        <v>12468</v>
      </c>
      <c r="J3632">
        <v>20200</v>
      </c>
      <c r="L3632" t="s">
        <v>6529</v>
      </c>
      <c r="M3632">
        <v>10015458</v>
      </c>
      <c r="N3632" t="s">
        <v>6630</v>
      </c>
      <c r="O3632" t="s">
        <v>12469</v>
      </c>
      <c r="P3632" t="s">
        <v>6876</v>
      </c>
      <c r="Q3632" t="s">
        <v>6630</v>
      </c>
    </row>
    <row r="3633" spans="1:17" x14ac:dyDescent="0.35">
      <c r="A3633" t="s">
        <v>12470</v>
      </c>
      <c r="B3633" t="s">
        <v>6626</v>
      </c>
      <c r="C3633" t="s">
        <v>6628</v>
      </c>
      <c r="D3633" t="s">
        <v>6628</v>
      </c>
      <c r="E3633" t="s">
        <v>6628</v>
      </c>
      <c r="F3633" t="s">
        <v>6628</v>
      </c>
      <c r="G3633" t="s">
        <v>6628</v>
      </c>
      <c r="H3633" t="s">
        <v>6628</v>
      </c>
      <c r="I3633" t="s">
        <v>12471</v>
      </c>
      <c r="J3633" t="s">
        <v>6630</v>
      </c>
      <c r="L3633" t="s">
        <v>6526</v>
      </c>
      <c r="M3633" t="s">
        <v>6630</v>
      </c>
      <c r="N3633" t="s">
        <v>6630</v>
      </c>
      <c r="O3633" t="s">
        <v>6630</v>
      </c>
      <c r="P3633" t="s">
        <v>6630</v>
      </c>
      <c r="Q3633" t="s">
        <v>6630</v>
      </c>
    </row>
    <row r="3634" spans="1:17" x14ac:dyDescent="0.35">
      <c r="A3634" t="s">
        <v>12472</v>
      </c>
      <c r="B3634" t="s">
        <v>6626</v>
      </c>
      <c r="C3634" t="s">
        <v>6628</v>
      </c>
      <c r="D3634" t="s">
        <v>6628</v>
      </c>
      <c r="E3634" t="s">
        <v>6628</v>
      </c>
      <c r="F3634" t="s">
        <v>6628</v>
      </c>
      <c r="G3634" t="s">
        <v>6628</v>
      </c>
      <c r="H3634" t="s">
        <v>6628</v>
      </c>
      <c r="I3634" t="s">
        <v>8299</v>
      </c>
      <c r="J3634" t="s">
        <v>6630</v>
      </c>
      <c r="L3634" t="s">
        <v>6526</v>
      </c>
      <c r="M3634" t="s">
        <v>6630</v>
      </c>
      <c r="N3634" t="s">
        <v>6630</v>
      </c>
      <c r="O3634" t="s">
        <v>6630</v>
      </c>
      <c r="P3634" t="s">
        <v>6630</v>
      </c>
      <c r="Q3634" t="s">
        <v>6630</v>
      </c>
    </row>
    <row r="3635" spans="1:17" x14ac:dyDescent="0.35">
      <c r="A3635">
        <v>9611110829</v>
      </c>
      <c r="B3635" t="s">
        <v>6626</v>
      </c>
      <c r="C3635" t="s">
        <v>6356</v>
      </c>
      <c r="D3635">
        <v>200</v>
      </c>
      <c r="E3635" t="s">
        <v>488</v>
      </c>
      <c r="F3635">
        <v>203</v>
      </c>
      <c r="G3635" t="s">
        <v>488</v>
      </c>
      <c r="H3635">
        <v>500</v>
      </c>
      <c r="I3635" t="s">
        <v>12473</v>
      </c>
      <c r="J3635">
        <v>20300</v>
      </c>
      <c r="L3635" t="s">
        <v>6529</v>
      </c>
      <c r="M3635">
        <v>11857704</v>
      </c>
      <c r="N3635" t="s">
        <v>6630</v>
      </c>
      <c r="O3635" t="s">
        <v>6630</v>
      </c>
      <c r="P3635" t="s">
        <v>6630</v>
      </c>
      <c r="Q3635">
        <v>900</v>
      </c>
    </row>
    <row r="3636" spans="1:17" x14ac:dyDescent="0.35">
      <c r="A3636">
        <v>9493002840</v>
      </c>
      <c r="B3636" t="s">
        <v>6626</v>
      </c>
      <c r="C3636" t="s">
        <v>6356</v>
      </c>
      <c r="D3636">
        <v>200</v>
      </c>
      <c r="E3636" t="s">
        <v>6659</v>
      </c>
      <c r="F3636">
        <v>208</v>
      </c>
      <c r="G3636" t="s">
        <v>6628</v>
      </c>
      <c r="H3636" t="s">
        <v>6628</v>
      </c>
      <c r="I3636" t="s">
        <v>12474</v>
      </c>
      <c r="J3636" t="s">
        <v>6630</v>
      </c>
      <c r="L3636" t="s">
        <v>6529</v>
      </c>
      <c r="M3636" t="s">
        <v>6630</v>
      </c>
      <c r="N3636" t="s">
        <v>6630</v>
      </c>
      <c r="O3636" t="s">
        <v>6630</v>
      </c>
      <c r="P3636" t="s">
        <v>6630</v>
      </c>
      <c r="Q3636" t="s">
        <v>6630</v>
      </c>
    </row>
    <row r="3637" spans="1:17" x14ac:dyDescent="0.35">
      <c r="A3637">
        <v>3516113580</v>
      </c>
      <c r="B3637" t="s">
        <v>6626</v>
      </c>
      <c r="C3637" t="s">
        <v>6356</v>
      </c>
      <c r="D3637">
        <v>200</v>
      </c>
      <c r="E3637" t="s">
        <v>5245</v>
      </c>
      <c r="F3637">
        <v>202</v>
      </c>
      <c r="G3637" t="s">
        <v>5245</v>
      </c>
      <c r="H3637">
        <v>450</v>
      </c>
      <c r="I3637" t="s">
        <v>12475</v>
      </c>
      <c r="J3637">
        <v>20200</v>
      </c>
      <c r="L3637" t="s">
        <v>6529</v>
      </c>
      <c r="M3637">
        <v>12975905</v>
      </c>
      <c r="N3637">
        <v>11533224</v>
      </c>
      <c r="O3637" t="s">
        <v>6630</v>
      </c>
      <c r="P3637" s="3">
        <v>3240332404</v>
      </c>
      <c r="Q3637" t="s">
        <v>6630</v>
      </c>
    </row>
    <row r="3638" spans="1:17" x14ac:dyDescent="0.35">
      <c r="A3638" t="s">
        <v>12476</v>
      </c>
      <c r="B3638" t="s">
        <v>6626</v>
      </c>
      <c r="C3638" t="s">
        <v>6628</v>
      </c>
      <c r="D3638" t="s">
        <v>6628</v>
      </c>
      <c r="E3638" t="s">
        <v>6628</v>
      </c>
      <c r="F3638" t="s">
        <v>6628</v>
      </c>
      <c r="G3638" t="s">
        <v>6628</v>
      </c>
      <c r="H3638" t="s">
        <v>6628</v>
      </c>
      <c r="I3638" t="s">
        <v>12477</v>
      </c>
      <c r="J3638" t="s">
        <v>6630</v>
      </c>
      <c r="L3638" t="s">
        <v>6529</v>
      </c>
      <c r="M3638" t="s">
        <v>6630</v>
      </c>
      <c r="N3638" t="s">
        <v>6630</v>
      </c>
      <c r="O3638" t="s">
        <v>6630</v>
      </c>
      <c r="P3638" t="s">
        <v>6630</v>
      </c>
      <c r="Q3638" t="s">
        <v>6630</v>
      </c>
    </row>
    <row r="3639" spans="1:17" x14ac:dyDescent="0.35">
      <c r="A3639">
        <v>8704108201</v>
      </c>
      <c r="B3639" t="s">
        <v>6626</v>
      </c>
      <c r="C3639" t="s">
        <v>6356</v>
      </c>
      <c r="D3639">
        <v>200</v>
      </c>
      <c r="E3639" t="s">
        <v>6701</v>
      </c>
      <c r="F3639">
        <v>500</v>
      </c>
      <c r="G3639" t="s">
        <v>7639</v>
      </c>
      <c r="H3639">
        <v>63</v>
      </c>
      <c r="I3639" t="s">
        <v>12478</v>
      </c>
      <c r="J3639">
        <v>12029</v>
      </c>
      <c r="L3639" t="s">
        <v>6529</v>
      </c>
      <c r="M3639">
        <v>10571827</v>
      </c>
      <c r="N3639" t="s">
        <v>6630</v>
      </c>
      <c r="O3639" t="s">
        <v>12479</v>
      </c>
      <c r="P3639" t="s">
        <v>12480</v>
      </c>
      <c r="Q3639" t="s">
        <v>6630</v>
      </c>
    </row>
    <row r="3640" spans="1:17" x14ac:dyDescent="0.35">
      <c r="A3640">
        <v>20208</v>
      </c>
      <c r="B3640" t="s">
        <v>6626</v>
      </c>
      <c r="C3640" t="s">
        <v>6356</v>
      </c>
      <c r="D3640">
        <v>200</v>
      </c>
      <c r="E3640" t="s">
        <v>5245</v>
      </c>
      <c r="F3640">
        <v>202</v>
      </c>
      <c r="G3640" t="s">
        <v>5245</v>
      </c>
      <c r="H3640">
        <v>450</v>
      </c>
      <c r="I3640" t="s">
        <v>12481</v>
      </c>
      <c r="J3640" t="s">
        <v>6630</v>
      </c>
      <c r="L3640" t="s">
        <v>6526</v>
      </c>
      <c r="M3640">
        <v>11264327</v>
      </c>
      <c r="N3640" t="s">
        <v>6630</v>
      </c>
      <c r="O3640" t="s">
        <v>12482</v>
      </c>
      <c r="P3640" t="s">
        <v>12409</v>
      </c>
      <c r="Q3640" t="s">
        <v>6630</v>
      </c>
    </row>
    <row r="3641" spans="1:17" x14ac:dyDescent="0.35">
      <c r="A3641">
        <v>9413111985</v>
      </c>
      <c r="B3641" t="s">
        <v>6626</v>
      </c>
      <c r="C3641" t="s">
        <v>6356</v>
      </c>
      <c r="D3641">
        <v>200</v>
      </c>
      <c r="E3641" t="s">
        <v>6366</v>
      </c>
      <c r="F3641">
        <v>207</v>
      </c>
      <c r="G3641" t="s">
        <v>6724</v>
      </c>
      <c r="H3641">
        <v>323</v>
      </c>
      <c r="I3641" t="s">
        <v>12483</v>
      </c>
      <c r="J3641">
        <v>20053</v>
      </c>
      <c r="L3641" t="s">
        <v>6529</v>
      </c>
      <c r="M3641">
        <v>10114950</v>
      </c>
      <c r="N3641">
        <v>10032305</v>
      </c>
      <c r="O3641">
        <v>30266</v>
      </c>
      <c r="P3641" t="s">
        <v>6630</v>
      </c>
      <c r="Q3641" t="s">
        <v>6630</v>
      </c>
    </row>
    <row r="3642" spans="1:17" x14ac:dyDescent="0.35">
      <c r="A3642">
        <v>6803107590</v>
      </c>
      <c r="B3642" t="s">
        <v>6626</v>
      </c>
      <c r="C3642" t="s">
        <v>6356</v>
      </c>
      <c r="D3642">
        <v>200</v>
      </c>
      <c r="E3642" t="s">
        <v>5245</v>
      </c>
      <c r="F3642">
        <v>202</v>
      </c>
      <c r="G3642" t="s">
        <v>5245</v>
      </c>
      <c r="H3642">
        <v>450</v>
      </c>
      <c r="I3642" t="s">
        <v>12484</v>
      </c>
      <c r="J3642" t="s">
        <v>6630</v>
      </c>
      <c r="L3642" t="s">
        <v>6529</v>
      </c>
      <c r="M3642">
        <v>10521432</v>
      </c>
      <c r="N3642">
        <v>10568741</v>
      </c>
      <c r="O3642" t="s">
        <v>8960</v>
      </c>
      <c r="P3642" t="s">
        <v>6765</v>
      </c>
      <c r="Q3642" t="s">
        <v>6630</v>
      </c>
    </row>
    <row r="3643" spans="1:17" x14ac:dyDescent="0.35">
      <c r="A3643">
        <v>6399106255</v>
      </c>
      <c r="B3643" t="s">
        <v>6626</v>
      </c>
      <c r="C3643" t="s">
        <v>6540</v>
      </c>
      <c r="D3643">
        <v>131</v>
      </c>
      <c r="E3643" t="s">
        <v>7008</v>
      </c>
      <c r="F3643">
        <v>303</v>
      </c>
      <c r="G3643" t="s">
        <v>7284</v>
      </c>
      <c r="H3643">
        <v>130</v>
      </c>
      <c r="I3643" t="s">
        <v>12485</v>
      </c>
      <c r="J3643" t="s">
        <v>6630</v>
      </c>
      <c r="L3643" t="s">
        <v>6529</v>
      </c>
      <c r="M3643">
        <v>10171479</v>
      </c>
      <c r="N3643">
        <v>10347438</v>
      </c>
      <c r="O3643" t="s">
        <v>12486</v>
      </c>
      <c r="P3643" t="s">
        <v>12487</v>
      </c>
      <c r="Q3643" t="s">
        <v>6630</v>
      </c>
    </row>
    <row r="3644" spans="1:17" x14ac:dyDescent="0.35">
      <c r="A3644" t="s">
        <v>12488</v>
      </c>
      <c r="B3644" t="s">
        <v>6626</v>
      </c>
      <c r="C3644" t="s">
        <v>6628</v>
      </c>
      <c r="D3644" t="s">
        <v>6628</v>
      </c>
      <c r="E3644" t="s">
        <v>6628</v>
      </c>
      <c r="F3644" t="s">
        <v>6628</v>
      </c>
      <c r="G3644" t="s">
        <v>6628</v>
      </c>
      <c r="H3644" t="s">
        <v>6628</v>
      </c>
      <c r="I3644" t="s">
        <v>9803</v>
      </c>
      <c r="J3644" t="s">
        <v>6630</v>
      </c>
      <c r="L3644" t="s">
        <v>6526</v>
      </c>
      <c r="M3644" t="s">
        <v>6630</v>
      </c>
      <c r="N3644" t="s">
        <v>6630</v>
      </c>
      <c r="O3644" t="s">
        <v>6630</v>
      </c>
      <c r="P3644" t="s">
        <v>6630</v>
      </c>
      <c r="Q3644" t="s">
        <v>6630</v>
      </c>
    </row>
    <row r="3645" spans="1:17" x14ac:dyDescent="0.35">
      <c r="A3645">
        <v>9419115278</v>
      </c>
      <c r="B3645" t="s">
        <v>6626</v>
      </c>
      <c r="C3645" t="s">
        <v>6540</v>
      </c>
      <c r="D3645">
        <v>131</v>
      </c>
      <c r="E3645" t="s">
        <v>6540</v>
      </c>
      <c r="F3645">
        <v>309</v>
      </c>
      <c r="G3645" t="s">
        <v>8971</v>
      </c>
      <c r="H3645">
        <v>955</v>
      </c>
      <c r="I3645" t="s">
        <v>12489</v>
      </c>
      <c r="J3645">
        <v>13207</v>
      </c>
      <c r="L3645" t="s">
        <v>6529</v>
      </c>
      <c r="M3645">
        <v>14495340</v>
      </c>
      <c r="N3645" t="s">
        <v>6630</v>
      </c>
      <c r="O3645" t="s">
        <v>6630</v>
      </c>
      <c r="P3645" t="s">
        <v>6630</v>
      </c>
      <c r="Q3645">
        <v>100</v>
      </c>
    </row>
    <row r="3646" spans="1:17" x14ac:dyDescent="0.35">
      <c r="A3646">
        <v>13161</v>
      </c>
      <c r="B3646" t="s">
        <v>6626</v>
      </c>
      <c r="C3646" t="s">
        <v>8762</v>
      </c>
      <c r="D3646">
        <v>130</v>
      </c>
      <c r="E3646" t="s">
        <v>6628</v>
      </c>
      <c r="F3646" t="s">
        <v>6628</v>
      </c>
      <c r="G3646" t="s">
        <v>3774</v>
      </c>
      <c r="H3646">
        <v>100</v>
      </c>
      <c r="I3646" t="s">
        <v>9478</v>
      </c>
      <c r="J3646" t="s">
        <v>6630</v>
      </c>
      <c r="L3646" t="s">
        <v>6526</v>
      </c>
      <c r="M3646" t="s">
        <v>6630</v>
      </c>
      <c r="N3646" t="s">
        <v>6630</v>
      </c>
      <c r="O3646" t="s">
        <v>12490</v>
      </c>
      <c r="P3646" t="s">
        <v>6630</v>
      </c>
      <c r="Q3646" t="s">
        <v>6630</v>
      </c>
    </row>
    <row r="3647" spans="1:17" x14ac:dyDescent="0.35">
      <c r="A3647">
        <v>9403107647</v>
      </c>
      <c r="B3647" t="s">
        <v>6626</v>
      </c>
      <c r="C3647" t="s">
        <v>6356</v>
      </c>
      <c r="D3647">
        <v>200</v>
      </c>
      <c r="E3647" t="s">
        <v>6659</v>
      </c>
      <c r="F3647">
        <v>208</v>
      </c>
      <c r="G3647" t="s">
        <v>1998</v>
      </c>
      <c r="H3647">
        <v>335</v>
      </c>
      <c r="I3647" t="s">
        <v>12491</v>
      </c>
      <c r="J3647" t="s">
        <v>6630</v>
      </c>
      <c r="L3647" t="s">
        <v>6529</v>
      </c>
      <c r="M3647">
        <v>10002958</v>
      </c>
      <c r="N3647">
        <v>10197353</v>
      </c>
      <c r="O3647" t="s">
        <v>12492</v>
      </c>
      <c r="P3647" t="s">
        <v>12493</v>
      </c>
      <c r="Q3647" t="s">
        <v>6630</v>
      </c>
    </row>
    <row r="3648" spans="1:17" x14ac:dyDescent="0.35">
      <c r="A3648" t="s">
        <v>12494</v>
      </c>
      <c r="B3648" t="s">
        <v>6626</v>
      </c>
      <c r="C3648" t="s">
        <v>6628</v>
      </c>
      <c r="D3648" t="s">
        <v>6628</v>
      </c>
      <c r="E3648" t="s">
        <v>6628</v>
      </c>
      <c r="F3648" t="s">
        <v>6628</v>
      </c>
      <c r="G3648" t="s">
        <v>6628</v>
      </c>
      <c r="H3648" t="s">
        <v>6628</v>
      </c>
      <c r="I3648" t="s">
        <v>12495</v>
      </c>
      <c r="J3648" t="s">
        <v>6630</v>
      </c>
      <c r="L3648" t="s">
        <v>6529</v>
      </c>
      <c r="M3648" t="s">
        <v>6630</v>
      </c>
      <c r="N3648" t="s">
        <v>6630</v>
      </c>
      <c r="O3648" t="s">
        <v>6630</v>
      </c>
      <c r="P3648" t="s">
        <v>6630</v>
      </c>
      <c r="Q3648" t="s">
        <v>6630</v>
      </c>
    </row>
    <row r="3649" spans="1:17" x14ac:dyDescent="0.35">
      <c r="A3649">
        <v>9414112692</v>
      </c>
      <c r="B3649" t="s">
        <v>6626</v>
      </c>
      <c r="C3649" t="s">
        <v>6356</v>
      </c>
      <c r="D3649">
        <v>200</v>
      </c>
      <c r="E3649" t="s">
        <v>6357</v>
      </c>
      <c r="F3649">
        <v>209</v>
      </c>
      <c r="G3649" t="s">
        <v>6657</v>
      </c>
      <c r="H3649">
        <v>420</v>
      </c>
      <c r="I3649" t="s">
        <v>12496</v>
      </c>
      <c r="J3649" t="s">
        <v>6630</v>
      </c>
      <c r="L3649" t="s">
        <v>6529</v>
      </c>
      <c r="M3649">
        <v>12959331</v>
      </c>
      <c r="N3649">
        <v>12946784</v>
      </c>
      <c r="O3649" t="s">
        <v>6630</v>
      </c>
      <c r="P3649" t="s">
        <v>6630</v>
      </c>
      <c r="Q3649" t="s">
        <v>6630</v>
      </c>
    </row>
    <row r="3650" spans="1:17" x14ac:dyDescent="0.35">
      <c r="A3650">
        <v>8705108449</v>
      </c>
      <c r="B3650" t="s">
        <v>6626</v>
      </c>
      <c r="C3650" t="s">
        <v>6356</v>
      </c>
      <c r="D3650">
        <v>200</v>
      </c>
      <c r="E3650" t="s">
        <v>6659</v>
      </c>
      <c r="F3650">
        <v>208</v>
      </c>
      <c r="G3650" t="s">
        <v>977</v>
      </c>
      <c r="H3650">
        <v>310</v>
      </c>
      <c r="I3650" t="s">
        <v>12497</v>
      </c>
      <c r="J3650">
        <v>13562</v>
      </c>
      <c r="L3650" t="s">
        <v>6529</v>
      </c>
      <c r="M3650">
        <v>10197353</v>
      </c>
      <c r="N3650">
        <v>10601803</v>
      </c>
      <c r="O3650" t="s">
        <v>6630</v>
      </c>
      <c r="P3650" t="s">
        <v>12498</v>
      </c>
      <c r="Q3650" t="s">
        <v>6630</v>
      </c>
    </row>
    <row r="3651" spans="1:17" x14ac:dyDescent="0.35">
      <c r="A3651" t="s">
        <v>12499</v>
      </c>
      <c r="B3651" t="s">
        <v>6626</v>
      </c>
      <c r="C3651" t="s">
        <v>6628</v>
      </c>
      <c r="D3651" t="s">
        <v>6628</v>
      </c>
      <c r="E3651" t="s">
        <v>6628</v>
      </c>
      <c r="F3651" t="s">
        <v>6628</v>
      </c>
      <c r="G3651" t="s">
        <v>6628</v>
      </c>
      <c r="H3651" t="s">
        <v>6628</v>
      </c>
      <c r="I3651" t="s">
        <v>12500</v>
      </c>
      <c r="J3651" t="s">
        <v>6630</v>
      </c>
      <c r="L3651" t="s">
        <v>6529</v>
      </c>
      <c r="M3651" t="s">
        <v>6630</v>
      </c>
      <c r="N3651" t="s">
        <v>6630</v>
      </c>
      <c r="O3651" t="s">
        <v>6630</v>
      </c>
      <c r="P3651" t="s">
        <v>6630</v>
      </c>
      <c r="Q3651" t="s">
        <v>6630</v>
      </c>
    </row>
    <row r="3652" spans="1:17" x14ac:dyDescent="0.35">
      <c r="A3652">
        <v>9414112568</v>
      </c>
      <c r="B3652" t="s">
        <v>6626</v>
      </c>
      <c r="C3652" t="s">
        <v>6356</v>
      </c>
      <c r="D3652">
        <v>200</v>
      </c>
      <c r="E3652" t="s">
        <v>6645</v>
      </c>
      <c r="F3652">
        <v>201</v>
      </c>
      <c r="G3652" t="s">
        <v>6657</v>
      </c>
      <c r="H3652">
        <v>420</v>
      </c>
      <c r="I3652" t="s">
        <v>12501</v>
      </c>
      <c r="J3652" t="s">
        <v>6630</v>
      </c>
      <c r="L3652" t="s">
        <v>6529</v>
      </c>
      <c r="M3652">
        <v>12938987</v>
      </c>
      <c r="N3652">
        <v>10382698</v>
      </c>
      <c r="O3652">
        <v>30992</v>
      </c>
      <c r="P3652" t="s">
        <v>6630</v>
      </c>
      <c r="Q3652" t="s">
        <v>6630</v>
      </c>
    </row>
    <row r="3653" spans="1:17" x14ac:dyDescent="0.35">
      <c r="A3653">
        <v>9403107962</v>
      </c>
      <c r="B3653" t="s">
        <v>6626</v>
      </c>
      <c r="C3653" t="s">
        <v>6356</v>
      </c>
      <c r="D3653">
        <v>200</v>
      </c>
      <c r="E3653" t="s">
        <v>6357</v>
      </c>
      <c r="F3653">
        <v>209</v>
      </c>
      <c r="G3653" t="s">
        <v>1998</v>
      </c>
      <c r="H3653">
        <v>335</v>
      </c>
      <c r="I3653" t="s">
        <v>12502</v>
      </c>
      <c r="J3653">
        <v>13864</v>
      </c>
      <c r="L3653" t="s">
        <v>6529</v>
      </c>
      <c r="M3653">
        <v>10002958</v>
      </c>
      <c r="N3653" t="s">
        <v>6630</v>
      </c>
      <c r="O3653" t="s">
        <v>12503</v>
      </c>
      <c r="P3653" t="s">
        <v>12504</v>
      </c>
      <c r="Q3653" t="s">
        <v>6630</v>
      </c>
    </row>
    <row r="3654" spans="1:17" x14ac:dyDescent="0.35">
      <c r="A3654" t="s">
        <v>12505</v>
      </c>
      <c r="B3654" t="s">
        <v>6626</v>
      </c>
      <c r="C3654" t="s">
        <v>6628</v>
      </c>
      <c r="D3654" t="s">
        <v>6628</v>
      </c>
      <c r="E3654" t="s">
        <v>6628</v>
      </c>
      <c r="F3654" t="s">
        <v>6628</v>
      </c>
      <c r="G3654" t="s">
        <v>6628</v>
      </c>
      <c r="H3654" t="s">
        <v>6628</v>
      </c>
      <c r="I3654" t="s">
        <v>8848</v>
      </c>
      <c r="J3654" t="s">
        <v>6630</v>
      </c>
      <c r="L3654" t="s">
        <v>6529</v>
      </c>
      <c r="M3654" t="s">
        <v>6630</v>
      </c>
      <c r="N3654" t="s">
        <v>6630</v>
      </c>
      <c r="O3654" t="s">
        <v>6630</v>
      </c>
      <c r="P3654" t="s">
        <v>6630</v>
      </c>
      <c r="Q3654" t="s">
        <v>6630</v>
      </c>
    </row>
    <row r="3655" spans="1:17" x14ac:dyDescent="0.35">
      <c r="A3655" t="s">
        <v>12506</v>
      </c>
      <c r="B3655" t="s">
        <v>6626</v>
      </c>
      <c r="C3655" t="s">
        <v>6628</v>
      </c>
      <c r="D3655" t="s">
        <v>6628</v>
      </c>
      <c r="E3655" t="s">
        <v>6628</v>
      </c>
      <c r="F3655" t="s">
        <v>6628</v>
      </c>
      <c r="G3655" t="s">
        <v>6628</v>
      </c>
      <c r="H3655" t="s">
        <v>6628</v>
      </c>
      <c r="I3655" t="s">
        <v>12507</v>
      </c>
      <c r="J3655" t="s">
        <v>6630</v>
      </c>
      <c r="L3655" t="s">
        <v>6526</v>
      </c>
      <c r="M3655" t="s">
        <v>6630</v>
      </c>
      <c r="N3655" t="s">
        <v>6630</v>
      </c>
      <c r="O3655" t="s">
        <v>6630</v>
      </c>
      <c r="P3655" t="s">
        <v>6630</v>
      </c>
      <c r="Q3655" t="s">
        <v>6630</v>
      </c>
    </row>
    <row r="3656" spans="1:17" x14ac:dyDescent="0.35">
      <c r="A3656">
        <v>9604108207</v>
      </c>
      <c r="B3656" t="s">
        <v>6626</v>
      </c>
      <c r="C3656" t="s">
        <v>6540</v>
      </c>
      <c r="D3656">
        <v>131</v>
      </c>
      <c r="E3656" t="s">
        <v>7340</v>
      </c>
      <c r="F3656">
        <v>308</v>
      </c>
      <c r="G3656" t="s">
        <v>3774</v>
      </c>
      <c r="H3656">
        <v>100</v>
      </c>
      <c r="I3656" t="s">
        <v>12508</v>
      </c>
      <c r="J3656" t="s">
        <v>6630</v>
      </c>
      <c r="L3656" t="s">
        <v>6529</v>
      </c>
      <c r="M3656">
        <v>10002982</v>
      </c>
      <c r="N3656" t="s">
        <v>6630</v>
      </c>
      <c r="O3656" t="s">
        <v>12509</v>
      </c>
      <c r="P3656" t="s">
        <v>6765</v>
      </c>
      <c r="Q3656" t="s">
        <v>6630</v>
      </c>
    </row>
    <row r="3657" spans="1:17" x14ac:dyDescent="0.35">
      <c r="A3657">
        <v>6805108593</v>
      </c>
      <c r="B3657" t="s">
        <v>6626</v>
      </c>
      <c r="C3657" t="s">
        <v>6356</v>
      </c>
      <c r="D3657">
        <v>200</v>
      </c>
      <c r="E3657" t="s">
        <v>5245</v>
      </c>
      <c r="F3657">
        <v>202</v>
      </c>
      <c r="G3657" t="s">
        <v>5245</v>
      </c>
      <c r="H3657">
        <v>450</v>
      </c>
      <c r="I3657" t="s">
        <v>12510</v>
      </c>
      <c r="J3657">
        <v>20200</v>
      </c>
      <c r="L3657" t="s">
        <v>6529</v>
      </c>
      <c r="M3657">
        <v>11940031</v>
      </c>
      <c r="N3657" t="s">
        <v>6630</v>
      </c>
      <c r="O3657" t="s">
        <v>6630</v>
      </c>
      <c r="P3657" t="s">
        <v>12511</v>
      </c>
      <c r="Q3657" t="s">
        <v>6630</v>
      </c>
    </row>
    <row r="3658" spans="1:17" x14ac:dyDescent="0.35">
      <c r="A3658">
        <v>12500</v>
      </c>
      <c r="B3658" t="s">
        <v>6626</v>
      </c>
      <c r="C3658" t="s">
        <v>6356</v>
      </c>
      <c r="D3658">
        <v>200</v>
      </c>
      <c r="E3658" t="s">
        <v>5245</v>
      </c>
      <c r="F3658">
        <v>202</v>
      </c>
      <c r="G3658" t="s">
        <v>5245</v>
      </c>
      <c r="H3658">
        <v>450</v>
      </c>
      <c r="I3658" t="s">
        <v>9641</v>
      </c>
      <c r="J3658">
        <v>20200</v>
      </c>
      <c r="L3658" t="s">
        <v>6526</v>
      </c>
      <c r="M3658">
        <v>10515260</v>
      </c>
      <c r="N3658" t="s">
        <v>6630</v>
      </c>
      <c r="O3658" t="s">
        <v>7053</v>
      </c>
      <c r="P3658" t="s">
        <v>12512</v>
      </c>
      <c r="Q3658" t="s">
        <v>6630</v>
      </c>
    </row>
    <row r="3659" spans="1:17" x14ac:dyDescent="0.35">
      <c r="A3659">
        <v>3506108800</v>
      </c>
      <c r="B3659" t="s">
        <v>6626</v>
      </c>
      <c r="C3659" t="s">
        <v>6356</v>
      </c>
      <c r="D3659">
        <v>200</v>
      </c>
      <c r="E3659" t="s">
        <v>5245</v>
      </c>
      <c r="F3659">
        <v>202</v>
      </c>
      <c r="G3659" t="s">
        <v>5245</v>
      </c>
      <c r="H3659">
        <v>450</v>
      </c>
      <c r="I3659" t="s">
        <v>12513</v>
      </c>
      <c r="J3659">
        <v>20200</v>
      </c>
      <c r="L3659" t="s">
        <v>6529</v>
      </c>
      <c r="M3659">
        <v>11940031</v>
      </c>
      <c r="N3659">
        <v>10558147</v>
      </c>
      <c r="O3659" t="s">
        <v>9123</v>
      </c>
      <c r="P3659" t="s">
        <v>6630</v>
      </c>
      <c r="Q3659" t="s">
        <v>6630</v>
      </c>
    </row>
    <row r="3660" spans="1:17" x14ac:dyDescent="0.35">
      <c r="A3660">
        <v>9419114881</v>
      </c>
      <c r="B3660" t="s">
        <v>6626</v>
      </c>
      <c r="C3660" t="s">
        <v>6356</v>
      </c>
      <c r="D3660">
        <v>200</v>
      </c>
      <c r="E3660" t="s">
        <v>6645</v>
      </c>
      <c r="F3660">
        <v>201</v>
      </c>
      <c r="G3660" t="s">
        <v>6638</v>
      </c>
      <c r="H3660">
        <v>415</v>
      </c>
      <c r="I3660" t="s">
        <v>12514</v>
      </c>
      <c r="J3660">
        <v>20115</v>
      </c>
      <c r="L3660" t="s">
        <v>6529</v>
      </c>
      <c r="M3660">
        <v>12305688</v>
      </c>
      <c r="N3660">
        <v>10271648</v>
      </c>
      <c r="O3660" t="s">
        <v>12515</v>
      </c>
      <c r="P3660" t="s">
        <v>6630</v>
      </c>
      <c r="Q3660" t="s">
        <v>6630</v>
      </c>
    </row>
    <row r="3661" spans="1:17" x14ac:dyDescent="0.35">
      <c r="A3661">
        <v>9405108457</v>
      </c>
      <c r="B3661" t="s">
        <v>6626</v>
      </c>
      <c r="C3661" t="s">
        <v>6356</v>
      </c>
      <c r="D3661">
        <v>200</v>
      </c>
      <c r="E3661" t="s">
        <v>6357</v>
      </c>
      <c r="F3661">
        <v>209</v>
      </c>
      <c r="G3661" t="s">
        <v>6724</v>
      </c>
      <c r="H3661">
        <v>323</v>
      </c>
      <c r="I3661" t="s">
        <v>12516</v>
      </c>
      <c r="J3661" t="s">
        <v>6630</v>
      </c>
      <c r="L3661" t="s">
        <v>6529</v>
      </c>
      <c r="M3661">
        <v>10114950</v>
      </c>
      <c r="N3661">
        <v>10171081</v>
      </c>
      <c r="O3661" t="s">
        <v>6630</v>
      </c>
      <c r="P3661" t="s">
        <v>7601</v>
      </c>
      <c r="Q3661">
        <v>700</v>
      </c>
    </row>
    <row r="3662" spans="1:17" x14ac:dyDescent="0.35">
      <c r="A3662" t="s">
        <v>12517</v>
      </c>
      <c r="B3662" t="s">
        <v>6626</v>
      </c>
      <c r="C3662" t="s">
        <v>6628</v>
      </c>
      <c r="D3662" t="s">
        <v>6628</v>
      </c>
      <c r="E3662" t="s">
        <v>6628</v>
      </c>
      <c r="F3662" t="s">
        <v>6628</v>
      </c>
      <c r="G3662" t="s">
        <v>6628</v>
      </c>
      <c r="H3662" t="s">
        <v>6628</v>
      </c>
      <c r="I3662" t="s">
        <v>12518</v>
      </c>
      <c r="J3662" t="s">
        <v>6630</v>
      </c>
      <c r="L3662" t="s">
        <v>6526</v>
      </c>
      <c r="M3662" t="s">
        <v>6630</v>
      </c>
      <c r="N3662" t="s">
        <v>6630</v>
      </c>
      <c r="O3662" t="s">
        <v>6630</v>
      </c>
      <c r="P3662" t="s">
        <v>6630</v>
      </c>
      <c r="Q3662" t="s">
        <v>6630</v>
      </c>
    </row>
    <row r="3663" spans="1:17" x14ac:dyDescent="0.35">
      <c r="A3663">
        <v>13882</v>
      </c>
      <c r="B3663" t="s">
        <v>6626</v>
      </c>
      <c r="C3663" t="s">
        <v>6356</v>
      </c>
      <c r="D3663">
        <v>200</v>
      </c>
      <c r="E3663" t="s">
        <v>6357</v>
      </c>
      <c r="F3663">
        <v>209</v>
      </c>
      <c r="G3663" t="s">
        <v>6862</v>
      </c>
      <c r="H3663">
        <v>360</v>
      </c>
      <c r="I3663" t="s">
        <v>12519</v>
      </c>
      <c r="J3663" t="s">
        <v>6630</v>
      </c>
      <c r="L3663" t="s">
        <v>6526</v>
      </c>
      <c r="M3663" t="s">
        <v>6630</v>
      </c>
      <c r="N3663" t="s">
        <v>6630</v>
      </c>
      <c r="O3663" t="s">
        <v>12520</v>
      </c>
      <c r="P3663" t="s">
        <v>6630</v>
      </c>
      <c r="Q3663" t="s">
        <v>6630</v>
      </c>
    </row>
    <row r="3664" spans="1:17" x14ac:dyDescent="0.35">
      <c r="A3664">
        <v>6108556</v>
      </c>
      <c r="B3664" t="s">
        <v>6626</v>
      </c>
      <c r="C3664" t="s">
        <v>6628</v>
      </c>
      <c r="D3664" t="s">
        <v>6628</v>
      </c>
      <c r="E3664" t="s">
        <v>6628</v>
      </c>
      <c r="F3664" t="s">
        <v>6628</v>
      </c>
      <c r="G3664" t="s">
        <v>6628</v>
      </c>
      <c r="H3664" t="s">
        <v>6628</v>
      </c>
      <c r="I3664" t="s">
        <v>12521</v>
      </c>
      <c r="J3664" t="s">
        <v>6630</v>
      </c>
      <c r="L3664" t="s">
        <v>6529</v>
      </c>
      <c r="M3664" t="s">
        <v>6630</v>
      </c>
      <c r="N3664" t="s">
        <v>6630</v>
      </c>
      <c r="O3664" t="s">
        <v>7920</v>
      </c>
      <c r="P3664" t="s">
        <v>6630</v>
      </c>
      <c r="Q3664" t="s">
        <v>6630</v>
      </c>
    </row>
    <row r="3665" spans="1:17" x14ac:dyDescent="0.35">
      <c r="A3665">
        <v>8708109401</v>
      </c>
      <c r="B3665" t="s">
        <v>6626</v>
      </c>
      <c r="C3665" t="s">
        <v>6356</v>
      </c>
      <c r="D3665">
        <v>200</v>
      </c>
      <c r="E3665" t="s">
        <v>6366</v>
      </c>
      <c r="F3665">
        <v>207</v>
      </c>
      <c r="G3665" t="s">
        <v>1357</v>
      </c>
      <c r="H3665">
        <v>745</v>
      </c>
      <c r="I3665" t="s">
        <v>12522</v>
      </c>
      <c r="J3665">
        <v>29002</v>
      </c>
      <c r="L3665" t="s">
        <v>6529</v>
      </c>
      <c r="M3665">
        <v>10501651</v>
      </c>
      <c r="N3665">
        <v>10811878</v>
      </c>
      <c r="O3665" t="s">
        <v>8355</v>
      </c>
      <c r="P3665" t="s">
        <v>6630</v>
      </c>
      <c r="Q3665">
        <v>100</v>
      </c>
    </row>
    <row r="3666" spans="1:17" x14ac:dyDescent="0.35">
      <c r="A3666" t="s">
        <v>12523</v>
      </c>
      <c r="B3666" t="s">
        <v>6626</v>
      </c>
      <c r="C3666" t="s">
        <v>6628</v>
      </c>
      <c r="D3666" t="s">
        <v>6628</v>
      </c>
      <c r="E3666" t="s">
        <v>6628</v>
      </c>
      <c r="F3666" t="s">
        <v>6628</v>
      </c>
      <c r="G3666" t="s">
        <v>6628</v>
      </c>
      <c r="H3666" t="s">
        <v>6628</v>
      </c>
      <c r="I3666" t="s">
        <v>9273</v>
      </c>
      <c r="J3666" t="s">
        <v>6630</v>
      </c>
      <c r="L3666" t="s">
        <v>6529</v>
      </c>
      <c r="M3666" t="s">
        <v>6630</v>
      </c>
      <c r="N3666" t="s">
        <v>6630</v>
      </c>
      <c r="O3666" t="s">
        <v>6630</v>
      </c>
      <c r="P3666" t="s">
        <v>6630</v>
      </c>
      <c r="Q3666" t="s">
        <v>6630</v>
      </c>
    </row>
    <row r="3667" spans="1:17" x14ac:dyDescent="0.35">
      <c r="A3667">
        <v>3523116384</v>
      </c>
      <c r="B3667" t="s">
        <v>6626</v>
      </c>
      <c r="C3667" t="s">
        <v>6356</v>
      </c>
      <c r="D3667">
        <v>200</v>
      </c>
      <c r="E3667" t="s">
        <v>5245</v>
      </c>
      <c r="F3667">
        <v>202</v>
      </c>
      <c r="G3667" t="s">
        <v>5245</v>
      </c>
      <c r="H3667">
        <v>450</v>
      </c>
      <c r="I3667" t="s">
        <v>12524</v>
      </c>
      <c r="J3667">
        <v>20200</v>
      </c>
      <c r="L3667" t="s">
        <v>6529</v>
      </c>
      <c r="M3667">
        <v>16593200</v>
      </c>
      <c r="N3667">
        <v>10558147</v>
      </c>
      <c r="O3667" t="s">
        <v>6630</v>
      </c>
      <c r="P3667" t="s">
        <v>6630</v>
      </c>
      <c r="Q3667" t="s">
        <v>6630</v>
      </c>
    </row>
    <row r="3668" spans="1:17" x14ac:dyDescent="0.35">
      <c r="A3668">
        <v>9422115915</v>
      </c>
      <c r="B3668" t="s">
        <v>6626</v>
      </c>
      <c r="C3668" t="s">
        <v>6356</v>
      </c>
      <c r="D3668">
        <v>200</v>
      </c>
      <c r="E3668" t="s">
        <v>6645</v>
      </c>
      <c r="F3668">
        <v>201</v>
      </c>
      <c r="G3668" t="s">
        <v>6808</v>
      </c>
      <c r="H3668">
        <v>805</v>
      </c>
      <c r="I3668" t="s">
        <v>12161</v>
      </c>
      <c r="J3668">
        <v>20116</v>
      </c>
      <c r="L3668" t="s">
        <v>6529</v>
      </c>
      <c r="M3668">
        <v>11295537</v>
      </c>
      <c r="N3668">
        <v>11211305</v>
      </c>
      <c r="O3668" t="s">
        <v>6630</v>
      </c>
      <c r="P3668" t="s">
        <v>6630</v>
      </c>
      <c r="Q3668" t="s">
        <v>6630</v>
      </c>
    </row>
    <row r="3669" spans="1:17" x14ac:dyDescent="0.35">
      <c r="A3669" t="s">
        <v>12525</v>
      </c>
      <c r="B3669" t="s">
        <v>6626</v>
      </c>
      <c r="C3669" t="s">
        <v>6628</v>
      </c>
      <c r="D3669" t="s">
        <v>6628</v>
      </c>
      <c r="E3669" t="s">
        <v>6628</v>
      </c>
      <c r="F3669" t="s">
        <v>6628</v>
      </c>
      <c r="G3669" t="s">
        <v>6628</v>
      </c>
      <c r="H3669" t="s">
        <v>6628</v>
      </c>
      <c r="I3669" t="s">
        <v>12526</v>
      </c>
      <c r="J3669" t="s">
        <v>6630</v>
      </c>
      <c r="L3669" t="s">
        <v>6529</v>
      </c>
      <c r="M3669" t="s">
        <v>6630</v>
      </c>
      <c r="N3669" t="s">
        <v>6630</v>
      </c>
      <c r="O3669" t="s">
        <v>6630</v>
      </c>
      <c r="P3669" t="s">
        <v>6630</v>
      </c>
      <c r="Q3669" t="s">
        <v>6630</v>
      </c>
    </row>
    <row r="3670" spans="1:17" x14ac:dyDescent="0.35">
      <c r="A3670">
        <v>9412111044</v>
      </c>
      <c r="B3670" t="s">
        <v>6626</v>
      </c>
      <c r="C3670" t="s">
        <v>6356</v>
      </c>
      <c r="D3670">
        <v>200</v>
      </c>
      <c r="E3670" t="s">
        <v>6645</v>
      </c>
      <c r="F3670">
        <v>201</v>
      </c>
      <c r="G3670" t="s">
        <v>6657</v>
      </c>
      <c r="H3670">
        <v>420</v>
      </c>
      <c r="I3670" t="s">
        <v>12527</v>
      </c>
      <c r="J3670" t="s">
        <v>6630</v>
      </c>
      <c r="L3670" t="s">
        <v>6529</v>
      </c>
      <c r="M3670">
        <v>13650344</v>
      </c>
      <c r="N3670" t="s">
        <v>6630</v>
      </c>
      <c r="O3670" t="s">
        <v>6630</v>
      </c>
      <c r="P3670" t="s">
        <v>6630</v>
      </c>
      <c r="Q3670">
        <v>100</v>
      </c>
    </row>
    <row r="3671" spans="1:17" x14ac:dyDescent="0.35">
      <c r="A3671">
        <v>3518114770</v>
      </c>
      <c r="B3671" t="s">
        <v>6626</v>
      </c>
      <c r="C3671" t="s">
        <v>6356</v>
      </c>
      <c r="D3671">
        <v>200</v>
      </c>
      <c r="E3671" t="s">
        <v>5245</v>
      </c>
      <c r="F3671">
        <v>202</v>
      </c>
      <c r="G3671" t="s">
        <v>5245</v>
      </c>
      <c r="H3671">
        <v>450</v>
      </c>
      <c r="I3671" t="s">
        <v>12528</v>
      </c>
      <c r="J3671">
        <v>20200</v>
      </c>
      <c r="L3671" t="s">
        <v>6529</v>
      </c>
      <c r="M3671">
        <v>15490461</v>
      </c>
      <c r="N3671" t="s">
        <v>6630</v>
      </c>
      <c r="O3671" t="s">
        <v>6630</v>
      </c>
      <c r="P3671" t="s">
        <v>6630</v>
      </c>
      <c r="Q3671" t="s">
        <v>6630</v>
      </c>
    </row>
    <row r="3672" spans="1:17" x14ac:dyDescent="0.35">
      <c r="A3672" t="s">
        <v>12529</v>
      </c>
      <c r="B3672" t="s">
        <v>6626</v>
      </c>
      <c r="C3672" t="s">
        <v>6628</v>
      </c>
      <c r="D3672" t="s">
        <v>6628</v>
      </c>
      <c r="E3672" t="s">
        <v>6628</v>
      </c>
      <c r="F3672" t="s">
        <v>6628</v>
      </c>
      <c r="G3672" t="s">
        <v>6628</v>
      </c>
      <c r="H3672" t="s">
        <v>6628</v>
      </c>
      <c r="I3672" t="s">
        <v>12530</v>
      </c>
      <c r="J3672" t="s">
        <v>6630</v>
      </c>
      <c r="L3672" t="s">
        <v>6526</v>
      </c>
      <c r="M3672" t="s">
        <v>6630</v>
      </c>
      <c r="N3672" t="s">
        <v>6630</v>
      </c>
      <c r="O3672" t="s">
        <v>6630</v>
      </c>
      <c r="P3672" t="s">
        <v>6630</v>
      </c>
      <c r="Q3672" t="s">
        <v>6630</v>
      </c>
    </row>
    <row r="3673" spans="1:17" x14ac:dyDescent="0.35">
      <c r="A3673">
        <v>8795100783</v>
      </c>
      <c r="B3673" t="s">
        <v>6626</v>
      </c>
      <c r="C3673" t="s">
        <v>6766</v>
      </c>
      <c r="D3673">
        <v>120</v>
      </c>
      <c r="E3673" t="s">
        <v>6701</v>
      </c>
      <c r="F3673">
        <v>500</v>
      </c>
      <c r="G3673" t="s">
        <v>6702</v>
      </c>
      <c r="H3673">
        <v>55</v>
      </c>
      <c r="I3673" t="s">
        <v>12531</v>
      </c>
      <c r="J3673" t="s">
        <v>6630</v>
      </c>
      <c r="L3673" t="s">
        <v>6529</v>
      </c>
      <c r="M3673" t="s">
        <v>6630</v>
      </c>
      <c r="N3673">
        <v>10113308</v>
      </c>
      <c r="O3673" t="s">
        <v>6630</v>
      </c>
      <c r="P3673" t="s">
        <v>12532</v>
      </c>
      <c r="Q3673" t="s">
        <v>6630</v>
      </c>
    </row>
    <row r="3674" spans="1:17" x14ac:dyDescent="0.35">
      <c r="A3674">
        <v>9401106829</v>
      </c>
      <c r="B3674" t="s">
        <v>6626</v>
      </c>
      <c r="C3674" t="s">
        <v>6356</v>
      </c>
      <c r="D3674">
        <v>200</v>
      </c>
      <c r="E3674" t="s">
        <v>6366</v>
      </c>
      <c r="F3674">
        <v>207</v>
      </c>
      <c r="G3674" t="s">
        <v>6662</v>
      </c>
      <c r="H3674">
        <v>720</v>
      </c>
      <c r="I3674" t="s">
        <v>12533</v>
      </c>
      <c r="J3674">
        <v>20800</v>
      </c>
      <c r="L3674" t="s">
        <v>6529</v>
      </c>
      <c r="M3674" t="s">
        <v>6630</v>
      </c>
      <c r="N3674" t="s">
        <v>6630</v>
      </c>
      <c r="O3674" t="s">
        <v>7533</v>
      </c>
      <c r="P3674" t="s">
        <v>7534</v>
      </c>
      <c r="Q3674" t="s">
        <v>6630</v>
      </c>
    </row>
    <row r="3675" spans="1:17" x14ac:dyDescent="0.35">
      <c r="A3675">
        <v>9407109098</v>
      </c>
      <c r="B3675" t="s">
        <v>6626</v>
      </c>
      <c r="C3675" t="s">
        <v>6356</v>
      </c>
      <c r="D3675">
        <v>200</v>
      </c>
      <c r="E3675" t="s">
        <v>6659</v>
      </c>
      <c r="F3675">
        <v>208</v>
      </c>
      <c r="G3675" t="s">
        <v>6696</v>
      </c>
      <c r="H3675">
        <v>322</v>
      </c>
      <c r="I3675" t="s">
        <v>12534</v>
      </c>
      <c r="J3675" t="s">
        <v>6630</v>
      </c>
      <c r="L3675" t="s">
        <v>6529</v>
      </c>
      <c r="M3675">
        <v>11882678</v>
      </c>
      <c r="N3675">
        <v>12217549</v>
      </c>
      <c r="O3675" t="s">
        <v>6630</v>
      </c>
      <c r="P3675" t="s">
        <v>12535</v>
      </c>
      <c r="Q3675" t="s">
        <v>6630</v>
      </c>
    </row>
    <row r="3676" spans="1:17" x14ac:dyDescent="0.35">
      <c r="A3676">
        <v>9420115530</v>
      </c>
      <c r="B3676" t="s">
        <v>6626</v>
      </c>
      <c r="C3676" t="s">
        <v>6356</v>
      </c>
      <c r="D3676">
        <v>200</v>
      </c>
      <c r="E3676" t="s">
        <v>6701</v>
      </c>
      <c r="F3676">
        <v>500</v>
      </c>
      <c r="G3676" t="s">
        <v>6702</v>
      </c>
      <c r="H3676">
        <v>55</v>
      </c>
      <c r="I3676" t="s">
        <v>12536</v>
      </c>
      <c r="J3676" t="s">
        <v>6630</v>
      </c>
      <c r="L3676" t="s">
        <v>6529</v>
      </c>
      <c r="M3676">
        <v>14540155</v>
      </c>
      <c r="N3676" t="s">
        <v>6630</v>
      </c>
      <c r="O3676" t="s">
        <v>6630</v>
      </c>
      <c r="P3676" t="s">
        <v>6630</v>
      </c>
      <c r="Q3676" t="s">
        <v>6630</v>
      </c>
    </row>
    <row r="3677" spans="1:17" x14ac:dyDescent="0.35">
      <c r="A3677">
        <v>9401107065</v>
      </c>
      <c r="B3677" t="s">
        <v>6626</v>
      </c>
      <c r="C3677" t="s">
        <v>6356</v>
      </c>
      <c r="D3677">
        <v>200</v>
      </c>
      <c r="E3677" t="s">
        <v>6659</v>
      </c>
      <c r="F3677">
        <v>208</v>
      </c>
      <c r="G3677" t="s">
        <v>6724</v>
      </c>
      <c r="H3677">
        <v>323</v>
      </c>
      <c r="I3677" t="s">
        <v>12537</v>
      </c>
      <c r="J3677" t="s">
        <v>6630</v>
      </c>
      <c r="L3677" t="s">
        <v>6529</v>
      </c>
      <c r="M3677">
        <v>10171081</v>
      </c>
      <c r="N3677">
        <v>10114950</v>
      </c>
      <c r="O3677" t="s">
        <v>6630</v>
      </c>
      <c r="P3677" t="s">
        <v>12538</v>
      </c>
      <c r="Q3677" t="s">
        <v>6630</v>
      </c>
    </row>
    <row r="3678" spans="1:17" x14ac:dyDescent="0.35">
      <c r="A3678">
        <v>9403107852</v>
      </c>
      <c r="B3678" t="s">
        <v>6626</v>
      </c>
      <c r="C3678" t="s">
        <v>6356</v>
      </c>
      <c r="D3678">
        <v>200</v>
      </c>
      <c r="E3678" t="s">
        <v>488</v>
      </c>
      <c r="F3678">
        <v>203</v>
      </c>
      <c r="G3678" t="s">
        <v>488</v>
      </c>
      <c r="H3678">
        <v>500</v>
      </c>
      <c r="I3678" t="s">
        <v>12539</v>
      </c>
      <c r="J3678">
        <v>20300</v>
      </c>
      <c r="L3678" t="s">
        <v>6529</v>
      </c>
      <c r="M3678">
        <v>10572619</v>
      </c>
      <c r="N3678" t="s">
        <v>6630</v>
      </c>
      <c r="O3678" t="s">
        <v>12540</v>
      </c>
      <c r="P3678" t="s">
        <v>12541</v>
      </c>
      <c r="Q3678" t="s">
        <v>6630</v>
      </c>
    </row>
    <row r="3679" spans="1:17" x14ac:dyDescent="0.35">
      <c r="A3679" t="s">
        <v>12542</v>
      </c>
      <c r="B3679" t="s">
        <v>6626</v>
      </c>
      <c r="C3679" t="s">
        <v>6628</v>
      </c>
      <c r="D3679" t="s">
        <v>6628</v>
      </c>
      <c r="E3679" t="s">
        <v>6628</v>
      </c>
      <c r="F3679" t="s">
        <v>6628</v>
      </c>
      <c r="G3679" t="s">
        <v>6628</v>
      </c>
      <c r="H3679" t="s">
        <v>6628</v>
      </c>
      <c r="I3679" t="s">
        <v>12543</v>
      </c>
      <c r="J3679" t="s">
        <v>6630</v>
      </c>
      <c r="L3679" t="s">
        <v>6529</v>
      </c>
      <c r="M3679" t="s">
        <v>6630</v>
      </c>
      <c r="N3679" t="s">
        <v>6630</v>
      </c>
      <c r="O3679" t="s">
        <v>6630</v>
      </c>
      <c r="P3679" t="s">
        <v>6630</v>
      </c>
      <c r="Q3679" t="s">
        <v>6630</v>
      </c>
    </row>
    <row r="3680" spans="1:17" x14ac:dyDescent="0.35">
      <c r="A3680">
        <v>9413111937</v>
      </c>
      <c r="B3680" t="s">
        <v>6626</v>
      </c>
      <c r="C3680" t="s">
        <v>6356</v>
      </c>
      <c r="D3680">
        <v>200</v>
      </c>
      <c r="E3680" t="s">
        <v>6645</v>
      </c>
      <c r="F3680">
        <v>201</v>
      </c>
      <c r="G3680" t="s">
        <v>6657</v>
      </c>
      <c r="H3680">
        <v>420</v>
      </c>
      <c r="I3680" t="s">
        <v>12544</v>
      </c>
      <c r="J3680" t="s">
        <v>6630</v>
      </c>
      <c r="L3680" t="s">
        <v>6529</v>
      </c>
      <c r="M3680">
        <v>12122136</v>
      </c>
      <c r="N3680" t="s">
        <v>6630</v>
      </c>
      <c r="O3680" t="s">
        <v>7608</v>
      </c>
      <c r="P3680" t="s">
        <v>6630</v>
      </c>
      <c r="Q3680" t="s">
        <v>6630</v>
      </c>
    </row>
    <row r="3681" spans="1:17" x14ac:dyDescent="0.35">
      <c r="A3681">
        <v>9496100852</v>
      </c>
      <c r="B3681" t="s">
        <v>6626</v>
      </c>
      <c r="C3681" t="s">
        <v>6356</v>
      </c>
      <c r="D3681">
        <v>200</v>
      </c>
      <c r="E3681" t="s">
        <v>6645</v>
      </c>
      <c r="F3681">
        <v>201</v>
      </c>
      <c r="G3681" t="s">
        <v>6786</v>
      </c>
      <c r="H3681">
        <v>440</v>
      </c>
      <c r="I3681" t="s">
        <v>12545</v>
      </c>
      <c r="J3681" t="s">
        <v>6630</v>
      </c>
      <c r="L3681" t="s">
        <v>6529</v>
      </c>
      <c r="M3681" t="s">
        <v>6630</v>
      </c>
      <c r="N3681">
        <v>10014812</v>
      </c>
      <c r="O3681" t="s">
        <v>6630</v>
      </c>
      <c r="P3681" t="s">
        <v>6799</v>
      </c>
      <c r="Q3681" t="s">
        <v>6630</v>
      </c>
    </row>
    <row r="3682" spans="1:17" x14ac:dyDescent="0.35">
      <c r="A3682" t="s">
        <v>12546</v>
      </c>
      <c r="B3682" t="s">
        <v>6626</v>
      </c>
      <c r="C3682" t="s">
        <v>6628</v>
      </c>
      <c r="D3682" t="s">
        <v>6628</v>
      </c>
      <c r="E3682" t="s">
        <v>6628</v>
      </c>
      <c r="F3682" t="s">
        <v>6628</v>
      </c>
      <c r="G3682" t="s">
        <v>6628</v>
      </c>
      <c r="H3682" t="s">
        <v>6628</v>
      </c>
      <c r="I3682" t="s">
        <v>12547</v>
      </c>
      <c r="J3682" t="s">
        <v>6630</v>
      </c>
      <c r="L3682" t="s">
        <v>6526</v>
      </c>
      <c r="M3682" t="s">
        <v>6630</v>
      </c>
      <c r="N3682" t="s">
        <v>6630</v>
      </c>
      <c r="O3682" t="s">
        <v>6630</v>
      </c>
      <c r="P3682" t="s">
        <v>6630</v>
      </c>
      <c r="Q3682" t="s">
        <v>6630</v>
      </c>
    </row>
    <row r="3683" spans="1:17" x14ac:dyDescent="0.35">
      <c r="A3683">
        <v>9414112176</v>
      </c>
      <c r="B3683" t="s">
        <v>6334</v>
      </c>
      <c r="C3683" t="s">
        <v>6540</v>
      </c>
      <c r="D3683">
        <v>131</v>
      </c>
      <c r="E3683" t="s">
        <v>6672</v>
      </c>
      <c r="F3683">
        <v>703</v>
      </c>
      <c r="G3683" t="s">
        <v>3068</v>
      </c>
      <c r="H3683">
        <v>830</v>
      </c>
      <c r="I3683" t="s">
        <v>12548</v>
      </c>
      <c r="J3683">
        <v>13200</v>
      </c>
      <c r="L3683" t="s">
        <v>6529</v>
      </c>
      <c r="M3683">
        <v>10368722</v>
      </c>
      <c r="N3683" t="s">
        <v>6630</v>
      </c>
      <c r="O3683" t="s">
        <v>6630</v>
      </c>
      <c r="P3683" t="s">
        <v>6630</v>
      </c>
      <c r="Q3683" t="s">
        <v>6630</v>
      </c>
    </row>
    <row r="3684" spans="1:17" x14ac:dyDescent="0.35">
      <c r="A3684" t="s">
        <v>12549</v>
      </c>
      <c r="B3684" t="s">
        <v>6626</v>
      </c>
      <c r="C3684" t="s">
        <v>6628</v>
      </c>
      <c r="D3684" t="s">
        <v>6628</v>
      </c>
      <c r="E3684" t="s">
        <v>6628</v>
      </c>
      <c r="F3684" t="s">
        <v>6628</v>
      </c>
      <c r="G3684" t="s">
        <v>6628</v>
      </c>
      <c r="H3684" t="s">
        <v>6628</v>
      </c>
      <c r="I3684" t="s">
        <v>12550</v>
      </c>
      <c r="J3684" t="s">
        <v>6630</v>
      </c>
      <c r="L3684" t="s">
        <v>6526</v>
      </c>
      <c r="M3684" t="s">
        <v>6630</v>
      </c>
      <c r="N3684" t="s">
        <v>6630</v>
      </c>
      <c r="O3684" t="s">
        <v>6630</v>
      </c>
      <c r="P3684" t="s">
        <v>6630</v>
      </c>
      <c r="Q3684" t="s">
        <v>6630</v>
      </c>
    </row>
    <row r="3685" spans="1:17" x14ac:dyDescent="0.35">
      <c r="A3685" t="s">
        <v>12551</v>
      </c>
      <c r="B3685" t="s">
        <v>6626</v>
      </c>
      <c r="C3685" t="s">
        <v>6628</v>
      </c>
      <c r="D3685" t="s">
        <v>6628</v>
      </c>
      <c r="E3685" t="s">
        <v>6628</v>
      </c>
      <c r="F3685" t="s">
        <v>6628</v>
      </c>
      <c r="G3685" t="s">
        <v>6628</v>
      </c>
      <c r="H3685" t="s">
        <v>6628</v>
      </c>
      <c r="I3685" t="s">
        <v>12552</v>
      </c>
      <c r="J3685" t="s">
        <v>6630</v>
      </c>
      <c r="L3685" t="s">
        <v>6529</v>
      </c>
      <c r="M3685" t="s">
        <v>6630</v>
      </c>
      <c r="N3685" t="s">
        <v>6630</v>
      </c>
      <c r="O3685" t="s">
        <v>6630</v>
      </c>
      <c r="P3685" t="s">
        <v>6630</v>
      </c>
      <c r="Q3685" t="s">
        <v>6630</v>
      </c>
    </row>
    <row r="3686" spans="1:17" x14ac:dyDescent="0.35">
      <c r="A3686">
        <v>9403107642</v>
      </c>
      <c r="B3686" t="s">
        <v>6626</v>
      </c>
      <c r="C3686" t="s">
        <v>6356</v>
      </c>
      <c r="D3686">
        <v>200</v>
      </c>
      <c r="E3686" t="s">
        <v>6659</v>
      </c>
      <c r="F3686">
        <v>208</v>
      </c>
      <c r="G3686" t="s">
        <v>3838</v>
      </c>
      <c r="H3686">
        <v>313</v>
      </c>
      <c r="I3686" t="s">
        <v>12553</v>
      </c>
      <c r="J3686">
        <v>13562</v>
      </c>
      <c r="L3686" t="s">
        <v>6529</v>
      </c>
      <c r="M3686">
        <v>10677251</v>
      </c>
      <c r="N3686">
        <v>10517943</v>
      </c>
      <c r="O3686" t="s">
        <v>7095</v>
      </c>
      <c r="P3686" t="s">
        <v>6670</v>
      </c>
      <c r="Q3686">
        <v>100</v>
      </c>
    </row>
    <row r="3687" spans="1:17" x14ac:dyDescent="0.35">
      <c r="A3687" t="s">
        <v>12554</v>
      </c>
      <c r="B3687" t="s">
        <v>6626</v>
      </c>
      <c r="C3687" t="s">
        <v>6628</v>
      </c>
      <c r="D3687" t="s">
        <v>6628</v>
      </c>
      <c r="E3687" t="s">
        <v>6628</v>
      </c>
      <c r="F3687" t="s">
        <v>6628</v>
      </c>
      <c r="G3687" t="s">
        <v>6628</v>
      </c>
      <c r="H3687" t="s">
        <v>6628</v>
      </c>
      <c r="I3687" t="s">
        <v>12555</v>
      </c>
      <c r="J3687" t="s">
        <v>6630</v>
      </c>
      <c r="L3687" t="s">
        <v>6529</v>
      </c>
      <c r="M3687" t="s">
        <v>6630</v>
      </c>
      <c r="N3687" t="s">
        <v>6630</v>
      </c>
      <c r="O3687" t="s">
        <v>6630</v>
      </c>
      <c r="P3687" t="s">
        <v>6630</v>
      </c>
      <c r="Q3687" t="s">
        <v>6630</v>
      </c>
    </row>
    <row r="3688" spans="1:17" x14ac:dyDescent="0.35">
      <c r="A3688" t="s">
        <v>12556</v>
      </c>
      <c r="B3688" t="s">
        <v>6626</v>
      </c>
      <c r="C3688" t="s">
        <v>6628</v>
      </c>
      <c r="D3688" t="s">
        <v>6628</v>
      </c>
      <c r="E3688" t="s">
        <v>6628</v>
      </c>
      <c r="F3688" t="s">
        <v>6628</v>
      </c>
      <c r="G3688" t="s">
        <v>6628</v>
      </c>
      <c r="H3688" t="s">
        <v>6628</v>
      </c>
      <c r="I3688" t="s">
        <v>12557</v>
      </c>
      <c r="J3688" t="s">
        <v>6630</v>
      </c>
      <c r="L3688" t="s">
        <v>6529</v>
      </c>
      <c r="M3688" t="s">
        <v>6630</v>
      </c>
      <c r="N3688" t="s">
        <v>6630</v>
      </c>
      <c r="O3688" t="s">
        <v>6630</v>
      </c>
      <c r="P3688" t="s">
        <v>6630</v>
      </c>
      <c r="Q3688" t="s">
        <v>6630</v>
      </c>
    </row>
    <row r="3689" spans="1:17" x14ac:dyDescent="0.35">
      <c r="A3689">
        <v>9410110136</v>
      </c>
      <c r="B3689" t="s">
        <v>6626</v>
      </c>
      <c r="C3689" t="s">
        <v>6356</v>
      </c>
      <c r="D3689">
        <v>200</v>
      </c>
      <c r="E3689" t="s">
        <v>6366</v>
      </c>
      <c r="F3689">
        <v>207</v>
      </c>
      <c r="G3689" t="s">
        <v>6724</v>
      </c>
      <c r="H3689">
        <v>323</v>
      </c>
      <c r="I3689" t="s">
        <v>12558</v>
      </c>
      <c r="J3689">
        <v>20050</v>
      </c>
      <c r="L3689" t="s">
        <v>6529</v>
      </c>
      <c r="M3689">
        <v>10114950</v>
      </c>
      <c r="N3689">
        <v>10032305</v>
      </c>
      <c r="O3689" t="s">
        <v>9609</v>
      </c>
      <c r="P3689" t="s">
        <v>6630</v>
      </c>
      <c r="Q3689">
        <v>100</v>
      </c>
    </row>
    <row r="3690" spans="1:17" x14ac:dyDescent="0.35">
      <c r="A3690">
        <v>9415113017</v>
      </c>
      <c r="B3690" t="s">
        <v>6626</v>
      </c>
      <c r="C3690" t="s">
        <v>8365</v>
      </c>
      <c r="D3690">
        <v>105</v>
      </c>
      <c r="E3690" t="s">
        <v>6628</v>
      </c>
      <c r="F3690" t="s">
        <v>6628</v>
      </c>
      <c r="G3690" t="s">
        <v>8367</v>
      </c>
      <c r="H3690">
        <v>5</v>
      </c>
      <c r="I3690" t="s">
        <v>12559</v>
      </c>
      <c r="J3690">
        <v>10500</v>
      </c>
      <c r="L3690" t="s">
        <v>6529</v>
      </c>
      <c r="M3690">
        <v>13154931</v>
      </c>
      <c r="N3690" t="s">
        <v>6630</v>
      </c>
      <c r="O3690" t="s">
        <v>6630</v>
      </c>
      <c r="P3690" t="s">
        <v>6630</v>
      </c>
      <c r="Q3690">
        <v>700</v>
      </c>
    </row>
    <row r="3691" spans="1:17" x14ac:dyDescent="0.35">
      <c r="A3691">
        <v>9602107407</v>
      </c>
      <c r="B3691" t="s">
        <v>6626</v>
      </c>
      <c r="C3691" t="s">
        <v>6540</v>
      </c>
      <c r="D3691">
        <v>131</v>
      </c>
      <c r="E3691" t="s">
        <v>2905</v>
      </c>
      <c r="F3691">
        <v>300</v>
      </c>
      <c r="G3691" t="s">
        <v>3774</v>
      </c>
      <c r="H3691">
        <v>100</v>
      </c>
      <c r="I3691" t="s">
        <v>12560</v>
      </c>
      <c r="J3691" t="s">
        <v>6630</v>
      </c>
      <c r="L3691" t="s">
        <v>6529</v>
      </c>
      <c r="M3691">
        <v>10427235</v>
      </c>
      <c r="N3691">
        <v>10523358</v>
      </c>
      <c r="O3691" t="s">
        <v>12561</v>
      </c>
      <c r="P3691" t="s">
        <v>12562</v>
      </c>
      <c r="Q3691" t="s">
        <v>6630</v>
      </c>
    </row>
    <row r="3692" spans="1:17" x14ac:dyDescent="0.35">
      <c r="A3692">
        <v>9422115883</v>
      </c>
      <c r="B3692" t="s">
        <v>6626</v>
      </c>
      <c r="C3692" t="s">
        <v>6356</v>
      </c>
      <c r="D3692">
        <v>200</v>
      </c>
      <c r="E3692" t="s">
        <v>6701</v>
      </c>
      <c r="F3692">
        <v>500</v>
      </c>
      <c r="G3692" t="s">
        <v>6702</v>
      </c>
      <c r="H3692">
        <v>55</v>
      </c>
      <c r="I3692" t="s">
        <v>12563</v>
      </c>
      <c r="J3692">
        <v>12024</v>
      </c>
      <c r="L3692" t="s">
        <v>6529</v>
      </c>
      <c r="M3692">
        <v>14540155</v>
      </c>
      <c r="N3692" t="s">
        <v>6630</v>
      </c>
      <c r="O3692" t="s">
        <v>6630</v>
      </c>
      <c r="P3692" t="s">
        <v>6630</v>
      </c>
      <c r="Q3692" t="s">
        <v>6630</v>
      </c>
    </row>
    <row r="3693" spans="1:17" x14ac:dyDescent="0.35">
      <c r="A3693" t="s">
        <v>12564</v>
      </c>
      <c r="B3693" t="s">
        <v>6626</v>
      </c>
      <c r="C3693" t="s">
        <v>6628</v>
      </c>
      <c r="D3693" t="s">
        <v>6628</v>
      </c>
      <c r="E3693" t="s">
        <v>6628</v>
      </c>
      <c r="F3693" t="s">
        <v>6628</v>
      </c>
      <c r="G3693" t="s">
        <v>6628</v>
      </c>
      <c r="H3693" t="s">
        <v>6628</v>
      </c>
      <c r="I3693" t="s">
        <v>12565</v>
      </c>
      <c r="J3693" t="s">
        <v>6630</v>
      </c>
      <c r="L3693" t="s">
        <v>6526</v>
      </c>
      <c r="M3693" t="s">
        <v>6630</v>
      </c>
      <c r="N3693" t="s">
        <v>6630</v>
      </c>
      <c r="O3693" t="s">
        <v>6630</v>
      </c>
      <c r="P3693" t="s">
        <v>6630</v>
      </c>
      <c r="Q3693" t="s">
        <v>6630</v>
      </c>
    </row>
    <row r="3694" spans="1:17" x14ac:dyDescent="0.35">
      <c r="A3694">
        <v>13310</v>
      </c>
      <c r="B3694" t="s">
        <v>6626</v>
      </c>
      <c r="C3694" t="s">
        <v>6540</v>
      </c>
      <c r="D3694">
        <v>131</v>
      </c>
      <c r="E3694" t="s">
        <v>7340</v>
      </c>
      <c r="F3694">
        <v>308</v>
      </c>
      <c r="G3694" t="s">
        <v>3774</v>
      </c>
      <c r="H3694">
        <v>100</v>
      </c>
      <c r="I3694" t="s">
        <v>12566</v>
      </c>
      <c r="J3694" t="s">
        <v>6630</v>
      </c>
      <c r="L3694" t="s">
        <v>6526</v>
      </c>
      <c r="M3694" t="s">
        <v>6630</v>
      </c>
      <c r="N3694" t="s">
        <v>6630</v>
      </c>
      <c r="O3694" t="s">
        <v>6630</v>
      </c>
      <c r="P3694" t="s">
        <v>6630</v>
      </c>
      <c r="Q3694" t="s">
        <v>6630</v>
      </c>
    </row>
    <row r="3695" spans="1:17" x14ac:dyDescent="0.35">
      <c r="A3695">
        <v>12000</v>
      </c>
      <c r="B3695" t="s">
        <v>6334</v>
      </c>
      <c r="C3695" t="s">
        <v>6766</v>
      </c>
      <c r="D3695">
        <v>120</v>
      </c>
      <c r="E3695" t="s">
        <v>6628</v>
      </c>
      <c r="F3695" t="s">
        <v>6628</v>
      </c>
      <c r="G3695" t="s">
        <v>9803</v>
      </c>
      <c r="H3695">
        <v>50</v>
      </c>
      <c r="I3695" t="s">
        <v>12567</v>
      </c>
      <c r="J3695">
        <v>10000</v>
      </c>
      <c r="L3695" t="s">
        <v>6526</v>
      </c>
      <c r="M3695">
        <v>15990764</v>
      </c>
      <c r="N3695" t="s">
        <v>6630</v>
      </c>
      <c r="O3695" t="s">
        <v>6630</v>
      </c>
      <c r="P3695" t="s">
        <v>12568</v>
      </c>
      <c r="Q3695" t="s">
        <v>6630</v>
      </c>
    </row>
    <row r="3696" spans="1:17" x14ac:dyDescent="0.35">
      <c r="A3696" t="s">
        <v>12569</v>
      </c>
      <c r="B3696" t="s">
        <v>6626</v>
      </c>
      <c r="C3696" t="s">
        <v>6628</v>
      </c>
      <c r="D3696" t="s">
        <v>6628</v>
      </c>
      <c r="E3696" t="s">
        <v>6628</v>
      </c>
      <c r="F3696" t="s">
        <v>6628</v>
      </c>
      <c r="G3696" t="s">
        <v>6628</v>
      </c>
      <c r="H3696" t="s">
        <v>6628</v>
      </c>
      <c r="I3696" t="s">
        <v>10732</v>
      </c>
      <c r="J3696" t="s">
        <v>6630</v>
      </c>
      <c r="L3696" t="s">
        <v>6526</v>
      </c>
      <c r="M3696" t="s">
        <v>6630</v>
      </c>
      <c r="N3696" t="s">
        <v>6630</v>
      </c>
      <c r="O3696" t="s">
        <v>6630</v>
      </c>
      <c r="P3696" t="s">
        <v>6630</v>
      </c>
      <c r="Q3696" t="s">
        <v>6630</v>
      </c>
    </row>
    <row r="3697" spans="1:17" x14ac:dyDescent="0.35">
      <c r="A3697">
        <v>3515112789</v>
      </c>
      <c r="B3697" t="s">
        <v>6626</v>
      </c>
      <c r="C3697" t="s">
        <v>6356</v>
      </c>
      <c r="D3697">
        <v>200</v>
      </c>
      <c r="E3697" t="s">
        <v>5245</v>
      </c>
      <c r="F3697">
        <v>202</v>
      </c>
      <c r="G3697" t="s">
        <v>5245</v>
      </c>
      <c r="H3697">
        <v>450</v>
      </c>
      <c r="I3697" t="s">
        <v>12570</v>
      </c>
      <c r="J3697">
        <v>20200</v>
      </c>
      <c r="L3697" t="s">
        <v>6529</v>
      </c>
      <c r="M3697">
        <v>10558147</v>
      </c>
      <c r="N3697">
        <v>11533224</v>
      </c>
      <c r="O3697" s="3">
        <v>3107031071</v>
      </c>
      <c r="P3697" t="s">
        <v>6630</v>
      </c>
      <c r="Q3697" t="s">
        <v>6630</v>
      </c>
    </row>
    <row r="3698" spans="1:17" x14ac:dyDescent="0.35">
      <c r="A3698" t="s">
        <v>12571</v>
      </c>
      <c r="B3698" t="s">
        <v>6626</v>
      </c>
      <c r="C3698" t="s">
        <v>6628</v>
      </c>
      <c r="D3698" t="s">
        <v>6628</v>
      </c>
      <c r="E3698" t="s">
        <v>6628</v>
      </c>
      <c r="F3698" t="s">
        <v>6628</v>
      </c>
      <c r="G3698" t="s">
        <v>6628</v>
      </c>
      <c r="H3698" t="s">
        <v>6628</v>
      </c>
      <c r="I3698" t="s">
        <v>12572</v>
      </c>
      <c r="J3698" t="s">
        <v>6630</v>
      </c>
      <c r="L3698" t="s">
        <v>6526</v>
      </c>
      <c r="M3698" t="s">
        <v>6630</v>
      </c>
      <c r="N3698" t="s">
        <v>6630</v>
      </c>
      <c r="O3698" t="s">
        <v>6630</v>
      </c>
      <c r="P3698" t="s">
        <v>6630</v>
      </c>
      <c r="Q3698" t="s">
        <v>6630</v>
      </c>
    </row>
    <row r="3699" spans="1:17" x14ac:dyDescent="0.35">
      <c r="A3699">
        <v>9698105840</v>
      </c>
      <c r="B3699" t="s">
        <v>6626</v>
      </c>
      <c r="C3699" t="s">
        <v>6356</v>
      </c>
      <c r="D3699">
        <v>200</v>
      </c>
      <c r="E3699" t="s">
        <v>488</v>
      </c>
      <c r="F3699">
        <v>203</v>
      </c>
      <c r="G3699" t="s">
        <v>488</v>
      </c>
      <c r="H3699">
        <v>500</v>
      </c>
      <c r="I3699" t="s">
        <v>12573</v>
      </c>
      <c r="J3699">
        <v>20300</v>
      </c>
      <c r="L3699" t="s">
        <v>6529</v>
      </c>
      <c r="M3699">
        <v>10438006</v>
      </c>
      <c r="N3699" t="s">
        <v>6630</v>
      </c>
      <c r="O3699" t="s">
        <v>11293</v>
      </c>
      <c r="P3699" t="s">
        <v>7026</v>
      </c>
      <c r="Q3699">
        <v>200</v>
      </c>
    </row>
    <row r="3700" spans="1:17" x14ac:dyDescent="0.35">
      <c r="A3700">
        <v>9423116477</v>
      </c>
      <c r="B3700" t="s">
        <v>6334</v>
      </c>
      <c r="C3700" t="s">
        <v>6540</v>
      </c>
      <c r="D3700">
        <v>131</v>
      </c>
      <c r="E3700" t="s">
        <v>2905</v>
      </c>
      <c r="F3700">
        <v>300</v>
      </c>
      <c r="G3700" t="s">
        <v>3774</v>
      </c>
      <c r="H3700">
        <v>100</v>
      </c>
      <c r="I3700" t="s">
        <v>12574</v>
      </c>
      <c r="J3700">
        <v>20121</v>
      </c>
      <c r="L3700" t="s">
        <v>6529</v>
      </c>
      <c r="M3700">
        <v>11196432</v>
      </c>
      <c r="N3700" t="s">
        <v>6630</v>
      </c>
      <c r="O3700" t="s">
        <v>6630</v>
      </c>
      <c r="P3700" t="s">
        <v>6630</v>
      </c>
      <c r="Q3700" t="s">
        <v>6630</v>
      </c>
    </row>
    <row r="3701" spans="1:17" x14ac:dyDescent="0.35">
      <c r="A3701">
        <v>9412111164</v>
      </c>
      <c r="B3701" t="s">
        <v>6626</v>
      </c>
      <c r="C3701" t="s">
        <v>6356</v>
      </c>
      <c r="D3701">
        <v>200</v>
      </c>
      <c r="E3701" t="s">
        <v>6366</v>
      </c>
      <c r="F3701">
        <v>207</v>
      </c>
      <c r="G3701" t="s">
        <v>6724</v>
      </c>
      <c r="H3701">
        <v>323</v>
      </c>
      <c r="I3701" t="s">
        <v>12575</v>
      </c>
      <c r="J3701">
        <v>20050</v>
      </c>
      <c r="L3701" t="s">
        <v>6529</v>
      </c>
      <c r="M3701">
        <v>10114950</v>
      </c>
      <c r="N3701">
        <v>10032305</v>
      </c>
      <c r="O3701" t="s">
        <v>6630</v>
      </c>
      <c r="P3701" t="s">
        <v>6630</v>
      </c>
      <c r="Q3701">
        <v>700</v>
      </c>
    </row>
    <row r="3702" spans="1:17" x14ac:dyDescent="0.35">
      <c r="A3702">
        <v>9418114508</v>
      </c>
      <c r="B3702" t="s">
        <v>6626</v>
      </c>
      <c r="C3702" t="s">
        <v>6356</v>
      </c>
      <c r="D3702">
        <v>200</v>
      </c>
      <c r="E3702" t="s">
        <v>6366</v>
      </c>
      <c r="F3702">
        <v>207</v>
      </c>
      <c r="G3702" t="s">
        <v>176</v>
      </c>
      <c r="H3702">
        <v>705</v>
      </c>
      <c r="I3702" t="s">
        <v>12576</v>
      </c>
      <c r="J3702">
        <v>20120</v>
      </c>
      <c r="L3702" t="s">
        <v>6529</v>
      </c>
      <c r="M3702">
        <v>10014731</v>
      </c>
      <c r="N3702">
        <v>14421914</v>
      </c>
      <c r="O3702" t="s">
        <v>12577</v>
      </c>
      <c r="P3702" t="s">
        <v>6630</v>
      </c>
      <c r="Q3702" t="s">
        <v>6630</v>
      </c>
    </row>
    <row r="3703" spans="1:17" x14ac:dyDescent="0.35">
      <c r="A3703">
        <v>7901106793</v>
      </c>
      <c r="B3703" t="s">
        <v>6626</v>
      </c>
      <c r="C3703" t="s">
        <v>6356</v>
      </c>
      <c r="D3703">
        <v>200</v>
      </c>
      <c r="E3703" t="s">
        <v>5245</v>
      </c>
      <c r="F3703">
        <v>202</v>
      </c>
      <c r="G3703" t="s">
        <v>5245</v>
      </c>
      <c r="H3703">
        <v>450</v>
      </c>
      <c r="I3703" t="s">
        <v>12578</v>
      </c>
      <c r="J3703" t="s">
        <v>6630</v>
      </c>
      <c r="L3703" t="s">
        <v>6529</v>
      </c>
      <c r="M3703">
        <v>10895151</v>
      </c>
      <c r="N3703">
        <v>10212031</v>
      </c>
      <c r="O3703" t="s">
        <v>12579</v>
      </c>
      <c r="P3703" t="s">
        <v>12580</v>
      </c>
      <c r="Q3703" t="s">
        <v>6630</v>
      </c>
    </row>
    <row r="3704" spans="1:17" x14ac:dyDescent="0.35">
      <c r="A3704" t="s">
        <v>12581</v>
      </c>
      <c r="B3704" t="s">
        <v>6626</v>
      </c>
      <c r="C3704" t="s">
        <v>6628</v>
      </c>
      <c r="D3704" t="s">
        <v>6628</v>
      </c>
      <c r="E3704" t="s">
        <v>6628</v>
      </c>
      <c r="F3704" t="s">
        <v>6628</v>
      </c>
      <c r="G3704" t="s">
        <v>6628</v>
      </c>
      <c r="H3704" t="s">
        <v>6628</v>
      </c>
      <c r="I3704" t="s">
        <v>12582</v>
      </c>
      <c r="J3704" t="s">
        <v>6630</v>
      </c>
      <c r="L3704" t="s">
        <v>6526</v>
      </c>
      <c r="M3704" t="s">
        <v>6630</v>
      </c>
      <c r="N3704" t="s">
        <v>6630</v>
      </c>
      <c r="O3704" t="s">
        <v>6630</v>
      </c>
      <c r="P3704" t="s">
        <v>6630</v>
      </c>
      <c r="Q3704" t="s">
        <v>6630</v>
      </c>
    </row>
    <row r="3705" spans="1:17" x14ac:dyDescent="0.35">
      <c r="A3705">
        <v>9403107666</v>
      </c>
      <c r="B3705" t="s">
        <v>6626</v>
      </c>
      <c r="C3705" t="s">
        <v>6356</v>
      </c>
      <c r="D3705">
        <v>200</v>
      </c>
      <c r="E3705" t="s">
        <v>5245</v>
      </c>
      <c r="F3705">
        <v>202</v>
      </c>
      <c r="G3705" t="s">
        <v>5245</v>
      </c>
      <c r="H3705">
        <v>450</v>
      </c>
      <c r="I3705" t="s">
        <v>12583</v>
      </c>
      <c r="J3705">
        <v>20200</v>
      </c>
      <c r="L3705" t="s">
        <v>6529</v>
      </c>
      <c r="M3705">
        <v>10604932</v>
      </c>
      <c r="N3705" t="s">
        <v>6630</v>
      </c>
      <c r="O3705" t="s">
        <v>6630</v>
      </c>
      <c r="P3705" t="s">
        <v>12584</v>
      </c>
      <c r="Q3705" t="s">
        <v>6630</v>
      </c>
    </row>
    <row r="3706" spans="1:17" x14ac:dyDescent="0.35">
      <c r="A3706" t="s">
        <v>12585</v>
      </c>
      <c r="B3706" t="s">
        <v>6626</v>
      </c>
      <c r="C3706" t="s">
        <v>6628</v>
      </c>
      <c r="D3706" t="s">
        <v>6628</v>
      </c>
      <c r="E3706" t="s">
        <v>6628</v>
      </c>
      <c r="F3706" t="s">
        <v>6628</v>
      </c>
      <c r="G3706" t="s">
        <v>6628</v>
      </c>
      <c r="H3706" t="s">
        <v>6628</v>
      </c>
      <c r="I3706" t="s">
        <v>12586</v>
      </c>
      <c r="J3706" t="s">
        <v>6630</v>
      </c>
      <c r="L3706" t="s">
        <v>6529</v>
      </c>
      <c r="M3706" t="s">
        <v>6630</v>
      </c>
      <c r="N3706" t="s">
        <v>6630</v>
      </c>
      <c r="O3706" t="s">
        <v>6630</v>
      </c>
      <c r="P3706" t="s">
        <v>6630</v>
      </c>
      <c r="Q3706" t="s">
        <v>6630</v>
      </c>
    </row>
    <row r="3707" spans="1:17" x14ac:dyDescent="0.35">
      <c r="A3707">
        <v>6309109973</v>
      </c>
      <c r="B3707" t="s">
        <v>6626</v>
      </c>
      <c r="C3707" t="s">
        <v>6356</v>
      </c>
      <c r="D3707">
        <v>200</v>
      </c>
      <c r="E3707" t="s">
        <v>6366</v>
      </c>
      <c r="F3707">
        <v>207</v>
      </c>
      <c r="G3707" t="s">
        <v>176</v>
      </c>
      <c r="H3707">
        <v>705</v>
      </c>
      <c r="I3707" t="s">
        <v>12587</v>
      </c>
      <c r="J3707">
        <v>20800</v>
      </c>
      <c r="L3707" t="s">
        <v>6529</v>
      </c>
      <c r="M3707">
        <v>10007028</v>
      </c>
      <c r="N3707">
        <v>10007904</v>
      </c>
      <c r="O3707" t="s">
        <v>6630</v>
      </c>
      <c r="P3707">
        <v>20800.804011</v>
      </c>
      <c r="Q3707">
        <v>700</v>
      </c>
    </row>
    <row r="3708" spans="1:17" x14ac:dyDescent="0.35">
      <c r="A3708" t="s">
        <v>12588</v>
      </c>
      <c r="B3708" t="s">
        <v>6626</v>
      </c>
      <c r="C3708" t="s">
        <v>6628</v>
      </c>
      <c r="D3708" t="s">
        <v>6628</v>
      </c>
      <c r="E3708" t="s">
        <v>6628</v>
      </c>
      <c r="F3708" t="s">
        <v>6628</v>
      </c>
      <c r="G3708" t="s">
        <v>6628</v>
      </c>
      <c r="H3708" t="s">
        <v>6628</v>
      </c>
      <c r="I3708" t="s">
        <v>12589</v>
      </c>
      <c r="J3708" t="s">
        <v>6630</v>
      </c>
      <c r="L3708" t="s">
        <v>6529</v>
      </c>
      <c r="M3708" t="s">
        <v>6630</v>
      </c>
      <c r="N3708" t="s">
        <v>6630</v>
      </c>
      <c r="O3708" t="s">
        <v>6630</v>
      </c>
      <c r="P3708" t="s">
        <v>6630</v>
      </c>
      <c r="Q3708" t="s">
        <v>6630</v>
      </c>
    </row>
    <row r="3709" spans="1:17" x14ac:dyDescent="0.35">
      <c r="A3709">
        <v>9417113878</v>
      </c>
      <c r="B3709" t="s">
        <v>6626</v>
      </c>
      <c r="C3709" t="s">
        <v>6356</v>
      </c>
      <c r="D3709">
        <v>200</v>
      </c>
      <c r="E3709" t="s">
        <v>6357</v>
      </c>
      <c r="F3709">
        <v>209</v>
      </c>
      <c r="G3709" t="s">
        <v>977</v>
      </c>
      <c r="H3709">
        <v>310</v>
      </c>
      <c r="I3709" t="s">
        <v>12590</v>
      </c>
      <c r="J3709">
        <v>13670</v>
      </c>
      <c r="L3709" t="s">
        <v>6529</v>
      </c>
      <c r="M3709">
        <v>13682240</v>
      </c>
      <c r="N3709">
        <v>10337504</v>
      </c>
      <c r="O3709" t="s">
        <v>6630</v>
      </c>
      <c r="P3709" t="s">
        <v>6630</v>
      </c>
      <c r="Q3709">
        <v>700</v>
      </c>
    </row>
    <row r="3710" spans="1:17" x14ac:dyDescent="0.35">
      <c r="A3710">
        <v>9413111579</v>
      </c>
      <c r="B3710" t="s">
        <v>6626</v>
      </c>
      <c r="C3710" t="s">
        <v>6356</v>
      </c>
      <c r="D3710">
        <v>200</v>
      </c>
      <c r="E3710" t="s">
        <v>6366</v>
      </c>
      <c r="F3710">
        <v>207</v>
      </c>
      <c r="G3710" t="s">
        <v>176</v>
      </c>
      <c r="H3710">
        <v>705</v>
      </c>
      <c r="I3710" t="s">
        <v>12591</v>
      </c>
      <c r="J3710">
        <v>20800</v>
      </c>
      <c r="L3710" t="s">
        <v>6529</v>
      </c>
      <c r="M3710">
        <v>10014520</v>
      </c>
      <c r="N3710">
        <v>10014517</v>
      </c>
      <c r="O3710" t="s">
        <v>12592</v>
      </c>
      <c r="P3710" t="s">
        <v>12593</v>
      </c>
      <c r="Q3710">
        <v>700</v>
      </c>
    </row>
    <row r="3711" spans="1:17" x14ac:dyDescent="0.35">
      <c r="A3711">
        <v>9493002760</v>
      </c>
      <c r="B3711" t="s">
        <v>6626</v>
      </c>
      <c r="C3711" t="s">
        <v>6356</v>
      </c>
      <c r="D3711">
        <v>200</v>
      </c>
      <c r="E3711" t="s">
        <v>6628</v>
      </c>
      <c r="F3711" t="s">
        <v>6628</v>
      </c>
      <c r="G3711" t="s">
        <v>6628</v>
      </c>
      <c r="H3711" t="s">
        <v>6628</v>
      </c>
      <c r="I3711" t="s">
        <v>12594</v>
      </c>
      <c r="J3711" t="s">
        <v>6630</v>
      </c>
      <c r="L3711" t="s">
        <v>6529</v>
      </c>
      <c r="M3711" t="s">
        <v>6630</v>
      </c>
      <c r="N3711" t="s">
        <v>6630</v>
      </c>
      <c r="O3711" t="s">
        <v>6630</v>
      </c>
      <c r="P3711" t="s">
        <v>6630</v>
      </c>
      <c r="Q3711" t="s">
        <v>6630</v>
      </c>
    </row>
    <row r="3712" spans="1:17" x14ac:dyDescent="0.35">
      <c r="A3712">
        <v>9414112470</v>
      </c>
      <c r="B3712" t="s">
        <v>6626</v>
      </c>
      <c r="C3712" t="s">
        <v>6540</v>
      </c>
      <c r="D3712">
        <v>131</v>
      </c>
      <c r="E3712" t="s">
        <v>6672</v>
      </c>
      <c r="F3712">
        <v>703</v>
      </c>
      <c r="G3712" t="s">
        <v>7042</v>
      </c>
      <c r="H3712">
        <v>730</v>
      </c>
      <c r="I3712" t="s">
        <v>12595</v>
      </c>
      <c r="J3712">
        <v>13200</v>
      </c>
      <c r="L3712" t="s">
        <v>6529</v>
      </c>
      <c r="M3712">
        <v>10427235</v>
      </c>
      <c r="N3712">
        <v>14033911</v>
      </c>
      <c r="O3712" t="s">
        <v>6630</v>
      </c>
      <c r="P3712" t="s">
        <v>6713</v>
      </c>
      <c r="Q3712" t="s">
        <v>6630</v>
      </c>
    </row>
    <row r="3713" spans="1:17" x14ac:dyDescent="0.35">
      <c r="A3713">
        <v>9601106901</v>
      </c>
      <c r="B3713" t="s">
        <v>6334</v>
      </c>
      <c r="C3713" t="s">
        <v>6356</v>
      </c>
      <c r="D3713">
        <v>200</v>
      </c>
      <c r="E3713" t="s">
        <v>488</v>
      </c>
      <c r="F3713">
        <v>203</v>
      </c>
      <c r="G3713" t="s">
        <v>488</v>
      </c>
      <c r="H3713">
        <v>500</v>
      </c>
      <c r="I3713" t="s">
        <v>12596</v>
      </c>
      <c r="J3713">
        <v>20300</v>
      </c>
      <c r="L3713" t="s">
        <v>6529</v>
      </c>
      <c r="M3713">
        <v>10549996</v>
      </c>
      <c r="N3713" t="s">
        <v>6630</v>
      </c>
      <c r="O3713" t="s">
        <v>12597</v>
      </c>
      <c r="P3713" t="s">
        <v>12598</v>
      </c>
      <c r="Q3713">
        <v>200</v>
      </c>
    </row>
    <row r="3714" spans="1:17" x14ac:dyDescent="0.35">
      <c r="A3714" t="s">
        <v>12599</v>
      </c>
      <c r="B3714" t="s">
        <v>6626</v>
      </c>
      <c r="C3714" t="s">
        <v>6628</v>
      </c>
      <c r="D3714" t="s">
        <v>6628</v>
      </c>
      <c r="E3714" t="s">
        <v>6628</v>
      </c>
      <c r="F3714" t="s">
        <v>6628</v>
      </c>
      <c r="G3714" t="s">
        <v>6628</v>
      </c>
      <c r="H3714" t="s">
        <v>6628</v>
      </c>
      <c r="I3714" t="s">
        <v>12600</v>
      </c>
      <c r="J3714" t="s">
        <v>6630</v>
      </c>
      <c r="L3714" t="s">
        <v>6526</v>
      </c>
      <c r="M3714" t="s">
        <v>6630</v>
      </c>
      <c r="N3714" t="s">
        <v>6630</v>
      </c>
      <c r="O3714" t="s">
        <v>6630</v>
      </c>
      <c r="P3714" t="s">
        <v>6630</v>
      </c>
      <c r="Q3714" t="s">
        <v>6630</v>
      </c>
    </row>
    <row r="3715" spans="1:17" x14ac:dyDescent="0.35">
      <c r="A3715" t="s">
        <v>12601</v>
      </c>
      <c r="B3715" t="s">
        <v>6626</v>
      </c>
      <c r="C3715" t="s">
        <v>6628</v>
      </c>
      <c r="D3715" t="s">
        <v>6628</v>
      </c>
      <c r="E3715" t="s">
        <v>6628</v>
      </c>
      <c r="F3715" t="s">
        <v>6628</v>
      </c>
      <c r="G3715" t="s">
        <v>6628</v>
      </c>
      <c r="H3715" t="s">
        <v>6628</v>
      </c>
      <c r="I3715" t="s">
        <v>9618</v>
      </c>
      <c r="J3715" t="s">
        <v>6630</v>
      </c>
      <c r="L3715" t="s">
        <v>6529</v>
      </c>
      <c r="M3715" t="s">
        <v>6630</v>
      </c>
      <c r="N3715" t="s">
        <v>6630</v>
      </c>
      <c r="O3715" t="s">
        <v>7821</v>
      </c>
      <c r="P3715" t="s">
        <v>6630</v>
      </c>
      <c r="Q3715" t="s">
        <v>6630</v>
      </c>
    </row>
    <row r="3716" spans="1:17" x14ac:dyDescent="0.35">
      <c r="A3716">
        <v>9420115364</v>
      </c>
      <c r="B3716" t="s">
        <v>6626</v>
      </c>
      <c r="C3716" t="s">
        <v>6540</v>
      </c>
      <c r="D3716">
        <v>131</v>
      </c>
      <c r="E3716" t="s">
        <v>2905</v>
      </c>
      <c r="F3716">
        <v>300</v>
      </c>
      <c r="G3716" t="s">
        <v>2845</v>
      </c>
      <c r="H3716">
        <v>107</v>
      </c>
      <c r="I3716" t="s">
        <v>12602</v>
      </c>
      <c r="J3716">
        <v>20120</v>
      </c>
      <c r="L3716" t="s">
        <v>6529</v>
      </c>
      <c r="M3716">
        <v>13262069</v>
      </c>
      <c r="N3716" t="s">
        <v>6630</v>
      </c>
      <c r="O3716" t="s">
        <v>6694</v>
      </c>
      <c r="P3716" t="s">
        <v>12603</v>
      </c>
      <c r="Q3716" t="s">
        <v>6630</v>
      </c>
    </row>
    <row r="3717" spans="1:17" x14ac:dyDescent="0.35">
      <c r="A3717">
        <v>9408109524</v>
      </c>
      <c r="B3717" t="s">
        <v>6626</v>
      </c>
      <c r="C3717" t="s">
        <v>6356</v>
      </c>
      <c r="D3717">
        <v>200</v>
      </c>
      <c r="E3717" t="s">
        <v>488</v>
      </c>
      <c r="F3717">
        <v>203</v>
      </c>
      <c r="G3717" t="s">
        <v>488</v>
      </c>
      <c r="H3717">
        <v>500</v>
      </c>
      <c r="I3717" t="s">
        <v>12604</v>
      </c>
      <c r="J3717">
        <v>20300</v>
      </c>
      <c r="L3717" t="s">
        <v>6529</v>
      </c>
      <c r="M3717">
        <v>10904433</v>
      </c>
      <c r="N3717" t="s">
        <v>6630</v>
      </c>
      <c r="O3717" t="s">
        <v>6630</v>
      </c>
      <c r="P3717" t="s">
        <v>12605</v>
      </c>
      <c r="Q3717" t="s">
        <v>6630</v>
      </c>
    </row>
    <row r="3718" spans="1:17" x14ac:dyDescent="0.35">
      <c r="A3718">
        <v>9400106669</v>
      </c>
      <c r="B3718" t="s">
        <v>6626</v>
      </c>
      <c r="C3718" t="s">
        <v>6356</v>
      </c>
      <c r="D3718">
        <v>200</v>
      </c>
      <c r="E3718" t="s">
        <v>6366</v>
      </c>
      <c r="F3718">
        <v>207</v>
      </c>
      <c r="G3718" t="s">
        <v>6640</v>
      </c>
      <c r="H3718">
        <v>746</v>
      </c>
      <c r="I3718" t="s">
        <v>12606</v>
      </c>
      <c r="J3718" t="s">
        <v>6630</v>
      </c>
      <c r="L3718" t="s">
        <v>6529</v>
      </c>
      <c r="M3718">
        <v>10505387</v>
      </c>
      <c r="N3718" t="s">
        <v>6630</v>
      </c>
      <c r="O3718" t="s">
        <v>7084</v>
      </c>
      <c r="P3718" t="s">
        <v>10114</v>
      </c>
      <c r="Q3718" t="s">
        <v>6630</v>
      </c>
    </row>
    <row r="3719" spans="1:17" x14ac:dyDescent="0.35">
      <c r="A3719">
        <v>3518114803</v>
      </c>
      <c r="B3719" t="s">
        <v>6626</v>
      </c>
      <c r="C3719" t="s">
        <v>6356</v>
      </c>
      <c r="D3719">
        <v>200</v>
      </c>
      <c r="E3719" t="s">
        <v>5245</v>
      </c>
      <c r="F3719">
        <v>202</v>
      </c>
      <c r="G3719" t="s">
        <v>5245</v>
      </c>
      <c r="H3719">
        <v>450</v>
      </c>
      <c r="I3719" t="s">
        <v>12607</v>
      </c>
      <c r="J3719">
        <v>20200</v>
      </c>
      <c r="L3719" t="s">
        <v>6529</v>
      </c>
      <c r="M3719">
        <v>16081159</v>
      </c>
      <c r="N3719">
        <v>10558147</v>
      </c>
      <c r="O3719" t="s">
        <v>6630</v>
      </c>
      <c r="P3719" t="s">
        <v>6630</v>
      </c>
      <c r="Q3719" t="s">
        <v>6630</v>
      </c>
    </row>
    <row r="3720" spans="1:17" x14ac:dyDescent="0.35">
      <c r="A3720">
        <v>9407109341</v>
      </c>
      <c r="B3720" t="s">
        <v>6626</v>
      </c>
      <c r="C3720" t="s">
        <v>6356</v>
      </c>
      <c r="D3720">
        <v>200</v>
      </c>
      <c r="E3720" t="s">
        <v>6366</v>
      </c>
      <c r="F3720">
        <v>207</v>
      </c>
      <c r="G3720" t="s">
        <v>6638</v>
      </c>
      <c r="H3720">
        <v>415</v>
      </c>
      <c r="I3720" t="s">
        <v>12608</v>
      </c>
      <c r="J3720">
        <v>20115</v>
      </c>
      <c r="L3720" t="s">
        <v>6529</v>
      </c>
      <c r="M3720">
        <v>10625311</v>
      </c>
      <c r="N3720">
        <v>11822721</v>
      </c>
      <c r="O3720" t="s">
        <v>6630</v>
      </c>
      <c r="P3720">
        <v>20115.804011</v>
      </c>
      <c r="Q3720">
        <v>700</v>
      </c>
    </row>
    <row r="3721" spans="1:17" x14ac:dyDescent="0.35">
      <c r="A3721">
        <v>9618114543</v>
      </c>
      <c r="B3721" t="s">
        <v>6626</v>
      </c>
      <c r="C3721" t="s">
        <v>6540</v>
      </c>
      <c r="D3721">
        <v>131</v>
      </c>
      <c r="E3721" t="s">
        <v>6672</v>
      </c>
      <c r="F3721">
        <v>703</v>
      </c>
      <c r="G3721" t="s">
        <v>3068</v>
      </c>
      <c r="H3721">
        <v>830</v>
      </c>
      <c r="I3721" t="s">
        <v>12609</v>
      </c>
      <c r="J3721">
        <v>13260</v>
      </c>
      <c r="L3721" t="s">
        <v>6529</v>
      </c>
      <c r="M3721">
        <v>14217905</v>
      </c>
      <c r="N3721">
        <v>10382698</v>
      </c>
      <c r="O3721" t="s">
        <v>6630</v>
      </c>
      <c r="P3721" t="s">
        <v>6630</v>
      </c>
      <c r="Q3721">
        <v>200</v>
      </c>
    </row>
    <row r="3722" spans="1:17" x14ac:dyDescent="0.35">
      <c r="A3722">
        <v>9414112676</v>
      </c>
      <c r="B3722" t="s">
        <v>6626</v>
      </c>
      <c r="C3722" t="s">
        <v>6540</v>
      </c>
      <c r="D3722">
        <v>131</v>
      </c>
      <c r="E3722" t="s">
        <v>6672</v>
      </c>
      <c r="F3722">
        <v>703</v>
      </c>
      <c r="G3722" t="s">
        <v>3068</v>
      </c>
      <c r="H3722">
        <v>830</v>
      </c>
      <c r="I3722" t="s">
        <v>12610</v>
      </c>
      <c r="J3722">
        <v>13200</v>
      </c>
      <c r="L3722" t="s">
        <v>6529</v>
      </c>
      <c r="M3722">
        <v>12428709</v>
      </c>
      <c r="N3722" t="s">
        <v>6630</v>
      </c>
      <c r="O3722" t="s">
        <v>6630</v>
      </c>
      <c r="P3722" t="s">
        <v>6713</v>
      </c>
      <c r="Q3722" t="s">
        <v>6630</v>
      </c>
    </row>
    <row r="3723" spans="1:17" x14ac:dyDescent="0.35">
      <c r="A3723" t="s">
        <v>12611</v>
      </c>
      <c r="B3723" t="s">
        <v>6626</v>
      </c>
      <c r="C3723" t="s">
        <v>6628</v>
      </c>
      <c r="D3723" t="s">
        <v>6628</v>
      </c>
      <c r="E3723" t="s">
        <v>6628</v>
      </c>
      <c r="F3723" t="s">
        <v>6628</v>
      </c>
      <c r="G3723" t="s">
        <v>6628</v>
      </c>
      <c r="H3723" t="s">
        <v>6628</v>
      </c>
      <c r="I3723" t="s">
        <v>12612</v>
      </c>
      <c r="J3723" t="s">
        <v>6630</v>
      </c>
      <c r="L3723" t="s">
        <v>6526</v>
      </c>
      <c r="M3723" t="s">
        <v>6630</v>
      </c>
      <c r="N3723" t="s">
        <v>6630</v>
      </c>
      <c r="O3723" t="s">
        <v>6630</v>
      </c>
      <c r="P3723" t="s">
        <v>6630</v>
      </c>
      <c r="Q3723" t="s">
        <v>6630</v>
      </c>
    </row>
    <row r="3724" spans="1:17" x14ac:dyDescent="0.35">
      <c r="A3724" t="s">
        <v>12613</v>
      </c>
      <c r="B3724" t="s">
        <v>6626</v>
      </c>
      <c r="C3724" t="s">
        <v>6628</v>
      </c>
      <c r="D3724" t="s">
        <v>6628</v>
      </c>
      <c r="E3724" t="s">
        <v>6628</v>
      </c>
      <c r="F3724" t="s">
        <v>6628</v>
      </c>
      <c r="G3724" t="s">
        <v>6628</v>
      </c>
      <c r="H3724" t="s">
        <v>6628</v>
      </c>
      <c r="I3724" t="s">
        <v>12614</v>
      </c>
      <c r="J3724" t="s">
        <v>6630</v>
      </c>
      <c r="L3724" t="s">
        <v>6526</v>
      </c>
      <c r="M3724" t="s">
        <v>6630</v>
      </c>
      <c r="N3724" t="s">
        <v>6630</v>
      </c>
      <c r="O3724" t="s">
        <v>6630</v>
      </c>
      <c r="P3724" t="s">
        <v>6630</v>
      </c>
      <c r="Q3724" t="s">
        <v>6630</v>
      </c>
    </row>
    <row r="3725" spans="1:17" x14ac:dyDescent="0.35">
      <c r="A3725">
        <v>8793100321</v>
      </c>
      <c r="B3725" t="s">
        <v>6626</v>
      </c>
      <c r="C3725" t="s">
        <v>6356</v>
      </c>
      <c r="D3725">
        <v>200</v>
      </c>
      <c r="E3725" t="s">
        <v>6366</v>
      </c>
      <c r="F3725">
        <v>207</v>
      </c>
      <c r="G3725" t="s">
        <v>6628</v>
      </c>
      <c r="H3725" t="s">
        <v>6628</v>
      </c>
      <c r="I3725" t="s">
        <v>12615</v>
      </c>
      <c r="J3725" t="s">
        <v>6630</v>
      </c>
      <c r="L3725" t="s">
        <v>6529</v>
      </c>
      <c r="M3725" t="s">
        <v>6630</v>
      </c>
      <c r="N3725">
        <v>10002131</v>
      </c>
      <c r="O3725" t="s">
        <v>6630</v>
      </c>
      <c r="P3725" t="s">
        <v>6799</v>
      </c>
      <c r="Q3725" t="s">
        <v>6630</v>
      </c>
    </row>
    <row r="3726" spans="1:17" x14ac:dyDescent="0.35">
      <c r="A3726" t="s">
        <v>12616</v>
      </c>
      <c r="B3726" t="s">
        <v>6626</v>
      </c>
      <c r="C3726" t="s">
        <v>6628</v>
      </c>
      <c r="D3726" t="s">
        <v>6628</v>
      </c>
      <c r="E3726" t="s">
        <v>6628</v>
      </c>
      <c r="F3726" t="s">
        <v>6628</v>
      </c>
      <c r="G3726" t="s">
        <v>6628</v>
      </c>
      <c r="H3726" t="s">
        <v>6628</v>
      </c>
      <c r="I3726" t="s">
        <v>12617</v>
      </c>
      <c r="J3726" t="s">
        <v>6630</v>
      </c>
      <c r="L3726" t="s">
        <v>6529</v>
      </c>
      <c r="M3726" t="s">
        <v>6630</v>
      </c>
      <c r="N3726" t="s">
        <v>6630</v>
      </c>
      <c r="O3726" t="s">
        <v>6630</v>
      </c>
      <c r="P3726" t="s">
        <v>6630</v>
      </c>
      <c r="Q3726" t="s">
        <v>6630</v>
      </c>
    </row>
    <row r="3727" spans="1:17" x14ac:dyDescent="0.35">
      <c r="A3727">
        <v>9418114619</v>
      </c>
      <c r="B3727" t="s">
        <v>6626</v>
      </c>
      <c r="C3727" t="s">
        <v>6356</v>
      </c>
      <c r="D3727">
        <v>200</v>
      </c>
      <c r="E3727" t="s">
        <v>6645</v>
      </c>
      <c r="F3727">
        <v>201</v>
      </c>
      <c r="G3727" t="s">
        <v>6638</v>
      </c>
      <c r="H3727">
        <v>415</v>
      </c>
      <c r="I3727" t="s">
        <v>12618</v>
      </c>
      <c r="J3727">
        <v>20115</v>
      </c>
      <c r="L3727" t="s">
        <v>6529</v>
      </c>
      <c r="M3727">
        <v>14431750</v>
      </c>
      <c r="N3727">
        <v>15050422</v>
      </c>
      <c r="O3727" t="s">
        <v>12619</v>
      </c>
      <c r="P3727" t="s">
        <v>6630</v>
      </c>
      <c r="Q3727" t="s">
        <v>6630</v>
      </c>
    </row>
    <row r="3728" spans="1:17" x14ac:dyDescent="0.35">
      <c r="A3728">
        <v>9612111028</v>
      </c>
      <c r="B3728" t="s">
        <v>6626</v>
      </c>
      <c r="C3728" t="s">
        <v>6356</v>
      </c>
      <c r="D3728">
        <v>200</v>
      </c>
      <c r="E3728" t="s">
        <v>6357</v>
      </c>
      <c r="F3728">
        <v>209</v>
      </c>
      <c r="G3728" t="s">
        <v>1998</v>
      </c>
      <c r="H3728">
        <v>335</v>
      </c>
      <c r="I3728" t="s">
        <v>12620</v>
      </c>
      <c r="J3728">
        <v>13240</v>
      </c>
      <c r="L3728" t="s">
        <v>6529</v>
      </c>
      <c r="M3728">
        <v>10652862</v>
      </c>
      <c r="N3728">
        <v>10135697</v>
      </c>
      <c r="O3728" t="s">
        <v>12621</v>
      </c>
      <c r="P3728" t="s">
        <v>6630</v>
      </c>
      <c r="Q3728">
        <v>900</v>
      </c>
    </row>
    <row r="3729" spans="1:17" x14ac:dyDescent="0.35">
      <c r="A3729" t="s">
        <v>12622</v>
      </c>
      <c r="B3729" t="s">
        <v>6626</v>
      </c>
      <c r="C3729" t="s">
        <v>6628</v>
      </c>
      <c r="D3729" t="s">
        <v>6628</v>
      </c>
      <c r="E3729" t="s">
        <v>6628</v>
      </c>
      <c r="F3729" t="s">
        <v>6628</v>
      </c>
      <c r="G3729" t="s">
        <v>6628</v>
      </c>
      <c r="H3729" t="s">
        <v>6628</v>
      </c>
      <c r="I3729" t="s">
        <v>11354</v>
      </c>
      <c r="J3729" t="s">
        <v>6630</v>
      </c>
      <c r="L3729" t="s">
        <v>6526</v>
      </c>
      <c r="M3729" t="s">
        <v>6630</v>
      </c>
      <c r="N3729" t="s">
        <v>6630</v>
      </c>
      <c r="O3729" t="s">
        <v>6630</v>
      </c>
      <c r="P3729" t="s">
        <v>6630</v>
      </c>
      <c r="Q3729" t="s">
        <v>6630</v>
      </c>
    </row>
    <row r="3730" spans="1:17" x14ac:dyDescent="0.35">
      <c r="A3730">
        <v>9418114140</v>
      </c>
      <c r="B3730" t="s">
        <v>6626</v>
      </c>
      <c r="C3730" t="s">
        <v>6540</v>
      </c>
      <c r="D3730">
        <v>131</v>
      </c>
      <c r="E3730" t="s">
        <v>6672</v>
      </c>
      <c r="F3730">
        <v>703</v>
      </c>
      <c r="G3730" t="s">
        <v>3068</v>
      </c>
      <c r="H3730">
        <v>830</v>
      </c>
      <c r="I3730" t="s">
        <v>12623</v>
      </c>
      <c r="J3730">
        <v>13260</v>
      </c>
      <c r="L3730" t="s">
        <v>6529</v>
      </c>
      <c r="M3730">
        <v>10635229</v>
      </c>
      <c r="N3730" t="s">
        <v>6630</v>
      </c>
      <c r="O3730" t="s">
        <v>6630</v>
      </c>
      <c r="P3730" t="s">
        <v>6630</v>
      </c>
      <c r="Q3730" t="s">
        <v>6630</v>
      </c>
    </row>
    <row r="3731" spans="1:17" x14ac:dyDescent="0.35">
      <c r="A3731" t="s">
        <v>12624</v>
      </c>
      <c r="B3731" t="s">
        <v>6626</v>
      </c>
      <c r="C3731" t="s">
        <v>6628</v>
      </c>
      <c r="D3731" t="s">
        <v>6628</v>
      </c>
      <c r="E3731" t="s">
        <v>6628</v>
      </c>
      <c r="F3731" t="s">
        <v>6628</v>
      </c>
      <c r="G3731" t="s">
        <v>6628</v>
      </c>
      <c r="H3731" t="s">
        <v>6628</v>
      </c>
      <c r="I3731" t="s">
        <v>12625</v>
      </c>
      <c r="J3731" t="s">
        <v>6630</v>
      </c>
      <c r="L3731" t="s">
        <v>6529</v>
      </c>
      <c r="M3731" t="s">
        <v>6630</v>
      </c>
      <c r="N3731" t="s">
        <v>6630</v>
      </c>
      <c r="O3731" t="s">
        <v>6630</v>
      </c>
      <c r="P3731" t="s">
        <v>6630</v>
      </c>
      <c r="Q3731" t="s">
        <v>6630</v>
      </c>
    </row>
    <row r="3732" spans="1:17" x14ac:dyDescent="0.35">
      <c r="A3732" t="s">
        <v>12626</v>
      </c>
      <c r="B3732" t="s">
        <v>6626</v>
      </c>
      <c r="C3732" t="s">
        <v>6628</v>
      </c>
      <c r="D3732" t="s">
        <v>6628</v>
      </c>
      <c r="E3732" t="s">
        <v>6628</v>
      </c>
      <c r="F3732" t="s">
        <v>6628</v>
      </c>
      <c r="G3732" t="s">
        <v>6628</v>
      </c>
      <c r="H3732" t="s">
        <v>6628</v>
      </c>
      <c r="I3732" t="s">
        <v>9878</v>
      </c>
      <c r="J3732" t="s">
        <v>6630</v>
      </c>
      <c r="L3732" t="s">
        <v>6529</v>
      </c>
      <c r="M3732" t="s">
        <v>6630</v>
      </c>
      <c r="N3732" t="s">
        <v>6630</v>
      </c>
      <c r="O3732" t="s">
        <v>6630</v>
      </c>
      <c r="P3732" t="s">
        <v>6630</v>
      </c>
      <c r="Q3732" t="s">
        <v>6630</v>
      </c>
    </row>
    <row r="3733" spans="1:17" x14ac:dyDescent="0.35">
      <c r="A3733">
        <v>9403107991</v>
      </c>
      <c r="B3733" t="s">
        <v>6626</v>
      </c>
      <c r="C3733" t="s">
        <v>6356</v>
      </c>
      <c r="D3733">
        <v>200</v>
      </c>
      <c r="E3733" t="s">
        <v>5245</v>
      </c>
      <c r="F3733">
        <v>202</v>
      </c>
      <c r="G3733" t="s">
        <v>5245</v>
      </c>
      <c r="H3733">
        <v>450</v>
      </c>
      <c r="I3733" t="s">
        <v>12627</v>
      </c>
      <c r="J3733" t="s">
        <v>6630</v>
      </c>
      <c r="L3733" t="s">
        <v>6529</v>
      </c>
      <c r="M3733">
        <v>10703404</v>
      </c>
      <c r="N3733">
        <v>11277056</v>
      </c>
      <c r="O3733" t="s">
        <v>6630</v>
      </c>
      <c r="P3733" t="s">
        <v>12628</v>
      </c>
      <c r="Q3733" t="s">
        <v>6630</v>
      </c>
    </row>
    <row r="3734" spans="1:17" x14ac:dyDescent="0.35">
      <c r="A3734" t="s">
        <v>12629</v>
      </c>
      <c r="B3734" t="s">
        <v>6626</v>
      </c>
      <c r="C3734" t="s">
        <v>6628</v>
      </c>
      <c r="D3734" t="s">
        <v>6628</v>
      </c>
      <c r="E3734" t="s">
        <v>6628</v>
      </c>
      <c r="F3734" t="s">
        <v>6628</v>
      </c>
      <c r="G3734" t="s">
        <v>6628</v>
      </c>
      <c r="H3734" t="s">
        <v>6628</v>
      </c>
      <c r="I3734" t="s">
        <v>12630</v>
      </c>
      <c r="J3734" t="s">
        <v>6630</v>
      </c>
      <c r="L3734" t="s">
        <v>6526</v>
      </c>
      <c r="M3734" t="s">
        <v>6630</v>
      </c>
      <c r="N3734" t="s">
        <v>6630</v>
      </c>
      <c r="O3734" t="s">
        <v>6630</v>
      </c>
      <c r="P3734" t="s">
        <v>6630</v>
      </c>
      <c r="Q3734" t="s">
        <v>6630</v>
      </c>
    </row>
    <row r="3735" spans="1:17" x14ac:dyDescent="0.35">
      <c r="A3735">
        <v>9403107661</v>
      </c>
      <c r="B3735" t="s">
        <v>6626</v>
      </c>
      <c r="C3735" t="s">
        <v>6356</v>
      </c>
      <c r="D3735">
        <v>200</v>
      </c>
      <c r="E3735" t="s">
        <v>6357</v>
      </c>
      <c r="F3735">
        <v>209</v>
      </c>
      <c r="G3735" t="s">
        <v>6724</v>
      </c>
      <c r="H3735">
        <v>323</v>
      </c>
      <c r="I3735" t="s">
        <v>12631</v>
      </c>
      <c r="J3735" t="s">
        <v>6630</v>
      </c>
      <c r="L3735" t="s">
        <v>6529</v>
      </c>
      <c r="M3735">
        <v>10171081</v>
      </c>
      <c r="N3735">
        <v>10114950</v>
      </c>
      <c r="O3735" t="s">
        <v>12632</v>
      </c>
      <c r="P3735" t="s">
        <v>12633</v>
      </c>
      <c r="Q3735" t="s">
        <v>6630</v>
      </c>
    </row>
    <row r="3736" spans="1:17" x14ac:dyDescent="0.35">
      <c r="A3736">
        <v>9422116021</v>
      </c>
      <c r="B3736" t="s">
        <v>6626</v>
      </c>
      <c r="C3736" t="s">
        <v>6356</v>
      </c>
      <c r="D3736">
        <v>200</v>
      </c>
      <c r="E3736" t="s">
        <v>6701</v>
      </c>
      <c r="F3736">
        <v>500</v>
      </c>
      <c r="G3736" t="s">
        <v>6702</v>
      </c>
      <c r="H3736">
        <v>55</v>
      </c>
      <c r="I3736" t="s">
        <v>12634</v>
      </c>
      <c r="J3736">
        <v>12024</v>
      </c>
      <c r="L3736" t="s">
        <v>6529</v>
      </c>
      <c r="M3736">
        <v>14540155</v>
      </c>
      <c r="N3736" t="s">
        <v>6630</v>
      </c>
      <c r="O3736" t="s">
        <v>6630</v>
      </c>
      <c r="P3736" t="s">
        <v>6630</v>
      </c>
      <c r="Q3736" t="s">
        <v>6630</v>
      </c>
    </row>
    <row r="3737" spans="1:17" x14ac:dyDescent="0.35">
      <c r="A3737">
        <v>9416113496</v>
      </c>
      <c r="B3737" t="s">
        <v>6626</v>
      </c>
      <c r="C3737" t="s">
        <v>6356</v>
      </c>
      <c r="D3737">
        <v>200</v>
      </c>
      <c r="E3737" t="s">
        <v>6645</v>
      </c>
      <c r="F3737">
        <v>201</v>
      </c>
      <c r="G3737" t="s">
        <v>6638</v>
      </c>
      <c r="H3737">
        <v>415</v>
      </c>
      <c r="I3737" t="s">
        <v>12635</v>
      </c>
      <c r="J3737">
        <v>20115</v>
      </c>
      <c r="L3737" t="s">
        <v>6529</v>
      </c>
      <c r="M3737">
        <v>13124580</v>
      </c>
      <c r="N3737">
        <v>13312222</v>
      </c>
      <c r="O3737" t="s">
        <v>6630</v>
      </c>
      <c r="P3737" t="s">
        <v>6630</v>
      </c>
      <c r="Q3737" t="s">
        <v>6630</v>
      </c>
    </row>
    <row r="3738" spans="1:17" x14ac:dyDescent="0.35">
      <c r="A3738">
        <v>9414112655</v>
      </c>
      <c r="B3738" t="s">
        <v>6626</v>
      </c>
      <c r="C3738" t="s">
        <v>8365</v>
      </c>
      <c r="D3738">
        <v>105</v>
      </c>
      <c r="E3738" t="s">
        <v>8513</v>
      </c>
      <c r="F3738">
        <v>100</v>
      </c>
      <c r="G3738" t="s">
        <v>8367</v>
      </c>
      <c r="H3738">
        <v>5</v>
      </c>
      <c r="I3738" t="s">
        <v>12636</v>
      </c>
      <c r="J3738">
        <v>10500</v>
      </c>
      <c r="L3738" t="s">
        <v>6529</v>
      </c>
      <c r="M3738">
        <v>10406813</v>
      </c>
      <c r="N3738" t="s">
        <v>6630</v>
      </c>
      <c r="O3738" t="s">
        <v>6630</v>
      </c>
      <c r="P3738" t="s">
        <v>6630</v>
      </c>
      <c r="Q3738">
        <v>700</v>
      </c>
    </row>
    <row r="3739" spans="1:17" x14ac:dyDescent="0.35">
      <c r="A3739" t="s">
        <v>12637</v>
      </c>
      <c r="B3739" t="s">
        <v>6626</v>
      </c>
      <c r="C3739" t="s">
        <v>6628</v>
      </c>
      <c r="D3739" t="s">
        <v>6628</v>
      </c>
      <c r="E3739" t="s">
        <v>6628</v>
      </c>
      <c r="F3739" t="s">
        <v>6628</v>
      </c>
      <c r="G3739" t="s">
        <v>6628</v>
      </c>
      <c r="H3739" t="s">
        <v>6628</v>
      </c>
      <c r="I3739" t="s">
        <v>10214</v>
      </c>
      <c r="J3739" t="s">
        <v>6630</v>
      </c>
      <c r="L3739" t="s">
        <v>6526</v>
      </c>
      <c r="M3739" t="s">
        <v>6630</v>
      </c>
      <c r="N3739" t="s">
        <v>6630</v>
      </c>
      <c r="O3739" t="s">
        <v>6630</v>
      </c>
      <c r="P3739" t="s">
        <v>6630</v>
      </c>
      <c r="Q3739" t="s">
        <v>6630</v>
      </c>
    </row>
    <row r="3740" spans="1:17" x14ac:dyDescent="0.35">
      <c r="A3740">
        <v>9422116072</v>
      </c>
      <c r="B3740" t="s">
        <v>6626</v>
      </c>
      <c r="C3740" t="s">
        <v>6540</v>
      </c>
      <c r="D3740">
        <v>131</v>
      </c>
      <c r="E3740" t="s">
        <v>2905</v>
      </c>
      <c r="F3740">
        <v>300</v>
      </c>
      <c r="G3740" t="s">
        <v>7740</v>
      </c>
      <c r="H3740">
        <v>108</v>
      </c>
      <c r="I3740" t="s">
        <v>12638</v>
      </c>
      <c r="J3740">
        <v>20120</v>
      </c>
      <c r="L3740" t="s">
        <v>6529</v>
      </c>
      <c r="M3740">
        <v>12435538</v>
      </c>
      <c r="N3740" t="s">
        <v>6630</v>
      </c>
      <c r="O3740" t="s">
        <v>6630</v>
      </c>
      <c r="P3740" t="s">
        <v>6630</v>
      </c>
      <c r="Q3740">
        <v>100</v>
      </c>
    </row>
    <row r="3741" spans="1:17" x14ac:dyDescent="0.35">
      <c r="A3741">
        <v>9612111427</v>
      </c>
      <c r="B3741" t="s">
        <v>6334</v>
      </c>
      <c r="C3741" t="s">
        <v>6356</v>
      </c>
      <c r="D3741">
        <v>200</v>
      </c>
      <c r="E3741" t="s">
        <v>6357</v>
      </c>
      <c r="F3741">
        <v>209</v>
      </c>
      <c r="G3741" t="s">
        <v>6391</v>
      </c>
      <c r="H3741">
        <v>989</v>
      </c>
      <c r="I3741" t="s">
        <v>12639</v>
      </c>
      <c r="J3741">
        <v>13800</v>
      </c>
      <c r="L3741" t="s">
        <v>6529</v>
      </c>
      <c r="M3741">
        <v>10135697</v>
      </c>
      <c r="N3741">
        <v>10094581</v>
      </c>
      <c r="O3741" t="s">
        <v>6630</v>
      </c>
      <c r="P3741" t="s">
        <v>6630</v>
      </c>
      <c r="Q3741">
        <v>200</v>
      </c>
    </row>
    <row r="3742" spans="1:17" x14ac:dyDescent="0.35">
      <c r="A3742" t="s">
        <v>12640</v>
      </c>
      <c r="B3742" t="s">
        <v>6626</v>
      </c>
      <c r="C3742" t="s">
        <v>6628</v>
      </c>
      <c r="D3742" t="s">
        <v>6628</v>
      </c>
      <c r="E3742" t="s">
        <v>6628</v>
      </c>
      <c r="F3742" t="s">
        <v>6628</v>
      </c>
      <c r="G3742" t="s">
        <v>6628</v>
      </c>
      <c r="H3742" t="s">
        <v>6628</v>
      </c>
      <c r="I3742" t="s">
        <v>10512</v>
      </c>
      <c r="J3742" t="s">
        <v>6630</v>
      </c>
      <c r="L3742" t="s">
        <v>6526</v>
      </c>
      <c r="M3742" t="s">
        <v>6630</v>
      </c>
      <c r="N3742" t="s">
        <v>6630</v>
      </c>
      <c r="O3742" t="s">
        <v>6630</v>
      </c>
      <c r="P3742" t="s">
        <v>6630</v>
      </c>
      <c r="Q3742" t="s">
        <v>6630</v>
      </c>
    </row>
    <row r="3743" spans="1:17" x14ac:dyDescent="0.35">
      <c r="A3743">
        <v>9403107945</v>
      </c>
      <c r="B3743" t="s">
        <v>6626</v>
      </c>
      <c r="C3743" t="s">
        <v>6356</v>
      </c>
      <c r="D3743">
        <v>200</v>
      </c>
      <c r="E3743" t="s">
        <v>488</v>
      </c>
      <c r="F3743">
        <v>203</v>
      </c>
      <c r="G3743" t="s">
        <v>488</v>
      </c>
      <c r="H3743">
        <v>500</v>
      </c>
      <c r="I3743" t="s">
        <v>12641</v>
      </c>
      <c r="J3743">
        <v>20300</v>
      </c>
      <c r="L3743" t="s">
        <v>6529</v>
      </c>
      <c r="M3743">
        <v>10572619</v>
      </c>
      <c r="N3743" t="s">
        <v>6630</v>
      </c>
      <c r="O3743" t="s">
        <v>12642</v>
      </c>
      <c r="P3743" t="s">
        <v>12643</v>
      </c>
      <c r="Q3743" t="s">
        <v>6630</v>
      </c>
    </row>
    <row r="3744" spans="1:17" x14ac:dyDescent="0.35">
      <c r="A3744" t="s">
        <v>12644</v>
      </c>
      <c r="B3744" t="s">
        <v>6626</v>
      </c>
      <c r="C3744" t="s">
        <v>6628</v>
      </c>
      <c r="D3744" t="s">
        <v>6628</v>
      </c>
      <c r="E3744" t="s">
        <v>6628</v>
      </c>
      <c r="F3744" t="s">
        <v>6628</v>
      </c>
      <c r="G3744" t="s">
        <v>6628</v>
      </c>
      <c r="H3744" t="s">
        <v>6628</v>
      </c>
      <c r="I3744" t="s">
        <v>12645</v>
      </c>
      <c r="J3744" t="s">
        <v>6630</v>
      </c>
      <c r="L3744" t="s">
        <v>6526</v>
      </c>
      <c r="M3744" t="s">
        <v>6630</v>
      </c>
      <c r="N3744" t="s">
        <v>6630</v>
      </c>
      <c r="O3744" t="s">
        <v>6630</v>
      </c>
      <c r="P3744" t="s">
        <v>6630</v>
      </c>
      <c r="Q3744" t="s">
        <v>6630</v>
      </c>
    </row>
    <row r="3745" spans="1:17" x14ac:dyDescent="0.35">
      <c r="A3745" t="s">
        <v>12646</v>
      </c>
      <c r="B3745" t="s">
        <v>6626</v>
      </c>
      <c r="C3745" t="s">
        <v>6628</v>
      </c>
      <c r="D3745" t="s">
        <v>6628</v>
      </c>
      <c r="E3745" t="s">
        <v>6628</v>
      </c>
      <c r="F3745" t="s">
        <v>6628</v>
      </c>
      <c r="G3745" t="s">
        <v>6628</v>
      </c>
      <c r="H3745" t="s">
        <v>6628</v>
      </c>
      <c r="I3745" t="s">
        <v>12647</v>
      </c>
      <c r="J3745" t="s">
        <v>6630</v>
      </c>
      <c r="L3745" t="s">
        <v>6529</v>
      </c>
      <c r="M3745" t="s">
        <v>6630</v>
      </c>
      <c r="N3745" t="s">
        <v>6630</v>
      </c>
      <c r="O3745" t="s">
        <v>6630</v>
      </c>
      <c r="P3745" t="s">
        <v>6630</v>
      </c>
      <c r="Q3745" t="s">
        <v>6630</v>
      </c>
    </row>
    <row r="3746" spans="1:17" x14ac:dyDescent="0.35">
      <c r="A3746">
        <v>9424116629</v>
      </c>
      <c r="B3746" t="s">
        <v>6334</v>
      </c>
      <c r="C3746" t="s">
        <v>6356</v>
      </c>
      <c r="D3746">
        <v>200</v>
      </c>
      <c r="E3746" t="s">
        <v>6366</v>
      </c>
      <c r="F3746">
        <v>207</v>
      </c>
      <c r="G3746" t="s">
        <v>6638</v>
      </c>
      <c r="H3746">
        <v>415</v>
      </c>
      <c r="I3746" t="s">
        <v>12648</v>
      </c>
      <c r="J3746">
        <v>20115</v>
      </c>
      <c r="L3746" t="s">
        <v>6529</v>
      </c>
      <c r="M3746">
        <v>12919436</v>
      </c>
      <c r="N3746">
        <v>14839122</v>
      </c>
      <c r="O3746" t="s">
        <v>6630</v>
      </c>
      <c r="P3746" t="s">
        <v>6630</v>
      </c>
      <c r="Q3746" t="s">
        <v>6630</v>
      </c>
    </row>
    <row r="3747" spans="1:17" x14ac:dyDescent="0.35">
      <c r="A3747" t="s">
        <v>12649</v>
      </c>
      <c r="B3747" t="s">
        <v>6626</v>
      </c>
      <c r="C3747" t="s">
        <v>6628</v>
      </c>
      <c r="D3747" t="s">
        <v>6628</v>
      </c>
      <c r="E3747" t="s">
        <v>6628</v>
      </c>
      <c r="F3747" t="s">
        <v>6628</v>
      </c>
      <c r="G3747" t="s">
        <v>6628</v>
      </c>
      <c r="H3747" t="s">
        <v>6628</v>
      </c>
      <c r="I3747" t="s">
        <v>12650</v>
      </c>
      <c r="J3747" t="s">
        <v>6630</v>
      </c>
      <c r="L3747" t="s">
        <v>6529</v>
      </c>
      <c r="M3747" t="s">
        <v>6630</v>
      </c>
      <c r="N3747" t="s">
        <v>6630</v>
      </c>
      <c r="O3747" t="s">
        <v>6630</v>
      </c>
      <c r="P3747" t="s">
        <v>6630</v>
      </c>
      <c r="Q3747" t="s">
        <v>6630</v>
      </c>
    </row>
    <row r="3748" spans="1:17" x14ac:dyDescent="0.35">
      <c r="A3748" t="s">
        <v>12651</v>
      </c>
      <c r="B3748" t="s">
        <v>6626</v>
      </c>
      <c r="C3748" t="s">
        <v>6628</v>
      </c>
      <c r="D3748" t="s">
        <v>6628</v>
      </c>
      <c r="E3748" t="s">
        <v>6628</v>
      </c>
      <c r="F3748" t="s">
        <v>6628</v>
      </c>
      <c r="G3748" t="s">
        <v>6628</v>
      </c>
      <c r="H3748" t="s">
        <v>6628</v>
      </c>
      <c r="I3748" t="s">
        <v>12652</v>
      </c>
      <c r="J3748" t="s">
        <v>6630</v>
      </c>
      <c r="L3748" t="s">
        <v>6529</v>
      </c>
      <c r="M3748" t="s">
        <v>6630</v>
      </c>
      <c r="N3748" t="s">
        <v>6630</v>
      </c>
      <c r="O3748" t="s">
        <v>6630</v>
      </c>
      <c r="P3748" t="s">
        <v>6630</v>
      </c>
      <c r="Q3748" t="s">
        <v>6630</v>
      </c>
    </row>
    <row r="3749" spans="1:17" x14ac:dyDescent="0.35">
      <c r="A3749">
        <v>9413111978</v>
      </c>
      <c r="B3749" t="s">
        <v>6626</v>
      </c>
      <c r="C3749" t="s">
        <v>6356</v>
      </c>
      <c r="D3749">
        <v>200</v>
      </c>
      <c r="E3749" t="s">
        <v>6645</v>
      </c>
      <c r="F3749">
        <v>201</v>
      </c>
      <c r="G3749" t="s">
        <v>6638</v>
      </c>
      <c r="H3749">
        <v>415</v>
      </c>
      <c r="I3749" t="s">
        <v>12653</v>
      </c>
      <c r="J3749">
        <v>20115</v>
      </c>
      <c r="L3749" t="s">
        <v>6529</v>
      </c>
      <c r="M3749">
        <v>12627839</v>
      </c>
      <c r="N3749">
        <v>12925537</v>
      </c>
      <c r="O3749">
        <v>30158</v>
      </c>
      <c r="P3749" t="s">
        <v>6630</v>
      </c>
      <c r="Q3749" t="s">
        <v>6630</v>
      </c>
    </row>
    <row r="3750" spans="1:17" x14ac:dyDescent="0.35">
      <c r="A3750">
        <v>9423116335</v>
      </c>
      <c r="B3750" t="s">
        <v>6334</v>
      </c>
      <c r="C3750" t="s">
        <v>6356</v>
      </c>
      <c r="D3750">
        <v>200</v>
      </c>
      <c r="E3750" t="s">
        <v>6645</v>
      </c>
      <c r="F3750">
        <v>201</v>
      </c>
      <c r="G3750" t="s">
        <v>6638</v>
      </c>
      <c r="H3750">
        <v>415</v>
      </c>
      <c r="I3750" t="s">
        <v>12654</v>
      </c>
      <c r="J3750">
        <v>20115</v>
      </c>
      <c r="L3750" t="s">
        <v>6529</v>
      </c>
      <c r="M3750">
        <v>12801614</v>
      </c>
      <c r="N3750" t="s">
        <v>6630</v>
      </c>
      <c r="O3750" t="s">
        <v>6630</v>
      </c>
      <c r="P3750" t="s">
        <v>6630</v>
      </c>
      <c r="Q3750" t="s">
        <v>6630</v>
      </c>
    </row>
    <row r="3751" spans="1:17" x14ac:dyDescent="0.35">
      <c r="A3751">
        <v>7994100416</v>
      </c>
      <c r="B3751" t="s">
        <v>6626</v>
      </c>
      <c r="C3751" t="s">
        <v>6356</v>
      </c>
      <c r="D3751">
        <v>200</v>
      </c>
      <c r="E3751" t="s">
        <v>6999</v>
      </c>
      <c r="F3751">
        <v>205</v>
      </c>
      <c r="G3751" t="s">
        <v>6628</v>
      </c>
      <c r="H3751" t="s">
        <v>6628</v>
      </c>
      <c r="I3751" t="s">
        <v>12655</v>
      </c>
      <c r="J3751" t="s">
        <v>6630</v>
      </c>
      <c r="L3751" t="s">
        <v>6529</v>
      </c>
      <c r="M3751" t="s">
        <v>6630</v>
      </c>
      <c r="N3751">
        <v>10000805</v>
      </c>
      <c r="O3751" t="s">
        <v>6630</v>
      </c>
      <c r="P3751" t="s">
        <v>6799</v>
      </c>
      <c r="Q3751" t="s">
        <v>6630</v>
      </c>
    </row>
    <row r="3752" spans="1:17" x14ac:dyDescent="0.35">
      <c r="A3752">
        <v>9421115685</v>
      </c>
      <c r="B3752" t="s">
        <v>6626</v>
      </c>
      <c r="C3752" t="s">
        <v>6356</v>
      </c>
      <c r="D3752">
        <v>200</v>
      </c>
      <c r="E3752" t="s">
        <v>6701</v>
      </c>
      <c r="F3752">
        <v>500</v>
      </c>
      <c r="G3752" t="s">
        <v>6702</v>
      </c>
      <c r="H3752">
        <v>55</v>
      </c>
      <c r="I3752" t="s">
        <v>12656</v>
      </c>
      <c r="J3752">
        <v>12032</v>
      </c>
      <c r="L3752" t="s">
        <v>6529</v>
      </c>
      <c r="M3752">
        <v>14540155</v>
      </c>
      <c r="N3752" t="s">
        <v>6630</v>
      </c>
      <c r="O3752" t="s">
        <v>6630</v>
      </c>
      <c r="P3752" t="s">
        <v>6630</v>
      </c>
      <c r="Q3752" t="s">
        <v>6630</v>
      </c>
    </row>
    <row r="3753" spans="1:17" x14ac:dyDescent="0.35">
      <c r="A3753" t="s">
        <v>12657</v>
      </c>
      <c r="B3753" t="s">
        <v>6626</v>
      </c>
      <c r="C3753" t="s">
        <v>6628</v>
      </c>
      <c r="D3753" t="s">
        <v>6628</v>
      </c>
      <c r="E3753" t="s">
        <v>6628</v>
      </c>
      <c r="F3753" t="s">
        <v>6628</v>
      </c>
      <c r="G3753" t="s">
        <v>6628</v>
      </c>
      <c r="H3753" t="s">
        <v>6628</v>
      </c>
      <c r="I3753" t="s">
        <v>12658</v>
      </c>
      <c r="J3753" t="s">
        <v>6630</v>
      </c>
      <c r="L3753" t="s">
        <v>6526</v>
      </c>
      <c r="M3753" t="s">
        <v>6630</v>
      </c>
      <c r="N3753" t="s">
        <v>6630</v>
      </c>
      <c r="O3753" t="s">
        <v>6630</v>
      </c>
      <c r="P3753" t="s">
        <v>6630</v>
      </c>
      <c r="Q3753" t="s">
        <v>6630</v>
      </c>
    </row>
    <row r="3754" spans="1:17" x14ac:dyDescent="0.35">
      <c r="A3754" t="s">
        <v>12659</v>
      </c>
      <c r="B3754" t="s">
        <v>6626</v>
      </c>
      <c r="C3754" t="s">
        <v>6628</v>
      </c>
      <c r="D3754" t="s">
        <v>6628</v>
      </c>
      <c r="E3754" t="s">
        <v>6628</v>
      </c>
      <c r="F3754" t="s">
        <v>6628</v>
      </c>
      <c r="G3754" t="s">
        <v>6628</v>
      </c>
      <c r="H3754" t="s">
        <v>6628</v>
      </c>
      <c r="I3754" t="s">
        <v>12660</v>
      </c>
      <c r="J3754" t="s">
        <v>6630</v>
      </c>
      <c r="L3754" t="s">
        <v>6526</v>
      </c>
      <c r="M3754" t="s">
        <v>6630</v>
      </c>
      <c r="N3754" t="s">
        <v>6630</v>
      </c>
      <c r="O3754" t="s">
        <v>6630</v>
      </c>
      <c r="P3754" t="s">
        <v>6630</v>
      </c>
      <c r="Q3754" t="s">
        <v>6630</v>
      </c>
    </row>
    <row r="3755" spans="1:17" x14ac:dyDescent="0.35">
      <c r="A3755">
        <v>9413111977</v>
      </c>
      <c r="B3755" t="s">
        <v>6626</v>
      </c>
      <c r="C3755" t="s">
        <v>6356</v>
      </c>
      <c r="D3755">
        <v>200</v>
      </c>
      <c r="E3755" t="s">
        <v>6645</v>
      </c>
      <c r="F3755">
        <v>201</v>
      </c>
      <c r="G3755" t="s">
        <v>8631</v>
      </c>
      <c r="H3755">
        <v>400</v>
      </c>
      <c r="I3755" t="s">
        <v>12661</v>
      </c>
      <c r="J3755" t="s">
        <v>6630</v>
      </c>
      <c r="L3755" t="s">
        <v>6529</v>
      </c>
      <c r="M3755">
        <v>10464343</v>
      </c>
      <c r="N3755" t="s">
        <v>6630</v>
      </c>
      <c r="O3755" t="s">
        <v>6630</v>
      </c>
      <c r="P3755" t="s">
        <v>6630</v>
      </c>
      <c r="Q3755">
        <v>100</v>
      </c>
    </row>
    <row r="3756" spans="1:17" x14ac:dyDescent="0.35">
      <c r="A3756">
        <v>9401107008</v>
      </c>
      <c r="B3756" t="s">
        <v>6626</v>
      </c>
      <c r="C3756" t="s">
        <v>6356</v>
      </c>
      <c r="D3756">
        <v>200</v>
      </c>
      <c r="E3756" t="s">
        <v>5245</v>
      </c>
      <c r="F3756">
        <v>202</v>
      </c>
      <c r="G3756" t="s">
        <v>5245</v>
      </c>
      <c r="H3756">
        <v>450</v>
      </c>
      <c r="I3756" t="s">
        <v>12662</v>
      </c>
      <c r="J3756">
        <v>20200</v>
      </c>
      <c r="L3756" t="s">
        <v>6529</v>
      </c>
      <c r="M3756" t="s">
        <v>6630</v>
      </c>
      <c r="N3756" t="s">
        <v>6630</v>
      </c>
      <c r="O3756" t="s">
        <v>12663</v>
      </c>
      <c r="P3756" t="s">
        <v>12664</v>
      </c>
      <c r="Q3756" t="s">
        <v>6630</v>
      </c>
    </row>
    <row r="3757" spans="1:17" x14ac:dyDescent="0.35">
      <c r="A3757">
        <v>9400106582</v>
      </c>
      <c r="B3757" t="s">
        <v>6626</v>
      </c>
      <c r="C3757" t="s">
        <v>6356</v>
      </c>
      <c r="D3757">
        <v>200</v>
      </c>
      <c r="E3757" t="s">
        <v>6645</v>
      </c>
      <c r="F3757">
        <v>201</v>
      </c>
      <c r="G3757" t="s">
        <v>6657</v>
      </c>
      <c r="H3757">
        <v>420</v>
      </c>
      <c r="I3757" t="s">
        <v>12665</v>
      </c>
      <c r="J3757" t="s">
        <v>6630</v>
      </c>
      <c r="L3757" t="s">
        <v>6529</v>
      </c>
      <c r="M3757">
        <v>10499618</v>
      </c>
      <c r="N3757">
        <v>10146716</v>
      </c>
      <c r="O3757" t="s">
        <v>6630</v>
      </c>
      <c r="P3757" t="s">
        <v>12666</v>
      </c>
      <c r="Q3757" t="s">
        <v>6630</v>
      </c>
    </row>
    <row r="3758" spans="1:17" x14ac:dyDescent="0.35">
      <c r="A3758">
        <v>3904108158</v>
      </c>
      <c r="B3758" t="s">
        <v>6626</v>
      </c>
      <c r="C3758" t="s">
        <v>6356</v>
      </c>
      <c r="D3758">
        <v>200</v>
      </c>
      <c r="E3758" t="s">
        <v>5245</v>
      </c>
      <c r="F3758">
        <v>202</v>
      </c>
      <c r="G3758" t="s">
        <v>5245</v>
      </c>
      <c r="H3758">
        <v>450</v>
      </c>
      <c r="I3758" t="s">
        <v>12667</v>
      </c>
      <c r="J3758">
        <v>20200</v>
      </c>
      <c r="L3758" t="s">
        <v>6529</v>
      </c>
      <c r="M3758">
        <v>10507180</v>
      </c>
      <c r="N3758" t="s">
        <v>6630</v>
      </c>
      <c r="O3758" t="s">
        <v>12668</v>
      </c>
      <c r="P3758" t="s">
        <v>7758</v>
      </c>
      <c r="Q3758" t="s">
        <v>6630</v>
      </c>
    </row>
    <row r="3759" spans="1:17" x14ac:dyDescent="0.35">
      <c r="A3759">
        <v>9602107399</v>
      </c>
      <c r="B3759" t="s">
        <v>6626</v>
      </c>
      <c r="C3759" t="s">
        <v>6356</v>
      </c>
      <c r="D3759">
        <v>200</v>
      </c>
      <c r="E3759" t="s">
        <v>6645</v>
      </c>
      <c r="F3759">
        <v>201</v>
      </c>
      <c r="G3759" t="s">
        <v>6657</v>
      </c>
      <c r="H3759">
        <v>420</v>
      </c>
      <c r="I3759" t="s">
        <v>12669</v>
      </c>
      <c r="J3759" t="s">
        <v>6630</v>
      </c>
      <c r="L3759" t="s">
        <v>6529</v>
      </c>
      <c r="M3759">
        <v>10832151</v>
      </c>
      <c r="N3759" t="s">
        <v>6630</v>
      </c>
      <c r="O3759" t="s">
        <v>9638</v>
      </c>
      <c r="P3759" t="s">
        <v>6951</v>
      </c>
      <c r="Q3759">
        <v>200</v>
      </c>
    </row>
    <row r="3760" spans="1:17" x14ac:dyDescent="0.35">
      <c r="A3760">
        <v>8704108293</v>
      </c>
      <c r="B3760" t="s">
        <v>6626</v>
      </c>
      <c r="C3760" t="s">
        <v>7114</v>
      </c>
      <c r="D3760">
        <v>115</v>
      </c>
      <c r="E3760" t="s">
        <v>7114</v>
      </c>
      <c r="F3760">
        <v>115</v>
      </c>
      <c r="G3760" t="s">
        <v>4019</v>
      </c>
      <c r="H3760">
        <v>20</v>
      </c>
      <c r="I3760" t="s">
        <v>12670</v>
      </c>
      <c r="J3760">
        <v>11510</v>
      </c>
      <c r="L3760" t="s">
        <v>6529</v>
      </c>
      <c r="M3760">
        <v>10161158</v>
      </c>
      <c r="N3760" t="s">
        <v>6630</v>
      </c>
      <c r="O3760" t="s">
        <v>12671</v>
      </c>
      <c r="P3760" t="s">
        <v>12672</v>
      </c>
      <c r="Q3760" t="s">
        <v>6630</v>
      </c>
    </row>
    <row r="3761" spans="1:17" x14ac:dyDescent="0.35">
      <c r="A3761">
        <v>9415112927</v>
      </c>
      <c r="B3761" t="s">
        <v>6626</v>
      </c>
      <c r="C3761" t="s">
        <v>6356</v>
      </c>
      <c r="D3761">
        <v>200</v>
      </c>
      <c r="E3761" t="s">
        <v>6645</v>
      </c>
      <c r="F3761">
        <v>201</v>
      </c>
      <c r="G3761" t="s">
        <v>6808</v>
      </c>
      <c r="H3761">
        <v>805</v>
      </c>
      <c r="I3761" t="s">
        <v>12673</v>
      </c>
      <c r="J3761">
        <v>29102</v>
      </c>
      <c r="L3761" t="s">
        <v>6529</v>
      </c>
      <c r="M3761">
        <v>11295537</v>
      </c>
      <c r="N3761">
        <v>11211305</v>
      </c>
      <c r="O3761" t="s">
        <v>6630</v>
      </c>
      <c r="P3761" t="s">
        <v>6630</v>
      </c>
      <c r="Q3761" t="s">
        <v>6630</v>
      </c>
    </row>
    <row r="3762" spans="1:17" x14ac:dyDescent="0.35">
      <c r="A3762">
        <v>9418114625</v>
      </c>
      <c r="B3762" t="s">
        <v>6626</v>
      </c>
      <c r="C3762" t="s">
        <v>6356</v>
      </c>
      <c r="D3762">
        <v>200</v>
      </c>
      <c r="E3762" t="s">
        <v>6366</v>
      </c>
      <c r="F3762">
        <v>207</v>
      </c>
      <c r="G3762" t="s">
        <v>176</v>
      </c>
      <c r="H3762">
        <v>705</v>
      </c>
      <c r="I3762" t="s">
        <v>12302</v>
      </c>
      <c r="J3762">
        <v>20835</v>
      </c>
      <c r="L3762" t="s">
        <v>6529</v>
      </c>
      <c r="M3762">
        <v>14597186</v>
      </c>
      <c r="N3762">
        <v>12183596</v>
      </c>
      <c r="O3762" t="s">
        <v>6630</v>
      </c>
      <c r="P3762" t="s">
        <v>6630</v>
      </c>
      <c r="Q3762" t="s">
        <v>6630</v>
      </c>
    </row>
    <row r="3763" spans="1:17" x14ac:dyDescent="0.35">
      <c r="A3763">
        <v>8799106182</v>
      </c>
      <c r="B3763" t="s">
        <v>6626</v>
      </c>
      <c r="C3763" t="s">
        <v>6356</v>
      </c>
      <c r="D3763">
        <v>200</v>
      </c>
      <c r="E3763" t="s">
        <v>6701</v>
      </c>
      <c r="F3763">
        <v>500</v>
      </c>
      <c r="G3763" t="s">
        <v>3270</v>
      </c>
      <c r="H3763">
        <v>59</v>
      </c>
      <c r="I3763" t="s">
        <v>12674</v>
      </c>
      <c r="J3763">
        <v>12027</v>
      </c>
      <c r="L3763" t="s">
        <v>6529</v>
      </c>
      <c r="M3763" t="s">
        <v>6630</v>
      </c>
      <c r="N3763">
        <v>10005776</v>
      </c>
      <c r="O3763" t="s">
        <v>6630</v>
      </c>
      <c r="P3763" t="s">
        <v>6799</v>
      </c>
      <c r="Q3763" t="s">
        <v>6630</v>
      </c>
    </row>
    <row r="3764" spans="1:17" x14ac:dyDescent="0.35">
      <c r="A3764">
        <v>9418114564</v>
      </c>
      <c r="B3764" t="s">
        <v>6626</v>
      </c>
      <c r="C3764" t="s">
        <v>6356</v>
      </c>
      <c r="D3764">
        <v>200</v>
      </c>
      <c r="E3764" t="s">
        <v>6645</v>
      </c>
      <c r="F3764">
        <v>201</v>
      </c>
      <c r="G3764" t="s">
        <v>2845</v>
      </c>
      <c r="H3764">
        <v>107</v>
      </c>
      <c r="I3764" t="s">
        <v>12675</v>
      </c>
      <c r="J3764">
        <v>20120</v>
      </c>
      <c r="L3764" t="s">
        <v>6529</v>
      </c>
      <c r="M3764">
        <v>15663448</v>
      </c>
      <c r="N3764" t="s">
        <v>6630</v>
      </c>
      <c r="O3764" t="s">
        <v>6630</v>
      </c>
      <c r="P3764" t="s">
        <v>12676</v>
      </c>
      <c r="Q3764" t="s">
        <v>6630</v>
      </c>
    </row>
    <row r="3765" spans="1:17" x14ac:dyDescent="0.35">
      <c r="A3765">
        <v>9621115841</v>
      </c>
      <c r="B3765" t="s">
        <v>6626</v>
      </c>
      <c r="C3765" t="s">
        <v>8762</v>
      </c>
      <c r="D3765">
        <v>130</v>
      </c>
      <c r="E3765" t="s">
        <v>6672</v>
      </c>
      <c r="F3765">
        <v>703</v>
      </c>
      <c r="G3765" t="s">
        <v>3068</v>
      </c>
      <c r="H3765">
        <v>830</v>
      </c>
      <c r="I3765" t="s">
        <v>12677</v>
      </c>
      <c r="J3765">
        <v>13200</v>
      </c>
      <c r="L3765" t="s">
        <v>6529</v>
      </c>
      <c r="M3765">
        <v>13363661</v>
      </c>
      <c r="N3765" t="s">
        <v>6630</v>
      </c>
      <c r="O3765" t="s">
        <v>6630</v>
      </c>
      <c r="P3765" t="s">
        <v>6630</v>
      </c>
      <c r="Q3765">
        <v>200</v>
      </c>
    </row>
    <row r="3766" spans="1:17" x14ac:dyDescent="0.35">
      <c r="A3766">
        <v>6399106229</v>
      </c>
      <c r="B3766" t="s">
        <v>6626</v>
      </c>
      <c r="C3766" t="s">
        <v>6356</v>
      </c>
      <c r="D3766">
        <v>200</v>
      </c>
      <c r="E3766" t="s">
        <v>6366</v>
      </c>
      <c r="F3766">
        <v>207</v>
      </c>
      <c r="G3766" t="s">
        <v>6640</v>
      </c>
      <c r="H3766">
        <v>746</v>
      </c>
      <c r="I3766" t="s">
        <v>12678</v>
      </c>
      <c r="J3766" t="s">
        <v>6630</v>
      </c>
      <c r="L3766" t="s">
        <v>6529</v>
      </c>
      <c r="M3766" t="s">
        <v>6630</v>
      </c>
      <c r="N3766" t="s">
        <v>6630</v>
      </c>
      <c r="O3766" t="s">
        <v>12679</v>
      </c>
      <c r="P3766" t="s">
        <v>12680</v>
      </c>
      <c r="Q3766" t="s">
        <v>6630</v>
      </c>
    </row>
    <row r="3767" spans="1:17" x14ac:dyDescent="0.35">
      <c r="A3767">
        <v>3524116534</v>
      </c>
      <c r="B3767" t="s">
        <v>6626</v>
      </c>
      <c r="C3767" t="s">
        <v>6356</v>
      </c>
      <c r="D3767">
        <v>200</v>
      </c>
      <c r="E3767" t="s">
        <v>5245</v>
      </c>
      <c r="F3767">
        <v>202</v>
      </c>
      <c r="G3767" t="s">
        <v>5245</v>
      </c>
      <c r="H3767">
        <v>450</v>
      </c>
      <c r="I3767" t="s">
        <v>12681</v>
      </c>
      <c r="J3767">
        <v>20200</v>
      </c>
      <c r="L3767" t="s">
        <v>6529</v>
      </c>
      <c r="M3767">
        <v>10430573</v>
      </c>
      <c r="N3767">
        <v>16593200</v>
      </c>
      <c r="O3767" t="s">
        <v>6630</v>
      </c>
      <c r="P3767" t="s">
        <v>6630</v>
      </c>
      <c r="Q3767" t="s">
        <v>6630</v>
      </c>
    </row>
    <row r="3768" spans="1:17" x14ac:dyDescent="0.35">
      <c r="A3768" t="s">
        <v>12682</v>
      </c>
      <c r="B3768" t="s">
        <v>6626</v>
      </c>
      <c r="C3768" t="s">
        <v>6628</v>
      </c>
      <c r="D3768" t="s">
        <v>6628</v>
      </c>
      <c r="E3768" t="s">
        <v>6628</v>
      </c>
      <c r="F3768" t="s">
        <v>6628</v>
      </c>
      <c r="G3768" t="s">
        <v>6628</v>
      </c>
      <c r="H3768" t="s">
        <v>6628</v>
      </c>
      <c r="I3768" t="s">
        <v>12683</v>
      </c>
      <c r="J3768" t="s">
        <v>6630</v>
      </c>
      <c r="L3768" t="s">
        <v>6526</v>
      </c>
      <c r="M3768" t="s">
        <v>6630</v>
      </c>
      <c r="N3768" t="s">
        <v>6630</v>
      </c>
      <c r="O3768" t="s">
        <v>6630</v>
      </c>
      <c r="P3768" t="s">
        <v>6630</v>
      </c>
      <c r="Q3768" t="s">
        <v>6630</v>
      </c>
    </row>
    <row r="3769" spans="1:17" x14ac:dyDescent="0.35">
      <c r="A3769">
        <v>9419114887</v>
      </c>
      <c r="B3769" t="s">
        <v>6626</v>
      </c>
      <c r="C3769" t="s">
        <v>6356</v>
      </c>
      <c r="D3769">
        <v>200</v>
      </c>
      <c r="E3769" t="s">
        <v>6701</v>
      </c>
      <c r="F3769">
        <v>500</v>
      </c>
      <c r="G3769" t="s">
        <v>3838</v>
      </c>
      <c r="H3769">
        <v>313</v>
      </c>
      <c r="I3769" t="s">
        <v>12684</v>
      </c>
      <c r="J3769">
        <v>12028</v>
      </c>
      <c r="L3769" t="s">
        <v>6529</v>
      </c>
      <c r="M3769">
        <v>10120428</v>
      </c>
      <c r="N3769">
        <v>10447383</v>
      </c>
      <c r="O3769" t="s">
        <v>6630</v>
      </c>
      <c r="P3769" t="s">
        <v>6630</v>
      </c>
      <c r="Q3769" t="s">
        <v>6630</v>
      </c>
    </row>
    <row r="3770" spans="1:17" x14ac:dyDescent="0.35">
      <c r="A3770" t="s">
        <v>12685</v>
      </c>
      <c r="B3770" t="s">
        <v>6626</v>
      </c>
      <c r="C3770" t="s">
        <v>6628</v>
      </c>
      <c r="D3770" t="s">
        <v>6628</v>
      </c>
      <c r="E3770" t="s">
        <v>6628</v>
      </c>
      <c r="F3770" t="s">
        <v>6628</v>
      </c>
      <c r="G3770" t="s">
        <v>6628</v>
      </c>
      <c r="H3770" t="s">
        <v>6628</v>
      </c>
      <c r="I3770" t="s">
        <v>12686</v>
      </c>
      <c r="J3770" t="s">
        <v>6630</v>
      </c>
      <c r="L3770" t="s">
        <v>6526</v>
      </c>
      <c r="M3770" t="s">
        <v>6630</v>
      </c>
      <c r="N3770" t="s">
        <v>6630</v>
      </c>
      <c r="O3770" t="s">
        <v>6630</v>
      </c>
      <c r="P3770" t="s">
        <v>6630</v>
      </c>
      <c r="Q3770" t="s">
        <v>6630</v>
      </c>
    </row>
    <row r="3771" spans="1:17" x14ac:dyDescent="0.35">
      <c r="A3771" t="s">
        <v>12687</v>
      </c>
      <c r="B3771" t="s">
        <v>6626</v>
      </c>
      <c r="C3771" t="s">
        <v>6628</v>
      </c>
      <c r="D3771" t="s">
        <v>6628</v>
      </c>
      <c r="E3771" t="s">
        <v>6628</v>
      </c>
      <c r="F3771" t="s">
        <v>6628</v>
      </c>
      <c r="G3771" t="s">
        <v>6628</v>
      </c>
      <c r="H3771" t="s">
        <v>6628</v>
      </c>
      <c r="I3771" t="s">
        <v>12688</v>
      </c>
      <c r="J3771" t="s">
        <v>6630</v>
      </c>
      <c r="L3771" t="s">
        <v>6529</v>
      </c>
      <c r="M3771" t="s">
        <v>6630</v>
      </c>
      <c r="N3771" t="s">
        <v>6630</v>
      </c>
      <c r="O3771" t="s">
        <v>6630</v>
      </c>
      <c r="P3771" t="s">
        <v>6630</v>
      </c>
      <c r="Q3771" t="s">
        <v>6630</v>
      </c>
    </row>
    <row r="3772" spans="1:17" x14ac:dyDescent="0.35">
      <c r="A3772">
        <v>9418114416</v>
      </c>
      <c r="B3772" t="s">
        <v>6626</v>
      </c>
      <c r="C3772" t="s">
        <v>6356</v>
      </c>
      <c r="D3772">
        <v>200</v>
      </c>
      <c r="E3772" t="s">
        <v>6357</v>
      </c>
      <c r="F3772">
        <v>209</v>
      </c>
      <c r="G3772" t="s">
        <v>977</v>
      </c>
      <c r="H3772">
        <v>310</v>
      </c>
      <c r="I3772" t="s">
        <v>12689</v>
      </c>
      <c r="J3772">
        <v>13502</v>
      </c>
      <c r="L3772" t="s">
        <v>6529</v>
      </c>
      <c r="M3772">
        <v>10128278</v>
      </c>
      <c r="N3772">
        <v>10135697</v>
      </c>
      <c r="O3772" t="s">
        <v>6630</v>
      </c>
      <c r="P3772" t="s">
        <v>6630</v>
      </c>
      <c r="Q3772">
        <v>700</v>
      </c>
    </row>
    <row r="3773" spans="1:17" x14ac:dyDescent="0.35">
      <c r="A3773">
        <v>9615113149</v>
      </c>
      <c r="B3773" t="s">
        <v>6626</v>
      </c>
      <c r="C3773" t="s">
        <v>6540</v>
      </c>
      <c r="D3773">
        <v>131</v>
      </c>
      <c r="E3773" t="s">
        <v>7477</v>
      </c>
      <c r="F3773">
        <v>702</v>
      </c>
      <c r="G3773" t="s">
        <v>3068</v>
      </c>
      <c r="H3773">
        <v>830</v>
      </c>
      <c r="I3773" t="s">
        <v>12690</v>
      </c>
      <c r="J3773">
        <v>13260</v>
      </c>
      <c r="L3773" t="s">
        <v>6529</v>
      </c>
      <c r="M3773">
        <v>13147167</v>
      </c>
      <c r="N3773" t="s">
        <v>6630</v>
      </c>
      <c r="O3773" t="s">
        <v>6630</v>
      </c>
      <c r="P3773" t="s">
        <v>6630</v>
      </c>
      <c r="Q3773">
        <v>900</v>
      </c>
    </row>
    <row r="3774" spans="1:17" x14ac:dyDescent="0.35">
      <c r="A3774" t="s">
        <v>12691</v>
      </c>
      <c r="B3774" t="s">
        <v>6626</v>
      </c>
      <c r="C3774" t="s">
        <v>6628</v>
      </c>
      <c r="D3774" t="s">
        <v>6628</v>
      </c>
      <c r="E3774" t="s">
        <v>6628</v>
      </c>
      <c r="F3774" t="s">
        <v>6628</v>
      </c>
      <c r="G3774" t="s">
        <v>6628</v>
      </c>
      <c r="H3774" t="s">
        <v>6628</v>
      </c>
      <c r="I3774" t="s">
        <v>12692</v>
      </c>
      <c r="J3774" t="s">
        <v>6630</v>
      </c>
      <c r="L3774" t="s">
        <v>6529</v>
      </c>
      <c r="M3774" t="s">
        <v>6630</v>
      </c>
      <c r="N3774" t="s">
        <v>6630</v>
      </c>
      <c r="O3774" t="s">
        <v>6630</v>
      </c>
      <c r="P3774" t="s">
        <v>6630</v>
      </c>
      <c r="Q3774" t="s">
        <v>6630</v>
      </c>
    </row>
    <row r="3775" spans="1:17" x14ac:dyDescent="0.35">
      <c r="A3775">
        <v>9499106009</v>
      </c>
      <c r="B3775" t="s">
        <v>6626</v>
      </c>
      <c r="C3775" t="s">
        <v>6827</v>
      </c>
      <c r="D3775">
        <v>140</v>
      </c>
      <c r="E3775" t="s">
        <v>6628</v>
      </c>
      <c r="F3775" t="s">
        <v>6628</v>
      </c>
      <c r="G3775" t="s">
        <v>6827</v>
      </c>
      <c r="H3775">
        <v>60</v>
      </c>
      <c r="I3775" t="s">
        <v>12693</v>
      </c>
      <c r="J3775">
        <v>14000</v>
      </c>
      <c r="L3775" t="s">
        <v>6529</v>
      </c>
      <c r="M3775" t="s">
        <v>6630</v>
      </c>
      <c r="N3775" t="s">
        <v>6630</v>
      </c>
      <c r="O3775" t="s">
        <v>12694</v>
      </c>
      <c r="P3775" t="s">
        <v>8659</v>
      </c>
      <c r="Q3775" t="s">
        <v>6630</v>
      </c>
    </row>
    <row r="3776" spans="1:17" x14ac:dyDescent="0.35">
      <c r="A3776">
        <v>3513111817</v>
      </c>
      <c r="B3776" t="s">
        <v>6626</v>
      </c>
      <c r="C3776" t="s">
        <v>6356</v>
      </c>
      <c r="D3776">
        <v>200</v>
      </c>
      <c r="E3776" t="s">
        <v>5245</v>
      </c>
      <c r="F3776">
        <v>202</v>
      </c>
      <c r="G3776" t="s">
        <v>5245</v>
      </c>
      <c r="H3776">
        <v>450</v>
      </c>
      <c r="I3776" t="s">
        <v>12695</v>
      </c>
      <c r="J3776">
        <v>20200</v>
      </c>
      <c r="L3776" t="s">
        <v>6529</v>
      </c>
      <c r="M3776">
        <v>11533224</v>
      </c>
      <c r="N3776" t="s">
        <v>6630</v>
      </c>
      <c r="O3776">
        <v>31029</v>
      </c>
      <c r="P3776" t="s">
        <v>6630</v>
      </c>
      <c r="Q3776" t="s">
        <v>6630</v>
      </c>
    </row>
    <row r="3777" spans="1:17" x14ac:dyDescent="0.35">
      <c r="A3777">
        <v>6302107386</v>
      </c>
      <c r="B3777" t="s">
        <v>6626</v>
      </c>
      <c r="C3777" t="s">
        <v>6356</v>
      </c>
      <c r="D3777">
        <v>200</v>
      </c>
      <c r="E3777" t="s">
        <v>6645</v>
      </c>
      <c r="F3777">
        <v>201</v>
      </c>
      <c r="G3777" t="s">
        <v>6789</v>
      </c>
      <c r="H3777">
        <v>435</v>
      </c>
      <c r="I3777" t="s">
        <v>12696</v>
      </c>
      <c r="J3777">
        <v>20135</v>
      </c>
      <c r="L3777" t="s">
        <v>6529</v>
      </c>
      <c r="M3777">
        <v>10016579</v>
      </c>
      <c r="N3777" t="s">
        <v>6630</v>
      </c>
      <c r="O3777" t="s">
        <v>6630</v>
      </c>
      <c r="P3777" t="s">
        <v>12697</v>
      </c>
      <c r="Q3777" t="s">
        <v>6630</v>
      </c>
    </row>
    <row r="3778" spans="1:17" x14ac:dyDescent="0.35">
      <c r="A3778">
        <v>9423116219</v>
      </c>
      <c r="B3778" t="s">
        <v>6626</v>
      </c>
      <c r="C3778" t="s">
        <v>6356</v>
      </c>
      <c r="D3778">
        <v>200</v>
      </c>
      <c r="E3778" t="s">
        <v>6701</v>
      </c>
      <c r="F3778">
        <v>500</v>
      </c>
      <c r="G3778" t="s">
        <v>6702</v>
      </c>
      <c r="H3778">
        <v>55</v>
      </c>
      <c r="I3778" t="s">
        <v>12698</v>
      </c>
      <c r="J3778">
        <v>12032</v>
      </c>
      <c r="L3778" t="s">
        <v>6529</v>
      </c>
      <c r="M3778">
        <v>14540155</v>
      </c>
      <c r="N3778" t="s">
        <v>6630</v>
      </c>
      <c r="O3778" t="s">
        <v>6630</v>
      </c>
      <c r="P3778" t="s">
        <v>6630</v>
      </c>
      <c r="Q3778">
        <v>100</v>
      </c>
    </row>
    <row r="3779" spans="1:17" x14ac:dyDescent="0.35">
      <c r="A3779">
        <v>9406108905</v>
      </c>
      <c r="B3779" t="s">
        <v>6626</v>
      </c>
      <c r="C3779" t="s">
        <v>6356</v>
      </c>
      <c r="D3779">
        <v>200</v>
      </c>
      <c r="E3779" t="s">
        <v>6366</v>
      </c>
      <c r="F3779">
        <v>207</v>
      </c>
      <c r="G3779" t="s">
        <v>6638</v>
      </c>
      <c r="H3779">
        <v>415</v>
      </c>
      <c r="I3779" t="s">
        <v>12699</v>
      </c>
      <c r="J3779">
        <v>20115</v>
      </c>
      <c r="L3779" t="s">
        <v>6529</v>
      </c>
      <c r="M3779">
        <v>10007642</v>
      </c>
      <c r="N3779">
        <v>10521088</v>
      </c>
      <c r="O3779" t="s">
        <v>12700</v>
      </c>
      <c r="P3779" t="s">
        <v>12701</v>
      </c>
      <c r="Q3779" t="s">
        <v>6630</v>
      </c>
    </row>
    <row r="3780" spans="1:17" x14ac:dyDescent="0.35">
      <c r="A3780">
        <v>9423116270</v>
      </c>
      <c r="B3780" t="s">
        <v>6334</v>
      </c>
      <c r="C3780" t="s">
        <v>6356</v>
      </c>
      <c r="D3780">
        <v>200</v>
      </c>
      <c r="E3780" t="s">
        <v>6645</v>
      </c>
      <c r="F3780">
        <v>201</v>
      </c>
      <c r="G3780" t="s">
        <v>6638</v>
      </c>
      <c r="H3780">
        <v>415</v>
      </c>
      <c r="I3780" t="s">
        <v>12702</v>
      </c>
      <c r="J3780">
        <v>20115</v>
      </c>
      <c r="L3780" t="s">
        <v>6529</v>
      </c>
      <c r="M3780">
        <v>12919436</v>
      </c>
      <c r="N3780">
        <v>14839122</v>
      </c>
      <c r="O3780" t="s">
        <v>6630</v>
      </c>
      <c r="P3780" t="s">
        <v>6630</v>
      </c>
      <c r="Q3780" t="s">
        <v>6630</v>
      </c>
    </row>
    <row r="3781" spans="1:17" x14ac:dyDescent="0.35">
      <c r="A3781">
        <v>8798105769</v>
      </c>
      <c r="B3781" t="s">
        <v>6626</v>
      </c>
      <c r="C3781" t="s">
        <v>6356</v>
      </c>
      <c r="D3781">
        <v>200</v>
      </c>
      <c r="E3781" t="s">
        <v>6701</v>
      </c>
      <c r="F3781">
        <v>500</v>
      </c>
      <c r="G3781" t="s">
        <v>6702</v>
      </c>
      <c r="H3781">
        <v>55</v>
      </c>
      <c r="I3781" t="s">
        <v>12703</v>
      </c>
      <c r="J3781">
        <v>12025</v>
      </c>
      <c r="L3781" t="s">
        <v>6529</v>
      </c>
      <c r="M3781" t="s">
        <v>6630</v>
      </c>
      <c r="N3781">
        <v>10145001</v>
      </c>
      <c r="O3781" t="s">
        <v>6630</v>
      </c>
      <c r="P3781" t="s">
        <v>12704</v>
      </c>
      <c r="Q3781" t="s">
        <v>6630</v>
      </c>
    </row>
    <row r="3782" spans="1:17" x14ac:dyDescent="0.35">
      <c r="A3782" t="s">
        <v>12705</v>
      </c>
      <c r="B3782" t="s">
        <v>6626</v>
      </c>
      <c r="C3782" t="s">
        <v>6628</v>
      </c>
      <c r="D3782" t="s">
        <v>6628</v>
      </c>
      <c r="E3782" t="s">
        <v>6628</v>
      </c>
      <c r="F3782" t="s">
        <v>6628</v>
      </c>
      <c r="G3782" t="s">
        <v>6628</v>
      </c>
      <c r="H3782" t="s">
        <v>6628</v>
      </c>
      <c r="I3782" t="s">
        <v>12706</v>
      </c>
      <c r="J3782" t="s">
        <v>6630</v>
      </c>
      <c r="L3782" t="s">
        <v>6529</v>
      </c>
      <c r="M3782" t="s">
        <v>6630</v>
      </c>
      <c r="N3782" t="s">
        <v>6630</v>
      </c>
      <c r="O3782" t="s">
        <v>6630</v>
      </c>
      <c r="P3782" t="s">
        <v>6630</v>
      </c>
      <c r="Q3782" t="s">
        <v>6630</v>
      </c>
    </row>
    <row r="3783" spans="1:17" x14ac:dyDescent="0.35">
      <c r="A3783" t="s">
        <v>12707</v>
      </c>
      <c r="B3783" t="s">
        <v>6626</v>
      </c>
      <c r="C3783" t="s">
        <v>6628</v>
      </c>
      <c r="D3783" t="s">
        <v>6628</v>
      </c>
      <c r="E3783" t="s">
        <v>6628</v>
      </c>
      <c r="F3783" t="s">
        <v>6628</v>
      </c>
      <c r="G3783" t="s">
        <v>6628</v>
      </c>
      <c r="H3783" t="s">
        <v>6628</v>
      </c>
      <c r="I3783" t="s">
        <v>12708</v>
      </c>
      <c r="J3783" t="s">
        <v>6630</v>
      </c>
      <c r="L3783" t="s">
        <v>6529</v>
      </c>
      <c r="M3783" t="s">
        <v>6630</v>
      </c>
      <c r="N3783" t="s">
        <v>6630</v>
      </c>
      <c r="O3783" t="s">
        <v>6630</v>
      </c>
      <c r="P3783" t="s">
        <v>6630</v>
      </c>
      <c r="Q3783" t="s">
        <v>6630</v>
      </c>
    </row>
    <row r="3784" spans="1:17" x14ac:dyDescent="0.35">
      <c r="A3784" t="s">
        <v>12709</v>
      </c>
      <c r="B3784" t="s">
        <v>6626</v>
      </c>
      <c r="C3784" t="s">
        <v>6628</v>
      </c>
      <c r="D3784" t="s">
        <v>6628</v>
      </c>
      <c r="E3784" t="s">
        <v>6628</v>
      </c>
      <c r="F3784" t="s">
        <v>6628</v>
      </c>
      <c r="G3784" t="s">
        <v>6628</v>
      </c>
      <c r="H3784" t="s">
        <v>6628</v>
      </c>
      <c r="I3784" t="s">
        <v>12710</v>
      </c>
      <c r="J3784" t="s">
        <v>6630</v>
      </c>
      <c r="L3784" t="s">
        <v>6529</v>
      </c>
      <c r="M3784" t="s">
        <v>6630</v>
      </c>
      <c r="N3784" t="s">
        <v>6630</v>
      </c>
      <c r="O3784" t="s">
        <v>6630</v>
      </c>
      <c r="P3784" t="s">
        <v>6630</v>
      </c>
      <c r="Q3784" t="s">
        <v>6630</v>
      </c>
    </row>
    <row r="3785" spans="1:17" x14ac:dyDescent="0.35">
      <c r="A3785">
        <v>7904108239</v>
      </c>
      <c r="B3785" t="s">
        <v>6626</v>
      </c>
      <c r="C3785" t="s">
        <v>6627</v>
      </c>
      <c r="D3785">
        <v>145</v>
      </c>
      <c r="E3785" t="s">
        <v>6627</v>
      </c>
      <c r="F3785">
        <v>145</v>
      </c>
      <c r="G3785" t="s">
        <v>6627</v>
      </c>
      <c r="H3785">
        <v>15</v>
      </c>
      <c r="I3785" t="s">
        <v>12711</v>
      </c>
      <c r="J3785" t="s">
        <v>6630</v>
      </c>
      <c r="L3785" t="s">
        <v>6529</v>
      </c>
      <c r="M3785">
        <v>10004241</v>
      </c>
      <c r="N3785">
        <v>10229503</v>
      </c>
      <c r="O3785" t="s">
        <v>6630</v>
      </c>
      <c r="P3785" t="s">
        <v>6630</v>
      </c>
      <c r="Q3785">
        <v>100</v>
      </c>
    </row>
    <row r="3786" spans="1:17" x14ac:dyDescent="0.35">
      <c r="A3786" t="s">
        <v>12712</v>
      </c>
      <c r="B3786" t="s">
        <v>6626</v>
      </c>
      <c r="C3786" t="s">
        <v>6628</v>
      </c>
      <c r="D3786" t="s">
        <v>6628</v>
      </c>
      <c r="E3786" t="s">
        <v>6628</v>
      </c>
      <c r="F3786" t="s">
        <v>6628</v>
      </c>
      <c r="G3786" t="s">
        <v>6628</v>
      </c>
      <c r="H3786" t="s">
        <v>6628</v>
      </c>
      <c r="I3786" t="s">
        <v>12713</v>
      </c>
      <c r="J3786" t="s">
        <v>6630</v>
      </c>
      <c r="L3786" t="s">
        <v>6526</v>
      </c>
      <c r="M3786" t="s">
        <v>6630</v>
      </c>
      <c r="N3786" t="s">
        <v>6630</v>
      </c>
      <c r="O3786" t="s">
        <v>6630</v>
      </c>
      <c r="P3786" t="s">
        <v>6630</v>
      </c>
      <c r="Q3786" t="s">
        <v>6630</v>
      </c>
    </row>
    <row r="3787" spans="1:17" x14ac:dyDescent="0.35">
      <c r="A3787">
        <v>3516113603</v>
      </c>
      <c r="B3787" t="s">
        <v>6626</v>
      </c>
      <c r="C3787" t="s">
        <v>6356</v>
      </c>
      <c r="D3787">
        <v>200</v>
      </c>
      <c r="E3787" t="s">
        <v>5245</v>
      </c>
      <c r="F3787">
        <v>202</v>
      </c>
      <c r="G3787" t="s">
        <v>5245</v>
      </c>
      <c r="H3787">
        <v>450</v>
      </c>
      <c r="I3787" t="s">
        <v>12714</v>
      </c>
      <c r="J3787">
        <v>20200</v>
      </c>
      <c r="L3787" t="s">
        <v>6529</v>
      </c>
      <c r="M3787">
        <v>11533224</v>
      </c>
      <c r="N3787">
        <v>12975905</v>
      </c>
      <c r="O3787" s="3">
        <v>3311833119</v>
      </c>
      <c r="P3787" t="s">
        <v>6630</v>
      </c>
      <c r="Q3787" t="s">
        <v>6630</v>
      </c>
    </row>
    <row r="3788" spans="1:17" x14ac:dyDescent="0.35">
      <c r="A3788">
        <v>8700106443</v>
      </c>
      <c r="B3788" t="s">
        <v>6626</v>
      </c>
      <c r="C3788" t="s">
        <v>6356</v>
      </c>
      <c r="D3788">
        <v>200</v>
      </c>
      <c r="E3788" t="s">
        <v>6701</v>
      </c>
      <c r="F3788">
        <v>500</v>
      </c>
      <c r="G3788" t="s">
        <v>7166</v>
      </c>
      <c r="H3788">
        <v>61</v>
      </c>
      <c r="I3788" t="s">
        <v>12715</v>
      </c>
      <c r="J3788">
        <v>12028</v>
      </c>
      <c r="L3788" t="s">
        <v>6529</v>
      </c>
      <c r="M3788">
        <v>10323778</v>
      </c>
      <c r="N3788">
        <v>10167584</v>
      </c>
      <c r="O3788" t="s">
        <v>6630</v>
      </c>
      <c r="P3788" t="s">
        <v>12716</v>
      </c>
      <c r="Q3788" t="s">
        <v>6630</v>
      </c>
    </row>
    <row r="3789" spans="1:17" x14ac:dyDescent="0.35">
      <c r="A3789" t="s">
        <v>12717</v>
      </c>
      <c r="B3789" t="s">
        <v>6626</v>
      </c>
      <c r="C3789" t="s">
        <v>6628</v>
      </c>
      <c r="D3789" t="s">
        <v>6628</v>
      </c>
      <c r="E3789" t="s">
        <v>6628</v>
      </c>
      <c r="F3789" t="s">
        <v>6628</v>
      </c>
      <c r="G3789" t="s">
        <v>6628</v>
      </c>
      <c r="H3789" t="s">
        <v>6628</v>
      </c>
      <c r="I3789" t="s">
        <v>12718</v>
      </c>
      <c r="J3789" t="s">
        <v>6630</v>
      </c>
      <c r="L3789" t="s">
        <v>6529</v>
      </c>
      <c r="M3789" t="s">
        <v>6630</v>
      </c>
      <c r="N3789" t="s">
        <v>6630</v>
      </c>
      <c r="O3789" t="s">
        <v>6630</v>
      </c>
      <c r="P3789" t="s">
        <v>6630</v>
      </c>
      <c r="Q3789" t="s">
        <v>6630</v>
      </c>
    </row>
    <row r="3790" spans="1:17" x14ac:dyDescent="0.35">
      <c r="A3790">
        <v>9425116968</v>
      </c>
      <c r="B3790" t="s">
        <v>6334</v>
      </c>
      <c r="C3790" t="s">
        <v>6356</v>
      </c>
      <c r="D3790">
        <v>200</v>
      </c>
      <c r="E3790" t="s">
        <v>6645</v>
      </c>
      <c r="F3790">
        <v>201</v>
      </c>
      <c r="G3790" t="s">
        <v>6638</v>
      </c>
      <c r="H3790">
        <v>415</v>
      </c>
      <c r="I3790" t="s">
        <v>12719</v>
      </c>
      <c r="J3790">
        <v>20115</v>
      </c>
      <c r="L3790" t="s">
        <v>6529</v>
      </c>
      <c r="M3790">
        <v>16334793</v>
      </c>
      <c r="N3790" t="s">
        <v>6630</v>
      </c>
      <c r="O3790" t="s">
        <v>6630</v>
      </c>
      <c r="P3790" t="s">
        <v>6630</v>
      </c>
      <c r="Q3790" t="s">
        <v>6630</v>
      </c>
    </row>
    <row r="3791" spans="1:17" x14ac:dyDescent="0.35">
      <c r="A3791" t="s">
        <v>12720</v>
      </c>
      <c r="B3791" t="s">
        <v>6626</v>
      </c>
      <c r="C3791" t="s">
        <v>6628</v>
      </c>
      <c r="D3791" t="s">
        <v>6628</v>
      </c>
      <c r="E3791" t="s">
        <v>6628</v>
      </c>
      <c r="F3791" t="s">
        <v>6628</v>
      </c>
      <c r="G3791" t="s">
        <v>6628</v>
      </c>
      <c r="H3791" t="s">
        <v>6628</v>
      </c>
      <c r="I3791" t="s">
        <v>6836</v>
      </c>
      <c r="J3791" t="s">
        <v>6630</v>
      </c>
      <c r="L3791" t="s">
        <v>6529</v>
      </c>
      <c r="M3791" t="s">
        <v>6630</v>
      </c>
      <c r="N3791" t="s">
        <v>6630</v>
      </c>
      <c r="O3791" t="s">
        <v>7821</v>
      </c>
      <c r="P3791" t="s">
        <v>6630</v>
      </c>
      <c r="Q3791" t="s">
        <v>6630</v>
      </c>
    </row>
    <row r="3792" spans="1:17" x14ac:dyDescent="0.35">
      <c r="A3792" t="s">
        <v>12721</v>
      </c>
      <c r="B3792" t="s">
        <v>6626</v>
      </c>
      <c r="C3792" t="s">
        <v>6628</v>
      </c>
      <c r="D3792" t="s">
        <v>6628</v>
      </c>
      <c r="E3792" t="s">
        <v>6628</v>
      </c>
      <c r="F3792" t="s">
        <v>6628</v>
      </c>
      <c r="G3792" t="s">
        <v>6628</v>
      </c>
      <c r="H3792" t="s">
        <v>6628</v>
      </c>
      <c r="I3792" t="s">
        <v>12722</v>
      </c>
      <c r="J3792" t="s">
        <v>6630</v>
      </c>
      <c r="L3792" t="s">
        <v>6529</v>
      </c>
      <c r="M3792" t="s">
        <v>6630</v>
      </c>
      <c r="N3792" t="s">
        <v>6630</v>
      </c>
      <c r="O3792" t="s">
        <v>6630</v>
      </c>
      <c r="P3792" t="s">
        <v>6630</v>
      </c>
      <c r="Q3792" t="s">
        <v>6630</v>
      </c>
    </row>
    <row r="3793" spans="1:17" x14ac:dyDescent="0.35">
      <c r="A3793">
        <v>9417114173</v>
      </c>
      <c r="B3793" t="s">
        <v>6626</v>
      </c>
      <c r="C3793" t="s">
        <v>6356</v>
      </c>
      <c r="D3793">
        <v>200</v>
      </c>
      <c r="E3793" t="s">
        <v>6366</v>
      </c>
      <c r="F3793">
        <v>207</v>
      </c>
      <c r="G3793" t="s">
        <v>4535</v>
      </c>
      <c r="H3793">
        <v>785</v>
      </c>
      <c r="I3793" t="s">
        <v>12723</v>
      </c>
      <c r="J3793">
        <v>20800</v>
      </c>
      <c r="L3793" t="s">
        <v>6529</v>
      </c>
      <c r="M3793">
        <v>10015574</v>
      </c>
      <c r="N3793">
        <v>10014520</v>
      </c>
      <c r="O3793" t="s">
        <v>6630</v>
      </c>
      <c r="P3793" t="s">
        <v>6630</v>
      </c>
      <c r="Q3793">
        <v>700</v>
      </c>
    </row>
    <row r="3794" spans="1:17" x14ac:dyDescent="0.35">
      <c r="A3794" t="s">
        <v>12724</v>
      </c>
      <c r="B3794" t="s">
        <v>6626</v>
      </c>
      <c r="C3794" t="s">
        <v>6628</v>
      </c>
      <c r="D3794" t="s">
        <v>6628</v>
      </c>
      <c r="E3794" t="s">
        <v>6628</v>
      </c>
      <c r="F3794" t="s">
        <v>6628</v>
      </c>
      <c r="G3794" t="s">
        <v>6628</v>
      </c>
      <c r="H3794" t="s">
        <v>6628</v>
      </c>
      <c r="I3794" t="s">
        <v>12725</v>
      </c>
      <c r="J3794" t="s">
        <v>6630</v>
      </c>
      <c r="L3794" t="s">
        <v>6529</v>
      </c>
      <c r="M3794" t="s">
        <v>6630</v>
      </c>
      <c r="N3794" t="s">
        <v>6630</v>
      </c>
      <c r="O3794" t="s">
        <v>6630</v>
      </c>
      <c r="P3794" t="s">
        <v>6630</v>
      </c>
      <c r="Q3794" t="s">
        <v>6630</v>
      </c>
    </row>
    <row r="3795" spans="1:17" x14ac:dyDescent="0.35">
      <c r="A3795">
        <v>9404108083</v>
      </c>
      <c r="B3795" t="s">
        <v>6626</v>
      </c>
      <c r="C3795" t="s">
        <v>6356</v>
      </c>
      <c r="D3795">
        <v>200</v>
      </c>
      <c r="E3795" t="s">
        <v>6357</v>
      </c>
      <c r="F3795">
        <v>209</v>
      </c>
      <c r="G3795" t="s">
        <v>6724</v>
      </c>
      <c r="H3795">
        <v>323</v>
      </c>
      <c r="I3795" t="s">
        <v>12726</v>
      </c>
      <c r="J3795">
        <v>20050</v>
      </c>
      <c r="L3795" t="s">
        <v>6529</v>
      </c>
      <c r="M3795">
        <v>10032305</v>
      </c>
      <c r="N3795">
        <v>10114950</v>
      </c>
      <c r="O3795" t="s">
        <v>12727</v>
      </c>
      <c r="P3795" t="s">
        <v>7370</v>
      </c>
      <c r="Q3795" t="s">
        <v>6630</v>
      </c>
    </row>
    <row r="3796" spans="1:17" x14ac:dyDescent="0.35">
      <c r="A3796">
        <v>9605108727</v>
      </c>
      <c r="B3796" t="s">
        <v>6626</v>
      </c>
      <c r="C3796" t="s">
        <v>6540</v>
      </c>
      <c r="D3796">
        <v>131</v>
      </c>
      <c r="E3796" t="s">
        <v>7340</v>
      </c>
      <c r="F3796">
        <v>308</v>
      </c>
      <c r="G3796" t="s">
        <v>3774</v>
      </c>
      <c r="H3796">
        <v>100</v>
      </c>
      <c r="I3796" t="s">
        <v>12728</v>
      </c>
      <c r="J3796" t="s">
        <v>6630</v>
      </c>
      <c r="L3796" t="s">
        <v>6529</v>
      </c>
      <c r="M3796">
        <v>10663650</v>
      </c>
      <c r="N3796" t="s">
        <v>6630</v>
      </c>
      <c r="O3796" t="s">
        <v>12729</v>
      </c>
      <c r="P3796" t="s">
        <v>12730</v>
      </c>
      <c r="Q3796">
        <v>900</v>
      </c>
    </row>
    <row r="3797" spans="1:17" x14ac:dyDescent="0.35">
      <c r="A3797">
        <v>9416113727</v>
      </c>
      <c r="B3797" t="s">
        <v>6626</v>
      </c>
      <c r="C3797" t="s">
        <v>6356</v>
      </c>
      <c r="D3797">
        <v>200</v>
      </c>
      <c r="E3797" t="s">
        <v>6357</v>
      </c>
      <c r="F3797">
        <v>209</v>
      </c>
      <c r="G3797" t="s">
        <v>1998</v>
      </c>
      <c r="H3797">
        <v>335</v>
      </c>
      <c r="I3797" t="s">
        <v>12731</v>
      </c>
      <c r="J3797">
        <v>13800</v>
      </c>
      <c r="L3797" t="s">
        <v>6529</v>
      </c>
      <c r="M3797">
        <v>10308480</v>
      </c>
      <c r="N3797">
        <v>10795960</v>
      </c>
      <c r="O3797" t="s">
        <v>6630</v>
      </c>
      <c r="P3797" t="s">
        <v>6630</v>
      </c>
      <c r="Q3797" t="s">
        <v>6630</v>
      </c>
    </row>
    <row r="3798" spans="1:17" x14ac:dyDescent="0.35">
      <c r="A3798">
        <v>8702107401</v>
      </c>
      <c r="B3798" t="s">
        <v>6626</v>
      </c>
      <c r="C3798" t="s">
        <v>6356</v>
      </c>
      <c r="D3798">
        <v>200</v>
      </c>
      <c r="E3798" t="s">
        <v>6645</v>
      </c>
      <c r="F3798">
        <v>201</v>
      </c>
      <c r="G3798" t="s">
        <v>6657</v>
      </c>
      <c r="H3798">
        <v>420</v>
      </c>
      <c r="I3798" t="s">
        <v>12732</v>
      </c>
      <c r="J3798" t="s">
        <v>6630</v>
      </c>
      <c r="L3798" t="s">
        <v>6529</v>
      </c>
      <c r="M3798">
        <v>10166071</v>
      </c>
      <c r="N3798" t="s">
        <v>6630</v>
      </c>
      <c r="O3798" t="s">
        <v>12733</v>
      </c>
      <c r="P3798" t="s">
        <v>12734</v>
      </c>
      <c r="Q3798" t="s">
        <v>6630</v>
      </c>
    </row>
    <row r="3799" spans="1:17" x14ac:dyDescent="0.35">
      <c r="A3799" t="s">
        <v>12735</v>
      </c>
      <c r="B3799" t="s">
        <v>6626</v>
      </c>
      <c r="C3799" t="s">
        <v>6628</v>
      </c>
      <c r="D3799" t="s">
        <v>6628</v>
      </c>
      <c r="E3799" t="s">
        <v>6628</v>
      </c>
      <c r="F3799" t="s">
        <v>6628</v>
      </c>
      <c r="G3799" t="s">
        <v>6628</v>
      </c>
      <c r="H3799" t="s">
        <v>6628</v>
      </c>
      <c r="I3799" t="s">
        <v>12736</v>
      </c>
      <c r="J3799" t="s">
        <v>6630</v>
      </c>
      <c r="L3799" t="s">
        <v>6529</v>
      </c>
      <c r="M3799" t="s">
        <v>6630</v>
      </c>
      <c r="N3799" t="s">
        <v>6630</v>
      </c>
      <c r="O3799" t="s">
        <v>6630</v>
      </c>
      <c r="P3799" t="s">
        <v>6630</v>
      </c>
      <c r="Q3799" t="s">
        <v>6630</v>
      </c>
    </row>
    <row r="3800" spans="1:17" x14ac:dyDescent="0.35">
      <c r="A3800">
        <v>9416113455</v>
      </c>
      <c r="B3800" t="s">
        <v>6626</v>
      </c>
      <c r="C3800" t="s">
        <v>6356</v>
      </c>
      <c r="D3800">
        <v>200</v>
      </c>
      <c r="E3800" t="s">
        <v>488</v>
      </c>
      <c r="F3800">
        <v>203</v>
      </c>
      <c r="G3800" t="s">
        <v>488</v>
      </c>
      <c r="H3800">
        <v>500</v>
      </c>
      <c r="I3800" t="s">
        <v>12737</v>
      </c>
      <c r="J3800">
        <v>20302</v>
      </c>
      <c r="L3800" t="s">
        <v>6529</v>
      </c>
      <c r="M3800">
        <v>13099839</v>
      </c>
      <c r="N3800" t="s">
        <v>6630</v>
      </c>
      <c r="O3800" t="s">
        <v>6630</v>
      </c>
      <c r="P3800" t="s">
        <v>6630</v>
      </c>
      <c r="Q3800" t="s">
        <v>6630</v>
      </c>
    </row>
    <row r="3801" spans="1:17" x14ac:dyDescent="0.35">
      <c r="A3801">
        <v>9493100343</v>
      </c>
      <c r="B3801" t="s">
        <v>6626</v>
      </c>
      <c r="C3801" t="s">
        <v>6356</v>
      </c>
      <c r="D3801">
        <v>200</v>
      </c>
      <c r="E3801" t="s">
        <v>6659</v>
      </c>
      <c r="F3801">
        <v>208</v>
      </c>
      <c r="G3801" t="s">
        <v>6933</v>
      </c>
      <c r="H3801">
        <v>300</v>
      </c>
      <c r="I3801" t="s">
        <v>12738</v>
      </c>
      <c r="J3801" t="s">
        <v>6630</v>
      </c>
      <c r="L3801" t="s">
        <v>6529</v>
      </c>
      <c r="M3801" t="s">
        <v>6630</v>
      </c>
      <c r="N3801">
        <v>10004611</v>
      </c>
      <c r="O3801" t="s">
        <v>6630</v>
      </c>
      <c r="P3801" t="s">
        <v>12739</v>
      </c>
      <c r="Q3801" t="s">
        <v>6630</v>
      </c>
    </row>
    <row r="3802" spans="1:17" x14ac:dyDescent="0.35">
      <c r="A3802">
        <v>13553</v>
      </c>
      <c r="B3802" t="s">
        <v>6626</v>
      </c>
      <c r="C3802" t="s">
        <v>6356</v>
      </c>
      <c r="D3802">
        <v>200</v>
      </c>
      <c r="E3802" t="s">
        <v>6659</v>
      </c>
      <c r="F3802">
        <v>208</v>
      </c>
      <c r="G3802" t="s">
        <v>6933</v>
      </c>
      <c r="H3802">
        <v>300</v>
      </c>
      <c r="I3802" t="s">
        <v>12740</v>
      </c>
      <c r="J3802" t="s">
        <v>6630</v>
      </c>
      <c r="L3802" t="s">
        <v>6526</v>
      </c>
      <c r="M3802" t="s">
        <v>6630</v>
      </c>
      <c r="N3802" t="s">
        <v>6630</v>
      </c>
      <c r="O3802" t="s">
        <v>12741</v>
      </c>
      <c r="P3802" t="s">
        <v>6630</v>
      </c>
      <c r="Q3802" t="s">
        <v>6630</v>
      </c>
    </row>
    <row r="3803" spans="1:17" x14ac:dyDescent="0.35">
      <c r="A3803">
        <v>9413111864</v>
      </c>
      <c r="B3803" t="s">
        <v>6626</v>
      </c>
      <c r="C3803" t="s">
        <v>8365</v>
      </c>
      <c r="D3803">
        <v>105</v>
      </c>
      <c r="E3803" t="s">
        <v>8513</v>
      </c>
      <c r="F3803">
        <v>100</v>
      </c>
      <c r="G3803" t="s">
        <v>8367</v>
      </c>
      <c r="H3803">
        <v>5</v>
      </c>
      <c r="I3803" t="s">
        <v>12742</v>
      </c>
      <c r="J3803">
        <v>10500</v>
      </c>
      <c r="L3803" t="s">
        <v>6529</v>
      </c>
      <c r="M3803">
        <v>10406813</v>
      </c>
      <c r="N3803" t="s">
        <v>6630</v>
      </c>
      <c r="O3803" t="s">
        <v>6630</v>
      </c>
      <c r="P3803" t="s">
        <v>6630</v>
      </c>
      <c r="Q3803">
        <v>700</v>
      </c>
    </row>
    <row r="3804" spans="1:17" x14ac:dyDescent="0.35">
      <c r="A3804" t="s">
        <v>12743</v>
      </c>
      <c r="B3804" t="s">
        <v>6626</v>
      </c>
      <c r="C3804" t="s">
        <v>6628</v>
      </c>
      <c r="D3804" t="s">
        <v>6628</v>
      </c>
      <c r="E3804" t="s">
        <v>6628</v>
      </c>
      <c r="F3804" t="s">
        <v>6628</v>
      </c>
      <c r="G3804" t="s">
        <v>6628</v>
      </c>
      <c r="H3804" t="s">
        <v>6628</v>
      </c>
      <c r="I3804" t="s">
        <v>12744</v>
      </c>
      <c r="J3804" t="s">
        <v>6630</v>
      </c>
      <c r="L3804" t="s">
        <v>6529</v>
      </c>
      <c r="M3804" t="s">
        <v>6630</v>
      </c>
      <c r="N3804" t="s">
        <v>6630</v>
      </c>
      <c r="O3804" t="s">
        <v>6630</v>
      </c>
      <c r="P3804" t="s">
        <v>6630</v>
      </c>
      <c r="Q3804" t="s">
        <v>6630</v>
      </c>
    </row>
    <row r="3805" spans="1:17" x14ac:dyDescent="0.35">
      <c r="A3805" t="s">
        <v>12745</v>
      </c>
      <c r="B3805" t="s">
        <v>6626</v>
      </c>
      <c r="C3805" t="s">
        <v>6628</v>
      </c>
      <c r="D3805" t="s">
        <v>6628</v>
      </c>
      <c r="E3805" t="s">
        <v>6628</v>
      </c>
      <c r="F3805" t="s">
        <v>6628</v>
      </c>
      <c r="G3805" t="s">
        <v>6628</v>
      </c>
      <c r="H3805" t="s">
        <v>6628</v>
      </c>
      <c r="I3805" t="s">
        <v>8305</v>
      </c>
      <c r="J3805" t="s">
        <v>6630</v>
      </c>
      <c r="L3805" t="s">
        <v>6526</v>
      </c>
      <c r="M3805" t="s">
        <v>6630</v>
      </c>
      <c r="N3805" t="s">
        <v>6630</v>
      </c>
      <c r="O3805" t="s">
        <v>6630</v>
      </c>
      <c r="P3805" t="s">
        <v>6630</v>
      </c>
      <c r="Q3805" t="s">
        <v>6630</v>
      </c>
    </row>
    <row r="3806" spans="1:17" x14ac:dyDescent="0.35">
      <c r="A3806">
        <v>9412111257</v>
      </c>
      <c r="B3806" t="s">
        <v>6626</v>
      </c>
      <c r="C3806" t="s">
        <v>6356</v>
      </c>
      <c r="D3806">
        <v>200</v>
      </c>
      <c r="E3806" t="s">
        <v>6357</v>
      </c>
      <c r="F3806">
        <v>209</v>
      </c>
      <c r="G3806" t="s">
        <v>977</v>
      </c>
      <c r="H3806">
        <v>310</v>
      </c>
      <c r="I3806" t="s">
        <v>12746</v>
      </c>
      <c r="J3806">
        <v>13562</v>
      </c>
      <c r="L3806" t="s">
        <v>6529</v>
      </c>
      <c r="M3806">
        <v>10042553</v>
      </c>
      <c r="N3806">
        <v>10459261</v>
      </c>
      <c r="O3806" t="s">
        <v>6630</v>
      </c>
      <c r="P3806" t="s">
        <v>6630</v>
      </c>
      <c r="Q3806">
        <v>700</v>
      </c>
    </row>
    <row r="3807" spans="1:17" x14ac:dyDescent="0.35">
      <c r="A3807">
        <v>9496105058</v>
      </c>
      <c r="B3807" t="s">
        <v>6626</v>
      </c>
      <c r="C3807" t="s">
        <v>6356</v>
      </c>
      <c r="D3807">
        <v>200</v>
      </c>
      <c r="E3807" t="s">
        <v>6659</v>
      </c>
      <c r="F3807">
        <v>208</v>
      </c>
      <c r="G3807" t="s">
        <v>7424</v>
      </c>
      <c r="H3807">
        <v>325</v>
      </c>
      <c r="I3807" t="s">
        <v>12747</v>
      </c>
      <c r="J3807">
        <v>13550</v>
      </c>
      <c r="L3807" t="s">
        <v>6529</v>
      </c>
      <c r="M3807" t="s">
        <v>6630</v>
      </c>
      <c r="N3807" t="s">
        <v>6630</v>
      </c>
      <c r="O3807" t="s">
        <v>12748</v>
      </c>
      <c r="P3807" t="s">
        <v>12749</v>
      </c>
      <c r="Q3807" t="s">
        <v>6630</v>
      </c>
    </row>
    <row r="3808" spans="1:17" x14ac:dyDescent="0.35">
      <c r="A3808" t="s">
        <v>12750</v>
      </c>
      <c r="B3808" t="s">
        <v>6626</v>
      </c>
      <c r="C3808" t="s">
        <v>6628</v>
      </c>
      <c r="D3808" t="s">
        <v>6628</v>
      </c>
      <c r="E3808" t="s">
        <v>6628</v>
      </c>
      <c r="F3808" t="s">
        <v>6628</v>
      </c>
      <c r="G3808" t="s">
        <v>6628</v>
      </c>
      <c r="H3808" t="s">
        <v>6628</v>
      </c>
      <c r="I3808" t="s">
        <v>12751</v>
      </c>
      <c r="J3808" t="s">
        <v>6630</v>
      </c>
      <c r="L3808" t="s">
        <v>6526</v>
      </c>
      <c r="M3808" t="s">
        <v>6630</v>
      </c>
      <c r="N3808" t="s">
        <v>6630</v>
      </c>
      <c r="O3808" t="s">
        <v>6630</v>
      </c>
      <c r="P3808" t="s">
        <v>6630</v>
      </c>
      <c r="Q3808" t="s">
        <v>6630</v>
      </c>
    </row>
    <row r="3809" spans="1:17" x14ac:dyDescent="0.35">
      <c r="A3809">
        <v>8702107334</v>
      </c>
      <c r="B3809" t="s">
        <v>6626</v>
      </c>
      <c r="C3809" t="s">
        <v>6356</v>
      </c>
      <c r="D3809">
        <v>200</v>
      </c>
      <c r="E3809" t="s">
        <v>488</v>
      </c>
      <c r="F3809">
        <v>203</v>
      </c>
      <c r="G3809" t="s">
        <v>488</v>
      </c>
      <c r="H3809">
        <v>500</v>
      </c>
      <c r="I3809" t="s">
        <v>12752</v>
      </c>
      <c r="J3809" t="s">
        <v>6630</v>
      </c>
      <c r="L3809" t="s">
        <v>6529</v>
      </c>
      <c r="M3809" t="s">
        <v>6630</v>
      </c>
      <c r="N3809">
        <v>10503955</v>
      </c>
      <c r="O3809" t="s">
        <v>7817</v>
      </c>
      <c r="P3809" t="s">
        <v>12753</v>
      </c>
      <c r="Q3809" t="s">
        <v>6630</v>
      </c>
    </row>
    <row r="3810" spans="1:17" x14ac:dyDescent="0.35">
      <c r="A3810">
        <v>9415113195</v>
      </c>
      <c r="B3810" t="s">
        <v>6626</v>
      </c>
      <c r="C3810" t="s">
        <v>6540</v>
      </c>
      <c r="D3810">
        <v>131</v>
      </c>
      <c r="E3810" t="s">
        <v>6672</v>
      </c>
      <c r="F3810">
        <v>703</v>
      </c>
      <c r="G3810" t="s">
        <v>3068</v>
      </c>
      <c r="H3810">
        <v>830</v>
      </c>
      <c r="I3810" t="s">
        <v>12754</v>
      </c>
      <c r="J3810">
        <v>9412111086</v>
      </c>
      <c r="L3810" t="s">
        <v>6529</v>
      </c>
      <c r="M3810">
        <v>10212357</v>
      </c>
      <c r="N3810" t="s">
        <v>6630</v>
      </c>
      <c r="O3810" t="s">
        <v>6630</v>
      </c>
      <c r="P3810" t="s">
        <v>6630</v>
      </c>
      <c r="Q3810" t="s">
        <v>6630</v>
      </c>
    </row>
    <row r="3811" spans="1:17" x14ac:dyDescent="0.35">
      <c r="A3811">
        <v>9414112286</v>
      </c>
      <c r="B3811" t="s">
        <v>6626</v>
      </c>
      <c r="C3811" t="s">
        <v>6356</v>
      </c>
      <c r="D3811">
        <v>200</v>
      </c>
      <c r="E3811" t="s">
        <v>6645</v>
      </c>
      <c r="F3811">
        <v>201</v>
      </c>
      <c r="G3811" t="s">
        <v>6651</v>
      </c>
      <c r="H3811">
        <v>410</v>
      </c>
      <c r="I3811" t="s">
        <v>9736</v>
      </c>
      <c r="J3811" t="s">
        <v>6630</v>
      </c>
      <c r="L3811" t="s">
        <v>6529</v>
      </c>
      <c r="M3811">
        <v>11841850</v>
      </c>
      <c r="N3811">
        <v>13819111</v>
      </c>
      <c r="O3811" t="s">
        <v>12755</v>
      </c>
      <c r="P3811" t="s">
        <v>12756</v>
      </c>
      <c r="Q3811" t="s">
        <v>6630</v>
      </c>
    </row>
    <row r="3812" spans="1:17" x14ac:dyDescent="0.35">
      <c r="A3812">
        <v>12032</v>
      </c>
      <c r="B3812" t="s">
        <v>6334</v>
      </c>
      <c r="C3812" t="s">
        <v>6356</v>
      </c>
      <c r="D3812">
        <v>200</v>
      </c>
      <c r="E3812" t="s">
        <v>6701</v>
      </c>
      <c r="F3812">
        <v>500</v>
      </c>
      <c r="G3812" t="s">
        <v>6702</v>
      </c>
      <c r="H3812">
        <v>55</v>
      </c>
      <c r="I3812" t="s">
        <v>12757</v>
      </c>
      <c r="J3812">
        <v>12025</v>
      </c>
      <c r="L3812" t="s">
        <v>6526</v>
      </c>
      <c r="M3812">
        <v>12564381</v>
      </c>
      <c r="N3812" t="s">
        <v>6630</v>
      </c>
      <c r="O3812" t="s">
        <v>6630</v>
      </c>
      <c r="P3812" t="s">
        <v>12758</v>
      </c>
      <c r="Q3812" t="s">
        <v>6630</v>
      </c>
    </row>
    <row r="3813" spans="1:17" x14ac:dyDescent="0.35">
      <c r="A3813" t="s">
        <v>12759</v>
      </c>
      <c r="B3813" t="s">
        <v>6626</v>
      </c>
      <c r="C3813" t="s">
        <v>6628</v>
      </c>
      <c r="D3813" t="s">
        <v>6628</v>
      </c>
      <c r="E3813" t="s">
        <v>6628</v>
      </c>
      <c r="F3813" t="s">
        <v>6628</v>
      </c>
      <c r="G3813" t="s">
        <v>6628</v>
      </c>
      <c r="H3813" t="s">
        <v>6628</v>
      </c>
      <c r="I3813" t="s">
        <v>12760</v>
      </c>
      <c r="J3813" t="s">
        <v>6630</v>
      </c>
      <c r="L3813" t="s">
        <v>6529</v>
      </c>
      <c r="M3813" t="s">
        <v>6630</v>
      </c>
      <c r="N3813" t="s">
        <v>6630</v>
      </c>
      <c r="O3813" t="s">
        <v>6630</v>
      </c>
      <c r="P3813" t="s">
        <v>6630</v>
      </c>
      <c r="Q3813" t="s">
        <v>6630</v>
      </c>
    </row>
    <row r="3814" spans="1:17" x14ac:dyDescent="0.35">
      <c r="A3814">
        <v>7994013705</v>
      </c>
      <c r="B3814" t="s">
        <v>6626</v>
      </c>
      <c r="C3814" t="s">
        <v>8762</v>
      </c>
      <c r="D3814">
        <v>130</v>
      </c>
      <c r="E3814" t="s">
        <v>6628</v>
      </c>
      <c r="F3814" t="s">
        <v>6628</v>
      </c>
      <c r="G3814" t="s">
        <v>7216</v>
      </c>
      <c r="H3814">
        <v>748</v>
      </c>
      <c r="I3814" t="s">
        <v>12761</v>
      </c>
      <c r="J3814" t="s">
        <v>6630</v>
      </c>
      <c r="L3814" t="s">
        <v>6529</v>
      </c>
      <c r="M3814" t="s">
        <v>6630</v>
      </c>
      <c r="N3814" t="s">
        <v>6630</v>
      </c>
      <c r="O3814" t="s">
        <v>6630</v>
      </c>
      <c r="P3814" t="s">
        <v>11528</v>
      </c>
      <c r="Q3814" t="s">
        <v>6630</v>
      </c>
    </row>
    <row r="3815" spans="1:17" x14ac:dyDescent="0.35">
      <c r="A3815">
        <v>10106</v>
      </c>
      <c r="B3815" t="s">
        <v>6334</v>
      </c>
      <c r="C3815" t="s">
        <v>7946</v>
      </c>
      <c r="D3815">
        <v>100</v>
      </c>
      <c r="E3815" t="s">
        <v>8513</v>
      </c>
      <c r="F3815">
        <v>100</v>
      </c>
      <c r="G3815" t="s">
        <v>2905</v>
      </c>
      <c r="H3815">
        <v>1</v>
      </c>
      <c r="I3815" t="s">
        <v>12762</v>
      </c>
      <c r="J3815">
        <v>10100</v>
      </c>
      <c r="L3815" t="s">
        <v>6526</v>
      </c>
      <c r="M3815">
        <v>10698377</v>
      </c>
      <c r="N3815" t="s">
        <v>6630</v>
      </c>
      <c r="O3815" t="s">
        <v>6630</v>
      </c>
      <c r="P3815" t="s">
        <v>6630</v>
      </c>
      <c r="Q3815" t="s">
        <v>6630</v>
      </c>
    </row>
    <row r="3816" spans="1:17" x14ac:dyDescent="0.35">
      <c r="A3816" t="s">
        <v>12763</v>
      </c>
      <c r="B3816" t="s">
        <v>6626</v>
      </c>
      <c r="C3816" t="s">
        <v>6628</v>
      </c>
      <c r="D3816" t="s">
        <v>6628</v>
      </c>
      <c r="E3816" t="s">
        <v>6628</v>
      </c>
      <c r="F3816" t="s">
        <v>6628</v>
      </c>
      <c r="G3816" t="s">
        <v>6628</v>
      </c>
      <c r="H3816" t="s">
        <v>6628</v>
      </c>
      <c r="I3816" t="s">
        <v>12764</v>
      </c>
      <c r="J3816" t="s">
        <v>6630</v>
      </c>
      <c r="L3816" t="s">
        <v>6526</v>
      </c>
      <c r="M3816" t="s">
        <v>6630</v>
      </c>
      <c r="N3816" t="s">
        <v>6630</v>
      </c>
      <c r="O3816" t="s">
        <v>6630</v>
      </c>
      <c r="P3816" t="s">
        <v>6630</v>
      </c>
      <c r="Q3816" t="s">
        <v>6630</v>
      </c>
    </row>
    <row r="3817" spans="1:17" x14ac:dyDescent="0.35">
      <c r="A3817">
        <v>9605108526</v>
      </c>
      <c r="B3817" t="s">
        <v>6626</v>
      </c>
      <c r="C3817" t="s">
        <v>6356</v>
      </c>
      <c r="D3817">
        <v>200</v>
      </c>
      <c r="E3817" t="s">
        <v>488</v>
      </c>
      <c r="F3817">
        <v>203</v>
      </c>
      <c r="G3817" t="s">
        <v>488</v>
      </c>
      <c r="H3817">
        <v>500</v>
      </c>
      <c r="I3817" t="s">
        <v>12765</v>
      </c>
      <c r="J3817">
        <v>12500</v>
      </c>
      <c r="L3817" t="s">
        <v>6529</v>
      </c>
      <c r="M3817">
        <v>10588901</v>
      </c>
      <c r="N3817">
        <v>10001517</v>
      </c>
      <c r="O3817" t="s">
        <v>12766</v>
      </c>
      <c r="P3817" t="s">
        <v>8825</v>
      </c>
      <c r="Q3817">
        <v>400</v>
      </c>
    </row>
    <row r="3818" spans="1:17" x14ac:dyDescent="0.35">
      <c r="A3818">
        <v>9418114425</v>
      </c>
      <c r="B3818" t="s">
        <v>6626</v>
      </c>
      <c r="C3818" t="s">
        <v>6540</v>
      </c>
      <c r="D3818">
        <v>131</v>
      </c>
      <c r="E3818" t="s">
        <v>2905</v>
      </c>
      <c r="F3818">
        <v>300</v>
      </c>
      <c r="G3818" t="s">
        <v>2845</v>
      </c>
      <c r="H3818">
        <v>107</v>
      </c>
      <c r="I3818" t="s">
        <v>12767</v>
      </c>
      <c r="J3818">
        <v>20120</v>
      </c>
      <c r="L3818" t="s">
        <v>6529</v>
      </c>
      <c r="M3818">
        <v>10710014</v>
      </c>
      <c r="N3818" t="s">
        <v>6630</v>
      </c>
      <c r="O3818" t="s">
        <v>6630</v>
      </c>
      <c r="P3818" t="s">
        <v>6630</v>
      </c>
      <c r="Q3818">
        <v>100</v>
      </c>
    </row>
    <row r="3819" spans="1:17" x14ac:dyDescent="0.35">
      <c r="A3819">
        <v>9424116544</v>
      </c>
      <c r="B3819" t="s">
        <v>6334</v>
      </c>
      <c r="C3819" t="s">
        <v>6356</v>
      </c>
      <c r="D3819">
        <v>200</v>
      </c>
      <c r="E3819" t="s">
        <v>6701</v>
      </c>
      <c r="F3819">
        <v>500</v>
      </c>
      <c r="G3819" t="s">
        <v>6702</v>
      </c>
      <c r="H3819">
        <v>55</v>
      </c>
      <c r="I3819" t="s">
        <v>10325</v>
      </c>
      <c r="J3819">
        <v>12032</v>
      </c>
      <c r="L3819" t="s">
        <v>6529</v>
      </c>
      <c r="M3819">
        <v>12564381</v>
      </c>
      <c r="N3819" t="s">
        <v>6630</v>
      </c>
      <c r="O3819" t="s">
        <v>6630</v>
      </c>
      <c r="P3819" t="s">
        <v>6630</v>
      </c>
      <c r="Q3819" t="s">
        <v>6630</v>
      </c>
    </row>
    <row r="3820" spans="1:17" x14ac:dyDescent="0.35">
      <c r="A3820">
        <v>9411110668</v>
      </c>
      <c r="B3820" t="s">
        <v>6626</v>
      </c>
      <c r="C3820" t="s">
        <v>6356</v>
      </c>
      <c r="D3820">
        <v>200</v>
      </c>
      <c r="E3820" t="s">
        <v>6366</v>
      </c>
      <c r="F3820">
        <v>207</v>
      </c>
      <c r="G3820" t="s">
        <v>6638</v>
      </c>
      <c r="H3820">
        <v>415</v>
      </c>
      <c r="I3820" t="s">
        <v>12768</v>
      </c>
      <c r="J3820">
        <v>20115</v>
      </c>
      <c r="L3820" t="s">
        <v>6529</v>
      </c>
      <c r="M3820">
        <v>11385022</v>
      </c>
      <c r="N3820" t="s">
        <v>6630</v>
      </c>
      <c r="O3820" t="s">
        <v>6799</v>
      </c>
      <c r="P3820" t="s">
        <v>6630</v>
      </c>
      <c r="Q3820" t="s">
        <v>6630</v>
      </c>
    </row>
    <row r="3821" spans="1:17" x14ac:dyDescent="0.35">
      <c r="A3821">
        <v>9423116499</v>
      </c>
      <c r="B3821" t="s">
        <v>6334</v>
      </c>
      <c r="C3821" t="s">
        <v>6356</v>
      </c>
      <c r="D3821">
        <v>200</v>
      </c>
      <c r="E3821" t="s">
        <v>6645</v>
      </c>
      <c r="F3821">
        <v>201</v>
      </c>
      <c r="G3821" t="s">
        <v>6808</v>
      </c>
      <c r="H3821">
        <v>805</v>
      </c>
      <c r="I3821" t="s">
        <v>12769</v>
      </c>
      <c r="J3821">
        <v>20116</v>
      </c>
      <c r="L3821" t="s">
        <v>6529</v>
      </c>
      <c r="M3821">
        <v>11295537</v>
      </c>
      <c r="N3821">
        <v>11211305</v>
      </c>
      <c r="O3821" t="s">
        <v>6630</v>
      </c>
      <c r="P3821" t="s">
        <v>6630</v>
      </c>
      <c r="Q3821" t="s">
        <v>6630</v>
      </c>
    </row>
    <row r="3822" spans="1:17" x14ac:dyDescent="0.35">
      <c r="A3822">
        <v>3520115344</v>
      </c>
      <c r="B3822" t="s">
        <v>6334</v>
      </c>
      <c r="C3822" t="s">
        <v>6356</v>
      </c>
      <c r="D3822">
        <v>200</v>
      </c>
      <c r="E3822" t="s">
        <v>5245</v>
      </c>
      <c r="F3822">
        <v>202</v>
      </c>
      <c r="G3822" t="s">
        <v>5245</v>
      </c>
      <c r="H3822">
        <v>450</v>
      </c>
      <c r="I3822" t="s">
        <v>12770</v>
      </c>
      <c r="J3822">
        <v>20200</v>
      </c>
      <c r="L3822" t="s">
        <v>6529</v>
      </c>
      <c r="M3822">
        <v>12193209</v>
      </c>
      <c r="N3822">
        <v>10558147</v>
      </c>
      <c r="O3822" t="s">
        <v>6630</v>
      </c>
      <c r="P3822" t="s">
        <v>6630</v>
      </c>
      <c r="Q3822" t="s">
        <v>6630</v>
      </c>
    </row>
    <row r="3823" spans="1:17" x14ac:dyDescent="0.35">
      <c r="A3823">
        <v>9421115782</v>
      </c>
      <c r="B3823" t="s">
        <v>6626</v>
      </c>
      <c r="C3823" t="s">
        <v>6356</v>
      </c>
      <c r="D3823">
        <v>200</v>
      </c>
      <c r="E3823" t="s">
        <v>6366</v>
      </c>
      <c r="F3823">
        <v>207</v>
      </c>
      <c r="G3823" t="s">
        <v>3257</v>
      </c>
      <c r="H3823">
        <v>788</v>
      </c>
      <c r="I3823" t="s">
        <v>12771</v>
      </c>
      <c r="J3823">
        <v>20800</v>
      </c>
      <c r="L3823" t="s">
        <v>6529</v>
      </c>
      <c r="M3823">
        <v>10015354</v>
      </c>
      <c r="N3823">
        <v>10692389</v>
      </c>
      <c r="O3823" t="s">
        <v>6630</v>
      </c>
      <c r="P3823" t="s">
        <v>6630</v>
      </c>
      <c r="Q3823">
        <v>700</v>
      </c>
    </row>
    <row r="3824" spans="1:17" x14ac:dyDescent="0.35">
      <c r="A3824">
        <v>9498105915</v>
      </c>
      <c r="B3824" t="s">
        <v>6626</v>
      </c>
      <c r="C3824" t="s">
        <v>6540</v>
      </c>
      <c r="D3824">
        <v>131</v>
      </c>
      <c r="E3824" t="s">
        <v>6981</v>
      </c>
      <c r="F3824">
        <v>301</v>
      </c>
      <c r="G3824" t="s">
        <v>7381</v>
      </c>
      <c r="H3824">
        <v>105</v>
      </c>
      <c r="I3824" t="s">
        <v>12772</v>
      </c>
      <c r="J3824" t="s">
        <v>6630</v>
      </c>
      <c r="L3824" t="s">
        <v>6529</v>
      </c>
      <c r="M3824" t="s">
        <v>6630</v>
      </c>
      <c r="N3824" t="s">
        <v>6630</v>
      </c>
      <c r="O3824" t="s">
        <v>6630</v>
      </c>
      <c r="P3824" t="s">
        <v>12773</v>
      </c>
      <c r="Q3824" t="s">
        <v>6630</v>
      </c>
    </row>
    <row r="3825" spans="1:17" x14ac:dyDescent="0.35">
      <c r="A3825">
        <v>9414112401</v>
      </c>
      <c r="B3825" t="s">
        <v>6626</v>
      </c>
      <c r="C3825" t="s">
        <v>6540</v>
      </c>
      <c r="D3825">
        <v>131</v>
      </c>
      <c r="E3825" t="s">
        <v>6672</v>
      </c>
      <c r="F3825">
        <v>703</v>
      </c>
      <c r="G3825" t="s">
        <v>7042</v>
      </c>
      <c r="H3825">
        <v>730</v>
      </c>
      <c r="I3825" t="s">
        <v>12774</v>
      </c>
      <c r="J3825">
        <v>13200</v>
      </c>
      <c r="L3825" t="s">
        <v>6529</v>
      </c>
      <c r="M3825">
        <v>10576767</v>
      </c>
      <c r="N3825" t="s">
        <v>6630</v>
      </c>
      <c r="O3825" t="s">
        <v>6630</v>
      </c>
      <c r="P3825" t="s">
        <v>6713</v>
      </c>
      <c r="Q3825" t="s">
        <v>6630</v>
      </c>
    </row>
    <row r="3826" spans="1:17" x14ac:dyDescent="0.35">
      <c r="A3826">
        <v>14002</v>
      </c>
      <c r="B3826" t="s">
        <v>6626</v>
      </c>
      <c r="C3826" t="s">
        <v>7946</v>
      </c>
      <c r="D3826">
        <v>100</v>
      </c>
      <c r="E3826" t="s">
        <v>8513</v>
      </c>
      <c r="F3826">
        <v>100</v>
      </c>
      <c r="G3826" t="s">
        <v>2905</v>
      </c>
      <c r="H3826">
        <v>1</v>
      </c>
      <c r="I3826" t="s">
        <v>12775</v>
      </c>
      <c r="J3826" t="s">
        <v>6630</v>
      </c>
      <c r="L3826" t="s">
        <v>6526</v>
      </c>
      <c r="M3826" t="s">
        <v>6630</v>
      </c>
      <c r="N3826" t="s">
        <v>6630</v>
      </c>
      <c r="O3826" t="s">
        <v>12776</v>
      </c>
      <c r="P3826" t="s">
        <v>12777</v>
      </c>
      <c r="Q3826" t="s">
        <v>6630</v>
      </c>
    </row>
    <row r="3827" spans="1:17" x14ac:dyDescent="0.35">
      <c r="A3827">
        <v>9414112449</v>
      </c>
      <c r="B3827" t="s">
        <v>6626</v>
      </c>
      <c r="C3827" t="s">
        <v>6540</v>
      </c>
      <c r="D3827">
        <v>131</v>
      </c>
      <c r="E3827" t="s">
        <v>6672</v>
      </c>
      <c r="F3827">
        <v>703</v>
      </c>
      <c r="G3827" t="s">
        <v>7042</v>
      </c>
      <c r="H3827">
        <v>730</v>
      </c>
      <c r="I3827" t="s">
        <v>12778</v>
      </c>
      <c r="J3827">
        <v>13200</v>
      </c>
      <c r="L3827" t="s">
        <v>6529</v>
      </c>
      <c r="M3827">
        <v>14549150</v>
      </c>
      <c r="N3827">
        <v>15218977</v>
      </c>
      <c r="O3827" t="s">
        <v>6630</v>
      </c>
      <c r="P3827" t="s">
        <v>6630</v>
      </c>
      <c r="Q3827" t="s">
        <v>6630</v>
      </c>
    </row>
    <row r="3828" spans="1:17" x14ac:dyDescent="0.35">
      <c r="A3828">
        <v>6108623</v>
      </c>
      <c r="B3828" t="s">
        <v>6626</v>
      </c>
      <c r="C3828" t="s">
        <v>6628</v>
      </c>
      <c r="D3828" t="s">
        <v>6628</v>
      </c>
      <c r="E3828" t="s">
        <v>6628</v>
      </c>
      <c r="F3828" t="s">
        <v>6628</v>
      </c>
      <c r="G3828" t="s">
        <v>6628</v>
      </c>
      <c r="H3828" t="s">
        <v>6628</v>
      </c>
      <c r="I3828" t="s">
        <v>12779</v>
      </c>
      <c r="J3828" t="s">
        <v>6630</v>
      </c>
      <c r="L3828" t="s">
        <v>6529</v>
      </c>
      <c r="M3828" t="s">
        <v>6630</v>
      </c>
      <c r="N3828" t="s">
        <v>6630</v>
      </c>
      <c r="O3828" t="s">
        <v>12780</v>
      </c>
      <c r="P3828" t="s">
        <v>6630</v>
      </c>
      <c r="Q3828" t="s">
        <v>6630</v>
      </c>
    </row>
    <row r="3829" spans="1:17" x14ac:dyDescent="0.35">
      <c r="A3829">
        <v>6302107279</v>
      </c>
      <c r="B3829" t="s">
        <v>6626</v>
      </c>
      <c r="C3829" t="s">
        <v>6356</v>
      </c>
      <c r="D3829">
        <v>200</v>
      </c>
      <c r="E3829" t="s">
        <v>6645</v>
      </c>
      <c r="F3829">
        <v>201</v>
      </c>
      <c r="G3829" t="s">
        <v>6657</v>
      </c>
      <c r="H3829">
        <v>420</v>
      </c>
      <c r="I3829" t="s">
        <v>12781</v>
      </c>
      <c r="J3829">
        <v>20115</v>
      </c>
      <c r="L3829" t="s">
        <v>6529</v>
      </c>
      <c r="M3829">
        <v>10524748</v>
      </c>
      <c r="N3829">
        <v>10570171</v>
      </c>
      <c r="O3829" t="s">
        <v>12782</v>
      </c>
      <c r="P3829" t="s">
        <v>12783</v>
      </c>
      <c r="Q3829" t="s">
        <v>6630</v>
      </c>
    </row>
    <row r="3830" spans="1:17" x14ac:dyDescent="0.35">
      <c r="A3830">
        <v>9402107302</v>
      </c>
      <c r="B3830" t="s">
        <v>6626</v>
      </c>
      <c r="C3830" t="s">
        <v>6356</v>
      </c>
      <c r="D3830">
        <v>200</v>
      </c>
      <c r="E3830" t="s">
        <v>488</v>
      </c>
      <c r="F3830">
        <v>203</v>
      </c>
      <c r="G3830" t="s">
        <v>488</v>
      </c>
      <c r="H3830">
        <v>500</v>
      </c>
      <c r="I3830" t="s">
        <v>12784</v>
      </c>
      <c r="J3830">
        <v>9601120304</v>
      </c>
      <c r="L3830" t="s">
        <v>6529</v>
      </c>
      <c r="M3830" t="s">
        <v>6630</v>
      </c>
      <c r="N3830" t="s">
        <v>6630</v>
      </c>
      <c r="O3830" t="s">
        <v>7817</v>
      </c>
      <c r="P3830" t="s">
        <v>12785</v>
      </c>
      <c r="Q3830" t="s">
        <v>6630</v>
      </c>
    </row>
    <row r="3831" spans="1:17" x14ac:dyDescent="0.35">
      <c r="A3831" t="s">
        <v>12786</v>
      </c>
      <c r="B3831" t="s">
        <v>6626</v>
      </c>
      <c r="C3831" t="s">
        <v>6628</v>
      </c>
      <c r="D3831" t="s">
        <v>6628</v>
      </c>
      <c r="E3831" t="s">
        <v>6628</v>
      </c>
      <c r="F3831" t="s">
        <v>6628</v>
      </c>
      <c r="G3831" t="s">
        <v>6628</v>
      </c>
      <c r="H3831" t="s">
        <v>6628</v>
      </c>
      <c r="I3831" t="s">
        <v>12787</v>
      </c>
      <c r="J3831" t="s">
        <v>6630</v>
      </c>
      <c r="L3831" t="s">
        <v>6526</v>
      </c>
      <c r="M3831" t="s">
        <v>6630</v>
      </c>
      <c r="N3831" t="s">
        <v>6630</v>
      </c>
      <c r="O3831" t="s">
        <v>6630</v>
      </c>
      <c r="P3831" t="s">
        <v>6630</v>
      </c>
      <c r="Q3831" t="s">
        <v>6630</v>
      </c>
    </row>
    <row r="3832" spans="1:17" x14ac:dyDescent="0.35">
      <c r="A3832">
        <v>3598105818</v>
      </c>
      <c r="B3832" t="s">
        <v>6626</v>
      </c>
      <c r="C3832" t="s">
        <v>6356</v>
      </c>
      <c r="D3832">
        <v>200</v>
      </c>
      <c r="E3832" t="s">
        <v>5245</v>
      </c>
      <c r="F3832">
        <v>202</v>
      </c>
      <c r="G3832" t="s">
        <v>5245</v>
      </c>
      <c r="H3832">
        <v>450</v>
      </c>
      <c r="I3832" t="s">
        <v>12788</v>
      </c>
      <c r="J3832" t="s">
        <v>6630</v>
      </c>
      <c r="L3832" t="s">
        <v>6529</v>
      </c>
      <c r="M3832" t="s">
        <v>6630</v>
      </c>
      <c r="N3832">
        <v>10039655</v>
      </c>
      <c r="O3832" t="s">
        <v>6630</v>
      </c>
      <c r="P3832" t="s">
        <v>12789</v>
      </c>
      <c r="Q3832" t="s">
        <v>6630</v>
      </c>
    </row>
    <row r="3833" spans="1:17" x14ac:dyDescent="0.35">
      <c r="A3833">
        <v>9414112494</v>
      </c>
      <c r="B3833" t="s">
        <v>6626</v>
      </c>
      <c r="C3833" t="s">
        <v>6540</v>
      </c>
      <c r="D3833">
        <v>131</v>
      </c>
      <c r="E3833" t="s">
        <v>6672</v>
      </c>
      <c r="F3833">
        <v>703</v>
      </c>
      <c r="G3833" t="s">
        <v>7042</v>
      </c>
      <c r="H3833">
        <v>730</v>
      </c>
      <c r="I3833" t="s">
        <v>12790</v>
      </c>
      <c r="J3833">
        <v>13200</v>
      </c>
      <c r="L3833" t="s">
        <v>6529</v>
      </c>
      <c r="M3833">
        <v>13147167</v>
      </c>
      <c r="N3833" t="s">
        <v>6630</v>
      </c>
      <c r="O3833" t="s">
        <v>6630</v>
      </c>
      <c r="P3833" t="s">
        <v>6630</v>
      </c>
      <c r="Q3833" t="s">
        <v>6630</v>
      </c>
    </row>
    <row r="3834" spans="1:17" x14ac:dyDescent="0.35">
      <c r="A3834" t="s">
        <v>12791</v>
      </c>
      <c r="B3834" t="s">
        <v>6626</v>
      </c>
      <c r="C3834" t="s">
        <v>6628</v>
      </c>
      <c r="D3834" t="s">
        <v>6628</v>
      </c>
      <c r="E3834" t="s">
        <v>6628</v>
      </c>
      <c r="F3834" t="s">
        <v>6628</v>
      </c>
      <c r="G3834" t="s">
        <v>6628</v>
      </c>
      <c r="H3834" t="s">
        <v>6628</v>
      </c>
      <c r="I3834" t="s">
        <v>12792</v>
      </c>
      <c r="J3834" t="s">
        <v>6630</v>
      </c>
      <c r="L3834" t="s">
        <v>6529</v>
      </c>
      <c r="M3834" t="s">
        <v>6630</v>
      </c>
      <c r="N3834" t="s">
        <v>6630</v>
      </c>
      <c r="O3834" t="s">
        <v>6630</v>
      </c>
      <c r="P3834" t="s">
        <v>6630</v>
      </c>
      <c r="Q3834" t="s">
        <v>6630</v>
      </c>
    </row>
    <row r="3835" spans="1:17" x14ac:dyDescent="0.35">
      <c r="A3835" t="s">
        <v>12793</v>
      </c>
      <c r="B3835" t="s">
        <v>6626</v>
      </c>
      <c r="C3835" t="s">
        <v>6628</v>
      </c>
      <c r="D3835" t="s">
        <v>6628</v>
      </c>
      <c r="E3835" t="s">
        <v>6628</v>
      </c>
      <c r="F3835" t="s">
        <v>6628</v>
      </c>
      <c r="G3835" t="s">
        <v>6628</v>
      </c>
      <c r="H3835" t="s">
        <v>6628</v>
      </c>
      <c r="I3835" t="s">
        <v>12794</v>
      </c>
      <c r="J3835" t="s">
        <v>6630</v>
      </c>
      <c r="L3835" t="s">
        <v>6529</v>
      </c>
      <c r="M3835" t="s">
        <v>6630</v>
      </c>
      <c r="N3835" t="s">
        <v>6630</v>
      </c>
      <c r="O3835" t="s">
        <v>6630</v>
      </c>
      <c r="P3835" t="s">
        <v>6630</v>
      </c>
      <c r="Q3835" t="s">
        <v>6630</v>
      </c>
    </row>
    <row r="3836" spans="1:17" x14ac:dyDescent="0.35">
      <c r="A3836">
        <v>3519115060</v>
      </c>
      <c r="B3836" t="s">
        <v>6626</v>
      </c>
      <c r="C3836" t="s">
        <v>6356</v>
      </c>
      <c r="D3836">
        <v>200</v>
      </c>
      <c r="E3836" t="s">
        <v>5245</v>
      </c>
      <c r="F3836">
        <v>202</v>
      </c>
      <c r="G3836" t="s">
        <v>5245</v>
      </c>
      <c r="H3836">
        <v>450</v>
      </c>
      <c r="I3836" t="s">
        <v>12795</v>
      </c>
      <c r="J3836">
        <v>20200</v>
      </c>
      <c r="L3836" t="s">
        <v>6529</v>
      </c>
      <c r="M3836">
        <v>14452593</v>
      </c>
      <c r="N3836" t="s">
        <v>6630</v>
      </c>
      <c r="O3836" s="3">
        <v>3.3116331183312002E+24</v>
      </c>
      <c r="P3836" t="s">
        <v>6630</v>
      </c>
      <c r="Q3836" t="s">
        <v>6630</v>
      </c>
    </row>
    <row r="3837" spans="1:17" x14ac:dyDescent="0.35">
      <c r="A3837">
        <v>9412111068</v>
      </c>
      <c r="B3837" t="s">
        <v>6626</v>
      </c>
      <c r="C3837" t="s">
        <v>7114</v>
      </c>
      <c r="D3837">
        <v>115</v>
      </c>
      <c r="E3837" t="s">
        <v>7114</v>
      </c>
      <c r="F3837">
        <v>115</v>
      </c>
      <c r="G3837" t="s">
        <v>4019</v>
      </c>
      <c r="H3837">
        <v>20</v>
      </c>
      <c r="I3837" t="s">
        <v>12796</v>
      </c>
      <c r="J3837">
        <v>11510</v>
      </c>
      <c r="L3837" t="s">
        <v>6529</v>
      </c>
      <c r="M3837">
        <v>10118002</v>
      </c>
      <c r="N3837" t="s">
        <v>6630</v>
      </c>
      <c r="O3837" t="s">
        <v>12797</v>
      </c>
      <c r="P3837" t="s">
        <v>6630</v>
      </c>
      <c r="Q3837" t="s">
        <v>6630</v>
      </c>
    </row>
    <row r="3838" spans="1:17" x14ac:dyDescent="0.35">
      <c r="A3838">
        <v>9424116654</v>
      </c>
      <c r="B3838" t="s">
        <v>6334</v>
      </c>
      <c r="C3838" t="s">
        <v>6356</v>
      </c>
      <c r="D3838">
        <v>200</v>
      </c>
      <c r="E3838" t="s">
        <v>6701</v>
      </c>
      <c r="F3838">
        <v>500</v>
      </c>
      <c r="G3838" t="s">
        <v>6702</v>
      </c>
      <c r="H3838">
        <v>55</v>
      </c>
      <c r="I3838" t="s">
        <v>12798</v>
      </c>
      <c r="J3838">
        <v>12032</v>
      </c>
      <c r="L3838" t="s">
        <v>6529</v>
      </c>
      <c r="M3838">
        <v>14540155</v>
      </c>
      <c r="N3838" t="s">
        <v>6630</v>
      </c>
      <c r="O3838" t="s">
        <v>6630</v>
      </c>
      <c r="P3838" t="s">
        <v>6630</v>
      </c>
      <c r="Q3838" t="s">
        <v>6630</v>
      </c>
    </row>
    <row r="3839" spans="1:17" x14ac:dyDescent="0.35">
      <c r="A3839">
        <v>7997105351</v>
      </c>
      <c r="B3839" t="s">
        <v>6626</v>
      </c>
      <c r="C3839" t="s">
        <v>6356</v>
      </c>
      <c r="D3839">
        <v>200</v>
      </c>
      <c r="E3839" t="s">
        <v>6366</v>
      </c>
      <c r="F3839">
        <v>207</v>
      </c>
      <c r="G3839" t="s">
        <v>8856</v>
      </c>
      <c r="H3839">
        <v>710</v>
      </c>
      <c r="I3839" t="s">
        <v>12799</v>
      </c>
      <c r="J3839" t="s">
        <v>6630</v>
      </c>
      <c r="L3839" t="s">
        <v>6529</v>
      </c>
      <c r="M3839" t="s">
        <v>6630</v>
      </c>
      <c r="N3839">
        <v>10163575</v>
      </c>
      <c r="O3839" t="s">
        <v>12800</v>
      </c>
      <c r="P3839" t="s">
        <v>6830</v>
      </c>
      <c r="Q3839" t="s">
        <v>6630</v>
      </c>
    </row>
    <row r="3840" spans="1:17" x14ac:dyDescent="0.35">
      <c r="A3840">
        <v>9417113842</v>
      </c>
      <c r="B3840" t="s">
        <v>6626</v>
      </c>
      <c r="C3840" t="s">
        <v>6356</v>
      </c>
      <c r="D3840">
        <v>200</v>
      </c>
      <c r="E3840" t="s">
        <v>6645</v>
      </c>
      <c r="F3840">
        <v>201</v>
      </c>
      <c r="G3840" t="s">
        <v>176</v>
      </c>
      <c r="H3840">
        <v>705</v>
      </c>
      <c r="I3840" t="s">
        <v>12801</v>
      </c>
      <c r="J3840">
        <v>20800</v>
      </c>
      <c r="L3840" t="s">
        <v>6529</v>
      </c>
      <c r="M3840">
        <v>13670118</v>
      </c>
      <c r="N3840">
        <v>13156709</v>
      </c>
      <c r="O3840" t="s">
        <v>6630</v>
      </c>
      <c r="P3840" t="s">
        <v>6630</v>
      </c>
      <c r="Q3840" t="s">
        <v>6630</v>
      </c>
    </row>
    <row r="3841" spans="1:17" x14ac:dyDescent="0.35">
      <c r="A3841">
        <v>6304108306</v>
      </c>
      <c r="B3841" t="s">
        <v>6626</v>
      </c>
      <c r="C3841" t="s">
        <v>6356</v>
      </c>
      <c r="D3841">
        <v>200</v>
      </c>
      <c r="E3841" t="s">
        <v>6366</v>
      </c>
      <c r="F3841">
        <v>207</v>
      </c>
      <c r="G3841" t="s">
        <v>6651</v>
      </c>
      <c r="H3841">
        <v>410</v>
      </c>
      <c r="I3841" t="s">
        <v>12802</v>
      </c>
      <c r="J3841" t="s">
        <v>6630</v>
      </c>
      <c r="L3841" t="s">
        <v>6529</v>
      </c>
      <c r="M3841">
        <v>10686122</v>
      </c>
      <c r="N3841">
        <v>10541783</v>
      </c>
      <c r="O3841" t="s">
        <v>6630</v>
      </c>
      <c r="P3841" t="s">
        <v>12803</v>
      </c>
      <c r="Q3841" t="s">
        <v>6630</v>
      </c>
    </row>
    <row r="3842" spans="1:17" x14ac:dyDescent="0.35">
      <c r="A3842" t="s">
        <v>12804</v>
      </c>
      <c r="B3842" t="s">
        <v>6626</v>
      </c>
      <c r="C3842" t="s">
        <v>6766</v>
      </c>
      <c r="D3842">
        <v>120</v>
      </c>
      <c r="E3842" t="s">
        <v>6628</v>
      </c>
      <c r="F3842" t="s">
        <v>6628</v>
      </c>
      <c r="G3842" t="s">
        <v>6628</v>
      </c>
      <c r="H3842" t="s">
        <v>6628</v>
      </c>
      <c r="I3842" t="s">
        <v>9681</v>
      </c>
      <c r="J3842" t="s">
        <v>6630</v>
      </c>
      <c r="L3842" t="s">
        <v>6529</v>
      </c>
      <c r="M3842" t="s">
        <v>6630</v>
      </c>
      <c r="N3842" t="s">
        <v>6630</v>
      </c>
      <c r="O3842" t="s">
        <v>6630</v>
      </c>
      <c r="P3842" t="s">
        <v>6630</v>
      </c>
      <c r="Q3842" t="s">
        <v>6630</v>
      </c>
    </row>
    <row r="3843" spans="1:17" x14ac:dyDescent="0.35">
      <c r="A3843" t="s">
        <v>12805</v>
      </c>
      <c r="B3843" t="s">
        <v>6626</v>
      </c>
      <c r="C3843" t="s">
        <v>6628</v>
      </c>
      <c r="D3843" t="s">
        <v>6628</v>
      </c>
      <c r="E3843" t="s">
        <v>6628</v>
      </c>
      <c r="F3843" t="s">
        <v>6628</v>
      </c>
      <c r="G3843" t="s">
        <v>6628</v>
      </c>
      <c r="H3843" t="s">
        <v>6628</v>
      </c>
      <c r="I3843" t="s">
        <v>12806</v>
      </c>
      <c r="J3843" t="s">
        <v>6630</v>
      </c>
      <c r="L3843" t="s">
        <v>6526</v>
      </c>
      <c r="M3843" t="s">
        <v>6630</v>
      </c>
      <c r="N3843" t="s">
        <v>6630</v>
      </c>
      <c r="O3843" t="s">
        <v>6630</v>
      </c>
      <c r="P3843" t="s">
        <v>6630</v>
      </c>
      <c r="Q3843" t="s">
        <v>6630</v>
      </c>
    </row>
    <row r="3844" spans="1:17" x14ac:dyDescent="0.35">
      <c r="A3844">
        <v>20805</v>
      </c>
      <c r="B3844" t="s">
        <v>6626</v>
      </c>
      <c r="C3844" t="s">
        <v>6356</v>
      </c>
      <c r="D3844">
        <v>200</v>
      </c>
      <c r="E3844" t="s">
        <v>6366</v>
      </c>
      <c r="F3844">
        <v>207</v>
      </c>
      <c r="G3844" t="s">
        <v>176</v>
      </c>
      <c r="H3844">
        <v>705</v>
      </c>
      <c r="I3844" t="s">
        <v>12807</v>
      </c>
      <c r="J3844" t="s">
        <v>6630</v>
      </c>
      <c r="L3844" t="s">
        <v>6526</v>
      </c>
      <c r="M3844" t="s">
        <v>6630</v>
      </c>
      <c r="N3844" t="s">
        <v>6630</v>
      </c>
      <c r="O3844" t="s">
        <v>12808</v>
      </c>
      <c r="P3844" t="s">
        <v>6630</v>
      </c>
      <c r="Q3844" t="s">
        <v>6630</v>
      </c>
    </row>
    <row r="3845" spans="1:17" x14ac:dyDescent="0.35">
      <c r="A3845">
        <v>6801107002</v>
      </c>
      <c r="B3845" t="s">
        <v>6626</v>
      </c>
      <c r="C3845" t="s">
        <v>6356</v>
      </c>
      <c r="D3845">
        <v>200</v>
      </c>
      <c r="E3845" t="s">
        <v>5245</v>
      </c>
      <c r="F3845">
        <v>202</v>
      </c>
      <c r="G3845" t="s">
        <v>5245</v>
      </c>
      <c r="H3845">
        <v>450</v>
      </c>
      <c r="I3845" t="s">
        <v>12809</v>
      </c>
      <c r="J3845">
        <v>20200</v>
      </c>
      <c r="L3845" t="s">
        <v>6529</v>
      </c>
      <c r="M3845">
        <v>10521432</v>
      </c>
      <c r="N3845">
        <v>10568741</v>
      </c>
      <c r="O3845" t="s">
        <v>10269</v>
      </c>
      <c r="P3845" t="s">
        <v>6765</v>
      </c>
      <c r="Q3845" t="s">
        <v>6630</v>
      </c>
    </row>
    <row r="3846" spans="1:17" x14ac:dyDescent="0.35">
      <c r="A3846" t="s">
        <v>12810</v>
      </c>
      <c r="B3846" t="s">
        <v>6626</v>
      </c>
      <c r="C3846" t="s">
        <v>6628</v>
      </c>
      <c r="D3846" t="s">
        <v>6628</v>
      </c>
      <c r="E3846" t="s">
        <v>6628</v>
      </c>
      <c r="F3846" t="s">
        <v>6628</v>
      </c>
      <c r="G3846" t="s">
        <v>6628</v>
      </c>
      <c r="H3846" t="s">
        <v>6628</v>
      </c>
      <c r="I3846" t="s">
        <v>12811</v>
      </c>
      <c r="J3846" t="s">
        <v>6630</v>
      </c>
      <c r="L3846" t="s">
        <v>6526</v>
      </c>
      <c r="M3846" t="s">
        <v>6630</v>
      </c>
      <c r="N3846" t="s">
        <v>6630</v>
      </c>
      <c r="O3846" t="s">
        <v>6630</v>
      </c>
      <c r="P3846" t="s">
        <v>6630</v>
      </c>
      <c r="Q3846" t="s">
        <v>6630</v>
      </c>
    </row>
    <row r="3847" spans="1:17" x14ac:dyDescent="0.35">
      <c r="A3847">
        <v>29461</v>
      </c>
      <c r="B3847" t="s">
        <v>6334</v>
      </c>
      <c r="C3847" t="s">
        <v>6356</v>
      </c>
      <c r="D3847">
        <v>200</v>
      </c>
      <c r="E3847" t="s">
        <v>6366</v>
      </c>
      <c r="F3847">
        <v>207</v>
      </c>
      <c r="G3847" t="s">
        <v>1357</v>
      </c>
      <c r="H3847">
        <v>745</v>
      </c>
      <c r="I3847" t="s">
        <v>12812</v>
      </c>
      <c r="J3847">
        <v>29460</v>
      </c>
      <c r="L3847" t="s">
        <v>6526</v>
      </c>
      <c r="M3847">
        <v>10014469</v>
      </c>
      <c r="N3847">
        <v>10014468</v>
      </c>
      <c r="O3847" t="s">
        <v>9910</v>
      </c>
      <c r="P3847" t="s">
        <v>9911</v>
      </c>
      <c r="Q3847" t="s">
        <v>6630</v>
      </c>
    </row>
    <row r="3848" spans="1:17" x14ac:dyDescent="0.35">
      <c r="A3848">
        <v>9405108626</v>
      </c>
      <c r="B3848" t="s">
        <v>6626</v>
      </c>
      <c r="C3848" t="s">
        <v>6356</v>
      </c>
      <c r="D3848">
        <v>200</v>
      </c>
      <c r="E3848" t="s">
        <v>6366</v>
      </c>
      <c r="F3848">
        <v>207</v>
      </c>
      <c r="G3848" t="s">
        <v>6662</v>
      </c>
      <c r="H3848">
        <v>720</v>
      </c>
      <c r="I3848" t="s">
        <v>12813</v>
      </c>
      <c r="J3848">
        <v>20800</v>
      </c>
      <c r="L3848" t="s">
        <v>6529</v>
      </c>
      <c r="M3848">
        <v>10211506</v>
      </c>
      <c r="N3848">
        <v>10690228</v>
      </c>
      <c r="O3848" t="s">
        <v>12814</v>
      </c>
      <c r="P3848">
        <v>20800.804011</v>
      </c>
      <c r="Q3848">
        <v>700</v>
      </c>
    </row>
    <row r="3849" spans="1:17" x14ac:dyDescent="0.35">
      <c r="A3849">
        <v>9610110414</v>
      </c>
      <c r="B3849" t="s">
        <v>6626</v>
      </c>
      <c r="C3849" t="s">
        <v>6540</v>
      </c>
      <c r="D3849">
        <v>131</v>
      </c>
      <c r="E3849" t="s">
        <v>6540</v>
      </c>
      <c r="F3849">
        <v>309</v>
      </c>
      <c r="G3849" t="s">
        <v>12815</v>
      </c>
      <c r="H3849">
        <v>994</v>
      </c>
      <c r="I3849" t="s">
        <v>12816</v>
      </c>
      <c r="J3849">
        <v>13200</v>
      </c>
      <c r="L3849" t="s">
        <v>6529</v>
      </c>
      <c r="M3849">
        <v>13658485</v>
      </c>
      <c r="N3849" t="s">
        <v>6630</v>
      </c>
      <c r="O3849" t="s">
        <v>12817</v>
      </c>
      <c r="P3849" t="s">
        <v>12818</v>
      </c>
      <c r="Q3849">
        <v>900</v>
      </c>
    </row>
    <row r="3850" spans="1:17" x14ac:dyDescent="0.35">
      <c r="A3850">
        <v>9412111101</v>
      </c>
      <c r="B3850" t="s">
        <v>6626</v>
      </c>
      <c r="C3850" t="s">
        <v>6356</v>
      </c>
      <c r="D3850">
        <v>200</v>
      </c>
      <c r="E3850" t="s">
        <v>6645</v>
      </c>
      <c r="F3850">
        <v>201</v>
      </c>
      <c r="G3850" t="s">
        <v>6638</v>
      </c>
      <c r="H3850">
        <v>415</v>
      </c>
      <c r="I3850" t="s">
        <v>12819</v>
      </c>
      <c r="J3850">
        <v>20115</v>
      </c>
      <c r="L3850" t="s">
        <v>6529</v>
      </c>
      <c r="M3850">
        <v>11129352</v>
      </c>
      <c r="N3850" t="s">
        <v>6630</v>
      </c>
      <c r="O3850">
        <v>29081</v>
      </c>
      <c r="P3850" t="s">
        <v>6630</v>
      </c>
      <c r="Q3850" t="s">
        <v>6630</v>
      </c>
    </row>
    <row r="3851" spans="1:17" x14ac:dyDescent="0.35">
      <c r="A3851" t="s">
        <v>12820</v>
      </c>
      <c r="B3851" t="s">
        <v>6626</v>
      </c>
      <c r="C3851" t="s">
        <v>6628</v>
      </c>
      <c r="D3851" t="s">
        <v>6628</v>
      </c>
      <c r="E3851" t="s">
        <v>6628</v>
      </c>
      <c r="F3851" t="s">
        <v>6628</v>
      </c>
      <c r="G3851" t="s">
        <v>6628</v>
      </c>
      <c r="H3851" t="s">
        <v>6628</v>
      </c>
      <c r="I3851" t="s">
        <v>12821</v>
      </c>
      <c r="J3851" t="s">
        <v>6630</v>
      </c>
      <c r="L3851" t="s">
        <v>6526</v>
      </c>
      <c r="M3851" t="s">
        <v>6630</v>
      </c>
      <c r="N3851" t="s">
        <v>6630</v>
      </c>
      <c r="O3851" t="s">
        <v>6630</v>
      </c>
      <c r="P3851" t="s">
        <v>6630</v>
      </c>
      <c r="Q3851" t="s">
        <v>6630</v>
      </c>
    </row>
    <row r="3852" spans="1:17" x14ac:dyDescent="0.35">
      <c r="A3852" t="s">
        <v>12822</v>
      </c>
      <c r="B3852" t="s">
        <v>6626</v>
      </c>
      <c r="C3852" t="s">
        <v>6628</v>
      </c>
      <c r="D3852" t="s">
        <v>6628</v>
      </c>
      <c r="E3852" t="s">
        <v>6628</v>
      </c>
      <c r="F3852" t="s">
        <v>6628</v>
      </c>
      <c r="G3852" t="s">
        <v>6628</v>
      </c>
      <c r="H3852" t="s">
        <v>6628</v>
      </c>
      <c r="I3852" t="s">
        <v>9366</v>
      </c>
      <c r="J3852" t="s">
        <v>6630</v>
      </c>
      <c r="L3852" t="s">
        <v>6529</v>
      </c>
      <c r="M3852" t="s">
        <v>6630</v>
      </c>
      <c r="N3852" t="s">
        <v>6630</v>
      </c>
      <c r="O3852" t="s">
        <v>6630</v>
      </c>
      <c r="P3852" t="s">
        <v>6630</v>
      </c>
      <c r="Q3852" t="s">
        <v>6630</v>
      </c>
    </row>
    <row r="3853" spans="1:17" x14ac:dyDescent="0.35">
      <c r="A3853">
        <v>6304108361</v>
      </c>
      <c r="B3853" t="s">
        <v>6626</v>
      </c>
      <c r="C3853" t="s">
        <v>6356</v>
      </c>
      <c r="D3853">
        <v>200</v>
      </c>
      <c r="E3853" t="s">
        <v>6366</v>
      </c>
      <c r="F3853">
        <v>207</v>
      </c>
      <c r="G3853" t="s">
        <v>6651</v>
      </c>
      <c r="H3853">
        <v>410</v>
      </c>
      <c r="I3853" t="s">
        <v>12823</v>
      </c>
      <c r="J3853" t="s">
        <v>6630</v>
      </c>
      <c r="L3853" t="s">
        <v>6529</v>
      </c>
      <c r="M3853">
        <v>10686122</v>
      </c>
      <c r="N3853">
        <v>10541783</v>
      </c>
      <c r="O3853" t="s">
        <v>12824</v>
      </c>
      <c r="P3853" t="s">
        <v>12825</v>
      </c>
      <c r="Q3853" t="s">
        <v>6630</v>
      </c>
    </row>
    <row r="3854" spans="1:17" x14ac:dyDescent="0.35">
      <c r="A3854" t="s">
        <v>12826</v>
      </c>
      <c r="B3854" t="s">
        <v>6626</v>
      </c>
      <c r="C3854" t="s">
        <v>6628</v>
      </c>
      <c r="D3854" t="s">
        <v>6628</v>
      </c>
      <c r="E3854" t="s">
        <v>6628</v>
      </c>
      <c r="F3854" t="s">
        <v>6628</v>
      </c>
      <c r="G3854" t="s">
        <v>6628</v>
      </c>
      <c r="H3854" t="s">
        <v>6628</v>
      </c>
      <c r="I3854" t="s">
        <v>12827</v>
      </c>
      <c r="J3854" t="s">
        <v>6630</v>
      </c>
      <c r="L3854" t="s">
        <v>6526</v>
      </c>
      <c r="M3854" t="s">
        <v>6630</v>
      </c>
      <c r="N3854" t="s">
        <v>6630</v>
      </c>
      <c r="O3854" t="s">
        <v>6630</v>
      </c>
      <c r="P3854" t="s">
        <v>6630</v>
      </c>
      <c r="Q3854" t="s">
        <v>6630</v>
      </c>
    </row>
    <row r="3855" spans="1:17" x14ac:dyDescent="0.35">
      <c r="A3855">
        <v>9411110826</v>
      </c>
      <c r="B3855" t="s">
        <v>6626</v>
      </c>
      <c r="C3855" t="s">
        <v>6356</v>
      </c>
      <c r="D3855">
        <v>200</v>
      </c>
      <c r="E3855" t="s">
        <v>6366</v>
      </c>
      <c r="F3855">
        <v>207</v>
      </c>
      <c r="G3855" t="s">
        <v>6724</v>
      </c>
      <c r="H3855">
        <v>323</v>
      </c>
      <c r="I3855" t="s">
        <v>12828</v>
      </c>
      <c r="J3855">
        <v>20050</v>
      </c>
      <c r="L3855" t="s">
        <v>6529</v>
      </c>
      <c r="M3855">
        <v>10032305</v>
      </c>
      <c r="N3855">
        <v>10114950</v>
      </c>
      <c r="O3855" t="s">
        <v>6630</v>
      </c>
      <c r="P3855" t="s">
        <v>6630</v>
      </c>
      <c r="Q3855">
        <v>700</v>
      </c>
    </row>
    <row r="3856" spans="1:17" x14ac:dyDescent="0.35">
      <c r="A3856">
        <v>9417114324</v>
      </c>
      <c r="B3856" t="s">
        <v>6626</v>
      </c>
      <c r="C3856" t="s">
        <v>6356</v>
      </c>
      <c r="D3856">
        <v>200</v>
      </c>
      <c r="E3856" t="s">
        <v>6659</v>
      </c>
      <c r="F3856">
        <v>208</v>
      </c>
      <c r="G3856" t="s">
        <v>6726</v>
      </c>
      <c r="H3856">
        <v>315</v>
      </c>
      <c r="I3856" t="s">
        <v>12829</v>
      </c>
      <c r="J3856">
        <v>13550</v>
      </c>
      <c r="L3856" t="s">
        <v>6529</v>
      </c>
      <c r="M3856">
        <v>12196557</v>
      </c>
      <c r="N3856" t="s">
        <v>6630</v>
      </c>
      <c r="O3856" t="s">
        <v>6630</v>
      </c>
      <c r="P3856" t="s">
        <v>6630</v>
      </c>
      <c r="Q3856" t="s">
        <v>6630</v>
      </c>
    </row>
    <row r="3857" spans="1:17" x14ac:dyDescent="0.35">
      <c r="A3857">
        <v>3924116600</v>
      </c>
      <c r="B3857" t="s">
        <v>6334</v>
      </c>
      <c r="C3857" t="s">
        <v>6356</v>
      </c>
      <c r="D3857">
        <v>200</v>
      </c>
      <c r="E3857" t="s">
        <v>5245</v>
      </c>
      <c r="F3857">
        <v>202</v>
      </c>
      <c r="G3857" t="s">
        <v>5245</v>
      </c>
      <c r="H3857">
        <v>450</v>
      </c>
      <c r="I3857" t="s">
        <v>12830</v>
      </c>
      <c r="J3857">
        <v>20200</v>
      </c>
      <c r="L3857" t="s">
        <v>6529</v>
      </c>
      <c r="M3857">
        <v>16593200</v>
      </c>
      <c r="N3857">
        <v>10558147</v>
      </c>
      <c r="O3857" t="s">
        <v>6630</v>
      </c>
      <c r="P3857" t="s">
        <v>6630</v>
      </c>
      <c r="Q3857">
        <v>610</v>
      </c>
    </row>
    <row r="3858" spans="1:17" x14ac:dyDescent="0.35">
      <c r="A3858">
        <v>9414112201</v>
      </c>
      <c r="B3858" t="s">
        <v>6626</v>
      </c>
      <c r="C3858" t="s">
        <v>6356</v>
      </c>
      <c r="D3858">
        <v>200</v>
      </c>
      <c r="E3858" t="s">
        <v>5245</v>
      </c>
      <c r="F3858">
        <v>202</v>
      </c>
      <c r="G3858" t="s">
        <v>5245</v>
      </c>
      <c r="H3858">
        <v>450</v>
      </c>
      <c r="I3858" t="s">
        <v>12831</v>
      </c>
      <c r="J3858">
        <v>20200</v>
      </c>
      <c r="L3858" t="s">
        <v>6529</v>
      </c>
      <c r="M3858">
        <v>10931280</v>
      </c>
      <c r="N3858" t="s">
        <v>6630</v>
      </c>
      <c r="O3858" t="s">
        <v>6630</v>
      </c>
      <c r="P3858" t="s">
        <v>6630</v>
      </c>
      <c r="Q3858">
        <v>100</v>
      </c>
    </row>
    <row r="3859" spans="1:17" x14ac:dyDescent="0.35">
      <c r="A3859">
        <v>3593100191</v>
      </c>
      <c r="B3859" t="s">
        <v>6626</v>
      </c>
      <c r="C3859" t="s">
        <v>6356</v>
      </c>
      <c r="D3859">
        <v>200</v>
      </c>
      <c r="E3859" t="s">
        <v>488</v>
      </c>
      <c r="F3859">
        <v>203</v>
      </c>
      <c r="G3859" t="s">
        <v>3774</v>
      </c>
      <c r="H3859">
        <v>100</v>
      </c>
      <c r="I3859" t="s">
        <v>12832</v>
      </c>
      <c r="J3859" t="s">
        <v>6630</v>
      </c>
      <c r="L3859" t="s">
        <v>6529</v>
      </c>
      <c r="M3859" t="s">
        <v>6630</v>
      </c>
      <c r="N3859" t="s">
        <v>6630</v>
      </c>
      <c r="O3859" t="s">
        <v>12833</v>
      </c>
      <c r="P3859" t="s">
        <v>6681</v>
      </c>
      <c r="Q3859" t="s">
        <v>6630</v>
      </c>
    </row>
    <row r="3860" spans="1:17" x14ac:dyDescent="0.35">
      <c r="A3860">
        <v>9404108423</v>
      </c>
      <c r="B3860" t="s">
        <v>6626</v>
      </c>
      <c r="C3860" t="s">
        <v>6356</v>
      </c>
      <c r="D3860">
        <v>200</v>
      </c>
      <c r="E3860" t="s">
        <v>5245</v>
      </c>
      <c r="F3860">
        <v>202</v>
      </c>
      <c r="G3860" t="s">
        <v>5245</v>
      </c>
      <c r="H3860">
        <v>450</v>
      </c>
      <c r="I3860" t="s">
        <v>12834</v>
      </c>
      <c r="J3860" t="s">
        <v>6630</v>
      </c>
      <c r="L3860" t="s">
        <v>6529</v>
      </c>
      <c r="M3860">
        <v>10545119</v>
      </c>
      <c r="N3860" t="s">
        <v>6630</v>
      </c>
      <c r="O3860" t="s">
        <v>6630</v>
      </c>
      <c r="P3860" t="s">
        <v>7370</v>
      </c>
      <c r="Q3860">
        <v>900</v>
      </c>
    </row>
    <row r="3861" spans="1:17" x14ac:dyDescent="0.35">
      <c r="A3861">
        <v>9419115283</v>
      </c>
      <c r="B3861" t="s">
        <v>6626</v>
      </c>
      <c r="C3861" t="s">
        <v>6356</v>
      </c>
      <c r="D3861">
        <v>200</v>
      </c>
      <c r="E3861" t="s">
        <v>6645</v>
      </c>
      <c r="F3861">
        <v>201</v>
      </c>
      <c r="G3861" t="s">
        <v>6638</v>
      </c>
      <c r="H3861">
        <v>415</v>
      </c>
      <c r="I3861" t="s">
        <v>12835</v>
      </c>
      <c r="J3861">
        <v>20115</v>
      </c>
      <c r="L3861" t="s">
        <v>6529</v>
      </c>
      <c r="M3861">
        <v>12205871</v>
      </c>
      <c r="N3861">
        <v>14045795</v>
      </c>
      <c r="O3861" t="s">
        <v>6630</v>
      </c>
      <c r="P3861" t="s">
        <v>6630</v>
      </c>
      <c r="Q3861" t="s">
        <v>6630</v>
      </c>
    </row>
    <row r="3862" spans="1:17" x14ac:dyDescent="0.35">
      <c r="A3862" t="s">
        <v>12836</v>
      </c>
      <c r="B3862" t="s">
        <v>6626</v>
      </c>
      <c r="C3862" t="s">
        <v>6628</v>
      </c>
      <c r="D3862" t="s">
        <v>6628</v>
      </c>
      <c r="E3862" t="s">
        <v>6628</v>
      </c>
      <c r="F3862" t="s">
        <v>6628</v>
      </c>
      <c r="G3862" t="s">
        <v>6628</v>
      </c>
      <c r="H3862" t="s">
        <v>6628</v>
      </c>
      <c r="I3862" t="s">
        <v>12837</v>
      </c>
      <c r="J3862" t="s">
        <v>6630</v>
      </c>
      <c r="L3862" t="s">
        <v>6526</v>
      </c>
      <c r="M3862" t="s">
        <v>6630</v>
      </c>
      <c r="N3862" t="s">
        <v>6630</v>
      </c>
      <c r="O3862" t="s">
        <v>6630</v>
      </c>
      <c r="P3862" t="s">
        <v>6630</v>
      </c>
      <c r="Q3862" t="s">
        <v>6630</v>
      </c>
    </row>
    <row r="3863" spans="1:17" x14ac:dyDescent="0.35">
      <c r="A3863">
        <v>9606108924</v>
      </c>
      <c r="B3863" t="s">
        <v>6626</v>
      </c>
      <c r="C3863" t="s">
        <v>6540</v>
      </c>
      <c r="D3863">
        <v>131</v>
      </c>
      <c r="E3863" t="s">
        <v>7477</v>
      </c>
      <c r="F3863">
        <v>702</v>
      </c>
      <c r="G3863" t="s">
        <v>3068</v>
      </c>
      <c r="H3863">
        <v>830</v>
      </c>
      <c r="I3863" t="s">
        <v>12838</v>
      </c>
      <c r="J3863">
        <v>13260</v>
      </c>
      <c r="L3863" t="s">
        <v>6529</v>
      </c>
      <c r="M3863">
        <v>11962504</v>
      </c>
      <c r="N3863" t="s">
        <v>6630</v>
      </c>
      <c r="O3863" t="s">
        <v>6630</v>
      </c>
      <c r="P3863" t="s">
        <v>12839</v>
      </c>
      <c r="Q3863">
        <v>900</v>
      </c>
    </row>
    <row r="3864" spans="1:17" x14ac:dyDescent="0.35">
      <c r="A3864" t="s">
        <v>12840</v>
      </c>
      <c r="B3864" t="s">
        <v>6626</v>
      </c>
      <c r="C3864" t="s">
        <v>6628</v>
      </c>
      <c r="D3864" t="s">
        <v>6628</v>
      </c>
      <c r="E3864" t="s">
        <v>6628</v>
      </c>
      <c r="F3864" t="s">
        <v>6628</v>
      </c>
      <c r="G3864" t="s">
        <v>6628</v>
      </c>
      <c r="H3864" t="s">
        <v>6628</v>
      </c>
      <c r="I3864" t="s">
        <v>12841</v>
      </c>
      <c r="J3864" t="s">
        <v>6630</v>
      </c>
      <c r="L3864" t="s">
        <v>6529</v>
      </c>
      <c r="M3864" t="s">
        <v>6630</v>
      </c>
      <c r="N3864" t="s">
        <v>6630</v>
      </c>
      <c r="O3864" t="s">
        <v>6630</v>
      </c>
      <c r="P3864" t="s">
        <v>6630</v>
      </c>
      <c r="Q3864" t="s">
        <v>6630</v>
      </c>
    </row>
    <row r="3865" spans="1:17" x14ac:dyDescent="0.35">
      <c r="A3865" t="s">
        <v>12842</v>
      </c>
      <c r="B3865" t="s">
        <v>6626</v>
      </c>
      <c r="C3865" t="s">
        <v>6628</v>
      </c>
      <c r="D3865" t="s">
        <v>6628</v>
      </c>
      <c r="E3865" t="s">
        <v>6628</v>
      </c>
      <c r="F3865" t="s">
        <v>6628</v>
      </c>
      <c r="G3865" t="s">
        <v>6628</v>
      </c>
      <c r="H3865" t="s">
        <v>6628</v>
      </c>
      <c r="I3865" t="s">
        <v>12843</v>
      </c>
      <c r="J3865" t="s">
        <v>6630</v>
      </c>
      <c r="L3865" t="s">
        <v>6526</v>
      </c>
      <c r="M3865" t="s">
        <v>6630</v>
      </c>
      <c r="N3865" t="s">
        <v>6630</v>
      </c>
      <c r="O3865" t="s">
        <v>6630</v>
      </c>
      <c r="P3865" t="s">
        <v>6630</v>
      </c>
      <c r="Q3865" t="s">
        <v>6630</v>
      </c>
    </row>
    <row r="3866" spans="1:17" x14ac:dyDescent="0.35">
      <c r="A3866">
        <v>9494100422</v>
      </c>
      <c r="B3866" t="s">
        <v>6626</v>
      </c>
      <c r="C3866" t="s">
        <v>6356</v>
      </c>
      <c r="D3866">
        <v>200</v>
      </c>
      <c r="E3866" t="s">
        <v>6659</v>
      </c>
      <c r="F3866">
        <v>208</v>
      </c>
      <c r="G3866" t="s">
        <v>6933</v>
      </c>
      <c r="H3866">
        <v>300</v>
      </c>
      <c r="I3866" t="s">
        <v>12844</v>
      </c>
      <c r="J3866" t="s">
        <v>6630</v>
      </c>
      <c r="L3866" t="s">
        <v>6529</v>
      </c>
      <c r="M3866" t="s">
        <v>6630</v>
      </c>
      <c r="N3866">
        <v>10005914</v>
      </c>
      <c r="O3866" t="s">
        <v>6630</v>
      </c>
      <c r="P3866" t="s">
        <v>12845</v>
      </c>
      <c r="Q3866" t="s">
        <v>6630</v>
      </c>
    </row>
    <row r="3867" spans="1:17" x14ac:dyDescent="0.35">
      <c r="A3867" t="s">
        <v>12846</v>
      </c>
      <c r="B3867" t="s">
        <v>6626</v>
      </c>
      <c r="C3867" t="s">
        <v>6628</v>
      </c>
      <c r="D3867" t="s">
        <v>6628</v>
      </c>
      <c r="E3867" t="s">
        <v>6628</v>
      </c>
      <c r="F3867" t="s">
        <v>6628</v>
      </c>
      <c r="G3867" t="s">
        <v>6628</v>
      </c>
      <c r="H3867" t="s">
        <v>6628</v>
      </c>
      <c r="I3867" t="s">
        <v>9447</v>
      </c>
      <c r="J3867" t="s">
        <v>6630</v>
      </c>
      <c r="L3867" t="s">
        <v>6529</v>
      </c>
      <c r="M3867" t="s">
        <v>6630</v>
      </c>
      <c r="N3867" t="s">
        <v>6630</v>
      </c>
      <c r="O3867" t="s">
        <v>6630</v>
      </c>
      <c r="P3867" t="s">
        <v>6630</v>
      </c>
      <c r="Q3867" t="s">
        <v>6630</v>
      </c>
    </row>
    <row r="3868" spans="1:17" x14ac:dyDescent="0.35">
      <c r="A3868" t="s">
        <v>12847</v>
      </c>
      <c r="B3868" t="s">
        <v>6626</v>
      </c>
      <c r="C3868" t="s">
        <v>6628</v>
      </c>
      <c r="D3868" t="s">
        <v>6628</v>
      </c>
      <c r="E3868" t="s">
        <v>6628</v>
      </c>
      <c r="F3868" t="s">
        <v>6628</v>
      </c>
      <c r="G3868" t="s">
        <v>6628</v>
      </c>
      <c r="H3868" t="s">
        <v>6628</v>
      </c>
      <c r="I3868" t="s">
        <v>12848</v>
      </c>
      <c r="J3868" t="s">
        <v>6630</v>
      </c>
      <c r="L3868" t="s">
        <v>6526</v>
      </c>
      <c r="M3868" t="s">
        <v>6630</v>
      </c>
      <c r="N3868" t="s">
        <v>6630</v>
      </c>
      <c r="O3868" t="s">
        <v>6630</v>
      </c>
      <c r="P3868" t="s">
        <v>6630</v>
      </c>
      <c r="Q3868" t="s">
        <v>6630</v>
      </c>
    </row>
    <row r="3869" spans="1:17" x14ac:dyDescent="0.35">
      <c r="A3869">
        <v>9418114656</v>
      </c>
      <c r="B3869" t="s">
        <v>6626</v>
      </c>
      <c r="C3869" t="s">
        <v>6356</v>
      </c>
      <c r="D3869">
        <v>200</v>
      </c>
      <c r="E3869" t="s">
        <v>6645</v>
      </c>
      <c r="F3869">
        <v>201</v>
      </c>
      <c r="G3869" t="s">
        <v>6638</v>
      </c>
      <c r="H3869">
        <v>415</v>
      </c>
      <c r="I3869" t="s">
        <v>12686</v>
      </c>
      <c r="J3869">
        <v>20115</v>
      </c>
      <c r="L3869" t="s">
        <v>6529</v>
      </c>
      <c r="M3869">
        <v>14345165</v>
      </c>
      <c r="N3869">
        <v>13841108</v>
      </c>
      <c r="O3869" t="s">
        <v>12849</v>
      </c>
      <c r="P3869" t="s">
        <v>6630</v>
      </c>
      <c r="Q3869" t="s">
        <v>6630</v>
      </c>
    </row>
    <row r="3870" spans="1:17" x14ac:dyDescent="0.35">
      <c r="A3870">
        <v>9493012901</v>
      </c>
      <c r="B3870" t="s">
        <v>6626</v>
      </c>
      <c r="C3870" t="s">
        <v>8762</v>
      </c>
      <c r="D3870">
        <v>130</v>
      </c>
      <c r="E3870" t="s">
        <v>6628</v>
      </c>
      <c r="F3870" t="s">
        <v>6628</v>
      </c>
      <c r="G3870" t="s">
        <v>6933</v>
      </c>
      <c r="H3870">
        <v>300</v>
      </c>
      <c r="I3870" t="s">
        <v>12850</v>
      </c>
      <c r="J3870" t="s">
        <v>6630</v>
      </c>
      <c r="L3870" t="s">
        <v>6529</v>
      </c>
      <c r="M3870" t="s">
        <v>6630</v>
      </c>
      <c r="N3870" t="s">
        <v>6630</v>
      </c>
      <c r="O3870" t="s">
        <v>6630</v>
      </c>
      <c r="P3870" t="s">
        <v>12851</v>
      </c>
      <c r="Q3870" t="s">
        <v>6630</v>
      </c>
    </row>
    <row r="3871" spans="1:17" x14ac:dyDescent="0.35">
      <c r="A3871">
        <v>9414112118</v>
      </c>
      <c r="B3871" t="s">
        <v>6626</v>
      </c>
      <c r="C3871" t="s">
        <v>6356</v>
      </c>
      <c r="D3871">
        <v>200</v>
      </c>
      <c r="E3871" t="s">
        <v>6645</v>
      </c>
      <c r="F3871">
        <v>201</v>
      </c>
      <c r="G3871" t="s">
        <v>6638</v>
      </c>
      <c r="H3871">
        <v>415</v>
      </c>
      <c r="I3871" t="s">
        <v>12852</v>
      </c>
      <c r="J3871">
        <v>20115</v>
      </c>
      <c r="L3871" t="s">
        <v>6529</v>
      </c>
      <c r="M3871">
        <v>13559495</v>
      </c>
      <c r="N3871">
        <v>13326780</v>
      </c>
      <c r="O3871">
        <v>30188</v>
      </c>
      <c r="P3871" t="s">
        <v>6630</v>
      </c>
      <c r="Q3871" t="s">
        <v>6630</v>
      </c>
    </row>
    <row r="3872" spans="1:17" x14ac:dyDescent="0.35">
      <c r="A3872">
        <v>9415112858</v>
      </c>
      <c r="B3872" t="s">
        <v>6626</v>
      </c>
      <c r="C3872" t="s">
        <v>6356</v>
      </c>
      <c r="D3872">
        <v>200</v>
      </c>
      <c r="E3872" t="s">
        <v>6645</v>
      </c>
      <c r="F3872">
        <v>201</v>
      </c>
      <c r="G3872" t="s">
        <v>6638</v>
      </c>
      <c r="H3872">
        <v>415</v>
      </c>
      <c r="I3872" t="s">
        <v>12853</v>
      </c>
      <c r="J3872">
        <v>20115</v>
      </c>
      <c r="L3872" t="s">
        <v>6529</v>
      </c>
      <c r="M3872">
        <v>13757918</v>
      </c>
      <c r="N3872" t="s">
        <v>6630</v>
      </c>
      <c r="O3872" s="2">
        <v>42370</v>
      </c>
      <c r="P3872" t="s">
        <v>6630</v>
      </c>
      <c r="Q3872" t="s">
        <v>6630</v>
      </c>
    </row>
    <row r="3873" spans="1:17" x14ac:dyDescent="0.35">
      <c r="A3873">
        <v>9493003100</v>
      </c>
      <c r="B3873" t="s">
        <v>6626</v>
      </c>
      <c r="C3873" t="s">
        <v>6356</v>
      </c>
      <c r="D3873">
        <v>200</v>
      </c>
      <c r="E3873" t="s">
        <v>6628</v>
      </c>
      <c r="F3873" t="s">
        <v>6628</v>
      </c>
      <c r="G3873" t="s">
        <v>6628</v>
      </c>
      <c r="H3873" t="s">
        <v>6628</v>
      </c>
      <c r="I3873" t="s">
        <v>12854</v>
      </c>
      <c r="J3873" t="s">
        <v>6630</v>
      </c>
      <c r="L3873" t="s">
        <v>6529</v>
      </c>
      <c r="M3873" t="s">
        <v>6630</v>
      </c>
      <c r="N3873" t="s">
        <v>6630</v>
      </c>
      <c r="O3873" t="s">
        <v>6630</v>
      </c>
      <c r="P3873" t="s">
        <v>6630</v>
      </c>
      <c r="Q3873" t="s">
        <v>6630</v>
      </c>
    </row>
    <row r="3874" spans="1:17" x14ac:dyDescent="0.35">
      <c r="A3874" t="s">
        <v>12855</v>
      </c>
      <c r="B3874" t="s">
        <v>6626</v>
      </c>
      <c r="C3874" t="s">
        <v>6628</v>
      </c>
      <c r="D3874" t="s">
        <v>6628</v>
      </c>
      <c r="E3874" t="s">
        <v>6628</v>
      </c>
      <c r="F3874" t="s">
        <v>6628</v>
      </c>
      <c r="G3874" t="s">
        <v>6628</v>
      </c>
      <c r="H3874" t="s">
        <v>6628</v>
      </c>
      <c r="I3874" t="s">
        <v>12856</v>
      </c>
      <c r="J3874" t="s">
        <v>6630</v>
      </c>
      <c r="L3874" t="s">
        <v>6526</v>
      </c>
      <c r="M3874" t="s">
        <v>6630</v>
      </c>
      <c r="N3874" t="s">
        <v>6630</v>
      </c>
      <c r="O3874" t="s">
        <v>6630</v>
      </c>
      <c r="P3874" t="s">
        <v>6630</v>
      </c>
      <c r="Q3874" t="s">
        <v>6630</v>
      </c>
    </row>
    <row r="3875" spans="1:17" x14ac:dyDescent="0.35">
      <c r="A3875">
        <v>9424116751</v>
      </c>
      <c r="B3875" t="s">
        <v>6334</v>
      </c>
      <c r="C3875" t="s">
        <v>6540</v>
      </c>
      <c r="D3875">
        <v>131</v>
      </c>
      <c r="E3875" t="s">
        <v>6540</v>
      </c>
      <c r="F3875">
        <v>309</v>
      </c>
      <c r="G3875" t="s">
        <v>2845</v>
      </c>
      <c r="H3875">
        <v>107</v>
      </c>
      <c r="I3875" t="s">
        <v>12857</v>
      </c>
      <c r="J3875" t="s">
        <v>6630</v>
      </c>
      <c r="L3875" t="s">
        <v>6529</v>
      </c>
      <c r="M3875">
        <v>12627855</v>
      </c>
      <c r="N3875" t="s">
        <v>6630</v>
      </c>
      <c r="O3875" t="s">
        <v>6630</v>
      </c>
      <c r="P3875" t="s">
        <v>6630</v>
      </c>
      <c r="Q3875">
        <v>700</v>
      </c>
    </row>
    <row r="3876" spans="1:17" x14ac:dyDescent="0.35">
      <c r="A3876" t="s">
        <v>12858</v>
      </c>
      <c r="B3876" t="s">
        <v>6626</v>
      </c>
      <c r="C3876" t="s">
        <v>6628</v>
      </c>
      <c r="D3876" t="s">
        <v>6628</v>
      </c>
      <c r="E3876" t="s">
        <v>6628</v>
      </c>
      <c r="F3876" t="s">
        <v>6628</v>
      </c>
      <c r="G3876" t="s">
        <v>6628</v>
      </c>
      <c r="H3876" t="s">
        <v>6628</v>
      </c>
      <c r="I3876" t="s">
        <v>12859</v>
      </c>
      <c r="J3876" t="s">
        <v>6630</v>
      </c>
      <c r="L3876" t="s">
        <v>6529</v>
      </c>
      <c r="M3876" t="s">
        <v>6630</v>
      </c>
      <c r="N3876" t="s">
        <v>6630</v>
      </c>
      <c r="O3876" t="s">
        <v>6630</v>
      </c>
      <c r="P3876" t="s">
        <v>6630</v>
      </c>
      <c r="Q3876" t="s">
        <v>6630</v>
      </c>
    </row>
    <row r="3877" spans="1:17" x14ac:dyDescent="0.35">
      <c r="A3877">
        <v>29463</v>
      </c>
      <c r="B3877" t="s">
        <v>6334</v>
      </c>
      <c r="C3877" t="s">
        <v>6356</v>
      </c>
      <c r="D3877">
        <v>200</v>
      </c>
      <c r="E3877" t="s">
        <v>6366</v>
      </c>
      <c r="F3877">
        <v>207</v>
      </c>
      <c r="G3877" t="s">
        <v>3257</v>
      </c>
      <c r="H3877">
        <v>788</v>
      </c>
      <c r="I3877" t="s">
        <v>12860</v>
      </c>
      <c r="J3877">
        <v>20710</v>
      </c>
      <c r="L3877" t="s">
        <v>6526</v>
      </c>
      <c r="M3877">
        <v>10007997</v>
      </c>
      <c r="N3877">
        <v>10015354</v>
      </c>
      <c r="O3877" t="s">
        <v>9910</v>
      </c>
      <c r="P3877" t="s">
        <v>9911</v>
      </c>
      <c r="Q3877" t="s">
        <v>6630</v>
      </c>
    </row>
    <row r="3878" spans="1:17" x14ac:dyDescent="0.35">
      <c r="A3878">
        <v>9413111867</v>
      </c>
      <c r="B3878" t="s">
        <v>6626</v>
      </c>
      <c r="C3878" t="s">
        <v>6356</v>
      </c>
      <c r="D3878">
        <v>200</v>
      </c>
      <c r="E3878" t="s">
        <v>488</v>
      </c>
      <c r="F3878">
        <v>203</v>
      </c>
      <c r="G3878" t="s">
        <v>488</v>
      </c>
      <c r="H3878">
        <v>500</v>
      </c>
      <c r="I3878" t="s">
        <v>12861</v>
      </c>
      <c r="J3878">
        <v>20302</v>
      </c>
      <c r="L3878" t="s">
        <v>6529</v>
      </c>
      <c r="M3878">
        <v>13042189</v>
      </c>
      <c r="N3878" t="s">
        <v>6630</v>
      </c>
      <c r="O3878" t="s">
        <v>6630</v>
      </c>
      <c r="P3878">
        <v>30006</v>
      </c>
      <c r="Q3878" t="s">
        <v>6630</v>
      </c>
    </row>
    <row r="3879" spans="1:17" x14ac:dyDescent="0.35">
      <c r="A3879">
        <v>9607109342</v>
      </c>
      <c r="B3879" t="s">
        <v>6626</v>
      </c>
      <c r="C3879" t="s">
        <v>6540</v>
      </c>
      <c r="D3879">
        <v>131</v>
      </c>
      <c r="E3879" t="s">
        <v>2905</v>
      </c>
      <c r="F3879">
        <v>300</v>
      </c>
      <c r="G3879" t="s">
        <v>3774</v>
      </c>
      <c r="H3879">
        <v>100</v>
      </c>
      <c r="I3879" t="s">
        <v>12862</v>
      </c>
      <c r="J3879" t="s">
        <v>6630</v>
      </c>
      <c r="L3879" t="s">
        <v>6529</v>
      </c>
      <c r="M3879">
        <v>10663650</v>
      </c>
      <c r="N3879" t="s">
        <v>6630</v>
      </c>
      <c r="O3879" t="s">
        <v>6630</v>
      </c>
      <c r="P3879" t="s">
        <v>12863</v>
      </c>
      <c r="Q3879">
        <v>900</v>
      </c>
    </row>
    <row r="3880" spans="1:17" x14ac:dyDescent="0.35">
      <c r="A3880">
        <v>9420114719</v>
      </c>
      <c r="B3880" t="s">
        <v>6334</v>
      </c>
      <c r="C3880" t="s">
        <v>6540</v>
      </c>
      <c r="D3880">
        <v>131</v>
      </c>
      <c r="E3880" t="s">
        <v>6672</v>
      </c>
      <c r="F3880">
        <v>703</v>
      </c>
      <c r="G3880" t="s">
        <v>3068</v>
      </c>
      <c r="H3880">
        <v>830</v>
      </c>
      <c r="I3880" t="s">
        <v>12864</v>
      </c>
      <c r="J3880">
        <v>13260</v>
      </c>
      <c r="L3880" t="s">
        <v>6529</v>
      </c>
      <c r="M3880">
        <v>15097141</v>
      </c>
      <c r="N3880" t="s">
        <v>6630</v>
      </c>
      <c r="O3880" t="s">
        <v>6630</v>
      </c>
      <c r="P3880" t="s">
        <v>6630</v>
      </c>
      <c r="Q3880" t="s">
        <v>6630</v>
      </c>
    </row>
    <row r="3881" spans="1:17" x14ac:dyDescent="0.35">
      <c r="A3881">
        <v>9402107337</v>
      </c>
      <c r="B3881" t="s">
        <v>6626</v>
      </c>
      <c r="C3881" t="s">
        <v>6356</v>
      </c>
      <c r="D3881">
        <v>200</v>
      </c>
      <c r="E3881" t="s">
        <v>5245</v>
      </c>
      <c r="F3881">
        <v>202</v>
      </c>
      <c r="G3881" t="s">
        <v>5245</v>
      </c>
      <c r="H3881">
        <v>450</v>
      </c>
      <c r="I3881" t="s">
        <v>12865</v>
      </c>
      <c r="J3881" t="s">
        <v>6630</v>
      </c>
      <c r="L3881" t="s">
        <v>6529</v>
      </c>
      <c r="M3881">
        <v>10521432</v>
      </c>
      <c r="N3881">
        <v>10568741</v>
      </c>
      <c r="O3881" t="s">
        <v>6630</v>
      </c>
      <c r="P3881" t="s">
        <v>12866</v>
      </c>
      <c r="Q3881" t="s">
        <v>6630</v>
      </c>
    </row>
    <row r="3882" spans="1:17" x14ac:dyDescent="0.35">
      <c r="A3882">
        <v>3524116755</v>
      </c>
      <c r="B3882" t="s">
        <v>6334</v>
      </c>
      <c r="C3882" t="s">
        <v>6356</v>
      </c>
      <c r="D3882">
        <v>200</v>
      </c>
      <c r="E3882" t="s">
        <v>5245</v>
      </c>
      <c r="F3882">
        <v>202</v>
      </c>
      <c r="G3882" t="s">
        <v>5245</v>
      </c>
      <c r="H3882">
        <v>450</v>
      </c>
      <c r="I3882" t="s">
        <v>12867</v>
      </c>
      <c r="J3882">
        <v>20200</v>
      </c>
      <c r="L3882" t="s">
        <v>6529</v>
      </c>
      <c r="M3882">
        <v>14314959</v>
      </c>
      <c r="N3882">
        <v>10558147</v>
      </c>
      <c r="O3882" t="s">
        <v>6630</v>
      </c>
      <c r="P3882" t="s">
        <v>6630</v>
      </c>
      <c r="Q3882" t="s">
        <v>6630</v>
      </c>
    </row>
    <row r="3883" spans="1:17" x14ac:dyDescent="0.35">
      <c r="A3883">
        <v>9411110809</v>
      </c>
      <c r="B3883" t="s">
        <v>6626</v>
      </c>
      <c r="C3883" t="s">
        <v>6335</v>
      </c>
      <c r="D3883">
        <v>150</v>
      </c>
      <c r="E3883" t="s">
        <v>6335</v>
      </c>
      <c r="F3883">
        <v>205</v>
      </c>
      <c r="G3883" t="s">
        <v>218</v>
      </c>
      <c r="H3883">
        <v>607</v>
      </c>
      <c r="I3883" t="s">
        <v>12868</v>
      </c>
      <c r="J3883">
        <v>20520</v>
      </c>
      <c r="L3883" t="s">
        <v>6529</v>
      </c>
      <c r="M3883">
        <v>10632634</v>
      </c>
      <c r="N3883">
        <v>10254080</v>
      </c>
      <c r="O3883" t="s">
        <v>6630</v>
      </c>
      <c r="P3883" t="s">
        <v>6630</v>
      </c>
      <c r="Q3883">
        <v>700</v>
      </c>
    </row>
    <row r="3884" spans="1:17" x14ac:dyDescent="0.35">
      <c r="A3884" t="s">
        <v>12869</v>
      </c>
      <c r="B3884" t="s">
        <v>6626</v>
      </c>
      <c r="C3884" t="s">
        <v>6628</v>
      </c>
      <c r="D3884" t="s">
        <v>6628</v>
      </c>
      <c r="E3884" t="s">
        <v>6628</v>
      </c>
      <c r="F3884" t="s">
        <v>6628</v>
      </c>
      <c r="G3884" t="s">
        <v>6628</v>
      </c>
      <c r="H3884" t="s">
        <v>6628</v>
      </c>
      <c r="I3884" t="s">
        <v>12870</v>
      </c>
      <c r="J3884" t="s">
        <v>6630</v>
      </c>
      <c r="L3884" t="s">
        <v>6526</v>
      </c>
      <c r="M3884" t="s">
        <v>6630</v>
      </c>
      <c r="N3884" t="s">
        <v>6630</v>
      </c>
      <c r="O3884" t="s">
        <v>6630</v>
      </c>
      <c r="P3884" t="s">
        <v>6630</v>
      </c>
      <c r="Q3884" t="s">
        <v>6630</v>
      </c>
    </row>
    <row r="3885" spans="1:17" x14ac:dyDescent="0.35">
      <c r="A3885">
        <v>3513111967</v>
      </c>
      <c r="B3885" t="s">
        <v>6626</v>
      </c>
      <c r="C3885" t="s">
        <v>6356</v>
      </c>
      <c r="D3885">
        <v>200</v>
      </c>
      <c r="E3885" t="s">
        <v>5245</v>
      </c>
      <c r="F3885">
        <v>202</v>
      </c>
      <c r="G3885" t="s">
        <v>5245</v>
      </c>
      <c r="H3885">
        <v>450</v>
      </c>
      <c r="I3885" t="s">
        <v>12871</v>
      </c>
      <c r="J3885">
        <v>20200</v>
      </c>
      <c r="L3885" t="s">
        <v>6529</v>
      </c>
      <c r="M3885">
        <v>11533224</v>
      </c>
      <c r="N3885" t="s">
        <v>6630</v>
      </c>
      <c r="O3885" t="s">
        <v>6630</v>
      </c>
      <c r="P3885" t="s">
        <v>6630</v>
      </c>
      <c r="Q3885" t="s">
        <v>6630</v>
      </c>
    </row>
    <row r="3886" spans="1:17" x14ac:dyDescent="0.35">
      <c r="A3886" t="s">
        <v>12872</v>
      </c>
      <c r="B3886" t="s">
        <v>6626</v>
      </c>
      <c r="C3886" t="s">
        <v>6628</v>
      </c>
      <c r="D3886" t="s">
        <v>6628</v>
      </c>
      <c r="E3886" t="s">
        <v>6628</v>
      </c>
      <c r="F3886" t="s">
        <v>6628</v>
      </c>
      <c r="G3886" t="s">
        <v>6628</v>
      </c>
      <c r="H3886" t="s">
        <v>6628</v>
      </c>
      <c r="I3886" t="s">
        <v>12873</v>
      </c>
      <c r="J3886" t="s">
        <v>6630</v>
      </c>
      <c r="L3886" t="s">
        <v>6526</v>
      </c>
      <c r="M3886" t="s">
        <v>6630</v>
      </c>
      <c r="N3886" t="s">
        <v>6630</v>
      </c>
      <c r="O3886" t="s">
        <v>6630</v>
      </c>
      <c r="P3886" t="s">
        <v>6630</v>
      </c>
      <c r="Q3886" t="s">
        <v>6630</v>
      </c>
    </row>
    <row r="3887" spans="1:17" x14ac:dyDescent="0.35">
      <c r="A3887">
        <v>9419114870</v>
      </c>
      <c r="B3887" t="s">
        <v>6626</v>
      </c>
      <c r="C3887" t="s">
        <v>6356</v>
      </c>
      <c r="D3887">
        <v>200</v>
      </c>
      <c r="E3887" t="s">
        <v>6366</v>
      </c>
      <c r="F3887">
        <v>207</v>
      </c>
      <c r="G3887" t="s">
        <v>6698</v>
      </c>
      <c r="H3887">
        <v>725</v>
      </c>
      <c r="I3887" t="s">
        <v>8272</v>
      </c>
      <c r="J3887">
        <v>20800</v>
      </c>
      <c r="L3887" t="s">
        <v>6529</v>
      </c>
      <c r="M3887">
        <v>10151030</v>
      </c>
      <c r="N3887">
        <v>10066409</v>
      </c>
      <c r="O3887" t="s">
        <v>12874</v>
      </c>
      <c r="P3887" t="s">
        <v>12875</v>
      </c>
      <c r="Q3887" t="s">
        <v>6630</v>
      </c>
    </row>
    <row r="3888" spans="1:17" x14ac:dyDescent="0.35">
      <c r="A3888" t="s">
        <v>12876</v>
      </c>
      <c r="B3888" t="s">
        <v>6626</v>
      </c>
      <c r="C3888" t="s">
        <v>6628</v>
      </c>
      <c r="D3888" t="s">
        <v>6628</v>
      </c>
      <c r="E3888" t="s">
        <v>6628</v>
      </c>
      <c r="F3888" t="s">
        <v>6628</v>
      </c>
      <c r="G3888" t="s">
        <v>6628</v>
      </c>
      <c r="H3888" t="s">
        <v>6628</v>
      </c>
      <c r="I3888" t="s">
        <v>12726</v>
      </c>
      <c r="J3888" t="s">
        <v>6630</v>
      </c>
      <c r="L3888" t="s">
        <v>6529</v>
      </c>
      <c r="M3888" t="s">
        <v>6630</v>
      </c>
      <c r="N3888" t="s">
        <v>6630</v>
      </c>
      <c r="O3888" t="s">
        <v>6630</v>
      </c>
      <c r="P3888" t="s">
        <v>6630</v>
      </c>
      <c r="Q3888" t="s">
        <v>6630</v>
      </c>
    </row>
    <row r="3889" spans="1:17" x14ac:dyDescent="0.35">
      <c r="A3889">
        <v>9404108072</v>
      </c>
      <c r="B3889" t="s">
        <v>6626</v>
      </c>
      <c r="C3889" t="s">
        <v>6356</v>
      </c>
      <c r="D3889">
        <v>200</v>
      </c>
      <c r="E3889" t="s">
        <v>6659</v>
      </c>
      <c r="F3889">
        <v>208</v>
      </c>
      <c r="G3889" t="s">
        <v>6696</v>
      </c>
      <c r="H3889">
        <v>322</v>
      </c>
      <c r="I3889" t="s">
        <v>12877</v>
      </c>
      <c r="J3889">
        <v>13780</v>
      </c>
      <c r="L3889" t="s">
        <v>6529</v>
      </c>
      <c r="M3889">
        <v>10197353</v>
      </c>
      <c r="N3889">
        <v>10601803</v>
      </c>
      <c r="O3889" t="s">
        <v>6630</v>
      </c>
      <c r="P3889" t="s">
        <v>12878</v>
      </c>
      <c r="Q3889" t="s">
        <v>6630</v>
      </c>
    </row>
    <row r="3890" spans="1:17" x14ac:dyDescent="0.35">
      <c r="A3890" t="s">
        <v>12879</v>
      </c>
      <c r="B3890" t="s">
        <v>6626</v>
      </c>
      <c r="C3890" t="s">
        <v>6628</v>
      </c>
      <c r="D3890" t="s">
        <v>6628</v>
      </c>
      <c r="E3890" t="s">
        <v>6628</v>
      </c>
      <c r="F3890" t="s">
        <v>6628</v>
      </c>
      <c r="G3890" t="s">
        <v>6628</v>
      </c>
      <c r="H3890" t="s">
        <v>6628</v>
      </c>
      <c r="I3890" t="s">
        <v>8586</v>
      </c>
      <c r="J3890" t="s">
        <v>6630</v>
      </c>
      <c r="L3890" t="s">
        <v>6529</v>
      </c>
      <c r="M3890" t="s">
        <v>6630</v>
      </c>
      <c r="N3890" t="s">
        <v>6630</v>
      </c>
      <c r="O3890" t="s">
        <v>6630</v>
      </c>
      <c r="P3890" t="s">
        <v>6630</v>
      </c>
      <c r="Q3890" t="s">
        <v>6630</v>
      </c>
    </row>
    <row r="3891" spans="1:17" x14ac:dyDescent="0.35">
      <c r="A3891" t="s">
        <v>12880</v>
      </c>
      <c r="B3891" t="s">
        <v>6626</v>
      </c>
      <c r="C3891" t="s">
        <v>6628</v>
      </c>
      <c r="D3891" t="s">
        <v>6628</v>
      </c>
      <c r="E3891" t="s">
        <v>6628</v>
      </c>
      <c r="F3891" t="s">
        <v>6628</v>
      </c>
      <c r="G3891" t="s">
        <v>6628</v>
      </c>
      <c r="H3891" t="s">
        <v>6628</v>
      </c>
      <c r="I3891" t="s">
        <v>12881</v>
      </c>
      <c r="J3891" t="s">
        <v>6630</v>
      </c>
      <c r="L3891" t="s">
        <v>6526</v>
      </c>
      <c r="M3891" t="s">
        <v>6630</v>
      </c>
      <c r="N3891" t="s">
        <v>6630</v>
      </c>
      <c r="O3891" t="s">
        <v>6630</v>
      </c>
      <c r="P3891" t="s">
        <v>6630</v>
      </c>
      <c r="Q3891" t="s">
        <v>6630</v>
      </c>
    </row>
    <row r="3892" spans="1:17" x14ac:dyDescent="0.35">
      <c r="A3892">
        <v>6307109199</v>
      </c>
      <c r="B3892" t="s">
        <v>6626</v>
      </c>
      <c r="C3892" t="s">
        <v>6356</v>
      </c>
      <c r="D3892">
        <v>200</v>
      </c>
      <c r="E3892" t="s">
        <v>6366</v>
      </c>
      <c r="F3892">
        <v>207</v>
      </c>
      <c r="G3892" t="s">
        <v>7082</v>
      </c>
      <c r="H3892">
        <v>715</v>
      </c>
      <c r="I3892" t="s">
        <v>12882</v>
      </c>
      <c r="J3892">
        <v>20850</v>
      </c>
      <c r="L3892" t="s">
        <v>6529</v>
      </c>
      <c r="M3892">
        <v>10007997</v>
      </c>
      <c r="N3892">
        <v>10007744</v>
      </c>
      <c r="O3892" t="s">
        <v>12883</v>
      </c>
      <c r="P3892" t="s">
        <v>6630</v>
      </c>
      <c r="Q3892" t="s">
        <v>6630</v>
      </c>
    </row>
    <row r="3893" spans="1:17" x14ac:dyDescent="0.35">
      <c r="A3893">
        <v>9418114643</v>
      </c>
      <c r="B3893" t="s">
        <v>6626</v>
      </c>
      <c r="C3893" t="s">
        <v>7114</v>
      </c>
      <c r="D3893">
        <v>115</v>
      </c>
      <c r="E3893" t="s">
        <v>7114</v>
      </c>
      <c r="F3893">
        <v>115</v>
      </c>
      <c r="G3893" t="s">
        <v>7353</v>
      </c>
      <c r="H3893">
        <v>22</v>
      </c>
      <c r="I3893" t="s">
        <v>12884</v>
      </c>
      <c r="J3893">
        <v>11550</v>
      </c>
      <c r="L3893" t="s">
        <v>6529</v>
      </c>
      <c r="M3893">
        <v>11462729</v>
      </c>
      <c r="N3893" t="s">
        <v>6630</v>
      </c>
      <c r="O3893" t="s">
        <v>6630</v>
      </c>
      <c r="P3893" t="s">
        <v>6630</v>
      </c>
      <c r="Q3893">
        <v>100</v>
      </c>
    </row>
    <row r="3894" spans="1:17" x14ac:dyDescent="0.35">
      <c r="A3894" t="s">
        <v>12885</v>
      </c>
      <c r="B3894" t="s">
        <v>6626</v>
      </c>
      <c r="C3894" t="s">
        <v>6628</v>
      </c>
      <c r="D3894" t="s">
        <v>6628</v>
      </c>
      <c r="E3894" t="s">
        <v>6628</v>
      </c>
      <c r="F3894" t="s">
        <v>6628</v>
      </c>
      <c r="G3894" t="s">
        <v>6628</v>
      </c>
      <c r="H3894" t="s">
        <v>6628</v>
      </c>
      <c r="I3894" t="s">
        <v>12886</v>
      </c>
      <c r="J3894" t="s">
        <v>6630</v>
      </c>
      <c r="L3894" t="s">
        <v>6529</v>
      </c>
      <c r="M3894" t="s">
        <v>6630</v>
      </c>
      <c r="N3894" t="s">
        <v>6630</v>
      </c>
      <c r="O3894" t="s">
        <v>6630</v>
      </c>
      <c r="P3894" t="s">
        <v>6630</v>
      </c>
      <c r="Q3894" t="s">
        <v>6630</v>
      </c>
    </row>
    <row r="3895" spans="1:17" x14ac:dyDescent="0.35">
      <c r="A3895">
        <v>9400106585</v>
      </c>
      <c r="B3895" t="s">
        <v>6626</v>
      </c>
      <c r="C3895" t="s">
        <v>6356</v>
      </c>
      <c r="D3895">
        <v>200</v>
      </c>
      <c r="E3895" t="s">
        <v>6701</v>
      </c>
      <c r="F3895">
        <v>500</v>
      </c>
      <c r="G3895" t="s">
        <v>7639</v>
      </c>
      <c r="H3895">
        <v>63</v>
      </c>
      <c r="I3895" t="s">
        <v>12887</v>
      </c>
      <c r="J3895">
        <v>12029</v>
      </c>
      <c r="L3895" t="s">
        <v>6529</v>
      </c>
      <c r="M3895" t="s">
        <v>6630</v>
      </c>
      <c r="N3895" t="s">
        <v>6630</v>
      </c>
      <c r="O3895" t="s">
        <v>12888</v>
      </c>
      <c r="P3895" t="s">
        <v>12889</v>
      </c>
      <c r="Q3895" t="s">
        <v>6630</v>
      </c>
    </row>
    <row r="3896" spans="1:17" x14ac:dyDescent="0.35">
      <c r="A3896">
        <v>9418114339</v>
      </c>
      <c r="B3896" t="s">
        <v>6626</v>
      </c>
      <c r="C3896" t="s">
        <v>6356</v>
      </c>
      <c r="D3896">
        <v>200</v>
      </c>
      <c r="E3896" t="s">
        <v>5245</v>
      </c>
      <c r="F3896">
        <v>202</v>
      </c>
      <c r="G3896" t="s">
        <v>5245</v>
      </c>
      <c r="H3896">
        <v>450</v>
      </c>
      <c r="I3896" t="s">
        <v>12890</v>
      </c>
      <c r="J3896">
        <v>20200</v>
      </c>
      <c r="L3896" t="s">
        <v>6529</v>
      </c>
      <c r="M3896">
        <v>11240510</v>
      </c>
      <c r="N3896" t="s">
        <v>6630</v>
      </c>
      <c r="O3896" t="s">
        <v>6630</v>
      </c>
      <c r="P3896" t="s">
        <v>6630</v>
      </c>
      <c r="Q3896">
        <v>100</v>
      </c>
    </row>
    <row r="3897" spans="1:17" x14ac:dyDescent="0.35">
      <c r="A3897">
        <v>20211</v>
      </c>
      <c r="B3897" t="s">
        <v>6626</v>
      </c>
      <c r="C3897" t="s">
        <v>6356</v>
      </c>
      <c r="D3897">
        <v>200</v>
      </c>
      <c r="E3897" t="s">
        <v>5245</v>
      </c>
      <c r="F3897">
        <v>202</v>
      </c>
      <c r="G3897" t="s">
        <v>5245</v>
      </c>
      <c r="H3897">
        <v>450</v>
      </c>
      <c r="I3897" t="s">
        <v>12891</v>
      </c>
      <c r="J3897">
        <v>20200</v>
      </c>
      <c r="L3897" t="s">
        <v>6526</v>
      </c>
      <c r="M3897">
        <v>10515260</v>
      </c>
      <c r="N3897" t="s">
        <v>6630</v>
      </c>
      <c r="O3897" t="s">
        <v>6630</v>
      </c>
      <c r="P3897" t="s">
        <v>6630</v>
      </c>
      <c r="Q3897" t="s">
        <v>6630</v>
      </c>
    </row>
    <row r="3898" spans="1:17" x14ac:dyDescent="0.35">
      <c r="A3898">
        <v>9412111294</v>
      </c>
      <c r="B3898" t="s">
        <v>6626</v>
      </c>
      <c r="C3898" t="s">
        <v>6356</v>
      </c>
      <c r="D3898">
        <v>200</v>
      </c>
      <c r="E3898" t="s">
        <v>6659</v>
      </c>
      <c r="F3898">
        <v>208</v>
      </c>
      <c r="G3898" t="s">
        <v>6726</v>
      </c>
      <c r="H3898">
        <v>315</v>
      </c>
      <c r="I3898" t="s">
        <v>12892</v>
      </c>
      <c r="J3898">
        <v>13685</v>
      </c>
      <c r="L3898" t="s">
        <v>6529</v>
      </c>
      <c r="M3898">
        <v>10122394</v>
      </c>
      <c r="N3898" t="s">
        <v>6630</v>
      </c>
      <c r="O3898">
        <v>29149</v>
      </c>
      <c r="P3898" t="s">
        <v>6630</v>
      </c>
      <c r="Q3898" t="s">
        <v>6630</v>
      </c>
    </row>
    <row r="3899" spans="1:17" x14ac:dyDescent="0.35">
      <c r="A3899">
        <v>8797105063</v>
      </c>
      <c r="B3899" t="s">
        <v>6626</v>
      </c>
      <c r="C3899" t="s">
        <v>6356</v>
      </c>
      <c r="D3899">
        <v>200</v>
      </c>
      <c r="E3899" t="s">
        <v>6659</v>
      </c>
      <c r="F3899">
        <v>208</v>
      </c>
      <c r="G3899" t="s">
        <v>977</v>
      </c>
      <c r="H3899">
        <v>310</v>
      </c>
      <c r="I3899" t="s">
        <v>12893</v>
      </c>
      <c r="J3899" t="s">
        <v>6630</v>
      </c>
      <c r="L3899" t="s">
        <v>6529</v>
      </c>
      <c r="M3899" t="s">
        <v>6630</v>
      </c>
      <c r="N3899">
        <v>10005752</v>
      </c>
      <c r="O3899" t="s">
        <v>12894</v>
      </c>
      <c r="P3899" t="s">
        <v>12895</v>
      </c>
      <c r="Q3899" t="s">
        <v>6630</v>
      </c>
    </row>
    <row r="3900" spans="1:17" x14ac:dyDescent="0.35">
      <c r="A3900">
        <v>9411110520</v>
      </c>
      <c r="B3900" t="s">
        <v>6626</v>
      </c>
      <c r="C3900" t="s">
        <v>6356</v>
      </c>
      <c r="D3900">
        <v>200</v>
      </c>
      <c r="E3900" t="s">
        <v>6366</v>
      </c>
      <c r="F3900">
        <v>207</v>
      </c>
      <c r="G3900" t="s">
        <v>6724</v>
      </c>
      <c r="H3900">
        <v>323</v>
      </c>
      <c r="I3900" t="s">
        <v>12896</v>
      </c>
      <c r="J3900">
        <v>20050</v>
      </c>
      <c r="L3900" t="s">
        <v>6529</v>
      </c>
      <c r="M3900">
        <v>10114950</v>
      </c>
      <c r="N3900">
        <v>10032305</v>
      </c>
      <c r="O3900" t="s">
        <v>12897</v>
      </c>
      <c r="P3900" t="s">
        <v>6630</v>
      </c>
      <c r="Q3900" t="s">
        <v>6630</v>
      </c>
    </row>
    <row r="3901" spans="1:17" x14ac:dyDescent="0.35">
      <c r="A3901">
        <v>9405108517</v>
      </c>
      <c r="B3901" t="s">
        <v>6626</v>
      </c>
      <c r="C3901" t="s">
        <v>6356</v>
      </c>
      <c r="D3901">
        <v>200</v>
      </c>
      <c r="E3901" t="s">
        <v>6366</v>
      </c>
      <c r="F3901">
        <v>207</v>
      </c>
      <c r="G3901" t="s">
        <v>176</v>
      </c>
      <c r="H3901">
        <v>705</v>
      </c>
      <c r="I3901" t="s">
        <v>12898</v>
      </c>
      <c r="J3901">
        <v>20800</v>
      </c>
      <c r="L3901" t="s">
        <v>6529</v>
      </c>
      <c r="M3901">
        <v>10014077</v>
      </c>
      <c r="N3901">
        <v>10507016</v>
      </c>
      <c r="O3901" t="s">
        <v>12899</v>
      </c>
      <c r="P3901" t="s">
        <v>6630</v>
      </c>
      <c r="Q3901">
        <v>700</v>
      </c>
    </row>
    <row r="3902" spans="1:17" x14ac:dyDescent="0.35">
      <c r="A3902">
        <v>9409109806</v>
      </c>
      <c r="B3902" t="s">
        <v>6626</v>
      </c>
      <c r="C3902" t="s">
        <v>6356</v>
      </c>
      <c r="D3902">
        <v>200</v>
      </c>
      <c r="E3902" t="s">
        <v>6366</v>
      </c>
      <c r="F3902">
        <v>207</v>
      </c>
      <c r="G3902" t="s">
        <v>1357</v>
      </c>
      <c r="H3902">
        <v>745</v>
      </c>
      <c r="I3902" t="s">
        <v>12900</v>
      </c>
      <c r="J3902">
        <v>20800</v>
      </c>
      <c r="L3902" t="s">
        <v>6529</v>
      </c>
      <c r="M3902">
        <v>10421714</v>
      </c>
      <c r="N3902">
        <v>10506697</v>
      </c>
      <c r="O3902" t="s">
        <v>6630</v>
      </c>
      <c r="P3902">
        <v>20800.804011</v>
      </c>
      <c r="Q3902">
        <v>700</v>
      </c>
    </row>
    <row r="3903" spans="1:17" x14ac:dyDescent="0.35">
      <c r="A3903">
        <v>9418114533</v>
      </c>
      <c r="B3903" t="s">
        <v>6626</v>
      </c>
      <c r="C3903" t="s">
        <v>6540</v>
      </c>
      <c r="D3903">
        <v>131</v>
      </c>
      <c r="E3903" t="s">
        <v>6540</v>
      </c>
      <c r="F3903">
        <v>309</v>
      </c>
      <c r="G3903" t="s">
        <v>2845</v>
      </c>
      <c r="H3903">
        <v>107</v>
      </c>
      <c r="I3903" t="s">
        <v>12901</v>
      </c>
      <c r="J3903">
        <v>20120</v>
      </c>
      <c r="L3903" t="s">
        <v>6529</v>
      </c>
      <c r="M3903">
        <v>10014027</v>
      </c>
      <c r="N3903">
        <v>11300666</v>
      </c>
      <c r="O3903" t="s">
        <v>6630</v>
      </c>
      <c r="P3903" t="s">
        <v>6630</v>
      </c>
      <c r="Q3903">
        <v>700</v>
      </c>
    </row>
    <row r="3904" spans="1:17" x14ac:dyDescent="0.35">
      <c r="A3904" t="s">
        <v>12902</v>
      </c>
      <c r="B3904" t="s">
        <v>6626</v>
      </c>
      <c r="C3904" t="s">
        <v>6628</v>
      </c>
      <c r="D3904" t="s">
        <v>6628</v>
      </c>
      <c r="E3904" t="s">
        <v>6628</v>
      </c>
      <c r="F3904" t="s">
        <v>6628</v>
      </c>
      <c r="G3904" t="s">
        <v>6628</v>
      </c>
      <c r="H3904" t="s">
        <v>6628</v>
      </c>
      <c r="I3904" t="s">
        <v>12903</v>
      </c>
      <c r="J3904" t="s">
        <v>6630</v>
      </c>
      <c r="L3904" t="s">
        <v>6529</v>
      </c>
      <c r="M3904" t="s">
        <v>6630</v>
      </c>
      <c r="N3904" t="s">
        <v>6630</v>
      </c>
      <c r="O3904" t="s">
        <v>6630</v>
      </c>
      <c r="P3904" t="s">
        <v>6630</v>
      </c>
      <c r="Q3904" t="s">
        <v>6630</v>
      </c>
    </row>
    <row r="3905" spans="1:17" x14ac:dyDescent="0.35">
      <c r="A3905">
        <v>9601107077</v>
      </c>
      <c r="B3905" t="s">
        <v>6626</v>
      </c>
      <c r="C3905" t="s">
        <v>6627</v>
      </c>
      <c r="D3905">
        <v>145</v>
      </c>
      <c r="E3905" t="s">
        <v>6627</v>
      </c>
      <c r="F3905">
        <v>145</v>
      </c>
      <c r="G3905" t="s">
        <v>6627</v>
      </c>
      <c r="H3905">
        <v>15</v>
      </c>
      <c r="I3905" t="s">
        <v>12904</v>
      </c>
      <c r="J3905">
        <v>14505</v>
      </c>
      <c r="L3905" t="s">
        <v>6529</v>
      </c>
      <c r="M3905">
        <v>10070256</v>
      </c>
      <c r="N3905">
        <v>10014012</v>
      </c>
      <c r="O3905" t="s">
        <v>12905</v>
      </c>
      <c r="P3905" t="s">
        <v>6765</v>
      </c>
      <c r="Q3905" t="s">
        <v>6630</v>
      </c>
    </row>
    <row r="3906" spans="1:17" x14ac:dyDescent="0.35">
      <c r="A3906">
        <v>9613111752</v>
      </c>
      <c r="B3906" t="s">
        <v>6626</v>
      </c>
      <c r="C3906" t="s">
        <v>6356</v>
      </c>
      <c r="D3906">
        <v>200</v>
      </c>
      <c r="E3906" t="s">
        <v>6357</v>
      </c>
      <c r="F3906">
        <v>209</v>
      </c>
      <c r="G3906" t="s">
        <v>1998</v>
      </c>
      <c r="H3906">
        <v>335</v>
      </c>
      <c r="I3906" t="s">
        <v>12906</v>
      </c>
      <c r="J3906">
        <v>13840</v>
      </c>
      <c r="L3906" t="s">
        <v>6529</v>
      </c>
      <c r="M3906">
        <v>10652862</v>
      </c>
      <c r="N3906">
        <v>10135697</v>
      </c>
      <c r="O3906" t="s">
        <v>6630</v>
      </c>
      <c r="P3906" t="s">
        <v>6630</v>
      </c>
      <c r="Q3906">
        <v>200</v>
      </c>
    </row>
    <row r="3907" spans="1:17" x14ac:dyDescent="0.35">
      <c r="A3907">
        <v>9400106539</v>
      </c>
      <c r="B3907" t="s">
        <v>6626</v>
      </c>
      <c r="C3907" t="s">
        <v>6356</v>
      </c>
      <c r="D3907">
        <v>200</v>
      </c>
      <c r="E3907" t="s">
        <v>6659</v>
      </c>
      <c r="F3907">
        <v>208</v>
      </c>
      <c r="G3907" t="s">
        <v>7424</v>
      </c>
      <c r="H3907">
        <v>325</v>
      </c>
      <c r="I3907" t="s">
        <v>12907</v>
      </c>
      <c r="J3907">
        <v>13563</v>
      </c>
      <c r="L3907" t="s">
        <v>6529</v>
      </c>
      <c r="M3907" t="s">
        <v>6630</v>
      </c>
      <c r="N3907">
        <v>10451340</v>
      </c>
      <c r="O3907" t="s">
        <v>9425</v>
      </c>
      <c r="P3907" t="s">
        <v>7026</v>
      </c>
      <c r="Q3907" t="s">
        <v>6630</v>
      </c>
    </row>
    <row r="3908" spans="1:17" x14ac:dyDescent="0.35">
      <c r="A3908" t="s">
        <v>12908</v>
      </c>
      <c r="B3908" t="s">
        <v>6626</v>
      </c>
      <c r="C3908" t="s">
        <v>6628</v>
      </c>
      <c r="D3908" t="s">
        <v>6628</v>
      </c>
      <c r="E3908" t="s">
        <v>6628</v>
      </c>
      <c r="F3908" t="s">
        <v>6628</v>
      </c>
      <c r="G3908" t="s">
        <v>6628</v>
      </c>
      <c r="H3908" t="s">
        <v>6628</v>
      </c>
      <c r="I3908" t="s">
        <v>12909</v>
      </c>
      <c r="J3908" t="s">
        <v>6630</v>
      </c>
      <c r="L3908" t="s">
        <v>6526</v>
      </c>
      <c r="M3908" t="s">
        <v>6630</v>
      </c>
      <c r="N3908" t="s">
        <v>6630</v>
      </c>
      <c r="O3908" t="s">
        <v>6630</v>
      </c>
      <c r="P3908" t="s">
        <v>6630</v>
      </c>
      <c r="Q3908" t="s">
        <v>6630</v>
      </c>
    </row>
    <row r="3909" spans="1:17" x14ac:dyDescent="0.35">
      <c r="A3909" t="s">
        <v>12910</v>
      </c>
      <c r="B3909" t="s">
        <v>6626</v>
      </c>
      <c r="C3909" t="s">
        <v>6628</v>
      </c>
      <c r="D3909" t="s">
        <v>6628</v>
      </c>
      <c r="E3909" t="s">
        <v>6628</v>
      </c>
      <c r="F3909" t="s">
        <v>6628</v>
      </c>
      <c r="G3909" t="s">
        <v>6628</v>
      </c>
      <c r="H3909" t="s">
        <v>6628</v>
      </c>
      <c r="I3909" t="s">
        <v>12638</v>
      </c>
      <c r="J3909" t="s">
        <v>6630</v>
      </c>
      <c r="L3909" t="s">
        <v>6526</v>
      </c>
      <c r="M3909" t="s">
        <v>6630</v>
      </c>
      <c r="N3909" t="s">
        <v>6630</v>
      </c>
      <c r="O3909" t="s">
        <v>6630</v>
      </c>
      <c r="P3909" t="s">
        <v>6630</v>
      </c>
      <c r="Q3909" t="s">
        <v>6630</v>
      </c>
    </row>
    <row r="3910" spans="1:17" x14ac:dyDescent="0.35">
      <c r="A3910" t="s">
        <v>12911</v>
      </c>
      <c r="B3910" t="s">
        <v>6626</v>
      </c>
      <c r="C3910" t="s">
        <v>6628</v>
      </c>
      <c r="D3910" t="s">
        <v>6628</v>
      </c>
      <c r="E3910" t="s">
        <v>6628</v>
      </c>
      <c r="F3910" t="s">
        <v>6628</v>
      </c>
      <c r="G3910" t="s">
        <v>6628</v>
      </c>
      <c r="H3910" t="s">
        <v>6628</v>
      </c>
      <c r="I3910" t="s">
        <v>12912</v>
      </c>
      <c r="J3910" t="s">
        <v>6630</v>
      </c>
      <c r="L3910" t="s">
        <v>6529</v>
      </c>
      <c r="M3910" t="s">
        <v>6630</v>
      </c>
      <c r="N3910" t="s">
        <v>6630</v>
      </c>
      <c r="O3910" t="s">
        <v>6630</v>
      </c>
      <c r="P3910" t="s">
        <v>6630</v>
      </c>
      <c r="Q3910" t="s">
        <v>6630</v>
      </c>
    </row>
    <row r="3911" spans="1:17" x14ac:dyDescent="0.35">
      <c r="A3911">
        <v>9401107056</v>
      </c>
      <c r="B3911" t="s">
        <v>6626</v>
      </c>
      <c r="C3911" t="s">
        <v>6356</v>
      </c>
      <c r="D3911">
        <v>200</v>
      </c>
      <c r="E3911" t="s">
        <v>6659</v>
      </c>
      <c r="F3911">
        <v>208</v>
      </c>
      <c r="G3911" t="s">
        <v>3838</v>
      </c>
      <c r="H3911">
        <v>313</v>
      </c>
      <c r="I3911" t="s">
        <v>12913</v>
      </c>
      <c r="J3911">
        <v>13563</v>
      </c>
      <c r="L3911" t="s">
        <v>6529</v>
      </c>
      <c r="M3911">
        <v>10517943</v>
      </c>
      <c r="N3911">
        <v>10008204</v>
      </c>
      <c r="O3911" t="s">
        <v>12914</v>
      </c>
      <c r="P3911" t="s">
        <v>6765</v>
      </c>
      <c r="Q3911" t="s">
        <v>6630</v>
      </c>
    </row>
    <row r="3912" spans="1:17" x14ac:dyDescent="0.35">
      <c r="A3912" t="s">
        <v>12915</v>
      </c>
      <c r="B3912" t="s">
        <v>6626</v>
      </c>
      <c r="C3912" t="s">
        <v>6628</v>
      </c>
      <c r="D3912" t="s">
        <v>6628</v>
      </c>
      <c r="E3912" t="s">
        <v>6628</v>
      </c>
      <c r="F3912" t="s">
        <v>6628</v>
      </c>
      <c r="G3912" t="s">
        <v>6628</v>
      </c>
      <c r="H3912" t="s">
        <v>6628</v>
      </c>
      <c r="I3912" t="s">
        <v>9206</v>
      </c>
      <c r="J3912" t="s">
        <v>6630</v>
      </c>
      <c r="L3912" t="s">
        <v>6526</v>
      </c>
      <c r="M3912" t="s">
        <v>6630</v>
      </c>
      <c r="N3912" t="s">
        <v>6630</v>
      </c>
      <c r="O3912" t="s">
        <v>6630</v>
      </c>
      <c r="P3912" t="s">
        <v>6630</v>
      </c>
      <c r="Q3912" t="s">
        <v>6630</v>
      </c>
    </row>
    <row r="3913" spans="1:17" x14ac:dyDescent="0.35">
      <c r="A3913">
        <v>9417114116</v>
      </c>
      <c r="B3913" t="s">
        <v>6626</v>
      </c>
      <c r="C3913" t="s">
        <v>6356</v>
      </c>
      <c r="D3913">
        <v>200</v>
      </c>
      <c r="E3913" t="s">
        <v>6645</v>
      </c>
      <c r="F3913">
        <v>201</v>
      </c>
      <c r="G3913" t="s">
        <v>6657</v>
      </c>
      <c r="H3913">
        <v>420</v>
      </c>
      <c r="I3913" t="s">
        <v>12916</v>
      </c>
      <c r="J3913">
        <v>20120</v>
      </c>
      <c r="L3913" t="s">
        <v>6529</v>
      </c>
      <c r="M3913">
        <v>10469961</v>
      </c>
      <c r="N3913" t="s">
        <v>6630</v>
      </c>
      <c r="O3913" t="s">
        <v>6630</v>
      </c>
      <c r="P3913" t="s">
        <v>6630</v>
      </c>
      <c r="Q3913">
        <v>100</v>
      </c>
    </row>
    <row r="3914" spans="1:17" x14ac:dyDescent="0.35">
      <c r="A3914">
        <v>9420115396</v>
      </c>
      <c r="B3914" t="s">
        <v>6626</v>
      </c>
      <c r="C3914" t="s">
        <v>6356</v>
      </c>
      <c r="D3914">
        <v>200</v>
      </c>
      <c r="E3914" t="s">
        <v>6366</v>
      </c>
      <c r="F3914">
        <v>207</v>
      </c>
      <c r="G3914" t="s">
        <v>6792</v>
      </c>
      <c r="H3914">
        <v>790</v>
      </c>
      <c r="I3914" t="s">
        <v>12917</v>
      </c>
      <c r="J3914">
        <v>20050</v>
      </c>
      <c r="L3914" t="s">
        <v>6529</v>
      </c>
      <c r="M3914">
        <v>10383252</v>
      </c>
      <c r="N3914">
        <v>10778318</v>
      </c>
      <c r="O3914" t="s">
        <v>6630</v>
      </c>
      <c r="P3914" t="s">
        <v>6630</v>
      </c>
      <c r="Q3914">
        <v>100</v>
      </c>
    </row>
    <row r="3915" spans="1:17" x14ac:dyDescent="0.35">
      <c r="A3915">
        <v>21065</v>
      </c>
      <c r="B3915" t="s">
        <v>6626</v>
      </c>
      <c r="C3915" t="s">
        <v>6356</v>
      </c>
      <c r="D3915">
        <v>200</v>
      </c>
      <c r="E3915" t="s">
        <v>6366</v>
      </c>
      <c r="F3915">
        <v>207</v>
      </c>
      <c r="G3915" t="s">
        <v>7247</v>
      </c>
      <c r="H3915">
        <v>735</v>
      </c>
      <c r="I3915" t="s">
        <v>10607</v>
      </c>
      <c r="J3915" t="s">
        <v>6630</v>
      </c>
      <c r="L3915" t="s">
        <v>6526</v>
      </c>
      <c r="M3915" t="s">
        <v>6630</v>
      </c>
      <c r="N3915" t="s">
        <v>6630</v>
      </c>
      <c r="O3915" t="s">
        <v>12918</v>
      </c>
      <c r="P3915" t="s">
        <v>6630</v>
      </c>
      <c r="Q3915" t="s">
        <v>6630</v>
      </c>
    </row>
    <row r="3916" spans="1:17" x14ac:dyDescent="0.35">
      <c r="A3916">
        <v>6396100887</v>
      </c>
      <c r="B3916" t="s">
        <v>6626</v>
      </c>
      <c r="C3916" t="s">
        <v>6540</v>
      </c>
      <c r="D3916">
        <v>131</v>
      </c>
      <c r="E3916" t="s">
        <v>6645</v>
      </c>
      <c r="F3916">
        <v>201</v>
      </c>
      <c r="G3916" t="s">
        <v>7742</v>
      </c>
      <c r="H3916">
        <v>425</v>
      </c>
      <c r="I3916" t="s">
        <v>12919</v>
      </c>
      <c r="J3916" t="s">
        <v>6630</v>
      </c>
      <c r="L3916" t="s">
        <v>6529</v>
      </c>
      <c r="M3916" t="s">
        <v>6630</v>
      </c>
      <c r="N3916">
        <v>10057553</v>
      </c>
      <c r="O3916" t="s">
        <v>6630</v>
      </c>
      <c r="P3916" t="s">
        <v>12920</v>
      </c>
      <c r="Q3916" t="s">
        <v>6630</v>
      </c>
    </row>
    <row r="3917" spans="1:17" x14ac:dyDescent="0.35">
      <c r="A3917">
        <v>9415113209</v>
      </c>
      <c r="B3917" t="s">
        <v>6626</v>
      </c>
      <c r="C3917" t="s">
        <v>6540</v>
      </c>
      <c r="D3917">
        <v>131</v>
      </c>
      <c r="E3917" t="s">
        <v>6672</v>
      </c>
      <c r="F3917">
        <v>703</v>
      </c>
      <c r="G3917" t="s">
        <v>3068</v>
      </c>
      <c r="H3917">
        <v>830</v>
      </c>
      <c r="I3917" t="s">
        <v>12921</v>
      </c>
      <c r="J3917">
        <v>9412111086</v>
      </c>
      <c r="L3917" t="s">
        <v>6529</v>
      </c>
      <c r="M3917">
        <v>10368722</v>
      </c>
      <c r="N3917" t="s">
        <v>6630</v>
      </c>
      <c r="O3917" t="s">
        <v>9869</v>
      </c>
      <c r="P3917" t="s">
        <v>6630</v>
      </c>
      <c r="Q3917" t="s">
        <v>6630</v>
      </c>
    </row>
    <row r="3918" spans="1:17" x14ac:dyDescent="0.35">
      <c r="A3918">
        <v>9420115551</v>
      </c>
      <c r="B3918" t="s">
        <v>6626</v>
      </c>
      <c r="C3918" t="s">
        <v>6356</v>
      </c>
      <c r="D3918">
        <v>200</v>
      </c>
      <c r="E3918" t="s">
        <v>6701</v>
      </c>
      <c r="F3918">
        <v>500</v>
      </c>
      <c r="G3918" t="s">
        <v>6702</v>
      </c>
      <c r="H3918">
        <v>55</v>
      </c>
      <c r="I3918" t="s">
        <v>12922</v>
      </c>
      <c r="J3918">
        <v>12032</v>
      </c>
      <c r="L3918" t="s">
        <v>6529</v>
      </c>
      <c r="M3918">
        <v>10557232</v>
      </c>
      <c r="N3918" t="s">
        <v>6630</v>
      </c>
      <c r="O3918" t="s">
        <v>6630</v>
      </c>
      <c r="P3918" t="s">
        <v>6630</v>
      </c>
      <c r="Q3918" t="s">
        <v>6630</v>
      </c>
    </row>
    <row r="3919" spans="1:17" x14ac:dyDescent="0.35">
      <c r="A3919" t="s">
        <v>12923</v>
      </c>
      <c r="B3919" t="s">
        <v>6626</v>
      </c>
      <c r="C3919" t="s">
        <v>6628</v>
      </c>
      <c r="D3919" t="s">
        <v>6628</v>
      </c>
      <c r="E3919" t="s">
        <v>6628</v>
      </c>
      <c r="F3919" t="s">
        <v>6628</v>
      </c>
      <c r="G3919" t="s">
        <v>6628</v>
      </c>
      <c r="H3919" t="s">
        <v>6628</v>
      </c>
      <c r="I3919" t="s">
        <v>12924</v>
      </c>
      <c r="J3919" t="s">
        <v>6630</v>
      </c>
      <c r="L3919" t="s">
        <v>6526</v>
      </c>
      <c r="M3919" t="s">
        <v>6630</v>
      </c>
      <c r="N3919" t="s">
        <v>6630</v>
      </c>
      <c r="O3919" t="s">
        <v>6630</v>
      </c>
      <c r="P3919" t="s">
        <v>6630</v>
      </c>
      <c r="Q3919" t="s">
        <v>6630</v>
      </c>
    </row>
    <row r="3920" spans="1:17" x14ac:dyDescent="0.35">
      <c r="A3920">
        <v>9413111825</v>
      </c>
      <c r="B3920" t="s">
        <v>6626</v>
      </c>
      <c r="C3920" t="s">
        <v>6356</v>
      </c>
      <c r="D3920">
        <v>200</v>
      </c>
      <c r="E3920" t="s">
        <v>6701</v>
      </c>
      <c r="F3920">
        <v>500</v>
      </c>
      <c r="G3920" t="s">
        <v>6702</v>
      </c>
      <c r="H3920">
        <v>55</v>
      </c>
      <c r="I3920" t="s">
        <v>8090</v>
      </c>
      <c r="J3920">
        <v>12032</v>
      </c>
      <c r="L3920" t="s">
        <v>6529</v>
      </c>
      <c r="M3920">
        <v>10951344</v>
      </c>
      <c r="N3920" t="s">
        <v>6630</v>
      </c>
      <c r="O3920" t="s">
        <v>12925</v>
      </c>
      <c r="P3920" t="s">
        <v>12926</v>
      </c>
      <c r="Q3920" t="s">
        <v>6630</v>
      </c>
    </row>
    <row r="3921" spans="1:17" x14ac:dyDescent="0.35">
      <c r="A3921">
        <v>9419114961</v>
      </c>
      <c r="B3921" t="s">
        <v>6626</v>
      </c>
      <c r="C3921" t="s">
        <v>6356</v>
      </c>
      <c r="D3921">
        <v>200</v>
      </c>
      <c r="E3921" t="s">
        <v>6366</v>
      </c>
      <c r="F3921">
        <v>207</v>
      </c>
      <c r="G3921" t="s">
        <v>6792</v>
      </c>
      <c r="H3921">
        <v>790</v>
      </c>
      <c r="I3921" t="s">
        <v>12927</v>
      </c>
      <c r="J3921">
        <v>20053</v>
      </c>
      <c r="L3921" t="s">
        <v>6529</v>
      </c>
      <c r="M3921">
        <v>10069079</v>
      </c>
      <c r="N3921" t="s">
        <v>6630</v>
      </c>
      <c r="O3921" t="s">
        <v>6630</v>
      </c>
      <c r="P3921" t="s">
        <v>6630</v>
      </c>
      <c r="Q3921" t="s">
        <v>6630</v>
      </c>
    </row>
    <row r="3922" spans="1:17" x14ac:dyDescent="0.35">
      <c r="A3922">
        <v>9411110525</v>
      </c>
      <c r="B3922" t="s">
        <v>6626</v>
      </c>
      <c r="C3922" t="s">
        <v>6628</v>
      </c>
      <c r="D3922" t="s">
        <v>6628</v>
      </c>
      <c r="E3922" t="s">
        <v>6628</v>
      </c>
      <c r="F3922" t="s">
        <v>6628</v>
      </c>
      <c r="G3922" t="s">
        <v>6628</v>
      </c>
      <c r="H3922" t="s">
        <v>6628</v>
      </c>
      <c r="I3922" t="s">
        <v>12928</v>
      </c>
      <c r="J3922" t="s">
        <v>6630</v>
      </c>
      <c r="L3922" t="s">
        <v>6529</v>
      </c>
      <c r="M3922" t="s">
        <v>6630</v>
      </c>
      <c r="N3922" t="s">
        <v>6630</v>
      </c>
      <c r="O3922" t="s">
        <v>6630</v>
      </c>
      <c r="P3922" t="s">
        <v>6630</v>
      </c>
      <c r="Q3922" t="s">
        <v>6630</v>
      </c>
    </row>
    <row r="3923" spans="1:17" x14ac:dyDescent="0.35">
      <c r="A3923" t="s">
        <v>12929</v>
      </c>
      <c r="B3923" t="s">
        <v>6626</v>
      </c>
      <c r="C3923" t="s">
        <v>6628</v>
      </c>
      <c r="D3923" t="s">
        <v>6628</v>
      </c>
      <c r="E3923" t="s">
        <v>6628</v>
      </c>
      <c r="F3923" t="s">
        <v>6628</v>
      </c>
      <c r="G3923" t="s">
        <v>6628</v>
      </c>
      <c r="H3923" t="s">
        <v>6628</v>
      </c>
      <c r="I3923" t="s">
        <v>12930</v>
      </c>
      <c r="J3923" t="s">
        <v>6630</v>
      </c>
      <c r="L3923" t="s">
        <v>6526</v>
      </c>
      <c r="M3923" t="s">
        <v>6630</v>
      </c>
      <c r="N3923" t="s">
        <v>6630</v>
      </c>
      <c r="O3923" t="s">
        <v>6630</v>
      </c>
      <c r="P3923" t="s">
        <v>6630</v>
      </c>
      <c r="Q3923" t="s">
        <v>6630</v>
      </c>
    </row>
    <row r="3924" spans="1:17" x14ac:dyDescent="0.35">
      <c r="A3924">
        <v>9604108180</v>
      </c>
      <c r="B3924" t="s">
        <v>6626</v>
      </c>
      <c r="C3924" t="s">
        <v>6540</v>
      </c>
      <c r="D3924">
        <v>131</v>
      </c>
      <c r="E3924" t="s">
        <v>6540</v>
      </c>
      <c r="F3924">
        <v>309</v>
      </c>
      <c r="G3924" t="s">
        <v>1874</v>
      </c>
      <c r="H3924">
        <v>970</v>
      </c>
      <c r="I3924" t="s">
        <v>12931</v>
      </c>
      <c r="J3924">
        <v>13200</v>
      </c>
      <c r="L3924" t="s">
        <v>6529</v>
      </c>
      <c r="M3924">
        <v>10505301</v>
      </c>
      <c r="N3924" t="s">
        <v>6630</v>
      </c>
      <c r="O3924" t="s">
        <v>6630</v>
      </c>
      <c r="P3924" t="s">
        <v>12932</v>
      </c>
      <c r="Q3924">
        <v>900</v>
      </c>
    </row>
    <row r="3925" spans="1:17" x14ac:dyDescent="0.35">
      <c r="A3925" t="s">
        <v>12933</v>
      </c>
      <c r="B3925" t="s">
        <v>6626</v>
      </c>
      <c r="C3925" t="s">
        <v>6628</v>
      </c>
      <c r="D3925" t="s">
        <v>6628</v>
      </c>
      <c r="E3925" t="s">
        <v>6628</v>
      </c>
      <c r="F3925" t="s">
        <v>6628</v>
      </c>
      <c r="G3925" t="s">
        <v>6628</v>
      </c>
      <c r="H3925" t="s">
        <v>6628</v>
      </c>
      <c r="I3925" t="s">
        <v>12934</v>
      </c>
      <c r="J3925" t="s">
        <v>6630</v>
      </c>
      <c r="L3925" t="s">
        <v>6529</v>
      </c>
      <c r="M3925" t="s">
        <v>6630</v>
      </c>
      <c r="N3925" t="s">
        <v>6630</v>
      </c>
      <c r="O3925" t="s">
        <v>6630</v>
      </c>
      <c r="P3925" t="s">
        <v>6630</v>
      </c>
      <c r="Q3925" t="s">
        <v>6630</v>
      </c>
    </row>
    <row r="3926" spans="1:17" x14ac:dyDescent="0.35">
      <c r="A3926" t="s">
        <v>12935</v>
      </c>
      <c r="B3926" t="s">
        <v>6626</v>
      </c>
      <c r="C3926" t="s">
        <v>6628</v>
      </c>
      <c r="D3926" t="s">
        <v>6628</v>
      </c>
      <c r="E3926" t="s">
        <v>6628</v>
      </c>
      <c r="F3926" t="s">
        <v>6628</v>
      </c>
      <c r="G3926" t="s">
        <v>6628</v>
      </c>
      <c r="H3926" t="s">
        <v>6628</v>
      </c>
      <c r="I3926" t="s">
        <v>12936</v>
      </c>
      <c r="J3926" t="s">
        <v>6630</v>
      </c>
      <c r="L3926" t="s">
        <v>6529</v>
      </c>
      <c r="M3926" t="s">
        <v>6630</v>
      </c>
      <c r="N3926" t="s">
        <v>6630</v>
      </c>
      <c r="O3926" t="s">
        <v>6630</v>
      </c>
      <c r="P3926" t="s">
        <v>6630</v>
      </c>
      <c r="Q3926" t="s">
        <v>6630</v>
      </c>
    </row>
    <row r="3927" spans="1:17" x14ac:dyDescent="0.35">
      <c r="A3927">
        <v>9403107672</v>
      </c>
      <c r="B3927" t="s">
        <v>6626</v>
      </c>
      <c r="C3927" t="s">
        <v>6356</v>
      </c>
      <c r="D3927">
        <v>200</v>
      </c>
      <c r="E3927" t="s">
        <v>6357</v>
      </c>
      <c r="F3927">
        <v>209</v>
      </c>
      <c r="G3927" t="s">
        <v>6724</v>
      </c>
      <c r="H3927">
        <v>323</v>
      </c>
      <c r="I3927" t="s">
        <v>12937</v>
      </c>
      <c r="J3927" t="s">
        <v>6630</v>
      </c>
      <c r="L3927" t="s">
        <v>6529</v>
      </c>
      <c r="M3927">
        <v>10171081</v>
      </c>
      <c r="N3927">
        <v>10114950</v>
      </c>
      <c r="O3927" t="s">
        <v>6630</v>
      </c>
      <c r="P3927" t="s">
        <v>12938</v>
      </c>
      <c r="Q3927" t="s">
        <v>6630</v>
      </c>
    </row>
    <row r="3928" spans="1:17" x14ac:dyDescent="0.35">
      <c r="A3928">
        <v>9407109338</v>
      </c>
      <c r="B3928" t="s">
        <v>6626</v>
      </c>
      <c r="C3928" t="s">
        <v>6356</v>
      </c>
      <c r="D3928">
        <v>200</v>
      </c>
      <c r="E3928" t="s">
        <v>6366</v>
      </c>
      <c r="F3928">
        <v>207</v>
      </c>
      <c r="G3928" t="s">
        <v>1357</v>
      </c>
      <c r="H3928">
        <v>745</v>
      </c>
      <c r="I3928" t="s">
        <v>12939</v>
      </c>
      <c r="J3928">
        <v>29002</v>
      </c>
      <c r="L3928" t="s">
        <v>6529</v>
      </c>
      <c r="M3928">
        <v>11309142</v>
      </c>
      <c r="N3928">
        <v>10177272</v>
      </c>
      <c r="O3928" t="s">
        <v>12940</v>
      </c>
      <c r="P3928" t="s">
        <v>6630</v>
      </c>
      <c r="Q3928" t="s">
        <v>6630</v>
      </c>
    </row>
    <row r="3929" spans="1:17" x14ac:dyDescent="0.35">
      <c r="A3929" t="s">
        <v>12941</v>
      </c>
      <c r="B3929" t="s">
        <v>6626</v>
      </c>
      <c r="C3929" t="s">
        <v>6628</v>
      </c>
      <c r="D3929" t="s">
        <v>6628</v>
      </c>
      <c r="E3929" t="s">
        <v>6628</v>
      </c>
      <c r="F3929" t="s">
        <v>6628</v>
      </c>
      <c r="G3929" t="s">
        <v>6628</v>
      </c>
      <c r="H3929" t="s">
        <v>6628</v>
      </c>
      <c r="I3929" t="s">
        <v>9762</v>
      </c>
      <c r="J3929" t="s">
        <v>6630</v>
      </c>
      <c r="L3929" t="s">
        <v>6526</v>
      </c>
      <c r="M3929" t="s">
        <v>6630</v>
      </c>
      <c r="N3929" t="s">
        <v>6630</v>
      </c>
      <c r="O3929" t="s">
        <v>6630</v>
      </c>
      <c r="P3929" t="s">
        <v>6630</v>
      </c>
      <c r="Q3929" t="s">
        <v>6630</v>
      </c>
    </row>
    <row r="3930" spans="1:17" x14ac:dyDescent="0.35">
      <c r="A3930">
        <v>3502107492</v>
      </c>
      <c r="B3930" t="s">
        <v>6626</v>
      </c>
      <c r="C3930" t="s">
        <v>6356</v>
      </c>
      <c r="D3930">
        <v>200</v>
      </c>
      <c r="E3930" t="s">
        <v>5245</v>
      </c>
      <c r="F3930">
        <v>202</v>
      </c>
      <c r="G3930" t="s">
        <v>5245</v>
      </c>
      <c r="H3930">
        <v>450</v>
      </c>
      <c r="I3930" t="s">
        <v>12942</v>
      </c>
      <c r="J3930">
        <v>20200</v>
      </c>
      <c r="L3930" t="s">
        <v>6529</v>
      </c>
      <c r="M3930" t="s">
        <v>6630</v>
      </c>
      <c r="N3930">
        <v>10558147</v>
      </c>
      <c r="O3930" t="s">
        <v>12943</v>
      </c>
      <c r="P3930" t="s">
        <v>12944</v>
      </c>
      <c r="Q3930" t="s">
        <v>6630</v>
      </c>
    </row>
    <row r="3931" spans="1:17" x14ac:dyDescent="0.35">
      <c r="A3931">
        <v>3519115129</v>
      </c>
      <c r="B3931" t="s">
        <v>6626</v>
      </c>
      <c r="C3931" t="s">
        <v>6356</v>
      </c>
      <c r="D3931">
        <v>200</v>
      </c>
      <c r="E3931" t="s">
        <v>5245</v>
      </c>
      <c r="F3931">
        <v>202</v>
      </c>
      <c r="G3931" t="s">
        <v>5245</v>
      </c>
      <c r="H3931">
        <v>450</v>
      </c>
      <c r="I3931" t="s">
        <v>12945</v>
      </c>
      <c r="J3931">
        <v>20200</v>
      </c>
      <c r="L3931" t="s">
        <v>6529</v>
      </c>
      <c r="M3931">
        <v>12435538</v>
      </c>
      <c r="N3931" t="s">
        <v>6630</v>
      </c>
      <c r="O3931" t="s">
        <v>6630</v>
      </c>
      <c r="P3931" t="s">
        <v>6630</v>
      </c>
      <c r="Q3931" t="s">
        <v>6630</v>
      </c>
    </row>
    <row r="3932" spans="1:17" x14ac:dyDescent="0.35">
      <c r="A3932" t="s">
        <v>12946</v>
      </c>
      <c r="B3932" t="s">
        <v>6626</v>
      </c>
      <c r="C3932" t="s">
        <v>6628</v>
      </c>
      <c r="D3932" t="s">
        <v>6628</v>
      </c>
      <c r="E3932" t="s">
        <v>6628</v>
      </c>
      <c r="F3932" t="s">
        <v>6628</v>
      </c>
      <c r="G3932" t="s">
        <v>6628</v>
      </c>
      <c r="H3932" t="s">
        <v>6628</v>
      </c>
      <c r="I3932" t="s">
        <v>8077</v>
      </c>
      <c r="J3932" t="s">
        <v>6630</v>
      </c>
      <c r="L3932" t="s">
        <v>6526</v>
      </c>
      <c r="M3932" t="s">
        <v>6630</v>
      </c>
      <c r="N3932" t="s">
        <v>6630</v>
      </c>
      <c r="O3932" t="s">
        <v>6630</v>
      </c>
      <c r="P3932" t="s">
        <v>6630</v>
      </c>
      <c r="Q3932" t="s">
        <v>6630</v>
      </c>
    </row>
    <row r="3933" spans="1:17" x14ac:dyDescent="0.35">
      <c r="A3933" t="s">
        <v>12947</v>
      </c>
      <c r="B3933" t="s">
        <v>6626</v>
      </c>
      <c r="C3933" t="s">
        <v>6628</v>
      </c>
      <c r="D3933" t="s">
        <v>6628</v>
      </c>
      <c r="E3933" t="s">
        <v>6628</v>
      </c>
      <c r="F3933" t="s">
        <v>6628</v>
      </c>
      <c r="G3933" t="s">
        <v>6628</v>
      </c>
      <c r="H3933" t="s">
        <v>6628</v>
      </c>
      <c r="I3933" t="s">
        <v>12948</v>
      </c>
      <c r="J3933" t="s">
        <v>6630</v>
      </c>
      <c r="L3933" t="s">
        <v>6526</v>
      </c>
      <c r="M3933" t="s">
        <v>6630</v>
      </c>
      <c r="N3933" t="s">
        <v>6630</v>
      </c>
      <c r="O3933" t="s">
        <v>6630</v>
      </c>
      <c r="P3933" t="s">
        <v>6630</v>
      </c>
      <c r="Q3933" t="s">
        <v>6630</v>
      </c>
    </row>
    <row r="3934" spans="1:17" x14ac:dyDescent="0.35">
      <c r="A3934">
        <v>9420115506</v>
      </c>
      <c r="B3934" t="s">
        <v>6626</v>
      </c>
      <c r="C3934" t="s">
        <v>6540</v>
      </c>
      <c r="D3934">
        <v>131</v>
      </c>
      <c r="E3934" t="s">
        <v>2905</v>
      </c>
      <c r="F3934">
        <v>300</v>
      </c>
      <c r="G3934" t="s">
        <v>2845</v>
      </c>
      <c r="H3934">
        <v>107</v>
      </c>
      <c r="I3934" t="s">
        <v>12949</v>
      </c>
      <c r="J3934">
        <v>20120</v>
      </c>
      <c r="L3934" t="s">
        <v>6529</v>
      </c>
      <c r="M3934">
        <v>14200935</v>
      </c>
      <c r="N3934" t="s">
        <v>6630</v>
      </c>
      <c r="O3934" t="s">
        <v>6650</v>
      </c>
      <c r="P3934" t="s">
        <v>6630</v>
      </c>
      <c r="Q3934">
        <v>100</v>
      </c>
    </row>
    <row r="3935" spans="1:17" x14ac:dyDescent="0.35">
      <c r="A3935">
        <v>9421115648</v>
      </c>
      <c r="B3935" t="s">
        <v>6626</v>
      </c>
      <c r="C3935" t="s">
        <v>8365</v>
      </c>
      <c r="D3935">
        <v>105</v>
      </c>
      <c r="E3935" t="s">
        <v>8513</v>
      </c>
      <c r="F3935">
        <v>100</v>
      </c>
      <c r="G3935" t="s">
        <v>8367</v>
      </c>
      <c r="H3935">
        <v>5</v>
      </c>
      <c r="I3935" t="s">
        <v>12950</v>
      </c>
      <c r="J3935">
        <v>10500</v>
      </c>
      <c r="L3935" t="s">
        <v>6529</v>
      </c>
      <c r="M3935">
        <v>10444246</v>
      </c>
      <c r="N3935" t="s">
        <v>6630</v>
      </c>
      <c r="O3935" t="s">
        <v>6630</v>
      </c>
      <c r="P3935" t="s">
        <v>6630</v>
      </c>
      <c r="Q3935">
        <v>700</v>
      </c>
    </row>
    <row r="3936" spans="1:17" x14ac:dyDescent="0.35">
      <c r="A3936">
        <v>9416113363</v>
      </c>
      <c r="B3936" t="s">
        <v>6626</v>
      </c>
      <c r="C3936" t="s">
        <v>6540</v>
      </c>
      <c r="D3936">
        <v>131</v>
      </c>
      <c r="E3936" t="s">
        <v>6672</v>
      </c>
      <c r="F3936">
        <v>703</v>
      </c>
      <c r="G3936" t="s">
        <v>3068</v>
      </c>
      <c r="H3936">
        <v>830</v>
      </c>
      <c r="I3936" t="s">
        <v>12951</v>
      </c>
      <c r="J3936" t="s">
        <v>6630</v>
      </c>
      <c r="L3936" t="s">
        <v>6529</v>
      </c>
      <c r="M3936">
        <v>14089376</v>
      </c>
      <c r="N3936" t="s">
        <v>6630</v>
      </c>
      <c r="O3936" t="s">
        <v>6630</v>
      </c>
      <c r="P3936" t="s">
        <v>6713</v>
      </c>
      <c r="Q3936" t="s">
        <v>6630</v>
      </c>
    </row>
    <row r="3937" spans="1:17" x14ac:dyDescent="0.35">
      <c r="A3937" t="s">
        <v>12952</v>
      </c>
      <c r="B3937" t="s">
        <v>6626</v>
      </c>
      <c r="C3937" t="s">
        <v>6628</v>
      </c>
      <c r="D3937" t="s">
        <v>6628</v>
      </c>
      <c r="E3937" t="s">
        <v>6628</v>
      </c>
      <c r="F3937" t="s">
        <v>6628</v>
      </c>
      <c r="G3937" t="s">
        <v>6628</v>
      </c>
      <c r="H3937" t="s">
        <v>6628</v>
      </c>
      <c r="I3937" t="s">
        <v>8074</v>
      </c>
      <c r="J3937" t="s">
        <v>6630</v>
      </c>
      <c r="L3937" t="s">
        <v>6526</v>
      </c>
      <c r="M3937" t="s">
        <v>6630</v>
      </c>
      <c r="N3937" t="s">
        <v>6630</v>
      </c>
      <c r="O3937" t="s">
        <v>6630</v>
      </c>
      <c r="P3937" t="s">
        <v>6630</v>
      </c>
      <c r="Q3937" t="s">
        <v>6630</v>
      </c>
    </row>
    <row r="3938" spans="1:17" x14ac:dyDescent="0.35">
      <c r="A3938">
        <v>9414112682</v>
      </c>
      <c r="B3938" t="s">
        <v>6626</v>
      </c>
      <c r="C3938" t="s">
        <v>6540</v>
      </c>
      <c r="D3938">
        <v>131</v>
      </c>
      <c r="E3938" t="s">
        <v>6672</v>
      </c>
      <c r="F3938">
        <v>703</v>
      </c>
      <c r="G3938" t="s">
        <v>3068</v>
      </c>
      <c r="H3938">
        <v>830</v>
      </c>
      <c r="I3938" t="s">
        <v>12953</v>
      </c>
      <c r="J3938">
        <v>13200</v>
      </c>
      <c r="L3938" t="s">
        <v>6529</v>
      </c>
      <c r="M3938">
        <v>12428709</v>
      </c>
      <c r="N3938" t="s">
        <v>6630</v>
      </c>
      <c r="O3938" t="s">
        <v>6630</v>
      </c>
      <c r="P3938" t="s">
        <v>6713</v>
      </c>
      <c r="Q3938" t="s">
        <v>6630</v>
      </c>
    </row>
    <row r="3939" spans="1:17" x14ac:dyDescent="0.35">
      <c r="A3939" t="s">
        <v>12954</v>
      </c>
      <c r="B3939" t="s">
        <v>6626</v>
      </c>
      <c r="C3939" t="s">
        <v>6628</v>
      </c>
      <c r="D3939" t="s">
        <v>6628</v>
      </c>
      <c r="E3939" t="s">
        <v>6628</v>
      </c>
      <c r="F3939" t="s">
        <v>6628</v>
      </c>
      <c r="G3939" t="s">
        <v>6628</v>
      </c>
      <c r="H3939" t="s">
        <v>6628</v>
      </c>
      <c r="I3939" t="s">
        <v>12955</v>
      </c>
      <c r="J3939" t="s">
        <v>6630</v>
      </c>
      <c r="L3939" t="s">
        <v>6526</v>
      </c>
      <c r="M3939" t="s">
        <v>6630</v>
      </c>
      <c r="N3939" t="s">
        <v>6630</v>
      </c>
      <c r="O3939" t="s">
        <v>6630</v>
      </c>
      <c r="P3939" t="s">
        <v>6630</v>
      </c>
      <c r="Q3939" t="s">
        <v>6630</v>
      </c>
    </row>
    <row r="3940" spans="1:17" x14ac:dyDescent="0.35">
      <c r="A3940">
        <v>9416113330</v>
      </c>
      <c r="B3940" t="s">
        <v>6626</v>
      </c>
      <c r="C3940" t="s">
        <v>6356</v>
      </c>
      <c r="D3940">
        <v>200</v>
      </c>
      <c r="E3940" t="s">
        <v>6645</v>
      </c>
      <c r="F3940">
        <v>201</v>
      </c>
      <c r="G3940" t="s">
        <v>6638</v>
      </c>
      <c r="H3940">
        <v>415</v>
      </c>
      <c r="I3940" t="s">
        <v>10321</v>
      </c>
      <c r="J3940">
        <v>20115</v>
      </c>
      <c r="L3940" t="s">
        <v>6529</v>
      </c>
      <c r="M3940">
        <v>13528710</v>
      </c>
      <c r="N3940">
        <v>13585992</v>
      </c>
      <c r="O3940" t="s">
        <v>6630</v>
      </c>
      <c r="P3940" t="s">
        <v>6630</v>
      </c>
      <c r="Q3940" t="s">
        <v>6630</v>
      </c>
    </row>
    <row r="3941" spans="1:17" x14ac:dyDescent="0.35">
      <c r="A3941">
        <v>3516113412</v>
      </c>
      <c r="B3941" t="s">
        <v>6626</v>
      </c>
      <c r="C3941" t="s">
        <v>6356</v>
      </c>
      <c r="D3941">
        <v>200</v>
      </c>
      <c r="E3941" t="s">
        <v>5245</v>
      </c>
      <c r="F3941">
        <v>202</v>
      </c>
      <c r="G3941" t="s">
        <v>5245</v>
      </c>
      <c r="H3941">
        <v>450</v>
      </c>
      <c r="I3941" t="s">
        <v>12956</v>
      </c>
      <c r="J3941">
        <v>20200</v>
      </c>
      <c r="L3941" t="s">
        <v>6529</v>
      </c>
      <c r="M3941">
        <v>10765331</v>
      </c>
      <c r="N3941" t="s">
        <v>6630</v>
      </c>
      <c r="O3941" t="s">
        <v>6630</v>
      </c>
      <c r="P3941" t="s">
        <v>6630</v>
      </c>
      <c r="Q3941" t="s">
        <v>6630</v>
      </c>
    </row>
    <row r="3942" spans="1:17" x14ac:dyDescent="0.35">
      <c r="A3942">
        <v>21165</v>
      </c>
      <c r="B3942" t="s">
        <v>6626</v>
      </c>
      <c r="C3942" t="s">
        <v>6356</v>
      </c>
      <c r="D3942">
        <v>200</v>
      </c>
      <c r="E3942" t="s">
        <v>6366</v>
      </c>
      <c r="F3942">
        <v>207</v>
      </c>
      <c r="G3942" t="s">
        <v>7247</v>
      </c>
      <c r="H3942">
        <v>735</v>
      </c>
      <c r="I3942" t="s">
        <v>10607</v>
      </c>
      <c r="J3942" t="s">
        <v>6630</v>
      </c>
      <c r="L3942" t="s">
        <v>6526</v>
      </c>
      <c r="M3942" t="s">
        <v>6630</v>
      </c>
      <c r="N3942" t="s">
        <v>6630</v>
      </c>
      <c r="O3942" t="s">
        <v>12957</v>
      </c>
      <c r="P3942" t="s">
        <v>12958</v>
      </c>
      <c r="Q3942" t="s">
        <v>6630</v>
      </c>
    </row>
    <row r="3943" spans="1:17" x14ac:dyDescent="0.35">
      <c r="A3943" t="s">
        <v>12959</v>
      </c>
      <c r="B3943" t="s">
        <v>6626</v>
      </c>
      <c r="C3943" t="s">
        <v>6628</v>
      </c>
      <c r="D3943" t="s">
        <v>6628</v>
      </c>
      <c r="E3943" t="s">
        <v>6628</v>
      </c>
      <c r="F3943" t="s">
        <v>6628</v>
      </c>
      <c r="G3943" t="s">
        <v>6628</v>
      </c>
      <c r="H3943" t="s">
        <v>6628</v>
      </c>
      <c r="I3943" t="s">
        <v>12960</v>
      </c>
      <c r="J3943" t="s">
        <v>6630</v>
      </c>
      <c r="L3943" t="s">
        <v>6526</v>
      </c>
      <c r="M3943" t="s">
        <v>6630</v>
      </c>
      <c r="N3943" t="s">
        <v>6630</v>
      </c>
      <c r="O3943" t="s">
        <v>6630</v>
      </c>
      <c r="P3943" t="s">
        <v>6630</v>
      </c>
      <c r="Q3943" t="s">
        <v>6630</v>
      </c>
    </row>
    <row r="3944" spans="1:17" x14ac:dyDescent="0.35">
      <c r="A3944">
        <v>9409109717</v>
      </c>
      <c r="B3944" t="s">
        <v>6626</v>
      </c>
      <c r="C3944" t="s">
        <v>6335</v>
      </c>
      <c r="D3944">
        <v>150</v>
      </c>
      <c r="E3944" t="s">
        <v>6335</v>
      </c>
      <c r="F3944">
        <v>205</v>
      </c>
      <c r="G3944" t="s">
        <v>218</v>
      </c>
      <c r="H3944">
        <v>607</v>
      </c>
      <c r="I3944" t="s">
        <v>12961</v>
      </c>
      <c r="J3944">
        <v>20520</v>
      </c>
      <c r="L3944" t="s">
        <v>6529</v>
      </c>
      <c r="M3944">
        <v>10720749</v>
      </c>
      <c r="N3944">
        <v>10254080</v>
      </c>
      <c r="O3944" t="s">
        <v>6630</v>
      </c>
      <c r="P3944" t="s">
        <v>6630</v>
      </c>
      <c r="Q3944">
        <v>100</v>
      </c>
    </row>
    <row r="3945" spans="1:17" x14ac:dyDescent="0.35">
      <c r="A3945" t="s">
        <v>12962</v>
      </c>
      <c r="B3945" t="s">
        <v>6626</v>
      </c>
      <c r="C3945" t="s">
        <v>6628</v>
      </c>
      <c r="D3945" t="s">
        <v>6628</v>
      </c>
      <c r="E3945" t="s">
        <v>6628</v>
      </c>
      <c r="F3945" t="s">
        <v>6628</v>
      </c>
      <c r="G3945" t="s">
        <v>6628</v>
      </c>
      <c r="H3945" t="s">
        <v>6628</v>
      </c>
      <c r="I3945" t="s">
        <v>12963</v>
      </c>
      <c r="J3945" t="s">
        <v>6630</v>
      </c>
      <c r="L3945" t="s">
        <v>6529</v>
      </c>
      <c r="M3945" t="s">
        <v>6630</v>
      </c>
      <c r="N3945" t="s">
        <v>6630</v>
      </c>
      <c r="O3945" t="s">
        <v>6630</v>
      </c>
      <c r="P3945" t="s">
        <v>6630</v>
      </c>
      <c r="Q3945" t="s">
        <v>6630</v>
      </c>
    </row>
    <row r="3946" spans="1:17" x14ac:dyDescent="0.35">
      <c r="A3946">
        <v>6898105721</v>
      </c>
      <c r="B3946" t="s">
        <v>6626</v>
      </c>
      <c r="C3946" t="s">
        <v>6356</v>
      </c>
      <c r="D3946">
        <v>200</v>
      </c>
      <c r="E3946" t="s">
        <v>5245</v>
      </c>
      <c r="F3946">
        <v>202</v>
      </c>
      <c r="G3946" t="s">
        <v>5245</v>
      </c>
      <c r="H3946">
        <v>450</v>
      </c>
      <c r="I3946" t="s">
        <v>12964</v>
      </c>
      <c r="J3946" t="s">
        <v>6630</v>
      </c>
      <c r="L3946" t="s">
        <v>6529</v>
      </c>
      <c r="M3946" t="s">
        <v>6630</v>
      </c>
      <c r="N3946">
        <v>10039655</v>
      </c>
      <c r="O3946" t="s">
        <v>6630</v>
      </c>
      <c r="P3946" t="s">
        <v>12965</v>
      </c>
      <c r="Q3946" t="s">
        <v>6630</v>
      </c>
    </row>
    <row r="3947" spans="1:17" x14ac:dyDescent="0.35">
      <c r="A3947">
        <v>9499105962</v>
      </c>
      <c r="B3947" t="s">
        <v>6626</v>
      </c>
      <c r="C3947" t="s">
        <v>6827</v>
      </c>
      <c r="D3947">
        <v>140</v>
      </c>
      <c r="E3947" t="s">
        <v>6628</v>
      </c>
      <c r="F3947" t="s">
        <v>6628</v>
      </c>
      <c r="G3947" t="s">
        <v>6827</v>
      </c>
      <c r="H3947">
        <v>60</v>
      </c>
      <c r="I3947" t="s">
        <v>12966</v>
      </c>
      <c r="J3947" t="s">
        <v>6630</v>
      </c>
      <c r="L3947" t="s">
        <v>6529</v>
      </c>
      <c r="M3947" t="s">
        <v>6630</v>
      </c>
      <c r="N3947">
        <v>10236754</v>
      </c>
      <c r="O3947" t="s">
        <v>12967</v>
      </c>
      <c r="P3947" t="s">
        <v>8659</v>
      </c>
      <c r="Q3947" t="s">
        <v>6630</v>
      </c>
    </row>
    <row r="3948" spans="1:17" x14ac:dyDescent="0.35">
      <c r="A3948">
        <v>9401106757</v>
      </c>
      <c r="B3948" t="s">
        <v>6626</v>
      </c>
      <c r="C3948" t="s">
        <v>6356</v>
      </c>
      <c r="D3948">
        <v>200</v>
      </c>
      <c r="E3948" t="s">
        <v>6659</v>
      </c>
      <c r="F3948">
        <v>208</v>
      </c>
      <c r="G3948" t="s">
        <v>3838</v>
      </c>
      <c r="H3948">
        <v>313</v>
      </c>
      <c r="I3948" t="s">
        <v>12968</v>
      </c>
      <c r="J3948">
        <v>13562</v>
      </c>
      <c r="L3948" t="s">
        <v>6529</v>
      </c>
      <c r="M3948" t="s">
        <v>6630</v>
      </c>
      <c r="N3948">
        <v>10451340</v>
      </c>
      <c r="O3948" t="s">
        <v>6630</v>
      </c>
      <c r="P3948" t="s">
        <v>12969</v>
      </c>
      <c r="Q3948" t="s">
        <v>6630</v>
      </c>
    </row>
    <row r="3949" spans="1:17" x14ac:dyDescent="0.35">
      <c r="A3949" t="s">
        <v>12970</v>
      </c>
      <c r="B3949" t="s">
        <v>6626</v>
      </c>
      <c r="C3949" t="s">
        <v>6628</v>
      </c>
      <c r="D3949" t="s">
        <v>6628</v>
      </c>
      <c r="E3949" t="s">
        <v>6628</v>
      </c>
      <c r="F3949" t="s">
        <v>6628</v>
      </c>
      <c r="G3949" t="s">
        <v>6628</v>
      </c>
      <c r="H3949" t="s">
        <v>6628</v>
      </c>
      <c r="I3949" t="s">
        <v>9449</v>
      </c>
      <c r="J3949" t="s">
        <v>6630</v>
      </c>
      <c r="L3949" t="s">
        <v>6526</v>
      </c>
      <c r="M3949" t="s">
        <v>6630</v>
      </c>
      <c r="N3949" t="s">
        <v>6630</v>
      </c>
      <c r="O3949" t="s">
        <v>6630</v>
      </c>
      <c r="P3949" t="s">
        <v>6630</v>
      </c>
      <c r="Q3949" t="s">
        <v>6630</v>
      </c>
    </row>
    <row r="3950" spans="1:17" x14ac:dyDescent="0.35">
      <c r="A3950">
        <v>3510110459</v>
      </c>
      <c r="B3950" t="s">
        <v>6626</v>
      </c>
      <c r="C3950" t="s">
        <v>6356</v>
      </c>
      <c r="D3950">
        <v>200</v>
      </c>
      <c r="E3950" t="s">
        <v>5245</v>
      </c>
      <c r="F3950">
        <v>202</v>
      </c>
      <c r="G3950" t="s">
        <v>5245</v>
      </c>
      <c r="H3950">
        <v>450</v>
      </c>
      <c r="I3950" t="s">
        <v>12971</v>
      </c>
      <c r="J3950">
        <v>20200</v>
      </c>
      <c r="L3950" t="s">
        <v>6529</v>
      </c>
      <c r="M3950">
        <v>13042189</v>
      </c>
      <c r="N3950" t="s">
        <v>6630</v>
      </c>
      <c r="O3950">
        <v>30951</v>
      </c>
      <c r="P3950" t="s">
        <v>6630</v>
      </c>
      <c r="Q3950" t="s">
        <v>6630</v>
      </c>
    </row>
    <row r="3951" spans="1:17" x14ac:dyDescent="0.35">
      <c r="A3951">
        <v>9416113472</v>
      </c>
      <c r="B3951" t="s">
        <v>6626</v>
      </c>
      <c r="C3951" t="s">
        <v>6356</v>
      </c>
      <c r="D3951">
        <v>200</v>
      </c>
      <c r="E3951" t="s">
        <v>6357</v>
      </c>
      <c r="F3951">
        <v>209</v>
      </c>
      <c r="G3951" t="s">
        <v>12972</v>
      </c>
      <c r="H3951">
        <v>380</v>
      </c>
      <c r="I3951" t="s">
        <v>12973</v>
      </c>
      <c r="J3951">
        <v>25005</v>
      </c>
      <c r="L3951" t="s">
        <v>6529</v>
      </c>
      <c r="M3951">
        <v>10459261</v>
      </c>
      <c r="N3951" t="s">
        <v>6630</v>
      </c>
      <c r="O3951" t="s">
        <v>6630</v>
      </c>
      <c r="P3951" t="s">
        <v>6630</v>
      </c>
      <c r="Q3951" t="s">
        <v>6630</v>
      </c>
    </row>
    <row r="3952" spans="1:17" x14ac:dyDescent="0.35">
      <c r="A3952">
        <v>9408109537</v>
      </c>
      <c r="B3952" t="s">
        <v>6626</v>
      </c>
      <c r="C3952" t="s">
        <v>6356</v>
      </c>
      <c r="D3952">
        <v>200</v>
      </c>
      <c r="E3952" t="s">
        <v>6659</v>
      </c>
      <c r="F3952">
        <v>208</v>
      </c>
      <c r="G3952" t="s">
        <v>977</v>
      </c>
      <c r="H3952">
        <v>310</v>
      </c>
      <c r="I3952" t="s">
        <v>12974</v>
      </c>
      <c r="J3952">
        <v>13562</v>
      </c>
      <c r="L3952" t="s">
        <v>6529</v>
      </c>
      <c r="M3952">
        <v>10122853</v>
      </c>
      <c r="N3952">
        <v>11517531</v>
      </c>
      <c r="O3952" t="s">
        <v>6630</v>
      </c>
      <c r="P3952" t="s">
        <v>7131</v>
      </c>
      <c r="Q3952">
        <v>700</v>
      </c>
    </row>
    <row r="3953" spans="1:17" x14ac:dyDescent="0.35">
      <c r="A3953" t="s">
        <v>12975</v>
      </c>
      <c r="B3953" t="s">
        <v>6626</v>
      </c>
      <c r="C3953" t="s">
        <v>6628</v>
      </c>
      <c r="D3953" t="s">
        <v>6628</v>
      </c>
      <c r="E3953" t="s">
        <v>6628</v>
      </c>
      <c r="F3953" t="s">
        <v>6628</v>
      </c>
      <c r="G3953" t="s">
        <v>6628</v>
      </c>
      <c r="H3953" t="s">
        <v>6628</v>
      </c>
      <c r="I3953" t="s">
        <v>7733</v>
      </c>
      <c r="J3953" t="s">
        <v>6630</v>
      </c>
      <c r="L3953" t="s">
        <v>6526</v>
      </c>
      <c r="M3953" t="s">
        <v>6630</v>
      </c>
      <c r="N3953" t="s">
        <v>6630</v>
      </c>
      <c r="O3953" t="s">
        <v>6630</v>
      </c>
      <c r="P3953" t="s">
        <v>6630</v>
      </c>
      <c r="Q3953" t="s">
        <v>6630</v>
      </c>
    </row>
    <row r="3954" spans="1:17" x14ac:dyDescent="0.35">
      <c r="A3954">
        <v>9416113431</v>
      </c>
      <c r="B3954" t="s">
        <v>6626</v>
      </c>
      <c r="C3954" t="s">
        <v>6356</v>
      </c>
      <c r="D3954">
        <v>200</v>
      </c>
      <c r="E3954" t="s">
        <v>6645</v>
      </c>
      <c r="F3954">
        <v>201</v>
      </c>
      <c r="G3954" t="s">
        <v>8143</v>
      </c>
      <c r="H3954">
        <v>430</v>
      </c>
      <c r="I3954" t="s">
        <v>11258</v>
      </c>
      <c r="J3954">
        <v>20115</v>
      </c>
      <c r="L3954" t="s">
        <v>6529</v>
      </c>
      <c r="M3954">
        <v>11623879</v>
      </c>
      <c r="N3954" t="s">
        <v>6630</v>
      </c>
      <c r="O3954" t="s">
        <v>6630</v>
      </c>
      <c r="P3954" t="s">
        <v>6650</v>
      </c>
      <c r="Q3954" t="s">
        <v>6630</v>
      </c>
    </row>
    <row r="3955" spans="1:17" x14ac:dyDescent="0.35">
      <c r="A3955">
        <v>13740</v>
      </c>
      <c r="B3955" t="s">
        <v>6334</v>
      </c>
      <c r="C3955" t="s">
        <v>6356</v>
      </c>
      <c r="D3955">
        <v>200</v>
      </c>
      <c r="E3955" t="s">
        <v>6357</v>
      </c>
      <c r="F3955">
        <v>209</v>
      </c>
      <c r="G3955" t="s">
        <v>6391</v>
      </c>
      <c r="H3955">
        <v>989</v>
      </c>
      <c r="I3955" t="s">
        <v>12976</v>
      </c>
      <c r="J3955">
        <v>13725</v>
      </c>
      <c r="L3955" t="s">
        <v>6526</v>
      </c>
      <c r="M3955">
        <v>10042553</v>
      </c>
      <c r="N3955">
        <v>10458867</v>
      </c>
      <c r="O3955" t="s">
        <v>6630</v>
      </c>
      <c r="P3955" t="s">
        <v>12977</v>
      </c>
      <c r="Q3955" t="s">
        <v>6630</v>
      </c>
    </row>
    <row r="3956" spans="1:17" x14ac:dyDescent="0.35">
      <c r="A3956" t="s">
        <v>12978</v>
      </c>
      <c r="B3956" t="s">
        <v>6626</v>
      </c>
      <c r="C3956" t="s">
        <v>6628</v>
      </c>
      <c r="D3956" t="s">
        <v>6628</v>
      </c>
      <c r="E3956" t="s">
        <v>6628</v>
      </c>
      <c r="F3956" t="s">
        <v>6628</v>
      </c>
      <c r="G3956" t="s">
        <v>6628</v>
      </c>
      <c r="H3956" t="s">
        <v>6628</v>
      </c>
      <c r="I3956" t="s">
        <v>12979</v>
      </c>
      <c r="J3956" t="s">
        <v>6630</v>
      </c>
      <c r="L3956" t="s">
        <v>6529</v>
      </c>
      <c r="M3956" t="s">
        <v>6630</v>
      </c>
      <c r="N3956" t="s">
        <v>6630</v>
      </c>
      <c r="O3956" t="s">
        <v>6630</v>
      </c>
      <c r="P3956" t="s">
        <v>6630</v>
      </c>
      <c r="Q3956" t="s">
        <v>6630</v>
      </c>
    </row>
    <row r="3957" spans="1:17" x14ac:dyDescent="0.35">
      <c r="A3957">
        <v>9496105055</v>
      </c>
      <c r="B3957" t="s">
        <v>6626</v>
      </c>
      <c r="C3957" t="s">
        <v>6356</v>
      </c>
      <c r="D3957">
        <v>200</v>
      </c>
      <c r="E3957" t="s">
        <v>488</v>
      </c>
      <c r="F3957">
        <v>203</v>
      </c>
      <c r="G3957" t="s">
        <v>488</v>
      </c>
      <c r="H3957">
        <v>500</v>
      </c>
      <c r="I3957" t="s">
        <v>12980</v>
      </c>
      <c r="J3957" t="s">
        <v>6630</v>
      </c>
      <c r="L3957" t="s">
        <v>6529</v>
      </c>
      <c r="M3957" t="s">
        <v>6630</v>
      </c>
      <c r="N3957">
        <v>10066661</v>
      </c>
      <c r="O3957" t="s">
        <v>12981</v>
      </c>
      <c r="P3957" t="s">
        <v>12982</v>
      </c>
      <c r="Q3957" t="s">
        <v>6630</v>
      </c>
    </row>
    <row r="3958" spans="1:17" x14ac:dyDescent="0.35">
      <c r="A3958">
        <v>7900106423</v>
      </c>
      <c r="B3958" t="s">
        <v>6626</v>
      </c>
      <c r="C3958" t="s">
        <v>6356</v>
      </c>
      <c r="D3958">
        <v>200</v>
      </c>
      <c r="E3958" t="s">
        <v>6366</v>
      </c>
      <c r="F3958">
        <v>207</v>
      </c>
      <c r="G3958" t="s">
        <v>6662</v>
      </c>
      <c r="H3958">
        <v>720</v>
      </c>
      <c r="I3958" t="s">
        <v>12983</v>
      </c>
      <c r="J3958">
        <v>20800</v>
      </c>
      <c r="L3958" t="s">
        <v>6529</v>
      </c>
      <c r="M3958" t="s">
        <v>6630</v>
      </c>
      <c r="N3958">
        <v>10285880</v>
      </c>
      <c r="O3958" t="s">
        <v>7084</v>
      </c>
      <c r="P3958" t="s">
        <v>7085</v>
      </c>
      <c r="Q3958" t="s">
        <v>6630</v>
      </c>
    </row>
    <row r="3959" spans="1:17" x14ac:dyDescent="0.35">
      <c r="A3959">
        <v>9493011707</v>
      </c>
      <c r="B3959" t="s">
        <v>6626</v>
      </c>
      <c r="C3959" t="s">
        <v>8762</v>
      </c>
      <c r="D3959">
        <v>130</v>
      </c>
      <c r="E3959" t="s">
        <v>6628</v>
      </c>
      <c r="F3959" t="s">
        <v>6628</v>
      </c>
      <c r="G3959" t="s">
        <v>6628</v>
      </c>
      <c r="H3959" t="s">
        <v>6628</v>
      </c>
      <c r="I3959" t="s">
        <v>12984</v>
      </c>
      <c r="J3959" t="s">
        <v>6630</v>
      </c>
      <c r="L3959" t="s">
        <v>6529</v>
      </c>
      <c r="M3959" t="s">
        <v>6630</v>
      </c>
      <c r="N3959" t="s">
        <v>6630</v>
      </c>
      <c r="O3959" t="s">
        <v>6630</v>
      </c>
      <c r="P3959" t="s">
        <v>7020</v>
      </c>
      <c r="Q3959" t="s">
        <v>6630</v>
      </c>
    </row>
    <row r="3960" spans="1:17" x14ac:dyDescent="0.35">
      <c r="A3960">
        <v>9497105329</v>
      </c>
      <c r="B3960" t="s">
        <v>6626</v>
      </c>
      <c r="C3960" t="s">
        <v>6627</v>
      </c>
      <c r="D3960">
        <v>145</v>
      </c>
      <c r="E3960" t="s">
        <v>6628</v>
      </c>
      <c r="F3960" t="s">
        <v>6628</v>
      </c>
      <c r="G3960" t="s">
        <v>6627</v>
      </c>
      <c r="H3960">
        <v>15</v>
      </c>
      <c r="I3960" t="s">
        <v>12985</v>
      </c>
      <c r="J3960" t="s">
        <v>6630</v>
      </c>
      <c r="L3960" t="s">
        <v>6529</v>
      </c>
      <c r="M3960" t="s">
        <v>6630</v>
      </c>
      <c r="N3960">
        <v>10004013</v>
      </c>
      <c r="O3960" t="s">
        <v>9631</v>
      </c>
      <c r="P3960" t="s">
        <v>9127</v>
      </c>
      <c r="Q3960" t="s">
        <v>6630</v>
      </c>
    </row>
    <row r="3961" spans="1:17" x14ac:dyDescent="0.35">
      <c r="A3961">
        <v>9499106100</v>
      </c>
      <c r="B3961" t="s">
        <v>6626</v>
      </c>
      <c r="C3961" t="s">
        <v>6356</v>
      </c>
      <c r="D3961">
        <v>200</v>
      </c>
      <c r="E3961" t="s">
        <v>6659</v>
      </c>
      <c r="F3961">
        <v>208</v>
      </c>
      <c r="G3961" t="s">
        <v>7129</v>
      </c>
      <c r="H3961">
        <v>305</v>
      </c>
      <c r="I3961" t="s">
        <v>12986</v>
      </c>
      <c r="J3961">
        <v>13562</v>
      </c>
      <c r="L3961" t="s">
        <v>6529</v>
      </c>
      <c r="M3961" t="s">
        <v>6630</v>
      </c>
      <c r="N3961">
        <v>10008204</v>
      </c>
      <c r="O3961" t="s">
        <v>6630</v>
      </c>
      <c r="P3961" t="s">
        <v>12987</v>
      </c>
      <c r="Q3961" t="s">
        <v>6630</v>
      </c>
    </row>
    <row r="3962" spans="1:17" x14ac:dyDescent="0.35">
      <c r="A3962">
        <v>9405108624</v>
      </c>
      <c r="B3962" t="s">
        <v>6626</v>
      </c>
      <c r="C3962" t="s">
        <v>6356</v>
      </c>
      <c r="D3962">
        <v>200</v>
      </c>
      <c r="E3962" t="s">
        <v>6366</v>
      </c>
      <c r="F3962">
        <v>207</v>
      </c>
      <c r="G3962" t="s">
        <v>176</v>
      </c>
      <c r="H3962">
        <v>705</v>
      </c>
      <c r="I3962" t="s">
        <v>12988</v>
      </c>
      <c r="J3962">
        <v>20800</v>
      </c>
      <c r="L3962" t="s">
        <v>6529</v>
      </c>
      <c r="M3962">
        <v>10809858</v>
      </c>
      <c r="N3962">
        <v>10506697</v>
      </c>
      <c r="O3962" t="s">
        <v>6630</v>
      </c>
      <c r="P3962">
        <v>20800.804011</v>
      </c>
      <c r="Q3962">
        <v>700</v>
      </c>
    </row>
    <row r="3963" spans="1:17" x14ac:dyDescent="0.35">
      <c r="A3963">
        <v>6396100880</v>
      </c>
      <c r="B3963" t="s">
        <v>6626</v>
      </c>
      <c r="C3963" t="s">
        <v>6356</v>
      </c>
      <c r="D3963">
        <v>200</v>
      </c>
      <c r="E3963" t="s">
        <v>6366</v>
      </c>
      <c r="F3963">
        <v>207</v>
      </c>
      <c r="G3963" t="s">
        <v>7247</v>
      </c>
      <c r="H3963">
        <v>735</v>
      </c>
      <c r="I3963" t="s">
        <v>12989</v>
      </c>
      <c r="J3963" t="s">
        <v>6630</v>
      </c>
      <c r="L3963" t="s">
        <v>6529</v>
      </c>
      <c r="M3963" t="s">
        <v>6630</v>
      </c>
      <c r="N3963">
        <v>10001437</v>
      </c>
      <c r="O3963" t="s">
        <v>6630</v>
      </c>
      <c r="P3963" t="s">
        <v>12990</v>
      </c>
      <c r="Q3963" t="s">
        <v>6630</v>
      </c>
    </row>
    <row r="3964" spans="1:17" x14ac:dyDescent="0.35">
      <c r="A3964" t="s">
        <v>12991</v>
      </c>
      <c r="B3964" t="s">
        <v>6626</v>
      </c>
      <c r="C3964" t="s">
        <v>6628</v>
      </c>
      <c r="D3964" t="s">
        <v>6628</v>
      </c>
      <c r="E3964" t="s">
        <v>6628</v>
      </c>
      <c r="F3964" t="s">
        <v>6628</v>
      </c>
      <c r="G3964" t="s">
        <v>6628</v>
      </c>
      <c r="H3964" t="s">
        <v>6628</v>
      </c>
      <c r="I3964" t="s">
        <v>8520</v>
      </c>
      <c r="J3964" t="s">
        <v>6630</v>
      </c>
      <c r="L3964" t="s">
        <v>6526</v>
      </c>
      <c r="M3964" t="s">
        <v>6630</v>
      </c>
      <c r="N3964" t="s">
        <v>6630</v>
      </c>
      <c r="O3964" t="s">
        <v>6630</v>
      </c>
      <c r="P3964" t="s">
        <v>6630</v>
      </c>
      <c r="Q3964" t="s">
        <v>6630</v>
      </c>
    </row>
    <row r="3965" spans="1:17" x14ac:dyDescent="0.35">
      <c r="A3965">
        <v>3516113602</v>
      </c>
      <c r="B3965" t="s">
        <v>6626</v>
      </c>
      <c r="C3965" t="s">
        <v>6356</v>
      </c>
      <c r="D3965">
        <v>200</v>
      </c>
      <c r="E3965" t="s">
        <v>5245</v>
      </c>
      <c r="F3965">
        <v>202</v>
      </c>
      <c r="G3965" t="s">
        <v>5245</v>
      </c>
      <c r="H3965">
        <v>450</v>
      </c>
      <c r="I3965" t="s">
        <v>12992</v>
      </c>
      <c r="J3965">
        <v>20200</v>
      </c>
      <c r="L3965" t="s">
        <v>6529</v>
      </c>
      <c r="M3965">
        <v>11533224</v>
      </c>
      <c r="N3965">
        <v>12975905</v>
      </c>
      <c r="O3965" s="3">
        <v>3311633117</v>
      </c>
      <c r="P3965" t="s">
        <v>6630</v>
      </c>
      <c r="Q3965" t="s">
        <v>6630</v>
      </c>
    </row>
    <row r="3966" spans="1:17" x14ac:dyDescent="0.35">
      <c r="A3966">
        <v>9414112262</v>
      </c>
      <c r="B3966" t="s">
        <v>6626</v>
      </c>
      <c r="C3966" t="s">
        <v>6356</v>
      </c>
      <c r="D3966">
        <v>200</v>
      </c>
      <c r="E3966" t="s">
        <v>6645</v>
      </c>
      <c r="F3966">
        <v>201</v>
      </c>
      <c r="G3966" t="s">
        <v>6638</v>
      </c>
      <c r="H3966">
        <v>415</v>
      </c>
      <c r="I3966" t="s">
        <v>12993</v>
      </c>
      <c r="J3966">
        <v>20115</v>
      </c>
      <c r="L3966" t="s">
        <v>6529</v>
      </c>
      <c r="M3966">
        <v>13147167</v>
      </c>
      <c r="N3966">
        <v>10964663</v>
      </c>
      <c r="O3966">
        <v>30794</v>
      </c>
      <c r="P3966" t="s">
        <v>6630</v>
      </c>
      <c r="Q3966" t="s">
        <v>6630</v>
      </c>
    </row>
    <row r="3967" spans="1:17" x14ac:dyDescent="0.35">
      <c r="A3967">
        <v>9415113124</v>
      </c>
      <c r="B3967" t="s">
        <v>6626</v>
      </c>
      <c r="C3967" t="s">
        <v>6356</v>
      </c>
      <c r="D3967">
        <v>200</v>
      </c>
      <c r="E3967" t="s">
        <v>6357</v>
      </c>
      <c r="F3967">
        <v>209</v>
      </c>
      <c r="G3967" t="s">
        <v>977</v>
      </c>
      <c r="H3967">
        <v>310</v>
      </c>
      <c r="I3967" t="s">
        <v>12994</v>
      </c>
      <c r="J3967">
        <v>13566</v>
      </c>
      <c r="L3967" t="s">
        <v>6529</v>
      </c>
      <c r="M3967">
        <v>10128278</v>
      </c>
      <c r="N3967">
        <v>10589445</v>
      </c>
      <c r="O3967" t="s">
        <v>6630</v>
      </c>
      <c r="P3967" t="s">
        <v>6630</v>
      </c>
      <c r="Q3967">
        <v>700</v>
      </c>
    </row>
    <row r="3968" spans="1:17" x14ac:dyDescent="0.35">
      <c r="A3968" t="s">
        <v>12995</v>
      </c>
      <c r="B3968" t="s">
        <v>6626</v>
      </c>
      <c r="C3968" t="s">
        <v>6628</v>
      </c>
      <c r="D3968" t="s">
        <v>6628</v>
      </c>
      <c r="E3968" t="s">
        <v>6628</v>
      </c>
      <c r="F3968" t="s">
        <v>6628</v>
      </c>
      <c r="G3968" t="s">
        <v>6628</v>
      </c>
      <c r="H3968" t="s">
        <v>6628</v>
      </c>
      <c r="I3968" t="s">
        <v>12996</v>
      </c>
      <c r="J3968" t="s">
        <v>6630</v>
      </c>
      <c r="L3968" t="s">
        <v>6526</v>
      </c>
      <c r="M3968" t="s">
        <v>6630</v>
      </c>
      <c r="N3968" t="s">
        <v>6630</v>
      </c>
      <c r="O3968" t="s">
        <v>6630</v>
      </c>
      <c r="P3968" t="s">
        <v>6630</v>
      </c>
      <c r="Q3968" t="s">
        <v>6630</v>
      </c>
    </row>
    <row r="3969" spans="1:17" x14ac:dyDescent="0.35">
      <c r="A3969" t="s">
        <v>12997</v>
      </c>
      <c r="B3969" t="s">
        <v>6626</v>
      </c>
      <c r="C3969" t="s">
        <v>6628</v>
      </c>
      <c r="D3969" t="s">
        <v>6628</v>
      </c>
      <c r="E3969" t="s">
        <v>6628</v>
      </c>
      <c r="F3969" t="s">
        <v>6628</v>
      </c>
      <c r="G3969" t="s">
        <v>6628</v>
      </c>
      <c r="H3969" t="s">
        <v>6628</v>
      </c>
      <c r="I3969" t="s">
        <v>12998</v>
      </c>
      <c r="J3969" t="s">
        <v>6630</v>
      </c>
      <c r="L3969" t="s">
        <v>6526</v>
      </c>
      <c r="M3969" t="s">
        <v>6630</v>
      </c>
      <c r="N3969" t="s">
        <v>6630</v>
      </c>
      <c r="O3969" t="s">
        <v>6630</v>
      </c>
      <c r="P3969" t="s">
        <v>6630</v>
      </c>
      <c r="Q3969" t="s">
        <v>6630</v>
      </c>
    </row>
    <row r="3970" spans="1:17" x14ac:dyDescent="0.35">
      <c r="A3970" t="s">
        <v>12999</v>
      </c>
      <c r="B3970" t="s">
        <v>6626</v>
      </c>
      <c r="C3970" t="s">
        <v>6628</v>
      </c>
      <c r="D3970" t="s">
        <v>6628</v>
      </c>
      <c r="E3970" t="s">
        <v>6628</v>
      </c>
      <c r="F3970" t="s">
        <v>6628</v>
      </c>
      <c r="G3970" t="s">
        <v>6628</v>
      </c>
      <c r="H3970" t="s">
        <v>6628</v>
      </c>
      <c r="I3970" t="s">
        <v>13000</v>
      </c>
      <c r="J3970" t="s">
        <v>6630</v>
      </c>
      <c r="L3970" t="s">
        <v>6529</v>
      </c>
      <c r="M3970" t="s">
        <v>6630</v>
      </c>
      <c r="N3970" t="s">
        <v>6630</v>
      </c>
      <c r="O3970" t="s">
        <v>7821</v>
      </c>
      <c r="P3970" t="s">
        <v>6630</v>
      </c>
      <c r="Q3970" t="s">
        <v>6630</v>
      </c>
    </row>
    <row r="3971" spans="1:17" x14ac:dyDescent="0.35">
      <c r="A3971">
        <v>9499106088</v>
      </c>
      <c r="B3971" t="s">
        <v>6626</v>
      </c>
      <c r="C3971" t="s">
        <v>6356</v>
      </c>
      <c r="D3971">
        <v>200</v>
      </c>
      <c r="E3971" t="s">
        <v>6659</v>
      </c>
      <c r="F3971">
        <v>208</v>
      </c>
      <c r="G3971" t="s">
        <v>7129</v>
      </c>
      <c r="H3971">
        <v>305</v>
      </c>
      <c r="I3971" t="s">
        <v>13001</v>
      </c>
      <c r="J3971">
        <v>13562</v>
      </c>
      <c r="L3971" t="s">
        <v>6529</v>
      </c>
      <c r="M3971" t="s">
        <v>6630</v>
      </c>
      <c r="N3971">
        <v>10008204</v>
      </c>
      <c r="O3971" t="s">
        <v>13002</v>
      </c>
      <c r="P3971" t="s">
        <v>13003</v>
      </c>
      <c r="Q3971" t="s">
        <v>6630</v>
      </c>
    </row>
    <row r="3972" spans="1:17" x14ac:dyDescent="0.35">
      <c r="A3972">
        <v>34006</v>
      </c>
      <c r="B3972" t="s">
        <v>6334</v>
      </c>
      <c r="C3972" t="s">
        <v>6540</v>
      </c>
      <c r="D3972">
        <v>131</v>
      </c>
      <c r="E3972" t="s">
        <v>2905</v>
      </c>
      <c r="F3972">
        <v>300</v>
      </c>
      <c r="G3972" t="s">
        <v>3774</v>
      </c>
      <c r="H3972">
        <v>100</v>
      </c>
      <c r="I3972" t="s">
        <v>13004</v>
      </c>
      <c r="J3972" t="s">
        <v>6630</v>
      </c>
      <c r="L3972" t="s">
        <v>6526</v>
      </c>
      <c r="M3972">
        <v>11888973</v>
      </c>
      <c r="N3972" t="s">
        <v>6630</v>
      </c>
      <c r="O3972" t="s">
        <v>13005</v>
      </c>
      <c r="P3972" t="s">
        <v>10294</v>
      </c>
      <c r="Q3972" t="s">
        <v>6630</v>
      </c>
    </row>
    <row r="3973" spans="1:17" x14ac:dyDescent="0.35">
      <c r="A3973">
        <v>9601107107</v>
      </c>
      <c r="B3973" t="s">
        <v>6626</v>
      </c>
      <c r="C3973" t="s">
        <v>6627</v>
      </c>
      <c r="D3973">
        <v>145</v>
      </c>
      <c r="E3973" t="s">
        <v>6628</v>
      </c>
      <c r="F3973" t="s">
        <v>6628</v>
      </c>
      <c r="G3973" t="s">
        <v>6627</v>
      </c>
      <c r="H3973">
        <v>15</v>
      </c>
      <c r="I3973" t="s">
        <v>13006</v>
      </c>
      <c r="J3973">
        <v>14505</v>
      </c>
      <c r="L3973" t="s">
        <v>6529</v>
      </c>
      <c r="M3973">
        <v>10015730</v>
      </c>
      <c r="N3973" t="s">
        <v>6630</v>
      </c>
      <c r="O3973" t="s">
        <v>13007</v>
      </c>
      <c r="P3973" t="s">
        <v>13008</v>
      </c>
      <c r="Q3973" t="s">
        <v>6630</v>
      </c>
    </row>
    <row r="3974" spans="1:17" x14ac:dyDescent="0.35">
      <c r="A3974">
        <v>7904108254</v>
      </c>
      <c r="B3974" t="s">
        <v>6626</v>
      </c>
      <c r="C3974" t="s">
        <v>6356</v>
      </c>
      <c r="D3974">
        <v>200</v>
      </c>
      <c r="E3974" t="s">
        <v>6366</v>
      </c>
      <c r="F3974">
        <v>207</v>
      </c>
      <c r="G3974" t="s">
        <v>7216</v>
      </c>
      <c r="H3974">
        <v>748</v>
      </c>
      <c r="I3974" t="s">
        <v>13009</v>
      </c>
      <c r="J3974">
        <v>20800</v>
      </c>
      <c r="L3974" t="s">
        <v>6529</v>
      </c>
      <c r="M3974">
        <v>10015504</v>
      </c>
      <c r="N3974">
        <v>10014302</v>
      </c>
      <c r="O3974" t="s">
        <v>13010</v>
      </c>
      <c r="P3974" t="s">
        <v>6630</v>
      </c>
      <c r="Q3974">
        <v>700</v>
      </c>
    </row>
    <row r="3975" spans="1:17" x14ac:dyDescent="0.35">
      <c r="A3975" t="s">
        <v>13011</v>
      </c>
      <c r="B3975" t="s">
        <v>6626</v>
      </c>
      <c r="C3975" t="s">
        <v>6628</v>
      </c>
      <c r="D3975" t="s">
        <v>6628</v>
      </c>
      <c r="E3975" t="s">
        <v>6628</v>
      </c>
      <c r="F3975" t="s">
        <v>6628</v>
      </c>
      <c r="G3975" t="s">
        <v>6628</v>
      </c>
      <c r="H3975" t="s">
        <v>6628</v>
      </c>
      <c r="I3975" t="s">
        <v>13012</v>
      </c>
      <c r="J3975" t="s">
        <v>6630</v>
      </c>
      <c r="L3975" t="s">
        <v>6526</v>
      </c>
      <c r="M3975" t="s">
        <v>6630</v>
      </c>
      <c r="N3975" t="s">
        <v>6630</v>
      </c>
      <c r="O3975" t="s">
        <v>6630</v>
      </c>
      <c r="P3975" t="s">
        <v>6630</v>
      </c>
      <c r="Q3975" t="s">
        <v>6630</v>
      </c>
    </row>
    <row r="3976" spans="1:17" x14ac:dyDescent="0.35">
      <c r="A3976">
        <v>8701106804</v>
      </c>
      <c r="B3976" t="s">
        <v>6626</v>
      </c>
      <c r="C3976" t="s">
        <v>6827</v>
      </c>
      <c r="D3976">
        <v>140</v>
      </c>
      <c r="E3976" t="s">
        <v>6628</v>
      </c>
      <c r="F3976" t="s">
        <v>6628</v>
      </c>
      <c r="G3976" t="s">
        <v>6827</v>
      </c>
      <c r="H3976">
        <v>60</v>
      </c>
      <c r="I3976" t="s">
        <v>7377</v>
      </c>
      <c r="J3976">
        <v>14000</v>
      </c>
      <c r="L3976" t="s">
        <v>6529</v>
      </c>
      <c r="M3976">
        <v>10626349</v>
      </c>
      <c r="N3976">
        <v>10439130</v>
      </c>
      <c r="O3976" t="s">
        <v>6630</v>
      </c>
      <c r="P3976" t="s">
        <v>13013</v>
      </c>
      <c r="Q3976" t="s">
        <v>6630</v>
      </c>
    </row>
    <row r="3977" spans="1:17" x14ac:dyDescent="0.35">
      <c r="A3977">
        <v>3503107948</v>
      </c>
      <c r="B3977" t="s">
        <v>6626</v>
      </c>
      <c r="C3977" t="s">
        <v>6356</v>
      </c>
      <c r="D3977">
        <v>200</v>
      </c>
      <c r="E3977" t="s">
        <v>5245</v>
      </c>
      <c r="F3977">
        <v>202</v>
      </c>
      <c r="G3977" t="s">
        <v>5245</v>
      </c>
      <c r="H3977">
        <v>450</v>
      </c>
      <c r="I3977" t="s">
        <v>13014</v>
      </c>
      <c r="J3977">
        <v>20200</v>
      </c>
      <c r="L3977" t="s">
        <v>6529</v>
      </c>
      <c r="M3977">
        <v>10636580</v>
      </c>
      <c r="N3977" t="s">
        <v>6630</v>
      </c>
      <c r="O3977" t="s">
        <v>13015</v>
      </c>
      <c r="P3977" t="s">
        <v>13016</v>
      </c>
      <c r="Q3977" t="s">
        <v>6630</v>
      </c>
    </row>
    <row r="3978" spans="1:17" x14ac:dyDescent="0.35">
      <c r="A3978">
        <v>9424116863</v>
      </c>
      <c r="B3978" t="s">
        <v>6334</v>
      </c>
      <c r="C3978" t="s">
        <v>6356</v>
      </c>
      <c r="D3978">
        <v>200</v>
      </c>
      <c r="E3978" t="s">
        <v>6366</v>
      </c>
      <c r="F3978">
        <v>207</v>
      </c>
      <c r="G3978" t="s">
        <v>176</v>
      </c>
      <c r="H3978">
        <v>705</v>
      </c>
      <c r="I3978" t="s">
        <v>13017</v>
      </c>
      <c r="J3978">
        <v>20800</v>
      </c>
      <c r="L3978" t="s">
        <v>6529</v>
      </c>
      <c r="M3978">
        <v>12800072</v>
      </c>
      <c r="N3978" t="s">
        <v>6630</v>
      </c>
      <c r="O3978" t="s">
        <v>6630</v>
      </c>
      <c r="P3978" t="s">
        <v>6630</v>
      </c>
      <c r="Q3978">
        <v>700</v>
      </c>
    </row>
    <row r="3979" spans="1:17" x14ac:dyDescent="0.35">
      <c r="A3979" t="s">
        <v>13018</v>
      </c>
      <c r="B3979" t="s">
        <v>6626</v>
      </c>
      <c r="C3979" t="s">
        <v>6628</v>
      </c>
      <c r="D3979" t="s">
        <v>6628</v>
      </c>
      <c r="E3979" t="s">
        <v>6628</v>
      </c>
      <c r="F3979" t="s">
        <v>6628</v>
      </c>
      <c r="G3979" t="s">
        <v>6628</v>
      </c>
      <c r="H3979" t="s">
        <v>6628</v>
      </c>
      <c r="I3979" t="s">
        <v>13019</v>
      </c>
      <c r="J3979" t="s">
        <v>6630</v>
      </c>
      <c r="L3979" t="s">
        <v>6526</v>
      </c>
      <c r="M3979" t="s">
        <v>6630</v>
      </c>
      <c r="N3979" t="s">
        <v>6630</v>
      </c>
      <c r="O3979" t="s">
        <v>6630</v>
      </c>
      <c r="P3979" t="s">
        <v>6630</v>
      </c>
      <c r="Q3979" t="s">
        <v>6630</v>
      </c>
    </row>
    <row r="3980" spans="1:17" x14ac:dyDescent="0.35">
      <c r="A3980">
        <v>9420115493</v>
      </c>
      <c r="B3980" t="s">
        <v>6626</v>
      </c>
      <c r="C3980" t="s">
        <v>6540</v>
      </c>
      <c r="D3980">
        <v>131</v>
      </c>
      <c r="E3980" t="s">
        <v>2905</v>
      </c>
      <c r="F3980">
        <v>300</v>
      </c>
      <c r="G3980" t="s">
        <v>2845</v>
      </c>
      <c r="H3980">
        <v>107</v>
      </c>
      <c r="I3980" t="s">
        <v>13020</v>
      </c>
      <c r="J3980">
        <v>13207</v>
      </c>
      <c r="L3980" t="s">
        <v>6529</v>
      </c>
      <c r="M3980">
        <v>11888973</v>
      </c>
      <c r="N3980" t="s">
        <v>6630</v>
      </c>
      <c r="O3980" t="s">
        <v>6630</v>
      </c>
      <c r="P3980" t="s">
        <v>6630</v>
      </c>
      <c r="Q3980" t="s">
        <v>6630</v>
      </c>
    </row>
    <row r="3981" spans="1:17" x14ac:dyDescent="0.35">
      <c r="A3981">
        <v>9414112292</v>
      </c>
      <c r="B3981" t="s">
        <v>6626</v>
      </c>
      <c r="C3981" t="s">
        <v>6356</v>
      </c>
      <c r="D3981">
        <v>200</v>
      </c>
      <c r="E3981" t="s">
        <v>6645</v>
      </c>
      <c r="F3981">
        <v>201</v>
      </c>
      <c r="G3981" t="s">
        <v>6657</v>
      </c>
      <c r="H3981">
        <v>420</v>
      </c>
      <c r="I3981" t="s">
        <v>13021</v>
      </c>
      <c r="J3981" t="s">
        <v>6630</v>
      </c>
      <c r="L3981" t="s">
        <v>6529</v>
      </c>
      <c r="M3981">
        <v>10949404</v>
      </c>
      <c r="N3981" t="s">
        <v>6630</v>
      </c>
      <c r="O3981" t="s">
        <v>6630</v>
      </c>
      <c r="P3981" t="s">
        <v>6630</v>
      </c>
      <c r="Q3981" t="s">
        <v>6630</v>
      </c>
    </row>
    <row r="3982" spans="1:17" x14ac:dyDescent="0.35">
      <c r="A3982">
        <v>9400900360</v>
      </c>
      <c r="B3982" t="s">
        <v>6626</v>
      </c>
      <c r="C3982" t="s">
        <v>6356</v>
      </c>
      <c r="D3982">
        <v>200</v>
      </c>
      <c r="E3982" t="s">
        <v>6628</v>
      </c>
      <c r="F3982" t="s">
        <v>6628</v>
      </c>
      <c r="G3982" t="s">
        <v>6628</v>
      </c>
      <c r="H3982" t="s">
        <v>6628</v>
      </c>
      <c r="I3982" t="s">
        <v>13022</v>
      </c>
      <c r="J3982" t="s">
        <v>6630</v>
      </c>
      <c r="L3982" t="s">
        <v>6529</v>
      </c>
      <c r="M3982" t="s">
        <v>6630</v>
      </c>
      <c r="N3982" t="s">
        <v>6630</v>
      </c>
      <c r="O3982" t="s">
        <v>8669</v>
      </c>
      <c r="P3982" t="s">
        <v>6630</v>
      </c>
      <c r="Q3982" t="s">
        <v>6630</v>
      </c>
    </row>
    <row r="3983" spans="1:17" x14ac:dyDescent="0.35">
      <c r="A3983" t="s">
        <v>13023</v>
      </c>
      <c r="B3983" t="s">
        <v>6626</v>
      </c>
      <c r="C3983" t="s">
        <v>6628</v>
      </c>
      <c r="D3983" t="s">
        <v>6628</v>
      </c>
      <c r="E3983" t="s">
        <v>6628</v>
      </c>
      <c r="F3983" t="s">
        <v>6628</v>
      </c>
      <c r="G3983" t="s">
        <v>6628</v>
      </c>
      <c r="H3983" t="s">
        <v>6628</v>
      </c>
      <c r="I3983" t="s">
        <v>13024</v>
      </c>
      <c r="J3983" t="s">
        <v>6630</v>
      </c>
      <c r="L3983" t="s">
        <v>6526</v>
      </c>
      <c r="M3983" t="s">
        <v>6630</v>
      </c>
      <c r="N3983" t="s">
        <v>6630</v>
      </c>
      <c r="O3983" t="s">
        <v>6630</v>
      </c>
      <c r="P3983" t="s">
        <v>6630</v>
      </c>
      <c r="Q3983" t="s">
        <v>6630</v>
      </c>
    </row>
    <row r="3984" spans="1:17" x14ac:dyDescent="0.35">
      <c r="A3984" t="s">
        <v>13025</v>
      </c>
      <c r="B3984" t="s">
        <v>6626</v>
      </c>
      <c r="C3984" t="s">
        <v>6628</v>
      </c>
      <c r="D3984" t="s">
        <v>6628</v>
      </c>
      <c r="E3984" t="s">
        <v>6628</v>
      </c>
      <c r="F3984" t="s">
        <v>6628</v>
      </c>
      <c r="G3984" t="s">
        <v>6628</v>
      </c>
      <c r="H3984" t="s">
        <v>6628</v>
      </c>
      <c r="I3984" t="s">
        <v>11142</v>
      </c>
      <c r="J3984" t="s">
        <v>6630</v>
      </c>
      <c r="L3984" t="s">
        <v>6526</v>
      </c>
      <c r="M3984" t="s">
        <v>6630</v>
      </c>
      <c r="N3984" t="s">
        <v>6630</v>
      </c>
      <c r="O3984" t="s">
        <v>6630</v>
      </c>
      <c r="P3984" t="s">
        <v>6630</v>
      </c>
      <c r="Q3984" t="s">
        <v>6630</v>
      </c>
    </row>
    <row r="3985" spans="1:17" x14ac:dyDescent="0.35">
      <c r="A3985">
        <v>8798105767</v>
      </c>
      <c r="B3985" t="s">
        <v>6626</v>
      </c>
      <c r="C3985" t="s">
        <v>6356</v>
      </c>
      <c r="D3985">
        <v>200</v>
      </c>
      <c r="E3985" t="s">
        <v>6701</v>
      </c>
      <c r="F3985">
        <v>500</v>
      </c>
      <c r="G3985" t="s">
        <v>7166</v>
      </c>
      <c r="H3985">
        <v>61</v>
      </c>
      <c r="I3985" t="s">
        <v>13026</v>
      </c>
      <c r="J3985">
        <v>12028</v>
      </c>
      <c r="L3985" t="s">
        <v>6529</v>
      </c>
      <c r="M3985" t="s">
        <v>6630</v>
      </c>
      <c r="N3985" t="s">
        <v>6630</v>
      </c>
      <c r="O3985" t="s">
        <v>6630</v>
      </c>
      <c r="P3985" t="s">
        <v>13027</v>
      </c>
      <c r="Q3985" t="s">
        <v>6630</v>
      </c>
    </row>
    <row r="3986" spans="1:17" x14ac:dyDescent="0.35">
      <c r="A3986" t="s">
        <v>13028</v>
      </c>
      <c r="B3986" t="s">
        <v>6626</v>
      </c>
      <c r="C3986" t="s">
        <v>6628</v>
      </c>
      <c r="D3986" t="s">
        <v>6628</v>
      </c>
      <c r="E3986" t="s">
        <v>6628</v>
      </c>
      <c r="F3986" t="s">
        <v>6628</v>
      </c>
      <c r="G3986" t="s">
        <v>6628</v>
      </c>
      <c r="H3986" t="s">
        <v>6628</v>
      </c>
      <c r="I3986" t="s">
        <v>13029</v>
      </c>
      <c r="J3986" t="s">
        <v>6630</v>
      </c>
      <c r="L3986" t="s">
        <v>6529</v>
      </c>
      <c r="M3986" t="s">
        <v>6630</v>
      </c>
      <c r="N3986" t="s">
        <v>6630</v>
      </c>
      <c r="O3986" t="s">
        <v>6630</v>
      </c>
      <c r="P3986" t="s">
        <v>6630</v>
      </c>
      <c r="Q3986" t="s">
        <v>6630</v>
      </c>
    </row>
    <row r="3987" spans="1:17" x14ac:dyDescent="0.35">
      <c r="A3987">
        <v>9494100572</v>
      </c>
      <c r="B3987" t="s">
        <v>6626</v>
      </c>
      <c r="C3987" t="s">
        <v>6766</v>
      </c>
      <c r="D3987">
        <v>120</v>
      </c>
      <c r="E3987" t="s">
        <v>6628</v>
      </c>
      <c r="F3987" t="s">
        <v>6628</v>
      </c>
      <c r="G3987" t="s">
        <v>7609</v>
      </c>
      <c r="H3987">
        <v>57</v>
      </c>
      <c r="I3987" t="s">
        <v>13030</v>
      </c>
      <c r="J3987" t="s">
        <v>6630</v>
      </c>
      <c r="L3987" t="s">
        <v>6529</v>
      </c>
      <c r="M3987" t="s">
        <v>6630</v>
      </c>
      <c r="N3987">
        <v>10005776</v>
      </c>
      <c r="O3987" t="s">
        <v>6630</v>
      </c>
      <c r="P3987" t="s">
        <v>13031</v>
      </c>
      <c r="Q3987" t="s">
        <v>6630</v>
      </c>
    </row>
    <row r="3988" spans="1:17" x14ac:dyDescent="0.35">
      <c r="A3988">
        <v>9401106786</v>
      </c>
      <c r="B3988" t="s">
        <v>6626</v>
      </c>
      <c r="C3988" t="s">
        <v>6356</v>
      </c>
      <c r="D3988">
        <v>200</v>
      </c>
      <c r="E3988" t="s">
        <v>6659</v>
      </c>
      <c r="F3988">
        <v>208</v>
      </c>
      <c r="G3988" t="s">
        <v>6696</v>
      </c>
      <c r="H3988">
        <v>322</v>
      </c>
      <c r="I3988" t="s">
        <v>13032</v>
      </c>
      <c r="J3988">
        <v>13562</v>
      </c>
      <c r="L3988" t="s">
        <v>6529</v>
      </c>
      <c r="M3988" t="s">
        <v>6630</v>
      </c>
      <c r="N3988">
        <v>10451340</v>
      </c>
      <c r="O3988" t="s">
        <v>6630</v>
      </c>
      <c r="P3988" t="s">
        <v>13033</v>
      </c>
      <c r="Q3988" t="s">
        <v>6630</v>
      </c>
    </row>
    <row r="3989" spans="1:17" x14ac:dyDescent="0.35">
      <c r="A3989" t="s">
        <v>13034</v>
      </c>
      <c r="B3989" t="s">
        <v>6626</v>
      </c>
      <c r="C3989" t="s">
        <v>6628</v>
      </c>
      <c r="D3989" t="s">
        <v>6628</v>
      </c>
      <c r="E3989" t="s">
        <v>6628</v>
      </c>
      <c r="F3989" t="s">
        <v>6628</v>
      </c>
      <c r="G3989" t="s">
        <v>6628</v>
      </c>
      <c r="H3989" t="s">
        <v>6628</v>
      </c>
      <c r="I3989" t="s">
        <v>13035</v>
      </c>
      <c r="J3989" t="s">
        <v>6630</v>
      </c>
      <c r="L3989" t="s">
        <v>6529</v>
      </c>
      <c r="M3989" t="s">
        <v>6630</v>
      </c>
      <c r="N3989" t="s">
        <v>6630</v>
      </c>
      <c r="O3989" t="s">
        <v>6630</v>
      </c>
      <c r="P3989" t="s">
        <v>6630</v>
      </c>
      <c r="Q3989" t="s">
        <v>6630</v>
      </c>
    </row>
    <row r="3990" spans="1:17" x14ac:dyDescent="0.35">
      <c r="A3990">
        <v>9412111176</v>
      </c>
      <c r="B3990" t="s">
        <v>6626</v>
      </c>
      <c r="C3990" t="s">
        <v>6356</v>
      </c>
      <c r="D3990">
        <v>200</v>
      </c>
      <c r="E3990" t="s">
        <v>6645</v>
      </c>
      <c r="F3990">
        <v>201</v>
      </c>
      <c r="G3990" t="s">
        <v>6638</v>
      </c>
      <c r="H3990">
        <v>415</v>
      </c>
      <c r="I3990" t="s">
        <v>13036</v>
      </c>
      <c r="J3990">
        <v>20115</v>
      </c>
      <c r="L3990" t="s">
        <v>6529</v>
      </c>
      <c r="M3990">
        <v>11210281</v>
      </c>
      <c r="N3990">
        <v>11785149</v>
      </c>
      <c r="O3990">
        <v>29654</v>
      </c>
      <c r="P3990" t="s">
        <v>6630</v>
      </c>
      <c r="Q3990" t="s">
        <v>6630</v>
      </c>
    </row>
    <row r="3991" spans="1:17" x14ac:dyDescent="0.35">
      <c r="A3991">
        <v>3518114768</v>
      </c>
      <c r="B3991" t="s">
        <v>6626</v>
      </c>
      <c r="C3991" t="s">
        <v>6356</v>
      </c>
      <c r="D3991">
        <v>200</v>
      </c>
      <c r="E3991" t="s">
        <v>5245</v>
      </c>
      <c r="F3991">
        <v>202</v>
      </c>
      <c r="G3991" t="s">
        <v>5245</v>
      </c>
      <c r="H3991">
        <v>450</v>
      </c>
      <c r="I3991" t="s">
        <v>13037</v>
      </c>
      <c r="J3991">
        <v>20200</v>
      </c>
      <c r="L3991" t="s">
        <v>6529</v>
      </c>
      <c r="M3991">
        <v>12435538</v>
      </c>
      <c r="N3991" t="s">
        <v>6630</v>
      </c>
      <c r="O3991" t="s">
        <v>6630</v>
      </c>
      <c r="P3991" t="s">
        <v>6630</v>
      </c>
      <c r="Q3991" t="s">
        <v>6630</v>
      </c>
    </row>
    <row r="3992" spans="1:17" x14ac:dyDescent="0.35">
      <c r="A3992" t="s">
        <v>13038</v>
      </c>
      <c r="B3992" t="s">
        <v>6626</v>
      </c>
      <c r="C3992" t="s">
        <v>6628</v>
      </c>
      <c r="D3992" t="s">
        <v>6628</v>
      </c>
      <c r="E3992" t="s">
        <v>6628</v>
      </c>
      <c r="F3992" t="s">
        <v>6628</v>
      </c>
      <c r="G3992" t="s">
        <v>6628</v>
      </c>
      <c r="H3992" t="s">
        <v>6628</v>
      </c>
      <c r="I3992" t="s">
        <v>13039</v>
      </c>
      <c r="J3992" t="s">
        <v>6630</v>
      </c>
      <c r="L3992" t="s">
        <v>6529</v>
      </c>
      <c r="M3992" t="s">
        <v>6630</v>
      </c>
      <c r="N3992" t="s">
        <v>6630</v>
      </c>
      <c r="O3992" t="s">
        <v>6630</v>
      </c>
      <c r="P3992" t="s">
        <v>6630</v>
      </c>
      <c r="Q3992" t="s">
        <v>6630</v>
      </c>
    </row>
    <row r="3993" spans="1:17" x14ac:dyDescent="0.35">
      <c r="A3993" t="s">
        <v>13040</v>
      </c>
      <c r="B3993" t="s">
        <v>6626</v>
      </c>
      <c r="C3993" t="s">
        <v>6628</v>
      </c>
      <c r="D3993" t="s">
        <v>6628</v>
      </c>
      <c r="E3993" t="s">
        <v>6628</v>
      </c>
      <c r="F3993" t="s">
        <v>6628</v>
      </c>
      <c r="G3993" t="s">
        <v>6628</v>
      </c>
      <c r="H3993" t="s">
        <v>6628</v>
      </c>
      <c r="I3993" t="s">
        <v>13041</v>
      </c>
      <c r="J3993" t="s">
        <v>6630</v>
      </c>
      <c r="L3993" t="s">
        <v>6529</v>
      </c>
      <c r="M3993" t="s">
        <v>6630</v>
      </c>
      <c r="N3993" t="s">
        <v>6630</v>
      </c>
      <c r="O3993" t="s">
        <v>6630</v>
      </c>
      <c r="P3993" t="s">
        <v>6630</v>
      </c>
      <c r="Q3993" t="s">
        <v>6630</v>
      </c>
    </row>
    <row r="3994" spans="1:17" x14ac:dyDescent="0.35">
      <c r="A3994" t="s">
        <v>13042</v>
      </c>
      <c r="B3994" t="s">
        <v>6626</v>
      </c>
      <c r="C3994" t="s">
        <v>6628</v>
      </c>
      <c r="D3994" t="s">
        <v>6628</v>
      </c>
      <c r="E3994" t="s">
        <v>6628</v>
      </c>
      <c r="F3994" t="s">
        <v>6628</v>
      </c>
      <c r="G3994" t="s">
        <v>6628</v>
      </c>
      <c r="H3994" t="s">
        <v>6628</v>
      </c>
      <c r="I3994" t="s">
        <v>13043</v>
      </c>
      <c r="J3994" t="s">
        <v>6630</v>
      </c>
      <c r="L3994" t="s">
        <v>6529</v>
      </c>
      <c r="M3994" t="s">
        <v>6630</v>
      </c>
      <c r="N3994" t="s">
        <v>6630</v>
      </c>
      <c r="O3994" t="s">
        <v>6630</v>
      </c>
      <c r="P3994" t="s">
        <v>6630</v>
      </c>
      <c r="Q3994" t="s">
        <v>6630</v>
      </c>
    </row>
    <row r="3995" spans="1:17" x14ac:dyDescent="0.35">
      <c r="A3995" t="s">
        <v>13044</v>
      </c>
      <c r="B3995" t="s">
        <v>6626</v>
      </c>
      <c r="C3995" t="s">
        <v>6628</v>
      </c>
      <c r="D3995" t="s">
        <v>6628</v>
      </c>
      <c r="E3995" t="s">
        <v>6628</v>
      </c>
      <c r="F3995" t="s">
        <v>6628</v>
      </c>
      <c r="G3995" t="s">
        <v>6628</v>
      </c>
      <c r="H3995" t="s">
        <v>6628</v>
      </c>
      <c r="I3995" t="s">
        <v>13045</v>
      </c>
      <c r="J3995" t="s">
        <v>6630</v>
      </c>
      <c r="L3995" t="s">
        <v>6529</v>
      </c>
      <c r="M3995" t="s">
        <v>6630</v>
      </c>
      <c r="N3995" t="s">
        <v>6630</v>
      </c>
      <c r="O3995" t="s">
        <v>6630</v>
      </c>
      <c r="P3995" t="s">
        <v>6630</v>
      </c>
      <c r="Q3995" t="s">
        <v>6630</v>
      </c>
    </row>
    <row r="3996" spans="1:17" x14ac:dyDescent="0.35">
      <c r="A3996">
        <v>9420115388</v>
      </c>
      <c r="B3996" t="s">
        <v>6626</v>
      </c>
      <c r="C3996" t="s">
        <v>6356</v>
      </c>
      <c r="D3996">
        <v>200</v>
      </c>
      <c r="E3996" t="s">
        <v>6357</v>
      </c>
      <c r="F3996">
        <v>209</v>
      </c>
      <c r="G3996" t="s">
        <v>977</v>
      </c>
      <c r="H3996">
        <v>310</v>
      </c>
      <c r="I3996" t="s">
        <v>13046</v>
      </c>
      <c r="J3996">
        <v>13670</v>
      </c>
      <c r="L3996" t="s">
        <v>6529</v>
      </c>
      <c r="M3996">
        <v>10015729</v>
      </c>
      <c r="N3996" t="s">
        <v>6630</v>
      </c>
      <c r="O3996" t="s">
        <v>6630</v>
      </c>
      <c r="P3996" t="s">
        <v>6630</v>
      </c>
      <c r="Q3996">
        <v>700</v>
      </c>
    </row>
    <row r="3997" spans="1:17" x14ac:dyDescent="0.35">
      <c r="A3997" t="s">
        <v>13047</v>
      </c>
      <c r="B3997" t="s">
        <v>6626</v>
      </c>
      <c r="C3997" t="s">
        <v>6628</v>
      </c>
      <c r="D3997" t="s">
        <v>6628</v>
      </c>
      <c r="E3997" t="s">
        <v>6628</v>
      </c>
      <c r="F3997" t="s">
        <v>6628</v>
      </c>
      <c r="G3997" t="s">
        <v>6628</v>
      </c>
      <c r="H3997" t="s">
        <v>6628</v>
      </c>
      <c r="I3997" t="s">
        <v>13048</v>
      </c>
      <c r="J3997" t="s">
        <v>6630</v>
      </c>
      <c r="L3997" t="s">
        <v>6526</v>
      </c>
      <c r="M3997" t="s">
        <v>6630</v>
      </c>
      <c r="N3997" t="s">
        <v>6630</v>
      </c>
      <c r="O3997" t="s">
        <v>6630</v>
      </c>
      <c r="P3997" t="s">
        <v>6630</v>
      </c>
      <c r="Q3997" t="s">
        <v>6630</v>
      </c>
    </row>
    <row r="3998" spans="1:17" x14ac:dyDescent="0.35">
      <c r="A3998">
        <v>9414112681</v>
      </c>
      <c r="B3998" t="s">
        <v>6626</v>
      </c>
      <c r="C3998" t="s">
        <v>6540</v>
      </c>
      <c r="D3998">
        <v>131</v>
      </c>
      <c r="E3998" t="s">
        <v>6672</v>
      </c>
      <c r="F3998">
        <v>703</v>
      </c>
      <c r="G3998" t="s">
        <v>3068</v>
      </c>
      <c r="H3998">
        <v>830</v>
      </c>
      <c r="I3998" t="s">
        <v>13049</v>
      </c>
      <c r="J3998">
        <v>13200</v>
      </c>
      <c r="L3998" t="s">
        <v>6529</v>
      </c>
      <c r="M3998">
        <v>12428709</v>
      </c>
      <c r="N3998" t="s">
        <v>6630</v>
      </c>
      <c r="O3998" t="s">
        <v>6630</v>
      </c>
      <c r="P3998" t="s">
        <v>6713</v>
      </c>
      <c r="Q3998" t="s">
        <v>6630</v>
      </c>
    </row>
    <row r="3999" spans="1:17" x14ac:dyDescent="0.35">
      <c r="A3999" t="s">
        <v>13050</v>
      </c>
      <c r="B3999" t="s">
        <v>6626</v>
      </c>
      <c r="C3999" t="s">
        <v>6628</v>
      </c>
      <c r="D3999" t="s">
        <v>6628</v>
      </c>
      <c r="E3999" t="s">
        <v>6628</v>
      </c>
      <c r="F3999" t="s">
        <v>6628</v>
      </c>
      <c r="G3999" t="s">
        <v>6628</v>
      </c>
      <c r="H3999" t="s">
        <v>6628</v>
      </c>
      <c r="I3999" t="s">
        <v>13051</v>
      </c>
      <c r="J3999" t="s">
        <v>6630</v>
      </c>
      <c r="L3999" t="s">
        <v>6526</v>
      </c>
      <c r="M3999" t="s">
        <v>6630</v>
      </c>
      <c r="N3999" t="s">
        <v>6630</v>
      </c>
      <c r="O3999" t="s">
        <v>6630</v>
      </c>
      <c r="P3999" t="s">
        <v>6630</v>
      </c>
      <c r="Q3999" t="s">
        <v>6630</v>
      </c>
    </row>
    <row r="4000" spans="1:17" x14ac:dyDescent="0.35">
      <c r="A4000" t="s">
        <v>13052</v>
      </c>
      <c r="B4000" t="s">
        <v>6626</v>
      </c>
      <c r="C4000" t="s">
        <v>6628</v>
      </c>
      <c r="D4000" t="s">
        <v>6628</v>
      </c>
      <c r="E4000" t="s">
        <v>6628</v>
      </c>
      <c r="F4000" t="s">
        <v>6628</v>
      </c>
      <c r="G4000" t="s">
        <v>6628</v>
      </c>
      <c r="H4000" t="s">
        <v>6628</v>
      </c>
      <c r="I4000" t="s">
        <v>13053</v>
      </c>
      <c r="J4000" t="s">
        <v>6630</v>
      </c>
      <c r="L4000" t="s">
        <v>6526</v>
      </c>
      <c r="M4000" t="s">
        <v>6630</v>
      </c>
      <c r="N4000" t="s">
        <v>6630</v>
      </c>
      <c r="O4000" t="s">
        <v>6630</v>
      </c>
      <c r="P4000" t="s">
        <v>6630</v>
      </c>
      <c r="Q4000" t="s">
        <v>6630</v>
      </c>
    </row>
    <row r="4001" spans="1:17" x14ac:dyDescent="0.35">
      <c r="A4001">
        <v>9419115150</v>
      </c>
      <c r="B4001" t="s">
        <v>6334</v>
      </c>
      <c r="C4001" t="s">
        <v>6356</v>
      </c>
      <c r="D4001">
        <v>200</v>
      </c>
      <c r="E4001" t="s">
        <v>5245</v>
      </c>
      <c r="F4001">
        <v>202</v>
      </c>
      <c r="G4001" t="s">
        <v>5245</v>
      </c>
      <c r="H4001">
        <v>450</v>
      </c>
      <c r="I4001" t="s">
        <v>13054</v>
      </c>
      <c r="J4001">
        <v>20200</v>
      </c>
      <c r="L4001" t="s">
        <v>6529</v>
      </c>
      <c r="M4001">
        <v>10524764</v>
      </c>
      <c r="N4001" t="s">
        <v>6630</v>
      </c>
      <c r="O4001" t="s">
        <v>6630</v>
      </c>
      <c r="P4001" t="s">
        <v>6630</v>
      </c>
      <c r="Q4001" t="s">
        <v>6630</v>
      </c>
    </row>
    <row r="4002" spans="1:17" x14ac:dyDescent="0.35">
      <c r="A4002" t="s">
        <v>13055</v>
      </c>
      <c r="B4002" t="s">
        <v>6626</v>
      </c>
      <c r="C4002" t="s">
        <v>6628</v>
      </c>
      <c r="D4002" t="s">
        <v>6628</v>
      </c>
      <c r="E4002" t="s">
        <v>6628</v>
      </c>
      <c r="F4002" t="s">
        <v>6628</v>
      </c>
      <c r="G4002" t="s">
        <v>6628</v>
      </c>
      <c r="H4002" t="s">
        <v>6628</v>
      </c>
      <c r="I4002" t="s">
        <v>13056</v>
      </c>
      <c r="J4002" t="s">
        <v>6630</v>
      </c>
      <c r="L4002" t="s">
        <v>6526</v>
      </c>
      <c r="M4002" t="s">
        <v>6630</v>
      </c>
      <c r="N4002" t="s">
        <v>6630</v>
      </c>
      <c r="O4002" t="s">
        <v>6630</v>
      </c>
      <c r="P4002" t="s">
        <v>6630</v>
      </c>
      <c r="Q4002" t="s">
        <v>6630</v>
      </c>
    </row>
    <row r="4003" spans="1:17" x14ac:dyDescent="0.35">
      <c r="A4003" t="s">
        <v>13057</v>
      </c>
      <c r="B4003" t="s">
        <v>6626</v>
      </c>
      <c r="C4003" t="s">
        <v>6628</v>
      </c>
      <c r="D4003" t="s">
        <v>6628</v>
      </c>
      <c r="E4003" t="s">
        <v>6628</v>
      </c>
      <c r="F4003" t="s">
        <v>6628</v>
      </c>
      <c r="G4003" t="s">
        <v>6628</v>
      </c>
      <c r="H4003" t="s">
        <v>6628</v>
      </c>
      <c r="I4003" t="s">
        <v>12339</v>
      </c>
      <c r="J4003" t="s">
        <v>6630</v>
      </c>
      <c r="L4003" t="s">
        <v>6526</v>
      </c>
      <c r="M4003" t="s">
        <v>6630</v>
      </c>
      <c r="N4003" t="s">
        <v>6630</v>
      </c>
      <c r="O4003" t="s">
        <v>6630</v>
      </c>
      <c r="P4003" t="s">
        <v>6630</v>
      </c>
      <c r="Q4003" t="s">
        <v>6630</v>
      </c>
    </row>
    <row r="4004" spans="1:17" x14ac:dyDescent="0.35">
      <c r="A4004">
        <v>9422116003</v>
      </c>
      <c r="B4004" t="s">
        <v>6626</v>
      </c>
      <c r="C4004" t="s">
        <v>6356</v>
      </c>
      <c r="D4004">
        <v>200</v>
      </c>
      <c r="E4004" t="s">
        <v>6357</v>
      </c>
      <c r="F4004">
        <v>209</v>
      </c>
      <c r="G4004" t="s">
        <v>977</v>
      </c>
      <c r="H4004">
        <v>310</v>
      </c>
      <c r="I4004" t="s">
        <v>13058</v>
      </c>
      <c r="J4004">
        <v>13563</v>
      </c>
      <c r="L4004" t="s">
        <v>6529</v>
      </c>
      <c r="M4004">
        <v>13107544</v>
      </c>
      <c r="N4004">
        <v>11531974</v>
      </c>
      <c r="O4004" t="s">
        <v>6630</v>
      </c>
      <c r="P4004" t="s">
        <v>13059</v>
      </c>
      <c r="Q4004">
        <v>700</v>
      </c>
    </row>
    <row r="4005" spans="1:17" x14ac:dyDescent="0.35">
      <c r="A4005">
        <v>9616113491</v>
      </c>
      <c r="B4005" t="s">
        <v>6334</v>
      </c>
      <c r="C4005" t="s">
        <v>6540</v>
      </c>
      <c r="D4005">
        <v>131</v>
      </c>
      <c r="E4005" t="s">
        <v>6540</v>
      </c>
      <c r="F4005">
        <v>309</v>
      </c>
      <c r="G4005" t="s">
        <v>3774</v>
      </c>
      <c r="H4005">
        <v>100</v>
      </c>
      <c r="I4005" t="s">
        <v>13060</v>
      </c>
      <c r="J4005" t="s">
        <v>6630</v>
      </c>
      <c r="L4005" t="s">
        <v>6529</v>
      </c>
      <c r="M4005">
        <v>12465833</v>
      </c>
      <c r="N4005" t="s">
        <v>6630</v>
      </c>
      <c r="O4005" t="s">
        <v>6630</v>
      </c>
      <c r="P4005" t="s">
        <v>6630</v>
      </c>
      <c r="Q4005">
        <v>200</v>
      </c>
    </row>
    <row r="4006" spans="1:17" x14ac:dyDescent="0.35">
      <c r="A4006">
        <v>9419115312</v>
      </c>
      <c r="B4006" t="s">
        <v>6626</v>
      </c>
      <c r="C4006" t="s">
        <v>6356</v>
      </c>
      <c r="D4006">
        <v>200</v>
      </c>
      <c r="E4006" t="s">
        <v>6645</v>
      </c>
      <c r="F4006">
        <v>201</v>
      </c>
      <c r="G4006" t="s">
        <v>6808</v>
      </c>
      <c r="H4006">
        <v>805</v>
      </c>
      <c r="I4006" t="s">
        <v>13061</v>
      </c>
      <c r="J4006">
        <v>20116</v>
      </c>
      <c r="L4006" t="s">
        <v>6529</v>
      </c>
      <c r="M4006">
        <v>11295537</v>
      </c>
      <c r="N4006">
        <v>11211305</v>
      </c>
      <c r="O4006" t="s">
        <v>6630</v>
      </c>
      <c r="P4006" t="s">
        <v>6630</v>
      </c>
      <c r="Q4006" t="s">
        <v>6630</v>
      </c>
    </row>
    <row r="4007" spans="1:17" x14ac:dyDescent="0.35">
      <c r="A4007">
        <v>9418114772</v>
      </c>
      <c r="B4007" t="s">
        <v>6626</v>
      </c>
      <c r="C4007" t="s">
        <v>6356</v>
      </c>
      <c r="D4007">
        <v>200</v>
      </c>
      <c r="E4007" t="s">
        <v>5245</v>
      </c>
      <c r="F4007">
        <v>202</v>
      </c>
      <c r="G4007" t="s">
        <v>5245</v>
      </c>
      <c r="H4007">
        <v>450</v>
      </c>
      <c r="I4007" t="s">
        <v>13062</v>
      </c>
      <c r="J4007">
        <v>20200</v>
      </c>
      <c r="L4007" t="s">
        <v>6529</v>
      </c>
      <c r="M4007">
        <v>12193209</v>
      </c>
      <c r="N4007">
        <v>10558147</v>
      </c>
      <c r="O4007" t="s">
        <v>6650</v>
      </c>
      <c r="P4007" t="s">
        <v>6630</v>
      </c>
      <c r="Q4007" t="s">
        <v>6630</v>
      </c>
    </row>
    <row r="4008" spans="1:17" x14ac:dyDescent="0.35">
      <c r="A4008">
        <v>9401106986</v>
      </c>
      <c r="B4008" t="s">
        <v>6626</v>
      </c>
      <c r="C4008" t="s">
        <v>6356</v>
      </c>
      <c r="D4008">
        <v>200</v>
      </c>
      <c r="E4008" t="s">
        <v>6645</v>
      </c>
      <c r="F4008">
        <v>201</v>
      </c>
      <c r="G4008" t="s">
        <v>6635</v>
      </c>
      <c r="H4008">
        <v>405</v>
      </c>
      <c r="I4008" t="s">
        <v>13063</v>
      </c>
      <c r="J4008">
        <v>20106</v>
      </c>
      <c r="L4008" t="s">
        <v>6529</v>
      </c>
      <c r="M4008">
        <v>10509610</v>
      </c>
      <c r="N4008">
        <v>10488661</v>
      </c>
      <c r="O4008" t="s">
        <v>13064</v>
      </c>
      <c r="P4008" t="s">
        <v>13065</v>
      </c>
      <c r="Q4008" t="s">
        <v>6630</v>
      </c>
    </row>
    <row r="4009" spans="1:17" x14ac:dyDescent="0.35">
      <c r="A4009" t="s">
        <v>13066</v>
      </c>
      <c r="B4009" t="s">
        <v>6626</v>
      </c>
      <c r="C4009" t="s">
        <v>6628</v>
      </c>
      <c r="D4009" t="s">
        <v>6628</v>
      </c>
      <c r="E4009" t="s">
        <v>6628</v>
      </c>
      <c r="F4009" t="s">
        <v>6628</v>
      </c>
      <c r="G4009" t="s">
        <v>6628</v>
      </c>
      <c r="H4009" t="s">
        <v>6628</v>
      </c>
      <c r="I4009" t="s">
        <v>13067</v>
      </c>
      <c r="J4009" t="s">
        <v>6630</v>
      </c>
      <c r="L4009" t="s">
        <v>6526</v>
      </c>
      <c r="M4009" t="s">
        <v>6630</v>
      </c>
      <c r="N4009" t="s">
        <v>6630</v>
      </c>
      <c r="O4009" t="s">
        <v>6630</v>
      </c>
      <c r="P4009" t="s">
        <v>6630</v>
      </c>
      <c r="Q4009" t="s">
        <v>6630</v>
      </c>
    </row>
    <row r="4010" spans="1:17" x14ac:dyDescent="0.35">
      <c r="A4010">
        <v>9418114689</v>
      </c>
      <c r="B4010" t="s">
        <v>6626</v>
      </c>
      <c r="C4010" t="s">
        <v>6540</v>
      </c>
      <c r="D4010">
        <v>131</v>
      </c>
      <c r="E4010" t="s">
        <v>6540</v>
      </c>
      <c r="F4010">
        <v>309</v>
      </c>
      <c r="G4010" t="s">
        <v>2845</v>
      </c>
      <c r="H4010">
        <v>107</v>
      </c>
      <c r="I4010" t="s">
        <v>13068</v>
      </c>
      <c r="J4010">
        <v>20120</v>
      </c>
      <c r="L4010" t="s">
        <v>6529</v>
      </c>
      <c r="M4010">
        <v>10014027</v>
      </c>
      <c r="N4010" t="s">
        <v>6630</v>
      </c>
      <c r="O4010" t="s">
        <v>6630</v>
      </c>
      <c r="P4010" t="s">
        <v>6630</v>
      </c>
      <c r="Q4010">
        <v>100</v>
      </c>
    </row>
    <row r="4011" spans="1:17" x14ac:dyDescent="0.35">
      <c r="A4011">
        <v>9400106438</v>
      </c>
      <c r="B4011" t="s">
        <v>6626</v>
      </c>
      <c r="C4011" t="s">
        <v>6356</v>
      </c>
      <c r="D4011">
        <v>200</v>
      </c>
      <c r="E4011" t="s">
        <v>6701</v>
      </c>
      <c r="F4011">
        <v>500</v>
      </c>
      <c r="G4011" t="s">
        <v>3270</v>
      </c>
      <c r="H4011">
        <v>59</v>
      </c>
      <c r="I4011" t="s">
        <v>13069</v>
      </c>
      <c r="J4011">
        <v>12026</v>
      </c>
      <c r="L4011" t="s">
        <v>6529</v>
      </c>
      <c r="M4011">
        <v>10121543</v>
      </c>
      <c r="N4011" t="s">
        <v>6630</v>
      </c>
      <c r="O4011" t="s">
        <v>6630</v>
      </c>
      <c r="P4011" t="s">
        <v>13070</v>
      </c>
      <c r="Q4011" t="s">
        <v>6630</v>
      </c>
    </row>
    <row r="4012" spans="1:17" x14ac:dyDescent="0.35">
      <c r="A4012">
        <v>9410110243</v>
      </c>
      <c r="B4012" t="s">
        <v>6626</v>
      </c>
      <c r="C4012" t="s">
        <v>6356</v>
      </c>
      <c r="D4012">
        <v>200</v>
      </c>
      <c r="E4012" t="s">
        <v>6357</v>
      </c>
      <c r="F4012">
        <v>209</v>
      </c>
      <c r="G4012" t="s">
        <v>977</v>
      </c>
      <c r="H4012">
        <v>310</v>
      </c>
      <c r="I4012" t="s">
        <v>13071</v>
      </c>
      <c r="J4012">
        <v>13562</v>
      </c>
      <c r="L4012" t="s">
        <v>6529</v>
      </c>
      <c r="M4012">
        <v>10122853</v>
      </c>
      <c r="N4012">
        <v>11517531</v>
      </c>
      <c r="O4012" t="s">
        <v>6630</v>
      </c>
      <c r="P4012">
        <v>44401.804020000003</v>
      </c>
      <c r="Q4012">
        <v>100</v>
      </c>
    </row>
    <row r="4013" spans="1:17" x14ac:dyDescent="0.35">
      <c r="A4013">
        <v>7999106159</v>
      </c>
      <c r="B4013" t="s">
        <v>6626</v>
      </c>
      <c r="C4013" t="s">
        <v>6356</v>
      </c>
      <c r="D4013">
        <v>200</v>
      </c>
      <c r="E4013" t="s">
        <v>6366</v>
      </c>
      <c r="F4013">
        <v>207</v>
      </c>
      <c r="G4013" t="s">
        <v>7082</v>
      </c>
      <c r="H4013">
        <v>715</v>
      </c>
      <c r="I4013" t="s">
        <v>13072</v>
      </c>
      <c r="J4013" t="s">
        <v>6630</v>
      </c>
      <c r="L4013" t="s">
        <v>6529</v>
      </c>
      <c r="M4013">
        <v>10007319</v>
      </c>
      <c r="N4013">
        <v>10347972</v>
      </c>
      <c r="O4013" t="s">
        <v>8486</v>
      </c>
      <c r="P4013" t="s">
        <v>6919</v>
      </c>
      <c r="Q4013" t="s">
        <v>6630</v>
      </c>
    </row>
    <row r="4014" spans="1:17" x14ac:dyDescent="0.35">
      <c r="A4014">
        <v>9416113543</v>
      </c>
      <c r="B4014" t="s">
        <v>6626</v>
      </c>
      <c r="C4014" t="s">
        <v>6540</v>
      </c>
      <c r="D4014">
        <v>131</v>
      </c>
      <c r="E4014" t="s">
        <v>6672</v>
      </c>
      <c r="F4014">
        <v>703</v>
      </c>
      <c r="G4014" t="s">
        <v>7042</v>
      </c>
      <c r="H4014">
        <v>730</v>
      </c>
      <c r="I4014" t="s">
        <v>13073</v>
      </c>
      <c r="J4014">
        <v>13200</v>
      </c>
      <c r="L4014" t="s">
        <v>6529</v>
      </c>
      <c r="M4014">
        <v>10212357</v>
      </c>
      <c r="N4014" t="s">
        <v>6630</v>
      </c>
      <c r="O4014" t="s">
        <v>6630</v>
      </c>
      <c r="P4014" t="s">
        <v>6630</v>
      </c>
      <c r="Q4014" t="s">
        <v>6630</v>
      </c>
    </row>
    <row r="4015" spans="1:17" x14ac:dyDescent="0.35">
      <c r="A4015">
        <v>9405108736</v>
      </c>
      <c r="B4015" t="s">
        <v>6626</v>
      </c>
      <c r="C4015" t="s">
        <v>6356</v>
      </c>
      <c r="D4015">
        <v>200</v>
      </c>
      <c r="E4015" t="s">
        <v>6366</v>
      </c>
      <c r="F4015">
        <v>207</v>
      </c>
      <c r="G4015" t="s">
        <v>176</v>
      </c>
      <c r="H4015">
        <v>705</v>
      </c>
      <c r="I4015" t="s">
        <v>13074</v>
      </c>
      <c r="J4015">
        <v>20800</v>
      </c>
      <c r="L4015" t="s">
        <v>6529</v>
      </c>
      <c r="M4015">
        <v>10918886</v>
      </c>
      <c r="N4015">
        <v>10638235</v>
      </c>
      <c r="O4015" t="s">
        <v>6630</v>
      </c>
      <c r="P4015" t="s">
        <v>13075</v>
      </c>
      <c r="Q4015" t="s">
        <v>6630</v>
      </c>
    </row>
    <row r="4016" spans="1:17" x14ac:dyDescent="0.35">
      <c r="A4016">
        <v>9411110833</v>
      </c>
      <c r="B4016" t="s">
        <v>6626</v>
      </c>
      <c r="C4016" t="s">
        <v>6356</v>
      </c>
      <c r="D4016">
        <v>200</v>
      </c>
      <c r="E4016" t="s">
        <v>6645</v>
      </c>
      <c r="F4016">
        <v>201</v>
      </c>
      <c r="G4016" t="s">
        <v>8631</v>
      </c>
      <c r="H4016">
        <v>400</v>
      </c>
      <c r="I4016" t="s">
        <v>13076</v>
      </c>
      <c r="J4016" t="s">
        <v>6630</v>
      </c>
      <c r="L4016" t="s">
        <v>6529</v>
      </c>
      <c r="M4016">
        <v>12760832</v>
      </c>
      <c r="N4016" t="s">
        <v>6630</v>
      </c>
      <c r="O4016" t="s">
        <v>6630</v>
      </c>
      <c r="P4016" t="s">
        <v>6630</v>
      </c>
      <c r="Q4016">
        <v>100</v>
      </c>
    </row>
    <row r="4017" spans="1:17" x14ac:dyDescent="0.35">
      <c r="A4017">
        <v>7996105061</v>
      </c>
      <c r="B4017" t="s">
        <v>6626</v>
      </c>
      <c r="C4017" t="s">
        <v>6356</v>
      </c>
      <c r="D4017">
        <v>200</v>
      </c>
      <c r="E4017" t="s">
        <v>488</v>
      </c>
      <c r="F4017">
        <v>203</v>
      </c>
      <c r="G4017" t="s">
        <v>488</v>
      </c>
      <c r="H4017">
        <v>500</v>
      </c>
      <c r="I4017" t="s">
        <v>13077</v>
      </c>
      <c r="J4017" t="s">
        <v>6630</v>
      </c>
      <c r="L4017" t="s">
        <v>6529</v>
      </c>
      <c r="M4017" t="s">
        <v>6630</v>
      </c>
      <c r="N4017">
        <v>10066661</v>
      </c>
      <c r="O4017" t="s">
        <v>13078</v>
      </c>
      <c r="P4017" t="s">
        <v>13079</v>
      </c>
      <c r="Q4017" t="s">
        <v>6630</v>
      </c>
    </row>
    <row r="4018" spans="1:17" x14ac:dyDescent="0.35">
      <c r="A4018">
        <v>9410110126</v>
      </c>
      <c r="B4018" t="s">
        <v>6626</v>
      </c>
      <c r="C4018" t="s">
        <v>6356</v>
      </c>
      <c r="D4018">
        <v>200</v>
      </c>
      <c r="E4018" t="s">
        <v>5245</v>
      </c>
      <c r="F4018">
        <v>202</v>
      </c>
      <c r="G4018" t="s">
        <v>5245</v>
      </c>
      <c r="H4018">
        <v>450</v>
      </c>
      <c r="I4018" t="s">
        <v>13080</v>
      </c>
      <c r="J4018">
        <v>20200</v>
      </c>
      <c r="L4018" t="s">
        <v>6529</v>
      </c>
      <c r="M4018">
        <v>12619222</v>
      </c>
      <c r="N4018">
        <v>10618867</v>
      </c>
      <c r="O4018" t="s">
        <v>6630</v>
      </c>
      <c r="P4018" t="s">
        <v>6630</v>
      </c>
      <c r="Q4018" t="s">
        <v>6630</v>
      </c>
    </row>
    <row r="4019" spans="1:17" x14ac:dyDescent="0.35">
      <c r="A4019">
        <v>9405108605</v>
      </c>
      <c r="B4019" t="s">
        <v>6626</v>
      </c>
      <c r="C4019" t="s">
        <v>6356</v>
      </c>
      <c r="D4019">
        <v>200</v>
      </c>
      <c r="E4019" t="s">
        <v>6659</v>
      </c>
      <c r="F4019">
        <v>208</v>
      </c>
      <c r="G4019" t="s">
        <v>6933</v>
      </c>
      <c r="H4019">
        <v>300</v>
      </c>
      <c r="I4019" t="s">
        <v>13081</v>
      </c>
      <c r="J4019">
        <v>13500</v>
      </c>
      <c r="L4019" t="s">
        <v>6529</v>
      </c>
      <c r="M4019">
        <v>10523438</v>
      </c>
      <c r="N4019" t="s">
        <v>6630</v>
      </c>
      <c r="O4019" t="s">
        <v>6630</v>
      </c>
      <c r="P4019" t="s">
        <v>13082</v>
      </c>
      <c r="Q4019" t="s">
        <v>6630</v>
      </c>
    </row>
    <row r="4020" spans="1:17" x14ac:dyDescent="0.35">
      <c r="A4020">
        <v>9416113539</v>
      </c>
      <c r="B4020" t="s">
        <v>6626</v>
      </c>
      <c r="C4020" t="s">
        <v>6356</v>
      </c>
      <c r="D4020">
        <v>200</v>
      </c>
      <c r="E4020" t="s">
        <v>6645</v>
      </c>
      <c r="F4020">
        <v>201</v>
      </c>
      <c r="G4020" t="s">
        <v>6638</v>
      </c>
      <c r="H4020">
        <v>415</v>
      </c>
      <c r="I4020" t="s">
        <v>13083</v>
      </c>
      <c r="J4020">
        <v>20115</v>
      </c>
      <c r="L4020" t="s">
        <v>6529</v>
      </c>
      <c r="M4020">
        <v>10979371</v>
      </c>
      <c r="N4020">
        <v>11129352</v>
      </c>
      <c r="O4020" t="s">
        <v>6630</v>
      </c>
      <c r="P4020" t="s">
        <v>6630</v>
      </c>
      <c r="Q4020" t="s">
        <v>6630</v>
      </c>
    </row>
    <row r="4021" spans="1:17" x14ac:dyDescent="0.35">
      <c r="A4021">
        <v>8702107311</v>
      </c>
      <c r="B4021" t="s">
        <v>6626</v>
      </c>
      <c r="C4021" t="s">
        <v>6356</v>
      </c>
      <c r="D4021">
        <v>200</v>
      </c>
      <c r="E4021" t="s">
        <v>488</v>
      </c>
      <c r="F4021">
        <v>203</v>
      </c>
      <c r="G4021" t="s">
        <v>488</v>
      </c>
      <c r="H4021">
        <v>500</v>
      </c>
      <c r="I4021" t="s">
        <v>13084</v>
      </c>
      <c r="J4021">
        <v>20300</v>
      </c>
      <c r="L4021" t="s">
        <v>6529</v>
      </c>
      <c r="M4021">
        <v>10572601</v>
      </c>
      <c r="N4021">
        <v>10571860</v>
      </c>
      <c r="O4021" t="s">
        <v>6630</v>
      </c>
      <c r="P4021" t="s">
        <v>13085</v>
      </c>
      <c r="Q4021" t="s">
        <v>6630</v>
      </c>
    </row>
    <row r="4022" spans="1:17" x14ac:dyDescent="0.35">
      <c r="A4022">
        <v>9406108997</v>
      </c>
      <c r="B4022" t="s">
        <v>6626</v>
      </c>
      <c r="C4022" t="s">
        <v>6356</v>
      </c>
      <c r="D4022">
        <v>200</v>
      </c>
      <c r="E4022" t="s">
        <v>6366</v>
      </c>
      <c r="F4022">
        <v>207</v>
      </c>
      <c r="G4022" t="s">
        <v>176</v>
      </c>
      <c r="H4022">
        <v>705</v>
      </c>
      <c r="I4022" t="s">
        <v>12460</v>
      </c>
      <c r="J4022">
        <v>20890</v>
      </c>
      <c r="L4022" t="s">
        <v>6529</v>
      </c>
      <c r="M4022">
        <v>10809858</v>
      </c>
      <c r="N4022">
        <v>10506697</v>
      </c>
      <c r="O4022" t="s">
        <v>6630</v>
      </c>
      <c r="P4022" t="s">
        <v>13086</v>
      </c>
      <c r="Q4022" t="s">
        <v>6630</v>
      </c>
    </row>
    <row r="4023" spans="1:17" x14ac:dyDescent="0.35">
      <c r="A4023">
        <v>7904108035</v>
      </c>
      <c r="B4023" t="s">
        <v>6626</v>
      </c>
      <c r="C4023" t="s">
        <v>6356</v>
      </c>
      <c r="D4023">
        <v>200</v>
      </c>
      <c r="E4023" t="s">
        <v>6366</v>
      </c>
      <c r="F4023">
        <v>207</v>
      </c>
      <c r="G4023" t="s">
        <v>6698</v>
      </c>
      <c r="H4023">
        <v>725</v>
      </c>
      <c r="I4023" t="s">
        <v>13087</v>
      </c>
      <c r="J4023">
        <v>20800</v>
      </c>
      <c r="L4023" t="s">
        <v>6529</v>
      </c>
      <c r="M4023">
        <v>10501941</v>
      </c>
      <c r="N4023">
        <v>10675888</v>
      </c>
      <c r="O4023" t="s">
        <v>6633</v>
      </c>
      <c r="P4023" t="s">
        <v>13088</v>
      </c>
      <c r="Q4023" t="s">
        <v>6630</v>
      </c>
    </row>
    <row r="4024" spans="1:17" x14ac:dyDescent="0.35">
      <c r="A4024" t="s">
        <v>13089</v>
      </c>
      <c r="B4024" t="s">
        <v>6626</v>
      </c>
      <c r="C4024" t="s">
        <v>6628</v>
      </c>
      <c r="D4024" t="s">
        <v>6628</v>
      </c>
      <c r="E4024" t="s">
        <v>6628</v>
      </c>
      <c r="F4024" t="s">
        <v>6628</v>
      </c>
      <c r="G4024" t="s">
        <v>6628</v>
      </c>
      <c r="H4024" t="s">
        <v>6628</v>
      </c>
      <c r="I4024" t="s">
        <v>13090</v>
      </c>
      <c r="J4024" t="s">
        <v>6630</v>
      </c>
      <c r="L4024" t="s">
        <v>6529</v>
      </c>
      <c r="M4024" t="s">
        <v>6630</v>
      </c>
      <c r="N4024" t="s">
        <v>6630</v>
      </c>
      <c r="O4024" t="s">
        <v>6630</v>
      </c>
      <c r="P4024" t="s">
        <v>6630</v>
      </c>
      <c r="Q4024" t="s">
        <v>6630</v>
      </c>
    </row>
    <row r="4025" spans="1:17" x14ac:dyDescent="0.35">
      <c r="A4025">
        <v>8706108753</v>
      </c>
      <c r="B4025" t="s">
        <v>6626</v>
      </c>
      <c r="C4025" t="s">
        <v>6356</v>
      </c>
      <c r="D4025">
        <v>200</v>
      </c>
      <c r="E4025" t="s">
        <v>6659</v>
      </c>
      <c r="F4025">
        <v>208</v>
      </c>
      <c r="G4025" t="s">
        <v>977</v>
      </c>
      <c r="H4025">
        <v>310</v>
      </c>
      <c r="I4025" t="s">
        <v>13091</v>
      </c>
      <c r="J4025">
        <v>13562</v>
      </c>
      <c r="L4025" t="s">
        <v>6529</v>
      </c>
      <c r="M4025">
        <v>10197353</v>
      </c>
      <c r="N4025">
        <v>10601803</v>
      </c>
      <c r="O4025" t="s">
        <v>6630</v>
      </c>
      <c r="P4025" t="s">
        <v>13092</v>
      </c>
      <c r="Q4025" t="s">
        <v>6630</v>
      </c>
    </row>
    <row r="4026" spans="1:17" x14ac:dyDescent="0.35">
      <c r="A4026">
        <v>9405108456</v>
      </c>
      <c r="B4026" t="s">
        <v>6626</v>
      </c>
      <c r="C4026" t="s">
        <v>6356</v>
      </c>
      <c r="D4026">
        <v>200</v>
      </c>
      <c r="E4026" t="s">
        <v>6357</v>
      </c>
      <c r="F4026">
        <v>209</v>
      </c>
      <c r="G4026" t="s">
        <v>6724</v>
      </c>
      <c r="H4026">
        <v>323</v>
      </c>
      <c r="I4026" t="s">
        <v>13093</v>
      </c>
      <c r="J4026">
        <v>20050</v>
      </c>
      <c r="L4026" t="s">
        <v>6529</v>
      </c>
      <c r="M4026">
        <v>10114950</v>
      </c>
      <c r="N4026">
        <v>10171081</v>
      </c>
      <c r="O4026" t="s">
        <v>13094</v>
      </c>
      <c r="P4026" t="s">
        <v>8825</v>
      </c>
      <c r="Q4026">
        <v>700</v>
      </c>
    </row>
    <row r="4027" spans="1:17" x14ac:dyDescent="0.35">
      <c r="A4027">
        <v>9405108490</v>
      </c>
      <c r="B4027" t="s">
        <v>6626</v>
      </c>
      <c r="C4027" t="s">
        <v>6356</v>
      </c>
      <c r="D4027">
        <v>200</v>
      </c>
      <c r="E4027" t="s">
        <v>6366</v>
      </c>
      <c r="F4027">
        <v>207</v>
      </c>
      <c r="G4027" t="s">
        <v>7216</v>
      </c>
      <c r="H4027">
        <v>748</v>
      </c>
      <c r="I4027" t="s">
        <v>13095</v>
      </c>
      <c r="J4027">
        <v>20800</v>
      </c>
      <c r="L4027" t="s">
        <v>6529</v>
      </c>
      <c r="M4027">
        <v>10015504</v>
      </c>
      <c r="N4027">
        <v>10014302</v>
      </c>
      <c r="O4027" t="s">
        <v>6630</v>
      </c>
      <c r="P4027" t="s">
        <v>7314</v>
      </c>
      <c r="Q4027">
        <v>700</v>
      </c>
    </row>
    <row r="4028" spans="1:17" x14ac:dyDescent="0.35">
      <c r="A4028">
        <v>3593100186</v>
      </c>
      <c r="B4028" t="s">
        <v>6626</v>
      </c>
      <c r="C4028" t="s">
        <v>6356</v>
      </c>
      <c r="D4028">
        <v>200</v>
      </c>
      <c r="E4028" t="s">
        <v>488</v>
      </c>
      <c r="F4028">
        <v>203</v>
      </c>
      <c r="G4028" t="s">
        <v>3774</v>
      </c>
      <c r="H4028">
        <v>100</v>
      </c>
      <c r="I4028" t="s">
        <v>13096</v>
      </c>
      <c r="J4028" t="s">
        <v>6630</v>
      </c>
      <c r="L4028" t="s">
        <v>6529</v>
      </c>
      <c r="M4028" t="s">
        <v>6630</v>
      </c>
      <c r="N4028" t="s">
        <v>6630</v>
      </c>
      <c r="O4028" t="s">
        <v>6630</v>
      </c>
      <c r="P4028" t="s">
        <v>13097</v>
      </c>
      <c r="Q4028" t="s">
        <v>6630</v>
      </c>
    </row>
    <row r="4029" spans="1:17" x14ac:dyDescent="0.35">
      <c r="A4029">
        <v>9499106173</v>
      </c>
      <c r="B4029" t="s">
        <v>6626</v>
      </c>
      <c r="C4029" t="s">
        <v>6356</v>
      </c>
      <c r="D4029">
        <v>200</v>
      </c>
      <c r="E4029" t="s">
        <v>6366</v>
      </c>
      <c r="F4029">
        <v>207</v>
      </c>
      <c r="G4029" t="s">
        <v>6640</v>
      </c>
      <c r="H4029">
        <v>746</v>
      </c>
      <c r="I4029" t="s">
        <v>13098</v>
      </c>
      <c r="J4029" t="s">
        <v>6630</v>
      </c>
      <c r="L4029" t="s">
        <v>6529</v>
      </c>
      <c r="M4029" t="s">
        <v>6630</v>
      </c>
      <c r="N4029" t="s">
        <v>6630</v>
      </c>
      <c r="O4029" t="s">
        <v>13099</v>
      </c>
      <c r="P4029" t="s">
        <v>13100</v>
      </c>
      <c r="Q4029" t="s">
        <v>6630</v>
      </c>
    </row>
    <row r="4030" spans="1:17" x14ac:dyDescent="0.35">
      <c r="A4030" t="s">
        <v>13101</v>
      </c>
      <c r="B4030" t="s">
        <v>6626</v>
      </c>
      <c r="C4030" t="s">
        <v>6628</v>
      </c>
      <c r="D4030" t="s">
        <v>6628</v>
      </c>
      <c r="E4030" t="s">
        <v>6628</v>
      </c>
      <c r="F4030" t="s">
        <v>6628</v>
      </c>
      <c r="G4030" t="s">
        <v>6628</v>
      </c>
      <c r="H4030" t="s">
        <v>6628</v>
      </c>
      <c r="I4030" t="s">
        <v>13102</v>
      </c>
      <c r="J4030" t="s">
        <v>6630</v>
      </c>
      <c r="L4030" t="s">
        <v>6529</v>
      </c>
      <c r="M4030" t="s">
        <v>6630</v>
      </c>
      <c r="N4030" t="s">
        <v>6630</v>
      </c>
      <c r="O4030" t="s">
        <v>6630</v>
      </c>
      <c r="P4030" t="s">
        <v>6630</v>
      </c>
      <c r="Q4030" t="s">
        <v>6630</v>
      </c>
    </row>
    <row r="4031" spans="1:17" x14ac:dyDescent="0.35">
      <c r="A4031">
        <v>3918114817</v>
      </c>
      <c r="B4031" t="s">
        <v>6626</v>
      </c>
      <c r="C4031" t="s">
        <v>6356</v>
      </c>
      <c r="D4031">
        <v>200</v>
      </c>
      <c r="E4031" t="s">
        <v>5245</v>
      </c>
      <c r="F4031">
        <v>202</v>
      </c>
      <c r="G4031" t="s">
        <v>5245</v>
      </c>
      <c r="H4031">
        <v>450</v>
      </c>
      <c r="I4031" t="s">
        <v>9335</v>
      </c>
      <c r="J4031">
        <v>20200</v>
      </c>
      <c r="L4031" t="s">
        <v>6529</v>
      </c>
      <c r="M4031">
        <v>11328407</v>
      </c>
      <c r="N4031">
        <v>12217418</v>
      </c>
      <c r="O4031" t="s">
        <v>6630</v>
      </c>
      <c r="P4031" t="s">
        <v>6630</v>
      </c>
      <c r="Q4031">
        <v>610</v>
      </c>
    </row>
    <row r="4032" spans="1:17" x14ac:dyDescent="0.35">
      <c r="A4032">
        <v>9410110215</v>
      </c>
      <c r="B4032" t="s">
        <v>6626</v>
      </c>
      <c r="C4032" t="s">
        <v>6356</v>
      </c>
      <c r="D4032">
        <v>200</v>
      </c>
      <c r="E4032" t="s">
        <v>6645</v>
      </c>
      <c r="F4032">
        <v>201</v>
      </c>
      <c r="G4032" t="s">
        <v>6657</v>
      </c>
      <c r="H4032">
        <v>420</v>
      </c>
      <c r="I4032" t="s">
        <v>13103</v>
      </c>
      <c r="J4032" t="s">
        <v>6630</v>
      </c>
      <c r="L4032" t="s">
        <v>6529</v>
      </c>
      <c r="M4032">
        <v>11621734</v>
      </c>
      <c r="N4032" t="s">
        <v>6630</v>
      </c>
      <c r="O4032">
        <v>30209</v>
      </c>
      <c r="P4032" t="s">
        <v>8587</v>
      </c>
      <c r="Q4032" t="s">
        <v>6630</v>
      </c>
    </row>
    <row r="4033" spans="1:17" x14ac:dyDescent="0.35">
      <c r="A4033" t="s">
        <v>13104</v>
      </c>
      <c r="B4033" t="s">
        <v>6626</v>
      </c>
      <c r="C4033" t="s">
        <v>6628</v>
      </c>
      <c r="D4033" t="s">
        <v>6628</v>
      </c>
      <c r="E4033" t="s">
        <v>6628</v>
      </c>
      <c r="F4033" t="s">
        <v>6628</v>
      </c>
      <c r="G4033" t="s">
        <v>6628</v>
      </c>
      <c r="H4033" t="s">
        <v>6628</v>
      </c>
      <c r="I4033" t="s">
        <v>13105</v>
      </c>
      <c r="J4033" t="s">
        <v>6630</v>
      </c>
      <c r="L4033" t="s">
        <v>6529</v>
      </c>
      <c r="M4033" t="s">
        <v>6630</v>
      </c>
      <c r="N4033" t="s">
        <v>6630</v>
      </c>
      <c r="O4033" t="s">
        <v>6630</v>
      </c>
      <c r="P4033" t="s">
        <v>6630</v>
      </c>
      <c r="Q4033" t="s">
        <v>6630</v>
      </c>
    </row>
    <row r="4034" spans="1:17" x14ac:dyDescent="0.35">
      <c r="A4034">
        <v>9403107762</v>
      </c>
      <c r="B4034" t="s">
        <v>6626</v>
      </c>
      <c r="C4034" t="s">
        <v>6335</v>
      </c>
      <c r="D4034">
        <v>150</v>
      </c>
      <c r="E4034" t="s">
        <v>6335</v>
      </c>
      <c r="F4034">
        <v>205</v>
      </c>
      <c r="G4034" t="s">
        <v>7000</v>
      </c>
      <c r="H4034">
        <v>600</v>
      </c>
      <c r="I4034" t="s">
        <v>13106</v>
      </c>
      <c r="J4034" t="s">
        <v>6630</v>
      </c>
      <c r="L4034" t="s">
        <v>6529</v>
      </c>
      <c r="M4034">
        <v>10254080</v>
      </c>
      <c r="N4034">
        <v>10746720</v>
      </c>
      <c r="O4034" t="s">
        <v>13107</v>
      </c>
      <c r="P4034" t="s">
        <v>13108</v>
      </c>
      <c r="Q4034" t="s">
        <v>6630</v>
      </c>
    </row>
    <row r="4035" spans="1:17" x14ac:dyDescent="0.35">
      <c r="A4035" t="s">
        <v>13109</v>
      </c>
      <c r="B4035" t="s">
        <v>6626</v>
      </c>
      <c r="C4035" t="s">
        <v>6628</v>
      </c>
      <c r="D4035" t="s">
        <v>6628</v>
      </c>
      <c r="E4035" t="s">
        <v>6628</v>
      </c>
      <c r="F4035" t="s">
        <v>6628</v>
      </c>
      <c r="G4035" t="s">
        <v>6628</v>
      </c>
      <c r="H4035" t="s">
        <v>6628</v>
      </c>
      <c r="I4035" t="s">
        <v>13110</v>
      </c>
      <c r="J4035" t="s">
        <v>6630</v>
      </c>
      <c r="L4035" t="s">
        <v>6526</v>
      </c>
      <c r="M4035" t="s">
        <v>6630</v>
      </c>
      <c r="N4035" t="s">
        <v>6630</v>
      </c>
      <c r="O4035" t="s">
        <v>6630</v>
      </c>
      <c r="P4035" t="s">
        <v>6630</v>
      </c>
      <c r="Q4035" t="s">
        <v>6630</v>
      </c>
    </row>
    <row r="4036" spans="1:17" x14ac:dyDescent="0.35">
      <c r="A4036">
        <v>9496100929</v>
      </c>
      <c r="B4036" t="s">
        <v>6626</v>
      </c>
      <c r="C4036" t="s">
        <v>6356</v>
      </c>
      <c r="D4036">
        <v>200</v>
      </c>
      <c r="E4036" t="s">
        <v>6659</v>
      </c>
      <c r="F4036">
        <v>208</v>
      </c>
      <c r="G4036" t="s">
        <v>7129</v>
      </c>
      <c r="H4036">
        <v>305</v>
      </c>
      <c r="I4036" t="s">
        <v>13111</v>
      </c>
      <c r="J4036" t="s">
        <v>6630</v>
      </c>
      <c r="L4036" t="s">
        <v>6529</v>
      </c>
      <c r="M4036" t="s">
        <v>6630</v>
      </c>
      <c r="N4036">
        <v>10017324</v>
      </c>
      <c r="O4036" t="s">
        <v>13112</v>
      </c>
      <c r="P4036" t="s">
        <v>6830</v>
      </c>
      <c r="Q4036" t="s">
        <v>6630</v>
      </c>
    </row>
    <row r="4037" spans="1:17" x14ac:dyDescent="0.35">
      <c r="A4037">
        <v>9415113203</v>
      </c>
      <c r="B4037" t="s">
        <v>6626</v>
      </c>
      <c r="C4037" t="s">
        <v>6540</v>
      </c>
      <c r="D4037">
        <v>131</v>
      </c>
      <c r="E4037" t="s">
        <v>6672</v>
      </c>
      <c r="F4037">
        <v>703</v>
      </c>
      <c r="G4037" t="s">
        <v>3068</v>
      </c>
      <c r="H4037">
        <v>830</v>
      </c>
      <c r="I4037" t="s">
        <v>13113</v>
      </c>
      <c r="J4037">
        <v>9412111086</v>
      </c>
      <c r="L4037" t="s">
        <v>6529</v>
      </c>
      <c r="M4037">
        <v>10368722</v>
      </c>
      <c r="N4037" t="s">
        <v>6630</v>
      </c>
      <c r="O4037" t="s">
        <v>6630</v>
      </c>
      <c r="P4037" t="s">
        <v>6630</v>
      </c>
      <c r="Q4037" t="s">
        <v>6630</v>
      </c>
    </row>
    <row r="4038" spans="1:17" x14ac:dyDescent="0.35">
      <c r="A4038">
        <v>9498105786</v>
      </c>
      <c r="B4038" t="s">
        <v>6626</v>
      </c>
      <c r="C4038" t="s">
        <v>6356</v>
      </c>
      <c r="D4038">
        <v>200</v>
      </c>
      <c r="E4038" t="s">
        <v>6701</v>
      </c>
      <c r="F4038">
        <v>500</v>
      </c>
      <c r="G4038" t="s">
        <v>7609</v>
      </c>
      <c r="H4038">
        <v>57</v>
      </c>
      <c r="I4038" t="s">
        <v>13114</v>
      </c>
      <c r="J4038">
        <v>12026</v>
      </c>
      <c r="L4038" t="s">
        <v>6529</v>
      </c>
      <c r="M4038">
        <v>10121543</v>
      </c>
      <c r="N4038" t="s">
        <v>6630</v>
      </c>
      <c r="O4038" t="s">
        <v>6630</v>
      </c>
      <c r="P4038" t="s">
        <v>13115</v>
      </c>
      <c r="Q4038" t="s">
        <v>6630</v>
      </c>
    </row>
    <row r="4039" spans="1:17" x14ac:dyDescent="0.35">
      <c r="A4039" t="s">
        <v>13116</v>
      </c>
      <c r="B4039" t="s">
        <v>6626</v>
      </c>
      <c r="C4039" t="s">
        <v>6628</v>
      </c>
      <c r="D4039" t="s">
        <v>6628</v>
      </c>
      <c r="E4039" t="s">
        <v>6628</v>
      </c>
      <c r="F4039" t="s">
        <v>6628</v>
      </c>
      <c r="G4039" t="s">
        <v>6628</v>
      </c>
      <c r="H4039" t="s">
        <v>6628</v>
      </c>
      <c r="I4039" t="s">
        <v>13117</v>
      </c>
      <c r="J4039" t="s">
        <v>6630</v>
      </c>
      <c r="L4039" t="s">
        <v>6526</v>
      </c>
      <c r="M4039" t="s">
        <v>6630</v>
      </c>
      <c r="N4039" t="s">
        <v>6630</v>
      </c>
      <c r="O4039" t="s">
        <v>6630</v>
      </c>
      <c r="P4039" t="s">
        <v>6630</v>
      </c>
      <c r="Q4039" t="s">
        <v>6630</v>
      </c>
    </row>
    <row r="4040" spans="1:17" x14ac:dyDescent="0.35">
      <c r="A4040">
        <v>9697105631</v>
      </c>
      <c r="B4040" t="s">
        <v>6626</v>
      </c>
      <c r="C4040" t="s">
        <v>6540</v>
      </c>
      <c r="D4040">
        <v>131</v>
      </c>
      <c r="E4040" t="s">
        <v>6981</v>
      </c>
      <c r="F4040">
        <v>301</v>
      </c>
      <c r="G4040" t="s">
        <v>7381</v>
      </c>
      <c r="H4040">
        <v>105</v>
      </c>
      <c r="I4040" t="s">
        <v>13118</v>
      </c>
      <c r="J4040" t="s">
        <v>6630</v>
      </c>
      <c r="L4040" t="s">
        <v>6529</v>
      </c>
      <c r="M4040">
        <v>10245845</v>
      </c>
      <c r="N4040">
        <v>10011571</v>
      </c>
      <c r="O4040" t="s">
        <v>13119</v>
      </c>
      <c r="P4040" t="s">
        <v>7026</v>
      </c>
      <c r="Q4040">
        <v>200</v>
      </c>
    </row>
    <row r="4041" spans="1:17" x14ac:dyDescent="0.35">
      <c r="A4041">
        <v>9414112192</v>
      </c>
      <c r="B4041" t="s">
        <v>6626</v>
      </c>
      <c r="C4041" t="s">
        <v>6540</v>
      </c>
      <c r="D4041">
        <v>131</v>
      </c>
      <c r="E4041" t="s">
        <v>6672</v>
      </c>
      <c r="F4041">
        <v>703</v>
      </c>
      <c r="G4041" t="s">
        <v>3068</v>
      </c>
      <c r="H4041">
        <v>830</v>
      </c>
      <c r="I4041" t="s">
        <v>13120</v>
      </c>
      <c r="J4041">
        <v>9414112540</v>
      </c>
      <c r="L4041" t="s">
        <v>6529</v>
      </c>
      <c r="M4041">
        <v>14481950</v>
      </c>
      <c r="N4041" t="s">
        <v>6630</v>
      </c>
      <c r="O4041" t="s">
        <v>6630</v>
      </c>
      <c r="P4041" t="s">
        <v>6630</v>
      </c>
      <c r="Q4041" t="s">
        <v>6630</v>
      </c>
    </row>
    <row r="4042" spans="1:17" x14ac:dyDescent="0.35">
      <c r="A4042" t="s">
        <v>13121</v>
      </c>
      <c r="B4042" t="s">
        <v>6626</v>
      </c>
      <c r="C4042" t="s">
        <v>6628</v>
      </c>
      <c r="D4042" t="s">
        <v>6628</v>
      </c>
      <c r="E4042" t="s">
        <v>6628</v>
      </c>
      <c r="F4042" t="s">
        <v>6628</v>
      </c>
      <c r="G4042" t="s">
        <v>6628</v>
      </c>
      <c r="H4042" t="s">
        <v>6628</v>
      </c>
      <c r="I4042" t="s">
        <v>13122</v>
      </c>
      <c r="J4042" t="s">
        <v>6630</v>
      </c>
      <c r="L4042" t="s">
        <v>6526</v>
      </c>
      <c r="M4042" t="s">
        <v>6630</v>
      </c>
      <c r="N4042" t="s">
        <v>6630</v>
      </c>
      <c r="O4042" t="s">
        <v>6630</v>
      </c>
      <c r="P4042" t="s">
        <v>6630</v>
      </c>
      <c r="Q4042" t="s">
        <v>6630</v>
      </c>
    </row>
    <row r="4043" spans="1:17" x14ac:dyDescent="0.35">
      <c r="A4043" t="s">
        <v>13123</v>
      </c>
      <c r="B4043" t="s">
        <v>6626</v>
      </c>
      <c r="C4043" t="s">
        <v>6628</v>
      </c>
      <c r="D4043" t="s">
        <v>6628</v>
      </c>
      <c r="E4043" t="s">
        <v>6628</v>
      </c>
      <c r="F4043" t="s">
        <v>6628</v>
      </c>
      <c r="G4043" t="s">
        <v>6628</v>
      </c>
      <c r="H4043" t="s">
        <v>6628</v>
      </c>
      <c r="I4043" t="s">
        <v>13124</v>
      </c>
      <c r="J4043" t="s">
        <v>6630</v>
      </c>
      <c r="L4043" t="s">
        <v>6526</v>
      </c>
      <c r="M4043" t="s">
        <v>6630</v>
      </c>
      <c r="N4043" t="s">
        <v>6630</v>
      </c>
      <c r="O4043" t="s">
        <v>6630</v>
      </c>
      <c r="P4043" t="s">
        <v>6630</v>
      </c>
      <c r="Q4043" t="s">
        <v>6630</v>
      </c>
    </row>
    <row r="4044" spans="1:17" x14ac:dyDescent="0.35">
      <c r="A4044" t="s">
        <v>13125</v>
      </c>
      <c r="B4044" t="s">
        <v>6626</v>
      </c>
      <c r="C4044" t="s">
        <v>6628</v>
      </c>
      <c r="D4044" t="s">
        <v>6628</v>
      </c>
      <c r="E4044" t="s">
        <v>6628</v>
      </c>
      <c r="F4044" t="s">
        <v>6628</v>
      </c>
      <c r="G4044" t="s">
        <v>6628</v>
      </c>
      <c r="H4044" t="s">
        <v>6628</v>
      </c>
      <c r="I4044" t="s">
        <v>13126</v>
      </c>
      <c r="J4044" t="s">
        <v>6630</v>
      </c>
      <c r="L4044" t="s">
        <v>6526</v>
      </c>
      <c r="M4044" t="s">
        <v>6630</v>
      </c>
      <c r="N4044" t="s">
        <v>6630</v>
      </c>
      <c r="O4044" t="s">
        <v>6630</v>
      </c>
      <c r="P4044" t="s">
        <v>6630</v>
      </c>
      <c r="Q4044" t="s">
        <v>6630</v>
      </c>
    </row>
    <row r="4045" spans="1:17" x14ac:dyDescent="0.35">
      <c r="A4045" t="s">
        <v>13127</v>
      </c>
      <c r="B4045" t="s">
        <v>6626</v>
      </c>
      <c r="C4045" t="s">
        <v>6628</v>
      </c>
      <c r="D4045" t="s">
        <v>6628</v>
      </c>
      <c r="E4045" t="s">
        <v>6628</v>
      </c>
      <c r="F4045" t="s">
        <v>6628</v>
      </c>
      <c r="G4045" t="s">
        <v>6628</v>
      </c>
      <c r="H4045" t="s">
        <v>6628</v>
      </c>
      <c r="I4045" t="s">
        <v>9974</v>
      </c>
      <c r="J4045" t="s">
        <v>6630</v>
      </c>
      <c r="L4045" t="s">
        <v>6526</v>
      </c>
      <c r="M4045" t="s">
        <v>6630</v>
      </c>
      <c r="N4045" t="s">
        <v>6630</v>
      </c>
      <c r="O4045" t="s">
        <v>6630</v>
      </c>
      <c r="P4045" t="s">
        <v>6630</v>
      </c>
      <c r="Q4045" t="s">
        <v>6630</v>
      </c>
    </row>
    <row r="4046" spans="1:17" x14ac:dyDescent="0.35">
      <c r="A4046" t="s">
        <v>13128</v>
      </c>
      <c r="B4046" t="s">
        <v>6626</v>
      </c>
      <c r="C4046" t="s">
        <v>6628</v>
      </c>
      <c r="D4046" t="s">
        <v>6628</v>
      </c>
      <c r="E4046" t="s">
        <v>6628</v>
      </c>
      <c r="F4046" t="s">
        <v>6628</v>
      </c>
      <c r="G4046" t="s">
        <v>6628</v>
      </c>
      <c r="H4046" t="s">
        <v>6628</v>
      </c>
      <c r="I4046" t="s">
        <v>9649</v>
      </c>
      <c r="J4046" t="s">
        <v>6630</v>
      </c>
      <c r="L4046" t="s">
        <v>6526</v>
      </c>
      <c r="M4046" t="s">
        <v>6630</v>
      </c>
      <c r="N4046" t="s">
        <v>6630</v>
      </c>
      <c r="O4046" t="s">
        <v>6630</v>
      </c>
      <c r="P4046" t="s">
        <v>6630</v>
      </c>
      <c r="Q4046" t="s">
        <v>6630</v>
      </c>
    </row>
    <row r="4047" spans="1:17" x14ac:dyDescent="0.35">
      <c r="A4047">
        <v>9696105031</v>
      </c>
      <c r="B4047" t="s">
        <v>6626</v>
      </c>
      <c r="C4047" t="s">
        <v>13129</v>
      </c>
      <c r="D4047">
        <v>135</v>
      </c>
      <c r="E4047" t="s">
        <v>6659</v>
      </c>
      <c r="F4047">
        <v>208</v>
      </c>
      <c r="G4047" t="s">
        <v>7424</v>
      </c>
      <c r="H4047">
        <v>325</v>
      </c>
      <c r="I4047" t="s">
        <v>13130</v>
      </c>
      <c r="J4047" t="s">
        <v>6630</v>
      </c>
      <c r="L4047" t="s">
        <v>6529</v>
      </c>
      <c r="M4047" t="s">
        <v>6630</v>
      </c>
      <c r="N4047">
        <v>10114950</v>
      </c>
      <c r="O4047" t="s">
        <v>12012</v>
      </c>
      <c r="P4047" t="s">
        <v>6830</v>
      </c>
      <c r="Q4047" t="s">
        <v>6630</v>
      </c>
    </row>
    <row r="4048" spans="1:17" x14ac:dyDescent="0.35">
      <c r="A4048">
        <v>3516113479</v>
      </c>
      <c r="B4048" t="s">
        <v>6626</v>
      </c>
      <c r="C4048" t="s">
        <v>6356</v>
      </c>
      <c r="D4048">
        <v>200</v>
      </c>
      <c r="E4048" t="s">
        <v>5245</v>
      </c>
      <c r="F4048">
        <v>202</v>
      </c>
      <c r="G4048" t="s">
        <v>5245</v>
      </c>
      <c r="H4048">
        <v>450</v>
      </c>
      <c r="I4048" t="s">
        <v>13131</v>
      </c>
      <c r="J4048">
        <v>20200</v>
      </c>
      <c r="L4048" t="s">
        <v>6529</v>
      </c>
      <c r="M4048">
        <v>11533224</v>
      </c>
      <c r="N4048">
        <v>10533791</v>
      </c>
      <c r="O4048">
        <v>33101</v>
      </c>
      <c r="P4048" t="s">
        <v>6630</v>
      </c>
      <c r="Q4048" t="s">
        <v>6630</v>
      </c>
    </row>
    <row r="4049" spans="1:17" x14ac:dyDescent="0.35">
      <c r="A4049" t="s">
        <v>13132</v>
      </c>
      <c r="B4049" t="s">
        <v>6626</v>
      </c>
      <c r="C4049" t="s">
        <v>6628</v>
      </c>
      <c r="D4049" t="s">
        <v>6628</v>
      </c>
      <c r="E4049" t="s">
        <v>6628</v>
      </c>
      <c r="F4049" t="s">
        <v>6628</v>
      </c>
      <c r="G4049" t="s">
        <v>6628</v>
      </c>
      <c r="H4049" t="s">
        <v>6628</v>
      </c>
      <c r="I4049" t="s">
        <v>13133</v>
      </c>
      <c r="J4049" t="s">
        <v>6630</v>
      </c>
      <c r="L4049" t="s">
        <v>6529</v>
      </c>
      <c r="M4049" t="s">
        <v>6630</v>
      </c>
      <c r="N4049" t="s">
        <v>6630</v>
      </c>
      <c r="O4049" t="s">
        <v>6630</v>
      </c>
      <c r="P4049" t="s">
        <v>6630</v>
      </c>
      <c r="Q4049" t="s">
        <v>6630</v>
      </c>
    </row>
    <row r="4050" spans="1:17" x14ac:dyDescent="0.35">
      <c r="A4050">
        <v>3901106813</v>
      </c>
      <c r="B4050" t="s">
        <v>6626</v>
      </c>
      <c r="C4050" t="s">
        <v>6356</v>
      </c>
      <c r="D4050">
        <v>200</v>
      </c>
      <c r="E4050" t="s">
        <v>5245</v>
      </c>
      <c r="F4050">
        <v>202</v>
      </c>
      <c r="G4050" t="s">
        <v>5245</v>
      </c>
      <c r="H4050">
        <v>450</v>
      </c>
      <c r="I4050" t="s">
        <v>13134</v>
      </c>
      <c r="J4050" t="s">
        <v>6630</v>
      </c>
      <c r="L4050" t="s">
        <v>6529</v>
      </c>
      <c r="M4050">
        <v>10451956</v>
      </c>
      <c r="N4050">
        <v>10008130</v>
      </c>
      <c r="O4050" t="s">
        <v>7280</v>
      </c>
      <c r="P4050" t="s">
        <v>6765</v>
      </c>
      <c r="Q4050" t="s">
        <v>6630</v>
      </c>
    </row>
    <row r="4051" spans="1:17" x14ac:dyDescent="0.35">
      <c r="A4051">
        <v>10510</v>
      </c>
      <c r="B4051" t="s">
        <v>6334</v>
      </c>
      <c r="C4051" t="s">
        <v>8365</v>
      </c>
      <c r="D4051">
        <v>105</v>
      </c>
      <c r="E4051" t="s">
        <v>6628</v>
      </c>
      <c r="F4051" t="s">
        <v>6628</v>
      </c>
      <c r="G4051" t="s">
        <v>8367</v>
      </c>
      <c r="H4051">
        <v>5</v>
      </c>
      <c r="I4051" t="s">
        <v>13135</v>
      </c>
      <c r="J4051">
        <v>10500</v>
      </c>
      <c r="L4051" t="s">
        <v>6526</v>
      </c>
      <c r="M4051">
        <v>15758640</v>
      </c>
      <c r="N4051" t="s">
        <v>6630</v>
      </c>
      <c r="O4051" t="s">
        <v>13136</v>
      </c>
      <c r="P4051" t="s">
        <v>13137</v>
      </c>
      <c r="Q4051" t="s">
        <v>6630</v>
      </c>
    </row>
    <row r="4052" spans="1:17" x14ac:dyDescent="0.35">
      <c r="A4052" t="s">
        <v>13138</v>
      </c>
      <c r="B4052" t="s">
        <v>6626</v>
      </c>
      <c r="C4052" t="s">
        <v>6628</v>
      </c>
      <c r="D4052" t="s">
        <v>6628</v>
      </c>
      <c r="E4052" t="s">
        <v>6628</v>
      </c>
      <c r="F4052" t="s">
        <v>6628</v>
      </c>
      <c r="G4052" t="s">
        <v>6628</v>
      </c>
      <c r="H4052" t="s">
        <v>6628</v>
      </c>
      <c r="I4052" t="s">
        <v>13139</v>
      </c>
      <c r="J4052" t="s">
        <v>6630</v>
      </c>
      <c r="L4052" t="s">
        <v>6526</v>
      </c>
      <c r="M4052" t="s">
        <v>6630</v>
      </c>
      <c r="N4052" t="s">
        <v>6630</v>
      </c>
      <c r="O4052" t="s">
        <v>6630</v>
      </c>
      <c r="P4052" t="s">
        <v>6630</v>
      </c>
      <c r="Q4052" t="s">
        <v>6630</v>
      </c>
    </row>
    <row r="4053" spans="1:17" x14ac:dyDescent="0.35">
      <c r="A4053" t="s">
        <v>13140</v>
      </c>
      <c r="B4053" t="s">
        <v>6626</v>
      </c>
      <c r="C4053" t="s">
        <v>6628</v>
      </c>
      <c r="D4053" t="s">
        <v>6628</v>
      </c>
      <c r="E4053" t="s">
        <v>6628</v>
      </c>
      <c r="F4053" t="s">
        <v>6628</v>
      </c>
      <c r="G4053" t="s">
        <v>6628</v>
      </c>
      <c r="H4053" t="s">
        <v>6628</v>
      </c>
      <c r="I4053" t="s">
        <v>13141</v>
      </c>
      <c r="J4053" t="s">
        <v>6630</v>
      </c>
      <c r="L4053" t="s">
        <v>6526</v>
      </c>
      <c r="M4053" t="s">
        <v>6630</v>
      </c>
      <c r="N4053" t="s">
        <v>6630</v>
      </c>
      <c r="O4053" t="s">
        <v>6630</v>
      </c>
      <c r="P4053" t="s">
        <v>6630</v>
      </c>
      <c r="Q4053" t="s">
        <v>6630</v>
      </c>
    </row>
    <row r="4054" spans="1:17" x14ac:dyDescent="0.35">
      <c r="A4054" t="s">
        <v>13142</v>
      </c>
      <c r="B4054" t="s">
        <v>6626</v>
      </c>
      <c r="C4054" t="s">
        <v>6628</v>
      </c>
      <c r="D4054" t="s">
        <v>6628</v>
      </c>
      <c r="E4054" t="s">
        <v>6628</v>
      </c>
      <c r="F4054" t="s">
        <v>6628</v>
      </c>
      <c r="G4054" t="s">
        <v>6628</v>
      </c>
      <c r="H4054" t="s">
        <v>6628</v>
      </c>
      <c r="I4054" t="s">
        <v>13143</v>
      </c>
      <c r="J4054" t="s">
        <v>6630</v>
      </c>
      <c r="L4054" t="s">
        <v>6526</v>
      </c>
      <c r="M4054" t="s">
        <v>6630</v>
      </c>
      <c r="N4054" t="s">
        <v>6630</v>
      </c>
      <c r="O4054" t="s">
        <v>6630</v>
      </c>
      <c r="P4054" t="s">
        <v>6630</v>
      </c>
      <c r="Q4054" t="s">
        <v>6630</v>
      </c>
    </row>
    <row r="4055" spans="1:17" x14ac:dyDescent="0.35">
      <c r="A4055" t="s">
        <v>13144</v>
      </c>
      <c r="B4055" t="s">
        <v>6626</v>
      </c>
      <c r="C4055" t="s">
        <v>6628</v>
      </c>
      <c r="D4055" t="s">
        <v>6628</v>
      </c>
      <c r="E4055" t="s">
        <v>6628</v>
      </c>
      <c r="F4055" t="s">
        <v>6628</v>
      </c>
      <c r="G4055" t="s">
        <v>6628</v>
      </c>
      <c r="H4055" t="s">
        <v>6628</v>
      </c>
      <c r="I4055" t="s">
        <v>13145</v>
      </c>
      <c r="J4055" t="s">
        <v>6630</v>
      </c>
      <c r="L4055" t="s">
        <v>6526</v>
      </c>
      <c r="M4055" t="s">
        <v>6630</v>
      </c>
      <c r="N4055" t="s">
        <v>6630</v>
      </c>
      <c r="O4055" t="s">
        <v>6630</v>
      </c>
      <c r="P4055" t="s">
        <v>6630</v>
      </c>
      <c r="Q4055" t="s">
        <v>6630</v>
      </c>
    </row>
    <row r="4056" spans="1:17" x14ac:dyDescent="0.35">
      <c r="A4056">
        <v>3512111412</v>
      </c>
      <c r="B4056" t="s">
        <v>6626</v>
      </c>
      <c r="C4056" t="s">
        <v>6356</v>
      </c>
      <c r="D4056">
        <v>200</v>
      </c>
      <c r="E4056" t="s">
        <v>5245</v>
      </c>
      <c r="F4056">
        <v>202</v>
      </c>
      <c r="G4056" t="s">
        <v>5245</v>
      </c>
      <c r="H4056">
        <v>450</v>
      </c>
      <c r="I4056" t="s">
        <v>13146</v>
      </c>
      <c r="J4056">
        <v>20200</v>
      </c>
      <c r="L4056" t="s">
        <v>6529</v>
      </c>
      <c r="M4056">
        <v>11533224</v>
      </c>
      <c r="N4056" t="s">
        <v>6630</v>
      </c>
      <c r="O4056" t="s">
        <v>13147</v>
      </c>
      <c r="P4056" t="s">
        <v>6630</v>
      </c>
      <c r="Q4056" t="s">
        <v>6630</v>
      </c>
    </row>
    <row r="4057" spans="1:17" x14ac:dyDescent="0.35">
      <c r="A4057" t="s">
        <v>13148</v>
      </c>
      <c r="B4057" t="s">
        <v>6626</v>
      </c>
      <c r="C4057" t="s">
        <v>6628</v>
      </c>
      <c r="D4057" t="s">
        <v>6628</v>
      </c>
      <c r="E4057" t="s">
        <v>6628</v>
      </c>
      <c r="F4057" t="s">
        <v>6628</v>
      </c>
      <c r="G4057" t="s">
        <v>6628</v>
      </c>
      <c r="H4057" t="s">
        <v>6628</v>
      </c>
      <c r="I4057" t="s">
        <v>11813</v>
      </c>
      <c r="J4057" t="s">
        <v>6630</v>
      </c>
      <c r="L4057" t="s">
        <v>6526</v>
      </c>
      <c r="M4057" t="s">
        <v>6630</v>
      </c>
      <c r="N4057" t="s">
        <v>6630</v>
      </c>
      <c r="O4057" t="s">
        <v>6630</v>
      </c>
      <c r="P4057" t="s">
        <v>6630</v>
      </c>
      <c r="Q4057" t="s">
        <v>6630</v>
      </c>
    </row>
    <row r="4058" spans="1:17" x14ac:dyDescent="0.35">
      <c r="A4058">
        <v>6395100671</v>
      </c>
      <c r="B4058" t="s">
        <v>6626</v>
      </c>
      <c r="C4058" t="s">
        <v>6356</v>
      </c>
      <c r="D4058">
        <v>200</v>
      </c>
      <c r="E4058" t="s">
        <v>6645</v>
      </c>
      <c r="F4058">
        <v>201</v>
      </c>
      <c r="G4058" t="s">
        <v>6786</v>
      </c>
      <c r="H4058">
        <v>440</v>
      </c>
      <c r="I4058" t="s">
        <v>13149</v>
      </c>
      <c r="J4058" t="s">
        <v>6630</v>
      </c>
      <c r="L4058" t="s">
        <v>6529</v>
      </c>
      <c r="M4058" t="s">
        <v>6630</v>
      </c>
      <c r="N4058" t="s">
        <v>6630</v>
      </c>
      <c r="O4058" t="s">
        <v>6630</v>
      </c>
      <c r="P4058" t="s">
        <v>13150</v>
      </c>
      <c r="Q4058" t="s">
        <v>6630</v>
      </c>
    </row>
    <row r="4059" spans="1:17" x14ac:dyDescent="0.35">
      <c r="A4059" t="s">
        <v>13151</v>
      </c>
      <c r="B4059" t="s">
        <v>6626</v>
      </c>
      <c r="C4059" t="s">
        <v>6628</v>
      </c>
      <c r="D4059" t="s">
        <v>6628</v>
      </c>
      <c r="E4059" t="s">
        <v>6628</v>
      </c>
      <c r="F4059" t="s">
        <v>6628</v>
      </c>
      <c r="G4059" t="s">
        <v>6628</v>
      </c>
      <c r="H4059" t="s">
        <v>6628</v>
      </c>
      <c r="I4059" t="s">
        <v>7884</v>
      </c>
      <c r="J4059" t="s">
        <v>6630</v>
      </c>
      <c r="L4059" t="s">
        <v>6526</v>
      </c>
      <c r="M4059" t="s">
        <v>6630</v>
      </c>
      <c r="N4059" t="s">
        <v>6630</v>
      </c>
      <c r="O4059" t="s">
        <v>6630</v>
      </c>
      <c r="P4059" t="s">
        <v>6630</v>
      </c>
      <c r="Q4059" t="s">
        <v>6630</v>
      </c>
    </row>
    <row r="4060" spans="1:17" x14ac:dyDescent="0.35">
      <c r="A4060" t="s">
        <v>13152</v>
      </c>
      <c r="B4060" t="s">
        <v>6626</v>
      </c>
      <c r="C4060" t="s">
        <v>6628</v>
      </c>
      <c r="D4060" t="s">
        <v>6628</v>
      </c>
      <c r="E4060" t="s">
        <v>6628</v>
      </c>
      <c r="F4060" t="s">
        <v>6628</v>
      </c>
      <c r="G4060" t="s">
        <v>6628</v>
      </c>
      <c r="H4060" t="s">
        <v>6628</v>
      </c>
      <c r="I4060" t="s">
        <v>13153</v>
      </c>
      <c r="J4060" t="s">
        <v>6630</v>
      </c>
      <c r="L4060" t="s">
        <v>6526</v>
      </c>
      <c r="M4060" t="s">
        <v>6630</v>
      </c>
      <c r="N4060" t="s">
        <v>6630</v>
      </c>
      <c r="O4060" t="s">
        <v>6630</v>
      </c>
      <c r="P4060" t="s">
        <v>6630</v>
      </c>
      <c r="Q4060" t="s">
        <v>6630</v>
      </c>
    </row>
    <row r="4061" spans="1:17" x14ac:dyDescent="0.35">
      <c r="A4061">
        <v>9404108165</v>
      </c>
      <c r="B4061" t="s">
        <v>6626</v>
      </c>
      <c r="C4061" t="s">
        <v>6356</v>
      </c>
      <c r="D4061">
        <v>200</v>
      </c>
      <c r="E4061" t="s">
        <v>488</v>
      </c>
      <c r="F4061">
        <v>203</v>
      </c>
      <c r="G4061" t="s">
        <v>488</v>
      </c>
      <c r="H4061">
        <v>500</v>
      </c>
      <c r="I4061" t="s">
        <v>13154</v>
      </c>
      <c r="J4061">
        <v>20300</v>
      </c>
      <c r="L4061" t="s">
        <v>6529</v>
      </c>
      <c r="M4061">
        <v>10572619</v>
      </c>
      <c r="N4061" t="s">
        <v>6630</v>
      </c>
      <c r="O4061" t="s">
        <v>6630</v>
      </c>
      <c r="P4061" t="s">
        <v>13155</v>
      </c>
      <c r="Q4061" t="s">
        <v>6630</v>
      </c>
    </row>
    <row r="4062" spans="1:17" x14ac:dyDescent="0.35">
      <c r="A4062" t="s">
        <v>13156</v>
      </c>
      <c r="B4062" t="s">
        <v>6626</v>
      </c>
      <c r="C4062" t="s">
        <v>6628</v>
      </c>
      <c r="D4062" t="s">
        <v>6628</v>
      </c>
      <c r="E4062" t="s">
        <v>6628</v>
      </c>
      <c r="F4062" t="s">
        <v>6628</v>
      </c>
      <c r="G4062" t="s">
        <v>6628</v>
      </c>
      <c r="H4062" t="s">
        <v>6628</v>
      </c>
      <c r="I4062" t="s">
        <v>13157</v>
      </c>
      <c r="J4062" t="s">
        <v>6630</v>
      </c>
      <c r="L4062" t="s">
        <v>6526</v>
      </c>
      <c r="M4062" t="s">
        <v>6630</v>
      </c>
      <c r="N4062" t="s">
        <v>6630</v>
      </c>
      <c r="O4062" t="s">
        <v>6630</v>
      </c>
      <c r="P4062" t="s">
        <v>6630</v>
      </c>
      <c r="Q4062" t="s">
        <v>6630</v>
      </c>
    </row>
    <row r="4063" spans="1:17" x14ac:dyDescent="0.35">
      <c r="A4063" t="s">
        <v>13158</v>
      </c>
      <c r="B4063" t="s">
        <v>6626</v>
      </c>
      <c r="C4063" t="s">
        <v>6628</v>
      </c>
      <c r="D4063" t="s">
        <v>6628</v>
      </c>
      <c r="E4063" t="s">
        <v>6628</v>
      </c>
      <c r="F4063" t="s">
        <v>6628</v>
      </c>
      <c r="G4063" t="s">
        <v>6628</v>
      </c>
      <c r="H4063" t="s">
        <v>6628</v>
      </c>
      <c r="I4063" t="s">
        <v>13159</v>
      </c>
      <c r="J4063" t="s">
        <v>6630</v>
      </c>
      <c r="L4063" t="s">
        <v>6526</v>
      </c>
      <c r="M4063" t="s">
        <v>6630</v>
      </c>
      <c r="N4063" t="s">
        <v>6630</v>
      </c>
      <c r="O4063" t="s">
        <v>6630</v>
      </c>
      <c r="P4063" t="s">
        <v>6630</v>
      </c>
      <c r="Q4063" t="s">
        <v>6630</v>
      </c>
    </row>
    <row r="4064" spans="1:17" x14ac:dyDescent="0.35">
      <c r="A4064">
        <v>9420115442</v>
      </c>
      <c r="B4064" t="s">
        <v>6626</v>
      </c>
      <c r="C4064" t="s">
        <v>6356</v>
      </c>
      <c r="D4064">
        <v>200</v>
      </c>
      <c r="E4064" t="s">
        <v>6357</v>
      </c>
      <c r="F4064">
        <v>209</v>
      </c>
      <c r="G4064" t="s">
        <v>977</v>
      </c>
      <c r="H4064">
        <v>310</v>
      </c>
      <c r="I4064" t="s">
        <v>13160</v>
      </c>
      <c r="J4064">
        <v>13670</v>
      </c>
      <c r="L4064" t="s">
        <v>6529</v>
      </c>
      <c r="M4064">
        <v>12884886</v>
      </c>
      <c r="N4064">
        <v>11531974</v>
      </c>
      <c r="O4064" t="s">
        <v>6630</v>
      </c>
      <c r="P4064" t="s">
        <v>6630</v>
      </c>
      <c r="Q4064">
        <v>700</v>
      </c>
    </row>
    <row r="4065" spans="1:17" x14ac:dyDescent="0.35">
      <c r="A4065">
        <v>3503107956</v>
      </c>
      <c r="B4065" t="s">
        <v>6626</v>
      </c>
      <c r="C4065" t="s">
        <v>6356</v>
      </c>
      <c r="D4065">
        <v>200</v>
      </c>
      <c r="E4065" t="s">
        <v>5245</v>
      </c>
      <c r="F4065">
        <v>202</v>
      </c>
      <c r="G4065" t="s">
        <v>5245</v>
      </c>
      <c r="H4065">
        <v>450</v>
      </c>
      <c r="I4065" t="s">
        <v>13161</v>
      </c>
      <c r="J4065">
        <v>20200</v>
      </c>
      <c r="L4065" t="s">
        <v>6529</v>
      </c>
      <c r="M4065">
        <v>10692477</v>
      </c>
      <c r="N4065" t="s">
        <v>6630</v>
      </c>
      <c r="O4065" t="s">
        <v>13162</v>
      </c>
      <c r="P4065" t="s">
        <v>13163</v>
      </c>
      <c r="Q4065" t="s">
        <v>6630</v>
      </c>
    </row>
    <row r="4066" spans="1:17" x14ac:dyDescent="0.35">
      <c r="A4066">
        <v>3516113656</v>
      </c>
      <c r="B4066" t="s">
        <v>6626</v>
      </c>
      <c r="C4066" t="s">
        <v>6356</v>
      </c>
      <c r="D4066">
        <v>200</v>
      </c>
      <c r="E4066" t="s">
        <v>5245</v>
      </c>
      <c r="F4066">
        <v>202</v>
      </c>
      <c r="G4066" t="s">
        <v>5245</v>
      </c>
      <c r="H4066">
        <v>450</v>
      </c>
      <c r="I4066" t="s">
        <v>13164</v>
      </c>
      <c r="J4066">
        <v>20200</v>
      </c>
      <c r="L4066" t="s">
        <v>6529</v>
      </c>
      <c r="M4066">
        <v>10765331</v>
      </c>
      <c r="N4066">
        <v>11678159</v>
      </c>
      <c r="O4066" t="s">
        <v>6630</v>
      </c>
      <c r="P4066" t="s">
        <v>6630</v>
      </c>
      <c r="Q4066" t="s">
        <v>6630</v>
      </c>
    </row>
    <row r="4067" spans="1:17" x14ac:dyDescent="0.35">
      <c r="A4067">
        <v>3523116404</v>
      </c>
      <c r="B4067" t="s">
        <v>6334</v>
      </c>
      <c r="C4067" t="s">
        <v>6356</v>
      </c>
      <c r="D4067">
        <v>200</v>
      </c>
      <c r="E4067" t="s">
        <v>5245</v>
      </c>
      <c r="F4067">
        <v>202</v>
      </c>
      <c r="G4067" t="s">
        <v>5245</v>
      </c>
      <c r="H4067">
        <v>450</v>
      </c>
      <c r="I4067" t="s">
        <v>13165</v>
      </c>
      <c r="J4067">
        <v>20200</v>
      </c>
      <c r="L4067" t="s">
        <v>6529</v>
      </c>
      <c r="M4067">
        <v>16593200</v>
      </c>
      <c r="N4067">
        <v>10558147</v>
      </c>
      <c r="O4067" t="s">
        <v>6630</v>
      </c>
      <c r="P4067" t="s">
        <v>6630</v>
      </c>
      <c r="Q4067" t="s">
        <v>6630</v>
      </c>
    </row>
    <row r="4068" spans="1:17" x14ac:dyDescent="0.35">
      <c r="A4068">
        <v>9421115787</v>
      </c>
      <c r="B4068" t="s">
        <v>6626</v>
      </c>
      <c r="C4068" t="s">
        <v>6356</v>
      </c>
      <c r="D4068">
        <v>200</v>
      </c>
      <c r="E4068" t="s">
        <v>6645</v>
      </c>
      <c r="F4068">
        <v>201</v>
      </c>
      <c r="G4068" t="s">
        <v>6638</v>
      </c>
      <c r="H4068">
        <v>415</v>
      </c>
      <c r="I4068" t="s">
        <v>13166</v>
      </c>
      <c r="J4068">
        <v>20115</v>
      </c>
      <c r="L4068" t="s">
        <v>6529</v>
      </c>
      <c r="M4068">
        <v>15050297</v>
      </c>
      <c r="N4068">
        <v>13846540</v>
      </c>
      <c r="O4068" t="s">
        <v>6630</v>
      </c>
      <c r="P4068" t="s">
        <v>6630</v>
      </c>
      <c r="Q4068" t="s">
        <v>6630</v>
      </c>
    </row>
    <row r="4069" spans="1:17" x14ac:dyDescent="0.35">
      <c r="A4069">
        <v>9601107031</v>
      </c>
      <c r="B4069" t="s">
        <v>6626</v>
      </c>
      <c r="C4069" t="s">
        <v>6356</v>
      </c>
      <c r="D4069">
        <v>200</v>
      </c>
      <c r="E4069" t="s">
        <v>488</v>
      </c>
      <c r="F4069">
        <v>203</v>
      </c>
      <c r="G4069" t="s">
        <v>488</v>
      </c>
      <c r="H4069">
        <v>500</v>
      </c>
      <c r="I4069" t="s">
        <v>11195</v>
      </c>
      <c r="J4069">
        <v>13830</v>
      </c>
      <c r="L4069" t="s">
        <v>6529</v>
      </c>
      <c r="M4069" t="s">
        <v>6630</v>
      </c>
      <c r="N4069" t="s">
        <v>6630</v>
      </c>
      <c r="O4069" t="s">
        <v>13167</v>
      </c>
      <c r="P4069" t="s">
        <v>13168</v>
      </c>
      <c r="Q4069" t="s">
        <v>6630</v>
      </c>
    </row>
    <row r="4070" spans="1:17" x14ac:dyDescent="0.35">
      <c r="A4070">
        <v>9423116393</v>
      </c>
      <c r="B4070" t="s">
        <v>6626</v>
      </c>
      <c r="C4070" t="s">
        <v>6540</v>
      </c>
      <c r="D4070">
        <v>131</v>
      </c>
      <c r="E4070" t="s">
        <v>6540</v>
      </c>
      <c r="F4070">
        <v>309</v>
      </c>
      <c r="G4070" t="s">
        <v>2845</v>
      </c>
      <c r="H4070">
        <v>107</v>
      </c>
      <c r="I4070" t="s">
        <v>13169</v>
      </c>
      <c r="J4070" t="s">
        <v>6630</v>
      </c>
      <c r="L4070" t="s">
        <v>6529</v>
      </c>
      <c r="M4070">
        <v>10014027</v>
      </c>
      <c r="N4070" t="s">
        <v>6630</v>
      </c>
      <c r="O4070" t="s">
        <v>6630</v>
      </c>
      <c r="P4070" t="s">
        <v>6630</v>
      </c>
      <c r="Q4070">
        <v>700</v>
      </c>
    </row>
    <row r="4071" spans="1:17" x14ac:dyDescent="0.35">
      <c r="A4071">
        <v>3903107898</v>
      </c>
      <c r="B4071" t="s">
        <v>6626</v>
      </c>
      <c r="C4071" t="s">
        <v>6356</v>
      </c>
      <c r="D4071">
        <v>200</v>
      </c>
      <c r="E4071" t="s">
        <v>5245</v>
      </c>
      <c r="F4071">
        <v>202</v>
      </c>
      <c r="G4071" t="s">
        <v>5245</v>
      </c>
      <c r="H4071">
        <v>450</v>
      </c>
      <c r="I4071" t="s">
        <v>13170</v>
      </c>
      <c r="J4071">
        <v>20200</v>
      </c>
      <c r="L4071" t="s">
        <v>6529</v>
      </c>
      <c r="M4071">
        <v>10507180</v>
      </c>
      <c r="N4071" t="s">
        <v>6630</v>
      </c>
      <c r="O4071" t="s">
        <v>6630</v>
      </c>
      <c r="P4071" t="s">
        <v>6670</v>
      </c>
      <c r="Q4071" t="s">
        <v>6630</v>
      </c>
    </row>
    <row r="4072" spans="1:17" x14ac:dyDescent="0.35">
      <c r="A4072">
        <v>9412111074</v>
      </c>
      <c r="B4072" t="s">
        <v>6626</v>
      </c>
      <c r="C4072" t="s">
        <v>6356</v>
      </c>
      <c r="D4072">
        <v>200</v>
      </c>
      <c r="E4072" t="s">
        <v>6366</v>
      </c>
      <c r="F4072">
        <v>207</v>
      </c>
      <c r="G4072" t="s">
        <v>176</v>
      </c>
      <c r="H4072">
        <v>705</v>
      </c>
      <c r="I4072" t="s">
        <v>13171</v>
      </c>
      <c r="J4072">
        <v>20800</v>
      </c>
      <c r="L4072" t="s">
        <v>6529</v>
      </c>
      <c r="M4072">
        <v>10007373</v>
      </c>
      <c r="N4072">
        <v>10008027</v>
      </c>
      <c r="O4072" t="s">
        <v>13172</v>
      </c>
      <c r="P4072" t="s">
        <v>6630</v>
      </c>
      <c r="Q4072">
        <v>700</v>
      </c>
    </row>
    <row r="4073" spans="1:17" x14ac:dyDescent="0.35">
      <c r="A4073">
        <v>9405108741</v>
      </c>
      <c r="B4073" t="s">
        <v>6626</v>
      </c>
      <c r="C4073" t="s">
        <v>6356</v>
      </c>
      <c r="D4073">
        <v>200</v>
      </c>
      <c r="E4073" t="s">
        <v>6366</v>
      </c>
      <c r="F4073">
        <v>207</v>
      </c>
      <c r="G4073" t="s">
        <v>176</v>
      </c>
      <c r="H4073">
        <v>705</v>
      </c>
      <c r="I4073" t="s">
        <v>13173</v>
      </c>
      <c r="J4073">
        <v>20800</v>
      </c>
      <c r="L4073" t="s">
        <v>6529</v>
      </c>
      <c r="M4073">
        <v>10506697</v>
      </c>
      <c r="N4073">
        <v>10809858</v>
      </c>
      <c r="O4073" t="s">
        <v>6630</v>
      </c>
      <c r="P4073">
        <v>20800.804011</v>
      </c>
      <c r="Q4073">
        <v>700</v>
      </c>
    </row>
    <row r="4074" spans="1:17" x14ac:dyDescent="0.35">
      <c r="A4074">
        <v>3593100183</v>
      </c>
      <c r="B4074" t="s">
        <v>6626</v>
      </c>
      <c r="C4074" t="s">
        <v>6356</v>
      </c>
      <c r="D4074">
        <v>200</v>
      </c>
      <c r="E4074" t="s">
        <v>488</v>
      </c>
      <c r="F4074">
        <v>203</v>
      </c>
      <c r="G4074" t="s">
        <v>3774</v>
      </c>
      <c r="H4074">
        <v>100</v>
      </c>
      <c r="I4074" t="s">
        <v>13174</v>
      </c>
      <c r="J4074" t="s">
        <v>6630</v>
      </c>
      <c r="L4074" t="s">
        <v>6529</v>
      </c>
      <c r="M4074" t="s">
        <v>6630</v>
      </c>
      <c r="N4074" t="s">
        <v>6630</v>
      </c>
      <c r="O4074" t="s">
        <v>6630</v>
      </c>
      <c r="P4074" t="s">
        <v>13175</v>
      </c>
      <c r="Q4074" t="s">
        <v>6630</v>
      </c>
    </row>
    <row r="4075" spans="1:17" x14ac:dyDescent="0.35">
      <c r="A4075">
        <v>9404108268</v>
      </c>
      <c r="B4075" t="s">
        <v>6626</v>
      </c>
      <c r="C4075" t="s">
        <v>6356</v>
      </c>
      <c r="D4075">
        <v>200</v>
      </c>
      <c r="E4075" t="s">
        <v>6659</v>
      </c>
      <c r="F4075">
        <v>208</v>
      </c>
      <c r="G4075" t="s">
        <v>1998</v>
      </c>
      <c r="H4075">
        <v>335</v>
      </c>
      <c r="I4075" t="s">
        <v>13176</v>
      </c>
      <c r="J4075">
        <v>13240</v>
      </c>
      <c r="L4075" t="s">
        <v>6529</v>
      </c>
      <c r="M4075">
        <v>10002958</v>
      </c>
      <c r="N4075">
        <v>10518461</v>
      </c>
      <c r="O4075" t="s">
        <v>13177</v>
      </c>
      <c r="P4075" t="s">
        <v>6630</v>
      </c>
      <c r="Q4075">
        <v>700</v>
      </c>
    </row>
    <row r="4076" spans="1:17" x14ac:dyDescent="0.35">
      <c r="A4076">
        <v>9411110533</v>
      </c>
      <c r="B4076" t="s">
        <v>6626</v>
      </c>
      <c r="C4076" t="s">
        <v>6540</v>
      </c>
      <c r="D4076">
        <v>131</v>
      </c>
      <c r="E4076" t="s">
        <v>7477</v>
      </c>
      <c r="F4076">
        <v>702</v>
      </c>
      <c r="G4076" t="s">
        <v>3068</v>
      </c>
      <c r="H4076">
        <v>830</v>
      </c>
      <c r="I4076" t="s">
        <v>13178</v>
      </c>
      <c r="J4076">
        <v>13200</v>
      </c>
      <c r="L4076" t="s">
        <v>6529</v>
      </c>
      <c r="M4076">
        <v>11711220</v>
      </c>
      <c r="N4076" t="s">
        <v>6630</v>
      </c>
      <c r="O4076" t="s">
        <v>13179</v>
      </c>
      <c r="P4076" t="s">
        <v>6630</v>
      </c>
      <c r="Q4076" t="s">
        <v>6630</v>
      </c>
    </row>
    <row r="4077" spans="1:17" x14ac:dyDescent="0.35">
      <c r="A4077">
        <v>3905108533</v>
      </c>
      <c r="B4077" t="s">
        <v>6626</v>
      </c>
      <c r="C4077" t="s">
        <v>6356</v>
      </c>
      <c r="D4077">
        <v>200</v>
      </c>
      <c r="E4077" t="s">
        <v>5245</v>
      </c>
      <c r="F4077">
        <v>202</v>
      </c>
      <c r="G4077" t="s">
        <v>5245</v>
      </c>
      <c r="H4077">
        <v>450</v>
      </c>
      <c r="I4077" t="s">
        <v>13180</v>
      </c>
      <c r="J4077">
        <v>20207</v>
      </c>
      <c r="L4077" t="s">
        <v>6529</v>
      </c>
      <c r="M4077">
        <v>10507180</v>
      </c>
      <c r="N4077">
        <v>10015458</v>
      </c>
      <c r="O4077" t="s">
        <v>6630</v>
      </c>
      <c r="P4077" t="s">
        <v>6630</v>
      </c>
      <c r="Q4077">
        <v>610</v>
      </c>
    </row>
    <row r="4078" spans="1:17" x14ac:dyDescent="0.35">
      <c r="A4078">
        <v>3515112870</v>
      </c>
      <c r="B4078" t="s">
        <v>6626</v>
      </c>
      <c r="C4078" t="s">
        <v>6356</v>
      </c>
      <c r="D4078">
        <v>200</v>
      </c>
      <c r="E4078" t="s">
        <v>5245</v>
      </c>
      <c r="F4078">
        <v>202</v>
      </c>
      <c r="G4078" t="s">
        <v>5245</v>
      </c>
      <c r="H4078">
        <v>450</v>
      </c>
      <c r="I4078" t="s">
        <v>13181</v>
      </c>
      <c r="J4078">
        <v>20200</v>
      </c>
      <c r="L4078" t="s">
        <v>6529</v>
      </c>
      <c r="M4078">
        <v>12975905</v>
      </c>
      <c r="N4078">
        <v>11533224</v>
      </c>
      <c r="O4078" t="s">
        <v>13182</v>
      </c>
      <c r="P4078" t="s">
        <v>6630</v>
      </c>
      <c r="Q4078" t="s">
        <v>6630</v>
      </c>
    </row>
    <row r="4079" spans="1:17" x14ac:dyDescent="0.35">
      <c r="A4079">
        <v>9405108599</v>
      </c>
      <c r="B4079" t="s">
        <v>6626</v>
      </c>
      <c r="C4079" t="s">
        <v>6356</v>
      </c>
      <c r="D4079">
        <v>200</v>
      </c>
      <c r="E4079" t="s">
        <v>6659</v>
      </c>
      <c r="F4079">
        <v>208</v>
      </c>
      <c r="G4079" t="s">
        <v>6933</v>
      </c>
      <c r="H4079">
        <v>300</v>
      </c>
      <c r="I4079" t="s">
        <v>13183</v>
      </c>
      <c r="J4079">
        <v>13500</v>
      </c>
      <c r="L4079" t="s">
        <v>6529</v>
      </c>
      <c r="M4079">
        <v>10523438</v>
      </c>
      <c r="N4079" t="s">
        <v>6630</v>
      </c>
      <c r="O4079" t="s">
        <v>6630</v>
      </c>
      <c r="P4079" t="s">
        <v>13184</v>
      </c>
      <c r="Q4079" t="s">
        <v>6630</v>
      </c>
    </row>
    <row r="4080" spans="1:17" x14ac:dyDescent="0.35">
      <c r="A4080">
        <v>9422115982</v>
      </c>
      <c r="B4080" t="s">
        <v>6626</v>
      </c>
      <c r="C4080" t="s">
        <v>6335</v>
      </c>
      <c r="D4080">
        <v>150</v>
      </c>
      <c r="E4080" t="s">
        <v>6335</v>
      </c>
      <c r="F4080">
        <v>205</v>
      </c>
      <c r="G4080" t="s">
        <v>218</v>
      </c>
      <c r="H4080">
        <v>607</v>
      </c>
      <c r="I4080" t="s">
        <v>13185</v>
      </c>
      <c r="J4080">
        <v>20530</v>
      </c>
      <c r="L4080" t="s">
        <v>6529</v>
      </c>
      <c r="M4080">
        <v>10039542</v>
      </c>
      <c r="N4080">
        <v>10039758</v>
      </c>
      <c r="O4080" t="s">
        <v>6630</v>
      </c>
      <c r="P4080" t="s">
        <v>6630</v>
      </c>
      <c r="Q4080" t="s">
        <v>6630</v>
      </c>
    </row>
    <row r="4081" spans="1:17" x14ac:dyDescent="0.35">
      <c r="A4081">
        <v>9415112776</v>
      </c>
      <c r="B4081" t="s">
        <v>6626</v>
      </c>
      <c r="C4081" t="s">
        <v>6356</v>
      </c>
      <c r="D4081">
        <v>200</v>
      </c>
      <c r="E4081" t="s">
        <v>6645</v>
      </c>
      <c r="F4081">
        <v>201</v>
      </c>
      <c r="G4081" t="s">
        <v>6657</v>
      </c>
      <c r="H4081">
        <v>420</v>
      </c>
      <c r="I4081" t="s">
        <v>13186</v>
      </c>
      <c r="J4081" t="s">
        <v>6630</v>
      </c>
      <c r="L4081" t="s">
        <v>6529</v>
      </c>
      <c r="M4081">
        <v>10293011</v>
      </c>
      <c r="N4081">
        <v>10332480</v>
      </c>
      <c r="O4081" t="s">
        <v>6630</v>
      </c>
      <c r="P4081" t="s">
        <v>6630</v>
      </c>
      <c r="Q4081" t="s">
        <v>6630</v>
      </c>
    </row>
    <row r="4082" spans="1:17" x14ac:dyDescent="0.35">
      <c r="A4082">
        <v>9405108668</v>
      </c>
      <c r="B4082" t="s">
        <v>6626</v>
      </c>
      <c r="C4082" t="s">
        <v>6356</v>
      </c>
      <c r="D4082">
        <v>200</v>
      </c>
      <c r="E4082" t="s">
        <v>6366</v>
      </c>
      <c r="F4082">
        <v>207</v>
      </c>
      <c r="G4082" t="s">
        <v>176</v>
      </c>
      <c r="H4082">
        <v>705</v>
      </c>
      <c r="I4082" t="s">
        <v>13187</v>
      </c>
      <c r="J4082">
        <v>20800</v>
      </c>
      <c r="L4082" t="s">
        <v>6529</v>
      </c>
      <c r="M4082">
        <v>10809858</v>
      </c>
      <c r="N4082">
        <v>10506697</v>
      </c>
      <c r="O4082" t="s">
        <v>6630</v>
      </c>
      <c r="P4082">
        <v>20800.804011</v>
      </c>
      <c r="Q4082">
        <v>700</v>
      </c>
    </row>
    <row r="4083" spans="1:17" x14ac:dyDescent="0.35">
      <c r="A4083">
        <v>9415113034</v>
      </c>
      <c r="B4083" t="s">
        <v>6626</v>
      </c>
      <c r="C4083" t="s">
        <v>6356</v>
      </c>
      <c r="D4083">
        <v>200</v>
      </c>
      <c r="E4083" t="s">
        <v>5245</v>
      </c>
      <c r="F4083">
        <v>202</v>
      </c>
      <c r="G4083" t="s">
        <v>5245</v>
      </c>
      <c r="H4083">
        <v>450</v>
      </c>
      <c r="I4083" t="s">
        <v>13188</v>
      </c>
      <c r="J4083">
        <v>20200</v>
      </c>
      <c r="L4083" t="s">
        <v>6529</v>
      </c>
      <c r="M4083">
        <v>12205003</v>
      </c>
      <c r="N4083">
        <v>14008396</v>
      </c>
      <c r="O4083" t="s">
        <v>6630</v>
      </c>
      <c r="P4083" t="s">
        <v>6630</v>
      </c>
      <c r="Q4083">
        <v>100</v>
      </c>
    </row>
    <row r="4084" spans="1:17" x14ac:dyDescent="0.35">
      <c r="A4084">
        <v>13759</v>
      </c>
      <c r="B4084" t="s">
        <v>6626</v>
      </c>
      <c r="C4084" t="s">
        <v>6356</v>
      </c>
      <c r="D4084">
        <v>200</v>
      </c>
      <c r="E4084" t="s">
        <v>6357</v>
      </c>
      <c r="F4084">
        <v>209</v>
      </c>
      <c r="G4084" t="s">
        <v>6862</v>
      </c>
      <c r="H4084">
        <v>370</v>
      </c>
      <c r="I4084" t="s">
        <v>13189</v>
      </c>
      <c r="J4084" t="s">
        <v>6630</v>
      </c>
      <c r="L4084" t="s">
        <v>6526</v>
      </c>
      <c r="M4084" t="s">
        <v>6630</v>
      </c>
      <c r="N4084" t="s">
        <v>6630</v>
      </c>
      <c r="O4084" t="s">
        <v>13190</v>
      </c>
      <c r="P4084" t="s">
        <v>6630</v>
      </c>
      <c r="Q4084" t="s">
        <v>6630</v>
      </c>
    </row>
    <row r="4085" spans="1:17" x14ac:dyDescent="0.35">
      <c r="A4085">
        <v>3519115085</v>
      </c>
      <c r="B4085" t="s">
        <v>6626</v>
      </c>
      <c r="C4085" t="s">
        <v>6356</v>
      </c>
      <c r="D4085">
        <v>200</v>
      </c>
      <c r="E4085" t="s">
        <v>5245</v>
      </c>
      <c r="F4085">
        <v>202</v>
      </c>
      <c r="G4085" t="s">
        <v>5245</v>
      </c>
      <c r="H4085">
        <v>450</v>
      </c>
      <c r="I4085" t="s">
        <v>13191</v>
      </c>
      <c r="J4085">
        <v>20200</v>
      </c>
      <c r="L4085" t="s">
        <v>6529</v>
      </c>
      <c r="M4085">
        <v>11906852</v>
      </c>
      <c r="N4085">
        <v>15441343</v>
      </c>
      <c r="O4085" s="3">
        <v>3329933300</v>
      </c>
      <c r="P4085" t="s">
        <v>6630</v>
      </c>
      <c r="Q4085" t="s">
        <v>6630</v>
      </c>
    </row>
    <row r="4086" spans="1:17" x14ac:dyDescent="0.35">
      <c r="A4086">
        <v>9499106220</v>
      </c>
      <c r="B4086" t="s">
        <v>6626</v>
      </c>
      <c r="C4086" t="s">
        <v>6356</v>
      </c>
      <c r="D4086">
        <v>200</v>
      </c>
      <c r="E4086" t="s">
        <v>6659</v>
      </c>
      <c r="F4086">
        <v>208</v>
      </c>
      <c r="G4086" t="s">
        <v>7424</v>
      </c>
      <c r="H4086">
        <v>325</v>
      </c>
      <c r="I4086" t="s">
        <v>13192</v>
      </c>
      <c r="J4086" t="s">
        <v>6630</v>
      </c>
      <c r="L4086" t="s">
        <v>6529</v>
      </c>
      <c r="M4086">
        <v>10114950</v>
      </c>
      <c r="N4086">
        <v>10171081</v>
      </c>
      <c r="O4086" t="s">
        <v>13193</v>
      </c>
      <c r="P4086" t="s">
        <v>13194</v>
      </c>
      <c r="Q4086" t="s">
        <v>6630</v>
      </c>
    </row>
    <row r="4087" spans="1:17" x14ac:dyDescent="0.35">
      <c r="A4087">
        <v>6304108230</v>
      </c>
      <c r="B4087" t="s">
        <v>6626</v>
      </c>
      <c r="C4087" t="s">
        <v>6356</v>
      </c>
      <c r="D4087">
        <v>200</v>
      </c>
      <c r="E4087" t="s">
        <v>6366</v>
      </c>
      <c r="F4087">
        <v>207</v>
      </c>
      <c r="G4087" t="s">
        <v>6657</v>
      </c>
      <c r="H4087">
        <v>420</v>
      </c>
      <c r="I4087" t="s">
        <v>13195</v>
      </c>
      <c r="J4087" t="s">
        <v>6630</v>
      </c>
      <c r="L4087" t="s">
        <v>6529</v>
      </c>
      <c r="M4087">
        <v>10627430</v>
      </c>
      <c r="N4087">
        <v>10577727</v>
      </c>
      <c r="O4087" t="s">
        <v>13196</v>
      </c>
      <c r="P4087" t="s">
        <v>6630</v>
      </c>
      <c r="Q4087">
        <v>100</v>
      </c>
    </row>
    <row r="4088" spans="1:17" x14ac:dyDescent="0.35">
      <c r="A4088" t="s">
        <v>13197</v>
      </c>
      <c r="B4088" t="s">
        <v>6626</v>
      </c>
      <c r="C4088" t="s">
        <v>6628</v>
      </c>
      <c r="D4088" t="s">
        <v>6628</v>
      </c>
      <c r="E4088" t="s">
        <v>6628</v>
      </c>
      <c r="F4088" t="s">
        <v>6628</v>
      </c>
      <c r="G4088" t="s">
        <v>6628</v>
      </c>
      <c r="H4088" t="s">
        <v>6628</v>
      </c>
      <c r="I4088" t="s">
        <v>13198</v>
      </c>
      <c r="J4088" t="s">
        <v>6630</v>
      </c>
      <c r="L4088" t="s">
        <v>6529</v>
      </c>
      <c r="M4088" t="s">
        <v>6630</v>
      </c>
      <c r="N4088" t="s">
        <v>6630</v>
      </c>
      <c r="O4088" t="s">
        <v>6630</v>
      </c>
      <c r="P4088" t="s">
        <v>6630</v>
      </c>
      <c r="Q4088" t="s">
        <v>6630</v>
      </c>
    </row>
    <row r="4089" spans="1:17" x14ac:dyDescent="0.35">
      <c r="A4089" t="s">
        <v>13199</v>
      </c>
      <c r="B4089" t="s">
        <v>6626</v>
      </c>
      <c r="C4089" t="s">
        <v>6628</v>
      </c>
      <c r="D4089" t="s">
        <v>6628</v>
      </c>
      <c r="E4089" t="s">
        <v>6628</v>
      </c>
      <c r="F4089" t="s">
        <v>6628</v>
      </c>
      <c r="G4089" t="s">
        <v>6628</v>
      </c>
      <c r="H4089" t="s">
        <v>6628</v>
      </c>
      <c r="I4089" t="s">
        <v>13200</v>
      </c>
      <c r="J4089" t="s">
        <v>6630</v>
      </c>
      <c r="L4089" t="s">
        <v>6526</v>
      </c>
      <c r="M4089" t="s">
        <v>6630</v>
      </c>
      <c r="N4089" t="s">
        <v>6630</v>
      </c>
      <c r="O4089" t="s">
        <v>6630</v>
      </c>
      <c r="P4089" t="s">
        <v>6630</v>
      </c>
      <c r="Q4089" t="s">
        <v>6630</v>
      </c>
    </row>
    <row r="4090" spans="1:17" x14ac:dyDescent="0.35">
      <c r="A4090" t="s">
        <v>13201</v>
      </c>
      <c r="B4090" t="s">
        <v>6626</v>
      </c>
      <c r="C4090" t="s">
        <v>6628</v>
      </c>
      <c r="D4090" t="s">
        <v>6628</v>
      </c>
      <c r="E4090" t="s">
        <v>6628</v>
      </c>
      <c r="F4090" t="s">
        <v>6628</v>
      </c>
      <c r="G4090" t="s">
        <v>6628</v>
      </c>
      <c r="H4090" t="s">
        <v>6628</v>
      </c>
      <c r="I4090" t="s">
        <v>13202</v>
      </c>
      <c r="J4090" t="s">
        <v>6630</v>
      </c>
      <c r="L4090" t="s">
        <v>6526</v>
      </c>
      <c r="M4090" t="s">
        <v>6630</v>
      </c>
      <c r="N4090" t="s">
        <v>6630</v>
      </c>
      <c r="O4090" t="s">
        <v>6630</v>
      </c>
      <c r="P4090" t="s">
        <v>6630</v>
      </c>
      <c r="Q4090" t="s">
        <v>6630</v>
      </c>
    </row>
    <row r="4091" spans="1:17" x14ac:dyDescent="0.35">
      <c r="A4091">
        <v>8707109166</v>
      </c>
      <c r="B4091" t="s">
        <v>6626</v>
      </c>
      <c r="C4091" t="s">
        <v>6356</v>
      </c>
      <c r="D4091">
        <v>200</v>
      </c>
      <c r="E4091" t="s">
        <v>6357</v>
      </c>
      <c r="F4091">
        <v>209</v>
      </c>
      <c r="G4091" t="s">
        <v>1998</v>
      </c>
      <c r="H4091">
        <v>335</v>
      </c>
      <c r="I4091" t="s">
        <v>13203</v>
      </c>
      <c r="J4091">
        <v>13842</v>
      </c>
      <c r="L4091" t="s">
        <v>6529</v>
      </c>
      <c r="M4091">
        <v>10007256</v>
      </c>
      <c r="N4091">
        <v>10135697</v>
      </c>
      <c r="O4091" t="s">
        <v>13204</v>
      </c>
      <c r="P4091" t="s">
        <v>13205</v>
      </c>
      <c r="Q4091" t="s">
        <v>6630</v>
      </c>
    </row>
    <row r="4092" spans="1:17" x14ac:dyDescent="0.35">
      <c r="A4092">
        <v>8703107936</v>
      </c>
      <c r="B4092" t="s">
        <v>6626</v>
      </c>
      <c r="C4092" t="s">
        <v>7114</v>
      </c>
      <c r="D4092">
        <v>115</v>
      </c>
      <c r="E4092" t="s">
        <v>7352</v>
      </c>
      <c r="F4092">
        <v>211</v>
      </c>
      <c r="G4092" t="s">
        <v>7353</v>
      </c>
      <c r="H4092">
        <v>22</v>
      </c>
      <c r="I4092" t="s">
        <v>13206</v>
      </c>
      <c r="J4092">
        <v>11505</v>
      </c>
      <c r="L4092" t="s">
        <v>6529</v>
      </c>
      <c r="M4092">
        <v>10149212</v>
      </c>
      <c r="N4092" t="s">
        <v>6630</v>
      </c>
      <c r="O4092" t="s">
        <v>6630</v>
      </c>
      <c r="P4092" t="s">
        <v>13207</v>
      </c>
      <c r="Q4092" t="s">
        <v>6630</v>
      </c>
    </row>
    <row r="4093" spans="1:17" x14ac:dyDescent="0.35">
      <c r="A4093" t="s">
        <v>13208</v>
      </c>
      <c r="B4093" t="s">
        <v>6626</v>
      </c>
      <c r="C4093" t="s">
        <v>6628</v>
      </c>
      <c r="D4093" t="s">
        <v>6628</v>
      </c>
      <c r="E4093" t="s">
        <v>6628</v>
      </c>
      <c r="F4093" t="s">
        <v>6628</v>
      </c>
      <c r="G4093" t="s">
        <v>6628</v>
      </c>
      <c r="H4093" t="s">
        <v>6628</v>
      </c>
      <c r="I4093" t="s">
        <v>13209</v>
      </c>
      <c r="J4093" t="s">
        <v>6630</v>
      </c>
      <c r="L4093" t="s">
        <v>6529</v>
      </c>
      <c r="M4093" t="s">
        <v>6630</v>
      </c>
      <c r="N4093" t="s">
        <v>6630</v>
      </c>
      <c r="O4093" t="s">
        <v>6630</v>
      </c>
      <c r="P4093" t="s">
        <v>6630</v>
      </c>
      <c r="Q4093" t="s">
        <v>6630</v>
      </c>
    </row>
    <row r="4094" spans="1:17" x14ac:dyDescent="0.35">
      <c r="A4094">
        <v>9411110769</v>
      </c>
      <c r="B4094" t="s">
        <v>6626</v>
      </c>
      <c r="C4094" t="s">
        <v>6356</v>
      </c>
      <c r="D4094">
        <v>200</v>
      </c>
      <c r="E4094" t="s">
        <v>6645</v>
      </c>
      <c r="F4094">
        <v>201</v>
      </c>
      <c r="G4094" t="s">
        <v>6657</v>
      </c>
      <c r="H4094">
        <v>420</v>
      </c>
      <c r="I4094" t="s">
        <v>13210</v>
      </c>
      <c r="J4094" t="s">
        <v>6630</v>
      </c>
      <c r="L4094" t="s">
        <v>6529</v>
      </c>
      <c r="M4094">
        <v>12643011</v>
      </c>
      <c r="N4094">
        <v>11668583</v>
      </c>
      <c r="O4094">
        <v>30594</v>
      </c>
      <c r="P4094" t="s">
        <v>13210</v>
      </c>
      <c r="Q4094" t="s">
        <v>6630</v>
      </c>
    </row>
    <row r="4095" spans="1:17" x14ac:dyDescent="0.35">
      <c r="A4095" t="s">
        <v>13211</v>
      </c>
      <c r="B4095" t="s">
        <v>6626</v>
      </c>
      <c r="C4095" t="s">
        <v>6628</v>
      </c>
      <c r="D4095" t="s">
        <v>6628</v>
      </c>
      <c r="E4095" t="s">
        <v>6628</v>
      </c>
      <c r="F4095" t="s">
        <v>6628</v>
      </c>
      <c r="G4095" t="s">
        <v>6628</v>
      </c>
      <c r="H4095" t="s">
        <v>6628</v>
      </c>
      <c r="I4095" t="s">
        <v>13212</v>
      </c>
      <c r="J4095" t="s">
        <v>6630</v>
      </c>
      <c r="L4095" t="s">
        <v>6526</v>
      </c>
      <c r="M4095" t="s">
        <v>6630</v>
      </c>
      <c r="N4095" t="s">
        <v>6630</v>
      </c>
      <c r="O4095" t="s">
        <v>6630</v>
      </c>
      <c r="P4095" t="s">
        <v>6630</v>
      </c>
      <c r="Q4095" t="s">
        <v>6630</v>
      </c>
    </row>
    <row r="4096" spans="1:17" x14ac:dyDescent="0.35">
      <c r="A4096">
        <v>9420115374</v>
      </c>
      <c r="B4096" t="s">
        <v>6626</v>
      </c>
      <c r="C4096" t="s">
        <v>6356</v>
      </c>
      <c r="D4096">
        <v>200</v>
      </c>
      <c r="E4096" t="s">
        <v>6701</v>
      </c>
      <c r="F4096">
        <v>500</v>
      </c>
      <c r="G4096" t="s">
        <v>6702</v>
      </c>
      <c r="H4096">
        <v>55</v>
      </c>
      <c r="I4096" t="s">
        <v>11685</v>
      </c>
      <c r="J4096">
        <v>12032</v>
      </c>
      <c r="L4096" t="s">
        <v>6529</v>
      </c>
      <c r="M4096">
        <v>12564381</v>
      </c>
      <c r="N4096">
        <v>10557232</v>
      </c>
      <c r="O4096" t="s">
        <v>6630</v>
      </c>
      <c r="P4096" t="s">
        <v>6630</v>
      </c>
      <c r="Q4096" t="s">
        <v>6630</v>
      </c>
    </row>
    <row r="4097" spans="1:17" x14ac:dyDescent="0.35">
      <c r="A4097">
        <v>9425116888</v>
      </c>
      <c r="B4097" t="s">
        <v>6334</v>
      </c>
      <c r="C4097" t="s">
        <v>6356</v>
      </c>
      <c r="D4097">
        <v>200</v>
      </c>
      <c r="E4097" t="s">
        <v>6701</v>
      </c>
      <c r="F4097">
        <v>500</v>
      </c>
      <c r="G4097" t="s">
        <v>6702</v>
      </c>
      <c r="H4097">
        <v>55</v>
      </c>
      <c r="I4097" t="s">
        <v>13213</v>
      </c>
      <c r="J4097">
        <v>12032</v>
      </c>
      <c r="L4097" t="s">
        <v>6529</v>
      </c>
      <c r="M4097">
        <v>13312193</v>
      </c>
      <c r="N4097" t="s">
        <v>6630</v>
      </c>
      <c r="O4097" t="s">
        <v>6630</v>
      </c>
      <c r="P4097" t="s">
        <v>6630</v>
      </c>
      <c r="Q4097" t="s">
        <v>6630</v>
      </c>
    </row>
    <row r="4098" spans="1:17" x14ac:dyDescent="0.35">
      <c r="A4098">
        <v>9699106196</v>
      </c>
      <c r="B4098" t="s">
        <v>6334</v>
      </c>
      <c r="C4098" t="s">
        <v>6356</v>
      </c>
      <c r="D4098">
        <v>200</v>
      </c>
      <c r="E4098" t="s">
        <v>6366</v>
      </c>
      <c r="F4098">
        <v>207</v>
      </c>
      <c r="G4098" t="s">
        <v>176</v>
      </c>
      <c r="H4098">
        <v>705</v>
      </c>
      <c r="I4098" t="s">
        <v>13214</v>
      </c>
      <c r="J4098">
        <v>20800</v>
      </c>
      <c r="L4098" t="s">
        <v>6529</v>
      </c>
      <c r="M4098">
        <v>15527606</v>
      </c>
      <c r="N4098" t="s">
        <v>6630</v>
      </c>
      <c r="O4098">
        <v>-101.14149999999999</v>
      </c>
      <c r="P4098" t="s">
        <v>8260</v>
      </c>
      <c r="Q4098">
        <v>200</v>
      </c>
    </row>
    <row r="4099" spans="1:17" x14ac:dyDescent="0.35">
      <c r="A4099" t="s">
        <v>13215</v>
      </c>
      <c r="B4099" t="s">
        <v>6626</v>
      </c>
      <c r="C4099" t="s">
        <v>6628</v>
      </c>
      <c r="D4099" t="s">
        <v>6628</v>
      </c>
      <c r="E4099" t="s">
        <v>6628</v>
      </c>
      <c r="F4099" t="s">
        <v>6628</v>
      </c>
      <c r="G4099" t="s">
        <v>6628</v>
      </c>
      <c r="H4099" t="s">
        <v>6628</v>
      </c>
      <c r="I4099" t="s">
        <v>13216</v>
      </c>
      <c r="J4099" t="s">
        <v>6630</v>
      </c>
      <c r="L4099" t="s">
        <v>6529</v>
      </c>
      <c r="M4099" t="s">
        <v>6630</v>
      </c>
      <c r="N4099" t="s">
        <v>6630</v>
      </c>
      <c r="O4099" t="s">
        <v>6630</v>
      </c>
      <c r="P4099" t="s">
        <v>6630</v>
      </c>
      <c r="Q4099" t="s">
        <v>6630</v>
      </c>
    </row>
    <row r="4100" spans="1:17" x14ac:dyDescent="0.35">
      <c r="A4100">
        <v>9403107687</v>
      </c>
      <c r="B4100" t="s">
        <v>6626</v>
      </c>
      <c r="C4100" t="s">
        <v>6356</v>
      </c>
      <c r="D4100">
        <v>200</v>
      </c>
      <c r="E4100" t="s">
        <v>488</v>
      </c>
      <c r="F4100">
        <v>203</v>
      </c>
      <c r="G4100" t="s">
        <v>488</v>
      </c>
      <c r="H4100">
        <v>500</v>
      </c>
      <c r="I4100" t="s">
        <v>13217</v>
      </c>
      <c r="J4100">
        <v>13830</v>
      </c>
      <c r="L4100" t="s">
        <v>6529</v>
      </c>
      <c r="M4100" t="s">
        <v>6630</v>
      </c>
      <c r="N4100">
        <v>10404914</v>
      </c>
      <c r="O4100" t="s">
        <v>6630</v>
      </c>
      <c r="P4100" t="s">
        <v>6694</v>
      </c>
      <c r="Q4100" t="s">
        <v>6630</v>
      </c>
    </row>
    <row r="4101" spans="1:17" x14ac:dyDescent="0.35">
      <c r="A4101">
        <v>9410110214</v>
      </c>
      <c r="B4101" t="s">
        <v>6626</v>
      </c>
      <c r="C4101" t="s">
        <v>6356</v>
      </c>
      <c r="D4101">
        <v>200</v>
      </c>
      <c r="E4101" t="s">
        <v>6366</v>
      </c>
      <c r="F4101">
        <v>207</v>
      </c>
      <c r="G4101" t="s">
        <v>6657</v>
      </c>
      <c r="H4101">
        <v>420</v>
      </c>
      <c r="I4101" t="s">
        <v>13218</v>
      </c>
      <c r="J4101" t="s">
        <v>6630</v>
      </c>
      <c r="L4101" t="s">
        <v>6529</v>
      </c>
      <c r="M4101">
        <v>10262961</v>
      </c>
      <c r="N4101" t="s">
        <v>6630</v>
      </c>
      <c r="O4101">
        <v>29761</v>
      </c>
      <c r="P4101" t="s">
        <v>6630</v>
      </c>
      <c r="Q4101" t="s">
        <v>6630</v>
      </c>
    </row>
    <row r="4102" spans="1:17" x14ac:dyDescent="0.35">
      <c r="A4102" t="s">
        <v>13219</v>
      </c>
      <c r="B4102" t="s">
        <v>6626</v>
      </c>
      <c r="C4102" t="s">
        <v>6628</v>
      </c>
      <c r="D4102" t="s">
        <v>6628</v>
      </c>
      <c r="E4102" t="s">
        <v>6628</v>
      </c>
      <c r="F4102" t="s">
        <v>6628</v>
      </c>
      <c r="G4102" t="s">
        <v>6628</v>
      </c>
      <c r="H4102" t="s">
        <v>6628</v>
      </c>
      <c r="I4102" t="s">
        <v>13220</v>
      </c>
      <c r="J4102" t="s">
        <v>6630</v>
      </c>
      <c r="L4102" t="s">
        <v>6529</v>
      </c>
      <c r="M4102" t="s">
        <v>6630</v>
      </c>
      <c r="N4102" t="s">
        <v>6630</v>
      </c>
      <c r="O4102" t="s">
        <v>6630</v>
      </c>
      <c r="P4102" t="s">
        <v>6630</v>
      </c>
      <c r="Q4102" t="s">
        <v>6630</v>
      </c>
    </row>
    <row r="4103" spans="1:17" x14ac:dyDescent="0.35">
      <c r="A4103">
        <v>13728</v>
      </c>
      <c r="B4103" t="s">
        <v>6626</v>
      </c>
      <c r="C4103" t="s">
        <v>6356</v>
      </c>
      <c r="D4103">
        <v>200</v>
      </c>
      <c r="E4103" t="s">
        <v>6659</v>
      </c>
      <c r="F4103">
        <v>208</v>
      </c>
      <c r="G4103" t="s">
        <v>6726</v>
      </c>
      <c r="H4103">
        <v>315</v>
      </c>
      <c r="I4103" t="s">
        <v>11336</v>
      </c>
      <c r="J4103" t="s">
        <v>6630</v>
      </c>
      <c r="L4103" t="s">
        <v>6526</v>
      </c>
      <c r="M4103" t="s">
        <v>6630</v>
      </c>
      <c r="N4103" t="s">
        <v>6630</v>
      </c>
      <c r="O4103" t="s">
        <v>13221</v>
      </c>
      <c r="P4103" t="s">
        <v>6630</v>
      </c>
      <c r="Q4103" t="s">
        <v>6630</v>
      </c>
    </row>
    <row r="4104" spans="1:17" x14ac:dyDescent="0.35">
      <c r="A4104" t="s">
        <v>13222</v>
      </c>
      <c r="B4104" t="s">
        <v>6626</v>
      </c>
      <c r="C4104" t="s">
        <v>6628</v>
      </c>
      <c r="D4104" t="s">
        <v>6628</v>
      </c>
      <c r="E4104" t="s">
        <v>6628</v>
      </c>
      <c r="F4104" t="s">
        <v>6628</v>
      </c>
      <c r="G4104" t="s">
        <v>6628</v>
      </c>
      <c r="H4104" t="s">
        <v>6628</v>
      </c>
      <c r="I4104" t="s">
        <v>13223</v>
      </c>
      <c r="J4104" t="s">
        <v>6630</v>
      </c>
      <c r="L4104" t="s">
        <v>6526</v>
      </c>
      <c r="M4104" t="s">
        <v>6630</v>
      </c>
      <c r="N4104" t="s">
        <v>6630</v>
      </c>
      <c r="O4104" t="s">
        <v>6630</v>
      </c>
      <c r="P4104" t="s">
        <v>6630</v>
      </c>
      <c r="Q4104" t="s">
        <v>6630</v>
      </c>
    </row>
    <row r="4105" spans="1:17" x14ac:dyDescent="0.35">
      <c r="A4105" t="s">
        <v>13224</v>
      </c>
      <c r="B4105" t="s">
        <v>6626</v>
      </c>
      <c r="C4105" t="s">
        <v>6356</v>
      </c>
      <c r="D4105">
        <v>200</v>
      </c>
      <c r="E4105" t="s">
        <v>488</v>
      </c>
      <c r="F4105">
        <v>203</v>
      </c>
      <c r="G4105" t="s">
        <v>6628</v>
      </c>
      <c r="H4105" t="s">
        <v>6628</v>
      </c>
      <c r="I4105" t="s">
        <v>13225</v>
      </c>
      <c r="J4105" t="s">
        <v>6630</v>
      </c>
      <c r="L4105" t="s">
        <v>6526</v>
      </c>
      <c r="M4105" t="s">
        <v>6630</v>
      </c>
      <c r="N4105" t="s">
        <v>6630</v>
      </c>
      <c r="O4105" t="s">
        <v>13226</v>
      </c>
      <c r="P4105" t="s">
        <v>13227</v>
      </c>
      <c r="Q4105" t="s">
        <v>6630</v>
      </c>
    </row>
    <row r="4106" spans="1:17" x14ac:dyDescent="0.35">
      <c r="A4106" t="s">
        <v>13228</v>
      </c>
      <c r="B4106" t="s">
        <v>6626</v>
      </c>
      <c r="C4106" t="s">
        <v>6628</v>
      </c>
      <c r="D4106" t="s">
        <v>6628</v>
      </c>
      <c r="E4106" t="s">
        <v>6628</v>
      </c>
      <c r="F4106" t="s">
        <v>6628</v>
      </c>
      <c r="G4106" t="s">
        <v>6628</v>
      </c>
      <c r="H4106" t="s">
        <v>6628</v>
      </c>
      <c r="I4106" t="s">
        <v>13229</v>
      </c>
      <c r="J4106" t="s">
        <v>6630</v>
      </c>
      <c r="L4106" t="s">
        <v>6526</v>
      </c>
      <c r="M4106" t="s">
        <v>6630</v>
      </c>
      <c r="N4106" t="s">
        <v>6630</v>
      </c>
      <c r="O4106" t="s">
        <v>6630</v>
      </c>
      <c r="P4106" t="s">
        <v>6630</v>
      </c>
      <c r="Q4106" t="s">
        <v>6630</v>
      </c>
    </row>
    <row r="4107" spans="1:17" x14ac:dyDescent="0.35">
      <c r="A4107">
        <v>9413111802</v>
      </c>
      <c r="B4107" t="s">
        <v>6626</v>
      </c>
      <c r="C4107" t="s">
        <v>6356</v>
      </c>
      <c r="D4107">
        <v>200</v>
      </c>
      <c r="E4107" t="s">
        <v>6366</v>
      </c>
      <c r="F4107">
        <v>207</v>
      </c>
      <c r="G4107" t="s">
        <v>1357</v>
      </c>
      <c r="H4107">
        <v>745</v>
      </c>
      <c r="I4107" t="s">
        <v>13230</v>
      </c>
      <c r="J4107">
        <v>20800</v>
      </c>
      <c r="L4107" t="s">
        <v>6529</v>
      </c>
      <c r="M4107">
        <v>10069378</v>
      </c>
      <c r="N4107">
        <v>10007373</v>
      </c>
      <c r="O4107" t="s">
        <v>6630</v>
      </c>
      <c r="P4107" t="s">
        <v>6630</v>
      </c>
      <c r="Q4107">
        <v>700</v>
      </c>
    </row>
    <row r="4108" spans="1:17" x14ac:dyDescent="0.35">
      <c r="A4108">
        <v>9412111116</v>
      </c>
      <c r="B4108" t="s">
        <v>6626</v>
      </c>
      <c r="C4108" t="s">
        <v>6356</v>
      </c>
      <c r="D4108">
        <v>200</v>
      </c>
      <c r="E4108" t="s">
        <v>6645</v>
      </c>
      <c r="F4108">
        <v>201</v>
      </c>
      <c r="G4108" t="s">
        <v>6638</v>
      </c>
      <c r="H4108">
        <v>415</v>
      </c>
      <c r="I4108" t="s">
        <v>13231</v>
      </c>
      <c r="J4108">
        <v>20115</v>
      </c>
      <c r="L4108" t="s">
        <v>6529</v>
      </c>
      <c r="M4108">
        <v>13161292</v>
      </c>
      <c r="N4108">
        <v>12946784</v>
      </c>
      <c r="O4108" t="s">
        <v>13232</v>
      </c>
      <c r="P4108" t="s">
        <v>6630</v>
      </c>
      <c r="Q4108" t="s">
        <v>6630</v>
      </c>
    </row>
    <row r="4109" spans="1:17" x14ac:dyDescent="0.35">
      <c r="A4109">
        <v>6305108641</v>
      </c>
      <c r="B4109" t="s">
        <v>6626</v>
      </c>
      <c r="C4109" t="s">
        <v>6628</v>
      </c>
      <c r="D4109" t="s">
        <v>6628</v>
      </c>
      <c r="E4109" t="s">
        <v>6628</v>
      </c>
      <c r="F4109" t="s">
        <v>6628</v>
      </c>
      <c r="G4109" t="s">
        <v>6628</v>
      </c>
      <c r="H4109" t="s">
        <v>6628</v>
      </c>
      <c r="I4109" t="s">
        <v>13233</v>
      </c>
      <c r="J4109" t="s">
        <v>6630</v>
      </c>
      <c r="L4109" t="s">
        <v>6529</v>
      </c>
      <c r="M4109" t="s">
        <v>6630</v>
      </c>
      <c r="N4109" t="s">
        <v>6630</v>
      </c>
      <c r="O4109" t="s">
        <v>6630</v>
      </c>
      <c r="P4109" t="s">
        <v>6694</v>
      </c>
      <c r="Q4109" t="s">
        <v>6630</v>
      </c>
    </row>
    <row r="4110" spans="1:17" x14ac:dyDescent="0.35">
      <c r="A4110">
        <v>9400106660</v>
      </c>
      <c r="B4110" t="s">
        <v>6626</v>
      </c>
      <c r="C4110" t="s">
        <v>6356</v>
      </c>
      <c r="D4110">
        <v>200</v>
      </c>
      <c r="E4110" t="s">
        <v>6659</v>
      </c>
      <c r="F4110">
        <v>208</v>
      </c>
      <c r="G4110" t="s">
        <v>6696</v>
      </c>
      <c r="H4110">
        <v>322</v>
      </c>
      <c r="I4110" t="s">
        <v>13234</v>
      </c>
      <c r="J4110">
        <v>13840</v>
      </c>
      <c r="L4110" t="s">
        <v>6529</v>
      </c>
      <c r="M4110" t="s">
        <v>6630</v>
      </c>
      <c r="N4110">
        <v>10576290</v>
      </c>
      <c r="O4110" t="s">
        <v>2207</v>
      </c>
      <c r="P4110" t="s">
        <v>13235</v>
      </c>
      <c r="Q4110" t="s">
        <v>6630</v>
      </c>
    </row>
    <row r="4111" spans="1:17" x14ac:dyDescent="0.35">
      <c r="A4111">
        <v>9411110802</v>
      </c>
      <c r="B4111" t="s">
        <v>6626</v>
      </c>
      <c r="C4111" t="s">
        <v>6356</v>
      </c>
      <c r="D4111">
        <v>200</v>
      </c>
      <c r="E4111" t="s">
        <v>6366</v>
      </c>
      <c r="F4111">
        <v>207</v>
      </c>
      <c r="G4111" t="s">
        <v>6657</v>
      </c>
      <c r="H4111">
        <v>420</v>
      </c>
      <c r="I4111" t="s">
        <v>13236</v>
      </c>
      <c r="J4111" t="s">
        <v>6630</v>
      </c>
      <c r="L4111" t="s">
        <v>6529</v>
      </c>
      <c r="M4111">
        <v>10042585</v>
      </c>
      <c r="N4111" t="s">
        <v>6630</v>
      </c>
      <c r="O4111" t="s">
        <v>13237</v>
      </c>
      <c r="P4111" t="s">
        <v>13238</v>
      </c>
      <c r="Q4111" t="s">
        <v>6630</v>
      </c>
    </row>
    <row r="4112" spans="1:17" x14ac:dyDescent="0.35">
      <c r="A4112" t="s">
        <v>13239</v>
      </c>
      <c r="B4112" t="s">
        <v>6626</v>
      </c>
      <c r="C4112" t="s">
        <v>6628</v>
      </c>
      <c r="D4112" t="s">
        <v>6628</v>
      </c>
      <c r="E4112" t="s">
        <v>6628</v>
      </c>
      <c r="F4112" t="s">
        <v>6628</v>
      </c>
      <c r="G4112" t="s">
        <v>6628</v>
      </c>
      <c r="H4112" t="s">
        <v>6628</v>
      </c>
      <c r="I4112" t="s">
        <v>13240</v>
      </c>
      <c r="J4112" t="s">
        <v>6630</v>
      </c>
      <c r="L4112" t="s">
        <v>6529</v>
      </c>
      <c r="M4112" t="s">
        <v>6630</v>
      </c>
      <c r="N4112" t="s">
        <v>6630</v>
      </c>
      <c r="O4112" t="s">
        <v>6630</v>
      </c>
      <c r="P4112" t="s">
        <v>6630</v>
      </c>
      <c r="Q4112" t="s">
        <v>6630</v>
      </c>
    </row>
    <row r="4113" spans="1:17" x14ac:dyDescent="0.35">
      <c r="A4113">
        <v>12050</v>
      </c>
      <c r="B4113" t="s">
        <v>6626</v>
      </c>
      <c r="C4113" t="s">
        <v>6766</v>
      </c>
      <c r="D4113">
        <v>120</v>
      </c>
      <c r="E4113" t="s">
        <v>6628</v>
      </c>
      <c r="F4113" t="s">
        <v>6628</v>
      </c>
      <c r="G4113" t="s">
        <v>9803</v>
      </c>
      <c r="H4113">
        <v>50</v>
      </c>
      <c r="I4113" t="s">
        <v>13241</v>
      </c>
      <c r="J4113" t="s">
        <v>6630</v>
      </c>
      <c r="L4113" t="s">
        <v>6526</v>
      </c>
      <c r="M4113" t="s">
        <v>6630</v>
      </c>
      <c r="N4113" t="s">
        <v>6630</v>
      </c>
      <c r="O4113" t="s">
        <v>6630</v>
      </c>
      <c r="P4113" t="s">
        <v>6630</v>
      </c>
      <c r="Q4113" t="s">
        <v>6630</v>
      </c>
    </row>
    <row r="4114" spans="1:17" x14ac:dyDescent="0.35">
      <c r="A4114">
        <v>9497900700</v>
      </c>
      <c r="B4114" t="s">
        <v>6626</v>
      </c>
      <c r="C4114" t="s">
        <v>6356</v>
      </c>
      <c r="D4114">
        <v>200</v>
      </c>
      <c r="E4114" t="s">
        <v>6628</v>
      </c>
      <c r="F4114" t="s">
        <v>6628</v>
      </c>
      <c r="G4114" t="s">
        <v>6628</v>
      </c>
      <c r="H4114" t="s">
        <v>6628</v>
      </c>
      <c r="I4114" t="s">
        <v>13242</v>
      </c>
      <c r="J4114" t="s">
        <v>6630</v>
      </c>
      <c r="L4114" t="s">
        <v>6529</v>
      </c>
      <c r="M4114" t="s">
        <v>6630</v>
      </c>
      <c r="N4114" t="s">
        <v>6630</v>
      </c>
      <c r="O4114" t="s">
        <v>6630</v>
      </c>
      <c r="P4114" t="s">
        <v>6630</v>
      </c>
      <c r="Q4114" t="s">
        <v>6630</v>
      </c>
    </row>
    <row r="4115" spans="1:17" x14ac:dyDescent="0.35">
      <c r="A4115" t="s">
        <v>13243</v>
      </c>
      <c r="B4115" t="s">
        <v>6626</v>
      </c>
      <c r="C4115" t="s">
        <v>6628</v>
      </c>
      <c r="D4115" t="s">
        <v>6628</v>
      </c>
      <c r="E4115" t="s">
        <v>6628</v>
      </c>
      <c r="F4115" t="s">
        <v>6628</v>
      </c>
      <c r="G4115" t="s">
        <v>6628</v>
      </c>
      <c r="H4115" t="s">
        <v>6628</v>
      </c>
      <c r="I4115" t="s">
        <v>13244</v>
      </c>
      <c r="J4115" t="s">
        <v>6630</v>
      </c>
      <c r="L4115" t="s">
        <v>6526</v>
      </c>
      <c r="M4115" t="s">
        <v>6630</v>
      </c>
      <c r="N4115" t="s">
        <v>6630</v>
      </c>
      <c r="O4115" t="s">
        <v>6630</v>
      </c>
      <c r="P4115" t="s">
        <v>6630</v>
      </c>
      <c r="Q4115" t="s">
        <v>6630</v>
      </c>
    </row>
    <row r="4116" spans="1:17" x14ac:dyDescent="0.35">
      <c r="A4116">
        <v>3918114756</v>
      </c>
      <c r="B4116" t="s">
        <v>6626</v>
      </c>
      <c r="C4116" t="s">
        <v>6356</v>
      </c>
      <c r="D4116">
        <v>200</v>
      </c>
      <c r="E4116" t="s">
        <v>488</v>
      </c>
      <c r="F4116">
        <v>203</v>
      </c>
      <c r="G4116" t="s">
        <v>488</v>
      </c>
      <c r="H4116">
        <v>500</v>
      </c>
      <c r="I4116" t="s">
        <v>13245</v>
      </c>
      <c r="J4116">
        <v>20302</v>
      </c>
      <c r="L4116" t="s">
        <v>6529</v>
      </c>
      <c r="M4116">
        <v>14452593</v>
      </c>
      <c r="N4116" t="s">
        <v>6630</v>
      </c>
      <c r="O4116" t="s">
        <v>6630</v>
      </c>
      <c r="P4116" t="s">
        <v>6630</v>
      </c>
      <c r="Q4116">
        <v>610</v>
      </c>
    </row>
    <row r="4117" spans="1:17" x14ac:dyDescent="0.35">
      <c r="A4117" t="s">
        <v>13246</v>
      </c>
      <c r="B4117" t="s">
        <v>6626</v>
      </c>
      <c r="C4117" t="s">
        <v>6628</v>
      </c>
      <c r="D4117" t="s">
        <v>6628</v>
      </c>
      <c r="E4117" t="s">
        <v>6628</v>
      </c>
      <c r="F4117" t="s">
        <v>6628</v>
      </c>
      <c r="G4117" t="s">
        <v>6628</v>
      </c>
      <c r="H4117" t="s">
        <v>6628</v>
      </c>
      <c r="I4117" t="s">
        <v>13247</v>
      </c>
      <c r="J4117" t="s">
        <v>6630</v>
      </c>
      <c r="L4117" t="s">
        <v>6529</v>
      </c>
      <c r="M4117" t="s">
        <v>6630</v>
      </c>
      <c r="N4117" t="s">
        <v>6630</v>
      </c>
      <c r="O4117" t="s">
        <v>7821</v>
      </c>
      <c r="P4117" t="s">
        <v>6630</v>
      </c>
      <c r="Q4117" t="s">
        <v>6630</v>
      </c>
    </row>
    <row r="4118" spans="1:17" x14ac:dyDescent="0.35">
      <c r="A4118">
        <v>9425117011</v>
      </c>
      <c r="B4118" t="s">
        <v>6334</v>
      </c>
      <c r="C4118" t="s">
        <v>6356</v>
      </c>
      <c r="D4118">
        <v>200</v>
      </c>
      <c r="E4118" t="s">
        <v>6366</v>
      </c>
      <c r="F4118">
        <v>207</v>
      </c>
      <c r="G4118" t="s">
        <v>176</v>
      </c>
      <c r="H4118">
        <v>705</v>
      </c>
      <c r="I4118" t="s">
        <v>13248</v>
      </c>
      <c r="J4118">
        <v>20800</v>
      </c>
      <c r="L4118" t="s">
        <v>6529</v>
      </c>
      <c r="M4118">
        <v>12975067</v>
      </c>
      <c r="N4118" t="s">
        <v>6630</v>
      </c>
      <c r="O4118" t="s">
        <v>6630</v>
      </c>
      <c r="P4118" t="s">
        <v>6630</v>
      </c>
      <c r="Q4118">
        <v>700</v>
      </c>
    </row>
    <row r="4119" spans="1:17" x14ac:dyDescent="0.35">
      <c r="A4119" t="s">
        <v>13249</v>
      </c>
      <c r="B4119" t="s">
        <v>6626</v>
      </c>
      <c r="C4119" t="s">
        <v>6628</v>
      </c>
      <c r="D4119" t="s">
        <v>6628</v>
      </c>
      <c r="E4119" t="s">
        <v>6628</v>
      </c>
      <c r="F4119" t="s">
        <v>6628</v>
      </c>
      <c r="G4119" t="s">
        <v>6628</v>
      </c>
      <c r="H4119" t="s">
        <v>6628</v>
      </c>
      <c r="I4119" t="s">
        <v>12653</v>
      </c>
      <c r="J4119" t="s">
        <v>6630</v>
      </c>
      <c r="L4119" t="s">
        <v>6529</v>
      </c>
      <c r="M4119" t="s">
        <v>6630</v>
      </c>
      <c r="N4119" t="s">
        <v>6630</v>
      </c>
      <c r="O4119" t="s">
        <v>6630</v>
      </c>
      <c r="P4119" t="s">
        <v>6630</v>
      </c>
      <c r="Q4119" t="s">
        <v>6630</v>
      </c>
    </row>
    <row r="4120" spans="1:17" x14ac:dyDescent="0.35">
      <c r="A4120">
        <v>9619115003</v>
      </c>
      <c r="B4120" t="s">
        <v>6334</v>
      </c>
      <c r="C4120" t="s">
        <v>6627</v>
      </c>
      <c r="D4120">
        <v>145</v>
      </c>
      <c r="E4120" t="s">
        <v>6627</v>
      </c>
      <c r="F4120">
        <v>145</v>
      </c>
      <c r="G4120" t="s">
        <v>6627</v>
      </c>
      <c r="H4120">
        <v>15</v>
      </c>
      <c r="I4120" t="s">
        <v>13250</v>
      </c>
      <c r="J4120">
        <v>14500</v>
      </c>
      <c r="L4120" t="s">
        <v>6529</v>
      </c>
      <c r="M4120">
        <v>10362435</v>
      </c>
      <c r="N4120" t="s">
        <v>6630</v>
      </c>
      <c r="O4120" t="s">
        <v>6630</v>
      </c>
      <c r="P4120" t="s">
        <v>6630</v>
      </c>
      <c r="Q4120">
        <v>200</v>
      </c>
    </row>
    <row r="4121" spans="1:17" x14ac:dyDescent="0.35">
      <c r="A4121">
        <v>9611110628</v>
      </c>
      <c r="B4121" t="s">
        <v>6626</v>
      </c>
      <c r="C4121" t="s">
        <v>6356</v>
      </c>
      <c r="D4121">
        <v>200</v>
      </c>
      <c r="E4121" t="s">
        <v>5245</v>
      </c>
      <c r="F4121">
        <v>202</v>
      </c>
      <c r="G4121" t="s">
        <v>5245</v>
      </c>
      <c r="H4121">
        <v>450</v>
      </c>
      <c r="I4121" t="s">
        <v>13251</v>
      </c>
      <c r="J4121">
        <v>20200</v>
      </c>
      <c r="L4121" t="s">
        <v>6529</v>
      </c>
      <c r="M4121">
        <v>10558147</v>
      </c>
      <c r="N4121" t="s">
        <v>6630</v>
      </c>
      <c r="O4121" t="s">
        <v>6630</v>
      </c>
      <c r="P4121" t="s">
        <v>13252</v>
      </c>
      <c r="Q4121">
        <v>900</v>
      </c>
    </row>
    <row r="4122" spans="1:17" x14ac:dyDescent="0.35">
      <c r="A4122" t="s">
        <v>13253</v>
      </c>
      <c r="B4122" t="s">
        <v>6626</v>
      </c>
      <c r="C4122" t="s">
        <v>6628</v>
      </c>
      <c r="D4122" t="s">
        <v>6628</v>
      </c>
      <c r="E4122" t="s">
        <v>6628</v>
      </c>
      <c r="F4122" t="s">
        <v>6628</v>
      </c>
      <c r="G4122" t="s">
        <v>6628</v>
      </c>
      <c r="H4122" t="s">
        <v>6628</v>
      </c>
      <c r="I4122" t="s">
        <v>13254</v>
      </c>
      <c r="J4122" t="s">
        <v>6630</v>
      </c>
      <c r="L4122" t="s">
        <v>6529</v>
      </c>
      <c r="M4122" t="s">
        <v>6630</v>
      </c>
      <c r="N4122" t="s">
        <v>6630</v>
      </c>
      <c r="O4122" t="s">
        <v>7821</v>
      </c>
      <c r="P4122" t="s">
        <v>6630</v>
      </c>
      <c r="Q4122" t="s">
        <v>6630</v>
      </c>
    </row>
    <row r="4123" spans="1:17" x14ac:dyDescent="0.35">
      <c r="A4123" t="s">
        <v>13255</v>
      </c>
      <c r="B4123" t="s">
        <v>6626</v>
      </c>
      <c r="C4123" t="s">
        <v>6628</v>
      </c>
      <c r="D4123" t="s">
        <v>6628</v>
      </c>
      <c r="E4123" t="s">
        <v>6628</v>
      </c>
      <c r="F4123" t="s">
        <v>6628</v>
      </c>
      <c r="G4123" t="s">
        <v>6628</v>
      </c>
      <c r="H4123" t="s">
        <v>6628</v>
      </c>
      <c r="I4123" t="s">
        <v>13256</v>
      </c>
      <c r="J4123" t="s">
        <v>6630</v>
      </c>
      <c r="L4123" t="s">
        <v>6529</v>
      </c>
      <c r="M4123" t="s">
        <v>6630</v>
      </c>
      <c r="N4123" t="s">
        <v>6630</v>
      </c>
      <c r="O4123" t="s">
        <v>6630</v>
      </c>
      <c r="P4123" t="s">
        <v>6630</v>
      </c>
      <c r="Q4123" t="s">
        <v>6630</v>
      </c>
    </row>
    <row r="4124" spans="1:17" x14ac:dyDescent="0.35">
      <c r="A4124">
        <v>8796105007</v>
      </c>
      <c r="B4124" t="s">
        <v>6626</v>
      </c>
      <c r="C4124" t="s">
        <v>6766</v>
      </c>
      <c r="D4124">
        <v>120</v>
      </c>
      <c r="E4124" t="s">
        <v>6701</v>
      </c>
      <c r="F4124">
        <v>500</v>
      </c>
      <c r="G4124" t="s">
        <v>6702</v>
      </c>
      <c r="H4124">
        <v>55</v>
      </c>
      <c r="I4124" t="s">
        <v>13257</v>
      </c>
      <c r="J4124" t="s">
        <v>6630</v>
      </c>
      <c r="L4124" t="s">
        <v>6529</v>
      </c>
      <c r="M4124" t="s">
        <v>6630</v>
      </c>
      <c r="N4124">
        <v>10113308</v>
      </c>
      <c r="O4124" t="s">
        <v>6630</v>
      </c>
      <c r="P4124" t="s">
        <v>13258</v>
      </c>
      <c r="Q4124" t="s">
        <v>6630</v>
      </c>
    </row>
    <row r="4125" spans="1:17" x14ac:dyDescent="0.35">
      <c r="A4125">
        <v>9412111009</v>
      </c>
      <c r="B4125" t="s">
        <v>6626</v>
      </c>
      <c r="C4125" t="s">
        <v>6335</v>
      </c>
      <c r="D4125">
        <v>150</v>
      </c>
      <c r="E4125" t="s">
        <v>6335</v>
      </c>
      <c r="F4125">
        <v>205</v>
      </c>
      <c r="G4125" t="s">
        <v>6923</v>
      </c>
      <c r="H4125">
        <v>603</v>
      </c>
      <c r="I4125" t="s">
        <v>13259</v>
      </c>
      <c r="J4125">
        <v>20505</v>
      </c>
      <c r="L4125" t="s">
        <v>6529</v>
      </c>
      <c r="M4125">
        <v>13378416</v>
      </c>
      <c r="N4125" t="s">
        <v>6630</v>
      </c>
      <c r="O4125" t="s">
        <v>6630</v>
      </c>
      <c r="P4125" t="s">
        <v>6630</v>
      </c>
      <c r="Q4125">
        <v>100</v>
      </c>
    </row>
    <row r="4126" spans="1:17" x14ac:dyDescent="0.35">
      <c r="A4126">
        <v>9402107331</v>
      </c>
      <c r="B4126" t="s">
        <v>6626</v>
      </c>
      <c r="C4126" t="s">
        <v>6356</v>
      </c>
      <c r="D4126">
        <v>200</v>
      </c>
      <c r="E4126" t="s">
        <v>488</v>
      </c>
      <c r="F4126">
        <v>203</v>
      </c>
      <c r="G4126" t="s">
        <v>488</v>
      </c>
      <c r="H4126">
        <v>500</v>
      </c>
      <c r="I4126" t="s">
        <v>13260</v>
      </c>
      <c r="J4126">
        <v>20300</v>
      </c>
      <c r="L4126" t="s">
        <v>6529</v>
      </c>
      <c r="M4126" t="s">
        <v>6630</v>
      </c>
      <c r="N4126">
        <v>10503955</v>
      </c>
      <c r="O4126" t="s">
        <v>6630</v>
      </c>
      <c r="P4126" t="s">
        <v>13261</v>
      </c>
      <c r="Q4126" t="s">
        <v>6630</v>
      </c>
    </row>
    <row r="4127" spans="1:17" x14ac:dyDescent="0.35">
      <c r="A4127">
        <v>9420115426</v>
      </c>
      <c r="B4127" t="s">
        <v>6626</v>
      </c>
      <c r="C4127" t="s">
        <v>6356</v>
      </c>
      <c r="D4127">
        <v>200</v>
      </c>
      <c r="E4127" t="s">
        <v>6357</v>
      </c>
      <c r="F4127">
        <v>209</v>
      </c>
      <c r="G4127" t="s">
        <v>977</v>
      </c>
      <c r="H4127">
        <v>310</v>
      </c>
      <c r="I4127" t="s">
        <v>13262</v>
      </c>
      <c r="J4127">
        <v>13670</v>
      </c>
      <c r="L4127" t="s">
        <v>6529</v>
      </c>
      <c r="M4127">
        <v>14353544</v>
      </c>
      <c r="N4127">
        <v>14089261</v>
      </c>
      <c r="O4127" t="s">
        <v>6630</v>
      </c>
      <c r="P4127" t="s">
        <v>6630</v>
      </c>
      <c r="Q4127">
        <v>700</v>
      </c>
    </row>
    <row r="4128" spans="1:17" x14ac:dyDescent="0.35">
      <c r="A4128">
        <v>9404108350</v>
      </c>
      <c r="B4128" t="s">
        <v>6626</v>
      </c>
      <c r="C4128" t="s">
        <v>6356</v>
      </c>
      <c r="D4128">
        <v>200</v>
      </c>
      <c r="E4128" t="s">
        <v>488</v>
      </c>
      <c r="F4128">
        <v>203</v>
      </c>
      <c r="G4128" t="s">
        <v>488</v>
      </c>
      <c r="H4128">
        <v>500</v>
      </c>
      <c r="I4128" t="s">
        <v>13263</v>
      </c>
      <c r="J4128">
        <v>20300</v>
      </c>
      <c r="L4128" t="s">
        <v>6529</v>
      </c>
      <c r="M4128">
        <v>10136796</v>
      </c>
      <c r="N4128">
        <v>11342559</v>
      </c>
      <c r="O4128" t="s">
        <v>13264</v>
      </c>
      <c r="P4128" t="s">
        <v>7601</v>
      </c>
      <c r="Q4128">
        <v>900</v>
      </c>
    </row>
    <row r="4129" spans="1:17" x14ac:dyDescent="0.35">
      <c r="A4129" t="s">
        <v>13265</v>
      </c>
      <c r="B4129" t="s">
        <v>6334</v>
      </c>
      <c r="C4129" t="s">
        <v>6628</v>
      </c>
      <c r="D4129" t="s">
        <v>6628</v>
      </c>
      <c r="E4129" t="s">
        <v>6628</v>
      </c>
      <c r="F4129" t="s">
        <v>6628</v>
      </c>
      <c r="G4129" t="s">
        <v>6628</v>
      </c>
      <c r="H4129" t="s">
        <v>6628</v>
      </c>
      <c r="I4129" t="s">
        <v>13266</v>
      </c>
      <c r="J4129" t="s">
        <v>6630</v>
      </c>
      <c r="L4129" t="s">
        <v>6526</v>
      </c>
      <c r="M4129" t="s">
        <v>6630</v>
      </c>
      <c r="N4129" t="s">
        <v>6630</v>
      </c>
      <c r="O4129" t="s">
        <v>6630</v>
      </c>
      <c r="P4129" t="s">
        <v>6630</v>
      </c>
      <c r="Q4129" t="s">
        <v>6630</v>
      </c>
    </row>
    <row r="4130" spans="1:17" x14ac:dyDescent="0.35">
      <c r="A4130">
        <v>9413111523</v>
      </c>
      <c r="B4130" t="s">
        <v>6626</v>
      </c>
      <c r="C4130" t="s">
        <v>6356</v>
      </c>
      <c r="D4130">
        <v>200</v>
      </c>
      <c r="E4130" t="s">
        <v>488</v>
      </c>
      <c r="F4130">
        <v>203</v>
      </c>
      <c r="G4130" t="s">
        <v>488</v>
      </c>
      <c r="H4130">
        <v>500</v>
      </c>
      <c r="I4130" t="s">
        <v>13267</v>
      </c>
      <c r="J4130">
        <v>20302</v>
      </c>
      <c r="L4130" t="s">
        <v>6529</v>
      </c>
      <c r="M4130">
        <v>10007022</v>
      </c>
      <c r="N4130" t="s">
        <v>6630</v>
      </c>
      <c r="O4130">
        <v>30597</v>
      </c>
      <c r="P4130" t="s">
        <v>6630</v>
      </c>
      <c r="Q4130" t="s">
        <v>6630</v>
      </c>
    </row>
    <row r="4131" spans="1:17" x14ac:dyDescent="0.35">
      <c r="A4131">
        <v>3511110885</v>
      </c>
      <c r="B4131" t="s">
        <v>6626</v>
      </c>
      <c r="C4131" t="s">
        <v>6356</v>
      </c>
      <c r="D4131">
        <v>200</v>
      </c>
      <c r="E4131" t="s">
        <v>5245</v>
      </c>
      <c r="F4131">
        <v>202</v>
      </c>
      <c r="G4131" t="s">
        <v>5245</v>
      </c>
      <c r="H4131">
        <v>450</v>
      </c>
      <c r="I4131" t="s">
        <v>13268</v>
      </c>
      <c r="J4131">
        <v>20200</v>
      </c>
      <c r="L4131" t="s">
        <v>6529</v>
      </c>
      <c r="M4131">
        <v>13110938</v>
      </c>
      <c r="N4131" t="s">
        <v>6630</v>
      </c>
      <c r="O4131" t="s">
        <v>13269</v>
      </c>
      <c r="P4131" t="s">
        <v>6630</v>
      </c>
      <c r="Q4131" t="s">
        <v>6630</v>
      </c>
    </row>
    <row r="4132" spans="1:17" x14ac:dyDescent="0.35">
      <c r="A4132">
        <v>9417114271</v>
      </c>
      <c r="B4132" t="s">
        <v>6626</v>
      </c>
      <c r="C4132" t="s">
        <v>6356</v>
      </c>
      <c r="D4132">
        <v>200</v>
      </c>
      <c r="E4132" t="s">
        <v>6366</v>
      </c>
      <c r="F4132">
        <v>207</v>
      </c>
      <c r="G4132" t="s">
        <v>6651</v>
      </c>
      <c r="H4132">
        <v>410</v>
      </c>
      <c r="I4132" t="s">
        <v>13270</v>
      </c>
      <c r="J4132">
        <v>20800</v>
      </c>
      <c r="L4132" t="s">
        <v>6529</v>
      </c>
      <c r="M4132">
        <v>10430231</v>
      </c>
      <c r="N4132">
        <v>10617750</v>
      </c>
      <c r="O4132" t="s">
        <v>6630</v>
      </c>
      <c r="P4132" t="s">
        <v>6630</v>
      </c>
      <c r="Q4132">
        <v>700</v>
      </c>
    </row>
    <row r="4133" spans="1:17" x14ac:dyDescent="0.35">
      <c r="A4133">
        <v>7903107768</v>
      </c>
      <c r="B4133" t="s">
        <v>6626</v>
      </c>
      <c r="C4133" t="s">
        <v>6356</v>
      </c>
      <c r="D4133">
        <v>200</v>
      </c>
      <c r="E4133" t="s">
        <v>6366</v>
      </c>
      <c r="F4133">
        <v>207</v>
      </c>
      <c r="G4133" t="s">
        <v>6756</v>
      </c>
      <c r="H4133">
        <v>750</v>
      </c>
      <c r="I4133" t="s">
        <v>13271</v>
      </c>
      <c r="J4133">
        <v>20800</v>
      </c>
      <c r="L4133" t="s">
        <v>6529</v>
      </c>
      <c r="M4133">
        <v>10624861</v>
      </c>
      <c r="N4133">
        <v>10504886</v>
      </c>
      <c r="O4133" t="s">
        <v>7418</v>
      </c>
      <c r="P4133" t="s">
        <v>7419</v>
      </c>
      <c r="Q4133" t="s">
        <v>6630</v>
      </c>
    </row>
    <row r="4134" spans="1:17" x14ac:dyDescent="0.35">
      <c r="A4134">
        <v>9416113485</v>
      </c>
      <c r="B4134" t="s">
        <v>6626</v>
      </c>
      <c r="C4134" t="s">
        <v>8365</v>
      </c>
      <c r="D4134">
        <v>105</v>
      </c>
      <c r="E4134" t="s">
        <v>8513</v>
      </c>
      <c r="F4134">
        <v>100</v>
      </c>
      <c r="G4134" t="s">
        <v>8367</v>
      </c>
      <c r="H4134">
        <v>5</v>
      </c>
      <c r="I4134" t="s">
        <v>13272</v>
      </c>
      <c r="J4134">
        <v>10500</v>
      </c>
      <c r="L4134" t="s">
        <v>6529</v>
      </c>
      <c r="M4134">
        <v>13045654</v>
      </c>
      <c r="N4134" t="s">
        <v>6630</v>
      </c>
      <c r="O4134" t="s">
        <v>6630</v>
      </c>
      <c r="P4134" t="s">
        <v>6630</v>
      </c>
      <c r="Q4134">
        <v>700</v>
      </c>
    </row>
    <row r="4135" spans="1:17" x14ac:dyDescent="0.35">
      <c r="A4135">
        <v>9410110337</v>
      </c>
      <c r="B4135" t="s">
        <v>6626</v>
      </c>
      <c r="C4135" t="s">
        <v>6356</v>
      </c>
      <c r="D4135">
        <v>200</v>
      </c>
      <c r="E4135" t="s">
        <v>6366</v>
      </c>
      <c r="F4135">
        <v>207</v>
      </c>
      <c r="G4135" t="s">
        <v>6638</v>
      </c>
      <c r="H4135">
        <v>415</v>
      </c>
      <c r="I4135" t="s">
        <v>13273</v>
      </c>
      <c r="J4135">
        <v>20115</v>
      </c>
      <c r="L4135" t="s">
        <v>6529</v>
      </c>
      <c r="M4135">
        <v>10964663</v>
      </c>
      <c r="N4135">
        <v>10213641</v>
      </c>
      <c r="O4135">
        <v>29052</v>
      </c>
      <c r="P4135" t="s">
        <v>6630</v>
      </c>
      <c r="Q4135" t="s">
        <v>6630</v>
      </c>
    </row>
    <row r="4136" spans="1:17" x14ac:dyDescent="0.35">
      <c r="A4136">
        <v>3512111056</v>
      </c>
      <c r="B4136" t="s">
        <v>6626</v>
      </c>
      <c r="C4136" t="s">
        <v>6356</v>
      </c>
      <c r="D4136">
        <v>200</v>
      </c>
      <c r="E4136" t="s">
        <v>5245</v>
      </c>
      <c r="F4136">
        <v>202</v>
      </c>
      <c r="G4136" t="s">
        <v>5245</v>
      </c>
      <c r="H4136">
        <v>450</v>
      </c>
      <c r="I4136" t="s">
        <v>13274</v>
      </c>
      <c r="J4136">
        <v>20200</v>
      </c>
      <c r="L4136" t="s">
        <v>6529</v>
      </c>
      <c r="M4136">
        <v>12743207</v>
      </c>
      <c r="N4136" t="s">
        <v>6630</v>
      </c>
      <c r="O4136" t="s">
        <v>6630</v>
      </c>
      <c r="P4136">
        <v>30096</v>
      </c>
      <c r="Q4136" t="s">
        <v>6630</v>
      </c>
    </row>
    <row r="4137" spans="1:17" x14ac:dyDescent="0.35">
      <c r="A4137">
        <v>7902107155</v>
      </c>
      <c r="B4137" t="s">
        <v>6626</v>
      </c>
      <c r="C4137" t="s">
        <v>6356</v>
      </c>
      <c r="D4137">
        <v>200</v>
      </c>
      <c r="E4137" t="s">
        <v>6366</v>
      </c>
      <c r="F4137">
        <v>207</v>
      </c>
      <c r="G4137" t="s">
        <v>8856</v>
      </c>
      <c r="H4137">
        <v>710</v>
      </c>
      <c r="I4137" t="s">
        <v>13275</v>
      </c>
      <c r="J4137">
        <v>20800</v>
      </c>
      <c r="L4137" t="s">
        <v>6529</v>
      </c>
      <c r="M4137">
        <v>10161553</v>
      </c>
      <c r="N4137">
        <v>10285880</v>
      </c>
      <c r="O4137" t="s">
        <v>13276</v>
      </c>
      <c r="P4137" t="s">
        <v>7686</v>
      </c>
      <c r="Q4137" t="s">
        <v>6630</v>
      </c>
    </row>
    <row r="4138" spans="1:17" x14ac:dyDescent="0.35">
      <c r="A4138">
        <v>3518114786</v>
      </c>
      <c r="B4138" t="s">
        <v>6626</v>
      </c>
      <c r="C4138" t="s">
        <v>6356</v>
      </c>
      <c r="D4138">
        <v>200</v>
      </c>
      <c r="E4138" t="s">
        <v>5245</v>
      </c>
      <c r="F4138">
        <v>202</v>
      </c>
      <c r="G4138" t="s">
        <v>5245</v>
      </c>
      <c r="H4138">
        <v>450</v>
      </c>
      <c r="I4138" t="s">
        <v>13277</v>
      </c>
      <c r="J4138">
        <v>20200</v>
      </c>
      <c r="L4138" t="s">
        <v>6529</v>
      </c>
      <c r="M4138">
        <v>12957467</v>
      </c>
      <c r="N4138">
        <v>11533224</v>
      </c>
      <c r="O4138" s="3">
        <v>3273032731</v>
      </c>
      <c r="P4138" t="s">
        <v>6630</v>
      </c>
      <c r="Q4138" t="s">
        <v>6630</v>
      </c>
    </row>
    <row r="4139" spans="1:17" x14ac:dyDescent="0.35">
      <c r="A4139">
        <v>9414112525</v>
      </c>
      <c r="B4139" t="s">
        <v>6626</v>
      </c>
      <c r="C4139" t="s">
        <v>6540</v>
      </c>
      <c r="D4139">
        <v>131</v>
      </c>
      <c r="E4139" t="s">
        <v>6672</v>
      </c>
      <c r="F4139">
        <v>703</v>
      </c>
      <c r="G4139" t="s">
        <v>7042</v>
      </c>
      <c r="H4139">
        <v>730</v>
      </c>
      <c r="I4139" t="s">
        <v>13278</v>
      </c>
      <c r="J4139">
        <v>13200</v>
      </c>
      <c r="L4139" t="s">
        <v>6529</v>
      </c>
      <c r="M4139">
        <v>13857505</v>
      </c>
      <c r="N4139" t="s">
        <v>6630</v>
      </c>
      <c r="O4139" t="s">
        <v>6630</v>
      </c>
      <c r="P4139" t="s">
        <v>6713</v>
      </c>
      <c r="Q4139" t="s">
        <v>6630</v>
      </c>
    </row>
    <row r="4140" spans="1:17" x14ac:dyDescent="0.35">
      <c r="A4140">
        <v>9414112485</v>
      </c>
      <c r="B4140" t="s">
        <v>6334</v>
      </c>
      <c r="C4140" t="s">
        <v>6540</v>
      </c>
      <c r="D4140">
        <v>131</v>
      </c>
      <c r="E4140" t="s">
        <v>6672</v>
      </c>
      <c r="F4140">
        <v>703</v>
      </c>
      <c r="G4140" t="s">
        <v>7042</v>
      </c>
      <c r="H4140">
        <v>730</v>
      </c>
      <c r="I4140" t="s">
        <v>13279</v>
      </c>
      <c r="J4140">
        <v>13200</v>
      </c>
      <c r="L4140" t="s">
        <v>6529</v>
      </c>
      <c r="M4140">
        <v>15332534</v>
      </c>
      <c r="N4140">
        <v>14744115</v>
      </c>
      <c r="O4140" t="s">
        <v>6630</v>
      </c>
      <c r="P4140" t="s">
        <v>6630</v>
      </c>
      <c r="Q4140" t="s">
        <v>6630</v>
      </c>
    </row>
    <row r="4141" spans="1:17" x14ac:dyDescent="0.35">
      <c r="A4141">
        <v>9424116666</v>
      </c>
      <c r="B4141" t="s">
        <v>6626</v>
      </c>
      <c r="C4141" t="s">
        <v>6356</v>
      </c>
      <c r="D4141">
        <v>200</v>
      </c>
      <c r="E4141" t="s">
        <v>6366</v>
      </c>
      <c r="F4141">
        <v>207</v>
      </c>
      <c r="G4141" t="s">
        <v>176</v>
      </c>
      <c r="H4141">
        <v>705</v>
      </c>
      <c r="I4141" t="s">
        <v>13280</v>
      </c>
      <c r="J4141">
        <v>20800</v>
      </c>
      <c r="L4141" t="s">
        <v>6529</v>
      </c>
      <c r="M4141">
        <v>10036681</v>
      </c>
      <c r="N4141">
        <v>10546779</v>
      </c>
      <c r="O4141" t="s">
        <v>6630</v>
      </c>
      <c r="P4141" t="s">
        <v>6630</v>
      </c>
      <c r="Q4141">
        <v>700</v>
      </c>
    </row>
    <row r="4142" spans="1:17" x14ac:dyDescent="0.35">
      <c r="A4142">
        <v>6803107764</v>
      </c>
      <c r="B4142" t="s">
        <v>6626</v>
      </c>
      <c r="C4142" t="s">
        <v>6356</v>
      </c>
      <c r="D4142">
        <v>200</v>
      </c>
      <c r="E4142" t="s">
        <v>5245</v>
      </c>
      <c r="F4142">
        <v>202</v>
      </c>
      <c r="G4142" t="s">
        <v>5245</v>
      </c>
      <c r="H4142">
        <v>450</v>
      </c>
      <c r="I4142" t="s">
        <v>13281</v>
      </c>
      <c r="J4142" t="s">
        <v>6630</v>
      </c>
      <c r="L4142" t="s">
        <v>6529</v>
      </c>
      <c r="M4142">
        <v>10703404</v>
      </c>
      <c r="N4142">
        <v>11277056</v>
      </c>
      <c r="O4142" t="s">
        <v>6630</v>
      </c>
      <c r="P4142" t="s">
        <v>13282</v>
      </c>
      <c r="Q4142" t="s">
        <v>6630</v>
      </c>
    </row>
    <row r="4143" spans="1:17" x14ac:dyDescent="0.35">
      <c r="A4143">
        <v>6399106257</v>
      </c>
      <c r="B4143" t="s">
        <v>6626</v>
      </c>
      <c r="C4143" t="s">
        <v>6540</v>
      </c>
      <c r="D4143">
        <v>131</v>
      </c>
      <c r="E4143" t="s">
        <v>7008</v>
      </c>
      <c r="F4143">
        <v>303</v>
      </c>
      <c r="G4143" t="s">
        <v>7284</v>
      </c>
      <c r="H4143">
        <v>130</v>
      </c>
      <c r="I4143" t="s">
        <v>13283</v>
      </c>
      <c r="J4143" t="s">
        <v>6630</v>
      </c>
      <c r="L4143" t="s">
        <v>6529</v>
      </c>
      <c r="M4143" t="s">
        <v>6630</v>
      </c>
      <c r="N4143">
        <v>10121084</v>
      </c>
      <c r="O4143" t="s">
        <v>6630</v>
      </c>
      <c r="P4143" t="s">
        <v>13284</v>
      </c>
      <c r="Q4143" t="s">
        <v>6630</v>
      </c>
    </row>
    <row r="4144" spans="1:17" x14ac:dyDescent="0.35">
      <c r="A4144" t="s">
        <v>13285</v>
      </c>
      <c r="B4144" t="s">
        <v>6626</v>
      </c>
      <c r="C4144" t="s">
        <v>6628</v>
      </c>
      <c r="D4144" t="s">
        <v>6628</v>
      </c>
      <c r="E4144" t="s">
        <v>6628</v>
      </c>
      <c r="F4144" t="s">
        <v>6628</v>
      </c>
      <c r="G4144" t="s">
        <v>6628</v>
      </c>
      <c r="H4144" t="s">
        <v>6628</v>
      </c>
      <c r="I4144" t="s">
        <v>13286</v>
      </c>
      <c r="J4144" t="s">
        <v>6630</v>
      </c>
      <c r="L4144" t="s">
        <v>6526</v>
      </c>
      <c r="M4144" t="s">
        <v>6630</v>
      </c>
      <c r="N4144" t="s">
        <v>6630</v>
      </c>
      <c r="O4144" t="s">
        <v>6630</v>
      </c>
      <c r="P4144" t="s">
        <v>6630</v>
      </c>
      <c r="Q4144" t="s">
        <v>6630</v>
      </c>
    </row>
    <row r="4145" spans="1:17" x14ac:dyDescent="0.35">
      <c r="A4145">
        <v>6802107160</v>
      </c>
      <c r="B4145" t="s">
        <v>6626</v>
      </c>
      <c r="C4145" t="s">
        <v>6356</v>
      </c>
      <c r="D4145">
        <v>200</v>
      </c>
      <c r="E4145" t="s">
        <v>5245</v>
      </c>
      <c r="F4145">
        <v>202</v>
      </c>
      <c r="G4145" t="s">
        <v>5245</v>
      </c>
      <c r="H4145">
        <v>450</v>
      </c>
      <c r="I4145" t="s">
        <v>13287</v>
      </c>
      <c r="J4145" t="s">
        <v>6630</v>
      </c>
      <c r="L4145" t="s">
        <v>6529</v>
      </c>
      <c r="M4145">
        <v>10521432</v>
      </c>
      <c r="N4145">
        <v>10568741</v>
      </c>
      <c r="O4145" t="s">
        <v>13288</v>
      </c>
      <c r="P4145" t="s">
        <v>10114</v>
      </c>
      <c r="Q4145" t="s">
        <v>6630</v>
      </c>
    </row>
    <row r="4146" spans="1:17" x14ac:dyDescent="0.35">
      <c r="A4146">
        <v>9419115083</v>
      </c>
      <c r="B4146" t="s">
        <v>6626</v>
      </c>
      <c r="C4146" t="s">
        <v>6356</v>
      </c>
      <c r="D4146">
        <v>200</v>
      </c>
      <c r="E4146" t="s">
        <v>6366</v>
      </c>
      <c r="F4146">
        <v>207</v>
      </c>
      <c r="G4146" t="s">
        <v>176</v>
      </c>
      <c r="H4146">
        <v>705</v>
      </c>
      <c r="I4146" t="s">
        <v>13289</v>
      </c>
      <c r="J4146">
        <v>20800</v>
      </c>
      <c r="L4146" t="s">
        <v>6529</v>
      </c>
      <c r="M4146">
        <v>15168851</v>
      </c>
      <c r="N4146">
        <v>12528419</v>
      </c>
      <c r="O4146" t="s">
        <v>6630</v>
      </c>
      <c r="P4146" t="s">
        <v>6630</v>
      </c>
      <c r="Q4146">
        <v>700</v>
      </c>
    </row>
    <row r="4147" spans="1:17" x14ac:dyDescent="0.35">
      <c r="A4147">
        <v>3521115873</v>
      </c>
      <c r="B4147" t="s">
        <v>6626</v>
      </c>
      <c r="C4147" t="s">
        <v>6356</v>
      </c>
      <c r="D4147">
        <v>200</v>
      </c>
      <c r="E4147" t="s">
        <v>5245</v>
      </c>
      <c r="F4147">
        <v>202</v>
      </c>
      <c r="G4147" t="s">
        <v>5245</v>
      </c>
      <c r="H4147">
        <v>450</v>
      </c>
      <c r="I4147" t="s">
        <v>13290</v>
      </c>
      <c r="J4147">
        <v>20200</v>
      </c>
      <c r="L4147" t="s">
        <v>6529</v>
      </c>
      <c r="M4147">
        <v>16593200</v>
      </c>
      <c r="N4147">
        <v>10558147</v>
      </c>
      <c r="O4147" t="s">
        <v>6630</v>
      </c>
      <c r="P4147" t="s">
        <v>6630</v>
      </c>
      <c r="Q4147" t="s">
        <v>6630</v>
      </c>
    </row>
    <row r="4148" spans="1:17" x14ac:dyDescent="0.35">
      <c r="A4148" t="s">
        <v>13291</v>
      </c>
      <c r="B4148" t="s">
        <v>6626</v>
      </c>
      <c r="C4148" t="s">
        <v>6628</v>
      </c>
      <c r="D4148" t="s">
        <v>6628</v>
      </c>
      <c r="E4148" t="s">
        <v>6628</v>
      </c>
      <c r="F4148" t="s">
        <v>6628</v>
      </c>
      <c r="G4148" t="s">
        <v>6628</v>
      </c>
      <c r="H4148" t="s">
        <v>6628</v>
      </c>
      <c r="I4148" t="s">
        <v>8700</v>
      </c>
      <c r="J4148" t="s">
        <v>6630</v>
      </c>
      <c r="L4148" t="s">
        <v>6526</v>
      </c>
      <c r="M4148" t="s">
        <v>6630</v>
      </c>
      <c r="N4148" t="s">
        <v>6630</v>
      </c>
      <c r="O4148" t="s">
        <v>6630</v>
      </c>
      <c r="P4148" t="s">
        <v>6630</v>
      </c>
      <c r="Q4148" t="s">
        <v>6630</v>
      </c>
    </row>
    <row r="4149" spans="1:17" x14ac:dyDescent="0.35">
      <c r="A4149">
        <v>20600</v>
      </c>
      <c r="B4149" t="s">
        <v>6626</v>
      </c>
      <c r="C4149" t="s">
        <v>6356</v>
      </c>
      <c r="D4149">
        <v>200</v>
      </c>
      <c r="E4149" t="s">
        <v>6366</v>
      </c>
      <c r="F4149">
        <v>207</v>
      </c>
      <c r="G4149" t="s">
        <v>6800</v>
      </c>
      <c r="H4149">
        <v>700</v>
      </c>
      <c r="I4149" t="s">
        <v>13292</v>
      </c>
      <c r="J4149" t="s">
        <v>6630</v>
      </c>
      <c r="L4149" t="s">
        <v>6526</v>
      </c>
      <c r="M4149" t="s">
        <v>6630</v>
      </c>
      <c r="N4149" t="s">
        <v>6630</v>
      </c>
      <c r="O4149" t="s">
        <v>13293</v>
      </c>
      <c r="P4149" t="s">
        <v>6630</v>
      </c>
      <c r="Q4149" t="s">
        <v>6630</v>
      </c>
    </row>
    <row r="4150" spans="1:17" x14ac:dyDescent="0.35">
      <c r="A4150">
        <v>9404108260</v>
      </c>
      <c r="B4150" t="s">
        <v>6626</v>
      </c>
      <c r="C4150" t="s">
        <v>6356</v>
      </c>
      <c r="D4150">
        <v>200</v>
      </c>
      <c r="E4150" t="s">
        <v>6366</v>
      </c>
      <c r="F4150">
        <v>207</v>
      </c>
      <c r="G4150" t="s">
        <v>6657</v>
      </c>
      <c r="H4150">
        <v>420</v>
      </c>
      <c r="I4150" t="s">
        <v>13294</v>
      </c>
      <c r="J4150" t="s">
        <v>6630</v>
      </c>
      <c r="L4150" t="s">
        <v>6529</v>
      </c>
      <c r="M4150">
        <v>10382727</v>
      </c>
      <c r="N4150" t="s">
        <v>6630</v>
      </c>
      <c r="O4150" t="s">
        <v>13295</v>
      </c>
      <c r="P4150" t="s">
        <v>6647</v>
      </c>
      <c r="Q4150" t="s">
        <v>6630</v>
      </c>
    </row>
    <row r="4151" spans="1:17" x14ac:dyDescent="0.35">
      <c r="A4151">
        <v>9415113059</v>
      </c>
      <c r="B4151" t="s">
        <v>6626</v>
      </c>
      <c r="C4151" t="s">
        <v>6356</v>
      </c>
      <c r="D4151">
        <v>200</v>
      </c>
      <c r="E4151" t="s">
        <v>6645</v>
      </c>
      <c r="F4151">
        <v>201</v>
      </c>
      <c r="G4151" t="s">
        <v>6638</v>
      </c>
      <c r="H4151">
        <v>415</v>
      </c>
      <c r="I4151" t="s">
        <v>13296</v>
      </c>
      <c r="J4151">
        <v>20115</v>
      </c>
      <c r="L4151" t="s">
        <v>6529</v>
      </c>
      <c r="M4151">
        <v>13261091</v>
      </c>
      <c r="N4151">
        <v>13551987</v>
      </c>
      <c r="O4151" t="s">
        <v>6630</v>
      </c>
      <c r="P4151" t="s">
        <v>6630</v>
      </c>
      <c r="Q4151" t="s">
        <v>6630</v>
      </c>
    </row>
    <row r="4152" spans="1:17" x14ac:dyDescent="0.35">
      <c r="A4152">
        <v>9416113625</v>
      </c>
      <c r="B4152" t="s">
        <v>6626</v>
      </c>
      <c r="C4152" t="s">
        <v>6356</v>
      </c>
      <c r="D4152">
        <v>200</v>
      </c>
      <c r="E4152" t="s">
        <v>488</v>
      </c>
      <c r="F4152">
        <v>203</v>
      </c>
      <c r="G4152" t="s">
        <v>488</v>
      </c>
      <c r="H4152">
        <v>500</v>
      </c>
      <c r="I4152" t="s">
        <v>13297</v>
      </c>
      <c r="J4152">
        <v>20302</v>
      </c>
      <c r="L4152" t="s">
        <v>6529</v>
      </c>
      <c r="M4152">
        <v>10437388</v>
      </c>
      <c r="N4152" t="s">
        <v>6630</v>
      </c>
      <c r="O4152" t="s">
        <v>6630</v>
      </c>
      <c r="P4152" t="s">
        <v>6630</v>
      </c>
      <c r="Q4152" t="s">
        <v>6630</v>
      </c>
    </row>
    <row r="4153" spans="1:17" x14ac:dyDescent="0.35">
      <c r="A4153">
        <v>7998105724</v>
      </c>
      <c r="B4153" t="s">
        <v>6626</v>
      </c>
      <c r="C4153" t="s">
        <v>6540</v>
      </c>
      <c r="D4153">
        <v>131</v>
      </c>
      <c r="E4153" t="s">
        <v>7008</v>
      </c>
      <c r="F4153">
        <v>303</v>
      </c>
      <c r="G4153" t="s">
        <v>7284</v>
      </c>
      <c r="H4153">
        <v>130</v>
      </c>
      <c r="I4153" t="s">
        <v>13298</v>
      </c>
      <c r="J4153" t="s">
        <v>6630</v>
      </c>
      <c r="L4153" t="s">
        <v>6529</v>
      </c>
      <c r="M4153" t="s">
        <v>6630</v>
      </c>
      <c r="N4153" t="s">
        <v>6630</v>
      </c>
      <c r="O4153" t="s">
        <v>13299</v>
      </c>
      <c r="P4153" t="s">
        <v>7020</v>
      </c>
      <c r="Q4153" t="s">
        <v>6630</v>
      </c>
    </row>
    <row r="4154" spans="1:17" x14ac:dyDescent="0.35">
      <c r="A4154">
        <v>9418114336</v>
      </c>
      <c r="B4154" t="s">
        <v>6626</v>
      </c>
      <c r="C4154" t="s">
        <v>6356</v>
      </c>
      <c r="D4154">
        <v>200</v>
      </c>
      <c r="E4154" t="s">
        <v>6701</v>
      </c>
      <c r="F4154">
        <v>500</v>
      </c>
      <c r="G4154" t="s">
        <v>9188</v>
      </c>
      <c r="H4154">
        <v>993</v>
      </c>
      <c r="I4154" t="s">
        <v>13300</v>
      </c>
      <c r="J4154">
        <v>12028</v>
      </c>
      <c r="L4154" t="s">
        <v>6529</v>
      </c>
      <c r="M4154">
        <v>10120428</v>
      </c>
      <c r="N4154">
        <v>10447383</v>
      </c>
      <c r="O4154" t="s">
        <v>6630</v>
      </c>
      <c r="P4154" t="s">
        <v>6630</v>
      </c>
      <c r="Q4154" t="s">
        <v>6630</v>
      </c>
    </row>
    <row r="4155" spans="1:17" x14ac:dyDescent="0.35">
      <c r="A4155" t="s">
        <v>13301</v>
      </c>
      <c r="B4155" t="s">
        <v>6626</v>
      </c>
      <c r="C4155" t="s">
        <v>6628</v>
      </c>
      <c r="D4155" t="s">
        <v>6628</v>
      </c>
      <c r="E4155" t="s">
        <v>6628</v>
      </c>
      <c r="F4155" t="s">
        <v>6628</v>
      </c>
      <c r="G4155" t="s">
        <v>6628</v>
      </c>
      <c r="H4155" t="s">
        <v>6628</v>
      </c>
      <c r="I4155" t="s">
        <v>13302</v>
      </c>
      <c r="J4155" t="s">
        <v>6630</v>
      </c>
      <c r="L4155" t="s">
        <v>6526</v>
      </c>
      <c r="M4155" t="s">
        <v>6630</v>
      </c>
      <c r="N4155" t="s">
        <v>6630</v>
      </c>
      <c r="O4155" t="s">
        <v>6630</v>
      </c>
      <c r="P4155" t="s">
        <v>6630</v>
      </c>
      <c r="Q4155" t="s">
        <v>6630</v>
      </c>
    </row>
    <row r="4156" spans="1:17" x14ac:dyDescent="0.35">
      <c r="A4156">
        <v>9417113865</v>
      </c>
      <c r="B4156" t="s">
        <v>6626</v>
      </c>
      <c r="C4156" t="s">
        <v>6356</v>
      </c>
      <c r="D4156">
        <v>200</v>
      </c>
      <c r="E4156" t="s">
        <v>6357</v>
      </c>
      <c r="F4156">
        <v>209</v>
      </c>
      <c r="G4156" t="s">
        <v>1998</v>
      </c>
      <c r="H4156">
        <v>335</v>
      </c>
      <c r="I4156" t="s">
        <v>13303</v>
      </c>
      <c r="J4156">
        <v>13800</v>
      </c>
      <c r="L4156" t="s">
        <v>6529</v>
      </c>
      <c r="M4156">
        <v>10094581</v>
      </c>
      <c r="N4156">
        <v>10795960</v>
      </c>
      <c r="O4156" t="s">
        <v>6630</v>
      </c>
      <c r="P4156" t="s">
        <v>6630</v>
      </c>
      <c r="Q4156">
        <v>700</v>
      </c>
    </row>
    <row r="4157" spans="1:17" x14ac:dyDescent="0.35">
      <c r="A4157">
        <v>9619115096</v>
      </c>
      <c r="B4157" t="s">
        <v>6626</v>
      </c>
      <c r="C4157" t="s">
        <v>6540</v>
      </c>
      <c r="D4157">
        <v>131</v>
      </c>
      <c r="E4157" t="s">
        <v>6672</v>
      </c>
      <c r="F4157">
        <v>703</v>
      </c>
      <c r="G4157" t="s">
        <v>3068</v>
      </c>
      <c r="H4157">
        <v>830</v>
      </c>
      <c r="I4157" t="s">
        <v>13304</v>
      </c>
      <c r="J4157">
        <v>13260</v>
      </c>
      <c r="L4157" t="s">
        <v>6529</v>
      </c>
      <c r="M4157">
        <v>10368722</v>
      </c>
      <c r="N4157" t="s">
        <v>6630</v>
      </c>
      <c r="O4157" t="s">
        <v>6630</v>
      </c>
      <c r="P4157" t="s">
        <v>6630</v>
      </c>
      <c r="Q4157">
        <v>200</v>
      </c>
    </row>
    <row r="4158" spans="1:17" x14ac:dyDescent="0.35">
      <c r="A4158">
        <v>9416113411</v>
      </c>
      <c r="B4158" t="s">
        <v>6626</v>
      </c>
      <c r="C4158" t="s">
        <v>6356</v>
      </c>
      <c r="D4158">
        <v>200</v>
      </c>
      <c r="E4158" t="s">
        <v>6357</v>
      </c>
      <c r="F4158">
        <v>209</v>
      </c>
      <c r="G4158" t="s">
        <v>977</v>
      </c>
      <c r="H4158">
        <v>310</v>
      </c>
      <c r="I4158" t="s">
        <v>13305</v>
      </c>
      <c r="J4158">
        <v>13563</v>
      </c>
      <c r="L4158" t="s">
        <v>6529</v>
      </c>
      <c r="M4158">
        <v>10007753</v>
      </c>
      <c r="N4158" t="s">
        <v>6630</v>
      </c>
      <c r="O4158" t="s">
        <v>6630</v>
      </c>
      <c r="P4158" t="s">
        <v>6630</v>
      </c>
      <c r="Q4158" t="s">
        <v>6630</v>
      </c>
    </row>
    <row r="4159" spans="1:17" x14ac:dyDescent="0.35">
      <c r="A4159" t="s">
        <v>13306</v>
      </c>
      <c r="B4159" t="s">
        <v>6626</v>
      </c>
      <c r="C4159" t="s">
        <v>6628</v>
      </c>
      <c r="D4159" t="s">
        <v>6628</v>
      </c>
      <c r="E4159" t="s">
        <v>6628</v>
      </c>
      <c r="F4159" t="s">
        <v>6628</v>
      </c>
      <c r="G4159" t="s">
        <v>6628</v>
      </c>
      <c r="H4159" t="s">
        <v>6628</v>
      </c>
      <c r="I4159" t="s">
        <v>13307</v>
      </c>
      <c r="J4159" t="s">
        <v>6630</v>
      </c>
      <c r="L4159" t="s">
        <v>6529</v>
      </c>
      <c r="M4159" t="s">
        <v>6630</v>
      </c>
      <c r="N4159" t="s">
        <v>6630</v>
      </c>
      <c r="O4159" t="s">
        <v>6630</v>
      </c>
      <c r="P4159" t="s">
        <v>6630</v>
      </c>
      <c r="Q4159" t="s">
        <v>6630</v>
      </c>
    </row>
    <row r="4160" spans="1:17" x14ac:dyDescent="0.35">
      <c r="A4160">
        <v>31525</v>
      </c>
      <c r="B4160" t="s">
        <v>6626</v>
      </c>
      <c r="C4160" t="s">
        <v>6356</v>
      </c>
      <c r="D4160">
        <v>200</v>
      </c>
      <c r="E4160" t="s">
        <v>6366</v>
      </c>
      <c r="F4160">
        <v>207</v>
      </c>
      <c r="G4160" t="s">
        <v>10603</v>
      </c>
      <c r="H4160">
        <v>770</v>
      </c>
      <c r="I4160" t="s">
        <v>13308</v>
      </c>
      <c r="J4160">
        <v>30005</v>
      </c>
      <c r="L4160" t="s">
        <v>6526</v>
      </c>
      <c r="M4160" t="s">
        <v>6630</v>
      </c>
      <c r="N4160">
        <v>10528811</v>
      </c>
      <c r="O4160" t="s">
        <v>6630</v>
      </c>
      <c r="P4160" t="s">
        <v>6630</v>
      </c>
      <c r="Q4160" t="s">
        <v>6630</v>
      </c>
    </row>
    <row r="4161" spans="1:17" x14ac:dyDescent="0.35">
      <c r="A4161" t="s">
        <v>13309</v>
      </c>
      <c r="B4161" t="s">
        <v>6626</v>
      </c>
      <c r="C4161" t="s">
        <v>6628</v>
      </c>
      <c r="D4161" t="s">
        <v>6628</v>
      </c>
      <c r="E4161" t="s">
        <v>6628</v>
      </c>
      <c r="F4161" t="s">
        <v>6628</v>
      </c>
      <c r="G4161" t="s">
        <v>6628</v>
      </c>
      <c r="H4161" t="s">
        <v>6628</v>
      </c>
      <c r="I4161" t="s">
        <v>13310</v>
      </c>
      <c r="J4161" t="s">
        <v>6630</v>
      </c>
      <c r="L4161" t="s">
        <v>6526</v>
      </c>
      <c r="M4161" t="s">
        <v>6630</v>
      </c>
      <c r="N4161" t="s">
        <v>6630</v>
      </c>
      <c r="O4161" t="s">
        <v>6630</v>
      </c>
      <c r="P4161" t="s">
        <v>6630</v>
      </c>
      <c r="Q4161" t="s">
        <v>6630</v>
      </c>
    </row>
    <row r="4162" spans="1:17" x14ac:dyDescent="0.35">
      <c r="A4162" t="s">
        <v>13311</v>
      </c>
      <c r="B4162" t="s">
        <v>6626</v>
      </c>
      <c r="C4162" t="s">
        <v>6628</v>
      </c>
      <c r="D4162" t="s">
        <v>6628</v>
      </c>
      <c r="E4162" t="s">
        <v>6628</v>
      </c>
      <c r="F4162" t="s">
        <v>6628</v>
      </c>
      <c r="G4162" t="s">
        <v>6628</v>
      </c>
      <c r="H4162" t="s">
        <v>6628</v>
      </c>
      <c r="I4162" t="s">
        <v>13312</v>
      </c>
      <c r="J4162" t="s">
        <v>6630</v>
      </c>
      <c r="L4162" t="s">
        <v>6526</v>
      </c>
      <c r="M4162" t="s">
        <v>6630</v>
      </c>
      <c r="N4162" t="s">
        <v>6630</v>
      </c>
      <c r="O4162" t="s">
        <v>6630</v>
      </c>
      <c r="P4162" t="s">
        <v>6630</v>
      </c>
      <c r="Q4162" t="s">
        <v>6630</v>
      </c>
    </row>
    <row r="4163" spans="1:17" x14ac:dyDescent="0.35">
      <c r="A4163" t="s">
        <v>13313</v>
      </c>
      <c r="B4163" t="s">
        <v>6626</v>
      </c>
      <c r="C4163" t="s">
        <v>6628</v>
      </c>
      <c r="D4163" t="s">
        <v>6628</v>
      </c>
      <c r="E4163" t="s">
        <v>6628</v>
      </c>
      <c r="F4163" t="s">
        <v>6628</v>
      </c>
      <c r="G4163" t="s">
        <v>6628</v>
      </c>
      <c r="H4163" t="s">
        <v>6628</v>
      </c>
      <c r="I4163" t="s">
        <v>13314</v>
      </c>
      <c r="J4163" t="s">
        <v>6630</v>
      </c>
      <c r="L4163" t="s">
        <v>6526</v>
      </c>
      <c r="M4163" t="s">
        <v>6630</v>
      </c>
      <c r="N4163" t="s">
        <v>6630</v>
      </c>
      <c r="O4163" t="s">
        <v>6630</v>
      </c>
      <c r="P4163" t="s">
        <v>6630</v>
      </c>
      <c r="Q4163" t="s">
        <v>6630</v>
      </c>
    </row>
    <row r="4164" spans="1:17" x14ac:dyDescent="0.35">
      <c r="A4164">
        <v>9417113792</v>
      </c>
      <c r="B4164" t="s">
        <v>6626</v>
      </c>
      <c r="C4164" t="s">
        <v>8365</v>
      </c>
      <c r="D4164">
        <v>105</v>
      </c>
      <c r="E4164" t="s">
        <v>8513</v>
      </c>
      <c r="F4164">
        <v>100</v>
      </c>
      <c r="G4164" t="s">
        <v>8367</v>
      </c>
      <c r="H4164">
        <v>5</v>
      </c>
      <c r="I4164" t="s">
        <v>13315</v>
      </c>
      <c r="J4164">
        <v>10500</v>
      </c>
      <c r="L4164" t="s">
        <v>6529</v>
      </c>
      <c r="M4164">
        <v>10444246</v>
      </c>
      <c r="N4164" t="s">
        <v>6630</v>
      </c>
      <c r="O4164" t="s">
        <v>6630</v>
      </c>
      <c r="P4164" t="s">
        <v>6630</v>
      </c>
      <c r="Q4164">
        <v>700</v>
      </c>
    </row>
    <row r="4165" spans="1:17" x14ac:dyDescent="0.35">
      <c r="A4165" t="s">
        <v>13316</v>
      </c>
      <c r="B4165" t="s">
        <v>6626</v>
      </c>
      <c r="C4165" t="s">
        <v>6628</v>
      </c>
      <c r="D4165" t="s">
        <v>6628</v>
      </c>
      <c r="E4165" t="s">
        <v>6628</v>
      </c>
      <c r="F4165" t="s">
        <v>6628</v>
      </c>
      <c r="G4165" t="s">
        <v>6628</v>
      </c>
      <c r="H4165" t="s">
        <v>6628</v>
      </c>
      <c r="I4165" t="s">
        <v>13317</v>
      </c>
      <c r="J4165" t="s">
        <v>6630</v>
      </c>
      <c r="L4165" t="s">
        <v>6529</v>
      </c>
      <c r="M4165" t="s">
        <v>6630</v>
      </c>
      <c r="N4165" t="s">
        <v>6630</v>
      </c>
      <c r="O4165" t="s">
        <v>7821</v>
      </c>
      <c r="P4165" t="s">
        <v>6630</v>
      </c>
      <c r="Q4165" t="s">
        <v>6630</v>
      </c>
    </row>
    <row r="4166" spans="1:17" x14ac:dyDescent="0.35">
      <c r="A4166" t="s">
        <v>13318</v>
      </c>
      <c r="B4166" t="s">
        <v>6626</v>
      </c>
      <c r="C4166" t="s">
        <v>6628</v>
      </c>
      <c r="D4166" t="s">
        <v>6628</v>
      </c>
      <c r="E4166" t="s">
        <v>6628</v>
      </c>
      <c r="F4166" t="s">
        <v>6628</v>
      </c>
      <c r="G4166" t="s">
        <v>6628</v>
      </c>
      <c r="H4166" t="s">
        <v>6628</v>
      </c>
      <c r="I4166" t="s">
        <v>13319</v>
      </c>
      <c r="J4166" t="s">
        <v>6630</v>
      </c>
      <c r="L4166" t="s">
        <v>6526</v>
      </c>
      <c r="M4166" t="s">
        <v>6630</v>
      </c>
      <c r="N4166" t="s">
        <v>6630</v>
      </c>
      <c r="O4166" t="s">
        <v>6630</v>
      </c>
      <c r="P4166" t="s">
        <v>6630</v>
      </c>
      <c r="Q4166" t="s">
        <v>6630</v>
      </c>
    </row>
    <row r="4167" spans="1:17" x14ac:dyDescent="0.35">
      <c r="A4167">
        <v>7999106254</v>
      </c>
      <c r="B4167" t="s">
        <v>6626</v>
      </c>
      <c r="C4167" t="s">
        <v>6356</v>
      </c>
      <c r="D4167">
        <v>200</v>
      </c>
      <c r="E4167" t="s">
        <v>6366</v>
      </c>
      <c r="F4167">
        <v>207</v>
      </c>
      <c r="G4167" t="s">
        <v>6640</v>
      </c>
      <c r="H4167">
        <v>746</v>
      </c>
      <c r="I4167" t="s">
        <v>13320</v>
      </c>
      <c r="J4167" t="s">
        <v>6630</v>
      </c>
      <c r="L4167" t="s">
        <v>6529</v>
      </c>
      <c r="M4167" t="s">
        <v>6630</v>
      </c>
      <c r="N4167">
        <v>10271824</v>
      </c>
      <c r="O4167" t="s">
        <v>6630</v>
      </c>
      <c r="P4167" t="s">
        <v>13321</v>
      </c>
      <c r="Q4167" t="s">
        <v>6630</v>
      </c>
    </row>
    <row r="4168" spans="1:17" x14ac:dyDescent="0.35">
      <c r="A4168">
        <v>20708</v>
      </c>
      <c r="B4168" t="s">
        <v>6334</v>
      </c>
      <c r="C4168" t="s">
        <v>6356</v>
      </c>
      <c r="D4168">
        <v>200</v>
      </c>
      <c r="E4168" t="s">
        <v>6366</v>
      </c>
      <c r="F4168">
        <v>207</v>
      </c>
      <c r="G4168" t="s">
        <v>13322</v>
      </c>
      <c r="H4168">
        <v>701</v>
      </c>
      <c r="I4168" t="s">
        <v>13323</v>
      </c>
      <c r="J4168">
        <v>20709</v>
      </c>
      <c r="L4168" t="s">
        <v>6526</v>
      </c>
      <c r="M4168">
        <v>10872291</v>
      </c>
      <c r="N4168">
        <v>13315351</v>
      </c>
      <c r="O4168" t="s">
        <v>6630</v>
      </c>
      <c r="P4168" t="s">
        <v>13324</v>
      </c>
      <c r="Q4168" t="s">
        <v>6630</v>
      </c>
    </row>
    <row r="4169" spans="1:17" x14ac:dyDescent="0.35">
      <c r="A4169" t="s">
        <v>13325</v>
      </c>
      <c r="B4169" t="s">
        <v>6626</v>
      </c>
      <c r="C4169" t="s">
        <v>6628</v>
      </c>
      <c r="D4169" t="s">
        <v>6628</v>
      </c>
      <c r="E4169" t="s">
        <v>6628</v>
      </c>
      <c r="F4169" t="s">
        <v>6628</v>
      </c>
      <c r="G4169" t="s">
        <v>6628</v>
      </c>
      <c r="H4169" t="s">
        <v>6628</v>
      </c>
      <c r="I4169" t="s">
        <v>7929</v>
      </c>
      <c r="J4169" t="s">
        <v>6630</v>
      </c>
      <c r="L4169" t="s">
        <v>6526</v>
      </c>
      <c r="M4169" t="s">
        <v>6630</v>
      </c>
      <c r="N4169" t="s">
        <v>6630</v>
      </c>
      <c r="O4169" t="s">
        <v>6630</v>
      </c>
      <c r="P4169" t="s">
        <v>6630</v>
      </c>
      <c r="Q4169" t="s">
        <v>6630</v>
      </c>
    </row>
    <row r="4170" spans="1:17" x14ac:dyDescent="0.35">
      <c r="A4170">
        <v>9698105730</v>
      </c>
      <c r="B4170" t="s">
        <v>6626</v>
      </c>
      <c r="C4170" t="s">
        <v>6356</v>
      </c>
      <c r="D4170">
        <v>200</v>
      </c>
      <c r="E4170" t="s">
        <v>6357</v>
      </c>
      <c r="F4170">
        <v>209</v>
      </c>
      <c r="G4170" t="s">
        <v>6862</v>
      </c>
      <c r="H4170">
        <v>360</v>
      </c>
      <c r="I4170" t="s">
        <v>13326</v>
      </c>
      <c r="J4170" t="s">
        <v>6630</v>
      </c>
      <c r="L4170" t="s">
        <v>6529</v>
      </c>
      <c r="M4170" t="s">
        <v>6630</v>
      </c>
      <c r="N4170">
        <v>10165440</v>
      </c>
      <c r="O4170" t="s">
        <v>9417</v>
      </c>
      <c r="P4170" t="s">
        <v>6799</v>
      </c>
      <c r="Q4170" t="s">
        <v>6630</v>
      </c>
    </row>
    <row r="4171" spans="1:17" x14ac:dyDescent="0.35">
      <c r="A4171">
        <v>13318</v>
      </c>
      <c r="B4171" t="s">
        <v>6626</v>
      </c>
      <c r="C4171" t="s">
        <v>6540</v>
      </c>
      <c r="D4171">
        <v>131</v>
      </c>
      <c r="E4171" t="s">
        <v>7340</v>
      </c>
      <c r="F4171">
        <v>308</v>
      </c>
      <c r="G4171" t="s">
        <v>6934</v>
      </c>
      <c r="H4171">
        <v>800</v>
      </c>
      <c r="I4171" t="s">
        <v>13327</v>
      </c>
      <c r="J4171" t="s">
        <v>6630</v>
      </c>
      <c r="L4171" t="s">
        <v>6526</v>
      </c>
      <c r="M4171">
        <v>11749009</v>
      </c>
      <c r="N4171" t="s">
        <v>6630</v>
      </c>
      <c r="O4171" t="s">
        <v>13328</v>
      </c>
      <c r="P4171" t="s">
        <v>13329</v>
      </c>
      <c r="Q4171" t="s">
        <v>6630</v>
      </c>
    </row>
    <row r="4172" spans="1:17" x14ac:dyDescent="0.35">
      <c r="A4172" t="s">
        <v>13330</v>
      </c>
      <c r="B4172" t="s">
        <v>6626</v>
      </c>
      <c r="C4172" t="s">
        <v>6628</v>
      </c>
      <c r="D4172" t="s">
        <v>6628</v>
      </c>
      <c r="E4172" t="s">
        <v>6628</v>
      </c>
      <c r="F4172" t="s">
        <v>6628</v>
      </c>
      <c r="G4172" t="s">
        <v>6628</v>
      </c>
      <c r="H4172" t="s">
        <v>6628</v>
      </c>
      <c r="I4172" t="s">
        <v>8853</v>
      </c>
      <c r="J4172" t="s">
        <v>6630</v>
      </c>
      <c r="L4172" t="s">
        <v>6526</v>
      </c>
      <c r="M4172" t="s">
        <v>6630</v>
      </c>
      <c r="N4172" t="s">
        <v>6630</v>
      </c>
      <c r="O4172" t="s">
        <v>6630</v>
      </c>
      <c r="P4172" t="s">
        <v>6630</v>
      </c>
      <c r="Q4172" t="s">
        <v>6630</v>
      </c>
    </row>
    <row r="4173" spans="1:17" x14ac:dyDescent="0.35">
      <c r="A4173">
        <v>92260</v>
      </c>
      <c r="B4173" t="s">
        <v>6334</v>
      </c>
      <c r="C4173" t="s">
        <v>6356</v>
      </c>
      <c r="D4173">
        <v>200</v>
      </c>
      <c r="E4173" t="s">
        <v>6357</v>
      </c>
      <c r="F4173">
        <v>209</v>
      </c>
      <c r="G4173" t="s">
        <v>1998</v>
      </c>
      <c r="H4173">
        <v>335</v>
      </c>
      <c r="I4173" t="s">
        <v>13331</v>
      </c>
      <c r="J4173">
        <v>13830</v>
      </c>
      <c r="L4173" t="s">
        <v>6526</v>
      </c>
      <c r="M4173" t="s">
        <v>6630</v>
      </c>
      <c r="N4173" t="s">
        <v>6630</v>
      </c>
      <c r="O4173" t="s">
        <v>6630</v>
      </c>
      <c r="P4173" t="s">
        <v>6630</v>
      </c>
      <c r="Q4173" t="s">
        <v>6630</v>
      </c>
    </row>
    <row r="4174" spans="1:17" x14ac:dyDescent="0.35">
      <c r="A4174">
        <v>9414112016</v>
      </c>
      <c r="B4174" t="s">
        <v>6626</v>
      </c>
      <c r="C4174" t="s">
        <v>8365</v>
      </c>
      <c r="D4174">
        <v>105</v>
      </c>
      <c r="E4174" t="s">
        <v>8513</v>
      </c>
      <c r="F4174">
        <v>100</v>
      </c>
      <c r="G4174" t="s">
        <v>8367</v>
      </c>
      <c r="H4174">
        <v>5</v>
      </c>
      <c r="I4174" t="s">
        <v>13332</v>
      </c>
      <c r="J4174">
        <v>10500</v>
      </c>
      <c r="L4174" t="s">
        <v>6529</v>
      </c>
      <c r="M4174">
        <v>10444246</v>
      </c>
      <c r="N4174" t="s">
        <v>6630</v>
      </c>
      <c r="O4174" t="s">
        <v>6630</v>
      </c>
      <c r="P4174" t="s">
        <v>6630</v>
      </c>
      <c r="Q4174">
        <v>700</v>
      </c>
    </row>
    <row r="4175" spans="1:17" x14ac:dyDescent="0.35">
      <c r="A4175" t="s">
        <v>13333</v>
      </c>
      <c r="B4175" t="s">
        <v>6626</v>
      </c>
      <c r="C4175" t="s">
        <v>6628</v>
      </c>
      <c r="D4175" t="s">
        <v>6628</v>
      </c>
      <c r="E4175" t="s">
        <v>6628</v>
      </c>
      <c r="F4175" t="s">
        <v>6628</v>
      </c>
      <c r="G4175" t="s">
        <v>6628</v>
      </c>
      <c r="H4175" t="s">
        <v>6628</v>
      </c>
      <c r="I4175" t="s">
        <v>13334</v>
      </c>
      <c r="J4175" t="s">
        <v>6630</v>
      </c>
      <c r="L4175" t="s">
        <v>6526</v>
      </c>
      <c r="M4175" t="s">
        <v>6630</v>
      </c>
      <c r="N4175" t="s">
        <v>6630</v>
      </c>
      <c r="O4175" t="s">
        <v>6630</v>
      </c>
      <c r="P4175" t="s">
        <v>6630</v>
      </c>
      <c r="Q4175" t="s">
        <v>6630</v>
      </c>
    </row>
    <row r="4176" spans="1:17" x14ac:dyDescent="0.35">
      <c r="A4176">
        <v>9414112546</v>
      </c>
      <c r="B4176" t="s">
        <v>6626</v>
      </c>
      <c r="C4176" t="s">
        <v>6540</v>
      </c>
      <c r="D4176">
        <v>131</v>
      </c>
      <c r="E4176" t="s">
        <v>6672</v>
      </c>
      <c r="F4176">
        <v>703</v>
      </c>
      <c r="G4176" t="s">
        <v>7042</v>
      </c>
      <c r="H4176">
        <v>730</v>
      </c>
      <c r="I4176" t="s">
        <v>13335</v>
      </c>
      <c r="J4176">
        <v>9414112536</v>
      </c>
      <c r="L4176" t="s">
        <v>6529</v>
      </c>
      <c r="M4176">
        <v>11951987</v>
      </c>
      <c r="N4176" t="s">
        <v>6630</v>
      </c>
      <c r="O4176" s="3">
        <v>3105831059</v>
      </c>
      <c r="P4176" t="s">
        <v>6630</v>
      </c>
      <c r="Q4176" t="s">
        <v>6630</v>
      </c>
    </row>
    <row r="4177" spans="1:17" x14ac:dyDescent="0.35">
      <c r="A4177">
        <v>9415113015</v>
      </c>
      <c r="B4177" t="s">
        <v>6626</v>
      </c>
      <c r="C4177" t="s">
        <v>6540</v>
      </c>
      <c r="D4177">
        <v>131</v>
      </c>
      <c r="E4177" t="s">
        <v>6672</v>
      </c>
      <c r="F4177">
        <v>703</v>
      </c>
      <c r="G4177" t="s">
        <v>3068</v>
      </c>
      <c r="H4177">
        <v>830</v>
      </c>
      <c r="I4177" t="s">
        <v>13336</v>
      </c>
      <c r="J4177">
        <v>13200</v>
      </c>
      <c r="L4177" t="s">
        <v>6529</v>
      </c>
      <c r="M4177">
        <v>10212357</v>
      </c>
      <c r="N4177" t="s">
        <v>6630</v>
      </c>
      <c r="O4177" t="s">
        <v>9869</v>
      </c>
      <c r="P4177" t="s">
        <v>6630</v>
      </c>
      <c r="Q4177" t="s">
        <v>6630</v>
      </c>
    </row>
    <row r="4178" spans="1:17" x14ac:dyDescent="0.35">
      <c r="A4178">
        <v>9406108798</v>
      </c>
      <c r="B4178" t="s">
        <v>6626</v>
      </c>
      <c r="C4178" t="s">
        <v>9086</v>
      </c>
      <c r="D4178">
        <v>110</v>
      </c>
      <c r="E4178" t="s">
        <v>6628</v>
      </c>
      <c r="F4178" t="s">
        <v>6628</v>
      </c>
      <c r="G4178" t="s">
        <v>9086</v>
      </c>
      <c r="H4178">
        <v>10</v>
      </c>
      <c r="I4178" t="s">
        <v>13337</v>
      </c>
      <c r="J4178">
        <v>11000</v>
      </c>
      <c r="L4178" t="s">
        <v>6529</v>
      </c>
      <c r="M4178">
        <v>10231929</v>
      </c>
      <c r="N4178" t="s">
        <v>6630</v>
      </c>
      <c r="O4178" t="s">
        <v>6630</v>
      </c>
      <c r="P4178" t="s">
        <v>6630</v>
      </c>
      <c r="Q4178">
        <v>700</v>
      </c>
    </row>
    <row r="4179" spans="1:17" x14ac:dyDescent="0.35">
      <c r="A4179" t="s">
        <v>13338</v>
      </c>
      <c r="B4179" t="s">
        <v>6626</v>
      </c>
      <c r="C4179" t="s">
        <v>6628</v>
      </c>
      <c r="D4179" t="s">
        <v>6628</v>
      </c>
      <c r="E4179" t="s">
        <v>6628</v>
      </c>
      <c r="F4179" t="s">
        <v>6628</v>
      </c>
      <c r="G4179" t="s">
        <v>6628</v>
      </c>
      <c r="H4179" t="s">
        <v>6628</v>
      </c>
      <c r="I4179" t="s">
        <v>13339</v>
      </c>
      <c r="J4179" t="s">
        <v>6630</v>
      </c>
      <c r="L4179" t="s">
        <v>6526</v>
      </c>
      <c r="M4179" t="s">
        <v>6630</v>
      </c>
      <c r="N4179" t="s">
        <v>6630</v>
      </c>
      <c r="O4179" t="s">
        <v>6630</v>
      </c>
      <c r="P4179" t="s">
        <v>6630</v>
      </c>
      <c r="Q4179" t="s">
        <v>6630</v>
      </c>
    </row>
    <row r="4180" spans="1:17" x14ac:dyDescent="0.35">
      <c r="A4180">
        <v>14500</v>
      </c>
      <c r="B4180" t="s">
        <v>6334</v>
      </c>
      <c r="C4180" t="s">
        <v>6627</v>
      </c>
      <c r="D4180">
        <v>145</v>
      </c>
      <c r="E4180" t="s">
        <v>6628</v>
      </c>
      <c r="F4180" t="s">
        <v>6628</v>
      </c>
      <c r="G4180" t="s">
        <v>6627</v>
      </c>
      <c r="H4180">
        <v>15</v>
      </c>
      <c r="I4180" t="s">
        <v>13340</v>
      </c>
      <c r="J4180">
        <v>10000</v>
      </c>
      <c r="L4180" t="s">
        <v>6526</v>
      </c>
      <c r="M4180">
        <v>10362435</v>
      </c>
      <c r="N4180" t="s">
        <v>6630</v>
      </c>
      <c r="O4180" t="s">
        <v>6630</v>
      </c>
      <c r="P4180" t="s">
        <v>13341</v>
      </c>
      <c r="Q4180" t="s">
        <v>6630</v>
      </c>
    </row>
    <row r="4181" spans="1:17" x14ac:dyDescent="0.35">
      <c r="A4181" t="s">
        <v>13342</v>
      </c>
      <c r="B4181" t="s">
        <v>6626</v>
      </c>
      <c r="C4181" t="s">
        <v>6628</v>
      </c>
      <c r="D4181" t="s">
        <v>6628</v>
      </c>
      <c r="E4181" t="s">
        <v>6628</v>
      </c>
      <c r="F4181" t="s">
        <v>6628</v>
      </c>
      <c r="G4181" t="s">
        <v>6628</v>
      </c>
      <c r="H4181" t="s">
        <v>6628</v>
      </c>
      <c r="I4181" t="s">
        <v>13343</v>
      </c>
      <c r="J4181" t="s">
        <v>6630</v>
      </c>
      <c r="L4181" t="s">
        <v>6526</v>
      </c>
      <c r="M4181" t="s">
        <v>6630</v>
      </c>
      <c r="N4181" t="s">
        <v>6630</v>
      </c>
      <c r="O4181" t="s">
        <v>6630</v>
      </c>
      <c r="P4181" t="s">
        <v>6630</v>
      </c>
      <c r="Q4181" t="s">
        <v>6630</v>
      </c>
    </row>
    <row r="4182" spans="1:17" x14ac:dyDescent="0.35">
      <c r="A4182" t="s">
        <v>13344</v>
      </c>
      <c r="B4182" t="s">
        <v>6626</v>
      </c>
      <c r="C4182" t="s">
        <v>6628</v>
      </c>
      <c r="D4182" t="s">
        <v>6628</v>
      </c>
      <c r="E4182" t="s">
        <v>6628</v>
      </c>
      <c r="F4182" t="s">
        <v>6628</v>
      </c>
      <c r="G4182" t="s">
        <v>6628</v>
      </c>
      <c r="H4182" t="s">
        <v>6628</v>
      </c>
      <c r="I4182" t="s">
        <v>13345</v>
      </c>
      <c r="J4182" t="s">
        <v>6630</v>
      </c>
      <c r="L4182" t="s">
        <v>6526</v>
      </c>
      <c r="M4182" t="s">
        <v>6630</v>
      </c>
      <c r="N4182" t="s">
        <v>6630</v>
      </c>
      <c r="O4182" t="s">
        <v>6630</v>
      </c>
      <c r="P4182" t="s">
        <v>6630</v>
      </c>
      <c r="Q4182" t="s">
        <v>6630</v>
      </c>
    </row>
    <row r="4183" spans="1:17" x14ac:dyDescent="0.35">
      <c r="A4183" t="s">
        <v>13346</v>
      </c>
      <c r="B4183" t="s">
        <v>6626</v>
      </c>
      <c r="C4183" t="s">
        <v>6628</v>
      </c>
      <c r="D4183" t="s">
        <v>6628</v>
      </c>
      <c r="E4183" t="s">
        <v>6628</v>
      </c>
      <c r="F4183" t="s">
        <v>6628</v>
      </c>
      <c r="G4183" t="s">
        <v>6628</v>
      </c>
      <c r="H4183" t="s">
        <v>6628</v>
      </c>
      <c r="I4183" t="s">
        <v>13347</v>
      </c>
      <c r="J4183" t="s">
        <v>6630</v>
      </c>
      <c r="L4183" t="s">
        <v>6529</v>
      </c>
      <c r="M4183" t="s">
        <v>6630</v>
      </c>
      <c r="N4183" t="s">
        <v>6630</v>
      </c>
      <c r="O4183" t="s">
        <v>6630</v>
      </c>
      <c r="P4183" t="s">
        <v>6630</v>
      </c>
      <c r="Q4183" t="s">
        <v>6630</v>
      </c>
    </row>
    <row r="4184" spans="1:17" x14ac:dyDescent="0.35">
      <c r="A4184">
        <v>9400106612</v>
      </c>
      <c r="B4184" t="s">
        <v>6626</v>
      </c>
      <c r="C4184" t="s">
        <v>6356</v>
      </c>
      <c r="D4184">
        <v>200</v>
      </c>
      <c r="E4184" t="s">
        <v>6659</v>
      </c>
      <c r="F4184">
        <v>208</v>
      </c>
      <c r="G4184" t="s">
        <v>7129</v>
      </c>
      <c r="H4184">
        <v>305</v>
      </c>
      <c r="I4184" t="s">
        <v>13348</v>
      </c>
      <c r="J4184">
        <v>13563</v>
      </c>
      <c r="L4184" t="s">
        <v>6529</v>
      </c>
      <c r="M4184" t="s">
        <v>6630</v>
      </c>
      <c r="N4184">
        <v>10451340</v>
      </c>
      <c r="O4184" t="s">
        <v>13349</v>
      </c>
      <c r="P4184" t="s">
        <v>6919</v>
      </c>
      <c r="Q4184" t="s">
        <v>6630</v>
      </c>
    </row>
    <row r="4185" spans="1:17" x14ac:dyDescent="0.35">
      <c r="A4185">
        <v>9418114435</v>
      </c>
      <c r="B4185" t="s">
        <v>6334</v>
      </c>
      <c r="C4185" t="s">
        <v>6540</v>
      </c>
      <c r="D4185">
        <v>131</v>
      </c>
      <c r="E4185" t="s">
        <v>6540</v>
      </c>
      <c r="F4185">
        <v>309</v>
      </c>
      <c r="G4185" t="s">
        <v>2845</v>
      </c>
      <c r="H4185">
        <v>107</v>
      </c>
      <c r="I4185" t="s">
        <v>13350</v>
      </c>
      <c r="J4185">
        <v>20120</v>
      </c>
      <c r="L4185" t="s">
        <v>6529</v>
      </c>
      <c r="M4185">
        <v>12942716</v>
      </c>
      <c r="N4185" t="s">
        <v>6630</v>
      </c>
      <c r="O4185" t="s">
        <v>6630</v>
      </c>
      <c r="P4185" t="s">
        <v>6630</v>
      </c>
      <c r="Q4185" t="s">
        <v>6630</v>
      </c>
    </row>
    <row r="4186" spans="1:17" x14ac:dyDescent="0.35">
      <c r="A4186">
        <v>9423116422</v>
      </c>
      <c r="B4186" t="s">
        <v>6626</v>
      </c>
      <c r="C4186" t="s">
        <v>6356</v>
      </c>
      <c r="D4186">
        <v>200</v>
      </c>
      <c r="E4186" t="s">
        <v>6366</v>
      </c>
      <c r="F4186">
        <v>207</v>
      </c>
      <c r="G4186" t="s">
        <v>176</v>
      </c>
      <c r="H4186">
        <v>705</v>
      </c>
      <c r="I4186" t="s">
        <v>13351</v>
      </c>
      <c r="J4186">
        <v>20800</v>
      </c>
      <c r="L4186" t="s">
        <v>6529</v>
      </c>
      <c r="M4186">
        <v>10015354</v>
      </c>
      <c r="N4186">
        <v>10692389</v>
      </c>
      <c r="O4186" t="s">
        <v>6630</v>
      </c>
      <c r="P4186" t="s">
        <v>6630</v>
      </c>
      <c r="Q4186">
        <v>700</v>
      </c>
    </row>
    <row r="4187" spans="1:17" x14ac:dyDescent="0.35">
      <c r="A4187">
        <v>8796100984</v>
      </c>
      <c r="B4187" t="s">
        <v>6626</v>
      </c>
      <c r="C4187" t="s">
        <v>6766</v>
      </c>
      <c r="D4187">
        <v>120</v>
      </c>
      <c r="E4187" t="s">
        <v>6701</v>
      </c>
      <c r="F4187">
        <v>500</v>
      </c>
      <c r="G4187" t="s">
        <v>6702</v>
      </c>
      <c r="H4187">
        <v>55</v>
      </c>
      <c r="I4187" t="s">
        <v>13352</v>
      </c>
      <c r="J4187" t="s">
        <v>6630</v>
      </c>
      <c r="L4187" t="s">
        <v>6529</v>
      </c>
      <c r="M4187" t="s">
        <v>6630</v>
      </c>
      <c r="N4187">
        <v>10113308</v>
      </c>
      <c r="O4187" t="s">
        <v>6630</v>
      </c>
      <c r="P4187" t="s">
        <v>13353</v>
      </c>
      <c r="Q4187" t="s">
        <v>6630</v>
      </c>
    </row>
    <row r="4188" spans="1:17" x14ac:dyDescent="0.35">
      <c r="A4188">
        <v>9418114745</v>
      </c>
      <c r="B4188" t="s">
        <v>6626</v>
      </c>
      <c r="C4188" t="s">
        <v>6356</v>
      </c>
      <c r="D4188">
        <v>200</v>
      </c>
      <c r="E4188" t="s">
        <v>6366</v>
      </c>
      <c r="F4188">
        <v>207</v>
      </c>
      <c r="G4188" t="s">
        <v>176</v>
      </c>
      <c r="H4188">
        <v>705</v>
      </c>
      <c r="I4188" t="s">
        <v>13354</v>
      </c>
      <c r="J4188">
        <v>20800</v>
      </c>
      <c r="L4188" t="s">
        <v>6529</v>
      </c>
      <c r="M4188">
        <v>14039037</v>
      </c>
      <c r="N4188">
        <v>11660063</v>
      </c>
      <c r="O4188" t="s">
        <v>6630</v>
      </c>
      <c r="P4188" t="s">
        <v>6630</v>
      </c>
      <c r="Q4188">
        <v>700</v>
      </c>
    </row>
    <row r="4189" spans="1:17" x14ac:dyDescent="0.35">
      <c r="A4189" t="s">
        <v>13355</v>
      </c>
      <c r="B4189" t="s">
        <v>6626</v>
      </c>
      <c r="C4189" t="s">
        <v>6628</v>
      </c>
      <c r="D4189" t="s">
        <v>6628</v>
      </c>
      <c r="E4189" t="s">
        <v>6628</v>
      </c>
      <c r="F4189" t="s">
        <v>6628</v>
      </c>
      <c r="G4189" t="s">
        <v>6628</v>
      </c>
      <c r="H4189" t="s">
        <v>6628</v>
      </c>
      <c r="I4189" t="s">
        <v>13356</v>
      </c>
      <c r="J4189" t="s">
        <v>6630</v>
      </c>
      <c r="L4189" t="s">
        <v>6529</v>
      </c>
      <c r="M4189" t="s">
        <v>6630</v>
      </c>
      <c r="N4189" t="s">
        <v>6630</v>
      </c>
      <c r="O4189" t="s">
        <v>6630</v>
      </c>
      <c r="P4189" t="s">
        <v>6630</v>
      </c>
      <c r="Q4189" t="s">
        <v>6630</v>
      </c>
    </row>
    <row r="4190" spans="1:17" x14ac:dyDescent="0.35">
      <c r="A4190">
        <v>9415112781</v>
      </c>
      <c r="B4190" t="s">
        <v>6626</v>
      </c>
      <c r="C4190" t="s">
        <v>6356</v>
      </c>
      <c r="D4190">
        <v>200</v>
      </c>
      <c r="E4190" t="s">
        <v>6645</v>
      </c>
      <c r="F4190">
        <v>201</v>
      </c>
      <c r="G4190" t="s">
        <v>6638</v>
      </c>
      <c r="H4190">
        <v>415</v>
      </c>
      <c r="I4190" t="s">
        <v>13357</v>
      </c>
      <c r="J4190">
        <v>20115</v>
      </c>
      <c r="L4190" t="s">
        <v>6529</v>
      </c>
      <c r="M4190">
        <v>11684541</v>
      </c>
      <c r="N4190" t="s">
        <v>6630</v>
      </c>
      <c r="O4190" t="s">
        <v>6630</v>
      </c>
      <c r="P4190" t="s">
        <v>6630</v>
      </c>
      <c r="Q4190">
        <v>700</v>
      </c>
    </row>
    <row r="4191" spans="1:17" x14ac:dyDescent="0.35">
      <c r="A4191">
        <v>3912111342</v>
      </c>
      <c r="B4191" t="s">
        <v>6626</v>
      </c>
      <c r="C4191" t="s">
        <v>6356</v>
      </c>
      <c r="D4191">
        <v>200</v>
      </c>
      <c r="E4191" t="s">
        <v>5245</v>
      </c>
      <c r="F4191">
        <v>202</v>
      </c>
      <c r="G4191" t="s">
        <v>5245</v>
      </c>
      <c r="H4191">
        <v>450</v>
      </c>
      <c r="I4191" t="s">
        <v>13358</v>
      </c>
      <c r="J4191">
        <v>20200</v>
      </c>
      <c r="L4191" t="s">
        <v>6529</v>
      </c>
      <c r="M4191">
        <v>13110938</v>
      </c>
      <c r="N4191" t="s">
        <v>6630</v>
      </c>
      <c r="O4191" t="s">
        <v>13359</v>
      </c>
      <c r="P4191" t="s">
        <v>6630</v>
      </c>
      <c r="Q4191">
        <v>610</v>
      </c>
    </row>
    <row r="4192" spans="1:17" x14ac:dyDescent="0.35">
      <c r="A4192">
        <v>9423116339</v>
      </c>
      <c r="B4192" t="s">
        <v>6334</v>
      </c>
      <c r="C4192" t="s">
        <v>6356</v>
      </c>
      <c r="D4192">
        <v>200</v>
      </c>
      <c r="E4192" t="s">
        <v>6645</v>
      </c>
      <c r="F4192">
        <v>201</v>
      </c>
      <c r="G4192" t="s">
        <v>6638</v>
      </c>
      <c r="H4192">
        <v>415</v>
      </c>
      <c r="I4192" t="s">
        <v>13360</v>
      </c>
      <c r="J4192">
        <v>20115</v>
      </c>
      <c r="L4192" t="s">
        <v>6529</v>
      </c>
      <c r="M4192">
        <v>13445834</v>
      </c>
      <c r="N4192">
        <v>14281843</v>
      </c>
      <c r="O4192" t="s">
        <v>6630</v>
      </c>
      <c r="P4192" t="s">
        <v>6630</v>
      </c>
      <c r="Q4192" t="s">
        <v>6630</v>
      </c>
    </row>
    <row r="4193" spans="1:17" x14ac:dyDescent="0.35">
      <c r="A4193">
        <v>7998105834</v>
      </c>
      <c r="B4193" t="s">
        <v>6626</v>
      </c>
      <c r="C4193" t="s">
        <v>6540</v>
      </c>
      <c r="D4193">
        <v>131</v>
      </c>
      <c r="E4193" t="s">
        <v>7008</v>
      </c>
      <c r="F4193">
        <v>303</v>
      </c>
      <c r="G4193" t="s">
        <v>7284</v>
      </c>
      <c r="H4193">
        <v>130</v>
      </c>
      <c r="I4193" t="s">
        <v>13361</v>
      </c>
      <c r="J4193" t="s">
        <v>6630</v>
      </c>
      <c r="L4193" t="s">
        <v>6529</v>
      </c>
      <c r="M4193" t="s">
        <v>6630</v>
      </c>
      <c r="N4193">
        <v>10185862</v>
      </c>
      <c r="O4193" t="s">
        <v>6630</v>
      </c>
      <c r="P4193" t="s">
        <v>13362</v>
      </c>
      <c r="Q4193" t="s">
        <v>6630</v>
      </c>
    </row>
    <row r="4194" spans="1:17" x14ac:dyDescent="0.35">
      <c r="A4194">
        <v>9206108906</v>
      </c>
      <c r="B4194" t="s">
        <v>6626</v>
      </c>
      <c r="C4194" t="s">
        <v>8365</v>
      </c>
      <c r="D4194">
        <v>105</v>
      </c>
      <c r="E4194" t="s">
        <v>8513</v>
      </c>
      <c r="F4194">
        <v>100</v>
      </c>
      <c r="G4194" t="s">
        <v>8367</v>
      </c>
      <c r="H4194">
        <v>5</v>
      </c>
      <c r="I4194" t="s">
        <v>13363</v>
      </c>
      <c r="J4194">
        <v>10500</v>
      </c>
      <c r="L4194" t="s">
        <v>6529</v>
      </c>
      <c r="M4194">
        <v>13045654</v>
      </c>
      <c r="N4194" t="s">
        <v>6630</v>
      </c>
      <c r="O4194" t="s">
        <v>6630</v>
      </c>
      <c r="P4194">
        <v>10530.804011</v>
      </c>
      <c r="Q4194">
        <v>700</v>
      </c>
    </row>
    <row r="4195" spans="1:17" x14ac:dyDescent="0.35">
      <c r="A4195">
        <v>9400106516</v>
      </c>
      <c r="B4195" t="s">
        <v>6626</v>
      </c>
      <c r="C4195" t="s">
        <v>6356</v>
      </c>
      <c r="D4195">
        <v>200</v>
      </c>
      <c r="E4195" t="s">
        <v>6645</v>
      </c>
      <c r="F4195">
        <v>201</v>
      </c>
      <c r="G4195" t="s">
        <v>6657</v>
      </c>
      <c r="H4195">
        <v>420</v>
      </c>
      <c r="I4195" t="s">
        <v>13364</v>
      </c>
      <c r="J4195" t="s">
        <v>6630</v>
      </c>
      <c r="L4195" t="s">
        <v>6529</v>
      </c>
      <c r="M4195" t="s">
        <v>6630</v>
      </c>
      <c r="N4195">
        <v>10347438</v>
      </c>
      <c r="O4195" t="s">
        <v>6630</v>
      </c>
      <c r="P4195" t="s">
        <v>13365</v>
      </c>
      <c r="Q4195" t="s">
        <v>6630</v>
      </c>
    </row>
    <row r="4196" spans="1:17" x14ac:dyDescent="0.35">
      <c r="A4196">
        <v>3593100188</v>
      </c>
      <c r="B4196" t="s">
        <v>6626</v>
      </c>
      <c r="C4196" t="s">
        <v>6356</v>
      </c>
      <c r="D4196">
        <v>200</v>
      </c>
      <c r="E4196" t="s">
        <v>488</v>
      </c>
      <c r="F4196">
        <v>203</v>
      </c>
      <c r="G4196" t="s">
        <v>3774</v>
      </c>
      <c r="H4196">
        <v>100</v>
      </c>
      <c r="I4196" t="s">
        <v>13366</v>
      </c>
      <c r="J4196" t="s">
        <v>6630</v>
      </c>
      <c r="L4196" t="s">
        <v>6529</v>
      </c>
      <c r="M4196" t="s">
        <v>6630</v>
      </c>
      <c r="N4196" t="s">
        <v>6630</v>
      </c>
      <c r="O4196" t="s">
        <v>6630</v>
      </c>
      <c r="P4196" t="s">
        <v>13367</v>
      </c>
      <c r="Q4196" t="s">
        <v>6630</v>
      </c>
    </row>
    <row r="4197" spans="1:17" x14ac:dyDescent="0.35">
      <c r="A4197">
        <v>3505108658</v>
      </c>
      <c r="B4197" t="s">
        <v>6626</v>
      </c>
      <c r="C4197" t="s">
        <v>6356</v>
      </c>
      <c r="D4197">
        <v>200</v>
      </c>
      <c r="E4197" t="s">
        <v>5245</v>
      </c>
      <c r="F4197">
        <v>202</v>
      </c>
      <c r="G4197" t="s">
        <v>5245</v>
      </c>
      <c r="H4197">
        <v>450</v>
      </c>
      <c r="I4197" t="s">
        <v>13368</v>
      </c>
      <c r="J4197">
        <v>20200</v>
      </c>
      <c r="L4197" t="s">
        <v>6529</v>
      </c>
      <c r="M4197">
        <v>10575086</v>
      </c>
      <c r="N4197">
        <v>10015458</v>
      </c>
      <c r="O4197" t="s">
        <v>6630</v>
      </c>
      <c r="P4197" t="s">
        <v>13369</v>
      </c>
      <c r="Q4197" t="s">
        <v>6630</v>
      </c>
    </row>
    <row r="4198" spans="1:17" x14ac:dyDescent="0.35">
      <c r="A4198">
        <v>9600100471</v>
      </c>
      <c r="B4198" t="s">
        <v>6626</v>
      </c>
      <c r="C4198" t="s">
        <v>8762</v>
      </c>
      <c r="D4198">
        <v>130</v>
      </c>
      <c r="E4198" t="s">
        <v>6628</v>
      </c>
      <c r="F4198" t="s">
        <v>6628</v>
      </c>
      <c r="G4198" t="s">
        <v>6628</v>
      </c>
      <c r="H4198" t="s">
        <v>6628</v>
      </c>
      <c r="I4198" t="s">
        <v>13370</v>
      </c>
      <c r="J4198" t="s">
        <v>6630</v>
      </c>
      <c r="L4198" t="s">
        <v>6529</v>
      </c>
      <c r="M4198" t="s">
        <v>6630</v>
      </c>
      <c r="N4198">
        <v>10001509</v>
      </c>
      <c r="O4198" t="s">
        <v>6630</v>
      </c>
      <c r="P4198" t="s">
        <v>6799</v>
      </c>
      <c r="Q4198" t="s">
        <v>6630</v>
      </c>
    </row>
    <row r="4199" spans="1:17" x14ac:dyDescent="0.35">
      <c r="A4199">
        <v>9417114002</v>
      </c>
      <c r="B4199" t="s">
        <v>6626</v>
      </c>
      <c r="C4199" t="s">
        <v>6540</v>
      </c>
      <c r="D4199">
        <v>131</v>
      </c>
      <c r="E4199" t="s">
        <v>6672</v>
      </c>
      <c r="F4199">
        <v>703</v>
      </c>
      <c r="G4199" t="s">
        <v>3068</v>
      </c>
      <c r="H4199">
        <v>830</v>
      </c>
      <c r="I4199" t="s">
        <v>13371</v>
      </c>
      <c r="J4199">
        <v>13260</v>
      </c>
      <c r="L4199" t="s">
        <v>6529</v>
      </c>
      <c r="M4199">
        <v>10212357</v>
      </c>
      <c r="N4199" t="s">
        <v>6630</v>
      </c>
      <c r="O4199" t="s">
        <v>6630</v>
      </c>
      <c r="P4199" t="s">
        <v>6630</v>
      </c>
      <c r="Q4199" t="s">
        <v>6630</v>
      </c>
    </row>
    <row r="4200" spans="1:17" x14ac:dyDescent="0.35">
      <c r="A4200">
        <v>8706109026</v>
      </c>
      <c r="B4200" t="s">
        <v>6626</v>
      </c>
      <c r="C4200" t="s">
        <v>6356</v>
      </c>
      <c r="D4200">
        <v>200</v>
      </c>
      <c r="E4200" t="s">
        <v>6357</v>
      </c>
      <c r="F4200">
        <v>209</v>
      </c>
      <c r="G4200" t="s">
        <v>6726</v>
      </c>
      <c r="H4200">
        <v>315</v>
      </c>
      <c r="I4200" t="s">
        <v>13372</v>
      </c>
      <c r="J4200" t="s">
        <v>6630</v>
      </c>
      <c r="L4200" t="s">
        <v>6529</v>
      </c>
      <c r="M4200">
        <v>11615908</v>
      </c>
      <c r="N4200">
        <v>10459261</v>
      </c>
      <c r="O4200" t="s">
        <v>13373</v>
      </c>
      <c r="P4200" t="s">
        <v>13374</v>
      </c>
      <c r="Q4200" t="s">
        <v>6630</v>
      </c>
    </row>
    <row r="4201" spans="1:17" x14ac:dyDescent="0.35">
      <c r="A4201">
        <v>9407109126</v>
      </c>
      <c r="B4201" t="s">
        <v>6626</v>
      </c>
      <c r="C4201" t="s">
        <v>6335</v>
      </c>
      <c r="D4201">
        <v>150</v>
      </c>
      <c r="E4201" t="s">
        <v>6335</v>
      </c>
      <c r="F4201">
        <v>205</v>
      </c>
      <c r="G4201" t="s">
        <v>218</v>
      </c>
      <c r="H4201">
        <v>607</v>
      </c>
      <c r="I4201" t="s">
        <v>13375</v>
      </c>
      <c r="J4201">
        <v>20530</v>
      </c>
      <c r="L4201" t="s">
        <v>6529</v>
      </c>
      <c r="M4201">
        <v>10015360</v>
      </c>
      <c r="N4201">
        <v>10015368</v>
      </c>
      <c r="O4201" t="s">
        <v>13376</v>
      </c>
      <c r="P4201" t="s">
        <v>13377</v>
      </c>
      <c r="Q4201" t="s">
        <v>6630</v>
      </c>
    </row>
    <row r="4202" spans="1:17" x14ac:dyDescent="0.35">
      <c r="A4202">
        <v>13737</v>
      </c>
      <c r="B4202" t="s">
        <v>6626</v>
      </c>
      <c r="C4202" t="s">
        <v>6356</v>
      </c>
      <c r="D4202">
        <v>200</v>
      </c>
      <c r="E4202" t="s">
        <v>6659</v>
      </c>
      <c r="F4202">
        <v>208</v>
      </c>
      <c r="G4202" t="s">
        <v>8803</v>
      </c>
      <c r="H4202">
        <v>321</v>
      </c>
      <c r="I4202" t="s">
        <v>11336</v>
      </c>
      <c r="J4202" t="s">
        <v>6630</v>
      </c>
      <c r="L4202" t="s">
        <v>6526</v>
      </c>
      <c r="M4202" t="s">
        <v>6630</v>
      </c>
      <c r="N4202" t="s">
        <v>6630</v>
      </c>
      <c r="O4202" t="s">
        <v>13378</v>
      </c>
      <c r="P4202" t="s">
        <v>6630</v>
      </c>
      <c r="Q4202" t="s">
        <v>6630</v>
      </c>
    </row>
    <row r="4203" spans="1:17" x14ac:dyDescent="0.35">
      <c r="A4203" t="s">
        <v>13379</v>
      </c>
      <c r="B4203" t="s">
        <v>6626</v>
      </c>
      <c r="C4203" t="s">
        <v>6628</v>
      </c>
      <c r="D4203" t="s">
        <v>6628</v>
      </c>
      <c r="E4203" t="s">
        <v>6628</v>
      </c>
      <c r="F4203" t="s">
        <v>6628</v>
      </c>
      <c r="G4203" t="s">
        <v>6628</v>
      </c>
      <c r="H4203" t="s">
        <v>6628</v>
      </c>
      <c r="I4203" t="s">
        <v>13380</v>
      </c>
      <c r="J4203" t="s">
        <v>6630</v>
      </c>
      <c r="L4203" t="s">
        <v>6526</v>
      </c>
      <c r="M4203" t="s">
        <v>6630</v>
      </c>
      <c r="N4203" t="s">
        <v>6630</v>
      </c>
      <c r="O4203" t="s">
        <v>6630</v>
      </c>
      <c r="P4203" t="s">
        <v>6630</v>
      </c>
      <c r="Q4203" t="s">
        <v>6630</v>
      </c>
    </row>
    <row r="4204" spans="1:17" x14ac:dyDescent="0.35">
      <c r="A4204">
        <v>9415113035</v>
      </c>
      <c r="B4204" t="s">
        <v>6626</v>
      </c>
      <c r="C4204" t="s">
        <v>6356</v>
      </c>
      <c r="D4204">
        <v>200</v>
      </c>
      <c r="E4204" t="s">
        <v>6366</v>
      </c>
      <c r="F4204">
        <v>207</v>
      </c>
      <c r="G4204" t="s">
        <v>176</v>
      </c>
      <c r="H4204">
        <v>705</v>
      </c>
      <c r="I4204" t="s">
        <v>13381</v>
      </c>
      <c r="J4204">
        <v>20800</v>
      </c>
      <c r="L4204" t="s">
        <v>6529</v>
      </c>
      <c r="M4204">
        <v>10069378</v>
      </c>
      <c r="N4204">
        <v>10007373</v>
      </c>
      <c r="O4204" t="s">
        <v>6630</v>
      </c>
      <c r="P4204" t="s">
        <v>6630</v>
      </c>
      <c r="Q4204">
        <v>700</v>
      </c>
    </row>
    <row r="4205" spans="1:17" x14ac:dyDescent="0.35">
      <c r="A4205">
        <v>9418114387</v>
      </c>
      <c r="B4205" t="s">
        <v>6626</v>
      </c>
      <c r="C4205" t="s">
        <v>8365</v>
      </c>
      <c r="D4205">
        <v>105</v>
      </c>
      <c r="E4205" t="s">
        <v>8513</v>
      </c>
      <c r="F4205">
        <v>100</v>
      </c>
      <c r="G4205" t="s">
        <v>8367</v>
      </c>
      <c r="H4205">
        <v>5</v>
      </c>
      <c r="I4205" t="s">
        <v>13382</v>
      </c>
      <c r="J4205">
        <v>10500</v>
      </c>
      <c r="L4205" t="s">
        <v>6529</v>
      </c>
      <c r="M4205">
        <v>13045654</v>
      </c>
      <c r="N4205" t="s">
        <v>6630</v>
      </c>
      <c r="O4205" t="s">
        <v>6630</v>
      </c>
      <c r="P4205" t="s">
        <v>6630</v>
      </c>
      <c r="Q4205">
        <v>700</v>
      </c>
    </row>
    <row r="4206" spans="1:17" x14ac:dyDescent="0.35">
      <c r="A4206">
        <v>9415112886</v>
      </c>
      <c r="B4206" t="s">
        <v>6626</v>
      </c>
      <c r="C4206" t="s">
        <v>6356</v>
      </c>
      <c r="D4206">
        <v>200</v>
      </c>
      <c r="E4206" t="s">
        <v>6366</v>
      </c>
      <c r="F4206">
        <v>207</v>
      </c>
      <c r="G4206" t="s">
        <v>6808</v>
      </c>
      <c r="H4206">
        <v>805</v>
      </c>
      <c r="I4206" t="s">
        <v>13383</v>
      </c>
      <c r="J4206">
        <v>29102</v>
      </c>
      <c r="L4206" t="s">
        <v>6529</v>
      </c>
      <c r="M4206">
        <v>11295537</v>
      </c>
      <c r="N4206">
        <v>11211305</v>
      </c>
      <c r="O4206" t="s">
        <v>6630</v>
      </c>
      <c r="P4206" t="s">
        <v>6630</v>
      </c>
      <c r="Q4206" t="s">
        <v>6630</v>
      </c>
    </row>
    <row r="4207" spans="1:17" x14ac:dyDescent="0.35">
      <c r="A4207">
        <v>9409110071</v>
      </c>
      <c r="B4207" t="s">
        <v>6626</v>
      </c>
      <c r="C4207" t="s">
        <v>6356</v>
      </c>
      <c r="D4207">
        <v>200</v>
      </c>
      <c r="E4207" t="s">
        <v>6366</v>
      </c>
      <c r="F4207">
        <v>207</v>
      </c>
      <c r="G4207" t="s">
        <v>6638</v>
      </c>
      <c r="H4207">
        <v>415</v>
      </c>
      <c r="I4207" t="s">
        <v>13384</v>
      </c>
      <c r="J4207">
        <v>20115</v>
      </c>
      <c r="L4207" t="s">
        <v>6529</v>
      </c>
      <c r="M4207">
        <v>11072288</v>
      </c>
      <c r="N4207">
        <v>11377225</v>
      </c>
      <c r="O4207">
        <v>28724</v>
      </c>
      <c r="P4207" t="s">
        <v>6630</v>
      </c>
      <c r="Q4207" t="s">
        <v>6630</v>
      </c>
    </row>
    <row r="4208" spans="1:17" x14ac:dyDescent="0.35">
      <c r="A4208">
        <v>9401106849</v>
      </c>
      <c r="B4208" t="s">
        <v>6626</v>
      </c>
      <c r="C4208" t="s">
        <v>6627</v>
      </c>
      <c r="D4208">
        <v>145</v>
      </c>
      <c r="E4208" t="s">
        <v>6627</v>
      </c>
      <c r="F4208">
        <v>145</v>
      </c>
      <c r="G4208" t="s">
        <v>6627</v>
      </c>
      <c r="H4208">
        <v>15</v>
      </c>
      <c r="I4208" t="s">
        <v>13385</v>
      </c>
      <c r="J4208">
        <v>14505</v>
      </c>
      <c r="L4208" t="s">
        <v>6529</v>
      </c>
      <c r="M4208" t="s">
        <v>6630</v>
      </c>
      <c r="N4208">
        <v>10432798</v>
      </c>
      <c r="O4208" t="s">
        <v>13386</v>
      </c>
      <c r="P4208" t="s">
        <v>13387</v>
      </c>
      <c r="Q4208" t="s">
        <v>6630</v>
      </c>
    </row>
    <row r="4209" spans="1:17" x14ac:dyDescent="0.35">
      <c r="A4209">
        <v>9416113438</v>
      </c>
      <c r="B4209" t="s">
        <v>6626</v>
      </c>
      <c r="C4209" t="s">
        <v>6356</v>
      </c>
      <c r="D4209">
        <v>200</v>
      </c>
      <c r="E4209" t="s">
        <v>6645</v>
      </c>
      <c r="F4209">
        <v>201</v>
      </c>
      <c r="G4209" t="s">
        <v>6638</v>
      </c>
      <c r="H4209">
        <v>415</v>
      </c>
      <c r="I4209" t="s">
        <v>13388</v>
      </c>
      <c r="J4209">
        <v>20115</v>
      </c>
      <c r="L4209" t="s">
        <v>6529</v>
      </c>
      <c r="M4209">
        <v>13220281</v>
      </c>
      <c r="N4209">
        <v>15098469</v>
      </c>
      <c r="O4209" t="s">
        <v>13389</v>
      </c>
      <c r="P4209" t="s">
        <v>6630</v>
      </c>
      <c r="Q4209" t="s">
        <v>6630</v>
      </c>
    </row>
    <row r="4210" spans="1:17" x14ac:dyDescent="0.35">
      <c r="A4210">
        <v>9413111756</v>
      </c>
      <c r="B4210" t="s">
        <v>6626</v>
      </c>
      <c r="C4210" t="s">
        <v>6356</v>
      </c>
      <c r="D4210">
        <v>200</v>
      </c>
      <c r="E4210" t="s">
        <v>6366</v>
      </c>
      <c r="F4210">
        <v>207</v>
      </c>
      <c r="G4210" t="s">
        <v>1357</v>
      </c>
      <c r="H4210">
        <v>745</v>
      </c>
      <c r="I4210" t="s">
        <v>13390</v>
      </c>
      <c r="J4210">
        <v>20800</v>
      </c>
      <c r="L4210" t="s">
        <v>6529</v>
      </c>
      <c r="M4210">
        <v>10069378</v>
      </c>
      <c r="N4210">
        <v>10007373</v>
      </c>
      <c r="O4210" t="s">
        <v>6630</v>
      </c>
      <c r="P4210" t="s">
        <v>6630</v>
      </c>
      <c r="Q4210">
        <v>700</v>
      </c>
    </row>
    <row r="4211" spans="1:17" x14ac:dyDescent="0.35">
      <c r="A4211">
        <v>9415112783</v>
      </c>
      <c r="B4211" t="s">
        <v>6626</v>
      </c>
      <c r="C4211" t="s">
        <v>6356</v>
      </c>
      <c r="D4211">
        <v>200</v>
      </c>
      <c r="E4211" t="s">
        <v>6366</v>
      </c>
      <c r="F4211">
        <v>207</v>
      </c>
      <c r="G4211" t="s">
        <v>6808</v>
      </c>
      <c r="H4211">
        <v>805</v>
      </c>
      <c r="I4211" t="s">
        <v>13391</v>
      </c>
      <c r="J4211">
        <v>29102</v>
      </c>
      <c r="L4211" t="s">
        <v>6529</v>
      </c>
      <c r="M4211">
        <v>11211305</v>
      </c>
      <c r="N4211" t="s">
        <v>6630</v>
      </c>
      <c r="O4211" t="s">
        <v>6630</v>
      </c>
      <c r="P4211" t="s">
        <v>6630</v>
      </c>
      <c r="Q4211">
        <v>100</v>
      </c>
    </row>
    <row r="4212" spans="1:17" x14ac:dyDescent="0.35">
      <c r="A4212">
        <v>6801106772</v>
      </c>
      <c r="B4212" t="s">
        <v>6626</v>
      </c>
      <c r="C4212" t="s">
        <v>6356</v>
      </c>
      <c r="D4212">
        <v>200</v>
      </c>
      <c r="E4212" t="s">
        <v>5245</v>
      </c>
      <c r="F4212">
        <v>202</v>
      </c>
      <c r="G4212" t="s">
        <v>5245</v>
      </c>
      <c r="H4212">
        <v>450</v>
      </c>
      <c r="I4212" t="s">
        <v>13392</v>
      </c>
      <c r="J4212">
        <v>20200</v>
      </c>
      <c r="L4212" t="s">
        <v>6529</v>
      </c>
      <c r="M4212">
        <v>10703404</v>
      </c>
      <c r="N4212">
        <v>10177432</v>
      </c>
      <c r="O4212" t="s">
        <v>6630</v>
      </c>
      <c r="P4212" t="s">
        <v>13393</v>
      </c>
      <c r="Q4212" t="s">
        <v>6630</v>
      </c>
    </row>
    <row r="4213" spans="1:17" x14ac:dyDescent="0.35">
      <c r="A4213">
        <v>9696105026</v>
      </c>
      <c r="B4213" t="s">
        <v>6626</v>
      </c>
      <c r="C4213" t="s">
        <v>6356</v>
      </c>
      <c r="D4213">
        <v>200</v>
      </c>
      <c r="E4213" t="s">
        <v>488</v>
      </c>
      <c r="F4213">
        <v>203</v>
      </c>
      <c r="G4213" t="s">
        <v>488</v>
      </c>
      <c r="H4213">
        <v>500</v>
      </c>
      <c r="I4213" t="s">
        <v>13394</v>
      </c>
      <c r="J4213" t="s">
        <v>6630</v>
      </c>
      <c r="L4213" t="s">
        <v>6529</v>
      </c>
      <c r="M4213" t="s">
        <v>6630</v>
      </c>
      <c r="N4213">
        <v>10003029</v>
      </c>
      <c r="O4213" t="s">
        <v>13395</v>
      </c>
      <c r="P4213" t="s">
        <v>6830</v>
      </c>
      <c r="Q4213" t="s">
        <v>6630</v>
      </c>
    </row>
    <row r="4214" spans="1:17" x14ac:dyDescent="0.35">
      <c r="A4214" t="s">
        <v>13396</v>
      </c>
      <c r="B4214" t="s">
        <v>6626</v>
      </c>
      <c r="C4214" t="s">
        <v>6628</v>
      </c>
      <c r="D4214" t="s">
        <v>6628</v>
      </c>
      <c r="E4214" t="s">
        <v>6628</v>
      </c>
      <c r="F4214" t="s">
        <v>6628</v>
      </c>
      <c r="G4214" t="s">
        <v>6628</v>
      </c>
      <c r="H4214" t="s">
        <v>6628</v>
      </c>
      <c r="I4214" t="s">
        <v>13397</v>
      </c>
      <c r="J4214" t="s">
        <v>6630</v>
      </c>
      <c r="L4214" t="s">
        <v>6526</v>
      </c>
      <c r="M4214" t="s">
        <v>6630</v>
      </c>
      <c r="N4214" t="s">
        <v>6630</v>
      </c>
      <c r="O4214" t="s">
        <v>6630</v>
      </c>
      <c r="P4214" t="s">
        <v>6630</v>
      </c>
      <c r="Q4214" t="s">
        <v>6630</v>
      </c>
    </row>
    <row r="4215" spans="1:17" x14ac:dyDescent="0.35">
      <c r="A4215">
        <v>9417113938</v>
      </c>
      <c r="B4215" t="s">
        <v>6626</v>
      </c>
      <c r="C4215" t="s">
        <v>8365</v>
      </c>
      <c r="D4215">
        <v>105</v>
      </c>
      <c r="E4215" t="s">
        <v>6628</v>
      </c>
      <c r="F4215" t="s">
        <v>6628</v>
      </c>
      <c r="G4215" t="s">
        <v>8367</v>
      </c>
      <c r="H4215">
        <v>5</v>
      </c>
      <c r="I4215" t="s">
        <v>9647</v>
      </c>
      <c r="J4215">
        <v>10500</v>
      </c>
      <c r="L4215" t="s">
        <v>6529</v>
      </c>
      <c r="M4215">
        <v>10575721</v>
      </c>
      <c r="N4215" t="s">
        <v>6630</v>
      </c>
      <c r="O4215" t="s">
        <v>6630</v>
      </c>
      <c r="P4215" t="s">
        <v>6630</v>
      </c>
      <c r="Q4215">
        <v>700</v>
      </c>
    </row>
    <row r="4216" spans="1:17" x14ac:dyDescent="0.35">
      <c r="A4216">
        <v>8795100712</v>
      </c>
      <c r="B4216" t="s">
        <v>6626</v>
      </c>
      <c r="C4216" t="s">
        <v>6766</v>
      </c>
      <c r="D4216">
        <v>120</v>
      </c>
      <c r="E4216" t="s">
        <v>6701</v>
      </c>
      <c r="F4216">
        <v>500</v>
      </c>
      <c r="G4216" t="s">
        <v>6702</v>
      </c>
      <c r="H4216">
        <v>55</v>
      </c>
      <c r="I4216" t="s">
        <v>13398</v>
      </c>
      <c r="J4216" t="s">
        <v>6630</v>
      </c>
      <c r="L4216" t="s">
        <v>6529</v>
      </c>
      <c r="M4216" t="s">
        <v>6630</v>
      </c>
      <c r="N4216">
        <v>10101593</v>
      </c>
      <c r="O4216" t="s">
        <v>6630</v>
      </c>
      <c r="P4216" t="s">
        <v>13399</v>
      </c>
      <c r="Q4216" t="s">
        <v>6630</v>
      </c>
    </row>
    <row r="4217" spans="1:17" x14ac:dyDescent="0.35">
      <c r="A4217" t="s">
        <v>13400</v>
      </c>
      <c r="B4217" t="s">
        <v>6626</v>
      </c>
      <c r="C4217" t="s">
        <v>6628</v>
      </c>
      <c r="D4217" t="s">
        <v>6628</v>
      </c>
      <c r="E4217" t="s">
        <v>6628</v>
      </c>
      <c r="F4217" t="s">
        <v>6628</v>
      </c>
      <c r="G4217" t="s">
        <v>6628</v>
      </c>
      <c r="H4217" t="s">
        <v>6628</v>
      </c>
      <c r="I4217" t="s">
        <v>13401</v>
      </c>
      <c r="J4217" t="s">
        <v>6630</v>
      </c>
      <c r="L4217" t="s">
        <v>6529</v>
      </c>
      <c r="M4217" t="s">
        <v>6630</v>
      </c>
      <c r="N4217" t="s">
        <v>6630</v>
      </c>
      <c r="O4217" t="s">
        <v>7821</v>
      </c>
      <c r="P4217" t="s">
        <v>6630</v>
      </c>
      <c r="Q4217" t="s">
        <v>6630</v>
      </c>
    </row>
    <row r="4218" spans="1:17" x14ac:dyDescent="0.35">
      <c r="A4218">
        <v>3518114634</v>
      </c>
      <c r="B4218" t="s">
        <v>6626</v>
      </c>
      <c r="C4218" t="s">
        <v>6356</v>
      </c>
      <c r="D4218">
        <v>200</v>
      </c>
      <c r="E4218" t="s">
        <v>5245</v>
      </c>
      <c r="F4218">
        <v>202</v>
      </c>
      <c r="G4218" t="s">
        <v>5245</v>
      </c>
      <c r="H4218">
        <v>450</v>
      </c>
      <c r="I4218" t="s">
        <v>13402</v>
      </c>
      <c r="J4218">
        <v>20200</v>
      </c>
      <c r="L4218" t="s">
        <v>6529</v>
      </c>
      <c r="M4218">
        <v>16081159</v>
      </c>
      <c r="N4218">
        <v>10558147</v>
      </c>
      <c r="O4218" t="s">
        <v>6630</v>
      </c>
      <c r="P4218" t="s">
        <v>6630</v>
      </c>
      <c r="Q4218" t="s">
        <v>6630</v>
      </c>
    </row>
    <row r="4219" spans="1:17" x14ac:dyDescent="0.35">
      <c r="A4219">
        <v>8704108333</v>
      </c>
      <c r="B4219" t="s">
        <v>6626</v>
      </c>
      <c r="C4219" t="s">
        <v>6356</v>
      </c>
      <c r="D4219">
        <v>200</v>
      </c>
      <c r="E4219" t="s">
        <v>6701</v>
      </c>
      <c r="F4219">
        <v>500</v>
      </c>
      <c r="G4219" t="s">
        <v>7639</v>
      </c>
      <c r="H4219">
        <v>63</v>
      </c>
      <c r="I4219" t="s">
        <v>13403</v>
      </c>
      <c r="J4219">
        <v>8704108074</v>
      </c>
      <c r="L4219" t="s">
        <v>6529</v>
      </c>
      <c r="M4219">
        <v>11100533</v>
      </c>
      <c r="N4219" t="s">
        <v>6630</v>
      </c>
      <c r="O4219" t="s">
        <v>6630</v>
      </c>
      <c r="P4219" t="s">
        <v>13404</v>
      </c>
      <c r="Q4219" t="s">
        <v>6630</v>
      </c>
    </row>
    <row r="4220" spans="1:17" x14ac:dyDescent="0.35">
      <c r="A4220" t="s">
        <v>13405</v>
      </c>
      <c r="B4220" t="s">
        <v>6626</v>
      </c>
      <c r="C4220" t="s">
        <v>6628</v>
      </c>
      <c r="D4220" t="s">
        <v>6628</v>
      </c>
      <c r="E4220" t="s">
        <v>6628</v>
      </c>
      <c r="F4220" t="s">
        <v>6628</v>
      </c>
      <c r="G4220" t="s">
        <v>6628</v>
      </c>
      <c r="H4220" t="s">
        <v>6628</v>
      </c>
      <c r="I4220" t="s">
        <v>7142</v>
      </c>
      <c r="J4220" t="s">
        <v>6630</v>
      </c>
      <c r="L4220" t="s">
        <v>6526</v>
      </c>
      <c r="M4220" t="s">
        <v>6630</v>
      </c>
      <c r="N4220" t="s">
        <v>6630</v>
      </c>
      <c r="O4220" t="s">
        <v>6630</v>
      </c>
      <c r="P4220" t="s">
        <v>6630</v>
      </c>
      <c r="Q4220" t="s">
        <v>6630</v>
      </c>
    </row>
    <row r="4221" spans="1:17" x14ac:dyDescent="0.35">
      <c r="A4221">
        <v>3522115693</v>
      </c>
      <c r="B4221" t="s">
        <v>6334</v>
      </c>
      <c r="C4221" t="s">
        <v>6356</v>
      </c>
      <c r="D4221">
        <v>200</v>
      </c>
      <c r="E4221" t="s">
        <v>5245</v>
      </c>
      <c r="F4221">
        <v>202</v>
      </c>
      <c r="G4221" t="s">
        <v>5245</v>
      </c>
      <c r="H4221">
        <v>450</v>
      </c>
      <c r="I4221" t="s">
        <v>13406</v>
      </c>
      <c r="J4221">
        <v>20200</v>
      </c>
      <c r="L4221" t="s">
        <v>6529</v>
      </c>
      <c r="M4221">
        <v>12193209</v>
      </c>
      <c r="N4221">
        <v>10558147</v>
      </c>
      <c r="O4221" t="s">
        <v>6630</v>
      </c>
      <c r="P4221" t="s">
        <v>6630</v>
      </c>
      <c r="Q4221" t="s">
        <v>6630</v>
      </c>
    </row>
    <row r="4222" spans="1:17" x14ac:dyDescent="0.35">
      <c r="A4222">
        <v>9421115728</v>
      </c>
      <c r="B4222" t="s">
        <v>6626</v>
      </c>
      <c r="C4222" t="s">
        <v>6356</v>
      </c>
      <c r="D4222">
        <v>200</v>
      </c>
      <c r="E4222" t="s">
        <v>6366</v>
      </c>
      <c r="F4222">
        <v>207</v>
      </c>
      <c r="G4222" t="s">
        <v>176</v>
      </c>
      <c r="H4222">
        <v>705</v>
      </c>
      <c r="I4222" t="s">
        <v>13407</v>
      </c>
      <c r="J4222">
        <v>20800</v>
      </c>
      <c r="L4222" t="s">
        <v>6529</v>
      </c>
      <c r="M4222">
        <v>11235593</v>
      </c>
      <c r="N4222">
        <v>14742726</v>
      </c>
      <c r="O4222" t="s">
        <v>6630</v>
      </c>
      <c r="P4222" t="s">
        <v>6630</v>
      </c>
      <c r="Q4222">
        <v>700</v>
      </c>
    </row>
    <row r="4223" spans="1:17" x14ac:dyDescent="0.35">
      <c r="A4223" t="s">
        <v>13408</v>
      </c>
      <c r="B4223" t="s">
        <v>6626</v>
      </c>
      <c r="C4223" t="s">
        <v>6628</v>
      </c>
      <c r="D4223" t="s">
        <v>6628</v>
      </c>
      <c r="E4223" t="s">
        <v>6628</v>
      </c>
      <c r="F4223" t="s">
        <v>6628</v>
      </c>
      <c r="G4223" t="s">
        <v>6628</v>
      </c>
      <c r="H4223" t="s">
        <v>6628</v>
      </c>
      <c r="I4223" t="s">
        <v>13409</v>
      </c>
      <c r="J4223" t="s">
        <v>6630</v>
      </c>
      <c r="L4223" t="s">
        <v>6529</v>
      </c>
      <c r="M4223" t="s">
        <v>6630</v>
      </c>
      <c r="N4223" t="s">
        <v>6630</v>
      </c>
      <c r="O4223" t="s">
        <v>6630</v>
      </c>
      <c r="P4223" t="s">
        <v>6630</v>
      </c>
      <c r="Q4223" t="s">
        <v>6630</v>
      </c>
    </row>
    <row r="4224" spans="1:17" x14ac:dyDescent="0.35">
      <c r="A4224">
        <v>9412111375</v>
      </c>
      <c r="B4224" t="s">
        <v>6626</v>
      </c>
      <c r="C4224" t="s">
        <v>6356</v>
      </c>
      <c r="D4224">
        <v>200</v>
      </c>
      <c r="E4224" t="s">
        <v>6701</v>
      </c>
      <c r="F4224">
        <v>500</v>
      </c>
      <c r="G4224" t="s">
        <v>3270</v>
      </c>
      <c r="H4224">
        <v>59</v>
      </c>
      <c r="I4224" t="s">
        <v>13410</v>
      </c>
      <c r="J4224">
        <v>12026</v>
      </c>
      <c r="L4224" t="s">
        <v>6529</v>
      </c>
      <c r="M4224">
        <v>10554015</v>
      </c>
      <c r="N4224" t="s">
        <v>6630</v>
      </c>
      <c r="O4224" s="3">
        <v>2958129802</v>
      </c>
      <c r="P4224" t="s">
        <v>6630</v>
      </c>
      <c r="Q4224" t="s">
        <v>6630</v>
      </c>
    </row>
    <row r="4225" spans="1:17" x14ac:dyDescent="0.35">
      <c r="A4225">
        <v>9417113791</v>
      </c>
      <c r="B4225" t="s">
        <v>6626</v>
      </c>
      <c r="C4225" t="s">
        <v>8365</v>
      </c>
      <c r="D4225">
        <v>105</v>
      </c>
      <c r="E4225" t="s">
        <v>8513</v>
      </c>
      <c r="F4225">
        <v>100</v>
      </c>
      <c r="G4225" t="s">
        <v>8367</v>
      </c>
      <c r="H4225">
        <v>5</v>
      </c>
      <c r="I4225" t="s">
        <v>13411</v>
      </c>
      <c r="J4225">
        <v>10500</v>
      </c>
      <c r="L4225" t="s">
        <v>6529</v>
      </c>
      <c r="M4225">
        <v>10444246</v>
      </c>
      <c r="N4225" t="s">
        <v>6630</v>
      </c>
      <c r="O4225" t="s">
        <v>6630</v>
      </c>
      <c r="P4225" t="s">
        <v>6630</v>
      </c>
      <c r="Q4225">
        <v>700</v>
      </c>
    </row>
    <row r="4226" spans="1:17" x14ac:dyDescent="0.35">
      <c r="A4226" t="s">
        <v>13412</v>
      </c>
      <c r="B4226" t="s">
        <v>6626</v>
      </c>
      <c r="C4226" t="s">
        <v>6628</v>
      </c>
      <c r="D4226" t="s">
        <v>6628</v>
      </c>
      <c r="E4226" t="s">
        <v>6628</v>
      </c>
      <c r="F4226" t="s">
        <v>6628</v>
      </c>
      <c r="G4226" t="s">
        <v>6628</v>
      </c>
      <c r="H4226" t="s">
        <v>6628</v>
      </c>
      <c r="I4226" t="s">
        <v>13413</v>
      </c>
      <c r="J4226" t="s">
        <v>6630</v>
      </c>
      <c r="L4226" t="s">
        <v>6526</v>
      </c>
      <c r="M4226" t="s">
        <v>6630</v>
      </c>
      <c r="N4226" t="s">
        <v>6630</v>
      </c>
      <c r="O4226" t="s">
        <v>6630</v>
      </c>
      <c r="P4226" t="s">
        <v>6630</v>
      </c>
      <c r="Q4226" t="s">
        <v>6630</v>
      </c>
    </row>
    <row r="4227" spans="1:17" x14ac:dyDescent="0.35">
      <c r="A4227">
        <v>6106732</v>
      </c>
      <c r="B4227" t="s">
        <v>6626</v>
      </c>
      <c r="C4227" t="s">
        <v>6628</v>
      </c>
      <c r="D4227" t="s">
        <v>6628</v>
      </c>
      <c r="E4227" t="s">
        <v>6628</v>
      </c>
      <c r="F4227" t="s">
        <v>6628</v>
      </c>
      <c r="G4227" t="s">
        <v>6628</v>
      </c>
      <c r="H4227" t="s">
        <v>6628</v>
      </c>
      <c r="I4227" t="s">
        <v>13414</v>
      </c>
      <c r="J4227" t="s">
        <v>6630</v>
      </c>
      <c r="L4227" t="s">
        <v>6529</v>
      </c>
      <c r="M4227" t="s">
        <v>6630</v>
      </c>
      <c r="N4227" t="s">
        <v>6630</v>
      </c>
      <c r="O4227" t="s">
        <v>7920</v>
      </c>
      <c r="P4227" t="s">
        <v>6630</v>
      </c>
      <c r="Q4227" t="s">
        <v>6630</v>
      </c>
    </row>
    <row r="4228" spans="1:17" x14ac:dyDescent="0.35">
      <c r="A4228">
        <v>9496100827</v>
      </c>
      <c r="B4228" t="s">
        <v>6626</v>
      </c>
      <c r="C4228" t="s">
        <v>6356</v>
      </c>
      <c r="D4228">
        <v>200</v>
      </c>
      <c r="E4228" t="s">
        <v>6645</v>
      </c>
      <c r="F4228">
        <v>201</v>
      </c>
      <c r="G4228" t="s">
        <v>6657</v>
      </c>
      <c r="H4228">
        <v>420</v>
      </c>
      <c r="I4228" t="s">
        <v>13415</v>
      </c>
      <c r="J4228" t="s">
        <v>6630</v>
      </c>
      <c r="L4228" t="s">
        <v>6529</v>
      </c>
      <c r="M4228" t="s">
        <v>6630</v>
      </c>
      <c r="N4228" t="s">
        <v>6630</v>
      </c>
      <c r="O4228" t="s">
        <v>13416</v>
      </c>
      <c r="P4228" t="s">
        <v>6799</v>
      </c>
      <c r="Q4228" t="s">
        <v>6630</v>
      </c>
    </row>
    <row r="4229" spans="1:17" x14ac:dyDescent="0.35">
      <c r="A4229" t="s">
        <v>13417</v>
      </c>
      <c r="B4229" t="s">
        <v>6626</v>
      </c>
      <c r="C4229" t="s">
        <v>6628</v>
      </c>
      <c r="D4229" t="s">
        <v>6628</v>
      </c>
      <c r="E4229" t="s">
        <v>6628</v>
      </c>
      <c r="F4229" t="s">
        <v>6628</v>
      </c>
      <c r="G4229" t="s">
        <v>6628</v>
      </c>
      <c r="H4229" t="s">
        <v>6628</v>
      </c>
      <c r="I4229" t="s">
        <v>13418</v>
      </c>
      <c r="J4229" t="s">
        <v>6630</v>
      </c>
      <c r="L4229" t="s">
        <v>6529</v>
      </c>
      <c r="M4229" t="s">
        <v>6630</v>
      </c>
      <c r="N4229" t="s">
        <v>6630</v>
      </c>
      <c r="O4229" t="s">
        <v>6630</v>
      </c>
      <c r="P4229" t="s">
        <v>6630</v>
      </c>
      <c r="Q4229" t="s">
        <v>6630</v>
      </c>
    </row>
    <row r="4230" spans="1:17" x14ac:dyDescent="0.35">
      <c r="A4230">
        <v>9601107028</v>
      </c>
      <c r="B4230" t="s">
        <v>6626</v>
      </c>
      <c r="C4230" t="s">
        <v>6356</v>
      </c>
      <c r="D4230">
        <v>200</v>
      </c>
      <c r="E4230" t="s">
        <v>6659</v>
      </c>
      <c r="F4230">
        <v>208</v>
      </c>
      <c r="G4230" t="s">
        <v>6724</v>
      </c>
      <c r="H4230">
        <v>323</v>
      </c>
      <c r="I4230" t="s">
        <v>13419</v>
      </c>
      <c r="J4230">
        <v>20050</v>
      </c>
      <c r="L4230" t="s">
        <v>6529</v>
      </c>
      <c r="M4230">
        <v>10114950</v>
      </c>
      <c r="N4230" t="s">
        <v>6630</v>
      </c>
      <c r="O4230" t="s">
        <v>13420</v>
      </c>
      <c r="P4230" t="s">
        <v>7370</v>
      </c>
      <c r="Q4230">
        <v>200</v>
      </c>
    </row>
    <row r="4231" spans="1:17" x14ac:dyDescent="0.35">
      <c r="A4231" t="s">
        <v>13421</v>
      </c>
      <c r="B4231" t="s">
        <v>6626</v>
      </c>
      <c r="C4231" t="s">
        <v>6628</v>
      </c>
      <c r="D4231" t="s">
        <v>6628</v>
      </c>
      <c r="E4231" t="s">
        <v>6628</v>
      </c>
      <c r="F4231" t="s">
        <v>6628</v>
      </c>
      <c r="G4231" t="s">
        <v>6628</v>
      </c>
      <c r="H4231" t="s">
        <v>6628</v>
      </c>
      <c r="I4231" t="s">
        <v>13422</v>
      </c>
      <c r="J4231" t="s">
        <v>6630</v>
      </c>
      <c r="L4231" t="s">
        <v>6529</v>
      </c>
      <c r="M4231" t="s">
        <v>6630</v>
      </c>
      <c r="N4231" t="s">
        <v>6630</v>
      </c>
      <c r="O4231" t="s">
        <v>6630</v>
      </c>
      <c r="P4231" t="s">
        <v>6630</v>
      </c>
      <c r="Q4231" t="s">
        <v>6630</v>
      </c>
    </row>
    <row r="4232" spans="1:17" x14ac:dyDescent="0.35">
      <c r="A4232">
        <v>7903107752</v>
      </c>
      <c r="B4232" t="s">
        <v>6626</v>
      </c>
      <c r="C4232" t="s">
        <v>6356</v>
      </c>
      <c r="D4232">
        <v>200</v>
      </c>
      <c r="E4232" t="s">
        <v>6366</v>
      </c>
      <c r="F4232">
        <v>207</v>
      </c>
      <c r="G4232" t="s">
        <v>6756</v>
      </c>
      <c r="H4232">
        <v>750</v>
      </c>
      <c r="I4232" t="s">
        <v>13423</v>
      </c>
      <c r="J4232">
        <v>20800</v>
      </c>
      <c r="L4232" t="s">
        <v>6529</v>
      </c>
      <c r="M4232">
        <v>10624861</v>
      </c>
      <c r="N4232" t="s">
        <v>6630</v>
      </c>
      <c r="O4232" t="s">
        <v>13424</v>
      </c>
      <c r="P4232" t="s">
        <v>7419</v>
      </c>
      <c r="Q4232" t="s">
        <v>6630</v>
      </c>
    </row>
    <row r="4233" spans="1:17" x14ac:dyDescent="0.35">
      <c r="A4233">
        <v>9414112534</v>
      </c>
      <c r="B4233" t="s">
        <v>6626</v>
      </c>
      <c r="C4233" t="s">
        <v>6540</v>
      </c>
      <c r="D4233">
        <v>131</v>
      </c>
      <c r="E4233" t="s">
        <v>6672</v>
      </c>
      <c r="F4233">
        <v>703</v>
      </c>
      <c r="G4233" t="s">
        <v>7042</v>
      </c>
      <c r="H4233">
        <v>730</v>
      </c>
      <c r="I4233" t="s">
        <v>13425</v>
      </c>
      <c r="J4233">
        <v>9414112530</v>
      </c>
      <c r="L4233" t="s">
        <v>6529</v>
      </c>
      <c r="M4233">
        <v>14481950</v>
      </c>
      <c r="N4233" t="s">
        <v>6630</v>
      </c>
      <c r="O4233" t="s">
        <v>9869</v>
      </c>
      <c r="P4233" t="s">
        <v>6630</v>
      </c>
      <c r="Q4233" t="s">
        <v>6630</v>
      </c>
    </row>
    <row r="4234" spans="1:17" x14ac:dyDescent="0.35">
      <c r="A4234" t="s">
        <v>13426</v>
      </c>
      <c r="B4234" t="s">
        <v>6626</v>
      </c>
      <c r="C4234" t="s">
        <v>6628</v>
      </c>
      <c r="D4234" t="s">
        <v>6628</v>
      </c>
      <c r="E4234" t="s">
        <v>6628</v>
      </c>
      <c r="F4234" t="s">
        <v>6628</v>
      </c>
      <c r="G4234" t="s">
        <v>6628</v>
      </c>
      <c r="H4234" t="s">
        <v>6628</v>
      </c>
      <c r="I4234" t="s">
        <v>13427</v>
      </c>
      <c r="J4234" t="s">
        <v>6630</v>
      </c>
      <c r="L4234" t="s">
        <v>6526</v>
      </c>
      <c r="M4234" t="s">
        <v>6630</v>
      </c>
      <c r="N4234" t="s">
        <v>6630</v>
      </c>
      <c r="O4234" t="s">
        <v>6630</v>
      </c>
      <c r="P4234" t="s">
        <v>6630</v>
      </c>
      <c r="Q4234" t="s">
        <v>6630</v>
      </c>
    </row>
    <row r="4235" spans="1:17" x14ac:dyDescent="0.35">
      <c r="A4235">
        <v>20832</v>
      </c>
      <c r="B4235" t="s">
        <v>6626</v>
      </c>
      <c r="C4235" t="s">
        <v>6356</v>
      </c>
      <c r="D4235">
        <v>200</v>
      </c>
      <c r="E4235" t="s">
        <v>6366</v>
      </c>
      <c r="F4235">
        <v>207</v>
      </c>
      <c r="G4235" t="s">
        <v>6662</v>
      </c>
      <c r="H4235">
        <v>720</v>
      </c>
      <c r="I4235" t="s">
        <v>13428</v>
      </c>
      <c r="J4235">
        <v>20830</v>
      </c>
      <c r="L4235" t="s">
        <v>6526</v>
      </c>
      <c r="M4235" t="s">
        <v>6630</v>
      </c>
      <c r="N4235" t="s">
        <v>6630</v>
      </c>
      <c r="O4235" t="s">
        <v>13429</v>
      </c>
      <c r="P4235" t="s">
        <v>6630</v>
      </c>
      <c r="Q4235" t="s">
        <v>6630</v>
      </c>
    </row>
    <row r="4236" spans="1:17" x14ac:dyDescent="0.35">
      <c r="A4236" t="s">
        <v>13430</v>
      </c>
      <c r="B4236" t="s">
        <v>6626</v>
      </c>
      <c r="C4236" t="s">
        <v>6628</v>
      </c>
      <c r="D4236" t="s">
        <v>6628</v>
      </c>
      <c r="E4236" t="s">
        <v>6628</v>
      </c>
      <c r="F4236" t="s">
        <v>6628</v>
      </c>
      <c r="G4236" t="s">
        <v>6628</v>
      </c>
      <c r="H4236" t="s">
        <v>6628</v>
      </c>
      <c r="I4236" t="s">
        <v>13431</v>
      </c>
      <c r="J4236" t="s">
        <v>6630</v>
      </c>
      <c r="L4236" t="s">
        <v>6529</v>
      </c>
      <c r="M4236" t="s">
        <v>6630</v>
      </c>
      <c r="N4236" t="s">
        <v>6630</v>
      </c>
      <c r="O4236" t="s">
        <v>6630</v>
      </c>
      <c r="P4236" t="s">
        <v>6630</v>
      </c>
      <c r="Q4236" t="s">
        <v>6630</v>
      </c>
    </row>
    <row r="4237" spans="1:17" x14ac:dyDescent="0.35">
      <c r="A4237">
        <v>9411110548</v>
      </c>
      <c r="B4237" t="s">
        <v>6626</v>
      </c>
      <c r="C4237" t="s">
        <v>6356</v>
      </c>
      <c r="D4237">
        <v>200</v>
      </c>
      <c r="E4237" t="s">
        <v>6357</v>
      </c>
      <c r="F4237">
        <v>209</v>
      </c>
      <c r="G4237" t="s">
        <v>977</v>
      </c>
      <c r="H4237">
        <v>310</v>
      </c>
      <c r="I4237" t="s">
        <v>13432</v>
      </c>
      <c r="J4237">
        <v>13562</v>
      </c>
      <c r="L4237" t="s">
        <v>6529</v>
      </c>
      <c r="M4237">
        <v>10122853</v>
      </c>
      <c r="N4237" t="s">
        <v>6630</v>
      </c>
      <c r="O4237" t="s">
        <v>6630</v>
      </c>
      <c r="P4237" t="s">
        <v>6630</v>
      </c>
      <c r="Q4237">
        <v>700</v>
      </c>
    </row>
    <row r="4238" spans="1:17" x14ac:dyDescent="0.35">
      <c r="A4238" t="s">
        <v>13433</v>
      </c>
      <c r="B4238" t="s">
        <v>6626</v>
      </c>
      <c r="C4238" t="s">
        <v>6628</v>
      </c>
      <c r="D4238" t="s">
        <v>6628</v>
      </c>
      <c r="E4238" t="s">
        <v>6628</v>
      </c>
      <c r="F4238" t="s">
        <v>6628</v>
      </c>
      <c r="G4238" t="s">
        <v>6628</v>
      </c>
      <c r="H4238" t="s">
        <v>6628</v>
      </c>
      <c r="I4238" t="s">
        <v>13434</v>
      </c>
      <c r="J4238" t="s">
        <v>6630</v>
      </c>
      <c r="L4238" t="s">
        <v>6526</v>
      </c>
      <c r="M4238" t="s">
        <v>6630</v>
      </c>
      <c r="N4238" t="s">
        <v>6630</v>
      </c>
      <c r="O4238" t="s">
        <v>6630</v>
      </c>
      <c r="P4238" t="s">
        <v>6630</v>
      </c>
      <c r="Q4238" t="s">
        <v>6630</v>
      </c>
    </row>
    <row r="4239" spans="1:17" x14ac:dyDescent="0.35">
      <c r="A4239">
        <v>9413111501</v>
      </c>
      <c r="B4239" t="s">
        <v>6334</v>
      </c>
      <c r="C4239" t="s">
        <v>6540</v>
      </c>
      <c r="D4239">
        <v>131</v>
      </c>
      <c r="E4239" t="s">
        <v>7477</v>
      </c>
      <c r="F4239">
        <v>702</v>
      </c>
      <c r="G4239" t="s">
        <v>3068</v>
      </c>
      <c r="H4239">
        <v>830</v>
      </c>
      <c r="I4239" t="s">
        <v>13435</v>
      </c>
      <c r="J4239">
        <v>13200</v>
      </c>
      <c r="L4239" t="s">
        <v>6529</v>
      </c>
      <c r="M4239">
        <v>13147167</v>
      </c>
      <c r="N4239">
        <v>14744115</v>
      </c>
      <c r="O4239" t="s">
        <v>13436</v>
      </c>
      <c r="P4239" t="s">
        <v>13437</v>
      </c>
      <c r="Q4239" t="s">
        <v>6630</v>
      </c>
    </row>
    <row r="4240" spans="1:17" x14ac:dyDescent="0.35">
      <c r="A4240">
        <v>10100</v>
      </c>
      <c r="B4240" t="s">
        <v>6334</v>
      </c>
      <c r="C4240" t="s">
        <v>7946</v>
      </c>
      <c r="D4240">
        <v>100</v>
      </c>
      <c r="E4240" t="s">
        <v>8513</v>
      </c>
      <c r="F4240">
        <v>100</v>
      </c>
      <c r="G4240" t="s">
        <v>2905</v>
      </c>
      <c r="H4240">
        <v>1</v>
      </c>
      <c r="I4240" t="s">
        <v>13438</v>
      </c>
      <c r="J4240">
        <v>10000</v>
      </c>
      <c r="L4240" t="s">
        <v>6526</v>
      </c>
      <c r="M4240">
        <v>10587386</v>
      </c>
      <c r="N4240" t="s">
        <v>6630</v>
      </c>
      <c r="O4240" t="s">
        <v>6630</v>
      </c>
      <c r="P4240" t="s">
        <v>13439</v>
      </c>
      <c r="Q4240" t="s">
        <v>6630</v>
      </c>
    </row>
    <row r="4241" spans="1:17" x14ac:dyDescent="0.35">
      <c r="A4241">
        <v>9409110027</v>
      </c>
      <c r="B4241" t="s">
        <v>6626</v>
      </c>
      <c r="C4241" t="s">
        <v>6356</v>
      </c>
      <c r="D4241">
        <v>200</v>
      </c>
      <c r="E4241" t="s">
        <v>6366</v>
      </c>
      <c r="F4241">
        <v>207</v>
      </c>
      <c r="G4241" t="s">
        <v>6724</v>
      </c>
      <c r="H4241">
        <v>323</v>
      </c>
      <c r="I4241" t="s">
        <v>13440</v>
      </c>
      <c r="J4241">
        <v>20050</v>
      </c>
      <c r="L4241" t="s">
        <v>6529</v>
      </c>
      <c r="M4241">
        <v>10114950</v>
      </c>
      <c r="N4241">
        <v>10032305</v>
      </c>
      <c r="O4241" t="s">
        <v>6630</v>
      </c>
      <c r="P4241" t="s">
        <v>6630</v>
      </c>
      <c r="Q4241">
        <v>100</v>
      </c>
    </row>
    <row r="4242" spans="1:17" x14ac:dyDescent="0.35">
      <c r="A4242">
        <v>9405108570</v>
      </c>
      <c r="B4242" t="s">
        <v>6626</v>
      </c>
      <c r="C4242" t="s">
        <v>6356</v>
      </c>
      <c r="D4242">
        <v>200</v>
      </c>
      <c r="E4242" t="s">
        <v>6366</v>
      </c>
      <c r="F4242">
        <v>207</v>
      </c>
      <c r="G4242" t="s">
        <v>1357</v>
      </c>
      <c r="H4242">
        <v>745</v>
      </c>
      <c r="I4242" t="s">
        <v>13441</v>
      </c>
      <c r="J4242">
        <v>20800</v>
      </c>
      <c r="L4242" t="s">
        <v>6529</v>
      </c>
      <c r="M4242">
        <v>10014077</v>
      </c>
      <c r="N4242">
        <v>10507016</v>
      </c>
      <c r="O4242" t="s">
        <v>13442</v>
      </c>
      <c r="P4242" t="s">
        <v>10069</v>
      </c>
      <c r="Q4242">
        <v>700</v>
      </c>
    </row>
    <row r="4243" spans="1:17" x14ac:dyDescent="0.35">
      <c r="A4243">
        <v>3518114412</v>
      </c>
      <c r="B4243" t="s">
        <v>6626</v>
      </c>
      <c r="C4243" t="s">
        <v>6356</v>
      </c>
      <c r="D4243">
        <v>200</v>
      </c>
      <c r="E4243" t="s">
        <v>5245</v>
      </c>
      <c r="F4243">
        <v>202</v>
      </c>
      <c r="G4243" t="s">
        <v>5245</v>
      </c>
      <c r="H4243">
        <v>450</v>
      </c>
      <c r="I4243" t="s">
        <v>13443</v>
      </c>
      <c r="J4243">
        <v>20200</v>
      </c>
      <c r="L4243" t="s">
        <v>6529</v>
      </c>
      <c r="M4243">
        <v>16081159</v>
      </c>
      <c r="N4243">
        <v>10558147</v>
      </c>
      <c r="O4243" t="s">
        <v>6630</v>
      </c>
      <c r="P4243" t="s">
        <v>6630</v>
      </c>
      <c r="Q4243" t="s">
        <v>6630</v>
      </c>
    </row>
    <row r="4244" spans="1:17" x14ac:dyDescent="0.35">
      <c r="A4244" t="s">
        <v>13444</v>
      </c>
      <c r="B4244" t="s">
        <v>6626</v>
      </c>
      <c r="C4244" t="s">
        <v>6628</v>
      </c>
      <c r="D4244" t="s">
        <v>6628</v>
      </c>
      <c r="E4244" t="s">
        <v>6628</v>
      </c>
      <c r="F4244" t="s">
        <v>6628</v>
      </c>
      <c r="G4244" t="s">
        <v>6628</v>
      </c>
      <c r="H4244" t="s">
        <v>6628</v>
      </c>
      <c r="I4244" t="s">
        <v>13445</v>
      </c>
      <c r="J4244" t="s">
        <v>6630</v>
      </c>
      <c r="L4244" t="s">
        <v>6526</v>
      </c>
      <c r="M4244" t="s">
        <v>6630</v>
      </c>
      <c r="N4244" t="s">
        <v>6630</v>
      </c>
      <c r="O4244" t="s">
        <v>6630</v>
      </c>
      <c r="P4244" t="s">
        <v>6630</v>
      </c>
      <c r="Q4244" t="s">
        <v>6630</v>
      </c>
    </row>
    <row r="4245" spans="1:17" x14ac:dyDescent="0.35">
      <c r="A4245">
        <v>7905108683</v>
      </c>
      <c r="B4245" t="s">
        <v>6626</v>
      </c>
      <c r="C4245" t="s">
        <v>6356</v>
      </c>
      <c r="D4245">
        <v>200</v>
      </c>
      <c r="E4245" t="s">
        <v>6366</v>
      </c>
      <c r="F4245">
        <v>207</v>
      </c>
      <c r="G4245" t="s">
        <v>6657</v>
      </c>
      <c r="H4245">
        <v>420</v>
      </c>
      <c r="I4245" t="s">
        <v>13446</v>
      </c>
      <c r="J4245" t="s">
        <v>6630</v>
      </c>
      <c r="L4245" t="s">
        <v>6529</v>
      </c>
      <c r="M4245">
        <v>10429732</v>
      </c>
      <c r="N4245">
        <v>10507551</v>
      </c>
      <c r="O4245" t="s">
        <v>6630</v>
      </c>
      <c r="P4245" t="s">
        <v>13447</v>
      </c>
      <c r="Q4245" t="s">
        <v>6630</v>
      </c>
    </row>
    <row r="4246" spans="1:17" x14ac:dyDescent="0.35">
      <c r="A4246">
        <v>3593100213</v>
      </c>
      <c r="B4246" t="s">
        <v>6626</v>
      </c>
      <c r="C4246" t="s">
        <v>6356</v>
      </c>
      <c r="D4246">
        <v>200</v>
      </c>
      <c r="E4246" t="s">
        <v>488</v>
      </c>
      <c r="F4246">
        <v>203</v>
      </c>
      <c r="G4246" t="s">
        <v>6628</v>
      </c>
      <c r="H4246" t="s">
        <v>6628</v>
      </c>
      <c r="I4246" t="s">
        <v>13448</v>
      </c>
      <c r="J4246" t="s">
        <v>6630</v>
      </c>
      <c r="L4246" t="s">
        <v>6529</v>
      </c>
      <c r="M4246" t="s">
        <v>6630</v>
      </c>
      <c r="N4246" t="s">
        <v>6630</v>
      </c>
      <c r="O4246" t="s">
        <v>6630</v>
      </c>
      <c r="P4246" t="s">
        <v>13449</v>
      </c>
      <c r="Q4246" t="s">
        <v>6630</v>
      </c>
    </row>
    <row r="4247" spans="1:17" x14ac:dyDescent="0.35">
      <c r="A4247">
        <v>9417114063</v>
      </c>
      <c r="B4247" t="s">
        <v>6334</v>
      </c>
      <c r="C4247" t="s">
        <v>6540</v>
      </c>
      <c r="D4247">
        <v>131</v>
      </c>
      <c r="E4247" t="s">
        <v>6672</v>
      </c>
      <c r="F4247">
        <v>703</v>
      </c>
      <c r="G4247" t="s">
        <v>3068</v>
      </c>
      <c r="H4247">
        <v>830</v>
      </c>
      <c r="I4247" t="s">
        <v>13450</v>
      </c>
      <c r="J4247">
        <v>13260</v>
      </c>
      <c r="L4247" t="s">
        <v>6529</v>
      </c>
      <c r="M4247">
        <v>10537493</v>
      </c>
      <c r="N4247" t="s">
        <v>6630</v>
      </c>
      <c r="O4247" t="s">
        <v>6630</v>
      </c>
      <c r="P4247" t="s">
        <v>6630</v>
      </c>
      <c r="Q4247" t="s">
        <v>6630</v>
      </c>
    </row>
    <row r="4248" spans="1:17" x14ac:dyDescent="0.35">
      <c r="A4248">
        <v>6801107125</v>
      </c>
      <c r="B4248" t="s">
        <v>6626</v>
      </c>
      <c r="C4248" t="s">
        <v>6356</v>
      </c>
      <c r="D4248">
        <v>200</v>
      </c>
      <c r="E4248" t="s">
        <v>5245</v>
      </c>
      <c r="F4248">
        <v>202</v>
      </c>
      <c r="G4248" t="s">
        <v>5245</v>
      </c>
      <c r="H4248">
        <v>450</v>
      </c>
      <c r="I4248" t="s">
        <v>13451</v>
      </c>
      <c r="J4248" t="s">
        <v>6630</v>
      </c>
      <c r="L4248" t="s">
        <v>6529</v>
      </c>
      <c r="M4248">
        <v>10521432</v>
      </c>
      <c r="N4248">
        <v>10568741</v>
      </c>
      <c r="O4248" t="s">
        <v>7456</v>
      </c>
      <c r="P4248" t="s">
        <v>6670</v>
      </c>
      <c r="Q4248" t="s">
        <v>6630</v>
      </c>
    </row>
    <row r="4249" spans="1:17" x14ac:dyDescent="0.35">
      <c r="A4249">
        <v>8701106758</v>
      </c>
      <c r="B4249" t="s">
        <v>6626</v>
      </c>
      <c r="C4249" t="s">
        <v>6356</v>
      </c>
      <c r="D4249">
        <v>200</v>
      </c>
      <c r="E4249" t="s">
        <v>6645</v>
      </c>
      <c r="F4249">
        <v>201</v>
      </c>
      <c r="G4249" t="s">
        <v>6657</v>
      </c>
      <c r="H4249">
        <v>420</v>
      </c>
      <c r="I4249" t="s">
        <v>13452</v>
      </c>
      <c r="J4249">
        <v>20150</v>
      </c>
      <c r="L4249" t="s">
        <v>6529</v>
      </c>
      <c r="M4249" t="s">
        <v>6630</v>
      </c>
      <c r="N4249" t="s">
        <v>6630</v>
      </c>
      <c r="O4249" t="s">
        <v>6630</v>
      </c>
      <c r="P4249" t="s">
        <v>13453</v>
      </c>
      <c r="Q4249" t="s">
        <v>6630</v>
      </c>
    </row>
    <row r="4250" spans="1:17" x14ac:dyDescent="0.35">
      <c r="A4250" t="s">
        <v>13454</v>
      </c>
      <c r="B4250" t="s">
        <v>6626</v>
      </c>
      <c r="C4250" t="s">
        <v>6628</v>
      </c>
      <c r="D4250" t="s">
        <v>6628</v>
      </c>
      <c r="E4250" t="s">
        <v>6628</v>
      </c>
      <c r="F4250" t="s">
        <v>6628</v>
      </c>
      <c r="G4250" t="s">
        <v>6628</v>
      </c>
      <c r="H4250" t="s">
        <v>6628</v>
      </c>
      <c r="I4250" t="s">
        <v>13455</v>
      </c>
      <c r="J4250" t="s">
        <v>6630</v>
      </c>
      <c r="L4250" t="s">
        <v>6526</v>
      </c>
      <c r="M4250" t="s">
        <v>6630</v>
      </c>
      <c r="N4250" t="s">
        <v>6630</v>
      </c>
      <c r="O4250" t="s">
        <v>6630</v>
      </c>
      <c r="P4250" t="s">
        <v>6630</v>
      </c>
      <c r="Q4250" t="s">
        <v>6630</v>
      </c>
    </row>
    <row r="4251" spans="1:17" x14ac:dyDescent="0.35">
      <c r="A4251">
        <v>6893002330</v>
      </c>
      <c r="B4251" t="s">
        <v>6626</v>
      </c>
      <c r="C4251" t="s">
        <v>8762</v>
      </c>
      <c r="D4251">
        <v>130</v>
      </c>
      <c r="E4251" t="s">
        <v>6628</v>
      </c>
      <c r="F4251" t="s">
        <v>6628</v>
      </c>
      <c r="G4251" t="s">
        <v>6628</v>
      </c>
      <c r="H4251" t="s">
        <v>6628</v>
      </c>
      <c r="I4251" t="s">
        <v>13456</v>
      </c>
      <c r="J4251" t="s">
        <v>6630</v>
      </c>
      <c r="L4251" t="s">
        <v>6529</v>
      </c>
      <c r="M4251" t="s">
        <v>6630</v>
      </c>
      <c r="N4251" t="s">
        <v>6630</v>
      </c>
      <c r="O4251" t="s">
        <v>6630</v>
      </c>
      <c r="P4251" t="s">
        <v>6630</v>
      </c>
      <c r="Q4251" t="s">
        <v>6630</v>
      </c>
    </row>
    <row r="4252" spans="1:17" x14ac:dyDescent="0.35">
      <c r="A4252">
        <v>9417114068</v>
      </c>
      <c r="B4252" t="s">
        <v>6626</v>
      </c>
      <c r="C4252" t="s">
        <v>6356</v>
      </c>
      <c r="D4252">
        <v>200</v>
      </c>
      <c r="E4252" t="s">
        <v>6645</v>
      </c>
      <c r="F4252">
        <v>201</v>
      </c>
      <c r="G4252" t="s">
        <v>8631</v>
      </c>
      <c r="H4252">
        <v>400</v>
      </c>
      <c r="I4252" t="s">
        <v>13457</v>
      </c>
      <c r="J4252">
        <v>20130</v>
      </c>
      <c r="L4252" t="s">
        <v>6529</v>
      </c>
      <c r="M4252">
        <v>13706459</v>
      </c>
      <c r="N4252" t="s">
        <v>6630</v>
      </c>
      <c r="O4252" t="s">
        <v>6630</v>
      </c>
      <c r="P4252" t="s">
        <v>6630</v>
      </c>
      <c r="Q4252">
        <v>100</v>
      </c>
    </row>
    <row r="4253" spans="1:17" x14ac:dyDescent="0.35">
      <c r="A4253">
        <v>9496105049</v>
      </c>
      <c r="B4253" t="s">
        <v>6626</v>
      </c>
      <c r="C4253" t="s">
        <v>6356</v>
      </c>
      <c r="D4253">
        <v>200</v>
      </c>
      <c r="E4253" t="s">
        <v>6659</v>
      </c>
      <c r="F4253">
        <v>208</v>
      </c>
      <c r="G4253" t="s">
        <v>7129</v>
      </c>
      <c r="H4253">
        <v>305</v>
      </c>
      <c r="I4253" t="s">
        <v>13458</v>
      </c>
      <c r="J4253" t="s">
        <v>6630</v>
      </c>
      <c r="L4253" t="s">
        <v>6529</v>
      </c>
      <c r="M4253" t="s">
        <v>6630</v>
      </c>
      <c r="N4253">
        <v>10008204</v>
      </c>
      <c r="O4253" t="s">
        <v>6630</v>
      </c>
      <c r="P4253" t="s">
        <v>13459</v>
      </c>
      <c r="Q4253" t="s">
        <v>6630</v>
      </c>
    </row>
    <row r="4254" spans="1:17" x14ac:dyDescent="0.35">
      <c r="A4254">
        <v>3520115448</v>
      </c>
      <c r="B4254" t="s">
        <v>6334</v>
      </c>
      <c r="C4254" t="s">
        <v>6356</v>
      </c>
      <c r="D4254">
        <v>200</v>
      </c>
      <c r="E4254" t="s">
        <v>5245</v>
      </c>
      <c r="F4254">
        <v>202</v>
      </c>
      <c r="G4254" t="s">
        <v>5245</v>
      </c>
      <c r="H4254">
        <v>450</v>
      </c>
      <c r="I4254" t="s">
        <v>13460</v>
      </c>
      <c r="J4254">
        <v>20200</v>
      </c>
      <c r="L4254" t="s">
        <v>6529</v>
      </c>
      <c r="M4254">
        <v>16593200</v>
      </c>
      <c r="N4254">
        <v>10558147</v>
      </c>
      <c r="O4254" t="s">
        <v>6630</v>
      </c>
      <c r="P4254" t="s">
        <v>6630</v>
      </c>
      <c r="Q4254" t="s">
        <v>6630</v>
      </c>
    </row>
    <row r="4255" spans="1:17" x14ac:dyDescent="0.35">
      <c r="A4255" t="s">
        <v>13461</v>
      </c>
      <c r="B4255" t="s">
        <v>6626</v>
      </c>
      <c r="C4255" t="s">
        <v>6628</v>
      </c>
      <c r="D4255" t="s">
        <v>6628</v>
      </c>
      <c r="E4255" t="s">
        <v>6628</v>
      </c>
      <c r="F4255" t="s">
        <v>6628</v>
      </c>
      <c r="G4255" t="s">
        <v>6628</v>
      </c>
      <c r="H4255" t="s">
        <v>6628</v>
      </c>
      <c r="I4255" t="s">
        <v>13462</v>
      </c>
      <c r="J4255" t="s">
        <v>6630</v>
      </c>
      <c r="L4255" t="s">
        <v>6529</v>
      </c>
      <c r="M4255" t="s">
        <v>6630</v>
      </c>
      <c r="N4255" t="s">
        <v>6630</v>
      </c>
      <c r="O4255" t="s">
        <v>7821</v>
      </c>
      <c r="P4255" t="s">
        <v>6630</v>
      </c>
      <c r="Q4255" t="s">
        <v>6630</v>
      </c>
    </row>
    <row r="4256" spans="1:17" x14ac:dyDescent="0.35">
      <c r="A4256" t="s">
        <v>13463</v>
      </c>
      <c r="B4256" t="s">
        <v>6626</v>
      </c>
      <c r="C4256" t="s">
        <v>6628</v>
      </c>
      <c r="D4256" t="s">
        <v>6628</v>
      </c>
      <c r="E4256" t="s">
        <v>6628</v>
      </c>
      <c r="F4256" t="s">
        <v>6628</v>
      </c>
      <c r="G4256" t="s">
        <v>6628</v>
      </c>
      <c r="H4256" t="s">
        <v>6628</v>
      </c>
      <c r="I4256" t="s">
        <v>13464</v>
      </c>
      <c r="J4256" t="s">
        <v>6630</v>
      </c>
      <c r="L4256" t="s">
        <v>6526</v>
      </c>
      <c r="M4256" t="s">
        <v>6630</v>
      </c>
      <c r="N4256" t="s">
        <v>6630</v>
      </c>
      <c r="O4256" t="s">
        <v>6630</v>
      </c>
      <c r="P4256" t="s">
        <v>6630</v>
      </c>
      <c r="Q4256" t="s">
        <v>6630</v>
      </c>
    </row>
    <row r="4257" spans="1:17" x14ac:dyDescent="0.35">
      <c r="A4257" t="s">
        <v>13465</v>
      </c>
      <c r="B4257" t="s">
        <v>6626</v>
      </c>
      <c r="C4257" t="s">
        <v>6628</v>
      </c>
      <c r="D4257" t="s">
        <v>6628</v>
      </c>
      <c r="E4257" t="s">
        <v>6628</v>
      </c>
      <c r="F4257" t="s">
        <v>6628</v>
      </c>
      <c r="G4257" t="s">
        <v>6628</v>
      </c>
      <c r="H4257" t="s">
        <v>6628</v>
      </c>
      <c r="I4257" t="s">
        <v>8531</v>
      </c>
      <c r="J4257" t="s">
        <v>6630</v>
      </c>
      <c r="L4257" t="s">
        <v>6526</v>
      </c>
      <c r="M4257" t="s">
        <v>6630</v>
      </c>
      <c r="N4257" t="s">
        <v>6630</v>
      </c>
      <c r="O4257" t="s">
        <v>6630</v>
      </c>
      <c r="P4257" t="s">
        <v>6630</v>
      </c>
      <c r="Q4257" t="s">
        <v>6630</v>
      </c>
    </row>
    <row r="4258" spans="1:17" x14ac:dyDescent="0.35">
      <c r="A4258">
        <v>9415112983</v>
      </c>
      <c r="B4258" t="s">
        <v>6626</v>
      </c>
      <c r="C4258" t="s">
        <v>6335</v>
      </c>
      <c r="D4258">
        <v>150</v>
      </c>
      <c r="E4258" t="s">
        <v>6335</v>
      </c>
      <c r="F4258">
        <v>205</v>
      </c>
      <c r="G4258" t="s">
        <v>7000</v>
      </c>
      <c r="H4258">
        <v>600</v>
      </c>
      <c r="I4258" t="s">
        <v>13466</v>
      </c>
      <c r="J4258">
        <v>20505</v>
      </c>
      <c r="L4258" t="s">
        <v>6529</v>
      </c>
      <c r="M4258">
        <v>10795978</v>
      </c>
      <c r="N4258">
        <v>11805331</v>
      </c>
      <c r="O4258" t="s">
        <v>6630</v>
      </c>
      <c r="P4258" t="s">
        <v>6630</v>
      </c>
      <c r="Q4258">
        <v>700</v>
      </c>
    </row>
    <row r="4259" spans="1:17" x14ac:dyDescent="0.35">
      <c r="A4259">
        <v>9425116995</v>
      </c>
      <c r="B4259" t="s">
        <v>6334</v>
      </c>
      <c r="C4259" t="s">
        <v>7946</v>
      </c>
      <c r="D4259">
        <v>100</v>
      </c>
      <c r="E4259" t="s">
        <v>8513</v>
      </c>
      <c r="F4259">
        <v>100</v>
      </c>
      <c r="G4259" t="s">
        <v>6726</v>
      </c>
      <c r="H4259">
        <v>315</v>
      </c>
      <c r="I4259" t="s">
        <v>13467</v>
      </c>
      <c r="J4259">
        <v>10110</v>
      </c>
      <c r="L4259" t="s">
        <v>6529</v>
      </c>
      <c r="M4259">
        <v>10078733</v>
      </c>
      <c r="N4259" t="s">
        <v>6630</v>
      </c>
      <c r="O4259" t="s">
        <v>6630</v>
      </c>
      <c r="P4259" t="s">
        <v>6630</v>
      </c>
      <c r="Q4259" t="s">
        <v>6630</v>
      </c>
    </row>
    <row r="4260" spans="1:17" x14ac:dyDescent="0.35">
      <c r="A4260">
        <v>6802107458</v>
      </c>
      <c r="B4260" t="s">
        <v>6626</v>
      </c>
      <c r="C4260" t="s">
        <v>6356</v>
      </c>
      <c r="D4260">
        <v>200</v>
      </c>
      <c r="E4260" t="s">
        <v>5245</v>
      </c>
      <c r="F4260">
        <v>202</v>
      </c>
      <c r="G4260" t="s">
        <v>5245</v>
      </c>
      <c r="H4260">
        <v>450</v>
      </c>
      <c r="I4260" t="s">
        <v>13468</v>
      </c>
      <c r="J4260" t="s">
        <v>6630</v>
      </c>
      <c r="L4260" t="s">
        <v>6529</v>
      </c>
      <c r="M4260">
        <v>10521432</v>
      </c>
      <c r="N4260">
        <v>10568741</v>
      </c>
      <c r="O4260" t="s">
        <v>7252</v>
      </c>
      <c r="P4260" t="s">
        <v>6670</v>
      </c>
      <c r="Q4260" t="s">
        <v>6630</v>
      </c>
    </row>
    <row r="4261" spans="1:17" x14ac:dyDescent="0.35">
      <c r="A4261">
        <v>9424116565</v>
      </c>
      <c r="B4261" t="s">
        <v>6334</v>
      </c>
      <c r="C4261" t="s">
        <v>6356</v>
      </c>
      <c r="D4261">
        <v>200</v>
      </c>
      <c r="E4261" t="s">
        <v>6357</v>
      </c>
      <c r="F4261">
        <v>209</v>
      </c>
      <c r="G4261" t="s">
        <v>977</v>
      </c>
      <c r="H4261">
        <v>310</v>
      </c>
      <c r="I4261" t="s">
        <v>13469</v>
      </c>
      <c r="J4261">
        <v>13562</v>
      </c>
      <c r="L4261" t="s">
        <v>6529</v>
      </c>
      <c r="M4261">
        <v>13682178</v>
      </c>
      <c r="N4261">
        <v>12176433</v>
      </c>
      <c r="O4261" t="s">
        <v>6630</v>
      </c>
      <c r="P4261" t="s">
        <v>6630</v>
      </c>
      <c r="Q4261" t="s">
        <v>6630</v>
      </c>
    </row>
    <row r="4262" spans="1:17" x14ac:dyDescent="0.35">
      <c r="A4262" t="s">
        <v>13470</v>
      </c>
      <c r="B4262" t="s">
        <v>6626</v>
      </c>
      <c r="C4262" t="s">
        <v>6628</v>
      </c>
      <c r="D4262" t="s">
        <v>6628</v>
      </c>
      <c r="E4262" t="s">
        <v>6628</v>
      </c>
      <c r="F4262" t="s">
        <v>6628</v>
      </c>
      <c r="G4262" t="s">
        <v>6628</v>
      </c>
      <c r="H4262" t="s">
        <v>6628</v>
      </c>
      <c r="I4262" t="s">
        <v>13471</v>
      </c>
      <c r="J4262" t="s">
        <v>6630</v>
      </c>
      <c r="L4262" t="s">
        <v>6526</v>
      </c>
      <c r="M4262" t="s">
        <v>6630</v>
      </c>
      <c r="N4262" t="s">
        <v>6630</v>
      </c>
      <c r="O4262" t="s">
        <v>6630</v>
      </c>
      <c r="P4262" t="s">
        <v>6630</v>
      </c>
      <c r="Q4262" t="s">
        <v>6630</v>
      </c>
    </row>
    <row r="4263" spans="1:17" x14ac:dyDescent="0.35">
      <c r="A4263" t="s">
        <v>13472</v>
      </c>
      <c r="B4263" t="s">
        <v>6626</v>
      </c>
      <c r="C4263" t="s">
        <v>6628</v>
      </c>
      <c r="D4263" t="s">
        <v>6628</v>
      </c>
      <c r="E4263" t="s">
        <v>6628</v>
      </c>
      <c r="F4263" t="s">
        <v>6628</v>
      </c>
      <c r="G4263" t="s">
        <v>6628</v>
      </c>
      <c r="H4263" t="s">
        <v>6628</v>
      </c>
      <c r="I4263" t="s">
        <v>13473</v>
      </c>
      <c r="J4263" t="s">
        <v>6630</v>
      </c>
      <c r="L4263" t="s">
        <v>6529</v>
      </c>
      <c r="M4263" t="s">
        <v>6630</v>
      </c>
      <c r="N4263" t="s">
        <v>6630</v>
      </c>
      <c r="O4263" t="s">
        <v>6630</v>
      </c>
      <c r="P4263" t="s">
        <v>6630</v>
      </c>
      <c r="Q4263" t="s">
        <v>6630</v>
      </c>
    </row>
    <row r="4264" spans="1:17" x14ac:dyDescent="0.35">
      <c r="A4264">
        <v>9411110840</v>
      </c>
      <c r="B4264" t="s">
        <v>6626</v>
      </c>
      <c r="C4264" t="s">
        <v>6356</v>
      </c>
      <c r="D4264">
        <v>200</v>
      </c>
      <c r="E4264" t="s">
        <v>6366</v>
      </c>
      <c r="F4264">
        <v>207</v>
      </c>
      <c r="G4264" t="s">
        <v>176</v>
      </c>
      <c r="H4264">
        <v>705</v>
      </c>
      <c r="I4264" t="s">
        <v>13474</v>
      </c>
      <c r="J4264">
        <v>20800</v>
      </c>
      <c r="L4264" t="s">
        <v>6529</v>
      </c>
      <c r="M4264">
        <v>10008027</v>
      </c>
      <c r="N4264">
        <v>10007373</v>
      </c>
      <c r="O4264" t="s">
        <v>6630</v>
      </c>
      <c r="P4264" t="s">
        <v>6630</v>
      </c>
      <c r="Q4264">
        <v>700</v>
      </c>
    </row>
    <row r="4265" spans="1:17" x14ac:dyDescent="0.35">
      <c r="A4265">
        <v>14520</v>
      </c>
      <c r="B4265" t="s">
        <v>6334</v>
      </c>
      <c r="C4265" t="s">
        <v>6627</v>
      </c>
      <c r="D4265">
        <v>145</v>
      </c>
      <c r="E4265" t="s">
        <v>6628</v>
      </c>
      <c r="F4265" t="s">
        <v>6628</v>
      </c>
      <c r="G4265" t="s">
        <v>6627</v>
      </c>
      <c r="H4265">
        <v>15</v>
      </c>
      <c r="I4265" t="s">
        <v>13475</v>
      </c>
      <c r="J4265">
        <v>14500</v>
      </c>
      <c r="L4265" t="s">
        <v>6526</v>
      </c>
      <c r="M4265">
        <v>11196791</v>
      </c>
      <c r="N4265" t="s">
        <v>6630</v>
      </c>
      <c r="O4265" t="s">
        <v>6630</v>
      </c>
      <c r="P4265" t="s">
        <v>6630</v>
      </c>
      <c r="Q4265" t="s">
        <v>6630</v>
      </c>
    </row>
    <row r="4266" spans="1:17" x14ac:dyDescent="0.35">
      <c r="A4266">
        <v>7903107671</v>
      </c>
      <c r="B4266" t="s">
        <v>6626</v>
      </c>
      <c r="C4266" t="s">
        <v>6356</v>
      </c>
      <c r="D4266">
        <v>200</v>
      </c>
      <c r="E4266" t="s">
        <v>6366</v>
      </c>
      <c r="F4266">
        <v>207</v>
      </c>
      <c r="G4266" t="s">
        <v>6657</v>
      </c>
      <c r="H4266">
        <v>420</v>
      </c>
      <c r="I4266" t="s">
        <v>13476</v>
      </c>
      <c r="J4266" t="s">
        <v>6630</v>
      </c>
      <c r="L4266" t="s">
        <v>6529</v>
      </c>
      <c r="M4266" t="s">
        <v>6630</v>
      </c>
      <c r="N4266">
        <v>10382727</v>
      </c>
      <c r="O4266" t="s">
        <v>13477</v>
      </c>
      <c r="P4266" t="s">
        <v>6765</v>
      </c>
      <c r="Q4266">
        <v>100</v>
      </c>
    </row>
    <row r="4267" spans="1:17" x14ac:dyDescent="0.35">
      <c r="A4267">
        <v>9412111045</v>
      </c>
      <c r="B4267" t="s">
        <v>6626</v>
      </c>
      <c r="C4267" t="s">
        <v>6356</v>
      </c>
      <c r="D4267">
        <v>200</v>
      </c>
      <c r="E4267" t="s">
        <v>6645</v>
      </c>
      <c r="F4267">
        <v>201</v>
      </c>
      <c r="G4267" t="s">
        <v>6657</v>
      </c>
      <c r="H4267">
        <v>420</v>
      </c>
      <c r="I4267" t="s">
        <v>13478</v>
      </c>
      <c r="J4267" t="s">
        <v>6630</v>
      </c>
      <c r="L4267" t="s">
        <v>6529</v>
      </c>
      <c r="M4267">
        <v>10254750</v>
      </c>
      <c r="N4267">
        <v>10844881</v>
      </c>
      <c r="O4267" t="s">
        <v>6630</v>
      </c>
      <c r="P4267" t="s">
        <v>6630</v>
      </c>
      <c r="Q4267">
        <v>700</v>
      </c>
    </row>
    <row r="4268" spans="1:17" x14ac:dyDescent="0.35">
      <c r="A4268">
        <v>9414112062</v>
      </c>
      <c r="B4268" t="s">
        <v>6626</v>
      </c>
      <c r="C4268" t="s">
        <v>6356</v>
      </c>
      <c r="D4268">
        <v>200</v>
      </c>
      <c r="E4268" t="s">
        <v>6366</v>
      </c>
      <c r="F4268">
        <v>207</v>
      </c>
      <c r="G4268" t="s">
        <v>8800</v>
      </c>
      <c r="H4268">
        <v>711</v>
      </c>
      <c r="I4268" t="s">
        <v>13479</v>
      </c>
      <c r="J4268">
        <v>20800</v>
      </c>
      <c r="L4268" t="s">
        <v>6529</v>
      </c>
      <c r="M4268">
        <v>13196997</v>
      </c>
      <c r="N4268">
        <v>10733110</v>
      </c>
      <c r="O4268" t="s">
        <v>6630</v>
      </c>
      <c r="P4268" t="s">
        <v>6630</v>
      </c>
      <c r="Q4268">
        <v>700</v>
      </c>
    </row>
    <row r="4269" spans="1:17" x14ac:dyDescent="0.35">
      <c r="A4269">
        <v>9424116543</v>
      </c>
      <c r="B4269" t="s">
        <v>6334</v>
      </c>
      <c r="C4269" t="s">
        <v>6335</v>
      </c>
      <c r="D4269">
        <v>150</v>
      </c>
      <c r="E4269" t="s">
        <v>6335</v>
      </c>
      <c r="F4269">
        <v>205</v>
      </c>
      <c r="G4269" t="s">
        <v>6923</v>
      </c>
      <c r="H4269">
        <v>603</v>
      </c>
      <c r="I4269" t="s">
        <v>13480</v>
      </c>
      <c r="J4269">
        <v>20507</v>
      </c>
      <c r="L4269" t="s">
        <v>6529</v>
      </c>
      <c r="M4269">
        <v>10014724</v>
      </c>
      <c r="N4269">
        <v>10298357</v>
      </c>
      <c r="O4269" t="s">
        <v>6630</v>
      </c>
      <c r="P4269" t="s">
        <v>6630</v>
      </c>
      <c r="Q4269">
        <v>700</v>
      </c>
    </row>
    <row r="4270" spans="1:17" x14ac:dyDescent="0.35">
      <c r="A4270">
        <v>9412111420</v>
      </c>
      <c r="B4270" t="s">
        <v>6626</v>
      </c>
      <c r="C4270" t="s">
        <v>6356</v>
      </c>
      <c r="D4270">
        <v>200</v>
      </c>
      <c r="E4270" t="s">
        <v>6357</v>
      </c>
      <c r="F4270">
        <v>209</v>
      </c>
      <c r="G4270" t="s">
        <v>6391</v>
      </c>
      <c r="H4270">
        <v>989</v>
      </c>
      <c r="I4270" t="s">
        <v>13481</v>
      </c>
      <c r="J4270">
        <v>13800</v>
      </c>
      <c r="L4270" t="s">
        <v>6529</v>
      </c>
      <c r="M4270">
        <v>10094581</v>
      </c>
      <c r="N4270">
        <v>12217549</v>
      </c>
      <c r="O4270" t="s">
        <v>6728</v>
      </c>
      <c r="P4270" t="s">
        <v>6630</v>
      </c>
      <c r="Q4270" t="s">
        <v>6630</v>
      </c>
    </row>
    <row r="4271" spans="1:17" x14ac:dyDescent="0.35">
      <c r="A4271">
        <v>9613111774</v>
      </c>
      <c r="B4271" t="s">
        <v>6626</v>
      </c>
      <c r="C4271" t="s">
        <v>6540</v>
      </c>
      <c r="D4271">
        <v>131</v>
      </c>
      <c r="E4271" t="s">
        <v>7477</v>
      </c>
      <c r="F4271">
        <v>702</v>
      </c>
      <c r="G4271" t="s">
        <v>3068</v>
      </c>
      <c r="H4271">
        <v>830</v>
      </c>
      <c r="I4271" t="s">
        <v>13482</v>
      </c>
      <c r="J4271" t="s">
        <v>6630</v>
      </c>
      <c r="L4271" t="s">
        <v>6529</v>
      </c>
      <c r="M4271">
        <v>13347767</v>
      </c>
      <c r="N4271" t="s">
        <v>6630</v>
      </c>
      <c r="O4271" t="s">
        <v>6630</v>
      </c>
      <c r="P4271" t="s">
        <v>6630</v>
      </c>
      <c r="Q4271">
        <v>900</v>
      </c>
    </row>
    <row r="4272" spans="1:17" x14ac:dyDescent="0.35">
      <c r="A4272">
        <v>6801107097</v>
      </c>
      <c r="B4272" t="s">
        <v>6626</v>
      </c>
      <c r="C4272" t="s">
        <v>6356</v>
      </c>
      <c r="D4272">
        <v>200</v>
      </c>
      <c r="E4272" t="s">
        <v>5245</v>
      </c>
      <c r="F4272">
        <v>202</v>
      </c>
      <c r="G4272" t="s">
        <v>5245</v>
      </c>
      <c r="H4272">
        <v>450</v>
      </c>
      <c r="I4272" t="s">
        <v>13483</v>
      </c>
      <c r="J4272" t="s">
        <v>6630</v>
      </c>
      <c r="L4272" t="s">
        <v>6529</v>
      </c>
      <c r="M4272">
        <v>10703404</v>
      </c>
      <c r="N4272">
        <v>10177432</v>
      </c>
      <c r="O4272" t="s">
        <v>6630</v>
      </c>
      <c r="P4272" t="s">
        <v>13484</v>
      </c>
      <c r="Q4272" t="s">
        <v>6630</v>
      </c>
    </row>
    <row r="4273" spans="1:17" x14ac:dyDescent="0.35">
      <c r="A4273">
        <v>9417114289</v>
      </c>
      <c r="B4273" t="s">
        <v>6626</v>
      </c>
      <c r="C4273" t="s">
        <v>6356</v>
      </c>
      <c r="D4273">
        <v>200</v>
      </c>
      <c r="E4273" t="s">
        <v>6366</v>
      </c>
      <c r="F4273">
        <v>207</v>
      </c>
      <c r="G4273" t="s">
        <v>6792</v>
      </c>
      <c r="H4273">
        <v>790</v>
      </c>
      <c r="I4273" t="s">
        <v>13485</v>
      </c>
      <c r="J4273">
        <v>20050</v>
      </c>
      <c r="L4273" t="s">
        <v>6529</v>
      </c>
      <c r="M4273">
        <v>10058951</v>
      </c>
      <c r="N4273">
        <v>12270366</v>
      </c>
      <c r="O4273" t="s">
        <v>6630</v>
      </c>
      <c r="P4273" t="s">
        <v>6630</v>
      </c>
      <c r="Q4273">
        <v>700</v>
      </c>
    </row>
    <row r="4274" spans="1:17" x14ac:dyDescent="0.35">
      <c r="A4274" t="s">
        <v>13486</v>
      </c>
      <c r="B4274" t="s">
        <v>6626</v>
      </c>
      <c r="C4274" t="s">
        <v>6628</v>
      </c>
      <c r="D4274" t="s">
        <v>6628</v>
      </c>
      <c r="E4274" t="s">
        <v>6628</v>
      </c>
      <c r="F4274" t="s">
        <v>6628</v>
      </c>
      <c r="G4274" t="s">
        <v>6628</v>
      </c>
      <c r="H4274" t="s">
        <v>6628</v>
      </c>
      <c r="I4274" t="s">
        <v>13487</v>
      </c>
      <c r="J4274" t="s">
        <v>6630</v>
      </c>
      <c r="L4274" t="s">
        <v>6526</v>
      </c>
      <c r="M4274" t="s">
        <v>6630</v>
      </c>
      <c r="N4274" t="s">
        <v>6630</v>
      </c>
      <c r="O4274" t="s">
        <v>6630</v>
      </c>
      <c r="P4274" t="s">
        <v>6630</v>
      </c>
      <c r="Q4274" t="s">
        <v>6630</v>
      </c>
    </row>
    <row r="4275" spans="1:17" x14ac:dyDescent="0.35">
      <c r="A4275">
        <v>2100106703</v>
      </c>
      <c r="B4275" t="s">
        <v>6626</v>
      </c>
      <c r="C4275" t="s">
        <v>7053</v>
      </c>
      <c r="D4275">
        <v>125</v>
      </c>
      <c r="E4275" t="s">
        <v>6628</v>
      </c>
      <c r="F4275" t="s">
        <v>6628</v>
      </c>
      <c r="G4275" t="s">
        <v>7053</v>
      </c>
      <c r="H4275">
        <v>40</v>
      </c>
      <c r="I4275" t="s">
        <v>13488</v>
      </c>
      <c r="J4275">
        <v>12500</v>
      </c>
      <c r="L4275" t="s">
        <v>6529</v>
      </c>
      <c r="M4275">
        <v>10565161</v>
      </c>
      <c r="N4275" t="s">
        <v>6630</v>
      </c>
      <c r="O4275">
        <v>101.8532</v>
      </c>
      <c r="P4275" t="s">
        <v>6765</v>
      </c>
      <c r="Q4275" t="s">
        <v>6630</v>
      </c>
    </row>
    <row r="4276" spans="1:17" x14ac:dyDescent="0.35">
      <c r="A4276">
        <v>3515113150</v>
      </c>
      <c r="B4276" t="s">
        <v>6626</v>
      </c>
      <c r="C4276" t="s">
        <v>6356</v>
      </c>
      <c r="D4276">
        <v>200</v>
      </c>
      <c r="E4276" t="s">
        <v>5245</v>
      </c>
      <c r="F4276">
        <v>202</v>
      </c>
      <c r="G4276" t="s">
        <v>5245</v>
      </c>
      <c r="H4276">
        <v>450</v>
      </c>
      <c r="I4276" t="s">
        <v>13489</v>
      </c>
      <c r="J4276">
        <v>20200</v>
      </c>
      <c r="L4276" t="s">
        <v>6529</v>
      </c>
      <c r="M4276">
        <v>12975905</v>
      </c>
      <c r="N4276">
        <v>11533224</v>
      </c>
      <c r="O4276" t="s">
        <v>6630</v>
      </c>
      <c r="P4276" t="s">
        <v>6630</v>
      </c>
      <c r="Q4276" t="s">
        <v>6630</v>
      </c>
    </row>
    <row r="4277" spans="1:17" x14ac:dyDescent="0.35">
      <c r="A4277">
        <v>3514112090</v>
      </c>
      <c r="B4277" t="s">
        <v>6626</v>
      </c>
      <c r="C4277" t="s">
        <v>6356</v>
      </c>
      <c r="D4277">
        <v>200</v>
      </c>
      <c r="E4277" t="s">
        <v>5245</v>
      </c>
      <c r="F4277">
        <v>202</v>
      </c>
      <c r="G4277" t="s">
        <v>5245</v>
      </c>
      <c r="H4277">
        <v>450</v>
      </c>
      <c r="I4277" t="s">
        <v>13490</v>
      </c>
      <c r="J4277">
        <v>20200</v>
      </c>
      <c r="L4277" t="s">
        <v>6529</v>
      </c>
      <c r="M4277">
        <v>13110938</v>
      </c>
      <c r="N4277" t="s">
        <v>6630</v>
      </c>
      <c r="O4277" t="s">
        <v>6630</v>
      </c>
      <c r="P4277" t="s">
        <v>13491</v>
      </c>
      <c r="Q4277" t="s">
        <v>6630</v>
      </c>
    </row>
    <row r="4278" spans="1:17" x14ac:dyDescent="0.35">
      <c r="A4278">
        <v>3525116971</v>
      </c>
      <c r="B4278" t="s">
        <v>6334</v>
      </c>
      <c r="C4278" t="s">
        <v>6356</v>
      </c>
      <c r="D4278">
        <v>200</v>
      </c>
      <c r="E4278" t="s">
        <v>5245</v>
      </c>
      <c r="F4278">
        <v>202</v>
      </c>
      <c r="G4278" t="s">
        <v>5245</v>
      </c>
      <c r="H4278">
        <v>450</v>
      </c>
      <c r="I4278" t="s">
        <v>13492</v>
      </c>
      <c r="J4278">
        <v>20200</v>
      </c>
      <c r="L4278" t="s">
        <v>6529</v>
      </c>
      <c r="M4278">
        <v>14842701</v>
      </c>
      <c r="N4278">
        <v>10558147</v>
      </c>
      <c r="O4278" t="s">
        <v>6630</v>
      </c>
      <c r="P4278" t="s">
        <v>6630</v>
      </c>
      <c r="Q4278" t="s">
        <v>6630</v>
      </c>
    </row>
    <row r="4279" spans="1:17" x14ac:dyDescent="0.35">
      <c r="A4279">
        <v>9423116344</v>
      </c>
      <c r="B4279" t="s">
        <v>6334</v>
      </c>
      <c r="C4279" t="s">
        <v>6540</v>
      </c>
      <c r="D4279">
        <v>131</v>
      </c>
      <c r="E4279" t="s">
        <v>2905</v>
      </c>
      <c r="F4279">
        <v>300</v>
      </c>
      <c r="G4279" t="s">
        <v>3257</v>
      </c>
      <c r="H4279">
        <v>788</v>
      </c>
      <c r="I4279" t="s">
        <v>13493</v>
      </c>
      <c r="J4279">
        <v>20703</v>
      </c>
      <c r="L4279" t="s">
        <v>6529</v>
      </c>
      <c r="M4279">
        <v>13881521</v>
      </c>
      <c r="N4279" t="s">
        <v>6630</v>
      </c>
      <c r="O4279" t="s">
        <v>6630</v>
      </c>
      <c r="P4279" t="s">
        <v>6630</v>
      </c>
      <c r="Q4279">
        <v>100</v>
      </c>
    </row>
    <row r="4280" spans="1:17" x14ac:dyDescent="0.35">
      <c r="A4280" t="s">
        <v>13494</v>
      </c>
      <c r="B4280" t="s">
        <v>6626</v>
      </c>
      <c r="C4280" t="s">
        <v>6628</v>
      </c>
      <c r="D4280" t="s">
        <v>6628</v>
      </c>
      <c r="E4280" t="s">
        <v>6628</v>
      </c>
      <c r="F4280" t="s">
        <v>6628</v>
      </c>
      <c r="G4280" t="s">
        <v>6628</v>
      </c>
      <c r="H4280" t="s">
        <v>6628</v>
      </c>
      <c r="I4280" t="s">
        <v>13495</v>
      </c>
      <c r="J4280" t="s">
        <v>6630</v>
      </c>
      <c r="L4280" t="s">
        <v>6526</v>
      </c>
      <c r="M4280" t="s">
        <v>6630</v>
      </c>
      <c r="N4280" t="s">
        <v>6630</v>
      </c>
      <c r="O4280" t="s">
        <v>6630</v>
      </c>
      <c r="P4280" t="s">
        <v>6630</v>
      </c>
      <c r="Q4280" t="s">
        <v>6630</v>
      </c>
    </row>
    <row r="4281" spans="1:17" x14ac:dyDescent="0.35">
      <c r="A4281">
        <v>9400106577</v>
      </c>
      <c r="B4281" t="s">
        <v>6626</v>
      </c>
      <c r="C4281" t="s">
        <v>6356</v>
      </c>
      <c r="D4281">
        <v>200</v>
      </c>
      <c r="E4281" t="s">
        <v>6366</v>
      </c>
      <c r="F4281">
        <v>207</v>
      </c>
      <c r="G4281" t="s">
        <v>6640</v>
      </c>
      <c r="H4281">
        <v>746</v>
      </c>
      <c r="I4281" t="s">
        <v>13496</v>
      </c>
      <c r="J4281" t="s">
        <v>6630</v>
      </c>
      <c r="L4281" t="s">
        <v>6529</v>
      </c>
      <c r="M4281" t="s">
        <v>6630</v>
      </c>
      <c r="N4281">
        <v>10488661</v>
      </c>
      <c r="O4281" t="s">
        <v>6630</v>
      </c>
      <c r="P4281" t="s">
        <v>13497</v>
      </c>
      <c r="Q4281" t="s">
        <v>6630</v>
      </c>
    </row>
    <row r="4282" spans="1:17" x14ac:dyDescent="0.35">
      <c r="A4282">
        <v>7907109208</v>
      </c>
      <c r="B4282" t="s">
        <v>6626</v>
      </c>
      <c r="C4282" t="s">
        <v>6356</v>
      </c>
      <c r="D4282">
        <v>200</v>
      </c>
      <c r="E4282" t="s">
        <v>6366</v>
      </c>
      <c r="F4282">
        <v>207</v>
      </c>
      <c r="G4282" t="s">
        <v>6720</v>
      </c>
      <c r="H4282">
        <v>388</v>
      </c>
      <c r="I4282" t="s">
        <v>13498</v>
      </c>
      <c r="J4282">
        <v>13842</v>
      </c>
      <c r="L4282" t="s">
        <v>6529</v>
      </c>
      <c r="M4282">
        <v>10007256</v>
      </c>
      <c r="N4282">
        <v>10039058</v>
      </c>
      <c r="O4282" t="s">
        <v>13499</v>
      </c>
      <c r="P4282" t="s">
        <v>13500</v>
      </c>
      <c r="Q4282" t="s">
        <v>6630</v>
      </c>
    </row>
    <row r="4283" spans="1:17" x14ac:dyDescent="0.35">
      <c r="A4283">
        <v>9621115768</v>
      </c>
      <c r="B4283" t="s">
        <v>6626</v>
      </c>
      <c r="C4283" t="s">
        <v>6540</v>
      </c>
      <c r="D4283">
        <v>131</v>
      </c>
      <c r="E4283" t="s">
        <v>7477</v>
      </c>
      <c r="F4283">
        <v>702</v>
      </c>
      <c r="G4283" t="s">
        <v>3068</v>
      </c>
      <c r="H4283">
        <v>830</v>
      </c>
      <c r="I4283" t="s">
        <v>13501</v>
      </c>
      <c r="J4283">
        <v>13260</v>
      </c>
      <c r="L4283" t="s">
        <v>6529</v>
      </c>
      <c r="M4283">
        <v>13974429</v>
      </c>
      <c r="N4283" t="s">
        <v>6630</v>
      </c>
      <c r="O4283" t="s">
        <v>6630</v>
      </c>
      <c r="P4283" t="s">
        <v>6630</v>
      </c>
      <c r="Q4283">
        <v>900</v>
      </c>
    </row>
    <row r="4284" spans="1:17" x14ac:dyDescent="0.35">
      <c r="A4284" t="s">
        <v>13502</v>
      </c>
      <c r="B4284" t="s">
        <v>6626</v>
      </c>
      <c r="C4284" t="s">
        <v>6628</v>
      </c>
      <c r="D4284" t="s">
        <v>6628</v>
      </c>
      <c r="E4284" t="s">
        <v>6628</v>
      </c>
      <c r="F4284" t="s">
        <v>6628</v>
      </c>
      <c r="G4284" t="s">
        <v>6628</v>
      </c>
      <c r="H4284" t="s">
        <v>6628</v>
      </c>
      <c r="I4284" t="s">
        <v>13503</v>
      </c>
      <c r="J4284" t="s">
        <v>6630</v>
      </c>
      <c r="L4284" t="s">
        <v>6529</v>
      </c>
      <c r="M4284" t="s">
        <v>6630</v>
      </c>
      <c r="N4284" t="s">
        <v>6630</v>
      </c>
      <c r="O4284" t="s">
        <v>6630</v>
      </c>
      <c r="P4284" t="s">
        <v>6630</v>
      </c>
      <c r="Q4284" t="s">
        <v>6630</v>
      </c>
    </row>
    <row r="4285" spans="1:17" x14ac:dyDescent="0.35">
      <c r="A4285">
        <v>13173</v>
      </c>
      <c r="B4285" t="s">
        <v>6626</v>
      </c>
      <c r="C4285" t="s">
        <v>8762</v>
      </c>
      <c r="D4285">
        <v>130</v>
      </c>
      <c r="E4285" t="s">
        <v>6628</v>
      </c>
      <c r="F4285" t="s">
        <v>6628</v>
      </c>
      <c r="G4285" t="s">
        <v>3774</v>
      </c>
      <c r="H4285">
        <v>100</v>
      </c>
      <c r="I4285" t="s">
        <v>13504</v>
      </c>
      <c r="J4285" t="s">
        <v>6630</v>
      </c>
      <c r="L4285" t="s">
        <v>6526</v>
      </c>
      <c r="M4285" t="s">
        <v>6630</v>
      </c>
      <c r="N4285" t="s">
        <v>6630</v>
      </c>
      <c r="O4285" t="s">
        <v>13505</v>
      </c>
      <c r="P4285" t="s">
        <v>6630</v>
      </c>
      <c r="Q4285" t="s">
        <v>6630</v>
      </c>
    </row>
    <row r="4286" spans="1:17" x14ac:dyDescent="0.35">
      <c r="A4286">
        <v>9417113771</v>
      </c>
      <c r="B4286" t="s">
        <v>6626</v>
      </c>
      <c r="C4286" t="s">
        <v>6356</v>
      </c>
      <c r="D4286">
        <v>200</v>
      </c>
      <c r="E4286" t="s">
        <v>6357</v>
      </c>
      <c r="F4286">
        <v>209</v>
      </c>
      <c r="G4286" t="s">
        <v>977</v>
      </c>
      <c r="H4286">
        <v>310</v>
      </c>
      <c r="I4286" t="s">
        <v>13506</v>
      </c>
      <c r="J4286">
        <v>13670</v>
      </c>
      <c r="L4286" t="s">
        <v>6529</v>
      </c>
      <c r="M4286">
        <v>10731991</v>
      </c>
      <c r="N4286" t="s">
        <v>6630</v>
      </c>
      <c r="O4286" t="s">
        <v>6630</v>
      </c>
      <c r="P4286" t="s">
        <v>6630</v>
      </c>
      <c r="Q4286" t="s">
        <v>6630</v>
      </c>
    </row>
    <row r="4287" spans="1:17" x14ac:dyDescent="0.35">
      <c r="A4287" t="s">
        <v>13507</v>
      </c>
      <c r="B4287" t="s">
        <v>6626</v>
      </c>
      <c r="C4287" t="s">
        <v>6628</v>
      </c>
      <c r="D4287" t="s">
        <v>6628</v>
      </c>
      <c r="E4287" t="s">
        <v>6628</v>
      </c>
      <c r="F4287" t="s">
        <v>6628</v>
      </c>
      <c r="G4287" t="s">
        <v>6628</v>
      </c>
      <c r="H4287" t="s">
        <v>6628</v>
      </c>
      <c r="I4287" t="s">
        <v>13508</v>
      </c>
      <c r="J4287" t="s">
        <v>6630</v>
      </c>
      <c r="L4287" t="s">
        <v>6526</v>
      </c>
      <c r="M4287" t="s">
        <v>6630</v>
      </c>
      <c r="N4287" t="s">
        <v>6630</v>
      </c>
      <c r="O4287" t="s">
        <v>6630</v>
      </c>
      <c r="P4287" t="s">
        <v>6630</v>
      </c>
      <c r="Q4287" t="s">
        <v>6630</v>
      </c>
    </row>
    <row r="4288" spans="1:17" x14ac:dyDescent="0.35">
      <c r="A4288" t="s">
        <v>13509</v>
      </c>
      <c r="B4288" t="s">
        <v>6626</v>
      </c>
      <c r="C4288" t="s">
        <v>6628</v>
      </c>
      <c r="D4288" t="s">
        <v>6628</v>
      </c>
      <c r="E4288" t="s">
        <v>6628</v>
      </c>
      <c r="F4288" t="s">
        <v>6628</v>
      </c>
      <c r="G4288" t="s">
        <v>6628</v>
      </c>
      <c r="H4288" t="s">
        <v>6628</v>
      </c>
      <c r="I4288" t="s">
        <v>13510</v>
      </c>
      <c r="J4288" t="s">
        <v>6630</v>
      </c>
      <c r="L4288" t="s">
        <v>6526</v>
      </c>
      <c r="M4288" t="s">
        <v>6630</v>
      </c>
      <c r="N4288" t="s">
        <v>6630</v>
      </c>
      <c r="O4288" t="s">
        <v>6630</v>
      </c>
      <c r="P4288" t="s">
        <v>6630</v>
      </c>
      <c r="Q4288" t="s">
        <v>6630</v>
      </c>
    </row>
    <row r="4289" spans="1:17" x14ac:dyDescent="0.35">
      <c r="A4289">
        <v>93500</v>
      </c>
      <c r="B4289" t="s">
        <v>6334</v>
      </c>
      <c r="C4289" t="s">
        <v>6356</v>
      </c>
      <c r="D4289">
        <v>200</v>
      </c>
      <c r="E4289" t="s">
        <v>6357</v>
      </c>
      <c r="F4289">
        <v>209</v>
      </c>
      <c r="G4289" t="s">
        <v>1998</v>
      </c>
      <c r="H4289">
        <v>335</v>
      </c>
      <c r="I4289" t="s">
        <v>13511</v>
      </c>
      <c r="J4289">
        <v>13840</v>
      </c>
      <c r="L4289" t="s">
        <v>6526</v>
      </c>
      <c r="M4289" t="s">
        <v>6630</v>
      </c>
      <c r="N4289" t="s">
        <v>6630</v>
      </c>
      <c r="O4289" t="s">
        <v>13512</v>
      </c>
      <c r="P4289" t="s">
        <v>6630</v>
      </c>
      <c r="Q4289" t="s">
        <v>6630</v>
      </c>
    </row>
    <row r="4290" spans="1:17" x14ac:dyDescent="0.35">
      <c r="A4290">
        <v>9400105997</v>
      </c>
      <c r="B4290" t="s">
        <v>6626</v>
      </c>
      <c r="C4290" t="s">
        <v>6356</v>
      </c>
      <c r="D4290">
        <v>200</v>
      </c>
      <c r="E4290" t="s">
        <v>6999</v>
      </c>
      <c r="F4290">
        <v>205</v>
      </c>
      <c r="G4290" t="s">
        <v>7000</v>
      </c>
      <c r="H4290">
        <v>600</v>
      </c>
      <c r="I4290" t="s">
        <v>13513</v>
      </c>
      <c r="J4290" t="s">
        <v>6630</v>
      </c>
      <c r="L4290" t="s">
        <v>6529</v>
      </c>
      <c r="M4290" t="s">
        <v>6630</v>
      </c>
      <c r="N4290" t="s">
        <v>6630</v>
      </c>
      <c r="O4290" t="s">
        <v>6630</v>
      </c>
      <c r="P4290" t="s">
        <v>13514</v>
      </c>
      <c r="Q4290" t="s">
        <v>6630</v>
      </c>
    </row>
    <row r="4291" spans="1:17" x14ac:dyDescent="0.35">
      <c r="A4291" t="s">
        <v>13515</v>
      </c>
      <c r="B4291" t="s">
        <v>6626</v>
      </c>
      <c r="C4291" t="s">
        <v>6628</v>
      </c>
      <c r="D4291" t="s">
        <v>6628</v>
      </c>
      <c r="E4291" t="s">
        <v>6628</v>
      </c>
      <c r="F4291" t="s">
        <v>6628</v>
      </c>
      <c r="G4291" t="s">
        <v>6628</v>
      </c>
      <c r="H4291" t="s">
        <v>6628</v>
      </c>
      <c r="I4291" t="s">
        <v>13516</v>
      </c>
      <c r="J4291" t="s">
        <v>6630</v>
      </c>
      <c r="L4291" t="s">
        <v>6526</v>
      </c>
      <c r="M4291" t="s">
        <v>6630</v>
      </c>
      <c r="N4291" t="s">
        <v>6630</v>
      </c>
      <c r="O4291" t="s">
        <v>6630</v>
      </c>
      <c r="P4291" t="s">
        <v>6630</v>
      </c>
      <c r="Q4291" t="s">
        <v>6630</v>
      </c>
    </row>
    <row r="4292" spans="1:17" x14ac:dyDescent="0.35">
      <c r="A4292">
        <v>8704108121</v>
      </c>
      <c r="B4292" t="s">
        <v>6626</v>
      </c>
      <c r="C4292" t="s">
        <v>6356</v>
      </c>
      <c r="D4292">
        <v>200</v>
      </c>
      <c r="E4292" t="s">
        <v>6701</v>
      </c>
      <c r="F4292">
        <v>500</v>
      </c>
      <c r="G4292" t="s">
        <v>7639</v>
      </c>
      <c r="H4292">
        <v>63</v>
      </c>
      <c r="I4292" t="s">
        <v>13517</v>
      </c>
      <c r="J4292">
        <v>12029</v>
      </c>
      <c r="L4292" t="s">
        <v>6529</v>
      </c>
      <c r="M4292">
        <v>10473696</v>
      </c>
      <c r="N4292" t="s">
        <v>6630</v>
      </c>
      <c r="O4292" t="s">
        <v>13518</v>
      </c>
      <c r="P4292" t="s">
        <v>13519</v>
      </c>
      <c r="Q4292" t="s">
        <v>6630</v>
      </c>
    </row>
    <row r="4293" spans="1:17" x14ac:dyDescent="0.35">
      <c r="A4293">
        <v>9414112547</v>
      </c>
      <c r="B4293" t="s">
        <v>6626</v>
      </c>
      <c r="C4293" t="s">
        <v>6540</v>
      </c>
      <c r="D4293">
        <v>131</v>
      </c>
      <c r="E4293" t="s">
        <v>6672</v>
      </c>
      <c r="F4293">
        <v>703</v>
      </c>
      <c r="G4293" t="s">
        <v>7042</v>
      </c>
      <c r="H4293">
        <v>730</v>
      </c>
      <c r="I4293" t="s">
        <v>13520</v>
      </c>
      <c r="J4293">
        <v>9414112541</v>
      </c>
      <c r="L4293" t="s">
        <v>6529</v>
      </c>
      <c r="M4293">
        <v>14481950</v>
      </c>
      <c r="N4293" t="s">
        <v>6630</v>
      </c>
      <c r="O4293" t="s">
        <v>9869</v>
      </c>
      <c r="P4293" t="s">
        <v>6630</v>
      </c>
      <c r="Q4293" t="s">
        <v>6630</v>
      </c>
    </row>
    <row r="4294" spans="1:17" x14ac:dyDescent="0.35">
      <c r="A4294" t="s">
        <v>13521</v>
      </c>
      <c r="B4294" t="s">
        <v>6626</v>
      </c>
      <c r="C4294" t="s">
        <v>6628</v>
      </c>
      <c r="D4294" t="s">
        <v>6628</v>
      </c>
      <c r="E4294" t="s">
        <v>6628</v>
      </c>
      <c r="F4294" t="s">
        <v>6628</v>
      </c>
      <c r="G4294" t="s">
        <v>6628</v>
      </c>
      <c r="H4294" t="s">
        <v>6628</v>
      </c>
      <c r="I4294" t="s">
        <v>13522</v>
      </c>
      <c r="J4294" t="s">
        <v>6630</v>
      </c>
      <c r="L4294" t="s">
        <v>6526</v>
      </c>
      <c r="M4294" t="s">
        <v>6630</v>
      </c>
      <c r="N4294" t="s">
        <v>6630</v>
      </c>
      <c r="O4294" t="s">
        <v>6630</v>
      </c>
      <c r="P4294" t="s">
        <v>6630</v>
      </c>
      <c r="Q4294" t="s">
        <v>6630</v>
      </c>
    </row>
    <row r="4295" spans="1:17" x14ac:dyDescent="0.35">
      <c r="A4295">
        <v>8701107029</v>
      </c>
      <c r="B4295" t="s">
        <v>6626</v>
      </c>
      <c r="C4295" t="s">
        <v>6627</v>
      </c>
      <c r="D4295">
        <v>145</v>
      </c>
      <c r="E4295" t="s">
        <v>6628</v>
      </c>
      <c r="F4295" t="s">
        <v>6628</v>
      </c>
      <c r="G4295" t="s">
        <v>6627</v>
      </c>
      <c r="H4295">
        <v>15</v>
      </c>
      <c r="I4295" t="s">
        <v>13523</v>
      </c>
      <c r="J4295">
        <v>14505</v>
      </c>
      <c r="L4295" t="s">
        <v>6529</v>
      </c>
      <c r="M4295" t="s">
        <v>6630</v>
      </c>
      <c r="N4295" t="s">
        <v>6630</v>
      </c>
      <c r="O4295" t="s">
        <v>13524</v>
      </c>
      <c r="P4295" t="s">
        <v>13525</v>
      </c>
      <c r="Q4295" t="s">
        <v>6630</v>
      </c>
    </row>
    <row r="4296" spans="1:17" x14ac:dyDescent="0.35">
      <c r="A4296">
        <v>13106</v>
      </c>
      <c r="B4296" t="s">
        <v>6626</v>
      </c>
      <c r="C4296" t="s">
        <v>8762</v>
      </c>
      <c r="D4296">
        <v>130</v>
      </c>
      <c r="E4296" t="s">
        <v>6628</v>
      </c>
      <c r="F4296" t="s">
        <v>6628</v>
      </c>
      <c r="G4296" t="s">
        <v>3774</v>
      </c>
      <c r="H4296">
        <v>100</v>
      </c>
      <c r="I4296" t="s">
        <v>9478</v>
      </c>
      <c r="J4296" t="s">
        <v>6630</v>
      </c>
      <c r="L4296" t="s">
        <v>6526</v>
      </c>
      <c r="M4296" t="s">
        <v>6630</v>
      </c>
      <c r="N4296" t="s">
        <v>6630</v>
      </c>
      <c r="O4296" t="s">
        <v>13526</v>
      </c>
      <c r="P4296" t="s">
        <v>6630</v>
      </c>
      <c r="Q4296" t="s">
        <v>6630</v>
      </c>
    </row>
    <row r="4297" spans="1:17" x14ac:dyDescent="0.35">
      <c r="A4297">
        <v>7901105509</v>
      </c>
      <c r="B4297" t="s">
        <v>6626</v>
      </c>
      <c r="C4297" t="s">
        <v>6540</v>
      </c>
      <c r="D4297">
        <v>131</v>
      </c>
      <c r="E4297" t="s">
        <v>8289</v>
      </c>
      <c r="F4297">
        <v>307</v>
      </c>
      <c r="G4297" t="s">
        <v>3774</v>
      </c>
      <c r="H4297">
        <v>100</v>
      </c>
      <c r="I4297" t="s">
        <v>13527</v>
      </c>
      <c r="J4297" t="s">
        <v>6630</v>
      </c>
      <c r="L4297" t="s">
        <v>6529</v>
      </c>
      <c r="M4297">
        <v>11328407</v>
      </c>
      <c r="N4297" t="s">
        <v>6630</v>
      </c>
      <c r="O4297" t="s">
        <v>13528</v>
      </c>
      <c r="P4297" t="s">
        <v>13529</v>
      </c>
      <c r="Q4297" t="s">
        <v>6630</v>
      </c>
    </row>
    <row r="4298" spans="1:17" x14ac:dyDescent="0.35">
      <c r="A4298" t="s">
        <v>13530</v>
      </c>
      <c r="B4298" t="s">
        <v>6626</v>
      </c>
      <c r="C4298" t="s">
        <v>6628</v>
      </c>
      <c r="D4298" t="s">
        <v>6628</v>
      </c>
      <c r="E4298" t="s">
        <v>6628</v>
      </c>
      <c r="F4298" t="s">
        <v>6628</v>
      </c>
      <c r="G4298" t="s">
        <v>6628</v>
      </c>
      <c r="H4298" t="s">
        <v>6628</v>
      </c>
      <c r="I4298" t="s">
        <v>13531</v>
      </c>
      <c r="J4298" t="s">
        <v>6630</v>
      </c>
      <c r="L4298" t="s">
        <v>6529</v>
      </c>
      <c r="M4298" t="s">
        <v>6630</v>
      </c>
      <c r="N4298" t="s">
        <v>6630</v>
      </c>
      <c r="O4298" t="s">
        <v>6630</v>
      </c>
      <c r="P4298" t="s">
        <v>6630</v>
      </c>
      <c r="Q4298" t="s">
        <v>6630</v>
      </c>
    </row>
    <row r="4299" spans="1:17" x14ac:dyDescent="0.35">
      <c r="A4299">
        <v>9415112975</v>
      </c>
      <c r="B4299" t="s">
        <v>6626</v>
      </c>
      <c r="C4299" t="s">
        <v>6356</v>
      </c>
      <c r="D4299">
        <v>200</v>
      </c>
      <c r="E4299" t="s">
        <v>6366</v>
      </c>
      <c r="F4299">
        <v>207</v>
      </c>
      <c r="G4299" t="s">
        <v>176</v>
      </c>
      <c r="H4299">
        <v>705</v>
      </c>
      <c r="I4299" t="s">
        <v>13532</v>
      </c>
      <c r="J4299">
        <v>20800</v>
      </c>
      <c r="L4299" t="s">
        <v>6529</v>
      </c>
      <c r="M4299">
        <v>10069378</v>
      </c>
      <c r="N4299">
        <v>10007373</v>
      </c>
      <c r="O4299" t="s">
        <v>6630</v>
      </c>
      <c r="P4299" t="s">
        <v>6630</v>
      </c>
      <c r="Q4299">
        <v>700</v>
      </c>
    </row>
    <row r="4300" spans="1:17" x14ac:dyDescent="0.35">
      <c r="A4300">
        <v>9419115277</v>
      </c>
      <c r="B4300" t="s">
        <v>6626</v>
      </c>
      <c r="C4300" t="s">
        <v>6356</v>
      </c>
      <c r="D4300">
        <v>200</v>
      </c>
      <c r="E4300" t="s">
        <v>6645</v>
      </c>
      <c r="F4300">
        <v>201</v>
      </c>
      <c r="G4300" t="s">
        <v>6638</v>
      </c>
      <c r="H4300">
        <v>415</v>
      </c>
      <c r="I4300" t="s">
        <v>13455</v>
      </c>
      <c r="J4300">
        <v>20800</v>
      </c>
      <c r="L4300" t="s">
        <v>6529</v>
      </c>
      <c r="M4300">
        <v>14666583</v>
      </c>
      <c r="N4300" t="s">
        <v>6630</v>
      </c>
      <c r="O4300" t="s">
        <v>6921</v>
      </c>
      <c r="P4300" t="s">
        <v>6630</v>
      </c>
      <c r="Q4300" t="s">
        <v>6630</v>
      </c>
    </row>
    <row r="4301" spans="1:17" x14ac:dyDescent="0.35">
      <c r="A4301">
        <v>9404108040</v>
      </c>
      <c r="B4301" t="s">
        <v>6626</v>
      </c>
      <c r="C4301" t="s">
        <v>6356</v>
      </c>
      <c r="D4301">
        <v>200</v>
      </c>
      <c r="E4301" t="s">
        <v>6659</v>
      </c>
      <c r="F4301">
        <v>208</v>
      </c>
      <c r="G4301" t="s">
        <v>977</v>
      </c>
      <c r="H4301">
        <v>310</v>
      </c>
      <c r="I4301" t="s">
        <v>13533</v>
      </c>
      <c r="J4301">
        <v>13562</v>
      </c>
      <c r="L4301" t="s">
        <v>6529</v>
      </c>
      <c r="M4301">
        <v>10677251</v>
      </c>
      <c r="N4301">
        <v>10517943</v>
      </c>
      <c r="O4301" t="s">
        <v>6630</v>
      </c>
      <c r="P4301" t="s">
        <v>6694</v>
      </c>
      <c r="Q4301" t="s">
        <v>6630</v>
      </c>
    </row>
    <row r="4302" spans="1:17" x14ac:dyDescent="0.35">
      <c r="A4302">
        <v>9602107253</v>
      </c>
      <c r="B4302" t="s">
        <v>6626</v>
      </c>
      <c r="C4302" t="s">
        <v>6356</v>
      </c>
      <c r="D4302">
        <v>200</v>
      </c>
      <c r="E4302" t="s">
        <v>6999</v>
      </c>
      <c r="F4302">
        <v>205</v>
      </c>
      <c r="G4302" t="s">
        <v>7000</v>
      </c>
      <c r="H4302">
        <v>600</v>
      </c>
      <c r="I4302" t="s">
        <v>13534</v>
      </c>
      <c r="J4302">
        <v>20512</v>
      </c>
      <c r="L4302" t="s">
        <v>6529</v>
      </c>
      <c r="M4302" t="s">
        <v>6630</v>
      </c>
      <c r="N4302">
        <v>10445265</v>
      </c>
      <c r="O4302" t="s">
        <v>13535</v>
      </c>
      <c r="P4302" t="s">
        <v>6765</v>
      </c>
      <c r="Q4302" t="s">
        <v>6630</v>
      </c>
    </row>
    <row r="4303" spans="1:17" x14ac:dyDescent="0.35">
      <c r="A4303">
        <v>3923116400</v>
      </c>
      <c r="B4303" t="s">
        <v>6334</v>
      </c>
      <c r="C4303" t="s">
        <v>6356</v>
      </c>
      <c r="D4303">
        <v>200</v>
      </c>
      <c r="E4303" t="s">
        <v>5245</v>
      </c>
      <c r="F4303">
        <v>202</v>
      </c>
      <c r="G4303" t="s">
        <v>5245</v>
      </c>
      <c r="H4303">
        <v>450</v>
      </c>
      <c r="I4303" t="s">
        <v>13536</v>
      </c>
      <c r="J4303">
        <v>20200</v>
      </c>
      <c r="L4303" t="s">
        <v>6529</v>
      </c>
      <c r="M4303">
        <v>16081159</v>
      </c>
      <c r="N4303">
        <v>10558147</v>
      </c>
      <c r="O4303" t="s">
        <v>6630</v>
      </c>
      <c r="P4303" t="s">
        <v>6630</v>
      </c>
      <c r="Q4303">
        <v>610</v>
      </c>
    </row>
    <row r="4304" spans="1:17" x14ac:dyDescent="0.35">
      <c r="A4304" t="s">
        <v>13537</v>
      </c>
      <c r="B4304" t="s">
        <v>6626</v>
      </c>
      <c r="C4304" t="s">
        <v>6628</v>
      </c>
      <c r="D4304" t="s">
        <v>6628</v>
      </c>
      <c r="E4304" t="s">
        <v>6628</v>
      </c>
      <c r="F4304" t="s">
        <v>6628</v>
      </c>
      <c r="G4304" t="s">
        <v>6628</v>
      </c>
      <c r="H4304" t="s">
        <v>6628</v>
      </c>
      <c r="I4304" t="s">
        <v>13538</v>
      </c>
      <c r="J4304" t="s">
        <v>6630</v>
      </c>
      <c r="L4304" t="s">
        <v>6529</v>
      </c>
      <c r="M4304" t="s">
        <v>6630</v>
      </c>
      <c r="N4304" t="s">
        <v>6630</v>
      </c>
      <c r="O4304" t="s">
        <v>6630</v>
      </c>
      <c r="P4304" t="s">
        <v>6630</v>
      </c>
      <c r="Q4304" t="s">
        <v>6630</v>
      </c>
    </row>
    <row r="4305" spans="1:17" x14ac:dyDescent="0.35">
      <c r="A4305">
        <v>9400106641</v>
      </c>
      <c r="B4305" t="s">
        <v>6626</v>
      </c>
      <c r="C4305" t="s">
        <v>6356</v>
      </c>
      <c r="D4305">
        <v>200</v>
      </c>
      <c r="E4305" t="s">
        <v>6659</v>
      </c>
      <c r="F4305">
        <v>208</v>
      </c>
      <c r="G4305" t="s">
        <v>7129</v>
      </c>
      <c r="H4305">
        <v>305</v>
      </c>
      <c r="I4305" t="s">
        <v>13539</v>
      </c>
      <c r="J4305">
        <v>13562</v>
      </c>
      <c r="L4305" t="s">
        <v>6529</v>
      </c>
      <c r="M4305" t="s">
        <v>6630</v>
      </c>
      <c r="N4305">
        <v>10451340</v>
      </c>
      <c r="O4305" t="s">
        <v>6630</v>
      </c>
      <c r="P4305" t="s">
        <v>13540</v>
      </c>
      <c r="Q4305" t="s">
        <v>6630</v>
      </c>
    </row>
    <row r="4306" spans="1:17" x14ac:dyDescent="0.35">
      <c r="A4306">
        <v>9418114468</v>
      </c>
      <c r="B4306" t="s">
        <v>6334</v>
      </c>
      <c r="C4306" t="s">
        <v>6540</v>
      </c>
      <c r="D4306">
        <v>131</v>
      </c>
      <c r="E4306" t="s">
        <v>6540</v>
      </c>
      <c r="F4306">
        <v>309</v>
      </c>
      <c r="G4306" t="s">
        <v>2845</v>
      </c>
      <c r="H4306">
        <v>107</v>
      </c>
      <c r="I4306" t="s">
        <v>13541</v>
      </c>
      <c r="J4306">
        <v>20120</v>
      </c>
      <c r="L4306" t="s">
        <v>6529</v>
      </c>
      <c r="M4306">
        <v>11220931</v>
      </c>
      <c r="N4306" t="s">
        <v>6630</v>
      </c>
      <c r="O4306" t="s">
        <v>6630</v>
      </c>
      <c r="P4306" t="s">
        <v>6630</v>
      </c>
      <c r="Q4306" t="s">
        <v>6630</v>
      </c>
    </row>
    <row r="4307" spans="1:17" x14ac:dyDescent="0.35">
      <c r="A4307" t="s">
        <v>13542</v>
      </c>
      <c r="B4307" t="s">
        <v>6626</v>
      </c>
      <c r="C4307" t="s">
        <v>6628</v>
      </c>
      <c r="D4307" t="s">
        <v>6628</v>
      </c>
      <c r="E4307" t="s">
        <v>6628</v>
      </c>
      <c r="F4307" t="s">
        <v>6628</v>
      </c>
      <c r="G4307" t="s">
        <v>6628</v>
      </c>
      <c r="H4307" t="s">
        <v>6628</v>
      </c>
      <c r="I4307" t="s">
        <v>13543</v>
      </c>
      <c r="J4307" t="s">
        <v>6630</v>
      </c>
      <c r="L4307" t="s">
        <v>6526</v>
      </c>
      <c r="M4307" t="s">
        <v>6630</v>
      </c>
      <c r="N4307" t="s">
        <v>6630</v>
      </c>
      <c r="O4307" t="s">
        <v>6630</v>
      </c>
      <c r="P4307" t="s">
        <v>6630</v>
      </c>
      <c r="Q4307" t="s">
        <v>6630</v>
      </c>
    </row>
    <row r="4308" spans="1:17" x14ac:dyDescent="0.35">
      <c r="A4308">
        <v>9619115089</v>
      </c>
      <c r="B4308" t="s">
        <v>6334</v>
      </c>
      <c r="C4308" t="s">
        <v>6540</v>
      </c>
      <c r="D4308">
        <v>131</v>
      </c>
      <c r="E4308" t="s">
        <v>6540</v>
      </c>
      <c r="F4308">
        <v>309</v>
      </c>
      <c r="G4308" t="s">
        <v>8971</v>
      </c>
      <c r="H4308">
        <v>955</v>
      </c>
      <c r="I4308" t="s">
        <v>13544</v>
      </c>
      <c r="J4308">
        <v>13207</v>
      </c>
      <c r="L4308" t="s">
        <v>6529</v>
      </c>
      <c r="M4308">
        <v>13031594</v>
      </c>
      <c r="N4308">
        <v>10749251</v>
      </c>
      <c r="O4308" t="s">
        <v>6630</v>
      </c>
      <c r="P4308" t="s">
        <v>6630</v>
      </c>
      <c r="Q4308">
        <v>200</v>
      </c>
    </row>
    <row r="4309" spans="1:17" x14ac:dyDescent="0.35">
      <c r="A4309" t="s">
        <v>13545</v>
      </c>
      <c r="B4309" t="s">
        <v>6626</v>
      </c>
      <c r="C4309" t="s">
        <v>6628</v>
      </c>
      <c r="D4309" t="s">
        <v>6628</v>
      </c>
      <c r="E4309" t="s">
        <v>6628</v>
      </c>
      <c r="F4309" t="s">
        <v>6628</v>
      </c>
      <c r="G4309" t="s">
        <v>6628</v>
      </c>
      <c r="H4309" t="s">
        <v>6628</v>
      </c>
      <c r="I4309" t="s">
        <v>10272</v>
      </c>
      <c r="J4309" t="s">
        <v>6630</v>
      </c>
      <c r="L4309" t="s">
        <v>6526</v>
      </c>
      <c r="M4309" t="s">
        <v>6630</v>
      </c>
      <c r="N4309" t="s">
        <v>6630</v>
      </c>
      <c r="O4309" t="s">
        <v>6630</v>
      </c>
      <c r="P4309" t="s">
        <v>6630</v>
      </c>
      <c r="Q4309" t="s">
        <v>6630</v>
      </c>
    </row>
    <row r="4310" spans="1:17" x14ac:dyDescent="0.35">
      <c r="A4310" t="s">
        <v>13546</v>
      </c>
      <c r="B4310" t="s">
        <v>6626</v>
      </c>
      <c r="C4310" t="s">
        <v>6628</v>
      </c>
      <c r="D4310" t="s">
        <v>6628</v>
      </c>
      <c r="E4310" t="s">
        <v>6628</v>
      </c>
      <c r="F4310" t="s">
        <v>6628</v>
      </c>
      <c r="G4310" t="s">
        <v>6628</v>
      </c>
      <c r="H4310" t="s">
        <v>6628</v>
      </c>
      <c r="I4310" t="s">
        <v>12647</v>
      </c>
      <c r="J4310" t="s">
        <v>6630</v>
      </c>
      <c r="L4310" t="s">
        <v>6529</v>
      </c>
      <c r="M4310" t="s">
        <v>6630</v>
      </c>
      <c r="N4310" t="s">
        <v>6630</v>
      </c>
      <c r="O4310" t="s">
        <v>6630</v>
      </c>
      <c r="P4310" t="s">
        <v>6630</v>
      </c>
      <c r="Q4310" t="s">
        <v>6630</v>
      </c>
    </row>
    <row r="4311" spans="1:17" x14ac:dyDescent="0.35">
      <c r="A4311">
        <v>9493100230</v>
      </c>
      <c r="B4311" t="s">
        <v>6626</v>
      </c>
      <c r="C4311" t="s">
        <v>6356</v>
      </c>
      <c r="D4311">
        <v>200</v>
      </c>
      <c r="E4311" t="s">
        <v>488</v>
      </c>
      <c r="F4311">
        <v>203</v>
      </c>
      <c r="G4311" t="s">
        <v>6628</v>
      </c>
      <c r="H4311" t="s">
        <v>6628</v>
      </c>
      <c r="I4311" t="s">
        <v>13547</v>
      </c>
      <c r="J4311" t="s">
        <v>6630</v>
      </c>
      <c r="L4311" t="s">
        <v>6529</v>
      </c>
      <c r="M4311" t="s">
        <v>6630</v>
      </c>
      <c r="N4311" t="s">
        <v>6630</v>
      </c>
      <c r="O4311" t="s">
        <v>6630</v>
      </c>
      <c r="P4311" t="s">
        <v>6830</v>
      </c>
      <c r="Q4311" t="s">
        <v>6630</v>
      </c>
    </row>
    <row r="4312" spans="1:17" x14ac:dyDescent="0.35">
      <c r="A4312">
        <v>20520</v>
      </c>
      <c r="B4312" t="s">
        <v>6334</v>
      </c>
      <c r="C4312" t="s">
        <v>6335</v>
      </c>
      <c r="D4312">
        <v>150</v>
      </c>
      <c r="E4312" t="s">
        <v>6335</v>
      </c>
      <c r="F4312">
        <v>205</v>
      </c>
      <c r="G4312" t="s">
        <v>218</v>
      </c>
      <c r="H4312">
        <v>607</v>
      </c>
      <c r="I4312" t="s">
        <v>6038</v>
      </c>
      <c r="J4312">
        <v>20509</v>
      </c>
      <c r="L4312" t="s">
        <v>6526</v>
      </c>
      <c r="M4312">
        <v>13044555</v>
      </c>
      <c r="N4312" t="s">
        <v>6630</v>
      </c>
      <c r="O4312" t="s">
        <v>13548</v>
      </c>
      <c r="P4312" t="s">
        <v>13549</v>
      </c>
      <c r="Q4312" t="s">
        <v>6630</v>
      </c>
    </row>
    <row r="4313" spans="1:17" x14ac:dyDescent="0.35">
      <c r="A4313">
        <v>9423116283</v>
      </c>
      <c r="B4313" t="s">
        <v>6626</v>
      </c>
      <c r="C4313" t="s">
        <v>6356</v>
      </c>
      <c r="D4313">
        <v>200</v>
      </c>
      <c r="E4313" t="s">
        <v>6366</v>
      </c>
      <c r="F4313">
        <v>207</v>
      </c>
      <c r="G4313" t="s">
        <v>176</v>
      </c>
      <c r="H4313">
        <v>705</v>
      </c>
      <c r="I4313" t="s">
        <v>13550</v>
      </c>
      <c r="J4313">
        <v>20800</v>
      </c>
      <c r="L4313" t="s">
        <v>6529</v>
      </c>
      <c r="M4313">
        <v>10036681</v>
      </c>
      <c r="N4313">
        <v>10546779</v>
      </c>
      <c r="O4313" t="s">
        <v>6630</v>
      </c>
      <c r="P4313" t="s">
        <v>6630</v>
      </c>
      <c r="Q4313">
        <v>700</v>
      </c>
    </row>
    <row r="4314" spans="1:17" x14ac:dyDescent="0.35">
      <c r="A4314">
        <v>9696100919</v>
      </c>
      <c r="B4314" t="s">
        <v>6626</v>
      </c>
      <c r="C4314" t="s">
        <v>6356</v>
      </c>
      <c r="D4314">
        <v>200</v>
      </c>
      <c r="E4314" t="s">
        <v>488</v>
      </c>
      <c r="F4314">
        <v>203</v>
      </c>
      <c r="G4314" t="s">
        <v>488</v>
      </c>
      <c r="H4314">
        <v>500</v>
      </c>
      <c r="I4314" t="s">
        <v>13551</v>
      </c>
      <c r="J4314" t="s">
        <v>6630</v>
      </c>
      <c r="L4314" t="s">
        <v>6529</v>
      </c>
      <c r="M4314" t="s">
        <v>6630</v>
      </c>
      <c r="N4314">
        <v>10003192</v>
      </c>
      <c r="O4314" t="s">
        <v>6630</v>
      </c>
      <c r="P4314" t="s">
        <v>6830</v>
      </c>
      <c r="Q4314" t="s">
        <v>6630</v>
      </c>
    </row>
    <row r="4315" spans="1:17" x14ac:dyDescent="0.35">
      <c r="A4315" t="s">
        <v>13552</v>
      </c>
      <c r="B4315" t="s">
        <v>6626</v>
      </c>
      <c r="C4315" t="s">
        <v>6628</v>
      </c>
      <c r="D4315" t="s">
        <v>6628</v>
      </c>
      <c r="E4315" t="s">
        <v>6628</v>
      </c>
      <c r="F4315" t="s">
        <v>6628</v>
      </c>
      <c r="G4315" t="s">
        <v>6628</v>
      </c>
      <c r="H4315" t="s">
        <v>6628</v>
      </c>
      <c r="I4315" t="s">
        <v>9028</v>
      </c>
      <c r="J4315" t="s">
        <v>6630</v>
      </c>
      <c r="L4315" t="s">
        <v>6526</v>
      </c>
      <c r="M4315" t="s">
        <v>6630</v>
      </c>
      <c r="N4315" t="s">
        <v>6630</v>
      </c>
      <c r="O4315" t="s">
        <v>6630</v>
      </c>
      <c r="P4315" t="s">
        <v>6630</v>
      </c>
      <c r="Q4315" t="s">
        <v>6630</v>
      </c>
    </row>
    <row r="4316" spans="1:17" x14ac:dyDescent="0.35">
      <c r="A4316" t="s">
        <v>13553</v>
      </c>
      <c r="B4316" t="s">
        <v>6626</v>
      </c>
      <c r="C4316" t="s">
        <v>6628</v>
      </c>
      <c r="D4316" t="s">
        <v>6628</v>
      </c>
      <c r="E4316" t="s">
        <v>6628</v>
      </c>
      <c r="F4316" t="s">
        <v>6628</v>
      </c>
      <c r="G4316" t="s">
        <v>6628</v>
      </c>
      <c r="H4316" t="s">
        <v>6628</v>
      </c>
      <c r="I4316" t="s">
        <v>13554</v>
      </c>
      <c r="J4316" t="s">
        <v>6630</v>
      </c>
      <c r="L4316" t="s">
        <v>6526</v>
      </c>
      <c r="M4316" t="s">
        <v>6630</v>
      </c>
      <c r="N4316" t="s">
        <v>6630</v>
      </c>
      <c r="O4316" t="s">
        <v>6630</v>
      </c>
      <c r="P4316" t="s">
        <v>6630</v>
      </c>
      <c r="Q4316" t="s">
        <v>6630</v>
      </c>
    </row>
    <row r="4317" spans="1:17" x14ac:dyDescent="0.35">
      <c r="A4317" t="s">
        <v>13555</v>
      </c>
      <c r="B4317" t="s">
        <v>6626</v>
      </c>
      <c r="C4317" t="s">
        <v>6628</v>
      </c>
      <c r="D4317" t="s">
        <v>6628</v>
      </c>
      <c r="E4317" t="s">
        <v>6628</v>
      </c>
      <c r="F4317" t="s">
        <v>6628</v>
      </c>
      <c r="G4317" t="s">
        <v>6628</v>
      </c>
      <c r="H4317" t="s">
        <v>6628</v>
      </c>
      <c r="I4317" t="s">
        <v>9690</v>
      </c>
      <c r="J4317" t="s">
        <v>6630</v>
      </c>
      <c r="L4317" t="s">
        <v>6526</v>
      </c>
      <c r="M4317" t="s">
        <v>6630</v>
      </c>
      <c r="N4317" t="s">
        <v>6630</v>
      </c>
      <c r="O4317" t="s">
        <v>6630</v>
      </c>
      <c r="P4317" t="s">
        <v>6630</v>
      </c>
      <c r="Q4317" t="s">
        <v>6630</v>
      </c>
    </row>
    <row r="4318" spans="1:17" x14ac:dyDescent="0.35">
      <c r="A4318">
        <v>9495100787</v>
      </c>
      <c r="B4318" t="s">
        <v>6626</v>
      </c>
      <c r="C4318" t="s">
        <v>6356</v>
      </c>
      <c r="D4318">
        <v>200</v>
      </c>
      <c r="E4318" t="s">
        <v>6357</v>
      </c>
      <c r="F4318">
        <v>209</v>
      </c>
      <c r="G4318" t="s">
        <v>7424</v>
      </c>
      <c r="H4318">
        <v>325</v>
      </c>
      <c r="I4318" t="s">
        <v>13556</v>
      </c>
      <c r="J4318" t="s">
        <v>6630</v>
      </c>
      <c r="L4318" t="s">
        <v>6529</v>
      </c>
      <c r="M4318" t="s">
        <v>6630</v>
      </c>
      <c r="N4318">
        <v>10002131</v>
      </c>
      <c r="O4318" t="s">
        <v>6630</v>
      </c>
      <c r="P4318" t="s">
        <v>13557</v>
      </c>
      <c r="Q4318" t="s">
        <v>6630</v>
      </c>
    </row>
    <row r="4319" spans="1:17" x14ac:dyDescent="0.35">
      <c r="A4319">
        <v>9420115462</v>
      </c>
      <c r="B4319" t="s">
        <v>6626</v>
      </c>
      <c r="C4319" t="s">
        <v>6356</v>
      </c>
      <c r="D4319">
        <v>200</v>
      </c>
      <c r="E4319" t="s">
        <v>6357</v>
      </c>
      <c r="F4319">
        <v>209</v>
      </c>
      <c r="G4319" t="s">
        <v>6726</v>
      </c>
      <c r="H4319">
        <v>315</v>
      </c>
      <c r="I4319" t="s">
        <v>13558</v>
      </c>
      <c r="J4319">
        <v>13565</v>
      </c>
      <c r="L4319" t="s">
        <v>6529</v>
      </c>
      <c r="M4319">
        <v>10078733</v>
      </c>
      <c r="N4319" t="s">
        <v>6630</v>
      </c>
      <c r="O4319" t="s">
        <v>6630</v>
      </c>
      <c r="P4319" t="s">
        <v>6630</v>
      </c>
      <c r="Q4319" t="s">
        <v>6630</v>
      </c>
    </row>
    <row r="4320" spans="1:17" x14ac:dyDescent="0.35">
      <c r="A4320">
        <v>6304108262</v>
      </c>
      <c r="B4320" t="s">
        <v>6626</v>
      </c>
      <c r="C4320" t="s">
        <v>6356</v>
      </c>
      <c r="D4320">
        <v>200</v>
      </c>
      <c r="E4320" t="s">
        <v>6366</v>
      </c>
      <c r="F4320">
        <v>207</v>
      </c>
      <c r="G4320" t="s">
        <v>6657</v>
      </c>
      <c r="H4320">
        <v>420</v>
      </c>
      <c r="I4320" t="s">
        <v>13559</v>
      </c>
      <c r="J4320" t="s">
        <v>6630</v>
      </c>
      <c r="L4320" t="s">
        <v>6529</v>
      </c>
      <c r="M4320">
        <v>10429732</v>
      </c>
      <c r="N4320">
        <v>10507551</v>
      </c>
      <c r="O4320" t="s">
        <v>13560</v>
      </c>
      <c r="P4320" t="s">
        <v>6765</v>
      </c>
      <c r="Q4320">
        <v>100</v>
      </c>
    </row>
    <row r="4321" spans="1:17" x14ac:dyDescent="0.35">
      <c r="A4321">
        <v>9496105025</v>
      </c>
      <c r="B4321" t="s">
        <v>6626</v>
      </c>
      <c r="C4321" t="s">
        <v>6356</v>
      </c>
      <c r="D4321">
        <v>200</v>
      </c>
      <c r="E4321" t="s">
        <v>6659</v>
      </c>
      <c r="F4321">
        <v>208</v>
      </c>
      <c r="G4321" t="s">
        <v>7129</v>
      </c>
      <c r="H4321">
        <v>305</v>
      </c>
      <c r="I4321" t="s">
        <v>13561</v>
      </c>
      <c r="J4321" t="s">
        <v>6630</v>
      </c>
      <c r="L4321" t="s">
        <v>6529</v>
      </c>
      <c r="M4321" t="s">
        <v>6630</v>
      </c>
      <c r="N4321">
        <v>10008204</v>
      </c>
      <c r="O4321" t="s">
        <v>6630</v>
      </c>
      <c r="P4321" t="s">
        <v>13562</v>
      </c>
      <c r="Q4321" t="s">
        <v>6630</v>
      </c>
    </row>
    <row r="4322" spans="1:17" x14ac:dyDescent="0.35">
      <c r="A4322" t="s">
        <v>13563</v>
      </c>
      <c r="B4322" t="s">
        <v>6626</v>
      </c>
      <c r="C4322" t="s">
        <v>6628</v>
      </c>
      <c r="D4322" t="s">
        <v>6628</v>
      </c>
      <c r="E4322" t="s">
        <v>6628</v>
      </c>
      <c r="F4322" t="s">
        <v>6628</v>
      </c>
      <c r="G4322" t="s">
        <v>6628</v>
      </c>
      <c r="H4322" t="s">
        <v>6628</v>
      </c>
      <c r="I4322" t="s">
        <v>13564</v>
      </c>
      <c r="J4322" t="s">
        <v>6630</v>
      </c>
      <c r="L4322" t="s">
        <v>6529</v>
      </c>
      <c r="M4322" t="s">
        <v>6630</v>
      </c>
      <c r="N4322" t="s">
        <v>6630</v>
      </c>
      <c r="O4322" t="s">
        <v>7821</v>
      </c>
      <c r="P4322" t="s">
        <v>6630</v>
      </c>
      <c r="Q4322" t="s">
        <v>6630</v>
      </c>
    </row>
    <row r="4323" spans="1:17" x14ac:dyDescent="0.35">
      <c r="A4323" t="s">
        <v>13565</v>
      </c>
      <c r="B4323" t="s">
        <v>6626</v>
      </c>
      <c r="C4323" t="s">
        <v>6628</v>
      </c>
      <c r="D4323" t="s">
        <v>6628</v>
      </c>
      <c r="E4323" t="s">
        <v>6628</v>
      </c>
      <c r="F4323" t="s">
        <v>6628</v>
      </c>
      <c r="G4323" t="s">
        <v>6628</v>
      </c>
      <c r="H4323" t="s">
        <v>6628</v>
      </c>
      <c r="I4323" t="s">
        <v>13566</v>
      </c>
      <c r="J4323" t="s">
        <v>6630</v>
      </c>
      <c r="L4323" t="s">
        <v>6526</v>
      </c>
      <c r="M4323" t="s">
        <v>6630</v>
      </c>
      <c r="N4323" t="s">
        <v>6630</v>
      </c>
      <c r="O4323" t="s">
        <v>6630</v>
      </c>
      <c r="P4323" t="s">
        <v>6630</v>
      </c>
      <c r="Q4323" t="s">
        <v>6630</v>
      </c>
    </row>
    <row r="4324" spans="1:17" x14ac:dyDescent="0.35">
      <c r="A4324">
        <v>9420115434</v>
      </c>
      <c r="B4324" t="s">
        <v>6626</v>
      </c>
      <c r="C4324" t="s">
        <v>6356</v>
      </c>
      <c r="D4324">
        <v>200</v>
      </c>
      <c r="E4324" t="s">
        <v>6366</v>
      </c>
      <c r="F4324">
        <v>207</v>
      </c>
      <c r="G4324" t="s">
        <v>6792</v>
      </c>
      <c r="H4324">
        <v>790</v>
      </c>
      <c r="I4324" t="s">
        <v>13567</v>
      </c>
      <c r="J4324">
        <v>20053</v>
      </c>
      <c r="L4324" t="s">
        <v>6529</v>
      </c>
      <c r="M4324">
        <v>15265116</v>
      </c>
      <c r="N4324">
        <v>15456431</v>
      </c>
      <c r="O4324" t="s">
        <v>6630</v>
      </c>
      <c r="P4324" t="s">
        <v>6630</v>
      </c>
      <c r="Q4324" t="s">
        <v>6630</v>
      </c>
    </row>
    <row r="4325" spans="1:17" x14ac:dyDescent="0.35">
      <c r="A4325" t="s">
        <v>13568</v>
      </c>
      <c r="B4325" t="s">
        <v>6626</v>
      </c>
      <c r="C4325" t="s">
        <v>6628</v>
      </c>
      <c r="D4325" t="s">
        <v>6628</v>
      </c>
      <c r="E4325" t="s">
        <v>6628</v>
      </c>
      <c r="F4325" t="s">
        <v>6628</v>
      </c>
      <c r="G4325" t="s">
        <v>6628</v>
      </c>
      <c r="H4325" t="s">
        <v>6628</v>
      </c>
      <c r="I4325" t="s">
        <v>13569</v>
      </c>
      <c r="J4325" t="s">
        <v>6630</v>
      </c>
      <c r="L4325" t="s">
        <v>6526</v>
      </c>
      <c r="M4325" t="s">
        <v>6630</v>
      </c>
      <c r="N4325" t="s">
        <v>6630</v>
      </c>
      <c r="O4325" t="s">
        <v>6630</v>
      </c>
      <c r="P4325" t="s">
        <v>6630</v>
      </c>
      <c r="Q4325" t="s">
        <v>6630</v>
      </c>
    </row>
    <row r="4326" spans="1:17" x14ac:dyDescent="0.35">
      <c r="A4326">
        <v>9425116917</v>
      </c>
      <c r="B4326" t="s">
        <v>6334</v>
      </c>
      <c r="C4326" t="s">
        <v>6356</v>
      </c>
      <c r="D4326">
        <v>200</v>
      </c>
      <c r="E4326" t="s">
        <v>6645</v>
      </c>
      <c r="F4326">
        <v>201</v>
      </c>
      <c r="G4326" t="s">
        <v>6635</v>
      </c>
      <c r="H4326">
        <v>405</v>
      </c>
      <c r="I4326" t="s">
        <v>13570</v>
      </c>
      <c r="J4326">
        <v>20105</v>
      </c>
      <c r="L4326" t="s">
        <v>6529</v>
      </c>
      <c r="M4326">
        <v>12862441</v>
      </c>
      <c r="N4326">
        <v>11291229</v>
      </c>
      <c r="O4326" t="s">
        <v>6630</v>
      </c>
      <c r="P4326" t="s">
        <v>6630</v>
      </c>
      <c r="Q4326">
        <v>700</v>
      </c>
    </row>
    <row r="4327" spans="1:17" x14ac:dyDescent="0.35">
      <c r="A4327">
        <v>9417114086</v>
      </c>
      <c r="B4327" t="s">
        <v>6626</v>
      </c>
      <c r="C4327" t="s">
        <v>6356</v>
      </c>
      <c r="D4327">
        <v>200</v>
      </c>
      <c r="E4327" t="s">
        <v>5245</v>
      </c>
      <c r="F4327">
        <v>202</v>
      </c>
      <c r="G4327" t="s">
        <v>5245</v>
      </c>
      <c r="H4327">
        <v>450</v>
      </c>
      <c r="I4327" t="s">
        <v>13571</v>
      </c>
      <c r="J4327">
        <v>20200</v>
      </c>
      <c r="L4327" t="s">
        <v>6529</v>
      </c>
      <c r="M4327">
        <v>12657376</v>
      </c>
      <c r="N4327">
        <v>10765331</v>
      </c>
      <c r="O4327" t="s">
        <v>6630</v>
      </c>
      <c r="P4327" t="s">
        <v>6630</v>
      </c>
      <c r="Q4327">
        <v>100</v>
      </c>
    </row>
    <row r="4328" spans="1:17" x14ac:dyDescent="0.35">
      <c r="A4328">
        <v>9409109945</v>
      </c>
      <c r="B4328" t="s">
        <v>6626</v>
      </c>
      <c r="C4328" t="s">
        <v>6356</v>
      </c>
      <c r="D4328">
        <v>200</v>
      </c>
      <c r="E4328" t="s">
        <v>6366</v>
      </c>
      <c r="F4328">
        <v>207</v>
      </c>
      <c r="G4328" t="s">
        <v>176</v>
      </c>
      <c r="H4328">
        <v>705</v>
      </c>
      <c r="I4328" t="s">
        <v>13572</v>
      </c>
      <c r="J4328">
        <v>20800</v>
      </c>
      <c r="L4328" t="s">
        <v>6529</v>
      </c>
      <c r="M4328">
        <v>11091243</v>
      </c>
      <c r="N4328">
        <v>10638235</v>
      </c>
      <c r="O4328" t="s">
        <v>13573</v>
      </c>
      <c r="P4328" t="s">
        <v>6630</v>
      </c>
      <c r="Q4328">
        <v>100</v>
      </c>
    </row>
    <row r="4329" spans="1:17" x14ac:dyDescent="0.35">
      <c r="A4329">
        <v>9497105398</v>
      </c>
      <c r="B4329" t="s">
        <v>6626</v>
      </c>
      <c r="C4329" t="s">
        <v>6356</v>
      </c>
      <c r="D4329">
        <v>200</v>
      </c>
      <c r="E4329" t="s">
        <v>6659</v>
      </c>
      <c r="F4329">
        <v>208</v>
      </c>
      <c r="G4329" t="s">
        <v>977</v>
      </c>
      <c r="H4329">
        <v>310</v>
      </c>
      <c r="I4329" t="s">
        <v>13574</v>
      </c>
      <c r="J4329" t="s">
        <v>6630</v>
      </c>
      <c r="L4329" t="s">
        <v>6529</v>
      </c>
      <c r="M4329" t="s">
        <v>6630</v>
      </c>
      <c r="N4329">
        <v>10093175</v>
      </c>
      <c r="O4329" t="s">
        <v>6630</v>
      </c>
      <c r="P4329" t="s">
        <v>13575</v>
      </c>
      <c r="Q4329" t="s">
        <v>6630</v>
      </c>
    </row>
    <row r="4330" spans="1:17" x14ac:dyDescent="0.35">
      <c r="A4330">
        <v>9412110953</v>
      </c>
      <c r="B4330" t="s">
        <v>6626</v>
      </c>
      <c r="C4330" t="s">
        <v>6356</v>
      </c>
      <c r="D4330">
        <v>200</v>
      </c>
      <c r="E4330" t="s">
        <v>6357</v>
      </c>
      <c r="F4330">
        <v>209</v>
      </c>
      <c r="G4330" t="s">
        <v>1998</v>
      </c>
      <c r="H4330">
        <v>335</v>
      </c>
      <c r="I4330" t="s">
        <v>7933</v>
      </c>
      <c r="J4330">
        <v>13800</v>
      </c>
      <c r="L4330" t="s">
        <v>6529</v>
      </c>
      <c r="M4330">
        <v>11960453</v>
      </c>
      <c r="N4330">
        <v>12217549</v>
      </c>
      <c r="O4330" t="s">
        <v>13576</v>
      </c>
      <c r="P4330" t="s">
        <v>13577</v>
      </c>
      <c r="Q4330" t="s">
        <v>6630</v>
      </c>
    </row>
    <row r="4331" spans="1:17" x14ac:dyDescent="0.35">
      <c r="A4331">
        <v>9416113638</v>
      </c>
      <c r="B4331" t="s">
        <v>6626</v>
      </c>
      <c r="C4331" t="s">
        <v>6356</v>
      </c>
      <c r="D4331">
        <v>200</v>
      </c>
      <c r="E4331" t="s">
        <v>6645</v>
      </c>
      <c r="F4331">
        <v>201</v>
      </c>
      <c r="G4331" t="s">
        <v>8631</v>
      </c>
      <c r="H4331">
        <v>400</v>
      </c>
      <c r="I4331" t="s">
        <v>13578</v>
      </c>
      <c r="J4331">
        <v>20130</v>
      </c>
      <c r="L4331" t="s">
        <v>6529</v>
      </c>
      <c r="M4331">
        <v>13242412</v>
      </c>
      <c r="N4331" t="s">
        <v>6630</v>
      </c>
      <c r="O4331" t="s">
        <v>6630</v>
      </c>
      <c r="P4331" t="s">
        <v>6630</v>
      </c>
      <c r="Q4331">
        <v>100</v>
      </c>
    </row>
    <row r="4332" spans="1:17" x14ac:dyDescent="0.35">
      <c r="A4332">
        <v>9497105095</v>
      </c>
      <c r="B4332" t="s">
        <v>6626</v>
      </c>
      <c r="C4332" t="s">
        <v>6540</v>
      </c>
      <c r="D4332">
        <v>131</v>
      </c>
      <c r="E4332" t="s">
        <v>6981</v>
      </c>
      <c r="F4332">
        <v>301</v>
      </c>
      <c r="G4332" t="s">
        <v>6982</v>
      </c>
      <c r="H4332">
        <v>110</v>
      </c>
      <c r="I4332" t="s">
        <v>13579</v>
      </c>
      <c r="J4332" t="s">
        <v>6630</v>
      </c>
      <c r="L4332" t="s">
        <v>6529</v>
      </c>
      <c r="M4332" t="s">
        <v>6630</v>
      </c>
      <c r="N4332">
        <v>10004101</v>
      </c>
      <c r="O4332" t="s">
        <v>6630</v>
      </c>
      <c r="P4332" t="s">
        <v>13580</v>
      </c>
      <c r="Q4332" t="s">
        <v>6630</v>
      </c>
    </row>
    <row r="4333" spans="1:17" x14ac:dyDescent="0.35">
      <c r="A4333">
        <v>9421115632</v>
      </c>
      <c r="B4333" t="s">
        <v>6626</v>
      </c>
      <c r="C4333" t="s">
        <v>6540</v>
      </c>
      <c r="D4333">
        <v>131</v>
      </c>
      <c r="E4333" t="s">
        <v>2905</v>
      </c>
      <c r="F4333">
        <v>300</v>
      </c>
      <c r="G4333" t="s">
        <v>7740</v>
      </c>
      <c r="H4333">
        <v>108</v>
      </c>
      <c r="I4333" t="s">
        <v>13581</v>
      </c>
      <c r="J4333">
        <v>20120</v>
      </c>
      <c r="L4333" t="s">
        <v>6529</v>
      </c>
      <c r="M4333">
        <v>15527606</v>
      </c>
      <c r="N4333" t="s">
        <v>6630</v>
      </c>
      <c r="O4333" t="s">
        <v>6630</v>
      </c>
      <c r="P4333" t="s">
        <v>6630</v>
      </c>
      <c r="Q4333">
        <v>100</v>
      </c>
    </row>
    <row r="4334" spans="1:17" x14ac:dyDescent="0.35">
      <c r="A4334">
        <v>3500900060</v>
      </c>
      <c r="B4334" t="s">
        <v>6626</v>
      </c>
      <c r="C4334" t="s">
        <v>6356</v>
      </c>
      <c r="D4334">
        <v>200</v>
      </c>
      <c r="E4334" t="s">
        <v>6628</v>
      </c>
      <c r="F4334" t="s">
        <v>6628</v>
      </c>
      <c r="G4334" t="s">
        <v>6628</v>
      </c>
      <c r="H4334" t="s">
        <v>6628</v>
      </c>
      <c r="I4334" t="s">
        <v>13582</v>
      </c>
      <c r="J4334" t="s">
        <v>6630</v>
      </c>
      <c r="L4334" t="s">
        <v>6529</v>
      </c>
      <c r="M4334" t="s">
        <v>6630</v>
      </c>
      <c r="N4334" t="s">
        <v>6630</v>
      </c>
      <c r="O4334" t="s">
        <v>8669</v>
      </c>
      <c r="P4334" t="s">
        <v>6630</v>
      </c>
      <c r="Q4334" t="s">
        <v>6630</v>
      </c>
    </row>
    <row r="4335" spans="1:17" x14ac:dyDescent="0.35">
      <c r="A4335">
        <v>9608109660</v>
      </c>
      <c r="B4335" t="s">
        <v>6334</v>
      </c>
      <c r="C4335" t="s">
        <v>6356</v>
      </c>
      <c r="D4335">
        <v>200</v>
      </c>
      <c r="E4335" t="s">
        <v>6659</v>
      </c>
      <c r="F4335">
        <v>208</v>
      </c>
      <c r="G4335" t="s">
        <v>6696</v>
      </c>
      <c r="H4335">
        <v>322</v>
      </c>
      <c r="I4335" t="s">
        <v>13583</v>
      </c>
      <c r="J4335">
        <v>13750</v>
      </c>
      <c r="L4335" t="s">
        <v>6529</v>
      </c>
      <c r="M4335">
        <v>11284758</v>
      </c>
      <c r="N4335" t="s">
        <v>6630</v>
      </c>
      <c r="O4335" t="s">
        <v>6630</v>
      </c>
      <c r="P4335" t="s">
        <v>6630</v>
      </c>
      <c r="Q4335">
        <v>200</v>
      </c>
    </row>
    <row r="4336" spans="1:17" x14ac:dyDescent="0.35">
      <c r="A4336">
        <v>3517114153</v>
      </c>
      <c r="B4336" t="s">
        <v>6626</v>
      </c>
      <c r="C4336" t="s">
        <v>6356</v>
      </c>
      <c r="D4336">
        <v>200</v>
      </c>
      <c r="E4336" t="s">
        <v>5245</v>
      </c>
      <c r="F4336">
        <v>202</v>
      </c>
      <c r="G4336" t="s">
        <v>5245</v>
      </c>
      <c r="H4336">
        <v>450</v>
      </c>
      <c r="I4336" t="s">
        <v>13584</v>
      </c>
      <c r="J4336">
        <v>20200</v>
      </c>
      <c r="L4336" t="s">
        <v>6529</v>
      </c>
      <c r="M4336">
        <v>10533791</v>
      </c>
      <c r="N4336">
        <v>11533224</v>
      </c>
      <c r="O4336">
        <v>32714</v>
      </c>
      <c r="P4336" t="s">
        <v>6630</v>
      </c>
      <c r="Q4336" t="s">
        <v>6630</v>
      </c>
    </row>
    <row r="4337" spans="1:17" x14ac:dyDescent="0.35">
      <c r="A4337">
        <v>9416113532</v>
      </c>
      <c r="B4337" t="s">
        <v>6626</v>
      </c>
      <c r="C4337" t="s">
        <v>6540</v>
      </c>
      <c r="D4337">
        <v>131</v>
      </c>
      <c r="E4337" t="s">
        <v>6672</v>
      </c>
      <c r="F4337">
        <v>703</v>
      </c>
      <c r="G4337" t="s">
        <v>3068</v>
      </c>
      <c r="H4337">
        <v>830</v>
      </c>
      <c r="I4337" t="s">
        <v>13585</v>
      </c>
      <c r="J4337">
        <v>13260</v>
      </c>
      <c r="L4337" t="s">
        <v>6529</v>
      </c>
      <c r="M4337">
        <v>14150499</v>
      </c>
      <c r="N4337" t="s">
        <v>6630</v>
      </c>
      <c r="O4337" t="s">
        <v>6630</v>
      </c>
      <c r="P4337" t="s">
        <v>6713</v>
      </c>
      <c r="Q4337" t="s">
        <v>6630</v>
      </c>
    </row>
    <row r="4338" spans="1:17" x14ac:dyDescent="0.35">
      <c r="A4338">
        <v>3924116814</v>
      </c>
      <c r="B4338" t="s">
        <v>6334</v>
      </c>
      <c r="C4338" t="s">
        <v>6356</v>
      </c>
      <c r="D4338">
        <v>200</v>
      </c>
      <c r="E4338" t="s">
        <v>5245</v>
      </c>
      <c r="F4338">
        <v>202</v>
      </c>
      <c r="G4338" t="s">
        <v>5245</v>
      </c>
      <c r="H4338">
        <v>450</v>
      </c>
      <c r="I4338" t="s">
        <v>13586</v>
      </c>
      <c r="J4338">
        <v>20200</v>
      </c>
      <c r="L4338" t="s">
        <v>6529</v>
      </c>
      <c r="M4338">
        <v>16593200</v>
      </c>
      <c r="N4338">
        <v>10558147</v>
      </c>
      <c r="O4338" t="s">
        <v>6630</v>
      </c>
      <c r="P4338" t="s">
        <v>6630</v>
      </c>
      <c r="Q4338">
        <v>610</v>
      </c>
    </row>
    <row r="4339" spans="1:17" x14ac:dyDescent="0.35">
      <c r="A4339">
        <v>3903107968</v>
      </c>
      <c r="B4339" t="s">
        <v>6626</v>
      </c>
      <c r="C4339" t="s">
        <v>6356</v>
      </c>
      <c r="D4339">
        <v>200</v>
      </c>
      <c r="E4339" t="s">
        <v>5245</v>
      </c>
      <c r="F4339">
        <v>202</v>
      </c>
      <c r="G4339" t="s">
        <v>5245</v>
      </c>
      <c r="H4339">
        <v>450</v>
      </c>
      <c r="I4339" t="s">
        <v>13587</v>
      </c>
      <c r="J4339">
        <v>20200</v>
      </c>
      <c r="L4339" t="s">
        <v>6529</v>
      </c>
      <c r="M4339">
        <v>10507180</v>
      </c>
      <c r="N4339" t="s">
        <v>6630</v>
      </c>
      <c r="O4339" t="s">
        <v>6630</v>
      </c>
      <c r="P4339" t="s">
        <v>6876</v>
      </c>
      <c r="Q4339" t="s">
        <v>6630</v>
      </c>
    </row>
    <row r="4340" spans="1:17" x14ac:dyDescent="0.35">
      <c r="A4340" t="s">
        <v>13588</v>
      </c>
      <c r="B4340" t="s">
        <v>6334</v>
      </c>
      <c r="C4340" t="s">
        <v>6628</v>
      </c>
      <c r="D4340" t="s">
        <v>6628</v>
      </c>
      <c r="E4340" t="s">
        <v>6628</v>
      </c>
      <c r="F4340" t="s">
        <v>6628</v>
      </c>
      <c r="G4340" t="s">
        <v>6628</v>
      </c>
      <c r="H4340" t="s">
        <v>6628</v>
      </c>
      <c r="I4340" t="s">
        <v>13589</v>
      </c>
      <c r="J4340" t="s">
        <v>6630</v>
      </c>
      <c r="L4340" t="s">
        <v>6526</v>
      </c>
      <c r="M4340" t="s">
        <v>6630</v>
      </c>
      <c r="N4340" t="s">
        <v>6630</v>
      </c>
      <c r="O4340" t="s">
        <v>6630</v>
      </c>
      <c r="P4340" t="s">
        <v>6630</v>
      </c>
      <c r="Q4340" t="s">
        <v>6630</v>
      </c>
    </row>
    <row r="4341" spans="1:17" x14ac:dyDescent="0.35">
      <c r="A4341">
        <v>9416113296</v>
      </c>
      <c r="B4341" t="s">
        <v>6626</v>
      </c>
      <c r="C4341" t="s">
        <v>6356</v>
      </c>
      <c r="D4341">
        <v>200</v>
      </c>
      <c r="E4341" t="s">
        <v>6645</v>
      </c>
      <c r="F4341">
        <v>201</v>
      </c>
      <c r="G4341" t="s">
        <v>6638</v>
      </c>
      <c r="H4341">
        <v>415</v>
      </c>
      <c r="I4341" t="s">
        <v>13564</v>
      </c>
      <c r="J4341">
        <v>20115</v>
      </c>
      <c r="L4341" t="s">
        <v>6529</v>
      </c>
      <c r="M4341">
        <v>10253941</v>
      </c>
      <c r="N4341">
        <v>11781560</v>
      </c>
      <c r="O4341" t="s">
        <v>6630</v>
      </c>
      <c r="P4341" t="s">
        <v>6630</v>
      </c>
      <c r="Q4341" t="s">
        <v>6630</v>
      </c>
    </row>
    <row r="4342" spans="1:17" x14ac:dyDescent="0.35">
      <c r="A4342">
        <v>9416113739</v>
      </c>
      <c r="B4342" t="s">
        <v>6626</v>
      </c>
      <c r="C4342" t="s">
        <v>6356</v>
      </c>
      <c r="D4342">
        <v>200</v>
      </c>
      <c r="E4342" t="s">
        <v>6366</v>
      </c>
      <c r="F4342">
        <v>207</v>
      </c>
      <c r="G4342" t="s">
        <v>6651</v>
      </c>
      <c r="H4342">
        <v>410</v>
      </c>
      <c r="I4342" t="s">
        <v>13590</v>
      </c>
      <c r="J4342">
        <v>20800</v>
      </c>
      <c r="L4342" t="s">
        <v>6529</v>
      </c>
      <c r="M4342">
        <v>11703369</v>
      </c>
      <c r="N4342">
        <v>10617776</v>
      </c>
      <c r="O4342" t="s">
        <v>6630</v>
      </c>
      <c r="P4342" t="s">
        <v>6630</v>
      </c>
      <c r="Q4342">
        <v>700</v>
      </c>
    </row>
    <row r="4343" spans="1:17" x14ac:dyDescent="0.35">
      <c r="A4343">
        <v>9423116319</v>
      </c>
      <c r="B4343" t="s">
        <v>6334</v>
      </c>
      <c r="C4343" t="s">
        <v>6356</v>
      </c>
      <c r="D4343">
        <v>200</v>
      </c>
      <c r="E4343" t="s">
        <v>6645</v>
      </c>
      <c r="F4343">
        <v>201</v>
      </c>
      <c r="G4343" t="s">
        <v>6657</v>
      </c>
      <c r="H4343">
        <v>420</v>
      </c>
      <c r="I4343" t="s">
        <v>13591</v>
      </c>
      <c r="J4343" t="s">
        <v>6630</v>
      </c>
      <c r="L4343" t="s">
        <v>6529</v>
      </c>
      <c r="M4343">
        <v>15085115</v>
      </c>
      <c r="N4343" t="s">
        <v>6630</v>
      </c>
      <c r="O4343" t="s">
        <v>6630</v>
      </c>
      <c r="P4343" t="s">
        <v>6630</v>
      </c>
      <c r="Q4343" t="s">
        <v>6630</v>
      </c>
    </row>
    <row r="4344" spans="1:17" x14ac:dyDescent="0.35">
      <c r="A4344" t="s">
        <v>13592</v>
      </c>
      <c r="B4344" t="s">
        <v>6626</v>
      </c>
      <c r="C4344" t="s">
        <v>6628</v>
      </c>
      <c r="D4344" t="s">
        <v>6628</v>
      </c>
      <c r="E4344" t="s">
        <v>6628</v>
      </c>
      <c r="F4344" t="s">
        <v>6628</v>
      </c>
      <c r="G4344" t="s">
        <v>6628</v>
      </c>
      <c r="H4344" t="s">
        <v>6628</v>
      </c>
      <c r="I4344" t="s">
        <v>13593</v>
      </c>
      <c r="J4344" t="s">
        <v>6630</v>
      </c>
      <c r="L4344" t="s">
        <v>6526</v>
      </c>
      <c r="M4344" t="s">
        <v>6630</v>
      </c>
      <c r="N4344" t="s">
        <v>6630</v>
      </c>
      <c r="O4344" t="s">
        <v>6630</v>
      </c>
      <c r="P4344" t="s">
        <v>6630</v>
      </c>
      <c r="Q4344" t="s">
        <v>6630</v>
      </c>
    </row>
    <row r="4345" spans="1:17" x14ac:dyDescent="0.35">
      <c r="A4345" t="s">
        <v>13594</v>
      </c>
      <c r="B4345" t="s">
        <v>6626</v>
      </c>
      <c r="C4345" t="s">
        <v>6628</v>
      </c>
      <c r="D4345" t="s">
        <v>6628</v>
      </c>
      <c r="E4345" t="s">
        <v>6628</v>
      </c>
      <c r="F4345" t="s">
        <v>6628</v>
      </c>
      <c r="G4345" t="s">
        <v>6628</v>
      </c>
      <c r="H4345" t="s">
        <v>6628</v>
      </c>
      <c r="I4345" t="s">
        <v>13595</v>
      </c>
      <c r="J4345" t="s">
        <v>6630</v>
      </c>
      <c r="L4345" t="s">
        <v>6529</v>
      </c>
      <c r="M4345" t="s">
        <v>6630</v>
      </c>
      <c r="N4345" t="s">
        <v>6630</v>
      </c>
      <c r="O4345" t="s">
        <v>6630</v>
      </c>
      <c r="P4345" t="s">
        <v>6630</v>
      </c>
      <c r="Q4345" t="s">
        <v>6630</v>
      </c>
    </row>
    <row r="4346" spans="1:17" x14ac:dyDescent="0.35">
      <c r="A4346" t="s">
        <v>13596</v>
      </c>
      <c r="B4346" t="s">
        <v>6626</v>
      </c>
      <c r="C4346" t="s">
        <v>6628</v>
      </c>
      <c r="D4346" t="s">
        <v>6628</v>
      </c>
      <c r="E4346" t="s">
        <v>6628</v>
      </c>
      <c r="F4346" t="s">
        <v>6628</v>
      </c>
      <c r="G4346" t="s">
        <v>6628</v>
      </c>
      <c r="H4346" t="s">
        <v>6628</v>
      </c>
      <c r="I4346" t="s">
        <v>13597</v>
      </c>
      <c r="J4346" t="s">
        <v>6630</v>
      </c>
      <c r="L4346" t="s">
        <v>6529</v>
      </c>
      <c r="M4346" t="s">
        <v>6630</v>
      </c>
      <c r="N4346" t="s">
        <v>6630</v>
      </c>
      <c r="O4346" t="s">
        <v>6630</v>
      </c>
      <c r="P4346" t="s">
        <v>6630</v>
      </c>
      <c r="Q4346" t="s">
        <v>6630</v>
      </c>
    </row>
    <row r="4347" spans="1:17" x14ac:dyDescent="0.35">
      <c r="A4347" t="s">
        <v>13598</v>
      </c>
      <c r="B4347" t="s">
        <v>6626</v>
      </c>
      <c r="C4347" t="s">
        <v>6628</v>
      </c>
      <c r="D4347" t="s">
        <v>6628</v>
      </c>
      <c r="E4347" t="s">
        <v>6628</v>
      </c>
      <c r="F4347" t="s">
        <v>6628</v>
      </c>
      <c r="G4347" t="s">
        <v>6628</v>
      </c>
      <c r="H4347" t="s">
        <v>6628</v>
      </c>
      <c r="I4347" t="s">
        <v>13599</v>
      </c>
      <c r="J4347" t="s">
        <v>6630</v>
      </c>
      <c r="L4347" t="s">
        <v>6526</v>
      </c>
      <c r="M4347" t="s">
        <v>6630</v>
      </c>
      <c r="N4347" t="s">
        <v>6630</v>
      </c>
      <c r="O4347" t="s">
        <v>6630</v>
      </c>
      <c r="P4347" t="s">
        <v>6630</v>
      </c>
      <c r="Q4347" t="s">
        <v>6630</v>
      </c>
    </row>
    <row r="4348" spans="1:17" x14ac:dyDescent="0.35">
      <c r="A4348" t="s">
        <v>13600</v>
      </c>
      <c r="B4348" t="s">
        <v>6626</v>
      </c>
      <c r="C4348" t="s">
        <v>6628</v>
      </c>
      <c r="D4348" t="s">
        <v>6628</v>
      </c>
      <c r="E4348" t="s">
        <v>6628</v>
      </c>
      <c r="F4348" t="s">
        <v>6628</v>
      </c>
      <c r="G4348" t="s">
        <v>6628</v>
      </c>
      <c r="H4348" t="s">
        <v>6628</v>
      </c>
      <c r="I4348" t="s">
        <v>13601</v>
      </c>
      <c r="J4348" t="s">
        <v>6630</v>
      </c>
      <c r="L4348" t="s">
        <v>6526</v>
      </c>
      <c r="M4348" t="s">
        <v>6630</v>
      </c>
      <c r="N4348" t="s">
        <v>6630</v>
      </c>
      <c r="O4348" t="s">
        <v>6630</v>
      </c>
      <c r="P4348" t="s">
        <v>6630</v>
      </c>
      <c r="Q4348" t="s">
        <v>6630</v>
      </c>
    </row>
    <row r="4349" spans="1:17" x14ac:dyDescent="0.35">
      <c r="A4349">
        <v>9410110490</v>
      </c>
      <c r="B4349" t="s">
        <v>6626</v>
      </c>
      <c r="C4349" t="s">
        <v>6356</v>
      </c>
      <c r="D4349">
        <v>200</v>
      </c>
      <c r="E4349" t="s">
        <v>6645</v>
      </c>
      <c r="F4349">
        <v>201</v>
      </c>
      <c r="G4349" t="s">
        <v>6657</v>
      </c>
      <c r="H4349">
        <v>420</v>
      </c>
      <c r="I4349" t="s">
        <v>13602</v>
      </c>
      <c r="J4349" t="s">
        <v>6630</v>
      </c>
      <c r="L4349" t="s">
        <v>6529</v>
      </c>
      <c r="M4349">
        <v>13550335</v>
      </c>
      <c r="N4349" t="s">
        <v>6630</v>
      </c>
      <c r="O4349">
        <v>30237</v>
      </c>
      <c r="P4349" t="s">
        <v>6630</v>
      </c>
      <c r="Q4349" t="s">
        <v>6630</v>
      </c>
    </row>
    <row r="4350" spans="1:17" x14ac:dyDescent="0.35">
      <c r="A4350" t="s">
        <v>13603</v>
      </c>
      <c r="B4350" t="s">
        <v>6626</v>
      </c>
      <c r="C4350" t="s">
        <v>6628</v>
      </c>
      <c r="D4350" t="s">
        <v>6628</v>
      </c>
      <c r="E4350" t="s">
        <v>6628</v>
      </c>
      <c r="F4350" t="s">
        <v>6628</v>
      </c>
      <c r="G4350" t="s">
        <v>6628</v>
      </c>
      <c r="H4350" t="s">
        <v>6628</v>
      </c>
      <c r="I4350" t="s">
        <v>13604</v>
      </c>
      <c r="J4350" t="s">
        <v>6630</v>
      </c>
      <c r="L4350" t="s">
        <v>6526</v>
      </c>
      <c r="M4350" t="s">
        <v>6630</v>
      </c>
      <c r="N4350" t="s">
        <v>6630</v>
      </c>
      <c r="O4350" t="s">
        <v>6630</v>
      </c>
      <c r="P4350" t="s">
        <v>6630</v>
      </c>
      <c r="Q4350" t="s">
        <v>6630</v>
      </c>
    </row>
    <row r="4351" spans="1:17" x14ac:dyDescent="0.35">
      <c r="A4351" t="s">
        <v>13605</v>
      </c>
      <c r="B4351" t="s">
        <v>6626</v>
      </c>
      <c r="C4351" t="s">
        <v>6628</v>
      </c>
      <c r="D4351" t="s">
        <v>6628</v>
      </c>
      <c r="E4351" t="s">
        <v>6628</v>
      </c>
      <c r="F4351" t="s">
        <v>6628</v>
      </c>
      <c r="G4351" t="s">
        <v>6628</v>
      </c>
      <c r="H4351" t="s">
        <v>6628</v>
      </c>
      <c r="I4351" t="s">
        <v>13606</v>
      </c>
      <c r="J4351" t="s">
        <v>6630</v>
      </c>
      <c r="L4351" t="s">
        <v>6526</v>
      </c>
      <c r="M4351" t="s">
        <v>6630</v>
      </c>
      <c r="N4351" t="s">
        <v>6630</v>
      </c>
      <c r="O4351" t="s">
        <v>6630</v>
      </c>
      <c r="P4351" t="s">
        <v>6630</v>
      </c>
      <c r="Q4351" t="s">
        <v>6630</v>
      </c>
    </row>
    <row r="4352" spans="1:17" x14ac:dyDescent="0.35">
      <c r="A4352">
        <v>9414112489</v>
      </c>
      <c r="B4352" t="s">
        <v>6626</v>
      </c>
      <c r="C4352" t="s">
        <v>6540</v>
      </c>
      <c r="D4352">
        <v>131</v>
      </c>
      <c r="E4352" t="s">
        <v>6672</v>
      </c>
      <c r="F4352">
        <v>703</v>
      </c>
      <c r="G4352" t="s">
        <v>7042</v>
      </c>
      <c r="H4352">
        <v>730</v>
      </c>
      <c r="I4352" t="s">
        <v>13607</v>
      </c>
      <c r="J4352">
        <v>13200</v>
      </c>
      <c r="L4352" t="s">
        <v>6529</v>
      </c>
      <c r="M4352">
        <v>10218273</v>
      </c>
      <c r="N4352" t="s">
        <v>6630</v>
      </c>
      <c r="O4352" t="s">
        <v>6630</v>
      </c>
      <c r="P4352" t="s">
        <v>6630</v>
      </c>
      <c r="Q4352" t="s">
        <v>6630</v>
      </c>
    </row>
    <row r="4353" spans="1:17" x14ac:dyDescent="0.35">
      <c r="A4353" t="s">
        <v>13608</v>
      </c>
      <c r="B4353" t="s">
        <v>6626</v>
      </c>
      <c r="C4353" t="s">
        <v>6628</v>
      </c>
      <c r="D4353" t="s">
        <v>6628</v>
      </c>
      <c r="E4353" t="s">
        <v>6628</v>
      </c>
      <c r="F4353" t="s">
        <v>6628</v>
      </c>
      <c r="G4353" t="s">
        <v>6628</v>
      </c>
      <c r="H4353" t="s">
        <v>6628</v>
      </c>
      <c r="I4353" t="s">
        <v>13609</v>
      </c>
      <c r="J4353" t="s">
        <v>6630</v>
      </c>
      <c r="L4353" t="s">
        <v>6526</v>
      </c>
      <c r="M4353" t="s">
        <v>6630</v>
      </c>
      <c r="N4353" t="s">
        <v>6630</v>
      </c>
      <c r="O4353" t="s">
        <v>6630</v>
      </c>
      <c r="P4353" t="s">
        <v>6630</v>
      </c>
      <c r="Q4353" t="s">
        <v>6630</v>
      </c>
    </row>
    <row r="4354" spans="1:17" x14ac:dyDescent="0.35">
      <c r="A4354" t="s">
        <v>13610</v>
      </c>
      <c r="B4354" t="s">
        <v>6626</v>
      </c>
      <c r="C4354" t="s">
        <v>6628</v>
      </c>
      <c r="D4354" t="s">
        <v>6628</v>
      </c>
      <c r="E4354" t="s">
        <v>6628</v>
      </c>
      <c r="F4354" t="s">
        <v>6628</v>
      </c>
      <c r="G4354" t="s">
        <v>6628</v>
      </c>
      <c r="H4354" t="s">
        <v>6628</v>
      </c>
      <c r="I4354" t="s">
        <v>13611</v>
      </c>
      <c r="J4354" t="s">
        <v>6630</v>
      </c>
      <c r="L4354" t="s">
        <v>6529</v>
      </c>
      <c r="M4354" t="s">
        <v>6630</v>
      </c>
      <c r="N4354" t="s">
        <v>6630</v>
      </c>
      <c r="O4354" t="s">
        <v>6630</v>
      </c>
      <c r="P4354" t="s">
        <v>6630</v>
      </c>
      <c r="Q4354" t="s">
        <v>6630</v>
      </c>
    </row>
    <row r="4355" spans="1:17" x14ac:dyDescent="0.35">
      <c r="A4355">
        <v>9494015602</v>
      </c>
      <c r="B4355" t="s">
        <v>6626</v>
      </c>
      <c r="C4355" t="s">
        <v>8762</v>
      </c>
      <c r="D4355">
        <v>130</v>
      </c>
      <c r="E4355" t="s">
        <v>6628</v>
      </c>
      <c r="F4355" t="s">
        <v>6628</v>
      </c>
      <c r="G4355" t="s">
        <v>6628</v>
      </c>
      <c r="H4355" t="s">
        <v>6628</v>
      </c>
      <c r="I4355" t="s">
        <v>13612</v>
      </c>
      <c r="J4355" t="s">
        <v>6630</v>
      </c>
      <c r="L4355" t="s">
        <v>6529</v>
      </c>
      <c r="M4355" t="s">
        <v>6630</v>
      </c>
      <c r="N4355" t="s">
        <v>6630</v>
      </c>
      <c r="O4355" t="s">
        <v>13613</v>
      </c>
      <c r="P4355" t="s">
        <v>6647</v>
      </c>
      <c r="Q4355" t="s">
        <v>6630</v>
      </c>
    </row>
    <row r="4356" spans="1:17" x14ac:dyDescent="0.35">
      <c r="A4356">
        <v>8799106057</v>
      </c>
      <c r="B4356" t="s">
        <v>6626</v>
      </c>
      <c r="C4356" t="s">
        <v>6356</v>
      </c>
      <c r="D4356">
        <v>200</v>
      </c>
      <c r="E4356" t="s">
        <v>6701</v>
      </c>
      <c r="F4356">
        <v>500</v>
      </c>
      <c r="G4356" t="s">
        <v>7639</v>
      </c>
      <c r="H4356">
        <v>63</v>
      </c>
      <c r="I4356" t="s">
        <v>13614</v>
      </c>
      <c r="J4356">
        <v>12029</v>
      </c>
      <c r="L4356" t="s">
        <v>6529</v>
      </c>
      <c r="M4356" t="s">
        <v>6630</v>
      </c>
      <c r="N4356" t="s">
        <v>6630</v>
      </c>
      <c r="O4356" t="s">
        <v>6630</v>
      </c>
      <c r="P4356" t="s">
        <v>13615</v>
      </c>
      <c r="Q4356" t="s">
        <v>6630</v>
      </c>
    </row>
    <row r="4357" spans="1:17" x14ac:dyDescent="0.35">
      <c r="A4357">
        <v>9420115169</v>
      </c>
      <c r="B4357" t="s">
        <v>6334</v>
      </c>
      <c r="C4357" t="s">
        <v>6540</v>
      </c>
      <c r="D4357">
        <v>131</v>
      </c>
      <c r="E4357" t="s">
        <v>6672</v>
      </c>
      <c r="F4357">
        <v>703</v>
      </c>
      <c r="G4357" t="s">
        <v>3068</v>
      </c>
      <c r="H4357">
        <v>830</v>
      </c>
      <c r="I4357" t="s">
        <v>13616</v>
      </c>
      <c r="J4357">
        <v>13260</v>
      </c>
      <c r="L4357" t="s">
        <v>6529</v>
      </c>
      <c r="M4357">
        <v>12815531</v>
      </c>
      <c r="N4357" t="s">
        <v>6630</v>
      </c>
      <c r="O4357" t="s">
        <v>6630</v>
      </c>
      <c r="P4357" t="s">
        <v>6630</v>
      </c>
      <c r="Q4357" t="s">
        <v>6630</v>
      </c>
    </row>
    <row r="4358" spans="1:17" x14ac:dyDescent="0.35">
      <c r="A4358">
        <v>13020</v>
      </c>
      <c r="B4358" t="s">
        <v>6626</v>
      </c>
      <c r="C4358" t="s">
        <v>8762</v>
      </c>
      <c r="D4358">
        <v>130</v>
      </c>
      <c r="E4358" t="s">
        <v>6628</v>
      </c>
      <c r="F4358" t="s">
        <v>6628</v>
      </c>
      <c r="G4358" t="s">
        <v>3774</v>
      </c>
      <c r="H4358">
        <v>100</v>
      </c>
      <c r="I4358" t="s">
        <v>9478</v>
      </c>
      <c r="J4358" t="s">
        <v>6630</v>
      </c>
      <c r="L4358" t="s">
        <v>6526</v>
      </c>
      <c r="M4358" t="s">
        <v>6630</v>
      </c>
      <c r="N4358" t="s">
        <v>6630</v>
      </c>
      <c r="O4358" t="s">
        <v>13617</v>
      </c>
      <c r="P4358" t="s">
        <v>6630</v>
      </c>
      <c r="Q4358" t="s">
        <v>6630</v>
      </c>
    </row>
    <row r="4359" spans="1:17" x14ac:dyDescent="0.35">
      <c r="A4359">
        <v>9417114217</v>
      </c>
      <c r="B4359" t="s">
        <v>6626</v>
      </c>
      <c r="C4359" t="s">
        <v>6356</v>
      </c>
      <c r="D4359">
        <v>200</v>
      </c>
      <c r="E4359" t="s">
        <v>6366</v>
      </c>
      <c r="F4359">
        <v>207</v>
      </c>
      <c r="G4359" t="s">
        <v>176</v>
      </c>
      <c r="H4359">
        <v>705</v>
      </c>
      <c r="I4359" t="s">
        <v>13618</v>
      </c>
      <c r="J4359">
        <v>20800</v>
      </c>
      <c r="L4359" t="s">
        <v>6529</v>
      </c>
      <c r="M4359">
        <v>10015181</v>
      </c>
      <c r="N4359">
        <v>10007373</v>
      </c>
      <c r="O4359" t="s">
        <v>6630</v>
      </c>
      <c r="P4359" t="s">
        <v>6630</v>
      </c>
      <c r="Q4359">
        <v>700</v>
      </c>
    </row>
    <row r="4360" spans="1:17" x14ac:dyDescent="0.35">
      <c r="A4360">
        <v>9420115531</v>
      </c>
      <c r="B4360" t="s">
        <v>6626</v>
      </c>
      <c r="C4360" t="s">
        <v>6540</v>
      </c>
      <c r="D4360">
        <v>131</v>
      </c>
      <c r="E4360" t="s">
        <v>2905</v>
      </c>
      <c r="F4360">
        <v>300</v>
      </c>
      <c r="G4360" t="s">
        <v>2845</v>
      </c>
      <c r="H4360">
        <v>107</v>
      </c>
      <c r="I4360" t="s">
        <v>13619</v>
      </c>
      <c r="J4360">
        <v>20120</v>
      </c>
      <c r="L4360" t="s">
        <v>6529</v>
      </c>
      <c r="M4360">
        <v>13881521</v>
      </c>
      <c r="N4360" t="s">
        <v>6630</v>
      </c>
      <c r="O4360" t="s">
        <v>6630</v>
      </c>
      <c r="P4360" t="s">
        <v>6630</v>
      </c>
      <c r="Q4360">
        <v>100</v>
      </c>
    </row>
    <row r="4361" spans="1:17" x14ac:dyDescent="0.35">
      <c r="A4361">
        <v>9417114160</v>
      </c>
      <c r="B4361" t="s">
        <v>6626</v>
      </c>
      <c r="C4361" t="s">
        <v>6356</v>
      </c>
      <c r="D4361">
        <v>200</v>
      </c>
      <c r="E4361" t="s">
        <v>6645</v>
      </c>
      <c r="F4361">
        <v>201</v>
      </c>
      <c r="G4361" t="s">
        <v>6657</v>
      </c>
      <c r="H4361">
        <v>420</v>
      </c>
      <c r="I4361" t="s">
        <v>13620</v>
      </c>
      <c r="J4361">
        <v>20120</v>
      </c>
      <c r="L4361" t="s">
        <v>6529</v>
      </c>
      <c r="M4361">
        <v>11633989</v>
      </c>
      <c r="N4361">
        <v>12942206</v>
      </c>
      <c r="O4361" t="s">
        <v>13621</v>
      </c>
      <c r="P4361" t="s">
        <v>13622</v>
      </c>
      <c r="Q4361" t="s">
        <v>6630</v>
      </c>
    </row>
    <row r="4362" spans="1:17" x14ac:dyDescent="0.35">
      <c r="A4362">
        <v>6306108973</v>
      </c>
      <c r="B4362" t="s">
        <v>6626</v>
      </c>
      <c r="C4362" t="s">
        <v>6356</v>
      </c>
      <c r="D4362">
        <v>200</v>
      </c>
      <c r="E4362" t="s">
        <v>6366</v>
      </c>
      <c r="F4362">
        <v>207</v>
      </c>
      <c r="G4362" t="s">
        <v>6657</v>
      </c>
      <c r="H4362">
        <v>420</v>
      </c>
      <c r="I4362" t="s">
        <v>13623</v>
      </c>
      <c r="J4362" t="s">
        <v>6630</v>
      </c>
      <c r="L4362" t="s">
        <v>6529</v>
      </c>
      <c r="M4362">
        <v>10429732</v>
      </c>
      <c r="N4362">
        <v>10166071</v>
      </c>
      <c r="O4362" t="s">
        <v>6630</v>
      </c>
      <c r="P4362" t="s">
        <v>13624</v>
      </c>
      <c r="Q4362" t="s">
        <v>6630</v>
      </c>
    </row>
    <row r="4363" spans="1:17" x14ac:dyDescent="0.35">
      <c r="A4363">
        <v>9401106710</v>
      </c>
      <c r="B4363" t="s">
        <v>6626</v>
      </c>
      <c r="C4363" t="s">
        <v>6356</v>
      </c>
      <c r="D4363">
        <v>200</v>
      </c>
      <c r="E4363" t="s">
        <v>6659</v>
      </c>
      <c r="F4363">
        <v>208</v>
      </c>
      <c r="G4363" t="s">
        <v>7129</v>
      </c>
      <c r="H4363">
        <v>305</v>
      </c>
      <c r="I4363" t="s">
        <v>13625</v>
      </c>
      <c r="J4363" t="s">
        <v>6630</v>
      </c>
      <c r="L4363" t="s">
        <v>6529</v>
      </c>
      <c r="M4363" t="s">
        <v>6630</v>
      </c>
      <c r="N4363">
        <v>10451340</v>
      </c>
      <c r="O4363" t="s">
        <v>6630</v>
      </c>
      <c r="P4363" t="s">
        <v>6852</v>
      </c>
      <c r="Q4363" t="s">
        <v>6630</v>
      </c>
    </row>
    <row r="4364" spans="1:17" x14ac:dyDescent="0.35">
      <c r="A4364" t="s">
        <v>13626</v>
      </c>
      <c r="B4364" t="s">
        <v>6626</v>
      </c>
      <c r="C4364" t="s">
        <v>6628</v>
      </c>
      <c r="D4364" t="s">
        <v>6628</v>
      </c>
      <c r="E4364" t="s">
        <v>6628</v>
      </c>
      <c r="F4364" t="s">
        <v>6628</v>
      </c>
      <c r="G4364" t="s">
        <v>6628</v>
      </c>
      <c r="H4364" t="s">
        <v>6628</v>
      </c>
      <c r="I4364" t="s">
        <v>9064</v>
      </c>
      <c r="J4364" t="s">
        <v>6630</v>
      </c>
      <c r="L4364" t="s">
        <v>6526</v>
      </c>
      <c r="M4364" t="s">
        <v>6630</v>
      </c>
      <c r="N4364" t="s">
        <v>6630</v>
      </c>
      <c r="O4364" t="s">
        <v>6630</v>
      </c>
      <c r="P4364" t="s">
        <v>6630</v>
      </c>
      <c r="Q4364" t="s">
        <v>6630</v>
      </c>
    </row>
    <row r="4365" spans="1:17" x14ac:dyDescent="0.35">
      <c r="A4365">
        <v>9414112632</v>
      </c>
      <c r="B4365" t="s">
        <v>6626</v>
      </c>
      <c r="C4365" t="s">
        <v>6356</v>
      </c>
      <c r="D4365">
        <v>200</v>
      </c>
      <c r="E4365" t="s">
        <v>6645</v>
      </c>
      <c r="F4365">
        <v>201</v>
      </c>
      <c r="G4365" t="s">
        <v>6657</v>
      </c>
      <c r="H4365">
        <v>420</v>
      </c>
      <c r="I4365" t="s">
        <v>13627</v>
      </c>
      <c r="J4365" t="s">
        <v>6630</v>
      </c>
      <c r="L4365" t="s">
        <v>6529</v>
      </c>
      <c r="M4365">
        <v>11039509</v>
      </c>
      <c r="N4365">
        <v>10710014</v>
      </c>
      <c r="O4365">
        <v>30590</v>
      </c>
      <c r="P4365" t="s">
        <v>6630</v>
      </c>
      <c r="Q4365" t="s">
        <v>6630</v>
      </c>
    </row>
    <row r="4366" spans="1:17" x14ac:dyDescent="0.35">
      <c r="A4366">
        <v>9413111900</v>
      </c>
      <c r="B4366" t="s">
        <v>6626</v>
      </c>
      <c r="C4366" t="s">
        <v>8365</v>
      </c>
      <c r="D4366">
        <v>105</v>
      </c>
      <c r="E4366" t="s">
        <v>8513</v>
      </c>
      <c r="F4366">
        <v>100</v>
      </c>
      <c r="G4366" t="s">
        <v>8367</v>
      </c>
      <c r="H4366">
        <v>5</v>
      </c>
      <c r="I4366" t="s">
        <v>13628</v>
      </c>
      <c r="J4366">
        <v>10500</v>
      </c>
      <c r="L4366" t="s">
        <v>6529</v>
      </c>
      <c r="M4366">
        <v>13045654</v>
      </c>
      <c r="N4366" t="s">
        <v>6630</v>
      </c>
      <c r="O4366" t="s">
        <v>6630</v>
      </c>
      <c r="P4366" t="s">
        <v>6630</v>
      </c>
      <c r="Q4366">
        <v>700</v>
      </c>
    </row>
    <row r="4367" spans="1:17" x14ac:dyDescent="0.35">
      <c r="A4367" t="s">
        <v>13629</v>
      </c>
      <c r="B4367" t="s">
        <v>6626</v>
      </c>
      <c r="C4367" t="s">
        <v>6628</v>
      </c>
      <c r="D4367" t="s">
        <v>6628</v>
      </c>
      <c r="E4367" t="s">
        <v>6628</v>
      </c>
      <c r="F4367" t="s">
        <v>6628</v>
      </c>
      <c r="G4367" t="s">
        <v>6628</v>
      </c>
      <c r="H4367" t="s">
        <v>6628</v>
      </c>
      <c r="I4367" t="s">
        <v>13630</v>
      </c>
      <c r="J4367" t="s">
        <v>6630</v>
      </c>
      <c r="L4367" t="s">
        <v>6526</v>
      </c>
      <c r="M4367" t="s">
        <v>6630</v>
      </c>
      <c r="N4367" t="s">
        <v>6630</v>
      </c>
      <c r="O4367" t="s">
        <v>6630</v>
      </c>
      <c r="P4367" t="s">
        <v>6630</v>
      </c>
      <c r="Q4367" t="s">
        <v>6630</v>
      </c>
    </row>
    <row r="4368" spans="1:17" x14ac:dyDescent="0.35">
      <c r="A4368">
        <v>3521115793</v>
      </c>
      <c r="B4368" t="s">
        <v>6626</v>
      </c>
      <c r="C4368" t="s">
        <v>6356</v>
      </c>
      <c r="D4368">
        <v>200</v>
      </c>
      <c r="E4368" t="s">
        <v>5245</v>
      </c>
      <c r="F4368">
        <v>202</v>
      </c>
      <c r="G4368" t="s">
        <v>5245</v>
      </c>
      <c r="H4368">
        <v>450</v>
      </c>
      <c r="I4368" t="s">
        <v>13631</v>
      </c>
      <c r="J4368">
        <v>20200</v>
      </c>
      <c r="L4368" t="s">
        <v>6529</v>
      </c>
      <c r="M4368">
        <v>16081159</v>
      </c>
      <c r="N4368">
        <v>10558147</v>
      </c>
      <c r="O4368" t="s">
        <v>6630</v>
      </c>
      <c r="P4368" t="s">
        <v>6630</v>
      </c>
      <c r="Q4368" t="s">
        <v>6630</v>
      </c>
    </row>
    <row r="4369" spans="1:17" x14ac:dyDescent="0.35">
      <c r="A4369">
        <v>13776</v>
      </c>
      <c r="B4369" t="s">
        <v>6626</v>
      </c>
      <c r="C4369" t="s">
        <v>6356</v>
      </c>
      <c r="D4369">
        <v>200</v>
      </c>
      <c r="E4369" t="s">
        <v>6659</v>
      </c>
      <c r="F4369">
        <v>208</v>
      </c>
      <c r="G4369" t="s">
        <v>7424</v>
      </c>
      <c r="H4369">
        <v>325</v>
      </c>
      <c r="I4369" t="s">
        <v>13632</v>
      </c>
      <c r="J4369">
        <v>13500</v>
      </c>
      <c r="L4369" t="s">
        <v>6526</v>
      </c>
      <c r="M4369" t="s">
        <v>6630</v>
      </c>
      <c r="N4369" t="s">
        <v>6630</v>
      </c>
      <c r="O4369" t="s">
        <v>13633</v>
      </c>
      <c r="P4369" t="s">
        <v>13634</v>
      </c>
      <c r="Q4369" t="s">
        <v>6630</v>
      </c>
    </row>
    <row r="4370" spans="1:17" x14ac:dyDescent="0.35">
      <c r="A4370" t="s">
        <v>13635</v>
      </c>
      <c r="B4370" t="s">
        <v>6626</v>
      </c>
      <c r="C4370" t="s">
        <v>6628</v>
      </c>
      <c r="D4370" t="s">
        <v>6628</v>
      </c>
      <c r="E4370" t="s">
        <v>6628</v>
      </c>
      <c r="F4370" t="s">
        <v>6628</v>
      </c>
      <c r="G4370" t="s">
        <v>6628</v>
      </c>
      <c r="H4370" t="s">
        <v>6628</v>
      </c>
      <c r="I4370" t="s">
        <v>8525</v>
      </c>
      <c r="J4370" t="s">
        <v>6630</v>
      </c>
      <c r="L4370" t="s">
        <v>6526</v>
      </c>
      <c r="M4370" t="s">
        <v>6630</v>
      </c>
      <c r="N4370" t="s">
        <v>6630</v>
      </c>
      <c r="O4370" t="s">
        <v>6630</v>
      </c>
      <c r="P4370" t="s">
        <v>6630</v>
      </c>
      <c r="Q4370" t="s">
        <v>6630</v>
      </c>
    </row>
    <row r="4371" spans="1:17" x14ac:dyDescent="0.35">
      <c r="A4371">
        <v>9414112179</v>
      </c>
      <c r="B4371" t="s">
        <v>6626</v>
      </c>
      <c r="C4371" t="s">
        <v>6540</v>
      </c>
      <c r="D4371">
        <v>131</v>
      </c>
      <c r="E4371" t="s">
        <v>6672</v>
      </c>
      <c r="F4371">
        <v>703</v>
      </c>
      <c r="G4371" t="s">
        <v>3068</v>
      </c>
      <c r="H4371">
        <v>830</v>
      </c>
      <c r="I4371" t="s">
        <v>13636</v>
      </c>
      <c r="J4371">
        <v>13200</v>
      </c>
      <c r="L4371" t="s">
        <v>6529</v>
      </c>
      <c r="M4371">
        <v>10289848</v>
      </c>
      <c r="N4371" t="s">
        <v>6630</v>
      </c>
      <c r="O4371" t="s">
        <v>6630</v>
      </c>
      <c r="P4371" t="s">
        <v>6630</v>
      </c>
      <c r="Q4371" t="s">
        <v>6630</v>
      </c>
    </row>
    <row r="4372" spans="1:17" x14ac:dyDescent="0.35">
      <c r="A4372">
        <v>9608109652</v>
      </c>
      <c r="B4372" t="s">
        <v>6626</v>
      </c>
      <c r="C4372" t="s">
        <v>6627</v>
      </c>
      <c r="D4372">
        <v>145</v>
      </c>
      <c r="E4372" t="s">
        <v>6627</v>
      </c>
      <c r="F4372">
        <v>145</v>
      </c>
      <c r="G4372" t="s">
        <v>6627</v>
      </c>
      <c r="H4372">
        <v>15</v>
      </c>
      <c r="I4372" t="s">
        <v>13637</v>
      </c>
      <c r="J4372">
        <v>14506</v>
      </c>
      <c r="L4372" t="s">
        <v>6529</v>
      </c>
      <c r="M4372">
        <v>10007613</v>
      </c>
      <c r="N4372" t="s">
        <v>6630</v>
      </c>
      <c r="O4372" t="s">
        <v>13638</v>
      </c>
      <c r="P4372" t="s">
        <v>13639</v>
      </c>
      <c r="Q4372">
        <v>900</v>
      </c>
    </row>
    <row r="4373" spans="1:17" x14ac:dyDescent="0.35">
      <c r="A4373">
        <v>9415112856</v>
      </c>
      <c r="B4373" t="s">
        <v>6626</v>
      </c>
      <c r="C4373" t="s">
        <v>6356</v>
      </c>
      <c r="D4373">
        <v>200</v>
      </c>
      <c r="E4373" t="s">
        <v>6645</v>
      </c>
      <c r="F4373">
        <v>201</v>
      </c>
      <c r="G4373" t="s">
        <v>6638</v>
      </c>
      <c r="H4373">
        <v>415</v>
      </c>
      <c r="I4373" t="s">
        <v>13640</v>
      </c>
      <c r="J4373">
        <v>20115</v>
      </c>
      <c r="L4373" t="s">
        <v>6529</v>
      </c>
      <c r="M4373">
        <v>13118032</v>
      </c>
      <c r="N4373">
        <v>12959331</v>
      </c>
      <c r="O4373" t="s">
        <v>6630</v>
      </c>
      <c r="P4373" t="s">
        <v>6630</v>
      </c>
      <c r="Q4373" t="s">
        <v>6630</v>
      </c>
    </row>
    <row r="4374" spans="1:17" x14ac:dyDescent="0.35">
      <c r="A4374">
        <v>3516113605</v>
      </c>
      <c r="B4374" t="s">
        <v>6626</v>
      </c>
      <c r="C4374" t="s">
        <v>6356</v>
      </c>
      <c r="D4374">
        <v>200</v>
      </c>
      <c r="E4374" t="s">
        <v>5245</v>
      </c>
      <c r="F4374">
        <v>202</v>
      </c>
      <c r="G4374" t="s">
        <v>5245</v>
      </c>
      <c r="H4374">
        <v>450</v>
      </c>
      <c r="I4374" t="s">
        <v>13641</v>
      </c>
      <c r="J4374">
        <v>20200</v>
      </c>
      <c r="L4374" t="s">
        <v>6529</v>
      </c>
      <c r="M4374">
        <v>11533224</v>
      </c>
      <c r="N4374">
        <v>12975905</v>
      </c>
      <c r="O4374" s="3">
        <v>3312233123</v>
      </c>
      <c r="P4374" t="s">
        <v>6630</v>
      </c>
      <c r="Q4374" t="s">
        <v>6630</v>
      </c>
    </row>
    <row r="4375" spans="1:17" x14ac:dyDescent="0.35">
      <c r="A4375" t="s">
        <v>13642</v>
      </c>
      <c r="B4375" t="s">
        <v>6626</v>
      </c>
      <c r="C4375" t="s">
        <v>6628</v>
      </c>
      <c r="D4375" t="s">
        <v>6628</v>
      </c>
      <c r="E4375" t="s">
        <v>6628</v>
      </c>
      <c r="F4375" t="s">
        <v>6628</v>
      </c>
      <c r="G4375" t="s">
        <v>6628</v>
      </c>
      <c r="H4375" t="s">
        <v>6628</v>
      </c>
      <c r="I4375" t="s">
        <v>13643</v>
      </c>
      <c r="J4375" t="s">
        <v>6630</v>
      </c>
      <c r="L4375" t="s">
        <v>6526</v>
      </c>
      <c r="M4375" t="s">
        <v>6630</v>
      </c>
      <c r="N4375" t="s">
        <v>6630</v>
      </c>
      <c r="O4375" t="s">
        <v>6630</v>
      </c>
      <c r="P4375" t="s">
        <v>6630</v>
      </c>
      <c r="Q4375" t="s">
        <v>6630</v>
      </c>
    </row>
    <row r="4376" spans="1:17" x14ac:dyDescent="0.35">
      <c r="A4376" t="s">
        <v>13644</v>
      </c>
      <c r="B4376" t="s">
        <v>6626</v>
      </c>
      <c r="C4376" t="s">
        <v>6628</v>
      </c>
      <c r="D4376" t="s">
        <v>6628</v>
      </c>
      <c r="E4376" t="s">
        <v>6628</v>
      </c>
      <c r="F4376" t="s">
        <v>6628</v>
      </c>
      <c r="G4376" t="s">
        <v>6628</v>
      </c>
      <c r="H4376" t="s">
        <v>6628</v>
      </c>
      <c r="I4376" t="s">
        <v>9456</v>
      </c>
      <c r="J4376" t="s">
        <v>6630</v>
      </c>
      <c r="L4376" t="s">
        <v>6526</v>
      </c>
      <c r="M4376" t="s">
        <v>6630</v>
      </c>
      <c r="N4376" t="s">
        <v>6630</v>
      </c>
      <c r="O4376" t="s">
        <v>6630</v>
      </c>
      <c r="P4376" t="s">
        <v>6630</v>
      </c>
      <c r="Q4376" t="s">
        <v>6630</v>
      </c>
    </row>
    <row r="4377" spans="1:17" x14ac:dyDescent="0.35">
      <c r="A4377" t="s">
        <v>13645</v>
      </c>
      <c r="B4377" t="s">
        <v>6626</v>
      </c>
      <c r="C4377" t="s">
        <v>6628</v>
      </c>
      <c r="D4377" t="s">
        <v>6628</v>
      </c>
      <c r="E4377" t="s">
        <v>6628</v>
      </c>
      <c r="F4377" t="s">
        <v>6628</v>
      </c>
      <c r="G4377" t="s">
        <v>6628</v>
      </c>
      <c r="H4377" t="s">
        <v>6628</v>
      </c>
      <c r="I4377" t="s">
        <v>13646</v>
      </c>
      <c r="J4377" t="s">
        <v>6630</v>
      </c>
      <c r="L4377" t="s">
        <v>6526</v>
      </c>
      <c r="M4377" t="s">
        <v>6630</v>
      </c>
      <c r="N4377" t="s">
        <v>6630</v>
      </c>
      <c r="O4377" t="s">
        <v>6630</v>
      </c>
      <c r="P4377" t="s">
        <v>6630</v>
      </c>
      <c r="Q4377" t="s">
        <v>6630</v>
      </c>
    </row>
    <row r="4378" spans="1:17" x14ac:dyDescent="0.35">
      <c r="A4378">
        <v>9622116092</v>
      </c>
      <c r="B4378" t="s">
        <v>6334</v>
      </c>
      <c r="C4378" t="s">
        <v>8762</v>
      </c>
      <c r="D4378">
        <v>130</v>
      </c>
      <c r="E4378" t="s">
        <v>6672</v>
      </c>
      <c r="F4378">
        <v>703</v>
      </c>
      <c r="G4378" t="s">
        <v>3068</v>
      </c>
      <c r="H4378">
        <v>830</v>
      </c>
      <c r="I4378" t="s">
        <v>13647</v>
      </c>
      <c r="J4378">
        <v>13260</v>
      </c>
      <c r="L4378" t="s">
        <v>6529</v>
      </c>
      <c r="M4378">
        <v>15332534</v>
      </c>
      <c r="N4378">
        <v>14744115</v>
      </c>
      <c r="O4378" t="s">
        <v>6630</v>
      </c>
      <c r="P4378" t="s">
        <v>6630</v>
      </c>
      <c r="Q4378">
        <v>200</v>
      </c>
    </row>
    <row r="4379" spans="1:17" x14ac:dyDescent="0.35">
      <c r="A4379">
        <v>9412111140</v>
      </c>
      <c r="B4379" t="s">
        <v>6626</v>
      </c>
      <c r="C4379" t="s">
        <v>6356</v>
      </c>
      <c r="D4379">
        <v>200</v>
      </c>
      <c r="E4379" t="s">
        <v>6357</v>
      </c>
      <c r="F4379">
        <v>209</v>
      </c>
      <c r="G4379" t="s">
        <v>977</v>
      </c>
      <c r="H4379">
        <v>310</v>
      </c>
      <c r="I4379" t="s">
        <v>13648</v>
      </c>
      <c r="J4379">
        <v>13562</v>
      </c>
      <c r="L4379" t="s">
        <v>6529</v>
      </c>
      <c r="M4379">
        <v>10122853</v>
      </c>
      <c r="N4379" t="s">
        <v>6630</v>
      </c>
      <c r="O4379" t="s">
        <v>6630</v>
      </c>
      <c r="P4379" t="s">
        <v>6630</v>
      </c>
      <c r="Q4379">
        <v>700</v>
      </c>
    </row>
    <row r="4380" spans="1:17" x14ac:dyDescent="0.35">
      <c r="A4380">
        <v>9401106951</v>
      </c>
      <c r="B4380" t="s">
        <v>6626</v>
      </c>
      <c r="C4380" t="s">
        <v>6356</v>
      </c>
      <c r="D4380">
        <v>200</v>
      </c>
      <c r="E4380" t="s">
        <v>6645</v>
      </c>
      <c r="F4380">
        <v>201</v>
      </c>
      <c r="G4380" t="s">
        <v>6651</v>
      </c>
      <c r="H4380">
        <v>410</v>
      </c>
      <c r="I4380" t="s">
        <v>13649</v>
      </c>
      <c r="J4380" t="s">
        <v>6630</v>
      </c>
      <c r="L4380" t="s">
        <v>6529</v>
      </c>
      <c r="M4380" t="s">
        <v>6630</v>
      </c>
      <c r="N4380">
        <v>10576741</v>
      </c>
      <c r="O4380" t="s">
        <v>8027</v>
      </c>
      <c r="P4380" t="s">
        <v>13650</v>
      </c>
      <c r="Q4380" t="s">
        <v>6630</v>
      </c>
    </row>
    <row r="4381" spans="1:17" x14ac:dyDescent="0.35">
      <c r="A4381">
        <v>9414112278</v>
      </c>
      <c r="B4381" t="s">
        <v>6626</v>
      </c>
      <c r="C4381" t="s">
        <v>6356</v>
      </c>
      <c r="D4381">
        <v>200</v>
      </c>
      <c r="E4381" t="s">
        <v>6366</v>
      </c>
      <c r="F4381">
        <v>207</v>
      </c>
      <c r="G4381" t="s">
        <v>1561</v>
      </c>
      <c r="H4381">
        <v>795</v>
      </c>
      <c r="I4381" t="s">
        <v>13651</v>
      </c>
      <c r="J4381">
        <v>20800</v>
      </c>
      <c r="L4381" t="s">
        <v>6529</v>
      </c>
      <c r="M4381">
        <v>10014028</v>
      </c>
      <c r="N4381">
        <v>10014469</v>
      </c>
      <c r="O4381" t="s">
        <v>6694</v>
      </c>
      <c r="P4381" t="s">
        <v>6630</v>
      </c>
      <c r="Q4381">
        <v>700</v>
      </c>
    </row>
    <row r="4382" spans="1:17" x14ac:dyDescent="0.35">
      <c r="A4382" t="s">
        <v>13652</v>
      </c>
      <c r="B4382" t="s">
        <v>6334</v>
      </c>
      <c r="C4382" t="s">
        <v>6628</v>
      </c>
      <c r="D4382" t="s">
        <v>6628</v>
      </c>
      <c r="E4382" t="s">
        <v>6628</v>
      </c>
      <c r="F4382" t="s">
        <v>6628</v>
      </c>
      <c r="G4382" t="s">
        <v>6628</v>
      </c>
      <c r="H4382" t="s">
        <v>6628</v>
      </c>
      <c r="I4382" t="s">
        <v>13653</v>
      </c>
      <c r="J4382" t="s">
        <v>6630</v>
      </c>
      <c r="L4382" t="s">
        <v>6526</v>
      </c>
      <c r="M4382" t="s">
        <v>6630</v>
      </c>
      <c r="N4382" t="s">
        <v>6630</v>
      </c>
      <c r="O4382" t="s">
        <v>6630</v>
      </c>
      <c r="P4382" t="s">
        <v>6630</v>
      </c>
      <c r="Q4382" t="s">
        <v>6630</v>
      </c>
    </row>
    <row r="4383" spans="1:17" x14ac:dyDescent="0.35">
      <c r="A4383" t="s">
        <v>13654</v>
      </c>
      <c r="B4383" t="s">
        <v>6626</v>
      </c>
      <c r="C4383" t="s">
        <v>6628</v>
      </c>
      <c r="D4383" t="s">
        <v>6628</v>
      </c>
      <c r="E4383" t="s">
        <v>6628</v>
      </c>
      <c r="F4383" t="s">
        <v>6628</v>
      </c>
      <c r="G4383" t="s">
        <v>6628</v>
      </c>
      <c r="H4383" t="s">
        <v>6628</v>
      </c>
      <c r="I4383" t="s">
        <v>13655</v>
      </c>
      <c r="J4383" t="s">
        <v>6630</v>
      </c>
      <c r="L4383" t="s">
        <v>6526</v>
      </c>
      <c r="M4383" t="s">
        <v>6630</v>
      </c>
      <c r="N4383" t="s">
        <v>6630</v>
      </c>
      <c r="O4383" t="s">
        <v>6630</v>
      </c>
      <c r="P4383" t="s">
        <v>6630</v>
      </c>
      <c r="Q4383" t="s">
        <v>6630</v>
      </c>
    </row>
    <row r="4384" spans="1:17" x14ac:dyDescent="0.35">
      <c r="A4384">
        <v>9418114370</v>
      </c>
      <c r="B4384" t="s">
        <v>6626</v>
      </c>
      <c r="C4384" t="s">
        <v>6356</v>
      </c>
      <c r="D4384">
        <v>200</v>
      </c>
      <c r="E4384" t="s">
        <v>6858</v>
      </c>
      <c r="F4384">
        <v>200</v>
      </c>
      <c r="G4384" t="s">
        <v>4535</v>
      </c>
      <c r="H4384">
        <v>785</v>
      </c>
      <c r="I4384" t="s">
        <v>13656</v>
      </c>
      <c r="J4384">
        <v>20800</v>
      </c>
      <c r="L4384" t="s">
        <v>6529</v>
      </c>
      <c r="M4384">
        <v>10015181</v>
      </c>
      <c r="N4384">
        <v>10007373</v>
      </c>
      <c r="O4384" t="s">
        <v>6630</v>
      </c>
      <c r="P4384" t="s">
        <v>6630</v>
      </c>
      <c r="Q4384">
        <v>700</v>
      </c>
    </row>
    <row r="4385" spans="1:17" x14ac:dyDescent="0.35">
      <c r="A4385" t="s">
        <v>13657</v>
      </c>
      <c r="B4385" t="s">
        <v>6626</v>
      </c>
      <c r="C4385" t="s">
        <v>6628</v>
      </c>
      <c r="D4385" t="s">
        <v>6628</v>
      </c>
      <c r="E4385" t="s">
        <v>6628</v>
      </c>
      <c r="F4385" t="s">
        <v>6628</v>
      </c>
      <c r="G4385" t="s">
        <v>6628</v>
      </c>
      <c r="H4385" t="s">
        <v>6628</v>
      </c>
      <c r="I4385" t="s">
        <v>7104</v>
      </c>
      <c r="J4385" t="s">
        <v>6630</v>
      </c>
      <c r="L4385" t="s">
        <v>6526</v>
      </c>
      <c r="M4385" t="s">
        <v>6630</v>
      </c>
      <c r="N4385" t="s">
        <v>6630</v>
      </c>
      <c r="O4385" t="s">
        <v>6630</v>
      </c>
      <c r="P4385" t="s">
        <v>6630</v>
      </c>
      <c r="Q4385" t="s">
        <v>6630</v>
      </c>
    </row>
    <row r="4386" spans="1:17" x14ac:dyDescent="0.35">
      <c r="A4386">
        <v>6399106086</v>
      </c>
      <c r="B4386" t="s">
        <v>6626</v>
      </c>
      <c r="C4386" t="s">
        <v>6540</v>
      </c>
      <c r="D4386">
        <v>131</v>
      </c>
      <c r="E4386" t="s">
        <v>7008</v>
      </c>
      <c r="F4386">
        <v>303</v>
      </c>
      <c r="G4386" t="s">
        <v>7284</v>
      </c>
      <c r="H4386">
        <v>130</v>
      </c>
      <c r="I4386" t="s">
        <v>13658</v>
      </c>
      <c r="J4386" t="s">
        <v>6630</v>
      </c>
      <c r="L4386" t="s">
        <v>6529</v>
      </c>
      <c r="M4386">
        <v>10007830</v>
      </c>
      <c r="N4386">
        <v>10015915</v>
      </c>
      <c r="O4386" t="s">
        <v>6630</v>
      </c>
      <c r="P4386" t="s">
        <v>13659</v>
      </c>
      <c r="Q4386" t="s">
        <v>6630</v>
      </c>
    </row>
    <row r="4387" spans="1:17" x14ac:dyDescent="0.35">
      <c r="A4387">
        <v>92200</v>
      </c>
      <c r="B4387" t="s">
        <v>6626</v>
      </c>
      <c r="C4387" t="s">
        <v>6356</v>
      </c>
      <c r="D4387">
        <v>200</v>
      </c>
      <c r="E4387" t="s">
        <v>6659</v>
      </c>
      <c r="F4387">
        <v>208</v>
      </c>
      <c r="G4387" t="s">
        <v>1998</v>
      </c>
      <c r="H4387">
        <v>335</v>
      </c>
      <c r="I4387" t="s">
        <v>10939</v>
      </c>
      <c r="J4387" t="s">
        <v>6630</v>
      </c>
      <c r="L4387" t="s">
        <v>6526</v>
      </c>
      <c r="M4387" t="s">
        <v>6630</v>
      </c>
      <c r="N4387" t="s">
        <v>6630</v>
      </c>
      <c r="O4387" t="s">
        <v>13660</v>
      </c>
      <c r="P4387" t="s">
        <v>6630</v>
      </c>
      <c r="Q4387" t="s">
        <v>6630</v>
      </c>
    </row>
    <row r="4388" spans="1:17" x14ac:dyDescent="0.35">
      <c r="A4388">
        <v>9411110830</v>
      </c>
      <c r="B4388" t="s">
        <v>6626</v>
      </c>
      <c r="C4388" t="s">
        <v>6356</v>
      </c>
      <c r="D4388">
        <v>200</v>
      </c>
      <c r="E4388" t="s">
        <v>6645</v>
      </c>
      <c r="F4388">
        <v>201</v>
      </c>
      <c r="G4388" t="s">
        <v>6638</v>
      </c>
      <c r="H4388">
        <v>415</v>
      </c>
      <c r="I4388" t="s">
        <v>13661</v>
      </c>
      <c r="J4388">
        <v>20115</v>
      </c>
      <c r="L4388" t="s">
        <v>6529</v>
      </c>
      <c r="M4388">
        <v>12182702</v>
      </c>
      <c r="N4388">
        <v>12642941</v>
      </c>
      <c r="O4388">
        <v>28762</v>
      </c>
      <c r="P4388" t="s">
        <v>6630</v>
      </c>
      <c r="Q4388" t="s">
        <v>6630</v>
      </c>
    </row>
    <row r="4389" spans="1:17" x14ac:dyDescent="0.35">
      <c r="A4389">
        <v>9415113019</v>
      </c>
      <c r="B4389" t="s">
        <v>6626</v>
      </c>
      <c r="C4389" t="s">
        <v>6356</v>
      </c>
      <c r="D4389">
        <v>200</v>
      </c>
      <c r="E4389" t="s">
        <v>6645</v>
      </c>
      <c r="F4389">
        <v>201</v>
      </c>
      <c r="G4389" t="s">
        <v>6638</v>
      </c>
      <c r="H4389">
        <v>415</v>
      </c>
      <c r="I4389" t="s">
        <v>9266</v>
      </c>
      <c r="J4389">
        <v>20115</v>
      </c>
      <c r="L4389" t="s">
        <v>6529</v>
      </c>
      <c r="M4389">
        <v>13147167</v>
      </c>
      <c r="N4389">
        <v>11971030</v>
      </c>
      <c r="O4389" t="s">
        <v>13662</v>
      </c>
      <c r="P4389" t="s">
        <v>6630</v>
      </c>
      <c r="Q4389" t="s">
        <v>6630</v>
      </c>
    </row>
    <row r="4390" spans="1:17" x14ac:dyDescent="0.35">
      <c r="A4390">
        <v>9401106737</v>
      </c>
      <c r="B4390" t="s">
        <v>6626</v>
      </c>
      <c r="C4390" t="s">
        <v>6356</v>
      </c>
      <c r="D4390">
        <v>200</v>
      </c>
      <c r="E4390" t="s">
        <v>6659</v>
      </c>
      <c r="F4390">
        <v>208</v>
      </c>
      <c r="G4390" t="s">
        <v>6724</v>
      </c>
      <c r="H4390">
        <v>323</v>
      </c>
      <c r="I4390" t="s">
        <v>13663</v>
      </c>
      <c r="J4390" t="s">
        <v>6630</v>
      </c>
      <c r="L4390" t="s">
        <v>6529</v>
      </c>
      <c r="M4390">
        <v>10171081</v>
      </c>
      <c r="N4390">
        <v>10114950</v>
      </c>
      <c r="O4390" t="s">
        <v>13664</v>
      </c>
      <c r="P4390" t="s">
        <v>13665</v>
      </c>
      <c r="Q4390" t="s">
        <v>6630</v>
      </c>
    </row>
    <row r="4391" spans="1:17" x14ac:dyDescent="0.35">
      <c r="A4391">
        <v>9403108014</v>
      </c>
      <c r="B4391" t="s">
        <v>6626</v>
      </c>
      <c r="C4391" t="s">
        <v>6356</v>
      </c>
      <c r="D4391">
        <v>200</v>
      </c>
      <c r="E4391" t="s">
        <v>5245</v>
      </c>
      <c r="F4391">
        <v>202</v>
      </c>
      <c r="G4391" t="s">
        <v>5245</v>
      </c>
      <c r="H4391">
        <v>450</v>
      </c>
      <c r="I4391" t="s">
        <v>13666</v>
      </c>
      <c r="J4391">
        <v>20200</v>
      </c>
      <c r="L4391" t="s">
        <v>6529</v>
      </c>
      <c r="M4391">
        <v>10451956</v>
      </c>
      <c r="N4391" t="s">
        <v>6630</v>
      </c>
      <c r="O4391" t="s">
        <v>6630</v>
      </c>
      <c r="P4391" t="s">
        <v>13667</v>
      </c>
      <c r="Q4391" t="s">
        <v>6630</v>
      </c>
    </row>
    <row r="4392" spans="1:17" x14ac:dyDescent="0.35">
      <c r="A4392">
        <v>9402107273</v>
      </c>
      <c r="B4392" t="s">
        <v>6626</v>
      </c>
      <c r="C4392" t="s">
        <v>6356</v>
      </c>
      <c r="D4392">
        <v>200</v>
      </c>
      <c r="E4392" t="s">
        <v>6999</v>
      </c>
      <c r="F4392">
        <v>205</v>
      </c>
      <c r="G4392" t="s">
        <v>7000</v>
      </c>
      <c r="H4392">
        <v>600</v>
      </c>
      <c r="I4392" t="s">
        <v>13668</v>
      </c>
      <c r="J4392" t="s">
        <v>6630</v>
      </c>
      <c r="L4392" t="s">
        <v>6529</v>
      </c>
      <c r="M4392">
        <v>10015360</v>
      </c>
      <c r="N4392">
        <v>10015368</v>
      </c>
      <c r="O4392" t="s">
        <v>6630</v>
      </c>
      <c r="P4392" t="s">
        <v>13669</v>
      </c>
      <c r="Q4392" t="s">
        <v>6630</v>
      </c>
    </row>
    <row r="4393" spans="1:17" x14ac:dyDescent="0.35">
      <c r="A4393">
        <v>9414112685</v>
      </c>
      <c r="B4393" t="s">
        <v>6334</v>
      </c>
      <c r="C4393" t="s">
        <v>6540</v>
      </c>
      <c r="D4393">
        <v>131</v>
      </c>
      <c r="E4393" t="s">
        <v>6672</v>
      </c>
      <c r="F4393">
        <v>703</v>
      </c>
      <c r="G4393" t="s">
        <v>3068</v>
      </c>
      <c r="H4393">
        <v>830</v>
      </c>
      <c r="I4393" t="s">
        <v>13670</v>
      </c>
      <c r="J4393">
        <v>9414112530</v>
      </c>
      <c r="L4393" t="s">
        <v>6529</v>
      </c>
      <c r="M4393">
        <v>14744115</v>
      </c>
      <c r="N4393" t="s">
        <v>6630</v>
      </c>
      <c r="O4393" t="s">
        <v>6630</v>
      </c>
      <c r="P4393" t="s">
        <v>6630</v>
      </c>
      <c r="Q4393" t="s">
        <v>6630</v>
      </c>
    </row>
    <row r="4394" spans="1:17" x14ac:dyDescent="0.35">
      <c r="A4394" t="s">
        <v>13671</v>
      </c>
      <c r="B4394" t="s">
        <v>6626</v>
      </c>
      <c r="C4394" t="s">
        <v>6628</v>
      </c>
      <c r="D4394" t="s">
        <v>6628</v>
      </c>
      <c r="E4394" t="s">
        <v>6628</v>
      </c>
      <c r="F4394" t="s">
        <v>6628</v>
      </c>
      <c r="G4394" t="s">
        <v>6628</v>
      </c>
      <c r="H4394" t="s">
        <v>6628</v>
      </c>
      <c r="I4394" t="s">
        <v>13672</v>
      </c>
      <c r="J4394" t="s">
        <v>6630</v>
      </c>
      <c r="L4394" t="s">
        <v>6526</v>
      </c>
      <c r="M4394" t="s">
        <v>6630</v>
      </c>
      <c r="N4394" t="s">
        <v>6630</v>
      </c>
      <c r="O4394" t="s">
        <v>6630</v>
      </c>
      <c r="P4394" t="s">
        <v>6630</v>
      </c>
      <c r="Q4394" t="s">
        <v>6630</v>
      </c>
    </row>
    <row r="4395" spans="1:17" x14ac:dyDescent="0.35">
      <c r="A4395">
        <v>7906108852</v>
      </c>
      <c r="B4395" t="s">
        <v>6626</v>
      </c>
      <c r="C4395" t="s">
        <v>6356</v>
      </c>
      <c r="D4395">
        <v>200</v>
      </c>
      <c r="E4395" t="s">
        <v>6366</v>
      </c>
      <c r="F4395">
        <v>207</v>
      </c>
      <c r="G4395" t="s">
        <v>6657</v>
      </c>
      <c r="H4395">
        <v>420</v>
      </c>
      <c r="I4395" t="s">
        <v>13673</v>
      </c>
      <c r="J4395" t="s">
        <v>6630</v>
      </c>
      <c r="L4395" t="s">
        <v>6529</v>
      </c>
      <c r="M4395">
        <v>10279551</v>
      </c>
      <c r="N4395" t="s">
        <v>6630</v>
      </c>
      <c r="O4395" t="s">
        <v>6630</v>
      </c>
      <c r="P4395" t="s">
        <v>13674</v>
      </c>
      <c r="Q4395" t="s">
        <v>6630</v>
      </c>
    </row>
    <row r="4396" spans="1:17" x14ac:dyDescent="0.35">
      <c r="A4396">
        <v>3515113252</v>
      </c>
      <c r="B4396" t="s">
        <v>6626</v>
      </c>
      <c r="C4396" t="s">
        <v>6356</v>
      </c>
      <c r="D4396">
        <v>200</v>
      </c>
      <c r="E4396" t="s">
        <v>5245</v>
      </c>
      <c r="F4396">
        <v>202</v>
      </c>
      <c r="G4396" t="s">
        <v>5245</v>
      </c>
      <c r="H4396">
        <v>450</v>
      </c>
      <c r="I4396" t="s">
        <v>13675</v>
      </c>
      <c r="J4396">
        <v>20200</v>
      </c>
      <c r="L4396" t="s">
        <v>6529</v>
      </c>
      <c r="M4396">
        <v>12975905</v>
      </c>
      <c r="N4396">
        <v>11533224</v>
      </c>
      <c r="O4396" t="s">
        <v>6630</v>
      </c>
      <c r="P4396" t="s">
        <v>6630</v>
      </c>
      <c r="Q4396" t="s">
        <v>6630</v>
      </c>
    </row>
    <row r="4397" spans="1:17" x14ac:dyDescent="0.35">
      <c r="A4397">
        <v>9698105870</v>
      </c>
      <c r="B4397" t="s">
        <v>6626</v>
      </c>
      <c r="C4397" t="s">
        <v>6356</v>
      </c>
      <c r="D4397">
        <v>200</v>
      </c>
      <c r="E4397" t="s">
        <v>488</v>
      </c>
      <c r="F4397">
        <v>203</v>
      </c>
      <c r="G4397" t="s">
        <v>488</v>
      </c>
      <c r="H4397">
        <v>500</v>
      </c>
      <c r="I4397" t="s">
        <v>13676</v>
      </c>
      <c r="J4397">
        <v>20300</v>
      </c>
      <c r="L4397" t="s">
        <v>6529</v>
      </c>
      <c r="M4397">
        <v>11342559</v>
      </c>
      <c r="N4397" t="s">
        <v>6630</v>
      </c>
      <c r="O4397" t="s">
        <v>11293</v>
      </c>
      <c r="P4397" t="s">
        <v>6765</v>
      </c>
      <c r="Q4397">
        <v>200</v>
      </c>
    </row>
    <row r="4398" spans="1:17" x14ac:dyDescent="0.35">
      <c r="A4398">
        <v>9412111163</v>
      </c>
      <c r="B4398" t="s">
        <v>6626</v>
      </c>
      <c r="C4398" t="s">
        <v>6356</v>
      </c>
      <c r="D4398">
        <v>200</v>
      </c>
      <c r="E4398" t="s">
        <v>6366</v>
      </c>
      <c r="F4398">
        <v>207</v>
      </c>
      <c r="G4398" t="s">
        <v>7216</v>
      </c>
      <c r="H4398">
        <v>748</v>
      </c>
      <c r="I4398" t="s">
        <v>13677</v>
      </c>
      <c r="J4398">
        <v>20800</v>
      </c>
      <c r="L4398" t="s">
        <v>6529</v>
      </c>
      <c r="M4398">
        <v>10146716</v>
      </c>
      <c r="N4398">
        <v>10015625</v>
      </c>
      <c r="O4398" t="s">
        <v>6630</v>
      </c>
      <c r="P4398" t="s">
        <v>6630</v>
      </c>
      <c r="Q4398">
        <v>700</v>
      </c>
    </row>
    <row r="4399" spans="1:17" x14ac:dyDescent="0.35">
      <c r="A4399">
        <v>9422116083</v>
      </c>
      <c r="B4399" t="s">
        <v>6626</v>
      </c>
      <c r="C4399" t="s">
        <v>6356</v>
      </c>
      <c r="D4399">
        <v>200</v>
      </c>
      <c r="E4399" t="s">
        <v>6645</v>
      </c>
      <c r="F4399">
        <v>201</v>
      </c>
      <c r="G4399" t="s">
        <v>6657</v>
      </c>
      <c r="H4399">
        <v>420</v>
      </c>
      <c r="I4399" t="s">
        <v>13678</v>
      </c>
      <c r="J4399">
        <v>20120</v>
      </c>
      <c r="L4399" t="s">
        <v>6529</v>
      </c>
      <c r="M4399">
        <v>13258457</v>
      </c>
      <c r="N4399" t="s">
        <v>6630</v>
      </c>
      <c r="O4399" t="s">
        <v>6630</v>
      </c>
      <c r="P4399" t="s">
        <v>6630</v>
      </c>
      <c r="Q4399">
        <v>100</v>
      </c>
    </row>
    <row r="4400" spans="1:17" x14ac:dyDescent="0.35">
      <c r="A4400" t="s">
        <v>13679</v>
      </c>
      <c r="B4400" t="s">
        <v>6626</v>
      </c>
      <c r="C4400" t="s">
        <v>6628</v>
      </c>
      <c r="D4400" t="s">
        <v>6628</v>
      </c>
      <c r="E4400" t="s">
        <v>6628</v>
      </c>
      <c r="F4400" t="s">
        <v>6628</v>
      </c>
      <c r="G4400" t="s">
        <v>6628</v>
      </c>
      <c r="H4400" t="s">
        <v>6628</v>
      </c>
      <c r="I4400" t="s">
        <v>13680</v>
      </c>
      <c r="J4400" t="s">
        <v>6630</v>
      </c>
      <c r="L4400" t="s">
        <v>6526</v>
      </c>
      <c r="M4400" t="s">
        <v>6630</v>
      </c>
      <c r="N4400" t="s">
        <v>6630</v>
      </c>
      <c r="O4400" t="s">
        <v>6630</v>
      </c>
      <c r="P4400" t="s">
        <v>6630</v>
      </c>
      <c r="Q4400" t="s">
        <v>6630</v>
      </c>
    </row>
    <row r="4401" spans="1:17" x14ac:dyDescent="0.35">
      <c r="A4401">
        <v>9414112186</v>
      </c>
      <c r="B4401" t="s">
        <v>6626</v>
      </c>
      <c r="C4401" t="s">
        <v>6540</v>
      </c>
      <c r="D4401">
        <v>131</v>
      </c>
      <c r="E4401" t="s">
        <v>6672</v>
      </c>
      <c r="F4401">
        <v>703</v>
      </c>
      <c r="G4401" t="s">
        <v>3068</v>
      </c>
      <c r="H4401">
        <v>830</v>
      </c>
      <c r="I4401" t="s">
        <v>13681</v>
      </c>
      <c r="J4401">
        <v>13200</v>
      </c>
      <c r="L4401" t="s">
        <v>6529</v>
      </c>
      <c r="M4401">
        <v>10931651</v>
      </c>
      <c r="N4401">
        <v>14150499</v>
      </c>
      <c r="O4401" t="s">
        <v>6630</v>
      </c>
      <c r="P4401" t="s">
        <v>6630</v>
      </c>
      <c r="Q4401" t="s">
        <v>6630</v>
      </c>
    </row>
    <row r="4402" spans="1:17" x14ac:dyDescent="0.35">
      <c r="A4402">
        <v>9414112307</v>
      </c>
      <c r="B4402" t="s">
        <v>6626</v>
      </c>
      <c r="C4402" t="s">
        <v>6356</v>
      </c>
      <c r="D4402">
        <v>200</v>
      </c>
      <c r="E4402" t="s">
        <v>6357</v>
      </c>
      <c r="F4402">
        <v>209</v>
      </c>
      <c r="G4402" t="s">
        <v>977</v>
      </c>
      <c r="H4402">
        <v>310</v>
      </c>
      <c r="I4402" t="s">
        <v>13682</v>
      </c>
      <c r="J4402">
        <v>13562</v>
      </c>
      <c r="L4402" t="s">
        <v>6529</v>
      </c>
      <c r="M4402">
        <v>10007830</v>
      </c>
      <c r="N4402">
        <v>10007753</v>
      </c>
      <c r="O4402" t="s">
        <v>6630</v>
      </c>
      <c r="P4402" t="s">
        <v>6630</v>
      </c>
      <c r="Q4402">
        <v>700</v>
      </c>
    </row>
    <row r="4403" spans="1:17" x14ac:dyDescent="0.35">
      <c r="A4403">
        <v>9613111494</v>
      </c>
      <c r="B4403" t="s">
        <v>6626</v>
      </c>
      <c r="C4403" t="s">
        <v>6540</v>
      </c>
      <c r="D4403">
        <v>131</v>
      </c>
      <c r="E4403" t="s">
        <v>7477</v>
      </c>
      <c r="F4403">
        <v>702</v>
      </c>
      <c r="G4403" t="s">
        <v>3068</v>
      </c>
      <c r="H4403">
        <v>830</v>
      </c>
      <c r="I4403" t="s">
        <v>13683</v>
      </c>
      <c r="J4403">
        <v>13200</v>
      </c>
      <c r="L4403" t="s">
        <v>6529</v>
      </c>
      <c r="M4403">
        <v>10536600</v>
      </c>
      <c r="N4403" t="s">
        <v>6630</v>
      </c>
      <c r="O4403" t="s">
        <v>6630</v>
      </c>
      <c r="P4403" t="s">
        <v>6630</v>
      </c>
      <c r="Q4403">
        <v>200</v>
      </c>
    </row>
    <row r="4404" spans="1:17" x14ac:dyDescent="0.35">
      <c r="A4404" t="s">
        <v>13684</v>
      </c>
      <c r="B4404" t="s">
        <v>6626</v>
      </c>
      <c r="C4404" t="s">
        <v>6628</v>
      </c>
      <c r="D4404" t="s">
        <v>6628</v>
      </c>
      <c r="E4404" t="s">
        <v>6628</v>
      </c>
      <c r="F4404" t="s">
        <v>6628</v>
      </c>
      <c r="G4404" t="s">
        <v>6628</v>
      </c>
      <c r="H4404" t="s">
        <v>6628</v>
      </c>
      <c r="I4404" t="s">
        <v>13685</v>
      </c>
      <c r="J4404" t="s">
        <v>6630</v>
      </c>
      <c r="L4404" t="s">
        <v>6526</v>
      </c>
      <c r="M4404" t="s">
        <v>6630</v>
      </c>
      <c r="N4404" t="s">
        <v>6630</v>
      </c>
      <c r="O4404" t="s">
        <v>6630</v>
      </c>
      <c r="P4404" t="s">
        <v>6630</v>
      </c>
      <c r="Q4404" t="s">
        <v>6630</v>
      </c>
    </row>
    <row r="4405" spans="1:17" x14ac:dyDescent="0.35">
      <c r="A4405" t="s">
        <v>13686</v>
      </c>
      <c r="B4405" t="s">
        <v>6626</v>
      </c>
      <c r="C4405" t="s">
        <v>6628</v>
      </c>
      <c r="D4405" t="s">
        <v>6628</v>
      </c>
      <c r="E4405" t="s">
        <v>6628</v>
      </c>
      <c r="F4405" t="s">
        <v>6628</v>
      </c>
      <c r="G4405" t="s">
        <v>6628</v>
      </c>
      <c r="H4405" t="s">
        <v>6628</v>
      </c>
      <c r="I4405" t="s">
        <v>13687</v>
      </c>
      <c r="J4405" t="s">
        <v>6630</v>
      </c>
      <c r="L4405" t="s">
        <v>6526</v>
      </c>
      <c r="M4405" t="s">
        <v>6630</v>
      </c>
      <c r="N4405" t="s">
        <v>6630</v>
      </c>
      <c r="O4405" t="s">
        <v>6630</v>
      </c>
      <c r="P4405" t="s">
        <v>6630</v>
      </c>
      <c r="Q4405" t="s">
        <v>6630</v>
      </c>
    </row>
    <row r="4406" spans="1:17" x14ac:dyDescent="0.35">
      <c r="A4406">
        <v>20310</v>
      </c>
      <c r="B4406" t="s">
        <v>6626</v>
      </c>
      <c r="C4406" t="s">
        <v>6356</v>
      </c>
      <c r="D4406">
        <v>200</v>
      </c>
      <c r="E4406" t="s">
        <v>488</v>
      </c>
      <c r="F4406">
        <v>203</v>
      </c>
      <c r="G4406" t="s">
        <v>488</v>
      </c>
      <c r="H4406">
        <v>500</v>
      </c>
      <c r="I4406" t="s">
        <v>13688</v>
      </c>
      <c r="J4406" t="s">
        <v>6630</v>
      </c>
      <c r="L4406" t="s">
        <v>6526</v>
      </c>
      <c r="M4406" t="s">
        <v>6630</v>
      </c>
      <c r="N4406" t="s">
        <v>6630</v>
      </c>
      <c r="O4406" t="s">
        <v>13689</v>
      </c>
      <c r="P4406" t="s">
        <v>6630</v>
      </c>
      <c r="Q4406" t="s">
        <v>6630</v>
      </c>
    </row>
    <row r="4407" spans="1:17" x14ac:dyDescent="0.35">
      <c r="A4407" t="s">
        <v>13690</v>
      </c>
      <c r="B4407" t="s">
        <v>6626</v>
      </c>
      <c r="C4407" t="s">
        <v>6628</v>
      </c>
      <c r="D4407" t="s">
        <v>6628</v>
      </c>
      <c r="E4407" t="s">
        <v>6628</v>
      </c>
      <c r="F4407" t="s">
        <v>6628</v>
      </c>
      <c r="G4407" t="s">
        <v>6628</v>
      </c>
      <c r="H4407" t="s">
        <v>6628</v>
      </c>
      <c r="I4407" t="s">
        <v>9408</v>
      </c>
      <c r="J4407" t="s">
        <v>6630</v>
      </c>
      <c r="L4407" t="s">
        <v>6526</v>
      </c>
      <c r="M4407" t="s">
        <v>6630</v>
      </c>
      <c r="N4407" t="s">
        <v>6630</v>
      </c>
      <c r="O4407" t="s">
        <v>6630</v>
      </c>
      <c r="P4407" t="s">
        <v>6630</v>
      </c>
      <c r="Q4407" t="s">
        <v>6630</v>
      </c>
    </row>
    <row r="4408" spans="1:17" x14ac:dyDescent="0.35">
      <c r="A4408" t="s">
        <v>13691</v>
      </c>
      <c r="B4408" t="s">
        <v>6626</v>
      </c>
      <c r="C4408" t="s">
        <v>6628</v>
      </c>
      <c r="D4408" t="s">
        <v>6628</v>
      </c>
      <c r="E4408" t="s">
        <v>6628</v>
      </c>
      <c r="F4408" t="s">
        <v>6628</v>
      </c>
      <c r="G4408" t="s">
        <v>6628</v>
      </c>
      <c r="H4408" t="s">
        <v>6628</v>
      </c>
      <c r="I4408" t="s">
        <v>13692</v>
      </c>
      <c r="J4408" t="s">
        <v>6630</v>
      </c>
      <c r="L4408" t="s">
        <v>6529</v>
      </c>
      <c r="M4408" t="s">
        <v>6630</v>
      </c>
      <c r="N4408" t="s">
        <v>6630</v>
      </c>
      <c r="O4408" t="s">
        <v>6630</v>
      </c>
      <c r="P4408" t="s">
        <v>6630</v>
      </c>
      <c r="Q4408" t="s">
        <v>6630</v>
      </c>
    </row>
    <row r="4409" spans="1:17" x14ac:dyDescent="0.35">
      <c r="A4409">
        <v>10112</v>
      </c>
      <c r="B4409" t="s">
        <v>6334</v>
      </c>
      <c r="C4409" t="s">
        <v>7946</v>
      </c>
      <c r="D4409">
        <v>100</v>
      </c>
      <c r="E4409" t="s">
        <v>8513</v>
      </c>
      <c r="F4409">
        <v>100</v>
      </c>
      <c r="G4409" t="s">
        <v>2905</v>
      </c>
      <c r="H4409">
        <v>1</v>
      </c>
      <c r="I4409" t="s">
        <v>13693</v>
      </c>
      <c r="J4409">
        <v>10100</v>
      </c>
      <c r="L4409" t="s">
        <v>6526</v>
      </c>
      <c r="M4409">
        <v>10576610</v>
      </c>
      <c r="N4409" t="s">
        <v>6630</v>
      </c>
      <c r="O4409" t="s">
        <v>6630</v>
      </c>
      <c r="P4409" t="s">
        <v>6630</v>
      </c>
      <c r="Q4409" t="s">
        <v>6630</v>
      </c>
    </row>
    <row r="4410" spans="1:17" x14ac:dyDescent="0.35">
      <c r="A4410">
        <v>6302107603</v>
      </c>
      <c r="B4410" t="s">
        <v>6626</v>
      </c>
      <c r="C4410" t="s">
        <v>6540</v>
      </c>
      <c r="D4410">
        <v>131</v>
      </c>
      <c r="E4410" t="s">
        <v>2905</v>
      </c>
      <c r="F4410">
        <v>300</v>
      </c>
      <c r="G4410" t="s">
        <v>3774</v>
      </c>
      <c r="H4410">
        <v>100</v>
      </c>
      <c r="I4410" t="s">
        <v>13694</v>
      </c>
      <c r="J4410" t="s">
        <v>6630</v>
      </c>
      <c r="L4410" t="s">
        <v>6529</v>
      </c>
      <c r="M4410">
        <v>10520430</v>
      </c>
      <c r="N4410" t="s">
        <v>6630</v>
      </c>
      <c r="O4410" t="s">
        <v>6630</v>
      </c>
      <c r="P4410" t="s">
        <v>8825</v>
      </c>
      <c r="Q4410">
        <v>100</v>
      </c>
    </row>
    <row r="4411" spans="1:17" x14ac:dyDescent="0.35">
      <c r="A4411">
        <v>13752</v>
      </c>
      <c r="B4411" t="s">
        <v>6626</v>
      </c>
      <c r="C4411" t="s">
        <v>6356</v>
      </c>
      <c r="D4411">
        <v>200</v>
      </c>
      <c r="E4411" t="s">
        <v>6357</v>
      </c>
      <c r="F4411">
        <v>209</v>
      </c>
      <c r="G4411" t="s">
        <v>6862</v>
      </c>
      <c r="H4411">
        <v>365</v>
      </c>
      <c r="I4411" t="s">
        <v>8014</v>
      </c>
      <c r="J4411" t="s">
        <v>6630</v>
      </c>
      <c r="L4411" t="s">
        <v>6526</v>
      </c>
      <c r="M4411" t="s">
        <v>6630</v>
      </c>
      <c r="N4411" t="s">
        <v>6630</v>
      </c>
      <c r="O4411" t="s">
        <v>13695</v>
      </c>
      <c r="P4411" t="s">
        <v>6630</v>
      </c>
      <c r="Q4411" t="s">
        <v>6630</v>
      </c>
    </row>
    <row r="4412" spans="1:17" x14ac:dyDescent="0.35">
      <c r="A4412">
        <v>9413111664</v>
      </c>
      <c r="B4412" t="s">
        <v>6626</v>
      </c>
      <c r="C4412" t="s">
        <v>6356</v>
      </c>
      <c r="D4412">
        <v>200</v>
      </c>
      <c r="E4412" t="s">
        <v>6645</v>
      </c>
      <c r="F4412">
        <v>201</v>
      </c>
      <c r="G4412" t="s">
        <v>6657</v>
      </c>
      <c r="H4412">
        <v>420</v>
      </c>
      <c r="I4412" t="s">
        <v>13696</v>
      </c>
      <c r="J4412" t="s">
        <v>6630</v>
      </c>
      <c r="L4412" t="s">
        <v>6529</v>
      </c>
      <c r="M4412">
        <v>12623037</v>
      </c>
      <c r="N4412" t="s">
        <v>6630</v>
      </c>
      <c r="O4412" t="s">
        <v>6630</v>
      </c>
      <c r="P4412" t="s">
        <v>6630</v>
      </c>
      <c r="Q4412">
        <v>100</v>
      </c>
    </row>
    <row r="4413" spans="1:17" x14ac:dyDescent="0.35">
      <c r="A4413" t="s">
        <v>13697</v>
      </c>
      <c r="B4413" t="s">
        <v>6626</v>
      </c>
      <c r="C4413" t="s">
        <v>6628</v>
      </c>
      <c r="D4413" t="s">
        <v>6628</v>
      </c>
      <c r="E4413" t="s">
        <v>6628</v>
      </c>
      <c r="F4413" t="s">
        <v>6628</v>
      </c>
      <c r="G4413" t="s">
        <v>6628</v>
      </c>
      <c r="H4413" t="s">
        <v>6628</v>
      </c>
      <c r="I4413" t="s">
        <v>13698</v>
      </c>
      <c r="J4413" t="s">
        <v>6630</v>
      </c>
      <c r="L4413" t="s">
        <v>6526</v>
      </c>
      <c r="M4413" t="s">
        <v>6630</v>
      </c>
      <c r="N4413" t="s">
        <v>6630</v>
      </c>
      <c r="O4413" t="s">
        <v>6630</v>
      </c>
      <c r="P4413" t="s">
        <v>6630</v>
      </c>
      <c r="Q4413" t="s">
        <v>6630</v>
      </c>
    </row>
    <row r="4414" spans="1:17" x14ac:dyDescent="0.35">
      <c r="A4414">
        <v>14515</v>
      </c>
      <c r="B4414" t="s">
        <v>6626</v>
      </c>
      <c r="C4414" t="s">
        <v>6627</v>
      </c>
      <c r="D4414">
        <v>145</v>
      </c>
      <c r="E4414" t="s">
        <v>6628</v>
      </c>
      <c r="F4414" t="s">
        <v>6628</v>
      </c>
      <c r="G4414" t="s">
        <v>6627</v>
      </c>
      <c r="H4414">
        <v>15</v>
      </c>
      <c r="I4414" t="s">
        <v>13699</v>
      </c>
      <c r="J4414" t="s">
        <v>6630</v>
      </c>
      <c r="L4414" t="s">
        <v>6526</v>
      </c>
      <c r="M4414" t="s">
        <v>6630</v>
      </c>
      <c r="N4414" t="s">
        <v>6630</v>
      </c>
      <c r="O4414" t="s">
        <v>13700</v>
      </c>
      <c r="P4414" t="s">
        <v>13701</v>
      </c>
      <c r="Q4414" t="s">
        <v>6630</v>
      </c>
    </row>
    <row r="4415" spans="1:17" x14ac:dyDescent="0.35">
      <c r="A4415" t="s">
        <v>13702</v>
      </c>
      <c r="B4415" t="s">
        <v>6626</v>
      </c>
      <c r="C4415" t="s">
        <v>6628</v>
      </c>
      <c r="D4415" t="s">
        <v>6628</v>
      </c>
      <c r="E4415" t="s">
        <v>6628</v>
      </c>
      <c r="F4415" t="s">
        <v>6628</v>
      </c>
      <c r="G4415" t="s">
        <v>6628</v>
      </c>
      <c r="H4415" t="s">
        <v>6628</v>
      </c>
      <c r="I4415" t="s">
        <v>13703</v>
      </c>
      <c r="J4415" t="s">
        <v>6630</v>
      </c>
      <c r="L4415" t="s">
        <v>6526</v>
      </c>
      <c r="M4415" t="s">
        <v>6630</v>
      </c>
      <c r="N4415" t="s">
        <v>6630</v>
      </c>
      <c r="O4415" t="s">
        <v>6630</v>
      </c>
      <c r="P4415" t="s">
        <v>6630</v>
      </c>
      <c r="Q4415" t="s">
        <v>6630</v>
      </c>
    </row>
    <row r="4416" spans="1:17" x14ac:dyDescent="0.35">
      <c r="A4416">
        <v>9495100759</v>
      </c>
      <c r="B4416" t="s">
        <v>6626</v>
      </c>
      <c r="C4416" t="s">
        <v>6356</v>
      </c>
      <c r="D4416">
        <v>200</v>
      </c>
      <c r="E4416" t="s">
        <v>6659</v>
      </c>
      <c r="F4416">
        <v>208</v>
      </c>
      <c r="G4416" t="s">
        <v>7424</v>
      </c>
      <c r="H4416">
        <v>325</v>
      </c>
      <c r="I4416" t="s">
        <v>13704</v>
      </c>
      <c r="J4416" t="s">
        <v>6630</v>
      </c>
      <c r="L4416" t="s">
        <v>6529</v>
      </c>
      <c r="M4416" t="s">
        <v>6630</v>
      </c>
      <c r="N4416" t="s">
        <v>6630</v>
      </c>
      <c r="O4416" t="s">
        <v>6630</v>
      </c>
      <c r="P4416" t="s">
        <v>13705</v>
      </c>
      <c r="Q4416" t="s">
        <v>6630</v>
      </c>
    </row>
    <row r="4417" spans="1:17" x14ac:dyDescent="0.35">
      <c r="A4417">
        <v>9414112185</v>
      </c>
      <c r="B4417" t="s">
        <v>6626</v>
      </c>
      <c r="C4417" t="s">
        <v>6540</v>
      </c>
      <c r="D4417">
        <v>131</v>
      </c>
      <c r="E4417" t="s">
        <v>6672</v>
      </c>
      <c r="F4417">
        <v>703</v>
      </c>
      <c r="G4417" t="s">
        <v>3068</v>
      </c>
      <c r="H4417">
        <v>830</v>
      </c>
      <c r="I4417" t="s">
        <v>13706</v>
      </c>
      <c r="J4417">
        <v>13200</v>
      </c>
      <c r="L4417" t="s">
        <v>6529</v>
      </c>
      <c r="M4417">
        <v>12815531</v>
      </c>
      <c r="N4417" t="s">
        <v>6630</v>
      </c>
      <c r="O4417" t="s">
        <v>6630</v>
      </c>
      <c r="P4417" t="s">
        <v>6630</v>
      </c>
      <c r="Q4417" t="s">
        <v>6630</v>
      </c>
    </row>
    <row r="4418" spans="1:17" x14ac:dyDescent="0.35">
      <c r="A4418" t="s">
        <v>13707</v>
      </c>
      <c r="B4418" t="s">
        <v>6626</v>
      </c>
      <c r="C4418" t="s">
        <v>6628</v>
      </c>
      <c r="D4418" t="s">
        <v>6628</v>
      </c>
      <c r="E4418" t="s">
        <v>6628</v>
      </c>
      <c r="F4418" t="s">
        <v>6628</v>
      </c>
      <c r="G4418" t="s">
        <v>6628</v>
      </c>
      <c r="H4418" t="s">
        <v>6628</v>
      </c>
      <c r="I4418" t="s">
        <v>8521</v>
      </c>
      <c r="J4418" t="s">
        <v>6630</v>
      </c>
      <c r="L4418" t="s">
        <v>6526</v>
      </c>
      <c r="M4418" t="s">
        <v>6630</v>
      </c>
      <c r="N4418" t="s">
        <v>6630</v>
      </c>
      <c r="O4418" t="s">
        <v>6630</v>
      </c>
      <c r="P4418" t="s">
        <v>6630</v>
      </c>
      <c r="Q4418" t="s">
        <v>6630</v>
      </c>
    </row>
    <row r="4419" spans="1:17" x14ac:dyDescent="0.35">
      <c r="A4419">
        <v>9699106249</v>
      </c>
      <c r="B4419" t="s">
        <v>6626</v>
      </c>
      <c r="C4419" t="s">
        <v>6356</v>
      </c>
      <c r="D4419">
        <v>200</v>
      </c>
      <c r="E4419" t="s">
        <v>6659</v>
      </c>
      <c r="F4419">
        <v>208</v>
      </c>
      <c r="G4419" t="s">
        <v>7424</v>
      </c>
      <c r="H4419">
        <v>325</v>
      </c>
      <c r="I4419" t="s">
        <v>13708</v>
      </c>
      <c r="J4419" t="s">
        <v>6630</v>
      </c>
      <c r="L4419" t="s">
        <v>6529</v>
      </c>
      <c r="M4419">
        <v>10171081</v>
      </c>
      <c r="N4419">
        <v>10114950</v>
      </c>
      <c r="O4419">
        <v>101.14149999999999</v>
      </c>
      <c r="P4419" t="s">
        <v>7026</v>
      </c>
      <c r="Q4419">
        <v>200</v>
      </c>
    </row>
    <row r="4420" spans="1:17" x14ac:dyDescent="0.35">
      <c r="A4420">
        <v>3504108085</v>
      </c>
      <c r="B4420" t="s">
        <v>6626</v>
      </c>
      <c r="C4420" t="s">
        <v>6356</v>
      </c>
      <c r="D4420">
        <v>200</v>
      </c>
      <c r="E4420" t="s">
        <v>5245</v>
      </c>
      <c r="F4420">
        <v>202</v>
      </c>
      <c r="G4420" t="s">
        <v>5245</v>
      </c>
      <c r="H4420">
        <v>450</v>
      </c>
      <c r="I4420" t="s">
        <v>13709</v>
      </c>
      <c r="J4420">
        <v>20200</v>
      </c>
      <c r="L4420" t="s">
        <v>6529</v>
      </c>
      <c r="M4420">
        <v>10507180</v>
      </c>
      <c r="N4420" t="s">
        <v>6630</v>
      </c>
      <c r="O4420" t="s">
        <v>6630</v>
      </c>
      <c r="P4420" t="s">
        <v>13710</v>
      </c>
      <c r="Q4420" t="s">
        <v>6630</v>
      </c>
    </row>
    <row r="4421" spans="1:17" x14ac:dyDescent="0.35">
      <c r="A4421">
        <v>9416113685</v>
      </c>
      <c r="B4421" t="s">
        <v>6626</v>
      </c>
      <c r="C4421" t="s">
        <v>6356</v>
      </c>
      <c r="D4421">
        <v>200</v>
      </c>
      <c r="E4421" t="s">
        <v>6645</v>
      </c>
      <c r="F4421">
        <v>201</v>
      </c>
      <c r="G4421" t="s">
        <v>6638</v>
      </c>
      <c r="H4421">
        <v>415</v>
      </c>
      <c r="I4421" t="s">
        <v>13711</v>
      </c>
      <c r="J4421">
        <v>20115</v>
      </c>
      <c r="L4421" t="s">
        <v>6529</v>
      </c>
      <c r="M4421">
        <v>13124361</v>
      </c>
      <c r="N4421">
        <v>12882143</v>
      </c>
      <c r="O4421" t="s">
        <v>6630</v>
      </c>
      <c r="P4421" t="s">
        <v>6630</v>
      </c>
      <c r="Q4421" t="s">
        <v>6630</v>
      </c>
    </row>
    <row r="4422" spans="1:17" x14ac:dyDescent="0.35">
      <c r="A4422">
        <v>3518114410</v>
      </c>
      <c r="B4422" t="s">
        <v>6626</v>
      </c>
      <c r="C4422" t="s">
        <v>6356</v>
      </c>
      <c r="D4422">
        <v>200</v>
      </c>
      <c r="E4422" t="s">
        <v>5245</v>
      </c>
      <c r="F4422">
        <v>202</v>
      </c>
      <c r="G4422" t="s">
        <v>5245</v>
      </c>
      <c r="H4422">
        <v>450</v>
      </c>
      <c r="I4422" t="s">
        <v>13712</v>
      </c>
      <c r="J4422">
        <v>20200</v>
      </c>
      <c r="L4422" t="s">
        <v>6529</v>
      </c>
      <c r="M4422">
        <v>16081159</v>
      </c>
      <c r="N4422">
        <v>10558147</v>
      </c>
      <c r="O4422" t="s">
        <v>6630</v>
      </c>
      <c r="P4422" t="s">
        <v>6630</v>
      </c>
      <c r="Q4422" t="s">
        <v>6630</v>
      </c>
    </row>
    <row r="4423" spans="1:17" x14ac:dyDescent="0.35">
      <c r="A4423">
        <v>6307109238</v>
      </c>
      <c r="B4423" t="s">
        <v>6626</v>
      </c>
      <c r="C4423" t="s">
        <v>6335</v>
      </c>
      <c r="D4423">
        <v>150</v>
      </c>
      <c r="E4423" t="s">
        <v>6335</v>
      </c>
      <c r="F4423">
        <v>205</v>
      </c>
      <c r="G4423" t="s">
        <v>7000</v>
      </c>
      <c r="H4423">
        <v>600</v>
      </c>
      <c r="I4423" t="s">
        <v>13713</v>
      </c>
      <c r="J4423">
        <v>20520</v>
      </c>
      <c r="L4423" t="s">
        <v>6529</v>
      </c>
      <c r="M4423">
        <v>10632634</v>
      </c>
      <c r="N4423">
        <v>10254080</v>
      </c>
      <c r="O4423" t="s">
        <v>13714</v>
      </c>
      <c r="P4423" t="s">
        <v>6630</v>
      </c>
      <c r="Q4423">
        <v>700</v>
      </c>
    </row>
    <row r="4424" spans="1:17" x14ac:dyDescent="0.35">
      <c r="A4424" t="s">
        <v>13715</v>
      </c>
      <c r="B4424" t="s">
        <v>6626</v>
      </c>
      <c r="C4424" t="s">
        <v>6628</v>
      </c>
      <c r="D4424" t="s">
        <v>6628</v>
      </c>
      <c r="E4424" t="s">
        <v>6628</v>
      </c>
      <c r="F4424" t="s">
        <v>6628</v>
      </c>
      <c r="G4424" t="s">
        <v>6628</v>
      </c>
      <c r="H4424" t="s">
        <v>6628</v>
      </c>
      <c r="I4424" t="s">
        <v>13716</v>
      </c>
      <c r="J4424" t="s">
        <v>6630</v>
      </c>
      <c r="L4424" t="s">
        <v>6526</v>
      </c>
      <c r="M4424" t="s">
        <v>6630</v>
      </c>
      <c r="N4424" t="s">
        <v>6630</v>
      </c>
      <c r="O4424" t="s">
        <v>6630</v>
      </c>
      <c r="P4424" t="s">
        <v>6630</v>
      </c>
      <c r="Q4424" t="s">
        <v>6630</v>
      </c>
    </row>
    <row r="4425" spans="1:17" x14ac:dyDescent="0.35">
      <c r="A4425">
        <v>9415113014</v>
      </c>
      <c r="B4425" t="s">
        <v>6626</v>
      </c>
      <c r="C4425" t="s">
        <v>6356</v>
      </c>
      <c r="D4425">
        <v>200</v>
      </c>
      <c r="E4425" t="s">
        <v>6357</v>
      </c>
      <c r="F4425">
        <v>209</v>
      </c>
      <c r="G4425" t="s">
        <v>977</v>
      </c>
      <c r="H4425">
        <v>310</v>
      </c>
      <c r="I4425" t="s">
        <v>13717</v>
      </c>
      <c r="J4425" t="s">
        <v>6630</v>
      </c>
      <c r="L4425" t="s">
        <v>6529</v>
      </c>
      <c r="M4425">
        <v>10128278</v>
      </c>
      <c r="N4425">
        <v>10589445</v>
      </c>
      <c r="O4425" t="s">
        <v>6630</v>
      </c>
      <c r="P4425" t="s">
        <v>6630</v>
      </c>
      <c r="Q4425">
        <v>700</v>
      </c>
    </row>
    <row r="4426" spans="1:17" x14ac:dyDescent="0.35">
      <c r="A4426">
        <v>9417114100</v>
      </c>
      <c r="B4426" t="s">
        <v>6626</v>
      </c>
      <c r="C4426" t="s">
        <v>6540</v>
      </c>
      <c r="D4426">
        <v>131</v>
      </c>
      <c r="E4426" t="s">
        <v>6672</v>
      </c>
      <c r="F4426">
        <v>703</v>
      </c>
      <c r="G4426" t="s">
        <v>3068</v>
      </c>
      <c r="H4426">
        <v>830</v>
      </c>
      <c r="I4426" t="s">
        <v>13718</v>
      </c>
      <c r="J4426">
        <v>13260</v>
      </c>
      <c r="L4426" t="s">
        <v>6529</v>
      </c>
      <c r="M4426">
        <v>12428709</v>
      </c>
      <c r="N4426" t="s">
        <v>6630</v>
      </c>
      <c r="O4426" t="s">
        <v>6630</v>
      </c>
      <c r="P4426" t="s">
        <v>6630</v>
      </c>
      <c r="Q4426" t="s">
        <v>6630</v>
      </c>
    </row>
    <row r="4427" spans="1:17" x14ac:dyDescent="0.35">
      <c r="A4427" t="s">
        <v>13719</v>
      </c>
      <c r="B4427" t="s">
        <v>6626</v>
      </c>
      <c r="C4427" t="s">
        <v>6628</v>
      </c>
      <c r="D4427" t="s">
        <v>6628</v>
      </c>
      <c r="E4427" t="s">
        <v>6628</v>
      </c>
      <c r="F4427" t="s">
        <v>6628</v>
      </c>
      <c r="G4427" t="s">
        <v>6628</v>
      </c>
      <c r="H4427" t="s">
        <v>6628</v>
      </c>
      <c r="I4427" t="s">
        <v>13720</v>
      </c>
      <c r="J4427" t="s">
        <v>6630</v>
      </c>
      <c r="L4427" t="s">
        <v>6526</v>
      </c>
      <c r="M4427" t="s">
        <v>6630</v>
      </c>
      <c r="N4427" t="s">
        <v>6630</v>
      </c>
      <c r="O4427" t="s">
        <v>6630</v>
      </c>
      <c r="P4427" t="s">
        <v>6630</v>
      </c>
      <c r="Q4427" t="s">
        <v>6630</v>
      </c>
    </row>
    <row r="4428" spans="1:17" x14ac:dyDescent="0.35">
      <c r="A4428">
        <v>3915113162</v>
      </c>
      <c r="B4428" t="s">
        <v>6334</v>
      </c>
      <c r="C4428" t="s">
        <v>6356</v>
      </c>
      <c r="D4428">
        <v>200</v>
      </c>
      <c r="E4428" t="s">
        <v>5245</v>
      </c>
      <c r="F4428">
        <v>202</v>
      </c>
      <c r="G4428" t="s">
        <v>5245</v>
      </c>
      <c r="H4428">
        <v>450</v>
      </c>
      <c r="I4428" t="s">
        <v>13721</v>
      </c>
      <c r="J4428">
        <v>20200</v>
      </c>
      <c r="L4428" t="s">
        <v>6529</v>
      </c>
      <c r="M4428">
        <v>16593200</v>
      </c>
      <c r="N4428">
        <v>10558147</v>
      </c>
      <c r="O4428" t="s">
        <v>6630</v>
      </c>
      <c r="P4428" t="s">
        <v>6630</v>
      </c>
      <c r="Q4428">
        <v>610</v>
      </c>
    </row>
    <row r="4429" spans="1:17" x14ac:dyDescent="0.35">
      <c r="A4429" t="s">
        <v>13722</v>
      </c>
      <c r="B4429" t="s">
        <v>6626</v>
      </c>
      <c r="C4429" t="s">
        <v>6628</v>
      </c>
      <c r="D4429" t="s">
        <v>6628</v>
      </c>
      <c r="E4429" t="s">
        <v>6628</v>
      </c>
      <c r="F4429" t="s">
        <v>6628</v>
      </c>
      <c r="G4429" t="s">
        <v>6628</v>
      </c>
      <c r="H4429" t="s">
        <v>6628</v>
      </c>
      <c r="I4429" t="s">
        <v>13723</v>
      </c>
      <c r="J4429" t="s">
        <v>6630</v>
      </c>
      <c r="L4429" t="s">
        <v>6529</v>
      </c>
      <c r="M4429" t="s">
        <v>6630</v>
      </c>
      <c r="N4429" t="s">
        <v>6630</v>
      </c>
      <c r="O4429" t="s">
        <v>6630</v>
      </c>
      <c r="P4429" t="s">
        <v>6630</v>
      </c>
      <c r="Q4429" t="s">
        <v>6630</v>
      </c>
    </row>
    <row r="4430" spans="1:17" x14ac:dyDescent="0.35">
      <c r="A4430" t="s">
        <v>13724</v>
      </c>
      <c r="B4430" t="s">
        <v>6626</v>
      </c>
      <c r="C4430" t="s">
        <v>6628</v>
      </c>
      <c r="D4430" t="s">
        <v>6628</v>
      </c>
      <c r="E4430" t="s">
        <v>6628</v>
      </c>
      <c r="F4430" t="s">
        <v>6628</v>
      </c>
      <c r="G4430" t="s">
        <v>6628</v>
      </c>
      <c r="H4430" t="s">
        <v>6628</v>
      </c>
      <c r="I4430" t="s">
        <v>12118</v>
      </c>
      <c r="J4430" t="s">
        <v>6630</v>
      </c>
      <c r="L4430" t="s">
        <v>6526</v>
      </c>
      <c r="M4430" t="s">
        <v>6630</v>
      </c>
      <c r="N4430" t="s">
        <v>6630</v>
      </c>
      <c r="O4430" t="s">
        <v>6630</v>
      </c>
      <c r="P4430" t="s">
        <v>6630</v>
      </c>
      <c r="Q4430" t="s">
        <v>6630</v>
      </c>
    </row>
    <row r="4431" spans="1:17" x14ac:dyDescent="0.35">
      <c r="A4431">
        <v>9414112365</v>
      </c>
      <c r="B4431" t="s">
        <v>6626</v>
      </c>
      <c r="C4431" t="s">
        <v>8365</v>
      </c>
      <c r="D4431">
        <v>105</v>
      </c>
      <c r="E4431" t="s">
        <v>8513</v>
      </c>
      <c r="F4431">
        <v>100</v>
      </c>
      <c r="G4431" t="s">
        <v>8367</v>
      </c>
      <c r="H4431">
        <v>5</v>
      </c>
      <c r="I4431" t="s">
        <v>13725</v>
      </c>
      <c r="J4431">
        <v>10500</v>
      </c>
      <c r="L4431" t="s">
        <v>6529</v>
      </c>
      <c r="M4431">
        <v>13045654</v>
      </c>
      <c r="N4431" t="s">
        <v>6630</v>
      </c>
      <c r="O4431" t="s">
        <v>6630</v>
      </c>
      <c r="P4431" t="s">
        <v>6630</v>
      </c>
      <c r="Q4431">
        <v>700</v>
      </c>
    </row>
    <row r="4432" spans="1:17" x14ac:dyDescent="0.35">
      <c r="A4432">
        <v>3513111816</v>
      </c>
      <c r="B4432" t="s">
        <v>6626</v>
      </c>
      <c r="C4432" t="s">
        <v>6356</v>
      </c>
      <c r="D4432">
        <v>200</v>
      </c>
      <c r="E4432" t="s">
        <v>5245</v>
      </c>
      <c r="F4432">
        <v>202</v>
      </c>
      <c r="G4432" t="s">
        <v>5245</v>
      </c>
      <c r="H4432">
        <v>450</v>
      </c>
      <c r="I4432" t="s">
        <v>13726</v>
      </c>
      <c r="J4432">
        <v>20200</v>
      </c>
      <c r="L4432" t="s">
        <v>6529</v>
      </c>
      <c r="M4432">
        <v>11533224</v>
      </c>
      <c r="N4432" t="s">
        <v>6630</v>
      </c>
      <c r="O4432">
        <v>30753</v>
      </c>
      <c r="P4432" t="s">
        <v>6630</v>
      </c>
      <c r="Q4432" t="s">
        <v>6630</v>
      </c>
    </row>
    <row r="4433" spans="1:17" x14ac:dyDescent="0.35">
      <c r="A4433">
        <v>9405108507</v>
      </c>
      <c r="B4433" t="s">
        <v>6626</v>
      </c>
      <c r="C4433" t="s">
        <v>6356</v>
      </c>
      <c r="D4433">
        <v>200</v>
      </c>
      <c r="E4433" t="s">
        <v>6659</v>
      </c>
      <c r="F4433">
        <v>208</v>
      </c>
      <c r="G4433" t="s">
        <v>977</v>
      </c>
      <c r="H4433">
        <v>310</v>
      </c>
      <c r="I4433" t="s">
        <v>13727</v>
      </c>
      <c r="J4433">
        <v>13562</v>
      </c>
      <c r="L4433" t="s">
        <v>6529</v>
      </c>
      <c r="M4433">
        <v>10197353</v>
      </c>
      <c r="N4433">
        <v>10601803</v>
      </c>
      <c r="O4433" t="s">
        <v>7817</v>
      </c>
      <c r="P4433" t="s">
        <v>13728</v>
      </c>
      <c r="Q4433">
        <v>700</v>
      </c>
    </row>
    <row r="4434" spans="1:17" x14ac:dyDescent="0.35">
      <c r="A4434">
        <v>6302107487</v>
      </c>
      <c r="B4434" t="s">
        <v>6626</v>
      </c>
      <c r="C4434" t="s">
        <v>6356</v>
      </c>
      <c r="D4434">
        <v>200</v>
      </c>
      <c r="E4434" t="s">
        <v>6366</v>
      </c>
      <c r="F4434">
        <v>207</v>
      </c>
      <c r="G4434" t="s">
        <v>6698</v>
      </c>
      <c r="H4434">
        <v>725</v>
      </c>
      <c r="I4434" t="s">
        <v>13729</v>
      </c>
      <c r="J4434">
        <v>20840</v>
      </c>
      <c r="L4434" t="s">
        <v>6529</v>
      </c>
      <c r="M4434" t="s">
        <v>6630</v>
      </c>
      <c r="N4434">
        <v>10501941</v>
      </c>
      <c r="O4434" t="s">
        <v>13730</v>
      </c>
      <c r="P4434" t="s">
        <v>13731</v>
      </c>
      <c r="Q4434" t="s">
        <v>6630</v>
      </c>
    </row>
    <row r="4435" spans="1:17" x14ac:dyDescent="0.35">
      <c r="A4435" t="s">
        <v>13732</v>
      </c>
      <c r="B4435" t="s">
        <v>6626</v>
      </c>
      <c r="C4435" t="s">
        <v>6628</v>
      </c>
      <c r="D4435" t="s">
        <v>6628</v>
      </c>
      <c r="E4435" t="s">
        <v>6628</v>
      </c>
      <c r="F4435" t="s">
        <v>6628</v>
      </c>
      <c r="G4435" t="s">
        <v>6628</v>
      </c>
      <c r="H4435" t="s">
        <v>6628</v>
      </c>
      <c r="I4435" t="s">
        <v>12428</v>
      </c>
      <c r="J4435" t="s">
        <v>6630</v>
      </c>
      <c r="L4435" t="s">
        <v>6526</v>
      </c>
      <c r="M4435" t="s">
        <v>6630</v>
      </c>
      <c r="N4435" t="s">
        <v>6630</v>
      </c>
      <c r="O4435" t="s">
        <v>6630</v>
      </c>
      <c r="P4435" t="s">
        <v>6630</v>
      </c>
      <c r="Q4435" t="s">
        <v>6630</v>
      </c>
    </row>
    <row r="4436" spans="1:17" x14ac:dyDescent="0.35">
      <c r="A4436" t="s">
        <v>13733</v>
      </c>
      <c r="B4436" t="s">
        <v>6626</v>
      </c>
      <c r="C4436" t="s">
        <v>6628</v>
      </c>
      <c r="D4436" t="s">
        <v>6628</v>
      </c>
      <c r="E4436" t="s">
        <v>6628</v>
      </c>
      <c r="F4436" t="s">
        <v>6628</v>
      </c>
      <c r="G4436" t="s">
        <v>6628</v>
      </c>
      <c r="H4436" t="s">
        <v>6628</v>
      </c>
      <c r="I4436" t="s">
        <v>13734</v>
      </c>
      <c r="J4436" t="s">
        <v>6630</v>
      </c>
      <c r="L4436" t="s">
        <v>6526</v>
      </c>
      <c r="M4436" t="s">
        <v>6630</v>
      </c>
      <c r="N4436" t="s">
        <v>6630</v>
      </c>
      <c r="O4436" t="s">
        <v>6630</v>
      </c>
      <c r="P4436" t="s">
        <v>6630</v>
      </c>
      <c r="Q4436" t="s">
        <v>6630</v>
      </c>
    </row>
    <row r="4437" spans="1:17" x14ac:dyDescent="0.35">
      <c r="A4437" t="s">
        <v>13735</v>
      </c>
      <c r="B4437" t="s">
        <v>6626</v>
      </c>
      <c r="C4437" t="s">
        <v>6628</v>
      </c>
      <c r="D4437" t="s">
        <v>6628</v>
      </c>
      <c r="E4437" t="s">
        <v>6628</v>
      </c>
      <c r="F4437" t="s">
        <v>6628</v>
      </c>
      <c r="G4437" t="s">
        <v>6628</v>
      </c>
      <c r="H4437" t="s">
        <v>6628</v>
      </c>
      <c r="I4437" t="s">
        <v>8298</v>
      </c>
      <c r="J4437" t="s">
        <v>6630</v>
      </c>
      <c r="L4437" t="s">
        <v>6526</v>
      </c>
      <c r="M4437" t="s">
        <v>6630</v>
      </c>
      <c r="N4437" t="s">
        <v>6630</v>
      </c>
      <c r="O4437" t="s">
        <v>6630</v>
      </c>
      <c r="P4437" t="s">
        <v>6630</v>
      </c>
      <c r="Q4437" t="s">
        <v>6630</v>
      </c>
    </row>
    <row r="4438" spans="1:17" x14ac:dyDescent="0.35">
      <c r="A4438">
        <v>8701107090</v>
      </c>
      <c r="B4438" t="s">
        <v>6626</v>
      </c>
      <c r="C4438" t="s">
        <v>6766</v>
      </c>
      <c r="D4438">
        <v>120</v>
      </c>
      <c r="E4438" t="s">
        <v>6628</v>
      </c>
      <c r="F4438" t="s">
        <v>6628</v>
      </c>
      <c r="G4438" t="s">
        <v>9803</v>
      </c>
      <c r="H4438">
        <v>50</v>
      </c>
      <c r="I4438" t="s">
        <v>13736</v>
      </c>
      <c r="J4438">
        <v>12010</v>
      </c>
      <c r="L4438" t="s">
        <v>6529</v>
      </c>
      <c r="M4438">
        <v>10495617</v>
      </c>
      <c r="N4438">
        <v>10001171</v>
      </c>
      <c r="O4438" t="s">
        <v>13737</v>
      </c>
      <c r="P4438" t="s">
        <v>13738</v>
      </c>
      <c r="Q4438" t="s">
        <v>6630</v>
      </c>
    </row>
    <row r="4439" spans="1:17" x14ac:dyDescent="0.35">
      <c r="A4439">
        <v>3503107877</v>
      </c>
      <c r="B4439" t="s">
        <v>6626</v>
      </c>
      <c r="C4439" t="s">
        <v>6356</v>
      </c>
      <c r="D4439">
        <v>200</v>
      </c>
      <c r="E4439" t="s">
        <v>5245</v>
      </c>
      <c r="F4439">
        <v>202</v>
      </c>
      <c r="G4439" t="s">
        <v>5245</v>
      </c>
      <c r="H4439">
        <v>450</v>
      </c>
      <c r="I4439" t="s">
        <v>13739</v>
      </c>
      <c r="J4439">
        <v>20200</v>
      </c>
      <c r="L4439" t="s">
        <v>6529</v>
      </c>
      <c r="M4439">
        <v>10636580</v>
      </c>
      <c r="N4439" t="s">
        <v>6630</v>
      </c>
      <c r="O4439" t="s">
        <v>13740</v>
      </c>
      <c r="P4439" t="s">
        <v>13741</v>
      </c>
      <c r="Q4439" t="s">
        <v>6630</v>
      </c>
    </row>
    <row r="4440" spans="1:17" x14ac:dyDescent="0.35">
      <c r="A4440">
        <v>7999106068</v>
      </c>
      <c r="B4440" t="s">
        <v>6626</v>
      </c>
      <c r="C4440" t="s">
        <v>6356</v>
      </c>
      <c r="D4440">
        <v>200</v>
      </c>
      <c r="E4440" t="s">
        <v>488</v>
      </c>
      <c r="F4440">
        <v>203</v>
      </c>
      <c r="G4440" t="s">
        <v>488</v>
      </c>
      <c r="H4440">
        <v>500</v>
      </c>
      <c r="I4440" t="s">
        <v>13742</v>
      </c>
      <c r="J4440" t="s">
        <v>6630</v>
      </c>
      <c r="L4440" t="s">
        <v>6529</v>
      </c>
      <c r="M4440" t="s">
        <v>6630</v>
      </c>
      <c r="N4440">
        <v>10247322</v>
      </c>
      <c r="O4440" t="s">
        <v>6630</v>
      </c>
      <c r="P4440" t="s">
        <v>13743</v>
      </c>
      <c r="Q4440" t="s">
        <v>6630</v>
      </c>
    </row>
    <row r="4441" spans="1:17" x14ac:dyDescent="0.35">
      <c r="A4441">
        <v>9420115568</v>
      </c>
      <c r="B4441" t="s">
        <v>6626</v>
      </c>
      <c r="C4441" t="s">
        <v>6356</v>
      </c>
      <c r="D4441">
        <v>200</v>
      </c>
      <c r="E4441" t="s">
        <v>6366</v>
      </c>
      <c r="F4441">
        <v>207</v>
      </c>
      <c r="G4441" t="s">
        <v>1357</v>
      </c>
      <c r="H4441">
        <v>745</v>
      </c>
      <c r="I4441" t="s">
        <v>13744</v>
      </c>
      <c r="J4441">
        <v>20800</v>
      </c>
      <c r="L4441" t="s">
        <v>6529</v>
      </c>
      <c r="M4441">
        <v>10014468</v>
      </c>
      <c r="N4441">
        <v>10014469</v>
      </c>
      <c r="O4441" t="s">
        <v>6630</v>
      </c>
      <c r="P4441" t="s">
        <v>6630</v>
      </c>
      <c r="Q4441">
        <v>700</v>
      </c>
    </row>
    <row r="4442" spans="1:17" x14ac:dyDescent="0.35">
      <c r="A4442" t="s">
        <v>13745</v>
      </c>
      <c r="B4442" t="s">
        <v>6626</v>
      </c>
      <c r="C4442" t="s">
        <v>6628</v>
      </c>
      <c r="D4442" t="s">
        <v>6628</v>
      </c>
      <c r="E4442" t="s">
        <v>6628</v>
      </c>
      <c r="F4442" t="s">
        <v>6628</v>
      </c>
      <c r="G4442" t="s">
        <v>6628</v>
      </c>
      <c r="H4442" t="s">
        <v>6628</v>
      </c>
      <c r="I4442" t="s">
        <v>13746</v>
      </c>
      <c r="J4442" t="s">
        <v>6630</v>
      </c>
      <c r="L4442" t="s">
        <v>6526</v>
      </c>
      <c r="M4442" t="s">
        <v>6630</v>
      </c>
      <c r="N4442" t="s">
        <v>6630</v>
      </c>
      <c r="O4442" t="s">
        <v>6630</v>
      </c>
      <c r="P4442" t="s">
        <v>6630</v>
      </c>
      <c r="Q4442" t="s">
        <v>6630</v>
      </c>
    </row>
    <row r="4443" spans="1:17" x14ac:dyDescent="0.35">
      <c r="A4443">
        <v>6300106442</v>
      </c>
      <c r="B4443" t="s">
        <v>6626</v>
      </c>
      <c r="C4443" t="s">
        <v>6540</v>
      </c>
      <c r="D4443">
        <v>131</v>
      </c>
      <c r="E4443" t="s">
        <v>13747</v>
      </c>
      <c r="F4443">
        <v>306</v>
      </c>
      <c r="G4443" t="s">
        <v>3774</v>
      </c>
      <c r="H4443">
        <v>100</v>
      </c>
      <c r="I4443" t="s">
        <v>13748</v>
      </c>
      <c r="J4443" t="s">
        <v>6630</v>
      </c>
      <c r="L4443" t="s">
        <v>6529</v>
      </c>
      <c r="M4443" t="s">
        <v>6630</v>
      </c>
      <c r="N4443" t="s">
        <v>6630</v>
      </c>
      <c r="O4443" t="s">
        <v>13749</v>
      </c>
      <c r="P4443" t="s">
        <v>13750</v>
      </c>
      <c r="Q4443">
        <v>100</v>
      </c>
    </row>
    <row r="4444" spans="1:17" x14ac:dyDescent="0.35">
      <c r="A4444">
        <v>34010</v>
      </c>
      <c r="B4444" t="s">
        <v>6334</v>
      </c>
      <c r="C4444" t="s">
        <v>6540</v>
      </c>
      <c r="D4444">
        <v>131</v>
      </c>
      <c r="E4444" t="s">
        <v>6540</v>
      </c>
      <c r="F4444">
        <v>309</v>
      </c>
      <c r="G4444" t="s">
        <v>3774</v>
      </c>
      <c r="H4444">
        <v>100</v>
      </c>
      <c r="I4444" t="s">
        <v>13751</v>
      </c>
      <c r="J4444" t="s">
        <v>6630</v>
      </c>
      <c r="L4444" t="s">
        <v>6526</v>
      </c>
      <c r="M4444">
        <v>11263130</v>
      </c>
      <c r="N4444">
        <v>10141384</v>
      </c>
      <c r="O4444" t="s">
        <v>13751</v>
      </c>
      <c r="P4444" t="s">
        <v>13751</v>
      </c>
      <c r="Q4444" t="s">
        <v>6630</v>
      </c>
    </row>
    <row r="4445" spans="1:17" x14ac:dyDescent="0.35">
      <c r="A4445">
        <v>13970</v>
      </c>
      <c r="B4445" t="s">
        <v>6626</v>
      </c>
      <c r="C4445" t="s">
        <v>6356</v>
      </c>
      <c r="D4445">
        <v>200</v>
      </c>
      <c r="E4445" t="s">
        <v>6659</v>
      </c>
      <c r="F4445">
        <v>208</v>
      </c>
      <c r="G4445" t="s">
        <v>8690</v>
      </c>
      <c r="H4445">
        <v>320</v>
      </c>
      <c r="I4445" t="s">
        <v>8691</v>
      </c>
      <c r="J4445" t="s">
        <v>6630</v>
      </c>
      <c r="L4445" t="s">
        <v>6526</v>
      </c>
      <c r="M4445" t="s">
        <v>6630</v>
      </c>
      <c r="N4445" t="s">
        <v>6630</v>
      </c>
      <c r="O4445" t="s">
        <v>13752</v>
      </c>
      <c r="P4445" t="s">
        <v>6630</v>
      </c>
      <c r="Q4445" t="s">
        <v>6630</v>
      </c>
    </row>
    <row r="4446" spans="1:17" x14ac:dyDescent="0.35">
      <c r="A4446">
        <v>9412111302</v>
      </c>
      <c r="B4446" t="s">
        <v>6626</v>
      </c>
      <c r="C4446" t="s">
        <v>6356</v>
      </c>
      <c r="D4446">
        <v>200</v>
      </c>
      <c r="E4446" t="s">
        <v>6357</v>
      </c>
      <c r="F4446">
        <v>209</v>
      </c>
      <c r="G4446" t="s">
        <v>977</v>
      </c>
      <c r="H4446">
        <v>310</v>
      </c>
      <c r="I4446" t="s">
        <v>13753</v>
      </c>
      <c r="J4446">
        <v>13670</v>
      </c>
      <c r="L4446" t="s">
        <v>6529</v>
      </c>
      <c r="M4446">
        <v>10042553</v>
      </c>
      <c r="N4446">
        <v>10459261</v>
      </c>
      <c r="O4446" t="s">
        <v>13754</v>
      </c>
      <c r="P4446" t="s">
        <v>6630</v>
      </c>
      <c r="Q4446" t="s">
        <v>6630</v>
      </c>
    </row>
    <row r="4447" spans="1:17" x14ac:dyDescent="0.35">
      <c r="A4447">
        <v>3593100201</v>
      </c>
      <c r="B4447" t="s">
        <v>6626</v>
      </c>
      <c r="C4447" t="s">
        <v>6356</v>
      </c>
      <c r="D4447">
        <v>200</v>
      </c>
      <c r="E4447" t="s">
        <v>488</v>
      </c>
      <c r="F4447">
        <v>203</v>
      </c>
      <c r="G4447" t="s">
        <v>488</v>
      </c>
      <c r="H4447">
        <v>500</v>
      </c>
      <c r="I4447" t="s">
        <v>13755</v>
      </c>
      <c r="J4447" t="s">
        <v>6630</v>
      </c>
      <c r="L4447" t="s">
        <v>6529</v>
      </c>
      <c r="M4447" t="s">
        <v>6630</v>
      </c>
      <c r="N4447" t="s">
        <v>6630</v>
      </c>
      <c r="O4447" t="s">
        <v>6630</v>
      </c>
      <c r="P4447" t="s">
        <v>13756</v>
      </c>
      <c r="Q4447" t="s">
        <v>6630</v>
      </c>
    </row>
    <row r="4448" spans="1:17" x14ac:dyDescent="0.35">
      <c r="A4448">
        <v>9402107287</v>
      </c>
      <c r="B4448" t="s">
        <v>6626</v>
      </c>
      <c r="C4448" t="s">
        <v>6356</v>
      </c>
      <c r="D4448">
        <v>200</v>
      </c>
      <c r="E4448" t="s">
        <v>5245</v>
      </c>
      <c r="F4448">
        <v>202</v>
      </c>
      <c r="G4448" t="s">
        <v>5245</v>
      </c>
      <c r="H4448">
        <v>450</v>
      </c>
      <c r="I4448" t="s">
        <v>13757</v>
      </c>
      <c r="J4448">
        <v>20200</v>
      </c>
      <c r="L4448" t="s">
        <v>6529</v>
      </c>
      <c r="M4448">
        <v>10451956</v>
      </c>
      <c r="N4448">
        <v>10506195</v>
      </c>
      <c r="O4448" t="s">
        <v>13758</v>
      </c>
      <c r="P4448" t="s">
        <v>13759</v>
      </c>
      <c r="Q4448" t="s">
        <v>6630</v>
      </c>
    </row>
    <row r="4449" spans="1:17" x14ac:dyDescent="0.35">
      <c r="A4449">
        <v>9419114959</v>
      </c>
      <c r="B4449" t="s">
        <v>6626</v>
      </c>
      <c r="C4449" t="s">
        <v>6356</v>
      </c>
      <c r="D4449">
        <v>200</v>
      </c>
      <c r="E4449" t="s">
        <v>6366</v>
      </c>
      <c r="F4449">
        <v>207</v>
      </c>
      <c r="G4449" t="s">
        <v>6651</v>
      </c>
      <c r="H4449">
        <v>410</v>
      </c>
      <c r="I4449" t="s">
        <v>13760</v>
      </c>
      <c r="J4449">
        <v>20800</v>
      </c>
      <c r="L4449" t="s">
        <v>6529</v>
      </c>
      <c r="M4449">
        <v>11703369</v>
      </c>
      <c r="N4449">
        <v>11703748</v>
      </c>
      <c r="O4449" t="s">
        <v>6630</v>
      </c>
      <c r="P4449" t="s">
        <v>6630</v>
      </c>
      <c r="Q4449">
        <v>700</v>
      </c>
    </row>
    <row r="4450" spans="1:17" x14ac:dyDescent="0.35">
      <c r="A4450">
        <v>9498105939</v>
      </c>
      <c r="B4450" t="s">
        <v>6626</v>
      </c>
      <c r="C4450" t="s">
        <v>6356</v>
      </c>
      <c r="D4450">
        <v>200</v>
      </c>
      <c r="E4450" t="s">
        <v>6659</v>
      </c>
      <c r="F4450">
        <v>208</v>
      </c>
      <c r="G4450" t="s">
        <v>7424</v>
      </c>
      <c r="H4450">
        <v>325</v>
      </c>
      <c r="I4450" t="s">
        <v>13761</v>
      </c>
      <c r="J4450" t="s">
        <v>6630</v>
      </c>
      <c r="L4450" t="s">
        <v>6529</v>
      </c>
      <c r="M4450">
        <v>10171081</v>
      </c>
      <c r="N4450">
        <v>10114950</v>
      </c>
      <c r="O4450" t="s">
        <v>6630</v>
      </c>
      <c r="P4450" t="s">
        <v>13762</v>
      </c>
      <c r="Q4450" t="s">
        <v>6630</v>
      </c>
    </row>
    <row r="4451" spans="1:17" x14ac:dyDescent="0.35">
      <c r="A4451">
        <v>9412111172</v>
      </c>
      <c r="B4451" t="s">
        <v>6626</v>
      </c>
      <c r="C4451" t="s">
        <v>6356</v>
      </c>
      <c r="D4451">
        <v>200</v>
      </c>
      <c r="E4451" t="s">
        <v>6645</v>
      </c>
      <c r="F4451">
        <v>201</v>
      </c>
      <c r="G4451" t="s">
        <v>6638</v>
      </c>
      <c r="H4451">
        <v>415</v>
      </c>
      <c r="I4451" t="s">
        <v>13763</v>
      </c>
      <c r="J4451">
        <v>20115</v>
      </c>
      <c r="L4451" t="s">
        <v>6529</v>
      </c>
      <c r="M4451">
        <v>12205134</v>
      </c>
      <c r="N4451">
        <v>12945618</v>
      </c>
      <c r="O4451">
        <v>29439</v>
      </c>
      <c r="P4451" t="s">
        <v>6630</v>
      </c>
      <c r="Q4451" t="s">
        <v>6630</v>
      </c>
    </row>
    <row r="4452" spans="1:17" x14ac:dyDescent="0.35">
      <c r="A4452">
        <v>9402107362</v>
      </c>
      <c r="B4452" t="s">
        <v>6626</v>
      </c>
      <c r="C4452" t="s">
        <v>6356</v>
      </c>
      <c r="D4452">
        <v>200</v>
      </c>
      <c r="E4452" t="s">
        <v>6999</v>
      </c>
      <c r="F4452">
        <v>205</v>
      </c>
      <c r="G4452" t="s">
        <v>7000</v>
      </c>
      <c r="H4452">
        <v>600</v>
      </c>
      <c r="I4452" t="s">
        <v>13764</v>
      </c>
      <c r="J4452" t="s">
        <v>6630</v>
      </c>
      <c r="L4452" t="s">
        <v>6529</v>
      </c>
      <c r="M4452">
        <v>10015360</v>
      </c>
      <c r="N4452">
        <v>10015368</v>
      </c>
      <c r="O4452" t="s">
        <v>13765</v>
      </c>
      <c r="P4452" t="s">
        <v>6694</v>
      </c>
      <c r="Q4452" t="s">
        <v>6630</v>
      </c>
    </row>
    <row r="4453" spans="1:17" x14ac:dyDescent="0.35">
      <c r="A4453">
        <v>3504108215</v>
      </c>
      <c r="B4453" t="s">
        <v>6626</v>
      </c>
      <c r="C4453" t="s">
        <v>6356</v>
      </c>
      <c r="D4453">
        <v>200</v>
      </c>
      <c r="E4453" t="s">
        <v>5245</v>
      </c>
      <c r="F4453">
        <v>202</v>
      </c>
      <c r="G4453" t="s">
        <v>5245</v>
      </c>
      <c r="H4453">
        <v>450</v>
      </c>
      <c r="I4453" t="s">
        <v>13766</v>
      </c>
      <c r="J4453">
        <v>20200</v>
      </c>
      <c r="L4453" t="s">
        <v>6529</v>
      </c>
      <c r="M4453">
        <v>10507180</v>
      </c>
      <c r="N4453" t="s">
        <v>6630</v>
      </c>
      <c r="O4453" t="s">
        <v>6630</v>
      </c>
      <c r="P4453" t="s">
        <v>13767</v>
      </c>
      <c r="Q4453" t="s">
        <v>6630</v>
      </c>
    </row>
    <row r="4454" spans="1:17" x14ac:dyDescent="0.35">
      <c r="A4454" t="s">
        <v>13768</v>
      </c>
      <c r="B4454" t="s">
        <v>6626</v>
      </c>
      <c r="C4454" t="s">
        <v>6628</v>
      </c>
      <c r="D4454" t="s">
        <v>6628</v>
      </c>
      <c r="E4454" t="s">
        <v>6628</v>
      </c>
      <c r="F4454" t="s">
        <v>6628</v>
      </c>
      <c r="G4454" t="s">
        <v>6628</v>
      </c>
      <c r="H4454" t="s">
        <v>6628</v>
      </c>
      <c r="I4454" t="s">
        <v>13769</v>
      </c>
      <c r="J4454" t="s">
        <v>6630</v>
      </c>
      <c r="L4454" t="s">
        <v>6526</v>
      </c>
      <c r="M4454" t="s">
        <v>6630</v>
      </c>
      <c r="N4454" t="s">
        <v>6630</v>
      </c>
      <c r="O4454" t="s">
        <v>6630</v>
      </c>
      <c r="P4454" t="s">
        <v>6630</v>
      </c>
      <c r="Q4454" t="s">
        <v>6630</v>
      </c>
    </row>
    <row r="4455" spans="1:17" x14ac:dyDescent="0.35">
      <c r="A4455">
        <v>9413111933</v>
      </c>
      <c r="B4455" t="s">
        <v>6626</v>
      </c>
      <c r="C4455" t="s">
        <v>6356</v>
      </c>
      <c r="D4455">
        <v>200</v>
      </c>
      <c r="E4455" t="s">
        <v>6645</v>
      </c>
      <c r="F4455">
        <v>201</v>
      </c>
      <c r="G4455" t="s">
        <v>6657</v>
      </c>
      <c r="H4455">
        <v>420</v>
      </c>
      <c r="I4455" t="s">
        <v>13770</v>
      </c>
      <c r="J4455" t="s">
        <v>6630</v>
      </c>
      <c r="L4455" t="s">
        <v>6529</v>
      </c>
      <c r="M4455">
        <v>12484188</v>
      </c>
      <c r="N4455" t="s">
        <v>6630</v>
      </c>
      <c r="O4455" t="s">
        <v>13771</v>
      </c>
      <c r="P4455" t="s">
        <v>6630</v>
      </c>
      <c r="Q4455" t="s">
        <v>6630</v>
      </c>
    </row>
    <row r="4456" spans="1:17" x14ac:dyDescent="0.35">
      <c r="A4456" t="s">
        <v>13772</v>
      </c>
      <c r="B4456" t="s">
        <v>6626</v>
      </c>
      <c r="C4456" t="s">
        <v>6628</v>
      </c>
      <c r="D4456" t="s">
        <v>6628</v>
      </c>
      <c r="E4456" t="s">
        <v>6628</v>
      </c>
      <c r="F4456" t="s">
        <v>6628</v>
      </c>
      <c r="G4456" t="s">
        <v>6628</v>
      </c>
      <c r="H4456" t="s">
        <v>6628</v>
      </c>
      <c r="I4456" t="s">
        <v>10512</v>
      </c>
      <c r="J4456" t="s">
        <v>6630</v>
      </c>
      <c r="L4456" t="s">
        <v>6526</v>
      </c>
      <c r="M4456" t="s">
        <v>6630</v>
      </c>
      <c r="N4456" t="s">
        <v>6630</v>
      </c>
      <c r="O4456" t="s">
        <v>6630</v>
      </c>
      <c r="P4456" t="s">
        <v>6630</v>
      </c>
      <c r="Q4456" t="s">
        <v>6630</v>
      </c>
    </row>
    <row r="4457" spans="1:17" x14ac:dyDescent="0.35">
      <c r="A4457">
        <v>9417113813</v>
      </c>
      <c r="B4457" t="s">
        <v>6626</v>
      </c>
      <c r="C4457" t="s">
        <v>6540</v>
      </c>
      <c r="D4457">
        <v>131</v>
      </c>
      <c r="E4457" t="s">
        <v>6540</v>
      </c>
      <c r="F4457">
        <v>309</v>
      </c>
      <c r="G4457" t="s">
        <v>3774</v>
      </c>
      <c r="H4457">
        <v>100</v>
      </c>
      <c r="I4457" t="s">
        <v>13773</v>
      </c>
      <c r="J4457">
        <v>13207</v>
      </c>
      <c r="L4457" t="s">
        <v>6529</v>
      </c>
      <c r="M4457">
        <v>10795425</v>
      </c>
      <c r="N4457" t="s">
        <v>6630</v>
      </c>
      <c r="O4457" t="s">
        <v>13774</v>
      </c>
      <c r="P4457" t="s">
        <v>6630</v>
      </c>
      <c r="Q4457" t="s">
        <v>6630</v>
      </c>
    </row>
    <row r="4458" spans="1:17" x14ac:dyDescent="0.35">
      <c r="A4458">
        <v>9495100698</v>
      </c>
      <c r="B4458" t="s">
        <v>6626</v>
      </c>
      <c r="C4458" t="s">
        <v>6356</v>
      </c>
      <c r="D4458">
        <v>200</v>
      </c>
      <c r="E4458" t="s">
        <v>6659</v>
      </c>
      <c r="F4458">
        <v>208</v>
      </c>
      <c r="G4458" t="s">
        <v>6628</v>
      </c>
      <c r="H4458" t="s">
        <v>6628</v>
      </c>
      <c r="I4458" t="s">
        <v>13775</v>
      </c>
      <c r="J4458" t="s">
        <v>6630</v>
      </c>
      <c r="L4458" t="s">
        <v>6529</v>
      </c>
      <c r="M4458" t="s">
        <v>6630</v>
      </c>
      <c r="N4458">
        <v>10017324</v>
      </c>
      <c r="O4458" t="s">
        <v>6630</v>
      </c>
      <c r="P4458" t="s">
        <v>6830</v>
      </c>
      <c r="Q4458" t="s">
        <v>6630</v>
      </c>
    </row>
    <row r="4459" spans="1:17" x14ac:dyDescent="0.35">
      <c r="A4459">
        <v>7994013606</v>
      </c>
      <c r="B4459" t="s">
        <v>6626</v>
      </c>
      <c r="C4459" t="s">
        <v>8762</v>
      </c>
      <c r="D4459">
        <v>130</v>
      </c>
      <c r="E4459" t="s">
        <v>6628</v>
      </c>
      <c r="F4459" t="s">
        <v>6628</v>
      </c>
      <c r="G4459" t="s">
        <v>6628</v>
      </c>
      <c r="H4459" t="s">
        <v>6628</v>
      </c>
      <c r="I4459" t="s">
        <v>13776</v>
      </c>
      <c r="J4459" t="s">
        <v>6630</v>
      </c>
      <c r="L4459" t="s">
        <v>6529</v>
      </c>
      <c r="M4459" t="s">
        <v>6630</v>
      </c>
      <c r="N4459" t="s">
        <v>6630</v>
      </c>
      <c r="O4459" t="s">
        <v>6630</v>
      </c>
      <c r="P4459" t="s">
        <v>6647</v>
      </c>
      <c r="Q4459" t="s">
        <v>6630</v>
      </c>
    </row>
    <row r="4460" spans="1:17" x14ac:dyDescent="0.35">
      <c r="A4460" t="s">
        <v>13777</v>
      </c>
      <c r="B4460" t="s">
        <v>6626</v>
      </c>
      <c r="C4460" t="s">
        <v>6628</v>
      </c>
      <c r="D4460" t="s">
        <v>6628</v>
      </c>
      <c r="E4460" t="s">
        <v>6628</v>
      </c>
      <c r="F4460" t="s">
        <v>6628</v>
      </c>
      <c r="G4460" t="s">
        <v>6628</v>
      </c>
      <c r="H4460" t="s">
        <v>6628</v>
      </c>
      <c r="I4460" t="s">
        <v>13778</v>
      </c>
      <c r="J4460" t="s">
        <v>6630</v>
      </c>
      <c r="L4460" t="s">
        <v>6526</v>
      </c>
      <c r="M4460" t="s">
        <v>6630</v>
      </c>
      <c r="N4460" t="s">
        <v>6630</v>
      </c>
      <c r="O4460" t="s">
        <v>6630</v>
      </c>
      <c r="P4460" t="s">
        <v>6630</v>
      </c>
      <c r="Q4460" t="s">
        <v>6630</v>
      </c>
    </row>
    <row r="4461" spans="1:17" x14ac:dyDescent="0.35">
      <c r="A4461">
        <v>8703108001</v>
      </c>
      <c r="B4461" t="s">
        <v>6626</v>
      </c>
      <c r="C4461" t="s">
        <v>7946</v>
      </c>
      <c r="D4461">
        <v>100</v>
      </c>
      <c r="E4461" t="s">
        <v>10048</v>
      </c>
      <c r="F4461">
        <v>101</v>
      </c>
      <c r="G4461" t="s">
        <v>2905</v>
      </c>
      <c r="H4461">
        <v>1</v>
      </c>
      <c r="I4461" t="s">
        <v>13779</v>
      </c>
      <c r="J4461">
        <v>10100</v>
      </c>
      <c r="L4461" t="s">
        <v>6529</v>
      </c>
      <c r="M4461" t="s">
        <v>6630</v>
      </c>
      <c r="N4461">
        <v>10008098</v>
      </c>
      <c r="O4461" t="s">
        <v>6630</v>
      </c>
      <c r="P4461" t="s">
        <v>13780</v>
      </c>
      <c r="Q4461" t="s">
        <v>6630</v>
      </c>
    </row>
    <row r="4462" spans="1:17" x14ac:dyDescent="0.35">
      <c r="A4462">
        <v>7909109789</v>
      </c>
      <c r="B4462" t="s">
        <v>6626</v>
      </c>
      <c r="C4462" t="s">
        <v>6356</v>
      </c>
      <c r="D4462">
        <v>200</v>
      </c>
      <c r="E4462" t="s">
        <v>6366</v>
      </c>
      <c r="F4462">
        <v>207</v>
      </c>
      <c r="G4462" t="s">
        <v>176</v>
      </c>
      <c r="H4462">
        <v>705</v>
      </c>
      <c r="I4462" t="s">
        <v>9334</v>
      </c>
      <c r="J4462">
        <v>20800</v>
      </c>
      <c r="L4462" t="s">
        <v>6529</v>
      </c>
      <c r="M4462">
        <v>10061106</v>
      </c>
      <c r="N4462">
        <v>10008027</v>
      </c>
      <c r="O4462" t="s">
        <v>6630</v>
      </c>
      <c r="P4462" t="s">
        <v>6630</v>
      </c>
      <c r="Q4462">
        <v>700</v>
      </c>
    </row>
    <row r="4463" spans="1:17" x14ac:dyDescent="0.35">
      <c r="A4463">
        <v>9411110939</v>
      </c>
      <c r="B4463" t="s">
        <v>6626</v>
      </c>
      <c r="C4463" t="s">
        <v>6356</v>
      </c>
      <c r="D4463">
        <v>200</v>
      </c>
      <c r="E4463" t="s">
        <v>6701</v>
      </c>
      <c r="F4463">
        <v>500</v>
      </c>
      <c r="G4463" t="s">
        <v>3270</v>
      </c>
      <c r="H4463">
        <v>59</v>
      </c>
      <c r="I4463" t="s">
        <v>13781</v>
      </c>
      <c r="J4463">
        <v>12026</v>
      </c>
      <c r="L4463" t="s">
        <v>6529</v>
      </c>
      <c r="M4463">
        <v>10554015</v>
      </c>
      <c r="N4463" t="s">
        <v>6630</v>
      </c>
      <c r="O4463" t="s">
        <v>13782</v>
      </c>
      <c r="P4463" t="s">
        <v>6630</v>
      </c>
      <c r="Q4463" t="s">
        <v>6630</v>
      </c>
    </row>
    <row r="4464" spans="1:17" x14ac:dyDescent="0.35">
      <c r="A4464">
        <v>9418114844</v>
      </c>
      <c r="B4464" t="s">
        <v>6626</v>
      </c>
      <c r="C4464" t="s">
        <v>6356</v>
      </c>
      <c r="D4464">
        <v>200</v>
      </c>
      <c r="E4464" t="s">
        <v>6858</v>
      </c>
      <c r="F4464">
        <v>200</v>
      </c>
      <c r="G4464" t="s">
        <v>8690</v>
      </c>
      <c r="H4464">
        <v>320</v>
      </c>
      <c r="I4464" t="s">
        <v>13783</v>
      </c>
      <c r="J4464">
        <v>13900</v>
      </c>
      <c r="L4464" t="s">
        <v>6529</v>
      </c>
      <c r="M4464">
        <v>13129794</v>
      </c>
      <c r="N4464" t="s">
        <v>6630</v>
      </c>
      <c r="O4464" t="s">
        <v>6630</v>
      </c>
      <c r="P4464" t="s">
        <v>6630</v>
      </c>
      <c r="Q4464" t="s">
        <v>6630</v>
      </c>
    </row>
    <row r="4465" spans="1:17" x14ac:dyDescent="0.35">
      <c r="A4465">
        <v>9600106527</v>
      </c>
      <c r="B4465" t="s">
        <v>6626</v>
      </c>
      <c r="C4465" t="s">
        <v>6540</v>
      </c>
      <c r="D4465">
        <v>131</v>
      </c>
      <c r="E4465" t="s">
        <v>6981</v>
      </c>
      <c r="F4465">
        <v>301</v>
      </c>
      <c r="G4465" t="s">
        <v>6982</v>
      </c>
      <c r="H4465">
        <v>110</v>
      </c>
      <c r="I4465" t="s">
        <v>13784</v>
      </c>
      <c r="J4465" t="s">
        <v>6630</v>
      </c>
      <c r="L4465" t="s">
        <v>6529</v>
      </c>
      <c r="M4465" t="s">
        <v>6630</v>
      </c>
      <c r="N4465" t="s">
        <v>6630</v>
      </c>
      <c r="O4465" t="s">
        <v>10047</v>
      </c>
      <c r="P4465" t="s">
        <v>6765</v>
      </c>
      <c r="Q4465">
        <v>200</v>
      </c>
    </row>
    <row r="4466" spans="1:17" x14ac:dyDescent="0.35">
      <c r="A4466" t="s">
        <v>13785</v>
      </c>
      <c r="B4466" t="s">
        <v>6626</v>
      </c>
      <c r="C4466" t="s">
        <v>6628</v>
      </c>
      <c r="D4466" t="s">
        <v>6628</v>
      </c>
      <c r="E4466" t="s">
        <v>6628</v>
      </c>
      <c r="F4466" t="s">
        <v>6628</v>
      </c>
      <c r="G4466" t="s">
        <v>6628</v>
      </c>
      <c r="H4466" t="s">
        <v>6628</v>
      </c>
      <c r="I4466" t="s">
        <v>13786</v>
      </c>
      <c r="J4466" t="s">
        <v>6630</v>
      </c>
      <c r="L4466" t="s">
        <v>6526</v>
      </c>
      <c r="M4466" t="s">
        <v>6630</v>
      </c>
      <c r="N4466" t="s">
        <v>6630</v>
      </c>
      <c r="O4466" t="s">
        <v>6630</v>
      </c>
      <c r="P4466" t="s">
        <v>6630</v>
      </c>
      <c r="Q4466" t="s">
        <v>6630</v>
      </c>
    </row>
    <row r="4467" spans="1:17" x14ac:dyDescent="0.35">
      <c r="A4467" t="s">
        <v>13787</v>
      </c>
      <c r="B4467" t="s">
        <v>6626</v>
      </c>
      <c r="C4467" t="s">
        <v>6628</v>
      </c>
      <c r="D4467" t="s">
        <v>6628</v>
      </c>
      <c r="E4467" t="s">
        <v>6628</v>
      </c>
      <c r="F4467" t="s">
        <v>6628</v>
      </c>
      <c r="G4467" t="s">
        <v>6628</v>
      </c>
      <c r="H4467" t="s">
        <v>6628</v>
      </c>
      <c r="I4467" t="s">
        <v>13788</v>
      </c>
      <c r="J4467" t="s">
        <v>6630</v>
      </c>
      <c r="L4467" t="s">
        <v>6526</v>
      </c>
      <c r="M4467" t="s">
        <v>6630</v>
      </c>
      <c r="N4467" t="s">
        <v>6630</v>
      </c>
      <c r="O4467" t="s">
        <v>6630</v>
      </c>
      <c r="P4467" t="s">
        <v>6630</v>
      </c>
      <c r="Q4467" t="s">
        <v>6630</v>
      </c>
    </row>
    <row r="4468" spans="1:17" x14ac:dyDescent="0.35">
      <c r="A4468" t="s">
        <v>13789</v>
      </c>
      <c r="B4468" t="s">
        <v>6626</v>
      </c>
      <c r="C4468" t="s">
        <v>6628</v>
      </c>
      <c r="D4468" t="s">
        <v>6628</v>
      </c>
      <c r="E4468" t="s">
        <v>6628</v>
      </c>
      <c r="F4468" t="s">
        <v>6628</v>
      </c>
      <c r="G4468" t="s">
        <v>6628</v>
      </c>
      <c r="H4468" t="s">
        <v>6628</v>
      </c>
      <c r="I4468" t="s">
        <v>13790</v>
      </c>
      <c r="J4468" t="s">
        <v>6630</v>
      </c>
      <c r="L4468" t="s">
        <v>6526</v>
      </c>
      <c r="M4468" t="s">
        <v>6630</v>
      </c>
      <c r="N4468" t="s">
        <v>6630</v>
      </c>
      <c r="O4468" t="s">
        <v>6630</v>
      </c>
      <c r="P4468" t="s">
        <v>6630</v>
      </c>
      <c r="Q4468" t="s">
        <v>6630</v>
      </c>
    </row>
    <row r="4469" spans="1:17" x14ac:dyDescent="0.35">
      <c r="A4469">
        <v>9613111960</v>
      </c>
      <c r="B4469" t="s">
        <v>6334</v>
      </c>
      <c r="C4469" t="s">
        <v>6356</v>
      </c>
      <c r="D4469">
        <v>200</v>
      </c>
      <c r="E4469" t="s">
        <v>488</v>
      </c>
      <c r="F4469">
        <v>203</v>
      </c>
      <c r="G4469" t="s">
        <v>488</v>
      </c>
      <c r="H4469">
        <v>500</v>
      </c>
      <c r="I4469" t="s">
        <v>13791</v>
      </c>
      <c r="J4469">
        <v>20302</v>
      </c>
      <c r="L4469" t="s">
        <v>6529</v>
      </c>
      <c r="M4469">
        <v>10549996</v>
      </c>
      <c r="N4469" t="s">
        <v>6630</v>
      </c>
      <c r="O4469" t="s">
        <v>6630</v>
      </c>
      <c r="P4469" t="s">
        <v>6630</v>
      </c>
      <c r="Q4469">
        <v>200</v>
      </c>
    </row>
    <row r="4470" spans="1:17" x14ac:dyDescent="0.35">
      <c r="A4470">
        <v>3518114632</v>
      </c>
      <c r="B4470" t="s">
        <v>6626</v>
      </c>
      <c r="C4470" t="s">
        <v>6356</v>
      </c>
      <c r="D4470">
        <v>200</v>
      </c>
      <c r="E4470" t="s">
        <v>5245</v>
      </c>
      <c r="F4470">
        <v>202</v>
      </c>
      <c r="G4470" t="s">
        <v>5245</v>
      </c>
      <c r="H4470">
        <v>450</v>
      </c>
      <c r="I4470" t="s">
        <v>13792</v>
      </c>
      <c r="J4470">
        <v>20200</v>
      </c>
      <c r="L4470" t="s">
        <v>6529</v>
      </c>
      <c r="M4470">
        <v>12435538</v>
      </c>
      <c r="N4470" t="s">
        <v>6630</v>
      </c>
      <c r="O4470" t="s">
        <v>6630</v>
      </c>
      <c r="P4470" t="s">
        <v>6630</v>
      </c>
      <c r="Q4470" t="s">
        <v>6630</v>
      </c>
    </row>
    <row r="4471" spans="1:17" x14ac:dyDescent="0.35">
      <c r="A4471">
        <v>9600106615</v>
      </c>
      <c r="B4471" t="s">
        <v>6626</v>
      </c>
      <c r="C4471" t="s">
        <v>6356</v>
      </c>
      <c r="D4471">
        <v>200</v>
      </c>
      <c r="E4471" t="s">
        <v>6659</v>
      </c>
      <c r="F4471">
        <v>208</v>
      </c>
      <c r="G4471" t="s">
        <v>6862</v>
      </c>
      <c r="H4471">
        <v>360</v>
      </c>
      <c r="I4471" t="s">
        <v>13793</v>
      </c>
      <c r="J4471">
        <v>13830</v>
      </c>
      <c r="L4471" t="s">
        <v>6529</v>
      </c>
      <c r="M4471" t="s">
        <v>6630</v>
      </c>
      <c r="N4471" t="s">
        <v>6630</v>
      </c>
      <c r="O4471" t="s">
        <v>13794</v>
      </c>
      <c r="P4471" t="s">
        <v>7026</v>
      </c>
      <c r="Q4471" t="s">
        <v>6630</v>
      </c>
    </row>
    <row r="4472" spans="1:17" x14ac:dyDescent="0.35">
      <c r="A4472" t="s">
        <v>13795</v>
      </c>
      <c r="B4472" t="s">
        <v>6626</v>
      </c>
      <c r="C4472" t="s">
        <v>6628</v>
      </c>
      <c r="D4472" t="s">
        <v>6628</v>
      </c>
      <c r="E4472" t="s">
        <v>6628</v>
      </c>
      <c r="F4472" t="s">
        <v>6628</v>
      </c>
      <c r="G4472" t="s">
        <v>6628</v>
      </c>
      <c r="H4472" t="s">
        <v>6628</v>
      </c>
      <c r="I4472" t="s">
        <v>13796</v>
      </c>
      <c r="J4472" t="s">
        <v>6630</v>
      </c>
      <c r="L4472" t="s">
        <v>6526</v>
      </c>
      <c r="M4472" t="s">
        <v>6630</v>
      </c>
      <c r="N4472" t="s">
        <v>6630</v>
      </c>
      <c r="O4472" t="s">
        <v>6630</v>
      </c>
      <c r="P4472" t="s">
        <v>6630</v>
      </c>
      <c r="Q4472" t="s">
        <v>6630</v>
      </c>
    </row>
    <row r="4473" spans="1:17" x14ac:dyDescent="0.35">
      <c r="A4473" t="s">
        <v>13797</v>
      </c>
      <c r="B4473" t="s">
        <v>6626</v>
      </c>
      <c r="C4473" t="s">
        <v>6628</v>
      </c>
      <c r="D4473" t="s">
        <v>6628</v>
      </c>
      <c r="E4473" t="s">
        <v>6628</v>
      </c>
      <c r="F4473" t="s">
        <v>6628</v>
      </c>
      <c r="G4473" t="s">
        <v>6628</v>
      </c>
      <c r="H4473" t="s">
        <v>6628</v>
      </c>
      <c r="I4473" t="s">
        <v>13798</v>
      </c>
      <c r="J4473" t="s">
        <v>6630</v>
      </c>
      <c r="L4473" t="s">
        <v>6529</v>
      </c>
      <c r="M4473" t="s">
        <v>6630</v>
      </c>
      <c r="N4473" t="s">
        <v>6630</v>
      </c>
      <c r="O4473" t="s">
        <v>6630</v>
      </c>
      <c r="P4473" t="s">
        <v>6630</v>
      </c>
      <c r="Q4473" t="s">
        <v>6630</v>
      </c>
    </row>
    <row r="4474" spans="1:17" x14ac:dyDescent="0.35">
      <c r="A4474" t="s">
        <v>13799</v>
      </c>
      <c r="B4474" t="s">
        <v>6626</v>
      </c>
      <c r="C4474" t="s">
        <v>6628</v>
      </c>
      <c r="D4474" t="s">
        <v>6628</v>
      </c>
      <c r="E4474" t="s">
        <v>6628</v>
      </c>
      <c r="F4474" t="s">
        <v>6628</v>
      </c>
      <c r="G4474" t="s">
        <v>6628</v>
      </c>
      <c r="H4474" t="s">
        <v>6628</v>
      </c>
      <c r="I4474" t="s">
        <v>9803</v>
      </c>
      <c r="J4474" t="s">
        <v>6630</v>
      </c>
      <c r="L4474" t="s">
        <v>6526</v>
      </c>
      <c r="M4474" t="s">
        <v>6630</v>
      </c>
      <c r="N4474" t="s">
        <v>6630</v>
      </c>
      <c r="O4474" t="s">
        <v>6630</v>
      </c>
      <c r="P4474" t="s">
        <v>6630</v>
      </c>
      <c r="Q4474" t="s">
        <v>6630</v>
      </c>
    </row>
    <row r="4475" spans="1:17" x14ac:dyDescent="0.35">
      <c r="A4475" t="s">
        <v>13800</v>
      </c>
      <c r="B4475" t="s">
        <v>6626</v>
      </c>
      <c r="C4475" t="s">
        <v>6628</v>
      </c>
      <c r="D4475" t="s">
        <v>6628</v>
      </c>
      <c r="E4475" t="s">
        <v>6628</v>
      </c>
      <c r="F4475" t="s">
        <v>6628</v>
      </c>
      <c r="G4475" t="s">
        <v>6628</v>
      </c>
      <c r="H4475" t="s">
        <v>6628</v>
      </c>
      <c r="I4475" t="s">
        <v>13801</v>
      </c>
      <c r="J4475" t="s">
        <v>6630</v>
      </c>
      <c r="L4475" t="s">
        <v>6529</v>
      </c>
      <c r="M4475" t="s">
        <v>6630</v>
      </c>
      <c r="N4475" t="s">
        <v>6630</v>
      </c>
      <c r="O4475" t="s">
        <v>7821</v>
      </c>
      <c r="P4475" t="s">
        <v>6630</v>
      </c>
      <c r="Q4475" t="s">
        <v>6630</v>
      </c>
    </row>
    <row r="4476" spans="1:17" x14ac:dyDescent="0.35">
      <c r="A4476" t="s">
        <v>13802</v>
      </c>
      <c r="B4476" t="s">
        <v>6626</v>
      </c>
      <c r="C4476" t="s">
        <v>6628</v>
      </c>
      <c r="D4476" t="s">
        <v>6628</v>
      </c>
      <c r="E4476" t="s">
        <v>6628</v>
      </c>
      <c r="F4476" t="s">
        <v>6628</v>
      </c>
      <c r="G4476" t="s">
        <v>6628</v>
      </c>
      <c r="H4476" t="s">
        <v>6628</v>
      </c>
      <c r="I4476" t="s">
        <v>13803</v>
      </c>
      <c r="J4476" t="s">
        <v>6630</v>
      </c>
      <c r="L4476" t="s">
        <v>6526</v>
      </c>
      <c r="M4476" t="s">
        <v>6630</v>
      </c>
      <c r="N4476" t="s">
        <v>6630</v>
      </c>
      <c r="O4476" t="s">
        <v>6630</v>
      </c>
      <c r="P4476" t="s">
        <v>6630</v>
      </c>
      <c r="Q4476" t="s">
        <v>6630</v>
      </c>
    </row>
    <row r="4477" spans="1:17" x14ac:dyDescent="0.35">
      <c r="A4477">
        <v>9414112498</v>
      </c>
      <c r="B4477" t="s">
        <v>6626</v>
      </c>
      <c r="C4477" t="s">
        <v>6540</v>
      </c>
      <c r="D4477">
        <v>131</v>
      </c>
      <c r="E4477" t="s">
        <v>6672</v>
      </c>
      <c r="F4477">
        <v>703</v>
      </c>
      <c r="G4477" t="s">
        <v>7042</v>
      </c>
      <c r="H4477">
        <v>730</v>
      </c>
      <c r="I4477" t="s">
        <v>13804</v>
      </c>
      <c r="J4477">
        <v>13200</v>
      </c>
      <c r="L4477" t="s">
        <v>6529</v>
      </c>
      <c r="M4477">
        <v>12815531</v>
      </c>
      <c r="N4477" t="s">
        <v>6630</v>
      </c>
      <c r="O4477" t="s">
        <v>6630</v>
      </c>
      <c r="P4477" t="s">
        <v>6630</v>
      </c>
      <c r="Q4477" t="s">
        <v>6630</v>
      </c>
    </row>
    <row r="4478" spans="1:17" x14ac:dyDescent="0.35">
      <c r="A4478" t="s">
        <v>13805</v>
      </c>
      <c r="B4478" t="s">
        <v>6626</v>
      </c>
      <c r="C4478" t="s">
        <v>6628</v>
      </c>
      <c r="D4478" t="s">
        <v>6628</v>
      </c>
      <c r="E4478" t="s">
        <v>6628</v>
      </c>
      <c r="F4478" t="s">
        <v>6628</v>
      </c>
      <c r="G4478" t="s">
        <v>6628</v>
      </c>
      <c r="H4478" t="s">
        <v>6628</v>
      </c>
      <c r="I4478" t="s">
        <v>13806</v>
      </c>
      <c r="J4478" t="s">
        <v>6630</v>
      </c>
      <c r="L4478" t="s">
        <v>6526</v>
      </c>
      <c r="M4478" t="s">
        <v>6630</v>
      </c>
      <c r="N4478" t="s">
        <v>6630</v>
      </c>
      <c r="O4478" t="s">
        <v>6630</v>
      </c>
      <c r="P4478" t="s">
        <v>6630</v>
      </c>
      <c r="Q4478" t="s">
        <v>6630</v>
      </c>
    </row>
    <row r="4479" spans="1:17" x14ac:dyDescent="0.35">
      <c r="A4479">
        <v>9498105941</v>
      </c>
      <c r="B4479" t="s">
        <v>6626</v>
      </c>
      <c r="C4479" t="s">
        <v>6356</v>
      </c>
      <c r="D4479">
        <v>200</v>
      </c>
      <c r="E4479" t="s">
        <v>6659</v>
      </c>
      <c r="F4479">
        <v>208</v>
      </c>
      <c r="G4479" t="s">
        <v>7424</v>
      </c>
      <c r="H4479">
        <v>325</v>
      </c>
      <c r="I4479" t="s">
        <v>13807</v>
      </c>
      <c r="J4479" t="s">
        <v>6630</v>
      </c>
      <c r="L4479" t="s">
        <v>6529</v>
      </c>
      <c r="M4479">
        <v>10171081</v>
      </c>
      <c r="N4479">
        <v>10114950</v>
      </c>
      <c r="O4479" t="s">
        <v>6630</v>
      </c>
      <c r="P4479" t="s">
        <v>13808</v>
      </c>
      <c r="Q4479" t="s">
        <v>6630</v>
      </c>
    </row>
    <row r="4480" spans="1:17" x14ac:dyDescent="0.35">
      <c r="A4480">
        <v>3504108228</v>
      </c>
      <c r="B4480" t="s">
        <v>6626</v>
      </c>
      <c r="C4480" t="s">
        <v>6356</v>
      </c>
      <c r="D4480">
        <v>200</v>
      </c>
      <c r="E4480" t="s">
        <v>5245</v>
      </c>
      <c r="F4480">
        <v>202</v>
      </c>
      <c r="G4480" t="s">
        <v>5245</v>
      </c>
      <c r="H4480">
        <v>450</v>
      </c>
      <c r="I4480" t="s">
        <v>13809</v>
      </c>
      <c r="J4480">
        <v>20200</v>
      </c>
      <c r="L4480" t="s">
        <v>6529</v>
      </c>
      <c r="M4480">
        <v>10507180</v>
      </c>
      <c r="N4480" t="s">
        <v>6630</v>
      </c>
      <c r="O4480" t="s">
        <v>6630</v>
      </c>
      <c r="P4480" t="s">
        <v>13810</v>
      </c>
      <c r="Q4480" t="s">
        <v>6630</v>
      </c>
    </row>
    <row r="4481" spans="1:17" x14ac:dyDescent="0.35">
      <c r="A4481">
        <v>6304108097</v>
      </c>
      <c r="B4481" t="s">
        <v>6626</v>
      </c>
      <c r="C4481" t="s">
        <v>6356</v>
      </c>
      <c r="D4481">
        <v>200</v>
      </c>
      <c r="E4481" t="s">
        <v>6366</v>
      </c>
      <c r="F4481">
        <v>207</v>
      </c>
      <c r="G4481" t="s">
        <v>6651</v>
      </c>
      <c r="H4481">
        <v>410</v>
      </c>
      <c r="I4481" t="s">
        <v>13811</v>
      </c>
      <c r="J4481" t="s">
        <v>6630</v>
      </c>
      <c r="L4481" t="s">
        <v>6529</v>
      </c>
      <c r="M4481">
        <v>10625311</v>
      </c>
      <c r="N4481">
        <v>11822721</v>
      </c>
      <c r="O4481" t="s">
        <v>13812</v>
      </c>
      <c r="P4481" t="s">
        <v>13813</v>
      </c>
      <c r="Q4481" t="s">
        <v>6630</v>
      </c>
    </row>
    <row r="4482" spans="1:17" x14ac:dyDescent="0.35">
      <c r="A4482">
        <v>3520115459</v>
      </c>
      <c r="B4482" t="s">
        <v>6626</v>
      </c>
      <c r="C4482" t="s">
        <v>6356</v>
      </c>
      <c r="D4482">
        <v>200</v>
      </c>
      <c r="E4482" t="s">
        <v>5245</v>
      </c>
      <c r="F4482">
        <v>202</v>
      </c>
      <c r="G4482" t="s">
        <v>5245</v>
      </c>
      <c r="H4482">
        <v>450</v>
      </c>
      <c r="I4482" t="s">
        <v>13814</v>
      </c>
      <c r="J4482">
        <v>20200</v>
      </c>
      <c r="L4482" t="s">
        <v>6529</v>
      </c>
      <c r="M4482">
        <v>12193209</v>
      </c>
      <c r="N4482">
        <v>10558147</v>
      </c>
      <c r="O4482" t="s">
        <v>6630</v>
      </c>
      <c r="P4482" t="s">
        <v>6630</v>
      </c>
      <c r="Q4482" t="s">
        <v>6630</v>
      </c>
    </row>
    <row r="4483" spans="1:17" x14ac:dyDescent="0.35">
      <c r="A4483">
        <v>9415112793</v>
      </c>
      <c r="B4483" t="s">
        <v>6626</v>
      </c>
      <c r="C4483" t="s">
        <v>6356</v>
      </c>
      <c r="D4483">
        <v>200</v>
      </c>
      <c r="E4483" t="s">
        <v>6645</v>
      </c>
      <c r="F4483">
        <v>201</v>
      </c>
      <c r="G4483" t="s">
        <v>6657</v>
      </c>
      <c r="H4483">
        <v>420</v>
      </c>
      <c r="I4483" t="s">
        <v>13815</v>
      </c>
      <c r="J4483" t="s">
        <v>6630</v>
      </c>
      <c r="L4483" t="s">
        <v>6529</v>
      </c>
      <c r="M4483">
        <v>11734835</v>
      </c>
      <c r="N4483">
        <v>10710014</v>
      </c>
      <c r="O4483" t="s">
        <v>6630</v>
      </c>
      <c r="P4483" t="s">
        <v>6630</v>
      </c>
      <c r="Q4483">
        <v>100</v>
      </c>
    </row>
    <row r="4484" spans="1:17" x14ac:dyDescent="0.35">
      <c r="A4484" t="s">
        <v>13816</v>
      </c>
      <c r="B4484" t="s">
        <v>6626</v>
      </c>
      <c r="C4484" t="s">
        <v>6628</v>
      </c>
      <c r="D4484" t="s">
        <v>6628</v>
      </c>
      <c r="E4484" t="s">
        <v>6628</v>
      </c>
      <c r="F4484" t="s">
        <v>6628</v>
      </c>
      <c r="G4484" t="s">
        <v>6628</v>
      </c>
      <c r="H4484" t="s">
        <v>6628</v>
      </c>
      <c r="I4484" t="s">
        <v>13817</v>
      </c>
      <c r="J4484" t="s">
        <v>6630</v>
      </c>
      <c r="L4484" t="s">
        <v>6526</v>
      </c>
      <c r="M4484" t="s">
        <v>6630</v>
      </c>
      <c r="N4484" t="s">
        <v>6630</v>
      </c>
      <c r="O4484" t="s">
        <v>6630</v>
      </c>
      <c r="P4484" t="s">
        <v>6630</v>
      </c>
      <c r="Q4484" t="s">
        <v>6630</v>
      </c>
    </row>
    <row r="4485" spans="1:17" x14ac:dyDescent="0.35">
      <c r="A4485">
        <v>8705108720</v>
      </c>
      <c r="B4485" t="s">
        <v>6626</v>
      </c>
      <c r="C4485" t="s">
        <v>6356</v>
      </c>
      <c r="D4485">
        <v>200</v>
      </c>
      <c r="E4485" t="s">
        <v>6659</v>
      </c>
      <c r="F4485">
        <v>208</v>
      </c>
      <c r="G4485" t="s">
        <v>6696</v>
      </c>
      <c r="H4485">
        <v>322</v>
      </c>
      <c r="I4485" t="s">
        <v>13818</v>
      </c>
      <c r="J4485" t="s">
        <v>6630</v>
      </c>
      <c r="L4485" t="s">
        <v>6529</v>
      </c>
      <c r="M4485">
        <v>10197353</v>
      </c>
      <c r="N4485">
        <v>10601803</v>
      </c>
      <c r="O4485" t="s">
        <v>13819</v>
      </c>
      <c r="P4485" t="s">
        <v>13820</v>
      </c>
      <c r="Q4485" t="s">
        <v>6630</v>
      </c>
    </row>
    <row r="4486" spans="1:17" x14ac:dyDescent="0.35">
      <c r="A4486">
        <v>9416113473</v>
      </c>
      <c r="B4486" t="s">
        <v>6626</v>
      </c>
      <c r="C4486" t="s">
        <v>6356</v>
      </c>
      <c r="D4486">
        <v>200</v>
      </c>
      <c r="E4486" t="s">
        <v>6357</v>
      </c>
      <c r="F4486">
        <v>209</v>
      </c>
      <c r="G4486" t="s">
        <v>10045</v>
      </c>
      <c r="H4486">
        <v>387</v>
      </c>
      <c r="I4486" t="s">
        <v>13821</v>
      </c>
      <c r="J4486">
        <v>25016</v>
      </c>
      <c r="L4486" t="s">
        <v>6529</v>
      </c>
      <c r="M4486">
        <v>10192448</v>
      </c>
      <c r="N4486" t="s">
        <v>6630</v>
      </c>
      <c r="O4486" t="s">
        <v>6630</v>
      </c>
      <c r="P4486" t="s">
        <v>6630</v>
      </c>
      <c r="Q4486" t="s">
        <v>6630</v>
      </c>
    </row>
    <row r="4487" spans="1:17" x14ac:dyDescent="0.35">
      <c r="A4487" t="s">
        <v>13822</v>
      </c>
      <c r="B4487" t="s">
        <v>6626</v>
      </c>
      <c r="C4487" t="s">
        <v>6628</v>
      </c>
      <c r="D4487" t="s">
        <v>6628</v>
      </c>
      <c r="E4487" t="s">
        <v>6628</v>
      </c>
      <c r="F4487" t="s">
        <v>6628</v>
      </c>
      <c r="G4487" t="s">
        <v>6628</v>
      </c>
      <c r="H4487" t="s">
        <v>6628</v>
      </c>
      <c r="I4487" t="s">
        <v>13823</v>
      </c>
      <c r="J4487" t="s">
        <v>6630</v>
      </c>
      <c r="L4487" t="s">
        <v>6526</v>
      </c>
      <c r="M4487" t="s">
        <v>6630</v>
      </c>
      <c r="N4487" t="s">
        <v>6630</v>
      </c>
      <c r="O4487" t="s">
        <v>6630</v>
      </c>
      <c r="P4487" t="s">
        <v>6630</v>
      </c>
      <c r="Q4487" t="s">
        <v>6630</v>
      </c>
    </row>
    <row r="4488" spans="1:17" x14ac:dyDescent="0.35">
      <c r="A4488">
        <v>3517113929</v>
      </c>
      <c r="B4488" t="s">
        <v>6626</v>
      </c>
      <c r="C4488" t="s">
        <v>6356</v>
      </c>
      <c r="D4488">
        <v>200</v>
      </c>
      <c r="E4488" t="s">
        <v>5245</v>
      </c>
      <c r="F4488">
        <v>202</v>
      </c>
      <c r="G4488" t="s">
        <v>5245</v>
      </c>
      <c r="H4488">
        <v>450</v>
      </c>
      <c r="I4488" t="s">
        <v>13824</v>
      </c>
      <c r="J4488">
        <v>20200</v>
      </c>
      <c r="L4488" t="s">
        <v>6529</v>
      </c>
      <c r="M4488">
        <v>12435538</v>
      </c>
      <c r="N4488">
        <v>10533791</v>
      </c>
      <c r="O4488" t="s">
        <v>13825</v>
      </c>
      <c r="P4488" t="s">
        <v>6630</v>
      </c>
      <c r="Q4488" t="s">
        <v>6630</v>
      </c>
    </row>
    <row r="4489" spans="1:17" x14ac:dyDescent="0.35">
      <c r="A4489" t="s">
        <v>13826</v>
      </c>
      <c r="B4489" t="s">
        <v>6626</v>
      </c>
      <c r="C4489" t="s">
        <v>6628</v>
      </c>
      <c r="D4489" t="s">
        <v>6628</v>
      </c>
      <c r="E4489" t="s">
        <v>6628</v>
      </c>
      <c r="F4489" t="s">
        <v>6628</v>
      </c>
      <c r="G4489" t="s">
        <v>6628</v>
      </c>
      <c r="H4489" t="s">
        <v>6628</v>
      </c>
      <c r="I4489" t="s">
        <v>13827</v>
      </c>
      <c r="J4489" t="s">
        <v>6630</v>
      </c>
      <c r="L4489" t="s">
        <v>6529</v>
      </c>
      <c r="M4489" t="s">
        <v>6630</v>
      </c>
      <c r="N4489" t="s">
        <v>6630</v>
      </c>
      <c r="O4489" t="s">
        <v>6630</v>
      </c>
      <c r="P4489" t="s">
        <v>6630</v>
      </c>
      <c r="Q4489" t="s">
        <v>6630</v>
      </c>
    </row>
    <row r="4490" spans="1:17" x14ac:dyDescent="0.35">
      <c r="A4490" t="s">
        <v>13828</v>
      </c>
      <c r="B4490" t="s">
        <v>6626</v>
      </c>
      <c r="C4490" t="s">
        <v>6628</v>
      </c>
      <c r="D4490" t="s">
        <v>6628</v>
      </c>
      <c r="E4490" t="s">
        <v>6628</v>
      </c>
      <c r="F4490" t="s">
        <v>6628</v>
      </c>
      <c r="G4490" t="s">
        <v>6628</v>
      </c>
      <c r="H4490" t="s">
        <v>6628</v>
      </c>
      <c r="I4490" t="s">
        <v>13829</v>
      </c>
      <c r="J4490" t="s">
        <v>6630</v>
      </c>
      <c r="L4490" t="s">
        <v>6526</v>
      </c>
      <c r="M4490" t="s">
        <v>6630</v>
      </c>
      <c r="N4490" t="s">
        <v>6630</v>
      </c>
      <c r="O4490" t="s">
        <v>6630</v>
      </c>
      <c r="P4490" t="s">
        <v>6630</v>
      </c>
      <c r="Q4490" t="s">
        <v>6630</v>
      </c>
    </row>
    <row r="4491" spans="1:17" x14ac:dyDescent="0.35">
      <c r="A4491">
        <v>3593100209</v>
      </c>
      <c r="B4491" t="s">
        <v>6626</v>
      </c>
      <c r="C4491" t="s">
        <v>6356</v>
      </c>
      <c r="D4491">
        <v>200</v>
      </c>
      <c r="E4491" t="s">
        <v>488</v>
      </c>
      <c r="F4491">
        <v>203</v>
      </c>
      <c r="G4491" t="s">
        <v>6628</v>
      </c>
      <c r="H4491" t="s">
        <v>6628</v>
      </c>
      <c r="I4491" t="s">
        <v>13830</v>
      </c>
      <c r="J4491" t="s">
        <v>6630</v>
      </c>
      <c r="L4491" t="s">
        <v>6529</v>
      </c>
      <c r="M4491" t="s">
        <v>6630</v>
      </c>
      <c r="N4491" t="s">
        <v>6630</v>
      </c>
      <c r="O4491" t="s">
        <v>6630</v>
      </c>
      <c r="P4491" t="s">
        <v>7020</v>
      </c>
      <c r="Q4491" t="s">
        <v>6630</v>
      </c>
    </row>
    <row r="4492" spans="1:17" x14ac:dyDescent="0.35">
      <c r="A4492">
        <v>9414112313</v>
      </c>
      <c r="B4492" t="s">
        <v>6626</v>
      </c>
      <c r="C4492" t="s">
        <v>6356</v>
      </c>
      <c r="D4492">
        <v>200</v>
      </c>
      <c r="E4492" t="s">
        <v>6645</v>
      </c>
      <c r="F4492">
        <v>201</v>
      </c>
      <c r="G4492" t="s">
        <v>6657</v>
      </c>
      <c r="H4492">
        <v>420</v>
      </c>
      <c r="I4492" t="s">
        <v>13831</v>
      </c>
      <c r="J4492" t="s">
        <v>6630</v>
      </c>
      <c r="L4492" t="s">
        <v>6529</v>
      </c>
      <c r="M4492">
        <v>11300666</v>
      </c>
      <c r="N4492" t="s">
        <v>6630</v>
      </c>
      <c r="O4492" t="s">
        <v>6630</v>
      </c>
      <c r="P4492" t="s">
        <v>6630</v>
      </c>
      <c r="Q4492">
        <v>100</v>
      </c>
    </row>
    <row r="4493" spans="1:17" x14ac:dyDescent="0.35">
      <c r="A4493">
        <v>3516113482</v>
      </c>
      <c r="B4493" t="s">
        <v>6626</v>
      </c>
      <c r="C4493" t="s">
        <v>6356</v>
      </c>
      <c r="D4493">
        <v>200</v>
      </c>
      <c r="E4493" t="s">
        <v>5245</v>
      </c>
      <c r="F4493">
        <v>202</v>
      </c>
      <c r="G4493" t="s">
        <v>5245</v>
      </c>
      <c r="H4493">
        <v>450</v>
      </c>
      <c r="I4493" t="s">
        <v>13832</v>
      </c>
      <c r="J4493">
        <v>20200</v>
      </c>
      <c r="L4493" t="s">
        <v>6529</v>
      </c>
      <c r="M4493">
        <v>11533224</v>
      </c>
      <c r="N4493">
        <v>10533791</v>
      </c>
      <c r="O4493">
        <v>33107</v>
      </c>
      <c r="P4493" t="s">
        <v>6630</v>
      </c>
      <c r="Q4493" t="s">
        <v>6630</v>
      </c>
    </row>
    <row r="4494" spans="1:17" x14ac:dyDescent="0.35">
      <c r="A4494">
        <v>9499106151</v>
      </c>
      <c r="B4494" t="s">
        <v>6626</v>
      </c>
      <c r="C4494" t="s">
        <v>6356</v>
      </c>
      <c r="D4494">
        <v>200</v>
      </c>
      <c r="E4494" t="s">
        <v>6659</v>
      </c>
      <c r="F4494">
        <v>208</v>
      </c>
      <c r="G4494" t="s">
        <v>7129</v>
      </c>
      <c r="H4494">
        <v>305</v>
      </c>
      <c r="I4494" t="s">
        <v>13833</v>
      </c>
      <c r="J4494">
        <v>13562</v>
      </c>
      <c r="L4494" t="s">
        <v>6529</v>
      </c>
      <c r="M4494" t="s">
        <v>6630</v>
      </c>
      <c r="N4494">
        <v>10008204</v>
      </c>
      <c r="O4494" t="s">
        <v>6630</v>
      </c>
      <c r="P4494" t="s">
        <v>13834</v>
      </c>
      <c r="Q4494" t="s">
        <v>6630</v>
      </c>
    </row>
    <row r="4495" spans="1:17" x14ac:dyDescent="0.35">
      <c r="A4495" t="s">
        <v>13835</v>
      </c>
      <c r="B4495" t="s">
        <v>6626</v>
      </c>
      <c r="C4495" t="s">
        <v>6628</v>
      </c>
      <c r="D4495" t="s">
        <v>6628</v>
      </c>
      <c r="E4495" t="s">
        <v>6628</v>
      </c>
      <c r="F4495" t="s">
        <v>6628</v>
      </c>
      <c r="G4495" t="s">
        <v>6628</v>
      </c>
      <c r="H4495" t="s">
        <v>6628</v>
      </c>
      <c r="I4495" t="s">
        <v>8058</v>
      </c>
      <c r="J4495" t="s">
        <v>6630</v>
      </c>
      <c r="L4495" t="s">
        <v>6526</v>
      </c>
      <c r="M4495" t="s">
        <v>6630</v>
      </c>
      <c r="N4495" t="s">
        <v>6630</v>
      </c>
      <c r="O4495" t="s">
        <v>6630</v>
      </c>
      <c r="P4495" t="s">
        <v>6630</v>
      </c>
      <c r="Q4495" t="s">
        <v>6630</v>
      </c>
    </row>
    <row r="4496" spans="1:17" x14ac:dyDescent="0.35">
      <c r="A4496" t="s">
        <v>13836</v>
      </c>
      <c r="B4496" t="s">
        <v>6626</v>
      </c>
      <c r="C4496" t="s">
        <v>6628</v>
      </c>
      <c r="D4496" t="s">
        <v>6628</v>
      </c>
      <c r="E4496" t="s">
        <v>6628</v>
      </c>
      <c r="F4496" t="s">
        <v>6628</v>
      </c>
      <c r="G4496" t="s">
        <v>6628</v>
      </c>
      <c r="H4496" t="s">
        <v>6628</v>
      </c>
      <c r="I4496" t="s">
        <v>13837</v>
      </c>
      <c r="J4496" t="s">
        <v>6630</v>
      </c>
      <c r="L4496" t="s">
        <v>6526</v>
      </c>
      <c r="M4496" t="s">
        <v>6630</v>
      </c>
      <c r="N4496" t="s">
        <v>6630</v>
      </c>
      <c r="O4496" t="s">
        <v>6630</v>
      </c>
      <c r="P4496" t="s">
        <v>6630</v>
      </c>
      <c r="Q4496" t="s">
        <v>6630</v>
      </c>
    </row>
    <row r="4497" spans="1:17" x14ac:dyDescent="0.35">
      <c r="A4497" t="s">
        <v>13838</v>
      </c>
      <c r="B4497" t="s">
        <v>6626</v>
      </c>
      <c r="C4497" t="s">
        <v>6628</v>
      </c>
      <c r="D4497" t="s">
        <v>6628</v>
      </c>
      <c r="E4497" t="s">
        <v>6628</v>
      </c>
      <c r="F4497" t="s">
        <v>6628</v>
      </c>
      <c r="G4497" t="s">
        <v>6628</v>
      </c>
      <c r="H4497" t="s">
        <v>6628</v>
      </c>
      <c r="I4497" t="s">
        <v>13839</v>
      </c>
      <c r="J4497" t="s">
        <v>6630</v>
      </c>
      <c r="L4497" t="s">
        <v>6529</v>
      </c>
      <c r="M4497" t="s">
        <v>6630</v>
      </c>
      <c r="N4497" t="s">
        <v>6630</v>
      </c>
      <c r="O4497" t="s">
        <v>6630</v>
      </c>
      <c r="P4497" t="s">
        <v>6630</v>
      </c>
      <c r="Q4497" t="s">
        <v>6630</v>
      </c>
    </row>
    <row r="4498" spans="1:17" x14ac:dyDescent="0.35">
      <c r="A4498">
        <v>9417114219</v>
      </c>
      <c r="B4498" t="s">
        <v>6626</v>
      </c>
      <c r="C4498" t="s">
        <v>6356</v>
      </c>
      <c r="D4498">
        <v>200</v>
      </c>
      <c r="E4498" t="s">
        <v>6366</v>
      </c>
      <c r="F4498">
        <v>207</v>
      </c>
      <c r="G4498" t="s">
        <v>176</v>
      </c>
      <c r="H4498">
        <v>705</v>
      </c>
      <c r="I4498" t="s">
        <v>13840</v>
      </c>
      <c r="J4498">
        <v>20800</v>
      </c>
      <c r="L4498" t="s">
        <v>6529</v>
      </c>
      <c r="M4498">
        <v>10015181</v>
      </c>
      <c r="N4498">
        <v>10007373</v>
      </c>
      <c r="O4498" t="s">
        <v>6630</v>
      </c>
      <c r="P4498" t="s">
        <v>6630</v>
      </c>
      <c r="Q4498">
        <v>700</v>
      </c>
    </row>
    <row r="4499" spans="1:17" x14ac:dyDescent="0.35">
      <c r="A4499">
        <v>9403107930</v>
      </c>
      <c r="B4499" t="s">
        <v>6626</v>
      </c>
      <c r="C4499" t="s">
        <v>6627</v>
      </c>
      <c r="D4499">
        <v>145</v>
      </c>
      <c r="E4499" t="s">
        <v>6627</v>
      </c>
      <c r="F4499">
        <v>145</v>
      </c>
      <c r="G4499" t="s">
        <v>6627</v>
      </c>
      <c r="H4499">
        <v>15</v>
      </c>
      <c r="I4499" t="s">
        <v>13841</v>
      </c>
      <c r="J4499">
        <v>14510</v>
      </c>
      <c r="L4499" t="s">
        <v>6529</v>
      </c>
      <c r="M4499">
        <v>10004241</v>
      </c>
      <c r="N4499" t="s">
        <v>6630</v>
      </c>
      <c r="O4499" t="s">
        <v>6630</v>
      </c>
      <c r="P4499" t="s">
        <v>13842</v>
      </c>
      <c r="Q4499" t="s">
        <v>6630</v>
      </c>
    </row>
    <row r="4500" spans="1:17" x14ac:dyDescent="0.35">
      <c r="A4500">
        <v>9499106167</v>
      </c>
      <c r="B4500" t="s">
        <v>6626</v>
      </c>
      <c r="C4500" t="s">
        <v>6356</v>
      </c>
      <c r="D4500">
        <v>200</v>
      </c>
      <c r="E4500" t="s">
        <v>6659</v>
      </c>
      <c r="F4500">
        <v>208</v>
      </c>
      <c r="G4500" t="s">
        <v>7129</v>
      </c>
      <c r="H4500">
        <v>305</v>
      </c>
      <c r="I4500" t="s">
        <v>13843</v>
      </c>
      <c r="J4500">
        <v>13562</v>
      </c>
      <c r="L4500" t="s">
        <v>6529</v>
      </c>
      <c r="M4500" t="s">
        <v>6630</v>
      </c>
      <c r="N4500">
        <v>10008204</v>
      </c>
      <c r="O4500" t="s">
        <v>1076</v>
      </c>
      <c r="P4500" t="s">
        <v>13844</v>
      </c>
      <c r="Q4500" t="s">
        <v>6630</v>
      </c>
    </row>
    <row r="4501" spans="1:17" x14ac:dyDescent="0.35">
      <c r="A4501">
        <v>8704108132</v>
      </c>
      <c r="B4501" t="s">
        <v>6626</v>
      </c>
      <c r="C4501" t="s">
        <v>7114</v>
      </c>
      <c r="D4501">
        <v>115</v>
      </c>
      <c r="E4501" t="s">
        <v>7114</v>
      </c>
      <c r="F4501">
        <v>115</v>
      </c>
      <c r="G4501" t="s">
        <v>4019</v>
      </c>
      <c r="H4501">
        <v>20</v>
      </c>
      <c r="I4501" t="s">
        <v>13845</v>
      </c>
      <c r="J4501">
        <v>11510</v>
      </c>
      <c r="L4501" t="s">
        <v>6529</v>
      </c>
      <c r="M4501">
        <v>10161158</v>
      </c>
      <c r="N4501">
        <v>10508158</v>
      </c>
      <c r="O4501" t="s">
        <v>6630</v>
      </c>
      <c r="P4501" t="s">
        <v>13846</v>
      </c>
      <c r="Q4501" t="s">
        <v>6630</v>
      </c>
    </row>
    <row r="4502" spans="1:17" x14ac:dyDescent="0.35">
      <c r="A4502" t="s">
        <v>13847</v>
      </c>
      <c r="B4502" t="s">
        <v>6626</v>
      </c>
      <c r="C4502" t="s">
        <v>6628</v>
      </c>
      <c r="D4502" t="s">
        <v>6628</v>
      </c>
      <c r="E4502" t="s">
        <v>6628</v>
      </c>
      <c r="F4502" t="s">
        <v>6628</v>
      </c>
      <c r="G4502" t="s">
        <v>6628</v>
      </c>
      <c r="H4502" t="s">
        <v>6628</v>
      </c>
      <c r="I4502" t="s">
        <v>8644</v>
      </c>
      <c r="J4502" t="s">
        <v>6630</v>
      </c>
      <c r="L4502" t="s">
        <v>6526</v>
      </c>
      <c r="M4502" t="s">
        <v>6630</v>
      </c>
      <c r="N4502" t="s">
        <v>6630</v>
      </c>
      <c r="O4502" t="s">
        <v>6630</v>
      </c>
      <c r="P4502" t="s">
        <v>6630</v>
      </c>
      <c r="Q4502" t="s">
        <v>6630</v>
      </c>
    </row>
    <row r="4503" spans="1:17" x14ac:dyDescent="0.35">
      <c r="A4503" t="s">
        <v>13848</v>
      </c>
      <c r="B4503" t="s">
        <v>6626</v>
      </c>
      <c r="C4503" t="s">
        <v>6628</v>
      </c>
      <c r="D4503" t="s">
        <v>6628</v>
      </c>
      <c r="E4503" t="s">
        <v>6628</v>
      </c>
      <c r="F4503" t="s">
        <v>6628</v>
      </c>
      <c r="G4503" t="s">
        <v>6628</v>
      </c>
      <c r="H4503" t="s">
        <v>6628</v>
      </c>
      <c r="I4503" t="s">
        <v>13849</v>
      </c>
      <c r="J4503" t="s">
        <v>6630</v>
      </c>
      <c r="L4503" t="s">
        <v>6529</v>
      </c>
      <c r="M4503" t="s">
        <v>6630</v>
      </c>
      <c r="N4503" t="s">
        <v>6630</v>
      </c>
      <c r="O4503" t="s">
        <v>6630</v>
      </c>
      <c r="P4503" t="s">
        <v>6630</v>
      </c>
      <c r="Q4503" t="s">
        <v>6630</v>
      </c>
    </row>
    <row r="4504" spans="1:17" x14ac:dyDescent="0.35">
      <c r="A4504">
        <v>13250</v>
      </c>
      <c r="B4504" t="s">
        <v>6626</v>
      </c>
      <c r="C4504" t="s">
        <v>6356</v>
      </c>
      <c r="D4504">
        <v>200</v>
      </c>
      <c r="E4504" t="s">
        <v>6645</v>
      </c>
      <c r="F4504">
        <v>201</v>
      </c>
      <c r="G4504" t="s">
        <v>6786</v>
      </c>
      <c r="H4504">
        <v>440</v>
      </c>
      <c r="I4504" t="s">
        <v>13850</v>
      </c>
      <c r="J4504" t="s">
        <v>6630</v>
      </c>
      <c r="L4504" t="s">
        <v>6526</v>
      </c>
      <c r="M4504" t="s">
        <v>6630</v>
      </c>
      <c r="N4504" t="s">
        <v>6630</v>
      </c>
      <c r="O4504" t="s">
        <v>13851</v>
      </c>
      <c r="P4504" t="s">
        <v>6630</v>
      </c>
      <c r="Q4504" t="s">
        <v>6630</v>
      </c>
    </row>
    <row r="4505" spans="1:17" x14ac:dyDescent="0.35">
      <c r="A4505">
        <v>7904108161</v>
      </c>
      <c r="B4505" t="s">
        <v>6626</v>
      </c>
      <c r="C4505" t="s">
        <v>6356</v>
      </c>
      <c r="D4505">
        <v>200</v>
      </c>
      <c r="E4505" t="s">
        <v>6366</v>
      </c>
      <c r="F4505">
        <v>207</v>
      </c>
      <c r="G4505" t="s">
        <v>6657</v>
      </c>
      <c r="H4505">
        <v>420</v>
      </c>
      <c r="I4505" t="s">
        <v>13852</v>
      </c>
      <c r="J4505">
        <v>20115</v>
      </c>
      <c r="L4505" t="s">
        <v>6529</v>
      </c>
      <c r="M4505">
        <v>10572491</v>
      </c>
      <c r="N4505">
        <v>10918991</v>
      </c>
      <c r="O4505" t="s">
        <v>13853</v>
      </c>
      <c r="P4505" t="s">
        <v>6630</v>
      </c>
      <c r="Q4505">
        <v>100</v>
      </c>
    </row>
    <row r="4506" spans="1:17" x14ac:dyDescent="0.35">
      <c r="A4506">
        <v>9400106431</v>
      </c>
      <c r="B4506" t="s">
        <v>6626</v>
      </c>
      <c r="C4506" t="s">
        <v>6356</v>
      </c>
      <c r="D4506">
        <v>200</v>
      </c>
      <c r="E4506" t="s">
        <v>6659</v>
      </c>
      <c r="F4506">
        <v>208</v>
      </c>
      <c r="G4506" t="s">
        <v>7424</v>
      </c>
      <c r="H4506">
        <v>325</v>
      </c>
      <c r="I4506" t="s">
        <v>13854</v>
      </c>
      <c r="J4506">
        <v>13562</v>
      </c>
      <c r="L4506" t="s">
        <v>6529</v>
      </c>
      <c r="M4506" t="s">
        <v>6630</v>
      </c>
      <c r="N4506">
        <v>10008204</v>
      </c>
      <c r="O4506" t="s">
        <v>6630</v>
      </c>
      <c r="P4506" t="s">
        <v>13855</v>
      </c>
      <c r="Q4506" t="s">
        <v>6630</v>
      </c>
    </row>
    <row r="4507" spans="1:17" x14ac:dyDescent="0.35">
      <c r="A4507" t="s">
        <v>13856</v>
      </c>
      <c r="B4507" t="s">
        <v>6626</v>
      </c>
      <c r="C4507" t="s">
        <v>6628</v>
      </c>
      <c r="D4507" t="s">
        <v>6628</v>
      </c>
      <c r="E4507" t="s">
        <v>6628</v>
      </c>
      <c r="F4507" t="s">
        <v>6628</v>
      </c>
      <c r="G4507" t="s">
        <v>6628</v>
      </c>
      <c r="H4507" t="s">
        <v>6628</v>
      </c>
      <c r="I4507" t="s">
        <v>8839</v>
      </c>
      <c r="J4507" t="s">
        <v>6630</v>
      </c>
      <c r="L4507" t="s">
        <v>6526</v>
      </c>
      <c r="M4507" t="s">
        <v>6630</v>
      </c>
      <c r="N4507" t="s">
        <v>6630</v>
      </c>
      <c r="O4507" t="s">
        <v>6630</v>
      </c>
      <c r="P4507" t="s">
        <v>6630</v>
      </c>
      <c r="Q4507" t="s">
        <v>6630</v>
      </c>
    </row>
    <row r="4508" spans="1:17" x14ac:dyDescent="0.35">
      <c r="A4508">
        <v>9401106787</v>
      </c>
      <c r="B4508" t="s">
        <v>6626</v>
      </c>
      <c r="C4508" t="s">
        <v>6356</v>
      </c>
      <c r="D4508">
        <v>200</v>
      </c>
      <c r="E4508" t="s">
        <v>6659</v>
      </c>
      <c r="F4508">
        <v>208</v>
      </c>
      <c r="G4508" t="s">
        <v>7129</v>
      </c>
      <c r="H4508">
        <v>305</v>
      </c>
      <c r="I4508" t="s">
        <v>13857</v>
      </c>
      <c r="J4508">
        <v>13562</v>
      </c>
      <c r="L4508" t="s">
        <v>6529</v>
      </c>
      <c r="M4508" t="s">
        <v>6630</v>
      </c>
      <c r="N4508">
        <v>10451340</v>
      </c>
      <c r="O4508" t="s">
        <v>13858</v>
      </c>
      <c r="P4508" t="s">
        <v>13859</v>
      </c>
      <c r="Q4508" t="s">
        <v>6630</v>
      </c>
    </row>
    <row r="4509" spans="1:17" x14ac:dyDescent="0.35">
      <c r="A4509" t="s">
        <v>13860</v>
      </c>
      <c r="B4509" t="s">
        <v>6626</v>
      </c>
      <c r="C4509" t="s">
        <v>6628</v>
      </c>
      <c r="D4509" t="s">
        <v>6628</v>
      </c>
      <c r="E4509" t="s">
        <v>6628</v>
      </c>
      <c r="F4509" t="s">
        <v>6628</v>
      </c>
      <c r="G4509" t="s">
        <v>6628</v>
      </c>
      <c r="H4509" t="s">
        <v>6628</v>
      </c>
      <c r="I4509" t="s">
        <v>13861</v>
      </c>
      <c r="J4509" t="s">
        <v>6630</v>
      </c>
      <c r="L4509" t="s">
        <v>6526</v>
      </c>
      <c r="M4509" t="s">
        <v>6630</v>
      </c>
      <c r="N4509" t="s">
        <v>6630</v>
      </c>
      <c r="O4509" t="s">
        <v>6630</v>
      </c>
      <c r="P4509" t="s">
        <v>6630</v>
      </c>
      <c r="Q4509" t="s">
        <v>6630</v>
      </c>
    </row>
    <row r="4510" spans="1:17" x14ac:dyDescent="0.35">
      <c r="A4510">
        <v>9401106955</v>
      </c>
      <c r="B4510" t="s">
        <v>6626</v>
      </c>
      <c r="C4510" t="s">
        <v>6356</v>
      </c>
      <c r="D4510">
        <v>200</v>
      </c>
      <c r="E4510" t="s">
        <v>6659</v>
      </c>
      <c r="F4510">
        <v>208</v>
      </c>
      <c r="G4510" t="s">
        <v>3838</v>
      </c>
      <c r="H4510">
        <v>313</v>
      </c>
      <c r="I4510" t="s">
        <v>13862</v>
      </c>
      <c r="J4510">
        <v>13562</v>
      </c>
      <c r="L4510" t="s">
        <v>6529</v>
      </c>
      <c r="M4510">
        <v>10517943</v>
      </c>
      <c r="N4510">
        <v>10008204</v>
      </c>
      <c r="O4510" t="s">
        <v>13863</v>
      </c>
      <c r="P4510" t="s">
        <v>6765</v>
      </c>
      <c r="Q4510" t="s">
        <v>6630</v>
      </c>
    </row>
    <row r="4511" spans="1:17" x14ac:dyDescent="0.35">
      <c r="A4511">
        <v>9411110875</v>
      </c>
      <c r="B4511" t="s">
        <v>6626</v>
      </c>
      <c r="C4511" t="s">
        <v>6356</v>
      </c>
      <c r="D4511">
        <v>200</v>
      </c>
      <c r="E4511" t="s">
        <v>6366</v>
      </c>
      <c r="F4511">
        <v>207</v>
      </c>
      <c r="G4511" t="s">
        <v>6724</v>
      </c>
      <c r="H4511">
        <v>323</v>
      </c>
      <c r="I4511" t="s">
        <v>13864</v>
      </c>
      <c r="J4511">
        <v>20053</v>
      </c>
      <c r="L4511" t="s">
        <v>6529</v>
      </c>
      <c r="M4511">
        <v>10032305</v>
      </c>
      <c r="N4511">
        <v>10114950</v>
      </c>
      <c r="O4511" s="3">
        <v>2978429785</v>
      </c>
      <c r="P4511" t="s">
        <v>6630</v>
      </c>
      <c r="Q4511" t="s">
        <v>6630</v>
      </c>
    </row>
    <row r="4512" spans="1:17" x14ac:dyDescent="0.35">
      <c r="A4512">
        <v>6396100848</v>
      </c>
      <c r="B4512" t="s">
        <v>6626</v>
      </c>
      <c r="C4512" t="s">
        <v>6540</v>
      </c>
      <c r="D4512">
        <v>131</v>
      </c>
      <c r="E4512" t="s">
        <v>6645</v>
      </c>
      <c r="F4512">
        <v>201</v>
      </c>
      <c r="G4512" t="s">
        <v>6786</v>
      </c>
      <c r="H4512">
        <v>440</v>
      </c>
      <c r="I4512" t="s">
        <v>13865</v>
      </c>
      <c r="J4512" t="s">
        <v>6630</v>
      </c>
      <c r="L4512" t="s">
        <v>6529</v>
      </c>
      <c r="M4512" t="s">
        <v>6630</v>
      </c>
      <c r="N4512">
        <v>10014812</v>
      </c>
      <c r="O4512" t="s">
        <v>6630</v>
      </c>
      <c r="P4512" t="s">
        <v>11993</v>
      </c>
      <c r="Q4512" t="s">
        <v>6630</v>
      </c>
    </row>
    <row r="4513" spans="1:17" x14ac:dyDescent="0.35">
      <c r="A4513">
        <v>3517114111</v>
      </c>
      <c r="B4513" t="s">
        <v>6626</v>
      </c>
      <c r="C4513" t="s">
        <v>6356</v>
      </c>
      <c r="D4513">
        <v>200</v>
      </c>
      <c r="E4513" t="s">
        <v>5245</v>
      </c>
      <c r="F4513">
        <v>202</v>
      </c>
      <c r="G4513" t="s">
        <v>5245</v>
      </c>
      <c r="H4513">
        <v>450</v>
      </c>
      <c r="I4513" t="s">
        <v>13866</v>
      </c>
      <c r="J4513">
        <v>20200</v>
      </c>
      <c r="L4513" t="s">
        <v>6529</v>
      </c>
      <c r="M4513">
        <v>10382701</v>
      </c>
      <c r="N4513">
        <v>10765331</v>
      </c>
      <c r="O4513" t="s">
        <v>6630</v>
      </c>
      <c r="P4513" t="s">
        <v>6630</v>
      </c>
      <c r="Q4513" t="s">
        <v>6630</v>
      </c>
    </row>
    <row r="4514" spans="1:17" x14ac:dyDescent="0.35">
      <c r="A4514">
        <v>3903107745</v>
      </c>
      <c r="B4514" t="s">
        <v>6626</v>
      </c>
      <c r="C4514" t="s">
        <v>6356</v>
      </c>
      <c r="D4514">
        <v>200</v>
      </c>
      <c r="E4514" t="s">
        <v>5245</v>
      </c>
      <c r="F4514">
        <v>202</v>
      </c>
      <c r="G4514" t="s">
        <v>5245</v>
      </c>
      <c r="H4514">
        <v>450</v>
      </c>
      <c r="I4514" t="s">
        <v>13867</v>
      </c>
      <c r="J4514" t="s">
        <v>6630</v>
      </c>
      <c r="L4514" t="s">
        <v>6529</v>
      </c>
      <c r="M4514">
        <v>10507180</v>
      </c>
      <c r="N4514" t="s">
        <v>6630</v>
      </c>
      <c r="O4514" t="s">
        <v>6630</v>
      </c>
      <c r="P4514" t="s">
        <v>7837</v>
      </c>
      <c r="Q4514" t="s">
        <v>6630</v>
      </c>
    </row>
    <row r="4515" spans="1:17" x14ac:dyDescent="0.35">
      <c r="A4515">
        <v>8703107874</v>
      </c>
      <c r="B4515" t="s">
        <v>6626</v>
      </c>
      <c r="C4515" t="s">
        <v>6356</v>
      </c>
      <c r="D4515">
        <v>200</v>
      </c>
      <c r="E4515" t="s">
        <v>6701</v>
      </c>
      <c r="F4515">
        <v>500</v>
      </c>
      <c r="G4515" t="s">
        <v>7639</v>
      </c>
      <c r="H4515">
        <v>63</v>
      </c>
      <c r="I4515" t="s">
        <v>13868</v>
      </c>
      <c r="J4515">
        <v>12029</v>
      </c>
      <c r="L4515" t="s">
        <v>6529</v>
      </c>
      <c r="M4515" t="s">
        <v>6630</v>
      </c>
      <c r="N4515">
        <v>10571827</v>
      </c>
      <c r="O4515" t="s">
        <v>13869</v>
      </c>
      <c r="P4515" t="s">
        <v>13870</v>
      </c>
      <c r="Q4515" t="s">
        <v>6630</v>
      </c>
    </row>
    <row r="4516" spans="1:17" x14ac:dyDescent="0.35">
      <c r="A4516">
        <v>9698105922</v>
      </c>
      <c r="B4516" t="s">
        <v>6626</v>
      </c>
      <c r="C4516" t="s">
        <v>6356</v>
      </c>
      <c r="D4516">
        <v>200</v>
      </c>
      <c r="E4516" t="s">
        <v>9070</v>
      </c>
      <c r="F4516">
        <v>204</v>
      </c>
      <c r="G4516" t="s">
        <v>6786</v>
      </c>
      <c r="H4516">
        <v>440</v>
      </c>
      <c r="I4516" t="s">
        <v>13871</v>
      </c>
      <c r="J4516" t="s">
        <v>6630</v>
      </c>
      <c r="L4516" t="s">
        <v>6529</v>
      </c>
      <c r="M4516">
        <v>10785067</v>
      </c>
      <c r="N4516">
        <v>10245845</v>
      </c>
      <c r="O4516" t="s">
        <v>13872</v>
      </c>
      <c r="P4516" t="s">
        <v>6630</v>
      </c>
      <c r="Q4516">
        <v>200</v>
      </c>
    </row>
    <row r="4517" spans="1:17" x14ac:dyDescent="0.35">
      <c r="A4517" t="s">
        <v>13873</v>
      </c>
      <c r="B4517" t="s">
        <v>6334</v>
      </c>
      <c r="C4517" t="s">
        <v>6628</v>
      </c>
      <c r="D4517" t="s">
        <v>6628</v>
      </c>
      <c r="E4517" t="s">
        <v>6628</v>
      </c>
      <c r="F4517" t="s">
        <v>6628</v>
      </c>
      <c r="G4517" t="s">
        <v>6628</v>
      </c>
      <c r="H4517" t="s">
        <v>6628</v>
      </c>
      <c r="I4517" t="s">
        <v>13874</v>
      </c>
      <c r="J4517" t="s">
        <v>6630</v>
      </c>
      <c r="L4517" t="s">
        <v>6526</v>
      </c>
      <c r="M4517" t="s">
        <v>6630</v>
      </c>
      <c r="N4517" t="s">
        <v>6630</v>
      </c>
      <c r="O4517" t="s">
        <v>6630</v>
      </c>
      <c r="P4517" t="s">
        <v>6630</v>
      </c>
      <c r="Q4517" t="s">
        <v>6630</v>
      </c>
    </row>
    <row r="4518" spans="1:17" x14ac:dyDescent="0.35">
      <c r="A4518">
        <v>9419115289</v>
      </c>
      <c r="B4518" t="s">
        <v>6626</v>
      </c>
      <c r="C4518" t="s">
        <v>6356</v>
      </c>
      <c r="D4518">
        <v>200</v>
      </c>
      <c r="E4518" t="s">
        <v>6366</v>
      </c>
      <c r="F4518">
        <v>207</v>
      </c>
      <c r="G4518" t="s">
        <v>176</v>
      </c>
      <c r="H4518">
        <v>705</v>
      </c>
      <c r="I4518" t="s">
        <v>13875</v>
      </c>
      <c r="J4518">
        <v>20800</v>
      </c>
      <c r="L4518" t="s">
        <v>6529</v>
      </c>
      <c r="M4518">
        <v>10014468</v>
      </c>
      <c r="N4518">
        <v>10014469</v>
      </c>
      <c r="O4518" t="s">
        <v>13876</v>
      </c>
      <c r="P4518" t="s">
        <v>6630</v>
      </c>
      <c r="Q4518">
        <v>700</v>
      </c>
    </row>
    <row r="4519" spans="1:17" x14ac:dyDescent="0.35">
      <c r="A4519">
        <v>9425117002</v>
      </c>
      <c r="B4519" t="s">
        <v>6334</v>
      </c>
      <c r="C4519" t="s">
        <v>6540</v>
      </c>
      <c r="D4519">
        <v>131</v>
      </c>
      <c r="E4519" t="s">
        <v>2905</v>
      </c>
      <c r="F4519">
        <v>300</v>
      </c>
      <c r="G4519" t="s">
        <v>3774</v>
      </c>
      <c r="H4519">
        <v>100</v>
      </c>
      <c r="I4519" t="s">
        <v>13877</v>
      </c>
      <c r="J4519" t="s">
        <v>6630</v>
      </c>
      <c r="L4519" t="s">
        <v>6529</v>
      </c>
      <c r="M4519">
        <v>15696047</v>
      </c>
      <c r="N4519" t="s">
        <v>6630</v>
      </c>
      <c r="O4519" t="s">
        <v>6630</v>
      </c>
      <c r="P4519" t="s">
        <v>6630</v>
      </c>
      <c r="Q4519" t="s">
        <v>6630</v>
      </c>
    </row>
    <row r="4520" spans="1:17" x14ac:dyDescent="0.35">
      <c r="A4520">
        <v>9425116875</v>
      </c>
      <c r="B4520" t="s">
        <v>6334</v>
      </c>
      <c r="C4520" t="s">
        <v>6356</v>
      </c>
      <c r="D4520">
        <v>200</v>
      </c>
      <c r="E4520" t="s">
        <v>6645</v>
      </c>
      <c r="F4520">
        <v>201</v>
      </c>
      <c r="G4520" t="s">
        <v>6638</v>
      </c>
      <c r="H4520">
        <v>415</v>
      </c>
      <c r="I4520" t="s">
        <v>10804</v>
      </c>
      <c r="J4520">
        <v>20115</v>
      </c>
      <c r="L4520" t="s">
        <v>6529</v>
      </c>
      <c r="M4520">
        <v>13230286</v>
      </c>
      <c r="N4520" t="s">
        <v>6630</v>
      </c>
      <c r="O4520" t="s">
        <v>6630</v>
      </c>
      <c r="P4520" t="s">
        <v>6630</v>
      </c>
      <c r="Q4520" t="s">
        <v>6630</v>
      </c>
    </row>
    <row r="4521" spans="1:17" x14ac:dyDescent="0.35">
      <c r="A4521">
        <v>9424116651</v>
      </c>
      <c r="B4521" t="s">
        <v>6334</v>
      </c>
      <c r="C4521" t="s">
        <v>6540</v>
      </c>
      <c r="D4521">
        <v>131</v>
      </c>
      <c r="E4521" t="s">
        <v>6540</v>
      </c>
      <c r="F4521">
        <v>309</v>
      </c>
      <c r="G4521" t="s">
        <v>2845</v>
      </c>
      <c r="H4521">
        <v>107</v>
      </c>
      <c r="I4521" t="s">
        <v>13878</v>
      </c>
      <c r="J4521" t="s">
        <v>6630</v>
      </c>
      <c r="L4521" t="s">
        <v>6529</v>
      </c>
      <c r="M4521">
        <v>10181343</v>
      </c>
      <c r="N4521">
        <v>13169059</v>
      </c>
      <c r="O4521" t="s">
        <v>6630</v>
      </c>
      <c r="P4521" t="s">
        <v>6630</v>
      </c>
      <c r="Q4521">
        <v>700</v>
      </c>
    </row>
    <row r="4522" spans="1:17" x14ac:dyDescent="0.35">
      <c r="A4522" t="s">
        <v>13879</v>
      </c>
      <c r="B4522" t="s">
        <v>6626</v>
      </c>
      <c r="C4522" t="s">
        <v>6628</v>
      </c>
      <c r="D4522" t="s">
        <v>6628</v>
      </c>
      <c r="E4522" t="s">
        <v>6628</v>
      </c>
      <c r="F4522" t="s">
        <v>6628</v>
      </c>
      <c r="G4522" t="s">
        <v>6628</v>
      </c>
      <c r="H4522" t="s">
        <v>6628</v>
      </c>
      <c r="I4522" t="s">
        <v>13880</v>
      </c>
      <c r="J4522" t="s">
        <v>6630</v>
      </c>
      <c r="L4522" t="s">
        <v>6526</v>
      </c>
      <c r="M4522" t="s">
        <v>6630</v>
      </c>
      <c r="N4522" t="s">
        <v>6630</v>
      </c>
      <c r="O4522" t="s">
        <v>6630</v>
      </c>
      <c r="P4522" t="s">
        <v>6630</v>
      </c>
      <c r="Q4522" t="s">
        <v>6630</v>
      </c>
    </row>
    <row r="4523" spans="1:17" x14ac:dyDescent="0.35">
      <c r="A4523" t="s">
        <v>13881</v>
      </c>
      <c r="B4523" t="s">
        <v>6626</v>
      </c>
      <c r="C4523" t="s">
        <v>6628</v>
      </c>
      <c r="D4523" t="s">
        <v>6628</v>
      </c>
      <c r="E4523" t="s">
        <v>6628</v>
      </c>
      <c r="F4523" t="s">
        <v>6628</v>
      </c>
      <c r="G4523" t="s">
        <v>6628</v>
      </c>
      <c r="H4523" t="s">
        <v>6628</v>
      </c>
      <c r="I4523" t="s">
        <v>13882</v>
      </c>
      <c r="J4523" t="s">
        <v>6630</v>
      </c>
      <c r="L4523" t="s">
        <v>6526</v>
      </c>
      <c r="M4523" t="s">
        <v>6630</v>
      </c>
      <c r="N4523" t="s">
        <v>6630</v>
      </c>
      <c r="O4523" t="s">
        <v>6630</v>
      </c>
      <c r="P4523" t="s">
        <v>6630</v>
      </c>
      <c r="Q4523" t="s">
        <v>6630</v>
      </c>
    </row>
    <row r="4524" spans="1:17" x14ac:dyDescent="0.35">
      <c r="A4524">
        <v>9410110091</v>
      </c>
      <c r="B4524" t="s">
        <v>6626</v>
      </c>
      <c r="C4524" t="s">
        <v>6356</v>
      </c>
      <c r="D4524">
        <v>200</v>
      </c>
      <c r="E4524" t="s">
        <v>6645</v>
      </c>
      <c r="F4524">
        <v>201</v>
      </c>
      <c r="G4524" t="s">
        <v>6651</v>
      </c>
      <c r="H4524">
        <v>410</v>
      </c>
      <c r="I4524" t="s">
        <v>13883</v>
      </c>
      <c r="J4524">
        <v>20800</v>
      </c>
      <c r="L4524" t="s">
        <v>6529</v>
      </c>
      <c r="M4524">
        <v>10430231</v>
      </c>
      <c r="N4524">
        <v>10007284</v>
      </c>
      <c r="O4524" t="s">
        <v>13884</v>
      </c>
      <c r="P4524" t="s">
        <v>6630</v>
      </c>
      <c r="Q4524">
        <v>700</v>
      </c>
    </row>
    <row r="4525" spans="1:17" x14ac:dyDescent="0.35">
      <c r="A4525" t="s">
        <v>13885</v>
      </c>
      <c r="B4525" t="s">
        <v>6334</v>
      </c>
      <c r="C4525" t="s">
        <v>6628</v>
      </c>
      <c r="D4525" t="s">
        <v>6628</v>
      </c>
      <c r="E4525" t="s">
        <v>6628</v>
      </c>
      <c r="F4525" t="s">
        <v>6628</v>
      </c>
      <c r="G4525" t="s">
        <v>6628</v>
      </c>
      <c r="H4525" t="s">
        <v>6628</v>
      </c>
      <c r="I4525" t="s">
        <v>13886</v>
      </c>
      <c r="J4525" t="s">
        <v>6630</v>
      </c>
      <c r="L4525" t="s">
        <v>6526</v>
      </c>
      <c r="M4525" t="s">
        <v>6630</v>
      </c>
      <c r="N4525" t="s">
        <v>6630</v>
      </c>
      <c r="O4525" t="s">
        <v>6630</v>
      </c>
      <c r="P4525" t="s">
        <v>6630</v>
      </c>
      <c r="Q4525" t="s">
        <v>6630</v>
      </c>
    </row>
    <row r="4526" spans="1:17" x14ac:dyDescent="0.35">
      <c r="A4526">
        <v>7902107231</v>
      </c>
      <c r="B4526" t="s">
        <v>6626</v>
      </c>
      <c r="C4526" t="s">
        <v>6356</v>
      </c>
      <c r="D4526">
        <v>200</v>
      </c>
      <c r="E4526" t="s">
        <v>5245</v>
      </c>
      <c r="F4526">
        <v>202</v>
      </c>
      <c r="G4526" t="s">
        <v>5245</v>
      </c>
      <c r="H4526">
        <v>450</v>
      </c>
      <c r="I4526" t="s">
        <v>13887</v>
      </c>
      <c r="J4526" t="s">
        <v>6630</v>
      </c>
      <c r="L4526" t="s">
        <v>6529</v>
      </c>
      <c r="M4526" t="s">
        <v>6630</v>
      </c>
      <c r="N4526" t="s">
        <v>6630</v>
      </c>
      <c r="O4526" t="s">
        <v>6630</v>
      </c>
      <c r="P4526" t="s">
        <v>13888</v>
      </c>
      <c r="Q4526" t="s">
        <v>6630</v>
      </c>
    </row>
    <row r="4527" spans="1:17" x14ac:dyDescent="0.35">
      <c r="A4527" t="s">
        <v>13889</v>
      </c>
      <c r="B4527" t="s">
        <v>6626</v>
      </c>
      <c r="C4527" t="s">
        <v>6628</v>
      </c>
      <c r="D4527" t="s">
        <v>6628</v>
      </c>
      <c r="E4527" t="s">
        <v>6628</v>
      </c>
      <c r="F4527" t="s">
        <v>6628</v>
      </c>
      <c r="G4527" t="s">
        <v>6628</v>
      </c>
      <c r="H4527" t="s">
        <v>6628</v>
      </c>
      <c r="I4527" t="s">
        <v>13890</v>
      </c>
      <c r="J4527" t="s">
        <v>6630</v>
      </c>
      <c r="L4527" t="s">
        <v>6529</v>
      </c>
      <c r="M4527" t="s">
        <v>6630</v>
      </c>
      <c r="N4527" t="s">
        <v>6630</v>
      </c>
      <c r="O4527" t="s">
        <v>6630</v>
      </c>
      <c r="P4527" t="s">
        <v>6630</v>
      </c>
      <c r="Q4527" t="s">
        <v>6630</v>
      </c>
    </row>
    <row r="4528" spans="1:17" x14ac:dyDescent="0.35">
      <c r="A4528">
        <v>9419115015</v>
      </c>
      <c r="B4528" t="s">
        <v>6334</v>
      </c>
      <c r="C4528" t="s">
        <v>6356</v>
      </c>
      <c r="D4528">
        <v>200</v>
      </c>
      <c r="E4528" t="s">
        <v>6645</v>
      </c>
      <c r="F4528">
        <v>201</v>
      </c>
      <c r="G4528" t="s">
        <v>6638</v>
      </c>
      <c r="H4528">
        <v>415</v>
      </c>
      <c r="I4528" t="s">
        <v>13891</v>
      </c>
      <c r="J4528">
        <v>20115</v>
      </c>
      <c r="L4528" t="s">
        <v>6529</v>
      </c>
      <c r="M4528">
        <v>13846540</v>
      </c>
      <c r="N4528">
        <v>14839122</v>
      </c>
      <c r="O4528" t="s">
        <v>6630</v>
      </c>
      <c r="P4528" t="s">
        <v>13892</v>
      </c>
      <c r="Q4528" t="s">
        <v>6630</v>
      </c>
    </row>
    <row r="4529" spans="1:17" x14ac:dyDescent="0.35">
      <c r="A4529" t="s">
        <v>13893</v>
      </c>
      <c r="B4529" t="s">
        <v>6626</v>
      </c>
      <c r="C4529" t="s">
        <v>6628</v>
      </c>
      <c r="D4529" t="s">
        <v>6628</v>
      </c>
      <c r="E4529" t="s">
        <v>6628</v>
      </c>
      <c r="F4529" t="s">
        <v>6628</v>
      </c>
      <c r="G4529" t="s">
        <v>6628</v>
      </c>
      <c r="H4529" t="s">
        <v>6628</v>
      </c>
      <c r="I4529" t="s">
        <v>13894</v>
      </c>
      <c r="J4529" t="s">
        <v>6630</v>
      </c>
      <c r="L4529" t="s">
        <v>6526</v>
      </c>
      <c r="M4529" t="s">
        <v>6630</v>
      </c>
      <c r="N4529" t="s">
        <v>6630</v>
      </c>
      <c r="O4529" t="s">
        <v>6630</v>
      </c>
      <c r="P4529" t="s">
        <v>6630</v>
      </c>
      <c r="Q4529" t="s">
        <v>6630</v>
      </c>
    </row>
    <row r="4530" spans="1:17" x14ac:dyDescent="0.35">
      <c r="A4530">
        <v>9409110023</v>
      </c>
      <c r="B4530" t="s">
        <v>6626</v>
      </c>
      <c r="C4530" t="s">
        <v>6356</v>
      </c>
      <c r="D4530">
        <v>200</v>
      </c>
      <c r="E4530" t="s">
        <v>6366</v>
      </c>
      <c r="F4530">
        <v>207</v>
      </c>
      <c r="G4530" t="s">
        <v>7000</v>
      </c>
      <c r="H4530">
        <v>600</v>
      </c>
      <c r="I4530" t="s">
        <v>13895</v>
      </c>
      <c r="J4530" t="s">
        <v>6630</v>
      </c>
      <c r="L4530" t="s">
        <v>6529</v>
      </c>
      <c r="M4530">
        <v>10262961</v>
      </c>
      <c r="N4530" t="s">
        <v>6630</v>
      </c>
      <c r="O4530">
        <v>28730</v>
      </c>
      <c r="P4530" t="s">
        <v>6630</v>
      </c>
      <c r="Q4530" t="s">
        <v>6630</v>
      </c>
    </row>
    <row r="4531" spans="1:17" x14ac:dyDescent="0.35">
      <c r="A4531" t="s">
        <v>13896</v>
      </c>
      <c r="B4531" t="s">
        <v>6626</v>
      </c>
      <c r="C4531" t="s">
        <v>6628</v>
      </c>
      <c r="D4531" t="s">
        <v>6628</v>
      </c>
      <c r="E4531" t="s">
        <v>6628</v>
      </c>
      <c r="F4531" t="s">
        <v>6628</v>
      </c>
      <c r="G4531" t="s">
        <v>6628</v>
      </c>
      <c r="H4531" t="s">
        <v>6628</v>
      </c>
      <c r="I4531" t="s">
        <v>11602</v>
      </c>
      <c r="J4531" t="s">
        <v>6630</v>
      </c>
      <c r="L4531" t="s">
        <v>6526</v>
      </c>
      <c r="M4531" t="s">
        <v>6630</v>
      </c>
      <c r="N4531" t="s">
        <v>6630</v>
      </c>
      <c r="O4531" t="s">
        <v>6630</v>
      </c>
      <c r="P4531" t="s">
        <v>6630</v>
      </c>
      <c r="Q4531" t="s">
        <v>6630</v>
      </c>
    </row>
    <row r="4532" spans="1:17" x14ac:dyDescent="0.35">
      <c r="A4532" t="s">
        <v>13897</v>
      </c>
      <c r="B4532" t="s">
        <v>6626</v>
      </c>
      <c r="C4532" t="s">
        <v>6628</v>
      </c>
      <c r="D4532" t="s">
        <v>6628</v>
      </c>
      <c r="E4532" t="s">
        <v>6628</v>
      </c>
      <c r="F4532" t="s">
        <v>6628</v>
      </c>
      <c r="G4532" t="s">
        <v>6628</v>
      </c>
      <c r="H4532" t="s">
        <v>6628</v>
      </c>
      <c r="I4532" t="s">
        <v>13898</v>
      </c>
      <c r="J4532" t="s">
        <v>6630</v>
      </c>
      <c r="L4532" t="s">
        <v>6526</v>
      </c>
      <c r="M4532" t="s">
        <v>6630</v>
      </c>
      <c r="N4532" t="s">
        <v>6630</v>
      </c>
      <c r="O4532" t="s">
        <v>6630</v>
      </c>
      <c r="P4532" t="s">
        <v>6630</v>
      </c>
      <c r="Q4532" t="s">
        <v>6630</v>
      </c>
    </row>
    <row r="4533" spans="1:17" x14ac:dyDescent="0.35">
      <c r="A4533" t="s">
        <v>13899</v>
      </c>
      <c r="B4533" t="s">
        <v>6626</v>
      </c>
      <c r="C4533" t="s">
        <v>6628</v>
      </c>
      <c r="D4533" t="s">
        <v>6628</v>
      </c>
      <c r="E4533" t="s">
        <v>6628</v>
      </c>
      <c r="F4533" t="s">
        <v>6628</v>
      </c>
      <c r="G4533" t="s">
        <v>6628</v>
      </c>
      <c r="H4533" t="s">
        <v>6628</v>
      </c>
      <c r="I4533" t="s">
        <v>13900</v>
      </c>
      <c r="J4533" t="s">
        <v>6630</v>
      </c>
      <c r="L4533" t="s">
        <v>6526</v>
      </c>
      <c r="M4533" t="s">
        <v>6630</v>
      </c>
      <c r="N4533" t="s">
        <v>6630</v>
      </c>
      <c r="O4533" t="s">
        <v>6630</v>
      </c>
      <c r="P4533" t="s">
        <v>6630</v>
      </c>
      <c r="Q4533" t="s">
        <v>6630</v>
      </c>
    </row>
    <row r="4534" spans="1:17" x14ac:dyDescent="0.35">
      <c r="A4534" t="s">
        <v>13901</v>
      </c>
      <c r="B4534" t="s">
        <v>6626</v>
      </c>
      <c r="C4534" t="s">
        <v>6628</v>
      </c>
      <c r="D4534" t="s">
        <v>6628</v>
      </c>
      <c r="E4534" t="s">
        <v>6628</v>
      </c>
      <c r="F4534" t="s">
        <v>6628</v>
      </c>
      <c r="G4534" t="s">
        <v>6628</v>
      </c>
      <c r="H4534" t="s">
        <v>6628</v>
      </c>
      <c r="I4534" t="s">
        <v>13902</v>
      </c>
      <c r="J4534" t="s">
        <v>6630</v>
      </c>
      <c r="L4534" t="s">
        <v>6526</v>
      </c>
      <c r="M4534" t="s">
        <v>6630</v>
      </c>
      <c r="N4534" t="s">
        <v>6630</v>
      </c>
      <c r="O4534" t="s">
        <v>6630</v>
      </c>
      <c r="P4534" t="s">
        <v>6630</v>
      </c>
      <c r="Q4534" t="s">
        <v>6630</v>
      </c>
    </row>
    <row r="4535" spans="1:17" x14ac:dyDescent="0.35">
      <c r="A4535" t="s">
        <v>13903</v>
      </c>
      <c r="B4535" t="s">
        <v>6626</v>
      </c>
      <c r="C4535" t="s">
        <v>6628</v>
      </c>
      <c r="D4535" t="s">
        <v>6628</v>
      </c>
      <c r="E4535" t="s">
        <v>6628</v>
      </c>
      <c r="F4535" t="s">
        <v>6628</v>
      </c>
      <c r="G4535" t="s">
        <v>6628</v>
      </c>
      <c r="H4535" t="s">
        <v>6628</v>
      </c>
      <c r="I4535" t="s">
        <v>13904</v>
      </c>
      <c r="J4535" t="s">
        <v>6630</v>
      </c>
      <c r="L4535" t="s">
        <v>6526</v>
      </c>
      <c r="M4535" t="s">
        <v>6630</v>
      </c>
      <c r="N4535" t="s">
        <v>6630</v>
      </c>
      <c r="O4535" t="s">
        <v>6630</v>
      </c>
      <c r="P4535" t="s">
        <v>6630</v>
      </c>
      <c r="Q4535" t="s">
        <v>6630</v>
      </c>
    </row>
    <row r="4536" spans="1:17" x14ac:dyDescent="0.35">
      <c r="A4536" t="s">
        <v>13905</v>
      </c>
      <c r="B4536" t="s">
        <v>6626</v>
      </c>
      <c r="C4536" t="s">
        <v>6628</v>
      </c>
      <c r="D4536" t="s">
        <v>6628</v>
      </c>
      <c r="E4536" t="s">
        <v>6628</v>
      </c>
      <c r="F4536" t="s">
        <v>6628</v>
      </c>
      <c r="G4536" t="s">
        <v>6628</v>
      </c>
      <c r="H4536" t="s">
        <v>6628</v>
      </c>
      <c r="I4536" t="s">
        <v>6905</v>
      </c>
      <c r="J4536" t="s">
        <v>6630</v>
      </c>
      <c r="L4536" t="s">
        <v>6526</v>
      </c>
      <c r="M4536" t="s">
        <v>6630</v>
      </c>
      <c r="N4536" t="s">
        <v>6630</v>
      </c>
      <c r="O4536" t="s">
        <v>6630</v>
      </c>
      <c r="P4536" t="s">
        <v>6630</v>
      </c>
      <c r="Q4536" t="s">
        <v>6630</v>
      </c>
    </row>
    <row r="4537" spans="1:17" x14ac:dyDescent="0.35">
      <c r="A4537">
        <v>9414112654</v>
      </c>
      <c r="B4537" t="s">
        <v>6626</v>
      </c>
      <c r="C4537" t="s">
        <v>6356</v>
      </c>
      <c r="D4537">
        <v>200</v>
      </c>
      <c r="E4537" t="s">
        <v>5245</v>
      </c>
      <c r="F4537">
        <v>202</v>
      </c>
      <c r="G4537" t="s">
        <v>5245</v>
      </c>
      <c r="H4537">
        <v>450</v>
      </c>
      <c r="I4537" t="s">
        <v>13906</v>
      </c>
      <c r="J4537">
        <v>20200</v>
      </c>
      <c r="L4537" t="s">
        <v>6529</v>
      </c>
      <c r="M4537">
        <v>11888957</v>
      </c>
      <c r="N4537" t="s">
        <v>6630</v>
      </c>
      <c r="O4537" t="s">
        <v>6630</v>
      </c>
      <c r="P4537" t="s">
        <v>6630</v>
      </c>
      <c r="Q4537" t="s">
        <v>6630</v>
      </c>
    </row>
    <row r="4538" spans="1:17" x14ac:dyDescent="0.35">
      <c r="A4538">
        <v>9424116808</v>
      </c>
      <c r="B4538" t="s">
        <v>6334</v>
      </c>
      <c r="C4538" t="s">
        <v>6540</v>
      </c>
      <c r="D4538">
        <v>131</v>
      </c>
      <c r="E4538" t="s">
        <v>2905</v>
      </c>
      <c r="F4538">
        <v>300</v>
      </c>
      <c r="G4538" t="s">
        <v>3774</v>
      </c>
      <c r="H4538">
        <v>100</v>
      </c>
      <c r="I4538" t="s">
        <v>13907</v>
      </c>
      <c r="J4538" t="s">
        <v>6630</v>
      </c>
      <c r="L4538" t="s">
        <v>6529</v>
      </c>
      <c r="M4538">
        <v>10705071</v>
      </c>
      <c r="N4538" t="s">
        <v>6630</v>
      </c>
      <c r="O4538" t="s">
        <v>6630</v>
      </c>
      <c r="P4538" t="s">
        <v>6630</v>
      </c>
      <c r="Q4538" t="s">
        <v>6630</v>
      </c>
    </row>
    <row r="4539" spans="1:17" x14ac:dyDescent="0.35">
      <c r="A4539">
        <v>9400900568</v>
      </c>
      <c r="B4539" t="s">
        <v>6626</v>
      </c>
      <c r="C4539" t="s">
        <v>6356</v>
      </c>
      <c r="D4539">
        <v>200</v>
      </c>
      <c r="E4539" t="s">
        <v>6628</v>
      </c>
      <c r="F4539" t="s">
        <v>6628</v>
      </c>
      <c r="G4539" t="s">
        <v>6628</v>
      </c>
      <c r="H4539" t="s">
        <v>6628</v>
      </c>
      <c r="I4539" t="s">
        <v>13908</v>
      </c>
      <c r="J4539" t="s">
        <v>6630</v>
      </c>
      <c r="L4539" t="s">
        <v>6529</v>
      </c>
      <c r="M4539" t="s">
        <v>6630</v>
      </c>
      <c r="N4539" t="s">
        <v>6630</v>
      </c>
      <c r="O4539" t="s">
        <v>6630</v>
      </c>
      <c r="P4539" t="s">
        <v>6630</v>
      </c>
      <c r="Q4539" t="s">
        <v>6630</v>
      </c>
    </row>
    <row r="4540" spans="1:17" x14ac:dyDescent="0.35">
      <c r="A4540">
        <v>7908109377</v>
      </c>
      <c r="B4540" t="s">
        <v>6626</v>
      </c>
      <c r="C4540" t="s">
        <v>6356</v>
      </c>
      <c r="D4540">
        <v>200</v>
      </c>
      <c r="E4540" t="s">
        <v>6366</v>
      </c>
      <c r="F4540">
        <v>207</v>
      </c>
      <c r="G4540" t="s">
        <v>6657</v>
      </c>
      <c r="H4540">
        <v>420</v>
      </c>
      <c r="I4540" t="s">
        <v>13909</v>
      </c>
      <c r="J4540" t="s">
        <v>6630</v>
      </c>
      <c r="L4540" t="s">
        <v>6529</v>
      </c>
      <c r="M4540">
        <v>10279551</v>
      </c>
      <c r="N4540" t="s">
        <v>6630</v>
      </c>
      <c r="O4540" t="s">
        <v>6630</v>
      </c>
      <c r="P4540" t="s">
        <v>13910</v>
      </c>
      <c r="Q4540" t="s">
        <v>6630</v>
      </c>
    </row>
    <row r="4541" spans="1:17" x14ac:dyDescent="0.35">
      <c r="A4541" t="s">
        <v>13911</v>
      </c>
      <c r="B4541" t="s">
        <v>6626</v>
      </c>
      <c r="C4541" t="s">
        <v>6628</v>
      </c>
      <c r="D4541" t="s">
        <v>6628</v>
      </c>
      <c r="E4541" t="s">
        <v>6628</v>
      </c>
      <c r="F4541" t="s">
        <v>6628</v>
      </c>
      <c r="G4541" t="s">
        <v>6628</v>
      </c>
      <c r="H4541" t="s">
        <v>6628</v>
      </c>
      <c r="I4541" t="s">
        <v>13912</v>
      </c>
      <c r="J4541" t="s">
        <v>6630</v>
      </c>
      <c r="L4541" t="s">
        <v>6526</v>
      </c>
      <c r="M4541" t="s">
        <v>6630</v>
      </c>
      <c r="N4541" t="s">
        <v>6630</v>
      </c>
      <c r="O4541" t="s">
        <v>6630</v>
      </c>
      <c r="P4541" t="s">
        <v>6630</v>
      </c>
      <c r="Q4541" t="s">
        <v>6630</v>
      </c>
    </row>
    <row r="4542" spans="1:17" x14ac:dyDescent="0.35">
      <c r="A4542" t="s">
        <v>13913</v>
      </c>
      <c r="B4542" t="s">
        <v>6626</v>
      </c>
      <c r="C4542" t="s">
        <v>6628</v>
      </c>
      <c r="D4542" t="s">
        <v>6628</v>
      </c>
      <c r="E4542" t="s">
        <v>6628</v>
      </c>
      <c r="F4542" t="s">
        <v>6628</v>
      </c>
      <c r="G4542" t="s">
        <v>6628</v>
      </c>
      <c r="H4542" t="s">
        <v>6628</v>
      </c>
      <c r="I4542" t="s">
        <v>13914</v>
      </c>
      <c r="J4542" t="s">
        <v>6630</v>
      </c>
      <c r="L4542" t="s">
        <v>6526</v>
      </c>
      <c r="M4542" t="s">
        <v>6630</v>
      </c>
      <c r="N4542" t="s">
        <v>6630</v>
      </c>
      <c r="O4542" t="s">
        <v>6630</v>
      </c>
      <c r="P4542" t="s">
        <v>6630</v>
      </c>
      <c r="Q4542" t="s">
        <v>6630</v>
      </c>
    </row>
    <row r="4543" spans="1:17" x14ac:dyDescent="0.35">
      <c r="A4543">
        <v>9603107901</v>
      </c>
      <c r="B4543" t="s">
        <v>6626</v>
      </c>
      <c r="C4543" t="s">
        <v>6356</v>
      </c>
      <c r="D4543">
        <v>200</v>
      </c>
      <c r="E4543" t="s">
        <v>488</v>
      </c>
      <c r="F4543">
        <v>203</v>
      </c>
      <c r="G4543" t="s">
        <v>488</v>
      </c>
      <c r="H4543">
        <v>500</v>
      </c>
      <c r="I4543" t="s">
        <v>13915</v>
      </c>
      <c r="J4543">
        <v>20300</v>
      </c>
      <c r="L4543" t="s">
        <v>6529</v>
      </c>
      <c r="M4543">
        <v>10588901</v>
      </c>
      <c r="N4543" t="s">
        <v>6630</v>
      </c>
      <c r="O4543" t="s">
        <v>13916</v>
      </c>
      <c r="P4543" t="s">
        <v>13917</v>
      </c>
      <c r="Q4543" t="s">
        <v>6630</v>
      </c>
    </row>
    <row r="4544" spans="1:17" x14ac:dyDescent="0.35">
      <c r="A4544">
        <v>33002</v>
      </c>
      <c r="B4544" t="s">
        <v>6626</v>
      </c>
      <c r="C4544" t="s">
        <v>6356</v>
      </c>
      <c r="D4544">
        <v>200</v>
      </c>
      <c r="E4544" t="s">
        <v>6366</v>
      </c>
      <c r="F4544">
        <v>207</v>
      </c>
      <c r="G4544" t="s">
        <v>7492</v>
      </c>
      <c r="H4544">
        <v>280</v>
      </c>
      <c r="I4544" t="s">
        <v>13918</v>
      </c>
      <c r="J4544">
        <v>33000</v>
      </c>
      <c r="L4544" t="s">
        <v>6526</v>
      </c>
      <c r="M4544">
        <v>10017080</v>
      </c>
      <c r="N4544">
        <v>12657456</v>
      </c>
      <c r="O4544" t="s">
        <v>13919</v>
      </c>
      <c r="P4544" t="s">
        <v>13920</v>
      </c>
      <c r="Q4544" t="s">
        <v>6630</v>
      </c>
    </row>
    <row r="4545" spans="1:17" x14ac:dyDescent="0.35">
      <c r="A4545">
        <v>3593100388</v>
      </c>
      <c r="B4545" t="s">
        <v>6626</v>
      </c>
      <c r="C4545" t="s">
        <v>6356</v>
      </c>
      <c r="D4545">
        <v>200</v>
      </c>
      <c r="E4545" t="s">
        <v>5245</v>
      </c>
      <c r="F4545">
        <v>202</v>
      </c>
      <c r="G4545" t="s">
        <v>5245</v>
      </c>
      <c r="H4545">
        <v>450</v>
      </c>
      <c r="I4545" t="s">
        <v>13921</v>
      </c>
      <c r="J4545" t="s">
        <v>6630</v>
      </c>
      <c r="L4545" t="s">
        <v>6529</v>
      </c>
      <c r="M4545" t="s">
        <v>6630</v>
      </c>
      <c r="N4545" t="s">
        <v>6630</v>
      </c>
      <c r="O4545" t="s">
        <v>13922</v>
      </c>
      <c r="P4545" t="s">
        <v>13923</v>
      </c>
      <c r="Q4545" t="s">
        <v>6630</v>
      </c>
    </row>
    <row r="4546" spans="1:17" x14ac:dyDescent="0.35">
      <c r="A4546">
        <v>9414112673</v>
      </c>
      <c r="B4546" t="s">
        <v>6626</v>
      </c>
      <c r="C4546" t="s">
        <v>6540</v>
      </c>
      <c r="D4546">
        <v>131</v>
      </c>
      <c r="E4546" t="s">
        <v>6672</v>
      </c>
      <c r="F4546">
        <v>703</v>
      </c>
      <c r="G4546" t="s">
        <v>3068</v>
      </c>
      <c r="H4546">
        <v>830</v>
      </c>
      <c r="I4546" t="s">
        <v>13924</v>
      </c>
      <c r="J4546">
        <v>13200</v>
      </c>
      <c r="L4546" t="s">
        <v>6529</v>
      </c>
      <c r="M4546">
        <v>13957362</v>
      </c>
      <c r="N4546" t="s">
        <v>6630</v>
      </c>
      <c r="O4546" t="s">
        <v>6630</v>
      </c>
      <c r="P4546" t="s">
        <v>6713</v>
      </c>
      <c r="Q4546" t="s">
        <v>6630</v>
      </c>
    </row>
    <row r="4547" spans="1:17" x14ac:dyDescent="0.35">
      <c r="A4547" t="s">
        <v>13925</v>
      </c>
      <c r="B4547" t="s">
        <v>6626</v>
      </c>
      <c r="C4547" t="s">
        <v>6628</v>
      </c>
      <c r="D4547" t="s">
        <v>6628</v>
      </c>
      <c r="E4547" t="s">
        <v>6628</v>
      </c>
      <c r="F4547" t="s">
        <v>6628</v>
      </c>
      <c r="G4547" t="s">
        <v>6628</v>
      </c>
      <c r="H4547" t="s">
        <v>6628</v>
      </c>
      <c r="I4547" t="s">
        <v>13926</v>
      </c>
      <c r="J4547" t="s">
        <v>6630</v>
      </c>
      <c r="L4547" t="s">
        <v>6529</v>
      </c>
      <c r="M4547" t="s">
        <v>6630</v>
      </c>
      <c r="N4547" t="s">
        <v>6630</v>
      </c>
      <c r="O4547" t="s">
        <v>7821</v>
      </c>
      <c r="P4547" t="s">
        <v>6630</v>
      </c>
      <c r="Q4547" t="s">
        <v>6630</v>
      </c>
    </row>
    <row r="4548" spans="1:17" x14ac:dyDescent="0.35">
      <c r="A4548" t="s">
        <v>13927</v>
      </c>
      <c r="B4548" t="s">
        <v>6626</v>
      </c>
      <c r="C4548" t="s">
        <v>6628</v>
      </c>
      <c r="D4548" t="s">
        <v>6628</v>
      </c>
      <c r="E4548" t="s">
        <v>6628</v>
      </c>
      <c r="F4548" t="s">
        <v>6628</v>
      </c>
      <c r="G4548" t="s">
        <v>6628</v>
      </c>
      <c r="H4548" t="s">
        <v>6628</v>
      </c>
      <c r="I4548" t="s">
        <v>13928</v>
      </c>
      <c r="J4548" t="s">
        <v>6630</v>
      </c>
      <c r="L4548" t="s">
        <v>6526</v>
      </c>
      <c r="M4548" t="s">
        <v>6630</v>
      </c>
      <c r="N4548" t="s">
        <v>6630</v>
      </c>
      <c r="O4548" t="s">
        <v>6630</v>
      </c>
      <c r="P4548" t="s">
        <v>6630</v>
      </c>
      <c r="Q4548" t="s">
        <v>6630</v>
      </c>
    </row>
    <row r="4549" spans="1:17" x14ac:dyDescent="0.35">
      <c r="A4549">
        <v>9412111268</v>
      </c>
      <c r="B4549" t="s">
        <v>6626</v>
      </c>
      <c r="C4549" t="s">
        <v>6356</v>
      </c>
      <c r="D4549">
        <v>200</v>
      </c>
      <c r="E4549" t="s">
        <v>6645</v>
      </c>
      <c r="F4549">
        <v>201</v>
      </c>
      <c r="G4549" t="s">
        <v>6657</v>
      </c>
      <c r="H4549">
        <v>420</v>
      </c>
      <c r="I4549" t="s">
        <v>13929</v>
      </c>
      <c r="J4549" t="s">
        <v>6630</v>
      </c>
      <c r="L4549" t="s">
        <v>6529</v>
      </c>
      <c r="M4549">
        <v>12643011</v>
      </c>
      <c r="N4549">
        <v>11668583</v>
      </c>
      <c r="O4549" t="s">
        <v>6630</v>
      </c>
      <c r="P4549" t="s">
        <v>6630</v>
      </c>
      <c r="Q4549">
        <v>100</v>
      </c>
    </row>
    <row r="4550" spans="1:17" x14ac:dyDescent="0.35">
      <c r="A4550" t="s">
        <v>13930</v>
      </c>
      <c r="B4550" t="s">
        <v>6626</v>
      </c>
      <c r="C4550" t="s">
        <v>6628</v>
      </c>
      <c r="D4550" t="s">
        <v>6628</v>
      </c>
      <c r="E4550" t="s">
        <v>6628</v>
      </c>
      <c r="F4550" t="s">
        <v>6628</v>
      </c>
      <c r="G4550" t="s">
        <v>6628</v>
      </c>
      <c r="H4550" t="s">
        <v>6628</v>
      </c>
      <c r="I4550" t="s">
        <v>13931</v>
      </c>
      <c r="J4550" t="s">
        <v>6630</v>
      </c>
      <c r="L4550" t="s">
        <v>6526</v>
      </c>
      <c r="M4550" t="s">
        <v>6630</v>
      </c>
      <c r="N4550" t="s">
        <v>6630</v>
      </c>
      <c r="O4550" t="s">
        <v>6630</v>
      </c>
      <c r="P4550" t="s">
        <v>6630</v>
      </c>
      <c r="Q4550" t="s">
        <v>6630</v>
      </c>
    </row>
    <row r="4551" spans="1:17" x14ac:dyDescent="0.35">
      <c r="A4551" t="s">
        <v>13932</v>
      </c>
      <c r="B4551" t="s">
        <v>6626</v>
      </c>
      <c r="C4551" t="s">
        <v>6628</v>
      </c>
      <c r="D4551" t="s">
        <v>6628</v>
      </c>
      <c r="E4551" t="s">
        <v>6628</v>
      </c>
      <c r="F4551" t="s">
        <v>6628</v>
      </c>
      <c r="G4551" t="s">
        <v>6628</v>
      </c>
      <c r="H4551" t="s">
        <v>6628</v>
      </c>
      <c r="I4551" t="s">
        <v>13933</v>
      </c>
      <c r="J4551" t="s">
        <v>6630</v>
      </c>
      <c r="L4551" t="s">
        <v>6526</v>
      </c>
      <c r="M4551" t="s">
        <v>6630</v>
      </c>
      <c r="N4551" t="s">
        <v>6630</v>
      </c>
      <c r="O4551" t="s">
        <v>6630</v>
      </c>
      <c r="P4551" t="s">
        <v>6630</v>
      </c>
      <c r="Q4551" t="s">
        <v>6630</v>
      </c>
    </row>
    <row r="4552" spans="1:17" x14ac:dyDescent="0.35">
      <c r="A4552">
        <v>9417114062</v>
      </c>
      <c r="B4552" t="s">
        <v>6334</v>
      </c>
      <c r="C4552" t="s">
        <v>6540</v>
      </c>
      <c r="D4552">
        <v>131</v>
      </c>
      <c r="E4552" t="s">
        <v>6672</v>
      </c>
      <c r="F4552">
        <v>703</v>
      </c>
      <c r="G4552" t="s">
        <v>3068</v>
      </c>
      <c r="H4552">
        <v>830</v>
      </c>
      <c r="I4552" t="s">
        <v>13934</v>
      </c>
      <c r="J4552">
        <v>13260</v>
      </c>
      <c r="L4552" t="s">
        <v>6529</v>
      </c>
      <c r="M4552">
        <v>10537493</v>
      </c>
      <c r="N4552" t="s">
        <v>6630</v>
      </c>
      <c r="O4552" t="s">
        <v>6630</v>
      </c>
      <c r="P4552" t="s">
        <v>6630</v>
      </c>
      <c r="Q4552" t="s">
        <v>6630</v>
      </c>
    </row>
    <row r="4553" spans="1:17" x14ac:dyDescent="0.35">
      <c r="A4553">
        <v>3903107724</v>
      </c>
      <c r="B4553" t="s">
        <v>6626</v>
      </c>
      <c r="C4553" t="s">
        <v>6356</v>
      </c>
      <c r="D4553">
        <v>200</v>
      </c>
      <c r="E4553" t="s">
        <v>5245</v>
      </c>
      <c r="F4553">
        <v>202</v>
      </c>
      <c r="G4553" t="s">
        <v>5245</v>
      </c>
      <c r="H4553">
        <v>450</v>
      </c>
      <c r="I4553" t="s">
        <v>13935</v>
      </c>
      <c r="J4553">
        <v>20200</v>
      </c>
      <c r="L4553" t="s">
        <v>6529</v>
      </c>
      <c r="M4553">
        <v>10507180</v>
      </c>
      <c r="N4553" t="s">
        <v>6630</v>
      </c>
      <c r="O4553" t="s">
        <v>13936</v>
      </c>
      <c r="P4553" t="s">
        <v>13937</v>
      </c>
      <c r="Q4553" t="s">
        <v>6630</v>
      </c>
    </row>
    <row r="4554" spans="1:17" x14ac:dyDescent="0.35">
      <c r="A4554">
        <v>7998105694</v>
      </c>
      <c r="B4554" t="s">
        <v>6626</v>
      </c>
      <c r="C4554" t="s">
        <v>6540</v>
      </c>
      <c r="D4554">
        <v>131</v>
      </c>
      <c r="E4554" t="s">
        <v>7008</v>
      </c>
      <c r="F4554">
        <v>303</v>
      </c>
      <c r="G4554" t="s">
        <v>7284</v>
      </c>
      <c r="H4554">
        <v>130</v>
      </c>
      <c r="I4554" t="s">
        <v>13938</v>
      </c>
      <c r="J4554" t="s">
        <v>6630</v>
      </c>
      <c r="L4554" t="s">
        <v>6529</v>
      </c>
      <c r="M4554" t="s">
        <v>6630</v>
      </c>
      <c r="N4554">
        <v>10185862</v>
      </c>
      <c r="O4554" t="s">
        <v>6630</v>
      </c>
      <c r="P4554" t="s">
        <v>6799</v>
      </c>
      <c r="Q4554" t="s">
        <v>6630</v>
      </c>
    </row>
    <row r="4555" spans="1:17" x14ac:dyDescent="0.35">
      <c r="A4555">
        <v>9499106226</v>
      </c>
      <c r="B4555" t="s">
        <v>6626</v>
      </c>
      <c r="C4555" t="s">
        <v>6356</v>
      </c>
      <c r="D4555">
        <v>200</v>
      </c>
      <c r="E4555" t="s">
        <v>6659</v>
      </c>
      <c r="F4555">
        <v>208</v>
      </c>
      <c r="G4555" t="s">
        <v>7129</v>
      </c>
      <c r="H4555">
        <v>305</v>
      </c>
      <c r="I4555" t="s">
        <v>13939</v>
      </c>
      <c r="J4555">
        <v>13562</v>
      </c>
      <c r="L4555" t="s">
        <v>6529</v>
      </c>
      <c r="M4555" t="s">
        <v>6630</v>
      </c>
      <c r="N4555">
        <v>10008204</v>
      </c>
      <c r="O4555" t="s">
        <v>6630</v>
      </c>
      <c r="P4555" t="s">
        <v>13940</v>
      </c>
      <c r="Q4555" t="s">
        <v>6630</v>
      </c>
    </row>
    <row r="4556" spans="1:17" x14ac:dyDescent="0.35">
      <c r="A4556">
        <v>9697105207</v>
      </c>
      <c r="B4556" t="s">
        <v>6626</v>
      </c>
      <c r="C4556" t="s">
        <v>6356</v>
      </c>
      <c r="D4556">
        <v>200</v>
      </c>
      <c r="E4556" t="s">
        <v>6645</v>
      </c>
      <c r="F4556">
        <v>201</v>
      </c>
      <c r="G4556" t="s">
        <v>6786</v>
      </c>
      <c r="H4556">
        <v>440</v>
      </c>
      <c r="I4556" t="s">
        <v>13941</v>
      </c>
      <c r="J4556" t="s">
        <v>6630</v>
      </c>
      <c r="L4556" t="s">
        <v>6529</v>
      </c>
      <c r="M4556">
        <v>14397862</v>
      </c>
      <c r="N4556">
        <v>10639457</v>
      </c>
      <c r="O4556" t="s">
        <v>12012</v>
      </c>
      <c r="P4556" t="s">
        <v>8260</v>
      </c>
      <c r="Q4556">
        <v>200</v>
      </c>
    </row>
    <row r="4557" spans="1:17" x14ac:dyDescent="0.35">
      <c r="A4557" t="s">
        <v>13942</v>
      </c>
      <c r="B4557" t="s">
        <v>6626</v>
      </c>
      <c r="C4557" t="s">
        <v>6628</v>
      </c>
      <c r="D4557" t="s">
        <v>6628</v>
      </c>
      <c r="E4557" t="s">
        <v>6628</v>
      </c>
      <c r="F4557" t="s">
        <v>6628</v>
      </c>
      <c r="G4557" t="s">
        <v>6628</v>
      </c>
      <c r="H4557" t="s">
        <v>6628</v>
      </c>
      <c r="I4557" t="s">
        <v>13943</v>
      </c>
      <c r="J4557" t="s">
        <v>6630</v>
      </c>
      <c r="L4557" t="s">
        <v>6529</v>
      </c>
      <c r="M4557" t="s">
        <v>6630</v>
      </c>
      <c r="N4557" t="s">
        <v>6630</v>
      </c>
      <c r="O4557" t="s">
        <v>6630</v>
      </c>
      <c r="P4557" t="s">
        <v>6630</v>
      </c>
      <c r="Q4557" t="s">
        <v>6630</v>
      </c>
    </row>
    <row r="4558" spans="1:17" x14ac:dyDescent="0.35">
      <c r="A4558" t="s">
        <v>13944</v>
      </c>
      <c r="B4558" t="s">
        <v>6626</v>
      </c>
      <c r="C4558" t="s">
        <v>6628</v>
      </c>
      <c r="D4558" t="s">
        <v>6628</v>
      </c>
      <c r="E4558" t="s">
        <v>6628</v>
      </c>
      <c r="F4558" t="s">
        <v>6628</v>
      </c>
      <c r="G4558" t="s">
        <v>6628</v>
      </c>
      <c r="H4558" t="s">
        <v>6628</v>
      </c>
      <c r="I4558" t="s">
        <v>13945</v>
      </c>
      <c r="J4558" t="s">
        <v>6630</v>
      </c>
      <c r="L4558" t="s">
        <v>6526</v>
      </c>
      <c r="M4558" t="s">
        <v>6630</v>
      </c>
      <c r="N4558" t="s">
        <v>6630</v>
      </c>
      <c r="O4558" t="s">
        <v>6630</v>
      </c>
      <c r="P4558" t="s">
        <v>6630</v>
      </c>
      <c r="Q4558" t="s">
        <v>6630</v>
      </c>
    </row>
    <row r="4559" spans="1:17" x14ac:dyDescent="0.35">
      <c r="A4559">
        <v>9493100291</v>
      </c>
      <c r="B4559" t="s">
        <v>6626</v>
      </c>
      <c r="C4559" t="s">
        <v>6356</v>
      </c>
      <c r="D4559">
        <v>200</v>
      </c>
      <c r="E4559" t="s">
        <v>6659</v>
      </c>
      <c r="F4559">
        <v>208</v>
      </c>
      <c r="G4559" t="s">
        <v>6933</v>
      </c>
      <c r="H4559">
        <v>300</v>
      </c>
      <c r="I4559" t="s">
        <v>13946</v>
      </c>
      <c r="J4559" t="s">
        <v>6630</v>
      </c>
      <c r="L4559" t="s">
        <v>6529</v>
      </c>
      <c r="M4559" t="s">
        <v>6630</v>
      </c>
      <c r="N4559">
        <v>10001517</v>
      </c>
      <c r="O4559" t="s">
        <v>6630</v>
      </c>
      <c r="P4559" t="s">
        <v>13947</v>
      </c>
      <c r="Q4559" t="s">
        <v>6630</v>
      </c>
    </row>
    <row r="4560" spans="1:17" x14ac:dyDescent="0.35">
      <c r="A4560">
        <v>9416113600</v>
      </c>
      <c r="B4560" t="s">
        <v>6626</v>
      </c>
      <c r="C4560" t="s">
        <v>6356</v>
      </c>
      <c r="D4560">
        <v>200</v>
      </c>
      <c r="E4560" t="s">
        <v>6645</v>
      </c>
      <c r="F4560">
        <v>201</v>
      </c>
      <c r="G4560" t="s">
        <v>6657</v>
      </c>
      <c r="H4560">
        <v>420</v>
      </c>
      <c r="I4560" t="s">
        <v>13948</v>
      </c>
      <c r="J4560">
        <v>20120</v>
      </c>
      <c r="L4560" t="s">
        <v>6529</v>
      </c>
      <c r="M4560">
        <v>10181343</v>
      </c>
      <c r="N4560" t="s">
        <v>6630</v>
      </c>
      <c r="O4560" t="s">
        <v>6630</v>
      </c>
      <c r="P4560" t="s">
        <v>6630</v>
      </c>
      <c r="Q4560" t="s">
        <v>6630</v>
      </c>
    </row>
    <row r="4561" spans="1:17" x14ac:dyDescent="0.35">
      <c r="A4561" t="s">
        <v>13949</v>
      </c>
      <c r="B4561" t="s">
        <v>6626</v>
      </c>
      <c r="C4561" t="s">
        <v>6628</v>
      </c>
      <c r="D4561" t="s">
        <v>6628</v>
      </c>
      <c r="E4561" t="s">
        <v>6628</v>
      </c>
      <c r="F4561" t="s">
        <v>6628</v>
      </c>
      <c r="G4561" t="s">
        <v>6628</v>
      </c>
      <c r="H4561" t="s">
        <v>6628</v>
      </c>
      <c r="I4561" t="s">
        <v>13950</v>
      </c>
      <c r="J4561" t="s">
        <v>6630</v>
      </c>
      <c r="L4561" t="s">
        <v>6529</v>
      </c>
      <c r="M4561" t="s">
        <v>6630</v>
      </c>
      <c r="N4561" t="s">
        <v>6630</v>
      </c>
      <c r="O4561" t="s">
        <v>6630</v>
      </c>
      <c r="P4561" t="s">
        <v>6630</v>
      </c>
      <c r="Q4561" t="s">
        <v>6630</v>
      </c>
    </row>
    <row r="4562" spans="1:17" x14ac:dyDescent="0.35">
      <c r="A4562">
        <v>13400</v>
      </c>
      <c r="B4562" t="s">
        <v>6626</v>
      </c>
      <c r="C4562" t="s">
        <v>8762</v>
      </c>
      <c r="D4562">
        <v>130</v>
      </c>
      <c r="E4562" t="s">
        <v>6628</v>
      </c>
      <c r="F4562" t="s">
        <v>6628</v>
      </c>
      <c r="G4562" t="s">
        <v>3774</v>
      </c>
      <c r="H4562">
        <v>100</v>
      </c>
      <c r="I4562" t="s">
        <v>13225</v>
      </c>
      <c r="J4562" t="s">
        <v>6630</v>
      </c>
      <c r="L4562" t="s">
        <v>6526</v>
      </c>
      <c r="M4562" t="s">
        <v>6630</v>
      </c>
      <c r="N4562" t="s">
        <v>6630</v>
      </c>
      <c r="O4562" t="s">
        <v>13951</v>
      </c>
      <c r="P4562" t="s">
        <v>6630</v>
      </c>
      <c r="Q4562" t="s">
        <v>6630</v>
      </c>
    </row>
    <row r="4563" spans="1:17" x14ac:dyDescent="0.35">
      <c r="A4563" t="s">
        <v>13952</v>
      </c>
      <c r="B4563" t="s">
        <v>6626</v>
      </c>
      <c r="C4563" t="s">
        <v>6628</v>
      </c>
      <c r="D4563" t="s">
        <v>6628</v>
      </c>
      <c r="E4563" t="s">
        <v>6628</v>
      </c>
      <c r="F4563" t="s">
        <v>6628</v>
      </c>
      <c r="G4563" t="s">
        <v>6628</v>
      </c>
      <c r="H4563" t="s">
        <v>6628</v>
      </c>
      <c r="I4563" t="s">
        <v>13953</v>
      </c>
      <c r="J4563" t="s">
        <v>6630</v>
      </c>
      <c r="L4563" t="s">
        <v>6526</v>
      </c>
      <c r="M4563" t="s">
        <v>6630</v>
      </c>
      <c r="N4563" t="s">
        <v>6630</v>
      </c>
      <c r="O4563" t="s">
        <v>6630</v>
      </c>
      <c r="P4563" t="s">
        <v>6630</v>
      </c>
      <c r="Q4563" t="s">
        <v>6630</v>
      </c>
    </row>
    <row r="4564" spans="1:17" x14ac:dyDescent="0.35">
      <c r="A4564" t="s">
        <v>13954</v>
      </c>
      <c r="B4564" t="s">
        <v>6626</v>
      </c>
      <c r="C4564" t="s">
        <v>6628</v>
      </c>
      <c r="D4564" t="s">
        <v>6628</v>
      </c>
      <c r="E4564" t="s">
        <v>6628</v>
      </c>
      <c r="F4564" t="s">
        <v>6628</v>
      </c>
      <c r="G4564" t="s">
        <v>6628</v>
      </c>
      <c r="H4564" t="s">
        <v>6628</v>
      </c>
      <c r="I4564" t="s">
        <v>9138</v>
      </c>
      <c r="J4564" t="s">
        <v>6630</v>
      </c>
      <c r="L4564" t="s">
        <v>6529</v>
      </c>
      <c r="M4564" t="s">
        <v>6630</v>
      </c>
      <c r="N4564" t="s">
        <v>6630</v>
      </c>
      <c r="O4564" t="s">
        <v>6630</v>
      </c>
      <c r="P4564" t="s">
        <v>6630</v>
      </c>
      <c r="Q4564" t="s">
        <v>6630</v>
      </c>
    </row>
    <row r="4565" spans="1:17" x14ac:dyDescent="0.35">
      <c r="A4565">
        <v>9419115273</v>
      </c>
      <c r="B4565" t="s">
        <v>6626</v>
      </c>
      <c r="C4565" t="s">
        <v>6356</v>
      </c>
      <c r="D4565">
        <v>200</v>
      </c>
      <c r="E4565" t="s">
        <v>6366</v>
      </c>
      <c r="F4565">
        <v>207</v>
      </c>
      <c r="G4565" t="s">
        <v>176</v>
      </c>
      <c r="H4565">
        <v>705</v>
      </c>
      <c r="I4565" t="s">
        <v>13955</v>
      </c>
      <c r="J4565">
        <v>20800</v>
      </c>
      <c r="L4565" t="s">
        <v>6529</v>
      </c>
      <c r="M4565">
        <v>10014731</v>
      </c>
      <c r="N4565">
        <v>10590913</v>
      </c>
      <c r="O4565" t="s">
        <v>6630</v>
      </c>
      <c r="P4565" t="s">
        <v>6630</v>
      </c>
      <c r="Q4565">
        <v>700</v>
      </c>
    </row>
    <row r="4566" spans="1:17" x14ac:dyDescent="0.35">
      <c r="A4566">
        <v>9422115972</v>
      </c>
      <c r="B4566" t="s">
        <v>6626</v>
      </c>
      <c r="C4566" t="s">
        <v>6356</v>
      </c>
      <c r="D4566">
        <v>200</v>
      </c>
      <c r="E4566" t="s">
        <v>6645</v>
      </c>
      <c r="F4566">
        <v>201</v>
      </c>
      <c r="G4566" t="s">
        <v>6638</v>
      </c>
      <c r="H4566">
        <v>415</v>
      </c>
      <c r="I4566" t="s">
        <v>13956</v>
      </c>
      <c r="J4566">
        <v>20115</v>
      </c>
      <c r="L4566" t="s">
        <v>6529</v>
      </c>
      <c r="M4566">
        <v>14551727</v>
      </c>
      <c r="N4566">
        <v>14415910</v>
      </c>
      <c r="O4566" t="s">
        <v>6630</v>
      </c>
      <c r="P4566" t="s">
        <v>6630</v>
      </c>
      <c r="Q4566" t="s">
        <v>6630</v>
      </c>
    </row>
    <row r="4567" spans="1:17" x14ac:dyDescent="0.35">
      <c r="A4567" t="s">
        <v>13957</v>
      </c>
      <c r="B4567" t="s">
        <v>6626</v>
      </c>
      <c r="C4567" t="s">
        <v>6628</v>
      </c>
      <c r="D4567" t="s">
        <v>6628</v>
      </c>
      <c r="E4567" t="s">
        <v>6628</v>
      </c>
      <c r="F4567" t="s">
        <v>6628</v>
      </c>
      <c r="G4567" t="s">
        <v>6628</v>
      </c>
      <c r="H4567" t="s">
        <v>6628</v>
      </c>
      <c r="I4567" t="s">
        <v>13958</v>
      </c>
      <c r="J4567" t="s">
        <v>6630</v>
      </c>
      <c r="L4567" t="s">
        <v>6526</v>
      </c>
      <c r="M4567" t="s">
        <v>6630</v>
      </c>
      <c r="N4567" t="s">
        <v>6630</v>
      </c>
      <c r="O4567" t="s">
        <v>6630</v>
      </c>
      <c r="P4567" t="s">
        <v>6630</v>
      </c>
      <c r="Q4567" t="s">
        <v>6630</v>
      </c>
    </row>
    <row r="4568" spans="1:17" x14ac:dyDescent="0.35">
      <c r="A4568">
        <v>9401106905</v>
      </c>
      <c r="B4568" t="s">
        <v>6626</v>
      </c>
      <c r="C4568" t="s">
        <v>6356</v>
      </c>
      <c r="D4568">
        <v>200</v>
      </c>
      <c r="E4568" t="s">
        <v>6645</v>
      </c>
      <c r="F4568">
        <v>201</v>
      </c>
      <c r="G4568" t="s">
        <v>6786</v>
      </c>
      <c r="H4568">
        <v>440</v>
      </c>
      <c r="I4568" t="s">
        <v>13959</v>
      </c>
      <c r="J4568" t="s">
        <v>6630</v>
      </c>
      <c r="L4568" t="s">
        <v>6529</v>
      </c>
      <c r="M4568" t="s">
        <v>6630</v>
      </c>
      <c r="N4568">
        <v>10427884</v>
      </c>
      <c r="O4568" t="s">
        <v>13960</v>
      </c>
      <c r="P4568" t="s">
        <v>13961</v>
      </c>
      <c r="Q4568" t="s">
        <v>6630</v>
      </c>
    </row>
    <row r="4569" spans="1:17" x14ac:dyDescent="0.35">
      <c r="A4569" t="s">
        <v>13962</v>
      </c>
      <c r="B4569" t="s">
        <v>6626</v>
      </c>
      <c r="C4569" t="s">
        <v>6628</v>
      </c>
      <c r="D4569" t="s">
        <v>6628</v>
      </c>
      <c r="E4569" t="s">
        <v>6628</v>
      </c>
      <c r="F4569" t="s">
        <v>6628</v>
      </c>
      <c r="G4569" t="s">
        <v>6628</v>
      </c>
      <c r="H4569" t="s">
        <v>6628</v>
      </c>
      <c r="I4569" t="s">
        <v>13963</v>
      </c>
      <c r="J4569" t="s">
        <v>6630</v>
      </c>
      <c r="L4569" t="s">
        <v>6529</v>
      </c>
      <c r="M4569" t="s">
        <v>6630</v>
      </c>
      <c r="N4569" t="s">
        <v>6630</v>
      </c>
      <c r="O4569" t="s">
        <v>7821</v>
      </c>
      <c r="P4569" t="s">
        <v>6630</v>
      </c>
      <c r="Q4569" t="s">
        <v>6630</v>
      </c>
    </row>
    <row r="4570" spans="1:17" x14ac:dyDescent="0.35">
      <c r="A4570">
        <v>3517113931</v>
      </c>
      <c r="B4570" t="s">
        <v>6626</v>
      </c>
      <c r="C4570" t="s">
        <v>6356</v>
      </c>
      <c r="D4570">
        <v>200</v>
      </c>
      <c r="E4570" t="s">
        <v>5245</v>
      </c>
      <c r="F4570">
        <v>202</v>
      </c>
      <c r="G4570" t="s">
        <v>5245</v>
      </c>
      <c r="H4570">
        <v>450</v>
      </c>
      <c r="I4570" t="s">
        <v>13964</v>
      </c>
      <c r="J4570">
        <v>20200</v>
      </c>
      <c r="L4570" t="s">
        <v>6529</v>
      </c>
      <c r="M4570">
        <v>12435538</v>
      </c>
      <c r="N4570">
        <v>10533791</v>
      </c>
      <c r="O4570" t="s">
        <v>13965</v>
      </c>
      <c r="P4570" t="s">
        <v>6630</v>
      </c>
      <c r="Q4570" t="s">
        <v>6630</v>
      </c>
    </row>
    <row r="4571" spans="1:17" x14ac:dyDescent="0.35">
      <c r="A4571">
        <v>9497105316</v>
      </c>
      <c r="B4571" t="s">
        <v>6626</v>
      </c>
      <c r="C4571" t="s">
        <v>6356</v>
      </c>
      <c r="D4571">
        <v>200</v>
      </c>
      <c r="E4571" t="s">
        <v>6659</v>
      </c>
      <c r="F4571">
        <v>208</v>
      </c>
      <c r="G4571" t="s">
        <v>7129</v>
      </c>
      <c r="H4571">
        <v>305</v>
      </c>
      <c r="I4571" t="s">
        <v>13966</v>
      </c>
      <c r="J4571" t="s">
        <v>6630</v>
      </c>
      <c r="L4571" t="s">
        <v>6529</v>
      </c>
      <c r="M4571" t="s">
        <v>6630</v>
      </c>
      <c r="N4571">
        <v>10017324</v>
      </c>
      <c r="O4571" t="s">
        <v>6630</v>
      </c>
      <c r="P4571" t="s">
        <v>13967</v>
      </c>
      <c r="Q4571" t="s">
        <v>6630</v>
      </c>
    </row>
    <row r="4572" spans="1:17" x14ac:dyDescent="0.35">
      <c r="A4572">
        <v>9413111655</v>
      </c>
      <c r="B4572" t="s">
        <v>6626</v>
      </c>
      <c r="C4572" t="s">
        <v>6356</v>
      </c>
      <c r="D4572">
        <v>200</v>
      </c>
      <c r="E4572" t="s">
        <v>6366</v>
      </c>
      <c r="F4572">
        <v>207</v>
      </c>
      <c r="G4572" t="s">
        <v>176</v>
      </c>
      <c r="H4572">
        <v>705</v>
      </c>
      <c r="I4572" t="s">
        <v>13968</v>
      </c>
      <c r="J4572">
        <v>20800</v>
      </c>
      <c r="L4572" t="s">
        <v>6529</v>
      </c>
      <c r="M4572">
        <v>10007997</v>
      </c>
      <c r="N4572">
        <v>10008019</v>
      </c>
      <c r="O4572" t="s">
        <v>6630</v>
      </c>
      <c r="P4572" t="s">
        <v>6630</v>
      </c>
      <c r="Q4572">
        <v>700</v>
      </c>
    </row>
    <row r="4573" spans="1:17" x14ac:dyDescent="0.35">
      <c r="A4573">
        <v>9698105687</v>
      </c>
      <c r="B4573" t="s">
        <v>6626</v>
      </c>
      <c r="C4573" t="s">
        <v>6766</v>
      </c>
      <c r="D4573">
        <v>120</v>
      </c>
      <c r="E4573" t="s">
        <v>6628</v>
      </c>
      <c r="F4573" t="s">
        <v>6628</v>
      </c>
      <c r="G4573" t="s">
        <v>9803</v>
      </c>
      <c r="H4573">
        <v>50</v>
      </c>
      <c r="I4573" t="s">
        <v>13969</v>
      </c>
      <c r="J4573">
        <v>12000</v>
      </c>
      <c r="L4573" t="s">
        <v>6529</v>
      </c>
      <c r="M4573">
        <v>13132635</v>
      </c>
      <c r="N4573" t="s">
        <v>6630</v>
      </c>
      <c r="O4573" t="s">
        <v>13970</v>
      </c>
      <c r="P4573" t="s">
        <v>8260</v>
      </c>
      <c r="Q4573">
        <v>200</v>
      </c>
    </row>
    <row r="4574" spans="1:17" x14ac:dyDescent="0.35">
      <c r="A4574">
        <v>8706108805</v>
      </c>
      <c r="B4574" t="s">
        <v>6626</v>
      </c>
      <c r="C4574" t="s">
        <v>6356</v>
      </c>
      <c r="D4574">
        <v>200</v>
      </c>
      <c r="E4574" t="s">
        <v>6659</v>
      </c>
      <c r="F4574">
        <v>208</v>
      </c>
      <c r="G4574" t="s">
        <v>977</v>
      </c>
      <c r="H4574">
        <v>310</v>
      </c>
      <c r="I4574" t="s">
        <v>13971</v>
      </c>
      <c r="J4574">
        <v>13562</v>
      </c>
      <c r="L4574" t="s">
        <v>6529</v>
      </c>
      <c r="M4574">
        <v>10160999</v>
      </c>
      <c r="N4574" t="s">
        <v>6630</v>
      </c>
      <c r="O4574" t="s">
        <v>6630</v>
      </c>
      <c r="P4574" t="s">
        <v>13972</v>
      </c>
      <c r="Q4574" t="s">
        <v>6630</v>
      </c>
    </row>
    <row r="4575" spans="1:17" x14ac:dyDescent="0.35">
      <c r="A4575">
        <v>9400106412</v>
      </c>
      <c r="B4575" t="s">
        <v>6626</v>
      </c>
      <c r="C4575" t="s">
        <v>6356</v>
      </c>
      <c r="D4575">
        <v>200</v>
      </c>
      <c r="E4575" t="s">
        <v>6366</v>
      </c>
      <c r="F4575">
        <v>207</v>
      </c>
      <c r="G4575" t="s">
        <v>6640</v>
      </c>
      <c r="H4575">
        <v>746</v>
      </c>
      <c r="I4575" t="s">
        <v>13973</v>
      </c>
      <c r="J4575" t="s">
        <v>6630</v>
      </c>
      <c r="L4575" t="s">
        <v>6529</v>
      </c>
      <c r="M4575" t="s">
        <v>6630</v>
      </c>
      <c r="N4575">
        <v>10488661</v>
      </c>
      <c r="O4575" t="s">
        <v>6630</v>
      </c>
      <c r="P4575" t="s">
        <v>13974</v>
      </c>
      <c r="Q4575" t="s">
        <v>6630</v>
      </c>
    </row>
    <row r="4576" spans="1:17" x14ac:dyDescent="0.35">
      <c r="A4576">
        <v>9424116774</v>
      </c>
      <c r="B4576" t="s">
        <v>6334</v>
      </c>
      <c r="C4576" t="s">
        <v>6540</v>
      </c>
      <c r="D4576">
        <v>131</v>
      </c>
      <c r="E4576" t="s">
        <v>6540</v>
      </c>
      <c r="F4576">
        <v>309</v>
      </c>
      <c r="G4576" t="s">
        <v>2845</v>
      </c>
      <c r="H4576">
        <v>107</v>
      </c>
      <c r="I4576" t="s">
        <v>13975</v>
      </c>
      <c r="J4576" t="s">
        <v>6630</v>
      </c>
      <c r="L4576" t="s">
        <v>6529</v>
      </c>
      <c r="M4576">
        <v>10181343</v>
      </c>
      <c r="N4576">
        <v>13169059</v>
      </c>
      <c r="O4576" t="s">
        <v>6630</v>
      </c>
      <c r="P4576" t="s">
        <v>6630</v>
      </c>
      <c r="Q4576">
        <v>700</v>
      </c>
    </row>
    <row r="4577" spans="1:17" x14ac:dyDescent="0.35">
      <c r="A4577" t="s">
        <v>13976</v>
      </c>
      <c r="B4577" t="s">
        <v>6626</v>
      </c>
      <c r="C4577" t="s">
        <v>6628</v>
      </c>
      <c r="D4577" t="s">
        <v>6628</v>
      </c>
      <c r="E4577" t="s">
        <v>6628</v>
      </c>
      <c r="F4577" t="s">
        <v>6628</v>
      </c>
      <c r="G4577" t="s">
        <v>6628</v>
      </c>
      <c r="H4577" t="s">
        <v>6628</v>
      </c>
      <c r="I4577" t="s">
        <v>13977</v>
      </c>
      <c r="J4577" t="s">
        <v>6630</v>
      </c>
      <c r="L4577" t="s">
        <v>6529</v>
      </c>
      <c r="M4577" t="s">
        <v>6630</v>
      </c>
      <c r="N4577" t="s">
        <v>6630</v>
      </c>
      <c r="O4577" t="s">
        <v>6630</v>
      </c>
      <c r="P4577" t="s">
        <v>6630</v>
      </c>
      <c r="Q4577" t="s">
        <v>6630</v>
      </c>
    </row>
    <row r="4578" spans="1:17" x14ac:dyDescent="0.35">
      <c r="A4578">
        <v>9413111761</v>
      </c>
      <c r="B4578" t="s">
        <v>6626</v>
      </c>
      <c r="C4578" t="s">
        <v>6356</v>
      </c>
      <c r="D4578">
        <v>200</v>
      </c>
      <c r="E4578" t="s">
        <v>6645</v>
      </c>
      <c r="F4578">
        <v>201</v>
      </c>
      <c r="G4578" t="s">
        <v>6638</v>
      </c>
      <c r="H4578">
        <v>415</v>
      </c>
      <c r="I4578" t="s">
        <v>13978</v>
      </c>
      <c r="J4578">
        <v>20115</v>
      </c>
      <c r="L4578" t="s">
        <v>6529</v>
      </c>
      <c r="M4578">
        <v>12030805</v>
      </c>
      <c r="N4578">
        <v>13415871</v>
      </c>
      <c r="O4578" t="s">
        <v>6630</v>
      </c>
      <c r="P4578">
        <v>30109</v>
      </c>
      <c r="Q4578" t="s">
        <v>6630</v>
      </c>
    </row>
    <row r="4579" spans="1:17" x14ac:dyDescent="0.35">
      <c r="A4579">
        <v>3912111356</v>
      </c>
      <c r="B4579" t="s">
        <v>6626</v>
      </c>
      <c r="C4579" t="s">
        <v>6356</v>
      </c>
      <c r="D4579">
        <v>200</v>
      </c>
      <c r="E4579" t="s">
        <v>5245</v>
      </c>
      <c r="F4579">
        <v>202</v>
      </c>
      <c r="G4579" t="s">
        <v>5245</v>
      </c>
      <c r="H4579">
        <v>450</v>
      </c>
      <c r="I4579" t="s">
        <v>13979</v>
      </c>
      <c r="J4579">
        <v>20200</v>
      </c>
      <c r="L4579" t="s">
        <v>6529</v>
      </c>
      <c r="M4579">
        <v>13110938</v>
      </c>
      <c r="N4579" t="s">
        <v>6630</v>
      </c>
      <c r="O4579" t="s">
        <v>6630</v>
      </c>
      <c r="P4579" t="s">
        <v>6630</v>
      </c>
      <c r="Q4579">
        <v>610</v>
      </c>
    </row>
    <row r="4580" spans="1:17" x14ac:dyDescent="0.35">
      <c r="A4580">
        <v>9423116271</v>
      </c>
      <c r="B4580" t="s">
        <v>6334</v>
      </c>
      <c r="C4580" t="s">
        <v>6540</v>
      </c>
      <c r="D4580">
        <v>131</v>
      </c>
      <c r="E4580" t="s">
        <v>2905</v>
      </c>
      <c r="F4580">
        <v>300</v>
      </c>
      <c r="G4580" t="s">
        <v>7740</v>
      </c>
      <c r="H4580">
        <v>108</v>
      </c>
      <c r="I4580" t="s">
        <v>13980</v>
      </c>
      <c r="J4580" t="s">
        <v>6630</v>
      </c>
      <c r="L4580" t="s">
        <v>6529</v>
      </c>
      <c r="M4580">
        <v>16528774</v>
      </c>
      <c r="N4580" t="s">
        <v>6630</v>
      </c>
      <c r="O4580" t="s">
        <v>6630</v>
      </c>
      <c r="P4580" t="s">
        <v>6630</v>
      </c>
      <c r="Q4580">
        <v>100</v>
      </c>
    </row>
    <row r="4581" spans="1:17" x14ac:dyDescent="0.35">
      <c r="A4581">
        <v>9403107882</v>
      </c>
      <c r="B4581" t="s">
        <v>6626</v>
      </c>
      <c r="C4581" t="s">
        <v>6356</v>
      </c>
      <c r="D4581">
        <v>200</v>
      </c>
      <c r="E4581" t="s">
        <v>6659</v>
      </c>
      <c r="F4581">
        <v>208</v>
      </c>
      <c r="G4581" t="s">
        <v>13981</v>
      </c>
      <c r="H4581">
        <v>330</v>
      </c>
      <c r="I4581" t="s">
        <v>13982</v>
      </c>
      <c r="J4581">
        <v>13515</v>
      </c>
      <c r="L4581" t="s">
        <v>6529</v>
      </c>
      <c r="M4581">
        <v>10329230</v>
      </c>
      <c r="N4581" t="s">
        <v>6630</v>
      </c>
      <c r="O4581" t="s">
        <v>10313</v>
      </c>
      <c r="P4581" t="s">
        <v>13983</v>
      </c>
      <c r="Q4581">
        <v>700</v>
      </c>
    </row>
    <row r="4582" spans="1:17" x14ac:dyDescent="0.35">
      <c r="A4582" t="s">
        <v>13984</v>
      </c>
      <c r="B4582" t="s">
        <v>6626</v>
      </c>
      <c r="C4582" t="s">
        <v>6628</v>
      </c>
      <c r="D4582" t="s">
        <v>6628</v>
      </c>
      <c r="E4582" t="s">
        <v>6628</v>
      </c>
      <c r="F4582" t="s">
        <v>6628</v>
      </c>
      <c r="G4582" t="s">
        <v>6628</v>
      </c>
      <c r="H4582" t="s">
        <v>6628</v>
      </c>
      <c r="I4582" t="s">
        <v>7772</v>
      </c>
      <c r="J4582" t="s">
        <v>6630</v>
      </c>
      <c r="L4582" t="s">
        <v>6526</v>
      </c>
      <c r="M4582" t="s">
        <v>6630</v>
      </c>
      <c r="N4582" t="s">
        <v>6630</v>
      </c>
      <c r="O4582" t="s">
        <v>6630</v>
      </c>
      <c r="P4582" t="s">
        <v>6630</v>
      </c>
      <c r="Q4582" t="s">
        <v>6630</v>
      </c>
    </row>
    <row r="4583" spans="1:17" x14ac:dyDescent="0.35">
      <c r="A4583" t="s">
        <v>13985</v>
      </c>
      <c r="B4583" t="s">
        <v>6626</v>
      </c>
      <c r="C4583" t="s">
        <v>6628</v>
      </c>
      <c r="D4583" t="s">
        <v>6628</v>
      </c>
      <c r="E4583" t="s">
        <v>6628</v>
      </c>
      <c r="F4583" t="s">
        <v>6628</v>
      </c>
      <c r="G4583" t="s">
        <v>6628</v>
      </c>
      <c r="H4583" t="s">
        <v>6628</v>
      </c>
      <c r="I4583" t="s">
        <v>13986</v>
      </c>
      <c r="J4583" t="s">
        <v>6630</v>
      </c>
      <c r="L4583" t="s">
        <v>6526</v>
      </c>
      <c r="M4583" t="s">
        <v>6630</v>
      </c>
      <c r="N4583" t="s">
        <v>6630</v>
      </c>
      <c r="O4583" t="s">
        <v>6630</v>
      </c>
      <c r="P4583" t="s">
        <v>6630</v>
      </c>
      <c r="Q4583" t="s">
        <v>6630</v>
      </c>
    </row>
    <row r="4584" spans="1:17" x14ac:dyDescent="0.35">
      <c r="A4584">
        <v>9410110088</v>
      </c>
      <c r="B4584" t="s">
        <v>6626</v>
      </c>
      <c r="C4584" t="s">
        <v>6356</v>
      </c>
      <c r="D4584">
        <v>200</v>
      </c>
      <c r="E4584" t="s">
        <v>6645</v>
      </c>
      <c r="F4584">
        <v>201</v>
      </c>
      <c r="G4584" t="s">
        <v>6638</v>
      </c>
      <c r="H4584">
        <v>415</v>
      </c>
      <c r="I4584" t="s">
        <v>13987</v>
      </c>
      <c r="J4584">
        <v>20115</v>
      </c>
      <c r="L4584" t="s">
        <v>6529</v>
      </c>
      <c r="M4584">
        <v>10016520</v>
      </c>
      <c r="N4584">
        <v>10414637</v>
      </c>
      <c r="O4584">
        <v>20115.804011</v>
      </c>
      <c r="P4584" t="s">
        <v>6630</v>
      </c>
      <c r="Q4584">
        <v>700</v>
      </c>
    </row>
    <row r="4585" spans="1:17" x14ac:dyDescent="0.35">
      <c r="A4585">
        <v>9419114923</v>
      </c>
      <c r="B4585" t="s">
        <v>6626</v>
      </c>
      <c r="C4585" t="s">
        <v>8365</v>
      </c>
      <c r="D4585">
        <v>105</v>
      </c>
      <c r="E4585" t="s">
        <v>8513</v>
      </c>
      <c r="F4585">
        <v>100</v>
      </c>
      <c r="G4585" t="s">
        <v>8367</v>
      </c>
      <c r="H4585">
        <v>5</v>
      </c>
      <c r="I4585" t="s">
        <v>13988</v>
      </c>
      <c r="J4585">
        <v>10500</v>
      </c>
      <c r="L4585" t="s">
        <v>6529</v>
      </c>
      <c r="M4585">
        <v>10444246</v>
      </c>
      <c r="N4585" t="s">
        <v>6630</v>
      </c>
      <c r="O4585" t="s">
        <v>6650</v>
      </c>
      <c r="P4585" t="s">
        <v>6630</v>
      </c>
      <c r="Q4585">
        <v>700</v>
      </c>
    </row>
    <row r="4586" spans="1:17" x14ac:dyDescent="0.35">
      <c r="A4586" t="s">
        <v>13989</v>
      </c>
      <c r="B4586" t="s">
        <v>6626</v>
      </c>
      <c r="C4586" t="s">
        <v>6628</v>
      </c>
      <c r="D4586" t="s">
        <v>6628</v>
      </c>
      <c r="E4586" t="s">
        <v>6628</v>
      </c>
      <c r="F4586" t="s">
        <v>6628</v>
      </c>
      <c r="G4586" t="s">
        <v>6628</v>
      </c>
      <c r="H4586" t="s">
        <v>6628</v>
      </c>
      <c r="I4586" t="s">
        <v>13990</v>
      </c>
      <c r="J4586" t="s">
        <v>6630</v>
      </c>
      <c r="L4586" t="s">
        <v>6526</v>
      </c>
      <c r="M4586" t="s">
        <v>6630</v>
      </c>
      <c r="N4586" t="s">
        <v>6630</v>
      </c>
      <c r="O4586" t="s">
        <v>6630</v>
      </c>
      <c r="P4586" t="s">
        <v>6630</v>
      </c>
      <c r="Q4586" t="s">
        <v>6630</v>
      </c>
    </row>
    <row r="4587" spans="1:17" x14ac:dyDescent="0.35">
      <c r="A4587" t="s">
        <v>13991</v>
      </c>
      <c r="B4587" t="s">
        <v>6626</v>
      </c>
      <c r="C4587" t="s">
        <v>6628</v>
      </c>
      <c r="D4587" t="s">
        <v>6628</v>
      </c>
      <c r="E4587" t="s">
        <v>6628</v>
      </c>
      <c r="F4587" t="s">
        <v>6628</v>
      </c>
      <c r="G4587" t="s">
        <v>6628</v>
      </c>
      <c r="H4587" t="s">
        <v>6628</v>
      </c>
      <c r="I4587" t="s">
        <v>13992</v>
      </c>
      <c r="J4587" t="s">
        <v>6630</v>
      </c>
      <c r="L4587" t="s">
        <v>6526</v>
      </c>
      <c r="M4587" t="s">
        <v>6630</v>
      </c>
      <c r="N4587" t="s">
        <v>6630</v>
      </c>
      <c r="O4587" t="s">
        <v>6630</v>
      </c>
      <c r="P4587" t="s">
        <v>6630</v>
      </c>
      <c r="Q4587" t="s">
        <v>6630</v>
      </c>
    </row>
    <row r="4588" spans="1:17" x14ac:dyDescent="0.35">
      <c r="A4588">
        <v>9414112590</v>
      </c>
      <c r="B4588" t="s">
        <v>6626</v>
      </c>
      <c r="C4588" t="s">
        <v>6356</v>
      </c>
      <c r="D4588">
        <v>200</v>
      </c>
      <c r="E4588" t="s">
        <v>6366</v>
      </c>
      <c r="F4588">
        <v>207</v>
      </c>
      <c r="G4588" t="s">
        <v>176</v>
      </c>
      <c r="H4588">
        <v>705</v>
      </c>
      <c r="I4588" t="s">
        <v>13993</v>
      </c>
      <c r="J4588">
        <v>20840</v>
      </c>
      <c r="L4588" t="s">
        <v>6529</v>
      </c>
      <c r="M4588">
        <v>10638235</v>
      </c>
      <c r="N4588">
        <v>11091243</v>
      </c>
      <c r="O4588" t="s">
        <v>6630</v>
      </c>
      <c r="P4588" t="s">
        <v>6630</v>
      </c>
      <c r="Q4588">
        <v>700</v>
      </c>
    </row>
    <row r="4589" spans="1:17" x14ac:dyDescent="0.35">
      <c r="A4589" t="s">
        <v>13994</v>
      </c>
      <c r="B4589" t="s">
        <v>6626</v>
      </c>
      <c r="C4589" t="s">
        <v>6628</v>
      </c>
      <c r="D4589" t="s">
        <v>6628</v>
      </c>
      <c r="E4589" t="s">
        <v>6628</v>
      </c>
      <c r="F4589" t="s">
        <v>6628</v>
      </c>
      <c r="G4589" t="s">
        <v>6628</v>
      </c>
      <c r="H4589" t="s">
        <v>6628</v>
      </c>
      <c r="I4589" t="s">
        <v>13995</v>
      </c>
      <c r="J4589" t="s">
        <v>6630</v>
      </c>
      <c r="L4589" t="s">
        <v>6526</v>
      </c>
      <c r="M4589" t="s">
        <v>6630</v>
      </c>
      <c r="N4589" t="s">
        <v>6630</v>
      </c>
      <c r="O4589" t="s">
        <v>6630</v>
      </c>
      <c r="P4589" t="s">
        <v>6630</v>
      </c>
      <c r="Q4589" t="s">
        <v>6630</v>
      </c>
    </row>
    <row r="4590" spans="1:17" x14ac:dyDescent="0.35">
      <c r="A4590">
        <v>9416113395</v>
      </c>
      <c r="B4590" t="s">
        <v>6626</v>
      </c>
      <c r="C4590" t="s">
        <v>6356</v>
      </c>
      <c r="D4590">
        <v>200</v>
      </c>
      <c r="E4590" t="s">
        <v>6357</v>
      </c>
      <c r="F4590">
        <v>209</v>
      </c>
      <c r="G4590" t="s">
        <v>977</v>
      </c>
      <c r="H4590">
        <v>310</v>
      </c>
      <c r="I4590" t="s">
        <v>13996</v>
      </c>
      <c r="J4590">
        <v>13670</v>
      </c>
      <c r="L4590" t="s">
        <v>6529</v>
      </c>
      <c r="M4590">
        <v>10007753</v>
      </c>
      <c r="N4590" t="s">
        <v>6630</v>
      </c>
      <c r="O4590" t="s">
        <v>6630</v>
      </c>
      <c r="P4590" t="s">
        <v>6630</v>
      </c>
      <c r="Q4590">
        <v>700</v>
      </c>
    </row>
    <row r="4591" spans="1:17" x14ac:dyDescent="0.35">
      <c r="A4591">
        <v>9414112566</v>
      </c>
      <c r="B4591" t="s">
        <v>6626</v>
      </c>
      <c r="C4591" t="s">
        <v>6356</v>
      </c>
      <c r="D4591">
        <v>200</v>
      </c>
      <c r="E4591" t="s">
        <v>6645</v>
      </c>
      <c r="F4591">
        <v>201</v>
      </c>
      <c r="G4591" t="s">
        <v>6657</v>
      </c>
      <c r="H4591">
        <v>420</v>
      </c>
      <c r="I4591" t="s">
        <v>13997</v>
      </c>
      <c r="J4591" t="s">
        <v>6630</v>
      </c>
      <c r="L4591" t="s">
        <v>6529</v>
      </c>
      <c r="M4591">
        <v>11960306</v>
      </c>
      <c r="N4591" t="s">
        <v>6630</v>
      </c>
      <c r="O4591" t="s">
        <v>13998</v>
      </c>
      <c r="P4591" t="s">
        <v>6630</v>
      </c>
      <c r="Q4591" t="s">
        <v>6630</v>
      </c>
    </row>
    <row r="4592" spans="1:17" x14ac:dyDescent="0.35">
      <c r="A4592" t="s">
        <v>13999</v>
      </c>
      <c r="B4592" t="s">
        <v>6626</v>
      </c>
      <c r="C4592" t="s">
        <v>6628</v>
      </c>
      <c r="D4592" t="s">
        <v>6628</v>
      </c>
      <c r="E4592" t="s">
        <v>6628</v>
      </c>
      <c r="F4592" t="s">
        <v>6628</v>
      </c>
      <c r="G4592" t="s">
        <v>6628</v>
      </c>
      <c r="H4592" t="s">
        <v>6628</v>
      </c>
      <c r="I4592" t="s">
        <v>14000</v>
      </c>
      <c r="J4592" t="s">
        <v>6630</v>
      </c>
      <c r="L4592" t="s">
        <v>6529</v>
      </c>
      <c r="M4592" t="s">
        <v>6630</v>
      </c>
      <c r="N4592" t="s">
        <v>6630</v>
      </c>
      <c r="O4592" t="s">
        <v>6630</v>
      </c>
      <c r="P4592" t="s">
        <v>6630</v>
      </c>
      <c r="Q4592" t="s">
        <v>6630</v>
      </c>
    </row>
    <row r="4593" spans="1:17" x14ac:dyDescent="0.35">
      <c r="A4593" t="s">
        <v>14001</v>
      </c>
      <c r="B4593" t="s">
        <v>6626</v>
      </c>
      <c r="C4593" t="s">
        <v>6628</v>
      </c>
      <c r="D4593" t="s">
        <v>6628</v>
      </c>
      <c r="E4593" t="s">
        <v>6628</v>
      </c>
      <c r="F4593" t="s">
        <v>6628</v>
      </c>
      <c r="G4593" t="s">
        <v>6628</v>
      </c>
      <c r="H4593" t="s">
        <v>6628</v>
      </c>
      <c r="I4593" t="s">
        <v>14002</v>
      </c>
      <c r="J4593" t="s">
        <v>6630</v>
      </c>
      <c r="L4593" t="s">
        <v>6526</v>
      </c>
      <c r="M4593" t="s">
        <v>6630</v>
      </c>
      <c r="N4593" t="s">
        <v>6630</v>
      </c>
      <c r="O4593" t="s">
        <v>6630</v>
      </c>
      <c r="P4593" t="s">
        <v>6630</v>
      </c>
      <c r="Q4593" t="s">
        <v>6630</v>
      </c>
    </row>
    <row r="4594" spans="1:17" x14ac:dyDescent="0.35">
      <c r="A4594" t="s">
        <v>14003</v>
      </c>
      <c r="B4594" t="s">
        <v>6626</v>
      </c>
      <c r="C4594" t="s">
        <v>6628</v>
      </c>
      <c r="D4594" t="s">
        <v>6628</v>
      </c>
      <c r="E4594" t="s">
        <v>6628</v>
      </c>
      <c r="F4594" t="s">
        <v>6628</v>
      </c>
      <c r="G4594" t="s">
        <v>6628</v>
      </c>
      <c r="H4594" t="s">
        <v>6628</v>
      </c>
      <c r="I4594" t="s">
        <v>14004</v>
      </c>
      <c r="J4594" t="s">
        <v>6630</v>
      </c>
      <c r="L4594" t="s">
        <v>6526</v>
      </c>
      <c r="M4594" t="s">
        <v>6630</v>
      </c>
      <c r="N4594" t="s">
        <v>6630</v>
      </c>
      <c r="O4594" t="s">
        <v>6630</v>
      </c>
      <c r="P4594" t="s">
        <v>6630</v>
      </c>
      <c r="Q4594" t="s">
        <v>6630</v>
      </c>
    </row>
    <row r="4595" spans="1:17" x14ac:dyDescent="0.35">
      <c r="A4595" t="s">
        <v>14005</v>
      </c>
      <c r="B4595" t="s">
        <v>6626</v>
      </c>
      <c r="C4595" t="s">
        <v>6628</v>
      </c>
      <c r="D4595" t="s">
        <v>6628</v>
      </c>
      <c r="E4595" t="s">
        <v>6628</v>
      </c>
      <c r="F4595" t="s">
        <v>6628</v>
      </c>
      <c r="G4595" t="s">
        <v>6628</v>
      </c>
      <c r="H4595" t="s">
        <v>6628</v>
      </c>
      <c r="I4595" t="s">
        <v>14006</v>
      </c>
      <c r="J4595" t="s">
        <v>6630</v>
      </c>
      <c r="L4595" t="s">
        <v>6526</v>
      </c>
      <c r="M4595" t="s">
        <v>6630</v>
      </c>
      <c r="N4595" t="s">
        <v>6630</v>
      </c>
      <c r="O4595" t="s">
        <v>6630</v>
      </c>
      <c r="P4595" t="s">
        <v>6630</v>
      </c>
      <c r="Q4595" t="s">
        <v>6630</v>
      </c>
    </row>
    <row r="4596" spans="1:17" x14ac:dyDescent="0.35">
      <c r="A4596">
        <v>9416113737</v>
      </c>
      <c r="B4596" t="s">
        <v>6626</v>
      </c>
      <c r="C4596" t="s">
        <v>6356</v>
      </c>
      <c r="D4596">
        <v>200</v>
      </c>
      <c r="E4596" t="s">
        <v>6357</v>
      </c>
      <c r="F4596">
        <v>209</v>
      </c>
      <c r="G4596" t="s">
        <v>977</v>
      </c>
      <c r="H4596">
        <v>310</v>
      </c>
      <c r="I4596" t="s">
        <v>14007</v>
      </c>
      <c r="J4596">
        <v>13670</v>
      </c>
      <c r="L4596" t="s">
        <v>6529</v>
      </c>
      <c r="M4596">
        <v>10007753</v>
      </c>
      <c r="N4596" t="s">
        <v>6630</v>
      </c>
      <c r="O4596" t="s">
        <v>6650</v>
      </c>
      <c r="P4596" t="s">
        <v>6630</v>
      </c>
      <c r="Q4596">
        <v>100</v>
      </c>
    </row>
    <row r="4597" spans="1:17" x14ac:dyDescent="0.35">
      <c r="A4597">
        <v>9405108619</v>
      </c>
      <c r="B4597" t="s">
        <v>6626</v>
      </c>
      <c r="C4597" t="s">
        <v>6356</v>
      </c>
      <c r="D4597">
        <v>200</v>
      </c>
      <c r="E4597" t="s">
        <v>6366</v>
      </c>
      <c r="F4597">
        <v>207</v>
      </c>
      <c r="G4597" t="s">
        <v>6786</v>
      </c>
      <c r="H4597">
        <v>440</v>
      </c>
      <c r="I4597" t="s">
        <v>14008</v>
      </c>
      <c r="J4597" t="s">
        <v>6630</v>
      </c>
      <c r="L4597" t="s">
        <v>6529</v>
      </c>
      <c r="M4597">
        <v>10703404</v>
      </c>
      <c r="N4597" t="s">
        <v>6630</v>
      </c>
      <c r="O4597" t="s">
        <v>6630</v>
      </c>
      <c r="P4597" t="s">
        <v>14009</v>
      </c>
      <c r="Q4597" t="s">
        <v>6630</v>
      </c>
    </row>
    <row r="4598" spans="1:17" x14ac:dyDescent="0.35">
      <c r="A4598">
        <v>9412111264</v>
      </c>
      <c r="B4598" t="s">
        <v>6626</v>
      </c>
      <c r="C4598" t="s">
        <v>6356</v>
      </c>
      <c r="D4598">
        <v>200</v>
      </c>
      <c r="E4598" t="s">
        <v>6357</v>
      </c>
      <c r="F4598">
        <v>209</v>
      </c>
      <c r="G4598" t="s">
        <v>6726</v>
      </c>
      <c r="H4598">
        <v>315</v>
      </c>
      <c r="I4598" t="s">
        <v>14010</v>
      </c>
      <c r="J4598">
        <v>13565</v>
      </c>
      <c r="L4598" t="s">
        <v>6529</v>
      </c>
      <c r="M4598">
        <v>10122394</v>
      </c>
      <c r="N4598" t="s">
        <v>6630</v>
      </c>
      <c r="O4598" t="s">
        <v>6630</v>
      </c>
      <c r="P4598" t="s">
        <v>6630</v>
      </c>
      <c r="Q4598">
        <v>100</v>
      </c>
    </row>
    <row r="4599" spans="1:17" x14ac:dyDescent="0.35">
      <c r="A4599" t="s">
        <v>14011</v>
      </c>
      <c r="B4599" t="s">
        <v>6626</v>
      </c>
      <c r="C4599" t="s">
        <v>6628</v>
      </c>
      <c r="D4599" t="s">
        <v>6628</v>
      </c>
      <c r="E4599" t="s">
        <v>6628</v>
      </c>
      <c r="F4599" t="s">
        <v>6628</v>
      </c>
      <c r="G4599" t="s">
        <v>6628</v>
      </c>
      <c r="H4599" t="s">
        <v>6628</v>
      </c>
      <c r="I4599" t="s">
        <v>14012</v>
      </c>
      <c r="J4599" t="s">
        <v>6630</v>
      </c>
      <c r="L4599" t="s">
        <v>6529</v>
      </c>
      <c r="M4599" t="s">
        <v>6630</v>
      </c>
      <c r="N4599" t="s">
        <v>6630</v>
      </c>
      <c r="O4599" t="s">
        <v>6630</v>
      </c>
      <c r="P4599" t="s">
        <v>6630</v>
      </c>
      <c r="Q4599" t="s">
        <v>6630</v>
      </c>
    </row>
    <row r="4600" spans="1:17" x14ac:dyDescent="0.35">
      <c r="A4600">
        <v>9424116605</v>
      </c>
      <c r="B4600" t="s">
        <v>6334</v>
      </c>
      <c r="C4600" t="s">
        <v>6540</v>
      </c>
      <c r="D4600">
        <v>131</v>
      </c>
      <c r="E4600" t="s">
        <v>6540</v>
      </c>
      <c r="F4600">
        <v>309</v>
      </c>
      <c r="G4600" t="s">
        <v>2845</v>
      </c>
      <c r="H4600">
        <v>107</v>
      </c>
      <c r="I4600" t="s">
        <v>14013</v>
      </c>
      <c r="J4600" t="s">
        <v>6630</v>
      </c>
      <c r="L4600" t="s">
        <v>6529</v>
      </c>
      <c r="M4600">
        <v>14992514</v>
      </c>
      <c r="N4600" t="s">
        <v>6630</v>
      </c>
      <c r="O4600" t="s">
        <v>6630</v>
      </c>
      <c r="P4600" t="s">
        <v>6630</v>
      </c>
      <c r="Q4600" t="s">
        <v>6630</v>
      </c>
    </row>
    <row r="4601" spans="1:17" x14ac:dyDescent="0.35">
      <c r="A4601" t="s">
        <v>14014</v>
      </c>
      <c r="B4601" t="s">
        <v>6626</v>
      </c>
      <c r="C4601" t="s">
        <v>6628</v>
      </c>
      <c r="D4601" t="s">
        <v>6628</v>
      </c>
      <c r="E4601" t="s">
        <v>6628</v>
      </c>
      <c r="F4601" t="s">
        <v>6628</v>
      </c>
      <c r="G4601" t="s">
        <v>6628</v>
      </c>
      <c r="H4601" t="s">
        <v>6628</v>
      </c>
      <c r="I4601" t="s">
        <v>14015</v>
      </c>
      <c r="J4601" t="s">
        <v>6630</v>
      </c>
      <c r="L4601" t="s">
        <v>6526</v>
      </c>
      <c r="M4601" t="s">
        <v>6630</v>
      </c>
      <c r="N4601" t="s">
        <v>6630</v>
      </c>
      <c r="O4601" t="s">
        <v>6630</v>
      </c>
      <c r="P4601" t="s">
        <v>6630</v>
      </c>
      <c r="Q4601" t="s">
        <v>6630</v>
      </c>
    </row>
    <row r="4602" spans="1:17" x14ac:dyDescent="0.35">
      <c r="A4602">
        <v>6108828</v>
      </c>
      <c r="B4602" t="s">
        <v>6626</v>
      </c>
      <c r="C4602" t="s">
        <v>6628</v>
      </c>
      <c r="D4602" t="s">
        <v>6628</v>
      </c>
      <c r="E4602" t="s">
        <v>6628</v>
      </c>
      <c r="F4602" t="s">
        <v>6628</v>
      </c>
      <c r="G4602" t="s">
        <v>6628</v>
      </c>
      <c r="H4602" t="s">
        <v>6628</v>
      </c>
      <c r="I4602" t="s">
        <v>14016</v>
      </c>
      <c r="J4602" t="s">
        <v>6630</v>
      </c>
      <c r="L4602" t="s">
        <v>6529</v>
      </c>
      <c r="M4602" t="s">
        <v>6630</v>
      </c>
      <c r="N4602" t="s">
        <v>6630</v>
      </c>
      <c r="O4602" t="s">
        <v>7920</v>
      </c>
      <c r="P4602" t="s">
        <v>6630</v>
      </c>
      <c r="Q4602" t="s">
        <v>6630</v>
      </c>
    </row>
    <row r="4603" spans="1:17" x14ac:dyDescent="0.35">
      <c r="A4603">
        <v>9425117019</v>
      </c>
      <c r="B4603" t="s">
        <v>6334</v>
      </c>
      <c r="C4603" t="s">
        <v>6356</v>
      </c>
      <c r="D4603">
        <v>200</v>
      </c>
      <c r="E4603" t="s">
        <v>6366</v>
      </c>
      <c r="F4603">
        <v>207</v>
      </c>
      <c r="G4603" t="s">
        <v>176</v>
      </c>
      <c r="H4603">
        <v>705</v>
      </c>
      <c r="I4603" t="s">
        <v>8229</v>
      </c>
      <c r="J4603">
        <v>20800</v>
      </c>
      <c r="L4603" t="s">
        <v>6529</v>
      </c>
      <c r="M4603">
        <v>12975067</v>
      </c>
      <c r="N4603" t="s">
        <v>6630</v>
      </c>
      <c r="O4603" t="s">
        <v>6630</v>
      </c>
      <c r="P4603" t="s">
        <v>6630</v>
      </c>
      <c r="Q4603">
        <v>700</v>
      </c>
    </row>
    <row r="4604" spans="1:17" x14ac:dyDescent="0.35">
      <c r="A4604">
        <v>8796105030</v>
      </c>
      <c r="B4604" t="s">
        <v>6626</v>
      </c>
      <c r="C4604" t="s">
        <v>6356</v>
      </c>
      <c r="D4604">
        <v>200</v>
      </c>
      <c r="E4604" t="s">
        <v>6659</v>
      </c>
      <c r="F4604">
        <v>208</v>
      </c>
      <c r="G4604" t="s">
        <v>7129</v>
      </c>
      <c r="H4604">
        <v>305</v>
      </c>
      <c r="I4604" t="s">
        <v>14017</v>
      </c>
      <c r="J4604" t="s">
        <v>6630</v>
      </c>
      <c r="L4604" t="s">
        <v>6529</v>
      </c>
      <c r="M4604" t="s">
        <v>6630</v>
      </c>
      <c r="N4604">
        <v>10008204</v>
      </c>
      <c r="O4604" t="s">
        <v>6630</v>
      </c>
      <c r="P4604" t="s">
        <v>14018</v>
      </c>
      <c r="Q4604" t="s">
        <v>6630</v>
      </c>
    </row>
    <row r="4605" spans="1:17" x14ac:dyDescent="0.35">
      <c r="A4605">
        <v>3593100216</v>
      </c>
      <c r="B4605" t="s">
        <v>6626</v>
      </c>
      <c r="C4605" t="s">
        <v>6356</v>
      </c>
      <c r="D4605">
        <v>200</v>
      </c>
      <c r="E4605" t="s">
        <v>488</v>
      </c>
      <c r="F4605">
        <v>203</v>
      </c>
      <c r="G4605" t="s">
        <v>6628</v>
      </c>
      <c r="H4605" t="s">
        <v>6628</v>
      </c>
      <c r="I4605" t="s">
        <v>14019</v>
      </c>
      <c r="J4605" t="s">
        <v>6630</v>
      </c>
      <c r="L4605" t="s">
        <v>6529</v>
      </c>
      <c r="M4605" t="s">
        <v>6630</v>
      </c>
      <c r="N4605" t="s">
        <v>6630</v>
      </c>
      <c r="O4605" t="s">
        <v>6630</v>
      </c>
      <c r="P4605" t="s">
        <v>14020</v>
      </c>
      <c r="Q4605" t="s">
        <v>6630</v>
      </c>
    </row>
    <row r="4606" spans="1:17" x14ac:dyDescent="0.35">
      <c r="A4606">
        <v>9499106152</v>
      </c>
      <c r="B4606" t="s">
        <v>6626</v>
      </c>
      <c r="C4606" t="s">
        <v>6356</v>
      </c>
      <c r="D4606">
        <v>200</v>
      </c>
      <c r="E4606" t="s">
        <v>6659</v>
      </c>
      <c r="F4606">
        <v>208</v>
      </c>
      <c r="G4606" t="s">
        <v>7129</v>
      </c>
      <c r="H4606">
        <v>305</v>
      </c>
      <c r="I4606" t="s">
        <v>14021</v>
      </c>
      <c r="J4606">
        <v>13562</v>
      </c>
      <c r="L4606" t="s">
        <v>6529</v>
      </c>
      <c r="M4606" t="s">
        <v>6630</v>
      </c>
      <c r="N4606" t="s">
        <v>6630</v>
      </c>
      <c r="O4606" t="s">
        <v>6630</v>
      </c>
      <c r="P4606" t="s">
        <v>14022</v>
      </c>
      <c r="Q4606" t="s">
        <v>6630</v>
      </c>
    </row>
    <row r="4607" spans="1:17" x14ac:dyDescent="0.35">
      <c r="A4607">
        <v>7997105317</v>
      </c>
      <c r="B4607" t="s">
        <v>6626</v>
      </c>
      <c r="C4607" t="s">
        <v>6540</v>
      </c>
      <c r="D4607">
        <v>131</v>
      </c>
      <c r="E4607" t="s">
        <v>7008</v>
      </c>
      <c r="F4607">
        <v>303</v>
      </c>
      <c r="G4607" t="s">
        <v>7284</v>
      </c>
      <c r="H4607">
        <v>130</v>
      </c>
      <c r="I4607" t="s">
        <v>14023</v>
      </c>
      <c r="J4607" t="s">
        <v>6630</v>
      </c>
      <c r="L4607" t="s">
        <v>6529</v>
      </c>
      <c r="M4607" t="s">
        <v>6630</v>
      </c>
      <c r="N4607" t="s">
        <v>6630</v>
      </c>
      <c r="O4607" t="s">
        <v>6630</v>
      </c>
      <c r="P4607" t="s">
        <v>6647</v>
      </c>
      <c r="Q4607" t="s">
        <v>6630</v>
      </c>
    </row>
    <row r="4608" spans="1:17" x14ac:dyDescent="0.35">
      <c r="A4608" t="s">
        <v>14024</v>
      </c>
      <c r="B4608" t="s">
        <v>6626</v>
      </c>
      <c r="C4608" t="s">
        <v>6628</v>
      </c>
      <c r="D4608" t="s">
        <v>6628</v>
      </c>
      <c r="E4608" t="s">
        <v>6628</v>
      </c>
      <c r="F4608" t="s">
        <v>6628</v>
      </c>
      <c r="G4608" t="s">
        <v>6628</v>
      </c>
      <c r="H4608" t="s">
        <v>6628</v>
      </c>
      <c r="I4608" t="s">
        <v>14025</v>
      </c>
      <c r="J4608" t="s">
        <v>6630</v>
      </c>
      <c r="L4608" t="s">
        <v>6526</v>
      </c>
      <c r="M4608" t="s">
        <v>6630</v>
      </c>
      <c r="N4608" t="s">
        <v>6630</v>
      </c>
      <c r="O4608" t="s">
        <v>6630</v>
      </c>
      <c r="P4608" t="s">
        <v>6630</v>
      </c>
      <c r="Q4608" t="s">
        <v>6630</v>
      </c>
    </row>
    <row r="4609" spans="1:17" x14ac:dyDescent="0.35">
      <c r="A4609">
        <v>6307109196</v>
      </c>
      <c r="B4609" t="s">
        <v>6626</v>
      </c>
      <c r="C4609" t="s">
        <v>6356</v>
      </c>
      <c r="D4609">
        <v>200</v>
      </c>
      <c r="E4609" t="s">
        <v>6366</v>
      </c>
      <c r="F4609">
        <v>207</v>
      </c>
      <c r="G4609" t="s">
        <v>6657</v>
      </c>
      <c r="H4609">
        <v>420</v>
      </c>
      <c r="I4609" t="s">
        <v>12033</v>
      </c>
      <c r="J4609" t="s">
        <v>6630</v>
      </c>
      <c r="L4609" t="s">
        <v>6529</v>
      </c>
      <c r="M4609">
        <v>12643011</v>
      </c>
      <c r="N4609">
        <v>11668583</v>
      </c>
      <c r="O4609">
        <v>28447</v>
      </c>
      <c r="P4609" t="s">
        <v>14026</v>
      </c>
      <c r="Q4609" t="s">
        <v>6630</v>
      </c>
    </row>
    <row r="4610" spans="1:17" x14ac:dyDescent="0.35">
      <c r="A4610" t="s">
        <v>14027</v>
      </c>
      <c r="B4610" t="s">
        <v>6626</v>
      </c>
      <c r="C4610" t="s">
        <v>6628</v>
      </c>
      <c r="D4610" t="s">
        <v>6628</v>
      </c>
      <c r="E4610" t="s">
        <v>6628</v>
      </c>
      <c r="F4610" t="s">
        <v>6628</v>
      </c>
      <c r="G4610" t="s">
        <v>6628</v>
      </c>
      <c r="H4610" t="s">
        <v>6628</v>
      </c>
      <c r="I4610" t="s">
        <v>7470</v>
      </c>
      <c r="J4610" t="s">
        <v>6630</v>
      </c>
      <c r="L4610" t="s">
        <v>6526</v>
      </c>
      <c r="M4610" t="s">
        <v>6630</v>
      </c>
      <c r="N4610" t="s">
        <v>6630</v>
      </c>
      <c r="O4610" t="s">
        <v>6630</v>
      </c>
      <c r="P4610" t="s">
        <v>6630</v>
      </c>
      <c r="Q4610" t="s">
        <v>6630</v>
      </c>
    </row>
    <row r="4611" spans="1:17" x14ac:dyDescent="0.35">
      <c r="A4611" t="s">
        <v>14028</v>
      </c>
      <c r="B4611" t="s">
        <v>6626</v>
      </c>
      <c r="C4611" t="s">
        <v>6628</v>
      </c>
      <c r="D4611" t="s">
        <v>6628</v>
      </c>
      <c r="E4611" t="s">
        <v>6628</v>
      </c>
      <c r="F4611" t="s">
        <v>6628</v>
      </c>
      <c r="G4611" t="s">
        <v>6628</v>
      </c>
      <c r="H4611" t="s">
        <v>6628</v>
      </c>
      <c r="I4611" t="s">
        <v>8431</v>
      </c>
      <c r="J4611" t="s">
        <v>6630</v>
      </c>
      <c r="L4611" t="s">
        <v>6526</v>
      </c>
      <c r="M4611" t="s">
        <v>6630</v>
      </c>
      <c r="N4611" t="s">
        <v>6630</v>
      </c>
      <c r="O4611" t="s">
        <v>6630</v>
      </c>
      <c r="P4611" t="s">
        <v>6630</v>
      </c>
      <c r="Q4611" t="s">
        <v>6630</v>
      </c>
    </row>
    <row r="4612" spans="1:17" x14ac:dyDescent="0.35">
      <c r="A4612">
        <v>9419114904</v>
      </c>
      <c r="B4612" t="s">
        <v>6626</v>
      </c>
      <c r="C4612" t="s">
        <v>6356</v>
      </c>
      <c r="D4612">
        <v>200</v>
      </c>
      <c r="E4612" t="s">
        <v>2905</v>
      </c>
      <c r="F4612">
        <v>300</v>
      </c>
      <c r="G4612" t="s">
        <v>2845</v>
      </c>
      <c r="H4612">
        <v>107</v>
      </c>
      <c r="I4612" t="s">
        <v>14029</v>
      </c>
      <c r="J4612">
        <v>20120</v>
      </c>
      <c r="L4612" t="s">
        <v>6529</v>
      </c>
      <c r="M4612">
        <v>12122136</v>
      </c>
      <c r="N4612" t="s">
        <v>6630</v>
      </c>
      <c r="O4612" t="s">
        <v>6630</v>
      </c>
      <c r="P4612" t="s">
        <v>6630</v>
      </c>
      <c r="Q4612" t="s">
        <v>6630</v>
      </c>
    </row>
    <row r="4613" spans="1:17" x14ac:dyDescent="0.35">
      <c r="A4613">
        <v>3503107864</v>
      </c>
      <c r="B4613" t="s">
        <v>6626</v>
      </c>
      <c r="C4613" t="s">
        <v>6356</v>
      </c>
      <c r="D4613">
        <v>200</v>
      </c>
      <c r="E4613" t="s">
        <v>5245</v>
      </c>
      <c r="F4613">
        <v>202</v>
      </c>
      <c r="G4613" t="s">
        <v>5245</v>
      </c>
      <c r="H4613">
        <v>450</v>
      </c>
      <c r="I4613" t="s">
        <v>14030</v>
      </c>
      <c r="J4613">
        <v>20200</v>
      </c>
      <c r="L4613" t="s">
        <v>6529</v>
      </c>
      <c r="M4613">
        <v>10507180</v>
      </c>
      <c r="N4613" t="s">
        <v>6630</v>
      </c>
      <c r="O4613" t="s">
        <v>6630</v>
      </c>
      <c r="P4613" t="s">
        <v>14031</v>
      </c>
      <c r="Q4613" t="s">
        <v>6630</v>
      </c>
    </row>
    <row r="4614" spans="1:17" x14ac:dyDescent="0.35">
      <c r="A4614">
        <v>9411110764</v>
      </c>
      <c r="B4614" t="s">
        <v>6626</v>
      </c>
      <c r="C4614" t="s">
        <v>6356</v>
      </c>
      <c r="D4614">
        <v>200</v>
      </c>
      <c r="E4614" t="s">
        <v>6366</v>
      </c>
      <c r="F4614">
        <v>207</v>
      </c>
      <c r="G4614" t="s">
        <v>3257</v>
      </c>
      <c r="H4614">
        <v>788</v>
      </c>
      <c r="I4614" t="s">
        <v>14032</v>
      </c>
      <c r="J4614">
        <v>29470</v>
      </c>
      <c r="L4614" t="s">
        <v>6529</v>
      </c>
      <c r="M4614">
        <v>10015354</v>
      </c>
      <c r="N4614">
        <v>10014927</v>
      </c>
      <c r="O4614">
        <v>28557</v>
      </c>
      <c r="P4614" t="s">
        <v>6630</v>
      </c>
      <c r="Q4614" t="s">
        <v>6630</v>
      </c>
    </row>
    <row r="4615" spans="1:17" x14ac:dyDescent="0.35">
      <c r="A4615">
        <v>9400106636</v>
      </c>
      <c r="B4615" t="s">
        <v>6626</v>
      </c>
      <c r="C4615" t="s">
        <v>6356</v>
      </c>
      <c r="D4615">
        <v>200</v>
      </c>
      <c r="E4615" t="s">
        <v>6659</v>
      </c>
      <c r="F4615">
        <v>208</v>
      </c>
      <c r="G4615" t="s">
        <v>977</v>
      </c>
      <c r="H4615">
        <v>310</v>
      </c>
      <c r="I4615" t="s">
        <v>14033</v>
      </c>
      <c r="J4615">
        <v>13550</v>
      </c>
      <c r="L4615" t="s">
        <v>6529</v>
      </c>
      <c r="M4615" t="s">
        <v>6630</v>
      </c>
      <c r="N4615">
        <v>10003336</v>
      </c>
      <c r="O4615" t="s">
        <v>6630</v>
      </c>
      <c r="P4615" t="s">
        <v>6799</v>
      </c>
      <c r="Q4615" t="s">
        <v>6630</v>
      </c>
    </row>
    <row r="4616" spans="1:17" x14ac:dyDescent="0.35">
      <c r="A4616">
        <v>3507109234</v>
      </c>
      <c r="B4616" t="s">
        <v>6626</v>
      </c>
      <c r="C4616" t="s">
        <v>6356</v>
      </c>
      <c r="D4616">
        <v>200</v>
      </c>
      <c r="E4616" t="s">
        <v>6366</v>
      </c>
      <c r="F4616">
        <v>207</v>
      </c>
      <c r="G4616" t="s">
        <v>6786</v>
      </c>
      <c r="H4616">
        <v>440</v>
      </c>
      <c r="I4616" t="s">
        <v>14034</v>
      </c>
      <c r="J4616" t="s">
        <v>6630</v>
      </c>
      <c r="L4616" t="s">
        <v>6529</v>
      </c>
      <c r="M4616">
        <v>10703404</v>
      </c>
      <c r="N4616">
        <v>11277056</v>
      </c>
      <c r="O4616" t="s">
        <v>6630</v>
      </c>
      <c r="P4616" t="s">
        <v>6630</v>
      </c>
      <c r="Q4616" t="s">
        <v>6630</v>
      </c>
    </row>
    <row r="4617" spans="1:17" x14ac:dyDescent="0.35">
      <c r="A4617" t="s">
        <v>14035</v>
      </c>
      <c r="B4617" t="s">
        <v>6626</v>
      </c>
      <c r="C4617" t="s">
        <v>6628</v>
      </c>
      <c r="D4617" t="s">
        <v>6628</v>
      </c>
      <c r="E4617" t="s">
        <v>6628</v>
      </c>
      <c r="F4617" t="s">
        <v>6628</v>
      </c>
      <c r="G4617" t="s">
        <v>6628</v>
      </c>
      <c r="H4617" t="s">
        <v>6628</v>
      </c>
      <c r="I4617" t="s">
        <v>9343</v>
      </c>
      <c r="J4617" t="s">
        <v>6630</v>
      </c>
      <c r="L4617" t="s">
        <v>6529</v>
      </c>
      <c r="M4617" t="s">
        <v>6630</v>
      </c>
      <c r="N4617" t="s">
        <v>6630</v>
      </c>
      <c r="O4617" t="s">
        <v>6630</v>
      </c>
      <c r="P4617" t="s">
        <v>6630</v>
      </c>
      <c r="Q4617" t="s">
        <v>6630</v>
      </c>
    </row>
    <row r="4618" spans="1:17" x14ac:dyDescent="0.35">
      <c r="A4618" t="s">
        <v>14036</v>
      </c>
      <c r="B4618" t="s">
        <v>6626</v>
      </c>
      <c r="C4618" t="s">
        <v>6628</v>
      </c>
      <c r="D4618" t="s">
        <v>6628</v>
      </c>
      <c r="E4618" t="s">
        <v>6628</v>
      </c>
      <c r="F4618" t="s">
        <v>6628</v>
      </c>
      <c r="G4618" t="s">
        <v>6628</v>
      </c>
      <c r="H4618" t="s">
        <v>6628</v>
      </c>
      <c r="I4618" t="s">
        <v>14037</v>
      </c>
      <c r="J4618" t="s">
        <v>6630</v>
      </c>
      <c r="L4618" t="s">
        <v>6529</v>
      </c>
      <c r="M4618" t="s">
        <v>6630</v>
      </c>
      <c r="N4618" t="s">
        <v>6630</v>
      </c>
      <c r="O4618" t="s">
        <v>6630</v>
      </c>
      <c r="P4618" t="s">
        <v>6630</v>
      </c>
      <c r="Q4618" t="s">
        <v>6630</v>
      </c>
    </row>
    <row r="4619" spans="1:17" x14ac:dyDescent="0.35">
      <c r="A4619">
        <v>9498105722</v>
      </c>
      <c r="B4619" t="s">
        <v>6626</v>
      </c>
      <c r="C4619" t="s">
        <v>6356</v>
      </c>
      <c r="D4619">
        <v>200</v>
      </c>
      <c r="E4619" t="s">
        <v>6999</v>
      </c>
      <c r="F4619">
        <v>205</v>
      </c>
      <c r="G4619" t="s">
        <v>7000</v>
      </c>
      <c r="H4619">
        <v>600</v>
      </c>
      <c r="I4619" t="s">
        <v>14038</v>
      </c>
      <c r="J4619" t="s">
        <v>6630</v>
      </c>
      <c r="L4619" t="s">
        <v>6529</v>
      </c>
      <c r="M4619" t="s">
        <v>6630</v>
      </c>
      <c r="N4619">
        <v>10032313</v>
      </c>
      <c r="O4619" t="s">
        <v>14039</v>
      </c>
      <c r="P4619" t="s">
        <v>8659</v>
      </c>
      <c r="Q4619" t="s">
        <v>6630</v>
      </c>
    </row>
    <row r="4620" spans="1:17" x14ac:dyDescent="0.35">
      <c r="A4620">
        <v>9425117032</v>
      </c>
      <c r="B4620" t="s">
        <v>6334</v>
      </c>
      <c r="C4620" t="s">
        <v>6540</v>
      </c>
      <c r="D4620">
        <v>131</v>
      </c>
      <c r="E4620" t="s">
        <v>6540</v>
      </c>
      <c r="F4620">
        <v>309</v>
      </c>
      <c r="G4620" t="s">
        <v>3774</v>
      </c>
      <c r="H4620">
        <v>100</v>
      </c>
      <c r="I4620" t="s">
        <v>14040</v>
      </c>
      <c r="J4620" t="s">
        <v>6630</v>
      </c>
      <c r="L4620" t="s">
        <v>6529</v>
      </c>
      <c r="M4620">
        <v>10434021</v>
      </c>
      <c r="N4620" t="s">
        <v>6630</v>
      </c>
      <c r="O4620" t="s">
        <v>6630</v>
      </c>
      <c r="P4620" t="s">
        <v>6630</v>
      </c>
      <c r="Q4620" t="s">
        <v>6630</v>
      </c>
    </row>
    <row r="4621" spans="1:17" x14ac:dyDescent="0.35">
      <c r="A4621" t="s">
        <v>14041</v>
      </c>
      <c r="B4621" t="s">
        <v>6626</v>
      </c>
      <c r="C4621" t="s">
        <v>6628</v>
      </c>
      <c r="D4621" t="s">
        <v>6628</v>
      </c>
      <c r="E4621" t="s">
        <v>6628</v>
      </c>
      <c r="F4621" t="s">
        <v>6628</v>
      </c>
      <c r="G4621" t="s">
        <v>6628</v>
      </c>
      <c r="H4621" t="s">
        <v>6628</v>
      </c>
      <c r="I4621" t="s">
        <v>14042</v>
      </c>
      <c r="J4621" t="s">
        <v>6630</v>
      </c>
      <c r="L4621" t="s">
        <v>6526</v>
      </c>
      <c r="M4621" t="s">
        <v>6630</v>
      </c>
      <c r="N4621" t="s">
        <v>6630</v>
      </c>
      <c r="O4621" t="s">
        <v>6630</v>
      </c>
      <c r="P4621" t="s">
        <v>6630</v>
      </c>
      <c r="Q4621" t="s">
        <v>6630</v>
      </c>
    </row>
    <row r="4622" spans="1:17" x14ac:dyDescent="0.35">
      <c r="A4622" t="s">
        <v>14043</v>
      </c>
      <c r="B4622" t="s">
        <v>6626</v>
      </c>
      <c r="C4622" t="s">
        <v>6628</v>
      </c>
      <c r="D4622" t="s">
        <v>6628</v>
      </c>
      <c r="E4622" t="s">
        <v>6628</v>
      </c>
      <c r="F4622" t="s">
        <v>6628</v>
      </c>
      <c r="G4622" t="s">
        <v>6628</v>
      </c>
      <c r="H4622" t="s">
        <v>6628</v>
      </c>
      <c r="I4622" t="s">
        <v>14044</v>
      </c>
      <c r="J4622" t="s">
        <v>6630</v>
      </c>
      <c r="L4622" t="s">
        <v>6526</v>
      </c>
      <c r="M4622" t="s">
        <v>6630</v>
      </c>
      <c r="N4622" t="s">
        <v>6630</v>
      </c>
      <c r="O4622" t="s">
        <v>6630</v>
      </c>
      <c r="P4622" t="s">
        <v>6630</v>
      </c>
      <c r="Q4622" t="s">
        <v>6630</v>
      </c>
    </row>
    <row r="4623" spans="1:17" x14ac:dyDescent="0.35">
      <c r="A4623" t="s">
        <v>14045</v>
      </c>
      <c r="B4623" t="s">
        <v>6626</v>
      </c>
      <c r="C4623" t="s">
        <v>6628</v>
      </c>
      <c r="D4623" t="s">
        <v>6628</v>
      </c>
      <c r="E4623" t="s">
        <v>6628</v>
      </c>
      <c r="F4623" t="s">
        <v>6628</v>
      </c>
      <c r="G4623" t="s">
        <v>6628</v>
      </c>
      <c r="H4623" t="s">
        <v>6628</v>
      </c>
      <c r="I4623" t="s">
        <v>12113</v>
      </c>
      <c r="J4623" t="s">
        <v>6630</v>
      </c>
      <c r="L4623" t="s">
        <v>6529</v>
      </c>
      <c r="M4623" t="s">
        <v>6630</v>
      </c>
      <c r="N4623" t="s">
        <v>6630</v>
      </c>
      <c r="O4623" t="s">
        <v>6630</v>
      </c>
      <c r="P4623" t="s">
        <v>6630</v>
      </c>
      <c r="Q4623" t="s">
        <v>6630</v>
      </c>
    </row>
    <row r="4624" spans="1:17" x14ac:dyDescent="0.35">
      <c r="A4624" t="s">
        <v>14046</v>
      </c>
      <c r="B4624" t="s">
        <v>6626</v>
      </c>
      <c r="C4624" t="s">
        <v>6628</v>
      </c>
      <c r="D4624" t="s">
        <v>6628</v>
      </c>
      <c r="E4624" t="s">
        <v>6628</v>
      </c>
      <c r="F4624" t="s">
        <v>6628</v>
      </c>
      <c r="G4624" t="s">
        <v>6628</v>
      </c>
      <c r="H4624" t="s">
        <v>6628</v>
      </c>
      <c r="I4624" t="s">
        <v>14047</v>
      </c>
      <c r="J4624" t="s">
        <v>6630</v>
      </c>
      <c r="L4624" t="s">
        <v>6526</v>
      </c>
      <c r="M4624" t="s">
        <v>6630</v>
      </c>
      <c r="N4624" t="s">
        <v>6630</v>
      </c>
      <c r="O4624" t="s">
        <v>6630</v>
      </c>
      <c r="P4624" t="s">
        <v>6630</v>
      </c>
      <c r="Q4624" t="s">
        <v>6630</v>
      </c>
    </row>
    <row r="4625" spans="1:17" x14ac:dyDescent="0.35">
      <c r="A4625">
        <v>6393100228</v>
      </c>
      <c r="B4625" t="s">
        <v>6626</v>
      </c>
      <c r="C4625" t="s">
        <v>6356</v>
      </c>
      <c r="D4625">
        <v>200</v>
      </c>
      <c r="E4625" t="s">
        <v>6645</v>
      </c>
      <c r="F4625">
        <v>201</v>
      </c>
      <c r="G4625" t="s">
        <v>7247</v>
      </c>
      <c r="H4625">
        <v>735</v>
      </c>
      <c r="I4625" t="s">
        <v>14048</v>
      </c>
      <c r="J4625" t="s">
        <v>6630</v>
      </c>
      <c r="L4625" t="s">
        <v>6529</v>
      </c>
      <c r="M4625" t="s">
        <v>6630</v>
      </c>
      <c r="N4625">
        <v>10002982</v>
      </c>
      <c r="O4625" t="s">
        <v>6630</v>
      </c>
      <c r="P4625" t="s">
        <v>14049</v>
      </c>
      <c r="Q4625" t="s">
        <v>6630</v>
      </c>
    </row>
    <row r="4626" spans="1:17" x14ac:dyDescent="0.35">
      <c r="A4626">
        <v>8796100878</v>
      </c>
      <c r="B4626" t="s">
        <v>6626</v>
      </c>
      <c r="C4626" t="s">
        <v>6766</v>
      </c>
      <c r="D4626">
        <v>120</v>
      </c>
      <c r="E4626" t="s">
        <v>6701</v>
      </c>
      <c r="F4626">
        <v>500</v>
      </c>
      <c r="G4626" t="s">
        <v>6702</v>
      </c>
      <c r="H4626">
        <v>55</v>
      </c>
      <c r="I4626" t="s">
        <v>14050</v>
      </c>
      <c r="J4626" t="s">
        <v>6630</v>
      </c>
      <c r="L4626" t="s">
        <v>6529</v>
      </c>
      <c r="M4626" t="s">
        <v>6630</v>
      </c>
      <c r="N4626">
        <v>10113308</v>
      </c>
      <c r="O4626" t="s">
        <v>6630</v>
      </c>
      <c r="P4626" t="s">
        <v>14051</v>
      </c>
      <c r="Q4626" t="s">
        <v>6630</v>
      </c>
    </row>
    <row r="4627" spans="1:17" x14ac:dyDescent="0.35">
      <c r="A4627">
        <v>23100</v>
      </c>
      <c r="B4627" t="s">
        <v>6626</v>
      </c>
      <c r="C4627" t="s">
        <v>6356</v>
      </c>
      <c r="D4627">
        <v>200</v>
      </c>
      <c r="E4627" t="s">
        <v>6366</v>
      </c>
      <c r="F4627">
        <v>207</v>
      </c>
      <c r="G4627" t="s">
        <v>7005</v>
      </c>
      <c r="H4627">
        <v>740</v>
      </c>
      <c r="I4627" t="s">
        <v>14052</v>
      </c>
      <c r="J4627" t="s">
        <v>6630</v>
      </c>
      <c r="L4627" t="s">
        <v>6526</v>
      </c>
      <c r="M4627" t="s">
        <v>6630</v>
      </c>
      <c r="N4627" t="s">
        <v>6630</v>
      </c>
      <c r="O4627" t="s">
        <v>14053</v>
      </c>
      <c r="P4627" t="s">
        <v>6630</v>
      </c>
      <c r="Q4627" t="s">
        <v>6630</v>
      </c>
    </row>
    <row r="4628" spans="1:17" x14ac:dyDescent="0.35">
      <c r="A4628">
        <v>9498105933</v>
      </c>
      <c r="B4628" t="s">
        <v>6626</v>
      </c>
      <c r="C4628" t="s">
        <v>6356</v>
      </c>
      <c r="D4628">
        <v>200</v>
      </c>
      <c r="E4628" t="s">
        <v>6659</v>
      </c>
      <c r="F4628">
        <v>208</v>
      </c>
      <c r="G4628" t="s">
        <v>7424</v>
      </c>
      <c r="H4628">
        <v>325</v>
      </c>
      <c r="I4628" t="s">
        <v>14054</v>
      </c>
      <c r="J4628" t="s">
        <v>6630</v>
      </c>
      <c r="L4628" t="s">
        <v>6529</v>
      </c>
      <c r="M4628">
        <v>10171081</v>
      </c>
      <c r="N4628">
        <v>10114950</v>
      </c>
      <c r="O4628" t="s">
        <v>6630</v>
      </c>
      <c r="P4628" t="s">
        <v>14055</v>
      </c>
      <c r="Q4628" t="s">
        <v>6630</v>
      </c>
    </row>
    <row r="4629" spans="1:17" x14ac:dyDescent="0.35">
      <c r="A4629" t="s">
        <v>14056</v>
      </c>
      <c r="B4629" t="s">
        <v>6626</v>
      </c>
      <c r="C4629" t="s">
        <v>6628</v>
      </c>
      <c r="D4629" t="s">
        <v>6628</v>
      </c>
      <c r="E4629" t="s">
        <v>6628</v>
      </c>
      <c r="F4629" t="s">
        <v>6628</v>
      </c>
      <c r="G4629" t="s">
        <v>6628</v>
      </c>
      <c r="H4629" t="s">
        <v>6628</v>
      </c>
      <c r="I4629" t="s">
        <v>11153</v>
      </c>
      <c r="J4629" t="s">
        <v>6630</v>
      </c>
      <c r="L4629" t="s">
        <v>6529</v>
      </c>
      <c r="M4629" t="s">
        <v>6630</v>
      </c>
      <c r="N4629" t="s">
        <v>6630</v>
      </c>
      <c r="O4629" t="s">
        <v>6630</v>
      </c>
      <c r="P4629" t="s">
        <v>6630</v>
      </c>
      <c r="Q4629" t="s">
        <v>6630</v>
      </c>
    </row>
    <row r="4630" spans="1:17" x14ac:dyDescent="0.35">
      <c r="A4630">
        <v>3516113489</v>
      </c>
      <c r="B4630" t="s">
        <v>6626</v>
      </c>
      <c r="C4630" t="s">
        <v>6356</v>
      </c>
      <c r="D4630">
        <v>200</v>
      </c>
      <c r="E4630" t="s">
        <v>5245</v>
      </c>
      <c r="F4630">
        <v>202</v>
      </c>
      <c r="G4630" t="s">
        <v>5245</v>
      </c>
      <c r="H4630">
        <v>450</v>
      </c>
      <c r="I4630" t="s">
        <v>14057</v>
      </c>
      <c r="J4630">
        <v>20200</v>
      </c>
      <c r="L4630" t="s">
        <v>6529</v>
      </c>
      <c r="M4630">
        <v>11533224</v>
      </c>
      <c r="N4630">
        <v>10533791</v>
      </c>
      <c r="O4630" t="s">
        <v>6630</v>
      </c>
      <c r="P4630" t="s">
        <v>6630</v>
      </c>
      <c r="Q4630" t="s">
        <v>6630</v>
      </c>
    </row>
    <row r="4631" spans="1:17" x14ac:dyDescent="0.35">
      <c r="A4631">
        <v>9411110842</v>
      </c>
      <c r="B4631" t="s">
        <v>6626</v>
      </c>
      <c r="C4631" t="s">
        <v>6356</v>
      </c>
      <c r="D4631">
        <v>200</v>
      </c>
      <c r="E4631" t="s">
        <v>6645</v>
      </c>
      <c r="F4631">
        <v>201</v>
      </c>
      <c r="G4631" t="s">
        <v>6638</v>
      </c>
      <c r="H4631">
        <v>415</v>
      </c>
      <c r="I4631" t="s">
        <v>13880</v>
      </c>
      <c r="J4631">
        <v>20115</v>
      </c>
      <c r="L4631" t="s">
        <v>6529</v>
      </c>
      <c r="M4631">
        <v>12146445</v>
      </c>
      <c r="N4631">
        <v>12943911</v>
      </c>
      <c r="O4631">
        <v>28757</v>
      </c>
      <c r="P4631" t="s">
        <v>6630</v>
      </c>
      <c r="Q4631" t="s">
        <v>6630</v>
      </c>
    </row>
    <row r="4632" spans="1:17" x14ac:dyDescent="0.35">
      <c r="A4632">
        <v>9415113084</v>
      </c>
      <c r="B4632" t="s">
        <v>6626</v>
      </c>
      <c r="C4632" t="s">
        <v>6356</v>
      </c>
      <c r="D4632">
        <v>200</v>
      </c>
      <c r="E4632" t="s">
        <v>6645</v>
      </c>
      <c r="F4632">
        <v>201</v>
      </c>
      <c r="G4632" t="s">
        <v>6638</v>
      </c>
      <c r="H4632">
        <v>415</v>
      </c>
      <c r="I4632" t="s">
        <v>14058</v>
      </c>
      <c r="J4632">
        <v>20115</v>
      </c>
      <c r="L4632" t="s">
        <v>6529</v>
      </c>
      <c r="M4632">
        <v>12608523</v>
      </c>
      <c r="N4632">
        <v>11129352</v>
      </c>
      <c r="O4632" t="s">
        <v>6630</v>
      </c>
      <c r="P4632" t="s">
        <v>6630</v>
      </c>
      <c r="Q4632" t="s">
        <v>6630</v>
      </c>
    </row>
    <row r="4633" spans="1:17" x14ac:dyDescent="0.35">
      <c r="A4633">
        <v>9418114243</v>
      </c>
      <c r="B4633" t="s">
        <v>6626</v>
      </c>
      <c r="C4633" t="s">
        <v>6540</v>
      </c>
      <c r="D4633">
        <v>131</v>
      </c>
      <c r="E4633" t="s">
        <v>6672</v>
      </c>
      <c r="F4633">
        <v>703</v>
      </c>
      <c r="G4633" t="s">
        <v>3068</v>
      </c>
      <c r="H4633">
        <v>830</v>
      </c>
      <c r="I4633" t="s">
        <v>14059</v>
      </c>
      <c r="J4633">
        <v>13260</v>
      </c>
      <c r="L4633" t="s">
        <v>6529</v>
      </c>
      <c r="M4633">
        <v>15097141</v>
      </c>
      <c r="N4633" t="s">
        <v>6630</v>
      </c>
      <c r="O4633" t="s">
        <v>6630</v>
      </c>
      <c r="P4633" t="s">
        <v>6630</v>
      </c>
      <c r="Q4633" t="s">
        <v>6630</v>
      </c>
    </row>
    <row r="4634" spans="1:17" x14ac:dyDescent="0.35">
      <c r="A4634">
        <v>9411110643</v>
      </c>
      <c r="B4634" t="s">
        <v>6626</v>
      </c>
      <c r="C4634" t="s">
        <v>6356</v>
      </c>
      <c r="D4634">
        <v>200</v>
      </c>
      <c r="E4634" t="s">
        <v>6645</v>
      </c>
      <c r="F4634">
        <v>201</v>
      </c>
      <c r="G4634" t="s">
        <v>6657</v>
      </c>
      <c r="H4634">
        <v>420</v>
      </c>
      <c r="I4634" t="s">
        <v>14060</v>
      </c>
      <c r="J4634" t="s">
        <v>6630</v>
      </c>
      <c r="L4634" t="s">
        <v>6529</v>
      </c>
      <c r="M4634">
        <v>13747322</v>
      </c>
      <c r="N4634" t="s">
        <v>6630</v>
      </c>
      <c r="O4634" t="s">
        <v>14061</v>
      </c>
      <c r="P4634" t="s">
        <v>6630</v>
      </c>
      <c r="Q4634" t="s">
        <v>6630</v>
      </c>
    </row>
    <row r="4635" spans="1:17" x14ac:dyDescent="0.35">
      <c r="A4635">
        <v>9400106523</v>
      </c>
      <c r="B4635" t="s">
        <v>6626</v>
      </c>
      <c r="C4635" t="s">
        <v>6356</v>
      </c>
      <c r="D4635">
        <v>200</v>
      </c>
      <c r="E4635" t="s">
        <v>6659</v>
      </c>
      <c r="F4635">
        <v>208</v>
      </c>
      <c r="G4635" t="s">
        <v>7129</v>
      </c>
      <c r="H4635">
        <v>305</v>
      </c>
      <c r="I4635" t="s">
        <v>14062</v>
      </c>
      <c r="J4635">
        <v>13563</v>
      </c>
      <c r="L4635" t="s">
        <v>6529</v>
      </c>
      <c r="M4635" t="s">
        <v>6630</v>
      </c>
      <c r="N4635">
        <v>10008204</v>
      </c>
      <c r="O4635" t="s">
        <v>14063</v>
      </c>
      <c r="P4635" t="s">
        <v>6765</v>
      </c>
      <c r="Q4635" t="s">
        <v>6630</v>
      </c>
    </row>
    <row r="4636" spans="1:17" x14ac:dyDescent="0.35">
      <c r="A4636">
        <v>9409109793</v>
      </c>
      <c r="B4636" t="s">
        <v>6626</v>
      </c>
      <c r="C4636" t="s">
        <v>6356</v>
      </c>
      <c r="D4636">
        <v>200</v>
      </c>
      <c r="E4636" t="s">
        <v>6366</v>
      </c>
      <c r="F4636">
        <v>207</v>
      </c>
      <c r="G4636" t="s">
        <v>176</v>
      </c>
      <c r="H4636">
        <v>705</v>
      </c>
      <c r="I4636" t="s">
        <v>14064</v>
      </c>
      <c r="J4636">
        <v>20890</v>
      </c>
      <c r="L4636" t="s">
        <v>6529</v>
      </c>
      <c r="M4636">
        <v>11486907</v>
      </c>
      <c r="N4636">
        <v>10007319</v>
      </c>
      <c r="O4636" t="s">
        <v>6630</v>
      </c>
      <c r="P4636" t="s">
        <v>14065</v>
      </c>
      <c r="Q4636" t="s">
        <v>6630</v>
      </c>
    </row>
    <row r="4637" spans="1:17" x14ac:dyDescent="0.35">
      <c r="A4637">
        <v>9411110873</v>
      </c>
      <c r="B4637" t="s">
        <v>6626</v>
      </c>
      <c r="C4637" t="s">
        <v>6356</v>
      </c>
      <c r="D4637">
        <v>200</v>
      </c>
      <c r="E4637" t="s">
        <v>5245</v>
      </c>
      <c r="F4637">
        <v>202</v>
      </c>
      <c r="G4637" t="s">
        <v>5245</v>
      </c>
      <c r="H4637">
        <v>450</v>
      </c>
      <c r="I4637" t="s">
        <v>14066</v>
      </c>
      <c r="J4637">
        <v>20200</v>
      </c>
      <c r="L4637" t="s">
        <v>6529</v>
      </c>
      <c r="M4637">
        <v>13217145</v>
      </c>
      <c r="N4637" t="s">
        <v>6630</v>
      </c>
      <c r="O4637" t="s">
        <v>6630</v>
      </c>
      <c r="P4637" t="s">
        <v>14067</v>
      </c>
      <c r="Q4637">
        <v>100</v>
      </c>
    </row>
    <row r="4638" spans="1:17" x14ac:dyDescent="0.35">
      <c r="A4638">
        <v>9407109054</v>
      </c>
      <c r="B4638" t="s">
        <v>6626</v>
      </c>
      <c r="C4638" t="s">
        <v>6356</v>
      </c>
      <c r="D4638">
        <v>200</v>
      </c>
      <c r="E4638" t="s">
        <v>6357</v>
      </c>
      <c r="F4638">
        <v>209</v>
      </c>
      <c r="G4638" t="s">
        <v>977</v>
      </c>
      <c r="H4638">
        <v>310</v>
      </c>
      <c r="I4638" t="s">
        <v>14068</v>
      </c>
      <c r="J4638">
        <v>13562</v>
      </c>
      <c r="L4638" t="s">
        <v>6529</v>
      </c>
      <c r="M4638">
        <v>10122853</v>
      </c>
      <c r="N4638">
        <v>10041754</v>
      </c>
      <c r="O4638" t="s">
        <v>6630</v>
      </c>
      <c r="P4638" t="s">
        <v>6765</v>
      </c>
      <c r="Q4638">
        <v>100</v>
      </c>
    </row>
    <row r="4639" spans="1:17" x14ac:dyDescent="0.35">
      <c r="A4639">
        <v>3913111718</v>
      </c>
      <c r="B4639" t="s">
        <v>6626</v>
      </c>
      <c r="C4639" t="s">
        <v>6356</v>
      </c>
      <c r="D4639">
        <v>200</v>
      </c>
      <c r="E4639" t="s">
        <v>5245</v>
      </c>
      <c r="F4639">
        <v>202</v>
      </c>
      <c r="G4639" t="s">
        <v>5245</v>
      </c>
      <c r="H4639">
        <v>450</v>
      </c>
      <c r="I4639" t="s">
        <v>14069</v>
      </c>
      <c r="J4639">
        <v>20205</v>
      </c>
      <c r="L4639" t="s">
        <v>6529</v>
      </c>
      <c r="M4639">
        <v>13110938</v>
      </c>
      <c r="N4639" t="s">
        <v>6630</v>
      </c>
      <c r="O4639" t="s">
        <v>6630</v>
      </c>
      <c r="P4639" t="s">
        <v>6630</v>
      </c>
      <c r="Q4639">
        <v>610</v>
      </c>
    </row>
    <row r="4640" spans="1:17" x14ac:dyDescent="0.35">
      <c r="A4640">
        <v>23101</v>
      </c>
      <c r="B4640" t="s">
        <v>6334</v>
      </c>
      <c r="C4640" t="s">
        <v>6356</v>
      </c>
      <c r="D4640">
        <v>200</v>
      </c>
      <c r="E4640" t="s">
        <v>6366</v>
      </c>
      <c r="F4640">
        <v>207</v>
      </c>
      <c r="G4640" t="s">
        <v>14070</v>
      </c>
      <c r="H4640">
        <v>608</v>
      </c>
      <c r="I4640" t="s">
        <v>14071</v>
      </c>
      <c r="J4640">
        <v>20700</v>
      </c>
      <c r="L4640" t="s">
        <v>6526</v>
      </c>
      <c r="M4640">
        <v>12918450</v>
      </c>
      <c r="N4640" t="s">
        <v>6630</v>
      </c>
      <c r="O4640" t="s">
        <v>6630</v>
      </c>
      <c r="P4640" t="s">
        <v>6630</v>
      </c>
      <c r="Q4640" t="s">
        <v>6630</v>
      </c>
    </row>
    <row r="4641" spans="1:17" x14ac:dyDescent="0.35">
      <c r="A4641">
        <v>9494014719</v>
      </c>
      <c r="B4641" t="s">
        <v>6626</v>
      </c>
      <c r="C4641" t="s">
        <v>8762</v>
      </c>
      <c r="D4641">
        <v>130</v>
      </c>
      <c r="E4641" t="s">
        <v>6628</v>
      </c>
      <c r="F4641" t="s">
        <v>6628</v>
      </c>
      <c r="G4641" t="s">
        <v>6628</v>
      </c>
      <c r="H4641" t="s">
        <v>6628</v>
      </c>
      <c r="I4641" t="s">
        <v>14072</v>
      </c>
      <c r="J4641" t="s">
        <v>6630</v>
      </c>
      <c r="L4641" t="s">
        <v>6529</v>
      </c>
      <c r="M4641" t="s">
        <v>6630</v>
      </c>
      <c r="N4641" t="s">
        <v>6630</v>
      </c>
      <c r="O4641" t="s">
        <v>14073</v>
      </c>
      <c r="P4641" t="s">
        <v>9492</v>
      </c>
      <c r="Q4641" t="s">
        <v>6630</v>
      </c>
    </row>
    <row r="4642" spans="1:17" x14ac:dyDescent="0.35">
      <c r="A4642" t="s">
        <v>14074</v>
      </c>
      <c r="B4642" t="s">
        <v>6626</v>
      </c>
      <c r="C4642" t="s">
        <v>6628</v>
      </c>
      <c r="D4642" t="s">
        <v>6628</v>
      </c>
      <c r="E4642" t="s">
        <v>6628</v>
      </c>
      <c r="F4642" t="s">
        <v>6628</v>
      </c>
      <c r="G4642" t="s">
        <v>6628</v>
      </c>
      <c r="H4642" t="s">
        <v>6628</v>
      </c>
      <c r="I4642" t="s">
        <v>14075</v>
      </c>
      <c r="J4642" t="s">
        <v>6630</v>
      </c>
      <c r="L4642" t="s">
        <v>6526</v>
      </c>
      <c r="M4642" t="s">
        <v>6630</v>
      </c>
      <c r="N4642" t="s">
        <v>6630</v>
      </c>
      <c r="O4642" t="s">
        <v>6630</v>
      </c>
      <c r="P4642" t="s">
        <v>6630</v>
      </c>
      <c r="Q4642" t="s">
        <v>6630</v>
      </c>
    </row>
    <row r="4643" spans="1:17" x14ac:dyDescent="0.35">
      <c r="A4643">
        <v>6108300</v>
      </c>
      <c r="B4643" t="s">
        <v>6626</v>
      </c>
      <c r="C4643" t="s">
        <v>6628</v>
      </c>
      <c r="D4643" t="s">
        <v>6628</v>
      </c>
      <c r="E4643" t="s">
        <v>6628</v>
      </c>
      <c r="F4643" t="s">
        <v>6628</v>
      </c>
      <c r="G4643" t="s">
        <v>6628</v>
      </c>
      <c r="H4643" t="s">
        <v>6628</v>
      </c>
      <c r="I4643" t="s">
        <v>14076</v>
      </c>
      <c r="J4643" t="s">
        <v>6630</v>
      </c>
      <c r="L4643" t="s">
        <v>6529</v>
      </c>
      <c r="M4643" t="s">
        <v>6630</v>
      </c>
      <c r="N4643" t="s">
        <v>6630</v>
      </c>
      <c r="O4643" t="s">
        <v>7920</v>
      </c>
      <c r="P4643" t="s">
        <v>6630</v>
      </c>
      <c r="Q4643" t="s">
        <v>6630</v>
      </c>
    </row>
    <row r="4644" spans="1:17" x14ac:dyDescent="0.35">
      <c r="A4644">
        <v>9417113798</v>
      </c>
      <c r="B4644" t="s">
        <v>6626</v>
      </c>
      <c r="C4644" t="s">
        <v>6356</v>
      </c>
      <c r="D4644">
        <v>200</v>
      </c>
      <c r="E4644" t="s">
        <v>6366</v>
      </c>
      <c r="F4644">
        <v>207</v>
      </c>
      <c r="G4644" t="s">
        <v>6698</v>
      </c>
      <c r="H4644">
        <v>725</v>
      </c>
      <c r="I4644" t="s">
        <v>7435</v>
      </c>
      <c r="J4644">
        <v>20800</v>
      </c>
      <c r="L4644" t="s">
        <v>6529</v>
      </c>
      <c r="M4644">
        <v>13156709</v>
      </c>
      <c r="N4644">
        <v>13670118</v>
      </c>
      <c r="O4644" t="s">
        <v>6630</v>
      </c>
      <c r="P4644" t="s">
        <v>6630</v>
      </c>
      <c r="Q4644">
        <v>700</v>
      </c>
    </row>
    <row r="4645" spans="1:17" x14ac:dyDescent="0.35">
      <c r="A4645">
        <v>10509</v>
      </c>
      <c r="B4645" t="s">
        <v>6626</v>
      </c>
      <c r="C4645" t="s">
        <v>8365</v>
      </c>
      <c r="D4645">
        <v>105</v>
      </c>
      <c r="E4645" t="s">
        <v>6628</v>
      </c>
      <c r="F4645" t="s">
        <v>6628</v>
      </c>
      <c r="G4645" t="s">
        <v>8367</v>
      </c>
      <c r="H4645">
        <v>5</v>
      </c>
      <c r="I4645" t="s">
        <v>12310</v>
      </c>
      <c r="J4645" t="s">
        <v>6630</v>
      </c>
      <c r="L4645" t="s">
        <v>6526</v>
      </c>
      <c r="M4645" t="s">
        <v>6630</v>
      </c>
      <c r="N4645" t="s">
        <v>6630</v>
      </c>
      <c r="O4645" t="s">
        <v>14077</v>
      </c>
      <c r="P4645" t="s">
        <v>6630</v>
      </c>
      <c r="Q4645" t="s">
        <v>6630</v>
      </c>
    </row>
    <row r="4646" spans="1:17" x14ac:dyDescent="0.35">
      <c r="A4646" t="s">
        <v>14078</v>
      </c>
      <c r="B4646" t="s">
        <v>6626</v>
      </c>
      <c r="C4646" t="s">
        <v>6628</v>
      </c>
      <c r="D4646" t="s">
        <v>6628</v>
      </c>
      <c r="E4646" t="s">
        <v>6628</v>
      </c>
      <c r="F4646" t="s">
        <v>6628</v>
      </c>
      <c r="G4646" t="s">
        <v>6628</v>
      </c>
      <c r="H4646" t="s">
        <v>6628</v>
      </c>
      <c r="I4646" t="s">
        <v>14079</v>
      </c>
      <c r="J4646" t="s">
        <v>6630</v>
      </c>
      <c r="L4646" t="s">
        <v>6529</v>
      </c>
      <c r="M4646" t="s">
        <v>6630</v>
      </c>
      <c r="N4646" t="s">
        <v>6630</v>
      </c>
      <c r="O4646" t="s">
        <v>6630</v>
      </c>
      <c r="P4646" t="s">
        <v>6630</v>
      </c>
      <c r="Q4646" t="s">
        <v>6630</v>
      </c>
    </row>
    <row r="4647" spans="1:17" x14ac:dyDescent="0.35">
      <c r="A4647" t="s">
        <v>14080</v>
      </c>
      <c r="B4647" t="s">
        <v>6626</v>
      </c>
      <c r="C4647" t="s">
        <v>6628</v>
      </c>
      <c r="D4647" t="s">
        <v>6628</v>
      </c>
      <c r="E4647" t="s">
        <v>6628</v>
      </c>
      <c r="F4647" t="s">
        <v>6628</v>
      </c>
      <c r="G4647" t="s">
        <v>6628</v>
      </c>
      <c r="H4647" t="s">
        <v>6628</v>
      </c>
      <c r="I4647" t="s">
        <v>14081</v>
      </c>
      <c r="J4647" t="s">
        <v>6630</v>
      </c>
      <c r="L4647" t="s">
        <v>6526</v>
      </c>
      <c r="M4647" t="s">
        <v>6630</v>
      </c>
      <c r="N4647" t="s">
        <v>6630</v>
      </c>
      <c r="O4647" t="s">
        <v>6630</v>
      </c>
      <c r="P4647" t="s">
        <v>6630</v>
      </c>
      <c r="Q4647" t="s">
        <v>6630</v>
      </c>
    </row>
    <row r="4648" spans="1:17" x14ac:dyDescent="0.35">
      <c r="A4648">
        <v>9605108551</v>
      </c>
      <c r="B4648" t="s">
        <v>6334</v>
      </c>
      <c r="C4648" t="s">
        <v>6356</v>
      </c>
      <c r="D4648">
        <v>200</v>
      </c>
      <c r="E4648" t="s">
        <v>6366</v>
      </c>
      <c r="F4648">
        <v>207</v>
      </c>
      <c r="G4648" t="s">
        <v>6786</v>
      </c>
      <c r="H4648">
        <v>440</v>
      </c>
      <c r="I4648" t="s">
        <v>14082</v>
      </c>
      <c r="J4648" t="s">
        <v>6630</v>
      </c>
      <c r="L4648" t="s">
        <v>6529</v>
      </c>
      <c r="M4648">
        <v>10887194</v>
      </c>
      <c r="N4648">
        <v>10639457</v>
      </c>
      <c r="O4648" t="s">
        <v>14083</v>
      </c>
      <c r="P4648" t="s">
        <v>9915</v>
      </c>
      <c r="Q4648">
        <v>200</v>
      </c>
    </row>
    <row r="4649" spans="1:17" x14ac:dyDescent="0.35">
      <c r="A4649">
        <v>9417113969</v>
      </c>
      <c r="B4649" t="s">
        <v>6626</v>
      </c>
      <c r="C4649" t="s">
        <v>6356</v>
      </c>
      <c r="D4649">
        <v>200</v>
      </c>
      <c r="E4649" t="s">
        <v>6701</v>
      </c>
      <c r="F4649">
        <v>500</v>
      </c>
      <c r="G4649" t="s">
        <v>6702</v>
      </c>
      <c r="H4649">
        <v>55</v>
      </c>
      <c r="I4649" t="s">
        <v>14084</v>
      </c>
      <c r="J4649">
        <v>12032</v>
      </c>
      <c r="L4649" t="s">
        <v>6529</v>
      </c>
      <c r="M4649">
        <v>10557232</v>
      </c>
      <c r="N4649" t="s">
        <v>6630</v>
      </c>
      <c r="O4649" t="s">
        <v>6630</v>
      </c>
      <c r="P4649" t="s">
        <v>6630</v>
      </c>
      <c r="Q4649" t="s">
        <v>6630</v>
      </c>
    </row>
    <row r="4650" spans="1:17" x14ac:dyDescent="0.35">
      <c r="A4650">
        <v>8703107703</v>
      </c>
      <c r="B4650" t="s">
        <v>6626</v>
      </c>
      <c r="C4650" t="s">
        <v>6356</v>
      </c>
      <c r="D4650">
        <v>200</v>
      </c>
      <c r="E4650" t="s">
        <v>6645</v>
      </c>
      <c r="F4650">
        <v>201</v>
      </c>
      <c r="G4650" t="s">
        <v>6775</v>
      </c>
      <c r="H4650">
        <v>445</v>
      </c>
      <c r="I4650" t="s">
        <v>14085</v>
      </c>
      <c r="J4650">
        <v>20150</v>
      </c>
      <c r="L4650" t="s">
        <v>6529</v>
      </c>
      <c r="M4650">
        <v>10245845</v>
      </c>
      <c r="N4650" t="s">
        <v>6630</v>
      </c>
      <c r="O4650" t="s">
        <v>6630</v>
      </c>
      <c r="P4650" t="s">
        <v>14086</v>
      </c>
      <c r="Q4650" t="s">
        <v>6630</v>
      </c>
    </row>
    <row r="4651" spans="1:17" x14ac:dyDescent="0.35">
      <c r="A4651">
        <v>3518114572</v>
      </c>
      <c r="B4651" t="s">
        <v>6626</v>
      </c>
      <c r="C4651" t="s">
        <v>6540</v>
      </c>
      <c r="D4651">
        <v>131</v>
      </c>
      <c r="E4651" t="s">
        <v>6540</v>
      </c>
      <c r="F4651">
        <v>309</v>
      </c>
      <c r="G4651" t="s">
        <v>8971</v>
      </c>
      <c r="H4651">
        <v>955</v>
      </c>
      <c r="I4651" t="s">
        <v>14087</v>
      </c>
      <c r="J4651">
        <v>13207</v>
      </c>
      <c r="L4651" t="s">
        <v>6529</v>
      </c>
      <c r="M4651">
        <v>14495340</v>
      </c>
      <c r="N4651" t="s">
        <v>6630</v>
      </c>
      <c r="O4651" t="s">
        <v>6630</v>
      </c>
      <c r="P4651" t="s">
        <v>6630</v>
      </c>
      <c r="Q4651" t="s">
        <v>6630</v>
      </c>
    </row>
    <row r="4652" spans="1:17" x14ac:dyDescent="0.35">
      <c r="A4652" t="s">
        <v>14088</v>
      </c>
      <c r="B4652" t="s">
        <v>6626</v>
      </c>
      <c r="C4652" t="s">
        <v>6628</v>
      </c>
      <c r="D4652" t="s">
        <v>6628</v>
      </c>
      <c r="E4652" t="s">
        <v>6628</v>
      </c>
      <c r="F4652" t="s">
        <v>6628</v>
      </c>
      <c r="G4652" t="s">
        <v>6628</v>
      </c>
      <c r="H4652" t="s">
        <v>6628</v>
      </c>
      <c r="I4652" t="s">
        <v>14089</v>
      </c>
      <c r="J4652" t="s">
        <v>6630</v>
      </c>
      <c r="L4652" t="s">
        <v>6526</v>
      </c>
      <c r="M4652" t="s">
        <v>6630</v>
      </c>
      <c r="N4652" t="s">
        <v>6630</v>
      </c>
      <c r="O4652" t="s">
        <v>6630</v>
      </c>
      <c r="P4652" t="s">
        <v>6630</v>
      </c>
      <c r="Q4652" t="s">
        <v>6630</v>
      </c>
    </row>
    <row r="4653" spans="1:17" x14ac:dyDescent="0.35">
      <c r="A4653">
        <v>13408</v>
      </c>
      <c r="B4653" t="s">
        <v>6626</v>
      </c>
      <c r="C4653" t="s">
        <v>8762</v>
      </c>
      <c r="D4653">
        <v>130</v>
      </c>
      <c r="E4653" t="s">
        <v>6628</v>
      </c>
      <c r="F4653" t="s">
        <v>6628</v>
      </c>
      <c r="G4653" t="s">
        <v>3774</v>
      </c>
      <c r="H4653">
        <v>100</v>
      </c>
      <c r="I4653" t="s">
        <v>13225</v>
      </c>
      <c r="J4653" t="s">
        <v>6630</v>
      </c>
      <c r="L4653" t="s">
        <v>6526</v>
      </c>
      <c r="M4653" t="s">
        <v>6630</v>
      </c>
      <c r="N4653" t="s">
        <v>6630</v>
      </c>
      <c r="O4653" t="s">
        <v>14090</v>
      </c>
      <c r="P4653" t="s">
        <v>6630</v>
      </c>
      <c r="Q4653" t="s">
        <v>6630</v>
      </c>
    </row>
    <row r="4654" spans="1:17" x14ac:dyDescent="0.35">
      <c r="A4654">
        <v>6107599</v>
      </c>
      <c r="B4654" t="s">
        <v>6626</v>
      </c>
      <c r="C4654" t="s">
        <v>6628</v>
      </c>
      <c r="D4654" t="s">
        <v>6628</v>
      </c>
      <c r="E4654" t="s">
        <v>6628</v>
      </c>
      <c r="F4654" t="s">
        <v>6628</v>
      </c>
      <c r="G4654" t="s">
        <v>6628</v>
      </c>
      <c r="H4654" t="s">
        <v>6628</v>
      </c>
      <c r="I4654" t="s">
        <v>14091</v>
      </c>
      <c r="J4654" t="s">
        <v>6630</v>
      </c>
      <c r="L4654" t="s">
        <v>6529</v>
      </c>
      <c r="M4654" t="s">
        <v>6630</v>
      </c>
      <c r="N4654" t="s">
        <v>6630</v>
      </c>
      <c r="O4654" t="s">
        <v>7920</v>
      </c>
      <c r="P4654" t="s">
        <v>6630</v>
      </c>
      <c r="Q4654" t="s">
        <v>6630</v>
      </c>
    </row>
    <row r="4655" spans="1:17" x14ac:dyDescent="0.35">
      <c r="A4655" t="s">
        <v>14092</v>
      </c>
      <c r="B4655" t="s">
        <v>6626</v>
      </c>
      <c r="C4655" t="s">
        <v>6628</v>
      </c>
      <c r="D4655" t="s">
        <v>6628</v>
      </c>
      <c r="E4655" t="s">
        <v>6628</v>
      </c>
      <c r="F4655" t="s">
        <v>6628</v>
      </c>
      <c r="G4655" t="s">
        <v>6628</v>
      </c>
      <c r="H4655" t="s">
        <v>6628</v>
      </c>
      <c r="I4655" t="s">
        <v>14093</v>
      </c>
      <c r="J4655" t="s">
        <v>6630</v>
      </c>
      <c r="L4655" t="s">
        <v>6526</v>
      </c>
      <c r="M4655" t="s">
        <v>6630</v>
      </c>
      <c r="N4655" t="s">
        <v>6630</v>
      </c>
      <c r="O4655" t="s">
        <v>6630</v>
      </c>
      <c r="P4655" t="s">
        <v>6630</v>
      </c>
      <c r="Q4655" t="s">
        <v>6630</v>
      </c>
    </row>
    <row r="4656" spans="1:17" x14ac:dyDescent="0.35">
      <c r="A4656">
        <v>9418114478</v>
      </c>
      <c r="B4656" t="s">
        <v>6626</v>
      </c>
      <c r="C4656" t="s">
        <v>6356</v>
      </c>
      <c r="D4656">
        <v>200</v>
      </c>
      <c r="E4656" t="s">
        <v>6357</v>
      </c>
      <c r="F4656">
        <v>209</v>
      </c>
      <c r="G4656" t="s">
        <v>8803</v>
      </c>
      <c r="H4656">
        <v>321</v>
      </c>
      <c r="I4656" t="s">
        <v>9277</v>
      </c>
      <c r="J4656">
        <v>13727</v>
      </c>
      <c r="L4656" t="s">
        <v>6529</v>
      </c>
      <c r="M4656">
        <v>10733401</v>
      </c>
      <c r="N4656" t="s">
        <v>6630</v>
      </c>
      <c r="O4656" t="s">
        <v>6630</v>
      </c>
      <c r="P4656" t="s">
        <v>6630</v>
      </c>
      <c r="Q4656" t="s">
        <v>6630</v>
      </c>
    </row>
    <row r="4657" spans="1:17" x14ac:dyDescent="0.35">
      <c r="A4657" t="s">
        <v>14094</v>
      </c>
      <c r="B4657" t="s">
        <v>6626</v>
      </c>
      <c r="C4657" t="s">
        <v>6628</v>
      </c>
      <c r="D4657" t="s">
        <v>6628</v>
      </c>
      <c r="E4657" t="s">
        <v>6628</v>
      </c>
      <c r="F4657" t="s">
        <v>6628</v>
      </c>
      <c r="G4657" t="s">
        <v>6628</v>
      </c>
      <c r="H4657" t="s">
        <v>6628</v>
      </c>
      <c r="I4657" t="s">
        <v>10988</v>
      </c>
      <c r="J4657" t="s">
        <v>6630</v>
      </c>
      <c r="L4657" t="s">
        <v>6526</v>
      </c>
      <c r="M4657" t="s">
        <v>6630</v>
      </c>
      <c r="N4657" t="s">
        <v>6630</v>
      </c>
      <c r="O4657" t="s">
        <v>6630</v>
      </c>
      <c r="P4657" t="s">
        <v>6630</v>
      </c>
      <c r="Q4657" t="s">
        <v>6630</v>
      </c>
    </row>
    <row r="4658" spans="1:17" x14ac:dyDescent="0.35">
      <c r="A4658">
        <v>9409109891</v>
      </c>
      <c r="B4658" t="s">
        <v>6626</v>
      </c>
      <c r="C4658" t="s">
        <v>6356</v>
      </c>
      <c r="D4658">
        <v>200</v>
      </c>
      <c r="E4658" t="s">
        <v>6701</v>
      </c>
      <c r="F4658">
        <v>500</v>
      </c>
      <c r="G4658" t="s">
        <v>7166</v>
      </c>
      <c r="H4658">
        <v>61</v>
      </c>
      <c r="I4658" t="s">
        <v>14095</v>
      </c>
      <c r="J4658">
        <v>12010</v>
      </c>
      <c r="L4658" t="s">
        <v>6529</v>
      </c>
      <c r="M4658">
        <v>13132635</v>
      </c>
      <c r="N4658" t="s">
        <v>6630</v>
      </c>
      <c r="O4658" t="s">
        <v>14096</v>
      </c>
      <c r="P4658" t="s">
        <v>6630</v>
      </c>
      <c r="Q4658" t="s">
        <v>6630</v>
      </c>
    </row>
    <row r="4659" spans="1:17" x14ac:dyDescent="0.35">
      <c r="A4659">
        <v>92130</v>
      </c>
      <c r="B4659" t="s">
        <v>6626</v>
      </c>
      <c r="C4659" t="s">
        <v>6356</v>
      </c>
      <c r="D4659">
        <v>200</v>
      </c>
      <c r="E4659" t="s">
        <v>6357</v>
      </c>
      <c r="F4659">
        <v>209</v>
      </c>
      <c r="G4659" t="s">
        <v>1998</v>
      </c>
      <c r="H4659">
        <v>335</v>
      </c>
      <c r="I4659" t="s">
        <v>10939</v>
      </c>
      <c r="J4659">
        <v>13830</v>
      </c>
      <c r="L4659" t="s">
        <v>6526</v>
      </c>
      <c r="M4659" t="s">
        <v>6630</v>
      </c>
      <c r="N4659" t="s">
        <v>6630</v>
      </c>
      <c r="O4659" t="s">
        <v>6630</v>
      </c>
      <c r="P4659" t="s">
        <v>6630</v>
      </c>
      <c r="Q4659" t="s">
        <v>6630</v>
      </c>
    </row>
    <row r="4660" spans="1:17" x14ac:dyDescent="0.35">
      <c r="A4660">
        <v>9408109672</v>
      </c>
      <c r="B4660" t="s">
        <v>6626</v>
      </c>
      <c r="C4660" t="s">
        <v>6356</v>
      </c>
      <c r="D4660">
        <v>200</v>
      </c>
      <c r="E4660" t="s">
        <v>6701</v>
      </c>
      <c r="F4660">
        <v>500</v>
      </c>
      <c r="G4660" t="s">
        <v>7166</v>
      </c>
      <c r="H4660">
        <v>61</v>
      </c>
      <c r="I4660" t="s">
        <v>14097</v>
      </c>
      <c r="J4660">
        <v>12010</v>
      </c>
      <c r="L4660" t="s">
        <v>6529</v>
      </c>
      <c r="M4660">
        <v>13132635</v>
      </c>
      <c r="N4660" t="s">
        <v>6630</v>
      </c>
      <c r="O4660" t="s">
        <v>6630</v>
      </c>
      <c r="P4660" t="s">
        <v>6630</v>
      </c>
      <c r="Q4660">
        <v>100</v>
      </c>
    </row>
    <row r="4661" spans="1:17" x14ac:dyDescent="0.35">
      <c r="A4661" t="s">
        <v>14098</v>
      </c>
      <c r="B4661" t="s">
        <v>6626</v>
      </c>
      <c r="C4661" t="s">
        <v>6628</v>
      </c>
      <c r="D4661" t="s">
        <v>6628</v>
      </c>
      <c r="E4661" t="s">
        <v>6628</v>
      </c>
      <c r="F4661" t="s">
        <v>6628</v>
      </c>
      <c r="G4661" t="s">
        <v>6628</v>
      </c>
      <c r="H4661" t="s">
        <v>6628</v>
      </c>
      <c r="I4661" t="s">
        <v>14099</v>
      </c>
      <c r="J4661" t="s">
        <v>6630</v>
      </c>
      <c r="L4661" t="s">
        <v>6526</v>
      </c>
      <c r="M4661" t="s">
        <v>6630</v>
      </c>
      <c r="N4661" t="s">
        <v>6630</v>
      </c>
      <c r="O4661" t="s">
        <v>6630</v>
      </c>
      <c r="P4661" t="s">
        <v>6630</v>
      </c>
      <c r="Q4661" t="s">
        <v>6630</v>
      </c>
    </row>
    <row r="4662" spans="1:17" x14ac:dyDescent="0.35">
      <c r="A4662">
        <v>7908109528</v>
      </c>
      <c r="B4662" t="s">
        <v>6626</v>
      </c>
      <c r="C4662" t="s">
        <v>6356</v>
      </c>
      <c r="D4662">
        <v>200</v>
      </c>
      <c r="E4662" t="s">
        <v>6366</v>
      </c>
      <c r="F4662">
        <v>207</v>
      </c>
      <c r="G4662" t="s">
        <v>6657</v>
      </c>
      <c r="H4662">
        <v>420</v>
      </c>
      <c r="I4662" t="s">
        <v>14100</v>
      </c>
      <c r="J4662" t="s">
        <v>6630</v>
      </c>
      <c r="L4662" t="s">
        <v>6529</v>
      </c>
      <c r="M4662">
        <v>10279551</v>
      </c>
      <c r="N4662" t="s">
        <v>6630</v>
      </c>
      <c r="O4662" t="s">
        <v>14101</v>
      </c>
      <c r="P4662" t="s">
        <v>6630</v>
      </c>
      <c r="Q4662" t="s">
        <v>6630</v>
      </c>
    </row>
    <row r="4663" spans="1:17" x14ac:dyDescent="0.35">
      <c r="A4663">
        <v>8704108073</v>
      </c>
      <c r="B4663" t="s">
        <v>6626</v>
      </c>
      <c r="C4663" t="s">
        <v>6356</v>
      </c>
      <c r="D4663">
        <v>200</v>
      </c>
      <c r="E4663" t="s">
        <v>6701</v>
      </c>
      <c r="F4663">
        <v>500</v>
      </c>
      <c r="G4663" t="s">
        <v>7166</v>
      </c>
      <c r="H4663">
        <v>61</v>
      </c>
      <c r="I4663" t="s">
        <v>14102</v>
      </c>
      <c r="J4663">
        <v>12028</v>
      </c>
      <c r="L4663" t="s">
        <v>6529</v>
      </c>
      <c r="M4663">
        <v>10793374</v>
      </c>
      <c r="N4663" t="s">
        <v>6630</v>
      </c>
      <c r="O4663" t="s">
        <v>6630</v>
      </c>
      <c r="P4663" t="s">
        <v>14103</v>
      </c>
      <c r="Q4663" t="s">
        <v>6630</v>
      </c>
    </row>
    <row r="4664" spans="1:17" x14ac:dyDescent="0.35">
      <c r="A4664">
        <v>9401106954</v>
      </c>
      <c r="B4664" t="s">
        <v>6626</v>
      </c>
      <c r="C4664" t="s">
        <v>6356</v>
      </c>
      <c r="D4664">
        <v>200</v>
      </c>
      <c r="E4664" t="s">
        <v>6659</v>
      </c>
      <c r="F4664">
        <v>208</v>
      </c>
      <c r="G4664" t="s">
        <v>3838</v>
      </c>
      <c r="H4664">
        <v>313</v>
      </c>
      <c r="I4664" t="s">
        <v>14104</v>
      </c>
      <c r="J4664">
        <v>13563</v>
      </c>
      <c r="L4664" t="s">
        <v>6529</v>
      </c>
      <c r="M4664">
        <v>10517943</v>
      </c>
      <c r="N4664">
        <v>10008204</v>
      </c>
      <c r="O4664" t="s">
        <v>14105</v>
      </c>
      <c r="P4664" t="s">
        <v>6993</v>
      </c>
      <c r="Q4664" t="s">
        <v>6630</v>
      </c>
    </row>
    <row r="4665" spans="1:17" x14ac:dyDescent="0.35">
      <c r="A4665">
        <v>9416113503</v>
      </c>
      <c r="B4665" t="s">
        <v>6626</v>
      </c>
      <c r="C4665" t="s">
        <v>6356</v>
      </c>
      <c r="D4665">
        <v>200</v>
      </c>
      <c r="E4665" t="s">
        <v>6357</v>
      </c>
      <c r="F4665">
        <v>209</v>
      </c>
      <c r="G4665" t="s">
        <v>977</v>
      </c>
      <c r="H4665">
        <v>310</v>
      </c>
      <c r="I4665" t="s">
        <v>14106</v>
      </c>
      <c r="J4665">
        <v>13670</v>
      </c>
      <c r="L4665" t="s">
        <v>6529</v>
      </c>
      <c r="M4665">
        <v>10128278</v>
      </c>
      <c r="N4665" t="s">
        <v>6630</v>
      </c>
      <c r="O4665" t="s">
        <v>6630</v>
      </c>
      <c r="P4665" t="s">
        <v>6630</v>
      </c>
      <c r="Q4665">
        <v>700</v>
      </c>
    </row>
    <row r="4666" spans="1:17" x14ac:dyDescent="0.35">
      <c r="A4666">
        <v>9400106565</v>
      </c>
      <c r="B4666" t="s">
        <v>6626</v>
      </c>
      <c r="C4666" t="s">
        <v>6356</v>
      </c>
      <c r="D4666">
        <v>200</v>
      </c>
      <c r="E4666" t="s">
        <v>6659</v>
      </c>
      <c r="F4666">
        <v>208</v>
      </c>
      <c r="G4666" t="s">
        <v>7424</v>
      </c>
      <c r="H4666">
        <v>325</v>
      </c>
      <c r="I4666" t="s">
        <v>14107</v>
      </c>
      <c r="J4666">
        <v>13562</v>
      </c>
      <c r="L4666" t="s">
        <v>6529</v>
      </c>
      <c r="M4666" t="s">
        <v>6630</v>
      </c>
      <c r="N4666" t="s">
        <v>6630</v>
      </c>
      <c r="O4666" t="s">
        <v>6630</v>
      </c>
      <c r="P4666" t="s">
        <v>14108</v>
      </c>
      <c r="Q4666" t="s">
        <v>6630</v>
      </c>
    </row>
    <row r="4667" spans="1:17" x14ac:dyDescent="0.35">
      <c r="A4667" t="s">
        <v>14109</v>
      </c>
      <c r="B4667" t="s">
        <v>6626</v>
      </c>
      <c r="C4667" t="s">
        <v>6628</v>
      </c>
      <c r="D4667" t="s">
        <v>6628</v>
      </c>
      <c r="E4667" t="s">
        <v>6628</v>
      </c>
      <c r="F4667" t="s">
        <v>6628</v>
      </c>
      <c r="G4667" t="s">
        <v>6628</v>
      </c>
      <c r="H4667" t="s">
        <v>6628</v>
      </c>
      <c r="I4667" t="s">
        <v>14110</v>
      </c>
      <c r="J4667" t="s">
        <v>6630</v>
      </c>
      <c r="L4667" t="s">
        <v>6526</v>
      </c>
      <c r="M4667" t="s">
        <v>6630</v>
      </c>
      <c r="N4667" t="s">
        <v>6630</v>
      </c>
      <c r="O4667" t="s">
        <v>6630</v>
      </c>
      <c r="P4667" t="s">
        <v>6630</v>
      </c>
      <c r="Q4667" t="s">
        <v>6630</v>
      </c>
    </row>
    <row r="4668" spans="1:17" x14ac:dyDescent="0.35">
      <c r="A4668" t="s">
        <v>14111</v>
      </c>
      <c r="B4668" t="s">
        <v>6626</v>
      </c>
      <c r="C4668" t="s">
        <v>6628</v>
      </c>
      <c r="D4668" t="s">
        <v>6628</v>
      </c>
      <c r="E4668" t="s">
        <v>6628</v>
      </c>
      <c r="F4668" t="s">
        <v>6628</v>
      </c>
      <c r="G4668" t="s">
        <v>6628</v>
      </c>
      <c r="H4668" t="s">
        <v>6628</v>
      </c>
      <c r="I4668" t="s">
        <v>14112</v>
      </c>
      <c r="J4668" t="s">
        <v>6630</v>
      </c>
      <c r="L4668" t="s">
        <v>6529</v>
      </c>
      <c r="M4668" t="s">
        <v>6630</v>
      </c>
      <c r="N4668" t="s">
        <v>6630</v>
      </c>
      <c r="O4668" t="s">
        <v>6630</v>
      </c>
      <c r="P4668" t="s">
        <v>6630</v>
      </c>
      <c r="Q4668" t="s">
        <v>6630</v>
      </c>
    </row>
    <row r="4669" spans="1:17" x14ac:dyDescent="0.35">
      <c r="A4669">
        <v>9494100525</v>
      </c>
      <c r="B4669" t="s">
        <v>6626</v>
      </c>
      <c r="C4669" t="s">
        <v>6356</v>
      </c>
      <c r="D4669">
        <v>200</v>
      </c>
      <c r="E4669" t="s">
        <v>6659</v>
      </c>
      <c r="F4669">
        <v>208</v>
      </c>
      <c r="G4669" t="s">
        <v>6628</v>
      </c>
      <c r="H4669" t="s">
        <v>6628</v>
      </c>
      <c r="I4669" t="s">
        <v>14113</v>
      </c>
      <c r="J4669" t="s">
        <v>6630</v>
      </c>
      <c r="L4669" t="s">
        <v>6529</v>
      </c>
      <c r="M4669" t="s">
        <v>6630</v>
      </c>
      <c r="N4669">
        <v>10005647</v>
      </c>
      <c r="O4669" t="s">
        <v>6630</v>
      </c>
      <c r="P4669" t="s">
        <v>6799</v>
      </c>
      <c r="Q4669" t="s">
        <v>6630</v>
      </c>
    </row>
    <row r="4670" spans="1:17" x14ac:dyDescent="0.35">
      <c r="A4670" t="s">
        <v>14114</v>
      </c>
      <c r="B4670" t="s">
        <v>6626</v>
      </c>
      <c r="C4670" t="s">
        <v>6628</v>
      </c>
      <c r="D4670" t="s">
        <v>6628</v>
      </c>
      <c r="E4670" t="s">
        <v>6628</v>
      </c>
      <c r="F4670" t="s">
        <v>6628</v>
      </c>
      <c r="G4670" t="s">
        <v>6628</v>
      </c>
      <c r="H4670" t="s">
        <v>6628</v>
      </c>
      <c r="I4670" t="s">
        <v>14115</v>
      </c>
      <c r="J4670" t="s">
        <v>6630</v>
      </c>
      <c r="L4670" t="s">
        <v>6526</v>
      </c>
      <c r="M4670" t="s">
        <v>6630</v>
      </c>
      <c r="N4670" t="s">
        <v>6630</v>
      </c>
      <c r="O4670" t="s">
        <v>6630</v>
      </c>
      <c r="P4670" t="s">
        <v>6630</v>
      </c>
      <c r="Q4670" t="s">
        <v>6630</v>
      </c>
    </row>
    <row r="4671" spans="1:17" x14ac:dyDescent="0.35">
      <c r="A4671" t="s">
        <v>14116</v>
      </c>
      <c r="B4671" t="s">
        <v>6626</v>
      </c>
      <c r="C4671" t="s">
        <v>6628</v>
      </c>
      <c r="D4671" t="s">
        <v>6628</v>
      </c>
      <c r="E4671" t="s">
        <v>6628</v>
      </c>
      <c r="F4671" t="s">
        <v>6628</v>
      </c>
      <c r="G4671" t="s">
        <v>6628</v>
      </c>
      <c r="H4671" t="s">
        <v>6628</v>
      </c>
      <c r="I4671" t="s">
        <v>14117</v>
      </c>
      <c r="J4671" t="s">
        <v>6630</v>
      </c>
      <c r="L4671" t="s">
        <v>6526</v>
      </c>
      <c r="M4671" t="s">
        <v>6630</v>
      </c>
      <c r="N4671" t="s">
        <v>6630</v>
      </c>
      <c r="O4671" t="s">
        <v>6630</v>
      </c>
      <c r="P4671" t="s">
        <v>6630</v>
      </c>
      <c r="Q4671" t="s">
        <v>6630</v>
      </c>
    </row>
    <row r="4672" spans="1:17" x14ac:dyDescent="0.35">
      <c r="A4672">
        <v>9698105686</v>
      </c>
      <c r="B4672" t="s">
        <v>6334</v>
      </c>
      <c r="C4672" t="s">
        <v>6766</v>
      </c>
      <c r="D4672">
        <v>120</v>
      </c>
      <c r="E4672" t="s">
        <v>6628</v>
      </c>
      <c r="F4672" t="s">
        <v>6628</v>
      </c>
      <c r="G4672" t="s">
        <v>9803</v>
      </c>
      <c r="H4672">
        <v>50</v>
      </c>
      <c r="I4672" t="s">
        <v>14118</v>
      </c>
      <c r="J4672">
        <v>12000</v>
      </c>
      <c r="L4672" t="s">
        <v>6529</v>
      </c>
      <c r="M4672">
        <v>10078821</v>
      </c>
      <c r="N4672" t="s">
        <v>6630</v>
      </c>
      <c r="O4672" t="s">
        <v>14119</v>
      </c>
      <c r="P4672" t="s">
        <v>14120</v>
      </c>
      <c r="Q4672">
        <v>200</v>
      </c>
    </row>
    <row r="4673" spans="1:17" x14ac:dyDescent="0.35">
      <c r="A4673">
        <v>3912111011</v>
      </c>
      <c r="B4673" t="s">
        <v>6626</v>
      </c>
      <c r="C4673" t="s">
        <v>6356</v>
      </c>
      <c r="D4673">
        <v>200</v>
      </c>
      <c r="E4673" t="s">
        <v>5245</v>
      </c>
      <c r="F4673">
        <v>202</v>
      </c>
      <c r="G4673" t="s">
        <v>5245</v>
      </c>
      <c r="H4673">
        <v>450</v>
      </c>
      <c r="I4673" t="s">
        <v>14121</v>
      </c>
      <c r="J4673">
        <v>20205</v>
      </c>
      <c r="L4673" t="s">
        <v>6529</v>
      </c>
      <c r="M4673">
        <v>13110938</v>
      </c>
      <c r="N4673" t="s">
        <v>6630</v>
      </c>
      <c r="O4673" t="s">
        <v>6630</v>
      </c>
      <c r="P4673" t="s">
        <v>6630</v>
      </c>
      <c r="Q4673">
        <v>610</v>
      </c>
    </row>
    <row r="4674" spans="1:17" x14ac:dyDescent="0.35">
      <c r="A4674">
        <v>9418114659</v>
      </c>
      <c r="B4674" t="s">
        <v>6626</v>
      </c>
      <c r="C4674" t="s">
        <v>6356</v>
      </c>
      <c r="D4674">
        <v>200</v>
      </c>
      <c r="E4674" t="s">
        <v>5245</v>
      </c>
      <c r="F4674">
        <v>202</v>
      </c>
      <c r="G4674" t="s">
        <v>5245</v>
      </c>
      <c r="H4674">
        <v>450</v>
      </c>
      <c r="I4674" t="s">
        <v>14122</v>
      </c>
      <c r="J4674">
        <v>20200</v>
      </c>
      <c r="L4674" t="s">
        <v>6529</v>
      </c>
      <c r="M4674">
        <v>10524764</v>
      </c>
      <c r="N4674">
        <v>12178084</v>
      </c>
      <c r="O4674" t="s">
        <v>6630</v>
      </c>
      <c r="P4674" t="s">
        <v>6630</v>
      </c>
      <c r="Q4674">
        <v>100</v>
      </c>
    </row>
    <row r="4675" spans="1:17" x14ac:dyDescent="0.35">
      <c r="A4675">
        <v>9416113309</v>
      </c>
      <c r="B4675" t="s">
        <v>6626</v>
      </c>
      <c r="C4675" t="s">
        <v>6356</v>
      </c>
      <c r="D4675">
        <v>200</v>
      </c>
      <c r="E4675" t="s">
        <v>6645</v>
      </c>
      <c r="F4675">
        <v>201</v>
      </c>
      <c r="G4675" t="s">
        <v>6638</v>
      </c>
      <c r="H4675">
        <v>415</v>
      </c>
      <c r="I4675" t="s">
        <v>14123</v>
      </c>
      <c r="J4675">
        <v>20115</v>
      </c>
      <c r="L4675" t="s">
        <v>6529</v>
      </c>
      <c r="M4675">
        <v>11781560</v>
      </c>
      <c r="N4675">
        <v>10253941</v>
      </c>
      <c r="O4675" t="s">
        <v>14124</v>
      </c>
      <c r="P4675" t="s">
        <v>6630</v>
      </c>
      <c r="Q4675" t="s">
        <v>6630</v>
      </c>
    </row>
    <row r="4676" spans="1:17" x14ac:dyDescent="0.35">
      <c r="A4676">
        <v>6899106288</v>
      </c>
      <c r="B4676" t="s">
        <v>6626</v>
      </c>
      <c r="C4676" t="s">
        <v>6356</v>
      </c>
      <c r="D4676">
        <v>200</v>
      </c>
      <c r="E4676" t="s">
        <v>5245</v>
      </c>
      <c r="F4676">
        <v>202</v>
      </c>
      <c r="G4676" t="s">
        <v>5245</v>
      </c>
      <c r="H4676">
        <v>450</v>
      </c>
      <c r="I4676" t="s">
        <v>14125</v>
      </c>
      <c r="J4676">
        <v>20200</v>
      </c>
      <c r="L4676" t="s">
        <v>6529</v>
      </c>
      <c r="M4676">
        <v>10895151</v>
      </c>
      <c r="N4676">
        <v>10212031</v>
      </c>
      <c r="O4676" t="s">
        <v>6630</v>
      </c>
      <c r="P4676" t="s">
        <v>14126</v>
      </c>
      <c r="Q4676" t="s">
        <v>6630</v>
      </c>
    </row>
    <row r="4677" spans="1:17" x14ac:dyDescent="0.35">
      <c r="A4677" t="s">
        <v>14127</v>
      </c>
      <c r="B4677" t="s">
        <v>6626</v>
      </c>
      <c r="C4677" t="s">
        <v>6628</v>
      </c>
      <c r="D4677" t="s">
        <v>6628</v>
      </c>
      <c r="E4677" t="s">
        <v>6628</v>
      </c>
      <c r="F4677" t="s">
        <v>6628</v>
      </c>
      <c r="G4677" t="s">
        <v>6628</v>
      </c>
      <c r="H4677" t="s">
        <v>6628</v>
      </c>
      <c r="I4677" t="s">
        <v>14128</v>
      </c>
      <c r="J4677" t="s">
        <v>6630</v>
      </c>
      <c r="L4677" t="s">
        <v>6526</v>
      </c>
      <c r="M4677" t="s">
        <v>6630</v>
      </c>
      <c r="N4677" t="s">
        <v>6630</v>
      </c>
      <c r="O4677" t="s">
        <v>6630</v>
      </c>
      <c r="P4677" t="s">
        <v>6630</v>
      </c>
      <c r="Q4677" t="s">
        <v>6630</v>
      </c>
    </row>
    <row r="4678" spans="1:17" x14ac:dyDescent="0.35">
      <c r="A4678">
        <v>13870</v>
      </c>
      <c r="B4678" t="s">
        <v>6626</v>
      </c>
      <c r="C4678" t="s">
        <v>6356</v>
      </c>
      <c r="D4678">
        <v>200</v>
      </c>
      <c r="E4678" t="s">
        <v>6357</v>
      </c>
      <c r="F4678">
        <v>209</v>
      </c>
      <c r="G4678" t="s">
        <v>6862</v>
      </c>
      <c r="H4678">
        <v>360</v>
      </c>
      <c r="I4678" t="s">
        <v>14129</v>
      </c>
      <c r="J4678" t="s">
        <v>6630</v>
      </c>
      <c r="L4678" t="s">
        <v>6526</v>
      </c>
      <c r="M4678" t="s">
        <v>6630</v>
      </c>
      <c r="N4678" t="s">
        <v>6630</v>
      </c>
      <c r="O4678" t="s">
        <v>14130</v>
      </c>
      <c r="P4678" t="s">
        <v>6630</v>
      </c>
      <c r="Q4678" t="s">
        <v>6630</v>
      </c>
    </row>
    <row r="4679" spans="1:17" x14ac:dyDescent="0.35">
      <c r="A4679" t="s">
        <v>14131</v>
      </c>
      <c r="B4679" t="s">
        <v>6626</v>
      </c>
      <c r="C4679" t="s">
        <v>6628</v>
      </c>
      <c r="D4679" t="s">
        <v>6628</v>
      </c>
      <c r="E4679" t="s">
        <v>6628</v>
      </c>
      <c r="F4679" t="s">
        <v>6628</v>
      </c>
      <c r="G4679" t="s">
        <v>6628</v>
      </c>
      <c r="H4679" t="s">
        <v>6628</v>
      </c>
      <c r="I4679" t="s">
        <v>14132</v>
      </c>
      <c r="J4679" t="s">
        <v>6630</v>
      </c>
      <c r="L4679" t="s">
        <v>6526</v>
      </c>
      <c r="M4679" t="s">
        <v>6630</v>
      </c>
      <c r="N4679" t="s">
        <v>6630</v>
      </c>
      <c r="O4679" t="s">
        <v>6630</v>
      </c>
      <c r="P4679" t="s">
        <v>6630</v>
      </c>
      <c r="Q4679" t="s">
        <v>6630</v>
      </c>
    </row>
    <row r="4680" spans="1:17" x14ac:dyDescent="0.35">
      <c r="A4680">
        <v>9414112366</v>
      </c>
      <c r="B4680" t="s">
        <v>6626</v>
      </c>
      <c r="C4680" t="s">
        <v>8365</v>
      </c>
      <c r="D4680">
        <v>105</v>
      </c>
      <c r="E4680" t="s">
        <v>8513</v>
      </c>
      <c r="F4680">
        <v>100</v>
      </c>
      <c r="G4680" t="s">
        <v>8367</v>
      </c>
      <c r="H4680">
        <v>5</v>
      </c>
      <c r="I4680" t="s">
        <v>14133</v>
      </c>
      <c r="J4680">
        <v>10500</v>
      </c>
      <c r="L4680" t="s">
        <v>6529</v>
      </c>
      <c r="M4680">
        <v>13045654</v>
      </c>
      <c r="N4680" t="s">
        <v>6630</v>
      </c>
      <c r="O4680" t="s">
        <v>6630</v>
      </c>
      <c r="P4680" t="s">
        <v>6630</v>
      </c>
      <c r="Q4680">
        <v>700</v>
      </c>
    </row>
    <row r="4681" spans="1:17" x14ac:dyDescent="0.35">
      <c r="A4681" t="s">
        <v>14134</v>
      </c>
      <c r="B4681" t="s">
        <v>6626</v>
      </c>
      <c r="C4681" t="s">
        <v>6628</v>
      </c>
      <c r="D4681" t="s">
        <v>6628</v>
      </c>
      <c r="E4681" t="s">
        <v>6628</v>
      </c>
      <c r="F4681" t="s">
        <v>6628</v>
      </c>
      <c r="G4681" t="s">
        <v>6628</v>
      </c>
      <c r="H4681" t="s">
        <v>6628</v>
      </c>
      <c r="I4681" t="s">
        <v>14135</v>
      </c>
      <c r="J4681" t="s">
        <v>6630</v>
      </c>
      <c r="L4681" t="s">
        <v>6526</v>
      </c>
      <c r="M4681" t="s">
        <v>6630</v>
      </c>
      <c r="N4681" t="s">
        <v>6630</v>
      </c>
      <c r="O4681" t="s">
        <v>6630</v>
      </c>
      <c r="P4681" t="s">
        <v>6630</v>
      </c>
      <c r="Q4681" t="s">
        <v>6630</v>
      </c>
    </row>
    <row r="4682" spans="1:17" x14ac:dyDescent="0.35">
      <c r="A4682" t="s">
        <v>14136</v>
      </c>
      <c r="B4682" t="s">
        <v>6626</v>
      </c>
      <c r="C4682" t="s">
        <v>6628</v>
      </c>
      <c r="D4682" t="s">
        <v>6628</v>
      </c>
      <c r="E4682" t="s">
        <v>6628</v>
      </c>
      <c r="F4682" t="s">
        <v>6628</v>
      </c>
      <c r="G4682" t="s">
        <v>6628</v>
      </c>
      <c r="H4682" t="s">
        <v>6628</v>
      </c>
      <c r="I4682" t="s">
        <v>10949</v>
      </c>
      <c r="J4682" t="s">
        <v>6630</v>
      </c>
      <c r="L4682" t="s">
        <v>6526</v>
      </c>
      <c r="M4682" t="s">
        <v>6630</v>
      </c>
      <c r="N4682" t="s">
        <v>6630</v>
      </c>
      <c r="O4682" t="s">
        <v>6630</v>
      </c>
      <c r="P4682" t="s">
        <v>6630</v>
      </c>
      <c r="Q4682" t="s">
        <v>6630</v>
      </c>
    </row>
    <row r="4683" spans="1:17" x14ac:dyDescent="0.35">
      <c r="A4683">
        <v>9493011706</v>
      </c>
      <c r="B4683" t="s">
        <v>6626</v>
      </c>
      <c r="C4683" t="s">
        <v>8762</v>
      </c>
      <c r="D4683">
        <v>130</v>
      </c>
      <c r="E4683" t="s">
        <v>6628</v>
      </c>
      <c r="F4683" t="s">
        <v>6628</v>
      </c>
      <c r="G4683" t="s">
        <v>6628</v>
      </c>
      <c r="H4683" t="s">
        <v>6628</v>
      </c>
      <c r="I4683" t="s">
        <v>14137</v>
      </c>
      <c r="J4683" t="s">
        <v>6630</v>
      </c>
      <c r="L4683" t="s">
        <v>6529</v>
      </c>
      <c r="M4683" t="s">
        <v>6630</v>
      </c>
      <c r="N4683" t="s">
        <v>6630</v>
      </c>
      <c r="O4683" t="s">
        <v>14138</v>
      </c>
      <c r="P4683" t="s">
        <v>14139</v>
      </c>
      <c r="Q4683" t="s">
        <v>6630</v>
      </c>
    </row>
    <row r="4684" spans="1:17" x14ac:dyDescent="0.35">
      <c r="A4684">
        <v>6893002505</v>
      </c>
      <c r="B4684" t="s">
        <v>6626</v>
      </c>
      <c r="C4684" t="s">
        <v>8762</v>
      </c>
      <c r="D4684">
        <v>130</v>
      </c>
      <c r="E4684" t="s">
        <v>6628</v>
      </c>
      <c r="F4684" t="s">
        <v>6628</v>
      </c>
      <c r="G4684" t="s">
        <v>6628</v>
      </c>
      <c r="H4684" t="s">
        <v>6628</v>
      </c>
      <c r="I4684" t="s">
        <v>14140</v>
      </c>
      <c r="J4684" t="s">
        <v>6630</v>
      </c>
      <c r="L4684" t="s">
        <v>6529</v>
      </c>
      <c r="M4684" t="s">
        <v>6630</v>
      </c>
      <c r="N4684" t="s">
        <v>6630</v>
      </c>
      <c r="O4684" t="s">
        <v>6630</v>
      </c>
      <c r="P4684" t="s">
        <v>6630</v>
      </c>
      <c r="Q4684" t="s">
        <v>6630</v>
      </c>
    </row>
    <row r="4685" spans="1:17" x14ac:dyDescent="0.35">
      <c r="A4685">
        <v>6303107740</v>
      </c>
      <c r="B4685" t="s">
        <v>6626</v>
      </c>
      <c r="C4685" t="s">
        <v>6356</v>
      </c>
      <c r="D4685">
        <v>200</v>
      </c>
      <c r="E4685" t="s">
        <v>6366</v>
      </c>
      <c r="F4685">
        <v>207</v>
      </c>
      <c r="G4685" t="s">
        <v>6657</v>
      </c>
      <c r="H4685">
        <v>420</v>
      </c>
      <c r="I4685" t="s">
        <v>14141</v>
      </c>
      <c r="J4685" t="s">
        <v>6630</v>
      </c>
      <c r="L4685" t="s">
        <v>6529</v>
      </c>
      <c r="M4685">
        <v>10243866</v>
      </c>
      <c r="N4685">
        <v>10171479</v>
      </c>
      <c r="O4685" t="s">
        <v>6630</v>
      </c>
      <c r="P4685" t="s">
        <v>6630</v>
      </c>
      <c r="Q4685">
        <v>100</v>
      </c>
    </row>
    <row r="4686" spans="1:17" x14ac:dyDescent="0.35">
      <c r="A4686">
        <v>9419115097</v>
      </c>
      <c r="B4686" t="s">
        <v>6626</v>
      </c>
      <c r="C4686" t="s">
        <v>7114</v>
      </c>
      <c r="D4686">
        <v>115</v>
      </c>
      <c r="E4686" t="s">
        <v>7114</v>
      </c>
      <c r="F4686">
        <v>115</v>
      </c>
      <c r="G4686" t="s">
        <v>4019</v>
      </c>
      <c r="H4686">
        <v>20</v>
      </c>
      <c r="I4686" t="s">
        <v>8205</v>
      </c>
      <c r="J4686">
        <v>11510</v>
      </c>
      <c r="L4686" t="s">
        <v>6529</v>
      </c>
      <c r="M4686">
        <v>10220242</v>
      </c>
      <c r="N4686">
        <v>10118002</v>
      </c>
      <c r="O4686" t="s">
        <v>6630</v>
      </c>
      <c r="P4686" t="s">
        <v>6630</v>
      </c>
      <c r="Q4686" t="s">
        <v>6630</v>
      </c>
    </row>
    <row r="4687" spans="1:17" x14ac:dyDescent="0.35">
      <c r="A4687" t="s">
        <v>14142</v>
      </c>
      <c r="B4687" t="s">
        <v>6626</v>
      </c>
      <c r="C4687" t="s">
        <v>6628</v>
      </c>
      <c r="D4687" t="s">
        <v>6628</v>
      </c>
      <c r="E4687" t="s">
        <v>6628</v>
      </c>
      <c r="F4687" t="s">
        <v>6628</v>
      </c>
      <c r="G4687" t="s">
        <v>6628</v>
      </c>
      <c r="H4687" t="s">
        <v>6628</v>
      </c>
      <c r="I4687" t="s">
        <v>14143</v>
      </c>
      <c r="J4687" t="s">
        <v>6630</v>
      </c>
      <c r="L4687" t="s">
        <v>6529</v>
      </c>
      <c r="M4687" t="s">
        <v>6630</v>
      </c>
      <c r="N4687" t="s">
        <v>6630</v>
      </c>
      <c r="O4687" t="s">
        <v>7821</v>
      </c>
      <c r="P4687" t="s">
        <v>6630</v>
      </c>
      <c r="Q4687" t="s">
        <v>6630</v>
      </c>
    </row>
    <row r="4688" spans="1:17" x14ac:dyDescent="0.35">
      <c r="A4688">
        <v>6801107126</v>
      </c>
      <c r="B4688" t="s">
        <v>6626</v>
      </c>
      <c r="C4688" t="s">
        <v>6356</v>
      </c>
      <c r="D4688">
        <v>200</v>
      </c>
      <c r="E4688" t="s">
        <v>5245</v>
      </c>
      <c r="F4688">
        <v>202</v>
      </c>
      <c r="G4688" t="s">
        <v>5245</v>
      </c>
      <c r="H4688">
        <v>450</v>
      </c>
      <c r="I4688" t="s">
        <v>14144</v>
      </c>
      <c r="J4688" t="s">
        <v>6630</v>
      </c>
      <c r="L4688" t="s">
        <v>6529</v>
      </c>
      <c r="M4688">
        <v>10521432</v>
      </c>
      <c r="N4688">
        <v>10568741</v>
      </c>
      <c r="O4688" t="s">
        <v>7456</v>
      </c>
      <c r="P4688" t="s">
        <v>6765</v>
      </c>
      <c r="Q4688" t="s">
        <v>6630</v>
      </c>
    </row>
    <row r="4689" spans="1:17" x14ac:dyDescent="0.35">
      <c r="A4689" t="s">
        <v>14145</v>
      </c>
      <c r="B4689" t="s">
        <v>6626</v>
      </c>
      <c r="C4689" t="s">
        <v>6628</v>
      </c>
      <c r="D4689" t="s">
        <v>6628</v>
      </c>
      <c r="E4689" t="s">
        <v>6628</v>
      </c>
      <c r="F4689" t="s">
        <v>6628</v>
      </c>
      <c r="G4689" t="s">
        <v>6628</v>
      </c>
      <c r="H4689" t="s">
        <v>6628</v>
      </c>
      <c r="I4689" t="s">
        <v>14146</v>
      </c>
      <c r="J4689" t="s">
        <v>6630</v>
      </c>
      <c r="L4689" t="s">
        <v>6526</v>
      </c>
      <c r="M4689" t="s">
        <v>6630</v>
      </c>
      <c r="N4689" t="s">
        <v>6630</v>
      </c>
      <c r="O4689" t="s">
        <v>6630</v>
      </c>
      <c r="P4689" t="s">
        <v>6630</v>
      </c>
      <c r="Q4689" t="s">
        <v>6630</v>
      </c>
    </row>
    <row r="4690" spans="1:17" x14ac:dyDescent="0.35">
      <c r="A4690">
        <v>9494100523</v>
      </c>
      <c r="B4690" t="s">
        <v>6626</v>
      </c>
      <c r="C4690" t="s">
        <v>6356</v>
      </c>
      <c r="D4690">
        <v>200</v>
      </c>
      <c r="E4690" t="s">
        <v>6659</v>
      </c>
      <c r="F4690">
        <v>208</v>
      </c>
      <c r="G4690" t="s">
        <v>6933</v>
      </c>
      <c r="H4690">
        <v>300</v>
      </c>
      <c r="I4690" t="s">
        <v>14147</v>
      </c>
      <c r="J4690" t="s">
        <v>6630</v>
      </c>
      <c r="L4690" t="s">
        <v>6529</v>
      </c>
      <c r="M4690" t="s">
        <v>6630</v>
      </c>
      <c r="N4690">
        <v>10005647</v>
      </c>
      <c r="O4690" t="s">
        <v>6630</v>
      </c>
      <c r="P4690" t="s">
        <v>14148</v>
      </c>
      <c r="Q4690" t="s">
        <v>6630</v>
      </c>
    </row>
    <row r="4691" spans="1:17" x14ac:dyDescent="0.35">
      <c r="A4691">
        <v>9418114614</v>
      </c>
      <c r="B4691" t="s">
        <v>6334</v>
      </c>
      <c r="C4691" t="s">
        <v>6540</v>
      </c>
      <c r="D4691">
        <v>131</v>
      </c>
      <c r="E4691" t="s">
        <v>6672</v>
      </c>
      <c r="F4691">
        <v>703</v>
      </c>
      <c r="G4691" t="s">
        <v>3068</v>
      </c>
      <c r="H4691">
        <v>830</v>
      </c>
      <c r="I4691" t="s">
        <v>14149</v>
      </c>
      <c r="J4691">
        <v>13260</v>
      </c>
      <c r="L4691" t="s">
        <v>6529</v>
      </c>
      <c r="M4691">
        <v>15332534</v>
      </c>
      <c r="N4691">
        <v>14744115</v>
      </c>
      <c r="O4691" t="s">
        <v>6630</v>
      </c>
      <c r="P4691" t="s">
        <v>6630</v>
      </c>
      <c r="Q4691" t="s">
        <v>6630</v>
      </c>
    </row>
    <row r="4692" spans="1:17" x14ac:dyDescent="0.35">
      <c r="A4692">
        <v>9499106134</v>
      </c>
      <c r="B4692" t="s">
        <v>6626</v>
      </c>
      <c r="C4692" t="s">
        <v>7946</v>
      </c>
      <c r="D4692">
        <v>100</v>
      </c>
      <c r="E4692" t="s">
        <v>6628</v>
      </c>
      <c r="F4692" t="s">
        <v>6628</v>
      </c>
      <c r="G4692" t="s">
        <v>2905</v>
      </c>
      <c r="H4692">
        <v>1</v>
      </c>
      <c r="I4692" t="s">
        <v>14150</v>
      </c>
      <c r="J4692">
        <v>10000</v>
      </c>
      <c r="L4692" t="s">
        <v>6529</v>
      </c>
      <c r="M4692" t="s">
        <v>6630</v>
      </c>
      <c r="N4692">
        <v>10180957</v>
      </c>
      <c r="O4692" t="s">
        <v>11804</v>
      </c>
      <c r="P4692" t="s">
        <v>6919</v>
      </c>
      <c r="Q4692" t="s">
        <v>6630</v>
      </c>
    </row>
    <row r="4693" spans="1:17" x14ac:dyDescent="0.35">
      <c r="A4693">
        <v>9425116980</v>
      </c>
      <c r="B4693" t="s">
        <v>6334</v>
      </c>
      <c r="C4693" t="s">
        <v>6540</v>
      </c>
      <c r="D4693">
        <v>131</v>
      </c>
      <c r="E4693" t="s">
        <v>2905</v>
      </c>
      <c r="F4693">
        <v>300</v>
      </c>
      <c r="G4693" t="s">
        <v>3774</v>
      </c>
      <c r="H4693">
        <v>100</v>
      </c>
      <c r="I4693" t="s">
        <v>14151</v>
      </c>
      <c r="J4693" t="s">
        <v>6630</v>
      </c>
      <c r="L4693" t="s">
        <v>6529</v>
      </c>
      <c r="M4693">
        <v>15696047</v>
      </c>
      <c r="N4693" t="s">
        <v>6630</v>
      </c>
      <c r="O4693" t="s">
        <v>6630</v>
      </c>
      <c r="P4693" t="s">
        <v>6630</v>
      </c>
      <c r="Q4693" t="s">
        <v>6630</v>
      </c>
    </row>
    <row r="4694" spans="1:17" x14ac:dyDescent="0.35">
      <c r="A4694">
        <v>9411110936</v>
      </c>
      <c r="B4694" t="s">
        <v>6626</v>
      </c>
      <c r="C4694" t="s">
        <v>6356</v>
      </c>
      <c r="D4694">
        <v>200</v>
      </c>
      <c r="E4694" t="s">
        <v>6701</v>
      </c>
      <c r="F4694">
        <v>500</v>
      </c>
      <c r="G4694" t="s">
        <v>7166</v>
      </c>
      <c r="H4694">
        <v>61</v>
      </c>
      <c r="I4694" t="s">
        <v>14152</v>
      </c>
      <c r="J4694">
        <v>12028</v>
      </c>
      <c r="L4694" t="s">
        <v>6529</v>
      </c>
      <c r="M4694">
        <v>12115614</v>
      </c>
      <c r="N4694" t="s">
        <v>6630</v>
      </c>
      <c r="O4694" t="s">
        <v>14153</v>
      </c>
      <c r="P4694" t="s">
        <v>6630</v>
      </c>
      <c r="Q4694" t="s">
        <v>6630</v>
      </c>
    </row>
    <row r="4695" spans="1:17" x14ac:dyDescent="0.35">
      <c r="A4695">
        <v>9419115014</v>
      </c>
      <c r="B4695" t="s">
        <v>6626</v>
      </c>
      <c r="C4695" t="s">
        <v>6356</v>
      </c>
      <c r="D4695">
        <v>200</v>
      </c>
      <c r="E4695" t="s">
        <v>6645</v>
      </c>
      <c r="F4695">
        <v>201</v>
      </c>
      <c r="G4695" t="s">
        <v>6638</v>
      </c>
      <c r="H4695">
        <v>415</v>
      </c>
      <c r="I4695" t="s">
        <v>14154</v>
      </c>
      <c r="J4695">
        <v>20115</v>
      </c>
      <c r="L4695" t="s">
        <v>6529</v>
      </c>
      <c r="M4695">
        <v>14415910</v>
      </c>
      <c r="N4695">
        <v>14548587</v>
      </c>
      <c r="O4695" t="s">
        <v>6630</v>
      </c>
      <c r="P4695" t="s">
        <v>6630</v>
      </c>
      <c r="Q4695" t="s">
        <v>6630</v>
      </c>
    </row>
    <row r="4696" spans="1:17" x14ac:dyDescent="0.35">
      <c r="A4696">
        <v>9412111359</v>
      </c>
      <c r="B4696" t="s">
        <v>6626</v>
      </c>
      <c r="C4696" t="s">
        <v>6356</v>
      </c>
      <c r="D4696">
        <v>200</v>
      </c>
      <c r="E4696" t="s">
        <v>6645</v>
      </c>
      <c r="F4696">
        <v>201</v>
      </c>
      <c r="G4696" t="s">
        <v>6638</v>
      </c>
      <c r="H4696">
        <v>415</v>
      </c>
      <c r="I4696" t="s">
        <v>14155</v>
      </c>
      <c r="J4696">
        <v>20115</v>
      </c>
      <c r="L4696" t="s">
        <v>6529</v>
      </c>
      <c r="M4696">
        <v>13259978</v>
      </c>
      <c r="N4696">
        <v>13261015</v>
      </c>
      <c r="O4696">
        <v>30551</v>
      </c>
      <c r="P4696" t="s">
        <v>14156</v>
      </c>
      <c r="Q4696" t="s">
        <v>6630</v>
      </c>
    </row>
    <row r="4697" spans="1:17" x14ac:dyDescent="0.35">
      <c r="A4697">
        <v>9423116332</v>
      </c>
      <c r="B4697" t="s">
        <v>6626</v>
      </c>
      <c r="C4697" t="s">
        <v>6356</v>
      </c>
      <c r="D4697">
        <v>200</v>
      </c>
      <c r="E4697" t="s">
        <v>6645</v>
      </c>
      <c r="F4697">
        <v>201</v>
      </c>
      <c r="G4697" t="s">
        <v>6657</v>
      </c>
      <c r="H4697">
        <v>420</v>
      </c>
      <c r="I4697" t="s">
        <v>14157</v>
      </c>
      <c r="J4697" t="s">
        <v>6630</v>
      </c>
      <c r="L4697" t="s">
        <v>6529</v>
      </c>
      <c r="M4697">
        <v>12958806</v>
      </c>
      <c r="N4697" t="s">
        <v>6630</v>
      </c>
      <c r="O4697" t="s">
        <v>6630</v>
      </c>
      <c r="P4697" t="s">
        <v>6630</v>
      </c>
      <c r="Q4697" t="s">
        <v>6630</v>
      </c>
    </row>
    <row r="4698" spans="1:17" x14ac:dyDescent="0.35">
      <c r="A4698">
        <v>9416113287</v>
      </c>
      <c r="B4698" t="s">
        <v>6626</v>
      </c>
      <c r="C4698" t="s">
        <v>6356</v>
      </c>
      <c r="D4698">
        <v>200</v>
      </c>
      <c r="E4698" t="s">
        <v>6701</v>
      </c>
      <c r="F4698">
        <v>500</v>
      </c>
      <c r="G4698" t="s">
        <v>6628</v>
      </c>
      <c r="H4698" t="s">
        <v>6628</v>
      </c>
      <c r="I4698" t="s">
        <v>14158</v>
      </c>
      <c r="J4698">
        <v>12028</v>
      </c>
      <c r="L4698" t="s">
        <v>6529</v>
      </c>
      <c r="M4698">
        <v>11294770</v>
      </c>
      <c r="N4698">
        <v>10447383</v>
      </c>
      <c r="O4698" t="s">
        <v>6630</v>
      </c>
      <c r="P4698" t="s">
        <v>7469</v>
      </c>
      <c r="Q4698" t="s">
        <v>6630</v>
      </c>
    </row>
    <row r="4699" spans="1:17" x14ac:dyDescent="0.35">
      <c r="A4699">
        <v>9414112260</v>
      </c>
      <c r="B4699" t="s">
        <v>6626</v>
      </c>
      <c r="C4699" t="s">
        <v>6356</v>
      </c>
      <c r="D4699">
        <v>200</v>
      </c>
      <c r="E4699" t="s">
        <v>488</v>
      </c>
      <c r="F4699">
        <v>203</v>
      </c>
      <c r="G4699" t="s">
        <v>488</v>
      </c>
      <c r="H4699">
        <v>500</v>
      </c>
      <c r="I4699" t="s">
        <v>14159</v>
      </c>
      <c r="J4699">
        <v>20302</v>
      </c>
      <c r="L4699" t="s">
        <v>6529</v>
      </c>
      <c r="M4699">
        <v>13042189</v>
      </c>
      <c r="N4699" t="s">
        <v>6630</v>
      </c>
      <c r="O4699">
        <v>30528</v>
      </c>
      <c r="P4699" t="s">
        <v>6630</v>
      </c>
      <c r="Q4699" t="s">
        <v>6630</v>
      </c>
    </row>
    <row r="4700" spans="1:17" x14ac:dyDescent="0.35">
      <c r="A4700" t="s">
        <v>14160</v>
      </c>
      <c r="B4700" t="s">
        <v>6626</v>
      </c>
      <c r="C4700" t="s">
        <v>6628</v>
      </c>
      <c r="D4700" t="s">
        <v>6628</v>
      </c>
      <c r="E4700" t="s">
        <v>6628</v>
      </c>
      <c r="F4700" t="s">
        <v>6628</v>
      </c>
      <c r="G4700" t="s">
        <v>6628</v>
      </c>
      <c r="H4700" t="s">
        <v>6628</v>
      </c>
      <c r="I4700" t="s">
        <v>12019</v>
      </c>
      <c r="J4700" t="s">
        <v>6630</v>
      </c>
      <c r="L4700" t="s">
        <v>6526</v>
      </c>
      <c r="M4700" t="s">
        <v>6630</v>
      </c>
      <c r="N4700" t="s">
        <v>6630</v>
      </c>
      <c r="O4700" t="s">
        <v>6630</v>
      </c>
      <c r="P4700" t="s">
        <v>6630</v>
      </c>
      <c r="Q4700" t="s">
        <v>6630</v>
      </c>
    </row>
    <row r="4701" spans="1:17" x14ac:dyDescent="0.35">
      <c r="A4701">
        <v>3593100195</v>
      </c>
      <c r="B4701" t="s">
        <v>6626</v>
      </c>
      <c r="C4701" t="s">
        <v>6356</v>
      </c>
      <c r="D4701">
        <v>200</v>
      </c>
      <c r="E4701" t="s">
        <v>488</v>
      </c>
      <c r="F4701">
        <v>203</v>
      </c>
      <c r="G4701" t="s">
        <v>3774</v>
      </c>
      <c r="H4701">
        <v>100</v>
      </c>
      <c r="I4701" t="s">
        <v>14161</v>
      </c>
      <c r="J4701">
        <v>20300</v>
      </c>
      <c r="L4701" t="s">
        <v>6529</v>
      </c>
      <c r="M4701" t="s">
        <v>6630</v>
      </c>
      <c r="N4701" t="s">
        <v>6630</v>
      </c>
      <c r="O4701" t="s">
        <v>6630</v>
      </c>
      <c r="P4701" t="s">
        <v>14162</v>
      </c>
      <c r="Q4701" t="s">
        <v>6630</v>
      </c>
    </row>
    <row r="4702" spans="1:17" x14ac:dyDescent="0.35">
      <c r="A4702" t="s">
        <v>14163</v>
      </c>
      <c r="B4702" t="s">
        <v>6626</v>
      </c>
      <c r="C4702" t="s">
        <v>6628</v>
      </c>
      <c r="D4702" t="s">
        <v>6628</v>
      </c>
      <c r="E4702" t="s">
        <v>6628</v>
      </c>
      <c r="F4702" t="s">
        <v>6628</v>
      </c>
      <c r="G4702" t="s">
        <v>6628</v>
      </c>
      <c r="H4702" t="s">
        <v>6628</v>
      </c>
      <c r="I4702" t="s">
        <v>14164</v>
      </c>
      <c r="J4702" t="s">
        <v>6630</v>
      </c>
      <c r="L4702" t="s">
        <v>6526</v>
      </c>
      <c r="M4702" t="s">
        <v>6630</v>
      </c>
      <c r="N4702" t="s">
        <v>6630</v>
      </c>
      <c r="O4702" t="s">
        <v>6630</v>
      </c>
      <c r="P4702" t="s">
        <v>6630</v>
      </c>
      <c r="Q4702" t="s">
        <v>6630</v>
      </c>
    </row>
    <row r="4703" spans="1:17" x14ac:dyDescent="0.35">
      <c r="A4703">
        <v>9506108768</v>
      </c>
      <c r="B4703" t="s">
        <v>6626</v>
      </c>
      <c r="C4703" t="s">
        <v>6356</v>
      </c>
      <c r="D4703">
        <v>200</v>
      </c>
      <c r="E4703" t="s">
        <v>6701</v>
      </c>
      <c r="F4703">
        <v>500</v>
      </c>
      <c r="G4703" t="s">
        <v>7166</v>
      </c>
      <c r="H4703">
        <v>61</v>
      </c>
      <c r="I4703" t="s">
        <v>14102</v>
      </c>
      <c r="J4703">
        <v>12028</v>
      </c>
      <c r="L4703" t="s">
        <v>6529</v>
      </c>
      <c r="M4703">
        <v>10793374</v>
      </c>
      <c r="N4703" t="s">
        <v>6630</v>
      </c>
      <c r="O4703" t="s">
        <v>6630</v>
      </c>
      <c r="P4703" t="s">
        <v>14165</v>
      </c>
      <c r="Q4703" t="s">
        <v>6630</v>
      </c>
    </row>
    <row r="4704" spans="1:17" x14ac:dyDescent="0.35">
      <c r="A4704">
        <v>3517114151</v>
      </c>
      <c r="B4704" t="s">
        <v>6626</v>
      </c>
      <c r="C4704" t="s">
        <v>6356</v>
      </c>
      <c r="D4704">
        <v>200</v>
      </c>
      <c r="E4704" t="s">
        <v>5245</v>
      </c>
      <c r="F4704">
        <v>202</v>
      </c>
      <c r="G4704" t="s">
        <v>5245</v>
      </c>
      <c r="H4704">
        <v>450</v>
      </c>
      <c r="I4704" t="s">
        <v>14166</v>
      </c>
      <c r="J4704">
        <v>20200</v>
      </c>
      <c r="L4704" t="s">
        <v>6529</v>
      </c>
      <c r="M4704">
        <v>12957467</v>
      </c>
      <c r="N4704">
        <v>11533224</v>
      </c>
      <c r="O4704" s="3">
        <v>3320533206</v>
      </c>
      <c r="P4704" t="s">
        <v>6630</v>
      </c>
      <c r="Q4704" t="s">
        <v>6630</v>
      </c>
    </row>
    <row r="4705" spans="1:17" x14ac:dyDescent="0.35">
      <c r="A4705">
        <v>13660</v>
      </c>
      <c r="B4705" t="s">
        <v>6626</v>
      </c>
      <c r="C4705" t="s">
        <v>6356</v>
      </c>
      <c r="D4705">
        <v>200</v>
      </c>
      <c r="E4705" t="s">
        <v>6659</v>
      </c>
      <c r="F4705">
        <v>208</v>
      </c>
      <c r="G4705" t="s">
        <v>6933</v>
      </c>
      <c r="H4705">
        <v>300</v>
      </c>
      <c r="I4705" t="s">
        <v>11963</v>
      </c>
      <c r="J4705" t="s">
        <v>6630</v>
      </c>
      <c r="L4705" t="s">
        <v>6526</v>
      </c>
      <c r="M4705" t="s">
        <v>6630</v>
      </c>
      <c r="N4705" t="s">
        <v>6630</v>
      </c>
      <c r="O4705" t="s">
        <v>14167</v>
      </c>
      <c r="P4705" t="s">
        <v>6630</v>
      </c>
      <c r="Q4705" t="s">
        <v>6630</v>
      </c>
    </row>
    <row r="4706" spans="1:17" x14ac:dyDescent="0.35">
      <c r="A4706" t="s">
        <v>14168</v>
      </c>
      <c r="B4706" t="s">
        <v>6626</v>
      </c>
      <c r="C4706" t="s">
        <v>6628</v>
      </c>
      <c r="D4706" t="s">
        <v>6628</v>
      </c>
      <c r="E4706" t="s">
        <v>6628</v>
      </c>
      <c r="F4706" t="s">
        <v>6628</v>
      </c>
      <c r="G4706" t="s">
        <v>6628</v>
      </c>
      <c r="H4706" t="s">
        <v>6628</v>
      </c>
      <c r="I4706" t="s">
        <v>14169</v>
      </c>
      <c r="J4706" t="s">
        <v>6630</v>
      </c>
      <c r="L4706" t="s">
        <v>6529</v>
      </c>
      <c r="M4706" t="s">
        <v>6630</v>
      </c>
      <c r="N4706" t="s">
        <v>6630</v>
      </c>
      <c r="O4706" t="s">
        <v>6630</v>
      </c>
      <c r="P4706" t="s">
        <v>6630</v>
      </c>
      <c r="Q4706" t="s">
        <v>6630</v>
      </c>
    </row>
    <row r="4707" spans="1:17" x14ac:dyDescent="0.35">
      <c r="A4707">
        <v>9419115226</v>
      </c>
      <c r="B4707" t="s">
        <v>6626</v>
      </c>
      <c r="C4707" t="s">
        <v>6356</v>
      </c>
      <c r="D4707">
        <v>200</v>
      </c>
      <c r="E4707" t="s">
        <v>488</v>
      </c>
      <c r="F4707">
        <v>203</v>
      </c>
      <c r="G4707" t="s">
        <v>488</v>
      </c>
      <c r="H4707">
        <v>500</v>
      </c>
      <c r="I4707" t="s">
        <v>14170</v>
      </c>
      <c r="J4707">
        <v>20302</v>
      </c>
      <c r="L4707" t="s">
        <v>6529</v>
      </c>
      <c r="M4707">
        <v>10549996</v>
      </c>
      <c r="N4707" t="s">
        <v>6630</v>
      </c>
      <c r="O4707" t="s">
        <v>6630</v>
      </c>
      <c r="P4707" t="s">
        <v>6630</v>
      </c>
      <c r="Q4707" t="s">
        <v>6630</v>
      </c>
    </row>
    <row r="4708" spans="1:17" x14ac:dyDescent="0.35">
      <c r="A4708">
        <v>9415112857</v>
      </c>
      <c r="B4708" t="s">
        <v>6626</v>
      </c>
      <c r="C4708" t="s">
        <v>6356</v>
      </c>
      <c r="D4708">
        <v>200</v>
      </c>
      <c r="E4708" t="s">
        <v>6366</v>
      </c>
      <c r="F4708">
        <v>207</v>
      </c>
      <c r="G4708" t="s">
        <v>6808</v>
      </c>
      <c r="H4708">
        <v>805</v>
      </c>
      <c r="I4708" t="s">
        <v>14171</v>
      </c>
      <c r="J4708">
        <v>29102</v>
      </c>
      <c r="L4708" t="s">
        <v>6529</v>
      </c>
      <c r="M4708">
        <v>11295537</v>
      </c>
      <c r="N4708">
        <v>11211305</v>
      </c>
      <c r="O4708" t="s">
        <v>14172</v>
      </c>
      <c r="P4708" t="s">
        <v>6630</v>
      </c>
      <c r="Q4708" t="s">
        <v>6630</v>
      </c>
    </row>
    <row r="4709" spans="1:17" x14ac:dyDescent="0.35">
      <c r="A4709">
        <v>9424116545</v>
      </c>
      <c r="B4709" t="s">
        <v>6334</v>
      </c>
      <c r="C4709" t="s">
        <v>6356</v>
      </c>
      <c r="D4709">
        <v>200</v>
      </c>
      <c r="E4709" t="s">
        <v>6701</v>
      </c>
      <c r="F4709">
        <v>500</v>
      </c>
      <c r="G4709" t="s">
        <v>6702</v>
      </c>
      <c r="H4709">
        <v>55</v>
      </c>
      <c r="I4709" t="s">
        <v>14173</v>
      </c>
      <c r="J4709">
        <v>12032</v>
      </c>
      <c r="L4709" t="s">
        <v>6529</v>
      </c>
      <c r="M4709">
        <v>10557232</v>
      </c>
      <c r="N4709" t="s">
        <v>6630</v>
      </c>
      <c r="O4709" t="s">
        <v>6630</v>
      </c>
      <c r="P4709" t="s">
        <v>6630</v>
      </c>
      <c r="Q4709" t="s">
        <v>6630</v>
      </c>
    </row>
    <row r="4710" spans="1:17" x14ac:dyDescent="0.35">
      <c r="A4710">
        <v>3913111693</v>
      </c>
      <c r="B4710" t="s">
        <v>6626</v>
      </c>
      <c r="C4710" t="s">
        <v>6356</v>
      </c>
      <c r="D4710">
        <v>200</v>
      </c>
      <c r="E4710" t="s">
        <v>5245</v>
      </c>
      <c r="F4710">
        <v>202</v>
      </c>
      <c r="G4710" t="s">
        <v>5245</v>
      </c>
      <c r="H4710">
        <v>450</v>
      </c>
      <c r="I4710" t="s">
        <v>14174</v>
      </c>
      <c r="J4710">
        <v>20205</v>
      </c>
      <c r="L4710" t="s">
        <v>6529</v>
      </c>
      <c r="M4710">
        <v>13110938</v>
      </c>
      <c r="N4710" t="s">
        <v>6630</v>
      </c>
      <c r="O4710" t="s">
        <v>6630</v>
      </c>
      <c r="P4710" t="s">
        <v>6630</v>
      </c>
      <c r="Q4710">
        <v>610</v>
      </c>
    </row>
    <row r="4711" spans="1:17" x14ac:dyDescent="0.35">
      <c r="A4711">
        <v>9425116966</v>
      </c>
      <c r="B4711" t="s">
        <v>6334</v>
      </c>
      <c r="C4711" t="s">
        <v>6356</v>
      </c>
      <c r="D4711">
        <v>200</v>
      </c>
      <c r="E4711" t="s">
        <v>6645</v>
      </c>
      <c r="F4711">
        <v>201</v>
      </c>
      <c r="G4711" t="s">
        <v>6638</v>
      </c>
      <c r="H4711">
        <v>415</v>
      </c>
      <c r="I4711" t="s">
        <v>14175</v>
      </c>
      <c r="J4711">
        <v>20115</v>
      </c>
      <c r="L4711" t="s">
        <v>6529</v>
      </c>
      <c r="M4711">
        <v>13230286</v>
      </c>
      <c r="N4711" t="s">
        <v>6630</v>
      </c>
      <c r="O4711" t="s">
        <v>6630</v>
      </c>
      <c r="P4711" t="s">
        <v>6630</v>
      </c>
      <c r="Q4711" t="s">
        <v>6630</v>
      </c>
    </row>
    <row r="4712" spans="1:17" x14ac:dyDescent="0.35">
      <c r="A4712" t="s">
        <v>14176</v>
      </c>
      <c r="B4712" t="s">
        <v>6626</v>
      </c>
      <c r="C4712" t="s">
        <v>6628</v>
      </c>
      <c r="D4712" t="s">
        <v>6628</v>
      </c>
      <c r="E4712" t="s">
        <v>6628</v>
      </c>
      <c r="F4712" t="s">
        <v>6628</v>
      </c>
      <c r="G4712" t="s">
        <v>6628</v>
      </c>
      <c r="H4712" t="s">
        <v>6628</v>
      </c>
      <c r="I4712" t="s">
        <v>14177</v>
      </c>
      <c r="J4712" t="s">
        <v>6630</v>
      </c>
      <c r="L4712" t="s">
        <v>6529</v>
      </c>
      <c r="M4712" t="s">
        <v>6630</v>
      </c>
      <c r="N4712" t="s">
        <v>6630</v>
      </c>
      <c r="O4712" t="s">
        <v>6630</v>
      </c>
      <c r="P4712" t="s">
        <v>6630</v>
      </c>
      <c r="Q4712" t="s">
        <v>6630</v>
      </c>
    </row>
    <row r="4713" spans="1:17" x14ac:dyDescent="0.35">
      <c r="A4713" t="s">
        <v>14178</v>
      </c>
      <c r="B4713" t="s">
        <v>6626</v>
      </c>
      <c r="C4713" t="s">
        <v>6628</v>
      </c>
      <c r="D4713" t="s">
        <v>6628</v>
      </c>
      <c r="E4713" t="s">
        <v>6628</v>
      </c>
      <c r="F4713" t="s">
        <v>6628</v>
      </c>
      <c r="G4713" t="s">
        <v>6628</v>
      </c>
      <c r="H4713" t="s">
        <v>6628</v>
      </c>
      <c r="I4713" t="s">
        <v>14179</v>
      </c>
      <c r="J4713" t="s">
        <v>6630</v>
      </c>
      <c r="L4713" t="s">
        <v>6526</v>
      </c>
      <c r="M4713" t="s">
        <v>6630</v>
      </c>
      <c r="N4713" t="s">
        <v>6630</v>
      </c>
      <c r="O4713" t="s">
        <v>6630</v>
      </c>
      <c r="P4713" t="s">
        <v>6630</v>
      </c>
      <c r="Q4713" t="s">
        <v>6630</v>
      </c>
    </row>
    <row r="4714" spans="1:17" x14ac:dyDescent="0.35">
      <c r="A4714">
        <v>9417113830</v>
      </c>
      <c r="B4714" t="s">
        <v>6626</v>
      </c>
      <c r="C4714" t="s">
        <v>6356</v>
      </c>
      <c r="D4714">
        <v>200</v>
      </c>
      <c r="E4714" t="s">
        <v>6366</v>
      </c>
      <c r="F4714">
        <v>207</v>
      </c>
      <c r="G4714" t="s">
        <v>3257</v>
      </c>
      <c r="H4714">
        <v>788</v>
      </c>
      <c r="I4714" t="s">
        <v>14180</v>
      </c>
      <c r="J4714">
        <v>20800</v>
      </c>
      <c r="L4714" t="s">
        <v>6529</v>
      </c>
      <c r="M4714">
        <v>10015354</v>
      </c>
      <c r="N4714">
        <v>10007997</v>
      </c>
      <c r="O4714" t="s">
        <v>6630</v>
      </c>
      <c r="P4714" t="s">
        <v>6630</v>
      </c>
      <c r="Q4714">
        <v>700</v>
      </c>
    </row>
    <row r="4715" spans="1:17" x14ac:dyDescent="0.35">
      <c r="A4715" t="s">
        <v>14181</v>
      </c>
      <c r="B4715" t="s">
        <v>6626</v>
      </c>
      <c r="C4715" t="s">
        <v>6628</v>
      </c>
      <c r="D4715" t="s">
        <v>6628</v>
      </c>
      <c r="E4715" t="s">
        <v>6628</v>
      </c>
      <c r="F4715" t="s">
        <v>6628</v>
      </c>
      <c r="G4715" t="s">
        <v>6628</v>
      </c>
      <c r="H4715" t="s">
        <v>6628</v>
      </c>
      <c r="I4715" t="s">
        <v>8840</v>
      </c>
      <c r="J4715" t="s">
        <v>6630</v>
      </c>
      <c r="L4715" t="s">
        <v>6526</v>
      </c>
      <c r="M4715" t="s">
        <v>6630</v>
      </c>
      <c r="N4715" t="s">
        <v>6630</v>
      </c>
      <c r="O4715" t="s">
        <v>6630</v>
      </c>
      <c r="P4715" t="s">
        <v>6630</v>
      </c>
      <c r="Q4715" t="s">
        <v>6630</v>
      </c>
    </row>
    <row r="4716" spans="1:17" x14ac:dyDescent="0.35">
      <c r="A4716">
        <v>3504108272</v>
      </c>
      <c r="B4716" t="s">
        <v>6626</v>
      </c>
      <c r="C4716" t="s">
        <v>6356</v>
      </c>
      <c r="D4716">
        <v>200</v>
      </c>
      <c r="E4716" t="s">
        <v>5245</v>
      </c>
      <c r="F4716">
        <v>202</v>
      </c>
      <c r="G4716" t="s">
        <v>5245</v>
      </c>
      <c r="H4716">
        <v>450</v>
      </c>
      <c r="I4716" t="s">
        <v>14182</v>
      </c>
      <c r="J4716">
        <v>20200</v>
      </c>
      <c r="L4716" t="s">
        <v>6529</v>
      </c>
      <c r="M4716">
        <v>10507180</v>
      </c>
      <c r="N4716" t="s">
        <v>6630</v>
      </c>
      <c r="O4716" t="s">
        <v>6630</v>
      </c>
      <c r="P4716" t="s">
        <v>14183</v>
      </c>
      <c r="Q4716" t="s">
        <v>6630</v>
      </c>
    </row>
    <row r="4717" spans="1:17" x14ac:dyDescent="0.35">
      <c r="A4717">
        <v>94914112102</v>
      </c>
      <c r="B4717" t="s">
        <v>6626</v>
      </c>
      <c r="C4717" t="s">
        <v>6628</v>
      </c>
      <c r="D4717" t="s">
        <v>6628</v>
      </c>
      <c r="E4717" t="s">
        <v>6628</v>
      </c>
      <c r="F4717" t="s">
        <v>6628</v>
      </c>
      <c r="G4717" t="s">
        <v>6628</v>
      </c>
      <c r="H4717" t="s">
        <v>6628</v>
      </c>
      <c r="I4717" t="s">
        <v>7524</v>
      </c>
      <c r="J4717" t="s">
        <v>6630</v>
      </c>
      <c r="L4717" t="s">
        <v>6529</v>
      </c>
      <c r="M4717" t="s">
        <v>6630</v>
      </c>
      <c r="N4717" t="s">
        <v>6630</v>
      </c>
      <c r="O4717" t="s">
        <v>6630</v>
      </c>
      <c r="P4717" t="s">
        <v>6630</v>
      </c>
      <c r="Q4717" t="s">
        <v>6630</v>
      </c>
    </row>
    <row r="4718" spans="1:17" x14ac:dyDescent="0.35">
      <c r="A4718">
        <v>9416113553</v>
      </c>
      <c r="B4718" t="s">
        <v>6626</v>
      </c>
      <c r="C4718" t="s">
        <v>6356</v>
      </c>
      <c r="D4718">
        <v>200</v>
      </c>
      <c r="E4718" t="s">
        <v>6357</v>
      </c>
      <c r="F4718">
        <v>209</v>
      </c>
      <c r="G4718" t="s">
        <v>977</v>
      </c>
      <c r="H4718">
        <v>310</v>
      </c>
      <c r="I4718" t="s">
        <v>14184</v>
      </c>
      <c r="J4718">
        <v>13670</v>
      </c>
      <c r="L4718" t="s">
        <v>6529</v>
      </c>
      <c r="M4718">
        <v>10589445</v>
      </c>
      <c r="N4718" t="s">
        <v>6630</v>
      </c>
      <c r="O4718" t="s">
        <v>6630</v>
      </c>
      <c r="P4718" t="s">
        <v>6630</v>
      </c>
      <c r="Q4718">
        <v>700</v>
      </c>
    </row>
    <row r="4719" spans="1:17" x14ac:dyDescent="0.35">
      <c r="A4719">
        <v>44401</v>
      </c>
      <c r="B4719" t="s">
        <v>6334</v>
      </c>
      <c r="C4719" t="s">
        <v>6628</v>
      </c>
      <c r="D4719" t="s">
        <v>6628</v>
      </c>
      <c r="E4719" t="s">
        <v>6628</v>
      </c>
      <c r="F4719" t="s">
        <v>6628</v>
      </c>
      <c r="G4719" t="s">
        <v>6628</v>
      </c>
      <c r="H4719" t="s">
        <v>6628</v>
      </c>
      <c r="I4719" t="s">
        <v>14185</v>
      </c>
      <c r="J4719" t="s">
        <v>6630</v>
      </c>
      <c r="L4719" t="s">
        <v>6526</v>
      </c>
      <c r="M4719" t="s">
        <v>6630</v>
      </c>
      <c r="N4719" t="s">
        <v>6630</v>
      </c>
      <c r="O4719" t="s">
        <v>6630</v>
      </c>
      <c r="P4719" t="s">
        <v>14186</v>
      </c>
      <c r="Q4719" t="s">
        <v>6630</v>
      </c>
    </row>
    <row r="4720" spans="1:17" x14ac:dyDescent="0.35">
      <c r="A4720">
        <v>10110</v>
      </c>
      <c r="B4720" t="s">
        <v>6334</v>
      </c>
      <c r="C4720" t="s">
        <v>7946</v>
      </c>
      <c r="D4720">
        <v>100</v>
      </c>
      <c r="E4720" t="s">
        <v>8513</v>
      </c>
      <c r="F4720">
        <v>100</v>
      </c>
      <c r="G4720" t="s">
        <v>2905</v>
      </c>
      <c r="H4720">
        <v>1</v>
      </c>
      <c r="I4720" t="s">
        <v>3077</v>
      </c>
      <c r="J4720">
        <v>10100</v>
      </c>
      <c r="L4720" t="s">
        <v>6526</v>
      </c>
      <c r="M4720">
        <v>10078733</v>
      </c>
      <c r="N4720" t="s">
        <v>6630</v>
      </c>
      <c r="O4720" t="s">
        <v>6630</v>
      </c>
      <c r="P4720" t="s">
        <v>14187</v>
      </c>
      <c r="Q4720" t="s">
        <v>6630</v>
      </c>
    </row>
    <row r="4721" spans="1:17" x14ac:dyDescent="0.35">
      <c r="A4721" t="s">
        <v>14188</v>
      </c>
      <c r="B4721" t="s">
        <v>6626</v>
      </c>
      <c r="C4721" t="s">
        <v>6628</v>
      </c>
      <c r="D4721" t="s">
        <v>6628</v>
      </c>
      <c r="E4721" t="s">
        <v>6628</v>
      </c>
      <c r="F4721" t="s">
        <v>6628</v>
      </c>
      <c r="G4721" t="s">
        <v>6628</v>
      </c>
      <c r="H4721" t="s">
        <v>6628</v>
      </c>
      <c r="I4721" t="s">
        <v>14189</v>
      </c>
      <c r="J4721" t="s">
        <v>6630</v>
      </c>
      <c r="L4721" t="s">
        <v>6529</v>
      </c>
      <c r="M4721" t="s">
        <v>6630</v>
      </c>
      <c r="N4721" t="s">
        <v>6630</v>
      </c>
      <c r="O4721" t="s">
        <v>6630</v>
      </c>
      <c r="P4721" t="s">
        <v>6630</v>
      </c>
      <c r="Q4721" t="s">
        <v>6630</v>
      </c>
    </row>
    <row r="4722" spans="1:17" x14ac:dyDescent="0.35">
      <c r="A4722">
        <v>9420115340</v>
      </c>
      <c r="B4722" t="s">
        <v>6626</v>
      </c>
      <c r="C4722" t="s">
        <v>8365</v>
      </c>
      <c r="D4722">
        <v>105</v>
      </c>
      <c r="E4722" t="s">
        <v>8513</v>
      </c>
      <c r="F4722">
        <v>100</v>
      </c>
      <c r="G4722" t="s">
        <v>8367</v>
      </c>
      <c r="H4722">
        <v>5</v>
      </c>
      <c r="I4722" t="s">
        <v>14190</v>
      </c>
      <c r="J4722">
        <v>10500</v>
      </c>
      <c r="L4722" t="s">
        <v>6529</v>
      </c>
      <c r="M4722">
        <v>10146716</v>
      </c>
      <c r="N4722" t="s">
        <v>6630</v>
      </c>
      <c r="O4722" t="s">
        <v>6630</v>
      </c>
      <c r="P4722" t="s">
        <v>6630</v>
      </c>
      <c r="Q4722">
        <v>700</v>
      </c>
    </row>
    <row r="4723" spans="1:17" x14ac:dyDescent="0.35">
      <c r="A4723">
        <v>6393002240</v>
      </c>
      <c r="B4723" t="s">
        <v>6626</v>
      </c>
      <c r="C4723" t="s">
        <v>8762</v>
      </c>
      <c r="D4723">
        <v>130</v>
      </c>
      <c r="E4723" t="s">
        <v>6628</v>
      </c>
      <c r="F4723" t="s">
        <v>6628</v>
      </c>
      <c r="G4723" t="s">
        <v>6628</v>
      </c>
      <c r="H4723" t="s">
        <v>6628</v>
      </c>
      <c r="I4723" t="s">
        <v>14191</v>
      </c>
      <c r="J4723" t="s">
        <v>6630</v>
      </c>
      <c r="L4723" t="s">
        <v>6529</v>
      </c>
      <c r="M4723" t="s">
        <v>6630</v>
      </c>
      <c r="N4723" t="s">
        <v>6630</v>
      </c>
      <c r="O4723" t="s">
        <v>6630</v>
      </c>
      <c r="P4723" t="s">
        <v>6630</v>
      </c>
      <c r="Q4723" t="s">
        <v>6630</v>
      </c>
    </row>
    <row r="4724" spans="1:17" x14ac:dyDescent="0.35">
      <c r="A4724">
        <v>3518114462</v>
      </c>
      <c r="B4724" t="s">
        <v>6626</v>
      </c>
      <c r="C4724" t="s">
        <v>6356</v>
      </c>
      <c r="D4724">
        <v>200</v>
      </c>
      <c r="E4724" t="s">
        <v>5245</v>
      </c>
      <c r="F4724">
        <v>202</v>
      </c>
      <c r="G4724" t="s">
        <v>5245</v>
      </c>
      <c r="H4724">
        <v>450</v>
      </c>
      <c r="I4724" t="s">
        <v>14192</v>
      </c>
      <c r="J4724">
        <v>20200</v>
      </c>
      <c r="L4724" t="s">
        <v>6529</v>
      </c>
      <c r="M4724">
        <v>12435538</v>
      </c>
      <c r="N4724">
        <v>10533791</v>
      </c>
      <c r="O4724" t="s">
        <v>6630</v>
      </c>
      <c r="P4724" t="s">
        <v>6630</v>
      </c>
      <c r="Q4724" t="s">
        <v>6630</v>
      </c>
    </row>
    <row r="4725" spans="1:17" x14ac:dyDescent="0.35">
      <c r="A4725">
        <v>3512111245</v>
      </c>
      <c r="B4725" t="s">
        <v>6626</v>
      </c>
      <c r="C4725" t="s">
        <v>6356</v>
      </c>
      <c r="D4725">
        <v>200</v>
      </c>
      <c r="E4725" t="s">
        <v>5245</v>
      </c>
      <c r="F4725">
        <v>202</v>
      </c>
      <c r="G4725" t="s">
        <v>5245</v>
      </c>
      <c r="H4725">
        <v>450</v>
      </c>
      <c r="I4725" t="s">
        <v>14193</v>
      </c>
      <c r="J4725">
        <v>20200</v>
      </c>
      <c r="L4725" t="s">
        <v>6529</v>
      </c>
      <c r="M4725">
        <v>12743207</v>
      </c>
      <c r="N4725" t="s">
        <v>6630</v>
      </c>
      <c r="O4725">
        <v>29897</v>
      </c>
      <c r="P4725" t="s">
        <v>6630</v>
      </c>
      <c r="Q4725" t="s">
        <v>6630</v>
      </c>
    </row>
    <row r="4726" spans="1:17" x14ac:dyDescent="0.35">
      <c r="A4726" t="s">
        <v>14194</v>
      </c>
      <c r="B4726" t="s">
        <v>6626</v>
      </c>
      <c r="C4726" t="s">
        <v>6628</v>
      </c>
      <c r="D4726" t="s">
        <v>6628</v>
      </c>
      <c r="E4726" t="s">
        <v>6628</v>
      </c>
      <c r="F4726" t="s">
        <v>6628</v>
      </c>
      <c r="G4726" t="s">
        <v>6628</v>
      </c>
      <c r="H4726" t="s">
        <v>6628</v>
      </c>
      <c r="I4726" t="s">
        <v>11994</v>
      </c>
      <c r="J4726" t="s">
        <v>6630</v>
      </c>
      <c r="L4726" t="s">
        <v>6526</v>
      </c>
      <c r="M4726" t="s">
        <v>6630</v>
      </c>
      <c r="N4726" t="s">
        <v>6630</v>
      </c>
      <c r="O4726" t="s">
        <v>6630</v>
      </c>
      <c r="P4726" t="s">
        <v>6630</v>
      </c>
      <c r="Q4726" t="s">
        <v>6630</v>
      </c>
    </row>
    <row r="4727" spans="1:17" x14ac:dyDescent="0.35">
      <c r="A4727" t="s">
        <v>14195</v>
      </c>
      <c r="B4727" t="s">
        <v>6626</v>
      </c>
      <c r="C4727" t="s">
        <v>6628</v>
      </c>
      <c r="D4727" t="s">
        <v>6628</v>
      </c>
      <c r="E4727" t="s">
        <v>6628</v>
      </c>
      <c r="F4727" t="s">
        <v>6628</v>
      </c>
      <c r="G4727" t="s">
        <v>6628</v>
      </c>
      <c r="H4727" t="s">
        <v>6628</v>
      </c>
      <c r="I4727" t="s">
        <v>11138</v>
      </c>
      <c r="J4727" t="s">
        <v>6630</v>
      </c>
      <c r="L4727" t="s">
        <v>6529</v>
      </c>
      <c r="M4727" t="s">
        <v>6630</v>
      </c>
      <c r="N4727" t="s">
        <v>6630</v>
      </c>
      <c r="O4727" t="s">
        <v>6630</v>
      </c>
      <c r="P4727" t="s">
        <v>6630</v>
      </c>
      <c r="Q4727" t="s">
        <v>6630</v>
      </c>
    </row>
    <row r="4728" spans="1:17" x14ac:dyDescent="0.35">
      <c r="A4728">
        <v>22065</v>
      </c>
      <c r="B4728" t="s">
        <v>6626</v>
      </c>
      <c r="C4728" t="s">
        <v>6356</v>
      </c>
      <c r="D4728">
        <v>200</v>
      </c>
      <c r="E4728" t="s">
        <v>6366</v>
      </c>
      <c r="F4728">
        <v>207</v>
      </c>
      <c r="G4728" t="s">
        <v>7005</v>
      </c>
      <c r="H4728">
        <v>740</v>
      </c>
      <c r="I4728" t="s">
        <v>10607</v>
      </c>
      <c r="J4728" t="s">
        <v>6630</v>
      </c>
      <c r="L4728" t="s">
        <v>6526</v>
      </c>
      <c r="M4728" t="s">
        <v>6630</v>
      </c>
      <c r="N4728" t="s">
        <v>6630</v>
      </c>
      <c r="O4728" t="s">
        <v>12918</v>
      </c>
      <c r="P4728" t="s">
        <v>6630</v>
      </c>
      <c r="Q4728" t="s">
        <v>6630</v>
      </c>
    </row>
    <row r="4729" spans="1:17" x14ac:dyDescent="0.35">
      <c r="A4729">
        <v>9420115452</v>
      </c>
      <c r="B4729" t="s">
        <v>6626</v>
      </c>
      <c r="C4729" t="s">
        <v>6356</v>
      </c>
      <c r="D4729">
        <v>200</v>
      </c>
      <c r="E4729" t="s">
        <v>6645</v>
      </c>
      <c r="F4729">
        <v>201</v>
      </c>
      <c r="G4729" t="s">
        <v>6638</v>
      </c>
      <c r="H4729">
        <v>415</v>
      </c>
      <c r="I4729" t="s">
        <v>14196</v>
      </c>
      <c r="J4729">
        <v>20115</v>
      </c>
      <c r="L4729" t="s">
        <v>6529</v>
      </c>
      <c r="M4729">
        <v>15050297</v>
      </c>
      <c r="N4729">
        <v>15463438</v>
      </c>
      <c r="O4729" t="s">
        <v>6630</v>
      </c>
      <c r="P4729" t="s">
        <v>6630</v>
      </c>
      <c r="Q4729" t="s">
        <v>6630</v>
      </c>
    </row>
    <row r="4730" spans="1:17" x14ac:dyDescent="0.35">
      <c r="A4730">
        <v>6394900630</v>
      </c>
      <c r="B4730" t="s">
        <v>6626</v>
      </c>
      <c r="C4730" t="s">
        <v>6356</v>
      </c>
      <c r="D4730">
        <v>200</v>
      </c>
      <c r="E4730" t="s">
        <v>6366</v>
      </c>
      <c r="F4730">
        <v>207</v>
      </c>
      <c r="G4730" t="s">
        <v>6628</v>
      </c>
      <c r="H4730" t="s">
        <v>6628</v>
      </c>
      <c r="I4730" t="s">
        <v>14197</v>
      </c>
      <c r="J4730" t="s">
        <v>6630</v>
      </c>
      <c r="L4730" t="s">
        <v>6529</v>
      </c>
      <c r="M4730" t="s">
        <v>6630</v>
      </c>
      <c r="N4730" t="s">
        <v>6630</v>
      </c>
      <c r="O4730" t="s">
        <v>6630</v>
      </c>
      <c r="P4730" t="s">
        <v>6630</v>
      </c>
      <c r="Q4730" t="s">
        <v>6630</v>
      </c>
    </row>
    <row r="4731" spans="1:17" x14ac:dyDescent="0.35">
      <c r="A4731">
        <v>9400900562</v>
      </c>
      <c r="B4731" t="s">
        <v>6626</v>
      </c>
      <c r="C4731" t="s">
        <v>6356</v>
      </c>
      <c r="D4731">
        <v>200</v>
      </c>
      <c r="E4731" t="s">
        <v>6628</v>
      </c>
      <c r="F4731" t="s">
        <v>6628</v>
      </c>
      <c r="G4731" t="s">
        <v>6628</v>
      </c>
      <c r="H4731" t="s">
        <v>6628</v>
      </c>
      <c r="I4731" t="s">
        <v>11801</v>
      </c>
      <c r="J4731" t="s">
        <v>6630</v>
      </c>
      <c r="L4731" t="s">
        <v>6529</v>
      </c>
      <c r="M4731" t="s">
        <v>6630</v>
      </c>
      <c r="N4731" t="s">
        <v>6630</v>
      </c>
      <c r="O4731" t="s">
        <v>8669</v>
      </c>
      <c r="P4731" t="s">
        <v>6630</v>
      </c>
      <c r="Q4731" t="s">
        <v>6630</v>
      </c>
    </row>
    <row r="4732" spans="1:17" x14ac:dyDescent="0.35">
      <c r="A4732">
        <v>9418114250</v>
      </c>
      <c r="B4732" t="s">
        <v>6626</v>
      </c>
      <c r="C4732" t="s">
        <v>6540</v>
      </c>
      <c r="D4732">
        <v>131</v>
      </c>
      <c r="E4732" t="s">
        <v>6672</v>
      </c>
      <c r="F4732">
        <v>703</v>
      </c>
      <c r="G4732" t="s">
        <v>3068</v>
      </c>
      <c r="H4732">
        <v>830</v>
      </c>
      <c r="I4732" t="s">
        <v>14198</v>
      </c>
      <c r="J4732">
        <v>13260</v>
      </c>
      <c r="L4732" t="s">
        <v>6529</v>
      </c>
      <c r="M4732">
        <v>13458141</v>
      </c>
      <c r="N4732" t="s">
        <v>6630</v>
      </c>
      <c r="O4732" t="s">
        <v>6630</v>
      </c>
      <c r="P4732" t="s">
        <v>6630</v>
      </c>
      <c r="Q4732" t="s">
        <v>6630</v>
      </c>
    </row>
    <row r="4733" spans="1:17" x14ac:dyDescent="0.35">
      <c r="A4733">
        <v>3510110161</v>
      </c>
      <c r="B4733" t="s">
        <v>6626</v>
      </c>
      <c r="C4733" t="s">
        <v>6356</v>
      </c>
      <c r="D4733">
        <v>200</v>
      </c>
      <c r="E4733" t="s">
        <v>5245</v>
      </c>
      <c r="F4733">
        <v>202</v>
      </c>
      <c r="G4733" t="s">
        <v>5245</v>
      </c>
      <c r="H4733">
        <v>450</v>
      </c>
      <c r="I4733" t="s">
        <v>14199</v>
      </c>
      <c r="J4733">
        <v>20200</v>
      </c>
      <c r="L4733" t="s">
        <v>6529</v>
      </c>
      <c r="M4733">
        <v>13110938</v>
      </c>
      <c r="N4733" t="s">
        <v>6630</v>
      </c>
      <c r="O4733" t="s">
        <v>14200</v>
      </c>
      <c r="P4733" t="s">
        <v>6630</v>
      </c>
      <c r="Q4733" t="s">
        <v>6630</v>
      </c>
    </row>
    <row r="4734" spans="1:17" x14ac:dyDescent="0.35">
      <c r="A4734">
        <v>3518114750</v>
      </c>
      <c r="B4734" t="s">
        <v>6626</v>
      </c>
      <c r="C4734" t="s">
        <v>6356</v>
      </c>
      <c r="D4734">
        <v>200</v>
      </c>
      <c r="E4734" t="s">
        <v>5245</v>
      </c>
      <c r="F4734">
        <v>202</v>
      </c>
      <c r="G4734" t="s">
        <v>5245</v>
      </c>
      <c r="H4734">
        <v>450</v>
      </c>
      <c r="I4734" t="s">
        <v>14201</v>
      </c>
      <c r="J4734">
        <v>20200</v>
      </c>
      <c r="L4734" t="s">
        <v>6529</v>
      </c>
      <c r="M4734">
        <v>10430573</v>
      </c>
      <c r="N4734">
        <v>12435538</v>
      </c>
      <c r="O4734" t="s">
        <v>6630</v>
      </c>
      <c r="P4734" t="s">
        <v>6630</v>
      </c>
      <c r="Q4734" t="s">
        <v>6630</v>
      </c>
    </row>
    <row r="4735" spans="1:17" x14ac:dyDescent="0.35">
      <c r="A4735">
        <v>9416113434</v>
      </c>
      <c r="B4735" t="s">
        <v>6626</v>
      </c>
      <c r="C4735" t="s">
        <v>6356</v>
      </c>
      <c r="D4735">
        <v>200</v>
      </c>
      <c r="E4735" t="s">
        <v>6645</v>
      </c>
      <c r="F4735">
        <v>201</v>
      </c>
      <c r="G4735" t="s">
        <v>6638</v>
      </c>
      <c r="H4735">
        <v>415</v>
      </c>
      <c r="I4735" t="s">
        <v>14202</v>
      </c>
      <c r="J4735">
        <v>20115</v>
      </c>
      <c r="L4735" t="s">
        <v>6529</v>
      </c>
      <c r="M4735">
        <v>13215932</v>
      </c>
      <c r="N4735">
        <v>12638861</v>
      </c>
      <c r="O4735" t="s">
        <v>6630</v>
      </c>
      <c r="P4735" t="s">
        <v>6630</v>
      </c>
      <c r="Q4735" t="s">
        <v>6630</v>
      </c>
    </row>
    <row r="4736" spans="1:17" x14ac:dyDescent="0.35">
      <c r="A4736">
        <v>9401106728</v>
      </c>
      <c r="B4736" t="s">
        <v>6626</v>
      </c>
      <c r="C4736" t="s">
        <v>6356</v>
      </c>
      <c r="D4736">
        <v>200</v>
      </c>
      <c r="E4736" t="s">
        <v>6659</v>
      </c>
      <c r="F4736">
        <v>208</v>
      </c>
      <c r="G4736" t="s">
        <v>6724</v>
      </c>
      <c r="H4736">
        <v>323</v>
      </c>
      <c r="I4736" t="s">
        <v>14203</v>
      </c>
      <c r="J4736" t="s">
        <v>6630</v>
      </c>
      <c r="L4736" t="s">
        <v>6529</v>
      </c>
      <c r="M4736">
        <v>10171081</v>
      </c>
      <c r="N4736">
        <v>10114950</v>
      </c>
      <c r="O4736" t="s">
        <v>6630</v>
      </c>
      <c r="P4736" t="s">
        <v>14204</v>
      </c>
      <c r="Q4736" t="s">
        <v>6630</v>
      </c>
    </row>
    <row r="4737" spans="1:17" x14ac:dyDescent="0.35">
      <c r="A4737" t="s">
        <v>14205</v>
      </c>
      <c r="B4737" t="s">
        <v>6626</v>
      </c>
      <c r="C4737" t="s">
        <v>6628</v>
      </c>
      <c r="D4737" t="s">
        <v>6628</v>
      </c>
      <c r="E4737" t="s">
        <v>6628</v>
      </c>
      <c r="F4737" t="s">
        <v>6628</v>
      </c>
      <c r="G4737" t="s">
        <v>6628</v>
      </c>
      <c r="H4737" t="s">
        <v>6628</v>
      </c>
      <c r="I4737" t="s">
        <v>14206</v>
      </c>
      <c r="J4737" t="s">
        <v>6630</v>
      </c>
      <c r="L4737" t="s">
        <v>6526</v>
      </c>
      <c r="M4737" t="s">
        <v>6630</v>
      </c>
      <c r="N4737" t="s">
        <v>6630</v>
      </c>
      <c r="O4737" t="s">
        <v>6630</v>
      </c>
      <c r="P4737" t="s">
        <v>6630</v>
      </c>
      <c r="Q4737" t="s">
        <v>6630</v>
      </c>
    </row>
    <row r="4738" spans="1:17" x14ac:dyDescent="0.35">
      <c r="A4738" t="s">
        <v>14207</v>
      </c>
      <c r="B4738" t="s">
        <v>6626</v>
      </c>
      <c r="C4738" t="s">
        <v>6628</v>
      </c>
      <c r="D4738" t="s">
        <v>6628</v>
      </c>
      <c r="E4738" t="s">
        <v>6628</v>
      </c>
      <c r="F4738" t="s">
        <v>6628</v>
      </c>
      <c r="G4738" t="s">
        <v>6628</v>
      </c>
      <c r="H4738" t="s">
        <v>6628</v>
      </c>
      <c r="I4738" t="s">
        <v>14208</v>
      </c>
      <c r="J4738" t="s">
        <v>6630</v>
      </c>
      <c r="L4738" t="s">
        <v>6526</v>
      </c>
      <c r="M4738" t="s">
        <v>6630</v>
      </c>
      <c r="N4738" t="s">
        <v>6630</v>
      </c>
      <c r="O4738" t="s">
        <v>6630</v>
      </c>
      <c r="P4738" t="s">
        <v>6630</v>
      </c>
      <c r="Q4738" t="s">
        <v>6630</v>
      </c>
    </row>
    <row r="4739" spans="1:17" x14ac:dyDescent="0.35">
      <c r="A4739" t="s">
        <v>14209</v>
      </c>
      <c r="B4739" t="s">
        <v>6626</v>
      </c>
      <c r="C4739" t="s">
        <v>6628</v>
      </c>
      <c r="D4739" t="s">
        <v>6628</v>
      </c>
      <c r="E4739" t="s">
        <v>6628</v>
      </c>
      <c r="F4739" t="s">
        <v>6628</v>
      </c>
      <c r="G4739" t="s">
        <v>6628</v>
      </c>
      <c r="H4739" t="s">
        <v>6628</v>
      </c>
      <c r="I4739" t="s">
        <v>14210</v>
      </c>
      <c r="J4739" t="s">
        <v>6630</v>
      </c>
      <c r="L4739" t="s">
        <v>6526</v>
      </c>
      <c r="M4739" t="s">
        <v>6630</v>
      </c>
      <c r="N4739" t="s">
        <v>6630</v>
      </c>
      <c r="O4739" t="s">
        <v>6630</v>
      </c>
      <c r="P4739" t="s">
        <v>6630</v>
      </c>
      <c r="Q4739" t="s">
        <v>6630</v>
      </c>
    </row>
    <row r="4740" spans="1:17" x14ac:dyDescent="0.35">
      <c r="A4740">
        <v>9419115023</v>
      </c>
      <c r="B4740" t="s">
        <v>6626</v>
      </c>
      <c r="C4740" t="s">
        <v>8365</v>
      </c>
      <c r="D4740">
        <v>105</v>
      </c>
      <c r="E4740" t="s">
        <v>8513</v>
      </c>
      <c r="F4740">
        <v>100</v>
      </c>
      <c r="G4740" t="s">
        <v>8367</v>
      </c>
      <c r="H4740">
        <v>5</v>
      </c>
      <c r="I4740" t="s">
        <v>14211</v>
      </c>
      <c r="J4740">
        <v>10500</v>
      </c>
      <c r="L4740" t="s">
        <v>6529</v>
      </c>
      <c r="M4740">
        <v>13045654</v>
      </c>
      <c r="N4740" t="s">
        <v>6630</v>
      </c>
      <c r="O4740" t="s">
        <v>6650</v>
      </c>
      <c r="P4740" t="s">
        <v>6630</v>
      </c>
      <c r="Q4740">
        <v>700</v>
      </c>
    </row>
    <row r="4741" spans="1:17" x14ac:dyDescent="0.35">
      <c r="A4741" t="s">
        <v>14212</v>
      </c>
      <c r="B4741" t="s">
        <v>6626</v>
      </c>
      <c r="C4741" t="s">
        <v>6628</v>
      </c>
      <c r="D4741" t="s">
        <v>6628</v>
      </c>
      <c r="E4741" t="s">
        <v>6628</v>
      </c>
      <c r="F4741" t="s">
        <v>6628</v>
      </c>
      <c r="G4741" t="s">
        <v>6628</v>
      </c>
      <c r="H4741" t="s">
        <v>6628</v>
      </c>
      <c r="I4741" t="s">
        <v>14213</v>
      </c>
      <c r="J4741" t="s">
        <v>6630</v>
      </c>
      <c r="L4741" t="s">
        <v>6526</v>
      </c>
      <c r="M4741" t="s">
        <v>6630</v>
      </c>
      <c r="N4741" t="s">
        <v>6630</v>
      </c>
      <c r="O4741" t="s">
        <v>6630</v>
      </c>
      <c r="P4741" t="s">
        <v>6630</v>
      </c>
      <c r="Q4741" t="s">
        <v>6630</v>
      </c>
    </row>
    <row r="4742" spans="1:17" x14ac:dyDescent="0.35">
      <c r="A4742" t="s">
        <v>14214</v>
      </c>
      <c r="B4742" t="s">
        <v>6626</v>
      </c>
      <c r="C4742" t="s">
        <v>6628</v>
      </c>
      <c r="D4742" t="s">
        <v>6628</v>
      </c>
      <c r="E4742" t="s">
        <v>6628</v>
      </c>
      <c r="F4742" t="s">
        <v>6628</v>
      </c>
      <c r="G4742" t="s">
        <v>6628</v>
      </c>
      <c r="H4742" t="s">
        <v>6628</v>
      </c>
      <c r="I4742" t="s">
        <v>12308</v>
      </c>
      <c r="J4742" t="s">
        <v>6630</v>
      </c>
      <c r="L4742" t="s">
        <v>6526</v>
      </c>
      <c r="M4742" t="s">
        <v>6630</v>
      </c>
      <c r="N4742" t="s">
        <v>6630</v>
      </c>
      <c r="O4742" t="s">
        <v>6630</v>
      </c>
      <c r="P4742" t="s">
        <v>6630</v>
      </c>
      <c r="Q4742" t="s">
        <v>6630</v>
      </c>
    </row>
    <row r="4743" spans="1:17" x14ac:dyDescent="0.35">
      <c r="A4743" t="s">
        <v>14215</v>
      </c>
      <c r="B4743" t="s">
        <v>6626</v>
      </c>
      <c r="C4743" t="s">
        <v>6628</v>
      </c>
      <c r="D4743" t="s">
        <v>6628</v>
      </c>
      <c r="E4743" t="s">
        <v>6628</v>
      </c>
      <c r="F4743" t="s">
        <v>6628</v>
      </c>
      <c r="G4743" t="s">
        <v>6628</v>
      </c>
      <c r="H4743" t="s">
        <v>6628</v>
      </c>
      <c r="I4743" t="s">
        <v>14216</v>
      </c>
      <c r="J4743" t="s">
        <v>6630</v>
      </c>
      <c r="L4743" t="s">
        <v>6529</v>
      </c>
      <c r="M4743" t="s">
        <v>6630</v>
      </c>
      <c r="N4743" t="s">
        <v>6630</v>
      </c>
      <c r="O4743" t="s">
        <v>7821</v>
      </c>
      <c r="P4743" t="s">
        <v>6630</v>
      </c>
      <c r="Q4743" t="s">
        <v>6630</v>
      </c>
    </row>
    <row r="4744" spans="1:17" x14ac:dyDescent="0.35">
      <c r="A4744" t="s">
        <v>14217</v>
      </c>
      <c r="B4744" t="s">
        <v>6626</v>
      </c>
      <c r="C4744" t="s">
        <v>6628</v>
      </c>
      <c r="D4744" t="s">
        <v>6628</v>
      </c>
      <c r="E4744" t="s">
        <v>6628</v>
      </c>
      <c r="F4744" t="s">
        <v>6628</v>
      </c>
      <c r="G4744" t="s">
        <v>6628</v>
      </c>
      <c r="H4744" t="s">
        <v>6628</v>
      </c>
      <c r="I4744" t="s">
        <v>14218</v>
      </c>
      <c r="J4744" t="s">
        <v>6630</v>
      </c>
      <c r="L4744" t="s">
        <v>6526</v>
      </c>
      <c r="M4744" t="s">
        <v>6630</v>
      </c>
      <c r="N4744" t="s">
        <v>6630</v>
      </c>
      <c r="O4744" t="s">
        <v>6630</v>
      </c>
      <c r="P4744" t="s">
        <v>6630</v>
      </c>
      <c r="Q4744" t="s">
        <v>6630</v>
      </c>
    </row>
    <row r="4745" spans="1:17" x14ac:dyDescent="0.35">
      <c r="A4745">
        <v>9413111733</v>
      </c>
      <c r="B4745" t="s">
        <v>6626</v>
      </c>
      <c r="C4745" t="s">
        <v>6356</v>
      </c>
      <c r="D4745">
        <v>200</v>
      </c>
      <c r="E4745" t="s">
        <v>6645</v>
      </c>
      <c r="F4745">
        <v>201</v>
      </c>
      <c r="G4745" t="s">
        <v>6638</v>
      </c>
      <c r="H4745">
        <v>415</v>
      </c>
      <c r="I4745" t="s">
        <v>14219</v>
      </c>
      <c r="J4745">
        <v>20115</v>
      </c>
      <c r="L4745" t="s">
        <v>6529</v>
      </c>
      <c r="M4745">
        <v>11784120</v>
      </c>
      <c r="N4745">
        <v>11785149</v>
      </c>
      <c r="O4745">
        <v>30161</v>
      </c>
      <c r="P4745" t="s">
        <v>6630</v>
      </c>
      <c r="Q4745" t="s">
        <v>6630</v>
      </c>
    </row>
    <row r="4746" spans="1:17" x14ac:dyDescent="0.35">
      <c r="A4746">
        <v>3515112900</v>
      </c>
      <c r="B4746" t="s">
        <v>6626</v>
      </c>
      <c r="C4746" t="s">
        <v>6356</v>
      </c>
      <c r="D4746">
        <v>200</v>
      </c>
      <c r="E4746" t="s">
        <v>5245</v>
      </c>
      <c r="F4746">
        <v>202</v>
      </c>
      <c r="G4746" t="s">
        <v>5245</v>
      </c>
      <c r="H4746">
        <v>450</v>
      </c>
      <c r="I4746" t="s">
        <v>14220</v>
      </c>
      <c r="J4746">
        <v>20200</v>
      </c>
      <c r="L4746" t="s">
        <v>6529</v>
      </c>
      <c r="M4746">
        <v>10558147</v>
      </c>
      <c r="N4746">
        <v>11533224</v>
      </c>
      <c r="O4746" s="3">
        <v>3129931300</v>
      </c>
      <c r="P4746" t="s">
        <v>6630</v>
      </c>
      <c r="Q4746" t="s">
        <v>6630</v>
      </c>
    </row>
    <row r="4747" spans="1:17" x14ac:dyDescent="0.35">
      <c r="A4747">
        <v>9400900280</v>
      </c>
      <c r="B4747" t="s">
        <v>6626</v>
      </c>
      <c r="C4747" t="s">
        <v>6356</v>
      </c>
      <c r="D4747">
        <v>200</v>
      </c>
      <c r="E4747" t="s">
        <v>6628</v>
      </c>
      <c r="F4747" t="s">
        <v>6628</v>
      </c>
      <c r="G4747" t="s">
        <v>6628</v>
      </c>
      <c r="H4747" t="s">
        <v>6628</v>
      </c>
      <c r="I4747" t="s">
        <v>14221</v>
      </c>
      <c r="J4747" t="s">
        <v>6630</v>
      </c>
      <c r="L4747" t="s">
        <v>6529</v>
      </c>
      <c r="M4747" t="s">
        <v>6630</v>
      </c>
      <c r="N4747" t="s">
        <v>6630</v>
      </c>
      <c r="O4747" t="s">
        <v>8669</v>
      </c>
      <c r="P4747" t="s">
        <v>6630</v>
      </c>
      <c r="Q4747" t="s">
        <v>6630</v>
      </c>
    </row>
    <row r="4748" spans="1:17" x14ac:dyDescent="0.35">
      <c r="A4748">
        <v>9605108480</v>
      </c>
      <c r="B4748" t="s">
        <v>6626</v>
      </c>
      <c r="C4748" t="s">
        <v>6335</v>
      </c>
      <c r="D4748">
        <v>150</v>
      </c>
      <c r="E4748" t="s">
        <v>6335</v>
      </c>
      <c r="F4748">
        <v>205</v>
      </c>
      <c r="G4748" t="s">
        <v>7000</v>
      </c>
      <c r="H4748">
        <v>600</v>
      </c>
      <c r="I4748" t="s">
        <v>14222</v>
      </c>
      <c r="J4748" t="s">
        <v>6630</v>
      </c>
      <c r="L4748" t="s">
        <v>6529</v>
      </c>
      <c r="M4748">
        <v>10510215</v>
      </c>
      <c r="N4748">
        <v>10477697</v>
      </c>
      <c r="O4748" t="s">
        <v>6630</v>
      </c>
      <c r="P4748" t="s">
        <v>6630</v>
      </c>
      <c r="Q4748">
        <v>300</v>
      </c>
    </row>
    <row r="4749" spans="1:17" x14ac:dyDescent="0.35">
      <c r="A4749" t="s">
        <v>14223</v>
      </c>
      <c r="B4749" t="s">
        <v>6626</v>
      </c>
      <c r="C4749" t="s">
        <v>6766</v>
      </c>
      <c r="D4749">
        <v>120</v>
      </c>
      <c r="E4749" t="s">
        <v>6628</v>
      </c>
      <c r="F4749" t="s">
        <v>6628</v>
      </c>
      <c r="G4749" t="s">
        <v>6628</v>
      </c>
      <c r="H4749" t="s">
        <v>6628</v>
      </c>
      <c r="I4749" t="s">
        <v>14224</v>
      </c>
      <c r="J4749" t="s">
        <v>6630</v>
      </c>
      <c r="L4749" t="s">
        <v>6529</v>
      </c>
      <c r="M4749" t="s">
        <v>6630</v>
      </c>
      <c r="N4749" t="s">
        <v>6630</v>
      </c>
      <c r="O4749" t="s">
        <v>6630</v>
      </c>
      <c r="P4749" t="s">
        <v>6630</v>
      </c>
      <c r="Q4749" t="s">
        <v>6630</v>
      </c>
    </row>
    <row r="4750" spans="1:17" x14ac:dyDescent="0.35">
      <c r="A4750">
        <v>9419114941</v>
      </c>
      <c r="B4750" t="s">
        <v>6626</v>
      </c>
      <c r="C4750" t="s">
        <v>6356</v>
      </c>
      <c r="D4750">
        <v>200</v>
      </c>
      <c r="E4750" t="s">
        <v>6701</v>
      </c>
      <c r="F4750">
        <v>500</v>
      </c>
      <c r="G4750" t="s">
        <v>6702</v>
      </c>
      <c r="H4750">
        <v>55</v>
      </c>
      <c r="I4750" t="s">
        <v>14225</v>
      </c>
      <c r="J4750">
        <v>12032</v>
      </c>
      <c r="L4750" t="s">
        <v>6529</v>
      </c>
      <c r="M4750">
        <v>10120428</v>
      </c>
      <c r="N4750">
        <v>10447383</v>
      </c>
      <c r="O4750" t="s">
        <v>6630</v>
      </c>
      <c r="P4750" t="s">
        <v>6630</v>
      </c>
      <c r="Q4750" t="s">
        <v>6630</v>
      </c>
    </row>
    <row r="4751" spans="1:17" x14ac:dyDescent="0.35">
      <c r="A4751">
        <v>9421115673</v>
      </c>
      <c r="B4751" t="s">
        <v>6626</v>
      </c>
      <c r="C4751" t="s">
        <v>6356</v>
      </c>
      <c r="D4751">
        <v>200</v>
      </c>
      <c r="E4751" t="s">
        <v>6645</v>
      </c>
      <c r="F4751">
        <v>201</v>
      </c>
      <c r="G4751" t="s">
        <v>6657</v>
      </c>
      <c r="H4751">
        <v>420</v>
      </c>
      <c r="I4751" t="s">
        <v>14226</v>
      </c>
      <c r="J4751">
        <v>20120</v>
      </c>
      <c r="L4751" t="s">
        <v>6529</v>
      </c>
      <c r="M4751">
        <v>11277777</v>
      </c>
      <c r="N4751">
        <v>14126587</v>
      </c>
      <c r="O4751" t="s">
        <v>6630</v>
      </c>
      <c r="P4751" t="s">
        <v>6630</v>
      </c>
      <c r="Q4751" t="s">
        <v>6630</v>
      </c>
    </row>
    <row r="4752" spans="1:17" x14ac:dyDescent="0.35">
      <c r="A4752">
        <v>9607109304</v>
      </c>
      <c r="B4752" t="s">
        <v>6626</v>
      </c>
      <c r="C4752" t="s">
        <v>6540</v>
      </c>
      <c r="D4752">
        <v>131</v>
      </c>
      <c r="E4752" t="s">
        <v>7340</v>
      </c>
      <c r="F4752">
        <v>308</v>
      </c>
      <c r="G4752" t="s">
        <v>6800</v>
      </c>
      <c r="H4752">
        <v>700</v>
      </c>
      <c r="I4752" t="s">
        <v>14227</v>
      </c>
      <c r="J4752" t="s">
        <v>6630</v>
      </c>
      <c r="L4752" t="s">
        <v>6529</v>
      </c>
      <c r="M4752">
        <v>10523358</v>
      </c>
      <c r="N4752">
        <v>10427235</v>
      </c>
      <c r="O4752" t="s">
        <v>6630</v>
      </c>
      <c r="P4752" t="s">
        <v>6630</v>
      </c>
      <c r="Q4752">
        <v>200</v>
      </c>
    </row>
    <row r="4753" spans="1:17" x14ac:dyDescent="0.35">
      <c r="A4753">
        <v>9611110618</v>
      </c>
      <c r="B4753" t="s">
        <v>6626</v>
      </c>
      <c r="C4753" t="s">
        <v>6356</v>
      </c>
      <c r="D4753">
        <v>200</v>
      </c>
      <c r="E4753" t="s">
        <v>488</v>
      </c>
      <c r="F4753">
        <v>203</v>
      </c>
      <c r="G4753" t="s">
        <v>488</v>
      </c>
      <c r="H4753">
        <v>500</v>
      </c>
      <c r="I4753" t="s">
        <v>14228</v>
      </c>
      <c r="J4753">
        <v>20300</v>
      </c>
      <c r="L4753" t="s">
        <v>6529</v>
      </c>
      <c r="M4753">
        <v>13244063</v>
      </c>
      <c r="N4753" t="s">
        <v>6630</v>
      </c>
      <c r="O4753" t="s">
        <v>6630</v>
      </c>
      <c r="P4753" t="s">
        <v>6630</v>
      </c>
      <c r="Q4753">
        <v>400</v>
      </c>
    </row>
    <row r="4754" spans="1:17" x14ac:dyDescent="0.35">
      <c r="A4754">
        <v>9412111390</v>
      </c>
      <c r="B4754" t="s">
        <v>6626</v>
      </c>
      <c r="C4754" t="s">
        <v>6356</v>
      </c>
      <c r="D4754">
        <v>200</v>
      </c>
      <c r="E4754" t="s">
        <v>488</v>
      </c>
      <c r="F4754">
        <v>203</v>
      </c>
      <c r="G4754" t="s">
        <v>488</v>
      </c>
      <c r="H4754">
        <v>500</v>
      </c>
      <c r="I4754" t="s">
        <v>14229</v>
      </c>
      <c r="J4754">
        <v>20302</v>
      </c>
      <c r="L4754" t="s">
        <v>6529</v>
      </c>
      <c r="M4754">
        <v>13042189</v>
      </c>
      <c r="N4754" t="s">
        <v>6630</v>
      </c>
      <c r="O4754">
        <v>30197</v>
      </c>
      <c r="P4754" t="s">
        <v>6630</v>
      </c>
      <c r="Q4754" t="s">
        <v>6630</v>
      </c>
    </row>
    <row r="4755" spans="1:17" x14ac:dyDescent="0.35">
      <c r="A4755">
        <v>9602107173</v>
      </c>
      <c r="B4755" t="s">
        <v>6626</v>
      </c>
      <c r="C4755" t="s">
        <v>6356</v>
      </c>
      <c r="D4755">
        <v>200</v>
      </c>
      <c r="E4755" t="s">
        <v>5245</v>
      </c>
      <c r="F4755">
        <v>202</v>
      </c>
      <c r="G4755" t="s">
        <v>5245</v>
      </c>
      <c r="H4755">
        <v>450</v>
      </c>
      <c r="I4755" t="s">
        <v>14230</v>
      </c>
      <c r="J4755">
        <v>20200</v>
      </c>
      <c r="L4755" t="s">
        <v>6529</v>
      </c>
      <c r="M4755" t="s">
        <v>6630</v>
      </c>
      <c r="N4755">
        <v>10568898</v>
      </c>
      <c r="O4755" t="s">
        <v>14231</v>
      </c>
      <c r="P4755" t="s">
        <v>6670</v>
      </c>
      <c r="Q4755" t="s">
        <v>6630</v>
      </c>
    </row>
    <row r="4756" spans="1:17" x14ac:dyDescent="0.35">
      <c r="A4756">
        <v>8700106466</v>
      </c>
      <c r="B4756" t="s">
        <v>6626</v>
      </c>
      <c r="C4756" t="s">
        <v>6356</v>
      </c>
      <c r="D4756">
        <v>200</v>
      </c>
      <c r="E4756" t="s">
        <v>6701</v>
      </c>
      <c r="F4756">
        <v>500</v>
      </c>
      <c r="G4756" t="s">
        <v>7639</v>
      </c>
      <c r="H4756">
        <v>63</v>
      </c>
      <c r="I4756" t="s">
        <v>14232</v>
      </c>
      <c r="J4756">
        <v>12029</v>
      </c>
      <c r="L4756" t="s">
        <v>6529</v>
      </c>
      <c r="M4756" t="s">
        <v>6630</v>
      </c>
      <c r="N4756">
        <v>10373521</v>
      </c>
      <c r="O4756" t="s">
        <v>6630</v>
      </c>
      <c r="P4756" t="s">
        <v>14233</v>
      </c>
      <c r="Q4756" t="s">
        <v>6630</v>
      </c>
    </row>
    <row r="4757" spans="1:17" x14ac:dyDescent="0.35">
      <c r="A4757">
        <v>9414112173</v>
      </c>
      <c r="B4757" t="s">
        <v>6626</v>
      </c>
      <c r="C4757" t="s">
        <v>6540</v>
      </c>
      <c r="D4757">
        <v>131</v>
      </c>
      <c r="E4757" t="s">
        <v>6672</v>
      </c>
      <c r="F4757">
        <v>703</v>
      </c>
      <c r="G4757" t="s">
        <v>3068</v>
      </c>
      <c r="H4757">
        <v>830</v>
      </c>
      <c r="I4757" t="s">
        <v>14234</v>
      </c>
      <c r="J4757">
        <v>13200</v>
      </c>
      <c r="L4757" t="s">
        <v>6529</v>
      </c>
      <c r="M4757">
        <v>14150499</v>
      </c>
      <c r="N4757" t="s">
        <v>6630</v>
      </c>
      <c r="O4757" t="s">
        <v>6630</v>
      </c>
      <c r="P4757" t="s">
        <v>6630</v>
      </c>
      <c r="Q4757" t="s">
        <v>6630</v>
      </c>
    </row>
    <row r="4758" spans="1:17" x14ac:dyDescent="0.35">
      <c r="A4758">
        <v>8701107030</v>
      </c>
      <c r="B4758" t="s">
        <v>6626</v>
      </c>
      <c r="C4758" t="s">
        <v>7946</v>
      </c>
      <c r="D4758">
        <v>100</v>
      </c>
      <c r="E4758" t="s">
        <v>6628</v>
      </c>
      <c r="F4758" t="s">
        <v>6628</v>
      </c>
      <c r="G4758" t="s">
        <v>2905</v>
      </c>
      <c r="H4758">
        <v>1</v>
      </c>
      <c r="I4758" t="s">
        <v>14235</v>
      </c>
      <c r="J4758">
        <v>10000</v>
      </c>
      <c r="L4758" t="s">
        <v>6529</v>
      </c>
      <c r="M4758" t="s">
        <v>6630</v>
      </c>
      <c r="N4758">
        <v>10011571</v>
      </c>
      <c r="O4758" t="s">
        <v>14236</v>
      </c>
      <c r="P4758" t="s">
        <v>14237</v>
      </c>
      <c r="Q4758" t="s">
        <v>6630</v>
      </c>
    </row>
    <row r="4759" spans="1:17" x14ac:dyDescent="0.35">
      <c r="A4759">
        <v>9412111154</v>
      </c>
      <c r="B4759" t="s">
        <v>6626</v>
      </c>
      <c r="C4759" t="s">
        <v>6540</v>
      </c>
      <c r="D4759">
        <v>131</v>
      </c>
      <c r="E4759" t="s">
        <v>2905</v>
      </c>
      <c r="F4759">
        <v>300</v>
      </c>
      <c r="G4759" t="s">
        <v>10697</v>
      </c>
      <c r="H4759">
        <v>991</v>
      </c>
      <c r="I4759" t="s">
        <v>14238</v>
      </c>
      <c r="J4759">
        <v>13207</v>
      </c>
      <c r="L4759" t="s">
        <v>6529</v>
      </c>
      <c r="M4759">
        <v>13124344</v>
      </c>
      <c r="N4759" t="s">
        <v>6630</v>
      </c>
      <c r="O4759" t="s">
        <v>14239</v>
      </c>
      <c r="P4759" t="s">
        <v>14240</v>
      </c>
      <c r="Q4759" t="s">
        <v>6630</v>
      </c>
    </row>
    <row r="4760" spans="1:17" x14ac:dyDescent="0.35">
      <c r="A4760" t="s">
        <v>14241</v>
      </c>
      <c r="B4760" t="s">
        <v>6626</v>
      </c>
      <c r="C4760" t="s">
        <v>6628</v>
      </c>
      <c r="D4760" t="s">
        <v>6628</v>
      </c>
      <c r="E4760" t="s">
        <v>6628</v>
      </c>
      <c r="F4760" t="s">
        <v>6628</v>
      </c>
      <c r="G4760" t="s">
        <v>6628</v>
      </c>
      <c r="H4760" t="s">
        <v>6628</v>
      </c>
      <c r="I4760" t="s">
        <v>14242</v>
      </c>
      <c r="J4760" t="s">
        <v>6630</v>
      </c>
      <c r="L4760" t="s">
        <v>6529</v>
      </c>
      <c r="M4760" t="s">
        <v>6630</v>
      </c>
      <c r="N4760" t="s">
        <v>6630</v>
      </c>
      <c r="O4760" t="s">
        <v>6630</v>
      </c>
      <c r="P4760" t="s">
        <v>6630</v>
      </c>
      <c r="Q4760" t="s">
        <v>6630</v>
      </c>
    </row>
    <row r="4761" spans="1:17" x14ac:dyDescent="0.35">
      <c r="A4761" t="s">
        <v>14243</v>
      </c>
      <c r="B4761" t="s">
        <v>6626</v>
      </c>
      <c r="C4761" t="s">
        <v>6628</v>
      </c>
      <c r="D4761" t="s">
        <v>6628</v>
      </c>
      <c r="E4761" t="s">
        <v>6628</v>
      </c>
      <c r="F4761" t="s">
        <v>6628</v>
      </c>
      <c r="G4761" t="s">
        <v>6628</v>
      </c>
      <c r="H4761" t="s">
        <v>6628</v>
      </c>
      <c r="I4761" t="s">
        <v>14244</v>
      </c>
      <c r="J4761" t="s">
        <v>6630</v>
      </c>
      <c r="L4761" t="s">
        <v>6529</v>
      </c>
      <c r="M4761" t="s">
        <v>6630</v>
      </c>
      <c r="N4761" t="s">
        <v>6630</v>
      </c>
      <c r="O4761" t="s">
        <v>6630</v>
      </c>
      <c r="P4761" t="s">
        <v>6630</v>
      </c>
      <c r="Q4761" t="s">
        <v>6630</v>
      </c>
    </row>
    <row r="4762" spans="1:17" x14ac:dyDescent="0.35">
      <c r="A4762">
        <v>13736</v>
      </c>
      <c r="B4762" t="s">
        <v>6626</v>
      </c>
      <c r="C4762" t="s">
        <v>6356</v>
      </c>
      <c r="D4762">
        <v>200</v>
      </c>
      <c r="E4762" t="s">
        <v>6659</v>
      </c>
      <c r="F4762">
        <v>208</v>
      </c>
      <c r="G4762" t="s">
        <v>6726</v>
      </c>
      <c r="H4762">
        <v>315</v>
      </c>
      <c r="I4762" t="s">
        <v>14245</v>
      </c>
      <c r="J4762" t="s">
        <v>6630</v>
      </c>
      <c r="L4762" t="s">
        <v>6526</v>
      </c>
      <c r="M4762" t="s">
        <v>6630</v>
      </c>
      <c r="N4762" t="s">
        <v>6630</v>
      </c>
      <c r="O4762" t="s">
        <v>14246</v>
      </c>
      <c r="P4762" t="s">
        <v>6630</v>
      </c>
      <c r="Q4762" t="s">
        <v>6630</v>
      </c>
    </row>
    <row r="4763" spans="1:17" x14ac:dyDescent="0.35">
      <c r="A4763">
        <v>9506108845</v>
      </c>
      <c r="B4763" t="s">
        <v>6626</v>
      </c>
      <c r="C4763" t="s">
        <v>6356</v>
      </c>
      <c r="D4763">
        <v>200</v>
      </c>
      <c r="E4763" t="s">
        <v>6701</v>
      </c>
      <c r="F4763">
        <v>500</v>
      </c>
      <c r="G4763" t="s">
        <v>7166</v>
      </c>
      <c r="H4763">
        <v>61</v>
      </c>
      <c r="I4763" t="s">
        <v>14247</v>
      </c>
      <c r="J4763">
        <v>12028</v>
      </c>
      <c r="L4763" t="s">
        <v>6529</v>
      </c>
      <c r="M4763">
        <v>10793374</v>
      </c>
      <c r="N4763" t="s">
        <v>6630</v>
      </c>
      <c r="O4763" t="s">
        <v>6630</v>
      </c>
      <c r="P4763" t="s">
        <v>14248</v>
      </c>
      <c r="Q4763" t="s">
        <v>6630</v>
      </c>
    </row>
    <row r="4764" spans="1:17" x14ac:dyDescent="0.35">
      <c r="A4764">
        <v>9425117016</v>
      </c>
      <c r="B4764" t="s">
        <v>6334</v>
      </c>
      <c r="C4764" t="s">
        <v>6356</v>
      </c>
      <c r="D4764">
        <v>200</v>
      </c>
      <c r="E4764" t="s">
        <v>6645</v>
      </c>
      <c r="F4764">
        <v>201</v>
      </c>
      <c r="G4764" t="s">
        <v>6638</v>
      </c>
      <c r="H4764">
        <v>415</v>
      </c>
      <c r="I4764" t="s">
        <v>14249</v>
      </c>
      <c r="J4764">
        <v>20115</v>
      </c>
      <c r="L4764" t="s">
        <v>6529</v>
      </c>
      <c r="M4764">
        <v>11292854</v>
      </c>
      <c r="N4764">
        <v>15443761</v>
      </c>
      <c r="O4764" t="s">
        <v>6630</v>
      </c>
      <c r="P4764" t="s">
        <v>6630</v>
      </c>
      <c r="Q4764" t="s">
        <v>6630</v>
      </c>
    </row>
    <row r="4765" spans="1:17" x14ac:dyDescent="0.35">
      <c r="A4765" t="s">
        <v>14250</v>
      </c>
      <c r="B4765" t="s">
        <v>6626</v>
      </c>
      <c r="C4765" t="s">
        <v>6628</v>
      </c>
      <c r="D4765" t="s">
        <v>6628</v>
      </c>
      <c r="E4765" t="s">
        <v>6628</v>
      </c>
      <c r="F4765" t="s">
        <v>6628</v>
      </c>
      <c r="G4765" t="s">
        <v>6628</v>
      </c>
      <c r="H4765" t="s">
        <v>6628</v>
      </c>
      <c r="I4765" t="s">
        <v>14251</v>
      </c>
      <c r="J4765" t="s">
        <v>6630</v>
      </c>
      <c r="L4765" t="s">
        <v>6526</v>
      </c>
      <c r="M4765" t="s">
        <v>6630</v>
      </c>
      <c r="N4765" t="s">
        <v>6630</v>
      </c>
      <c r="O4765" t="s">
        <v>6630</v>
      </c>
      <c r="P4765" t="s">
        <v>6630</v>
      </c>
      <c r="Q4765" t="s">
        <v>6630</v>
      </c>
    </row>
    <row r="4766" spans="1:17" x14ac:dyDescent="0.35">
      <c r="A4766" t="s">
        <v>14252</v>
      </c>
      <c r="B4766" t="s">
        <v>6626</v>
      </c>
      <c r="C4766" t="s">
        <v>6628</v>
      </c>
      <c r="D4766" t="s">
        <v>6628</v>
      </c>
      <c r="E4766" t="s">
        <v>6628</v>
      </c>
      <c r="F4766" t="s">
        <v>6628</v>
      </c>
      <c r="G4766" t="s">
        <v>6628</v>
      </c>
      <c r="H4766" t="s">
        <v>6628</v>
      </c>
      <c r="I4766" t="s">
        <v>11047</v>
      </c>
      <c r="J4766" t="s">
        <v>6630</v>
      </c>
      <c r="L4766" t="s">
        <v>6526</v>
      </c>
      <c r="M4766" t="s">
        <v>6630</v>
      </c>
      <c r="N4766" t="s">
        <v>6630</v>
      </c>
      <c r="O4766" t="s">
        <v>6630</v>
      </c>
      <c r="P4766" t="s">
        <v>6630</v>
      </c>
      <c r="Q4766" t="s">
        <v>6630</v>
      </c>
    </row>
    <row r="4767" spans="1:17" x14ac:dyDescent="0.35">
      <c r="A4767">
        <v>3511110889</v>
      </c>
      <c r="B4767" t="s">
        <v>6626</v>
      </c>
      <c r="C4767" t="s">
        <v>6356</v>
      </c>
      <c r="D4767">
        <v>200</v>
      </c>
      <c r="E4767" t="s">
        <v>5245</v>
      </c>
      <c r="F4767">
        <v>202</v>
      </c>
      <c r="G4767" t="s">
        <v>5245</v>
      </c>
      <c r="H4767">
        <v>450</v>
      </c>
      <c r="I4767" t="s">
        <v>14253</v>
      </c>
      <c r="J4767">
        <v>20200</v>
      </c>
      <c r="L4767" t="s">
        <v>6529</v>
      </c>
      <c r="M4767">
        <v>12743207</v>
      </c>
      <c r="N4767" t="s">
        <v>6630</v>
      </c>
      <c r="O4767" s="3">
        <v>2976329764</v>
      </c>
      <c r="P4767" t="s">
        <v>6630</v>
      </c>
      <c r="Q4767" t="s">
        <v>6630</v>
      </c>
    </row>
    <row r="4768" spans="1:17" x14ac:dyDescent="0.35">
      <c r="A4768">
        <v>9416113644</v>
      </c>
      <c r="B4768" t="s">
        <v>6626</v>
      </c>
      <c r="C4768" t="s">
        <v>6356</v>
      </c>
      <c r="D4768">
        <v>200</v>
      </c>
      <c r="E4768" t="s">
        <v>6645</v>
      </c>
      <c r="F4768">
        <v>201</v>
      </c>
      <c r="G4768" t="s">
        <v>6808</v>
      </c>
      <c r="H4768">
        <v>805</v>
      </c>
      <c r="I4768" t="s">
        <v>14254</v>
      </c>
      <c r="J4768">
        <v>29102</v>
      </c>
      <c r="L4768" t="s">
        <v>6529</v>
      </c>
      <c r="M4768">
        <v>11295537</v>
      </c>
      <c r="N4768">
        <v>11211305</v>
      </c>
      <c r="O4768" t="s">
        <v>6630</v>
      </c>
      <c r="P4768" t="s">
        <v>6630</v>
      </c>
      <c r="Q4768" t="s">
        <v>6630</v>
      </c>
    </row>
    <row r="4769" spans="1:17" x14ac:dyDescent="0.35">
      <c r="A4769">
        <v>9423116494</v>
      </c>
      <c r="B4769" t="s">
        <v>6334</v>
      </c>
      <c r="C4769" t="s">
        <v>6356</v>
      </c>
      <c r="D4769">
        <v>200</v>
      </c>
      <c r="E4769" t="s">
        <v>6366</v>
      </c>
      <c r="F4769">
        <v>207</v>
      </c>
      <c r="G4769" t="s">
        <v>176</v>
      </c>
      <c r="H4769">
        <v>705</v>
      </c>
      <c r="I4769" t="s">
        <v>14255</v>
      </c>
      <c r="J4769">
        <v>20800</v>
      </c>
      <c r="L4769" t="s">
        <v>6529</v>
      </c>
      <c r="M4769">
        <v>12800072</v>
      </c>
      <c r="N4769" t="s">
        <v>6630</v>
      </c>
      <c r="O4769" t="s">
        <v>6630</v>
      </c>
      <c r="P4769" t="s">
        <v>6630</v>
      </c>
      <c r="Q4769">
        <v>700</v>
      </c>
    </row>
    <row r="4770" spans="1:17" x14ac:dyDescent="0.35">
      <c r="A4770" t="s">
        <v>14256</v>
      </c>
      <c r="B4770" t="s">
        <v>6626</v>
      </c>
      <c r="C4770" t="s">
        <v>6628</v>
      </c>
      <c r="D4770" t="s">
        <v>6628</v>
      </c>
      <c r="E4770" t="s">
        <v>6628</v>
      </c>
      <c r="F4770" t="s">
        <v>6628</v>
      </c>
      <c r="G4770" t="s">
        <v>6628</v>
      </c>
      <c r="H4770" t="s">
        <v>6628</v>
      </c>
      <c r="I4770" t="s">
        <v>14257</v>
      </c>
      <c r="J4770" t="s">
        <v>6630</v>
      </c>
      <c r="L4770" t="s">
        <v>6526</v>
      </c>
      <c r="M4770" t="s">
        <v>6630</v>
      </c>
      <c r="N4770" t="s">
        <v>6630</v>
      </c>
      <c r="O4770" t="s">
        <v>6630</v>
      </c>
      <c r="P4770" t="s">
        <v>6630</v>
      </c>
      <c r="Q4770" t="s">
        <v>6630</v>
      </c>
    </row>
    <row r="4771" spans="1:17" x14ac:dyDescent="0.35">
      <c r="A4771">
        <v>9414112519</v>
      </c>
      <c r="B4771" t="s">
        <v>6626</v>
      </c>
      <c r="C4771" t="s">
        <v>6540</v>
      </c>
      <c r="D4771">
        <v>131</v>
      </c>
      <c r="E4771" t="s">
        <v>6672</v>
      </c>
      <c r="F4771">
        <v>703</v>
      </c>
      <c r="G4771" t="s">
        <v>7042</v>
      </c>
      <c r="H4771">
        <v>730</v>
      </c>
      <c r="I4771" t="s">
        <v>14258</v>
      </c>
      <c r="J4771">
        <v>13200</v>
      </c>
      <c r="L4771" t="s">
        <v>6529</v>
      </c>
      <c r="M4771">
        <v>14281122</v>
      </c>
      <c r="N4771" t="s">
        <v>6630</v>
      </c>
      <c r="O4771" t="s">
        <v>6630</v>
      </c>
      <c r="P4771" t="s">
        <v>6630</v>
      </c>
      <c r="Q4771" t="s">
        <v>6630</v>
      </c>
    </row>
    <row r="4772" spans="1:17" x14ac:dyDescent="0.35">
      <c r="A4772" t="s">
        <v>14259</v>
      </c>
      <c r="B4772" t="s">
        <v>6626</v>
      </c>
      <c r="C4772" t="s">
        <v>6628</v>
      </c>
      <c r="D4772" t="s">
        <v>6628</v>
      </c>
      <c r="E4772" t="s">
        <v>6628</v>
      </c>
      <c r="F4772" t="s">
        <v>6628</v>
      </c>
      <c r="G4772" t="s">
        <v>6628</v>
      </c>
      <c r="H4772" t="s">
        <v>6628</v>
      </c>
      <c r="I4772" t="s">
        <v>14260</v>
      </c>
      <c r="J4772" t="s">
        <v>6630</v>
      </c>
      <c r="L4772" t="s">
        <v>6526</v>
      </c>
      <c r="M4772" t="s">
        <v>6630</v>
      </c>
      <c r="N4772" t="s">
        <v>6630</v>
      </c>
      <c r="O4772" t="s">
        <v>6630</v>
      </c>
      <c r="P4772" t="s">
        <v>6630</v>
      </c>
      <c r="Q4772" t="s">
        <v>6630</v>
      </c>
    </row>
    <row r="4773" spans="1:17" x14ac:dyDescent="0.35">
      <c r="A4773" t="s">
        <v>14261</v>
      </c>
      <c r="B4773" t="s">
        <v>6626</v>
      </c>
      <c r="C4773" t="s">
        <v>6628</v>
      </c>
      <c r="D4773" t="s">
        <v>6628</v>
      </c>
      <c r="E4773" t="s">
        <v>6628</v>
      </c>
      <c r="F4773" t="s">
        <v>6628</v>
      </c>
      <c r="G4773" t="s">
        <v>6628</v>
      </c>
      <c r="H4773" t="s">
        <v>6628</v>
      </c>
      <c r="I4773" t="s">
        <v>14262</v>
      </c>
      <c r="J4773" t="s">
        <v>6630</v>
      </c>
      <c r="L4773" t="s">
        <v>6526</v>
      </c>
      <c r="M4773" t="s">
        <v>6630</v>
      </c>
      <c r="N4773" t="s">
        <v>6630</v>
      </c>
      <c r="O4773" t="s">
        <v>6630</v>
      </c>
      <c r="P4773" t="s">
        <v>6630</v>
      </c>
      <c r="Q4773" t="s">
        <v>6630</v>
      </c>
    </row>
    <row r="4774" spans="1:17" x14ac:dyDescent="0.35">
      <c r="A4774">
        <v>9698105806</v>
      </c>
      <c r="B4774" t="s">
        <v>6626</v>
      </c>
      <c r="C4774" t="s">
        <v>6356</v>
      </c>
      <c r="D4774">
        <v>200</v>
      </c>
      <c r="E4774" t="s">
        <v>6645</v>
      </c>
      <c r="F4774">
        <v>201</v>
      </c>
      <c r="G4774" t="s">
        <v>6786</v>
      </c>
      <c r="H4774">
        <v>440</v>
      </c>
      <c r="I4774" t="s">
        <v>14263</v>
      </c>
      <c r="J4774" t="s">
        <v>6630</v>
      </c>
      <c r="L4774" t="s">
        <v>6529</v>
      </c>
      <c r="M4774" t="s">
        <v>6630</v>
      </c>
      <c r="N4774">
        <v>10245845</v>
      </c>
      <c r="O4774">
        <v>-101.14149999999999</v>
      </c>
      <c r="P4774" t="s">
        <v>6765</v>
      </c>
      <c r="Q4774">
        <v>200</v>
      </c>
    </row>
    <row r="4775" spans="1:17" x14ac:dyDescent="0.35">
      <c r="A4775" t="s">
        <v>14264</v>
      </c>
      <c r="B4775" t="s">
        <v>6626</v>
      </c>
      <c r="C4775" t="s">
        <v>6628</v>
      </c>
      <c r="D4775" t="s">
        <v>6628</v>
      </c>
      <c r="E4775" t="s">
        <v>6628</v>
      </c>
      <c r="F4775" t="s">
        <v>6628</v>
      </c>
      <c r="G4775" t="s">
        <v>6628</v>
      </c>
      <c r="H4775" t="s">
        <v>6628</v>
      </c>
      <c r="I4775" t="s">
        <v>14265</v>
      </c>
      <c r="J4775" t="s">
        <v>6630</v>
      </c>
      <c r="L4775" t="s">
        <v>6529</v>
      </c>
      <c r="M4775" t="s">
        <v>6630</v>
      </c>
      <c r="N4775" t="s">
        <v>6630</v>
      </c>
      <c r="O4775" t="s">
        <v>6630</v>
      </c>
      <c r="P4775" t="s">
        <v>6630</v>
      </c>
      <c r="Q4775" t="s">
        <v>6630</v>
      </c>
    </row>
    <row r="4776" spans="1:17" x14ac:dyDescent="0.35">
      <c r="A4776">
        <v>3912111053</v>
      </c>
      <c r="B4776" t="s">
        <v>6626</v>
      </c>
      <c r="C4776" t="s">
        <v>6356</v>
      </c>
      <c r="D4776">
        <v>200</v>
      </c>
      <c r="E4776" t="s">
        <v>5245</v>
      </c>
      <c r="F4776">
        <v>202</v>
      </c>
      <c r="G4776" t="s">
        <v>5245</v>
      </c>
      <c r="H4776">
        <v>450</v>
      </c>
      <c r="I4776" t="s">
        <v>14266</v>
      </c>
      <c r="J4776">
        <v>20200</v>
      </c>
      <c r="L4776" t="s">
        <v>6529</v>
      </c>
      <c r="M4776">
        <v>13110938</v>
      </c>
      <c r="N4776" t="s">
        <v>6630</v>
      </c>
      <c r="O4776" t="s">
        <v>6630</v>
      </c>
      <c r="P4776" t="s">
        <v>6630</v>
      </c>
      <c r="Q4776">
        <v>610</v>
      </c>
    </row>
    <row r="4777" spans="1:17" x14ac:dyDescent="0.35">
      <c r="A4777" t="s">
        <v>14267</v>
      </c>
      <c r="B4777" t="s">
        <v>6626</v>
      </c>
      <c r="C4777" t="s">
        <v>6628</v>
      </c>
      <c r="D4777" t="s">
        <v>6628</v>
      </c>
      <c r="E4777" t="s">
        <v>6628</v>
      </c>
      <c r="F4777" t="s">
        <v>6628</v>
      </c>
      <c r="G4777" t="s">
        <v>6628</v>
      </c>
      <c r="H4777" t="s">
        <v>6628</v>
      </c>
      <c r="I4777" t="s">
        <v>14268</v>
      </c>
      <c r="J4777" t="s">
        <v>6630</v>
      </c>
      <c r="L4777" t="s">
        <v>6529</v>
      </c>
      <c r="M4777" t="s">
        <v>6630</v>
      </c>
      <c r="N4777" t="s">
        <v>6630</v>
      </c>
      <c r="O4777" t="s">
        <v>6630</v>
      </c>
      <c r="P4777" t="s">
        <v>6630</v>
      </c>
      <c r="Q4777" t="s">
        <v>6630</v>
      </c>
    </row>
    <row r="4778" spans="1:17" x14ac:dyDescent="0.35">
      <c r="A4778" t="s">
        <v>14269</v>
      </c>
      <c r="B4778" t="s">
        <v>6626</v>
      </c>
      <c r="C4778" t="s">
        <v>6628</v>
      </c>
      <c r="D4778" t="s">
        <v>6628</v>
      </c>
      <c r="E4778" t="s">
        <v>6628</v>
      </c>
      <c r="F4778" t="s">
        <v>6628</v>
      </c>
      <c r="G4778" t="s">
        <v>6628</v>
      </c>
      <c r="H4778" t="s">
        <v>6628</v>
      </c>
      <c r="I4778" t="s">
        <v>14270</v>
      </c>
      <c r="J4778" t="s">
        <v>6630</v>
      </c>
      <c r="L4778" t="s">
        <v>6526</v>
      </c>
      <c r="M4778" t="s">
        <v>6630</v>
      </c>
      <c r="N4778" t="s">
        <v>6630</v>
      </c>
      <c r="O4778" t="s">
        <v>6630</v>
      </c>
      <c r="P4778" t="s">
        <v>6630</v>
      </c>
      <c r="Q4778" t="s">
        <v>6630</v>
      </c>
    </row>
    <row r="4779" spans="1:17" x14ac:dyDescent="0.35">
      <c r="A4779">
        <v>7993100154</v>
      </c>
      <c r="B4779" t="s">
        <v>6626</v>
      </c>
      <c r="C4779" t="s">
        <v>6628</v>
      </c>
      <c r="D4779" t="s">
        <v>6628</v>
      </c>
      <c r="E4779" t="s">
        <v>6628</v>
      </c>
      <c r="F4779" t="s">
        <v>6628</v>
      </c>
      <c r="G4779" t="s">
        <v>5245</v>
      </c>
      <c r="H4779">
        <v>450</v>
      </c>
      <c r="I4779" t="s">
        <v>14271</v>
      </c>
      <c r="J4779" t="s">
        <v>6630</v>
      </c>
      <c r="L4779" t="s">
        <v>6529</v>
      </c>
      <c r="M4779" t="s">
        <v>6630</v>
      </c>
      <c r="N4779" t="s">
        <v>6630</v>
      </c>
      <c r="O4779" t="s">
        <v>14272</v>
      </c>
      <c r="P4779" t="s">
        <v>14273</v>
      </c>
      <c r="Q4779" t="s">
        <v>6630</v>
      </c>
    </row>
    <row r="4780" spans="1:17" x14ac:dyDescent="0.35">
      <c r="A4780" t="s">
        <v>14274</v>
      </c>
      <c r="B4780" t="s">
        <v>6626</v>
      </c>
      <c r="C4780" t="s">
        <v>6628</v>
      </c>
      <c r="D4780" t="s">
        <v>6628</v>
      </c>
      <c r="E4780" t="s">
        <v>6628</v>
      </c>
      <c r="F4780" t="s">
        <v>6628</v>
      </c>
      <c r="G4780" t="s">
        <v>6628</v>
      </c>
      <c r="H4780" t="s">
        <v>6628</v>
      </c>
      <c r="I4780" t="s">
        <v>14275</v>
      </c>
      <c r="J4780" t="s">
        <v>6630</v>
      </c>
      <c r="L4780" t="s">
        <v>6526</v>
      </c>
      <c r="M4780" t="s">
        <v>6630</v>
      </c>
      <c r="N4780" t="s">
        <v>6630</v>
      </c>
      <c r="O4780" t="s">
        <v>6630</v>
      </c>
      <c r="P4780" t="s">
        <v>6630</v>
      </c>
      <c r="Q4780" t="s">
        <v>6630</v>
      </c>
    </row>
    <row r="4781" spans="1:17" x14ac:dyDescent="0.35">
      <c r="A4781" t="s">
        <v>14276</v>
      </c>
      <c r="B4781" t="s">
        <v>6626</v>
      </c>
      <c r="C4781" t="s">
        <v>6628</v>
      </c>
      <c r="D4781" t="s">
        <v>6628</v>
      </c>
      <c r="E4781" t="s">
        <v>6628</v>
      </c>
      <c r="F4781" t="s">
        <v>6628</v>
      </c>
      <c r="G4781" t="s">
        <v>6628</v>
      </c>
      <c r="H4781" t="s">
        <v>6628</v>
      </c>
      <c r="I4781" t="s">
        <v>14277</v>
      </c>
      <c r="J4781" t="s">
        <v>6630</v>
      </c>
      <c r="L4781" t="s">
        <v>6526</v>
      </c>
      <c r="M4781" t="s">
        <v>6630</v>
      </c>
      <c r="N4781" t="s">
        <v>6630</v>
      </c>
      <c r="O4781" t="s">
        <v>6630</v>
      </c>
      <c r="P4781" t="s">
        <v>6630</v>
      </c>
      <c r="Q4781" t="s">
        <v>6630</v>
      </c>
    </row>
    <row r="4782" spans="1:17" x14ac:dyDescent="0.35">
      <c r="A4782">
        <v>9421115780</v>
      </c>
      <c r="B4782" t="s">
        <v>6334</v>
      </c>
      <c r="C4782" t="s">
        <v>8365</v>
      </c>
      <c r="D4782">
        <v>105</v>
      </c>
      <c r="E4782" t="s">
        <v>8513</v>
      </c>
      <c r="F4782">
        <v>100</v>
      </c>
      <c r="G4782" t="s">
        <v>8367</v>
      </c>
      <c r="H4782">
        <v>5</v>
      </c>
      <c r="I4782" t="s">
        <v>14278</v>
      </c>
      <c r="J4782">
        <v>10500</v>
      </c>
      <c r="L4782" t="s">
        <v>6529</v>
      </c>
      <c r="M4782">
        <v>10146716</v>
      </c>
      <c r="N4782" t="s">
        <v>6630</v>
      </c>
      <c r="O4782" t="s">
        <v>6630</v>
      </c>
      <c r="P4782" t="s">
        <v>6630</v>
      </c>
      <c r="Q4782">
        <v>700</v>
      </c>
    </row>
    <row r="4783" spans="1:17" x14ac:dyDescent="0.35">
      <c r="A4783" t="s">
        <v>14279</v>
      </c>
      <c r="B4783" t="s">
        <v>6626</v>
      </c>
      <c r="C4783" t="s">
        <v>6628</v>
      </c>
      <c r="D4783" t="s">
        <v>6628</v>
      </c>
      <c r="E4783" t="s">
        <v>6628</v>
      </c>
      <c r="F4783" t="s">
        <v>6628</v>
      </c>
      <c r="G4783" t="s">
        <v>6628</v>
      </c>
      <c r="H4783" t="s">
        <v>6628</v>
      </c>
      <c r="I4783" t="s">
        <v>14280</v>
      </c>
      <c r="J4783" t="s">
        <v>6630</v>
      </c>
      <c r="L4783" t="s">
        <v>6529</v>
      </c>
      <c r="M4783" t="s">
        <v>6630</v>
      </c>
      <c r="N4783" t="s">
        <v>6630</v>
      </c>
      <c r="O4783" t="s">
        <v>6630</v>
      </c>
      <c r="P4783" t="s">
        <v>6630</v>
      </c>
      <c r="Q4783" t="s">
        <v>6630</v>
      </c>
    </row>
    <row r="4784" spans="1:17" x14ac:dyDescent="0.35">
      <c r="A4784">
        <v>29701</v>
      </c>
      <c r="B4784" t="s">
        <v>6334</v>
      </c>
      <c r="C4784" t="s">
        <v>6356</v>
      </c>
      <c r="D4784">
        <v>200</v>
      </c>
      <c r="E4784" t="s">
        <v>6366</v>
      </c>
      <c r="F4784">
        <v>207</v>
      </c>
      <c r="G4784" t="s">
        <v>1357</v>
      </c>
      <c r="H4784">
        <v>745</v>
      </c>
      <c r="I4784" t="s">
        <v>14281</v>
      </c>
      <c r="J4784">
        <v>29200</v>
      </c>
      <c r="L4784" t="s">
        <v>6526</v>
      </c>
      <c r="M4784">
        <v>10014468</v>
      </c>
      <c r="N4784">
        <v>10014469</v>
      </c>
      <c r="O4784" t="s">
        <v>9910</v>
      </c>
      <c r="P4784" t="s">
        <v>9911</v>
      </c>
      <c r="Q4784" t="s">
        <v>6630</v>
      </c>
    </row>
    <row r="4785" spans="1:17" x14ac:dyDescent="0.35">
      <c r="A4785">
        <v>9417113892</v>
      </c>
      <c r="B4785" t="s">
        <v>6626</v>
      </c>
      <c r="C4785" t="s">
        <v>6540</v>
      </c>
      <c r="D4785">
        <v>131</v>
      </c>
      <c r="E4785" t="s">
        <v>6672</v>
      </c>
      <c r="F4785">
        <v>703</v>
      </c>
      <c r="G4785" t="s">
        <v>3068</v>
      </c>
      <c r="H4785">
        <v>830</v>
      </c>
      <c r="I4785" t="s">
        <v>14282</v>
      </c>
      <c r="J4785">
        <v>13260</v>
      </c>
      <c r="L4785" t="s">
        <v>6529</v>
      </c>
      <c r="M4785">
        <v>10212357</v>
      </c>
      <c r="N4785" t="s">
        <v>6630</v>
      </c>
      <c r="O4785" t="s">
        <v>6630</v>
      </c>
      <c r="P4785" t="s">
        <v>6630</v>
      </c>
      <c r="Q4785" t="s">
        <v>6630</v>
      </c>
    </row>
    <row r="4786" spans="1:17" x14ac:dyDescent="0.35">
      <c r="A4786" t="s">
        <v>14283</v>
      </c>
      <c r="B4786" t="s">
        <v>6626</v>
      </c>
      <c r="C4786" t="s">
        <v>6628</v>
      </c>
      <c r="D4786" t="s">
        <v>6628</v>
      </c>
      <c r="E4786" t="s">
        <v>6628</v>
      </c>
      <c r="F4786" t="s">
        <v>6628</v>
      </c>
      <c r="G4786" t="s">
        <v>6628</v>
      </c>
      <c r="H4786" t="s">
        <v>6628</v>
      </c>
      <c r="I4786" t="s">
        <v>14284</v>
      </c>
      <c r="J4786" t="s">
        <v>6630</v>
      </c>
      <c r="L4786" t="s">
        <v>6526</v>
      </c>
      <c r="M4786" t="s">
        <v>6630</v>
      </c>
      <c r="N4786" t="s">
        <v>6630</v>
      </c>
      <c r="O4786" t="s">
        <v>6630</v>
      </c>
      <c r="P4786" t="s">
        <v>6630</v>
      </c>
      <c r="Q4786" t="s">
        <v>6630</v>
      </c>
    </row>
    <row r="4787" spans="1:17" x14ac:dyDescent="0.35">
      <c r="A4787">
        <v>6106432</v>
      </c>
      <c r="B4787" t="s">
        <v>6626</v>
      </c>
      <c r="C4787" t="s">
        <v>6628</v>
      </c>
      <c r="D4787" t="s">
        <v>6628</v>
      </c>
      <c r="E4787" t="s">
        <v>6628</v>
      </c>
      <c r="F4787" t="s">
        <v>6628</v>
      </c>
      <c r="G4787" t="s">
        <v>6628</v>
      </c>
      <c r="H4787" t="s">
        <v>6628</v>
      </c>
      <c r="I4787" t="s">
        <v>14285</v>
      </c>
      <c r="J4787" t="s">
        <v>6630</v>
      </c>
      <c r="L4787" t="s">
        <v>6529</v>
      </c>
      <c r="M4787" t="s">
        <v>6630</v>
      </c>
      <c r="N4787" t="s">
        <v>6630</v>
      </c>
      <c r="O4787" t="s">
        <v>7920</v>
      </c>
      <c r="P4787" t="s">
        <v>6630</v>
      </c>
      <c r="Q4787" t="s">
        <v>6630</v>
      </c>
    </row>
    <row r="4788" spans="1:17" x14ac:dyDescent="0.35">
      <c r="A4788" t="s">
        <v>14286</v>
      </c>
      <c r="B4788" t="s">
        <v>6626</v>
      </c>
      <c r="C4788" t="s">
        <v>6628</v>
      </c>
      <c r="D4788" t="s">
        <v>6628</v>
      </c>
      <c r="E4788" t="s">
        <v>6628</v>
      </c>
      <c r="F4788" t="s">
        <v>6628</v>
      </c>
      <c r="G4788" t="s">
        <v>6628</v>
      </c>
      <c r="H4788" t="s">
        <v>6628</v>
      </c>
      <c r="I4788" t="s">
        <v>13296</v>
      </c>
      <c r="J4788" t="s">
        <v>6630</v>
      </c>
      <c r="L4788" t="s">
        <v>6526</v>
      </c>
      <c r="M4788" t="s">
        <v>6630</v>
      </c>
      <c r="N4788" t="s">
        <v>6630</v>
      </c>
      <c r="O4788" t="s">
        <v>6630</v>
      </c>
      <c r="P4788" t="s">
        <v>6630</v>
      </c>
      <c r="Q4788" t="s">
        <v>6630</v>
      </c>
    </row>
    <row r="4789" spans="1:17" x14ac:dyDescent="0.35">
      <c r="A4789">
        <v>9422116156</v>
      </c>
      <c r="B4789" t="s">
        <v>6626</v>
      </c>
      <c r="C4789" t="s">
        <v>6356</v>
      </c>
      <c r="D4789">
        <v>200</v>
      </c>
      <c r="E4789" t="s">
        <v>6366</v>
      </c>
      <c r="F4789">
        <v>207</v>
      </c>
      <c r="G4789" t="s">
        <v>176</v>
      </c>
      <c r="H4789">
        <v>705</v>
      </c>
      <c r="I4789" t="s">
        <v>14287</v>
      </c>
      <c r="J4789">
        <v>20800</v>
      </c>
      <c r="L4789" t="s">
        <v>6529</v>
      </c>
      <c r="M4789">
        <v>14742726</v>
      </c>
      <c r="N4789">
        <v>11235593</v>
      </c>
      <c r="O4789" t="s">
        <v>6630</v>
      </c>
      <c r="P4789" t="s">
        <v>6630</v>
      </c>
      <c r="Q4789">
        <v>700</v>
      </c>
    </row>
    <row r="4790" spans="1:17" x14ac:dyDescent="0.35">
      <c r="A4790" t="s">
        <v>14288</v>
      </c>
      <c r="B4790" t="s">
        <v>6626</v>
      </c>
      <c r="C4790" t="s">
        <v>6628</v>
      </c>
      <c r="D4790" t="s">
        <v>6628</v>
      </c>
      <c r="E4790" t="s">
        <v>6628</v>
      </c>
      <c r="F4790" t="s">
        <v>6628</v>
      </c>
      <c r="G4790" t="s">
        <v>6628</v>
      </c>
      <c r="H4790" t="s">
        <v>6628</v>
      </c>
      <c r="I4790" t="s">
        <v>14289</v>
      </c>
      <c r="J4790" t="s">
        <v>6630</v>
      </c>
      <c r="L4790" t="s">
        <v>6526</v>
      </c>
      <c r="M4790" t="s">
        <v>6630</v>
      </c>
      <c r="N4790" t="s">
        <v>6630</v>
      </c>
      <c r="O4790" t="s">
        <v>6630</v>
      </c>
      <c r="P4790" t="s">
        <v>6630</v>
      </c>
      <c r="Q4790" t="s">
        <v>6630</v>
      </c>
    </row>
    <row r="4791" spans="1:17" x14ac:dyDescent="0.35">
      <c r="A4791" t="s">
        <v>14290</v>
      </c>
      <c r="B4791" t="s">
        <v>6626</v>
      </c>
      <c r="C4791" t="s">
        <v>6628</v>
      </c>
      <c r="D4791" t="s">
        <v>6628</v>
      </c>
      <c r="E4791" t="s">
        <v>6628</v>
      </c>
      <c r="F4791" t="s">
        <v>6628</v>
      </c>
      <c r="G4791" t="s">
        <v>6628</v>
      </c>
      <c r="H4791" t="s">
        <v>6628</v>
      </c>
      <c r="I4791" t="s">
        <v>14291</v>
      </c>
      <c r="J4791" t="s">
        <v>6630</v>
      </c>
      <c r="L4791" t="s">
        <v>6526</v>
      </c>
      <c r="M4791" t="s">
        <v>6630</v>
      </c>
      <c r="N4791" t="s">
        <v>6630</v>
      </c>
      <c r="O4791" t="s">
        <v>6630</v>
      </c>
      <c r="P4791" t="s">
        <v>6630</v>
      </c>
      <c r="Q4791" t="s">
        <v>6630</v>
      </c>
    </row>
    <row r="4792" spans="1:17" x14ac:dyDescent="0.35">
      <c r="A4792">
        <v>12046</v>
      </c>
      <c r="B4792" t="s">
        <v>6334</v>
      </c>
      <c r="C4792" t="s">
        <v>6356</v>
      </c>
      <c r="D4792">
        <v>200</v>
      </c>
      <c r="E4792" t="s">
        <v>6701</v>
      </c>
      <c r="F4792">
        <v>500</v>
      </c>
      <c r="G4792" t="s">
        <v>6702</v>
      </c>
      <c r="H4792">
        <v>55</v>
      </c>
      <c r="I4792" t="s">
        <v>14292</v>
      </c>
      <c r="J4792" t="s">
        <v>6630</v>
      </c>
      <c r="L4792" t="s">
        <v>6526</v>
      </c>
      <c r="M4792">
        <v>10611016</v>
      </c>
      <c r="N4792" t="s">
        <v>6630</v>
      </c>
      <c r="O4792" t="s">
        <v>6630</v>
      </c>
      <c r="P4792" t="s">
        <v>9769</v>
      </c>
      <c r="Q4792" t="s">
        <v>6630</v>
      </c>
    </row>
    <row r="4793" spans="1:17" x14ac:dyDescent="0.35">
      <c r="A4793">
        <v>3500106481</v>
      </c>
      <c r="B4793" t="s">
        <v>6626</v>
      </c>
      <c r="C4793" t="s">
        <v>6356</v>
      </c>
      <c r="D4793">
        <v>200</v>
      </c>
      <c r="E4793" t="s">
        <v>5245</v>
      </c>
      <c r="F4793">
        <v>202</v>
      </c>
      <c r="G4793" t="s">
        <v>5245</v>
      </c>
      <c r="H4793">
        <v>450</v>
      </c>
      <c r="I4793" t="s">
        <v>14293</v>
      </c>
      <c r="J4793">
        <v>20200</v>
      </c>
      <c r="L4793" t="s">
        <v>6529</v>
      </c>
      <c r="M4793">
        <v>11204949</v>
      </c>
      <c r="N4793" t="s">
        <v>6630</v>
      </c>
      <c r="O4793" t="s">
        <v>14294</v>
      </c>
      <c r="P4793" t="s">
        <v>14295</v>
      </c>
      <c r="Q4793" t="s">
        <v>6630</v>
      </c>
    </row>
    <row r="4794" spans="1:17" x14ac:dyDescent="0.35">
      <c r="A4794">
        <v>3521115808</v>
      </c>
      <c r="B4794" t="s">
        <v>6334</v>
      </c>
      <c r="C4794" t="s">
        <v>6356</v>
      </c>
      <c r="D4794">
        <v>200</v>
      </c>
      <c r="E4794" t="s">
        <v>5245</v>
      </c>
      <c r="F4794">
        <v>202</v>
      </c>
      <c r="G4794" t="s">
        <v>5245</v>
      </c>
      <c r="H4794">
        <v>450</v>
      </c>
      <c r="I4794" t="s">
        <v>14296</v>
      </c>
      <c r="J4794">
        <v>20200</v>
      </c>
      <c r="L4794" t="s">
        <v>6529</v>
      </c>
      <c r="M4794">
        <v>10558147</v>
      </c>
      <c r="N4794">
        <v>12193209</v>
      </c>
      <c r="O4794" t="s">
        <v>6630</v>
      </c>
      <c r="P4794" t="s">
        <v>6630</v>
      </c>
      <c r="Q4794" t="s">
        <v>6630</v>
      </c>
    </row>
    <row r="4795" spans="1:17" x14ac:dyDescent="0.35">
      <c r="A4795">
        <v>7902107464</v>
      </c>
      <c r="B4795" t="s">
        <v>6626</v>
      </c>
      <c r="C4795" t="s">
        <v>6356</v>
      </c>
      <c r="D4795">
        <v>200</v>
      </c>
      <c r="E4795" t="s">
        <v>6645</v>
      </c>
      <c r="F4795">
        <v>201</v>
      </c>
      <c r="G4795" t="s">
        <v>6657</v>
      </c>
      <c r="H4795">
        <v>420</v>
      </c>
      <c r="I4795" t="s">
        <v>14297</v>
      </c>
      <c r="J4795">
        <v>23000</v>
      </c>
      <c r="L4795" t="s">
        <v>6529</v>
      </c>
      <c r="M4795" t="s">
        <v>6630</v>
      </c>
      <c r="N4795">
        <v>10514777</v>
      </c>
      <c r="O4795" t="s">
        <v>14298</v>
      </c>
      <c r="P4795" t="s">
        <v>14299</v>
      </c>
      <c r="Q4795">
        <v>100</v>
      </c>
    </row>
    <row r="4796" spans="1:17" x14ac:dyDescent="0.35">
      <c r="A4796">
        <v>9401106727</v>
      </c>
      <c r="B4796" t="s">
        <v>6626</v>
      </c>
      <c r="C4796" t="s">
        <v>6356</v>
      </c>
      <c r="D4796">
        <v>200</v>
      </c>
      <c r="E4796" t="s">
        <v>6659</v>
      </c>
      <c r="F4796">
        <v>208</v>
      </c>
      <c r="G4796" t="s">
        <v>6724</v>
      </c>
      <c r="H4796">
        <v>323</v>
      </c>
      <c r="I4796" t="s">
        <v>14300</v>
      </c>
      <c r="J4796" t="s">
        <v>6630</v>
      </c>
      <c r="L4796" t="s">
        <v>6529</v>
      </c>
      <c r="M4796">
        <v>10171081</v>
      </c>
      <c r="N4796">
        <v>10114950</v>
      </c>
      <c r="O4796" t="s">
        <v>14301</v>
      </c>
      <c r="P4796" t="s">
        <v>6647</v>
      </c>
      <c r="Q4796" t="s">
        <v>6630</v>
      </c>
    </row>
    <row r="4797" spans="1:17" x14ac:dyDescent="0.35">
      <c r="A4797" t="s">
        <v>14302</v>
      </c>
      <c r="B4797" t="s">
        <v>6626</v>
      </c>
      <c r="C4797" t="s">
        <v>6628</v>
      </c>
      <c r="D4797" t="s">
        <v>6628</v>
      </c>
      <c r="E4797" t="s">
        <v>6628</v>
      </c>
      <c r="F4797" t="s">
        <v>6628</v>
      </c>
      <c r="G4797" t="s">
        <v>6628</v>
      </c>
      <c r="H4797" t="s">
        <v>6628</v>
      </c>
      <c r="I4797" t="s">
        <v>14303</v>
      </c>
      <c r="J4797" t="s">
        <v>6630</v>
      </c>
      <c r="L4797" t="s">
        <v>6526</v>
      </c>
      <c r="M4797" t="s">
        <v>6630</v>
      </c>
      <c r="N4797" t="s">
        <v>6630</v>
      </c>
      <c r="O4797" t="s">
        <v>6630</v>
      </c>
      <c r="P4797" t="s">
        <v>6630</v>
      </c>
      <c r="Q4797" t="s">
        <v>6630</v>
      </c>
    </row>
    <row r="4798" spans="1:17" x14ac:dyDescent="0.35">
      <c r="A4798">
        <v>9407109039</v>
      </c>
      <c r="B4798" t="s">
        <v>6626</v>
      </c>
      <c r="C4798" t="s">
        <v>6356</v>
      </c>
      <c r="D4798">
        <v>200</v>
      </c>
      <c r="E4798" t="s">
        <v>6357</v>
      </c>
      <c r="F4798">
        <v>209</v>
      </c>
      <c r="G4798" t="s">
        <v>977</v>
      </c>
      <c r="H4798">
        <v>310</v>
      </c>
      <c r="I4798" t="s">
        <v>14304</v>
      </c>
      <c r="J4798">
        <v>13562</v>
      </c>
      <c r="L4798" t="s">
        <v>6529</v>
      </c>
      <c r="M4798">
        <v>10122853</v>
      </c>
      <c r="N4798">
        <v>10041754</v>
      </c>
      <c r="O4798" t="s">
        <v>14305</v>
      </c>
      <c r="P4798">
        <v>13562.804011</v>
      </c>
      <c r="Q4798">
        <v>700</v>
      </c>
    </row>
    <row r="4799" spans="1:17" x14ac:dyDescent="0.35">
      <c r="A4799" t="s">
        <v>14306</v>
      </c>
      <c r="B4799" t="s">
        <v>6626</v>
      </c>
      <c r="C4799" t="s">
        <v>6628</v>
      </c>
      <c r="D4799" t="s">
        <v>6628</v>
      </c>
      <c r="E4799" t="s">
        <v>6628</v>
      </c>
      <c r="F4799" t="s">
        <v>6628</v>
      </c>
      <c r="G4799" t="s">
        <v>6628</v>
      </c>
      <c r="H4799" t="s">
        <v>6628</v>
      </c>
      <c r="I4799" t="s">
        <v>14307</v>
      </c>
      <c r="J4799" t="s">
        <v>6630</v>
      </c>
      <c r="L4799" t="s">
        <v>6526</v>
      </c>
      <c r="M4799" t="s">
        <v>6630</v>
      </c>
      <c r="N4799" t="s">
        <v>6630</v>
      </c>
      <c r="O4799" t="s">
        <v>6630</v>
      </c>
      <c r="P4799" t="s">
        <v>6630</v>
      </c>
      <c r="Q4799" t="s">
        <v>6630</v>
      </c>
    </row>
    <row r="4800" spans="1:17" x14ac:dyDescent="0.35">
      <c r="A4800">
        <v>6395100656</v>
      </c>
      <c r="B4800" t="s">
        <v>6626</v>
      </c>
      <c r="C4800" t="s">
        <v>6356</v>
      </c>
      <c r="D4800">
        <v>200</v>
      </c>
      <c r="E4800" t="s">
        <v>6645</v>
      </c>
      <c r="F4800">
        <v>201</v>
      </c>
      <c r="G4800" t="s">
        <v>6657</v>
      </c>
      <c r="H4800">
        <v>420</v>
      </c>
      <c r="I4800" t="s">
        <v>14308</v>
      </c>
      <c r="J4800" t="s">
        <v>6630</v>
      </c>
      <c r="L4800" t="s">
        <v>6529</v>
      </c>
      <c r="M4800" t="s">
        <v>6630</v>
      </c>
      <c r="N4800" t="s">
        <v>6630</v>
      </c>
      <c r="O4800" t="s">
        <v>14309</v>
      </c>
      <c r="P4800" t="s">
        <v>14310</v>
      </c>
      <c r="Q4800" t="s">
        <v>6630</v>
      </c>
    </row>
    <row r="4801" spans="1:17" x14ac:dyDescent="0.35">
      <c r="A4801" t="s">
        <v>14311</v>
      </c>
      <c r="B4801" t="s">
        <v>6626</v>
      </c>
      <c r="C4801" t="s">
        <v>6628</v>
      </c>
      <c r="D4801" t="s">
        <v>6628</v>
      </c>
      <c r="E4801" t="s">
        <v>6628</v>
      </c>
      <c r="F4801" t="s">
        <v>6628</v>
      </c>
      <c r="G4801" t="s">
        <v>6628</v>
      </c>
      <c r="H4801" t="s">
        <v>6628</v>
      </c>
      <c r="I4801" t="s">
        <v>10308</v>
      </c>
      <c r="J4801" t="s">
        <v>6630</v>
      </c>
      <c r="L4801" t="s">
        <v>6529</v>
      </c>
      <c r="M4801" t="s">
        <v>6630</v>
      </c>
      <c r="N4801" t="s">
        <v>6630</v>
      </c>
      <c r="O4801" t="s">
        <v>6630</v>
      </c>
      <c r="P4801" t="s">
        <v>6630</v>
      </c>
      <c r="Q4801" t="s">
        <v>6630</v>
      </c>
    </row>
    <row r="4802" spans="1:17" x14ac:dyDescent="0.35">
      <c r="A4802">
        <v>9498105832</v>
      </c>
      <c r="B4802" t="s">
        <v>6626</v>
      </c>
      <c r="C4802" t="s">
        <v>6356</v>
      </c>
      <c r="D4802">
        <v>200</v>
      </c>
      <c r="E4802" t="s">
        <v>6659</v>
      </c>
      <c r="F4802">
        <v>208</v>
      </c>
      <c r="G4802" t="s">
        <v>7129</v>
      </c>
      <c r="H4802">
        <v>305</v>
      </c>
      <c r="I4802" t="s">
        <v>14312</v>
      </c>
      <c r="J4802">
        <v>13562</v>
      </c>
      <c r="L4802" t="s">
        <v>6529</v>
      </c>
      <c r="M4802" t="s">
        <v>6630</v>
      </c>
      <c r="N4802">
        <v>10008204</v>
      </c>
      <c r="O4802" t="s">
        <v>6630</v>
      </c>
      <c r="P4802" t="s">
        <v>14313</v>
      </c>
      <c r="Q4802" t="s">
        <v>6630</v>
      </c>
    </row>
    <row r="4803" spans="1:17" x14ac:dyDescent="0.35">
      <c r="A4803" t="s">
        <v>14314</v>
      </c>
      <c r="B4803" t="s">
        <v>6626</v>
      </c>
      <c r="C4803" t="s">
        <v>6628</v>
      </c>
      <c r="D4803" t="s">
        <v>6628</v>
      </c>
      <c r="E4803" t="s">
        <v>6628</v>
      </c>
      <c r="F4803" t="s">
        <v>6628</v>
      </c>
      <c r="G4803" t="s">
        <v>6628</v>
      </c>
      <c r="H4803" t="s">
        <v>6628</v>
      </c>
      <c r="I4803" t="s">
        <v>14315</v>
      </c>
      <c r="J4803" t="s">
        <v>6630</v>
      </c>
      <c r="L4803" t="s">
        <v>6526</v>
      </c>
      <c r="M4803" t="s">
        <v>6630</v>
      </c>
      <c r="N4803" t="s">
        <v>6630</v>
      </c>
      <c r="O4803" t="s">
        <v>6630</v>
      </c>
      <c r="P4803" t="s">
        <v>6630</v>
      </c>
      <c r="Q4803" t="s">
        <v>6630</v>
      </c>
    </row>
    <row r="4804" spans="1:17" x14ac:dyDescent="0.35">
      <c r="A4804" t="s">
        <v>14316</v>
      </c>
      <c r="B4804" t="s">
        <v>6626</v>
      </c>
      <c r="C4804" t="s">
        <v>6628</v>
      </c>
      <c r="D4804" t="s">
        <v>6628</v>
      </c>
      <c r="E4804" t="s">
        <v>6628</v>
      </c>
      <c r="F4804" t="s">
        <v>6628</v>
      </c>
      <c r="G4804" t="s">
        <v>6628</v>
      </c>
      <c r="H4804" t="s">
        <v>6628</v>
      </c>
      <c r="I4804" t="s">
        <v>14317</v>
      </c>
      <c r="J4804" t="s">
        <v>6630</v>
      </c>
      <c r="L4804" t="s">
        <v>6526</v>
      </c>
      <c r="M4804" t="s">
        <v>6630</v>
      </c>
      <c r="N4804" t="s">
        <v>6630</v>
      </c>
      <c r="O4804" t="s">
        <v>6630</v>
      </c>
      <c r="P4804" t="s">
        <v>6630</v>
      </c>
      <c r="Q4804" t="s">
        <v>6630</v>
      </c>
    </row>
    <row r="4805" spans="1:17" x14ac:dyDescent="0.35">
      <c r="A4805" t="s">
        <v>14318</v>
      </c>
      <c r="B4805" t="s">
        <v>6626</v>
      </c>
      <c r="C4805" t="s">
        <v>6628</v>
      </c>
      <c r="D4805" t="s">
        <v>6628</v>
      </c>
      <c r="E4805" t="s">
        <v>6628</v>
      </c>
      <c r="F4805" t="s">
        <v>6628</v>
      </c>
      <c r="G4805" t="s">
        <v>6628</v>
      </c>
      <c r="H4805" t="s">
        <v>6628</v>
      </c>
      <c r="I4805" t="s">
        <v>14319</v>
      </c>
      <c r="J4805" t="s">
        <v>6630</v>
      </c>
      <c r="L4805" t="s">
        <v>6526</v>
      </c>
      <c r="M4805" t="s">
        <v>6630</v>
      </c>
      <c r="N4805" t="s">
        <v>6630</v>
      </c>
      <c r="O4805" t="s">
        <v>6630</v>
      </c>
      <c r="P4805" t="s">
        <v>6630</v>
      </c>
      <c r="Q4805" t="s">
        <v>6630</v>
      </c>
    </row>
    <row r="4806" spans="1:17" x14ac:dyDescent="0.35">
      <c r="A4806">
        <v>6393100149</v>
      </c>
      <c r="B4806" t="s">
        <v>6626</v>
      </c>
      <c r="C4806" t="s">
        <v>6628</v>
      </c>
      <c r="D4806" t="s">
        <v>6628</v>
      </c>
      <c r="E4806" t="s">
        <v>6628</v>
      </c>
      <c r="F4806" t="s">
        <v>6628</v>
      </c>
      <c r="G4806" t="s">
        <v>5245</v>
      </c>
      <c r="H4806">
        <v>450</v>
      </c>
      <c r="I4806" t="s">
        <v>14320</v>
      </c>
      <c r="J4806" t="s">
        <v>6630</v>
      </c>
      <c r="L4806" t="s">
        <v>6529</v>
      </c>
      <c r="M4806" t="s">
        <v>6630</v>
      </c>
      <c r="N4806" t="s">
        <v>6630</v>
      </c>
      <c r="O4806" t="s">
        <v>14272</v>
      </c>
      <c r="P4806" t="s">
        <v>14321</v>
      </c>
      <c r="Q4806" t="s">
        <v>6630</v>
      </c>
    </row>
    <row r="4807" spans="1:17" x14ac:dyDescent="0.35">
      <c r="A4807">
        <v>9412111067</v>
      </c>
      <c r="B4807" t="s">
        <v>6626</v>
      </c>
      <c r="C4807" t="s">
        <v>6356</v>
      </c>
      <c r="D4807">
        <v>200</v>
      </c>
      <c r="E4807" t="s">
        <v>6366</v>
      </c>
      <c r="F4807">
        <v>207</v>
      </c>
      <c r="G4807" t="s">
        <v>6657</v>
      </c>
      <c r="H4807">
        <v>420</v>
      </c>
      <c r="I4807" t="s">
        <v>14322</v>
      </c>
      <c r="J4807" t="s">
        <v>6630</v>
      </c>
      <c r="L4807" t="s">
        <v>6529</v>
      </c>
      <c r="M4807">
        <v>10731755</v>
      </c>
      <c r="N4807" t="s">
        <v>6630</v>
      </c>
      <c r="O4807" t="s">
        <v>6630</v>
      </c>
      <c r="P4807" t="s">
        <v>6630</v>
      </c>
      <c r="Q4807">
        <v>100</v>
      </c>
    </row>
    <row r="4808" spans="1:17" x14ac:dyDescent="0.35">
      <c r="A4808" t="s">
        <v>14323</v>
      </c>
      <c r="B4808" t="s">
        <v>6626</v>
      </c>
      <c r="C4808" t="s">
        <v>6628</v>
      </c>
      <c r="D4808" t="s">
        <v>6628</v>
      </c>
      <c r="E4808" t="s">
        <v>6628</v>
      </c>
      <c r="F4808" t="s">
        <v>6628</v>
      </c>
      <c r="G4808" t="s">
        <v>6628</v>
      </c>
      <c r="H4808" t="s">
        <v>6628</v>
      </c>
      <c r="I4808" t="s">
        <v>14324</v>
      </c>
      <c r="J4808" t="s">
        <v>6630</v>
      </c>
      <c r="L4808" t="s">
        <v>6529</v>
      </c>
      <c r="M4808" t="s">
        <v>6630</v>
      </c>
      <c r="N4808" t="s">
        <v>6630</v>
      </c>
      <c r="O4808" t="s">
        <v>6630</v>
      </c>
      <c r="P4808" t="s">
        <v>6630</v>
      </c>
      <c r="Q4808" t="s">
        <v>6630</v>
      </c>
    </row>
    <row r="4809" spans="1:17" x14ac:dyDescent="0.35">
      <c r="A4809">
        <v>9418114247</v>
      </c>
      <c r="B4809" t="s">
        <v>6626</v>
      </c>
      <c r="C4809" t="s">
        <v>6540</v>
      </c>
      <c r="D4809">
        <v>131</v>
      </c>
      <c r="E4809" t="s">
        <v>6672</v>
      </c>
      <c r="F4809">
        <v>703</v>
      </c>
      <c r="G4809" t="s">
        <v>7042</v>
      </c>
      <c r="H4809">
        <v>730</v>
      </c>
      <c r="I4809" t="s">
        <v>14325</v>
      </c>
      <c r="J4809">
        <v>13260</v>
      </c>
      <c r="L4809" t="s">
        <v>6529</v>
      </c>
      <c r="M4809">
        <v>16435543</v>
      </c>
      <c r="N4809">
        <v>10911369</v>
      </c>
      <c r="O4809" t="s">
        <v>6630</v>
      </c>
      <c r="P4809" t="s">
        <v>6630</v>
      </c>
      <c r="Q4809" t="s">
        <v>6630</v>
      </c>
    </row>
    <row r="4810" spans="1:17" x14ac:dyDescent="0.35">
      <c r="A4810" t="s">
        <v>14326</v>
      </c>
      <c r="B4810" t="s">
        <v>6626</v>
      </c>
      <c r="C4810" t="s">
        <v>6628</v>
      </c>
      <c r="D4810" t="s">
        <v>6628</v>
      </c>
      <c r="E4810" t="s">
        <v>6628</v>
      </c>
      <c r="F4810" t="s">
        <v>6628</v>
      </c>
      <c r="G4810" t="s">
        <v>6628</v>
      </c>
      <c r="H4810" t="s">
        <v>6628</v>
      </c>
      <c r="I4810" t="s">
        <v>14327</v>
      </c>
      <c r="J4810" t="s">
        <v>6630</v>
      </c>
      <c r="L4810" t="s">
        <v>6526</v>
      </c>
      <c r="M4810" t="s">
        <v>6630</v>
      </c>
      <c r="N4810" t="s">
        <v>6630</v>
      </c>
      <c r="O4810" t="s">
        <v>6630</v>
      </c>
      <c r="P4810" t="s">
        <v>6630</v>
      </c>
      <c r="Q4810" t="s">
        <v>6630</v>
      </c>
    </row>
    <row r="4811" spans="1:17" x14ac:dyDescent="0.35">
      <c r="A4811" t="s">
        <v>14328</v>
      </c>
      <c r="B4811" t="s">
        <v>6626</v>
      </c>
      <c r="C4811" t="s">
        <v>6628</v>
      </c>
      <c r="D4811" t="s">
        <v>6628</v>
      </c>
      <c r="E4811" t="s">
        <v>6628</v>
      </c>
      <c r="F4811" t="s">
        <v>6628</v>
      </c>
      <c r="G4811" t="s">
        <v>6628</v>
      </c>
      <c r="H4811" t="s">
        <v>6628</v>
      </c>
      <c r="I4811" t="s">
        <v>14329</v>
      </c>
      <c r="J4811" t="s">
        <v>6630</v>
      </c>
      <c r="L4811" t="s">
        <v>6529</v>
      </c>
      <c r="M4811" t="s">
        <v>6630</v>
      </c>
      <c r="N4811" t="s">
        <v>6630</v>
      </c>
      <c r="O4811" t="s">
        <v>6630</v>
      </c>
      <c r="P4811" t="s">
        <v>6630</v>
      </c>
      <c r="Q4811" t="s">
        <v>6630</v>
      </c>
    </row>
    <row r="4812" spans="1:17" x14ac:dyDescent="0.35">
      <c r="A4812">
        <v>9419115270</v>
      </c>
      <c r="B4812" t="s">
        <v>6626</v>
      </c>
      <c r="C4812" t="s">
        <v>6356</v>
      </c>
      <c r="D4812">
        <v>200</v>
      </c>
      <c r="E4812" t="s">
        <v>6645</v>
      </c>
      <c r="F4812">
        <v>201</v>
      </c>
      <c r="G4812" t="s">
        <v>6638</v>
      </c>
      <c r="H4812">
        <v>415</v>
      </c>
      <c r="I4812" t="s">
        <v>13796</v>
      </c>
      <c r="J4812">
        <v>20115</v>
      </c>
      <c r="L4812" t="s">
        <v>6529</v>
      </c>
      <c r="M4812">
        <v>14839122</v>
      </c>
      <c r="N4812">
        <v>13846540</v>
      </c>
      <c r="O4812" t="s">
        <v>6630</v>
      </c>
      <c r="P4812" t="s">
        <v>6630</v>
      </c>
      <c r="Q4812" t="s">
        <v>6630</v>
      </c>
    </row>
    <row r="4813" spans="1:17" x14ac:dyDescent="0.35">
      <c r="A4813">
        <v>9409110012</v>
      </c>
      <c r="B4813" t="s">
        <v>6626</v>
      </c>
      <c r="C4813" t="s">
        <v>6356</v>
      </c>
      <c r="D4813">
        <v>200</v>
      </c>
      <c r="E4813" t="s">
        <v>6659</v>
      </c>
      <c r="F4813">
        <v>208</v>
      </c>
      <c r="G4813" t="s">
        <v>977</v>
      </c>
      <c r="H4813">
        <v>310</v>
      </c>
      <c r="I4813" t="s">
        <v>14330</v>
      </c>
      <c r="J4813">
        <v>13562</v>
      </c>
      <c r="L4813" t="s">
        <v>6529</v>
      </c>
      <c r="M4813">
        <v>10122853</v>
      </c>
      <c r="N4813" t="s">
        <v>6630</v>
      </c>
      <c r="O4813">
        <v>28886</v>
      </c>
      <c r="P4813" t="s">
        <v>6630</v>
      </c>
      <c r="Q4813" t="s">
        <v>6630</v>
      </c>
    </row>
    <row r="4814" spans="1:17" x14ac:dyDescent="0.35">
      <c r="A4814">
        <v>9401106773</v>
      </c>
      <c r="B4814" t="s">
        <v>6626</v>
      </c>
      <c r="C4814" t="s">
        <v>6356</v>
      </c>
      <c r="D4814">
        <v>200</v>
      </c>
      <c r="E4814" t="s">
        <v>6659</v>
      </c>
      <c r="F4814">
        <v>208</v>
      </c>
      <c r="G4814" t="s">
        <v>6933</v>
      </c>
      <c r="H4814">
        <v>300</v>
      </c>
      <c r="I4814" t="s">
        <v>14331</v>
      </c>
      <c r="J4814">
        <v>13500</v>
      </c>
      <c r="L4814" t="s">
        <v>6529</v>
      </c>
      <c r="M4814">
        <v>10517943</v>
      </c>
      <c r="N4814">
        <v>10008204</v>
      </c>
      <c r="O4814" t="s">
        <v>14332</v>
      </c>
      <c r="P4814" t="s">
        <v>6765</v>
      </c>
      <c r="Q4814" t="s">
        <v>6630</v>
      </c>
    </row>
    <row r="4815" spans="1:17" x14ac:dyDescent="0.35">
      <c r="A4815">
        <v>6305108581</v>
      </c>
      <c r="B4815" t="s">
        <v>6626</v>
      </c>
      <c r="C4815" t="s">
        <v>6356</v>
      </c>
      <c r="D4815">
        <v>200</v>
      </c>
      <c r="E4815" t="s">
        <v>6366</v>
      </c>
      <c r="F4815">
        <v>207</v>
      </c>
      <c r="G4815" t="s">
        <v>6651</v>
      </c>
      <c r="H4815">
        <v>410</v>
      </c>
      <c r="I4815" t="s">
        <v>14333</v>
      </c>
      <c r="J4815" t="s">
        <v>6630</v>
      </c>
      <c r="L4815" t="s">
        <v>6529</v>
      </c>
      <c r="M4815">
        <v>10851036</v>
      </c>
      <c r="N4815">
        <v>11618527</v>
      </c>
      <c r="O4815" t="s">
        <v>14334</v>
      </c>
      <c r="P4815" t="s">
        <v>14335</v>
      </c>
      <c r="Q4815" t="s">
        <v>6630</v>
      </c>
    </row>
    <row r="4816" spans="1:17" x14ac:dyDescent="0.35">
      <c r="A4816">
        <v>9417114097</v>
      </c>
      <c r="B4816" t="s">
        <v>6626</v>
      </c>
      <c r="C4816" t="s">
        <v>6356</v>
      </c>
      <c r="D4816">
        <v>200</v>
      </c>
      <c r="E4816" t="s">
        <v>6366</v>
      </c>
      <c r="F4816">
        <v>207</v>
      </c>
      <c r="G4816" t="s">
        <v>3257</v>
      </c>
      <c r="H4816">
        <v>788</v>
      </c>
      <c r="I4816" t="s">
        <v>14336</v>
      </c>
      <c r="J4816">
        <v>20800</v>
      </c>
      <c r="L4816" t="s">
        <v>6529</v>
      </c>
      <c r="M4816">
        <v>10007997</v>
      </c>
      <c r="N4816">
        <v>10015354</v>
      </c>
      <c r="O4816" t="s">
        <v>6630</v>
      </c>
      <c r="P4816" t="s">
        <v>6630</v>
      </c>
      <c r="Q4816">
        <v>700</v>
      </c>
    </row>
    <row r="4817" spans="1:17" x14ac:dyDescent="0.35">
      <c r="A4817">
        <v>8701106812</v>
      </c>
      <c r="B4817" t="s">
        <v>6626</v>
      </c>
      <c r="C4817" t="s">
        <v>6356</v>
      </c>
      <c r="D4817">
        <v>200</v>
      </c>
      <c r="E4817" t="s">
        <v>488</v>
      </c>
      <c r="F4817">
        <v>203</v>
      </c>
      <c r="G4817" t="s">
        <v>488</v>
      </c>
      <c r="H4817">
        <v>500</v>
      </c>
      <c r="I4817" t="s">
        <v>14337</v>
      </c>
      <c r="J4817">
        <v>20300</v>
      </c>
      <c r="L4817" t="s">
        <v>6529</v>
      </c>
      <c r="M4817" t="s">
        <v>6630</v>
      </c>
      <c r="N4817">
        <v>10458779</v>
      </c>
      <c r="O4817" t="s">
        <v>6630</v>
      </c>
      <c r="P4817" t="s">
        <v>14338</v>
      </c>
      <c r="Q4817" t="s">
        <v>6630</v>
      </c>
    </row>
    <row r="4818" spans="1:17" x14ac:dyDescent="0.35">
      <c r="A4818">
        <v>9421115830</v>
      </c>
      <c r="B4818" t="s">
        <v>6626</v>
      </c>
      <c r="C4818" t="s">
        <v>6356</v>
      </c>
      <c r="D4818">
        <v>200</v>
      </c>
      <c r="E4818" t="s">
        <v>6645</v>
      </c>
      <c r="F4818">
        <v>201</v>
      </c>
      <c r="G4818" t="s">
        <v>6657</v>
      </c>
      <c r="H4818">
        <v>420</v>
      </c>
      <c r="I4818" t="s">
        <v>14339</v>
      </c>
      <c r="J4818">
        <v>20140</v>
      </c>
      <c r="L4818" t="s">
        <v>6529</v>
      </c>
      <c r="M4818">
        <v>13124361</v>
      </c>
      <c r="N4818" t="s">
        <v>6630</v>
      </c>
      <c r="O4818" t="s">
        <v>6630</v>
      </c>
      <c r="P4818" t="s">
        <v>6630</v>
      </c>
      <c r="Q4818">
        <v>100</v>
      </c>
    </row>
    <row r="4819" spans="1:17" x14ac:dyDescent="0.35">
      <c r="A4819">
        <v>9424116546</v>
      </c>
      <c r="B4819" t="s">
        <v>6334</v>
      </c>
      <c r="C4819" t="s">
        <v>6356</v>
      </c>
      <c r="D4819">
        <v>200</v>
      </c>
      <c r="E4819" t="s">
        <v>6357</v>
      </c>
      <c r="F4819">
        <v>209</v>
      </c>
      <c r="G4819" t="s">
        <v>977</v>
      </c>
      <c r="H4819">
        <v>310</v>
      </c>
      <c r="I4819" t="s">
        <v>11100</v>
      </c>
      <c r="J4819">
        <v>13563</v>
      </c>
      <c r="L4819" t="s">
        <v>6529</v>
      </c>
      <c r="M4819">
        <v>13028571</v>
      </c>
      <c r="N4819">
        <v>13347708</v>
      </c>
      <c r="O4819" t="s">
        <v>6630</v>
      </c>
      <c r="P4819" t="s">
        <v>6630</v>
      </c>
      <c r="Q4819">
        <v>700</v>
      </c>
    </row>
    <row r="4820" spans="1:17" x14ac:dyDescent="0.35">
      <c r="A4820">
        <v>9413111849</v>
      </c>
      <c r="B4820" t="s">
        <v>6626</v>
      </c>
      <c r="C4820" t="s">
        <v>6356</v>
      </c>
      <c r="D4820">
        <v>200</v>
      </c>
      <c r="E4820" t="s">
        <v>6357</v>
      </c>
      <c r="F4820">
        <v>209</v>
      </c>
      <c r="G4820" t="s">
        <v>977</v>
      </c>
      <c r="H4820">
        <v>310</v>
      </c>
      <c r="I4820" t="s">
        <v>14340</v>
      </c>
      <c r="J4820">
        <v>13562</v>
      </c>
      <c r="L4820" t="s">
        <v>6529</v>
      </c>
      <c r="M4820">
        <v>10007753</v>
      </c>
      <c r="N4820" t="s">
        <v>6630</v>
      </c>
      <c r="O4820">
        <v>30230</v>
      </c>
      <c r="P4820" t="s">
        <v>6630</v>
      </c>
      <c r="Q4820" t="s">
        <v>6630</v>
      </c>
    </row>
    <row r="4821" spans="1:17" x14ac:dyDescent="0.35">
      <c r="A4821" t="s">
        <v>14341</v>
      </c>
      <c r="B4821" t="s">
        <v>6626</v>
      </c>
      <c r="C4821" t="s">
        <v>6628</v>
      </c>
      <c r="D4821" t="s">
        <v>6628</v>
      </c>
      <c r="E4821" t="s">
        <v>6628</v>
      </c>
      <c r="F4821" t="s">
        <v>6628</v>
      </c>
      <c r="G4821" t="s">
        <v>6628</v>
      </c>
      <c r="H4821" t="s">
        <v>6628</v>
      </c>
      <c r="I4821" t="s">
        <v>8251</v>
      </c>
      <c r="J4821" t="s">
        <v>6630</v>
      </c>
      <c r="L4821" t="s">
        <v>6529</v>
      </c>
      <c r="M4821" t="s">
        <v>6630</v>
      </c>
      <c r="N4821" t="s">
        <v>6630</v>
      </c>
      <c r="O4821" t="s">
        <v>6630</v>
      </c>
      <c r="P4821" t="s">
        <v>6630</v>
      </c>
      <c r="Q4821" t="s">
        <v>6630</v>
      </c>
    </row>
    <row r="4822" spans="1:17" x14ac:dyDescent="0.35">
      <c r="A4822" t="s">
        <v>14342</v>
      </c>
      <c r="B4822" t="s">
        <v>6626</v>
      </c>
      <c r="C4822" t="s">
        <v>6628</v>
      </c>
      <c r="D4822" t="s">
        <v>6628</v>
      </c>
      <c r="E4822" t="s">
        <v>6628</v>
      </c>
      <c r="F4822" t="s">
        <v>6628</v>
      </c>
      <c r="G4822" t="s">
        <v>6628</v>
      </c>
      <c r="H4822" t="s">
        <v>6628</v>
      </c>
      <c r="I4822" t="s">
        <v>14343</v>
      </c>
      <c r="J4822" t="s">
        <v>6630</v>
      </c>
      <c r="L4822" t="s">
        <v>6529</v>
      </c>
      <c r="M4822" t="s">
        <v>6630</v>
      </c>
      <c r="N4822" t="s">
        <v>6630</v>
      </c>
      <c r="O4822" t="s">
        <v>6630</v>
      </c>
      <c r="P4822" t="s">
        <v>6630</v>
      </c>
      <c r="Q4822" t="s">
        <v>6630</v>
      </c>
    </row>
    <row r="4823" spans="1:17" x14ac:dyDescent="0.35">
      <c r="A4823">
        <v>9604108360</v>
      </c>
      <c r="B4823" t="s">
        <v>6626</v>
      </c>
      <c r="C4823" t="s">
        <v>6540</v>
      </c>
      <c r="D4823">
        <v>131</v>
      </c>
      <c r="E4823" t="s">
        <v>7340</v>
      </c>
      <c r="F4823">
        <v>308</v>
      </c>
      <c r="G4823" t="s">
        <v>3774</v>
      </c>
      <c r="H4823">
        <v>100</v>
      </c>
      <c r="I4823" t="s">
        <v>14344</v>
      </c>
      <c r="J4823" t="s">
        <v>6630</v>
      </c>
      <c r="L4823" t="s">
        <v>6529</v>
      </c>
      <c r="M4823">
        <v>10478008</v>
      </c>
      <c r="N4823" t="s">
        <v>6630</v>
      </c>
      <c r="O4823" t="s">
        <v>6630</v>
      </c>
      <c r="P4823" t="s">
        <v>7370</v>
      </c>
      <c r="Q4823">
        <v>900</v>
      </c>
    </row>
    <row r="4824" spans="1:17" x14ac:dyDescent="0.35">
      <c r="A4824">
        <v>6302107606</v>
      </c>
      <c r="B4824" t="s">
        <v>6626</v>
      </c>
      <c r="C4824" t="s">
        <v>6540</v>
      </c>
      <c r="D4824">
        <v>131</v>
      </c>
      <c r="E4824" t="s">
        <v>2905</v>
      </c>
      <c r="F4824">
        <v>300</v>
      </c>
      <c r="G4824" t="s">
        <v>3774</v>
      </c>
      <c r="H4824">
        <v>100</v>
      </c>
      <c r="I4824" t="s">
        <v>14345</v>
      </c>
      <c r="J4824" t="s">
        <v>6630</v>
      </c>
      <c r="L4824" t="s">
        <v>6529</v>
      </c>
      <c r="M4824">
        <v>10520430</v>
      </c>
      <c r="N4824" t="s">
        <v>6630</v>
      </c>
      <c r="O4824" t="s">
        <v>14346</v>
      </c>
      <c r="P4824" t="s">
        <v>8825</v>
      </c>
      <c r="Q4824">
        <v>100</v>
      </c>
    </row>
    <row r="4825" spans="1:17" x14ac:dyDescent="0.35">
      <c r="A4825">
        <v>9423116506</v>
      </c>
      <c r="B4825" t="s">
        <v>6334</v>
      </c>
      <c r="C4825" t="s">
        <v>8365</v>
      </c>
      <c r="D4825">
        <v>105</v>
      </c>
      <c r="E4825" t="s">
        <v>8513</v>
      </c>
      <c r="F4825">
        <v>100</v>
      </c>
      <c r="G4825" t="s">
        <v>8367</v>
      </c>
      <c r="H4825">
        <v>5</v>
      </c>
      <c r="I4825" t="s">
        <v>14347</v>
      </c>
      <c r="J4825">
        <v>10500</v>
      </c>
      <c r="L4825" t="s">
        <v>6529</v>
      </c>
      <c r="M4825">
        <v>10444879</v>
      </c>
      <c r="N4825">
        <v>10146716</v>
      </c>
      <c r="O4825" t="s">
        <v>6630</v>
      </c>
      <c r="P4825" t="s">
        <v>6630</v>
      </c>
      <c r="Q4825">
        <v>700</v>
      </c>
    </row>
    <row r="4826" spans="1:17" x14ac:dyDescent="0.35">
      <c r="A4826">
        <v>3911110795</v>
      </c>
      <c r="B4826" t="s">
        <v>6626</v>
      </c>
      <c r="C4826" t="s">
        <v>6356</v>
      </c>
      <c r="D4826">
        <v>200</v>
      </c>
      <c r="E4826" t="s">
        <v>5245</v>
      </c>
      <c r="F4826">
        <v>202</v>
      </c>
      <c r="G4826" t="s">
        <v>5245</v>
      </c>
      <c r="H4826">
        <v>450</v>
      </c>
      <c r="I4826" t="s">
        <v>14348</v>
      </c>
      <c r="J4826">
        <v>20200</v>
      </c>
      <c r="L4826" t="s">
        <v>6529</v>
      </c>
      <c r="M4826">
        <v>13110938</v>
      </c>
      <c r="N4826" t="s">
        <v>6630</v>
      </c>
      <c r="O4826" t="s">
        <v>6630</v>
      </c>
      <c r="P4826" t="s">
        <v>6630</v>
      </c>
      <c r="Q4826">
        <v>610</v>
      </c>
    </row>
    <row r="4827" spans="1:17" x14ac:dyDescent="0.35">
      <c r="A4827">
        <v>6396105106</v>
      </c>
      <c r="B4827" t="s">
        <v>6626</v>
      </c>
      <c r="C4827" t="s">
        <v>6540</v>
      </c>
      <c r="D4827">
        <v>131</v>
      </c>
      <c r="E4827" t="s">
        <v>6981</v>
      </c>
      <c r="F4827">
        <v>301</v>
      </c>
      <c r="G4827" t="s">
        <v>6982</v>
      </c>
      <c r="H4827">
        <v>110</v>
      </c>
      <c r="I4827" t="s">
        <v>14349</v>
      </c>
      <c r="J4827" t="s">
        <v>6630</v>
      </c>
      <c r="L4827" t="s">
        <v>6529</v>
      </c>
      <c r="M4827" t="s">
        <v>6630</v>
      </c>
      <c r="N4827" t="s">
        <v>6630</v>
      </c>
      <c r="O4827" t="s">
        <v>14350</v>
      </c>
      <c r="P4827" t="s">
        <v>14351</v>
      </c>
      <c r="Q4827" t="s">
        <v>6630</v>
      </c>
    </row>
    <row r="4828" spans="1:17" x14ac:dyDescent="0.35">
      <c r="A4828">
        <v>9403107835</v>
      </c>
      <c r="B4828" t="s">
        <v>6626</v>
      </c>
      <c r="C4828" t="s">
        <v>6356</v>
      </c>
      <c r="D4828">
        <v>200</v>
      </c>
      <c r="E4828" t="s">
        <v>5245</v>
      </c>
      <c r="F4828">
        <v>202</v>
      </c>
      <c r="G4828" t="s">
        <v>5245</v>
      </c>
      <c r="H4828">
        <v>450</v>
      </c>
      <c r="I4828" t="s">
        <v>14352</v>
      </c>
      <c r="J4828">
        <v>20200</v>
      </c>
      <c r="L4828" t="s">
        <v>6529</v>
      </c>
      <c r="M4828">
        <v>10507180</v>
      </c>
      <c r="N4828" t="s">
        <v>6630</v>
      </c>
      <c r="O4828" t="s">
        <v>7817</v>
      </c>
      <c r="P4828" t="s">
        <v>14353</v>
      </c>
      <c r="Q4828" t="s">
        <v>6630</v>
      </c>
    </row>
    <row r="4829" spans="1:17" x14ac:dyDescent="0.35">
      <c r="A4829">
        <v>9417114135</v>
      </c>
      <c r="B4829" t="s">
        <v>6626</v>
      </c>
      <c r="C4829" t="s">
        <v>6540</v>
      </c>
      <c r="D4829">
        <v>131</v>
      </c>
      <c r="E4829" t="s">
        <v>6672</v>
      </c>
      <c r="F4829">
        <v>703</v>
      </c>
      <c r="G4829" t="s">
        <v>3068</v>
      </c>
      <c r="H4829">
        <v>830</v>
      </c>
      <c r="I4829" t="s">
        <v>14354</v>
      </c>
      <c r="J4829">
        <v>13260</v>
      </c>
      <c r="L4829" t="s">
        <v>6529</v>
      </c>
      <c r="M4829">
        <v>12815531</v>
      </c>
      <c r="N4829" t="s">
        <v>6630</v>
      </c>
      <c r="O4829" t="s">
        <v>6630</v>
      </c>
      <c r="P4829" t="s">
        <v>6630</v>
      </c>
      <c r="Q4829" t="s">
        <v>6630</v>
      </c>
    </row>
    <row r="4830" spans="1:17" x14ac:dyDescent="0.35">
      <c r="A4830">
        <v>9418114623</v>
      </c>
      <c r="B4830" t="s">
        <v>6626</v>
      </c>
      <c r="C4830" t="s">
        <v>6356</v>
      </c>
      <c r="D4830">
        <v>200</v>
      </c>
      <c r="E4830" t="s">
        <v>6701</v>
      </c>
      <c r="F4830">
        <v>500</v>
      </c>
      <c r="G4830" t="s">
        <v>7639</v>
      </c>
      <c r="H4830">
        <v>63</v>
      </c>
      <c r="I4830" t="s">
        <v>12303</v>
      </c>
      <c r="J4830">
        <v>12032</v>
      </c>
      <c r="L4830" t="s">
        <v>6529</v>
      </c>
      <c r="M4830">
        <v>10557232</v>
      </c>
      <c r="N4830" t="s">
        <v>6630</v>
      </c>
      <c r="O4830" t="s">
        <v>6630</v>
      </c>
      <c r="P4830" t="s">
        <v>6630</v>
      </c>
      <c r="Q4830">
        <v>100</v>
      </c>
    </row>
    <row r="4831" spans="1:17" x14ac:dyDescent="0.35">
      <c r="A4831">
        <v>9411110788</v>
      </c>
      <c r="B4831" t="s">
        <v>6626</v>
      </c>
      <c r="C4831" t="s">
        <v>6335</v>
      </c>
      <c r="D4831">
        <v>150</v>
      </c>
      <c r="E4831" t="s">
        <v>6335</v>
      </c>
      <c r="F4831">
        <v>205</v>
      </c>
      <c r="G4831" t="s">
        <v>7000</v>
      </c>
      <c r="H4831">
        <v>600</v>
      </c>
      <c r="I4831" t="s">
        <v>14355</v>
      </c>
      <c r="J4831">
        <v>9410110460</v>
      </c>
      <c r="L4831" t="s">
        <v>6529</v>
      </c>
      <c r="M4831">
        <v>12612750</v>
      </c>
      <c r="N4831" t="s">
        <v>6630</v>
      </c>
      <c r="O4831" t="s">
        <v>6630</v>
      </c>
      <c r="P4831" t="s">
        <v>6630</v>
      </c>
      <c r="Q4831">
        <v>100</v>
      </c>
    </row>
    <row r="4832" spans="1:17" x14ac:dyDescent="0.35">
      <c r="A4832" t="s">
        <v>14356</v>
      </c>
      <c r="B4832" t="s">
        <v>6626</v>
      </c>
      <c r="C4832" t="s">
        <v>6628</v>
      </c>
      <c r="D4832" t="s">
        <v>6628</v>
      </c>
      <c r="E4832" t="s">
        <v>6628</v>
      </c>
      <c r="F4832" t="s">
        <v>6628</v>
      </c>
      <c r="G4832" t="s">
        <v>6628</v>
      </c>
      <c r="H4832" t="s">
        <v>6628</v>
      </c>
      <c r="I4832" t="s">
        <v>14357</v>
      </c>
      <c r="J4832" t="s">
        <v>6630</v>
      </c>
      <c r="L4832" t="s">
        <v>6529</v>
      </c>
      <c r="M4832" t="s">
        <v>6630</v>
      </c>
      <c r="N4832" t="s">
        <v>6630</v>
      </c>
      <c r="O4832" t="s">
        <v>6630</v>
      </c>
      <c r="P4832" t="s">
        <v>6630</v>
      </c>
      <c r="Q4832" t="s">
        <v>6630</v>
      </c>
    </row>
    <row r="4833" spans="1:17" x14ac:dyDescent="0.35">
      <c r="A4833" t="s">
        <v>14358</v>
      </c>
      <c r="B4833" t="s">
        <v>6626</v>
      </c>
      <c r="C4833" t="s">
        <v>6628</v>
      </c>
      <c r="D4833" t="s">
        <v>6628</v>
      </c>
      <c r="E4833" t="s">
        <v>6628</v>
      </c>
      <c r="F4833" t="s">
        <v>6628</v>
      </c>
      <c r="G4833" t="s">
        <v>6628</v>
      </c>
      <c r="H4833" t="s">
        <v>6628</v>
      </c>
      <c r="I4833" t="s">
        <v>14359</v>
      </c>
      <c r="J4833" t="s">
        <v>6630</v>
      </c>
      <c r="L4833" t="s">
        <v>6526</v>
      </c>
      <c r="M4833" t="s">
        <v>6630</v>
      </c>
      <c r="N4833" t="s">
        <v>6630</v>
      </c>
      <c r="O4833" t="s">
        <v>6630</v>
      </c>
      <c r="P4833" t="s">
        <v>6630</v>
      </c>
      <c r="Q4833" t="s">
        <v>6630</v>
      </c>
    </row>
    <row r="4834" spans="1:17" x14ac:dyDescent="0.35">
      <c r="A4834">
        <v>6302107367</v>
      </c>
      <c r="B4834" t="s">
        <v>6626</v>
      </c>
      <c r="C4834" t="s">
        <v>6356</v>
      </c>
      <c r="D4834">
        <v>200</v>
      </c>
      <c r="E4834" t="s">
        <v>6645</v>
      </c>
      <c r="F4834">
        <v>201</v>
      </c>
      <c r="G4834" t="s">
        <v>6638</v>
      </c>
      <c r="H4834">
        <v>415</v>
      </c>
      <c r="I4834" t="s">
        <v>14360</v>
      </c>
      <c r="J4834">
        <v>20115</v>
      </c>
      <c r="L4834" t="s">
        <v>6529</v>
      </c>
      <c r="M4834">
        <v>11356889</v>
      </c>
      <c r="N4834">
        <v>10521088</v>
      </c>
      <c r="O4834" t="s">
        <v>14361</v>
      </c>
      <c r="P4834" t="s">
        <v>14362</v>
      </c>
      <c r="Q4834" t="s">
        <v>6630</v>
      </c>
    </row>
    <row r="4835" spans="1:17" x14ac:dyDescent="0.35">
      <c r="A4835">
        <v>92150</v>
      </c>
      <c r="B4835" t="s">
        <v>6334</v>
      </c>
      <c r="C4835" t="s">
        <v>6356</v>
      </c>
      <c r="D4835">
        <v>200</v>
      </c>
      <c r="E4835" t="s">
        <v>6357</v>
      </c>
      <c r="F4835">
        <v>209</v>
      </c>
      <c r="G4835" t="s">
        <v>1998</v>
      </c>
      <c r="H4835">
        <v>335</v>
      </c>
      <c r="I4835" t="s">
        <v>14363</v>
      </c>
      <c r="J4835">
        <v>13830</v>
      </c>
      <c r="L4835" t="s">
        <v>6526</v>
      </c>
      <c r="M4835" t="s">
        <v>6630</v>
      </c>
      <c r="N4835" t="s">
        <v>6630</v>
      </c>
      <c r="O4835" t="s">
        <v>6630</v>
      </c>
      <c r="P4835" t="s">
        <v>6630</v>
      </c>
      <c r="Q4835" t="s">
        <v>6630</v>
      </c>
    </row>
    <row r="4836" spans="1:17" x14ac:dyDescent="0.35">
      <c r="A4836">
        <v>9416113486</v>
      </c>
      <c r="B4836" t="s">
        <v>6626</v>
      </c>
      <c r="C4836" t="s">
        <v>8365</v>
      </c>
      <c r="D4836">
        <v>105</v>
      </c>
      <c r="E4836" t="s">
        <v>8513</v>
      </c>
      <c r="F4836">
        <v>100</v>
      </c>
      <c r="G4836" t="s">
        <v>8367</v>
      </c>
      <c r="H4836">
        <v>5</v>
      </c>
      <c r="I4836" t="s">
        <v>14364</v>
      </c>
      <c r="J4836">
        <v>10500</v>
      </c>
      <c r="L4836" t="s">
        <v>6529</v>
      </c>
      <c r="M4836">
        <v>13045654</v>
      </c>
      <c r="N4836" t="s">
        <v>6630</v>
      </c>
      <c r="O4836" t="s">
        <v>6630</v>
      </c>
      <c r="P4836" t="s">
        <v>6630</v>
      </c>
      <c r="Q4836">
        <v>700</v>
      </c>
    </row>
    <row r="4837" spans="1:17" x14ac:dyDescent="0.35">
      <c r="A4837">
        <v>6802107411</v>
      </c>
      <c r="B4837" t="s">
        <v>6626</v>
      </c>
      <c r="C4837" t="s">
        <v>6356</v>
      </c>
      <c r="D4837">
        <v>200</v>
      </c>
      <c r="E4837" t="s">
        <v>5245</v>
      </c>
      <c r="F4837">
        <v>202</v>
      </c>
      <c r="G4837" t="s">
        <v>5245</v>
      </c>
      <c r="H4837">
        <v>450</v>
      </c>
      <c r="I4837" t="s">
        <v>14365</v>
      </c>
      <c r="J4837" t="s">
        <v>6630</v>
      </c>
      <c r="L4837" t="s">
        <v>6529</v>
      </c>
      <c r="M4837">
        <v>10521432</v>
      </c>
      <c r="N4837">
        <v>10568741</v>
      </c>
      <c r="O4837" t="s">
        <v>6630</v>
      </c>
      <c r="P4837" t="s">
        <v>14366</v>
      </c>
      <c r="Q4837" t="s">
        <v>6630</v>
      </c>
    </row>
    <row r="4838" spans="1:17" x14ac:dyDescent="0.35">
      <c r="A4838">
        <v>20206</v>
      </c>
      <c r="B4838" t="s">
        <v>6626</v>
      </c>
      <c r="C4838" t="s">
        <v>6356</v>
      </c>
      <c r="D4838">
        <v>200</v>
      </c>
      <c r="E4838" t="s">
        <v>14367</v>
      </c>
      <c r="F4838">
        <v>210</v>
      </c>
      <c r="G4838" t="s">
        <v>6990</v>
      </c>
      <c r="H4838">
        <v>200</v>
      </c>
      <c r="I4838" t="s">
        <v>14368</v>
      </c>
      <c r="J4838">
        <v>20200</v>
      </c>
      <c r="L4838" t="s">
        <v>6526</v>
      </c>
      <c r="M4838" t="s">
        <v>6630</v>
      </c>
      <c r="N4838" t="s">
        <v>6630</v>
      </c>
      <c r="O4838" t="s">
        <v>6630</v>
      </c>
      <c r="P4838" t="s">
        <v>6630</v>
      </c>
      <c r="Q4838" t="s">
        <v>6630</v>
      </c>
    </row>
    <row r="4839" spans="1:17" x14ac:dyDescent="0.35">
      <c r="A4839" t="s">
        <v>14369</v>
      </c>
      <c r="B4839" t="s">
        <v>6626</v>
      </c>
      <c r="C4839" t="s">
        <v>6628</v>
      </c>
      <c r="D4839" t="s">
        <v>6628</v>
      </c>
      <c r="E4839" t="s">
        <v>6628</v>
      </c>
      <c r="F4839" t="s">
        <v>6628</v>
      </c>
      <c r="G4839" t="s">
        <v>6628</v>
      </c>
      <c r="H4839" t="s">
        <v>6628</v>
      </c>
      <c r="I4839" t="s">
        <v>14370</v>
      </c>
      <c r="J4839" t="s">
        <v>6630</v>
      </c>
      <c r="L4839" t="s">
        <v>6526</v>
      </c>
      <c r="M4839" t="s">
        <v>6630</v>
      </c>
      <c r="N4839" t="s">
        <v>6630</v>
      </c>
      <c r="O4839" t="s">
        <v>6630</v>
      </c>
      <c r="P4839" t="s">
        <v>6630</v>
      </c>
      <c r="Q4839" t="s">
        <v>6630</v>
      </c>
    </row>
    <row r="4840" spans="1:17" x14ac:dyDescent="0.35">
      <c r="A4840">
        <v>9401106721</v>
      </c>
      <c r="B4840" t="s">
        <v>6626</v>
      </c>
      <c r="C4840" t="s">
        <v>6356</v>
      </c>
      <c r="D4840">
        <v>200</v>
      </c>
      <c r="E4840" t="s">
        <v>6659</v>
      </c>
      <c r="F4840">
        <v>208</v>
      </c>
      <c r="G4840" t="s">
        <v>6724</v>
      </c>
      <c r="H4840">
        <v>323</v>
      </c>
      <c r="I4840" t="s">
        <v>14371</v>
      </c>
      <c r="J4840" t="s">
        <v>6630</v>
      </c>
      <c r="L4840" t="s">
        <v>6529</v>
      </c>
      <c r="M4840">
        <v>10171081</v>
      </c>
      <c r="N4840">
        <v>10114950</v>
      </c>
      <c r="O4840" t="s">
        <v>6630</v>
      </c>
      <c r="P4840" t="s">
        <v>14372</v>
      </c>
      <c r="Q4840" t="s">
        <v>6630</v>
      </c>
    </row>
    <row r="4841" spans="1:17" x14ac:dyDescent="0.35">
      <c r="A4841" t="s">
        <v>14373</v>
      </c>
      <c r="B4841" t="s">
        <v>6626</v>
      </c>
      <c r="C4841" t="s">
        <v>6628</v>
      </c>
      <c r="D4841" t="s">
        <v>6628</v>
      </c>
      <c r="E4841" t="s">
        <v>6628</v>
      </c>
      <c r="F4841" t="s">
        <v>6628</v>
      </c>
      <c r="G4841" t="s">
        <v>6628</v>
      </c>
      <c r="H4841" t="s">
        <v>6628</v>
      </c>
      <c r="I4841" t="s">
        <v>14374</v>
      </c>
      <c r="J4841" t="s">
        <v>6630</v>
      </c>
      <c r="L4841" t="s">
        <v>6529</v>
      </c>
      <c r="M4841" t="s">
        <v>6630</v>
      </c>
      <c r="N4841" t="s">
        <v>6630</v>
      </c>
      <c r="O4841" t="s">
        <v>6630</v>
      </c>
      <c r="P4841" t="s">
        <v>6630</v>
      </c>
      <c r="Q4841" t="s">
        <v>6630</v>
      </c>
    </row>
    <row r="4842" spans="1:17" x14ac:dyDescent="0.35">
      <c r="A4842" t="s">
        <v>14375</v>
      </c>
      <c r="B4842" t="s">
        <v>6626</v>
      </c>
      <c r="C4842" t="s">
        <v>6628</v>
      </c>
      <c r="D4842" t="s">
        <v>6628</v>
      </c>
      <c r="E4842" t="s">
        <v>6628</v>
      </c>
      <c r="F4842" t="s">
        <v>6628</v>
      </c>
      <c r="G4842" t="s">
        <v>6628</v>
      </c>
      <c r="H4842" t="s">
        <v>6628</v>
      </c>
      <c r="I4842" t="s">
        <v>11949</v>
      </c>
      <c r="J4842" t="s">
        <v>6630</v>
      </c>
      <c r="L4842" t="s">
        <v>6526</v>
      </c>
      <c r="M4842" t="s">
        <v>6630</v>
      </c>
      <c r="N4842" t="s">
        <v>6630</v>
      </c>
      <c r="O4842" t="s">
        <v>6630</v>
      </c>
      <c r="P4842" t="s">
        <v>6630</v>
      </c>
      <c r="Q4842" t="s">
        <v>6630</v>
      </c>
    </row>
    <row r="4843" spans="1:17" x14ac:dyDescent="0.35">
      <c r="A4843">
        <v>9401106725</v>
      </c>
      <c r="B4843" t="s">
        <v>6626</v>
      </c>
      <c r="C4843" t="s">
        <v>6356</v>
      </c>
      <c r="D4843">
        <v>200</v>
      </c>
      <c r="E4843" t="s">
        <v>6659</v>
      </c>
      <c r="F4843">
        <v>208</v>
      </c>
      <c r="G4843" t="s">
        <v>6724</v>
      </c>
      <c r="H4843">
        <v>323</v>
      </c>
      <c r="I4843" t="s">
        <v>14376</v>
      </c>
      <c r="J4843" t="s">
        <v>6630</v>
      </c>
      <c r="L4843" t="s">
        <v>6529</v>
      </c>
      <c r="M4843">
        <v>10171081</v>
      </c>
      <c r="N4843">
        <v>10114950</v>
      </c>
      <c r="O4843" t="s">
        <v>6630</v>
      </c>
      <c r="P4843" t="s">
        <v>14377</v>
      </c>
      <c r="Q4843" t="s">
        <v>6630</v>
      </c>
    </row>
    <row r="4844" spans="1:17" x14ac:dyDescent="0.35">
      <c r="A4844">
        <v>9416113499</v>
      </c>
      <c r="B4844" t="s">
        <v>6626</v>
      </c>
      <c r="C4844" t="s">
        <v>6356</v>
      </c>
      <c r="D4844">
        <v>200</v>
      </c>
      <c r="E4844" t="s">
        <v>6645</v>
      </c>
      <c r="F4844">
        <v>201</v>
      </c>
      <c r="G4844" t="s">
        <v>6808</v>
      </c>
      <c r="H4844">
        <v>805</v>
      </c>
      <c r="I4844" t="s">
        <v>14378</v>
      </c>
      <c r="J4844">
        <v>29102</v>
      </c>
      <c r="L4844" t="s">
        <v>6529</v>
      </c>
      <c r="M4844">
        <v>11295537</v>
      </c>
      <c r="N4844">
        <v>11211305</v>
      </c>
      <c r="O4844" t="s">
        <v>6630</v>
      </c>
      <c r="P4844" t="s">
        <v>6630</v>
      </c>
      <c r="Q4844" t="s">
        <v>6630</v>
      </c>
    </row>
    <row r="4845" spans="1:17" x14ac:dyDescent="0.35">
      <c r="A4845">
        <v>9423116318</v>
      </c>
      <c r="B4845" t="s">
        <v>6334</v>
      </c>
      <c r="C4845" t="s">
        <v>6356</v>
      </c>
      <c r="D4845">
        <v>200</v>
      </c>
      <c r="E4845" t="s">
        <v>6645</v>
      </c>
      <c r="F4845">
        <v>201</v>
      </c>
      <c r="G4845" t="s">
        <v>6657</v>
      </c>
      <c r="H4845">
        <v>420</v>
      </c>
      <c r="I4845" t="s">
        <v>14379</v>
      </c>
      <c r="J4845" t="s">
        <v>6630</v>
      </c>
      <c r="L4845" t="s">
        <v>6529</v>
      </c>
      <c r="M4845">
        <v>11000786</v>
      </c>
      <c r="N4845" t="s">
        <v>6630</v>
      </c>
      <c r="O4845" t="s">
        <v>6630</v>
      </c>
      <c r="P4845" t="s">
        <v>6630</v>
      </c>
      <c r="Q4845" t="s">
        <v>6630</v>
      </c>
    </row>
    <row r="4846" spans="1:17" x14ac:dyDescent="0.35">
      <c r="A4846">
        <v>20818</v>
      </c>
      <c r="B4846" t="s">
        <v>6626</v>
      </c>
      <c r="C4846" t="s">
        <v>6356</v>
      </c>
      <c r="D4846">
        <v>200</v>
      </c>
      <c r="E4846" t="s">
        <v>6366</v>
      </c>
      <c r="F4846">
        <v>207</v>
      </c>
      <c r="G4846" t="s">
        <v>8856</v>
      </c>
      <c r="H4846">
        <v>710</v>
      </c>
      <c r="I4846" t="s">
        <v>14380</v>
      </c>
      <c r="J4846" t="s">
        <v>6630</v>
      </c>
      <c r="L4846" t="s">
        <v>6526</v>
      </c>
      <c r="M4846" t="s">
        <v>6630</v>
      </c>
      <c r="N4846" t="s">
        <v>6630</v>
      </c>
      <c r="O4846" t="s">
        <v>14381</v>
      </c>
      <c r="P4846" t="s">
        <v>6630</v>
      </c>
      <c r="Q4846" t="s">
        <v>6630</v>
      </c>
    </row>
    <row r="4847" spans="1:17" x14ac:dyDescent="0.35">
      <c r="A4847">
        <v>9414112732</v>
      </c>
      <c r="B4847" t="s">
        <v>6626</v>
      </c>
      <c r="C4847" t="s">
        <v>6356</v>
      </c>
      <c r="D4847">
        <v>200</v>
      </c>
      <c r="E4847" t="s">
        <v>6366</v>
      </c>
      <c r="F4847">
        <v>207</v>
      </c>
      <c r="G4847" t="s">
        <v>6657</v>
      </c>
      <c r="H4847">
        <v>420</v>
      </c>
      <c r="I4847" t="s">
        <v>14382</v>
      </c>
      <c r="J4847" t="s">
        <v>6630</v>
      </c>
      <c r="L4847" t="s">
        <v>6529</v>
      </c>
      <c r="M4847">
        <v>10181343</v>
      </c>
      <c r="N4847" t="s">
        <v>6630</v>
      </c>
      <c r="O4847">
        <v>30954</v>
      </c>
      <c r="P4847" t="s">
        <v>6630</v>
      </c>
      <c r="Q4847" t="s">
        <v>6630</v>
      </c>
    </row>
    <row r="4848" spans="1:17" x14ac:dyDescent="0.35">
      <c r="A4848" t="s">
        <v>14383</v>
      </c>
      <c r="B4848" t="s">
        <v>6626</v>
      </c>
      <c r="C4848" t="s">
        <v>6628</v>
      </c>
      <c r="D4848" t="s">
        <v>6628</v>
      </c>
      <c r="E4848" t="s">
        <v>6628</v>
      </c>
      <c r="F4848" t="s">
        <v>6628</v>
      </c>
      <c r="G4848" t="s">
        <v>6628</v>
      </c>
      <c r="H4848" t="s">
        <v>6628</v>
      </c>
      <c r="I4848" t="s">
        <v>14384</v>
      </c>
      <c r="J4848" t="s">
        <v>6630</v>
      </c>
      <c r="L4848" t="s">
        <v>6526</v>
      </c>
      <c r="M4848" t="s">
        <v>6630</v>
      </c>
      <c r="N4848" t="s">
        <v>6630</v>
      </c>
      <c r="O4848" t="s">
        <v>6630</v>
      </c>
      <c r="P4848" t="s">
        <v>6630</v>
      </c>
      <c r="Q4848" t="s">
        <v>6630</v>
      </c>
    </row>
    <row r="4849" spans="1:17" x14ac:dyDescent="0.35">
      <c r="A4849">
        <v>9415112829</v>
      </c>
      <c r="B4849" t="s">
        <v>6626</v>
      </c>
      <c r="C4849" t="s">
        <v>6356</v>
      </c>
      <c r="D4849">
        <v>200</v>
      </c>
      <c r="E4849" t="s">
        <v>6357</v>
      </c>
      <c r="F4849">
        <v>209</v>
      </c>
      <c r="G4849" t="s">
        <v>1998</v>
      </c>
      <c r="H4849">
        <v>335</v>
      </c>
      <c r="I4849" t="s">
        <v>14385</v>
      </c>
      <c r="J4849">
        <v>13840</v>
      </c>
      <c r="L4849" t="s">
        <v>6529</v>
      </c>
      <c r="M4849">
        <v>10169715</v>
      </c>
      <c r="N4849">
        <v>10113762</v>
      </c>
      <c r="O4849" t="s">
        <v>14386</v>
      </c>
      <c r="P4849" t="s">
        <v>7469</v>
      </c>
      <c r="Q4849" t="s">
        <v>6630</v>
      </c>
    </row>
    <row r="4850" spans="1:17" x14ac:dyDescent="0.35">
      <c r="A4850">
        <v>9418114835</v>
      </c>
      <c r="B4850" t="s">
        <v>6626</v>
      </c>
      <c r="C4850" t="s">
        <v>6356</v>
      </c>
      <c r="D4850">
        <v>200</v>
      </c>
      <c r="E4850" t="s">
        <v>6366</v>
      </c>
      <c r="F4850">
        <v>207</v>
      </c>
      <c r="G4850" t="s">
        <v>176</v>
      </c>
      <c r="H4850">
        <v>705</v>
      </c>
      <c r="I4850" t="s">
        <v>14387</v>
      </c>
      <c r="J4850">
        <v>20800</v>
      </c>
      <c r="L4850" t="s">
        <v>6529</v>
      </c>
      <c r="M4850">
        <v>10015181</v>
      </c>
      <c r="N4850">
        <v>10028495</v>
      </c>
      <c r="O4850" t="s">
        <v>6630</v>
      </c>
      <c r="P4850" t="s">
        <v>6630</v>
      </c>
      <c r="Q4850">
        <v>700</v>
      </c>
    </row>
    <row r="4851" spans="1:17" x14ac:dyDescent="0.35">
      <c r="A4851">
        <v>9407109340</v>
      </c>
      <c r="B4851" t="s">
        <v>6626</v>
      </c>
      <c r="C4851" t="s">
        <v>6356</v>
      </c>
      <c r="D4851">
        <v>200</v>
      </c>
      <c r="E4851" t="s">
        <v>6366</v>
      </c>
      <c r="F4851">
        <v>207</v>
      </c>
      <c r="G4851" t="s">
        <v>6657</v>
      </c>
      <c r="H4851">
        <v>420</v>
      </c>
      <c r="I4851" t="s">
        <v>14388</v>
      </c>
      <c r="J4851">
        <v>13840</v>
      </c>
      <c r="L4851" t="s">
        <v>6529</v>
      </c>
      <c r="M4851">
        <v>10135697</v>
      </c>
      <c r="N4851">
        <v>10007256</v>
      </c>
      <c r="O4851" t="s">
        <v>6630</v>
      </c>
      <c r="P4851" t="s">
        <v>14389</v>
      </c>
      <c r="Q4851" t="s">
        <v>6630</v>
      </c>
    </row>
    <row r="4852" spans="1:17" x14ac:dyDescent="0.35">
      <c r="A4852" t="s">
        <v>14390</v>
      </c>
      <c r="B4852" t="s">
        <v>6626</v>
      </c>
      <c r="C4852" t="s">
        <v>6628</v>
      </c>
      <c r="D4852" t="s">
        <v>6628</v>
      </c>
      <c r="E4852" t="s">
        <v>6628</v>
      </c>
      <c r="F4852" t="s">
        <v>6628</v>
      </c>
      <c r="G4852" t="s">
        <v>6628</v>
      </c>
      <c r="H4852" t="s">
        <v>6628</v>
      </c>
      <c r="I4852" t="s">
        <v>14391</v>
      </c>
      <c r="J4852" t="s">
        <v>6630</v>
      </c>
      <c r="L4852" t="s">
        <v>6526</v>
      </c>
      <c r="M4852" t="s">
        <v>6630</v>
      </c>
      <c r="N4852" t="s">
        <v>6630</v>
      </c>
      <c r="O4852" t="s">
        <v>6630</v>
      </c>
      <c r="P4852" t="s">
        <v>6630</v>
      </c>
      <c r="Q4852" t="s">
        <v>6630</v>
      </c>
    </row>
    <row r="4853" spans="1:17" x14ac:dyDescent="0.35">
      <c r="A4853">
        <v>9615113104</v>
      </c>
      <c r="B4853" t="s">
        <v>6626</v>
      </c>
      <c r="C4853" t="s">
        <v>6540</v>
      </c>
      <c r="D4853">
        <v>131</v>
      </c>
      <c r="E4853" t="s">
        <v>7477</v>
      </c>
      <c r="F4853">
        <v>702</v>
      </c>
      <c r="G4853" t="s">
        <v>3068</v>
      </c>
      <c r="H4853">
        <v>830</v>
      </c>
      <c r="I4853" t="s">
        <v>14392</v>
      </c>
      <c r="J4853">
        <v>13260</v>
      </c>
      <c r="L4853" t="s">
        <v>6529</v>
      </c>
      <c r="M4853">
        <v>14033911</v>
      </c>
      <c r="N4853" t="s">
        <v>6630</v>
      </c>
      <c r="O4853" t="s">
        <v>6630</v>
      </c>
      <c r="P4853" t="s">
        <v>6630</v>
      </c>
      <c r="Q4853">
        <v>900</v>
      </c>
    </row>
    <row r="4854" spans="1:17" x14ac:dyDescent="0.35">
      <c r="A4854" t="s">
        <v>14393</v>
      </c>
      <c r="B4854" t="s">
        <v>6626</v>
      </c>
      <c r="C4854" t="s">
        <v>6628</v>
      </c>
      <c r="D4854" t="s">
        <v>6628</v>
      </c>
      <c r="E4854" t="s">
        <v>6628</v>
      </c>
      <c r="F4854" t="s">
        <v>6628</v>
      </c>
      <c r="G4854" t="s">
        <v>6628</v>
      </c>
      <c r="H4854" t="s">
        <v>6628</v>
      </c>
      <c r="I4854" t="s">
        <v>14394</v>
      </c>
      <c r="J4854" t="s">
        <v>6630</v>
      </c>
      <c r="L4854" t="s">
        <v>6526</v>
      </c>
      <c r="M4854" t="s">
        <v>6630</v>
      </c>
      <c r="N4854" t="s">
        <v>6630</v>
      </c>
      <c r="O4854" t="s">
        <v>6630</v>
      </c>
      <c r="P4854" t="s">
        <v>6630</v>
      </c>
      <c r="Q4854" t="s">
        <v>6630</v>
      </c>
    </row>
    <row r="4855" spans="1:17" x14ac:dyDescent="0.35">
      <c r="A4855">
        <v>3522116081</v>
      </c>
      <c r="B4855" t="s">
        <v>6334</v>
      </c>
      <c r="C4855" t="s">
        <v>6356</v>
      </c>
      <c r="D4855">
        <v>200</v>
      </c>
      <c r="E4855" t="s">
        <v>5245</v>
      </c>
      <c r="F4855">
        <v>202</v>
      </c>
      <c r="G4855" t="s">
        <v>5245</v>
      </c>
      <c r="H4855">
        <v>450</v>
      </c>
      <c r="I4855" t="s">
        <v>14395</v>
      </c>
      <c r="J4855">
        <v>20200</v>
      </c>
      <c r="L4855" t="s">
        <v>6529</v>
      </c>
      <c r="M4855">
        <v>10430573</v>
      </c>
      <c r="N4855">
        <v>12193209</v>
      </c>
      <c r="O4855" t="s">
        <v>6630</v>
      </c>
      <c r="P4855" t="s">
        <v>6630</v>
      </c>
      <c r="Q4855" t="s">
        <v>6630</v>
      </c>
    </row>
    <row r="4856" spans="1:17" x14ac:dyDescent="0.35">
      <c r="A4856">
        <v>9402107417</v>
      </c>
      <c r="B4856" t="s">
        <v>6626</v>
      </c>
      <c r="C4856" t="s">
        <v>6356</v>
      </c>
      <c r="D4856">
        <v>200</v>
      </c>
      <c r="E4856" t="s">
        <v>6645</v>
      </c>
      <c r="F4856">
        <v>201</v>
      </c>
      <c r="G4856" t="s">
        <v>6638</v>
      </c>
      <c r="H4856">
        <v>415</v>
      </c>
      <c r="I4856" t="s">
        <v>14396</v>
      </c>
      <c r="J4856">
        <v>20115</v>
      </c>
      <c r="L4856" t="s">
        <v>6529</v>
      </c>
      <c r="M4856" t="s">
        <v>6630</v>
      </c>
      <c r="N4856">
        <v>10228789</v>
      </c>
      <c r="O4856" t="s">
        <v>14397</v>
      </c>
      <c r="P4856" t="s">
        <v>14398</v>
      </c>
      <c r="Q4856" t="s">
        <v>6630</v>
      </c>
    </row>
    <row r="4857" spans="1:17" x14ac:dyDescent="0.35">
      <c r="A4857">
        <v>9411110709</v>
      </c>
      <c r="B4857" t="s">
        <v>6626</v>
      </c>
      <c r="C4857" t="s">
        <v>6356</v>
      </c>
      <c r="D4857">
        <v>200</v>
      </c>
      <c r="E4857" t="s">
        <v>6659</v>
      </c>
      <c r="F4857">
        <v>208</v>
      </c>
      <c r="G4857" t="s">
        <v>6720</v>
      </c>
      <c r="H4857">
        <v>388</v>
      </c>
      <c r="I4857" t="s">
        <v>14399</v>
      </c>
      <c r="J4857">
        <v>13780</v>
      </c>
      <c r="L4857" t="s">
        <v>6529</v>
      </c>
      <c r="M4857">
        <v>11960453</v>
      </c>
      <c r="N4857">
        <v>12217549</v>
      </c>
      <c r="O4857">
        <v>13780.804011</v>
      </c>
      <c r="P4857" t="s">
        <v>6630</v>
      </c>
      <c r="Q4857">
        <v>700</v>
      </c>
    </row>
    <row r="4858" spans="1:17" x14ac:dyDescent="0.35">
      <c r="A4858" t="s">
        <v>14400</v>
      </c>
      <c r="B4858" t="s">
        <v>6626</v>
      </c>
      <c r="C4858" t="s">
        <v>6628</v>
      </c>
      <c r="D4858" t="s">
        <v>6628</v>
      </c>
      <c r="E4858" t="s">
        <v>6628</v>
      </c>
      <c r="F4858" t="s">
        <v>6628</v>
      </c>
      <c r="G4858" t="s">
        <v>6628</v>
      </c>
      <c r="H4858" t="s">
        <v>6628</v>
      </c>
      <c r="I4858" t="s">
        <v>14401</v>
      </c>
      <c r="J4858" t="s">
        <v>6630</v>
      </c>
      <c r="L4858" t="s">
        <v>6526</v>
      </c>
      <c r="M4858" t="s">
        <v>6630</v>
      </c>
      <c r="N4858" t="s">
        <v>6630</v>
      </c>
      <c r="O4858" t="s">
        <v>6630</v>
      </c>
      <c r="P4858" t="s">
        <v>6630</v>
      </c>
      <c r="Q4858" t="s">
        <v>6630</v>
      </c>
    </row>
    <row r="4859" spans="1:17" x14ac:dyDescent="0.35">
      <c r="A4859">
        <v>9499106323</v>
      </c>
      <c r="B4859" t="s">
        <v>6626</v>
      </c>
      <c r="C4859" t="s">
        <v>6356</v>
      </c>
      <c r="D4859">
        <v>200</v>
      </c>
      <c r="E4859" t="s">
        <v>6659</v>
      </c>
      <c r="F4859">
        <v>208</v>
      </c>
      <c r="G4859" t="s">
        <v>7424</v>
      </c>
      <c r="H4859">
        <v>325</v>
      </c>
      <c r="I4859" t="s">
        <v>14402</v>
      </c>
      <c r="J4859" t="s">
        <v>6630</v>
      </c>
      <c r="L4859" t="s">
        <v>6529</v>
      </c>
      <c r="M4859">
        <v>10008204</v>
      </c>
      <c r="N4859" t="s">
        <v>6630</v>
      </c>
      <c r="O4859" t="s">
        <v>6630</v>
      </c>
      <c r="P4859" t="s">
        <v>14403</v>
      </c>
      <c r="Q4859" t="s">
        <v>6630</v>
      </c>
    </row>
    <row r="4860" spans="1:17" x14ac:dyDescent="0.35">
      <c r="A4860" t="s">
        <v>14404</v>
      </c>
      <c r="B4860" t="s">
        <v>6626</v>
      </c>
      <c r="C4860" t="s">
        <v>6628</v>
      </c>
      <c r="D4860" t="s">
        <v>6628</v>
      </c>
      <c r="E4860" t="s">
        <v>6628</v>
      </c>
      <c r="F4860" t="s">
        <v>6628</v>
      </c>
      <c r="G4860" t="s">
        <v>6628</v>
      </c>
      <c r="H4860" t="s">
        <v>6628</v>
      </c>
      <c r="I4860" t="s">
        <v>14405</v>
      </c>
      <c r="J4860" t="s">
        <v>6630</v>
      </c>
      <c r="L4860" t="s">
        <v>6529</v>
      </c>
      <c r="M4860" t="s">
        <v>6630</v>
      </c>
      <c r="N4860" t="s">
        <v>6630</v>
      </c>
      <c r="O4860" t="s">
        <v>6630</v>
      </c>
      <c r="P4860" t="s">
        <v>6630</v>
      </c>
      <c r="Q4860" t="s">
        <v>6630</v>
      </c>
    </row>
    <row r="4861" spans="1:17" x14ac:dyDescent="0.35">
      <c r="A4861">
        <v>6305108458</v>
      </c>
      <c r="B4861" t="s">
        <v>6626</v>
      </c>
      <c r="C4861" t="s">
        <v>6540</v>
      </c>
      <c r="D4861">
        <v>131</v>
      </c>
      <c r="E4861" t="s">
        <v>6540</v>
      </c>
      <c r="F4861">
        <v>309</v>
      </c>
      <c r="G4861" t="s">
        <v>10839</v>
      </c>
      <c r="H4861">
        <v>820</v>
      </c>
      <c r="I4861" t="s">
        <v>14406</v>
      </c>
      <c r="J4861">
        <v>13200</v>
      </c>
      <c r="L4861" t="s">
        <v>6529</v>
      </c>
      <c r="M4861">
        <v>10371104</v>
      </c>
      <c r="N4861" t="s">
        <v>6630</v>
      </c>
      <c r="O4861" t="s">
        <v>14407</v>
      </c>
      <c r="P4861" t="s">
        <v>14408</v>
      </c>
      <c r="Q4861">
        <v>100</v>
      </c>
    </row>
    <row r="4862" spans="1:17" x14ac:dyDescent="0.35">
      <c r="A4862">
        <v>9499106153</v>
      </c>
      <c r="B4862" t="s">
        <v>6626</v>
      </c>
      <c r="C4862" t="s">
        <v>6356</v>
      </c>
      <c r="D4862">
        <v>200</v>
      </c>
      <c r="E4862" t="s">
        <v>6659</v>
      </c>
      <c r="F4862">
        <v>208</v>
      </c>
      <c r="G4862" t="s">
        <v>7129</v>
      </c>
      <c r="H4862">
        <v>305</v>
      </c>
      <c r="I4862" t="s">
        <v>14409</v>
      </c>
      <c r="J4862">
        <v>13562</v>
      </c>
      <c r="L4862" t="s">
        <v>6529</v>
      </c>
      <c r="M4862" t="s">
        <v>6630</v>
      </c>
      <c r="N4862">
        <v>10008204</v>
      </c>
      <c r="O4862" t="s">
        <v>14410</v>
      </c>
      <c r="P4862" t="s">
        <v>14411</v>
      </c>
      <c r="Q4862" t="s">
        <v>6630</v>
      </c>
    </row>
    <row r="4863" spans="1:17" x14ac:dyDescent="0.35">
      <c r="A4863" t="s">
        <v>14412</v>
      </c>
      <c r="B4863" t="s">
        <v>6626</v>
      </c>
      <c r="C4863" t="s">
        <v>6628</v>
      </c>
      <c r="D4863" t="s">
        <v>6628</v>
      </c>
      <c r="E4863" t="s">
        <v>6628</v>
      </c>
      <c r="F4863" t="s">
        <v>6628</v>
      </c>
      <c r="G4863" t="s">
        <v>6628</v>
      </c>
      <c r="H4863" t="s">
        <v>6628</v>
      </c>
      <c r="I4863" t="s">
        <v>9268</v>
      </c>
      <c r="J4863" t="s">
        <v>6630</v>
      </c>
      <c r="L4863" t="s">
        <v>6526</v>
      </c>
      <c r="M4863" t="s">
        <v>6630</v>
      </c>
      <c r="N4863" t="s">
        <v>6630</v>
      </c>
      <c r="O4863" t="s">
        <v>6630</v>
      </c>
      <c r="P4863" t="s">
        <v>6630</v>
      </c>
      <c r="Q4863" t="s">
        <v>6630</v>
      </c>
    </row>
    <row r="4864" spans="1:17" x14ac:dyDescent="0.35">
      <c r="A4864" t="s">
        <v>14413</v>
      </c>
      <c r="B4864" t="s">
        <v>6626</v>
      </c>
      <c r="C4864" t="s">
        <v>6628</v>
      </c>
      <c r="D4864" t="s">
        <v>6628</v>
      </c>
      <c r="E4864" t="s">
        <v>6628</v>
      </c>
      <c r="F4864" t="s">
        <v>6628</v>
      </c>
      <c r="G4864" t="s">
        <v>6628</v>
      </c>
      <c r="H4864" t="s">
        <v>6628</v>
      </c>
      <c r="I4864" t="s">
        <v>14414</v>
      </c>
      <c r="J4864" t="s">
        <v>6630</v>
      </c>
      <c r="L4864" t="s">
        <v>6526</v>
      </c>
      <c r="M4864" t="s">
        <v>6630</v>
      </c>
      <c r="N4864" t="s">
        <v>6630</v>
      </c>
      <c r="O4864" t="s">
        <v>6630</v>
      </c>
      <c r="P4864" t="s">
        <v>6630</v>
      </c>
      <c r="Q4864" t="s">
        <v>6630</v>
      </c>
    </row>
    <row r="4865" spans="1:17" x14ac:dyDescent="0.35">
      <c r="A4865" t="s">
        <v>14415</v>
      </c>
      <c r="B4865" t="s">
        <v>6626</v>
      </c>
      <c r="C4865" t="s">
        <v>6628</v>
      </c>
      <c r="D4865" t="s">
        <v>6628</v>
      </c>
      <c r="E4865" t="s">
        <v>6628</v>
      </c>
      <c r="F4865" t="s">
        <v>6628</v>
      </c>
      <c r="G4865" t="s">
        <v>6628</v>
      </c>
      <c r="H4865" t="s">
        <v>6628</v>
      </c>
      <c r="I4865" t="s">
        <v>14416</v>
      </c>
      <c r="J4865" t="s">
        <v>6630</v>
      </c>
      <c r="L4865" t="s">
        <v>6526</v>
      </c>
      <c r="M4865" t="s">
        <v>6630</v>
      </c>
      <c r="N4865" t="s">
        <v>6630</v>
      </c>
      <c r="O4865" t="s">
        <v>6630</v>
      </c>
      <c r="P4865" t="s">
        <v>6630</v>
      </c>
      <c r="Q4865" t="s">
        <v>6630</v>
      </c>
    </row>
    <row r="4866" spans="1:17" x14ac:dyDescent="0.35">
      <c r="A4866">
        <v>9415113032</v>
      </c>
      <c r="B4866" t="s">
        <v>6626</v>
      </c>
      <c r="C4866" t="s">
        <v>6628</v>
      </c>
      <c r="D4866" t="s">
        <v>6628</v>
      </c>
      <c r="E4866" t="s">
        <v>6628</v>
      </c>
      <c r="F4866" t="s">
        <v>6628</v>
      </c>
      <c r="G4866" t="s">
        <v>6628</v>
      </c>
      <c r="H4866" t="s">
        <v>6628</v>
      </c>
      <c r="I4866" t="s">
        <v>7026</v>
      </c>
      <c r="J4866" t="s">
        <v>6630</v>
      </c>
      <c r="L4866" t="s">
        <v>6529</v>
      </c>
      <c r="M4866" t="s">
        <v>6630</v>
      </c>
      <c r="N4866" t="s">
        <v>6630</v>
      </c>
      <c r="O4866" t="s">
        <v>14417</v>
      </c>
      <c r="P4866" t="s">
        <v>6630</v>
      </c>
      <c r="Q4866">
        <v>700</v>
      </c>
    </row>
    <row r="4867" spans="1:17" x14ac:dyDescent="0.35">
      <c r="A4867">
        <v>9609109814</v>
      </c>
      <c r="B4867" t="s">
        <v>6626</v>
      </c>
      <c r="C4867" t="s">
        <v>6540</v>
      </c>
      <c r="D4867">
        <v>131</v>
      </c>
      <c r="E4867" t="s">
        <v>7477</v>
      </c>
      <c r="F4867">
        <v>702</v>
      </c>
      <c r="G4867" t="s">
        <v>3068</v>
      </c>
      <c r="H4867">
        <v>830</v>
      </c>
      <c r="I4867" t="s">
        <v>14418</v>
      </c>
      <c r="J4867">
        <v>9412111086</v>
      </c>
      <c r="L4867" t="s">
        <v>6529</v>
      </c>
      <c r="M4867">
        <v>10015736</v>
      </c>
      <c r="N4867" t="s">
        <v>6630</v>
      </c>
      <c r="O4867" t="s">
        <v>14419</v>
      </c>
      <c r="P4867" t="s">
        <v>14420</v>
      </c>
      <c r="Q4867">
        <v>900</v>
      </c>
    </row>
    <row r="4868" spans="1:17" x14ac:dyDescent="0.35">
      <c r="A4868" t="s">
        <v>14421</v>
      </c>
      <c r="B4868" t="s">
        <v>6626</v>
      </c>
      <c r="C4868" t="s">
        <v>6628</v>
      </c>
      <c r="D4868" t="s">
        <v>6628</v>
      </c>
      <c r="E4868" t="s">
        <v>6628</v>
      </c>
      <c r="F4868" t="s">
        <v>6628</v>
      </c>
      <c r="G4868" t="s">
        <v>6628</v>
      </c>
      <c r="H4868" t="s">
        <v>6628</v>
      </c>
      <c r="I4868" t="s">
        <v>14422</v>
      </c>
      <c r="J4868" t="s">
        <v>6630</v>
      </c>
      <c r="L4868" t="s">
        <v>6529</v>
      </c>
      <c r="M4868" t="s">
        <v>6630</v>
      </c>
      <c r="N4868" t="s">
        <v>6630</v>
      </c>
      <c r="O4868" t="s">
        <v>6630</v>
      </c>
      <c r="P4868" t="s">
        <v>6630</v>
      </c>
      <c r="Q4868" t="s">
        <v>6630</v>
      </c>
    </row>
    <row r="4869" spans="1:17" x14ac:dyDescent="0.35">
      <c r="A4869">
        <v>6896100893</v>
      </c>
      <c r="B4869" t="s">
        <v>6626</v>
      </c>
      <c r="C4869" t="s">
        <v>6356</v>
      </c>
      <c r="D4869">
        <v>200</v>
      </c>
      <c r="E4869" t="s">
        <v>6366</v>
      </c>
      <c r="F4869">
        <v>207</v>
      </c>
      <c r="G4869" t="s">
        <v>10704</v>
      </c>
      <c r="H4869">
        <v>765</v>
      </c>
      <c r="I4869" t="s">
        <v>14423</v>
      </c>
      <c r="J4869" t="s">
        <v>6630</v>
      </c>
      <c r="L4869" t="s">
        <v>6529</v>
      </c>
      <c r="M4869" t="s">
        <v>6630</v>
      </c>
      <c r="N4869">
        <v>10126256</v>
      </c>
      <c r="O4869" t="s">
        <v>6630</v>
      </c>
      <c r="P4869" t="s">
        <v>6830</v>
      </c>
      <c r="Q4869" t="s">
        <v>6630</v>
      </c>
    </row>
    <row r="4870" spans="1:17" x14ac:dyDescent="0.35">
      <c r="A4870" t="s">
        <v>14424</v>
      </c>
      <c r="B4870" t="s">
        <v>6626</v>
      </c>
      <c r="C4870" t="s">
        <v>6628</v>
      </c>
      <c r="D4870" t="s">
        <v>6628</v>
      </c>
      <c r="E4870" t="s">
        <v>6628</v>
      </c>
      <c r="F4870" t="s">
        <v>6628</v>
      </c>
      <c r="G4870" t="s">
        <v>6628</v>
      </c>
      <c r="H4870" t="s">
        <v>6628</v>
      </c>
      <c r="I4870" t="s">
        <v>14425</v>
      </c>
      <c r="J4870" t="s">
        <v>6630</v>
      </c>
      <c r="L4870" t="s">
        <v>6526</v>
      </c>
      <c r="M4870" t="s">
        <v>6630</v>
      </c>
      <c r="N4870" t="s">
        <v>6630</v>
      </c>
      <c r="O4870" t="s">
        <v>6630</v>
      </c>
      <c r="P4870" t="s">
        <v>6630</v>
      </c>
      <c r="Q4870" t="s">
        <v>6630</v>
      </c>
    </row>
    <row r="4871" spans="1:17" x14ac:dyDescent="0.35">
      <c r="A4871" t="s">
        <v>14426</v>
      </c>
      <c r="B4871" t="s">
        <v>6626</v>
      </c>
      <c r="C4871" t="s">
        <v>6628</v>
      </c>
      <c r="D4871" t="s">
        <v>6628</v>
      </c>
      <c r="E4871" t="s">
        <v>6628</v>
      </c>
      <c r="F4871" t="s">
        <v>6628</v>
      </c>
      <c r="G4871" t="s">
        <v>6628</v>
      </c>
      <c r="H4871" t="s">
        <v>6628</v>
      </c>
      <c r="I4871" t="s">
        <v>14427</v>
      </c>
      <c r="J4871" t="s">
        <v>6630</v>
      </c>
      <c r="L4871" t="s">
        <v>6529</v>
      </c>
      <c r="M4871" t="s">
        <v>6630</v>
      </c>
      <c r="N4871" t="s">
        <v>6630</v>
      </c>
      <c r="O4871" t="s">
        <v>6630</v>
      </c>
      <c r="P4871" t="s">
        <v>6630</v>
      </c>
      <c r="Q4871" t="s">
        <v>6630</v>
      </c>
    </row>
    <row r="4872" spans="1:17" x14ac:dyDescent="0.35">
      <c r="A4872">
        <v>9415113242</v>
      </c>
      <c r="B4872" t="s">
        <v>6626</v>
      </c>
      <c r="C4872" t="s">
        <v>6356</v>
      </c>
      <c r="D4872">
        <v>200</v>
      </c>
      <c r="E4872" t="s">
        <v>6645</v>
      </c>
      <c r="F4872">
        <v>201</v>
      </c>
      <c r="G4872" t="s">
        <v>6638</v>
      </c>
      <c r="H4872">
        <v>415</v>
      </c>
      <c r="I4872" t="s">
        <v>14428</v>
      </c>
      <c r="J4872">
        <v>20115</v>
      </c>
      <c r="L4872" t="s">
        <v>6529</v>
      </c>
      <c r="M4872">
        <v>11210281</v>
      </c>
      <c r="N4872">
        <v>11971030</v>
      </c>
      <c r="O4872" t="s">
        <v>6630</v>
      </c>
      <c r="P4872" t="s">
        <v>6630</v>
      </c>
      <c r="Q4872" t="s">
        <v>6630</v>
      </c>
    </row>
    <row r="4873" spans="1:17" x14ac:dyDescent="0.35">
      <c r="A4873">
        <v>9419115163</v>
      </c>
      <c r="B4873" t="s">
        <v>6626</v>
      </c>
      <c r="C4873" t="s">
        <v>6356</v>
      </c>
      <c r="D4873">
        <v>200</v>
      </c>
      <c r="E4873" t="s">
        <v>6701</v>
      </c>
      <c r="F4873">
        <v>500</v>
      </c>
      <c r="G4873" t="s">
        <v>6702</v>
      </c>
      <c r="H4873">
        <v>55</v>
      </c>
      <c r="I4873" t="s">
        <v>11320</v>
      </c>
      <c r="J4873">
        <v>12032</v>
      </c>
      <c r="L4873" t="s">
        <v>6529</v>
      </c>
      <c r="M4873">
        <v>10557232</v>
      </c>
      <c r="N4873" t="s">
        <v>6630</v>
      </c>
      <c r="O4873" t="s">
        <v>6630</v>
      </c>
      <c r="P4873" t="s">
        <v>6630</v>
      </c>
      <c r="Q4873">
        <v>100</v>
      </c>
    </row>
    <row r="4874" spans="1:17" x14ac:dyDescent="0.35">
      <c r="A4874">
        <v>9402107631</v>
      </c>
      <c r="B4874" t="s">
        <v>6626</v>
      </c>
      <c r="C4874" t="s">
        <v>6356</v>
      </c>
      <c r="D4874">
        <v>200</v>
      </c>
      <c r="E4874" t="s">
        <v>488</v>
      </c>
      <c r="F4874">
        <v>203</v>
      </c>
      <c r="G4874" t="s">
        <v>488</v>
      </c>
      <c r="H4874">
        <v>500</v>
      </c>
      <c r="I4874" t="s">
        <v>14429</v>
      </c>
      <c r="J4874">
        <v>20300</v>
      </c>
      <c r="L4874" t="s">
        <v>6529</v>
      </c>
      <c r="M4874">
        <v>10477339</v>
      </c>
      <c r="N4874">
        <v>10527439</v>
      </c>
      <c r="O4874" t="s">
        <v>6630</v>
      </c>
      <c r="P4874" t="s">
        <v>14430</v>
      </c>
      <c r="Q4874" t="s">
        <v>6630</v>
      </c>
    </row>
    <row r="4875" spans="1:17" x14ac:dyDescent="0.35">
      <c r="A4875">
        <v>9414112690</v>
      </c>
      <c r="B4875" t="s">
        <v>6626</v>
      </c>
      <c r="C4875" t="s">
        <v>6356</v>
      </c>
      <c r="D4875">
        <v>200</v>
      </c>
      <c r="E4875" t="s">
        <v>6357</v>
      </c>
      <c r="F4875">
        <v>209</v>
      </c>
      <c r="G4875" t="s">
        <v>977</v>
      </c>
      <c r="H4875">
        <v>310</v>
      </c>
      <c r="I4875" t="s">
        <v>14431</v>
      </c>
      <c r="J4875">
        <v>13562</v>
      </c>
      <c r="L4875" t="s">
        <v>6529</v>
      </c>
      <c r="M4875">
        <v>13808092</v>
      </c>
      <c r="N4875">
        <v>13808076</v>
      </c>
      <c r="O4875" s="3">
        <v>3.0256313093131E+24</v>
      </c>
      <c r="P4875" t="s">
        <v>6630</v>
      </c>
      <c r="Q4875" t="s">
        <v>6630</v>
      </c>
    </row>
    <row r="4876" spans="1:17" x14ac:dyDescent="0.35">
      <c r="A4876">
        <v>9419115144</v>
      </c>
      <c r="B4876" t="s">
        <v>6626</v>
      </c>
      <c r="C4876" t="s">
        <v>6356</v>
      </c>
      <c r="D4876">
        <v>200</v>
      </c>
      <c r="E4876" t="s">
        <v>6366</v>
      </c>
      <c r="F4876">
        <v>207</v>
      </c>
      <c r="G4876" t="s">
        <v>3257</v>
      </c>
      <c r="H4876">
        <v>788</v>
      </c>
      <c r="I4876" t="s">
        <v>12364</v>
      </c>
      <c r="J4876">
        <v>20800</v>
      </c>
      <c r="L4876" t="s">
        <v>6529</v>
      </c>
      <c r="M4876">
        <v>10007997</v>
      </c>
      <c r="N4876">
        <v>10015354</v>
      </c>
      <c r="O4876" t="s">
        <v>6630</v>
      </c>
      <c r="P4876" t="s">
        <v>6630</v>
      </c>
      <c r="Q4876">
        <v>700</v>
      </c>
    </row>
    <row r="4877" spans="1:17" x14ac:dyDescent="0.35">
      <c r="A4877">
        <v>9422115892</v>
      </c>
      <c r="B4877" t="s">
        <v>6626</v>
      </c>
      <c r="C4877" t="s">
        <v>6356</v>
      </c>
      <c r="D4877">
        <v>200</v>
      </c>
      <c r="E4877" t="s">
        <v>6357</v>
      </c>
      <c r="F4877">
        <v>209</v>
      </c>
      <c r="G4877" t="s">
        <v>977</v>
      </c>
      <c r="H4877">
        <v>310</v>
      </c>
      <c r="I4877" t="s">
        <v>14432</v>
      </c>
      <c r="J4877">
        <v>13566</v>
      </c>
      <c r="L4877" t="s">
        <v>6529</v>
      </c>
      <c r="M4877">
        <v>11324262</v>
      </c>
      <c r="N4877">
        <v>14774921</v>
      </c>
      <c r="O4877" t="s">
        <v>6630</v>
      </c>
      <c r="P4877" t="s">
        <v>6630</v>
      </c>
      <c r="Q4877">
        <v>700</v>
      </c>
    </row>
    <row r="4878" spans="1:17" x14ac:dyDescent="0.35">
      <c r="A4878">
        <v>9411110747</v>
      </c>
      <c r="B4878" t="s">
        <v>6626</v>
      </c>
      <c r="C4878" t="s">
        <v>6335</v>
      </c>
      <c r="D4878">
        <v>150</v>
      </c>
      <c r="E4878" t="s">
        <v>6335</v>
      </c>
      <c r="F4878">
        <v>205</v>
      </c>
      <c r="G4878" t="s">
        <v>6923</v>
      </c>
      <c r="H4878">
        <v>603</v>
      </c>
      <c r="I4878" t="s">
        <v>14433</v>
      </c>
      <c r="J4878">
        <v>20505</v>
      </c>
      <c r="L4878" t="s">
        <v>6529</v>
      </c>
      <c r="M4878">
        <v>13378416</v>
      </c>
      <c r="N4878" t="s">
        <v>6630</v>
      </c>
      <c r="O4878" t="s">
        <v>6630</v>
      </c>
      <c r="P4878" t="s">
        <v>6630</v>
      </c>
      <c r="Q4878">
        <v>700</v>
      </c>
    </row>
    <row r="4879" spans="1:17" x14ac:dyDescent="0.35">
      <c r="A4879">
        <v>9422116160</v>
      </c>
      <c r="B4879" t="s">
        <v>6626</v>
      </c>
      <c r="C4879" t="s">
        <v>6356</v>
      </c>
      <c r="D4879">
        <v>200</v>
      </c>
      <c r="E4879" t="s">
        <v>6366</v>
      </c>
      <c r="F4879">
        <v>207</v>
      </c>
      <c r="G4879" t="s">
        <v>176</v>
      </c>
      <c r="H4879">
        <v>705</v>
      </c>
      <c r="I4879" t="s">
        <v>14434</v>
      </c>
      <c r="J4879">
        <v>20800</v>
      </c>
      <c r="L4879" t="s">
        <v>6529</v>
      </c>
      <c r="M4879">
        <v>12561260</v>
      </c>
      <c r="N4879">
        <v>11703748</v>
      </c>
      <c r="O4879" t="s">
        <v>6630</v>
      </c>
      <c r="P4879" t="s">
        <v>6630</v>
      </c>
      <c r="Q4879">
        <v>700</v>
      </c>
    </row>
    <row r="4880" spans="1:17" x14ac:dyDescent="0.35">
      <c r="A4880">
        <v>9421115674</v>
      </c>
      <c r="B4880" t="s">
        <v>6626</v>
      </c>
      <c r="C4880" t="s">
        <v>6356</v>
      </c>
      <c r="D4880">
        <v>200</v>
      </c>
      <c r="E4880" t="s">
        <v>6645</v>
      </c>
      <c r="F4880">
        <v>201</v>
      </c>
      <c r="G4880" t="s">
        <v>6657</v>
      </c>
      <c r="H4880">
        <v>420</v>
      </c>
      <c r="I4880" t="s">
        <v>14435</v>
      </c>
      <c r="J4880">
        <v>20120</v>
      </c>
      <c r="L4880" t="s">
        <v>6529</v>
      </c>
      <c r="M4880">
        <v>14126587</v>
      </c>
      <c r="N4880" t="s">
        <v>6630</v>
      </c>
      <c r="O4880" t="s">
        <v>6630</v>
      </c>
      <c r="P4880" t="s">
        <v>6630</v>
      </c>
      <c r="Q4880" t="s">
        <v>6630</v>
      </c>
    </row>
    <row r="4881" spans="1:17" x14ac:dyDescent="0.35">
      <c r="A4881">
        <v>7900900605</v>
      </c>
      <c r="B4881" t="s">
        <v>6626</v>
      </c>
      <c r="C4881" t="s">
        <v>6356</v>
      </c>
      <c r="D4881">
        <v>200</v>
      </c>
      <c r="E4881" t="s">
        <v>6628</v>
      </c>
      <c r="F4881" t="s">
        <v>6628</v>
      </c>
      <c r="G4881" t="s">
        <v>6628</v>
      </c>
      <c r="H4881" t="s">
        <v>6628</v>
      </c>
      <c r="I4881" t="s">
        <v>14436</v>
      </c>
      <c r="J4881" t="s">
        <v>6630</v>
      </c>
      <c r="L4881" t="s">
        <v>6529</v>
      </c>
      <c r="M4881" t="s">
        <v>6630</v>
      </c>
      <c r="N4881" t="s">
        <v>6630</v>
      </c>
      <c r="O4881" t="s">
        <v>6630</v>
      </c>
      <c r="P4881" t="s">
        <v>6630</v>
      </c>
      <c r="Q4881" t="s">
        <v>6630</v>
      </c>
    </row>
    <row r="4882" spans="1:17" x14ac:dyDescent="0.35">
      <c r="A4882" t="s">
        <v>14437</v>
      </c>
      <c r="B4882" t="s">
        <v>6626</v>
      </c>
      <c r="C4882" t="s">
        <v>6628</v>
      </c>
      <c r="D4882" t="s">
        <v>6628</v>
      </c>
      <c r="E4882" t="s">
        <v>6628</v>
      </c>
      <c r="F4882" t="s">
        <v>6628</v>
      </c>
      <c r="G4882" t="s">
        <v>6628</v>
      </c>
      <c r="H4882" t="s">
        <v>6628</v>
      </c>
      <c r="I4882" t="s">
        <v>14438</v>
      </c>
      <c r="J4882" t="s">
        <v>6630</v>
      </c>
      <c r="L4882" t="s">
        <v>6529</v>
      </c>
      <c r="M4882" t="s">
        <v>6630</v>
      </c>
      <c r="N4882" t="s">
        <v>6630</v>
      </c>
      <c r="O4882" t="s">
        <v>7821</v>
      </c>
      <c r="P4882" t="s">
        <v>6630</v>
      </c>
      <c r="Q4882" t="s">
        <v>6630</v>
      </c>
    </row>
    <row r="4883" spans="1:17" x14ac:dyDescent="0.35">
      <c r="A4883">
        <v>9423116375</v>
      </c>
      <c r="B4883" t="s">
        <v>6626</v>
      </c>
      <c r="C4883" t="s">
        <v>6540</v>
      </c>
      <c r="D4883">
        <v>131</v>
      </c>
      <c r="E4883" t="s">
        <v>2905</v>
      </c>
      <c r="F4883">
        <v>300</v>
      </c>
      <c r="G4883" t="s">
        <v>3257</v>
      </c>
      <c r="H4883">
        <v>788</v>
      </c>
      <c r="I4883" t="s">
        <v>14439</v>
      </c>
      <c r="J4883">
        <v>20703</v>
      </c>
      <c r="L4883" t="s">
        <v>6529</v>
      </c>
      <c r="M4883">
        <v>12615150</v>
      </c>
      <c r="N4883" t="s">
        <v>6630</v>
      </c>
      <c r="O4883" t="s">
        <v>6630</v>
      </c>
      <c r="P4883" t="s">
        <v>6630</v>
      </c>
      <c r="Q4883" t="s">
        <v>6630</v>
      </c>
    </row>
    <row r="4884" spans="1:17" x14ac:dyDescent="0.35">
      <c r="A4884">
        <v>13999</v>
      </c>
      <c r="B4884" t="s">
        <v>6626</v>
      </c>
      <c r="C4884" t="s">
        <v>6356</v>
      </c>
      <c r="D4884">
        <v>200</v>
      </c>
      <c r="E4884" t="s">
        <v>6659</v>
      </c>
      <c r="F4884">
        <v>208</v>
      </c>
      <c r="G4884" t="s">
        <v>6933</v>
      </c>
      <c r="H4884">
        <v>300</v>
      </c>
      <c r="I4884" t="s">
        <v>14440</v>
      </c>
      <c r="J4884">
        <v>13500</v>
      </c>
      <c r="L4884" t="s">
        <v>6526</v>
      </c>
      <c r="M4884">
        <v>10002958</v>
      </c>
      <c r="N4884" t="s">
        <v>6630</v>
      </c>
      <c r="O4884" t="s">
        <v>6630</v>
      </c>
      <c r="P4884" t="s">
        <v>6630</v>
      </c>
      <c r="Q4884" t="s">
        <v>6630</v>
      </c>
    </row>
    <row r="4885" spans="1:17" x14ac:dyDescent="0.35">
      <c r="A4885">
        <v>9417113812</v>
      </c>
      <c r="B4885" t="s">
        <v>6626</v>
      </c>
      <c r="C4885" t="s">
        <v>8365</v>
      </c>
      <c r="D4885">
        <v>105</v>
      </c>
      <c r="E4885" t="s">
        <v>8513</v>
      </c>
      <c r="F4885">
        <v>100</v>
      </c>
      <c r="G4885" t="s">
        <v>8367</v>
      </c>
      <c r="H4885">
        <v>5</v>
      </c>
      <c r="I4885" t="s">
        <v>14441</v>
      </c>
      <c r="J4885">
        <v>10500</v>
      </c>
      <c r="L4885" t="s">
        <v>6529</v>
      </c>
      <c r="M4885">
        <v>13045654</v>
      </c>
      <c r="N4885" t="s">
        <v>6630</v>
      </c>
      <c r="O4885" t="s">
        <v>6630</v>
      </c>
      <c r="P4885" t="s">
        <v>6630</v>
      </c>
      <c r="Q4885">
        <v>700</v>
      </c>
    </row>
    <row r="4886" spans="1:17" x14ac:dyDescent="0.35">
      <c r="A4886">
        <v>3510110159</v>
      </c>
      <c r="B4886" t="s">
        <v>6626</v>
      </c>
      <c r="C4886" t="s">
        <v>6356</v>
      </c>
      <c r="D4886">
        <v>200</v>
      </c>
      <c r="E4886" t="s">
        <v>5245</v>
      </c>
      <c r="F4886">
        <v>202</v>
      </c>
      <c r="G4886" t="s">
        <v>5245</v>
      </c>
      <c r="H4886">
        <v>450</v>
      </c>
      <c r="I4886" t="s">
        <v>14442</v>
      </c>
      <c r="J4886">
        <v>20200</v>
      </c>
      <c r="L4886" t="s">
        <v>6529</v>
      </c>
      <c r="M4886">
        <v>13110938</v>
      </c>
      <c r="N4886" t="s">
        <v>6630</v>
      </c>
      <c r="O4886" t="s">
        <v>14443</v>
      </c>
      <c r="P4886" t="s">
        <v>6630</v>
      </c>
      <c r="Q4886" t="s">
        <v>6630</v>
      </c>
    </row>
    <row r="4887" spans="1:17" x14ac:dyDescent="0.35">
      <c r="A4887" t="s">
        <v>14444</v>
      </c>
      <c r="B4887" t="s">
        <v>6626</v>
      </c>
      <c r="C4887" t="s">
        <v>6628</v>
      </c>
      <c r="D4887" t="s">
        <v>6628</v>
      </c>
      <c r="E4887" t="s">
        <v>6628</v>
      </c>
      <c r="F4887" t="s">
        <v>6628</v>
      </c>
      <c r="G4887" t="s">
        <v>6628</v>
      </c>
      <c r="H4887" t="s">
        <v>6628</v>
      </c>
      <c r="I4887" t="s">
        <v>14445</v>
      </c>
      <c r="J4887" t="s">
        <v>6630</v>
      </c>
      <c r="L4887" t="s">
        <v>6526</v>
      </c>
      <c r="M4887" t="s">
        <v>6630</v>
      </c>
      <c r="N4887" t="s">
        <v>6630</v>
      </c>
      <c r="O4887" t="s">
        <v>6630</v>
      </c>
      <c r="P4887" t="s">
        <v>6630</v>
      </c>
      <c r="Q4887" t="s">
        <v>6630</v>
      </c>
    </row>
    <row r="4888" spans="1:17" x14ac:dyDescent="0.35">
      <c r="A4888">
        <v>9494100588</v>
      </c>
      <c r="B4888" t="s">
        <v>6626</v>
      </c>
      <c r="C4888" t="s">
        <v>6356</v>
      </c>
      <c r="D4888">
        <v>200</v>
      </c>
      <c r="E4888" t="s">
        <v>6999</v>
      </c>
      <c r="F4888">
        <v>205</v>
      </c>
      <c r="G4888" t="s">
        <v>6628</v>
      </c>
      <c r="H4888" t="s">
        <v>6628</v>
      </c>
      <c r="I4888" t="s">
        <v>14446</v>
      </c>
      <c r="J4888" t="s">
        <v>6630</v>
      </c>
      <c r="L4888" t="s">
        <v>6529</v>
      </c>
      <c r="M4888" t="s">
        <v>6630</v>
      </c>
      <c r="N4888" t="s">
        <v>6630</v>
      </c>
      <c r="O4888" t="s">
        <v>6630</v>
      </c>
      <c r="P4888" t="s">
        <v>6799</v>
      </c>
      <c r="Q4888" t="s">
        <v>6630</v>
      </c>
    </row>
    <row r="4889" spans="1:17" x14ac:dyDescent="0.35">
      <c r="A4889">
        <v>9404108288</v>
      </c>
      <c r="B4889" t="s">
        <v>6626</v>
      </c>
      <c r="C4889" t="s">
        <v>6356</v>
      </c>
      <c r="D4889">
        <v>200</v>
      </c>
      <c r="E4889" t="s">
        <v>488</v>
      </c>
      <c r="F4889">
        <v>203</v>
      </c>
      <c r="G4889" t="s">
        <v>488</v>
      </c>
      <c r="H4889">
        <v>500</v>
      </c>
      <c r="I4889" t="s">
        <v>14447</v>
      </c>
      <c r="J4889">
        <v>20300</v>
      </c>
      <c r="L4889" t="s">
        <v>6529</v>
      </c>
      <c r="M4889">
        <v>10572619</v>
      </c>
      <c r="N4889" t="s">
        <v>6630</v>
      </c>
      <c r="O4889" t="s">
        <v>14448</v>
      </c>
      <c r="P4889" t="s">
        <v>14449</v>
      </c>
      <c r="Q4889" t="s">
        <v>6630</v>
      </c>
    </row>
    <row r="4890" spans="1:17" x14ac:dyDescent="0.35">
      <c r="A4890">
        <v>8704108153</v>
      </c>
      <c r="B4890" t="s">
        <v>6626</v>
      </c>
      <c r="C4890" t="s">
        <v>6356</v>
      </c>
      <c r="D4890">
        <v>200</v>
      </c>
      <c r="E4890" t="s">
        <v>6701</v>
      </c>
      <c r="F4890">
        <v>500</v>
      </c>
      <c r="G4890" t="s">
        <v>3270</v>
      </c>
      <c r="H4890">
        <v>59</v>
      </c>
      <c r="I4890" t="s">
        <v>14450</v>
      </c>
      <c r="J4890">
        <v>12027</v>
      </c>
      <c r="L4890" t="s">
        <v>6529</v>
      </c>
      <c r="M4890">
        <v>10121543</v>
      </c>
      <c r="N4890" t="s">
        <v>6630</v>
      </c>
      <c r="O4890" t="s">
        <v>14451</v>
      </c>
      <c r="P4890">
        <v>-25743</v>
      </c>
      <c r="Q4890" t="s">
        <v>6630</v>
      </c>
    </row>
    <row r="4891" spans="1:17" x14ac:dyDescent="0.35">
      <c r="A4891">
        <v>9493100263</v>
      </c>
      <c r="B4891" t="s">
        <v>6626</v>
      </c>
      <c r="C4891" t="s">
        <v>6356</v>
      </c>
      <c r="D4891">
        <v>200</v>
      </c>
      <c r="E4891" t="s">
        <v>6366</v>
      </c>
      <c r="F4891">
        <v>207</v>
      </c>
      <c r="G4891" t="s">
        <v>6628</v>
      </c>
      <c r="H4891" t="s">
        <v>6628</v>
      </c>
      <c r="I4891" t="s">
        <v>14452</v>
      </c>
      <c r="J4891" t="s">
        <v>6630</v>
      </c>
      <c r="L4891" t="s">
        <v>6529</v>
      </c>
      <c r="M4891" t="s">
        <v>6630</v>
      </c>
      <c r="N4891" t="s">
        <v>6630</v>
      </c>
      <c r="O4891" t="s">
        <v>6630</v>
      </c>
      <c r="P4891" t="s">
        <v>7136</v>
      </c>
      <c r="Q4891" t="s">
        <v>6630</v>
      </c>
    </row>
    <row r="4892" spans="1:17" x14ac:dyDescent="0.35">
      <c r="A4892" t="s">
        <v>14453</v>
      </c>
      <c r="B4892" t="s">
        <v>6626</v>
      </c>
      <c r="C4892" t="s">
        <v>6627</v>
      </c>
      <c r="D4892">
        <v>145</v>
      </c>
      <c r="E4892" t="s">
        <v>6628</v>
      </c>
      <c r="F4892" t="s">
        <v>6628</v>
      </c>
      <c r="G4892" t="s">
        <v>6628</v>
      </c>
      <c r="H4892" t="s">
        <v>6628</v>
      </c>
      <c r="I4892" t="s">
        <v>14454</v>
      </c>
      <c r="J4892" t="s">
        <v>6630</v>
      </c>
      <c r="L4892" t="s">
        <v>6526</v>
      </c>
      <c r="M4892" t="s">
        <v>6630</v>
      </c>
      <c r="N4892" t="s">
        <v>6630</v>
      </c>
      <c r="O4892" t="s">
        <v>6630</v>
      </c>
      <c r="P4892" t="s">
        <v>6630</v>
      </c>
      <c r="Q4892" t="s">
        <v>6630</v>
      </c>
    </row>
    <row r="4893" spans="1:17" x14ac:dyDescent="0.35">
      <c r="A4893" t="s">
        <v>14455</v>
      </c>
      <c r="B4893" t="s">
        <v>6626</v>
      </c>
      <c r="C4893" t="s">
        <v>6628</v>
      </c>
      <c r="D4893" t="s">
        <v>6628</v>
      </c>
      <c r="E4893" t="s">
        <v>6628</v>
      </c>
      <c r="F4893" t="s">
        <v>6628</v>
      </c>
      <c r="G4893" t="s">
        <v>6628</v>
      </c>
      <c r="H4893" t="s">
        <v>6628</v>
      </c>
      <c r="I4893" t="s">
        <v>14456</v>
      </c>
      <c r="J4893" t="s">
        <v>6630</v>
      </c>
      <c r="L4893" t="s">
        <v>6526</v>
      </c>
      <c r="M4893" t="s">
        <v>6630</v>
      </c>
      <c r="N4893" t="s">
        <v>6630</v>
      </c>
      <c r="O4893" t="s">
        <v>6630</v>
      </c>
      <c r="P4893" t="s">
        <v>6630</v>
      </c>
      <c r="Q4893" t="s">
        <v>6630</v>
      </c>
    </row>
    <row r="4894" spans="1:17" x14ac:dyDescent="0.35">
      <c r="A4894">
        <v>9425117008</v>
      </c>
      <c r="B4894" t="s">
        <v>6334</v>
      </c>
      <c r="C4894" t="s">
        <v>6356</v>
      </c>
      <c r="D4894">
        <v>200</v>
      </c>
      <c r="E4894" t="s">
        <v>6366</v>
      </c>
      <c r="F4894">
        <v>207</v>
      </c>
      <c r="G4894" t="s">
        <v>176</v>
      </c>
      <c r="H4894">
        <v>705</v>
      </c>
      <c r="I4894" t="s">
        <v>14457</v>
      </c>
      <c r="J4894">
        <v>20800</v>
      </c>
      <c r="L4894" t="s">
        <v>6529</v>
      </c>
      <c r="M4894">
        <v>11639213</v>
      </c>
      <c r="N4894">
        <v>12698590</v>
      </c>
      <c r="O4894" t="s">
        <v>6630</v>
      </c>
      <c r="P4894" t="s">
        <v>6630</v>
      </c>
      <c r="Q4894">
        <v>700</v>
      </c>
    </row>
    <row r="4895" spans="1:17" x14ac:dyDescent="0.35">
      <c r="A4895">
        <v>6393002100</v>
      </c>
      <c r="B4895" t="s">
        <v>6626</v>
      </c>
      <c r="C4895" t="s">
        <v>8762</v>
      </c>
      <c r="D4895">
        <v>130</v>
      </c>
      <c r="E4895" t="s">
        <v>6628</v>
      </c>
      <c r="F4895" t="s">
        <v>6628</v>
      </c>
      <c r="G4895" t="s">
        <v>6628</v>
      </c>
      <c r="H4895" t="s">
        <v>6628</v>
      </c>
      <c r="I4895" t="s">
        <v>14458</v>
      </c>
      <c r="J4895" t="s">
        <v>6630</v>
      </c>
      <c r="L4895" t="s">
        <v>6529</v>
      </c>
      <c r="M4895" t="s">
        <v>6630</v>
      </c>
      <c r="N4895" t="s">
        <v>6630</v>
      </c>
      <c r="O4895" t="s">
        <v>6630</v>
      </c>
      <c r="P4895" t="s">
        <v>6630</v>
      </c>
      <c r="Q4895" t="s">
        <v>6630</v>
      </c>
    </row>
    <row r="4896" spans="1:17" x14ac:dyDescent="0.35">
      <c r="A4896">
        <v>9412111093</v>
      </c>
      <c r="B4896" t="s">
        <v>6626</v>
      </c>
      <c r="C4896" t="s">
        <v>8365</v>
      </c>
      <c r="D4896">
        <v>105</v>
      </c>
      <c r="E4896" t="s">
        <v>8513</v>
      </c>
      <c r="F4896">
        <v>100</v>
      </c>
      <c r="G4896" t="s">
        <v>8367</v>
      </c>
      <c r="H4896">
        <v>5</v>
      </c>
      <c r="I4896" t="s">
        <v>14459</v>
      </c>
      <c r="J4896">
        <v>10530</v>
      </c>
      <c r="L4896" t="s">
        <v>6529</v>
      </c>
      <c r="M4896">
        <v>13045654</v>
      </c>
      <c r="N4896" t="s">
        <v>6630</v>
      </c>
      <c r="O4896" t="s">
        <v>6630</v>
      </c>
      <c r="P4896" t="s">
        <v>6630</v>
      </c>
      <c r="Q4896">
        <v>700</v>
      </c>
    </row>
    <row r="4897" spans="1:17" x14ac:dyDescent="0.35">
      <c r="A4897">
        <v>3924116694</v>
      </c>
      <c r="B4897" t="s">
        <v>6334</v>
      </c>
      <c r="C4897" t="s">
        <v>6356</v>
      </c>
      <c r="D4897">
        <v>200</v>
      </c>
      <c r="E4897" t="s">
        <v>5245</v>
      </c>
      <c r="F4897">
        <v>202</v>
      </c>
      <c r="G4897" t="s">
        <v>5245</v>
      </c>
      <c r="H4897">
        <v>450</v>
      </c>
      <c r="I4897" t="s">
        <v>14460</v>
      </c>
      <c r="J4897">
        <v>20200</v>
      </c>
      <c r="L4897" t="s">
        <v>6529</v>
      </c>
      <c r="M4897">
        <v>16593200</v>
      </c>
      <c r="N4897">
        <v>10558147</v>
      </c>
      <c r="O4897" t="s">
        <v>6630</v>
      </c>
      <c r="P4897" t="s">
        <v>6630</v>
      </c>
      <c r="Q4897">
        <v>600</v>
      </c>
    </row>
    <row r="4898" spans="1:17" x14ac:dyDescent="0.35">
      <c r="A4898" t="s">
        <v>14461</v>
      </c>
      <c r="B4898" t="s">
        <v>6626</v>
      </c>
      <c r="C4898" t="s">
        <v>6628</v>
      </c>
      <c r="D4898" t="s">
        <v>6628</v>
      </c>
      <c r="E4898" t="s">
        <v>6628</v>
      </c>
      <c r="F4898" t="s">
        <v>6628</v>
      </c>
      <c r="G4898" t="s">
        <v>6628</v>
      </c>
      <c r="H4898" t="s">
        <v>6628</v>
      </c>
      <c r="I4898" t="s">
        <v>14462</v>
      </c>
      <c r="J4898" t="s">
        <v>6630</v>
      </c>
      <c r="L4898" t="s">
        <v>6526</v>
      </c>
      <c r="M4898" t="s">
        <v>6630</v>
      </c>
      <c r="N4898" t="s">
        <v>6630</v>
      </c>
      <c r="O4898" t="s">
        <v>6630</v>
      </c>
      <c r="P4898" t="s">
        <v>6630</v>
      </c>
      <c r="Q4898" t="s">
        <v>6630</v>
      </c>
    </row>
    <row r="4899" spans="1:17" x14ac:dyDescent="0.35">
      <c r="A4899" t="s">
        <v>14463</v>
      </c>
      <c r="B4899" t="s">
        <v>6626</v>
      </c>
      <c r="C4899" t="s">
        <v>6628</v>
      </c>
      <c r="D4899" t="s">
        <v>6628</v>
      </c>
      <c r="E4899" t="s">
        <v>6628</v>
      </c>
      <c r="F4899" t="s">
        <v>6628</v>
      </c>
      <c r="G4899" t="s">
        <v>6628</v>
      </c>
      <c r="H4899" t="s">
        <v>6628</v>
      </c>
      <c r="I4899" t="s">
        <v>14464</v>
      </c>
      <c r="J4899" t="s">
        <v>6630</v>
      </c>
      <c r="L4899" t="s">
        <v>6529</v>
      </c>
      <c r="M4899" t="s">
        <v>6630</v>
      </c>
      <c r="N4899" t="s">
        <v>6630</v>
      </c>
      <c r="O4899" t="s">
        <v>7821</v>
      </c>
      <c r="P4899" t="s">
        <v>6630</v>
      </c>
      <c r="Q4899" t="s">
        <v>6630</v>
      </c>
    </row>
    <row r="4900" spans="1:17" x14ac:dyDescent="0.35">
      <c r="A4900">
        <v>9403108012</v>
      </c>
      <c r="B4900" t="s">
        <v>6626</v>
      </c>
      <c r="C4900" t="s">
        <v>6356</v>
      </c>
      <c r="D4900">
        <v>200</v>
      </c>
      <c r="E4900" t="s">
        <v>6357</v>
      </c>
      <c r="F4900">
        <v>209</v>
      </c>
      <c r="G4900" t="s">
        <v>6724</v>
      </c>
      <c r="H4900">
        <v>323</v>
      </c>
      <c r="I4900" t="s">
        <v>14465</v>
      </c>
      <c r="J4900" t="s">
        <v>6630</v>
      </c>
      <c r="L4900" t="s">
        <v>6529</v>
      </c>
      <c r="M4900">
        <v>10171081</v>
      </c>
      <c r="N4900">
        <v>10114950</v>
      </c>
      <c r="O4900" t="s">
        <v>6630</v>
      </c>
      <c r="P4900" t="s">
        <v>14466</v>
      </c>
      <c r="Q4900" t="s">
        <v>6630</v>
      </c>
    </row>
    <row r="4901" spans="1:17" x14ac:dyDescent="0.35">
      <c r="A4901">
        <v>13651</v>
      </c>
      <c r="B4901" t="s">
        <v>6626</v>
      </c>
      <c r="C4901" t="s">
        <v>6356</v>
      </c>
      <c r="D4901">
        <v>200</v>
      </c>
      <c r="E4901" t="s">
        <v>6659</v>
      </c>
      <c r="F4901">
        <v>208</v>
      </c>
      <c r="G4901" t="s">
        <v>6933</v>
      </c>
      <c r="H4901">
        <v>300</v>
      </c>
      <c r="I4901" t="s">
        <v>11963</v>
      </c>
      <c r="J4901" t="s">
        <v>6630</v>
      </c>
      <c r="L4901" t="s">
        <v>6526</v>
      </c>
      <c r="M4901" t="s">
        <v>6630</v>
      </c>
      <c r="N4901" t="s">
        <v>6630</v>
      </c>
      <c r="O4901" t="s">
        <v>14467</v>
      </c>
      <c r="P4901" t="s">
        <v>6630</v>
      </c>
      <c r="Q4901" t="s">
        <v>6630</v>
      </c>
    </row>
    <row r="4902" spans="1:17" x14ac:dyDescent="0.35">
      <c r="A4902" t="s">
        <v>14468</v>
      </c>
      <c r="B4902" t="s">
        <v>6626</v>
      </c>
      <c r="C4902" t="s">
        <v>6627</v>
      </c>
      <c r="D4902">
        <v>145</v>
      </c>
      <c r="E4902" t="s">
        <v>6628</v>
      </c>
      <c r="F4902" t="s">
        <v>6628</v>
      </c>
      <c r="G4902" t="s">
        <v>6628</v>
      </c>
      <c r="H4902" t="s">
        <v>6628</v>
      </c>
      <c r="I4902" t="s">
        <v>14469</v>
      </c>
      <c r="J4902" t="s">
        <v>6630</v>
      </c>
      <c r="L4902" t="s">
        <v>6526</v>
      </c>
      <c r="M4902" t="s">
        <v>6630</v>
      </c>
      <c r="N4902" t="s">
        <v>6630</v>
      </c>
      <c r="O4902" t="s">
        <v>6630</v>
      </c>
      <c r="P4902" t="s">
        <v>6630</v>
      </c>
      <c r="Q4902" t="s">
        <v>6630</v>
      </c>
    </row>
    <row r="4903" spans="1:17" x14ac:dyDescent="0.35">
      <c r="A4903">
        <v>9410110106</v>
      </c>
      <c r="B4903" t="s">
        <v>6626</v>
      </c>
      <c r="C4903" t="s">
        <v>6356</v>
      </c>
      <c r="D4903">
        <v>200</v>
      </c>
      <c r="E4903" t="s">
        <v>6366</v>
      </c>
      <c r="F4903">
        <v>207</v>
      </c>
      <c r="G4903" t="s">
        <v>6651</v>
      </c>
      <c r="H4903">
        <v>410</v>
      </c>
      <c r="I4903" t="s">
        <v>14470</v>
      </c>
      <c r="J4903">
        <v>20800</v>
      </c>
      <c r="L4903" t="s">
        <v>6529</v>
      </c>
      <c r="M4903">
        <v>10035039</v>
      </c>
      <c r="N4903">
        <v>10043338</v>
      </c>
      <c r="O4903" t="s">
        <v>6630</v>
      </c>
      <c r="P4903">
        <v>20800.804011</v>
      </c>
      <c r="Q4903">
        <v>700</v>
      </c>
    </row>
    <row r="4904" spans="1:17" x14ac:dyDescent="0.35">
      <c r="A4904">
        <v>6301106885</v>
      </c>
      <c r="B4904" t="s">
        <v>6626</v>
      </c>
      <c r="C4904" t="s">
        <v>6356</v>
      </c>
      <c r="D4904">
        <v>200</v>
      </c>
      <c r="E4904" t="s">
        <v>6645</v>
      </c>
      <c r="F4904">
        <v>201</v>
      </c>
      <c r="G4904" t="s">
        <v>6651</v>
      </c>
      <c r="H4904">
        <v>410</v>
      </c>
      <c r="I4904" t="s">
        <v>14471</v>
      </c>
      <c r="J4904" t="s">
        <v>6630</v>
      </c>
      <c r="L4904" t="s">
        <v>6529</v>
      </c>
      <c r="M4904">
        <v>10270864</v>
      </c>
      <c r="N4904">
        <v>10014198</v>
      </c>
      <c r="O4904" t="s">
        <v>6630</v>
      </c>
      <c r="P4904" t="s">
        <v>14472</v>
      </c>
      <c r="Q4904" t="s">
        <v>6630</v>
      </c>
    </row>
    <row r="4905" spans="1:17" x14ac:dyDescent="0.35">
      <c r="A4905">
        <v>9422116063</v>
      </c>
      <c r="B4905" t="s">
        <v>6334</v>
      </c>
      <c r="C4905" t="s">
        <v>6540</v>
      </c>
      <c r="D4905">
        <v>131</v>
      </c>
      <c r="E4905" t="s">
        <v>6540</v>
      </c>
      <c r="F4905">
        <v>309</v>
      </c>
      <c r="G4905" t="s">
        <v>2845</v>
      </c>
      <c r="H4905">
        <v>107</v>
      </c>
      <c r="I4905" t="s">
        <v>14473</v>
      </c>
      <c r="J4905" t="s">
        <v>6630</v>
      </c>
      <c r="L4905" t="s">
        <v>6529</v>
      </c>
      <c r="M4905">
        <v>11308748</v>
      </c>
      <c r="N4905" t="s">
        <v>6630</v>
      </c>
      <c r="O4905" t="s">
        <v>6630</v>
      </c>
      <c r="P4905" t="s">
        <v>6630</v>
      </c>
      <c r="Q4905" t="s">
        <v>6630</v>
      </c>
    </row>
    <row r="4906" spans="1:17" x14ac:dyDescent="0.35">
      <c r="A4906" t="s">
        <v>14474</v>
      </c>
      <c r="B4906" t="s">
        <v>6626</v>
      </c>
      <c r="C4906" t="s">
        <v>6628</v>
      </c>
      <c r="D4906" t="s">
        <v>6628</v>
      </c>
      <c r="E4906" t="s">
        <v>6628</v>
      </c>
      <c r="F4906" t="s">
        <v>6628</v>
      </c>
      <c r="G4906" t="s">
        <v>6628</v>
      </c>
      <c r="H4906" t="s">
        <v>6628</v>
      </c>
      <c r="I4906" t="s">
        <v>14475</v>
      </c>
      <c r="J4906" t="s">
        <v>6630</v>
      </c>
      <c r="L4906" t="s">
        <v>6526</v>
      </c>
      <c r="M4906" t="s">
        <v>6630</v>
      </c>
      <c r="N4906" t="s">
        <v>6630</v>
      </c>
      <c r="O4906" t="s">
        <v>6630</v>
      </c>
      <c r="P4906" t="s">
        <v>6630</v>
      </c>
      <c r="Q4906" t="s">
        <v>6630</v>
      </c>
    </row>
    <row r="4907" spans="1:17" x14ac:dyDescent="0.35">
      <c r="A4907">
        <v>9423116208</v>
      </c>
      <c r="B4907" t="s">
        <v>6334</v>
      </c>
      <c r="C4907" t="s">
        <v>6356</v>
      </c>
      <c r="D4907">
        <v>200</v>
      </c>
      <c r="E4907" t="s">
        <v>6366</v>
      </c>
      <c r="F4907">
        <v>207</v>
      </c>
      <c r="G4907" t="s">
        <v>176</v>
      </c>
      <c r="H4907">
        <v>705</v>
      </c>
      <c r="I4907" t="s">
        <v>14476</v>
      </c>
      <c r="J4907">
        <v>20710</v>
      </c>
      <c r="L4907" t="s">
        <v>6529</v>
      </c>
      <c r="M4907">
        <v>14992514</v>
      </c>
      <c r="N4907" t="s">
        <v>6630</v>
      </c>
      <c r="O4907" t="s">
        <v>6630</v>
      </c>
      <c r="P4907" t="s">
        <v>6630</v>
      </c>
      <c r="Q4907">
        <v>700</v>
      </c>
    </row>
    <row r="4908" spans="1:17" x14ac:dyDescent="0.35">
      <c r="A4908" t="s">
        <v>14477</v>
      </c>
      <c r="B4908" t="s">
        <v>6626</v>
      </c>
      <c r="C4908" t="s">
        <v>6628</v>
      </c>
      <c r="D4908" t="s">
        <v>6628</v>
      </c>
      <c r="E4908" t="s">
        <v>6628</v>
      </c>
      <c r="F4908" t="s">
        <v>6628</v>
      </c>
      <c r="G4908" t="s">
        <v>6628</v>
      </c>
      <c r="H4908" t="s">
        <v>6628</v>
      </c>
      <c r="I4908" t="s">
        <v>7731</v>
      </c>
      <c r="J4908" t="s">
        <v>6630</v>
      </c>
      <c r="L4908" t="s">
        <v>6526</v>
      </c>
      <c r="M4908" t="s">
        <v>6630</v>
      </c>
      <c r="N4908" t="s">
        <v>6630</v>
      </c>
      <c r="O4908" t="s">
        <v>6630</v>
      </c>
      <c r="P4908" t="s">
        <v>6630</v>
      </c>
      <c r="Q4908" t="s">
        <v>6630</v>
      </c>
    </row>
    <row r="4909" spans="1:17" x14ac:dyDescent="0.35">
      <c r="A4909">
        <v>9409109794</v>
      </c>
      <c r="B4909" t="s">
        <v>6626</v>
      </c>
      <c r="C4909" t="s">
        <v>6356</v>
      </c>
      <c r="D4909">
        <v>200</v>
      </c>
      <c r="E4909" t="s">
        <v>6366</v>
      </c>
      <c r="F4909">
        <v>207</v>
      </c>
      <c r="G4909" t="s">
        <v>6657</v>
      </c>
      <c r="H4909">
        <v>420</v>
      </c>
      <c r="I4909" t="s">
        <v>14478</v>
      </c>
      <c r="J4909" t="s">
        <v>6630</v>
      </c>
      <c r="L4909" t="s">
        <v>6529</v>
      </c>
      <c r="M4909">
        <v>12487629</v>
      </c>
      <c r="N4909">
        <v>11841850</v>
      </c>
      <c r="O4909">
        <v>28600</v>
      </c>
      <c r="P4909" t="s">
        <v>6630</v>
      </c>
      <c r="Q4909" t="s">
        <v>6630</v>
      </c>
    </row>
    <row r="4910" spans="1:17" x14ac:dyDescent="0.35">
      <c r="A4910">
        <v>9417113749</v>
      </c>
      <c r="B4910" t="s">
        <v>6626</v>
      </c>
      <c r="C4910" t="s">
        <v>6356</v>
      </c>
      <c r="D4910">
        <v>200</v>
      </c>
      <c r="E4910" t="s">
        <v>6645</v>
      </c>
      <c r="F4910">
        <v>201</v>
      </c>
      <c r="G4910" t="s">
        <v>6638</v>
      </c>
      <c r="H4910">
        <v>415</v>
      </c>
      <c r="I4910" t="s">
        <v>14479</v>
      </c>
      <c r="J4910">
        <v>20115</v>
      </c>
      <c r="L4910" t="s">
        <v>6529</v>
      </c>
      <c r="M4910">
        <v>11129352</v>
      </c>
      <c r="N4910">
        <v>10616896</v>
      </c>
      <c r="O4910" t="s">
        <v>6630</v>
      </c>
      <c r="P4910" t="s">
        <v>6630</v>
      </c>
      <c r="Q4910">
        <v>700</v>
      </c>
    </row>
    <row r="4911" spans="1:17" x14ac:dyDescent="0.35">
      <c r="A4911">
        <v>9496105047</v>
      </c>
      <c r="B4911" t="s">
        <v>6626</v>
      </c>
      <c r="C4911" t="s">
        <v>6356</v>
      </c>
      <c r="D4911">
        <v>200</v>
      </c>
      <c r="E4911" t="s">
        <v>488</v>
      </c>
      <c r="F4911">
        <v>203</v>
      </c>
      <c r="G4911" t="s">
        <v>488</v>
      </c>
      <c r="H4911">
        <v>500</v>
      </c>
      <c r="I4911" t="s">
        <v>14480</v>
      </c>
      <c r="J4911" t="s">
        <v>6630</v>
      </c>
      <c r="L4911" t="s">
        <v>6529</v>
      </c>
      <c r="M4911" t="s">
        <v>6630</v>
      </c>
      <c r="N4911">
        <v>10458779</v>
      </c>
      <c r="O4911" t="s">
        <v>6630</v>
      </c>
      <c r="P4911" t="s">
        <v>14481</v>
      </c>
      <c r="Q4911" t="s">
        <v>6630</v>
      </c>
    </row>
    <row r="4912" spans="1:17" x14ac:dyDescent="0.35">
      <c r="A4912" t="s">
        <v>14482</v>
      </c>
      <c r="B4912" t="s">
        <v>6626</v>
      </c>
      <c r="C4912" t="s">
        <v>6628</v>
      </c>
      <c r="D4912" t="s">
        <v>6628</v>
      </c>
      <c r="E4912" t="s">
        <v>6628</v>
      </c>
      <c r="F4912" t="s">
        <v>6628</v>
      </c>
      <c r="G4912" t="s">
        <v>6628</v>
      </c>
      <c r="H4912" t="s">
        <v>6628</v>
      </c>
      <c r="I4912" t="s">
        <v>14483</v>
      </c>
      <c r="J4912" t="s">
        <v>6630</v>
      </c>
      <c r="L4912" t="s">
        <v>6526</v>
      </c>
      <c r="M4912" t="s">
        <v>6630</v>
      </c>
      <c r="N4912" t="s">
        <v>6630</v>
      </c>
      <c r="O4912" t="s">
        <v>6630</v>
      </c>
      <c r="P4912" t="s">
        <v>6630</v>
      </c>
      <c r="Q4912" t="s">
        <v>6630</v>
      </c>
    </row>
    <row r="4913" spans="1:17" x14ac:dyDescent="0.35">
      <c r="A4913">
        <v>9405108646</v>
      </c>
      <c r="B4913" t="s">
        <v>6626</v>
      </c>
      <c r="C4913" t="s">
        <v>6540</v>
      </c>
      <c r="D4913">
        <v>131</v>
      </c>
      <c r="E4913" t="s">
        <v>6540</v>
      </c>
      <c r="F4913">
        <v>309</v>
      </c>
      <c r="G4913" t="s">
        <v>6657</v>
      </c>
      <c r="H4913">
        <v>420</v>
      </c>
      <c r="I4913" t="s">
        <v>14484</v>
      </c>
      <c r="J4913" t="s">
        <v>6630</v>
      </c>
      <c r="L4913" t="s">
        <v>6529</v>
      </c>
      <c r="M4913">
        <v>11520757</v>
      </c>
      <c r="N4913" t="s">
        <v>6630</v>
      </c>
      <c r="O4913" t="s">
        <v>6630</v>
      </c>
      <c r="P4913" t="s">
        <v>9915</v>
      </c>
      <c r="Q4913">
        <v>100</v>
      </c>
    </row>
    <row r="4914" spans="1:17" x14ac:dyDescent="0.35">
      <c r="A4914" t="s">
        <v>14485</v>
      </c>
      <c r="B4914" t="s">
        <v>6626</v>
      </c>
      <c r="C4914" t="s">
        <v>6628</v>
      </c>
      <c r="D4914" t="s">
        <v>6628</v>
      </c>
      <c r="E4914" t="s">
        <v>6628</v>
      </c>
      <c r="F4914" t="s">
        <v>6628</v>
      </c>
      <c r="G4914" t="s">
        <v>6628</v>
      </c>
      <c r="H4914" t="s">
        <v>6628</v>
      </c>
      <c r="I4914" t="s">
        <v>14486</v>
      </c>
      <c r="J4914" t="s">
        <v>6630</v>
      </c>
      <c r="L4914" t="s">
        <v>6526</v>
      </c>
      <c r="M4914" t="s">
        <v>6630</v>
      </c>
      <c r="N4914" t="s">
        <v>6630</v>
      </c>
      <c r="O4914" t="s">
        <v>6630</v>
      </c>
      <c r="P4914" t="s">
        <v>6630</v>
      </c>
      <c r="Q4914" t="s">
        <v>6630</v>
      </c>
    </row>
    <row r="4915" spans="1:17" x14ac:dyDescent="0.35">
      <c r="A4915">
        <v>20511</v>
      </c>
      <c r="B4915" t="s">
        <v>6626</v>
      </c>
      <c r="C4915" t="s">
        <v>6356</v>
      </c>
      <c r="D4915">
        <v>200</v>
      </c>
      <c r="E4915" t="s">
        <v>6999</v>
      </c>
      <c r="F4915">
        <v>205</v>
      </c>
      <c r="G4915" t="s">
        <v>7000</v>
      </c>
      <c r="H4915">
        <v>600</v>
      </c>
      <c r="I4915" t="s">
        <v>14487</v>
      </c>
      <c r="J4915" t="s">
        <v>6630</v>
      </c>
      <c r="L4915" t="s">
        <v>6526</v>
      </c>
      <c r="M4915">
        <v>10510215</v>
      </c>
      <c r="N4915">
        <v>10413466</v>
      </c>
      <c r="O4915" t="s">
        <v>6630</v>
      </c>
      <c r="P4915" t="s">
        <v>6630</v>
      </c>
      <c r="Q4915" t="s">
        <v>6630</v>
      </c>
    </row>
    <row r="4916" spans="1:17" x14ac:dyDescent="0.35">
      <c r="A4916">
        <v>9610110242</v>
      </c>
      <c r="B4916" t="s">
        <v>6626</v>
      </c>
      <c r="C4916" t="s">
        <v>6356</v>
      </c>
      <c r="D4916">
        <v>200</v>
      </c>
      <c r="E4916" t="s">
        <v>5245</v>
      </c>
      <c r="F4916">
        <v>202</v>
      </c>
      <c r="G4916" t="s">
        <v>5245</v>
      </c>
      <c r="H4916">
        <v>450</v>
      </c>
      <c r="I4916" t="s">
        <v>14488</v>
      </c>
      <c r="J4916">
        <v>20200</v>
      </c>
      <c r="L4916" t="s">
        <v>6529</v>
      </c>
      <c r="M4916">
        <v>10015626</v>
      </c>
      <c r="N4916">
        <v>10644619</v>
      </c>
      <c r="O4916" t="s">
        <v>14489</v>
      </c>
      <c r="P4916" t="s">
        <v>6630</v>
      </c>
      <c r="Q4916">
        <v>900</v>
      </c>
    </row>
    <row r="4917" spans="1:17" x14ac:dyDescent="0.35">
      <c r="A4917">
        <v>9498105932</v>
      </c>
      <c r="B4917" t="s">
        <v>6626</v>
      </c>
      <c r="C4917" t="s">
        <v>6356</v>
      </c>
      <c r="D4917">
        <v>200</v>
      </c>
      <c r="E4917" t="s">
        <v>6659</v>
      </c>
      <c r="F4917">
        <v>208</v>
      </c>
      <c r="G4917" t="s">
        <v>7424</v>
      </c>
      <c r="H4917">
        <v>325</v>
      </c>
      <c r="I4917" t="s">
        <v>14490</v>
      </c>
      <c r="J4917" t="s">
        <v>6630</v>
      </c>
      <c r="L4917" t="s">
        <v>6529</v>
      </c>
      <c r="M4917">
        <v>10171081</v>
      </c>
      <c r="N4917">
        <v>10114950</v>
      </c>
      <c r="O4917" t="s">
        <v>6630</v>
      </c>
      <c r="P4917" t="s">
        <v>14491</v>
      </c>
      <c r="Q4917" t="s">
        <v>6630</v>
      </c>
    </row>
    <row r="4918" spans="1:17" x14ac:dyDescent="0.35">
      <c r="A4918">
        <v>11508</v>
      </c>
      <c r="B4918" t="s">
        <v>6334</v>
      </c>
      <c r="C4918" t="s">
        <v>7114</v>
      </c>
      <c r="D4918">
        <v>115</v>
      </c>
      <c r="E4918" t="s">
        <v>6628</v>
      </c>
      <c r="F4918" t="s">
        <v>6628</v>
      </c>
      <c r="G4918" t="s">
        <v>7353</v>
      </c>
      <c r="H4918">
        <v>22</v>
      </c>
      <c r="I4918" t="s">
        <v>14492</v>
      </c>
      <c r="J4918">
        <v>11505</v>
      </c>
      <c r="L4918" t="s">
        <v>6526</v>
      </c>
      <c r="M4918">
        <v>10272085</v>
      </c>
      <c r="N4918" t="s">
        <v>6630</v>
      </c>
      <c r="O4918" t="s">
        <v>6630</v>
      </c>
      <c r="P4918" t="s">
        <v>14493</v>
      </c>
      <c r="Q4918" t="s">
        <v>6630</v>
      </c>
    </row>
    <row r="4919" spans="1:17" x14ac:dyDescent="0.35">
      <c r="A4919">
        <v>9401106867</v>
      </c>
      <c r="B4919" t="s">
        <v>6626</v>
      </c>
      <c r="C4919" t="s">
        <v>7114</v>
      </c>
      <c r="D4919">
        <v>115</v>
      </c>
      <c r="E4919" t="s">
        <v>6628</v>
      </c>
      <c r="F4919" t="s">
        <v>6628</v>
      </c>
      <c r="G4919" t="s">
        <v>4019</v>
      </c>
      <c r="H4919">
        <v>20</v>
      </c>
      <c r="I4919" t="s">
        <v>14494</v>
      </c>
      <c r="J4919">
        <v>11510</v>
      </c>
      <c r="L4919" t="s">
        <v>6529</v>
      </c>
      <c r="M4919">
        <v>10161158</v>
      </c>
      <c r="N4919" t="s">
        <v>6630</v>
      </c>
      <c r="O4919" t="s">
        <v>14495</v>
      </c>
      <c r="P4919" t="s">
        <v>14496</v>
      </c>
      <c r="Q4919" t="s">
        <v>6630</v>
      </c>
    </row>
    <row r="4920" spans="1:17" x14ac:dyDescent="0.35">
      <c r="A4920">
        <v>9499106314</v>
      </c>
      <c r="B4920" t="s">
        <v>6626</v>
      </c>
      <c r="C4920" t="s">
        <v>6356</v>
      </c>
      <c r="D4920">
        <v>200</v>
      </c>
      <c r="E4920" t="s">
        <v>6659</v>
      </c>
      <c r="F4920">
        <v>208</v>
      </c>
      <c r="G4920" t="s">
        <v>7424</v>
      </c>
      <c r="H4920">
        <v>325</v>
      </c>
      <c r="I4920" t="s">
        <v>14497</v>
      </c>
      <c r="J4920" t="s">
        <v>6630</v>
      </c>
      <c r="L4920" t="s">
        <v>6529</v>
      </c>
      <c r="M4920" t="s">
        <v>6630</v>
      </c>
      <c r="N4920" t="s">
        <v>6630</v>
      </c>
      <c r="O4920" t="s">
        <v>6630</v>
      </c>
      <c r="P4920" t="s">
        <v>14498</v>
      </c>
      <c r="Q4920" t="s">
        <v>6630</v>
      </c>
    </row>
    <row r="4921" spans="1:17" x14ac:dyDescent="0.35">
      <c r="A4921">
        <v>9416113331</v>
      </c>
      <c r="B4921" t="s">
        <v>6626</v>
      </c>
      <c r="C4921" t="s">
        <v>6356</v>
      </c>
      <c r="D4921">
        <v>200</v>
      </c>
      <c r="E4921" t="s">
        <v>6645</v>
      </c>
      <c r="F4921">
        <v>201</v>
      </c>
      <c r="G4921" t="s">
        <v>6657</v>
      </c>
      <c r="H4921">
        <v>420</v>
      </c>
      <c r="I4921" t="s">
        <v>14499</v>
      </c>
      <c r="J4921" t="s">
        <v>6630</v>
      </c>
      <c r="L4921" t="s">
        <v>6529</v>
      </c>
      <c r="M4921">
        <v>13603767</v>
      </c>
      <c r="N4921" t="s">
        <v>6630</v>
      </c>
      <c r="O4921" t="s">
        <v>6630</v>
      </c>
      <c r="P4921" t="s">
        <v>6630</v>
      </c>
      <c r="Q4921">
        <v>100</v>
      </c>
    </row>
    <row r="4922" spans="1:17" x14ac:dyDescent="0.35">
      <c r="A4922">
        <v>3518114465</v>
      </c>
      <c r="B4922" t="s">
        <v>6626</v>
      </c>
      <c r="C4922" t="s">
        <v>6356</v>
      </c>
      <c r="D4922">
        <v>200</v>
      </c>
      <c r="E4922" t="s">
        <v>5245</v>
      </c>
      <c r="F4922">
        <v>202</v>
      </c>
      <c r="G4922" t="s">
        <v>5245</v>
      </c>
      <c r="H4922">
        <v>450</v>
      </c>
      <c r="I4922" t="s">
        <v>14500</v>
      </c>
      <c r="J4922">
        <v>20200</v>
      </c>
      <c r="L4922" t="s">
        <v>6529</v>
      </c>
      <c r="M4922">
        <v>12435538</v>
      </c>
      <c r="N4922">
        <v>10533791</v>
      </c>
      <c r="O4922" t="s">
        <v>6630</v>
      </c>
      <c r="P4922" t="s">
        <v>6630</v>
      </c>
      <c r="Q4922" t="s">
        <v>6630</v>
      </c>
    </row>
    <row r="4923" spans="1:17" x14ac:dyDescent="0.35">
      <c r="A4923" t="s">
        <v>14501</v>
      </c>
      <c r="B4923" t="s">
        <v>6626</v>
      </c>
      <c r="C4923" t="s">
        <v>6628</v>
      </c>
      <c r="D4923" t="s">
        <v>6628</v>
      </c>
      <c r="E4923" t="s">
        <v>6628</v>
      </c>
      <c r="F4923" t="s">
        <v>6628</v>
      </c>
      <c r="G4923" t="s">
        <v>6628</v>
      </c>
      <c r="H4923" t="s">
        <v>6628</v>
      </c>
      <c r="I4923" t="s">
        <v>14502</v>
      </c>
      <c r="J4923" t="s">
        <v>6630</v>
      </c>
      <c r="L4923" t="s">
        <v>6526</v>
      </c>
      <c r="M4923" t="s">
        <v>6630</v>
      </c>
      <c r="N4923" t="s">
        <v>6630</v>
      </c>
      <c r="O4923" t="s">
        <v>6630</v>
      </c>
      <c r="P4923" t="s">
        <v>6630</v>
      </c>
      <c r="Q4923" t="s">
        <v>6630</v>
      </c>
    </row>
    <row r="4924" spans="1:17" x14ac:dyDescent="0.35">
      <c r="A4924" t="s">
        <v>14503</v>
      </c>
      <c r="B4924" t="s">
        <v>6626</v>
      </c>
      <c r="C4924" t="s">
        <v>6628</v>
      </c>
      <c r="D4924" t="s">
        <v>6628</v>
      </c>
      <c r="E4924" t="s">
        <v>6628</v>
      </c>
      <c r="F4924" t="s">
        <v>6628</v>
      </c>
      <c r="G4924" t="s">
        <v>6628</v>
      </c>
      <c r="H4924" t="s">
        <v>6628</v>
      </c>
      <c r="I4924" t="s">
        <v>14504</v>
      </c>
      <c r="J4924" t="s">
        <v>6630</v>
      </c>
      <c r="L4924" t="s">
        <v>6529</v>
      </c>
      <c r="M4924" t="s">
        <v>6630</v>
      </c>
      <c r="N4924" t="s">
        <v>6630</v>
      </c>
      <c r="O4924" t="s">
        <v>6630</v>
      </c>
      <c r="P4924" t="s">
        <v>6630</v>
      </c>
      <c r="Q4924" t="s">
        <v>6630</v>
      </c>
    </row>
    <row r="4925" spans="1:17" x14ac:dyDescent="0.35">
      <c r="A4925">
        <v>29550</v>
      </c>
      <c r="B4925" t="s">
        <v>6626</v>
      </c>
      <c r="C4925" t="s">
        <v>6356</v>
      </c>
      <c r="D4925">
        <v>200</v>
      </c>
      <c r="E4925" t="s">
        <v>6366</v>
      </c>
      <c r="F4925">
        <v>207</v>
      </c>
      <c r="G4925" t="s">
        <v>7216</v>
      </c>
      <c r="H4925">
        <v>748</v>
      </c>
      <c r="I4925" t="s">
        <v>14505</v>
      </c>
      <c r="J4925" t="s">
        <v>6630</v>
      </c>
      <c r="L4925" t="s">
        <v>6526</v>
      </c>
      <c r="M4925" t="s">
        <v>6630</v>
      </c>
      <c r="N4925" t="s">
        <v>6630</v>
      </c>
      <c r="O4925" t="s">
        <v>14506</v>
      </c>
      <c r="P4925" t="s">
        <v>6630</v>
      </c>
      <c r="Q4925" t="s">
        <v>6630</v>
      </c>
    </row>
    <row r="4926" spans="1:17" x14ac:dyDescent="0.35">
      <c r="A4926" t="s">
        <v>14507</v>
      </c>
      <c r="B4926" t="s">
        <v>6626</v>
      </c>
      <c r="C4926" t="s">
        <v>6628</v>
      </c>
      <c r="D4926" t="s">
        <v>6628</v>
      </c>
      <c r="E4926" t="s">
        <v>6628</v>
      </c>
      <c r="F4926" t="s">
        <v>6628</v>
      </c>
      <c r="G4926" t="s">
        <v>6628</v>
      </c>
      <c r="H4926" t="s">
        <v>6628</v>
      </c>
      <c r="I4926" t="s">
        <v>14508</v>
      </c>
      <c r="J4926" t="s">
        <v>6630</v>
      </c>
      <c r="L4926" t="s">
        <v>6526</v>
      </c>
      <c r="M4926" t="s">
        <v>6630</v>
      </c>
      <c r="N4926" t="s">
        <v>6630</v>
      </c>
      <c r="O4926" t="s">
        <v>6630</v>
      </c>
      <c r="P4926" t="s">
        <v>6630</v>
      </c>
      <c r="Q4926" t="s">
        <v>6630</v>
      </c>
    </row>
    <row r="4927" spans="1:17" x14ac:dyDescent="0.35">
      <c r="A4927">
        <v>9414112537</v>
      </c>
      <c r="B4927" t="s">
        <v>6626</v>
      </c>
      <c r="C4927" t="s">
        <v>6540</v>
      </c>
      <c r="D4927">
        <v>131</v>
      </c>
      <c r="E4927" t="s">
        <v>6672</v>
      </c>
      <c r="F4927">
        <v>703</v>
      </c>
      <c r="G4927" t="s">
        <v>7042</v>
      </c>
      <c r="H4927">
        <v>730</v>
      </c>
      <c r="I4927" t="s">
        <v>14509</v>
      </c>
      <c r="J4927">
        <v>9414112530</v>
      </c>
      <c r="L4927" t="s">
        <v>6529</v>
      </c>
      <c r="M4927">
        <v>14481950</v>
      </c>
      <c r="N4927" t="s">
        <v>6630</v>
      </c>
      <c r="O4927" t="s">
        <v>6630</v>
      </c>
      <c r="P4927" t="s">
        <v>6630</v>
      </c>
      <c r="Q4927" t="s">
        <v>6630</v>
      </c>
    </row>
    <row r="4928" spans="1:17" x14ac:dyDescent="0.35">
      <c r="A4928" t="s">
        <v>14510</v>
      </c>
      <c r="B4928" t="s">
        <v>6626</v>
      </c>
      <c r="C4928" t="s">
        <v>6628</v>
      </c>
      <c r="D4928" t="s">
        <v>6628</v>
      </c>
      <c r="E4928" t="s">
        <v>6628</v>
      </c>
      <c r="F4928" t="s">
        <v>6628</v>
      </c>
      <c r="G4928" t="s">
        <v>6628</v>
      </c>
      <c r="H4928" t="s">
        <v>6628</v>
      </c>
      <c r="I4928" t="s">
        <v>14511</v>
      </c>
      <c r="J4928" t="s">
        <v>6630</v>
      </c>
      <c r="L4928" t="s">
        <v>6526</v>
      </c>
      <c r="M4928" t="s">
        <v>6630</v>
      </c>
      <c r="N4928" t="s">
        <v>6630</v>
      </c>
      <c r="O4928" t="s">
        <v>6630</v>
      </c>
      <c r="P4928" t="s">
        <v>6630</v>
      </c>
      <c r="Q4928" t="s">
        <v>6630</v>
      </c>
    </row>
    <row r="4929" spans="1:17" x14ac:dyDescent="0.35">
      <c r="A4929">
        <v>6301106800</v>
      </c>
      <c r="B4929" t="s">
        <v>6626</v>
      </c>
      <c r="C4929" t="s">
        <v>6356</v>
      </c>
      <c r="D4929">
        <v>200</v>
      </c>
      <c r="E4929" t="s">
        <v>6366</v>
      </c>
      <c r="F4929">
        <v>207</v>
      </c>
      <c r="G4929" t="s">
        <v>6657</v>
      </c>
      <c r="H4929">
        <v>420</v>
      </c>
      <c r="I4929" t="s">
        <v>14512</v>
      </c>
      <c r="J4929" t="s">
        <v>6630</v>
      </c>
      <c r="L4929" t="s">
        <v>6529</v>
      </c>
      <c r="M4929">
        <v>10501651</v>
      </c>
      <c r="N4929">
        <v>10811878</v>
      </c>
      <c r="O4929" t="s">
        <v>14513</v>
      </c>
      <c r="P4929" t="s">
        <v>14514</v>
      </c>
      <c r="Q4929" t="s">
        <v>6630</v>
      </c>
    </row>
    <row r="4930" spans="1:17" x14ac:dyDescent="0.35">
      <c r="A4930">
        <v>20123</v>
      </c>
      <c r="B4930" t="s">
        <v>6626</v>
      </c>
      <c r="C4930" t="s">
        <v>6356</v>
      </c>
      <c r="D4930">
        <v>200</v>
      </c>
      <c r="E4930" t="s">
        <v>6645</v>
      </c>
      <c r="F4930">
        <v>201</v>
      </c>
      <c r="G4930" t="s">
        <v>6657</v>
      </c>
      <c r="H4930">
        <v>420</v>
      </c>
      <c r="I4930" t="s">
        <v>14515</v>
      </c>
      <c r="J4930" t="s">
        <v>6630</v>
      </c>
      <c r="L4930" t="s">
        <v>6526</v>
      </c>
      <c r="M4930">
        <v>12748753</v>
      </c>
      <c r="N4930">
        <v>12351861</v>
      </c>
      <c r="O4930" t="s">
        <v>6630</v>
      </c>
      <c r="P4930" t="s">
        <v>14516</v>
      </c>
      <c r="Q4930" t="s">
        <v>6630</v>
      </c>
    </row>
    <row r="4931" spans="1:17" x14ac:dyDescent="0.35">
      <c r="A4931">
        <v>9416113321</v>
      </c>
      <c r="B4931" t="s">
        <v>6626</v>
      </c>
      <c r="C4931" t="s">
        <v>6766</v>
      </c>
      <c r="D4931">
        <v>120</v>
      </c>
      <c r="E4931" t="s">
        <v>6628</v>
      </c>
      <c r="F4931" t="s">
        <v>6628</v>
      </c>
      <c r="G4931" t="s">
        <v>6628</v>
      </c>
      <c r="H4931" t="s">
        <v>6628</v>
      </c>
      <c r="I4931" t="s">
        <v>14517</v>
      </c>
      <c r="J4931">
        <v>12000</v>
      </c>
      <c r="L4931" t="s">
        <v>6529</v>
      </c>
      <c r="M4931">
        <v>13112482</v>
      </c>
      <c r="N4931" t="s">
        <v>6630</v>
      </c>
      <c r="O4931" t="s">
        <v>6630</v>
      </c>
      <c r="P4931" t="s">
        <v>6630</v>
      </c>
      <c r="Q4931">
        <v>700</v>
      </c>
    </row>
    <row r="4932" spans="1:17" x14ac:dyDescent="0.35">
      <c r="A4932">
        <v>9424116532</v>
      </c>
      <c r="B4932" t="s">
        <v>6334</v>
      </c>
      <c r="C4932" t="s">
        <v>6356</v>
      </c>
      <c r="D4932">
        <v>200</v>
      </c>
      <c r="E4932" t="s">
        <v>6645</v>
      </c>
      <c r="F4932">
        <v>201</v>
      </c>
      <c r="G4932" t="s">
        <v>6638</v>
      </c>
      <c r="H4932">
        <v>415</v>
      </c>
      <c r="I4932" t="s">
        <v>14518</v>
      </c>
      <c r="J4932">
        <v>20115</v>
      </c>
      <c r="L4932" t="s">
        <v>6529</v>
      </c>
      <c r="M4932">
        <v>15463438</v>
      </c>
      <c r="N4932">
        <v>15050297</v>
      </c>
      <c r="O4932" t="s">
        <v>6630</v>
      </c>
      <c r="P4932" t="s">
        <v>6630</v>
      </c>
      <c r="Q4932" t="s">
        <v>6630</v>
      </c>
    </row>
    <row r="4933" spans="1:17" x14ac:dyDescent="0.35">
      <c r="A4933">
        <v>9419115290</v>
      </c>
      <c r="B4933" t="s">
        <v>6626</v>
      </c>
      <c r="C4933" t="s">
        <v>6356</v>
      </c>
      <c r="D4933">
        <v>200</v>
      </c>
      <c r="E4933" t="s">
        <v>6701</v>
      </c>
      <c r="F4933">
        <v>500</v>
      </c>
      <c r="G4933" t="s">
        <v>6702</v>
      </c>
      <c r="H4933">
        <v>55</v>
      </c>
      <c r="I4933" t="s">
        <v>14519</v>
      </c>
      <c r="J4933">
        <v>12032</v>
      </c>
      <c r="L4933" t="s">
        <v>6529</v>
      </c>
      <c r="M4933">
        <v>10557232</v>
      </c>
      <c r="N4933" t="s">
        <v>6630</v>
      </c>
      <c r="O4933" t="s">
        <v>6630</v>
      </c>
      <c r="P4933" t="s">
        <v>6630</v>
      </c>
      <c r="Q4933" t="s">
        <v>6630</v>
      </c>
    </row>
    <row r="4934" spans="1:17" x14ac:dyDescent="0.35">
      <c r="A4934">
        <v>9612111203</v>
      </c>
      <c r="B4934" t="s">
        <v>6334</v>
      </c>
      <c r="C4934" t="s">
        <v>6356</v>
      </c>
      <c r="D4934">
        <v>200</v>
      </c>
      <c r="E4934" t="s">
        <v>6366</v>
      </c>
      <c r="F4934">
        <v>207</v>
      </c>
      <c r="G4934" t="s">
        <v>4535</v>
      </c>
      <c r="H4934">
        <v>785</v>
      </c>
      <c r="I4934" t="s">
        <v>14520</v>
      </c>
      <c r="J4934" t="s">
        <v>6630</v>
      </c>
      <c r="L4934" t="s">
        <v>6529</v>
      </c>
      <c r="M4934">
        <v>14226246</v>
      </c>
      <c r="N4934">
        <v>10016158</v>
      </c>
      <c r="O4934" t="s">
        <v>6630</v>
      </c>
      <c r="P4934" t="s">
        <v>6630</v>
      </c>
      <c r="Q4934">
        <v>200</v>
      </c>
    </row>
    <row r="4935" spans="1:17" x14ac:dyDescent="0.35">
      <c r="A4935">
        <v>6399106081</v>
      </c>
      <c r="B4935" t="s">
        <v>6626</v>
      </c>
      <c r="C4935" t="s">
        <v>6356</v>
      </c>
      <c r="D4935">
        <v>200</v>
      </c>
      <c r="E4935" t="s">
        <v>6366</v>
      </c>
      <c r="F4935">
        <v>207</v>
      </c>
      <c r="G4935" t="s">
        <v>176</v>
      </c>
      <c r="H4935">
        <v>705</v>
      </c>
      <c r="I4935" t="s">
        <v>14521</v>
      </c>
      <c r="J4935">
        <v>20800</v>
      </c>
      <c r="L4935" t="s">
        <v>6529</v>
      </c>
      <c r="M4935" t="s">
        <v>6630</v>
      </c>
      <c r="N4935">
        <v>10285880</v>
      </c>
      <c r="O4935" t="s">
        <v>7084</v>
      </c>
      <c r="P4935" t="s">
        <v>6919</v>
      </c>
      <c r="Q4935" t="s">
        <v>6630</v>
      </c>
    </row>
    <row r="4936" spans="1:17" x14ac:dyDescent="0.35">
      <c r="A4936">
        <v>9400106383</v>
      </c>
      <c r="B4936" t="s">
        <v>6626</v>
      </c>
      <c r="C4936" t="s">
        <v>6356</v>
      </c>
      <c r="D4936">
        <v>200</v>
      </c>
      <c r="E4936" t="s">
        <v>6858</v>
      </c>
      <c r="F4936">
        <v>200</v>
      </c>
      <c r="G4936" t="s">
        <v>6990</v>
      </c>
      <c r="H4936">
        <v>200</v>
      </c>
      <c r="I4936" t="s">
        <v>14522</v>
      </c>
      <c r="J4936">
        <v>13500</v>
      </c>
      <c r="L4936" t="s">
        <v>6529</v>
      </c>
      <c r="M4936" t="s">
        <v>6630</v>
      </c>
      <c r="N4936">
        <v>10008204</v>
      </c>
      <c r="O4936" t="s">
        <v>14523</v>
      </c>
      <c r="P4936" t="s">
        <v>6799</v>
      </c>
      <c r="Q4936" t="s">
        <v>6630</v>
      </c>
    </row>
    <row r="4937" spans="1:17" x14ac:dyDescent="0.35">
      <c r="A4937">
        <v>9494100536</v>
      </c>
      <c r="B4937" t="s">
        <v>6626</v>
      </c>
      <c r="C4937" t="s">
        <v>6356</v>
      </c>
      <c r="D4937">
        <v>200</v>
      </c>
      <c r="E4937" t="s">
        <v>6858</v>
      </c>
      <c r="F4937">
        <v>200</v>
      </c>
      <c r="G4937" t="s">
        <v>6628</v>
      </c>
      <c r="H4937" t="s">
        <v>6628</v>
      </c>
      <c r="I4937" t="s">
        <v>14524</v>
      </c>
      <c r="J4937" t="s">
        <v>6630</v>
      </c>
      <c r="L4937" t="s">
        <v>6529</v>
      </c>
      <c r="M4937" t="s">
        <v>6630</v>
      </c>
      <c r="N4937">
        <v>10002122</v>
      </c>
      <c r="O4937" t="s">
        <v>6630</v>
      </c>
      <c r="P4937" t="s">
        <v>6799</v>
      </c>
      <c r="Q4937" t="s">
        <v>6630</v>
      </c>
    </row>
    <row r="4938" spans="1:17" x14ac:dyDescent="0.35">
      <c r="A4938">
        <v>9411110864</v>
      </c>
      <c r="B4938" t="s">
        <v>6626</v>
      </c>
      <c r="C4938" t="s">
        <v>6356</v>
      </c>
      <c r="D4938">
        <v>200</v>
      </c>
      <c r="E4938" t="s">
        <v>5245</v>
      </c>
      <c r="F4938">
        <v>202</v>
      </c>
      <c r="G4938" t="s">
        <v>5245</v>
      </c>
      <c r="H4938">
        <v>450</v>
      </c>
      <c r="I4938" t="s">
        <v>14525</v>
      </c>
      <c r="J4938">
        <v>20200</v>
      </c>
      <c r="L4938" t="s">
        <v>6529</v>
      </c>
      <c r="M4938">
        <v>10644619</v>
      </c>
      <c r="N4938" t="s">
        <v>6630</v>
      </c>
      <c r="O4938" t="s">
        <v>14526</v>
      </c>
      <c r="P4938" t="s">
        <v>6630</v>
      </c>
      <c r="Q4938" t="s">
        <v>6630</v>
      </c>
    </row>
    <row r="4939" spans="1:17" x14ac:dyDescent="0.35">
      <c r="A4939">
        <v>3515113072</v>
      </c>
      <c r="B4939" t="s">
        <v>6626</v>
      </c>
      <c r="C4939" t="s">
        <v>6356</v>
      </c>
      <c r="D4939">
        <v>200</v>
      </c>
      <c r="E4939" t="s">
        <v>5245</v>
      </c>
      <c r="F4939">
        <v>202</v>
      </c>
      <c r="G4939" t="s">
        <v>5245</v>
      </c>
      <c r="H4939">
        <v>450</v>
      </c>
      <c r="I4939" t="s">
        <v>14527</v>
      </c>
      <c r="J4939">
        <v>20200</v>
      </c>
      <c r="L4939" t="s">
        <v>6529</v>
      </c>
      <c r="M4939">
        <v>12975905</v>
      </c>
      <c r="N4939">
        <v>11533224</v>
      </c>
      <c r="O4939" t="s">
        <v>6630</v>
      </c>
      <c r="P4939" t="s">
        <v>6630</v>
      </c>
      <c r="Q4939" t="s">
        <v>6630</v>
      </c>
    </row>
    <row r="4940" spans="1:17" x14ac:dyDescent="0.35">
      <c r="A4940">
        <v>3911110919</v>
      </c>
      <c r="B4940" t="s">
        <v>6626</v>
      </c>
      <c r="C4940" t="s">
        <v>6356</v>
      </c>
      <c r="D4940">
        <v>200</v>
      </c>
      <c r="E4940" t="s">
        <v>5245</v>
      </c>
      <c r="F4940">
        <v>202</v>
      </c>
      <c r="G4940" t="s">
        <v>5245</v>
      </c>
      <c r="H4940">
        <v>450</v>
      </c>
      <c r="I4940" t="s">
        <v>14528</v>
      </c>
      <c r="J4940">
        <v>20200</v>
      </c>
      <c r="L4940" t="s">
        <v>6529</v>
      </c>
      <c r="M4940">
        <v>13110938</v>
      </c>
      <c r="N4940" t="s">
        <v>6630</v>
      </c>
      <c r="O4940" t="s">
        <v>6630</v>
      </c>
      <c r="P4940" t="s">
        <v>6630</v>
      </c>
      <c r="Q4940">
        <v>610</v>
      </c>
    </row>
    <row r="4941" spans="1:17" x14ac:dyDescent="0.35">
      <c r="A4941" t="s">
        <v>14529</v>
      </c>
      <c r="B4941" t="s">
        <v>6626</v>
      </c>
      <c r="C4941" t="s">
        <v>6628</v>
      </c>
      <c r="D4941" t="s">
        <v>6628</v>
      </c>
      <c r="E4941" t="s">
        <v>6628</v>
      </c>
      <c r="F4941" t="s">
        <v>6628</v>
      </c>
      <c r="G4941" t="s">
        <v>6628</v>
      </c>
      <c r="H4941" t="s">
        <v>6628</v>
      </c>
      <c r="I4941" t="s">
        <v>12768</v>
      </c>
      <c r="J4941" t="s">
        <v>6630</v>
      </c>
      <c r="L4941" t="s">
        <v>6526</v>
      </c>
      <c r="M4941" t="s">
        <v>6630</v>
      </c>
      <c r="N4941" t="s">
        <v>6630</v>
      </c>
      <c r="O4941" t="s">
        <v>6630</v>
      </c>
      <c r="P4941" t="s">
        <v>6630</v>
      </c>
      <c r="Q4941" t="s">
        <v>6630</v>
      </c>
    </row>
    <row r="4942" spans="1:17" x14ac:dyDescent="0.35">
      <c r="A4942" t="s">
        <v>14530</v>
      </c>
      <c r="B4942" t="s">
        <v>6626</v>
      </c>
      <c r="C4942" t="s">
        <v>6628</v>
      </c>
      <c r="D4942" t="s">
        <v>6628</v>
      </c>
      <c r="E4942" t="s">
        <v>6628</v>
      </c>
      <c r="F4942" t="s">
        <v>6628</v>
      </c>
      <c r="G4942" t="s">
        <v>6628</v>
      </c>
      <c r="H4942" t="s">
        <v>6628</v>
      </c>
      <c r="I4942" t="s">
        <v>14531</v>
      </c>
      <c r="J4942" t="s">
        <v>6630</v>
      </c>
      <c r="L4942" t="s">
        <v>6526</v>
      </c>
      <c r="M4942" t="s">
        <v>6630</v>
      </c>
      <c r="N4942" t="s">
        <v>6630</v>
      </c>
      <c r="O4942" t="s">
        <v>6630</v>
      </c>
      <c r="P4942" t="s">
        <v>6630</v>
      </c>
      <c r="Q4942" t="s">
        <v>6630</v>
      </c>
    </row>
    <row r="4943" spans="1:17" x14ac:dyDescent="0.35">
      <c r="A4943">
        <v>9421115681</v>
      </c>
      <c r="B4943" t="s">
        <v>6334</v>
      </c>
      <c r="C4943" t="s">
        <v>6540</v>
      </c>
      <c r="D4943">
        <v>131</v>
      </c>
      <c r="E4943" t="s">
        <v>2905</v>
      </c>
      <c r="F4943">
        <v>300</v>
      </c>
      <c r="G4943" t="s">
        <v>2845</v>
      </c>
      <c r="H4943">
        <v>107</v>
      </c>
      <c r="I4943" t="s">
        <v>14532</v>
      </c>
      <c r="J4943" t="s">
        <v>6630</v>
      </c>
      <c r="L4943" t="s">
        <v>6529</v>
      </c>
      <c r="M4943">
        <v>12615150</v>
      </c>
      <c r="N4943" t="s">
        <v>6630</v>
      </c>
      <c r="O4943" t="s">
        <v>6630</v>
      </c>
      <c r="P4943" t="s">
        <v>6630</v>
      </c>
      <c r="Q4943" t="s">
        <v>6630</v>
      </c>
    </row>
    <row r="4944" spans="1:17" x14ac:dyDescent="0.35">
      <c r="A4944">
        <v>9413111556</v>
      </c>
      <c r="B4944" t="s">
        <v>6626</v>
      </c>
      <c r="C4944" t="s">
        <v>6356</v>
      </c>
      <c r="D4944">
        <v>200</v>
      </c>
      <c r="E4944" t="s">
        <v>6645</v>
      </c>
      <c r="F4944">
        <v>201</v>
      </c>
      <c r="G4944" t="s">
        <v>8631</v>
      </c>
      <c r="H4944">
        <v>400</v>
      </c>
      <c r="I4944" t="s">
        <v>12385</v>
      </c>
      <c r="J4944">
        <v>20115</v>
      </c>
      <c r="L4944" t="s">
        <v>6529</v>
      </c>
      <c r="M4944">
        <v>13239723</v>
      </c>
      <c r="N4944" t="s">
        <v>6630</v>
      </c>
      <c r="O4944" t="s">
        <v>6630</v>
      </c>
      <c r="P4944" t="s">
        <v>6630</v>
      </c>
      <c r="Q4944">
        <v>100</v>
      </c>
    </row>
    <row r="4945" spans="1:17" x14ac:dyDescent="0.35">
      <c r="A4945">
        <v>9420115505</v>
      </c>
      <c r="B4945" t="s">
        <v>6626</v>
      </c>
      <c r="C4945" t="s">
        <v>6540</v>
      </c>
      <c r="D4945">
        <v>131</v>
      </c>
      <c r="E4945" t="s">
        <v>2905</v>
      </c>
      <c r="F4945">
        <v>300</v>
      </c>
      <c r="G4945" t="s">
        <v>2845</v>
      </c>
      <c r="H4945">
        <v>107</v>
      </c>
      <c r="I4945" t="s">
        <v>14533</v>
      </c>
      <c r="J4945">
        <v>20120</v>
      </c>
      <c r="L4945" t="s">
        <v>6529</v>
      </c>
      <c r="M4945">
        <v>11713196</v>
      </c>
      <c r="N4945" t="s">
        <v>6630</v>
      </c>
      <c r="O4945" t="s">
        <v>6630</v>
      </c>
      <c r="P4945" t="s">
        <v>6630</v>
      </c>
      <c r="Q4945">
        <v>100</v>
      </c>
    </row>
    <row r="4946" spans="1:17" x14ac:dyDescent="0.35">
      <c r="A4946">
        <v>9416113649</v>
      </c>
      <c r="B4946" t="s">
        <v>6626</v>
      </c>
      <c r="C4946" t="s">
        <v>6356</v>
      </c>
      <c r="D4946">
        <v>200</v>
      </c>
      <c r="E4946" t="s">
        <v>6357</v>
      </c>
      <c r="F4946">
        <v>209</v>
      </c>
      <c r="G4946" t="s">
        <v>977</v>
      </c>
      <c r="H4946">
        <v>310</v>
      </c>
      <c r="I4946" t="s">
        <v>14534</v>
      </c>
      <c r="J4946">
        <v>13670</v>
      </c>
      <c r="L4946" t="s">
        <v>6529</v>
      </c>
      <c r="M4946">
        <v>13124344</v>
      </c>
      <c r="N4946" t="s">
        <v>6630</v>
      </c>
      <c r="O4946" t="s">
        <v>6630</v>
      </c>
      <c r="P4946" t="s">
        <v>6630</v>
      </c>
      <c r="Q4946" t="s">
        <v>6630</v>
      </c>
    </row>
    <row r="4947" spans="1:17" x14ac:dyDescent="0.35">
      <c r="A4947" t="s">
        <v>14535</v>
      </c>
      <c r="B4947" t="s">
        <v>6626</v>
      </c>
      <c r="C4947" t="s">
        <v>6628</v>
      </c>
      <c r="D4947" t="s">
        <v>6628</v>
      </c>
      <c r="E4947" t="s">
        <v>6628</v>
      </c>
      <c r="F4947" t="s">
        <v>6628</v>
      </c>
      <c r="G4947" t="s">
        <v>6628</v>
      </c>
      <c r="H4947" t="s">
        <v>6628</v>
      </c>
      <c r="I4947" t="s">
        <v>14536</v>
      </c>
      <c r="J4947" t="s">
        <v>6630</v>
      </c>
      <c r="L4947" t="s">
        <v>6529</v>
      </c>
      <c r="M4947" t="s">
        <v>6630</v>
      </c>
      <c r="N4947" t="s">
        <v>6630</v>
      </c>
      <c r="O4947" t="s">
        <v>6630</v>
      </c>
      <c r="P4947" t="s">
        <v>6630</v>
      </c>
      <c r="Q4947" t="s">
        <v>6630</v>
      </c>
    </row>
    <row r="4948" spans="1:17" x14ac:dyDescent="0.35">
      <c r="A4948" t="s">
        <v>14537</v>
      </c>
      <c r="B4948" t="s">
        <v>6626</v>
      </c>
      <c r="C4948" t="s">
        <v>6628</v>
      </c>
      <c r="D4948" t="s">
        <v>6628</v>
      </c>
      <c r="E4948" t="s">
        <v>6628</v>
      </c>
      <c r="F4948" t="s">
        <v>6628</v>
      </c>
      <c r="G4948" t="s">
        <v>6628</v>
      </c>
      <c r="H4948" t="s">
        <v>6628</v>
      </c>
      <c r="I4948" t="s">
        <v>14538</v>
      </c>
      <c r="J4948" t="s">
        <v>6630</v>
      </c>
      <c r="L4948" t="s">
        <v>6526</v>
      </c>
      <c r="M4948" t="s">
        <v>6630</v>
      </c>
      <c r="N4948" t="s">
        <v>6630</v>
      </c>
      <c r="O4948" t="s">
        <v>6630</v>
      </c>
      <c r="P4948" t="s">
        <v>6630</v>
      </c>
      <c r="Q4948" t="s">
        <v>6630</v>
      </c>
    </row>
    <row r="4949" spans="1:17" x14ac:dyDescent="0.35">
      <c r="A4949">
        <v>9412110962</v>
      </c>
      <c r="B4949" t="s">
        <v>6626</v>
      </c>
      <c r="C4949" t="s">
        <v>6356</v>
      </c>
      <c r="D4949">
        <v>200</v>
      </c>
      <c r="E4949" t="s">
        <v>488</v>
      </c>
      <c r="F4949">
        <v>203</v>
      </c>
      <c r="G4949" t="s">
        <v>488</v>
      </c>
      <c r="H4949">
        <v>500</v>
      </c>
      <c r="I4949" t="s">
        <v>14539</v>
      </c>
      <c r="J4949">
        <v>20302</v>
      </c>
      <c r="L4949" t="s">
        <v>6529</v>
      </c>
      <c r="M4949">
        <v>10007022</v>
      </c>
      <c r="N4949" t="s">
        <v>6630</v>
      </c>
      <c r="O4949">
        <v>29150</v>
      </c>
      <c r="P4949" t="s">
        <v>6630</v>
      </c>
      <c r="Q4949" t="s">
        <v>6630</v>
      </c>
    </row>
    <row r="4950" spans="1:17" x14ac:dyDescent="0.35">
      <c r="A4950">
        <v>7909109687</v>
      </c>
      <c r="B4950" t="s">
        <v>6626</v>
      </c>
      <c r="C4950" t="s">
        <v>6540</v>
      </c>
      <c r="D4950">
        <v>131</v>
      </c>
      <c r="E4950" t="s">
        <v>7340</v>
      </c>
      <c r="F4950">
        <v>308</v>
      </c>
      <c r="G4950" t="s">
        <v>6934</v>
      </c>
      <c r="H4950">
        <v>800</v>
      </c>
      <c r="I4950" t="s">
        <v>14540</v>
      </c>
      <c r="J4950" t="s">
        <v>6630</v>
      </c>
      <c r="L4950" t="s">
        <v>6529</v>
      </c>
      <c r="M4950">
        <v>10670366</v>
      </c>
      <c r="N4950" t="s">
        <v>6630</v>
      </c>
      <c r="O4950" t="s">
        <v>14541</v>
      </c>
      <c r="P4950" t="s">
        <v>6630</v>
      </c>
      <c r="Q4950" t="s">
        <v>6630</v>
      </c>
    </row>
    <row r="4951" spans="1:17" x14ac:dyDescent="0.35">
      <c r="A4951">
        <v>6395100793</v>
      </c>
      <c r="B4951" t="s">
        <v>6626</v>
      </c>
      <c r="C4951" t="s">
        <v>6356</v>
      </c>
      <c r="D4951">
        <v>200</v>
      </c>
      <c r="E4951" t="s">
        <v>6366</v>
      </c>
      <c r="F4951">
        <v>207</v>
      </c>
      <c r="G4951" t="s">
        <v>7216</v>
      </c>
      <c r="H4951">
        <v>748</v>
      </c>
      <c r="I4951" t="s">
        <v>14542</v>
      </c>
      <c r="J4951" t="s">
        <v>6630</v>
      </c>
      <c r="L4951" t="s">
        <v>6529</v>
      </c>
      <c r="M4951" t="s">
        <v>6630</v>
      </c>
      <c r="N4951" t="s">
        <v>6630</v>
      </c>
      <c r="O4951" t="s">
        <v>6630</v>
      </c>
      <c r="P4951" t="s">
        <v>14543</v>
      </c>
      <c r="Q4951" t="s">
        <v>6630</v>
      </c>
    </row>
    <row r="4952" spans="1:17" x14ac:dyDescent="0.35">
      <c r="A4952" t="s">
        <v>14544</v>
      </c>
      <c r="B4952" t="s">
        <v>6626</v>
      </c>
      <c r="C4952" t="s">
        <v>6628</v>
      </c>
      <c r="D4952" t="s">
        <v>6628</v>
      </c>
      <c r="E4952" t="s">
        <v>6628</v>
      </c>
      <c r="F4952" t="s">
        <v>6628</v>
      </c>
      <c r="G4952" t="s">
        <v>6628</v>
      </c>
      <c r="H4952" t="s">
        <v>6628</v>
      </c>
      <c r="I4952" t="s">
        <v>14545</v>
      </c>
      <c r="J4952" t="s">
        <v>6630</v>
      </c>
      <c r="L4952" t="s">
        <v>6526</v>
      </c>
      <c r="M4952" t="s">
        <v>6630</v>
      </c>
      <c r="N4952" t="s">
        <v>6630</v>
      </c>
      <c r="O4952" t="s">
        <v>6630</v>
      </c>
      <c r="P4952" t="s">
        <v>6630</v>
      </c>
      <c r="Q4952" t="s">
        <v>6630</v>
      </c>
    </row>
    <row r="4953" spans="1:17" x14ac:dyDescent="0.35">
      <c r="A4953">
        <v>21050</v>
      </c>
      <c r="B4953" t="s">
        <v>6626</v>
      </c>
      <c r="C4953" t="s">
        <v>6356</v>
      </c>
      <c r="D4953">
        <v>200</v>
      </c>
      <c r="E4953" t="s">
        <v>6366</v>
      </c>
      <c r="F4953">
        <v>207</v>
      </c>
      <c r="G4953" t="s">
        <v>7247</v>
      </c>
      <c r="H4953">
        <v>735</v>
      </c>
      <c r="I4953" t="s">
        <v>8697</v>
      </c>
      <c r="J4953" t="s">
        <v>6630</v>
      </c>
      <c r="L4953" t="s">
        <v>6526</v>
      </c>
      <c r="M4953" t="s">
        <v>6630</v>
      </c>
      <c r="N4953" t="s">
        <v>6630</v>
      </c>
      <c r="O4953" t="s">
        <v>14546</v>
      </c>
      <c r="P4953" t="s">
        <v>14547</v>
      </c>
      <c r="Q4953" t="s">
        <v>6630</v>
      </c>
    </row>
    <row r="4954" spans="1:17" x14ac:dyDescent="0.35">
      <c r="A4954">
        <v>9497105368</v>
      </c>
      <c r="B4954" t="s">
        <v>6626</v>
      </c>
      <c r="C4954" t="s">
        <v>6356</v>
      </c>
      <c r="D4954">
        <v>200</v>
      </c>
      <c r="E4954" t="s">
        <v>6659</v>
      </c>
      <c r="F4954">
        <v>208</v>
      </c>
      <c r="G4954" t="s">
        <v>6933</v>
      </c>
      <c r="H4954">
        <v>300</v>
      </c>
      <c r="I4954" t="s">
        <v>14548</v>
      </c>
      <c r="J4954" t="s">
        <v>6630</v>
      </c>
      <c r="L4954" t="s">
        <v>6529</v>
      </c>
      <c r="M4954" t="s">
        <v>6630</v>
      </c>
      <c r="N4954">
        <v>10008204</v>
      </c>
      <c r="O4954" t="s">
        <v>9014</v>
      </c>
      <c r="P4954" t="s">
        <v>14549</v>
      </c>
      <c r="Q4954" t="s">
        <v>6630</v>
      </c>
    </row>
    <row r="4955" spans="1:17" x14ac:dyDescent="0.35">
      <c r="A4955">
        <v>3593100282</v>
      </c>
      <c r="B4955" t="s">
        <v>6626</v>
      </c>
      <c r="C4955" t="s">
        <v>6356</v>
      </c>
      <c r="D4955">
        <v>200</v>
      </c>
      <c r="E4955" t="s">
        <v>5245</v>
      </c>
      <c r="F4955">
        <v>202</v>
      </c>
      <c r="G4955" t="s">
        <v>5245</v>
      </c>
      <c r="H4955">
        <v>450</v>
      </c>
      <c r="I4955" t="s">
        <v>14550</v>
      </c>
      <c r="J4955" t="s">
        <v>6630</v>
      </c>
      <c r="L4955" t="s">
        <v>6529</v>
      </c>
      <c r="M4955" t="s">
        <v>6630</v>
      </c>
      <c r="N4955" t="s">
        <v>6630</v>
      </c>
      <c r="O4955" t="s">
        <v>6630</v>
      </c>
      <c r="P4955" t="s">
        <v>14551</v>
      </c>
      <c r="Q4955" t="s">
        <v>6630</v>
      </c>
    </row>
    <row r="4956" spans="1:17" x14ac:dyDescent="0.35">
      <c r="A4956">
        <v>9418114644</v>
      </c>
      <c r="B4956" t="s">
        <v>6626</v>
      </c>
      <c r="C4956" t="s">
        <v>8365</v>
      </c>
      <c r="D4956">
        <v>105</v>
      </c>
      <c r="E4956" t="s">
        <v>8513</v>
      </c>
      <c r="F4956">
        <v>100</v>
      </c>
      <c r="G4956" t="s">
        <v>8367</v>
      </c>
      <c r="H4956">
        <v>5</v>
      </c>
      <c r="I4956" t="s">
        <v>14552</v>
      </c>
      <c r="J4956">
        <v>10500</v>
      </c>
      <c r="L4956" t="s">
        <v>6529</v>
      </c>
      <c r="M4956">
        <v>13045654</v>
      </c>
      <c r="N4956" t="s">
        <v>6630</v>
      </c>
      <c r="O4956" t="s">
        <v>6694</v>
      </c>
      <c r="P4956" t="s">
        <v>6630</v>
      </c>
      <c r="Q4956">
        <v>700</v>
      </c>
    </row>
    <row r="4957" spans="1:17" x14ac:dyDescent="0.35">
      <c r="A4957">
        <v>9616113498</v>
      </c>
      <c r="B4957" t="s">
        <v>6626</v>
      </c>
      <c r="C4957" t="s">
        <v>6540</v>
      </c>
      <c r="D4957">
        <v>131</v>
      </c>
      <c r="E4957" t="s">
        <v>6672</v>
      </c>
      <c r="F4957">
        <v>703</v>
      </c>
      <c r="G4957" t="s">
        <v>3068</v>
      </c>
      <c r="H4957">
        <v>830</v>
      </c>
      <c r="I4957" t="s">
        <v>14553</v>
      </c>
      <c r="J4957">
        <v>13200</v>
      </c>
      <c r="L4957" t="s">
        <v>6529</v>
      </c>
      <c r="M4957">
        <v>14033911</v>
      </c>
      <c r="N4957">
        <v>10427235</v>
      </c>
      <c r="O4957" t="s">
        <v>6630</v>
      </c>
      <c r="P4957" t="s">
        <v>6630</v>
      </c>
      <c r="Q4957">
        <v>200</v>
      </c>
    </row>
    <row r="4958" spans="1:17" x14ac:dyDescent="0.35">
      <c r="A4958">
        <v>9419114979</v>
      </c>
      <c r="B4958" t="s">
        <v>6626</v>
      </c>
      <c r="C4958" t="s">
        <v>6356</v>
      </c>
      <c r="D4958">
        <v>200</v>
      </c>
      <c r="E4958" t="s">
        <v>6701</v>
      </c>
      <c r="F4958">
        <v>500</v>
      </c>
      <c r="G4958" t="s">
        <v>6702</v>
      </c>
      <c r="H4958">
        <v>55</v>
      </c>
      <c r="I4958" t="s">
        <v>14554</v>
      </c>
      <c r="J4958">
        <v>12025</v>
      </c>
      <c r="L4958" t="s">
        <v>6529</v>
      </c>
      <c r="M4958">
        <v>13645351</v>
      </c>
      <c r="N4958" t="s">
        <v>6630</v>
      </c>
      <c r="O4958" t="s">
        <v>6630</v>
      </c>
      <c r="P4958" t="s">
        <v>6630</v>
      </c>
      <c r="Q4958">
        <v>700</v>
      </c>
    </row>
    <row r="4959" spans="1:17" x14ac:dyDescent="0.35">
      <c r="A4959" t="s">
        <v>14555</v>
      </c>
      <c r="B4959" t="s">
        <v>6626</v>
      </c>
      <c r="C4959" t="s">
        <v>6628</v>
      </c>
      <c r="D4959" t="s">
        <v>6628</v>
      </c>
      <c r="E4959" t="s">
        <v>6628</v>
      </c>
      <c r="F4959" t="s">
        <v>6628</v>
      </c>
      <c r="G4959" t="s">
        <v>6628</v>
      </c>
      <c r="H4959" t="s">
        <v>6628</v>
      </c>
      <c r="I4959" t="s">
        <v>14556</v>
      </c>
      <c r="J4959" t="s">
        <v>6630</v>
      </c>
      <c r="L4959" t="s">
        <v>6526</v>
      </c>
      <c r="M4959" t="s">
        <v>6630</v>
      </c>
      <c r="N4959" t="s">
        <v>6630</v>
      </c>
      <c r="O4959" t="s">
        <v>6630</v>
      </c>
      <c r="P4959" t="s">
        <v>6630</v>
      </c>
      <c r="Q4959" t="s">
        <v>6630</v>
      </c>
    </row>
    <row r="4960" spans="1:17" x14ac:dyDescent="0.35">
      <c r="A4960">
        <v>9417114125</v>
      </c>
      <c r="B4960" t="s">
        <v>6626</v>
      </c>
      <c r="C4960" t="s">
        <v>6356</v>
      </c>
      <c r="D4960">
        <v>200</v>
      </c>
      <c r="E4960" t="s">
        <v>6366</v>
      </c>
      <c r="F4960">
        <v>207</v>
      </c>
      <c r="G4960" t="s">
        <v>6662</v>
      </c>
      <c r="H4960">
        <v>720</v>
      </c>
      <c r="I4960" t="s">
        <v>14557</v>
      </c>
      <c r="J4960">
        <v>20800</v>
      </c>
      <c r="L4960" t="s">
        <v>6529</v>
      </c>
      <c r="M4960">
        <v>10015181</v>
      </c>
      <c r="N4960">
        <v>10007373</v>
      </c>
      <c r="O4960" t="s">
        <v>6630</v>
      </c>
      <c r="P4960" t="s">
        <v>6630</v>
      </c>
      <c r="Q4960">
        <v>700</v>
      </c>
    </row>
    <row r="4961" spans="1:17" x14ac:dyDescent="0.35">
      <c r="A4961" t="s">
        <v>14558</v>
      </c>
      <c r="B4961" t="s">
        <v>6626</v>
      </c>
      <c r="C4961" t="s">
        <v>6628</v>
      </c>
      <c r="D4961" t="s">
        <v>6628</v>
      </c>
      <c r="E4961" t="s">
        <v>6628</v>
      </c>
      <c r="F4961" t="s">
        <v>6628</v>
      </c>
      <c r="G4961" t="s">
        <v>6628</v>
      </c>
      <c r="H4961" t="s">
        <v>6628</v>
      </c>
      <c r="I4961" t="s">
        <v>14559</v>
      </c>
      <c r="J4961" t="s">
        <v>6630</v>
      </c>
      <c r="L4961" t="s">
        <v>6526</v>
      </c>
      <c r="M4961" t="s">
        <v>6630</v>
      </c>
      <c r="N4961" t="s">
        <v>6630</v>
      </c>
      <c r="O4961" t="s">
        <v>6630</v>
      </c>
      <c r="P4961" t="s">
        <v>6630</v>
      </c>
      <c r="Q4961" t="s">
        <v>6630</v>
      </c>
    </row>
    <row r="4962" spans="1:17" x14ac:dyDescent="0.35">
      <c r="A4962" t="s">
        <v>14560</v>
      </c>
      <c r="B4962" t="s">
        <v>6626</v>
      </c>
      <c r="C4962" t="s">
        <v>6628</v>
      </c>
      <c r="D4962" t="s">
        <v>6628</v>
      </c>
      <c r="E4962" t="s">
        <v>6628</v>
      </c>
      <c r="F4962" t="s">
        <v>6628</v>
      </c>
      <c r="G4962" t="s">
        <v>6628</v>
      </c>
      <c r="H4962" t="s">
        <v>6628</v>
      </c>
      <c r="I4962" t="s">
        <v>14561</v>
      </c>
      <c r="J4962" t="s">
        <v>6630</v>
      </c>
      <c r="L4962" t="s">
        <v>6526</v>
      </c>
      <c r="M4962" t="s">
        <v>6630</v>
      </c>
      <c r="N4962" t="s">
        <v>6630</v>
      </c>
      <c r="O4962" t="s">
        <v>6630</v>
      </c>
      <c r="P4962" t="s">
        <v>6630</v>
      </c>
      <c r="Q4962" t="s">
        <v>6630</v>
      </c>
    </row>
    <row r="4963" spans="1:17" x14ac:dyDescent="0.35">
      <c r="A4963">
        <v>7907109045</v>
      </c>
      <c r="B4963" t="s">
        <v>6626</v>
      </c>
      <c r="C4963" t="s">
        <v>6356</v>
      </c>
      <c r="D4963">
        <v>200</v>
      </c>
      <c r="E4963" t="s">
        <v>6366</v>
      </c>
      <c r="F4963">
        <v>207</v>
      </c>
      <c r="G4963" t="s">
        <v>6651</v>
      </c>
      <c r="H4963">
        <v>410</v>
      </c>
      <c r="I4963" t="s">
        <v>14562</v>
      </c>
      <c r="J4963">
        <v>20800</v>
      </c>
      <c r="L4963" t="s">
        <v>6529</v>
      </c>
      <c r="M4963">
        <v>10035039</v>
      </c>
      <c r="N4963">
        <v>10043338</v>
      </c>
      <c r="O4963" t="s">
        <v>14563</v>
      </c>
      <c r="P4963">
        <v>20800.804011</v>
      </c>
      <c r="Q4963">
        <v>700</v>
      </c>
    </row>
    <row r="4964" spans="1:17" x14ac:dyDescent="0.35">
      <c r="A4964">
        <v>3516113443</v>
      </c>
      <c r="B4964" t="s">
        <v>6626</v>
      </c>
      <c r="C4964" t="s">
        <v>6356</v>
      </c>
      <c r="D4964">
        <v>200</v>
      </c>
      <c r="E4964" t="s">
        <v>5245</v>
      </c>
      <c r="F4964">
        <v>202</v>
      </c>
      <c r="G4964" t="s">
        <v>5245</v>
      </c>
      <c r="H4964">
        <v>450</v>
      </c>
      <c r="I4964" t="s">
        <v>14564</v>
      </c>
      <c r="J4964">
        <v>20200</v>
      </c>
      <c r="L4964" t="s">
        <v>6529</v>
      </c>
      <c r="M4964">
        <v>11533224</v>
      </c>
      <c r="N4964">
        <v>12975905</v>
      </c>
      <c r="O4964" t="s">
        <v>6630</v>
      </c>
      <c r="P4964" t="s">
        <v>6630</v>
      </c>
      <c r="Q4964" t="s">
        <v>6630</v>
      </c>
    </row>
    <row r="4965" spans="1:17" x14ac:dyDescent="0.35">
      <c r="A4965">
        <v>9414112190</v>
      </c>
      <c r="B4965" t="s">
        <v>6626</v>
      </c>
      <c r="C4965" t="s">
        <v>6540</v>
      </c>
      <c r="D4965">
        <v>131</v>
      </c>
      <c r="E4965" t="s">
        <v>6672</v>
      </c>
      <c r="F4965">
        <v>703</v>
      </c>
      <c r="G4965" t="s">
        <v>3068</v>
      </c>
      <c r="H4965">
        <v>830</v>
      </c>
      <c r="I4965" t="s">
        <v>14565</v>
      </c>
      <c r="J4965">
        <v>13200</v>
      </c>
      <c r="L4965" t="s">
        <v>6529</v>
      </c>
      <c r="M4965">
        <v>14033911</v>
      </c>
      <c r="N4965" t="s">
        <v>6630</v>
      </c>
      <c r="O4965" t="s">
        <v>6630</v>
      </c>
      <c r="P4965" t="s">
        <v>6630</v>
      </c>
      <c r="Q4965" t="s">
        <v>6630</v>
      </c>
    </row>
    <row r="4966" spans="1:17" x14ac:dyDescent="0.35">
      <c r="A4966" t="s">
        <v>14566</v>
      </c>
      <c r="B4966" t="s">
        <v>6334</v>
      </c>
      <c r="C4966" t="s">
        <v>6628</v>
      </c>
      <c r="D4966" t="s">
        <v>6628</v>
      </c>
      <c r="E4966" t="s">
        <v>6628</v>
      </c>
      <c r="F4966" t="s">
        <v>6628</v>
      </c>
      <c r="G4966" t="s">
        <v>6628</v>
      </c>
      <c r="H4966" t="s">
        <v>6628</v>
      </c>
      <c r="I4966" t="s">
        <v>14567</v>
      </c>
      <c r="J4966" t="s">
        <v>6630</v>
      </c>
      <c r="L4966" t="s">
        <v>6526</v>
      </c>
      <c r="M4966" t="s">
        <v>6630</v>
      </c>
      <c r="N4966" t="s">
        <v>6630</v>
      </c>
      <c r="O4966" t="s">
        <v>6630</v>
      </c>
      <c r="P4966" t="s">
        <v>6630</v>
      </c>
      <c r="Q4966" t="s">
        <v>6630</v>
      </c>
    </row>
    <row r="4967" spans="1:17" x14ac:dyDescent="0.35">
      <c r="A4967">
        <v>13406</v>
      </c>
      <c r="B4967" t="s">
        <v>6626</v>
      </c>
      <c r="C4967" t="s">
        <v>8762</v>
      </c>
      <c r="D4967">
        <v>130</v>
      </c>
      <c r="E4967" t="s">
        <v>6628</v>
      </c>
      <c r="F4967" t="s">
        <v>6628</v>
      </c>
      <c r="G4967" t="s">
        <v>3774</v>
      </c>
      <c r="H4967">
        <v>100</v>
      </c>
      <c r="I4967" t="s">
        <v>13225</v>
      </c>
      <c r="J4967" t="s">
        <v>6630</v>
      </c>
      <c r="L4967" t="s">
        <v>6526</v>
      </c>
      <c r="M4967" t="s">
        <v>6630</v>
      </c>
      <c r="N4967" t="s">
        <v>6630</v>
      </c>
      <c r="O4967" t="s">
        <v>14568</v>
      </c>
      <c r="P4967" t="s">
        <v>6630</v>
      </c>
      <c r="Q4967" t="s">
        <v>6630</v>
      </c>
    </row>
    <row r="4968" spans="1:17" x14ac:dyDescent="0.35">
      <c r="A4968">
        <v>13863</v>
      </c>
      <c r="B4968" t="s">
        <v>6626</v>
      </c>
      <c r="C4968" t="s">
        <v>6356</v>
      </c>
      <c r="D4968">
        <v>200</v>
      </c>
      <c r="E4968" t="s">
        <v>6357</v>
      </c>
      <c r="F4968">
        <v>209</v>
      </c>
      <c r="G4968" t="s">
        <v>6862</v>
      </c>
      <c r="H4968">
        <v>360</v>
      </c>
      <c r="I4968" t="s">
        <v>11271</v>
      </c>
      <c r="J4968" t="s">
        <v>6630</v>
      </c>
      <c r="L4968" t="s">
        <v>6526</v>
      </c>
      <c r="M4968" t="s">
        <v>6630</v>
      </c>
      <c r="N4968" t="s">
        <v>6630</v>
      </c>
      <c r="O4968" t="s">
        <v>14569</v>
      </c>
      <c r="P4968" t="s">
        <v>6630</v>
      </c>
      <c r="Q4968" t="s">
        <v>6630</v>
      </c>
    </row>
    <row r="4969" spans="1:17" x14ac:dyDescent="0.35">
      <c r="A4969">
        <v>9412111181</v>
      </c>
      <c r="B4969" t="s">
        <v>6626</v>
      </c>
      <c r="C4969" t="s">
        <v>6356</v>
      </c>
      <c r="D4969">
        <v>200</v>
      </c>
      <c r="E4969" t="s">
        <v>6645</v>
      </c>
      <c r="F4969">
        <v>201</v>
      </c>
      <c r="G4969" t="s">
        <v>6638</v>
      </c>
      <c r="H4969">
        <v>415</v>
      </c>
      <c r="I4969" t="s">
        <v>14570</v>
      </c>
      <c r="J4969">
        <v>20115</v>
      </c>
      <c r="L4969" t="s">
        <v>6529</v>
      </c>
      <c r="M4969">
        <v>13124580</v>
      </c>
      <c r="N4969">
        <v>13124598</v>
      </c>
      <c r="O4969">
        <v>29513</v>
      </c>
      <c r="P4969" t="s">
        <v>6630</v>
      </c>
      <c r="Q4969" t="s">
        <v>6630</v>
      </c>
    </row>
    <row r="4970" spans="1:17" x14ac:dyDescent="0.35">
      <c r="A4970">
        <v>9496100911</v>
      </c>
      <c r="B4970" t="s">
        <v>6626</v>
      </c>
      <c r="C4970" t="s">
        <v>6356</v>
      </c>
      <c r="D4970">
        <v>200</v>
      </c>
      <c r="E4970" t="s">
        <v>6357</v>
      </c>
      <c r="F4970">
        <v>209</v>
      </c>
      <c r="G4970" t="s">
        <v>6862</v>
      </c>
      <c r="H4970">
        <v>360</v>
      </c>
      <c r="I4970" t="s">
        <v>14571</v>
      </c>
      <c r="J4970" t="s">
        <v>6630</v>
      </c>
      <c r="L4970" t="s">
        <v>6529</v>
      </c>
      <c r="M4970" t="s">
        <v>6630</v>
      </c>
      <c r="N4970">
        <v>10002894</v>
      </c>
      <c r="O4970" t="s">
        <v>14572</v>
      </c>
      <c r="P4970" t="s">
        <v>9831</v>
      </c>
      <c r="Q4970" t="s">
        <v>6630</v>
      </c>
    </row>
    <row r="4971" spans="1:17" x14ac:dyDescent="0.35">
      <c r="A4971">
        <v>9413111437</v>
      </c>
      <c r="B4971" t="s">
        <v>6626</v>
      </c>
      <c r="C4971" t="s">
        <v>6356</v>
      </c>
      <c r="D4971">
        <v>200</v>
      </c>
      <c r="E4971" t="s">
        <v>6366</v>
      </c>
      <c r="F4971">
        <v>207</v>
      </c>
      <c r="G4971" t="s">
        <v>176</v>
      </c>
      <c r="H4971">
        <v>705</v>
      </c>
      <c r="I4971" t="s">
        <v>11986</v>
      </c>
      <c r="J4971">
        <v>20800</v>
      </c>
      <c r="L4971" t="s">
        <v>6529</v>
      </c>
      <c r="M4971">
        <v>10007373</v>
      </c>
      <c r="N4971">
        <v>10069378</v>
      </c>
      <c r="O4971" t="s">
        <v>6630</v>
      </c>
      <c r="P4971" t="s">
        <v>6630</v>
      </c>
      <c r="Q4971">
        <v>700</v>
      </c>
    </row>
    <row r="4972" spans="1:17" x14ac:dyDescent="0.35">
      <c r="A4972" t="s">
        <v>14573</v>
      </c>
      <c r="B4972" t="s">
        <v>6626</v>
      </c>
      <c r="C4972" t="s">
        <v>6628</v>
      </c>
      <c r="D4972" t="s">
        <v>6628</v>
      </c>
      <c r="E4972" t="s">
        <v>6628</v>
      </c>
      <c r="F4972" t="s">
        <v>6628</v>
      </c>
      <c r="G4972" t="s">
        <v>6628</v>
      </c>
      <c r="H4972" t="s">
        <v>6628</v>
      </c>
      <c r="I4972" t="s">
        <v>14574</v>
      </c>
      <c r="J4972" t="s">
        <v>6630</v>
      </c>
      <c r="L4972" t="s">
        <v>6526</v>
      </c>
      <c r="M4972" t="s">
        <v>6630</v>
      </c>
      <c r="N4972" t="s">
        <v>6630</v>
      </c>
      <c r="O4972" t="s">
        <v>6630</v>
      </c>
      <c r="P4972" t="s">
        <v>6630</v>
      </c>
      <c r="Q4972" t="s">
        <v>6630</v>
      </c>
    </row>
    <row r="4973" spans="1:17" x14ac:dyDescent="0.35">
      <c r="A4973" t="s">
        <v>14575</v>
      </c>
      <c r="B4973" t="s">
        <v>6626</v>
      </c>
      <c r="C4973" t="s">
        <v>6628</v>
      </c>
      <c r="D4973" t="s">
        <v>6628</v>
      </c>
      <c r="E4973" t="s">
        <v>6628</v>
      </c>
      <c r="F4973" t="s">
        <v>6628</v>
      </c>
      <c r="G4973" t="s">
        <v>6628</v>
      </c>
      <c r="H4973" t="s">
        <v>6628</v>
      </c>
      <c r="I4973" t="s">
        <v>14576</v>
      </c>
      <c r="J4973" t="s">
        <v>6630</v>
      </c>
      <c r="L4973" t="s">
        <v>6526</v>
      </c>
      <c r="M4973" t="s">
        <v>6630</v>
      </c>
      <c r="N4973" t="s">
        <v>6630</v>
      </c>
      <c r="O4973" t="s">
        <v>6630</v>
      </c>
      <c r="P4973" t="s">
        <v>6630</v>
      </c>
      <c r="Q4973" t="s">
        <v>6630</v>
      </c>
    </row>
    <row r="4974" spans="1:17" x14ac:dyDescent="0.35">
      <c r="A4974" t="s">
        <v>14577</v>
      </c>
      <c r="B4974" t="s">
        <v>6626</v>
      </c>
      <c r="C4974" t="s">
        <v>6628</v>
      </c>
      <c r="D4974" t="s">
        <v>6628</v>
      </c>
      <c r="E4974" t="s">
        <v>6628</v>
      </c>
      <c r="F4974" t="s">
        <v>6628</v>
      </c>
      <c r="G4974" t="s">
        <v>6628</v>
      </c>
      <c r="H4974" t="s">
        <v>6628</v>
      </c>
      <c r="I4974" t="s">
        <v>14578</v>
      </c>
      <c r="J4974" t="s">
        <v>6630</v>
      </c>
      <c r="L4974" t="s">
        <v>6529</v>
      </c>
      <c r="M4974" t="s">
        <v>6630</v>
      </c>
      <c r="N4974" t="s">
        <v>6630</v>
      </c>
      <c r="O4974" t="s">
        <v>6630</v>
      </c>
      <c r="P4974" t="s">
        <v>6630</v>
      </c>
      <c r="Q4974" t="s">
        <v>6630</v>
      </c>
    </row>
    <row r="4975" spans="1:17" x14ac:dyDescent="0.35">
      <c r="A4975">
        <v>9410110401</v>
      </c>
      <c r="B4975" t="s">
        <v>6626</v>
      </c>
      <c r="C4975" t="s">
        <v>6356</v>
      </c>
      <c r="D4975">
        <v>200</v>
      </c>
      <c r="E4975" t="s">
        <v>5245</v>
      </c>
      <c r="F4975">
        <v>202</v>
      </c>
      <c r="G4975" t="s">
        <v>6786</v>
      </c>
      <c r="H4975">
        <v>440</v>
      </c>
      <c r="I4975" t="s">
        <v>14579</v>
      </c>
      <c r="J4975" t="s">
        <v>6630</v>
      </c>
      <c r="L4975" t="s">
        <v>6529</v>
      </c>
      <c r="M4975">
        <v>10703404</v>
      </c>
      <c r="N4975">
        <v>10521432</v>
      </c>
      <c r="O4975">
        <v>28585</v>
      </c>
      <c r="P4975" t="s">
        <v>6630</v>
      </c>
      <c r="Q4975" t="s">
        <v>6630</v>
      </c>
    </row>
    <row r="4976" spans="1:17" x14ac:dyDescent="0.35">
      <c r="A4976" t="s">
        <v>14580</v>
      </c>
      <c r="B4976" t="s">
        <v>6626</v>
      </c>
      <c r="C4976" t="s">
        <v>6628</v>
      </c>
      <c r="D4976" t="s">
        <v>6628</v>
      </c>
      <c r="E4976" t="s">
        <v>6628</v>
      </c>
      <c r="F4976" t="s">
        <v>6628</v>
      </c>
      <c r="G4976" t="s">
        <v>6628</v>
      </c>
      <c r="H4976" t="s">
        <v>6628</v>
      </c>
      <c r="I4976" t="s">
        <v>8920</v>
      </c>
      <c r="J4976" t="s">
        <v>6630</v>
      </c>
      <c r="L4976" t="s">
        <v>6529</v>
      </c>
      <c r="M4976" t="s">
        <v>6630</v>
      </c>
      <c r="N4976" t="s">
        <v>6630</v>
      </c>
      <c r="O4976" t="s">
        <v>6630</v>
      </c>
      <c r="P4976" t="s">
        <v>6630</v>
      </c>
      <c r="Q4976" t="s">
        <v>6630</v>
      </c>
    </row>
    <row r="4977" spans="1:17" x14ac:dyDescent="0.35">
      <c r="A4977">
        <v>9402107587</v>
      </c>
      <c r="B4977" t="s">
        <v>6626</v>
      </c>
      <c r="C4977" t="s">
        <v>6356</v>
      </c>
      <c r="D4977">
        <v>200</v>
      </c>
      <c r="E4977" t="s">
        <v>6366</v>
      </c>
      <c r="F4977">
        <v>207</v>
      </c>
      <c r="G4977" t="s">
        <v>6662</v>
      </c>
      <c r="H4977">
        <v>720</v>
      </c>
      <c r="I4977" t="s">
        <v>14581</v>
      </c>
      <c r="J4977">
        <v>20800</v>
      </c>
      <c r="L4977" t="s">
        <v>6529</v>
      </c>
      <c r="M4977" t="s">
        <v>6630</v>
      </c>
      <c r="N4977">
        <v>10506697</v>
      </c>
      <c r="O4977" t="s">
        <v>14582</v>
      </c>
      <c r="P4977" t="s">
        <v>7686</v>
      </c>
      <c r="Q4977" t="s">
        <v>6630</v>
      </c>
    </row>
    <row r="4978" spans="1:17" x14ac:dyDescent="0.35">
      <c r="A4978">
        <v>3594100444</v>
      </c>
      <c r="B4978" t="s">
        <v>6626</v>
      </c>
      <c r="C4978" t="s">
        <v>6356</v>
      </c>
      <c r="D4978">
        <v>200</v>
      </c>
      <c r="E4978" t="s">
        <v>5245</v>
      </c>
      <c r="F4978">
        <v>202</v>
      </c>
      <c r="G4978" t="s">
        <v>5245</v>
      </c>
      <c r="H4978">
        <v>450</v>
      </c>
      <c r="I4978" t="s">
        <v>14583</v>
      </c>
      <c r="J4978" t="s">
        <v>6630</v>
      </c>
      <c r="L4978" t="s">
        <v>6529</v>
      </c>
      <c r="M4978" t="s">
        <v>6630</v>
      </c>
      <c r="N4978" t="s">
        <v>6630</v>
      </c>
      <c r="O4978" t="s">
        <v>6630</v>
      </c>
      <c r="P4978" t="s">
        <v>14584</v>
      </c>
      <c r="Q4978" t="s">
        <v>6630</v>
      </c>
    </row>
    <row r="4979" spans="1:17" x14ac:dyDescent="0.35">
      <c r="A4979">
        <v>9416113354</v>
      </c>
      <c r="B4979" t="s">
        <v>6626</v>
      </c>
      <c r="C4979" t="s">
        <v>6540</v>
      </c>
      <c r="D4979">
        <v>131</v>
      </c>
      <c r="E4979" t="s">
        <v>6672</v>
      </c>
      <c r="F4979">
        <v>703</v>
      </c>
      <c r="G4979" t="s">
        <v>3068</v>
      </c>
      <c r="H4979">
        <v>830</v>
      </c>
      <c r="I4979" t="s">
        <v>14585</v>
      </c>
      <c r="J4979" t="s">
        <v>6630</v>
      </c>
      <c r="L4979" t="s">
        <v>6529</v>
      </c>
      <c r="M4979">
        <v>13957362</v>
      </c>
      <c r="N4979" t="s">
        <v>6630</v>
      </c>
      <c r="O4979" t="s">
        <v>6630</v>
      </c>
      <c r="P4979" t="s">
        <v>6713</v>
      </c>
      <c r="Q4979" t="s">
        <v>6630</v>
      </c>
    </row>
    <row r="4980" spans="1:17" x14ac:dyDescent="0.35">
      <c r="A4980" t="s">
        <v>14586</v>
      </c>
      <c r="B4980" t="s">
        <v>6626</v>
      </c>
      <c r="C4980" t="s">
        <v>6628</v>
      </c>
      <c r="D4980" t="s">
        <v>6628</v>
      </c>
      <c r="E4980" t="s">
        <v>6628</v>
      </c>
      <c r="F4980" t="s">
        <v>6628</v>
      </c>
      <c r="G4980" t="s">
        <v>6628</v>
      </c>
      <c r="H4980" t="s">
        <v>6628</v>
      </c>
      <c r="I4980" t="s">
        <v>14587</v>
      </c>
      <c r="J4980" t="s">
        <v>6630</v>
      </c>
      <c r="L4980" t="s">
        <v>6526</v>
      </c>
      <c r="M4980" t="s">
        <v>6630</v>
      </c>
      <c r="N4980" t="s">
        <v>6630</v>
      </c>
      <c r="O4980" t="s">
        <v>6630</v>
      </c>
      <c r="P4980" t="s">
        <v>6630</v>
      </c>
      <c r="Q4980" t="s">
        <v>6630</v>
      </c>
    </row>
    <row r="4981" spans="1:17" x14ac:dyDescent="0.35">
      <c r="A4981">
        <v>9416113510</v>
      </c>
      <c r="B4981" t="s">
        <v>6626</v>
      </c>
      <c r="C4981" t="s">
        <v>6540</v>
      </c>
      <c r="D4981">
        <v>131</v>
      </c>
      <c r="E4981" t="s">
        <v>6672</v>
      </c>
      <c r="F4981">
        <v>703</v>
      </c>
      <c r="G4981" t="s">
        <v>3068</v>
      </c>
      <c r="H4981">
        <v>830</v>
      </c>
      <c r="I4981" t="s">
        <v>14588</v>
      </c>
      <c r="J4981">
        <v>13200</v>
      </c>
      <c r="L4981" t="s">
        <v>6529</v>
      </c>
      <c r="M4981">
        <v>10731991</v>
      </c>
      <c r="N4981" t="s">
        <v>6630</v>
      </c>
      <c r="O4981" t="s">
        <v>6630</v>
      </c>
      <c r="P4981" t="s">
        <v>6630</v>
      </c>
      <c r="Q4981" t="s">
        <v>6630</v>
      </c>
    </row>
    <row r="4982" spans="1:17" x14ac:dyDescent="0.35">
      <c r="A4982">
        <v>9412111130</v>
      </c>
      <c r="B4982" t="s">
        <v>6626</v>
      </c>
      <c r="C4982" t="s">
        <v>6356</v>
      </c>
      <c r="D4982">
        <v>200</v>
      </c>
      <c r="E4982" t="s">
        <v>6645</v>
      </c>
      <c r="F4982">
        <v>201</v>
      </c>
      <c r="G4982" t="s">
        <v>6869</v>
      </c>
      <c r="H4982">
        <v>607</v>
      </c>
      <c r="I4982" t="s">
        <v>14589</v>
      </c>
      <c r="J4982" t="s">
        <v>6630</v>
      </c>
      <c r="L4982" t="s">
        <v>6529</v>
      </c>
      <c r="M4982">
        <v>12959331</v>
      </c>
      <c r="N4982">
        <v>12946784</v>
      </c>
      <c r="O4982" t="s">
        <v>14590</v>
      </c>
      <c r="P4982" t="s">
        <v>6630</v>
      </c>
      <c r="Q4982" t="s">
        <v>6630</v>
      </c>
    </row>
    <row r="4983" spans="1:17" x14ac:dyDescent="0.35">
      <c r="A4983" t="s">
        <v>14591</v>
      </c>
      <c r="B4983" t="s">
        <v>6626</v>
      </c>
      <c r="C4983" t="s">
        <v>6628</v>
      </c>
      <c r="D4983" t="s">
        <v>6628</v>
      </c>
      <c r="E4983" t="s">
        <v>6628</v>
      </c>
      <c r="F4983" t="s">
        <v>6628</v>
      </c>
      <c r="G4983" t="s">
        <v>6628</v>
      </c>
      <c r="H4983" t="s">
        <v>6628</v>
      </c>
      <c r="I4983" t="s">
        <v>14592</v>
      </c>
      <c r="J4983" t="s">
        <v>6630</v>
      </c>
      <c r="L4983" t="s">
        <v>6526</v>
      </c>
      <c r="M4983" t="s">
        <v>6630</v>
      </c>
      <c r="N4983" t="s">
        <v>6630</v>
      </c>
      <c r="O4983" t="s">
        <v>6630</v>
      </c>
      <c r="P4983" t="s">
        <v>6630</v>
      </c>
      <c r="Q4983" t="s">
        <v>6630</v>
      </c>
    </row>
    <row r="4984" spans="1:17" x14ac:dyDescent="0.35">
      <c r="A4984" t="s">
        <v>14593</v>
      </c>
      <c r="B4984" t="s">
        <v>6626</v>
      </c>
      <c r="C4984" t="s">
        <v>6628</v>
      </c>
      <c r="D4984" t="s">
        <v>6628</v>
      </c>
      <c r="E4984" t="s">
        <v>6628</v>
      </c>
      <c r="F4984" t="s">
        <v>6628</v>
      </c>
      <c r="G4984" t="s">
        <v>6628</v>
      </c>
      <c r="H4984" t="s">
        <v>6628</v>
      </c>
      <c r="I4984" t="s">
        <v>14594</v>
      </c>
      <c r="J4984" t="s">
        <v>6630</v>
      </c>
      <c r="L4984" t="s">
        <v>6526</v>
      </c>
      <c r="M4984" t="s">
        <v>6630</v>
      </c>
      <c r="N4984" t="s">
        <v>6630</v>
      </c>
      <c r="O4984" t="s">
        <v>6630</v>
      </c>
      <c r="P4984" t="s">
        <v>6630</v>
      </c>
      <c r="Q4984" t="s">
        <v>6630</v>
      </c>
    </row>
    <row r="4985" spans="1:17" x14ac:dyDescent="0.35">
      <c r="A4985">
        <v>22165</v>
      </c>
      <c r="B4985" t="s">
        <v>6626</v>
      </c>
      <c r="C4985" t="s">
        <v>6356</v>
      </c>
      <c r="D4985">
        <v>200</v>
      </c>
      <c r="E4985" t="s">
        <v>6366</v>
      </c>
      <c r="F4985">
        <v>207</v>
      </c>
      <c r="G4985" t="s">
        <v>7005</v>
      </c>
      <c r="H4985">
        <v>740</v>
      </c>
      <c r="I4985" t="s">
        <v>10607</v>
      </c>
      <c r="J4985" t="s">
        <v>6630</v>
      </c>
      <c r="L4985" t="s">
        <v>6526</v>
      </c>
      <c r="M4985" t="s">
        <v>6630</v>
      </c>
      <c r="N4985" t="s">
        <v>6630</v>
      </c>
      <c r="O4985" t="s">
        <v>12957</v>
      </c>
      <c r="P4985" t="s">
        <v>12958</v>
      </c>
      <c r="Q4985" t="s">
        <v>6630</v>
      </c>
    </row>
    <row r="4986" spans="1:17" x14ac:dyDescent="0.35">
      <c r="A4986" t="s">
        <v>14595</v>
      </c>
      <c r="B4986" t="s">
        <v>6626</v>
      </c>
      <c r="C4986" t="s">
        <v>6628</v>
      </c>
      <c r="D4986" t="s">
        <v>6628</v>
      </c>
      <c r="E4986" t="s">
        <v>6628</v>
      </c>
      <c r="F4986" t="s">
        <v>6628</v>
      </c>
      <c r="G4986" t="s">
        <v>6628</v>
      </c>
      <c r="H4986" t="s">
        <v>6628</v>
      </c>
      <c r="I4986" t="s">
        <v>14596</v>
      </c>
      <c r="J4986" t="s">
        <v>6630</v>
      </c>
      <c r="L4986" t="s">
        <v>6526</v>
      </c>
      <c r="M4986" t="s">
        <v>6630</v>
      </c>
      <c r="N4986" t="s">
        <v>6630</v>
      </c>
      <c r="O4986" t="s">
        <v>6630</v>
      </c>
      <c r="P4986" t="s">
        <v>6630</v>
      </c>
      <c r="Q4986" t="s">
        <v>6630</v>
      </c>
    </row>
    <row r="4987" spans="1:17" x14ac:dyDescent="0.35">
      <c r="A4987" t="s">
        <v>14597</v>
      </c>
      <c r="B4987" t="s">
        <v>6626</v>
      </c>
      <c r="C4987" t="s">
        <v>6540</v>
      </c>
      <c r="D4987">
        <v>131</v>
      </c>
      <c r="E4987" t="s">
        <v>8289</v>
      </c>
      <c r="F4987">
        <v>307</v>
      </c>
      <c r="G4987" t="s">
        <v>3774</v>
      </c>
      <c r="H4987">
        <v>100</v>
      </c>
      <c r="I4987" t="s">
        <v>14598</v>
      </c>
      <c r="J4987" t="s">
        <v>6630</v>
      </c>
      <c r="L4987" t="s">
        <v>6526</v>
      </c>
      <c r="M4987">
        <v>12465833</v>
      </c>
      <c r="N4987" t="s">
        <v>6630</v>
      </c>
      <c r="O4987" t="s">
        <v>14599</v>
      </c>
      <c r="P4987" t="s">
        <v>11046</v>
      </c>
      <c r="Q4987" t="s">
        <v>6630</v>
      </c>
    </row>
    <row r="4988" spans="1:17" x14ac:dyDescent="0.35">
      <c r="A4988" t="s">
        <v>14600</v>
      </c>
      <c r="B4988" t="s">
        <v>6626</v>
      </c>
      <c r="C4988" t="s">
        <v>6628</v>
      </c>
      <c r="D4988" t="s">
        <v>6628</v>
      </c>
      <c r="E4988" t="s">
        <v>6628</v>
      </c>
      <c r="F4988" t="s">
        <v>6628</v>
      </c>
      <c r="G4988" t="s">
        <v>6628</v>
      </c>
      <c r="H4988" t="s">
        <v>6628</v>
      </c>
      <c r="I4988" t="s">
        <v>14601</v>
      </c>
      <c r="J4988" t="s">
        <v>6630</v>
      </c>
      <c r="L4988" t="s">
        <v>6526</v>
      </c>
      <c r="M4988" t="s">
        <v>6630</v>
      </c>
      <c r="N4988" t="s">
        <v>6630</v>
      </c>
      <c r="O4988" t="s">
        <v>6630</v>
      </c>
      <c r="P4988" t="s">
        <v>6630</v>
      </c>
      <c r="Q4988" t="s">
        <v>6630</v>
      </c>
    </row>
    <row r="4989" spans="1:17" x14ac:dyDescent="0.35">
      <c r="A4989">
        <v>8797105395</v>
      </c>
      <c r="B4989" t="s">
        <v>6626</v>
      </c>
      <c r="C4989" t="s">
        <v>6356</v>
      </c>
      <c r="D4989">
        <v>200</v>
      </c>
      <c r="E4989" t="s">
        <v>6701</v>
      </c>
      <c r="F4989">
        <v>500</v>
      </c>
      <c r="G4989" t="s">
        <v>3270</v>
      </c>
      <c r="H4989">
        <v>59</v>
      </c>
      <c r="I4989" t="s">
        <v>14602</v>
      </c>
      <c r="J4989">
        <v>12027</v>
      </c>
      <c r="L4989" t="s">
        <v>6529</v>
      </c>
      <c r="M4989" t="s">
        <v>6630</v>
      </c>
      <c r="N4989">
        <v>10088860</v>
      </c>
      <c r="O4989" t="s">
        <v>6630</v>
      </c>
      <c r="P4989" t="s">
        <v>14603</v>
      </c>
      <c r="Q4989" t="s">
        <v>6630</v>
      </c>
    </row>
    <row r="4990" spans="1:17" x14ac:dyDescent="0.35">
      <c r="A4990">
        <v>9416113620</v>
      </c>
      <c r="B4990" t="s">
        <v>6626</v>
      </c>
      <c r="C4990" t="s">
        <v>6335</v>
      </c>
      <c r="D4990">
        <v>150</v>
      </c>
      <c r="E4990" t="s">
        <v>6335</v>
      </c>
      <c r="F4990">
        <v>205</v>
      </c>
      <c r="G4990" t="s">
        <v>218</v>
      </c>
      <c r="H4990">
        <v>607</v>
      </c>
      <c r="I4990" t="s">
        <v>14604</v>
      </c>
      <c r="J4990">
        <v>20520</v>
      </c>
      <c r="L4990" t="s">
        <v>6529</v>
      </c>
      <c r="M4990">
        <v>13623830</v>
      </c>
      <c r="N4990">
        <v>14051941</v>
      </c>
      <c r="O4990" t="s">
        <v>6630</v>
      </c>
      <c r="P4990" t="s">
        <v>6630</v>
      </c>
      <c r="Q4990" t="s">
        <v>6630</v>
      </c>
    </row>
    <row r="4991" spans="1:17" x14ac:dyDescent="0.35">
      <c r="A4991">
        <v>3912111383</v>
      </c>
      <c r="B4991" t="s">
        <v>6626</v>
      </c>
      <c r="C4991" t="s">
        <v>6356</v>
      </c>
      <c r="D4991">
        <v>200</v>
      </c>
      <c r="E4991" t="s">
        <v>5245</v>
      </c>
      <c r="F4991">
        <v>202</v>
      </c>
      <c r="G4991" t="s">
        <v>5245</v>
      </c>
      <c r="H4991">
        <v>450</v>
      </c>
      <c r="I4991" t="s">
        <v>14605</v>
      </c>
      <c r="J4991">
        <v>20200</v>
      </c>
      <c r="L4991" t="s">
        <v>6529</v>
      </c>
      <c r="M4991">
        <v>13110938</v>
      </c>
      <c r="N4991" t="s">
        <v>6630</v>
      </c>
      <c r="O4991" t="s">
        <v>6630</v>
      </c>
      <c r="P4991" t="s">
        <v>6630</v>
      </c>
      <c r="Q4991">
        <v>610</v>
      </c>
    </row>
    <row r="4992" spans="1:17" x14ac:dyDescent="0.35">
      <c r="A4992">
        <v>3515113056</v>
      </c>
      <c r="B4992" t="s">
        <v>6626</v>
      </c>
      <c r="C4992" t="s">
        <v>6356</v>
      </c>
      <c r="D4992">
        <v>200</v>
      </c>
      <c r="E4992" t="s">
        <v>5245</v>
      </c>
      <c r="F4992">
        <v>202</v>
      </c>
      <c r="G4992" t="s">
        <v>5245</v>
      </c>
      <c r="H4992">
        <v>450</v>
      </c>
      <c r="I4992" t="s">
        <v>14606</v>
      </c>
      <c r="J4992">
        <v>20200</v>
      </c>
      <c r="L4992" t="s">
        <v>6529</v>
      </c>
      <c r="M4992">
        <v>10558147</v>
      </c>
      <c r="N4992">
        <v>11533224</v>
      </c>
      <c r="O4992" t="s">
        <v>6630</v>
      </c>
      <c r="P4992" t="s">
        <v>6630</v>
      </c>
      <c r="Q4992" t="s">
        <v>6630</v>
      </c>
    </row>
    <row r="4993" spans="1:17" x14ac:dyDescent="0.35">
      <c r="A4993">
        <v>9415112848</v>
      </c>
      <c r="B4993" t="s">
        <v>6626</v>
      </c>
      <c r="C4993" t="s">
        <v>6356</v>
      </c>
      <c r="D4993">
        <v>200</v>
      </c>
      <c r="E4993" t="s">
        <v>6357</v>
      </c>
      <c r="F4993">
        <v>209</v>
      </c>
      <c r="G4993" t="s">
        <v>977</v>
      </c>
      <c r="H4993">
        <v>310</v>
      </c>
      <c r="I4993" t="s">
        <v>14607</v>
      </c>
      <c r="J4993">
        <v>13562</v>
      </c>
      <c r="L4993" t="s">
        <v>6529</v>
      </c>
      <c r="M4993">
        <v>10007753</v>
      </c>
      <c r="N4993" t="s">
        <v>6630</v>
      </c>
      <c r="O4993" t="s">
        <v>6630</v>
      </c>
      <c r="P4993" t="s">
        <v>6630</v>
      </c>
      <c r="Q4993">
        <v>700</v>
      </c>
    </row>
    <row r="4994" spans="1:17" x14ac:dyDescent="0.35">
      <c r="A4994">
        <v>9417113851</v>
      </c>
      <c r="B4994" t="s">
        <v>6626</v>
      </c>
      <c r="C4994" t="s">
        <v>6356</v>
      </c>
      <c r="D4994">
        <v>200</v>
      </c>
      <c r="E4994" t="s">
        <v>6645</v>
      </c>
      <c r="F4994">
        <v>201</v>
      </c>
      <c r="G4994" t="s">
        <v>6638</v>
      </c>
      <c r="H4994">
        <v>415</v>
      </c>
      <c r="I4994" t="s">
        <v>14608</v>
      </c>
      <c r="J4994">
        <v>20115</v>
      </c>
      <c r="L4994" t="s">
        <v>6529</v>
      </c>
      <c r="M4994">
        <v>11997256</v>
      </c>
      <c r="N4994">
        <v>13154885</v>
      </c>
      <c r="O4994" t="s">
        <v>6630</v>
      </c>
      <c r="P4994" t="s">
        <v>6630</v>
      </c>
      <c r="Q4994" t="s">
        <v>6630</v>
      </c>
    </row>
    <row r="4995" spans="1:17" x14ac:dyDescent="0.35">
      <c r="A4995">
        <v>9423116331</v>
      </c>
      <c r="B4995" t="s">
        <v>6334</v>
      </c>
      <c r="C4995" t="s">
        <v>6356</v>
      </c>
      <c r="D4995">
        <v>200</v>
      </c>
      <c r="E4995" t="s">
        <v>6645</v>
      </c>
      <c r="F4995">
        <v>201</v>
      </c>
      <c r="G4995" t="s">
        <v>6657</v>
      </c>
      <c r="H4995">
        <v>420</v>
      </c>
      <c r="I4995" t="s">
        <v>14609</v>
      </c>
      <c r="J4995" t="s">
        <v>6630</v>
      </c>
      <c r="L4995" t="s">
        <v>6529</v>
      </c>
      <c r="M4995">
        <v>15696047</v>
      </c>
      <c r="N4995">
        <v>11277777</v>
      </c>
      <c r="O4995" t="s">
        <v>6630</v>
      </c>
      <c r="P4995" t="s">
        <v>6630</v>
      </c>
      <c r="Q4995" t="s">
        <v>6630</v>
      </c>
    </row>
    <row r="4996" spans="1:17" x14ac:dyDescent="0.35">
      <c r="A4996">
        <v>9412111306</v>
      </c>
      <c r="B4996" t="s">
        <v>6626</v>
      </c>
      <c r="C4996" t="s">
        <v>6356</v>
      </c>
      <c r="D4996">
        <v>200</v>
      </c>
      <c r="E4996" t="s">
        <v>6645</v>
      </c>
      <c r="F4996">
        <v>201</v>
      </c>
      <c r="G4996" t="s">
        <v>6638</v>
      </c>
      <c r="H4996">
        <v>415</v>
      </c>
      <c r="I4996" t="s">
        <v>14610</v>
      </c>
      <c r="J4996">
        <v>20115</v>
      </c>
      <c r="L4996" t="s">
        <v>6529</v>
      </c>
      <c r="M4996">
        <v>11784120</v>
      </c>
      <c r="N4996">
        <v>10253941</v>
      </c>
      <c r="O4996">
        <v>30227</v>
      </c>
      <c r="P4996" t="s">
        <v>6630</v>
      </c>
      <c r="Q4996" t="s">
        <v>6630</v>
      </c>
    </row>
    <row r="4997" spans="1:17" x14ac:dyDescent="0.35">
      <c r="A4997">
        <v>7998105680</v>
      </c>
      <c r="B4997" t="s">
        <v>6626</v>
      </c>
      <c r="C4997" t="s">
        <v>6356</v>
      </c>
      <c r="D4997">
        <v>200</v>
      </c>
      <c r="E4997" t="s">
        <v>6645</v>
      </c>
      <c r="F4997">
        <v>201</v>
      </c>
      <c r="G4997" t="s">
        <v>6657</v>
      </c>
      <c r="H4997">
        <v>420</v>
      </c>
      <c r="I4997" t="s">
        <v>14611</v>
      </c>
      <c r="J4997" t="s">
        <v>6630</v>
      </c>
      <c r="L4997" t="s">
        <v>6529</v>
      </c>
      <c r="M4997" t="s">
        <v>6630</v>
      </c>
      <c r="N4997">
        <v>10185862</v>
      </c>
      <c r="O4997" t="s">
        <v>14612</v>
      </c>
      <c r="P4997" t="s">
        <v>14613</v>
      </c>
      <c r="Q4997" t="s">
        <v>6630</v>
      </c>
    </row>
    <row r="4998" spans="1:17" x14ac:dyDescent="0.35">
      <c r="A4998">
        <v>9424116552</v>
      </c>
      <c r="B4998" t="s">
        <v>6334</v>
      </c>
      <c r="C4998" t="s">
        <v>6356</v>
      </c>
      <c r="D4998">
        <v>200</v>
      </c>
      <c r="E4998" t="s">
        <v>6701</v>
      </c>
      <c r="F4998">
        <v>500</v>
      </c>
      <c r="G4998" t="s">
        <v>6702</v>
      </c>
      <c r="H4998">
        <v>55</v>
      </c>
      <c r="I4998" t="s">
        <v>14614</v>
      </c>
      <c r="J4998">
        <v>12032</v>
      </c>
      <c r="L4998" t="s">
        <v>6529</v>
      </c>
      <c r="M4998">
        <v>14540155</v>
      </c>
      <c r="N4998" t="s">
        <v>6630</v>
      </c>
      <c r="O4998" t="s">
        <v>6630</v>
      </c>
      <c r="P4998" t="s">
        <v>6630</v>
      </c>
      <c r="Q4998" t="s">
        <v>6630</v>
      </c>
    </row>
    <row r="4999" spans="1:17" x14ac:dyDescent="0.35">
      <c r="A4999">
        <v>9494100508</v>
      </c>
      <c r="B4999" t="s">
        <v>6626</v>
      </c>
      <c r="C4999" t="s">
        <v>6356</v>
      </c>
      <c r="D4999">
        <v>200</v>
      </c>
      <c r="E4999" t="s">
        <v>6659</v>
      </c>
      <c r="F4999">
        <v>208</v>
      </c>
      <c r="G4999" t="s">
        <v>6933</v>
      </c>
      <c r="H4999">
        <v>300</v>
      </c>
      <c r="I4999" t="s">
        <v>14615</v>
      </c>
      <c r="J4999" t="s">
        <v>6630</v>
      </c>
      <c r="L4999" t="s">
        <v>6529</v>
      </c>
      <c r="M4999" t="s">
        <v>6630</v>
      </c>
      <c r="N4999">
        <v>10001517</v>
      </c>
      <c r="O4999" t="s">
        <v>6630</v>
      </c>
      <c r="P4999" t="s">
        <v>14616</v>
      </c>
      <c r="Q4999" t="s">
        <v>6630</v>
      </c>
    </row>
    <row r="5000" spans="1:17" x14ac:dyDescent="0.35">
      <c r="A5000">
        <v>3912110983</v>
      </c>
      <c r="B5000" t="s">
        <v>6626</v>
      </c>
      <c r="C5000" t="s">
        <v>6356</v>
      </c>
      <c r="D5000">
        <v>200</v>
      </c>
      <c r="E5000" t="s">
        <v>5245</v>
      </c>
      <c r="F5000">
        <v>202</v>
      </c>
      <c r="G5000" t="s">
        <v>5245</v>
      </c>
      <c r="H5000">
        <v>450</v>
      </c>
      <c r="I5000" t="s">
        <v>14617</v>
      </c>
      <c r="J5000">
        <v>20200</v>
      </c>
      <c r="L5000" t="s">
        <v>6529</v>
      </c>
      <c r="M5000">
        <v>13110938</v>
      </c>
      <c r="N5000" t="s">
        <v>6630</v>
      </c>
      <c r="O5000" t="s">
        <v>6630</v>
      </c>
      <c r="P5000" t="s">
        <v>13359</v>
      </c>
      <c r="Q5000">
        <v>610</v>
      </c>
    </row>
    <row r="5001" spans="1:17" x14ac:dyDescent="0.35">
      <c r="A5001" t="s">
        <v>14618</v>
      </c>
      <c r="B5001" t="s">
        <v>6626</v>
      </c>
      <c r="C5001" t="s">
        <v>6628</v>
      </c>
      <c r="D5001" t="s">
        <v>6628</v>
      </c>
      <c r="E5001" t="s">
        <v>6628</v>
      </c>
      <c r="F5001" t="s">
        <v>6628</v>
      </c>
      <c r="G5001" t="s">
        <v>6628</v>
      </c>
      <c r="H5001" t="s">
        <v>6628</v>
      </c>
      <c r="I5001" t="s">
        <v>14619</v>
      </c>
      <c r="J5001" t="s">
        <v>6630</v>
      </c>
      <c r="L5001" t="s">
        <v>6526</v>
      </c>
      <c r="M5001" t="s">
        <v>6630</v>
      </c>
      <c r="N5001" t="s">
        <v>6630</v>
      </c>
      <c r="O5001" t="s">
        <v>6630</v>
      </c>
      <c r="P5001" t="s">
        <v>6630</v>
      </c>
      <c r="Q5001" t="s">
        <v>6630</v>
      </c>
    </row>
    <row r="5002" spans="1:17" x14ac:dyDescent="0.35">
      <c r="A5002">
        <v>9493013201</v>
      </c>
      <c r="B5002" t="s">
        <v>6626</v>
      </c>
      <c r="C5002" t="s">
        <v>8762</v>
      </c>
      <c r="D5002">
        <v>130</v>
      </c>
      <c r="E5002" t="s">
        <v>6628</v>
      </c>
      <c r="F5002" t="s">
        <v>6628</v>
      </c>
      <c r="G5002" t="s">
        <v>7381</v>
      </c>
      <c r="H5002">
        <v>105</v>
      </c>
      <c r="I5002" t="s">
        <v>14620</v>
      </c>
      <c r="J5002" t="s">
        <v>6630</v>
      </c>
      <c r="L5002" t="s">
        <v>6529</v>
      </c>
      <c r="M5002" t="s">
        <v>6630</v>
      </c>
      <c r="N5002" t="s">
        <v>6630</v>
      </c>
      <c r="O5002" t="s">
        <v>6630</v>
      </c>
      <c r="P5002" t="s">
        <v>14621</v>
      </c>
      <c r="Q5002" t="s">
        <v>6630</v>
      </c>
    </row>
    <row r="5003" spans="1:17" x14ac:dyDescent="0.35">
      <c r="A5003">
        <v>9406108961</v>
      </c>
      <c r="B5003" t="s">
        <v>6626</v>
      </c>
      <c r="C5003" t="s">
        <v>6356</v>
      </c>
      <c r="D5003">
        <v>200</v>
      </c>
      <c r="E5003" t="s">
        <v>6999</v>
      </c>
      <c r="F5003">
        <v>205</v>
      </c>
      <c r="G5003" t="s">
        <v>7000</v>
      </c>
      <c r="H5003">
        <v>600</v>
      </c>
      <c r="I5003" t="s">
        <v>14622</v>
      </c>
      <c r="J5003" t="s">
        <v>6630</v>
      </c>
      <c r="L5003" t="s">
        <v>6529</v>
      </c>
      <c r="M5003">
        <v>10767424</v>
      </c>
      <c r="N5003" t="s">
        <v>6630</v>
      </c>
      <c r="O5003" t="s">
        <v>14623</v>
      </c>
      <c r="P5003">
        <v>20530.804011</v>
      </c>
      <c r="Q5003">
        <v>700</v>
      </c>
    </row>
    <row r="5004" spans="1:17" x14ac:dyDescent="0.35">
      <c r="A5004">
        <v>9414112066</v>
      </c>
      <c r="B5004" t="s">
        <v>6626</v>
      </c>
      <c r="C5004" t="s">
        <v>6356</v>
      </c>
      <c r="D5004">
        <v>200</v>
      </c>
      <c r="E5004" t="s">
        <v>6645</v>
      </c>
      <c r="F5004">
        <v>201</v>
      </c>
      <c r="G5004" t="s">
        <v>6638</v>
      </c>
      <c r="H5004">
        <v>415</v>
      </c>
      <c r="I5004" t="s">
        <v>14624</v>
      </c>
      <c r="J5004">
        <v>20115</v>
      </c>
      <c r="L5004" t="s">
        <v>6529</v>
      </c>
      <c r="M5004">
        <v>13495903</v>
      </c>
      <c r="N5004" t="s">
        <v>6630</v>
      </c>
      <c r="O5004" t="s">
        <v>6630</v>
      </c>
      <c r="P5004" t="s">
        <v>6630</v>
      </c>
      <c r="Q5004" t="s">
        <v>6630</v>
      </c>
    </row>
    <row r="5005" spans="1:17" x14ac:dyDescent="0.35">
      <c r="A5005">
        <v>9404108258</v>
      </c>
      <c r="B5005" t="s">
        <v>6626</v>
      </c>
      <c r="C5005" t="s">
        <v>6356</v>
      </c>
      <c r="D5005">
        <v>200</v>
      </c>
      <c r="E5005" t="s">
        <v>6366</v>
      </c>
      <c r="F5005">
        <v>207</v>
      </c>
      <c r="G5005" t="s">
        <v>6651</v>
      </c>
      <c r="H5005">
        <v>410</v>
      </c>
      <c r="I5005" t="s">
        <v>14625</v>
      </c>
      <c r="J5005" t="s">
        <v>6630</v>
      </c>
      <c r="L5005" t="s">
        <v>6529</v>
      </c>
      <c r="M5005">
        <v>10566542</v>
      </c>
      <c r="N5005" t="s">
        <v>6630</v>
      </c>
      <c r="O5005" t="s">
        <v>14626</v>
      </c>
      <c r="P5005" t="s">
        <v>14627</v>
      </c>
      <c r="Q5005" t="s">
        <v>6630</v>
      </c>
    </row>
    <row r="5006" spans="1:17" x14ac:dyDescent="0.35">
      <c r="A5006">
        <v>9424116754</v>
      </c>
      <c r="B5006" t="s">
        <v>6334</v>
      </c>
      <c r="C5006" t="s">
        <v>6540</v>
      </c>
      <c r="D5006">
        <v>131</v>
      </c>
      <c r="E5006" t="s">
        <v>6540</v>
      </c>
      <c r="F5006">
        <v>309</v>
      </c>
      <c r="G5006" t="s">
        <v>2845</v>
      </c>
      <c r="H5006">
        <v>107</v>
      </c>
      <c r="I5006" t="s">
        <v>14628</v>
      </c>
      <c r="J5006" t="s">
        <v>6630</v>
      </c>
      <c r="L5006" t="s">
        <v>6529</v>
      </c>
      <c r="M5006">
        <v>10014027</v>
      </c>
      <c r="N5006" t="s">
        <v>6630</v>
      </c>
      <c r="O5006" t="s">
        <v>6630</v>
      </c>
      <c r="P5006" t="s">
        <v>6630</v>
      </c>
      <c r="Q5006">
        <v>700</v>
      </c>
    </row>
    <row r="5007" spans="1:17" x14ac:dyDescent="0.35">
      <c r="A5007" t="s">
        <v>14629</v>
      </c>
      <c r="B5007" t="s">
        <v>6626</v>
      </c>
      <c r="C5007" t="s">
        <v>6628</v>
      </c>
      <c r="D5007" t="s">
        <v>6628</v>
      </c>
      <c r="E5007" t="s">
        <v>6628</v>
      </c>
      <c r="F5007" t="s">
        <v>6628</v>
      </c>
      <c r="G5007" t="s">
        <v>6628</v>
      </c>
      <c r="H5007" t="s">
        <v>6628</v>
      </c>
      <c r="I5007" t="s">
        <v>14630</v>
      </c>
      <c r="J5007" t="s">
        <v>6630</v>
      </c>
      <c r="L5007" t="s">
        <v>6526</v>
      </c>
      <c r="M5007" t="s">
        <v>6630</v>
      </c>
      <c r="N5007" t="s">
        <v>6630</v>
      </c>
      <c r="O5007" t="s">
        <v>6630</v>
      </c>
      <c r="P5007" t="s">
        <v>6630</v>
      </c>
      <c r="Q5007" t="s">
        <v>6630</v>
      </c>
    </row>
    <row r="5008" spans="1:17" x14ac:dyDescent="0.35">
      <c r="A5008" t="s">
        <v>14631</v>
      </c>
      <c r="B5008" t="s">
        <v>6626</v>
      </c>
      <c r="C5008" t="s">
        <v>6628</v>
      </c>
      <c r="D5008" t="s">
        <v>6628</v>
      </c>
      <c r="E5008" t="s">
        <v>6628</v>
      </c>
      <c r="F5008" t="s">
        <v>6628</v>
      </c>
      <c r="G5008" t="s">
        <v>6628</v>
      </c>
      <c r="H5008" t="s">
        <v>6628</v>
      </c>
      <c r="I5008" t="s">
        <v>14632</v>
      </c>
      <c r="J5008" t="s">
        <v>6630</v>
      </c>
      <c r="L5008" t="s">
        <v>6526</v>
      </c>
      <c r="M5008" t="s">
        <v>6630</v>
      </c>
      <c r="N5008" t="s">
        <v>6630</v>
      </c>
      <c r="O5008" t="s">
        <v>6630</v>
      </c>
      <c r="P5008" t="s">
        <v>6630</v>
      </c>
      <c r="Q5008" t="s">
        <v>6630</v>
      </c>
    </row>
    <row r="5009" spans="1:17" x14ac:dyDescent="0.35">
      <c r="A5009">
        <v>9423116312</v>
      </c>
      <c r="B5009" t="s">
        <v>6334</v>
      </c>
      <c r="C5009" t="s">
        <v>6356</v>
      </c>
      <c r="D5009">
        <v>200</v>
      </c>
      <c r="E5009" t="s">
        <v>6366</v>
      </c>
      <c r="F5009">
        <v>207</v>
      </c>
      <c r="G5009" t="s">
        <v>176</v>
      </c>
      <c r="H5009">
        <v>705</v>
      </c>
      <c r="I5009" t="s">
        <v>14633</v>
      </c>
      <c r="J5009">
        <v>20800</v>
      </c>
      <c r="L5009" t="s">
        <v>6529</v>
      </c>
      <c r="M5009">
        <v>12800072</v>
      </c>
      <c r="N5009" t="s">
        <v>6630</v>
      </c>
      <c r="O5009" t="s">
        <v>6630</v>
      </c>
      <c r="P5009" t="s">
        <v>6630</v>
      </c>
      <c r="Q5009">
        <v>700</v>
      </c>
    </row>
    <row r="5010" spans="1:17" x14ac:dyDescent="0.35">
      <c r="A5010">
        <v>9419115123</v>
      </c>
      <c r="B5010" t="s">
        <v>6626</v>
      </c>
      <c r="C5010" t="s">
        <v>6356</v>
      </c>
      <c r="D5010">
        <v>200</v>
      </c>
      <c r="E5010" t="s">
        <v>6357</v>
      </c>
      <c r="F5010">
        <v>209</v>
      </c>
      <c r="G5010" t="s">
        <v>8803</v>
      </c>
      <c r="H5010">
        <v>321</v>
      </c>
      <c r="I5010" t="s">
        <v>14634</v>
      </c>
      <c r="J5010">
        <v>13727</v>
      </c>
      <c r="L5010" t="s">
        <v>6529</v>
      </c>
      <c r="M5010">
        <v>10733401</v>
      </c>
      <c r="N5010" t="s">
        <v>6630</v>
      </c>
      <c r="O5010" t="s">
        <v>6630</v>
      </c>
      <c r="P5010" t="s">
        <v>6630</v>
      </c>
      <c r="Q5010" t="s">
        <v>6630</v>
      </c>
    </row>
    <row r="5011" spans="1:17" x14ac:dyDescent="0.35">
      <c r="A5011" t="s">
        <v>14635</v>
      </c>
      <c r="B5011" t="s">
        <v>6626</v>
      </c>
      <c r="C5011" t="s">
        <v>6628</v>
      </c>
      <c r="D5011" t="s">
        <v>6628</v>
      </c>
      <c r="E5011" t="s">
        <v>6628</v>
      </c>
      <c r="F5011" t="s">
        <v>6628</v>
      </c>
      <c r="G5011" t="s">
        <v>6628</v>
      </c>
      <c r="H5011" t="s">
        <v>6628</v>
      </c>
      <c r="I5011" t="s">
        <v>14636</v>
      </c>
      <c r="J5011" t="s">
        <v>6630</v>
      </c>
      <c r="L5011" t="s">
        <v>6526</v>
      </c>
      <c r="M5011" t="s">
        <v>6630</v>
      </c>
      <c r="N5011" t="s">
        <v>6630</v>
      </c>
      <c r="O5011" t="s">
        <v>6630</v>
      </c>
      <c r="P5011" t="s">
        <v>6630</v>
      </c>
      <c r="Q5011" t="s">
        <v>6630</v>
      </c>
    </row>
    <row r="5012" spans="1:17" x14ac:dyDescent="0.35">
      <c r="A5012">
        <v>21000</v>
      </c>
      <c r="B5012" t="s">
        <v>6626</v>
      </c>
      <c r="C5012" t="s">
        <v>6356</v>
      </c>
      <c r="D5012">
        <v>200</v>
      </c>
      <c r="E5012" t="s">
        <v>6366</v>
      </c>
      <c r="F5012">
        <v>207</v>
      </c>
      <c r="G5012" t="s">
        <v>7247</v>
      </c>
      <c r="H5012">
        <v>735</v>
      </c>
      <c r="I5012" t="s">
        <v>14637</v>
      </c>
      <c r="J5012" t="s">
        <v>6630</v>
      </c>
      <c r="L5012" t="s">
        <v>6526</v>
      </c>
      <c r="M5012" t="s">
        <v>6630</v>
      </c>
      <c r="N5012" t="s">
        <v>6630</v>
      </c>
      <c r="O5012" t="s">
        <v>14638</v>
      </c>
      <c r="P5012" t="s">
        <v>14639</v>
      </c>
      <c r="Q5012" t="s">
        <v>6630</v>
      </c>
    </row>
    <row r="5013" spans="1:17" x14ac:dyDescent="0.35">
      <c r="A5013" t="s">
        <v>14640</v>
      </c>
      <c r="B5013" t="s">
        <v>6626</v>
      </c>
      <c r="C5013" t="s">
        <v>6628</v>
      </c>
      <c r="D5013" t="s">
        <v>6628</v>
      </c>
      <c r="E5013" t="s">
        <v>6628</v>
      </c>
      <c r="F5013" t="s">
        <v>6628</v>
      </c>
      <c r="G5013" t="s">
        <v>6628</v>
      </c>
      <c r="H5013" t="s">
        <v>6628</v>
      </c>
      <c r="I5013" t="s">
        <v>14518</v>
      </c>
      <c r="J5013" t="s">
        <v>6630</v>
      </c>
      <c r="L5013" t="s">
        <v>6526</v>
      </c>
      <c r="M5013" t="s">
        <v>6630</v>
      </c>
      <c r="N5013" t="s">
        <v>6630</v>
      </c>
      <c r="O5013" t="s">
        <v>6630</v>
      </c>
      <c r="P5013" t="s">
        <v>6630</v>
      </c>
      <c r="Q5013" t="s">
        <v>6630</v>
      </c>
    </row>
    <row r="5014" spans="1:17" x14ac:dyDescent="0.35">
      <c r="A5014">
        <v>9410110226</v>
      </c>
      <c r="B5014" t="s">
        <v>6626</v>
      </c>
      <c r="C5014" t="s">
        <v>6356</v>
      </c>
      <c r="D5014">
        <v>200</v>
      </c>
      <c r="E5014" t="s">
        <v>6366</v>
      </c>
      <c r="F5014">
        <v>207</v>
      </c>
      <c r="G5014" t="s">
        <v>6657</v>
      </c>
      <c r="H5014">
        <v>420</v>
      </c>
      <c r="I5014" t="s">
        <v>14641</v>
      </c>
      <c r="J5014" t="s">
        <v>6630</v>
      </c>
      <c r="L5014" t="s">
        <v>6529</v>
      </c>
      <c r="M5014">
        <v>10312462</v>
      </c>
      <c r="N5014">
        <v>12348389</v>
      </c>
      <c r="O5014" t="s">
        <v>6630</v>
      </c>
      <c r="P5014" t="s">
        <v>6630</v>
      </c>
      <c r="Q5014">
        <v>100</v>
      </c>
    </row>
    <row r="5015" spans="1:17" x14ac:dyDescent="0.35">
      <c r="A5015">
        <v>9204108402</v>
      </c>
      <c r="B5015" t="s">
        <v>6626</v>
      </c>
      <c r="C5015" t="s">
        <v>6356</v>
      </c>
      <c r="D5015">
        <v>200</v>
      </c>
      <c r="E5015" t="s">
        <v>6858</v>
      </c>
      <c r="F5015">
        <v>200</v>
      </c>
      <c r="G5015" t="s">
        <v>6990</v>
      </c>
      <c r="H5015">
        <v>200</v>
      </c>
      <c r="I5015" t="s">
        <v>14642</v>
      </c>
      <c r="J5015">
        <v>20000</v>
      </c>
      <c r="L5015" t="s">
        <v>6529</v>
      </c>
      <c r="M5015">
        <v>10403209</v>
      </c>
      <c r="N5015" t="s">
        <v>6630</v>
      </c>
      <c r="O5015" t="s">
        <v>6630</v>
      </c>
      <c r="P5015" t="s">
        <v>6630</v>
      </c>
      <c r="Q5015">
        <v>700</v>
      </c>
    </row>
    <row r="5016" spans="1:17" x14ac:dyDescent="0.35">
      <c r="A5016">
        <v>20815</v>
      </c>
      <c r="B5016" t="s">
        <v>6334</v>
      </c>
      <c r="C5016" t="s">
        <v>6356</v>
      </c>
      <c r="D5016">
        <v>200</v>
      </c>
      <c r="E5016" t="s">
        <v>6366</v>
      </c>
      <c r="F5016">
        <v>207</v>
      </c>
      <c r="G5016" t="s">
        <v>176</v>
      </c>
      <c r="H5016">
        <v>705</v>
      </c>
      <c r="I5016" t="s">
        <v>5522</v>
      </c>
      <c r="J5016">
        <v>20800</v>
      </c>
      <c r="L5016" t="s">
        <v>6526</v>
      </c>
      <c r="M5016">
        <v>15391711</v>
      </c>
      <c r="N5016" t="s">
        <v>6630</v>
      </c>
      <c r="O5016" t="s">
        <v>10109</v>
      </c>
      <c r="P5016" t="s">
        <v>14643</v>
      </c>
      <c r="Q5016" t="s">
        <v>6630</v>
      </c>
    </row>
    <row r="5017" spans="1:17" x14ac:dyDescent="0.35">
      <c r="A5017">
        <v>9416113593</v>
      </c>
      <c r="B5017" t="s">
        <v>6626</v>
      </c>
      <c r="C5017" t="s">
        <v>6356</v>
      </c>
      <c r="D5017">
        <v>200</v>
      </c>
      <c r="E5017" t="s">
        <v>6645</v>
      </c>
      <c r="F5017">
        <v>201</v>
      </c>
      <c r="G5017" t="s">
        <v>6638</v>
      </c>
      <c r="H5017">
        <v>415</v>
      </c>
      <c r="I5017" t="s">
        <v>11089</v>
      </c>
      <c r="J5017">
        <v>20115</v>
      </c>
      <c r="L5017" t="s">
        <v>6529</v>
      </c>
      <c r="M5017">
        <v>13118032</v>
      </c>
      <c r="N5017">
        <v>12959331</v>
      </c>
      <c r="O5017" t="s">
        <v>6630</v>
      </c>
      <c r="P5017" t="s">
        <v>6630</v>
      </c>
      <c r="Q5017" t="s">
        <v>6630</v>
      </c>
    </row>
    <row r="5018" spans="1:17" x14ac:dyDescent="0.35">
      <c r="A5018">
        <v>9425116983</v>
      </c>
      <c r="B5018" t="s">
        <v>6334</v>
      </c>
      <c r="C5018" t="s">
        <v>7946</v>
      </c>
      <c r="D5018">
        <v>100</v>
      </c>
      <c r="E5018" t="s">
        <v>8513</v>
      </c>
      <c r="F5018">
        <v>100</v>
      </c>
      <c r="G5018" t="s">
        <v>6726</v>
      </c>
      <c r="H5018">
        <v>315</v>
      </c>
      <c r="I5018" t="s">
        <v>14644</v>
      </c>
      <c r="J5018">
        <v>10110</v>
      </c>
      <c r="L5018" t="s">
        <v>6529</v>
      </c>
      <c r="M5018">
        <v>10078733</v>
      </c>
      <c r="N5018" t="s">
        <v>6630</v>
      </c>
      <c r="O5018" t="s">
        <v>6630</v>
      </c>
      <c r="P5018" t="s">
        <v>6630</v>
      </c>
      <c r="Q5018" t="s">
        <v>6630</v>
      </c>
    </row>
    <row r="5019" spans="1:17" x14ac:dyDescent="0.35">
      <c r="A5019" t="s">
        <v>14645</v>
      </c>
      <c r="B5019" t="s">
        <v>6626</v>
      </c>
      <c r="C5019" t="s">
        <v>6628</v>
      </c>
      <c r="D5019" t="s">
        <v>6628</v>
      </c>
      <c r="E5019" t="s">
        <v>6628</v>
      </c>
      <c r="F5019" t="s">
        <v>6628</v>
      </c>
      <c r="G5019" t="s">
        <v>6628</v>
      </c>
      <c r="H5019" t="s">
        <v>6628</v>
      </c>
      <c r="I5019" t="s">
        <v>14646</v>
      </c>
      <c r="J5019" t="s">
        <v>6630</v>
      </c>
      <c r="L5019" t="s">
        <v>6529</v>
      </c>
      <c r="M5019" t="s">
        <v>6630</v>
      </c>
      <c r="N5019" t="s">
        <v>6630</v>
      </c>
      <c r="O5019" t="s">
        <v>6630</v>
      </c>
      <c r="P5019" t="s">
        <v>6630</v>
      </c>
      <c r="Q5019" t="s">
        <v>6630</v>
      </c>
    </row>
    <row r="5020" spans="1:17" x14ac:dyDescent="0.35">
      <c r="A5020">
        <v>6304108139</v>
      </c>
      <c r="B5020" t="s">
        <v>6626</v>
      </c>
      <c r="C5020" t="s">
        <v>6356</v>
      </c>
      <c r="D5020">
        <v>200</v>
      </c>
      <c r="E5020" t="s">
        <v>6366</v>
      </c>
      <c r="F5020">
        <v>207</v>
      </c>
      <c r="G5020" t="s">
        <v>6651</v>
      </c>
      <c r="H5020">
        <v>410</v>
      </c>
      <c r="I5020" t="s">
        <v>14647</v>
      </c>
      <c r="J5020" t="s">
        <v>6630</v>
      </c>
      <c r="L5020" t="s">
        <v>6529</v>
      </c>
      <c r="M5020">
        <v>10035039</v>
      </c>
      <c r="N5020">
        <v>10043338</v>
      </c>
      <c r="O5020" t="s">
        <v>6630</v>
      </c>
      <c r="P5020" t="s">
        <v>14648</v>
      </c>
      <c r="Q5020" t="s">
        <v>6630</v>
      </c>
    </row>
    <row r="5021" spans="1:17" x14ac:dyDescent="0.35">
      <c r="A5021">
        <v>20610</v>
      </c>
      <c r="B5021" t="s">
        <v>6626</v>
      </c>
      <c r="C5021" t="s">
        <v>6356</v>
      </c>
      <c r="D5021">
        <v>200</v>
      </c>
      <c r="E5021" t="s">
        <v>6366</v>
      </c>
      <c r="F5021">
        <v>207</v>
      </c>
      <c r="G5021" t="s">
        <v>6800</v>
      </c>
      <c r="H5021">
        <v>700</v>
      </c>
      <c r="I5021" t="s">
        <v>11097</v>
      </c>
      <c r="J5021" t="s">
        <v>6630</v>
      </c>
      <c r="L5021" t="s">
        <v>6526</v>
      </c>
      <c r="M5021" t="s">
        <v>6630</v>
      </c>
      <c r="N5021" t="s">
        <v>6630</v>
      </c>
      <c r="O5021" t="s">
        <v>14649</v>
      </c>
      <c r="P5021" t="s">
        <v>6630</v>
      </c>
      <c r="Q5021" t="s">
        <v>6630</v>
      </c>
    </row>
    <row r="5022" spans="1:17" x14ac:dyDescent="0.35">
      <c r="A5022">
        <v>9416113501</v>
      </c>
      <c r="B5022" t="s">
        <v>6626</v>
      </c>
      <c r="C5022" t="s">
        <v>6356</v>
      </c>
      <c r="D5022">
        <v>200</v>
      </c>
      <c r="E5022" t="s">
        <v>6357</v>
      </c>
      <c r="F5022">
        <v>209</v>
      </c>
      <c r="G5022" t="s">
        <v>977</v>
      </c>
      <c r="H5022">
        <v>310</v>
      </c>
      <c r="I5022" t="s">
        <v>14650</v>
      </c>
      <c r="J5022">
        <v>13670</v>
      </c>
      <c r="L5022" t="s">
        <v>6529</v>
      </c>
      <c r="M5022">
        <v>10128278</v>
      </c>
      <c r="N5022" t="s">
        <v>6630</v>
      </c>
      <c r="O5022" t="s">
        <v>6630</v>
      </c>
      <c r="P5022" t="s">
        <v>6630</v>
      </c>
      <c r="Q5022">
        <v>700</v>
      </c>
    </row>
    <row r="5023" spans="1:17" x14ac:dyDescent="0.35">
      <c r="A5023">
        <v>3923116411</v>
      </c>
      <c r="B5023" t="s">
        <v>6626</v>
      </c>
      <c r="C5023" t="s">
        <v>6356</v>
      </c>
      <c r="D5023">
        <v>200</v>
      </c>
      <c r="E5023" t="s">
        <v>5245</v>
      </c>
      <c r="F5023">
        <v>202</v>
      </c>
      <c r="G5023" t="s">
        <v>5245</v>
      </c>
      <c r="H5023">
        <v>450</v>
      </c>
      <c r="I5023" t="s">
        <v>14651</v>
      </c>
      <c r="J5023">
        <v>20200</v>
      </c>
      <c r="L5023" t="s">
        <v>6529</v>
      </c>
      <c r="M5023">
        <v>16083293</v>
      </c>
      <c r="N5023">
        <v>10558147</v>
      </c>
      <c r="O5023" t="s">
        <v>6630</v>
      </c>
      <c r="P5023" t="s">
        <v>6630</v>
      </c>
      <c r="Q5023">
        <v>610</v>
      </c>
    </row>
    <row r="5024" spans="1:17" x14ac:dyDescent="0.35">
      <c r="A5024">
        <v>3523116505</v>
      </c>
      <c r="B5024" t="s">
        <v>6626</v>
      </c>
      <c r="C5024" t="s">
        <v>6356</v>
      </c>
      <c r="D5024">
        <v>200</v>
      </c>
      <c r="E5024" t="s">
        <v>5245</v>
      </c>
      <c r="F5024">
        <v>202</v>
      </c>
      <c r="G5024" t="s">
        <v>5245</v>
      </c>
      <c r="H5024">
        <v>450</v>
      </c>
      <c r="I5024" t="s">
        <v>14652</v>
      </c>
      <c r="J5024">
        <v>20200</v>
      </c>
      <c r="L5024" t="s">
        <v>6529</v>
      </c>
      <c r="M5024">
        <v>16081159</v>
      </c>
      <c r="N5024">
        <v>10558147</v>
      </c>
      <c r="O5024" t="s">
        <v>6630</v>
      </c>
      <c r="P5024" t="s">
        <v>6630</v>
      </c>
      <c r="Q5024" t="s">
        <v>6630</v>
      </c>
    </row>
    <row r="5025" spans="1:17" x14ac:dyDescent="0.35">
      <c r="A5025">
        <v>9414112472</v>
      </c>
      <c r="B5025" t="s">
        <v>6626</v>
      </c>
      <c r="C5025" t="s">
        <v>6540</v>
      </c>
      <c r="D5025">
        <v>131</v>
      </c>
      <c r="E5025" t="s">
        <v>6672</v>
      </c>
      <c r="F5025">
        <v>703</v>
      </c>
      <c r="G5025" t="s">
        <v>7042</v>
      </c>
      <c r="H5025">
        <v>730</v>
      </c>
      <c r="I5025" t="s">
        <v>14653</v>
      </c>
      <c r="J5025">
        <v>13200</v>
      </c>
      <c r="L5025" t="s">
        <v>6529</v>
      </c>
      <c r="M5025">
        <v>14033911</v>
      </c>
      <c r="N5025" t="s">
        <v>6630</v>
      </c>
      <c r="O5025" t="s">
        <v>6630</v>
      </c>
      <c r="P5025" t="s">
        <v>6630</v>
      </c>
      <c r="Q5025" t="s">
        <v>6630</v>
      </c>
    </row>
    <row r="5026" spans="1:17" x14ac:dyDescent="0.35">
      <c r="A5026">
        <v>3518114355</v>
      </c>
      <c r="B5026" t="s">
        <v>6626</v>
      </c>
      <c r="C5026" t="s">
        <v>6356</v>
      </c>
      <c r="D5026">
        <v>200</v>
      </c>
      <c r="E5026" t="s">
        <v>488</v>
      </c>
      <c r="F5026">
        <v>203</v>
      </c>
      <c r="G5026" t="s">
        <v>488</v>
      </c>
      <c r="H5026">
        <v>500</v>
      </c>
      <c r="I5026" t="s">
        <v>14654</v>
      </c>
      <c r="J5026">
        <v>20302</v>
      </c>
      <c r="L5026" t="s">
        <v>6529</v>
      </c>
      <c r="M5026">
        <v>10549996</v>
      </c>
      <c r="N5026" t="s">
        <v>6630</v>
      </c>
      <c r="O5026" s="3">
        <v>332963329933205</v>
      </c>
      <c r="P5026" t="s">
        <v>14655</v>
      </c>
      <c r="Q5026" t="s">
        <v>6630</v>
      </c>
    </row>
    <row r="5027" spans="1:17" x14ac:dyDescent="0.35">
      <c r="A5027" t="s">
        <v>14656</v>
      </c>
      <c r="B5027" t="s">
        <v>6626</v>
      </c>
      <c r="C5027" t="s">
        <v>6628</v>
      </c>
      <c r="D5027" t="s">
        <v>6628</v>
      </c>
      <c r="E5027" t="s">
        <v>6628</v>
      </c>
      <c r="F5027" t="s">
        <v>6628</v>
      </c>
      <c r="G5027" t="s">
        <v>6628</v>
      </c>
      <c r="H5027" t="s">
        <v>6628</v>
      </c>
      <c r="I5027" t="s">
        <v>14657</v>
      </c>
      <c r="J5027" t="s">
        <v>6630</v>
      </c>
      <c r="L5027" t="s">
        <v>6529</v>
      </c>
      <c r="M5027" t="s">
        <v>6630</v>
      </c>
      <c r="N5027" t="s">
        <v>6630</v>
      </c>
      <c r="O5027" t="s">
        <v>6630</v>
      </c>
      <c r="P5027" t="s">
        <v>6630</v>
      </c>
      <c r="Q5027" t="s">
        <v>6630</v>
      </c>
    </row>
    <row r="5028" spans="1:17" x14ac:dyDescent="0.35">
      <c r="A5028" t="s">
        <v>14658</v>
      </c>
      <c r="B5028" t="s">
        <v>6626</v>
      </c>
      <c r="C5028" t="s">
        <v>6628</v>
      </c>
      <c r="D5028" t="s">
        <v>6628</v>
      </c>
      <c r="E5028" t="s">
        <v>6628</v>
      </c>
      <c r="F5028" t="s">
        <v>6628</v>
      </c>
      <c r="G5028" t="s">
        <v>6628</v>
      </c>
      <c r="H5028" t="s">
        <v>6628</v>
      </c>
      <c r="I5028" t="s">
        <v>14659</v>
      </c>
      <c r="J5028" t="s">
        <v>6630</v>
      </c>
      <c r="L5028" t="s">
        <v>6526</v>
      </c>
      <c r="M5028" t="s">
        <v>6630</v>
      </c>
      <c r="N5028" t="s">
        <v>6630</v>
      </c>
      <c r="O5028" t="s">
        <v>6630</v>
      </c>
      <c r="P5028" t="s">
        <v>6630</v>
      </c>
      <c r="Q5028" t="s">
        <v>6630</v>
      </c>
    </row>
    <row r="5029" spans="1:17" x14ac:dyDescent="0.35">
      <c r="A5029">
        <v>3598105835</v>
      </c>
      <c r="B5029" t="s">
        <v>6626</v>
      </c>
      <c r="C5029" t="s">
        <v>6356</v>
      </c>
      <c r="D5029">
        <v>200</v>
      </c>
      <c r="E5029" t="s">
        <v>5245</v>
      </c>
      <c r="F5029">
        <v>202</v>
      </c>
      <c r="G5029" t="s">
        <v>5245</v>
      </c>
      <c r="H5029">
        <v>450</v>
      </c>
      <c r="I5029" t="s">
        <v>14660</v>
      </c>
      <c r="J5029" t="s">
        <v>6630</v>
      </c>
      <c r="L5029" t="s">
        <v>6529</v>
      </c>
      <c r="M5029" t="s">
        <v>6630</v>
      </c>
      <c r="N5029">
        <v>10039656</v>
      </c>
      <c r="O5029" t="s">
        <v>6630</v>
      </c>
      <c r="P5029" t="s">
        <v>14661</v>
      </c>
      <c r="Q5029" t="s">
        <v>6630</v>
      </c>
    </row>
    <row r="5030" spans="1:17" x14ac:dyDescent="0.35">
      <c r="A5030">
        <v>9620115590</v>
      </c>
      <c r="B5030" t="s">
        <v>6334</v>
      </c>
      <c r="C5030" t="s">
        <v>6540</v>
      </c>
      <c r="D5030">
        <v>131</v>
      </c>
      <c r="E5030" t="s">
        <v>7989</v>
      </c>
      <c r="F5030">
        <v>320</v>
      </c>
      <c r="G5030" t="s">
        <v>1253</v>
      </c>
      <c r="H5030">
        <v>109</v>
      </c>
      <c r="I5030" t="s">
        <v>14662</v>
      </c>
      <c r="J5030" t="s">
        <v>6630</v>
      </c>
      <c r="L5030" t="s">
        <v>6529</v>
      </c>
      <c r="M5030">
        <v>10639457</v>
      </c>
      <c r="N5030">
        <v>10887194</v>
      </c>
      <c r="O5030" t="s">
        <v>6630</v>
      </c>
      <c r="P5030" t="s">
        <v>6630</v>
      </c>
      <c r="Q5030">
        <v>200</v>
      </c>
    </row>
    <row r="5031" spans="1:17" x14ac:dyDescent="0.35">
      <c r="A5031">
        <v>9423116500</v>
      </c>
      <c r="B5031" t="s">
        <v>6334</v>
      </c>
      <c r="C5031" t="s">
        <v>6356</v>
      </c>
      <c r="D5031">
        <v>200</v>
      </c>
      <c r="E5031" t="s">
        <v>6366</v>
      </c>
      <c r="F5031">
        <v>207</v>
      </c>
      <c r="G5031" t="s">
        <v>6792</v>
      </c>
      <c r="H5031">
        <v>790</v>
      </c>
      <c r="I5031" t="s">
        <v>10735</v>
      </c>
      <c r="J5031">
        <v>20050</v>
      </c>
      <c r="L5031" t="s">
        <v>6529</v>
      </c>
      <c r="M5031">
        <v>10778318</v>
      </c>
      <c r="N5031">
        <v>10383252</v>
      </c>
      <c r="O5031" t="s">
        <v>6630</v>
      </c>
      <c r="P5031" t="s">
        <v>6630</v>
      </c>
      <c r="Q5031">
        <v>700</v>
      </c>
    </row>
    <row r="5032" spans="1:17" x14ac:dyDescent="0.35">
      <c r="A5032" t="s">
        <v>14663</v>
      </c>
      <c r="B5032" t="s">
        <v>6626</v>
      </c>
      <c r="C5032" t="s">
        <v>6628</v>
      </c>
      <c r="D5032" t="s">
        <v>6628</v>
      </c>
      <c r="E5032" t="s">
        <v>6628</v>
      </c>
      <c r="F5032" t="s">
        <v>6628</v>
      </c>
      <c r="G5032" t="s">
        <v>6628</v>
      </c>
      <c r="H5032" t="s">
        <v>6628</v>
      </c>
      <c r="I5032" t="s">
        <v>14664</v>
      </c>
      <c r="J5032" t="s">
        <v>6630</v>
      </c>
      <c r="L5032" t="s">
        <v>6526</v>
      </c>
      <c r="M5032" t="s">
        <v>6630</v>
      </c>
      <c r="N5032" t="s">
        <v>6630</v>
      </c>
      <c r="O5032" t="s">
        <v>6630</v>
      </c>
      <c r="P5032" t="s">
        <v>6630</v>
      </c>
      <c r="Q5032" t="s">
        <v>6630</v>
      </c>
    </row>
    <row r="5033" spans="1:17" x14ac:dyDescent="0.35">
      <c r="A5033">
        <v>9400900440</v>
      </c>
      <c r="B5033" t="s">
        <v>6626</v>
      </c>
      <c r="C5033" t="s">
        <v>6356</v>
      </c>
      <c r="D5033">
        <v>200</v>
      </c>
      <c r="E5033" t="s">
        <v>6628</v>
      </c>
      <c r="F5033" t="s">
        <v>6628</v>
      </c>
      <c r="G5033" t="s">
        <v>6628</v>
      </c>
      <c r="H5033" t="s">
        <v>6628</v>
      </c>
      <c r="I5033" t="s">
        <v>14665</v>
      </c>
      <c r="J5033" t="s">
        <v>6630</v>
      </c>
      <c r="L5033" t="s">
        <v>6529</v>
      </c>
      <c r="M5033" t="s">
        <v>6630</v>
      </c>
      <c r="N5033" t="s">
        <v>6630</v>
      </c>
      <c r="O5033" t="s">
        <v>8669</v>
      </c>
      <c r="P5033" t="s">
        <v>6630</v>
      </c>
      <c r="Q5033" t="s">
        <v>6630</v>
      </c>
    </row>
    <row r="5034" spans="1:17" x14ac:dyDescent="0.35">
      <c r="A5034">
        <v>9499106232</v>
      </c>
      <c r="B5034" t="s">
        <v>6626</v>
      </c>
      <c r="C5034" t="s">
        <v>6356</v>
      </c>
      <c r="D5034">
        <v>200</v>
      </c>
      <c r="E5034" t="s">
        <v>6659</v>
      </c>
      <c r="F5034">
        <v>208</v>
      </c>
      <c r="G5034" t="s">
        <v>7129</v>
      </c>
      <c r="H5034">
        <v>305</v>
      </c>
      <c r="I5034" t="s">
        <v>14666</v>
      </c>
      <c r="J5034">
        <v>13500</v>
      </c>
      <c r="L5034" t="s">
        <v>6529</v>
      </c>
      <c r="M5034" t="s">
        <v>6630</v>
      </c>
      <c r="N5034" t="s">
        <v>6630</v>
      </c>
      <c r="O5034" t="s">
        <v>14667</v>
      </c>
      <c r="P5034" t="s">
        <v>14668</v>
      </c>
      <c r="Q5034" t="s">
        <v>6630</v>
      </c>
    </row>
    <row r="5035" spans="1:17" x14ac:dyDescent="0.35">
      <c r="A5035">
        <v>9494100403</v>
      </c>
      <c r="B5035" t="s">
        <v>6626</v>
      </c>
      <c r="C5035" t="s">
        <v>6356</v>
      </c>
      <c r="D5035">
        <v>200</v>
      </c>
      <c r="E5035" t="s">
        <v>6659</v>
      </c>
      <c r="F5035">
        <v>208</v>
      </c>
      <c r="G5035" t="s">
        <v>6628</v>
      </c>
      <c r="H5035" t="s">
        <v>6628</v>
      </c>
      <c r="I5035" t="s">
        <v>14669</v>
      </c>
      <c r="J5035" t="s">
        <v>6630</v>
      </c>
      <c r="L5035" t="s">
        <v>6529</v>
      </c>
      <c r="M5035" t="s">
        <v>6630</v>
      </c>
      <c r="N5035">
        <v>10003301</v>
      </c>
      <c r="O5035" t="s">
        <v>6630</v>
      </c>
      <c r="P5035" t="s">
        <v>6799</v>
      </c>
      <c r="Q5035" t="s">
        <v>6630</v>
      </c>
    </row>
    <row r="5036" spans="1:17" x14ac:dyDescent="0.35">
      <c r="A5036">
        <v>7999106241</v>
      </c>
      <c r="B5036" t="s">
        <v>6626</v>
      </c>
      <c r="C5036" t="s">
        <v>6356</v>
      </c>
      <c r="D5036">
        <v>200</v>
      </c>
      <c r="E5036" t="s">
        <v>6366</v>
      </c>
      <c r="F5036">
        <v>207</v>
      </c>
      <c r="G5036" t="s">
        <v>8856</v>
      </c>
      <c r="H5036">
        <v>710</v>
      </c>
      <c r="I5036" t="s">
        <v>14670</v>
      </c>
      <c r="J5036">
        <v>20800</v>
      </c>
      <c r="L5036" t="s">
        <v>6529</v>
      </c>
      <c r="M5036" t="s">
        <v>6630</v>
      </c>
      <c r="N5036">
        <v>10245845</v>
      </c>
      <c r="O5036" t="s">
        <v>7084</v>
      </c>
      <c r="P5036" t="s">
        <v>6799</v>
      </c>
      <c r="Q5036" t="s">
        <v>6630</v>
      </c>
    </row>
    <row r="5037" spans="1:17" x14ac:dyDescent="0.35">
      <c r="A5037">
        <v>20506</v>
      </c>
      <c r="B5037" t="s">
        <v>6334</v>
      </c>
      <c r="C5037" t="s">
        <v>6335</v>
      </c>
      <c r="D5037">
        <v>150</v>
      </c>
      <c r="E5037" t="s">
        <v>6335</v>
      </c>
      <c r="F5037">
        <v>205</v>
      </c>
      <c r="G5037" t="s">
        <v>6923</v>
      </c>
      <c r="H5037">
        <v>603</v>
      </c>
      <c r="I5037" t="s">
        <v>14671</v>
      </c>
      <c r="J5037">
        <v>20509</v>
      </c>
      <c r="L5037" t="s">
        <v>6526</v>
      </c>
      <c r="M5037">
        <v>10528159</v>
      </c>
      <c r="N5037">
        <v>11606593</v>
      </c>
      <c r="O5037" t="s">
        <v>14671</v>
      </c>
      <c r="P5037" t="s">
        <v>6765</v>
      </c>
      <c r="Q5037" t="s">
        <v>6630</v>
      </c>
    </row>
    <row r="5038" spans="1:17" x14ac:dyDescent="0.35">
      <c r="A5038">
        <v>7993010803</v>
      </c>
      <c r="B5038" t="s">
        <v>6626</v>
      </c>
      <c r="C5038" t="s">
        <v>8762</v>
      </c>
      <c r="D5038">
        <v>130</v>
      </c>
      <c r="E5038" t="s">
        <v>6628</v>
      </c>
      <c r="F5038" t="s">
        <v>6628</v>
      </c>
      <c r="G5038" t="s">
        <v>6628</v>
      </c>
      <c r="H5038" t="s">
        <v>6628</v>
      </c>
      <c r="I5038" t="s">
        <v>14672</v>
      </c>
      <c r="J5038" t="s">
        <v>6630</v>
      </c>
      <c r="L5038" t="s">
        <v>6529</v>
      </c>
      <c r="M5038" t="s">
        <v>6630</v>
      </c>
      <c r="N5038" t="s">
        <v>6630</v>
      </c>
      <c r="O5038" t="s">
        <v>6630</v>
      </c>
      <c r="P5038" t="s">
        <v>6799</v>
      </c>
      <c r="Q5038" t="s">
        <v>6630</v>
      </c>
    </row>
    <row r="5039" spans="1:17" x14ac:dyDescent="0.35">
      <c r="A5039">
        <v>31556</v>
      </c>
      <c r="B5039" t="s">
        <v>6626</v>
      </c>
      <c r="C5039" t="s">
        <v>6356</v>
      </c>
      <c r="D5039">
        <v>200</v>
      </c>
      <c r="E5039" t="s">
        <v>6366</v>
      </c>
      <c r="F5039">
        <v>207</v>
      </c>
      <c r="G5039" t="s">
        <v>10704</v>
      </c>
      <c r="H5039">
        <v>765</v>
      </c>
      <c r="I5039" t="s">
        <v>14673</v>
      </c>
      <c r="J5039">
        <v>30005</v>
      </c>
      <c r="L5039" t="s">
        <v>6526</v>
      </c>
      <c r="M5039" t="s">
        <v>6630</v>
      </c>
      <c r="N5039">
        <v>10528811</v>
      </c>
      <c r="O5039" t="s">
        <v>6630</v>
      </c>
      <c r="P5039" t="s">
        <v>6630</v>
      </c>
      <c r="Q5039" t="s">
        <v>6630</v>
      </c>
    </row>
    <row r="5040" spans="1:17" x14ac:dyDescent="0.35">
      <c r="A5040" t="s">
        <v>14674</v>
      </c>
      <c r="B5040" t="s">
        <v>6626</v>
      </c>
      <c r="C5040" t="s">
        <v>6628</v>
      </c>
      <c r="D5040" t="s">
        <v>6628</v>
      </c>
      <c r="E5040" t="s">
        <v>6628</v>
      </c>
      <c r="F5040" t="s">
        <v>6628</v>
      </c>
      <c r="G5040" t="s">
        <v>6628</v>
      </c>
      <c r="H5040" t="s">
        <v>6628</v>
      </c>
      <c r="I5040" t="s">
        <v>14675</v>
      </c>
      <c r="J5040" t="s">
        <v>6630</v>
      </c>
      <c r="L5040" t="s">
        <v>6526</v>
      </c>
      <c r="M5040" t="s">
        <v>6630</v>
      </c>
      <c r="N5040" t="s">
        <v>6630</v>
      </c>
      <c r="O5040" t="s">
        <v>6630</v>
      </c>
      <c r="P5040" t="s">
        <v>6630</v>
      </c>
      <c r="Q5040" t="s">
        <v>6630</v>
      </c>
    </row>
    <row r="5041" spans="1:17" x14ac:dyDescent="0.35">
      <c r="A5041" t="s">
        <v>14676</v>
      </c>
      <c r="B5041" t="s">
        <v>6626</v>
      </c>
      <c r="C5041" t="s">
        <v>6628</v>
      </c>
      <c r="D5041" t="s">
        <v>6628</v>
      </c>
      <c r="E5041" t="s">
        <v>6628</v>
      </c>
      <c r="F5041" t="s">
        <v>6628</v>
      </c>
      <c r="G5041" t="s">
        <v>6628</v>
      </c>
      <c r="H5041" t="s">
        <v>6628</v>
      </c>
      <c r="I5041" t="s">
        <v>14677</v>
      </c>
      <c r="J5041" t="s">
        <v>6630</v>
      </c>
      <c r="L5041" t="s">
        <v>6526</v>
      </c>
      <c r="M5041" t="s">
        <v>6630</v>
      </c>
      <c r="N5041" t="s">
        <v>6630</v>
      </c>
      <c r="O5041" t="s">
        <v>6630</v>
      </c>
      <c r="P5041" t="s">
        <v>6630</v>
      </c>
      <c r="Q5041" t="s">
        <v>6630</v>
      </c>
    </row>
    <row r="5042" spans="1:17" x14ac:dyDescent="0.35">
      <c r="A5042">
        <v>9411110734</v>
      </c>
      <c r="B5042" t="s">
        <v>6626</v>
      </c>
      <c r="C5042" t="s">
        <v>6356</v>
      </c>
      <c r="D5042">
        <v>200</v>
      </c>
      <c r="E5042" t="s">
        <v>6366</v>
      </c>
      <c r="F5042">
        <v>207</v>
      </c>
      <c r="G5042" t="s">
        <v>6638</v>
      </c>
      <c r="H5042">
        <v>415</v>
      </c>
      <c r="I5042" t="s">
        <v>14678</v>
      </c>
      <c r="J5042">
        <v>20115</v>
      </c>
      <c r="L5042" t="s">
        <v>6529</v>
      </c>
      <c r="M5042">
        <v>11072288</v>
      </c>
      <c r="N5042">
        <v>11377225</v>
      </c>
      <c r="O5042">
        <v>28514</v>
      </c>
      <c r="P5042" t="s">
        <v>6630</v>
      </c>
      <c r="Q5042" t="s">
        <v>6630</v>
      </c>
    </row>
    <row r="5043" spans="1:17" x14ac:dyDescent="0.35">
      <c r="A5043" t="s">
        <v>14679</v>
      </c>
      <c r="B5043" t="s">
        <v>6626</v>
      </c>
      <c r="C5043" t="s">
        <v>6628</v>
      </c>
      <c r="D5043" t="s">
        <v>6628</v>
      </c>
      <c r="E5043" t="s">
        <v>6628</v>
      </c>
      <c r="F5043" t="s">
        <v>6628</v>
      </c>
      <c r="G5043" t="s">
        <v>6628</v>
      </c>
      <c r="H5043" t="s">
        <v>6628</v>
      </c>
      <c r="I5043" t="s">
        <v>7584</v>
      </c>
      <c r="J5043" t="s">
        <v>6630</v>
      </c>
      <c r="L5043" t="s">
        <v>6526</v>
      </c>
      <c r="M5043" t="s">
        <v>6630</v>
      </c>
      <c r="N5043" t="s">
        <v>6630</v>
      </c>
      <c r="O5043" t="s">
        <v>6630</v>
      </c>
      <c r="P5043" t="s">
        <v>6630</v>
      </c>
      <c r="Q5043" t="s">
        <v>6630</v>
      </c>
    </row>
    <row r="5044" spans="1:17" x14ac:dyDescent="0.35">
      <c r="A5044" t="s">
        <v>14680</v>
      </c>
      <c r="B5044" t="s">
        <v>6626</v>
      </c>
      <c r="C5044" t="s">
        <v>6628</v>
      </c>
      <c r="D5044" t="s">
        <v>6628</v>
      </c>
      <c r="E5044" t="s">
        <v>6628</v>
      </c>
      <c r="F5044" t="s">
        <v>6628</v>
      </c>
      <c r="G5044" t="s">
        <v>6628</v>
      </c>
      <c r="H5044" t="s">
        <v>6628</v>
      </c>
      <c r="I5044" t="s">
        <v>14681</v>
      </c>
      <c r="J5044" t="s">
        <v>6630</v>
      </c>
      <c r="L5044" t="s">
        <v>6526</v>
      </c>
      <c r="M5044" t="s">
        <v>6630</v>
      </c>
      <c r="N5044" t="s">
        <v>6630</v>
      </c>
      <c r="O5044" t="s">
        <v>6630</v>
      </c>
      <c r="P5044" t="s">
        <v>6630</v>
      </c>
      <c r="Q5044" t="s">
        <v>6630</v>
      </c>
    </row>
    <row r="5045" spans="1:17" x14ac:dyDescent="0.35">
      <c r="A5045" t="s">
        <v>14682</v>
      </c>
      <c r="B5045" t="s">
        <v>6626</v>
      </c>
      <c r="C5045" t="s">
        <v>6628</v>
      </c>
      <c r="D5045" t="s">
        <v>6628</v>
      </c>
      <c r="E5045" t="s">
        <v>6628</v>
      </c>
      <c r="F5045" t="s">
        <v>6628</v>
      </c>
      <c r="G5045" t="s">
        <v>6628</v>
      </c>
      <c r="H5045" t="s">
        <v>6628</v>
      </c>
      <c r="I5045" t="s">
        <v>14683</v>
      </c>
      <c r="J5045" t="s">
        <v>6630</v>
      </c>
      <c r="L5045" t="s">
        <v>6526</v>
      </c>
      <c r="M5045" t="s">
        <v>6630</v>
      </c>
      <c r="N5045" t="s">
        <v>6630</v>
      </c>
      <c r="O5045" t="s">
        <v>6630</v>
      </c>
      <c r="P5045" t="s">
        <v>6630</v>
      </c>
      <c r="Q5045" t="s">
        <v>6630</v>
      </c>
    </row>
    <row r="5046" spans="1:17" x14ac:dyDescent="0.35">
      <c r="A5046">
        <v>13820</v>
      </c>
      <c r="B5046" t="s">
        <v>6626</v>
      </c>
      <c r="C5046" t="s">
        <v>6356</v>
      </c>
      <c r="D5046">
        <v>200</v>
      </c>
      <c r="E5046" t="s">
        <v>6357</v>
      </c>
      <c r="F5046">
        <v>209</v>
      </c>
      <c r="G5046" t="s">
        <v>6862</v>
      </c>
      <c r="H5046">
        <v>350</v>
      </c>
      <c r="I5046" t="s">
        <v>11271</v>
      </c>
      <c r="J5046" t="s">
        <v>6630</v>
      </c>
      <c r="L5046" t="s">
        <v>6526</v>
      </c>
      <c r="M5046" t="s">
        <v>6630</v>
      </c>
      <c r="N5046" t="s">
        <v>6630</v>
      </c>
      <c r="O5046" t="s">
        <v>14684</v>
      </c>
      <c r="P5046" t="s">
        <v>6630</v>
      </c>
      <c r="Q5046" t="s">
        <v>6630</v>
      </c>
    </row>
    <row r="5047" spans="1:17" x14ac:dyDescent="0.35">
      <c r="A5047" t="s">
        <v>14685</v>
      </c>
      <c r="B5047" t="s">
        <v>6626</v>
      </c>
      <c r="C5047" t="s">
        <v>6540</v>
      </c>
      <c r="D5047">
        <v>131</v>
      </c>
      <c r="E5047" t="s">
        <v>8289</v>
      </c>
      <c r="F5047">
        <v>307</v>
      </c>
      <c r="G5047" t="s">
        <v>3774</v>
      </c>
      <c r="H5047">
        <v>100</v>
      </c>
      <c r="I5047" t="s">
        <v>14686</v>
      </c>
      <c r="J5047" t="s">
        <v>6630</v>
      </c>
      <c r="L5047" t="s">
        <v>6526</v>
      </c>
      <c r="M5047">
        <v>12465833</v>
      </c>
      <c r="N5047" t="s">
        <v>6630</v>
      </c>
      <c r="O5047" t="s">
        <v>14599</v>
      </c>
      <c r="P5047" t="s">
        <v>11046</v>
      </c>
      <c r="Q5047" t="s">
        <v>6630</v>
      </c>
    </row>
    <row r="5048" spans="1:17" x14ac:dyDescent="0.35">
      <c r="A5048" t="s">
        <v>14687</v>
      </c>
      <c r="B5048" t="s">
        <v>6626</v>
      </c>
      <c r="C5048" t="s">
        <v>6628</v>
      </c>
      <c r="D5048" t="s">
        <v>6628</v>
      </c>
      <c r="E5048" t="s">
        <v>6628</v>
      </c>
      <c r="F5048" t="s">
        <v>6628</v>
      </c>
      <c r="G5048" t="s">
        <v>6628</v>
      </c>
      <c r="H5048" t="s">
        <v>6628</v>
      </c>
      <c r="I5048" t="s">
        <v>14688</v>
      </c>
      <c r="J5048" t="s">
        <v>6630</v>
      </c>
      <c r="L5048" t="s">
        <v>6526</v>
      </c>
      <c r="M5048" t="s">
        <v>6630</v>
      </c>
      <c r="N5048" t="s">
        <v>6630</v>
      </c>
      <c r="O5048" t="s">
        <v>6630</v>
      </c>
      <c r="P5048" t="s">
        <v>6630</v>
      </c>
      <c r="Q5048" t="s">
        <v>6630</v>
      </c>
    </row>
    <row r="5049" spans="1:17" x14ac:dyDescent="0.35">
      <c r="A5049">
        <v>9402106882</v>
      </c>
      <c r="B5049" t="s">
        <v>6626</v>
      </c>
      <c r="C5049" t="s">
        <v>6356</v>
      </c>
      <c r="D5049">
        <v>200</v>
      </c>
      <c r="E5049" t="s">
        <v>6659</v>
      </c>
      <c r="F5049">
        <v>208</v>
      </c>
      <c r="G5049" t="s">
        <v>977</v>
      </c>
      <c r="H5049">
        <v>310</v>
      </c>
      <c r="I5049" t="s">
        <v>14689</v>
      </c>
      <c r="J5049">
        <v>13562</v>
      </c>
      <c r="L5049" t="s">
        <v>6529</v>
      </c>
      <c r="M5049">
        <v>10677251</v>
      </c>
      <c r="N5049">
        <v>10517943</v>
      </c>
      <c r="O5049" t="s">
        <v>6630</v>
      </c>
      <c r="P5049" t="s">
        <v>14690</v>
      </c>
      <c r="Q5049" t="s">
        <v>6630</v>
      </c>
    </row>
    <row r="5050" spans="1:17" x14ac:dyDescent="0.35">
      <c r="A5050">
        <v>9400106426</v>
      </c>
      <c r="B5050" t="s">
        <v>6626</v>
      </c>
      <c r="C5050" t="s">
        <v>6356</v>
      </c>
      <c r="D5050">
        <v>200</v>
      </c>
      <c r="E5050" t="s">
        <v>6659</v>
      </c>
      <c r="F5050">
        <v>208</v>
      </c>
      <c r="G5050" t="s">
        <v>7424</v>
      </c>
      <c r="H5050">
        <v>325</v>
      </c>
      <c r="I5050" t="s">
        <v>14691</v>
      </c>
      <c r="J5050">
        <v>13563</v>
      </c>
      <c r="L5050" t="s">
        <v>6529</v>
      </c>
      <c r="M5050" t="s">
        <v>6630</v>
      </c>
      <c r="N5050">
        <v>10451340</v>
      </c>
      <c r="O5050" t="s">
        <v>14692</v>
      </c>
      <c r="P5050" t="s">
        <v>14693</v>
      </c>
      <c r="Q5050" t="s">
        <v>6630</v>
      </c>
    </row>
    <row r="5051" spans="1:17" x14ac:dyDescent="0.35">
      <c r="A5051">
        <v>9420115439</v>
      </c>
      <c r="B5051" t="s">
        <v>6626</v>
      </c>
      <c r="C5051" t="s">
        <v>6540</v>
      </c>
      <c r="D5051">
        <v>131</v>
      </c>
      <c r="E5051" t="s">
        <v>6540</v>
      </c>
      <c r="F5051">
        <v>309</v>
      </c>
      <c r="G5051" t="s">
        <v>2845</v>
      </c>
      <c r="H5051">
        <v>107</v>
      </c>
      <c r="I5051" t="s">
        <v>14694</v>
      </c>
      <c r="J5051">
        <v>20120</v>
      </c>
      <c r="L5051" t="s">
        <v>6529</v>
      </c>
      <c r="M5051">
        <v>10710014</v>
      </c>
      <c r="N5051" t="s">
        <v>6630</v>
      </c>
      <c r="O5051" t="s">
        <v>14695</v>
      </c>
      <c r="P5051" t="s">
        <v>14696</v>
      </c>
      <c r="Q5051">
        <v>700</v>
      </c>
    </row>
    <row r="5052" spans="1:17" x14ac:dyDescent="0.35">
      <c r="A5052">
        <v>3506108917</v>
      </c>
      <c r="B5052" t="s">
        <v>6626</v>
      </c>
      <c r="C5052" t="s">
        <v>6356</v>
      </c>
      <c r="D5052">
        <v>200</v>
      </c>
      <c r="E5052" t="s">
        <v>5245</v>
      </c>
      <c r="F5052">
        <v>202</v>
      </c>
      <c r="G5052" t="s">
        <v>5245</v>
      </c>
      <c r="H5052">
        <v>450</v>
      </c>
      <c r="I5052" t="s">
        <v>14697</v>
      </c>
      <c r="J5052">
        <v>20200</v>
      </c>
      <c r="L5052" t="s">
        <v>6529</v>
      </c>
      <c r="M5052">
        <v>10006142</v>
      </c>
      <c r="N5052">
        <v>10272042</v>
      </c>
      <c r="O5052" t="s">
        <v>14698</v>
      </c>
      <c r="P5052" t="s">
        <v>6630</v>
      </c>
      <c r="Q5052" t="s">
        <v>6630</v>
      </c>
    </row>
    <row r="5053" spans="1:17" x14ac:dyDescent="0.35">
      <c r="A5053">
        <v>9422116076</v>
      </c>
      <c r="B5053" t="s">
        <v>6334</v>
      </c>
      <c r="C5053" t="s">
        <v>6356</v>
      </c>
      <c r="D5053">
        <v>200</v>
      </c>
      <c r="E5053" t="s">
        <v>6357</v>
      </c>
      <c r="F5053">
        <v>209</v>
      </c>
      <c r="G5053" t="s">
        <v>6391</v>
      </c>
      <c r="H5053">
        <v>989</v>
      </c>
      <c r="I5053" t="s">
        <v>14699</v>
      </c>
      <c r="J5053">
        <v>13727</v>
      </c>
      <c r="L5053" t="s">
        <v>6529</v>
      </c>
      <c r="M5053">
        <v>10733401</v>
      </c>
      <c r="N5053" t="s">
        <v>6630</v>
      </c>
      <c r="O5053" t="s">
        <v>6630</v>
      </c>
      <c r="P5053" t="s">
        <v>6630</v>
      </c>
      <c r="Q5053" t="s">
        <v>6630</v>
      </c>
    </row>
    <row r="5054" spans="1:17" x14ac:dyDescent="0.35">
      <c r="A5054">
        <v>9416113720</v>
      </c>
      <c r="B5054" t="s">
        <v>6626</v>
      </c>
      <c r="C5054" t="s">
        <v>6356</v>
      </c>
      <c r="D5054">
        <v>200</v>
      </c>
      <c r="E5054" t="s">
        <v>6366</v>
      </c>
      <c r="F5054">
        <v>207</v>
      </c>
      <c r="G5054" t="s">
        <v>6724</v>
      </c>
      <c r="H5054">
        <v>323</v>
      </c>
      <c r="I5054" t="s">
        <v>7227</v>
      </c>
      <c r="J5054">
        <v>20053</v>
      </c>
      <c r="L5054" t="s">
        <v>6529</v>
      </c>
      <c r="M5054">
        <v>10015625</v>
      </c>
      <c r="N5054">
        <v>10016158</v>
      </c>
      <c r="O5054" t="s">
        <v>6630</v>
      </c>
      <c r="P5054" t="s">
        <v>6630</v>
      </c>
      <c r="Q5054" t="s">
        <v>6630</v>
      </c>
    </row>
    <row r="5055" spans="1:17" x14ac:dyDescent="0.35">
      <c r="A5055">
        <v>3516113575</v>
      </c>
      <c r="B5055" t="s">
        <v>6626</v>
      </c>
      <c r="C5055" t="s">
        <v>6356</v>
      </c>
      <c r="D5055">
        <v>200</v>
      </c>
      <c r="E5055" t="s">
        <v>5245</v>
      </c>
      <c r="F5055">
        <v>202</v>
      </c>
      <c r="G5055" t="s">
        <v>5245</v>
      </c>
      <c r="H5055">
        <v>450</v>
      </c>
      <c r="I5055" t="s">
        <v>14700</v>
      </c>
      <c r="J5055">
        <v>20200</v>
      </c>
      <c r="L5055" t="s">
        <v>6529</v>
      </c>
      <c r="M5055">
        <v>13586901</v>
      </c>
      <c r="N5055">
        <v>10765331</v>
      </c>
      <c r="O5055" t="s">
        <v>6630</v>
      </c>
      <c r="P5055" t="s">
        <v>6630</v>
      </c>
      <c r="Q5055" t="s">
        <v>6630</v>
      </c>
    </row>
    <row r="5056" spans="1:17" x14ac:dyDescent="0.35">
      <c r="A5056">
        <v>7997105209</v>
      </c>
      <c r="B5056" t="s">
        <v>6626</v>
      </c>
      <c r="C5056" t="s">
        <v>6540</v>
      </c>
      <c r="D5056">
        <v>131</v>
      </c>
      <c r="E5056" t="s">
        <v>7008</v>
      </c>
      <c r="F5056">
        <v>303</v>
      </c>
      <c r="G5056" t="s">
        <v>7284</v>
      </c>
      <c r="H5056">
        <v>130</v>
      </c>
      <c r="I5056" t="s">
        <v>14701</v>
      </c>
      <c r="J5056" t="s">
        <v>6630</v>
      </c>
      <c r="L5056" t="s">
        <v>6529</v>
      </c>
      <c r="M5056" t="s">
        <v>6630</v>
      </c>
      <c r="N5056">
        <v>10176667</v>
      </c>
      <c r="O5056" t="s">
        <v>14702</v>
      </c>
      <c r="P5056" t="s">
        <v>14703</v>
      </c>
      <c r="Q5056" t="s">
        <v>6630</v>
      </c>
    </row>
    <row r="5057" spans="1:17" x14ac:dyDescent="0.35">
      <c r="A5057">
        <v>9411110655</v>
      </c>
      <c r="B5057" t="s">
        <v>6626</v>
      </c>
      <c r="C5057" t="s">
        <v>6356</v>
      </c>
      <c r="D5057">
        <v>200</v>
      </c>
      <c r="E5057" t="s">
        <v>6366</v>
      </c>
      <c r="F5057">
        <v>207</v>
      </c>
      <c r="G5057" t="s">
        <v>6657</v>
      </c>
      <c r="H5057">
        <v>420</v>
      </c>
      <c r="I5057" t="s">
        <v>14704</v>
      </c>
      <c r="J5057" t="s">
        <v>6630</v>
      </c>
      <c r="L5057" t="s">
        <v>6529</v>
      </c>
      <c r="M5057">
        <v>10603083</v>
      </c>
      <c r="N5057">
        <v>10218821</v>
      </c>
      <c r="O5057">
        <v>29246</v>
      </c>
      <c r="P5057" t="s">
        <v>6630</v>
      </c>
      <c r="Q5057" t="s">
        <v>6630</v>
      </c>
    </row>
    <row r="5058" spans="1:17" x14ac:dyDescent="0.35">
      <c r="A5058">
        <v>9403107813</v>
      </c>
      <c r="B5058" t="s">
        <v>6626</v>
      </c>
      <c r="C5058" t="s">
        <v>6766</v>
      </c>
      <c r="D5058">
        <v>120</v>
      </c>
      <c r="E5058" t="s">
        <v>6628</v>
      </c>
      <c r="F5058" t="s">
        <v>6628</v>
      </c>
      <c r="G5058" t="s">
        <v>9803</v>
      </c>
      <c r="H5058">
        <v>50</v>
      </c>
      <c r="I5058" t="s">
        <v>14705</v>
      </c>
      <c r="J5058">
        <v>12010</v>
      </c>
      <c r="L5058" t="s">
        <v>6529</v>
      </c>
      <c r="M5058">
        <v>10058388</v>
      </c>
      <c r="N5058" t="s">
        <v>6630</v>
      </c>
      <c r="O5058" t="s">
        <v>6630</v>
      </c>
      <c r="P5058" t="s">
        <v>14706</v>
      </c>
      <c r="Q5058" t="s">
        <v>6630</v>
      </c>
    </row>
    <row r="5059" spans="1:17" x14ac:dyDescent="0.35">
      <c r="A5059">
        <v>20790</v>
      </c>
      <c r="B5059" t="s">
        <v>6334</v>
      </c>
      <c r="C5059" t="s">
        <v>6356</v>
      </c>
      <c r="D5059">
        <v>200</v>
      </c>
      <c r="E5059" t="s">
        <v>6366</v>
      </c>
      <c r="F5059">
        <v>207</v>
      </c>
      <c r="G5059" t="s">
        <v>13322</v>
      </c>
      <c r="H5059">
        <v>701</v>
      </c>
      <c r="I5059" t="s">
        <v>14707</v>
      </c>
      <c r="J5059">
        <v>20709</v>
      </c>
      <c r="L5059" t="s">
        <v>6526</v>
      </c>
      <c r="M5059">
        <v>13075811</v>
      </c>
      <c r="N5059">
        <v>11352896</v>
      </c>
      <c r="O5059" t="s">
        <v>14708</v>
      </c>
      <c r="P5059" t="s">
        <v>6630</v>
      </c>
      <c r="Q5059" t="s">
        <v>6630</v>
      </c>
    </row>
    <row r="5060" spans="1:17" x14ac:dyDescent="0.35">
      <c r="A5060" t="s">
        <v>14709</v>
      </c>
      <c r="B5060" t="s">
        <v>6626</v>
      </c>
      <c r="C5060" t="s">
        <v>6628</v>
      </c>
      <c r="D5060" t="s">
        <v>6628</v>
      </c>
      <c r="E5060" t="s">
        <v>6628</v>
      </c>
      <c r="F5060" t="s">
        <v>6628</v>
      </c>
      <c r="G5060" t="s">
        <v>6628</v>
      </c>
      <c r="H5060" t="s">
        <v>6628</v>
      </c>
      <c r="I5060" t="s">
        <v>14710</v>
      </c>
      <c r="J5060" t="s">
        <v>6630</v>
      </c>
      <c r="L5060" t="s">
        <v>6526</v>
      </c>
      <c r="M5060" t="s">
        <v>6630</v>
      </c>
      <c r="N5060" t="s">
        <v>6630</v>
      </c>
      <c r="O5060" t="s">
        <v>6630</v>
      </c>
      <c r="P5060" t="s">
        <v>6630</v>
      </c>
      <c r="Q5060" t="s">
        <v>6630</v>
      </c>
    </row>
    <row r="5061" spans="1:17" x14ac:dyDescent="0.35">
      <c r="A5061">
        <v>30200</v>
      </c>
      <c r="B5061" t="s">
        <v>6626</v>
      </c>
      <c r="C5061" t="s">
        <v>6356</v>
      </c>
      <c r="D5061">
        <v>200</v>
      </c>
      <c r="E5061" t="s">
        <v>6366</v>
      </c>
      <c r="F5061">
        <v>207</v>
      </c>
      <c r="G5061" t="s">
        <v>5237</v>
      </c>
      <c r="H5061">
        <v>760</v>
      </c>
      <c r="I5061" t="s">
        <v>9952</v>
      </c>
      <c r="J5061" t="s">
        <v>6630</v>
      </c>
      <c r="L5061" t="s">
        <v>6526</v>
      </c>
      <c r="M5061" t="s">
        <v>6630</v>
      </c>
      <c r="N5061" t="s">
        <v>6630</v>
      </c>
      <c r="O5061" t="s">
        <v>14711</v>
      </c>
      <c r="P5061" t="s">
        <v>14712</v>
      </c>
      <c r="Q5061" t="s">
        <v>6630</v>
      </c>
    </row>
    <row r="5062" spans="1:17" x14ac:dyDescent="0.35">
      <c r="A5062">
        <v>9494002475</v>
      </c>
      <c r="B5062" t="s">
        <v>6626</v>
      </c>
      <c r="C5062" t="s">
        <v>8762</v>
      </c>
      <c r="D5062">
        <v>130</v>
      </c>
      <c r="E5062" t="s">
        <v>6628</v>
      </c>
      <c r="F5062" t="s">
        <v>6628</v>
      </c>
      <c r="G5062" t="s">
        <v>6628</v>
      </c>
      <c r="H5062" t="s">
        <v>6628</v>
      </c>
      <c r="I5062" t="s">
        <v>14713</v>
      </c>
      <c r="J5062" t="s">
        <v>6630</v>
      </c>
      <c r="L5062" t="s">
        <v>6529</v>
      </c>
      <c r="M5062" t="s">
        <v>6630</v>
      </c>
      <c r="N5062" t="s">
        <v>6630</v>
      </c>
      <c r="O5062" t="s">
        <v>6630</v>
      </c>
      <c r="P5062" t="s">
        <v>6630</v>
      </c>
      <c r="Q5062" t="s">
        <v>6630</v>
      </c>
    </row>
    <row r="5063" spans="1:17" x14ac:dyDescent="0.35">
      <c r="A5063">
        <v>9417113994</v>
      </c>
      <c r="B5063" t="s">
        <v>6626</v>
      </c>
      <c r="C5063" t="s">
        <v>6540</v>
      </c>
      <c r="D5063">
        <v>131</v>
      </c>
      <c r="E5063" t="s">
        <v>6672</v>
      </c>
      <c r="F5063">
        <v>703</v>
      </c>
      <c r="G5063" t="s">
        <v>3068</v>
      </c>
      <c r="H5063">
        <v>830</v>
      </c>
      <c r="I5063" t="s">
        <v>14714</v>
      </c>
      <c r="J5063">
        <v>13260</v>
      </c>
      <c r="L5063" t="s">
        <v>6529</v>
      </c>
      <c r="M5063">
        <v>10212357</v>
      </c>
      <c r="N5063" t="s">
        <v>6630</v>
      </c>
      <c r="O5063" t="s">
        <v>6630</v>
      </c>
      <c r="P5063" t="s">
        <v>6630</v>
      </c>
      <c r="Q5063" t="s">
        <v>6630</v>
      </c>
    </row>
    <row r="5064" spans="1:17" x14ac:dyDescent="0.35">
      <c r="A5064">
        <v>9409110056</v>
      </c>
      <c r="B5064" t="s">
        <v>6626</v>
      </c>
      <c r="C5064" t="s">
        <v>6540</v>
      </c>
      <c r="D5064">
        <v>131</v>
      </c>
      <c r="E5064" t="s">
        <v>6540</v>
      </c>
      <c r="F5064">
        <v>309</v>
      </c>
      <c r="G5064" t="s">
        <v>10697</v>
      </c>
      <c r="H5064">
        <v>991</v>
      </c>
      <c r="I5064" t="s">
        <v>14715</v>
      </c>
      <c r="J5064" t="s">
        <v>6630</v>
      </c>
      <c r="L5064" t="s">
        <v>6529</v>
      </c>
      <c r="M5064">
        <v>12748833</v>
      </c>
      <c r="N5064" t="s">
        <v>6630</v>
      </c>
      <c r="O5064" t="s">
        <v>6630</v>
      </c>
      <c r="P5064" t="s">
        <v>6630</v>
      </c>
      <c r="Q5064">
        <v>100</v>
      </c>
    </row>
    <row r="5065" spans="1:17" x14ac:dyDescent="0.35">
      <c r="A5065">
        <v>9402107494</v>
      </c>
      <c r="B5065" t="s">
        <v>6626</v>
      </c>
      <c r="C5065" t="s">
        <v>6356</v>
      </c>
      <c r="D5065">
        <v>200</v>
      </c>
      <c r="E5065" t="s">
        <v>5245</v>
      </c>
      <c r="F5065">
        <v>202</v>
      </c>
      <c r="G5065" t="s">
        <v>5245</v>
      </c>
      <c r="H5065">
        <v>450</v>
      </c>
      <c r="I5065" t="s">
        <v>14716</v>
      </c>
      <c r="J5065">
        <v>20200</v>
      </c>
      <c r="L5065" t="s">
        <v>6529</v>
      </c>
      <c r="M5065">
        <v>10588901</v>
      </c>
      <c r="N5065" t="s">
        <v>6630</v>
      </c>
      <c r="O5065" t="s">
        <v>14717</v>
      </c>
      <c r="P5065" t="s">
        <v>14718</v>
      </c>
      <c r="Q5065" t="s">
        <v>6630</v>
      </c>
    </row>
    <row r="5066" spans="1:17" x14ac:dyDescent="0.35">
      <c r="A5066" t="s">
        <v>14719</v>
      </c>
      <c r="B5066" t="s">
        <v>6626</v>
      </c>
      <c r="C5066" t="s">
        <v>6628</v>
      </c>
      <c r="D5066" t="s">
        <v>6628</v>
      </c>
      <c r="E5066" t="s">
        <v>6628</v>
      </c>
      <c r="F5066" t="s">
        <v>6628</v>
      </c>
      <c r="G5066" t="s">
        <v>6628</v>
      </c>
      <c r="H5066" t="s">
        <v>6628</v>
      </c>
      <c r="I5066" t="s">
        <v>14720</v>
      </c>
      <c r="J5066" t="s">
        <v>6630</v>
      </c>
      <c r="L5066" t="s">
        <v>6526</v>
      </c>
      <c r="M5066" t="s">
        <v>6630</v>
      </c>
      <c r="N5066" t="s">
        <v>6630</v>
      </c>
      <c r="O5066" t="s">
        <v>6630</v>
      </c>
      <c r="P5066" t="s">
        <v>6630</v>
      </c>
      <c r="Q5066" t="s">
        <v>6630</v>
      </c>
    </row>
    <row r="5067" spans="1:17" x14ac:dyDescent="0.35">
      <c r="A5067">
        <v>7901106830</v>
      </c>
      <c r="B5067" t="s">
        <v>6626</v>
      </c>
      <c r="C5067" t="s">
        <v>6356</v>
      </c>
      <c r="D5067">
        <v>200</v>
      </c>
      <c r="E5067" t="s">
        <v>6366</v>
      </c>
      <c r="F5067">
        <v>207</v>
      </c>
      <c r="G5067" t="s">
        <v>6662</v>
      </c>
      <c r="H5067">
        <v>720</v>
      </c>
      <c r="I5067" t="s">
        <v>14721</v>
      </c>
      <c r="J5067">
        <v>20800</v>
      </c>
      <c r="L5067" t="s">
        <v>6529</v>
      </c>
      <c r="M5067" t="s">
        <v>6630</v>
      </c>
      <c r="N5067" t="s">
        <v>6630</v>
      </c>
      <c r="O5067" t="s">
        <v>7533</v>
      </c>
      <c r="P5067" t="s">
        <v>6765</v>
      </c>
      <c r="Q5067" t="s">
        <v>6630</v>
      </c>
    </row>
    <row r="5068" spans="1:17" x14ac:dyDescent="0.35">
      <c r="A5068" t="s">
        <v>14722</v>
      </c>
      <c r="B5068" t="s">
        <v>6626</v>
      </c>
      <c r="C5068" t="s">
        <v>6628</v>
      </c>
      <c r="D5068" t="s">
        <v>6628</v>
      </c>
      <c r="E5068" t="s">
        <v>6628</v>
      </c>
      <c r="F5068" t="s">
        <v>6628</v>
      </c>
      <c r="G5068" t="s">
        <v>6628</v>
      </c>
      <c r="H5068" t="s">
        <v>6628</v>
      </c>
      <c r="I5068" t="s">
        <v>13618</v>
      </c>
      <c r="J5068" t="s">
        <v>6630</v>
      </c>
      <c r="L5068" t="s">
        <v>6526</v>
      </c>
      <c r="M5068" t="s">
        <v>6630</v>
      </c>
      <c r="N5068" t="s">
        <v>6630</v>
      </c>
      <c r="O5068" t="s">
        <v>6630</v>
      </c>
      <c r="P5068" t="s">
        <v>6630</v>
      </c>
      <c r="Q5068" t="s">
        <v>6630</v>
      </c>
    </row>
    <row r="5069" spans="1:17" x14ac:dyDescent="0.35">
      <c r="A5069">
        <v>7910110119</v>
      </c>
      <c r="B5069" t="s">
        <v>6626</v>
      </c>
      <c r="C5069" t="s">
        <v>6356</v>
      </c>
      <c r="D5069">
        <v>200</v>
      </c>
      <c r="E5069" t="s">
        <v>6645</v>
      </c>
      <c r="F5069">
        <v>201</v>
      </c>
      <c r="G5069" t="s">
        <v>6657</v>
      </c>
      <c r="H5069">
        <v>420</v>
      </c>
      <c r="I5069" t="s">
        <v>14723</v>
      </c>
      <c r="J5069" t="s">
        <v>6630</v>
      </c>
      <c r="L5069" t="s">
        <v>6529</v>
      </c>
      <c r="M5069">
        <v>12351027</v>
      </c>
      <c r="N5069" t="s">
        <v>6630</v>
      </c>
      <c r="O5069" t="s">
        <v>6647</v>
      </c>
      <c r="P5069" t="s">
        <v>6630</v>
      </c>
      <c r="Q5069" t="s">
        <v>6630</v>
      </c>
    </row>
    <row r="5070" spans="1:17" x14ac:dyDescent="0.35">
      <c r="A5070" t="s">
        <v>14724</v>
      </c>
      <c r="B5070" t="s">
        <v>6626</v>
      </c>
      <c r="C5070" t="s">
        <v>6628</v>
      </c>
      <c r="D5070" t="s">
        <v>6628</v>
      </c>
      <c r="E5070" t="s">
        <v>6628</v>
      </c>
      <c r="F5070" t="s">
        <v>6628</v>
      </c>
      <c r="G5070" t="s">
        <v>6628</v>
      </c>
      <c r="H5070" t="s">
        <v>6628</v>
      </c>
      <c r="I5070" t="s">
        <v>14725</v>
      </c>
      <c r="J5070" t="s">
        <v>6630</v>
      </c>
      <c r="L5070" t="s">
        <v>6529</v>
      </c>
      <c r="M5070" t="s">
        <v>6630</v>
      </c>
      <c r="N5070" t="s">
        <v>6630</v>
      </c>
      <c r="O5070" t="s">
        <v>6630</v>
      </c>
      <c r="P5070" t="s">
        <v>6630</v>
      </c>
      <c r="Q5070" t="s">
        <v>6630</v>
      </c>
    </row>
    <row r="5071" spans="1:17" x14ac:dyDescent="0.35">
      <c r="A5071" t="s">
        <v>14726</v>
      </c>
      <c r="B5071" t="s">
        <v>6626</v>
      </c>
      <c r="C5071" t="s">
        <v>6628</v>
      </c>
      <c r="D5071" t="s">
        <v>6628</v>
      </c>
      <c r="E5071" t="s">
        <v>6628</v>
      </c>
      <c r="F5071" t="s">
        <v>6628</v>
      </c>
      <c r="G5071" t="s">
        <v>6628</v>
      </c>
      <c r="H5071" t="s">
        <v>6628</v>
      </c>
      <c r="I5071" t="s">
        <v>14727</v>
      </c>
      <c r="J5071" t="s">
        <v>6630</v>
      </c>
      <c r="L5071" t="s">
        <v>6529</v>
      </c>
      <c r="M5071" t="s">
        <v>6630</v>
      </c>
      <c r="N5071" t="s">
        <v>6630</v>
      </c>
      <c r="O5071" t="s">
        <v>6630</v>
      </c>
      <c r="P5071" t="s">
        <v>6630</v>
      </c>
      <c r="Q5071" t="s">
        <v>6630</v>
      </c>
    </row>
    <row r="5072" spans="1:17" x14ac:dyDescent="0.35">
      <c r="A5072" t="s">
        <v>14728</v>
      </c>
      <c r="B5072" t="s">
        <v>6626</v>
      </c>
      <c r="C5072" t="s">
        <v>6628</v>
      </c>
      <c r="D5072" t="s">
        <v>6628</v>
      </c>
      <c r="E5072" t="s">
        <v>6628</v>
      </c>
      <c r="F5072" t="s">
        <v>6628</v>
      </c>
      <c r="G5072" t="s">
        <v>6628</v>
      </c>
      <c r="H5072" t="s">
        <v>6628</v>
      </c>
      <c r="I5072" t="s">
        <v>10667</v>
      </c>
      <c r="J5072" t="s">
        <v>6630</v>
      </c>
      <c r="L5072" t="s">
        <v>6529</v>
      </c>
      <c r="M5072" t="s">
        <v>6630</v>
      </c>
      <c r="N5072" t="s">
        <v>6630</v>
      </c>
      <c r="O5072" t="s">
        <v>6630</v>
      </c>
      <c r="P5072" t="s">
        <v>6630</v>
      </c>
      <c r="Q5072" t="s">
        <v>6630</v>
      </c>
    </row>
    <row r="5073" spans="1:17" x14ac:dyDescent="0.35">
      <c r="A5073" t="s">
        <v>14729</v>
      </c>
      <c r="B5073" t="s">
        <v>6626</v>
      </c>
      <c r="C5073" t="s">
        <v>6628</v>
      </c>
      <c r="D5073" t="s">
        <v>6628</v>
      </c>
      <c r="E5073" t="s">
        <v>6628</v>
      </c>
      <c r="F5073" t="s">
        <v>6628</v>
      </c>
      <c r="G5073" t="s">
        <v>6628</v>
      </c>
      <c r="H5073" t="s">
        <v>6628</v>
      </c>
      <c r="I5073" t="s">
        <v>14730</v>
      </c>
      <c r="J5073" t="s">
        <v>6630</v>
      </c>
      <c r="L5073" t="s">
        <v>6529</v>
      </c>
      <c r="M5073" t="s">
        <v>6630</v>
      </c>
      <c r="N5073" t="s">
        <v>6630</v>
      </c>
      <c r="O5073" t="s">
        <v>6630</v>
      </c>
      <c r="P5073" t="s">
        <v>6630</v>
      </c>
      <c r="Q5073" t="s">
        <v>6630</v>
      </c>
    </row>
    <row r="5074" spans="1:17" x14ac:dyDescent="0.35">
      <c r="A5074">
        <v>7902107154</v>
      </c>
      <c r="B5074" t="s">
        <v>6626</v>
      </c>
      <c r="C5074" t="s">
        <v>6356</v>
      </c>
      <c r="D5074">
        <v>200</v>
      </c>
      <c r="E5074" t="s">
        <v>6366</v>
      </c>
      <c r="F5074">
        <v>207</v>
      </c>
      <c r="G5074" t="s">
        <v>8856</v>
      </c>
      <c r="H5074">
        <v>710</v>
      </c>
      <c r="I5074" t="s">
        <v>11574</v>
      </c>
      <c r="J5074">
        <v>20800</v>
      </c>
      <c r="L5074" t="s">
        <v>6529</v>
      </c>
      <c r="M5074">
        <v>10161553</v>
      </c>
      <c r="N5074">
        <v>10285880</v>
      </c>
      <c r="O5074" t="s">
        <v>14731</v>
      </c>
      <c r="P5074" t="s">
        <v>7686</v>
      </c>
      <c r="Q5074" t="s">
        <v>6630</v>
      </c>
    </row>
    <row r="5075" spans="1:17" x14ac:dyDescent="0.35">
      <c r="A5075">
        <v>9417113984</v>
      </c>
      <c r="B5075" t="s">
        <v>6626</v>
      </c>
      <c r="C5075" t="s">
        <v>6356</v>
      </c>
      <c r="D5075">
        <v>200</v>
      </c>
      <c r="E5075" t="s">
        <v>6701</v>
      </c>
      <c r="F5075">
        <v>500</v>
      </c>
      <c r="G5075" t="s">
        <v>6702</v>
      </c>
      <c r="H5075">
        <v>55</v>
      </c>
      <c r="I5075" t="s">
        <v>14732</v>
      </c>
      <c r="J5075">
        <v>12032</v>
      </c>
      <c r="L5075" t="s">
        <v>6529</v>
      </c>
      <c r="M5075">
        <v>10951344</v>
      </c>
      <c r="N5075" t="s">
        <v>6630</v>
      </c>
      <c r="O5075" t="s">
        <v>6630</v>
      </c>
      <c r="P5075" t="s">
        <v>6630</v>
      </c>
      <c r="Q5075" t="s">
        <v>6630</v>
      </c>
    </row>
    <row r="5076" spans="1:17" x14ac:dyDescent="0.35">
      <c r="A5076">
        <v>3993100283</v>
      </c>
      <c r="B5076" t="s">
        <v>6626</v>
      </c>
      <c r="C5076" t="s">
        <v>6356</v>
      </c>
      <c r="D5076">
        <v>200</v>
      </c>
      <c r="E5076" t="s">
        <v>5245</v>
      </c>
      <c r="F5076">
        <v>202</v>
      </c>
      <c r="G5076" t="s">
        <v>6628</v>
      </c>
      <c r="H5076" t="s">
        <v>6628</v>
      </c>
      <c r="I5076" t="s">
        <v>14733</v>
      </c>
      <c r="J5076" t="s">
        <v>6630</v>
      </c>
      <c r="L5076" t="s">
        <v>6529</v>
      </c>
      <c r="M5076" t="s">
        <v>6630</v>
      </c>
      <c r="N5076" t="s">
        <v>6630</v>
      </c>
      <c r="O5076" t="s">
        <v>6630</v>
      </c>
      <c r="P5076" t="s">
        <v>14734</v>
      </c>
      <c r="Q5076" t="s">
        <v>6630</v>
      </c>
    </row>
    <row r="5077" spans="1:17" x14ac:dyDescent="0.35">
      <c r="A5077">
        <v>9409109727</v>
      </c>
      <c r="B5077" t="s">
        <v>6626</v>
      </c>
      <c r="C5077" t="s">
        <v>6335</v>
      </c>
      <c r="D5077">
        <v>150</v>
      </c>
      <c r="E5077" t="s">
        <v>6335</v>
      </c>
      <c r="F5077">
        <v>205</v>
      </c>
      <c r="G5077" t="s">
        <v>218</v>
      </c>
      <c r="H5077">
        <v>607</v>
      </c>
      <c r="I5077" t="s">
        <v>14735</v>
      </c>
      <c r="J5077">
        <v>20507</v>
      </c>
      <c r="L5077" t="s">
        <v>6529</v>
      </c>
      <c r="M5077">
        <v>10244594</v>
      </c>
      <c r="N5077">
        <v>10601803</v>
      </c>
      <c r="O5077" t="s">
        <v>6630</v>
      </c>
      <c r="P5077" t="s">
        <v>6630</v>
      </c>
      <c r="Q5077">
        <v>100</v>
      </c>
    </row>
    <row r="5078" spans="1:17" x14ac:dyDescent="0.35">
      <c r="A5078">
        <v>3503107976</v>
      </c>
      <c r="B5078" t="s">
        <v>6626</v>
      </c>
      <c r="C5078" t="s">
        <v>6356</v>
      </c>
      <c r="D5078">
        <v>200</v>
      </c>
      <c r="E5078" t="s">
        <v>5245</v>
      </c>
      <c r="F5078">
        <v>202</v>
      </c>
      <c r="G5078" t="s">
        <v>5245</v>
      </c>
      <c r="H5078">
        <v>450</v>
      </c>
      <c r="I5078" t="s">
        <v>14736</v>
      </c>
      <c r="J5078">
        <v>20200</v>
      </c>
      <c r="L5078" t="s">
        <v>6529</v>
      </c>
      <c r="M5078">
        <v>10636580</v>
      </c>
      <c r="N5078" t="s">
        <v>6630</v>
      </c>
      <c r="O5078" t="s">
        <v>6630</v>
      </c>
      <c r="P5078" t="s">
        <v>14737</v>
      </c>
      <c r="Q5078" t="s">
        <v>6630</v>
      </c>
    </row>
    <row r="5079" spans="1:17" x14ac:dyDescent="0.35">
      <c r="A5079" t="s">
        <v>14738</v>
      </c>
      <c r="B5079" t="s">
        <v>6334</v>
      </c>
      <c r="C5079" t="s">
        <v>6628</v>
      </c>
      <c r="D5079" t="s">
        <v>6628</v>
      </c>
      <c r="E5079" t="s">
        <v>6628</v>
      </c>
      <c r="F5079" t="s">
        <v>6628</v>
      </c>
      <c r="G5079" t="s">
        <v>6628</v>
      </c>
      <c r="H5079" t="s">
        <v>6628</v>
      </c>
      <c r="I5079" t="s">
        <v>14739</v>
      </c>
      <c r="J5079" t="s">
        <v>6630</v>
      </c>
      <c r="L5079" t="s">
        <v>6526</v>
      </c>
      <c r="M5079" t="s">
        <v>6630</v>
      </c>
      <c r="N5079" t="s">
        <v>6630</v>
      </c>
      <c r="O5079" t="s">
        <v>6630</v>
      </c>
      <c r="P5079" t="s">
        <v>6630</v>
      </c>
      <c r="Q5079" t="s">
        <v>6630</v>
      </c>
    </row>
    <row r="5080" spans="1:17" x14ac:dyDescent="0.35">
      <c r="A5080">
        <v>9414112037</v>
      </c>
      <c r="B5080" t="s">
        <v>6626</v>
      </c>
      <c r="C5080" t="s">
        <v>6356</v>
      </c>
      <c r="D5080">
        <v>200</v>
      </c>
      <c r="E5080" t="s">
        <v>6366</v>
      </c>
      <c r="F5080">
        <v>207</v>
      </c>
      <c r="G5080" t="s">
        <v>6698</v>
      </c>
      <c r="H5080">
        <v>725</v>
      </c>
      <c r="I5080" t="s">
        <v>14740</v>
      </c>
      <c r="J5080">
        <v>20800</v>
      </c>
      <c r="L5080" t="s">
        <v>6529</v>
      </c>
      <c r="M5080">
        <v>13670118</v>
      </c>
      <c r="N5080">
        <v>13156709</v>
      </c>
      <c r="O5080" t="s">
        <v>14741</v>
      </c>
      <c r="P5080">
        <v>30336</v>
      </c>
      <c r="Q5080" t="s">
        <v>6630</v>
      </c>
    </row>
    <row r="5081" spans="1:17" x14ac:dyDescent="0.35">
      <c r="A5081" t="s">
        <v>14742</v>
      </c>
      <c r="B5081" t="s">
        <v>6626</v>
      </c>
      <c r="C5081" t="s">
        <v>6628</v>
      </c>
      <c r="D5081" t="s">
        <v>6628</v>
      </c>
      <c r="E5081" t="s">
        <v>6628</v>
      </c>
      <c r="F5081" t="s">
        <v>6628</v>
      </c>
      <c r="G5081" t="s">
        <v>6628</v>
      </c>
      <c r="H5081" t="s">
        <v>6628</v>
      </c>
      <c r="I5081" t="s">
        <v>14743</v>
      </c>
      <c r="J5081" t="s">
        <v>6630</v>
      </c>
      <c r="L5081" t="s">
        <v>6526</v>
      </c>
      <c r="M5081" t="s">
        <v>6630</v>
      </c>
      <c r="N5081" t="s">
        <v>6630</v>
      </c>
      <c r="O5081" t="s">
        <v>6630</v>
      </c>
      <c r="P5081" t="s">
        <v>6630</v>
      </c>
      <c r="Q5081" t="s">
        <v>6630</v>
      </c>
    </row>
    <row r="5082" spans="1:17" x14ac:dyDescent="0.35">
      <c r="A5082">
        <v>9416113487</v>
      </c>
      <c r="B5082" t="s">
        <v>6626</v>
      </c>
      <c r="C5082" t="s">
        <v>8365</v>
      </c>
      <c r="D5082">
        <v>105</v>
      </c>
      <c r="E5082" t="s">
        <v>8513</v>
      </c>
      <c r="F5082">
        <v>100</v>
      </c>
      <c r="G5082" t="s">
        <v>8367</v>
      </c>
      <c r="H5082">
        <v>5</v>
      </c>
      <c r="I5082" t="s">
        <v>14744</v>
      </c>
      <c r="J5082">
        <v>10500</v>
      </c>
      <c r="L5082" t="s">
        <v>6529</v>
      </c>
      <c r="M5082">
        <v>13045654</v>
      </c>
      <c r="N5082" t="s">
        <v>6630</v>
      </c>
      <c r="O5082" t="s">
        <v>6630</v>
      </c>
      <c r="P5082" t="s">
        <v>6630</v>
      </c>
      <c r="Q5082">
        <v>700</v>
      </c>
    </row>
    <row r="5083" spans="1:17" x14ac:dyDescent="0.35">
      <c r="A5083">
        <v>9423116495</v>
      </c>
      <c r="B5083" t="s">
        <v>6626</v>
      </c>
      <c r="C5083" t="s">
        <v>6356</v>
      </c>
      <c r="D5083">
        <v>200</v>
      </c>
      <c r="E5083" t="s">
        <v>6645</v>
      </c>
      <c r="F5083">
        <v>201</v>
      </c>
      <c r="G5083" t="s">
        <v>6808</v>
      </c>
      <c r="H5083">
        <v>805</v>
      </c>
      <c r="I5083" t="s">
        <v>14745</v>
      </c>
      <c r="J5083">
        <v>20116</v>
      </c>
      <c r="L5083" t="s">
        <v>6529</v>
      </c>
      <c r="M5083">
        <v>11295537</v>
      </c>
      <c r="N5083">
        <v>11211305</v>
      </c>
      <c r="O5083" t="s">
        <v>6630</v>
      </c>
      <c r="P5083" t="s">
        <v>6630</v>
      </c>
      <c r="Q5083">
        <v>100</v>
      </c>
    </row>
    <row r="5084" spans="1:17" x14ac:dyDescent="0.35">
      <c r="A5084">
        <v>3521115704</v>
      </c>
      <c r="B5084" t="s">
        <v>6626</v>
      </c>
      <c r="C5084" t="s">
        <v>6356</v>
      </c>
      <c r="D5084">
        <v>200</v>
      </c>
      <c r="E5084" t="s">
        <v>5245</v>
      </c>
      <c r="F5084">
        <v>202</v>
      </c>
      <c r="G5084" t="s">
        <v>5245</v>
      </c>
      <c r="H5084">
        <v>450</v>
      </c>
      <c r="I5084" t="s">
        <v>14746</v>
      </c>
      <c r="J5084">
        <v>20200</v>
      </c>
      <c r="L5084" t="s">
        <v>6529</v>
      </c>
      <c r="M5084">
        <v>12893803</v>
      </c>
      <c r="N5084">
        <v>10558147</v>
      </c>
      <c r="O5084" t="s">
        <v>6630</v>
      </c>
      <c r="P5084" t="s">
        <v>6630</v>
      </c>
      <c r="Q5084" t="s">
        <v>6630</v>
      </c>
    </row>
    <row r="5085" spans="1:17" x14ac:dyDescent="0.35">
      <c r="A5085">
        <v>9419115212</v>
      </c>
      <c r="B5085" t="s">
        <v>6334</v>
      </c>
      <c r="C5085" t="s">
        <v>8365</v>
      </c>
      <c r="D5085">
        <v>105</v>
      </c>
      <c r="E5085" t="s">
        <v>8513</v>
      </c>
      <c r="F5085">
        <v>100</v>
      </c>
      <c r="G5085" t="s">
        <v>8367</v>
      </c>
      <c r="H5085">
        <v>5</v>
      </c>
      <c r="I5085" t="s">
        <v>14747</v>
      </c>
      <c r="J5085">
        <v>10500</v>
      </c>
      <c r="L5085" t="s">
        <v>6529</v>
      </c>
      <c r="M5085">
        <v>10146716</v>
      </c>
      <c r="N5085" t="s">
        <v>6630</v>
      </c>
      <c r="O5085" t="s">
        <v>6630</v>
      </c>
      <c r="P5085" t="s">
        <v>6630</v>
      </c>
      <c r="Q5085">
        <v>700</v>
      </c>
    </row>
    <row r="5086" spans="1:17" x14ac:dyDescent="0.35">
      <c r="A5086">
        <v>9419114886</v>
      </c>
      <c r="B5086" t="s">
        <v>6626</v>
      </c>
      <c r="C5086" t="s">
        <v>6356</v>
      </c>
      <c r="D5086">
        <v>200</v>
      </c>
      <c r="E5086" t="s">
        <v>6701</v>
      </c>
      <c r="F5086">
        <v>500</v>
      </c>
      <c r="G5086" t="s">
        <v>6702</v>
      </c>
      <c r="H5086">
        <v>55</v>
      </c>
      <c r="I5086" t="s">
        <v>14748</v>
      </c>
      <c r="J5086">
        <v>12032</v>
      </c>
      <c r="L5086" t="s">
        <v>6529</v>
      </c>
      <c r="M5086">
        <v>10951344</v>
      </c>
      <c r="N5086" t="s">
        <v>6630</v>
      </c>
      <c r="O5086" t="s">
        <v>6630</v>
      </c>
      <c r="P5086" t="s">
        <v>6630</v>
      </c>
      <c r="Q5086">
        <v>100</v>
      </c>
    </row>
    <row r="5087" spans="1:17" x14ac:dyDescent="0.35">
      <c r="A5087" t="s">
        <v>14749</v>
      </c>
      <c r="B5087" t="s">
        <v>6626</v>
      </c>
      <c r="C5087" t="s">
        <v>6628</v>
      </c>
      <c r="D5087" t="s">
        <v>6628</v>
      </c>
      <c r="E5087" t="s">
        <v>6628</v>
      </c>
      <c r="F5087" t="s">
        <v>6628</v>
      </c>
      <c r="G5087" t="s">
        <v>6628</v>
      </c>
      <c r="H5087" t="s">
        <v>6628</v>
      </c>
      <c r="I5087" t="s">
        <v>14750</v>
      </c>
      <c r="J5087" t="s">
        <v>6630</v>
      </c>
      <c r="L5087" t="s">
        <v>6529</v>
      </c>
      <c r="M5087" t="s">
        <v>6630</v>
      </c>
      <c r="N5087" t="s">
        <v>6630</v>
      </c>
      <c r="O5087" t="s">
        <v>6630</v>
      </c>
      <c r="P5087" t="s">
        <v>6630</v>
      </c>
      <c r="Q5087" t="s">
        <v>6630</v>
      </c>
    </row>
    <row r="5088" spans="1:17" x14ac:dyDescent="0.35">
      <c r="A5088" t="s">
        <v>14751</v>
      </c>
      <c r="B5088" t="s">
        <v>6626</v>
      </c>
      <c r="C5088" t="s">
        <v>6628</v>
      </c>
      <c r="D5088" t="s">
        <v>6628</v>
      </c>
      <c r="E5088" t="s">
        <v>6628</v>
      </c>
      <c r="F5088" t="s">
        <v>6628</v>
      </c>
      <c r="G5088" t="s">
        <v>6628</v>
      </c>
      <c r="H5088" t="s">
        <v>6628</v>
      </c>
      <c r="I5088" t="s">
        <v>8880</v>
      </c>
      <c r="J5088" t="s">
        <v>6630</v>
      </c>
      <c r="L5088" t="s">
        <v>6526</v>
      </c>
      <c r="M5088" t="s">
        <v>6630</v>
      </c>
      <c r="N5088" t="s">
        <v>6630</v>
      </c>
      <c r="O5088" t="s">
        <v>6630</v>
      </c>
      <c r="P5088" t="s">
        <v>6630</v>
      </c>
      <c r="Q5088" t="s">
        <v>6630</v>
      </c>
    </row>
    <row r="5089" spans="1:17" x14ac:dyDescent="0.35">
      <c r="A5089">
        <v>9423116309</v>
      </c>
      <c r="B5089" t="s">
        <v>6334</v>
      </c>
      <c r="C5089" t="s">
        <v>6356</v>
      </c>
      <c r="D5089">
        <v>200</v>
      </c>
      <c r="E5089" t="s">
        <v>6357</v>
      </c>
      <c r="F5089">
        <v>209</v>
      </c>
      <c r="G5089" t="s">
        <v>977</v>
      </c>
      <c r="H5089">
        <v>310</v>
      </c>
      <c r="I5089" t="s">
        <v>14752</v>
      </c>
      <c r="J5089">
        <v>13563</v>
      </c>
      <c r="L5089" t="s">
        <v>6529</v>
      </c>
      <c r="M5089">
        <v>12884886</v>
      </c>
      <c r="N5089">
        <v>13210496</v>
      </c>
      <c r="O5089" t="s">
        <v>6630</v>
      </c>
      <c r="P5089" t="s">
        <v>6630</v>
      </c>
      <c r="Q5089" t="s">
        <v>6630</v>
      </c>
    </row>
    <row r="5090" spans="1:17" x14ac:dyDescent="0.35">
      <c r="A5090">
        <v>9494100548</v>
      </c>
      <c r="B5090" t="s">
        <v>6626</v>
      </c>
      <c r="C5090" t="s">
        <v>6356</v>
      </c>
      <c r="D5090">
        <v>200</v>
      </c>
      <c r="E5090" t="s">
        <v>6659</v>
      </c>
      <c r="F5090">
        <v>208</v>
      </c>
      <c r="G5090" t="s">
        <v>6628</v>
      </c>
      <c r="H5090" t="s">
        <v>6628</v>
      </c>
      <c r="I5090" t="s">
        <v>14753</v>
      </c>
      <c r="J5090" t="s">
        <v>6630</v>
      </c>
      <c r="L5090" t="s">
        <v>6529</v>
      </c>
      <c r="M5090" t="s">
        <v>6630</v>
      </c>
      <c r="N5090">
        <v>10003301</v>
      </c>
      <c r="O5090" t="s">
        <v>6630</v>
      </c>
      <c r="P5090" t="s">
        <v>6799</v>
      </c>
      <c r="Q5090" t="s">
        <v>6630</v>
      </c>
    </row>
    <row r="5091" spans="1:17" x14ac:dyDescent="0.35">
      <c r="A5091">
        <v>9420115529</v>
      </c>
      <c r="B5091" t="s">
        <v>6626</v>
      </c>
      <c r="C5091" t="s">
        <v>6356</v>
      </c>
      <c r="D5091">
        <v>200</v>
      </c>
      <c r="E5091" t="s">
        <v>6366</v>
      </c>
      <c r="F5091">
        <v>207</v>
      </c>
      <c r="G5091" t="s">
        <v>3257</v>
      </c>
      <c r="H5091">
        <v>788</v>
      </c>
      <c r="I5091" t="s">
        <v>14754</v>
      </c>
      <c r="J5091">
        <v>20800</v>
      </c>
      <c r="L5091" t="s">
        <v>6529</v>
      </c>
      <c r="M5091">
        <v>10692389</v>
      </c>
      <c r="N5091">
        <v>10015354</v>
      </c>
      <c r="O5091" t="s">
        <v>6630</v>
      </c>
      <c r="P5091" t="s">
        <v>6630</v>
      </c>
      <c r="Q5091">
        <v>700</v>
      </c>
    </row>
    <row r="5092" spans="1:17" x14ac:dyDescent="0.35">
      <c r="A5092" t="s">
        <v>14755</v>
      </c>
      <c r="B5092" t="s">
        <v>6626</v>
      </c>
      <c r="C5092" t="s">
        <v>6628</v>
      </c>
      <c r="D5092" t="s">
        <v>6628</v>
      </c>
      <c r="E5092" t="s">
        <v>6628</v>
      </c>
      <c r="F5092" t="s">
        <v>6628</v>
      </c>
      <c r="G5092" t="s">
        <v>6628</v>
      </c>
      <c r="H5092" t="s">
        <v>6628</v>
      </c>
      <c r="I5092" t="s">
        <v>14756</v>
      </c>
      <c r="J5092" t="s">
        <v>6630</v>
      </c>
      <c r="L5092" t="s">
        <v>6526</v>
      </c>
      <c r="M5092" t="s">
        <v>6630</v>
      </c>
      <c r="N5092" t="s">
        <v>6630</v>
      </c>
      <c r="O5092" t="s">
        <v>6630</v>
      </c>
      <c r="P5092" t="s">
        <v>6630</v>
      </c>
      <c r="Q5092" t="s">
        <v>6630</v>
      </c>
    </row>
    <row r="5093" spans="1:17" x14ac:dyDescent="0.35">
      <c r="A5093" t="s">
        <v>14757</v>
      </c>
      <c r="B5093" t="s">
        <v>6626</v>
      </c>
      <c r="C5093" t="s">
        <v>6628</v>
      </c>
      <c r="D5093" t="s">
        <v>6628</v>
      </c>
      <c r="E5093" t="s">
        <v>6628</v>
      </c>
      <c r="F5093" t="s">
        <v>6628</v>
      </c>
      <c r="G5093" t="s">
        <v>6628</v>
      </c>
      <c r="H5093" t="s">
        <v>6628</v>
      </c>
      <c r="I5093" t="s">
        <v>14758</v>
      </c>
      <c r="J5093" t="s">
        <v>6630</v>
      </c>
      <c r="L5093" t="s">
        <v>6526</v>
      </c>
      <c r="M5093" t="s">
        <v>6630</v>
      </c>
      <c r="N5093" t="s">
        <v>6630</v>
      </c>
      <c r="O5093" t="s">
        <v>6630</v>
      </c>
      <c r="P5093" t="s">
        <v>6630</v>
      </c>
      <c r="Q5093" t="s">
        <v>6630</v>
      </c>
    </row>
    <row r="5094" spans="1:17" x14ac:dyDescent="0.35">
      <c r="A5094" t="s">
        <v>14759</v>
      </c>
      <c r="B5094" t="s">
        <v>6334</v>
      </c>
      <c r="C5094" t="s">
        <v>6628</v>
      </c>
      <c r="D5094" t="s">
        <v>6628</v>
      </c>
      <c r="E5094" t="s">
        <v>6628</v>
      </c>
      <c r="F5094" t="s">
        <v>6628</v>
      </c>
      <c r="G5094" t="s">
        <v>6628</v>
      </c>
      <c r="H5094" t="s">
        <v>6628</v>
      </c>
      <c r="I5094" t="s">
        <v>14760</v>
      </c>
      <c r="J5094" t="s">
        <v>6630</v>
      </c>
      <c r="L5094" t="s">
        <v>6526</v>
      </c>
      <c r="M5094" t="s">
        <v>6630</v>
      </c>
      <c r="N5094" t="s">
        <v>6630</v>
      </c>
      <c r="O5094" t="s">
        <v>6630</v>
      </c>
      <c r="P5094" t="s">
        <v>6630</v>
      </c>
      <c r="Q5094" t="s">
        <v>6630</v>
      </c>
    </row>
    <row r="5095" spans="1:17" x14ac:dyDescent="0.35">
      <c r="A5095">
        <v>9422116082</v>
      </c>
      <c r="B5095" t="s">
        <v>6334</v>
      </c>
      <c r="C5095" t="s">
        <v>6356</v>
      </c>
      <c r="D5095">
        <v>200</v>
      </c>
      <c r="E5095" t="s">
        <v>6645</v>
      </c>
      <c r="F5095">
        <v>201</v>
      </c>
      <c r="G5095" t="s">
        <v>6638</v>
      </c>
      <c r="H5095">
        <v>415</v>
      </c>
      <c r="I5095" t="s">
        <v>14761</v>
      </c>
      <c r="J5095">
        <v>20115</v>
      </c>
      <c r="L5095" t="s">
        <v>6529</v>
      </c>
      <c r="M5095">
        <v>10253941</v>
      </c>
      <c r="N5095">
        <v>14114244</v>
      </c>
      <c r="O5095" t="s">
        <v>6630</v>
      </c>
      <c r="P5095" t="s">
        <v>6630</v>
      </c>
      <c r="Q5095" t="s">
        <v>6630</v>
      </c>
    </row>
    <row r="5096" spans="1:17" x14ac:dyDescent="0.35">
      <c r="A5096">
        <v>9400106420</v>
      </c>
      <c r="B5096" t="s">
        <v>6626</v>
      </c>
      <c r="C5096" t="s">
        <v>6356</v>
      </c>
      <c r="D5096">
        <v>200</v>
      </c>
      <c r="E5096" t="s">
        <v>488</v>
      </c>
      <c r="F5096">
        <v>203</v>
      </c>
      <c r="G5096" t="s">
        <v>488</v>
      </c>
      <c r="H5096">
        <v>500</v>
      </c>
      <c r="I5096" t="s">
        <v>14762</v>
      </c>
      <c r="J5096" t="s">
        <v>6630</v>
      </c>
      <c r="L5096" t="s">
        <v>6529</v>
      </c>
      <c r="M5096" t="s">
        <v>6630</v>
      </c>
      <c r="N5096">
        <v>10007884</v>
      </c>
      <c r="O5096" t="s">
        <v>6630</v>
      </c>
      <c r="P5096" t="s">
        <v>14763</v>
      </c>
      <c r="Q5096" t="s">
        <v>6630</v>
      </c>
    </row>
    <row r="5097" spans="1:17" x14ac:dyDescent="0.35">
      <c r="A5097">
        <v>9494100551</v>
      </c>
      <c r="B5097" t="s">
        <v>6626</v>
      </c>
      <c r="C5097" t="s">
        <v>6356</v>
      </c>
      <c r="D5097">
        <v>200</v>
      </c>
      <c r="E5097" t="s">
        <v>6659</v>
      </c>
      <c r="F5097">
        <v>208</v>
      </c>
      <c r="G5097" t="s">
        <v>6933</v>
      </c>
      <c r="H5097">
        <v>300</v>
      </c>
      <c r="I5097" t="s">
        <v>14764</v>
      </c>
      <c r="J5097" t="s">
        <v>6630</v>
      </c>
      <c r="L5097" t="s">
        <v>6529</v>
      </c>
      <c r="M5097" t="s">
        <v>6630</v>
      </c>
      <c r="N5097">
        <v>10004611</v>
      </c>
      <c r="O5097" t="s">
        <v>6630</v>
      </c>
      <c r="P5097" t="s">
        <v>14765</v>
      </c>
      <c r="Q5097" t="s">
        <v>6630</v>
      </c>
    </row>
    <row r="5098" spans="1:17" x14ac:dyDescent="0.35">
      <c r="A5098">
        <v>9493100267</v>
      </c>
      <c r="B5098" t="s">
        <v>6626</v>
      </c>
      <c r="C5098" t="s">
        <v>6356</v>
      </c>
      <c r="D5098">
        <v>200</v>
      </c>
      <c r="E5098" t="s">
        <v>6659</v>
      </c>
      <c r="F5098">
        <v>208</v>
      </c>
      <c r="G5098" t="s">
        <v>6628</v>
      </c>
      <c r="H5098" t="s">
        <v>6628</v>
      </c>
      <c r="I5098" t="s">
        <v>14766</v>
      </c>
      <c r="J5098" t="s">
        <v>6630</v>
      </c>
      <c r="L5098" t="s">
        <v>6529</v>
      </c>
      <c r="M5098" t="s">
        <v>6630</v>
      </c>
      <c r="N5098" t="s">
        <v>6630</v>
      </c>
      <c r="O5098" t="s">
        <v>14767</v>
      </c>
      <c r="P5098" t="s">
        <v>10944</v>
      </c>
      <c r="Q5098" t="s">
        <v>6630</v>
      </c>
    </row>
    <row r="5099" spans="1:17" x14ac:dyDescent="0.35">
      <c r="A5099">
        <v>9412111339</v>
      </c>
      <c r="B5099" t="s">
        <v>6626</v>
      </c>
      <c r="C5099" t="s">
        <v>6356</v>
      </c>
      <c r="D5099">
        <v>200</v>
      </c>
      <c r="E5099" t="s">
        <v>6645</v>
      </c>
      <c r="F5099">
        <v>201</v>
      </c>
      <c r="G5099" t="s">
        <v>6638</v>
      </c>
      <c r="H5099">
        <v>415</v>
      </c>
      <c r="I5099" t="s">
        <v>14768</v>
      </c>
      <c r="J5099">
        <v>20115</v>
      </c>
      <c r="L5099" t="s">
        <v>6529</v>
      </c>
      <c r="M5099">
        <v>12788069</v>
      </c>
      <c r="N5099">
        <v>10947775</v>
      </c>
      <c r="O5099">
        <v>29504</v>
      </c>
      <c r="P5099" t="s">
        <v>6630</v>
      </c>
      <c r="Q5099" t="s">
        <v>6630</v>
      </c>
    </row>
    <row r="5100" spans="1:17" x14ac:dyDescent="0.35">
      <c r="A5100" t="s">
        <v>14769</v>
      </c>
      <c r="B5100" t="s">
        <v>6626</v>
      </c>
      <c r="C5100" t="s">
        <v>6628</v>
      </c>
      <c r="D5100" t="s">
        <v>6628</v>
      </c>
      <c r="E5100" t="s">
        <v>6628</v>
      </c>
      <c r="F5100" t="s">
        <v>6628</v>
      </c>
      <c r="G5100" t="s">
        <v>6628</v>
      </c>
      <c r="H5100" t="s">
        <v>6628</v>
      </c>
      <c r="I5100" t="s">
        <v>14770</v>
      </c>
      <c r="J5100" t="s">
        <v>6630</v>
      </c>
      <c r="L5100" t="s">
        <v>6529</v>
      </c>
      <c r="M5100" t="s">
        <v>6630</v>
      </c>
      <c r="N5100" t="s">
        <v>6630</v>
      </c>
      <c r="O5100" t="s">
        <v>6630</v>
      </c>
      <c r="P5100" t="s">
        <v>6630</v>
      </c>
      <c r="Q5100" t="s">
        <v>6630</v>
      </c>
    </row>
    <row r="5101" spans="1:17" x14ac:dyDescent="0.35">
      <c r="A5101" t="s">
        <v>14771</v>
      </c>
      <c r="B5101" t="s">
        <v>6626</v>
      </c>
      <c r="C5101" t="s">
        <v>6628</v>
      </c>
      <c r="D5101" t="s">
        <v>6628</v>
      </c>
      <c r="E5101" t="s">
        <v>6628</v>
      </c>
      <c r="F5101" t="s">
        <v>6628</v>
      </c>
      <c r="G5101" t="s">
        <v>6628</v>
      </c>
      <c r="H5101" t="s">
        <v>6628</v>
      </c>
      <c r="I5101" t="s">
        <v>14772</v>
      </c>
      <c r="J5101" t="s">
        <v>6630</v>
      </c>
      <c r="L5101" t="s">
        <v>6529</v>
      </c>
      <c r="M5101" t="s">
        <v>6630</v>
      </c>
      <c r="N5101" t="s">
        <v>6630</v>
      </c>
      <c r="O5101" t="s">
        <v>6630</v>
      </c>
      <c r="P5101" t="s">
        <v>6630</v>
      </c>
      <c r="Q5101" t="s">
        <v>6630</v>
      </c>
    </row>
    <row r="5102" spans="1:17" x14ac:dyDescent="0.35">
      <c r="A5102">
        <v>7996100871</v>
      </c>
      <c r="B5102" t="s">
        <v>6626</v>
      </c>
      <c r="C5102" t="s">
        <v>6356</v>
      </c>
      <c r="D5102">
        <v>200</v>
      </c>
      <c r="E5102" t="s">
        <v>6366</v>
      </c>
      <c r="F5102">
        <v>207</v>
      </c>
      <c r="G5102" t="s">
        <v>6756</v>
      </c>
      <c r="H5102">
        <v>750</v>
      </c>
      <c r="I5102" t="s">
        <v>14773</v>
      </c>
      <c r="J5102" t="s">
        <v>6630</v>
      </c>
      <c r="L5102" t="s">
        <v>6529</v>
      </c>
      <c r="M5102" t="s">
        <v>6630</v>
      </c>
      <c r="N5102" t="s">
        <v>6630</v>
      </c>
      <c r="O5102" t="s">
        <v>6630</v>
      </c>
      <c r="P5102" t="s">
        <v>14774</v>
      </c>
      <c r="Q5102" t="s">
        <v>6630</v>
      </c>
    </row>
    <row r="5103" spans="1:17" x14ac:dyDescent="0.35">
      <c r="A5103">
        <v>9423116451</v>
      </c>
      <c r="B5103" t="s">
        <v>6334</v>
      </c>
      <c r="C5103" t="s">
        <v>6356</v>
      </c>
      <c r="D5103">
        <v>200</v>
      </c>
      <c r="E5103" t="s">
        <v>6645</v>
      </c>
      <c r="F5103">
        <v>201</v>
      </c>
      <c r="G5103" t="s">
        <v>6638</v>
      </c>
      <c r="H5103">
        <v>415</v>
      </c>
      <c r="I5103" t="s">
        <v>14775</v>
      </c>
      <c r="J5103">
        <v>20115</v>
      </c>
      <c r="L5103" t="s">
        <v>6529</v>
      </c>
      <c r="M5103">
        <v>14162967</v>
      </c>
      <c r="N5103">
        <v>15443761</v>
      </c>
      <c r="O5103" t="s">
        <v>6630</v>
      </c>
      <c r="P5103" t="s">
        <v>6630</v>
      </c>
      <c r="Q5103" t="s">
        <v>6630</v>
      </c>
    </row>
    <row r="5104" spans="1:17" x14ac:dyDescent="0.35">
      <c r="A5104">
        <v>8705108715</v>
      </c>
      <c r="B5104" t="s">
        <v>6626</v>
      </c>
      <c r="C5104" t="s">
        <v>6356</v>
      </c>
      <c r="D5104">
        <v>200</v>
      </c>
      <c r="E5104" t="s">
        <v>6357</v>
      </c>
      <c r="F5104">
        <v>209</v>
      </c>
      <c r="G5104" t="s">
        <v>1998</v>
      </c>
      <c r="H5104">
        <v>335</v>
      </c>
      <c r="I5104" t="s">
        <v>14776</v>
      </c>
      <c r="J5104">
        <v>13840</v>
      </c>
      <c r="L5104" t="s">
        <v>6529</v>
      </c>
      <c r="M5104">
        <v>11093783</v>
      </c>
      <c r="N5104">
        <v>10308480</v>
      </c>
      <c r="O5104" t="s">
        <v>14777</v>
      </c>
      <c r="P5104" t="s">
        <v>14778</v>
      </c>
      <c r="Q5104" t="s">
        <v>6630</v>
      </c>
    </row>
    <row r="5105" spans="1:17" x14ac:dyDescent="0.35">
      <c r="A5105" t="s">
        <v>14779</v>
      </c>
      <c r="B5105" t="s">
        <v>6626</v>
      </c>
      <c r="C5105" t="s">
        <v>6628</v>
      </c>
      <c r="D5105" t="s">
        <v>6628</v>
      </c>
      <c r="E5105" t="s">
        <v>6628</v>
      </c>
      <c r="F5105" t="s">
        <v>6628</v>
      </c>
      <c r="G5105" t="s">
        <v>6628</v>
      </c>
      <c r="H5105" t="s">
        <v>6628</v>
      </c>
      <c r="I5105" t="s">
        <v>14780</v>
      </c>
      <c r="J5105" t="s">
        <v>6630</v>
      </c>
      <c r="L5105" t="s">
        <v>6526</v>
      </c>
      <c r="M5105" t="s">
        <v>6630</v>
      </c>
      <c r="N5105" t="s">
        <v>6630</v>
      </c>
      <c r="O5105" t="s">
        <v>6630</v>
      </c>
      <c r="P5105" t="s">
        <v>6630</v>
      </c>
      <c r="Q5105" t="s">
        <v>6630</v>
      </c>
    </row>
    <row r="5106" spans="1:17" x14ac:dyDescent="0.35">
      <c r="A5106">
        <v>9414112367</v>
      </c>
      <c r="B5106" t="s">
        <v>6626</v>
      </c>
      <c r="C5106" t="s">
        <v>8365</v>
      </c>
      <c r="D5106">
        <v>105</v>
      </c>
      <c r="E5106" t="s">
        <v>8513</v>
      </c>
      <c r="F5106">
        <v>100</v>
      </c>
      <c r="G5106" t="s">
        <v>8367</v>
      </c>
      <c r="H5106">
        <v>5</v>
      </c>
      <c r="I5106" t="s">
        <v>14781</v>
      </c>
      <c r="J5106">
        <v>10500</v>
      </c>
      <c r="L5106" t="s">
        <v>6529</v>
      </c>
      <c r="M5106">
        <v>13045654</v>
      </c>
      <c r="N5106" t="s">
        <v>6630</v>
      </c>
      <c r="O5106" t="s">
        <v>6630</v>
      </c>
      <c r="P5106" t="s">
        <v>6630</v>
      </c>
      <c r="Q5106">
        <v>700</v>
      </c>
    </row>
    <row r="5107" spans="1:17" x14ac:dyDescent="0.35">
      <c r="A5107">
        <v>3521115660</v>
      </c>
      <c r="B5107" t="s">
        <v>6626</v>
      </c>
      <c r="C5107" t="s">
        <v>6356</v>
      </c>
      <c r="D5107">
        <v>200</v>
      </c>
      <c r="E5107" t="s">
        <v>5245</v>
      </c>
      <c r="F5107">
        <v>202</v>
      </c>
      <c r="G5107" t="s">
        <v>5245</v>
      </c>
      <c r="H5107">
        <v>450</v>
      </c>
      <c r="I5107" t="s">
        <v>14782</v>
      </c>
      <c r="J5107">
        <v>20200</v>
      </c>
      <c r="L5107" t="s">
        <v>6529</v>
      </c>
      <c r="M5107">
        <v>12893803</v>
      </c>
      <c r="N5107">
        <v>10558147</v>
      </c>
      <c r="O5107" t="s">
        <v>6630</v>
      </c>
      <c r="P5107" t="s">
        <v>6630</v>
      </c>
      <c r="Q5107" t="s">
        <v>6630</v>
      </c>
    </row>
    <row r="5108" spans="1:17" x14ac:dyDescent="0.35">
      <c r="A5108" t="s">
        <v>14783</v>
      </c>
      <c r="B5108" t="s">
        <v>6626</v>
      </c>
      <c r="C5108" t="s">
        <v>6628</v>
      </c>
      <c r="D5108" t="s">
        <v>6628</v>
      </c>
      <c r="E5108" t="s">
        <v>6628</v>
      </c>
      <c r="F5108" t="s">
        <v>6628</v>
      </c>
      <c r="G5108" t="s">
        <v>6628</v>
      </c>
      <c r="H5108" t="s">
        <v>6628</v>
      </c>
      <c r="I5108" t="s">
        <v>14784</v>
      </c>
      <c r="J5108" t="s">
        <v>6630</v>
      </c>
      <c r="L5108" t="s">
        <v>6526</v>
      </c>
      <c r="M5108" t="s">
        <v>6630</v>
      </c>
      <c r="N5108" t="s">
        <v>6630</v>
      </c>
      <c r="O5108" t="s">
        <v>6630</v>
      </c>
      <c r="P5108" t="s">
        <v>6630</v>
      </c>
      <c r="Q5108" t="s">
        <v>6630</v>
      </c>
    </row>
    <row r="5109" spans="1:17" x14ac:dyDescent="0.35">
      <c r="A5109">
        <v>9418114375</v>
      </c>
      <c r="B5109" t="s">
        <v>6626</v>
      </c>
      <c r="C5109" t="s">
        <v>6335</v>
      </c>
      <c r="D5109">
        <v>150</v>
      </c>
      <c r="E5109" t="s">
        <v>6335</v>
      </c>
      <c r="F5109">
        <v>205</v>
      </c>
      <c r="G5109" t="s">
        <v>218</v>
      </c>
      <c r="H5109">
        <v>607</v>
      </c>
      <c r="I5109" t="s">
        <v>14785</v>
      </c>
      <c r="J5109">
        <v>20530</v>
      </c>
      <c r="L5109" t="s">
        <v>6529</v>
      </c>
      <c r="M5109">
        <v>10015360</v>
      </c>
      <c r="N5109">
        <v>10015368</v>
      </c>
      <c r="O5109" t="s">
        <v>6630</v>
      </c>
      <c r="P5109" t="s">
        <v>6630</v>
      </c>
      <c r="Q5109" t="s">
        <v>6630</v>
      </c>
    </row>
    <row r="5110" spans="1:17" x14ac:dyDescent="0.35">
      <c r="A5110">
        <v>9401106754</v>
      </c>
      <c r="B5110" t="s">
        <v>6626</v>
      </c>
      <c r="C5110" t="s">
        <v>6356</v>
      </c>
      <c r="D5110">
        <v>200</v>
      </c>
      <c r="E5110" t="s">
        <v>6659</v>
      </c>
      <c r="F5110">
        <v>208</v>
      </c>
      <c r="G5110" t="s">
        <v>3838</v>
      </c>
      <c r="H5110">
        <v>313</v>
      </c>
      <c r="I5110" t="s">
        <v>14786</v>
      </c>
      <c r="J5110">
        <v>20300</v>
      </c>
      <c r="L5110" t="s">
        <v>6529</v>
      </c>
      <c r="M5110" t="s">
        <v>6630</v>
      </c>
      <c r="N5110">
        <v>10517943</v>
      </c>
      <c r="O5110" t="s">
        <v>6630</v>
      </c>
      <c r="P5110" t="s">
        <v>14787</v>
      </c>
      <c r="Q5110" t="s">
        <v>6630</v>
      </c>
    </row>
    <row r="5111" spans="1:17" x14ac:dyDescent="0.35">
      <c r="A5111">
        <v>9418114617</v>
      </c>
      <c r="B5111" t="s">
        <v>6626</v>
      </c>
      <c r="C5111" t="s">
        <v>6540</v>
      </c>
      <c r="D5111">
        <v>131</v>
      </c>
      <c r="E5111" t="s">
        <v>6672</v>
      </c>
      <c r="F5111">
        <v>703</v>
      </c>
      <c r="G5111" t="s">
        <v>3068</v>
      </c>
      <c r="H5111">
        <v>830</v>
      </c>
      <c r="I5111" t="s">
        <v>14788</v>
      </c>
      <c r="J5111">
        <v>13260</v>
      </c>
      <c r="L5111" t="s">
        <v>6529</v>
      </c>
      <c r="M5111">
        <v>16247868</v>
      </c>
      <c r="N5111" t="s">
        <v>6630</v>
      </c>
      <c r="O5111" t="s">
        <v>6630</v>
      </c>
      <c r="P5111" t="s">
        <v>6630</v>
      </c>
      <c r="Q5111" t="s">
        <v>6630</v>
      </c>
    </row>
    <row r="5112" spans="1:17" x14ac:dyDescent="0.35">
      <c r="A5112">
        <v>9413111478</v>
      </c>
      <c r="B5112" t="s">
        <v>6626</v>
      </c>
      <c r="C5112" t="s">
        <v>6356</v>
      </c>
      <c r="D5112">
        <v>200</v>
      </c>
      <c r="E5112" t="s">
        <v>488</v>
      </c>
      <c r="F5112">
        <v>203</v>
      </c>
      <c r="G5112" t="s">
        <v>488</v>
      </c>
      <c r="H5112">
        <v>500</v>
      </c>
      <c r="I5112" t="s">
        <v>14789</v>
      </c>
      <c r="J5112">
        <v>20302</v>
      </c>
      <c r="L5112" t="s">
        <v>6529</v>
      </c>
      <c r="M5112">
        <v>13042189</v>
      </c>
      <c r="N5112" t="s">
        <v>6630</v>
      </c>
      <c r="O5112" t="s">
        <v>6630</v>
      </c>
      <c r="P5112" t="s">
        <v>6630</v>
      </c>
      <c r="Q5112">
        <v>700</v>
      </c>
    </row>
    <row r="5113" spans="1:17" x14ac:dyDescent="0.35">
      <c r="A5113">
        <v>9425117013</v>
      </c>
      <c r="B5113" t="s">
        <v>6334</v>
      </c>
      <c r="C5113" t="s">
        <v>6356</v>
      </c>
      <c r="D5113">
        <v>200</v>
      </c>
      <c r="E5113" t="s">
        <v>6366</v>
      </c>
      <c r="F5113">
        <v>207</v>
      </c>
      <c r="G5113" t="s">
        <v>176</v>
      </c>
      <c r="H5113">
        <v>705</v>
      </c>
      <c r="I5113" t="s">
        <v>14790</v>
      </c>
      <c r="J5113">
        <v>20800</v>
      </c>
      <c r="L5113" t="s">
        <v>6529</v>
      </c>
      <c r="M5113">
        <v>12975067</v>
      </c>
      <c r="N5113" t="s">
        <v>6630</v>
      </c>
      <c r="O5113" t="s">
        <v>6630</v>
      </c>
      <c r="P5113" t="s">
        <v>6630</v>
      </c>
      <c r="Q5113">
        <v>700</v>
      </c>
    </row>
    <row r="5114" spans="1:17" x14ac:dyDescent="0.35">
      <c r="A5114">
        <v>9415112951</v>
      </c>
      <c r="B5114" t="s">
        <v>6626</v>
      </c>
      <c r="C5114" t="s">
        <v>8365</v>
      </c>
      <c r="D5114">
        <v>105</v>
      </c>
      <c r="E5114" t="s">
        <v>8513</v>
      </c>
      <c r="F5114">
        <v>100</v>
      </c>
      <c r="G5114" t="s">
        <v>8367</v>
      </c>
      <c r="H5114">
        <v>5</v>
      </c>
      <c r="I5114" t="s">
        <v>14791</v>
      </c>
      <c r="J5114">
        <v>10500</v>
      </c>
      <c r="L5114" t="s">
        <v>6529</v>
      </c>
      <c r="M5114">
        <v>13045654</v>
      </c>
      <c r="N5114" t="s">
        <v>6630</v>
      </c>
      <c r="O5114" t="s">
        <v>6630</v>
      </c>
      <c r="P5114" t="s">
        <v>6630</v>
      </c>
      <c r="Q5114">
        <v>700</v>
      </c>
    </row>
    <row r="5115" spans="1:17" x14ac:dyDescent="0.35">
      <c r="A5115" t="s">
        <v>14792</v>
      </c>
      <c r="B5115" t="s">
        <v>6626</v>
      </c>
      <c r="C5115" t="s">
        <v>6628</v>
      </c>
      <c r="D5115" t="s">
        <v>6628</v>
      </c>
      <c r="E5115" t="s">
        <v>6628</v>
      </c>
      <c r="F5115" t="s">
        <v>6628</v>
      </c>
      <c r="G5115" t="s">
        <v>6628</v>
      </c>
      <c r="H5115" t="s">
        <v>6628</v>
      </c>
      <c r="I5115" t="s">
        <v>14793</v>
      </c>
      <c r="J5115" t="s">
        <v>6630</v>
      </c>
      <c r="L5115" t="s">
        <v>6529</v>
      </c>
      <c r="M5115" t="s">
        <v>6630</v>
      </c>
      <c r="N5115" t="s">
        <v>6630</v>
      </c>
      <c r="O5115" t="s">
        <v>6630</v>
      </c>
      <c r="P5115" t="s">
        <v>6630</v>
      </c>
      <c r="Q5115" t="s">
        <v>6630</v>
      </c>
    </row>
    <row r="5116" spans="1:17" x14ac:dyDescent="0.35">
      <c r="A5116">
        <v>12039</v>
      </c>
      <c r="B5116" t="s">
        <v>6334</v>
      </c>
      <c r="C5116" t="s">
        <v>6356</v>
      </c>
      <c r="D5116">
        <v>200</v>
      </c>
      <c r="E5116" t="s">
        <v>6701</v>
      </c>
      <c r="F5116">
        <v>500</v>
      </c>
      <c r="G5116" t="s">
        <v>6702</v>
      </c>
      <c r="H5116">
        <v>55</v>
      </c>
      <c r="I5116" t="s">
        <v>14794</v>
      </c>
      <c r="J5116">
        <v>20115</v>
      </c>
      <c r="L5116" t="s">
        <v>6526</v>
      </c>
      <c r="M5116">
        <v>14971625</v>
      </c>
      <c r="N5116" t="s">
        <v>6630</v>
      </c>
      <c r="O5116" t="s">
        <v>14795</v>
      </c>
      <c r="P5116" t="s">
        <v>14796</v>
      </c>
      <c r="Q5116" t="s">
        <v>6630</v>
      </c>
    </row>
    <row r="5117" spans="1:17" x14ac:dyDescent="0.35">
      <c r="A5117">
        <v>13629</v>
      </c>
      <c r="B5117" t="s">
        <v>6626</v>
      </c>
      <c r="C5117" t="s">
        <v>6356</v>
      </c>
      <c r="D5117">
        <v>200</v>
      </c>
      <c r="E5117" t="s">
        <v>6659</v>
      </c>
      <c r="F5117">
        <v>208</v>
      </c>
      <c r="G5117" t="s">
        <v>6933</v>
      </c>
      <c r="H5117">
        <v>300</v>
      </c>
      <c r="I5117" t="s">
        <v>14797</v>
      </c>
      <c r="J5117" t="s">
        <v>6630</v>
      </c>
      <c r="L5117" t="s">
        <v>6526</v>
      </c>
      <c r="M5117" t="s">
        <v>6630</v>
      </c>
      <c r="N5117" t="s">
        <v>6630</v>
      </c>
      <c r="O5117" t="s">
        <v>14798</v>
      </c>
      <c r="P5117" t="s">
        <v>6630</v>
      </c>
      <c r="Q5117" t="s">
        <v>6630</v>
      </c>
    </row>
    <row r="5118" spans="1:17" x14ac:dyDescent="0.35">
      <c r="A5118">
        <v>3923116291</v>
      </c>
      <c r="B5118" t="s">
        <v>6334</v>
      </c>
      <c r="C5118" t="s">
        <v>6356</v>
      </c>
      <c r="D5118">
        <v>200</v>
      </c>
      <c r="E5118" t="s">
        <v>5245</v>
      </c>
      <c r="F5118">
        <v>202</v>
      </c>
      <c r="G5118" t="s">
        <v>5245</v>
      </c>
      <c r="H5118">
        <v>450</v>
      </c>
      <c r="I5118" t="s">
        <v>14799</v>
      </c>
      <c r="J5118">
        <v>20200</v>
      </c>
      <c r="L5118" t="s">
        <v>6529</v>
      </c>
      <c r="M5118">
        <v>16593200</v>
      </c>
      <c r="N5118">
        <v>10558147</v>
      </c>
      <c r="O5118" t="s">
        <v>6630</v>
      </c>
      <c r="P5118" t="s">
        <v>6630</v>
      </c>
      <c r="Q5118">
        <v>610</v>
      </c>
    </row>
    <row r="5119" spans="1:17" x14ac:dyDescent="0.35">
      <c r="A5119" t="s">
        <v>14800</v>
      </c>
      <c r="B5119" t="s">
        <v>6626</v>
      </c>
      <c r="C5119" t="s">
        <v>6628</v>
      </c>
      <c r="D5119" t="s">
        <v>6628</v>
      </c>
      <c r="E5119" t="s">
        <v>6628</v>
      </c>
      <c r="F5119" t="s">
        <v>6628</v>
      </c>
      <c r="G5119" t="s">
        <v>6628</v>
      </c>
      <c r="H5119" t="s">
        <v>6628</v>
      </c>
      <c r="I5119" t="s">
        <v>7312</v>
      </c>
      <c r="J5119" t="s">
        <v>6630</v>
      </c>
      <c r="L5119" t="s">
        <v>6526</v>
      </c>
      <c r="M5119" t="s">
        <v>6630</v>
      </c>
      <c r="N5119" t="s">
        <v>6630</v>
      </c>
      <c r="O5119" t="s">
        <v>6630</v>
      </c>
      <c r="P5119" t="s">
        <v>6630</v>
      </c>
      <c r="Q5119" t="s">
        <v>6630</v>
      </c>
    </row>
    <row r="5120" spans="1:17" x14ac:dyDescent="0.35">
      <c r="A5120">
        <v>7996010937</v>
      </c>
      <c r="B5120" t="s">
        <v>6626</v>
      </c>
      <c r="C5120" t="s">
        <v>6356</v>
      </c>
      <c r="D5120">
        <v>200</v>
      </c>
      <c r="E5120" t="s">
        <v>9070</v>
      </c>
      <c r="F5120">
        <v>204</v>
      </c>
      <c r="G5120" t="s">
        <v>14801</v>
      </c>
      <c r="H5120">
        <v>202</v>
      </c>
      <c r="I5120" t="s">
        <v>10668</v>
      </c>
      <c r="J5120" t="s">
        <v>6630</v>
      </c>
      <c r="L5120" t="s">
        <v>6529</v>
      </c>
      <c r="M5120" t="s">
        <v>6630</v>
      </c>
      <c r="N5120">
        <v>10031126</v>
      </c>
      <c r="O5120" t="s">
        <v>6630</v>
      </c>
      <c r="P5120" t="s">
        <v>14802</v>
      </c>
      <c r="Q5120" t="s">
        <v>6630</v>
      </c>
    </row>
    <row r="5121" spans="1:17" x14ac:dyDescent="0.35">
      <c r="A5121" t="s">
        <v>14803</v>
      </c>
      <c r="B5121" t="s">
        <v>6626</v>
      </c>
      <c r="C5121" t="s">
        <v>6628</v>
      </c>
      <c r="D5121" t="s">
        <v>6628</v>
      </c>
      <c r="E5121" t="s">
        <v>6628</v>
      </c>
      <c r="F5121" t="s">
        <v>6628</v>
      </c>
      <c r="G5121" t="s">
        <v>6628</v>
      </c>
      <c r="H5121" t="s">
        <v>6628</v>
      </c>
      <c r="I5121" t="s">
        <v>14804</v>
      </c>
      <c r="J5121" t="s">
        <v>6630</v>
      </c>
      <c r="L5121" t="s">
        <v>6529</v>
      </c>
      <c r="M5121" t="s">
        <v>6630</v>
      </c>
      <c r="N5121" t="s">
        <v>6630</v>
      </c>
      <c r="O5121" t="s">
        <v>6630</v>
      </c>
      <c r="P5121" t="s">
        <v>6630</v>
      </c>
      <c r="Q5121" t="s">
        <v>6630</v>
      </c>
    </row>
    <row r="5122" spans="1:17" x14ac:dyDescent="0.35">
      <c r="A5122">
        <v>9417113752</v>
      </c>
      <c r="B5122" t="s">
        <v>6626</v>
      </c>
      <c r="C5122" t="s">
        <v>6356</v>
      </c>
      <c r="D5122">
        <v>200</v>
      </c>
      <c r="E5122" t="s">
        <v>6366</v>
      </c>
      <c r="F5122">
        <v>207</v>
      </c>
      <c r="G5122" t="s">
        <v>6792</v>
      </c>
      <c r="H5122">
        <v>790</v>
      </c>
      <c r="I5122" t="s">
        <v>9162</v>
      </c>
      <c r="J5122">
        <v>20050</v>
      </c>
      <c r="L5122" t="s">
        <v>6529</v>
      </c>
      <c r="M5122">
        <v>10015625</v>
      </c>
      <c r="N5122">
        <v>10016158</v>
      </c>
      <c r="O5122" t="s">
        <v>6630</v>
      </c>
      <c r="P5122" t="s">
        <v>6630</v>
      </c>
      <c r="Q5122" t="s">
        <v>6630</v>
      </c>
    </row>
    <row r="5123" spans="1:17" x14ac:dyDescent="0.35">
      <c r="A5123">
        <v>9493100376</v>
      </c>
      <c r="B5123" t="s">
        <v>6626</v>
      </c>
      <c r="C5123" t="s">
        <v>6356</v>
      </c>
      <c r="D5123">
        <v>200</v>
      </c>
      <c r="E5123" t="s">
        <v>6659</v>
      </c>
      <c r="F5123">
        <v>208</v>
      </c>
      <c r="G5123" t="s">
        <v>7424</v>
      </c>
      <c r="H5123">
        <v>325</v>
      </c>
      <c r="I5123" t="s">
        <v>14805</v>
      </c>
      <c r="J5123" t="s">
        <v>6630</v>
      </c>
      <c r="L5123" t="s">
        <v>6529</v>
      </c>
      <c r="M5123" t="s">
        <v>6630</v>
      </c>
      <c r="N5123">
        <v>10001517</v>
      </c>
      <c r="O5123" t="s">
        <v>6630</v>
      </c>
      <c r="P5123" t="s">
        <v>14806</v>
      </c>
      <c r="Q5123" t="s">
        <v>6630</v>
      </c>
    </row>
    <row r="5124" spans="1:17" x14ac:dyDescent="0.35">
      <c r="A5124">
        <v>9418114386</v>
      </c>
      <c r="B5124" t="s">
        <v>6626</v>
      </c>
      <c r="C5124" t="s">
        <v>8365</v>
      </c>
      <c r="D5124">
        <v>105</v>
      </c>
      <c r="E5124" t="s">
        <v>8513</v>
      </c>
      <c r="F5124">
        <v>100</v>
      </c>
      <c r="G5124" t="s">
        <v>8367</v>
      </c>
      <c r="H5124">
        <v>5</v>
      </c>
      <c r="I5124" t="s">
        <v>14807</v>
      </c>
      <c r="J5124">
        <v>10500</v>
      </c>
      <c r="L5124" t="s">
        <v>6529</v>
      </c>
      <c r="M5124">
        <v>13045654</v>
      </c>
      <c r="N5124" t="s">
        <v>6630</v>
      </c>
      <c r="O5124" t="s">
        <v>6694</v>
      </c>
      <c r="P5124" t="s">
        <v>6630</v>
      </c>
      <c r="Q5124">
        <v>700</v>
      </c>
    </row>
    <row r="5125" spans="1:17" x14ac:dyDescent="0.35">
      <c r="A5125">
        <v>9425116891</v>
      </c>
      <c r="B5125" t="s">
        <v>6334</v>
      </c>
      <c r="C5125" t="s">
        <v>6356</v>
      </c>
      <c r="D5125">
        <v>200</v>
      </c>
      <c r="E5125" t="s">
        <v>6701</v>
      </c>
      <c r="F5125">
        <v>500</v>
      </c>
      <c r="G5125" t="s">
        <v>6702</v>
      </c>
      <c r="H5125">
        <v>55</v>
      </c>
      <c r="I5125" t="s">
        <v>14808</v>
      </c>
      <c r="J5125">
        <v>12032</v>
      </c>
      <c r="L5125" t="s">
        <v>6529</v>
      </c>
      <c r="M5125">
        <v>10611016</v>
      </c>
      <c r="N5125" t="s">
        <v>6630</v>
      </c>
      <c r="O5125" t="s">
        <v>6630</v>
      </c>
      <c r="P5125" t="s">
        <v>6630</v>
      </c>
      <c r="Q5125" t="s">
        <v>6630</v>
      </c>
    </row>
    <row r="5126" spans="1:17" x14ac:dyDescent="0.35">
      <c r="A5126" t="s">
        <v>14809</v>
      </c>
      <c r="B5126" t="s">
        <v>6626</v>
      </c>
      <c r="C5126" t="s">
        <v>6628</v>
      </c>
      <c r="D5126" t="s">
        <v>6628</v>
      </c>
      <c r="E5126" t="s">
        <v>6628</v>
      </c>
      <c r="F5126" t="s">
        <v>6628</v>
      </c>
      <c r="G5126" t="s">
        <v>6628</v>
      </c>
      <c r="H5126" t="s">
        <v>6628</v>
      </c>
      <c r="I5126" t="s">
        <v>9863</v>
      </c>
      <c r="J5126" t="s">
        <v>6630</v>
      </c>
      <c r="L5126" t="s">
        <v>6529</v>
      </c>
      <c r="M5126" t="s">
        <v>6630</v>
      </c>
      <c r="N5126" t="s">
        <v>6630</v>
      </c>
      <c r="O5126" t="s">
        <v>6630</v>
      </c>
      <c r="P5126" t="s">
        <v>6630</v>
      </c>
      <c r="Q5126" t="s">
        <v>6630</v>
      </c>
    </row>
    <row r="5127" spans="1:17" x14ac:dyDescent="0.35">
      <c r="A5127">
        <v>6397900580</v>
      </c>
      <c r="B5127" t="s">
        <v>6626</v>
      </c>
      <c r="C5127" t="s">
        <v>6356</v>
      </c>
      <c r="D5127">
        <v>200</v>
      </c>
      <c r="E5127" t="s">
        <v>6628</v>
      </c>
      <c r="F5127" t="s">
        <v>6628</v>
      </c>
      <c r="G5127" t="s">
        <v>6628</v>
      </c>
      <c r="H5127" t="s">
        <v>6628</v>
      </c>
      <c r="I5127" t="s">
        <v>14810</v>
      </c>
      <c r="J5127" t="s">
        <v>6630</v>
      </c>
      <c r="L5127" t="s">
        <v>6529</v>
      </c>
      <c r="M5127" t="s">
        <v>6630</v>
      </c>
      <c r="N5127" t="s">
        <v>6630</v>
      </c>
      <c r="O5127" t="s">
        <v>6630</v>
      </c>
      <c r="P5127" t="s">
        <v>6630</v>
      </c>
      <c r="Q5127" t="s">
        <v>6630</v>
      </c>
    </row>
    <row r="5128" spans="1:17" x14ac:dyDescent="0.35">
      <c r="A5128" t="s">
        <v>14811</v>
      </c>
      <c r="B5128" t="s">
        <v>6626</v>
      </c>
      <c r="C5128" t="s">
        <v>6628</v>
      </c>
      <c r="D5128" t="s">
        <v>6628</v>
      </c>
      <c r="E5128" t="s">
        <v>6628</v>
      </c>
      <c r="F5128" t="s">
        <v>6628</v>
      </c>
      <c r="G5128" t="s">
        <v>6628</v>
      </c>
      <c r="H5128" t="s">
        <v>6628</v>
      </c>
      <c r="I5128" t="s">
        <v>14812</v>
      </c>
      <c r="J5128" t="s">
        <v>6630</v>
      </c>
      <c r="L5128" t="s">
        <v>6529</v>
      </c>
      <c r="M5128" t="s">
        <v>6630</v>
      </c>
      <c r="N5128" t="s">
        <v>6630</v>
      </c>
      <c r="O5128" t="s">
        <v>6630</v>
      </c>
      <c r="P5128" t="s">
        <v>6630</v>
      </c>
      <c r="Q5128" t="s">
        <v>6630</v>
      </c>
    </row>
    <row r="5129" spans="1:17" x14ac:dyDescent="0.35">
      <c r="A5129">
        <v>6800900046</v>
      </c>
      <c r="B5129" t="s">
        <v>6626</v>
      </c>
      <c r="C5129" t="s">
        <v>6356</v>
      </c>
      <c r="D5129">
        <v>200</v>
      </c>
      <c r="E5129" t="s">
        <v>6628</v>
      </c>
      <c r="F5129" t="s">
        <v>6628</v>
      </c>
      <c r="G5129" t="s">
        <v>6628</v>
      </c>
      <c r="H5129" t="s">
        <v>6628</v>
      </c>
      <c r="I5129" t="s">
        <v>14813</v>
      </c>
      <c r="J5129" t="s">
        <v>6630</v>
      </c>
      <c r="L5129" t="s">
        <v>6529</v>
      </c>
      <c r="M5129" t="s">
        <v>6630</v>
      </c>
      <c r="N5129" t="s">
        <v>6630</v>
      </c>
      <c r="O5129" t="s">
        <v>8669</v>
      </c>
      <c r="P5129" t="s">
        <v>6630</v>
      </c>
      <c r="Q5129" t="s">
        <v>6630</v>
      </c>
    </row>
    <row r="5130" spans="1:17" x14ac:dyDescent="0.35">
      <c r="A5130" t="s">
        <v>14814</v>
      </c>
      <c r="B5130" t="s">
        <v>6626</v>
      </c>
      <c r="C5130" t="s">
        <v>6628</v>
      </c>
      <c r="D5130" t="s">
        <v>6628</v>
      </c>
      <c r="E5130" t="s">
        <v>6628</v>
      </c>
      <c r="F5130" t="s">
        <v>6628</v>
      </c>
      <c r="G5130" t="s">
        <v>6628</v>
      </c>
      <c r="H5130" t="s">
        <v>6628</v>
      </c>
      <c r="I5130" t="s">
        <v>14815</v>
      </c>
      <c r="J5130" t="s">
        <v>6630</v>
      </c>
      <c r="L5130" t="s">
        <v>6526</v>
      </c>
      <c r="M5130" t="s">
        <v>6630</v>
      </c>
      <c r="N5130" t="s">
        <v>6630</v>
      </c>
      <c r="O5130" t="s">
        <v>6630</v>
      </c>
      <c r="P5130" t="s">
        <v>6630</v>
      </c>
      <c r="Q5130" t="s">
        <v>6630</v>
      </c>
    </row>
    <row r="5131" spans="1:17" x14ac:dyDescent="0.35">
      <c r="A5131">
        <v>9416113646</v>
      </c>
      <c r="B5131" t="s">
        <v>6626</v>
      </c>
      <c r="C5131" t="s">
        <v>6540</v>
      </c>
      <c r="D5131">
        <v>131</v>
      </c>
      <c r="E5131" t="s">
        <v>6672</v>
      </c>
      <c r="F5131">
        <v>703</v>
      </c>
      <c r="G5131" t="s">
        <v>7042</v>
      </c>
      <c r="H5131">
        <v>730</v>
      </c>
      <c r="I5131" t="s">
        <v>14816</v>
      </c>
      <c r="J5131">
        <v>13200</v>
      </c>
      <c r="L5131" t="s">
        <v>6529</v>
      </c>
      <c r="M5131">
        <v>13458141</v>
      </c>
      <c r="N5131" t="s">
        <v>6630</v>
      </c>
      <c r="O5131" t="s">
        <v>6630</v>
      </c>
      <c r="P5131" t="s">
        <v>6630</v>
      </c>
      <c r="Q5131" t="s">
        <v>6630</v>
      </c>
    </row>
    <row r="5132" spans="1:17" x14ac:dyDescent="0.35">
      <c r="A5132">
        <v>3516113693</v>
      </c>
      <c r="B5132" t="s">
        <v>6626</v>
      </c>
      <c r="C5132" t="s">
        <v>6356</v>
      </c>
      <c r="D5132">
        <v>200</v>
      </c>
      <c r="E5132" t="s">
        <v>5245</v>
      </c>
      <c r="F5132">
        <v>202</v>
      </c>
      <c r="G5132" t="s">
        <v>5245</v>
      </c>
      <c r="H5132">
        <v>450</v>
      </c>
      <c r="I5132" t="s">
        <v>14817</v>
      </c>
      <c r="J5132">
        <v>20200</v>
      </c>
      <c r="L5132" t="s">
        <v>6529</v>
      </c>
      <c r="M5132">
        <v>11533224</v>
      </c>
      <c r="N5132">
        <v>12975905</v>
      </c>
      <c r="O5132" s="3">
        <v>3309933100</v>
      </c>
      <c r="P5132" t="s">
        <v>6630</v>
      </c>
      <c r="Q5132" t="s">
        <v>6630</v>
      </c>
    </row>
    <row r="5133" spans="1:17" x14ac:dyDescent="0.35">
      <c r="A5133">
        <v>6393002220</v>
      </c>
      <c r="B5133" t="s">
        <v>6626</v>
      </c>
      <c r="C5133" t="s">
        <v>8762</v>
      </c>
      <c r="D5133">
        <v>130</v>
      </c>
      <c r="E5133" t="s">
        <v>6628</v>
      </c>
      <c r="F5133" t="s">
        <v>6628</v>
      </c>
      <c r="G5133" t="s">
        <v>6628</v>
      </c>
      <c r="H5133" t="s">
        <v>6628</v>
      </c>
      <c r="I5133" t="s">
        <v>14818</v>
      </c>
      <c r="J5133" t="s">
        <v>6630</v>
      </c>
      <c r="L5133" t="s">
        <v>6529</v>
      </c>
      <c r="M5133" t="s">
        <v>6630</v>
      </c>
      <c r="N5133" t="s">
        <v>6630</v>
      </c>
      <c r="O5133" t="s">
        <v>6630</v>
      </c>
      <c r="P5133" t="s">
        <v>6630</v>
      </c>
      <c r="Q5133" t="s">
        <v>6630</v>
      </c>
    </row>
    <row r="5134" spans="1:17" x14ac:dyDescent="0.35">
      <c r="A5134" t="s">
        <v>14819</v>
      </c>
      <c r="B5134" t="s">
        <v>6626</v>
      </c>
      <c r="C5134" t="s">
        <v>6628</v>
      </c>
      <c r="D5134" t="s">
        <v>6628</v>
      </c>
      <c r="E5134" t="s">
        <v>6628</v>
      </c>
      <c r="F5134" t="s">
        <v>6628</v>
      </c>
      <c r="G5134" t="s">
        <v>6628</v>
      </c>
      <c r="H5134" t="s">
        <v>6628</v>
      </c>
      <c r="I5134" t="s">
        <v>14820</v>
      </c>
      <c r="J5134" t="s">
        <v>6630</v>
      </c>
      <c r="L5134" t="s">
        <v>6526</v>
      </c>
      <c r="M5134" t="s">
        <v>6630</v>
      </c>
      <c r="N5134" t="s">
        <v>6630</v>
      </c>
      <c r="O5134" t="s">
        <v>6630</v>
      </c>
      <c r="P5134" t="s">
        <v>6630</v>
      </c>
      <c r="Q5134" t="s">
        <v>6630</v>
      </c>
    </row>
    <row r="5135" spans="1:17" x14ac:dyDescent="0.35">
      <c r="A5135">
        <v>9496105044</v>
      </c>
      <c r="B5135" t="s">
        <v>6626</v>
      </c>
      <c r="C5135" t="s">
        <v>6540</v>
      </c>
      <c r="D5135">
        <v>131</v>
      </c>
      <c r="E5135" t="s">
        <v>7008</v>
      </c>
      <c r="F5135">
        <v>303</v>
      </c>
      <c r="G5135" t="s">
        <v>7284</v>
      </c>
      <c r="H5135">
        <v>130</v>
      </c>
      <c r="I5135" t="s">
        <v>14821</v>
      </c>
      <c r="J5135" t="s">
        <v>6630</v>
      </c>
      <c r="L5135" t="s">
        <v>6529</v>
      </c>
      <c r="M5135" t="s">
        <v>6630</v>
      </c>
      <c r="N5135">
        <v>10245845</v>
      </c>
      <c r="O5135" t="s">
        <v>6630</v>
      </c>
      <c r="P5135" t="s">
        <v>8349</v>
      </c>
      <c r="Q5135" t="s">
        <v>6630</v>
      </c>
    </row>
    <row r="5136" spans="1:17" x14ac:dyDescent="0.35">
      <c r="A5136" t="s">
        <v>14822</v>
      </c>
      <c r="B5136" t="s">
        <v>6626</v>
      </c>
      <c r="C5136" t="s">
        <v>6628</v>
      </c>
      <c r="D5136" t="s">
        <v>6628</v>
      </c>
      <c r="E5136" t="s">
        <v>6628</v>
      </c>
      <c r="F5136" t="s">
        <v>6628</v>
      </c>
      <c r="G5136" t="s">
        <v>6628</v>
      </c>
      <c r="H5136" t="s">
        <v>6628</v>
      </c>
      <c r="I5136" t="s">
        <v>14823</v>
      </c>
      <c r="J5136" t="s">
        <v>6630</v>
      </c>
      <c r="L5136" t="s">
        <v>6526</v>
      </c>
      <c r="M5136" t="s">
        <v>6630</v>
      </c>
      <c r="N5136" t="s">
        <v>6630</v>
      </c>
      <c r="O5136" t="s">
        <v>6630</v>
      </c>
      <c r="P5136" t="s">
        <v>6630</v>
      </c>
      <c r="Q5136" t="s">
        <v>6630</v>
      </c>
    </row>
    <row r="5137" spans="1:17" x14ac:dyDescent="0.35">
      <c r="A5137">
        <v>6302107605</v>
      </c>
      <c r="B5137" t="s">
        <v>6626</v>
      </c>
      <c r="C5137" t="s">
        <v>6540</v>
      </c>
      <c r="D5137">
        <v>131</v>
      </c>
      <c r="E5137" t="s">
        <v>2905</v>
      </c>
      <c r="F5137">
        <v>300</v>
      </c>
      <c r="G5137" t="s">
        <v>3774</v>
      </c>
      <c r="H5137">
        <v>100</v>
      </c>
      <c r="I5137" t="s">
        <v>14824</v>
      </c>
      <c r="J5137" t="s">
        <v>6630</v>
      </c>
      <c r="L5137" t="s">
        <v>6529</v>
      </c>
      <c r="M5137">
        <v>10520430</v>
      </c>
      <c r="N5137" t="s">
        <v>6630</v>
      </c>
      <c r="O5137" t="s">
        <v>14825</v>
      </c>
      <c r="P5137" t="s">
        <v>8825</v>
      </c>
      <c r="Q5137">
        <v>100</v>
      </c>
    </row>
    <row r="5138" spans="1:17" x14ac:dyDescent="0.35">
      <c r="A5138">
        <v>2</v>
      </c>
      <c r="B5138" t="s">
        <v>6626</v>
      </c>
      <c r="C5138" t="s">
        <v>6628</v>
      </c>
      <c r="D5138" t="s">
        <v>6628</v>
      </c>
      <c r="E5138" t="s">
        <v>6628</v>
      </c>
      <c r="F5138" t="s">
        <v>6628</v>
      </c>
      <c r="G5138" t="s">
        <v>6628</v>
      </c>
      <c r="H5138" t="s">
        <v>6628</v>
      </c>
      <c r="I5138" t="s">
        <v>14826</v>
      </c>
      <c r="J5138" t="s">
        <v>6630</v>
      </c>
      <c r="L5138" t="s">
        <v>6526</v>
      </c>
      <c r="M5138" t="s">
        <v>6630</v>
      </c>
      <c r="N5138" t="s">
        <v>6630</v>
      </c>
      <c r="O5138" t="s">
        <v>14827</v>
      </c>
      <c r="P5138" t="s">
        <v>14828</v>
      </c>
      <c r="Q5138" t="s">
        <v>6630</v>
      </c>
    </row>
    <row r="5139" spans="1:17" x14ac:dyDescent="0.35">
      <c r="A5139">
        <v>9417114158</v>
      </c>
      <c r="B5139" t="s">
        <v>6626</v>
      </c>
      <c r="C5139" t="s">
        <v>6540</v>
      </c>
      <c r="D5139">
        <v>131</v>
      </c>
      <c r="E5139" t="s">
        <v>6540</v>
      </c>
      <c r="F5139">
        <v>309</v>
      </c>
      <c r="G5139" t="s">
        <v>12118</v>
      </c>
      <c r="H5139">
        <v>999</v>
      </c>
      <c r="I5139" t="s">
        <v>14829</v>
      </c>
      <c r="J5139">
        <v>13208</v>
      </c>
      <c r="L5139" t="s">
        <v>6529</v>
      </c>
      <c r="M5139">
        <v>10652862</v>
      </c>
      <c r="N5139" t="s">
        <v>6630</v>
      </c>
      <c r="O5139" t="s">
        <v>6630</v>
      </c>
      <c r="P5139" t="s">
        <v>6630</v>
      </c>
      <c r="Q5139">
        <v>700</v>
      </c>
    </row>
    <row r="5140" spans="1:17" x14ac:dyDescent="0.35">
      <c r="A5140" t="s">
        <v>14830</v>
      </c>
      <c r="B5140" t="s">
        <v>6626</v>
      </c>
      <c r="C5140" t="s">
        <v>6628</v>
      </c>
      <c r="D5140" t="s">
        <v>6628</v>
      </c>
      <c r="E5140" t="s">
        <v>6628</v>
      </c>
      <c r="F5140" t="s">
        <v>6628</v>
      </c>
      <c r="G5140" t="s">
        <v>6628</v>
      </c>
      <c r="H5140" t="s">
        <v>6628</v>
      </c>
      <c r="I5140" t="s">
        <v>14831</v>
      </c>
      <c r="J5140" t="s">
        <v>6630</v>
      </c>
      <c r="L5140" t="s">
        <v>6529</v>
      </c>
      <c r="M5140" t="s">
        <v>6630</v>
      </c>
      <c r="N5140" t="s">
        <v>6630</v>
      </c>
      <c r="O5140" t="s">
        <v>6630</v>
      </c>
      <c r="P5140" t="s">
        <v>6630</v>
      </c>
      <c r="Q5140" t="s">
        <v>6630</v>
      </c>
    </row>
    <row r="5141" spans="1:17" x14ac:dyDescent="0.35">
      <c r="A5141" t="s">
        <v>14832</v>
      </c>
      <c r="B5141" t="s">
        <v>6626</v>
      </c>
      <c r="C5141" t="s">
        <v>6628</v>
      </c>
      <c r="D5141" t="s">
        <v>6628</v>
      </c>
      <c r="E5141" t="s">
        <v>6628</v>
      </c>
      <c r="F5141" t="s">
        <v>6628</v>
      </c>
      <c r="G5141" t="s">
        <v>6628</v>
      </c>
      <c r="H5141" t="s">
        <v>6628</v>
      </c>
      <c r="I5141" t="s">
        <v>14833</v>
      </c>
      <c r="J5141" t="s">
        <v>6630</v>
      </c>
      <c r="L5141" t="s">
        <v>6529</v>
      </c>
      <c r="M5141" t="s">
        <v>6630</v>
      </c>
      <c r="N5141" t="s">
        <v>6630</v>
      </c>
      <c r="O5141" t="s">
        <v>6630</v>
      </c>
      <c r="P5141" t="s">
        <v>6630</v>
      </c>
      <c r="Q5141" t="s">
        <v>6630</v>
      </c>
    </row>
    <row r="5142" spans="1:17" x14ac:dyDescent="0.35">
      <c r="A5142" t="s">
        <v>14834</v>
      </c>
      <c r="B5142" t="s">
        <v>6626</v>
      </c>
      <c r="C5142" t="s">
        <v>6628</v>
      </c>
      <c r="D5142" t="s">
        <v>6628</v>
      </c>
      <c r="E5142" t="s">
        <v>6628</v>
      </c>
      <c r="F5142" t="s">
        <v>6628</v>
      </c>
      <c r="G5142" t="s">
        <v>6628</v>
      </c>
      <c r="H5142" t="s">
        <v>6628</v>
      </c>
      <c r="I5142" t="s">
        <v>14835</v>
      </c>
      <c r="J5142" t="s">
        <v>6630</v>
      </c>
      <c r="L5142" t="s">
        <v>6526</v>
      </c>
      <c r="M5142" t="s">
        <v>6630</v>
      </c>
      <c r="N5142" t="s">
        <v>6630</v>
      </c>
      <c r="O5142" t="s">
        <v>6630</v>
      </c>
      <c r="P5142" t="s">
        <v>6630</v>
      </c>
      <c r="Q5142" t="s">
        <v>6630</v>
      </c>
    </row>
    <row r="5143" spans="1:17" x14ac:dyDescent="0.35">
      <c r="A5143" t="s">
        <v>14836</v>
      </c>
      <c r="B5143" t="s">
        <v>6626</v>
      </c>
      <c r="C5143" t="s">
        <v>6628</v>
      </c>
      <c r="D5143" t="s">
        <v>6628</v>
      </c>
      <c r="E5143" t="s">
        <v>6628</v>
      </c>
      <c r="F5143" t="s">
        <v>6628</v>
      </c>
      <c r="G5143" t="s">
        <v>6628</v>
      </c>
      <c r="H5143" t="s">
        <v>6628</v>
      </c>
      <c r="I5143" t="s">
        <v>8242</v>
      </c>
      <c r="J5143" t="s">
        <v>6630</v>
      </c>
      <c r="L5143" t="s">
        <v>6526</v>
      </c>
      <c r="M5143" t="s">
        <v>6630</v>
      </c>
      <c r="N5143" t="s">
        <v>6630</v>
      </c>
      <c r="O5143" t="s">
        <v>6630</v>
      </c>
      <c r="P5143" t="s">
        <v>6630</v>
      </c>
      <c r="Q5143" t="s">
        <v>6630</v>
      </c>
    </row>
    <row r="5144" spans="1:17" x14ac:dyDescent="0.35">
      <c r="A5144" t="s">
        <v>14837</v>
      </c>
      <c r="B5144" t="s">
        <v>6626</v>
      </c>
      <c r="C5144" t="s">
        <v>6628</v>
      </c>
      <c r="D5144" t="s">
        <v>6628</v>
      </c>
      <c r="E5144" t="s">
        <v>6628</v>
      </c>
      <c r="F5144" t="s">
        <v>6628</v>
      </c>
      <c r="G5144" t="s">
        <v>6628</v>
      </c>
      <c r="H5144" t="s">
        <v>6628</v>
      </c>
      <c r="I5144" t="s">
        <v>14838</v>
      </c>
      <c r="J5144" t="s">
        <v>6630</v>
      </c>
      <c r="L5144" t="s">
        <v>6529</v>
      </c>
      <c r="M5144" t="s">
        <v>6630</v>
      </c>
      <c r="N5144" t="s">
        <v>6630</v>
      </c>
      <c r="O5144" t="s">
        <v>6630</v>
      </c>
      <c r="P5144" t="s">
        <v>6630</v>
      </c>
      <c r="Q5144" t="s">
        <v>6630</v>
      </c>
    </row>
    <row r="5145" spans="1:17" x14ac:dyDescent="0.35">
      <c r="A5145">
        <v>9400106338</v>
      </c>
      <c r="B5145" t="s">
        <v>6626</v>
      </c>
      <c r="C5145" t="s">
        <v>6356</v>
      </c>
      <c r="D5145">
        <v>200</v>
      </c>
      <c r="E5145" t="s">
        <v>6659</v>
      </c>
      <c r="F5145">
        <v>208</v>
      </c>
      <c r="G5145" t="s">
        <v>7129</v>
      </c>
      <c r="H5145">
        <v>305</v>
      </c>
      <c r="I5145" t="s">
        <v>14839</v>
      </c>
      <c r="J5145">
        <v>13562</v>
      </c>
      <c r="L5145" t="s">
        <v>6529</v>
      </c>
      <c r="M5145" t="s">
        <v>6630</v>
      </c>
      <c r="N5145">
        <v>10008204</v>
      </c>
      <c r="O5145" t="s">
        <v>14840</v>
      </c>
      <c r="P5145" t="s">
        <v>6765</v>
      </c>
      <c r="Q5145" t="s">
        <v>6630</v>
      </c>
    </row>
    <row r="5146" spans="1:17" x14ac:dyDescent="0.35">
      <c r="A5146" t="s">
        <v>14841</v>
      </c>
      <c r="B5146" t="s">
        <v>6626</v>
      </c>
      <c r="C5146" t="s">
        <v>6628</v>
      </c>
      <c r="D5146" t="s">
        <v>6628</v>
      </c>
      <c r="E5146" t="s">
        <v>6628</v>
      </c>
      <c r="F5146" t="s">
        <v>6628</v>
      </c>
      <c r="G5146" t="s">
        <v>6628</v>
      </c>
      <c r="H5146" t="s">
        <v>6628</v>
      </c>
      <c r="I5146" t="s">
        <v>14842</v>
      </c>
      <c r="J5146" t="s">
        <v>6630</v>
      </c>
      <c r="L5146" t="s">
        <v>6526</v>
      </c>
      <c r="M5146" t="s">
        <v>6630</v>
      </c>
      <c r="N5146" t="s">
        <v>6630</v>
      </c>
      <c r="O5146" t="s">
        <v>6630</v>
      </c>
      <c r="P5146" t="s">
        <v>6630</v>
      </c>
      <c r="Q5146" t="s">
        <v>6630</v>
      </c>
    </row>
    <row r="5147" spans="1:17" x14ac:dyDescent="0.35">
      <c r="A5147">
        <v>3519114853</v>
      </c>
      <c r="B5147" t="s">
        <v>6626</v>
      </c>
      <c r="C5147" t="s">
        <v>6356</v>
      </c>
      <c r="D5147">
        <v>200</v>
      </c>
      <c r="E5147" t="s">
        <v>488</v>
      </c>
      <c r="F5147">
        <v>203</v>
      </c>
      <c r="G5147" t="s">
        <v>488</v>
      </c>
      <c r="H5147">
        <v>500</v>
      </c>
      <c r="I5147" t="s">
        <v>14843</v>
      </c>
      <c r="J5147">
        <v>20302</v>
      </c>
      <c r="L5147" t="s">
        <v>6529</v>
      </c>
      <c r="M5147">
        <v>14452593</v>
      </c>
      <c r="N5147">
        <v>12159684</v>
      </c>
      <c r="O5147" s="3">
        <v>3335133352</v>
      </c>
      <c r="P5147" t="s">
        <v>6630</v>
      </c>
      <c r="Q5147" t="s">
        <v>6630</v>
      </c>
    </row>
    <row r="5148" spans="1:17" x14ac:dyDescent="0.35">
      <c r="A5148">
        <v>8796100971</v>
      </c>
      <c r="B5148" t="s">
        <v>6626</v>
      </c>
      <c r="C5148" t="s">
        <v>6766</v>
      </c>
      <c r="D5148">
        <v>120</v>
      </c>
      <c r="E5148" t="s">
        <v>6701</v>
      </c>
      <c r="F5148">
        <v>500</v>
      </c>
      <c r="G5148" t="s">
        <v>3270</v>
      </c>
      <c r="H5148">
        <v>59</v>
      </c>
      <c r="I5148" t="s">
        <v>14844</v>
      </c>
      <c r="J5148" t="s">
        <v>6630</v>
      </c>
      <c r="L5148" t="s">
        <v>6529</v>
      </c>
      <c r="M5148" t="s">
        <v>6630</v>
      </c>
      <c r="N5148">
        <v>10008884</v>
      </c>
      <c r="O5148" t="s">
        <v>6630</v>
      </c>
      <c r="P5148" t="s">
        <v>14845</v>
      </c>
      <c r="Q5148" t="s">
        <v>6630</v>
      </c>
    </row>
    <row r="5149" spans="1:17" x14ac:dyDescent="0.35">
      <c r="A5149" t="s">
        <v>14846</v>
      </c>
      <c r="B5149" t="s">
        <v>6626</v>
      </c>
      <c r="C5149" t="s">
        <v>6628</v>
      </c>
      <c r="D5149" t="s">
        <v>6628</v>
      </c>
      <c r="E5149" t="s">
        <v>6628</v>
      </c>
      <c r="F5149" t="s">
        <v>6628</v>
      </c>
      <c r="G5149" t="s">
        <v>6628</v>
      </c>
      <c r="H5149" t="s">
        <v>6628</v>
      </c>
      <c r="I5149" t="s">
        <v>14847</v>
      </c>
      <c r="J5149" t="s">
        <v>6630</v>
      </c>
      <c r="L5149" t="s">
        <v>6529</v>
      </c>
      <c r="M5149" t="s">
        <v>6630</v>
      </c>
      <c r="N5149" t="s">
        <v>6630</v>
      </c>
      <c r="O5149" t="s">
        <v>6630</v>
      </c>
      <c r="P5149" t="s">
        <v>6630</v>
      </c>
      <c r="Q5149" t="s">
        <v>6630</v>
      </c>
    </row>
    <row r="5150" spans="1:17" x14ac:dyDescent="0.35">
      <c r="A5150" t="s">
        <v>14848</v>
      </c>
      <c r="B5150" t="s">
        <v>6626</v>
      </c>
      <c r="C5150" t="s">
        <v>6628</v>
      </c>
      <c r="D5150" t="s">
        <v>6628</v>
      </c>
      <c r="E5150" t="s">
        <v>6628</v>
      </c>
      <c r="F5150" t="s">
        <v>6628</v>
      </c>
      <c r="G5150" t="s">
        <v>6628</v>
      </c>
      <c r="H5150" t="s">
        <v>6628</v>
      </c>
      <c r="I5150" t="s">
        <v>14849</v>
      </c>
      <c r="J5150" t="s">
        <v>6630</v>
      </c>
      <c r="L5150" t="s">
        <v>6529</v>
      </c>
      <c r="M5150" t="s">
        <v>6630</v>
      </c>
      <c r="N5150" t="s">
        <v>6630</v>
      </c>
      <c r="O5150" t="s">
        <v>6630</v>
      </c>
      <c r="P5150" t="s">
        <v>6630</v>
      </c>
      <c r="Q5150" t="s">
        <v>6630</v>
      </c>
    </row>
    <row r="5151" spans="1:17" x14ac:dyDescent="0.35">
      <c r="A5151">
        <v>7904108155</v>
      </c>
      <c r="B5151" t="s">
        <v>6626</v>
      </c>
      <c r="C5151" t="s">
        <v>6356</v>
      </c>
      <c r="D5151">
        <v>200</v>
      </c>
      <c r="E5151" t="s">
        <v>6366</v>
      </c>
      <c r="F5151">
        <v>207</v>
      </c>
      <c r="G5151" t="s">
        <v>6657</v>
      </c>
      <c r="H5151">
        <v>420</v>
      </c>
      <c r="I5151" t="s">
        <v>14850</v>
      </c>
      <c r="J5151">
        <v>20115</v>
      </c>
      <c r="L5151" t="s">
        <v>6529</v>
      </c>
      <c r="M5151">
        <v>10524748</v>
      </c>
      <c r="N5151" t="s">
        <v>6630</v>
      </c>
      <c r="O5151" t="s">
        <v>14851</v>
      </c>
      <c r="P5151" t="s">
        <v>6630</v>
      </c>
      <c r="Q5151">
        <v>100</v>
      </c>
    </row>
    <row r="5152" spans="1:17" x14ac:dyDescent="0.35">
      <c r="A5152">
        <v>3504108274</v>
      </c>
      <c r="B5152" t="s">
        <v>6626</v>
      </c>
      <c r="C5152" t="s">
        <v>6356</v>
      </c>
      <c r="D5152">
        <v>200</v>
      </c>
      <c r="E5152" t="s">
        <v>5245</v>
      </c>
      <c r="F5152">
        <v>202</v>
      </c>
      <c r="G5152" t="s">
        <v>5245</v>
      </c>
      <c r="H5152">
        <v>450</v>
      </c>
      <c r="I5152" t="s">
        <v>14852</v>
      </c>
      <c r="J5152">
        <v>20200</v>
      </c>
      <c r="L5152" t="s">
        <v>6529</v>
      </c>
      <c r="M5152">
        <v>11204949</v>
      </c>
      <c r="N5152" t="s">
        <v>6630</v>
      </c>
      <c r="O5152" t="s">
        <v>6630</v>
      </c>
      <c r="P5152" t="s">
        <v>14853</v>
      </c>
      <c r="Q5152" t="s">
        <v>6630</v>
      </c>
    </row>
    <row r="5153" spans="1:17" x14ac:dyDescent="0.35">
      <c r="A5153">
        <v>7902105539</v>
      </c>
      <c r="B5153" t="s">
        <v>6626</v>
      </c>
      <c r="C5153" t="s">
        <v>6540</v>
      </c>
      <c r="D5153">
        <v>131</v>
      </c>
      <c r="E5153" t="s">
        <v>2905</v>
      </c>
      <c r="F5153">
        <v>300</v>
      </c>
      <c r="G5153" t="s">
        <v>3774</v>
      </c>
      <c r="H5153">
        <v>100</v>
      </c>
      <c r="I5153" t="s">
        <v>14854</v>
      </c>
      <c r="J5153" t="s">
        <v>6630</v>
      </c>
      <c r="L5153" t="s">
        <v>6529</v>
      </c>
      <c r="M5153">
        <v>10427235</v>
      </c>
      <c r="N5153">
        <v>10523358</v>
      </c>
      <c r="O5153" t="s">
        <v>6630</v>
      </c>
      <c r="P5153" t="s">
        <v>14855</v>
      </c>
      <c r="Q5153" t="s">
        <v>6630</v>
      </c>
    </row>
    <row r="5154" spans="1:17" x14ac:dyDescent="0.35">
      <c r="A5154" t="s">
        <v>14856</v>
      </c>
      <c r="B5154" t="s">
        <v>6626</v>
      </c>
      <c r="C5154" t="s">
        <v>6627</v>
      </c>
      <c r="D5154">
        <v>145</v>
      </c>
      <c r="E5154" t="s">
        <v>6628</v>
      </c>
      <c r="F5154" t="s">
        <v>6628</v>
      </c>
      <c r="G5154" t="s">
        <v>6628</v>
      </c>
      <c r="H5154" t="s">
        <v>6628</v>
      </c>
      <c r="I5154" t="s">
        <v>14857</v>
      </c>
      <c r="J5154" t="s">
        <v>6630</v>
      </c>
      <c r="L5154" t="s">
        <v>6526</v>
      </c>
      <c r="M5154" t="s">
        <v>6630</v>
      </c>
      <c r="N5154" t="s">
        <v>6630</v>
      </c>
      <c r="O5154" t="s">
        <v>6630</v>
      </c>
      <c r="P5154" t="s">
        <v>6630</v>
      </c>
      <c r="Q5154" t="s">
        <v>6630</v>
      </c>
    </row>
    <row r="5155" spans="1:17" x14ac:dyDescent="0.35">
      <c r="A5155" t="s">
        <v>14858</v>
      </c>
      <c r="B5155" t="s">
        <v>6626</v>
      </c>
      <c r="C5155" t="s">
        <v>6628</v>
      </c>
      <c r="D5155" t="s">
        <v>6628</v>
      </c>
      <c r="E5155" t="s">
        <v>6628</v>
      </c>
      <c r="F5155" t="s">
        <v>6628</v>
      </c>
      <c r="G5155" t="s">
        <v>6628</v>
      </c>
      <c r="H5155" t="s">
        <v>6628</v>
      </c>
      <c r="I5155" t="s">
        <v>14859</v>
      </c>
      <c r="J5155" t="s">
        <v>6630</v>
      </c>
      <c r="L5155" t="s">
        <v>6526</v>
      </c>
      <c r="M5155" t="s">
        <v>6630</v>
      </c>
      <c r="N5155" t="s">
        <v>6630</v>
      </c>
      <c r="O5155" t="s">
        <v>6630</v>
      </c>
      <c r="P5155" t="s">
        <v>6630</v>
      </c>
      <c r="Q5155" t="s">
        <v>6630</v>
      </c>
    </row>
    <row r="5156" spans="1:17" x14ac:dyDescent="0.35">
      <c r="A5156">
        <v>9404108416</v>
      </c>
      <c r="B5156" t="s">
        <v>6626</v>
      </c>
      <c r="C5156" t="s">
        <v>6356</v>
      </c>
      <c r="D5156">
        <v>200</v>
      </c>
      <c r="E5156" t="s">
        <v>488</v>
      </c>
      <c r="F5156">
        <v>203</v>
      </c>
      <c r="G5156" t="s">
        <v>488</v>
      </c>
      <c r="H5156">
        <v>500</v>
      </c>
      <c r="I5156" t="s">
        <v>14860</v>
      </c>
      <c r="J5156">
        <v>20300</v>
      </c>
      <c r="L5156" t="s">
        <v>6529</v>
      </c>
      <c r="M5156">
        <v>10904433</v>
      </c>
      <c r="N5156">
        <v>10768136</v>
      </c>
      <c r="O5156" t="s">
        <v>6630</v>
      </c>
      <c r="P5156" t="s">
        <v>7370</v>
      </c>
      <c r="Q5156">
        <v>400</v>
      </c>
    </row>
    <row r="5157" spans="1:17" x14ac:dyDescent="0.35">
      <c r="A5157">
        <v>9600106654</v>
      </c>
      <c r="B5157" t="s">
        <v>6626</v>
      </c>
      <c r="C5157" t="s">
        <v>6356</v>
      </c>
      <c r="D5157">
        <v>200</v>
      </c>
      <c r="E5157" t="s">
        <v>5245</v>
      </c>
      <c r="F5157">
        <v>202</v>
      </c>
      <c r="G5157" t="s">
        <v>5245</v>
      </c>
      <c r="H5157">
        <v>450</v>
      </c>
      <c r="I5157" t="s">
        <v>14861</v>
      </c>
      <c r="J5157">
        <v>20200</v>
      </c>
      <c r="L5157" t="s">
        <v>6529</v>
      </c>
      <c r="M5157" t="s">
        <v>6630</v>
      </c>
      <c r="N5157">
        <v>10376212</v>
      </c>
      <c r="O5157" t="s">
        <v>6814</v>
      </c>
      <c r="P5157" t="s">
        <v>7583</v>
      </c>
      <c r="Q5157" t="s">
        <v>6630</v>
      </c>
    </row>
    <row r="5158" spans="1:17" x14ac:dyDescent="0.35">
      <c r="A5158">
        <v>9414112261</v>
      </c>
      <c r="B5158" t="s">
        <v>6626</v>
      </c>
      <c r="C5158" t="s">
        <v>6356</v>
      </c>
      <c r="D5158">
        <v>200</v>
      </c>
      <c r="E5158" t="s">
        <v>6645</v>
      </c>
      <c r="F5158">
        <v>201</v>
      </c>
      <c r="G5158" t="s">
        <v>6638</v>
      </c>
      <c r="H5158">
        <v>415</v>
      </c>
      <c r="I5158" t="s">
        <v>13244</v>
      </c>
      <c r="J5158">
        <v>20115</v>
      </c>
      <c r="L5158" t="s">
        <v>6529</v>
      </c>
      <c r="M5158">
        <v>13147167</v>
      </c>
      <c r="N5158">
        <v>10964663</v>
      </c>
      <c r="O5158">
        <v>30793</v>
      </c>
      <c r="P5158" t="s">
        <v>6630</v>
      </c>
      <c r="Q5158" t="s">
        <v>6630</v>
      </c>
    </row>
    <row r="5159" spans="1:17" x14ac:dyDescent="0.35">
      <c r="A5159">
        <v>9407109142</v>
      </c>
      <c r="B5159" t="s">
        <v>6626</v>
      </c>
      <c r="C5159" t="s">
        <v>6356</v>
      </c>
      <c r="D5159">
        <v>200</v>
      </c>
      <c r="E5159" t="s">
        <v>6659</v>
      </c>
      <c r="F5159">
        <v>208</v>
      </c>
      <c r="G5159" t="s">
        <v>977</v>
      </c>
      <c r="H5159">
        <v>310</v>
      </c>
      <c r="I5159" t="s">
        <v>14862</v>
      </c>
      <c r="J5159">
        <v>13562</v>
      </c>
      <c r="L5159" t="s">
        <v>6529</v>
      </c>
      <c r="M5159">
        <v>10122853</v>
      </c>
      <c r="N5159">
        <v>10041754</v>
      </c>
      <c r="O5159" t="s">
        <v>6630</v>
      </c>
      <c r="P5159">
        <v>13562.804011</v>
      </c>
      <c r="Q5159">
        <v>700</v>
      </c>
    </row>
    <row r="5160" spans="1:17" x14ac:dyDescent="0.35">
      <c r="A5160">
        <v>13757</v>
      </c>
      <c r="B5160" t="s">
        <v>6626</v>
      </c>
      <c r="C5160" t="s">
        <v>6356</v>
      </c>
      <c r="D5160">
        <v>200</v>
      </c>
      <c r="E5160" t="s">
        <v>6357</v>
      </c>
      <c r="F5160">
        <v>209</v>
      </c>
      <c r="G5160" t="s">
        <v>6862</v>
      </c>
      <c r="H5160">
        <v>365</v>
      </c>
      <c r="I5160" t="s">
        <v>14863</v>
      </c>
      <c r="J5160" t="s">
        <v>6630</v>
      </c>
      <c r="L5160" t="s">
        <v>6526</v>
      </c>
      <c r="M5160" t="s">
        <v>6630</v>
      </c>
      <c r="N5160" t="s">
        <v>6630</v>
      </c>
      <c r="O5160" t="s">
        <v>14864</v>
      </c>
      <c r="P5160" t="s">
        <v>6630</v>
      </c>
      <c r="Q5160" t="s">
        <v>6630</v>
      </c>
    </row>
    <row r="5161" spans="1:17" x14ac:dyDescent="0.35">
      <c r="A5161">
        <v>9410110130</v>
      </c>
      <c r="B5161" t="s">
        <v>6626</v>
      </c>
      <c r="C5161" t="s">
        <v>6356</v>
      </c>
      <c r="D5161">
        <v>200</v>
      </c>
      <c r="E5161" t="s">
        <v>6366</v>
      </c>
      <c r="F5161">
        <v>207</v>
      </c>
      <c r="G5161" t="s">
        <v>6724</v>
      </c>
      <c r="H5161">
        <v>323</v>
      </c>
      <c r="I5161" t="s">
        <v>14865</v>
      </c>
      <c r="J5161">
        <v>20050</v>
      </c>
      <c r="L5161" t="s">
        <v>6529</v>
      </c>
      <c r="M5161">
        <v>10114950</v>
      </c>
      <c r="N5161">
        <v>10032305</v>
      </c>
      <c r="O5161" t="s">
        <v>14866</v>
      </c>
      <c r="P5161" t="s">
        <v>6630</v>
      </c>
      <c r="Q5161" t="s">
        <v>6630</v>
      </c>
    </row>
    <row r="5162" spans="1:17" x14ac:dyDescent="0.35">
      <c r="A5162" t="s">
        <v>14867</v>
      </c>
      <c r="B5162" t="s">
        <v>6626</v>
      </c>
      <c r="C5162" t="s">
        <v>6628</v>
      </c>
      <c r="D5162" t="s">
        <v>6628</v>
      </c>
      <c r="E5162" t="s">
        <v>6628</v>
      </c>
      <c r="F5162" t="s">
        <v>6628</v>
      </c>
      <c r="G5162" t="s">
        <v>6628</v>
      </c>
      <c r="H5162" t="s">
        <v>6628</v>
      </c>
      <c r="I5162" t="s">
        <v>14868</v>
      </c>
      <c r="J5162" t="s">
        <v>6630</v>
      </c>
      <c r="L5162" t="s">
        <v>6529</v>
      </c>
      <c r="M5162" t="s">
        <v>6630</v>
      </c>
      <c r="N5162" t="s">
        <v>6630</v>
      </c>
      <c r="O5162" t="s">
        <v>6630</v>
      </c>
      <c r="P5162" t="s">
        <v>6630</v>
      </c>
      <c r="Q5162" t="s">
        <v>6630</v>
      </c>
    </row>
    <row r="5163" spans="1:17" x14ac:dyDescent="0.35">
      <c r="A5163">
        <v>3503108018</v>
      </c>
      <c r="B5163" t="s">
        <v>6626</v>
      </c>
      <c r="C5163" t="s">
        <v>6356</v>
      </c>
      <c r="D5163">
        <v>200</v>
      </c>
      <c r="E5163" t="s">
        <v>5245</v>
      </c>
      <c r="F5163">
        <v>202</v>
      </c>
      <c r="G5163" t="s">
        <v>5245</v>
      </c>
      <c r="H5163">
        <v>450</v>
      </c>
      <c r="I5163" t="s">
        <v>14869</v>
      </c>
      <c r="J5163">
        <v>20200</v>
      </c>
      <c r="L5163" t="s">
        <v>6529</v>
      </c>
      <c r="M5163" t="s">
        <v>6630</v>
      </c>
      <c r="N5163">
        <v>10008505</v>
      </c>
      <c r="O5163" t="s">
        <v>6630</v>
      </c>
      <c r="P5163" t="s">
        <v>14870</v>
      </c>
      <c r="Q5163" t="s">
        <v>6630</v>
      </c>
    </row>
    <row r="5164" spans="1:17" x14ac:dyDescent="0.35">
      <c r="A5164">
        <v>9415113275</v>
      </c>
      <c r="B5164" t="s">
        <v>6626</v>
      </c>
      <c r="C5164" t="s">
        <v>6356</v>
      </c>
      <c r="D5164">
        <v>200</v>
      </c>
      <c r="E5164" t="s">
        <v>6701</v>
      </c>
      <c r="F5164">
        <v>500</v>
      </c>
      <c r="G5164" t="s">
        <v>6628</v>
      </c>
      <c r="H5164" t="s">
        <v>6628</v>
      </c>
      <c r="I5164" t="s">
        <v>14871</v>
      </c>
      <c r="J5164">
        <v>12028</v>
      </c>
      <c r="L5164" t="s">
        <v>6529</v>
      </c>
      <c r="M5164">
        <v>10447383</v>
      </c>
      <c r="N5164">
        <v>11294770</v>
      </c>
      <c r="O5164" t="s">
        <v>6630</v>
      </c>
      <c r="P5164" t="s">
        <v>6630</v>
      </c>
      <c r="Q5164" t="s">
        <v>6630</v>
      </c>
    </row>
    <row r="5165" spans="1:17" x14ac:dyDescent="0.35">
      <c r="A5165" t="s">
        <v>14872</v>
      </c>
      <c r="B5165" t="s">
        <v>6626</v>
      </c>
      <c r="C5165" t="s">
        <v>6628</v>
      </c>
      <c r="D5165" t="s">
        <v>6628</v>
      </c>
      <c r="E5165" t="s">
        <v>6628</v>
      </c>
      <c r="F5165" t="s">
        <v>6628</v>
      </c>
      <c r="G5165" t="s">
        <v>6628</v>
      </c>
      <c r="H5165" t="s">
        <v>6628</v>
      </c>
      <c r="I5165" t="s">
        <v>14873</v>
      </c>
      <c r="J5165" t="s">
        <v>6630</v>
      </c>
      <c r="L5165" t="s">
        <v>6526</v>
      </c>
      <c r="M5165" t="s">
        <v>6630</v>
      </c>
      <c r="N5165" t="s">
        <v>6630</v>
      </c>
      <c r="O5165" t="s">
        <v>6630</v>
      </c>
      <c r="P5165" t="s">
        <v>6630</v>
      </c>
      <c r="Q5165" t="s">
        <v>6630</v>
      </c>
    </row>
    <row r="5166" spans="1:17" x14ac:dyDescent="0.35">
      <c r="A5166">
        <v>9418114648</v>
      </c>
      <c r="B5166" t="s">
        <v>6626</v>
      </c>
      <c r="C5166" t="s">
        <v>8365</v>
      </c>
      <c r="D5166">
        <v>105</v>
      </c>
      <c r="E5166" t="s">
        <v>8513</v>
      </c>
      <c r="F5166">
        <v>100</v>
      </c>
      <c r="G5166" t="s">
        <v>8367</v>
      </c>
      <c r="H5166">
        <v>5</v>
      </c>
      <c r="I5166" t="s">
        <v>14874</v>
      </c>
      <c r="J5166">
        <v>10500</v>
      </c>
      <c r="L5166" t="s">
        <v>6529</v>
      </c>
      <c r="M5166">
        <v>13045654</v>
      </c>
      <c r="N5166" t="s">
        <v>6630</v>
      </c>
      <c r="O5166" t="s">
        <v>6694</v>
      </c>
      <c r="P5166" t="s">
        <v>6630</v>
      </c>
      <c r="Q5166">
        <v>700</v>
      </c>
    </row>
    <row r="5167" spans="1:17" x14ac:dyDescent="0.35">
      <c r="A5167">
        <v>3521115740</v>
      </c>
      <c r="B5167" t="s">
        <v>6626</v>
      </c>
      <c r="C5167" t="s">
        <v>6356</v>
      </c>
      <c r="D5167">
        <v>200</v>
      </c>
      <c r="E5167" t="s">
        <v>5245</v>
      </c>
      <c r="F5167">
        <v>202</v>
      </c>
      <c r="G5167" t="s">
        <v>5245</v>
      </c>
      <c r="H5167">
        <v>450</v>
      </c>
      <c r="I5167" t="s">
        <v>14875</v>
      </c>
      <c r="J5167">
        <v>20200</v>
      </c>
      <c r="L5167" t="s">
        <v>6529</v>
      </c>
      <c r="M5167">
        <v>16083293</v>
      </c>
      <c r="N5167">
        <v>10558147</v>
      </c>
      <c r="O5167" t="s">
        <v>6630</v>
      </c>
      <c r="P5167" t="s">
        <v>6630</v>
      </c>
      <c r="Q5167" t="s">
        <v>6630</v>
      </c>
    </row>
    <row r="5168" spans="1:17" x14ac:dyDescent="0.35">
      <c r="A5168" t="s">
        <v>14876</v>
      </c>
      <c r="B5168" t="s">
        <v>6626</v>
      </c>
      <c r="C5168" t="s">
        <v>6628</v>
      </c>
      <c r="D5168" t="s">
        <v>6628</v>
      </c>
      <c r="E5168" t="s">
        <v>6628</v>
      </c>
      <c r="F5168" t="s">
        <v>6628</v>
      </c>
      <c r="G5168" t="s">
        <v>6628</v>
      </c>
      <c r="H5168" t="s">
        <v>6628</v>
      </c>
      <c r="I5168" t="s">
        <v>14877</v>
      </c>
      <c r="J5168" t="s">
        <v>6630</v>
      </c>
      <c r="L5168" t="s">
        <v>6529</v>
      </c>
      <c r="M5168" t="s">
        <v>6630</v>
      </c>
      <c r="N5168" t="s">
        <v>6630</v>
      </c>
      <c r="O5168" t="s">
        <v>6630</v>
      </c>
      <c r="P5168" t="s">
        <v>6630</v>
      </c>
      <c r="Q5168" t="s">
        <v>6630</v>
      </c>
    </row>
    <row r="5169" spans="1:17" x14ac:dyDescent="0.35">
      <c r="A5169">
        <v>9497105313</v>
      </c>
      <c r="B5169" t="s">
        <v>6626</v>
      </c>
      <c r="C5169" t="s">
        <v>6356</v>
      </c>
      <c r="D5169">
        <v>200</v>
      </c>
      <c r="E5169" t="s">
        <v>6659</v>
      </c>
      <c r="F5169">
        <v>208</v>
      </c>
      <c r="G5169" t="s">
        <v>7129</v>
      </c>
      <c r="H5169">
        <v>305</v>
      </c>
      <c r="I5169" t="s">
        <v>14878</v>
      </c>
      <c r="J5169" t="s">
        <v>6630</v>
      </c>
      <c r="L5169" t="s">
        <v>6529</v>
      </c>
      <c r="M5169" t="s">
        <v>6630</v>
      </c>
      <c r="N5169">
        <v>10008204</v>
      </c>
      <c r="O5169" t="s">
        <v>6630</v>
      </c>
      <c r="P5169" t="s">
        <v>14879</v>
      </c>
      <c r="Q5169" t="s">
        <v>6630</v>
      </c>
    </row>
    <row r="5170" spans="1:17" x14ac:dyDescent="0.35">
      <c r="A5170">
        <v>9420115342</v>
      </c>
      <c r="B5170" t="s">
        <v>6626</v>
      </c>
      <c r="C5170" t="s">
        <v>6356</v>
      </c>
      <c r="D5170">
        <v>200</v>
      </c>
      <c r="E5170" t="s">
        <v>6366</v>
      </c>
      <c r="F5170">
        <v>207</v>
      </c>
      <c r="G5170" t="s">
        <v>6792</v>
      </c>
      <c r="H5170">
        <v>790</v>
      </c>
      <c r="I5170" t="s">
        <v>9750</v>
      </c>
      <c r="J5170">
        <v>20050</v>
      </c>
      <c r="L5170" t="s">
        <v>6529</v>
      </c>
      <c r="M5170">
        <v>10383252</v>
      </c>
      <c r="N5170">
        <v>10778318</v>
      </c>
      <c r="O5170" t="s">
        <v>6630</v>
      </c>
      <c r="P5170" t="s">
        <v>6630</v>
      </c>
      <c r="Q5170">
        <v>700</v>
      </c>
    </row>
    <row r="5171" spans="1:17" x14ac:dyDescent="0.35">
      <c r="A5171">
        <v>8702107596</v>
      </c>
      <c r="B5171" t="s">
        <v>6626</v>
      </c>
      <c r="C5171" t="s">
        <v>6356</v>
      </c>
      <c r="D5171">
        <v>200</v>
      </c>
      <c r="E5171" t="s">
        <v>5245</v>
      </c>
      <c r="F5171">
        <v>202</v>
      </c>
      <c r="G5171" t="s">
        <v>5245</v>
      </c>
      <c r="H5171">
        <v>450</v>
      </c>
      <c r="I5171" t="s">
        <v>14880</v>
      </c>
      <c r="J5171">
        <v>20200</v>
      </c>
      <c r="L5171" t="s">
        <v>6529</v>
      </c>
      <c r="M5171">
        <v>10515260</v>
      </c>
      <c r="N5171" t="s">
        <v>6630</v>
      </c>
      <c r="O5171" t="s">
        <v>6630</v>
      </c>
      <c r="P5171" t="s">
        <v>14881</v>
      </c>
      <c r="Q5171" t="s">
        <v>6630</v>
      </c>
    </row>
    <row r="5172" spans="1:17" x14ac:dyDescent="0.35">
      <c r="A5172">
        <v>9412110977</v>
      </c>
      <c r="B5172" t="s">
        <v>6626</v>
      </c>
      <c r="C5172" t="s">
        <v>6540</v>
      </c>
      <c r="D5172">
        <v>131</v>
      </c>
      <c r="E5172" t="s">
        <v>6540</v>
      </c>
      <c r="F5172">
        <v>309</v>
      </c>
      <c r="G5172" t="s">
        <v>11813</v>
      </c>
      <c r="H5172">
        <v>988</v>
      </c>
      <c r="I5172" t="s">
        <v>11813</v>
      </c>
      <c r="J5172">
        <v>13207</v>
      </c>
      <c r="L5172" t="s">
        <v>6529</v>
      </c>
      <c r="M5172">
        <v>13658485</v>
      </c>
      <c r="N5172" t="s">
        <v>6630</v>
      </c>
      <c r="O5172" t="s">
        <v>6630</v>
      </c>
      <c r="P5172" t="s">
        <v>6630</v>
      </c>
      <c r="Q5172" t="s">
        <v>6630</v>
      </c>
    </row>
    <row r="5173" spans="1:17" x14ac:dyDescent="0.35">
      <c r="A5173">
        <v>2100106700</v>
      </c>
      <c r="B5173" t="s">
        <v>6626</v>
      </c>
      <c r="C5173" t="s">
        <v>7053</v>
      </c>
      <c r="D5173">
        <v>125</v>
      </c>
      <c r="E5173" t="s">
        <v>6628</v>
      </c>
      <c r="F5173" t="s">
        <v>6628</v>
      </c>
      <c r="G5173" t="s">
        <v>7053</v>
      </c>
      <c r="H5173">
        <v>40</v>
      </c>
      <c r="I5173" t="s">
        <v>14882</v>
      </c>
      <c r="J5173" t="s">
        <v>6630</v>
      </c>
      <c r="L5173" t="s">
        <v>6529</v>
      </c>
      <c r="M5173">
        <v>10565161</v>
      </c>
      <c r="N5173" t="s">
        <v>6630</v>
      </c>
      <c r="O5173" t="s">
        <v>6630</v>
      </c>
      <c r="P5173" t="s">
        <v>14883</v>
      </c>
      <c r="Q5173" t="s">
        <v>6630</v>
      </c>
    </row>
    <row r="5174" spans="1:17" x14ac:dyDescent="0.35">
      <c r="A5174">
        <v>9416113718</v>
      </c>
      <c r="B5174" t="s">
        <v>6626</v>
      </c>
      <c r="C5174" t="s">
        <v>6356</v>
      </c>
      <c r="D5174">
        <v>200</v>
      </c>
      <c r="E5174" t="s">
        <v>6858</v>
      </c>
      <c r="F5174">
        <v>200</v>
      </c>
      <c r="G5174" t="s">
        <v>6990</v>
      </c>
      <c r="H5174">
        <v>200</v>
      </c>
      <c r="I5174" t="s">
        <v>14884</v>
      </c>
      <c r="J5174">
        <v>20010</v>
      </c>
      <c r="L5174" t="s">
        <v>6529</v>
      </c>
      <c r="M5174">
        <v>10017279</v>
      </c>
      <c r="N5174" t="s">
        <v>6630</v>
      </c>
      <c r="O5174" t="s">
        <v>6630</v>
      </c>
      <c r="P5174" t="s">
        <v>6630</v>
      </c>
      <c r="Q5174">
        <v>700</v>
      </c>
    </row>
    <row r="5175" spans="1:17" x14ac:dyDescent="0.35">
      <c r="A5175">
        <v>9699106139</v>
      </c>
      <c r="B5175" t="s">
        <v>6626</v>
      </c>
      <c r="C5175" t="s">
        <v>6540</v>
      </c>
      <c r="D5175">
        <v>131</v>
      </c>
      <c r="E5175" t="s">
        <v>6981</v>
      </c>
      <c r="F5175">
        <v>301</v>
      </c>
      <c r="G5175" t="s">
        <v>7381</v>
      </c>
      <c r="H5175">
        <v>105</v>
      </c>
      <c r="I5175" t="s">
        <v>14885</v>
      </c>
      <c r="J5175">
        <v>6399105980</v>
      </c>
      <c r="L5175" t="s">
        <v>6529</v>
      </c>
      <c r="M5175" t="s">
        <v>6630</v>
      </c>
      <c r="N5175" t="s">
        <v>6630</v>
      </c>
      <c r="O5175" t="s">
        <v>10047</v>
      </c>
      <c r="P5175" t="s">
        <v>7026</v>
      </c>
      <c r="Q5175">
        <v>200</v>
      </c>
    </row>
    <row r="5176" spans="1:17" x14ac:dyDescent="0.35">
      <c r="A5176">
        <v>9604108236</v>
      </c>
      <c r="B5176" t="s">
        <v>6626</v>
      </c>
      <c r="C5176" t="s">
        <v>6356</v>
      </c>
      <c r="D5176">
        <v>200</v>
      </c>
      <c r="E5176" t="s">
        <v>488</v>
      </c>
      <c r="F5176">
        <v>203</v>
      </c>
      <c r="G5176" t="s">
        <v>488</v>
      </c>
      <c r="H5176">
        <v>500</v>
      </c>
      <c r="I5176" t="s">
        <v>14886</v>
      </c>
      <c r="J5176">
        <v>20300</v>
      </c>
      <c r="L5176" t="s">
        <v>6529</v>
      </c>
      <c r="M5176">
        <v>10007022</v>
      </c>
      <c r="N5176" t="s">
        <v>6630</v>
      </c>
      <c r="O5176" t="s">
        <v>14887</v>
      </c>
      <c r="P5176" t="s">
        <v>7370</v>
      </c>
      <c r="Q5176">
        <v>200</v>
      </c>
    </row>
    <row r="5177" spans="1:17" x14ac:dyDescent="0.35">
      <c r="A5177" t="s">
        <v>14888</v>
      </c>
      <c r="B5177" t="s">
        <v>6626</v>
      </c>
      <c r="C5177" t="s">
        <v>6628</v>
      </c>
      <c r="D5177" t="s">
        <v>6628</v>
      </c>
      <c r="E5177" t="s">
        <v>6628</v>
      </c>
      <c r="F5177" t="s">
        <v>6628</v>
      </c>
      <c r="G5177" t="s">
        <v>6628</v>
      </c>
      <c r="H5177" t="s">
        <v>6628</v>
      </c>
      <c r="I5177" t="s">
        <v>14889</v>
      </c>
      <c r="J5177" t="s">
        <v>6630</v>
      </c>
      <c r="L5177" t="s">
        <v>6529</v>
      </c>
      <c r="M5177" t="s">
        <v>6630</v>
      </c>
      <c r="N5177" t="s">
        <v>6630</v>
      </c>
      <c r="O5177" t="s">
        <v>6630</v>
      </c>
      <c r="P5177" t="s">
        <v>6630</v>
      </c>
      <c r="Q5177" t="s">
        <v>6630</v>
      </c>
    </row>
    <row r="5178" spans="1:17" x14ac:dyDescent="0.35">
      <c r="A5178">
        <v>3523116365</v>
      </c>
      <c r="B5178" t="s">
        <v>6334</v>
      </c>
      <c r="C5178" t="s">
        <v>6356</v>
      </c>
      <c r="D5178">
        <v>200</v>
      </c>
      <c r="E5178" t="s">
        <v>6858</v>
      </c>
      <c r="F5178">
        <v>200</v>
      </c>
      <c r="G5178" t="s">
        <v>5245</v>
      </c>
      <c r="H5178">
        <v>450</v>
      </c>
      <c r="I5178" t="s">
        <v>14890</v>
      </c>
      <c r="J5178">
        <v>20200</v>
      </c>
      <c r="L5178" t="s">
        <v>6529</v>
      </c>
      <c r="M5178">
        <v>16593200</v>
      </c>
      <c r="N5178">
        <v>10558147</v>
      </c>
      <c r="O5178" t="s">
        <v>6630</v>
      </c>
      <c r="P5178" t="s">
        <v>6630</v>
      </c>
      <c r="Q5178" t="s">
        <v>6630</v>
      </c>
    </row>
    <row r="5179" spans="1:17" x14ac:dyDescent="0.35">
      <c r="A5179">
        <v>9400106336</v>
      </c>
      <c r="B5179" t="s">
        <v>6626</v>
      </c>
      <c r="C5179" t="s">
        <v>7946</v>
      </c>
      <c r="D5179">
        <v>100</v>
      </c>
      <c r="E5179" t="s">
        <v>6628</v>
      </c>
      <c r="F5179" t="s">
        <v>6628</v>
      </c>
      <c r="G5179" t="s">
        <v>2905</v>
      </c>
      <c r="H5179">
        <v>1</v>
      </c>
      <c r="I5179" t="s">
        <v>14891</v>
      </c>
      <c r="J5179">
        <v>10000</v>
      </c>
      <c r="L5179" t="s">
        <v>6529</v>
      </c>
      <c r="M5179" t="s">
        <v>6630</v>
      </c>
      <c r="N5179" t="s">
        <v>6630</v>
      </c>
      <c r="O5179" t="s">
        <v>11804</v>
      </c>
      <c r="P5179" t="s">
        <v>7026</v>
      </c>
      <c r="Q5179" t="s">
        <v>6630</v>
      </c>
    </row>
    <row r="5180" spans="1:17" x14ac:dyDescent="0.35">
      <c r="A5180">
        <v>9419115102</v>
      </c>
      <c r="B5180" t="s">
        <v>6626</v>
      </c>
      <c r="C5180" t="s">
        <v>6540</v>
      </c>
      <c r="D5180">
        <v>131</v>
      </c>
      <c r="E5180" t="s">
        <v>2905</v>
      </c>
      <c r="F5180">
        <v>300</v>
      </c>
      <c r="G5180" t="s">
        <v>2845</v>
      </c>
      <c r="H5180">
        <v>107</v>
      </c>
      <c r="I5180" t="s">
        <v>14892</v>
      </c>
      <c r="J5180">
        <v>20120</v>
      </c>
      <c r="L5180" t="s">
        <v>6529</v>
      </c>
      <c r="M5180">
        <v>11713196</v>
      </c>
      <c r="N5180">
        <v>13881521</v>
      </c>
      <c r="O5180" t="s">
        <v>6630</v>
      </c>
      <c r="P5180" t="s">
        <v>6630</v>
      </c>
      <c r="Q5180" t="s">
        <v>6630</v>
      </c>
    </row>
    <row r="5181" spans="1:17" x14ac:dyDescent="0.35">
      <c r="A5181" t="s">
        <v>14893</v>
      </c>
      <c r="B5181" t="s">
        <v>6626</v>
      </c>
      <c r="C5181" t="s">
        <v>6628</v>
      </c>
      <c r="D5181" t="s">
        <v>6628</v>
      </c>
      <c r="E5181" t="s">
        <v>6628</v>
      </c>
      <c r="F5181" t="s">
        <v>6628</v>
      </c>
      <c r="G5181" t="s">
        <v>6628</v>
      </c>
      <c r="H5181" t="s">
        <v>6628</v>
      </c>
      <c r="I5181" t="s">
        <v>6984</v>
      </c>
      <c r="J5181" t="s">
        <v>6630</v>
      </c>
      <c r="L5181" t="s">
        <v>6529</v>
      </c>
      <c r="M5181" t="s">
        <v>6630</v>
      </c>
      <c r="N5181" t="s">
        <v>6630</v>
      </c>
      <c r="O5181" t="s">
        <v>6630</v>
      </c>
      <c r="P5181" t="s">
        <v>6630</v>
      </c>
      <c r="Q5181" t="s">
        <v>6630</v>
      </c>
    </row>
    <row r="5182" spans="1:17" x14ac:dyDescent="0.35">
      <c r="A5182">
        <v>7999106205</v>
      </c>
      <c r="B5182" t="s">
        <v>6626</v>
      </c>
      <c r="C5182" t="s">
        <v>6356</v>
      </c>
      <c r="D5182">
        <v>200</v>
      </c>
      <c r="E5182" t="s">
        <v>6366</v>
      </c>
      <c r="F5182">
        <v>207</v>
      </c>
      <c r="G5182" t="s">
        <v>7082</v>
      </c>
      <c r="H5182">
        <v>715</v>
      </c>
      <c r="I5182" t="s">
        <v>14894</v>
      </c>
      <c r="J5182" t="s">
        <v>6630</v>
      </c>
      <c r="L5182" t="s">
        <v>6529</v>
      </c>
      <c r="M5182" t="s">
        <v>6630</v>
      </c>
      <c r="N5182">
        <v>10285880</v>
      </c>
      <c r="O5182" t="s">
        <v>14895</v>
      </c>
      <c r="P5182" t="s">
        <v>14896</v>
      </c>
      <c r="Q5182" t="s">
        <v>6630</v>
      </c>
    </row>
    <row r="5183" spans="1:17" x14ac:dyDescent="0.35">
      <c r="A5183">
        <v>9493100293</v>
      </c>
      <c r="B5183" t="s">
        <v>6626</v>
      </c>
      <c r="C5183" t="s">
        <v>6356</v>
      </c>
      <c r="D5183">
        <v>200</v>
      </c>
      <c r="E5183" t="s">
        <v>6357</v>
      </c>
      <c r="F5183">
        <v>209</v>
      </c>
      <c r="G5183" t="s">
        <v>6651</v>
      </c>
      <c r="H5183">
        <v>410</v>
      </c>
      <c r="I5183" t="s">
        <v>14897</v>
      </c>
      <c r="J5183" t="s">
        <v>6630</v>
      </c>
      <c r="L5183" t="s">
        <v>6529</v>
      </c>
      <c r="M5183" t="s">
        <v>6630</v>
      </c>
      <c r="N5183">
        <v>10001517</v>
      </c>
      <c r="O5183" t="s">
        <v>6630</v>
      </c>
      <c r="P5183" t="s">
        <v>14898</v>
      </c>
      <c r="Q5183" t="s">
        <v>6630</v>
      </c>
    </row>
    <row r="5184" spans="1:17" x14ac:dyDescent="0.35">
      <c r="A5184">
        <v>9414112133</v>
      </c>
      <c r="B5184" t="s">
        <v>6626</v>
      </c>
      <c r="C5184" t="s">
        <v>6335</v>
      </c>
      <c r="D5184">
        <v>150</v>
      </c>
      <c r="E5184" t="s">
        <v>6335</v>
      </c>
      <c r="F5184">
        <v>205</v>
      </c>
      <c r="G5184" t="s">
        <v>218</v>
      </c>
      <c r="H5184">
        <v>607</v>
      </c>
      <c r="I5184" t="s">
        <v>14899</v>
      </c>
      <c r="J5184">
        <v>20540</v>
      </c>
      <c r="L5184" t="s">
        <v>6529</v>
      </c>
      <c r="M5184">
        <v>10742083</v>
      </c>
      <c r="N5184" t="s">
        <v>6630</v>
      </c>
      <c r="O5184" t="s">
        <v>6630</v>
      </c>
      <c r="P5184" t="s">
        <v>6630</v>
      </c>
      <c r="Q5184">
        <v>100</v>
      </c>
    </row>
    <row r="5185" spans="1:17" x14ac:dyDescent="0.35">
      <c r="A5185">
        <v>9414112545</v>
      </c>
      <c r="B5185" t="s">
        <v>6626</v>
      </c>
      <c r="C5185" t="s">
        <v>6540</v>
      </c>
      <c r="D5185">
        <v>131</v>
      </c>
      <c r="E5185" t="s">
        <v>6672</v>
      </c>
      <c r="F5185">
        <v>703</v>
      </c>
      <c r="G5185" t="s">
        <v>7042</v>
      </c>
      <c r="H5185">
        <v>730</v>
      </c>
      <c r="I5185" t="s">
        <v>14900</v>
      </c>
      <c r="J5185">
        <v>9414112530</v>
      </c>
      <c r="L5185" t="s">
        <v>6529</v>
      </c>
      <c r="M5185">
        <v>14481950</v>
      </c>
      <c r="N5185" t="s">
        <v>6630</v>
      </c>
      <c r="O5185" t="s">
        <v>9869</v>
      </c>
      <c r="P5185" t="s">
        <v>6630</v>
      </c>
      <c r="Q5185" t="s">
        <v>6630</v>
      </c>
    </row>
    <row r="5186" spans="1:17" x14ac:dyDescent="0.35">
      <c r="A5186">
        <v>6106694</v>
      </c>
      <c r="B5186" t="s">
        <v>6626</v>
      </c>
      <c r="C5186" t="s">
        <v>6628</v>
      </c>
      <c r="D5186" t="s">
        <v>6628</v>
      </c>
      <c r="E5186" t="s">
        <v>6628</v>
      </c>
      <c r="F5186" t="s">
        <v>6628</v>
      </c>
      <c r="G5186" t="s">
        <v>6628</v>
      </c>
      <c r="H5186" t="s">
        <v>6628</v>
      </c>
      <c r="I5186" t="s">
        <v>14901</v>
      </c>
      <c r="J5186" t="s">
        <v>6630</v>
      </c>
      <c r="L5186" t="s">
        <v>6529</v>
      </c>
      <c r="M5186" t="s">
        <v>6630</v>
      </c>
      <c r="N5186" t="s">
        <v>6630</v>
      </c>
      <c r="O5186" t="s">
        <v>7920</v>
      </c>
      <c r="P5186" t="s">
        <v>6630</v>
      </c>
      <c r="Q5186" t="s">
        <v>6630</v>
      </c>
    </row>
    <row r="5187" spans="1:17" x14ac:dyDescent="0.35">
      <c r="A5187" t="s">
        <v>14902</v>
      </c>
      <c r="B5187" t="s">
        <v>6626</v>
      </c>
      <c r="C5187" t="s">
        <v>6628</v>
      </c>
      <c r="D5187" t="s">
        <v>6628</v>
      </c>
      <c r="E5187" t="s">
        <v>6628</v>
      </c>
      <c r="F5187" t="s">
        <v>6628</v>
      </c>
      <c r="G5187" t="s">
        <v>6628</v>
      </c>
      <c r="H5187" t="s">
        <v>6628</v>
      </c>
      <c r="I5187" t="s">
        <v>14903</v>
      </c>
      <c r="J5187" t="s">
        <v>6630</v>
      </c>
      <c r="L5187" t="s">
        <v>6526</v>
      </c>
      <c r="M5187" t="s">
        <v>6630</v>
      </c>
      <c r="N5187" t="s">
        <v>6630</v>
      </c>
      <c r="O5187" t="s">
        <v>6630</v>
      </c>
      <c r="P5187" t="s">
        <v>6630</v>
      </c>
      <c r="Q5187" t="s">
        <v>6630</v>
      </c>
    </row>
    <row r="5188" spans="1:17" x14ac:dyDescent="0.35">
      <c r="A5188" t="s">
        <v>14904</v>
      </c>
      <c r="B5188" t="s">
        <v>6626</v>
      </c>
      <c r="C5188" t="s">
        <v>6628</v>
      </c>
      <c r="D5188" t="s">
        <v>6628</v>
      </c>
      <c r="E5188" t="s">
        <v>6628</v>
      </c>
      <c r="F5188" t="s">
        <v>6628</v>
      </c>
      <c r="G5188" t="s">
        <v>6628</v>
      </c>
      <c r="H5188" t="s">
        <v>6628</v>
      </c>
      <c r="I5188" t="s">
        <v>14905</v>
      </c>
      <c r="J5188" t="s">
        <v>6630</v>
      </c>
      <c r="L5188" t="s">
        <v>6526</v>
      </c>
      <c r="M5188" t="s">
        <v>6630</v>
      </c>
      <c r="N5188" t="s">
        <v>6630</v>
      </c>
      <c r="O5188" t="s">
        <v>6630</v>
      </c>
      <c r="P5188" t="s">
        <v>6630</v>
      </c>
      <c r="Q5188" t="s">
        <v>6630</v>
      </c>
    </row>
    <row r="5189" spans="1:17" x14ac:dyDescent="0.35">
      <c r="A5189">
        <v>9499106165</v>
      </c>
      <c r="B5189" t="s">
        <v>6626</v>
      </c>
      <c r="C5189" t="s">
        <v>7946</v>
      </c>
      <c r="D5189">
        <v>100</v>
      </c>
      <c r="E5189" t="s">
        <v>6628</v>
      </c>
      <c r="F5189" t="s">
        <v>6628</v>
      </c>
      <c r="G5189" t="s">
        <v>2905</v>
      </c>
      <c r="H5189">
        <v>1</v>
      </c>
      <c r="I5189" t="s">
        <v>14906</v>
      </c>
      <c r="J5189">
        <v>10000</v>
      </c>
      <c r="L5189" t="s">
        <v>6529</v>
      </c>
      <c r="M5189" t="s">
        <v>6630</v>
      </c>
      <c r="N5189" t="s">
        <v>6630</v>
      </c>
      <c r="O5189" t="s">
        <v>11804</v>
      </c>
      <c r="P5189" t="s">
        <v>6919</v>
      </c>
      <c r="Q5189" t="s">
        <v>6630</v>
      </c>
    </row>
    <row r="5190" spans="1:17" x14ac:dyDescent="0.35">
      <c r="A5190" t="s">
        <v>14907</v>
      </c>
      <c r="B5190" t="s">
        <v>6626</v>
      </c>
      <c r="C5190" t="s">
        <v>6628</v>
      </c>
      <c r="D5190" t="s">
        <v>6628</v>
      </c>
      <c r="E5190" t="s">
        <v>6628</v>
      </c>
      <c r="F5190" t="s">
        <v>6628</v>
      </c>
      <c r="G5190" t="s">
        <v>6628</v>
      </c>
      <c r="H5190" t="s">
        <v>6628</v>
      </c>
      <c r="I5190" t="s">
        <v>14908</v>
      </c>
      <c r="J5190" t="s">
        <v>6630</v>
      </c>
      <c r="L5190" t="s">
        <v>6526</v>
      </c>
      <c r="M5190" t="s">
        <v>6630</v>
      </c>
      <c r="N5190" t="s">
        <v>6630</v>
      </c>
      <c r="O5190" t="s">
        <v>6630</v>
      </c>
      <c r="P5190" t="s">
        <v>6630</v>
      </c>
      <c r="Q5190" t="s">
        <v>6630</v>
      </c>
    </row>
    <row r="5191" spans="1:17" x14ac:dyDescent="0.35">
      <c r="A5191">
        <v>7997105279</v>
      </c>
      <c r="B5191" t="s">
        <v>6626</v>
      </c>
      <c r="C5191" t="s">
        <v>6540</v>
      </c>
      <c r="D5191">
        <v>131</v>
      </c>
      <c r="E5191" t="s">
        <v>6981</v>
      </c>
      <c r="F5191">
        <v>301</v>
      </c>
      <c r="G5191" t="s">
        <v>6982</v>
      </c>
      <c r="H5191">
        <v>110</v>
      </c>
      <c r="I5191" t="s">
        <v>14909</v>
      </c>
      <c r="J5191" t="s">
        <v>6630</v>
      </c>
      <c r="L5191" t="s">
        <v>6529</v>
      </c>
      <c r="M5191" t="s">
        <v>6630</v>
      </c>
      <c r="N5191" t="s">
        <v>6630</v>
      </c>
      <c r="O5191" t="s">
        <v>6630</v>
      </c>
      <c r="P5191" t="s">
        <v>14910</v>
      </c>
      <c r="Q5191" t="s">
        <v>6630</v>
      </c>
    </row>
    <row r="5192" spans="1:17" x14ac:dyDescent="0.35">
      <c r="A5192">
        <v>9496105024</v>
      </c>
      <c r="B5192" t="s">
        <v>6626</v>
      </c>
      <c r="C5192" t="s">
        <v>6356</v>
      </c>
      <c r="D5192">
        <v>200</v>
      </c>
      <c r="E5192" t="s">
        <v>6659</v>
      </c>
      <c r="F5192">
        <v>208</v>
      </c>
      <c r="G5192" t="s">
        <v>7129</v>
      </c>
      <c r="H5192">
        <v>305</v>
      </c>
      <c r="I5192" t="s">
        <v>14911</v>
      </c>
      <c r="J5192" t="s">
        <v>6630</v>
      </c>
      <c r="L5192" t="s">
        <v>6529</v>
      </c>
      <c r="M5192" t="s">
        <v>6630</v>
      </c>
      <c r="N5192">
        <v>10008204</v>
      </c>
      <c r="O5192" t="s">
        <v>9723</v>
      </c>
      <c r="P5192" t="s">
        <v>6830</v>
      </c>
      <c r="Q5192" t="s">
        <v>6630</v>
      </c>
    </row>
    <row r="5193" spans="1:17" x14ac:dyDescent="0.35">
      <c r="A5193" t="s">
        <v>14912</v>
      </c>
      <c r="B5193" t="s">
        <v>6626</v>
      </c>
      <c r="C5193" t="s">
        <v>6628</v>
      </c>
      <c r="D5193" t="s">
        <v>6628</v>
      </c>
      <c r="E5193" t="s">
        <v>6628</v>
      </c>
      <c r="F5193" t="s">
        <v>6628</v>
      </c>
      <c r="G5193" t="s">
        <v>6628</v>
      </c>
      <c r="H5193" t="s">
        <v>6628</v>
      </c>
      <c r="I5193" t="s">
        <v>14913</v>
      </c>
      <c r="J5193" t="s">
        <v>6630</v>
      </c>
      <c r="L5193" t="s">
        <v>6526</v>
      </c>
      <c r="M5193" t="s">
        <v>6630</v>
      </c>
      <c r="N5193" t="s">
        <v>6630</v>
      </c>
      <c r="O5193" t="s">
        <v>6630</v>
      </c>
      <c r="P5193" t="s">
        <v>6630</v>
      </c>
      <c r="Q5193" t="s">
        <v>6630</v>
      </c>
    </row>
    <row r="5194" spans="1:17" x14ac:dyDescent="0.35">
      <c r="A5194" t="s">
        <v>14914</v>
      </c>
      <c r="B5194" t="s">
        <v>6626</v>
      </c>
      <c r="C5194" t="s">
        <v>6628</v>
      </c>
      <c r="D5194" t="s">
        <v>6628</v>
      </c>
      <c r="E5194" t="s">
        <v>6628</v>
      </c>
      <c r="F5194" t="s">
        <v>6628</v>
      </c>
      <c r="G5194" t="s">
        <v>6628</v>
      </c>
      <c r="H5194" t="s">
        <v>6628</v>
      </c>
      <c r="I5194" t="s">
        <v>14915</v>
      </c>
      <c r="J5194" t="s">
        <v>6630</v>
      </c>
      <c r="L5194" t="s">
        <v>6529</v>
      </c>
      <c r="M5194" t="s">
        <v>6630</v>
      </c>
      <c r="N5194" t="s">
        <v>6630</v>
      </c>
      <c r="O5194" t="s">
        <v>6630</v>
      </c>
      <c r="P5194" t="s">
        <v>6630</v>
      </c>
      <c r="Q5194" t="s">
        <v>6630</v>
      </c>
    </row>
    <row r="5195" spans="1:17" x14ac:dyDescent="0.35">
      <c r="A5195">
        <v>9413111785</v>
      </c>
      <c r="B5195" t="s">
        <v>6626</v>
      </c>
      <c r="C5195" t="s">
        <v>6356</v>
      </c>
      <c r="D5195">
        <v>200</v>
      </c>
      <c r="E5195" t="s">
        <v>6645</v>
      </c>
      <c r="F5195">
        <v>201</v>
      </c>
      <c r="G5195" t="s">
        <v>6657</v>
      </c>
      <c r="H5195">
        <v>420</v>
      </c>
      <c r="I5195" t="s">
        <v>13531</v>
      </c>
      <c r="J5195" t="s">
        <v>6630</v>
      </c>
      <c r="L5195" t="s">
        <v>6529</v>
      </c>
      <c r="M5195">
        <v>10603083</v>
      </c>
      <c r="N5195">
        <v>10218821</v>
      </c>
      <c r="O5195" t="s">
        <v>6630</v>
      </c>
      <c r="P5195" t="s">
        <v>6630</v>
      </c>
      <c r="Q5195">
        <v>100</v>
      </c>
    </row>
    <row r="5196" spans="1:17" x14ac:dyDescent="0.35">
      <c r="A5196">
        <v>31509</v>
      </c>
      <c r="B5196" t="s">
        <v>6626</v>
      </c>
      <c r="C5196" t="s">
        <v>6356</v>
      </c>
      <c r="D5196">
        <v>200</v>
      </c>
      <c r="E5196" t="s">
        <v>6366</v>
      </c>
      <c r="F5196">
        <v>207</v>
      </c>
      <c r="G5196" t="s">
        <v>10603</v>
      </c>
      <c r="H5196">
        <v>770</v>
      </c>
      <c r="I5196" t="s">
        <v>14916</v>
      </c>
      <c r="J5196">
        <v>30005</v>
      </c>
      <c r="L5196" t="s">
        <v>6526</v>
      </c>
      <c r="M5196" t="s">
        <v>6630</v>
      </c>
      <c r="N5196">
        <v>10528811</v>
      </c>
      <c r="O5196" t="s">
        <v>6630</v>
      </c>
      <c r="P5196" t="s">
        <v>6630</v>
      </c>
      <c r="Q5196" t="s">
        <v>6630</v>
      </c>
    </row>
    <row r="5197" spans="1:17" x14ac:dyDescent="0.35">
      <c r="A5197">
        <v>9612111328</v>
      </c>
      <c r="B5197" t="s">
        <v>6626</v>
      </c>
      <c r="C5197" t="s">
        <v>6335</v>
      </c>
      <c r="D5197">
        <v>150</v>
      </c>
      <c r="E5197" t="s">
        <v>6335</v>
      </c>
      <c r="F5197">
        <v>205</v>
      </c>
      <c r="G5197" t="s">
        <v>6923</v>
      </c>
      <c r="H5197">
        <v>603</v>
      </c>
      <c r="I5197" t="s">
        <v>14917</v>
      </c>
      <c r="J5197">
        <v>14500</v>
      </c>
      <c r="L5197" t="s">
        <v>6529</v>
      </c>
      <c r="M5197">
        <v>13378416</v>
      </c>
      <c r="N5197" t="s">
        <v>6630</v>
      </c>
      <c r="O5197" t="s">
        <v>14918</v>
      </c>
      <c r="P5197" t="s">
        <v>14919</v>
      </c>
      <c r="Q5197">
        <v>900</v>
      </c>
    </row>
    <row r="5198" spans="1:17" x14ac:dyDescent="0.35">
      <c r="A5198" t="s">
        <v>14920</v>
      </c>
      <c r="B5198" t="s">
        <v>6626</v>
      </c>
      <c r="C5198" t="s">
        <v>6628</v>
      </c>
      <c r="D5198" t="s">
        <v>6628</v>
      </c>
      <c r="E5198" t="s">
        <v>6628</v>
      </c>
      <c r="F5198" t="s">
        <v>6628</v>
      </c>
      <c r="G5198" t="s">
        <v>6628</v>
      </c>
      <c r="H5198" t="s">
        <v>6628</v>
      </c>
      <c r="I5198" t="s">
        <v>6833</v>
      </c>
      <c r="J5198" t="s">
        <v>6630</v>
      </c>
      <c r="L5198" t="s">
        <v>6529</v>
      </c>
      <c r="M5198" t="s">
        <v>6630</v>
      </c>
      <c r="N5198" t="s">
        <v>6630</v>
      </c>
      <c r="O5198" t="s">
        <v>6630</v>
      </c>
      <c r="P5198" t="s">
        <v>6630</v>
      </c>
      <c r="Q5198" t="s">
        <v>6630</v>
      </c>
    </row>
    <row r="5199" spans="1:17" x14ac:dyDescent="0.35">
      <c r="A5199">
        <v>9414112244</v>
      </c>
      <c r="B5199" t="s">
        <v>6626</v>
      </c>
      <c r="C5199" t="s">
        <v>6356</v>
      </c>
      <c r="D5199">
        <v>200</v>
      </c>
      <c r="E5199" t="s">
        <v>6701</v>
      </c>
      <c r="F5199">
        <v>500</v>
      </c>
      <c r="G5199" t="s">
        <v>7639</v>
      </c>
      <c r="H5199">
        <v>63</v>
      </c>
      <c r="I5199" t="s">
        <v>14921</v>
      </c>
      <c r="J5199">
        <v>12025</v>
      </c>
      <c r="L5199" t="s">
        <v>6529</v>
      </c>
      <c r="M5199">
        <v>13339396</v>
      </c>
      <c r="N5199" t="s">
        <v>6630</v>
      </c>
      <c r="O5199" s="3">
        <v>3025130454</v>
      </c>
      <c r="P5199" t="s">
        <v>8587</v>
      </c>
      <c r="Q5199" t="s">
        <v>6630</v>
      </c>
    </row>
    <row r="5200" spans="1:17" x14ac:dyDescent="0.35">
      <c r="A5200" t="s">
        <v>14922</v>
      </c>
      <c r="B5200" t="s">
        <v>6626</v>
      </c>
      <c r="C5200" t="s">
        <v>6628</v>
      </c>
      <c r="D5200" t="s">
        <v>6628</v>
      </c>
      <c r="E5200" t="s">
        <v>6628</v>
      </c>
      <c r="F5200" t="s">
        <v>6628</v>
      </c>
      <c r="G5200" t="s">
        <v>6628</v>
      </c>
      <c r="H5200" t="s">
        <v>6628</v>
      </c>
      <c r="I5200" t="s">
        <v>14923</v>
      </c>
      <c r="J5200" t="s">
        <v>6630</v>
      </c>
      <c r="L5200" t="s">
        <v>6526</v>
      </c>
      <c r="M5200" t="s">
        <v>6630</v>
      </c>
      <c r="N5200" t="s">
        <v>6630</v>
      </c>
      <c r="O5200" t="s">
        <v>6630</v>
      </c>
      <c r="P5200" t="s">
        <v>6630</v>
      </c>
      <c r="Q5200" t="s">
        <v>6630</v>
      </c>
    </row>
    <row r="5201" spans="1:17" x14ac:dyDescent="0.35">
      <c r="A5201" t="s">
        <v>14924</v>
      </c>
      <c r="B5201" t="s">
        <v>6626</v>
      </c>
      <c r="C5201" t="s">
        <v>6628</v>
      </c>
      <c r="D5201" t="s">
        <v>6628</v>
      </c>
      <c r="E5201" t="s">
        <v>6628</v>
      </c>
      <c r="F5201" t="s">
        <v>6628</v>
      </c>
      <c r="G5201" t="s">
        <v>6628</v>
      </c>
      <c r="H5201" t="s">
        <v>6628</v>
      </c>
      <c r="I5201" t="s">
        <v>11138</v>
      </c>
      <c r="J5201" t="s">
        <v>6630</v>
      </c>
      <c r="L5201" t="s">
        <v>6526</v>
      </c>
      <c r="M5201" t="s">
        <v>6630</v>
      </c>
      <c r="N5201" t="s">
        <v>6630</v>
      </c>
      <c r="O5201" t="s">
        <v>6630</v>
      </c>
      <c r="P5201" t="s">
        <v>6630</v>
      </c>
      <c r="Q5201" t="s">
        <v>6630</v>
      </c>
    </row>
    <row r="5202" spans="1:17" x14ac:dyDescent="0.35">
      <c r="A5202" t="s">
        <v>14925</v>
      </c>
      <c r="B5202" t="s">
        <v>6626</v>
      </c>
      <c r="C5202" t="s">
        <v>6628</v>
      </c>
      <c r="D5202" t="s">
        <v>6628</v>
      </c>
      <c r="E5202" t="s">
        <v>6628</v>
      </c>
      <c r="F5202" t="s">
        <v>6628</v>
      </c>
      <c r="G5202" t="s">
        <v>6628</v>
      </c>
      <c r="H5202" t="s">
        <v>6628</v>
      </c>
      <c r="I5202" t="s">
        <v>14926</v>
      </c>
      <c r="J5202" t="s">
        <v>6630</v>
      </c>
      <c r="L5202" t="s">
        <v>6529</v>
      </c>
      <c r="M5202" t="s">
        <v>6630</v>
      </c>
      <c r="N5202" t="s">
        <v>6630</v>
      </c>
      <c r="O5202" t="s">
        <v>6630</v>
      </c>
      <c r="P5202" t="s">
        <v>6630</v>
      </c>
      <c r="Q5202" t="s">
        <v>6630</v>
      </c>
    </row>
    <row r="5203" spans="1:17" x14ac:dyDescent="0.35">
      <c r="A5203" t="s">
        <v>14927</v>
      </c>
      <c r="B5203" t="s">
        <v>6626</v>
      </c>
      <c r="C5203" t="s">
        <v>6628</v>
      </c>
      <c r="D5203" t="s">
        <v>6628</v>
      </c>
      <c r="E5203" t="s">
        <v>6628</v>
      </c>
      <c r="F5203" t="s">
        <v>6628</v>
      </c>
      <c r="G5203" t="s">
        <v>6628</v>
      </c>
      <c r="H5203" t="s">
        <v>6628</v>
      </c>
      <c r="I5203" t="s">
        <v>14928</v>
      </c>
      <c r="J5203" t="s">
        <v>6630</v>
      </c>
      <c r="L5203" t="s">
        <v>6529</v>
      </c>
      <c r="M5203" t="s">
        <v>6630</v>
      </c>
      <c r="N5203" t="s">
        <v>6630</v>
      </c>
      <c r="O5203" t="s">
        <v>6630</v>
      </c>
      <c r="P5203" t="s">
        <v>6630</v>
      </c>
      <c r="Q5203" t="s">
        <v>6630</v>
      </c>
    </row>
    <row r="5204" spans="1:17" x14ac:dyDescent="0.35">
      <c r="A5204" t="s">
        <v>14929</v>
      </c>
      <c r="B5204" t="s">
        <v>6626</v>
      </c>
      <c r="C5204" t="s">
        <v>6628</v>
      </c>
      <c r="D5204" t="s">
        <v>6628</v>
      </c>
      <c r="E5204" t="s">
        <v>6628</v>
      </c>
      <c r="F5204" t="s">
        <v>6628</v>
      </c>
      <c r="G5204" t="s">
        <v>6628</v>
      </c>
      <c r="H5204" t="s">
        <v>6628</v>
      </c>
      <c r="I5204" t="s">
        <v>14930</v>
      </c>
      <c r="J5204" t="s">
        <v>6630</v>
      </c>
      <c r="L5204" t="s">
        <v>6526</v>
      </c>
      <c r="M5204" t="s">
        <v>6630</v>
      </c>
      <c r="N5204" t="s">
        <v>6630</v>
      </c>
      <c r="O5204" t="s">
        <v>6630</v>
      </c>
      <c r="P5204" t="s">
        <v>6630</v>
      </c>
      <c r="Q5204" t="s">
        <v>6630</v>
      </c>
    </row>
    <row r="5205" spans="1:17" x14ac:dyDescent="0.35">
      <c r="A5205">
        <v>9497105028</v>
      </c>
      <c r="B5205" t="s">
        <v>6626</v>
      </c>
      <c r="C5205" t="s">
        <v>6356</v>
      </c>
      <c r="D5205">
        <v>200</v>
      </c>
      <c r="E5205" t="s">
        <v>6659</v>
      </c>
      <c r="F5205">
        <v>208</v>
      </c>
      <c r="G5205" t="s">
        <v>7129</v>
      </c>
      <c r="H5205">
        <v>305</v>
      </c>
      <c r="I5205" t="s">
        <v>14931</v>
      </c>
      <c r="J5205" t="s">
        <v>6630</v>
      </c>
      <c r="L5205" t="s">
        <v>6529</v>
      </c>
      <c r="M5205" t="s">
        <v>6630</v>
      </c>
      <c r="N5205">
        <v>10008204</v>
      </c>
      <c r="O5205" t="s">
        <v>6630</v>
      </c>
      <c r="P5205" t="s">
        <v>14932</v>
      </c>
      <c r="Q5205" t="s">
        <v>6630</v>
      </c>
    </row>
    <row r="5206" spans="1:17" x14ac:dyDescent="0.35">
      <c r="A5206" t="s">
        <v>14933</v>
      </c>
      <c r="B5206" t="s">
        <v>6626</v>
      </c>
      <c r="C5206" t="s">
        <v>6628</v>
      </c>
      <c r="D5206" t="s">
        <v>6628</v>
      </c>
      <c r="E5206" t="s">
        <v>6628</v>
      </c>
      <c r="F5206" t="s">
        <v>6628</v>
      </c>
      <c r="G5206" t="s">
        <v>6628</v>
      </c>
      <c r="H5206" t="s">
        <v>6628</v>
      </c>
      <c r="I5206" t="s">
        <v>14934</v>
      </c>
      <c r="J5206" t="s">
        <v>6630</v>
      </c>
      <c r="L5206" t="s">
        <v>6526</v>
      </c>
      <c r="M5206" t="s">
        <v>6630</v>
      </c>
      <c r="N5206" t="s">
        <v>6630</v>
      </c>
      <c r="O5206" t="s">
        <v>6630</v>
      </c>
      <c r="P5206" t="s">
        <v>6630</v>
      </c>
      <c r="Q5206" t="s">
        <v>6630</v>
      </c>
    </row>
    <row r="5207" spans="1:17" x14ac:dyDescent="0.35">
      <c r="A5207">
        <v>9421115865</v>
      </c>
      <c r="B5207" t="s">
        <v>6626</v>
      </c>
      <c r="C5207" t="s">
        <v>6356</v>
      </c>
      <c r="D5207">
        <v>200</v>
      </c>
      <c r="E5207" t="s">
        <v>6366</v>
      </c>
      <c r="F5207">
        <v>207</v>
      </c>
      <c r="G5207" t="s">
        <v>176</v>
      </c>
      <c r="H5207">
        <v>705</v>
      </c>
      <c r="I5207" t="s">
        <v>13933</v>
      </c>
      <c r="J5207">
        <v>20800</v>
      </c>
      <c r="L5207" t="s">
        <v>6529</v>
      </c>
      <c r="M5207">
        <v>13163968</v>
      </c>
      <c r="N5207">
        <v>11726237</v>
      </c>
      <c r="O5207" t="s">
        <v>6630</v>
      </c>
      <c r="P5207" t="s">
        <v>6630</v>
      </c>
      <c r="Q5207">
        <v>700</v>
      </c>
    </row>
    <row r="5208" spans="1:17" x14ac:dyDescent="0.35">
      <c r="A5208" t="s">
        <v>14935</v>
      </c>
      <c r="B5208" t="s">
        <v>6626</v>
      </c>
      <c r="C5208" t="s">
        <v>6628</v>
      </c>
      <c r="D5208" t="s">
        <v>6628</v>
      </c>
      <c r="E5208" t="s">
        <v>6628</v>
      </c>
      <c r="F5208" t="s">
        <v>6628</v>
      </c>
      <c r="G5208" t="s">
        <v>6628</v>
      </c>
      <c r="H5208" t="s">
        <v>6628</v>
      </c>
      <c r="I5208" t="s">
        <v>14936</v>
      </c>
      <c r="J5208" t="s">
        <v>6630</v>
      </c>
      <c r="L5208" t="s">
        <v>6526</v>
      </c>
      <c r="M5208" t="s">
        <v>6630</v>
      </c>
      <c r="N5208" t="s">
        <v>6630</v>
      </c>
      <c r="O5208" t="s">
        <v>6630</v>
      </c>
      <c r="P5208" t="s">
        <v>6630</v>
      </c>
      <c r="Q5208" t="s">
        <v>6630</v>
      </c>
    </row>
    <row r="5209" spans="1:17" x14ac:dyDescent="0.35">
      <c r="A5209" t="s">
        <v>14937</v>
      </c>
      <c r="B5209" t="s">
        <v>6626</v>
      </c>
      <c r="C5209" t="s">
        <v>6628</v>
      </c>
      <c r="D5209" t="s">
        <v>6628</v>
      </c>
      <c r="E5209" t="s">
        <v>6628</v>
      </c>
      <c r="F5209" t="s">
        <v>6628</v>
      </c>
      <c r="G5209" t="s">
        <v>6628</v>
      </c>
      <c r="H5209" t="s">
        <v>6628</v>
      </c>
      <c r="I5209" t="s">
        <v>14938</v>
      </c>
      <c r="J5209" t="s">
        <v>6630</v>
      </c>
      <c r="L5209" t="s">
        <v>6529</v>
      </c>
      <c r="M5209" t="s">
        <v>6630</v>
      </c>
      <c r="N5209" t="s">
        <v>6630</v>
      </c>
      <c r="O5209" t="s">
        <v>6630</v>
      </c>
      <c r="P5209" t="s">
        <v>6630</v>
      </c>
      <c r="Q5209" t="s">
        <v>6630</v>
      </c>
    </row>
    <row r="5210" spans="1:17" x14ac:dyDescent="0.35">
      <c r="A5210" t="s">
        <v>14939</v>
      </c>
      <c r="B5210" t="s">
        <v>6626</v>
      </c>
      <c r="C5210" t="s">
        <v>6628</v>
      </c>
      <c r="D5210" t="s">
        <v>6628</v>
      </c>
      <c r="E5210" t="s">
        <v>6628</v>
      </c>
      <c r="F5210" t="s">
        <v>6628</v>
      </c>
      <c r="G5210" t="s">
        <v>6628</v>
      </c>
      <c r="H5210" t="s">
        <v>6628</v>
      </c>
      <c r="I5210" t="s">
        <v>14940</v>
      </c>
      <c r="J5210" t="s">
        <v>6630</v>
      </c>
      <c r="L5210" t="s">
        <v>6526</v>
      </c>
      <c r="M5210" t="s">
        <v>6630</v>
      </c>
      <c r="N5210" t="s">
        <v>6630</v>
      </c>
      <c r="O5210" t="s">
        <v>6630</v>
      </c>
      <c r="P5210" t="s">
        <v>6630</v>
      </c>
      <c r="Q5210" t="s">
        <v>6630</v>
      </c>
    </row>
    <row r="5211" spans="1:17" x14ac:dyDescent="0.35">
      <c r="A5211">
        <v>9494100575</v>
      </c>
      <c r="B5211" t="s">
        <v>6626</v>
      </c>
      <c r="C5211" t="s">
        <v>6356</v>
      </c>
      <c r="D5211">
        <v>200</v>
      </c>
      <c r="E5211" t="s">
        <v>6659</v>
      </c>
      <c r="F5211">
        <v>208</v>
      </c>
      <c r="G5211" t="s">
        <v>6628</v>
      </c>
      <c r="H5211" t="s">
        <v>6628</v>
      </c>
      <c r="I5211" t="s">
        <v>14941</v>
      </c>
      <c r="J5211" t="s">
        <v>6630</v>
      </c>
      <c r="L5211" t="s">
        <v>6529</v>
      </c>
      <c r="M5211" t="s">
        <v>6630</v>
      </c>
      <c r="N5211" t="s">
        <v>6630</v>
      </c>
      <c r="O5211" t="s">
        <v>6630</v>
      </c>
      <c r="P5211" t="s">
        <v>6799</v>
      </c>
      <c r="Q5211" t="s">
        <v>6630</v>
      </c>
    </row>
    <row r="5212" spans="1:17" x14ac:dyDescent="0.35">
      <c r="A5212">
        <v>9696100952</v>
      </c>
      <c r="B5212" t="s">
        <v>6334</v>
      </c>
      <c r="C5212" t="s">
        <v>6766</v>
      </c>
      <c r="D5212">
        <v>120</v>
      </c>
      <c r="E5212" t="s">
        <v>6628</v>
      </c>
      <c r="F5212" t="s">
        <v>6628</v>
      </c>
      <c r="G5212" t="s">
        <v>9803</v>
      </c>
      <c r="H5212">
        <v>50</v>
      </c>
      <c r="I5212" t="s">
        <v>14942</v>
      </c>
      <c r="J5212">
        <v>12000</v>
      </c>
      <c r="L5212" t="s">
        <v>6529</v>
      </c>
      <c r="M5212">
        <v>15990764</v>
      </c>
      <c r="N5212" t="s">
        <v>6630</v>
      </c>
      <c r="O5212" t="s">
        <v>6630</v>
      </c>
      <c r="P5212" t="s">
        <v>8260</v>
      </c>
      <c r="Q5212">
        <v>200</v>
      </c>
    </row>
    <row r="5213" spans="1:17" x14ac:dyDescent="0.35">
      <c r="A5213">
        <v>3502107447</v>
      </c>
      <c r="B5213" t="s">
        <v>6626</v>
      </c>
      <c r="C5213" t="s">
        <v>6356</v>
      </c>
      <c r="D5213">
        <v>200</v>
      </c>
      <c r="E5213" t="s">
        <v>5245</v>
      </c>
      <c r="F5213">
        <v>202</v>
      </c>
      <c r="G5213" t="s">
        <v>5245</v>
      </c>
      <c r="H5213">
        <v>450</v>
      </c>
      <c r="I5213" t="s">
        <v>14943</v>
      </c>
      <c r="J5213">
        <v>20200</v>
      </c>
      <c r="L5213" t="s">
        <v>6529</v>
      </c>
      <c r="M5213" t="s">
        <v>6630</v>
      </c>
      <c r="N5213">
        <v>10507180</v>
      </c>
      <c r="O5213" t="s">
        <v>6630</v>
      </c>
      <c r="P5213" t="s">
        <v>14944</v>
      </c>
      <c r="Q5213" t="s">
        <v>6630</v>
      </c>
    </row>
    <row r="5214" spans="1:17" x14ac:dyDescent="0.35">
      <c r="A5214" t="s">
        <v>14945</v>
      </c>
      <c r="B5214" t="s">
        <v>6626</v>
      </c>
      <c r="C5214" t="s">
        <v>6628</v>
      </c>
      <c r="D5214" t="s">
        <v>6628</v>
      </c>
      <c r="E5214" t="s">
        <v>6628</v>
      </c>
      <c r="F5214" t="s">
        <v>6628</v>
      </c>
      <c r="G5214" t="s">
        <v>6628</v>
      </c>
      <c r="H5214" t="s">
        <v>6628</v>
      </c>
      <c r="I5214" t="s">
        <v>14946</v>
      </c>
      <c r="J5214" t="s">
        <v>6630</v>
      </c>
      <c r="L5214" t="s">
        <v>6526</v>
      </c>
      <c r="M5214" t="s">
        <v>6630</v>
      </c>
      <c r="N5214" t="s">
        <v>6630</v>
      </c>
      <c r="O5214" t="s">
        <v>6630</v>
      </c>
      <c r="P5214" t="s">
        <v>6630</v>
      </c>
      <c r="Q5214" t="s">
        <v>6630</v>
      </c>
    </row>
    <row r="5215" spans="1:17" x14ac:dyDescent="0.35">
      <c r="A5215" t="s">
        <v>14947</v>
      </c>
      <c r="B5215" t="s">
        <v>6626</v>
      </c>
      <c r="C5215" t="s">
        <v>6628</v>
      </c>
      <c r="D5215" t="s">
        <v>6628</v>
      </c>
      <c r="E5215" t="s">
        <v>6628</v>
      </c>
      <c r="F5215" t="s">
        <v>6628</v>
      </c>
      <c r="G5215" t="s">
        <v>6628</v>
      </c>
      <c r="H5215" t="s">
        <v>6628</v>
      </c>
      <c r="I5215" t="s">
        <v>10898</v>
      </c>
      <c r="J5215" t="s">
        <v>6630</v>
      </c>
      <c r="L5215" t="s">
        <v>6526</v>
      </c>
      <c r="M5215" t="s">
        <v>6630</v>
      </c>
      <c r="N5215" t="s">
        <v>6630</v>
      </c>
      <c r="O5215" t="s">
        <v>6630</v>
      </c>
      <c r="P5215" t="s">
        <v>6630</v>
      </c>
      <c r="Q5215" t="s">
        <v>6630</v>
      </c>
    </row>
    <row r="5216" spans="1:17" x14ac:dyDescent="0.35">
      <c r="A5216">
        <v>7901106903</v>
      </c>
      <c r="B5216" t="s">
        <v>6626</v>
      </c>
      <c r="C5216" t="s">
        <v>6356</v>
      </c>
      <c r="D5216">
        <v>200</v>
      </c>
      <c r="E5216" t="s">
        <v>5245</v>
      </c>
      <c r="F5216">
        <v>202</v>
      </c>
      <c r="G5216" t="s">
        <v>5245</v>
      </c>
      <c r="H5216">
        <v>450</v>
      </c>
      <c r="I5216" t="s">
        <v>14948</v>
      </c>
      <c r="J5216" t="s">
        <v>6630</v>
      </c>
      <c r="L5216" t="s">
        <v>6529</v>
      </c>
      <c r="M5216" t="s">
        <v>6630</v>
      </c>
      <c r="N5216">
        <v>10448896</v>
      </c>
      <c r="O5216" t="s">
        <v>6630</v>
      </c>
      <c r="P5216" t="s">
        <v>14949</v>
      </c>
      <c r="Q5216" t="s">
        <v>6630</v>
      </c>
    </row>
    <row r="5217" spans="1:17" x14ac:dyDescent="0.35">
      <c r="A5217">
        <v>6397105324</v>
      </c>
      <c r="B5217" t="s">
        <v>6626</v>
      </c>
      <c r="C5217" t="s">
        <v>6356</v>
      </c>
      <c r="D5217">
        <v>200</v>
      </c>
      <c r="E5217" t="s">
        <v>6366</v>
      </c>
      <c r="F5217">
        <v>207</v>
      </c>
      <c r="G5217" t="s">
        <v>7247</v>
      </c>
      <c r="H5217">
        <v>735</v>
      </c>
      <c r="I5217" t="s">
        <v>14950</v>
      </c>
      <c r="J5217">
        <v>20830</v>
      </c>
      <c r="L5217" t="s">
        <v>6529</v>
      </c>
      <c r="M5217" t="s">
        <v>6630</v>
      </c>
      <c r="N5217">
        <v>10007319</v>
      </c>
      <c r="O5217" t="s">
        <v>14951</v>
      </c>
      <c r="P5217" t="s">
        <v>6830</v>
      </c>
      <c r="Q5217" t="s">
        <v>6630</v>
      </c>
    </row>
    <row r="5218" spans="1:17" x14ac:dyDescent="0.35">
      <c r="A5218">
        <v>9493100350</v>
      </c>
      <c r="B5218" t="s">
        <v>6626</v>
      </c>
      <c r="C5218" t="s">
        <v>6356</v>
      </c>
      <c r="D5218">
        <v>200</v>
      </c>
      <c r="E5218" t="s">
        <v>6366</v>
      </c>
      <c r="F5218">
        <v>207</v>
      </c>
      <c r="G5218" t="s">
        <v>6862</v>
      </c>
      <c r="H5218">
        <v>360</v>
      </c>
      <c r="I5218" t="s">
        <v>14952</v>
      </c>
      <c r="J5218" t="s">
        <v>6630</v>
      </c>
      <c r="L5218" t="s">
        <v>6529</v>
      </c>
      <c r="M5218" t="s">
        <v>6630</v>
      </c>
      <c r="N5218">
        <v>10002131</v>
      </c>
      <c r="O5218" t="s">
        <v>6630</v>
      </c>
      <c r="P5218" t="s">
        <v>14953</v>
      </c>
      <c r="Q5218" t="s">
        <v>6630</v>
      </c>
    </row>
    <row r="5219" spans="1:17" x14ac:dyDescent="0.35">
      <c r="A5219">
        <v>6801107098</v>
      </c>
      <c r="B5219" t="s">
        <v>6626</v>
      </c>
      <c r="C5219" t="s">
        <v>6356</v>
      </c>
      <c r="D5219">
        <v>200</v>
      </c>
      <c r="E5219" t="s">
        <v>5245</v>
      </c>
      <c r="F5219">
        <v>202</v>
      </c>
      <c r="G5219" t="s">
        <v>5245</v>
      </c>
      <c r="H5219">
        <v>450</v>
      </c>
      <c r="I5219" t="s">
        <v>14954</v>
      </c>
      <c r="J5219" t="s">
        <v>6630</v>
      </c>
      <c r="L5219" t="s">
        <v>6529</v>
      </c>
      <c r="M5219">
        <v>10703404</v>
      </c>
      <c r="N5219">
        <v>10177432</v>
      </c>
      <c r="O5219" t="s">
        <v>6630</v>
      </c>
      <c r="P5219" t="s">
        <v>14955</v>
      </c>
      <c r="Q5219" t="s">
        <v>6630</v>
      </c>
    </row>
    <row r="5220" spans="1:17" x14ac:dyDescent="0.35">
      <c r="A5220">
        <v>9499106199</v>
      </c>
      <c r="B5220" t="s">
        <v>6626</v>
      </c>
      <c r="C5220" t="s">
        <v>6356</v>
      </c>
      <c r="D5220">
        <v>200</v>
      </c>
      <c r="E5220" t="s">
        <v>6366</v>
      </c>
      <c r="F5220">
        <v>207</v>
      </c>
      <c r="G5220" t="s">
        <v>6662</v>
      </c>
      <c r="H5220">
        <v>720</v>
      </c>
      <c r="I5220" t="s">
        <v>14956</v>
      </c>
      <c r="J5220">
        <v>20830</v>
      </c>
      <c r="L5220" t="s">
        <v>6529</v>
      </c>
      <c r="M5220" t="s">
        <v>6630</v>
      </c>
      <c r="N5220" t="s">
        <v>6630</v>
      </c>
      <c r="O5220" t="s">
        <v>8486</v>
      </c>
      <c r="P5220" t="s">
        <v>6799</v>
      </c>
      <c r="Q5220" t="s">
        <v>6630</v>
      </c>
    </row>
    <row r="5221" spans="1:17" x14ac:dyDescent="0.35">
      <c r="A5221">
        <v>9415112945</v>
      </c>
      <c r="B5221" t="s">
        <v>6626</v>
      </c>
      <c r="C5221" t="s">
        <v>6356</v>
      </c>
      <c r="D5221">
        <v>200</v>
      </c>
      <c r="E5221" t="s">
        <v>6645</v>
      </c>
      <c r="F5221">
        <v>201</v>
      </c>
      <c r="G5221" t="s">
        <v>6638</v>
      </c>
      <c r="H5221">
        <v>415</v>
      </c>
      <c r="I5221" t="s">
        <v>13048</v>
      </c>
      <c r="J5221">
        <v>20115</v>
      </c>
      <c r="L5221" t="s">
        <v>6529</v>
      </c>
      <c r="M5221">
        <v>12946258</v>
      </c>
      <c r="N5221">
        <v>13045603</v>
      </c>
      <c r="O5221" t="s">
        <v>14957</v>
      </c>
      <c r="P5221" t="s">
        <v>6630</v>
      </c>
      <c r="Q5221" t="s">
        <v>6630</v>
      </c>
    </row>
    <row r="5222" spans="1:17" x14ac:dyDescent="0.35">
      <c r="A5222" t="s">
        <v>14958</v>
      </c>
      <c r="B5222" t="s">
        <v>6626</v>
      </c>
      <c r="C5222" t="s">
        <v>6628</v>
      </c>
      <c r="D5222" t="s">
        <v>6628</v>
      </c>
      <c r="E5222" t="s">
        <v>6628</v>
      </c>
      <c r="F5222" t="s">
        <v>6628</v>
      </c>
      <c r="G5222" t="s">
        <v>6628</v>
      </c>
      <c r="H5222" t="s">
        <v>6628</v>
      </c>
      <c r="I5222" t="s">
        <v>14959</v>
      </c>
      <c r="J5222" t="s">
        <v>6630</v>
      </c>
      <c r="L5222" t="s">
        <v>6526</v>
      </c>
      <c r="M5222" t="s">
        <v>6630</v>
      </c>
      <c r="N5222" t="s">
        <v>6630</v>
      </c>
      <c r="O5222" t="s">
        <v>6630</v>
      </c>
      <c r="P5222" t="s">
        <v>6630</v>
      </c>
      <c r="Q5222" t="s">
        <v>6630</v>
      </c>
    </row>
    <row r="5223" spans="1:17" x14ac:dyDescent="0.35">
      <c r="A5223">
        <v>9423116430</v>
      </c>
      <c r="B5223" t="s">
        <v>6626</v>
      </c>
      <c r="C5223" t="s">
        <v>6356</v>
      </c>
      <c r="D5223">
        <v>200</v>
      </c>
      <c r="E5223" t="s">
        <v>6645</v>
      </c>
      <c r="F5223">
        <v>201</v>
      </c>
      <c r="G5223" t="s">
        <v>6657</v>
      </c>
      <c r="H5223">
        <v>420</v>
      </c>
      <c r="I5223" t="s">
        <v>14960</v>
      </c>
      <c r="J5223" t="s">
        <v>6630</v>
      </c>
      <c r="L5223" t="s">
        <v>6529</v>
      </c>
      <c r="M5223">
        <v>12958806</v>
      </c>
      <c r="N5223">
        <v>11277777</v>
      </c>
      <c r="O5223" t="s">
        <v>6630</v>
      </c>
      <c r="P5223" t="s">
        <v>6630</v>
      </c>
      <c r="Q5223" t="s">
        <v>6630</v>
      </c>
    </row>
    <row r="5224" spans="1:17" x14ac:dyDescent="0.35">
      <c r="A5224">
        <v>9420115456</v>
      </c>
      <c r="B5224" t="s">
        <v>6626</v>
      </c>
      <c r="C5224" t="s">
        <v>6356</v>
      </c>
      <c r="D5224">
        <v>200</v>
      </c>
      <c r="E5224" t="s">
        <v>488</v>
      </c>
      <c r="F5224">
        <v>203</v>
      </c>
      <c r="G5224" t="s">
        <v>488</v>
      </c>
      <c r="H5224">
        <v>500</v>
      </c>
      <c r="I5224" t="s">
        <v>14961</v>
      </c>
      <c r="J5224">
        <v>20300</v>
      </c>
      <c r="L5224" t="s">
        <v>6529</v>
      </c>
      <c r="M5224">
        <v>10549996</v>
      </c>
      <c r="N5224">
        <v>10547683</v>
      </c>
      <c r="O5224" t="s">
        <v>6650</v>
      </c>
      <c r="P5224" t="s">
        <v>6630</v>
      </c>
      <c r="Q5224" t="s">
        <v>6630</v>
      </c>
    </row>
    <row r="5225" spans="1:17" x14ac:dyDescent="0.35">
      <c r="A5225">
        <v>94000</v>
      </c>
      <c r="B5225" t="s">
        <v>6626</v>
      </c>
      <c r="C5225" t="s">
        <v>6356</v>
      </c>
      <c r="D5225">
        <v>200</v>
      </c>
      <c r="E5225" t="s">
        <v>6357</v>
      </c>
      <c r="F5225">
        <v>209</v>
      </c>
      <c r="G5225" t="s">
        <v>1998</v>
      </c>
      <c r="H5225">
        <v>335</v>
      </c>
      <c r="I5225" t="s">
        <v>10939</v>
      </c>
      <c r="J5225">
        <v>13840</v>
      </c>
      <c r="L5225" t="s">
        <v>6526</v>
      </c>
      <c r="M5225" t="s">
        <v>6630</v>
      </c>
      <c r="N5225" t="s">
        <v>6630</v>
      </c>
      <c r="O5225" t="s">
        <v>14962</v>
      </c>
      <c r="P5225" t="s">
        <v>6630</v>
      </c>
      <c r="Q5225" t="s">
        <v>6630</v>
      </c>
    </row>
    <row r="5226" spans="1:17" x14ac:dyDescent="0.35">
      <c r="A5226">
        <v>9413111553</v>
      </c>
      <c r="B5226" t="s">
        <v>6626</v>
      </c>
      <c r="C5226" t="s">
        <v>6356</v>
      </c>
      <c r="D5226">
        <v>200</v>
      </c>
      <c r="E5226" t="s">
        <v>6645</v>
      </c>
      <c r="F5226">
        <v>201</v>
      </c>
      <c r="G5226" t="s">
        <v>6657</v>
      </c>
      <c r="H5226">
        <v>420</v>
      </c>
      <c r="I5226" t="s">
        <v>14963</v>
      </c>
      <c r="J5226" t="s">
        <v>6630</v>
      </c>
      <c r="L5226" t="s">
        <v>6529</v>
      </c>
      <c r="M5226">
        <v>10003774</v>
      </c>
      <c r="N5226" t="s">
        <v>6630</v>
      </c>
      <c r="O5226" t="s">
        <v>6630</v>
      </c>
      <c r="P5226" t="s">
        <v>6630</v>
      </c>
      <c r="Q5226">
        <v>800</v>
      </c>
    </row>
    <row r="5227" spans="1:17" x14ac:dyDescent="0.35">
      <c r="A5227">
        <v>29200</v>
      </c>
      <c r="B5227" t="s">
        <v>6334</v>
      </c>
      <c r="C5227" t="s">
        <v>6356</v>
      </c>
      <c r="D5227">
        <v>200</v>
      </c>
      <c r="E5227" t="s">
        <v>6366</v>
      </c>
      <c r="F5227">
        <v>207</v>
      </c>
      <c r="G5227" t="s">
        <v>1357</v>
      </c>
      <c r="H5227">
        <v>745</v>
      </c>
      <c r="I5227" t="s">
        <v>1398</v>
      </c>
      <c r="J5227">
        <v>29000</v>
      </c>
      <c r="L5227" t="s">
        <v>6526</v>
      </c>
      <c r="M5227">
        <v>12918450</v>
      </c>
      <c r="N5227">
        <v>10495318</v>
      </c>
      <c r="O5227" t="s">
        <v>6630</v>
      </c>
      <c r="P5227" t="s">
        <v>14964</v>
      </c>
      <c r="Q5227" t="s">
        <v>6630</v>
      </c>
    </row>
    <row r="5228" spans="1:17" x14ac:dyDescent="0.35">
      <c r="A5228" t="s">
        <v>14965</v>
      </c>
      <c r="B5228" t="s">
        <v>6626</v>
      </c>
      <c r="C5228" t="s">
        <v>6628</v>
      </c>
      <c r="D5228" t="s">
        <v>6628</v>
      </c>
      <c r="E5228" t="s">
        <v>6628</v>
      </c>
      <c r="F5228" t="s">
        <v>6628</v>
      </c>
      <c r="G5228" t="s">
        <v>6628</v>
      </c>
      <c r="H5228" t="s">
        <v>6628</v>
      </c>
      <c r="I5228" t="s">
        <v>10217</v>
      </c>
      <c r="J5228" t="s">
        <v>6630</v>
      </c>
      <c r="L5228" t="s">
        <v>6526</v>
      </c>
      <c r="M5228" t="s">
        <v>6630</v>
      </c>
      <c r="N5228" t="s">
        <v>6630</v>
      </c>
      <c r="O5228" t="s">
        <v>6630</v>
      </c>
      <c r="P5228" t="s">
        <v>6630</v>
      </c>
      <c r="Q5228" t="s">
        <v>6630</v>
      </c>
    </row>
    <row r="5229" spans="1:17" x14ac:dyDescent="0.35">
      <c r="A5229">
        <v>9498105867</v>
      </c>
      <c r="B5229" t="s">
        <v>6626</v>
      </c>
      <c r="C5229" t="s">
        <v>6356</v>
      </c>
      <c r="D5229">
        <v>200</v>
      </c>
      <c r="E5229" t="s">
        <v>6659</v>
      </c>
      <c r="F5229">
        <v>208</v>
      </c>
      <c r="G5229" t="s">
        <v>7129</v>
      </c>
      <c r="H5229">
        <v>305</v>
      </c>
      <c r="I5229" t="s">
        <v>14966</v>
      </c>
      <c r="J5229">
        <v>13563</v>
      </c>
      <c r="L5229" t="s">
        <v>6529</v>
      </c>
      <c r="M5229" t="s">
        <v>6630</v>
      </c>
      <c r="N5229">
        <v>10008204</v>
      </c>
      <c r="O5229" t="s">
        <v>14967</v>
      </c>
      <c r="P5229" t="s">
        <v>14968</v>
      </c>
      <c r="Q5229" t="s">
        <v>6630</v>
      </c>
    </row>
    <row r="5230" spans="1:17" x14ac:dyDescent="0.35">
      <c r="A5230">
        <v>9402107271</v>
      </c>
      <c r="B5230" t="s">
        <v>6626</v>
      </c>
      <c r="C5230" t="s">
        <v>6356</v>
      </c>
      <c r="D5230">
        <v>200</v>
      </c>
      <c r="E5230" t="s">
        <v>6366</v>
      </c>
      <c r="F5230">
        <v>207</v>
      </c>
      <c r="G5230" t="s">
        <v>6662</v>
      </c>
      <c r="H5230">
        <v>720</v>
      </c>
      <c r="I5230" t="s">
        <v>14969</v>
      </c>
      <c r="J5230">
        <v>20800</v>
      </c>
      <c r="L5230" t="s">
        <v>6529</v>
      </c>
      <c r="M5230" t="s">
        <v>6630</v>
      </c>
      <c r="N5230">
        <v>10506697</v>
      </c>
      <c r="O5230" t="s">
        <v>6669</v>
      </c>
      <c r="P5230" t="s">
        <v>6670</v>
      </c>
      <c r="Q5230" t="s">
        <v>6630</v>
      </c>
    </row>
    <row r="5231" spans="1:17" x14ac:dyDescent="0.35">
      <c r="A5231">
        <v>13319</v>
      </c>
      <c r="B5231" t="s">
        <v>6626</v>
      </c>
      <c r="C5231" t="s">
        <v>6356</v>
      </c>
      <c r="D5231">
        <v>200</v>
      </c>
      <c r="E5231" t="s">
        <v>5245</v>
      </c>
      <c r="F5231">
        <v>202</v>
      </c>
      <c r="G5231" t="s">
        <v>5245</v>
      </c>
      <c r="H5231">
        <v>450</v>
      </c>
      <c r="I5231" t="s">
        <v>13225</v>
      </c>
      <c r="J5231">
        <v>20200</v>
      </c>
      <c r="L5231" t="s">
        <v>6526</v>
      </c>
      <c r="M5231">
        <v>10515260</v>
      </c>
      <c r="N5231" t="s">
        <v>6630</v>
      </c>
      <c r="O5231" t="s">
        <v>14970</v>
      </c>
      <c r="P5231" t="s">
        <v>14971</v>
      </c>
      <c r="Q5231" t="s">
        <v>6630</v>
      </c>
    </row>
    <row r="5232" spans="1:17" x14ac:dyDescent="0.35">
      <c r="A5232">
        <v>8702107503</v>
      </c>
      <c r="B5232" t="s">
        <v>6626</v>
      </c>
      <c r="C5232" t="s">
        <v>6356</v>
      </c>
      <c r="D5232">
        <v>200</v>
      </c>
      <c r="E5232" t="s">
        <v>6645</v>
      </c>
      <c r="F5232">
        <v>201</v>
      </c>
      <c r="G5232" t="s">
        <v>6775</v>
      </c>
      <c r="H5232">
        <v>445</v>
      </c>
      <c r="I5232" t="s">
        <v>14972</v>
      </c>
      <c r="J5232">
        <v>20150</v>
      </c>
      <c r="L5232" t="s">
        <v>6529</v>
      </c>
      <c r="M5232">
        <v>10449039</v>
      </c>
      <c r="N5232" t="s">
        <v>6630</v>
      </c>
      <c r="O5232" t="s">
        <v>6630</v>
      </c>
      <c r="P5232" t="s">
        <v>14973</v>
      </c>
      <c r="Q5232" t="s">
        <v>6630</v>
      </c>
    </row>
    <row r="5233" spans="1:17" x14ac:dyDescent="0.35">
      <c r="A5233">
        <v>9609109698</v>
      </c>
      <c r="B5233" t="s">
        <v>6626</v>
      </c>
      <c r="C5233" t="s">
        <v>6540</v>
      </c>
      <c r="D5233">
        <v>131</v>
      </c>
      <c r="E5233" t="s">
        <v>8513</v>
      </c>
      <c r="F5233">
        <v>100</v>
      </c>
      <c r="G5233" t="s">
        <v>6933</v>
      </c>
      <c r="H5233">
        <v>300</v>
      </c>
      <c r="I5233" t="s">
        <v>14974</v>
      </c>
      <c r="J5233">
        <v>20200</v>
      </c>
      <c r="L5233" t="s">
        <v>6529</v>
      </c>
      <c r="M5233">
        <v>10789447</v>
      </c>
      <c r="N5233" t="s">
        <v>6630</v>
      </c>
      <c r="O5233" t="s">
        <v>6630</v>
      </c>
      <c r="P5233" t="s">
        <v>14975</v>
      </c>
      <c r="Q5233">
        <v>900</v>
      </c>
    </row>
    <row r="5234" spans="1:17" x14ac:dyDescent="0.35">
      <c r="A5234">
        <v>9405108574</v>
      </c>
      <c r="B5234" t="s">
        <v>6626</v>
      </c>
      <c r="C5234" t="s">
        <v>6356</v>
      </c>
      <c r="D5234">
        <v>200</v>
      </c>
      <c r="E5234" t="s">
        <v>6366</v>
      </c>
      <c r="F5234">
        <v>207</v>
      </c>
      <c r="G5234" t="s">
        <v>6756</v>
      </c>
      <c r="H5234">
        <v>750</v>
      </c>
      <c r="I5234" t="s">
        <v>14976</v>
      </c>
      <c r="J5234">
        <v>20800</v>
      </c>
      <c r="L5234" t="s">
        <v>6529</v>
      </c>
      <c r="M5234">
        <v>10003774</v>
      </c>
      <c r="N5234" t="s">
        <v>6630</v>
      </c>
      <c r="O5234" t="s">
        <v>6630</v>
      </c>
      <c r="P5234" t="s">
        <v>6630</v>
      </c>
      <c r="Q5234">
        <v>700</v>
      </c>
    </row>
    <row r="5235" spans="1:17" x14ac:dyDescent="0.35">
      <c r="A5235" t="s">
        <v>14977</v>
      </c>
      <c r="B5235" t="s">
        <v>6626</v>
      </c>
      <c r="C5235" t="s">
        <v>6628</v>
      </c>
      <c r="D5235" t="s">
        <v>6628</v>
      </c>
      <c r="E5235" t="s">
        <v>6628</v>
      </c>
      <c r="F5235" t="s">
        <v>6628</v>
      </c>
      <c r="G5235" t="s">
        <v>6628</v>
      </c>
      <c r="H5235" t="s">
        <v>6628</v>
      </c>
      <c r="I5235" t="s">
        <v>13891</v>
      </c>
      <c r="J5235" t="s">
        <v>6630</v>
      </c>
      <c r="L5235" t="s">
        <v>6526</v>
      </c>
      <c r="M5235" t="s">
        <v>6630</v>
      </c>
      <c r="N5235" t="s">
        <v>6630</v>
      </c>
      <c r="O5235" t="s">
        <v>6630</v>
      </c>
      <c r="P5235" t="s">
        <v>6630</v>
      </c>
      <c r="Q5235" t="s">
        <v>6630</v>
      </c>
    </row>
    <row r="5236" spans="1:17" x14ac:dyDescent="0.35">
      <c r="A5236">
        <v>20200</v>
      </c>
      <c r="B5236" t="s">
        <v>6334</v>
      </c>
      <c r="C5236" t="s">
        <v>6356</v>
      </c>
      <c r="D5236">
        <v>200</v>
      </c>
      <c r="E5236" t="s">
        <v>5245</v>
      </c>
      <c r="F5236">
        <v>202</v>
      </c>
      <c r="G5236" t="s">
        <v>5245</v>
      </c>
      <c r="H5236">
        <v>450</v>
      </c>
      <c r="I5236" t="s">
        <v>5245</v>
      </c>
      <c r="J5236">
        <v>20000</v>
      </c>
      <c r="L5236" t="s">
        <v>6526</v>
      </c>
      <c r="M5236">
        <v>16916232</v>
      </c>
      <c r="N5236" t="s">
        <v>6630</v>
      </c>
      <c r="O5236" t="s">
        <v>6630</v>
      </c>
      <c r="P5236" t="s">
        <v>14978</v>
      </c>
      <c r="Q5236" t="s">
        <v>6630</v>
      </c>
    </row>
    <row r="5237" spans="1:17" x14ac:dyDescent="0.35">
      <c r="A5237" t="s">
        <v>14979</v>
      </c>
      <c r="B5237" t="s">
        <v>6626</v>
      </c>
      <c r="C5237" t="s">
        <v>6627</v>
      </c>
      <c r="D5237">
        <v>145</v>
      </c>
      <c r="E5237" t="s">
        <v>6628</v>
      </c>
      <c r="F5237" t="s">
        <v>6628</v>
      </c>
      <c r="G5237" t="s">
        <v>6628</v>
      </c>
      <c r="H5237" t="s">
        <v>6628</v>
      </c>
      <c r="I5237" t="s">
        <v>14980</v>
      </c>
      <c r="J5237" t="s">
        <v>6630</v>
      </c>
      <c r="L5237" t="s">
        <v>6526</v>
      </c>
      <c r="M5237" t="s">
        <v>6630</v>
      </c>
      <c r="N5237" t="s">
        <v>6630</v>
      </c>
      <c r="O5237" t="s">
        <v>6630</v>
      </c>
      <c r="P5237" t="s">
        <v>6630</v>
      </c>
      <c r="Q5237" t="s">
        <v>6630</v>
      </c>
    </row>
    <row r="5238" spans="1:17" x14ac:dyDescent="0.35">
      <c r="A5238">
        <v>9419115087</v>
      </c>
      <c r="B5238" t="s">
        <v>6626</v>
      </c>
      <c r="C5238" t="s">
        <v>6540</v>
      </c>
      <c r="D5238">
        <v>131</v>
      </c>
      <c r="E5238" t="s">
        <v>2905</v>
      </c>
      <c r="F5238">
        <v>300</v>
      </c>
      <c r="G5238" t="s">
        <v>2845</v>
      </c>
      <c r="H5238">
        <v>107</v>
      </c>
      <c r="I5238" t="s">
        <v>14981</v>
      </c>
      <c r="J5238">
        <v>20120</v>
      </c>
      <c r="L5238" t="s">
        <v>6529</v>
      </c>
      <c r="M5238">
        <v>11968228</v>
      </c>
      <c r="N5238">
        <v>12974241</v>
      </c>
      <c r="O5238" t="s">
        <v>6630</v>
      </c>
      <c r="P5238" t="s">
        <v>6630</v>
      </c>
      <c r="Q5238">
        <v>100</v>
      </c>
    </row>
    <row r="5239" spans="1:17" x14ac:dyDescent="0.35">
      <c r="A5239" t="s">
        <v>14982</v>
      </c>
      <c r="B5239" t="s">
        <v>6626</v>
      </c>
      <c r="C5239" t="s">
        <v>6628</v>
      </c>
      <c r="D5239" t="s">
        <v>6628</v>
      </c>
      <c r="E5239" t="s">
        <v>6628</v>
      </c>
      <c r="F5239" t="s">
        <v>6628</v>
      </c>
      <c r="G5239" t="s">
        <v>6628</v>
      </c>
      <c r="H5239" t="s">
        <v>6628</v>
      </c>
      <c r="I5239" t="s">
        <v>14983</v>
      </c>
      <c r="J5239" t="s">
        <v>6630</v>
      </c>
      <c r="L5239" t="s">
        <v>6526</v>
      </c>
      <c r="M5239" t="s">
        <v>6630</v>
      </c>
      <c r="N5239" t="s">
        <v>6630</v>
      </c>
      <c r="O5239" t="s">
        <v>6630</v>
      </c>
      <c r="P5239" t="s">
        <v>6630</v>
      </c>
      <c r="Q5239" t="s">
        <v>6630</v>
      </c>
    </row>
    <row r="5240" spans="1:17" x14ac:dyDescent="0.35">
      <c r="A5240">
        <v>7900106680</v>
      </c>
      <c r="B5240" t="s">
        <v>6626</v>
      </c>
      <c r="C5240" t="s">
        <v>6356</v>
      </c>
      <c r="D5240">
        <v>200</v>
      </c>
      <c r="E5240" t="s">
        <v>6366</v>
      </c>
      <c r="F5240">
        <v>207</v>
      </c>
      <c r="G5240" t="s">
        <v>6698</v>
      </c>
      <c r="H5240">
        <v>725</v>
      </c>
      <c r="I5240" t="s">
        <v>14984</v>
      </c>
      <c r="J5240">
        <v>20800</v>
      </c>
      <c r="L5240" t="s">
        <v>6529</v>
      </c>
      <c r="M5240" t="s">
        <v>6630</v>
      </c>
      <c r="N5240">
        <v>10501941</v>
      </c>
      <c r="O5240" t="s">
        <v>14985</v>
      </c>
      <c r="P5240" t="s">
        <v>6765</v>
      </c>
      <c r="Q5240" t="s">
        <v>6630</v>
      </c>
    </row>
    <row r="5241" spans="1:17" x14ac:dyDescent="0.35">
      <c r="A5241">
        <v>20570</v>
      </c>
      <c r="B5241" t="s">
        <v>6626</v>
      </c>
      <c r="C5241" t="s">
        <v>6356</v>
      </c>
      <c r="D5241">
        <v>200</v>
      </c>
      <c r="E5241" t="s">
        <v>6999</v>
      </c>
      <c r="F5241">
        <v>205</v>
      </c>
      <c r="G5241" t="s">
        <v>7000</v>
      </c>
      <c r="H5241">
        <v>600</v>
      </c>
      <c r="I5241" t="s">
        <v>14986</v>
      </c>
      <c r="J5241" t="s">
        <v>6630</v>
      </c>
      <c r="L5241" t="s">
        <v>6526</v>
      </c>
      <c r="M5241" t="s">
        <v>6630</v>
      </c>
      <c r="N5241" t="s">
        <v>6630</v>
      </c>
      <c r="O5241" t="s">
        <v>14987</v>
      </c>
      <c r="P5241" t="s">
        <v>6630</v>
      </c>
      <c r="Q5241" t="s">
        <v>6630</v>
      </c>
    </row>
    <row r="5242" spans="1:17" x14ac:dyDescent="0.35">
      <c r="A5242">
        <v>9420115583</v>
      </c>
      <c r="B5242" t="s">
        <v>6626</v>
      </c>
      <c r="C5242" t="s">
        <v>6356</v>
      </c>
      <c r="D5242">
        <v>200</v>
      </c>
      <c r="E5242" t="s">
        <v>6366</v>
      </c>
      <c r="F5242">
        <v>207</v>
      </c>
      <c r="G5242" t="s">
        <v>176</v>
      </c>
      <c r="H5242">
        <v>705</v>
      </c>
      <c r="I5242" t="s">
        <v>10043</v>
      </c>
      <c r="J5242">
        <v>20800</v>
      </c>
      <c r="L5242" t="s">
        <v>6529</v>
      </c>
      <c r="M5242">
        <v>12561260</v>
      </c>
      <c r="N5242">
        <v>11703748</v>
      </c>
      <c r="O5242" t="s">
        <v>6630</v>
      </c>
      <c r="P5242" t="s">
        <v>6630</v>
      </c>
      <c r="Q5242">
        <v>700</v>
      </c>
    </row>
    <row r="5243" spans="1:17" x14ac:dyDescent="0.35">
      <c r="A5243" t="s">
        <v>14988</v>
      </c>
      <c r="B5243" t="s">
        <v>6626</v>
      </c>
      <c r="C5243" t="s">
        <v>6628</v>
      </c>
      <c r="D5243" t="s">
        <v>6628</v>
      </c>
      <c r="E5243" t="s">
        <v>6628</v>
      </c>
      <c r="F5243" t="s">
        <v>6628</v>
      </c>
      <c r="G5243" t="s">
        <v>6628</v>
      </c>
      <c r="H5243" t="s">
        <v>6628</v>
      </c>
      <c r="I5243" t="s">
        <v>12118</v>
      </c>
      <c r="J5243" t="s">
        <v>6630</v>
      </c>
      <c r="L5243" t="s">
        <v>6526</v>
      </c>
      <c r="M5243" t="s">
        <v>6630</v>
      </c>
      <c r="N5243" t="s">
        <v>6630</v>
      </c>
      <c r="O5243" t="s">
        <v>6630</v>
      </c>
      <c r="P5243" t="s">
        <v>6630</v>
      </c>
      <c r="Q5243" t="s">
        <v>6630</v>
      </c>
    </row>
    <row r="5244" spans="1:17" x14ac:dyDescent="0.35">
      <c r="A5244">
        <v>9417114305</v>
      </c>
      <c r="B5244" t="s">
        <v>6626</v>
      </c>
      <c r="C5244" t="s">
        <v>6356</v>
      </c>
      <c r="D5244">
        <v>200</v>
      </c>
      <c r="E5244" t="s">
        <v>6645</v>
      </c>
      <c r="F5244">
        <v>201</v>
      </c>
      <c r="G5244" t="s">
        <v>6638</v>
      </c>
      <c r="H5244">
        <v>415</v>
      </c>
      <c r="I5244" t="s">
        <v>14989</v>
      </c>
      <c r="J5244">
        <v>20115</v>
      </c>
      <c r="L5244" t="s">
        <v>6529</v>
      </c>
      <c r="M5244">
        <v>14365916</v>
      </c>
      <c r="N5244" t="s">
        <v>6630</v>
      </c>
      <c r="O5244" t="s">
        <v>6630</v>
      </c>
      <c r="P5244" t="s">
        <v>6630</v>
      </c>
      <c r="Q5244" t="s">
        <v>6630</v>
      </c>
    </row>
    <row r="5245" spans="1:17" x14ac:dyDescent="0.35">
      <c r="A5245">
        <v>3904108067</v>
      </c>
      <c r="B5245" t="s">
        <v>6626</v>
      </c>
      <c r="C5245" t="s">
        <v>6356</v>
      </c>
      <c r="D5245">
        <v>200</v>
      </c>
      <c r="E5245" t="s">
        <v>5245</v>
      </c>
      <c r="F5245">
        <v>202</v>
      </c>
      <c r="G5245" t="s">
        <v>5245</v>
      </c>
      <c r="H5245">
        <v>450</v>
      </c>
      <c r="I5245" t="s">
        <v>14990</v>
      </c>
      <c r="J5245">
        <v>20200</v>
      </c>
      <c r="L5245" t="s">
        <v>6529</v>
      </c>
      <c r="M5245">
        <v>10507180</v>
      </c>
      <c r="N5245" t="s">
        <v>6630</v>
      </c>
      <c r="O5245" t="s">
        <v>14991</v>
      </c>
      <c r="P5245" t="s">
        <v>6670</v>
      </c>
      <c r="Q5245" t="s">
        <v>6630</v>
      </c>
    </row>
    <row r="5246" spans="1:17" x14ac:dyDescent="0.35">
      <c r="A5246" t="s">
        <v>14992</v>
      </c>
      <c r="B5246" t="s">
        <v>6626</v>
      </c>
      <c r="C5246" t="s">
        <v>6628</v>
      </c>
      <c r="D5246" t="s">
        <v>6628</v>
      </c>
      <c r="E5246" t="s">
        <v>6628</v>
      </c>
      <c r="F5246" t="s">
        <v>6628</v>
      </c>
      <c r="G5246" t="s">
        <v>6628</v>
      </c>
      <c r="H5246" t="s">
        <v>6628</v>
      </c>
      <c r="I5246" t="s">
        <v>14993</v>
      </c>
      <c r="J5246" t="s">
        <v>6630</v>
      </c>
      <c r="L5246" t="s">
        <v>6529</v>
      </c>
      <c r="M5246" t="s">
        <v>6630</v>
      </c>
      <c r="N5246" t="s">
        <v>6630</v>
      </c>
      <c r="O5246" t="s">
        <v>6630</v>
      </c>
      <c r="P5246" t="s">
        <v>6630</v>
      </c>
      <c r="Q5246" t="s">
        <v>6630</v>
      </c>
    </row>
    <row r="5247" spans="1:17" x14ac:dyDescent="0.35">
      <c r="A5247" t="s">
        <v>14994</v>
      </c>
      <c r="B5247" t="s">
        <v>6626</v>
      </c>
      <c r="C5247" t="s">
        <v>6628</v>
      </c>
      <c r="D5247" t="s">
        <v>6628</v>
      </c>
      <c r="E5247" t="s">
        <v>6628</v>
      </c>
      <c r="F5247" t="s">
        <v>6628</v>
      </c>
      <c r="G5247" t="s">
        <v>6628</v>
      </c>
      <c r="H5247" t="s">
        <v>6628</v>
      </c>
      <c r="I5247" t="s">
        <v>13043</v>
      </c>
      <c r="J5247" t="s">
        <v>6630</v>
      </c>
      <c r="L5247" t="s">
        <v>6529</v>
      </c>
      <c r="M5247" t="s">
        <v>6630</v>
      </c>
      <c r="N5247" t="s">
        <v>6630</v>
      </c>
      <c r="O5247" t="s">
        <v>6630</v>
      </c>
      <c r="P5247" t="s">
        <v>6630</v>
      </c>
      <c r="Q5247" t="s">
        <v>6630</v>
      </c>
    </row>
    <row r="5248" spans="1:17" x14ac:dyDescent="0.35">
      <c r="A5248" t="s">
        <v>14995</v>
      </c>
      <c r="B5248" t="s">
        <v>6626</v>
      </c>
      <c r="C5248" t="s">
        <v>6628</v>
      </c>
      <c r="D5248" t="s">
        <v>6628</v>
      </c>
      <c r="E5248" t="s">
        <v>6628</v>
      </c>
      <c r="F5248" t="s">
        <v>6628</v>
      </c>
      <c r="G5248" t="s">
        <v>6628</v>
      </c>
      <c r="H5248" t="s">
        <v>6628</v>
      </c>
      <c r="I5248" t="s">
        <v>14996</v>
      </c>
      <c r="J5248" t="s">
        <v>6630</v>
      </c>
      <c r="L5248" t="s">
        <v>6526</v>
      </c>
      <c r="M5248" t="s">
        <v>6630</v>
      </c>
      <c r="N5248" t="s">
        <v>6630</v>
      </c>
      <c r="O5248" t="s">
        <v>6630</v>
      </c>
      <c r="P5248" t="s">
        <v>6630</v>
      </c>
      <c r="Q5248" t="s">
        <v>6630</v>
      </c>
    </row>
    <row r="5249" spans="1:17" x14ac:dyDescent="0.35">
      <c r="A5249">
        <v>13760</v>
      </c>
      <c r="B5249" t="s">
        <v>6626</v>
      </c>
      <c r="C5249" t="s">
        <v>6356</v>
      </c>
      <c r="D5249">
        <v>200</v>
      </c>
      <c r="E5249" t="s">
        <v>6357</v>
      </c>
      <c r="F5249">
        <v>209</v>
      </c>
      <c r="G5249" t="s">
        <v>6862</v>
      </c>
      <c r="H5249">
        <v>370</v>
      </c>
      <c r="I5249" t="s">
        <v>14997</v>
      </c>
      <c r="J5249" t="s">
        <v>6630</v>
      </c>
      <c r="L5249" t="s">
        <v>6526</v>
      </c>
      <c r="M5249" t="s">
        <v>6630</v>
      </c>
      <c r="N5249" t="s">
        <v>6630</v>
      </c>
      <c r="O5249" t="s">
        <v>14998</v>
      </c>
      <c r="P5249" t="s">
        <v>14999</v>
      </c>
      <c r="Q5249" t="s">
        <v>6630</v>
      </c>
    </row>
    <row r="5250" spans="1:17" x14ac:dyDescent="0.35">
      <c r="A5250">
        <v>20816</v>
      </c>
      <c r="B5250" t="s">
        <v>6626</v>
      </c>
      <c r="C5250" t="s">
        <v>6356</v>
      </c>
      <c r="D5250">
        <v>200</v>
      </c>
      <c r="E5250" t="s">
        <v>6366</v>
      </c>
      <c r="F5250">
        <v>207</v>
      </c>
      <c r="G5250" t="s">
        <v>8856</v>
      </c>
      <c r="H5250">
        <v>710</v>
      </c>
      <c r="I5250" t="s">
        <v>14380</v>
      </c>
      <c r="J5250" t="s">
        <v>6630</v>
      </c>
      <c r="L5250" t="s">
        <v>6526</v>
      </c>
      <c r="M5250" t="s">
        <v>6630</v>
      </c>
      <c r="N5250" t="s">
        <v>6630</v>
      </c>
      <c r="O5250" t="s">
        <v>15000</v>
      </c>
      <c r="P5250" t="s">
        <v>6630</v>
      </c>
      <c r="Q5250" t="s">
        <v>6630</v>
      </c>
    </row>
    <row r="5251" spans="1:17" x14ac:dyDescent="0.35">
      <c r="A5251" t="s">
        <v>15001</v>
      </c>
      <c r="B5251" t="s">
        <v>6626</v>
      </c>
      <c r="C5251" t="s">
        <v>6628</v>
      </c>
      <c r="D5251" t="s">
        <v>6628</v>
      </c>
      <c r="E5251" t="s">
        <v>6628</v>
      </c>
      <c r="F5251" t="s">
        <v>6628</v>
      </c>
      <c r="G5251" t="s">
        <v>6628</v>
      </c>
      <c r="H5251" t="s">
        <v>6628</v>
      </c>
      <c r="I5251" t="s">
        <v>15002</v>
      </c>
      <c r="J5251" t="s">
        <v>6630</v>
      </c>
      <c r="L5251" t="s">
        <v>6529</v>
      </c>
      <c r="M5251" t="s">
        <v>6630</v>
      </c>
      <c r="N5251" t="s">
        <v>6630</v>
      </c>
      <c r="O5251" t="s">
        <v>6630</v>
      </c>
      <c r="P5251" t="s">
        <v>6630</v>
      </c>
      <c r="Q5251" t="s">
        <v>6630</v>
      </c>
    </row>
    <row r="5252" spans="1:17" x14ac:dyDescent="0.35">
      <c r="A5252">
        <v>9498105908</v>
      </c>
      <c r="B5252" t="s">
        <v>6626</v>
      </c>
      <c r="C5252" t="s">
        <v>6356</v>
      </c>
      <c r="D5252">
        <v>200</v>
      </c>
      <c r="E5252" t="s">
        <v>6659</v>
      </c>
      <c r="F5252">
        <v>208</v>
      </c>
      <c r="G5252" t="s">
        <v>7129</v>
      </c>
      <c r="H5252">
        <v>305</v>
      </c>
      <c r="I5252" t="s">
        <v>15003</v>
      </c>
      <c r="J5252">
        <v>13500</v>
      </c>
      <c r="L5252" t="s">
        <v>6529</v>
      </c>
      <c r="M5252" t="s">
        <v>6630</v>
      </c>
      <c r="N5252">
        <v>10008204</v>
      </c>
      <c r="O5252" t="s">
        <v>6630</v>
      </c>
      <c r="P5252" t="s">
        <v>15004</v>
      </c>
      <c r="Q5252" t="s">
        <v>6630</v>
      </c>
    </row>
    <row r="5253" spans="1:17" x14ac:dyDescent="0.35">
      <c r="A5253" t="s">
        <v>15005</v>
      </c>
      <c r="B5253" t="s">
        <v>6626</v>
      </c>
      <c r="C5253" t="s">
        <v>6628</v>
      </c>
      <c r="D5253" t="s">
        <v>6628</v>
      </c>
      <c r="E5253" t="s">
        <v>6628</v>
      </c>
      <c r="F5253" t="s">
        <v>6628</v>
      </c>
      <c r="G5253" t="s">
        <v>6628</v>
      </c>
      <c r="H5253" t="s">
        <v>6628</v>
      </c>
      <c r="I5253" t="s">
        <v>15006</v>
      </c>
      <c r="J5253" t="s">
        <v>6630</v>
      </c>
      <c r="L5253" t="s">
        <v>6526</v>
      </c>
      <c r="M5253" t="s">
        <v>6630</v>
      </c>
      <c r="N5253" t="s">
        <v>6630</v>
      </c>
      <c r="O5253" t="s">
        <v>6630</v>
      </c>
      <c r="P5253" t="s">
        <v>6630</v>
      </c>
      <c r="Q5253" t="s">
        <v>6630</v>
      </c>
    </row>
    <row r="5254" spans="1:17" x14ac:dyDescent="0.35">
      <c r="A5254">
        <v>6395100654</v>
      </c>
      <c r="B5254" t="s">
        <v>6626</v>
      </c>
      <c r="C5254" t="s">
        <v>6356</v>
      </c>
      <c r="D5254">
        <v>200</v>
      </c>
      <c r="E5254" t="s">
        <v>6366</v>
      </c>
      <c r="F5254">
        <v>207</v>
      </c>
      <c r="G5254" t="s">
        <v>6662</v>
      </c>
      <c r="H5254">
        <v>720</v>
      </c>
      <c r="I5254" t="s">
        <v>15007</v>
      </c>
      <c r="J5254" t="s">
        <v>6630</v>
      </c>
      <c r="L5254" t="s">
        <v>6529</v>
      </c>
      <c r="M5254" t="s">
        <v>6630</v>
      </c>
      <c r="N5254" t="s">
        <v>6630</v>
      </c>
      <c r="O5254" t="s">
        <v>6630</v>
      </c>
      <c r="P5254" t="s">
        <v>15008</v>
      </c>
      <c r="Q5254" t="s">
        <v>6630</v>
      </c>
    </row>
    <row r="5255" spans="1:17" x14ac:dyDescent="0.35">
      <c r="A5255" t="s">
        <v>15009</v>
      </c>
      <c r="B5255" t="s">
        <v>6626</v>
      </c>
      <c r="C5255" t="s">
        <v>6628</v>
      </c>
      <c r="D5255" t="s">
        <v>6628</v>
      </c>
      <c r="E5255" t="s">
        <v>6628</v>
      </c>
      <c r="F5255" t="s">
        <v>6628</v>
      </c>
      <c r="G5255" t="s">
        <v>6628</v>
      </c>
      <c r="H5255" t="s">
        <v>6628</v>
      </c>
      <c r="I5255" t="s">
        <v>15010</v>
      </c>
      <c r="J5255" t="s">
        <v>6630</v>
      </c>
      <c r="L5255" t="s">
        <v>6526</v>
      </c>
      <c r="M5255" t="s">
        <v>6630</v>
      </c>
      <c r="N5255" t="s">
        <v>6630</v>
      </c>
      <c r="O5255" t="s">
        <v>6630</v>
      </c>
      <c r="P5255" t="s">
        <v>6630</v>
      </c>
      <c r="Q5255" t="s">
        <v>6630</v>
      </c>
    </row>
    <row r="5256" spans="1:17" x14ac:dyDescent="0.35">
      <c r="A5256">
        <v>9422116154</v>
      </c>
      <c r="B5256" t="s">
        <v>6626</v>
      </c>
      <c r="C5256" t="s">
        <v>6356</v>
      </c>
      <c r="D5256">
        <v>200</v>
      </c>
      <c r="E5256" t="s">
        <v>6366</v>
      </c>
      <c r="F5256">
        <v>207</v>
      </c>
      <c r="G5256" t="s">
        <v>176</v>
      </c>
      <c r="H5256">
        <v>705</v>
      </c>
      <c r="I5256" t="s">
        <v>15011</v>
      </c>
      <c r="J5256">
        <v>20800</v>
      </c>
      <c r="L5256" t="s">
        <v>6529</v>
      </c>
      <c r="M5256">
        <v>14742726</v>
      </c>
      <c r="N5256">
        <v>11235593</v>
      </c>
      <c r="O5256" t="s">
        <v>6630</v>
      </c>
      <c r="P5256" t="s">
        <v>6630</v>
      </c>
      <c r="Q5256">
        <v>700</v>
      </c>
    </row>
    <row r="5257" spans="1:17" x14ac:dyDescent="0.35">
      <c r="A5257">
        <v>9410110405</v>
      </c>
      <c r="B5257" t="s">
        <v>6626</v>
      </c>
      <c r="C5257" t="s">
        <v>6540</v>
      </c>
      <c r="D5257">
        <v>131</v>
      </c>
      <c r="E5257" t="s">
        <v>6540</v>
      </c>
      <c r="F5257">
        <v>309</v>
      </c>
      <c r="G5257" t="s">
        <v>11120</v>
      </c>
      <c r="H5257">
        <v>980</v>
      </c>
      <c r="I5257" t="s">
        <v>15012</v>
      </c>
      <c r="J5257">
        <v>13200</v>
      </c>
      <c r="L5257" t="s">
        <v>6529</v>
      </c>
      <c r="M5257">
        <v>13658485</v>
      </c>
      <c r="N5257" t="s">
        <v>6630</v>
      </c>
      <c r="O5257" t="s">
        <v>15013</v>
      </c>
      <c r="P5257" t="s">
        <v>15014</v>
      </c>
      <c r="Q5257" t="s">
        <v>6630</v>
      </c>
    </row>
    <row r="5258" spans="1:17" x14ac:dyDescent="0.35">
      <c r="A5258">
        <v>6108896</v>
      </c>
      <c r="B5258" t="s">
        <v>6626</v>
      </c>
      <c r="C5258" t="s">
        <v>6628</v>
      </c>
      <c r="D5258" t="s">
        <v>6628</v>
      </c>
      <c r="E5258" t="s">
        <v>6628</v>
      </c>
      <c r="F5258" t="s">
        <v>6628</v>
      </c>
      <c r="G5258" t="s">
        <v>6628</v>
      </c>
      <c r="H5258" t="s">
        <v>6628</v>
      </c>
      <c r="I5258" t="s">
        <v>15015</v>
      </c>
      <c r="J5258" t="s">
        <v>6630</v>
      </c>
      <c r="L5258" t="s">
        <v>6529</v>
      </c>
      <c r="M5258" t="s">
        <v>6630</v>
      </c>
      <c r="N5258" t="s">
        <v>6630</v>
      </c>
      <c r="O5258" t="s">
        <v>7920</v>
      </c>
      <c r="P5258" t="s">
        <v>6630</v>
      </c>
      <c r="Q5258" t="s">
        <v>6630</v>
      </c>
    </row>
    <row r="5259" spans="1:17" x14ac:dyDescent="0.35">
      <c r="A5259">
        <v>9421115802</v>
      </c>
      <c r="B5259" t="s">
        <v>6626</v>
      </c>
      <c r="C5259" t="s">
        <v>6356</v>
      </c>
      <c r="D5259">
        <v>200</v>
      </c>
      <c r="E5259" t="s">
        <v>6701</v>
      </c>
      <c r="F5259">
        <v>500</v>
      </c>
      <c r="G5259" t="s">
        <v>6702</v>
      </c>
      <c r="H5259">
        <v>55</v>
      </c>
      <c r="I5259" t="s">
        <v>15016</v>
      </c>
      <c r="J5259">
        <v>12032</v>
      </c>
      <c r="L5259" t="s">
        <v>6529</v>
      </c>
      <c r="M5259">
        <v>10557232</v>
      </c>
      <c r="N5259" t="s">
        <v>6630</v>
      </c>
      <c r="O5259" t="s">
        <v>6630</v>
      </c>
      <c r="P5259" t="s">
        <v>6630</v>
      </c>
      <c r="Q5259" t="s">
        <v>6630</v>
      </c>
    </row>
    <row r="5260" spans="1:17" x14ac:dyDescent="0.35">
      <c r="A5260" t="s">
        <v>15017</v>
      </c>
      <c r="B5260" t="s">
        <v>6626</v>
      </c>
      <c r="C5260" t="s">
        <v>6628</v>
      </c>
      <c r="D5260" t="s">
        <v>6628</v>
      </c>
      <c r="E5260" t="s">
        <v>6628</v>
      </c>
      <c r="F5260" t="s">
        <v>6628</v>
      </c>
      <c r="G5260" t="s">
        <v>6628</v>
      </c>
      <c r="H5260" t="s">
        <v>6628</v>
      </c>
      <c r="I5260" t="s">
        <v>15018</v>
      </c>
      <c r="J5260" t="s">
        <v>6630</v>
      </c>
      <c r="L5260" t="s">
        <v>6526</v>
      </c>
      <c r="M5260" t="s">
        <v>6630</v>
      </c>
      <c r="N5260" t="s">
        <v>6630</v>
      </c>
      <c r="O5260" t="s">
        <v>6630</v>
      </c>
      <c r="P5260" t="s">
        <v>6630</v>
      </c>
      <c r="Q5260" t="s">
        <v>6630</v>
      </c>
    </row>
    <row r="5261" spans="1:17" x14ac:dyDescent="0.35">
      <c r="A5261" t="s">
        <v>15019</v>
      </c>
      <c r="B5261" t="s">
        <v>6626</v>
      </c>
      <c r="C5261" t="s">
        <v>6628</v>
      </c>
      <c r="D5261" t="s">
        <v>6628</v>
      </c>
      <c r="E5261" t="s">
        <v>6628</v>
      </c>
      <c r="F5261" t="s">
        <v>6628</v>
      </c>
      <c r="G5261" t="s">
        <v>6628</v>
      </c>
      <c r="H5261" t="s">
        <v>6628</v>
      </c>
      <c r="I5261" t="s">
        <v>12446</v>
      </c>
      <c r="J5261" t="s">
        <v>6630</v>
      </c>
      <c r="L5261" t="s">
        <v>6529</v>
      </c>
      <c r="M5261" t="s">
        <v>6630</v>
      </c>
      <c r="N5261" t="s">
        <v>6630</v>
      </c>
      <c r="O5261" t="s">
        <v>6630</v>
      </c>
      <c r="P5261" t="s">
        <v>6630</v>
      </c>
      <c r="Q5261" t="s">
        <v>6630</v>
      </c>
    </row>
    <row r="5262" spans="1:17" x14ac:dyDescent="0.35">
      <c r="A5262" t="s">
        <v>15020</v>
      </c>
      <c r="B5262" t="s">
        <v>6626</v>
      </c>
      <c r="C5262" t="s">
        <v>6628</v>
      </c>
      <c r="D5262" t="s">
        <v>6628</v>
      </c>
      <c r="E5262" t="s">
        <v>6628</v>
      </c>
      <c r="F5262" t="s">
        <v>6628</v>
      </c>
      <c r="G5262" t="s">
        <v>6628</v>
      </c>
      <c r="H5262" t="s">
        <v>6628</v>
      </c>
      <c r="I5262" t="s">
        <v>15021</v>
      </c>
      <c r="J5262" t="s">
        <v>6630</v>
      </c>
      <c r="L5262" t="s">
        <v>6529</v>
      </c>
      <c r="M5262" t="s">
        <v>6630</v>
      </c>
      <c r="N5262" t="s">
        <v>6630</v>
      </c>
      <c r="O5262" t="s">
        <v>6630</v>
      </c>
      <c r="P5262" t="s">
        <v>6630</v>
      </c>
      <c r="Q5262" t="s">
        <v>6630</v>
      </c>
    </row>
    <row r="5263" spans="1:17" x14ac:dyDescent="0.35">
      <c r="A5263" t="s">
        <v>15022</v>
      </c>
      <c r="B5263" t="s">
        <v>6626</v>
      </c>
      <c r="C5263" t="s">
        <v>6628</v>
      </c>
      <c r="D5263" t="s">
        <v>6628</v>
      </c>
      <c r="E5263" t="s">
        <v>6628</v>
      </c>
      <c r="F5263" t="s">
        <v>6628</v>
      </c>
      <c r="G5263" t="s">
        <v>6628</v>
      </c>
      <c r="H5263" t="s">
        <v>6628</v>
      </c>
      <c r="I5263" t="s">
        <v>15023</v>
      </c>
      <c r="J5263" t="s">
        <v>6630</v>
      </c>
      <c r="L5263" t="s">
        <v>6526</v>
      </c>
      <c r="M5263" t="s">
        <v>6630</v>
      </c>
      <c r="N5263" t="s">
        <v>6630</v>
      </c>
      <c r="O5263" t="s">
        <v>6630</v>
      </c>
      <c r="P5263" t="s">
        <v>6630</v>
      </c>
      <c r="Q5263" t="s">
        <v>6630</v>
      </c>
    </row>
    <row r="5264" spans="1:17" x14ac:dyDescent="0.35">
      <c r="A5264">
        <v>6396105105</v>
      </c>
      <c r="B5264" t="s">
        <v>6626</v>
      </c>
      <c r="C5264" t="s">
        <v>6540</v>
      </c>
      <c r="D5264">
        <v>131</v>
      </c>
      <c r="E5264" t="s">
        <v>6981</v>
      </c>
      <c r="F5264">
        <v>301</v>
      </c>
      <c r="G5264" t="s">
        <v>6982</v>
      </c>
      <c r="H5264">
        <v>110</v>
      </c>
      <c r="I5264" t="s">
        <v>15024</v>
      </c>
      <c r="J5264" t="s">
        <v>6630</v>
      </c>
      <c r="L5264" t="s">
        <v>6529</v>
      </c>
      <c r="M5264" t="s">
        <v>6630</v>
      </c>
      <c r="N5264" t="s">
        <v>6630</v>
      </c>
      <c r="O5264" t="s">
        <v>14350</v>
      </c>
      <c r="P5264" t="s">
        <v>14351</v>
      </c>
      <c r="Q5264" t="s">
        <v>6630</v>
      </c>
    </row>
    <row r="5265" spans="1:17" x14ac:dyDescent="0.35">
      <c r="A5265">
        <v>7903107698</v>
      </c>
      <c r="B5265" t="s">
        <v>6626</v>
      </c>
      <c r="C5265" t="s">
        <v>6356</v>
      </c>
      <c r="D5265">
        <v>200</v>
      </c>
      <c r="E5265" t="s">
        <v>6366</v>
      </c>
      <c r="F5265">
        <v>207</v>
      </c>
      <c r="G5265" t="s">
        <v>6698</v>
      </c>
      <c r="H5265">
        <v>725</v>
      </c>
      <c r="I5265" t="s">
        <v>15025</v>
      </c>
      <c r="J5265">
        <v>20800</v>
      </c>
      <c r="L5265" t="s">
        <v>6529</v>
      </c>
      <c r="M5265">
        <v>10649831</v>
      </c>
      <c r="N5265">
        <v>10501941</v>
      </c>
      <c r="O5265" t="s">
        <v>15026</v>
      </c>
      <c r="P5265" t="s">
        <v>15027</v>
      </c>
      <c r="Q5265" t="s">
        <v>6630</v>
      </c>
    </row>
    <row r="5266" spans="1:17" x14ac:dyDescent="0.35">
      <c r="A5266" t="s">
        <v>15028</v>
      </c>
      <c r="B5266" t="s">
        <v>6626</v>
      </c>
      <c r="C5266" t="s">
        <v>6628</v>
      </c>
      <c r="D5266" t="s">
        <v>6628</v>
      </c>
      <c r="E5266" t="s">
        <v>6628</v>
      </c>
      <c r="F5266" t="s">
        <v>6628</v>
      </c>
      <c r="G5266" t="s">
        <v>6628</v>
      </c>
      <c r="H5266" t="s">
        <v>6628</v>
      </c>
      <c r="I5266" t="s">
        <v>15029</v>
      </c>
      <c r="J5266" t="s">
        <v>6630</v>
      </c>
      <c r="L5266" t="s">
        <v>6526</v>
      </c>
      <c r="M5266" t="s">
        <v>6630</v>
      </c>
      <c r="N5266" t="s">
        <v>6630</v>
      </c>
      <c r="O5266" t="s">
        <v>6630</v>
      </c>
      <c r="P5266" t="s">
        <v>6630</v>
      </c>
      <c r="Q5266" t="s">
        <v>6630</v>
      </c>
    </row>
    <row r="5267" spans="1:17" x14ac:dyDescent="0.35">
      <c r="A5267">
        <v>9409109844</v>
      </c>
      <c r="B5267" t="s">
        <v>6626</v>
      </c>
      <c r="C5267" t="s">
        <v>6356</v>
      </c>
      <c r="D5267">
        <v>200</v>
      </c>
      <c r="E5267" t="s">
        <v>6366</v>
      </c>
      <c r="F5267">
        <v>207</v>
      </c>
      <c r="G5267" t="s">
        <v>6657</v>
      </c>
      <c r="H5267">
        <v>420</v>
      </c>
      <c r="I5267" t="s">
        <v>15030</v>
      </c>
      <c r="J5267">
        <v>20135</v>
      </c>
      <c r="L5267" t="s">
        <v>6529</v>
      </c>
      <c r="M5267">
        <v>10007309</v>
      </c>
      <c r="N5267">
        <v>10016267</v>
      </c>
      <c r="O5267" t="s">
        <v>15031</v>
      </c>
      <c r="P5267" t="s">
        <v>6630</v>
      </c>
      <c r="Q5267" t="s">
        <v>6630</v>
      </c>
    </row>
    <row r="5268" spans="1:17" x14ac:dyDescent="0.35">
      <c r="A5268" t="s">
        <v>15032</v>
      </c>
      <c r="B5268" t="s">
        <v>6334</v>
      </c>
      <c r="C5268" t="s">
        <v>6628</v>
      </c>
      <c r="D5268" t="s">
        <v>6628</v>
      </c>
      <c r="E5268" t="s">
        <v>6628</v>
      </c>
      <c r="F5268" t="s">
        <v>6628</v>
      </c>
      <c r="G5268" t="s">
        <v>6628</v>
      </c>
      <c r="H5268" t="s">
        <v>6628</v>
      </c>
      <c r="I5268" t="s">
        <v>15033</v>
      </c>
      <c r="J5268" t="s">
        <v>6630</v>
      </c>
      <c r="L5268" t="s">
        <v>6526</v>
      </c>
      <c r="M5268" t="s">
        <v>6630</v>
      </c>
      <c r="N5268" t="s">
        <v>6630</v>
      </c>
      <c r="O5268" t="s">
        <v>6630</v>
      </c>
      <c r="P5268" t="s">
        <v>6630</v>
      </c>
      <c r="Q5268" t="s">
        <v>6630</v>
      </c>
    </row>
    <row r="5269" spans="1:17" x14ac:dyDescent="0.35">
      <c r="A5269" t="s">
        <v>15034</v>
      </c>
      <c r="B5269" t="s">
        <v>6626</v>
      </c>
      <c r="C5269" t="s">
        <v>6628</v>
      </c>
      <c r="D5269" t="s">
        <v>6628</v>
      </c>
      <c r="E5269" t="s">
        <v>6628</v>
      </c>
      <c r="F5269" t="s">
        <v>6628</v>
      </c>
      <c r="G5269" t="s">
        <v>6628</v>
      </c>
      <c r="H5269" t="s">
        <v>6628</v>
      </c>
      <c r="I5269" t="s">
        <v>15035</v>
      </c>
      <c r="J5269" t="s">
        <v>6630</v>
      </c>
      <c r="L5269" t="s">
        <v>6529</v>
      </c>
      <c r="M5269" t="s">
        <v>6630</v>
      </c>
      <c r="N5269" t="s">
        <v>6630</v>
      </c>
      <c r="O5269" t="s">
        <v>6630</v>
      </c>
      <c r="P5269" t="s">
        <v>6630</v>
      </c>
      <c r="Q5269" t="s">
        <v>6630</v>
      </c>
    </row>
    <row r="5270" spans="1:17" x14ac:dyDescent="0.35">
      <c r="A5270" t="s">
        <v>15036</v>
      </c>
      <c r="B5270" t="s">
        <v>6626</v>
      </c>
      <c r="C5270" t="s">
        <v>6628</v>
      </c>
      <c r="D5270" t="s">
        <v>6628</v>
      </c>
      <c r="E5270" t="s">
        <v>6628</v>
      </c>
      <c r="F5270" t="s">
        <v>6628</v>
      </c>
      <c r="G5270" t="s">
        <v>6628</v>
      </c>
      <c r="H5270" t="s">
        <v>6628</v>
      </c>
      <c r="I5270" t="s">
        <v>15037</v>
      </c>
      <c r="J5270" t="s">
        <v>6630</v>
      </c>
      <c r="L5270" t="s">
        <v>6526</v>
      </c>
      <c r="M5270" t="s">
        <v>6630</v>
      </c>
      <c r="N5270" t="s">
        <v>6630</v>
      </c>
      <c r="O5270" t="s">
        <v>6630</v>
      </c>
      <c r="P5270" t="s">
        <v>6630</v>
      </c>
      <c r="Q5270" t="s">
        <v>6630</v>
      </c>
    </row>
    <row r="5271" spans="1:17" x14ac:dyDescent="0.35">
      <c r="A5271">
        <v>9414112092</v>
      </c>
      <c r="B5271" t="s">
        <v>6626</v>
      </c>
      <c r="C5271" t="s">
        <v>6356</v>
      </c>
      <c r="D5271">
        <v>200</v>
      </c>
      <c r="E5271" t="s">
        <v>6357</v>
      </c>
      <c r="F5271">
        <v>209</v>
      </c>
      <c r="G5271" t="s">
        <v>8803</v>
      </c>
      <c r="H5271">
        <v>321</v>
      </c>
      <c r="I5271" t="s">
        <v>15038</v>
      </c>
      <c r="J5271">
        <v>13727</v>
      </c>
      <c r="L5271" t="s">
        <v>6529</v>
      </c>
      <c r="M5271">
        <v>10606701</v>
      </c>
      <c r="N5271" t="s">
        <v>6630</v>
      </c>
      <c r="O5271" t="s">
        <v>6630</v>
      </c>
      <c r="P5271" t="s">
        <v>6630</v>
      </c>
      <c r="Q5271">
        <v>700</v>
      </c>
    </row>
    <row r="5272" spans="1:17" x14ac:dyDescent="0.35">
      <c r="A5272">
        <v>12065</v>
      </c>
      <c r="B5272" t="s">
        <v>6334</v>
      </c>
      <c r="C5272" t="s">
        <v>15039</v>
      </c>
      <c r="D5272">
        <v>121</v>
      </c>
      <c r="E5272" t="s">
        <v>6628</v>
      </c>
      <c r="F5272" t="s">
        <v>6628</v>
      </c>
      <c r="G5272" t="s">
        <v>15039</v>
      </c>
      <c r="H5272">
        <v>65</v>
      </c>
      <c r="I5272" t="s">
        <v>15040</v>
      </c>
      <c r="J5272" t="s">
        <v>6630</v>
      </c>
      <c r="L5272" t="s">
        <v>6526</v>
      </c>
      <c r="M5272">
        <v>10150580</v>
      </c>
      <c r="N5272" t="s">
        <v>6630</v>
      </c>
      <c r="O5272" t="s">
        <v>6630</v>
      </c>
      <c r="P5272" t="s">
        <v>6630</v>
      </c>
      <c r="Q5272" t="s">
        <v>6630</v>
      </c>
    </row>
    <row r="5273" spans="1:17" x14ac:dyDescent="0.35">
      <c r="A5273">
        <v>9410110364</v>
      </c>
      <c r="B5273" t="s">
        <v>6626</v>
      </c>
      <c r="C5273" t="s">
        <v>6356</v>
      </c>
      <c r="D5273">
        <v>200</v>
      </c>
      <c r="E5273" t="s">
        <v>6645</v>
      </c>
      <c r="F5273">
        <v>201</v>
      </c>
      <c r="G5273" t="s">
        <v>6657</v>
      </c>
      <c r="H5273">
        <v>420</v>
      </c>
      <c r="I5273" t="s">
        <v>15041</v>
      </c>
      <c r="J5273" t="s">
        <v>6630</v>
      </c>
      <c r="L5273" t="s">
        <v>6529</v>
      </c>
      <c r="M5273">
        <v>10429732</v>
      </c>
      <c r="N5273">
        <v>12944041</v>
      </c>
      <c r="O5273" t="s">
        <v>6630</v>
      </c>
      <c r="P5273" t="s">
        <v>6630</v>
      </c>
      <c r="Q5273" t="s">
        <v>6630</v>
      </c>
    </row>
    <row r="5274" spans="1:17" x14ac:dyDescent="0.35">
      <c r="A5274" t="s">
        <v>15042</v>
      </c>
      <c r="B5274" t="s">
        <v>6626</v>
      </c>
      <c r="C5274" t="s">
        <v>6628</v>
      </c>
      <c r="D5274" t="s">
        <v>6628</v>
      </c>
      <c r="E5274" t="s">
        <v>6628</v>
      </c>
      <c r="F5274" t="s">
        <v>6628</v>
      </c>
      <c r="G5274" t="s">
        <v>6628</v>
      </c>
      <c r="H5274" t="s">
        <v>6628</v>
      </c>
      <c r="I5274" t="s">
        <v>15043</v>
      </c>
      <c r="J5274" t="s">
        <v>6630</v>
      </c>
      <c r="L5274" t="s">
        <v>6526</v>
      </c>
      <c r="M5274" t="s">
        <v>6630</v>
      </c>
      <c r="N5274" t="s">
        <v>6630</v>
      </c>
      <c r="O5274" t="s">
        <v>6630</v>
      </c>
      <c r="P5274" t="s">
        <v>6630</v>
      </c>
      <c r="Q5274" t="s">
        <v>6630</v>
      </c>
    </row>
    <row r="5275" spans="1:17" x14ac:dyDescent="0.35">
      <c r="A5275">
        <v>9400900380</v>
      </c>
      <c r="B5275" t="s">
        <v>6626</v>
      </c>
      <c r="C5275" t="s">
        <v>6356</v>
      </c>
      <c r="D5275">
        <v>200</v>
      </c>
      <c r="E5275" t="s">
        <v>6628</v>
      </c>
      <c r="F5275" t="s">
        <v>6628</v>
      </c>
      <c r="G5275" t="s">
        <v>6628</v>
      </c>
      <c r="H5275" t="s">
        <v>6628</v>
      </c>
      <c r="I5275" t="s">
        <v>15044</v>
      </c>
      <c r="J5275" t="s">
        <v>6630</v>
      </c>
      <c r="L5275" t="s">
        <v>6529</v>
      </c>
      <c r="M5275" t="s">
        <v>6630</v>
      </c>
      <c r="N5275" t="s">
        <v>6630</v>
      </c>
      <c r="O5275" t="s">
        <v>8669</v>
      </c>
      <c r="P5275" t="s">
        <v>6630</v>
      </c>
      <c r="Q5275" t="s">
        <v>6630</v>
      </c>
    </row>
    <row r="5276" spans="1:17" x14ac:dyDescent="0.35">
      <c r="A5276">
        <v>3997105634</v>
      </c>
      <c r="B5276" t="s">
        <v>6626</v>
      </c>
      <c r="C5276" t="s">
        <v>6356</v>
      </c>
      <c r="D5276">
        <v>200</v>
      </c>
      <c r="E5276" t="s">
        <v>5245</v>
      </c>
      <c r="F5276">
        <v>202</v>
      </c>
      <c r="G5276" t="s">
        <v>5245</v>
      </c>
      <c r="H5276">
        <v>450</v>
      </c>
      <c r="I5276" t="s">
        <v>15045</v>
      </c>
      <c r="J5276" t="s">
        <v>6630</v>
      </c>
      <c r="L5276" t="s">
        <v>6529</v>
      </c>
      <c r="M5276" t="s">
        <v>6630</v>
      </c>
      <c r="N5276">
        <v>10039656</v>
      </c>
      <c r="O5276" t="s">
        <v>15046</v>
      </c>
      <c r="P5276" t="s">
        <v>7214</v>
      </c>
      <c r="Q5276" t="s">
        <v>6630</v>
      </c>
    </row>
    <row r="5277" spans="1:17" x14ac:dyDescent="0.35">
      <c r="A5277">
        <v>9413111928</v>
      </c>
      <c r="B5277" t="s">
        <v>6626</v>
      </c>
      <c r="C5277" t="s">
        <v>6356</v>
      </c>
      <c r="D5277">
        <v>200</v>
      </c>
      <c r="E5277" t="s">
        <v>6645</v>
      </c>
      <c r="F5277">
        <v>201</v>
      </c>
      <c r="G5277" t="s">
        <v>6638</v>
      </c>
      <c r="H5277">
        <v>415</v>
      </c>
      <c r="I5277" t="s">
        <v>14504</v>
      </c>
      <c r="J5277">
        <v>20115</v>
      </c>
      <c r="L5277" t="s">
        <v>6529</v>
      </c>
      <c r="M5277">
        <v>13846540</v>
      </c>
      <c r="N5277">
        <v>13157218</v>
      </c>
      <c r="O5277">
        <v>30142</v>
      </c>
      <c r="P5277" t="s">
        <v>6630</v>
      </c>
      <c r="Q5277" t="s">
        <v>6630</v>
      </c>
    </row>
    <row r="5278" spans="1:17" x14ac:dyDescent="0.35">
      <c r="A5278">
        <v>9493100109</v>
      </c>
      <c r="B5278" t="s">
        <v>6626</v>
      </c>
      <c r="C5278" t="s">
        <v>6356</v>
      </c>
      <c r="D5278">
        <v>200</v>
      </c>
      <c r="E5278" t="s">
        <v>6357</v>
      </c>
      <c r="F5278">
        <v>209</v>
      </c>
      <c r="G5278" t="s">
        <v>1998</v>
      </c>
      <c r="H5278">
        <v>335</v>
      </c>
      <c r="I5278" t="s">
        <v>15047</v>
      </c>
      <c r="J5278" t="s">
        <v>6630</v>
      </c>
      <c r="L5278" t="s">
        <v>6529</v>
      </c>
      <c r="M5278" t="s">
        <v>6630</v>
      </c>
      <c r="N5278">
        <v>10002131</v>
      </c>
      <c r="O5278" t="s">
        <v>15048</v>
      </c>
      <c r="P5278" t="s">
        <v>15049</v>
      </c>
      <c r="Q5278" t="s">
        <v>6630</v>
      </c>
    </row>
    <row r="5279" spans="1:17" x14ac:dyDescent="0.35">
      <c r="A5279">
        <v>31522</v>
      </c>
      <c r="B5279" t="s">
        <v>6626</v>
      </c>
      <c r="C5279" t="s">
        <v>6356</v>
      </c>
      <c r="D5279">
        <v>200</v>
      </c>
      <c r="E5279" t="s">
        <v>6366</v>
      </c>
      <c r="F5279">
        <v>207</v>
      </c>
      <c r="G5279" t="s">
        <v>10603</v>
      </c>
      <c r="H5279">
        <v>770</v>
      </c>
      <c r="I5279" t="s">
        <v>15050</v>
      </c>
      <c r="J5279">
        <v>30005</v>
      </c>
      <c r="L5279" t="s">
        <v>6526</v>
      </c>
      <c r="M5279" t="s">
        <v>6630</v>
      </c>
      <c r="N5279">
        <v>10528811</v>
      </c>
      <c r="O5279" t="s">
        <v>6630</v>
      </c>
      <c r="P5279" t="s">
        <v>6630</v>
      </c>
      <c r="Q5279" t="s">
        <v>6630</v>
      </c>
    </row>
    <row r="5280" spans="1:17" x14ac:dyDescent="0.35">
      <c r="A5280" t="s">
        <v>15051</v>
      </c>
      <c r="B5280" t="s">
        <v>6626</v>
      </c>
      <c r="C5280" t="s">
        <v>6628</v>
      </c>
      <c r="D5280" t="s">
        <v>6628</v>
      </c>
      <c r="E5280" t="s">
        <v>6628</v>
      </c>
      <c r="F5280" t="s">
        <v>6628</v>
      </c>
      <c r="G5280" t="s">
        <v>6628</v>
      </c>
      <c r="H5280" t="s">
        <v>6628</v>
      </c>
      <c r="I5280" t="s">
        <v>15052</v>
      </c>
      <c r="J5280" t="s">
        <v>6630</v>
      </c>
      <c r="L5280" t="s">
        <v>6526</v>
      </c>
      <c r="M5280" t="s">
        <v>6630</v>
      </c>
      <c r="N5280" t="s">
        <v>6630</v>
      </c>
      <c r="O5280" t="s">
        <v>6630</v>
      </c>
      <c r="P5280" t="s">
        <v>6630</v>
      </c>
      <c r="Q5280" t="s">
        <v>6630</v>
      </c>
    </row>
    <row r="5281" spans="1:17" x14ac:dyDescent="0.35">
      <c r="A5281">
        <v>9416113674</v>
      </c>
      <c r="B5281" t="s">
        <v>6626</v>
      </c>
      <c r="C5281" t="s">
        <v>6356</v>
      </c>
      <c r="D5281">
        <v>200</v>
      </c>
      <c r="E5281" t="s">
        <v>6645</v>
      </c>
      <c r="F5281">
        <v>201</v>
      </c>
      <c r="G5281" t="s">
        <v>6638</v>
      </c>
      <c r="H5281">
        <v>415</v>
      </c>
      <c r="I5281" t="s">
        <v>12050</v>
      </c>
      <c r="J5281">
        <v>20115</v>
      </c>
      <c r="L5281" t="s">
        <v>6529</v>
      </c>
      <c r="M5281">
        <v>13124580</v>
      </c>
      <c r="N5281">
        <v>13312222</v>
      </c>
      <c r="O5281" t="s">
        <v>6630</v>
      </c>
      <c r="P5281" t="s">
        <v>6630</v>
      </c>
      <c r="Q5281" t="s">
        <v>6630</v>
      </c>
    </row>
    <row r="5282" spans="1:17" x14ac:dyDescent="0.35">
      <c r="A5282" t="s">
        <v>15053</v>
      </c>
      <c r="B5282" t="s">
        <v>6626</v>
      </c>
      <c r="C5282" t="s">
        <v>6628</v>
      </c>
      <c r="D5282" t="s">
        <v>6628</v>
      </c>
      <c r="E5282" t="s">
        <v>6628</v>
      </c>
      <c r="F5282" t="s">
        <v>6628</v>
      </c>
      <c r="G5282" t="s">
        <v>6628</v>
      </c>
      <c r="H5282" t="s">
        <v>6628</v>
      </c>
      <c r="I5282" t="s">
        <v>15054</v>
      </c>
      <c r="J5282" t="s">
        <v>6630</v>
      </c>
      <c r="L5282" t="s">
        <v>6526</v>
      </c>
      <c r="M5282" t="s">
        <v>6630</v>
      </c>
      <c r="N5282" t="s">
        <v>6630</v>
      </c>
      <c r="O5282" t="s">
        <v>6630</v>
      </c>
      <c r="P5282" t="s">
        <v>6630</v>
      </c>
      <c r="Q5282" t="s">
        <v>6630</v>
      </c>
    </row>
    <row r="5283" spans="1:17" x14ac:dyDescent="0.35">
      <c r="A5283">
        <v>9422116152</v>
      </c>
      <c r="B5283" t="s">
        <v>6626</v>
      </c>
      <c r="C5283" t="s">
        <v>6356</v>
      </c>
      <c r="D5283">
        <v>200</v>
      </c>
      <c r="E5283" t="s">
        <v>6366</v>
      </c>
      <c r="F5283">
        <v>207</v>
      </c>
      <c r="G5283" t="s">
        <v>176</v>
      </c>
      <c r="H5283">
        <v>705</v>
      </c>
      <c r="I5283" t="s">
        <v>15055</v>
      </c>
      <c r="J5283">
        <v>20800</v>
      </c>
      <c r="L5283" t="s">
        <v>6529</v>
      </c>
      <c r="M5283">
        <v>14742726</v>
      </c>
      <c r="N5283">
        <v>11235593</v>
      </c>
      <c r="O5283" t="s">
        <v>6630</v>
      </c>
      <c r="P5283" t="s">
        <v>6630</v>
      </c>
      <c r="Q5283">
        <v>700</v>
      </c>
    </row>
    <row r="5284" spans="1:17" x14ac:dyDescent="0.35">
      <c r="A5284">
        <v>9424116597</v>
      </c>
      <c r="B5284" t="s">
        <v>6626</v>
      </c>
      <c r="C5284" t="s">
        <v>6356</v>
      </c>
      <c r="D5284">
        <v>200</v>
      </c>
      <c r="E5284" t="s">
        <v>6366</v>
      </c>
      <c r="F5284">
        <v>207</v>
      </c>
      <c r="G5284" t="s">
        <v>176</v>
      </c>
      <c r="H5284">
        <v>705</v>
      </c>
      <c r="I5284" t="s">
        <v>15056</v>
      </c>
      <c r="J5284">
        <v>20800</v>
      </c>
      <c r="L5284" t="s">
        <v>6529</v>
      </c>
      <c r="M5284">
        <v>12561260</v>
      </c>
      <c r="N5284">
        <v>11703748</v>
      </c>
      <c r="O5284" t="s">
        <v>6630</v>
      </c>
      <c r="P5284" t="s">
        <v>6630</v>
      </c>
      <c r="Q5284">
        <v>700</v>
      </c>
    </row>
    <row r="5285" spans="1:17" x14ac:dyDescent="0.35">
      <c r="A5285">
        <v>3593100166</v>
      </c>
      <c r="B5285" t="s">
        <v>6626</v>
      </c>
      <c r="C5285" t="s">
        <v>6356</v>
      </c>
      <c r="D5285">
        <v>200</v>
      </c>
      <c r="E5285" t="s">
        <v>488</v>
      </c>
      <c r="F5285">
        <v>203</v>
      </c>
      <c r="G5285" t="s">
        <v>3774</v>
      </c>
      <c r="H5285">
        <v>100</v>
      </c>
      <c r="I5285" t="s">
        <v>15057</v>
      </c>
      <c r="J5285" t="s">
        <v>6630</v>
      </c>
      <c r="L5285" t="s">
        <v>6529</v>
      </c>
      <c r="M5285" t="s">
        <v>6630</v>
      </c>
      <c r="N5285" t="s">
        <v>6630</v>
      </c>
      <c r="O5285" t="s">
        <v>15058</v>
      </c>
      <c r="P5285" t="s">
        <v>15059</v>
      </c>
      <c r="Q5285" t="s">
        <v>6630</v>
      </c>
    </row>
    <row r="5286" spans="1:17" x14ac:dyDescent="0.35">
      <c r="A5286">
        <v>9410110079</v>
      </c>
      <c r="B5286" t="s">
        <v>6626</v>
      </c>
      <c r="C5286" t="s">
        <v>6356</v>
      </c>
      <c r="D5286">
        <v>200</v>
      </c>
      <c r="E5286" t="s">
        <v>6366</v>
      </c>
      <c r="F5286">
        <v>207</v>
      </c>
      <c r="G5286" t="s">
        <v>6657</v>
      </c>
      <c r="H5286">
        <v>420</v>
      </c>
      <c r="I5286" t="s">
        <v>15060</v>
      </c>
      <c r="J5286" t="s">
        <v>6630</v>
      </c>
      <c r="L5286" t="s">
        <v>6529</v>
      </c>
      <c r="M5286">
        <v>10580432</v>
      </c>
      <c r="N5286" t="s">
        <v>6630</v>
      </c>
      <c r="O5286" t="s">
        <v>15061</v>
      </c>
      <c r="P5286" t="s">
        <v>6630</v>
      </c>
      <c r="Q5286" t="s">
        <v>6630</v>
      </c>
    </row>
    <row r="5287" spans="1:17" x14ac:dyDescent="0.35">
      <c r="A5287">
        <v>9417114190</v>
      </c>
      <c r="B5287" t="s">
        <v>6626</v>
      </c>
      <c r="C5287" t="s">
        <v>6356</v>
      </c>
      <c r="D5287">
        <v>200</v>
      </c>
      <c r="E5287" t="s">
        <v>6357</v>
      </c>
      <c r="F5287">
        <v>209</v>
      </c>
      <c r="G5287" t="s">
        <v>6391</v>
      </c>
      <c r="H5287">
        <v>989</v>
      </c>
      <c r="I5287" t="s">
        <v>15062</v>
      </c>
      <c r="J5287">
        <v>13800</v>
      </c>
      <c r="L5287" t="s">
        <v>6529</v>
      </c>
      <c r="M5287">
        <v>10308480</v>
      </c>
      <c r="N5287">
        <v>10795960</v>
      </c>
      <c r="O5287" t="s">
        <v>6630</v>
      </c>
      <c r="P5287" t="s">
        <v>6630</v>
      </c>
      <c r="Q5287" t="s">
        <v>6630</v>
      </c>
    </row>
    <row r="5288" spans="1:17" x14ac:dyDescent="0.35">
      <c r="A5288" t="s">
        <v>15063</v>
      </c>
      <c r="B5288" t="s">
        <v>6626</v>
      </c>
      <c r="C5288" t="s">
        <v>6628</v>
      </c>
      <c r="D5288" t="s">
        <v>6628</v>
      </c>
      <c r="E5288" t="s">
        <v>6628</v>
      </c>
      <c r="F5288" t="s">
        <v>6628</v>
      </c>
      <c r="G5288" t="s">
        <v>6628</v>
      </c>
      <c r="H5288" t="s">
        <v>6628</v>
      </c>
      <c r="I5288" t="s">
        <v>15064</v>
      </c>
      <c r="J5288" t="s">
        <v>6630</v>
      </c>
      <c r="L5288" t="s">
        <v>6529</v>
      </c>
      <c r="M5288" t="s">
        <v>6630</v>
      </c>
      <c r="N5288" t="s">
        <v>6630</v>
      </c>
      <c r="O5288" t="s">
        <v>6630</v>
      </c>
      <c r="P5288" t="s">
        <v>6630</v>
      </c>
      <c r="Q5288" t="s">
        <v>6630</v>
      </c>
    </row>
    <row r="5289" spans="1:17" x14ac:dyDescent="0.35">
      <c r="A5289">
        <v>9497105612</v>
      </c>
      <c r="B5289" t="s">
        <v>6626</v>
      </c>
      <c r="C5289" t="s">
        <v>6356</v>
      </c>
      <c r="D5289">
        <v>200</v>
      </c>
      <c r="E5289" t="s">
        <v>6659</v>
      </c>
      <c r="F5289">
        <v>208</v>
      </c>
      <c r="G5289" t="s">
        <v>7129</v>
      </c>
      <c r="H5289">
        <v>305</v>
      </c>
      <c r="I5289" t="s">
        <v>15065</v>
      </c>
      <c r="J5289" t="s">
        <v>6630</v>
      </c>
      <c r="L5289" t="s">
        <v>6529</v>
      </c>
      <c r="M5289" t="s">
        <v>6630</v>
      </c>
      <c r="N5289">
        <v>10008204</v>
      </c>
      <c r="O5289" t="s">
        <v>6630</v>
      </c>
      <c r="P5289" t="s">
        <v>15066</v>
      </c>
      <c r="Q5289" t="s">
        <v>6630</v>
      </c>
    </row>
    <row r="5290" spans="1:17" x14ac:dyDescent="0.35">
      <c r="A5290">
        <v>7902107200</v>
      </c>
      <c r="B5290" t="s">
        <v>6626</v>
      </c>
      <c r="C5290" t="s">
        <v>6356</v>
      </c>
      <c r="D5290">
        <v>200</v>
      </c>
      <c r="E5290" t="s">
        <v>6366</v>
      </c>
      <c r="F5290">
        <v>207</v>
      </c>
      <c r="G5290" t="s">
        <v>6662</v>
      </c>
      <c r="H5290">
        <v>720</v>
      </c>
      <c r="I5290" t="s">
        <v>15067</v>
      </c>
      <c r="J5290">
        <v>20800</v>
      </c>
      <c r="L5290" t="s">
        <v>6529</v>
      </c>
      <c r="M5290" t="s">
        <v>6630</v>
      </c>
      <c r="N5290">
        <v>10506697</v>
      </c>
      <c r="O5290" t="s">
        <v>8486</v>
      </c>
      <c r="P5290" t="s">
        <v>7686</v>
      </c>
      <c r="Q5290" t="s">
        <v>6630</v>
      </c>
    </row>
    <row r="5291" spans="1:17" x14ac:dyDescent="0.35">
      <c r="A5291">
        <v>9422115897</v>
      </c>
      <c r="B5291" t="s">
        <v>6334</v>
      </c>
      <c r="C5291" t="s">
        <v>6356</v>
      </c>
      <c r="D5291">
        <v>200</v>
      </c>
      <c r="E5291" t="s">
        <v>6701</v>
      </c>
      <c r="F5291">
        <v>500</v>
      </c>
      <c r="G5291" t="s">
        <v>6702</v>
      </c>
      <c r="H5291">
        <v>55</v>
      </c>
      <c r="I5291" t="s">
        <v>15068</v>
      </c>
      <c r="J5291">
        <v>12032</v>
      </c>
      <c r="L5291" t="s">
        <v>6529</v>
      </c>
      <c r="M5291">
        <v>12564381</v>
      </c>
      <c r="N5291" t="s">
        <v>6630</v>
      </c>
      <c r="O5291" t="s">
        <v>6630</v>
      </c>
      <c r="P5291" t="s">
        <v>6630</v>
      </c>
      <c r="Q5291" t="s">
        <v>6630</v>
      </c>
    </row>
    <row r="5292" spans="1:17" x14ac:dyDescent="0.35">
      <c r="A5292">
        <v>9415112977</v>
      </c>
      <c r="B5292" t="s">
        <v>6626</v>
      </c>
      <c r="C5292" t="s">
        <v>6356</v>
      </c>
      <c r="D5292">
        <v>200</v>
      </c>
      <c r="E5292" t="s">
        <v>6645</v>
      </c>
      <c r="F5292">
        <v>201</v>
      </c>
      <c r="G5292" t="s">
        <v>6638</v>
      </c>
      <c r="H5292">
        <v>415</v>
      </c>
      <c r="I5292" t="s">
        <v>15069</v>
      </c>
      <c r="J5292">
        <v>20115</v>
      </c>
      <c r="L5292" t="s">
        <v>6529</v>
      </c>
      <c r="M5292">
        <v>13757918</v>
      </c>
      <c r="N5292" t="s">
        <v>6630</v>
      </c>
      <c r="O5292" t="s">
        <v>6630</v>
      </c>
      <c r="P5292" t="s">
        <v>6630</v>
      </c>
      <c r="Q5292" t="s">
        <v>6630</v>
      </c>
    </row>
    <row r="5293" spans="1:17" x14ac:dyDescent="0.35">
      <c r="A5293">
        <v>9413111710</v>
      </c>
      <c r="B5293" t="s">
        <v>6626</v>
      </c>
      <c r="C5293" t="s">
        <v>6356</v>
      </c>
      <c r="D5293">
        <v>200</v>
      </c>
      <c r="E5293" t="s">
        <v>6357</v>
      </c>
      <c r="F5293">
        <v>209</v>
      </c>
      <c r="G5293" t="s">
        <v>10198</v>
      </c>
      <c r="H5293">
        <v>318</v>
      </c>
      <c r="I5293" t="s">
        <v>15070</v>
      </c>
      <c r="J5293">
        <v>13600</v>
      </c>
      <c r="L5293" t="s">
        <v>6529</v>
      </c>
      <c r="M5293">
        <v>11173222</v>
      </c>
      <c r="N5293" t="s">
        <v>6630</v>
      </c>
      <c r="O5293">
        <v>29706</v>
      </c>
      <c r="P5293" t="s">
        <v>15071</v>
      </c>
      <c r="Q5293" t="s">
        <v>6630</v>
      </c>
    </row>
    <row r="5294" spans="1:17" x14ac:dyDescent="0.35">
      <c r="A5294">
        <v>9414112531</v>
      </c>
      <c r="B5294" t="s">
        <v>6626</v>
      </c>
      <c r="C5294" t="s">
        <v>6540</v>
      </c>
      <c r="D5294">
        <v>131</v>
      </c>
      <c r="E5294" t="s">
        <v>6672</v>
      </c>
      <c r="F5294">
        <v>703</v>
      </c>
      <c r="G5294" t="s">
        <v>7042</v>
      </c>
      <c r="H5294">
        <v>730</v>
      </c>
      <c r="I5294" t="s">
        <v>15072</v>
      </c>
      <c r="J5294">
        <v>9414112535</v>
      </c>
      <c r="L5294" t="s">
        <v>6529</v>
      </c>
      <c r="M5294">
        <v>14481950</v>
      </c>
      <c r="N5294" t="s">
        <v>6630</v>
      </c>
      <c r="O5294" t="s">
        <v>9869</v>
      </c>
      <c r="P5294" t="s">
        <v>6630</v>
      </c>
      <c r="Q5294" t="s">
        <v>6630</v>
      </c>
    </row>
    <row r="5295" spans="1:17" x14ac:dyDescent="0.35">
      <c r="A5295" t="s">
        <v>15073</v>
      </c>
      <c r="B5295" t="s">
        <v>6626</v>
      </c>
      <c r="C5295" t="s">
        <v>6628</v>
      </c>
      <c r="D5295" t="s">
        <v>6628</v>
      </c>
      <c r="E5295" t="s">
        <v>6628</v>
      </c>
      <c r="F5295" t="s">
        <v>6628</v>
      </c>
      <c r="G5295" t="s">
        <v>6628</v>
      </c>
      <c r="H5295" t="s">
        <v>6628</v>
      </c>
      <c r="I5295" t="s">
        <v>15074</v>
      </c>
      <c r="J5295" t="s">
        <v>6630</v>
      </c>
      <c r="L5295" t="s">
        <v>6526</v>
      </c>
      <c r="M5295" t="s">
        <v>6630</v>
      </c>
      <c r="N5295" t="s">
        <v>6630</v>
      </c>
      <c r="O5295" t="s">
        <v>6630</v>
      </c>
      <c r="P5295" t="s">
        <v>6630</v>
      </c>
      <c r="Q5295" t="s">
        <v>6630</v>
      </c>
    </row>
    <row r="5296" spans="1:17" x14ac:dyDescent="0.35">
      <c r="A5296">
        <v>8701107049</v>
      </c>
      <c r="B5296" t="s">
        <v>6626</v>
      </c>
      <c r="C5296" t="s">
        <v>6766</v>
      </c>
      <c r="D5296">
        <v>120</v>
      </c>
      <c r="E5296" t="s">
        <v>6628</v>
      </c>
      <c r="F5296" t="s">
        <v>6628</v>
      </c>
      <c r="G5296" t="s">
        <v>9803</v>
      </c>
      <c r="H5296">
        <v>50</v>
      </c>
      <c r="I5296" t="s">
        <v>15075</v>
      </c>
      <c r="J5296">
        <v>12020</v>
      </c>
      <c r="L5296" t="s">
        <v>6529</v>
      </c>
      <c r="M5296" t="s">
        <v>6630</v>
      </c>
      <c r="N5296" t="s">
        <v>6630</v>
      </c>
      <c r="O5296" t="s">
        <v>15076</v>
      </c>
      <c r="P5296" t="s">
        <v>15077</v>
      </c>
      <c r="Q5296" t="s">
        <v>6630</v>
      </c>
    </row>
    <row r="5297" spans="1:17" x14ac:dyDescent="0.35">
      <c r="A5297" t="s">
        <v>15078</v>
      </c>
      <c r="B5297" t="s">
        <v>6626</v>
      </c>
      <c r="C5297" t="s">
        <v>6628</v>
      </c>
      <c r="D5297" t="s">
        <v>6628</v>
      </c>
      <c r="E5297" t="s">
        <v>6628</v>
      </c>
      <c r="F5297" t="s">
        <v>6628</v>
      </c>
      <c r="G5297" t="s">
        <v>6628</v>
      </c>
      <c r="H5297" t="s">
        <v>6628</v>
      </c>
      <c r="I5297" t="s">
        <v>15079</v>
      </c>
      <c r="J5297" t="s">
        <v>6630</v>
      </c>
      <c r="L5297" t="s">
        <v>6526</v>
      </c>
      <c r="M5297" t="s">
        <v>6630</v>
      </c>
      <c r="N5297" t="s">
        <v>6630</v>
      </c>
      <c r="O5297" t="s">
        <v>6630</v>
      </c>
      <c r="P5297" t="s">
        <v>6630</v>
      </c>
      <c r="Q5297" t="s">
        <v>6630</v>
      </c>
    </row>
    <row r="5298" spans="1:17" x14ac:dyDescent="0.35">
      <c r="A5298">
        <v>3917114118</v>
      </c>
      <c r="B5298" t="s">
        <v>6626</v>
      </c>
      <c r="C5298" t="s">
        <v>6356</v>
      </c>
      <c r="D5298">
        <v>200</v>
      </c>
      <c r="E5298" t="s">
        <v>5245</v>
      </c>
      <c r="F5298">
        <v>202</v>
      </c>
      <c r="G5298" t="s">
        <v>488</v>
      </c>
      <c r="H5298">
        <v>500</v>
      </c>
      <c r="I5298" t="s">
        <v>15080</v>
      </c>
      <c r="J5298">
        <v>20302</v>
      </c>
      <c r="L5298" t="s">
        <v>6529</v>
      </c>
      <c r="M5298">
        <v>14454193</v>
      </c>
      <c r="N5298">
        <v>13932211</v>
      </c>
      <c r="O5298" t="s">
        <v>6630</v>
      </c>
      <c r="P5298" t="s">
        <v>6630</v>
      </c>
      <c r="Q5298">
        <v>610</v>
      </c>
    </row>
    <row r="5299" spans="1:17" x14ac:dyDescent="0.35">
      <c r="A5299" t="s">
        <v>15081</v>
      </c>
      <c r="B5299" t="s">
        <v>6626</v>
      </c>
      <c r="C5299" t="s">
        <v>6628</v>
      </c>
      <c r="D5299" t="s">
        <v>6628</v>
      </c>
      <c r="E5299" t="s">
        <v>6628</v>
      </c>
      <c r="F5299" t="s">
        <v>6628</v>
      </c>
      <c r="G5299" t="s">
        <v>6628</v>
      </c>
      <c r="H5299" t="s">
        <v>6628</v>
      </c>
      <c r="I5299" t="s">
        <v>15082</v>
      </c>
      <c r="J5299" t="s">
        <v>6630</v>
      </c>
      <c r="L5299" t="s">
        <v>6526</v>
      </c>
      <c r="M5299" t="s">
        <v>6630</v>
      </c>
      <c r="N5299" t="s">
        <v>6630</v>
      </c>
      <c r="O5299" t="s">
        <v>6630</v>
      </c>
      <c r="P5299" t="s">
        <v>6630</v>
      </c>
      <c r="Q5299" t="s">
        <v>6630</v>
      </c>
    </row>
    <row r="5300" spans="1:17" x14ac:dyDescent="0.35">
      <c r="A5300">
        <v>9413111909</v>
      </c>
      <c r="B5300" t="s">
        <v>6626</v>
      </c>
      <c r="C5300" t="s">
        <v>6356</v>
      </c>
      <c r="D5300">
        <v>200</v>
      </c>
      <c r="E5300" t="s">
        <v>6701</v>
      </c>
      <c r="F5300">
        <v>500</v>
      </c>
      <c r="G5300" t="s">
        <v>6702</v>
      </c>
      <c r="H5300">
        <v>55</v>
      </c>
      <c r="I5300" t="s">
        <v>15083</v>
      </c>
      <c r="J5300">
        <v>12032</v>
      </c>
      <c r="L5300" t="s">
        <v>6529</v>
      </c>
      <c r="M5300">
        <v>10185002</v>
      </c>
      <c r="N5300" t="s">
        <v>6630</v>
      </c>
      <c r="O5300" t="s">
        <v>6630</v>
      </c>
      <c r="P5300" t="s">
        <v>6630</v>
      </c>
      <c r="Q5300">
        <v>700</v>
      </c>
    </row>
    <row r="5301" spans="1:17" x14ac:dyDescent="0.35">
      <c r="A5301">
        <v>9493002400</v>
      </c>
      <c r="B5301" t="s">
        <v>6626</v>
      </c>
      <c r="C5301" t="s">
        <v>8762</v>
      </c>
      <c r="D5301">
        <v>130</v>
      </c>
      <c r="E5301" t="s">
        <v>6628</v>
      </c>
      <c r="F5301" t="s">
        <v>6628</v>
      </c>
      <c r="G5301" t="s">
        <v>6628</v>
      </c>
      <c r="H5301" t="s">
        <v>6628</v>
      </c>
      <c r="I5301" t="s">
        <v>15084</v>
      </c>
      <c r="J5301" t="s">
        <v>6630</v>
      </c>
      <c r="L5301" t="s">
        <v>6529</v>
      </c>
      <c r="M5301" t="s">
        <v>6630</v>
      </c>
      <c r="N5301" t="s">
        <v>6630</v>
      </c>
      <c r="O5301" t="s">
        <v>6630</v>
      </c>
      <c r="P5301" t="s">
        <v>6630</v>
      </c>
      <c r="Q5301" t="s">
        <v>6630</v>
      </c>
    </row>
    <row r="5302" spans="1:17" x14ac:dyDescent="0.35">
      <c r="A5302">
        <v>9409110050</v>
      </c>
      <c r="B5302" t="s">
        <v>6626</v>
      </c>
      <c r="C5302" t="s">
        <v>6356</v>
      </c>
      <c r="D5302">
        <v>200</v>
      </c>
      <c r="E5302" t="s">
        <v>6366</v>
      </c>
      <c r="F5302">
        <v>207</v>
      </c>
      <c r="G5302" t="s">
        <v>6635</v>
      </c>
      <c r="H5302">
        <v>405</v>
      </c>
      <c r="I5302" t="s">
        <v>15085</v>
      </c>
      <c r="J5302">
        <v>20135</v>
      </c>
      <c r="L5302" t="s">
        <v>6529</v>
      </c>
      <c r="M5302">
        <v>10007309</v>
      </c>
      <c r="N5302">
        <v>10016267</v>
      </c>
      <c r="O5302" t="s">
        <v>15086</v>
      </c>
      <c r="P5302" t="s">
        <v>6630</v>
      </c>
      <c r="Q5302" t="s">
        <v>6630</v>
      </c>
    </row>
    <row r="5303" spans="1:17" x14ac:dyDescent="0.35">
      <c r="A5303" t="s">
        <v>15087</v>
      </c>
      <c r="B5303" t="s">
        <v>6626</v>
      </c>
      <c r="C5303" t="s">
        <v>6628</v>
      </c>
      <c r="D5303" t="s">
        <v>6628</v>
      </c>
      <c r="E5303" t="s">
        <v>6628</v>
      </c>
      <c r="F5303" t="s">
        <v>6628</v>
      </c>
      <c r="G5303" t="s">
        <v>6628</v>
      </c>
      <c r="H5303" t="s">
        <v>6628</v>
      </c>
      <c r="I5303" t="s">
        <v>15088</v>
      </c>
      <c r="J5303" t="s">
        <v>6630</v>
      </c>
      <c r="L5303" t="s">
        <v>6526</v>
      </c>
      <c r="M5303" t="s">
        <v>6630</v>
      </c>
      <c r="N5303" t="s">
        <v>6630</v>
      </c>
      <c r="O5303" t="s">
        <v>6630</v>
      </c>
      <c r="P5303" t="s">
        <v>6630</v>
      </c>
      <c r="Q5303" t="s">
        <v>6630</v>
      </c>
    </row>
    <row r="5304" spans="1:17" x14ac:dyDescent="0.35">
      <c r="A5304">
        <v>9414112680</v>
      </c>
      <c r="B5304" t="s">
        <v>6626</v>
      </c>
      <c r="C5304" t="s">
        <v>6540</v>
      </c>
      <c r="D5304">
        <v>131</v>
      </c>
      <c r="E5304" t="s">
        <v>6672</v>
      </c>
      <c r="F5304">
        <v>703</v>
      </c>
      <c r="G5304" t="s">
        <v>3068</v>
      </c>
      <c r="H5304">
        <v>830</v>
      </c>
      <c r="I5304" t="s">
        <v>15089</v>
      </c>
      <c r="J5304">
        <v>13200</v>
      </c>
      <c r="L5304" t="s">
        <v>6529</v>
      </c>
      <c r="M5304">
        <v>12428709</v>
      </c>
      <c r="N5304" t="s">
        <v>6630</v>
      </c>
      <c r="O5304" t="s">
        <v>6630</v>
      </c>
      <c r="P5304" t="s">
        <v>6630</v>
      </c>
      <c r="Q5304" t="s">
        <v>6630</v>
      </c>
    </row>
    <row r="5305" spans="1:17" x14ac:dyDescent="0.35">
      <c r="A5305" t="s">
        <v>15090</v>
      </c>
      <c r="B5305" t="s">
        <v>6626</v>
      </c>
      <c r="C5305" t="s">
        <v>6628</v>
      </c>
      <c r="D5305" t="s">
        <v>6628</v>
      </c>
      <c r="E5305" t="s">
        <v>6628</v>
      </c>
      <c r="F5305" t="s">
        <v>6628</v>
      </c>
      <c r="G5305" t="s">
        <v>6628</v>
      </c>
      <c r="H5305" t="s">
        <v>6628</v>
      </c>
      <c r="I5305" t="s">
        <v>15091</v>
      </c>
      <c r="J5305" t="s">
        <v>6630</v>
      </c>
      <c r="L5305" t="s">
        <v>6526</v>
      </c>
      <c r="M5305" t="s">
        <v>6630</v>
      </c>
      <c r="N5305" t="s">
        <v>6630</v>
      </c>
      <c r="O5305" t="s">
        <v>6630</v>
      </c>
      <c r="P5305" t="s">
        <v>6630</v>
      </c>
      <c r="Q5305" t="s">
        <v>6630</v>
      </c>
    </row>
    <row r="5306" spans="1:17" x14ac:dyDescent="0.35">
      <c r="A5306">
        <v>7994100643</v>
      </c>
      <c r="B5306" t="s">
        <v>6626</v>
      </c>
      <c r="C5306" t="s">
        <v>6356</v>
      </c>
      <c r="D5306">
        <v>200</v>
      </c>
      <c r="E5306" t="s">
        <v>6366</v>
      </c>
      <c r="F5306">
        <v>207</v>
      </c>
      <c r="G5306" t="s">
        <v>6628</v>
      </c>
      <c r="H5306" t="s">
        <v>6628</v>
      </c>
      <c r="I5306" t="s">
        <v>15092</v>
      </c>
      <c r="J5306" t="s">
        <v>6630</v>
      </c>
      <c r="L5306" t="s">
        <v>6529</v>
      </c>
      <c r="M5306" t="s">
        <v>6630</v>
      </c>
      <c r="N5306" t="s">
        <v>6630</v>
      </c>
      <c r="O5306" t="s">
        <v>6630</v>
      </c>
      <c r="P5306" t="s">
        <v>6830</v>
      </c>
      <c r="Q5306" t="s">
        <v>6630</v>
      </c>
    </row>
    <row r="5307" spans="1:17" x14ac:dyDescent="0.35">
      <c r="A5307" t="s">
        <v>15093</v>
      </c>
      <c r="B5307" t="s">
        <v>6626</v>
      </c>
      <c r="C5307" t="s">
        <v>6628</v>
      </c>
      <c r="D5307" t="s">
        <v>6628</v>
      </c>
      <c r="E5307" t="s">
        <v>6628</v>
      </c>
      <c r="F5307" t="s">
        <v>6628</v>
      </c>
      <c r="G5307" t="s">
        <v>6628</v>
      </c>
      <c r="H5307" t="s">
        <v>6628</v>
      </c>
      <c r="I5307" t="s">
        <v>13061</v>
      </c>
      <c r="J5307" t="s">
        <v>6630</v>
      </c>
      <c r="L5307" t="s">
        <v>6526</v>
      </c>
      <c r="M5307" t="s">
        <v>6630</v>
      </c>
      <c r="N5307" t="s">
        <v>6630</v>
      </c>
      <c r="O5307" t="s">
        <v>6630</v>
      </c>
      <c r="P5307" t="s">
        <v>6630</v>
      </c>
      <c r="Q5307" t="s">
        <v>6630</v>
      </c>
    </row>
    <row r="5308" spans="1:17" x14ac:dyDescent="0.35">
      <c r="A5308">
        <v>9493002780</v>
      </c>
      <c r="B5308" t="s">
        <v>6626</v>
      </c>
      <c r="C5308" t="s">
        <v>6356</v>
      </c>
      <c r="D5308">
        <v>200</v>
      </c>
      <c r="E5308" t="s">
        <v>6628</v>
      </c>
      <c r="F5308" t="s">
        <v>6628</v>
      </c>
      <c r="G5308" t="s">
        <v>6628</v>
      </c>
      <c r="H5308" t="s">
        <v>6628</v>
      </c>
      <c r="I5308" t="s">
        <v>15094</v>
      </c>
      <c r="J5308" t="s">
        <v>6630</v>
      </c>
      <c r="L5308" t="s">
        <v>6529</v>
      </c>
      <c r="M5308" t="s">
        <v>6630</v>
      </c>
      <c r="N5308" t="s">
        <v>6630</v>
      </c>
      <c r="O5308" t="s">
        <v>6630</v>
      </c>
      <c r="P5308" t="s">
        <v>6630</v>
      </c>
      <c r="Q5308" t="s">
        <v>6630</v>
      </c>
    </row>
    <row r="5309" spans="1:17" x14ac:dyDescent="0.35">
      <c r="A5309" t="s">
        <v>15095</v>
      </c>
      <c r="B5309" t="s">
        <v>6626</v>
      </c>
      <c r="C5309" t="s">
        <v>6628</v>
      </c>
      <c r="D5309" t="s">
        <v>6628</v>
      </c>
      <c r="E5309" t="s">
        <v>6628</v>
      </c>
      <c r="F5309" t="s">
        <v>6628</v>
      </c>
      <c r="G5309" t="s">
        <v>6628</v>
      </c>
      <c r="H5309" t="s">
        <v>6628</v>
      </c>
      <c r="I5309" t="s">
        <v>9679</v>
      </c>
      <c r="J5309" t="s">
        <v>6630</v>
      </c>
      <c r="L5309" t="s">
        <v>6526</v>
      </c>
      <c r="M5309" t="s">
        <v>6630</v>
      </c>
      <c r="N5309" t="s">
        <v>6630</v>
      </c>
      <c r="O5309" t="s">
        <v>6630</v>
      </c>
      <c r="P5309" t="s">
        <v>6630</v>
      </c>
      <c r="Q5309" t="s">
        <v>6630</v>
      </c>
    </row>
    <row r="5310" spans="1:17" x14ac:dyDescent="0.35">
      <c r="A5310" t="s">
        <v>15096</v>
      </c>
      <c r="B5310" t="s">
        <v>6626</v>
      </c>
      <c r="C5310" t="s">
        <v>6628</v>
      </c>
      <c r="D5310" t="s">
        <v>6628</v>
      </c>
      <c r="E5310" t="s">
        <v>6628</v>
      </c>
      <c r="F5310" t="s">
        <v>6628</v>
      </c>
      <c r="G5310" t="s">
        <v>6628</v>
      </c>
      <c r="H5310" t="s">
        <v>6628</v>
      </c>
      <c r="I5310" t="s">
        <v>15097</v>
      </c>
      <c r="J5310" t="s">
        <v>6630</v>
      </c>
      <c r="L5310" t="s">
        <v>6529</v>
      </c>
      <c r="M5310" t="s">
        <v>6630</v>
      </c>
      <c r="N5310" t="s">
        <v>6630</v>
      </c>
      <c r="O5310" t="s">
        <v>6630</v>
      </c>
      <c r="P5310" t="s">
        <v>6630</v>
      </c>
      <c r="Q5310" t="s">
        <v>6630</v>
      </c>
    </row>
    <row r="5311" spans="1:17" x14ac:dyDescent="0.35">
      <c r="A5311" t="s">
        <v>15098</v>
      </c>
      <c r="B5311" t="s">
        <v>6626</v>
      </c>
      <c r="C5311" t="s">
        <v>6628</v>
      </c>
      <c r="D5311" t="s">
        <v>6628</v>
      </c>
      <c r="E5311" t="s">
        <v>6628</v>
      </c>
      <c r="F5311" t="s">
        <v>6628</v>
      </c>
      <c r="G5311" t="s">
        <v>6628</v>
      </c>
      <c r="H5311" t="s">
        <v>6628</v>
      </c>
      <c r="I5311" t="s">
        <v>15099</v>
      </c>
      <c r="J5311" t="s">
        <v>6630</v>
      </c>
      <c r="L5311" t="s">
        <v>6526</v>
      </c>
      <c r="M5311" t="s">
        <v>6630</v>
      </c>
      <c r="N5311" t="s">
        <v>6630</v>
      </c>
      <c r="O5311" t="s">
        <v>6630</v>
      </c>
      <c r="P5311" t="s">
        <v>6630</v>
      </c>
      <c r="Q5311" t="s">
        <v>6630</v>
      </c>
    </row>
    <row r="5312" spans="1:17" x14ac:dyDescent="0.35">
      <c r="A5312">
        <v>9400106342</v>
      </c>
      <c r="B5312" t="s">
        <v>6626</v>
      </c>
      <c r="C5312" t="s">
        <v>6356</v>
      </c>
      <c r="D5312">
        <v>200</v>
      </c>
      <c r="E5312" t="s">
        <v>6659</v>
      </c>
      <c r="F5312">
        <v>208</v>
      </c>
      <c r="G5312" t="s">
        <v>7129</v>
      </c>
      <c r="H5312">
        <v>305</v>
      </c>
      <c r="I5312" t="s">
        <v>15100</v>
      </c>
      <c r="J5312">
        <v>13562</v>
      </c>
      <c r="L5312" t="s">
        <v>6529</v>
      </c>
      <c r="M5312" t="s">
        <v>6630</v>
      </c>
      <c r="N5312">
        <v>10008204</v>
      </c>
      <c r="O5312" t="s">
        <v>15101</v>
      </c>
      <c r="P5312" t="s">
        <v>15102</v>
      </c>
      <c r="Q5312" t="s">
        <v>6630</v>
      </c>
    </row>
    <row r="5313" spans="1:17" x14ac:dyDescent="0.35">
      <c r="A5313" t="s">
        <v>15103</v>
      </c>
      <c r="B5313" t="s">
        <v>6626</v>
      </c>
      <c r="C5313" t="s">
        <v>6628</v>
      </c>
      <c r="D5313" t="s">
        <v>6628</v>
      </c>
      <c r="E5313" t="s">
        <v>6628</v>
      </c>
      <c r="F5313" t="s">
        <v>6628</v>
      </c>
      <c r="G5313" t="s">
        <v>6628</v>
      </c>
      <c r="H5313" t="s">
        <v>6628</v>
      </c>
      <c r="I5313" t="s">
        <v>9884</v>
      </c>
      <c r="J5313" t="s">
        <v>6630</v>
      </c>
      <c r="L5313" t="s">
        <v>6526</v>
      </c>
      <c r="M5313" t="s">
        <v>6630</v>
      </c>
      <c r="N5313" t="s">
        <v>6630</v>
      </c>
      <c r="O5313" t="s">
        <v>6630</v>
      </c>
      <c r="P5313" t="s">
        <v>6630</v>
      </c>
      <c r="Q5313" t="s">
        <v>6630</v>
      </c>
    </row>
    <row r="5314" spans="1:17" x14ac:dyDescent="0.35">
      <c r="A5314">
        <v>9493010606</v>
      </c>
      <c r="B5314" t="s">
        <v>6626</v>
      </c>
      <c r="C5314" t="s">
        <v>6766</v>
      </c>
      <c r="D5314">
        <v>120</v>
      </c>
      <c r="E5314" t="s">
        <v>6628</v>
      </c>
      <c r="F5314" t="s">
        <v>6628</v>
      </c>
      <c r="G5314" t="s">
        <v>7609</v>
      </c>
      <c r="H5314">
        <v>57</v>
      </c>
      <c r="I5314" t="s">
        <v>15104</v>
      </c>
      <c r="J5314" t="s">
        <v>6630</v>
      </c>
      <c r="L5314" t="s">
        <v>6529</v>
      </c>
      <c r="M5314" t="s">
        <v>6630</v>
      </c>
      <c r="N5314" t="s">
        <v>6630</v>
      </c>
      <c r="O5314" t="s">
        <v>6630</v>
      </c>
      <c r="P5314" t="s">
        <v>15105</v>
      </c>
      <c r="Q5314" t="s">
        <v>6630</v>
      </c>
    </row>
    <row r="5315" spans="1:17" x14ac:dyDescent="0.35">
      <c r="A5315" t="s">
        <v>15106</v>
      </c>
      <c r="B5315" t="s">
        <v>6626</v>
      </c>
      <c r="C5315" t="s">
        <v>6628</v>
      </c>
      <c r="D5315" t="s">
        <v>6628</v>
      </c>
      <c r="E5315" t="s">
        <v>6628</v>
      </c>
      <c r="F5315" t="s">
        <v>6628</v>
      </c>
      <c r="G5315" t="s">
        <v>6628</v>
      </c>
      <c r="H5315" t="s">
        <v>6628</v>
      </c>
      <c r="I5315" t="s">
        <v>15107</v>
      </c>
      <c r="J5315" t="s">
        <v>6630</v>
      </c>
      <c r="L5315" t="s">
        <v>6526</v>
      </c>
      <c r="M5315" t="s">
        <v>6630</v>
      </c>
      <c r="N5315" t="s">
        <v>6630</v>
      </c>
      <c r="O5315" t="s">
        <v>6630</v>
      </c>
      <c r="P5315" t="s">
        <v>6630</v>
      </c>
      <c r="Q5315" t="s">
        <v>6630</v>
      </c>
    </row>
    <row r="5316" spans="1:17" x14ac:dyDescent="0.35">
      <c r="A5316">
        <v>9423116382</v>
      </c>
      <c r="B5316" t="s">
        <v>6626</v>
      </c>
      <c r="C5316" t="s">
        <v>6356</v>
      </c>
      <c r="D5316">
        <v>200</v>
      </c>
      <c r="E5316" t="s">
        <v>6366</v>
      </c>
      <c r="F5316">
        <v>207</v>
      </c>
      <c r="G5316" t="s">
        <v>176</v>
      </c>
      <c r="H5316">
        <v>705</v>
      </c>
      <c r="I5316" t="s">
        <v>15108</v>
      </c>
      <c r="J5316">
        <v>20800</v>
      </c>
      <c r="L5316" t="s">
        <v>6529</v>
      </c>
      <c r="M5316">
        <v>14742726</v>
      </c>
      <c r="N5316">
        <v>11235593</v>
      </c>
      <c r="O5316" t="s">
        <v>6630</v>
      </c>
      <c r="P5316" t="s">
        <v>6630</v>
      </c>
      <c r="Q5316">
        <v>700</v>
      </c>
    </row>
    <row r="5317" spans="1:17" x14ac:dyDescent="0.35">
      <c r="A5317">
        <v>9412111193</v>
      </c>
      <c r="B5317" t="s">
        <v>6626</v>
      </c>
      <c r="C5317" t="s">
        <v>6356</v>
      </c>
      <c r="D5317">
        <v>200</v>
      </c>
      <c r="E5317" t="s">
        <v>6645</v>
      </c>
      <c r="F5317">
        <v>201</v>
      </c>
      <c r="G5317" t="s">
        <v>6657</v>
      </c>
      <c r="H5317">
        <v>420</v>
      </c>
      <c r="I5317" t="s">
        <v>15109</v>
      </c>
      <c r="J5317" t="s">
        <v>6630</v>
      </c>
      <c r="L5317" t="s">
        <v>6529</v>
      </c>
      <c r="M5317">
        <v>13650344</v>
      </c>
      <c r="N5317" t="s">
        <v>6630</v>
      </c>
      <c r="O5317" t="s">
        <v>6630</v>
      </c>
      <c r="P5317" t="s">
        <v>6630</v>
      </c>
      <c r="Q5317" t="s">
        <v>6630</v>
      </c>
    </row>
    <row r="5318" spans="1:17" x14ac:dyDescent="0.35">
      <c r="A5318" t="s">
        <v>15110</v>
      </c>
      <c r="B5318" t="s">
        <v>6626</v>
      </c>
      <c r="C5318" t="s">
        <v>6628</v>
      </c>
      <c r="D5318" t="s">
        <v>6628</v>
      </c>
      <c r="E5318" t="s">
        <v>6628</v>
      </c>
      <c r="F5318" t="s">
        <v>6628</v>
      </c>
      <c r="G5318" t="s">
        <v>6628</v>
      </c>
      <c r="H5318" t="s">
        <v>6628</v>
      </c>
      <c r="I5318" t="s">
        <v>14123</v>
      </c>
      <c r="J5318" t="s">
        <v>6630</v>
      </c>
      <c r="L5318" t="s">
        <v>6526</v>
      </c>
      <c r="M5318" t="s">
        <v>6630</v>
      </c>
      <c r="N5318" t="s">
        <v>6630</v>
      </c>
      <c r="O5318" t="s">
        <v>6630</v>
      </c>
      <c r="P5318" t="s">
        <v>6630</v>
      </c>
      <c r="Q5318" t="s">
        <v>6630</v>
      </c>
    </row>
    <row r="5319" spans="1:17" x14ac:dyDescent="0.35">
      <c r="A5319">
        <v>9505108513</v>
      </c>
      <c r="B5319" t="s">
        <v>6626</v>
      </c>
      <c r="C5319" t="s">
        <v>6356</v>
      </c>
      <c r="D5319">
        <v>200</v>
      </c>
      <c r="E5319" t="s">
        <v>6701</v>
      </c>
      <c r="F5319">
        <v>500</v>
      </c>
      <c r="G5319" t="s">
        <v>3270</v>
      </c>
      <c r="H5319">
        <v>59</v>
      </c>
      <c r="I5319" t="s">
        <v>15111</v>
      </c>
      <c r="J5319">
        <v>12027</v>
      </c>
      <c r="L5319" t="s">
        <v>6529</v>
      </c>
      <c r="M5319">
        <v>10121543</v>
      </c>
      <c r="N5319" t="s">
        <v>6630</v>
      </c>
      <c r="O5319" t="s">
        <v>15112</v>
      </c>
      <c r="P5319" t="s">
        <v>15113</v>
      </c>
      <c r="Q5319" t="s">
        <v>6630</v>
      </c>
    </row>
    <row r="5320" spans="1:17" x14ac:dyDescent="0.35">
      <c r="A5320" t="s">
        <v>15114</v>
      </c>
      <c r="B5320" t="s">
        <v>6626</v>
      </c>
      <c r="C5320" t="s">
        <v>6628</v>
      </c>
      <c r="D5320" t="s">
        <v>6628</v>
      </c>
      <c r="E5320" t="s">
        <v>6628</v>
      </c>
      <c r="F5320" t="s">
        <v>6628</v>
      </c>
      <c r="G5320" t="s">
        <v>6628</v>
      </c>
      <c r="H5320" t="s">
        <v>6628</v>
      </c>
      <c r="I5320" t="s">
        <v>14989</v>
      </c>
      <c r="J5320" t="s">
        <v>6630</v>
      </c>
      <c r="L5320" t="s">
        <v>6526</v>
      </c>
      <c r="M5320" t="s">
        <v>6630</v>
      </c>
      <c r="N5320" t="s">
        <v>6630</v>
      </c>
      <c r="O5320" t="s">
        <v>6630</v>
      </c>
      <c r="P5320" t="s">
        <v>6630</v>
      </c>
      <c r="Q5320" t="s">
        <v>6630</v>
      </c>
    </row>
    <row r="5321" spans="1:17" x14ac:dyDescent="0.35">
      <c r="A5321" t="s">
        <v>15115</v>
      </c>
      <c r="B5321" t="s">
        <v>6626</v>
      </c>
      <c r="C5321" t="s">
        <v>6628</v>
      </c>
      <c r="D5321" t="s">
        <v>6628</v>
      </c>
      <c r="E5321" t="s">
        <v>6628</v>
      </c>
      <c r="F5321" t="s">
        <v>6628</v>
      </c>
      <c r="G5321" t="s">
        <v>6628</v>
      </c>
      <c r="H5321" t="s">
        <v>6628</v>
      </c>
      <c r="I5321" t="s">
        <v>15116</v>
      </c>
      <c r="J5321" t="s">
        <v>6630</v>
      </c>
      <c r="L5321" t="s">
        <v>6526</v>
      </c>
      <c r="M5321" t="s">
        <v>6630</v>
      </c>
      <c r="N5321" t="s">
        <v>6630</v>
      </c>
      <c r="O5321" t="s">
        <v>6630</v>
      </c>
      <c r="P5321" t="s">
        <v>6630</v>
      </c>
      <c r="Q5321" t="s">
        <v>6630</v>
      </c>
    </row>
    <row r="5322" spans="1:17" x14ac:dyDescent="0.35">
      <c r="A5322" t="s">
        <v>15117</v>
      </c>
      <c r="B5322" t="s">
        <v>6626</v>
      </c>
      <c r="C5322" t="s">
        <v>6628</v>
      </c>
      <c r="D5322" t="s">
        <v>6628</v>
      </c>
      <c r="E5322" t="s">
        <v>6628</v>
      </c>
      <c r="F5322" t="s">
        <v>6628</v>
      </c>
      <c r="G5322" t="s">
        <v>6628</v>
      </c>
      <c r="H5322" t="s">
        <v>6628</v>
      </c>
      <c r="I5322" t="s">
        <v>15118</v>
      </c>
      <c r="J5322" t="s">
        <v>6630</v>
      </c>
      <c r="L5322" t="s">
        <v>6529</v>
      </c>
      <c r="M5322" t="s">
        <v>6630</v>
      </c>
      <c r="N5322" t="s">
        <v>6630</v>
      </c>
      <c r="O5322" t="s">
        <v>6630</v>
      </c>
      <c r="P5322" t="s">
        <v>6630</v>
      </c>
      <c r="Q5322" t="s">
        <v>6630</v>
      </c>
    </row>
    <row r="5323" spans="1:17" x14ac:dyDescent="0.35">
      <c r="A5323">
        <v>8794100518</v>
      </c>
      <c r="B5323" t="s">
        <v>6626</v>
      </c>
      <c r="C5323" t="s">
        <v>6766</v>
      </c>
      <c r="D5323">
        <v>120</v>
      </c>
      <c r="E5323" t="s">
        <v>6701</v>
      </c>
      <c r="F5323">
        <v>500</v>
      </c>
      <c r="G5323" t="s">
        <v>3270</v>
      </c>
      <c r="H5323">
        <v>59</v>
      </c>
      <c r="I5323" t="s">
        <v>15119</v>
      </c>
      <c r="J5323" t="s">
        <v>6630</v>
      </c>
      <c r="L5323" t="s">
        <v>6529</v>
      </c>
      <c r="M5323" t="s">
        <v>6630</v>
      </c>
      <c r="N5323" t="s">
        <v>6630</v>
      </c>
      <c r="O5323" t="s">
        <v>6630</v>
      </c>
      <c r="P5323" t="s">
        <v>15120</v>
      </c>
      <c r="Q5323" t="s">
        <v>6630</v>
      </c>
    </row>
    <row r="5324" spans="1:17" x14ac:dyDescent="0.35">
      <c r="A5324" t="s">
        <v>15121</v>
      </c>
      <c r="B5324" t="s">
        <v>6626</v>
      </c>
      <c r="C5324" t="s">
        <v>6628</v>
      </c>
      <c r="D5324" t="s">
        <v>6628</v>
      </c>
      <c r="E5324" t="s">
        <v>6628</v>
      </c>
      <c r="F5324" t="s">
        <v>6628</v>
      </c>
      <c r="G5324" t="s">
        <v>6628</v>
      </c>
      <c r="H5324" t="s">
        <v>6628</v>
      </c>
      <c r="I5324" t="s">
        <v>9880</v>
      </c>
      <c r="J5324" t="s">
        <v>6630</v>
      </c>
      <c r="L5324" t="s">
        <v>6526</v>
      </c>
      <c r="M5324" t="s">
        <v>6630</v>
      </c>
      <c r="N5324" t="s">
        <v>6630</v>
      </c>
      <c r="O5324" t="s">
        <v>6630</v>
      </c>
      <c r="P5324" t="s">
        <v>6630</v>
      </c>
      <c r="Q5324" t="s">
        <v>6630</v>
      </c>
    </row>
    <row r="5325" spans="1:17" x14ac:dyDescent="0.35">
      <c r="A5325">
        <v>9402107144</v>
      </c>
      <c r="B5325" t="s">
        <v>6626</v>
      </c>
      <c r="C5325" t="s">
        <v>6356</v>
      </c>
      <c r="D5325">
        <v>200</v>
      </c>
      <c r="E5325" t="s">
        <v>6366</v>
      </c>
      <c r="F5325">
        <v>207</v>
      </c>
      <c r="G5325" t="s">
        <v>6698</v>
      </c>
      <c r="H5325">
        <v>725</v>
      </c>
      <c r="I5325" t="s">
        <v>15122</v>
      </c>
      <c r="J5325">
        <v>20800</v>
      </c>
      <c r="L5325" t="s">
        <v>6529</v>
      </c>
      <c r="M5325" t="s">
        <v>6630</v>
      </c>
      <c r="N5325">
        <v>10501941</v>
      </c>
      <c r="O5325" t="s">
        <v>15123</v>
      </c>
      <c r="P5325" t="s">
        <v>7686</v>
      </c>
      <c r="Q5325" t="s">
        <v>6630</v>
      </c>
    </row>
    <row r="5326" spans="1:17" x14ac:dyDescent="0.35">
      <c r="A5326" t="s">
        <v>15124</v>
      </c>
      <c r="B5326" t="s">
        <v>6626</v>
      </c>
      <c r="C5326" t="s">
        <v>6628</v>
      </c>
      <c r="D5326" t="s">
        <v>6628</v>
      </c>
      <c r="E5326" t="s">
        <v>6628</v>
      </c>
      <c r="F5326" t="s">
        <v>6628</v>
      </c>
      <c r="G5326" t="s">
        <v>6628</v>
      </c>
      <c r="H5326" t="s">
        <v>6628</v>
      </c>
      <c r="I5326" t="s">
        <v>15125</v>
      </c>
      <c r="J5326" t="s">
        <v>6630</v>
      </c>
      <c r="L5326" t="s">
        <v>6529</v>
      </c>
      <c r="M5326" t="s">
        <v>6630</v>
      </c>
      <c r="N5326" t="s">
        <v>6630</v>
      </c>
      <c r="O5326" t="s">
        <v>6630</v>
      </c>
      <c r="P5326" t="s">
        <v>6630</v>
      </c>
      <c r="Q5326" t="s">
        <v>6630</v>
      </c>
    </row>
    <row r="5327" spans="1:17" x14ac:dyDescent="0.35">
      <c r="A5327">
        <v>8700106510</v>
      </c>
      <c r="B5327" t="s">
        <v>6626</v>
      </c>
      <c r="C5327" t="s">
        <v>6356</v>
      </c>
      <c r="D5327">
        <v>200</v>
      </c>
      <c r="E5327" t="s">
        <v>6366</v>
      </c>
      <c r="F5327">
        <v>207</v>
      </c>
      <c r="G5327" t="s">
        <v>7247</v>
      </c>
      <c r="H5327">
        <v>735</v>
      </c>
      <c r="I5327" t="s">
        <v>15126</v>
      </c>
      <c r="J5327" t="s">
        <v>6630</v>
      </c>
      <c r="L5327" t="s">
        <v>6529</v>
      </c>
      <c r="M5327" t="s">
        <v>6630</v>
      </c>
      <c r="N5327">
        <v>10488661</v>
      </c>
      <c r="O5327" t="s">
        <v>7817</v>
      </c>
      <c r="P5327" t="s">
        <v>15127</v>
      </c>
      <c r="Q5327" t="s">
        <v>6630</v>
      </c>
    </row>
    <row r="5328" spans="1:17" x14ac:dyDescent="0.35">
      <c r="A5328" t="s">
        <v>15128</v>
      </c>
      <c r="B5328" t="s">
        <v>6626</v>
      </c>
      <c r="C5328" t="s">
        <v>6628</v>
      </c>
      <c r="D5328" t="s">
        <v>6628</v>
      </c>
      <c r="E5328" t="s">
        <v>6628</v>
      </c>
      <c r="F5328" t="s">
        <v>6628</v>
      </c>
      <c r="G5328" t="s">
        <v>6628</v>
      </c>
      <c r="H5328" t="s">
        <v>6628</v>
      </c>
      <c r="I5328" t="s">
        <v>15129</v>
      </c>
      <c r="J5328" t="s">
        <v>6630</v>
      </c>
      <c r="L5328" t="s">
        <v>6526</v>
      </c>
      <c r="M5328" t="s">
        <v>6630</v>
      </c>
      <c r="N5328" t="s">
        <v>6630</v>
      </c>
      <c r="O5328" t="s">
        <v>6630</v>
      </c>
      <c r="P5328" t="s">
        <v>6630</v>
      </c>
      <c r="Q5328" t="s">
        <v>6630</v>
      </c>
    </row>
    <row r="5329" spans="1:17" x14ac:dyDescent="0.35">
      <c r="A5329" t="s">
        <v>15130</v>
      </c>
      <c r="B5329" t="s">
        <v>6626</v>
      </c>
      <c r="C5329" t="s">
        <v>6628</v>
      </c>
      <c r="D5329" t="s">
        <v>6628</v>
      </c>
      <c r="E5329" t="s">
        <v>6628</v>
      </c>
      <c r="F5329" t="s">
        <v>6628</v>
      </c>
      <c r="G5329" t="s">
        <v>6628</v>
      </c>
      <c r="H5329" t="s">
        <v>6628</v>
      </c>
      <c r="I5329" t="s">
        <v>15131</v>
      </c>
      <c r="J5329" t="s">
        <v>6630</v>
      </c>
      <c r="L5329" t="s">
        <v>6526</v>
      </c>
      <c r="M5329" t="s">
        <v>6630</v>
      </c>
      <c r="N5329" t="s">
        <v>6630</v>
      </c>
      <c r="O5329" t="s">
        <v>6630</v>
      </c>
      <c r="P5329" t="s">
        <v>6630</v>
      </c>
      <c r="Q5329" t="s">
        <v>6630</v>
      </c>
    </row>
    <row r="5330" spans="1:17" x14ac:dyDescent="0.35">
      <c r="A5330">
        <v>7997105089</v>
      </c>
      <c r="B5330" t="s">
        <v>6626</v>
      </c>
      <c r="C5330" t="s">
        <v>6356</v>
      </c>
      <c r="D5330">
        <v>200</v>
      </c>
      <c r="E5330" t="s">
        <v>5245</v>
      </c>
      <c r="F5330">
        <v>202</v>
      </c>
      <c r="G5330" t="s">
        <v>5245</v>
      </c>
      <c r="H5330">
        <v>450</v>
      </c>
      <c r="I5330" t="s">
        <v>15132</v>
      </c>
      <c r="J5330" t="s">
        <v>6630</v>
      </c>
      <c r="L5330" t="s">
        <v>6529</v>
      </c>
      <c r="M5330" t="s">
        <v>6630</v>
      </c>
      <c r="N5330">
        <v>10002641</v>
      </c>
      <c r="O5330" t="s">
        <v>6630</v>
      </c>
      <c r="P5330" t="s">
        <v>15133</v>
      </c>
      <c r="Q5330" t="s">
        <v>6630</v>
      </c>
    </row>
    <row r="5331" spans="1:17" x14ac:dyDescent="0.35">
      <c r="A5331" t="s">
        <v>15134</v>
      </c>
      <c r="B5331" t="s">
        <v>6626</v>
      </c>
      <c r="C5331" t="s">
        <v>6628</v>
      </c>
      <c r="D5331" t="s">
        <v>6628</v>
      </c>
      <c r="E5331" t="s">
        <v>6628</v>
      </c>
      <c r="F5331" t="s">
        <v>6628</v>
      </c>
      <c r="G5331" t="s">
        <v>6628</v>
      </c>
      <c r="H5331" t="s">
        <v>6628</v>
      </c>
      <c r="I5331" t="s">
        <v>15135</v>
      </c>
      <c r="J5331" t="s">
        <v>6630</v>
      </c>
      <c r="L5331" t="s">
        <v>6526</v>
      </c>
      <c r="M5331" t="s">
        <v>6630</v>
      </c>
      <c r="N5331" t="s">
        <v>6630</v>
      </c>
      <c r="O5331" t="s">
        <v>6630</v>
      </c>
      <c r="P5331" t="s">
        <v>6630</v>
      </c>
      <c r="Q5331" t="s">
        <v>6630</v>
      </c>
    </row>
    <row r="5332" spans="1:17" x14ac:dyDescent="0.35">
      <c r="A5332">
        <v>9414112734</v>
      </c>
      <c r="B5332" t="s">
        <v>6626</v>
      </c>
      <c r="C5332" t="s">
        <v>6356</v>
      </c>
      <c r="D5332">
        <v>200</v>
      </c>
      <c r="E5332" t="s">
        <v>6645</v>
      </c>
      <c r="F5332">
        <v>201</v>
      </c>
      <c r="G5332" t="s">
        <v>6657</v>
      </c>
      <c r="H5332">
        <v>420</v>
      </c>
      <c r="I5332" t="s">
        <v>15136</v>
      </c>
      <c r="J5332" t="s">
        <v>6630</v>
      </c>
      <c r="L5332" t="s">
        <v>6529</v>
      </c>
      <c r="M5332">
        <v>12946258</v>
      </c>
      <c r="N5332" t="s">
        <v>6630</v>
      </c>
      <c r="O5332">
        <v>30512</v>
      </c>
      <c r="P5332" t="s">
        <v>6630</v>
      </c>
      <c r="Q5332" t="s">
        <v>6630</v>
      </c>
    </row>
    <row r="5333" spans="1:17" x14ac:dyDescent="0.35">
      <c r="A5333">
        <v>9417113868</v>
      </c>
      <c r="B5333" t="s">
        <v>6626</v>
      </c>
      <c r="C5333" t="s">
        <v>6356</v>
      </c>
      <c r="D5333">
        <v>200</v>
      </c>
      <c r="E5333" t="s">
        <v>6357</v>
      </c>
      <c r="F5333">
        <v>209</v>
      </c>
      <c r="G5333" t="s">
        <v>977</v>
      </c>
      <c r="H5333">
        <v>310</v>
      </c>
      <c r="I5333" t="s">
        <v>15137</v>
      </c>
      <c r="J5333">
        <v>13670</v>
      </c>
      <c r="L5333" t="s">
        <v>6529</v>
      </c>
      <c r="M5333">
        <v>12341187</v>
      </c>
      <c r="N5333">
        <v>11139905</v>
      </c>
      <c r="O5333" t="s">
        <v>6630</v>
      </c>
      <c r="P5333" t="s">
        <v>6630</v>
      </c>
      <c r="Q5333">
        <v>700</v>
      </c>
    </row>
    <row r="5334" spans="1:17" x14ac:dyDescent="0.35">
      <c r="A5334" t="s">
        <v>15138</v>
      </c>
      <c r="B5334" t="s">
        <v>6626</v>
      </c>
      <c r="C5334" t="s">
        <v>6628</v>
      </c>
      <c r="D5334" t="s">
        <v>6628</v>
      </c>
      <c r="E5334" t="s">
        <v>6628</v>
      </c>
      <c r="F5334" t="s">
        <v>6628</v>
      </c>
      <c r="G5334" t="s">
        <v>6628</v>
      </c>
      <c r="H5334" t="s">
        <v>6628</v>
      </c>
      <c r="I5334" t="s">
        <v>15139</v>
      </c>
      <c r="J5334" t="s">
        <v>6630</v>
      </c>
      <c r="L5334" t="s">
        <v>6526</v>
      </c>
      <c r="M5334" t="s">
        <v>6630</v>
      </c>
      <c r="N5334" t="s">
        <v>6630</v>
      </c>
      <c r="O5334" t="s">
        <v>6630</v>
      </c>
      <c r="P5334" t="s">
        <v>6630</v>
      </c>
      <c r="Q5334" t="s">
        <v>6630</v>
      </c>
    </row>
    <row r="5335" spans="1:17" x14ac:dyDescent="0.35">
      <c r="A5335" t="s">
        <v>15140</v>
      </c>
      <c r="B5335" t="s">
        <v>6626</v>
      </c>
      <c r="C5335" t="s">
        <v>6628</v>
      </c>
      <c r="D5335" t="s">
        <v>6628</v>
      </c>
      <c r="E5335" t="s">
        <v>6628</v>
      </c>
      <c r="F5335" t="s">
        <v>6628</v>
      </c>
      <c r="G5335" t="s">
        <v>6628</v>
      </c>
      <c r="H5335" t="s">
        <v>6628</v>
      </c>
      <c r="I5335" t="s">
        <v>15141</v>
      </c>
      <c r="J5335" t="s">
        <v>6630</v>
      </c>
      <c r="L5335" t="s">
        <v>6526</v>
      </c>
      <c r="M5335" t="s">
        <v>6630</v>
      </c>
      <c r="N5335" t="s">
        <v>6630</v>
      </c>
      <c r="O5335" t="s">
        <v>6630</v>
      </c>
      <c r="P5335" t="s">
        <v>6630</v>
      </c>
      <c r="Q5335" t="s">
        <v>6630</v>
      </c>
    </row>
    <row r="5336" spans="1:17" x14ac:dyDescent="0.35">
      <c r="A5336">
        <v>9422116143</v>
      </c>
      <c r="B5336" t="s">
        <v>6334</v>
      </c>
      <c r="C5336" t="s">
        <v>6356</v>
      </c>
      <c r="D5336">
        <v>200</v>
      </c>
      <c r="E5336" t="s">
        <v>6540</v>
      </c>
      <c r="F5336">
        <v>309</v>
      </c>
      <c r="G5336" t="s">
        <v>6657</v>
      </c>
      <c r="H5336">
        <v>420</v>
      </c>
      <c r="I5336" t="s">
        <v>15142</v>
      </c>
      <c r="J5336">
        <v>29000</v>
      </c>
      <c r="L5336" t="s">
        <v>6529</v>
      </c>
      <c r="M5336">
        <v>13124580</v>
      </c>
      <c r="N5336">
        <v>15196982</v>
      </c>
      <c r="O5336" t="s">
        <v>6630</v>
      </c>
      <c r="P5336" t="s">
        <v>6630</v>
      </c>
      <c r="Q5336" t="s">
        <v>6630</v>
      </c>
    </row>
    <row r="5337" spans="1:17" x14ac:dyDescent="0.35">
      <c r="A5337">
        <v>7902107163</v>
      </c>
      <c r="B5337" t="s">
        <v>6626</v>
      </c>
      <c r="C5337" t="s">
        <v>6356</v>
      </c>
      <c r="D5337">
        <v>200</v>
      </c>
      <c r="E5337" t="s">
        <v>6366</v>
      </c>
      <c r="F5337">
        <v>207</v>
      </c>
      <c r="G5337" t="s">
        <v>6756</v>
      </c>
      <c r="H5337">
        <v>750</v>
      </c>
      <c r="I5337" t="s">
        <v>15143</v>
      </c>
      <c r="J5337">
        <v>20800</v>
      </c>
      <c r="L5337" t="s">
        <v>6529</v>
      </c>
      <c r="M5337" t="s">
        <v>6630</v>
      </c>
      <c r="N5337">
        <v>10015801</v>
      </c>
      <c r="O5337" t="s">
        <v>14731</v>
      </c>
      <c r="P5337" t="s">
        <v>7583</v>
      </c>
      <c r="Q5337" t="s">
        <v>6630</v>
      </c>
    </row>
    <row r="5338" spans="1:17" x14ac:dyDescent="0.35">
      <c r="A5338">
        <v>8794100516</v>
      </c>
      <c r="B5338" t="s">
        <v>6626</v>
      </c>
      <c r="C5338" t="s">
        <v>6766</v>
      </c>
      <c r="D5338">
        <v>120</v>
      </c>
      <c r="E5338" t="s">
        <v>6628</v>
      </c>
      <c r="F5338" t="s">
        <v>6628</v>
      </c>
      <c r="G5338" t="s">
        <v>6933</v>
      </c>
      <c r="H5338">
        <v>300</v>
      </c>
      <c r="I5338" t="s">
        <v>15144</v>
      </c>
      <c r="J5338" t="s">
        <v>6630</v>
      </c>
      <c r="L5338" t="s">
        <v>6529</v>
      </c>
      <c r="M5338" t="s">
        <v>6630</v>
      </c>
      <c r="N5338">
        <v>10002211</v>
      </c>
      <c r="O5338" t="s">
        <v>6630</v>
      </c>
      <c r="P5338" t="s">
        <v>15145</v>
      </c>
      <c r="Q5338" t="s">
        <v>6630</v>
      </c>
    </row>
    <row r="5339" spans="1:17" x14ac:dyDescent="0.35">
      <c r="A5339">
        <v>3522115986</v>
      </c>
      <c r="B5339" t="s">
        <v>6626</v>
      </c>
      <c r="C5339" t="s">
        <v>6356</v>
      </c>
      <c r="D5339">
        <v>200</v>
      </c>
      <c r="E5339" t="s">
        <v>5245</v>
      </c>
      <c r="F5339">
        <v>202</v>
      </c>
      <c r="G5339" t="s">
        <v>5245</v>
      </c>
      <c r="H5339">
        <v>450</v>
      </c>
      <c r="I5339" t="s">
        <v>15146</v>
      </c>
      <c r="J5339">
        <v>20200</v>
      </c>
      <c r="L5339" t="s">
        <v>6529</v>
      </c>
      <c r="M5339">
        <v>16081159</v>
      </c>
      <c r="N5339">
        <v>10558147</v>
      </c>
      <c r="O5339" t="s">
        <v>6630</v>
      </c>
      <c r="P5339" t="s">
        <v>6630</v>
      </c>
      <c r="Q5339" t="s">
        <v>6630</v>
      </c>
    </row>
    <row r="5340" spans="1:17" x14ac:dyDescent="0.35">
      <c r="A5340">
        <v>92080</v>
      </c>
      <c r="B5340" t="s">
        <v>6626</v>
      </c>
      <c r="C5340" t="s">
        <v>6356</v>
      </c>
      <c r="D5340">
        <v>200</v>
      </c>
      <c r="E5340" t="s">
        <v>6659</v>
      </c>
      <c r="F5340">
        <v>208</v>
      </c>
      <c r="G5340" t="s">
        <v>1998</v>
      </c>
      <c r="H5340">
        <v>335</v>
      </c>
      <c r="I5340" t="s">
        <v>10939</v>
      </c>
      <c r="J5340" t="s">
        <v>6630</v>
      </c>
      <c r="L5340" t="s">
        <v>6526</v>
      </c>
      <c r="M5340" t="s">
        <v>6630</v>
      </c>
      <c r="N5340" t="s">
        <v>6630</v>
      </c>
      <c r="O5340" t="s">
        <v>15147</v>
      </c>
      <c r="P5340" t="s">
        <v>6630</v>
      </c>
      <c r="Q5340" t="s">
        <v>6630</v>
      </c>
    </row>
    <row r="5341" spans="1:17" x14ac:dyDescent="0.35">
      <c r="A5341">
        <v>9417113869</v>
      </c>
      <c r="B5341" t="s">
        <v>6626</v>
      </c>
      <c r="C5341" t="s">
        <v>6356</v>
      </c>
      <c r="D5341">
        <v>200</v>
      </c>
      <c r="E5341" t="s">
        <v>6357</v>
      </c>
      <c r="F5341">
        <v>209</v>
      </c>
      <c r="G5341" t="s">
        <v>1998</v>
      </c>
      <c r="H5341">
        <v>335</v>
      </c>
      <c r="I5341" t="s">
        <v>15148</v>
      </c>
      <c r="J5341">
        <v>13800</v>
      </c>
      <c r="L5341" t="s">
        <v>6529</v>
      </c>
      <c r="M5341">
        <v>10094581</v>
      </c>
      <c r="N5341">
        <v>10795960</v>
      </c>
      <c r="O5341" t="s">
        <v>6630</v>
      </c>
      <c r="P5341" t="s">
        <v>6630</v>
      </c>
      <c r="Q5341">
        <v>700</v>
      </c>
    </row>
    <row r="5342" spans="1:17" x14ac:dyDescent="0.35">
      <c r="A5342" t="s">
        <v>15149</v>
      </c>
      <c r="B5342" t="s">
        <v>6626</v>
      </c>
      <c r="C5342" t="s">
        <v>6628</v>
      </c>
      <c r="D5342" t="s">
        <v>6628</v>
      </c>
      <c r="E5342" t="s">
        <v>6628</v>
      </c>
      <c r="F5342" t="s">
        <v>6628</v>
      </c>
      <c r="G5342" t="s">
        <v>6628</v>
      </c>
      <c r="H5342" t="s">
        <v>6628</v>
      </c>
      <c r="I5342" t="s">
        <v>15150</v>
      </c>
      <c r="J5342" t="s">
        <v>6630</v>
      </c>
      <c r="L5342" t="s">
        <v>6529</v>
      </c>
      <c r="M5342" t="s">
        <v>6630</v>
      </c>
      <c r="N5342" t="s">
        <v>6630</v>
      </c>
      <c r="O5342" t="s">
        <v>6630</v>
      </c>
      <c r="P5342" t="s">
        <v>6630</v>
      </c>
      <c r="Q5342" t="s">
        <v>6630</v>
      </c>
    </row>
    <row r="5343" spans="1:17" x14ac:dyDescent="0.35">
      <c r="A5343">
        <v>9417113951</v>
      </c>
      <c r="B5343" t="s">
        <v>6626</v>
      </c>
      <c r="C5343" t="s">
        <v>6356</v>
      </c>
      <c r="D5343">
        <v>200</v>
      </c>
      <c r="E5343" t="s">
        <v>6645</v>
      </c>
      <c r="F5343">
        <v>201</v>
      </c>
      <c r="G5343" t="s">
        <v>6657</v>
      </c>
      <c r="H5343">
        <v>420</v>
      </c>
      <c r="I5343" t="s">
        <v>15151</v>
      </c>
      <c r="J5343">
        <v>20120</v>
      </c>
      <c r="L5343" t="s">
        <v>6529</v>
      </c>
      <c r="M5343">
        <v>12939867</v>
      </c>
      <c r="N5343">
        <v>11277777</v>
      </c>
      <c r="O5343" t="s">
        <v>6630</v>
      </c>
      <c r="P5343" t="s">
        <v>6630</v>
      </c>
      <c r="Q5343" t="s">
        <v>6630</v>
      </c>
    </row>
    <row r="5344" spans="1:17" x14ac:dyDescent="0.35">
      <c r="A5344">
        <v>7998105689</v>
      </c>
      <c r="B5344" t="s">
        <v>6626</v>
      </c>
      <c r="C5344" t="s">
        <v>6356</v>
      </c>
      <c r="D5344">
        <v>200</v>
      </c>
      <c r="E5344" t="s">
        <v>5245</v>
      </c>
      <c r="F5344">
        <v>202</v>
      </c>
      <c r="G5344" t="s">
        <v>5245</v>
      </c>
      <c r="H5344">
        <v>450</v>
      </c>
      <c r="I5344" t="s">
        <v>15152</v>
      </c>
      <c r="J5344" t="s">
        <v>6630</v>
      </c>
      <c r="L5344" t="s">
        <v>6529</v>
      </c>
      <c r="M5344" t="s">
        <v>6630</v>
      </c>
      <c r="N5344">
        <v>10151179</v>
      </c>
      <c r="O5344" t="s">
        <v>6630</v>
      </c>
      <c r="P5344" t="s">
        <v>15153</v>
      </c>
      <c r="Q5344" t="s">
        <v>6630</v>
      </c>
    </row>
    <row r="5345" spans="1:17" x14ac:dyDescent="0.35">
      <c r="A5345">
        <v>9416113577</v>
      </c>
      <c r="B5345" t="s">
        <v>6626</v>
      </c>
      <c r="C5345" t="s">
        <v>6356</v>
      </c>
      <c r="D5345">
        <v>200</v>
      </c>
      <c r="E5345" t="s">
        <v>6357</v>
      </c>
      <c r="F5345">
        <v>209</v>
      </c>
      <c r="G5345" t="s">
        <v>977</v>
      </c>
      <c r="H5345">
        <v>310</v>
      </c>
      <c r="I5345" t="s">
        <v>15154</v>
      </c>
      <c r="J5345">
        <v>13670</v>
      </c>
      <c r="L5345" t="s">
        <v>6529</v>
      </c>
      <c r="M5345">
        <v>10128278</v>
      </c>
      <c r="N5345" t="s">
        <v>6630</v>
      </c>
      <c r="O5345" t="s">
        <v>6630</v>
      </c>
      <c r="P5345" t="s">
        <v>6630</v>
      </c>
      <c r="Q5345">
        <v>700</v>
      </c>
    </row>
    <row r="5346" spans="1:17" x14ac:dyDescent="0.35">
      <c r="A5346">
        <v>3519115152</v>
      </c>
      <c r="B5346" t="s">
        <v>6626</v>
      </c>
      <c r="C5346" t="s">
        <v>6356</v>
      </c>
      <c r="D5346">
        <v>200</v>
      </c>
      <c r="E5346" t="s">
        <v>5245</v>
      </c>
      <c r="F5346">
        <v>202</v>
      </c>
      <c r="G5346" t="s">
        <v>5245</v>
      </c>
      <c r="H5346">
        <v>450</v>
      </c>
      <c r="I5346" t="s">
        <v>15155</v>
      </c>
      <c r="J5346">
        <v>20200</v>
      </c>
      <c r="L5346" t="s">
        <v>6529</v>
      </c>
      <c r="M5346">
        <v>12435538</v>
      </c>
      <c r="N5346" t="s">
        <v>6630</v>
      </c>
      <c r="O5346" t="s">
        <v>15156</v>
      </c>
      <c r="P5346" t="s">
        <v>6630</v>
      </c>
      <c r="Q5346" t="s">
        <v>6630</v>
      </c>
    </row>
    <row r="5347" spans="1:17" x14ac:dyDescent="0.35">
      <c r="A5347">
        <v>9601106924</v>
      </c>
      <c r="B5347" t="s">
        <v>6626</v>
      </c>
      <c r="C5347" t="s">
        <v>6356</v>
      </c>
      <c r="D5347">
        <v>200</v>
      </c>
      <c r="E5347" t="s">
        <v>6645</v>
      </c>
      <c r="F5347">
        <v>201</v>
      </c>
      <c r="G5347" t="s">
        <v>6662</v>
      </c>
      <c r="H5347">
        <v>720</v>
      </c>
      <c r="I5347" t="s">
        <v>15157</v>
      </c>
      <c r="J5347" t="s">
        <v>6630</v>
      </c>
      <c r="L5347" t="s">
        <v>6529</v>
      </c>
      <c r="M5347">
        <v>14744115</v>
      </c>
      <c r="N5347">
        <v>15097141</v>
      </c>
      <c r="O5347" t="s">
        <v>15158</v>
      </c>
      <c r="P5347" t="s">
        <v>7370</v>
      </c>
      <c r="Q5347">
        <v>200</v>
      </c>
    </row>
    <row r="5348" spans="1:17" x14ac:dyDescent="0.35">
      <c r="A5348" t="s">
        <v>15159</v>
      </c>
      <c r="B5348" t="s">
        <v>6626</v>
      </c>
      <c r="C5348" t="s">
        <v>6628</v>
      </c>
      <c r="D5348" t="s">
        <v>6628</v>
      </c>
      <c r="E5348" t="s">
        <v>6628</v>
      </c>
      <c r="F5348" t="s">
        <v>6628</v>
      </c>
      <c r="G5348" t="s">
        <v>6628</v>
      </c>
      <c r="H5348" t="s">
        <v>6628</v>
      </c>
      <c r="I5348" t="s">
        <v>7948</v>
      </c>
      <c r="J5348" t="s">
        <v>6630</v>
      </c>
      <c r="L5348" t="s">
        <v>6529</v>
      </c>
      <c r="M5348" t="s">
        <v>6630</v>
      </c>
      <c r="N5348" t="s">
        <v>6630</v>
      </c>
      <c r="O5348" t="s">
        <v>6630</v>
      </c>
      <c r="P5348" t="s">
        <v>6630</v>
      </c>
      <c r="Q5348" t="s">
        <v>6630</v>
      </c>
    </row>
    <row r="5349" spans="1:17" x14ac:dyDescent="0.35">
      <c r="A5349">
        <v>9411110891</v>
      </c>
      <c r="B5349" t="s">
        <v>6626</v>
      </c>
      <c r="C5349" t="s">
        <v>6356</v>
      </c>
      <c r="D5349">
        <v>200</v>
      </c>
      <c r="E5349" t="s">
        <v>6645</v>
      </c>
      <c r="F5349">
        <v>201</v>
      </c>
      <c r="G5349" t="s">
        <v>6638</v>
      </c>
      <c r="H5349">
        <v>415</v>
      </c>
      <c r="I5349" t="s">
        <v>12547</v>
      </c>
      <c r="J5349">
        <v>20115</v>
      </c>
      <c r="L5349" t="s">
        <v>6529</v>
      </c>
      <c r="M5349">
        <v>12146445</v>
      </c>
      <c r="N5349">
        <v>12943911</v>
      </c>
      <c r="O5349">
        <v>28756</v>
      </c>
      <c r="P5349" t="s">
        <v>6630</v>
      </c>
      <c r="Q5349" t="s">
        <v>6630</v>
      </c>
    </row>
    <row r="5350" spans="1:17" x14ac:dyDescent="0.35">
      <c r="A5350">
        <v>6309109952</v>
      </c>
      <c r="B5350" t="s">
        <v>6626</v>
      </c>
      <c r="C5350" t="s">
        <v>6356</v>
      </c>
      <c r="D5350">
        <v>200</v>
      </c>
      <c r="E5350" t="s">
        <v>6366</v>
      </c>
      <c r="F5350">
        <v>207</v>
      </c>
      <c r="G5350" t="s">
        <v>6638</v>
      </c>
      <c r="H5350">
        <v>415</v>
      </c>
      <c r="I5350" t="s">
        <v>15160</v>
      </c>
      <c r="J5350">
        <v>20115</v>
      </c>
      <c r="L5350" t="s">
        <v>6529</v>
      </c>
      <c r="M5350" t="s">
        <v>6630</v>
      </c>
      <c r="N5350">
        <v>11277611</v>
      </c>
      <c r="O5350" t="s">
        <v>6630</v>
      </c>
      <c r="P5350" t="s">
        <v>6630</v>
      </c>
      <c r="Q5350">
        <v>100</v>
      </c>
    </row>
    <row r="5351" spans="1:17" x14ac:dyDescent="0.35">
      <c r="A5351" t="s">
        <v>15161</v>
      </c>
      <c r="B5351" t="s">
        <v>6626</v>
      </c>
      <c r="C5351" t="s">
        <v>6628</v>
      </c>
      <c r="D5351" t="s">
        <v>6628</v>
      </c>
      <c r="E5351" t="s">
        <v>6628</v>
      </c>
      <c r="F5351" t="s">
        <v>6628</v>
      </c>
      <c r="G5351" t="s">
        <v>6628</v>
      </c>
      <c r="H5351" t="s">
        <v>6628</v>
      </c>
      <c r="I5351" t="s">
        <v>15162</v>
      </c>
      <c r="J5351" t="s">
        <v>6630</v>
      </c>
      <c r="L5351" t="s">
        <v>6529</v>
      </c>
      <c r="M5351" t="s">
        <v>6630</v>
      </c>
      <c r="N5351" t="s">
        <v>6630</v>
      </c>
      <c r="O5351" t="s">
        <v>6630</v>
      </c>
      <c r="P5351" t="s">
        <v>6630</v>
      </c>
      <c r="Q5351" t="s">
        <v>6630</v>
      </c>
    </row>
    <row r="5352" spans="1:17" x14ac:dyDescent="0.35">
      <c r="A5352">
        <v>9425117001</v>
      </c>
      <c r="B5352" t="s">
        <v>6334</v>
      </c>
      <c r="C5352" t="s">
        <v>6540</v>
      </c>
      <c r="D5352">
        <v>131</v>
      </c>
      <c r="E5352" t="s">
        <v>2905</v>
      </c>
      <c r="F5352">
        <v>300</v>
      </c>
      <c r="G5352" t="s">
        <v>3774</v>
      </c>
      <c r="H5352">
        <v>100</v>
      </c>
      <c r="I5352" t="s">
        <v>15163</v>
      </c>
      <c r="J5352" t="s">
        <v>6630</v>
      </c>
      <c r="L5352" t="s">
        <v>6529</v>
      </c>
      <c r="M5352">
        <v>15696047</v>
      </c>
      <c r="N5352" t="s">
        <v>6630</v>
      </c>
      <c r="O5352" t="s">
        <v>6630</v>
      </c>
      <c r="P5352" t="s">
        <v>6630</v>
      </c>
      <c r="Q5352" t="s">
        <v>6630</v>
      </c>
    </row>
    <row r="5353" spans="1:17" x14ac:dyDescent="0.35">
      <c r="A5353" t="s">
        <v>15164</v>
      </c>
      <c r="B5353" t="s">
        <v>6626</v>
      </c>
      <c r="C5353" t="s">
        <v>6628</v>
      </c>
      <c r="D5353" t="s">
        <v>6628</v>
      </c>
      <c r="E5353" t="s">
        <v>6628</v>
      </c>
      <c r="F5353" t="s">
        <v>6628</v>
      </c>
      <c r="G5353" t="s">
        <v>6628</v>
      </c>
      <c r="H5353" t="s">
        <v>6628</v>
      </c>
      <c r="I5353" t="s">
        <v>15165</v>
      </c>
      <c r="J5353" t="s">
        <v>6630</v>
      </c>
      <c r="L5353" t="s">
        <v>6526</v>
      </c>
      <c r="M5353" t="s">
        <v>6630</v>
      </c>
      <c r="N5353" t="s">
        <v>6630</v>
      </c>
      <c r="O5353" t="s">
        <v>6630</v>
      </c>
      <c r="P5353" t="s">
        <v>6630</v>
      </c>
      <c r="Q5353" t="s">
        <v>6630</v>
      </c>
    </row>
    <row r="5354" spans="1:17" x14ac:dyDescent="0.35">
      <c r="A5354">
        <v>9621115641</v>
      </c>
      <c r="B5354" t="s">
        <v>6626</v>
      </c>
      <c r="C5354" t="s">
        <v>6540</v>
      </c>
      <c r="D5354">
        <v>131</v>
      </c>
      <c r="E5354" t="s">
        <v>7477</v>
      </c>
      <c r="F5354">
        <v>702</v>
      </c>
      <c r="G5354" t="s">
        <v>3068</v>
      </c>
      <c r="H5354">
        <v>830</v>
      </c>
      <c r="I5354" t="s">
        <v>15166</v>
      </c>
      <c r="J5354">
        <v>13260</v>
      </c>
      <c r="L5354" t="s">
        <v>6529</v>
      </c>
      <c r="M5354">
        <v>11261396</v>
      </c>
      <c r="N5354" t="s">
        <v>6630</v>
      </c>
      <c r="O5354" t="s">
        <v>6630</v>
      </c>
      <c r="P5354" t="s">
        <v>6630</v>
      </c>
      <c r="Q5354">
        <v>900</v>
      </c>
    </row>
    <row r="5355" spans="1:17" x14ac:dyDescent="0.35">
      <c r="A5355" t="s">
        <v>15167</v>
      </c>
      <c r="B5355" t="s">
        <v>6626</v>
      </c>
      <c r="C5355" t="s">
        <v>6628</v>
      </c>
      <c r="D5355" t="s">
        <v>6628</v>
      </c>
      <c r="E5355" t="s">
        <v>6628</v>
      </c>
      <c r="F5355" t="s">
        <v>6628</v>
      </c>
      <c r="G5355" t="s">
        <v>6628</v>
      </c>
      <c r="H5355" t="s">
        <v>6628</v>
      </c>
      <c r="I5355" t="s">
        <v>15168</v>
      </c>
      <c r="J5355" t="s">
        <v>6630</v>
      </c>
      <c r="L5355" t="s">
        <v>6526</v>
      </c>
      <c r="M5355" t="s">
        <v>6630</v>
      </c>
      <c r="N5355" t="s">
        <v>6630</v>
      </c>
      <c r="O5355" t="s">
        <v>6630</v>
      </c>
      <c r="P5355" t="s">
        <v>6630</v>
      </c>
      <c r="Q5355" t="s">
        <v>6630</v>
      </c>
    </row>
    <row r="5356" spans="1:17" x14ac:dyDescent="0.35">
      <c r="A5356" t="s">
        <v>15169</v>
      </c>
      <c r="B5356" t="s">
        <v>6626</v>
      </c>
      <c r="C5356" t="s">
        <v>6628</v>
      </c>
      <c r="D5356" t="s">
        <v>6628</v>
      </c>
      <c r="E5356" t="s">
        <v>6628</v>
      </c>
      <c r="F5356" t="s">
        <v>6628</v>
      </c>
      <c r="G5356" t="s">
        <v>6628</v>
      </c>
      <c r="H5356" t="s">
        <v>6628</v>
      </c>
      <c r="I5356" t="s">
        <v>15170</v>
      </c>
      <c r="J5356" t="s">
        <v>6630</v>
      </c>
      <c r="L5356" t="s">
        <v>6529</v>
      </c>
      <c r="M5356" t="s">
        <v>6630</v>
      </c>
      <c r="N5356" t="s">
        <v>6630</v>
      </c>
      <c r="O5356" t="s">
        <v>6630</v>
      </c>
      <c r="P5356" t="s">
        <v>6630</v>
      </c>
      <c r="Q5356" t="s">
        <v>6630</v>
      </c>
    </row>
    <row r="5357" spans="1:17" x14ac:dyDescent="0.35">
      <c r="A5357" t="s">
        <v>15171</v>
      </c>
      <c r="B5357" t="s">
        <v>6626</v>
      </c>
      <c r="C5357" t="s">
        <v>6628</v>
      </c>
      <c r="D5357" t="s">
        <v>6628</v>
      </c>
      <c r="E5357" t="s">
        <v>6628</v>
      </c>
      <c r="F5357" t="s">
        <v>6628</v>
      </c>
      <c r="G5357" t="s">
        <v>6628</v>
      </c>
      <c r="H5357" t="s">
        <v>6628</v>
      </c>
      <c r="I5357" t="s">
        <v>15172</v>
      </c>
      <c r="J5357" t="s">
        <v>6630</v>
      </c>
      <c r="L5357" t="s">
        <v>6526</v>
      </c>
      <c r="M5357" t="s">
        <v>6630</v>
      </c>
      <c r="N5357" t="s">
        <v>6630</v>
      </c>
      <c r="O5357" t="s">
        <v>6630</v>
      </c>
      <c r="P5357" t="s">
        <v>6630</v>
      </c>
      <c r="Q5357" t="s">
        <v>6630</v>
      </c>
    </row>
    <row r="5358" spans="1:17" x14ac:dyDescent="0.35">
      <c r="A5358">
        <v>9423116449</v>
      </c>
      <c r="B5358" t="s">
        <v>6626</v>
      </c>
      <c r="C5358" t="s">
        <v>6356</v>
      </c>
      <c r="D5358">
        <v>200</v>
      </c>
      <c r="E5358" t="s">
        <v>6645</v>
      </c>
      <c r="F5358">
        <v>201</v>
      </c>
      <c r="G5358" t="s">
        <v>6638</v>
      </c>
      <c r="H5358">
        <v>415</v>
      </c>
      <c r="I5358" t="s">
        <v>15173</v>
      </c>
      <c r="J5358">
        <v>20115</v>
      </c>
      <c r="L5358" t="s">
        <v>6529</v>
      </c>
      <c r="M5358">
        <v>14597186</v>
      </c>
      <c r="N5358">
        <v>12183596</v>
      </c>
      <c r="O5358" t="s">
        <v>6630</v>
      </c>
      <c r="P5358" t="s">
        <v>6630</v>
      </c>
      <c r="Q5358" t="s">
        <v>6630</v>
      </c>
    </row>
    <row r="5359" spans="1:17" x14ac:dyDescent="0.35">
      <c r="A5359">
        <v>9496100828</v>
      </c>
      <c r="B5359" t="s">
        <v>6626</v>
      </c>
      <c r="C5359" t="s">
        <v>6540</v>
      </c>
      <c r="D5359">
        <v>131</v>
      </c>
      <c r="E5359" t="s">
        <v>6645</v>
      </c>
      <c r="F5359">
        <v>201</v>
      </c>
      <c r="G5359" t="s">
        <v>6657</v>
      </c>
      <c r="H5359">
        <v>420</v>
      </c>
      <c r="I5359" t="s">
        <v>15174</v>
      </c>
      <c r="J5359" t="s">
        <v>6630</v>
      </c>
      <c r="L5359" t="s">
        <v>6529</v>
      </c>
      <c r="M5359" t="s">
        <v>6630</v>
      </c>
      <c r="N5359" t="s">
        <v>6630</v>
      </c>
      <c r="O5359" t="s">
        <v>15175</v>
      </c>
      <c r="P5359" t="s">
        <v>6647</v>
      </c>
      <c r="Q5359" t="s">
        <v>6630</v>
      </c>
    </row>
    <row r="5360" spans="1:17" x14ac:dyDescent="0.35">
      <c r="A5360">
        <v>9404108388</v>
      </c>
      <c r="B5360" t="s">
        <v>6626</v>
      </c>
      <c r="C5360" t="s">
        <v>7946</v>
      </c>
      <c r="D5360">
        <v>100</v>
      </c>
      <c r="E5360" t="s">
        <v>8513</v>
      </c>
      <c r="F5360">
        <v>100</v>
      </c>
      <c r="G5360" t="s">
        <v>2905</v>
      </c>
      <c r="H5360">
        <v>1</v>
      </c>
      <c r="I5360" t="s">
        <v>15176</v>
      </c>
      <c r="J5360">
        <v>10000</v>
      </c>
      <c r="L5360" t="s">
        <v>6529</v>
      </c>
      <c r="M5360">
        <v>10147233</v>
      </c>
      <c r="N5360" t="s">
        <v>6630</v>
      </c>
      <c r="O5360" t="s">
        <v>6630</v>
      </c>
      <c r="P5360" t="s">
        <v>6630</v>
      </c>
      <c r="Q5360">
        <v>900</v>
      </c>
    </row>
    <row r="5361" spans="1:17" x14ac:dyDescent="0.35">
      <c r="A5361" t="s">
        <v>15177</v>
      </c>
      <c r="B5361" t="s">
        <v>6626</v>
      </c>
      <c r="C5361" t="s">
        <v>6628</v>
      </c>
      <c r="D5361" t="s">
        <v>6628</v>
      </c>
      <c r="E5361" t="s">
        <v>6628</v>
      </c>
      <c r="F5361" t="s">
        <v>6628</v>
      </c>
      <c r="G5361" t="s">
        <v>6628</v>
      </c>
      <c r="H5361" t="s">
        <v>6628</v>
      </c>
      <c r="I5361" t="s">
        <v>15178</v>
      </c>
      <c r="J5361" t="s">
        <v>6630</v>
      </c>
      <c r="L5361" t="s">
        <v>6526</v>
      </c>
      <c r="M5361" t="s">
        <v>6630</v>
      </c>
      <c r="N5361" t="s">
        <v>6630</v>
      </c>
      <c r="O5361" t="s">
        <v>6630</v>
      </c>
      <c r="P5361" t="s">
        <v>6630</v>
      </c>
      <c r="Q5361" t="s">
        <v>6630</v>
      </c>
    </row>
    <row r="5362" spans="1:17" x14ac:dyDescent="0.35">
      <c r="A5362">
        <v>20804</v>
      </c>
      <c r="B5362" t="s">
        <v>6334</v>
      </c>
      <c r="C5362" t="s">
        <v>6356</v>
      </c>
      <c r="D5362">
        <v>200</v>
      </c>
      <c r="E5362" t="s">
        <v>6366</v>
      </c>
      <c r="F5362">
        <v>207</v>
      </c>
      <c r="G5362" t="s">
        <v>176</v>
      </c>
      <c r="H5362">
        <v>705</v>
      </c>
      <c r="I5362" t="s">
        <v>15179</v>
      </c>
      <c r="J5362">
        <v>20800</v>
      </c>
      <c r="L5362" t="s">
        <v>6526</v>
      </c>
      <c r="M5362">
        <v>10159023</v>
      </c>
      <c r="N5362">
        <v>11235593</v>
      </c>
      <c r="O5362" t="s">
        <v>10109</v>
      </c>
      <c r="P5362" t="s">
        <v>15180</v>
      </c>
      <c r="Q5362" t="s">
        <v>6630</v>
      </c>
    </row>
    <row r="5363" spans="1:17" x14ac:dyDescent="0.35">
      <c r="A5363">
        <v>9605108521</v>
      </c>
      <c r="B5363" t="s">
        <v>6626</v>
      </c>
      <c r="C5363" t="s">
        <v>6356</v>
      </c>
      <c r="D5363">
        <v>200</v>
      </c>
      <c r="E5363" t="s">
        <v>5245</v>
      </c>
      <c r="F5363">
        <v>202</v>
      </c>
      <c r="G5363" t="s">
        <v>5245</v>
      </c>
      <c r="H5363">
        <v>450</v>
      </c>
      <c r="I5363" t="s">
        <v>15181</v>
      </c>
      <c r="J5363">
        <v>20300</v>
      </c>
      <c r="L5363" t="s">
        <v>6529</v>
      </c>
      <c r="M5363">
        <v>10763431</v>
      </c>
      <c r="N5363" t="s">
        <v>6630</v>
      </c>
      <c r="O5363" t="s">
        <v>15182</v>
      </c>
      <c r="P5363" t="s">
        <v>9915</v>
      </c>
      <c r="Q5363">
        <v>200</v>
      </c>
    </row>
    <row r="5364" spans="1:17" x14ac:dyDescent="0.35">
      <c r="A5364">
        <v>9403107746</v>
      </c>
      <c r="B5364" t="s">
        <v>6626</v>
      </c>
      <c r="C5364" t="s">
        <v>6356</v>
      </c>
      <c r="D5364">
        <v>200</v>
      </c>
      <c r="E5364" t="s">
        <v>5245</v>
      </c>
      <c r="F5364">
        <v>202</v>
      </c>
      <c r="G5364" t="s">
        <v>5245</v>
      </c>
      <c r="H5364">
        <v>450</v>
      </c>
      <c r="I5364" t="s">
        <v>15183</v>
      </c>
      <c r="J5364">
        <v>20200</v>
      </c>
      <c r="L5364" t="s">
        <v>6529</v>
      </c>
      <c r="M5364">
        <v>10604932</v>
      </c>
      <c r="N5364" t="s">
        <v>6630</v>
      </c>
      <c r="O5364" t="s">
        <v>15184</v>
      </c>
      <c r="P5364" t="s">
        <v>15185</v>
      </c>
      <c r="Q5364" t="s">
        <v>6630</v>
      </c>
    </row>
    <row r="5365" spans="1:17" x14ac:dyDescent="0.35">
      <c r="A5365" t="s">
        <v>15186</v>
      </c>
      <c r="B5365" t="s">
        <v>6626</v>
      </c>
      <c r="C5365" t="s">
        <v>6628</v>
      </c>
      <c r="D5365" t="s">
        <v>6628</v>
      </c>
      <c r="E5365" t="s">
        <v>6628</v>
      </c>
      <c r="F5365" t="s">
        <v>6628</v>
      </c>
      <c r="G5365" t="s">
        <v>6628</v>
      </c>
      <c r="H5365" t="s">
        <v>6628</v>
      </c>
      <c r="I5365" t="s">
        <v>15187</v>
      </c>
      <c r="J5365" t="s">
        <v>6630</v>
      </c>
      <c r="L5365" t="s">
        <v>6529</v>
      </c>
      <c r="M5365" t="s">
        <v>6630</v>
      </c>
      <c r="N5365" t="s">
        <v>6630</v>
      </c>
      <c r="O5365" t="s">
        <v>6630</v>
      </c>
      <c r="P5365" t="s">
        <v>6630</v>
      </c>
      <c r="Q5365" t="s">
        <v>6630</v>
      </c>
    </row>
    <row r="5366" spans="1:17" x14ac:dyDescent="0.35">
      <c r="A5366" t="s">
        <v>15188</v>
      </c>
      <c r="B5366" t="s">
        <v>6626</v>
      </c>
      <c r="C5366" t="s">
        <v>6628</v>
      </c>
      <c r="D5366" t="s">
        <v>6628</v>
      </c>
      <c r="E5366" t="s">
        <v>6628</v>
      </c>
      <c r="F5366" t="s">
        <v>6628</v>
      </c>
      <c r="G5366" t="s">
        <v>6628</v>
      </c>
      <c r="H5366" t="s">
        <v>6628</v>
      </c>
      <c r="I5366" t="s">
        <v>15189</v>
      </c>
      <c r="J5366" t="s">
        <v>6630</v>
      </c>
      <c r="L5366" t="s">
        <v>6526</v>
      </c>
      <c r="M5366" t="s">
        <v>6630</v>
      </c>
      <c r="N5366" t="s">
        <v>6630</v>
      </c>
      <c r="O5366" t="s">
        <v>6630</v>
      </c>
      <c r="P5366" t="s">
        <v>6630</v>
      </c>
      <c r="Q5366" t="s">
        <v>6630</v>
      </c>
    </row>
    <row r="5367" spans="1:17" x14ac:dyDescent="0.35">
      <c r="A5367" t="s">
        <v>15190</v>
      </c>
      <c r="B5367" t="s">
        <v>6626</v>
      </c>
      <c r="C5367" t="s">
        <v>6628</v>
      </c>
      <c r="D5367" t="s">
        <v>6628</v>
      </c>
      <c r="E5367" t="s">
        <v>6628</v>
      </c>
      <c r="F5367" t="s">
        <v>6628</v>
      </c>
      <c r="G5367" t="s">
        <v>6628</v>
      </c>
      <c r="H5367" t="s">
        <v>6628</v>
      </c>
      <c r="I5367" t="s">
        <v>15191</v>
      </c>
      <c r="J5367" t="s">
        <v>6630</v>
      </c>
      <c r="L5367" t="s">
        <v>6526</v>
      </c>
      <c r="M5367" t="s">
        <v>6630</v>
      </c>
      <c r="N5367" t="s">
        <v>6630</v>
      </c>
      <c r="O5367" t="s">
        <v>6630</v>
      </c>
      <c r="P5367" t="s">
        <v>6630</v>
      </c>
      <c r="Q5367" t="s">
        <v>6630</v>
      </c>
    </row>
    <row r="5368" spans="1:17" x14ac:dyDescent="0.35">
      <c r="A5368">
        <v>3594100482</v>
      </c>
      <c r="B5368" t="s">
        <v>6626</v>
      </c>
      <c r="C5368" t="s">
        <v>6356</v>
      </c>
      <c r="D5368">
        <v>200</v>
      </c>
      <c r="E5368" t="s">
        <v>5245</v>
      </c>
      <c r="F5368">
        <v>202</v>
      </c>
      <c r="G5368" t="s">
        <v>5245</v>
      </c>
      <c r="H5368">
        <v>450</v>
      </c>
      <c r="I5368" t="s">
        <v>15192</v>
      </c>
      <c r="J5368" t="s">
        <v>6630</v>
      </c>
      <c r="L5368" t="s">
        <v>6529</v>
      </c>
      <c r="M5368" t="s">
        <v>6630</v>
      </c>
      <c r="N5368" t="s">
        <v>6630</v>
      </c>
      <c r="O5368" t="s">
        <v>6630</v>
      </c>
      <c r="P5368" t="s">
        <v>15193</v>
      </c>
      <c r="Q5368" t="s">
        <v>6630</v>
      </c>
    </row>
    <row r="5369" spans="1:17" x14ac:dyDescent="0.35">
      <c r="A5369" t="s">
        <v>15194</v>
      </c>
      <c r="B5369" t="s">
        <v>6626</v>
      </c>
      <c r="C5369" t="s">
        <v>6628</v>
      </c>
      <c r="D5369" t="s">
        <v>6628</v>
      </c>
      <c r="E5369" t="s">
        <v>6628</v>
      </c>
      <c r="F5369" t="s">
        <v>6628</v>
      </c>
      <c r="G5369" t="s">
        <v>6628</v>
      </c>
      <c r="H5369" t="s">
        <v>6628</v>
      </c>
      <c r="I5369" t="s">
        <v>15195</v>
      </c>
      <c r="J5369" t="s">
        <v>6630</v>
      </c>
      <c r="L5369" t="s">
        <v>6529</v>
      </c>
      <c r="M5369" t="s">
        <v>6630</v>
      </c>
      <c r="N5369" t="s">
        <v>6630</v>
      </c>
      <c r="O5369" t="s">
        <v>6630</v>
      </c>
      <c r="P5369" t="s">
        <v>6630</v>
      </c>
      <c r="Q5369" t="s">
        <v>6630</v>
      </c>
    </row>
    <row r="5370" spans="1:17" x14ac:dyDescent="0.35">
      <c r="A5370" t="s">
        <v>15196</v>
      </c>
      <c r="B5370" t="s">
        <v>6626</v>
      </c>
      <c r="C5370" t="s">
        <v>6628</v>
      </c>
      <c r="D5370" t="s">
        <v>6628</v>
      </c>
      <c r="E5370" t="s">
        <v>6628</v>
      </c>
      <c r="F5370" t="s">
        <v>6628</v>
      </c>
      <c r="G5370" t="s">
        <v>6628</v>
      </c>
      <c r="H5370" t="s">
        <v>6628</v>
      </c>
      <c r="I5370" t="s">
        <v>15197</v>
      </c>
      <c r="J5370" t="s">
        <v>6630</v>
      </c>
      <c r="L5370" t="s">
        <v>6526</v>
      </c>
      <c r="M5370" t="s">
        <v>6630</v>
      </c>
      <c r="N5370" t="s">
        <v>6630</v>
      </c>
      <c r="O5370" t="s">
        <v>6630</v>
      </c>
      <c r="P5370" t="s">
        <v>6630</v>
      </c>
      <c r="Q5370" t="s">
        <v>6630</v>
      </c>
    </row>
    <row r="5371" spans="1:17" x14ac:dyDescent="0.35">
      <c r="A5371" t="s">
        <v>15198</v>
      </c>
      <c r="B5371" t="s">
        <v>6626</v>
      </c>
      <c r="C5371" t="s">
        <v>6628</v>
      </c>
      <c r="D5371" t="s">
        <v>6628</v>
      </c>
      <c r="E5371" t="s">
        <v>6628</v>
      </c>
      <c r="F5371" t="s">
        <v>6628</v>
      </c>
      <c r="G5371" t="s">
        <v>6628</v>
      </c>
      <c r="H5371" t="s">
        <v>6628</v>
      </c>
      <c r="I5371" t="s">
        <v>15199</v>
      </c>
      <c r="J5371" t="s">
        <v>6630</v>
      </c>
      <c r="L5371" t="s">
        <v>6529</v>
      </c>
      <c r="M5371" t="s">
        <v>6630</v>
      </c>
      <c r="N5371" t="s">
        <v>6630</v>
      </c>
      <c r="O5371" t="s">
        <v>6630</v>
      </c>
      <c r="P5371" t="s">
        <v>6630</v>
      </c>
      <c r="Q5371" t="s">
        <v>6630</v>
      </c>
    </row>
    <row r="5372" spans="1:17" x14ac:dyDescent="0.35">
      <c r="A5372">
        <v>9406108874</v>
      </c>
      <c r="B5372" t="s">
        <v>6626</v>
      </c>
      <c r="C5372" t="s">
        <v>6356</v>
      </c>
      <c r="D5372">
        <v>200</v>
      </c>
      <c r="E5372" t="s">
        <v>6366</v>
      </c>
      <c r="F5372">
        <v>207</v>
      </c>
      <c r="G5372" t="s">
        <v>6756</v>
      </c>
      <c r="H5372">
        <v>750</v>
      </c>
      <c r="I5372" t="s">
        <v>15200</v>
      </c>
      <c r="J5372">
        <v>30201</v>
      </c>
      <c r="L5372" t="s">
        <v>6529</v>
      </c>
      <c r="M5372">
        <v>10890422</v>
      </c>
      <c r="N5372">
        <v>10624861</v>
      </c>
      <c r="O5372" t="s">
        <v>6630</v>
      </c>
      <c r="P5372" t="s">
        <v>15201</v>
      </c>
      <c r="Q5372" t="s">
        <v>6630</v>
      </c>
    </row>
    <row r="5373" spans="1:17" x14ac:dyDescent="0.35">
      <c r="A5373" t="s">
        <v>15202</v>
      </c>
      <c r="B5373" t="s">
        <v>6626</v>
      </c>
      <c r="C5373" t="s">
        <v>6628</v>
      </c>
      <c r="D5373" t="s">
        <v>6628</v>
      </c>
      <c r="E5373" t="s">
        <v>6628</v>
      </c>
      <c r="F5373" t="s">
        <v>6628</v>
      </c>
      <c r="G5373" t="s">
        <v>6628</v>
      </c>
      <c r="H5373" t="s">
        <v>6628</v>
      </c>
      <c r="I5373" t="s">
        <v>14382</v>
      </c>
      <c r="J5373" t="s">
        <v>6630</v>
      </c>
      <c r="L5373" t="s">
        <v>6526</v>
      </c>
      <c r="M5373" t="s">
        <v>6630</v>
      </c>
      <c r="N5373" t="s">
        <v>6630</v>
      </c>
      <c r="O5373" t="s">
        <v>6630</v>
      </c>
      <c r="P5373" t="s">
        <v>6630</v>
      </c>
      <c r="Q5373" t="s">
        <v>6630</v>
      </c>
    </row>
    <row r="5374" spans="1:17" x14ac:dyDescent="0.35">
      <c r="A5374">
        <v>9493012504</v>
      </c>
      <c r="B5374" t="s">
        <v>6626</v>
      </c>
      <c r="C5374" t="s">
        <v>8762</v>
      </c>
      <c r="D5374">
        <v>130</v>
      </c>
      <c r="E5374" t="s">
        <v>6628</v>
      </c>
      <c r="F5374" t="s">
        <v>6628</v>
      </c>
      <c r="G5374" t="s">
        <v>6628</v>
      </c>
      <c r="H5374" t="s">
        <v>6628</v>
      </c>
      <c r="I5374" t="s">
        <v>15203</v>
      </c>
      <c r="J5374" t="s">
        <v>6630</v>
      </c>
      <c r="L5374" t="s">
        <v>6529</v>
      </c>
      <c r="M5374" t="s">
        <v>6630</v>
      </c>
      <c r="N5374" t="s">
        <v>6630</v>
      </c>
      <c r="O5374" t="s">
        <v>6630</v>
      </c>
      <c r="P5374" t="s">
        <v>9492</v>
      </c>
      <c r="Q5374" t="s">
        <v>6630</v>
      </c>
    </row>
    <row r="5375" spans="1:17" x14ac:dyDescent="0.35">
      <c r="A5375" t="s">
        <v>15204</v>
      </c>
      <c r="B5375" t="s">
        <v>6626</v>
      </c>
      <c r="C5375" t="s">
        <v>6628</v>
      </c>
      <c r="D5375" t="s">
        <v>6628</v>
      </c>
      <c r="E5375" t="s">
        <v>6628</v>
      </c>
      <c r="F5375" t="s">
        <v>6628</v>
      </c>
      <c r="G5375" t="s">
        <v>6628</v>
      </c>
      <c r="H5375" t="s">
        <v>6628</v>
      </c>
      <c r="I5375" t="s">
        <v>11567</v>
      </c>
      <c r="J5375" t="s">
        <v>6630</v>
      </c>
      <c r="L5375" t="s">
        <v>6529</v>
      </c>
      <c r="M5375" t="s">
        <v>6630</v>
      </c>
      <c r="N5375" t="s">
        <v>6630</v>
      </c>
      <c r="O5375" t="s">
        <v>6630</v>
      </c>
      <c r="P5375" t="s">
        <v>6630</v>
      </c>
      <c r="Q5375" t="s">
        <v>6630</v>
      </c>
    </row>
    <row r="5376" spans="1:17" x14ac:dyDescent="0.35">
      <c r="A5376">
        <v>9425116930</v>
      </c>
      <c r="B5376" t="s">
        <v>6334</v>
      </c>
      <c r="C5376" t="s">
        <v>6540</v>
      </c>
      <c r="D5376">
        <v>131</v>
      </c>
      <c r="E5376" t="s">
        <v>6540</v>
      </c>
      <c r="F5376">
        <v>309</v>
      </c>
      <c r="G5376" t="s">
        <v>2845</v>
      </c>
      <c r="H5376">
        <v>107</v>
      </c>
      <c r="I5376" t="s">
        <v>15205</v>
      </c>
      <c r="J5376" t="s">
        <v>6630</v>
      </c>
      <c r="L5376" t="s">
        <v>6529</v>
      </c>
      <c r="M5376">
        <v>10181343</v>
      </c>
      <c r="N5376">
        <v>13169059</v>
      </c>
      <c r="O5376" t="s">
        <v>6630</v>
      </c>
      <c r="P5376" t="s">
        <v>6630</v>
      </c>
      <c r="Q5376">
        <v>700</v>
      </c>
    </row>
    <row r="5377" spans="1:17" x14ac:dyDescent="0.35">
      <c r="A5377">
        <v>9418114601</v>
      </c>
      <c r="B5377" t="s">
        <v>6334</v>
      </c>
      <c r="C5377" t="s">
        <v>6540</v>
      </c>
      <c r="D5377">
        <v>131</v>
      </c>
      <c r="E5377" t="s">
        <v>6672</v>
      </c>
      <c r="F5377">
        <v>703</v>
      </c>
      <c r="G5377" t="s">
        <v>3068</v>
      </c>
      <c r="H5377">
        <v>830</v>
      </c>
      <c r="I5377" t="s">
        <v>15206</v>
      </c>
      <c r="J5377">
        <v>13260</v>
      </c>
      <c r="L5377" t="s">
        <v>6529</v>
      </c>
      <c r="M5377">
        <v>16247868</v>
      </c>
      <c r="N5377" t="s">
        <v>6630</v>
      </c>
      <c r="O5377" t="s">
        <v>15207</v>
      </c>
      <c r="P5377" t="s">
        <v>6630</v>
      </c>
      <c r="Q5377" t="s">
        <v>6630</v>
      </c>
    </row>
    <row r="5378" spans="1:17" x14ac:dyDescent="0.35">
      <c r="A5378">
        <v>9498105907</v>
      </c>
      <c r="B5378" t="s">
        <v>6626</v>
      </c>
      <c r="C5378" t="s">
        <v>6356</v>
      </c>
      <c r="D5378">
        <v>200</v>
      </c>
      <c r="E5378" t="s">
        <v>6659</v>
      </c>
      <c r="F5378">
        <v>208</v>
      </c>
      <c r="G5378" t="s">
        <v>977</v>
      </c>
      <c r="H5378">
        <v>310</v>
      </c>
      <c r="I5378" t="s">
        <v>15208</v>
      </c>
      <c r="J5378">
        <v>13500</v>
      </c>
      <c r="L5378" t="s">
        <v>6529</v>
      </c>
      <c r="M5378" t="s">
        <v>6630</v>
      </c>
      <c r="N5378" t="s">
        <v>6630</v>
      </c>
      <c r="O5378" t="s">
        <v>6630</v>
      </c>
      <c r="P5378" t="s">
        <v>15209</v>
      </c>
      <c r="Q5378" t="s">
        <v>6630</v>
      </c>
    </row>
    <row r="5379" spans="1:17" x14ac:dyDescent="0.35">
      <c r="A5379">
        <v>8702107395</v>
      </c>
      <c r="B5379" t="s">
        <v>6626</v>
      </c>
      <c r="C5379" t="s">
        <v>6356</v>
      </c>
      <c r="D5379">
        <v>200</v>
      </c>
      <c r="E5379" t="s">
        <v>6701</v>
      </c>
      <c r="F5379">
        <v>500</v>
      </c>
      <c r="G5379" t="s">
        <v>7609</v>
      </c>
      <c r="H5379">
        <v>57</v>
      </c>
      <c r="I5379" t="s">
        <v>15210</v>
      </c>
      <c r="J5379">
        <v>12027</v>
      </c>
      <c r="L5379" t="s">
        <v>6529</v>
      </c>
      <c r="M5379">
        <v>10121543</v>
      </c>
      <c r="N5379" t="s">
        <v>6630</v>
      </c>
      <c r="O5379" t="s">
        <v>6630</v>
      </c>
      <c r="P5379" t="s">
        <v>15211</v>
      </c>
      <c r="Q5379" t="s">
        <v>6630</v>
      </c>
    </row>
    <row r="5380" spans="1:17" x14ac:dyDescent="0.35">
      <c r="A5380" t="s">
        <v>15212</v>
      </c>
      <c r="B5380" t="s">
        <v>6626</v>
      </c>
      <c r="C5380" t="s">
        <v>6628</v>
      </c>
      <c r="D5380" t="s">
        <v>6628</v>
      </c>
      <c r="E5380" t="s">
        <v>6628</v>
      </c>
      <c r="F5380" t="s">
        <v>6628</v>
      </c>
      <c r="G5380" t="s">
        <v>6628</v>
      </c>
      <c r="H5380" t="s">
        <v>6628</v>
      </c>
      <c r="I5380" t="s">
        <v>15213</v>
      </c>
      <c r="J5380" t="s">
        <v>6630</v>
      </c>
      <c r="L5380" t="s">
        <v>6526</v>
      </c>
      <c r="M5380" t="s">
        <v>6630</v>
      </c>
      <c r="N5380" t="s">
        <v>6630</v>
      </c>
      <c r="O5380" t="s">
        <v>6630</v>
      </c>
      <c r="P5380" t="s">
        <v>6630</v>
      </c>
      <c r="Q5380" t="s">
        <v>6630</v>
      </c>
    </row>
    <row r="5381" spans="1:17" x14ac:dyDescent="0.35">
      <c r="A5381" t="s">
        <v>15214</v>
      </c>
      <c r="B5381" t="s">
        <v>6626</v>
      </c>
      <c r="C5381" t="s">
        <v>6628</v>
      </c>
      <c r="D5381" t="s">
        <v>6628</v>
      </c>
      <c r="E5381" t="s">
        <v>6628</v>
      </c>
      <c r="F5381" t="s">
        <v>6628</v>
      </c>
      <c r="G5381" t="s">
        <v>6628</v>
      </c>
      <c r="H5381" t="s">
        <v>6628</v>
      </c>
      <c r="I5381" t="s">
        <v>15215</v>
      </c>
      <c r="J5381" t="s">
        <v>6630</v>
      </c>
      <c r="L5381" t="s">
        <v>6526</v>
      </c>
      <c r="M5381" t="s">
        <v>6630</v>
      </c>
      <c r="N5381" t="s">
        <v>6630</v>
      </c>
      <c r="O5381" t="s">
        <v>6630</v>
      </c>
      <c r="P5381" t="s">
        <v>6630</v>
      </c>
      <c r="Q5381" t="s">
        <v>6630</v>
      </c>
    </row>
    <row r="5382" spans="1:17" x14ac:dyDescent="0.35">
      <c r="A5382">
        <v>3593100211</v>
      </c>
      <c r="B5382" t="s">
        <v>6626</v>
      </c>
      <c r="C5382" t="s">
        <v>6356</v>
      </c>
      <c r="D5382">
        <v>200</v>
      </c>
      <c r="E5382" t="s">
        <v>488</v>
      </c>
      <c r="F5382">
        <v>203</v>
      </c>
      <c r="G5382" t="s">
        <v>6628</v>
      </c>
      <c r="H5382" t="s">
        <v>6628</v>
      </c>
      <c r="I5382" t="s">
        <v>15216</v>
      </c>
      <c r="J5382" t="s">
        <v>6630</v>
      </c>
      <c r="L5382" t="s">
        <v>6529</v>
      </c>
      <c r="M5382" t="s">
        <v>6630</v>
      </c>
      <c r="N5382" t="s">
        <v>6630</v>
      </c>
      <c r="O5382" t="s">
        <v>6630</v>
      </c>
      <c r="P5382" t="s">
        <v>13175</v>
      </c>
      <c r="Q5382" t="s">
        <v>6630</v>
      </c>
    </row>
    <row r="5383" spans="1:17" x14ac:dyDescent="0.35">
      <c r="A5383" t="s">
        <v>15217</v>
      </c>
      <c r="B5383" t="s">
        <v>6626</v>
      </c>
      <c r="C5383" t="s">
        <v>6628</v>
      </c>
      <c r="D5383" t="s">
        <v>6628</v>
      </c>
      <c r="E5383" t="s">
        <v>6628</v>
      </c>
      <c r="F5383" t="s">
        <v>6628</v>
      </c>
      <c r="G5383" t="s">
        <v>6628</v>
      </c>
      <c r="H5383" t="s">
        <v>6628</v>
      </c>
      <c r="I5383" t="s">
        <v>15218</v>
      </c>
      <c r="J5383" t="s">
        <v>6630</v>
      </c>
      <c r="L5383" t="s">
        <v>6526</v>
      </c>
      <c r="M5383" t="s">
        <v>6630</v>
      </c>
      <c r="N5383" t="s">
        <v>6630</v>
      </c>
      <c r="O5383" t="s">
        <v>6630</v>
      </c>
      <c r="P5383" t="s">
        <v>6630</v>
      </c>
      <c r="Q5383" t="s">
        <v>6630</v>
      </c>
    </row>
    <row r="5384" spans="1:17" x14ac:dyDescent="0.35">
      <c r="A5384">
        <v>9494100574</v>
      </c>
      <c r="B5384" t="s">
        <v>6626</v>
      </c>
      <c r="C5384" t="s">
        <v>6356</v>
      </c>
      <c r="D5384">
        <v>200</v>
      </c>
      <c r="E5384" t="s">
        <v>6858</v>
      </c>
      <c r="F5384">
        <v>200</v>
      </c>
      <c r="G5384" t="s">
        <v>6628</v>
      </c>
      <c r="H5384" t="s">
        <v>6628</v>
      </c>
      <c r="I5384" t="s">
        <v>15219</v>
      </c>
      <c r="J5384" t="s">
        <v>6630</v>
      </c>
      <c r="L5384" t="s">
        <v>6529</v>
      </c>
      <c r="M5384" t="s">
        <v>6630</v>
      </c>
      <c r="N5384" t="s">
        <v>6630</v>
      </c>
      <c r="O5384" t="s">
        <v>6630</v>
      </c>
      <c r="P5384" t="s">
        <v>6830</v>
      </c>
      <c r="Q5384" t="s">
        <v>6630</v>
      </c>
    </row>
    <row r="5385" spans="1:17" x14ac:dyDescent="0.35">
      <c r="A5385">
        <v>9410110322</v>
      </c>
      <c r="B5385" t="s">
        <v>6626</v>
      </c>
      <c r="C5385" t="s">
        <v>6356</v>
      </c>
      <c r="D5385">
        <v>200</v>
      </c>
      <c r="E5385" t="s">
        <v>6366</v>
      </c>
      <c r="F5385">
        <v>207</v>
      </c>
      <c r="G5385" t="s">
        <v>6638</v>
      </c>
      <c r="H5385">
        <v>415</v>
      </c>
      <c r="I5385" t="s">
        <v>15220</v>
      </c>
      <c r="J5385">
        <v>20115</v>
      </c>
      <c r="L5385" t="s">
        <v>6529</v>
      </c>
      <c r="M5385">
        <v>10980612</v>
      </c>
      <c r="N5385">
        <v>11235593</v>
      </c>
      <c r="O5385" t="s">
        <v>15221</v>
      </c>
      <c r="P5385" t="s">
        <v>6630</v>
      </c>
      <c r="Q5385" t="s">
        <v>6630</v>
      </c>
    </row>
    <row r="5386" spans="1:17" x14ac:dyDescent="0.35">
      <c r="A5386">
        <v>7999106117</v>
      </c>
      <c r="B5386" t="s">
        <v>6626</v>
      </c>
      <c r="C5386" t="s">
        <v>6356</v>
      </c>
      <c r="D5386">
        <v>200</v>
      </c>
      <c r="E5386" t="s">
        <v>6645</v>
      </c>
      <c r="F5386">
        <v>201</v>
      </c>
      <c r="G5386" t="s">
        <v>6657</v>
      </c>
      <c r="H5386">
        <v>420</v>
      </c>
      <c r="I5386" t="s">
        <v>15222</v>
      </c>
      <c r="J5386" t="s">
        <v>6630</v>
      </c>
      <c r="L5386" t="s">
        <v>6529</v>
      </c>
      <c r="M5386" t="s">
        <v>6630</v>
      </c>
      <c r="N5386">
        <v>10245845</v>
      </c>
      <c r="O5386" t="s">
        <v>15223</v>
      </c>
      <c r="P5386" t="s">
        <v>15224</v>
      </c>
      <c r="Q5386" t="s">
        <v>6630</v>
      </c>
    </row>
    <row r="5387" spans="1:17" x14ac:dyDescent="0.35">
      <c r="A5387">
        <v>3905108499</v>
      </c>
      <c r="B5387" t="s">
        <v>6626</v>
      </c>
      <c r="C5387" t="s">
        <v>6356</v>
      </c>
      <c r="D5387">
        <v>200</v>
      </c>
      <c r="E5387" t="s">
        <v>5245</v>
      </c>
      <c r="F5387">
        <v>202</v>
      </c>
      <c r="G5387" t="s">
        <v>5245</v>
      </c>
      <c r="H5387">
        <v>450</v>
      </c>
      <c r="I5387" t="s">
        <v>15225</v>
      </c>
      <c r="J5387">
        <v>20207</v>
      </c>
      <c r="L5387" t="s">
        <v>6529</v>
      </c>
      <c r="M5387">
        <v>10575086</v>
      </c>
      <c r="N5387">
        <v>10015458</v>
      </c>
      <c r="O5387" t="s">
        <v>6630</v>
      </c>
      <c r="P5387" t="s">
        <v>6630</v>
      </c>
      <c r="Q5387">
        <v>610</v>
      </c>
    </row>
    <row r="5388" spans="1:17" x14ac:dyDescent="0.35">
      <c r="A5388" t="s">
        <v>15226</v>
      </c>
      <c r="B5388" t="s">
        <v>6626</v>
      </c>
      <c r="C5388" t="s">
        <v>6628</v>
      </c>
      <c r="D5388" t="s">
        <v>6628</v>
      </c>
      <c r="E5388" t="s">
        <v>6628</v>
      </c>
      <c r="F5388" t="s">
        <v>6628</v>
      </c>
      <c r="G5388" t="s">
        <v>6628</v>
      </c>
      <c r="H5388" t="s">
        <v>6628</v>
      </c>
      <c r="I5388" t="s">
        <v>15227</v>
      </c>
      <c r="J5388" t="s">
        <v>6630</v>
      </c>
      <c r="L5388" t="s">
        <v>6526</v>
      </c>
      <c r="M5388" t="s">
        <v>6630</v>
      </c>
      <c r="N5388" t="s">
        <v>6630</v>
      </c>
      <c r="O5388" t="s">
        <v>6630</v>
      </c>
      <c r="P5388" t="s">
        <v>6630</v>
      </c>
      <c r="Q5388" t="s">
        <v>6630</v>
      </c>
    </row>
    <row r="5389" spans="1:17" x14ac:dyDescent="0.35">
      <c r="A5389">
        <v>9423116327</v>
      </c>
      <c r="B5389" t="s">
        <v>6334</v>
      </c>
      <c r="C5389" t="s">
        <v>6356</v>
      </c>
      <c r="D5389">
        <v>200</v>
      </c>
      <c r="E5389" t="s">
        <v>6645</v>
      </c>
      <c r="F5389">
        <v>201</v>
      </c>
      <c r="G5389" t="s">
        <v>6657</v>
      </c>
      <c r="H5389">
        <v>420</v>
      </c>
      <c r="I5389" t="s">
        <v>15228</v>
      </c>
      <c r="J5389" t="s">
        <v>6630</v>
      </c>
      <c r="L5389" t="s">
        <v>6529</v>
      </c>
      <c r="M5389">
        <v>15085115</v>
      </c>
      <c r="N5389" t="s">
        <v>6630</v>
      </c>
      <c r="O5389" t="s">
        <v>6630</v>
      </c>
      <c r="P5389" t="s">
        <v>6630</v>
      </c>
      <c r="Q5389" t="s">
        <v>6630</v>
      </c>
    </row>
    <row r="5390" spans="1:17" x14ac:dyDescent="0.35">
      <c r="A5390">
        <v>9420115465</v>
      </c>
      <c r="B5390" t="s">
        <v>6626</v>
      </c>
      <c r="C5390" t="s">
        <v>6356</v>
      </c>
      <c r="D5390">
        <v>200</v>
      </c>
      <c r="E5390" t="s">
        <v>488</v>
      </c>
      <c r="F5390">
        <v>203</v>
      </c>
      <c r="G5390" t="s">
        <v>488</v>
      </c>
      <c r="H5390">
        <v>500</v>
      </c>
      <c r="I5390" t="s">
        <v>15229</v>
      </c>
      <c r="J5390">
        <v>20300</v>
      </c>
      <c r="L5390" t="s">
        <v>6529</v>
      </c>
      <c r="M5390">
        <v>10549996</v>
      </c>
      <c r="N5390">
        <v>10547683</v>
      </c>
      <c r="O5390" t="s">
        <v>6650</v>
      </c>
      <c r="P5390" t="s">
        <v>6630</v>
      </c>
      <c r="Q5390" t="s">
        <v>6630</v>
      </c>
    </row>
    <row r="5391" spans="1:17" x14ac:dyDescent="0.35">
      <c r="A5391" t="s">
        <v>15230</v>
      </c>
      <c r="B5391" t="s">
        <v>6626</v>
      </c>
      <c r="C5391" t="s">
        <v>6628</v>
      </c>
      <c r="D5391" t="s">
        <v>6628</v>
      </c>
      <c r="E5391" t="s">
        <v>6628</v>
      </c>
      <c r="F5391" t="s">
        <v>6628</v>
      </c>
      <c r="G5391" t="s">
        <v>6628</v>
      </c>
      <c r="H5391" t="s">
        <v>6628</v>
      </c>
      <c r="I5391" t="s">
        <v>15231</v>
      </c>
      <c r="J5391" t="s">
        <v>6630</v>
      </c>
      <c r="L5391" t="s">
        <v>6526</v>
      </c>
      <c r="M5391" t="s">
        <v>6630</v>
      </c>
      <c r="N5391" t="s">
        <v>6630</v>
      </c>
      <c r="O5391" t="s">
        <v>6630</v>
      </c>
      <c r="P5391" t="s">
        <v>6630</v>
      </c>
      <c r="Q5391" t="s">
        <v>6630</v>
      </c>
    </row>
    <row r="5392" spans="1:17" x14ac:dyDescent="0.35">
      <c r="A5392">
        <v>9415112865</v>
      </c>
      <c r="B5392" t="s">
        <v>6626</v>
      </c>
      <c r="C5392" t="s">
        <v>6356</v>
      </c>
      <c r="D5392">
        <v>200</v>
      </c>
      <c r="E5392" t="s">
        <v>488</v>
      </c>
      <c r="F5392">
        <v>203</v>
      </c>
      <c r="G5392" t="s">
        <v>488</v>
      </c>
      <c r="H5392">
        <v>500</v>
      </c>
      <c r="I5392" t="s">
        <v>11465</v>
      </c>
      <c r="J5392">
        <v>20300</v>
      </c>
      <c r="L5392" t="s">
        <v>6529</v>
      </c>
      <c r="M5392">
        <v>13099839</v>
      </c>
      <c r="N5392" t="s">
        <v>6630</v>
      </c>
      <c r="O5392">
        <v>30845</v>
      </c>
      <c r="P5392" t="s">
        <v>6630</v>
      </c>
      <c r="Q5392" t="s">
        <v>6630</v>
      </c>
    </row>
    <row r="5393" spans="1:17" x14ac:dyDescent="0.35">
      <c r="A5393">
        <v>9405108735</v>
      </c>
      <c r="B5393" t="s">
        <v>6626</v>
      </c>
      <c r="C5393" t="s">
        <v>6356</v>
      </c>
      <c r="D5393">
        <v>200</v>
      </c>
      <c r="E5393" t="s">
        <v>6366</v>
      </c>
      <c r="F5393">
        <v>207</v>
      </c>
      <c r="G5393" t="s">
        <v>176</v>
      </c>
      <c r="H5393">
        <v>705</v>
      </c>
      <c r="I5393" t="s">
        <v>15232</v>
      </c>
      <c r="J5393">
        <v>20800</v>
      </c>
      <c r="L5393" t="s">
        <v>6529</v>
      </c>
      <c r="M5393">
        <v>10918886</v>
      </c>
      <c r="N5393">
        <v>10638235</v>
      </c>
      <c r="O5393" t="s">
        <v>15233</v>
      </c>
      <c r="P5393" t="s">
        <v>15234</v>
      </c>
      <c r="Q5393" t="s">
        <v>6630</v>
      </c>
    </row>
    <row r="5394" spans="1:17" x14ac:dyDescent="0.35">
      <c r="A5394" t="s">
        <v>15235</v>
      </c>
      <c r="B5394" t="s">
        <v>6626</v>
      </c>
      <c r="C5394" t="s">
        <v>6628</v>
      </c>
      <c r="D5394" t="s">
        <v>6628</v>
      </c>
      <c r="E5394" t="s">
        <v>6628</v>
      </c>
      <c r="F5394" t="s">
        <v>6628</v>
      </c>
      <c r="G5394" t="s">
        <v>6628</v>
      </c>
      <c r="H5394" t="s">
        <v>6628</v>
      </c>
      <c r="I5394" t="s">
        <v>15236</v>
      </c>
      <c r="J5394" t="s">
        <v>6630</v>
      </c>
      <c r="L5394" t="s">
        <v>6526</v>
      </c>
      <c r="M5394" t="s">
        <v>6630</v>
      </c>
      <c r="N5394" t="s">
        <v>6630</v>
      </c>
      <c r="O5394" t="s">
        <v>6630</v>
      </c>
      <c r="P5394" t="s">
        <v>6630</v>
      </c>
      <c r="Q5394" t="s">
        <v>6630</v>
      </c>
    </row>
    <row r="5395" spans="1:17" x14ac:dyDescent="0.35">
      <c r="A5395" t="s">
        <v>15237</v>
      </c>
      <c r="B5395" t="s">
        <v>6626</v>
      </c>
      <c r="C5395" t="s">
        <v>6628</v>
      </c>
      <c r="D5395" t="s">
        <v>6628</v>
      </c>
      <c r="E5395" t="s">
        <v>6628</v>
      </c>
      <c r="F5395" t="s">
        <v>6628</v>
      </c>
      <c r="G5395" t="s">
        <v>6628</v>
      </c>
      <c r="H5395" t="s">
        <v>6628</v>
      </c>
      <c r="I5395" t="s">
        <v>15238</v>
      </c>
      <c r="J5395" t="s">
        <v>6630</v>
      </c>
      <c r="L5395" t="s">
        <v>6526</v>
      </c>
      <c r="M5395" t="s">
        <v>6630</v>
      </c>
      <c r="N5395" t="s">
        <v>6630</v>
      </c>
      <c r="O5395" t="s">
        <v>6630</v>
      </c>
      <c r="P5395" t="s">
        <v>6630</v>
      </c>
      <c r="Q5395" t="s">
        <v>6630</v>
      </c>
    </row>
    <row r="5396" spans="1:17" x14ac:dyDescent="0.35">
      <c r="A5396">
        <v>3522116108</v>
      </c>
      <c r="B5396" t="s">
        <v>6334</v>
      </c>
      <c r="C5396" t="s">
        <v>6356</v>
      </c>
      <c r="D5396">
        <v>200</v>
      </c>
      <c r="E5396" t="s">
        <v>5245</v>
      </c>
      <c r="F5396">
        <v>202</v>
      </c>
      <c r="G5396" t="s">
        <v>5245</v>
      </c>
      <c r="H5396">
        <v>450</v>
      </c>
      <c r="I5396" t="s">
        <v>15239</v>
      </c>
      <c r="J5396">
        <v>20200</v>
      </c>
      <c r="L5396" t="s">
        <v>6529</v>
      </c>
      <c r="M5396">
        <v>10430573</v>
      </c>
      <c r="N5396">
        <v>12193209</v>
      </c>
      <c r="O5396" t="s">
        <v>6630</v>
      </c>
      <c r="P5396" t="s">
        <v>6630</v>
      </c>
      <c r="Q5396" t="s">
        <v>6630</v>
      </c>
    </row>
    <row r="5397" spans="1:17" x14ac:dyDescent="0.35">
      <c r="A5397">
        <v>9400106389</v>
      </c>
      <c r="B5397" t="s">
        <v>6626</v>
      </c>
      <c r="C5397" t="s">
        <v>6356</v>
      </c>
      <c r="D5397">
        <v>200</v>
      </c>
      <c r="E5397" t="s">
        <v>5245</v>
      </c>
      <c r="F5397">
        <v>202</v>
      </c>
      <c r="G5397" t="s">
        <v>5245</v>
      </c>
      <c r="H5397">
        <v>450</v>
      </c>
      <c r="I5397" t="s">
        <v>15240</v>
      </c>
      <c r="J5397" t="s">
        <v>6630</v>
      </c>
      <c r="L5397" t="s">
        <v>6529</v>
      </c>
      <c r="M5397" t="s">
        <v>6630</v>
      </c>
      <c r="N5397">
        <v>10015736</v>
      </c>
      <c r="O5397" t="s">
        <v>6630</v>
      </c>
      <c r="P5397" t="s">
        <v>15241</v>
      </c>
      <c r="Q5397" t="s">
        <v>6630</v>
      </c>
    </row>
    <row r="5398" spans="1:17" x14ac:dyDescent="0.35">
      <c r="A5398">
        <v>9419115313</v>
      </c>
      <c r="B5398" t="s">
        <v>6626</v>
      </c>
      <c r="C5398" t="s">
        <v>6356</v>
      </c>
      <c r="D5398">
        <v>200</v>
      </c>
      <c r="E5398" t="s">
        <v>6645</v>
      </c>
      <c r="F5398">
        <v>201</v>
      </c>
      <c r="G5398" t="s">
        <v>6808</v>
      </c>
      <c r="H5398">
        <v>805</v>
      </c>
      <c r="I5398" t="s">
        <v>15242</v>
      </c>
      <c r="J5398">
        <v>20116</v>
      </c>
      <c r="L5398" t="s">
        <v>6529</v>
      </c>
      <c r="M5398">
        <v>11295537</v>
      </c>
      <c r="N5398">
        <v>11211305</v>
      </c>
      <c r="O5398" t="s">
        <v>6630</v>
      </c>
      <c r="P5398" t="s">
        <v>6630</v>
      </c>
      <c r="Q5398" t="s">
        <v>6630</v>
      </c>
    </row>
    <row r="5399" spans="1:17" x14ac:dyDescent="0.35">
      <c r="A5399">
        <v>3523116444</v>
      </c>
      <c r="B5399" t="s">
        <v>6626</v>
      </c>
      <c r="C5399" t="s">
        <v>6356</v>
      </c>
      <c r="D5399">
        <v>200</v>
      </c>
      <c r="E5399" t="s">
        <v>5245</v>
      </c>
      <c r="F5399">
        <v>202</v>
      </c>
      <c r="G5399" t="s">
        <v>5245</v>
      </c>
      <c r="H5399">
        <v>450</v>
      </c>
      <c r="I5399" t="s">
        <v>15243</v>
      </c>
      <c r="J5399">
        <v>20200</v>
      </c>
      <c r="L5399" t="s">
        <v>6529</v>
      </c>
      <c r="M5399">
        <v>16593200</v>
      </c>
      <c r="N5399">
        <v>10558147</v>
      </c>
      <c r="O5399" t="s">
        <v>6630</v>
      </c>
      <c r="P5399" t="s">
        <v>6630</v>
      </c>
      <c r="Q5399" t="s">
        <v>6630</v>
      </c>
    </row>
    <row r="5400" spans="1:17" x14ac:dyDescent="0.35">
      <c r="A5400" t="s">
        <v>15244</v>
      </c>
      <c r="B5400" t="s">
        <v>6626</v>
      </c>
      <c r="C5400" t="s">
        <v>6628</v>
      </c>
      <c r="D5400" t="s">
        <v>6628</v>
      </c>
      <c r="E5400" t="s">
        <v>6628</v>
      </c>
      <c r="F5400" t="s">
        <v>6628</v>
      </c>
      <c r="G5400" t="s">
        <v>6628</v>
      </c>
      <c r="H5400" t="s">
        <v>6628</v>
      </c>
      <c r="I5400" t="s">
        <v>15245</v>
      </c>
      <c r="J5400" t="s">
        <v>6630</v>
      </c>
      <c r="L5400" t="s">
        <v>6529</v>
      </c>
      <c r="M5400" t="s">
        <v>6630</v>
      </c>
      <c r="N5400" t="s">
        <v>6630</v>
      </c>
      <c r="O5400" t="s">
        <v>6630</v>
      </c>
      <c r="P5400" t="s">
        <v>6630</v>
      </c>
      <c r="Q5400" t="s">
        <v>6630</v>
      </c>
    </row>
    <row r="5401" spans="1:17" x14ac:dyDescent="0.35">
      <c r="A5401">
        <v>9419115285</v>
      </c>
      <c r="B5401" t="s">
        <v>6626</v>
      </c>
      <c r="C5401" t="s">
        <v>6356</v>
      </c>
      <c r="D5401">
        <v>200</v>
      </c>
      <c r="E5401" t="s">
        <v>6645</v>
      </c>
      <c r="F5401">
        <v>201</v>
      </c>
      <c r="G5401" t="s">
        <v>6638</v>
      </c>
      <c r="H5401">
        <v>415</v>
      </c>
      <c r="I5401" t="s">
        <v>12708</v>
      </c>
      <c r="J5401">
        <v>20115</v>
      </c>
      <c r="L5401" t="s">
        <v>6529</v>
      </c>
      <c r="M5401">
        <v>12205871</v>
      </c>
      <c r="N5401">
        <v>14045795</v>
      </c>
      <c r="O5401" t="s">
        <v>6630</v>
      </c>
      <c r="P5401" t="s">
        <v>6630</v>
      </c>
      <c r="Q5401" t="s">
        <v>6630</v>
      </c>
    </row>
    <row r="5402" spans="1:17" x14ac:dyDescent="0.35">
      <c r="A5402">
        <v>3523116346</v>
      </c>
      <c r="B5402" t="s">
        <v>6334</v>
      </c>
      <c r="C5402" t="s">
        <v>6356</v>
      </c>
      <c r="D5402">
        <v>200</v>
      </c>
      <c r="E5402" t="s">
        <v>5245</v>
      </c>
      <c r="F5402">
        <v>202</v>
      </c>
      <c r="G5402" t="s">
        <v>5245</v>
      </c>
      <c r="H5402">
        <v>450</v>
      </c>
      <c r="I5402" t="s">
        <v>15246</v>
      </c>
      <c r="J5402">
        <v>20200</v>
      </c>
      <c r="L5402" t="s">
        <v>6529</v>
      </c>
      <c r="M5402">
        <v>16593200</v>
      </c>
      <c r="N5402">
        <v>10558147</v>
      </c>
      <c r="O5402" t="s">
        <v>6630</v>
      </c>
      <c r="P5402" t="s">
        <v>6630</v>
      </c>
      <c r="Q5402" t="s">
        <v>6630</v>
      </c>
    </row>
    <row r="5403" spans="1:17" x14ac:dyDescent="0.35">
      <c r="A5403" t="s">
        <v>15247</v>
      </c>
      <c r="B5403" t="s">
        <v>6626</v>
      </c>
      <c r="C5403" t="s">
        <v>6628</v>
      </c>
      <c r="D5403" t="s">
        <v>6628</v>
      </c>
      <c r="E5403" t="s">
        <v>6628</v>
      </c>
      <c r="F5403" t="s">
        <v>6628</v>
      </c>
      <c r="G5403" t="s">
        <v>6628</v>
      </c>
      <c r="H5403" t="s">
        <v>6628</v>
      </c>
      <c r="I5403" t="s">
        <v>6907</v>
      </c>
      <c r="J5403" t="s">
        <v>6630</v>
      </c>
      <c r="L5403" t="s">
        <v>6526</v>
      </c>
      <c r="M5403" t="s">
        <v>6630</v>
      </c>
      <c r="N5403" t="s">
        <v>6630</v>
      </c>
      <c r="O5403" t="s">
        <v>6630</v>
      </c>
      <c r="P5403" t="s">
        <v>6630</v>
      </c>
      <c r="Q5403" t="s">
        <v>6630</v>
      </c>
    </row>
    <row r="5404" spans="1:17" x14ac:dyDescent="0.35">
      <c r="A5404" t="s">
        <v>15248</v>
      </c>
      <c r="B5404" t="s">
        <v>6626</v>
      </c>
      <c r="C5404" t="s">
        <v>6628</v>
      </c>
      <c r="D5404" t="s">
        <v>6628</v>
      </c>
      <c r="E5404" t="s">
        <v>6628</v>
      </c>
      <c r="F5404" t="s">
        <v>6628</v>
      </c>
      <c r="G5404" t="s">
        <v>6628</v>
      </c>
      <c r="H5404" t="s">
        <v>6628</v>
      </c>
      <c r="I5404" t="s">
        <v>10256</v>
      </c>
      <c r="J5404" t="s">
        <v>6630</v>
      </c>
      <c r="L5404" t="s">
        <v>6526</v>
      </c>
      <c r="M5404" t="s">
        <v>6630</v>
      </c>
      <c r="N5404" t="s">
        <v>6630</v>
      </c>
      <c r="O5404" t="s">
        <v>6630</v>
      </c>
      <c r="P5404" t="s">
        <v>6630</v>
      </c>
      <c r="Q5404" t="s">
        <v>6630</v>
      </c>
    </row>
    <row r="5405" spans="1:17" x14ac:dyDescent="0.35">
      <c r="A5405" t="s">
        <v>15249</v>
      </c>
      <c r="B5405" t="s">
        <v>6626</v>
      </c>
      <c r="C5405" t="s">
        <v>6628</v>
      </c>
      <c r="D5405" t="s">
        <v>6628</v>
      </c>
      <c r="E5405" t="s">
        <v>6628</v>
      </c>
      <c r="F5405" t="s">
        <v>6628</v>
      </c>
      <c r="G5405" t="s">
        <v>6628</v>
      </c>
      <c r="H5405" t="s">
        <v>6628</v>
      </c>
      <c r="I5405" t="s">
        <v>15250</v>
      </c>
      <c r="J5405" t="s">
        <v>6630</v>
      </c>
      <c r="L5405" t="s">
        <v>6526</v>
      </c>
      <c r="M5405" t="s">
        <v>6630</v>
      </c>
      <c r="N5405" t="s">
        <v>6630</v>
      </c>
      <c r="O5405" t="s">
        <v>6630</v>
      </c>
      <c r="P5405" t="s">
        <v>6630</v>
      </c>
      <c r="Q5405" t="s">
        <v>6630</v>
      </c>
    </row>
    <row r="5406" spans="1:17" x14ac:dyDescent="0.35">
      <c r="A5406">
        <v>8794100464</v>
      </c>
      <c r="B5406" t="s">
        <v>6626</v>
      </c>
      <c r="C5406" t="s">
        <v>6356</v>
      </c>
      <c r="D5406">
        <v>200</v>
      </c>
      <c r="E5406" t="s">
        <v>6366</v>
      </c>
      <c r="F5406">
        <v>207</v>
      </c>
      <c r="G5406" t="s">
        <v>6702</v>
      </c>
      <c r="H5406">
        <v>55</v>
      </c>
      <c r="I5406" t="s">
        <v>15251</v>
      </c>
      <c r="J5406">
        <v>12025</v>
      </c>
      <c r="L5406" t="s">
        <v>6529</v>
      </c>
      <c r="M5406" t="s">
        <v>6630</v>
      </c>
      <c r="N5406" t="s">
        <v>6630</v>
      </c>
      <c r="O5406" t="s">
        <v>6630</v>
      </c>
      <c r="P5406" t="s">
        <v>15252</v>
      </c>
      <c r="Q5406" t="s">
        <v>6630</v>
      </c>
    </row>
    <row r="5407" spans="1:17" x14ac:dyDescent="0.35">
      <c r="A5407" t="s">
        <v>15253</v>
      </c>
      <c r="B5407" t="s">
        <v>6626</v>
      </c>
      <c r="C5407" t="s">
        <v>6628</v>
      </c>
      <c r="D5407" t="s">
        <v>6628</v>
      </c>
      <c r="E5407" t="s">
        <v>6628</v>
      </c>
      <c r="F5407" t="s">
        <v>6628</v>
      </c>
      <c r="G5407" t="s">
        <v>6628</v>
      </c>
      <c r="H5407" t="s">
        <v>6628</v>
      </c>
      <c r="I5407" t="s">
        <v>15254</v>
      </c>
      <c r="J5407" t="s">
        <v>6630</v>
      </c>
      <c r="L5407" t="s">
        <v>6526</v>
      </c>
      <c r="M5407" t="s">
        <v>6630</v>
      </c>
      <c r="N5407" t="s">
        <v>6630</v>
      </c>
      <c r="O5407" t="s">
        <v>6630</v>
      </c>
      <c r="P5407" t="s">
        <v>6630</v>
      </c>
      <c r="Q5407" t="s">
        <v>6630</v>
      </c>
    </row>
    <row r="5408" spans="1:17" x14ac:dyDescent="0.35">
      <c r="A5408" t="s">
        <v>15255</v>
      </c>
      <c r="B5408" t="s">
        <v>6626</v>
      </c>
      <c r="C5408" t="s">
        <v>6628</v>
      </c>
      <c r="D5408" t="s">
        <v>6628</v>
      </c>
      <c r="E5408" t="s">
        <v>6628</v>
      </c>
      <c r="F5408" t="s">
        <v>6628</v>
      </c>
      <c r="G5408" t="s">
        <v>6628</v>
      </c>
      <c r="H5408" t="s">
        <v>6628</v>
      </c>
      <c r="I5408" t="s">
        <v>15256</v>
      </c>
      <c r="J5408" t="s">
        <v>6630</v>
      </c>
      <c r="L5408" t="s">
        <v>6529</v>
      </c>
      <c r="M5408" t="s">
        <v>6630</v>
      </c>
      <c r="N5408" t="s">
        <v>6630</v>
      </c>
      <c r="O5408" t="s">
        <v>6630</v>
      </c>
      <c r="P5408" t="s">
        <v>6630</v>
      </c>
      <c r="Q5408" t="s">
        <v>6630</v>
      </c>
    </row>
    <row r="5409" spans="1:17" x14ac:dyDescent="0.35">
      <c r="A5409" t="s">
        <v>15257</v>
      </c>
      <c r="B5409" t="s">
        <v>6626</v>
      </c>
      <c r="C5409" t="s">
        <v>6628</v>
      </c>
      <c r="D5409" t="s">
        <v>6628</v>
      </c>
      <c r="E5409" t="s">
        <v>6628</v>
      </c>
      <c r="F5409" t="s">
        <v>6628</v>
      </c>
      <c r="G5409" t="s">
        <v>6628</v>
      </c>
      <c r="H5409" t="s">
        <v>6628</v>
      </c>
      <c r="I5409" t="s">
        <v>15258</v>
      </c>
      <c r="J5409" t="s">
        <v>6630</v>
      </c>
      <c r="L5409" t="s">
        <v>6529</v>
      </c>
      <c r="M5409" t="s">
        <v>6630</v>
      </c>
      <c r="N5409" t="s">
        <v>6630</v>
      </c>
      <c r="O5409" t="s">
        <v>6630</v>
      </c>
      <c r="P5409" t="s">
        <v>6630</v>
      </c>
      <c r="Q5409" t="s">
        <v>6630</v>
      </c>
    </row>
    <row r="5410" spans="1:17" x14ac:dyDescent="0.35">
      <c r="A5410" t="s">
        <v>15259</v>
      </c>
      <c r="B5410" t="s">
        <v>6626</v>
      </c>
      <c r="C5410" t="s">
        <v>6628</v>
      </c>
      <c r="D5410" t="s">
        <v>6628</v>
      </c>
      <c r="E5410" t="s">
        <v>6628</v>
      </c>
      <c r="F5410" t="s">
        <v>6628</v>
      </c>
      <c r="G5410" t="s">
        <v>6628</v>
      </c>
      <c r="H5410" t="s">
        <v>6628</v>
      </c>
      <c r="I5410" t="s">
        <v>15260</v>
      </c>
      <c r="J5410" t="s">
        <v>6630</v>
      </c>
      <c r="L5410" t="s">
        <v>6526</v>
      </c>
      <c r="M5410" t="s">
        <v>6630</v>
      </c>
      <c r="N5410" t="s">
        <v>6630</v>
      </c>
      <c r="O5410" t="s">
        <v>6630</v>
      </c>
      <c r="P5410" t="s">
        <v>6630</v>
      </c>
      <c r="Q5410" t="s">
        <v>6630</v>
      </c>
    </row>
    <row r="5411" spans="1:17" x14ac:dyDescent="0.35">
      <c r="A5411">
        <v>9417113774</v>
      </c>
      <c r="B5411" t="s">
        <v>6626</v>
      </c>
      <c r="C5411" t="s">
        <v>6356</v>
      </c>
      <c r="D5411">
        <v>200</v>
      </c>
      <c r="E5411" t="s">
        <v>6701</v>
      </c>
      <c r="F5411">
        <v>500</v>
      </c>
      <c r="G5411" t="s">
        <v>6702</v>
      </c>
      <c r="H5411">
        <v>55</v>
      </c>
      <c r="I5411" t="s">
        <v>15261</v>
      </c>
      <c r="J5411">
        <v>12029</v>
      </c>
      <c r="L5411" t="s">
        <v>6529</v>
      </c>
      <c r="M5411">
        <v>10557232</v>
      </c>
      <c r="N5411" t="s">
        <v>6630</v>
      </c>
      <c r="O5411" t="s">
        <v>6630</v>
      </c>
      <c r="P5411" t="s">
        <v>6630</v>
      </c>
      <c r="Q5411" t="s">
        <v>6630</v>
      </c>
    </row>
    <row r="5412" spans="1:17" x14ac:dyDescent="0.35">
      <c r="A5412">
        <v>13216</v>
      </c>
      <c r="B5412" t="s">
        <v>6626</v>
      </c>
      <c r="C5412" t="s">
        <v>6540</v>
      </c>
      <c r="D5412">
        <v>131</v>
      </c>
      <c r="E5412" t="s">
        <v>10723</v>
      </c>
      <c r="F5412">
        <v>305</v>
      </c>
      <c r="G5412" t="s">
        <v>10724</v>
      </c>
      <c r="H5412">
        <v>140</v>
      </c>
      <c r="I5412" t="s">
        <v>10723</v>
      </c>
      <c r="J5412" t="s">
        <v>6630</v>
      </c>
      <c r="L5412" t="s">
        <v>6526</v>
      </c>
      <c r="M5412" t="s">
        <v>6630</v>
      </c>
      <c r="N5412" t="s">
        <v>6630</v>
      </c>
      <c r="O5412" t="s">
        <v>6630</v>
      </c>
      <c r="P5412" t="s">
        <v>6630</v>
      </c>
      <c r="Q5412" t="s">
        <v>6630</v>
      </c>
    </row>
    <row r="5413" spans="1:17" x14ac:dyDescent="0.35">
      <c r="A5413">
        <v>6399106272</v>
      </c>
      <c r="B5413" t="s">
        <v>6626</v>
      </c>
      <c r="C5413" t="s">
        <v>6356</v>
      </c>
      <c r="D5413">
        <v>200</v>
      </c>
      <c r="E5413" t="s">
        <v>6366</v>
      </c>
      <c r="F5413">
        <v>207</v>
      </c>
      <c r="G5413" t="s">
        <v>8856</v>
      </c>
      <c r="H5413">
        <v>710</v>
      </c>
      <c r="I5413" t="s">
        <v>15262</v>
      </c>
      <c r="J5413">
        <v>20800</v>
      </c>
      <c r="L5413" t="s">
        <v>6529</v>
      </c>
      <c r="M5413">
        <v>10161553</v>
      </c>
      <c r="N5413" t="s">
        <v>6630</v>
      </c>
      <c r="O5413" t="s">
        <v>8486</v>
      </c>
      <c r="P5413" t="s">
        <v>7085</v>
      </c>
      <c r="Q5413" t="s">
        <v>6630</v>
      </c>
    </row>
    <row r="5414" spans="1:17" x14ac:dyDescent="0.35">
      <c r="A5414">
        <v>9421115675</v>
      </c>
      <c r="B5414" t="s">
        <v>6626</v>
      </c>
      <c r="C5414" t="s">
        <v>6356</v>
      </c>
      <c r="D5414">
        <v>200</v>
      </c>
      <c r="E5414" t="s">
        <v>6645</v>
      </c>
      <c r="F5414">
        <v>201</v>
      </c>
      <c r="G5414" t="s">
        <v>6657</v>
      </c>
      <c r="H5414">
        <v>420</v>
      </c>
      <c r="I5414" t="s">
        <v>15263</v>
      </c>
      <c r="J5414">
        <v>20120</v>
      </c>
      <c r="L5414" t="s">
        <v>6529</v>
      </c>
      <c r="M5414">
        <v>14126587</v>
      </c>
      <c r="N5414" t="s">
        <v>6630</v>
      </c>
      <c r="O5414" t="s">
        <v>6630</v>
      </c>
      <c r="P5414" t="s">
        <v>6630</v>
      </c>
      <c r="Q5414" t="s">
        <v>6630</v>
      </c>
    </row>
    <row r="5415" spans="1:17" x14ac:dyDescent="0.35">
      <c r="A5415">
        <v>8702107265</v>
      </c>
      <c r="B5415" t="s">
        <v>6626</v>
      </c>
      <c r="C5415" t="s">
        <v>6356</v>
      </c>
      <c r="D5415">
        <v>200</v>
      </c>
      <c r="E5415" t="s">
        <v>6366</v>
      </c>
      <c r="F5415">
        <v>207</v>
      </c>
      <c r="G5415" t="s">
        <v>6698</v>
      </c>
      <c r="H5415">
        <v>725</v>
      </c>
      <c r="I5415" t="s">
        <v>15264</v>
      </c>
      <c r="J5415">
        <v>20800</v>
      </c>
      <c r="L5415" t="s">
        <v>6529</v>
      </c>
      <c r="M5415">
        <v>10583852</v>
      </c>
      <c r="N5415" t="s">
        <v>6630</v>
      </c>
      <c r="O5415" t="s">
        <v>15265</v>
      </c>
      <c r="P5415" t="s">
        <v>15266</v>
      </c>
      <c r="Q5415" t="s">
        <v>6630</v>
      </c>
    </row>
    <row r="5416" spans="1:17" x14ac:dyDescent="0.35">
      <c r="A5416">
        <v>8700106619</v>
      </c>
      <c r="B5416" t="s">
        <v>6626</v>
      </c>
      <c r="C5416" t="s">
        <v>6356</v>
      </c>
      <c r="D5416">
        <v>200</v>
      </c>
      <c r="E5416" t="s">
        <v>6701</v>
      </c>
      <c r="F5416">
        <v>500</v>
      </c>
      <c r="G5416" t="s">
        <v>7639</v>
      </c>
      <c r="H5416">
        <v>63</v>
      </c>
      <c r="I5416" t="s">
        <v>15267</v>
      </c>
      <c r="J5416">
        <v>12029</v>
      </c>
      <c r="L5416" t="s">
        <v>6529</v>
      </c>
      <c r="M5416" t="s">
        <v>6630</v>
      </c>
      <c r="N5416" t="s">
        <v>6630</v>
      </c>
      <c r="O5416" t="s">
        <v>6630</v>
      </c>
      <c r="P5416" t="s">
        <v>15268</v>
      </c>
      <c r="Q5416" t="s">
        <v>6630</v>
      </c>
    </row>
    <row r="5417" spans="1:17" x14ac:dyDescent="0.35">
      <c r="A5417">
        <v>3512111230</v>
      </c>
      <c r="B5417" t="s">
        <v>6626</v>
      </c>
      <c r="C5417" t="s">
        <v>6356</v>
      </c>
      <c r="D5417">
        <v>200</v>
      </c>
      <c r="E5417" t="s">
        <v>5245</v>
      </c>
      <c r="F5417">
        <v>202</v>
      </c>
      <c r="G5417" t="s">
        <v>5245</v>
      </c>
      <c r="H5417">
        <v>450</v>
      </c>
      <c r="I5417" t="s">
        <v>15269</v>
      </c>
      <c r="J5417">
        <v>20200</v>
      </c>
      <c r="L5417" t="s">
        <v>6529</v>
      </c>
      <c r="M5417">
        <v>12743207</v>
      </c>
      <c r="N5417" t="s">
        <v>6630</v>
      </c>
      <c r="O5417" s="3">
        <v>2989729898</v>
      </c>
      <c r="P5417" t="s">
        <v>6630</v>
      </c>
      <c r="Q5417" t="s">
        <v>6630</v>
      </c>
    </row>
    <row r="5418" spans="1:17" x14ac:dyDescent="0.35">
      <c r="A5418">
        <v>9414112500</v>
      </c>
      <c r="B5418" t="s">
        <v>6626</v>
      </c>
      <c r="C5418" t="s">
        <v>6540</v>
      </c>
      <c r="D5418">
        <v>131</v>
      </c>
      <c r="E5418" t="s">
        <v>6672</v>
      </c>
      <c r="F5418">
        <v>703</v>
      </c>
      <c r="G5418" t="s">
        <v>7042</v>
      </c>
      <c r="H5418">
        <v>730</v>
      </c>
      <c r="I5418" t="s">
        <v>15270</v>
      </c>
      <c r="J5418">
        <v>13200</v>
      </c>
      <c r="L5418" t="s">
        <v>6529</v>
      </c>
      <c r="M5418">
        <v>12879382</v>
      </c>
      <c r="N5418">
        <v>13170455</v>
      </c>
      <c r="O5418" t="s">
        <v>6630</v>
      </c>
      <c r="P5418" t="s">
        <v>6630</v>
      </c>
      <c r="Q5418" t="s">
        <v>6630</v>
      </c>
    </row>
    <row r="5419" spans="1:17" x14ac:dyDescent="0.35">
      <c r="A5419">
        <v>9610110262</v>
      </c>
      <c r="B5419" t="s">
        <v>6626</v>
      </c>
      <c r="C5419" t="s">
        <v>6356</v>
      </c>
      <c r="D5419">
        <v>200</v>
      </c>
      <c r="E5419" t="s">
        <v>5245</v>
      </c>
      <c r="F5419">
        <v>202</v>
      </c>
      <c r="G5419" t="s">
        <v>5245</v>
      </c>
      <c r="H5419">
        <v>450</v>
      </c>
      <c r="I5419" t="s">
        <v>15271</v>
      </c>
      <c r="J5419">
        <v>20200</v>
      </c>
      <c r="L5419" t="s">
        <v>6529</v>
      </c>
      <c r="M5419">
        <v>10463084</v>
      </c>
      <c r="N5419">
        <v>10015626</v>
      </c>
      <c r="O5419" t="s">
        <v>6630</v>
      </c>
      <c r="P5419" t="s">
        <v>6630</v>
      </c>
      <c r="Q5419">
        <v>900</v>
      </c>
    </row>
    <row r="5420" spans="1:17" x14ac:dyDescent="0.35">
      <c r="A5420" t="s">
        <v>15272</v>
      </c>
      <c r="B5420" t="s">
        <v>6626</v>
      </c>
      <c r="C5420" t="s">
        <v>6628</v>
      </c>
      <c r="D5420" t="s">
        <v>6628</v>
      </c>
      <c r="E5420" t="s">
        <v>6628</v>
      </c>
      <c r="F5420" t="s">
        <v>6628</v>
      </c>
      <c r="G5420" t="s">
        <v>6628</v>
      </c>
      <c r="H5420" t="s">
        <v>6628</v>
      </c>
      <c r="I5420" t="s">
        <v>8088</v>
      </c>
      <c r="J5420" t="s">
        <v>6630</v>
      </c>
      <c r="L5420" t="s">
        <v>6526</v>
      </c>
      <c r="M5420" t="s">
        <v>6630</v>
      </c>
      <c r="N5420" t="s">
        <v>6630</v>
      </c>
      <c r="O5420" t="s">
        <v>6630</v>
      </c>
      <c r="P5420" t="s">
        <v>6630</v>
      </c>
      <c r="Q5420" t="s">
        <v>6630</v>
      </c>
    </row>
    <row r="5421" spans="1:17" x14ac:dyDescent="0.35">
      <c r="A5421">
        <v>9423116232</v>
      </c>
      <c r="B5421" t="s">
        <v>6626</v>
      </c>
      <c r="C5421" t="s">
        <v>6540</v>
      </c>
      <c r="D5421">
        <v>131</v>
      </c>
      <c r="E5421" t="s">
        <v>6645</v>
      </c>
      <c r="F5421">
        <v>201</v>
      </c>
      <c r="G5421" t="s">
        <v>2845</v>
      </c>
      <c r="H5421">
        <v>107</v>
      </c>
      <c r="I5421" t="s">
        <v>15273</v>
      </c>
      <c r="J5421">
        <v>20120</v>
      </c>
      <c r="L5421" t="s">
        <v>6529</v>
      </c>
      <c r="M5421">
        <v>10444246</v>
      </c>
      <c r="N5421" t="s">
        <v>6630</v>
      </c>
      <c r="O5421" t="s">
        <v>6630</v>
      </c>
      <c r="P5421" t="s">
        <v>6630</v>
      </c>
      <c r="Q5421">
        <v>100</v>
      </c>
    </row>
    <row r="5422" spans="1:17" x14ac:dyDescent="0.35">
      <c r="A5422" t="s">
        <v>15274</v>
      </c>
      <c r="B5422" t="s">
        <v>6626</v>
      </c>
      <c r="C5422" t="s">
        <v>6628</v>
      </c>
      <c r="D5422" t="s">
        <v>6628</v>
      </c>
      <c r="E5422" t="s">
        <v>6628</v>
      </c>
      <c r="F5422" t="s">
        <v>6628</v>
      </c>
      <c r="G5422" t="s">
        <v>6628</v>
      </c>
      <c r="H5422" t="s">
        <v>6628</v>
      </c>
      <c r="I5422" t="s">
        <v>15275</v>
      </c>
      <c r="J5422" t="s">
        <v>6630</v>
      </c>
      <c r="L5422" t="s">
        <v>6529</v>
      </c>
      <c r="M5422" t="s">
        <v>6630</v>
      </c>
      <c r="N5422" t="s">
        <v>6630</v>
      </c>
      <c r="O5422" t="s">
        <v>6630</v>
      </c>
      <c r="P5422" t="s">
        <v>6630</v>
      </c>
      <c r="Q5422" t="s">
        <v>6630</v>
      </c>
    </row>
    <row r="5423" spans="1:17" x14ac:dyDescent="0.35">
      <c r="A5423">
        <v>13520</v>
      </c>
      <c r="B5423" t="s">
        <v>6334</v>
      </c>
      <c r="C5423" t="s">
        <v>6356</v>
      </c>
      <c r="D5423">
        <v>200</v>
      </c>
      <c r="E5423" t="s">
        <v>6357</v>
      </c>
      <c r="F5423">
        <v>209</v>
      </c>
      <c r="G5423" t="s">
        <v>15276</v>
      </c>
      <c r="H5423">
        <v>316</v>
      </c>
      <c r="I5423" t="s">
        <v>15276</v>
      </c>
      <c r="J5423">
        <v>13500</v>
      </c>
      <c r="L5423" t="s">
        <v>6526</v>
      </c>
      <c r="M5423">
        <v>13074181</v>
      </c>
      <c r="N5423" t="s">
        <v>6630</v>
      </c>
      <c r="O5423" t="s">
        <v>15277</v>
      </c>
      <c r="P5423" t="s">
        <v>6630</v>
      </c>
      <c r="Q5423" t="s">
        <v>6630</v>
      </c>
    </row>
    <row r="5424" spans="1:17" x14ac:dyDescent="0.35">
      <c r="A5424">
        <v>12043</v>
      </c>
      <c r="B5424" t="s">
        <v>6334</v>
      </c>
      <c r="C5424" t="s">
        <v>6356</v>
      </c>
      <c r="D5424">
        <v>200</v>
      </c>
      <c r="E5424" t="s">
        <v>6701</v>
      </c>
      <c r="F5424">
        <v>500</v>
      </c>
      <c r="G5424" t="s">
        <v>6702</v>
      </c>
      <c r="H5424">
        <v>55</v>
      </c>
      <c r="I5424" t="s">
        <v>15278</v>
      </c>
      <c r="J5424" t="s">
        <v>6630</v>
      </c>
      <c r="L5424" t="s">
        <v>6526</v>
      </c>
      <c r="M5424">
        <v>10557232</v>
      </c>
      <c r="N5424" t="s">
        <v>6630</v>
      </c>
      <c r="O5424" t="s">
        <v>6630</v>
      </c>
      <c r="P5424" t="s">
        <v>9769</v>
      </c>
      <c r="Q5424" t="s">
        <v>6630</v>
      </c>
    </row>
    <row r="5425" spans="1:17" x14ac:dyDescent="0.35">
      <c r="A5425">
        <v>10000</v>
      </c>
      <c r="B5425" t="s">
        <v>6334</v>
      </c>
      <c r="C5425" t="s">
        <v>7946</v>
      </c>
      <c r="D5425">
        <v>100</v>
      </c>
      <c r="E5425" t="s">
        <v>6628</v>
      </c>
      <c r="F5425" t="s">
        <v>6628</v>
      </c>
      <c r="G5425" t="s">
        <v>2905</v>
      </c>
      <c r="H5425">
        <v>1</v>
      </c>
      <c r="I5425" t="s">
        <v>7946</v>
      </c>
      <c r="J5425" t="s">
        <v>6630</v>
      </c>
      <c r="L5425" t="s">
        <v>6526</v>
      </c>
      <c r="M5425">
        <v>15950957</v>
      </c>
      <c r="N5425" t="s">
        <v>6630</v>
      </c>
      <c r="O5425" t="s">
        <v>6630</v>
      </c>
      <c r="P5425" t="s">
        <v>15279</v>
      </c>
      <c r="Q5425" t="s">
        <v>6630</v>
      </c>
    </row>
    <row r="5426" spans="1:17" x14ac:dyDescent="0.35">
      <c r="A5426">
        <v>9616113427</v>
      </c>
      <c r="B5426" t="s">
        <v>6626</v>
      </c>
      <c r="C5426" t="s">
        <v>6540</v>
      </c>
      <c r="D5426">
        <v>131</v>
      </c>
      <c r="E5426" t="s">
        <v>6672</v>
      </c>
      <c r="F5426">
        <v>703</v>
      </c>
      <c r="G5426" t="s">
        <v>3068</v>
      </c>
      <c r="H5426">
        <v>830</v>
      </c>
      <c r="I5426" t="s">
        <v>15280</v>
      </c>
      <c r="J5426">
        <v>13200</v>
      </c>
      <c r="L5426" t="s">
        <v>6529</v>
      </c>
      <c r="M5426">
        <v>14033911</v>
      </c>
      <c r="N5426" t="s">
        <v>6630</v>
      </c>
      <c r="O5426" t="s">
        <v>6630</v>
      </c>
      <c r="P5426" t="s">
        <v>6630</v>
      </c>
      <c r="Q5426">
        <v>200</v>
      </c>
    </row>
    <row r="5427" spans="1:17" x14ac:dyDescent="0.35">
      <c r="A5427" t="s">
        <v>15281</v>
      </c>
      <c r="B5427" t="s">
        <v>6626</v>
      </c>
      <c r="C5427" t="s">
        <v>6628</v>
      </c>
      <c r="D5427" t="s">
        <v>6628</v>
      </c>
      <c r="E5427" t="s">
        <v>6628</v>
      </c>
      <c r="F5427" t="s">
        <v>6628</v>
      </c>
      <c r="G5427" t="s">
        <v>6628</v>
      </c>
      <c r="H5427" t="s">
        <v>6628</v>
      </c>
      <c r="I5427" t="s">
        <v>15282</v>
      </c>
      <c r="J5427" t="s">
        <v>6630</v>
      </c>
      <c r="L5427" t="s">
        <v>6529</v>
      </c>
      <c r="M5427" t="s">
        <v>6630</v>
      </c>
      <c r="N5427" t="s">
        <v>6630</v>
      </c>
      <c r="O5427" t="s">
        <v>7821</v>
      </c>
      <c r="P5427" t="s">
        <v>6630</v>
      </c>
      <c r="Q5427" t="s">
        <v>6630</v>
      </c>
    </row>
    <row r="5428" spans="1:17" x14ac:dyDescent="0.35">
      <c r="A5428" t="s">
        <v>15283</v>
      </c>
      <c r="B5428" t="s">
        <v>6626</v>
      </c>
      <c r="C5428" t="s">
        <v>6628</v>
      </c>
      <c r="D5428" t="s">
        <v>6628</v>
      </c>
      <c r="E5428" t="s">
        <v>6628</v>
      </c>
      <c r="F5428" t="s">
        <v>6628</v>
      </c>
      <c r="G5428" t="s">
        <v>6628</v>
      </c>
      <c r="H5428" t="s">
        <v>6628</v>
      </c>
      <c r="I5428" t="s">
        <v>15284</v>
      </c>
      <c r="J5428" t="s">
        <v>6630</v>
      </c>
      <c r="L5428" t="s">
        <v>6526</v>
      </c>
      <c r="M5428" t="s">
        <v>6630</v>
      </c>
      <c r="N5428" t="s">
        <v>6630</v>
      </c>
      <c r="O5428" t="s">
        <v>6630</v>
      </c>
      <c r="P5428" t="s">
        <v>6630</v>
      </c>
      <c r="Q5428" t="s">
        <v>6630</v>
      </c>
    </row>
    <row r="5429" spans="1:17" x14ac:dyDescent="0.35">
      <c r="A5429">
        <v>9494100623</v>
      </c>
      <c r="B5429" t="s">
        <v>6626</v>
      </c>
      <c r="C5429" t="s">
        <v>7114</v>
      </c>
      <c r="D5429">
        <v>115</v>
      </c>
      <c r="E5429" t="s">
        <v>6628</v>
      </c>
      <c r="F5429" t="s">
        <v>6628</v>
      </c>
      <c r="G5429" t="s">
        <v>6628</v>
      </c>
      <c r="H5429" t="s">
        <v>6628</v>
      </c>
      <c r="I5429" t="s">
        <v>15285</v>
      </c>
      <c r="J5429" t="s">
        <v>6630</v>
      </c>
      <c r="L5429" t="s">
        <v>6529</v>
      </c>
      <c r="M5429" t="s">
        <v>6630</v>
      </c>
      <c r="N5429" t="s">
        <v>6630</v>
      </c>
      <c r="O5429" t="s">
        <v>6630</v>
      </c>
      <c r="P5429" t="s">
        <v>6830</v>
      </c>
      <c r="Q5429" t="s">
        <v>6630</v>
      </c>
    </row>
    <row r="5430" spans="1:17" x14ac:dyDescent="0.35">
      <c r="A5430">
        <v>6302107282</v>
      </c>
      <c r="B5430" t="s">
        <v>6626</v>
      </c>
      <c r="C5430" t="s">
        <v>6356</v>
      </c>
      <c r="D5430">
        <v>200</v>
      </c>
      <c r="E5430" t="s">
        <v>6645</v>
      </c>
      <c r="F5430">
        <v>201</v>
      </c>
      <c r="G5430" t="s">
        <v>6657</v>
      </c>
      <c r="H5430">
        <v>420</v>
      </c>
      <c r="I5430" t="s">
        <v>15286</v>
      </c>
      <c r="J5430" t="s">
        <v>6630</v>
      </c>
      <c r="L5430" t="s">
        <v>6529</v>
      </c>
      <c r="M5430">
        <v>10517741</v>
      </c>
      <c r="N5430" t="s">
        <v>6630</v>
      </c>
      <c r="O5430" t="s">
        <v>6875</v>
      </c>
      <c r="P5430" t="s">
        <v>6670</v>
      </c>
      <c r="Q5430">
        <v>100</v>
      </c>
    </row>
    <row r="5431" spans="1:17" x14ac:dyDescent="0.35">
      <c r="A5431">
        <v>9404108257</v>
      </c>
      <c r="B5431" t="s">
        <v>6626</v>
      </c>
      <c r="C5431" t="s">
        <v>6356</v>
      </c>
      <c r="D5431">
        <v>200</v>
      </c>
      <c r="E5431" t="s">
        <v>488</v>
      </c>
      <c r="F5431">
        <v>203</v>
      </c>
      <c r="G5431" t="s">
        <v>488</v>
      </c>
      <c r="H5431">
        <v>500</v>
      </c>
      <c r="I5431" t="s">
        <v>15287</v>
      </c>
      <c r="J5431">
        <v>20300</v>
      </c>
      <c r="L5431" t="s">
        <v>6529</v>
      </c>
      <c r="M5431" t="s">
        <v>6630</v>
      </c>
      <c r="N5431">
        <v>10527439</v>
      </c>
      <c r="O5431" t="s">
        <v>12503</v>
      </c>
      <c r="P5431" t="s">
        <v>15288</v>
      </c>
      <c r="Q5431" t="s">
        <v>6630</v>
      </c>
    </row>
    <row r="5432" spans="1:17" x14ac:dyDescent="0.35">
      <c r="A5432" t="s">
        <v>15289</v>
      </c>
      <c r="B5432" t="s">
        <v>6626</v>
      </c>
      <c r="C5432" t="s">
        <v>6628</v>
      </c>
      <c r="D5432" t="s">
        <v>6628</v>
      </c>
      <c r="E5432" t="s">
        <v>6628</v>
      </c>
      <c r="F5432" t="s">
        <v>6628</v>
      </c>
      <c r="G5432" t="s">
        <v>6628</v>
      </c>
      <c r="H5432" t="s">
        <v>6628</v>
      </c>
      <c r="I5432" t="s">
        <v>15290</v>
      </c>
      <c r="J5432" t="s">
        <v>6630</v>
      </c>
      <c r="L5432" t="s">
        <v>6529</v>
      </c>
      <c r="M5432" t="s">
        <v>6630</v>
      </c>
      <c r="N5432" t="s">
        <v>6630</v>
      </c>
      <c r="O5432" t="s">
        <v>6630</v>
      </c>
      <c r="P5432" t="s">
        <v>6630</v>
      </c>
      <c r="Q5432" t="s">
        <v>6630</v>
      </c>
    </row>
    <row r="5433" spans="1:17" x14ac:dyDescent="0.35">
      <c r="A5433">
        <v>9422116097</v>
      </c>
      <c r="B5433" t="s">
        <v>6334</v>
      </c>
      <c r="C5433" t="s">
        <v>8365</v>
      </c>
      <c r="D5433">
        <v>105</v>
      </c>
      <c r="E5433" t="s">
        <v>8513</v>
      </c>
      <c r="F5433">
        <v>100</v>
      </c>
      <c r="G5433" t="s">
        <v>8367</v>
      </c>
      <c r="H5433">
        <v>5</v>
      </c>
      <c r="I5433" t="s">
        <v>15291</v>
      </c>
      <c r="J5433">
        <v>10500</v>
      </c>
      <c r="L5433" t="s">
        <v>6529</v>
      </c>
      <c r="M5433">
        <v>10146716</v>
      </c>
      <c r="N5433" t="s">
        <v>6630</v>
      </c>
      <c r="O5433" t="s">
        <v>6630</v>
      </c>
      <c r="P5433" t="s">
        <v>6630</v>
      </c>
      <c r="Q5433">
        <v>700</v>
      </c>
    </row>
    <row r="5434" spans="1:17" x14ac:dyDescent="0.35">
      <c r="A5434">
        <v>9414112340</v>
      </c>
      <c r="B5434" t="s">
        <v>6626</v>
      </c>
      <c r="C5434" t="s">
        <v>6356</v>
      </c>
      <c r="D5434">
        <v>200</v>
      </c>
      <c r="E5434" t="s">
        <v>6645</v>
      </c>
      <c r="F5434">
        <v>201</v>
      </c>
      <c r="G5434" t="s">
        <v>6657</v>
      </c>
      <c r="H5434">
        <v>420</v>
      </c>
      <c r="I5434" t="s">
        <v>15292</v>
      </c>
      <c r="J5434" t="s">
        <v>6630</v>
      </c>
      <c r="L5434" t="s">
        <v>6529</v>
      </c>
      <c r="M5434">
        <v>12939867</v>
      </c>
      <c r="N5434">
        <v>11277777</v>
      </c>
      <c r="O5434" t="s">
        <v>6630</v>
      </c>
      <c r="P5434" t="s">
        <v>6630</v>
      </c>
      <c r="Q5434">
        <v>800</v>
      </c>
    </row>
    <row r="5435" spans="1:17" x14ac:dyDescent="0.35">
      <c r="A5435">
        <v>9419115262</v>
      </c>
      <c r="B5435" t="s">
        <v>6626</v>
      </c>
      <c r="C5435" t="s">
        <v>6356</v>
      </c>
      <c r="D5435">
        <v>200</v>
      </c>
      <c r="E5435" t="s">
        <v>6366</v>
      </c>
      <c r="F5435">
        <v>207</v>
      </c>
      <c r="G5435" t="s">
        <v>176</v>
      </c>
      <c r="H5435">
        <v>705</v>
      </c>
      <c r="I5435" t="s">
        <v>15293</v>
      </c>
      <c r="J5435">
        <v>20800</v>
      </c>
      <c r="L5435" t="s">
        <v>6529</v>
      </c>
      <c r="M5435">
        <v>12561260</v>
      </c>
      <c r="N5435">
        <v>11703748</v>
      </c>
      <c r="O5435" t="s">
        <v>6630</v>
      </c>
      <c r="P5435" t="s">
        <v>6630</v>
      </c>
      <c r="Q5435">
        <v>700</v>
      </c>
    </row>
    <row r="5436" spans="1:17" x14ac:dyDescent="0.35">
      <c r="A5436" t="s">
        <v>15294</v>
      </c>
      <c r="B5436" t="s">
        <v>6626</v>
      </c>
      <c r="C5436" t="s">
        <v>6628</v>
      </c>
      <c r="D5436" t="s">
        <v>6628</v>
      </c>
      <c r="E5436" t="s">
        <v>6628</v>
      </c>
      <c r="F5436" t="s">
        <v>6628</v>
      </c>
      <c r="G5436" t="s">
        <v>6628</v>
      </c>
      <c r="H5436" t="s">
        <v>6628</v>
      </c>
      <c r="I5436" t="s">
        <v>15295</v>
      </c>
      <c r="J5436" t="s">
        <v>6630</v>
      </c>
      <c r="L5436" t="s">
        <v>6529</v>
      </c>
      <c r="M5436" t="s">
        <v>6630</v>
      </c>
      <c r="N5436" t="s">
        <v>6630</v>
      </c>
      <c r="O5436" t="s">
        <v>6630</v>
      </c>
      <c r="P5436" t="s">
        <v>6630</v>
      </c>
      <c r="Q5436" t="s">
        <v>6630</v>
      </c>
    </row>
    <row r="5437" spans="1:17" x14ac:dyDescent="0.35">
      <c r="A5437">
        <v>9424116637</v>
      </c>
      <c r="B5437" t="s">
        <v>6626</v>
      </c>
      <c r="C5437" t="s">
        <v>6356</v>
      </c>
      <c r="D5437">
        <v>200</v>
      </c>
      <c r="E5437" t="s">
        <v>6645</v>
      </c>
      <c r="F5437">
        <v>201</v>
      </c>
      <c r="G5437" t="s">
        <v>6638</v>
      </c>
      <c r="H5437">
        <v>415</v>
      </c>
      <c r="I5437" t="s">
        <v>15296</v>
      </c>
      <c r="J5437">
        <v>20115</v>
      </c>
      <c r="L5437" t="s">
        <v>6529</v>
      </c>
      <c r="M5437">
        <v>16120357</v>
      </c>
      <c r="N5437" t="s">
        <v>6630</v>
      </c>
      <c r="O5437" t="s">
        <v>6630</v>
      </c>
      <c r="P5437" t="s">
        <v>6630</v>
      </c>
      <c r="Q5437" t="s">
        <v>6630</v>
      </c>
    </row>
    <row r="5438" spans="1:17" x14ac:dyDescent="0.35">
      <c r="A5438" t="s">
        <v>15297</v>
      </c>
      <c r="B5438" t="s">
        <v>6626</v>
      </c>
      <c r="C5438" t="s">
        <v>6628</v>
      </c>
      <c r="D5438" t="s">
        <v>6628</v>
      </c>
      <c r="E5438" t="s">
        <v>6628</v>
      </c>
      <c r="F5438" t="s">
        <v>6628</v>
      </c>
      <c r="G5438" t="s">
        <v>6628</v>
      </c>
      <c r="H5438" t="s">
        <v>6628</v>
      </c>
      <c r="I5438" t="s">
        <v>15298</v>
      </c>
      <c r="J5438" t="s">
        <v>6630</v>
      </c>
      <c r="L5438" t="s">
        <v>6526</v>
      </c>
      <c r="M5438" t="s">
        <v>6630</v>
      </c>
      <c r="N5438" t="s">
        <v>6630</v>
      </c>
      <c r="O5438" t="s">
        <v>6630</v>
      </c>
      <c r="P5438" t="s">
        <v>6630</v>
      </c>
      <c r="Q5438" t="s">
        <v>6630</v>
      </c>
    </row>
    <row r="5439" spans="1:17" x14ac:dyDescent="0.35">
      <c r="A5439">
        <v>9420115504</v>
      </c>
      <c r="B5439" t="s">
        <v>6626</v>
      </c>
      <c r="C5439" t="s">
        <v>6356</v>
      </c>
      <c r="D5439">
        <v>200</v>
      </c>
      <c r="E5439" t="s">
        <v>2905</v>
      </c>
      <c r="F5439">
        <v>300</v>
      </c>
      <c r="G5439" t="s">
        <v>2845</v>
      </c>
      <c r="H5439">
        <v>107</v>
      </c>
      <c r="I5439" t="s">
        <v>15299</v>
      </c>
      <c r="J5439">
        <v>20120</v>
      </c>
      <c r="L5439" t="s">
        <v>6529</v>
      </c>
      <c r="M5439">
        <v>14200935</v>
      </c>
      <c r="N5439" t="s">
        <v>6630</v>
      </c>
      <c r="O5439" t="s">
        <v>6630</v>
      </c>
      <c r="P5439" t="s">
        <v>6630</v>
      </c>
      <c r="Q5439">
        <v>100</v>
      </c>
    </row>
    <row r="5440" spans="1:17" x14ac:dyDescent="0.35">
      <c r="A5440">
        <v>9419115001</v>
      </c>
      <c r="B5440" t="s">
        <v>6626</v>
      </c>
      <c r="C5440" t="s">
        <v>6356</v>
      </c>
      <c r="D5440">
        <v>200</v>
      </c>
      <c r="E5440" t="s">
        <v>6645</v>
      </c>
      <c r="F5440">
        <v>201</v>
      </c>
      <c r="G5440" t="s">
        <v>6638</v>
      </c>
      <c r="H5440">
        <v>415</v>
      </c>
      <c r="I5440" t="s">
        <v>15300</v>
      </c>
      <c r="J5440">
        <v>20115</v>
      </c>
      <c r="L5440" t="s">
        <v>6529</v>
      </c>
      <c r="M5440">
        <v>14381115</v>
      </c>
      <c r="N5440">
        <v>13593992</v>
      </c>
      <c r="O5440" t="s">
        <v>6630</v>
      </c>
      <c r="P5440" t="s">
        <v>6630</v>
      </c>
      <c r="Q5440" t="s">
        <v>6630</v>
      </c>
    </row>
    <row r="5441" spans="1:17" x14ac:dyDescent="0.35">
      <c r="A5441" t="s">
        <v>15301</v>
      </c>
      <c r="B5441" t="s">
        <v>6626</v>
      </c>
      <c r="C5441" t="s">
        <v>6628</v>
      </c>
      <c r="D5441" t="s">
        <v>6628</v>
      </c>
      <c r="E5441" t="s">
        <v>6628</v>
      </c>
      <c r="F5441" t="s">
        <v>6628</v>
      </c>
      <c r="G5441" t="s">
        <v>6628</v>
      </c>
      <c r="H5441" t="s">
        <v>6628</v>
      </c>
      <c r="I5441" t="s">
        <v>9436</v>
      </c>
      <c r="J5441" t="s">
        <v>6630</v>
      </c>
      <c r="L5441" t="s">
        <v>6526</v>
      </c>
      <c r="M5441" t="s">
        <v>6630</v>
      </c>
      <c r="N5441" t="s">
        <v>6630</v>
      </c>
      <c r="O5441" t="s">
        <v>6630</v>
      </c>
      <c r="P5441" t="s">
        <v>6630</v>
      </c>
      <c r="Q5441" t="s">
        <v>6630</v>
      </c>
    </row>
    <row r="5442" spans="1:17" x14ac:dyDescent="0.35">
      <c r="A5442" t="s">
        <v>15302</v>
      </c>
      <c r="B5442" t="s">
        <v>6626</v>
      </c>
      <c r="C5442" t="s">
        <v>6628</v>
      </c>
      <c r="D5442" t="s">
        <v>6628</v>
      </c>
      <c r="E5442" t="s">
        <v>6628</v>
      </c>
      <c r="F5442" t="s">
        <v>6628</v>
      </c>
      <c r="G5442" t="s">
        <v>6628</v>
      </c>
      <c r="H5442" t="s">
        <v>6628</v>
      </c>
      <c r="I5442" t="s">
        <v>15303</v>
      </c>
      <c r="J5442" t="s">
        <v>6630</v>
      </c>
      <c r="L5442" t="s">
        <v>6526</v>
      </c>
      <c r="M5442" t="s">
        <v>6630</v>
      </c>
      <c r="N5442" t="s">
        <v>6630</v>
      </c>
      <c r="O5442" t="s">
        <v>6630</v>
      </c>
      <c r="P5442" t="s">
        <v>6630</v>
      </c>
      <c r="Q5442" t="s">
        <v>6630</v>
      </c>
    </row>
    <row r="5443" spans="1:17" x14ac:dyDescent="0.35">
      <c r="A5443" t="s">
        <v>15304</v>
      </c>
      <c r="B5443" t="s">
        <v>6626</v>
      </c>
      <c r="C5443" t="s">
        <v>6628</v>
      </c>
      <c r="D5443" t="s">
        <v>6628</v>
      </c>
      <c r="E5443" t="s">
        <v>6628</v>
      </c>
      <c r="F5443" t="s">
        <v>6628</v>
      </c>
      <c r="G5443" t="s">
        <v>6628</v>
      </c>
      <c r="H5443" t="s">
        <v>6628</v>
      </c>
      <c r="I5443" t="s">
        <v>15305</v>
      </c>
      <c r="J5443" t="s">
        <v>6630</v>
      </c>
      <c r="L5443" t="s">
        <v>6529</v>
      </c>
      <c r="M5443" t="s">
        <v>6630</v>
      </c>
      <c r="N5443" t="s">
        <v>6630</v>
      </c>
      <c r="O5443" t="s">
        <v>6630</v>
      </c>
      <c r="P5443" t="s">
        <v>6630</v>
      </c>
      <c r="Q5443" t="s">
        <v>6630</v>
      </c>
    </row>
    <row r="5444" spans="1:17" x14ac:dyDescent="0.35">
      <c r="A5444" t="s">
        <v>15306</v>
      </c>
      <c r="B5444" t="s">
        <v>6626</v>
      </c>
      <c r="C5444" t="s">
        <v>6628</v>
      </c>
      <c r="D5444" t="s">
        <v>6628</v>
      </c>
      <c r="E5444" t="s">
        <v>6628</v>
      </c>
      <c r="F5444" t="s">
        <v>6628</v>
      </c>
      <c r="G5444" t="s">
        <v>6628</v>
      </c>
      <c r="H5444" t="s">
        <v>6628</v>
      </c>
      <c r="I5444" t="s">
        <v>15307</v>
      </c>
      <c r="J5444" t="s">
        <v>6630</v>
      </c>
      <c r="L5444" t="s">
        <v>6526</v>
      </c>
      <c r="M5444" t="s">
        <v>6630</v>
      </c>
      <c r="N5444" t="s">
        <v>6630</v>
      </c>
      <c r="O5444" t="s">
        <v>6630</v>
      </c>
      <c r="P5444" t="s">
        <v>6630</v>
      </c>
      <c r="Q5444" t="s">
        <v>6630</v>
      </c>
    </row>
    <row r="5445" spans="1:17" x14ac:dyDescent="0.35">
      <c r="A5445" t="s">
        <v>15308</v>
      </c>
      <c r="B5445" t="s">
        <v>6626</v>
      </c>
      <c r="C5445" t="s">
        <v>6628</v>
      </c>
      <c r="D5445" t="s">
        <v>6628</v>
      </c>
      <c r="E5445" t="s">
        <v>6628</v>
      </c>
      <c r="F5445" t="s">
        <v>6628</v>
      </c>
      <c r="G5445" t="s">
        <v>6628</v>
      </c>
      <c r="H5445" t="s">
        <v>6628</v>
      </c>
      <c r="I5445" t="s">
        <v>15309</v>
      </c>
      <c r="J5445" t="s">
        <v>6630</v>
      </c>
      <c r="L5445" t="s">
        <v>6526</v>
      </c>
      <c r="M5445" t="s">
        <v>6630</v>
      </c>
      <c r="N5445" t="s">
        <v>6630</v>
      </c>
      <c r="O5445" t="s">
        <v>6630</v>
      </c>
      <c r="P5445" t="s">
        <v>6630</v>
      </c>
      <c r="Q5445" t="s">
        <v>6630</v>
      </c>
    </row>
    <row r="5446" spans="1:17" x14ac:dyDescent="0.35">
      <c r="A5446">
        <v>9499106213</v>
      </c>
      <c r="B5446" t="s">
        <v>6626</v>
      </c>
      <c r="C5446" t="s">
        <v>6356</v>
      </c>
      <c r="D5446">
        <v>200</v>
      </c>
      <c r="E5446" t="s">
        <v>6659</v>
      </c>
      <c r="F5446">
        <v>208</v>
      </c>
      <c r="G5446" t="s">
        <v>7129</v>
      </c>
      <c r="H5446">
        <v>305</v>
      </c>
      <c r="I5446" t="s">
        <v>15310</v>
      </c>
      <c r="J5446">
        <v>13562</v>
      </c>
      <c r="L5446" t="s">
        <v>6529</v>
      </c>
      <c r="M5446" t="s">
        <v>6630</v>
      </c>
      <c r="N5446">
        <v>10008204</v>
      </c>
      <c r="O5446" t="s">
        <v>6630</v>
      </c>
      <c r="P5446" t="s">
        <v>15311</v>
      </c>
      <c r="Q5446" t="s">
        <v>6630</v>
      </c>
    </row>
    <row r="5447" spans="1:17" x14ac:dyDescent="0.35">
      <c r="A5447" t="s">
        <v>15312</v>
      </c>
      <c r="B5447" t="s">
        <v>6626</v>
      </c>
      <c r="C5447" t="s">
        <v>6628</v>
      </c>
      <c r="D5447" t="s">
        <v>6628</v>
      </c>
      <c r="E5447" t="s">
        <v>6628</v>
      </c>
      <c r="F5447" t="s">
        <v>6628</v>
      </c>
      <c r="G5447" t="s">
        <v>6628</v>
      </c>
      <c r="H5447" t="s">
        <v>6628</v>
      </c>
      <c r="I5447" t="s">
        <v>15313</v>
      </c>
      <c r="J5447" t="s">
        <v>6630</v>
      </c>
      <c r="L5447" t="s">
        <v>6529</v>
      </c>
      <c r="M5447" t="s">
        <v>6630</v>
      </c>
      <c r="N5447" t="s">
        <v>6630</v>
      </c>
      <c r="O5447" t="s">
        <v>6630</v>
      </c>
      <c r="P5447" t="s">
        <v>6630</v>
      </c>
      <c r="Q5447" t="s">
        <v>6630</v>
      </c>
    </row>
    <row r="5448" spans="1:17" x14ac:dyDescent="0.35">
      <c r="A5448" t="s">
        <v>15314</v>
      </c>
      <c r="B5448" t="s">
        <v>6626</v>
      </c>
      <c r="C5448" t="s">
        <v>6628</v>
      </c>
      <c r="D5448" t="s">
        <v>6628</v>
      </c>
      <c r="E5448" t="s">
        <v>6628</v>
      </c>
      <c r="F5448" t="s">
        <v>6628</v>
      </c>
      <c r="G5448" t="s">
        <v>6628</v>
      </c>
      <c r="H5448" t="s">
        <v>6628</v>
      </c>
      <c r="I5448" t="s">
        <v>11026</v>
      </c>
      <c r="J5448" t="s">
        <v>6630</v>
      </c>
      <c r="L5448" t="s">
        <v>6526</v>
      </c>
      <c r="M5448" t="s">
        <v>6630</v>
      </c>
      <c r="N5448" t="s">
        <v>6630</v>
      </c>
      <c r="O5448" t="s">
        <v>6630</v>
      </c>
      <c r="P5448" t="s">
        <v>6630</v>
      </c>
      <c r="Q5448" t="s">
        <v>6630</v>
      </c>
    </row>
    <row r="5449" spans="1:17" x14ac:dyDescent="0.35">
      <c r="A5449" t="s">
        <v>15315</v>
      </c>
      <c r="B5449" t="s">
        <v>6626</v>
      </c>
      <c r="C5449" t="s">
        <v>6628</v>
      </c>
      <c r="D5449" t="s">
        <v>6628</v>
      </c>
      <c r="E5449" t="s">
        <v>6628</v>
      </c>
      <c r="F5449" t="s">
        <v>6628</v>
      </c>
      <c r="G5449" t="s">
        <v>6628</v>
      </c>
      <c r="H5449" t="s">
        <v>6628</v>
      </c>
      <c r="I5449" t="s">
        <v>15316</v>
      </c>
      <c r="J5449" t="s">
        <v>6630</v>
      </c>
      <c r="L5449" t="s">
        <v>6526</v>
      </c>
      <c r="M5449" t="s">
        <v>6630</v>
      </c>
      <c r="N5449" t="s">
        <v>6630</v>
      </c>
      <c r="O5449" t="s">
        <v>6630</v>
      </c>
      <c r="P5449" t="s">
        <v>6630</v>
      </c>
      <c r="Q5449" t="s">
        <v>6630</v>
      </c>
    </row>
    <row r="5450" spans="1:17" x14ac:dyDescent="0.35">
      <c r="A5450" t="s">
        <v>15317</v>
      </c>
      <c r="B5450" t="s">
        <v>6626</v>
      </c>
      <c r="C5450" t="s">
        <v>6628</v>
      </c>
      <c r="D5450" t="s">
        <v>6628</v>
      </c>
      <c r="E5450" t="s">
        <v>6628</v>
      </c>
      <c r="F5450" t="s">
        <v>6628</v>
      </c>
      <c r="G5450" t="s">
        <v>6628</v>
      </c>
      <c r="H5450" t="s">
        <v>6628</v>
      </c>
      <c r="I5450" t="s">
        <v>9193</v>
      </c>
      <c r="J5450" t="s">
        <v>6630</v>
      </c>
      <c r="L5450" t="s">
        <v>6529</v>
      </c>
      <c r="M5450" t="s">
        <v>6630</v>
      </c>
      <c r="N5450" t="s">
        <v>6630</v>
      </c>
      <c r="O5450" t="s">
        <v>6630</v>
      </c>
      <c r="P5450" t="s">
        <v>6630</v>
      </c>
      <c r="Q5450" t="s">
        <v>6630</v>
      </c>
    </row>
    <row r="5451" spans="1:17" x14ac:dyDescent="0.35">
      <c r="A5451">
        <v>9416113541</v>
      </c>
      <c r="B5451" t="s">
        <v>6626</v>
      </c>
      <c r="C5451" t="s">
        <v>6356</v>
      </c>
      <c r="D5451">
        <v>200</v>
      </c>
      <c r="E5451" t="s">
        <v>6366</v>
      </c>
      <c r="F5451">
        <v>207</v>
      </c>
      <c r="G5451" t="s">
        <v>6800</v>
      </c>
      <c r="H5451">
        <v>700</v>
      </c>
      <c r="I5451" t="s">
        <v>15318</v>
      </c>
      <c r="J5451">
        <v>20800</v>
      </c>
      <c r="L5451" t="s">
        <v>6529</v>
      </c>
      <c r="M5451">
        <v>13680316</v>
      </c>
      <c r="N5451" t="s">
        <v>6630</v>
      </c>
      <c r="O5451" t="s">
        <v>6630</v>
      </c>
      <c r="P5451" t="s">
        <v>6630</v>
      </c>
      <c r="Q5451">
        <v>700</v>
      </c>
    </row>
    <row r="5452" spans="1:17" x14ac:dyDescent="0.35">
      <c r="A5452">
        <v>8703107935</v>
      </c>
      <c r="B5452" t="s">
        <v>6626</v>
      </c>
      <c r="C5452" t="s">
        <v>6356</v>
      </c>
      <c r="D5452">
        <v>200</v>
      </c>
      <c r="E5452" t="s">
        <v>6701</v>
      </c>
      <c r="F5452">
        <v>500</v>
      </c>
      <c r="G5452" t="s">
        <v>7166</v>
      </c>
      <c r="H5452">
        <v>61</v>
      </c>
      <c r="I5452" t="s">
        <v>15319</v>
      </c>
      <c r="J5452">
        <v>12028</v>
      </c>
      <c r="L5452" t="s">
        <v>6529</v>
      </c>
      <c r="M5452">
        <v>10793374</v>
      </c>
      <c r="N5452" t="s">
        <v>6630</v>
      </c>
      <c r="O5452" t="s">
        <v>15320</v>
      </c>
      <c r="P5452" t="s">
        <v>15321</v>
      </c>
      <c r="Q5452" t="s">
        <v>6630</v>
      </c>
    </row>
    <row r="5453" spans="1:17" x14ac:dyDescent="0.35">
      <c r="A5453" t="s">
        <v>15322</v>
      </c>
      <c r="B5453" t="s">
        <v>6626</v>
      </c>
      <c r="C5453" t="s">
        <v>6628</v>
      </c>
      <c r="D5453" t="s">
        <v>6628</v>
      </c>
      <c r="E5453" t="s">
        <v>6628</v>
      </c>
      <c r="F5453" t="s">
        <v>6628</v>
      </c>
      <c r="G5453" t="s">
        <v>6628</v>
      </c>
      <c r="H5453" t="s">
        <v>6628</v>
      </c>
      <c r="I5453" t="s">
        <v>15323</v>
      </c>
      <c r="J5453" t="s">
        <v>6630</v>
      </c>
      <c r="L5453" t="s">
        <v>6526</v>
      </c>
      <c r="M5453" t="s">
        <v>6630</v>
      </c>
      <c r="N5453" t="s">
        <v>6630</v>
      </c>
      <c r="O5453" t="s">
        <v>6630</v>
      </c>
      <c r="P5453" t="s">
        <v>6630</v>
      </c>
      <c r="Q5453" t="s">
        <v>6630</v>
      </c>
    </row>
    <row r="5454" spans="1:17" x14ac:dyDescent="0.35">
      <c r="A5454">
        <v>7902107419</v>
      </c>
      <c r="B5454" t="s">
        <v>6626</v>
      </c>
      <c r="C5454" t="s">
        <v>6356</v>
      </c>
      <c r="D5454">
        <v>200</v>
      </c>
      <c r="E5454" t="s">
        <v>6645</v>
      </c>
      <c r="F5454">
        <v>201</v>
      </c>
      <c r="G5454" t="s">
        <v>6657</v>
      </c>
      <c r="H5454">
        <v>420</v>
      </c>
      <c r="I5454" t="s">
        <v>15324</v>
      </c>
      <c r="J5454" t="s">
        <v>6630</v>
      </c>
      <c r="L5454" t="s">
        <v>6529</v>
      </c>
      <c r="M5454">
        <v>10171479</v>
      </c>
      <c r="N5454" t="s">
        <v>6630</v>
      </c>
      <c r="O5454" t="s">
        <v>6875</v>
      </c>
      <c r="P5454" t="s">
        <v>6670</v>
      </c>
      <c r="Q5454">
        <v>100</v>
      </c>
    </row>
    <row r="5455" spans="1:17" x14ac:dyDescent="0.35">
      <c r="A5455" t="s">
        <v>15325</v>
      </c>
      <c r="B5455" t="s">
        <v>6626</v>
      </c>
      <c r="C5455" t="s">
        <v>6628</v>
      </c>
      <c r="D5455" t="s">
        <v>6628</v>
      </c>
      <c r="E5455" t="s">
        <v>6628</v>
      </c>
      <c r="F5455" t="s">
        <v>6628</v>
      </c>
      <c r="G5455" t="s">
        <v>6628</v>
      </c>
      <c r="H5455" t="s">
        <v>6628</v>
      </c>
      <c r="I5455" t="s">
        <v>15326</v>
      </c>
      <c r="J5455" t="s">
        <v>6630</v>
      </c>
      <c r="L5455" t="s">
        <v>6526</v>
      </c>
      <c r="M5455" t="s">
        <v>6630</v>
      </c>
      <c r="N5455" t="s">
        <v>6630</v>
      </c>
      <c r="O5455" t="s">
        <v>6630</v>
      </c>
      <c r="P5455" t="s">
        <v>6630</v>
      </c>
      <c r="Q5455" t="s">
        <v>6630</v>
      </c>
    </row>
    <row r="5456" spans="1:17" x14ac:dyDescent="0.35">
      <c r="A5456">
        <v>9424116867</v>
      </c>
      <c r="B5456" t="s">
        <v>6334</v>
      </c>
      <c r="C5456" t="s">
        <v>6356</v>
      </c>
      <c r="D5456">
        <v>200</v>
      </c>
      <c r="E5456" t="s">
        <v>6701</v>
      </c>
      <c r="F5456">
        <v>500</v>
      </c>
      <c r="G5456" t="s">
        <v>6702</v>
      </c>
      <c r="H5456">
        <v>55</v>
      </c>
      <c r="I5456" t="s">
        <v>15327</v>
      </c>
      <c r="J5456">
        <v>12027</v>
      </c>
      <c r="L5456" t="s">
        <v>6529</v>
      </c>
      <c r="M5456">
        <v>10608466</v>
      </c>
      <c r="N5456">
        <v>10447383</v>
      </c>
      <c r="O5456" t="s">
        <v>6630</v>
      </c>
      <c r="P5456" t="s">
        <v>6630</v>
      </c>
      <c r="Q5456" t="s">
        <v>6630</v>
      </c>
    </row>
    <row r="5457" spans="1:17" x14ac:dyDescent="0.35">
      <c r="A5457">
        <v>9413111670</v>
      </c>
      <c r="B5457" t="s">
        <v>6626</v>
      </c>
      <c r="C5457" t="s">
        <v>6356</v>
      </c>
      <c r="D5457">
        <v>200</v>
      </c>
      <c r="E5457" t="s">
        <v>5245</v>
      </c>
      <c r="F5457">
        <v>202</v>
      </c>
      <c r="G5457" t="s">
        <v>5245</v>
      </c>
      <c r="H5457">
        <v>450</v>
      </c>
      <c r="I5457" t="s">
        <v>15328</v>
      </c>
      <c r="J5457" t="s">
        <v>6630</v>
      </c>
      <c r="L5457" t="s">
        <v>6529</v>
      </c>
      <c r="M5457">
        <v>11509101</v>
      </c>
      <c r="N5457">
        <v>10434021</v>
      </c>
      <c r="O5457">
        <v>31295</v>
      </c>
      <c r="P5457" t="s">
        <v>6630</v>
      </c>
      <c r="Q5457" t="s">
        <v>6630</v>
      </c>
    </row>
    <row r="5458" spans="1:17" x14ac:dyDescent="0.35">
      <c r="A5458">
        <v>9601107036</v>
      </c>
      <c r="B5458" t="s">
        <v>6626</v>
      </c>
      <c r="C5458" t="s">
        <v>6356</v>
      </c>
      <c r="D5458">
        <v>200</v>
      </c>
      <c r="E5458" t="s">
        <v>488</v>
      </c>
      <c r="F5458">
        <v>203</v>
      </c>
      <c r="G5458" t="s">
        <v>488</v>
      </c>
      <c r="H5458">
        <v>500</v>
      </c>
      <c r="I5458" t="s">
        <v>15329</v>
      </c>
      <c r="J5458">
        <v>20300</v>
      </c>
      <c r="L5458" t="s">
        <v>6529</v>
      </c>
      <c r="M5458" t="s">
        <v>6630</v>
      </c>
      <c r="N5458">
        <v>10458779</v>
      </c>
      <c r="O5458" t="s">
        <v>15330</v>
      </c>
      <c r="P5458" t="s">
        <v>6765</v>
      </c>
      <c r="Q5458" t="s">
        <v>6630</v>
      </c>
    </row>
    <row r="5459" spans="1:17" x14ac:dyDescent="0.35">
      <c r="A5459">
        <v>9493003050</v>
      </c>
      <c r="B5459" t="s">
        <v>6626</v>
      </c>
      <c r="C5459" t="s">
        <v>6628</v>
      </c>
      <c r="D5459" t="s">
        <v>6628</v>
      </c>
      <c r="E5459" t="s">
        <v>6628</v>
      </c>
      <c r="F5459" t="s">
        <v>6628</v>
      </c>
      <c r="G5459" t="s">
        <v>6628</v>
      </c>
      <c r="H5459" t="s">
        <v>6628</v>
      </c>
      <c r="I5459" t="s">
        <v>9681</v>
      </c>
      <c r="J5459" t="s">
        <v>6630</v>
      </c>
      <c r="L5459" t="s">
        <v>6529</v>
      </c>
      <c r="M5459" t="s">
        <v>6630</v>
      </c>
      <c r="N5459" t="s">
        <v>6630</v>
      </c>
      <c r="O5459" t="s">
        <v>6630</v>
      </c>
      <c r="P5459" t="s">
        <v>6630</v>
      </c>
      <c r="Q5459" t="s">
        <v>6630</v>
      </c>
    </row>
    <row r="5460" spans="1:17" x14ac:dyDescent="0.35">
      <c r="A5460">
        <v>8700106440</v>
      </c>
      <c r="B5460" t="s">
        <v>6626</v>
      </c>
      <c r="C5460" t="s">
        <v>6627</v>
      </c>
      <c r="D5460">
        <v>145</v>
      </c>
      <c r="E5460" t="s">
        <v>6627</v>
      </c>
      <c r="F5460">
        <v>145</v>
      </c>
      <c r="G5460" t="s">
        <v>6627</v>
      </c>
      <c r="H5460">
        <v>15</v>
      </c>
      <c r="I5460" t="s">
        <v>15331</v>
      </c>
      <c r="J5460">
        <v>14505</v>
      </c>
      <c r="L5460" t="s">
        <v>6529</v>
      </c>
      <c r="M5460" t="s">
        <v>6630</v>
      </c>
      <c r="N5460" t="s">
        <v>6630</v>
      </c>
      <c r="O5460" t="s">
        <v>6630</v>
      </c>
      <c r="P5460" t="s">
        <v>15332</v>
      </c>
      <c r="Q5460" t="s">
        <v>6630</v>
      </c>
    </row>
    <row r="5461" spans="1:17" x14ac:dyDescent="0.35">
      <c r="A5461">
        <v>8701107137</v>
      </c>
      <c r="B5461" t="s">
        <v>6626</v>
      </c>
      <c r="C5461" t="s">
        <v>8365</v>
      </c>
      <c r="D5461">
        <v>105</v>
      </c>
      <c r="E5461" t="s">
        <v>6628</v>
      </c>
      <c r="F5461" t="s">
        <v>6628</v>
      </c>
      <c r="G5461" t="s">
        <v>8367</v>
      </c>
      <c r="H5461">
        <v>5</v>
      </c>
      <c r="I5461" t="s">
        <v>15333</v>
      </c>
      <c r="J5461">
        <v>10500</v>
      </c>
      <c r="L5461" t="s">
        <v>6529</v>
      </c>
      <c r="M5461" t="s">
        <v>6630</v>
      </c>
      <c r="N5461" t="s">
        <v>6630</v>
      </c>
      <c r="O5461" t="s">
        <v>6630</v>
      </c>
      <c r="P5461" t="s">
        <v>15334</v>
      </c>
      <c r="Q5461" t="s">
        <v>6630</v>
      </c>
    </row>
    <row r="5462" spans="1:17" x14ac:dyDescent="0.35">
      <c r="A5462">
        <v>3519115104</v>
      </c>
      <c r="B5462" t="s">
        <v>6334</v>
      </c>
      <c r="C5462" t="s">
        <v>6356</v>
      </c>
      <c r="D5462">
        <v>200</v>
      </c>
      <c r="E5462" t="s">
        <v>5245</v>
      </c>
      <c r="F5462">
        <v>202</v>
      </c>
      <c r="G5462" t="s">
        <v>5245</v>
      </c>
      <c r="H5462">
        <v>450</v>
      </c>
      <c r="I5462" t="s">
        <v>15335</v>
      </c>
      <c r="J5462">
        <v>20200</v>
      </c>
      <c r="L5462" t="s">
        <v>6529</v>
      </c>
      <c r="M5462">
        <v>12193209</v>
      </c>
      <c r="N5462">
        <v>10558147</v>
      </c>
      <c r="O5462" t="s">
        <v>6630</v>
      </c>
      <c r="P5462" t="s">
        <v>6630</v>
      </c>
      <c r="Q5462" t="s">
        <v>6630</v>
      </c>
    </row>
    <row r="5463" spans="1:17" x14ac:dyDescent="0.35">
      <c r="A5463" t="s">
        <v>15336</v>
      </c>
      <c r="B5463" t="s">
        <v>6626</v>
      </c>
      <c r="C5463" t="s">
        <v>6628</v>
      </c>
      <c r="D5463" t="s">
        <v>6628</v>
      </c>
      <c r="E5463" t="s">
        <v>6628</v>
      </c>
      <c r="F5463" t="s">
        <v>6628</v>
      </c>
      <c r="G5463" t="s">
        <v>6628</v>
      </c>
      <c r="H5463" t="s">
        <v>6628</v>
      </c>
      <c r="I5463" t="s">
        <v>11945</v>
      </c>
      <c r="J5463" t="s">
        <v>6630</v>
      </c>
      <c r="L5463" t="s">
        <v>6529</v>
      </c>
      <c r="M5463" t="s">
        <v>6630</v>
      </c>
      <c r="N5463" t="s">
        <v>6630</v>
      </c>
      <c r="O5463" t="s">
        <v>6630</v>
      </c>
      <c r="P5463" t="s">
        <v>6630</v>
      </c>
      <c r="Q5463" t="s">
        <v>6630</v>
      </c>
    </row>
    <row r="5464" spans="1:17" x14ac:dyDescent="0.35">
      <c r="A5464" t="s">
        <v>15337</v>
      </c>
      <c r="B5464" t="s">
        <v>6626</v>
      </c>
      <c r="C5464" t="s">
        <v>6628</v>
      </c>
      <c r="D5464" t="s">
        <v>6628</v>
      </c>
      <c r="E5464" t="s">
        <v>6628</v>
      </c>
      <c r="F5464" t="s">
        <v>6628</v>
      </c>
      <c r="G5464" t="s">
        <v>6628</v>
      </c>
      <c r="H5464" t="s">
        <v>6628</v>
      </c>
      <c r="I5464" t="s">
        <v>15338</v>
      </c>
      <c r="J5464" t="s">
        <v>6630</v>
      </c>
      <c r="L5464" t="s">
        <v>6526</v>
      </c>
      <c r="M5464" t="s">
        <v>6630</v>
      </c>
      <c r="N5464" t="s">
        <v>6630</v>
      </c>
      <c r="O5464" t="s">
        <v>6630</v>
      </c>
      <c r="P5464" t="s">
        <v>6630</v>
      </c>
      <c r="Q5464" t="s">
        <v>6630</v>
      </c>
    </row>
    <row r="5465" spans="1:17" x14ac:dyDescent="0.35">
      <c r="A5465" t="s">
        <v>15339</v>
      </c>
      <c r="B5465" t="s">
        <v>6626</v>
      </c>
      <c r="C5465" t="s">
        <v>6628</v>
      </c>
      <c r="D5465" t="s">
        <v>6628</v>
      </c>
      <c r="E5465" t="s">
        <v>6628</v>
      </c>
      <c r="F5465" t="s">
        <v>6628</v>
      </c>
      <c r="G5465" t="s">
        <v>6628</v>
      </c>
      <c r="H5465" t="s">
        <v>6628</v>
      </c>
      <c r="I5465" t="s">
        <v>15340</v>
      </c>
      <c r="J5465" t="s">
        <v>6630</v>
      </c>
      <c r="L5465" t="s">
        <v>6526</v>
      </c>
      <c r="M5465" t="s">
        <v>6630</v>
      </c>
      <c r="N5465" t="s">
        <v>6630</v>
      </c>
      <c r="O5465" t="s">
        <v>6630</v>
      </c>
      <c r="P5465" t="s">
        <v>6630</v>
      </c>
      <c r="Q5465" t="s">
        <v>6630</v>
      </c>
    </row>
    <row r="5466" spans="1:17" x14ac:dyDescent="0.35">
      <c r="A5466" t="s">
        <v>15341</v>
      </c>
      <c r="B5466" t="s">
        <v>6626</v>
      </c>
      <c r="C5466" t="s">
        <v>6628</v>
      </c>
      <c r="D5466" t="s">
        <v>6628</v>
      </c>
      <c r="E5466" t="s">
        <v>6628</v>
      </c>
      <c r="F5466" t="s">
        <v>6628</v>
      </c>
      <c r="G5466" t="s">
        <v>6628</v>
      </c>
      <c r="H5466" t="s">
        <v>6628</v>
      </c>
      <c r="I5466" t="s">
        <v>10315</v>
      </c>
      <c r="J5466" t="s">
        <v>6630</v>
      </c>
      <c r="L5466" t="s">
        <v>6526</v>
      </c>
      <c r="M5466" t="s">
        <v>6630</v>
      </c>
      <c r="N5466" t="s">
        <v>6630</v>
      </c>
      <c r="O5466" t="s">
        <v>6630</v>
      </c>
      <c r="P5466" t="s">
        <v>6630</v>
      </c>
      <c r="Q5466" t="s">
        <v>6630</v>
      </c>
    </row>
    <row r="5467" spans="1:17" x14ac:dyDescent="0.35">
      <c r="A5467" t="s">
        <v>15342</v>
      </c>
      <c r="B5467" t="s">
        <v>6626</v>
      </c>
      <c r="C5467" t="s">
        <v>6628</v>
      </c>
      <c r="D5467" t="s">
        <v>6628</v>
      </c>
      <c r="E5467" t="s">
        <v>6628</v>
      </c>
      <c r="F5467" t="s">
        <v>6628</v>
      </c>
      <c r="G5467" t="s">
        <v>6628</v>
      </c>
      <c r="H5467" t="s">
        <v>6628</v>
      </c>
      <c r="I5467" t="s">
        <v>15343</v>
      </c>
      <c r="J5467" t="s">
        <v>6630</v>
      </c>
      <c r="L5467" t="s">
        <v>6526</v>
      </c>
      <c r="M5467" t="s">
        <v>6630</v>
      </c>
      <c r="N5467" t="s">
        <v>6630</v>
      </c>
      <c r="O5467" t="s">
        <v>6630</v>
      </c>
      <c r="P5467" t="s">
        <v>6630</v>
      </c>
      <c r="Q5467" t="s">
        <v>6630</v>
      </c>
    </row>
    <row r="5468" spans="1:17" x14ac:dyDescent="0.35">
      <c r="A5468" t="s">
        <v>15344</v>
      </c>
      <c r="B5468" t="s">
        <v>6626</v>
      </c>
      <c r="C5468" t="s">
        <v>6628</v>
      </c>
      <c r="D5468" t="s">
        <v>6628</v>
      </c>
      <c r="E5468" t="s">
        <v>6628</v>
      </c>
      <c r="F5468" t="s">
        <v>6628</v>
      </c>
      <c r="G5468" t="s">
        <v>6628</v>
      </c>
      <c r="H5468" t="s">
        <v>6628</v>
      </c>
      <c r="I5468" t="s">
        <v>9064</v>
      </c>
      <c r="J5468" t="s">
        <v>6630</v>
      </c>
      <c r="L5468" t="s">
        <v>6526</v>
      </c>
      <c r="M5468" t="s">
        <v>6630</v>
      </c>
      <c r="N5468" t="s">
        <v>6630</v>
      </c>
      <c r="O5468" t="s">
        <v>6630</v>
      </c>
      <c r="P5468" t="s">
        <v>6630</v>
      </c>
      <c r="Q5468" t="s">
        <v>6630</v>
      </c>
    </row>
    <row r="5469" spans="1:17" x14ac:dyDescent="0.35">
      <c r="A5469" t="s">
        <v>15345</v>
      </c>
      <c r="B5469" t="s">
        <v>6626</v>
      </c>
      <c r="C5469" t="s">
        <v>6628</v>
      </c>
      <c r="D5469" t="s">
        <v>6628</v>
      </c>
      <c r="E5469" t="s">
        <v>6628</v>
      </c>
      <c r="F5469" t="s">
        <v>6628</v>
      </c>
      <c r="G5469" t="s">
        <v>6628</v>
      </c>
      <c r="H5469" t="s">
        <v>6628</v>
      </c>
      <c r="I5469" t="s">
        <v>15346</v>
      </c>
      <c r="J5469" t="s">
        <v>6630</v>
      </c>
      <c r="L5469" t="s">
        <v>6526</v>
      </c>
      <c r="M5469" t="s">
        <v>6630</v>
      </c>
      <c r="N5469" t="s">
        <v>6630</v>
      </c>
      <c r="O5469" t="s">
        <v>6630</v>
      </c>
      <c r="P5469" t="s">
        <v>6630</v>
      </c>
      <c r="Q5469" t="s">
        <v>6630</v>
      </c>
    </row>
    <row r="5470" spans="1:17" x14ac:dyDescent="0.35">
      <c r="A5470">
        <v>9414112055</v>
      </c>
      <c r="B5470" t="s">
        <v>6334</v>
      </c>
      <c r="C5470" t="s">
        <v>7946</v>
      </c>
      <c r="D5470">
        <v>100</v>
      </c>
      <c r="E5470" t="s">
        <v>6628</v>
      </c>
      <c r="F5470" t="s">
        <v>6628</v>
      </c>
      <c r="G5470" t="s">
        <v>2905</v>
      </c>
      <c r="H5470">
        <v>1</v>
      </c>
      <c r="I5470" t="s">
        <v>15347</v>
      </c>
      <c r="J5470">
        <v>10000</v>
      </c>
      <c r="L5470" t="s">
        <v>6529</v>
      </c>
      <c r="M5470">
        <v>10729495</v>
      </c>
      <c r="N5470" t="s">
        <v>6630</v>
      </c>
      <c r="O5470" t="s">
        <v>6630</v>
      </c>
      <c r="P5470" t="s">
        <v>6630</v>
      </c>
      <c r="Q5470">
        <v>700</v>
      </c>
    </row>
    <row r="5471" spans="1:17" x14ac:dyDescent="0.35">
      <c r="A5471">
        <v>9420115508</v>
      </c>
      <c r="B5471" t="s">
        <v>6626</v>
      </c>
      <c r="C5471" t="s">
        <v>6540</v>
      </c>
      <c r="D5471">
        <v>131</v>
      </c>
      <c r="E5471" t="s">
        <v>2905</v>
      </c>
      <c r="F5471">
        <v>300</v>
      </c>
      <c r="G5471" t="s">
        <v>7740</v>
      </c>
      <c r="H5471">
        <v>108</v>
      </c>
      <c r="I5471" t="s">
        <v>15348</v>
      </c>
      <c r="J5471">
        <v>20130</v>
      </c>
      <c r="L5471" t="s">
        <v>6529</v>
      </c>
      <c r="M5471">
        <v>15527606</v>
      </c>
      <c r="N5471" t="s">
        <v>6630</v>
      </c>
      <c r="O5471" t="s">
        <v>6630</v>
      </c>
      <c r="P5471" t="s">
        <v>6630</v>
      </c>
      <c r="Q5471">
        <v>100</v>
      </c>
    </row>
    <row r="5472" spans="1:17" x14ac:dyDescent="0.35">
      <c r="A5472">
        <v>3593100212</v>
      </c>
      <c r="B5472" t="s">
        <v>6626</v>
      </c>
      <c r="C5472" t="s">
        <v>6356</v>
      </c>
      <c r="D5472">
        <v>200</v>
      </c>
      <c r="E5472" t="s">
        <v>488</v>
      </c>
      <c r="F5472">
        <v>203</v>
      </c>
      <c r="G5472" t="s">
        <v>6628</v>
      </c>
      <c r="H5472" t="s">
        <v>6628</v>
      </c>
      <c r="I5472" t="s">
        <v>15349</v>
      </c>
      <c r="J5472" t="s">
        <v>6630</v>
      </c>
      <c r="L5472" t="s">
        <v>6529</v>
      </c>
      <c r="M5472" t="s">
        <v>6630</v>
      </c>
      <c r="N5472" t="s">
        <v>6630</v>
      </c>
      <c r="O5472" t="s">
        <v>6630</v>
      </c>
      <c r="P5472" t="s">
        <v>7020</v>
      </c>
      <c r="Q5472" t="s">
        <v>6630</v>
      </c>
    </row>
    <row r="5473" spans="1:17" x14ac:dyDescent="0.35">
      <c r="A5473">
        <v>3518114345</v>
      </c>
      <c r="B5473" t="s">
        <v>6626</v>
      </c>
      <c r="C5473" t="s">
        <v>6356</v>
      </c>
      <c r="D5473">
        <v>200</v>
      </c>
      <c r="E5473" t="s">
        <v>488</v>
      </c>
      <c r="F5473">
        <v>203</v>
      </c>
      <c r="G5473" t="s">
        <v>488</v>
      </c>
      <c r="H5473">
        <v>500</v>
      </c>
      <c r="I5473" t="s">
        <v>15350</v>
      </c>
      <c r="J5473">
        <v>20302</v>
      </c>
      <c r="L5473" t="s">
        <v>6529</v>
      </c>
      <c r="M5473">
        <v>14452593</v>
      </c>
      <c r="N5473" t="s">
        <v>6630</v>
      </c>
      <c r="O5473" t="s">
        <v>6630</v>
      </c>
      <c r="P5473" t="s">
        <v>6630</v>
      </c>
      <c r="Q5473" t="s">
        <v>6630</v>
      </c>
    </row>
    <row r="5474" spans="1:17" x14ac:dyDescent="0.35">
      <c r="A5474" t="s">
        <v>15351</v>
      </c>
      <c r="B5474" t="s">
        <v>6626</v>
      </c>
      <c r="C5474" t="s">
        <v>6628</v>
      </c>
      <c r="D5474" t="s">
        <v>6628</v>
      </c>
      <c r="E5474" t="s">
        <v>6628</v>
      </c>
      <c r="F5474" t="s">
        <v>6628</v>
      </c>
      <c r="G5474" t="s">
        <v>6628</v>
      </c>
      <c r="H5474" t="s">
        <v>6628</v>
      </c>
      <c r="I5474" t="s">
        <v>15352</v>
      </c>
      <c r="J5474" t="s">
        <v>6630</v>
      </c>
      <c r="L5474" t="s">
        <v>6526</v>
      </c>
      <c r="M5474" t="s">
        <v>6630</v>
      </c>
      <c r="N5474" t="s">
        <v>6630</v>
      </c>
      <c r="O5474" t="s">
        <v>6630</v>
      </c>
      <c r="P5474" t="s">
        <v>6630</v>
      </c>
      <c r="Q5474" t="s">
        <v>6630</v>
      </c>
    </row>
    <row r="5475" spans="1:17" x14ac:dyDescent="0.35">
      <c r="A5475">
        <v>9414112127</v>
      </c>
      <c r="B5475" t="s">
        <v>6626</v>
      </c>
      <c r="C5475" t="s">
        <v>6356</v>
      </c>
      <c r="D5475">
        <v>200</v>
      </c>
      <c r="E5475" t="s">
        <v>6645</v>
      </c>
      <c r="F5475">
        <v>201</v>
      </c>
      <c r="G5475" t="s">
        <v>6638</v>
      </c>
      <c r="H5475">
        <v>415</v>
      </c>
      <c r="I5475" t="s">
        <v>15353</v>
      </c>
      <c r="J5475">
        <v>20115</v>
      </c>
      <c r="L5475" t="s">
        <v>6529</v>
      </c>
      <c r="M5475">
        <v>13415871</v>
      </c>
      <c r="N5475" t="s">
        <v>6630</v>
      </c>
      <c r="O5475">
        <v>30809</v>
      </c>
      <c r="P5475" t="s">
        <v>6630</v>
      </c>
      <c r="Q5475" t="s">
        <v>6630</v>
      </c>
    </row>
    <row r="5476" spans="1:17" x14ac:dyDescent="0.35">
      <c r="A5476">
        <v>7993010818</v>
      </c>
      <c r="B5476" t="s">
        <v>6626</v>
      </c>
      <c r="C5476" t="s">
        <v>8762</v>
      </c>
      <c r="D5476">
        <v>130</v>
      </c>
      <c r="E5476" t="s">
        <v>6628</v>
      </c>
      <c r="F5476" t="s">
        <v>6628</v>
      </c>
      <c r="G5476" t="s">
        <v>7216</v>
      </c>
      <c r="H5476">
        <v>748</v>
      </c>
      <c r="I5476" t="s">
        <v>15354</v>
      </c>
      <c r="J5476" t="s">
        <v>6630</v>
      </c>
      <c r="L5476" t="s">
        <v>6529</v>
      </c>
      <c r="M5476" t="s">
        <v>6630</v>
      </c>
      <c r="N5476" t="s">
        <v>6630</v>
      </c>
      <c r="O5476" t="s">
        <v>6630</v>
      </c>
      <c r="P5476" t="s">
        <v>15355</v>
      </c>
      <c r="Q5476" t="s">
        <v>6630</v>
      </c>
    </row>
    <row r="5477" spans="1:17" x14ac:dyDescent="0.35">
      <c r="A5477">
        <v>9421115658</v>
      </c>
      <c r="B5477" t="s">
        <v>6626</v>
      </c>
      <c r="C5477" t="s">
        <v>6356</v>
      </c>
      <c r="D5477">
        <v>200</v>
      </c>
      <c r="E5477" t="s">
        <v>5245</v>
      </c>
      <c r="F5477">
        <v>202</v>
      </c>
      <c r="G5477" t="s">
        <v>5245</v>
      </c>
      <c r="H5477">
        <v>450</v>
      </c>
      <c r="I5477" t="s">
        <v>15356</v>
      </c>
      <c r="J5477">
        <v>20200</v>
      </c>
      <c r="L5477" t="s">
        <v>6529</v>
      </c>
      <c r="M5477">
        <v>14008433</v>
      </c>
      <c r="N5477" t="s">
        <v>6630</v>
      </c>
      <c r="O5477" t="s">
        <v>6630</v>
      </c>
      <c r="P5477" t="s">
        <v>6630</v>
      </c>
      <c r="Q5477" t="s">
        <v>6630</v>
      </c>
    </row>
    <row r="5478" spans="1:17" x14ac:dyDescent="0.35">
      <c r="A5478">
        <v>7993100394</v>
      </c>
      <c r="B5478" t="s">
        <v>6626</v>
      </c>
      <c r="C5478" t="s">
        <v>6356</v>
      </c>
      <c r="D5478">
        <v>200</v>
      </c>
      <c r="E5478" t="s">
        <v>6366</v>
      </c>
      <c r="F5478">
        <v>207</v>
      </c>
      <c r="G5478" t="s">
        <v>6628</v>
      </c>
      <c r="H5478" t="s">
        <v>6628</v>
      </c>
      <c r="I5478" t="s">
        <v>15357</v>
      </c>
      <c r="J5478" t="s">
        <v>6630</v>
      </c>
      <c r="L5478" t="s">
        <v>6529</v>
      </c>
      <c r="M5478" t="s">
        <v>6630</v>
      </c>
      <c r="N5478">
        <v>10004056</v>
      </c>
      <c r="O5478" t="s">
        <v>6630</v>
      </c>
      <c r="P5478" t="s">
        <v>6799</v>
      </c>
      <c r="Q5478" t="s">
        <v>6630</v>
      </c>
    </row>
    <row r="5479" spans="1:17" x14ac:dyDescent="0.35">
      <c r="A5479">
        <v>6309109971</v>
      </c>
      <c r="B5479" t="s">
        <v>6626</v>
      </c>
      <c r="C5479" t="s">
        <v>6356</v>
      </c>
      <c r="D5479">
        <v>200</v>
      </c>
      <c r="E5479" t="s">
        <v>6366</v>
      </c>
      <c r="F5479">
        <v>207</v>
      </c>
      <c r="G5479" t="s">
        <v>176</v>
      </c>
      <c r="H5479">
        <v>705</v>
      </c>
      <c r="I5479" t="s">
        <v>15358</v>
      </c>
      <c r="J5479">
        <v>20800</v>
      </c>
      <c r="L5479" t="s">
        <v>6529</v>
      </c>
      <c r="M5479">
        <v>10007028</v>
      </c>
      <c r="N5479">
        <v>10007904</v>
      </c>
      <c r="O5479" t="s">
        <v>6630</v>
      </c>
      <c r="P5479">
        <v>20800.804011</v>
      </c>
      <c r="Q5479">
        <v>700</v>
      </c>
    </row>
    <row r="5480" spans="1:17" x14ac:dyDescent="0.35">
      <c r="A5480" t="s">
        <v>15359</v>
      </c>
      <c r="B5480" t="s">
        <v>6626</v>
      </c>
      <c r="C5480" t="s">
        <v>6628</v>
      </c>
      <c r="D5480" t="s">
        <v>6628</v>
      </c>
      <c r="E5480" t="s">
        <v>6628</v>
      </c>
      <c r="F5480" t="s">
        <v>6628</v>
      </c>
      <c r="G5480" t="s">
        <v>6628</v>
      </c>
      <c r="H5480" t="s">
        <v>6628</v>
      </c>
      <c r="I5480" t="s">
        <v>15360</v>
      </c>
      <c r="J5480" t="s">
        <v>6630</v>
      </c>
      <c r="L5480" t="s">
        <v>6526</v>
      </c>
      <c r="M5480" t="s">
        <v>6630</v>
      </c>
      <c r="N5480" t="s">
        <v>6630</v>
      </c>
      <c r="O5480" t="s">
        <v>6630</v>
      </c>
      <c r="P5480" t="s">
        <v>6630</v>
      </c>
      <c r="Q5480" t="s">
        <v>6630</v>
      </c>
    </row>
    <row r="5481" spans="1:17" x14ac:dyDescent="0.35">
      <c r="A5481" t="s">
        <v>15361</v>
      </c>
      <c r="B5481" t="s">
        <v>6626</v>
      </c>
      <c r="C5481" t="s">
        <v>6628</v>
      </c>
      <c r="D5481" t="s">
        <v>6628</v>
      </c>
      <c r="E5481" t="s">
        <v>6628</v>
      </c>
      <c r="F5481" t="s">
        <v>6628</v>
      </c>
      <c r="G5481" t="s">
        <v>6628</v>
      </c>
      <c r="H5481" t="s">
        <v>6628</v>
      </c>
      <c r="I5481" t="s">
        <v>15362</v>
      </c>
      <c r="J5481" t="s">
        <v>6630</v>
      </c>
      <c r="L5481" t="s">
        <v>6529</v>
      </c>
      <c r="M5481" t="s">
        <v>6630</v>
      </c>
      <c r="N5481" t="s">
        <v>6630</v>
      </c>
      <c r="O5481" t="s">
        <v>6630</v>
      </c>
      <c r="P5481" t="s">
        <v>6630</v>
      </c>
      <c r="Q5481" t="s">
        <v>6630</v>
      </c>
    </row>
    <row r="5482" spans="1:17" x14ac:dyDescent="0.35">
      <c r="A5482">
        <v>9403107634</v>
      </c>
      <c r="B5482" t="s">
        <v>6626</v>
      </c>
      <c r="C5482" t="s">
        <v>6356</v>
      </c>
      <c r="D5482">
        <v>200</v>
      </c>
      <c r="E5482" t="s">
        <v>488</v>
      </c>
      <c r="F5482">
        <v>203</v>
      </c>
      <c r="G5482" t="s">
        <v>488</v>
      </c>
      <c r="H5482">
        <v>500</v>
      </c>
      <c r="I5482" t="s">
        <v>15363</v>
      </c>
      <c r="J5482">
        <v>20300</v>
      </c>
      <c r="L5482" t="s">
        <v>6529</v>
      </c>
      <c r="M5482" t="s">
        <v>6630</v>
      </c>
      <c r="N5482" t="s">
        <v>6630</v>
      </c>
      <c r="O5482" t="s">
        <v>15364</v>
      </c>
      <c r="P5482" t="s">
        <v>15365</v>
      </c>
      <c r="Q5482" t="s">
        <v>6630</v>
      </c>
    </row>
    <row r="5483" spans="1:17" x14ac:dyDescent="0.35">
      <c r="A5483">
        <v>9615113109</v>
      </c>
      <c r="B5483" t="s">
        <v>6626</v>
      </c>
      <c r="C5483" t="s">
        <v>6540</v>
      </c>
      <c r="D5483">
        <v>131</v>
      </c>
      <c r="E5483" t="s">
        <v>6672</v>
      </c>
      <c r="F5483">
        <v>703</v>
      </c>
      <c r="G5483" t="s">
        <v>3068</v>
      </c>
      <c r="H5483">
        <v>830</v>
      </c>
      <c r="I5483" t="s">
        <v>15366</v>
      </c>
      <c r="J5483" t="s">
        <v>6630</v>
      </c>
      <c r="L5483" t="s">
        <v>6529</v>
      </c>
      <c r="M5483">
        <v>14033911</v>
      </c>
      <c r="N5483" t="s">
        <v>6630</v>
      </c>
      <c r="O5483" t="s">
        <v>6630</v>
      </c>
      <c r="P5483" t="s">
        <v>6630</v>
      </c>
      <c r="Q5483">
        <v>200</v>
      </c>
    </row>
    <row r="5484" spans="1:17" x14ac:dyDescent="0.35">
      <c r="A5484">
        <v>9602120366</v>
      </c>
      <c r="B5484" t="s">
        <v>6626</v>
      </c>
      <c r="C5484" t="s">
        <v>6356</v>
      </c>
      <c r="D5484">
        <v>200</v>
      </c>
      <c r="E5484" t="s">
        <v>488</v>
      </c>
      <c r="F5484">
        <v>203</v>
      </c>
      <c r="G5484" t="s">
        <v>488</v>
      </c>
      <c r="H5484">
        <v>500</v>
      </c>
      <c r="I5484" t="s">
        <v>15367</v>
      </c>
      <c r="J5484">
        <v>20300</v>
      </c>
      <c r="L5484" t="s">
        <v>6529</v>
      </c>
      <c r="M5484">
        <v>10007022</v>
      </c>
      <c r="N5484" t="s">
        <v>6630</v>
      </c>
      <c r="O5484" t="s">
        <v>15368</v>
      </c>
      <c r="P5484" t="s">
        <v>6630</v>
      </c>
      <c r="Q5484">
        <v>400</v>
      </c>
    </row>
    <row r="5485" spans="1:17" x14ac:dyDescent="0.35">
      <c r="A5485">
        <v>3519115131</v>
      </c>
      <c r="B5485" t="s">
        <v>6626</v>
      </c>
      <c r="C5485" t="s">
        <v>6356</v>
      </c>
      <c r="D5485">
        <v>200</v>
      </c>
      <c r="E5485" t="s">
        <v>5245</v>
      </c>
      <c r="F5485">
        <v>202</v>
      </c>
      <c r="G5485" t="s">
        <v>5245</v>
      </c>
      <c r="H5485">
        <v>450</v>
      </c>
      <c r="I5485" t="s">
        <v>15369</v>
      </c>
      <c r="J5485">
        <v>20200</v>
      </c>
      <c r="L5485" t="s">
        <v>6529</v>
      </c>
      <c r="M5485">
        <v>12435538</v>
      </c>
      <c r="N5485" t="s">
        <v>6630</v>
      </c>
      <c r="O5485" t="s">
        <v>6630</v>
      </c>
      <c r="P5485" t="s">
        <v>6630</v>
      </c>
      <c r="Q5485" t="s">
        <v>6630</v>
      </c>
    </row>
    <row r="5486" spans="1:17" x14ac:dyDescent="0.35">
      <c r="A5486">
        <v>9412111086</v>
      </c>
      <c r="B5486" t="s">
        <v>6626</v>
      </c>
      <c r="C5486" t="s">
        <v>6540</v>
      </c>
      <c r="D5486">
        <v>131</v>
      </c>
      <c r="E5486" t="s">
        <v>7477</v>
      </c>
      <c r="F5486">
        <v>702</v>
      </c>
      <c r="G5486" t="s">
        <v>3068</v>
      </c>
      <c r="H5486">
        <v>830</v>
      </c>
      <c r="I5486" t="s">
        <v>15370</v>
      </c>
      <c r="J5486">
        <v>13200</v>
      </c>
      <c r="L5486" t="s">
        <v>6529</v>
      </c>
      <c r="M5486">
        <v>14481950</v>
      </c>
      <c r="N5486" t="s">
        <v>6630</v>
      </c>
      <c r="O5486" t="s">
        <v>9869</v>
      </c>
      <c r="P5486" t="s">
        <v>15371</v>
      </c>
      <c r="Q5486" t="s">
        <v>6630</v>
      </c>
    </row>
    <row r="5487" spans="1:17" x14ac:dyDescent="0.35">
      <c r="A5487" t="s">
        <v>15372</v>
      </c>
      <c r="B5487" t="s">
        <v>6626</v>
      </c>
      <c r="C5487" t="s">
        <v>6628</v>
      </c>
      <c r="D5487" t="s">
        <v>6628</v>
      </c>
      <c r="E5487" t="s">
        <v>6628</v>
      </c>
      <c r="F5487" t="s">
        <v>6628</v>
      </c>
      <c r="G5487" t="s">
        <v>6628</v>
      </c>
      <c r="H5487" t="s">
        <v>6628</v>
      </c>
      <c r="I5487" t="s">
        <v>7126</v>
      </c>
      <c r="J5487" t="s">
        <v>6630</v>
      </c>
      <c r="L5487" t="s">
        <v>6526</v>
      </c>
      <c r="M5487" t="s">
        <v>6630</v>
      </c>
      <c r="N5487" t="s">
        <v>6630</v>
      </c>
      <c r="O5487" t="s">
        <v>6630</v>
      </c>
      <c r="P5487" t="s">
        <v>6630</v>
      </c>
      <c r="Q5487" t="s">
        <v>6630</v>
      </c>
    </row>
    <row r="5488" spans="1:17" x14ac:dyDescent="0.35">
      <c r="A5488" t="s">
        <v>15373</v>
      </c>
      <c r="B5488" t="s">
        <v>6626</v>
      </c>
      <c r="C5488" t="s">
        <v>6628</v>
      </c>
      <c r="D5488" t="s">
        <v>6628</v>
      </c>
      <c r="E5488" t="s">
        <v>6628</v>
      </c>
      <c r="F5488" t="s">
        <v>6628</v>
      </c>
      <c r="G5488" t="s">
        <v>6628</v>
      </c>
      <c r="H5488" t="s">
        <v>6628</v>
      </c>
      <c r="I5488" t="s">
        <v>12514</v>
      </c>
      <c r="J5488" t="s">
        <v>6630</v>
      </c>
      <c r="L5488" t="s">
        <v>6526</v>
      </c>
      <c r="M5488" t="s">
        <v>6630</v>
      </c>
      <c r="N5488" t="s">
        <v>6630</v>
      </c>
      <c r="O5488" t="s">
        <v>6630</v>
      </c>
      <c r="P5488" t="s">
        <v>6630</v>
      </c>
      <c r="Q5488" t="s">
        <v>6630</v>
      </c>
    </row>
    <row r="5489" spans="1:17" x14ac:dyDescent="0.35">
      <c r="A5489" t="s">
        <v>15374</v>
      </c>
      <c r="B5489" t="s">
        <v>6626</v>
      </c>
      <c r="C5489" t="s">
        <v>6628</v>
      </c>
      <c r="D5489" t="s">
        <v>6628</v>
      </c>
      <c r="E5489" t="s">
        <v>6628</v>
      </c>
      <c r="F5489" t="s">
        <v>6628</v>
      </c>
      <c r="G5489" t="s">
        <v>6628</v>
      </c>
      <c r="H5489" t="s">
        <v>6628</v>
      </c>
      <c r="I5489" t="s">
        <v>15375</v>
      </c>
      <c r="J5489" t="s">
        <v>6630</v>
      </c>
      <c r="L5489" t="s">
        <v>6526</v>
      </c>
      <c r="M5489" t="s">
        <v>6630</v>
      </c>
      <c r="N5489" t="s">
        <v>6630</v>
      </c>
      <c r="O5489" t="s">
        <v>6630</v>
      </c>
      <c r="P5489" t="s">
        <v>6630</v>
      </c>
      <c r="Q5489" t="s">
        <v>6630</v>
      </c>
    </row>
    <row r="5490" spans="1:17" x14ac:dyDescent="0.35">
      <c r="A5490">
        <v>9417113896</v>
      </c>
      <c r="B5490" t="s">
        <v>6626</v>
      </c>
      <c r="C5490" t="s">
        <v>6540</v>
      </c>
      <c r="D5490">
        <v>131</v>
      </c>
      <c r="E5490" t="s">
        <v>6672</v>
      </c>
      <c r="F5490">
        <v>703</v>
      </c>
      <c r="G5490" t="s">
        <v>3068</v>
      </c>
      <c r="H5490">
        <v>830</v>
      </c>
      <c r="I5490" t="s">
        <v>15376</v>
      </c>
      <c r="J5490">
        <v>13260</v>
      </c>
      <c r="L5490" t="s">
        <v>6529</v>
      </c>
      <c r="M5490">
        <v>10212357</v>
      </c>
      <c r="N5490" t="s">
        <v>6630</v>
      </c>
      <c r="O5490" t="s">
        <v>6630</v>
      </c>
      <c r="P5490" t="s">
        <v>6630</v>
      </c>
      <c r="Q5490" t="s">
        <v>6630</v>
      </c>
    </row>
    <row r="5491" spans="1:17" x14ac:dyDescent="0.35">
      <c r="A5491">
        <v>9416113474</v>
      </c>
      <c r="B5491" t="s">
        <v>6626</v>
      </c>
      <c r="C5491" t="s">
        <v>6356</v>
      </c>
      <c r="D5491">
        <v>200</v>
      </c>
      <c r="E5491" t="s">
        <v>6357</v>
      </c>
      <c r="F5491">
        <v>209</v>
      </c>
      <c r="G5491" t="s">
        <v>977</v>
      </c>
      <c r="H5491">
        <v>310</v>
      </c>
      <c r="I5491" t="s">
        <v>15377</v>
      </c>
      <c r="J5491">
        <v>13670</v>
      </c>
      <c r="L5491" t="s">
        <v>6529</v>
      </c>
      <c r="M5491">
        <v>10128278</v>
      </c>
      <c r="N5491">
        <v>10589445</v>
      </c>
      <c r="O5491" t="s">
        <v>6630</v>
      </c>
      <c r="P5491" t="s">
        <v>6630</v>
      </c>
      <c r="Q5491">
        <v>700</v>
      </c>
    </row>
    <row r="5492" spans="1:17" x14ac:dyDescent="0.35">
      <c r="A5492" t="s">
        <v>15378</v>
      </c>
      <c r="B5492" t="s">
        <v>6626</v>
      </c>
      <c r="C5492" t="s">
        <v>6628</v>
      </c>
      <c r="D5492" t="s">
        <v>6628</v>
      </c>
      <c r="E5492" t="s">
        <v>6628</v>
      </c>
      <c r="F5492" t="s">
        <v>6628</v>
      </c>
      <c r="G5492" t="s">
        <v>6628</v>
      </c>
      <c r="H5492" t="s">
        <v>6628</v>
      </c>
      <c r="I5492" t="s">
        <v>15379</v>
      </c>
      <c r="J5492" t="s">
        <v>6630</v>
      </c>
      <c r="L5492" t="s">
        <v>6529</v>
      </c>
      <c r="M5492" t="s">
        <v>6630</v>
      </c>
      <c r="N5492" t="s">
        <v>6630</v>
      </c>
      <c r="O5492" t="s">
        <v>6630</v>
      </c>
      <c r="P5492" t="s">
        <v>6630</v>
      </c>
      <c r="Q5492" t="s">
        <v>6630</v>
      </c>
    </row>
    <row r="5493" spans="1:17" x14ac:dyDescent="0.35">
      <c r="A5493">
        <v>9414112729</v>
      </c>
      <c r="B5493" t="s">
        <v>6626</v>
      </c>
      <c r="C5493" t="s">
        <v>6356</v>
      </c>
      <c r="D5493">
        <v>200</v>
      </c>
      <c r="E5493" t="s">
        <v>6645</v>
      </c>
      <c r="F5493">
        <v>201</v>
      </c>
      <c r="G5493" t="s">
        <v>6657</v>
      </c>
      <c r="H5493">
        <v>420</v>
      </c>
      <c r="I5493" t="s">
        <v>15380</v>
      </c>
      <c r="J5493" t="s">
        <v>6630</v>
      </c>
      <c r="L5493" t="s">
        <v>6529</v>
      </c>
      <c r="M5493">
        <v>12484188</v>
      </c>
      <c r="N5493" t="s">
        <v>6630</v>
      </c>
      <c r="O5493" t="s">
        <v>6630</v>
      </c>
      <c r="P5493" t="s">
        <v>6630</v>
      </c>
      <c r="Q5493" t="s">
        <v>6630</v>
      </c>
    </row>
    <row r="5494" spans="1:17" x14ac:dyDescent="0.35">
      <c r="A5494">
        <v>9425117029</v>
      </c>
      <c r="B5494" t="s">
        <v>6334</v>
      </c>
      <c r="C5494" t="s">
        <v>6356</v>
      </c>
      <c r="D5494">
        <v>200</v>
      </c>
      <c r="E5494" t="s">
        <v>6366</v>
      </c>
      <c r="F5494">
        <v>207</v>
      </c>
      <c r="G5494" t="s">
        <v>6651</v>
      </c>
      <c r="H5494">
        <v>410</v>
      </c>
      <c r="I5494" t="s">
        <v>15381</v>
      </c>
      <c r="J5494">
        <v>20800</v>
      </c>
      <c r="L5494" t="s">
        <v>6529</v>
      </c>
      <c r="M5494">
        <v>11345872</v>
      </c>
      <c r="N5494">
        <v>11726237</v>
      </c>
      <c r="O5494" t="s">
        <v>6630</v>
      </c>
      <c r="P5494" t="s">
        <v>6630</v>
      </c>
      <c r="Q5494">
        <v>700</v>
      </c>
    </row>
    <row r="5495" spans="1:17" x14ac:dyDescent="0.35">
      <c r="A5495">
        <v>9416113297</v>
      </c>
      <c r="B5495" t="s">
        <v>6626</v>
      </c>
      <c r="C5495" t="s">
        <v>6356</v>
      </c>
      <c r="D5495">
        <v>200</v>
      </c>
      <c r="E5495" t="s">
        <v>5245</v>
      </c>
      <c r="F5495">
        <v>202</v>
      </c>
      <c r="G5495" t="s">
        <v>5245</v>
      </c>
      <c r="H5495">
        <v>450</v>
      </c>
      <c r="I5495" t="s">
        <v>15382</v>
      </c>
      <c r="J5495">
        <v>20200</v>
      </c>
      <c r="L5495" t="s">
        <v>6529</v>
      </c>
      <c r="M5495">
        <v>13628729</v>
      </c>
      <c r="N5495">
        <v>13081487</v>
      </c>
      <c r="O5495" t="s">
        <v>6630</v>
      </c>
      <c r="P5495" t="s">
        <v>6630</v>
      </c>
      <c r="Q5495">
        <v>100</v>
      </c>
    </row>
    <row r="5496" spans="1:17" x14ac:dyDescent="0.35">
      <c r="A5496" t="s">
        <v>15383</v>
      </c>
      <c r="B5496" t="s">
        <v>6626</v>
      </c>
      <c r="C5496" t="s">
        <v>6628</v>
      </c>
      <c r="D5496" t="s">
        <v>6628</v>
      </c>
      <c r="E5496" t="s">
        <v>6628</v>
      </c>
      <c r="F5496" t="s">
        <v>6628</v>
      </c>
      <c r="G5496" t="s">
        <v>6628</v>
      </c>
      <c r="H5496" t="s">
        <v>6628</v>
      </c>
      <c r="I5496" t="s">
        <v>10102</v>
      </c>
      <c r="J5496" t="s">
        <v>6630</v>
      </c>
      <c r="L5496" t="s">
        <v>6526</v>
      </c>
      <c r="M5496" t="s">
        <v>6630</v>
      </c>
      <c r="N5496" t="s">
        <v>6630</v>
      </c>
      <c r="O5496" t="s">
        <v>6630</v>
      </c>
      <c r="P5496" t="s">
        <v>6630</v>
      </c>
      <c r="Q5496" t="s">
        <v>6630</v>
      </c>
    </row>
    <row r="5497" spans="1:17" x14ac:dyDescent="0.35">
      <c r="A5497" t="s">
        <v>15384</v>
      </c>
      <c r="B5497" t="s">
        <v>6626</v>
      </c>
      <c r="C5497" t="s">
        <v>6628</v>
      </c>
      <c r="D5497" t="s">
        <v>6628</v>
      </c>
      <c r="E5497" t="s">
        <v>6628</v>
      </c>
      <c r="F5497" t="s">
        <v>6628</v>
      </c>
      <c r="G5497" t="s">
        <v>6628</v>
      </c>
      <c r="H5497" t="s">
        <v>6628</v>
      </c>
      <c r="I5497" t="s">
        <v>15385</v>
      </c>
      <c r="J5497" t="s">
        <v>6630</v>
      </c>
      <c r="L5497" t="s">
        <v>6526</v>
      </c>
      <c r="M5497" t="s">
        <v>6630</v>
      </c>
      <c r="N5497" t="s">
        <v>6630</v>
      </c>
      <c r="O5497" t="s">
        <v>6630</v>
      </c>
      <c r="P5497" t="s">
        <v>6630</v>
      </c>
      <c r="Q5497" t="s">
        <v>6630</v>
      </c>
    </row>
    <row r="5498" spans="1:17" x14ac:dyDescent="0.35">
      <c r="A5498" t="s">
        <v>15386</v>
      </c>
      <c r="B5498" t="s">
        <v>6626</v>
      </c>
      <c r="C5498" t="s">
        <v>6628</v>
      </c>
      <c r="D5498" t="s">
        <v>6628</v>
      </c>
      <c r="E5498" t="s">
        <v>6628</v>
      </c>
      <c r="F5498" t="s">
        <v>6628</v>
      </c>
      <c r="G5498" t="s">
        <v>6628</v>
      </c>
      <c r="H5498" t="s">
        <v>6628</v>
      </c>
      <c r="I5498" t="s">
        <v>15387</v>
      </c>
      <c r="J5498" t="s">
        <v>6630</v>
      </c>
      <c r="L5498" t="s">
        <v>6529</v>
      </c>
      <c r="M5498" t="s">
        <v>6630</v>
      </c>
      <c r="N5498" t="s">
        <v>6630</v>
      </c>
      <c r="O5498" t="s">
        <v>6630</v>
      </c>
      <c r="P5498" t="s">
        <v>6630</v>
      </c>
      <c r="Q5498" t="s">
        <v>6630</v>
      </c>
    </row>
    <row r="5499" spans="1:17" x14ac:dyDescent="0.35">
      <c r="A5499">
        <v>92030</v>
      </c>
      <c r="B5499" t="s">
        <v>6626</v>
      </c>
      <c r="C5499" t="s">
        <v>6356</v>
      </c>
      <c r="D5499">
        <v>200</v>
      </c>
      <c r="E5499" t="s">
        <v>6659</v>
      </c>
      <c r="F5499">
        <v>208</v>
      </c>
      <c r="G5499" t="s">
        <v>1998</v>
      </c>
      <c r="H5499">
        <v>335</v>
      </c>
      <c r="I5499" t="s">
        <v>10939</v>
      </c>
      <c r="J5499" t="s">
        <v>6630</v>
      </c>
      <c r="L5499" t="s">
        <v>6526</v>
      </c>
      <c r="M5499" t="s">
        <v>6630</v>
      </c>
      <c r="N5499" t="s">
        <v>6630</v>
      </c>
      <c r="O5499" t="s">
        <v>15388</v>
      </c>
      <c r="P5499" t="s">
        <v>6630</v>
      </c>
      <c r="Q5499" t="s">
        <v>6630</v>
      </c>
    </row>
    <row r="5500" spans="1:17" x14ac:dyDescent="0.35">
      <c r="A5500">
        <v>8798105701</v>
      </c>
      <c r="B5500" t="s">
        <v>6626</v>
      </c>
      <c r="C5500" t="s">
        <v>6356</v>
      </c>
      <c r="D5500">
        <v>200</v>
      </c>
      <c r="E5500" t="s">
        <v>6701</v>
      </c>
      <c r="F5500">
        <v>500</v>
      </c>
      <c r="G5500" t="s">
        <v>7609</v>
      </c>
      <c r="H5500">
        <v>57</v>
      </c>
      <c r="I5500" t="s">
        <v>15389</v>
      </c>
      <c r="J5500">
        <v>12026</v>
      </c>
      <c r="L5500" t="s">
        <v>6529</v>
      </c>
      <c r="M5500" t="s">
        <v>6630</v>
      </c>
      <c r="N5500">
        <v>10088860</v>
      </c>
      <c r="O5500" t="s">
        <v>6630</v>
      </c>
      <c r="P5500" t="s">
        <v>15390</v>
      </c>
      <c r="Q5500" t="s">
        <v>6630</v>
      </c>
    </row>
    <row r="5501" spans="1:17" x14ac:dyDescent="0.35">
      <c r="A5501" t="s">
        <v>15391</v>
      </c>
      <c r="B5501" t="s">
        <v>6626</v>
      </c>
      <c r="C5501" t="s">
        <v>6628</v>
      </c>
      <c r="D5501" t="s">
        <v>6628</v>
      </c>
      <c r="E5501" t="s">
        <v>6628</v>
      </c>
      <c r="F5501" t="s">
        <v>6628</v>
      </c>
      <c r="G5501" t="s">
        <v>6628</v>
      </c>
      <c r="H5501" t="s">
        <v>6628</v>
      </c>
      <c r="I5501" t="s">
        <v>15392</v>
      </c>
      <c r="J5501" t="s">
        <v>6630</v>
      </c>
      <c r="L5501" t="s">
        <v>6526</v>
      </c>
      <c r="M5501" t="s">
        <v>6630</v>
      </c>
      <c r="N5501" t="s">
        <v>6630</v>
      </c>
      <c r="O5501" t="s">
        <v>6630</v>
      </c>
      <c r="P5501" t="s">
        <v>6630</v>
      </c>
      <c r="Q5501" t="s">
        <v>6630</v>
      </c>
    </row>
    <row r="5502" spans="1:17" x14ac:dyDescent="0.35">
      <c r="A5502" t="s">
        <v>15393</v>
      </c>
      <c r="B5502" t="s">
        <v>6626</v>
      </c>
      <c r="C5502" t="s">
        <v>6628</v>
      </c>
      <c r="D5502" t="s">
        <v>6628</v>
      </c>
      <c r="E5502" t="s">
        <v>6628</v>
      </c>
      <c r="F5502" t="s">
        <v>6628</v>
      </c>
      <c r="G5502" t="s">
        <v>6628</v>
      </c>
      <c r="H5502" t="s">
        <v>6628</v>
      </c>
      <c r="I5502" t="s">
        <v>15394</v>
      </c>
      <c r="J5502" t="s">
        <v>6630</v>
      </c>
      <c r="L5502" t="s">
        <v>6526</v>
      </c>
      <c r="M5502" t="s">
        <v>6630</v>
      </c>
      <c r="N5502" t="s">
        <v>6630</v>
      </c>
      <c r="O5502" t="s">
        <v>6630</v>
      </c>
      <c r="P5502" t="s">
        <v>6630</v>
      </c>
      <c r="Q5502" t="s">
        <v>6630</v>
      </c>
    </row>
    <row r="5503" spans="1:17" x14ac:dyDescent="0.35">
      <c r="A5503">
        <v>13311</v>
      </c>
      <c r="B5503" t="s">
        <v>6626</v>
      </c>
      <c r="C5503" t="s">
        <v>6540</v>
      </c>
      <c r="D5503">
        <v>131</v>
      </c>
      <c r="E5503" t="s">
        <v>7340</v>
      </c>
      <c r="F5503">
        <v>308</v>
      </c>
      <c r="G5503" t="s">
        <v>3774</v>
      </c>
      <c r="H5503">
        <v>100</v>
      </c>
      <c r="I5503" t="s">
        <v>15395</v>
      </c>
      <c r="J5503" t="s">
        <v>6630</v>
      </c>
      <c r="L5503" t="s">
        <v>6526</v>
      </c>
      <c r="M5503" t="s">
        <v>6630</v>
      </c>
      <c r="N5503" t="s">
        <v>6630</v>
      </c>
      <c r="O5503" t="s">
        <v>6630</v>
      </c>
      <c r="P5503" t="s">
        <v>6630</v>
      </c>
      <c r="Q5503" t="s">
        <v>6630</v>
      </c>
    </row>
    <row r="5504" spans="1:17" x14ac:dyDescent="0.35">
      <c r="A5504">
        <v>9418114458</v>
      </c>
      <c r="B5504" t="s">
        <v>6626</v>
      </c>
      <c r="C5504" t="s">
        <v>6540</v>
      </c>
      <c r="D5504">
        <v>131</v>
      </c>
      <c r="E5504" t="s">
        <v>6540</v>
      </c>
      <c r="F5504">
        <v>309</v>
      </c>
      <c r="G5504" t="s">
        <v>2845</v>
      </c>
      <c r="H5504">
        <v>107</v>
      </c>
      <c r="I5504" t="s">
        <v>15396</v>
      </c>
      <c r="J5504">
        <v>20120</v>
      </c>
      <c r="L5504" t="s">
        <v>6529</v>
      </c>
      <c r="M5504">
        <v>12122136</v>
      </c>
      <c r="N5504" t="s">
        <v>6630</v>
      </c>
      <c r="O5504" t="s">
        <v>6630</v>
      </c>
      <c r="P5504" t="s">
        <v>6630</v>
      </c>
      <c r="Q5504" t="s">
        <v>6630</v>
      </c>
    </row>
    <row r="5505" spans="1:17" x14ac:dyDescent="0.35">
      <c r="A5505" t="s">
        <v>15397</v>
      </c>
      <c r="B5505" t="s">
        <v>6626</v>
      </c>
      <c r="C5505" t="s">
        <v>6628</v>
      </c>
      <c r="D5505" t="s">
        <v>6628</v>
      </c>
      <c r="E5505" t="s">
        <v>6628</v>
      </c>
      <c r="F5505" t="s">
        <v>6628</v>
      </c>
      <c r="G5505" t="s">
        <v>6628</v>
      </c>
      <c r="H5505" t="s">
        <v>6628</v>
      </c>
      <c r="I5505" t="s">
        <v>15398</v>
      </c>
      <c r="J5505" t="s">
        <v>6630</v>
      </c>
      <c r="L5505" t="s">
        <v>6529</v>
      </c>
      <c r="M5505" t="s">
        <v>6630</v>
      </c>
      <c r="N5505" t="s">
        <v>6630</v>
      </c>
      <c r="O5505" t="s">
        <v>6630</v>
      </c>
      <c r="P5505" t="s">
        <v>6630</v>
      </c>
      <c r="Q5505" t="s">
        <v>6630</v>
      </c>
    </row>
    <row r="5506" spans="1:17" x14ac:dyDescent="0.35">
      <c r="A5506">
        <v>3517113912</v>
      </c>
      <c r="B5506" t="s">
        <v>6626</v>
      </c>
      <c r="C5506" t="s">
        <v>6356</v>
      </c>
      <c r="D5506">
        <v>200</v>
      </c>
      <c r="E5506" t="s">
        <v>5245</v>
      </c>
      <c r="F5506">
        <v>202</v>
      </c>
      <c r="G5506" t="s">
        <v>5245</v>
      </c>
      <c r="H5506">
        <v>450</v>
      </c>
      <c r="I5506" t="s">
        <v>15399</v>
      </c>
      <c r="J5506">
        <v>20200</v>
      </c>
      <c r="L5506" t="s">
        <v>6529</v>
      </c>
      <c r="M5506">
        <v>12435538</v>
      </c>
      <c r="N5506">
        <v>10533791</v>
      </c>
      <c r="O5506" t="s">
        <v>6630</v>
      </c>
      <c r="P5506" t="s">
        <v>6630</v>
      </c>
      <c r="Q5506" t="s">
        <v>6630</v>
      </c>
    </row>
    <row r="5507" spans="1:17" x14ac:dyDescent="0.35">
      <c r="A5507">
        <v>31053</v>
      </c>
      <c r="B5507" t="s">
        <v>6626</v>
      </c>
      <c r="C5507" t="s">
        <v>6356</v>
      </c>
      <c r="D5507">
        <v>200</v>
      </c>
      <c r="E5507" t="s">
        <v>6366</v>
      </c>
      <c r="F5507">
        <v>207</v>
      </c>
      <c r="G5507" t="s">
        <v>10603</v>
      </c>
      <c r="H5507">
        <v>770</v>
      </c>
      <c r="I5507" t="s">
        <v>15400</v>
      </c>
      <c r="J5507" t="s">
        <v>6630</v>
      </c>
      <c r="L5507" t="s">
        <v>6526</v>
      </c>
      <c r="M5507" t="s">
        <v>6630</v>
      </c>
      <c r="N5507" t="s">
        <v>6630</v>
      </c>
      <c r="O5507" t="s">
        <v>11468</v>
      </c>
      <c r="P5507" t="s">
        <v>6630</v>
      </c>
      <c r="Q5507" t="s">
        <v>6630</v>
      </c>
    </row>
    <row r="5508" spans="1:17" x14ac:dyDescent="0.35">
      <c r="A5508" t="s">
        <v>15401</v>
      </c>
      <c r="B5508" t="s">
        <v>6626</v>
      </c>
      <c r="C5508" t="s">
        <v>6628</v>
      </c>
      <c r="D5508" t="s">
        <v>6628</v>
      </c>
      <c r="E5508" t="s">
        <v>6628</v>
      </c>
      <c r="F5508" t="s">
        <v>6628</v>
      </c>
      <c r="G5508" t="s">
        <v>6628</v>
      </c>
      <c r="H5508" t="s">
        <v>6628</v>
      </c>
      <c r="I5508" t="s">
        <v>15402</v>
      </c>
      <c r="J5508" t="s">
        <v>6630</v>
      </c>
      <c r="L5508" t="s">
        <v>6526</v>
      </c>
      <c r="M5508" t="s">
        <v>6630</v>
      </c>
      <c r="N5508" t="s">
        <v>6630</v>
      </c>
      <c r="O5508" t="s">
        <v>6630</v>
      </c>
      <c r="P5508" t="s">
        <v>6630</v>
      </c>
      <c r="Q5508" t="s">
        <v>6630</v>
      </c>
    </row>
    <row r="5509" spans="1:17" x14ac:dyDescent="0.35">
      <c r="A5509" t="s">
        <v>15403</v>
      </c>
      <c r="B5509" t="s">
        <v>6626</v>
      </c>
      <c r="C5509" t="s">
        <v>6628</v>
      </c>
      <c r="D5509" t="s">
        <v>6628</v>
      </c>
      <c r="E5509" t="s">
        <v>6628</v>
      </c>
      <c r="F5509" t="s">
        <v>6628</v>
      </c>
      <c r="G5509" t="s">
        <v>6628</v>
      </c>
      <c r="H5509" t="s">
        <v>6628</v>
      </c>
      <c r="I5509" t="s">
        <v>15404</v>
      </c>
      <c r="J5509" t="s">
        <v>6630</v>
      </c>
      <c r="L5509" t="s">
        <v>6526</v>
      </c>
      <c r="M5509" t="s">
        <v>6630</v>
      </c>
      <c r="N5509" t="s">
        <v>6630</v>
      </c>
      <c r="O5509" t="s">
        <v>6630</v>
      </c>
      <c r="P5509" t="s">
        <v>6630</v>
      </c>
      <c r="Q5509" t="s">
        <v>6630</v>
      </c>
    </row>
    <row r="5510" spans="1:17" x14ac:dyDescent="0.35">
      <c r="A5510" t="s">
        <v>15405</v>
      </c>
      <c r="B5510" t="s">
        <v>6626</v>
      </c>
      <c r="C5510" t="s">
        <v>6628</v>
      </c>
      <c r="D5510" t="s">
        <v>6628</v>
      </c>
      <c r="E5510" t="s">
        <v>6628</v>
      </c>
      <c r="F5510" t="s">
        <v>6628</v>
      </c>
      <c r="G5510" t="s">
        <v>6628</v>
      </c>
      <c r="H5510" t="s">
        <v>6628</v>
      </c>
      <c r="I5510" t="s">
        <v>15406</v>
      </c>
      <c r="J5510" t="s">
        <v>6630</v>
      </c>
      <c r="L5510" t="s">
        <v>6526</v>
      </c>
      <c r="M5510" t="s">
        <v>6630</v>
      </c>
      <c r="N5510" t="s">
        <v>6630</v>
      </c>
      <c r="O5510" t="s">
        <v>6630</v>
      </c>
      <c r="P5510" t="s">
        <v>6630</v>
      </c>
      <c r="Q5510" t="s">
        <v>6630</v>
      </c>
    </row>
    <row r="5511" spans="1:17" x14ac:dyDescent="0.35">
      <c r="A5511">
        <v>92110</v>
      </c>
      <c r="B5511" t="s">
        <v>6626</v>
      </c>
      <c r="C5511" t="s">
        <v>6356</v>
      </c>
      <c r="D5511">
        <v>200</v>
      </c>
      <c r="E5511" t="s">
        <v>6659</v>
      </c>
      <c r="F5511">
        <v>208</v>
      </c>
      <c r="G5511" t="s">
        <v>1998</v>
      </c>
      <c r="H5511">
        <v>335</v>
      </c>
      <c r="I5511" t="s">
        <v>10939</v>
      </c>
      <c r="J5511" t="s">
        <v>6630</v>
      </c>
      <c r="L5511" t="s">
        <v>6526</v>
      </c>
      <c r="M5511" t="s">
        <v>6630</v>
      </c>
      <c r="N5511" t="s">
        <v>6630</v>
      </c>
      <c r="O5511" t="s">
        <v>15407</v>
      </c>
      <c r="P5511" t="s">
        <v>6630</v>
      </c>
      <c r="Q5511" t="s">
        <v>6630</v>
      </c>
    </row>
    <row r="5512" spans="1:17" x14ac:dyDescent="0.35">
      <c r="A5512">
        <v>3519114895</v>
      </c>
      <c r="B5512" t="s">
        <v>6626</v>
      </c>
      <c r="C5512" t="s">
        <v>6356</v>
      </c>
      <c r="D5512">
        <v>200</v>
      </c>
      <c r="E5512" t="s">
        <v>5245</v>
      </c>
      <c r="F5512">
        <v>202</v>
      </c>
      <c r="G5512" t="s">
        <v>5245</v>
      </c>
      <c r="H5512">
        <v>450</v>
      </c>
      <c r="I5512" t="s">
        <v>15408</v>
      </c>
      <c r="J5512">
        <v>20200</v>
      </c>
      <c r="L5512" t="s">
        <v>6529</v>
      </c>
      <c r="M5512">
        <v>12435538</v>
      </c>
      <c r="N5512" t="s">
        <v>6630</v>
      </c>
      <c r="O5512" t="s">
        <v>6630</v>
      </c>
      <c r="P5512" t="s">
        <v>6630</v>
      </c>
      <c r="Q5512" t="s">
        <v>6630</v>
      </c>
    </row>
    <row r="5513" spans="1:17" x14ac:dyDescent="0.35">
      <c r="A5513" t="s">
        <v>15409</v>
      </c>
      <c r="B5513" t="s">
        <v>6626</v>
      </c>
      <c r="C5513" t="s">
        <v>6628</v>
      </c>
      <c r="D5513" t="s">
        <v>6628</v>
      </c>
      <c r="E5513" t="s">
        <v>6628</v>
      </c>
      <c r="F5513" t="s">
        <v>6628</v>
      </c>
      <c r="G5513" t="s">
        <v>6628</v>
      </c>
      <c r="H5513" t="s">
        <v>6628</v>
      </c>
      <c r="I5513" t="s">
        <v>15410</v>
      </c>
      <c r="J5513" t="s">
        <v>6630</v>
      </c>
      <c r="L5513" t="s">
        <v>6526</v>
      </c>
      <c r="M5513" t="s">
        <v>6630</v>
      </c>
      <c r="N5513" t="s">
        <v>6630</v>
      </c>
      <c r="O5513" t="s">
        <v>6630</v>
      </c>
      <c r="P5513" t="s">
        <v>6630</v>
      </c>
      <c r="Q5513" t="s">
        <v>6630</v>
      </c>
    </row>
    <row r="5514" spans="1:17" x14ac:dyDescent="0.35">
      <c r="A5514">
        <v>9415113067</v>
      </c>
      <c r="B5514" t="s">
        <v>6626</v>
      </c>
      <c r="C5514" t="s">
        <v>6356</v>
      </c>
      <c r="D5514">
        <v>200</v>
      </c>
      <c r="E5514" t="s">
        <v>6645</v>
      </c>
      <c r="F5514">
        <v>201</v>
      </c>
      <c r="G5514" t="s">
        <v>6657</v>
      </c>
      <c r="H5514">
        <v>420</v>
      </c>
      <c r="I5514" t="s">
        <v>15411</v>
      </c>
      <c r="J5514" t="s">
        <v>6630</v>
      </c>
      <c r="L5514" t="s">
        <v>6529</v>
      </c>
      <c r="M5514">
        <v>10014027</v>
      </c>
      <c r="N5514" t="s">
        <v>6630</v>
      </c>
      <c r="O5514" t="s">
        <v>6630</v>
      </c>
      <c r="P5514" t="s">
        <v>15412</v>
      </c>
      <c r="Q5514">
        <v>100</v>
      </c>
    </row>
    <row r="5515" spans="1:17" x14ac:dyDescent="0.35">
      <c r="A5515" t="s">
        <v>15413</v>
      </c>
      <c r="B5515" t="s">
        <v>6626</v>
      </c>
      <c r="C5515" t="s">
        <v>6628</v>
      </c>
      <c r="D5515" t="s">
        <v>6628</v>
      </c>
      <c r="E5515" t="s">
        <v>6628</v>
      </c>
      <c r="F5515" t="s">
        <v>6628</v>
      </c>
      <c r="G5515" t="s">
        <v>6628</v>
      </c>
      <c r="H5515" t="s">
        <v>6628</v>
      </c>
      <c r="I5515" t="s">
        <v>15414</v>
      </c>
      <c r="J5515" t="s">
        <v>6630</v>
      </c>
      <c r="L5515" t="s">
        <v>6526</v>
      </c>
      <c r="M5515" t="s">
        <v>6630</v>
      </c>
      <c r="N5515" t="s">
        <v>6630</v>
      </c>
      <c r="O5515" t="s">
        <v>6630</v>
      </c>
      <c r="P5515" t="s">
        <v>6630</v>
      </c>
      <c r="Q5515" t="s">
        <v>6630</v>
      </c>
    </row>
    <row r="5516" spans="1:17" x14ac:dyDescent="0.35">
      <c r="A5516">
        <v>9417113775</v>
      </c>
      <c r="B5516" t="s">
        <v>6626</v>
      </c>
      <c r="C5516" t="s">
        <v>6356</v>
      </c>
      <c r="D5516">
        <v>200</v>
      </c>
      <c r="E5516" t="s">
        <v>6701</v>
      </c>
      <c r="F5516">
        <v>500</v>
      </c>
      <c r="G5516" t="s">
        <v>10850</v>
      </c>
      <c r="H5516">
        <v>103</v>
      </c>
      <c r="I5516" t="s">
        <v>15415</v>
      </c>
      <c r="J5516">
        <v>12027</v>
      </c>
      <c r="L5516" t="s">
        <v>6529</v>
      </c>
      <c r="M5516">
        <v>13161022</v>
      </c>
      <c r="N5516">
        <v>10447383</v>
      </c>
      <c r="O5516" t="s">
        <v>6630</v>
      </c>
      <c r="P5516" t="s">
        <v>6630</v>
      </c>
      <c r="Q5516" t="s">
        <v>6630</v>
      </c>
    </row>
    <row r="5517" spans="1:17" x14ac:dyDescent="0.35">
      <c r="A5517">
        <v>9417114203</v>
      </c>
      <c r="B5517" t="s">
        <v>6626</v>
      </c>
      <c r="C5517" t="s">
        <v>6356</v>
      </c>
      <c r="D5517">
        <v>200</v>
      </c>
      <c r="E5517" t="s">
        <v>6645</v>
      </c>
      <c r="F5517">
        <v>201</v>
      </c>
      <c r="G5517" t="s">
        <v>6657</v>
      </c>
      <c r="H5517">
        <v>420</v>
      </c>
      <c r="I5517" t="s">
        <v>15416</v>
      </c>
      <c r="J5517">
        <v>20120</v>
      </c>
      <c r="L5517" t="s">
        <v>6529</v>
      </c>
      <c r="M5517">
        <v>11277777</v>
      </c>
      <c r="N5517">
        <v>10434021</v>
      </c>
      <c r="O5517" t="s">
        <v>6630</v>
      </c>
      <c r="P5517" t="s">
        <v>6630</v>
      </c>
      <c r="Q5517" t="s">
        <v>6630</v>
      </c>
    </row>
    <row r="5518" spans="1:17" x14ac:dyDescent="0.35">
      <c r="A5518">
        <v>6398105944</v>
      </c>
      <c r="B5518" t="s">
        <v>6626</v>
      </c>
      <c r="C5518" t="s">
        <v>6540</v>
      </c>
      <c r="D5518">
        <v>131</v>
      </c>
      <c r="E5518" t="s">
        <v>7008</v>
      </c>
      <c r="F5518">
        <v>303</v>
      </c>
      <c r="G5518" t="s">
        <v>7284</v>
      </c>
      <c r="H5518">
        <v>130</v>
      </c>
      <c r="I5518" t="s">
        <v>15417</v>
      </c>
      <c r="J5518" t="s">
        <v>6630</v>
      </c>
      <c r="L5518" t="s">
        <v>6529</v>
      </c>
      <c r="M5518" t="s">
        <v>6630</v>
      </c>
      <c r="N5518">
        <v>10185862</v>
      </c>
      <c r="O5518" t="s">
        <v>6630</v>
      </c>
      <c r="P5518" t="s">
        <v>15418</v>
      </c>
      <c r="Q5518" t="s">
        <v>6630</v>
      </c>
    </row>
    <row r="5519" spans="1:17" x14ac:dyDescent="0.35">
      <c r="A5519">
        <v>9419115299</v>
      </c>
      <c r="B5519" t="s">
        <v>6626</v>
      </c>
      <c r="C5519" t="s">
        <v>6356</v>
      </c>
      <c r="D5519">
        <v>200</v>
      </c>
      <c r="E5519" t="s">
        <v>6366</v>
      </c>
      <c r="F5519">
        <v>207</v>
      </c>
      <c r="G5519" t="s">
        <v>2845</v>
      </c>
      <c r="H5519">
        <v>107</v>
      </c>
      <c r="I5519" t="s">
        <v>15419</v>
      </c>
      <c r="J5519">
        <v>20800</v>
      </c>
      <c r="L5519" t="s">
        <v>6529</v>
      </c>
      <c r="M5519">
        <v>12615150</v>
      </c>
      <c r="N5519" t="s">
        <v>6630</v>
      </c>
      <c r="O5519" t="s">
        <v>6630</v>
      </c>
      <c r="P5519" t="s">
        <v>6630</v>
      </c>
      <c r="Q5519">
        <v>700</v>
      </c>
    </row>
    <row r="5520" spans="1:17" x14ac:dyDescent="0.35">
      <c r="A5520" t="s">
        <v>15420</v>
      </c>
      <c r="B5520" t="s">
        <v>6626</v>
      </c>
      <c r="C5520" t="s">
        <v>6628</v>
      </c>
      <c r="D5520" t="s">
        <v>6628</v>
      </c>
      <c r="E5520" t="s">
        <v>6628</v>
      </c>
      <c r="F5520" t="s">
        <v>6628</v>
      </c>
      <c r="G5520" t="s">
        <v>6628</v>
      </c>
      <c r="H5520" t="s">
        <v>6628</v>
      </c>
      <c r="I5520" t="s">
        <v>15421</v>
      </c>
      <c r="J5520" t="s">
        <v>6630</v>
      </c>
      <c r="L5520" t="s">
        <v>6526</v>
      </c>
      <c r="M5520" t="s">
        <v>6630</v>
      </c>
      <c r="N5520" t="s">
        <v>6630</v>
      </c>
      <c r="O5520" t="s">
        <v>6630</v>
      </c>
      <c r="P5520" t="s">
        <v>6630</v>
      </c>
      <c r="Q5520" t="s">
        <v>6630</v>
      </c>
    </row>
    <row r="5521" spans="1:17" x14ac:dyDescent="0.35">
      <c r="A5521" t="s">
        <v>15422</v>
      </c>
      <c r="B5521" t="s">
        <v>6626</v>
      </c>
      <c r="C5521" t="s">
        <v>6628</v>
      </c>
      <c r="D5521" t="s">
        <v>6628</v>
      </c>
      <c r="E5521" t="s">
        <v>6628</v>
      </c>
      <c r="F5521" t="s">
        <v>6628</v>
      </c>
      <c r="G5521" t="s">
        <v>6628</v>
      </c>
      <c r="H5521" t="s">
        <v>6628</v>
      </c>
      <c r="I5521" t="s">
        <v>10835</v>
      </c>
      <c r="J5521" t="s">
        <v>6630</v>
      </c>
      <c r="L5521" t="s">
        <v>6526</v>
      </c>
      <c r="M5521" t="s">
        <v>6630</v>
      </c>
      <c r="N5521" t="s">
        <v>6630</v>
      </c>
      <c r="O5521" t="s">
        <v>6630</v>
      </c>
      <c r="P5521" t="s">
        <v>6630</v>
      </c>
      <c r="Q5521" t="s">
        <v>6630</v>
      </c>
    </row>
    <row r="5522" spans="1:17" x14ac:dyDescent="0.35">
      <c r="A5522">
        <v>9415113236</v>
      </c>
      <c r="B5522" t="s">
        <v>6334</v>
      </c>
      <c r="C5522" t="s">
        <v>6540</v>
      </c>
      <c r="D5522">
        <v>131</v>
      </c>
      <c r="E5522" t="s">
        <v>6672</v>
      </c>
      <c r="F5522">
        <v>703</v>
      </c>
      <c r="G5522" t="s">
        <v>3068</v>
      </c>
      <c r="H5522">
        <v>830</v>
      </c>
      <c r="I5522" t="s">
        <v>15423</v>
      </c>
      <c r="J5522">
        <v>9412111086</v>
      </c>
      <c r="L5522" t="s">
        <v>6529</v>
      </c>
      <c r="M5522">
        <v>14744115</v>
      </c>
      <c r="N5522">
        <v>14033911</v>
      </c>
      <c r="O5522" t="s">
        <v>6630</v>
      </c>
      <c r="P5522" t="s">
        <v>6630</v>
      </c>
      <c r="Q5522" t="s">
        <v>6630</v>
      </c>
    </row>
    <row r="5523" spans="1:17" x14ac:dyDescent="0.35">
      <c r="A5523" t="s">
        <v>15424</v>
      </c>
      <c r="B5523" t="s">
        <v>6626</v>
      </c>
      <c r="C5523" t="s">
        <v>6628</v>
      </c>
      <c r="D5523" t="s">
        <v>6628</v>
      </c>
      <c r="E5523" t="s">
        <v>6628</v>
      </c>
      <c r="F5523" t="s">
        <v>6628</v>
      </c>
      <c r="G5523" t="s">
        <v>6628</v>
      </c>
      <c r="H5523" t="s">
        <v>6628</v>
      </c>
      <c r="I5523" t="s">
        <v>15425</v>
      </c>
      <c r="J5523" t="s">
        <v>6630</v>
      </c>
      <c r="L5523" t="s">
        <v>6529</v>
      </c>
      <c r="M5523" t="s">
        <v>6630</v>
      </c>
      <c r="N5523" t="s">
        <v>6630</v>
      </c>
      <c r="O5523" t="s">
        <v>7821</v>
      </c>
      <c r="P5523" t="s">
        <v>6630</v>
      </c>
      <c r="Q5523" t="s">
        <v>6630</v>
      </c>
    </row>
    <row r="5524" spans="1:17" x14ac:dyDescent="0.35">
      <c r="A5524" t="s">
        <v>15426</v>
      </c>
      <c r="B5524" t="s">
        <v>6626</v>
      </c>
      <c r="C5524" t="s">
        <v>6628</v>
      </c>
      <c r="D5524" t="s">
        <v>6628</v>
      </c>
      <c r="E5524" t="s">
        <v>6628</v>
      </c>
      <c r="F5524" t="s">
        <v>6628</v>
      </c>
      <c r="G5524" t="s">
        <v>6628</v>
      </c>
      <c r="H5524" t="s">
        <v>6628</v>
      </c>
      <c r="I5524" t="s">
        <v>15427</v>
      </c>
      <c r="J5524" t="s">
        <v>6630</v>
      </c>
      <c r="L5524" t="s">
        <v>6526</v>
      </c>
      <c r="M5524" t="s">
        <v>6630</v>
      </c>
      <c r="N5524" t="s">
        <v>6630</v>
      </c>
      <c r="O5524" t="s">
        <v>6630</v>
      </c>
      <c r="P5524" t="s">
        <v>6630</v>
      </c>
      <c r="Q5524" t="s">
        <v>6630</v>
      </c>
    </row>
    <row r="5525" spans="1:17" x14ac:dyDescent="0.35">
      <c r="A5525" t="s">
        <v>15428</v>
      </c>
      <c r="B5525" t="s">
        <v>6626</v>
      </c>
      <c r="C5525" t="s">
        <v>6628</v>
      </c>
      <c r="D5525" t="s">
        <v>6628</v>
      </c>
      <c r="E5525" t="s">
        <v>6628</v>
      </c>
      <c r="F5525" t="s">
        <v>6628</v>
      </c>
      <c r="G5525" t="s">
        <v>6628</v>
      </c>
      <c r="H5525" t="s">
        <v>6628</v>
      </c>
      <c r="I5525" t="s">
        <v>15429</v>
      </c>
      <c r="J5525" t="s">
        <v>6630</v>
      </c>
      <c r="L5525" t="s">
        <v>6529</v>
      </c>
      <c r="M5525" t="s">
        <v>6630</v>
      </c>
      <c r="N5525" t="s">
        <v>6630</v>
      </c>
      <c r="O5525" t="s">
        <v>6630</v>
      </c>
      <c r="P5525" t="s">
        <v>6630</v>
      </c>
      <c r="Q5525" t="s">
        <v>6630</v>
      </c>
    </row>
    <row r="5526" spans="1:17" x14ac:dyDescent="0.35">
      <c r="A5526" t="s">
        <v>15430</v>
      </c>
      <c r="B5526" t="s">
        <v>6626</v>
      </c>
      <c r="C5526" t="s">
        <v>6628</v>
      </c>
      <c r="D5526" t="s">
        <v>6628</v>
      </c>
      <c r="E5526" t="s">
        <v>6628</v>
      </c>
      <c r="F5526" t="s">
        <v>6628</v>
      </c>
      <c r="G5526" t="s">
        <v>6628</v>
      </c>
      <c r="H5526" t="s">
        <v>6628</v>
      </c>
      <c r="I5526" t="s">
        <v>7933</v>
      </c>
      <c r="J5526" t="s">
        <v>6630</v>
      </c>
      <c r="L5526" t="s">
        <v>6529</v>
      </c>
      <c r="M5526" t="s">
        <v>6630</v>
      </c>
      <c r="N5526" t="s">
        <v>6630</v>
      </c>
      <c r="O5526" t="s">
        <v>6630</v>
      </c>
      <c r="P5526" t="s">
        <v>6630</v>
      </c>
      <c r="Q5526" t="s">
        <v>6630</v>
      </c>
    </row>
    <row r="5527" spans="1:17" x14ac:dyDescent="0.35">
      <c r="A5527" t="s">
        <v>15431</v>
      </c>
      <c r="B5527" t="s">
        <v>6626</v>
      </c>
      <c r="C5527" t="s">
        <v>6628</v>
      </c>
      <c r="D5527" t="s">
        <v>6628</v>
      </c>
      <c r="E5527" t="s">
        <v>6628</v>
      </c>
      <c r="F5527" t="s">
        <v>6628</v>
      </c>
      <c r="G5527" t="s">
        <v>6628</v>
      </c>
      <c r="H5527" t="s">
        <v>6628</v>
      </c>
      <c r="I5527" t="s">
        <v>15432</v>
      </c>
      <c r="J5527" t="s">
        <v>6630</v>
      </c>
      <c r="L5527" t="s">
        <v>6526</v>
      </c>
      <c r="M5527" t="s">
        <v>6630</v>
      </c>
      <c r="N5527" t="s">
        <v>6630</v>
      </c>
      <c r="O5527" t="s">
        <v>6630</v>
      </c>
      <c r="P5527" t="s">
        <v>6630</v>
      </c>
      <c r="Q5527" t="s">
        <v>6630</v>
      </c>
    </row>
    <row r="5528" spans="1:17" x14ac:dyDescent="0.35">
      <c r="A5528" t="s">
        <v>15433</v>
      </c>
      <c r="B5528" t="s">
        <v>6626</v>
      </c>
      <c r="C5528" t="s">
        <v>6628</v>
      </c>
      <c r="D5528" t="s">
        <v>6628</v>
      </c>
      <c r="E5528" t="s">
        <v>6628</v>
      </c>
      <c r="F5528" t="s">
        <v>6628</v>
      </c>
      <c r="G5528" t="s">
        <v>6628</v>
      </c>
      <c r="H5528" t="s">
        <v>6628</v>
      </c>
      <c r="I5528" t="s">
        <v>15434</v>
      </c>
      <c r="J5528" t="s">
        <v>6630</v>
      </c>
      <c r="L5528" t="s">
        <v>6526</v>
      </c>
      <c r="M5528" t="s">
        <v>6630</v>
      </c>
      <c r="N5528" t="s">
        <v>6630</v>
      </c>
      <c r="O5528" t="s">
        <v>6630</v>
      </c>
      <c r="P5528" t="s">
        <v>6630</v>
      </c>
      <c r="Q5528" t="s">
        <v>6630</v>
      </c>
    </row>
    <row r="5529" spans="1:17" x14ac:dyDescent="0.35">
      <c r="A5529">
        <v>13576</v>
      </c>
      <c r="B5529" t="s">
        <v>6626</v>
      </c>
      <c r="C5529" t="s">
        <v>6356</v>
      </c>
      <c r="D5529">
        <v>200</v>
      </c>
      <c r="E5529" t="s">
        <v>6659</v>
      </c>
      <c r="F5529">
        <v>208</v>
      </c>
      <c r="G5529" t="s">
        <v>6933</v>
      </c>
      <c r="H5529">
        <v>300</v>
      </c>
      <c r="I5529" t="s">
        <v>15435</v>
      </c>
      <c r="J5529" t="s">
        <v>6630</v>
      </c>
      <c r="L5529" t="s">
        <v>6526</v>
      </c>
      <c r="M5529" t="s">
        <v>6630</v>
      </c>
      <c r="N5529" t="s">
        <v>6630</v>
      </c>
      <c r="O5529" t="s">
        <v>15436</v>
      </c>
      <c r="P5529" t="s">
        <v>6630</v>
      </c>
      <c r="Q5529" t="s">
        <v>6630</v>
      </c>
    </row>
    <row r="5530" spans="1:17" x14ac:dyDescent="0.35">
      <c r="A5530" t="s">
        <v>15437</v>
      </c>
      <c r="B5530" t="s">
        <v>6626</v>
      </c>
      <c r="C5530" t="s">
        <v>6628</v>
      </c>
      <c r="D5530" t="s">
        <v>6628</v>
      </c>
      <c r="E5530" t="s">
        <v>6628</v>
      </c>
      <c r="F5530" t="s">
        <v>6628</v>
      </c>
      <c r="G5530" t="s">
        <v>6628</v>
      </c>
      <c r="H5530" t="s">
        <v>6628</v>
      </c>
      <c r="I5530" t="s">
        <v>15438</v>
      </c>
      <c r="J5530" t="s">
        <v>6630</v>
      </c>
      <c r="L5530" t="s">
        <v>6526</v>
      </c>
      <c r="M5530" t="s">
        <v>6630</v>
      </c>
      <c r="N5530" t="s">
        <v>6630</v>
      </c>
      <c r="O5530" t="s">
        <v>6630</v>
      </c>
      <c r="P5530" t="s">
        <v>6630</v>
      </c>
      <c r="Q5530" t="s">
        <v>6630</v>
      </c>
    </row>
    <row r="5531" spans="1:17" x14ac:dyDescent="0.35">
      <c r="A5531">
        <v>9414112119</v>
      </c>
      <c r="B5531" t="s">
        <v>6626</v>
      </c>
      <c r="C5531" t="s">
        <v>6356</v>
      </c>
      <c r="D5531">
        <v>200</v>
      </c>
      <c r="E5531" t="s">
        <v>6357</v>
      </c>
      <c r="F5531">
        <v>209</v>
      </c>
      <c r="G5531" t="s">
        <v>977</v>
      </c>
      <c r="H5531">
        <v>310</v>
      </c>
      <c r="I5531" t="s">
        <v>15439</v>
      </c>
      <c r="J5531">
        <v>13562</v>
      </c>
      <c r="L5531" t="s">
        <v>6529</v>
      </c>
      <c r="M5531">
        <v>10007753</v>
      </c>
      <c r="N5531" t="s">
        <v>6630</v>
      </c>
      <c r="O5531" t="s">
        <v>6630</v>
      </c>
      <c r="P5531" t="s">
        <v>15440</v>
      </c>
      <c r="Q5531" t="s">
        <v>6630</v>
      </c>
    </row>
    <row r="5532" spans="1:17" x14ac:dyDescent="0.35">
      <c r="A5532">
        <v>6893100452</v>
      </c>
      <c r="B5532" t="s">
        <v>6626</v>
      </c>
      <c r="C5532" t="s">
        <v>6356</v>
      </c>
      <c r="D5532">
        <v>200</v>
      </c>
      <c r="E5532" t="s">
        <v>5245</v>
      </c>
      <c r="F5532">
        <v>202</v>
      </c>
      <c r="G5532" t="s">
        <v>5245</v>
      </c>
      <c r="H5532">
        <v>450</v>
      </c>
      <c r="I5532" t="s">
        <v>15441</v>
      </c>
      <c r="J5532" t="s">
        <v>6630</v>
      </c>
      <c r="L5532" t="s">
        <v>6529</v>
      </c>
      <c r="M5532" t="s">
        <v>6630</v>
      </c>
      <c r="N5532" t="s">
        <v>6630</v>
      </c>
      <c r="O5532" t="s">
        <v>6630</v>
      </c>
      <c r="P5532" t="s">
        <v>15442</v>
      </c>
      <c r="Q5532" t="s">
        <v>6630</v>
      </c>
    </row>
    <row r="5533" spans="1:17" x14ac:dyDescent="0.35">
      <c r="A5533">
        <v>9424116589</v>
      </c>
      <c r="B5533" t="s">
        <v>6334</v>
      </c>
      <c r="C5533" t="s">
        <v>6356</v>
      </c>
      <c r="D5533">
        <v>200</v>
      </c>
      <c r="E5533" t="s">
        <v>6645</v>
      </c>
      <c r="F5533">
        <v>201</v>
      </c>
      <c r="G5533" t="s">
        <v>6638</v>
      </c>
      <c r="H5533">
        <v>415</v>
      </c>
      <c r="I5533" t="s">
        <v>15443</v>
      </c>
      <c r="J5533">
        <v>20115</v>
      </c>
      <c r="L5533" t="s">
        <v>6529</v>
      </c>
      <c r="M5533">
        <v>12987789</v>
      </c>
      <c r="N5533" t="s">
        <v>6630</v>
      </c>
      <c r="O5533" t="s">
        <v>6630</v>
      </c>
      <c r="P5533" t="s">
        <v>6630</v>
      </c>
      <c r="Q5533" t="s">
        <v>6630</v>
      </c>
    </row>
    <row r="5534" spans="1:17" x14ac:dyDescent="0.35">
      <c r="A5534" t="s">
        <v>15444</v>
      </c>
      <c r="B5534" t="s">
        <v>6626</v>
      </c>
      <c r="C5534" t="s">
        <v>6628</v>
      </c>
      <c r="D5534" t="s">
        <v>6628</v>
      </c>
      <c r="E5534" t="s">
        <v>6628</v>
      </c>
      <c r="F5534" t="s">
        <v>6628</v>
      </c>
      <c r="G5534" t="s">
        <v>6628</v>
      </c>
      <c r="H5534" t="s">
        <v>6628</v>
      </c>
      <c r="I5534" t="s">
        <v>15445</v>
      </c>
      <c r="J5534" t="s">
        <v>6630</v>
      </c>
      <c r="L5534" t="s">
        <v>6529</v>
      </c>
      <c r="M5534" t="s">
        <v>6630</v>
      </c>
      <c r="N5534" t="s">
        <v>6630</v>
      </c>
      <c r="O5534" t="s">
        <v>6630</v>
      </c>
      <c r="P5534" t="s">
        <v>6630</v>
      </c>
      <c r="Q5534" t="s">
        <v>6630</v>
      </c>
    </row>
    <row r="5535" spans="1:17" x14ac:dyDescent="0.35">
      <c r="A5535">
        <v>9422116180</v>
      </c>
      <c r="B5535" t="s">
        <v>6626</v>
      </c>
      <c r="C5535" t="s">
        <v>6356</v>
      </c>
      <c r="D5535">
        <v>200</v>
      </c>
      <c r="E5535" t="s">
        <v>6701</v>
      </c>
      <c r="F5535">
        <v>500</v>
      </c>
      <c r="G5535" t="s">
        <v>6702</v>
      </c>
      <c r="H5535">
        <v>55</v>
      </c>
      <c r="I5535" t="s">
        <v>8298</v>
      </c>
      <c r="J5535">
        <v>12032</v>
      </c>
      <c r="L5535" t="s">
        <v>6529</v>
      </c>
      <c r="M5535">
        <v>14540155</v>
      </c>
      <c r="N5535" t="s">
        <v>6630</v>
      </c>
      <c r="O5535" t="s">
        <v>6630</v>
      </c>
      <c r="P5535" t="s">
        <v>15446</v>
      </c>
      <c r="Q5535" t="s">
        <v>6630</v>
      </c>
    </row>
    <row r="5536" spans="1:17" x14ac:dyDescent="0.35">
      <c r="A5536">
        <v>7993013604</v>
      </c>
      <c r="B5536" t="s">
        <v>6626</v>
      </c>
      <c r="C5536" t="s">
        <v>8762</v>
      </c>
      <c r="D5536">
        <v>130</v>
      </c>
      <c r="E5536" t="s">
        <v>6628</v>
      </c>
      <c r="F5536" t="s">
        <v>6628</v>
      </c>
      <c r="G5536" t="s">
        <v>6982</v>
      </c>
      <c r="H5536">
        <v>110</v>
      </c>
      <c r="I5536" t="s">
        <v>15447</v>
      </c>
      <c r="J5536" t="s">
        <v>6630</v>
      </c>
      <c r="L5536" t="s">
        <v>6529</v>
      </c>
      <c r="M5536" t="s">
        <v>6630</v>
      </c>
      <c r="N5536" t="s">
        <v>6630</v>
      </c>
      <c r="O5536" t="s">
        <v>6630</v>
      </c>
      <c r="P5536" t="s">
        <v>15448</v>
      </c>
      <c r="Q5536" t="s">
        <v>6630</v>
      </c>
    </row>
    <row r="5537" spans="1:17" x14ac:dyDescent="0.35">
      <c r="A5537">
        <v>9416113700</v>
      </c>
      <c r="B5537" t="s">
        <v>6626</v>
      </c>
      <c r="C5537" t="s">
        <v>6356</v>
      </c>
      <c r="D5537">
        <v>200</v>
      </c>
      <c r="E5537" t="s">
        <v>6645</v>
      </c>
      <c r="F5537">
        <v>201</v>
      </c>
      <c r="G5537" t="s">
        <v>6638</v>
      </c>
      <c r="H5537">
        <v>415</v>
      </c>
      <c r="I5537" t="s">
        <v>15449</v>
      </c>
      <c r="J5537">
        <v>20115</v>
      </c>
      <c r="L5537" t="s">
        <v>6529</v>
      </c>
      <c r="M5537">
        <v>11997256</v>
      </c>
      <c r="N5537" t="s">
        <v>6630</v>
      </c>
      <c r="O5537" t="s">
        <v>6650</v>
      </c>
      <c r="P5537" t="s">
        <v>6630</v>
      </c>
      <c r="Q5537" t="s">
        <v>6630</v>
      </c>
    </row>
    <row r="5538" spans="1:17" x14ac:dyDescent="0.35">
      <c r="A5538">
        <v>3520115562</v>
      </c>
      <c r="B5538" t="s">
        <v>6626</v>
      </c>
      <c r="C5538" t="s">
        <v>6356</v>
      </c>
      <c r="D5538">
        <v>200</v>
      </c>
      <c r="E5538" t="s">
        <v>5245</v>
      </c>
      <c r="F5538">
        <v>202</v>
      </c>
      <c r="G5538" t="s">
        <v>5245</v>
      </c>
      <c r="H5538">
        <v>450</v>
      </c>
      <c r="I5538" t="s">
        <v>15450</v>
      </c>
      <c r="J5538">
        <v>20200</v>
      </c>
      <c r="L5538" t="s">
        <v>6529</v>
      </c>
      <c r="M5538">
        <v>12435538</v>
      </c>
      <c r="N5538">
        <v>15664011</v>
      </c>
      <c r="O5538" t="s">
        <v>6630</v>
      </c>
      <c r="P5538" t="s">
        <v>6630</v>
      </c>
      <c r="Q5538" t="s">
        <v>6630</v>
      </c>
    </row>
    <row r="5539" spans="1:17" x14ac:dyDescent="0.35">
      <c r="A5539">
        <v>6309109969</v>
      </c>
      <c r="B5539" t="s">
        <v>6626</v>
      </c>
      <c r="C5539" t="s">
        <v>6356</v>
      </c>
      <c r="D5539">
        <v>200</v>
      </c>
      <c r="E5539" t="s">
        <v>6366</v>
      </c>
      <c r="F5539">
        <v>207</v>
      </c>
      <c r="G5539" t="s">
        <v>176</v>
      </c>
      <c r="H5539">
        <v>705</v>
      </c>
      <c r="I5539" t="s">
        <v>15451</v>
      </c>
      <c r="J5539">
        <v>20800</v>
      </c>
      <c r="L5539" t="s">
        <v>6529</v>
      </c>
      <c r="M5539">
        <v>10007028</v>
      </c>
      <c r="N5539">
        <v>10007904</v>
      </c>
      <c r="O5539" t="s">
        <v>6630</v>
      </c>
      <c r="P5539">
        <v>20800.804011</v>
      </c>
      <c r="Q5539">
        <v>700</v>
      </c>
    </row>
    <row r="5540" spans="1:17" x14ac:dyDescent="0.35">
      <c r="A5540">
        <v>9493011801</v>
      </c>
      <c r="B5540" t="s">
        <v>6626</v>
      </c>
      <c r="C5540" t="s">
        <v>8762</v>
      </c>
      <c r="D5540">
        <v>130</v>
      </c>
      <c r="E5540" t="s">
        <v>6628</v>
      </c>
      <c r="F5540" t="s">
        <v>6628</v>
      </c>
      <c r="G5540" t="s">
        <v>7381</v>
      </c>
      <c r="H5540">
        <v>105</v>
      </c>
      <c r="I5540" t="s">
        <v>15452</v>
      </c>
      <c r="J5540" t="s">
        <v>6630</v>
      </c>
      <c r="L5540" t="s">
        <v>6529</v>
      </c>
      <c r="M5540" t="s">
        <v>6630</v>
      </c>
      <c r="N5540" t="s">
        <v>6630</v>
      </c>
      <c r="O5540" t="s">
        <v>6630</v>
      </c>
      <c r="P5540" t="s">
        <v>15453</v>
      </c>
      <c r="Q5540" t="s">
        <v>6630</v>
      </c>
    </row>
    <row r="5541" spans="1:17" x14ac:dyDescent="0.35">
      <c r="A5541" t="s">
        <v>15454</v>
      </c>
      <c r="B5541" t="s">
        <v>6626</v>
      </c>
      <c r="C5541" t="s">
        <v>6628</v>
      </c>
      <c r="D5541" t="s">
        <v>6628</v>
      </c>
      <c r="E5541" t="s">
        <v>6628</v>
      </c>
      <c r="F5541" t="s">
        <v>6628</v>
      </c>
      <c r="G5541" t="s">
        <v>6628</v>
      </c>
      <c r="H5541" t="s">
        <v>6628</v>
      </c>
      <c r="I5541" t="s">
        <v>15455</v>
      </c>
      <c r="J5541" t="s">
        <v>6630</v>
      </c>
      <c r="L5541" t="s">
        <v>6526</v>
      </c>
      <c r="M5541" t="s">
        <v>6630</v>
      </c>
      <c r="N5541" t="s">
        <v>6630</v>
      </c>
      <c r="O5541" t="s">
        <v>6630</v>
      </c>
      <c r="P5541" t="s">
        <v>6630</v>
      </c>
      <c r="Q5541" t="s">
        <v>6630</v>
      </c>
    </row>
    <row r="5542" spans="1:17" x14ac:dyDescent="0.35">
      <c r="A5542">
        <v>29110</v>
      </c>
      <c r="B5542" t="s">
        <v>6626</v>
      </c>
      <c r="C5542" t="s">
        <v>6356</v>
      </c>
      <c r="D5542">
        <v>200</v>
      </c>
      <c r="E5542" t="s">
        <v>6366</v>
      </c>
      <c r="F5542">
        <v>207</v>
      </c>
      <c r="G5542" t="s">
        <v>1357</v>
      </c>
      <c r="H5542">
        <v>745</v>
      </c>
      <c r="I5542" t="s">
        <v>8697</v>
      </c>
      <c r="J5542" t="s">
        <v>6630</v>
      </c>
      <c r="L5542" t="s">
        <v>6526</v>
      </c>
      <c r="M5542" t="s">
        <v>6630</v>
      </c>
      <c r="N5542" t="s">
        <v>6630</v>
      </c>
      <c r="O5542" t="s">
        <v>15456</v>
      </c>
      <c r="P5542" t="s">
        <v>6630</v>
      </c>
      <c r="Q5542" t="s">
        <v>6630</v>
      </c>
    </row>
    <row r="5543" spans="1:17" x14ac:dyDescent="0.35">
      <c r="A5543">
        <v>8703107759</v>
      </c>
      <c r="B5543" t="s">
        <v>6626</v>
      </c>
      <c r="C5543" t="s">
        <v>6356</v>
      </c>
      <c r="D5543">
        <v>200</v>
      </c>
      <c r="E5543" t="s">
        <v>6701</v>
      </c>
      <c r="F5543">
        <v>500</v>
      </c>
      <c r="G5543" t="s">
        <v>7639</v>
      </c>
      <c r="H5543">
        <v>63</v>
      </c>
      <c r="I5543" t="s">
        <v>15457</v>
      </c>
      <c r="J5543">
        <v>12029</v>
      </c>
      <c r="L5543" t="s">
        <v>6529</v>
      </c>
      <c r="M5543">
        <v>10665049</v>
      </c>
      <c r="N5543" t="s">
        <v>6630</v>
      </c>
      <c r="O5543" t="s">
        <v>6630</v>
      </c>
      <c r="P5543" t="s">
        <v>6670</v>
      </c>
      <c r="Q5543">
        <v>100</v>
      </c>
    </row>
    <row r="5544" spans="1:17" x14ac:dyDescent="0.35">
      <c r="A5544">
        <v>8700106451</v>
      </c>
      <c r="B5544" t="s">
        <v>6626</v>
      </c>
      <c r="C5544" t="s">
        <v>6356</v>
      </c>
      <c r="D5544">
        <v>200</v>
      </c>
      <c r="E5544" t="s">
        <v>6701</v>
      </c>
      <c r="F5544">
        <v>500</v>
      </c>
      <c r="G5544" t="s">
        <v>3270</v>
      </c>
      <c r="H5544">
        <v>59</v>
      </c>
      <c r="I5544" t="s">
        <v>15458</v>
      </c>
      <c r="J5544">
        <v>12027</v>
      </c>
      <c r="L5544" t="s">
        <v>6529</v>
      </c>
      <c r="M5544">
        <v>10121543</v>
      </c>
      <c r="N5544" t="s">
        <v>6630</v>
      </c>
      <c r="O5544" t="s">
        <v>6630</v>
      </c>
      <c r="P5544" t="s">
        <v>15459</v>
      </c>
      <c r="Q5544" t="s">
        <v>6630</v>
      </c>
    </row>
    <row r="5545" spans="1:17" x14ac:dyDescent="0.35">
      <c r="A5545">
        <v>3519115130</v>
      </c>
      <c r="B5545" t="s">
        <v>6626</v>
      </c>
      <c r="C5545" t="s">
        <v>6356</v>
      </c>
      <c r="D5545">
        <v>200</v>
      </c>
      <c r="E5545" t="s">
        <v>5245</v>
      </c>
      <c r="F5545">
        <v>202</v>
      </c>
      <c r="G5545" t="s">
        <v>5245</v>
      </c>
      <c r="H5545">
        <v>450</v>
      </c>
      <c r="I5545" t="s">
        <v>15460</v>
      </c>
      <c r="J5545">
        <v>20200</v>
      </c>
      <c r="L5545" t="s">
        <v>6529</v>
      </c>
      <c r="M5545">
        <v>12435538</v>
      </c>
      <c r="N5545" t="s">
        <v>6630</v>
      </c>
      <c r="O5545" t="s">
        <v>6630</v>
      </c>
      <c r="P5545" t="s">
        <v>6630</v>
      </c>
      <c r="Q5545" t="s">
        <v>6630</v>
      </c>
    </row>
    <row r="5546" spans="1:17" x14ac:dyDescent="0.35">
      <c r="A5546">
        <v>9414112544</v>
      </c>
      <c r="B5546" t="s">
        <v>6626</v>
      </c>
      <c r="C5546" t="s">
        <v>6540</v>
      </c>
      <c r="D5546">
        <v>131</v>
      </c>
      <c r="E5546" t="s">
        <v>6672</v>
      </c>
      <c r="F5546">
        <v>703</v>
      </c>
      <c r="G5546" t="s">
        <v>7042</v>
      </c>
      <c r="H5546">
        <v>730</v>
      </c>
      <c r="I5546" t="s">
        <v>15461</v>
      </c>
      <c r="J5546">
        <v>13200</v>
      </c>
      <c r="L5546" t="s">
        <v>6529</v>
      </c>
      <c r="M5546">
        <v>14481950</v>
      </c>
      <c r="N5546" t="s">
        <v>6630</v>
      </c>
      <c r="O5546" t="s">
        <v>6630</v>
      </c>
      <c r="P5546" t="s">
        <v>6713</v>
      </c>
      <c r="Q5546" t="s">
        <v>6630</v>
      </c>
    </row>
    <row r="5547" spans="1:17" x14ac:dyDescent="0.35">
      <c r="A5547">
        <v>6399106281</v>
      </c>
      <c r="B5547" t="s">
        <v>6626</v>
      </c>
      <c r="C5547" t="s">
        <v>6356</v>
      </c>
      <c r="D5547">
        <v>200</v>
      </c>
      <c r="E5547" t="s">
        <v>6366</v>
      </c>
      <c r="F5547">
        <v>207</v>
      </c>
      <c r="G5547" t="s">
        <v>6640</v>
      </c>
      <c r="H5547">
        <v>746</v>
      </c>
      <c r="I5547" t="s">
        <v>15462</v>
      </c>
      <c r="J5547" t="s">
        <v>6630</v>
      </c>
      <c r="L5547" t="s">
        <v>6529</v>
      </c>
      <c r="M5547" t="s">
        <v>6630</v>
      </c>
      <c r="N5547" t="s">
        <v>6630</v>
      </c>
      <c r="O5547" t="s">
        <v>15463</v>
      </c>
      <c r="P5547" t="s">
        <v>15464</v>
      </c>
      <c r="Q5547" t="s">
        <v>6630</v>
      </c>
    </row>
    <row r="5548" spans="1:17" x14ac:dyDescent="0.35">
      <c r="A5548">
        <v>13561</v>
      </c>
      <c r="B5548" t="s">
        <v>6626</v>
      </c>
      <c r="C5548" t="s">
        <v>6356</v>
      </c>
      <c r="D5548">
        <v>200</v>
      </c>
      <c r="E5548" t="s">
        <v>6659</v>
      </c>
      <c r="F5548">
        <v>208</v>
      </c>
      <c r="G5548" t="s">
        <v>7129</v>
      </c>
      <c r="H5548">
        <v>305</v>
      </c>
      <c r="I5548" t="s">
        <v>15465</v>
      </c>
      <c r="J5548" t="s">
        <v>6630</v>
      </c>
      <c r="L5548" t="s">
        <v>6526</v>
      </c>
      <c r="M5548" t="s">
        <v>6630</v>
      </c>
      <c r="N5548" t="s">
        <v>6630</v>
      </c>
      <c r="O5548" t="s">
        <v>15466</v>
      </c>
      <c r="P5548" t="s">
        <v>15467</v>
      </c>
      <c r="Q5548" t="s">
        <v>6630</v>
      </c>
    </row>
    <row r="5549" spans="1:17" x14ac:dyDescent="0.35">
      <c r="A5549" t="s">
        <v>15468</v>
      </c>
      <c r="B5549" t="s">
        <v>6626</v>
      </c>
      <c r="C5549" t="s">
        <v>6628</v>
      </c>
      <c r="D5549" t="s">
        <v>6628</v>
      </c>
      <c r="E5549" t="s">
        <v>6628</v>
      </c>
      <c r="F5549" t="s">
        <v>6628</v>
      </c>
      <c r="G5549" t="s">
        <v>6628</v>
      </c>
      <c r="H5549" t="s">
        <v>6628</v>
      </c>
      <c r="I5549" t="s">
        <v>15469</v>
      </c>
      <c r="J5549" t="s">
        <v>6630</v>
      </c>
      <c r="L5549" t="s">
        <v>6529</v>
      </c>
      <c r="M5549" t="s">
        <v>6630</v>
      </c>
      <c r="N5549" t="s">
        <v>6630</v>
      </c>
      <c r="O5549" t="s">
        <v>6630</v>
      </c>
      <c r="P5549" t="s">
        <v>6630</v>
      </c>
      <c r="Q5549" t="s">
        <v>6630</v>
      </c>
    </row>
    <row r="5550" spans="1:17" x14ac:dyDescent="0.35">
      <c r="A5550">
        <v>9419114956</v>
      </c>
      <c r="B5550" t="s">
        <v>6626</v>
      </c>
      <c r="C5550" t="s">
        <v>6540</v>
      </c>
      <c r="D5550">
        <v>131</v>
      </c>
      <c r="E5550" t="s">
        <v>2905</v>
      </c>
      <c r="F5550">
        <v>300</v>
      </c>
      <c r="G5550" t="s">
        <v>2845</v>
      </c>
      <c r="H5550">
        <v>107</v>
      </c>
      <c r="I5550" t="s">
        <v>15470</v>
      </c>
      <c r="J5550">
        <v>20120</v>
      </c>
      <c r="L5550" t="s">
        <v>6529</v>
      </c>
      <c r="M5550">
        <v>12122136</v>
      </c>
      <c r="N5550" t="s">
        <v>6630</v>
      </c>
      <c r="O5550" t="s">
        <v>6630</v>
      </c>
      <c r="P5550" t="s">
        <v>6630</v>
      </c>
      <c r="Q5550" t="s">
        <v>6630</v>
      </c>
    </row>
    <row r="5551" spans="1:17" x14ac:dyDescent="0.35">
      <c r="A5551">
        <v>9400106610</v>
      </c>
      <c r="B5551" t="s">
        <v>6626</v>
      </c>
      <c r="C5551" t="s">
        <v>6766</v>
      </c>
      <c r="D5551">
        <v>120</v>
      </c>
      <c r="E5551" t="s">
        <v>6628</v>
      </c>
      <c r="F5551" t="s">
        <v>6628</v>
      </c>
      <c r="G5551" t="s">
        <v>9803</v>
      </c>
      <c r="H5551">
        <v>50</v>
      </c>
      <c r="I5551" t="s">
        <v>15471</v>
      </c>
      <c r="J5551">
        <v>12000</v>
      </c>
      <c r="L5551" t="s">
        <v>6529</v>
      </c>
      <c r="M5551" t="s">
        <v>6630</v>
      </c>
      <c r="N5551">
        <v>10169977</v>
      </c>
      <c r="O5551" t="s">
        <v>15472</v>
      </c>
      <c r="P5551" t="s">
        <v>7214</v>
      </c>
      <c r="Q5551" t="s">
        <v>6630</v>
      </c>
    </row>
    <row r="5552" spans="1:17" x14ac:dyDescent="0.35">
      <c r="A5552">
        <v>25015</v>
      </c>
      <c r="B5552" t="s">
        <v>6626</v>
      </c>
      <c r="C5552" t="s">
        <v>6356</v>
      </c>
      <c r="D5552">
        <v>200</v>
      </c>
      <c r="E5552" t="s">
        <v>6357</v>
      </c>
      <c r="F5552">
        <v>209</v>
      </c>
      <c r="G5552" t="s">
        <v>7928</v>
      </c>
      <c r="H5552">
        <v>385</v>
      </c>
      <c r="I5552" t="s">
        <v>15473</v>
      </c>
      <c r="J5552">
        <v>25010</v>
      </c>
      <c r="L5552" t="s">
        <v>6526</v>
      </c>
      <c r="M5552" t="s">
        <v>6630</v>
      </c>
      <c r="N5552" t="s">
        <v>6630</v>
      </c>
      <c r="O5552" t="s">
        <v>15474</v>
      </c>
      <c r="P5552" t="s">
        <v>15475</v>
      </c>
      <c r="Q5552" t="s">
        <v>6630</v>
      </c>
    </row>
    <row r="5553" spans="1:17" x14ac:dyDescent="0.35">
      <c r="A5553">
        <v>9422116176</v>
      </c>
      <c r="B5553" t="s">
        <v>6626</v>
      </c>
      <c r="C5553" t="s">
        <v>6356</v>
      </c>
      <c r="D5553">
        <v>200</v>
      </c>
      <c r="E5553" t="s">
        <v>6701</v>
      </c>
      <c r="F5553">
        <v>500</v>
      </c>
      <c r="G5553" t="s">
        <v>6702</v>
      </c>
      <c r="H5553">
        <v>55</v>
      </c>
      <c r="I5553" t="s">
        <v>15476</v>
      </c>
      <c r="J5553">
        <v>12032</v>
      </c>
      <c r="L5553" t="s">
        <v>6529</v>
      </c>
      <c r="M5553">
        <v>14540155</v>
      </c>
      <c r="N5553" t="s">
        <v>6630</v>
      </c>
      <c r="O5553" t="s">
        <v>6630</v>
      </c>
      <c r="P5553" t="s">
        <v>6630</v>
      </c>
      <c r="Q5553" t="s">
        <v>6630</v>
      </c>
    </row>
    <row r="5554" spans="1:17" x14ac:dyDescent="0.35">
      <c r="A5554">
        <v>29000</v>
      </c>
      <c r="B5554" t="s">
        <v>6334</v>
      </c>
      <c r="C5554" t="s">
        <v>6356</v>
      </c>
      <c r="D5554">
        <v>200</v>
      </c>
      <c r="E5554" t="s">
        <v>6366</v>
      </c>
      <c r="F5554">
        <v>207</v>
      </c>
      <c r="G5554" t="s">
        <v>1357</v>
      </c>
      <c r="H5554">
        <v>745</v>
      </c>
      <c r="I5554" t="s">
        <v>15477</v>
      </c>
      <c r="J5554">
        <v>20700</v>
      </c>
      <c r="L5554" t="s">
        <v>6526</v>
      </c>
      <c r="M5554">
        <v>10014607</v>
      </c>
      <c r="N5554">
        <v>16866079</v>
      </c>
      <c r="O5554" t="s">
        <v>6630</v>
      </c>
      <c r="P5554" t="s">
        <v>15478</v>
      </c>
      <c r="Q5554" t="s">
        <v>6630</v>
      </c>
    </row>
    <row r="5555" spans="1:17" x14ac:dyDescent="0.35">
      <c r="A5555">
        <v>3519114896</v>
      </c>
      <c r="B5555" t="s">
        <v>6626</v>
      </c>
      <c r="C5555" t="s">
        <v>6356</v>
      </c>
      <c r="D5555">
        <v>200</v>
      </c>
      <c r="E5555" t="s">
        <v>5245</v>
      </c>
      <c r="F5555">
        <v>202</v>
      </c>
      <c r="G5555" t="s">
        <v>5245</v>
      </c>
      <c r="H5555">
        <v>450</v>
      </c>
      <c r="I5555" t="s">
        <v>15479</v>
      </c>
      <c r="J5555">
        <v>20200</v>
      </c>
      <c r="L5555" t="s">
        <v>6529</v>
      </c>
      <c r="M5555">
        <v>12193209</v>
      </c>
      <c r="N5555" t="s">
        <v>6630</v>
      </c>
      <c r="O5555" t="s">
        <v>6630</v>
      </c>
      <c r="P5555" t="s">
        <v>6630</v>
      </c>
      <c r="Q5555" t="s">
        <v>6630</v>
      </c>
    </row>
    <row r="5556" spans="1:17" x14ac:dyDescent="0.35">
      <c r="A5556">
        <v>13782</v>
      </c>
      <c r="B5556" t="s">
        <v>6626</v>
      </c>
      <c r="C5556" t="s">
        <v>6356</v>
      </c>
      <c r="D5556">
        <v>200</v>
      </c>
      <c r="E5556" t="s">
        <v>6659</v>
      </c>
      <c r="F5556">
        <v>208</v>
      </c>
      <c r="G5556" t="s">
        <v>7424</v>
      </c>
      <c r="H5556">
        <v>325</v>
      </c>
      <c r="I5556" t="s">
        <v>15480</v>
      </c>
      <c r="J5556" t="s">
        <v>6630</v>
      </c>
      <c r="L5556" t="s">
        <v>6526</v>
      </c>
      <c r="M5556" t="s">
        <v>6630</v>
      </c>
      <c r="N5556" t="s">
        <v>6630</v>
      </c>
      <c r="O5556" t="s">
        <v>15481</v>
      </c>
      <c r="P5556" t="s">
        <v>6630</v>
      </c>
      <c r="Q5556" t="s">
        <v>6630</v>
      </c>
    </row>
    <row r="5557" spans="1:17" x14ac:dyDescent="0.35">
      <c r="A5557" t="s">
        <v>15482</v>
      </c>
      <c r="B5557" t="s">
        <v>6626</v>
      </c>
      <c r="C5557" t="s">
        <v>6628</v>
      </c>
      <c r="D5557" t="s">
        <v>6628</v>
      </c>
      <c r="E5557" t="s">
        <v>6628</v>
      </c>
      <c r="F5557" t="s">
        <v>6628</v>
      </c>
      <c r="G5557" t="s">
        <v>6628</v>
      </c>
      <c r="H5557" t="s">
        <v>6628</v>
      </c>
      <c r="I5557" t="s">
        <v>15483</v>
      </c>
      <c r="J5557" t="s">
        <v>6630</v>
      </c>
      <c r="L5557" t="s">
        <v>6526</v>
      </c>
      <c r="M5557" t="s">
        <v>6630</v>
      </c>
      <c r="N5557" t="s">
        <v>6630</v>
      </c>
      <c r="O5557" t="s">
        <v>6630</v>
      </c>
      <c r="P5557" t="s">
        <v>6630</v>
      </c>
      <c r="Q5557" t="s">
        <v>6630</v>
      </c>
    </row>
    <row r="5558" spans="1:17" x14ac:dyDescent="0.35">
      <c r="A5558" t="s">
        <v>15484</v>
      </c>
      <c r="B5558" t="s">
        <v>6626</v>
      </c>
      <c r="C5558" t="s">
        <v>6628</v>
      </c>
      <c r="D5558" t="s">
        <v>6628</v>
      </c>
      <c r="E5558" t="s">
        <v>6628</v>
      </c>
      <c r="F5558" t="s">
        <v>6628</v>
      </c>
      <c r="G5558" t="s">
        <v>6628</v>
      </c>
      <c r="H5558" t="s">
        <v>6628</v>
      </c>
      <c r="I5558" t="s">
        <v>15485</v>
      </c>
      <c r="J5558" t="s">
        <v>6630</v>
      </c>
      <c r="L5558" t="s">
        <v>6526</v>
      </c>
      <c r="M5558" t="s">
        <v>6630</v>
      </c>
      <c r="N5558" t="s">
        <v>6630</v>
      </c>
      <c r="O5558" t="s">
        <v>6630</v>
      </c>
      <c r="P5558" t="s">
        <v>6630</v>
      </c>
      <c r="Q5558" t="s">
        <v>6630</v>
      </c>
    </row>
    <row r="5559" spans="1:17" x14ac:dyDescent="0.35">
      <c r="A5559">
        <v>9414112180</v>
      </c>
      <c r="B5559" t="s">
        <v>6626</v>
      </c>
      <c r="C5559" t="s">
        <v>6540</v>
      </c>
      <c r="D5559">
        <v>131</v>
      </c>
      <c r="E5559" t="s">
        <v>6672</v>
      </c>
      <c r="F5559">
        <v>703</v>
      </c>
      <c r="G5559" t="s">
        <v>3068</v>
      </c>
      <c r="H5559">
        <v>830</v>
      </c>
      <c r="I5559" t="s">
        <v>15486</v>
      </c>
      <c r="J5559">
        <v>13200</v>
      </c>
      <c r="L5559" t="s">
        <v>6529</v>
      </c>
      <c r="M5559">
        <v>10289848</v>
      </c>
      <c r="N5559" t="s">
        <v>6630</v>
      </c>
      <c r="O5559" t="s">
        <v>6630</v>
      </c>
      <c r="P5559" t="s">
        <v>6630</v>
      </c>
      <c r="Q5559" t="s">
        <v>6630</v>
      </c>
    </row>
    <row r="5560" spans="1:17" x14ac:dyDescent="0.35">
      <c r="A5560">
        <v>6394100569</v>
      </c>
      <c r="B5560" t="s">
        <v>6626</v>
      </c>
      <c r="C5560" t="s">
        <v>6356</v>
      </c>
      <c r="D5560">
        <v>200</v>
      </c>
      <c r="E5560" t="s">
        <v>6645</v>
      </c>
      <c r="F5560">
        <v>201</v>
      </c>
      <c r="G5560" t="s">
        <v>6651</v>
      </c>
      <c r="H5560">
        <v>410</v>
      </c>
      <c r="I5560" t="s">
        <v>15487</v>
      </c>
      <c r="J5560" t="s">
        <v>6630</v>
      </c>
      <c r="L5560" t="s">
        <v>6529</v>
      </c>
      <c r="M5560" t="s">
        <v>6630</v>
      </c>
      <c r="N5560">
        <v>10001331</v>
      </c>
      <c r="O5560" t="s">
        <v>6630</v>
      </c>
      <c r="P5560" t="s">
        <v>15488</v>
      </c>
      <c r="Q5560" t="s">
        <v>6630</v>
      </c>
    </row>
    <row r="5561" spans="1:17" x14ac:dyDescent="0.35">
      <c r="A5561" t="s">
        <v>15489</v>
      </c>
      <c r="B5561" t="s">
        <v>6626</v>
      </c>
      <c r="C5561" t="s">
        <v>6628</v>
      </c>
      <c r="D5561" t="s">
        <v>6628</v>
      </c>
      <c r="E5561" t="s">
        <v>6628</v>
      </c>
      <c r="F5561" t="s">
        <v>6628</v>
      </c>
      <c r="G5561" t="s">
        <v>6628</v>
      </c>
      <c r="H5561" t="s">
        <v>6628</v>
      </c>
      <c r="I5561" t="s">
        <v>10080</v>
      </c>
      <c r="J5561" t="s">
        <v>6630</v>
      </c>
      <c r="L5561" t="s">
        <v>6526</v>
      </c>
      <c r="M5561" t="s">
        <v>6630</v>
      </c>
      <c r="N5561" t="s">
        <v>6630</v>
      </c>
      <c r="O5561" t="s">
        <v>6630</v>
      </c>
      <c r="P5561" t="s">
        <v>6630</v>
      </c>
      <c r="Q5561" t="s">
        <v>6630</v>
      </c>
    </row>
    <row r="5562" spans="1:17" x14ac:dyDescent="0.35">
      <c r="A5562">
        <v>22070</v>
      </c>
      <c r="B5562" t="s">
        <v>6626</v>
      </c>
      <c r="C5562" t="s">
        <v>6356</v>
      </c>
      <c r="D5562">
        <v>200</v>
      </c>
      <c r="E5562" t="s">
        <v>6366</v>
      </c>
      <c r="F5562">
        <v>207</v>
      </c>
      <c r="G5562" t="s">
        <v>7005</v>
      </c>
      <c r="H5562">
        <v>740</v>
      </c>
      <c r="I5562" t="s">
        <v>10607</v>
      </c>
      <c r="J5562" t="s">
        <v>6630</v>
      </c>
      <c r="L5562" t="s">
        <v>6526</v>
      </c>
      <c r="M5562" t="s">
        <v>6630</v>
      </c>
      <c r="N5562" t="s">
        <v>6630</v>
      </c>
      <c r="O5562" t="s">
        <v>11385</v>
      </c>
      <c r="P5562" t="s">
        <v>6630</v>
      </c>
      <c r="Q5562" t="s">
        <v>6630</v>
      </c>
    </row>
    <row r="5563" spans="1:17" x14ac:dyDescent="0.35">
      <c r="A5563" t="s">
        <v>15490</v>
      </c>
      <c r="B5563" t="s">
        <v>6626</v>
      </c>
      <c r="C5563" t="s">
        <v>6628</v>
      </c>
      <c r="D5563" t="s">
        <v>6628</v>
      </c>
      <c r="E5563" t="s">
        <v>6628</v>
      </c>
      <c r="F5563" t="s">
        <v>6628</v>
      </c>
      <c r="G5563" t="s">
        <v>6628</v>
      </c>
      <c r="H5563" t="s">
        <v>6628</v>
      </c>
      <c r="I5563" t="s">
        <v>15491</v>
      </c>
      <c r="J5563" t="s">
        <v>6630</v>
      </c>
      <c r="L5563" t="s">
        <v>6526</v>
      </c>
      <c r="M5563" t="s">
        <v>6630</v>
      </c>
      <c r="N5563" t="s">
        <v>6630</v>
      </c>
      <c r="O5563" t="s">
        <v>6630</v>
      </c>
      <c r="P5563" t="s">
        <v>6630</v>
      </c>
      <c r="Q5563" t="s">
        <v>6630</v>
      </c>
    </row>
    <row r="5564" spans="1:17" x14ac:dyDescent="0.35">
      <c r="A5564">
        <v>9421115825</v>
      </c>
      <c r="B5564" t="s">
        <v>6334</v>
      </c>
      <c r="C5564" t="s">
        <v>6356</v>
      </c>
      <c r="D5564">
        <v>200</v>
      </c>
      <c r="E5564" t="s">
        <v>6645</v>
      </c>
      <c r="F5564">
        <v>201</v>
      </c>
      <c r="G5564" t="s">
        <v>6657</v>
      </c>
      <c r="H5564">
        <v>420</v>
      </c>
      <c r="I5564" t="s">
        <v>15492</v>
      </c>
      <c r="J5564">
        <v>20120</v>
      </c>
      <c r="L5564" t="s">
        <v>6529</v>
      </c>
      <c r="M5564">
        <v>12627855</v>
      </c>
      <c r="N5564" t="s">
        <v>6630</v>
      </c>
      <c r="O5564" t="s">
        <v>6630</v>
      </c>
      <c r="P5564" t="s">
        <v>6630</v>
      </c>
      <c r="Q5564" t="s">
        <v>6630</v>
      </c>
    </row>
    <row r="5565" spans="1:17" x14ac:dyDescent="0.35">
      <c r="A5565" t="s">
        <v>15493</v>
      </c>
      <c r="B5565" t="s">
        <v>6626</v>
      </c>
      <c r="C5565" t="s">
        <v>6628</v>
      </c>
      <c r="D5565" t="s">
        <v>6628</v>
      </c>
      <c r="E5565" t="s">
        <v>6628</v>
      </c>
      <c r="F5565" t="s">
        <v>6628</v>
      </c>
      <c r="G5565" t="s">
        <v>6628</v>
      </c>
      <c r="H5565" t="s">
        <v>6628</v>
      </c>
      <c r="I5565" t="s">
        <v>15494</v>
      </c>
      <c r="J5565" t="s">
        <v>6630</v>
      </c>
      <c r="L5565" t="s">
        <v>6529</v>
      </c>
      <c r="M5565" t="s">
        <v>6630</v>
      </c>
      <c r="N5565" t="s">
        <v>6630</v>
      </c>
      <c r="O5565" t="s">
        <v>6630</v>
      </c>
      <c r="P5565" t="s">
        <v>6630</v>
      </c>
      <c r="Q5565" t="s">
        <v>6630</v>
      </c>
    </row>
    <row r="5566" spans="1:17" x14ac:dyDescent="0.35">
      <c r="A5566">
        <v>9412111035</v>
      </c>
      <c r="B5566" t="s">
        <v>6626</v>
      </c>
      <c r="C5566" t="s">
        <v>6356</v>
      </c>
      <c r="D5566">
        <v>200</v>
      </c>
      <c r="E5566" t="s">
        <v>6645</v>
      </c>
      <c r="F5566">
        <v>201</v>
      </c>
      <c r="G5566" t="s">
        <v>6638</v>
      </c>
      <c r="H5566">
        <v>415</v>
      </c>
      <c r="I5566" t="s">
        <v>15495</v>
      </c>
      <c r="J5566">
        <v>20115</v>
      </c>
      <c r="L5566" t="s">
        <v>6529</v>
      </c>
      <c r="M5566">
        <v>13161292</v>
      </c>
      <c r="N5566">
        <v>12946784</v>
      </c>
      <c r="O5566">
        <v>29507</v>
      </c>
      <c r="P5566" t="s">
        <v>6630</v>
      </c>
      <c r="Q5566" t="s">
        <v>6630</v>
      </c>
    </row>
    <row r="5567" spans="1:17" x14ac:dyDescent="0.35">
      <c r="A5567" t="s">
        <v>15496</v>
      </c>
      <c r="B5567" t="s">
        <v>6334</v>
      </c>
      <c r="C5567" t="s">
        <v>6628</v>
      </c>
      <c r="D5567" t="s">
        <v>6628</v>
      </c>
      <c r="E5567" t="s">
        <v>6628</v>
      </c>
      <c r="F5567" t="s">
        <v>6628</v>
      </c>
      <c r="G5567" t="s">
        <v>6628</v>
      </c>
      <c r="H5567" t="s">
        <v>6628</v>
      </c>
      <c r="I5567" t="s">
        <v>15497</v>
      </c>
      <c r="J5567" t="s">
        <v>6630</v>
      </c>
      <c r="L5567" t="s">
        <v>6526</v>
      </c>
      <c r="M5567" t="s">
        <v>6630</v>
      </c>
      <c r="N5567" t="s">
        <v>6630</v>
      </c>
      <c r="O5567" t="s">
        <v>6630</v>
      </c>
      <c r="P5567" t="s">
        <v>6630</v>
      </c>
      <c r="Q5567" t="s">
        <v>6630</v>
      </c>
    </row>
    <row r="5568" spans="1:17" x14ac:dyDescent="0.35">
      <c r="A5568" t="s">
        <v>15498</v>
      </c>
      <c r="B5568" t="s">
        <v>6626</v>
      </c>
      <c r="C5568" t="s">
        <v>6628</v>
      </c>
      <c r="D5568" t="s">
        <v>6628</v>
      </c>
      <c r="E5568" t="s">
        <v>6628</v>
      </c>
      <c r="F5568" t="s">
        <v>6628</v>
      </c>
      <c r="G5568" t="s">
        <v>6628</v>
      </c>
      <c r="H5568" t="s">
        <v>6628</v>
      </c>
      <c r="I5568" t="s">
        <v>9056</v>
      </c>
      <c r="J5568" t="s">
        <v>6630</v>
      </c>
      <c r="L5568" t="s">
        <v>6526</v>
      </c>
      <c r="M5568" t="s">
        <v>6630</v>
      </c>
      <c r="N5568" t="s">
        <v>6630</v>
      </c>
      <c r="O5568" t="s">
        <v>6630</v>
      </c>
      <c r="P5568" t="s">
        <v>6630</v>
      </c>
      <c r="Q5568" t="s">
        <v>6630</v>
      </c>
    </row>
    <row r="5569" spans="1:17" x14ac:dyDescent="0.35">
      <c r="A5569" t="s">
        <v>15499</v>
      </c>
      <c r="B5569" t="s">
        <v>6626</v>
      </c>
      <c r="C5569" t="s">
        <v>6628</v>
      </c>
      <c r="D5569" t="s">
        <v>6628</v>
      </c>
      <c r="E5569" t="s">
        <v>6628</v>
      </c>
      <c r="F5569" t="s">
        <v>6628</v>
      </c>
      <c r="G5569" t="s">
        <v>6628</v>
      </c>
      <c r="H5569" t="s">
        <v>6628</v>
      </c>
      <c r="I5569" t="s">
        <v>15500</v>
      </c>
      <c r="J5569" t="s">
        <v>6630</v>
      </c>
      <c r="L5569" t="s">
        <v>6526</v>
      </c>
      <c r="M5569" t="s">
        <v>6630</v>
      </c>
      <c r="N5569" t="s">
        <v>6630</v>
      </c>
      <c r="O5569" t="s">
        <v>6630</v>
      </c>
      <c r="P5569" t="s">
        <v>6630</v>
      </c>
      <c r="Q5569" t="s">
        <v>6630</v>
      </c>
    </row>
    <row r="5570" spans="1:17" x14ac:dyDescent="0.35">
      <c r="A5570" t="s">
        <v>15501</v>
      </c>
      <c r="B5570" t="s">
        <v>6626</v>
      </c>
      <c r="C5570" t="s">
        <v>6628</v>
      </c>
      <c r="D5570" t="s">
        <v>6628</v>
      </c>
      <c r="E5570" t="s">
        <v>6628</v>
      </c>
      <c r="F5570" t="s">
        <v>6628</v>
      </c>
      <c r="G5570" t="s">
        <v>6628</v>
      </c>
      <c r="H5570" t="s">
        <v>6628</v>
      </c>
      <c r="I5570" t="s">
        <v>7955</v>
      </c>
      <c r="J5570" t="s">
        <v>6630</v>
      </c>
      <c r="L5570" t="s">
        <v>6526</v>
      </c>
      <c r="M5570" t="s">
        <v>6630</v>
      </c>
      <c r="N5570" t="s">
        <v>6630</v>
      </c>
      <c r="O5570" t="s">
        <v>6630</v>
      </c>
      <c r="P5570" t="s">
        <v>6630</v>
      </c>
      <c r="Q5570" t="s">
        <v>6630</v>
      </c>
    </row>
    <row r="5571" spans="1:17" x14ac:dyDescent="0.35">
      <c r="A5571">
        <v>3594100641</v>
      </c>
      <c r="B5571" t="s">
        <v>6626</v>
      </c>
      <c r="C5571" t="s">
        <v>6356</v>
      </c>
      <c r="D5571">
        <v>200</v>
      </c>
      <c r="E5571" t="s">
        <v>5245</v>
      </c>
      <c r="F5571">
        <v>202</v>
      </c>
      <c r="G5571" t="s">
        <v>6628</v>
      </c>
      <c r="H5571" t="s">
        <v>6628</v>
      </c>
      <c r="I5571" t="s">
        <v>15502</v>
      </c>
      <c r="J5571" t="s">
        <v>6630</v>
      </c>
      <c r="L5571" t="s">
        <v>6529</v>
      </c>
      <c r="M5571" t="s">
        <v>6630</v>
      </c>
      <c r="N5571" t="s">
        <v>6630</v>
      </c>
      <c r="O5571" t="s">
        <v>6630</v>
      </c>
      <c r="P5571" t="s">
        <v>6799</v>
      </c>
      <c r="Q5571" t="s">
        <v>6630</v>
      </c>
    </row>
    <row r="5572" spans="1:17" x14ac:dyDescent="0.35">
      <c r="A5572">
        <v>9619115316</v>
      </c>
      <c r="B5572" t="s">
        <v>6626</v>
      </c>
      <c r="C5572" t="s">
        <v>6356</v>
      </c>
      <c r="D5572">
        <v>200</v>
      </c>
      <c r="E5572" t="s">
        <v>6858</v>
      </c>
      <c r="F5572">
        <v>200</v>
      </c>
      <c r="G5572" t="s">
        <v>6990</v>
      </c>
      <c r="H5572">
        <v>200</v>
      </c>
      <c r="I5572" t="s">
        <v>15503</v>
      </c>
      <c r="J5572">
        <v>20000</v>
      </c>
      <c r="L5572" t="s">
        <v>6529</v>
      </c>
      <c r="M5572">
        <v>10078821</v>
      </c>
      <c r="N5572" t="s">
        <v>6630</v>
      </c>
      <c r="O5572" t="s">
        <v>6630</v>
      </c>
      <c r="P5572" t="s">
        <v>6630</v>
      </c>
      <c r="Q5572">
        <v>900</v>
      </c>
    </row>
    <row r="5573" spans="1:17" x14ac:dyDescent="0.35">
      <c r="A5573">
        <v>9499105963</v>
      </c>
      <c r="B5573" t="s">
        <v>6626</v>
      </c>
      <c r="C5573" t="s">
        <v>6356</v>
      </c>
      <c r="D5573">
        <v>200</v>
      </c>
      <c r="E5573" t="s">
        <v>6659</v>
      </c>
      <c r="F5573">
        <v>208</v>
      </c>
      <c r="G5573" t="s">
        <v>7129</v>
      </c>
      <c r="H5573">
        <v>305</v>
      </c>
      <c r="I5573" t="s">
        <v>15504</v>
      </c>
      <c r="J5573">
        <v>13562</v>
      </c>
      <c r="L5573" t="s">
        <v>6529</v>
      </c>
      <c r="M5573" t="s">
        <v>6630</v>
      </c>
      <c r="N5573" t="s">
        <v>6630</v>
      </c>
      <c r="O5573" t="s">
        <v>6630</v>
      </c>
      <c r="P5573" t="s">
        <v>15505</v>
      </c>
      <c r="Q5573" t="s">
        <v>6630</v>
      </c>
    </row>
    <row r="5574" spans="1:17" x14ac:dyDescent="0.35">
      <c r="A5574">
        <v>9698105711</v>
      </c>
      <c r="B5574" t="s">
        <v>6626</v>
      </c>
      <c r="C5574" t="s">
        <v>6540</v>
      </c>
      <c r="D5574">
        <v>131</v>
      </c>
      <c r="E5574" t="s">
        <v>9812</v>
      </c>
      <c r="F5574">
        <v>302</v>
      </c>
      <c r="G5574" t="s">
        <v>7324</v>
      </c>
      <c r="H5574">
        <v>120</v>
      </c>
      <c r="I5574" t="s">
        <v>15506</v>
      </c>
      <c r="J5574" t="s">
        <v>6630</v>
      </c>
      <c r="L5574" t="s">
        <v>6529</v>
      </c>
      <c r="M5574">
        <v>10521141</v>
      </c>
      <c r="N5574" t="s">
        <v>6630</v>
      </c>
      <c r="O5574">
        <v>-101.14149999999999</v>
      </c>
      <c r="P5574" t="s">
        <v>15507</v>
      </c>
      <c r="Q5574">
        <v>200</v>
      </c>
    </row>
    <row r="5575" spans="1:17" x14ac:dyDescent="0.35">
      <c r="A5575" t="s">
        <v>15508</v>
      </c>
      <c r="B5575" t="s">
        <v>6626</v>
      </c>
      <c r="C5575" t="s">
        <v>6628</v>
      </c>
      <c r="D5575" t="s">
        <v>6628</v>
      </c>
      <c r="E5575" t="s">
        <v>6628</v>
      </c>
      <c r="F5575" t="s">
        <v>6628</v>
      </c>
      <c r="G5575" t="s">
        <v>6628</v>
      </c>
      <c r="H5575" t="s">
        <v>6628</v>
      </c>
      <c r="I5575" t="s">
        <v>15509</v>
      </c>
      <c r="J5575" t="s">
        <v>6630</v>
      </c>
      <c r="L5575" t="s">
        <v>6529</v>
      </c>
      <c r="M5575" t="s">
        <v>6630</v>
      </c>
      <c r="N5575" t="s">
        <v>6630</v>
      </c>
      <c r="O5575" t="s">
        <v>6630</v>
      </c>
      <c r="P5575" t="s">
        <v>6630</v>
      </c>
      <c r="Q5575" t="s">
        <v>6630</v>
      </c>
    </row>
    <row r="5576" spans="1:17" x14ac:dyDescent="0.35">
      <c r="A5576">
        <v>3518114742</v>
      </c>
      <c r="B5576" t="s">
        <v>6626</v>
      </c>
      <c r="C5576" t="s">
        <v>6356</v>
      </c>
      <c r="D5576">
        <v>200</v>
      </c>
      <c r="E5576" t="s">
        <v>5245</v>
      </c>
      <c r="F5576">
        <v>202</v>
      </c>
      <c r="G5576" t="s">
        <v>5245</v>
      </c>
      <c r="H5576">
        <v>450</v>
      </c>
      <c r="I5576" t="s">
        <v>15510</v>
      </c>
      <c r="J5576">
        <v>20200</v>
      </c>
      <c r="L5576" t="s">
        <v>6529</v>
      </c>
      <c r="M5576">
        <v>14452593</v>
      </c>
      <c r="N5576">
        <v>12957467</v>
      </c>
      <c r="O5576">
        <v>33415</v>
      </c>
      <c r="P5576" t="s">
        <v>6630</v>
      </c>
      <c r="Q5576" t="s">
        <v>6630</v>
      </c>
    </row>
    <row r="5577" spans="1:17" x14ac:dyDescent="0.35">
      <c r="A5577">
        <v>9422116098</v>
      </c>
      <c r="B5577" t="s">
        <v>6334</v>
      </c>
      <c r="C5577" t="s">
        <v>6356</v>
      </c>
      <c r="D5577">
        <v>200</v>
      </c>
      <c r="E5577" t="s">
        <v>6357</v>
      </c>
      <c r="F5577">
        <v>209</v>
      </c>
      <c r="G5577" t="s">
        <v>6933</v>
      </c>
      <c r="H5577">
        <v>300</v>
      </c>
      <c r="I5577" t="s">
        <v>15511</v>
      </c>
      <c r="J5577">
        <v>13562</v>
      </c>
      <c r="L5577" t="s">
        <v>6529</v>
      </c>
      <c r="M5577">
        <v>14774921</v>
      </c>
      <c r="N5577">
        <v>11324262</v>
      </c>
      <c r="O5577" t="s">
        <v>6630</v>
      </c>
      <c r="P5577" t="s">
        <v>6630</v>
      </c>
      <c r="Q5577" t="s">
        <v>6630</v>
      </c>
    </row>
    <row r="5578" spans="1:17" x14ac:dyDescent="0.35">
      <c r="A5578">
        <v>9408109653</v>
      </c>
      <c r="B5578" t="s">
        <v>6626</v>
      </c>
      <c r="C5578" t="s">
        <v>6356</v>
      </c>
      <c r="D5578">
        <v>200</v>
      </c>
      <c r="E5578" t="s">
        <v>6366</v>
      </c>
      <c r="F5578">
        <v>207</v>
      </c>
      <c r="G5578" t="s">
        <v>176</v>
      </c>
      <c r="H5578">
        <v>705</v>
      </c>
      <c r="I5578" t="s">
        <v>15512</v>
      </c>
      <c r="J5578">
        <v>20800</v>
      </c>
      <c r="L5578" t="s">
        <v>6529</v>
      </c>
      <c r="M5578">
        <v>10007503</v>
      </c>
      <c r="N5578">
        <v>10007027</v>
      </c>
      <c r="O5578" t="s">
        <v>6799</v>
      </c>
      <c r="P5578" t="s">
        <v>6630</v>
      </c>
      <c r="Q5578" t="s">
        <v>6630</v>
      </c>
    </row>
    <row r="5579" spans="1:17" x14ac:dyDescent="0.35">
      <c r="A5579">
        <v>9602107480</v>
      </c>
      <c r="B5579" t="s">
        <v>6626</v>
      </c>
      <c r="C5579" t="s">
        <v>6356</v>
      </c>
      <c r="D5579">
        <v>200</v>
      </c>
      <c r="E5579" t="s">
        <v>6645</v>
      </c>
      <c r="F5579">
        <v>201</v>
      </c>
      <c r="G5579" t="s">
        <v>6651</v>
      </c>
      <c r="H5579">
        <v>410</v>
      </c>
      <c r="I5579" t="s">
        <v>15513</v>
      </c>
      <c r="J5579" t="s">
        <v>6630</v>
      </c>
      <c r="L5579" t="s">
        <v>6529</v>
      </c>
      <c r="M5579">
        <v>10127718</v>
      </c>
      <c r="N5579" t="s">
        <v>6630</v>
      </c>
      <c r="O5579" t="s">
        <v>6818</v>
      </c>
      <c r="P5579" t="s">
        <v>6765</v>
      </c>
      <c r="Q5579" t="s">
        <v>6630</v>
      </c>
    </row>
    <row r="5580" spans="1:17" x14ac:dyDescent="0.35">
      <c r="A5580" t="s">
        <v>15514</v>
      </c>
      <c r="B5580" t="s">
        <v>6626</v>
      </c>
      <c r="C5580" t="s">
        <v>6628</v>
      </c>
      <c r="D5580" t="s">
        <v>6628</v>
      </c>
      <c r="E5580" t="s">
        <v>6628</v>
      </c>
      <c r="F5580" t="s">
        <v>6628</v>
      </c>
      <c r="G5580" t="s">
        <v>6628</v>
      </c>
      <c r="H5580" t="s">
        <v>6628</v>
      </c>
      <c r="I5580" t="s">
        <v>12357</v>
      </c>
      <c r="J5580" t="s">
        <v>6630</v>
      </c>
      <c r="L5580" t="s">
        <v>6526</v>
      </c>
      <c r="M5580" t="s">
        <v>6630</v>
      </c>
      <c r="N5580" t="s">
        <v>6630</v>
      </c>
      <c r="O5580" t="s">
        <v>6630</v>
      </c>
      <c r="P5580" t="s">
        <v>6630</v>
      </c>
      <c r="Q5580" t="s">
        <v>6630</v>
      </c>
    </row>
    <row r="5581" spans="1:17" x14ac:dyDescent="0.35">
      <c r="A5581">
        <v>9499106112</v>
      </c>
      <c r="B5581" t="s">
        <v>6626</v>
      </c>
      <c r="C5581" t="s">
        <v>7946</v>
      </c>
      <c r="D5581">
        <v>100</v>
      </c>
      <c r="E5581" t="s">
        <v>6628</v>
      </c>
      <c r="F5581" t="s">
        <v>6628</v>
      </c>
      <c r="G5581" t="s">
        <v>2905</v>
      </c>
      <c r="H5581">
        <v>1</v>
      </c>
      <c r="I5581" t="s">
        <v>15515</v>
      </c>
      <c r="J5581">
        <v>10000</v>
      </c>
      <c r="L5581" t="s">
        <v>6529</v>
      </c>
      <c r="M5581" t="s">
        <v>6630</v>
      </c>
      <c r="N5581" t="s">
        <v>6630</v>
      </c>
      <c r="O5581" t="s">
        <v>11804</v>
      </c>
      <c r="P5581" t="s">
        <v>8659</v>
      </c>
      <c r="Q5581" t="s">
        <v>6630</v>
      </c>
    </row>
    <row r="5582" spans="1:17" x14ac:dyDescent="0.35">
      <c r="A5582">
        <v>9400106649</v>
      </c>
      <c r="B5582" t="s">
        <v>6626</v>
      </c>
      <c r="C5582" t="s">
        <v>6356</v>
      </c>
      <c r="D5582">
        <v>200</v>
      </c>
      <c r="E5582" t="s">
        <v>6659</v>
      </c>
      <c r="F5582">
        <v>208</v>
      </c>
      <c r="G5582" t="s">
        <v>7129</v>
      </c>
      <c r="H5582">
        <v>305</v>
      </c>
      <c r="I5582" t="s">
        <v>15516</v>
      </c>
      <c r="J5582">
        <v>13562</v>
      </c>
      <c r="L5582" t="s">
        <v>6529</v>
      </c>
      <c r="M5582" t="s">
        <v>6630</v>
      </c>
      <c r="N5582">
        <v>10451340</v>
      </c>
      <c r="O5582" t="s">
        <v>6630</v>
      </c>
      <c r="P5582" t="s">
        <v>15517</v>
      </c>
      <c r="Q5582" t="s">
        <v>6630</v>
      </c>
    </row>
    <row r="5583" spans="1:17" x14ac:dyDescent="0.35">
      <c r="A5583" t="s">
        <v>15518</v>
      </c>
      <c r="B5583" t="s">
        <v>6626</v>
      </c>
      <c r="C5583" t="s">
        <v>6628</v>
      </c>
      <c r="D5583" t="s">
        <v>6628</v>
      </c>
      <c r="E5583" t="s">
        <v>6628</v>
      </c>
      <c r="F5583" t="s">
        <v>6628</v>
      </c>
      <c r="G5583" t="s">
        <v>6628</v>
      </c>
      <c r="H5583" t="s">
        <v>6628</v>
      </c>
      <c r="I5583" t="s">
        <v>15519</v>
      </c>
      <c r="J5583" t="s">
        <v>6630</v>
      </c>
      <c r="L5583" t="s">
        <v>6529</v>
      </c>
      <c r="M5583" t="s">
        <v>6630</v>
      </c>
      <c r="N5583" t="s">
        <v>6630</v>
      </c>
      <c r="O5583" t="s">
        <v>6630</v>
      </c>
      <c r="P5583" t="s">
        <v>6630</v>
      </c>
      <c r="Q5583" t="s">
        <v>6630</v>
      </c>
    </row>
    <row r="5584" spans="1:17" x14ac:dyDescent="0.35">
      <c r="A5584" t="s">
        <v>15520</v>
      </c>
      <c r="B5584" t="s">
        <v>6626</v>
      </c>
      <c r="C5584" t="s">
        <v>6628</v>
      </c>
      <c r="D5584" t="s">
        <v>6628</v>
      </c>
      <c r="E5584" t="s">
        <v>6628</v>
      </c>
      <c r="F5584" t="s">
        <v>6628</v>
      </c>
      <c r="G5584" t="s">
        <v>6628</v>
      </c>
      <c r="H5584" t="s">
        <v>6628</v>
      </c>
      <c r="I5584" t="s">
        <v>15521</v>
      </c>
      <c r="J5584" t="s">
        <v>6630</v>
      </c>
      <c r="L5584" t="s">
        <v>6526</v>
      </c>
      <c r="M5584" t="s">
        <v>6630</v>
      </c>
      <c r="N5584" t="s">
        <v>6630</v>
      </c>
      <c r="O5584" t="s">
        <v>6630</v>
      </c>
      <c r="P5584" t="s">
        <v>6630</v>
      </c>
      <c r="Q5584" t="s">
        <v>6630</v>
      </c>
    </row>
    <row r="5585" spans="1:17" x14ac:dyDescent="0.35">
      <c r="A5585">
        <v>9493100157</v>
      </c>
      <c r="B5585" t="s">
        <v>6626</v>
      </c>
      <c r="C5585" t="s">
        <v>6356</v>
      </c>
      <c r="D5585">
        <v>200</v>
      </c>
      <c r="E5585" t="s">
        <v>6999</v>
      </c>
      <c r="F5585">
        <v>205</v>
      </c>
      <c r="G5585" t="s">
        <v>7000</v>
      </c>
      <c r="H5585">
        <v>600</v>
      </c>
      <c r="I5585" t="s">
        <v>15522</v>
      </c>
      <c r="J5585" t="s">
        <v>6630</v>
      </c>
      <c r="L5585" t="s">
        <v>6529</v>
      </c>
      <c r="M5585" t="s">
        <v>6630</v>
      </c>
      <c r="N5585" t="s">
        <v>6630</v>
      </c>
      <c r="O5585" t="s">
        <v>6630</v>
      </c>
      <c r="P5585" t="s">
        <v>15523</v>
      </c>
      <c r="Q5585" t="s">
        <v>6630</v>
      </c>
    </row>
    <row r="5586" spans="1:17" x14ac:dyDescent="0.35">
      <c r="A5586" t="s">
        <v>15524</v>
      </c>
      <c r="B5586" t="s">
        <v>6626</v>
      </c>
      <c r="C5586" t="s">
        <v>6628</v>
      </c>
      <c r="D5586" t="s">
        <v>6628</v>
      </c>
      <c r="E5586" t="s">
        <v>6628</v>
      </c>
      <c r="F5586" t="s">
        <v>6628</v>
      </c>
      <c r="G5586" t="s">
        <v>6628</v>
      </c>
      <c r="H5586" t="s">
        <v>6628</v>
      </c>
      <c r="I5586" t="s">
        <v>15525</v>
      </c>
      <c r="J5586" t="s">
        <v>6630</v>
      </c>
      <c r="L5586" t="s">
        <v>6526</v>
      </c>
      <c r="M5586" t="s">
        <v>6630</v>
      </c>
      <c r="N5586" t="s">
        <v>6630</v>
      </c>
      <c r="O5586" t="s">
        <v>6630</v>
      </c>
      <c r="P5586" t="s">
        <v>6630</v>
      </c>
      <c r="Q5586" t="s">
        <v>6630</v>
      </c>
    </row>
    <row r="5587" spans="1:17" x14ac:dyDescent="0.35">
      <c r="A5587">
        <v>21075</v>
      </c>
      <c r="B5587" t="s">
        <v>6626</v>
      </c>
      <c r="C5587" t="s">
        <v>6356</v>
      </c>
      <c r="D5587">
        <v>200</v>
      </c>
      <c r="E5587" t="s">
        <v>6366</v>
      </c>
      <c r="F5587">
        <v>207</v>
      </c>
      <c r="G5587" t="s">
        <v>7247</v>
      </c>
      <c r="H5587">
        <v>735</v>
      </c>
      <c r="I5587" t="s">
        <v>10607</v>
      </c>
      <c r="J5587" t="s">
        <v>6630</v>
      </c>
      <c r="L5587" t="s">
        <v>6526</v>
      </c>
      <c r="M5587" t="s">
        <v>6630</v>
      </c>
      <c r="N5587" t="s">
        <v>6630</v>
      </c>
      <c r="O5587" t="s">
        <v>15526</v>
      </c>
      <c r="P5587" t="s">
        <v>6630</v>
      </c>
      <c r="Q5587" t="s">
        <v>6630</v>
      </c>
    </row>
    <row r="5588" spans="1:17" x14ac:dyDescent="0.35">
      <c r="A5588" t="s">
        <v>15527</v>
      </c>
      <c r="B5588" t="s">
        <v>6626</v>
      </c>
      <c r="C5588" t="s">
        <v>6628</v>
      </c>
      <c r="D5588" t="s">
        <v>6628</v>
      </c>
      <c r="E5588" t="s">
        <v>6628</v>
      </c>
      <c r="F5588" t="s">
        <v>6628</v>
      </c>
      <c r="G5588" t="s">
        <v>6628</v>
      </c>
      <c r="H5588" t="s">
        <v>6628</v>
      </c>
      <c r="I5588" t="s">
        <v>15528</v>
      </c>
      <c r="J5588" t="s">
        <v>6630</v>
      </c>
      <c r="L5588" t="s">
        <v>6526</v>
      </c>
      <c r="M5588" t="s">
        <v>6630</v>
      </c>
      <c r="N5588" t="s">
        <v>6630</v>
      </c>
      <c r="O5588" t="s">
        <v>6630</v>
      </c>
      <c r="P5588" t="s">
        <v>6630</v>
      </c>
      <c r="Q5588" t="s">
        <v>6630</v>
      </c>
    </row>
    <row r="5589" spans="1:17" x14ac:dyDescent="0.35">
      <c r="A5589" t="s">
        <v>15529</v>
      </c>
      <c r="B5589" t="s">
        <v>6626</v>
      </c>
      <c r="C5589" t="s">
        <v>6628</v>
      </c>
      <c r="D5589" t="s">
        <v>6628</v>
      </c>
      <c r="E5589" t="s">
        <v>6628</v>
      </c>
      <c r="F5589" t="s">
        <v>6628</v>
      </c>
      <c r="G5589" t="s">
        <v>6628</v>
      </c>
      <c r="H5589" t="s">
        <v>6628</v>
      </c>
      <c r="I5589" t="s">
        <v>15530</v>
      </c>
      <c r="J5589" t="s">
        <v>6630</v>
      </c>
      <c r="L5589" t="s">
        <v>6526</v>
      </c>
      <c r="M5589" t="s">
        <v>6630</v>
      </c>
      <c r="N5589" t="s">
        <v>6630</v>
      </c>
      <c r="O5589" t="s">
        <v>6630</v>
      </c>
      <c r="P5589" t="s">
        <v>6630</v>
      </c>
      <c r="Q5589" t="s">
        <v>6630</v>
      </c>
    </row>
    <row r="5590" spans="1:17" x14ac:dyDescent="0.35">
      <c r="A5590">
        <v>9418114499</v>
      </c>
      <c r="B5590" t="s">
        <v>6626</v>
      </c>
      <c r="C5590" t="s">
        <v>6540</v>
      </c>
      <c r="D5590">
        <v>131</v>
      </c>
      <c r="E5590" t="s">
        <v>6540</v>
      </c>
      <c r="F5590">
        <v>309</v>
      </c>
      <c r="G5590" t="s">
        <v>2845</v>
      </c>
      <c r="H5590">
        <v>107</v>
      </c>
      <c r="I5590" t="s">
        <v>15531</v>
      </c>
      <c r="J5590">
        <v>20120</v>
      </c>
      <c r="L5590" t="s">
        <v>6529</v>
      </c>
      <c r="M5590">
        <v>14200935</v>
      </c>
      <c r="N5590" t="s">
        <v>6630</v>
      </c>
      <c r="O5590" t="s">
        <v>6630</v>
      </c>
      <c r="P5590" t="s">
        <v>6630</v>
      </c>
      <c r="Q5590" t="s">
        <v>6630</v>
      </c>
    </row>
    <row r="5591" spans="1:17" x14ac:dyDescent="0.35">
      <c r="A5591">
        <v>8704108319</v>
      </c>
      <c r="B5591" t="s">
        <v>6626</v>
      </c>
      <c r="C5591" t="s">
        <v>6356</v>
      </c>
      <c r="D5591">
        <v>200</v>
      </c>
      <c r="E5591" t="s">
        <v>6701</v>
      </c>
      <c r="F5591">
        <v>500</v>
      </c>
      <c r="G5591" t="s">
        <v>7639</v>
      </c>
      <c r="H5591">
        <v>63</v>
      </c>
      <c r="I5591" t="s">
        <v>15532</v>
      </c>
      <c r="J5591">
        <v>8704108074</v>
      </c>
      <c r="L5591" t="s">
        <v>6529</v>
      </c>
      <c r="M5591">
        <v>11100533</v>
      </c>
      <c r="N5591" t="s">
        <v>6630</v>
      </c>
      <c r="O5591" t="s">
        <v>6630</v>
      </c>
      <c r="P5591" t="s">
        <v>15533</v>
      </c>
      <c r="Q5591" t="s">
        <v>6630</v>
      </c>
    </row>
    <row r="5592" spans="1:17" x14ac:dyDescent="0.35">
      <c r="A5592">
        <v>9612111078</v>
      </c>
      <c r="B5592" t="s">
        <v>6626</v>
      </c>
      <c r="C5592" t="s">
        <v>6540</v>
      </c>
      <c r="D5592">
        <v>131</v>
      </c>
      <c r="E5592" t="s">
        <v>2905</v>
      </c>
      <c r="F5592">
        <v>300</v>
      </c>
      <c r="G5592" t="s">
        <v>3774</v>
      </c>
      <c r="H5592">
        <v>100</v>
      </c>
      <c r="I5592" t="s">
        <v>15534</v>
      </c>
      <c r="J5592">
        <v>13200</v>
      </c>
      <c r="L5592" t="s">
        <v>6529</v>
      </c>
      <c r="M5592">
        <v>10469961</v>
      </c>
      <c r="N5592" t="s">
        <v>6630</v>
      </c>
      <c r="O5592" t="s">
        <v>15535</v>
      </c>
      <c r="P5592" t="s">
        <v>15536</v>
      </c>
      <c r="Q5592">
        <v>900</v>
      </c>
    </row>
    <row r="5593" spans="1:17" x14ac:dyDescent="0.35">
      <c r="A5593">
        <v>9421115665</v>
      </c>
      <c r="B5593" t="s">
        <v>6626</v>
      </c>
      <c r="C5593" t="s">
        <v>6356</v>
      </c>
      <c r="D5593">
        <v>200</v>
      </c>
      <c r="E5593" t="s">
        <v>5245</v>
      </c>
      <c r="F5593">
        <v>202</v>
      </c>
      <c r="G5593" t="s">
        <v>5245</v>
      </c>
      <c r="H5593">
        <v>450</v>
      </c>
      <c r="I5593" t="s">
        <v>15537</v>
      </c>
      <c r="J5593">
        <v>20200</v>
      </c>
      <c r="L5593" t="s">
        <v>6529</v>
      </c>
      <c r="M5593">
        <v>11240510</v>
      </c>
      <c r="N5593" t="s">
        <v>6630</v>
      </c>
      <c r="O5593" t="s">
        <v>6630</v>
      </c>
      <c r="P5593" t="s">
        <v>6630</v>
      </c>
      <c r="Q5593" t="s">
        <v>6630</v>
      </c>
    </row>
    <row r="5594" spans="1:17" x14ac:dyDescent="0.35">
      <c r="A5594" t="s">
        <v>15538</v>
      </c>
      <c r="B5594" t="s">
        <v>6626</v>
      </c>
      <c r="C5594" t="s">
        <v>6628</v>
      </c>
      <c r="D5594" t="s">
        <v>6628</v>
      </c>
      <c r="E5594" t="s">
        <v>6628</v>
      </c>
      <c r="F5594" t="s">
        <v>6628</v>
      </c>
      <c r="G5594" t="s">
        <v>6628</v>
      </c>
      <c r="H5594" t="s">
        <v>6628</v>
      </c>
      <c r="I5594" t="s">
        <v>15539</v>
      </c>
      <c r="J5594" t="s">
        <v>6630</v>
      </c>
      <c r="L5594" t="s">
        <v>6526</v>
      </c>
      <c r="M5594" t="s">
        <v>6630</v>
      </c>
      <c r="N5594" t="s">
        <v>6630</v>
      </c>
      <c r="O5594" t="s">
        <v>6630</v>
      </c>
      <c r="P5594" t="s">
        <v>6630</v>
      </c>
      <c r="Q5594" t="s">
        <v>6630</v>
      </c>
    </row>
    <row r="5595" spans="1:17" x14ac:dyDescent="0.35">
      <c r="A5595">
        <v>9421115847</v>
      </c>
      <c r="B5595" t="s">
        <v>6334</v>
      </c>
      <c r="C5595" t="s">
        <v>6356</v>
      </c>
      <c r="D5595">
        <v>200</v>
      </c>
      <c r="E5595" t="s">
        <v>6645</v>
      </c>
      <c r="F5595">
        <v>201</v>
      </c>
      <c r="G5595" t="s">
        <v>6657</v>
      </c>
      <c r="H5595">
        <v>420</v>
      </c>
      <c r="I5595" t="s">
        <v>15540</v>
      </c>
      <c r="J5595">
        <v>20120</v>
      </c>
      <c r="L5595" t="s">
        <v>6529</v>
      </c>
      <c r="M5595">
        <v>10222512</v>
      </c>
      <c r="N5595" t="s">
        <v>6630</v>
      </c>
      <c r="O5595" t="s">
        <v>6630</v>
      </c>
      <c r="P5595" t="s">
        <v>6630</v>
      </c>
      <c r="Q5595" t="s">
        <v>6630</v>
      </c>
    </row>
    <row r="5596" spans="1:17" x14ac:dyDescent="0.35">
      <c r="A5596">
        <v>92250</v>
      </c>
      <c r="B5596" t="s">
        <v>6626</v>
      </c>
      <c r="C5596" t="s">
        <v>7114</v>
      </c>
      <c r="D5596">
        <v>115</v>
      </c>
      <c r="E5596" t="s">
        <v>6628</v>
      </c>
      <c r="F5596" t="s">
        <v>6628</v>
      </c>
      <c r="G5596" t="s">
        <v>4019</v>
      </c>
      <c r="H5596">
        <v>20</v>
      </c>
      <c r="I5596" t="s">
        <v>10939</v>
      </c>
      <c r="J5596">
        <v>11510</v>
      </c>
      <c r="L5596" t="s">
        <v>6526</v>
      </c>
      <c r="M5596" t="s">
        <v>6630</v>
      </c>
      <c r="N5596" t="s">
        <v>6630</v>
      </c>
      <c r="O5596" t="s">
        <v>6630</v>
      </c>
      <c r="P5596" t="s">
        <v>6630</v>
      </c>
      <c r="Q5596" t="s">
        <v>6630</v>
      </c>
    </row>
    <row r="5597" spans="1:17" x14ac:dyDescent="0.35">
      <c r="A5597">
        <v>7904108466</v>
      </c>
      <c r="B5597" t="s">
        <v>6626</v>
      </c>
      <c r="C5597" t="s">
        <v>6540</v>
      </c>
      <c r="D5597">
        <v>131</v>
      </c>
      <c r="E5597" t="s">
        <v>2905</v>
      </c>
      <c r="F5597">
        <v>300</v>
      </c>
      <c r="G5597" t="s">
        <v>3774</v>
      </c>
      <c r="H5597">
        <v>100</v>
      </c>
      <c r="I5597" t="s">
        <v>15541</v>
      </c>
      <c r="J5597">
        <v>20804</v>
      </c>
      <c r="L5597" t="s">
        <v>6529</v>
      </c>
      <c r="M5597">
        <v>10830420</v>
      </c>
      <c r="N5597" t="s">
        <v>6630</v>
      </c>
      <c r="O5597" t="s">
        <v>6630</v>
      </c>
      <c r="P5597" t="s">
        <v>8825</v>
      </c>
      <c r="Q5597">
        <v>100</v>
      </c>
    </row>
    <row r="5598" spans="1:17" x14ac:dyDescent="0.35">
      <c r="A5598">
        <v>3902107156</v>
      </c>
      <c r="B5598" t="s">
        <v>6626</v>
      </c>
      <c r="C5598" t="s">
        <v>6356</v>
      </c>
      <c r="D5598">
        <v>200</v>
      </c>
      <c r="E5598" t="s">
        <v>5245</v>
      </c>
      <c r="F5598">
        <v>202</v>
      </c>
      <c r="G5598" t="s">
        <v>5245</v>
      </c>
      <c r="H5598">
        <v>450</v>
      </c>
      <c r="I5598" t="s">
        <v>15542</v>
      </c>
      <c r="J5598">
        <v>20200</v>
      </c>
      <c r="L5598" t="s">
        <v>6529</v>
      </c>
      <c r="M5598">
        <v>10507180</v>
      </c>
      <c r="N5598">
        <v>10504886</v>
      </c>
      <c r="O5598" t="s">
        <v>7188</v>
      </c>
      <c r="P5598" t="s">
        <v>15543</v>
      </c>
      <c r="Q5598">
        <v>600</v>
      </c>
    </row>
    <row r="5599" spans="1:17" x14ac:dyDescent="0.35">
      <c r="A5599">
        <v>3518114696</v>
      </c>
      <c r="B5599" t="s">
        <v>6626</v>
      </c>
      <c r="C5599" t="s">
        <v>6356</v>
      </c>
      <c r="D5599">
        <v>200</v>
      </c>
      <c r="E5599" t="s">
        <v>5245</v>
      </c>
      <c r="F5599">
        <v>202</v>
      </c>
      <c r="G5599" t="s">
        <v>5245</v>
      </c>
      <c r="H5599">
        <v>450</v>
      </c>
      <c r="I5599" t="s">
        <v>15544</v>
      </c>
      <c r="J5599">
        <v>20200</v>
      </c>
      <c r="L5599" t="s">
        <v>6529</v>
      </c>
      <c r="M5599">
        <v>10765331</v>
      </c>
      <c r="N5599">
        <v>12657376</v>
      </c>
      <c r="O5599" s="3">
        <v>3262832629</v>
      </c>
      <c r="P5599" t="s">
        <v>6630</v>
      </c>
      <c r="Q5599" t="s">
        <v>6630</v>
      </c>
    </row>
    <row r="5600" spans="1:17" x14ac:dyDescent="0.35">
      <c r="A5600" t="s">
        <v>15545</v>
      </c>
      <c r="B5600" t="s">
        <v>6626</v>
      </c>
      <c r="C5600" t="s">
        <v>6628</v>
      </c>
      <c r="D5600" t="s">
        <v>6628</v>
      </c>
      <c r="E5600" t="s">
        <v>6628</v>
      </c>
      <c r="F5600" t="s">
        <v>6628</v>
      </c>
      <c r="G5600" t="s">
        <v>6628</v>
      </c>
      <c r="H5600" t="s">
        <v>6628</v>
      </c>
      <c r="I5600" t="s">
        <v>7451</v>
      </c>
      <c r="J5600" t="s">
        <v>6630</v>
      </c>
      <c r="L5600" t="s">
        <v>6529</v>
      </c>
      <c r="M5600" t="s">
        <v>6630</v>
      </c>
      <c r="N5600" t="s">
        <v>6630</v>
      </c>
      <c r="O5600" t="s">
        <v>6630</v>
      </c>
      <c r="P5600" t="s">
        <v>6630</v>
      </c>
      <c r="Q5600" t="s">
        <v>6630</v>
      </c>
    </row>
    <row r="5601" spans="1:17" x14ac:dyDescent="0.35">
      <c r="A5601" t="s">
        <v>15546</v>
      </c>
      <c r="B5601" t="s">
        <v>6626</v>
      </c>
      <c r="C5601" t="s">
        <v>6628</v>
      </c>
      <c r="D5601" t="s">
        <v>6628</v>
      </c>
      <c r="E5601" t="s">
        <v>6628</v>
      </c>
      <c r="F5601" t="s">
        <v>6628</v>
      </c>
      <c r="G5601" t="s">
        <v>6628</v>
      </c>
      <c r="H5601" t="s">
        <v>6628</v>
      </c>
      <c r="I5601" t="s">
        <v>15547</v>
      </c>
      <c r="J5601" t="s">
        <v>6630</v>
      </c>
      <c r="L5601" t="s">
        <v>6526</v>
      </c>
      <c r="M5601" t="s">
        <v>6630</v>
      </c>
      <c r="N5601" t="s">
        <v>6630</v>
      </c>
      <c r="O5601" t="s">
        <v>6630</v>
      </c>
      <c r="P5601" t="s">
        <v>6630</v>
      </c>
      <c r="Q5601" t="s">
        <v>6630</v>
      </c>
    </row>
    <row r="5602" spans="1:17" x14ac:dyDescent="0.35">
      <c r="A5602" t="s">
        <v>15548</v>
      </c>
      <c r="B5602" t="s">
        <v>6626</v>
      </c>
      <c r="C5602" t="s">
        <v>6628</v>
      </c>
      <c r="D5602" t="s">
        <v>6628</v>
      </c>
      <c r="E5602" t="s">
        <v>6628</v>
      </c>
      <c r="F5602" t="s">
        <v>6628</v>
      </c>
      <c r="G5602" t="s">
        <v>6628</v>
      </c>
      <c r="H5602" t="s">
        <v>6628</v>
      </c>
      <c r="I5602" t="s">
        <v>15549</v>
      </c>
      <c r="J5602" t="s">
        <v>6630</v>
      </c>
      <c r="L5602" t="s">
        <v>6529</v>
      </c>
      <c r="M5602" t="s">
        <v>6630</v>
      </c>
      <c r="N5602" t="s">
        <v>6630</v>
      </c>
      <c r="O5602" t="s">
        <v>6630</v>
      </c>
      <c r="P5602" t="s">
        <v>6630</v>
      </c>
      <c r="Q5602" t="s">
        <v>6630</v>
      </c>
    </row>
    <row r="5603" spans="1:17" x14ac:dyDescent="0.35">
      <c r="A5603">
        <v>9414112542</v>
      </c>
      <c r="B5603" t="s">
        <v>6626</v>
      </c>
      <c r="C5603" t="s">
        <v>6540</v>
      </c>
      <c r="D5603">
        <v>131</v>
      </c>
      <c r="E5603" t="s">
        <v>6672</v>
      </c>
      <c r="F5603">
        <v>703</v>
      </c>
      <c r="G5603" t="s">
        <v>7042</v>
      </c>
      <c r="H5603">
        <v>730</v>
      </c>
      <c r="I5603" t="s">
        <v>15550</v>
      </c>
      <c r="J5603">
        <v>9414112530</v>
      </c>
      <c r="L5603" t="s">
        <v>6529</v>
      </c>
      <c r="M5603">
        <v>14481950</v>
      </c>
      <c r="N5603" t="s">
        <v>6630</v>
      </c>
      <c r="O5603" t="s">
        <v>6630</v>
      </c>
      <c r="P5603" t="s">
        <v>6630</v>
      </c>
      <c r="Q5603" t="s">
        <v>6630</v>
      </c>
    </row>
    <row r="5604" spans="1:17" x14ac:dyDescent="0.35">
      <c r="A5604">
        <v>9403107886</v>
      </c>
      <c r="B5604" t="s">
        <v>6626</v>
      </c>
      <c r="C5604" t="s">
        <v>6356</v>
      </c>
      <c r="D5604">
        <v>200</v>
      </c>
      <c r="E5604" t="s">
        <v>488</v>
      </c>
      <c r="F5604">
        <v>203</v>
      </c>
      <c r="G5604" t="s">
        <v>488</v>
      </c>
      <c r="H5604">
        <v>500</v>
      </c>
      <c r="I5604" t="s">
        <v>15551</v>
      </c>
      <c r="J5604">
        <v>20300</v>
      </c>
      <c r="L5604" t="s">
        <v>6529</v>
      </c>
      <c r="M5604">
        <v>10661937</v>
      </c>
      <c r="N5604" t="s">
        <v>6630</v>
      </c>
      <c r="O5604" t="s">
        <v>15552</v>
      </c>
      <c r="P5604" t="s">
        <v>15553</v>
      </c>
      <c r="Q5604" t="s">
        <v>6630</v>
      </c>
    </row>
    <row r="5605" spans="1:17" x14ac:dyDescent="0.35">
      <c r="A5605">
        <v>3520115411</v>
      </c>
      <c r="B5605" t="s">
        <v>6626</v>
      </c>
      <c r="C5605" t="s">
        <v>6356</v>
      </c>
      <c r="D5605">
        <v>200</v>
      </c>
      <c r="E5605" t="s">
        <v>5245</v>
      </c>
      <c r="F5605">
        <v>202</v>
      </c>
      <c r="G5605" t="s">
        <v>5245</v>
      </c>
      <c r="H5605">
        <v>450</v>
      </c>
      <c r="I5605" t="s">
        <v>15554</v>
      </c>
      <c r="J5605">
        <v>20200</v>
      </c>
      <c r="L5605" t="s">
        <v>6529</v>
      </c>
      <c r="M5605">
        <v>12435538</v>
      </c>
      <c r="N5605" t="s">
        <v>6630</v>
      </c>
      <c r="O5605" t="s">
        <v>6630</v>
      </c>
      <c r="P5605" t="s">
        <v>6630</v>
      </c>
      <c r="Q5605" t="s">
        <v>6630</v>
      </c>
    </row>
    <row r="5606" spans="1:17" x14ac:dyDescent="0.35">
      <c r="A5606" t="s">
        <v>15555</v>
      </c>
      <c r="B5606" t="s">
        <v>6626</v>
      </c>
      <c r="C5606" t="s">
        <v>6540</v>
      </c>
      <c r="D5606">
        <v>131</v>
      </c>
      <c r="E5606" t="s">
        <v>8289</v>
      </c>
      <c r="F5606">
        <v>307</v>
      </c>
      <c r="G5606" t="s">
        <v>3774</v>
      </c>
      <c r="H5606">
        <v>100</v>
      </c>
      <c r="I5606" t="s">
        <v>15556</v>
      </c>
      <c r="J5606" t="s">
        <v>6630</v>
      </c>
      <c r="L5606" t="s">
        <v>6526</v>
      </c>
      <c r="M5606">
        <v>12465833</v>
      </c>
      <c r="N5606" t="s">
        <v>6630</v>
      </c>
      <c r="O5606" t="s">
        <v>15557</v>
      </c>
      <c r="P5606" t="s">
        <v>15558</v>
      </c>
      <c r="Q5606" t="s">
        <v>6630</v>
      </c>
    </row>
    <row r="5607" spans="1:17" x14ac:dyDescent="0.35">
      <c r="A5607">
        <v>6106959</v>
      </c>
      <c r="B5607" t="s">
        <v>6626</v>
      </c>
      <c r="C5607" t="s">
        <v>6628</v>
      </c>
      <c r="D5607" t="s">
        <v>6628</v>
      </c>
      <c r="E5607" t="s">
        <v>6628</v>
      </c>
      <c r="F5607" t="s">
        <v>6628</v>
      </c>
      <c r="G5607" t="s">
        <v>6628</v>
      </c>
      <c r="H5607" t="s">
        <v>6628</v>
      </c>
      <c r="I5607" t="s">
        <v>15559</v>
      </c>
      <c r="J5607" t="s">
        <v>6630</v>
      </c>
      <c r="L5607" t="s">
        <v>6529</v>
      </c>
      <c r="M5607" t="s">
        <v>6630</v>
      </c>
      <c r="N5607" t="s">
        <v>6630</v>
      </c>
      <c r="O5607" t="s">
        <v>7920</v>
      </c>
      <c r="P5607" t="s">
        <v>6630</v>
      </c>
      <c r="Q5607" t="s">
        <v>6630</v>
      </c>
    </row>
    <row r="5608" spans="1:17" x14ac:dyDescent="0.35">
      <c r="A5608" t="s">
        <v>15560</v>
      </c>
      <c r="B5608" t="s">
        <v>6626</v>
      </c>
      <c r="C5608" t="s">
        <v>6628</v>
      </c>
      <c r="D5608" t="s">
        <v>6628</v>
      </c>
      <c r="E5608" t="s">
        <v>6628</v>
      </c>
      <c r="F5608" t="s">
        <v>6628</v>
      </c>
      <c r="G5608" t="s">
        <v>6628</v>
      </c>
      <c r="H5608" t="s">
        <v>6628</v>
      </c>
      <c r="I5608" t="s">
        <v>15561</v>
      </c>
      <c r="J5608" t="s">
        <v>6630</v>
      </c>
      <c r="L5608" t="s">
        <v>6529</v>
      </c>
      <c r="M5608" t="s">
        <v>6630</v>
      </c>
      <c r="N5608" t="s">
        <v>6630</v>
      </c>
      <c r="O5608" t="s">
        <v>6630</v>
      </c>
      <c r="P5608" t="s">
        <v>6630</v>
      </c>
      <c r="Q5608" t="s">
        <v>6630</v>
      </c>
    </row>
    <row r="5609" spans="1:17" x14ac:dyDescent="0.35">
      <c r="A5609" t="s">
        <v>15562</v>
      </c>
      <c r="B5609" t="s">
        <v>6626</v>
      </c>
      <c r="C5609" t="s">
        <v>6628</v>
      </c>
      <c r="D5609" t="s">
        <v>6628</v>
      </c>
      <c r="E5609" t="s">
        <v>6628</v>
      </c>
      <c r="F5609" t="s">
        <v>6628</v>
      </c>
      <c r="G5609" t="s">
        <v>6628</v>
      </c>
      <c r="H5609" t="s">
        <v>6628</v>
      </c>
      <c r="I5609" t="s">
        <v>15563</v>
      </c>
      <c r="J5609" t="s">
        <v>6630</v>
      </c>
      <c r="L5609" t="s">
        <v>6529</v>
      </c>
      <c r="M5609" t="s">
        <v>6630</v>
      </c>
      <c r="N5609" t="s">
        <v>6630</v>
      </c>
      <c r="O5609" t="s">
        <v>6630</v>
      </c>
      <c r="P5609" t="s">
        <v>6630</v>
      </c>
      <c r="Q5609" t="s">
        <v>6630</v>
      </c>
    </row>
    <row r="5610" spans="1:17" x14ac:dyDescent="0.35">
      <c r="A5610">
        <v>3519115122</v>
      </c>
      <c r="B5610" t="s">
        <v>6626</v>
      </c>
      <c r="C5610" t="s">
        <v>6356</v>
      </c>
      <c r="D5610">
        <v>200</v>
      </c>
      <c r="E5610" t="s">
        <v>5245</v>
      </c>
      <c r="F5610">
        <v>202</v>
      </c>
      <c r="G5610" t="s">
        <v>5245</v>
      </c>
      <c r="H5610">
        <v>450</v>
      </c>
      <c r="I5610" t="s">
        <v>15564</v>
      </c>
      <c r="J5610">
        <v>20200</v>
      </c>
      <c r="L5610" t="s">
        <v>6529</v>
      </c>
      <c r="M5610">
        <v>12435538</v>
      </c>
      <c r="N5610" t="s">
        <v>6630</v>
      </c>
      <c r="O5610" s="3">
        <v>3339633397</v>
      </c>
      <c r="P5610" t="s">
        <v>6630</v>
      </c>
      <c r="Q5610" t="s">
        <v>6630</v>
      </c>
    </row>
    <row r="5611" spans="1:17" x14ac:dyDescent="0.35">
      <c r="A5611">
        <v>9406108970</v>
      </c>
      <c r="B5611" t="s">
        <v>6626</v>
      </c>
      <c r="C5611" t="s">
        <v>6356</v>
      </c>
      <c r="D5611">
        <v>200</v>
      </c>
      <c r="E5611" t="s">
        <v>6659</v>
      </c>
      <c r="F5611">
        <v>208</v>
      </c>
      <c r="G5611" t="s">
        <v>3838</v>
      </c>
      <c r="H5611">
        <v>313</v>
      </c>
      <c r="I5611" t="s">
        <v>15565</v>
      </c>
      <c r="J5611">
        <v>13562</v>
      </c>
      <c r="L5611" t="s">
        <v>6529</v>
      </c>
      <c r="M5611">
        <v>11320202</v>
      </c>
      <c r="N5611">
        <v>10601803</v>
      </c>
      <c r="O5611" t="s">
        <v>10636</v>
      </c>
      <c r="P5611" t="s">
        <v>15566</v>
      </c>
      <c r="Q5611" t="s">
        <v>6630</v>
      </c>
    </row>
    <row r="5612" spans="1:17" x14ac:dyDescent="0.35">
      <c r="A5612" t="s">
        <v>15567</v>
      </c>
      <c r="B5612" t="s">
        <v>6334</v>
      </c>
      <c r="C5612" t="s">
        <v>6628</v>
      </c>
      <c r="D5612" t="s">
        <v>6628</v>
      </c>
      <c r="E5612" t="s">
        <v>6628</v>
      </c>
      <c r="F5612" t="s">
        <v>6628</v>
      </c>
      <c r="G5612" t="s">
        <v>6628</v>
      </c>
      <c r="H5612" t="s">
        <v>6628</v>
      </c>
      <c r="I5612" t="s">
        <v>15568</v>
      </c>
      <c r="J5612" t="s">
        <v>6630</v>
      </c>
      <c r="L5612" t="s">
        <v>6526</v>
      </c>
      <c r="M5612" t="s">
        <v>6630</v>
      </c>
      <c r="N5612" t="s">
        <v>6630</v>
      </c>
      <c r="O5612" t="s">
        <v>6630</v>
      </c>
      <c r="P5612" t="s">
        <v>6630</v>
      </c>
      <c r="Q5612" t="s">
        <v>6630</v>
      </c>
    </row>
    <row r="5613" spans="1:17" x14ac:dyDescent="0.35">
      <c r="A5613">
        <v>9604108195</v>
      </c>
      <c r="B5613" t="s">
        <v>6626</v>
      </c>
      <c r="C5613" t="s">
        <v>6540</v>
      </c>
      <c r="D5613">
        <v>131</v>
      </c>
      <c r="E5613" t="s">
        <v>7755</v>
      </c>
      <c r="F5613">
        <v>212</v>
      </c>
      <c r="G5613" t="s">
        <v>7755</v>
      </c>
      <c r="H5613">
        <v>421</v>
      </c>
      <c r="I5613" t="s">
        <v>15569</v>
      </c>
      <c r="J5613">
        <v>13200</v>
      </c>
      <c r="L5613" t="s">
        <v>6529</v>
      </c>
      <c r="M5613">
        <v>10222512</v>
      </c>
      <c r="N5613" t="s">
        <v>6630</v>
      </c>
      <c r="O5613" t="s">
        <v>15570</v>
      </c>
      <c r="P5613" t="s">
        <v>7370</v>
      </c>
      <c r="Q5613">
        <v>900</v>
      </c>
    </row>
    <row r="5614" spans="1:17" x14ac:dyDescent="0.35">
      <c r="A5614">
        <v>9419114849</v>
      </c>
      <c r="B5614" t="s">
        <v>6626</v>
      </c>
      <c r="C5614" t="s">
        <v>6356</v>
      </c>
      <c r="D5614">
        <v>200</v>
      </c>
      <c r="E5614" t="s">
        <v>488</v>
      </c>
      <c r="F5614">
        <v>203</v>
      </c>
      <c r="G5614" t="s">
        <v>488</v>
      </c>
      <c r="H5614">
        <v>500</v>
      </c>
      <c r="I5614" t="s">
        <v>15571</v>
      </c>
      <c r="J5614">
        <v>20302</v>
      </c>
      <c r="L5614" t="s">
        <v>6529</v>
      </c>
      <c r="M5614">
        <v>10549996</v>
      </c>
      <c r="N5614">
        <v>12836163</v>
      </c>
      <c r="O5614" t="s">
        <v>6630</v>
      </c>
      <c r="P5614" t="s">
        <v>6630</v>
      </c>
      <c r="Q5614" t="s">
        <v>6630</v>
      </c>
    </row>
    <row r="5615" spans="1:17" x14ac:dyDescent="0.35">
      <c r="A5615">
        <v>9624116699</v>
      </c>
      <c r="B5615" t="s">
        <v>6334</v>
      </c>
      <c r="C5615" t="s">
        <v>6540</v>
      </c>
      <c r="D5615">
        <v>131</v>
      </c>
      <c r="E5615" t="s">
        <v>6540</v>
      </c>
      <c r="F5615">
        <v>309</v>
      </c>
      <c r="G5615" t="s">
        <v>3774</v>
      </c>
      <c r="H5615">
        <v>100</v>
      </c>
      <c r="I5615" t="s">
        <v>15572</v>
      </c>
      <c r="J5615" t="s">
        <v>6630</v>
      </c>
      <c r="L5615" t="s">
        <v>6529</v>
      </c>
      <c r="M5615">
        <v>11263130</v>
      </c>
      <c r="N5615" t="s">
        <v>6630</v>
      </c>
      <c r="O5615" t="s">
        <v>6630</v>
      </c>
      <c r="P5615" t="s">
        <v>6630</v>
      </c>
      <c r="Q5615">
        <v>900</v>
      </c>
    </row>
    <row r="5616" spans="1:17" x14ac:dyDescent="0.35">
      <c r="A5616">
        <v>6393002130</v>
      </c>
      <c r="B5616" t="s">
        <v>6626</v>
      </c>
      <c r="C5616" t="s">
        <v>8762</v>
      </c>
      <c r="D5616">
        <v>130</v>
      </c>
      <c r="E5616" t="s">
        <v>6628</v>
      </c>
      <c r="F5616" t="s">
        <v>6628</v>
      </c>
      <c r="G5616" t="s">
        <v>6628</v>
      </c>
      <c r="H5616" t="s">
        <v>6628</v>
      </c>
      <c r="I5616" t="s">
        <v>15573</v>
      </c>
      <c r="J5616" t="s">
        <v>6630</v>
      </c>
      <c r="L5616" t="s">
        <v>6529</v>
      </c>
      <c r="M5616" t="s">
        <v>6630</v>
      </c>
      <c r="N5616" t="s">
        <v>6630</v>
      </c>
      <c r="O5616" t="s">
        <v>6630</v>
      </c>
      <c r="P5616" t="s">
        <v>6630</v>
      </c>
      <c r="Q5616" t="s">
        <v>6630</v>
      </c>
    </row>
    <row r="5617" spans="1:17" x14ac:dyDescent="0.35">
      <c r="A5617">
        <v>6897900600</v>
      </c>
      <c r="B5617" t="s">
        <v>6626</v>
      </c>
      <c r="C5617" t="s">
        <v>6356</v>
      </c>
      <c r="D5617">
        <v>200</v>
      </c>
      <c r="E5617" t="s">
        <v>6628</v>
      </c>
      <c r="F5617" t="s">
        <v>6628</v>
      </c>
      <c r="G5617" t="s">
        <v>6628</v>
      </c>
      <c r="H5617" t="s">
        <v>6628</v>
      </c>
      <c r="I5617" t="s">
        <v>15574</v>
      </c>
      <c r="J5617" t="s">
        <v>6630</v>
      </c>
      <c r="L5617" t="s">
        <v>6529</v>
      </c>
      <c r="M5617" t="s">
        <v>6630</v>
      </c>
      <c r="N5617" t="s">
        <v>6630</v>
      </c>
      <c r="O5617" t="s">
        <v>6630</v>
      </c>
      <c r="P5617" t="s">
        <v>6630</v>
      </c>
      <c r="Q5617" t="s">
        <v>6630</v>
      </c>
    </row>
    <row r="5618" spans="1:17" x14ac:dyDescent="0.35">
      <c r="A5618">
        <v>12036</v>
      </c>
      <c r="B5618" t="s">
        <v>6626</v>
      </c>
      <c r="C5618" t="s">
        <v>6356</v>
      </c>
      <c r="D5618">
        <v>200</v>
      </c>
      <c r="E5618" t="s">
        <v>6357</v>
      </c>
      <c r="F5618">
        <v>209</v>
      </c>
      <c r="G5618" t="s">
        <v>6811</v>
      </c>
      <c r="H5618">
        <v>355</v>
      </c>
      <c r="I5618" t="s">
        <v>11907</v>
      </c>
      <c r="J5618" t="s">
        <v>6630</v>
      </c>
      <c r="L5618" t="s">
        <v>6526</v>
      </c>
      <c r="M5618" t="s">
        <v>6630</v>
      </c>
      <c r="N5618" t="s">
        <v>6630</v>
      </c>
      <c r="O5618" t="s">
        <v>15575</v>
      </c>
      <c r="P5618" t="s">
        <v>6630</v>
      </c>
      <c r="Q5618" t="s">
        <v>6630</v>
      </c>
    </row>
    <row r="5619" spans="1:17" x14ac:dyDescent="0.35">
      <c r="A5619">
        <v>9410110321</v>
      </c>
      <c r="B5619" t="s">
        <v>6626</v>
      </c>
      <c r="C5619" t="s">
        <v>9086</v>
      </c>
      <c r="D5619">
        <v>110</v>
      </c>
      <c r="E5619" t="s">
        <v>6628</v>
      </c>
      <c r="F5619" t="s">
        <v>6628</v>
      </c>
      <c r="G5619" t="s">
        <v>9086</v>
      </c>
      <c r="H5619">
        <v>10</v>
      </c>
      <c r="I5619" t="s">
        <v>15576</v>
      </c>
      <c r="J5619">
        <v>11000</v>
      </c>
      <c r="L5619" t="s">
        <v>6529</v>
      </c>
      <c r="M5619">
        <v>12855583</v>
      </c>
      <c r="N5619" t="s">
        <v>6630</v>
      </c>
      <c r="O5619" t="s">
        <v>6630</v>
      </c>
      <c r="P5619" t="s">
        <v>6630</v>
      </c>
      <c r="Q5619">
        <v>700</v>
      </c>
    </row>
    <row r="5620" spans="1:17" x14ac:dyDescent="0.35">
      <c r="A5620">
        <v>9419114871</v>
      </c>
      <c r="B5620" t="s">
        <v>6626</v>
      </c>
      <c r="C5620" t="s">
        <v>6356</v>
      </c>
      <c r="D5620">
        <v>200</v>
      </c>
      <c r="E5620" t="s">
        <v>6645</v>
      </c>
      <c r="F5620">
        <v>201</v>
      </c>
      <c r="G5620" t="s">
        <v>6808</v>
      </c>
      <c r="H5620">
        <v>805</v>
      </c>
      <c r="I5620" t="s">
        <v>14903</v>
      </c>
      <c r="J5620">
        <v>20116</v>
      </c>
      <c r="L5620" t="s">
        <v>6529</v>
      </c>
      <c r="M5620">
        <v>11295537</v>
      </c>
      <c r="N5620">
        <v>11211305</v>
      </c>
      <c r="O5620" t="s">
        <v>6630</v>
      </c>
      <c r="P5620" t="s">
        <v>6630</v>
      </c>
      <c r="Q5620" t="s">
        <v>6630</v>
      </c>
    </row>
    <row r="5621" spans="1:17" x14ac:dyDescent="0.35">
      <c r="A5621" t="s">
        <v>15577</v>
      </c>
      <c r="B5621" t="s">
        <v>6626</v>
      </c>
      <c r="C5621" t="s">
        <v>6628</v>
      </c>
      <c r="D5621" t="s">
        <v>6628</v>
      </c>
      <c r="E5621" t="s">
        <v>6628</v>
      </c>
      <c r="F5621" t="s">
        <v>6628</v>
      </c>
      <c r="G5621" t="s">
        <v>6628</v>
      </c>
      <c r="H5621" t="s">
        <v>6628</v>
      </c>
      <c r="I5621" t="s">
        <v>12439</v>
      </c>
      <c r="J5621" t="s">
        <v>6630</v>
      </c>
      <c r="L5621" t="s">
        <v>6526</v>
      </c>
      <c r="M5621" t="s">
        <v>6630</v>
      </c>
      <c r="N5621" t="s">
        <v>6630</v>
      </c>
      <c r="O5621" t="s">
        <v>6630</v>
      </c>
      <c r="P5621" t="s">
        <v>6630</v>
      </c>
      <c r="Q5621" t="s">
        <v>6630</v>
      </c>
    </row>
    <row r="5622" spans="1:17" x14ac:dyDescent="0.35">
      <c r="A5622" t="s">
        <v>15578</v>
      </c>
      <c r="B5622" t="s">
        <v>6626</v>
      </c>
      <c r="C5622" t="s">
        <v>6628</v>
      </c>
      <c r="D5622" t="s">
        <v>6628</v>
      </c>
      <c r="E5622" t="s">
        <v>6628</v>
      </c>
      <c r="F5622" t="s">
        <v>6628</v>
      </c>
      <c r="G5622" t="s">
        <v>6628</v>
      </c>
      <c r="H5622" t="s">
        <v>6628</v>
      </c>
      <c r="I5622" t="s">
        <v>15579</v>
      </c>
      <c r="J5622" t="s">
        <v>6630</v>
      </c>
      <c r="L5622" t="s">
        <v>6526</v>
      </c>
      <c r="M5622" t="s">
        <v>6630</v>
      </c>
      <c r="N5622" t="s">
        <v>6630</v>
      </c>
      <c r="O5622" t="s">
        <v>6630</v>
      </c>
      <c r="P5622" t="s">
        <v>6630</v>
      </c>
      <c r="Q5622" t="s">
        <v>6630</v>
      </c>
    </row>
    <row r="5623" spans="1:17" x14ac:dyDescent="0.35">
      <c r="A5623" t="s">
        <v>15580</v>
      </c>
      <c r="B5623" t="s">
        <v>6626</v>
      </c>
      <c r="C5623" t="s">
        <v>6628</v>
      </c>
      <c r="D5623" t="s">
        <v>6628</v>
      </c>
      <c r="E5623" t="s">
        <v>6628</v>
      </c>
      <c r="F5623" t="s">
        <v>6628</v>
      </c>
      <c r="G5623" t="s">
        <v>6628</v>
      </c>
      <c r="H5623" t="s">
        <v>6628</v>
      </c>
      <c r="I5623" t="s">
        <v>15581</v>
      </c>
      <c r="J5623" t="s">
        <v>6630</v>
      </c>
      <c r="L5623" t="s">
        <v>6526</v>
      </c>
      <c r="M5623" t="s">
        <v>6630</v>
      </c>
      <c r="N5623" t="s">
        <v>6630</v>
      </c>
      <c r="O5623" t="s">
        <v>6630</v>
      </c>
      <c r="P5623" t="s">
        <v>6630</v>
      </c>
      <c r="Q5623" t="s">
        <v>6630</v>
      </c>
    </row>
    <row r="5624" spans="1:17" x14ac:dyDescent="0.35">
      <c r="A5624">
        <v>9415112805</v>
      </c>
      <c r="B5624" t="s">
        <v>6626</v>
      </c>
      <c r="C5624" t="s">
        <v>6356</v>
      </c>
      <c r="D5624">
        <v>200</v>
      </c>
      <c r="E5624" t="s">
        <v>488</v>
      </c>
      <c r="F5624">
        <v>203</v>
      </c>
      <c r="G5624" t="s">
        <v>488</v>
      </c>
      <c r="H5624">
        <v>500</v>
      </c>
      <c r="I5624" t="s">
        <v>15582</v>
      </c>
      <c r="J5624">
        <v>20302</v>
      </c>
      <c r="L5624" t="s">
        <v>6529</v>
      </c>
      <c r="M5624">
        <v>13099839</v>
      </c>
      <c r="N5624" t="s">
        <v>6630</v>
      </c>
      <c r="O5624">
        <v>31259</v>
      </c>
      <c r="P5624" t="s">
        <v>6630</v>
      </c>
      <c r="Q5624" t="s">
        <v>6630</v>
      </c>
    </row>
    <row r="5625" spans="1:17" x14ac:dyDescent="0.35">
      <c r="A5625" t="s">
        <v>15583</v>
      </c>
      <c r="B5625" t="s">
        <v>6626</v>
      </c>
      <c r="C5625" t="s">
        <v>6628</v>
      </c>
      <c r="D5625" t="s">
        <v>6628</v>
      </c>
      <c r="E5625" t="s">
        <v>6628</v>
      </c>
      <c r="F5625" t="s">
        <v>6628</v>
      </c>
      <c r="G5625" t="s">
        <v>6628</v>
      </c>
      <c r="H5625" t="s">
        <v>6628</v>
      </c>
      <c r="I5625" t="s">
        <v>15584</v>
      </c>
      <c r="J5625" t="s">
        <v>6630</v>
      </c>
      <c r="L5625" t="s">
        <v>6529</v>
      </c>
      <c r="M5625" t="s">
        <v>6630</v>
      </c>
      <c r="N5625" t="s">
        <v>6630</v>
      </c>
      <c r="O5625" t="s">
        <v>7821</v>
      </c>
      <c r="P5625" t="s">
        <v>6630</v>
      </c>
      <c r="Q5625" t="s">
        <v>6630</v>
      </c>
    </row>
    <row r="5626" spans="1:17" x14ac:dyDescent="0.35">
      <c r="A5626">
        <v>9698105731</v>
      </c>
      <c r="B5626" t="s">
        <v>6626</v>
      </c>
      <c r="C5626" t="s">
        <v>6356</v>
      </c>
      <c r="D5626">
        <v>200</v>
      </c>
      <c r="E5626" t="s">
        <v>6357</v>
      </c>
      <c r="F5626">
        <v>209</v>
      </c>
      <c r="G5626" t="s">
        <v>6862</v>
      </c>
      <c r="H5626">
        <v>360</v>
      </c>
      <c r="I5626" t="s">
        <v>15585</v>
      </c>
      <c r="J5626" t="s">
        <v>6630</v>
      </c>
      <c r="L5626" t="s">
        <v>6529</v>
      </c>
      <c r="M5626" t="s">
        <v>6630</v>
      </c>
      <c r="N5626">
        <v>10404914</v>
      </c>
      <c r="O5626" t="s">
        <v>9417</v>
      </c>
      <c r="P5626" t="s">
        <v>6799</v>
      </c>
      <c r="Q5626" t="s">
        <v>6630</v>
      </c>
    </row>
    <row r="5627" spans="1:17" x14ac:dyDescent="0.35">
      <c r="A5627" t="s">
        <v>15586</v>
      </c>
      <c r="B5627" t="s">
        <v>6626</v>
      </c>
      <c r="C5627" t="s">
        <v>6628</v>
      </c>
      <c r="D5627" t="s">
        <v>6628</v>
      </c>
      <c r="E5627" t="s">
        <v>6628</v>
      </c>
      <c r="F5627" t="s">
        <v>6628</v>
      </c>
      <c r="G5627" t="s">
        <v>6628</v>
      </c>
      <c r="H5627" t="s">
        <v>6628</v>
      </c>
      <c r="I5627" t="s">
        <v>15587</v>
      </c>
      <c r="J5627" t="s">
        <v>6630</v>
      </c>
      <c r="L5627" t="s">
        <v>6529</v>
      </c>
      <c r="M5627" t="s">
        <v>6630</v>
      </c>
      <c r="N5627" t="s">
        <v>6630</v>
      </c>
      <c r="O5627" t="s">
        <v>6630</v>
      </c>
      <c r="P5627" t="s">
        <v>6630</v>
      </c>
      <c r="Q5627" t="s">
        <v>6630</v>
      </c>
    </row>
    <row r="5628" spans="1:17" x14ac:dyDescent="0.35">
      <c r="A5628" t="s">
        <v>15588</v>
      </c>
      <c r="B5628" t="s">
        <v>6626</v>
      </c>
      <c r="C5628" t="s">
        <v>6628</v>
      </c>
      <c r="D5628" t="s">
        <v>6628</v>
      </c>
      <c r="E5628" t="s">
        <v>6628</v>
      </c>
      <c r="F5628" t="s">
        <v>6628</v>
      </c>
      <c r="G5628" t="s">
        <v>6628</v>
      </c>
      <c r="H5628" t="s">
        <v>6628</v>
      </c>
      <c r="I5628" t="s">
        <v>15589</v>
      </c>
      <c r="J5628" t="s">
        <v>6630</v>
      </c>
      <c r="L5628" t="s">
        <v>6526</v>
      </c>
      <c r="M5628" t="s">
        <v>6630</v>
      </c>
      <c r="N5628" t="s">
        <v>6630</v>
      </c>
      <c r="O5628" t="s">
        <v>6630</v>
      </c>
      <c r="P5628" t="s">
        <v>6630</v>
      </c>
      <c r="Q5628" t="s">
        <v>6630</v>
      </c>
    </row>
    <row r="5629" spans="1:17" x14ac:dyDescent="0.35">
      <c r="A5629">
        <v>31056</v>
      </c>
      <c r="B5629" t="s">
        <v>6626</v>
      </c>
      <c r="C5629" t="s">
        <v>6356</v>
      </c>
      <c r="D5629">
        <v>200</v>
      </c>
      <c r="E5629" t="s">
        <v>6366</v>
      </c>
      <c r="F5629">
        <v>207</v>
      </c>
      <c r="G5629" t="s">
        <v>10603</v>
      </c>
      <c r="H5629">
        <v>770</v>
      </c>
      <c r="I5629" t="s">
        <v>15590</v>
      </c>
      <c r="J5629" t="s">
        <v>6630</v>
      </c>
      <c r="L5629" t="s">
        <v>6526</v>
      </c>
      <c r="M5629" t="s">
        <v>6630</v>
      </c>
      <c r="N5629" t="s">
        <v>6630</v>
      </c>
      <c r="O5629" t="s">
        <v>15591</v>
      </c>
      <c r="P5629" t="s">
        <v>6630</v>
      </c>
      <c r="Q5629" t="s">
        <v>6630</v>
      </c>
    </row>
    <row r="5630" spans="1:17" x14ac:dyDescent="0.35">
      <c r="A5630" t="s">
        <v>15592</v>
      </c>
      <c r="B5630" t="s">
        <v>6626</v>
      </c>
      <c r="C5630" t="s">
        <v>6628</v>
      </c>
      <c r="D5630" t="s">
        <v>6628</v>
      </c>
      <c r="E5630" t="s">
        <v>6628</v>
      </c>
      <c r="F5630" t="s">
        <v>6628</v>
      </c>
      <c r="G5630" t="s">
        <v>6628</v>
      </c>
      <c r="H5630" t="s">
        <v>6628</v>
      </c>
      <c r="I5630" t="s">
        <v>15593</v>
      </c>
      <c r="J5630" t="s">
        <v>6630</v>
      </c>
      <c r="L5630" t="s">
        <v>6529</v>
      </c>
      <c r="M5630" t="s">
        <v>6630</v>
      </c>
      <c r="N5630" t="s">
        <v>6630</v>
      </c>
      <c r="O5630" t="s">
        <v>6630</v>
      </c>
      <c r="P5630" t="s">
        <v>6630</v>
      </c>
      <c r="Q5630" t="s">
        <v>6630</v>
      </c>
    </row>
    <row r="5631" spans="1:17" x14ac:dyDescent="0.35">
      <c r="A5631" t="s">
        <v>15594</v>
      </c>
      <c r="B5631" t="s">
        <v>6626</v>
      </c>
      <c r="C5631" t="s">
        <v>6628</v>
      </c>
      <c r="D5631" t="s">
        <v>6628</v>
      </c>
      <c r="E5631" t="s">
        <v>6628</v>
      </c>
      <c r="F5631" t="s">
        <v>6628</v>
      </c>
      <c r="G5631" t="s">
        <v>6628</v>
      </c>
      <c r="H5631" t="s">
        <v>6628</v>
      </c>
      <c r="I5631" t="s">
        <v>15595</v>
      </c>
      <c r="J5631" t="s">
        <v>6630</v>
      </c>
      <c r="L5631" t="s">
        <v>6526</v>
      </c>
      <c r="M5631" t="s">
        <v>6630</v>
      </c>
      <c r="N5631" t="s">
        <v>6630</v>
      </c>
      <c r="O5631" t="s">
        <v>6630</v>
      </c>
      <c r="P5631" t="s">
        <v>6630</v>
      </c>
      <c r="Q5631" t="s">
        <v>6630</v>
      </c>
    </row>
    <row r="5632" spans="1:17" x14ac:dyDescent="0.35">
      <c r="A5632">
        <v>9617114080</v>
      </c>
      <c r="B5632" t="s">
        <v>6334</v>
      </c>
      <c r="C5632" t="s">
        <v>6766</v>
      </c>
      <c r="D5632">
        <v>120</v>
      </c>
      <c r="E5632" t="s">
        <v>6628</v>
      </c>
      <c r="F5632" t="s">
        <v>6628</v>
      </c>
      <c r="G5632" t="s">
        <v>9803</v>
      </c>
      <c r="H5632">
        <v>50</v>
      </c>
      <c r="I5632" t="s">
        <v>15596</v>
      </c>
      <c r="J5632">
        <v>12000</v>
      </c>
      <c r="L5632" t="s">
        <v>6529</v>
      </c>
      <c r="M5632">
        <v>10078821</v>
      </c>
      <c r="N5632" t="s">
        <v>6630</v>
      </c>
      <c r="O5632" t="s">
        <v>6630</v>
      </c>
      <c r="P5632" t="s">
        <v>6630</v>
      </c>
      <c r="Q5632">
        <v>900</v>
      </c>
    </row>
    <row r="5633" spans="1:17" x14ac:dyDescent="0.35">
      <c r="A5633" t="s">
        <v>15597</v>
      </c>
      <c r="B5633" t="s">
        <v>6626</v>
      </c>
      <c r="C5633" t="s">
        <v>6628</v>
      </c>
      <c r="D5633" t="s">
        <v>6628</v>
      </c>
      <c r="E5633" t="s">
        <v>6628</v>
      </c>
      <c r="F5633" t="s">
        <v>6628</v>
      </c>
      <c r="G5633" t="s">
        <v>6628</v>
      </c>
      <c r="H5633" t="s">
        <v>6628</v>
      </c>
      <c r="I5633" t="s">
        <v>15598</v>
      </c>
      <c r="J5633" t="s">
        <v>6630</v>
      </c>
      <c r="L5633" t="s">
        <v>6526</v>
      </c>
      <c r="M5633" t="s">
        <v>6630</v>
      </c>
      <c r="N5633" t="s">
        <v>6630</v>
      </c>
      <c r="O5633" t="s">
        <v>6630</v>
      </c>
      <c r="P5633" t="s">
        <v>6630</v>
      </c>
      <c r="Q5633" t="s">
        <v>6630</v>
      </c>
    </row>
    <row r="5634" spans="1:17" x14ac:dyDescent="0.35">
      <c r="A5634">
        <v>9412111348</v>
      </c>
      <c r="B5634" t="s">
        <v>6626</v>
      </c>
      <c r="C5634" t="s">
        <v>6356</v>
      </c>
      <c r="D5634">
        <v>200</v>
      </c>
      <c r="E5634" t="s">
        <v>488</v>
      </c>
      <c r="F5634">
        <v>203</v>
      </c>
      <c r="G5634" t="s">
        <v>488</v>
      </c>
      <c r="H5634">
        <v>500</v>
      </c>
      <c r="I5634" t="s">
        <v>14112</v>
      </c>
      <c r="J5634">
        <v>20302</v>
      </c>
      <c r="L5634" t="s">
        <v>6529</v>
      </c>
      <c r="M5634">
        <v>10007022</v>
      </c>
      <c r="N5634" t="s">
        <v>6630</v>
      </c>
      <c r="O5634">
        <v>29689</v>
      </c>
      <c r="P5634" t="s">
        <v>6630</v>
      </c>
      <c r="Q5634" t="s">
        <v>6630</v>
      </c>
    </row>
    <row r="5635" spans="1:17" x14ac:dyDescent="0.35">
      <c r="A5635" t="s">
        <v>15599</v>
      </c>
      <c r="B5635" t="s">
        <v>6626</v>
      </c>
      <c r="C5635" t="s">
        <v>6628</v>
      </c>
      <c r="D5635" t="s">
        <v>6628</v>
      </c>
      <c r="E5635" t="s">
        <v>6628</v>
      </c>
      <c r="F5635" t="s">
        <v>6628</v>
      </c>
      <c r="G5635" t="s">
        <v>6628</v>
      </c>
      <c r="H5635" t="s">
        <v>6628</v>
      </c>
      <c r="I5635" t="s">
        <v>14614</v>
      </c>
      <c r="J5635" t="s">
        <v>6630</v>
      </c>
      <c r="L5635" t="s">
        <v>6526</v>
      </c>
      <c r="M5635" t="s">
        <v>6630</v>
      </c>
      <c r="N5635" t="s">
        <v>6630</v>
      </c>
      <c r="O5635" t="s">
        <v>6630</v>
      </c>
      <c r="P5635" t="s">
        <v>6630</v>
      </c>
      <c r="Q5635" t="s">
        <v>6630</v>
      </c>
    </row>
    <row r="5636" spans="1:17" x14ac:dyDescent="0.35">
      <c r="A5636">
        <v>9422116139</v>
      </c>
      <c r="B5636" t="s">
        <v>6626</v>
      </c>
      <c r="C5636" t="s">
        <v>6356</v>
      </c>
      <c r="D5636">
        <v>200</v>
      </c>
      <c r="E5636" t="s">
        <v>6701</v>
      </c>
      <c r="F5636">
        <v>500</v>
      </c>
      <c r="G5636" t="s">
        <v>6702</v>
      </c>
      <c r="H5636">
        <v>55</v>
      </c>
      <c r="I5636" t="s">
        <v>15600</v>
      </c>
      <c r="J5636">
        <v>12027</v>
      </c>
      <c r="L5636" t="s">
        <v>6529</v>
      </c>
      <c r="M5636">
        <v>10120428</v>
      </c>
      <c r="N5636">
        <v>10447383</v>
      </c>
      <c r="O5636" t="s">
        <v>6630</v>
      </c>
      <c r="P5636" t="s">
        <v>6630</v>
      </c>
      <c r="Q5636" t="s">
        <v>6630</v>
      </c>
    </row>
    <row r="5637" spans="1:17" x14ac:dyDescent="0.35">
      <c r="A5637">
        <v>9417113908</v>
      </c>
      <c r="B5637" t="s">
        <v>6626</v>
      </c>
      <c r="C5637" t="s">
        <v>6356</v>
      </c>
      <c r="D5637">
        <v>200</v>
      </c>
      <c r="E5637" t="s">
        <v>6366</v>
      </c>
      <c r="F5637">
        <v>207</v>
      </c>
      <c r="G5637" t="s">
        <v>176</v>
      </c>
      <c r="H5637">
        <v>705</v>
      </c>
      <c r="I5637" t="s">
        <v>7524</v>
      </c>
      <c r="J5637">
        <v>20800</v>
      </c>
      <c r="L5637" t="s">
        <v>6529</v>
      </c>
      <c r="M5637">
        <v>13194529</v>
      </c>
      <c r="N5637">
        <v>10014731</v>
      </c>
      <c r="O5637" t="s">
        <v>6630</v>
      </c>
      <c r="P5637" t="s">
        <v>6630</v>
      </c>
      <c r="Q5637">
        <v>700</v>
      </c>
    </row>
    <row r="5638" spans="1:17" x14ac:dyDescent="0.35">
      <c r="A5638">
        <v>9418114407</v>
      </c>
      <c r="B5638" t="s">
        <v>6626</v>
      </c>
      <c r="C5638" t="s">
        <v>6356</v>
      </c>
      <c r="D5638">
        <v>200</v>
      </c>
      <c r="E5638" t="s">
        <v>6645</v>
      </c>
      <c r="F5638">
        <v>201</v>
      </c>
      <c r="G5638" t="s">
        <v>6638</v>
      </c>
      <c r="H5638">
        <v>415</v>
      </c>
      <c r="I5638" t="s">
        <v>14307</v>
      </c>
      <c r="J5638">
        <v>20115</v>
      </c>
      <c r="L5638" t="s">
        <v>6529</v>
      </c>
      <c r="M5638">
        <v>13277236</v>
      </c>
      <c r="N5638">
        <v>13230286</v>
      </c>
      <c r="O5638" t="s">
        <v>6630</v>
      </c>
      <c r="P5638" t="s">
        <v>6630</v>
      </c>
      <c r="Q5638" t="s">
        <v>6630</v>
      </c>
    </row>
    <row r="5639" spans="1:17" x14ac:dyDescent="0.35">
      <c r="A5639">
        <v>9610110111</v>
      </c>
      <c r="B5639" t="s">
        <v>6334</v>
      </c>
      <c r="C5639" t="s">
        <v>6356</v>
      </c>
      <c r="D5639">
        <v>200</v>
      </c>
      <c r="E5639" t="s">
        <v>488</v>
      </c>
      <c r="F5639">
        <v>203</v>
      </c>
      <c r="G5639" t="s">
        <v>488</v>
      </c>
      <c r="H5639">
        <v>500</v>
      </c>
      <c r="I5639" t="s">
        <v>15601</v>
      </c>
      <c r="J5639">
        <v>20302</v>
      </c>
      <c r="L5639" t="s">
        <v>6529</v>
      </c>
      <c r="M5639">
        <v>10549996</v>
      </c>
      <c r="N5639" t="s">
        <v>6630</v>
      </c>
      <c r="O5639" t="s">
        <v>15602</v>
      </c>
      <c r="P5639" t="s">
        <v>6630</v>
      </c>
      <c r="Q5639">
        <v>200</v>
      </c>
    </row>
    <row r="5640" spans="1:17" x14ac:dyDescent="0.35">
      <c r="A5640" t="s">
        <v>15603</v>
      </c>
      <c r="B5640" t="s">
        <v>6626</v>
      </c>
      <c r="C5640" t="s">
        <v>6628</v>
      </c>
      <c r="D5640" t="s">
        <v>6628</v>
      </c>
      <c r="E5640" t="s">
        <v>6628</v>
      </c>
      <c r="F5640" t="s">
        <v>6628</v>
      </c>
      <c r="G5640" t="s">
        <v>6628</v>
      </c>
      <c r="H5640" t="s">
        <v>6628</v>
      </c>
      <c r="I5640" t="s">
        <v>15604</v>
      </c>
      <c r="J5640" t="s">
        <v>6630</v>
      </c>
      <c r="L5640" t="s">
        <v>6526</v>
      </c>
      <c r="M5640" t="s">
        <v>6630</v>
      </c>
      <c r="N5640" t="s">
        <v>6630</v>
      </c>
      <c r="O5640" t="s">
        <v>6630</v>
      </c>
      <c r="P5640" t="s">
        <v>6630</v>
      </c>
      <c r="Q5640" t="s">
        <v>6630</v>
      </c>
    </row>
    <row r="5641" spans="1:17" x14ac:dyDescent="0.35">
      <c r="A5641">
        <v>6393100150</v>
      </c>
      <c r="B5641" t="s">
        <v>6626</v>
      </c>
      <c r="C5641" t="s">
        <v>6628</v>
      </c>
      <c r="D5641" t="s">
        <v>6628</v>
      </c>
      <c r="E5641" t="s">
        <v>6628</v>
      </c>
      <c r="F5641" t="s">
        <v>6628</v>
      </c>
      <c r="G5641" t="s">
        <v>3774</v>
      </c>
      <c r="H5641">
        <v>100</v>
      </c>
      <c r="I5641" t="s">
        <v>15605</v>
      </c>
      <c r="J5641" t="s">
        <v>6630</v>
      </c>
      <c r="L5641" t="s">
        <v>6529</v>
      </c>
      <c r="M5641" t="s">
        <v>6630</v>
      </c>
      <c r="N5641" t="s">
        <v>6630</v>
      </c>
      <c r="O5641" t="s">
        <v>14272</v>
      </c>
      <c r="P5641" t="s">
        <v>6799</v>
      </c>
      <c r="Q5641" t="s">
        <v>6630</v>
      </c>
    </row>
    <row r="5642" spans="1:17" x14ac:dyDescent="0.35">
      <c r="A5642">
        <v>9494100621</v>
      </c>
      <c r="B5642" t="s">
        <v>6626</v>
      </c>
      <c r="C5642" t="s">
        <v>7114</v>
      </c>
      <c r="D5642">
        <v>115</v>
      </c>
      <c r="E5642" t="s">
        <v>6628</v>
      </c>
      <c r="F5642" t="s">
        <v>6628</v>
      </c>
      <c r="G5642" t="s">
        <v>6628</v>
      </c>
      <c r="H5642" t="s">
        <v>6628</v>
      </c>
      <c r="I5642" t="s">
        <v>15606</v>
      </c>
      <c r="J5642" t="s">
        <v>6630</v>
      </c>
      <c r="L5642" t="s">
        <v>6529</v>
      </c>
      <c r="M5642" t="s">
        <v>6630</v>
      </c>
      <c r="N5642">
        <v>10015856</v>
      </c>
      <c r="O5642" t="s">
        <v>6630</v>
      </c>
      <c r="P5642" t="s">
        <v>6830</v>
      </c>
      <c r="Q5642" t="s">
        <v>6630</v>
      </c>
    </row>
    <row r="5643" spans="1:17" x14ac:dyDescent="0.35">
      <c r="A5643" t="s">
        <v>15607</v>
      </c>
      <c r="B5643" t="s">
        <v>6626</v>
      </c>
      <c r="C5643" t="s">
        <v>6628</v>
      </c>
      <c r="D5643" t="s">
        <v>6628</v>
      </c>
      <c r="E5643" t="s">
        <v>6628</v>
      </c>
      <c r="F5643" t="s">
        <v>6628</v>
      </c>
      <c r="G5643" t="s">
        <v>6628</v>
      </c>
      <c r="H5643" t="s">
        <v>6628</v>
      </c>
      <c r="I5643" t="s">
        <v>15608</v>
      </c>
      <c r="J5643" t="s">
        <v>6630</v>
      </c>
      <c r="L5643" t="s">
        <v>6526</v>
      </c>
      <c r="M5643" t="s">
        <v>6630</v>
      </c>
      <c r="N5643" t="s">
        <v>6630</v>
      </c>
      <c r="O5643" t="s">
        <v>6630</v>
      </c>
      <c r="P5643" t="s">
        <v>6630</v>
      </c>
      <c r="Q5643" t="s">
        <v>6630</v>
      </c>
    </row>
    <row r="5644" spans="1:17" x14ac:dyDescent="0.35">
      <c r="A5644" t="s">
        <v>15609</v>
      </c>
      <c r="B5644" t="s">
        <v>6626</v>
      </c>
      <c r="C5644" t="s">
        <v>6628</v>
      </c>
      <c r="D5644" t="s">
        <v>6628</v>
      </c>
      <c r="E5644" t="s">
        <v>6628</v>
      </c>
      <c r="F5644" t="s">
        <v>6628</v>
      </c>
      <c r="G5644" t="s">
        <v>6628</v>
      </c>
      <c r="H5644" t="s">
        <v>6628</v>
      </c>
      <c r="I5644" t="s">
        <v>15610</v>
      </c>
      <c r="J5644" t="s">
        <v>6630</v>
      </c>
      <c r="L5644" t="s">
        <v>6526</v>
      </c>
      <c r="M5644" t="s">
        <v>6630</v>
      </c>
      <c r="N5644" t="s">
        <v>6630</v>
      </c>
      <c r="O5644" t="s">
        <v>6630</v>
      </c>
      <c r="P5644" t="s">
        <v>6630</v>
      </c>
      <c r="Q5644" t="s">
        <v>6630</v>
      </c>
    </row>
    <row r="5645" spans="1:17" x14ac:dyDescent="0.35">
      <c r="A5645">
        <v>6397105393</v>
      </c>
      <c r="B5645" t="s">
        <v>6626</v>
      </c>
      <c r="C5645" t="s">
        <v>6356</v>
      </c>
      <c r="D5645">
        <v>200</v>
      </c>
      <c r="E5645" t="s">
        <v>6645</v>
      </c>
      <c r="F5645">
        <v>201</v>
      </c>
      <c r="G5645" t="s">
        <v>6657</v>
      </c>
      <c r="H5645">
        <v>420</v>
      </c>
      <c r="I5645" t="s">
        <v>15611</v>
      </c>
      <c r="J5645" t="s">
        <v>6630</v>
      </c>
      <c r="L5645" t="s">
        <v>6529</v>
      </c>
      <c r="M5645" t="s">
        <v>6630</v>
      </c>
      <c r="N5645" t="s">
        <v>6630</v>
      </c>
      <c r="O5645" t="s">
        <v>15612</v>
      </c>
      <c r="P5645" t="s">
        <v>6765</v>
      </c>
      <c r="Q5645" t="s">
        <v>6630</v>
      </c>
    </row>
    <row r="5646" spans="1:17" x14ac:dyDescent="0.35">
      <c r="A5646" t="s">
        <v>15613</v>
      </c>
      <c r="B5646" t="s">
        <v>6626</v>
      </c>
      <c r="C5646" t="s">
        <v>6628</v>
      </c>
      <c r="D5646" t="s">
        <v>6628</v>
      </c>
      <c r="E5646" t="s">
        <v>6628</v>
      </c>
      <c r="F5646" t="s">
        <v>6628</v>
      </c>
      <c r="G5646" t="s">
        <v>6628</v>
      </c>
      <c r="H5646" t="s">
        <v>6628</v>
      </c>
      <c r="I5646" t="s">
        <v>15614</v>
      </c>
      <c r="J5646" t="s">
        <v>6630</v>
      </c>
      <c r="L5646" t="s">
        <v>6526</v>
      </c>
      <c r="M5646" t="s">
        <v>6630</v>
      </c>
      <c r="N5646" t="s">
        <v>6630</v>
      </c>
      <c r="O5646" t="s">
        <v>6630</v>
      </c>
      <c r="P5646" t="s">
        <v>6630</v>
      </c>
      <c r="Q5646" t="s">
        <v>6630</v>
      </c>
    </row>
    <row r="5647" spans="1:17" x14ac:dyDescent="0.35">
      <c r="A5647" t="s">
        <v>15615</v>
      </c>
      <c r="B5647" t="s">
        <v>6626</v>
      </c>
      <c r="C5647" t="s">
        <v>6628</v>
      </c>
      <c r="D5647" t="s">
        <v>6628</v>
      </c>
      <c r="E5647" t="s">
        <v>6628</v>
      </c>
      <c r="F5647" t="s">
        <v>6628</v>
      </c>
      <c r="G5647" t="s">
        <v>6628</v>
      </c>
      <c r="H5647" t="s">
        <v>6628</v>
      </c>
      <c r="I5647" t="s">
        <v>15616</v>
      </c>
      <c r="J5647" t="s">
        <v>6630</v>
      </c>
      <c r="L5647" t="s">
        <v>6529</v>
      </c>
      <c r="M5647" t="s">
        <v>6630</v>
      </c>
      <c r="N5647" t="s">
        <v>6630</v>
      </c>
      <c r="O5647" t="s">
        <v>7821</v>
      </c>
      <c r="P5647" t="s">
        <v>6630</v>
      </c>
      <c r="Q5647" t="s">
        <v>6630</v>
      </c>
    </row>
    <row r="5648" spans="1:17" x14ac:dyDescent="0.35">
      <c r="A5648" t="s">
        <v>15617</v>
      </c>
      <c r="B5648" t="s">
        <v>6626</v>
      </c>
      <c r="C5648" t="s">
        <v>6628</v>
      </c>
      <c r="D5648" t="s">
        <v>6628</v>
      </c>
      <c r="E5648" t="s">
        <v>6628</v>
      </c>
      <c r="F5648" t="s">
        <v>6628</v>
      </c>
      <c r="G5648" t="s">
        <v>6628</v>
      </c>
      <c r="H5648" t="s">
        <v>6628</v>
      </c>
      <c r="I5648" t="s">
        <v>15618</v>
      </c>
      <c r="J5648" t="s">
        <v>6630</v>
      </c>
      <c r="L5648" t="s">
        <v>6529</v>
      </c>
      <c r="M5648" t="s">
        <v>6630</v>
      </c>
      <c r="N5648" t="s">
        <v>6630</v>
      </c>
      <c r="O5648" t="s">
        <v>6630</v>
      </c>
      <c r="P5648" t="s">
        <v>6630</v>
      </c>
      <c r="Q5648" t="s">
        <v>6630</v>
      </c>
    </row>
    <row r="5649" spans="1:17" x14ac:dyDescent="0.35">
      <c r="A5649" t="s">
        <v>15619</v>
      </c>
      <c r="B5649" t="s">
        <v>6626</v>
      </c>
      <c r="C5649" t="s">
        <v>6628</v>
      </c>
      <c r="D5649" t="s">
        <v>6628</v>
      </c>
      <c r="E5649" t="s">
        <v>6628</v>
      </c>
      <c r="F5649" t="s">
        <v>6628</v>
      </c>
      <c r="G5649" t="s">
        <v>6628</v>
      </c>
      <c r="H5649" t="s">
        <v>6628</v>
      </c>
      <c r="I5649" t="s">
        <v>15620</v>
      </c>
      <c r="J5649" t="s">
        <v>6630</v>
      </c>
      <c r="L5649" t="s">
        <v>6526</v>
      </c>
      <c r="M5649" t="s">
        <v>6630</v>
      </c>
      <c r="N5649" t="s">
        <v>6630</v>
      </c>
      <c r="O5649" t="s">
        <v>6630</v>
      </c>
      <c r="P5649" t="s">
        <v>6630</v>
      </c>
      <c r="Q5649" t="s">
        <v>6630</v>
      </c>
    </row>
    <row r="5650" spans="1:17" x14ac:dyDescent="0.35">
      <c r="A5650" t="s">
        <v>15621</v>
      </c>
      <c r="B5650" t="s">
        <v>6626</v>
      </c>
      <c r="C5650" t="s">
        <v>6628</v>
      </c>
      <c r="D5650" t="s">
        <v>6628</v>
      </c>
      <c r="E5650" t="s">
        <v>6628</v>
      </c>
      <c r="F5650" t="s">
        <v>6628</v>
      </c>
      <c r="G5650" t="s">
        <v>6628</v>
      </c>
      <c r="H5650" t="s">
        <v>6628</v>
      </c>
      <c r="I5650" t="s">
        <v>15622</v>
      </c>
      <c r="J5650" t="s">
        <v>6630</v>
      </c>
      <c r="L5650" t="s">
        <v>6526</v>
      </c>
      <c r="M5650" t="s">
        <v>6630</v>
      </c>
      <c r="N5650" t="s">
        <v>6630</v>
      </c>
      <c r="O5650" t="s">
        <v>6630</v>
      </c>
      <c r="P5650" t="s">
        <v>6630</v>
      </c>
      <c r="Q5650" t="s">
        <v>6630</v>
      </c>
    </row>
    <row r="5651" spans="1:17" x14ac:dyDescent="0.35">
      <c r="A5651">
        <v>9405108576</v>
      </c>
      <c r="B5651" t="s">
        <v>6626</v>
      </c>
      <c r="C5651" t="s">
        <v>6356</v>
      </c>
      <c r="D5651">
        <v>200</v>
      </c>
      <c r="E5651" t="s">
        <v>6701</v>
      </c>
      <c r="F5651">
        <v>500</v>
      </c>
      <c r="G5651" t="s">
        <v>7639</v>
      </c>
      <c r="H5651">
        <v>63</v>
      </c>
      <c r="I5651" t="s">
        <v>15623</v>
      </c>
      <c r="J5651">
        <v>8704108074</v>
      </c>
      <c r="L5651" t="s">
        <v>6529</v>
      </c>
      <c r="M5651">
        <v>11100533</v>
      </c>
      <c r="N5651" t="s">
        <v>6630</v>
      </c>
      <c r="O5651" t="s">
        <v>6630</v>
      </c>
      <c r="P5651" t="s">
        <v>15624</v>
      </c>
      <c r="Q5651" t="s">
        <v>6630</v>
      </c>
    </row>
    <row r="5652" spans="1:17" x14ac:dyDescent="0.35">
      <c r="A5652">
        <v>9414112073</v>
      </c>
      <c r="B5652" t="s">
        <v>6626</v>
      </c>
      <c r="C5652" t="s">
        <v>6540</v>
      </c>
      <c r="D5652">
        <v>131</v>
      </c>
      <c r="E5652" t="s">
        <v>2905</v>
      </c>
      <c r="F5652">
        <v>300</v>
      </c>
      <c r="G5652" t="s">
        <v>3774</v>
      </c>
      <c r="H5652">
        <v>100</v>
      </c>
      <c r="I5652" t="s">
        <v>15625</v>
      </c>
      <c r="J5652">
        <v>9612111078</v>
      </c>
      <c r="L5652" t="s">
        <v>6529</v>
      </c>
      <c r="M5652">
        <v>10469961</v>
      </c>
      <c r="N5652" t="s">
        <v>6630</v>
      </c>
      <c r="O5652" t="s">
        <v>6630</v>
      </c>
      <c r="P5652" t="s">
        <v>6630</v>
      </c>
      <c r="Q5652">
        <v>700</v>
      </c>
    </row>
    <row r="5653" spans="1:17" x14ac:dyDescent="0.35">
      <c r="A5653">
        <v>3908109452</v>
      </c>
      <c r="B5653" t="s">
        <v>6626</v>
      </c>
      <c r="C5653" t="s">
        <v>6356</v>
      </c>
      <c r="D5653">
        <v>200</v>
      </c>
      <c r="E5653" t="s">
        <v>5245</v>
      </c>
      <c r="F5653">
        <v>202</v>
      </c>
      <c r="G5653" t="s">
        <v>5245</v>
      </c>
      <c r="H5653">
        <v>450</v>
      </c>
      <c r="I5653" t="s">
        <v>15626</v>
      </c>
      <c r="J5653">
        <v>20200</v>
      </c>
      <c r="L5653" t="s">
        <v>6529</v>
      </c>
      <c r="M5653">
        <v>11940031</v>
      </c>
      <c r="N5653" t="s">
        <v>6630</v>
      </c>
      <c r="O5653" t="s">
        <v>6630</v>
      </c>
      <c r="P5653">
        <v>20205.744020999999</v>
      </c>
      <c r="Q5653">
        <v>610</v>
      </c>
    </row>
    <row r="5654" spans="1:17" x14ac:dyDescent="0.35">
      <c r="A5654" t="s">
        <v>15627</v>
      </c>
      <c r="B5654" t="s">
        <v>6626</v>
      </c>
      <c r="C5654" t="s">
        <v>6628</v>
      </c>
      <c r="D5654" t="s">
        <v>6628</v>
      </c>
      <c r="E5654" t="s">
        <v>6628</v>
      </c>
      <c r="F5654" t="s">
        <v>6628</v>
      </c>
      <c r="G5654" t="s">
        <v>6628</v>
      </c>
      <c r="H5654" t="s">
        <v>6628</v>
      </c>
      <c r="I5654" t="s">
        <v>15628</v>
      </c>
      <c r="J5654" t="s">
        <v>6630</v>
      </c>
      <c r="L5654" t="s">
        <v>6526</v>
      </c>
      <c r="M5654" t="s">
        <v>6630</v>
      </c>
      <c r="N5654" t="s">
        <v>6630</v>
      </c>
      <c r="O5654" t="s">
        <v>6630</v>
      </c>
      <c r="P5654" t="s">
        <v>6630</v>
      </c>
      <c r="Q5654" t="s">
        <v>6630</v>
      </c>
    </row>
    <row r="5655" spans="1:17" x14ac:dyDescent="0.35">
      <c r="A5655">
        <v>9416113678</v>
      </c>
      <c r="B5655" t="s">
        <v>6626</v>
      </c>
      <c r="C5655" t="s">
        <v>6356</v>
      </c>
      <c r="D5655">
        <v>200</v>
      </c>
      <c r="E5655" t="s">
        <v>6366</v>
      </c>
      <c r="F5655">
        <v>207</v>
      </c>
      <c r="G5655" t="s">
        <v>6800</v>
      </c>
      <c r="H5655">
        <v>700</v>
      </c>
      <c r="I5655" t="s">
        <v>15629</v>
      </c>
      <c r="J5655">
        <v>20800</v>
      </c>
      <c r="L5655" t="s">
        <v>6529</v>
      </c>
      <c r="M5655">
        <v>10643173</v>
      </c>
      <c r="N5655" t="s">
        <v>6630</v>
      </c>
      <c r="O5655" t="s">
        <v>6630</v>
      </c>
      <c r="P5655" t="s">
        <v>6630</v>
      </c>
      <c r="Q5655">
        <v>700</v>
      </c>
    </row>
    <row r="5656" spans="1:17" x14ac:dyDescent="0.35">
      <c r="A5656">
        <v>9417113773</v>
      </c>
      <c r="B5656" t="s">
        <v>6626</v>
      </c>
      <c r="C5656" t="s">
        <v>6356</v>
      </c>
      <c r="D5656">
        <v>200</v>
      </c>
      <c r="E5656" t="s">
        <v>6701</v>
      </c>
      <c r="F5656">
        <v>500</v>
      </c>
      <c r="G5656" t="s">
        <v>6702</v>
      </c>
      <c r="H5656">
        <v>55</v>
      </c>
      <c r="I5656" t="s">
        <v>14115</v>
      </c>
      <c r="J5656">
        <v>12032</v>
      </c>
      <c r="L5656" t="s">
        <v>6529</v>
      </c>
      <c r="M5656">
        <v>10951344</v>
      </c>
      <c r="N5656" t="s">
        <v>6630</v>
      </c>
      <c r="O5656" t="s">
        <v>6630</v>
      </c>
      <c r="P5656" t="s">
        <v>6630</v>
      </c>
      <c r="Q5656" t="s">
        <v>6630</v>
      </c>
    </row>
    <row r="5657" spans="1:17" x14ac:dyDescent="0.35">
      <c r="A5657">
        <v>13321</v>
      </c>
      <c r="B5657" t="s">
        <v>6626</v>
      </c>
      <c r="C5657" t="s">
        <v>6540</v>
      </c>
      <c r="D5657">
        <v>131</v>
      </c>
      <c r="E5657" t="s">
        <v>8289</v>
      </c>
      <c r="F5657">
        <v>307</v>
      </c>
      <c r="G5657" t="s">
        <v>6934</v>
      </c>
      <c r="H5657">
        <v>800</v>
      </c>
      <c r="I5657" t="s">
        <v>15630</v>
      </c>
      <c r="J5657" t="s">
        <v>6630</v>
      </c>
      <c r="L5657" t="s">
        <v>6526</v>
      </c>
      <c r="M5657">
        <v>11749009</v>
      </c>
      <c r="N5657" t="s">
        <v>6630</v>
      </c>
      <c r="O5657" t="s">
        <v>15631</v>
      </c>
      <c r="P5657" t="s">
        <v>6630</v>
      </c>
      <c r="Q5657" t="s">
        <v>6630</v>
      </c>
    </row>
    <row r="5658" spans="1:17" x14ac:dyDescent="0.35">
      <c r="A5658">
        <v>9408109353</v>
      </c>
      <c r="B5658" t="s">
        <v>6626</v>
      </c>
      <c r="C5658" t="s">
        <v>6356</v>
      </c>
      <c r="D5658">
        <v>200</v>
      </c>
      <c r="E5658" t="s">
        <v>6659</v>
      </c>
      <c r="F5658">
        <v>208</v>
      </c>
      <c r="G5658" t="s">
        <v>977</v>
      </c>
      <c r="H5658">
        <v>310</v>
      </c>
      <c r="I5658" t="s">
        <v>15632</v>
      </c>
      <c r="J5658">
        <v>13562</v>
      </c>
      <c r="L5658" t="s">
        <v>6529</v>
      </c>
      <c r="M5658">
        <v>10041754</v>
      </c>
      <c r="N5658">
        <v>10122853</v>
      </c>
      <c r="O5658" t="s">
        <v>15633</v>
      </c>
      <c r="P5658" t="s">
        <v>6630</v>
      </c>
      <c r="Q5658">
        <v>700</v>
      </c>
    </row>
    <row r="5659" spans="1:17" x14ac:dyDescent="0.35">
      <c r="A5659">
        <v>9605108564</v>
      </c>
      <c r="B5659" t="s">
        <v>6626</v>
      </c>
      <c r="C5659" t="s">
        <v>6356</v>
      </c>
      <c r="D5659">
        <v>200</v>
      </c>
      <c r="E5659" t="s">
        <v>6366</v>
      </c>
      <c r="F5659">
        <v>207</v>
      </c>
      <c r="G5659" t="s">
        <v>6786</v>
      </c>
      <c r="H5659">
        <v>440</v>
      </c>
      <c r="I5659" t="s">
        <v>15634</v>
      </c>
      <c r="J5659" t="s">
        <v>6630</v>
      </c>
      <c r="L5659" t="s">
        <v>6529</v>
      </c>
      <c r="M5659">
        <v>10785067</v>
      </c>
      <c r="N5659">
        <v>10515024</v>
      </c>
      <c r="O5659" t="s">
        <v>6630</v>
      </c>
      <c r="P5659" t="s">
        <v>9915</v>
      </c>
      <c r="Q5659">
        <v>200</v>
      </c>
    </row>
    <row r="5660" spans="1:17" x14ac:dyDescent="0.35">
      <c r="A5660">
        <v>20349</v>
      </c>
      <c r="B5660" t="s">
        <v>6626</v>
      </c>
      <c r="C5660" t="s">
        <v>6356</v>
      </c>
      <c r="D5660">
        <v>200</v>
      </c>
      <c r="E5660" t="s">
        <v>488</v>
      </c>
      <c r="F5660">
        <v>203</v>
      </c>
      <c r="G5660" t="s">
        <v>488</v>
      </c>
      <c r="H5660">
        <v>500</v>
      </c>
      <c r="I5660" t="s">
        <v>15635</v>
      </c>
      <c r="J5660" t="s">
        <v>6630</v>
      </c>
      <c r="L5660" t="s">
        <v>6526</v>
      </c>
      <c r="M5660" t="s">
        <v>6630</v>
      </c>
      <c r="N5660" t="s">
        <v>6630</v>
      </c>
      <c r="O5660" t="s">
        <v>15636</v>
      </c>
      <c r="P5660" t="s">
        <v>6630</v>
      </c>
      <c r="Q5660" t="s">
        <v>6630</v>
      </c>
    </row>
    <row r="5661" spans="1:17" x14ac:dyDescent="0.35">
      <c r="A5661" t="s">
        <v>15637</v>
      </c>
      <c r="B5661" t="s">
        <v>6626</v>
      </c>
      <c r="C5661" t="s">
        <v>6628</v>
      </c>
      <c r="D5661" t="s">
        <v>6628</v>
      </c>
      <c r="E5661" t="s">
        <v>6628</v>
      </c>
      <c r="F5661" t="s">
        <v>6628</v>
      </c>
      <c r="G5661" t="s">
        <v>6628</v>
      </c>
      <c r="H5661" t="s">
        <v>6628</v>
      </c>
      <c r="I5661" t="s">
        <v>15638</v>
      </c>
      <c r="J5661" t="s">
        <v>6630</v>
      </c>
      <c r="L5661" t="s">
        <v>6526</v>
      </c>
      <c r="M5661" t="s">
        <v>6630</v>
      </c>
      <c r="N5661" t="s">
        <v>6630</v>
      </c>
      <c r="O5661" t="s">
        <v>6630</v>
      </c>
      <c r="P5661" t="s">
        <v>6630</v>
      </c>
      <c r="Q5661" t="s">
        <v>6630</v>
      </c>
    </row>
    <row r="5662" spans="1:17" x14ac:dyDescent="0.35">
      <c r="A5662" t="s">
        <v>15639</v>
      </c>
      <c r="B5662" t="s">
        <v>6626</v>
      </c>
      <c r="C5662" t="s">
        <v>6628</v>
      </c>
      <c r="D5662" t="s">
        <v>6628</v>
      </c>
      <c r="E5662" t="s">
        <v>6628</v>
      </c>
      <c r="F5662" t="s">
        <v>6628</v>
      </c>
      <c r="G5662" t="s">
        <v>6628</v>
      </c>
      <c r="H5662" t="s">
        <v>6628</v>
      </c>
      <c r="I5662" t="s">
        <v>15640</v>
      </c>
      <c r="J5662" t="s">
        <v>6630</v>
      </c>
      <c r="L5662" t="s">
        <v>6526</v>
      </c>
      <c r="M5662" t="s">
        <v>6630</v>
      </c>
      <c r="N5662" t="s">
        <v>6630</v>
      </c>
      <c r="O5662" t="s">
        <v>6630</v>
      </c>
      <c r="P5662" t="s">
        <v>6630</v>
      </c>
      <c r="Q5662" t="s">
        <v>6630</v>
      </c>
    </row>
    <row r="5663" spans="1:17" x14ac:dyDescent="0.35">
      <c r="A5663" t="s">
        <v>15641</v>
      </c>
      <c r="B5663" t="s">
        <v>6626</v>
      </c>
      <c r="C5663" t="s">
        <v>6540</v>
      </c>
      <c r="D5663">
        <v>131</v>
      </c>
      <c r="E5663" t="s">
        <v>8289</v>
      </c>
      <c r="F5663">
        <v>307</v>
      </c>
      <c r="G5663" t="s">
        <v>3774</v>
      </c>
      <c r="H5663">
        <v>100</v>
      </c>
      <c r="I5663" t="s">
        <v>15642</v>
      </c>
      <c r="J5663" t="s">
        <v>6630</v>
      </c>
      <c r="L5663" t="s">
        <v>6526</v>
      </c>
      <c r="M5663">
        <v>12465833</v>
      </c>
      <c r="N5663" t="s">
        <v>6630</v>
      </c>
      <c r="O5663" t="s">
        <v>14599</v>
      </c>
      <c r="P5663" t="s">
        <v>11046</v>
      </c>
      <c r="Q5663" t="s">
        <v>6630</v>
      </c>
    </row>
    <row r="5664" spans="1:17" x14ac:dyDescent="0.35">
      <c r="A5664">
        <v>9416113390</v>
      </c>
      <c r="B5664" t="s">
        <v>6626</v>
      </c>
      <c r="C5664" t="s">
        <v>6540</v>
      </c>
      <c r="D5664">
        <v>131</v>
      </c>
      <c r="E5664" t="s">
        <v>6672</v>
      </c>
      <c r="F5664">
        <v>703</v>
      </c>
      <c r="G5664" t="s">
        <v>3068</v>
      </c>
      <c r="H5664">
        <v>830</v>
      </c>
      <c r="I5664" t="s">
        <v>15643</v>
      </c>
      <c r="J5664">
        <v>13260</v>
      </c>
      <c r="L5664" t="s">
        <v>6529</v>
      </c>
      <c r="M5664">
        <v>14033911</v>
      </c>
      <c r="N5664" t="s">
        <v>6630</v>
      </c>
      <c r="O5664" t="s">
        <v>6630</v>
      </c>
      <c r="P5664" t="s">
        <v>6630</v>
      </c>
      <c r="Q5664" t="s">
        <v>6630</v>
      </c>
    </row>
    <row r="5665" spans="1:17" x14ac:dyDescent="0.35">
      <c r="A5665">
        <v>9414112468</v>
      </c>
      <c r="B5665" t="s">
        <v>6626</v>
      </c>
      <c r="C5665" t="s">
        <v>6540</v>
      </c>
      <c r="D5665">
        <v>131</v>
      </c>
      <c r="E5665" t="s">
        <v>6672</v>
      </c>
      <c r="F5665">
        <v>703</v>
      </c>
      <c r="G5665" t="s">
        <v>7042</v>
      </c>
      <c r="H5665">
        <v>730</v>
      </c>
      <c r="I5665" t="s">
        <v>15644</v>
      </c>
      <c r="J5665">
        <v>13200</v>
      </c>
      <c r="L5665" t="s">
        <v>6529</v>
      </c>
      <c r="M5665">
        <v>14033911</v>
      </c>
      <c r="N5665" t="s">
        <v>6630</v>
      </c>
      <c r="O5665" t="s">
        <v>6630</v>
      </c>
      <c r="P5665" t="s">
        <v>6630</v>
      </c>
      <c r="Q5665" t="s">
        <v>6630</v>
      </c>
    </row>
    <row r="5666" spans="1:17" x14ac:dyDescent="0.35">
      <c r="A5666">
        <v>20502</v>
      </c>
      <c r="B5666" t="s">
        <v>6626</v>
      </c>
      <c r="C5666" t="s">
        <v>6335</v>
      </c>
      <c r="D5666">
        <v>150</v>
      </c>
      <c r="E5666" t="s">
        <v>6335</v>
      </c>
      <c r="F5666">
        <v>205</v>
      </c>
      <c r="G5666" t="s">
        <v>15645</v>
      </c>
      <c r="H5666">
        <v>601</v>
      </c>
      <c r="I5666" t="s">
        <v>15646</v>
      </c>
      <c r="J5666">
        <v>20500</v>
      </c>
      <c r="L5666" t="s">
        <v>6526</v>
      </c>
      <c r="M5666">
        <v>13267151</v>
      </c>
      <c r="N5666" t="s">
        <v>6630</v>
      </c>
      <c r="O5666" t="s">
        <v>15647</v>
      </c>
      <c r="P5666" t="s">
        <v>15648</v>
      </c>
      <c r="Q5666" t="s">
        <v>6630</v>
      </c>
    </row>
    <row r="5667" spans="1:17" x14ac:dyDescent="0.35">
      <c r="A5667" t="s">
        <v>15649</v>
      </c>
      <c r="B5667" t="s">
        <v>6626</v>
      </c>
      <c r="C5667" t="s">
        <v>6628</v>
      </c>
      <c r="D5667" t="s">
        <v>6628</v>
      </c>
      <c r="E5667" t="s">
        <v>6628</v>
      </c>
      <c r="F5667" t="s">
        <v>6628</v>
      </c>
      <c r="G5667" t="s">
        <v>6628</v>
      </c>
      <c r="H5667" t="s">
        <v>6628</v>
      </c>
      <c r="I5667" t="s">
        <v>15650</v>
      </c>
      <c r="J5667" t="s">
        <v>6630</v>
      </c>
      <c r="L5667" t="s">
        <v>6526</v>
      </c>
      <c r="M5667" t="s">
        <v>6630</v>
      </c>
      <c r="N5667" t="s">
        <v>6630</v>
      </c>
      <c r="O5667" t="s">
        <v>6630</v>
      </c>
      <c r="P5667" t="s">
        <v>6630</v>
      </c>
      <c r="Q5667" t="s">
        <v>6630</v>
      </c>
    </row>
    <row r="5668" spans="1:17" x14ac:dyDescent="0.35">
      <c r="A5668" t="s">
        <v>15651</v>
      </c>
      <c r="B5668" t="s">
        <v>6626</v>
      </c>
      <c r="C5668" t="s">
        <v>6628</v>
      </c>
      <c r="D5668" t="s">
        <v>6628</v>
      </c>
      <c r="E5668" t="s">
        <v>6628</v>
      </c>
      <c r="F5668" t="s">
        <v>6628</v>
      </c>
      <c r="G5668" t="s">
        <v>6628</v>
      </c>
      <c r="H5668" t="s">
        <v>6628</v>
      </c>
      <c r="I5668" t="s">
        <v>15652</v>
      </c>
      <c r="J5668" t="s">
        <v>6630</v>
      </c>
      <c r="L5668" t="s">
        <v>6526</v>
      </c>
      <c r="M5668" t="s">
        <v>6630</v>
      </c>
      <c r="N5668" t="s">
        <v>6630</v>
      </c>
      <c r="O5668" t="s">
        <v>6630</v>
      </c>
      <c r="P5668" t="s">
        <v>6630</v>
      </c>
      <c r="Q5668" t="s">
        <v>6630</v>
      </c>
    </row>
    <row r="5669" spans="1:17" x14ac:dyDescent="0.35">
      <c r="A5669" t="s">
        <v>15653</v>
      </c>
      <c r="B5669" t="s">
        <v>6626</v>
      </c>
      <c r="C5669" t="s">
        <v>6628</v>
      </c>
      <c r="D5669" t="s">
        <v>6628</v>
      </c>
      <c r="E5669" t="s">
        <v>6628</v>
      </c>
      <c r="F5669" t="s">
        <v>6628</v>
      </c>
      <c r="G5669" t="s">
        <v>6628</v>
      </c>
      <c r="H5669" t="s">
        <v>6628</v>
      </c>
      <c r="I5669" t="s">
        <v>15654</v>
      </c>
      <c r="J5669" t="s">
        <v>6630</v>
      </c>
      <c r="L5669" t="s">
        <v>6529</v>
      </c>
      <c r="M5669" t="s">
        <v>6630</v>
      </c>
      <c r="N5669" t="s">
        <v>6630</v>
      </c>
      <c r="O5669" t="s">
        <v>6630</v>
      </c>
      <c r="P5669" t="s">
        <v>6630</v>
      </c>
      <c r="Q5669" t="s">
        <v>6630</v>
      </c>
    </row>
    <row r="5670" spans="1:17" x14ac:dyDescent="0.35">
      <c r="A5670">
        <v>9424116601</v>
      </c>
      <c r="B5670" t="s">
        <v>6334</v>
      </c>
      <c r="C5670" t="s">
        <v>6356</v>
      </c>
      <c r="D5670">
        <v>200</v>
      </c>
      <c r="E5670" t="s">
        <v>6645</v>
      </c>
      <c r="F5670">
        <v>201</v>
      </c>
      <c r="G5670" t="s">
        <v>6638</v>
      </c>
      <c r="H5670">
        <v>415</v>
      </c>
      <c r="I5670" t="s">
        <v>15655</v>
      </c>
      <c r="J5670">
        <v>20115</v>
      </c>
      <c r="L5670" t="s">
        <v>6529</v>
      </c>
      <c r="M5670">
        <v>16569285</v>
      </c>
      <c r="N5670" t="s">
        <v>6630</v>
      </c>
      <c r="O5670" t="s">
        <v>6630</v>
      </c>
      <c r="P5670" t="s">
        <v>6630</v>
      </c>
      <c r="Q5670" t="s">
        <v>6630</v>
      </c>
    </row>
    <row r="5671" spans="1:17" x14ac:dyDescent="0.35">
      <c r="A5671">
        <v>3521115604</v>
      </c>
      <c r="B5671" t="s">
        <v>6626</v>
      </c>
      <c r="C5671" t="s">
        <v>6356</v>
      </c>
      <c r="D5671">
        <v>200</v>
      </c>
      <c r="E5671" t="s">
        <v>5245</v>
      </c>
      <c r="F5671">
        <v>202</v>
      </c>
      <c r="G5671" t="s">
        <v>5245</v>
      </c>
      <c r="H5671">
        <v>450</v>
      </c>
      <c r="I5671" t="s">
        <v>15656</v>
      </c>
      <c r="J5671">
        <v>20200</v>
      </c>
      <c r="L5671" t="s">
        <v>6529</v>
      </c>
      <c r="M5671">
        <v>12193209</v>
      </c>
      <c r="N5671">
        <v>10558147</v>
      </c>
      <c r="O5671" t="s">
        <v>6630</v>
      </c>
      <c r="P5671" t="s">
        <v>6630</v>
      </c>
      <c r="Q5671" t="s">
        <v>6630</v>
      </c>
    </row>
    <row r="5672" spans="1:17" x14ac:dyDescent="0.35">
      <c r="A5672" t="s">
        <v>15657</v>
      </c>
      <c r="B5672" t="s">
        <v>6626</v>
      </c>
      <c r="C5672" t="s">
        <v>6628</v>
      </c>
      <c r="D5672" t="s">
        <v>6628</v>
      </c>
      <c r="E5672" t="s">
        <v>6628</v>
      </c>
      <c r="F5672" t="s">
        <v>6628</v>
      </c>
      <c r="G5672" t="s">
        <v>6628</v>
      </c>
      <c r="H5672" t="s">
        <v>6628</v>
      </c>
      <c r="I5672" t="s">
        <v>15658</v>
      </c>
      <c r="J5672" t="s">
        <v>6630</v>
      </c>
      <c r="L5672" t="s">
        <v>6526</v>
      </c>
      <c r="M5672" t="s">
        <v>6630</v>
      </c>
      <c r="N5672" t="s">
        <v>6630</v>
      </c>
      <c r="O5672" t="s">
        <v>6630</v>
      </c>
      <c r="P5672" t="s">
        <v>6630</v>
      </c>
      <c r="Q5672" t="s">
        <v>6630</v>
      </c>
    </row>
    <row r="5673" spans="1:17" x14ac:dyDescent="0.35">
      <c r="A5673">
        <v>9413111509</v>
      </c>
      <c r="B5673" t="s">
        <v>6626</v>
      </c>
      <c r="C5673" t="s">
        <v>6540</v>
      </c>
      <c r="D5673">
        <v>131</v>
      </c>
      <c r="E5673" t="s">
        <v>7477</v>
      </c>
      <c r="F5673">
        <v>702</v>
      </c>
      <c r="G5673" t="s">
        <v>3068</v>
      </c>
      <c r="H5673">
        <v>830</v>
      </c>
      <c r="I5673" t="s">
        <v>15659</v>
      </c>
      <c r="J5673">
        <v>13200</v>
      </c>
      <c r="L5673" t="s">
        <v>6529</v>
      </c>
      <c r="M5673">
        <v>14423928</v>
      </c>
      <c r="N5673" t="s">
        <v>6630</v>
      </c>
      <c r="O5673" t="s">
        <v>6630</v>
      </c>
      <c r="P5673" t="s">
        <v>6630</v>
      </c>
      <c r="Q5673" t="s">
        <v>6630</v>
      </c>
    </row>
    <row r="5674" spans="1:17" x14ac:dyDescent="0.35">
      <c r="A5674">
        <v>3520115450</v>
      </c>
      <c r="B5674" t="s">
        <v>6626</v>
      </c>
      <c r="C5674" t="s">
        <v>6356</v>
      </c>
      <c r="D5674">
        <v>200</v>
      </c>
      <c r="E5674" t="s">
        <v>5245</v>
      </c>
      <c r="F5674">
        <v>202</v>
      </c>
      <c r="G5674" t="s">
        <v>5245</v>
      </c>
      <c r="H5674">
        <v>450</v>
      </c>
      <c r="I5674" t="s">
        <v>15660</v>
      </c>
      <c r="J5674">
        <v>20200</v>
      </c>
      <c r="L5674" t="s">
        <v>6529</v>
      </c>
      <c r="M5674">
        <v>12435538</v>
      </c>
      <c r="N5674">
        <v>12957467</v>
      </c>
      <c r="O5674" t="s">
        <v>6650</v>
      </c>
      <c r="P5674" t="s">
        <v>6630</v>
      </c>
      <c r="Q5674" t="s">
        <v>6630</v>
      </c>
    </row>
    <row r="5675" spans="1:17" x14ac:dyDescent="0.35">
      <c r="A5675">
        <v>6105384</v>
      </c>
      <c r="B5675" t="s">
        <v>6626</v>
      </c>
      <c r="C5675" t="s">
        <v>6628</v>
      </c>
      <c r="D5675" t="s">
        <v>6628</v>
      </c>
      <c r="E5675" t="s">
        <v>6628</v>
      </c>
      <c r="F5675" t="s">
        <v>6628</v>
      </c>
      <c r="G5675" t="s">
        <v>6628</v>
      </c>
      <c r="H5675" t="s">
        <v>6628</v>
      </c>
      <c r="I5675" t="s">
        <v>15661</v>
      </c>
      <c r="J5675" t="s">
        <v>6630</v>
      </c>
      <c r="L5675" t="s">
        <v>6529</v>
      </c>
      <c r="M5675" t="s">
        <v>6630</v>
      </c>
      <c r="N5675" t="s">
        <v>6630</v>
      </c>
      <c r="O5675" t="s">
        <v>7920</v>
      </c>
      <c r="P5675" t="s">
        <v>6630</v>
      </c>
      <c r="Q5675" t="s">
        <v>6630</v>
      </c>
    </row>
    <row r="5676" spans="1:17" x14ac:dyDescent="0.35">
      <c r="A5676" t="s">
        <v>15662</v>
      </c>
      <c r="B5676" t="s">
        <v>6626</v>
      </c>
      <c r="C5676" t="s">
        <v>6628</v>
      </c>
      <c r="D5676" t="s">
        <v>6628</v>
      </c>
      <c r="E5676" t="s">
        <v>6628</v>
      </c>
      <c r="F5676" t="s">
        <v>6628</v>
      </c>
      <c r="G5676" t="s">
        <v>6628</v>
      </c>
      <c r="H5676" t="s">
        <v>6628</v>
      </c>
      <c r="I5676" t="s">
        <v>15663</v>
      </c>
      <c r="J5676" t="s">
        <v>6630</v>
      </c>
      <c r="L5676" t="s">
        <v>6526</v>
      </c>
      <c r="M5676" t="s">
        <v>6630</v>
      </c>
      <c r="N5676" t="s">
        <v>6630</v>
      </c>
      <c r="O5676" t="s">
        <v>6630</v>
      </c>
      <c r="P5676" t="s">
        <v>6630</v>
      </c>
      <c r="Q5676" t="s">
        <v>6630</v>
      </c>
    </row>
    <row r="5677" spans="1:17" x14ac:dyDescent="0.35">
      <c r="A5677" t="s">
        <v>15664</v>
      </c>
      <c r="B5677" t="s">
        <v>6626</v>
      </c>
      <c r="C5677" t="s">
        <v>6628</v>
      </c>
      <c r="D5677" t="s">
        <v>6628</v>
      </c>
      <c r="E5677" t="s">
        <v>6628</v>
      </c>
      <c r="F5677" t="s">
        <v>6628</v>
      </c>
      <c r="G5677" t="s">
        <v>6628</v>
      </c>
      <c r="H5677" t="s">
        <v>6628</v>
      </c>
      <c r="I5677" t="s">
        <v>15665</v>
      </c>
      <c r="J5677" t="s">
        <v>6630</v>
      </c>
      <c r="L5677" t="s">
        <v>6526</v>
      </c>
      <c r="M5677" t="s">
        <v>6630</v>
      </c>
      <c r="N5677" t="s">
        <v>6630</v>
      </c>
      <c r="O5677" t="s">
        <v>6630</v>
      </c>
      <c r="P5677" t="s">
        <v>6630</v>
      </c>
      <c r="Q5677" t="s">
        <v>6630</v>
      </c>
    </row>
    <row r="5678" spans="1:17" x14ac:dyDescent="0.35">
      <c r="A5678" t="s">
        <v>15666</v>
      </c>
      <c r="B5678" t="s">
        <v>6626</v>
      </c>
      <c r="C5678" t="s">
        <v>6628</v>
      </c>
      <c r="D5678" t="s">
        <v>6628</v>
      </c>
      <c r="E5678" t="s">
        <v>6628</v>
      </c>
      <c r="F5678" t="s">
        <v>6628</v>
      </c>
      <c r="G5678" t="s">
        <v>6628</v>
      </c>
      <c r="H5678" t="s">
        <v>6628</v>
      </c>
      <c r="I5678" t="s">
        <v>15667</v>
      </c>
      <c r="J5678" t="s">
        <v>6630</v>
      </c>
      <c r="L5678" t="s">
        <v>6526</v>
      </c>
      <c r="M5678" t="s">
        <v>6630</v>
      </c>
      <c r="N5678" t="s">
        <v>6630</v>
      </c>
      <c r="O5678" t="s">
        <v>6630</v>
      </c>
      <c r="P5678" t="s">
        <v>6630</v>
      </c>
      <c r="Q5678" t="s">
        <v>6630</v>
      </c>
    </row>
    <row r="5679" spans="1:17" x14ac:dyDescent="0.35">
      <c r="A5679">
        <v>9607109108</v>
      </c>
      <c r="B5679" t="s">
        <v>6334</v>
      </c>
      <c r="C5679" t="s">
        <v>6356</v>
      </c>
      <c r="D5679">
        <v>200</v>
      </c>
      <c r="E5679" t="s">
        <v>488</v>
      </c>
      <c r="F5679">
        <v>203</v>
      </c>
      <c r="G5679" t="s">
        <v>488</v>
      </c>
      <c r="H5679">
        <v>500</v>
      </c>
      <c r="I5679" t="s">
        <v>15668</v>
      </c>
      <c r="J5679">
        <v>20300</v>
      </c>
      <c r="L5679" t="s">
        <v>6529</v>
      </c>
      <c r="M5679">
        <v>10549996</v>
      </c>
      <c r="N5679" t="s">
        <v>6630</v>
      </c>
      <c r="O5679" t="s">
        <v>6630</v>
      </c>
      <c r="P5679" t="s">
        <v>6630</v>
      </c>
      <c r="Q5679">
        <v>200</v>
      </c>
    </row>
    <row r="5680" spans="1:17" x14ac:dyDescent="0.35">
      <c r="A5680">
        <v>9424116830</v>
      </c>
      <c r="B5680" t="s">
        <v>6334</v>
      </c>
      <c r="C5680" t="s">
        <v>6356</v>
      </c>
      <c r="D5680">
        <v>200</v>
      </c>
      <c r="E5680" t="s">
        <v>6645</v>
      </c>
      <c r="F5680">
        <v>201</v>
      </c>
      <c r="G5680" t="s">
        <v>6808</v>
      </c>
      <c r="H5680">
        <v>805</v>
      </c>
      <c r="I5680" t="s">
        <v>15669</v>
      </c>
      <c r="J5680">
        <v>20116</v>
      </c>
      <c r="L5680" t="s">
        <v>6529</v>
      </c>
      <c r="M5680">
        <v>11295537</v>
      </c>
      <c r="N5680">
        <v>11211305</v>
      </c>
      <c r="O5680" t="s">
        <v>6630</v>
      </c>
      <c r="P5680" t="s">
        <v>6630</v>
      </c>
      <c r="Q5680" t="s">
        <v>6630</v>
      </c>
    </row>
    <row r="5681" spans="1:17" x14ac:dyDescent="0.35">
      <c r="A5681" t="s">
        <v>15670</v>
      </c>
      <c r="B5681" t="s">
        <v>6626</v>
      </c>
      <c r="C5681" t="s">
        <v>6628</v>
      </c>
      <c r="D5681" t="s">
        <v>6628</v>
      </c>
      <c r="E5681" t="s">
        <v>6628</v>
      </c>
      <c r="F5681" t="s">
        <v>6628</v>
      </c>
      <c r="G5681" t="s">
        <v>6628</v>
      </c>
      <c r="H5681" t="s">
        <v>6628</v>
      </c>
      <c r="I5681" t="s">
        <v>15671</v>
      </c>
      <c r="J5681" t="s">
        <v>6630</v>
      </c>
      <c r="L5681" t="s">
        <v>6529</v>
      </c>
      <c r="M5681" t="s">
        <v>6630</v>
      </c>
      <c r="N5681" t="s">
        <v>6630</v>
      </c>
      <c r="O5681" t="s">
        <v>6630</v>
      </c>
      <c r="P5681" t="s">
        <v>6630</v>
      </c>
      <c r="Q5681" t="s">
        <v>6630</v>
      </c>
    </row>
    <row r="5682" spans="1:17" x14ac:dyDescent="0.35">
      <c r="A5682">
        <v>9495100767</v>
      </c>
      <c r="B5682" t="s">
        <v>6626</v>
      </c>
      <c r="C5682" t="s">
        <v>6356</v>
      </c>
      <c r="D5682">
        <v>200</v>
      </c>
      <c r="E5682" t="s">
        <v>6366</v>
      </c>
      <c r="F5682">
        <v>207</v>
      </c>
      <c r="G5682" t="s">
        <v>7082</v>
      </c>
      <c r="H5682">
        <v>715</v>
      </c>
      <c r="I5682" t="s">
        <v>15672</v>
      </c>
      <c r="J5682" t="s">
        <v>6630</v>
      </c>
      <c r="L5682" t="s">
        <v>6529</v>
      </c>
      <c r="M5682" t="s">
        <v>6630</v>
      </c>
      <c r="N5682" t="s">
        <v>6630</v>
      </c>
      <c r="O5682" t="s">
        <v>6630</v>
      </c>
      <c r="P5682" t="s">
        <v>15673</v>
      </c>
      <c r="Q5682" t="s">
        <v>6630</v>
      </c>
    </row>
    <row r="5683" spans="1:17" x14ac:dyDescent="0.35">
      <c r="A5683">
        <v>13781</v>
      </c>
      <c r="B5683" t="s">
        <v>6626</v>
      </c>
      <c r="C5683" t="s">
        <v>6356</v>
      </c>
      <c r="D5683">
        <v>200</v>
      </c>
      <c r="E5683" t="s">
        <v>6659</v>
      </c>
      <c r="F5683">
        <v>208</v>
      </c>
      <c r="G5683" t="s">
        <v>7424</v>
      </c>
      <c r="H5683">
        <v>325</v>
      </c>
      <c r="I5683" t="s">
        <v>15674</v>
      </c>
      <c r="J5683">
        <v>13500</v>
      </c>
      <c r="L5683" t="s">
        <v>6526</v>
      </c>
      <c r="M5683" t="s">
        <v>6630</v>
      </c>
      <c r="N5683" t="s">
        <v>6630</v>
      </c>
      <c r="O5683" t="s">
        <v>15675</v>
      </c>
      <c r="P5683" t="s">
        <v>6697</v>
      </c>
      <c r="Q5683" t="s">
        <v>6630</v>
      </c>
    </row>
    <row r="5684" spans="1:17" x14ac:dyDescent="0.35">
      <c r="A5684">
        <v>9420115348</v>
      </c>
      <c r="B5684" t="s">
        <v>6626</v>
      </c>
      <c r="C5684" t="s">
        <v>6356</v>
      </c>
      <c r="D5684">
        <v>200</v>
      </c>
      <c r="E5684" t="s">
        <v>6701</v>
      </c>
      <c r="F5684">
        <v>500</v>
      </c>
      <c r="G5684" t="s">
        <v>3838</v>
      </c>
      <c r="H5684">
        <v>313</v>
      </c>
      <c r="I5684" t="s">
        <v>15676</v>
      </c>
      <c r="J5684">
        <v>12027</v>
      </c>
      <c r="L5684" t="s">
        <v>6529</v>
      </c>
      <c r="M5684">
        <v>11294770</v>
      </c>
      <c r="N5684" t="s">
        <v>6630</v>
      </c>
      <c r="O5684" t="s">
        <v>6630</v>
      </c>
      <c r="P5684" t="s">
        <v>6630</v>
      </c>
      <c r="Q5684" t="s">
        <v>6630</v>
      </c>
    </row>
    <row r="5685" spans="1:17" x14ac:dyDescent="0.35">
      <c r="A5685" t="s">
        <v>15677</v>
      </c>
      <c r="B5685" t="s">
        <v>6626</v>
      </c>
      <c r="C5685" t="s">
        <v>6628</v>
      </c>
      <c r="D5685" t="s">
        <v>6628</v>
      </c>
      <c r="E5685" t="s">
        <v>6628</v>
      </c>
      <c r="F5685" t="s">
        <v>6628</v>
      </c>
      <c r="G5685" t="s">
        <v>6628</v>
      </c>
      <c r="H5685" t="s">
        <v>6628</v>
      </c>
      <c r="I5685" t="s">
        <v>12284</v>
      </c>
      <c r="J5685" t="s">
        <v>6630</v>
      </c>
      <c r="L5685" t="s">
        <v>6526</v>
      </c>
      <c r="M5685" t="s">
        <v>6630</v>
      </c>
      <c r="N5685" t="s">
        <v>6630</v>
      </c>
      <c r="O5685" t="s">
        <v>6630</v>
      </c>
      <c r="P5685" t="s">
        <v>6630</v>
      </c>
      <c r="Q5685" t="s">
        <v>6630</v>
      </c>
    </row>
    <row r="5686" spans="1:17" x14ac:dyDescent="0.35">
      <c r="A5686">
        <v>9423116414</v>
      </c>
      <c r="B5686" t="s">
        <v>6626</v>
      </c>
      <c r="C5686" t="s">
        <v>6356</v>
      </c>
      <c r="D5686">
        <v>200</v>
      </c>
      <c r="E5686" t="s">
        <v>6645</v>
      </c>
      <c r="F5686">
        <v>201</v>
      </c>
      <c r="G5686" t="s">
        <v>6657</v>
      </c>
      <c r="H5686">
        <v>420</v>
      </c>
      <c r="I5686" t="s">
        <v>15678</v>
      </c>
      <c r="J5686" t="s">
        <v>6630</v>
      </c>
      <c r="L5686" t="s">
        <v>6529</v>
      </c>
      <c r="M5686">
        <v>12958806</v>
      </c>
      <c r="N5686">
        <v>11277777</v>
      </c>
      <c r="O5686" t="s">
        <v>6630</v>
      </c>
      <c r="P5686" t="s">
        <v>6630</v>
      </c>
      <c r="Q5686" t="s">
        <v>6630</v>
      </c>
    </row>
    <row r="5687" spans="1:17" x14ac:dyDescent="0.35">
      <c r="A5687" t="s">
        <v>15679</v>
      </c>
      <c r="B5687" t="s">
        <v>6626</v>
      </c>
      <c r="C5687" t="s">
        <v>6628</v>
      </c>
      <c r="D5687" t="s">
        <v>6628</v>
      </c>
      <c r="E5687" t="s">
        <v>6628</v>
      </c>
      <c r="F5687" t="s">
        <v>6628</v>
      </c>
      <c r="G5687" t="s">
        <v>6628</v>
      </c>
      <c r="H5687" t="s">
        <v>6628</v>
      </c>
      <c r="I5687" t="s">
        <v>11182</v>
      </c>
      <c r="J5687" t="s">
        <v>6630</v>
      </c>
      <c r="L5687" t="s">
        <v>6529</v>
      </c>
      <c r="M5687" t="s">
        <v>6630</v>
      </c>
      <c r="N5687" t="s">
        <v>6630</v>
      </c>
      <c r="O5687" t="s">
        <v>6630</v>
      </c>
      <c r="P5687" t="s">
        <v>6630</v>
      </c>
      <c r="Q5687" t="s">
        <v>6630</v>
      </c>
    </row>
    <row r="5688" spans="1:17" x14ac:dyDescent="0.35">
      <c r="A5688">
        <v>11509</v>
      </c>
      <c r="B5688" t="s">
        <v>6626</v>
      </c>
      <c r="C5688" t="s">
        <v>7114</v>
      </c>
      <c r="D5688">
        <v>115</v>
      </c>
      <c r="E5688" t="s">
        <v>6628</v>
      </c>
      <c r="F5688" t="s">
        <v>6628</v>
      </c>
      <c r="G5688" t="s">
        <v>7353</v>
      </c>
      <c r="H5688">
        <v>22</v>
      </c>
      <c r="I5688" t="s">
        <v>7026</v>
      </c>
      <c r="J5688">
        <v>11505</v>
      </c>
      <c r="L5688" t="s">
        <v>6526</v>
      </c>
      <c r="M5688">
        <v>11391297</v>
      </c>
      <c r="N5688" t="s">
        <v>6630</v>
      </c>
      <c r="O5688" t="s">
        <v>15680</v>
      </c>
      <c r="P5688" t="s">
        <v>15681</v>
      </c>
      <c r="Q5688" t="s">
        <v>6630</v>
      </c>
    </row>
    <row r="5689" spans="1:17" x14ac:dyDescent="0.35">
      <c r="A5689">
        <v>13221</v>
      </c>
      <c r="B5689" t="s">
        <v>6626</v>
      </c>
      <c r="C5689" t="s">
        <v>6540</v>
      </c>
      <c r="D5689">
        <v>131</v>
      </c>
      <c r="E5689" t="s">
        <v>9812</v>
      </c>
      <c r="F5689">
        <v>302</v>
      </c>
      <c r="G5689" t="s">
        <v>7324</v>
      </c>
      <c r="H5689">
        <v>120</v>
      </c>
      <c r="I5689" t="s">
        <v>15682</v>
      </c>
      <c r="J5689" t="s">
        <v>6630</v>
      </c>
      <c r="L5689" t="s">
        <v>6526</v>
      </c>
      <c r="M5689" t="s">
        <v>6630</v>
      </c>
      <c r="N5689" t="s">
        <v>6630</v>
      </c>
      <c r="O5689" t="s">
        <v>15683</v>
      </c>
      <c r="P5689" t="s">
        <v>6630</v>
      </c>
      <c r="Q5689" t="s">
        <v>6630</v>
      </c>
    </row>
    <row r="5690" spans="1:17" x14ac:dyDescent="0.35">
      <c r="A5690" t="s">
        <v>15684</v>
      </c>
      <c r="B5690" t="s">
        <v>6626</v>
      </c>
      <c r="C5690" t="s">
        <v>6628</v>
      </c>
      <c r="D5690" t="s">
        <v>6628</v>
      </c>
      <c r="E5690" t="s">
        <v>6628</v>
      </c>
      <c r="F5690" t="s">
        <v>6628</v>
      </c>
      <c r="G5690" t="s">
        <v>6628</v>
      </c>
      <c r="H5690" t="s">
        <v>6628</v>
      </c>
      <c r="I5690" t="s">
        <v>15685</v>
      </c>
      <c r="J5690" t="s">
        <v>6630</v>
      </c>
      <c r="L5690" t="s">
        <v>6526</v>
      </c>
      <c r="M5690" t="s">
        <v>6630</v>
      </c>
      <c r="N5690" t="s">
        <v>6630</v>
      </c>
      <c r="O5690" t="s">
        <v>6630</v>
      </c>
      <c r="P5690" t="s">
        <v>6630</v>
      </c>
      <c r="Q5690" t="s">
        <v>6630</v>
      </c>
    </row>
    <row r="5691" spans="1:17" x14ac:dyDescent="0.35">
      <c r="A5691" t="s">
        <v>15686</v>
      </c>
      <c r="B5691" t="s">
        <v>6626</v>
      </c>
      <c r="C5691" t="s">
        <v>6628</v>
      </c>
      <c r="D5691" t="s">
        <v>6628</v>
      </c>
      <c r="E5691" t="s">
        <v>6628</v>
      </c>
      <c r="F5691" t="s">
        <v>6628</v>
      </c>
      <c r="G5691" t="s">
        <v>6628</v>
      </c>
      <c r="H5691" t="s">
        <v>6628</v>
      </c>
      <c r="I5691" t="s">
        <v>15687</v>
      </c>
      <c r="J5691" t="s">
        <v>6630</v>
      </c>
      <c r="L5691" t="s">
        <v>6526</v>
      </c>
      <c r="M5691" t="s">
        <v>6630</v>
      </c>
      <c r="N5691" t="s">
        <v>6630</v>
      </c>
      <c r="O5691" t="s">
        <v>6630</v>
      </c>
      <c r="P5691" t="s">
        <v>6630</v>
      </c>
      <c r="Q5691" t="s">
        <v>6630</v>
      </c>
    </row>
    <row r="5692" spans="1:17" x14ac:dyDescent="0.35">
      <c r="A5692">
        <v>9420115563</v>
      </c>
      <c r="B5692" t="s">
        <v>6626</v>
      </c>
      <c r="C5692" t="s">
        <v>6540</v>
      </c>
      <c r="D5692">
        <v>131</v>
      </c>
      <c r="E5692" t="s">
        <v>2905</v>
      </c>
      <c r="F5692">
        <v>300</v>
      </c>
      <c r="G5692" t="s">
        <v>2845</v>
      </c>
      <c r="H5692">
        <v>107</v>
      </c>
      <c r="I5692" t="s">
        <v>15688</v>
      </c>
      <c r="J5692">
        <v>20120</v>
      </c>
      <c r="L5692" t="s">
        <v>6529</v>
      </c>
      <c r="M5692">
        <v>11308748</v>
      </c>
      <c r="N5692" t="s">
        <v>6630</v>
      </c>
      <c r="O5692" t="s">
        <v>6630</v>
      </c>
      <c r="P5692" t="s">
        <v>6630</v>
      </c>
      <c r="Q5692" t="s">
        <v>6630</v>
      </c>
    </row>
    <row r="5693" spans="1:17" x14ac:dyDescent="0.35">
      <c r="A5693">
        <v>9416113538</v>
      </c>
      <c r="B5693" t="s">
        <v>6626</v>
      </c>
      <c r="C5693" t="s">
        <v>6356</v>
      </c>
      <c r="D5693">
        <v>200</v>
      </c>
      <c r="E5693" t="s">
        <v>6357</v>
      </c>
      <c r="F5693">
        <v>209</v>
      </c>
      <c r="G5693" t="s">
        <v>977</v>
      </c>
      <c r="H5693">
        <v>310</v>
      </c>
      <c r="I5693" t="s">
        <v>15689</v>
      </c>
      <c r="J5693">
        <v>13670</v>
      </c>
      <c r="L5693" t="s">
        <v>6529</v>
      </c>
      <c r="M5693">
        <v>10593145</v>
      </c>
      <c r="N5693" t="s">
        <v>6630</v>
      </c>
      <c r="O5693" t="s">
        <v>15690</v>
      </c>
      <c r="P5693" t="s">
        <v>6630</v>
      </c>
      <c r="Q5693">
        <v>700</v>
      </c>
    </row>
    <row r="5694" spans="1:17" x14ac:dyDescent="0.35">
      <c r="A5694">
        <v>8704108149</v>
      </c>
      <c r="B5694" t="s">
        <v>6626</v>
      </c>
      <c r="C5694" t="s">
        <v>6356</v>
      </c>
      <c r="D5694">
        <v>200</v>
      </c>
      <c r="E5694" t="s">
        <v>6701</v>
      </c>
      <c r="F5694">
        <v>500</v>
      </c>
      <c r="G5694" t="s">
        <v>3270</v>
      </c>
      <c r="H5694">
        <v>59</v>
      </c>
      <c r="I5694" t="s">
        <v>15691</v>
      </c>
      <c r="J5694">
        <v>12027</v>
      </c>
      <c r="L5694" t="s">
        <v>6529</v>
      </c>
      <c r="M5694">
        <v>10121543</v>
      </c>
      <c r="N5694" t="s">
        <v>6630</v>
      </c>
      <c r="O5694" t="s">
        <v>15692</v>
      </c>
      <c r="P5694" t="s">
        <v>15693</v>
      </c>
      <c r="Q5694" t="s">
        <v>6630</v>
      </c>
    </row>
    <row r="5695" spans="1:17" x14ac:dyDescent="0.35">
      <c r="A5695" t="s">
        <v>15694</v>
      </c>
      <c r="B5695" t="s">
        <v>6626</v>
      </c>
      <c r="C5695" t="s">
        <v>6628</v>
      </c>
      <c r="D5695" t="s">
        <v>6628</v>
      </c>
      <c r="E5695" t="s">
        <v>6628</v>
      </c>
      <c r="F5695" t="s">
        <v>6628</v>
      </c>
      <c r="G5695" t="s">
        <v>6628</v>
      </c>
      <c r="H5695" t="s">
        <v>6628</v>
      </c>
      <c r="I5695" t="s">
        <v>15695</v>
      </c>
      <c r="J5695" t="s">
        <v>6630</v>
      </c>
      <c r="L5695" t="s">
        <v>6526</v>
      </c>
      <c r="M5695" t="s">
        <v>6630</v>
      </c>
      <c r="N5695" t="s">
        <v>6630</v>
      </c>
      <c r="O5695" t="s">
        <v>6630</v>
      </c>
      <c r="P5695" t="s">
        <v>6630</v>
      </c>
      <c r="Q5695" t="s">
        <v>6630</v>
      </c>
    </row>
    <row r="5696" spans="1:17" x14ac:dyDescent="0.35">
      <c r="A5696">
        <v>3519115110</v>
      </c>
      <c r="B5696" t="s">
        <v>6626</v>
      </c>
      <c r="C5696" t="s">
        <v>6356</v>
      </c>
      <c r="D5696">
        <v>200</v>
      </c>
      <c r="E5696" t="s">
        <v>5245</v>
      </c>
      <c r="F5696">
        <v>202</v>
      </c>
      <c r="G5696" t="s">
        <v>5245</v>
      </c>
      <c r="H5696">
        <v>450</v>
      </c>
      <c r="I5696" t="s">
        <v>15696</v>
      </c>
      <c r="J5696">
        <v>20200</v>
      </c>
      <c r="L5696" t="s">
        <v>6529</v>
      </c>
      <c r="M5696">
        <v>11533224</v>
      </c>
      <c r="N5696">
        <v>12957467</v>
      </c>
      <c r="O5696" s="3">
        <v>3335333354</v>
      </c>
      <c r="P5696" t="s">
        <v>6630</v>
      </c>
      <c r="Q5696" t="s">
        <v>6630</v>
      </c>
    </row>
    <row r="5697" spans="1:17" x14ac:dyDescent="0.35">
      <c r="A5697">
        <v>9410110256</v>
      </c>
      <c r="B5697" t="s">
        <v>6626</v>
      </c>
      <c r="C5697" t="s">
        <v>6356</v>
      </c>
      <c r="D5697">
        <v>200</v>
      </c>
      <c r="E5697" t="s">
        <v>6366</v>
      </c>
      <c r="F5697">
        <v>207</v>
      </c>
      <c r="G5697" t="s">
        <v>176</v>
      </c>
      <c r="H5697">
        <v>705</v>
      </c>
      <c r="I5697" t="s">
        <v>15697</v>
      </c>
      <c r="J5697">
        <v>20800</v>
      </c>
      <c r="L5697" t="s">
        <v>6529</v>
      </c>
      <c r="M5697">
        <v>10590913</v>
      </c>
      <c r="N5697">
        <v>10014731</v>
      </c>
      <c r="O5697" t="s">
        <v>6630</v>
      </c>
      <c r="P5697">
        <v>20800.804011</v>
      </c>
      <c r="Q5697">
        <v>700</v>
      </c>
    </row>
    <row r="5698" spans="1:17" x14ac:dyDescent="0.35">
      <c r="A5698">
        <v>6394100629</v>
      </c>
      <c r="B5698" t="s">
        <v>6626</v>
      </c>
      <c r="C5698" t="s">
        <v>6356</v>
      </c>
      <c r="D5698">
        <v>200</v>
      </c>
      <c r="E5698" t="s">
        <v>6366</v>
      </c>
      <c r="F5698">
        <v>207</v>
      </c>
      <c r="G5698" t="s">
        <v>6628</v>
      </c>
      <c r="H5698" t="s">
        <v>6628</v>
      </c>
      <c r="I5698" t="s">
        <v>15698</v>
      </c>
      <c r="J5698" t="s">
        <v>6630</v>
      </c>
      <c r="L5698" t="s">
        <v>6529</v>
      </c>
      <c r="M5698" t="s">
        <v>6630</v>
      </c>
      <c r="N5698">
        <v>10002149</v>
      </c>
      <c r="O5698" t="s">
        <v>6630</v>
      </c>
      <c r="P5698" t="s">
        <v>15699</v>
      </c>
      <c r="Q5698" t="s">
        <v>6630</v>
      </c>
    </row>
    <row r="5699" spans="1:17" x14ac:dyDescent="0.35">
      <c r="A5699" t="s">
        <v>15700</v>
      </c>
      <c r="B5699" t="s">
        <v>6626</v>
      </c>
      <c r="C5699" t="s">
        <v>6628</v>
      </c>
      <c r="D5699" t="s">
        <v>6628</v>
      </c>
      <c r="E5699" t="s">
        <v>6628</v>
      </c>
      <c r="F5699" t="s">
        <v>6628</v>
      </c>
      <c r="G5699" t="s">
        <v>6628</v>
      </c>
      <c r="H5699" t="s">
        <v>6628</v>
      </c>
      <c r="I5699" t="s">
        <v>15701</v>
      </c>
      <c r="J5699" t="s">
        <v>6630</v>
      </c>
      <c r="L5699" t="s">
        <v>6526</v>
      </c>
      <c r="M5699" t="s">
        <v>6630</v>
      </c>
      <c r="N5699" t="s">
        <v>6630</v>
      </c>
      <c r="O5699" t="s">
        <v>6630</v>
      </c>
      <c r="P5699" t="s">
        <v>6630</v>
      </c>
      <c r="Q5699" t="s">
        <v>6630</v>
      </c>
    </row>
    <row r="5700" spans="1:17" x14ac:dyDescent="0.35">
      <c r="A5700" t="s">
        <v>15702</v>
      </c>
      <c r="B5700" t="s">
        <v>6626</v>
      </c>
      <c r="C5700" t="s">
        <v>6628</v>
      </c>
      <c r="D5700" t="s">
        <v>6628</v>
      </c>
      <c r="E5700" t="s">
        <v>6628</v>
      </c>
      <c r="F5700" t="s">
        <v>6628</v>
      </c>
      <c r="G5700" t="s">
        <v>6628</v>
      </c>
      <c r="H5700" t="s">
        <v>6628</v>
      </c>
      <c r="I5700" t="s">
        <v>15703</v>
      </c>
      <c r="J5700" t="s">
        <v>6630</v>
      </c>
      <c r="L5700" t="s">
        <v>6526</v>
      </c>
      <c r="M5700" t="s">
        <v>6630</v>
      </c>
      <c r="N5700" t="s">
        <v>6630</v>
      </c>
      <c r="O5700" t="s">
        <v>6630</v>
      </c>
      <c r="P5700" t="s">
        <v>6630</v>
      </c>
      <c r="Q5700" t="s">
        <v>6630</v>
      </c>
    </row>
    <row r="5701" spans="1:17" x14ac:dyDescent="0.35">
      <c r="A5701" t="s">
        <v>15704</v>
      </c>
      <c r="B5701" t="s">
        <v>6626</v>
      </c>
      <c r="C5701" t="s">
        <v>6628</v>
      </c>
      <c r="D5701" t="s">
        <v>6628</v>
      </c>
      <c r="E5701" t="s">
        <v>6628</v>
      </c>
      <c r="F5701" t="s">
        <v>6628</v>
      </c>
      <c r="G5701" t="s">
        <v>6628</v>
      </c>
      <c r="H5701" t="s">
        <v>6628</v>
      </c>
      <c r="I5701" t="s">
        <v>15705</v>
      </c>
      <c r="J5701" t="s">
        <v>6630</v>
      </c>
      <c r="L5701" t="s">
        <v>6529</v>
      </c>
      <c r="M5701" t="s">
        <v>6630</v>
      </c>
      <c r="N5701" t="s">
        <v>6630</v>
      </c>
      <c r="O5701" t="s">
        <v>6630</v>
      </c>
      <c r="P5701" t="s">
        <v>6630</v>
      </c>
      <c r="Q5701" t="s">
        <v>6630</v>
      </c>
    </row>
    <row r="5702" spans="1:17" x14ac:dyDescent="0.35">
      <c r="A5702" t="s">
        <v>15706</v>
      </c>
      <c r="B5702" t="s">
        <v>6626</v>
      </c>
      <c r="C5702" t="s">
        <v>6628</v>
      </c>
      <c r="D5702" t="s">
        <v>6628</v>
      </c>
      <c r="E5702" t="s">
        <v>6628</v>
      </c>
      <c r="F5702" t="s">
        <v>6628</v>
      </c>
      <c r="G5702" t="s">
        <v>6628</v>
      </c>
      <c r="H5702" t="s">
        <v>6628</v>
      </c>
      <c r="I5702" t="s">
        <v>15707</v>
      </c>
      <c r="J5702" t="s">
        <v>6630</v>
      </c>
      <c r="L5702" t="s">
        <v>6526</v>
      </c>
      <c r="M5702" t="s">
        <v>6630</v>
      </c>
      <c r="N5702" t="s">
        <v>6630</v>
      </c>
      <c r="O5702" t="s">
        <v>6630</v>
      </c>
      <c r="P5702" t="s">
        <v>6630</v>
      </c>
      <c r="Q5702" t="s">
        <v>6630</v>
      </c>
    </row>
    <row r="5703" spans="1:17" x14ac:dyDescent="0.35">
      <c r="A5703">
        <v>9417113849</v>
      </c>
      <c r="B5703" t="s">
        <v>6626</v>
      </c>
      <c r="C5703" t="s">
        <v>6356</v>
      </c>
      <c r="D5703">
        <v>200</v>
      </c>
      <c r="E5703" t="s">
        <v>6645</v>
      </c>
      <c r="F5703">
        <v>201</v>
      </c>
      <c r="G5703" t="s">
        <v>6638</v>
      </c>
      <c r="H5703">
        <v>415</v>
      </c>
      <c r="I5703" t="s">
        <v>15708</v>
      </c>
      <c r="J5703">
        <v>20115</v>
      </c>
      <c r="L5703" t="s">
        <v>6529</v>
      </c>
      <c r="M5703">
        <v>13220281</v>
      </c>
      <c r="N5703">
        <v>15098469</v>
      </c>
      <c r="O5703" t="s">
        <v>6630</v>
      </c>
      <c r="P5703" t="s">
        <v>6630</v>
      </c>
      <c r="Q5703" t="s">
        <v>6630</v>
      </c>
    </row>
    <row r="5704" spans="1:17" x14ac:dyDescent="0.35">
      <c r="A5704">
        <v>9414112331</v>
      </c>
      <c r="B5704" t="s">
        <v>6626</v>
      </c>
      <c r="C5704" t="s">
        <v>6356</v>
      </c>
      <c r="D5704">
        <v>200</v>
      </c>
      <c r="E5704" t="s">
        <v>6645</v>
      </c>
      <c r="F5704">
        <v>201</v>
      </c>
      <c r="G5704" t="s">
        <v>6657</v>
      </c>
      <c r="H5704">
        <v>420</v>
      </c>
      <c r="I5704" t="s">
        <v>15709</v>
      </c>
      <c r="J5704" t="s">
        <v>6630</v>
      </c>
      <c r="L5704" t="s">
        <v>6529</v>
      </c>
      <c r="M5704">
        <v>10710014</v>
      </c>
      <c r="N5704" t="s">
        <v>6630</v>
      </c>
      <c r="O5704">
        <v>30998</v>
      </c>
      <c r="P5704" t="s">
        <v>6630</v>
      </c>
      <c r="Q5704" t="s">
        <v>6630</v>
      </c>
    </row>
    <row r="5705" spans="1:17" x14ac:dyDescent="0.35">
      <c r="A5705" t="s">
        <v>15710</v>
      </c>
      <c r="B5705" t="s">
        <v>6626</v>
      </c>
      <c r="C5705" t="s">
        <v>6628</v>
      </c>
      <c r="D5705" t="s">
        <v>6628</v>
      </c>
      <c r="E5705" t="s">
        <v>6628</v>
      </c>
      <c r="F5705" t="s">
        <v>6628</v>
      </c>
      <c r="G5705" t="s">
        <v>6628</v>
      </c>
      <c r="H5705" t="s">
        <v>6628</v>
      </c>
      <c r="I5705" t="s">
        <v>15711</v>
      </c>
      <c r="J5705" t="s">
        <v>6630</v>
      </c>
      <c r="L5705" t="s">
        <v>6529</v>
      </c>
      <c r="M5705" t="s">
        <v>6630</v>
      </c>
      <c r="N5705" t="s">
        <v>6630</v>
      </c>
      <c r="O5705" t="s">
        <v>6630</v>
      </c>
      <c r="P5705" t="s">
        <v>6630</v>
      </c>
      <c r="Q5705" t="s">
        <v>6630</v>
      </c>
    </row>
    <row r="5706" spans="1:17" x14ac:dyDescent="0.35">
      <c r="A5706">
        <v>9418114346</v>
      </c>
      <c r="B5706" t="s">
        <v>6334</v>
      </c>
      <c r="C5706" t="s">
        <v>6356</v>
      </c>
      <c r="D5706">
        <v>200</v>
      </c>
      <c r="E5706" t="s">
        <v>5245</v>
      </c>
      <c r="F5706">
        <v>202</v>
      </c>
      <c r="G5706" t="s">
        <v>5245</v>
      </c>
      <c r="H5706">
        <v>450</v>
      </c>
      <c r="I5706" t="s">
        <v>15712</v>
      </c>
      <c r="J5706">
        <v>20200</v>
      </c>
      <c r="L5706" t="s">
        <v>6529</v>
      </c>
      <c r="M5706">
        <v>11240510</v>
      </c>
      <c r="N5706" t="s">
        <v>6630</v>
      </c>
      <c r="O5706" s="3">
        <v>3.3099331013310301E+24</v>
      </c>
      <c r="P5706" s="3">
        <v>3.3116331183312002E+24</v>
      </c>
      <c r="Q5706" t="s">
        <v>6630</v>
      </c>
    </row>
    <row r="5707" spans="1:17" x14ac:dyDescent="0.35">
      <c r="A5707">
        <v>9410110416</v>
      </c>
      <c r="B5707" t="s">
        <v>6626</v>
      </c>
      <c r="C5707" t="s">
        <v>6356</v>
      </c>
      <c r="D5707">
        <v>200</v>
      </c>
      <c r="E5707" t="s">
        <v>6645</v>
      </c>
      <c r="F5707">
        <v>201</v>
      </c>
      <c r="G5707" t="s">
        <v>8631</v>
      </c>
      <c r="H5707">
        <v>400</v>
      </c>
      <c r="I5707" t="s">
        <v>15713</v>
      </c>
      <c r="J5707" t="s">
        <v>6630</v>
      </c>
      <c r="L5707" t="s">
        <v>6529</v>
      </c>
      <c r="M5707">
        <v>12348258</v>
      </c>
      <c r="N5707" t="s">
        <v>6630</v>
      </c>
      <c r="O5707" t="s">
        <v>6630</v>
      </c>
      <c r="P5707" t="s">
        <v>6630</v>
      </c>
      <c r="Q5707">
        <v>100</v>
      </c>
    </row>
    <row r="5708" spans="1:17" x14ac:dyDescent="0.35">
      <c r="A5708" t="s">
        <v>15714</v>
      </c>
      <c r="B5708" t="s">
        <v>6626</v>
      </c>
      <c r="C5708" t="s">
        <v>6628</v>
      </c>
      <c r="D5708" t="s">
        <v>6628</v>
      </c>
      <c r="E5708" t="s">
        <v>6628</v>
      </c>
      <c r="F5708" t="s">
        <v>6628</v>
      </c>
      <c r="G5708" t="s">
        <v>6628</v>
      </c>
      <c r="H5708" t="s">
        <v>6628</v>
      </c>
      <c r="I5708" t="s">
        <v>15715</v>
      </c>
      <c r="J5708" t="s">
        <v>6630</v>
      </c>
      <c r="L5708" t="s">
        <v>6529</v>
      </c>
      <c r="M5708" t="s">
        <v>6630</v>
      </c>
      <c r="N5708" t="s">
        <v>6630</v>
      </c>
      <c r="O5708" t="s">
        <v>6630</v>
      </c>
      <c r="P5708" t="s">
        <v>6630</v>
      </c>
      <c r="Q5708" t="s">
        <v>6630</v>
      </c>
    </row>
    <row r="5709" spans="1:17" x14ac:dyDescent="0.35">
      <c r="A5709" t="s">
        <v>15716</v>
      </c>
      <c r="B5709" t="s">
        <v>6626</v>
      </c>
      <c r="C5709" t="s">
        <v>6628</v>
      </c>
      <c r="D5709" t="s">
        <v>6628</v>
      </c>
      <c r="E5709" t="s">
        <v>6628</v>
      </c>
      <c r="F5709" t="s">
        <v>6628</v>
      </c>
      <c r="G5709" t="s">
        <v>6628</v>
      </c>
      <c r="H5709" t="s">
        <v>6628</v>
      </c>
      <c r="I5709" t="s">
        <v>8489</v>
      </c>
      <c r="J5709" t="s">
        <v>6630</v>
      </c>
      <c r="L5709" t="s">
        <v>6526</v>
      </c>
      <c r="M5709" t="s">
        <v>6630</v>
      </c>
      <c r="N5709" t="s">
        <v>6630</v>
      </c>
      <c r="O5709" t="s">
        <v>6630</v>
      </c>
      <c r="P5709" t="s">
        <v>6630</v>
      </c>
      <c r="Q5709" t="s">
        <v>6630</v>
      </c>
    </row>
    <row r="5710" spans="1:17" x14ac:dyDescent="0.35">
      <c r="A5710">
        <v>9421115864</v>
      </c>
      <c r="B5710" t="s">
        <v>6626</v>
      </c>
      <c r="C5710" t="s">
        <v>6356</v>
      </c>
      <c r="D5710">
        <v>200</v>
      </c>
      <c r="E5710" t="s">
        <v>6366</v>
      </c>
      <c r="F5710">
        <v>207</v>
      </c>
      <c r="G5710" t="s">
        <v>176</v>
      </c>
      <c r="H5710">
        <v>705</v>
      </c>
      <c r="I5710" t="s">
        <v>15717</v>
      </c>
      <c r="J5710">
        <v>20800</v>
      </c>
      <c r="L5710" t="s">
        <v>6529</v>
      </c>
      <c r="M5710">
        <v>13163968</v>
      </c>
      <c r="N5710">
        <v>11726237</v>
      </c>
      <c r="O5710" t="s">
        <v>6630</v>
      </c>
      <c r="P5710" t="s">
        <v>6630</v>
      </c>
      <c r="Q5710">
        <v>700</v>
      </c>
    </row>
    <row r="5711" spans="1:17" x14ac:dyDescent="0.35">
      <c r="A5711">
        <v>9420115392</v>
      </c>
      <c r="B5711" t="s">
        <v>6626</v>
      </c>
      <c r="C5711" t="s">
        <v>6540</v>
      </c>
      <c r="D5711">
        <v>131</v>
      </c>
      <c r="E5711" t="s">
        <v>2905</v>
      </c>
      <c r="F5711">
        <v>300</v>
      </c>
      <c r="G5711" t="s">
        <v>2845</v>
      </c>
      <c r="H5711">
        <v>107</v>
      </c>
      <c r="I5711" t="s">
        <v>13254</v>
      </c>
      <c r="J5711">
        <v>20120</v>
      </c>
      <c r="L5711" t="s">
        <v>6529</v>
      </c>
      <c r="M5711">
        <v>10262961</v>
      </c>
      <c r="N5711" t="s">
        <v>6630</v>
      </c>
      <c r="O5711" t="s">
        <v>6630</v>
      </c>
      <c r="P5711" t="s">
        <v>6630</v>
      </c>
      <c r="Q5711">
        <v>100</v>
      </c>
    </row>
    <row r="5712" spans="1:17" x14ac:dyDescent="0.35">
      <c r="A5712">
        <v>9414112539</v>
      </c>
      <c r="B5712" t="s">
        <v>6626</v>
      </c>
      <c r="C5712" t="s">
        <v>6540</v>
      </c>
      <c r="D5712">
        <v>131</v>
      </c>
      <c r="E5712" t="s">
        <v>6672</v>
      </c>
      <c r="F5712">
        <v>703</v>
      </c>
      <c r="G5712" t="s">
        <v>7042</v>
      </c>
      <c r="H5712">
        <v>730</v>
      </c>
      <c r="I5712" t="s">
        <v>15718</v>
      </c>
      <c r="J5712">
        <v>9414112530</v>
      </c>
      <c r="L5712" t="s">
        <v>6529</v>
      </c>
      <c r="M5712">
        <v>14481950</v>
      </c>
      <c r="N5712" t="s">
        <v>6630</v>
      </c>
      <c r="O5712" t="s">
        <v>6630</v>
      </c>
      <c r="P5712" t="s">
        <v>9869</v>
      </c>
      <c r="Q5712" t="s">
        <v>6630</v>
      </c>
    </row>
    <row r="5713" spans="1:17" x14ac:dyDescent="0.35">
      <c r="A5713">
        <v>8799106297</v>
      </c>
      <c r="B5713" t="s">
        <v>6626</v>
      </c>
      <c r="C5713" t="s">
        <v>6356</v>
      </c>
      <c r="D5713">
        <v>200</v>
      </c>
      <c r="E5713" t="s">
        <v>6999</v>
      </c>
      <c r="F5713">
        <v>205</v>
      </c>
      <c r="G5713" t="s">
        <v>7000</v>
      </c>
      <c r="H5713">
        <v>600</v>
      </c>
      <c r="I5713" t="s">
        <v>15719</v>
      </c>
      <c r="J5713" t="s">
        <v>6630</v>
      </c>
      <c r="L5713" t="s">
        <v>6529</v>
      </c>
      <c r="M5713" t="s">
        <v>6630</v>
      </c>
      <c r="N5713" t="s">
        <v>6630</v>
      </c>
      <c r="O5713" t="s">
        <v>6630</v>
      </c>
      <c r="P5713" t="s">
        <v>15720</v>
      </c>
      <c r="Q5713" t="s">
        <v>6630</v>
      </c>
    </row>
    <row r="5714" spans="1:17" x14ac:dyDescent="0.35">
      <c r="A5714" t="s">
        <v>15721</v>
      </c>
      <c r="B5714" t="s">
        <v>6626</v>
      </c>
      <c r="C5714" t="s">
        <v>6628</v>
      </c>
      <c r="D5714" t="s">
        <v>6628</v>
      </c>
      <c r="E5714" t="s">
        <v>6628</v>
      </c>
      <c r="F5714" t="s">
        <v>6628</v>
      </c>
      <c r="G5714" t="s">
        <v>6628</v>
      </c>
      <c r="H5714" t="s">
        <v>6628</v>
      </c>
      <c r="I5714" t="s">
        <v>15722</v>
      </c>
      <c r="J5714" t="s">
        <v>6630</v>
      </c>
      <c r="L5714" t="s">
        <v>6526</v>
      </c>
      <c r="M5714" t="s">
        <v>6630</v>
      </c>
      <c r="N5714" t="s">
        <v>6630</v>
      </c>
      <c r="O5714" t="s">
        <v>6630</v>
      </c>
      <c r="P5714" t="s">
        <v>6630</v>
      </c>
      <c r="Q5714" t="s">
        <v>6630</v>
      </c>
    </row>
    <row r="5715" spans="1:17" x14ac:dyDescent="0.35">
      <c r="A5715" t="s">
        <v>15723</v>
      </c>
      <c r="B5715" t="s">
        <v>6626</v>
      </c>
      <c r="C5715" t="s">
        <v>6628</v>
      </c>
      <c r="D5715" t="s">
        <v>6628</v>
      </c>
      <c r="E5715" t="s">
        <v>6628</v>
      </c>
      <c r="F5715" t="s">
        <v>6628</v>
      </c>
      <c r="G5715" t="s">
        <v>6628</v>
      </c>
      <c r="H5715" t="s">
        <v>6628</v>
      </c>
      <c r="I5715" t="s">
        <v>15724</v>
      </c>
      <c r="J5715" t="s">
        <v>6630</v>
      </c>
      <c r="L5715" t="s">
        <v>6526</v>
      </c>
      <c r="M5715" t="s">
        <v>6630</v>
      </c>
      <c r="N5715" t="s">
        <v>6630</v>
      </c>
      <c r="O5715" t="s">
        <v>6630</v>
      </c>
      <c r="P5715" t="s">
        <v>6630</v>
      </c>
      <c r="Q5715" t="s">
        <v>6630</v>
      </c>
    </row>
    <row r="5716" spans="1:17" x14ac:dyDescent="0.35">
      <c r="A5716">
        <v>12037</v>
      </c>
      <c r="B5716" t="s">
        <v>6626</v>
      </c>
      <c r="C5716" t="s">
        <v>6356</v>
      </c>
      <c r="D5716">
        <v>200</v>
      </c>
      <c r="E5716" t="s">
        <v>6357</v>
      </c>
      <c r="F5716">
        <v>209</v>
      </c>
      <c r="G5716" t="s">
        <v>6811</v>
      </c>
      <c r="H5716">
        <v>355</v>
      </c>
      <c r="I5716" t="s">
        <v>13225</v>
      </c>
      <c r="J5716" t="s">
        <v>6630</v>
      </c>
      <c r="L5716" t="s">
        <v>6526</v>
      </c>
      <c r="M5716" t="s">
        <v>6630</v>
      </c>
      <c r="N5716" t="s">
        <v>6630</v>
      </c>
      <c r="O5716" t="s">
        <v>15725</v>
      </c>
      <c r="P5716" t="s">
        <v>6630</v>
      </c>
      <c r="Q5716" t="s">
        <v>6630</v>
      </c>
    </row>
    <row r="5717" spans="1:17" x14ac:dyDescent="0.35">
      <c r="A5717" t="s">
        <v>15726</v>
      </c>
      <c r="B5717" t="s">
        <v>6626</v>
      </c>
      <c r="C5717" t="s">
        <v>6628</v>
      </c>
      <c r="D5717" t="s">
        <v>6628</v>
      </c>
      <c r="E5717" t="s">
        <v>6628</v>
      </c>
      <c r="F5717" t="s">
        <v>6628</v>
      </c>
      <c r="G5717" t="s">
        <v>6628</v>
      </c>
      <c r="H5717" t="s">
        <v>6628</v>
      </c>
      <c r="I5717" t="s">
        <v>15727</v>
      </c>
      <c r="J5717" t="s">
        <v>6630</v>
      </c>
      <c r="L5717" t="s">
        <v>6529</v>
      </c>
      <c r="M5717" t="s">
        <v>6630</v>
      </c>
      <c r="N5717" t="s">
        <v>6630</v>
      </c>
      <c r="O5717" t="s">
        <v>6630</v>
      </c>
      <c r="P5717" t="s">
        <v>6630</v>
      </c>
      <c r="Q5717" t="s">
        <v>6630</v>
      </c>
    </row>
    <row r="5718" spans="1:17" x14ac:dyDescent="0.35">
      <c r="A5718" t="s">
        <v>15728</v>
      </c>
      <c r="B5718" t="s">
        <v>6626</v>
      </c>
      <c r="C5718" t="s">
        <v>6628</v>
      </c>
      <c r="D5718" t="s">
        <v>6628</v>
      </c>
      <c r="E5718" t="s">
        <v>6628</v>
      </c>
      <c r="F5718" t="s">
        <v>6628</v>
      </c>
      <c r="G5718" t="s">
        <v>6628</v>
      </c>
      <c r="H5718" t="s">
        <v>6628</v>
      </c>
      <c r="I5718" t="s">
        <v>15729</v>
      </c>
      <c r="J5718" t="s">
        <v>6630</v>
      </c>
      <c r="L5718" t="s">
        <v>6526</v>
      </c>
      <c r="M5718" t="s">
        <v>6630</v>
      </c>
      <c r="N5718" t="s">
        <v>6630</v>
      </c>
      <c r="O5718" t="s">
        <v>15730</v>
      </c>
      <c r="P5718" t="s">
        <v>15731</v>
      </c>
      <c r="Q5718" t="s">
        <v>6630</v>
      </c>
    </row>
    <row r="5719" spans="1:17" x14ac:dyDescent="0.35">
      <c r="A5719" t="s">
        <v>15732</v>
      </c>
      <c r="B5719" t="s">
        <v>6626</v>
      </c>
      <c r="C5719" t="s">
        <v>6628</v>
      </c>
      <c r="D5719" t="s">
        <v>6628</v>
      </c>
      <c r="E5719" t="s">
        <v>6628</v>
      </c>
      <c r="F5719" t="s">
        <v>6628</v>
      </c>
      <c r="G5719" t="s">
        <v>6628</v>
      </c>
      <c r="H5719" t="s">
        <v>6628</v>
      </c>
      <c r="I5719" t="s">
        <v>15733</v>
      </c>
      <c r="J5719" t="s">
        <v>6630</v>
      </c>
      <c r="L5719" t="s">
        <v>6526</v>
      </c>
      <c r="M5719" t="s">
        <v>6630</v>
      </c>
      <c r="N5719" t="s">
        <v>6630</v>
      </c>
      <c r="O5719" t="s">
        <v>6630</v>
      </c>
      <c r="P5719" t="s">
        <v>6630</v>
      </c>
      <c r="Q5719" t="s">
        <v>6630</v>
      </c>
    </row>
    <row r="5720" spans="1:17" x14ac:dyDescent="0.35">
      <c r="A5720" t="s">
        <v>15734</v>
      </c>
      <c r="B5720" t="s">
        <v>6626</v>
      </c>
      <c r="C5720" t="s">
        <v>6628</v>
      </c>
      <c r="D5720" t="s">
        <v>6628</v>
      </c>
      <c r="E5720" t="s">
        <v>6628</v>
      </c>
      <c r="F5720" t="s">
        <v>6628</v>
      </c>
      <c r="G5720" t="s">
        <v>6628</v>
      </c>
      <c r="H5720" t="s">
        <v>6628</v>
      </c>
      <c r="I5720" t="s">
        <v>15735</v>
      </c>
      <c r="J5720" t="s">
        <v>6630</v>
      </c>
      <c r="L5720" t="s">
        <v>6526</v>
      </c>
      <c r="M5720" t="s">
        <v>6630</v>
      </c>
      <c r="N5720" t="s">
        <v>6630</v>
      </c>
      <c r="O5720" t="s">
        <v>6630</v>
      </c>
      <c r="P5720" t="s">
        <v>6630</v>
      </c>
      <c r="Q5720" t="s">
        <v>6630</v>
      </c>
    </row>
    <row r="5721" spans="1:17" x14ac:dyDescent="0.35">
      <c r="A5721">
        <v>9414112046</v>
      </c>
      <c r="B5721" t="s">
        <v>6626</v>
      </c>
      <c r="C5721" t="s">
        <v>6356</v>
      </c>
      <c r="D5721">
        <v>200</v>
      </c>
      <c r="E5721" t="s">
        <v>6645</v>
      </c>
      <c r="F5721">
        <v>201</v>
      </c>
      <c r="G5721" t="s">
        <v>8631</v>
      </c>
      <c r="H5721">
        <v>400</v>
      </c>
      <c r="I5721" t="s">
        <v>15362</v>
      </c>
      <c r="J5721" t="s">
        <v>6630</v>
      </c>
      <c r="L5721" t="s">
        <v>6529</v>
      </c>
      <c r="M5721">
        <v>10141384</v>
      </c>
      <c r="N5721" t="s">
        <v>6630</v>
      </c>
      <c r="O5721" t="s">
        <v>6630</v>
      </c>
      <c r="P5721" t="s">
        <v>6630</v>
      </c>
      <c r="Q5721">
        <v>100</v>
      </c>
    </row>
    <row r="5722" spans="1:17" x14ac:dyDescent="0.35">
      <c r="A5722">
        <v>9425116964</v>
      </c>
      <c r="B5722" t="s">
        <v>6334</v>
      </c>
      <c r="C5722" t="s">
        <v>6356</v>
      </c>
      <c r="D5722">
        <v>200</v>
      </c>
      <c r="E5722" t="s">
        <v>6645</v>
      </c>
      <c r="F5722">
        <v>201</v>
      </c>
      <c r="G5722" t="s">
        <v>6638</v>
      </c>
      <c r="H5722">
        <v>415</v>
      </c>
      <c r="I5722" t="s">
        <v>15736</v>
      </c>
      <c r="J5722">
        <v>20115</v>
      </c>
      <c r="L5722" t="s">
        <v>6529</v>
      </c>
      <c r="M5722">
        <v>14133357</v>
      </c>
      <c r="N5722" t="s">
        <v>6630</v>
      </c>
      <c r="O5722" t="s">
        <v>6630</v>
      </c>
      <c r="P5722" t="s">
        <v>6630</v>
      </c>
      <c r="Q5722" t="s">
        <v>6630</v>
      </c>
    </row>
    <row r="5723" spans="1:17" x14ac:dyDescent="0.35">
      <c r="A5723" t="s">
        <v>15737</v>
      </c>
      <c r="B5723" t="s">
        <v>6626</v>
      </c>
      <c r="C5723" t="s">
        <v>6628</v>
      </c>
      <c r="D5723" t="s">
        <v>6628</v>
      </c>
      <c r="E5723" t="s">
        <v>6628</v>
      </c>
      <c r="F5723" t="s">
        <v>6628</v>
      </c>
      <c r="G5723" t="s">
        <v>6628</v>
      </c>
      <c r="H5723" t="s">
        <v>6628</v>
      </c>
      <c r="I5723" t="s">
        <v>15738</v>
      </c>
      <c r="J5723" t="s">
        <v>6630</v>
      </c>
      <c r="L5723" t="s">
        <v>6526</v>
      </c>
      <c r="M5723" t="s">
        <v>6630</v>
      </c>
      <c r="N5723" t="s">
        <v>6630</v>
      </c>
      <c r="O5723" t="s">
        <v>6630</v>
      </c>
      <c r="P5723" t="s">
        <v>6630</v>
      </c>
      <c r="Q5723" t="s">
        <v>6630</v>
      </c>
    </row>
    <row r="5724" spans="1:17" x14ac:dyDescent="0.35">
      <c r="A5724">
        <v>13206</v>
      </c>
      <c r="B5724" t="s">
        <v>6626</v>
      </c>
      <c r="C5724" t="s">
        <v>6540</v>
      </c>
      <c r="D5724">
        <v>131</v>
      </c>
      <c r="E5724" t="s">
        <v>2905</v>
      </c>
      <c r="F5724">
        <v>300</v>
      </c>
      <c r="G5724" t="s">
        <v>10850</v>
      </c>
      <c r="H5724">
        <v>103</v>
      </c>
      <c r="I5724" t="s">
        <v>15739</v>
      </c>
      <c r="J5724" t="s">
        <v>6630</v>
      </c>
      <c r="L5724" t="s">
        <v>6526</v>
      </c>
      <c r="M5724">
        <v>13375661</v>
      </c>
      <c r="N5724" t="s">
        <v>6630</v>
      </c>
      <c r="O5724" t="s">
        <v>15740</v>
      </c>
      <c r="P5724" t="s">
        <v>15741</v>
      </c>
      <c r="Q5724" t="s">
        <v>6630</v>
      </c>
    </row>
    <row r="5725" spans="1:17" x14ac:dyDescent="0.35">
      <c r="A5725">
        <v>9421115733</v>
      </c>
      <c r="B5725" t="s">
        <v>6626</v>
      </c>
      <c r="C5725" t="s">
        <v>6356</v>
      </c>
      <c r="D5725">
        <v>200</v>
      </c>
      <c r="E5725" t="s">
        <v>6701</v>
      </c>
      <c r="F5725">
        <v>500</v>
      </c>
      <c r="G5725" t="s">
        <v>6702</v>
      </c>
      <c r="H5725">
        <v>55</v>
      </c>
      <c r="I5725" t="s">
        <v>15742</v>
      </c>
      <c r="J5725">
        <v>12024</v>
      </c>
      <c r="L5725" t="s">
        <v>6529</v>
      </c>
      <c r="M5725">
        <v>14540155</v>
      </c>
      <c r="N5725" t="s">
        <v>6630</v>
      </c>
      <c r="O5725" t="s">
        <v>6630</v>
      </c>
      <c r="P5725" t="s">
        <v>6630</v>
      </c>
      <c r="Q5725" t="s">
        <v>6630</v>
      </c>
    </row>
    <row r="5726" spans="1:17" x14ac:dyDescent="0.35">
      <c r="A5726">
        <v>3515113013</v>
      </c>
      <c r="B5726" t="s">
        <v>6626</v>
      </c>
      <c r="C5726" t="s">
        <v>6356</v>
      </c>
      <c r="D5726">
        <v>200</v>
      </c>
      <c r="E5726" t="s">
        <v>5245</v>
      </c>
      <c r="F5726">
        <v>202</v>
      </c>
      <c r="G5726" t="s">
        <v>5245</v>
      </c>
      <c r="H5726">
        <v>450</v>
      </c>
      <c r="I5726" t="s">
        <v>15743</v>
      </c>
      <c r="J5726">
        <v>20200</v>
      </c>
      <c r="L5726" t="s">
        <v>6529</v>
      </c>
      <c r="M5726">
        <v>10765331</v>
      </c>
      <c r="N5726" t="s">
        <v>6630</v>
      </c>
      <c r="O5726" t="s">
        <v>6630</v>
      </c>
      <c r="P5726" t="s">
        <v>6630</v>
      </c>
      <c r="Q5726" t="s">
        <v>6630</v>
      </c>
    </row>
    <row r="5727" spans="1:17" x14ac:dyDescent="0.35">
      <c r="A5727">
        <v>3519115147</v>
      </c>
      <c r="B5727" t="s">
        <v>6626</v>
      </c>
      <c r="C5727" t="s">
        <v>6356</v>
      </c>
      <c r="D5727">
        <v>200</v>
      </c>
      <c r="E5727" t="s">
        <v>5245</v>
      </c>
      <c r="F5727">
        <v>202</v>
      </c>
      <c r="G5727" t="s">
        <v>5245</v>
      </c>
      <c r="H5727">
        <v>450</v>
      </c>
      <c r="I5727" t="s">
        <v>15744</v>
      </c>
      <c r="J5727">
        <v>20200</v>
      </c>
      <c r="L5727" t="s">
        <v>6529</v>
      </c>
      <c r="M5727">
        <v>10558147</v>
      </c>
      <c r="N5727" t="s">
        <v>6630</v>
      </c>
      <c r="O5727" t="s">
        <v>15745</v>
      </c>
      <c r="P5727" t="s">
        <v>6630</v>
      </c>
      <c r="Q5727" t="s">
        <v>6630</v>
      </c>
    </row>
    <row r="5728" spans="1:17" x14ac:dyDescent="0.35">
      <c r="A5728" t="s">
        <v>15746</v>
      </c>
      <c r="B5728" t="s">
        <v>6626</v>
      </c>
      <c r="C5728" t="s">
        <v>6628</v>
      </c>
      <c r="D5728" t="s">
        <v>6628</v>
      </c>
      <c r="E5728" t="s">
        <v>6628</v>
      </c>
      <c r="F5728" t="s">
        <v>6628</v>
      </c>
      <c r="G5728" t="s">
        <v>6628</v>
      </c>
      <c r="H5728" t="s">
        <v>6628</v>
      </c>
      <c r="I5728" t="s">
        <v>15747</v>
      </c>
      <c r="J5728" t="s">
        <v>6630</v>
      </c>
      <c r="L5728" t="s">
        <v>6529</v>
      </c>
      <c r="M5728" t="s">
        <v>6630</v>
      </c>
      <c r="N5728" t="s">
        <v>6630</v>
      </c>
      <c r="O5728" t="s">
        <v>6630</v>
      </c>
      <c r="P5728" t="s">
        <v>6630</v>
      </c>
      <c r="Q5728" t="s">
        <v>6630</v>
      </c>
    </row>
    <row r="5729" spans="1:17" x14ac:dyDescent="0.35">
      <c r="A5729" t="s">
        <v>15748</v>
      </c>
      <c r="B5729" t="s">
        <v>6626</v>
      </c>
      <c r="C5729" t="s">
        <v>6628</v>
      </c>
      <c r="D5729" t="s">
        <v>6628</v>
      </c>
      <c r="E5729" t="s">
        <v>6628</v>
      </c>
      <c r="F5729" t="s">
        <v>6628</v>
      </c>
      <c r="G5729" t="s">
        <v>6628</v>
      </c>
      <c r="H5729" t="s">
        <v>6628</v>
      </c>
      <c r="I5729" t="s">
        <v>15749</v>
      </c>
      <c r="J5729" t="s">
        <v>6630</v>
      </c>
      <c r="L5729" t="s">
        <v>6526</v>
      </c>
      <c r="M5729" t="s">
        <v>6630</v>
      </c>
      <c r="N5729" t="s">
        <v>6630</v>
      </c>
      <c r="O5729" t="s">
        <v>6630</v>
      </c>
      <c r="P5729" t="s">
        <v>6630</v>
      </c>
      <c r="Q5729" t="s">
        <v>6630</v>
      </c>
    </row>
    <row r="5730" spans="1:17" x14ac:dyDescent="0.35">
      <c r="A5730">
        <v>9413111942</v>
      </c>
      <c r="B5730" t="s">
        <v>6626</v>
      </c>
      <c r="C5730" t="s">
        <v>6356</v>
      </c>
      <c r="D5730">
        <v>200</v>
      </c>
      <c r="E5730" t="s">
        <v>6366</v>
      </c>
      <c r="F5730">
        <v>207</v>
      </c>
      <c r="G5730" t="s">
        <v>6724</v>
      </c>
      <c r="H5730">
        <v>323</v>
      </c>
      <c r="I5730" t="s">
        <v>15750</v>
      </c>
      <c r="J5730">
        <v>20053</v>
      </c>
      <c r="L5730" t="s">
        <v>6529</v>
      </c>
      <c r="M5730">
        <v>10114950</v>
      </c>
      <c r="N5730">
        <v>10032305</v>
      </c>
      <c r="O5730">
        <v>30268</v>
      </c>
      <c r="P5730" t="s">
        <v>6630</v>
      </c>
      <c r="Q5730" t="s">
        <v>6630</v>
      </c>
    </row>
    <row r="5731" spans="1:17" x14ac:dyDescent="0.35">
      <c r="A5731">
        <v>9423116268</v>
      </c>
      <c r="B5731" t="s">
        <v>6334</v>
      </c>
      <c r="C5731" t="s">
        <v>6335</v>
      </c>
      <c r="D5731">
        <v>150</v>
      </c>
      <c r="E5731" t="s">
        <v>6335</v>
      </c>
      <c r="F5731">
        <v>205</v>
      </c>
      <c r="G5731" t="s">
        <v>218</v>
      </c>
      <c r="H5731">
        <v>607</v>
      </c>
      <c r="I5731" t="s">
        <v>15751</v>
      </c>
      <c r="J5731">
        <v>20520</v>
      </c>
      <c r="L5731" t="s">
        <v>6529</v>
      </c>
      <c r="M5731">
        <v>11292395</v>
      </c>
      <c r="N5731">
        <v>13115181</v>
      </c>
      <c r="O5731" t="s">
        <v>6630</v>
      </c>
      <c r="P5731" t="s">
        <v>6630</v>
      </c>
      <c r="Q5731" t="s">
        <v>6630</v>
      </c>
    </row>
    <row r="5732" spans="1:17" x14ac:dyDescent="0.35">
      <c r="A5732">
        <v>9624116827</v>
      </c>
      <c r="B5732" t="s">
        <v>6334</v>
      </c>
      <c r="C5732" t="s">
        <v>6540</v>
      </c>
      <c r="D5732">
        <v>131</v>
      </c>
      <c r="E5732" t="s">
        <v>6540</v>
      </c>
      <c r="F5732">
        <v>309</v>
      </c>
      <c r="G5732" t="s">
        <v>3774</v>
      </c>
      <c r="H5732">
        <v>100</v>
      </c>
      <c r="I5732" t="s">
        <v>15752</v>
      </c>
      <c r="J5732" t="s">
        <v>6630</v>
      </c>
      <c r="L5732" t="s">
        <v>6529</v>
      </c>
      <c r="M5732">
        <v>11263130</v>
      </c>
      <c r="N5732" t="s">
        <v>6630</v>
      </c>
      <c r="O5732" t="s">
        <v>6630</v>
      </c>
      <c r="P5732" t="s">
        <v>6630</v>
      </c>
      <c r="Q5732">
        <v>900</v>
      </c>
    </row>
    <row r="5733" spans="1:17" x14ac:dyDescent="0.35">
      <c r="A5733">
        <v>8705108572</v>
      </c>
      <c r="B5733" t="s">
        <v>6626</v>
      </c>
      <c r="C5733" t="s">
        <v>6335</v>
      </c>
      <c r="D5733">
        <v>150</v>
      </c>
      <c r="E5733" t="s">
        <v>6335</v>
      </c>
      <c r="F5733">
        <v>205</v>
      </c>
      <c r="G5733" t="s">
        <v>7000</v>
      </c>
      <c r="H5733">
        <v>600</v>
      </c>
      <c r="I5733" t="s">
        <v>15753</v>
      </c>
      <c r="J5733" t="s">
        <v>6630</v>
      </c>
      <c r="L5733" t="s">
        <v>6529</v>
      </c>
      <c r="M5733">
        <v>10137449</v>
      </c>
      <c r="N5733" t="s">
        <v>6630</v>
      </c>
      <c r="O5733" t="s">
        <v>6630</v>
      </c>
      <c r="P5733" t="s">
        <v>15754</v>
      </c>
      <c r="Q5733" t="s">
        <v>6630</v>
      </c>
    </row>
    <row r="5734" spans="1:17" x14ac:dyDescent="0.35">
      <c r="A5734">
        <v>9416113358</v>
      </c>
      <c r="B5734" t="s">
        <v>6626</v>
      </c>
      <c r="C5734" t="s">
        <v>6540</v>
      </c>
      <c r="D5734">
        <v>131</v>
      </c>
      <c r="E5734" t="s">
        <v>6672</v>
      </c>
      <c r="F5734">
        <v>703</v>
      </c>
      <c r="G5734" t="s">
        <v>3068</v>
      </c>
      <c r="H5734">
        <v>830</v>
      </c>
      <c r="I5734" t="s">
        <v>15755</v>
      </c>
      <c r="J5734">
        <v>13260</v>
      </c>
      <c r="L5734" t="s">
        <v>6529</v>
      </c>
      <c r="M5734">
        <v>15097141</v>
      </c>
      <c r="N5734" t="s">
        <v>6630</v>
      </c>
      <c r="O5734" t="s">
        <v>6630</v>
      </c>
      <c r="P5734" t="s">
        <v>6630</v>
      </c>
      <c r="Q5734" t="s">
        <v>6630</v>
      </c>
    </row>
    <row r="5735" spans="1:17" x14ac:dyDescent="0.35">
      <c r="A5735" t="s">
        <v>15756</v>
      </c>
      <c r="B5735" t="s">
        <v>6626</v>
      </c>
      <c r="C5735" t="s">
        <v>6628</v>
      </c>
      <c r="D5735" t="s">
        <v>6628</v>
      </c>
      <c r="E5735" t="s">
        <v>6628</v>
      </c>
      <c r="F5735" t="s">
        <v>6628</v>
      </c>
      <c r="G5735" t="s">
        <v>6628</v>
      </c>
      <c r="H5735" t="s">
        <v>6628</v>
      </c>
      <c r="I5735" t="s">
        <v>15757</v>
      </c>
      <c r="J5735" t="s">
        <v>6630</v>
      </c>
      <c r="L5735" t="s">
        <v>6526</v>
      </c>
      <c r="M5735" t="s">
        <v>6630</v>
      </c>
      <c r="N5735" t="s">
        <v>6630</v>
      </c>
      <c r="O5735" t="s">
        <v>6630</v>
      </c>
      <c r="P5735" t="s">
        <v>6630</v>
      </c>
      <c r="Q5735" t="s">
        <v>6630</v>
      </c>
    </row>
    <row r="5736" spans="1:17" x14ac:dyDescent="0.35">
      <c r="A5736" t="s">
        <v>15758</v>
      </c>
      <c r="B5736" t="s">
        <v>6626</v>
      </c>
      <c r="C5736" t="s">
        <v>6628</v>
      </c>
      <c r="D5736" t="s">
        <v>6628</v>
      </c>
      <c r="E5736" t="s">
        <v>6628</v>
      </c>
      <c r="F5736" t="s">
        <v>6628</v>
      </c>
      <c r="G5736" t="s">
        <v>6628</v>
      </c>
      <c r="H5736" t="s">
        <v>6628</v>
      </c>
      <c r="I5736" t="s">
        <v>15759</v>
      </c>
      <c r="J5736" t="s">
        <v>6630</v>
      </c>
      <c r="L5736" t="s">
        <v>6526</v>
      </c>
      <c r="M5736" t="s">
        <v>6630</v>
      </c>
      <c r="N5736" t="s">
        <v>6630</v>
      </c>
      <c r="O5736" t="s">
        <v>6630</v>
      </c>
      <c r="P5736" t="s">
        <v>6630</v>
      </c>
      <c r="Q5736" t="s">
        <v>6630</v>
      </c>
    </row>
    <row r="5737" spans="1:17" x14ac:dyDescent="0.35">
      <c r="A5737" t="s">
        <v>15760</v>
      </c>
      <c r="B5737" t="s">
        <v>6626</v>
      </c>
      <c r="C5737" t="s">
        <v>6628</v>
      </c>
      <c r="D5737" t="s">
        <v>6628</v>
      </c>
      <c r="E5737" t="s">
        <v>6628</v>
      </c>
      <c r="F5737" t="s">
        <v>6628</v>
      </c>
      <c r="G5737" t="s">
        <v>6628</v>
      </c>
      <c r="H5737" t="s">
        <v>6628</v>
      </c>
      <c r="I5737" t="s">
        <v>15761</v>
      </c>
      <c r="J5737" t="s">
        <v>6630</v>
      </c>
      <c r="L5737" t="s">
        <v>6529</v>
      </c>
      <c r="M5737" t="s">
        <v>6630</v>
      </c>
      <c r="N5737" t="s">
        <v>6630</v>
      </c>
      <c r="O5737" t="s">
        <v>7821</v>
      </c>
      <c r="P5737" t="s">
        <v>6630</v>
      </c>
      <c r="Q5737" t="s">
        <v>6630</v>
      </c>
    </row>
    <row r="5738" spans="1:17" x14ac:dyDescent="0.35">
      <c r="A5738" t="s">
        <v>15762</v>
      </c>
      <c r="B5738" t="s">
        <v>6626</v>
      </c>
      <c r="C5738" t="s">
        <v>6628</v>
      </c>
      <c r="D5738" t="s">
        <v>6628</v>
      </c>
      <c r="E5738" t="s">
        <v>6628</v>
      </c>
      <c r="F5738" t="s">
        <v>6628</v>
      </c>
      <c r="G5738" t="s">
        <v>6628</v>
      </c>
      <c r="H5738" t="s">
        <v>6628</v>
      </c>
      <c r="I5738" t="s">
        <v>15763</v>
      </c>
      <c r="J5738" t="s">
        <v>6630</v>
      </c>
      <c r="L5738" t="s">
        <v>6526</v>
      </c>
      <c r="M5738" t="s">
        <v>6630</v>
      </c>
      <c r="N5738" t="s">
        <v>6630</v>
      </c>
      <c r="O5738" t="s">
        <v>6630</v>
      </c>
      <c r="P5738" t="s">
        <v>6630</v>
      </c>
      <c r="Q5738" t="s">
        <v>6630</v>
      </c>
    </row>
    <row r="5739" spans="1:17" x14ac:dyDescent="0.35">
      <c r="A5739" t="s">
        <v>15764</v>
      </c>
      <c r="B5739" t="s">
        <v>6626</v>
      </c>
      <c r="C5739" t="s">
        <v>6628</v>
      </c>
      <c r="D5739" t="s">
        <v>6628</v>
      </c>
      <c r="E5739" t="s">
        <v>6628</v>
      </c>
      <c r="F5739" t="s">
        <v>6628</v>
      </c>
      <c r="G5739" t="s">
        <v>6628</v>
      </c>
      <c r="H5739" t="s">
        <v>6628</v>
      </c>
      <c r="I5739" t="s">
        <v>15765</v>
      </c>
      <c r="J5739" t="s">
        <v>6630</v>
      </c>
      <c r="L5739" t="s">
        <v>6529</v>
      </c>
      <c r="M5739" t="s">
        <v>6630</v>
      </c>
      <c r="N5739" t="s">
        <v>6630</v>
      </c>
      <c r="O5739" t="s">
        <v>7821</v>
      </c>
      <c r="P5739" t="s">
        <v>6630</v>
      </c>
      <c r="Q5739" t="s">
        <v>6630</v>
      </c>
    </row>
    <row r="5740" spans="1:17" x14ac:dyDescent="0.35">
      <c r="A5740" t="s">
        <v>15766</v>
      </c>
      <c r="B5740" t="s">
        <v>6626</v>
      </c>
      <c r="C5740" t="s">
        <v>6628</v>
      </c>
      <c r="D5740" t="s">
        <v>6628</v>
      </c>
      <c r="E5740" t="s">
        <v>6628</v>
      </c>
      <c r="F5740" t="s">
        <v>6628</v>
      </c>
      <c r="G5740" t="s">
        <v>6628</v>
      </c>
      <c r="H5740" t="s">
        <v>6628</v>
      </c>
      <c r="I5740" t="s">
        <v>15767</v>
      </c>
      <c r="J5740" t="s">
        <v>6630</v>
      </c>
      <c r="L5740" t="s">
        <v>6526</v>
      </c>
      <c r="M5740" t="s">
        <v>6630</v>
      </c>
      <c r="N5740" t="s">
        <v>6630</v>
      </c>
      <c r="O5740" t="s">
        <v>6630</v>
      </c>
      <c r="P5740" t="s">
        <v>6630</v>
      </c>
      <c r="Q5740" t="s">
        <v>6630</v>
      </c>
    </row>
    <row r="5741" spans="1:17" x14ac:dyDescent="0.35">
      <c r="A5741">
        <v>9421115745</v>
      </c>
      <c r="B5741" t="s">
        <v>6626</v>
      </c>
      <c r="C5741" t="s">
        <v>6356</v>
      </c>
      <c r="D5741">
        <v>200</v>
      </c>
      <c r="E5741" t="s">
        <v>6645</v>
      </c>
      <c r="F5741">
        <v>201</v>
      </c>
      <c r="G5741" t="s">
        <v>2845</v>
      </c>
      <c r="H5741">
        <v>107</v>
      </c>
      <c r="I5741" t="s">
        <v>15768</v>
      </c>
      <c r="J5741">
        <v>20120</v>
      </c>
      <c r="L5741" t="s">
        <v>6529</v>
      </c>
      <c r="M5741">
        <v>13389801</v>
      </c>
      <c r="N5741" t="s">
        <v>6630</v>
      </c>
      <c r="O5741" t="s">
        <v>6630</v>
      </c>
      <c r="P5741" t="s">
        <v>6630</v>
      </c>
      <c r="Q5741">
        <v>100</v>
      </c>
    </row>
    <row r="5742" spans="1:17" x14ac:dyDescent="0.35">
      <c r="A5742" t="s">
        <v>15769</v>
      </c>
      <c r="B5742" t="s">
        <v>6626</v>
      </c>
      <c r="C5742" t="s">
        <v>6628</v>
      </c>
      <c r="D5742" t="s">
        <v>6628</v>
      </c>
      <c r="E5742" t="s">
        <v>6628</v>
      </c>
      <c r="F5742" t="s">
        <v>6628</v>
      </c>
      <c r="G5742" t="s">
        <v>6628</v>
      </c>
      <c r="H5742" t="s">
        <v>6628</v>
      </c>
      <c r="I5742" t="s">
        <v>11933</v>
      </c>
      <c r="J5742" t="s">
        <v>6630</v>
      </c>
      <c r="L5742" t="s">
        <v>6529</v>
      </c>
      <c r="M5742" t="s">
        <v>6630</v>
      </c>
      <c r="N5742" t="s">
        <v>6630</v>
      </c>
      <c r="O5742" t="s">
        <v>6630</v>
      </c>
      <c r="P5742" t="s">
        <v>6630</v>
      </c>
      <c r="Q5742" t="s">
        <v>6630</v>
      </c>
    </row>
    <row r="5743" spans="1:17" x14ac:dyDescent="0.35">
      <c r="A5743">
        <v>9421115717</v>
      </c>
      <c r="B5743" t="s">
        <v>6626</v>
      </c>
      <c r="C5743" t="s">
        <v>6540</v>
      </c>
      <c r="D5743">
        <v>131</v>
      </c>
      <c r="E5743" t="s">
        <v>6645</v>
      </c>
      <c r="F5743">
        <v>201</v>
      </c>
      <c r="G5743" t="s">
        <v>7740</v>
      </c>
      <c r="H5743">
        <v>108</v>
      </c>
      <c r="I5743" t="s">
        <v>15770</v>
      </c>
      <c r="J5743">
        <v>20120</v>
      </c>
      <c r="L5743" t="s">
        <v>6529</v>
      </c>
      <c r="M5743">
        <v>10444246</v>
      </c>
      <c r="N5743" t="s">
        <v>6630</v>
      </c>
      <c r="O5743" t="s">
        <v>6630</v>
      </c>
      <c r="P5743" t="s">
        <v>6630</v>
      </c>
      <c r="Q5743">
        <v>100</v>
      </c>
    </row>
    <row r="5744" spans="1:17" x14ac:dyDescent="0.35">
      <c r="A5744" t="s">
        <v>15771</v>
      </c>
      <c r="B5744" t="s">
        <v>6626</v>
      </c>
      <c r="C5744" t="s">
        <v>6628</v>
      </c>
      <c r="D5744" t="s">
        <v>6628</v>
      </c>
      <c r="E5744" t="s">
        <v>6628</v>
      </c>
      <c r="F5744" t="s">
        <v>6628</v>
      </c>
      <c r="G5744" t="s">
        <v>6628</v>
      </c>
      <c r="H5744" t="s">
        <v>6628</v>
      </c>
      <c r="I5744" t="s">
        <v>15772</v>
      </c>
      <c r="J5744" t="s">
        <v>6630</v>
      </c>
      <c r="L5744" t="s">
        <v>6526</v>
      </c>
      <c r="M5744" t="s">
        <v>6630</v>
      </c>
      <c r="N5744" t="s">
        <v>6630</v>
      </c>
      <c r="O5744" t="s">
        <v>6630</v>
      </c>
      <c r="P5744" t="s">
        <v>6630</v>
      </c>
      <c r="Q5744" t="s">
        <v>6630</v>
      </c>
    </row>
    <row r="5745" spans="1:17" x14ac:dyDescent="0.35">
      <c r="A5745" t="s">
        <v>15773</v>
      </c>
      <c r="B5745" t="s">
        <v>6626</v>
      </c>
      <c r="C5745" t="s">
        <v>6628</v>
      </c>
      <c r="D5745" t="s">
        <v>6628</v>
      </c>
      <c r="E5745" t="s">
        <v>6628</v>
      </c>
      <c r="F5745" t="s">
        <v>6628</v>
      </c>
      <c r="G5745" t="s">
        <v>6628</v>
      </c>
      <c r="H5745" t="s">
        <v>6628</v>
      </c>
      <c r="I5745" t="s">
        <v>6735</v>
      </c>
      <c r="J5745" t="s">
        <v>6630</v>
      </c>
      <c r="L5745" t="s">
        <v>6526</v>
      </c>
      <c r="M5745" t="s">
        <v>6630</v>
      </c>
      <c r="N5745" t="s">
        <v>6630</v>
      </c>
      <c r="O5745" t="s">
        <v>6630</v>
      </c>
      <c r="P5745" t="s">
        <v>6630</v>
      </c>
      <c r="Q5745" t="s">
        <v>6630</v>
      </c>
    </row>
    <row r="5746" spans="1:17" x14ac:dyDescent="0.35">
      <c r="A5746" t="s">
        <v>15774</v>
      </c>
      <c r="B5746" t="s">
        <v>6626</v>
      </c>
      <c r="C5746" t="s">
        <v>6628</v>
      </c>
      <c r="D5746" t="s">
        <v>6628</v>
      </c>
      <c r="E5746" t="s">
        <v>6628</v>
      </c>
      <c r="F5746" t="s">
        <v>6628</v>
      </c>
      <c r="G5746" t="s">
        <v>6628</v>
      </c>
      <c r="H5746" t="s">
        <v>6628</v>
      </c>
      <c r="I5746" t="s">
        <v>15775</v>
      </c>
      <c r="J5746" t="s">
        <v>6630</v>
      </c>
      <c r="L5746" t="s">
        <v>6526</v>
      </c>
      <c r="M5746" t="s">
        <v>6630</v>
      </c>
      <c r="N5746" t="s">
        <v>6630</v>
      </c>
      <c r="O5746" t="s">
        <v>6630</v>
      </c>
      <c r="P5746" t="s">
        <v>6630</v>
      </c>
      <c r="Q5746" t="s">
        <v>6630</v>
      </c>
    </row>
    <row r="5747" spans="1:17" x14ac:dyDescent="0.35">
      <c r="A5747">
        <v>9612111253</v>
      </c>
      <c r="B5747" t="s">
        <v>6626</v>
      </c>
      <c r="C5747" t="s">
        <v>6540</v>
      </c>
      <c r="D5747">
        <v>131</v>
      </c>
      <c r="E5747" t="s">
        <v>7477</v>
      </c>
      <c r="F5747">
        <v>702</v>
      </c>
      <c r="G5747" t="s">
        <v>3068</v>
      </c>
      <c r="H5747">
        <v>830</v>
      </c>
      <c r="I5747" t="s">
        <v>15776</v>
      </c>
      <c r="J5747">
        <v>9412111086</v>
      </c>
      <c r="L5747" t="s">
        <v>6529</v>
      </c>
      <c r="M5747">
        <v>13957362</v>
      </c>
      <c r="N5747" t="s">
        <v>6630</v>
      </c>
      <c r="O5747">
        <v>9412111086</v>
      </c>
      <c r="P5747" t="s">
        <v>15777</v>
      </c>
      <c r="Q5747">
        <v>900</v>
      </c>
    </row>
    <row r="5748" spans="1:17" x14ac:dyDescent="0.35">
      <c r="A5748">
        <v>9416113423</v>
      </c>
      <c r="B5748" t="s">
        <v>6626</v>
      </c>
      <c r="C5748" t="s">
        <v>6356</v>
      </c>
      <c r="D5748">
        <v>200</v>
      </c>
      <c r="E5748" t="s">
        <v>6357</v>
      </c>
      <c r="F5748">
        <v>209</v>
      </c>
      <c r="G5748" t="s">
        <v>977</v>
      </c>
      <c r="H5748">
        <v>310</v>
      </c>
      <c r="I5748" t="s">
        <v>15778</v>
      </c>
      <c r="J5748">
        <v>13670</v>
      </c>
      <c r="L5748" t="s">
        <v>6529</v>
      </c>
      <c r="M5748">
        <v>10503613</v>
      </c>
      <c r="N5748" t="s">
        <v>6630</v>
      </c>
      <c r="O5748" t="s">
        <v>6630</v>
      </c>
      <c r="P5748" t="s">
        <v>6630</v>
      </c>
      <c r="Q5748">
        <v>700</v>
      </c>
    </row>
    <row r="5749" spans="1:17" x14ac:dyDescent="0.35">
      <c r="A5749">
        <v>9411110541</v>
      </c>
      <c r="B5749" t="s">
        <v>6626</v>
      </c>
      <c r="C5749" t="s">
        <v>6335</v>
      </c>
      <c r="D5749">
        <v>150</v>
      </c>
      <c r="E5749" t="s">
        <v>6335</v>
      </c>
      <c r="F5749">
        <v>205</v>
      </c>
      <c r="G5749" t="s">
        <v>13981</v>
      </c>
      <c r="H5749">
        <v>330</v>
      </c>
      <c r="I5749" t="s">
        <v>15779</v>
      </c>
      <c r="J5749">
        <v>13515</v>
      </c>
      <c r="L5749" t="s">
        <v>6529</v>
      </c>
      <c r="M5749">
        <v>10129916</v>
      </c>
      <c r="N5749" t="s">
        <v>6630</v>
      </c>
      <c r="O5749" t="s">
        <v>15780</v>
      </c>
      <c r="P5749" t="s">
        <v>8587</v>
      </c>
      <c r="Q5749" t="s">
        <v>6630</v>
      </c>
    </row>
    <row r="5750" spans="1:17" x14ac:dyDescent="0.35">
      <c r="A5750">
        <v>9423116324</v>
      </c>
      <c r="B5750" t="s">
        <v>6334</v>
      </c>
      <c r="C5750" t="s">
        <v>6356</v>
      </c>
      <c r="D5750">
        <v>200</v>
      </c>
      <c r="E5750" t="s">
        <v>6645</v>
      </c>
      <c r="F5750">
        <v>201</v>
      </c>
      <c r="G5750" t="s">
        <v>6657</v>
      </c>
      <c r="H5750">
        <v>420</v>
      </c>
      <c r="I5750" t="s">
        <v>15781</v>
      </c>
      <c r="J5750" t="s">
        <v>6630</v>
      </c>
      <c r="L5750" t="s">
        <v>6529</v>
      </c>
      <c r="M5750">
        <v>15696047</v>
      </c>
      <c r="N5750">
        <v>11277777</v>
      </c>
      <c r="O5750" t="s">
        <v>6630</v>
      </c>
      <c r="P5750" t="s">
        <v>6630</v>
      </c>
      <c r="Q5750" t="s">
        <v>6630</v>
      </c>
    </row>
    <row r="5751" spans="1:17" x14ac:dyDescent="0.35">
      <c r="A5751" t="s">
        <v>15782</v>
      </c>
      <c r="B5751" t="s">
        <v>6626</v>
      </c>
      <c r="C5751" t="s">
        <v>6628</v>
      </c>
      <c r="D5751" t="s">
        <v>6628</v>
      </c>
      <c r="E5751" t="s">
        <v>6628</v>
      </c>
      <c r="F5751" t="s">
        <v>6628</v>
      </c>
      <c r="G5751" t="s">
        <v>6628</v>
      </c>
      <c r="H5751" t="s">
        <v>6628</v>
      </c>
      <c r="I5751" t="s">
        <v>15783</v>
      </c>
      <c r="J5751" t="s">
        <v>6630</v>
      </c>
      <c r="L5751" t="s">
        <v>6526</v>
      </c>
      <c r="M5751" t="s">
        <v>6630</v>
      </c>
      <c r="N5751" t="s">
        <v>6630</v>
      </c>
      <c r="O5751" t="s">
        <v>6630</v>
      </c>
      <c r="P5751" t="s">
        <v>6630</v>
      </c>
      <c r="Q5751" t="s">
        <v>6630</v>
      </c>
    </row>
    <row r="5752" spans="1:17" x14ac:dyDescent="0.35">
      <c r="A5752" t="s">
        <v>15784</v>
      </c>
      <c r="B5752" t="s">
        <v>6626</v>
      </c>
      <c r="C5752" t="s">
        <v>6628</v>
      </c>
      <c r="D5752" t="s">
        <v>6628</v>
      </c>
      <c r="E5752" t="s">
        <v>6628</v>
      </c>
      <c r="F5752" t="s">
        <v>6628</v>
      </c>
      <c r="G5752" t="s">
        <v>6628</v>
      </c>
      <c r="H5752" t="s">
        <v>6628</v>
      </c>
      <c r="I5752" t="s">
        <v>6780</v>
      </c>
      <c r="J5752" t="s">
        <v>6630</v>
      </c>
      <c r="L5752" t="s">
        <v>6526</v>
      </c>
      <c r="M5752" t="s">
        <v>6630</v>
      </c>
      <c r="N5752" t="s">
        <v>6630</v>
      </c>
      <c r="O5752" t="s">
        <v>6630</v>
      </c>
      <c r="P5752" t="s">
        <v>6630</v>
      </c>
      <c r="Q5752" t="s">
        <v>6630</v>
      </c>
    </row>
    <row r="5753" spans="1:17" x14ac:dyDescent="0.35">
      <c r="A5753">
        <v>9424116617</v>
      </c>
      <c r="B5753" t="s">
        <v>6334</v>
      </c>
      <c r="C5753" t="s">
        <v>6356</v>
      </c>
      <c r="D5753">
        <v>200</v>
      </c>
      <c r="E5753" t="s">
        <v>6645</v>
      </c>
      <c r="F5753">
        <v>201</v>
      </c>
      <c r="G5753" t="s">
        <v>6638</v>
      </c>
      <c r="H5753">
        <v>415</v>
      </c>
      <c r="I5753" t="s">
        <v>15785</v>
      </c>
      <c r="J5753">
        <v>20115</v>
      </c>
      <c r="L5753" t="s">
        <v>6529</v>
      </c>
      <c r="M5753">
        <v>16569285</v>
      </c>
      <c r="N5753" t="s">
        <v>6630</v>
      </c>
      <c r="O5753" t="s">
        <v>6630</v>
      </c>
      <c r="P5753" t="s">
        <v>6630</v>
      </c>
      <c r="Q5753" t="s">
        <v>6630</v>
      </c>
    </row>
    <row r="5754" spans="1:17" x14ac:dyDescent="0.35">
      <c r="A5754">
        <v>9415112920</v>
      </c>
      <c r="B5754" t="s">
        <v>6626</v>
      </c>
      <c r="C5754" t="s">
        <v>6356</v>
      </c>
      <c r="D5754">
        <v>200</v>
      </c>
      <c r="E5754" t="s">
        <v>6357</v>
      </c>
      <c r="F5754">
        <v>209</v>
      </c>
      <c r="G5754" t="s">
        <v>1998</v>
      </c>
      <c r="H5754">
        <v>335</v>
      </c>
      <c r="I5754" t="s">
        <v>15786</v>
      </c>
      <c r="J5754">
        <v>13800</v>
      </c>
      <c r="L5754" t="s">
        <v>6529</v>
      </c>
      <c r="M5754">
        <v>10135697</v>
      </c>
      <c r="N5754">
        <v>10094581</v>
      </c>
      <c r="O5754" t="s">
        <v>6630</v>
      </c>
      <c r="P5754" t="s">
        <v>6630</v>
      </c>
      <c r="Q5754">
        <v>700</v>
      </c>
    </row>
    <row r="5755" spans="1:17" x14ac:dyDescent="0.35">
      <c r="A5755">
        <v>3904108151</v>
      </c>
      <c r="B5755" t="s">
        <v>6626</v>
      </c>
      <c r="C5755" t="s">
        <v>6356</v>
      </c>
      <c r="D5755">
        <v>200</v>
      </c>
      <c r="E5755" t="s">
        <v>5245</v>
      </c>
      <c r="F5755">
        <v>202</v>
      </c>
      <c r="G5755" t="s">
        <v>5245</v>
      </c>
      <c r="H5755">
        <v>450</v>
      </c>
      <c r="I5755" t="s">
        <v>15787</v>
      </c>
      <c r="J5755">
        <v>20200</v>
      </c>
      <c r="L5755" t="s">
        <v>6529</v>
      </c>
      <c r="M5755">
        <v>10507180</v>
      </c>
      <c r="N5755" t="s">
        <v>6630</v>
      </c>
      <c r="O5755" t="s">
        <v>15788</v>
      </c>
      <c r="P5755" t="s">
        <v>6670</v>
      </c>
      <c r="Q5755">
        <v>700</v>
      </c>
    </row>
    <row r="5756" spans="1:17" x14ac:dyDescent="0.35">
      <c r="A5756" t="s">
        <v>15789</v>
      </c>
      <c r="B5756" t="s">
        <v>6626</v>
      </c>
      <c r="C5756" t="s">
        <v>6628</v>
      </c>
      <c r="D5756" t="s">
        <v>6628</v>
      </c>
      <c r="E5756" t="s">
        <v>6628</v>
      </c>
      <c r="F5756" t="s">
        <v>6628</v>
      </c>
      <c r="G5756" t="s">
        <v>6628</v>
      </c>
      <c r="H5756" t="s">
        <v>6628</v>
      </c>
      <c r="I5756" t="s">
        <v>15790</v>
      </c>
      <c r="J5756" t="s">
        <v>6630</v>
      </c>
      <c r="L5756" t="s">
        <v>6529</v>
      </c>
      <c r="M5756" t="s">
        <v>6630</v>
      </c>
      <c r="N5756" t="s">
        <v>6630</v>
      </c>
      <c r="O5756" t="s">
        <v>6630</v>
      </c>
      <c r="P5756" t="s">
        <v>6630</v>
      </c>
      <c r="Q5756" t="s">
        <v>6630</v>
      </c>
    </row>
    <row r="5757" spans="1:17" x14ac:dyDescent="0.35">
      <c r="A5757">
        <v>9496100994</v>
      </c>
      <c r="B5757" t="s">
        <v>6626</v>
      </c>
      <c r="C5757" t="s">
        <v>6356</v>
      </c>
      <c r="D5757">
        <v>200</v>
      </c>
      <c r="E5757" t="s">
        <v>6659</v>
      </c>
      <c r="F5757">
        <v>208</v>
      </c>
      <c r="G5757" t="s">
        <v>7424</v>
      </c>
      <c r="H5757">
        <v>325</v>
      </c>
      <c r="I5757" t="s">
        <v>15791</v>
      </c>
      <c r="J5757" t="s">
        <v>6630</v>
      </c>
      <c r="L5757" t="s">
        <v>6529</v>
      </c>
      <c r="M5757" t="s">
        <v>6630</v>
      </c>
      <c r="N5757" t="s">
        <v>6630</v>
      </c>
      <c r="O5757" t="s">
        <v>6630</v>
      </c>
      <c r="P5757" t="s">
        <v>15792</v>
      </c>
      <c r="Q5757" t="s">
        <v>6630</v>
      </c>
    </row>
    <row r="5758" spans="1:17" x14ac:dyDescent="0.35">
      <c r="A5758" t="s">
        <v>15793</v>
      </c>
      <c r="B5758" t="s">
        <v>6626</v>
      </c>
      <c r="C5758" t="s">
        <v>6628</v>
      </c>
      <c r="D5758" t="s">
        <v>6628</v>
      </c>
      <c r="E5758" t="s">
        <v>6628</v>
      </c>
      <c r="F5758" t="s">
        <v>6628</v>
      </c>
      <c r="G5758" t="s">
        <v>6628</v>
      </c>
      <c r="H5758" t="s">
        <v>6628</v>
      </c>
      <c r="I5758" t="s">
        <v>9405</v>
      </c>
      <c r="J5758" t="s">
        <v>6630</v>
      </c>
      <c r="L5758" t="s">
        <v>6526</v>
      </c>
      <c r="M5758" t="s">
        <v>6630</v>
      </c>
      <c r="N5758" t="s">
        <v>6630</v>
      </c>
      <c r="O5758" t="s">
        <v>6630</v>
      </c>
      <c r="P5758" t="s">
        <v>6630</v>
      </c>
      <c r="Q5758" t="s">
        <v>6630</v>
      </c>
    </row>
    <row r="5759" spans="1:17" x14ac:dyDescent="0.35">
      <c r="A5759">
        <v>9419114860</v>
      </c>
      <c r="B5759" t="s">
        <v>6626</v>
      </c>
      <c r="C5759" t="s">
        <v>6356</v>
      </c>
      <c r="D5759">
        <v>200</v>
      </c>
      <c r="E5759" t="s">
        <v>6645</v>
      </c>
      <c r="F5759">
        <v>201</v>
      </c>
      <c r="G5759" t="s">
        <v>6808</v>
      </c>
      <c r="H5759">
        <v>805</v>
      </c>
      <c r="I5759" t="s">
        <v>15794</v>
      </c>
      <c r="J5759">
        <v>20116</v>
      </c>
      <c r="L5759" t="s">
        <v>6529</v>
      </c>
      <c r="M5759">
        <v>11295537</v>
      </c>
      <c r="N5759">
        <v>11211305</v>
      </c>
      <c r="O5759" t="s">
        <v>6630</v>
      </c>
      <c r="P5759" t="s">
        <v>6630</v>
      </c>
      <c r="Q5759" t="s">
        <v>6630</v>
      </c>
    </row>
    <row r="5760" spans="1:17" x14ac:dyDescent="0.35">
      <c r="A5760">
        <v>6300106363</v>
      </c>
      <c r="B5760" t="s">
        <v>6626</v>
      </c>
      <c r="C5760" t="s">
        <v>6356</v>
      </c>
      <c r="D5760">
        <v>200</v>
      </c>
      <c r="E5760" t="s">
        <v>6366</v>
      </c>
      <c r="F5760">
        <v>207</v>
      </c>
      <c r="G5760" t="s">
        <v>6662</v>
      </c>
      <c r="H5760">
        <v>720</v>
      </c>
      <c r="I5760" t="s">
        <v>15795</v>
      </c>
      <c r="J5760">
        <v>20800</v>
      </c>
      <c r="L5760" t="s">
        <v>6529</v>
      </c>
      <c r="M5760" t="s">
        <v>6630</v>
      </c>
      <c r="N5760">
        <v>10285880</v>
      </c>
      <c r="O5760" t="s">
        <v>6669</v>
      </c>
      <c r="P5760" t="s">
        <v>7085</v>
      </c>
      <c r="Q5760" t="s">
        <v>6630</v>
      </c>
    </row>
    <row r="5761" spans="1:17" x14ac:dyDescent="0.35">
      <c r="A5761" t="s">
        <v>15796</v>
      </c>
      <c r="B5761" t="s">
        <v>6626</v>
      </c>
      <c r="C5761" t="s">
        <v>6628</v>
      </c>
      <c r="D5761" t="s">
        <v>6628</v>
      </c>
      <c r="E5761" t="s">
        <v>6628</v>
      </c>
      <c r="F5761" t="s">
        <v>6628</v>
      </c>
      <c r="G5761" t="s">
        <v>6628</v>
      </c>
      <c r="H5761" t="s">
        <v>6628</v>
      </c>
      <c r="I5761" t="s">
        <v>15797</v>
      </c>
      <c r="J5761" t="s">
        <v>6630</v>
      </c>
      <c r="L5761" t="s">
        <v>6526</v>
      </c>
      <c r="M5761" t="s">
        <v>6630</v>
      </c>
      <c r="N5761" t="s">
        <v>6630</v>
      </c>
      <c r="O5761" t="s">
        <v>6630</v>
      </c>
      <c r="P5761" t="s">
        <v>6630</v>
      </c>
      <c r="Q5761" t="s">
        <v>6630</v>
      </c>
    </row>
    <row r="5762" spans="1:17" x14ac:dyDescent="0.35">
      <c r="A5762" t="s">
        <v>15798</v>
      </c>
      <c r="B5762" t="s">
        <v>6626</v>
      </c>
      <c r="C5762" t="s">
        <v>6628</v>
      </c>
      <c r="D5762" t="s">
        <v>6628</v>
      </c>
      <c r="E5762" t="s">
        <v>6628</v>
      </c>
      <c r="F5762" t="s">
        <v>6628</v>
      </c>
      <c r="G5762" t="s">
        <v>6628</v>
      </c>
      <c r="H5762" t="s">
        <v>6628</v>
      </c>
      <c r="I5762" t="s">
        <v>12398</v>
      </c>
      <c r="J5762" t="s">
        <v>6630</v>
      </c>
      <c r="L5762" t="s">
        <v>6529</v>
      </c>
      <c r="M5762" t="s">
        <v>6630</v>
      </c>
      <c r="N5762" t="s">
        <v>6630</v>
      </c>
      <c r="O5762" t="s">
        <v>6630</v>
      </c>
      <c r="P5762" t="s">
        <v>6630</v>
      </c>
      <c r="Q5762" t="s">
        <v>6630</v>
      </c>
    </row>
    <row r="5763" spans="1:17" x14ac:dyDescent="0.35">
      <c r="A5763">
        <v>9417113846</v>
      </c>
      <c r="B5763" t="s">
        <v>6626</v>
      </c>
      <c r="C5763" t="s">
        <v>6356</v>
      </c>
      <c r="D5763">
        <v>200</v>
      </c>
      <c r="E5763" t="s">
        <v>6366</v>
      </c>
      <c r="F5763">
        <v>207</v>
      </c>
      <c r="G5763" t="s">
        <v>6792</v>
      </c>
      <c r="H5763">
        <v>790</v>
      </c>
      <c r="I5763" t="s">
        <v>15799</v>
      </c>
      <c r="J5763">
        <v>20050</v>
      </c>
      <c r="L5763" t="s">
        <v>6529</v>
      </c>
      <c r="M5763">
        <v>10015625</v>
      </c>
      <c r="N5763">
        <v>10016158</v>
      </c>
      <c r="O5763" t="s">
        <v>6630</v>
      </c>
      <c r="P5763" t="s">
        <v>6630</v>
      </c>
      <c r="Q5763">
        <v>700</v>
      </c>
    </row>
    <row r="5764" spans="1:17" x14ac:dyDescent="0.35">
      <c r="A5764">
        <v>9412111343</v>
      </c>
      <c r="B5764" t="s">
        <v>6626</v>
      </c>
      <c r="C5764" t="s">
        <v>6356</v>
      </c>
      <c r="D5764">
        <v>200</v>
      </c>
      <c r="E5764" t="s">
        <v>488</v>
      </c>
      <c r="F5764">
        <v>203</v>
      </c>
      <c r="G5764" t="s">
        <v>488</v>
      </c>
      <c r="H5764">
        <v>500</v>
      </c>
      <c r="I5764" t="s">
        <v>15800</v>
      </c>
      <c r="J5764">
        <v>20302</v>
      </c>
      <c r="L5764" t="s">
        <v>6529</v>
      </c>
      <c r="M5764">
        <v>13042189</v>
      </c>
      <c r="N5764" t="s">
        <v>6630</v>
      </c>
      <c r="O5764">
        <v>29886</v>
      </c>
      <c r="P5764" t="s">
        <v>6630</v>
      </c>
      <c r="Q5764" t="s">
        <v>6630</v>
      </c>
    </row>
    <row r="5765" spans="1:17" x14ac:dyDescent="0.35">
      <c r="A5765" t="s">
        <v>15801</v>
      </c>
      <c r="B5765" t="s">
        <v>6626</v>
      </c>
      <c r="C5765" t="s">
        <v>6628</v>
      </c>
      <c r="D5765" t="s">
        <v>6628</v>
      </c>
      <c r="E5765" t="s">
        <v>6628</v>
      </c>
      <c r="F5765" t="s">
        <v>6628</v>
      </c>
      <c r="G5765" t="s">
        <v>6628</v>
      </c>
      <c r="H5765" t="s">
        <v>6628</v>
      </c>
      <c r="I5765" t="s">
        <v>15802</v>
      </c>
      <c r="J5765" t="s">
        <v>6630</v>
      </c>
      <c r="L5765" t="s">
        <v>6529</v>
      </c>
      <c r="M5765" t="s">
        <v>6630</v>
      </c>
      <c r="N5765" t="s">
        <v>6630</v>
      </c>
      <c r="O5765" t="s">
        <v>6630</v>
      </c>
      <c r="P5765" t="s">
        <v>6630</v>
      </c>
      <c r="Q5765" t="s">
        <v>6630</v>
      </c>
    </row>
    <row r="5766" spans="1:17" x14ac:dyDescent="0.35">
      <c r="A5766" t="s">
        <v>15803</v>
      </c>
      <c r="B5766" t="s">
        <v>6626</v>
      </c>
      <c r="C5766" t="s">
        <v>6628</v>
      </c>
      <c r="D5766" t="s">
        <v>6628</v>
      </c>
      <c r="E5766" t="s">
        <v>6628</v>
      </c>
      <c r="F5766" t="s">
        <v>6628</v>
      </c>
      <c r="G5766" t="s">
        <v>6628</v>
      </c>
      <c r="H5766" t="s">
        <v>6628</v>
      </c>
      <c r="I5766" t="s">
        <v>15804</v>
      </c>
      <c r="J5766" t="s">
        <v>6630</v>
      </c>
      <c r="L5766" t="s">
        <v>6526</v>
      </c>
      <c r="M5766" t="s">
        <v>6630</v>
      </c>
      <c r="N5766" t="s">
        <v>6630</v>
      </c>
      <c r="O5766" t="s">
        <v>6630</v>
      </c>
      <c r="P5766" t="s">
        <v>6630</v>
      </c>
      <c r="Q5766" t="s">
        <v>6630</v>
      </c>
    </row>
    <row r="5767" spans="1:17" x14ac:dyDescent="0.35">
      <c r="A5767">
        <v>9414112193</v>
      </c>
      <c r="B5767" t="s">
        <v>6626</v>
      </c>
      <c r="C5767" t="s">
        <v>6540</v>
      </c>
      <c r="D5767">
        <v>131</v>
      </c>
      <c r="E5767" t="s">
        <v>6672</v>
      </c>
      <c r="F5767">
        <v>703</v>
      </c>
      <c r="G5767" t="s">
        <v>3068</v>
      </c>
      <c r="H5767">
        <v>830</v>
      </c>
      <c r="I5767" t="s">
        <v>15805</v>
      </c>
      <c r="J5767">
        <v>13200</v>
      </c>
      <c r="L5767" t="s">
        <v>6529</v>
      </c>
      <c r="M5767">
        <v>10520430</v>
      </c>
      <c r="N5767" t="s">
        <v>6630</v>
      </c>
      <c r="O5767" t="s">
        <v>15806</v>
      </c>
      <c r="P5767" t="s">
        <v>6630</v>
      </c>
      <c r="Q5767" t="s">
        <v>6630</v>
      </c>
    </row>
    <row r="5768" spans="1:17" x14ac:dyDescent="0.35">
      <c r="A5768">
        <v>10508</v>
      </c>
      <c r="B5768" t="s">
        <v>6626</v>
      </c>
      <c r="C5768" t="s">
        <v>8365</v>
      </c>
      <c r="D5768">
        <v>105</v>
      </c>
      <c r="E5768" t="s">
        <v>6628</v>
      </c>
      <c r="F5768" t="s">
        <v>6628</v>
      </c>
      <c r="G5768" t="s">
        <v>8367</v>
      </c>
      <c r="H5768">
        <v>5</v>
      </c>
      <c r="I5768" t="s">
        <v>8368</v>
      </c>
      <c r="J5768" t="s">
        <v>6630</v>
      </c>
      <c r="L5768" t="s">
        <v>6526</v>
      </c>
      <c r="M5768" t="s">
        <v>6630</v>
      </c>
      <c r="N5768" t="s">
        <v>6630</v>
      </c>
      <c r="O5768" t="s">
        <v>15807</v>
      </c>
      <c r="P5768" t="s">
        <v>6630</v>
      </c>
      <c r="Q5768" t="s">
        <v>6630</v>
      </c>
    </row>
    <row r="5769" spans="1:17" x14ac:dyDescent="0.35">
      <c r="A5769" t="s">
        <v>15808</v>
      </c>
      <c r="B5769" t="s">
        <v>6626</v>
      </c>
      <c r="C5769" t="s">
        <v>6628</v>
      </c>
      <c r="D5769" t="s">
        <v>6628</v>
      </c>
      <c r="E5769" t="s">
        <v>6628</v>
      </c>
      <c r="F5769" t="s">
        <v>6628</v>
      </c>
      <c r="G5769" t="s">
        <v>6628</v>
      </c>
      <c r="H5769" t="s">
        <v>6628</v>
      </c>
      <c r="I5769" t="s">
        <v>15809</v>
      </c>
      <c r="J5769" t="s">
        <v>6630</v>
      </c>
      <c r="L5769" t="s">
        <v>6526</v>
      </c>
      <c r="M5769" t="s">
        <v>6630</v>
      </c>
      <c r="N5769" t="s">
        <v>6630</v>
      </c>
      <c r="O5769" t="s">
        <v>6630</v>
      </c>
      <c r="P5769" t="s">
        <v>6630</v>
      </c>
      <c r="Q5769" t="s">
        <v>6630</v>
      </c>
    </row>
    <row r="5770" spans="1:17" x14ac:dyDescent="0.35">
      <c r="A5770">
        <v>9698105729</v>
      </c>
      <c r="B5770" t="s">
        <v>6626</v>
      </c>
      <c r="C5770" t="s">
        <v>6356</v>
      </c>
      <c r="D5770">
        <v>200</v>
      </c>
      <c r="E5770" t="s">
        <v>6357</v>
      </c>
      <c r="F5770">
        <v>209</v>
      </c>
      <c r="G5770" t="s">
        <v>6862</v>
      </c>
      <c r="H5770">
        <v>360</v>
      </c>
      <c r="I5770" t="s">
        <v>15810</v>
      </c>
      <c r="J5770" t="s">
        <v>6630</v>
      </c>
      <c r="L5770" t="s">
        <v>6529</v>
      </c>
      <c r="M5770" t="s">
        <v>6630</v>
      </c>
      <c r="N5770">
        <v>10404914</v>
      </c>
      <c r="O5770" t="s">
        <v>9417</v>
      </c>
      <c r="P5770" t="s">
        <v>6799</v>
      </c>
      <c r="Q5770" t="s">
        <v>6630</v>
      </c>
    </row>
    <row r="5771" spans="1:17" x14ac:dyDescent="0.35">
      <c r="A5771">
        <v>9417113815</v>
      </c>
      <c r="B5771" t="s">
        <v>6626</v>
      </c>
      <c r="C5771" t="s">
        <v>6356</v>
      </c>
      <c r="D5771">
        <v>200</v>
      </c>
      <c r="E5771" t="s">
        <v>6357</v>
      </c>
      <c r="F5771">
        <v>209</v>
      </c>
      <c r="G5771" t="s">
        <v>977</v>
      </c>
      <c r="H5771">
        <v>310</v>
      </c>
      <c r="I5771" t="s">
        <v>15811</v>
      </c>
      <c r="J5771">
        <v>13670</v>
      </c>
      <c r="L5771" t="s">
        <v>6529</v>
      </c>
      <c r="M5771">
        <v>10007753</v>
      </c>
      <c r="N5771" t="s">
        <v>6630</v>
      </c>
      <c r="O5771" t="s">
        <v>6630</v>
      </c>
      <c r="P5771" t="s">
        <v>6630</v>
      </c>
      <c r="Q5771" t="s">
        <v>6630</v>
      </c>
    </row>
    <row r="5772" spans="1:17" x14ac:dyDescent="0.35">
      <c r="A5772">
        <v>9412111217</v>
      </c>
      <c r="B5772" t="s">
        <v>6626</v>
      </c>
      <c r="C5772" t="s">
        <v>6627</v>
      </c>
      <c r="D5772">
        <v>145</v>
      </c>
      <c r="E5772" t="s">
        <v>6627</v>
      </c>
      <c r="F5772">
        <v>145</v>
      </c>
      <c r="G5772" t="s">
        <v>6627</v>
      </c>
      <c r="H5772">
        <v>15</v>
      </c>
      <c r="I5772" t="s">
        <v>15812</v>
      </c>
      <c r="J5772">
        <v>14506</v>
      </c>
      <c r="L5772" t="s">
        <v>6529</v>
      </c>
      <c r="M5772">
        <v>10057764</v>
      </c>
      <c r="N5772" t="s">
        <v>6630</v>
      </c>
      <c r="O5772" t="s">
        <v>15813</v>
      </c>
      <c r="P5772" t="s">
        <v>6630</v>
      </c>
      <c r="Q5772">
        <v>700</v>
      </c>
    </row>
    <row r="5773" spans="1:17" x14ac:dyDescent="0.35">
      <c r="A5773" t="s">
        <v>15814</v>
      </c>
      <c r="B5773" t="s">
        <v>6626</v>
      </c>
      <c r="C5773" t="s">
        <v>6628</v>
      </c>
      <c r="D5773" t="s">
        <v>6628</v>
      </c>
      <c r="E5773" t="s">
        <v>6628</v>
      </c>
      <c r="F5773" t="s">
        <v>6628</v>
      </c>
      <c r="G5773" t="s">
        <v>6628</v>
      </c>
      <c r="H5773" t="s">
        <v>6628</v>
      </c>
      <c r="I5773" t="s">
        <v>10396</v>
      </c>
      <c r="J5773" t="s">
        <v>6630</v>
      </c>
      <c r="L5773" t="s">
        <v>6526</v>
      </c>
      <c r="M5773" t="s">
        <v>6630</v>
      </c>
      <c r="N5773" t="s">
        <v>6630</v>
      </c>
      <c r="O5773" t="s">
        <v>6630</v>
      </c>
      <c r="P5773" t="s">
        <v>6630</v>
      </c>
      <c r="Q5773" t="s">
        <v>6630</v>
      </c>
    </row>
    <row r="5774" spans="1:17" x14ac:dyDescent="0.35">
      <c r="A5774">
        <v>13784</v>
      </c>
      <c r="B5774" t="s">
        <v>6626</v>
      </c>
      <c r="C5774" t="s">
        <v>6356</v>
      </c>
      <c r="D5774">
        <v>200</v>
      </c>
      <c r="E5774" t="s">
        <v>6659</v>
      </c>
      <c r="F5774">
        <v>208</v>
      </c>
      <c r="G5774" t="s">
        <v>7424</v>
      </c>
      <c r="H5774">
        <v>325</v>
      </c>
      <c r="I5774" t="s">
        <v>15815</v>
      </c>
      <c r="J5774" t="s">
        <v>6630</v>
      </c>
      <c r="L5774" t="s">
        <v>6526</v>
      </c>
      <c r="M5774" t="s">
        <v>6630</v>
      </c>
      <c r="N5774" t="s">
        <v>6630</v>
      </c>
      <c r="O5774" t="s">
        <v>15816</v>
      </c>
      <c r="P5774" t="s">
        <v>6630</v>
      </c>
      <c r="Q5774" t="s">
        <v>6630</v>
      </c>
    </row>
    <row r="5775" spans="1:17" x14ac:dyDescent="0.35">
      <c r="A5775" t="s">
        <v>15817</v>
      </c>
      <c r="B5775" t="s">
        <v>6626</v>
      </c>
      <c r="C5775" t="s">
        <v>6628</v>
      </c>
      <c r="D5775" t="s">
        <v>6628</v>
      </c>
      <c r="E5775" t="s">
        <v>6628</v>
      </c>
      <c r="F5775" t="s">
        <v>6628</v>
      </c>
      <c r="G5775" t="s">
        <v>6628</v>
      </c>
      <c r="H5775" t="s">
        <v>6628</v>
      </c>
      <c r="I5775" t="s">
        <v>15818</v>
      </c>
      <c r="J5775" t="s">
        <v>6630</v>
      </c>
      <c r="L5775" t="s">
        <v>6526</v>
      </c>
      <c r="M5775" t="s">
        <v>6630</v>
      </c>
      <c r="N5775" t="s">
        <v>6630</v>
      </c>
      <c r="O5775" t="s">
        <v>6630</v>
      </c>
      <c r="P5775" t="s">
        <v>6630</v>
      </c>
      <c r="Q5775" t="s">
        <v>6630</v>
      </c>
    </row>
    <row r="5776" spans="1:17" x14ac:dyDescent="0.35">
      <c r="A5776" t="s">
        <v>15819</v>
      </c>
      <c r="B5776" t="s">
        <v>6626</v>
      </c>
      <c r="C5776" t="s">
        <v>6628</v>
      </c>
      <c r="D5776" t="s">
        <v>6628</v>
      </c>
      <c r="E5776" t="s">
        <v>6628</v>
      </c>
      <c r="F5776" t="s">
        <v>6628</v>
      </c>
      <c r="G5776" t="s">
        <v>6628</v>
      </c>
      <c r="H5776" t="s">
        <v>6628</v>
      </c>
      <c r="I5776" t="s">
        <v>15820</v>
      </c>
      <c r="J5776" t="s">
        <v>6630</v>
      </c>
      <c r="L5776" t="s">
        <v>6526</v>
      </c>
      <c r="M5776" t="s">
        <v>6630</v>
      </c>
      <c r="N5776" t="s">
        <v>6630</v>
      </c>
      <c r="O5776" t="s">
        <v>6630</v>
      </c>
      <c r="P5776" t="s">
        <v>6630</v>
      </c>
      <c r="Q5776" t="s">
        <v>6630</v>
      </c>
    </row>
    <row r="5777" spans="1:17" x14ac:dyDescent="0.35">
      <c r="A5777" t="s">
        <v>15821</v>
      </c>
      <c r="B5777" t="s">
        <v>6626</v>
      </c>
      <c r="C5777" t="s">
        <v>6628</v>
      </c>
      <c r="D5777" t="s">
        <v>6628</v>
      </c>
      <c r="E5777" t="s">
        <v>6628</v>
      </c>
      <c r="F5777" t="s">
        <v>6628</v>
      </c>
      <c r="G5777" t="s">
        <v>6628</v>
      </c>
      <c r="H5777" t="s">
        <v>6628</v>
      </c>
      <c r="I5777" t="s">
        <v>15822</v>
      </c>
      <c r="J5777" t="s">
        <v>6630</v>
      </c>
      <c r="L5777" t="s">
        <v>6526</v>
      </c>
      <c r="M5777" t="s">
        <v>6630</v>
      </c>
      <c r="N5777" t="s">
        <v>6630</v>
      </c>
      <c r="O5777" t="s">
        <v>6630</v>
      </c>
      <c r="P5777" t="s">
        <v>6630</v>
      </c>
      <c r="Q5777" t="s">
        <v>6630</v>
      </c>
    </row>
    <row r="5778" spans="1:17" x14ac:dyDescent="0.35">
      <c r="A5778" t="s">
        <v>15823</v>
      </c>
      <c r="B5778" t="s">
        <v>6626</v>
      </c>
      <c r="C5778" t="s">
        <v>6628</v>
      </c>
      <c r="D5778" t="s">
        <v>6628</v>
      </c>
      <c r="E5778" t="s">
        <v>6628</v>
      </c>
      <c r="F5778" t="s">
        <v>6628</v>
      </c>
      <c r="G5778" t="s">
        <v>6628</v>
      </c>
      <c r="H5778" t="s">
        <v>6628</v>
      </c>
      <c r="I5778" t="s">
        <v>15824</v>
      </c>
      <c r="J5778" t="s">
        <v>6630</v>
      </c>
      <c r="L5778" t="s">
        <v>6529</v>
      </c>
      <c r="M5778" t="s">
        <v>6630</v>
      </c>
      <c r="N5778" t="s">
        <v>6630</v>
      </c>
      <c r="O5778" t="s">
        <v>6630</v>
      </c>
      <c r="P5778" t="s">
        <v>6630</v>
      </c>
      <c r="Q5778" t="s">
        <v>6630</v>
      </c>
    </row>
    <row r="5779" spans="1:17" x14ac:dyDescent="0.35">
      <c r="A5779" t="s">
        <v>15825</v>
      </c>
      <c r="B5779" t="s">
        <v>6626</v>
      </c>
      <c r="C5779" t="s">
        <v>6628</v>
      </c>
      <c r="D5779" t="s">
        <v>6628</v>
      </c>
      <c r="E5779" t="s">
        <v>6628</v>
      </c>
      <c r="F5779" t="s">
        <v>6628</v>
      </c>
      <c r="G5779" t="s">
        <v>6628</v>
      </c>
      <c r="H5779" t="s">
        <v>6628</v>
      </c>
      <c r="I5779" t="s">
        <v>9938</v>
      </c>
      <c r="J5779" t="s">
        <v>6630</v>
      </c>
      <c r="L5779" t="s">
        <v>6526</v>
      </c>
      <c r="M5779" t="s">
        <v>6630</v>
      </c>
      <c r="N5779" t="s">
        <v>6630</v>
      </c>
      <c r="O5779" t="s">
        <v>6630</v>
      </c>
      <c r="P5779" t="s">
        <v>6630</v>
      </c>
      <c r="Q5779" t="s">
        <v>6630</v>
      </c>
    </row>
    <row r="5780" spans="1:17" x14ac:dyDescent="0.35">
      <c r="A5780" t="s">
        <v>15826</v>
      </c>
      <c r="B5780" t="s">
        <v>6626</v>
      </c>
      <c r="C5780" t="s">
        <v>6628</v>
      </c>
      <c r="D5780" t="s">
        <v>6628</v>
      </c>
      <c r="E5780" t="s">
        <v>6628</v>
      </c>
      <c r="F5780" t="s">
        <v>6628</v>
      </c>
      <c r="G5780" t="s">
        <v>6628</v>
      </c>
      <c r="H5780" t="s">
        <v>6628</v>
      </c>
      <c r="I5780" t="s">
        <v>7018</v>
      </c>
      <c r="J5780" t="s">
        <v>6630</v>
      </c>
      <c r="L5780" t="s">
        <v>6526</v>
      </c>
      <c r="M5780" t="s">
        <v>6630</v>
      </c>
      <c r="N5780" t="s">
        <v>6630</v>
      </c>
      <c r="O5780" t="s">
        <v>6630</v>
      </c>
      <c r="P5780" t="s">
        <v>6630</v>
      </c>
      <c r="Q5780" t="s">
        <v>6630</v>
      </c>
    </row>
    <row r="5781" spans="1:17" x14ac:dyDescent="0.35">
      <c r="A5781">
        <v>9404108337</v>
      </c>
      <c r="B5781" t="s">
        <v>6626</v>
      </c>
      <c r="C5781" t="s">
        <v>6356</v>
      </c>
      <c r="D5781">
        <v>200</v>
      </c>
      <c r="E5781" t="s">
        <v>6366</v>
      </c>
      <c r="F5781">
        <v>207</v>
      </c>
      <c r="G5781" t="s">
        <v>6662</v>
      </c>
      <c r="H5781">
        <v>720</v>
      </c>
      <c r="I5781" t="s">
        <v>15827</v>
      </c>
      <c r="J5781">
        <v>20800</v>
      </c>
      <c r="L5781" t="s">
        <v>6529</v>
      </c>
      <c r="M5781">
        <v>10007373</v>
      </c>
      <c r="N5781" t="s">
        <v>6630</v>
      </c>
      <c r="O5781" t="s">
        <v>15828</v>
      </c>
      <c r="P5781" t="s">
        <v>15829</v>
      </c>
      <c r="Q5781" t="s">
        <v>6630</v>
      </c>
    </row>
    <row r="5782" spans="1:17" x14ac:dyDescent="0.35">
      <c r="A5782">
        <v>3593100299</v>
      </c>
      <c r="B5782" t="s">
        <v>6626</v>
      </c>
      <c r="C5782" t="s">
        <v>6356</v>
      </c>
      <c r="D5782">
        <v>200</v>
      </c>
      <c r="E5782" t="s">
        <v>5245</v>
      </c>
      <c r="F5782">
        <v>202</v>
      </c>
      <c r="G5782" t="s">
        <v>5245</v>
      </c>
      <c r="H5782">
        <v>450</v>
      </c>
      <c r="I5782" t="s">
        <v>15830</v>
      </c>
      <c r="J5782" t="s">
        <v>6630</v>
      </c>
      <c r="L5782" t="s">
        <v>6529</v>
      </c>
      <c r="M5782" t="s">
        <v>6630</v>
      </c>
      <c r="N5782" t="s">
        <v>6630</v>
      </c>
      <c r="O5782" t="s">
        <v>6630</v>
      </c>
      <c r="P5782" t="s">
        <v>15831</v>
      </c>
      <c r="Q5782" t="s">
        <v>6630</v>
      </c>
    </row>
    <row r="5783" spans="1:17" x14ac:dyDescent="0.35">
      <c r="A5783" t="s">
        <v>15832</v>
      </c>
      <c r="B5783" t="s">
        <v>6626</v>
      </c>
      <c r="C5783" t="s">
        <v>6628</v>
      </c>
      <c r="D5783" t="s">
        <v>6628</v>
      </c>
      <c r="E5783" t="s">
        <v>6628</v>
      </c>
      <c r="F5783" t="s">
        <v>6628</v>
      </c>
      <c r="G5783" t="s">
        <v>6628</v>
      </c>
      <c r="H5783" t="s">
        <v>6628</v>
      </c>
      <c r="I5783" t="s">
        <v>15833</v>
      </c>
      <c r="J5783" t="s">
        <v>6630</v>
      </c>
      <c r="L5783" t="s">
        <v>6526</v>
      </c>
      <c r="M5783" t="s">
        <v>6630</v>
      </c>
      <c r="N5783" t="s">
        <v>6630</v>
      </c>
      <c r="O5783" t="s">
        <v>6630</v>
      </c>
      <c r="P5783" t="s">
        <v>6630</v>
      </c>
      <c r="Q5783" t="s">
        <v>6630</v>
      </c>
    </row>
    <row r="5784" spans="1:17" x14ac:dyDescent="0.35">
      <c r="A5784">
        <v>9416113293</v>
      </c>
      <c r="B5784" t="s">
        <v>6334</v>
      </c>
      <c r="C5784" t="s">
        <v>6356</v>
      </c>
      <c r="D5784">
        <v>200</v>
      </c>
      <c r="E5784" t="s">
        <v>5245</v>
      </c>
      <c r="F5784">
        <v>202</v>
      </c>
      <c r="G5784" t="s">
        <v>5245</v>
      </c>
      <c r="H5784">
        <v>450</v>
      </c>
      <c r="I5784" t="s">
        <v>15834</v>
      </c>
      <c r="J5784">
        <v>20200</v>
      </c>
      <c r="L5784" t="s">
        <v>6529</v>
      </c>
      <c r="M5784">
        <v>11240510</v>
      </c>
      <c r="N5784" t="s">
        <v>6630</v>
      </c>
      <c r="O5784" s="3">
        <v>3.3099331013310301E+24</v>
      </c>
      <c r="P5784" s="3">
        <v>3.3116331183312002E+24</v>
      </c>
      <c r="Q5784" t="s">
        <v>6630</v>
      </c>
    </row>
    <row r="5785" spans="1:17" x14ac:dyDescent="0.35">
      <c r="A5785" t="s">
        <v>15835</v>
      </c>
      <c r="B5785" t="s">
        <v>6334</v>
      </c>
      <c r="C5785" t="s">
        <v>6540</v>
      </c>
      <c r="D5785">
        <v>131</v>
      </c>
      <c r="E5785" t="s">
        <v>7755</v>
      </c>
      <c r="F5785">
        <v>212</v>
      </c>
      <c r="G5785" t="s">
        <v>7755</v>
      </c>
      <c r="H5785">
        <v>421</v>
      </c>
      <c r="I5785" t="s">
        <v>15836</v>
      </c>
      <c r="J5785" t="s">
        <v>6630</v>
      </c>
      <c r="L5785" t="s">
        <v>6529</v>
      </c>
      <c r="M5785">
        <v>10222512</v>
      </c>
      <c r="N5785" t="s">
        <v>6630</v>
      </c>
      <c r="O5785" t="s">
        <v>6630</v>
      </c>
      <c r="P5785" t="s">
        <v>7370</v>
      </c>
      <c r="Q5785" t="s">
        <v>6630</v>
      </c>
    </row>
    <row r="5786" spans="1:17" x14ac:dyDescent="0.35">
      <c r="A5786">
        <v>12044</v>
      </c>
      <c r="B5786" t="s">
        <v>6334</v>
      </c>
      <c r="C5786" t="s">
        <v>6356</v>
      </c>
      <c r="D5786">
        <v>200</v>
      </c>
      <c r="E5786" t="s">
        <v>6701</v>
      </c>
      <c r="F5786">
        <v>500</v>
      </c>
      <c r="G5786" t="s">
        <v>6702</v>
      </c>
      <c r="H5786">
        <v>55</v>
      </c>
      <c r="I5786" t="s">
        <v>15837</v>
      </c>
      <c r="J5786" t="s">
        <v>6630</v>
      </c>
      <c r="L5786" t="s">
        <v>6526</v>
      </c>
      <c r="M5786">
        <v>13312193</v>
      </c>
      <c r="N5786" t="s">
        <v>6630</v>
      </c>
      <c r="O5786" t="s">
        <v>6630</v>
      </c>
      <c r="P5786" t="s">
        <v>9769</v>
      </c>
      <c r="Q5786" t="s">
        <v>6630</v>
      </c>
    </row>
    <row r="5787" spans="1:17" x14ac:dyDescent="0.35">
      <c r="A5787" t="s">
        <v>15838</v>
      </c>
      <c r="B5787" t="s">
        <v>6626</v>
      </c>
      <c r="C5787" t="s">
        <v>6628</v>
      </c>
      <c r="D5787" t="s">
        <v>6628</v>
      </c>
      <c r="E5787" t="s">
        <v>6628</v>
      </c>
      <c r="F5787" t="s">
        <v>6628</v>
      </c>
      <c r="G5787" t="s">
        <v>6628</v>
      </c>
      <c r="H5787" t="s">
        <v>6628</v>
      </c>
      <c r="I5787" t="s">
        <v>15839</v>
      </c>
      <c r="J5787" t="s">
        <v>6630</v>
      </c>
      <c r="L5787" t="s">
        <v>6529</v>
      </c>
      <c r="M5787" t="s">
        <v>6630</v>
      </c>
      <c r="N5787" t="s">
        <v>6630</v>
      </c>
      <c r="O5787" t="s">
        <v>6630</v>
      </c>
      <c r="P5787" t="s">
        <v>6630</v>
      </c>
      <c r="Q5787" t="s">
        <v>6630</v>
      </c>
    </row>
    <row r="5788" spans="1:17" x14ac:dyDescent="0.35">
      <c r="A5788" t="s">
        <v>15840</v>
      </c>
      <c r="B5788" t="s">
        <v>6626</v>
      </c>
      <c r="C5788" t="s">
        <v>6628</v>
      </c>
      <c r="D5788" t="s">
        <v>6628</v>
      </c>
      <c r="E5788" t="s">
        <v>6628</v>
      </c>
      <c r="F5788" t="s">
        <v>6628</v>
      </c>
      <c r="G5788" t="s">
        <v>6628</v>
      </c>
      <c r="H5788" t="s">
        <v>6628</v>
      </c>
      <c r="I5788" t="s">
        <v>15841</v>
      </c>
      <c r="J5788" t="s">
        <v>6630</v>
      </c>
      <c r="L5788" t="s">
        <v>6526</v>
      </c>
      <c r="M5788" t="s">
        <v>6630</v>
      </c>
      <c r="N5788" t="s">
        <v>6630</v>
      </c>
      <c r="O5788" t="s">
        <v>6630</v>
      </c>
      <c r="P5788" t="s">
        <v>6630</v>
      </c>
      <c r="Q5788" t="s">
        <v>6630</v>
      </c>
    </row>
    <row r="5789" spans="1:17" x14ac:dyDescent="0.35">
      <c r="A5789">
        <v>9615113101</v>
      </c>
      <c r="B5789" t="s">
        <v>6626</v>
      </c>
      <c r="C5789" t="s">
        <v>6540</v>
      </c>
      <c r="D5789">
        <v>131</v>
      </c>
      <c r="E5789" t="s">
        <v>7477</v>
      </c>
      <c r="F5789">
        <v>702</v>
      </c>
      <c r="G5789" t="s">
        <v>3068</v>
      </c>
      <c r="H5789">
        <v>830</v>
      </c>
      <c r="I5789" t="s">
        <v>15842</v>
      </c>
      <c r="J5789">
        <v>13260</v>
      </c>
      <c r="L5789" t="s">
        <v>6529</v>
      </c>
      <c r="M5789">
        <v>13147167</v>
      </c>
      <c r="N5789" t="s">
        <v>6630</v>
      </c>
      <c r="O5789" t="s">
        <v>6630</v>
      </c>
      <c r="P5789" t="s">
        <v>6630</v>
      </c>
      <c r="Q5789">
        <v>900</v>
      </c>
    </row>
    <row r="5790" spans="1:17" x14ac:dyDescent="0.35">
      <c r="A5790">
        <v>9417114287</v>
      </c>
      <c r="B5790" t="s">
        <v>6626</v>
      </c>
      <c r="C5790" t="s">
        <v>6356</v>
      </c>
      <c r="D5790">
        <v>200</v>
      </c>
      <c r="E5790" t="s">
        <v>6645</v>
      </c>
      <c r="F5790">
        <v>201</v>
      </c>
      <c r="G5790" t="s">
        <v>6638</v>
      </c>
      <c r="H5790">
        <v>415</v>
      </c>
      <c r="I5790" t="s">
        <v>15360</v>
      </c>
      <c r="J5790">
        <v>20115</v>
      </c>
      <c r="L5790" t="s">
        <v>6529</v>
      </c>
      <c r="M5790">
        <v>14431750</v>
      </c>
      <c r="N5790">
        <v>15050422</v>
      </c>
      <c r="O5790" t="s">
        <v>6921</v>
      </c>
      <c r="P5790" t="s">
        <v>6630</v>
      </c>
      <c r="Q5790" t="s">
        <v>6630</v>
      </c>
    </row>
    <row r="5791" spans="1:17" x14ac:dyDescent="0.35">
      <c r="A5791">
        <v>6396100851</v>
      </c>
      <c r="B5791" t="s">
        <v>6626</v>
      </c>
      <c r="C5791" t="s">
        <v>6540</v>
      </c>
      <c r="D5791">
        <v>131</v>
      </c>
      <c r="E5791" t="s">
        <v>6645</v>
      </c>
      <c r="F5791">
        <v>201</v>
      </c>
      <c r="G5791" t="s">
        <v>6786</v>
      </c>
      <c r="H5791">
        <v>440</v>
      </c>
      <c r="I5791" t="s">
        <v>15843</v>
      </c>
      <c r="J5791" t="s">
        <v>6630</v>
      </c>
      <c r="L5791" t="s">
        <v>6529</v>
      </c>
      <c r="M5791" t="s">
        <v>6630</v>
      </c>
      <c r="N5791">
        <v>10014812</v>
      </c>
      <c r="O5791" t="s">
        <v>6630</v>
      </c>
      <c r="P5791" t="s">
        <v>11993</v>
      </c>
      <c r="Q5791" t="s">
        <v>6630</v>
      </c>
    </row>
    <row r="5792" spans="1:17" x14ac:dyDescent="0.35">
      <c r="A5792">
        <v>9414112434</v>
      </c>
      <c r="B5792" t="s">
        <v>6626</v>
      </c>
      <c r="C5792" t="s">
        <v>6540</v>
      </c>
      <c r="D5792">
        <v>131</v>
      </c>
      <c r="E5792" t="s">
        <v>6672</v>
      </c>
      <c r="F5792">
        <v>703</v>
      </c>
      <c r="G5792" t="s">
        <v>7042</v>
      </c>
      <c r="H5792">
        <v>730</v>
      </c>
      <c r="I5792" t="s">
        <v>15844</v>
      </c>
      <c r="J5792">
        <v>13200</v>
      </c>
      <c r="L5792" t="s">
        <v>6529</v>
      </c>
      <c r="M5792">
        <v>14535250</v>
      </c>
      <c r="N5792" t="s">
        <v>6630</v>
      </c>
      <c r="O5792" t="s">
        <v>6630</v>
      </c>
      <c r="P5792" t="s">
        <v>6630</v>
      </c>
      <c r="Q5792" t="s">
        <v>6630</v>
      </c>
    </row>
    <row r="5793" spans="1:17" x14ac:dyDescent="0.35">
      <c r="A5793">
        <v>3504108279</v>
      </c>
      <c r="B5793" t="s">
        <v>6626</v>
      </c>
      <c r="C5793" t="s">
        <v>6356</v>
      </c>
      <c r="D5793">
        <v>200</v>
      </c>
      <c r="E5793" t="s">
        <v>5245</v>
      </c>
      <c r="F5793">
        <v>202</v>
      </c>
      <c r="G5793" t="s">
        <v>5245</v>
      </c>
      <c r="H5793">
        <v>450</v>
      </c>
      <c r="I5793" t="s">
        <v>15845</v>
      </c>
      <c r="J5793">
        <v>20200</v>
      </c>
      <c r="L5793" t="s">
        <v>6529</v>
      </c>
      <c r="M5793">
        <v>10507180</v>
      </c>
      <c r="N5793" t="s">
        <v>6630</v>
      </c>
      <c r="O5793" t="s">
        <v>15846</v>
      </c>
      <c r="P5793" t="s">
        <v>15847</v>
      </c>
      <c r="Q5793" t="s">
        <v>6630</v>
      </c>
    </row>
    <row r="5794" spans="1:17" x14ac:dyDescent="0.35">
      <c r="A5794">
        <v>9409109845</v>
      </c>
      <c r="B5794" t="s">
        <v>6626</v>
      </c>
      <c r="C5794" t="s">
        <v>6356</v>
      </c>
      <c r="D5794">
        <v>200</v>
      </c>
      <c r="E5794" t="s">
        <v>6357</v>
      </c>
      <c r="F5794">
        <v>209</v>
      </c>
      <c r="G5794" t="s">
        <v>6800</v>
      </c>
      <c r="H5794">
        <v>700</v>
      </c>
      <c r="I5794" t="s">
        <v>15848</v>
      </c>
      <c r="J5794">
        <v>13778</v>
      </c>
      <c r="L5794" t="s">
        <v>6529</v>
      </c>
      <c r="M5794">
        <v>13355311</v>
      </c>
      <c r="N5794" t="s">
        <v>6630</v>
      </c>
      <c r="O5794" t="s">
        <v>6630</v>
      </c>
      <c r="P5794" t="s">
        <v>6630</v>
      </c>
      <c r="Q5794">
        <v>700</v>
      </c>
    </row>
    <row r="5795" spans="1:17" x14ac:dyDescent="0.35">
      <c r="A5795" t="s">
        <v>15849</v>
      </c>
      <c r="B5795" t="s">
        <v>6626</v>
      </c>
      <c r="C5795" t="s">
        <v>6628</v>
      </c>
      <c r="D5795" t="s">
        <v>6628</v>
      </c>
      <c r="E5795" t="s">
        <v>6628</v>
      </c>
      <c r="F5795" t="s">
        <v>6628</v>
      </c>
      <c r="G5795" t="s">
        <v>6628</v>
      </c>
      <c r="H5795" t="s">
        <v>6628</v>
      </c>
      <c r="I5795" t="s">
        <v>15850</v>
      </c>
      <c r="J5795" t="s">
        <v>6630</v>
      </c>
      <c r="L5795" t="s">
        <v>6529</v>
      </c>
      <c r="M5795" t="s">
        <v>6630</v>
      </c>
      <c r="N5795" t="s">
        <v>6630</v>
      </c>
      <c r="O5795" t="s">
        <v>7821</v>
      </c>
      <c r="P5795" t="s">
        <v>6630</v>
      </c>
      <c r="Q5795" t="s">
        <v>6630</v>
      </c>
    </row>
    <row r="5796" spans="1:17" x14ac:dyDescent="0.35">
      <c r="A5796">
        <v>8795100744</v>
      </c>
      <c r="B5796" t="s">
        <v>6626</v>
      </c>
      <c r="C5796" t="s">
        <v>6766</v>
      </c>
      <c r="D5796">
        <v>120</v>
      </c>
      <c r="E5796" t="s">
        <v>6701</v>
      </c>
      <c r="F5796">
        <v>500</v>
      </c>
      <c r="G5796" t="s">
        <v>6702</v>
      </c>
      <c r="H5796">
        <v>55</v>
      </c>
      <c r="I5796" t="s">
        <v>15851</v>
      </c>
      <c r="J5796" t="s">
        <v>6630</v>
      </c>
      <c r="L5796" t="s">
        <v>6529</v>
      </c>
      <c r="M5796" t="s">
        <v>6630</v>
      </c>
      <c r="N5796" t="s">
        <v>6630</v>
      </c>
      <c r="O5796" t="s">
        <v>6630</v>
      </c>
      <c r="P5796" t="s">
        <v>15852</v>
      </c>
      <c r="Q5796" t="s">
        <v>6630</v>
      </c>
    </row>
    <row r="5797" spans="1:17" x14ac:dyDescent="0.35">
      <c r="A5797" t="s">
        <v>15853</v>
      </c>
      <c r="B5797" t="s">
        <v>6626</v>
      </c>
      <c r="C5797" t="s">
        <v>6628</v>
      </c>
      <c r="D5797" t="s">
        <v>6628</v>
      </c>
      <c r="E5797" t="s">
        <v>6628</v>
      </c>
      <c r="F5797" t="s">
        <v>6628</v>
      </c>
      <c r="G5797" t="s">
        <v>6628</v>
      </c>
      <c r="H5797" t="s">
        <v>6628</v>
      </c>
      <c r="I5797" t="s">
        <v>15854</v>
      </c>
      <c r="J5797" t="s">
        <v>6630</v>
      </c>
      <c r="L5797" t="s">
        <v>6526</v>
      </c>
      <c r="M5797" t="s">
        <v>6630</v>
      </c>
      <c r="N5797" t="s">
        <v>6630</v>
      </c>
      <c r="O5797" t="s">
        <v>6630</v>
      </c>
      <c r="P5797" t="s">
        <v>6630</v>
      </c>
      <c r="Q5797" t="s">
        <v>6630</v>
      </c>
    </row>
    <row r="5798" spans="1:17" x14ac:dyDescent="0.35">
      <c r="A5798">
        <v>6397105666</v>
      </c>
      <c r="B5798" t="s">
        <v>6626</v>
      </c>
      <c r="C5798" t="s">
        <v>6540</v>
      </c>
      <c r="D5798">
        <v>131</v>
      </c>
      <c r="E5798" t="s">
        <v>7008</v>
      </c>
      <c r="F5798">
        <v>303</v>
      </c>
      <c r="G5798" t="s">
        <v>7284</v>
      </c>
      <c r="H5798">
        <v>130</v>
      </c>
      <c r="I5798" t="s">
        <v>15855</v>
      </c>
      <c r="J5798" t="s">
        <v>6630</v>
      </c>
      <c r="L5798" t="s">
        <v>6529</v>
      </c>
      <c r="M5798" t="s">
        <v>6630</v>
      </c>
      <c r="N5798" t="s">
        <v>6630</v>
      </c>
      <c r="O5798" t="s">
        <v>10313</v>
      </c>
      <c r="P5798" t="s">
        <v>6647</v>
      </c>
      <c r="Q5798" t="s">
        <v>6630</v>
      </c>
    </row>
    <row r="5799" spans="1:17" x14ac:dyDescent="0.35">
      <c r="A5799" t="s">
        <v>15856</v>
      </c>
      <c r="B5799" t="s">
        <v>6626</v>
      </c>
      <c r="C5799" t="s">
        <v>6628</v>
      </c>
      <c r="D5799" t="s">
        <v>6628</v>
      </c>
      <c r="E5799" t="s">
        <v>6628</v>
      </c>
      <c r="F5799" t="s">
        <v>6628</v>
      </c>
      <c r="G5799" t="s">
        <v>6628</v>
      </c>
      <c r="H5799" t="s">
        <v>6628</v>
      </c>
      <c r="I5799" t="s">
        <v>15857</v>
      </c>
      <c r="J5799" t="s">
        <v>6630</v>
      </c>
      <c r="L5799" t="s">
        <v>6526</v>
      </c>
      <c r="M5799" t="s">
        <v>6630</v>
      </c>
      <c r="N5799" t="s">
        <v>6630</v>
      </c>
      <c r="O5799" t="s">
        <v>6630</v>
      </c>
      <c r="P5799" t="s">
        <v>6630</v>
      </c>
      <c r="Q5799" t="s">
        <v>6630</v>
      </c>
    </row>
    <row r="5800" spans="1:17" x14ac:dyDescent="0.35">
      <c r="A5800" t="s">
        <v>15858</v>
      </c>
      <c r="B5800" t="s">
        <v>6626</v>
      </c>
      <c r="C5800" t="s">
        <v>6628</v>
      </c>
      <c r="D5800" t="s">
        <v>6628</v>
      </c>
      <c r="E5800" t="s">
        <v>6628</v>
      </c>
      <c r="F5800" t="s">
        <v>6628</v>
      </c>
      <c r="G5800" t="s">
        <v>6628</v>
      </c>
      <c r="H5800" t="s">
        <v>6628</v>
      </c>
      <c r="I5800" t="s">
        <v>15859</v>
      </c>
      <c r="J5800" t="s">
        <v>6630</v>
      </c>
      <c r="L5800" t="s">
        <v>6529</v>
      </c>
      <c r="M5800" t="s">
        <v>6630</v>
      </c>
      <c r="N5800" t="s">
        <v>6630</v>
      </c>
      <c r="O5800" t="s">
        <v>6630</v>
      </c>
      <c r="P5800" t="s">
        <v>6630</v>
      </c>
      <c r="Q5800" t="s">
        <v>6630</v>
      </c>
    </row>
    <row r="5801" spans="1:17" x14ac:dyDescent="0.35">
      <c r="A5801">
        <v>9418114242</v>
      </c>
      <c r="B5801" t="s">
        <v>6626</v>
      </c>
      <c r="C5801" t="s">
        <v>6540</v>
      </c>
      <c r="D5801">
        <v>131</v>
      </c>
      <c r="E5801" t="s">
        <v>6672</v>
      </c>
      <c r="F5801">
        <v>703</v>
      </c>
      <c r="G5801" t="s">
        <v>3068</v>
      </c>
      <c r="H5801">
        <v>830</v>
      </c>
      <c r="I5801" t="s">
        <v>15860</v>
      </c>
      <c r="J5801">
        <v>13260</v>
      </c>
      <c r="L5801" t="s">
        <v>6529</v>
      </c>
      <c r="M5801">
        <v>10635229</v>
      </c>
      <c r="N5801" t="s">
        <v>6630</v>
      </c>
      <c r="O5801" t="s">
        <v>6630</v>
      </c>
      <c r="P5801" t="s">
        <v>6630</v>
      </c>
      <c r="Q5801" t="s">
        <v>6630</v>
      </c>
    </row>
    <row r="5802" spans="1:17" x14ac:dyDescent="0.35">
      <c r="A5802" t="s">
        <v>15861</v>
      </c>
      <c r="B5802" t="s">
        <v>6626</v>
      </c>
      <c r="C5802" t="s">
        <v>6628</v>
      </c>
      <c r="D5802" t="s">
        <v>6628</v>
      </c>
      <c r="E5802" t="s">
        <v>6628</v>
      </c>
      <c r="F5802" t="s">
        <v>6628</v>
      </c>
      <c r="G5802" t="s">
        <v>6628</v>
      </c>
      <c r="H5802" t="s">
        <v>6628</v>
      </c>
      <c r="I5802" t="s">
        <v>15862</v>
      </c>
      <c r="J5802" t="s">
        <v>6630</v>
      </c>
      <c r="L5802" t="s">
        <v>6526</v>
      </c>
      <c r="M5802" t="s">
        <v>6630</v>
      </c>
      <c r="N5802" t="s">
        <v>6630</v>
      </c>
      <c r="O5802" t="s">
        <v>6630</v>
      </c>
      <c r="P5802" t="s">
        <v>6630</v>
      </c>
      <c r="Q5802" t="s">
        <v>6630</v>
      </c>
    </row>
    <row r="5803" spans="1:17" x14ac:dyDescent="0.35">
      <c r="A5803" t="s">
        <v>15863</v>
      </c>
      <c r="B5803" t="s">
        <v>6626</v>
      </c>
      <c r="C5803" t="s">
        <v>6628</v>
      </c>
      <c r="D5803" t="s">
        <v>6628</v>
      </c>
      <c r="E5803" t="s">
        <v>6628</v>
      </c>
      <c r="F5803" t="s">
        <v>6628</v>
      </c>
      <c r="G5803" t="s">
        <v>6628</v>
      </c>
      <c r="H5803" t="s">
        <v>6628</v>
      </c>
      <c r="I5803" t="s">
        <v>12426</v>
      </c>
      <c r="J5803" t="s">
        <v>6630</v>
      </c>
      <c r="L5803" t="s">
        <v>6526</v>
      </c>
      <c r="M5803" t="s">
        <v>6630</v>
      </c>
      <c r="N5803" t="s">
        <v>6630</v>
      </c>
      <c r="O5803" t="s">
        <v>6630</v>
      </c>
      <c r="P5803" t="s">
        <v>6630</v>
      </c>
      <c r="Q5803" t="s">
        <v>6630</v>
      </c>
    </row>
    <row r="5804" spans="1:17" x14ac:dyDescent="0.35">
      <c r="A5804" t="s">
        <v>15864</v>
      </c>
      <c r="B5804" t="s">
        <v>6626</v>
      </c>
      <c r="C5804" t="s">
        <v>6628</v>
      </c>
      <c r="D5804" t="s">
        <v>6628</v>
      </c>
      <c r="E5804" t="s">
        <v>6628</v>
      </c>
      <c r="F5804" t="s">
        <v>6628</v>
      </c>
      <c r="G5804" t="s">
        <v>6628</v>
      </c>
      <c r="H5804" t="s">
        <v>6628</v>
      </c>
      <c r="I5804" t="s">
        <v>15865</v>
      </c>
      <c r="J5804" t="s">
        <v>6630</v>
      </c>
      <c r="L5804" t="s">
        <v>6529</v>
      </c>
      <c r="M5804" t="s">
        <v>6630</v>
      </c>
      <c r="N5804" t="s">
        <v>6630</v>
      </c>
      <c r="O5804" t="s">
        <v>6630</v>
      </c>
      <c r="P5804" t="s">
        <v>6630</v>
      </c>
      <c r="Q5804" t="s">
        <v>6630</v>
      </c>
    </row>
    <row r="5805" spans="1:17" x14ac:dyDescent="0.35">
      <c r="A5805" t="s">
        <v>15866</v>
      </c>
      <c r="B5805" t="s">
        <v>6626</v>
      </c>
      <c r="C5805" t="s">
        <v>6628</v>
      </c>
      <c r="D5805" t="s">
        <v>6628</v>
      </c>
      <c r="E5805" t="s">
        <v>6628</v>
      </c>
      <c r="F5805" t="s">
        <v>6628</v>
      </c>
      <c r="G5805" t="s">
        <v>6628</v>
      </c>
      <c r="H5805" t="s">
        <v>6628</v>
      </c>
      <c r="I5805" t="s">
        <v>7981</v>
      </c>
      <c r="J5805" t="s">
        <v>6630</v>
      </c>
      <c r="L5805" t="s">
        <v>6526</v>
      </c>
      <c r="M5805" t="s">
        <v>6630</v>
      </c>
      <c r="N5805" t="s">
        <v>6630</v>
      </c>
      <c r="O5805" t="s">
        <v>6630</v>
      </c>
      <c r="P5805" t="s">
        <v>6630</v>
      </c>
      <c r="Q5805" t="s">
        <v>6630</v>
      </c>
    </row>
    <row r="5806" spans="1:17" x14ac:dyDescent="0.35">
      <c r="A5806">
        <v>13005</v>
      </c>
      <c r="B5806" t="s">
        <v>6626</v>
      </c>
      <c r="C5806" t="s">
        <v>8762</v>
      </c>
      <c r="D5806">
        <v>130</v>
      </c>
      <c r="E5806" t="s">
        <v>6628</v>
      </c>
      <c r="F5806" t="s">
        <v>6628</v>
      </c>
      <c r="G5806" t="s">
        <v>3774</v>
      </c>
      <c r="H5806">
        <v>100</v>
      </c>
      <c r="I5806" t="s">
        <v>9478</v>
      </c>
      <c r="J5806" t="s">
        <v>6630</v>
      </c>
      <c r="L5806" t="s">
        <v>6526</v>
      </c>
      <c r="M5806" t="s">
        <v>6630</v>
      </c>
      <c r="N5806" t="s">
        <v>6630</v>
      </c>
      <c r="O5806" t="s">
        <v>12101</v>
      </c>
      <c r="P5806" t="s">
        <v>6630</v>
      </c>
      <c r="Q5806" t="s">
        <v>6630</v>
      </c>
    </row>
    <row r="5807" spans="1:17" x14ac:dyDescent="0.35">
      <c r="A5807" t="s">
        <v>15867</v>
      </c>
      <c r="B5807" t="s">
        <v>6626</v>
      </c>
      <c r="C5807" t="s">
        <v>6628</v>
      </c>
      <c r="D5807" t="s">
        <v>6628</v>
      </c>
      <c r="E5807" t="s">
        <v>6628</v>
      </c>
      <c r="F5807" t="s">
        <v>6628</v>
      </c>
      <c r="G5807" t="s">
        <v>6628</v>
      </c>
      <c r="H5807" t="s">
        <v>6628</v>
      </c>
      <c r="I5807" t="s">
        <v>15868</v>
      </c>
      <c r="J5807" t="s">
        <v>6630</v>
      </c>
      <c r="L5807" t="s">
        <v>6529</v>
      </c>
      <c r="M5807" t="s">
        <v>6630</v>
      </c>
      <c r="N5807" t="s">
        <v>6630</v>
      </c>
      <c r="O5807" t="s">
        <v>6630</v>
      </c>
      <c r="P5807" t="s">
        <v>6630</v>
      </c>
      <c r="Q5807" t="s">
        <v>6630</v>
      </c>
    </row>
    <row r="5808" spans="1:17" x14ac:dyDescent="0.35">
      <c r="A5808">
        <v>6308109580</v>
      </c>
      <c r="B5808" t="s">
        <v>6626</v>
      </c>
      <c r="C5808" t="s">
        <v>6356</v>
      </c>
      <c r="D5808">
        <v>200</v>
      </c>
      <c r="E5808" t="s">
        <v>6366</v>
      </c>
      <c r="F5808">
        <v>207</v>
      </c>
      <c r="G5808" t="s">
        <v>1561</v>
      </c>
      <c r="H5808">
        <v>795</v>
      </c>
      <c r="I5808" t="s">
        <v>15869</v>
      </c>
      <c r="J5808">
        <v>20800</v>
      </c>
      <c r="L5808" t="s">
        <v>6529</v>
      </c>
      <c r="M5808">
        <v>10503779</v>
      </c>
      <c r="N5808" t="s">
        <v>6630</v>
      </c>
      <c r="O5808" t="s">
        <v>6694</v>
      </c>
      <c r="P5808">
        <v>20800.804011</v>
      </c>
      <c r="Q5808">
        <v>700</v>
      </c>
    </row>
    <row r="5809" spans="1:17" x14ac:dyDescent="0.35">
      <c r="A5809" t="s">
        <v>15870</v>
      </c>
      <c r="B5809" t="s">
        <v>6626</v>
      </c>
      <c r="C5809" t="s">
        <v>6628</v>
      </c>
      <c r="D5809" t="s">
        <v>6628</v>
      </c>
      <c r="E5809" t="s">
        <v>6628</v>
      </c>
      <c r="F5809" t="s">
        <v>6628</v>
      </c>
      <c r="G5809" t="s">
        <v>6628</v>
      </c>
      <c r="H5809" t="s">
        <v>6628</v>
      </c>
      <c r="I5809" t="s">
        <v>15871</v>
      </c>
      <c r="J5809" t="s">
        <v>6630</v>
      </c>
      <c r="L5809" t="s">
        <v>6529</v>
      </c>
      <c r="M5809" t="s">
        <v>6630</v>
      </c>
      <c r="N5809" t="s">
        <v>6630</v>
      </c>
      <c r="O5809" t="s">
        <v>6630</v>
      </c>
      <c r="P5809" t="s">
        <v>6630</v>
      </c>
      <c r="Q5809" t="s">
        <v>6630</v>
      </c>
    </row>
    <row r="5810" spans="1:17" x14ac:dyDescent="0.35">
      <c r="A5810">
        <v>3517113904</v>
      </c>
      <c r="B5810" t="s">
        <v>6626</v>
      </c>
      <c r="C5810" t="s">
        <v>6356</v>
      </c>
      <c r="D5810">
        <v>200</v>
      </c>
      <c r="E5810" t="s">
        <v>5245</v>
      </c>
      <c r="F5810">
        <v>202</v>
      </c>
      <c r="G5810" t="s">
        <v>5245</v>
      </c>
      <c r="H5810">
        <v>450</v>
      </c>
      <c r="I5810" t="s">
        <v>15872</v>
      </c>
      <c r="J5810">
        <v>20200</v>
      </c>
      <c r="L5810" t="s">
        <v>6529</v>
      </c>
      <c r="M5810">
        <v>12435538</v>
      </c>
      <c r="N5810">
        <v>10533791</v>
      </c>
      <c r="O5810">
        <v>33512</v>
      </c>
      <c r="P5810" t="s">
        <v>6630</v>
      </c>
      <c r="Q5810" t="s">
        <v>6630</v>
      </c>
    </row>
    <row r="5811" spans="1:17" x14ac:dyDescent="0.35">
      <c r="A5811" t="s">
        <v>15873</v>
      </c>
      <c r="B5811" t="s">
        <v>6626</v>
      </c>
      <c r="C5811" t="s">
        <v>6628</v>
      </c>
      <c r="D5811" t="s">
        <v>6628</v>
      </c>
      <c r="E5811" t="s">
        <v>6628</v>
      </c>
      <c r="F5811" t="s">
        <v>6628</v>
      </c>
      <c r="G5811" t="s">
        <v>6628</v>
      </c>
      <c r="H5811" t="s">
        <v>6628</v>
      </c>
      <c r="I5811" t="s">
        <v>15874</v>
      </c>
      <c r="J5811" t="s">
        <v>6630</v>
      </c>
      <c r="L5811" t="s">
        <v>6529</v>
      </c>
      <c r="M5811" t="s">
        <v>6630</v>
      </c>
      <c r="N5811" t="s">
        <v>6630</v>
      </c>
      <c r="O5811" t="s">
        <v>6630</v>
      </c>
      <c r="P5811" t="s">
        <v>6630</v>
      </c>
      <c r="Q5811" t="s">
        <v>6630</v>
      </c>
    </row>
    <row r="5812" spans="1:17" x14ac:dyDescent="0.35">
      <c r="A5812">
        <v>9415112791</v>
      </c>
      <c r="B5812" t="s">
        <v>6626</v>
      </c>
      <c r="C5812" t="s">
        <v>6356</v>
      </c>
      <c r="D5812">
        <v>200</v>
      </c>
      <c r="E5812" t="s">
        <v>6366</v>
      </c>
      <c r="F5812">
        <v>207</v>
      </c>
      <c r="G5812" t="s">
        <v>6657</v>
      </c>
      <c r="H5812">
        <v>420</v>
      </c>
      <c r="I5812" t="s">
        <v>15875</v>
      </c>
      <c r="J5812" t="s">
        <v>6630</v>
      </c>
      <c r="L5812" t="s">
        <v>6529</v>
      </c>
      <c r="M5812">
        <v>13026349</v>
      </c>
      <c r="N5812">
        <v>10844881</v>
      </c>
      <c r="O5812" t="s">
        <v>6630</v>
      </c>
      <c r="P5812" t="s">
        <v>6630</v>
      </c>
      <c r="Q5812">
        <v>700</v>
      </c>
    </row>
    <row r="5813" spans="1:17" x14ac:dyDescent="0.35">
      <c r="A5813">
        <v>9419115300</v>
      </c>
      <c r="B5813" t="s">
        <v>6626</v>
      </c>
      <c r="C5813" t="s">
        <v>6356</v>
      </c>
      <c r="D5813">
        <v>200</v>
      </c>
      <c r="E5813" t="s">
        <v>6701</v>
      </c>
      <c r="F5813">
        <v>500</v>
      </c>
      <c r="G5813" t="s">
        <v>6702</v>
      </c>
      <c r="H5813">
        <v>55</v>
      </c>
      <c r="I5813" t="s">
        <v>15876</v>
      </c>
      <c r="J5813">
        <v>12032</v>
      </c>
      <c r="L5813" t="s">
        <v>6529</v>
      </c>
      <c r="M5813">
        <v>15524026</v>
      </c>
      <c r="N5813" t="s">
        <v>6630</v>
      </c>
      <c r="O5813" t="s">
        <v>6630</v>
      </c>
      <c r="P5813" t="s">
        <v>6630</v>
      </c>
      <c r="Q5813" t="s">
        <v>6630</v>
      </c>
    </row>
    <row r="5814" spans="1:17" x14ac:dyDescent="0.35">
      <c r="A5814">
        <v>6302107583</v>
      </c>
      <c r="B5814" t="s">
        <v>6626</v>
      </c>
      <c r="C5814" t="s">
        <v>6356</v>
      </c>
      <c r="D5814">
        <v>200</v>
      </c>
      <c r="E5814" t="s">
        <v>6366</v>
      </c>
      <c r="F5814">
        <v>207</v>
      </c>
      <c r="G5814" t="s">
        <v>6662</v>
      </c>
      <c r="H5814">
        <v>720</v>
      </c>
      <c r="I5814" t="s">
        <v>15877</v>
      </c>
      <c r="J5814">
        <v>20800</v>
      </c>
      <c r="L5814" t="s">
        <v>6529</v>
      </c>
      <c r="M5814" t="s">
        <v>6630</v>
      </c>
      <c r="N5814">
        <v>10506689</v>
      </c>
      <c r="O5814" t="s">
        <v>8609</v>
      </c>
      <c r="P5814" t="s">
        <v>7686</v>
      </c>
      <c r="Q5814" t="s">
        <v>6630</v>
      </c>
    </row>
    <row r="5815" spans="1:17" x14ac:dyDescent="0.35">
      <c r="A5815">
        <v>3511110621</v>
      </c>
      <c r="B5815" t="s">
        <v>6626</v>
      </c>
      <c r="C5815" t="s">
        <v>6356</v>
      </c>
      <c r="D5815">
        <v>200</v>
      </c>
      <c r="E5815" t="s">
        <v>5245</v>
      </c>
      <c r="F5815">
        <v>202</v>
      </c>
      <c r="G5815" t="s">
        <v>5245</v>
      </c>
      <c r="H5815">
        <v>450</v>
      </c>
      <c r="I5815" t="s">
        <v>15878</v>
      </c>
      <c r="J5815">
        <v>20200</v>
      </c>
      <c r="L5815" t="s">
        <v>6529</v>
      </c>
      <c r="M5815">
        <v>13110938</v>
      </c>
      <c r="N5815" t="s">
        <v>6630</v>
      </c>
      <c r="O5815" t="s">
        <v>15879</v>
      </c>
      <c r="P5815" t="s">
        <v>6630</v>
      </c>
      <c r="Q5815" t="s">
        <v>6630</v>
      </c>
    </row>
    <row r="5816" spans="1:17" x14ac:dyDescent="0.35">
      <c r="A5816" t="s">
        <v>15880</v>
      </c>
      <c r="B5816" t="s">
        <v>6626</v>
      </c>
      <c r="C5816" t="s">
        <v>6628</v>
      </c>
      <c r="D5816" t="s">
        <v>6628</v>
      </c>
      <c r="E5816" t="s">
        <v>6628</v>
      </c>
      <c r="F5816" t="s">
        <v>6628</v>
      </c>
      <c r="G5816" t="s">
        <v>6628</v>
      </c>
      <c r="H5816" t="s">
        <v>6628</v>
      </c>
      <c r="I5816" t="s">
        <v>15881</v>
      </c>
      <c r="J5816" t="s">
        <v>6630</v>
      </c>
      <c r="L5816" t="s">
        <v>6529</v>
      </c>
      <c r="M5816" t="s">
        <v>6630</v>
      </c>
      <c r="N5816" t="s">
        <v>6630</v>
      </c>
      <c r="O5816" t="s">
        <v>6630</v>
      </c>
      <c r="P5816" t="s">
        <v>6630</v>
      </c>
      <c r="Q5816" t="s">
        <v>6630</v>
      </c>
    </row>
    <row r="5817" spans="1:17" x14ac:dyDescent="0.35">
      <c r="A5817" t="s">
        <v>15882</v>
      </c>
      <c r="B5817" t="s">
        <v>6626</v>
      </c>
      <c r="C5817" t="s">
        <v>6628</v>
      </c>
      <c r="D5817" t="s">
        <v>6628</v>
      </c>
      <c r="E5817" t="s">
        <v>6628</v>
      </c>
      <c r="F5817" t="s">
        <v>6628</v>
      </c>
      <c r="G5817" t="s">
        <v>6628</v>
      </c>
      <c r="H5817" t="s">
        <v>6628</v>
      </c>
      <c r="I5817" t="s">
        <v>15883</v>
      </c>
      <c r="J5817" t="s">
        <v>6630</v>
      </c>
      <c r="L5817" t="s">
        <v>6526</v>
      </c>
      <c r="M5817" t="s">
        <v>6630</v>
      </c>
      <c r="N5817" t="s">
        <v>6630</v>
      </c>
      <c r="O5817" t="s">
        <v>6630</v>
      </c>
      <c r="P5817" t="s">
        <v>6630</v>
      </c>
      <c r="Q5817" t="s">
        <v>6630</v>
      </c>
    </row>
    <row r="5818" spans="1:17" x14ac:dyDescent="0.35">
      <c r="A5818" t="s">
        <v>15884</v>
      </c>
      <c r="B5818" t="s">
        <v>6626</v>
      </c>
      <c r="C5818" t="s">
        <v>6628</v>
      </c>
      <c r="D5818" t="s">
        <v>6628</v>
      </c>
      <c r="E5818" t="s">
        <v>6628</v>
      </c>
      <c r="F5818" t="s">
        <v>6628</v>
      </c>
      <c r="G5818" t="s">
        <v>6628</v>
      </c>
      <c r="H5818" t="s">
        <v>6628</v>
      </c>
      <c r="I5818" t="s">
        <v>15885</v>
      </c>
      <c r="J5818" t="s">
        <v>6630</v>
      </c>
      <c r="L5818" t="s">
        <v>6526</v>
      </c>
      <c r="M5818" t="s">
        <v>6630</v>
      </c>
      <c r="N5818" t="s">
        <v>6630</v>
      </c>
      <c r="O5818" t="s">
        <v>6630</v>
      </c>
      <c r="P5818" t="s">
        <v>6630</v>
      </c>
      <c r="Q5818" t="s">
        <v>6630</v>
      </c>
    </row>
    <row r="5819" spans="1:17" x14ac:dyDescent="0.35">
      <c r="A5819">
        <v>9413111571</v>
      </c>
      <c r="B5819" t="s">
        <v>6626</v>
      </c>
      <c r="C5819" t="s">
        <v>6356</v>
      </c>
      <c r="D5819">
        <v>200</v>
      </c>
      <c r="E5819" t="s">
        <v>6366</v>
      </c>
      <c r="F5819">
        <v>207</v>
      </c>
      <c r="G5819" t="s">
        <v>176</v>
      </c>
      <c r="H5819">
        <v>705</v>
      </c>
      <c r="I5819" t="s">
        <v>15886</v>
      </c>
      <c r="J5819">
        <v>20800</v>
      </c>
      <c r="L5819" t="s">
        <v>6529</v>
      </c>
      <c r="M5819">
        <v>10529952</v>
      </c>
      <c r="N5819">
        <v>12913288</v>
      </c>
      <c r="O5819" t="s">
        <v>6630</v>
      </c>
      <c r="P5819" t="s">
        <v>6630</v>
      </c>
      <c r="Q5819">
        <v>700</v>
      </c>
    </row>
    <row r="5820" spans="1:17" x14ac:dyDescent="0.35">
      <c r="A5820">
        <v>9412111063</v>
      </c>
      <c r="B5820" t="s">
        <v>6626</v>
      </c>
      <c r="C5820" t="s">
        <v>6356</v>
      </c>
      <c r="D5820">
        <v>200</v>
      </c>
      <c r="E5820" t="s">
        <v>6645</v>
      </c>
      <c r="F5820">
        <v>201</v>
      </c>
      <c r="G5820" t="s">
        <v>6638</v>
      </c>
      <c r="H5820">
        <v>415</v>
      </c>
      <c r="I5820" t="s">
        <v>15887</v>
      </c>
      <c r="J5820">
        <v>20115</v>
      </c>
      <c r="L5820" t="s">
        <v>6529</v>
      </c>
      <c r="M5820">
        <v>12205134</v>
      </c>
      <c r="N5820">
        <v>12945618</v>
      </c>
      <c r="O5820">
        <v>29178</v>
      </c>
      <c r="P5820" t="s">
        <v>6630</v>
      </c>
      <c r="Q5820" t="s">
        <v>6630</v>
      </c>
    </row>
    <row r="5821" spans="1:17" x14ac:dyDescent="0.35">
      <c r="A5821">
        <v>8795100778</v>
      </c>
      <c r="B5821" t="s">
        <v>6626</v>
      </c>
      <c r="C5821" t="s">
        <v>6766</v>
      </c>
      <c r="D5821">
        <v>120</v>
      </c>
      <c r="E5821" t="s">
        <v>6701</v>
      </c>
      <c r="F5821">
        <v>500</v>
      </c>
      <c r="G5821" t="s">
        <v>6702</v>
      </c>
      <c r="H5821">
        <v>55</v>
      </c>
      <c r="I5821" t="s">
        <v>15888</v>
      </c>
      <c r="J5821" t="s">
        <v>6630</v>
      </c>
      <c r="L5821" t="s">
        <v>6529</v>
      </c>
      <c r="M5821" t="s">
        <v>6630</v>
      </c>
      <c r="N5821" t="s">
        <v>6630</v>
      </c>
      <c r="O5821" t="s">
        <v>6630</v>
      </c>
      <c r="P5821" t="s">
        <v>15889</v>
      </c>
      <c r="Q5821" t="s">
        <v>6630</v>
      </c>
    </row>
    <row r="5822" spans="1:17" x14ac:dyDescent="0.35">
      <c r="A5822" t="s">
        <v>15890</v>
      </c>
      <c r="B5822" t="s">
        <v>6626</v>
      </c>
      <c r="C5822" t="s">
        <v>6628</v>
      </c>
      <c r="D5822" t="s">
        <v>6628</v>
      </c>
      <c r="E5822" t="s">
        <v>6628</v>
      </c>
      <c r="F5822" t="s">
        <v>6628</v>
      </c>
      <c r="G5822" t="s">
        <v>6628</v>
      </c>
      <c r="H5822" t="s">
        <v>6628</v>
      </c>
      <c r="I5822" t="s">
        <v>15891</v>
      </c>
      <c r="J5822" t="s">
        <v>6630</v>
      </c>
      <c r="L5822" t="s">
        <v>6526</v>
      </c>
      <c r="M5822" t="s">
        <v>6630</v>
      </c>
      <c r="N5822" t="s">
        <v>6630</v>
      </c>
      <c r="O5822" t="s">
        <v>6630</v>
      </c>
      <c r="P5822" t="s">
        <v>6630</v>
      </c>
      <c r="Q5822" t="s">
        <v>6630</v>
      </c>
    </row>
    <row r="5823" spans="1:17" x14ac:dyDescent="0.35">
      <c r="A5823">
        <v>9423116360</v>
      </c>
      <c r="B5823" t="s">
        <v>6626</v>
      </c>
      <c r="C5823" t="s">
        <v>6356</v>
      </c>
      <c r="D5823">
        <v>200</v>
      </c>
      <c r="E5823" t="s">
        <v>6366</v>
      </c>
      <c r="F5823">
        <v>207</v>
      </c>
      <c r="G5823" t="s">
        <v>176</v>
      </c>
      <c r="H5823">
        <v>705</v>
      </c>
      <c r="I5823" t="s">
        <v>15892</v>
      </c>
      <c r="J5823">
        <v>20800</v>
      </c>
      <c r="L5823" t="s">
        <v>6529</v>
      </c>
      <c r="M5823">
        <v>14742726</v>
      </c>
      <c r="N5823">
        <v>11235593</v>
      </c>
      <c r="O5823" t="s">
        <v>6630</v>
      </c>
      <c r="P5823" t="s">
        <v>6630</v>
      </c>
      <c r="Q5823">
        <v>700</v>
      </c>
    </row>
    <row r="5824" spans="1:17" x14ac:dyDescent="0.35">
      <c r="A5824">
        <v>9424116622</v>
      </c>
      <c r="B5824" t="s">
        <v>6334</v>
      </c>
      <c r="C5824" t="s">
        <v>6356</v>
      </c>
      <c r="D5824">
        <v>200</v>
      </c>
      <c r="E5824" t="s">
        <v>6645</v>
      </c>
      <c r="F5824">
        <v>201</v>
      </c>
      <c r="G5824" t="s">
        <v>6638</v>
      </c>
      <c r="H5824">
        <v>415</v>
      </c>
      <c r="I5824" t="s">
        <v>11865</v>
      </c>
      <c r="J5824">
        <v>20115</v>
      </c>
      <c r="L5824" t="s">
        <v>6529</v>
      </c>
      <c r="M5824">
        <v>13127730</v>
      </c>
      <c r="N5824" t="s">
        <v>6630</v>
      </c>
      <c r="O5824" t="s">
        <v>6630</v>
      </c>
      <c r="P5824" t="s">
        <v>6630</v>
      </c>
      <c r="Q5824" t="s">
        <v>6630</v>
      </c>
    </row>
    <row r="5825" spans="1:17" x14ac:dyDescent="0.35">
      <c r="A5825">
        <v>9603107994</v>
      </c>
      <c r="B5825" t="s">
        <v>6626</v>
      </c>
      <c r="C5825" t="s">
        <v>6356</v>
      </c>
      <c r="D5825">
        <v>200</v>
      </c>
      <c r="E5825" t="s">
        <v>488</v>
      </c>
      <c r="F5825">
        <v>203</v>
      </c>
      <c r="G5825" t="s">
        <v>488</v>
      </c>
      <c r="H5825">
        <v>500</v>
      </c>
      <c r="I5825" t="s">
        <v>15893</v>
      </c>
      <c r="J5825">
        <v>20300</v>
      </c>
      <c r="L5825" t="s">
        <v>6529</v>
      </c>
      <c r="M5825">
        <v>10001517</v>
      </c>
      <c r="N5825" t="s">
        <v>6630</v>
      </c>
      <c r="O5825" t="s">
        <v>15894</v>
      </c>
      <c r="P5825" t="s">
        <v>6630</v>
      </c>
      <c r="Q5825">
        <v>400</v>
      </c>
    </row>
    <row r="5826" spans="1:17" x14ac:dyDescent="0.35">
      <c r="A5826">
        <v>92090</v>
      </c>
      <c r="B5826" t="s">
        <v>6626</v>
      </c>
      <c r="C5826" t="s">
        <v>6356</v>
      </c>
      <c r="D5826">
        <v>200</v>
      </c>
      <c r="E5826" t="s">
        <v>6659</v>
      </c>
      <c r="F5826">
        <v>208</v>
      </c>
      <c r="G5826" t="s">
        <v>1998</v>
      </c>
      <c r="H5826">
        <v>335</v>
      </c>
      <c r="I5826" t="s">
        <v>10939</v>
      </c>
      <c r="J5826" t="s">
        <v>6630</v>
      </c>
      <c r="L5826" t="s">
        <v>6526</v>
      </c>
      <c r="M5826" t="s">
        <v>6630</v>
      </c>
      <c r="N5826" t="s">
        <v>6630</v>
      </c>
      <c r="O5826" t="s">
        <v>15895</v>
      </c>
      <c r="P5826" t="s">
        <v>6630</v>
      </c>
      <c r="Q5826" t="s">
        <v>6630</v>
      </c>
    </row>
    <row r="5827" spans="1:17" x14ac:dyDescent="0.35">
      <c r="A5827">
        <v>9499106305</v>
      </c>
      <c r="B5827" t="s">
        <v>6626</v>
      </c>
      <c r="C5827" t="s">
        <v>6356</v>
      </c>
      <c r="D5827">
        <v>200</v>
      </c>
      <c r="E5827" t="s">
        <v>6645</v>
      </c>
      <c r="F5827">
        <v>201</v>
      </c>
      <c r="G5827" t="s">
        <v>7082</v>
      </c>
      <c r="H5827">
        <v>715</v>
      </c>
      <c r="I5827" t="s">
        <v>15896</v>
      </c>
      <c r="J5827">
        <v>20800</v>
      </c>
      <c r="L5827" t="s">
        <v>6529</v>
      </c>
      <c r="M5827">
        <v>10007319</v>
      </c>
      <c r="N5827" t="s">
        <v>6630</v>
      </c>
      <c r="O5827" t="s">
        <v>6630</v>
      </c>
      <c r="P5827" t="s">
        <v>6799</v>
      </c>
      <c r="Q5827" t="s">
        <v>6630</v>
      </c>
    </row>
    <row r="5828" spans="1:17" x14ac:dyDescent="0.35">
      <c r="A5828" t="s">
        <v>15897</v>
      </c>
      <c r="B5828" t="s">
        <v>6626</v>
      </c>
      <c r="C5828" t="s">
        <v>6628</v>
      </c>
      <c r="D5828" t="s">
        <v>6628</v>
      </c>
      <c r="E5828" t="s">
        <v>6628</v>
      </c>
      <c r="F5828" t="s">
        <v>6628</v>
      </c>
      <c r="G5828" t="s">
        <v>6628</v>
      </c>
      <c r="H5828" t="s">
        <v>6628</v>
      </c>
      <c r="I5828" t="s">
        <v>15898</v>
      </c>
      <c r="J5828" t="s">
        <v>6630</v>
      </c>
      <c r="L5828" t="s">
        <v>6529</v>
      </c>
      <c r="M5828" t="s">
        <v>6630</v>
      </c>
      <c r="N5828" t="s">
        <v>6630</v>
      </c>
      <c r="O5828" t="s">
        <v>6630</v>
      </c>
      <c r="P5828" t="s">
        <v>6630</v>
      </c>
      <c r="Q5828" t="s">
        <v>6630</v>
      </c>
    </row>
    <row r="5829" spans="1:17" x14ac:dyDescent="0.35">
      <c r="A5829">
        <v>3912111406</v>
      </c>
      <c r="B5829" t="s">
        <v>6626</v>
      </c>
      <c r="C5829" t="s">
        <v>6356</v>
      </c>
      <c r="D5829">
        <v>200</v>
      </c>
      <c r="E5829" t="s">
        <v>5245</v>
      </c>
      <c r="F5829">
        <v>202</v>
      </c>
      <c r="G5829" t="s">
        <v>5245</v>
      </c>
      <c r="H5829">
        <v>450</v>
      </c>
      <c r="I5829" t="s">
        <v>15899</v>
      </c>
      <c r="J5829">
        <v>20200</v>
      </c>
      <c r="L5829" t="s">
        <v>6529</v>
      </c>
      <c r="M5829">
        <v>13110938</v>
      </c>
      <c r="N5829" t="s">
        <v>6630</v>
      </c>
      <c r="O5829" t="s">
        <v>6630</v>
      </c>
      <c r="P5829" t="s">
        <v>6630</v>
      </c>
      <c r="Q5829">
        <v>610</v>
      </c>
    </row>
    <row r="5830" spans="1:17" x14ac:dyDescent="0.35">
      <c r="A5830">
        <v>7908109348</v>
      </c>
      <c r="B5830" t="s">
        <v>6626</v>
      </c>
      <c r="C5830" t="s">
        <v>6356</v>
      </c>
      <c r="D5830">
        <v>200</v>
      </c>
      <c r="E5830" t="s">
        <v>6645</v>
      </c>
      <c r="F5830">
        <v>201</v>
      </c>
      <c r="G5830" t="s">
        <v>6651</v>
      </c>
      <c r="H5830">
        <v>410</v>
      </c>
      <c r="I5830" t="s">
        <v>7049</v>
      </c>
      <c r="J5830">
        <v>20800</v>
      </c>
      <c r="L5830" t="s">
        <v>6529</v>
      </c>
      <c r="M5830">
        <v>10430231</v>
      </c>
      <c r="N5830">
        <v>10007284</v>
      </c>
      <c r="O5830" t="s">
        <v>6630</v>
      </c>
      <c r="P5830">
        <v>20800.804011</v>
      </c>
      <c r="Q5830">
        <v>700</v>
      </c>
    </row>
    <row r="5831" spans="1:17" x14ac:dyDescent="0.35">
      <c r="A5831">
        <v>9415112915</v>
      </c>
      <c r="B5831" t="s">
        <v>6626</v>
      </c>
      <c r="C5831" t="s">
        <v>6356</v>
      </c>
      <c r="D5831">
        <v>200</v>
      </c>
      <c r="E5831" t="s">
        <v>6357</v>
      </c>
      <c r="F5831">
        <v>209</v>
      </c>
      <c r="G5831" t="s">
        <v>977</v>
      </c>
      <c r="H5831">
        <v>310</v>
      </c>
      <c r="I5831" t="s">
        <v>15900</v>
      </c>
      <c r="J5831">
        <v>13670</v>
      </c>
      <c r="L5831" t="s">
        <v>6529</v>
      </c>
      <c r="M5831">
        <v>10007753</v>
      </c>
      <c r="N5831" t="s">
        <v>6630</v>
      </c>
      <c r="O5831" t="s">
        <v>15901</v>
      </c>
      <c r="P5831" t="s">
        <v>6630</v>
      </c>
      <c r="Q5831" t="s">
        <v>6630</v>
      </c>
    </row>
    <row r="5832" spans="1:17" x14ac:dyDescent="0.35">
      <c r="A5832">
        <v>9606108929</v>
      </c>
      <c r="B5832" t="s">
        <v>6626</v>
      </c>
      <c r="C5832" t="s">
        <v>6540</v>
      </c>
      <c r="D5832">
        <v>131</v>
      </c>
      <c r="E5832" t="s">
        <v>7477</v>
      </c>
      <c r="F5832">
        <v>702</v>
      </c>
      <c r="G5832" t="s">
        <v>3068</v>
      </c>
      <c r="H5832">
        <v>830</v>
      </c>
      <c r="I5832" t="s">
        <v>15902</v>
      </c>
      <c r="J5832">
        <v>9412111086</v>
      </c>
      <c r="L5832" t="s">
        <v>6529</v>
      </c>
      <c r="M5832">
        <v>12334905</v>
      </c>
      <c r="N5832" t="s">
        <v>6630</v>
      </c>
      <c r="O5832" t="s">
        <v>15903</v>
      </c>
      <c r="P5832" t="s">
        <v>15904</v>
      </c>
      <c r="Q5832">
        <v>900</v>
      </c>
    </row>
    <row r="5833" spans="1:17" x14ac:dyDescent="0.35">
      <c r="A5833" t="s">
        <v>15905</v>
      </c>
      <c r="B5833" t="s">
        <v>6626</v>
      </c>
      <c r="C5833" t="s">
        <v>6628</v>
      </c>
      <c r="D5833" t="s">
        <v>6628</v>
      </c>
      <c r="E5833" t="s">
        <v>6628</v>
      </c>
      <c r="F5833" t="s">
        <v>6628</v>
      </c>
      <c r="G5833" t="s">
        <v>6628</v>
      </c>
      <c r="H5833" t="s">
        <v>6628</v>
      </c>
      <c r="I5833" t="s">
        <v>15906</v>
      </c>
      <c r="J5833" t="s">
        <v>6630</v>
      </c>
      <c r="L5833" t="s">
        <v>6526</v>
      </c>
      <c r="M5833" t="s">
        <v>6630</v>
      </c>
      <c r="N5833" t="s">
        <v>6630</v>
      </c>
      <c r="O5833" t="s">
        <v>6630</v>
      </c>
      <c r="P5833" t="s">
        <v>6630</v>
      </c>
      <c r="Q5833" t="s">
        <v>6630</v>
      </c>
    </row>
    <row r="5834" spans="1:17" x14ac:dyDescent="0.35">
      <c r="A5834" t="s">
        <v>15907</v>
      </c>
      <c r="B5834" t="s">
        <v>6626</v>
      </c>
      <c r="C5834" t="s">
        <v>6628</v>
      </c>
      <c r="D5834" t="s">
        <v>6628</v>
      </c>
      <c r="E5834" t="s">
        <v>6628</v>
      </c>
      <c r="F5834" t="s">
        <v>6628</v>
      </c>
      <c r="G5834" t="s">
        <v>6628</v>
      </c>
      <c r="H5834" t="s">
        <v>6628</v>
      </c>
      <c r="I5834" t="s">
        <v>15908</v>
      </c>
      <c r="J5834" t="s">
        <v>6630</v>
      </c>
      <c r="L5834" t="s">
        <v>6529</v>
      </c>
      <c r="M5834" t="s">
        <v>6630</v>
      </c>
      <c r="N5834" t="s">
        <v>6630</v>
      </c>
      <c r="O5834" t="s">
        <v>6630</v>
      </c>
      <c r="P5834" t="s">
        <v>6630</v>
      </c>
      <c r="Q5834" t="s">
        <v>6630</v>
      </c>
    </row>
    <row r="5835" spans="1:17" x14ac:dyDescent="0.35">
      <c r="A5835" t="s">
        <v>15909</v>
      </c>
      <c r="B5835" t="s">
        <v>6626</v>
      </c>
      <c r="C5835" t="s">
        <v>6628</v>
      </c>
      <c r="D5835" t="s">
        <v>6628</v>
      </c>
      <c r="E5835" t="s">
        <v>6628</v>
      </c>
      <c r="F5835" t="s">
        <v>6628</v>
      </c>
      <c r="G5835" t="s">
        <v>6628</v>
      </c>
      <c r="H5835" t="s">
        <v>6628</v>
      </c>
      <c r="I5835" t="s">
        <v>15910</v>
      </c>
      <c r="J5835" t="s">
        <v>6630</v>
      </c>
      <c r="L5835" t="s">
        <v>6526</v>
      </c>
      <c r="M5835" t="s">
        <v>6630</v>
      </c>
      <c r="N5835" t="s">
        <v>6630</v>
      </c>
      <c r="O5835" t="s">
        <v>6630</v>
      </c>
      <c r="P5835" t="s">
        <v>6630</v>
      </c>
      <c r="Q5835" t="s">
        <v>6630</v>
      </c>
    </row>
    <row r="5836" spans="1:17" x14ac:dyDescent="0.35">
      <c r="A5836" t="s">
        <v>15911</v>
      </c>
      <c r="B5836" t="s">
        <v>6626</v>
      </c>
      <c r="C5836" t="s">
        <v>6628</v>
      </c>
      <c r="D5836" t="s">
        <v>6628</v>
      </c>
      <c r="E5836" t="s">
        <v>6628</v>
      </c>
      <c r="F5836" t="s">
        <v>6628</v>
      </c>
      <c r="G5836" t="s">
        <v>6628</v>
      </c>
      <c r="H5836" t="s">
        <v>6628</v>
      </c>
      <c r="I5836" t="s">
        <v>15912</v>
      </c>
      <c r="J5836" t="s">
        <v>6630</v>
      </c>
      <c r="L5836" t="s">
        <v>6529</v>
      </c>
      <c r="M5836" t="s">
        <v>6630</v>
      </c>
      <c r="N5836" t="s">
        <v>6630</v>
      </c>
      <c r="O5836" t="s">
        <v>6630</v>
      </c>
      <c r="P5836" t="s">
        <v>6630</v>
      </c>
      <c r="Q5836" t="s">
        <v>6630</v>
      </c>
    </row>
    <row r="5837" spans="1:17" x14ac:dyDescent="0.35">
      <c r="A5837">
        <v>8700106528</v>
      </c>
      <c r="B5837" t="s">
        <v>6626</v>
      </c>
      <c r="C5837" t="s">
        <v>6356</v>
      </c>
      <c r="D5837">
        <v>200</v>
      </c>
      <c r="E5837" t="s">
        <v>6645</v>
      </c>
      <c r="F5837">
        <v>201</v>
      </c>
      <c r="G5837" t="s">
        <v>6638</v>
      </c>
      <c r="H5837">
        <v>415</v>
      </c>
      <c r="I5837" t="s">
        <v>15913</v>
      </c>
      <c r="J5837" t="s">
        <v>6630</v>
      </c>
      <c r="L5837" t="s">
        <v>6529</v>
      </c>
      <c r="M5837" t="s">
        <v>6630</v>
      </c>
      <c r="N5837" t="s">
        <v>6630</v>
      </c>
      <c r="O5837" t="s">
        <v>15914</v>
      </c>
      <c r="P5837" t="s">
        <v>15915</v>
      </c>
      <c r="Q5837" t="s">
        <v>6630</v>
      </c>
    </row>
    <row r="5838" spans="1:17" x14ac:dyDescent="0.35">
      <c r="A5838">
        <v>9420115519</v>
      </c>
      <c r="B5838" t="s">
        <v>6626</v>
      </c>
      <c r="C5838" t="s">
        <v>8365</v>
      </c>
      <c r="D5838">
        <v>105</v>
      </c>
      <c r="E5838" t="s">
        <v>8513</v>
      </c>
      <c r="F5838">
        <v>100</v>
      </c>
      <c r="G5838" t="s">
        <v>8367</v>
      </c>
      <c r="H5838">
        <v>5</v>
      </c>
      <c r="I5838" t="s">
        <v>15916</v>
      </c>
      <c r="J5838">
        <v>10530</v>
      </c>
      <c r="L5838" t="s">
        <v>6529</v>
      </c>
      <c r="M5838">
        <v>10444246</v>
      </c>
      <c r="N5838" t="s">
        <v>6630</v>
      </c>
      <c r="O5838" t="s">
        <v>6650</v>
      </c>
      <c r="P5838" t="s">
        <v>6630</v>
      </c>
      <c r="Q5838">
        <v>700</v>
      </c>
    </row>
    <row r="5839" spans="1:17" x14ac:dyDescent="0.35">
      <c r="A5839">
        <v>9600106590</v>
      </c>
      <c r="B5839" t="s">
        <v>6626</v>
      </c>
      <c r="C5839" t="s">
        <v>6356</v>
      </c>
      <c r="D5839">
        <v>200</v>
      </c>
      <c r="E5839" t="s">
        <v>488</v>
      </c>
      <c r="F5839">
        <v>203</v>
      </c>
      <c r="G5839" t="s">
        <v>488</v>
      </c>
      <c r="H5839">
        <v>500</v>
      </c>
      <c r="I5839" t="s">
        <v>15917</v>
      </c>
      <c r="J5839" t="s">
        <v>6630</v>
      </c>
      <c r="L5839" t="s">
        <v>6529</v>
      </c>
      <c r="M5839" t="s">
        <v>6630</v>
      </c>
      <c r="N5839" t="s">
        <v>6630</v>
      </c>
      <c r="O5839" t="s">
        <v>15918</v>
      </c>
      <c r="P5839" t="s">
        <v>7026</v>
      </c>
      <c r="Q5839" t="s">
        <v>6630</v>
      </c>
    </row>
    <row r="5840" spans="1:17" x14ac:dyDescent="0.35">
      <c r="A5840" t="s">
        <v>15919</v>
      </c>
      <c r="B5840" t="s">
        <v>6626</v>
      </c>
      <c r="C5840" t="s">
        <v>6628</v>
      </c>
      <c r="D5840" t="s">
        <v>6628</v>
      </c>
      <c r="E5840" t="s">
        <v>6628</v>
      </c>
      <c r="F5840" t="s">
        <v>6628</v>
      </c>
      <c r="G5840" t="s">
        <v>6628</v>
      </c>
      <c r="H5840" t="s">
        <v>6628</v>
      </c>
      <c r="I5840" t="s">
        <v>15920</v>
      </c>
      <c r="J5840" t="s">
        <v>6630</v>
      </c>
      <c r="L5840" t="s">
        <v>6529</v>
      </c>
      <c r="M5840" t="s">
        <v>6630</v>
      </c>
      <c r="N5840" t="s">
        <v>6630</v>
      </c>
      <c r="O5840" t="s">
        <v>6630</v>
      </c>
      <c r="P5840" t="s">
        <v>6630</v>
      </c>
      <c r="Q5840" t="s">
        <v>6630</v>
      </c>
    </row>
    <row r="5841" spans="1:17" x14ac:dyDescent="0.35">
      <c r="A5841">
        <v>98000</v>
      </c>
      <c r="B5841" t="s">
        <v>6334</v>
      </c>
      <c r="C5841" t="s">
        <v>6356</v>
      </c>
      <c r="D5841">
        <v>200</v>
      </c>
      <c r="E5841" t="s">
        <v>6357</v>
      </c>
      <c r="F5841">
        <v>209</v>
      </c>
      <c r="G5841" t="s">
        <v>1998</v>
      </c>
      <c r="H5841">
        <v>335</v>
      </c>
      <c r="I5841" t="s">
        <v>15921</v>
      </c>
      <c r="J5841" t="s">
        <v>6630</v>
      </c>
      <c r="L5841" t="s">
        <v>6526</v>
      </c>
      <c r="M5841" t="s">
        <v>6630</v>
      </c>
      <c r="N5841" t="s">
        <v>6630</v>
      </c>
      <c r="O5841" t="s">
        <v>6630</v>
      </c>
      <c r="P5841" t="s">
        <v>6630</v>
      </c>
      <c r="Q5841" t="s">
        <v>6630</v>
      </c>
    </row>
    <row r="5842" spans="1:17" x14ac:dyDescent="0.35">
      <c r="A5842">
        <v>9416113488</v>
      </c>
      <c r="B5842" t="s">
        <v>6626</v>
      </c>
      <c r="C5842" t="s">
        <v>8365</v>
      </c>
      <c r="D5842">
        <v>105</v>
      </c>
      <c r="E5842" t="s">
        <v>8513</v>
      </c>
      <c r="F5842">
        <v>100</v>
      </c>
      <c r="G5842" t="s">
        <v>8367</v>
      </c>
      <c r="H5842">
        <v>5</v>
      </c>
      <c r="I5842" t="s">
        <v>15922</v>
      </c>
      <c r="J5842">
        <v>10500</v>
      </c>
      <c r="L5842" t="s">
        <v>6529</v>
      </c>
      <c r="M5842">
        <v>13045654</v>
      </c>
      <c r="N5842" t="s">
        <v>6630</v>
      </c>
      <c r="O5842" t="s">
        <v>6630</v>
      </c>
      <c r="P5842" t="s">
        <v>6630</v>
      </c>
      <c r="Q5842">
        <v>700</v>
      </c>
    </row>
    <row r="5843" spans="1:17" x14ac:dyDescent="0.35">
      <c r="A5843" t="s">
        <v>15923</v>
      </c>
      <c r="B5843" t="s">
        <v>6626</v>
      </c>
      <c r="C5843" t="s">
        <v>6628</v>
      </c>
      <c r="D5843" t="s">
        <v>6628</v>
      </c>
      <c r="E5843" t="s">
        <v>6628</v>
      </c>
      <c r="F5843" t="s">
        <v>6628</v>
      </c>
      <c r="G5843" t="s">
        <v>6628</v>
      </c>
      <c r="H5843" t="s">
        <v>6628</v>
      </c>
      <c r="I5843" t="s">
        <v>11481</v>
      </c>
      <c r="J5843" t="s">
        <v>6630</v>
      </c>
      <c r="L5843" t="s">
        <v>6526</v>
      </c>
      <c r="M5843" t="s">
        <v>6630</v>
      </c>
      <c r="N5843" t="s">
        <v>6630</v>
      </c>
      <c r="O5843" t="s">
        <v>6630</v>
      </c>
      <c r="P5843" t="s">
        <v>6630</v>
      </c>
      <c r="Q5843" t="s">
        <v>6630</v>
      </c>
    </row>
    <row r="5844" spans="1:17" x14ac:dyDescent="0.35">
      <c r="A5844">
        <v>9425116874</v>
      </c>
      <c r="B5844" t="s">
        <v>6334</v>
      </c>
      <c r="C5844" t="s">
        <v>6356</v>
      </c>
      <c r="D5844">
        <v>200</v>
      </c>
      <c r="E5844" t="s">
        <v>6645</v>
      </c>
      <c r="F5844">
        <v>201</v>
      </c>
      <c r="G5844" t="s">
        <v>6638</v>
      </c>
      <c r="H5844">
        <v>415</v>
      </c>
      <c r="I5844" t="s">
        <v>15924</v>
      </c>
      <c r="J5844">
        <v>20115</v>
      </c>
      <c r="L5844" t="s">
        <v>6529</v>
      </c>
      <c r="M5844">
        <v>16962474</v>
      </c>
      <c r="N5844" t="s">
        <v>6630</v>
      </c>
      <c r="O5844" t="s">
        <v>6630</v>
      </c>
      <c r="P5844" t="s">
        <v>6630</v>
      </c>
      <c r="Q5844" t="s">
        <v>6630</v>
      </c>
    </row>
    <row r="5845" spans="1:17" x14ac:dyDescent="0.35">
      <c r="A5845">
        <v>9404108107</v>
      </c>
      <c r="B5845" t="s">
        <v>6626</v>
      </c>
      <c r="C5845" t="s">
        <v>6356</v>
      </c>
      <c r="D5845">
        <v>200</v>
      </c>
      <c r="E5845" t="s">
        <v>6357</v>
      </c>
      <c r="F5845">
        <v>209</v>
      </c>
      <c r="G5845" t="s">
        <v>6726</v>
      </c>
      <c r="H5845">
        <v>315</v>
      </c>
      <c r="I5845" t="s">
        <v>15925</v>
      </c>
      <c r="J5845" t="s">
        <v>6630</v>
      </c>
      <c r="L5845" t="s">
        <v>6529</v>
      </c>
      <c r="M5845">
        <v>12196557</v>
      </c>
      <c r="N5845" t="s">
        <v>6630</v>
      </c>
      <c r="O5845" t="s">
        <v>176</v>
      </c>
      <c r="P5845" t="s">
        <v>9915</v>
      </c>
      <c r="Q5845">
        <v>700</v>
      </c>
    </row>
    <row r="5846" spans="1:17" x14ac:dyDescent="0.35">
      <c r="A5846">
        <v>3905108642</v>
      </c>
      <c r="B5846" t="s">
        <v>6626</v>
      </c>
      <c r="C5846" t="s">
        <v>6356</v>
      </c>
      <c r="D5846">
        <v>200</v>
      </c>
      <c r="E5846" t="s">
        <v>5245</v>
      </c>
      <c r="F5846">
        <v>202</v>
      </c>
      <c r="G5846" t="s">
        <v>5245</v>
      </c>
      <c r="H5846">
        <v>450</v>
      </c>
      <c r="I5846" t="s">
        <v>15926</v>
      </c>
      <c r="J5846">
        <v>20200</v>
      </c>
      <c r="L5846" t="s">
        <v>6529</v>
      </c>
      <c r="M5846">
        <v>10575086</v>
      </c>
      <c r="N5846" t="s">
        <v>6630</v>
      </c>
      <c r="O5846" t="s">
        <v>6630</v>
      </c>
      <c r="P5846" t="s">
        <v>6630</v>
      </c>
      <c r="Q5846">
        <v>800</v>
      </c>
    </row>
    <row r="5847" spans="1:17" x14ac:dyDescent="0.35">
      <c r="A5847" t="s">
        <v>15927</v>
      </c>
      <c r="B5847" t="s">
        <v>6626</v>
      </c>
      <c r="C5847" t="s">
        <v>6628</v>
      </c>
      <c r="D5847" t="s">
        <v>6628</v>
      </c>
      <c r="E5847" t="s">
        <v>6628</v>
      </c>
      <c r="F5847" t="s">
        <v>6628</v>
      </c>
      <c r="G5847" t="s">
        <v>6628</v>
      </c>
      <c r="H5847" t="s">
        <v>6628</v>
      </c>
      <c r="I5847" t="s">
        <v>15928</v>
      </c>
      <c r="J5847" t="s">
        <v>6630</v>
      </c>
      <c r="L5847" t="s">
        <v>6529</v>
      </c>
      <c r="M5847" t="s">
        <v>6630</v>
      </c>
      <c r="N5847" t="s">
        <v>6630</v>
      </c>
      <c r="O5847" t="s">
        <v>6630</v>
      </c>
      <c r="P5847" t="s">
        <v>6630</v>
      </c>
      <c r="Q5847" t="s">
        <v>6630</v>
      </c>
    </row>
    <row r="5848" spans="1:17" x14ac:dyDescent="0.35">
      <c r="A5848" t="s">
        <v>15929</v>
      </c>
      <c r="B5848" t="s">
        <v>6626</v>
      </c>
      <c r="C5848" t="s">
        <v>6628</v>
      </c>
      <c r="D5848" t="s">
        <v>6628</v>
      </c>
      <c r="E5848" t="s">
        <v>6628</v>
      </c>
      <c r="F5848" t="s">
        <v>6628</v>
      </c>
      <c r="G5848" t="s">
        <v>6628</v>
      </c>
      <c r="H5848" t="s">
        <v>6628</v>
      </c>
      <c r="I5848" t="s">
        <v>15930</v>
      </c>
      <c r="J5848" t="s">
        <v>6630</v>
      </c>
      <c r="L5848" t="s">
        <v>6529</v>
      </c>
      <c r="M5848" t="s">
        <v>6630</v>
      </c>
      <c r="N5848" t="s">
        <v>6630</v>
      </c>
      <c r="O5848" t="s">
        <v>7821</v>
      </c>
      <c r="P5848" t="s">
        <v>6630</v>
      </c>
      <c r="Q5848" t="s">
        <v>6630</v>
      </c>
    </row>
    <row r="5849" spans="1:17" x14ac:dyDescent="0.35">
      <c r="A5849">
        <v>9412110979</v>
      </c>
      <c r="B5849" t="s">
        <v>6626</v>
      </c>
      <c r="C5849" t="s">
        <v>6356</v>
      </c>
      <c r="D5849">
        <v>200</v>
      </c>
      <c r="E5849" t="s">
        <v>6645</v>
      </c>
      <c r="F5849">
        <v>201</v>
      </c>
      <c r="G5849" t="s">
        <v>8631</v>
      </c>
      <c r="H5849">
        <v>400</v>
      </c>
      <c r="I5849" t="s">
        <v>15931</v>
      </c>
      <c r="J5849">
        <v>20100</v>
      </c>
      <c r="L5849" t="s">
        <v>6529</v>
      </c>
      <c r="M5849">
        <v>12760832</v>
      </c>
      <c r="N5849" t="s">
        <v>6630</v>
      </c>
      <c r="O5849" t="s">
        <v>6630</v>
      </c>
      <c r="P5849" t="s">
        <v>6630</v>
      </c>
      <c r="Q5849">
        <v>700</v>
      </c>
    </row>
    <row r="5850" spans="1:17" x14ac:dyDescent="0.35">
      <c r="A5850">
        <v>9421115643</v>
      </c>
      <c r="B5850" t="s">
        <v>6626</v>
      </c>
      <c r="C5850" t="s">
        <v>6356</v>
      </c>
      <c r="D5850">
        <v>200</v>
      </c>
      <c r="E5850" t="s">
        <v>6366</v>
      </c>
      <c r="F5850">
        <v>207</v>
      </c>
      <c r="G5850" t="s">
        <v>176</v>
      </c>
      <c r="H5850">
        <v>705</v>
      </c>
      <c r="I5850" t="s">
        <v>15932</v>
      </c>
      <c r="J5850">
        <v>20800</v>
      </c>
      <c r="L5850" t="s">
        <v>6529</v>
      </c>
      <c r="M5850">
        <v>11235593</v>
      </c>
      <c r="N5850">
        <v>14742726</v>
      </c>
      <c r="O5850" t="s">
        <v>6630</v>
      </c>
      <c r="P5850" t="s">
        <v>6630</v>
      </c>
      <c r="Q5850">
        <v>700</v>
      </c>
    </row>
    <row r="5851" spans="1:17" x14ac:dyDescent="0.35">
      <c r="A5851">
        <v>6802107412</v>
      </c>
      <c r="B5851" t="s">
        <v>6626</v>
      </c>
      <c r="C5851" t="s">
        <v>6356</v>
      </c>
      <c r="D5851">
        <v>200</v>
      </c>
      <c r="E5851" t="s">
        <v>5245</v>
      </c>
      <c r="F5851">
        <v>202</v>
      </c>
      <c r="G5851" t="s">
        <v>5245</v>
      </c>
      <c r="H5851">
        <v>450</v>
      </c>
      <c r="I5851" t="s">
        <v>15933</v>
      </c>
      <c r="J5851" t="s">
        <v>6630</v>
      </c>
      <c r="L5851" t="s">
        <v>6529</v>
      </c>
      <c r="M5851">
        <v>10521432</v>
      </c>
      <c r="N5851">
        <v>10568741</v>
      </c>
      <c r="O5851" t="s">
        <v>6630</v>
      </c>
      <c r="P5851" t="s">
        <v>15934</v>
      </c>
      <c r="Q5851" t="s">
        <v>6630</v>
      </c>
    </row>
    <row r="5852" spans="1:17" x14ac:dyDescent="0.35">
      <c r="A5852">
        <v>9418114481</v>
      </c>
      <c r="B5852" t="s">
        <v>6626</v>
      </c>
      <c r="C5852" t="s">
        <v>6356</v>
      </c>
      <c r="D5852">
        <v>200</v>
      </c>
      <c r="E5852" t="s">
        <v>5245</v>
      </c>
      <c r="F5852">
        <v>202</v>
      </c>
      <c r="G5852" t="s">
        <v>5245</v>
      </c>
      <c r="H5852">
        <v>450</v>
      </c>
      <c r="I5852" t="s">
        <v>15935</v>
      </c>
      <c r="J5852">
        <v>20200</v>
      </c>
      <c r="L5852" t="s">
        <v>6529</v>
      </c>
      <c r="M5852">
        <v>11353717</v>
      </c>
      <c r="N5852" t="s">
        <v>6630</v>
      </c>
      <c r="O5852" t="s">
        <v>6630</v>
      </c>
      <c r="P5852" t="s">
        <v>6630</v>
      </c>
      <c r="Q5852" t="s">
        <v>6630</v>
      </c>
    </row>
    <row r="5853" spans="1:17" x14ac:dyDescent="0.35">
      <c r="A5853">
        <v>9698105685</v>
      </c>
      <c r="B5853" t="s">
        <v>6334</v>
      </c>
      <c r="C5853" t="s">
        <v>6766</v>
      </c>
      <c r="D5853">
        <v>120</v>
      </c>
      <c r="E5853" t="s">
        <v>6628</v>
      </c>
      <c r="F5853" t="s">
        <v>6628</v>
      </c>
      <c r="G5853" t="s">
        <v>9803</v>
      </c>
      <c r="H5853">
        <v>50</v>
      </c>
      <c r="I5853" t="s">
        <v>15936</v>
      </c>
      <c r="J5853">
        <v>12000</v>
      </c>
      <c r="L5853" t="s">
        <v>6529</v>
      </c>
      <c r="M5853">
        <v>15990764</v>
      </c>
      <c r="N5853" t="s">
        <v>6630</v>
      </c>
      <c r="O5853" t="s">
        <v>12012</v>
      </c>
      <c r="P5853" t="s">
        <v>8260</v>
      </c>
      <c r="Q5853">
        <v>200</v>
      </c>
    </row>
    <row r="5854" spans="1:17" x14ac:dyDescent="0.35">
      <c r="A5854">
        <v>20222</v>
      </c>
      <c r="B5854" t="s">
        <v>6626</v>
      </c>
      <c r="C5854" t="s">
        <v>6356</v>
      </c>
      <c r="D5854">
        <v>200</v>
      </c>
      <c r="E5854" t="s">
        <v>15937</v>
      </c>
      <c r="F5854">
        <v>214</v>
      </c>
      <c r="G5854" t="s">
        <v>15938</v>
      </c>
      <c r="H5854">
        <v>204</v>
      </c>
      <c r="I5854" t="s">
        <v>15937</v>
      </c>
      <c r="J5854">
        <v>20000</v>
      </c>
      <c r="L5854" t="s">
        <v>6526</v>
      </c>
      <c r="M5854">
        <v>15227793</v>
      </c>
      <c r="N5854" t="s">
        <v>6630</v>
      </c>
      <c r="O5854" t="s">
        <v>6630</v>
      </c>
      <c r="P5854" t="s">
        <v>15939</v>
      </c>
      <c r="Q5854" t="s">
        <v>6630</v>
      </c>
    </row>
    <row r="5855" spans="1:17" x14ac:dyDescent="0.35">
      <c r="A5855" t="s">
        <v>15940</v>
      </c>
      <c r="B5855" t="s">
        <v>6626</v>
      </c>
      <c r="C5855" t="s">
        <v>6628</v>
      </c>
      <c r="D5855" t="s">
        <v>6628</v>
      </c>
      <c r="E5855" t="s">
        <v>6628</v>
      </c>
      <c r="F5855" t="s">
        <v>6628</v>
      </c>
      <c r="G5855" t="s">
        <v>6628</v>
      </c>
      <c r="H5855" t="s">
        <v>6628</v>
      </c>
      <c r="I5855" t="s">
        <v>15941</v>
      </c>
      <c r="J5855" t="s">
        <v>6630</v>
      </c>
      <c r="L5855" t="s">
        <v>6529</v>
      </c>
      <c r="M5855" t="s">
        <v>6630</v>
      </c>
      <c r="N5855" t="s">
        <v>6630</v>
      </c>
      <c r="O5855" t="s">
        <v>7821</v>
      </c>
      <c r="P5855" t="s">
        <v>6630</v>
      </c>
      <c r="Q5855" t="s">
        <v>6630</v>
      </c>
    </row>
    <row r="5856" spans="1:17" x14ac:dyDescent="0.35">
      <c r="A5856">
        <v>6893002555</v>
      </c>
      <c r="B5856" t="s">
        <v>6626</v>
      </c>
      <c r="C5856" t="s">
        <v>8762</v>
      </c>
      <c r="D5856">
        <v>130</v>
      </c>
      <c r="E5856" t="s">
        <v>6628</v>
      </c>
      <c r="F5856" t="s">
        <v>6628</v>
      </c>
      <c r="G5856" t="s">
        <v>6628</v>
      </c>
      <c r="H5856" t="s">
        <v>6628</v>
      </c>
      <c r="I5856" t="s">
        <v>15942</v>
      </c>
      <c r="J5856" t="s">
        <v>6630</v>
      </c>
      <c r="L5856" t="s">
        <v>6529</v>
      </c>
      <c r="M5856" t="s">
        <v>6630</v>
      </c>
      <c r="N5856" t="s">
        <v>6630</v>
      </c>
      <c r="O5856" t="s">
        <v>6630</v>
      </c>
      <c r="P5856" t="s">
        <v>6630</v>
      </c>
      <c r="Q5856" t="s">
        <v>6630</v>
      </c>
    </row>
    <row r="5857" spans="1:17" x14ac:dyDescent="0.35">
      <c r="A5857" t="s">
        <v>15943</v>
      </c>
      <c r="B5857" t="s">
        <v>6626</v>
      </c>
      <c r="C5857" t="s">
        <v>6628</v>
      </c>
      <c r="D5857" t="s">
        <v>6628</v>
      </c>
      <c r="E5857" t="s">
        <v>6628</v>
      </c>
      <c r="F5857" t="s">
        <v>6628</v>
      </c>
      <c r="G5857" t="s">
        <v>6628</v>
      </c>
      <c r="H5857" t="s">
        <v>6628</v>
      </c>
      <c r="I5857" t="s">
        <v>15944</v>
      </c>
      <c r="J5857" t="s">
        <v>6630</v>
      </c>
      <c r="L5857" t="s">
        <v>6529</v>
      </c>
      <c r="M5857" t="s">
        <v>6630</v>
      </c>
      <c r="N5857" t="s">
        <v>6630</v>
      </c>
      <c r="O5857" t="s">
        <v>6630</v>
      </c>
      <c r="P5857" t="s">
        <v>6630</v>
      </c>
      <c r="Q5857" t="s">
        <v>6630</v>
      </c>
    </row>
    <row r="5858" spans="1:17" x14ac:dyDescent="0.35">
      <c r="A5858" t="s">
        <v>15945</v>
      </c>
      <c r="B5858" t="s">
        <v>6626</v>
      </c>
      <c r="C5858" t="s">
        <v>6628</v>
      </c>
      <c r="D5858" t="s">
        <v>6628</v>
      </c>
      <c r="E5858" t="s">
        <v>6628</v>
      </c>
      <c r="F5858" t="s">
        <v>6628</v>
      </c>
      <c r="G5858" t="s">
        <v>6628</v>
      </c>
      <c r="H5858" t="s">
        <v>6628</v>
      </c>
      <c r="I5858" t="s">
        <v>15946</v>
      </c>
      <c r="J5858" t="s">
        <v>6630</v>
      </c>
      <c r="L5858" t="s">
        <v>6526</v>
      </c>
      <c r="M5858" t="s">
        <v>6630</v>
      </c>
      <c r="N5858" t="s">
        <v>6630</v>
      </c>
      <c r="O5858" t="s">
        <v>6630</v>
      </c>
      <c r="P5858" t="s">
        <v>6630</v>
      </c>
      <c r="Q5858" t="s">
        <v>6630</v>
      </c>
    </row>
    <row r="5859" spans="1:17" x14ac:dyDescent="0.35">
      <c r="A5859" t="s">
        <v>15947</v>
      </c>
      <c r="B5859" t="s">
        <v>6626</v>
      </c>
      <c r="C5859" t="s">
        <v>6628</v>
      </c>
      <c r="D5859" t="s">
        <v>6628</v>
      </c>
      <c r="E5859" t="s">
        <v>6628</v>
      </c>
      <c r="F5859" t="s">
        <v>6628</v>
      </c>
      <c r="G5859" t="s">
        <v>6628</v>
      </c>
      <c r="H5859" t="s">
        <v>6628</v>
      </c>
      <c r="I5859" t="s">
        <v>8191</v>
      </c>
      <c r="J5859" t="s">
        <v>6630</v>
      </c>
      <c r="L5859" t="s">
        <v>6529</v>
      </c>
      <c r="M5859" t="s">
        <v>6630</v>
      </c>
      <c r="N5859" t="s">
        <v>6630</v>
      </c>
      <c r="O5859" t="s">
        <v>6630</v>
      </c>
      <c r="P5859" t="s">
        <v>6630</v>
      </c>
      <c r="Q5859" t="s">
        <v>6630</v>
      </c>
    </row>
    <row r="5860" spans="1:17" x14ac:dyDescent="0.35">
      <c r="A5860" t="s">
        <v>15948</v>
      </c>
      <c r="B5860" t="s">
        <v>6626</v>
      </c>
      <c r="C5860" t="s">
        <v>6628</v>
      </c>
      <c r="D5860" t="s">
        <v>6628</v>
      </c>
      <c r="E5860" t="s">
        <v>6628</v>
      </c>
      <c r="F5860" t="s">
        <v>6628</v>
      </c>
      <c r="G5860" t="s">
        <v>6628</v>
      </c>
      <c r="H5860" t="s">
        <v>6628</v>
      </c>
      <c r="I5860" t="s">
        <v>15949</v>
      </c>
      <c r="J5860" t="s">
        <v>6630</v>
      </c>
      <c r="L5860" t="s">
        <v>6526</v>
      </c>
      <c r="M5860" t="s">
        <v>6630</v>
      </c>
      <c r="N5860" t="s">
        <v>6630</v>
      </c>
      <c r="O5860" t="s">
        <v>6630</v>
      </c>
      <c r="P5860" t="s">
        <v>6630</v>
      </c>
      <c r="Q5860" t="s">
        <v>6630</v>
      </c>
    </row>
    <row r="5861" spans="1:17" x14ac:dyDescent="0.35">
      <c r="A5861">
        <v>9421114721</v>
      </c>
      <c r="B5861" t="s">
        <v>6334</v>
      </c>
      <c r="C5861" t="s">
        <v>6540</v>
      </c>
      <c r="D5861">
        <v>131</v>
      </c>
      <c r="E5861" t="s">
        <v>6672</v>
      </c>
      <c r="F5861">
        <v>703</v>
      </c>
      <c r="G5861" t="s">
        <v>3068</v>
      </c>
      <c r="H5861">
        <v>830</v>
      </c>
      <c r="I5861" t="s">
        <v>15950</v>
      </c>
      <c r="J5861">
        <v>13260</v>
      </c>
      <c r="L5861" t="s">
        <v>6529</v>
      </c>
      <c r="M5861">
        <v>12815531</v>
      </c>
      <c r="N5861" t="s">
        <v>6630</v>
      </c>
      <c r="O5861" t="s">
        <v>6630</v>
      </c>
      <c r="P5861" t="s">
        <v>6630</v>
      </c>
      <c r="Q5861" t="s">
        <v>6630</v>
      </c>
    </row>
    <row r="5862" spans="1:17" x14ac:dyDescent="0.35">
      <c r="A5862" t="s">
        <v>15951</v>
      </c>
      <c r="B5862" t="s">
        <v>6626</v>
      </c>
      <c r="C5862" t="s">
        <v>6628</v>
      </c>
      <c r="D5862" t="s">
        <v>6628</v>
      </c>
      <c r="E5862" t="s">
        <v>6628</v>
      </c>
      <c r="F5862" t="s">
        <v>6628</v>
      </c>
      <c r="G5862" t="s">
        <v>6628</v>
      </c>
      <c r="H5862" t="s">
        <v>6628</v>
      </c>
      <c r="I5862" t="s">
        <v>15952</v>
      </c>
      <c r="J5862" t="s">
        <v>6630</v>
      </c>
      <c r="L5862" t="s">
        <v>6526</v>
      </c>
      <c r="M5862" t="s">
        <v>6630</v>
      </c>
      <c r="N5862" t="s">
        <v>6630</v>
      </c>
      <c r="O5862" t="s">
        <v>6630</v>
      </c>
      <c r="P5862" t="s">
        <v>6630</v>
      </c>
      <c r="Q5862" t="s">
        <v>6630</v>
      </c>
    </row>
    <row r="5863" spans="1:17" x14ac:dyDescent="0.35">
      <c r="A5863" t="s">
        <v>15953</v>
      </c>
      <c r="B5863" t="s">
        <v>6626</v>
      </c>
      <c r="C5863" t="s">
        <v>6628</v>
      </c>
      <c r="D5863" t="s">
        <v>6628</v>
      </c>
      <c r="E5863" t="s">
        <v>6628</v>
      </c>
      <c r="F5863" t="s">
        <v>6628</v>
      </c>
      <c r="G5863" t="s">
        <v>6628</v>
      </c>
      <c r="H5863" t="s">
        <v>6628</v>
      </c>
      <c r="I5863" t="s">
        <v>15954</v>
      </c>
      <c r="J5863" t="s">
        <v>6630</v>
      </c>
      <c r="L5863" t="s">
        <v>6526</v>
      </c>
      <c r="M5863" t="s">
        <v>6630</v>
      </c>
      <c r="N5863" t="s">
        <v>6630</v>
      </c>
      <c r="O5863" t="s">
        <v>6630</v>
      </c>
      <c r="P5863" t="s">
        <v>6630</v>
      </c>
      <c r="Q5863" t="s">
        <v>6630</v>
      </c>
    </row>
    <row r="5864" spans="1:17" x14ac:dyDescent="0.35">
      <c r="A5864" t="s">
        <v>15955</v>
      </c>
      <c r="B5864" t="s">
        <v>6626</v>
      </c>
      <c r="C5864" t="s">
        <v>6628</v>
      </c>
      <c r="D5864" t="s">
        <v>6628</v>
      </c>
      <c r="E5864" t="s">
        <v>6628</v>
      </c>
      <c r="F5864" t="s">
        <v>6628</v>
      </c>
      <c r="G5864" t="s">
        <v>6628</v>
      </c>
      <c r="H5864" t="s">
        <v>6628</v>
      </c>
      <c r="I5864" t="s">
        <v>15956</v>
      </c>
      <c r="J5864" t="s">
        <v>6630</v>
      </c>
      <c r="L5864" t="s">
        <v>6526</v>
      </c>
      <c r="M5864" t="s">
        <v>6630</v>
      </c>
      <c r="N5864" t="s">
        <v>6630</v>
      </c>
      <c r="O5864" t="s">
        <v>6630</v>
      </c>
      <c r="P5864" t="s">
        <v>6630</v>
      </c>
      <c r="Q5864" t="s">
        <v>6630</v>
      </c>
    </row>
    <row r="5865" spans="1:17" x14ac:dyDescent="0.35">
      <c r="A5865" t="s">
        <v>15957</v>
      </c>
      <c r="B5865" t="s">
        <v>6626</v>
      </c>
      <c r="C5865" t="s">
        <v>6628</v>
      </c>
      <c r="D5865" t="s">
        <v>6628</v>
      </c>
      <c r="E5865" t="s">
        <v>6628</v>
      </c>
      <c r="F5865" t="s">
        <v>6628</v>
      </c>
      <c r="G5865" t="s">
        <v>6628</v>
      </c>
      <c r="H5865" t="s">
        <v>6628</v>
      </c>
      <c r="I5865" t="s">
        <v>15958</v>
      </c>
      <c r="J5865" t="s">
        <v>6630</v>
      </c>
      <c r="L5865" t="s">
        <v>6526</v>
      </c>
      <c r="M5865" t="s">
        <v>6630</v>
      </c>
      <c r="N5865" t="s">
        <v>6630</v>
      </c>
      <c r="O5865" t="s">
        <v>6630</v>
      </c>
      <c r="P5865" t="s">
        <v>6630</v>
      </c>
      <c r="Q5865" t="s">
        <v>6630</v>
      </c>
    </row>
    <row r="5866" spans="1:17" x14ac:dyDescent="0.35">
      <c r="A5866" t="s">
        <v>15959</v>
      </c>
      <c r="B5866" t="s">
        <v>6626</v>
      </c>
      <c r="C5866" t="s">
        <v>6628</v>
      </c>
      <c r="D5866" t="s">
        <v>6628</v>
      </c>
      <c r="E5866" t="s">
        <v>6628</v>
      </c>
      <c r="F5866" t="s">
        <v>6628</v>
      </c>
      <c r="G5866" t="s">
        <v>6628</v>
      </c>
      <c r="H5866" t="s">
        <v>6628</v>
      </c>
      <c r="I5866" t="s">
        <v>15960</v>
      </c>
      <c r="J5866" t="s">
        <v>6630</v>
      </c>
      <c r="L5866" t="s">
        <v>6526</v>
      </c>
      <c r="M5866" t="s">
        <v>6630</v>
      </c>
      <c r="N5866" t="s">
        <v>6630</v>
      </c>
      <c r="O5866" t="s">
        <v>6630</v>
      </c>
      <c r="P5866" t="s">
        <v>6630</v>
      </c>
      <c r="Q5866" t="s">
        <v>6630</v>
      </c>
    </row>
    <row r="5867" spans="1:17" x14ac:dyDescent="0.35">
      <c r="A5867" t="s">
        <v>15961</v>
      </c>
      <c r="B5867" t="s">
        <v>6626</v>
      </c>
      <c r="C5867" t="s">
        <v>6628</v>
      </c>
      <c r="D5867" t="s">
        <v>6628</v>
      </c>
      <c r="E5867" t="s">
        <v>6628</v>
      </c>
      <c r="F5867" t="s">
        <v>6628</v>
      </c>
      <c r="G5867" t="s">
        <v>6628</v>
      </c>
      <c r="H5867" t="s">
        <v>6628</v>
      </c>
      <c r="I5867" t="s">
        <v>9992</v>
      </c>
      <c r="J5867" t="s">
        <v>6630</v>
      </c>
      <c r="L5867" t="s">
        <v>6526</v>
      </c>
      <c r="M5867" t="s">
        <v>6630</v>
      </c>
      <c r="N5867" t="s">
        <v>6630</v>
      </c>
      <c r="O5867" t="s">
        <v>6630</v>
      </c>
      <c r="P5867" t="s">
        <v>6630</v>
      </c>
      <c r="Q5867" t="s">
        <v>6630</v>
      </c>
    </row>
    <row r="5868" spans="1:17" x14ac:dyDescent="0.35">
      <c r="A5868">
        <v>3520115331</v>
      </c>
      <c r="B5868" t="s">
        <v>6626</v>
      </c>
      <c r="C5868" t="s">
        <v>6356</v>
      </c>
      <c r="D5868">
        <v>200</v>
      </c>
      <c r="E5868" t="s">
        <v>5245</v>
      </c>
      <c r="F5868">
        <v>202</v>
      </c>
      <c r="G5868" t="s">
        <v>5245</v>
      </c>
      <c r="H5868">
        <v>450</v>
      </c>
      <c r="I5868" t="s">
        <v>15962</v>
      </c>
      <c r="J5868">
        <v>20200</v>
      </c>
      <c r="L5868" t="s">
        <v>6529</v>
      </c>
      <c r="M5868">
        <v>12435538</v>
      </c>
      <c r="N5868" t="s">
        <v>6630</v>
      </c>
      <c r="O5868" t="s">
        <v>6630</v>
      </c>
      <c r="P5868" t="s">
        <v>6630</v>
      </c>
      <c r="Q5868" t="s">
        <v>6630</v>
      </c>
    </row>
    <row r="5869" spans="1:17" x14ac:dyDescent="0.35">
      <c r="A5869" t="s">
        <v>15963</v>
      </c>
      <c r="B5869" t="s">
        <v>6626</v>
      </c>
      <c r="C5869" t="s">
        <v>6628</v>
      </c>
      <c r="D5869" t="s">
        <v>6628</v>
      </c>
      <c r="E5869" t="s">
        <v>6628</v>
      </c>
      <c r="F5869" t="s">
        <v>6628</v>
      </c>
      <c r="G5869" t="s">
        <v>6628</v>
      </c>
      <c r="H5869" t="s">
        <v>6628</v>
      </c>
      <c r="I5869" t="s">
        <v>6801</v>
      </c>
      <c r="J5869" t="s">
        <v>6630</v>
      </c>
      <c r="L5869" t="s">
        <v>6529</v>
      </c>
      <c r="M5869" t="s">
        <v>6630</v>
      </c>
      <c r="N5869" t="s">
        <v>6630</v>
      </c>
      <c r="O5869" t="s">
        <v>6630</v>
      </c>
      <c r="P5869" t="s">
        <v>6630</v>
      </c>
      <c r="Q5869" t="s">
        <v>6630</v>
      </c>
    </row>
    <row r="5870" spans="1:17" x14ac:dyDescent="0.35">
      <c r="A5870">
        <v>6304108395</v>
      </c>
      <c r="B5870" t="s">
        <v>6626</v>
      </c>
      <c r="C5870" t="s">
        <v>6356</v>
      </c>
      <c r="D5870">
        <v>200</v>
      </c>
      <c r="E5870" t="s">
        <v>6366</v>
      </c>
      <c r="F5870">
        <v>207</v>
      </c>
      <c r="G5870" t="s">
        <v>6698</v>
      </c>
      <c r="H5870">
        <v>725</v>
      </c>
      <c r="I5870" t="s">
        <v>15964</v>
      </c>
      <c r="J5870">
        <v>20800</v>
      </c>
      <c r="L5870" t="s">
        <v>6529</v>
      </c>
      <c r="M5870">
        <v>10675888</v>
      </c>
      <c r="N5870">
        <v>10501941</v>
      </c>
      <c r="O5870" t="s">
        <v>6630</v>
      </c>
      <c r="P5870" t="s">
        <v>7601</v>
      </c>
      <c r="Q5870">
        <v>700</v>
      </c>
    </row>
    <row r="5871" spans="1:17" x14ac:dyDescent="0.35">
      <c r="A5871" t="s">
        <v>15965</v>
      </c>
      <c r="B5871" t="s">
        <v>6626</v>
      </c>
      <c r="C5871" t="s">
        <v>6628</v>
      </c>
      <c r="D5871" t="s">
        <v>6628</v>
      </c>
      <c r="E5871" t="s">
        <v>6628</v>
      </c>
      <c r="F5871" t="s">
        <v>6628</v>
      </c>
      <c r="G5871" t="s">
        <v>6628</v>
      </c>
      <c r="H5871" t="s">
        <v>6628</v>
      </c>
      <c r="I5871" t="s">
        <v>15966</v>
      </c>
      <c r="J5871" t="s">
        <v>6630</v>
      </c>
      <c r="L5871" t="s">
        <v>6526</v>
      </c>
      <c r="M5871" t="s">
        <v>6630</v>
      </c>
      <c r="N5871" t="s">
        <v>6630</v>
      </c>
      <c r="O5871" t="s">
        <v>6630</v>
      </c>
      <c r="P5871" t="s">
        <v>6630</v>
      </c>
      <c r="Q5871" t="s">
        <v>6630</v>
      </c>
    </row>
    <row r="5872" spans="1:17" x14ac:dyDescent="0.35">
      <c r="A5872">
        <v>9424116800</v>
      </c>
      <c r="B5872" t="s">
        <v>6334</v>
      </c>
      <c r="C5872" t="s">
        <v>6356</v>
      </c>
      <c r="D5872">
        <v>200</v>
      </c>
      <c r="E5872" t="s">
        <v>6645</v>
      </c>
      <c r="F5872">
        <v>201</v>
      </c>
      <c r="G5872" t="s">
        <v>6638</v>
      </c>
      <c r="H5872">
        <v>415</v>
      </c>
      <c r="I5872" t="s">
        <v>15967</v>
      </c>
      <c r="J5872">
        <v>20115</v>
      </c>
      <c r="L5872" t="s">
        <v>6529</v>
      </c>
      <c r="M5872">
        <v>11292854</v>
      </c>
      <c r="N5872">
        <v>15443761</v>
      </c>
      <c r="O5872" t="s">
        <v>6630</v>
      </c>
      <c r="P5872" t="s">
        <v>15968</v>
      </c>
      <c r="Q5872" t="s">
        <v>6630</v>
      </c>
    </row>
    <row r="5873" spans="1:17" x14ac:dyDescent="0.35">
      <c r="A5873">
        <v>9411110550</v>
      </c>
      <c r="B5873" t="s">
        <v>6626</v>
      </c>
      <c r="C5873" t="s">
        <v>6356</v>
      </c>
      <c r="D5873">
        <v>200</v>
      </c>
      <c r="E5873" t="s">
        <v>6366</v>
      </c>
      <c r="F5873">
        <v>207</v>
      </c>
      <c r="G5873" t="s">
        <v>6800</v>
      </c>
      <c r="H5873">
        <v>700</v>
      </c>
      <c r="I5873" t="s">
        <v>15969</v>
      </c>
      <c r="J5873">
        <v>20700</v>
      </c>
      <c r="L5873" t="s">
        <v>6529</v>
      </c>
      <c r="M5873">
        <v>12465833</v>
      </c>
      <c r="N5873" t="s">
        <v>6630</v>
      </c>
      <c r="O5873">
        <v>20800.804011</v>
      </c>
      <c r="P5873" t="s">
        <v>15970</v>
      </c>
      <c r="Q5873">
        <v>700</v>
      </c>
    </row>
    <row r="5874" spans="1:17" x14ac:dyDescent="0.35">
      <c r="A5874">
        <v>9413111891</v>
      </c>
      <c r="B5874" t="s">
        <v>6626</v>
      </c>
      <c r="C5874" t="s">
        <v>6356</v>
      </c>
      <c r="D5874">
        <v>200</v>
      </c>
      <c r="E5874" t="s">
        <v>6366</v>
      </c>
      <c r="F5874">
        <v>207</v>
      </c>
      <c r="G5874" t="s">
        <v>8800</v>
      </c>
      <c r="H5874">
        <v>711</v>
      </c>
      <c r="I5874" t="s">
        <v>15971</v>
      </c>
      <c r="J5874">
        <v>20800</v>
      </c>
      <c r="L5874" t="s">
        <v>6529</v>
      </c>
      <c r="M5874">
        <v>13196997</v>
      </c>
      <c r="N5874">
        <v>13236645</v>
      </c>
      <c r="O5874" t="s">
        <v>6630</v>
      </c>
      <c r="P5874" t="s">
        <v>6630</v>
      </c>
      <c r="Q5874">
        <v>700</v>
      </c>
    </row>
    <row r="5875" spans="1:17" x14ac:dyDescent="0.35">
      <c r="A5875">
        <v>3504108156</v>
      </c>
      <c r="B5875" t="s">
        <v>6626</v>
      </c>
      <c r="C5875" t="s">
        <v>6356</v>
      </c>
      <c r="D5875">
        <v>200</v>
      </c>
      <c r="E5875" t="s">
        <v>5245</v>
      </c>
      <c r="F5875">
        <v>202</v>
      </c>
      <c r="G5875" t="s">
        <v>5245</v>
      </c>
      <c r="H5875">
        <v>450</v>
      </c>
      <c r="I5875" t="s">
        <v>15972</v>
      </c>
      <c r="J5875">
        <v>20200</v>
      </c>
      <c r="L5875" t="s">
        <v>6529</v>
      </c>
      <c r="M5875">
        <v>11204949</v>
      </c>
      <c r="N5875" t="s">
        <v>6630</v>
      </c>
      <c r="O5875" t="s">
        <v>15973</v>
      </c>
      <c r="P5875" t="s">
        <v>15974</v>
      </c>
      <c r="Q5875" t="s">
        <v>6630</v>
      </c>
    </row>
    <row r="5876" spans="1:17" x14ac:dyDescent="0.35">
      <c r="A5876">
        <v>6397900620</v>
      </c>
      <c r="B5876" t="s">
        <v>6626</v>
      </c>
      <c r="C5876" t="s">
        <v>6356</v>
      </c>
      <c r="D5876">
        <v>200</v>
      </c>
      <c r="E5876" t="s">
        <v>6628</v>
      </c>
      <c r="F5876" t="s">
        <v>6628</v>
      </c>
      <c r="G5876" t="s">
        <v>6628</v>
      </c>
      <c r="H5876" t="s">
        <v>6628</v>
      </c>
      <c r="I5876" t="s">
        <v>15975</v>
      </c>
      <c r="J5876" t="s">
        <v>6630</v>
      </c>
      <c r="L5876" t="s">
        <v>6529</v>
      </c>
      <c r="M5876" t="s">
        <v>6630</v>
      </c>
      <c r="N5876" t="s">
        <v>6630</v>
      </c>
      <c r="O5876" t="s">
        <v>6630</v>
      </c>
      <c r="P5876" t="s">
        <v>6630</v>
      </c>
      <c r="Q5876" t="s">
        <v>6630</v>
      </c>
    </row>
    <row r="5877" spans="1:17" x14ac:dyDescent="0.35">
      <c r="A5877">
        <v>9493100389</v>
      </c>
      <c r="B5877" t="s">
        <v>6626</v>
      </c>
      <c r="C5877" t="s">
        <v>6356</v>
      </c>
      <c r="D5877">
        <v>200</v>
      </c>
      <c r="E5877" t="s">
        <v>488</v>
      </c>
      <c r="F5877">
        <v>203</v>
      </c>
      <c r="G5877" t="s">
        <v>488</v>
      </c>
      <c r="H5877">
        <v>500</v>
      </c>
      <c r="I5877" t="s">
        <v>15976</v>
      </c>
      <c r="J5877" t="s">
        <v>6630</v>
      </c>
      <c r="L5877" t="s">
        <v>6529</v>
      </c>
      <c r="M5877" t="s">
        <v>6630</v>
      </c>
      <c r="N5877" t="s">
        <v>6630</v>
      </c>
      <c r="O5877" t="s">
        <v>6630</v>
      </c>
      <c r="P5877" t="s">
        <v>15977</v>
      </c>
      <c r="Q5877" t="s">
        <v>6630</v>
      </c>
    </row>
    <row r="5878" spans="1:17" x14ac:dyDescent="0.35">
      <c r="A5878" t="s">
        <v>15978</v>
      </c>
      <c r="B5878" t="s">
        <v>6626</v>
      </c>
      <c r="C5878" t="s">
        <v>6628</v>
      </c>
      <c r="D5878" t="s">
        <v>6628</v>
      </c>
      <c r="E5878" t="s">
        <v>6628</v>
      </c>
      <c r="F5878" t="s">
        <v>6628</v>
      </c>
      <c r="G5878" t="s">
        <v>6628</v>
      </c>
      <c r="H5878" t="s">
        <v>6628</v>
      </c>
      <c r="I5878" t="s">
        <v>15979</v>
      </c>
      <c r="J5878" t="s">
        <v>6630</v>
      </c>
      <c r="L5878" t="s">
        <v>6526</v>
      </c>
      <c r="M5878" t="s">
        <v>6630</v>
      </c>
      <c r="N5878" t="s">
        <v>6630</v>
      </c>
      <c r="O5878" t="s">
        <v>6630</v>
      </c>
      <c r="P5878" t="s">
        <v>6630</v>
      </c>
      <c r="Q5878" t="s">
        <v>6630</v>
      </c>
    </row>
    <row r="5879" spans="1:17" x14ac:dyDescent="0.35">
      <c r="A5879">
        <v>7904108315</v>
      </c>
      <c r="B5879" t="s">
        <v>6626</v>
      </c>
      <c r="C5879" t="s">
        <v>6356</v>
      </c>
      <c r="D5879">
        <v>200</v>
      </c>
      <c r="E5879" t="s">
        <v>6366</v>
      </c>
      <c r="F5879">
        <v>207</v>
      </c>
      <c r="G5879" t="s">
        <v>6657</v>
      </c>
      <c r="H5879">
        <v>420</v>
      </c>
      <c r="I5879" t="s">
        <v>15980</v>
      </c>
      <c r="J5879">
        <v>23000</v>
      </c>
      <c r="L5879" t="s">
        <v>6529</v>
      </c>
      <c r="M5879">
        <v>11668583</v>
      </c>
      <c r="N5879">
        <v>10577727</v>
      </c>
      <c r="O5879" t="s">
        <v>6630</v>
      </c>
      <c r="P5879" t="s">
        <v>15981</v>
      </c>
      <c r="Q5879">
        <v>100</v>
      </c>
    </row>
    <row r="5880" spans="1:17" x14ac:dyDescent="0.35">
      <c r="A5880">
        <v>7999106029</v>
      </c>
      <c r="B5880" t="s">
        <v>6626</v>
      </c>
      <c r="C5880" t="s">
        <v>6356</v>
      </c>
      <c r="D5880">
        <v>200</v>
      </c>
      <c r="E5880" t="s">
        <v>6366</v>
      </c>
      <c r="F5880">
        <v>207</v>
      </c>
      <c r="G5880" t="s">
        <v>8631</v>
      </c>
      <c r="H5880">
        <v>400</v>
      </c>
      <c r="I5880" t="s">
        <v>15982</v>
      </c>
      <c r="J5880">
        <v>20800</v>
      </c>
      <c r="L5880" t="s">
        <v>6529</v>
      </c>
      <c r="M5880">
        <v>10007319</v>
      </c>
      <c r="N5880">
        <v>10347972</v>
      </c>
      <c r="O5880" t="s">
        <v>6902</v>
      </c>
      <c r="P5880" t="s">
        <v>6919</v>
      </c>
      <c r="Q5880" t="s">
        <v>6630</v>
      </c>
    </row>
    <row r="5881" spans="1:17" x14ac:dyDescent="0.35">
      <c r="A5881" t="s">
        <v>15983</v>
      </c>
      <c r="B5881" t="s">
        <v>6626</v>
      </c>
      <c r="C5881" t="s">
        <v>6628</v>
      </c>
      <c r="D5881" t="s">
        <v>6628</v>
      </c>
      <c r="E5881" t="s">
        <v>6628</v>
      </c>
      <c r="F5881" t="s">
        <v>6628</v>
      </c>
      <c r="G5881" t="s">
        <v>6628</v>
      </c>
      <c r="H5881" t="s">
        <v>6628</v>
      </c>
      <c r="I5881" t="s">
        <v>15984</v>
      </c>
      <c r="J5881" t="s">
        <v>6630</v>
      </c>
      <c r="L5881" t="s">
        <v>6526</v>
      </c>
      <c r="M5881" t="s">
        <v>6630</v>
      </c>
      <c r="N5881" t="s">
        <v>6630</v>
      </c>
      <c r="O5881" t="s">
        <v>6630</v>
      </c>
      <c r="P5881" t="s">
        <v>6630</v>
      </c>
      <c r="Q5881" t="s">
        <v>6630</v>
      </c>
    </row>
    <row r="5882" spans="1:17" x14ac:dyDescent="0.35">
      <c r="A5882">
        <v>14599</v>
      </c>
      <c r="B5882" t="s">
        <v>6626</v>
      </c>
      <c r="C5882" t="s">
        <v>6627</v>
      </c>
      <c r="D5882">
        <v>145</v>
      </c>
      <c r="E5882" t="s">
        <v>6628</v>
      </c>
      <c r="F5882" t="s">
        <v>6628</v>
      </c>
      <c r="G5882" t="s">
        <v>6627</v>
      </c>
      <c r="H5882">
        <v>15</v>
      </c>
      <c r="I5882" t="s">
        <v>12566</v>
      </c>
      <c r="J5882" t="s">
        <v>6630</v>
      </c>
      <c r="L5882" t="s">
        <v>6526</v>
      </c>
      <c r="M5882" t="s">
        <v>6630</v>
      </c>
      <c r="N5882" t="s">
        <v>6630</v>
      </c>
      <c r="O5882" t="s">
        <v>15985</v>
      </c>
      <c r="P5882" t="s">
        <v>15986</v>
      </c>
      <c r="Q5882" t="s">
        <v>6630</v>
      </c>
    </row>
    <row r="5883" spans="1:17" x14ac:dyDescent="0.35">
      <c r="A5883" t="s">
        <v>15987</v>
      </c>
      <c r="B5883" t="s">
        <v>6626</v>
      </c>
      <c r="C5883" t="s">
        <v>6628</v>
      </c>
      <c r="D5883" t="s">
        <v>6628</v>
      </c>
      <c r="E5883" t="s">
        <v>6628</v>
      </c>
      <c r="F5883" t="s">
        <v>6628</v>
      </c>
      <c r="G5883" t="s">
        <v>6628</v>
      </c>
      <c r="H5883" t="s">
        <v>6628</v>
      </c>
      <c r="I5883" t="s">
        <v>15988</v>
      </c>
      <c r="J5883" t="s">
        <v>6630</v>
      </c>
      <c r="L5883" t="s">
        <v>6529</v>
      </c>
      <c r="M5883" t="s">
        <v>6630</v>
      </c>
      <c r="N5883" t="s">
        <v>6630</v>
      </c>
      <c r="O5883" t="s">
        <v>6630</v>
      </c>
      <c r="P5883" t="s">
        <v>6630</v>
      </c>
      <c r="Q5883" t="s">
        <v>6630</v>
      </c>
    </row>
    <row r="5884" spans="1:17" x14ac:dyDescent="0.35">
      <c r="A5884" t="s">
        <v>15989</v>
      </c>
      <c r="B5884" t="s">
        <v>6626</v>
      </c>
      <c r="C5884" t="s">
        <v>6628</v>
      </c>
      <c r="D5884" t="s">
        <v>6628</v>
      </c>
      <c r="E5884" t="s">
        <v>6628</v>
      </c>
      <c r="F5884" t="s">
        <v>6628</v>
      </c>
      <c r="G5884" t="s">
        <v>6628</v>
      </c>
      <c r="H5884" t="s">
        <v>6628</v>
      </c>
      <c r="I5884" t="s">
        <v>10756</v>
      </c>
      <c r="J5884" t="s">
        <v>6630</v>
      </c>
      <c r="L5884" t="s">
        <v>6529</v>
      </c>
      <c r="M5884" t="s">
        <v>6630</v>
      </c>
      <c r="N5884" t="s">
        <v>6630</v>
      </c>
      <c r="O5884" t="s">
        <v>6630</v>
      </c>
      <c r="P5884" t="s">
        <v>6630</v>
      </c>
      <c r="Q5884" t="s">
        <v>6630</v>
      </c>
    </row>
    <row r="5885" spans="1:17" x14ac:dyDescent="0.35">
      <c r="A5885">
        <v>9412111298</v>
      </c>
      <c r="B5885" t="s">
        <v>6626</v>
      </c>
      <c r="C5885" t="s">
        <v>6356</v>
      </c>
      <c r="D5885">
        <v>200</v>
      </c>
      <c r="E5885" t="s">
        <v>6645</v>
      </c>
      <c r="F5885">
        <v>201</v>
      </c>
      <c r="G5885" t="s">
        <v>8631</v>
      </c>
      <c r="H5885">
        <v>400</v>
      </c>
      <c r="I5885" t="s">
        <v>12552</v>
      </c>
      <c r="J5885" t="s">
        <v>6630</v>
      </c>
      <c r="L5885" t="s">
        <v>6529</v>
      </c>
      <c r="M5885">
        <v>12802705</v>
      </c>
      <c r="N5885" t="s">
        <v>6630</v>
      </c>
      <c r="O5885" t="s">
        <v>6630</v>
      </c>
      <c r="P5885" t="s">
        <v>6630</v>
      </c>
      <c r="Q5885">
        <v>100</v>
      </c>
    </row>
    <row r="5886" spans="1:17" x14ac:dyDescent="0.35">
      <c r="A5886">
        <v>6395100680</v>
      </c>
      <c r="B5886" t="s">
        <v>6626</v>
      </c>
      <c r="C5886" t="s">
        <v>6356</v>
      </c>
      <c r="D5886">
        <v>200</v>
      </c>
      <c r="E5886" t="s">
        <v>6645</v>
      </c>
      <c r="F5886">
        <v>201</v>
      </c>
      <c r="G5886" t="s">
        <v>6789</v>
      </c>
      <c r="H5886">
        <v>435</v>
      </c>
      <c r="I5886" t="s">
        <v>15990</v>
      </c>
      <c r="J5886" t="s">
        <v>6630</v>
      </c>
      <c r="L5886" t="s">
        <v>6529</v>
      </c>
      <c r="M5886" t="s">
        <v>6630</v>
      </c>
      <c r="N5886" t="s">
        <v>6630</v>
      </c>
      <c r="O5886" t="s">
        <v>6630</v>
      </c>
      <c r="P5886" t="s">
        <v>15991</v>
      </c>
      <c r="Q5886" t="s">
        <v>6630</v>
      </c>
    </row>
    <row r="5887" spans="1:17" x14ac:dyDescent="0.35">
      <c r="A5887">
        <v>9405108700</v>
      </c>
      <c r="B5887" t="s">
        <v>6626</v>
      </c>
      <c r="C5887" t="s">
        <v>6356</v>
      </c>
      <c r="D5887">
        <v>200</v>
      </c>
      <c r="E5887" t="s">
        <v>488</v>
      </c>
      <c r="F5887">
        <v>203</v>
      </c>
      <c r="G5887" t="s">
        <v>488</v>
      </c>
      <c r="H5887">
        <v>500</v>
      </c>
      <c r="I5887" t="s">
        <v>15992</v>
      </c>
      <c r="J5887">
        <v>20300</v>
      </c>
      <c r="L5887" t="s">
        <v>6529</v>
      </c>
      <c r="M5887">
        <v>11857704</v>
      </c>
      <c r="N5887" t="s">
        <v>6630</v>
      </c>
      <c r="O5887" t="s">
        <v>15993</v>
      </c>
      <c r="P5887" t="s">
        <v>15994</v>
      </c>
      <c r="Q5887" t="s">
        <v>6630</v>
      </c>
    </row>
    <row r="5888" spans="1:17" x14ac:dyDescent="0.35">
      <c r="A5888">
        <v>9419115070</v>
      </c>
      <c r="B5888" t="s">
        <v>6626</v>
      </c>
      <c r="C5888" t="s">
        <v>8365</v>
      </c>
      <c r="D5888">
        <v>105</v>
      </c>
      <c r="E5888" t="s">
        <v>8513</v>
      </c>
      <c r="F5888">
        <v>100</v>
      </c>
      <c r="G5888" t="s">
        <v>8367</v>
      </c>
      <c r="H5888">
        <v>5</v>
      </c>
      <c r="I5888" t="s">
        <v>15995</v>
      </c>
      <c r="J5888">
        <v>10500</v>
      </c>
      <c r="L5888" t="s">
        <v>6529</v>
      </c>
      <c r="M5888">
        <v>10444246</v>
      </c>
      <c r="N5888" t="s">
        <v>6630</v>
      </c>
      <c r="O5888" t="s">
        <v>6630</v>
      </c>
      <c r="P5888" t="s">
        <v>6630</v>
      </c>
      <c r="Q5888">
        <v>700</v>
      </c>
    </row>
    <row r="5889" spans="1:17" x14ac:dyDescent="0.35">
      <c r="A5889">
        <v>3512111125</v>
      </c>
      <c r="B5889" t="s">
        <v>6626</v>
      </c>
      <c r="C5889" t="s">
        <v>6356</v>
      </c>
      <c r="D5889">
        <v>200</v>
      </c>
      <c r="E5889" t="s">
        <v>5245</v>
      </c>
      <c r="F5889">
        <v>202</v>
      </c>
      <c r="G5889" t="s">
        <v>5245</v>
      </c>
      <c r="H5889">
        <v>450</v>
      </c>
      <c r="I5889" t="s">
        <v>15996</v>
      </c>
      <c r="J5889">
        <v>20200</v>
      </c>
      <c r="L5889" t="s">
        <v>6529</v>
      </c>
      <c r="M5889">
        <v>13110938</v>
      </c>
      <c r="N5889" t="s">
        <v>6630</v>
      </c>
      <c r="O5889" t="s">
        <v>15997</v>
      </c>
      <c r="P5889" t="s">
        <v>6630</v>
      </c>
      <c r="Q5889" t="s">
        <v>6630</v>
      </c>
    </row>
    <row r="5890" spans="1:17" x14ac:dyDescent="0.35">
      <c r="A5890">
        <v>9413111616</v>
      </c>
      <c r="B5890" t="s">
        <v>6626</v>
      </c>
      <c r="C5890" t="s">
        <v>6356</v>
      </c>
      <c r="D5890">
        <v>200</v>
      </c>
      <c r="E5890" t="s">
        <v>6366</v>
      </c>
      <c r="F5890">
        <v>207</v>
      </c>
      <c r="G5890" t="s">
        <v>6808</v>
      </c>
      <c r="H5890">
        <v>805</v>
      </c>
      <c r="I5890" t="s">
        <v>11877</v>
      </c>
      <c r="J5890">
        <v>29102</v>
      </c>
      <c r="L5890" t="s">
        <v>6529</v>
      </c>
      <c r="M5890">
        <v>10501651</v>
      </c>
      <c r="N5890">
        <v>12969476</v>
      </c>
      <c r="O5890">
        <v>30348</v>
      </c>
      <c r="P5890" t="s">
        <v>6630</v>
      </c>
      <c r="Q5890" t="s">
        <v>6630</v>
      </c>
    </row>
    <row r="5891" spans="1:17" x14ac:dyDescent="0.35">
      <c r="A5891" t="s">
        <v>15998</v>
      </c>
      <c r="B5891" t="s">
        <v>6626</v>
      </c>
      <c r="C5891" t="s">
        <v>6628</v>
      </c>
      <c r="D5891" t="s">
        <v>6628</v>
      </c>
      <c r="E5891" t="s">
        <v>6628</v>
      </c>
      <c r="F5891" t="s">
        <v>6628</v>
      </c>
      <c r="G5891" t="s">
        <v>6628</v>
      </c>
      <c r="H5891" t="s">
        <v>6628</v>
      </c>
      <c r="I5891" t="s">
        <v>15999</v>
      </c>
      <c r="J5891" t="s">
        <v>6630</v>
      </c>
      <c r="L5891" t="s">
        <v>6526</v>
      </c>
      <c r="M5891" t="s">
        <v>6630</v>
      </c>
      <c r="N5891" t="s">
        <v>6630</v>
      </c>
      <c r="O5891" t="s">
        <v>6630</v>
      </c>
      <c r="P5891" t="s">
        <v>6630</v>
      </c>
      <c r="Q5891" t="s">
        <v>6630</v>
      </c>
    </row>
    <row r="5892" spans="1:17" x14ac:dyDescent="0.35">
      <c r="A5892">
        <v>3513111969</v>
      </c>
      <c r="B5892" t="s">
        <v>6626</v>
      </c>
      <c r="C5892" t="s">
        <v>6356</v>
      </c>
      <c r="D5892">
        <v>200</v>
      </c>
      <c r="E5892" t="s">
        <v>5245</v>
      </c>
      <c r="F5892">
        <v>202</v>
      </c>
      <c r="G5892" t="s">
        <v>5245</v>
      </c>
      <c r="H5892">
        <v>450</v>
      </c>
      <c r="I5892" t="s">
        <v>16000</v>
      </c>
      <c r="J5892">
        <v>20200</v>
      </c>
      <c r="L5892" t="s">
        <v>6529</v>
      </c>
      <c r="M5892">
        <v>11533224</v>
      </c>
      <c r="N5892" t="s">
        <v>6630</v>
      </c>
      <c r="O5892">
        <v>31084</v>
      </c>
      <c r="P5892" t="s">
        <v>6630</v>
      </c>
      <c r="Q5892" t="s">
        <v>6630</v>
      </c>
    </row>
    <row r="5893" spans="1:17" x14ac:dyDescent="0.35">
      <c r="A5893">
        <v>9400106387</v>
      </c>
      <c r="B5893" t="s">
        <v>6626</v>
      </c>
      <c r="C5893" t="s">
        <v>6356</v>
      </c>
      <c r="D5893">
        <v>200</v>
      </c>
      <c r="E5893" t="s">
        <v>6366</v>
      </c>
      <c r="F5893">
        <v>207</v>
      </c>
      <c r="G5893" t="s">
        <v>6662</v>
      </c>
      <c r="H5893">
        <v>720</v>
      </c>
      <c r="I5893" t="s">
        <v>16001</v>
      </c>
      <c r="J5893">
        <v>20800</v>
      </c>
      <c r="L5893" t="s">
        <v>6529</v>
      </c>
      <c r="M5893" t="s">
        <v>6630</v>
      </c>
      <c r="N5893" t="s">
        <v>6630</v>
      </c>
      <c r="O5893" t="s">
        <v>6630</v>
      </c>
      <c r="P5893" t="s">
        <v>16002</v>
      </c>
      <c r="Q5893" t="s">
        <v>6630</v>
      </c>
    </row>
    <row r="5894" spans="1:17" x14ac:dyDescent="0.35">
      <c r="A5894" t="s">
        <v>16003</v>
      </c>
      <c r="B5894" t="s">
        <v>6626</v>
      </c>
      <c r="C5894" t="s">
        <v>6628</v>
      </c>
      <c r="D5894" t="s">
        <v>6628</v>
      </c>
      <c r="E5894" t="s">
        <v>6628</v>
      </c>
      <c r="F5894" t="s">
        <v>6628</v>
      </c>
      <c r="G5894" t="s">
        <v>6628</v>
      </c>
      <c r="H5894" t="s">
        <v>6628</v>
      </c>
      <c r="I5894" t="s">
        <v>16004</v>
      </c>
      <c r="J5894" t="s">
        <v>6630</v>
      </c>
      <c r="L5894" t="s">
        <v>6526</v>
      </c>
      <c r="M5894" t="s">
        <v>6630</v>
      </c>
      <c r="N5894" t="s">
        <v>6630</v>
      </c>
      <c r="O5894" t="s">
        <v>6630</v>
      </c>
      <c r="P5894" t="s">
        <v>6630</v>
      </c>
      <c r="Q5894" t="s">
        <v>6630</v>
      </c>
    </row>
    <row r="5895" spans="1:17" x14ac:dyDescent="0.35">
      <c r="A5895" t="s">
        <v>16005</v>
      </c>
      <c r="B5895" t="s">
        <v>6626</v>
      </c>
      <c r="C5895" t="s">
        <v>6628</v>
      </c>
      <c r="D5895" t="s">
        <v>6628</v>
      </c>
      <c r="E5895" t="s">
        <v>6628</v>
      </c>
      <c r="F5895" t="s">
        <v>6628</v>
      </c>
      <c r="G5895" t="s">
        <v>6628</v>
      </c>
      <c r="H5895" t="s">
        <v>6628</v>
      </c>
      <c r="I5895" t="s">
        <v>16006</v>
      </c>
      <c r="J5895" t="s">
        <v>6630</v>
      </c>
      <c r="L5895" t="s">
        <v>6526</v>
      </c>
      <c r="M5895" t="s">
        <v>6630</v>
      </c>
      <c r="N5895" t="s">
        <v>6630</v>
      </c>
      <c r="O5895" t="s">
        <v>6630</v>
      </c>
      <c r="P5895" t="s">
        <v>6630</v>
      </c>
      <c r="Q5895" t="s">
        <v>6630</v>
      </c>
    </row>
    <row r="5896" spans="1:17" x14ac:dyDescent="0.35">
      <c r="A5896">
        <v>9417113843</v>
      </c>
      <c r="B5896" t="s">
        <v>6626</v>
      </c>
      <c r="C5896" t="s">
        <v>6356</v>
      </c>
      <c r="D5896">
        <v>200</v>
      </c>
      <c r="E5896" t="s">
        <v>5245</v>
      </c>
      <c r="F5896">
        <v>202</v>
      </c>
      <c r="G5896" t="s">
        <v>5245</v>
      </c>
      <c r="H5896">
        <v>450</v>
      </c>
      <c r="I5896" t="s">
        <v>16007</v>
      </c>
      <c r="J5896">
        <v>20200</v>
      </c>
      <c r="L5896" t="s">
        <v>6529</v>
      </c>
      <c r="M5896">
        <v>13252573</v>
      </c>
      <c r="N5896" t="s">
        <v>6630</v>
      </c>
      <c r="O5896" t="s">
        <v>6630</v>
      </c>
      <c r="P5896" t="s">
        <v>6630</v>
      </c>
      <c r="Q5896">
        <v>100</v>
      </c>
    </row>
    <row r="5897" spans="1:17" x14ac:dyDescent="0.35">
      <c r="A5897" t="s">
        <v>16008</v>
      </c>
      <c r="B5897" t="s">
        <v>6626</v>
      </c>
      <c r="C5897" t="s">
        <v>6628</v>
      </c>
      <c r="D5897" t="s">
        <v>6628</v>
      </c>
      <c r="E5897" t="s">
        <v>6628</v>
      </c>
      <c r="F5897" t="s">
        <v>6628</v>
      </c>
      <c r="G5897" t="s">
        <v>6628</v>
      </c>
      <c r="H5897" t="s">
        <v>6628</v>
      </c>
      <c r="I5897" t="s">
        <v>16009</v>
      </c>
      <c r="J5897" t="s">
        <v>6630</v>
      </c>
      <c r="L5897" t="s">
        <v>6526</v>
      </c>
      <c r="M5897" t="s">
        <v>6630</v>
      </c>
      <c r="N5897" t="s">
        <v>6630</v>
      </c>
      <c r="O5897" t="s">
        <v>6630</v>
      </c>
      <c r="P5897" t="s">
        <v>6630</v>
      </c>
      <c r="Q5897" t="s">
        <v>6630</v>
      </c>
    </row>
    <row r="5898" spans="1:17" x14ac:dyDescent="0.35">
      <c r="A5898" t="s">
        <v>16010</v>
      </c>
      <c r="B5898" t="s">
        <v>6626</v>
      </c>
      <c r="C5898" t="s">
        <v>6628</v>
      </c>
      <c r="D5898" t="s">
        <v>6628</v>
      </c>
      <c r="E5898" t="s">
        <v>6628</v>
      </c>
      <c r="F5898" t="s">
        <v>6628</v>
      </c>
      <c r="G5898" t="s">
        <v>6628</v>
      </c>
      <c r="H5898" t="s">
        <v>6628</v>
      </c>
      <c r="I5898" t="s">
        <v>16011</v>
      </c>
      <c r="J5898" t="s">
        <v>6630</v>
      </c>
      <c r="L5898" t="s">
        <v>6526</v>
      </c>
      <c r="M5898" t="s">
        <v>6630</v>
      </c>
      <c r="N5898" t="s">
        <v>6630</v>
      </c>
      <c r="O5898" t="s">
        <v>6630</v>
      </c>
      <c r="P5898" t="s">
        <v>6630</v>
      </c>
      <c r="Q5898" t="s">
        <v>6630</v>
      </c>
    </row>
    <row r="5899" spans="1:17" x14ac:dyDescent="0.35">
      <c r="A5899" t="s">
        <v>16012</v>
      </c>
      <c r="B5899" t="s">
        <v>6626</v>
      </c>
      <c r="C5899" t="s">
        <v>6628</v>
      </c>
      <c r="D5899" t="s">
        <v>6628</v>
      </c>
      <c r="E5899" t="s">
        <v>6628</v>
      </c>
      <c r="F5899" t="s">
        <v>6628</v>
      </c>
      <c r="G5899" t="s">
        <v>6628</v>
      </c>
      <c r="H5899" t="s">
        <v>6628</v>
      </c>
      <c r="I5899" t="s">
        <v>16013</v>
      </c>
      <c r="J5899" t="s">
        <v>6630</v>
      </c>
      <c r="L5899" t="s">
        <v>6529</v>
      </c>
      <c r="M5899" t="s">
        <v>6630</v>
      </c>
      <c r="N5899" t="s">
        <v>6630</v>
      </c>
      <c r="O5899" t="s">
        <v>6630</v>
      </c>
      <c r="P5899" t="s">
        <v>6630</v>
      </c>
      <c r="Q5899" t="s">
        <v>6630</v>
      </c>
    </row>
    <row r="5900" spans="1:17" x14ac:dyDescent="0.35">
      <c r="A5900" t="s">
        <v>16014</v>
      </c>
      <c r="B5900" t="s">
        <v>6626</v>
      </c>
      <c r="C5900" t="s">
        <v>6628</v>
      </c>
      <c r="D5900" t="s">
        <v>6628</v>
      </c>
      <c r="E5900" t="s">
        <v>6628</v>
      </c>
      <c r="F5900" t="s">
        <v>6628</v>
      </c>
      <c r="G5900" t="s">
        <v>6628</v>
      </c>
      <c r="H5900" t="s">
        <v>6628</v>
      </c>
      <c r="I5900" t="s">
        <v>10043</v>
      </c>
      <c r="J5900" t="s">
        <v>6630</v>
      </c>
      <c r="L5900" t="s">
        <v>6526</v>
      </c>
      <c r="M5900" t="s">
        <v>6630</v>
      </c>
      <c r="N5900" t="s">
        <v>6630</v>
      </c>
      <c r="O5900" t="s">
        <v>6630</v>
      </c>
      <c r="P5900" t="s">
        <v>6630</v>
      </c>
      <c r="Q5900" t="s">
        <v>6630</v>
      </c>
    </row>
    <row r="5901" spans="1:17" x14ac:dyDescent="0.35">
      <c r="A5901">
        <v>9422116199</v>
      </c>
      <c r="B5901" t="s">
        <v>6626</v>
      </c>
      <c r="C5901" t="s">
        <v>6356</v>
      </c>
      <c r="D5901">
        <v>200</v>
      </c>
      <c r="E5901" t="s">
        <v>5245</v>
      </c>
      <c r="F5901">
        <v>202</v>
      </c>
      <c r="G5901" t="s">
        <v>5245</v>
      </c>
      <c r="H5901">
        <v>450</v>
      </c>
      <c r="I5901" t="s">
        <v>16015</v>
      </c>
      <c r="J5901">
        <v>20200</v>
      </c>
      <c r="L5901" t="s">
        <v>6529</v>
      </c>
      <c r="M5901">
        <v>10515702</v>
      </c>
      <c r="N5901" t="s">
        <v>6630</v>
      </c>
      <c r="O5901" t="s">
        <v>6630</v>
      </c>
      <c r="P5901" t="s">
        <v>6630</v>
      </c>
      <c r="Q5901" t="s">
        <v>6630</v>
      </c>
    </row>
    <row r="5902" spans="1:17" x14ac:dyDescent="0.35">
      <c r="A5902">
        <v>9419115100</v>
      </c>
      <c r="B5902" t="s">
        <v>6626</v>
      </c>
      <c r="C5902" t="s">
        <v>6356</v>
      </c>
      <c r="D5902">
        <v>200</v>
      </c>
      <c r="E5902" t="s">
        <v>6701</v>
      </c>
      <c r="F5902">
        <v>500</v>
      </c>
      <c r="G5902" t="s">
        <v>6702</v>
      </c>
      <c r="H5902">
        <v>55</v>
      </c>
      <c r="I5902" t="s">
        <v>16016</v>
      </c>
      <c r="J5902">
        <v>12029</v>
      </c>
      <c r="L5902" t="s">
        <v>6529</v>
      </c>
      <c r="M5902">
        <v>10653208</v>
      </c>
      <c r="N5902" t="s">
        <v>6630</v>
      </c>
      <c r="O5902" t="s">
        <v>6630</v>
      </c>
      <c r="P5902" t="s">
        <v>6630</v>
      </c>
      <c r="Q5902" t="s">
        <v>6630</v>
      </c>
    </row>
    <row r="5903" spans="1:17" x14ac:dyDescent="0.35">
      <c r="A5903">
        <v>9414112054</v>
      </c>
      <c r="B5903" t="s">
        <v>6626</v>
      </c>
      <c r="C5903" t="s">
        <v>6356</v>
      </c>
      <c r="D5903">
        <v>200</v>
      </c>
      <c r="E5903" t="s">
        <v>6701</v>
      </c>
      <c r="F5903">
        <v>500</v>
      </c>
      <c r="G5903" t="s">
        <v>7639</v>
      </c>
      <c r="H5903">
        <v>63</v>
      </c>
      <c r="I5903" t="s">
        <v>16017</v>
      </c>
      <c r="J5903">
        <v>12029</v>
      </c>
      <c r="L5903" t="s">
        <v>6529</v>
      </c>
      <c r="M5903">
        <v>10951344</v>
      </c>
      <c r="N5903" t="s">
        <v>6630</v>
      </c>
      <c r="O5903" t="s">
        <v>16018</v>
      </c>
      <c r="P5903" t="s">
        <v>7930</v>
      </c>
      <c r="Q5903" t="s">
        <v>6630</v>
      </c>
    </row>
    <row r="5904" spans="1:17" x14ac:dyDescent="0.35">
      <c r="A5904">
        <v>7906108855</v>
      </c>
      <c r="B5904" t="s">
        <v>6626</v>
      </c>
      <c r="C5904" t="s">
        <v>6356</v>
      </c>
      <c r="D5904">
        <v>200</v>
      </c>
      <c r="E5904" t="s">
        <v>6366</v>
      </c>
      <c r="F5904">
        <v>207</v>
      </c>
      <c r="G5904" t="s">
        <v>6657</v>
      </c>
      <c r="H5904">
        <v>420</v>
      </c>
      <c r="I5904" t="s">
        <v>16019</v>
      </c>
      <c r="J5904" t="s">
        <v>6630</v>
      </c>
      <c r="L5904" t="s">
        <v>6529</v>
      </c>
      <c r="M5904">
        <v>10279551</v>
      </c>
      <c r="N5904" t="s">
        <v>6630</v>
      </c>
      <c r="O5904" t="s">
        <v>6630</v>
      </c>
      <c r="P5904" t="s">
        <v>16020</v>
      </c>
      <c r="Q5904" t="s">
        <v>6630</v>
      </c>
    </row>
    <row r="5905" spans="1:17" x14ac:dyDescent="0.35">
      <c r="A5905">
        <v>9499106111</v>
      </c>
      <c r="B5905" t="s">
        <v>6626</v>
      </c>
      <c r="C5905" t="s">
        <v>6827</v>
      </c>
      <c r="D5905">
        <v>140</v>
      </c>
      <c r="E5905" t="s">
        <v>6628</v>
      </c>
      <c r="F5905" t="s">
        <v>6628</v>
      </c>
      <c r="G5905" t="s">
        <v>6827</v>
      </c>
      <c r="H5905">
        <v>60</v>
      </c>
      <c r="I5905" t="s">
        <v>16021</v>
      </c>
      <c r="J5905">
        <v>10000</v>
      </c>
      <c r="L5905" t="s">
        <v>6529</v>
      </c>
      <c r="M5905">
        <v>10626349</v>
      </c>
      <c r="N5905" t="s">
        <v>6630</v>
      </c>
      <c r="O5905" t="s">
        <v>12694</v>
      </c>
      <c r="P5905" t="s">
        <v>8659</v>
      </c>
      <c r="Q5905" t="s">
        <v>6630</v>
      </c>
    </row>
    <row r="5906" spans="1:17" x14ac:dyDescent="0.35">
      <c r="A5906" t="s">
        <v>16022</v>
      </c>
      <c r="B5906" t="s">
        <v>6626</v>
      </c>
      <c r="C5906" t="s">
        <v>6628</v>
      </c>
      <c r="D5906" t="s">
        <v>6628</v>
      </c>
      <c r="E5906" t="s">
        <v>6628</v>
      </c>
      <c r="F5906" t="s">
        <v>6628</v>
      </c>
      <c r="G5906" t="s">
        <v>6628</v>
      </c>
      <c r="H5906" t="s">
        <v>6628</v>
      </c>
      <c r="I5906" t="s">
        <v>9029</v>
      </c>
      <c r="J5906" t="s">
        <v>6630</v>
      </c>
      <c r="L5906" t="s">
        <v>6526</v>
      </c>
      <c r="M5906" t="s">
        <v>6630</v>
      </c>
      <c r="N5906" t="s">
        <v>6630</v>
      </c>
      <c r="O5906" t="s">
        <v>6630</v>
      </c>
      <c r="P5906" t="s">
        <v>6630</v>
      </c>
      <c r="Q5906" t="s">
        <v>6630</v>
      </c>
    </row>
    <row r="5907" spans="1:17" x14ac:dyDescent="0.35">
      <c r="A5907" t="s">
        <v>16023</v>
      </c>
      <c r="B5907" t="s">
        <v>6626</v>
      </c>
      <c r="C5907" t="s">
        <v>6628</v>
      </c>
      <c r="D5907" t="s">
        <v>6628</v>
      </c>
      <c r="E5907" t="s">
        <v>6628</v>
      </c>
      <c r="F5907" t="s">
        <v>6628</v>
      </c>
      <c r="G5907" t="s">
        <v>6628</v>
      </c>
      <c r="H5907" t="s">
        <v>6628</v>
      </c>
      <c r="I5907" t="s">
        <v>16024</v>
      </c>
      <c r="J5907" t="s">
        <v>6630</v>
      </c>
      <c r="L5907" t="s">
        <v>6526</v>
      </c>
      <c r="M5907" t="s">
        <v>6630</v>
      </c>
      <c r="N5907" t="s">
        <v>6630</v>
      </c>
      <c r="O5907" t="s">
        <v>6630</v>
      </c>
      <c r="P5907" t="s">
        <v>6630</v>
      </c>
      <c r="Q5907" t="s">
        <v>6630</v>
      </c>
    </row>
    <row r="5908" spans="1:17" x14ac:dyDescent="0.35">
      <c r="A5908">
        <v>22600</v>
      </c>
      <c r="B5908" t="s">
        <v>6626</v>
      </c>
      <c r="C5908" t="s">
        <v>6356</v>
      </c>
      <c r="D5908">
        <v>200</v>
      </c>
      <c r="E5908" t="s">
        <v>6366</v>
      </c>
      <c r="F5908">
        <v>207</v>
      </c>
      <c r="G5908" t="s">
        <v>7005</v>
      </c>
      <c r="H5908">
        <v>740</v>
      </c>
      <c r="I5908" t="s">
        <v>10607</v>
      </c>
      <c r="J5908" t="s">
        <v>6630</v>
      </c>
      <c r="L5908" t="s">
        <v>6526</v>
      </c>
      <c r="M5908" t="s">
        <v>6630</v>
      </c>
      <c r="N5908" t="s">
        <v>6630</v>
      </c>
      <c r="O5908" t="s">
        <v>16025</v>
      </c>
      <c r="P5908" t="s">
        <v>6630</v>
      </c>
      <c r="Q5908" t="s">
        <v>6630</v>
      </c>
    </row>
    <row r="5909" spans="1:17" x14ac:dyDescent="0.35">
      <c r="A5909">
        <v>9412110965</v>
      </c>
      <c r="B5909" t="s">
        <v>6626</v>
      </c>
      <c r="C5909" t="s">
        <v>6356</v>
      </c>
      <c r="D5909">
        <v>200</v>
      </c>
      <c r="E5909" t="s">
        <v>6645</v>
      </c>
      <c r="F5909">
        <v>201</v>
      </c>
      <c r="G5909" t="s">
        <v>8631</v>
      </c>
      <c r="H5909">
        <v>400</v>
      </c>
      <c r="I5909" t="s">
        <v>16026</v>
      </c>
      <c r="J5909" t="s">
        <v>6630</v>
      </c>
      <c r="L5909" t="s">
        <v>6529</v>
      </c>
      <c r="M5909">
        <v>12760832</v>
      </c>
      <c r="N5909" t="s">
        <v>6630</v>
      </c>
      <c r="O5909" t="s">
        <v>6630</v>
      </c>
      <c r="P5909" t="s">
        <v>6630</v>
      </c>
      <c r="Q5909">
        <v>100</v>
      </c>
    </row>
    <row r="5910" spans="1:17" x14ac:dyDescent="0.35">
      <c r="A5910">
        <v>9423116367</v>
      </c>
      <c r="B5910" t="s">
        <v>6626</v>
      </c>
      <c r="C5910" t="s">
        <v>6356</v>
      </c>
      <c r="D5910">
        <v>200</v>
      </c>
      <c r="E5910" t="s">
        <v>6366</v>
      </c>
      <c r="F5910">
        <v>207</v>
      </c>
      <c r="G5910" t="s">
        <v>176</v>
      </c>
      <c r="H5910">
        <v>705</v>
      </c>
      <c r="I5910" t="s">
        <v>16027</v>
      </c>
      <c r="J5910">
        <v>20800</v>
      </c>
      <c r="L5910" t="s">
        <v>6529</v>
      </c>
      <c r="M5910">
        <v>11235593</v>
      </c>
      <c r="N5910">
        <v>14742726</v>
      </c>
      <c r="O5910" t="s">
        <v>6630</v>
      </c>
      <c r="P5910" t="s">
        <v>6630</v>
      </c>
      <c r="Q5910">
        <v>700</v>
      </c>
    </row>
    <row r="5911" spans="1:17" x14ac:dyDescent="0.35">
      <c r="A5911">
        <v>6801107151</v>
      </c>
      <c r="B5911" t="s">
        <v>6626</v>
      </c>
      <c r="C5911" t="s">
        <v>6356</v>
      </c>
      <c r="D5911">
        <v>200</v>
      </c>
      <c r="E5911" t="s">
        <v>5245</v>
      </c>
      <c r="F5911">
        <v>202</v>
      </c>
      <c r="G5911" t="s">
        <v>5245</v>
      </c>
      <c r="H5911">
        <v>450</v>
      </c>
      <c r="I5911" t="s">
        <v>16028</v>
      </c>
      <c r="J5911" t="s">
        <v>6630</v>
      </c>
      <c r="L5911" t="s">
        <v>6529</v>
      </c>
      <c r="M5911">
        <v>10521432</v>
      </c>
      <c r="N5911">
        <v>10568741</v>
      </c>
      <c r="O5911" t="s">
        <v>6630</v>
      </c>
      <c r="P5911" t="s">
        <v>16029</v>
      </c>
      <c r="Q5911" t="s">
        <v>6630</v>
      </c>
    </row>
    <row r="5912" spans="1:17" x14ac:dyDescent="0.35">
      <c r="A5912">
        <v>3512111361</v>
      </c>
      <c r="B5912" t="s">
        <v>6626</v>
      </c>
      <c r="C5912" t="s">
        <v>6356</v>
      </c>
      <c r="D5912">
        <v>200</v>
      </c>
      <c r="E5912" t="s">
        <v>5245</v>
      </c>
      <c r="F5912">
        <v>202</v>
      </c>
      <c r="G5912" t="s">
        <v>5245</v>
      </c>
      <c r="H5912">
        <v>450</v>
      </c>
      <c r="I5912" t="s">
        <v>16030</v>
      </c>
      <c r="J5912">
        <v>20200</v>
      </c>
      <c r="L5912" t="s">
        <v>6529</v>
      </c>
      <c r="M5912">
        <v>11533224</v>
      </c>
      <c r="N5912" t="s">
        <v>6630</v>
      </c>
      <c r="O5912" t="s">
        <v>16031</v>
      </c>
      <c r="P5912" t="s">
        <v>6630</v>
      </c>
      <c r="Q5912" t="s">
        <v>6630</v>
      </c>
    </row>
    <row r="5913" spans="1:17" x14ac:dyDescent="0.35">
      <c r="A5913">
        <v>3518114767</v>
      </c>
      <c r="B5913" t="s">
        <v>6626</v>
      </c>
      <c r="C5913" t="s">
        <v>6356</v>
      </c>
      <c r="D5913">
        <v>200</v>
      </c>
      <c r="E5913" t="s">
        <v>5245</v>
      </c>
      <c r="F5913">
        <v>202</v>
      </c>
      <c r="G5913" t="s">
        <v>5245</v>
      </c>
      <c r="H5913">
        <v>450</v>
      </c>
      <c r="I5913" t="s">
        <v>16032</v>
      </c>
      <c r="J5913">
        <v>20200</v>
      </c>
      <c r="L5913" t="s">
        <v>6529</v>
      </c>
      <c r="M5913">
        <v>12435538</v>
      </c>
      <c r="N5913" t="s">
        <v>6630</v>
      </c>
      <c r="O5913" t="s">
        <v>6630</v>
      </c>
      <c r="P5913" t="s">
        <v>6630</v>
      </c>
      <c r="Q5913" t="s">
        <v>6630</v>
      </c>
    </row>
    <row r="5914" spans="1:17" x14ac:dyDescent="0.35">
      <c r="A5914">
        <v>9425116979</v>
      </c>
      <c r="B5914" t="s">
        <v>6334</v>
      </c>
      <c r="C5914" t="s">
        <v>6540</v>
      </c>
      <c r="D5914">
        <v>131</v>
      </c>
      <c r="E5914" t="s">
        <v>2905</v>
      </c>
      <c r="F5914">
        <v>300</v>
      </c>
      <c r="G5914" t="s">
        <v>3774</v>
      </c>
      <c r="H5914">
        <v>100</v>
      </c>
      <c r="I5914" t="s">
        <v>16033</v>
      </c>
      <c r="J5914" t="s">
        <v>6630</v>
      </c>
      <c r="L5914" t="s">
        <v>6529</v>
      </c>
      <c r="M5914">
        <v>15696047</v>
      </c>
      <c r="N5914" t="s">
        <v>6630</v>
      </c>
      <c r="O5914" t="s">
        <v>6630</v>
      </c>
      <c r="P5914" t="s">
        <v>6630</v>
      </c>
      <c r="Q5914" t="s">
        <v>6630</v>
      </c>
    </row>
    <row r="5915" spans="1:17" x14ac:dyDescent="0.35">
      <c r="A5915" t="s">
        <v>16034</v>
      </c>
      <c r="B5915" t="s">
        <v>6626</v>
      </c>
      <c r="C5915" t="s">
        <v>6628</v>
      </c>
      <c r="D5915" t="s">
        <v>6628</v>
      </c>
      <c r="E5915" t="s">
        <v>6628</v>
      </c>
      <c r="F5915" t="s">
        <v>6628</v>
      </c>
      <c r="G5915" t="s">
        <v>6628</v>
      </c>
      <c r="H5915" t="s">
        <v>6628</v>
      </c>
      <c r="I5915" t="s">
        <v>10754</v>
      </c>
      <c r="J5915" t="s">
        <v>6630</v>
      </c>
      <c r="L5915" t="s">
        <v>6529</v>
      </c>
      <c r="M5915" t="s">
        <v>6630</v>
      </c>
      <c r="N5915" t="s">
        <v>6630</v>
      </c>
      <c r="O5915" t="s">
        <v>6630</v>
      </c>
      <c r="P5915" t="s">
        <v>6630</v>
      </c>
      <c r="Q5915" t="s">
        <v>6630</v>
      </c>
    </row>
    <row r="5916" spans="1:17" x14ac:dyDescent="0.35">
      <c r="A5916" t="s">
        <v>16035</v>
      </c>
      <c r="B5916" t="s">
        <v>6626</v>
      </c>
      <c r="C5916" t="s">
        <v>6628</v>
      </c>
      <c r="D5916" t="s">
        <v>6628</v>
      </c>
      <c r="E5916" t="s">
        <v>6628</v>
      </c>
      <c r="F5916" t="s">
        <v>6628</v>
      </c>
      <c r="G5916" t="s">
        <v>6628</v>
      </c>
      <c r="H5916" t="s">
        <v>6628</v>
      </c>
      <c r="I5916" t="s">
        <v>16036</v>
      </c>
      <c r="J5916" t="s">
        <v>6630</v>
      </c>
      <c r="L5916" t="s">
        <v>6526</v>
      </c>
      <c r="M5916" t="s">
        <v>6630</v>
      </c>
      <c r="N5916" t="s">
        <v>6630</v>
      </c>
      <c r="O5916" t="s">
        <v>6630</v>
      </c>
      <c r="P5916" t="s">
        <v>6630</v>
      </c>
      <c r="Q5916" t="s">
        <v>6630</v>
      </c>
    </row>
    <row r="5917" spans="1:17" x14ac:dyDescent="0.35">
      <c r="A5917" t="s">
        <v>16037</v>
      </c>
      <c r="B5917" t="s">
        <v>6626</v>
      </c>
      <c r="C5917" t="s">
        <v>6628</v>
      </c>
      <c r="D5917" t="s">
        <v>6628</v>
      </c>
      <c r="E5917" t="s">
        <v>6628</v>
      </c>
      <c r="F5917" t="s">
        <v>6628</v>
      </c>
      <c r="G5917" t="s">
        <v>6628</v>
      </c>
      <c r="H5917" t="s">
        <v>6628</v>
      </c>
      <c r="I5917" t="s">
        <v>16038</v>
      </c>
      <c r="J5917" t="s">
        <v>6630</v>
      </c>
      <c r="L5917" t="s">
        <v>6526</v>
      </c>
      <c r="M5917" t="s">
        <v>6630</v>
      </c>
      <c r="N5917" t="s">
        <v>6630</v>
      </c>
      <c r="O5917" t="s">
        <v>6630</v>
      </c>
      <c r="P5917" t="s">
        <v>6630</v>
      </c>
      <c r="Q5917" t="s">
        <v>6630</v>
      </c>
    </row>
    <row r="5918" spans="1:17" x14ac:dyDescent="0.35">
      <c r="A5918" t="s">
        <v>16039</v>
      </c>
      <c r="B5918" t="s">
        <v>6626</v>
      </c>
      <c r="C5918" t="s">
        <v>6628</v>
      </c>
      <c r="D5918" t="s">
        <v>6628</v>
      </c>
      <c r="E5918" t="s">
        <v>6628</v>
      </c>
      <c r="F5918" t="s">
        <v>6628</v>
      </c>
      <c r="G5918" t="s">
        <v>6628</v>
      </c>
      <c r="H5918" t="s">
        <v>6628</v>
      </c>
      <c r="I5918" t="s">
        <v>16040</v>
      </c>
      <c r="J5918" t="s">
        <v>6630</v>
      </c>
      <c r="L5918" t="s">
        <v>6526</v>
      </c>
      <c r="M5918" t="s">
        <v>6630</v>
      </c>
      <c r="N5918" t="s">
        <v>6630</v>
      </c>
      <c r="O5918" t="s">
        <v>6630</v>
      </c>
      <c r="P5918" t="s">
        <v>6630</v>
      </c>
      <c r="Q5918" t="s">
        <v>6630</v>
      </c>
    </row>
    <row r="5919" spans="1:17" x14ac:dyDescent="0.35">
      <c r="A5919" t="s">
        <v>16041</v>
      </c>
      <c r="B5919" t="s">
        <v>6626</v>
      </c>
      <c r="C5919" t="s">
        <v>6628</v>
      </c>
      <c r="D5919" t="s">
        <v>6628</v>
      </c>
      <c r="E5919" t="s">
        <v>6628</v>
      </c>
      <c r="F5919" t="s">
        <v>6628</v>
      </c>
      <c r="G5919" t="s">
        <v>6628</v>
      </c>
      <c r="H5919" t="s">
        <v>6628</v>
      </c>
      <c r="I5919" t="s">
        <v>16042</v>
      </c>
      <c r="J5919" t="s">
        <v>6630</v>
      </c>
      <c r="L5919" t="s">
        <v>6529</v>
      </c>
      <c r="M5919" t="s">
        <v>6630</v>
      </c>
      <c r="N5919" t="s">
        <v>6630</v>
      </c>
      <c r="O5919" t="s">
        <v>6630</v>
      </c>
      <c r="P5919" t="s">
        <v>6630</v>
      </c>
      <c r="Q5919" t="s">
        <v>6630</v>
      </c>
    </row>
    <row r="5920" spans="1:17" x14ac:dyDescent="0.35">
      <c r="A5920" t="s">
        <v>16043</v>
      </c>
      <c r="B5920" t="s">
        <v>6626</v>
      </c>
      <c r="C5920" t="s">
        <v>6628</v>
      </c>
      <c r="D5920" t="s">
        <v>6628</v>
      </c>
      <c r="E5920" t="s">
        <v>6628</v>
      </c>
      <c r="F5920" t="s">
        <v>6628</v>
      </c>
      <c r="G5920" t="s">
        <v>6628</v>
      </c>
      <c r="H5920" t="s">
        <v>6628</v>
      </c>
      <c r="I5920" t="s">
        <v>16044</v>
      </c>
      <c r="J5920" t="s">
        <v>6630</v>
      </c>
      <c r="L5920" t="s">
        <v>6526</v>
      </c>
      <c r="M5920" t="s">
        <v>6630</v>
      </c>
      <c r="N5920" t="s">
        <v>6630</v>
      </c>
      <c r="O5920" t="s">
        <v>6630</v>
      </c>
      <c r="P5920" t="s">
        <v>6630</v>
      </c>
      <c r="Q5920" t="s">
        <v>6630</v>
      </c>
    </row>
    <row r="5921" spans="1:17" x14ac:dyDescent="0.35">
      <c r="A5921">
        <v>9424116836</v>
      </c>
      <c r="B5921" t="s">
        <v>6334</v>
      </c>
      <c r="C5921" t="s">
        <v>6356</v>
      </c>
      <c r="D5921">
        <v>200</v>
      </c>
      <c r="E5921" t="s">
        <v>6645</v>
      </c>
      <c r="F5921">
        <v>201</v>
      </c>
      <c r="G5921" t="s">
        <v>6651</v>
      </c>
      <c r="H5921">
        <v>410</v>
      </c>
      <c r="I5921" t="s">
        <v>11925</v>
      </c>
      <c r="J5921">
        <v>20110</v>
      </c>
      <c r="L5921" t="s">
        <v>6529</v>
      </c>
      <c r="M5921">
        <v>11429494</v>
      </c>
      <c r="N5921" t="s">
        <v>6630</v>
      </c>
      <c r="O5921" t="s">
        <v>6630</v>
      </c>
      <c r="P5921" t="s">
        <v>6630</v>
      </c>
      <c r="Q5921" t="s">
        <v>6630</v>
      </c>
    </row>
    <row r="5922" spans="1:17" x14ac:dyDescent="0.35">
      <c r="A5922" t="s">
        <v>16045</v>
      </c>
      <c r="B5922" t="s">
        <v>6626</v>
      </c>
      <c r="C5922" t="s">
        <v>6628</v>
      </c>
      <c r="D5922" t="s">
        <v>6628</v>
      </c>
      <c r="E5922" t="s">
        <v>6628</v>
      </c>
      <c r="F5922" t="s">
        <v>6628</v>
      </c>
      <c r="G5922" t="s">
        <v>6628</v>
      </c>
      <c r="H5922" t="s">
        <v>6628</v>
      </c>
      <c r="I5922" t="s">
        <v>12576</v>
      </c>
      <c r="J5922" t="s">
        <v>6630</v>
      </c>
      <c r="L5922" t="s">
        <v>6526</v>
      </c>
      <c r="M5922" t="s">
        <v>6630</v>
      </c>
      <c r="N5922" t="s">
        <v>6630</v>
      </c>
      <c r="O5922" t="s">
        <v>6630</v>
      </c>
      <c r="P5922" t="s">
        <v>6630</v>
      </c>
      <c r="Q5922" t="s">
        <v>6630</v>
      </c>
    </row>
    <row r="5923" spans="1:17" x14ac:dyDescent="0.35">
      <c r="A5923" t="s">
        <v>16046</v>
      </c>
      <c r="B5923" t="s">
        <v>6626</v>
      </c>
      <c r="C5923" t="s">
        <v>6628</v>
      </c>
      <c r="D5923" t="s">
        <v>6628</v>
      </c>
      <c r="E5923" t="s">
        <v>6628</v>
      </c>
      <c r="F5923" t="s">
        <v>6628</v>
      </c>
      <c r="G5923" t="s">
        <v>6628</v>
      </c>
      <c r="H5923" t="s">
        <v>6628</v>
      </c>
      <c r="I5923" t="s">
        <v>16047</v>
      </c>
      <c r="J5923" t="s">
        <v>6630</v>
      </c>
      <c r="L5923" t="s">
        <v>6526</v>
      </c>
      <c r="M5923" t="s">
        <v>6630</v>
      </c>
      <c r="N5923" t="s">
        <v>6630</v>
      </c>
      <c r="O5923" t="s">
        <v>6630</v>
      </c>
      <c r="P5923" t="s">
        <v>6630</v>
      </c>
      <c r="Q5923" t="s">
        <v>6630</v>
      </c>
    </row>
    <row r="5924" spans="1:17" x14ac:dyDescent="0.35">
      <c r="A5924" t="s">
        <v>16048</v>
      </c>
      <c r="B5924" t="s">
        <v>6626</v>
      </c>
      <c r="C5924" t="s">
        <v>6628</v>
      </c>
      <c r="D5924" t="s">
        <v>6628</v>
      </c>
      <c r="E5924" t="s">
        <v>6628</v>
      </c>
      <c r="F5924" t="s">
        <v>6628</v>
      </c>
      <c r="G5924" t="s">
        <v>6628</v>
      </c>
      <c r="H5924" t="s">
        <v>6628</v>
      </c>
      <c r="I5924" t="s">
        <v>16049</v>
      </c>
      <c r="J5924" t="s">
        <v>6630</v>
      </c>
      <c r="L5924" t="s">
        <v>6526</v>
      </c>
      <c r="M5924" t="s">
        <v>6630</v>
      </c>
      <c r="N5924" t="s">
        <v>6630</v>
      </c>
      <c r="O5924" t="s">
        <v>6630</v>
      </c>
      <c r="P5924" t="s">
        <v>6630</v>
      </c>
      <c r="Q5924" t="s">
        <v>6630</v>
      </c>
    </row>
    <row r="5925" spans="1:17" x14ac:dyDescent="0.35">
      <c r="A5925" t="s">
        <v>16050</v>
      </c>
      <c r="B5925" t="s">
        <v>6626</v>
      </c>
      <c r="C5925" t="s">
        <v>6628</v>
      </c>
      <c r="D5925" t="s">
        <v>6628</v>
      </c>
      <c r="E5925" t="s">
        <v>6628</v>
      </c>
      <c r="F5925" t="s">
        <v>6628</v>
      </c>
      <c r="G5925" t="s">
        <v>6628</v>
      </c>
      <c r="H5925" t="s">
        <v>6628</v>
      </c>
      <c r="I5925" t="s">
        <v>16051</v>
      </c>
      <c r="J5925" t="s">
        <v>6630</v>
      </c>
      <c r="L5925" t="s">
        <v>6526</v>
      </c>
      <c r="M5925" t="s">
        <v>6630</v>
      </c>
      <c r="N5925" t="s">
        <v>6630</v>
      </c>
      <c r="O5925" t="s">
        <v>6630</v>
      </c>
      <c r="P5925" t="s">
        <v>6630</v>
      </c>
      <c r="Q5925" t="s">
        <v>6630</v>
      </c>
    </row>
    <row r="5926" spans="1:17" x14ac:dyDescent="0.35">
      <c r="A5926" t="s">
        <v>16052</v>
      </c>
      <c r="B5926" t="s">
        <v>6626</v>
      </c>
      <c r="C5926" t="s">
        <v>6628</v>
      </c>
      <c r="D5926" t="s">
        <v>6628</v>
      </c>
      <c r="E5926" t="s">
        <v>6628</v>
      </c>
      <c r="F5926" t="s">
        <v>6628</v>
      </c>
      <c r="G5926" t="s">
        <v>6628</v>
      </c>
      <c r="H5926" t="s">
        <v>6628</v>
      </c>
      <c r="I5926" t="s">
        <v>16053</v>
      </c>
      <c r="J5926" t="s">
        <v>6630</v>
      </c>
      <c r="L5926" t="s">
        <v>6529</v>
      </c>
      <c r="M5926" t="s">
        <v>6630</v>
      </c>
      <c r="N5926" t="s">
        <v>6630</v>
      </c>
      <c r="O5926" t="s">
        <v>6630</v>
      </c>
      <c r="P5926" t="s">
        <v>6630</v>
      </c>
      <c r="Q5926" t="s">
        <v>6630</v>
      </c>
    </row>
    <row r="5927" spans="1:17" x14ac:dyDescent="0.35">
      <c r="A5927">
        <v>9404108235</v>
      </c>
      <c r="B5927" t="s">
        <v>6626</v>
      </c>
      <c r="C5927" t="s">
        <v>6356</v>
      </c>
      <c r="D5927">
        <v>200</v>
      </c>
      <c r="E5927" t="s">
        <v>6366</v>
      </c>
      <c r="F5927">
        <v>207</v>
      </c>
      <c r="G5927" t="s">
        <v>6651</v>
      </c>
      <c r="H5927">
        <v>410</v>
      </c>
      <c r="I5927" t="s">
        <v>16054</v>
      </c>
      <c r="J5927" t="s">
        <v>6630</v>
      </c>
      <c r="L5927" t="s">
        <v>6529</v>
      </c>
      <c r="M5927">
        <v>10566542</v>
      </c>
      <c r="N5927" t="s">
        <v>6630</v>
      </c>
      <c r="O5927" t="s">
        <v>6630</v>
      </c>
      <c r="P5927" t="s">
        <v>16055</v>
      </c>
      <c r="Q5927" t="s">
        <v>6630</v>
      </c>
    </row>
    <row r="5928" spans="1:17" x14ac:dyDescent="0.35">
      <c r="A5928">
        <v>3513111609</v>
      </c>
      <c r="B5928" t="s">
        <v>6626</v>
      </c>
      <c r="C5928" t="s">
        <v>6356</v>
      </c>
      <c r="D5928">
        <v>200</v>
      </c>
      <c r="E5928" t="s">
        <v>5245</v>
      </c>
      <c r="F5928">
        <v>202</v>
      </c>
      <c r="G5928" t="s">
        <v>5245</v>
      </c>
      <c r="H5928">
        <v>450</v>
      </c>
      <c r="I5928" t="s">
        <v>16056</v>
      </c>
      <c r="J5928">
        <v>20200</v>
      </c>
      <c r="L5928" t="s">
        <v>6529</v>
      </c>
      <c r="M5928">
        <v>11533224</v>
      </c>
      <c r="N5928" t="s">
        <v>6630</v>
      </c>
      <c r="O5928" t="s">
        <v>16057</v>
      </c>
      <c r="P5928" t="s">
        <v>6630</v>
      </c>
      <c r="Q5928" t="s">
        <v>6630</v>
      </c>
    </row>
    <row r="5929" spans="1:17" x14ac:dyDescent="0.35">
      <c r="A5929">
        <v>7998105916</v>
      </c>
      <c r="B5929" t="s">
        <v>6626</v>
      </c>
      <c r="C5929" t="s">
        <v>6540</v>
      </c>
      <c r="D5929">
        <v>131</v>
      </c>
      <c r="E5929" t="s">
        <v>6981</v>
      </c>
      <c r="F5929">
        <v>301</v>
      </c>
      <c r="G5929" t="s">
        <v>7381</v>
      </c>
      <c r="H5929">
        <v>105</v>
      </c>
      <c r="I5929" t="s">
        <v>16058</v>
      </c>
      <c r="J5929" t="s">
        <v>6630</v>
      </c>
      <c r="L5929" t="s">
        <v>6529</v>
      </c>
      <c r="M5929" t="s">
        <v>6630</v>
      </c>
      <c r="N5929" t="s">
        <v>6630</v>
      </c>
      <c r="O5929" t="s">
        <v>6630</v>
      </c>
      <c r="P5929" t="s">
        <v>16059</v>
      </c>
      <c r="Q5929" t="s">
        <v>6630</v>
      </c>
    </row>
    <row r="5930" spans="1:17" x14ac:dyDescent="0.35">
      <c r="A5930">
        <v>9422116159</v>
      </c>
      <c r="B5930" t="s">
        <v>6626</v>
      </c>
      <c r="C5930" t="s">
        <v>6356</v>
      </c>
      <c r="D5930">
        <v>200</v>
      </c>
      <c r="E5930" t="s">
        <v>6366</v>
      </c>
      <c r="F5930">
        <v>207</v>
      </c>
      <c r="G5930" t="s">
        <v>176</v>
      </c>
      <c r="H5930">
        <v>705</v>
      </c>
      <c r="I5930" t="s">
        <v>16060</v>
      </c>
      <c r="J5930">
        <v>20800</v>
      </c>
      <c r="L5930" t="s">
        <v>6529</v>
      </c>
      <c r="M5930">
        <v>12561260</v>
      </c>
      <c r="N5930">
        <v>11703748</v>
      </c>
      <c r="O5930" t="s">
        <v>6630</v>
      </c>
      <c r="P5930" t="s">
        <v>6630</v>
      </c>
      <c r="Q5930">
        <v>700</v>
      </c>
    </row>
    <row r="5931" spans="1:17" x14ac:dyDescent="0.35">
      <c r="A5931">
        <v>96000</v>
      </c>
      <c r="B5931" t="s">
        <v>6334</v>
      </c>
      <c r="C5931" t="s">
        <v>6356</v>
      </c>
      <c r="D5931">
        <v>200</v>
      </c>
      <c r="E5931" t="s">
        <v>6357</v>
      </c>
      <c r="F5931">
        <v>209</v>
      </c>
      <c r="G5931" t="s">
        <v>1998</v>
      </c>
      <c r="H5931">
        <v>335</v>
      </c>
      <c r="I5931" t="s">
        <v>2243</v>
      </c>
      <c r="J5931" t="s">
        <v>6630</v>
      </c>
      <c r="L5931" t="s">
        <v>6526</v>
      </c>
      <c r="M5931" t="s">
        <v>6630</v>
      </c>
      <c r="N5931" t="s">
        <v>6630</v>
      </c>
      <c r="O5931" t="s">
        <v>6630</v>
      </c>
      <c r="P5931" t="s">
        <v>6630</v>
      </c>
      <c r="Q5931" t="s">
        <v>6630</v>
      </c>
    </row>
    <row r="5932" spans="1:17" x14ac:dyDescent="0.35">
      <c r="A5932">
        <v>9422116153</v>
      </c>
      <c r="B5932" t="s">
        <v>6626</v>
      </c>
      <c r="C5932" t="s">
        <v>6356</v>
      </c>
      <c r="D5932">
        <v>200</v>
      </c>
      <c r="E5932" t="s">
        <v>6366</v>
      </c>
      <c r="F5932">
        <v>207</v>
      </c>
      <c r="G5932" t="s">
        <v>176</v>
      </c>
      <c r="H5932">
        <v>705</v>
      </c>
      <c r="I5932" t="s">
        <v>16061</v>
      </c>
      <c r="J5932">
        <v>20800</v>
      </c>
      <c r="L5932" t="s">
        <v>6529</v>
      </c>
      <c r="M5932">
        <v>14742726</v>
      </c>
      <c r="N5932">
        <v>11235593</v>
      </c>
      <c r="O5932" t="s">
        <v>6630</v>
      </c>
      <c r="P5932" t="s">
        <v>6630</v>
      </c>
      <c r="Q5932">
        <v>700</v>
      </c>
    </row>
    <row r="5933" spans="1:17" x14ac:dyDescent="0.35">
      <c r="A5933">
        <v>9611110835</v>
      </c>
      <c r="B5933" t="s">
        <v>6626</v>
      </c>
      <c r="C5933" t="s">
        <v>6540</v>
      </c>
      <c r="D5933">
        <v>131</v>
      </c>
      <c r="E5933" t="s">
        <v>9962</v>
      </c>
      <c r="F5933">
        <v>601</v>
      </c>
      <c r="G5933" t="s">
        <v>9963</v>
      </c>
      <c r="H5933">
        <v>850</v>
      </c>
      <c r="I5933" t="s">
        <v>16062</v>
      </c>
      <c r="J5933">
        <v>13200</v>
      </c>
      <c r="L5933" t="s">
        <v>6529</v>
      </c>
      <c r="M5933">
        <v>12465833</v>
      </c>
      <c r="N5933" t="s">
        <v>6630</v>
      </c>
      <c r="O5933" t="s">
        <v>16063</v>
      </c>
      <c r="P5933" t="s">
        <v>16064</v>
      </c>
      <c r="Q5933">
        <v>900</v>
      </c>
    </row>
    <row r="5934" spans="1:17" x14ac:dyDescent="0.35">
      <c r="A5934">
        <v>6309109938</v>
      </c>
      <c r="B5934" t="s">
        <v>6626</v>
      </c>
      <c r="C5934" t="s">
        <v>6356</v>
      </c>
      <c r="D5934">
        <v>200</v>
      </c>
      <c r="E5934" t="s">
        <v>6366</v>
      </c>
      <c r="F5934">
        <v>207</v>
      </c>
      <c r="G5934" t="s">
        <v>6657</v>
      </c>
      <c r="H5934">
        <v>420</v>
      </c>
      <c r="I5934" t="s">
        <v>16065</v>
      </c>
      <c r="J5934" t="s">
        <v>6630</v>
      </c>
      <c r="L5934" t="s">
        <v>6529</v>
      </c>
      <c r="M5934">
        <v>10606911</v>
      </c>
      <c r="N5934">
        <v>11352415</v>
      </c>
      <c r="O5934" t="s">
        <v>16066</v>
      </c>
      <c r="P5934" t="s">
        <v>6630</v>
      </c>
      <c r="Q5934" t="s">
        <v>6630</v>
      </c>
    </row>
    <row r="5935" spans="1:17" x14ac:dyDescent="0.35">
      <c r="A5935">
        <v>3505108595</v>
      </c>
      <c r="B5935" t="s">
        <v>6626</v>
      </c>
      <c r="C5935" t="s">
        <v>6356</v>
      </c>
      <c r="D5935">
        <v>200</v>
      </c>
      <c r="E5935" t="s">
        <v>5245</v>
      </c>
      <c r="F5935">
        <v>202</v>
      </c>
      <c r="G5935" t="s">
        <v>5245</v>
      </c>
      <c r="H5935">
        <v>450</v>
      </c>
      <c r="I5935" t="s">
        <v>16067</v>
      </c>
      <c r="J5935">
        <v>20200</v>
      </c>
      <c r="L5935" t="s">
        <v>6529</v>
      </c>
      <c r="M5935">
        <v>11204949</v>
      </c>
      <c r="N5935" t="s">
        <v>6630</v>
      </c>
      <c r="O5935" t="s">
        <v>6630</v>
      </c>
      <c r="P5935" t="s">
        <v>16068</v>
      </c>
      <c r="Q5935" t="s">
        <v>6630</v>
      </c>
    </row>
    <row r="5936" spans="1:17" x14ac:dyDescent="0.35">
      <c r="A5936" t="s">
        <v>16069</v>
      </c>
      <c r="B5936" t="s">
        <v>6626</v>
      </c>
      <c r="C5936" t="s">
        <v>6628</v>
      </c>
      <c r="D5936" t="s">
        <v>6628</v>
      </c>
      <c r="E5936" t="s">
        <v>6628</v>
      </c>
      <c r="F5936" t="s">
        <v>6628</v>
      </c>
      <c r="G5936" t="s">
        <v>6628</v>
      </c>
      <c r="H5936" t="s">
        <v>6628</v>
      </c>
      <c r="I5936" t="s">
        <v>13570</v>
      </c>
      <c r="J5936" t="s">
        <v>6630</v>
      </c>
      <c r="L5936" t="s">
        <v>6526</v>
      </c>
      <c r="M5936" t="s">
        <v>6630</v>
      </c>
      <c r="N5936" t="s">
        <v>6630</v>
      </c>
      <c r="O5936" t="s">
        <v>6630</v>
      </c>
      <c r="P5936" t="s">
        <v>6630</v>
      </c>
      <c r="Q5936" t="s">
        <v>6630</v>
      </c>
    </row>
    <row r="5937" spans="1:17" x14ac:dyDescent="0.35">
      <c r="A5937">
        <v>9424116679</v>
      </c>
      <c r="B5937" t="s">
        <v>6334</v>
      </c>
      <c r="C5937" t="s">
        <v>6356</v>
      </c>
      <c r="D5937">
        <v>200</v>
      </c>
      <c r="E5937" t="s">
        <v>6645</v>
      </c>
      <c r="F5937">
        <v>201</v>
      </c>
      <c r="G5937" t="s">
        <v>6638</v>
      </c>
      <c r="H5937">
        <v>415</v>
      </c>
      <c r="I5937" t="s">
        <v>14601</v>
      </c>
      <c r="J5937">
        <v>20115</v>
      </c>
      <c r="L5937" t="s">
        <v>6529</v>
      </c>
      <c r="M5937">
        <v>14906663</v>
      </c>
      <c r="N5937" t="s">
        <v>6630</v>
      </c>
      <c r="O5937" t="s">
        <v>6630</v>
      </c>
      <c r="P5937" t="s">
        <v>6630</v>
      </c>
      <c r="Q5937" t="s">
        <v>6630</v>
      </c>
    </row>
    <row r="5938" spans="1:17" x14ac:dyDescent="0.35">
      <c r="A5938" t="s">
        <v>16070</v>
      </c>
      <c r="B5938" t="s">
        <v>6626</v>
      </c>
      <c r="C5938" t="s">
        <v>6628</v>
      </c>
      <c r="D5938" t="s">
        <v>6628</v>
      </c>
      <c r="E5938" t="s">
        <v>6628</v>
      </c>
      <c r="F5938" t="s">
        <v>6628</v>
      </c>
      <c r="G5938" t="s">
        <v>6628</v>
      </c>
      <c r="H5938" t="s">
        <v>6628</v>
      </c>
      <c r="I5938" t="s">
        <v>16071</v>
      </c>
      <c r="J5938" t="s">
        <v>6630</v>
      </c>
      <c r="L5938" t="s">
        <v>6529</v>
      </c>
      <c r="M5938" t="s">
        <v>6630</v>
      </c>
      <c r="N5938" t="s">
        <v>6630</v>
      </c>
      <c r="O5938" t="s">
        <v>6630</v>
      </c>
      <c r="P5938" t="s">
        <v>6630</v>
      </c>
      <c r="Q5938" t="s">
        <v>6630</v>
      </c>
    </row>
    <row r="5939" spans="1:17" x14ac:dyDescent="0.35">
      <c r="A5939">
        <v>9417113820</v>
      </c>
      <c r="B5939" t="s">
        <v>6626</v>
      </c>
      <c r="C5939" t="s">
        <v>6356</v>
      </c>
      <c r="D5939">
        <v>200</v>
      </c>
      <c r="E5939" t="s">
        <v>6645</v>
      </c>
      <c r="F5939">
        <v>201</v>
      </c>
      <c r="G5939" t="s">
        <v>6638</v>
      </c>
      <c r="H5939">
        <v>415</v>
      </c>
      <c r="I5939" t="s">
        <v>16072</v>
      </c>
      <c r="J5939">
        <v>20115</v>
      </c>
      <c r="L5939" t="s">
        <v>6529</v>
      </c>
      <c r="M5939">
        <v>13091386</v>
      </c>
      <c r="N5939">
        <v>12183596</v>
      </c>
      <c r="O5939" t="s">
        <v>16073</v>
      </c>
      <c r="P5939" t="s">
        <v>6630</v>
      </c>
      <c r="Q5939" t="s">
        <v>6630</v>
      </c>
    </row>
    <row r="5940" spans="1:17" x14ac:dyDescent="0.35">
      <c r="A5940">
        <v>6802107379</v>
      </c>
      <c r="B5940" t="s">
        <v>6626</v>
      </c>
      <c r="C5940" t="s">
        <v>6356</v>
      </c>
      <c r="D5940">
        <v>200</v>
      </c>
      <c r="E5940" t="s">
        <v>5245</v>
      </c>
      <c r="F5940">
        <v>202</v>
      </c>
      <c r="G5940" t="s">
        <v>5245</v>
      </c>
      <c r="H5940">
        <v>450</v>
      </c>
      <c r="I5940" t="s">
        <v>16074</v>
      </c>
      <c r="J5940" t="s">
        <v>6630</v>
      </c>
      <c r="L5940" t="s">
        <v>6529</v>
      </c>
      <c r="M5940">
        <v>10703404</v>
      </c>
      <c r="N5940">
        <v>10177432</v>
      </c>
      <c r="O5940" t="s">
        <v>6630</v>
      </c>
      <c r="P5940" t="s">
        <v>16075</v>
      </c>
      <c r="Q5940" t="s">
        <v>6630</v>
      </c>
    </row>
    <row r="5941" spans="1:17" x14ac:dyDescent="0.35">
      <c r="A5941" t="s">
        <v>16076</v>
      </c>
      <c r="B5941" t="s">
        <v>6626</v>
      </c>
      <c r="C5941" t="s">
        <v>6628</v>
      </c>
      <c r="D5941" t="s">
        <v>6628</v>
      </c>
      <c r="E5941" t="s">
        <v>6628</v>
      </c>
      <c r="F5941" t="s">
        <v>6628</v>
      </c>
      <c r="G5941" t="s">
        <v>6628</v>
      </c>
      <c r="H5941" t="s">
        <v>6628</v>
      </c>
      <c r="I5941" t="s">
        <v>16077</v>
      </c>
      <c r="J5941" t="s">
        <v>6630</v>
      </c>
      <c r="L5941" t="s">
        <v>6529</v>
      </c>
      <c r="M5941" t="s">
        <v>6630</v>
      </c>
      <c r="N5941" t="s">
        <v>6630</v>
      </c>
      <c r="O5941" t="s">
        <v>7821</v>
      </c>
      <c r="P5941" t="s">
        <v>6630</v>
      </c>
      <c r="Q5941" t="s">
        <v>6630</v>
      </c>
    </row>
    <row r="5942" spans="1:17" x14ac:dyDescent="0.35">
      <c r="A5942" t="s">
        <v>16078</v>
      </c>
      <c r="B5942" t="s">
        <v>6626</v>
      </c>
      <c r="C5942" t="s">
        <v>6628</v>
      </c>
      <c r="D5942" t="s">
        <v>6628</v>
      </c>
      <c r="E5942" t="s">
        <v>6628</v>
      </c>
      <c r="F5942" t="s">
        <v>6628</v>
      </c>
      <c r="G5942" t="s">
        <v>6628</v>
      </c>
      <c r="H5942" t="s">
        <v>6628</v>
      </c>
      <c r="I5942" t="s">
        <v>9498</v>
      </c>
      <c r="J5942" t="s">
        <v>6630</v>
      </c>
      <c r="L5942" t="s">
        <v>6526</v>
      </c>
      <c r="M5942" t="s">
        <v>6630</v>
      </c>
      <c r="N5942" t="s">
        <v>6630</v>
      </c>
      <c r="O5942" t="s">
        <v>6630</v>
      </c>
      <c r="P5942" t="s">
        <v>6630</v>
      </c>
      <c r="Q5942" t="s">
        <v>6630</v>
      </c>
    </row>
    <row r="5943" spans="1:17" x14ac:dyDescent="0.35">
      <c r="A5943">
        <v>9411110935</v>
      </c>
      <c r="B5943" t="s">
        <v>6626</v>
      </c>
      <c r="C5943" t="s">
        <v>6356</v>
      </c>
      <c r="D5943">
        <v>200</v>
      </c>
      <c r="E5943" t="s">
        <v>6701</v>
      </c>
      <c r="F5943">
        <v>500</v>
      </c>
      <c r="G5943" t="s">
        <v>7166</v>
      </c>
      <c r="H5943">
        <v>61</v>
      </c>
      <c r="I5943" t="s">
        <v>16079</v>
      </c>
      <c r="J5943">
        <v>12028</v>
      </c>
      <c r="L5943" t="s">
        <v>6529</v>
      </c>
      <c r="M5943">
        <v>12115614</v>
      </c>
      <c r="N5943" t="s">
        <v>6630</v>
      </c>
      <c r="O5943" t="s">
        <v>16080</v>
      </c>
      <c r="P5943" t="s">
        <v>16081</v>
      </c>
      <c r="Q5943" t="s">
        <v>6630</v>
      </c>
    </row>
    <row r="5944" spans="1:17" x14ac:dyDescent="0.35">
      <c r="A5944">
        <v>11</v>
      </c>
      <c r="B5944" t="s">
        <v>6626</v>
      </c>
      <c r="C5944" t="s">
        <v>6628</v>
      </c>
      <c r="D5944" t="s">
        <v>6628</v>
      </c>
      <c r="E5944" t="s">
        <v>6628</v>
      </c>
      <c r="F5944" t="s">
        <v>6628</v>
      </c>
      <c r="G5944" t="s">
        <v>6628</v>
      </c>
      <c r="H5944" t="s">
        <v>6628</v>
      </c>
      <c r="I5944" t="s">
        <v>16082</v>
      </c>
      <c r="J5944" t="s">
        <v>6630</v>
      </c>
      <c r="L5944" t="s">
        <v>6526</v>
      </c>
      <c r="M5944" t="s">
        <v>6630</v>
      </c>
      <c r="N5944" t="s">
        <v>6630</v>
      </c>
      <c r="O5944" t="s">
        <v>6630</v>
      </c>
      <c r="P5944" t="s">
        <v>6630</v>
      </c>
      <c r="Q5944" t="s">
        <v>6630</v>
      </c>
    </row>
    <row r="5945" spans="1:17" x14ac:dyDescent="0.35">
      <c r="A5945">
        <v>20504</v>
      </c>
      <c r="B5945" t="s">
        <v>6626</v>
      </c>
      <c r="C5945" t="s">
        <v>6335</v>
      </c>
      <c r="D5945">
        <v>150</v>
      </c>
      <c r="E5945" t="s">
        <v>6335</v>
      </c>
      <c r="F5945">
        <v>205</v>
      </c>
      <c r="G5945" t="s">
        <v>16083</v>
      </c>
      <c r="H5945">
        <v>602</v>
      </c>
      <c r="I5945" t="s">
        <v>16083</v>
      </c>
      <c r="J5945">
        <v>20500</v>
      </c>
      <c r="L5945" t="s">
        <v>6526</v>
      </c>
      <c r="M5945">
        <v>13267151</v>
      </c>
      <c r="N5945" t="s">
        <v>6630</v>
      </c>
      <c r="O5945" t="s">
        <v>16084</v>
      </c>
      <c r="P5945" t="s">
        <v>16085</v>
      </c>
      <c r="Q5945" t="s">
        <v>6630</v>
      </c>
    </row>
    <row r="5946" spans="1:17" x14ac:dyDescent="0.35">
      <c r="A5946">
        <v>6393002120</v>
      </c>
      <c r="B5946" t="s">
        <v>6626</v>
      </c>
      <c r="C5946" t="s">
        <v>8762</v>
      </c>
      <c r="D5946">
        <v>130</v>
      </c>
      <c r="E5946" t="s">
        <v>6628</v>
      </c>
      <c r="F5946" t="s">
        <v>6628</v>
      </c>
      <c r="G5946" t="s">
        <v>6628</v>
      </c>
      <c r="H5946" t="s">
        <v>6628</v>
      </c>
      <c r="I5946" t="s">
        <v>16086</v>
      </c>
      <c r="J5946" t="s">
        <v>6630</v>
      </c>
      <c r="L5946" t="s">
        <v>6529</v>
      </c>
      <c r="M5946" t="s">
        <v>6630</v>
      </c>
      <c r="N5946" t="s">
        <v>6630</v>
      </c>
      <c r="O5946" t="s">
        <v>6630</v>
      </c>
      <c r="P5946" t="s">
        <v>6630</v>
      </c>
      <c r="Q5946" t="s">
        <v>6630</v>
      </c>
    </row>
    <row r="5947" spans="1:17" x14ac:dyDescent="0.35">
      <c r="A5947">
        <v>9425117022</v>
      </c>
      <c r="B5947" t="s">
        <v>6334</v>
      </c>
      <c r="C5947" t="s">
        <v>6356</v>
      </c>
      <c r="D5947">
        <v>200</v>
      </c>
      <c r="E5947" t="s">
        <v>6645</v>
      </c>
      <c r="F5947">
        <v>201</v>
      </c>
      <c r="G5947" t="s">
        <v>6638</v>
      </c>
      <c r="H5947">
        <v>415</v>
      </c>
      <c r="I5947" t="s">
        <v>16087</v>
      </c>
      <c r="J5947">
        <v>20115</v>
      </c>
      <c r="L5947" t="s">
        <v>6529</v>
      </c>
      <c r="M5947">
        <v>16222951</v>
      </c>
      <c r="N5947" t="s">
        <v>6630</v>
      </c>
      <c r="O5947" t="s">
        <v>6630</v>
      </c>
      <c r="P5947" t="s">
        <v>6630</v>
      </c>
      <c r="Q5947">
        <v>100</v>
      </c>
    </row>
    <row r="5948" spans="1:17" x14ac:dyDescent="0.35">
      <c r="A5948" t="s">
        <v>16088</v>
      </c>
      <c r="B5948" t="s">
        <v>6626</v>
      </c>
      <c r="C5948" t="s">
        <v>6628</v>
      </c>
      <c r="D5948" t="s">
        <v>6628</v>
      </c>
      <c r="E5948" t="s">
        <v>6628</v>
      </c>
      <c r="F5948" t="s">
        <v>6628</v>
      </c>
      <c r="G5948" t="s">
        <v>6628</v>
      </c>
      <c r="H5948" t="s">
        <v>6628</v>
      </c>
      <c r="I5948" t="s">
        <v>16089</v>
      </c>
      <c r="J5948" t="s">
        <v>6630</v>
      </c>
      <c r="L5948" t="s">
        <v>6526</v>
      </c>
      <c r="M5948" t="s">
        <v>6630</v>
      </c>
      <c r="N5948" t="s">
        <v>6630</v>
      </c>
      <c r="O5948" t="s">
        <v>6630</v>
      </c>
      <c r="P5948" t="s">
        <v>6630</v>
      </c>
      <c r="Q5948" t="s">
        <v>6630</v>
      </c>
    </row>
    <row r="5949" spans="1:17" x14ac:dyDescent="0.35">
      <c r="A5949">
        <v>9620115601</v>
      </c>
      <c r="B5949" t="s">
        <v>6334</v>
      </c>
      <c r="C5949" t="s">
        <v>6627</v>
      </c>
      <c r="D5949">
        <v>145</v>
      </c>
      <c r="E5949" t="s">
        <v>6627</v>
      </c>
      <c r="F5949">
        <v>145</v>
      </c>
      <c r="G5949" t="s">
        <v>6627</v>
      </c>
      <c r="H5949">
        <v>15</v>
      </c>
      <c r="I5949" t="s">
        <v>16090</v>
      </c>
      <c r="J5949">
        <v>14500</v>
      </c>
      <c r="L5949" t="s">
        <v>6529</v>
      </c>
      <c r="M5949">
        <v>15884582</v>
      </c>
      <c r="N5949" t="s">
        <v>6630</v>
      </c>
      <c r="O5949" t="s">
        <v>6630</v>
      </c>
      <c r="P5949" t="s">
        <v>6630</v>
      </c>
      <c r="Q5949">
        <v>200</v>
      </c>
    </row>
    <row r="5950" spans="1:17" x14ac:dyDescent="0.35">
      <c r="A5950">
        <v>9493012701</v>
      </c>
      <c r="B5950" t="s">
        <v>6626</v>
      </c>
      <c r="C5950" t="s">
        <v>8762</v>
      </c>
      <c r="D5950">
        <v>130</v>
      </c>
      <c r="E5950" t="s">
        <v>6628</v>
      </c>
      <c r="F5950" t="s">
        <v>6628</v>
      </c>
      <c r="G5950" t="s">
        <v>6628</v>
      </c>
      <c r="H5950" t="s">
        <v>6628</v>
      </c>
      <c r="I5950" t="s">
        <v>16091</v>
      </c>
      <c r="J5950" t="s">
        <v>6630</v>
      </c>
      <c r="L5950" t="s">
        <v>6529</v>
      </c>
      <c r="M5950" t="s">
        <v>6630</v>
      </c>
      <c r="N5950" t="s">
        <v>6630</v>
      </c>
      <c r="O5950" t="s">
        <v>6630</v>
      </c>
      <c r="P5950" t="s">
        <v>6647</v>
      </c>
      <c r="Q5950" t="s">
        <v>6630</v>
      </c>
    </row>
    <row r="5951" spans="1:17" x14ac:dyDescent="0.35">
      <c r="A5951" t="s">
        <v>16092</v>
      </c>
      <c r="B5951" t="s">
        <v>6626</v>
      </c>
      <c r="C5951" t="s">
        <v>6628</v>
      </c>
      <c r="D5951" t="s">
        <v>6628</v>
      </c>
      <c r="E5951" t="s">
        <v>6628</v>
      </c>
      <c r="F5951" t="s">
        <v>6628</v>
      </c>
      <c r="G5951" t="s">
        <v>6628</v>
      </c>
      <c r="H5951" t="s">
        <v>6628</v>
      </c>
      <c r="I5951" t="s">
        <v>12238</v>
      </c>
      <c r="J5951" t="s">
        <v>6630</v>
      </c>
      <c r="L5951" t="s">
        <v>6526</v>
      </c>
      <c r="M5951" t="s">
        <v>6630</v>
      </c>
      <c r="N5951" t="s">
        <v>6630</v>
      </c>
      <c r="O5951" t="s">
        <v>6630</v>
      </c>
      <c r="P5951" t="s">
        <v>6630</v>
      </c>
      <c r="Q5951" t="s">
        <v>6630</v>
      </c>
    </row>
    <row r="5952" spans="1:17" x14ac:dyDescent="0.35">
      <c r="A5952">
        <v>9419114949</v>
      </c>
      <c r="B5952" t="s">
        <v>6626</v>
      </c>
      <c r="C5952" t="s">
        <v>6356</v>
      </c>
      <c r="D5952">
        <v>200</v>
      </c>
      <c r="E5952" t="s">
        <v>6366</v>
      </c>
      <c r="F5952">
        <v>207</v>
      </c>
      <c r="G5952" t="s">
        <v>6792</v>
      </c>
      <c r="H5952">
        <v>790</v>
      </c>
      <c r="I5952" t="s">
        <v>13485</v>
      </c>
      <c r="J5952">
        <v>20050</v>
      </c>
      <c r="L5952" t="s">
        <v>6529</v>
      </c>
      <c r="M5952">
        <v>12270366</v>
      </c>
      <c r="N5952" t="s">
        <v>6630</v>
      </c>
      <c r="O5952" t="s">
        <v>6630</v>
      </c>
      <c r="P5952" t="s">
        <v>6630</v>
      </c>
      <c r="Q5952">
        <v>700</v>
      </c>
    </row>
    <row r="5953" spans="1:17" x14ac:dyDescent="0.35">
      <c r="A5953" t="s">
        <v>16093</v>
      </c>
      <c r="B5953" t="s">
        <v>6626</v>
      </c>
      <c r="C5953" t="s">
        <v>6628</v>
      </c>
      <c r="D5953" t="s">
        <v>6628</v>
      </c>
      <c r="E5953" t="s">
        <v>6628</v>
      </c>
      <c r="F5953" t="s">
        <v>6628</v>
      </c>
      <c r="G5953" t="s">
        <v>6628</v>
      </c>
      <c r="H5953" t="s">
        <v>6628</v>
      </c>
      <c r="I5953" t="s">
        <v>9803</v>
      </c>
      <c r="J5953" t="s">
        <v>6630</v>
      </c>
      <c r="L5953" t="s">
        <v>6526</v>
      </c>
      <c r="M5953" t="s">
        <v>6630</v>
      </c>
      <c r="N5953" t="s">
        <v>6630</v>
      </c>
      <c r="O5953" t="s">
        <v>6630</v>
      </c>
      <c r="P5953" t="s">
        <v>6630</v>
      </c>
      <c r="Q5953" t="s">
        <v>6630</v>
      </c>
    </row>
    <row r="5954" spans="1:17" x14ac:dyDescent="0.35">
      <c r="A5954">
        <v>20831</v>
      </c>
      <c r="B5954" t="s">
        <v>6626</v>
      </c>
      <c r="C5954" t="s">
        <v>6356</v>
      </c>
      <c r="D5954">
        <v>200</v>
      </c>
      <c r="E5954" t="s">
        <v>6366</v>
      </c>
      <c r="F5954">
        <v>207</v>
      </c>
      <c r="G5954" t="s">
        <v>6662</v>
      </c>
      <c r="H5954">
        <v>720</v>
      </c>
      <c r="I5954" t="s">
        <v>13428</v>
      </c>
      <c r="J5954">
        <v>20830</v>
      </c>
      <c r="L5954" t="s">
        <v>6526</v>
      </c>
      <c r="M5954" t="s">
        <v>6630</v>
      </c>
      <c r="N5954" t="s">
        <v>6630</v>
      </c>
      <c r="O5954" t="s">
        <v>16094</v>
      </c>
      <c r="P5954" t="s">
        <v>16095</v>
      </c>
      <c r="Q5954" t="s">
        <v>6630</v>
      </c>
    </row>
    <row r="5955" spans="1:17" x14ac:dyDescent="0.35">
      <c r="A5955" t="s">
        <v>16096</v>
      </c>
      <c r="B5955" t="s">
        <v>6626</v>
      </c>
      <c r="C5955" t="s">
        <v>6628</v>
      </c>
      <c r="D5955" t="s">
        <v>6628</v>
      </c>
      <c r="E5955" t="s">
        <v>6628</v>
      </c>
      <c r="F5955" t="s">
        <v>6628</v>
      </c>
      <c r="G5955" t="s">
        <v>6628</v>
      </c>
      <c r="H5955" t="s">
        <v>6628</v>
      </c>
      <c r="I5955" t="s">
        <v>16097</v>
      </c>
      <c r="J5955" t="s">
        <v>6630</v>
      </c>
      <c r="L5955" t="s">
        <v>6526</v>
      </c>
      <c r="M5955" t="s">
        <v>6630</v>
      </c>
      <c r="N5955" t="s">
        <v>6630</v>
      </c>
      <c r="O5955" t="s">
        <v>6630</v>
      </c>
      <c r="P5955" t="s">
        <v>6630</v>
      </c>
      <c r="Q5955" t="s">
        <v>6630</v>
      </c>
    </row>
    <row r="5956" spans="1:17" x14ac:dyDescent="0.35">
      <c r="A5956" t="s">
        <v>16098</v>
      </c>
      <c r="B5956" t="s">
        <v>6626</v>
      </c>
      <c r="C5956" t="s">
        <v>6628</v>
      </c>
      <c r="D5956" t="s">
        <v>6628</v>
      </c>
      <c r="E5956" t="s">
        <v>6628</v>
      </c>
      <c r="F5956" t="s">
        <v>6628</v>
      </c>
      <c r="G5956" t="s">
        <v>6628</v>
      </c>
      <c r="H5956" t="s">
        <v>6628</v>
      </c>
      <c r="I5956" t="s">
        <v>16099</v>
      </c>
      <c r="J5956" t="s">
        <v>6630</v>
      </c>
      <c r="L5956" t="s">
        <v>6529</v>
      </c>
      <c r="M5956" t="s">
        <v>6630</v>
      </c>
      <c r="N5956" t="s">
        <v>6630</v>
      </c>
      <c r="O5956" t="s">
        <v>6630</v>
      </c>
      <c r="P5956" t="s">
        <v>6630</v>
      </c>
      <c r="Q5956" t="s">
        <v>6630</v>
      </c>
    </row>
    <row r="5957" spans="1:17" x14ac:dyDescent="0.35">
      <c r="A5957" t="s">
        <v>16100</v>
      </c>
      <c r="B5957" t="s">
        <v>6626</v>
      </c>
      <c r="C5957" t="s">
        <v>6628</v>
      </c>
      <c r="D5957" t="s">
        <v>6628</v>
      </c>
      <c r="E5957" t="s">
        <v>6628</v>
      </c>
      <c r="F5957" t="s">
        <v>6628</v>
      </c>
      <c r="G5957" t="s">
        <v>6628</v>
      </c>
      <c r="H5957" t="s">
        <v>6628</v>
      </c>
      <c r="I5957" t="s">
        <v>16101</v>
      </c>
      <c r="J5957" t="s">
        <v>6630</v>
      </c>
      <c r="L5957" t="s">
        <v>6526</v>
      </c>
      <c r="M5957" t="s">
        <v>6630</v>
      </c>
      <c r="N5957" t="s">
        <v>6630</v>
      </c>
      <c r="O5957" t="s">
        <v>6630</v>
      </c>
      <c r="P5957" t="s">
        <v>6630</v>
      </c>
      <c r="Q5957" t="s">
        <v>6630</v>
      </c>
    </row>
    <row r="5958" spans="1:17" x14ac:dyDescent="0.35">
      <c r="A5958" t="s">
        <v>16102</v>
      </c>
      <c r="B5958" t="s">
        <v>6626</v>
      </c>
      <c r="C5958" t="s">
        <v>6628</v>
      </c>
      <c r="D5958" t="s">
        <v>6628</v>
      </c>
      <c r="E5958" t="s">
        <v>6628</v>
      </c>
      <c r="F5958" t="s">
        <v>6628</v>
      </c>
      <c r="G5958" t="s">
        <v>6628</v>
      </c>
      <c r="H5958" t="s">
        <v>6628</v>
      </c>
      <c r="I5958" t="s">
        <v>15638</v>
      </c>
      <c r="J5958" t="s">
        <v>6630</v>
      </c>
      <c r="L5958" t="s">
        <v>6526</v>
      </c>
      <c r="M5958" t="s">
        <v>6630</v>
      </c>
      <c r="N5958" t="s">
        <v>6630</v>
      </c>
      <c r="O5958" t="s">
        <v>6630</v>
      </c>
      <c r="P5958" t="s">
        <v>6630</v>
      </c>
      <c r="Q5958" t="s">
        <v>6630</v>
      </c>
    </row>
    <row r="5959" spans="1:17" x14ac:dyDescent="0.35">
      <c r="A5959" t="s">
        <v>16103</v>
      </c>
      <c r="B5959" t="s">
        <v>6626</v>
      </c>
      <c r="C5959" t="s">
        <v>6628</v>
      </c>
      <c r="D5959" t="s">
        <v>6628</v>
      </c>
      <c r="E5959" t="s">
        <v>6628</v>
      </c>
      <c r="F5959" t="s">
        <v>6628</v>
      </c>
      <c r="G5959" t="s">
        <v>6628</v>
      </c>
      <c r="H5959" t="s">
        <v>6628</v>
      </c>
      <c r="I5959" t="s">
        <v>16104</v>
      </c>
      <c r="J5959" t="s">
        <v>6630</v>
      </c>
      <c r="L5959" t="s">
        <v>6529</v>
      </c>
      <c r="M5959" t="s">
        <v>6630</v>
      </c>
      <c r="N5959" t="s">
        <v>6630</v>
      </c>
      <c r="O5959" t="s">
        <v>6630</v>
      </c>
      <c r="P5959" t="s">
        <v>6630</v>
      </c>
      <c r="Q5959" t="s">
        <v>6630</v>
      </c>
    </row>
    <row r="5960" spans="1:17" x14ac:dyDescent="0.35">
      <c r="A5960" t="s">
        <v>16105</v>
      </c>
      <c r="B5960" t="s">
        <v>6626</v>
      </c>
      <c r="C5960" t="s">
        <v>6628</v>
      </c>
      <c r="D5960" t="s">
        <v>6628</v>
      </c>
      <c r="E5960" t="s">
        <v>6628</v>
      </c>
      <c r="F5960" t="s">
        <v>6628</v>
      </c>
      <c r="G5960" t="s">
        <v>6628</v>
      </c>
      <c r="H5960" t="s">
        <v>6628</v>
      </c>
      <c r="I5960" t="s">
        <v>16106</v>
      </c>
      <c r="J5960" t="s">
        <v>6630</v>
      </c>
      <c r="L5960" t="s">
        <v>6526</v>
      </c>
      <c r="M5960" t="s">
        <v>6630</v>
      </c>
      <c r="N5960" t="s">
        <v>6630</v>
      </c>
      <c r="O5960" t="s">
        <v>6630</v>
      </c>
      <c r="P5960" t="s">
        <v>6630</v>
      </c>
      <c r="Q5960" t="s">
        <v>6630</v>
      </c>
    </row>
    <row r="5961" spans="1:17" x14ac:dyDescent="0.35">
      <c r="A5961">
        <v>9423116364</v>
      </c>
      <c r="B5961" t="s">
        <v>6334</v>
      </c>
      <c r="C5961" t="s">
        <v>6356</v>
      </c>
      <c r="D5961">
        <v>200</v>
      </c>
      <c r="E5961" t="s">
        <v>6645</v>
      </c>
      <c r="F5961">
        <v>201</v>
      </c>
      <c r="G5961" t="s">
        <v>6638</v>
      </c>
      <c r="H5961">
        <v>415</v>
      </c>
      <c r="I5961" t="s">
        <v>16107</v>
      </c>
      <c r="J5961">
        <v>20115</v>
      </c>
      <c r="L5961" t="s">
        <v>6529</v>
      </c>
      <c r="M5961">
        <v>14133357</v>
      </c>
      <c r="N5961" t="s">
        <v>6630</v>
      </c>
      <c r="O5961" t="s">
        <v>6630</v>
      </c>
      <c r="P5961" t="s">
        <v>6630</v>
      </c>
      <c r="Q5961" t="s">
        <v>6630</v>
      </c>
    </row>
    <row r="5962" spans="1:17" x14ac:dyDescent="0.35">
      <c r="A5962">
        <v>3519115168</v>
      </c>
      <c r="B5962" t="s">
        <v>6626</v>
      </c>
      <c r="C5962" t="s">
        <v>6356</v>
      </c>
      <c r="D5962">
        <v>200</v>
      </c>
      <c r="E5962" t="s">
        <v>5245</v>
      </c>
      <c r="F5962">
        <v>202</v>
      </c>
      <c r="G5962" t="s">
        <v>5245</v>
      </c>
      <c r="H5962">
        <v>450</v>
      </c>
      <c r="I5962" t="s">
        <v>16108</v>
      </c>
      <c r="J5962">
        <v>20200</v>
      </c>
      <c r="L5962" t="s">
        <v>6529</v>
      </c>
      <c r="M5962">
        <v>12435538</v>
      </c>
      <c r="N5962" t="s">
        <v>6630</v>
      </c>
      <c r="O5962" s="3">
        <v>3349133492</v>
      </c>
      <c r="P5962" t="s">
        <v>6630</v>
      </c>
      <c r="Q5962" t="s">
        <v>6630</v>
      </c>
    </row>
    <row r="5963" spans="1:17" x14ac:dyDescent="0.35">
      <c r="A5963">
        <v>9419114991</v>
      </c>
      <c r="B5963" t="s">
        <v>6626</v>
      </c>
      <c r="C5963" t="s">
        <v>6540</v>
      </c>
      <c r="D5963">
        <v>131</v>
      </c>
      <c r="E5963" t="s">
        <v>2905</v>
      </c>
      <c r="F5963">
        <v>300</v>
      </c>
      <c r="G5963" t="s">
        <v>2845</v>
      </c>
      <c r="H5963">
        <v>107</v>
      </c>
      <c r="I5963" t="s">
        <v>16109</v>
      </c>
      <c r="J5963">
        <v>20120</v>
      </c>
      <c r="L5963" t="s">
        <v>6529</v>
      </c>
      <c r="M5963">
        <v>10469961</v>
      </c>
      <c r="N5963" t="s">
        <v>6630</v>
      </c>
      <c r="O5963" t="s">
        <v>6650</v>
      </c>
      <c r="P5963" t="s">
        <v>6630</v>
      </c>
      <c r="Q5963" t="s">
        <v>6630</v>
      </c>
    </row>
    <row r="5964" spans="1:17" x14ac:dyDescent="0.35">
      <c r="A5964">
        <v>9403107694</v>
      </c>
      <c r="B5964" t="s">
        <v>6626</v>
      </c>
      <c r="C5964" t="s">
        <v>6356</v>
      </c>
      <c r="D5964">
        <v>200</v>
      </c>
      <c r="E5964" t="s">
        <v>5245</v>
      </c>
      <c r="F5964">
        <v>202</v>
      </c>
      <c r="G5964" t="s">
        <v>5245</v>
      </c>
      <c r="H5964">
        <v>450</v>
      </c>
      <c r="I5964" t="s">
        <v>16110</v>
      </c>
      <c r="J5964">
        <v>20200</v>
      </c>
      <c r="L5964" t="s">
        <v>6529</v>
      </c>
      <c r="M5964">
        <v>10515260</v>
      </c>
      <c r="N5964" t="s">
        <v>6630</v>
      </c>
      <c r="O5964" t="s">
        <v>16111</v>
      </c>
      <c r="P5964" t="s">
        <v>16112</v>
      </c>
      <c r="Q5964" t="s">
        <v>6630</v>
      </c>
    </row>
    <row r="5965" spans="1:17" x14ac:dyDescent="0.35">
      <c r="A5965">
        <v>9425116991</v>
      </c>
      <c r="B5965" t="s">
        <v>6334</v>
      </c>
      <c r="C5965" t="s">
        <v>6356</v>
      </c>
      <c r="D5965">
        <v>200</v>
      </c>
      <c r="E5965" t="s">
        <v>6357</v>
      </c>
      <c r="F5965">
        <v>209</v>
      </c>
      <c r="G5965" t="s">
        <v>977</v>
      </c>
      <c r="H5965">
        <v>310</v>
      </c>
      <c r="I5965" t="s">
        <v>16113</v>
      </c>
      <c r="J5965">
        <v>13562</v>
      </c>
      <c r="L5965" t="s">
        <v>6529</v>
      </c>
      <c r="M5965">
        <v>14774921</v>
      </c>
      <c r="N5965" t="s">
        <v>6630</v>
      </c>
      <c r="O5965" t="s">
        <v>6630</v>
      </c>
      <c r="P5965" t="s">
        <v>6630</v>
      </c>
      <c r="Q5965" t="s">
        <v>6630</v>
      </c>
    </row>
    <row r="5966" spans="1:17" x14ac:dyDescent="0.35">
      <c r="A5966" t="s">
        <v>16114</v>
      </c>
      <c r="B5966" t="s">
        <v>6626</v>
      </c>
      <c r="C5966" t="s">
        <v>6628</v>
      </c>
      <c r="D5966" t="s">
        <v>6628</v>
      </c>
      <c r="E5966" t="s">
        <v>6628</v>
      </c>
      <c r="F5966" t="s">
        <v>6628</v>
      </c>
      <c r="G5966" t="s">
        <v>6628</v>
      </c>
      <c r="H5966" t="s">
        <v>6628</v>
      </c>
      <c r="I5966" t="s">
        <v>16115</v>
      </c>
      <c r="J5966" t="s">
        <v>6630</v>
      </c>
      <c r="L5966" t="s">
        <v>6526</v>
      </c>
      <c r="M5966" t="s">
        <v>6630</v>
      </c>
      <c r="N5966" t="s">
        <v>6630</v>
      </c>
      <c r="O5966" t="s">
        <v>6630</v>
      </c>
      <c r="P5966" t="s">
        <v>6630</v>
      </c>
      <c r="Q5966" t="s">
        <v>6630</v>
      </c>
    </row>
    <row r="5967" spans="1:17" x14ac:dyDescent="0.35">
      <c r="A5967">
        <v>7993011903</v>
      </c>
      <c r="B5967" t="s">
        <v>6626</v>
      </c>
      <c r="C5967" t="s">
        <v>8762</v>
      </c>
      <c r="D5967">
        <v>130</v>
      </c>
      <c r="E5967" t="s">
        <v>6628</v>
      </c>
      <c r="F5967" t="s">
        <v>6628</v>
      </c>
      <c r="G5967" t="s">
        <v>6628</v>
      </c>
      <c r="H5967" t="s">
        <v>6628</v>
      </c>
      <c r="I5967" t="s">
        <v>16116</v>
      </c>
      <c r="J5967" t="s">
        <v>6630</v>
      </c>
      <c r="L5967" t="s">
        <v>6529</v>
      </c>
      <c r="M5967" t="s">
        <v>6630</v>
      </c>
      <c r="N5967" t="s">
        <v>6630</v>
      </c>
      <c r="O5967" t="s">
        <v>6630</v>
      </c>
      <c r="P5967" t="s">
        <v>16117</v>
      </c>
      <c r="Q5967" t="s">
        <v>6630</v>
      </c>
    </row>
    <row r="5968" spans="1:17" x14ac:dyDescent="0.35">
      <c r="A5968" t="s">
        <v>16118</v>
      </c>
      <c r="B5968" t="s">
        <v>6626</v>
      </c>
      <c r="C5968" t="s">
        <v>6628</v>
      </c>
      <c r="D5968" t="s">
        <v>6628</v>
      </c>
      <c r="E5968" t="s">
        <v>6628</v>
      </c>
      <c r="F5968" t="s">
        <v>6628</v>
      </c>
      <c r="G5968" t="s">
        <v>6628</v>
      </c>
      <c r="H5968" t="s">
        <v>6628</v>
      </c>
      <c r="I5968" t="s">
        <v>16119</v>
      </c>
      <c r="J5968" t="s">
        <v>6630</v>
      </c>
      <c r="L5968" t="s">
        <v>6529</v>
      </c>
      <c r="M5968" t="s">
        <v>6630</v>
      </c>
      <c r="N5968" t="s">
        <v>6630</v>
      </c>
      <c r="O5968" t="s">
        <v>6630</v>
      </c>
      <c r="P5968" t="s">
        <v>6630</v>
      </c>
      <c r="Q5968" t="s">
        <v>6630</v>
      </c>
    </row>
    <row r="5969" spans="1:17" x14ac:dyDescent="0.35">
      <c r="A5969">
        <v>20555</v>
      </c>
      <c r="B5969" t="s">
        <v>6626</v>
      </c>
      <c r="C5969" t="s">
        <v>6335</v>
      </c>
      <c r="D5969">
        <v>150</v>
      </c>
      <c r="E5969" t="s">
        <v>6335</v>
      </c>
      <c r="F5969">
        <v>205</v>
      </c>
      <c r="G5969" t="s">
        <v>218</v>
      </c>
      <c r="H5969">
        <v>607</v>
      </c>
      <c r="I5969" t="s">
        <v>16120</v>
      </c>
      <c r="J5969">
        <v>20520</v>
      </c>
      <c r="L5969" t="s">
        <v>6526</v>
      </c>
      <c r="M5969">
        <v>10767424</v>
      </c>
      <c r="N5969" t="s">
        <v>6630</v>
      </c>
      <c r="O5969" t="s">
        <v>16121</v>
      </c>
      <c r="P5969" t="s">
        <v>16122</v>
      </c>
      <c r="Q5969" t="s">
        <v>6630</v>
      </c>
    </row>
    <row r="5970" spans="1:17" x14ac:dyDescent="0.35">
      <c r="A5970">
        <v>6394100636</v>
      </c>
      <c r="B5970" t="s">
        <v>6626</v>
      </c>
      <c r="C5970" t="s">
        <v>6356</v>
      </c>
      <c r="D5970">
        <v>200</v>
      </c>
      <c r="E5970" t="s">
        <v>6645</v>
      </c>
      <c r="F5970">
        <v>201</v>
      </c>
      <c r="G5970" t="s">
        <v>6628</v>
      </c>
      <c r="H5970" t="s">
        <v>6628</v>
      </c>
      <c r="I5970" t="s">
        <v>16123</v>
      </c>
      <c r="J5970" t="s">
        <v>6630</v>
      </c>
      <c r="L5970" t="s">
        <v>6529</v>
      </c>
      <c r="M5970" t="s">
        <v>6630</v>
      </c>
      <c r="N5970">
        <v>10002982</v>
      </c>
      <c r="O5970" t="s">
        <v>6630</v>
      </c>
      <c r="P5970" t="s">
        <v>6799</v>
      </c>
      <c r="Q5970" t="s">
        <v>6630</v>
      </c>
    </row>
    <row r="5971" spans="1:17" x14ac:dyDescent="0.35">
      <c r="A5971">
        <v>9415112800</v>
      </c>
      <c r="B5971" t="s">
        <v>6626</v>
      </c>
      <c r="C5971" t="s">
        <v>6356</v>
      </c>
      <c r="D5971">
        <v>200</v>
      </c>
      <c r="E5971" t="s">
        <v>6366</v>
      </c>
      <c r="F5971">
        <v>207</v>
      </c>
      <c r="G5971" t="s">
        <v>176</v>
      </c>
      <c r="H5971">
        <v>705</v>
      </c>
      <c r="I5971" t="s">
        <v>16124</v>
      </c>
      <c r="J5971">
        <v>20800</v>
      </c>
      <c r="L5971" t="s">
        <v>6529</v>
      </c>
      <c r="M5971">
        <v>13194529</v>
      </c>
      <c r="N5971">
        <v>10546779</v>
      </c>
      <c r="O5971" t="s">
        <v>6630</v>
      </c>
      <c r="P5971" t="s">
        <v>6630</v>
      </c>
      <c r="Q5971">
        <v>700</v>
      </c>
    </row>
    <row r="5972" spans="1:17" x14ac:dyDescent="0.35">
      <c r="A5972">
        <v>2100106701</v>
      </c>
      <c r="B5972" t="s">
        <v>6626</v>
      </c>
      <c r="C5972" t="s">
        <v>7053</v>
      </c>
      <c r="D5972">
        <v>125</v>
      </c>
      <c r="E5972" t="s">
        <v>6628</v>
      </c>
      <c r="F5972" t="s">
        <v>6628</v>
      </c>
      <c r="G5972" t="s">
        <v>7053</v>
      </c>
      <c r="H5972">
        <v>40</v>
      </c>
      <c r="I5972" t="s">
        <v>16125</v>
      </c>
      <c r="J5972">
        <v>12500</v>
      </c>
      <c r="L5972" t="s">
        <v>6529</v>
      </c>
      <c r="M5972">
        <v>10565161</v>
      </c>
      <c r="N5972" t="s">
        <v>6630</v>
      </c>
      <c r="O5972">
        <v>101.8531</v>
      </c>
      <c r="P5972" t="s">
        <v>6765</v>
      </c>
      <c r="Q5972" t="s">
        <v>6630</v>
      </c>
    </row>
    <row r="5973" spans="1:17" x14ac:dyDescent="0.35">
      <c r="A5973">
        <v>9414112071</v>
      </c>
      <c r="B5973" t="s">
        <v>6626</v>
      </c>
      <c r="C5973" t="s">
        <v>6356</v>
      </c>
      <c r="D5973">
        <v>200</v>
      </c>
      <c r="E5973" t="s">
        <v>488</v>
      </c>
      <c r="F5973">
        <v>203</v>
      </c>
      <c r="G5973" t="s">
        <v>488</v>
      </c>
      <c r="H5973">
        <v>500</v>
      </c>
      <c r="I5973" t="s">
        <v>16126</v>
      </c>
      <c r="J5973">
        <v>20302</v>
      </c>
      <c r="L5973" t="s">
        <v>6529</v>
      </c>
      <c r="M5973">
        <v>13099839</v>
      </c>
      <c r="N5973" t="s">
        <v>6630</v>
      </c>
      <c r="O5973">
        <v>31371</v>
      </c>
      <c r="P5973" t="s">
        <v>6630</v>
      </c>
      <c r="Q5973" t="s">
        <v>6630</v>
      </c>
    </row>
    <row r="5974" spans="1:17" x14ac:dyDescent="0.35">
      <c r="A5974">
        <v>9416113344</v>
      </c>
      <c r="B5974" t="s">
        <v>6626</v>
      </c>
      <c r="C5974" t="s">
        <v>6540</v>
      </c>
      <c r="D5974">
        <v>131</v>
      </c>
      <c r="E5974" t="s">
        <v>6672</v>
      </c>
      <c r="F5974">
        <v>703</v>
      </c>
      <c r="G5974" t="s">
        <v>3068</v>
      </c>
      <c r="H5974">
        <v>830</v>
      </c>
      <c r="I5974" t="s">
        <v>16127</v>
      </c>
      <c r="J5974">
        <v>13260</v>
      </c>
      <c r="L5974" t="s">
        <v>6529</v>
      </c>
      <c r="M5974">
        <v>11595741</v>
      </c>
      <c r="N5974" t="s">
        <v>6630</v>
      </c>
      <c r="O5974" t="s">
        <v>6630</v>
      </c>
      <c r="P5974" t="s">
        <v>6630</v>
      </c>
      <c r="Q5974" t="s">
        <v>6630</v>
      </c>
    </row>
    <row r="5975" spans="1:17" x14ac:dyDescent="0.35">
      <c r="A5975" t="s">
        <v>16128</v>
      </c>
      <c r="B5975" t="s">
        <v>6626</v>
      </c>
      <c r="C5975" t="s">
        <v>6628</v>
      </c>
      <c r="D5975" t="s">
        <v>6628</v>
      </c>
      <c r="E5975" t="s">
        <v>6628</v>
      </c>
      <c r="F5975" t="s">
        <v>6628</v>
      </c>
      <c r="G5975" t="s">
        <v>6628</v>
      </c>
      <c r="H5975" t="s">
        <v>6628</v>
      </c>
      <c r="I5975" t="s">
        <v>16129</v>
      </c>
      <c r="J5975" t="s">
        <v>6630</v>
      </c>
      <c r="L5975" t="s">
        <v>6529</v>
      </c>
      <c r="M5975" t="s">
        <v>6630</v>
      </c>
      <c r="N5975" t="s">
        <v>6630</v>
      </c>
      <c r="O5975" t="s">
        <v>6630</v>
      </c>
      <c r="P5975" t="s">
        <v>6630</v>
      </c>
      <c r="Q5975" t="s">
        <v>6630</v>
      </c>
    </row>
    <row r="5976" spans="1:17" x14ac:dyDescent="0.35">
      <c r="A5976">
        <v>7901106749</v>
      </c>
      <c r="B5976" t="s">
        <v>6626</v>
      </c>
      <c r="C5976" t="s">
        <v>6356</v>
      </c>
      <c r="D5976">
        <v>200</v>
      </c>
      <c r="E5976" t="s">
        <v>6366</v>
      </c>
      <c r="F5976">
        <v>207</v>
      </c>
      <c r="G5976" t="s">
        <v>6662</v>
      </c>
      <c r="H5976">
        <v>720</v>
      </c>
      <c r="I5976" t="s">
        <v>16130</v>
      </c>
      <c r="J5976">
        <v>20800</v>
      </c>
      <c r="L5976" t="s">
        <v>6529</v>
      </c>
      <c r="M5976" t="s">
        <v>6630</v>
      </c>
      <c r="N5976" t="s">
        <v>6630</v>
      </c>
      <c r="O5976" t="s">
        <v>7084</v>
      </c>
      <c r="P5976" t="s">
        <v>6765</v>
      </c>
      <c r="Q5976" t="s">
        <v>6630</v>
      </c>
    </row>
    <row r="5977" spans="1:17" x14ac:dyDescent="0.35">
      <c r="A5977" t="s">
        <v>16131</v>
      </c>
      <c r="B5977" t="s">
        <v>6626</v>
      </c>
      <c r="C5977" t="s">
        <v>6628</v>
      </c>
      <c r="D5977" t="s">
        <v>6628</v>
      </c>
      <c r="E5977" t="s">
        <v>6628</v>
      </c>
      <c r="F5977" t="s">
        <v>6628</v>
      </c>
      <c r="G5977" t="s">
        <v>6628</v>
      </c>
      <c r="H5977" t="s">
        <v>6628</v>
      </c>
      <c r="I5977" t="s">
        <v>8194</v>
      </c>
      <c r="J5977" t="s">
        <v>6630</v>
      </c>
      <c r="L5977" t="s">
        <v>6529</v>
      </c>
      <c r="M5977" t="s">
        <v>6630</v>
      </c>
      <c r="N5977" t="s">
        <v>6630</v>
      </c>
      <c r="O5977" t="s">
        <v>6630</v>
      </c>
      <c r="P5977" t="s">
        <v>6630</v>
      </c>
      <c r="Q5977" t="s">
        <v>6630</v>
      </c>
    </row>
    <row r="5978" spans="1:17" x14ac:dyDescent="0.35">
      <c r="A5978" t="s">
        <v>16132</v>
      </c>
      <c r="B5978" t="s">
        <v>6626</v>
      </c>
      <c r="C5978" t="s">
        <v>6628</v>
      </c>
      <c r="D5978" t="s">
        <v>6628</v>
      </c>
      <c r="E5978" t="s">
        <v>6628</v>
      </c>
      <c r="F5978" t="s">
        <v>6628</v>
      </c>
      <c r="G5978" t="s">
        <v>6628</v>
      </c>
      <c r="H5978" t="s">
        <v>6628</v>
      </c>
      <c r="I5978" t="s">
        <v>16133</v>
      </c>
      <c r="J5978" t="s">
        <v>6630</v>
      </c>
      <c r="L5978" t="s">
        <v>6526</v>
      </c>
      <c r="M5978" t="s">
        <v>6630</v>
      </c>
      <c r="N5978" t="s">
        <v>6630</v>
      </c>
      <c r="O5978" t="s">
        <v>6630</v>
      </c>
      <c r="P5978" t="s">
        <v>6630</v>
      </c>
      <c r="Q5978" t="s">
        <v>6630</v>
      </c>
    </row>
    <row r="5979" spans="1:17" x14ac:dyDescent="0.35">
      <c r="A5979">
        <v>6396105104</v>
      </c>
      <c r="B5979" t="s">
        <v>6626</v>
      </c>
      <c r="C5979" t="s">
        <v>6356</v>
      </c>
      <c r="D5979">
        <v>200</v>
      </c>
      <c r="E5979" t="s">
        <v>6645</v>
      </c>
      <c r="F5979">
        <v>201</v>
      </c>
      <c r="G5979" t="s">
        <v>6982</v>
      </c>
      <c r="H5979">
        <v>110</v>
      </c>
      <c r="I5979" t="s">
        <v>16134</v>
      </c>
      <c r="J5979">
        <v>13200</v>
      </c>
      <c r="L5979" t="s">
        <v>6529</v>
      </c>
      <c r="M5979" t="s">
        <v>6630</v>
      </c>
      <c r="N5979" t="s">
        <v>6630</v>
      </c>
      <c r="O5979" t="s">
        <v>14350</v>
      </c>
      <c r="P5979" t="s">
        <v>16135</v>
      </c>
      <c r="Q5979" t="s">
        <v>6630</v>
      </c>
    </row>
    <row r="5980" spans="1:17" x14ac:dyDescent="0.35">
      <c r="A5980" t="s">
        <v>16136</v>
      </c>
      <c r="B5980" t="s">
        <v>6626</v>
      </c>
      <c r="C5980" t="s">
        <v>6628</v>
      </c>
      <c r="D5980" t="s">
        <v>6628</v>
      </c>
      <c r="E5980" t="s">
        <v>6628</v>
      </c>
      <c r="F5980" t="s">
        <v>6628</v>
      </c>
      <c r="G5980" t="s">
        <v>6628</v>
      </c>
      <c r="H5980" t="s">
        <v>6628</v>
      </c>
      <c r="I5980" t="s">
        <v>16137</v>
      </c>
      <c r="J5980" t="s">
        <v>6630</v>
      </c>
      <c r="L5980" t="s">
        <v>6529</v>
      </c>
      <c r="M5980" t="s">
        <v>6630</v>
      </c>
      <c r="N5980" t="s">
        <v>6630</v>
      </c>
      <c r="O5980" t="s">
        <v>6630</v>
      </c>
      <c r="P5980" t="s">
        <v>6630</v>
      </c>
      <c r="Q5980" t="s">
        <v>6630</v>
      </c>
    </row>
    <row r="5981" spans="1:17" x14ac:dyDescent="0.35">
      <c r="A5981">
        <v>7902105525</v>
      </c>
      <c r="B5981" t="s">
        <v>6626</v>
      </c>
      <c r="C5981" t="s">
        <v>6540</v>
      </c>
      <c r="D5981">
        <v>131</v>
      </c>
      <c r="E5981" t="s">
        <v>13747</v>
      </c>
      <c r="F5981">
        <v>306</v>
      </c>
      <c r="G5981" t="s">
        <v>3774</v>
      </c>
      <c r="H5981">
        <v>100</v>
      </c>
      <c r="I5981" t="s">
        <v>16138</v>
      </c>
      <c r="J5981" t="s">
        <v>6630</v>
      </c>
      <c r="L5981" t="s">
        <v>6529</v>
      </c>
      <c r="M5981">
        <v>10512018</v>
      </c>
      <c r="N5981" t="s">
        <v>6630</v>
      </c>
      <c r="O5981" t="s">
        <v>6630</v>
      </c>
      <c r="P5981" t="s">
        <v>6694</v>
      </c>
      <c r="Q5981" t="s">
        <v>6630</v>
      </c>
    </row>
    <row r="5982" spans="1:17" x14ac:dyDescent="0.35">
      <c r="A5982" t="s">
        <v>16139</v>
      </c>
      <c r="B5982" t="s">
        <v>6626</v>
      </c>
      <c r="C5982" t="s">
        <v>6628</v>
      </c>
      <c r="D5982" t="s">
        <v>6628</v>
      </c>
      <c r="E5982" t="s">
        <v>6628</v>
      </c>
      <c r="F5982" t="s">
        <v>6628</v>
      </c>
      <c r="G5982" t="s">
        <v>6628</v>
      </c>
      <c r="H5982" t="s">
        <v>6628</v>
      </c>
      <c r="I5982" t="s">
        <v>16140</v>
      </c>
      <c r="J5982" t="s">
        <v>6630</v>
      </c>
      <c r="L5982" t="s">
        <v>6526</v>
      </c>
      <c r="M5982" t="s">
        <v>6630</v>
      </c>
      <c r="N5982" t="s">
        <v>6630</v>
      </c>
      <c r="O5982" t="s">
        <v>6630</v>
      </c>
      <c r="P5982" t="s">
        <v>6630</v>
      </c>
      <c r="Q5982" t="s">
        <v>6630</v>
      </c>
    </row>
    <row r="5983" spans="1:17" x14ac:dyDescent="0.35">
      <c r="A5983" t="s">
        <v>16141</v>
      </c>
      <c r="B5983" t="s">
        <v>6626</v>
      </c>
      <c r="C5983" t="s">
        <v>6628</v>
      </c>
      <c r="D5983" t="s">
        <v>6628</v>
      </c>
      <c r="E5983" t="s">
        <v>6628</v>
      </c>
      <c r="F5983" t="s">
        <v>6628</v>
      </c>
      <c r="G5983" t="s">
        <v>6628</v>
      </c>
      <c r="H5983" t="s">
        <v>6628</v>
      </c>
      <c r="I5983" t="s">
        <v>16142</v>
      </c>
      <c r="J5983" t="s">
        <v>6630</v>
      </c>
      <c r="L5983" t="s">
        <v>6526</v>
      </c>
      <c r="M5983" t="s">
        <v>6630</v>
      </c>
      <c r="N5983" t="s">
        <v>6630</v>
      </c>
      <c r="O5983" t="s">
        <v>6630</v>
      </c>
      <c r="P5983" t="s">
        <v>6630</v>
      </c>
      <c r="Q5983" t="s">
        <v>6630</v>
      </c>
    </row>
    <row r="5984" spans="1:17" x14ac:dyDescent="0.35">
      <c r="A5984">
        <v>6398105821</v>
      </c>
      <c r="B5984" t="s">
        <v>6626</v>
      </c>
      <c r="C5984" t="s">
        <v>6540</v>
      </c>
      <c r="D5984">
        <v>131</v>
      </c>
      <c r="E5984" t="s">
        <v>6981</v>
      </c>
      <c r="F5984">
        <v>301</v>
      </c>
      <c r="G5984" t="s">
        <v>7381</v>
      </c>
      <c r="H5984">
        <v>105</v>
      </c>
      <c r="I5984" t="s">
        <v>16143</v>
      </c>
      <c r="J5984" t="s">
        <v>6630</v>
      </c>
      <c r="L5984" t="s">
        <v>6529</v>
      </c>
      <c r="M5984" t="s">
        <v>6630</v>
      </c>
      <c r="N5984" t="s">
        <v>6630</v>
      </c>
      <c r="O5984" t="s">
        <v>6630</v>
      </c>
      <c r="P5984" t="s">
        <v>16144</v>
      </c>
      <c r="Q5984" t="s">
        <v>6630</v>
      </c>
    </row>
    <row r="5985" spans="1:17" x14ac:dyDescent="0.35">
      <c r="A5985" t="s">
        <v>16145</v>
      </c>
      <c r="B5985" t="s">
        <v>6626</v>
      </c>
      <c r="C5985" t="s">
        <v>6628</v>
      </c>
      <c r="D5985" t="s">
        <v>6628</v>
      </c>
      <c r="E5985" t="s">
        <v>6628</v>
      </c>
      <c r="F5985" t="s">
        <v>6628</v>
      </c>
      <c r="G5985" t="s">
        <v>6628</v>
      </c>
      <c r="H5985" t="s">
        <v>6628</v>
      </c>
      <c r="I5985" t="s">
        <v>16146</v>
      </c>
      <c r="J5985" t="s">
        <v>6630</v>
      </c>
      <c r="L5985" t="s">
        <v>6529</v>
      </c>
      <c r="M5985" t="s">
        <v>6630</v>
      </c>
      <c r="N5985" t="s">
        <v>6630</v>
      </c>
      <c r="O5985" t="s">
        <v>6630</v>
      </c>
      <c r="P5985" t="s">
        <v>6630</v>
      </c>
      <c r="Q5985" t="s">
        <v>6630</v>
      </c>
    </row>
    <row r="5986" spans="1:17" x14ac:dyDescent="0.35">
      <c r="A5986" t="s">
        <v>16147</v>
      </c>
      <c r="B5986" t="s">
        <v>6626</v>
      </c>
      <c r="C5986" t="s">
        <v>6628</v>
      </c>
      <c r="D5986" t="s">
        <v>6628</v>
      </c>
      <c r="E5986" t="s">
        <v>6628</v>
      </c>
      <c r="F5986" t="s">
        <v>6628</v>
      </c>
      <c r="G5986" t="s">
        <v>6628</v>
      </c>
      <c r="H5986" t="s">
        <v>6628</v>
      </c>
      <c r="I5986" t="s">
        <v>16148</v>
      </c>
      <c r="J5986" t="s">
        <v>6630</v>
      </c>
      <c r="L5986" t="s">
        <v>6526</v>
      </c>
      <c r="M5986" t="s">
        <v>6630</v>
      </c>
      <c r="N5986" t="s">
        <v>6630</v>
      </c>
      <c r="O5986" t="s">
        <v>6630</v>
      </c>
      <c r="P5986" t="s">
        <v>6630</v>
      </c>
      <c r="Q5986" t="s">
        <v>6630</v>
      </c>
    </row>
    <row r="5987" spans="1:17" x14ac:dyDescent="0.35">
      <c r="A5987">
        <v>9414112521</v>
      </c>
      <c r="B5987" t="s">
        <v>6626</v>
      </c>
      <c r="C5987" t="s">
        <v>6540</v>
      </c>
      <c r="D5987">
        <v>131</v>
      </c>
      <c r="E5987" t="s">
        <v>6672</v>
      </c>
      <c r="F5987">
        <v>703</v>
      </c>
      <c r="G5987" t="s">
        <v>7042</v>
      </c>
      <c r="H5987">
        <v>730</v>
      </c>
      <c r="I5987" t="s">
        <v>16149</v>
      </c>
      <c r="J5987">
        <v>13200</v>
      </c>
      <c r="L5987" t="s">
        <v>6529</v>
      </c>
      <c r="M5987">
        <v>12428709</v>
      </c>
      <c r="N5987" t="s">
        <v>6630</v>
      </c>
      <c r="O5987" t="s">
        <v>6630</v>
      </c>
      <c r="P5987" t="s">
        <v>6630</v>
      </c>
      <c r="Q5987" t="s">
        <v>6630</v>
      </c>
    </row>
    <row r="5988" spans="1:17" x14ac:dyDescent="0.35">
      <c r="A5988">
        <v>9412111183</v>
      </c>
      <c r="B5988" t="s">
        <v>6626</v>
      </c>
      <c r="C5988" t="s">
        <v>9086</v>
      </c>
      <c r="D5988">
        <v>110</v>
      </c>
      <c r="E5988" t="s">
        <v>6628</v>
      </c>
      <c r="F5988" t="s">
        <v>6628</v>
      </c>
      <c r="G5988" t="s">
        <v>9086</v>
      </c>
      <c r="H5988">
        <v>10</v>
      </c>
      <c r="I5988" t="s">
        <v>16150</v>
      </c>
      <c r="J5988" t="s">
        <v>6630</v>
      </c>
      <c r="L5988" t="s">
        <v>6529</v>
      </c>
      <c r="M5988">
        <v>13269931</v>
      </c>
      <c r="N5988" t="s">
        <v>6630</v>
      </c>
      <c r="O5988" t="s">
        <v>156</v>
      </c>
      <c r="P5988" t="s">
        <v>6630</v>
      </c>
      <c r="Q5988">
        <v>700</v>
      </c>
    </row>
    <row r="5989" spans="1:17" x14ac:dyDescent="0.35">
      <c r="A5989" t="s">
        <v>16151</v>
      </c>
      <c r="B5989" t="s">
        <v>6626</v>
      </c>
      <c r="C5989" t="s">
        <v>6628</v>
      </c>
      <c r="D5989" t="s">
        <v>6628</v>
      </c>
      <c r="E5989" t="s">
        <v>6628</v>
      </c>
      <c r="F5989" t="s">
        <v>6628</v>
      </c>
      <c r="G5989" t="s">
        <v>6628</v>
      </c>
      <c r="H5989" t="s">
        <v>6628</v>
      </c>
      <c r="I5989" t="s">
        <v>16152</v>
      </c>
      <c r="J5989" t="s">
        <v>6630</v>
      </c>
      <c r="L5989" t="s">
        <v>6529</v>
      </c>
      <c r="M5989" t="s">
        <v>6630</v>
      </c>
      <c r="N5989" t="s">
        <v>6630</v>
      </c>
      <c r="O5989" t="s">
        <v>6630</v>
      </c>
      <c r="P5989" t="s">
        <v>6630</v>
      </c>
      <c r="Q5989" t="s">
        <v>6630</v>
      </c>
    </row>
    <row r="5990" spans="1:17" x14ac:dyDescent="0.35">
      <c r="A5990">
        <v>7999106265</v>
      </c>
      <c r="B5990" t="s">
        <v>6626</v>
      </c>
      <c r="C5990" t="s">
        <v>6356</v>
      </c>
      <c r="D5990">
        <v>200</v>
      </c>
      <c r="E5990" t="s">
        <v>6645</v>
      </c>
      <c r="F5990">
        <v>201</v>
      </c>
      <c r="G5990" t="s">
        <v>6657</v>
      </c>
      <c r="H5990">
        <v>420</v>
      </c>
      <c r="I5990" t="s">
        <v>16153</v>
      </c>
      <c r="J5990" t="s">
        <v>6630</v>
      </c>
      <c r="L5990" t="s">
        <v>6529</v>
      </c>
      <c r="M5990">
        <v>10507551</v>
      </c>
      <c r="N5990">
        <v>10189601</v>
      </c>
      <c r="O5990" t="s">
        <v>6630</v>
      </c>
      <c r="P5990" t="s">
        <v>16154</v>
      </c>
      <c r="Q5990" t="s">
        <v>6630</v>
      </c>
    </row>
    <row r="5991" spans="1:17" x14ac:dyDescent="0.35">
      <c r="A5991" t="s">
        <v>16155</v>
      </c>
      <c r="B5991" t="s">
        <v>6626</v>
      </c>
      <c r="C5991" t="s">
        <v>6628</v>
      </c>
      <c r="D5991" t="s">
        <v>6628</v>
      </c>
      <c r="E5991" t="s">
        <v>6628</v>
      </c>
      <c r="F5991" t="s">
        <v>6628</v>
      </c>
      <c r="G5991" t="s">
        <v>6628</v>
      </c>
      <c r="H5991" t="s">
        <v>6628</v>
      </c>
      <c r="I5991" t="s">
        <v>16156</v>
      </c>
      <c r="J5991" t="s">
        <v>6630</v>
      </c>
      <c r="L5991" t="s">
        <v>6526</v>
      </c>
      <c r="M5991" t="s">
        <v>6630</v>
      </c>
      <c r="N5991" t="s">
        <v>6630</v>
      </c>
      <c r="O5991" t="s">
        <v>6630</v>
      </c>
      <c r="P5991" t="s">
        <v>6630</v>
      </c>
      <c r="Q5991" t="s">
        <v>6630</v>
      </c>
    </row>
    <row r="5992" spans="1:17" x14ac:dyDescent="0.35">
      <c r="A5992">
        <v>9419115261</v>
      </c>
      <c r="B5992" t="s">
        <v>6626</v>
      </c>
      <c r="C5992" t="s">
        <v>6356</v>
      </c>
      <c r="D5992">
        <v>200</v>
      </c>
      <c r="E5992" t="s">
        <v>6366</v>
      </c>
      <c r="F5992">
        <v>207</v>
      </c>
      <c r="G5992" t="s">
        <v>6651</v>
      </c>
      <c r="H5992">
        <v>410</v>
      </c>
      <c r="I5992" t="s">
        <v>16157</v>
      </c>
      <c r="J5992">
        <v>20800</v>
      </c>
      <c r="L5992" t="s">
        <v>6529</v>
      </c>
      <c r="M5992">
        <v>12561260</v>
      </c>
      <c r="N5992">
        <v>11703748</v>
      </c>
      <c r="O5992" t="s">
        <v>6630</v>
      </c>
      <c r="P5992" t="s">
        <v>6630</v>
      </c>
      <c r="Q5992">
        <v>700</v>
      </c>
    </row>
    <row r="5993" spans="1:17" x14ac:dyDescent="0.35">
      <c r="A5993" t="s">
        <v>16158</v>
      </c>
      <c r="B5993" t="s">
        <v>6626</v>
      </c>
      <c r="C5993" t="s">
        <v>6540</v>
      </c>
      <c r="D5993">
        <v>131</v>
      </c>
      <c r="E5993" t="s">
        <v>8289</v>
      </c>
      <c r="F5993">
        <v>307</v>
      </c>
      <c r="G5993" t="s">
        <v>3774</v>
      </c>
      <c r="H5993">
        <v>100</v>
      </c>
      <c r="I5993" t="s">
        <v>16159</v>
      </c>
      <c r="J5993" t="s">
        <v>6630</v>
      </c>
      <c r="L5993" t="s">
        <v>6526</v>
      </c>
      <c r="M5993">
        <v>12465833</v>
      </c>
      <c r="N5993" t="s">
        <v>6630</v>
      </c>
      <c r="O5993" t="s">
        <v>16160</v>
      </c>
      <c r="P5993" t="s">
        <v>15558</v>
      </c>
      <c r="Q5993" t="s">
        <v>6630</v>
      </c>
    </row>
    <row r="5994" spans="1:17" x14ac:dyDescent="0.35">
      <c r="A5994">
        <v>9423116486</v>
      </c>
      <c r="B5994" t="s">
        <v>6626</v>
      </c>
      <c r="C5994" t="s">
        <v>6356</v>
      </c>
      <c r="D5994">
        <v>200</v>
      </c>
      <c r="E5994" t="s">
        <v>6366</v>
      </c>
      <c r="F5994">
        <v>207</v>
      </c>
      <c r="G5994" t="s">
        <v>176</v>
      </c>
      <c r="H5994">
        <v>705</v>
      </c>
      <c r="I5994" t="s">
        <v>7840</v>
      </c>
      <c r="J5994">
        <v>20800</v>
      </c>
      <c r="L5994" t="s">
        <v>6529</v>
      </c>
      <c r="M5994">
        <v>13133072</v>
      </c>
      <c r="N5994">
        <v>11782036</v>
      </c>
      <c r="O5994" t="s">
        <v>6630</v>
      </c>
      <c r="P5994" t="s">
        <v>6630</v>
      </c>
      <c r="Q5994">
        <v>700</v>
      </c>
    </row>
    <row r="5995" spans="1:17" x14ac:dyDescent="0.35">
      <c r="A5995">
        <v>9415113213</v>
      </c>
      <c r="B5995" t="s">
        <v>6626</v>
      </c>
      <c r="C5995" t="s">
        <v>6540</v>
      </c>
      <c r="D5995">
        <v>131</v>
      </c>
      <c r="E5995" t="s">
        <v>6672</v>
      </c>
      <c r="F5995">
        <v>703</v>
      </c>
      <c r="G5995" t="s">
        <v>3068</v>
      </c>
      <c r="H5995">
        <v>830</v>
      </c>
      <c r="I5995" t="s">
        <v>16161</v>
      </c>
      <c r="J5995">
        <v>9412111086</v>
      </c>
      <c r="L5995" t="s">
        <v>6529</v>
      </c>
      <c r="M5995">
        <v>10902340</v>
      </c>
      <c r="N5995" t="s">
        <v>6630</v>
      </c>
      <c r="O5995" t="s">
        <v>6630</v>
      </c>
      <c r="P5995" t="s">
        <v>6630</v>
      </c>
      <c r="Q5995" t="s">
        <v>6630</v>
      </c>
    </row>
    <row r="5996" spans="1:17" x14ac:dyDescent="0.35">
      <c r="A5996" t="s">
        <v>16162</v>
      </c>
      <c r="B5996" t="s">
        <v>6626</v>
      </c>
      <c r="C5996" t="s">
        <v>6628</v>
      </c>
      <c r="D5996" t="s">
        <v>6628</v>
      </c>
      <c r="E5996" t="s">
        <v>6628</v>
      </c>
      <c r="F5996" t="s">
        <v>6628</v>
      </c>
      <c r="G5996" t="s">
        <v>6628</v>
      </c>
      <c r="H5996" t="s">
        <v>6628</v>
      </c>
      <c r="I5996" t="s">
        <v>7433</v>
      </c>
      <c r="J5996" t="s">
        <v>6630</v>
      </c>
      <c r="L5996" t="s">
        <v>6529</v>
      </c>
      <c r="M5996" t="s">
        <v>6630</v>
      </c>
      <c r="N5996" t="s">
        <v>6630</v>
      </c>
      <c r="O5996" t="s">
        <v>6630</v>
      </c>
      <c r="P5996" t="s">
        <v>6630</v>
      </c>
      <c r="Q5996" t="s">
        <v>6630</v>
      </c>
    </row>
    <row r="5997" spans="1:17" x14ac:dyDescent="0.35">
      <c r="A5997">
        <v>7994100606</v>
      </c>
      <c r="B5997" t="s">
        <v>6626</v>
      </c>
      <c r="C5997" t="s">
        <v>6356</v>
      </c>
      <c r="D5997">
        <v>200</v>
      </c>
      <c r="E5997" t="s">
        <v>6659</v>
      </c>
      <c r="F5997">
        <v>208</v>
      </c>
      <c r="G5997" t="s">
        <v>6933</v>
      </c>
      <c r="H5997">
        <v>300</v>
      </c>
      <c r="I5997" t="s">
        <v>16163</v>
      </c>
      <c r="J5997" t="s">
        <v>6630</v>
      </c>
      <c r="L5997" t="s">
        <v>6529</v>
      </c>
      <c r="M5997" t="s">
        <v>6630</v>
      </c>
      <c r="N5997" t="s">
        <v>6630</v>
      </c>
      <c r="O5997" t="s">
        <v>6630</v>
      </c>
      <c r="P5997" t="s">
        <v>16164</v>
      </c>
      <c r="Q5997" t="s">
        <v>6630</v>
      </c>
    </row>
    <row r="5998" spans="1:17" x14ac:dyDescent="0.35">
      <c r="A5998" t="s">
        <v>16165</v>
      </c>
      <c r="B5998" t="s">
        <v>6626</v>
      </c>
      <c r="C5998" t="s">
        <v>6628</v>
      </c>
      <c r="D5998" t="s">
        <v>6628</v>
      </c>
      <c r="E5998" t="s">
        <v>6628</v>
      </c>
      <c r="F5998" t="s">
        <v>6628</v>
      </c>
      <c r="G5998" t="s">
        <v>6628</v>
      </c>
      <c r="H5998" t="s">
        <v>6628</v>
      </c>
      <c r="I5998" t="s">
        <v>13570</v>
      </c>
      <c r="J5998" t="s">
        <v>6630</v>
      </c>
      <c r="L5998" t="s">
        <v>6526</v>
      </c>
      <c r="M5998" t="s">
        <v>6630</v>
      </c>
      <c r="N5998" t="s">
        <v>6630</v>
      </c>
      <c r="O5998" t="s">
        <v>6630</v>
      </c>
      <c r="P5998" t="s">
        <v>6630</v>
      </c>
      <c r="Q5998" t="s">
        <v>6630</v>
      </c>
    </row>
    <row r="5999" spans="1:17" x14ac:dyDescent="0.35">
      <c r="A5999">
        <v>9419114873</v>
      </c>
      <c r="B5999" t="s">
        <v>6626</v>
      </c>
      <c r="C5999" t="s">
        <v>6356</v>
      </c>
      <c r="D5999">
        <v>200</v>
      </c>
      <c r="E5999" t="s">
        <v>6357</v>
      </c>
      <c r="F5999">
        <v>209</v>
      </c>
      <c r="G5999" t="s">
        <v>1998</v>
      </c>
      <c r="H5999">
        <v>335</v>
      </c>
      <c r="I5999" t="s">
        <v>16166</v>
      </c>
      <c r="J5999">
        <v>13800</v>
      </c>
      <c r="L5999" t="s">
        <v>6529</v>
      </c>
      <c r="M5999">
        <v>10094581</v>
      </c>
      <c r="N5999">
        <v>10795960</v>
      </c>
      <c r="O5999" t="s">
        <v>6630</v>
      </c>
      <c r="P5999" t="s">
        <v>6630</v>
      </c>
      <c r="Q5999" t="s">
        <v>6630</v>
      </c>
    </row>
    <row r="6000" spans="1:17" x14ac:dyDescent="0.35">
      <c r="A6000">
        <v>9415113077</v>
      </c>
      <c r="B6000" t="s">
        <v>6626</v>
      </c>
      <c r="C6000" t="s">
        <v>6356</v>
      </c>
      <c r="D6000">
        <v>200</v>
      </c>
      <c r="E6000" t="s">
        <v>6645</v>
      </c>
      <c r="F6000">
        <v>201</v>
      </c>
      <c r="G6000" t="s">
        <v>6638</v>
      </c>
      <c r="H6000">
        <v>415</v>
      </c>
      <c r="I6000" t="s">
        <v>9942</v>
      </c>
      <c r="J6000">
        <v>20115</v>
      </c>
      <c r="L6000" t="s">
        <v>6529</v>
      </c>
      <c r="M6000">
        <v>11072288</v>
      </c>
      <c r="N6000">
        <v>13587023</v>
      </c>
      <c r="O6000" t="s">
        <v>6630</v>
      </c>
      <c r="P6000" t="s">
        <v>6630</v>
      </c>
      <c r="Q6000">
        <v>700</v>
      </c>
    </row>
    <row r="6001" spans="1:17" x14ac:dyDescent="0.35">
      <c r="A6001" t="s">
        <v>16167</v>
      </c>
      <c r="B6001" t="s">
        <v>6626</v>
      </c>
      <c r="C6001" t="s">
        <v>6628</v>
      </c>
      <c r="D6001" t="s">
        <v>6628</v>
      </c>
      <c r="E6001" t="s">
        <v>6628</v>
      </c>
      <c r="F6001" t="s">
        <v>6628</v>
      </c>
      <c r="G6001" t="s">
        <v>6628</v>
      </c>
      <c r="H6001" t="s">
        <v>6628</v>
      </c>
      <c r="I6001" t="s">
        <v>16168</v>
      </c>
      <c r="J6001" t="s">
        <v>6630</v>
      </c>
      <c r="L6001" t="s">
        <v>6529</v>
      </c>
      <c r="M6001" t="s">
        <v>6630</v>
      </c>
      <c r="N6001" t="s">
        <v>6630</v>
      </c>
      <c r="O6001" t="s">
        <v>7821</v>
      </c>
      <c r="P6001" t="s">
        <v>6630</v>
      </c>
      <c r="Q6001" t="s">
        <v>6630</v>
      </c>
    </row>
    <row r="6002" spans="1:17" x14ac:dyDescent="0.35">
      <c r="A6002">
        <v>8701106805</v>
      </c>
      <c r="B6002" t="s">
        <v>6626</v>
      </c>
      <c r="C6002" t="s">
        <v>6766</v>
      </c>
      <c r="D6002">
        <v>120</v>
      </c>
      <c r="E6002" t="s">
        <v>6628</v>
      </c>
      <c r="F6002" t="s">
        <v>6628</v>
      </c>
      <c r="G6002" t="s">
        <v>9803</v>
      </c>
      <c r="H6002">
        <v>50</v>
      </c>
      <c r="I6002" t="s">
        <v>16169</v>
      </c>
      <c r="J6002">
        <v>12000</v>
      </c>
      <c r="L6002" t="s">
        <v>6529</v>
      </c>
      <c r="M6002" t="s">
        <v>6630</v>
      </c>
      <c r="N6002">
        <v>10159040</v>
      </c>
      <c r="O6002" t="s">
        <v>6630</v>
      </c>
      <c r="P6002" t="s">
        <v>16170</v>
      </c>
      <c r="Q6002" t="s">
        <v>6630</v>
      </c>
    </row>
    <row r="6003" spans="1:17" x14ac:dyDescent="0.35">
      <c r="A6003">
        <v>9406109013</v>
      </c>
      <c r="B6003" t="s">
        <v>6626</v>
      </c>
      <c r="C6003" t="s">
        <v>6356</v>
      </c>
      <c r="D6003">
        <v>200</v>
      </c>
      <c r="E6003" t="s">
        <v>6357</v>
      </c>
      <c r="F6003">
        <v>209</v>
      </c>
      <c r="G6003" t="s">
        <v>977</v>
      </c>
      <c r="H6003">
        <v>310</v>
      </c>
      <c r="I6003" t="s">
        <v>16171</v>
      </c>
      <c r="J6003">
        <v>13562</v>
      </c>
      <c r="L6003" t="s">
        <v>6529</v>
      </c>
      <c r="M6003">
        <v>11320202</v>
      </c>
      <c r="N6003">
        <v>10601803</v>
      </c>
      <c r="O6003" t="s">
        <v>6630</v>
      </c>
      <c r="P6003" t="s">
        <v>16172</v>
      </c>
      <c r="Q6003" t="s">
        <v>6630</v>
      </c>
    </row>
    <row r="6004" spans="1:17" x14ac:dyDescent="0.35">
      <c r="A6004">
        <v>8705108620</v>
      </c>
      <c r="B6004" t="s">
        <v>6626</v>
      </c>
      <c r="C6004" t="s">
        <v>6356</v>
      </c>
      <c r="D6004">
        <v>200</v>
      </c>
      <c r="E6004" t="s">
        <v>6659</v>
      </c>
      <c r="F6004">
        <v>208</v>
      </c>
      <c r="G6004" t="s">
        <v>6696</v>
      </c>
      <c r="H6004">
        <v>322</v>
      </c>
      <c r="I6004" t="s">
        <v>16173</v>
      </c>
      <c r="J6004">
        <v>13551</v>
      </c>
      <c r="L6004" t="s">
        <v>6529</v>
      </c>
      <c r="M6004">
        <v>10197353</v>
      </c>
      <c r="N6004">
        <v>10601803</v>
      </c>
      <c r="O6004" t="s">
        <v>6630</v>
      </c>
      <c r="P6004" t="s">
        <v>16174</v>
      </c>
      <c r="Q6004" t="s">
        <v>6630</v>
      </c>
    </row>
    <row r="6005" spans="1:17" x14ac:dyDescent="0.35">
      <c r="A6005">
        <v>9613111563</v>
      </c>
      <c r="B6005" t="s">
        <v>6334</v>
      </c>
      <c r="C6005" t="s">
        <v>6356</v>
      </c>
      <c r="D6005">
        <v>200</v>
      </c>
      <c r="E6005" t="s">
        <v>6366</v>
      </c>
      <c r="F6005">
        <v>207</v>
      </c>
      <c r="G6005" t="s">
        <v>6792</v>
      </c>
      <c r="H6005">
        <v>790</v>
      </c>
      <c r="I6005" t="s">
        <v>16175</v>
      </c>
      <c r="J6005">
        <v>20053</v>
      </c>
      <c r="L6005" t="s">
        <v>6529</v>
      </c>
      <c r="M6005">
        <v>15265116</v>
      </c>
      <c r="N6005">
        <v>15456431</v>
      </c>
      <c r="O6005" t="s">
        <v>6630</v>
      </c>
      <c r="P6005" t="s">
        <v>6630</v>
      </c>
      <c r="Q6005">
        <v>200</v>
      </c>
    </row>
    <row r="6006" spans="1:17" x14ac:dyDescent="0.35">
      <c r="A6006">
        <v>6397105109</v>
      </c>
      <c r="B6006" t="s">
        <v>6626</v>
      </c>
      <c r="C6006" t="s">
        <v>6356</v>
      </c>
      <c r="D6006">
        <v>200</v>
      </c>
      <c r="E6006" t="s">
        <v>6645</v>
      </c>
      <c r="F6006">
        <v>201</v>
      </c>
      <c r="G6006" t="s">
        <v>7284</v>
      </c>
      <c r="H6006">
        <v>130</v>
      </c>
      <c r="I6006" t="s">
        <v>16176</v>
      </c>
      <c r="J6006" t="s">
        <v>6630</v>
      </c>
      <c r="L6006" t="s">
        <v>6529</v>
      </c>
      <c r="M6006" t="s">
        <v>6630</v>
      </c>
      <c r="N6006" t="s">
        <v>6630</v>
      </c>
      <c r="O6006" t="s">
        <v>6630</v>
      </c>
      <c r="P6006" t="s">
        <v>14351</v>
      </c>
      <c r="Q6006" t="s">
        <v>6630</v>
      </c>
    </row>
    <row r="6007" spans="1:17" x14ac:dyDescent="0.35">
      <c r="A6007">
        <v>9424116590</v>
      </c>
      <c r="B6007" t="s">
        <v>6626</v>
      </c>
      <c r="C6007" t="s">
        <v>6356</v>
      </c>
      <c r="D6007">
        <v>200</v>
      </c>
      <c r="E6007" t="s">
        <v>6366</v>
      </c>
      <c r="F6007">
        <v>207</v>
      </c>
      <c r="G6007" t="s">
        <v>176</v>
      </c>
      <c r="H6007">
        <v>705</v>
      </c>
      <c r="I6007" t="s">
        <v>16177</v>
      </c>
      <c r="J6007">
        <v>20800</v>
      </c>
      <c r="L6007" t="s">
        <v>6529</v>
      </c>
      <c r="M6007">
        <v>13133072</v>
      </c>
      <c r="N6007">
        <v>11782036</v>
      </c>
      <c r="O6007" t="s">
        <v>6630</v>
      </c>
      <c r="P6007" t="s">
        <v>6630</v>
      </c>
      <c r="Q6007">
        <v>700</v>
      </c>
    </row>
    <row r="6008" spans="1:17" x14ac:dyDescent="0.35">
      <c r="A6008">
        <v>9422116128</v>
      </c>
      <c r="B6008" t="s">
        <v>6626</v>
      </c>
      <c r="C6008" t="s">
        <v>6356</v>
      </c>
      <c r="D6008">
        <v>200</v>
      </c>
      <c r="E6008" t="s">
        <v>6645</v>
      </c>
      <c r="F6008">
        <v>201</v>
      </c>
      <c r="G6008" t="s">
        <v>6638</v>
      </c>
      <c r="H6008">
        <v>415</v>
      </c>
      <c r="I6008" t="s">
        <v>16178</v>
      </c>
      <c r="J6008">
        <v>20115</v>
      </c>
      <c r="L6008" t="s">
        <v>6529</v>
      </c>
      <c r="M6008">
        <v>14431750</v>
      </c>
      <c r="N6008">
        <v>15050422</v>
      </c>
      <c r="O6008" t="s">
        <v>6630</v>
      </c>
      <c r="P6008" t="s">
        <v>6630</v>
      </c>
      <c r="Q6008" t="s">
        <v>6630</v>
      </c>
    </row>
    <row r="6009" spans="1:17" x14ac:dyDescent="0.35">
      <c r="A6009">
        <v>9416113375</v>
      </c>
      <c r="B6009" t="s">
        <v>6626</v>
      </c>
      <c r="C6009" t="s">
        <v>6540</v>
      </c>
      <c r="D6009">
        <v>131</v>
      </c>
      <c r="E6009" t="s">
        <v>6672</v>
      </c>
      <c r="F6009">
        <v>703</v>
      </c>
      <c r="G6009" t="s">
        <v>3068</v>
      </c>
      <c r="H6009">
        <v>830</v>
      </c>
      <c r="I6009" t="s">
        <v>16179</v>
      </c>
      <c r="J6009" t="s">
        <v>6630</v>
      </c>
      <c r="L6009" t="s">
        <v>6529</v>
      </c>
      <c r="M6009">
        <v>13266246</v>
      </c>
      <c r="N6009" t="s">
        <v>6630</v>
      </c>
      <c r="O6009" t="s">
        <v>6630</v>
      </c>
      <c r="P6009" t="s">
        <v>6713</v>
      </c>
      <c r="Q6009" t="s">
        <v>6630</v>
      </c>
    </row>
    <row r="6010" spans="1:17" x14ac:dyDescent="0.35">
      <c r="A6010">
        <v>9414112024</v>
      </c>
      <c r="B6010" t="s">
        <v>6626</v>
      </c>
      <c r="C6010" t="s">
        <v>6356</v>
      </c>
      <c r="D6010">
        <v>200</v>
      </c>
      <c r="E6010" t="s">
        <v>6645</v>
      </c>
      <c r="F6010">
        <v>201</v>
      </c>
      <c r="G6010" t="s">
        <v>8631</v>
      </c>
      <c r="H6010">
        <v>400</v>
      </c>
      <c r="I6010" t="s">
        <v>16180</v>
      </c>
      <c r="J6010" t="s">
        <v>6630</v>
      </c>
      <c r="L6010" t="s">
        <v>6529</v>
      </c>
      <c r="M6010">
        <v>13242412</v>
      </c>
      <c r="N6010" t="s">
        <v>6630</v>
      </c>
      <c r="O6010" t="s">
        <v>6630</v>
      </c>
      <c r="P6010" t="s">
        <v>6630</v>
      </c>
      <c r="Q6010">
        <v>100</v>
      </c>
    </row>
    <row r="6011" spans="1:17" x14ac:dyDescent="0.35">
      <c r="A6011">
        <v>6399105110</v>
      </c>
      <c r="B6011" t="s">
        <v>6626</v>
      </c>
      <c r="C6011" t="s">
        <v>6356</v>
      </c>
      <c r="D6011">
        <v>200</v>
      </c>
      <c r="E6011" t="s">
        <v>6645</v>
      </c>
      <c r="F6011">
        <v>201</v>
      </c>
      <c r="G6011" t="s">
        <v>6786</v>
      </c>
      <c r="H6011">
        <v>440</v>
      </c>
      <c r="I6011" t="s">
        <v>16181</v>
      </c>
      <c r="J6011">
        <v>20804</v>
      </c>
      <c r="L6011" t="s">
        <v>6529</v>
      </c>
      <c r="M6011" t="s">
        <v>6630</v>
      </c>
      <c r="N6011">
        <v>10190389</v>
      </c>
      <c r="O6011" t="s">
        <v>6630</v>
      </c>
      <c r="P6011" t="s">
        <v>14351</v>
      </c>
      <c r="Q6011" t="s">
        <v>6630</v>
      </c>
    </row>
    <row r="6012" spans="1:17" x14ac:dyDescent="0.35">
      <c r="A6012">
        <v>3502107363</v>
      </c>
      <c r="B6012" t="s">
        <v>6626</v>
      </c>
      <c r="C6012" t="s">
        <v>6356</v>
      </c>
      <c r="D6012">
        <v>200</v>
      </c>
      <c r="E6012" t="s">
        <v>5245</v>
      </c>
      <c r="F6012">
        <v>202</v>
      </c>
      <c r="G6012" t="s">
        <v>5245</v>
      </c>
      <c r="H6012">
        <v>450</v>
      </c>
      <c r="I6012" t="s">
        <v>16182</v>
      </c>
      <c r="J6012">
        <v>20200</v>
      </c>
      <c r="L6012" t="s">
        <v>6529</v>
      </c>
      <c r="M6012" t="s">
        <v>6630</v>
      </c>
      <c r="N6012" t="s">
        <v>6630</v>
      </c>
      <c r="O6012" t="s">
        <v>6630</v>
      </c>
      <c r="P6012" t="s">
        <v>16183</v>
      </c>
      <c r="Q6012" t="s">
        <v>6630</v>
      </c>
    </row>
    <row r="6013" spans="1:17" x14ac:dyDescent="0.35">
      <c r="A6013">
        <v>9412110980</v>
      </c>
      <c r="B6013" t="s">
        <v>6626</v>
      </c>
      <c r="C6013" t="s">
        <v>6356</v>
      </c>
      <c r="D6013">
        <v>200</v>
      </c>
      <c r="E6013" t="s">
        <v>5245</v>
      </c>
      <c r="F6013">
        <v>202</v>
      </c>
      <c r="G6013" t="s">
        <v>5245</v>
      </c>
      <c r="H6013">
        <v>450</v>
      </c>
      <c r="I6013" t="s">
        <v>16184</v>
      </c>
      <c r="J6013">
        <v>20200</v>
      </c>
      <c r="L6013" t="s">
        <v>6529</v>
      </c>
      <c r="M6013">
        <v>13843681</v>
      </c>
      <c r="N6013" t="s">
        <v>6630</v>
      </c>
      <c r="O6013" t="s">
        <v>16185</v>
      </c>
      <c r="P6013" t="s">
        <v>6630</v>
      </c>
      <c r="Q6013" t="s">
        <v>6630</v>
      </c>
    </row>
    <row r="6014" spans="1:17" x14ac:dyDescent="0.35">
      <c r="A6014">
        <v>3908109450</v>
      </c>
      <c r="B6014" t="s">
        <v>6626</v>
      </c>
      <c r="C6014" t="s">
        <v>6356</v>
      </c>
      <c r="D6014">
        <v>200</v>
      </c>
      <c r="E6014" t="s">
        <v>5245</v>
      </c>
      <c r="F6014">
        <v>202</v>
      </c>
      <c r="G6014" t="s">
        <v>5245</v>
      </c>
      <c r="H6014">
        <v>450</v>
      </c>
      <c r="I6014" t="s">
        <v>16186</v>
      </c>
      <c r="J6014">
        <v>20200</v>
      </c>
      <c r="L6014" t="s">
        <v>6529</v>
      </c>
      <c r="M6014">
        <v>11940031</v>
      </c>
      <c r="N6014" t="s">
        <v>6630</v>
      </c>
      <c r="O6014" t="s">
        <v>6630</v>
      </c>
      <c r="P6014">
        <v>20205.744020999999</v>
      </c>
      <c r="Q6014">
        <v>610</v>
      </c>
    </row>
    <row r="6015" spans="1:17" x14ac:dyDescent="0.35">
      <c r="A6015">
        <v>9409109935</v>
      </c>
      <c r="B6015" t="s">
        <v>6626</v>
      </c>
      <c r="C6015" t="s">
        <v>6356</v>
      </c>
      <c r="D6015">
        <v>200</v>
      </c>
      <c r="E6015" t="s">
        <v>6366</v>
      </c>
      <c r="F6015">
        <v>207</v>
      </c>
      <c r="G6015" t="s">
        <v>6808</v>
      </c>
      <c r="H6015">
        <v>805</v>
      </c>
      <c r="I6015" t="s">
        <v>16187</v>
      </c>
      <c r="J6015">
        <v>29102</v>
      </c>
      <c r="L6015" t="s">
        <v>6529</v>
      </c>
      <c r="M6015">
        <v>11309142</v>
      </c>
      <c r="N6015">
        <v>10177272</v>
      </c>
      <c r="O6015" t="s">
        <v>6630</v>
      </c>
      <c r="P6015" t="s">
        <v>6630</v>
      </c>
      <c r="Q6015">
        <v>100</v>
      </c>
    </row>
    <row r="6016" spans="1:17" x14ac:dyDescent="0.35">
      <c r="A6016">
        <v>9415112849</v>
      </c>
      <c r="B6016" t="s">
        <v>6626</v>
      </c>
      <c r="C6016" t="s">
        <v>6356</v>
      </c>
      <c r="D6016">
        <v>200</v>
      </c>
      <c r="E6016" t="s">
        <v>488</v>
      </c>
      <c r="F6016">
        <v>203</v>
      </c>
      <c r="G6016" t="s">
        <v>488</v>
      </c>
      <c r="H6016">
        <v>500</v>
      </c>
      <c r="I6016" t="s">
        <v>16188</v>
      </c>
      <c r="J6016">
        <v>20302</v>
      </c>
      <c r="L6016" t="s">
        <v>6529</v>
      </c>
      <c r="M6016">
        <v>10763431</v>
      </c>
      <c r="N6016" t="s">
        <v>6630</v>
      </c>
      <c r="O6016" t="s">
        <v>16189</v>
      </c>
      <c r="P6016" t="s">
        <v>16190</v>
      </c>
      <c r="Q6016" t="s">
        <v>6630</v>
      </c>
    </row>
    <row r="6017" spans="1:17" x14ac:dyDescent="0.35">
      <c r="A6017" t="s">
        <v>16191</v>
      </c>
      <c r="B6017" t="s">
        <v>6626</v>
      </c>
      <c r="C6017" t="s">
        <v>6540</v>
      </c>
      <c r="D6017">
        <v>131</v>
      </c>
      <c r="E6017" t="s">
        <v>8289</v>
      </c>
      <c r="F6017">
        <v>307</v>
      </c>
      <c r="G6017" t="s">
        <v>3774</v>
      </c>
      <c r="H6017">
        <v>100</v>
      </c>
      <c r="I6017" t="s">
        <v>16192</v>
      </c>
      <c r="J6017" t="s">
        <v>6630</v>
      </c>
      <c r="L6017" t="s">
        <v>6526</v>
      </c>
      <c r="M6017">
        <v>12465833</v>
      </c>
      <c r="N6017" t="s">
        <v>6630</v>
      </c>
      <c r="O6017" t="s">
        <v>16160</v>
      </c>
      <c r="P6017" t="s">
        <v>15558</v>
      </c>
      <c r="Q6017" t="s">
        <v>6630</v>
      </c>
    </row>
    <row r="6018" spans="1:17" x14ac:dyDescent="0.35">
      <c r="A6018">
        <v>7901106747</v>
      </c>
      <c r="B6018" t="s">
        <v>6626</v>
      </c>
      <c r="C6018" t="s">
        <v>6356</v>
      </c>
      <c r="D6018">
        <v>200</v>
      </c>
      <c r="E6018" t="s">
        <v>6366</v>
      </c>
      <c r="F6018">
        <v>207</v>
      </c>
      <c r="G6018" t="s">
        <v>6756</v>
      </c>
      <c r="H6018">
        <v>750</v>
      </c>
      <c r="I6018" t="s">
        <v>16193</v>
      </c>
      <c r="J6018">
        <v>20800</v>
      </c>
      <c r="L6018" t="s">
        <v>6529</v>
      </c>
      <c r="M6018">
        <v>10015736</v>
      </c>
      <c r="N6018" t="s">
        <v>6630</v>
      </c>
      <c r="O6018" t="s">
        <v>7084</v>
      </c>
      <c r="P6018" t="s">
        <v>6670</v>
      </c>
      <c r="Q6018" t="s">
        <v>6630</v>
      </c>
    </row>
    <row r="6019" spans="1:17" x14ac:dyDescent="0.35">
      <c r="A6019">
        <v>9600106628</v>
      </c>
      <c r="B6019" t="s">
        <v>6334</v>
      </c>
      <c r="C6019" t="s">
        <v>6627</v>
      </c>
      <c r="D6019">
        <v>145</v>
      </c>
      <c r="E6019" t="s">
        <v>6627</v>
      </c>
      <c r="F6019">
        <v>145</v>
      </c>
      <c r="G6019" t="s">
        <v>6627</v>
      </c>
      <c r="H6019">
        <v>15</v>
      </c>
      <c r="I6019" t="s">
        <v>16194</v>
      </c>
      <c r="J6019">
        <v>14500</v>
      </c>
      <c r="L6019" t="s">
        <v>6529</v>
      </c>
      <c r="M6019">
        <v>10362435</v>
      </c>
      <c r="N6019" t="s">
        <v>6630</v>
      </c>
      <c r="O6019" t="s">
        <v>16195</v>
      </c>
      <c r="P6019" t="s">
        <v>16196</v>
      </c>
      <c r="Q6019">
        <v>200</v>
      </c>
    </row>
    <row r="6020" spans="1:17" x14ac:dyDescent="0.35">
      <c r="A6020" t="s">
        <v>16197</v>
      </c>
      <c r="B6020" t="s">
        <v>6626</v>
      </c>
      <c r="C6020" t="s">
        <v>6628</v>
      </c>
      <c r="D6020" t="s">
        <v>6628</v>
      </c>
      <c r="E6020" t="s">
        <v>6628</v>
      </c>
      <c r="F6020" t="s">
        <v>6628</v>
      </c>
      <c r="G6020" t="s">
        <v>6628</v>
      </c>
      <c r="H6020" t="s">
        <v>6628</v>
      </c>
      <c r="I6020" t="s">
        <v>16198</v>
      </c>
      <c r="J6020" t="s">
        <v>6630</v>
      </c>
      <c r="L6020" t="s">
        <v>6529</v>
      </c>
      <c r="M6020" t="s">
        <v>6630</v>
      </c>
      <c r="N6020" t="s">
        <v>6630</v>
      </c>
      <c r="O6020" t="s">
        <v>6630</v>
      </c>
      <c r="P6020" t="s">
        <v>6630</v>
      </c>
      <c r="Q6020" t="s">
        <v>6630</v>
      </c>
    </row>
    <row r="6021" spans="1:17" x14ac:dyDescent="0.35">
      <c r="A6021">
        <v>93250</v>
      </c>
      <c r="B6021" t="s">
        <v>6334</v>
      </c>
      <c r="C6021" t="s">
        <v>6356</v>
      </c>
      <c r="D6021">
        <v>200</v>
      </c>
      <c r="E6021" t="s">
        <v>6357</v>
      </c>
      <c r="F6021">
        <v>209</v>
      </c>
      <c r="G6021" t="s">
        <v>1998</v>
      </c>
      <c r="H6021">
        <v>335</v>
      </c>
      <c r="I6021" t="s">
        <v>2016</v>
      </c>
      <c r="J6021" t="s">
        <v>6630</v>
      </c>
      <c r="L6021" t="s">
        <v>6526</v>
      </c>
      <c r="M6021" t="s">
        <v>6630</v>
      </c>
      <c r="N6021" t="s">
        <v>6630</v>
      </c>
      <c r="O6021" t="s">
        <v>6630</v>
      </c>
      <c r="P6021" t="s">
        <v>6630</v>
      </c>
      <c r="Q6021" t="s">
        <v>6630</v>
      </c>
    </row>
    <row r="6022" spans="1:17" x14ac:dyDescent="0.35">
      <c r="A6022">
        <v>9403107800</v>
      </c>
      <c r="B6022" t="s">
        <v>6626</v>
      </c>
      <c r="C6022" t="s">
        <v>6356</v>
      </c>
      <c r="D6022">
        <v>200</v>
      </c>
      <c r="E6022" t="s">
        <v>488</v>
      </c>
      <c r="F6022">
        <v>203</v>
      </c>
      <c r="G6022" t="s">
        <v>488</v>
      </c>
      <c r="H6022">
        <v>500</v>
      </c>
      <c r="I6022" t="s">
        <v>16199</v>
      </c>
      <c r="J6022">
        <v>20300</v>
      </c>
      <c r="L6022" t="s">
        <v>6529</v>
      </c>
      <c r="M6022" t="s">
        <v>6630</v>
      </c>
      <c r="N6022">
        <v>10471181</v>
      </c>
      <c r="O6022" t="s">
        <v>16200</v>
      </c>
      <c r="P6022" t="s">
        <v>16201</v>
      </c>
      <c r="Q6022" t="s">
        <v>6630</v>
      </c>
    </row>
    <row r="6023" spans="1:17" x14ac:dyDescent="0.35">
      <c r="A6023">
        <v>9413111690</v>
      </c>
      <c r="B6023" t="s">
        <v>6626</v>
      </c>
      <c r="C6023" t="s">
        <v>6540</v>
      </c>
      <c r="D6023">
        <v>131</v>
      </c>
      <c r="E6023" t="s">
        <v>16202</v>
      </c>
      <c r="F6023">
        <v>800</v>
      </c>
      <c r="G6023" t="s">
        <v>16202</v>
      </c>
      <c r="H6023">
        <v>900</v>
      </c>
      <c r="I6023" t="s">
        <v>16203</v>
      </c>
      <c r="J6023">
        <v>13200</v>
      </c>
      <c r="L6023" t="s">
        <v>6529</v>
      </c>
      <c r="M6023">
        <v>10668653</v>
      </c>
      <c r="N6023" t="s">
        <v>6630</v>
      </c>
      <c r="O6023" t="s">
        <v>6630</v>
      </c>
      <c r="P6023" t="s">
        <v>6630</v>
      </c>
      <c r="Q6023">
        <v>100</v>
      </c>
    </row>
    <row r="6024" spans="1:17" x14ac:dyDescent="0.35">
      <c r="A6024">
        <v>9495100692</v>
      </c>
      <c r="B6024" t="s">
        <v>6626</v>
      </c>
      <c r="C6024" t="s">
        <v>6356</v>
      </c>
      <c r="D6024">
        <v>200</v>
      </c>
      <c r="E6024" t="s">
        <v>6999</v>
      </c>
      <c r="F6024">
        <v>205</v>
      </c>
      <c r="G6024" t="s">
        <v>7000</v>
      </c>
      <c r="H6024">
        <v>600</v>
      </c>
      <c r="I6024" t="s">
        <v>16204</v>
      </c>
      <c r="J6024" t="s">
        <v>6630</v>
      </c>
      <c r="L6024" t="s">
        <v>6529</v>
      </c>
      <c r="M6024" t="s">
        <v>6630</v>
      </c>
      <c r="N6024" t="s">
        <v>6630</v>
      </c>
      <c r="O6024" t="s">
        <v>6630</v>
      </c>
      <c r="P6024" t="s">
        <v>16205</v>
      </c>
      <c r="Q6024" t="s">
        <v>6630</v>
      </c>
    </row>
    <row r="6025" spans="1:17" x14ac:dyDescent="0.35">
      <c r="A6025">
        <v>9415113201</v>
      </c>
      <c r="B6025" t="s">
        <v>6626</v>
      </c>
      <c r="C6025" t="s">
        <v>6540</v>
      </c>
      <c r="D6025">
        <v>131</v>
      </c>
      <c r="E6025" t="s">
        <v>6672</v>
      </c>
      <c r="F6025">
        <v>703</v>
      </c>
      <c r="G6025" t="s">
        <v>3068</v>
      </c>
      <c r="H6025">
        <v>830</v>
      </c>
      <c r="I6025" t="s">
        <v>16206</v>
      </c>
      <c r="J6025">
        <v>9412111086</v>
      </c>
      <c r="L6025" t="s">
        <v>6529</v>
      </c>
      <c r="M6025">
        <v>14033911</v>
      </c>
      <c r="N6025" t="s">
        <v>6630</v>
      </c>
      <c r="O6025" t="s">
        <v>6630</v>
      </c>
      <c r="P6025" t="s">
        <v>6630</v>
      </c>
      <c r="Q6025" t="s">
        <v>6630</v>
      </c>
    </row>
    <row r="6026" spans="1:17" x14ac:dyDescent="0.35">
      <c r="A6026">
        <v>9412111371</v>
      </c>
      <c r="B6026" t="s">
        <v>6626</v>
      </c>
      <c r="C6026" t="s">
        <v>6356</v>
      </c>
      <c r="D6026">
        <v>200</v>
      </c>
      <c r="E6026" t="s">
        <v>6701</v>
      </c>
      <c r="F6026">
        <v>500</v>
      </c>
      <c r="G6026" t="s">
        <v>7166</v>
      </c>
      <c r="H6026">
        <v>61</v>
      </c>
      <c r="I6026" t="s">
        <v>16207</v>
      </c>
      <c r="J6026">
        <v>12028</v>
      </c>
      <c r="L6026" t="s">
        <v>6529</v>
      </c>
      <c r="M6026">
        <v>13265542</v>
      </c>
      <c r="N6026" t="s">
        <v>6630</v>
      </c>
      <c r="O6026" s="3">
        <v>2.9647296482964898E+24</v>
      </c>
      <c r="P6026" t="s">
        <v>6630</v>
      </c>
      <c r="Q6026" t="s">
        <v>6630</v>
      </c>
    </row>
    <row r="6027" spans="1:17" x14ac:dyDescent="0.35">
      <c r="A6027">
        <v>9414112506</v>
      </c>
      <c r="B6027" t="s">
        <v>6626</v>
      </c>
      <c r="C6027" t="s">
        <v>6540</v>
      </c>
      <c r="D6027">
        <v>131</v>
      </c>
      <c r="E6027" t="s">
        <v>6672</v>
      </c>
      <c r="F6027">
        <v>703</v>
      </c>
      <c r="G6027" t="s">
        <v>7042</v>
      </c>
      <c r="H6027">
        <v>730</v>
      </c>
      <c r="I6027" t="s">
        <v>16208</v>
      </c>
      <c r="J6027">
        <v>13200</v>
      </c>
      <c r="L6027" t="s">
        <v>6529</v>
      </c>
      <c r="M6027">
        <v>12815531</v>
      </c>
      <c r="N6027" t="s">
        <v>6630</v>
      </c>
      <c r="O6027" t="s">
        <v>6630</v>
      </c>
      <c r="P6027" t="s">
        <v>6630</v>
      </c>
      <c r="Q6027" t="s">
        <v>6630</v>
      </c>
    </row>
    <row r="6028" spans="1:17" x14ac:dyDescent="0.35">
      <c r="A6028">
        <v>29005</v>
      </c>
      <c r="B6028" t="s">
        <v>6626</v>
      </c>
      <c r="C6028" t="s">
        <v>6356</v>
      </c>
      <c r="D6028">
        <v>200</v>
      </c>
      <c r="E6028" t="s">
        <v>6366</v>
      </c>
      <c r="F6028">
        <v>207</v>
      </c>
      <c r="G6028" t="s">
        <v>1357</v>
      </c>
      <c r="H6028">
        <v>745</v>
      </c>
      <c r="I6028" t="s">
        <v>16209</v>
      </c>
      <c r="J6028" t="s">
        <v>6630</v>
      </c>
      <c r="L6028" t="s">
        <v>6526</v>
      </c>
      <c r="M6028" t="s">
        <v>6630</v>
      </c>
      <c r="N6028" t="s">
        <v>6630</v>
      </c>
      <c r="O6028" t="s">
        <v>16210</v>
      </c>
      <c r="P6028" t="s">
        <v>16211</v>
      </c>
      <c r="Q6028" t="s">
        <v>6630</v>
      </c>
    </row>
    <row r="6029" spans="1:17" x14ac:dyDescent="0.35">
      <c r="A6029" t="s">
        <v>16212</v>
      </c>
      <c r="B6029" t="s">
        <v>6626</v>
      </c>
      <c r="C6029" t="s">
        <v>6628</v>
      </c>
      <c r="D6029" t="s">
        <v>6628</v>
      </c>
      <c r="E6029" t="s">
        <v>6628</v>
      </c>
      <c r="F6029" t="s">
        <v>6628</v>
      </c>
      <c r="G6029" t="s">
        <v>6628</v>
      </c>
      <c r="H6029" t="s">
        <v>6628</v>
      </c>
      <c r="I6029" t="s">
        <v>12297</v>
      </c>
      <c r="J6029" t="s">
        <v>6630</v>
      </c>
      <c r="L6029" t="s">
        <v>6526</v>
      </c>
      <c r="M6029" t="s">
        <v>6630</v>
      </c>
      <c r="N6029" t="s">
        <v>6630</v>
      </c>
      <c r="O6029" t="s">
        <v>6630</v>
      </c>
      <c r="P6029" t="s">
        <v>6630</v>
      </c>
      <c r="Q6029" t="s">
        <v>6630</v>
      </c>
    </row>
    <row r="6030" spans="1:17" x14ac:dyDescent="0.35">
      <c r="A6030">
        <v>9402107356</v>
      </c>
      <c r="B6030" t="s">
        <v>6626</v>
      </c>
      <c r="C6030" t="s">
        <v>6356</v>
      </c>
      <c r="D6030">
        <v>200</v>
      </c>
      <c r="E6030" t="s">
        <v>6645</v>
      </c>
      <c r="F6030">
        <v>201</v>
      </c>
      <c r="G6030" t="s">
        <v>6635</v>
      </c>
      <c r="H6030">
        <v>405</v>
      </c>
      <c r="I6030" t="s">
        <v>16213</v>
      </c>
      <c r="J6030">
        <v>20135</v>
      </c>
      <c r="L6030" t="s">
        <v>6529</v>
      </c>
      <c r="M6030">
        <v>10016579</v>
      </c>
      <c r="N6030">
        <v>10016267</v>
      </c>
      <c r="O6030" t="s">
        <v>6630</v>
      </c>
      <c r="P6030" t="s">
        <v>6694</v>
      </c>
      <c r="Q6030" t="s">
        <v>6630</v>
      </c>
    </row>
    <row r="6031" spans="1:17" x14ac:dyDescent="0.35">
      <c r="A6031" t="s">
        <v>16214</v>
      </c>
      <c r="B6031" t="s">
        <v>6626</v>
      </c>
      <c r="C6031" t="s">
        <v>6628</v>
      </c>
      <c r="D6031" t="s">
        <v>6628</v>
      </c>
      <c r="E6031" t="s">
        <v>6628</v>
      </c>
      <c r="F6031" t="s">
        <v>6628</v>
      </c>
      <c r="G6031" t="s">
        <v>6628</v>
      </c>
      <c r="H6031" t="s">
        <v>6628</v>
      </c>
      <c r="I6031" t="s">
        <v>9024</v>
      </c>
      <c r="J6031" t="s">
        <v>6630</v>
      </c>
      <c r="L6031" t="s">
        <v>6526</v>
      </c>
      <c r="M6031" t="s">
        <v>6630</v>
      </c>
      <c r="N6031" t="s">
        <v>6630</v>
      </c>
      <c r="O6031" t="s">
        <v>6630</v>
      </c>
      <c r="P6031" t="s">
        <v>6630</v>
      </c>
      <c r="Q6031" t="s">
        <v>6630</v>
      </c>
    </row>
    <row r="6032" spans="1:17" x14ac:dyDescent="0.35">
      <c r="A6032">
        <v>9408109627</v>
      </c>
      <c r="B6032" t="s">
        <v>6626</v>
      </c>
      <c r="C6032" t="s">
        <v>6356</v>
      </c>
      <c r="D6032">
        <v>200</v>
      </c>
      <c r="E6032" t="s">
        <v>6366</v>
      </c>
      <c r="F6032">
        <v>207</v>
      </c>
      <c r="G6032" t="s">
        <v>1357</v>
      </c>
      <c r="H6032">
        <v>745</v>
      </c>
      <c r="I6032" t="s">
        <v>16215</v>
      </c>
      <c r="J6032">
        <v>20800</v>
      </c>
      <c r="L6032" t="s">
        <v>6529</v>
      </c>
      <c r="M6032">
        <v>10421714</v>
      </c>
      <c r="N6032">
        <v>10506697</v>
      </c>
      <c r="O6032" t="s">
        <v>6630</v>
      </c>
      <c r="P6032" t="s">
        <v>6630</v>
      </c>
      <c r="Q6032">
        <v>700</v>
      </c>
    </row>
    <row r="6033" spans="1:17" x14ac:dyDescent="0.35">
      <c r="A6033" t="s">
        <v>16216</v>
      </c>
      <c r="B6033" t="s">
        <v>6626</v>
      </c>
      <c r="C6033" t="s">
        <v>6628</v>
      </c>
      <c r="D6033" t="s">
        <v>6628</v>
      </c>
      <c r="E6033" t="s">
        <v>6628</v>
      </c>
      <c r="F6033" t="s">
        <v>6628</v>
      </c>
      <c r="G6033" t="s">
        <v>6628</v>
      </c>
      <c r="H6033" t="s">
        <v>6628</v>
      </c>
      <c r="I6033" t="s">
        <v>16217</v>
      </c>
      <c r="J6033" t="s">
        <v>6630</v>
      </c>
      <c r="L6033" t="s">
        <v>6529</v>
      </c>
      <c r="M6033" t="s">
        <v>6630</v>
      </c>
      <c r="N6033" t="s">
        <v>6630</v>
      </c>
      <c r="O6033" t="s">
        <v>6630</v>
      </c>
      <c r="P6033" t="s">
        <v>6630</v>
      </c>
      <c r="Q6033" t="s">
        <v>6630</v>
      </c>
    </row>
    <row r="6034" spans="1:17" x14ac:dyDescent="0.35">
      <c r="A6034">
        <v>9419114950</v>
      </c>
      <c r="B6034" t="s">
        <v>6626</v>
      </c>
      <c r="C6034" t="s">
        <v>6356</v>
      </c>
      <c r="D6034">
        <v>200</v>
      </c>
      <c r="E6034" t="s">
        <v>6366</v>
      </c>
      <c r="F6034">
        <v>207</v>
      </c>
      <c r="G6034" t="s">
        <v>6792</v>
      </c>
      <c r="H6034">
        <v>790</v>
      </c>
      <c r="I6034" t="s">
        <v>16218</v>
      </c>
      <c r="J6034">
        <v>20053</v>
      </c>
      <c r="L6034" t="s">
        <v>6529</v>
      </c>
      <c r="M6034">
        <v>10069079</v>
      </c>
      <c r="N6034" t="s">
        <v>6630</v>
      </c>
      <c r="O6034" t="s">
        <v>6630</v>
      </c>
      <c r="P6034" t="s">
        <v>6630</v>
      </c>
      <c r="Q6034" t="s">
        <v>6630</v>
      </c>
    </row>
    <row r="6035" spans="1:17" x14ac:dyDescent="0.35">
      <c r="A6035">
        <v>13332</v>
      </c>
      <c r="B6035" t="s">
        <v>6626</v>
      </c>
      <c r="C6035" t="s">
        <v>6540</v>
      </c>
      <c r="D6035">
        <v>131</v>
      </c>
      <c r="E6035" t="s">
        <v>16219</v>
      </c>
      <c r="F6035">
        <v>701</v>
      </c>
      <c r="G6035" t="s">
        <v>3068</v>
      </c>
      <c r="H6035">
        <v>830</v>
      </c>
      <c r="I6035" t="s">
        <v>16220</v>
      </c>
      <c r="J6035" t="s">
        <v>6630</v>
      </c>
      <c r="L6035" t="s">
        <v>6526</v>
      </c>
      <c r="M6035">
        <v>10436431</v>
      </c>
      <c r="N6035" t="s">
        <v>6630</v>
      </c>
      <c r="O6035" t="s">
        <v>16221</v>
      </c>
      <c r="P6035" t="s">
        <v>16222</v>
      </c>
      <c r="Q6035" t="s">
        <v>6630</v>
      </c>
    </row>
    <row r="6036" spans="1:17" x14ac:dyDescent="0.35">
      <c r="A6036" t="s">
        <v>16223</v>
      </c>
      <c r="B6036" t="s">
        <v>6626</v>
      </c>
      <c r="C6036" t="s">
        <v>6628</v>
      </c>
      <c r="D6036" t="s">
        <v>6628</v>
      </c>
      <c r="E6036" t="s">
        <v>6628</v>
      </c>
      <c r="F6036" t="s">
        <v>6628</v>
      </c>
      <c r="G6036" t="s">
        <v>6628</v>
      </c>
      <c r="H6036" t="s">
        <v>6628</v>
      </c>
      <c r="I6036" t="s">
        <v>16224</v>
      </c>
      <c r="J6036" t="s">
        <v>6630</v>
      </c>
      <c r="L6036" t="s">
        <v>6526</v>
      </c>
      <c r="M6036" t="s">
        <v>6630</v>
      </c>
      <c r="N6036" t="s">
        <v>6630</v>
      </c>
      <c r="O6036" t="s">
        <v>6630</v>
      </c>
      <c r="P6036" t="s">
        <v>6630</v>
      </c>
      <c r="Q6036" t="s">
        <v>6630</v>
      </c>
    </row>
    <row r="6037" spans="1:17" x14ac:dyDescent="0.35">
      <c r="A6037" t="s">
        <v>16225</v>
      </c>
      <c r="B6037" t="s">
        <v>6626</v>
      </c>
      <c r="C6037" t="s">
        <v>6628</v>
      </c>
      <c r="D6037" t="s">
        <v>6628</v>
      </c>
      <c r="E6037" t="s">
        <v>6628</v>
      </c>
      <c r="F6037" t="s">
        <v>6628</v>
      </c>
      <c r="G6037" t="s">
        <v>6628</v>
      </c>
      <c r="H6037" t="s">
        <v>6628</v>
      </c>
      <c r="I6037" t="s">
        <v>16226</v>
      </c>
      <c r="J6037" t="s">
        <v>6630</v>
      </c>
      <c r="L6037" t="s">
        <v>6526</v>
      </c>
      <c r="M6037" t="s">
        <v>6630</v>
      </c>
      <c r="N6037" t="s">
        <v>6630</v>
      </c>
      <c r="O6037" t="s">
        <v>6630</v>
      </c>
      <c r="P6037" t="s">
        <v>6630</v>
      </c>
      <c r="Q6037" t="s">
        <v>6630</v>
      </c>
    </row>
    <row r="6038" spans="1:17" x14ac:dyDescent="0.35">
      <c r="A6038" t="s">
        <v>16227</v>
      </c>
      <c r="B6038" t="s">
        <v>6626</v>
      </c>
      <c r="C6038" t="s">
        <v>6628</v>
      </c>
      <c r="D6038" t="s">
        <v>6628</v>
      </c>
      <c r="E6038" t="s">
        <v>6628</v>
      </c>
      <c r="F6038" t="s">
        <v>6628</v>
      </c>
      <c r="G6038" t="s">
        <v>6628</v>
      </c>
      <c r="H6038" t="s">
        <v>6628</v>
      </c>
      <c r="I6038" t="s">
        <v>16228</v>
      </c>
      <c r="J6038" t="s">
        <v>6630</v>
      </c>
      <c r="L6038" t="s">
        <v>6529</v>
      </c>
      <c r="M6038" t="s">
        <v>6630</v>
      </c>
      <c r="N6038" t="s">
        <v>6630</v>
      </c>
      <c r="O6038" t="s">
        <v>6630</v>
      </c>
      <c r="P6038" t="s">
        <v>6630</v>
      </c>
      <c r="Q6038" t="s">
        <v>6630</v>
      </c>
    </row>
    <row r="6039" spans="1:17" x14ac:dyDescent="0.35">
      <c r="A6039" t="s">
        <v>16229</v>
      </c>
      <c r="B6039" t="s">
        <v>6626</v>
      </c>
      <c r="C6039" t="s">
        <v>6628</v>
      </c>
      <c r="D6039" t="s">
        <v>6628</v>
      </c>
      <c r="E6039" t="s">
        <v>6628</v>
      </c>
      <c r="F6039" t="s">
        <v>6628</v>
      </c>
      <c r="G6039" t="s">
        <v>6628</v>
      </c>
      <c r="H6039" t="s">
        <v>6628</v>
      </c>
      <c r="I6039" t="s">
        <v>16230</v>
      </c>
      <c r="J6039" t="s">
        <v>6630</v>
      </c>
      <c r="L6039" t="s">
        <v>6526</v>
      </c>
      <c r="M6039" t="s">
        <v>6630</v>
      </c>
      <c r="N6039" t="s">
        <v>6630</v>
      </c>
      <c r="O6039" t="s">
        <v>6630</v>
      </c>
      <c r="P6039" t="s">
        <v>6630</v>
      </c>
      <c r="Q6039" t="s">
        <v>6630</v>
      </c>
    </row>
    <row r="6040" spans="1:17" x14ac:dyDescent="0.35">
      <c r="A6040">
        <v>9418114624</v>
      </c>
      <c r="B6040" t="s">
        <v>6626</v>
      </c>
      <c r="C6040" t="s">
        <v>6356</v>
      </c>
      <c r="D6040">
        <v>200</v>
      </c>
      <c r="E6040" t="s">
        <v>6701</v>
      </c>
      <c r="F6040">
        <v>500</v>
      </c>
      <c r="G6040" t="s">
        <v>6702</v>
      </c>
      <c r="H6040">
        <v>55</v>
      </c>
      <c r="I6040" t="s">
        <v>16231</v>
      </c>
      <c r="J6040">
        <v>12025</v>
      </c>
      <c r="L6040" t="s">
        <v>6529</v>
      </c>
      <c r="M6040">
        <v>10951344</v>
      </c>
      <c r="N6040" t="s">
        <v>6630</v>
      </c>
      <c r="O6040" t="s">
        <v>6630</v>
      </c>
      <c r="P6040" t="s">
        <v>6630</v>
      </c>
      <c r="Q6040">
        <v>100</v>
      </c>
    </row>
    <row r="6041" spans="1:17" x14ac:dyDescent="0.35">
      <c r="A6041" t="s">
        <v>16232</v>
      </c>
      <c r="B6041" t="s">
        <v>6626</v>
      </c>
      <c r="C6041" t="s">
        <v>6628</v>
      </c>
      <c r="D6041" t="s">
        <v>6628</v>
      </c>
      <c r="E6041" t="s">
        <v>6628</v>
      </c>
      <c r="F6041" t="s">
        <v>6628</v>
      </c>
      <c r="G6041" t="s">
        <v>6628</v>
      </c>
      <c r="H6041" t="s">
        <v>6628</v>
      </c>
      <c r="I6041" t="s">
        <v>16233</v>
      </c>
      <c r="J6041" t="s">
        <v>6630</v>
      </c>
      <c r="L6041" t="s">
        <v>6526</v>
      </c>
      <c r="M6041" t="s">
        <v>6630</v>
      </c>
      <c r="N6041" t="s">
        <v>6630</v>
      </c>
      <c r="O6041" t="s">
        <v>6630</v>
      </c>
      <c r="P6041" t="s">
        <v>6630</v>
      </c>
      <c r="Q6041" t="s">
        <v>6630</v>
      </c>
    </row>
    <row r="6042" spans="1:17" x14ac:dyDescent="0.35">
      <c r="A6042" t="s">
        <v>16234</v>
      </c>
      <c r="B6042" t="s">
        <v>6626</v>
      </c>
      <c r="C6042" t="s">
        <v>6628</v>
      </c>
      <c r="D6042" t="s">
        <v>6628</v>
      </c>
      <c r="E6042" t="s">
        <v>6628</v>
      </c>
      <c r="F6042" t="s">
        <v>6628</v>
      </c>
      <c r="G6042" t="s">
        <v>6628</v>
      </c>
      <c r="H6042" t="s">
        <v>6628</v>
      </c>
      <c r="I6042" t="s">
        <v>11740</v>
      </c>
      <c r="J6042" t="s">
        <v>6630</v>
      </c>
      <c r="L6042" t="s">
        <v>6529</v>
      </c>
      <c r="M6042" t="s">
        <v>6630</v>
      </c>
      <c r="N6042" t="s">
        <v>6630</v>
      </c>
      <c r="O6042" t="s">
        <v>6630</v>
      </c>
      <c r="P6042" t="s">
        <v>6630</v>
      </c>
      <c r="Q6042" t="s">
        <v>6630</v>
      </c>
    </row>
    <row r="6043" spans="1:17" x14ac:dyDescent="0.35">
      <c r="A6043">
        <v>8704108197</v>
      </c>
      <c r="B6043" t="s">
        <v>6626</v>
      </c>
      <c r="C6043" t="s">
        <v>6356</v>
      </c>
      <c r="D6043">
        <v>200</v>
      </c>
      <c r="E6043" t="s">
        <v>6701</v>
      </c>
      <c r="F6043">
        <v>500</v>
      </c>
      <c r="G6043" t="s">
        <v>7166</v>
      </c>
      <c r="H6043">
        <v>61</v>
      </c>
      <c r="I6043" t="s">
        <v>16235</v>
      </c>
      <c r="J6043">
        <v>12028</v>
      </c>
      <c r="L6043" t="s">
        <v>6529</v>
      </c>
      <c r="M6043">
        <v>10793374</v>
      </c>
      <c r="N6043" t="s">
        <v>6630</v>
      </c>
      <c r="O6043" t="s">
        <v>6630</v>
      </c>
      <c r="P6043" s="3">
        <v>-256672566825669</v>
      </c>
      <c r="Q6043" t="s">
        <v>6630</v>
      </c>
    </row>
    <row r="6044" spans="1:17" x14ac:dyDescent="0.35">
      <c r="A6044">
        <v>6108846</v>
      </c>
      <c r="B6044" t="s">
        <v>6626</v>
      </c>
      <c r="C6044" t="s">
        <v>6628</v>
      </c>
      <c r="D6044" t="s">
        <v>6628</v>
      </c>
      <c r="E6044" t="s">
        <v>6628</v>
      </c>
      <c r="F6044" t="s">
        <v>6628</v>
      </c>
      <c r="G6044" t="s">
        <v>6628</v>
      </c>
      <c r="H6044" t="s">
        <v>6628</v>
      </c>
      <c r="I6044" t="s">
        <v>16236</v>
      </c>
      <c r="J6044" t="s">
        <v>6630</v>
      </c>
      <c r="L6044" t="s">
        <v>6529</v>
      </c>
      <c r="M6044" t="s">
        <v>6630</v>
      </c>
      <c r="N6044" t="s">
        <v>6630</v>
      </c>
      <c r="O6044" t="s">
        <v>7920</v>
      </c>
      <c r="P6044" t="s">
        <v>6630</v>
      </c>
      <c r="Q6044" t="s">
        <v>6630</v>
      </c>
    </row>
    <row r="6045" spans="1:17" x14ac:dyDescent="0.35">
      <c r="A6045">
        <v>9414112712</v>
      </c>
      <c r="B6045" t="s">
        <v>6626</v>
      </c>
      <c r="C6045" t="s">
        <v>6356</v>
      </c>
      <c r="D6045">
        <v>200</v>
      </c>
      <c r="E6045" t="s">
        <v>6366</v>
      </c>
      <c r="F6045">
        <v>207</v>
      </c>
      <c r="G6045" t="s">
        <v>6651</v>
      </c>
      <c r="H6045">
        <v>410</v>
      </c>
      <c r="I6045" t="s">
        <v>16237</v>
      </c>
      <c r="J6045">
        <v>20800</v>
      </c>
      <c r="L6045" t="s">
        <v>6529</v>
      </c>
      <c r="M6045">
        <v>10430231</v>
      </c>
      <c r="N6045">
        <v>10617750</v>
      </c>
      <c r="O6045" t="s">
        <v>6630</v>
      </c>
      <c r="P6045" t="s">
        <v>6630</v>
      </c>
      <c r="Q6045">
        <v>700</v>
      </c>
    </row>
    <row r="6046" spans="1:17" x14ac:dyDescent="0.35">
      <c r="A6046">
        <v>9415112956</v>
      </c>
      <c r="B6046" t="s">
        <v>6626</v>
      </c>
      <c r="C6046" t="s">
        <v>8365</v>
      </c>
      <c r="D6046">
        <v>105</v>
      </c>
      <c r="E6046" t="s">
        <v>8513</v>
      </c>
      <c r="F6046">
        <v>100</v>
      </c>
      <c r="G6046" t="s">
        <v>8367</v>
      </c>
      <c r="H6046">
        <v>5</v>
      </c>
      <c r="I6046" t="s">
        <v>16238</v>
      </c>
      <c r="J6046">
        <v>10500</v>
      </c>
      <c r="L6046" t="s">
        <v>6529</v>
      </c>
      <c r="M6046">
        <v>13045654</v>
      </c>
      <c r="N6046" t="s">
        <v>6630</v>
      </c>
      <c r="O6046" t="s">
        <v>6630</v>
      </c>
      <c r="P6046" t="s">
        <v>6630</v>
      </c>
      <c r="Q6046">
        <v>700</v>
      </c>
    </row>
    <row r="6047" spans="1:17" x14ac:dyDescent="0.35">
      <c r="A6047">
        <v>9402107427</v>
      </c>
      <c r="B6047" t="s">
        <v>6626</v>
      </c>
      <c r="C6047" t="s">
        <v>6356</v>
      </c>
      <c r="D6047">
        <v>200</v>
      </c>
      <c r="E6047" t="s">
        <v>6366</v>
      </c>
      <c r="F6047">
        <v>207</v>
      </c>
      <c r="G6047" t="s">
        <v>7005</v>
      </c>
      <c r="H6047">
        <v>740</v>
      </c>
      <c r="I6047" t="s">
        <v>16239</v>
      </c>
      <c r="J6047">
        <v>20800</v>
      </c>
      <c r="L6047" t="s">
        <v>6529</v>
      </c>
      <c r="M6047" t="s">
        <v>6630</v>
      </c>
      <c r="N6047" t="s">
        <v>6630</v>
      </c>
      <c r="O6047" t="s">
        <v>6669</v>
      </c>
      <c r="P6047" t="s">
        <v>7964</v>
      </c>
      <c r="Q6047" t="s">
        <v>6630</v>
      </c>
    </row>
    <row r="6048" spans="1:17" x14ac:dyDescent="0.35">
      <c r="A6048" t="s">
        <v>16240</v>
      </c>
      <c r="B6048" t="s">
        <v>6626</v>
      </c>
      <c r="C6048" t="s">
        <v>6628</v>
      </c>
      <c r="D6048" t="s">
        <v>6628</v>
      </c>
      <c r="E6048" t="s">
        <v>6628</v>
      </c>
      <c r="F6048" t="s">
        <v>6628</v>
      </c>
      <c r="G6048" t="s">
        <v>6628</v>
      </c>
      <c r="H6048" t="s">
        <v>6628</v>
      </c>
      <c r="I6048" t="s">
        <v>12510</v>
      </c>
      <c r="J6048" t="s">
        <v>6630</v>
      </c>
      <c r="L6048" t="s">
        <v>6529</v>
      </c>
      <c r="M6048" t="s">
        <v>6630</v>
      </c>
      <c r="N6048" t="s">
        <v>6630</v>
      </c>
      <c r="O6048" t="s">
        <v>7821</v>
      </c>
      <c r="P6048" t="s">
        <v>6630</v>
      </c>
      <c r="Q6048" t="s">
        <v>6630</v>
      </c>
    </row>
    <row r="6049" spans="1:17" x14ac:dyDescent="0.35">
      <c r="A6049">
        <v>9409109723</v>
      </c>
      <c r="B6049" t="s">
        <v>6626</v>
      </c>
      <c r="C6049" t="s">
        <v>6356</v>
      </c>
      <c r="D6049">
        <v>200</v>
      </c>
      <c r="E6049" t="s">
        <v>6645</v>
      </c>
      <c r="F6049">
        <v>201</v>
      </c>
      <c r="G6049" t="s">
        <v>6635</v>
      </c>
      <c r="H6049">
        <v>405</v>
      </c>
      <c r="I6049" t="s">
        <v>16241</v>
      </c>
      <c r="J6049">
        <v>20010</v>
      </c>
      <c r="L6049" t="s">
        <v>6529</v>
      </c>
      <c r="M6049">
        <v>10611235</v>
      </c>
      <c r="N6049" t="s">
        <v>6630</v>
      </c>
      <c r="O6049" t="s">
        <v>6630</v>
      </c>
      <c r="P6049" t="s">
        <v>6630</v>
      </c>
      <c r="Q6049">
        <v>700</v>
      </c>
    </row>
    <row r="6050" spans="1:17" x14ac:dyDescent="0.35">
      <c r="A6050" t="s">
        <v>16242</v>
      </c>
      <c r="B6050" t="s">
        <v>6626</v>
      </c>
      <c r="C6050" t="s">
        <v>6628</v>
      </c>
      <c r="D6050" t="s">
        <v>6628</v>
      </c>
      <c r="E6050" t="s">
        <v>6628</v>
      </c>
      <c r="F6050" t="s">
        <v>6628</v>
      </c>
      <c r="G6050" t="s">
        <v>6628</v>
      </c>
      <c r="H6050" t="s">
        <v>6628</v>
      </c>
      <c r="I6050" t="s">
        <v>8078</v>
      </c>
      <c r="J6050" t="s">
        <v>6630</v>
      </c>
      <c r="L6050" t="s">
        <v>6529</v>
      </c>
      <c r="M6050" t="s">
        <v>6630</v>
      </c>
      <c r="N6050" t="s">
        <v>6630</v>
      </c>
      <c r="O6050" t="s">
        <v>6630</v>
      </c>
      <c r="P6050" t="s">
        <v>6630</v>
      </c>
      <c r="Q6050" t="s">
        <v>6630</v>
      </c>
    </row>
    <row r="6051" spans="1:17" x14ac:dyDescent="0.35">
      <c r="A6051">
        <v>9696100806</v>
      </c>
      <c r="B6051" t="s">
        <v>6626</v>
      </c>
      <c r="C6051" t="s">
        <v>6356</v>
      </c>
      <c r="D6051">
        <v>200</v>
      </c>
      <c r="E6051" t="s">
        <v>6645</v>
      </c>
      <c r="F6051">
        <v>201</v>
      </c>
      <c r="G6051" t="s">
        <v>6657</v>
      </c>
      <c r="H6051">
        <v>420</v>
      </c>
      <c r="I6051" t="s">
        <v>16243</v>
      </c>
      <c r="J6051" t="s">
        <v>6630</v>
      </c>
      <c r="L6051" t="s">
        <v>6529</v>
      </c>
      <c r="M6051" t="s">
        <v>6630</v>
      </c>
      <c r="N6051">
        <v>10245845</v>
      </c>
      <c r="O6051" t="s">
        <v>6630</v>
      </c>
      <c r="P6051" t="s">
        <v>16244</v>
      </c>
      <c r="Q6051">
        <v>200</v>
      </c>
    </row>
    <row r="6052" spans="1:17" x14ac:dyDescent="0.35">
      <c r="A6052">
        <v>6893002525</v>
      </c>
      <c r="B6052" t="s">
        <v>6626</v>
      </c>
      <c r="C6052" t="s">
        <v>8762</v>
      </c>
      <c r="D6052">
        <v>130</v>
      </c>
      <c r="E6052" t="s">
        <v>6628</v>
      </c>
      <c r="F6052" t="s">
        <v>6628</v>
      </c>
      <c r="G6052" t="s">
        <v>6628</v>
      </c>
      <c r="H6052" t="s">
        <v>6628</v>
      </c>
      <c r="I6052" t="s">
        <v>16245</v>
      </c>
      <c r="J6052" t="s">
        <v>6630</v>
      </c>
      <c r="L6052" t="s">
        <v>6529</v>
      </c>
      <c r="M6052" t="s">
        <v>6630</v>
      </c>
      <c r="N6052" t="s">
        <v>6630</v>
      </c>
      <c r="O6052" t="s">
        <v>6630</v>
      </c>
      <c r="P6052" t="s">
        <v>6630</v>
      </c>
      <c r="Q6052" t="s">
        <v>6630</v>
      </c>
    </row>
    <row r="6053" spans="1:17" x14ac:dyDescent="0.35">
      <c r="A6053">
        <v>9414112613</v>
      </c>
      <c r="B6053" t="s">
        <v>6626</v>
      </c>
      <c r="C6053" t="s">
        <v>6356</v>
      </c>
      <c r="D6053">
        <v>200</v>
      </c>
      <c r="E6053" t="s">
        <v>6645</v>
      </c>
      <c r="F6053">
        <v>201</v>
      </c>
      <c r="G6053" t="s">
        <v>8631</v>
      </c>
      <c r="H6053">
        <v>400</v>
      </c>
      <c r="I6053" t="s">
        <v>11596</v>
      </c>
      <c r="J6053" t="s">
        <v>6630</v>
      </c>
      <c r="L6053" t="s">
        <v>6529</v>
      </c>
      <c r="M6053">
        <v>10042585</v>
      </c>
      <c r="N6053" t="s">
        <v>6630</v>
      </c>
      <c r="O6053" t="s">
        <v>6630</v>
      </c>
      <c r="P6053" t="s">
        <v>6630</v>
      </c>
      <c r="Q6053">
        <v>100</v>
      </c>
    </row>
    <row r="6054" spans="1:17" x14ac:dyDescent="0.35">
      <c r="A6054">
        <v>9415112861</v>
      </c>
      <c r="B6054" t="s">
        <v>6626</v>
      </c>
      <c r="C6054" t="s">
        <v>6335</v>
      </c>
      <c r="D6054">
        <v>150</v>
      </c>
      <c r="E6054" t="s">
        <v>6335</v>
      </c>
      <c r="F6054">
        <v>205</v>
      </c>
      <c r="G6054" t="s">
        <v>218</v>
      </c>
      <c r="H6054">
        <v>607</v>
      </c>
      <c r="I6054" t="s">
        <v>16246</v>
      </c>
      <c r="J6054">
        <v>20530</v>
      </c>
      <c r="L6054" t="s">
        <v>6529</v>
      </c>
      <c r="M6054">
        <v>10015360</v>
      </c>
      <c r="N6054" t="s">
        <v>6630</v>
      </c>
      <c r="O6054">
        <v>30732</v>
      </c>
      <c r="P6054" t="s">
        <v>6630</v>
      </c>
      <c r="Q6054" t="s">
        <v>6630</v>
      </c>
    </row>
    <row r="6055" spans="1:17" x14ac:dyDescent="0.35">
      <c r="A6055">
        <v>9412111085</v>
      </c>
      <c r="B6055" t="s">
        <v>6626</v>
      </c>
      <c r="C6055" t="s">
        <v>6540</v>
      </c>
      <c r="D6055">
        <v>131</v>
      </c>
      <c r="E6055" t="s">
        <v>7477</v>
      </c>
      <c r="F6055">
        <v>702</v>
      </c>
      <c r="G6055" t="s">
        <v>3068</v>
      </c>
      <c r="H6055">
        <v>830</v>
      </c>
      <c r="I6055" t="s">
        <v>16247</v>
      </c>
      <c r="J6055">
        <v>13200</v>
      </c>
      <c r="L6055" t="s">
        <v>6529</v>
      </c>
      <c r="M6055">
        <v>11951987</v>
      </c>
      <c r="N6055" t="s">
        <v>6630</v>
      </c>
      <c r="O6055" t="s">
        <v>16248</v>
      </c>
      <c r="P6055" t="s">
        <v>16249</v>
      </c>
      <c r="Q6055" t="s">
        <v>6630</v>
      </c>
    </row>
    <row r="6056" spans="1:17" x14ac:dyDescent="0.35">
      <c r="A6056">
        <v>9413111797</v>
      </c>
      <c r="B6056" t="s">
        <v>6626</v>
      </c>
      <c r="C6056" t="s">
        <v>6356</v>
      </c>
      <c r="D6056">
        <v>200</v>
      </c>
      <c r="E6056" t="s">
        <v>488</v>
      </c>
      <c r="F6056">
        <v>203</v>
      </c>
      <c r="G6056" t="s">
        <v>488</v>
      </c>
      <c r="H6056">
        <v>500</v>
      </c>
      <c r="I6056" t="s">
        <v>16250</v>
      </c>
      <c r="J6056">
        <v>20302</v>
      </c>
      <c r="L6056" t="s">
        <v>6529</v>
      </c>
      <c r="M6056">
        <v>13042189</v>
      </c>
      <c r="N6056" t="s">
        <v>6630</v>
      </c>
      <c r="O6056">
        <v>30470</v>
      </c>
      <c r="P6056" t="s">
        <v>6630</v>
      </c>
      <c r="Q6056" t="s">
        <v>6630</v>
      </c>
    </row>
    <row r="6057" spans="1:17" x14ac:dyDescent="0.35">
      <c r="A6057">
        <v>9423116304</v>
      </c>
      <c r="B6057" t="s">
        <v>6626</v>
      </c>
      <c r="C6057" t="s">
        <v>6356</v>
      </c>
      <c r="D6057">
        <v>200</v>
      </c>
      <c r="E6057" t="s">
        <v>6366</v>
      </c>
      <c r="F6057">
        <v>207</v>
      </c>
      <c r="G6057" t="s">
        <v>3257</v>
      </c>
      <c r="H6057">
        <v>788</v>
      </c>
      <c r="I6057" t="s">
        <v>16251</v>
      </c>
      <c r="J6057">
        <v>20800</v>
      </c>
      <c r="L6057" t="s">
        <v>6529</v>
      </c>
      <c r="M6057">
        <v>10015354</v>
      </c>
      <c r="N6057">
        <v>10692389</v>
      </c>
      <c r="O6057" t="s">
        <v>6630</v>
      </c>
      <c r="P6057" t="s">
        <v>6630</v>
      </c>
      <c r="Q6057">
        <v>700</v>
      </c>
    </row>
    <row r="6058" spans="1:17" x14ac:dyDescent="0.35">
      <c r="A6058">
        <v>9400106623</v>
      </c>
      <c r="B6058" t="s">
        <v>6626</v>
      </c>
      <c r="C6058" t="s">
        <v>6356</v>
      </c>
      <c r="D6058">
        <v>200</v>
      </c>
      <c r="E6058" t="s">
        <v>6659</v>
      </c>
      <c r="F6058">
        <v>208</v>
      </c>
      <c r="G6058" t="s">
        <v>7129</v>
      </c>
      <c r="H6058">
        <v>305</v>
      </c>
      <c r="I6058" t="s">
        <v>16252</v>
      </c>
      <c r="J6058">
        <v>13562</v>
      </c>
      <c r="L6058" t="s">
        <v>6529</v>
      </c>
      <c r="M6058" t="s">
        <v>6630</v>
      </c>
      <c r="N6058">
        <v>10008204</v>
      </c>
      <c r="O6058" t="s">
        <v>16253</v>
      </c>
      <c r="P6058" t="s">
        <v>16254</v>
      </c>
      <c r="Q6058" t="s">
        <v>6630</v>
      </c>
    </row>
    <row r="6059" spans="1:17" x14ac:dyDescent="0.35">
      <c r="A6059" t="s">
        <v>16255</v>
      </c>
      <c r="B6059" t="s">
        <v>6626</v>
      </c>
      <c r="C6059" t="s">
        <v>6628</v>
      </c>
      <c r="D6059" t="s">
        <v>6628</v>
      </c>
      <c r="E6059" t="s">
        <v>6628</v>
      </c>
      <c r="F6059" t="s">
        <v>6628</v>
      </c>
      <c r="G6059" t="s">
        <v>6628</v>
      </c>
      <c r="H6059" t="s">
        <v>6628</v>
      </c>
      <c r="I6059" t="s">
        <v>16256</v>
      </c>
      <c r="J6059" t="s">
        <v>6630</v>
      </c>
      <c r="L6059" t="s">
        <v>6529</v>
      </c>
      <c r="M6059" t="s">
        <v>6630</v>
      </c>
      <c r="N6059" t="s">
        <v>6630</v>
      </c>
      <c r="O6059" t="s">
        <v>6630</v>
      </c>
      <c r="P6059" t="s">
        <v>6630</v>
      </c>
      <c r="Q6059" t="s">
        <v>6630</v>
      </c>
    </row>
    <row r="6060" spans="1:17" x14ac:dyDescent="0.35">
      <c r="A6060">
        <v>7996100987</v>
      </c>
      <c r="B6060" t="s">
        <v>6626</v>
      </c>
      <c r="C6060" t="s">
        <v>6356</v>
      </c>
      <c r="D6060">
        <v>200</v>
      </c>
      <c r="E6060" t="s">
        <v>6366</v>
      </c>
      <c r="F6060">
        <v>207</v>
      </c>
      <c r="G6060" t="s">
        <v>7216</v>
      </c>
      <c r="H6060">
        <v>748</v>
      </c>
      <c r="I6060" t="s">
        <v>16257</v>
      </c>
      <c r="J6060" t="s">
        <v>6630</v>
      </c>
      <c r="L6060" t="s">
        <v>6529</v>
      </c>
      <c r="M6060" t="s">
        <v>6630</v>
      </c>
      <c r="N6060">
        <v>10007319</v>
      </c>
      <c r="O6060" t="s">
        <v>6630</v>
      </c>
      <c r="P6060" t="s">
        <v>6830</v>
      </c>
      <c r="Q6060" t="s">
        <v>6630</v>
      </c>
    </row>
    <row r="6061" spans="1:17" x14ac:dyDescent="0.35">
      <c r="A6061">
        <v>9625116907</v>
      </c>
      <c r="B6061" t="s">
        <v>6334</v>
      </c>
      <c r="C6061" t="s">
        <v>6356</v>
      </c>
      <c r="D6061">
        <v>200</v>
      </c>
      <c r="E6061" t="s">
        <v>6645</v>
      </c>
      <c r="F6061">
        <v>201</v>
      </c>
      <c r="G6061" t="s">
        <v>6808</v>
      </c>
      <c r="H6061">
        <v>805</v>
      </c>
      <c r="I6061" t="s">
        <v>16258</v>
      </c>
      <c r="J6061">
        <v>20116</v>
      </c>
      <c r="L6061" t="s">
        <v>6529</v>
      </c>
      <c r="M6061">
        <v>11295537</v>
      </c>
      <c r="N6061">
        <v>11211305</v>
      </c>
      <c r="O6061" t="s">
        <v>6630</v>
      </c>
      <c r="P6061" t="s">
        <v>6630</v>
      </c>
      <c r="Q6061">
        <v>900</v>
      </c>
    </row>
    <row r="6062" spans="1:17" x14ac:dyDescent="0.35">
      <c r="A6062">
        <v>8701107047</v>
      </c>
      <c r="B6062" t="s">
        <v>6626</v>
      </c>
      <c r="C6062" t="s">
        <v>6827</v>
      </c>
      <c r="D6062">
        <v>140</v>
      </c>
      <c r="E6062" t="s">
        <v>6628</v>
      </c>
      <c r="F6062" t="s">
        <v>6628</v>
      </c>
      <c r="G6062" t="s">
        <v>6827</v>
      </c>
      <c r="H6062">
        <v>60</v>
      </c>
      <c r="I6062" t="s">
        <v>16259</v>
      </c>
      <c r="J6062">
        <v>14000</v>
      </c>
      <c r="L6062" t="s">
        <v>6529</v>
      </c>
      <c r="M6062" t="s">
        <v>6630</v>
      </c>
      <c r="N6062">
        <v>10029481</v>
      </c>
      <c r="O6062" t="s">
        <v>6630</v>
      </c>
      <c r="P6062" t="s">
        <v>16260</v>
      </c>
      <c r="Q6062" t="s">
        <v>6630</v>
      </c>
    </row>
    <row r="6063" spans="1:17" x14ac:dyDescent="0.35">
      <c r="A6063">
        <v>9419115304</v>
      </c>
      <c r="B6063" t="s">
        <v>6626</v>
      </c>
      <c r="C6063" t="s">
        <v>6356</v>
      </c>
      <c r="D6063">
        <v>200</v>
      </c>
      <c r="E6063" t="s">
        <v>6645</v>
      </c>
      <c r="F6063">
        <v>201</v>
      </c>
      <c r="G6063" t="s">
        <v>6638</v>
      </c>
      <c r="H6063">
        <v>415</v>
      </c>
      <c r="I6063" t="s">
        <v>10145</v>
      </c>
      <c r="J6063">
        <v>20115</v>
      </c>
      <c r="L6063" t="s">
        <v>6529</v>
      </c>
      <c r="M6063">
        <v>12305688</v>
      </c>
      <c r="N6063">
        <v>10271648</v>
      </c>
      <c r="O6063" t="s">
        <v>9951</v>
      </c>
      <c r="P6063" t="s">
        <v>6630</v>
      </c>
      <c r="Q6063" t="s">
        <v>6630</v>
      </c>
    </row>
    <row r="6064" spans="1:17" x14ac:dyDescent="0.35">
      <c r="A6064">
        <v>9423116462</v>
      </c>
      <c r="B6064" t="s">
        <v>6334</v>
      </c>
      <c r="C6064" t="s">
        <v>6356</v>
      </c>
      <c r="D6064">
        <v>200</v>
      </c>
      <c r="E6064" t="s">
        <v>6701</v>
      </c>
      <c r="F6064">
        <v>500</v>
      </c>
      <c r="G6064" t="s">
        <v>6702</v>
      </c>
      <c r="H6064">
        <v>55</v>
      </c>
      <c r="I6064" t="s">
        <v>8248</v>
      </c>
      <c r="J6064">
        <v>12027</v>
      </c>
      <c r="L6064" t="s">
        <v>6529</v>
      </c>
      <c r="M6064">
        <v>10608466</v>
      </c>
      <c r="N6064">
        <v>10447383</v>
      </c>
      <c r="O6064" t="s">
        <v>6630</v>
      </c>
      <c r="P6064" t="s">
        <v>6630</v>
      </c>
      <c r="Q6064" t="s">
        <v>6630</v>
      </c>
    </row>
    <row r="6065" spans="1:17" x14ac:dyDescent="0.35">
      <c r="A6065">
        <v>8706108819</v>
      </c>
      <c r="B6065" t="s">
        <v>6626</v>
      </c>
      <c r="C6065" t="s">
        <v>6356</v>
      </c>
      <c r="D6065">
        <v>200</v>
      </c>
      <c r="E6065" t="s">
        <v>6659</v>
      </c>
      <c r="F6065">
        <v>208</v>
      </c>
      <c r="G6065" t="s">
        <v>6933</v>
      </c>
      <c r="H6065">
        <v>300</v>
      </c>
      <c r="I6065" t="s">
        <v>16261</v>
      </c>
      <c r="J6065">
        <v>13500</v>
      </c>
      <c r="L6065" t="s">
        <v>6529</v>
      </c>
      <c r="M6065">
        <v>10195260</v>
      </c>
      <c r="N6065">
        <v>10537451</v>
      </c>
      <c r="O6065" t="s">
        <v>16261</v>
      </c>
      <c r="P6065" t="s">
        <v>16262</v>
      </c>
      <c r="Q6065" t="s">
        <v>6630</v>
      </c>
    </row>
    <row r="6066" spans="1:17" x14ac:dyDescent="0.35">
      <c r="A6066">
        <v>9498105883</v>
      </c>
      <c r="B6066" t="s">
        <v>6626</v>
      </c>
      <c r="C6066" t="s">
        <v>6356</v>
      </c>
      <c r="D6066">
        <v>200</v>
      </c>
      <c r="E6066" t="s">
        <v>6659</v>
      </c>
      <c r="F6066">
        <v>208</v>
      </c>
      <c r="G6066" t="s">
        <v>7129</v>
      </c>
      <c r="H6066">
        <v>305</v>
      </c>
      <c r="I6066" t="s">
        <v>16263</v>
      </c>
      <c r="J6066" t="s">
        <v>6630</v>
      </c>
      <c r="L6066" t="s">
        <v>6529</v>
      </c>
      <c r="M6066" t="s">
        <v>6630</v>
      </c>
      <c r="N6066" t="s">
        <v>6630</v>
      </c>
      <c r="O6066" t="s">
        <v>6630</v>
      </c>
      <c r="P6066" t="s">
        <v>16264</v>
      </c>
      <c r="Q6066" t="s">
        <v>6630</v>
      </c>
    </row>
    <row r="6067" spans="1:17" x14ac:dyDescent="0.35">
      <c r="A6067">
        <v>9411110524</v>
      </c>
      <c r="B6067" t="s">
        <v>6626</v>
      </c>
      <c r="C6067" t="s">
        <v>6356</v>
      </c>
      <c r="D6067">
        <v>200</v>
      </c>
      <c r="E6067" t="s">
        <v>6366</v>
      </c>
      <c r="F6067">
        <v>207</v>
      </c>
      <c r="G6067" t="s">
        <v>6638</v>
      </c>
      <c r="H6067">
        <v>415</v>
      </c>
      <c r="I6067" t="s">
        <v>16265</v>
      </c>
      <c r="J6067">
        <v>20115</v>
      </c>
      <c r="L6067" t="s">
        <v>6529</v>
      </c>
      <c r="M6067">
        <v>11757105</v>
      </c>
      <c r="N6067">
        <v>10522988</v>
      </c>
      <c r="O6067">
        <v>20115.804011</v>
      </c>
      <c r="P6067" t="s">
        <v>6630</v>
      </c>
      <c r="Q6067">
        <v>700</v>
      </c>
    </row>
    <row r="6068" spans="1:17" x14ac:dyDescent="0.35">
      <c r="A6068">
        <v>9416113338</v>
      </c>
      <c r="B6068" t="s">
        <v>6626</v>
      </c>
      <c r="C6068" t="s">
        <v>6356</v>
      </c>
      <c r="D6068">
        <v>200</v>
      </c>
      <c r="E6068" t="s">
        <v>6645</v>
      </c>
      <c r="F6068">
        <v>201</v>
      </c>
      <c r="G6068" t="s">
        <v>6808</v>
      </c>
      <c r="H6068">
        <v>805</v>
      </c>
      <c r="I6068" t="s">
        <v>13894</v>
      </c>
      <c r="J6068">
        <v>29102</v>
      </c>
      <c r="L6068" t="s">
        <v>6529</v>
      </c>
      <c r="M6068">
        <v>11295537</v>
      </c>
      <c r="N6068">
        <v>11211305</v>
      </c>
      <c r="O6068" t="s">
        <v>6630</v>
      </c>
      <c r="P6068" t="s">
        <v>6630</v>
      </c>
      <c r="Q6068" t="s">
        <v>6630</v>
      </c>
    </row>
    <row r="6069" spans="1:17" x14ac:dyDescent="0.35">
      <c r="A6069">
        <v>3504108187</v>
      </c>
      <c r="B6069" t="s">
        <v>6626</v>
      </c>
      <c r="C6069" t="s">
        <v>6356</v>
      </c>
      <c r="D6069">
        <v>200</v>
      </c>
      <c r="E6069" t="s">
        <v>5245</v>
      </c>
      <c r="F6069">
        <v>202</v>
      </c>
      <c r="G6069" t="s">
        <v>5245</v>
      </c>
      <c r="H6069">
        <v>450</v>
      </c>
      <c r="I6069" t="s">
        <v>16266</v>
      </c>
      <c r="J6069">
        <v>20200</v>
      </c>
      <c r="L6069" t="s">
        <v>6529</v>
      </c>
      <c r="M6069">
        <v>10507180</v>
      </c>
      <c r="N6069" t="s">
        <v>6630</v>
      </c>
      <c r="O6069" t="s">
        <v>16267</v>
      </c>
      <c r="P6069" t="s">
        <v>16268</v>
      </c>
      <c r="Q6069" t="s">
        <v>6630</v>
      </c>
    </row>
    <row r="6070" spans="1:17" x14ac:dyDescent="0.35">
      <c r="A6070">
        <v>3913111912</v>
      </c>
      <c r="B6070" t="s">
        <v>6626</v>
      </c>
      <c r="C6070" t="s">
        <v>6356</v>
      </c>
      <c r="D6070">
        <v>200</v>
      </c>
      <c r="E6070" t="s">
        <v>5245</v>
      </c>
      <c r="F6070">
        <v>202</v>
      </c>
      <c r="G6070" t="s">
        <v>5245</v>
      </c>
      <c r="H6070">
        <v>450</v>
      </c>
      <c r="I6070" t="s">
        <v>16269</v>
      </c>
      <c r="J6070">
        <v>20205</v>
      </c>
      <c r="L6070" t="s">
        <v>6529</v>
      </c>
      <c r="M6070">
        <v>10765331</v>
      </c>
      <c r="N6070" t="s">
        <v>6630</v>
      </c>
      <c r="O6070" t="s">
        <v>6630</v>
      </c>
      <c r="P6070" t="s">
        <v>16270</v>
      </c>
      <c r="Q6070">
        <v>610</v>
      </c>
    </row>
    <row r="6071" spans="1:17" x14ac:dyDescent="0.35">
      <c r="A6071">
        <v>3517113762</v>
      </c>
      <c r="B6071" t="s">
        <v>6626</v>
      </c>
      <c r="C6071" t="s">
        <v>6356</v>
      </c>
      <c r="D6071">
        <v>200</v>
      </c>
      <c r="E6071" t="s">
        <v>5245</v>
      </c>
      <c r="F6071">
        <v>202</v>
      </c>
      <c r="G6071" t="s">
        <v>5245</v>
      </c>
      <c r="H6071">
        <v>450</v>
      </c>
      <c r="I6071" t="s">
        <v>16271</v>
      </c>
      <c r="J6071">
        <v>20200</v>
      </c>
      <c r="L6071" t="s">
        <v>6529</v>
      </c>
      <c r="M6071">
        <v>12975905</v>
      </c>
      <c r="N6071">
        <v>11533224</v>
      </c>
      <c r="O6071" t="s">
        <v>6630</v>
      </c>
      <c r="P6071" t="s">
        <v>6630</v>
      </c>
      <c r="Q6071" t="s">
        <v>6630</v>
      </c>
    </row>
    <row r="6072" spans="1:17" x14ac:dyDescent="0.35">
      <c r="A6072" t="s">
        <v>16272</v>
      </c>
      <c r="B6072" t="s">
        <v>6626</v>
      </c>
      <c r="C6072" t="s">
        <v>6628</v>
      </c>
      <c r="D6072" t="s">
        <v>6628</v>
      </c>
      <c r="E6072" t="s">
        <v>6628</v>
      </c>
      <c r="F6072" t="s">
        <v>6628</v>
      </c>
      <c r="G6072" t="s">
        <v>6628</v>
      </c>
      <c r="H6072" t="s">
        <v>6628</v>
      </c>
      <c r="I6072" t="s">
        <v>16273</v>
      </c>
      <c r="J6072" t="s">
        <v>6630</v>
      </c>
      <c r="L6072" t="s">
        <v>6526</v>
      </c>
      <c r="M6072" t="s">
        <v>6630</v>
      </c>
      <c r="N6072" t="s">
        <v>6630</v>
      </c>
      <c r="O6072" t="s">
        <v>6630</v>
      </c>
      <c r="P6072" t="s">
        <v>6630</v>
      </c>
      <c r="Q6072" t="s">
        <v>6630</v>
      </c>
    </row>
    <row r="6073" spans="1:17" x14ac:dyDescent="0.35">
      <c r="A6073">
        <v>2197105618</v>
      </c>
      <c r="B6073" t="s">
        <v>6626</v>
      </c>
      <c r="C6073" t="s">
        <v>6356</v>
      </c>
      <c r="D6073">
        <v>200</v>
      </c>
      <c r="E6073" t="s">
        <v>5245</v>
      </c>
      <c r="F6073">
        <v>202</v>
      </c>
      <c r="G6073" t="s">
        <v>5245</v>
      </c>
      <c r="H6073">
        <v>450</v>
      </c>
      <c r="I6073" t="s">
        <v>16274</v>
      </c>
      <c r="J6073">
        <v>20300</v>
      </c>
      <c r="L6073" t="s">
        <v>6529</v>
      </c>
      <c r="M6073">
        <v>10438006</v>
      </c>
      <c r="N6073" t="s">
        <v>6630</v>
      </c>
      <c r="O6073" t="s">
        <v>8779</v>
      </c>
      <c r="P6073" t="s">
        <v>16275</v>
      </c>
      <c r="Q6073" t="s">
        <v>6630</v>
      </c>
    </row>
    <row r="6074" spans="1:17" x14ac:dyDescent="0.35">
      <c r="A6074">
        <v>7906108849</v>
      </c>
      <c r="B6074" t="s">
        <v>6626</v>
      </c>
      <c r="C6074" t="s">
        <v>6356</v>
      </c>
      <c r="D6074">
        <v>200</v>
      </c>
      <c r="E6074" t="s">
        <v>6366</v>
      </c>
      <c r="F6074">
        <v>207</v>
      </c>
      <c r="G6074" t="s">
        <v>6657</v>
      </c>
      <c r="H6074">
        <v>420</v>
      </c>
      <c r="I6074" t="s">
        <v>16276</v>
      </c>
      <c r="J6074" t="s">
        <v>6630</v>
      </c>
      <c r="L6074" t="s">
        <v>6529</v>
      </c>
      <c r="M6074">
        <v>10279551</v>
      </c>
      <c r="N6074" t="s">
        <v>6630</v>
      </c>
      <c r="O6074" t="s">
        <v>6630</v>
      </c>
      <c r="P6074" t="s">
        <v>16277</v>
      </c>
      <c r="Q6074" t="s">
        <v>6630</v>
      </c>
    </row>
    <row r="6075" spans="1:17" x14ac:dyDescent="0.35">
      <c r="A6075">
        <v>9403107797</v>
      </c>
      <c r="B6075" t="s">
        <v>6626</v>
      </c>
      <c r="C6075" t="s">
        <v>6356</v>
      </c>
      <c r="D6075">
        <v>200</v>
      </c>
      <c r="E6075" t="s">
        <v>6999</v>
      </c>
      <c r="F6075">
        <v>205</v>
      </c>
      <c r="G6075" t="s">
        <v>7000</v>
      </c>
      <c r="H6075">
        <v>600</v>
      </c>
      <c r="I6075" t="s">
        <v>16278</v>
      </c>
      <c r="J6075" t="s">
        <v>6630</v>
      </c>
      <c r="L6075" t="s">
        <v>6529</v>
      </c>
      <c r="M6075">
        <v>10015360</v>
      </c>
      <c r="N6075">
        <v>10015368</v>
      </c>
      <c r="O6075" t="s">
        <v>7817</v>
      </c>
      <c r="P6075" t="s">
        <v>16279</v>
      </c>
      <c r="Q6075" t="s">
        <v>6630</v>
      </c>
    </row>
    <row r="6076" spans="1:17" x14ac:dyDescent="0.35">
      <c r="A6076">
        <v>9424116514</v>
      </c>
      <c r="B6076" t="s">
        <v>6626</v>
      </c>
      <c r="C6076" t="s">
        <v>6540</v>
      </c>
      <c r="D6076">
        <v>131</v>
      </c>
      <c r="E6076" t="s">
        <v>2905</v>
      </c>
      <c r="F6076">
        <v>300</v>
      </c>
      <c r="G6076" t="s">
        <v>3774</v>
      </c>
      <c r="H6076">
        <v>100</v>
      </c>
      <c r="I6076" t="s">
        <v>16280</v>
      </c>
      <c r="J6076" t="s">
        <v>6630</v>
      </c>
      <c r="L6076" t="s">
        <v>6529</v>
      </c>
      <c r="M6076">
        <v>12435538</v>
      </c>
      <c r="N6076" t="s">
        <v>6630</v>
      </c>
      <c r="O6076" t="s">
        <v>6630</v>
      </c>
      <c r="P6076" t="s">
        <v>6630</v>
      </c>
      <c r="Q6076">
        <v>100</v>
      </c>
    </row>
    <row r="6077" spans="1:17" x14ac:dyDescent="0.35">
      <c r="A6077">
        <v>7908109527</v>
      </c>
      <c r="B6077" t="s">
        <v>6626</v>
      </c>
      <c r="C6077" t="s">
        <v>6356</v>
      </c>
      <c r="D6077">
        <v>200</v>
      </c>
      <c r="E6077" t="s">
        <v>6366</v>
      </c>
      <c r="F6077">
        <v>207</v>
      </c>
      <c r="G6077" t="s">
        <v>6657</v>
      </c>
      <c r="H6077">
        <v>420</v>
      </c>
      <c r="I6077" t="s">
        <v>16281</v>
      </c>
      <c r="J6077" t="s">
        <v>6630</v>
      </c>
      <c r="L6077" t="s">
        <v>6529</v>
      </c>
      <c r="M6077">
        <v>10279551</v>
      </c>
      <c r="N6077" t="s">
        <v>6630</v>
      </c>
      <c r="O6077" t="s">
        <v>16282</v>
      </c>
      <c r="P6077" t="s">
        <v>6630</v>
      </c>
      <c r="Q6077" t="s">
        <v>6630</v>
      </c>
    </row>
    <row r="6078" spans="1:17" x14ac:dyDescent="0.35">
      <c r="A6078">
        <v>9414112499</v>
      </c>
      <c r="B6078" t="s">
        <v>6626</v>
      </c>
      <c r="C6078" t="s">
        <v>6540</v>
      </c>
      <c r="D6078">
        <v>131</v>
      </c>
      <c r="E6078" t="s">
        <v>6672</v>
      </c>
      <c r="F6078">
        <v>703</v>
      </c>
      <c r="G6078" t="s">
        <v>7042</v>
      </c>
      <c r="H6078">
        <v>730</v>
      </c>
      <c r="I6078" t="s">
        <v>16283</v>
      </c>
      <c r="J6078">
        <v>9414112530</v>
      </c>
      <c r="L6078" t="s">
        <v>6529</v>
      </c>
      <c r="M6078">
        <v>14481950</v>
      </c>
      <c r="N6078" t="s">
        <v>6630</v>
      </c>
      <c r="O6078" t="s">
        <v>9869</v>
      </c>
      <c r="P6078" t="s">
        <v>6630</v>
      </c>
      <c r="Q6078" t="s">
        <v>6630</v>
      </c>
    </row>
    <row r="6079" spans="1:17" x14ac:dyDescent="0.35">
      <c r="A6079">
        <v>9415112777</v>
      </c>
      <c r="B6079" t="s">
        <v>6626</v>
      </c>
      <c r="C6079" t="s">
        <v>6356</v>
      </c>
      <c r="D6079">
        <v>200</v>
      </c>
      <c r="E6079" t="s">
        <v>6645</v>
      </c>
      <c r="F6079">
        <v>201</v>
      </c>
      <c r="G6079" t="s">
        <v>6808</v>
      </c>
      <c r="H6079">
        <v>805</v>
      </c>
      <c r="I6079" t="s">
        <v>16284</v>
      </c>
      <c r="J6079">
        <v>29102</v>
      </c>
      <c r="L6079" t="s">
        <v>6529</v>
      </c>
      <c r="M6079">
        <v>11211305</v>
      </c>
      <c r="N6079" t="s">
        <v>6630</v>
      </c>
      <c r="O6079" t="s">
        <v>6630</v>
      </c>
      <c r="P6079" t="s">
        <v>6630</v>
      </c>
      <c r="Q6079" t="s">
        <v>6630</v>
      </c>
    </row>
    <row r="6080" spans="1:17" x14ac:dyDescent="0.35">
      <c r="A6080">
        <v>9497900560</v>
      </c>
      <c r="B6080" t="s">
        <v>6626</v>
      </c>
      <c r="C6080" t="s">
        <v>6356</v>
      </c>
      <c r="D6080">
        <v>200</v>
      </c>
      <c r="E6080" t="s">
        <v>6628</v>
      </c>
      <c r="F6080" t="s">
        <v>6628</v>
      </c>
      <c r="G6080" t="s">
        <v>6628</v>
      </c>
      <c r="H6080" t="s">
        <v>6628</v>
      </c>
      <c r="I6080" t="s">
        <v>16285</v>
      </c>
      <c r="J6080" t="s">
        <v>6630</v>
      </c>
      <c r="L6080" t="s">
        <v>6529</v>
      </c>
      <c r="M6080" t="s">
        <v>6630</v>
      </c>
      <c r="N6080" t="s">
        <v>6630</v>
      </c>
      <c r="O6080" t="s">
        <v>6630</v>
      </c>
      <c r="P6080" t="s">
        <v>6630</v>
      </c>
      <c r="Q6080" t="s">
        <v>6630</v>
      </c>
    </row>
    <row r="6081" spans="1:17" x14ac:dyDescent="0.35">
      <c r="A6081">
        <v>9417114006</v>
      </c>
      <c r="B6081" t="s">
        <v>6626</v>
      </c>
      <c r="C6081" t="s">
        <v>6540</v>
      </c>
      <c r="D6081">
        <v>131</v>
      </c>
      <c r="E6081" t="s">
        <v>6672</v>
      </c>
      <c r="F6081">
        <v>703</v>
      </c>
      <c r="G6081" t="s">
        <v>3068</v>
      </c>
      <c r="H6081">
        <v>830</v>
      </c>
      <c r="I6081" t="s">
        <v>16286</v>
      </c>
      <c r="J6081">
        <v>13260</v>
      </c>
      <c r="L6081" t="s">
        <v>6529</v>
      </c>
      <c r="M6081">
        <v>10212357</v>
      </c>
      <c r="N6081" t="s">
        <v>6630</v>
      </c>
      <c r="O6081" t="s">
        <v>6630</v>
      </c>
      <c r="P6081" t="s">
        <v>6630</v>
      </c>
      <c r="Q6081" t="s">
        <v>6630</v>
      </c>
    </row>
    <row r="6082" spans="1:17" x14ac:dyDescent="0.35">
      <c r="A6082">
        <v>6399106093</v>
      </c>
      <c r="B6082" t="s">
        <v>6626</v>
      </c>
      <c r="C6082" t="s">
        <v>6356</v>
      </c>
      <c r="D6082">
        <v>200</v>
      </c>
      <c r="E6082" t="s">
        <v>6645</v>
      </c>
      <c r="F6082">
        <v>201</v>
      </c>
      <c r="G6082" t="s">
        <v>6786</v>
      </c>
      <c r="H6082">
        <v>440</v>
      </c>
      <c r="I6082" t="s">
        <v>16287</v>
      </c>
      <c r="J6082" t="s">
        <v>6630</v>
      </c>
      <c r="L6082" t="s">
        <v>6529</v>
      </c>
      <c r="M6082" t="s">
        <v>6630</v>
      </c>
      <c r="N6082">
        <v>10172885</v>
      </c>
      <c r="O6082" t="s">
        <v>6630</v>
      </c>
      <c r="P6082" t="s">
        <v>16288</v>
      </c>
      <c r="Q6082" t="s">
        <v>6630</v>
      </c>
    </row>
    <row r="6083" spans="1:17" x14ac:dyDescent="0.35">
      <c r="A6083">
        <v>9601120325</v>
      </c>
      <c r="B6083" t="s">
        <v>6626</v>
      </c>
      <c r="C6083" t="s">
        <v>6356</v>
      </c>
      <c r="D6083">
        <v>200</v>
      </c>
      <c r="E6083" t="s">
        <v>488</v>
      </c>
      <c r="F6083">
        <v>203</v>
      </c>
      <c r="G6083" t="s">
        <v>488</v>
      </c>
      <c r="H6083">
        <v>500</v>
      </c>
      <c r="I6083" t="s">
        <v>16289</v>
      </c>
      <c r="J6083">
        <v>20300</v>
      </c>
      <c r="L6083" t="s">
        <v>6529</v>
      </c>
      <c r="M6083">
        <v>13042189</v>
      </c>
      <c r="N6083" t="s">
        <v>6630</v>
      </c>
      <c r="O6083" t="s">
        <v>7025</v>
      </c>
      <c r="P6083" t="s">
        <v>16290</v>
      </c>
      <c r="Q6083">
        <v>400</v>
      </c>
    </row>
    <row r="6084" spans="1:17" x14ac:dyDescent="0.35">
      <c r="A6084">
        <v>3517114279</v>
      </c>
      <c r="B6084" t="s">
        <v>6626</v>
      </c>
      <c r="C6084" t="s">
        <v>6356</v>
      </c>
      <c r="D6084">
        <v>200</v>
      </c>
      <c r="E6084" t="s">
        <v>5245</v>
      </c>
      <c r="F6084">
        <v>202</v>
      </c>
      <c r="G6084" t="s">
        <v>5245</v>
      </c>
      <c r="H6084">
        <v>450</v>
      </c>
      <c r="I6084" t="s">
        <v>16291</v>
      </c>
      <c r="J6084">
        <v>20200</v>
      </c>
      <c r="L6084" t="s">
        <v>6529</v>
      </c>
      <c r="M6084">
        <v>12435538</v>
      </c>
      <c r="N6084" t="s">
        <v>6630</v>
      </c>
      <c r="O6084" s="3">
        <v>3351433515</v>
      </c>
      <c r="P6084" t="s">
        <v>6630</v>
      </c>
      <c r="Q6084" t="s">
        <v>6630</v>
      </c>
    </row>
    <row r="6085" spans="1:17" x14ac:dyDescent="0.35">
      <c r="A6085">
        <v>9410110220</v>
      </c>
      <c r="B6085" t="s">
        <v>6626</v>
      </c>
      <c r="C6085" t="s">
        <v>6540</v>
      </c>
      <c r="D6085">
        <v>131</v>
      </c>
      <c r="E6085" t="s">
        <v>9962</v>
      </c>
      <c r="F6085">
        <v>601</v>
      </c>
      <c r="G6085" t="s">
        <v>9963</v>
      </c>
      <c r="H6085">
        <v>850</v>
      </c>
      <c r="I6085" t="s">
        <v>16292</v>
      </c>
      <c r="J6085">
        <v>9611110835</v>
      </c>
      <c r="L6085" t="s">
        <v>6529</v>
      </c>
      <c r="M6085">
        <v>12465833</v>
      </c>
      <c r="N6085" t="s">
        <v>6630</v>
      </c>
      <c r="O6085">
        <v>29561</v>
      </c>
      <c r="P6085" t="s">
        <v>6630</v>
      </c>
      <c r="Q6085" t="s">
        <v>6630</v>
      </c>
    </row>
    <row r="6086" spans="1:17" x14ac:dyDescent="0.35">
      <c r="A6086">
        <v>7901105504</v>
      </c>
      <c r="B6086" t="s">
        <v>6626</v>
      </c>
      <c r="C6086" t="s">
        <v>6540</v>
      </c>
      <c r="D6086">
        <v>131</v>
      </c>
      <c r="E6086" t="s">
        <v>8289</v>
      </c>
      <c r="F6086">
        <v>307</v>
      </c>
      <c r="G6086" t="s">
        <v>3774</v>
      </c>
      <c r="H6086">
        <v>100</v>
      </c>
      <c r="I6086" t="s">
        <v>16293</v>
      </c>
      <c r="J6086">
        <v>20804</v>
      </c>
      <c r="L6086" t="s">
        <v>6529</v>
      </c>
      <c r="M6086">
        <v>11328407</v>
      </c>
      <c r="N6086" t="s">
        <v>6630</v>
      </c>
      <c r="O6086" t="s">
        <v>16294</v>
      </c>
      <c r="P6086" t="s">
        <v>16295</v>
      </c>
      <c r="Q6086" t="s">
        <v>6630</v>
      </c>
    </row>
    <row r="6087" spans="1:17" x14ac:dyDescent="0.35">
      <c r="A6087">
        <v>9417113826</v>
      </c>
      <c r="B6087" t="s">
        <v>6626</v>
      </c>
      <c r="C6087" t="s">
        <v>6356</v>
      </c>
      <c r="D6087">
        <v>200</v>
      </c>
      <c r="E6087" t="s">
        <v>6701</v>
      </c>
      <c r="F6087">
        <v>500</v>
      </c>
      <c r="G6087" t="s">
        <v>6702</v>
      </c>
      <c r="H6087">
        <v>55</v>
      </c>
      <c r="I6087" t="s">
        <v>16296</v>
      </c>
      <c r="J6087">
        <v>12032</v>
      </c>
      <c r="L6087" t="s">
        <v>6529</v>
      </c>
      <c r="M6087">
        <v>10557232</v>
      </c>
      <c r="N6087" t="s">
        <v>6630</v>
      </c>
      <c r="O6087" t="s">
        <v>6630</v>
      </c>
      <c r="P6087" t="s">
        <v>6630</v>
      </c>
      <c r="Q6087" t="s">
        <v>6630</v>
      </c>
    </row>
    <row r="6088" spans="1:17" x14ac:dyDescent="0.35">
      <c r="A6088">
        <v>12040</v>
      </c>
      <c r="B6088" t="s">
        <v>6626</v>
      </c>
      <c r="C6088" t="s">
        <v>6766</v>
      </c>
      <c r="D6088">
        <v>120</v>
      </c>
      <c r="E6088" t="s">
        <v>6628</v>
      </c>
      <c r="F6088" t="s">
        <v>6628</v>
      </c>
      <c r="G6088" t="s">
        <v>9803</v>
      </c>
      <c r="H6088">
        <v>50</v>
      </c>
      <c r="I6088" t="s">
        <v>16297</v>
      </c>
      <c r="J6088" t="s">
        <v>6630</v>
      </c>
      <c r="L6088" t="s">
        <v>6526</v>
      </c>
      <c r="M6088" t="s">
        <v>6630</v>
      </c>
      <c r="N6088" t="s">
        <v>6630</v>
      </c>
      <c r="O6088" t="s">
        <v>16298</v>
      </c>
      <c r="P6088" t="s">
        <v>16299</v>
      </c>
      <c r="Q6088" t="s">
        <v>6630</v>
      </c>
    </row>
    <row r="6089" spans="1:17" x14ac:dyDescent="0.35">
      <c r="A6089">
        <v>9400900420</v>
      </c>
      <c r="B6089" t="s">
        <v>6626</v>
      </c>
      <c r="C6089" t="s">
        <v>6356</v>
      </c>
      <c r="D6089">
        <v>200</v>
      </c>
      <c r="E6089" t="s">
        <v>6628</v>
      </c>
      <c r="F6089" t="s">
        <v>6628</v>
      </c>
      <c r="G6089" t="s">
        <v>6628</v>
      </c>
      <c r="H6089" t="s">
        <v>6628</v>
      </c>
      <c r="I6089" t="s">
        <v>16300</v>
      </c>
      <c r="J6089" t="s">
        <v>6630</v>
      </c>
      <c r="L6089" t="s">
        <v>6529</v>
      </c>
      <c r="M6089" t="s">
        <v>6630</v>
      </c>
      <c r="N6089" t="s">
        <v>6630</v>
      </c>
      <c r="O6089" t="s">
        <v>8669</v>
      </c>
      <c r="P6089" t="s">
        <v>6630</v>
      </c>
      <c r="Q6089" t="s">
        <v>6630</v>
      </c>
    </row>
    <row r="6090" spans="1:17" x14ac:dyDescent="0.35">
      <c r="A6090">
        <v>9417113806</v>
      </c>
      <c r="B6090" t="s">
        <v>6626</v>
      </c>
      <c r="C6090" t="s">
        <v>6356</v>
      </c>
      <c r="D6090">
        <v>200</v>
      </c>
      <c r="E6090" t="s">
        <v>6645</v>
      </c>
      <c r="F6090">
        <v>201</v>
      </c>
      <c r="G6090" t="s">
        <v>6635</v>
      </c>
      <c r="H6090">
        <v>405</v>
      </c>
      <c r="I6090" t="s">
        <v>16301</v>
      </c>
      <c r="J6090">
        <v>20135</v>
      </c>
      <c r="L6090" t="s">
        <v>6529</v>
      </c>
      <c r="M6090">
        <v>10007309</v>
      </c>
      <c r="N6090">
        <v>10016267</v>
      </c>
      <c r="O6090" t="s">
        <v>16302</v>
      </c>
      <c r="P6090" t="s">
        <v>16303</v>
      </c>
      <c r="Q6090" t="s">
        <v>6630</v>
      </c>
    </row>
    <row r="6091" spans="1:17" x14ac:dyDescent="0.35">
      <c r="A6091">
        <v>13552</v>
      </c>
      <c r="B6091" t="s">
        <v>6626</v>
      </c>
      <c r="C6091" t="s">
        <v>6356</v>
      </c>
      <c r="D6091">
        <v>200</v>
      </c>
      <c r="E6091" t="s">
        <v>6357</v>
      </c>
      <c r="F6091">
        <v>209</v>
      </c>
      <c r="G6091" t="s">
        <v>6933</v>
      </c>
      <c r="H6091">
        <v>300</v>
      </c>
      <c r="I6091" t="s">
        <v>12740</v>
      </c>
      <c r="J6091" t="s">
        <v>6630</v>
      </c>
      <c r="L6091" t="s">
        <v>6526</v>
      </c>
      <c r="M6091" t="s">
        <v>6630</v>
      </c>
      <c r="N6091" t="s">
        <v>6630</v>
      </c>
      <c r="O6091" t="s">
        <v>16304</v>
      </c>
      <c r="P6091" t="s">
        <v>6630</v>
      </c>
      <c r="Q6091" t="s">
        <v>6630</v>
      </c>
    </row>
    <row r="6092" spans="1:17" x14ac:dyDescent="0.35">
      <c r="A6092">
        <v>9411110660</v>
      </c>
      <c r="B6092" t="s">
        <v>6626</v>
      </c>
      <c r="C6092" t="s">
        <v>6356</v>
      </c>
      <c r="D6092">
        <v>200</v>
      </c>
      <c r="E6092" t="s">
        <v>6366</v>
      </c>
      <c r="F6092">
        <v>207</v>
      </c>
      <c r="G6092" t="s">
        <v>6657</v>
      </c>
      <c r="H6092">
        <v>420</v>
      </c>
      <c r="I6092" t="s">
        <v>13986</v>
      </c>
      <c r="J6092" t="s">
        <v>6630</v>
      </c>
      <c r="L6092" t="s">
        <v>6529</v>
      </c>
      <c r="M6092">
        <v>10603083</v>
      </c>
      <c r="N6092">
        <v>13055852</v>
      </c>
      <c r="O6092">
        <v>29118</v>
      </c>
      <c r="P6092" t="s">
        <v>6630</v>
      </c>
      <c r="Q6092" t="s">
        <v>6630</v>
      </c>
    </row>
    <row r="6093" spans="1:17" x14ac:dyDescent="0.35">
      <c r="A6093" t="s">
        <v>16305</v>
      </c>
      <c r="B6093" t="s">
        <v>6626</v>
      </c>
      <c r="C6093" t="s">
        <v>6628</v>
      </c>
      <c r="D6093" t="s">
        <v>6628</v>
      </c>
      <c r="E6093" t="s">
        <v>6628</v>
      </c>
      <c r="F6093" t="s">
        <v>6628</v>
      </c>
      <c r="G6093" t="s">
        <v>6628</v>
      </c>
      <c r="H6093" t="s">
        <v>6628</v>
      </c>
      <c r="I6093" t="s">
        <v>16306</v>
      </c>
      <c r="J6093" t="s">
        <v>6630</v>
      </c>
      <c r="L6093" t="s">
        <v>6526</v>
      </c>
      <c r="M6093" t="s">
        <v>6630</v>
      </c>
      <c r="N6093" t="s">
        <v>6630</v>
      </c>
      <c r="O6093" t="s">
        <v>6630</v>
      </c>
      <c r="P6093" t="s">
        <v>6630</v>
      </c>
      <c r="Q6093" t="s">
        <v>6630</v>
      </c>
    </row>
    <row r="6094" spans="1:17" x14ac:dyDescent="0.35">
      <c r="A6094">
        <v>9414112456</v>
      </c>
      <c r="B6094" t="s">
        <v>6626</v>
      </c>
      <c r="C6094" t="s">
        <v>6540</v>
      </c>
      <c r="D6094">
        <v>131</v>
      </c>
      <c r="E6094" t="s">
        <v>6672</v>
      </c>
      <c r="F6094">
        <v>703</v>
      </c>
      <c r="G6094" t="s">
        <v>7042</v>
      </c>
      <c r="H6094">
        <v>730</v>
      </c>
      <c r="I6094" t="s">
        <v>16307</v>
      </c>
      <c r="J6094">
        <v>13200</v>
      </c>
      <c r="L6094" t="s">
        <v>6529</v>
      </c>
      <c r="M6094">
        <v>13458141</v>
      </c>
      <c r="N6094" t="s">
        <v>6630</v>
      </c>
      <c r="O6094" t="s">
        <v>6630</v>
      </c>
      <c r="P6094" t="s">
        <v>6630</v>
      </c>
      <c r="Q6094" t="s">
        <v>6630</v>
      </c>
    </row>
    <row r="6095" spans="1:17" x14ac:dyDescent="0.35">
      <c r="A6095">
        <v>7906108854</v>
      </c>
      <c r="B6095" t="s">
        <v>6626</v>
      </c>
      <c r="C6095" t="s">
        <v>6356</v>
      </c>
      <c r="D6095">
        <v>200</v>
      </c>
      <c r="E6095" t="s">
        <v>6366</v>
      </c>
      <c r="F6095">
        <v>207</v>
      </c>
      <c r="G6095" t="s">
        <v>6657</v>
      </c>
      <c r="H6095">
        <v>420</v>
      </c>
      <c r="I6095" t="s">
        <v>16308</v>
      </c>
      <c r="J6095" t="s">
        <v>6630</v>
      </c>
      <c r="L6095" t="s">
        <v>6529</v>
      </c>
      <c r="M6095">
        <v>10279551</v>
      </c>
      <c r="N6095" t="s">
        <v>6630</v>
      </c>
      <c r="O6095" t="s">
        <v>6630</v>
      </c>
      <c r="P6095" t="s">
        <v>16309</v>
      </c>
      <c r="Q6095" t="s">
        <v>6630</v>
      </c>
    </row>
    <row r="6096" spans="1:17" x14ac:dyDescent="0.35">
      <c r="A6096">
        <v>9404108428</v>
      </c>
      <c r="B6096" t="s">
        <v>6626</v>
      </c>
      <c r="C6096" t="s">
        <v>6356</v>
      </c>
      <c r="D6096">
        <v>200</v>
      </c>
      <c r="E6096" t="s">
        <v>5245</v>
      </c>
      <c r="F6096">
        <v>202</v>
      </c>
      <c r="G6096" t="s">
        <v>5245</v>
      </c>
      <c r="H6096">
        <v>450</v>
      </c>
      <c r="I6096" t="s">
        <v>16310</v>
      </c>
      <c r="J6096" t="s">
        <v>6630</v>
      </c>
      <c r="L6096" t="s">
        <v>6529</v>
      </c>
      <c r="M6096">
        <v>10931909</v>
      </c>
      <c r="N6096">
        <v>10857391</v>
      </c>
      <c r="O6096" t="s">
        <v>6630</v>
      </c>
      <c r="P6096" t="s">
        <v>16311</v>
      </c>
      <c r="Q6096">
        <v>700</v>
      </c>
    </row>
    <row r="6097" spans="1:17" x14ac:dyDescent="0.35">
      <c r="A6097" t="s">
        <v>16312</v>
      </c>
      <c r="B6097" t="s">
        <v>6626</v>
      </c>
      <c r="C6097" t="s">
        <v>6628</v>
      </c>
      <c r="D6097" t="s">
        <v>6628</v>
      </c>
      <c r="E6097" t="s">
        <v>6628</v>
      </c>
      <c r="F6097" t="s">
        <v>6628</v>
      </c>
      <c r="G6097" t="s">
        <v>6628</v>
      </c>
      <c r="H6097" t="s">
        <v>6628</v>
      </c>
      <c r="I6097" t="s">
        <v>16313</v>
      </c>
      <c r="J6097" t="s">
        <v>6630</v>
      </c>
      <c r="L6097" t="s">
        <v>6529</v>
      </c>
      <c r="M6097" t="s">
        <v>6630</v>
      </c>
      <c r="N6097" t="s">
        <v>6630</v>
      </c>
      <c r="O6097" t="s">
        <v>6630</v>
      </c>
      <c r="P6097" t="s">
        <v>6630</v>
      </c>
      <c r="Q6097" t="s">
        <v>6630</v>
      </c>
    </row>
    <row r="6098" spans="1:17" x14ac:dyDescent="0.35">
      <c r="A6098">
        <v>30100</v>
      </c>
      <c r="B6098" t="s">
        <v>6626</v>
      </c>
      <c r="C6098" t="s">
        <v>6356</v>
      </c>
      <c r="D6098">
        <v>200</v>
      </c>
      <c r="E6098" t="s">
        <v>6366</v>
      </c>
      <c r="F6098">
        <v>207</v>
      </c>
      <c r="G6098" t="s">
        <v>5237</v>
      </c>
      <c r="H6098">
        <v>760</v>
      </c>
      <c r="I6098" t="s">
        <v>16314</v>
      </c>
      <c r="J6098" t="s">
        <v>6630</v>
      </c>
      <c r="L6098" t="s">
        <v>6526</v>
      </c>
      <c r="M6098" t="s">
        <v>6630</v>
      </c>
      <c r="N6098" t="s">
        <v>6630</v>
      </c>
      <c r="O6098" t="s">
        <v>16315</v>
      </c>
      <c r="P6098" t="s">
        <v>6630</v>
      </c>
      <c r="Q6098" t="s">
        <v>6630</v>
      </c>
    </row>
    <row r="6099" spans="1:17" x14ac:dyDescent="0.35">
      <c r="A6099" t="s">
        <v>16316</v>
      </c>
      <c r="B6099" t="s">
        <v>6626</v>
      </c>
      <c r="C6099" t="s">
        <v>6628</v>
      </c>
      <c r="D6099" t="s">
        <v>6628</v>
      </c>
      <c r="E6099" t="s">
        <v>6628</v>
      </c>
      <c r="F6099" t="s">
        <v>6628</v>
      </c>
      <c r="G6099" t="s">
        <v>6628</v>
      </c>
      <c r="H6099" t="s">
        <v>6628</v>
      </c>
      <c r="I6099" t="s">
        <v>16317</v>
      </c>
      <c r="J6099" t="s">
        <v>6630</v>
      </c>
      <c r="L6099" t="s">
        <v>6529</v>
      </c>
      <c r="M6099" t="s">
        <v>6630</v>
      </c>
      <c r="N6099" t="s">
        <v>6630</v>
      </c>
      <c r="O6099" t="s">
        <v>6630</v>
      </c>
      <c r="P6099" t="s">
        <v>6630</v>
      </c>
      <c r="Q6099" t="s">
        <v>6630</v>
      </c>
    </row>
    <row r="6100" spans="1:17" x14ac:dyDescent="0.35">
      <c r="A6100">
        <v>3593100215</v>
      </c>
      <c r="B6100" t="s">
        <v>6626</v>
      </c>
      <c r="C6100" t="s">
        <v>6356</v>
      </c>
      <c r="D6100">
        <v>200</v>
      </c>
      <c r="E6100" t="s">
        <v>488</v>
      </c>
      <c r="F6100">
        <v>203</v>
      </c>
      <c r="G6100" t="s">
        <v>6628</v>
      </c>
      <c r="H6100" t="s">
        <v>6628</v>
      </c>
      <c r="I6100" t="s">
        <v>16318</v>
      </c>
      <c r="J6100" t="s">
        <v>6630</v>
      </c>
      <c r="L6100" t="s">
        <v>6529</v>
      </c>
      <c r="M6100" t="s">
        <v>6630</v>
      </c>
      <c r="N6100" t="s">
        <v>6630</v>
      </c>
      <c r="O6100" t="s">
        <v>6630</v>
      </c>
      <c r="P6100" t="s">
        <v>16319</v>
      </c>
      <c r="Q6100" t="s">
        <v>6630</v>
      </c>
    </row>
    <row r="6101" spans="1:17" x14ac:dyDescent="0.35">
      <c r="A6101" t="s">
        <v>16320</v>
      </c>
      <c r="B6101" t="s">
        <v>6626</v>
      </c>
      <c r="C6101" t="s">
        <v>6628</v>
      </c>
      <c r="D6101" t="s">
        <v>6628</v>
      </c>
      <c r="E6101" t="s">
        <v>6628</v>
      </c>
      <c r="F6101" t="s">
        <v>6628</v>
      </c>
      <c r="G6101" t="s">
        <v>6628</v>
      </c>
      <c r="H6101" t="s">
        <v>6628</v>
      </c>
      <c r="I6101" t="s">
        <v>8362</v>
      </c>
      <c r="J6101" t="s">
        <v>6630</v>
      </c>
      <c r="L6101" t="s">
        <v>6526</v>
      </c>
      <c r="M6101" t="s">
        <v>6630</v>
      </c>
      <c r="N6101" t="s">
        <v>6630</v>
      </c>
      <c r="O6101" t="s">
        <v>6630</v>
      </c>
      <c r="P6101" t="s">
        <v>6630</v>
      </c>
      <c r="Q6101" t="s">
        <v>6630</v>
      </c>
    </row>
    <row r="6102" spans="1:17" x14ac:dyDescent="0.35">
      <c r="A6102" t="s">
        <v>16321</v>
      </c>
      <c r="B6102" t="s">
        <v>6626</v>
      </c>
      <c r="C6102" t="s">
        <v>6628</v>
      </c>
      <c r="D6102" t="s">
        <v>6628</v>
      </c>
      <c r="E6102" t="s">
        <v>6628</v>
      </c>
      <c r="F6102" t="s">
        <v>6628</v>
      </c>
      <c r="G6102" t="s">
        <v>6628</v>
      </c>
      <c r="H6102" t="s">
        <v>6628</v>
      </c>
      <c r="I6102" t="s">
        <v>16322</v>
      </c>
      <c r="J6102" t="s">
        <v>6630</v>
      </c>
      <c r="L6102" t="s">
        <v>6529</v>
      </c>
      <c r="M6102" t="s">
        <v>6630</v>
      </c>
      <c r="N6102" t="s">
        <v>6630</v>
      </c>
      <c r="O6102" t="s">
        <v>6630</v>
      </c>
      <c r="P6102" t="s">
        <v>6630</v>
      </c>
      <c r="Q6102" t="s">
        <v>6630</v>
      </c>
    </row>
    <row r="6103" spans="1:17" x14ac:dyDescent="0.35">
      <c r="A6103">
        <v>9411110878</v>
      </c>
      <c r="B6103" t="s">
        <v>6626</v>
      </c>
      <c r="C6103" t="s">
        <v>6356</v>
      </c>
      <c r="D6103">
        <v>200</v>
      </c>
      <c r="E6103" t="s">
        <v>488</v>
      </c>
      <c r="F6103">
        <v>203</v>
      </c>
      <c r="G6103" t="s">
        <v>488</v>
      </c>
      <c r="H6103">
        <v>500</v>
      </c>
      <c r="I6103" t="s">
        <v>16323</v>
      </c>
      <c r="J6103">
        <v>20302</v>
      </c>
      <c r="L6103" t="s">
        <v>6529</v>
      </c>
      <c r="M6103">
        <v>11857704</v>
      </c>
      <c r="N6103" t="s">
        <v>6630</v>
      </c>
      <c r="O6103">
        <v>28940</v>
      </c>
      <c r="P6103" t="s">
        <v>6630</v>
      </c>
      <c r="Q6103" t="s">
        <v>6630</v>
      </c>
    </row>
    <row r="6104" spans="1:17" x14ac:dyDescent="0.35">
      <c r="A6104">
        <v>13683</v>
      </c>
      <c r="B6104" t="s">
        <v>6626</v>
      </c>
      <c r="C6104" t="s">
        <v>6356</v>
      </c>
      <c r="D6104">
        <v>200</v>
      </c>
      <c r="E6104" t="s">
        <v>6659</v>
      </c>
      <c r="F6104">
        <v>208</v>
      </c>
      <c r="G6104" t="s">
        <v>6726</v>
      </c>
      <c r="H6104">
        <v>315</v>
      </c>
      <c r="I6104" t="s">
        <v>16324</v>
      </c>
      <c r="J6104" t="s">
        <v>6630</v>
      </c>
      <c r="L6104" t="s">
        <v>6526</v>
      </c>
      <c r="M6104" t="s">
        <v>6630</v>
      </c>
      <c r="N6104" t="s">
        <v>6630</v>
      </c>
      <c r="O6104" t="s">
        <v>16325</v>
      </c>
      <c r="P6104" t="s">
        <v>6630</v>
      </c>
      <c r="Q6104" t="s">
        <v>6630</v>
      </c>
    </row>
    <row r="6105" spans="1:17" x14ac:dyDescent="0.35">
      <c r="A6105">
        <v>9422115999</v>
      </c>
      <c r="B6105" t="s">
        <v>6626</v>
      </c>
      <c r="C6105" t="s">
        <v>6356</v>
      </c>
      <c r="D6105">
        <v>200</v>
      </c>
      <c r="E6105" t="s">
        <v>6366</v>
      </c>
      <c r="F6105">
        <v>207</v>
      </c>
      <c r="G6105" t="s">
        <v>101</v>
      </c>
      <c r="H6105">
        <v>708</v>
      </c>
      <c r="I6105" t="s">
        <v>16326</v>
      </c>
      <c r="J6105">
        <v>20800</v>
      </c>
      <c r="L6105" t="s">
        <v>6529</v>
      </c>
      <c r="M6105">
        <v>11235593</v>
      </c>
      <c r="N6105">
        <v>14742726</v>
      </c>
      <c r="O6105" t="s">
        <v>6630</v>
      </c>
      <c r="P6105" t="s">
        <v>6630</v>
      </c>
      <c r="Q6105">
        <v>700</v>
      </c>
    </row>
    <row r="6106" spans="1:17" x14ac:dyDescent="0.35">
      <c r="A6106">
        <v>9419115214</v>
      </c>
      <c r="B6106" t="s">
        <v>6626</v>
      </c>
      <c r="C6106" t="s">
        <v>6540</v>
      </c>
      <c r="D6106">
        <v>131</v>
      </c>
      <c r="E6106" t="s">
        <v>2905</v>
      </c>
      <c r="F6106">
        <v>300</v>
      </c>
      <c r="G6106" t="s">
        <v>2845</v>
      </c>
      <c r="H6106">
        <v>107</v>
      </c>
      <c r="I6106" t="s">
        <v>14892</v>
      </c>
      <c r="J6106">
        <v>20120</v>
      </c>
      <c r="L6106" t="s">
        <v>6529</v>
      </c>
      <c r="M6106">
        <v>11713196</v>
      </c>
      <c r="N6106" t="s">
        <v>6630</v>
      </c>
      <c r="O6106" t="s">
        <v>6630</v>
      </c>
      <c r="P6106" t="s">
        <v>6630</v>
      </c>
      <c r="Q6106" t="s">
        <v>6630</v>
      </c>
    </row>
    <row r="6107" spans="1:17" x14ac:dyDescent="0.35">
      <c r="A6107" t="s">
        <v>16327</v>
      </c>
      <c r="B6107" t="s">
        <v>6626</v>
      </c>
      <c r="C6107" t="s">
        <v>6628</v>
      </c>
      <c r="D6107" t="s">
        <v>6628</v>
      </c>
      <c r="E6107" t="s">
        <v>6628</v>
      </c>
      <c r="F6107" t="s">
        <v>6628</v>
      </c>
      <c r="G6107" t="s">
        <v>6628</v>
      </c>
      <c r="H6107" t="s">
        <v>6628</v>
      </c>
      <c r="I6107" t="s">
        <v>10585</v>
      </c>
      <c r="J6107" t="s">
        <v>6630</v>
      </c>
      <c r="L6107" t="s">
        <v>6526</v>
      </c>
      <c r="M6107" t="s">
        <v>6630</v>
      </c>
      <c r="N6107" t="s">
        <v>6630</v>
      </c>
      <c r="O6107" t="s">
        <v>6630</v>
      </c>
      <c r="P6107" t="s">
        <v>6630</v>
      </c>
      <c r="Q6107" t="s">
        <v>6630</v>
      </c>
    </row>
    <row r="6108" spans="1:17" x14ac:dyDescent="0.35">
      <c r="A6108" t="s">
        <v>16328</v>
      </c>
      <c r="B6108" t="s">
        <v>6334</v>
      </c>
      <c r="C6108" t="s">
        <v>6628</v>
      </c>
      <c r="D6108" t="s">
        <v>6628</v>
      </c>
      <c r="E6108" t="s">
        <v>6628</v>
      </c>
      <c r="F6108" t="s">
        <v>6628</v>
      </c>
      <c r="G6108" t="s">
        <v>6628</v>
      </c>
      <c r="H6108" t="s">
        <v>6628</v>
      </c>
      <c r="I6108" t="s">
        <v>16329</v>
      </c>
      <c r="J6108" t="s">
        <v>6630</v>
      </c>
      <c r="L6108" t="s">
        <v>6526</v>
      </c>
      <c r="M6108" t="s">
        <v>6630</v>
      </c>
      <c r="N6108" t="s">
        <v>6630</v>
      </c>
      <c r="O6108" t="s">
        <v>6630</v>
      </c>
      <c r="P6108" t="s">
        <v>6630</v>
      </c>
      <c r="Q6108" t="s">
        <v>6630</v>
      </c>
    </row>
    <row r="6109" spans="1:17" x14ac:dyDescent="0.35">
      <c r="A6109">
        <v>9421115700</v>
      </c>
      <c r="B6109" t="s">
        <v>6334</v>
      </c>
      <c r="C6109" t="s">
        <v>6356</v>
      </c>
      <c r="D6109">
        <v>200</v>
      </c>
      <c r="E6109" t="s">
        <v>5245</v>
      </c>
      <c r="F6109">
        <v>202</v>
      </c>
      <c r="G6109" t="s">
        <v>5245</v>
      </c>
      <c r="H6109">
        <v>450</v>
      </c>
      <c r="I6109" t="s">
        <v>16330</v>
      </c>
      <c r="J6109">
        <v>20200</v>
      </c>
      <c r="L6109" t="s">
        <v>6529</v>
      </c>
      <c r="M6109">
        <v>11240510</v>
      </c>
      <c r="N6109" t="s">
        <v>6630</v>
      </c>
      <c r="O6109" t="s">
        <v>6630</v>
      </c>
      <c r="P6109" t="s">
        <v>6630</v>
      </c>
      <c r="Q6109">
        <v>100</v>
      </c>
    </row>
    <row r="6110" spans="1:17" x14ac:dyDescent="0.35">
      <c r="A6110" t="s">
        <v>16331</v>
      </c>
      <c r="B6110" t="s">
        <v>6626</v>
      </c>
      <c r="C6110" t="s">
        <v>6628</v>
      </c>
      <c r="D6110" t="s">
        <v>6628</v>
      </c>
      <c r="E6110" t="s">
        <v>6628</v>
      </c>
      <c r="F6110" t="s">
        <v>6628</v>
      </c>
      <c r="G6110" t="s">
        <v>6628</v>
      </c>
      <c r="H6110" t="s">
        <v>6628</v>
      </c>
      <c r="I6110" t="s">
        <v>16332</v>
      </c>
      <c r="J6110" t="s">
        <v>6630</v>
      </c>
      <c r="L6110" t="s">
        <v>6526</v>
      </c>
      <c r="M6110" t="s">
        <v>6630</v>
      </c>
      <c r="N6110" t="s">
        <v>6630</v>
      </c>
      <c r="O6110" t="s">
        <v>6630</v>
      </c>
      <c r="P6110" t="s">
        <v>6630</v>
      </c>
      <c r="Q6110" t="s">
        <v>6630</v>
      </c>
    </row>
    <row r="6111" spans="1:17" x14ac:dyDescent="0.35">
      <c r="A6111">
        <v>7999106168</v>
      </c>
      <c r="B6111" t="s">
        <v>6626</v>
      </c>
      <c r="C6111" t="s">
        <v>6356</v>
      </c>
      <c r="D6111">
        <v>200</v>
      </c>
      <c r="E6111" t="s">
        <v>6366</v>
      </c>
      <c r="F6111">
        <v>207</v>
      </c>
      <c r="G6111" t="s">
        <v>7082</v>
      </c>
      <c r="H6111">
        <v>715</v>
      </c>
      <c r="I6111" t="s">
        <v>16333</v>
      </c>
      <c r="J6111" t="s">
        <v>6630</v>
      </c>
      <c r="L6111" t="s">
        <v>6529</v>
      </c>
      <c r="M6111" t="s">
        <v>6630</v>
      </c>
      <c r="N6111">
        <v>10245845</v>
      </c>
      <c r="O6111" t="s">
        <v>7084</v>
      </c>
      <c r="P6111" t="s">
        <v>6919</v>
      </c>
      <c r="Q6111" t="s">
        <v>6630</v>
      </c>
    </row>
    <row r="6112" spans="1:17" x14ac:dyDescent="0.35">
      <c r="A6112" t="s">
        <v>16334</v>
      </c>
      <c r="B6112" t="s">
        <v>6626</v>
      </c>
      <c r="C6112" t="s">
        <v>6628</v>
      </c>
      <c r="D6112" t="s">
        <v>6628</v>
      </c>
      <c r="E6112" t="s">
        <v>6628</v>
      </c>
      <c r="F6112" t="s">
        <v>6628</v>
      </c>
      <c r="G6112" t="s">
        <v>6628</v>
      </c>
      <c r="H6112" t="s">
        <v>6628</v>
      </c>
      <c r="I6112" t="s">
        <v>16335</v>
      </c>
      <c r="J6112" t="s">
        <v>6630</v>
      </c>
      <c r="L6112" t="s">
        <v>6526</v>
      </c>
      <c r="M6112" t="s">
        <v>6630</v>
      </c>
      <c r="N6112" t="s">
        <v>6630</v>
      </c>
      <c r="O6112" t="s">
        <v>6630</v>
      </c>
      <c r="P6112" t="s">
        <v>6630</v>
      </c>
      <c r="Q6112" t="s">
        <v>6630</v>
      </c>
    </row>
    <row r="6113" spans="1:17" x14ac:dyDescent="0.35">
      <c r="A6113">
        <v>8706109007</v>
      </c>
      <c r="B6113" t="s">
        <v>6626</v>
      </c>
      <c r="C6113" t="s">
        <v>6356</v>
      </c>
      <c r="D6113">
        <v>200</v>
      </c>
      <c r="E6113" t="s">
        <v>6659</v>
      </c>
      <c r="F6113">
        <v>208</v>
      </c>
      <c r="G6113" t="s">
        <v>6726</v>
      </c>
      <c r="H6113">
        <v>315</v>
      </c>
      <c r="I6113" t="s">
        <v>16336</v>
      </c>
      <c r="J6113" t="s">
        <v>6630</v>
      </c>
      <c r="L6113" t="s">
        <v>6529</v>
      </c>
      <c r="M6113">
        <v>11615908</v>
      </c>
      <c r="N6113" t="s">
        <v>6630</v>
      </c>
      <c r="O6113" t="s">
        <v>6630</v>
      </c>
      <c r="P6113" t="s">
        <v>16337</v>
      </c>
      <c r="Q6113" t="s">
        <v>6630</v>
      </c>
    </row>
    <row r="6114" spans="1:17" x14ac:dyDescent="0.35">
      <c r="A6114">
        <v>9419115305</v>
      </c>
      <c r="B6114" t="s">
        <v>6334</v>
      </c>
      <c r="C6114" t="s">
        <v>6356</v>
      </c>
      <c r="D6114">
        <v>200</v>
      </c>
      <c r="E6114" t="s">
        <v>6645</v>
      </c>
      <c r="F6114">
        <v>201</v>
      </c>
      <c r="G6114" t="s">
        <v>6638</v>
      </c>
      <c r="H6114">
        <v>415</v>
      </c>
      <c r="I6114" t="s">
        <v>15129</v>
      </c>
      <c r="J6114">
        <v>20115</v>
      </c>
      <c r="L6114" t="s">
        <v>6529</v>
      </c>
      <c r="M6114">
        <v>12205871</v>
      </c>
      <c r="N6114" t="s">
        <v>6630</v>
      </c>
      <c r="O6114" t="s">
        <v>9951</v>
      </c>
      <c r="P6114" t="s">
        <v>6630</v>
      </c>
      <c r="Q6114" t="s">
        <v>6630</v>
      </c>
    </row>
    <row r="6115" spans="1:17" x14ac:dyDescent="0.35">
      <c r="A6115">
        <v>9604108119</v>
      </c>
      <c r="B6115" t="s">
        <v>6626</v>
      </c>
      <c r="C6115" t="s">
        <v>6356</v>
      </c>
      <c r="D6115">
        <v>200</v>
      </c>
      <c r="E6115" t="s">
        <v>6645</v>
      </c>
      <c r="F6115">
        <v>201</v>
      </c>
      <c r="G6115" t="s">
        <v>6775</v>
      </c>
      <c r="H6115">
        <v>445</v>
      </c>
      <c r="I6115" t="s">
        <v>16338</v>
      </c>
      <c r="J6115">
        <v>20150</v>
      </c>
      <c r="L6115" t="s">
        <v>6529</v>
      </c>
      <c r="M6115">
        <v>10390663</v>
      </c>
      <c r="N6115" t="s">
        <v>6630</v>
      </c>
      <c r="O6115" t="s">
        <v>16339</v>
      </c>
      <c r="P6115" t="s">
        <v>6765</v>
      </c>
      <c r="Q6115" t="s">
        <v>6630</v>
      </c>
    </row>
    <row r="6116" spans="1:17" x14ac:dyDescent="0.35">
      <c r="A6116">
        <v>9613111625</v>
      </c>
      <c r="B6116" t="s">
        <v>6626</v>
      </c>
      <c r="C6116" t="s">
        <v>6540</v>
      </c>
      <c r="D6116">
        <v>131</v>
      </c>
      <c r="E6116" t="s">
        <v>2905</v>
      </c>
      <c r="F6116">
        <v>300</v>
      </c>
      <c r="G6116" t="s">
        <v>3774</v>
      </c>
      <c r="H6116">
        <v>100</v>
      </c>
      <c r="I6116" t="s">
        <v>16340</v>
      </c>
      <c r="J6116">
        <v>13200</v>
      </c>
      <c r="L6116" t="s">
        <v>6529</v>
      </c>
      <c r="M6116">
        <v>10187809</v>
      </c>
      <c r="N6116" t="s">
        <v>6630</v>
      </c>
      <c r="O6116" t="s">
        <v>6630</v>
      </c>
      <c r="P6116" t="s">
        <v>6630</v>
      </c>
      <c r="Q6116">
        <v>900</v>
      </c>
    </row>
    <row r="6117" spans="1:17" x14ac:dyDescent="0.35">
      <c r="A6117">
        <v>6399106137</v>
      </c>
      <c r="B6117" t="s">
        <v>6626</v>
      </c>
      <c r="C6117" t="s">
        <v>6356</v>
      </c>
      <c r="D6117">
        <v>200</v>
      </c>
      <c r="E6117" t="s">
        <v>6366</v>
      </c>
      <c r="F6117">
        <v>207</v>
      </c>
      <c r="G6117" t="s">
        <v>6698</v>
      </c>
      <c r="H6117">
        <v>725</v>
      </c>
      <c r="I6117" t="s">
        <v>16341</v>
      </c>
      <c r="J6117">
        <v>20840</v>
      </c>
      <c r="L6117" t="s">
        <v>6529</v>
      </c>
      <c r="M6117">
        <v>10571051</v>
      </c>
      <c r="N6117">
        <v>10126301</v>
      </c>
      <c r="O6117" t="s">
        <v>6630</v>
      </c>
      <c r="P6117" t="s">
        <v>16342</v>
      </c>
      <c r="Q6117" t="s">
        <v>6630</v>
      </c>
    </row>
    <row r="6118" spans="1:17" x14ac:dyDescent="0.35">
      <c r="A6118">
        <v>9420115557</v>
      </c>
      <c r="B6118" t="s">
        <v>6626</v>
      </c>
      <c r="C6118" t="s">
        <v>6356</v>
      </c>
      <c r="D6118">
        <v>200</v>
      </c>
      <c r="E6118" t="s">
        <v>6366</v>
      </c>
      <c r="F6118">
        <v>207</v>
      </c>
      <c r="G6118" t="s">
        <v>176</v>
      </c>
      <c r="H6118">
        <v>705</v>
      </c>
      <c r="I6118" t="s">
        <v>16343</v>
      </c>
      <c r="J6118">
        <v>20800</v>
      </c>
      <c r="L6118" t="s">
        <v>6529</v>
      </c>
      <c r="M6118">
        <v>12561260</v>
      </c>
      <c r="N6118">
        <v>11703748</v>
      </c>
      <c r="O6118" t="s">
        <v>6630</v>
      </c>
      <c r="P6118" t="s">
        <v>6630</v>
      </c>
      <c r="Q6118">
        <v>700</v>
      </c>
    </row>
    <row r="6119" spans="1:17" x14ac:dyDescent="0.35">
      <c r="A6119" t="s">
        <v>16344</v>
      </c>
      <c r="B6119" t="s">
        <v>6626</v>
      </c>
      <c r="C6119" t="s">
        <v>6628</v>
      </c>
      <c r="D6119" t="s">
        <v>6628</v>
      </c>
      <c r="E6119" t="s">
        <v>6628</v>
      </c>
      <c r="F6119" t="s">
        <v>6628</v>
      </c>
      <c r="G6119" t="s">
        <v>6628</v>
      </c>
      <c r="H6119" t="s">
        <v>6628</v>
      </c>
      <c r="I6119" t="s">
        <v>16345</v>
      </c>
      <c r="J6119" t="s">
        <v>6630</v>
      </c>
      <c r="L6119" t="s">
        <v>6526</v>
      </c>
      <c r="M6119" t="s">
        <v>6630</v>
      </c>
      <c r="N6119" t="s">
        <v>6630</v>
      </c>
      <c r="O6119" t="s">
        <v>6630</v>
      </c>
      <c r="P6119" t="s">
        <v>6630</v>
      </c>
      <c r="Q6119" t="s">
        <v>6630</v>
      </c>
    </row>
    <row r="6120" spans="1:17" x14ac:dyDescent="0.35">
      <c r="A6120">
        <v>9401106697</v>
      </c>
      <c r="B6120" t="s">
        <v>6626</v>
      </c>
      <c r="C6120" t="s">
        <v>6356</v>
      </c>
      <c r="D6120">
        <v>200</v>
      </c>
      <c r="E6120" t="s">
        <v>6366</v>
      </c>
      <c r="F6120">
        <v>207</v>
      </c>
      <c r="G6120" t="s">
        <v>8856</v>
      </c>
      <c r="H6120">
        <v>710</v>
      </c>
      <c r="I6120" t="s">
        <v>16346</v>
      </c>
      <c r="J6120">
        <v>20800</v>
      </c>
      <c r="L6120" t="s">
        <v>6529</v>
      </c>
      <c r="M6120" t="s">
        <v>6630</v>
      </c>
      <c r="N6120">
        <v>10007319</v>
      </c>
      <c r="O6120" t="s">
        <v>8486</v>
      </c>
      <c r="P6120" t="s">
        <v>7583</v>
      </c>
      <c r="Q6120" t="s">
        <v>6630</v>
      </c>
    </row>
    <row r="6121" spans="1:17" x14ac:dyDescent="0.35">
      <c r="A6121">
        <v>9410110121</v>
      </c>
      <c r="B6121" t="s">
        <v>6626</v>
      </c>
      <c r="C6121" t="s">
        <v>6356</v>
      </c>
      <c r="D6121">
        <v>200</v>
      </c>
      <c r="E6121" t="s">
        <v>6357</v>
      </c>
      <c r="F6121">
        <v>209</v>
      </c>
      <c r="G6121" t="s">
        <v>977</v>
      </c>
      <c r="H6121">
        <v>310</v>
      </c>
      <c r="I6121" t="s">
        <v>16347</v>
      </c>
      <c r="J6121">
        <v>13670</v>
      </c>
      <c r="L6121" t="s">
        <v>6529</v>
      </c>
      <c r="M6121">
        <v>10042553</v>
      </c>
      <c r="N6121">
        <v>10459261</v>
      </c>
      <c r="O6121" t="s">
        <v>16348</v>
      </c>
      <c r="P6121" t="s">
        <v>6630</v>
      </c>
      <c r="Q6121" t="s">
        <v>6630</v>
      </c>
    </row>
    <row r="6122" spans="1:17" x14ac:dyDescent="0.35">
      <c r="A6122">
        <v>9494100423</v>
      </c>
      <c r="B6122" t="s">
        <v>6626</v>
      </c>
      <c r="C6122" t="s">
        <v>6356</v>
      </c>
      <c r="D6122">
        <v>200</v>
      </c>
      <c r="E6122" t="s">
        <v>6659</v>
      </c>
      <c r="F6122">
        <v>208</v>
      </c>
      <c r="G6122" t="s">
        <v>6933</v>
      </c>
      <c r="H6122">
        <v>300</v>
      </c>
      <c r="I6122" t="s">
        <v>16349</v>
      </c>
      <c r="J6122" t="s">
        <v>6630</v>
      </c>
      <c r="L6122" t="s">
        <v>6529</v>
      </c>
      <c r="M6122" t="s">
        <v>6630</v>
      </c>
      <c r="N6122">
        <v>10005914</v>
      </c>
      <c r="O6122" t="s">
        <v>6630</v>
      </c>
      <c r="P6122" t="s">
        <v>16350</v>
      </c>
      <c r="Q6122" t="s">
        <v>6630</v>
      </c>
    </row>
    <row r="6123" spans="1:17" x14ac:dyDescent="0.35">
      <c r="A6123">
        <v>9413111727</v>
      </c>
      <c r="B6123" t="s">
        <v>6626</v>
      </c>
      <c r="C6123" t="s">
        <v>6356</v>
      </c>
      <c r="D6123">
        <v>200</v>
      </c>
      <c r="E6123" t="s">
        <v>6645</v>
      </c>
      <c r="F6123">
        <v>201</v>
      </c>
      <c r="G6123" t="s">
        <v>6657</v>
      </c>
      <c r="H6123">
        <v>420</v>
      </c>
      <c r="I6123" t="s">
        <v>16351</v>
      </c>
      <c r="J6123" t="s">
        <v>6630</v>
      </c>
      <c r="L6123" t="s">
        <v>6529</v>
      </c>
      <c r="M6123">
        <v>13697855</v>
      </c>
      <c r="N6123">
        <v>11422014</v>
      </c>
      <c r="O6123" t="s">
        <v>6630</v>
      </c>
      <c r="P6123" t="s">
        <v>6630</v>
      </c>
      <c r="Q6123">
        <v>100</v>
      </c>
    </row>
    <row r="6124" spans="1:17" x14ac:dyDescent="0.35">
      <c r="A6124">
        <v>9417113751</v>
      </c>
      <c r="B6124" t="s">
        <v>6626</v>
      </c>
      <c r="C6124" t="s">
        <v>6356</v>
      </c>
      <c r="D6124">
        <v>200</v>
      </c>
      <c r="E6124" t="s">
        <v>6366</v>
      </c>
      <c r="F6124">
        <v>207</v>
      </c>
      <c r="G6124" t="s">
        <v>6792</v>
      </c>
      <c r="H6124">
        <v>790</v>
      </c>
      <c r="I6124" t="s">
        <v>16352</v>
      </c>
      <c r="J6124">
        <v>20050</v>
      </c>
      <c r="L6124" t="s">
        <v>6529</v>
      </c>
      <c r="M6124">
        <v>10015625</v>
      </c>
      <c r="N6124">
        <v>10016158</v>
      </c>
      <c r="O6124" t="s">
        <v>6630</v>
      </c>
      <c r="P6124" t="s">
        <v>6630</v>
      </c>
      <c r="Q6124" t="s">
        <v>6630</v>
      </c>
    </row>
    <row r="6125" spans="1:17" x14ac:dyDescent="0.35">
      <c r="A6125">
        <v>9417114171</v>
      </c>
      <c r="B6125" t="s">
        <v>6626</v>
      </c>
      <c r="C6125" t="s">
        <v>6356</v>
      </c>
      <c r="D6125">
        <v>200</v>
      </c>
      <c r="E6125" t="s">
        <v>6701</v>
      </c>
      <c r="F6125">
        <v>500</v>
      </c>
      <c r="G6125" t="s">
        <v>6702</v>
      </c>
      <c r="H6125">
        <v>55</v>
      </c>
      <c r="I6125" t="s">
        <v>16353</v>
      </c>
      <c r="J6125">
        <v>12032</v>
      </c>
      <c r="L6125" t="s">
        <v>6529</v>
      </c>
      <c r="M6125">
        <v>10951344</v>
      </c>
      <c r="N6125">
        <v>10557232</v>
      </c>
      <c r="O6125" t="s">
        <v>6630</v>
      </c>
      <c r="P6125" t="s">
        <v>6630</v>
      </c>
      <c r="Q6125" t="s">
        <v>6630</v>
      </c>
    </row>
    <row r="6126" spans="1:17" x14ac:dyDescent="0.35">
      <c r="A6126">
        <v>10060</v>
      </c>
      <c r="B6126" t="s">
        <v>6626</v>
      </c>
      <c r="C6126" t="s">
        <v>6766</v>
      </c>
      <c r="D6126">
        <v>120</v>
      </c>
      <c r="E6126" t="s">
        <v>6628</v>
      </c>
      <c r="F6126" t="s">
        <v>6628</v>
      </c>
      <c r="G6126" t="s">
        <v>9803</v>
      </c>
      <c r="H6126">
        <v>50</v>
      </c>
      <c r="I6126" t="s">
        <v>16354</v>
      </c>
      <c r="J6126" t="s">
        <v>6630</v>
      </c>
      <c r="L6126" t="s">
        <v>6526</v>
      </c>
      <c r="M6126" t="s">
        <v>6630</v>
      </c>
      <c r="N6126" t="s">
        <v>6630</v>
      </c>
      <c r="O6126" t="s">
        <v>16355</v>
      </c>
      <c r="P6126" t="s">
        <v>6630</v>
      </c>
      <c r="Q6126" t="s">
        <v>6630</v>
      </c>
    </row>
    <row r="6127" spans="1:17" x14ac:dyDescent="0.35">
      <c r="A6127">
        <v>9414112701</v>
      </c>
      <c r="B6127" t="s">
        <v>6626</v>
      </c>
      <c r="C6127" t="s">
        <v>6335</v>
      </c>
      <c r="D6127">
        <v>150</v>
      </c>
      <c r="E6127" t="s">
        <v>6335</v>
      </c>
      <c r="F6127">
        <v>205</v>
      </c>
      <c r="G6127" t="s">
        <v>218</v>
      </c>
      <c r="H6127">
        <v>607</v>
      </c>
      <c r="I6127" t="s">
        <v>15469</v>
      </c>
      <c r="J6127">
        <v>20540</v>
      </c>
      <c r="L6127" t="s">
        <v>6529</v>
      </c>
      <c r="M6127">
        <v>10742083</v>
      </c>
      <c r="N6127">
        <v>10954852</v>
      </c>
      <c r="O6127">
        <v>31024</v>
      </c>
      <c r="P6127" t="s">
        <v>6630</v>
      </c>
      <c r="Q6127" t="s">
        <v>6630</v>
      </c>
    </row>
    <row r="6128" spans="1:17" x14ac:dyDescent="0.35">
      <c r="A6128">
        <v>9499106017</v>
      </c>
      <c r="B6128" t="s">
        <v>6626</v>
      </c>
      <c r="C6128" t="s">
        <v>6356</v>
      </c>
      <c r="D6128">
        <v>200</v>
      </c>
      <c r="E6128" t="s">
        <v>6659</v>
      </c>
      <c r="F6128">
        <v>208</v>
      </c>
      <c r="G6128" t="s">
        <v>7129</v>
      </c>
      <c r="H6128">
        <v>305</v>
      </c>
      <c r="I6128" t="s">
        <v>16356</v>
      </c>
      <c r="J6128">
        <v>13562</v>
      </c>
      <c r="L6128" t="s">
        <v>6529</v>
      </c>
      <c r="M6128" t="s">
        <v>6630</v>
      </c>
      <c r="N6128">
        <v>10137932</v>
      </c>
      <c r="O6128" t="s">
        <v>6630</v>
      </c>
      <c r="P6128" t="s">
        <v>16357</v>
      </c>
      <c r="Q6128" t="s">
        <v>6630</v>
      </c>
    </row>
    <row r="6129" spans="1:17" x14ac:dyDescent="0.35">
      <c r="A6129">
        <v>3503107825</v>
      </c>
      <c r="B6129" t="s">
        <v>6626</v>
      </c>
      <c r="C6129" t="s">
        <v>6356</v>
      </c>
      <c r="D6129">
        <v>200</v>
      </c>
      <c r="E6129" t="s">
        <v>5245</v>
      </c>
      <c r="F6129">
        <v>202</v>
      </c>
      <c r="G6129" t="s">
        <v>5245</v>
      </c>
      <c r="H6129">
        <v>450</v>
      </c>
      <c r="I6129" t="s">
        <v>16358</v>
      </c>
      <c r="J6129">
        <v>20200</v>
      </c>
      <c r="L6129" t="s">
        <v>6529</v>
      </c>
      <c r="M6129">
        <v>10507180</v>
      </c>
      <c r="N6129" t="s">
        <v>6630</v>
      </c>
      <c r="O6129" t="s">
        <v>16359</v>
      </c>
      <c r="P6129" t="s">
        <v>16360</v>
      </c>
      <c r="Q6129" t="s">
        <v>6630</v>
      </c>
    </row>
    <row r="6130" spans="1:17" x14ac:dyDescent="0.35">
      <c r="A6130">
        <v>9409110044</v>
      </c>
      <c r="B6130" t="s">
        <v>6626</v>
      </c>
      <c r="C6130" t="s">
        <v>6356</v>
      </c>
      <c r="D6130">
        <v>200</v>
      </c>
      <c r="E6130" t="s">
        <v>5245</v>
      </c>
      <c r="F6130">
        <v>202</v>
      </c>
      <c r="G6130" t="s">
        <v>5245</v>
      </c>
      <c r="H6130">
        <v>450</v>
      </c>
      <c r="I6130" t="s">
        <v>16361</v>
      </c>
      <c r="J6130">
        <v>20200</v>
      </c>
      <c r="L6130" t="s">
        <v>6529</v>
      </c>
      <c r="M6130">
        <v>10957640</v>
      </c>
      <c r="N6130" t="s">
        <v>6630</v>
      </c>
      <c r="O6130" t="s">
        <v>16362</v>
      </c>
      <c r="P6130" t="s">
        <v>16361</v>
      </c>
      <c r="Q6130" t="s">
        <v>6630</v>
      </c>
    </row>
    <row r="6131" spans="1:17" x14ac:dyDescent="0.35">
      <c r="A6131">
        <v>3515113020</v>
      </c>
      <c r="B6131" t="s">
        <v>6626</v>
      </c>
      <c r="C6131" t="s">
        <v>6356</v>
      </c>
      <c r="D6131">
        <v>200</v>
      </c>
      <c r="E6131" t="s">
        <v>5245</v>
      </c>
      <c r="F6131">
        <v>202</v>
      </c>
      <c r="G6131" t="s">
        <v>5245</v>
      </c>
      <c r="H6131">
        <v>450</v>
      </c>
      <c r="I6131" t="s">
        <v>16363</v>
      </c>
      <c r="J6131">
        <v>20200</v>
      </c>
      <c r="L6131" t="s">
        <v>6529</v>
      </c>
      <c r="M6131">
        <v>12975905</v>
      </c>
      <c r="N6131">
        <v>11533224</v>
      </c>
      <c r="O6131" t="s">
        <v>6630</v>
      </c>
      <c r="P6131" s="3">
        <v>3257932580</v>
      </c>
      <c r="Q6131" t="s">
        <v>6630</v>
      </c>
    </row>
    <row r="6132" spans="1:17" x14ac:dyDescent="0.35">
      <c r="A6132" t="s">
        <v>16364</v>
      </c>
      <c r="B6132" t="s">
        <v>6626</v>
      </c>
      <c r="C6132" t="s">
        <v>6628</v>
      </c>
      <c r="D6132" t="s">
        <v>6628</v>
      </c>
      <c r="E6132" t="s">
        <v>6628</v>
      </c>
      <c r="F6132" t="s">
        <v>6628</v>
      </c>
      <c r="G6132" t="s">
        <v>6628</v>
      </c>
      <c r="H6132" t="s">
        <v>6628</v>
      </c>
      <c r="I6132" t="s">
        <v>16365</v>
      </c>
      <c r="J6132" t="s">
        <v>6630</v>
      </c>
      <c r="L6132" t="s">
        <v>6526</v>
      </c>
      <c r="M6132" t="s">
        <v>6630</v>
      </c>
      <c r="N6132" t="s">
        <v>6630</v>
      </c>
      <c r="O6132" t="s">
        <v>6630</v>
      </c>
      <c r="P6132" t="s">
        <v>6630</v>
      </c>
      <c r="Q6132" t="s">
        <v>6630</v>
      </c>
    </row>
    <row r="6133" spans="1:17" x14ac:dyDescent="0.35">
      <c r="A6133">
        <v>11000</v>
      </c>
      <c r="B6133" t="s">
        <v>6334</v>
      </c>
      <c r="C6133" t="s">
        <v>9086</v>
      </c>
      <c r="D6133">
        <v>110</v>
      </c>
      <c r="E6133" t="s">
        <v>6628</v>
      </c>
      <c r="F6133" t="s">
        <v>6628</v>
      </c>
      <c r="G6133" t="s">
        <v>9086</v>
      </c>
      <c r="H6133">
        <v>10</v>
      </c>
      <c r="I6133" t="s">
        <v>16366</v>
      </c>
      <c r="J6133">
        <v>10000</v>
      </c>
      <c r="L6133" t="s">
        <v>6526</v>
      </c>
      <c r="M6133">
        <v>15200259</v>
      </c>
      <c r="N6133" t="s">
        <v>6630</v>
      </c>
      <c r="O6133" t="s">
        <v>6630</v>
      </c>
      <c r="P6133" t="s">
        <v>16367</v>
      </c>
      <c r="Q6133" t="s">
        <v>6630</v>
      </c>
    </row>
    <row r="6134" spans="1:17" x14ac:dyDescent="0.35">
      <c r="A6134">
        <v>9421115821</v>
      </c>
      <c r="B6134" t="s">
        <v>6334</v>
      </c>
      <c r="C6134" t="s">
        <v>6356</v>
      </c>
      <c r="D6134">
        <v>200</v>
      </c>
      <c r="E6134" t="s">
        <v>6645</v>
      </c>
      <c r="F6134">
        <v>201</v>
      </c>
      <c r="G6134" t="s">
        <v>6657</v>
      </c>
      <c r="H6134">
        <v>420</v>
      </c>
      <c r="I6134" t="s">
        <v>16368</v>
      </c>
      <c r="J6134">
        <v>20120</v>
      </c>
      <c r="L6134" t="s">
        <v>6529</v>
      </c>
      <c r="M6134">
        <v>14992514</v>
      </c>
      <c r="N6134" t="s">
        <v>6630</v>
      </c>
      <c r="O6134" t="s">
        <v>6630</v>
      </c>
      <c r="P6134" t="s">
        <v>6630</v>
      </c>
      <c r="Q6134" t="s">
        <v>6630</v>
      </c>
    </row>
    <row r="6135" spans="1:17" x14ac:dyDescent="0.35">
      <c r="A6135">
        <v>7910110182</v>
      </c>
      <c r="B6135" t="s">
        <v>6626</v>
      </c>
      <c r="C6135" t="s">
        <v>6356</v>
      </c>
      <c r="D6135">
        <v>200</v>
      </c>
      <c r="E6135" t="s">
        <v>6366</v>
      </c>
      <c r="F6135">
        <v>207</v>
      </c>
      <c r="G6135" t="s">
        <v>6651</v>
      </c>
      <c r="H6135">
        <v>410</v>
      </c>
      <c r="I6135" t="s">
        <v>16369</v>
      </c>
      <c r="J6135">
        <v>20800</v>
      </c>
      <c r="L6135" t="s">
        <v>6529</v>
      </c>
      <c r="M6135">
        <v>10430231</v>
      </c>
      <c r="N6135">
        <v>10007284</v>
      </c>
      <c r="O6135" t="s">
        <v>6630</v>
      </c>
      <c r="P6135">
        <v>20800.804011</v>
      </c>
      <c r="Q6135">
        <v>700</v>
      </c>
    </row>
    <row r="6136" spans="1:17" x14ac:dyDescent="0.35">
      <c r="A6136">
        <v>9415113217</v>
      </c>
      <c r="B6136" t="s">
        <v>6626</v>
      </c>
      <c r="C6136" t="s">
        <v>6540</v>
      </c>
      <c r="D6136">
        <v>131</v>
      </c>
      <c r="E6136" t="s">
        <v>6672</v>
      </c>
      <c r="F6136">
        <v>703</v>
      </c>
      <c r="G6136" t="s">
        <v>3068</v>
      </c>
      <c r="H6136">
        <v>830</v>
      </c>
      <c r="I6136" t="s">
        <v>16370</v>
      </c>
      <c r="J6136">
        <v>9412111086</v>
      </c>
      <c r="L6136" t="s">
        <v>6529</v>
      </c>
      <c r="M6136">
        <v>10811675</v>
      </c>
      <c r="N6136" t="s">
        <v>6630</v>
      </c>
      <c r="O6136" t="s">
        <v>6630</v>
      </c>
      <c r="P6136" t="s">
        <v>6630</v>
      </c>
      <c r="Q6136" t="s">
        <v>6630</v>
      </c>
    </row>
    <row r="6137" spans="1:17" x14ac:dyDescent="0.35">
      <c r="A6137">
        <v>9419115201</v>
      </c>
      <c r="B6137" t="s">
        <v>6626</v>
      </c>
      <c r="C6137" t="s">
        <v>8365</v>
      </c>
      <c r="D6137">
        <v>105</v>
      </c>
      <c r="E6137" t="s">
        <v>8513</v>
      </c>
      <c r="F6137">
        <v>100</v>
      </c>
      <c r="G6137" t="s">
        <v>8367</v>
      </c>
      <c r="H6137">
        <v>5</v>
      </c>
      <c r="I6137" t="s">
        <v>16371</v>
      </c>
      <c r="J6137">
        <v>10500</v>
      </c>
      <c r="L6137" t="s">
        <v>6529</v>
      </c>
      <c r="M6137">
        <v>10146716</v>
      </c>
      <c r="N6137" t="s">
        <v>6630</v>
      </c>
      <c r="O6137" t="s">
        <v>6630</v>
      </c>
      <c r="P6137" t="s">
        <v>6630</v>
      </c>
      <c r="Q6137">
        <v>700</v>
      </c>
    </row>
    <row r="6138" spans="1:17" x14ac:dyDescent="0.35">
      <c r="A6138">
        <v>9414112674</v>
      </c>
      <c r="B6138" t="s">
        <v>6626</v>
      </c>
      <c r="C6138" t="s">
        <v>6540</v>
      </c>
      <c r="D6138">
        <v>131</v>
      </c>
      <c r="E6138" t="s">
        <v>6672</v>
      </c>
      <c r="F6138">
        <v>703</v>
      </c>
      <c r="G6138" t="s">
        <v>3068</v>
      </c>
      <c r="H6138">
        <v>830</v>
      </c>
      <c r="I6138" t="s">
        <v>16372</v>
      </c>
      <c r="J6138">
        <v>13200</v>
      </c>
      <c r="L6138" t="s">
        <v>6529</v>
      </c>
      <c r="M6138">
        <v>15248949</v>
      </c>
      <c r="N6138" t="s">
        <v>6630</v>
      </c>
      <c r="O6138" t="s">
        <v>6630</v>
      </c>
      <c r="P6138" t="s">
        <v>6630</v>
      </c>
      <c r="Q6138" t="s">
        <v>6630</v>
      </c>
    </row>
    <row r="6139" spans="1:17" x14ac:dyDescent="0.35">
      <c r="A6139">
        <v>9413111948</v>
      </c>
      <c r="B6139" t="s">
        <v>6626</v>
      </c>
      <c r="C6139" t="s">
        <v>6356</v>
      </c>
      <c r="D6139">
        <v>200</v>
      </c>
      <c r="E6139" t="s">
        <v>6701</v>
      </c>
      <c r="F6139">
        <v>500</v>
      </c>
      <c r="G6139" t="s">
        <v>3270</v>
      </c>
      <c r="H6139">
        <v>59</v>
      </c>
      <c r="I6139" t="s">
        <v>16373</v>
      </c>
      <c r="J6139">
        <v>12027</v>
      </c>
      <c r="L6139" t="s">
        <v>6529</v>
      </c>
      <c r="M6139">
        <v>10554015</v>
      </c>
      <c r="N6139" t="s">
        <v>6630</v>
      </c>
      <c r="O6139" t="s">
        <v>16374</v>
      </c>
      <c r="P6139" t="s">
        <v>6630</v>
      </c>
      <c r="Q6139" t="s">
        <v>6630</v>
      </c>
    </row>
    <row r="6140" spans="1:17" x14ac:dyDescent="0.35">
      <c r="A6140" t="s">
        <v>16375</v>
      </c>
      <c r="B6140" t="s">
        <v>6626</v>
      </c>
      <c r="C6140" t="s">
        <v>6628</v>
      </c>
      <c r="D6140" t="s">
        <v>6628</v>
      </c>
      <c r="E6140" t="s">
        <v>6628</v>
      </c>
      <c r="F6140" t="s">
        <v>6628</v>
      </c>
      <c r="G6140" t="s">
        <v>6628</v>
      </c>
      <c r="H6140" t="s">
        <v>6628</v>
      </c>
      <c r="I6140" t="s">
        <v>16376</v>
      </c>
      <c r="J6140" t="s">
        <v>6630</v>
      </c>
      <c r="L6140" t="s">
        <v>6526</v>
      </c>
      <c r="M6140" t="s">
        <v>6630</v>
      </c>
      <c r="N6140" t="s">
        <v>6630</v>
      </c>
      <c r="O6140" t="s">
        <v>6630</v>
      </c>
      <c r="P6140" t="s">
        <v>6630</v>
      </c>
      <c r="Q6140" t="s">
        <v>6630</v>
      </c>
    </row>
    <row r="6141" spans="1:17" x14ac:dyDescent="0.35">
      <c r="A6141" t="s">
        <v>16377</v>
      </c>
      <c r="B6141" t="s">
        <v>6626</v>
      </c>
      <c r="C6141" t="s">
        <v>6628</v>
      </c>
      <c r="D6141" t="s">
        <v>6628</v>
      </c>
      <c r="E6141" t="s">
        <v>6628</v>
      </c>
      <c r="F6141" t="s">
        <v>6628</v>
      </c>
      <c r="G6141" t="s">
        <v>6628</v>
      </c>
      <c r="H6141" t="s">
        <v>6628</v>
      </c>
      <c r="I6141" t="s">
        <v>16378</v>
      </c>
      <c r="J6141" t="s">
        <v>6630</v>
      </c>
      <c r="L6141" t="s">
        <v>6529</v>
      </c>
      <c r="M6141" t="s">
        <v>6630</v>
      </c>
      <c r="N6141" t="s">
        <v>6630</v>
      </c>
      <c r="O6141" t="s">
        <v>6630</v>
      </c>
      <c r="P6141" t="s">
        <v>6630</v>
      </c>
      <c r="Q6141" t="s">
        <v>6630</v>
      </c>
    </row>
    <row r="6142" spans="1:17" x14ac:dyDescent="0.35">
      <c r="A6142">
        <v>9497105076</v>
      </c>
      <c r="B6142" t="s">
        <v>6626</v>
      </c>
      <c r="C6142" t="s">
        <v>6356</v>
      </c>
      <c r="D6142">
        <v>200</v>
      </c>
      <c r="E6142" t="s">
        <v>5245</v>
      </c>
      <c r="F6142">
        <v>202</v>
      </c>
      <c r="G6142" t="s">
        <v>5245</v>
      </c>
      <c r="H6142">
        <v>450</v>
      </c>
      <c r="I6142" t="s">
        <v>16379</v>
      </c>
      <c r="J6142" t="s">
        <v>6630</v>
      </c>
      <c r="L6142" t="s">
        <v>6529</v>
      </c>
      <c r="M6142" t="s">
        <v>6630</v>
      </c>
      <c r="N6142">
        <v>10039655</v>
      </c>
      <c r="O6142" t="s">
        <v>6630</v>
      </c>
      <c r="P6142" t="s">
        <v>16380</v>
      </c>
      <c r="Q6142" t="s">
        <v>6630</v>
      </c>
    </row>
    <row r="6143" spans="1:17" x14ac:dyDescent="0.35">
      <c r="A6143">
        <v>9414112653</v>
      </c>
      <c r="B6143" t="s">
        <v>6626</v>
      </c>
      <c r="C6143" t="s">
        <v>6356</v>
      </c>
      <c r="D6143">
        <v>200</v>
      </c>
      <c r="E6143" t="s">
        <v>6645</v>
      </c>
      <c r="F6143">
        <v>201</v>
      </c>
      <c r="G6143" t="s">
        <v>6657</v>
      </c>
      <c r="H6143">
        <v>420</v>
      </c>
      <c r="I6143" t="s">
        <v>16381</v>
      </c>
      <c r="J6143" t="s">
        <v>6630</v>
      </c>
      <c r="L6143" t="s">
        <v>6529</v>
      </c>
      <c r="M6143">
        <v>13124344</v>
      </c>
      <c r="N6143" t="s">
        <v>6630</v>
      </c>
      <c r="O6143" t="s">
        <v>6630</v>
      </c>
      <c r="P6143" t="s">
        <v>6630</v>
      </c>
      <c r="Q6143">
        <v>700</v>
      </c>
    </row>
    <row r="6144" spans="1:17" x14ac:dyDescent="0.35">
      <c r="A6144">
        <v>9417114208</v>
      </c>
      <c r="B6144" t="s">
        <v>6626</v>
      </c>
      <c r="C6144" t="s">
        <v>6540</v>
      </c>
      <c r="D6144">
        <v>131</v>
      </c>
      <c r="E6144" t="s">
        <v>6672</v>
      </c>
      <c r="F6144">
        <v>703</v>
      </c>
      <c r="G6144" t="s">
        <v>3068</v>
      </c>
      <c r="H6144">
        <v>830</v>
      </c>
      <c r="I6144" t="s">
        <v>16382</v>
      </c>
      <c r="J6144">
        <v>13260</v>
      </c>
      <c r="L6144" t="s">
        <v>6529</v>
      </c>
      <c r="M6144">
        <v>13458141</v>
      </c>
      <c r="N6144" t="s">
        <v>6630</v>
      </c>
      <c r="O6144" t="s">
        <v>6630</v>
      </c>
      <c r="P6144" t="s">
        <v>6630</v>
      </c>
      <c r="Q6144" t="s">
        <v>6630</v>
      </c>
    </row>
    <row r="6145" spans="1:17" x14ac:dyDescent="0.35">
      <c r="A6145">
        <v>9615113063</v>
      </c>
      <c r="B6145" t="s">
        <v>6334</v>
      </c>
      <c r="C6145" t="s">
        <v>6356</v>
      </c>
      <c r="D6145">
        <v>200</v>
      </c>
      <c r="E6145" t="s">
        <v>6366</v>
      </c>
      <c r="F6145">
        <v>207</v>
      </c>
      <c r="G6145" t="s">
        <v>6662</v>
      </c>
      <c r="H6145">
        <v>720</v>
      </c>
      <c r="I6145" t="s">
        <v>16383</v>
      </c>
      <c r="J6145" t="s">
        <v>6630</v>
      </c>
      <c r="L6145" t="s">
        <v>6529</v>
      </c>
      <c r="M6145">
        <v>10014731</v>
      </c>
      <c r="N6145" t="s">
        <v>6630</v>
      </c>
      <c r="O6145" t="s">
        <v>6630</v>
      </c>
      <c r="P6145" t="s">
        <v>6630</v>
      </c>
      <c r="Q6145">
        <v>200</v>
      </c>
    </row>
    <row r="6146" spans="1:17" x14ac:dyDescent="0.35">
      <c r="A6146">
        <v>9415113206</v>
      </c>
      <c r="B6146" t="s">
        <v>6626</v>
      </c>
      <c r="C6146" t="s">
        <v>6540</v>
      </c>
      <c r="D6146">
        <v>131</v>
      </c>
      <c r="E6146" t="s">
        <v>6672</v>
      </c>
      <c r="F6146">
        <v>703</v>
      </c>
      <c r="G6146" t="s">
        <v>3068</v>
      </c>
      <c r="H6146">
        <v>830</v>
      </c>
      <c r="I6146" t="s">
        <v>16384</v>
      </c>
      <c r="J6146">
        <v>9412111086</v>
      </c>
      <c r="L6146" t="s">
        <v>6529</v>
      </c>
      <c r="M6146">
        <v>10368722</v>
      </c>
      <c r="N6146" t="s">
        <v>6630</v>
      </c>
      <c r="O6146" t="s">
        <v>6630</v>
      </c>
      <c r="P6146" t="s">
        <v>6630</v>
      </c>
      <c r="Q6146" t="s">
        <v>6630</v>
      </c>
    </row>
    <row r="6147" spans="1:17" x14ac:dyDescent="0.35">
      <c r="A6147">
        <v>9400900120</v>
      </c>
      <c r="B6147" t="s">
        <v>6626</v>
      </c>
      <c r="C6147" t="s">
        <v>6356</v>
      </c>
      <c r="D6147">
        <v>200</v>
      </c>
      <c r="E6147" t="s">
        <v>6628</v>
      </c>
      <c r="F6147" t="s">
        <v>6628</v>
      </c>
      <c r="G6147" t="s">
        <v>6628</v>
      </c>
      <c r="H6147" t="s">
        <v>6628</v>
      </c>
      <c r="I6147" t="s">
        <v>16385</v>
      </c>
      <c r="J6147" t="s">
        <v>6630</v>
      </c>
      <c r="L6147" t="s">
        <v>6529</v>
      </c>
      <c r="M6147" t="s">
        <v>6630</v>
      </c>
      <c r="N6147" t="s">
        <v>6630</v>
      </c>
      <c r="O6147" t="s">
        <v>8669</v>
      </c>
      <c r="P6147" t="s">
        <v>6630</v>
      </c>
      <c r="Q6147" t="s">
        <v>6630</v>
      </c>
    </row>
    <row r="6148" spans="1:17" x14ac:dyDescent="0.35">
      <c r="A6148">
        <v>34007</v>
      </c>
      <c r="B6148" t="s">
        <v>6334</v>
      </c>
      <c r="C6148" t="s">
        <v>6540</v>
      </c>
      <c r="D6148">
        <v>131</v>
      </c>
      <c r="E6148" t="s">
        <v>2905</v>
      </c>
      <c r="F6148">
        <v>300</v>
      </c>
      <c r="G6148" t="s">
        <v>3774</v>
      </c>
      <c r="H6148">
        <v>100</v>
      </c>
      <c r="I6148" t="s">
        <v>16386</v>
      </c>
      <c r="J6148" t="s">
        <v>6630</v>
      </c>
      <c r="L6148" t="s">
        <v>6526</v>
      </c>
      <c r="M6148">
        <v>15990537</v>
      </c>
      <c r="N6148" t="s">
        <v>6630</v>
      </c>
      <c r="O6148" t="s">
        <v>16387</v>
      </c>
      <c r="P6148" t="s">
        <v>16388</v>
      </c>
      <c r="Q6148" t="s">
        <v>6630</v>
      </c>
    </row>
    <row r="6149" spans="1:17" x14ac:dyDescent="0.35">
      <c r="A6149" t="s">
        <v>16389</v>
      </c>
      <c r="B6149" t="s">
        <v>6626</v>
      </c>
      <c r="C6149" t="s">
        <v>6628</v>
      </c>
      <c r="D6149" t="s">
        <v>6628</v>
      </c>
      <c r="E6149" t="s">
        <v>6628</v>
      </c>
      <c r="F6149" t="s">
        <v>6628</v>
      </c>
      <c r="G6149" t="s">
        <v>6628</v>
      </c>
      <c r="H6149" t="s">
        <v>6628</v>
      </c>
      <c r="I6149" t="s">
        <v>16390</v>
      </c>
      <c r="J6149" t="s">
        <v>6630</v>
      </c>
      <c r="L6149" t="s">
        <v>6526</v>
      </c>
      <c r="M6149" t="s">
        <v>6630</v>
      </c>
      <c r="N6149" t="s">
        <v>6630</v>
      </c>
      <c r="O6149" t="s">
        <v>6630</v>
      </c>
      <c r="P6149" t="s">
        <v>6630</v>
      </c>
      <c r="Q6149" t="s">
        <v>6630</v>
      </c>
    </row>
    <row r="6150" spans="1:17" x14ac:dyDescent="0.35">
      <c r="A6150">
        <v>9404108118</v>
      </c>
      <c r="B6150" t="s">
        <v>6626</v>
      </c>
      <c r="C6150" t="s">
        <v>6356</v>
      </c>
      <c r="D6150">
        <v>200</v>
      </c>
      <c r="E6150" t="s">
        <v>6366</v>
      </c>
      <c r="F6150">
        <v>207</v>
      </c>
      <c r="G6150" t="s">
        <v>6638</v>
      </c>
      <c r="H6150">
        <v>415</v>
      </c>
      <c r="I6150" t="s">
        <v>16391</v>
      </c>
      <c r="J6150">
        <v>20115</v>
      </c>
      <c r="L6150" t="s">
        <v>6529</v>
      </c>
      <c r="M6150">
        <v>10521088</v>
      </c>
      <c r="N6150">
        <v>10007642</v>
      </c>
      <c r="O6150" t="s">
        <v>6630</v>
      </c>
      <c r="P6150" t="s">
        <v>16392</v>
      </c>
      <c r="Q6150" t="s">
        <v>6630</v>
      </c>
    </row>
    <row r="6151" spans="1:17" x14ac:dyDescent="0.35">
      <c r="A6151" t="s">
        <v>16393</v>
      </c>
      <c r="B6151" t="s">
        <v>6626</v>
      </c>
      <c r="C6151" t="s">
        <v>6628</v>
      </c>
      <c r="D6151" t="s">
        <v>6628</v>
      </c>
      <c r="E6151" t="s">
        <v>6628</v>
      </c>
      <c r="F6151" t="s">
        <v>6628</v>
      </c>
      <c r="G6151" t="s">
        <v>6628</v>
      </c>
      <c r="H6151" t="s">
        <v>6628</v>
      </c>
      <c r="I6151" t="s">
        <v>16394</v>
      </c>
      <c r="J6151" t="s">
        <v>6630</v>
      </c>
      <c r="L6151" t="s">
        <v>6526</v>
      </c>
      <c r="M6151" t="s">
        <v>6630</v>
      </c>
      <c r="N6151" t="s">
        <v>6630</v>
      </c>
      <c r="O6151" t="s">
        <v>6630</v>
      </c>
      <c r="P6151" t="s">
        <v>6630</v>
      </c>
      <c r="Q6151" t="s">
        <v>6630</v>
      </c>
    </row>
    <row r="6152" spans="1:17" x14ac:dyDescent="0.35">
      <c r="A6152">
        <v>9416113534</v>
      </c>
      <c r="B6152" t="s">
        <v>6626</v>
      </c>
      <c r="C6152" t="s">
        <v>6540</v>
      </c>
      <c r="D6152">
        <v>131</v>
      </c>
      <c r="E6152" t="s">
        <v>6672</v>
      </c>
      <c r="F6152">
        <v>703</v>
      </c>
      <c r="G6152" t="s">
        <v>3068</v>
      </c>
      <c r="H6152">
        <v>830</v>
      </c>
      <c r="I6152" t="s">
        <v>16395</v>
      </c>
      <c r="J6152" t="s">
        <v>6630</v>
      </c>
      <c r="L6152" t="s">
        <v>6529</v>
      </c>
      <c r="M6152">
        <v>14399569</v>
      </c>
      <c r="N6152">
        <v>14272584</v>
      </c>
      <c r="O6152" t="s">
        <v>6630</v>
      </c>
      <c r="P6152" t="s">
        <v>6713</v>
      </c>
      <c r="Q6152" t="s">
        <v>6630</v>
      </c>
    </row>
    <row r="6153" spans="1:17" x14ac:dyDescent="0.35">
      <c r="A6153" t="s">
        <v>16396</v>
      </c>
      <c r="B6153" t="s">
        <v>6626</v>
      </c>
      <c r="C6153" t="s">
        <v>6628</v>
      </c>
      <c r="D6153" t="s">
        <v>6628</v>
      </c>
      <c r="E6153" t="s">
        <v>6628</v>
      </c>
      <c r="F6153" t="s">
        <v>6628</v>
      </c>
      <c r="G6153" t="s">
        <v>6628</v>
      </c>
      <c r="H6153" t="s">
        <v>6628</v>
      </c>
      <c r="I6153" t="s">
        <v>16397</v>
      </c>
      <c r="J6153" t="s">
        <v>6630</v>
      </c>
      <c r="L6153" t="s">
        <v>6526</v>
      </c>
      <c r="M6153" t="s">
        <v>6630</v>
      </c>
      <c r="N6153" t="s">
        <v>6630</v>
      </c>
      <c r="O6153" t="s">
        <v>6630</v>
      </c>
      <c r="P6153" t="s">
        <v>6630</v>
      </c>
      <c r="Q6153" t="s">
        <v>6630</v>
      </c>
    </row>
    <row r="6154" spans="1:17" x14ac:dyDescent="0.35">
      <c r="A6154">
        <v>3503108015</v>
      </c>
      <c r="B6154" t="s">
        <v>6626</v>
      </c>
      <c r="C6154" t="s">
        <v>6356</v>
      </c>
      <c r="D6154">
        <v>200</v>
      </c>
      <c r="E6154" t="s">
        <v>5245</v>
      </c>
      <c r="F6154">
        <v>202</v>
      </c>
      <c r="G6154" t="s">
        <v>5245</v>
      </c>
      <c r="H6154">
        <v>450</v>
      </c>
      <c r="I6154" t="s">
        <v>16398</v>
      </c>
      <c r="J6154">
        <v>20200</v>
      </c>
      <c r="L6154" t="s">
        <v>6529</v>
      </c>
      <c r="M6154">
        <v>10692477</v>
      </c>
      <c r="N6154" t="s">
        <v>6630</v>
      </c>
      <c r="O6154" t="s">
        <v>16399</v>
      </c>
      <c r="P6154" t="s">
        <v>16400</v>
      </c>
      <c r="Q6154" t="s">
        <v>6630</v>
      </c>
    </row>
    <row r="6155" spans="1:17" x14ac:dyDescent="0.35">
      <c r="A6155">
        <v>7906108851</v>
      </c>
      <c r="B6155" t="s">
        <v>6626</v>
      </c>
      <c r="C6155" t="s">
        <v>6356</v>
      </c>
      <c r="D6155">
        <v>200</v>
      </c>
      <c r="E6155" t="s">
        <v>6366</v>
      </c>
      <c r="F6155">
        <v>207</v>
      </c>
      <c r="G6155" t="s">
        <v>6657</v>
      </c>
      <c r="H6155">
        <v>420</v>
      </c>
      <c r="I6155" t="s">
        <v>16401</v>
      </c>
      <c r="J6155" t="s">
        <v>6630</v>
      </c>
      <c r="L6155" t="s">
        <v>6529</v>
      </c>
      <c r="M6155">
        <v>10279551</v>
      </c>
      <c r="N6155" t="s">
        <v>6630</v>
      </c>
      <c r="O6155" t="s">
        <v>6630</v>
      </c>
      <c r="P6155" t="s">
        <v>16402</v>
      </c>
      <c r="Q6155" t="s">
        <v>6630</v>
      </c>
    </row>
    <row r="6156" spans="1:17" x14ac:dyDescent="0.35">
      <c r="A6156">
        <v>9494100537</v>
      </c>
      <c r="B6156" t="s">
        <v>6626</v>
      </c>
      <c r="C6156" t="s">
        <v>6766</v>
      </c>
      <c r="D6156">
        <v>120</v>
      </c>
      <c r="E6156" t="s">
        <v>6628</v>
      </c>
      <c r="F6156" t="s">
        <v>6628</v>
      </c>
      <c r="G6156" t="s">
        <v>6628</v>
      </c>
      <c r="H6156" t="s">
        <v>6628</v>
      </c>
      <c r="I6156" t="s">
        <v>16403</v>
      </c>
      <c r="J6156" t="s">
        <v>6630</v>
      </c>
      <c r="L6156" t="s">
        <v>6529</v>
      </c>
      <c r="M6156" t="s">
        <v>6630</v>
      </c>
      <c r="N6156">
        <v>10002122</v>
      </c>
      <c r="O6156" t="s">
        <v>6630</v>
      </c>
      <c r="P6156" t="s">
        <v>6799</v>
      </c>
      <c r="Q6156" t="s">
        <v>6630</v>
      </c>
    </row>
    <row r="6157" spans="1:17" x14ac:dyDescent="0.35">
      <c r="A6157" t="s">
        <v>16404</v>
      </c>
      <c r="B6157" t="s">
        <v>6626</v>
      </c>
      <c r="C6157" t="s">
        <v>6628</v>
      </c>
      <c r="D6157" t="s">
        <v>6628</v>
      </c>
      <c r="E6157" t="s">
        <v>6628</v>
      </c>
      <c r="F6157" t="s">
        <v>6628</v>
      </c>
      <c r="G6157" t="s">
        <v>6628</v>
      </c>
      <c r="H6157" t="s">
        <v>6628</v>
      </c>
      <c r="I6157" t="s">
        <v>16405</v>
      </c>
      <c r="J6157" t="s">
        <v>6630</v>
      </c>
      <c r="L6157" t="s">
        <v>6526</v>
      </c>
      <c r="M6157" t="s">
        <v>6630</v>
      </c>
      <c r="N6157" t="s">
        <v>6630</v>
      </c>
      <c r="O6157" t="s">
        <v>6630</v>
      </c>
      <c r="P6157" t="s">
        <v>6630</v>
      </c>
      <c r="Q6157" t="s">
        <v>6630</v>
      </c>
    </row>
    <row r="6158" spans="1:17" x14ac:dyDescent="0.35">
      <c r="A6158" t="s">
        <v>16406</v>
      </c>
      <c r="B6158" t="s">
        <v>6626</v>
      </c>
      <c r="C6158" t="s">
        <v>6628</v>
      </c>
      <c r="D6158" t="s">
        <v>6628</v>
      </c>
      <c r="E6158" t="s">
        <v>6628</v>
      </c>
      <c r="F6158" t="s">
        <v>6628</v>
      </c>
      <c r="G6158" t="s">
        <v>6628</v>
      </c>
      <c r="H6158" t="s">
        <v>6628</v>
      </c>
      <c r="I6158" t="s">
        <v>9336</v>
      </c>
      <c r="J6158" t="s">
        <v>6630</v>
      </c>
      <c r="L6158" t="s">
        <v>6526</v>
      </c>
      <c r="M6158" t="s">
        <v>6630</v>
      </c>
      <c r="N6158" t="s">
        <v>6630</v>
      </c>
      <c r="O6158" t="s">
        <v>6630</v>
      </c>
      <c r="P6158" t="s">
        <v>6630</v>
      </c>
      <c r="Q6158" t="s">
        <v>6630</v>
      </c>
    </row>
    <row r="6159" spans="1:17" x14ac:dyDescent="0.35">
      <c r="A6159" t="s">
        <v>16407</v>
      </c>
      <c r="B6159" t="s">
        <v>6626</v>
      </c>
      <c r="C6159" t="s">
        <v>6628</v>
      </c>
      <c r="D6159" t="s">
        <v>6628</v>
      </c>
      <c r="E6159" t="s">
        <v>6628</v>
      </c>
      <c r="F6159" t="s">
        <v>6628</v>
      </c>
      <c r="G6159" t="s">
        <v>6628</v>
      </c>
      <c r="H6159" t="s">
        <v>6628</v>
      </c>
      <c r="I6159" t="s">
        <v>14032</v>
      </c>
      <c r="J6159" t="s">
        <v>6630</v>
      </c>
      <c r="L6159" t="s">
        <v>6526</v>
      </c>
      <c r="M6159" t="s">
        <v>6630</v>
      </c>
      <c r="N6159" t="s">
        <v>6630</v>
      </c>
      <c r="O6159" t="s">
        <v>6630</v>
      </c>
      <c r="P6159" t="s">
        <v>6630</v>
      </c>
      <c r="Q6159" t="s">
        <v>6630</v>
      </c>
    </row>
    <row r="6160" spans="1:17" x14ac:dyDescent="0.35">
      <c r="A6160">
        <v>9415112943</v>
      </c>
      <c r="B6160" t="s">
        <v>6626</v>
      </c>
      <c r="C6160" t="s">
        <v>6335</v>
      </c>
      <c r="D6160">
        <v>150</v>
      </c>
      <c r="E6160" t="s">
        <v>6335</v>
      </c>
      <c r="F6160">
        <v>205</v>
      </c>
      <c r="G6160" t="s">
        <v>218</v>
      </c>
      <c r="H6160">
        <v>607</v>
      </c>
      <c r="I6160" t="s">
        <v>16408</v>
      </c>
      <c r="J6160">
        <v>20520</v>
      </c>
      <c r="L6160" t="s">
        <v>6529</v>
      </c>
      <c r="M6160">
        <v>13111578</v>
      </c>
      <c r="N6160" t="s">
        <v>6630</v>
      </c>
      <c r="O6160" t="s">
        <v>6630</v>
      </c>
      <c r="P6160" t="s">
        <v>6630</v>
      </c>
      <c r="Q6160">
        <v>100</v>
      </c>
    </row>
    <row r="6161" spans="1:17" x14ac:dyDescent="0.35">
      <c r="A6161" t="s">
        <v>16409</v>
      </c>
      <c r="B6161" t="s">
        <v>6626</v>
      </c>
      <c r="C6161" t="s">
        <v>6628</v>
      </c>
      <c r="D6161" t="s">
        <v>6628</v>
      </c>
      <c r="E6161" t="s">
        <v>6628</v>
      </c>
      <c r="F6161" t="s">
        <v>6628</v>
      </c>
      <c r="G6161" t="s">
        <v>6628</v>
      </c>
      <c r="H6161" t="s">
        <v>6628</v>
      </c>
      <c r="I6161" t="s">
        <v>7544</v>
      </c>
      <c r="J6161" t="s">
        <v>6630</v>
      </c>
      <c r="L6161" t="s">
        <v>6526</v>
      </c>
      <c r="M6161" t="s">
        <v>6630</v>
      </c>
      <c r="N6161" t="s">
        <v>6630</v>
      </c>
      <c r="O6161" t="s">
        <v>6630</v>
      </c>
      <c r="P6161" t="s">
        <v>6630</v>
      </c>
      <c r="Q6161" t="s">
        <v>6630</v>
      </c>
    </row>
    <row r="6162" spans="1:17" x14ac:dyDescent="0.35">
      <c r="A6162">
        <v>9413111934</v>
      </c>
      <c r="B6162" t="s">
        <v>6626</v>
      </c>
      <c r="C6162" t="s">
        <v>8365</v>
      </c>
      <c r="D6162">
        <v>105</v>
      </c>
      <c r="E6162" t="s">
        <v>8513</v>
      </c>
      <c r="F6162">
        <v>100</v>
      </c>
      <c r="G6162" t="s">
        <v>8367</v>
      </c>
      <c r="H6162">
        <v>5</v>
      </c>
      <c r="I6162" t="s">
        <v>16410</v>
      </c>
      <c r="J6162">
        <v>10500</v>
      </c>
      <c r="L6162" t="s">
        <v>6529</v>
      </c>
      <c r="M6162">
        <v>13045654</v>
      </c>
      <c r="N6162" t="s">
        <v>6630</v>
      </c>
      <c r="O6162" t="s">
        <v>6630</v>
      </c>
      <c r="P6162" t="s">
        <v>6630</v>
      </c>
      <c r="Q6162">
        <v>700</v>
      </c>
    </row>
    <row r="6163" spans="1:17" x14ac:dyDescent="0.35">
      <c r="A6163">
        <v>9297105285</v>
      </c>
      <c r="B6163" t="s">
        <v>6626</v>
      </c>
      <c r="C6163" t="s">
        <v>7946</v>
      </c>
      <c r="D6163">
        <v>100</v>
      </c>
      <c r="E6163" t="s">
        <v>6628</v>
      </c>
      <c r="F6163" t="s">
        <v>6628</v>
      </c>
      <c r="G6163" t="s">
        <v>2905</v>
      </c>
      <c r="H6163">
        <v>1</v>
      </c>
      <c r="I6163" t="s">
        <v>16411</v>
      </c>
      <c r="J6163">
        <v>10000</v>
      </c>
      <c r="L6163" t="s">
        <v>6529</v>
      </c>
      <c r="M6163">
        <v>10005765</v>
      </c>
      <c r="N6163" t="s">
        <v>6630</v>
      </c>
      <c r="O6163" t="s">
        <v>16412</v>
      </c>
      <c r="P6163" t="s">
        <v>16413</v>
      </c>
      <c r="Q6163" t="s">
        <v>6630</v>
      </c>
    </row>
    <row r="6164" spans="1:17" x14ac:dyDescent="0.35">
      <c r="A6164" t="s">
        <v>16414</v>
      </c>
      <c r="B6164" t="s">
        <v>6626</v>
      </c>
      <c r="C6164" t="s">
        <v>6628</v>
      </c>
      <c r="D6164" t="s">
        <v>6628</v>
      </c>
      <c r="E6164" t="s">
        <v>6628</v>
      </c>
      <c r="F6164" t="s">
        <v>6628</v>
      </c>
      <c r="G6164" t="s">
        <v>6628</v>
      </c>
      <c r="H6164" t="s">
        <v>6628</v>
      </c>
      <c r="I6164" t="s">
        <v>16415</v>
      </c>
      <c r="J6164" t="s">
        <v>6630</v>
      </c>
      <c r="L6164" t="s">
        <v>6526</v>
      </c>
      <c r="M6164" t="s">
        <v>6630</v>
      </c>
      <c r="N6164" t="s">
        <v>6630</v>
      </c>
      <c r="O6164" t="s">
        <v>6630</v>
      </c>
      <c r="P6164" t="s">
        <v>6630</v>
      </c>
      <c r="Q6164" t="s">
        <v>6630</v>
      </c>
    </row>
    <row r="6165" spans="1:17" x14ac:dyDescent="0.35">
      <c r="A6165">
        <v>9410110442</v>
      </c>
      <c r="B6165" t="s">
        <v>6626</v>
      </c>
      <c r="C6165" t="s">
        <v>6356</v>
      </c>
      <c r="D6165">
        <v>200</v>
      </c>
      <c r="E6165" t="s">
        <v>6366</v>
      </c>
      <c r="F6165">
        <v>207</v>
      </c>
      <c r="G6165" t="s">
        <v>6638</v>
      </c>
      <c r="H6165">
        <v>415</v>
      </c>
      <c r="I6165" t="s">
        <v>12421</v>
      </c>
      <c r="J6165">
        <v>20115</v>
      </c>
      <c r="L6165" t="s">
        <v>6529</v>
      </c>
      <c r="M6165">
        <v>12246112</v>
      </c>
      <c r="N6165">
        <v>11684541</v>
      </c>
      <c r="O6165" t="s">
        <v>16416</v>
      </c>
      <c r="P6165" t="s">
        <v>6630</v>
      </c>
      <c r="Q6165" t="s">
        <v>6630</v>
      </c>
    </row>
    <row r="6166" spans="1:17" x14ac:dyDescent="0.35">
      <c r="A6166">
        <v>8703107772</v>
      </c>
      <c r="B6166" t="s">
        <v>6626</v>
      </c>
      <c r="C6166" t="s">
        <v>7114</v>
      </c>
      <c r="D6166">
        <v>115</v>
      </c>
      <c r="E6166" t="s">
        <v>7114</v>
      </c>
      <c r="F6166">
        <v>115</v>
      </c>
      <c r="G6166" t="s">
        <v>7353</v>
      </c>
      <c r="H6166">
        <v>22</v>
      </c>
      <c r="I6166" t="s">
        <v>16417</v>
      </c>
      <c r="J6166">
        <v>11510</v>
      </c>
      <c r="L6166" t="s">
        <v>6529</v>
      </c>
      <c r="M6166">
        <v>10161158</v>
      </c>
      <c r="N6166" t="s">
        <v>6630</v>
      </c>
      <c r="O6166" t="s">
        <v>6630</v>
      </c>
      <c r="P6166" t="s">
        <v>16418</v>
      </c>
      <c r="Q6166" t="s">
        <v>6630</v>
      </c>
    </row>
    <row r="6167" spans="1:17" x14ac:dyDescent="0.35">
      <c r="A6167" t="s">
        <v>16419</v>
      </c>
      <c r="B6167" t="s">
        <v>6626</v>
      </c>
      <c r="C6167" t="s">
        <v>6628</v>
      </c>
      <c r="D6167" t="s">
        <v>6628</v>
      </c>
      <c r="E6167" t="s">
        <v>6628</v>
      </c>
      <c r="F6167" t="s">
        <v>6628</v>
      </c>
      <c r="G6167" t="s">
        <v>6628</v>
      </c>
      <c r="H6167" t="s">
        <v>6628</v>
      </c>
      <c r="I6167" t="s">
        <v>16420</v>
      </c>
      <c r="J6167" t="s">
        <v>6630</v>
      </c>
      <c r="L6167" t="s">
        <v>6526</v>
      </c>
      <c r="M6167" t="s">
        <v>6630</v>
      </c>
      <c r="N6167" t="s">
        <v>6630</v>
      </c>
      <c r="O6167" t="s">
        <v>6630</v>
      </c>
      <c r="P6167" t="s">
        <v>6630</v>
      </c>
      <c r="Q6167" t="s">
        <v>6630</v>
      </c>
    </row>
    <row r="6168" spans="1:17" x14ac:dyDescent="0.35">
      <c r="A6168" t="s">
        <v>16421</v>
      </c>
      <c r="B6168" t="s">
        <v>6626</v>
      </c>
      <c r="C6168" t="s">
        <v>6628</v>
      </c>
      <c r="D6168" t="s">
        <v>6628</v>
      </c>
      <c r="E6168" t="s">
        <v>6628</v>
      </c>
      <c r="F6168" t="s">
        <v>6628</v>
      </c>
      <c r="G6168" t="s">
        <v>6628</v>
      </c>
      <c r="H6168" t="s">
        <v>6628</v>
      </c>
      <c r="I6168" t="s">
        <v>16422</v>
      </c>
      <c r="J6168" t="s">
        <v>6630</v>
      </c>
      <c r="L6168" t="s">
        <v>6529</v>
      </c>
      <c r="M6168" t="s">
        <v>6630</v>
      </c>
      <c r="N6168" t="s">
        <v>6630</v>
      </c>
      <c r="O6168" t="s">
        <v>6630</v>
      </c>
      <c r="P6168" t="s">
        <v>6630</v>
      </c>
      <c r="Q6168" t="s">
        <v>6630</v>
      </c>
    </row>
    <row r="6169" spans="1:17" x14ac:dyDescent="0.35">
      <c r="A6169" t="s">
        <v>16423</v>
      </c>
      <c r="B6169" t="s">
        <v>6626</v>
      </c>
      <c r="C6169" t="s">
        <v>6628</v>
      </c>
      <c r="D6169" t="s">
        <v>6628</v>
      </c>
      <c r="E6169" t="s">
        <v>6628</v>
      </c>
      <c r="F6169" t="s">
        <v>6628</v>
      </c>
      <c r="G6169" t="s">
        <v>6628</v>
      </c>
      <c r="H6169" t="s">
        <v>6628</v>
      </c>
      <c r="I6169" t="s">
        <v>16424</v>
      </c>
      <c r="J6169" t="s">
        <v>6630</v>
      </c>
      <c r="L6169" t="s">
        <v>6529</v>
      </c>
      <c r="M6169" t="s">
        <v>6630</v>
      </c>
      <c r="N6169" t="s">
        <v>6630</v>
      </c>
      <c r="O6169" t="s">
        <v>6630</v>
      </c>
      <c r="P6169" t="s">
        <v>6630</v>
      </c>
      <c r="Q6169" t="s">
        <v>6630</v>
      </c>
    </row>
    <row r="6170" spans="1:17" x14ac:dyDescent="0.35">
      <c r="A6170" t="s">
        <v>16425</v>
      </c>
      <c r="B6170" t="s">
        <v>6626</v>
      </c>
      <c r="C6170" t="s">
        <v>6628</v>
      </c>
      <c r="D6170" t="s">
        <v>6628</v>
      </c>
      <c r="E6170" t="s">
        <v>6628</v>
      </c>
      <c r="F6170" t="s">
        <v>6628</v>
      </c>
      <c r="G6170" t="s">
        <v>6628</v>
      </c>
      <c r="H6170" t="s">
        <v>6628</v>
      </c>
      <c r="I6170" t="s">
        <v>12767</v>
      </c>
      <c r="J6170" t="s">
        <v>6630</v>
      </c>
      <c r="L6170" t="s">
        <v>6526</v>
      </c>
      <c r="M6170" t="s">
        <v>6630</v>
      </c>
      <c r="N6170" t="s">
        <v>6630</v>
      </c>
      <c r="O6170" t="s">
        <v>6630</v>
      </c>
      <c r="P6170" t="s">
        <v>6630</v>
      </c>
      <c r="Q6170" t="s">
        <v>6630</v>
      </c>
    </row>
    <row r="6171" spans="1:17" x14ac:dyDescent="0.35">
      <c r="A6171">
        <v>9401106751</v>
      </c>
      <c r="B6171" t="s">
        <v>6626</v>
      </c>
      <c r="C6171" t="s">
        <v>6356</v>
      </c>
      <c r="D6171">
        <v>200</v>
      </c>
      <c r="E6171" t="s">
        <v>6999</v>
      </c>
      <c r="F6171">
        <v>205</v>
      </c>
      <c r="G6171" t="s">
        <v>7000</v>
      </c>
      <c r="H6171">
        <v>600</v>
      </c>
      <c r="I6171" t="s">
        <v>16426</v>
      </c>
      <c r="J6171" t="s">
        <v>6630</v>
      </c>
      <c r="L6171" t="s">
        <v>6529</v>
      </c>
      <c r="M6171">
        <v>10510215</v>
      </c>
      <c r="N6171">
        <v>10413466</v>
      </c>
      <c r="O6171" t="s">
        <v>16427</v>
      </c>
      <c r="P6171" t="s">
        <v>16428</v>
      </c>
      <c r="Q6171" t="s">
        <v>6630</v>
      </c>
    </row>
    <row r="6172" spans="1:17" x14ac:dyDescent="0.35">
      <c r="A6172" t="s">
        <v>16429</v>
      </c>
      <c r="B6172" t="s">
        <v>6626</v>
      </c>
      <c r="C6172" t="s">
        <v>6628</v>
      </c>
      <c r="D6172" t="s">
        <v>6628</v>
      </c>
      <c r="E6172" t="s">
        <v>6628</v>
      </c>
      <c r="F6172" t="s">
        <v>6628</v>
      </c>
      <c r="G6172" t="s">
        <v>6628</v>
      </c>
      <c r="H6172" t="s">
        <v>6628</v>
      </c>
      <c r="I6172" t="s">
        <v>14554</v>
      </c>
      <c r="J6172" t="s">
        <v>6630</v>
      </c>
      <c r="L6172" t="s">
        <v>6526</v>
      </c>
      <c r="M6172" t="s">
        <v>6630</v>
      </c>
      <c r="N6172" t="s">
        <v>6630</v>
      </c>
      <c r="O6172" t="s">
        <v>6630</v>
      </c>
      <c r="P6172" t="s">
        <v>6630</v>
      </c>
      <c r="Q6172" t="s">
        <v>6630</v>
      </c>
    </row>
    <row r="6173" spans="1:17" x14ac:dyDescent="0.35">
      <c r="A6173">
        <v>9494100554</v>
      </c>
      <c r="B6173" t="s">
        <v>6626</v>
      </c>
      <c r="C6173" t="s">
        <v>6766</v>
      </c>
      <c r="D6173">
        <v>120</v>
      </c>
      <c r="E6173" t="s">
        <v>6628</v>
      </c>
      <c r="F6173" t="s">
        <v>6628</v>
      </c>
      <c r="G6173" t="s">
        <v>3270</v>
      </c>
      <c r="H6173">
        <v>59</v>
      </c>
      <c r="I6173" t="s">
        <v>16430</v>
      </c>
      <c r="J6173" t="s">
        <v>6630</v>
      </c>
      <c r="L6173" t="s">
        <v>6529</v>
      </c>
      <c r="M6173" t="s">
        <v>6630</v>
      </c>
      <c r="N6173" t="s">
        <v>6630</v>
      </c>
      <c r="O6173" t="s">
        <v>6630</v>
      </c>
      <c r="P6173" t="s">
        <v>16431</v>
      </c>
      <c r="Q6173" t="s">
        <v>6630</v>
      </c>
    </row>
    <row r="6174" spans="1:17" x14ac:dyDescent="0.35">
      <c r="A6174">
        <v>9624116683</v>
      </c>
      <c r="B6174" t="s">
        <v>6334</v>
      </c>
      <c r="C6174" t="s">
        <v>6540</v>
      </c>
      <c r="D6174">
        <v>131</v>
      </c>
      <c r="E6174" t="s">
        <v>6540</v>
      </c>
      <c r="F6174">
        <v>309</v>
      </c>
      <c r="G6174" t="s">
        <v>3774</v>
      </c>
      <c r="H6174">
        <v>100</v>
      </c>
      <c r="I6174" t="s">
        <v>16432</v>
      </c>
      <c r="J6174" t="s">
        <v>6630</v>
      </c>
      <c r="L6174" t="s">
        <v>6529</v>
      </c>
      <c r="M6174">
        <v>11263130</v>
      </c>
      <c r="N6174" t="s">
        <v>6630</v>
      </c>
      <c r="O6174" t="s">
        <v>6630</v>
      </c>
      <c r="P6174" t="s">
        <v>6630</v>
      </c>
      <c r="Q6174">
        <v>900</v>
      </c>
    </row>
    <row r="6175" spans="1:17" x14ac:dyDescent="0.35">
      <c r="A6175">
        <v>9424116810</v>
      </c>
      <c r="B6175" t="s">
        <v>6334</v>
      </c>
      <c r="C6175" t="s">
        <v>6540</v>
      </c>
      <c r="D6175">
        <v>131</v>
      </c>
      <c r="E6175" t="s">
        <v>2905</v>
      </c>
      <c r="F6175">
        <v>300</v>
      </c>
      <c r="G6175" t="s">
        <v>3774</v>
      </c>
      <c r="H6175">
        <v>100</v>
      </c>
      <c r="I6175" t="s">
        <v>16433</v>
      </c>
      <c r="J6175" t="s">
        <v>6630</v>
      </c>
      <c r="L6175" t="s">
        <v>6529</v>
      </c>
      <c r="M6175">
        <v>10705071</v>
      </c>
      <c r="N6175" t="s">
        <v>6630</v>
      </c>
      <c r="O6175" t="s">
        <v>6630</v>
      </c>
      <c r="P6175" t="s">
        <v>6630</v>
      </c>
      <c r="Q6175" t="s">
        <v>6630</v>
      </c>
    </row>
    <row r="6176" spans="1:17" x14ac:dyDescent="0.35">
      <c r="A6176">
        <v>9612111254</v>
      </c>
      <c r="B6176" t="s">
        <v>6626</v>
      </c>
      <c r="C6176" t="s">
        <v>6540</v>
      </c>
      <c r="D6176">
        <v>131</v>
      </c>
      <c r="E6176" t="s">
        <v>7477</v>
      </c>
      <c r="F6176">
        <v>702</v>
      </c>
      <c r="G6176" t="s">
        <v>3068</v>
      </c>
      <c r="H6176">
        <v>830</v>
      </c>
      <c r="I6176" t="s">
        <v>16434</v>
      </c>
      <c r="J6176" t="s">
        <v>6630</v>
      </c>
      <c r="L6176" t="s">
        <v>6529</v>
      </c>
      <c r="M6176">
        <v>12428709</v>
      </c>
      <c r="N6176" t="s">
        <v>6630</v>
      </c>
      <c r="O6176">
        <v>9412111086</v>
      </c>
      <c r="P6176" t="s">
        <v>16435</v>
      </c>
      <c r="Q6176">
        <v>900</v>
      </c>
    </row>
    <row r="6177" spans="1:17" x14ac:dyDescent="0.35">
      <c r="A6177">
        <v>6394100625</v>
      </c>
      <c r="B6177" t="s">
        <v>6626</v>
      </c>
      <c r="C6177" t="s">
        <v>6356</v>
      </c>
      <c r="D6177">
        <v>200</v>
      </c>
      <c r="E6177" t="s">
        <v>6366</v>
      </c>
      <c r="F6177">
        <v>207</v>
      </c>
      <c r="G6177" t="s">
        <v>7005</v>
      </c>
      <c r="H6177">
        <v>740</v>
      </c>
      <c r="I6177" t="s">
        <v>16436</v>
      </c>
      <c r="J6177" t="s">
        <v>6630</v>
      </c>
      <c r="L6177" t="s">
        <v>6529</v>
      </c>
      <c r="M6177" t="s">
        <v>6630</v>
      </c>
      <c r="N6177">
        <v>10000987</v>
      </c>
      <c r="O6177" t="s">
        <v>6630</v>
      </c>
      <c r="P6177" t="s">
        <v>16437</v>
      </c>
      <c r="Q6177" t="s">
        <v>6630</v>
      </c>
    </row>
    <row r="6178" spans="1:17" x14ac:dyDescent="0.35">
      <c r="A6178">
        <v>9402107542</v>
      </c>
      <c r="B6178" t="s">
        <v>6626</v>
      </c>
      <c r="C6178" t="s">
        <v>6356</v>
      </c>
      <c r="D6178">
        <v>200</v>
      </c>
      <c r="E6178" t="s">
        <v>488</v>
      </c>
      <c r="F6178">
        <v>203</v>
      </c>
      <c r="G6178" t="s">
        <v>488</v>
      </c>
      <c r="H6178">
        <v>500</v>
      </c>
      <c r="I6178" t="s">
        <v>16438</v>
      </c>
      <c r="J6178">
        <v>20300</v>
      </c>
      <c r="L6178" t="s">
        <v>6529</v>
      </c>
      <c r="M6178" t="s">
        <v>6630</v>
      </c>
      <c r="N6178">
        <v>10572619</v>
      </c>
      <c r="O6178" t="s">
        <v>16439</v>
      </c>
      <c r="P6178" t="s">
        <v>16440</v>
      </c>
      <c r="Q6178" t="s">
        <v>6630</v>
      </c>
    </row>
    <row r="6179" spans="1:17" x14ac:dyDescent="0.35">
      <c r="A6179" t="s">
        <v>16441</v>
      </c>
      <c r="B6179" t="s">
        <v>6626</v>
      </c>
      <c r="C6179" t="s">
        <v>6628</v>
      </c>
      <c r="D6179" t="s">
        <v>6628</v>
      </c>
      <c r="E6179" t="s">
        <v>6628</v>
      </c>
      <c r="F6179" t="s">
        <v>6628</v>
      </c>
      <c r="G6179" t="s">
        <v>6628</v>
      </c>
      <c r="H6179" t="s">
        <v>6628</v>
      </c>
      <c r="I6179" t="s">
        <v>10250</v>
      </c>
      <c r="J6179" t="s">
        <v>6630</v>
      </c>
      <c r="L6179" t="s">
        <v>6526</v>
      </c>
      <c r="M6179" t="s">
        <v>6630</v>
      </c>
      <c r="N6179" t="s">
        <v>6630</v>
      </c>
      <c r="O6179" t="s">
        <v>6630</v>
      </c>
      <c r="P6179" t="s">
        <v>6630</v>
      </c>
      <c r="Q6179" t="s">
        <v>6630</v>
      </c>
    </row>
    <row r="6180" spans="1:17" x14ac:dyDescent="0.35">
      <c r="A6180" t="s">
        <v>16442</v>
      </c>
      <c r="B6180" t="s">
        <v>6626</v>
      </c>
      <c r="C6180" t="s">
        <v>6628</v>
      </c>
      <c r="D6180" t="s">
        <v>6628</v>
      </c>
      <c r="E6180" t="s">
        <v>6628</v>
      </c>
      <c r="F6180" t="s">
        <v>6628</v>
      </c>
      <c r="G6180" t="s">
        <v>6628</v>
      </c>
      <c r="H6180" t="s">
        <v>6628</v>
      </c>
      <c r="I6180" t="s">
        <v>15708</v>
      </c>
      <c r="J6180" t="s">
        <v>6630</v>
      </c>
      <c r="L6180" t="s">
        <v>6526</v>
      </c>
      <c r="M6180" t="s">
        <v>6630</v>
      </c>
      <c r="N6180" t="s">
        <v>6630</v>
      </c>
      <c r="O6180" t="s">
        <v>6630</v>
      </c>
      <c r="P6180" t="s">
        <v>6630</v>
      </c>
      <c r="Q6180" t="s">
        <v>6630</v>
      </c>
    </row>
    <row r="6181" spans="1:17" x14ac:dyDescent="0.35">
      <c r="A6181">
        <v>9414112620</v>
      </c>
      <c r="B6181" t="s">
        <v>6626</v>
      </c>
      <c r="C6181" t="s">
        <v>6356</v>
      </c>
      <c r="D6181">
        <v>200</v>
      </c>
      <c r="E6181" t="s">
        <v>6645</v>
      </c>
      <c r="F6181">
        <v>201</v>
      </c>
      <c r="G6181" t="s">
        <v>6638</v>
      </c>
      <c r="H6181">
        <v>415</v>
      </c>
      <c r="I6181" t="s">
        <v>16443</v>
      </c>
      <c r="J6181">
        <v>20115</v>
      </c>
      <c r="L6181" t="s">
        <v>6529</v>
      </c>
      <c r="M6181">
        <v>12946258</v>
      </c>
      <c r="N6181">
        <v>13045603</v>
      </c>
      <c r="O6181" s="3">
        <v>3046330685</v>
      </c>
      <c r="P6181" t="s">
        <v>6630</v>
      </c>
      <c r="Q6181" t="s">
        <v>6630</v>
      </c>
    </row>
    <row r="6182" spans="1:17" x14ac:dyDescent="0.35">
      <c r="A6182">
        <v>9401107095</v>
      </c>
      <c r="B6182" t="s">
        <v>6626</v>
      </c>
      <c r="C6182" t="s">
        <v>6356</v>
      </c>
      <c r="D6182">
        <v>200</v>
      </c>
      <c r="E6182" t="s">
        <v>6645</v>
      </c>
      <c r="F6182">
        <v>201</v>
      </c>
      <c r="G6182" t="s">
        <v>6775</v>
      </c>
      <c r="H6182">
        <v>445</v>
      </c>
      <c r="I6182" t="s">
        <v>16444</v>
      </c>
      <c r="J6182">
        <v>20800</v>
      </c>
      <c r="L6182" t="s">
        <v>6529</v>
      </c>
      <c r="M6182" t="s">
        <v>6630</v>
      </c>
      <c r="N6182">
        <v>10501941</v>
      </c>
      <c r="O6182" t="s">
        <v>16445</v>
      </c>
      <c r="P6182" t="s">
        <v>16446</v>
      </c>
      <c r="Q6182" t="s">
        <v>6630</v>
      </c>
    </row>
    <row r="6183" spans="1:17" x14ac:dyDescent="0.35">
      <c r="A6183">
        <v>9409109718</v>
      </c>
      <c r="B6183" t="s">
        <v>6626</v>
      </c>
      <c r="C6183" t="s">
        <v>6335</v>
      </c>
      <c r="D6183">
        <v>150</v>
      </c>
      <c r="E6183" t="s">
        <v>6335</v>
      </c>
      <c r="F6183">
        <v>205</v>
      </c>
      <c r="G6183" t="s">
        <v>218</v>
      </c>
      <c r="H6183">
        <v>607</v>
      </c>
      <c r="I6183" t="s">
        <v>16447</v>
      </c>
      <c r="J6183" t="s">
        <v>6630</v>
      </c>
      <c r="L6183" t="s">
        <v>6529</v>
      </c>
      <c r="M6183">
        <v>10329184</v>
      </c>
      <c r="N6183">
        <v>10015122</v>
      </c>
      <c r="O6183" t="s">
        <v>6630</v>
      </c>
      <c r="P6183" t="s">
        <v>6630</v>
      </c>
      <c r="Q6183">
        <v>100</v>
      </c>
    </row>
    <row r="6184" spans="1:17" x14ac:dyDescent="0.35">
      <c r="A6184">
        <v>9418114350</v>
      </c>
      <c r="B6184" t="s">
        <v>6626</v>
      </c>
      <c r="C6184" t="s">
        <v>6356</v>
      </c>
      <c r="D6184">
        <v>200</v>
      </c>
      <c r="E6184" t="s">
        <v>6701</v>
      </c>
      <c r="F6184">
        <v>500</v>
      </c>
      <c r="G6184" t="s">
        <v>3270</v>
      </c>
      <c r="H6184">
        <v>59</v>
      </c>
      <c r="I6184" t="s">
        <v>16448</v>
      </c>
      <c r="J6184">
        <v>12027</v>
      </c>
      <c r="L6184" t="s">
        <v>6529</v>
      </c>
      <c r="M6184">
        <v>10120428</v>
      </c>
      <c r="N6184">
        <v>10447383</v>
      </c>
      <c r="O6184" t="s">
        <v>6630</v>
      </c>
      <c r="P6184" t="s">
        <v>6630</v>
      </c>
      <c r="Q6184" t="s">
        <v>6630</v>
      </c>
    </row>
    <row r="6185" spans="1:17" x14ac:dyDescent="0.35">
      <c r="A6185">
        <v>9410110108</v>
      </c>
      <c r="B6185" t="s">
        <v>6626</v>
      </c>
      <c r="C6185" t="s">
        <v>6356</v>
      </c>
      <c r="D6185">
        <v>200</v>
      </c>
      <c r="E6185" t="s">
        <v>6366</v>
      </c>
      <c r="F6185">
        <v>207</v>
      </c>
      <c r="G6185" t="s">
        <v>6651</v>
      </c>
      <c r="H6185">
        <v>410</v>
      </c>
      <c r="I6185" t="s">
        <v>16449</v>
      </c>
      <c r="J6185">
        <v>20800</v>
      </c>
      <c r="L6185" t="s">
        <v>6529</v>
      </c>
      <c r="M6185">
        <v>10035039</v>
      </c>
      <c r="N6185">
        <v>10043338</v>
      </c>
      <c r="O6185" t="s">
        <v>6630</v>
      </c>
      <c r="P6185">
        <v>20800.804011</v>
      </c>
      <c r="Q6185">
        <v>700</v>
      </c>
    </row>
    <row r="6186" spans="1:17" x14ac:dyDescent="0.35">
      <c r="A6186">
        <v>9493010605</v>
      </c>
      <c r="B6186" t="s">
        <v>6626</v>
      </c>
      <c r="C6186" t="s">
        <v>6766</v>
      </c>
      <c r="D6186">
        <v>120</v>
      </c>
      <c r="E6186" t="s">
        <v>6628</v>
      </c>
      <c r="F6186" t="s">
        <v>6628</v>
      </c>
      <c r="G6186" t="s">
        <v>6702</v>
      </c>
      <c r="H6186">
        <v>55</v>
      </c>
      <c r="I6186" t="s">
        <v>16450</v>
      </c>
      <c r="J6186" t="s">
        <v>6630</v>
      </c>
      <c r="L6186" t="s">
        <v>6529</v>
      </c>
      <c r="M6186" t="s">
        <v>6630</v>
      </c>
      <c r="N6186" t="s">
        <v>6630</v>
      </c>
      <c r="O6186" t="s">
        <v>6630</v>
      </c>
      <c r="P6186" t="s">
        <v>16451</v>
      </c>
      <c r="Q6186" t="s">
        <v>6630</v>
      </c>
    </row>
    <row r="6187" spans="1:17" x14ac:dyDescent="0.35">
      <c r="A6187">
        <v>9496100953</v>
      </c>
      <c r="B6187" t="s">
        <v>6626</v>
      </c>
      <c r="C6187" t="s">
        <v>6766</v>
      </c>
      <c r="D6187">
        <v>120</v>
      </c>
      <c r="E6187" t="s">
        <v>6701</v>
      </c>
      <c r="F6187">
        <v>500</v>
      </c>
      <c r="G6187" t="s">
        <v>3270</v>
      </c>
      <c r="H6187">
        <v>59</v>
      </c>
      <c r="I6187" t="s">
        <v>16452</v>
      </c>
      <c r="J6187" t="s">
        <v>6630</v>
      </c>
      <c r="L6187" t="s">
        <v>6529</v>
      </c>
      <c r="M6187" t="s">
        <v>6630</v>
      </c>
      <c r="N6187">
        <v>10088860</v>
      </c>
      <c r="O6187" t="s">
        <v>6630</v>
      </c>
      <c r="P6187" t="s">
        <v>16453</v>
      </c>
      <c r="Q6187" t="s">
        <v>6630</v>
      </c>
    </row>
    <row r="6188" spans="1:17" x14ac:dyDescent="0.35">
      <c r="A6188">
        <v>3517113827</v>
      </c>
      <c r="B6188" t="s">
        <v>6626</v>
      </c>
      <c r="C6188" t="s">
        <v>6356</v>
      </c>
      <c r="D6188">
        <v>200</v>
      </c>
      <c r="E6188" t="s">
        <v>488</v>
      </c>
      <c r="F6188">
        <v>203</v>
      </c>
      <c r="G6188" t="s">
        <v>488</v>
      </c>
      <c r="H6188">
        <v>500</v>
      </c>
      <c r="I6188" t="s">
        <v>16454</v>
      </c>
      <c r="J6188">
        <v>20302</v>
      </c>
      <c r="L6188" t="s">
        <v>6529</v>
      </c>
      <c r="M6188">
        <v>14033858</v>
      </c>
      <c r="N6188">
        <v>13932211</v>
      </c>
      <c r="O6188" t="s">
        <v>6630</v>
      </c>
      <c r="P6188" t="s">
        <v>6630</v>
      </c>
      <c r="Q6188" t="s">
        <v>6630</v>
      </c>
    </row>
    <row r="6189" spans="1:17" x14ac:dyDescent="0.35">
      <c r="A6189">
        <v>3904108047</v>
      </c>
      <c r="B6189" t="s">
        <v>6626</v>
      </c>
      <c r="C6189" t="s">
        <v>6356</v>
      </c>
      <c r="D6189">
        <v>200</v>
      </c>
      <c r="E6189" t="s">
        <v>5245</v>
      </c>
      <c r="F6189">
        <v>202</v>
      </c>
      <c r="G6189" t="s">
        <v>5245</v>
      </c>
      <c r="H6189">
        <v>450</v>
      </c>
      <c r="I6189" t="s">
        <v>16455</v>
      </c>
      <c r="J6189" t="s">
        <v>6630</v>
      </c>
      <c r="L6189" t="s">
        <v>6529</v>
      </c>
      <c r="M6189">
        <v>10507180</v>
      </c>
      <c r="N6189" t="s">
        <v>6630</v>
      </c>
      <c r="O6189" t="s">
        <v>16456</v>
      </c>
      <c r="P6189" t="s">
        <v>6876</v>
      </c>
      <c r="Q6189" t="s">
        <v>6630</v>
      </c>
    </row>
    <row r="6190" spans="1:17" x14ac:dyDescent="0.35">
      <c r="A6190">
        <v>3504108126</v>
      </c>
      <c r="B6190" t="s">
        <v>6626</v>
      </c>
      <c r="C6190" t="s">
        <v>6356</v>
      </c>
      <c r="D6190">
        <v>200</v>
      </c>
      <c r="E6190" t="s">
        <v>5245</v>
      </c>
      <c r="F6190">
        <v>202</v>
      </c>
      <c r="G6190" t="s">
        <v>5245</v>
      </c>
      <c r="H6190">
        <v>450</v>
      </c>
      <c r="I6190" t="s">
        <v>16457</v>
      </c>
      <c r="J6190">
        <v>20200</v>
      </c>
      <c r="L6190" t="s">
        <v>6529</v>
      </c>
      <c r="M6190">
        <v>10575086</v>
      </c>
      <c r="N6190" t="s">
        <v>6630</v>
      </c>
      <c r="O6190" t="s">
        <v>6630</v>
      </c>
      <c r="P6190" t="s">
        <v>10486</v>
      </c>
      <c r="Q6190" t="s">
        <v>6630</v>
      </c>
    </row>
    <row r="6191" spans="1:17" x14ac:dyDescent="0.35">
      <c r="A6191">
        <v>9414112199</v>
      </c>
      <c r="B6191" t="s">
        <v>6626</v>
      </c>
      <c r="C6191" t="s">
        <v>6356</v>
      </c>
      <c r="D6191">
        <v>200</v>
      </c>
      <c r="E6191" t="s">
        <v>6366</v>
      </c>
      <c r="F6191">
        <v>207</v>
      </c>
      <c r="G6191" t="s">
        <v>3257</v>
      </c>
      <c r="H6191">
        <v>788</v>
      </c>
      <c r="I6191" t="s">
        <v>16458</v>
      </c>
      <c r="J6191">
        <v>20800</v>
      </c>
      <c r="L6191" t="s">
        <v>6529</v>
      </c>
      <c r="M6191">
        <v>10007997</v>
      </c>
      <c r="N6191">
        <v>10015354</v>
      </c>
      <c r="O6191" t="s">
        <v>6630</v>
      </c>
      <c r="P6191" t="s">
        <v>6630</v>
      </c>
      <c r="Q6191">
        <v>700</v>
      </c>
    </row>
    <row r="6192" spans="1:17" x14ac:dyDescent="0.35">
      <c r="A6192" t="s">
        <v>16459</v>
      </c>
      <c r="B6192" t="s">
        <v>6626</v>
      </c>
      <c r="C6192" t="s">
        <v>6628</v>
      </c>
      <c r="D6192" t="s">
        <v>6628</v>
      </c>
      <c r="E6192" t="s">
        <v>6628</v>
      </c>
      <c r="F6192" t="s">
        <v>6628</v>
      </c>
      <c r="G6192" t="s">
        <v>6628</v>
      </c>
      <c r="H6192" t="s">
        <v>6628</v>
      </c>
      <c r="I6192" t="s">
        <v>10544</v>
      </c>
      <c r="J6192" t="s">
        <v>6630</v>
      </c>
      <c r="L6192" t="s">
        <v>6526</v>
      </c>
      <c r="M6192" t="s">
        <v>6630</v>
      </c>
      <c r="N6192" t="s">
        <v>6630</v>
      </c>
      <c r="O6192" t="s">
        <v>6630</v>
      </c>
      <c r="P6192" t="s">
        <v>6630</v>
      </c>
      <c r="Q6192" t="s">
        <v>6630</v>
      </c>
    </row>
    <row r="6193" spans="1:17" x14ac:dyDescent="0.35">
      <c r="A6193" t="s">
        <v>16460</v>
      </c>
      <c r="B6193" t="s">
        <v>6626</v>
      </c>
      <c r="C6193" t="s">
        <v>6628</v>
      </c>
      <c r="D6193" t="s">
        <v>6628</v>
      </c>
      <c r="E6193" t="s">
        <v>6628</v>
      </c>
      <c r="F6193" t="s">
        <v>6628</v>
      </c>
      <c r="G6193" t="s">
        <v>6628</v>
      </c>
      <c r="H6193" t="s">
        <v>6628</v>
      </c>
      <c r="I6193" t="s">
        <v>16461</v>
      </c>
      <c r="J6193" t="s">
        <v>6630</v>
      </c>
      <c r="L6193" t="s">
        <v>6526</v>
      </c>
      <c r="M6193" t="s">
        <v>6630</v>
      </c>
      <c r="N6193" t="s">
        <v>6630</v>
      </c>
      <c r="O6193" t="s">
        <v>6630</v>
      </c>
      <c r="P6193" t="s">
        <v>6630</v>
      </c>
      <c r="Q6193" t="s">
        <v>6630</v>
      </c>
    </row>
    <row r="6194" spans="1:17" x14ac:dyDescent="0.35">
      <c r="A6194">
        <v>9419115050</v>
      </c>
      <c r="B6194" t="s">
        <v>6626</v>
      </c>
      <c r="C6194" t="s">
        <v>6356</v>
      </c>
      <c r="D6194">
        <v>200</v>
      </c>
      <c r="E6194" t="s">
        <v>6701</v>
      </c>
      <c r="F6194">
        <v>500</v>
      </c>
      <c r="G6194" t="s">
        <v>6702</v>
      </c>
      <c r="H6194">
        <v>55</v>
      </c>
      <c r="I6194" t="s">
        <v>15290</v>
      </c>
      <c r="J6194">
        <v>12029</v>
      </c>
      <c r="L6194" t="s">
        <v>6529</v>
      </c>
      <c r="M6194">
        <v>14540155</v>
      </c>
      <c r="N6194" t="s">
        <v>6630</v>
      </c>
      <c r="O6194" t="s">
        <v>6630</v>
      </c>
      <c r="P6194" t="s">
        <v>6630</v>
      </c>
      <c r="Q6194" t="s">
        <v>6630</v>
      </c>
    </row>
    <row r="6195" spans="1:17" x14ac:dyDescent="0.35">
      <c r="A6195">
        <v>9699106010</v>
      </c>
      <c r="B6195" t="s">
        <v>6626</v>
      </c>
      <c r="C6195" t="s">
        <v>6356</v>
      </c>
      <c r="D6195">
        <v>200</v>
      </c>
      <c r="E6195" t="s">
        <v>9070</v>
      </c>
      <c r="F6195">
        <v>204</v>
      </c>
      <c r="G6195" t="s">
        <v>6786</v>
      </c>
      <c r="H6195">
        <v>440</v>
      </c>
      <c r="I6195" t="s">
        <v>16462</v>
      </c>
      <c r="J6195" t="s">
        <v>6630</v>
      </c>
      <c r="L6195" t="s">
        <v>6529</v>
      </c>
      <c r="M6195" t="s">
        <v>6630</v>
      </c>
      <c r="N6195">
        <v>10245845</v>
      </c>
      <c r="O6195" t="s">
        <v>16463</v>
      </c>
      <c r="P6195" t="s">
        <v>6765</v>
      </c>
      <c r="Q6195">
        <v>200</v>
      </c>
    </row>
    <row r="6196" spans="1:17" x14ac:dyDescent="0.35">
      <c r="A6196">
        <v>9424116703</v>
      </c>
      <c r="B6196" t="s">
        <v>6334</v>
      </c>
      <c r="C6196" t="s">
        <v>6356</v>
      </c>
      <c r="D6196">
        <v>200</v>
      </c>
      <c r="E6196" t="s">
        <v>6701</v>
      </c>
      <c r="F6196">
        <v>500</v>
      </c>
      <c r="G6196" t="s">
        <v>6702</v>
      </c>
      <c r="H6196">
        <v>55</v>
      </c>
      <c r="I6196" t="s">
        <v>16464</v>
      </c>
      <c r="J6196">
        <v>12032</v>
      </c>
      <c r="L6196" t="s">
        <v>6529</v>
      </c>
      <c r="M6196">
        <v>10611016</v>
      </c>
      <c r="N6196" t="s">
        <v>6630</v>
      </c>
      <c r="O6196" t="s">
        <v>6630</v>
      </c>
      <c r="P6196" t="s">
        <v>6630</v>
      </c>
      <c r="Q6196" t="s">
        <v>6630</v>
      </c>
    </row>
    <row r="6197" spans="1:17" x14ac:dyDescent="0.35">
      <c r="A6197">
        <v>8703107915</v>
      </c>
      <c r="B6197" t="s">
        <v>6626</v>
      </c>
      <c r="C6197" t="s">
        <v>7114</v>
      </c>
      <c r="D6197">
        <v>115</v>
      </c>
      <c r="E6197" t="s">
        <v>7114</v>
      </c>
      <c r="F6197">
        <v>115</v>
      </c>
      <c r="G6197" t="s">
        <v>4019</v>
      </c>
      <c r="H6197">
        <v>20</v>
      </c>
      <c r="I6197" t="s">
        <v>16465</v>
      </c>
      <c r="J6197">
        <v>11510</v>
      </c>
      <c r="L6197" t="s">
        <v>6529</v>
      </c>
      <c r="M6197">
        <v>10161158</v>
      </c>
      <c r="N6197" t="s">
        <v>6630</v>
      </c>
      <c r="O6197" t="s">
        <v>6630</v>
      </c>
      <c r="P6197" t="s">
        <v>16466</v>
      </c>
      <c r="Q6197" t="s">
        <v>6630</v>
      </c>
    </row>
    <row r="6198" spans="1:17" x14ac:dyDescent="0.35">
      <c r="A6198">
        <v>13201</v>
      </c>
      <c r="B6198" t="s">
        <v>6626</v>
      </c>
      <c r="C6198" t="s">
        <v>6356</v>
      </c>
      <c r="D6198">
        <v>200</v>
      </c>
      <c r="E6198" t="s">
        <v>6645</v>
      </c>
      <c r="F6198">
        <v>201</v>
      </c>
      <c r="G6198" t="s">
        <v>6657</v>
      </c>
      <c r="H6198">
        <v>420</v>
      </c>
      <c r="I6198" t="s">
        <v>16467</v>
      </c>
      <c r="J6198" t="s">
        <v>6630</v>
      </c>
      <c r="L6198" t="s">
        <v>6526</v>
      </c>
      <c r="M6198" t="s">
        <v>6630</v>
      </c>
      <c r="N6198" t="s">
        <v>6630</v>
      </c>
      <c r="O6198" t="s">
        <v>16468</v>
      </c>
      <c r="P6198" t="s">
        <v>6630</v>
      </c>
      <c r="Q6198" t="s">
        <v>6630</v>
      </c>
    </row>
    <row r="6199" spans="1:17" x14ac:dyDescent="0.35">
      <c r="A6199" t="s">
        <v>16469</v>
      </c>
      <c r="B6199" t="s">
        <v>6626</v>
      </c>
      <c r="C6199" t="s">
        <v>6628</v>
      </c>
      <c r="D6199" t="s">
        <v>6628</v>
      </c>
      <c r="E6199" t="s">
        <v>6628</v>
      </c>
      <c r="F6199" t="s">
        <v>6628</v>
      </c>
      <c r="G6199" t="s">
        <v>6628</v>
      </c>
      <c r="H6199" t="s">
        <v>6628</v>
      </c>
      <c r="I6199" t="s">
        <v>16470</v>
      </c>
      <c r="J6199" t="s">
        <v>6630</v>
      </c>
      <c r="L6199" t="s">
        <v>6526</v>
      </c>
      <c r="M6199" t="s">
        <v>6630</v>
      </c>
      <c r="N6199" t="s">
        <v>6630</v>
      </c>
      <c r="O6199" t="s">
        <v>6630</v>
      </c>
      <c r="P6199" t="s">
        <v>6630</v>
      </c>
      <c r="Q6199" t="s">
        <v>6630</v>
      </c>
    </row>
    <row r="6200" spans="1:17" x14ac:dyDescent="0.35">
      <c r="A6200">
        <v>9404108116</v>
      </c>
      <c r="B6200" t="s">
        <v>6626</v>
      </c>
      <c r="C6200" t="s">
        <v>6627</v>
      </c>
      <c r="D6200">
        <v>145</v>
      </c>
      <c r="E6200" t="s">
        <v>6627</v>
      </c>
      <c r="F6200">
        <v>145</v>
      </c>
      <c r="G6200" t="s">
        <v>6627</v>
      </c>
      <c r="H6200">
        <v>15</v>
      </c>
      <c r="I6200" t="s">
        <v>16471</v>
      </c>
      <c r="J6200">
        <v>14510</v>
      </c>
      <c r="L6200" t="s">
        <v>6529</v>
      </c>
      <c r="M6200">
        <v>10004241</v>
      </c>
      <c r="N6200" t="s">
        <v>6630</v>
      </c>
      <c r="O6200" t="s">
        <v>16472</v>
      </c>
      <c r="P6200" t="s">
        <v>16473</v>
      </c>
      <c r="Q6200" t="s">
        <v>6630</v>
      </c>
    </row>
    <row r="6201" spans="1:17" x14ac:dyDescent="0.35">
      <c r="A6201" t="s">
        <v>16474</v>
      </c>
      <c r="B6201" t="s">
        <v>6626</v>
      </c>
      <c r="C6201" t="s">
        <v>6628</v>
      </c>
      <c r="D6201" t="s">
        <v>6628</v>
      </c>
      <c r="E6201" t="s">
        <v>6628</v>
      </c>
      <c r="F6201" t="s">
        <v>6628</v>
      </c>
      <c r="G6201" t="s">
        <v>6628</v>
      </c>
      <c r="H6201" t="s">
        <v>6628</v>
      </c>
      <c r="I6201" t="s">
        <v>16475</v>
      </c>
      <c r="J6201" t="s">
        <v>6630</v>
      </c>
      <c r="L6201" t="s">
        <v>6529</v>
      </c>
      <c r="M6201" t="s">
        <v>6630</v>
      </c>
      <c r="N6201" t="s">
        <v>6630</v>
      </c>
      <c r="O6201" t="s">
        <v>6630</v>
      </c>
      <c r="P6201" t="s">
        <v>6630</v>
      </c>
      <c r="Q6201" t="s">
        <v>6630</v>
      </c>
    </row>
    <row r="6202" spans="1:17" x14ac:dyDescent="0.35">
      <c r="A6202">
        <v>9409109813</v>
      </c>
      <c r="B6202" t="s">
        <v>6626</v>
      </c>
      <c r="C6202" t="s">
        <v>6356</v>
      </c>
      <c r="D6202">
        <v>200</v>
      </c>
      <c r="E6202" t="s">
        <v>6366</v>
      </c>
      <c r="F6202">
        <v>207</v>
      </c>
      <c r="G6202" t="s">
        <v>176</v>
      </c>
      <c r="H6202">
        <v>705</v>
      </c>
      <c r="I6202" t="s">
        <v>16476</v>
      </c>
      <c r="J6202">
        <v>20115</v>
      </c>
      <c r="L6202" t="s">
        <v>6529</v>
      </c>
      <c r="M6202">
        <v>10733110</v>
      </c>
      <c r="N6202">
        <v>12614907</v>
      </c>
      <c r="O6202" t="s">
        <v>16477</v>
      </c>
      <c r="P6202" t="s">
        <v>6630</v>
      </c>
      <c r="Q6202" t="s">
        <v>6630</v>
      </c>
    </row>
    <row r="6203" spans="1:17" x14ac:dyDescent="0.35">
      <c r="A6203">
        <v>9618114331</v>
      </c>
      <c r="B6203" t="s">
        <v>6626</v>
      </c>
      <c r="C6203" t="s">
        <v>6540</v>
      </c>
      <c r="D6203">
        <v>131</v>
      </c>
      <c r="E6203" t="s">
        <v>7477</v>
      </c>
      <c r="F6203">
        <v>702</v>
      </c>
      <c r="G6203" t="s">
        <v>3068</v>
      </c>
      <c r="H6203">
        <v>830</v>
      </c>
      <c r="I6203" t="s">
        <v>16478</v>
      </c>
      <c r="J6203">
        <v>13260</v>
      </c>
      <c r="L6203" t="s">
        <v>6529</v>
      </c>
      <c r="M6203">
        <v>14217905</v>
      </c>
      <c r="N6203" t="s">
        <v>6630</v>
      </c>
      <c r="O6203" t="s">
        <v>6630</v>
      </c>
      <c r="P6203" t="s">
        <v>6630</v>
      </c>
      <c r="Q6203">
        <v>900</v>
      </c>
    </row>
    <row r="6204" spans="1:17" x14ac:dyDescent="0.35">
      <c r="A6204">
        <v>13302</v>
      </c>
      <c r="B6204" t="s">
        <v>6626</v>
      </c>
      <c r="C6204" t="s">
        <v>6540</v>
      </c>
      <c r="D6204">
        <v>131</v>
      </c>
      <c r="E6204" t="s">
        <v>8289</v>
      </c>
      <c r="F6204">
        <v>307</v>
      </c>
      <c r="G6204" t="s">
        <v>6934</v>
      </c>
      <c r="H6204">
        <v>800</v>
      </c>
      <c r="I6204" t="s">
        <v>10636</v>
      </c>
      <c r="J6204" t="s">
        <v>6630</v>
      </c>
      <c r="L6204" t="s">
        <v>6526</v>
      </c>
      <c r="M6204">
        <v>11749009</v>
      </c>
      <c r="N6204" t="s">
        <v>6630</v>
      </c>
      <c r="O6204" t="s">
        <v>6630</v>
      </c>
      <c r="P6204" t="s">
        <v>6630</v>
      </c>
      <c r="Q6204" t="s">
        <v>6630</v>
      </c>
    </row>
    <row r="6205" spans="1:17" x14ac:dyDescent="0.35">
      <c r="A6205" t="s">
        <v>16479</v>
      </c>
      <c r="B6205" t="s">
        <v>6626</v>
      </c>
      <c r="C6205" t="s">
        <v>6540</v>
      </c>
      <c r="D6205">
        <v>131</v>
      </c>
      <c r="E6205" t="s">
        <v>8289</v>
      </c>
      <c r="F6205">
        <v>307</v>
      </c>
      <c r="G6205" t="s">
        <v>3774</v>
      </c>
      <c r="H6205">
        <v>100</v>
      </c>
      <c r="I6205" t="s">
        <v>16480</v>
      </c>
      <c r="J6205" t="s">
        <v>6630</v>
      </c>
      <c r="L6205" t="s">
        <v>6526</v>
      </c>
      <c r="M6205">
        <v>12465833</v>
      </c>
      <c r="N6205" t="s">
        <v>6630</v>
      </c>
      <c r="O6205" t="s">
        <v>14599</v>
      </c>
      <c r="P6205" t="s">
        <v>11046</v>
      </c>
      <c r="Q6205" t="s">
        <v>6630</v>
      </c>
    </row>
    <row r="6206" spans="1:17" x14ac:dyDescent="0.35">
      <c r="A6206">
        <v>9414112217</v>
      </c>
      <c r="B6206" t="s">
        <v>6626</v>
      </c>
      <c r="C6206" t="s">
        <v>8365</v>
      </c>
      <c r="D6206">
        <v>105</v>
      </c>
      <c r="E6206" t="s">
        <v>8513</v>
      </c>
      <c r="F6206">
        <v>100</v>
      </c>
      <c r="G6206" t="s">
        <v>8367</v>
      </c>
      <c r="H6206">
        <v>5</v>
      </c>
      <c r="I6206" t="s">
        <v>16481</v>
      </c>
      <c r="J6206">
        <v>10500</v>
      </c>
      <c r="L6206" t="s">
        <v>6529</v>
      </c>
      <c r="M6206">
        <v>10406813</v>
      </c>
      <c r="N6206" t="s">
        <v>6630</v>
      </c>
      <c r="O6206" t="s">
        <v>6630</v>
      </c>
      <c r="P6206" t="s">
        <v>6630</v>
      </c>
      <c r="Q6206">
        <v>700</v>
      </c>
    </row>
    <row r="6207" spans="1:17" x14ac:dyDescent="0.35">
      <c r="A6207" t="s">
        <v>16482</v>
      </c>
      <c r="B6207" t="s">
        <v>6626</v>
      </c>
      <c r="C6207" t="s">
        <v>6628</v>
      </c>
      <c r="D6207" t="s">
        <v>6628</v>
      </c>
      <c r="E6207" t="s">
        <v>6628</v>
      </c>
      <c r="F6207" t="s">
        <v>6628</v>
      </c>
      <c r="G6207" t="s">
        <v>6628</v>
      </c>
      <c r="H6207" t="s">
        <v>6628</v>
      </c>
      <c r="I6207" t="s">
        <v>16483</v>
      </c>
      <c r="J6207" t="s">
        <v>6630</v>
      </c>
      <c r="L6207" t="s">
        <v>6526</v>
      </c>
      <c r="M6207" t="s">
        <v>6630</v>
      </c>
      <c r="N6207" t="s">
        <v>6630</v>
      </c>
      <c r="O6207" t="s">
        <v>6630</v>
      </c>
      <c r="P6207" t="s">
        <v>6630</v>
      </c>
      <c r="Q6207" t="s">
        <v>6630</v>
      </c>
    </row>
    <row r="6208" spans="1:17" x14ac:dyDescent="0.35">
      <c r="A6208">
        <v>9417113895</v>
      </c>
      <c r="B6208" t="s">
        <v>6626</v>
      </c>
      <c r="C6208" t="s">
        <v>6540</v>
      </c>
      <c r="D6208">
        <v>131</v>
      </c>
      <c r="E6208" t="s">
        <v>6672</v>
      </c>
      <c r="F6208">
        <v>703</v>
      </c>
      <c r="G6208" t="s">
        <v>3068</v>
      </c>
      <c r="H6208">
        <v>830</v>
      </c>
      <c r="I6208" t="s">
        <v>16484</v>
      </c>
      <c r="J6208">
        <v>13260</v>
      </c>
      <c r="L6208" t="s">
        <v>6529</v>
      </c>
      <c r="M6208">
        <v>10212357</v>
      </c>
      <c r="N6208" t="s">
        <v>6630</v>
      </c>
      <c r="O6208" t="s">
        <v>6630</v>
      </c>
      <c r="P6208" t="s">
        <v>6630</v>
      </c>
      <c r="Q6208" t="s">
        <v>6630</v>
      </c>
    </row>
    <row r="6209" spans="1:17" x14ac:dyDescent="0.35">
      <c r="A6209" t="s">
        <v>16485</v>
      </c>
      <c r="B6209" t="s">
        <v>6626</v>
      </c>
      <c r="C6209" t="s">
        <v>6628</v>
      </c>
      <c r="D6209" t="s">
        <v>6628</v>
      </c>
      <c r="E6209" t="s">
        <v>6628</v>
      </c>
      <c r="F6209" t="s">
        <v>6628</v>
      </c>
      <c r="G6209" t="s">
        <v>6628</v>
      </c>
      <c r="H6209" t="s">
        <v>6628</v>
      </c>
      <c r="I6209" t="s">
        <v>16486</v>
      </c>
      <c r="J6209" t="s">
        <v>6630</v>
      </c>
      <c r="L6209" t="s">
        <v>6526</v>
      </c>
      <c r="M6209" t="s">
        <v>6630</v>
      </c>
      <c r="N6209" t="s">
        <v>6630</v>
      </c>
      <c r="O6209" t="s">
        <v>6630</v>
      </c>
      <c r="P6209" t="s">
        <v>6630</v>
      </c>
      <c r="Q6209" t="s">
        <v>6630</v>
      </c>
    </row>
    <row r="6210" spans="1:17" x14ac:dyDescent="0.35">
      <c r="A6210" t="s">
        <v>16487</v>
      </c>
      <c r="B6210" t="s">
        <v>6626</v>
      </c>
      <c r="C6210" t="s">
        <v>6628</v>
      </c>
      <c r="D6210" t="s">
        <v>6628</v>
      </c>
      <c r="E6210" t="s">
        <v>6628</v>
      </c>
      <c r="F6210" t="s">
        <v>6628</v>
      </c>
      <c r="G6210" t="s">
        <v>6628</v>
      </c>
      <c r="H6210" t="s">
        <v>6628</v>
      </c>
      <c r="I6210" t="s">
        <v>16488</v>
      </c>
      <c r="J6210" t="s">
        <v>6630</v>
      </c>
      <c r="L6210" t="s">
        <v>6526</v>
      </c>
      <c r="M6210" t="s">
        <v>6630</v>
      </c>
      <c r="N6210" t="s">
        <v>6630</v>
      </c>
      <c r="O6210" t="s">
        <v>6630</v>
      </c>
      <c r="P6210" t="s">
        <v>6630</v>
      </c>
      <c r="Q6210" t="s">
        <v>6630</v>
      </c>
    </row>
    <row r="6211" spans="1:17" x14ac:dyDescent="0.35">
      <c r="A6211" t="s">
        <v>16489</v>
      </c>
      <c r="B6211" t="s">
        <v>6626</v>
      </c>
      <c r="C6211" t="s">
        <v>6628</v>
      </c>
      <c r="D6211" t="s">
        <v>6628</v>
      </c>
      <c r="E6211" t="s">
        <v>6628</v>
      </c>
      <c r="F6211" t="s">
        <v>6628</v>
      </c>
      <c r="G6211" t="s">
        <v>6628</v>
      </c>
      <c r="H6211" t="s">
        <v>6628</v>
      </c>
      <c r="I6211" t="s">
        <v>16490</v>
      </c>
      <c r="J6211" t="s">
        <v>6630</v>
      </c>
      <c r="L6211" t="s">
        <v>6526</v>
      </c>
      <c r="M6211" t="s">
        <v>6630</v>
      </c>
      <c r="N6211" t="s">
        <v>6630</v>
      </c>
      <c r="O6211" t="s">
        <v>6630</v>
      </c>
      <c r="P6211" t="s">
        <v>6630</v>
      </c>
      <c r="Q6211" t="s">
        <v>6630</v>
      </c>
    </row>
    <row r="6212" spans="1:17" x14ac:dyDescent="0.35">
      <c r="A6212">
        <v>7904108409</v>
      </c>
      <c r="B6212" t="s">
        <v>6626</v>
      </c>
      <c r="C6212" t="s">
        <v>6356</v>
      </c>
      <c r="D6212">
        <v>200</v>
      </c>
      <c r="E6212" t="s">
        <v>6357</v>
      </c>
      <c r="F6212">
        <v>209</v>
      </c>
      <c r="G6212" t="s">
        <v>1998</v>
      </c>
      <c r="H6212">
        <v>335</v>
      </c>
      <c r="I6212" t="s">
        <v>14388</v>
      </c>
      <c r="J6212">
        <v>13840</v>
      </c>
      <c r="L6212" t="s">
        <v>6529</v>
      </c>
      <c r="M6212">
        <v>10002958</v>
      </c>
      <c r="N6212">
        <v>10518461</v>
      </c>
      <c r="O6212" t="s">
        <v>6630</v>
      </c>
      <c r="P6212" t="s">
        <v>16491</v>
      </c>
      <c r="Q6212" t="s">
        <v>6630</v>
      </c>
    </row>
    <row r="6213" spans="1:17" x14ac:dyDescent="0.35">
      <c r="A6213" t="s">
        <v>16492</v>
      </c>
      <c r="B6213" t="s">
        <v>6626</v>
      </c>
      <c r="C6213" t="s">
        <v>6628</v>
      </c>
      <c r="D6213" t="s">
        <v>6628</v>
      </c>
      <c r="E6213" t="s">
        <v>6628</v>
      </c>
      <c r="F6213" t="s">
        <v>6628</v>
      </c>
      <c r="G6213" t="s">
        <v>6628</v>
      </c>
      <c r="H6213" t="s">
        <v>6628</v>
      </c>
      <c r="I6213" t="s">
        <v>16493</v>
      </c>
      <c r="J6213" t="s">
        <v>6630</v>
      </c>
      <c r="L6213" t="s">
        <v>6526</v>
      </c>
      <c r="M6213" t="s">
        <v>6630</v>
      </c>
      <c r="N6213" t="s">
        <v>6630</v>
      </c>
      <c r="O6213" t="s">
        <v>6630</v>
      </c>
      <c r="P6213" t="s">
        <v>6630</v>
      </c>
      <c r="Q6213" t="s">
        <v>6630</v>
      </c>
    </row>
    <row r="6214" spans="1:17" x14ac:dyDescent="0.35">
      <c r="A6214">
        <v>3512111341</v>
      </c>
      <c r="B6214" t="s">
        <v>6626</v>
      </c>
      <c r="C6214" t="s">
        <v>6356</v>
      </c>
      <c r="D6214">
        <v>200</v>
      </c>
      <c r="E6214" t="s">
        <v>5245</v>
      </c>
      <c r="F6214">
        <v>202</v>
      </c>
      <c r="G6214" t="s">
        <v>5245</v>
      </c>
      <c r="H6214">
        <v>450</v>
      </c>
      <c r="I6214" t="s">
        <v>16494</v>
      </c>
      <c r="J6214">
        <v>20200</v>
      </c>
      <c r="L6214" t="s">
        <v>6529</v>
      </c>
      <c r="M6214">
        <v>11533224</v>
      </c>
      <c r="N6214" t="s">
        <v>6630</v>
      </c>
      <c r="O6214">
        <v>30599</v>
      </c>
      <c r="P6214" t="s">
        <v>6630</v>
      </c>
      <c r="Q6214" t="s">
        <v>6630</v>
      </c>
    </row>
    <row r="6215" spans="1:17" x14ac:dyDescent="0.35">
      <c r="A6215">
        <v>8703107916</v>
      </c>
      <c r="B6215" t="s">
        <v>6626</v>
      </c>
      <c r="C6215" t="s">
        <v>7114</v>
      </c>
      <c r="D6215">
        <v>115</v>
      </c>
      <c r="E6215" t="s">
        <v>7114</v>
      </c>
      <c r="F6215">
        <v>115</v>
      </c>
      <c r="G6215" t="s">
        <v>4019</v>
      </c>
      <c r="H6215">
        <v>20</v>
      </c>
      <c r="I6215" t="s">
        <v>16495</v>
      </c>
      <c r="J6215">
        <v>11510</v>
      </c>
      <c r="L6215" t="s">
        <v>6529</v>
      </c>
      <c r="M6215">
        <v>10161158</v>
      </c>
      <c r="N6215" t="s">
        <v>6630</v>
      </c>
      <c r="O6215" t="s">
        <v>16496</v>
      </c>
      <c r="P6215" t="s">
        <v>16497</v>
      </c>
      <c r="Q6215" t="s">
        <v>6630</v>
      </c>
    </row>
    <row r="6216" spans="1:17" x14ac:dyDescent="0.35">
      <c r="A6216">
        <v>9412110970</v>
      </c>
      <c r="B6216" t="s">
        <v>6626</v>
      </c>
      <c r="C6216" t="s">
        <v>6356</v>
      </c>
      <c r="D6216">
        <v>200</v>
      </c>
      <c r="E6216" t="s">
        <v>6366</v>
      </c>
      <c r="F6216">
        <v>207</v>
      </c>
      <c r="G6216" t="s">
        <v>6651</v>
      </c>
      <c r="H6216">
        <v>410</v>
      </c>
      <c r="I6216" t="s">
        <v>16498</v>
      </c>
      <c r="J6216">
        <v>20800</v>
      </c>
      <c r="L6216" t="s">
        <v>6529</v>
      </c>
      <c r="M6216">
        <v>12913288</v>
      </c>
      <c r="N6216">
        <v>10529952</v>
      </c>
      <c r="O6216" t="s">
        <v>6630</v>
      </c>
      <c r="P6216" t="s">
        <v>6630</v>
      </c>
      <c r="Q6216">
        <v>700</v>
      </c>
    </row>
    <row r="6217" spans="1:17" x14ac:dyDescent="0.35">
      <c r="A6217" t="s">
        <v>16499</v>
      </c>
      <c r="B6217" t="s">
        <v>6626</v>
      </c>
      <c r="C6217" t="s">
        <v>6628</v>
      </c>
      <c r="D6217" t="s">
        <v>6628</v>
      </c>
      <c r="E6217" t="s">
        <v>6628</v>
      </c>
      <c r="F6217" t="s">
        <v>6628</v>
      </c>
      <c r="G6217" t="s">
        <v>6628</v>
      </c>
      <c r="H6217" t="s">
        <v>6628</v>
      </c>
      <c r="I6217" t="s">
        <v>16500</v>
      </c>
      <c r="J6217" t="s">
        <v>6630</v>
      </c>
      <c r="L6217" t="s">
        <v>6529</v>
      </c>
      <c r="M6217" t="s">
        <v>6630</v>
      </c>
      <c r="N6217" t="s">
        <v>6630</v>
      </c>
      <c r="O6217" t="s">
        <v>6630</v>
      </c>
      <c r="P6217" t="s">
        <v>6630</v>
      </c>
      <c r="Q6217" t="s">
        <v>6630</v>
      </c>
    </row>
    <row r="6218" spans="1:17" x14ac:dyDescent="0.35">
      <c r="A6218" t="s">
        <v>16501</v>
      </c>
      <c r="B6218" t="s">
        <v>6626</v>
      </c>
      <c r="C6218" t="s">
        <v>6628</v>
      </c>
      <c r="D6218" t="s">
        <v>6628</v>
      </c>
      <c r="E6218" t="s">
        <v>6628</v>
      </c>
      <c r="F6218" t="s">
        <v>6628</v>
      </c>
      <c r="G6218" t="s">
        <v>6628</v>
      </c>
      <c r="H6218" t="s">
        <v>6628</v>
      </c>
      <c r="I6218" t="s">
        <v>16502</v>
      </c>
      <c r="J6218" t="s">
        <v>6630</v>
      </c>
      <c r="L6218" t="s">
        <v>6529</v>
      </c>
      <c r="M6218" t="s">
        <v>6630</v>
      </c>
      <c r="N6218" t="s">
        <v>6630</v>
      </c>
      <c r="O6218" t="s">
        <v>6630</v>
      </c>
      <c r="P6218" t="s">
        <v>6630</v>
      </c>
      <c r="Q6218" t="s">
        <v>6630</v>
      </c>
    </row>
    <row r="6219" spans="1:17" x14ac:dyDescent="0.35">
      <c r="A6219">
        <v>13403</v>
      </c>
      <c r="B6219" t="s">
        <v>6626</v>
      </c>
      <c r="C6219" t="s">
        <v>8762</v>
      </c>
      <c r="D6219">
        <v>130</v>
      </c>
      <c r="E6219" t="s">
        <v>6628</v>
      </c>
      <c r="F6219" t="s">
        <v>6628</v>
      </c>
      <c r="G6219" t="s">
        <v>3774</v>
      </c>
      <c r="H6219">
        <v>100</v>
      </c>
      <c r="I6219" t="s">
        <v>13225</v>
      </c>
      <c r="J6219" t="s">
        <v>6630</v>
      </c>
      <c r="L6219" t="s">
        <v>6526</v>
      </c>
      <c r="M6219" t="s">
        <v>6630</v>
      </c>
      <c r="N6219" t="s">
        <v>6630</v>
      </c>
      <c r="O6219" t="s">
        <v>16503</v>
      </c>
      <c r="P6219" t="s">
        <v>6630</v>
      </c>
      <c r="Q6219" t="s">
        <v>6630</v>
      </c>
    </row>
    <row r="6220" spans="1:17" x14ac:dyDescent="0.35">
      <c r="A6220" t="s">
        <v>16504</v>
      </c>
      <c r="B6220" t="s">
        <v>6626</v>
      </c>
      <c r="C6220" t="s">
        <v>6628</v>
      </c>
      <c r="D6220" t="s">
        <v>6628</v>
      </c>
      <c r="E6220" t="s">
        <v>6628</v>
      </c>
      <c r="F6220" t="s">
        <v>6628</v>
      </c>
      <c r="G6220" t="s">
        <v>6628</v>
      </c>
      <c r="H6220" t="s">
        <v>6628</v>
      </c>
      <c r="I6220" t="s">
        <v>16505</v>
      </c>
      <c r="J6220" t="s">
        <v>6630</v>
      </c>
      <c r="L6220" t="s">
        <v>6526</v>
      </c>
      <c r="M6220" t="s">
        <v>6630</v>
      </c>
      <c r="N6220" t="s">
        <v>6630</v>
      </c>
      <c r="O6220" t="s">
        <v>6630</v>
      </c>
      <c r="P6220" t="s">
        <v>6630</v>
      </c>
      <c r="Q6220" t="s">
        <v>6630</v>
      </c>
    </row>
    <row r="6221" spans="1:17" x14ac:dyDescent="0.35">
      <c r="A6221">
        <v>7904108184</v>
      </c>
      <c r="B6221" t="s">
        <v>6626</v>
      </c>
      <c r="C6221" t="s">
        <v>6356</v>
      </c>
      <c r="D6221">
        <v>200</v>
      </c>
      <c r="E6221" t="s">
        <v>6366</v>
      </c>
      <c r="F6221">
        <v>207</v>
      </c>
      <c r="G6221" t="s">
        <v>6698</v>
      </c>
      <c r="H6221">
        <v>725</v>
      </c>
      <c r="I6221" t="s">
        <v>16506</v>
      </c>
      <c r="J6221">
        <v>20800</v>
      </c>
      <c r="L6221" t="s">
        <v>6529</v>
      </c>
      <c r="M6221">
        <v>10675888</v>
      </c>
      <c r="N6221">
        <v>10501941</v>
      </c>
      <c r="O6221" t="s">
        <v>6630</v>
      </c>
      <c r="P6221" t="s">
        <v>6630</v>
      </c>
      <c r="Q6221">
        <v>700</v>
      </c>
    </row>
    <row r="6222" spans="1:17" x14ac:dyDescent="0.35">
      <c r="A6222">
        <v>9613111831</v>
      </c>
      <c r="B6222" t="s">
        <v>6334</v>
      </c>
      <c r="C6222" t="s">
        <v>6356</v>
      </c>
      <c r="D6222">
        <v>200</v>
      </c>
      <c r="E6222" t="s">
        <v>6645</v>
      </c>
      <c r="F6222">
        <v>201</v>
      </c>
      <c r="G6222" t="s">
        <v>6786</v>
      </c>
      <c r="H6222">
        <v>440</v>
      </c>
      <c r="I6222" t="s">
        <v>16507</v>
      </c>
      <c r="J6222" t="s">
        <v>6630</v>
      </c>
      <c r="L6222" t="s">
        <v>6529</v>
      </c>
      <c r="M6222">
        <v>13802993</v>
      </c>
      <c r="N6222" t="s">
        <v>6630</v>
      </c>
      <c r="O6222" t="s">
        <v>6630</v>
      </c>
      <c r="P6222" t="s">
        <v>6630</v>
      </c>
      <c r="Q6222">
        <v>200</v>
      </c>
    </row>
    <row r="6223" spans="1:17" x14ac:dyDescent="0.35">
      <c r="A6223" t="s">
        <v>16508</v>
      </c>
      <c r="B6223" t="s">
        <v>6626</v>
      </c>
      <c r="C6223" t="s">
        <v>6628</v>
      </c>
      <c r="D6223" t="s">
        <v>6628</v>
      </c>
      <c r="E6223" t="s">
        <v>6628</v>
      </c>
      <c r="F6223" t="s">
        <v>6628</v>
      </c>
      <c r="G6223" t="s">
        <v>6628</v>
      </c>
      <c r="H6223" t="s">
        <v>6628</v>
      </c>
      <c r="I6223" t="s">
        <v>16509</v>
      </c>
      <c r="J6223" t="s">
        <v>6630</v>
      </c>
      <c r="L6223" t="s">
        <v>6526</v>
      </c>
      <c r="M6223" t="s">
        <v>6630</v>
      </c>
      <c r="N6223" t="s">
        <v>6630</v>
      </c>
      <c r="O6223" t="s">
        <v>6630</v>
      </c>
      <c r="P6223" t="s">
        <v>6630</v>
      </c>
      <c r="Q6223" t="s">
        <v>6630</v>
      </c>
    </row>
    <row r="6224" spans="1:17" x14ac:dyDescent="0.35">
      <c r="A6224" t="s">
        <v>16510</v>
      </c>
      <c r="B6224" t="s">
        <v>6626</v>
      </c>
      <c r="C6224" t="s">
        <v>6628</v>
      </c>
      <c r="D6224" t="s">
        <v>6628</v>
      </c>
      <c r="E6224" t="s">
        <v>6628</v>
      </c>
      <c r="F6224" t="s">
        <v>6628</v>
      </c>
      <c r="G6224" t="s">
        <v>6628</v>
      </c>
      <c r="H6224" t="s">
        <v>6628</v>
      </c>
      <c r="I6224" t="s">
        <v>16511</v>
      </c>
      <c r="J6224" t="s">
        <v>6630</v>
      </c>
      <c r="L6224" t="s">
        <v>6526</v>
      </c>
      <c r="M6224" t="s">
        <v>6630</v>
      </c>
      <c r="N6224" t="s">
        <v>6630</v>
      </c>
      <c r="O6224" t="s">
        <v>6630</v>
      </c>
      <c r="P6224" t="s">
        <v>6630</v>
      </c>
      <c r="Q6224" t="s">
        <v>6630</v>
      </c>
    </row>
    <row r="6225" spans="1:17" x14ac:dyDescent="0.35">
      <c r="A6225">
        <v>9416113647</v>
      </c>
      <c r="B6225" t="s">
        <v>6626</v>
      </c>
      <c r="C6225" t="s">
        <v>6356</v>
      </c>
      <c r="D6225">
        <v>200</v>
      </c>
      <c r="E6225" t="s">
        <v>6645</v>
      </c>
      <c r="F6225">
        <v>201</v>
      </c>
      <c r="G6225" t="s">
        <v>6657</v>
      </c>
      <c r="H6225">
        <v>420</v>
      </c>
      <c r="I6225" t="s">
        <v>16512</v>
      </c>
      <c r="J6225">
        <v>23200</v>
      </c>
      <c r="L6225" t="s">
        <v>6529</v>
      </c>
      <c r="M6225">
        <v>10663916</v>
      </c>
      <c r="N6225">
        <v>10643173</v>
      </c>
      <c r="O6225" t="s">
        <v>6630</v>
      </c>
      <c r="P6225" t="s">
        <v>6630</v>
      </c>
      <c r="Q6225" t="s">
        <v>6630</v>
      </c>
    </row>
    <row r="6226" spans="1:17" x14ac:dyDescent="0.35">
      <c r="A6226">
        <v>9405108450</v>
      </c>
      <c r="B6226" t="s">
        <v>6626</v>
      </c>
      <c r="C6226" t="s">
        <v>9086</v>
      </c>
      <c r="D6226">
        <v>110</v>
      </c>
      <c r="E6226" t="s">
        <v>6628</v>
      </c>
      <c r="F6226" t="s">
        <v>6628</v>
      </c>
      <c r="G6226" t="s">
        <v>9086</v>
      </c>
      <c r="H6226">
        <v>10</v>
      </c>
      <c r="I6226" t="s">
        <v>16513</v>
      </c>
      <c r="J6226">
        <v>11000</v>
      </c>
      <c r="L6226" t="s">
        <v>6529</v>
      </c>
      <c r="M6226">
        <v>10231929</v>
      </c>
      <c r="N6226" t="s">
        <v>6630</v>
      </c>
      <c r="O6226" t="s">
        <v>6630</v>
      </c>
      <c r="P6226" t="s">
        <v>6630</v>
      </c>
      <c r="Q6226">
        <v>700</v>
      </c>
    </row>
    <row r="6227" spans="1:17" x14ac:dyDescent="0.35">
      <c r="A6227" t="s">
        <v>16514</v>
      </c>
      <c r="B6227" t="s">
        <v>6626</v>
      </c>
      <c r="C6227" t="s">
        <v>6628</v>
      </c>
      <c r="D6227" t="s">
        <v>6628</v>
      </c>
      <c r="E6227" t="s">
        <v>6628</v>
      </c>
      <c r="F6227" t="s">
        <v>6628</v>
      </c>
      <c r="G6227" t="s">
        <v>6628</v>
      </c>
      <c r="H6227" t="s">
        <v>6628</v>
      </c>
      <c r="I6227" t="s">
        <v>15062</v>
      </c>
      <c r="J6227" t="s">
        <v>6630</v>
      </c>
      <c r="L6227" t="s">
        <v>6526</v>
      </c>
      <c r="M6227" t="s">
        <v>6630</v>
      </c>
      <c r="N6227" t="s">
        <v>6630</v>
      </c>
      <c r="O6227" t="s">
        <v>6630</v>
      </c>
      <c r="P6227" t="s">
        <v>6630</v>
      </c>
      <c r="Q6227" t="s">
        <v>6630</v>
      </c>
    </row>
    <row r="6228" spans="1:17" x14ac:dyDescent="0.35">
      <c r="A6228">
        <v>9493002425</v>
      </c>
      <c r="B6228" t="s">
        <v>6626</v>
      </c>
      <c r="C6228" t="s">
        <v>8762</v>
      </c>
      <c r="D6228">
        <v>130</v>
      </c>
      <c r="E6228" t="s">
        <v>6628</v>
      </c>
      <c r="F6228" t="s">
        <v>6628</v>
      </c>
      <c r="G6228" t="s">
        <v>6628</v>
      </c>
      <c r="H6228" t="s">
        <v>6628</v>
      </c>
      <c r="I6228" t="s">
        <v>16515</v>
      </c>
      <c r="J6228" t="s">
        <v>6630</v>
      </c>
      <c r="L6228" t="s">
        <v>6529</v>
      </c>
      <c r="M6228" t="s">
        <v>6630</v>
      </c>
      <c r="N6228" t="s">
        <v>6630</v>
      </c>
      <c r="O6228" t="s">
        <v>6630</v>
      </c>
      <c r="P6228" t="s">
        <v>6630</v>
      </c>
      <c r="Q6228" t="s">
        <v>6630</v>
      </c>
    </row>
    <row r="6229" spans="1:17" x14ac:dyDescent="0.35">
      <c r="A6229" t="s">
        <v>16516</v>
      </c>
      <c r="B6229" t="s">
        <v>6626</v>
      </c>
      <c r="C6229" t="s">
        <v>6628</v>
      </c>
      <c r="D6229" t="s">
        <v>6628</v>
      </c>
      <c r="E6229" t="s">
        <v>6628</v>
      </c>
      <c r="F6229" t="s">
        <v>6628</v>
      </c>
      <c r="G6229" t="s">
        <v>6628</v>
      </c>
      <c r="H6229" t="s">
        <v>6628</v>
      </c>
      <c r="I6229" t="s">
        <v>13723</v>
      </c>
      <c r="J6229" t="s">
        <v>6630</v>
      </c>
      <c r="L6229" t="s">
        <v>6529</v>
      </c>
      <c r="M6229" t="s">
        <v>6630</v>
      </c>
      <c r="N6229" t="s">
        <v>6630</v>
      </c>
      <c r="O6229" t="s">
        <v>6630</v>
      </c>
      <c r="P6229" t="s">
        <v>6630</v>
      </c>
      <c r="Q6229" t="s">
        <v>6630</v>
      </c>
    </row>
    <row r="6230" spans="1:17" x14ac:dyDescent="0.35">
      <c r="A6230" t="s">
        <v>16517</v>
      </c>
      <c r="B6230" t="s">
        <v>6626</v>
      </c>
      <c r="C6230" t="s">
        <v>6628</v>
      </c>
      <c r="D6230" t="s">
        <v>6628</v>
      </c>
      <c r="E6230" t="s">
        <v>6628</v>
      </c>
      <c r="F6230" t="s">
        <v>6628</v>
      </c>
      <c r="G6230" t="s">
        <v>6628</v>
      </c>
      <c r="H6230" t="s">
        <v>6628</v>
      </c>
      <c r="I6230" t="s">
        <v>16518</v>
      </c>
      <c r="J6230" t="s">
        <v>6630</v>
      </c>
      <c r="L6230" t="s">
        <v>6529</v>
      </c>
      <c r="M6230" t="s">
        <v>6630</v>
      </c>
      <c r="N6230" t="s">
        <v>6630</v>
      </c>
      <c r="O6230" t="s">
        <v>6630</v>
      </c>
      <c r="P6230" t="s">
        <v>6630</v>
      </c>
      <c r="Q6230" t="s">
        <v>6630</v>
      </c>
    </row>
    <row r="6231" spans="1:17" x14ac:dyDescent="0.35">
      <c r="A6231">
        <v>7996100876</v>
      </c>
      <c r="B6231" t="s">
        <v>6626</v>
      </c>
      <c r="C6231" t="s">
        <v>6356</v>
      </c>
      <c r="D6231">
        <v>200</v>
      </c>
      <c r="E6231" t="s">
        <v>6366</v>
      </c>
      <c r="F6231">
        <v>207</v>
      </c>
      <c r="G6231" t="s">
        <v>6662</v>
      </c>
      <c r="H6231">
        <v>720</v>
      </c>
      <c r="I6231" t="s">
        <v>16519</v>
      </c>
      <c r="J6231" t="s">
        <v>6630</v>
      </c>
      <c r="L6231" t="s">
        <v>6529</v>
      </c>
      <c r="M6231" t="s">
        <v>6630</v>
      </c>
      <c r="N6231">
        <v>10007319</v>
      </c>
      <c r="O6231" t="s">
        <v>6630</v>
      </c>
      <c r="P6231" t="s">
        <v>6830</v>
      </c>
      <c r="Q6231" t="s">
        <v>6630</v>
      </c>
    </row>
    <row r="6232" spans="1:17" x14ac:dyDescent="0.35">
      <c r="A6232" t="s">
        <v>16520</v>
      </c>
      <c r="B6232" t="s">
        <v>6626</v>
      </c>
      <c r="C6232" t="s">
        <v>6628</v>
      </c>
      <c r="D6232" t="s">
        <v>6628</v>
      </c>
      <c r="E6232" t="s">
        <v>6628</v>
      </c>
      <c r="F6232" t="s">
        <v>6628</v>
      </c>
      <c r="G6232" t="s">
        <v>6628</v>
      </c>
      <c r="H6232" t="s">
        <v>6628</v>
      </c>
      <c r="I6232" t="s">
        <v>16521</v>
      </c>
      <c r="J6232" t="s">
        <v>6630</v>
      </c>
      <c r="L6232" t="s">
        <v>6526</v>
      </c>
      <c r="M6232" t="s">
        <v>6630</v>
      </c>
      <c r="N6232" t="s">
        <v>6630</v>
      </c>
      <c r="O6232" t="s">
        <v>10139</v>
      </c>
      <c r="P6232" t="s">
        <v>6630</v>
      </c>
      <c r="Q6232" t="s">
        <v>6630</v>
      </c>
    </row>
    <row r="6233" spans="1:17" x14ac:dyDescent="0.35">
      <c r="A6233" t="s">
        <v>16522</v>
      </c>
      <c r="B6233" t="s">
        <v>6626</v>
      </c>
      <c r="C6233" t="s">
        <v>6628</v>
      </c>
      <c r="D6233" t="s">
        <v>6628</v>
      </c>
      <c r="E6233" t="s">
        <v>6628</v>
      </c>
      <c r="F6233" t="s">
        <v>6628</v>
      </c>
      <c r="G6233" t="s">
        <v>6628</v>
      </c>
      <c r="H6233" t="s">
        <v>6628</v>
      </c>
      <c r="I6233" t="s">
        <v>10699</v>
      </c>
      <c r="J6233" t="s">
        <v>6630</v>
      </c>
      <c r="L6233" t="s">
        <v>6526</v>
      </c>
      <c r="M6233" t="s">
        <v>6630</v>
      </c>
      <c r="N6233" t="s">
        <v>6630</v>
      </c>
      <c r="O6233" t="s">
        <v>6630</v>
      </c>
      <c r="P6233" t="s">
        <v>6630</v>
      </c>
      <c r="Q6233" t="s">
        <v>6630</v>
      </c>
    </row>
    <row r="6234" spans="1:17" x14ac:dyDescent="0.35">
      <c r="A6234">
        <v>9412111084</v>
      </c>
      <c r="B6234" t="s">
        <v>6626</v>
      </c>
      <c r="C6234" t="s">
        <v>6540</v>
      </c>
      <c r="D6234">
        <v>131</v>
      </c>
      <c r="E6234" t="s">
        <v>7477</v>
      </c>
      <c r="F6234">
        <v>702</v>
      </c>
      <c r="G6234" t="s">
        <v>3068</v>
      </c>
      <c r="H6234">
        <v>830</v>
      </c>
      <c r="I6234" t="s">
        <v>16523</v>
      </c>
      <c r="J6234">
        <v>13200</v>
      </c>
      <c r="L6234" t="s">
        <v>6529</v>
      </c>
      <c r="M6234">
        <v>14535250</v>
      </c>
      <c r="N6234" t="s">
        <v>6630</v>
      </c>
      <c r="O6234" t="s">
        <v>9869</v>
      </c>
      <c r="P6234" t="s">
        <v>16524</v>
      </c>
      <c r="Q6234" t="s">
        <v>6630</v>
      </c>
    </row>
    <row r="6235" spans="1:17" x14ac:dyDescent="0.35">
      <c r="A6235">
        <v>7906108853</v>
      </c>
      <c r="B6235" t="s">
        <v>6626</v>
      </c>
      <c r="C6235" t="s">
        <v>6356</v>
      </c>
      <c r="D6235">
        <v>200</v>
      </c>
      <c r="E6235" t="s">
        <v>6366</v>
      </c>
      <c r="F6235">
        <v>207</v>
      </c>
      <c r="G6235" t="s">
        <v>6657</v>
      </c>
      <c r="H6235">
        <v>420</v>
      </c>
      <c r="I6235" t="s">
        <v>16525</v>
      </c>
      <c r="J6235" t="s">
        <v>6630</v>
      </c>
      <c r="L6235" t="s">
        <v>6529</v>
      </c>
      <c r="M6235">
        <v>10279551</v>
      </c>
      <c r="N6235" t="s">
        <v>6630</v>
      </c>
      <c r="O6235" t="s">
        <v>6630</v>
      </c>
      <c r="P6235" t="s">
        <v>16526</v>
      </c>
      <c r="Q6235" t="s">
        <v>6630</v>
      </c>
    </row>
    <row r="6236" spans="1:17" x14ac:dyDescent="0.35">
      <c r="A6236">
        <v>92040</v>
      </c>
      <c r="B6236" t="s">
        <v>6626</v>
      </c>
      <c r="C6236" t="s">
        <v>6356</v>
      </c>
      <c r="D6236">
        <v>200</v>
      </c>
      <c r="E6236" t="s">
        <v>6659</v>
      </c>
      <c r="F6236">
        <v>208</v>
      </c>
      <c r="G6236" t="s">
        <v>1998</v>
      </c>
      <c r="H6236">
        <v>335</v>
      </c>
      <c r="I6236" t="s">
        <v>10939</v>
      </c>
      <c r="J6236" t="s">
        <v>6630</v>
      </c>
      <c r="L6236" t="s">
        <v>6526</v>
      </c>
      <c r="M6236" t="s">
        <v>6630</v>
      </c>
      <c r="N6236" t="s">
        <v>6630</v>
      </c>
      <c r="O6236" t="s">
        <v>16527</v>
      </c>
      <c r="P6236" t="s">
        <v>6630</v>
      </c>
      <c r="Q6236" t="s">
        <v>6630</v>
      </c>
    </row>
    <row r="6237" spans="1:17" x14ac:dyDescent="0.35">
      <c r="A6237">
        <v>9417114274</v>
      </c>
      <c r="B6237" t="s">
        <v>6626</v>
      </c>
      <c r="C6237" t="s">
        <v>6356</v>
      </c>
      <c r="D6237">
        <v>200</v>
      </c>
      <c r="E6237" t="s">
        <v>6366</v>
      </c>
      <c r="F6237">
        <v>207</v>
      </c>
      <c r="G6237" t="s">
        <v>6651</v>
      </c>
      <c r="H6237">
        <v>410</v>
      </c>
      <c r="I6237" t="s">
        <v>16528</v>
      </c>
      <c r="J6237">
        <v>20800</v>
      </c>
      <c r="L6237" t="s">
        <v>6529</v>
      </c>
      <c r="M6237">
        <v>11703369</v>
      </c>
      <c r="N6237">
        <v>11703748</v>
      </c>
      <c r="O6237" t="s">
        <v>6630</v>
      </c>
      <c r="P6237" t="s">
        <v>6630</v>
      </c>
      <c r="Q6237">
        <v>700</v>
      </c>
    </row>
    <row r="6238" spans="1:17" x14ac:dyDescent="0.35">
      <c r="A6238" t="s">
        <v>16529</v>
      </c>
      <c r="B6238" t="s">
        <v>6626</v>
      </c>
      <c r="C6238" t="s">
        <v>6540</v>
      </c>
      <c r="D6238">
        <v>131</v>
      </c>
      <c r="E6238" t="s">
        <v>8289</v>
      </c>
      <c r="F6238">
        <v>307</v>
      </c>
      <c r="G6238" t="s">
        <v>3774</v>
      </c>
      <c r="H6238">
        <v>100</v>
      </c>
      <c r="I6238" t="s">
        <v>14598</v>
      </c>
      <c r="J6238" t="s">
        <v>6630</v>
      </c>
      <c r="L6238" t="s">
        <v>6526</v>
      </c>
      <c r="M6238">
        <v>12465833</v>
      </c>
      <c r="N6238" t="s">
        <v>6630</v>
      </c>
      <c r="O6238" t="s">
        <v>14599</v>
      </c>
      <c r="P6238" t="s">
        <v>11046</v>
      </c>
      <c r="Q6238" t="s">
        <v>6630</v>
      </c>
    </row>
    <row r="6239" spans="1:17" x14ac:dyDescent="0.35">
      <c r="A6239">
        <v>13211</v>
      </c>
      <c r="B6239" t="s">
        <v>6626</v>
      </c>
      <c r="C6239" t="s">
        <v>6540</v>
      </c>
      <c r="D6239">
        <v>131</v>
      </c>
      <c r="E6239" t="s">
        <v>6981</v>
      </c>
      <c r="F6239">
        <v>301</v>
      </c>
      <c r="G6239" t="s">
        <v>6982</v>
      </c>
      <c r="H6239">
        <v>110</v>
      </c>
      <c r="I6239" t="s">
        <v>16530</v>
      </c>
      <c r="J6239" t="s">
        <v>6630</v>
      </c>
      <c r="L6239" t="s">
        <v>6526</v>
      </c>
      <c r="M6239" t="s">
        <v>6630</v>
      </c>
      <c r="N6239" t="s">
        <v>6630</v>
      </c>
      <c r="O6239" t="s">
        <v>16531</v>
      </c>
      <c r="P6239" t="s">
        <v>6630</v>
      </c>
      <c r="Q6239" t="s">
        <v>6630</v>
      </c>
    </row>
    <row r="6240" spans="1:17" x14ac:dyDescent="0.35">
      <c r="A6240">
        <v>9416113645</v>
      </c>
      <c r="B6240" t="s">
        <v>6626</v>
      </c>
      <c r="C6240" t="s">
        <v>6356</v>
      </c>
      <c r="D6240">
        <v>200</v>
      </c>
      <c r="E6240" t="s">
        <v>6357</v>
      </c>
      <c r="F6240">
        <v>209</v>
      </c>
      <c r="G6240" t="s">
        <v>977</v>
      </c>
      <c r="H6240">
        <v>310</v>
      </c>
      <c r="I6240" t="s">
        <v>16532</v>
      </c>
      <c r="J6240">
        <v>13670</v>
      </c>
      <c r="L6240" t="s">
        <v>6529</v>
      </c>
      <c r="M6240">
        <v>11324262</v>
      </c>
      <c r="N6240">
        <v>14774921</v>
      </c>
      <c r="O6240" t="s">
        <v>6630</v>
      </c>
      <c r="P6240" t="s">
        <v>6630</v>
      </c>
      <c r="Q6240" t="s">
        <v>6630</v>
      </c>
    </row>
    <row r="6241" spans="1:17" x14ac:dyDescent="0.35">
      <c r="A6241">
        <v>9401106949</v>
      </c>
      <c r="B6241" t="s">
        <v>6626</v>
      </c>
      <c r="C6241" t="s">
        <v>6356</v>
      </c>
      <c r="D6241">
        <v>200</v>
      </c>
      <c r="E6241" t="s">
        <v>6645</v>
      </c>
      <c r="F6241">
        <v>201</v>
      </c>
      <c r="G6241" t="s">
        <v>6651</v>
      </c>
      <c r="H6241">
        <v>410</v>
      </c>
      <c r="I6241" t="s">
        <v>16533</v>
      </c>
      <c r="J6241" t="s">
        <v>6630</v>
      </c>
      <c r="L6241" t="s">
        <v>6529</v>
      </c>
      <c r="M6241">
        <v>10146716</v>
      </c>
      <c r="N6241">
        <v>10222512</v>
      </c>
      <c r="O6241" t="s">
        <v>16534</v>
      </c>
      <c r="P6241" t="s">
        <v>16535</v>
      </c>
      <c r="Q6241" t="s">
        <v>6630</v>
      </c>
    </row>
    <row r="6242" spans="1:17" x14ac:dyDescent="0.35">
      <c r="A6242">
        <v>31515</v>
      </c>
      <c r="B6242" t="s">
        <v>6626</v>
      </c>
      <c r="C6242" t="s">
        <v>6356</v>
      </c>
      <c r="D6242">
        <v>200</v>
      </c>
      <c r="E6242" t="s">
        <v>6366</v>
      </c>
      <c r="F6242">
        <v>207</v>
      </c>
      <c r="G6242" t="s">
        <v>10704</v>
      </c>
      <c r="H6242">
        <v>765</v>
      </c>
      <c r="I6242" t="s">
        <v>16536</v>
      </c>
      <c r="J6242">
        <v>30005</v>
      </c>
      <c r="L6242" t="s">
        <v>6526</v>
      </c>
      <c r="M6242" t="s">
        <v>6630</v>
      </c>
      <c r="N6242">
        <v>10185601</v>
      </c>
      <c r="O6242" t="s">
        <v>6630</v>
      </c>
      <c r="P6242" t="s">
        <v>6630</v>
      </c>
      <c r="Q6242" t="s">
        <v>6630</v>
      </c>
    </row>
    <row r="6243" spans="1:17" x14ac:dyDescent="0.35">
      <c r="A6243">
        <v>9400106340</v>
      </c>
      <c r="B6243" t="s">
        <v>6626</v>
      </c>
      <c r="C6243" t="s">
        <v>6356</v>
      </c>
      <c r="D6243">
        <v>200</v>
      </c>
      <c r="E6243" t="s">
        <v>6659</v>
      </c>
      <c r="F6243">
        <v>208</v>
      </c>
      <c r="G6243" t="s">
        <v>7424</v>
      </c>
      <c r="H6243">
        <v>325</v>
      </c>
      <c r="I6243" t="s">
        <v>16537</v>
      </c>
      <c r="J6243">
        <v>13562</v>
      </c>
      <c r="L6243" t="s">
        <v>6529</v>
      </c>
      <c r="M6243" t="s">
        <v>6630</v>
      </c>
      <c r="N6243">
        <v>10008204</v>
      </c>
      <c r="O6243" t="s">
        <v>6630</v>
      </c>
      <c r="P6243" t="s">
        <v>16538</v>
      </c>
      <c r="Q6243" t="s">
        <v>6630</v>
      </c>
    </row>
    <row r="6244" spans="1:17" x14ac:dyDescent="0.35">
      <c r="A6244">
        <v>9401106723</v>
      </c>
      <c r="B6244" t="s">
        <v>6626</v>
      </c>
      <c r="C6244" t="s">
        <v>6356</v>
      </c>
      <c r="D6244">
        <v>200</v>
      </c>
      <c r="E6244" t="s">
        <v>6659</v>
      </c>
      <c r="F6244">
        <v>208</v>
      </c>
      <c r="G6244" t="s">
        <v>6724</v>
      </c>
      <c r="H6244">
        <v>323</v>
      </c>
      <c r="I6244" t="s">
        <v>16539</v>
      </c>
      <c r="J6244" t="s">
        <v>6630</v>
      </c>
      <c r="L6244" t="s">
        <v>6529</v>
      </c>
      <c r="M6244">
        <v>10171081</v>
      </c>
      <c r="N6244">
        <v>10114950</v>
      </c>
      <c r="O6244" t="s">
        <v>6630</v>
      </c>
      <c r="P6244" t="s">
        <v>16540</v>
      </c>
      <c r="Q6244" t="s">
        <v>6630</v>
      </c>
    </row>
    <row r="6245" spans="1:17" x14ac:dyDescent="0.35">
      <c r="A6245">
        <v>9412111389</v>
      </c>
      <c r="B6245" t="s">
        <v>6626</v>
      </c>
      <c r="C6245" t="s">
        <v>6356</v>
      </c>
      <c r="D6245">
        <v>200</v>
      </c>
      <c r="E6245" t="s">
        <v>6645</v>
      </c>
      <c r="F6245">
        <v>201</v>
      </c>
      <c r="G6245" t="s">
        <v>6638</v>
      </c>
      <c r="H6245">
        <v>415</v>
      </c>
      <c r="I6245" t="s">
        <v>16541</v>
      </c>
      <c r="J6245">
        <v>20115</v>
      </c>
      <c r="L6245" t="s">
        <v>6529</v>
      </c>
      <c r="M6245">
        <v>13147167</v>
      </c>
      <c r="N6245">
        <v>10964663</v>
      </c>
      <c r="O6245" s="3">
        <v>2951829853</v>
      </c>
      <c r="P6245" t="s">
        <v>6630</v>
      </c>
      <c r="Q6245" t="s">
        <v>6630</v>
      </c>
    </row>
    <row r="6246" spans="1:17" x14ac:dyDescent="0.35">
      <c r="A6246" t="s">
        <v>16542</v>
      </c>
      <c r="B6246" t="s">
        <v>6626</v>
      </c>
      <c r="C6246" t="s">
        <v>6628</v>
      </c>
      <c r="D6246" t="s">
        <v>6628</v>
      </c>
      <c r="E6246" t="s">
        <v>6628</v>
      </c>
      <c r="F6246" t="s">
        <v>6628</v>
      </c>
      <c r="G6246" t="s">
        <v>6628</v>
      </c>
      <c r="H6246" t="s">
        <v>6628</v>
      </c>
      <c r="I6246" t="s">
        <v>16543</v>
      </c>
      <c r="J6246" t="s">
        <v>6630</v>
      </c>
      <c r="L6246" t="s">
        <v>6529</v>
      </c>
      <c r="M6246" t="s">
        <v>6630</v>
      </c>
      <c r="N6246" t="s">
        <v>6630</v>
      </c>
      <c r="O6246" t="s">
        <v>6630</v>
      </c>
      <c r="P6246" t="s">
        <v>6630</v>
      </c>
      <c r="Q6246" t="s">
        <v>6630</v>
      </c>
    </row>
    <row r="6247" spans="1:17" x14ac:dyDescent="0.35">
      <c r="A6247">
        <v>6895100788</v>
      </c>
      <c r="B6247" t="s">
        <v>6626</v>
      </c>
      <c r="C6247" t="s">
        <v>6356</v>
      </c>
      <c r="D6247">
        <v>200</v>
      </c>
      <c r="E6247" t="s">
        <v>6366</v>
      </c>
      <c r="F6247">
        <v>207</v>
      </c>
      <c r="G6247" t="s">
        <v>6756</v>
      </c>
      <c r="H6247">
        <v>750</v>
      </c>
      <c r="I6247" t="s">
        <v>16544</v>
      </c>
      <c r="J6247" t="s">
        <v>6630</v>
      </c>
      <c r="L6247" t="s">
        <v>6529</v>
      </c>
      <c r="M6247" t="s">
        <v>6630</v>
      </c>
      <c r="N6247">
        <v>10001226</v>
      </c>
      <c r="O6247" t="s">
        <v>6630</v>
      </c>
      <c r="P6247" t="s">
        <v>6830</v>
      </c>
      <c r="Q6247" t="s">
        <v>6630</v>
      </c>
    </row>
    <row r="6248" spans="1:17" x14ac:dyDescent="0.35">
      <c r="A6248">
        <v>9616113664</v>
      </c>
      <c r="B6248" t="s">
        <v>6626</v>
      </c>
      <c r="C6248" t="s">
        <v>6540</v>
      </c>
      <c r="D6248">
        <v>131</v>
      </c>
      <c r="E6248" t="s">
        <v>6672</v>
      </c>
      <c r="F6248">
        <v>703</v>
      </c>
      <c r="G6248" t="s">
        <v>3068</v>
      </c>
      <c r="H6248">
        <v>830</v>
      </c>
      <c r="I6248" t="s">
        <v>16545</v>
      </c>
      <c r="J6248">
        <v>13200</v>
      </c>
      <c r="L6248" t="s">
        <v>6529</v>
      </c>
      <c r="M6248">
        <v>14033911</v>
      </c>
      <c r="N6248">
        <v>10427235</v>
      </c>
      <c r="O6248" t="s">
        <v>6630</v>
      </c>
      <c r="P6248" t="s">
        <v>6630</v>
      </c>
      <c r="Q6248">
        <v>200</v>
      </c>
    </row>
    <row r="6249" spans="1:17" x14ac:dyDescent="0.35">
      <c r="A6249">
        <v>3518114686</v>
      </c>
      <c r="B6249" t="s">
        <v>6626</v>
      </c>
      <c r="C6249" t="s">
        <v>6356</v>
      </c>
      <c r="D6249">
        <v>200</v>
      </c>
      <c r="E6249" t="s">
        <v>5245</v>
      </c>
      <c r="F6249">
        <v>202</v>
      </c>
      <c r="G6249" t="s">
        <v>5245</v>
      </c>
      <c r="H6249">
        <v>450</v>
      </c>
      <c r="I6249" t="s">
        <v>16546</v>
      </c>
      <c r="J6249">
        <v>20200</v>
      </c>
      <c r="L6249" t="s">
        <v>6529</v>
      </c>
      <c r="M6249">
        <v>10558147</v>
      </c>
      <c r="N6249" t="s">
        <v>6630</v>
      </c>
      <c r="O6249" t="s">
        <v>6630</v>
      </c>
      <c r="P6249" t="s">
        <v>6630</v>
      </c>
      <c r="Q6249" t="s">
        <v>6630</v>
      </c>
    </row>
    <row r="6250" spans="1:17" x14ac:dyDescent="0.35">
      <c r="A6250">
        <v>7902105536</v>
      </c>
      <c r="B6250" t="s">
        <v>6626</v>
      </c>
      <c r="C6250" t="s">
        <v>6540</v>
      </c>
      <c r="D6250">
        <v>131</v>
      </c>
      <c r="E6250" t="s">
        <v>13747</v>
      </c>
      <c r="F6250">
        <v>306</v>
      </c>
      <c r="G6250" t="s">
        <v>3774</v>
      </c>
      <c r="H6250">
        <v>100</v>
      </c>
      <c r="I6250" t="s">
        <v>16547</v>
      </c>
      <c r="J6250" t="s">
        <v>6630</v>
      </c>
      <c r="L6250" t="s">
        <v>6529</v>
      </c>
      <c r="M6250">
        <v>10512018</v>
      </c>
      <c r="N6250" t="s">
        <v>6630</v>
      </c>
      <c r="O6250" t="s">
        <v>6630</v>
      </c>
      <c r="P6250" t="s">
        <v>6694</v>
      </c>
      <c r="Q6250" t="s">
        <v>6630</v>
      </c>
    </row>
    <row r="6251" spans="1:17" x14ac:dyDescent="0.35">
      <c r="A6251">
        <v>9417114293</v>
      </c>
      <c r="B6251" t="s">
        <v>6626</v>
      </c>
      <c r="C6251" t="s">
        <v>6356</v>
      </c>
      <c r="D6251">
        <v>200</v>
      </c>
      <c r="E6251" t="s">
        <v>6366</v>
      </c>
      <c r="F6251">
        <v>207</v>
      </c>
      <c r="G6251" t="s">
        <v>3257</v>
      </c>
      <c r="H6251">
        <v>788</v>
      </c>
      <c r="I6251" t="s">
        <v>16548</v>
      </c>
      <c r="J6251">
        <v>20800</v>
      </c>
      <c r="L6251" t="s">
        <v>6529</v>
      </c>
      <c r="M6251">
        <v>10007997</v>
      </c>
      <c r="N6251">
        <v>10015354</v>
      </c>
      <c r="O6251" t="s">
        <v>6630</v>
      </c>
      <c r="P6251" t="s">
        <v>6630</v>
      </c>
      <c r="Q6251">
        <v>700</v>
      </c>
    </row>
    <row r="6252" spans="1:17" x14ac:dyDescent="0.35">
      <c r="A6252">
        <v>9402107520</v>
      </c>
      <c r="B6252" t="s">
        <v>6626</v>
      </c>
      <c r="C6252" t="s">
        <v>6356</v>
      </c>
      <c r="D6252">
        <v>200</v>
      </c>
      <c r="E6252" t="s">
        <v>6366</v>
      </c>
      <c r="F6252">
        <v>207</v>
      </c>
      <c r="G6252" t="s">
        <v>7005</v>
      </c>
      <c r="H6252">
        <v>740</v>
      </c>
      <c r="I6252" t="s">
        <v>16549</v>
      </c>
      <c r="J6252">
        <v>20800</v>
      </c>
      <c r="L6252" t="s">
        <v>6529</v>
      </c>
      <c r="M6252" t="s">
        <v>6630</v>
      </c>
      <c r="N6252" t="s">
        <v>6630</v>
      </c>
      <c r="O6252" t="s">
        <v>16550</v>
      </c>
      <c r="P6252" t="s">
        <v>16551</v>
      </c>
      <c r="Q6252" t="s">
        <v>6630</v>
      </c>
    </row>
    <row r="6253" spans="1:17" x14ac:dyDescent="0.35">
      <c r="A6253" t="s">
        <v>16552</v>
      </c>
      <c r="B6253" t="s">
        <v>6626</v>
      </c>
      <c r="C6253" t="s">
        <v>6628</v>
      </c>
      <c r="D6253" t="s">
        <v>6628</v>
      </c>
      <c r="E6253" t="s">
        <v>6628</v>
      </c>
      <c r="F6253" t="s">
        <v>6628</v>
      </c>
      <c r="G6253" t="s">
        <v>6628</v>
      </c>
      <c r="H6253" t="s">
        <v>6628</v>
      </c>
      <c r="I6253" t="s">
        <v>16553</v>
      </c>
      <c r="J6253" t="s">
        <v>6630</v>
      </c>
      <c r="L6253" t="s">
        <v>6526</v>
      </c>
      <c r="M6253" t="s">
        <v>6630</v>
      </c>
      <c r="N6253" t="s">
        <v>6630</v>
      </c>
      <c r="O6253" t="s">
        <v>6630</v>
      </c>
      <c r="P6253" t="s">
        <v>6630</v>
      </c>
      <c r="Q6253" t="s">
        <v>6630</v>
      </c>
    </row>
    <row r="6254" spans="1:17" x14ac:dyDescent="0.35">
      <c r="A6254">
        <v>9423116383</v>
      </c>
      <c r="B6254" t="s">
        <v>6334</v>
      </c>
      <c r="C6254" t="s">
        <v>6356</v>
      </c>
      <c r="D6254">
        <v>200</v>
      </c>
      <c r="E6254" t="s">
        <v>6701</v>
      </c>
      <c r="F6254">
        <v>500</v>
      </c>
      <c r="G6254" t="s">
        <v>6702</v>
      </c>
      <c r="H6254">
        <v>55</v>
      </c>
      <c r="I6254" t="s">
        <v>16554</v>
      </c>
      <c r="J6254">
        <v>12025</v>
      </c>
      <c r="L6254" t="s">
        <v>6529</v>
      </c>
      <c r="M6254">
        <v>14540155</v>
      </c>
      <c r="N6254" t="s">
        <v>6630</v>
      </c>
      <c r="O6254" t="s">
        <v>6630</v>
      </c>
      <c r="P6254" t="s">
        <v>6630</v>
      </c>
      <c r="Q6254" t="s">
        <v>6630</v>
      </c>
    </row>
    <row r="6255" spans="1:17" x14ac:dyDescent="0.35">
      <c r="A6255">
        <v>7997105609</v>
      </c>
      <c r="B6255" t="s">
        <v>6626</v>
      </c>
      <c r="C6255" t="s">
        <v>6356</v>
      </c>
      <c r="D6255">
        <v>200</v>
      </c>
      <c r="E6255" t="s">
        <v>6366</v>
      </c>
      <c r="F6255">
        <v>207</v>
      </c>
      <c r="G6255" t="s">
        <v>6662</v>
      </c>
      <c r="H6255">
        <v>720</v>
      </c>
      <c r="I6255" t="s">
        <v>16555</v>
      </c>
      <c r="J6255" t="s">
        <v>6630</v>
      </c>
      <c r="L6255" t="s">
        <v>6529</v>
      </c>
      <c r="M6255" t="s">
        <v>6630</v>
      </c>
      <c r="N6255">
        <v>10003221</v>
      </c>
      <c r="O6255" t="s">
        <v>6630</v>
      </c>
      <c r="P6255" t="s">
        <v>6647</v>
      </c>
      <c r="Q6255" t="s">
        <v>6630</v>
      </c>
    </row>
    <row r="6256" spans="1:17" x14ac:dyDescent="0.35">
      <c r="A6256">
        <v>9417114010</v>
      </c>
      <c r="B6256" t="s">
        <v>6626</v>
      </c>
      <c r="C6256" t="s">
        <v>6540</v>
      </c>
      <c r="D6256">
        <v>131</v>
      </c>
      <c r="E6256" t="s">
        <v>6672</v>
      </c>
      <c r="F6256">
        <v>703</v>
      </c>
      <c r="G6256" t="s">
        <v>3068</v>
      </c>
      <c r="H6256">
        <v>830</v>
      </c>
      <c r="I6256" t="s">
        <v>16556</v>
      </c>
      <c r="J6256">
        <v>13260</v>
      </c>
      <c r="L6256" t="s">
        <v>6529</v>
      </c>
      <c r="M6256">
        <v>14033911</v>
      </c>
      <c r="N6256" t="s">
        <v>6630</v>
      </c>
      <c r="O6256" t="s">
        <v>6630</v>
      </c>
      <c r="P6256" t="s">
        <v>6630</v>
      </c>
      <c r="Q6256" t="s">
        <v>6630</v>
      </c>
    </row>
    <row r="6257" spans="1:17" x14ac:dyDescent="0.35">
      <c r="A6257">
        <v>9423116211</v>
      </c>
      <c r="B6257" t="s">
        <v>6334</v>
      </c>
      <c r="C6257" t="s">
        <v>6356</v>
      </c>
      <c r="D6257">
        <v>200</v>
      </c>
      <c r="E6257" t="s">
        <v>6701</v>
      </c>
      <c r="F6257">
        <v>500</v>
      </c>
      <c r="G6257" t="s">
        <v>6702</v>
      </c>
      <c r="H6257">
        <v>55</v>
      </c>
      <c r="I6257" t="s">
        <v>16557</v>
      </c>
      <c r="J6257">
        <v>12032</v>
      </c>
      <c r="L6257" t="s">
        <v>6529</v>
      </c>
      <c r="M6257">
        <v>14540155</v>
      </c>
      <c r="N6257" t="s">
        <v>6630</v>
      </c>
      <c r="O6257" t="s">
        <v>6630</v>
      </c>
      <c r="P6257" t="s">
        <v>6630</v>
      </c>
      <c r="Q6257" t="s">
        <v>6630</v>
      </c>
    </row>
    <row r="6258" spans="1:17" x14ac:dyDescent="0.35">
      <c r="A6258">
        <v>13890</v>
      </c>
      <c r="B6258" t="s">
        <v>6626</v>
      </c>
      <c r="C6258" t="s">
        <v>6356</v>
      </c>
      <c r="D6258">
        <v>200</v>
      </c>
      <c r="E6258" t="s">
        <v>6357</v>
      </c>
      <c r="F6258">
        <v>209</v>
      </c>
      <c r="G6258" t="s">
        <v>6862</v>
      </c>
      <c r="H6258">
        <v>360</v>
      </c>
      <c r="I6258" t="s">
        <v>16558</v>
      </c>
      <c r="J6258" t="s">
        <v>6630</v>
      </c>
      <c r="L6258" t="s">
        <v>6526</v>
      </c>
      <c r="M6258" t="s">
        <v>6630</v>
      </c>
      <c r="N6258" t="s">
        <v>6630</v>
      </c>
      <c r="O6258" t="s">
        <v>16559</v>
      </c>
      <c r="P6258" t="s">
        <v>16560</v>
      </c>
      <c r="Q6258" t="s">
        <v>6630</v>
      </c>
    </row>
    <row r="6259" spans="1:17" x14ac:dyDescent="0.35">
      <c r="A6259" t="s">
        <v>16561</v>
      </c>
      <c r="B6259" t="s">
        <v>6626</v>
      </c>
      <c r="C6259" t="s">
        <v>6628</v>
      </c>
      <c r="D6259" t="s">
        <v>6628</v>
      </c>
      <c r="E6259" t="s">
        <v>6628</v>
      </c>
      <c r="F6259" t="s">
        <v>6628</v>
      </c>
      <c r="G6259" t="s">
        <v>6628</v>
      </c>
      <c r="H6259" t="s">
        <v>6628</v>
      </c>
      <c r="I6259" t="s">
        <v>16562</v>
      </c>
      <c r="J6259" t="s">
        <v>6630</v>
      </c>
      <c r="L6259" t="s">
        <v>6529</v>
      </c>
      <c r="M6259" t="s">
        <v>6630</v>
      </c>
      <c r="N6259" t="s">
        <v>6630</v>
      </c>
      <c r="O6259" t="s">
        <v>6630</v>
      </c>
      <c r="P6259" t="s">
        <v>6630</v>
      </c>
      <c r="Q6259" t="s">
        <v>6630</v>
      </c>
    </row>
    <row r="6260" spans="1:17" x14ac:dyDescent="0.35">
      <c r="A6260">
        <v>14545</v>
      </c>
      <c r="B6260" t="s">
        <v>6334</v>
      </c>
      <c r="C6260" t="s">
        <v>6627</v>
      </c>
      <c r="D6260">
        <v>145</v>
      </c>
      <c r="E6260" t="s">
        <v>6628</v>
      </c>
      <c r="F6260" t="s">
        <v>6628</v>
      </c>
      <c r="G6260" t="s">
        <v>6627</v>
      </c>
      <c r="H6260">
        <v>15</v>
      </c>
      <c r="I6260" t="s">
        <v>16563</v>
      </c>
      <c r="J6260">
        <v>14500</v>
      </c>
      <c r="L6260" t="s">
        <v>6526</v>
      </c>
      <c r="M6260">
        <v>10162020</v>
      </c>
      <c r="N6260" t="s">
        <v>6630</v>
      </c>
      <c r="O6260" t="s">
        <v>6630</v>
      </c>
      <c r="P6260" t="s">
        <v>6630</v>
      </c>
      <c r="Q6260" t="s">
        <v>6630</v>
      </c>
    </row>
    <row r="6261" spans="1:17" x14ac:dyDescent="0.35">
      <c r="A6261" t="s">
        <v>16564</v>
      </c>
      <c r="B6261" t="s">
        <v>6626</v>
      </c>
      <c r="C6261" t="s">
        <v>6628</v>
      </c>
      <c r="D6261" t="s">
        <v>6628</v>
      </c>
      <c r="E6261" t="s">
        <v>6628</v>
      </c>
      <c r="F6261" t="s">
        <v>6628</v>
      </c>
      <c r="G6261" t="s">
        <v>6628</v>
      </c>
      <c r="H6261" t="s">
        <v>6628</v>
      </c>
      <c r="I6261" t="s">
        <v>8711</v>
      </c>
      <c r="J6261" t="s">
        <v>6630</v>
      </c>
      <c r="L6261" t="s">
        <v>6526</v>
      </c>
      <c r="M6261" t="s">
        <v>6630</v>
      </c>
      <c r="N6261" t="s">
        <v>6630</v>
      </c>
      <c r="O6261" t="s">
        <v>6630</v>
      </c>
      <c r="P6261" t="s">
        <v>6630</v>
      </c>
      <c r="Q6261" t="s">
        <v>6630</v>
      </c>
    </row>
    <row r="6262" spans="1:17" x14ac:dyDescent="0.35">
      <c r="A6262">
        <v>3922116059</v>
      </c>
      <c r="B6262" t="s">
        <v>6626</v>
      </c>
      <c r="C6262" t="s">
        <v>6356</v>
      </c>
      <c r="D6262">
        <v>200</v>
      </c>
      <c r="E6262" t="s">
        <v>5245</v>
      </c>
      <c r="F6262">
        <v>202</v>
      </c>
      <c r="G6262" t="s">
        <v>5245</v>
      </c>
      <c r="H6262">
        <v>450</v>
      </c>
      <c r="I6262" t="s">
        <v>16565</v>
      </c>
      <c r="J6262">
        <v>20200</v>
      </c>
      <c r="L6262" t="s">
        <v>6529</v>
      </c>
      <c r="M6262">
        <v>12193209</v>
      </c>
      <c r="N6262">
        <v>10558147</v>
      </c>
      <c r="O6262" t="s">
        <v>6630</v>
      </c>
      <c r="P6262" t="s">
        <v>6630</v>
      </c>
      <c r="Q6262">
        <v>610</v>
      </c>
    </row>
    <row r="6263" spans="1:17" x14ac:dyDescent="0.35">
      <c r="A6263">
        <v>9425116973</v>
      </c>
      <c r="B6263" t="s">
        <v>6334</v>
      </c>
      <c r="C6263" t="s">
        <v>6356</v>
      </c>
      <c r="D6263">
        <v>200</v>
      </c>
      <c r="E6263" t="s">
        <v>6357</v>
      </c>
      <c r="F6263">
        <v>209</v>
      </c>
      <c r="G6263" t="s">
        <v>977</v>
      </c>
      <c r="H6263">
        <v>310</v>
      </c>
      <c r="I6263" t="s">
        <v>16566</v>
      </c>
      <c r="J6263">
        <v>13562</v>
      </c>
      <c r="L6263" t="s">
        <v>6529</v>
      </c>
      <c r="M6263">
        <v>10337504</v>
      </c>
      <c r="N6263" t="s">
        <v>6630</v>
      </c>
      <c r="O6263" t="s">
        <v>6630</v>
      </c>
      <c r="P6263" t="s">
        <v>6630</v>
      </c>
      <c r="Q6263">
        <v>700</v>
      </c>
    </row>
    <row r="6264" spans="1:17" x14ac:dyDescent="0.35">
      <c r="A6264">
        <v>9420115541</v>
      </c>
      <c r="B6264" t="s">
        <v>6626</v>
      </c>
      <c r="C6264" t="s">
        <v>6356</v>
      </c>
      <c r="D6264">
        <v>200</v>
      </c>
      <c r="E6264" t="s">
        <v>6701</v>
      </c>
      <c r="F6264">
        <v>500</v>
      </c>
      <c r="G6264" t="s">
        <v>6702</v>
      </c>
      <c r="H6264">
        <v>55</v>
      </c>
      <c r="I6264" t="s">
        <v>16567</v>
      </c>
      <c r="J6264">
        <v>12032</v>
      </c>
      <c r="L6264" t="s">
        <v>6529</v>
      </c>
      <c r="M6264">
        <v>15524026</v>
      </c>
      <c r="N6264" t="s">
        <v>6630</v>
      </c>
      <c r="O6264" t="s">
        <v>6630</v>
      </c>
      <c r="P6264" t="s">
        <v>6630</v>
      </c>
      <c r="Q6264" t="s">
        <v>6630</v>
      </c>
    </row>
    <row r="6265" spans="1:17" x14ac:dyDescent="0.35">
      <c r="A6265">
        <v>9601107070</v>
      </c>
      <c r="B6265" t="s">
        <v>6626</v>
      </c>
      <c r="C6265" t="s">
        <v>6627</v>
      </c>
      <c r="D6265">
        <v>145</v>
      </c>
      <c r="E6265" t="s">
        <v>6628</v>
      </c>
      <c r="F6265" t="s">
        <v>6628</v>
      </c>
      <c r="G6265" t="s">
        <v>6627</v>
      </c>
      <c r="H6265">
        <v>15</v>
      </c>
      <c r="I6265" t="s">
        <v>16568</v>
      </c>
      <c r="J6265">
        <v>14510</v>
      </c>
      <c r="L6265" t="s">
        <v>6529</v>
      </c>
      <c r="M6265">
        <v>10070256</v>
      </c>
      <c r="N6265" t="s">
        <v>6630</v>
      </c>
      <c r="O6265" t="s">
        <v>16569</v>
      </c>
      <c r="P6265" t="s">
        <v>6765</v>
      </c>
      <c r="Q6265">
        <v>200</v>
      </c>
    </row>
    <row r="6266" spans="1:17" x14ac:dyDescent="0.35">
      <c r="A6266">
        <v>9413111787</v>
      </c>
      <c r="B6266" t="s">
        <v>6626</v>
      </c>
      <c r="C6266" t="s">
        <v>6540</v>
      </c>
      <c r="D6266">
        <v>131</v>
      </c>
      <c r="E6266" t="s">
        <v>6540</v>
      </c>
      <c r="F6266">
        <v>309</v>
      </c>
      <c r="G6266" t="s">
        <v>9188</v>
      </c>
      <c r="H6266">
        <v>993</v>
      </c>
      <c r="I6266" t="s">
        <v>16570</v>
      </c>
      <c r="J6266">
        <v>13207</v>
      </c>
      <c r="L6266" t="s">
        <v>6529</v>
      </c>
      <c r="M6266">
        <v>10014474</v>
      </c>
      <c r="N6266" t="s">
        <v>6630</v>
      </c>
      <c r="O6266" t="s">
        <v>16571</v>
      </c>
      <c r="P6266" t="s">
        <v>16572</v>
      </c>
      <c r="Q6266" t="s">
        <v>6630</v>
      </c>
    </row>
    <row r="6267" spans="1:17" x14ac:dyDescent="0.35">
      <c r="A6267" t="s">
        <v>16573</v>
      </c>
      <c r="B6267" t="s">
        <v>6626</v>
      </c>
      <c r="C6267" t="s">
        <v>6628</v>
      </c>
      <c r="D6267" t="s">
        <v>6628</v>
      </c>
      <c r="E6267" t="s">
        <v>6628</v>
      </c>
      <c r="F6267" t="s">
        <v>6628</v>
      </c>
      <c r="G6267" t="s">
        <v>6628</v>
      </c>
      <c r="H6267" t="s">
        <v>6628</v>
      </c>
      <c r="I6267" t="s">
        <v>16574</v>
      </c>
      <c r="J6267" t="s">
        <v>6630</v>
      </c>
      <c r="L6267" t="s">
        <v>6526</v>
      </c>
      <c r="M6267" t="s">
        <v>6630</v>
      </c>
      <c r="N6267" t="s">
        <v>6630</v>
      </c>
      <c r="O6267" t="s">
        <v>6630</v>
      </c>
      <c r="P6267" t="s">
        <v>6630</v>
      </c>
      <c r="Q6267" t="s">
        <v>6630</v>
      </c>
    </row>
    <row r="6268" spans="1:17" x14ac:dyDescent="0.35">
      <c r="A6268">
        <v>9418114400</v>
      </c>
      <c r="B6268" t="s">
        <v>6626</v>
      </c>
      <c r="C6268" t="s">
        <v>6540</v>
      </c>
      <c r="D6268">
        <v>131</v>
      </c>
      <c r="E6268" t="s">
        <v>2905</v>
      </c>
      <c r="F6268">
        <v>300</v>
      </c>
      <c r="G6268" t="s">
        <v>2845</v>
      </c>
      <c r="H6268">
        <v>107</v>
      </c>
      <c r="I6268" t="s">
        <v>16575</v>
      </c>
      <c r="J6268">
        <v>20120</v>
      </c>
      <c r="L6268" t="s">
        <v>6529</v>
      </c>
      <c r="M6268">
        <v>10469961</v>
      </c>
      <c r="N6268" t="s">
        <v>6630</v>
      </c>
      <c r="O6268" t="s">
        <v>16576</v>
      </c>
      <c r="P6268" t="s">
        <v>6630</v>
      </c>
      <c r="Q6268" t="s">
        <v>6630</v>
      </c>
    </row>
    <row r="6269" spans="1:17" x14ac:dyDescent="0.35">
      <c r="A6269" t="s">
        <v>16577</v>
      </c>
      <c r="B6269" t="s">
        <v>6626</v>
      </c>
      <c r="C6269" t="s">
        <v>6628</v>
      </c>
      <c r="D6269" t="s">
        <v>6628</v>
      </c>
      <c r="E6269" t="s">
        <v>6628</v>
      </c>
      <c r="F6269" t="s">
        <v>6628</v>
      </c>
      <c r="G6269" t="s">
        <v>6628</v>
      </c>
      <c r="H6269" t="s">
        <v>6628</v>
      </c>
      <c r="I6269" t="s">
        <v>10147</v>
      </c>
      <c r="J6269" t="s">
        <v>6630</v>
      </c>
      <c r="L6269" t="s">
        <v>6529</v>
      </c>
      <c r="M6269" t="s">
        <v>6630</v>
      </c>
      <c r="N6269" t="s">
        <v>6630</v>
      </c>
      <c r="O6269" t="s">
        <v>6630</v>
      </c>
      <c r="P6269" t="s">
        <v>6630</v>
      </c>
      <c r="Q6269" t="s">
        <v>6630</v>
      </c>
    </row>
    <row r="6270" spans="1:17" x14ac:dyDescent="0.35">
      <c r="A6270" t="s">
        <v>16578</v>
      </c>
      <c r="B6270" t="s">
        <v>6626</v>
      </c>
      <c r="C6270" t="s">
        <v>6628</v>
      </c>
      <c r="D6270" t="s">
        <v>6628</v>
      </c>
      <c r="E6270" t="s">
        <v>6628</v>
      </c>
      <c r="F6270" t="s">
        <v>6628</v>
      </c>
      <c r="G6270" t="s">
        <v>6628</v>
      </c>
      <c r="H6270" t="s">
        <v>6628</v>
      </c>
      <c r="I6270" t="s">
        <v>16579</v>
      </c>
      <c r="J6270" t="s">
        <v>6630</v>
      </c>
      <c r="L6270" t="s">
        <v>6526</v>
      </c>
      <c r="M6270" t="s">
        <v>6630</v>
      </c>
      <c r="N6270" t="s">
        <v>6630</v>
      </c>
      <c r="O6270" t="s">
        <v>6630</v>
      </c>
      <c r="P6270" t="s">
        <v>6630</v>
      </c>
      <c r="Q6270" t="s">
        <v>6630</v>
      </c>
    </row>
    <row r="6271" spans="1:17" x14ac:dyDescent="0.35">
      <c r="A6271">
        <v>9497105361</v>
      </c>
      <c r="B6271" t="s">
        <v>6626</v>
      </c>
      <c r="C6271" t="s">
        <v>6356</v>
      </c>
      <c r="D6271">
        <v>200</v>
      </c>
      <c r="E6271" t="s">
        <v>6659</v>
      </c>
      <c r="F6271">
        <v>208</v>
      </c>
      <c r="G6271" t="s">
        <v>7129</v>
      </c>
      <c r="H6271">
        <v>305</v>
      </c>
      <c r="I6271" t="s">
        <v>16580</v>
      </c>
      <c r="J6271">
        <v>13562</v>
      </c>
      <c r="L6271" t="s">
        <v>6529</v>
      </c>
      <c r="M6271" t="s">
        <v>6630</v>
      </c>
      <c r="N6271" t="s">
        <v>6630</v>
      </c>
      <c r="O6271" t="s">
        <v>16581</v>
      </c>
      <c r="P6271" t="s">
        <v>13003</v>
      </c>
      <c r="Q6271" t="s">
        <v>6630</v>
      </c>
    </row>
    <row r="6272" spans="1:17" x14ac:dyDescent="0.35">
      <c r="A6272">
        <v>6802107382</v>
      </c>
      <c r="B6272" t="s">
        <v>6626</v>
      </c>
      <c r="C6272" t="s">
        <v>6356</v>
      </c>
      <c r="D6272">
        <v>200</v>
      </c>
      <c r="E6272" t="s">
        <v>5245</v>
      </c>
      <c r="F6272">
        <v>202</v>
      </c>
      <c r="G6272" t="s">
        <v>5245</v>
      </c>
      <c r="H6272">
        <v>450</v>
      </c>
      <c r="I6272" t="s">
        <v>16582</v>
      </c>
      <c r="J6272" t="s">
        <v>6630</v>
      </c>
      <c r="L6272" t="s">
        <v>6529</v>
      </c>
      <c r="M6272">
        <v>10703404</v>
      </c>
      <c r="N6272">
        <v>11277056</v>
      </c>
      <c r="O6272" t="s">
        <v>12101</v>
      </c>
      <c r="P6272" t="s">
        <v>16583</v>
      </c>
      <c r="Q6272" t="s">
        <v>6630</v>
      </c>
    </row>
    <row r="6273" spans="1:17" x14ac:dyDescent="0.35">
      <c r="A6273" t="s">
        <v>16584</v>
      </c>
      <c r="B6273" t="s">
        <v>6626</v>
      </c>
      <c r="C6273" t="s">
        <v>6628</v>
      </c>
      <c r="D6273" t="s">
        <v>6628</v>
      </c>
      <c r="E6273" t="s">
        <v>6628</v>
      </c>
      <c r="F6273" t="s">
        <v>6628</v>
      </c>
      <c r="G6273" t="s">
        <v>6628</v>
      </c>
      <c r="H6273" t="s">
        <v>6628</v>
      </c>
      <c r="I6273" s="4" t="s">
        <v>16585</v>
      </c>
      <c r="J6273" t="s">
        <v>6630</v>
      </c>
      <c r="L6273" t="s">
        <v>6526</v>
      </c>
      <c r="M6273" t="s">
        <v>6630</v>
      </c>
      <c r="N6273" t="s">
        <v>6630</v>
      </c>
      <c r="O6273" t="s">
        <v>6630</v>
      </c>
      <c r="P6273" t="s">
        <v>6630</v>
      </c>
      <c r="Q6273" t="s">
        <v>6630</v>
      </c>
    </row>
    <row r="6274" spans="1:17" x14ac:dyDescent="0.35">
      <c r="A6274">
        <v>3511110902</v>
      </c>
      <c r="B6274" t="s">
        <v>6626</v>
      </c>
      <c r="C6274" t="s">
        <v>6356</v>
      </c>
      <c r="D6274">
        <v>200</v>
      </c>
      <c r="E6274" t="s">
        <v>5245</v>
      </c>
      <c r="F6274">
        <v>202</v>
      </c>
      <c r="G6274" t="s">
        <v>5245</v>
      </c>
      <c r="H6274">
        <v>450</v>
      </c>
      <c r="I6274" t="s">
        <v>16586</v>
      </c>
      <c r="J6274">
        <v>20200</v>
      </c>
      <c r="L6274" t="s">
        <v>6529</v>
      </c>
      <c r="M6274">
        <v>11533224</v>
      </c>
      <c r="N6274" t="s">
        <v>6630</v>
      </c>
      <c r="O6274" t="s">
        <v>6630</v>
      </c>
      <c r="P6274" t="s">
        <v>13491</v>
      </c>
      <c r="Q6274" t="s">
        <v>6630</v>
      </c>
    </row>
    <row r="6275" spans="1:17" x14ac:dyDescent="0.35">
      <c r="A6275">
        <v>9417114088</v>
      </c>
      <c r="B6275" t="s">
        <v>6626</v>
      </c>
      <c r="C6275" t="s">
        <v>6356</v>
      </c>
      <c r="D6275">
        <v>200</v>
      </c>
      <c r="E6275" t="s">
        <v>6645</v>
      </c>
      <c r="F6275">
        <v>201</v>
      </c>
      <c r="G6275" t="s">
        <v>6657</v>
      </c>
      <c r="H6275">
        <v>420</v>
      </c>
      <c r="I6275" t="s">
        <v>13347</v>
      </c>
      <c r="J6275">
        <v>20120</v>
      </c>
      <c r="L6275" t="s">
        <v>6529</v>
      </c>
      <c r="M6275">
        <v>12949660</v>
      </c>
      <c r="N6275" t="s">
        <v>6630</v>
      </c>
      <c r="O6275" t="s">
        <v>6630</v>
      </c>
      <c r="P6275" t="s">
        <v>6630</v>
      </c>
      <c r="Q6275">
        <v>100</v>
      </c>
    </row>
    <row r="6276" spans="1:17" x14ac:dyDescent="0.35">
      <c r="A6276">
        <v>9401106753</v>
      </c>
      <c r="B6276" t="s">
        <v>6626</v>
      </c>
      <c r="C6276" t="s">
        <v>6356</v>
      </c>
      <c r="D6276">
        <v>200</v>
      </c>
      <c r="E6276" t="s">
        <v>6999</v>
      </c>
      <c r="F6276">
        <v>205</v>
      </c>
      <c r="G6276" t="s">
        <v>7000</v>
      </c>
      <c r="H6276">
        <v>600</v>
      </c>
      <c r="I6276" t="s">
        <v>16587</v>
      </c>
      <c r="J6276" t="s">
        <v>6630</v>
      </c>
      <c r="L6276" t="s">
        <v>6529</v>
      </c>
      <c r="M6276">
        <v>10510215</v>
      </c>
      <c r="N6276">
        <v>10413466</v>
      </c>
      <c r="O6276" t="s">
        <v>16588</v>
      </c>
      <c r="P6276" t="s">
        <v>16589</v>
      </c>
      <c r="Q6276" t="s">
        <v>6630</v>
      </c>
    </row>
    <row r="6277" spans="1:17" x14ac:dyDescent="0.35">
      <c r="A6277" t="s">
        <v>16590</v>
      </c>
      <c r="B6277" t="s">
        <v>6626</v>
      </c>
      <c r="C6277" t="s">
        <v>6628</v>
      </c>
      <c r="D6277" t="s">
        <v>6628</v>
      </c>
      <c r="E6277" t="s">
        <v>6628</v>
      </c>
      <c r="F6277" t="s">
        <v>6628</v>
      </c>
      <c r="G6277" t="s">
        <v>6628</v>
      </c>
      <c r="H6277" t="s">
        <v>6628</v>
      </c>
      <c r="I6277" t="s">
        <v>16591</v>
      </c>
      <c r="J6277" t="s">
        <v>6630</v>
      </c>
      <c r="L6277" t="s">
        <v>6529</v>
      </c>
      <c r="M6277" t="s">
        <v>6630</v>
      </c>
      <c r="N6277" t="s">
        <v>6630</v>
      </c>
      <c r="O6277" t="s">
        <v>6630</v>
      </c>
      <c r="P6277" t="s">
        <v>6630</v>
      </c>
      <c r="Q6277" t="s">
        <v>6630</v>
      </c>
    </row>
    <row r="6278" spans="1:17" x14ac:dyDescent="0.35">
      <c r="A6278" t="s">
        <v>16592</v>
      </c>
      <c r="B6278" t="s">
        <v>6626</v>
      </c>
      <c r="C6278" t="s">
        <v>6628</v>
      </c>
      <c r="D6278" t="s">
        <v>6628</v>
      </c>
      <c r="E6278" t="s">
        <v>6628</v>
      </c>
      <c r="F6278" t="s">
        <v>6628</v>
      </c>
      <c r="G6278" t="s">
        <v>6628</v>
      </c>
      <c r="H6278" t="s">
        <v>6628</v>
      </c>
      <c r="I6278" t="s">
        <v>16593</v>
      </c>
      <c r="J6278" t="s">
        <v>6630</v>
      </c>
      <c r="L6278" t="s">
        <v>6526</v>
      </c>
      <c r="M6278" t="s">
        <v>6630</v>
      </c>
      <c r="N6278" t="s">
        <v>6630</v>
      </c>
      <c r="O6278" t="s">
        <v>6630</v>
      </c>
      <c r="P6278" t="s">
        <v>6630</v>
      </c>
      <c r="Q6278" t="s">
        <v>6630</v>
      </c>
    </row>
    <row r="6279" spans="1:17" x14ac:dyDescent="0.35">
      <c r="A6279" t="s">
        <v>16594</v>
      </c>
      <c r="B6279" t="s">
        <v>6626</v>
      </c>
      <c r="C6279" t="s">
        <v>6628</v>
      </c>
      <c r="D6279" t="s">
        <v>6628</v>
      </c>
      <c r="E6279" t="s">
        <v>6628</v>
      </c>
      <c r="F6279" t="s">
        <v>6628</v>
      </c>
      <c r="G6279" t="s">
        <v>6628</v>
      </c>
      <c r="H6279" t="s">
        <v>6628</v>
      </c>
      <c r="I6279" t="s">
        <v>16595</v>
      </c>
      <c r="J6279" t="s">
        <v>6630</v>
      </c>
      <c r="L6279" t="s">
        <v>6529</v>
      </c>
      <c r="M6279" t="s">
        <v>6630</v>
      </c>
      <c r="N6279" t="s">
        <v>6630</v>
      </c>
      <c r="O6279" t="s">
        <v>7821</v>
      </c>
      <c r="P6279" t="s">
        <v>6630</v>
      </c>
      <c r="Q6279" t="s">
        <v>6630</v>
      </c>
    </row>
    <row r="6280" spans="1:17" x14ac:dyDescent="0.35">
      <c r="A6280" t="s">
        <v>16596</v>
      </c>
      <c r="B6280" t="s">
        <v>6626</v>
      </c>
      <c r="C6280" t="s">
        <v>6628</v>
      </c>
      <c r="D6280" t="s">
        <v>6628</v>
      </c>
      <c r="E6280" t="s">
        <v>6628</v>
      </c>
      <c r="F6280" t="s">
        <v>6628</v>
      </c>
      <c r="G6280" t="s">
        <v>6628</v>
      </c>
      <c r="H6280" t="s">
        <v>6628</v>
      </c>
      <c r="I6280" t="s">
        <v>16597</v>
      </c>
      <c r="J6280" t="s">
        <v>6630</v>
      </c>
      <c r="L6280" t="s">
        <v>6526</v>
      </c>
      <c r="M6280" t="s">
        <v>6630</v>
      </c>
      <c r="N6280" t="s">
        <v>6630</v>
      </c>
      <c r="O6280" t="s">
        <v>6630</v>
      </c>
      <c r="P6280" t="s">
        <v>6630</v>
      </c>
      <c r="Q6280" t="s">
        <v>6630</v>
      </c>
    </row>
    <row r="6281" spans="1:17" x14ac:dyDescent="0.35">
      <c r="A6281">
        <v>9420115526</v>
      </c>
      <c r="B6281" t="s">
        <v>6626</v>
      </c>
      <c r="C6281" t="s">
        <v>6356</v>
      </c>
      <c r="D6281">
        <v>200</v>
      </c>
      <c r="E6281" t="s">
        <v>6366</v>
      </c>
      <c r="F6281">
        <v>207</v>
      </c>
      <c r="G6281" t="s">
        <v>176</v>
      </c>
      <c r="H6281">
        <v>705</v>
      </c>
      <c r="I6281" t="s">
        <v>16598</v>
      </c>
      <c r="J6281">
        <v>20800</v>
      </c>
      <c r="L6281" t="s">
        <v>6529</v>
      </c>
      <c r="M6281">
        <v>14442150</v>
      </c>
      <c r="N6281">
        <v>13670118</v>
      </c>
      <c r="O6281" t="s">
        <v>6630</v>
      </c>
      <c r="P6281" t="s">
        <v>6630</v>
      </c>
      <c r="Q6281">
        <v>700</v>
      </c>
    </row>
    <row r="6282" spans="1:17" x14ac:dyDescent="0.35">
      <c r="A6282">
        <v>9493011101</v>
      </c>
      <c r="B6282" t="s">
        <v>6626</v>
      </c>
      <c r="C6282" t="s">
        <v>6356</v>
      </c>
      <c r="D6282">
        <v>200</v>
      </c>
      <c r="E6282" t="s">
        <v>488</v>
      </c>
      <c r="F6282">
        <v>203</v>
      </c>
      <c r="G6282" t="s">
        <v>6628</v>
      </c>
      <c r="H6282" t="s">
        <v>6628</v>
      </c>
      <c r="I6282" t="s">
        <v>16599</v>
      </c>
      <c r="J6282" t="s">
        <v>6630</v>
      </c>
      <c r="L6282" t="s">
        <v>6529</v>
      </c>
      <c r="M6282" t="s">
        <v>6630</v>
      </c>
      <c r="N6282" t="s">
        <v>6630</v>
      </c>
      <c r="O6282" t="s">
        <v>6630</v>
      </c>
      <c r="P6282" t="s">
        <v>6799</v>
      </c>
      <c r="Q6282" t="s">
        <v>6630</v>
      </c>
    </row>
    <row r="6283" spans="1:17" x14ac:dyDescent="0.35">
      <c r="A6283">
        <v>21150</v>
      </c>
      <c r="B6283" t="s">
        <v>6626</v>
      </c>
      <c r="C6283" t="s">
        <v>6356</v>
      </c>
      <c r="D6283">
        <v>200</v>
      </c>
      <c r="E6283" t="s">
        <v>6366</v>
      </c>
      <c r="F6283">
        <v>207</v>
      </c>
      <c r="G6283" t="s">
        <v>7247</v>
      </c>
      <c r="H6283">
        <v>735</v>
      </c>
      <c r="I6283" t="s">
        <v>10273</v>
      </c>
      <c r="J6283" t="s">
        <v>6630</v>
      </c>
      <c r="L6283" t="s">
        <v>6526</v>
      </c>
      <c r="M6283" t="s">
        <v>6630</v>
      </c>
      <c r="N6283" t="s">
        <v>6630</v>
      </c>
      <c r="O6283" t="s">
        <v>16600</v>
      </c>
      <c r="P6283" t="s">
        <v>6630</v>
      </c>
      <c r="Q6283" t="s">
        <v>6630</v>
      </c>
    </row>
    <row r="6284" spans="1:17" x14ac:dyDescent="0.35">
      <c r="A6284" t="s">
        <v>16601</v>
      </c>
      <c r="B6284" t="s">
        <v>6626</v>
      </c>
      <c r="C6284" t="s">
        <v>6628</v>
      </c>
      <c r="D6284" t="s">
        <v>6628</v>
      </c>
      <c r="E6284" t="s">
        <v>6628</v>
      </c>
      <c r="F6284" t="s">
        <v>6628</v>
      </c>
      <c r="G6284" t="s">
        <v>6628</v>
      </c>
      <c r="H6284" t="s">
        <v>6628</v>
      </c>
      <c r="I6284" t="s">
        <v>15381</v>
      </c>
      <c r="J6284" t="s">
        <v>6630</v>
      </c>
      <c r="L6284" t="s">
        <v>6526</v>
      </c>
      <c r="M6284" t="s">
        <v>6630</v>
      </c>
      <c r="N6284" t="s">
        <v>6630</v>
      </c>
      <c r="O6284" t="s">
        <v>6630</v>
      </c>
      <c r="P6284" t="s">
        <v>6630</v>
      </c>
      <c r="Q6284" t="s">
        <v>6630</v>
      </c>
    </row>
    <row r="6285" spans="1:17" x14ac:dyDescent="0.35">
      <c r="A6285">
        <v>8796105034</v>
      </c>
      <c r="B6285" t="s">
        <v>6626</v>
      </c>
      <c r="C6285" t="s">
        <v>6766</v>
      </c>
      <c r="D6285">
        <v>120</v>
      </c>
      <c r="E6285" t="s">
        <v>6701</v>
      </c>
      <c r="F6285">
        <v>500</v>
      </c>
      <c r="G6285" t="s">
        <v>7166</v>
      </c>
      <c r="H6285">
        <v>61</v>
      </c>
      <c r="I6285" t="s">
        <v>16602</v>
      </c>
      <c r="J6285" t="s">
        <v>6630</v>
      </c>
      <c r="L6285" t="s">
        <v>6529</v>
      </c>
      <c r="M6285" t="s">
        <v>6630</v>
      </c>
      <c r="N6285">
        <v>10101593</v>
      </c>
      <c r="O6285" t="s">
        <v>6630</v>
      </c>
      <c r="P6285" t="s">
        <v>16603</v>
      </c>
      <c r="Q6285" t="s">
        <v>6630</v>
      </c>
    </row>
    <row r="6286" spans="1:17" x14ac:dyDescent="0.35">
      <c r="A6286">
        <v>9423116218</v>
      </c>
      <c r="B6286" t="s">
        <v>6626</v>
      </c>
      <c r="C6286" t="s">
        <v>6356</v>
      </c>
      <c r="D6286">
        <v>200</v>
      </c>
      <c r="E6286" t="s">
        <v>6701</v>
      </c>
      <c r="F6286">
        <v>500</v>
      </c>
      <c r="G6286" t="s">
        <v>6702</v>
      </c>
      <c r="H6286">
        <v>55</v>
      </c>
      <c r="I6286" t="s">
        <v>16604</v>
      </c>
      <c r="J6286">
        <v>12032</v>
      </c>
      <c r="L6286" t="s">
        <v>6529</v>
      </c>
      <c r="M6286">
        <v>14540155</v>
      </c>
      <c r="N6286" t="s">
        <v>6630</v>
      </c>
      <c r="O6286" t="s">
        <v>6630</v>
      </c>
      <c r="P6286" t="s">
        <v>6630</v>
      </c>
      <c r="Q6286">
        <v>100</v>
      </c>
    </row>
    <row r="6287" spans="1:17" x14ac:dyDescent="0.35">
      <c r="A6287">
        <v>13006</v>
      </c>
      <c r="B6287" t="s">
        <v>6626</v>
      </c>
      <c r="C6287" t="s">
        <v>8762</v>
      </c>
      <c r="D6287">
        <v>130</v>
      </c>
      <c r="E6287" t="s">
        <v>6628</v>
      </c>
      <c r="F6287" t="s">
        <v>6628</v>
      </c>
      <c r="G6287" t="s">
        <v>3774</v>
      </c>
      <c r="H6287">
        <v>100</v>
      </c>
      <c r="I6287" t="s">
        <v>9478</v>
      </c>
      <c r="J6287" t="s">
        <v>6630</v>
      </c>
      <c r="L6287" t="s">
        <v>6526</v>
      </c>
      <c r="M6287" t="s">
        <v>6630</v>
      </c>
      <c r="N6287" t="s">
        <v>6630</v>
      </c>
      <c r="O6287" t="s">
        <v>16605</v>
      </c>
      <c r="P6287" t="s">
        <v>6630</v>
      </c>
      <c r="Q6287" t="s">
        <v>6630</v>
      </c>
    </row>
    <row r="6288" spans="1:17" x14ac:dyDescent="0.35">
      <c r="A6288">
        <v>9425116916</v>
      </c>
      <c r="B6288" t="s">
        <v>6334</v>
      </c>
      <c r="C6288" t="s">
        <v>6356</v>
      </c>
      <c r="D6288">
        <v>200</v>
      </c>
      <c r="E6288" t="s">
        <v>6645</v>
      </c>
      <c r="F6288">
        <v>201</v>
      </c>
      <c r="G6288" t="s">
        <v>6638</v>
      </c>
      <c r="H6288">
        <v>415</v>
      </c>
      <c r="I6288" t="s">
        <v>16606</v>
      </c>
      <c r="J6288">
        <v>20115</v>
      </c>
      <c r="L6288" t="s">
        <v>6529</v>
      </c>
      <c r="M6288">
        <v>13230286</v>
      </c>
      <c r="N6288" t="s">
        <v>6630</v>
      </c>
      <c r="O6288" t="s">
        <v>6630</v>
      </c>
      <c r="P6288" t="s">
        <v>6630</v>
      </c>
      <c r="Q6288" t="s">
        <v>6630</v>
      </c>
    </row>
    <row r="6289" spans="1:17" x14ac:dyDescent="0.35">
      <c r="A6289" t="s">
        <v>16607</v>
      </c>
      <c r="B6289" t="s">
        <v>6626</v>
      </c>
      <c r="C6289" t="s">
        <v>6628</v>
      </c>
      <c r="D6289" t="s">
        <v>6628</v>
      </c>
      <c r="E6289" t="s">
        <v>6628</v>
      </c>
      <c r="F6289" t="s">
        <v>6628</v>
      </c>
      <c r="G6289" t="s">
        <v>6628</v>
      </c>
      <c r="H6289" t="s">
        <v>6628</v>
      </c>
      <c r="I6289" t="s">
        <v>7079</v>
      </c>
      <c r="J6289" t="s">
        <v>6630</v>
      </c>
      <c r="L6289" t="s">
        <v>6526</v>
      </c>
      <c r="M6289" t="s">
        <v>6630</v>
      </c>
      <c r="N6289" t="s">
        <v>6630</v>
      </c>
      <c r="O6289" t="s">
        <v>6630</v>
      </c>
      <c r="P6289" t="s">
        <v>6630</v>
      </c>
      <c r="Q6289" t="s">
        <v>6630</v>
      </c>
    </row>
    <row r="6290" spans="1:17" x14ac:dyDescent="0.35">
      <c r="A6290">
        <v>92010</v>
      </c>
      <c r="B6290" t="s">
        <v>6626</v>
      </c>
      <c r="C6290" t="s">
        <v>6356</v>
      </c>
      <c r="D6290">
        <v>200</v>
      </c>
      <c r="E6290" t="s">
        <v>6659</v>
      </c>
      <c r="F6290">
        <v>208</v>
      </c>
      <c r="G6290" t="s">
        <v>1998</v>
      </c>
      <c r="H6290">
        <v>335</v>
      </c>
      <c r="I6290" t="s">
        <v>10939</v>
      </c>
      <c r="J6290" t="s">
        <v>6630</v>
      </c>
      <c r="L6290" t="s">
        <v>6526</v>
      </c>
      <c r="M6290" t="s">
        <v>6630</v>
      </c>
      <c r="N6290" t="s">
        <v>6630</v>
      </c>
      <c r="O6290" t="s">
        <v>16608</v>
      </c>
      <c r="P6290" t="s">
        <v>6630</v>
      </c>
      <c r="Q6290" t="s">
        <v>6630</v>
      </c>
    </row>
    <row r="6291" spans="1:17" x14ac:dyDescent="0.35">
      <c r="A6291">
        <v>9400106487</v>
      </c>
      <c r="B6291" t="s">
        <v>6626</v>
      </c>
      <c r="C6291" t="s">
        <v>6356</v>
      </c>
      <c r="D6291">
        <v>200</v>
      </c>
      <c r="E6291" t="s">
        <v>6659</v>
      </c>
      <c r="F6291">
        <v>208</v>
      </c>
      <c r="G6291" t="s">
        <v>977</v>
      </c>
      <c r="H6291">
        <v>310</v>
      </c>
      <c r="I6291" t="s">
        <v>16609</v>
      </c>
      <c r="J6291" t="s">
        <v>6630</v>
      </c>
      <c r="L6291" t="s">
        <v>6529</v>
      </c>
      <c r="M6291" t="s">
        <v>6630</v>
      </c>
      <c r="N6291">
        <v>10017080</v>
      </c>
      <c r="O6291" t="s">
        <v>6630</v>
      </c>
      <c r="P6291" t="s">
        <v>6799</v>
      </c>
      <c r="Q6291" t="s">
        <v>6630</v>
      </c>
    </row>
    <row r="6292" spans="1:17" x14ac:dyDescent="0.35">
      <c r="A6292" t="s">
        <v>16610</v>
      </c>
      <c r="B6292" t="s">
        <v>6626</v>
      </c>
      <c r="C6292" t="s">
        <v>6628</v>
      </c>
      <c r="D6292" t="s">
        <v>6628</v>
      </c>
      <c r="E6292" t="s">
        <v>6628</v>
      </c>
      <c r="F6292" t="s">
        <v>6628</v>
      </c>
      <c r="G6292" t="s">
        <v>6628</v>
      </c>
      <c r="H6292" t="s">
        <v>6628</v>
      </c>
      <c r="I6292" t="s">
        <v>16611</v>
      </c>
      <c r="J6292" t="s">
        <v>6630</v>
      </c>
      <c r="L6292" t="s">
        <v>6526</v>
      </c>
      <c r="M6292" t="s">
        <v>6630</v>
      </c>
      <c r="N6292" t="s">
        <v>6630</v>
      </c>
      <c r="O6292" t="s">
        <v>6630</v>
      </c>
      <c r="P6292" t="s">
        <v>6630</v>
      </c>
      <c r="Q6292" t="s">
        <v>6630</v>
      </c>
    </row>
    <row r="6293" spans="1:17" x14ac:dyDescent="0.35">
      <c r="A6293" t="s">
        <v>16612</v>
      </c>
      <c r="B6293" t="s">
        <v>6626</v>
      </c>
      <c r="C6293" t="s">
        <v>6628</v>
      </c>
      <c r="D6293" t="s">
        <v>6628</v>
      </c>
      <c r="E6293" t="s">
        <v>6628</v>
      </c>
      <c r="F6293" t="s">
        <v>6628</v>
      </c>
      <c r="G6293" t="s">
        <v>6628</v>
      </c>
      <c r="H6293" t="s">
        <v>6628</v>
      </c>
      <c r="I6293" t="s">
        <v>16613</v>
      </c>
      <c r="J6293" t="s">
        <v>6630</v>
      </c>
      <c r="L6293" t="s">
        <v>6526</v>
      </c>
      <c r="M6293" t="s">
        <v>6630</v>
      </c>
      <c r="N6293" t="s">
        <v>6630</v>
      </c>
      <c r="O6293" t="s">
        <v>6630</v>
      </c>
      <c r="P6293" t="s">
        <v>6630</v>
      </c>
      <c r="Q6293" t="s">
        <v>6630</v>
      </c>
    </row>
    <row r="6294" spans="1:17" x14ac:dyDescent="0.35">
      <c r="A6294">
        <v>9601107045</v>
      </c>
      <c r="B6294" t="s">
        <v>6334</v>
      </c>
      <c r="C6294" t="s">
        <v>6356</v>
      </c>
      <c r="D6294">
        <v>200</v>
      </c>
      <c r="E6294" t="s">
        <v>6357</v>
      </c>
      <c r="F6294">
        <v>209</v>
      </c>
      <c r="G6294" t="s">
        <v>10045</v>
      </c>
      <c r="H6294">
        <v>387</v>
      </c>
      <c r="I6294" t="s">
        <v>16614</v>
      </c>
      <c r="J6294">
        <v>20150</v>
      </c>
      <c r="L6294" t="s">
        <v>6529</v>
      </c>
      <c r="M6294">
        <v>15426451</v>
      </c>
      <c r="N6294" t="s">
        <v>6630</v>
      </c>
      <c r="O6294" t="s">
        <v>16615</v>
      </c>
      <c r="P6294" t="s">
        <v>7370</v>
      </c>
      <c r="Q6294">
        <v>200</v>
      </c>
    </row>
    <row r="6295" spans="1:17" x14ac:dyDescent="0.35">
      <c r="A6295">
        <v>9422116023</v>
      </c>
      <c r="B6295" t="s">
        <v>6334</v>
      </c>
      <c r="C6295" t="s">
        <v>6540</v>
      </c>
      <c r="D6295">
        <v>131</v>
      </c>
      <c r="E6295" t="s">
        <v>6672</v>
      </c>
      <c r="F6295">
        <v>703</v>
      </c>
      <c r="G6295" t="s">
        <v>3068</v>
      </c>
      <c r="H6295">
        <v>830</v>
      </c>
      <c r="I6295" t="s">
        <v>16616</v>
      </c>
      <c r="J6295">
        <v>20200</v>
      </c>
      <c r="L6295" t="s">
        <v>6529</v>
      </c>
      <c r="M6295">
        <v>15696047</v>
      </c>
      <c r="N6295" t="s">
        <v>6630</v>
      </c>
      <c r="O6295" t="s">
        <v>6630</v>
      </c>
      <c r="P6295" t="s">
        <v>6630</v>
      </c>
      <c r="Q6295" t="s">
        <v>6630</v>
      </c>
    </row>
    <row r="6296" spans="1:17" x14ac:dyDescent="0.35">
      <c r="A6296">
        <v>8704108346</v>
      </c>
      <c r="B6296" t="s">
        <v>6626</v>
      </c>
      <c r="C6296" t="s">
        <v>6356</v>
      </c>
      <c r="D6296">
        <v>200</v>
      </c>
      <c r="E6296" t="s">
        <v>6701</v>
      </c>
      <c r="F6296">
        <v>500</v>
      </c>
      <c r="G6296" t="s">
        <v>7166</v>
      </c>
      <c r="H6296">
        <v>61</v>
      </c>
      <c r="I6296" t="s">
        <v>16617</v>
      </c>
      <c r="J6296">
        <v>12028</v>
      </c>
      <c r="L6296" t="s">
        <v>6529</v>
      </c>
      <c r="M6296">
        <v>10793374</v>
      </c>
      <c r="N6296" t="s">
        <v>6630</v>
      </c>
      <c r="O6296" t="s">
        <v>6630</v>
      </c>
      <c r="P6296" t="s">
        <v>16618</v>
      </c>
      <c r="Q6296" t="s">
        <v>6630</v>
      </c>
    </row>
    <row r="6297" spans="1:17" x14ac:dyDescent="0.35">
      <c r="A6297" t="s">
        <v>16619</v>
      </c>
      <c r="B6297" t="s">
        <v>6626</v>
      </c>
      <c r="C6297" t="s">
        <v>6628</v>
      </c>
      <c r="D6297" t="s">
        <v>6628</v>
      </c>
      <c r="E6297" t="s">
        <v>6628</v>
      </c>
      <c r="F6297" t="s">
        <v>6628</v>
      </c>
      <c r="G6297" t="s">
        <v>6628</v>
      </c>
      <c r="H6297" t="s">
        <v>6628</v>
      </c>
      <c r="I6297" t="s">
        <v>16620</v>
      </c>
      <c r="J6297" t="s">
        <v>6630</v>
      </c>
      <c r="L6297" t="s">
        <v>6529</v>
      </c>
      <c r="M6297" t="s">
        <v>6630</v>
      </c>
      <c r="N6297" t="s">
        <v>6630</v>
      </c>
      <c r="O6297" t="s">
        <v>6630</v>
      </c>
      <c r="P6297" t="s">
        <v>6630</v>
      </c>
      <c r="Q6297" t="s">
        <v>6630</v>
      </c>
    </row>
    <row r="6298" spans="1:17" x14ac:dyDescent="0.35">
      <c r="A6298">
        <v>9620115595</v>
      </c>
      <c r="B6298" t="s">
        <v>6626</v>
      </c>
      <c r="C6298" t="s">
        <v>8762</v>
      </c>
      <c r="D6298">
        <v>130</v>
      </c>
      <c r="E6298" t="s">
        <v>6672</v>
      </c>
      <c r="F6298">
        <v>703</v>
      </c>
      <c r="G6298" t="s">
        <v>3068</v>
      </c>
      <c r="H6298">
        <v>830</v>
      </c>
      <c r="I6298" t="s">
        <v>16621</v>
      </c>
      <c r="J6298">
        <v>13260</v>
      </c>
      <c r="L6298" t="s">
        <v>6529</v>
      </c>
      <c r="M6298">
        <v>14228461</v>
      </c>
      <c r="N6298" t="s">
        <v>6630</v>
      </c>
      <c r="O6298" t="s">
        <v>6630</v>
      </c>
      <c r="P6298" t="s">
        <v>6630</v>
      </c>
      <c r="Q6298">
        <v>200</v>
      </c>
    </row>
    <row r="6299" spans="1:17" x14ac:dyDescent="0.35">
      <c r="A6299" t="s">
        <v>16622</v>
      </c>
      <c r="B6299" t="s">
        <v>6626</v>
      </c>
      <c r="C6299" t="s">
        <v>6628</v>
      </c>
      <c r="D6299" t="s">
        <v>6628</v>
      </c>
      <c r="E6299" t="s">
        <v>6628</v>
      </c>
      <c r="F6299" t="s">
        <v>6628</v>
      </c>
      <c r="G6299" t="s">
        <v>6628</v>
      </c>
      <c r="H6299" t="s">
        <v>6628</v>
      </c>
      <c r="I6299" t="s">
        <v>16623</v>
      </c>
      <c r="J6299" t="s">
        <v>6630</v>
      </c>
      <c r="L6299" t="s">
        <v>6529</v>
      </c>
      <c r="M6299" t="s">
        <v>6630</v>
      </c>
      <c r="N6299" t="s">
        <v>6630</v>
      </c>
      <c r="O6299" t="s">
        <v>6630</v>
      </c>
      <c r="P6299" t="s">
        <v>6630</v>
      </c>
      <c r="Q6299" t="s">
        <v>6630</v>
      </c>
    </row>
    <row r="6300" spans="1:17" x14ac:dyDescent="0.35">
      <c r="A6300">
        <v>9409109996</v>
      </c>
      <c r="B6300" t="s">
        <v>6626</v>
      </c>
      <c r="C6300" t="s">
        <v>6356</v>
      </c>
      <c r="D6300">
        <v>200</v>
      </c>
      <c r="E6300" t="s">
        <v>6366</v>
      </c>
      <c r="F6300">
        <v>207</v>
      </c>
      <c r="G6300" t="s">
        <v>6657</v>
      </c>
      <c r="H6300">
        <v>420</v>
      </c>
      <c r="I6300" t="s">
        <v>16624</v>
      </c>
      <c r="J6300" t="s">
        <v>6630</v>
      </c>
      <c r="L6300" t="s">
        <v>6529</v>
      </c>
      <c r="M6300">
        <v>11993634</v>
      </c>
      <c r="N6300">
        <v>11196432</v>
      </c>
      <c r="O6300" t="s">
        <v>16625</v>
      </c>
      <c r="P6300" t="s">
        <v>16626</v>
      </c>
      <c r="Q6300" t="s">
        <v>6630</v>
      </c>
    </row>
    <row r="6301" spans="1:17" x14ac:dyDescent="0.35">
      <c r="A6301">
        <v>9413111666</v>
      </c>
      <c r="B6301" t="s">
        <v>6626</v>
      </c>
      <c r="C6301" t="s">
        <v>6356</v>
      </c>
      <c r="D6301">
        <v>200</v>
      </c>
      <c r="E6301" t="s">
        <v>6357</v>
      </c>
      <c r="F6301">
        <v>209</v>
      </c>
      <c r="G6301" t="s">
        <v>1998</v>
      </c>
      <c r="H6301">
        <v>335</v>
      </c>
      <c r="I6301" t="s">
        <v>15168</v>
      </c>
      <c r="J6301">
        <v>13840</v>
      </c>
      <c r="L6301" t="s">
        <v>6529</v>
      </c>
      <c r="M6301">
        <v>10652862</v>
      </c>
      <c r="N6301">
        <v>10135697</v>
      </c>
      <c r="O6301">
        <v>29760</v>
      </c>
      <c r="P6301" t="s">
        <v>6630</v>
      </c>
      <c r="Q6301" t="s">
        <v>6630</v>
      </c>
    </row>
    <row r="6302" spans="1:17" x14ac:dyDescent="0.35">
      <c r="A6302">
        <v>31557</v>
      </c>
      <c r="B6302" t="s">
        <v>6626</v>
      </c>
      <c r="C6302" t="s">
        <v>6356</v>
      </c>
      <c r="D6302">
        <v>200</v>
      </c>
      <c r="E6302" t="s">
        <v>6366</v>
      </c>
      <c r="F6302">
        <v>207</v>
      </c>
      <c r="G6302" t="s">
        <v>10603</v>
      </c>
      <c r="H6302">
        <v>770</v>
      </c>
      <c r="I6302" t="s">
        <v>16627</v>
      </c>
      <c r="J6302">
        <v>30005</v>
      </c>
      <c r="L6302" t="s">
        <v>6526</v>
      </c>
      <c r="M6302" t="s">
        <v>6630</v>
      </c>
      <c r="N6302">
        <v>10528811</v>
      </c>
      <c r="O6302" t="s">
        <v>6630</v>
      </c>
      <c r="P6302" t="s">
        <v>6630</v>
      </c>
      <c r="Q6302" t="s">
        <v>6630</v>
      </c>
    </row>
    <row r="6303" spans="1:17" x14ac:dyDescent="0.35">
      <c r="A6303">
        <v>9409109810</v>
      </c>
      <c r="B6303" t="s">
        <v>6626</v>
      </c>
      <c r="C6303" t="s">
        <v>6356</v>
      </c>
      <c r="D6303">
        <v>200</v>
      </c>
      <c r="E6303" t="s">
        <v>6366</v>
      </c>
      <c r="F6303">
        <v>207</v>
      </c>
      <c r="G6303" t="s">
        <v>6638</v>
      </c>
      <c r="H6303">
        <v>415</v>
      </c>
      <c r="I6303" t="s">
        <v>16628</v>
      </c>
      <c r="J6303">
        <v>20115</v>
      </c>
      <c r="L6303" t="s">
        <v>6529</v>
      </c>
      <c r="M6303">
        <v>11713196</v>
      </c>
      <c r="N6303">
        <v>11877393</v>
      </c>
      <c r="O6303" t="s">
        <v>16629</v>
      </c>
      <c r="P6303" t="s">
        <v>16630</v>
      </c>
      <c r="Q6303" t="s">
        <v>6630</v>
      </c>
    </row>
    <row r="6304" spans="1:17" x14ac:dyDescent="0.35">
      <c r="A6304">
        <v>9419115051</v>
      </c>
      <c r="B6304" t="s">
        <v>6626</v>
      </c>
      <c r="C6304" t="s">
        <v>6356</v>
      </c>
      <c r="D6304">
        <v>200</v>
      </c>
      <c r="E6304" t="s">
        <v>6645</v>
      </c>
      <c r="F6304">
        <v>201</v>
      </c>
      <c r="G6304" t="s">
        <v>6638</v>
      </c>
      <c r="H6304">
        <v>415</v>
      </c>
      <c r="I6304" t="s">
        <v>13159</v>
      </c>
      <c r="J6304">
        <v>20115</v>
      </c>
      <c r="L6304" t="s">
        <v>6529</v>
      </c>
      <c r="M6304">
        <v>15041964</v>
      </c>
      <c r="N6304">
        <v>15093351</v>
      </c>
      <c r="O6304" t="s">
        <v>16631</v>
      </c>
      <c r="P6304" t="s">
        <v>6630</v>
      </c>
      <c r="Q6304" t="s">
        <v>6630</v>
      </c>
    </row>
    <row r="6305" spans="1:17" x14ac:dyDescent="0.35">
      <c r="A6305" t="s">
        <v>16632</v>
      </c>
      <c r="B6305" t="s">
        <v>6626</v>
      </c>
      <c r="C6305" t="s">
        <v>6628</v>
      </c>
      <c r="D6305" t="s">
        <v>6628</v>
      </c>
      <c r="E6305" t="s">
        <v>6628</v>
      </c>
      <c r="F6305" t="s">
        <v>6628</v>
      </c>
      <c r="G6305" t="s">
        <v>6628</v>
      </c>
      <c r="H6305" t="s">
        <v>6628</v>
      </c>
      <c r="I6305" t="s">
        <v>16633</v>
      </c>
      <c r="J6305" t="s">
        <v>6630</v>
      </c>
      <c r="L6305" t="s">
        <v>6526</v>
      </c>
      <c r="M6305" t="s">
        <v>6630</v>
      </c>
      <c r="N6305" t="s">
        <v>6630</v>
      </c>
      <c r="O6305" t="s">
        <v>6630</v>
      </c>
      <c r="P6305" t="s">
        <v>6630</v>
      </c>
      <c r="Q6305" t="s">
        <v>6630</v>
      </c>
    </row>
    <row r="6306" spans="1:17" x14ac:dyDescent="0.35">
      <c r="A6306">
        <v>9623116214</v>
      </c>
      <c r="B6306" t="s">
        <v>6334</v>
      </c>
      <c r="C6306" t="s">
        <v>6356</v>
      </c>
      <c r="D6306">
        <v>200</v>
      </c>
      <c r="E6306" t="s">
        <v>6357</v>
      </c>
      <c r="F6306">
        <v>209</v>
      </c>
      <c r="G6306" t="s">
        <v>10045</v>
      </c>
      <c r="H6306">
        <v>387</v>
      </c>
      <c r="I6306" t="s">
        <v>16634</v>
      </c>
      <c r="J6306">
        <v>25016</v>
      </c>
      <c r="L6306" t="s">
        <v>6529</v>
      </c>
      <c r="M6306">
        <v>16817947</v>
      </c>
      <c r="N6306" t="s">
        <v>6630</v>
      </c>
      <c r="O6306" t="s">
        <v>6630</v>
      </c>
      <c r="P6306" t="s">
        <v>6630</v>
      </c>
      <c r="Q6306">
        <v>200</v>
      </c>
    </row>
    <row r="6307" spans="1:17" x14ac:dyDescent="0.35">
      <c r="A6307" t="s">
        <v>16635</v>
      </c>
      <c r="B6307" t="s">
        <v>6626</v>
      </c>
      <c r="C6307" t="s">
        <v>6628</v>
      </c>
      <c r="D6307" t="s">
        <v>6628</v>
      </c>
      <c r="E6307" t="s">
        <v>6628</v>
      </c>
      <c r="F6307" t="s">
        <v>6628</v>
      </c>
      <c r="G6307" t="s">
        <v>6628</v>
      </c>
      <c r="H6307" t="s">
        <v>6628</v>
      </c>
      <c r="I6307" t="s">
        <v>16636</v>
      </c>
      <c r="J6307" t="s">
        <v>6630</v>
      </c>
      <c r="L6307" t="s">
        <v>6526</v>
      </c>
      <c r="M6307" t="s">
        <v>6630</v>
      </c>
      <c r="N6307" t="s">
        <v>6630</v>
      </c>
      <c r="O6307" t="s">
        <v>6630</v>
      </c>
      <c r="P6307" t="s">
        <v>6630</v>
      </c>
      <c r="Q6307" t="s">
        <v>6630</v>
      </c>
    </row>
    <row r="6308" spans="1:17" x14ac:dyDescent="0.35">
      <c r="A6308">
        <v>3503107981</v>
      </c>
      <c r="B6308" t="s">
        <v>6626</v>
      </c>
      <c r="C6308" t="s">
        <v>6356</v>
      </c>
      <c r="D6308">
        <v>200</v>
      </c>
      <c r="E6308" t="s">
        <v>5245</v>
      </c>
      <c r="F6308">
        <v>202</v>
      </c>
      <c r="G6308" t="s">
        <v>5245</v>
      </c>
      <c r="H6308">
        <v>450</v>
      </c>
      <c r="I6308" t="s">
        <v>16637</v>
      </c>
      <c r="J6308">
        <v>20200</v>
      </c>
      <c r="L6308" t="s">
        <v>6529</v>
      </c>
      <c r="M6308">
        <v>10692477</v>
      </c>
      <c r="N6308" t="s">
        <v>6630</v>
      </c>
      <c r="O6308" t="s">
        <v>6630</v>
      </c>
      <c r="P6308" t="s">
        <v>16638</v>
      </c>
      <c r="Q6308" t="s">
        <v>6630</v>
      </c>
    </row>
    <row r="6309" spans="1:17" x14ac:dyDescent="0.35">
      <c r="A6309">
        <v>9415112949</v>
      </c>
      <c r="B6309" t="s">
        <v>6626</v>
      </c>
      <c r="C6309" t="s">
        <v>6335</v>
      </c>
      <c r="D6309">
        <v>150</v>
      </c>
      <c r="E6309" t="s">
        <v>6335</v>
      </c>
      <c r="F6309">
        <v>205</v>
      </c>
      <c r="G6309" t="s">
        <v>218</v>
      </c>
      <c r="H6309">
        <v>607</v>
      </c>
      <c r="I6309" t="s">
        <v>16639</v>
      </c>
      <c r="J6309">
        <v>20506</v>
      </c>
      <c r="L6309" t="s">
        <v>6529</v>
      </c>
      <c r="M6309">
        <v>10701142</v>
      </c>
      <c r="N6309">
        <v>10528159</v>
      </c>
      <c r="O6309" s="3">
        <v>3.0462304673074E+19</v>
      </c>
      <c r="P6309" t="s">
        <v>7469</v>
      </c>
      <c r="Q6309" t="s">
        <v>6630</v>
      </c>
    </row>
    <row r="6310" spans="1:17" x14ac:dyDescent="0.35">
      <c r="A6310">
        <v>9419115217</v>
      </c>
      <c r="B6310" t="s">
        <v>6626</v>
      </c>
      <c r="C6310" t="s">
        <v>6356</v>
      </c>
      <c r="D6310">
        <v>200</v>
      </c>
      <c r="E6310" t="s">
        <v>6701</v>
      </c>
      <c r="F6310">
        <v>500</v>
      </c>
      <c r="G6310" t="s">
        <v>6702</v>
      </c>
      <c r="H6310">
        <v>55</v>
      </c>
      <c r="I6310" t="s">
        <v>16640</v>
      </c>
      <c r="J6310">
        <v>12032</v>
      </c>
      <c r="L6310" t="s">
        <v>6529</v>
      </c>
      <c r="M6310">
        <v>10557232</v>
      </c>
      <c r="N6310" t="s">
        <v>6630</v>
      </c>
      <c r="O6310" t="s">
        <v>6630</v>
      </c>
      <c r="P6310" t="s">
        <v>6630</v>
      </c>
      <c r="Q6310" t="s">
        <v>6630</v>
      </c>
    </row>
    <row r="6311" spans="1:17" x14ac:dyDescent="0.35">
      <c r="A6311">
        <v>9499106135</v>
      </c>
      <c r="B6311" t="s">
        <v>6626</v>
      </c>
      <c r="C6311" t="s">
        <v>6356</v>
      </c>
      <c r="D6311">
        <v>200</v>
      </c>
      <c r="E6311" t="s">
        <v>488</v>
      </c>
      <c r="F6311">
        <v>203</v>
      </c>
      <c r="G6311" t="s">
        <v>488</v>
      </c>
      <c r="H6311">
        <v>500</v>
      </c>
      <c r="I6311" t="s">
        <v>16641</v>
      </c>
      <c r="J6311">
        <v>20300</v>
      </c>
      <c r="L6311" t="s">
        <v>6529</v>
      </c>
      <c r="M6311" t="s">
        <v>6630</v>
      </c>
      <c r="N6311">
        <v>10007884</v>
      </c>
      <c r="O6311" t="s">
        <v>6630</v>
      </c>
      <c r="P6311" t="s">
        <v>16642</v>
      </c>
      <c r="Q6311" t="s">
        <v>6630</v>
      </c>
    </row>
    <row r="6312" spans="1:17" x14ac:dyDescent="0.35">
      <c r="A6312">
        <v>9493100298</v>
      </c>
      <c r="B6312" t="s">
        <v>6626</v>
      </c>
      <c r="C6312" t="s">
        <v>6356</v>
      </c>
      <c r="D6312">
        <v>200</v>
      </c>
      <c r="E6312" t="s">
        <v>6999</v>
      </c>
      <c r="F6312">
        <v>205</v>
      </c>
      <c r="G6312" t="s">
        <v>6628</v>
      </c>
      <c r="H6312" t="s">
        <v>6628</v>
      </c>
      <c r="I6312" t="s">
        <v>16643</v>
      </c>
      <c r="J6312" t="s">
        <v>6630</v>
      </c>
      <c r="L6312" t="s">
        <v>6529</v>
      </c>
      <c r="M6312" t="s">
        <v>6630</v>
      </c>
      <c r="N6312">
        <v>10007076</v>
      </c>
      <c r="O6312" t="s">
        <v>6630</v>
      </c>
      <c r="P6312" t="s">
        <v>6799</v>
      </c>
      <c r="Q6312" t="s">
        <v>6630</v>
      </c>
    </row>
    <row r="6313" spans="1:17" x14ac:dyDescent="0.35">
      <c r="A6313">
        <v>9420115423</v>
      </c>
      <c r="B6313" t="s">
        <v>6626</v>
      </c>
      <c r="C6313" t="s">
        <v>6356</v>
      </c>
      <c r="D6313">
        <v>200</v>
      </c>
      <c r="E6313" t="s">
        <v>6366</v>
      </c>
      <c r="F6313">
        <v>207</v>
      </c>
      <c r="G6313" t="s">
        <v>176</v>
      </c>
      <c r="H6313">
        <v>705</v>
      </c>
      <c r="I6313" t="s">
        <v>16644</v>
      </c>
      <c r="J6313">
        <v>20800</v>
      </c>
      <c r="L6313" t="s">
        <v>6529</v>
      </c>
      <c r="M6313">
        <v>10014468</v>
      </c>
      <c r="N6313">
        <v>10014469</v>
      </c>
      <c r="O6313" t="s">
        <v>6630</v>
      </c>
      <c r="P6313" t="s">
        <v>6630</v>
      </c>
      <c r="Q6313">
        <v>700</v>
      </c>
    </row>
    <row r="6314" spans="1:17" x14ac:dyDescent="0.35">
      <c r="A6314" t="s">
        <v>16645</v>
      </c>
      <c r="B6314" t="s">
        <v>6626</v>
      </c>
      <c r="C6314" t="s">
        <v>6628</v>
      </c>
      <c r="D6314" t="s">
        <v>6628</v>
      </c>
      <c r="E6314" t="s">
        <v>6628</v>
      </c>
      <c r="F6314" t="s">
        <v>6628</v>
      </c>
      <c r="G6314" t="s">
        <v>6628</v>
      </c>
      <c r="H6314" t="s">
        <v>6628</v>
      </c>
      <c r="I6314" t="s">
        <v>12916</v>
      </c>
      <c r="J6314" t="s">
        <v>6630</v>
      </c>
      <c r="L6314" t="s">
        <v>6526</v>
      </c>
      <c r="M6314" t="s">
        <v>6630</v>
      </c>
      <c r="N6314" t="s">
        <v>6630</v>
      </c>
      <c r="O6314" t="s">
        <v>6630</v>
      </c>
      <c r="P6314" t="s">
        <v>6630</v>
      </c>
      <c r="Q6314" t="s">
        <v>6630</v>
      </c>
    </row>
    <row r="6315" spans="1:17" x14ac:dyDescent="0.35">
      <c r="A6315">
        <v>9403107989</v>
      </c>
      <c r="B6315" t="s">
        <v>6626</v>
      </c>
      <c r="C6315" t="s">
        <v>6356</v>
      </c>
      <c r="D6315">
        <v>200</v>
      </c>
      <c r="E6315" t="s">
        <v>5245</v>
      </c>
      <c r="F6315">
        <v>202</v>
      </c>
      <c r="G6315" t="s">
        <v>5245</v>
      </c>
      <c r="H6315">
        <v>450</v>
      </c>
      <c r="I6315" t="s">
        <v>16646</v>
      </c>
      <c r="J6315">
        <v>20200</v>
      </c>
      <c r="L6315" t="s">
        <v>6529</v>
      </c>
      <c r="M6315">
        <v>10931909</v>
      </c>
      <c r="N6315" t="s">
        <v>6630</v>
      </c>
      <c r="O6315" t="s">
        <v>16647</v>
      </c>
      <c r="P6315" t="s">
        <v>6650</v>
      </c>
      <c r="Q6315" t="s">
        <v>6630</v>
      </c>
    </row>
    <row r="6316" spans="1:17" x14ac:dyDescent="0.35">
      <c r="A6316" t="s">
        <v>16648</v>
      </c>
      <c r="B6316" t="s">
        <v>6626</v>
      </c>
      <c r="C6316" t="s">
        <v>6628</v>
      </c>
      <c r="D6316" t="s">
        <v>6628</v>
      </c>
      <c r="E6316" t="s">
        <v>6628</v>
      </c>
      <c r="F6316" t="s">
        <v>6628</v>
      </c>
      <c r="G6316" t="s">
        <v>6628</v>
      </c>
      <c r="H6316" t="s">
        <v>6628</v>
      </c>
      <c r="I6316" t="s">
        <v>16649</v>
      </c>
      <c r="J6316" t="s">
        <v>6630</v>
      </c>
      <c r="L6316" t="s">
        <v>6526</v>
      </c>
      <c r="M6316" t="s">
        <v>6630</v>
      </c>
      <c r="N6316" t="s">
        <v>6630</v>
      </c>
      <c r="O6316" t="s">
        <v>6630</v>
      </c>
      <c r="P6316" t="s">
        <v>6630</v>
      </c>
      <c r="Q6316" t="s">
        <v>6630</v>
      </c>
    </row>
    <row r="6317" spans="1:17" x14ac:dyDescent="0.35">
      <c r="A6317" t="s">
        <v>16650</v>
      </c>
      <c r="B6317" t="s">
        <v>6626</v>
      </c>
      <c r="C6317" t="s">
        <v>6628</v>
      </c>
      <c r="D6317" t="s">
        <v>6628</v>
      </c>
      <c r="E6317" t="s">
        <v>6628</v>
      </c>
      <c r="F6317" t="s">
        <v>6628</v>
      </c>
      <c r="G6317" t="s">
        <v>6628</v>
      </c>
      <c r="H6317" t="s">
        <v>6628</v>
      </c>
      <c r="I6317" t="s">
        <v>16651</v>
      </c>
      <c r="J6317" t="s">
        <v>6630</v>
      </c>
      <c r="L6317" t="s">
        <v>6526</v>
      </c>
      <c r="M6317" t="s">
        <v>6630</v>
      </c>
      <c r="N6317" t="s">
        <v>6630</v>
      </c>
      <c r="O6317" t="s">
        <v>6630</v>
      </c>
      <c r="P6317" t="s">
        <v>6630</v>
      </c>
      <c r="Q6317" t="s">
        <v>6630</v>
      </c>
    </row>
    <row r="6318" spans="1:17" x14ac:dyDescent="0.35">
      <c r="A6318" t="s">
        <v>16652</v>
      </c>
      <c r="B6318" t="s">
        <v>6626</v>
      </c>
      <c r="C6318" t="s">
        <v>6628</v>
      </c>
      <c r="D6318" t="s">
        <v>6628</v>
      </c>
      <c r="E6318" t="s">
        <v>6628</v>
      </c>
      <c r="F6318" t="s">
        <v>6628</v>
      </c>
      <c r="G6318" t="s">
        <v>6628</v>
      </c>
      <c r="H6318" t="s">
        <v>6628</v>
      </c>
      <c r="I6318" t="s">
        <v>16653</v>
      </c>
      <c r="J6318" t="s">
        <v>6630</v>
      </c>
      <c r="L6318" t="s">
        <v>6526</v>
      </c>
      <c r="M6318" t="s">
        <v>6630</v>
      </c>
      <c r="N6318" t="s">
        <v>6630</v>
      </c>
      <c r="O6318" t="s">
        <v>6630</v>
      </c>
      <c r="P6318" t="s">
        <v>6630</v>
      </c>
      <c r="Q6318" t="s">
        <v>6630</v>
      </c>
    </row>
    <row r="6319" spans="1:17" x14ac:dyDescent="0.35">
      <c r="A6319" t="s">
        <v>16654</v>
      </c>
      <c r="B6319" t="s">
        <v>6626</v>
      </c>
      <c r="C6319" t="s">
        <v>6628</v>
      </c>
      <c r="D6319" t="s">
        <v>6628</v>
      </c>
      <c r="E6319" t="s">
        <v>6628</v>
      </c>
      <c r="F6319" t="s">
        <v>6628</v>
      </c>
      <c r="G6319" t="s">
        <v>6628</v>
      </c>
      <c r="H6319" t="s">
        <v>6628</v>
      </c>
      <c r="I6319" t="s">
        <v>16655</v>
      </c>
      <c r="J6319" t="s">
        <v>6630</v>
      </c>
      <c r="L6319" t="s">
        <v>6526</v>
      </c>
      <c r="M6319" t="s">
        <v>6630</v>
      </c>
      <c r="N6319" t="s">
        <v>6630</v>
      </c>
      <c r="O6319" t="s">
        <v>6630</v>
      </c>
      <c r="P6319" t="s">
        <v>6630</v>
      </c>
      <c r="Q6319" t="s">
        <v>6630</v>
      </c>
    </row>
    <row r="6320" spans="1:17" x14ac:dyDescent="0.35">
      <c r="A6320" t="s">
        <v>16656</v>
      </c>
      <c r="B6320" t="s">
        <v>6626</v>
      </c>
      <c r="C6320" t="s">
        <v>6628</v>
      </c>
      <c r="D6320" t="s">
        <v>6628</v>
      </c>
      <c r="E6320" t="s">
        <v>6628</v>
      </c>
      <c r="F6320" t="s">
        <v>6628</v>
      </c>
      <c r="G6320" t="s">
        <v>6628</v>
      </c>
      <c r="H6320" t="s">
        <v>6628</v>
      </c>
      <c r="I6320" t="s">
        <v>16657</v>
      </c>
      <c r="J6320" t="s">
        <v>6630</v>
      </c>
      <c r="L6320" t="s">
        <v>6526</v>
      </c>
      <c r="M6320" t="s">
        <v>6630</v>
      </c>
      <c r="N6320" t="s">
        <v>6630</v>
      </c>
      <c r="O6320" t="s">
        <v>6630</v>
      </c>
      <c r="P6320" t="s">
        <v>6630</v>
      </c>
      <c r="Q6320" t="s">
        <v>6630</v>
      </c>
    </row>
    <row r="6321" spans="1:17" x14ac:dyDescent="0.35">
      <c r="A6321" t="s">
        <v>16658</v>
      </c>
      <c r="B6321" t="s">
        <v>6626</v>
      </c>
      <c r="C6321" t="s">
        <v>6628</v>
      </c>
      <c r="D6321" t="s">
        <v>6628</v>
      </c>
      <c r="E6321" t="s">
        <v>6628</v>
      </c>
      <c r="F6321" t="s">
        <v>6628</v>
      </c>
      <c r="G6321" t="s">
        <v>6628</v>
      </c>
      <c r="H6321" t="s">
        <v>6628</v>
      </c>
      <c r="I6321" t="s">
        <v>16659</v>
      </c>
      <c r="J6321" t="s">
        <v>6630</v>
      </c>
      <c r="L6321" t="s">
        <v>6526</v>
      </c>
      <c r="M6321" t="s">
        <v>6630</v>
      </c>
      <c r="N6321" t="s">
        <v>6630</v>
      </c>
      <c r="O6321" t="s">
        <v>6630</v>
      </c>
      <c r="P6321" t="s">
        <v>6630</v>
      </c>
      <c r="Q6321" t="s">
        <v>6630</v>
      </c>
    </row>
    <row r="6322" spans="1:17" x14ac:dyDescent="0.35">
      <c r="A6322" t="s">
        <v>16660</v>
      </c>
      <c r="B6322" t="s">
        <v>6626</v>
      </c>
      <c r="C6322" t="s">
        <v>6628</v>
      </c>
      <c r="D6322" t="s">
        <v>6628</v>
      </c>
      <c r="E6322" t="s">
        <v>6628</v>
      </c>
      <c r="F6322" t="s">
        <v>6628</v>
      </c>
      <c r="G6322" t="s">
        <v>6628</v>
      </c>
      <c r="H6322" t="s">
        <v>6628</v>
      </c>
      <c r="I6322" t="s">
        <v>13467</v>
      </c>
      <c r="J6322" t="s">
        <v>6630</v>
      </c>
      <c r="L6322" t="s">
        <v>6526</v>
      </c>
      <c r="M6322" t="s">
        <v>6630</v>
      </c>
      <c r="N6322" t="s">
        <v>6630</v>
      </c>
      <c r="O6322" t="s">
        <v>6630</v>
      </c>
      <c r="P6322" t="s">
        <v>6630</v>
      </c>
      <c r="Q6322" t="s">
        <v>6630</v>
      </c>
    </row>
    <row r="6323" spans="1:17" x14ac:dyDescent="0.35">
      <c r="A6323" t="s">
        <v>16661</v>
      </c>
      <c r="B6323" t="s">
        <v>6626</v>
      </c>
      <c r="C6323" t="s">
        <v>6628</v>
      </c>
      <c r="D6323" t="s">
        <v>6628</v>
      </c>
      <c r="E6323" t="s">
        <v>6628</v>
      </c>
      <c r="F6323" t="s">
        <v>6628</v>
      </c>
      <c r="G6323" t="s">
        <v>6628</v>
      </c>
      <c r="H6323" t="s">
        <v>6628</v>
      </c>
      <c r="I6323" t="s">
        <v>11813</v>
      </c>
      <c r="J6323" t="s">
        <v>6630</v>
      </c>
      <c r="L6323" t="s">
        <v>6526</v>
      </c>
      <c r="M6323" t="s">
        <v>6630</v>
      </c>
      <c r="N6323" t="s">
        <v>6630</v>
      </c>
      <c r="O6323" t="s">
        <v>6630</v>
      </c>
      <c r="P6323" t="s">
        <v>6630</v>
      </c>
      <c r="Q6323" t="s">
        <v>6630</v>
      </c>
    </row>
    <row r="6324" spans="1:17" x14ac:dyDescent="0.35">
      <c r="A6324" t="s">
        <v>16662</v>
      </c>
      <c r="B6324" t="s">
        <v>6626</v>
      </c>
      <c r="C6324" t="s">
        <v>6628</v>
      </c>
      <c r="D6324" t="s">
        <v>6628</v>
      </c>
      <c r="E6324" t="s">
        <v>6628</v>
      </c>
      <c r="F6324" t="s">
        <v>6628</v>
      </c>
      <c r="G6324" t="s">
        <v>6628</v>
      </c>
      <c r="H6324" t="s">
        <v>6628</v>
      </c>
      <c r="I6324" t="s">
        <v>16663</v>
      </c>
      <c r="J6324" t="s">
        <v>6630</v>
      </c>
      <c r="L6324" t="s">
        <v>6526</v>
      </c>
      <c r="M6324" t="s">
        <v>6630</v>
      </c>
      <c r="N6324" t="s">
        <v>6630</v>
      </c>
      <c r="O6324" t="s">
        <v>6630</v>
      </c>
      <c r="P6324" t="s">
        <v>6630</v>
      </c>
      <c r="Q6324" t="s">
        <v>6630</v>
      </c>
    </row>
    <row r="6325" spans="1:17" x14ac:dyDescent="0.35">
      <c r="A6325">
        <v>9406108836</v>
      </c>
      <c r="B6325" t="s">
        <v>6626</v>
      </c>
      <c r="C6325" t="s">
        <v>6540</v>
      </c>
      <c r="D6325">
        <v>131</v>
      </c>
      <c r="E6325" t="s">
        <v>16202</v>
      </c>
      <c r="F6325">
        <v>800</v>
      </c>
      <c r="G6325" t="s">
        <v>16202</v>
      </c>
      <c r="H6325">
        <v>900</v>
      </c>
      <c r="I6325" t="s">
        <v>16664</v>
      </c>
      <c r="J6325">
        <v>13200</v>
      </c>
      <c r="L6325" t="s">
        <v>6529</v>
      </c>
      <c r="M6325">
        <v>10668653</v>
      </c>
      <c r="N6325" t="s">
        <v>6630</v>
      </c>
      <c r="O6325" t="s">
        <v>16665</v>
      </c>
      <c r="P6325" t="s">
        <v>16666</v>
      </c>
      <c r="Q6325" t="s">
        <v>6630</v>
      </c>
    </row>
    <row r="6326" spans="1:17" x14ac:dyDescent="0.35">
      <c r="A6326">
        <v>9418114645</v>
      </c>
      <c r="B6326" t="s">
        <v>6334</v>
      </c>
      <c r="C6326" t="s">
        <v>6356</v>
      </c>
      <c r="D6326">
        <v>200</v>
      </c>
      <c r="E6326" t="s">
        <v>6659</v>
      </c>
      <c r="F6326">
        <v>208</v>
      </c>
      <c r="G6326" t="s">
        <v>6726</v>
      </c>
      <c r="H6326">
        <v>315</v>
      </c>
      <c r="I6326" t="s">
        <v>12423</v>
      </c>
      <c r="J6326">
        <v>13685</v>
      </c>
      <c r="L6326" t="s">
        <v>6529</v>
      </c>
      <c r="M6326">
        <v>10078733</v>
      </c>
      <c r="N6326" t="s">
        <v>6630</v>
      </c>
      <c r="O6326" t="s">
        <v>6630</v>
      </c>
      <c r="P6326" t="s">
        <v>6630</v>
      </c>
      <c r="Q6326" t="s">
        <v>6630</v>
      </c>
    </row>
    <row r="6327" spans="1:17" x14ac:dyDescent="0.35">
      <c r="A6327">
        <v>9418114819</v>
      </c>
      <c r="B6327" t="s">
        <v>6334</v>
      </c>
      <c r="C6327" t="s">
        <v>6540</v>
      </c>
      <c r="D6327">
        <v>131</v>
      </c>
      <c r="E6327" t="s">
        <v>2905</v>
      </c>
      <c r="F6327">
        <v>300</v>
      </c>
      <c r="G6327" t="s">
        <v>2845</v>
      </c>
      <c r="H6327">
        <v>107</v>
      </c>
      <c r="I6327" t="s">
        <v>16667</v>
      </c>
      <c r="J6327">
        <v>20120</v>
      </c>
      <c r="L6327" t="s">
        <v>6529</v>
      </c>
      <c r="M6327">
        <v>12942716</v>
      </c>
      <c r="N6327" t="s">
        <v>6630</v>
      </c>
      <c r="O6327" t="s">
        <v>6630</v>
      </c>
      <c r="P6327" t="s">
        <v>6630</v>
      </c>
      <c r="Q6327" t="s">
        <v>6630</v>
      </c>
    </row>
    <row r="6328" spans="1:17" x14ac:dyDescent="0.35">
      <c r="A6328" t="s">
        <v>16668</v>
      </c>
      <c r="B6328" t="s">
        <v>6626</v>
      </c>
      <c r="C6328" t="s">
        <v>6628</v>
      </c>
      <c r="D6328" t="s">
        <v>6628</v>
      </c>
      <c r="E6328" t="s">
        <v>6628</v>
      </c>
      <c r="F6328" t="s">
        <v>6628</v>
      </c>
      <c r="G6328" t="s">
        <v>6628</v>
      </c>
      <c r="H6328" t="s">
        <v>6628</v>
      </c>
      <c r="I6328" t="s">
        <v>16669</v>
      </c>
      <c r="J6328" t="s">
        <v>6630</v>
      </c>
      <c r="L6328" t="s">
        <v>6529</v>
      </c>
      <c r="M6328" t="s">
        <v>6630</v>
      </c>
      <c r="N6328" t="s">
        <v>6630</v>
      </c>
      <c r="O6328" t="s">
        <v>6630</v>
      </c>
      <c r="P6328" t="s">
        <v>6630</v>
      </c>
      <c r="Q6328" t="s">
        <v>6630</v>
      </c>
    </row>
    <row r="6329" spans="1:17" x14ac:dyDescent="0.35">
      <c r="A6329">
        <v>9420115438</v>
      </c>
      <c r="B6329" t="s">
        <v>6626</v>
      </c>
      <c r="C6329" t="s">
        <v>6540</v>
      </c>
      <c r="D6329">
        <v>131</v>
      </c>
      <c r="E6329" t="s">
        <v>6672</v>
      </c>
      <c r="F6329">
        <v>703</v>
      </c>
      <c r="G6329" t="s">
        <v>3068</v>
      </c>
      <c r="H6329">
        <v>830</v>
      </c>
      <c r="I6329" t="s">
        <v>16670</v>
      </c>
      <c r="J6329">
        <v>13260</v>
      </c>
      <c r="L6329" t="s">
        <v>6529</v>
      </c>
      <c r="M6329">
        <v>14281122</v>
      </c>
      <c r="N6329" t="s">
        <v>6630</v>
      </c>
      <c r="O6329" t="s">
        <v>6630</v>
      </c>
      <c r="P6329" t="s">
        <v>6630</v>
      </c>
      <c r="Q6329" t="s">
        <v>6630</v>
      </c>
    </row>
    <row r="6330" spans="1:17" x14ac:dyDescent="0.35">
      <c r="A6330">
        <v>8705108573</v>
      </c>
      <c r="B6330" t="s">
        <v>6626</v>
      </c>
      <c r="C6330" t="s">
        <v>6335</v>
      </c>
      <c r="D6330">
        <v>150</v>
      </c>
      <c r="E6330" t="s">
        <v>6335</v>
      </c>
      <c r="F6330">
        <v>205</v>
      </c>
      <c r="G6330" t="s">
        <v>7000</v>
      </c>
      <c r="H6330">
        <v>600</v>
      </c>
      <c r="I6330" t="s">
        <v>16671</v>
      </c>
      <c r="J6330" t="s">
        <v>6630</v>
      </c>
      <c r="L6330" t="s">
        <v>6529</v>
      </c>
      <c r="M6330">
        <v>10137449</v>
      </c>
      <c r="N6330" t="s">
        <v>6630</v>
      </c>
      <c r="O6330" t="s">
        <v>6630</v>
      </c>
      <c r="P6330" t="s">
        <v>16672</v>
      </c>
      <c r="Q6330" t="s">
        <v>6630</v>
      </c>
    </row>
    <row r="6331" spans="1:17" x14ac:dyDescent="0.35">
      <c r="A6331">
        <v>9412111308</v>
      </c>
      <c r="B6331" t="s">
        <v>6626</v>
      </c>
      <c r="C6331" t="s">
        <v>6540</v>
      </c>
      <c r="D6331">
        <v>131</v>
      </c>
      <c r="E6331" t="s">
        <v>6540</v>
      </c>
      <c r="F6331">
        <v>309</v>
      </c>
      <c r="G6331" t="s">
        <v>10895</v>
      </c>
      <c r="H6331">
        <v>960</v>
      </c>
      <c r="I6331" t="s">
        <v>16673</v>
      </c>
      <c r="J6331">
        <v>13200</v>
      </c>
      <c r="L6331" t="s">
        <v>6529</v>
      </c>
      <c r="M6331">
        <v>11101464</v>
      </c>
      <c r="N6331" t="s">
        <v>6630</v>
      </c>
      <c r="O6331" t="s">
        <v>6630</v>
      </c>
      <c r="P6331" t="s">
        <v>6630</v>
      </c>
      <c r="Q6331">
        <v>100</v>
      </c>
    </row>
    <row r="6332" spans="1:17" x14ac:dyDescent="0.35">
      <c r="A6332">
        <v>9412111370</v>
      </c>
      <c r="B6332" t="s">
        <v>6626</v>
      </c>
      <c r="C6332" t="s">
        <v>6356</v>
      </c>
      <c r="D6332">
        <v>200</v>
      </c>
      <c r="E6332" t="s">
        <v>6701</v>
      </c>
      <c r="F6332">
        <v>500</v>
      </c>
      <c r="G6332" t="s">
        <v>7166</v>
      </c>
      <c r="H6332">
        <v>61</v>
      </c>
      <c r="I6332" t="s">
        <v>16674</v>
      </c>
      <c r="J6332">
        <v>12028</v>
      </c>
      <c r="L6332" t="s">
        <v>6529</v>
      </c>
      <c r="M6332">
        <v>13265542</v>
      </c>
      <c r="N6332" t="s">
        <v>6630</v>
      </c>
      <c r="O6332" s="3">
        <v>296512965229719</v>
      </c>
      <c r="P6332" t="s">
        <v>6630</v>
      </c>
      <c r="Q6332" t="s">
        <v>6630</v>
      </c>
    </row>
    <row r="6333" spans="1:17" x14ac:dyDescent="0.35">
      <c r="A6333">
        <v>9401107094</v>
      </c>
      <c r="B6333" t="s">
        <v>6626</v>
      </c>
      <c r="C6333" t="s">
        <v>6356</v>
      </c>
      <c r="D6333">
        <v>200</v>
      </c>
      <c r="E6333" t="s">
        <v>6645</v>
      </c>
      <c r="F6333">
        <v>201</v>
      </c>
      <c r="G6333" t="s">
        <v>6775</v>
      </c>
      <c r="H6333">
        <v>445</v>
      </c>
      <c r="I6333" t="s">
        <v>16675</v>
      </c>
      <c r="J6333">
        <v>20800</v>
      </c>
      <c r="L6333" t="s">
        <v>6529</v>
      </c>
      <c r="M6333" t="s">
        <v>6630</v>
      </c>
      <c r="N6333">
        <v>10501941</v>
      </c>
      <c r="O6333" t="s">
        <v>7817</v>
      </c>
      <c r="P6333" t="s">
        <v>16676</v>
      </c>
      <c r="Q6333" t="s">
        <v>6630</v>
      </c>
    </row>
    <row r="6334" spans="1:17" x14ac:dyDescent="0.35">
      <c r="A6334" t="s">
        <v>16677</v>
      </c>
      <c r="B6334" t="s">
        <v>6626</v>
      </c>
      <c r="C6334" t="s">
        <v>6628</v>
      </c>
      <c r="D6334" t="s">
        <v>6628</v>
      </c>
      <c r="E6334" t="s">
        <v>6628</v>
      </c>
      <c r="F6334" t="s">
        <v>6628</v>
      </c>
      <c r="G6334" t="s">
        <v>6628</v>
      </c>
      <c r="H6334" t="s">
        <v>6628</v>
      </c>
      <c r="I6334" t="s">
        <v>16678</v>
      </c>
      <c r="J6334" t="s">
        <v>6630</v>
      </c>
      <c r="L6334" t="s">
        <v>6526</v>
      </c>
      <c r="M6334" t="s">
        <v>6630</v>
      </c>
      <c r="N6334" t="s">
        <v>6630</v>
      </c>
      <c r="O6334" t="s">
        <v>6630</v>
      </c>
      <c r="P6334" t="s">
        <v>6630</v>
      </c>
      <c r="Q6334" t="s">
        <v>6630</v>
      </c>
    </row>
    <row r="6335" spans="1:17" x14ac:dyDescent="0.35">
      <c r="A6335">
        <v>3517113930</v>
      </c>
      <c r="B6335" t="s">
        <v>6626</v>
      </c>
      <c r="C6335" t="s">
        <v>6356</v>
      </c>
      <c r="D6335">
        <v>200</v>
      </c>
      <c r="E6335" t="s">
        <v>5245</v>
      </c>
      <c r="F6335">
        <v>202</v>
      </c>
      <c r="G6335" t="s">
        <v>5245</v>
      </c>
      <c r="H6335">
        <v>450</v>
      </c>
      <c r="I6335" t="s">
        <v>16679</v>
      </c>
      <c r="J6335">
        <v>20200</v>
      </c>
      <c r="L6335" t="s">
        <v>6529</v>
      </c>
      <c r="M6335">
        <v>12435538</v>
      </c>
      <c r="N6335">
        <v>10533791</v>
      </c>
      <c r="O6335" t="s">
        <v>16680</v>
      </c>
      <c r="P6335" t="s">
        <v>6630</v>
      </c>
      <c r="Q6335" t="s">
        <v>6630</v>
      </c>
    </row>
    <row r="6336" spans="1:17" x14ac:dyDescent="0.35">
      <c r="A6336">
        <v>9425116970</v>
      </c>
      <c r="B6336" t="s">
        <v>6334</v>
      </c>
      <c r="C6336" t="s">
        <v>6356</v>
      </c>
      <c r="D6336">
        <v>200</v>
      </c>
      <c r="E6336" t="s">
        <v>6357</v>
      </c>
      <c r="F6336">
        <v>209</v>
      </c>
      <c r="G6336" t="s">
        <v>977</v>
      </c>
      <c r="H6336">
        <v>310</v>
      </c>
      <c r="I6336" t="s">
        <v>16681</v>
      </c>
      <c r="J6336">
        <v>13563</v>
      </c>
      <c r="L6336" t="s">
        <v>6529</v>
      </c>
      <c r="M6336">
        <v>15297249</v>
      </c>
      <c r="N6336" t="s">
        <v>6630</v>
      </c>
      <c r="O6336" t="s">
        <v>6630</v>
      </c>
      <c r="P6336" t="s">
        <v>6630</v>
      </c>
      <c r="Q6336">
        <v>700</v>
      </c>
    </row>
    <row r="6337" spans="1:17" x14ac:dyDescent="0.35">
      <c r="A6337">
        <v>9415112869</v>
      </c>
      <c r="B6337" t="s">
        <v>6626</v>
      </c>
      <c r="C6337" t="s">
        <v>6356</v>
      </c>
      <c r="D6337">
        <v>200</v>
      </c>
      <c r="E6337" t="s">
        <v>6645</v>
      </c>
      <c r="F6337">
        <v>201</v>
      </c>
      <c r="G6337" t="s">
        <v>6657</v>
      </c>
      <c r="H6337">
        <v>420</v>
      </c>
      <c r="I6337" t="s">
        <v>14384</v>
      </c>
      <c r="J6337">
        <v>20120</v>
      </c>
      <c r="L6337" t="s">
        <v>6529</v>
      </c>
      <c r="M6337">
        <v>12529948</v>
      </c>
      <c r="N6337" t="s">
        <v>6630</v>
      </c>
      <c r="O6337" t="s">
        <v>6630</v>
      </c>
      <c r="P6337" t="s">
        <v>6630</v>
      </c>
      <c r="Q6337" t="s">
        <v>6630</v>
      </c>
    </row>
    <row r="6338" spans="1:17" x14ac:dyDescent="0.35">
      <c r="A6338">
        <v>9423116212</v>
      </c>
      <c r="B6338" t="s">
        <v>6626</v>
      </c>
      <c r="C6338" t="s">
        <v>6356</v>
      </c>
      <c r="D6338">
        <v>200</v>
      </c>
      <c r="E6338" t="s">
        <v>6701</v>
      </c>
      <c r="F6338">
        <v>500</v>
      </c>
      <c r="G6338" t="s">
        <v>6702</v>
      </c>
      <c r="H6338">
        <v>55</v>
      </c>
      <c r="I6338" t="s">
        <v>16682</v>
      </c>
      <c r="J6338">
        <v>12032</v>
      </c>
      <c r="L6338" t="s">
        <v>6529</v>
      </c>
      <c r="M6338">
        <v>14540155</v>
      </c>
      <c r="N6338" t="s">
        <v>6630</v>
      </c>
      <c r="O6338" t="s">
        <v>6630</v>
      </c>
      <c r="P6338" t="s">
        <v>6630</v>
      </c>
      <c r="Q6338" t="s">
        <v>6630</v>
      </c>
    </row>
    <row r="6339" spans="1:17" x14ac:dyDescent="0.35">
      <c r="A6339">
        <v>9402107396</v>
      </c>
      <c r="B6339" t="s">
        <v>6626</v>
      </c>
      <c r="C6339" t="s">
        <v>6356</v>
      </c>
      <c r="D6339">
        <v>200</v>
      </c>
      <c r="E6339" t="s">
        <v>6659</v>
      </c>
      <c r="F6339">
        <v>208</v>
      </c>
      <c r="G6339" t="s">
        <v>977</v>
      </c>
      <c r="H6339">
        <v>310</v>
      </c>
      <c r="I6339" t="s">
        <v>16683</v>
      </c>
      <c r="J6339">
        <v>13562</v>
      </c>
      <c r="L6339" t="s">
        <v>6529</v>
      </c>
      <c r="M6339">
        <v>10517943</v>
      </c>
      <c r="N6339">
        <v>10677251</v>
      </c>
      <c r="O6339" t="s">
        <v>6630</v>
      </c>
      <c r="P6339" t="s">
        <v>16684</v>
      </c>
      <c r="Q6339" t="s">
        <v>6630</v>
      </c>
    </row>
    <row r="6340" spans="1:17" x14ac:dyDescent="0.35">
      <c r="A6340" t="s">
        <v>16685</v>
      </c>
      <c r="B6340" t="s">
        <v>6626</v>
      </c>
      <c r="C6340" t="s">
        <v>6628</v>
      </c>
      <c r="D6340" t="s">
        <v>6628</v>
      </c>
      <c r="E6340" t="s">
        <v>6628</v>
      </c>
      <c r="F6340" t="s">
        <v>6628</v>
      </c>
      <c r="G6340" t="s">
        <v>6628</v>
      </c>
      <c r="H6340" t="s">
        <v>6628</v>
      </c>
      <c r="I6340" t="s">
        <v>16686</v>
      </c>
      <c r="J6340" t="s">
        <v>6630</v>
      </c>
      <c r="L6340" t="s">
        <v>6526</v>
      </c>
      <c r="M6340" t="s">
        <v>6630</v>
      </c>
      <c r="N6340" t="s">
        <v>6630</v>
      </c>
      <c r="O6340" t="s">
        <v>6630</v>
      </c>
      <c r="P6340" t="s">
        <v>6630</v>
      </c>
      <c r="Q6340" t="s">
        <v>6630</v>
      </c>
    </row>
    <row r="6341" spans="1:17" x14ac:dyDescent="0.35">
      <c r="A6341">
        <v>9415112969</v>
      </c>
      <c r="B6341" t="s">
        <v>6626</v>
      </c>
      <c r="C6341" t="s">
        <v>6356</v>
      </c>
      <c r="D6341">
        <v>200</v>
      </c>
      <c r="E6341" t="s">
        <v>6645</v>
      </c>
      <c r="F6341">
        <v>201</v>
      </c>
      <c r="G6341" t="s">
        <v>6808</v>
      </c>
      <c r="H6341">
        <v>805</v>
      </c>
      <c r="I6341" t="s">
        <v>16687</v>
      </c>
      <c r="J6341">
        <v>29102</v>
      </c>
      <c r="L6341" t="s">
        <v>6529</v>
      </c>
      <c r="M6341">
        <v>11295537</v>
      </c>
      <c r="N6341">
        <v>11211305</v>
      </c>
      <c r="O6341" t="s">
        <v>16688</v>
      </c>
      <c r="P6341" t="s">
        <v>6630</v>
      </c>
      <c r="Q6341" t="s">
        <v>6630</v>
      </c>
    </row>
    <row r="6342" spans="1:17" x14ac:dyDescent="0.35">
      <c r="A6342">
        <v>9498105809</v>
      </c>
      <c r="B6342" t="s">
        <v>6626</v>
      </c>
      <c r="C6342" t="s">
        <v>6356</v>
      </c>
      <c r="D6342">
        <v>200</v>
      </c>
      <c r="E6342" t="s">
        <v>6659</v>
      </c>
      <c r="F6342">
        <v>208</v>
      </c>
      <c r="G6342" t="s">
        <v>7424</v>
      </c>
      <c r="H6342">
        <v>325</v>
      </c>
      <c r="I6342" t="s">
        <v>16689</v>
      </c>
      <c r="J6342" t="s">
        <v>6630</v>
      </c>
      <c r="L6342" t="s">
        <v>6529</v>
      </c>
      <c r="M6342" t="s">
        <v>6630</v>
      </c>
      <c r="N6342">
        <v>10137932</v>
      </c>
      <c r="O6342" t="s">
        <v>6630</v>
      </c>
      <c r="P6342" t="s">
        <v>16690</v>
      </c>
      <c r="Q6342" t="s">
        <v>6630</v>
      </c>
    </row>
    <row r="6343" spans="1:17" x14ac:dyDescent="0.35">
      <c r="A6343">
        <v>9411110604</v>
      </c>
      <c r="B6343" t="s">
        <v>6626</v>
      </c>
      <c r="C6343" t="s">
        <v>6356</v>
      </c>
      <c r="D6343">
        <v>200</v>
      </c>
      <c r="E6343" t="s">
        <v>6366</v>
      </c>
      <c r="F6343">
        <v>207</v>
      </c>
      <c r="G6343" t="s">
        <v>6638</v>
      </c>
      <c r="H6343">
        <v>415</v>
      </c>
      <c r="I6343" t="s">
        <v>16691</v>
      </c>
      <c r="J6343">
        <v>20115</v>
      </c>
      <c r="L6343" t="s">
        <v>6529</v>
      </c>
      <c r="M6343">
        <v>12943911</v>
      </c>
      <c r="N6343">
        <v>12946784</v>
      </c>
      <c r="O6343" t="s">
        <v>6799</v>
      </c>
      <c r="P6343" t="s">
        <v>6630</v>
      </c>
      <c r="Q6343">
        <v>100</v>
      </c>
    </row>
    <row r="6344" spans="1:17" x14ac:dyDescent="0.35">
      <c r="A6344" t="s">
        <v>16692</v>
      </c>
      <c r="B6344" t="s">
        <v>6626</v>
      </c>
      <c r="C6344" t="s">
        <v>6628</v>
      </c>
      <c r="D6344" t="s">
        <v>6628</v>
      </c>
      <c r="E6344" t="s">
        <v>6628</v>
      </c>
      <c r="F6344" t="s">
        <v>6628</v>
      </c>
      <c r="G6344" t="s">
        <v>6628</v>
      </c>
      <c r="H6344" t="s">
        <v>6628</v>
      </c>
      <c r="I6344" t="s">
        <v>16693</v>
      </c>
      <c r="J6344" t="s">
        <v>6630</v>
      </c>
      <c r="L6344" t="s">
        <v>6526</v>
      </c>
      <c r="M6344" t="s">
        <v>6630</v>
      </c>
      <c r="N6344" t="s">
        <v>6630</v>
      </c>
      <c r="O6344" t="s">
        <v>6630</v>
      </c>
      <c r="P6344" t="s">
        <v>6630</v>
      </c>
      <c r="Q6344" t="s">
        <v>6630</v>
      </c>
    </row>
    <row r="6345" spans="1:17" x14ac:dyDescent="0.35">
      <c r="A6345" t="s">
        <v>16694</v>
      </c>
      <c r="B6345" t="s">
        <v>6626</v>
      </c>
      <c r="C6345" t="s">
        <v>6628</v>
      </c>
      <c r="D6345" t="s">
        <v>6628</v>
      </c>
      <c r="E6345" t="s">
        <v>6628</v>
      </c>
      <c r="F6345" t="s">
        <v>6628</v>
      </c>
      <c r="G6345" t="s">
        <v>6628</v>
      </c>
      <c r="H6345" t="s">
        <v>6628</v>
      </c>
      <c r="I6345" t="s">
        <v>16695</v>
      </c>
      <c r="J6345" t="s">
        <v>6630</v>
      </c>
      <c r="L6345" t="s">
        <v>6526</v>
      </c>
      <c r="M6345" t="s">
        <v>6630</v>
      </c>
      <c r="N6345" t="s">
        <v>6630</v>
      </c>
      <c r="O6345" t="s">
        <v>6630</v>
      </c>
      <c r="P6345" t="s">
        <v>6630</v>
      </c>
      <c r="Q6345" t="s">
        <v>6630</v>
      </c>
    </row>
    <row r="6346" spans="1:17" x14ac:dyDescent="0.35">
      <c r="A6346" t="s">
        <v>16696</v>
      </c>
      <c r="B6346" t="s">
        <v>6626</v>
      </c>
      <c r="C6346" t="s">
        <v>6628</v>
      </c>
      <c r="D6346" t="s">
        <v>6628</v>
      </c>
      <c r="E6346" t="s">
        <v>6628</v>
      </c>
      <c r="F6346" t="s">
        <v>6628</v>
      </c>
      <c r="G6346" t="s">
        <v>6628</v>
      </c>
      <c r="H6346" t="s">
        <v>6628</v>
      </c>
      <c r="I6346" t="s">
        <v>8361</v>
      </c>
      <c r="J6346" t="s">
        <v>6630</v>
      </c>
      <c r="L6346" t="s">
        <v>6526</v>
      </c>
      <c r="M6346" t="s">
        <v>6630</v>
      </c>
      <c r="N6346" t="s">
        <v>6630</v>
      </c>
      <c r="O6346" t="s">
        <v>6630</v>
      </c>
      <c r="P6346" t="s">
        <v>6630</v>
      </c>
      <c r="Q6346" t="s">
        <v>6630</v>
      </c>
    </row>
    <row r="6347" spans="1:17" x14ac:dyDescent="0.35">
      <c r="A6347">
        <v>9698105943</v>
      </c>
      <c r="B6347" t="s">
        <v>6626</v>
      </c>
      <c r="C6347" t="s">
        <v>6540</v>
      </c>
      <c r="D6347">
        <v>131</v>
      </c>
      <c r="E6347" t="s">
        <v>6981</v>
      </c>
      <c r="F6347">
        <v>301</v>
      </c>
      <c r="G6347" t="s">
        <v>7381</v>
      </c>
      <c r="H6347">
        <v>105</v>
      </c>
      <c r="I6347" t="s">
        <v>16697</v>
      </c>
      <c r="J6347" t="s">
        <v>6630</v>
      </c>
      <c r="L6347" t="s">
        <v>6529</v>
      </c>
      <c r="M6347" t="s">
        <v>6630</v>
      </c>
      <c r="N6347">
        <v>10245845</v>
      </c>
      <c r="O6347" t="s">
        <v>16698</v>
      </c>
      <c r="P6347" t="s">
        <v>7026</v>
      </c>
      <c r="Q6347">
        <v>200</v>
      </c>
    </row>
    <row r="6348" spans="1:17" x14ac:dyDescent="0.35">
      <c r="A6348" t="s">
        <v>16699</v>
      </c>
      <c r="B6348" t="s">
        <v>6626</v>
      </c>
      <c r="C6348" t="s">
        <v>6628</v>
      </c>
      <c r="D6348" t="s">
        <v>6628</v>
      </c>
      <c r="E6348" t="s">
        <v>6628</v>
      </c>
      <c r="F6348" t="s">
        <v>6628</v>
      </c>
      <c r="G6348" t="s">
        <v>6628</v>
      </c>
      <c r="H6348" t="s">
        <v>6628</v>
      </c>
      <c r="I6348" t="s">
        <v>16700</v>
      </c>
      <c r="J6348" t="s">
        <v>6630</v>
      </c>
      <c r="L6348" t="s">
        <v>6526</v>
      </c>
      <c r="M6348" t="s">
        <v>6630</v>
      </c>
      <c r="N6348" t="s">
        <v>6630</v>
      </c>
      <c r="O6348" t="s">
        <v>6630</v>
      </c>
      <c r="P6348" t="s">
        <v>6630</v>
      </c>
      <c r="Q6348" t="s">
        <v>6630</v>
      </c>
    </row>
    <row r="6349" spans="1:17" x14ac:dyDescent="0.35">
      <c r="A6349" t="s">
        <v>16701</v>
      </c>
      <c r="B6349" t="s">
        <v>6626</v>
      </c>
      <c r="C6349" t="s">
        <v>6628</v>
      </c>
      <c r="D6349" t="s">
        <v>6628</v>
      </c>
      <c r="E6349" t="s">
        <v>6628</v>
      </c>
      <c r="F6349" t="s">
        <v>6628</v>
      </c>
      <c r="G6349" t="s">
        <v>6628</v>
      </c>
      <c r="H6349" t="s">
        <v>6628</v>
      </c>
      <c r="I6349" t="s">
        <v>16702</v>
      </c>
      <c r="J6349" t="s">
        <v>6630</v>
      </c>
      <c r="L6349" t="s">
        <v>6526</v>
      </c>
      <c r="M6349" t="s">
        <v>6630</v>
      </c>
      <c r="N6349" t="s">
        <v>6630</v>
      </c>
      <c r="O6349" t="s">
        <v>6630</v>
      </c>
      <c r="P6349" t="s">
        <v>6630</v>
      </c>
      <c r="Q6349" t="s">
        <v>6630</v>
      </c>
    </row>
    <row r="6350" spans="1:17" x14ac:dyDescent="0.35">
      <c r="A6350">
        <v>6301107112</v>
      </c>
      <c r="B6350" t="s">
        <v>6626</v>
      </c>
      <c r="C6350" t="s">
        <v>6356</v>
      </c>
      <c r="D6350">
        <v>200</v>
      </c>
      <c r="E6350" t="s">
        <v>6366</v>
      </c>
      <c r="F6350">
        <v>207</v>
      </c>
      <c r="G6350" t="s">
        <v>6662</v>
      </c>
      <c r="H6350">
        <v>720</v>
      </c>
      <c r="I6350" t="s">
        <v>16703</v>
      </c>
      <c r="J6350">
        <v>20800</v>
      </c>
      <c r="L6350" t="s">
        <v>6529</v>
      </c>
      <c r="M6350" t="s">
        <v>6630</v>
      </c>
      <c r="N6350">
        <v>10007319</v>
      </c>
      <c r="O6350" t="s">
        <v>7533</v>
      </c>
      <c r="P6350" t="s">
        <v>6670</v>
      </c>
      <c r="Q6350" t="s">
        <v>6630</v>
      </c>
    </row>
    <row r="6351" spans="1:17" x14ac:dyDescent="0.35">
      <c r="A6351">
        <v>8799106160</v>
      </c>
      <c r="B6351" t="s">
        <v>6626</v>
      </c>
      <c r="C6351" t="s">
        <v>6356</v>
      </c>
      <c r="D6351">
        <v>200</v>
      </c>
      <c r="E6351" t="s">
        <v>6701</v>
      </c>
      <c r="F6351">
        <v>500</v>
      </c>
      <c r="G6351" t="s">
        <v>7166</v>
      </c>
      <c r="H6351">
        <v>61</v>
      </c>
      <c r="I6351" t="s">
        <v>16704</v>
      </c>
      <c r="J6351">
        <v>12028</v>
      </c>
      <c r="L6351" t="s">
        <v>6529</v>
      </c>
      <c r="M6351" t="s">
        <v>6630</v>
      </c>
      <c r="N6351">
        <v>10793374</v>
      </c>
      <c r="O6351" t="s">
        <v>6630</v>
      </c>
      <c r="P6351" t="s">
        <v>16705</v>
      </c>
      <c r="Q6351" t="s">
        <v>6630</v>
      </c>
    </row>
    <row r="6352" spans="1:17" x14ac:dyDescent="0.35">
      <c r="A6352" t="s">
        <v>16706</v>
      </c>
      <c r="B6352" t="s">
        <v>6626</v>
      </c>
      <c r="C6352" t="s">
        <v>6628</v>
      </c>
      <c r="D6352" t="s">
        <v>6628</v>
      </c>
      <c r="E6352" t="s">
        <v>6628</v>
      </c>
      <c r="F6352" t="s">
        <v>6628</v>
      </c>
      <c r="G6352" t="s">
        <v>6628</v>
      </c>
      <c r="H6352" t="s">
        <v>6628</v>
      </c>
      <c r="I6352" t="s">
        <v>16707</v>
      </c>
      <c r="J6352" t="s">
        <v>6630</v>
      </c>
      <c r="L6352" t="s">
        <v>6526</v>
      </c>
      <c r="M6352" t="s">
        <v>6630</v>
      </c>
      <c r="N6352" t="s">
        <v>6630</v>
      </c>
      <c r="O6352" t="s">
        <v>6630</v>
      </c>
      <c r="P6352" t="s">
        <v>6630</v>
      </c>
      <c r="Q6352" t="s">
        <v>6630</v>
      </c>
    </row>
    <row r="6353" spans="1:17" x14ac:dyDescent="0.35">
      <c r="A6353" t="s">
        <v>16708</v>
      </c>
      <c r="B6353" t="s">
        <v>6626</v>
      </c>
      <c r="C6353" t="s">
        <v>6628</v>
      </c>
      <c r="D6353" t="s">
        <v>6628</v>
      </c>
      <c r="E6353" t="s">
        <v>6628</v>
      </c>
      <c r="F6353" t="s">
        <v>6628</v>
      </c>
      <c r="G6353" t="s">
        <v>6628</v>
      </c>
      <c r="H6353" t="s">
        <v>6628</v>
      </c>
      <c r="I6353" t="s">
        <v>16709</v>
      </c>
      <c r="J6353" t="s">
        <v>6630</v>
      </c>
      <c r="L6353" t="s">
        <v>6526</v>
      </c>
      <c r="M6353" t="s">
        <v>6630</v>
      </c>
      <c r="N6353" t="s">
        <v>6630</v>
      </c>
      <c r="O6353" t="s">
        <v>6630</v>
      </c>
      <c r="P6353" t="s">
        <v>6630</v>
      </c>
      <c r="Q6353" t="s">
        <v>6630</v>
      </c>
    </row>
    <row r="6354" spans="1:17" x14ac:dyDescent="0.35">
      <c r="A6354" t="s">
        <v>16710</v>
      </c>
      <c r="B6354" t="s">
        <v>6626</v>
      </c>
      <c r="C6354" t="s">
        <v>6628</v>
      </c>
      <c r="D6354" t="s">
        <v>6628</v>
      </c>
      <c r="E6354" t="s">
        <v>6628</v>
      </c>
      <c r="F6354" t="s">
        <v>6628</v>
      </c>
      <c r="G6354" t="s">
        <v>6628</v>
      </c>
      <c r="H6354" t="s">
        <v>6628</v>
      </c>
      <c r="I6354" t="s">
        <v>16711</v>
      </c>
      <c r="J6354" t="s">
        <v>6630</v>
      </c>
      <c r="L6354" t="s">
        <v>6526</v>
      </c>
      <c r="M6354" t="s">
        <v>6630</v>
      </c>
      <c r="N6354" t="s">
        <v>6630</v>
      </c>
      <c r="O6354" t="s">
        <v>6630</v>
      </c>
      <c r="P6354" t="s">
        <v>6630</v>
      </c>
      <c r="Q6354" t="s">
        <v>6630</v>
      </c>
    </row>
    <row r="6355" spans="1:17" x14ac:dyDescent="0.35">
      <c r="A6355">
        <v>9607109289</v>
      </c>
      <c r="B6355" t="s">
        <v>6626</v>
      </c>
      <c r="C6355" t="s">
        <v>6540</v>
      </c>
      <c r="D6355">
        <v>131</v>
      </c>
      <c r="E6355" t="s">
        <v>7477</v>
      </c>
      <c r="F6355">
        <v>702</v>
      </c>
      <c r="G6355" t="s">
        <v>3068</v>
      </c>
      <c r="H6355">
        <v>830</v>
      </c>
      <c r="I6355" t="s">
        <v>16712</v>
      </c>
      <c r="J6355">
        <v>9412111086</v>
      </c>
      <c r="L6355" t="s">
        <v>6529</v>
      </c>
      <c r="M6355">
        <v>13241209</v>
      </c>
      <c r="N6355" t="s">
        <v>6630</v>
      </c>
      <c r="O6355" t="s">
        <v>6630</v>
      </c>
      <c r="P6355" t="s">
        <v>16713</v>
      </c>
      <c r="Q6355">
        <v>900</v>
      </c>
    </row>
    <row r="6356" spans="1:17" x14ac:dyDescent="0.35">
      <c r="A6356">
        <v>7902105546</v>
      </c>
      <c r="B6356" t="s">
        <v>6626</v>
      </c>
      <c r="C6356" t="s">
        <v>6540</v>
      </c>
      <c r="D6356">
        <v>131</v>
      </c>
      <c r="E6356" t="s">
        <v>13747</v>
      </c>
      <c r="F6356">
        <v>306</v>
      </c>
      <c r="G6356" t="s">
        <v>3774</v>
      </c>
      <c r="H6356">
        <v>100</v>
      </c>
      <c r="I6356" t="s">
        <v>16714</v>
      </c>
      <c r="J6356" t="s">
        <v>6630</v>
      </c>
      <c r="L6356" t="s">
        <v>6529</v>
      </c>
      <c r="M6356">
        <v>10512018</v>
      </c>
      <c r="N6356" t="s">
        <v>6630</v>
      </c>
      <c r="O6356" t="s">
        <v>6630</v>
      </c>
      <c r="P6356" t="s">
        <v>6694</v>
      </c>
      <c r="Q6356" t="s">
        <v>6630</v>
      </c>
    </row>
    <row r="6357" spans="1:17" x14ac:dyDescent="0.35">
      <c r="A6357">
        <v>9405108541</v>
      </c>
      <c r="B6357" t="s">
        <v>6626</v>
      </c>
      <c r="C6357" t="s">
        <v>7946</v>
      </c>
      <c r="D6357">
        <v>100</v>
      </c>
      <c r="E6357" t="s">
        <v>8513</v>
      </c>
      <c r="F6357">
        <v>100</v>
      </c>
      <c r="G6357" t="s">
        <v>2905</v>
      </c>
      <c r="H6357">
        <v>1</v>
      </c>
      <c r="I6357" t="s">
        <v>16715</v>
      </c>
      <c r="J6357">
        <v>10000</v>
      </c>
      <c r="L6357" t="s">
        <v>6529</v>
      </c>
      <c r="M6357">
        <v>11195878</v>
      </c>
      <c r="N6357" t="s">
        <v>6630</v>
      </c>
      <c r="O6357" t="s">
        <v>6630</v>
      </c>
      <c r="P6357" t="s">
        <v>6630</v>
      </c>
      <c r="Q6357">
        <v>700</v>
      </c>
    </row>
    <row r="6358" spans="1:17" x14ac:dyDescent="0.35">
      <c r="A6358" t="s">
        <v>16716</v>
      </c>
      <c r="B6358" t="s">
        <v>6626</v>
      </c>
      <c r="C6358" t="s">
        <v>6628</v>
      </c>
      <c r="D6358" t="s">
        <v>6628</v>
      </c>
      <c r="E6358" t="s">
        <v>6628</v>
      </c>
      <c r="F6358" t="s">
        <v>6628</v>
      </c>
      <c r="G6358" t="s">
        <v>6628</v>
      </c>
      <c r="H6358" t="s">
        <v>6628</v>
      </c>
      <c r="I6358" t="s">
        <v>8766</v>
      </c>
      <c r="J6358" t="s">
        <v>6630</v>
      </c>
      <c r="L6358" t="s">
        <v>6529</v>
      </c>
      <c r="M6358" t="s">
        <v>6630</v>
      </c>
      <c r="N6358" t="s">
        <v>6630</v>
      </c>
      <c r="O6358" t="s">
        <v>6630</v>
      </c>
      <c r="P6358" t="s">
        <v>6630</v>
      </c>
      <c r="Q6358" t="s">
        <v>6630</v>
      </c>
    </row>
    <row r="6359" spans="1:17" x14ac:dyDescent="0.35">
      <c r="A6359">
        <v>9608109508</v>
      </c>
      <c r="B6359" t="s">
        <v>6626</v>
      </c>
      <c r="C6359" t="s">
        <v>6335</v>
      </c>
      <c r="D6359">
        <v>150</v>
      </c>
      <c r="E6359" t="s">
        <v>6335</v>
      </c>
      <c r="F6359">
        <v>205</v>
      </c>
      <c r="G6359" t="s">
        <v>7000</v>
      </c>
      <c r="H6359">
        <v>600</v>
      </c>
      <c r="I6359" t="s">
        <v>16717</v>
      </c>
      <c r="J6359" t="s">
        <v>6630</v>
      </c>
      <c r="L6359" t="s">
        <v>6529</v>
      </c>
      <c r="M6359">
        <v>10015122</v>
      </c>
      <c r="N6359">
        <v>10329184</v>
      </c>
      <c r="O6359" t="s">
        <v>6630</v>
      </c>
      <c r="P6359" t="s">
        <v>6630</v>
      </c>
      <c r="Q6359">
        <v>300</v>
      </c>
    </row>
    <row r="6360" spans="1:17" x14ac:dyDescent="0.35">
      <c r="A6360" t="s">
        <v>16718</v>
      </c>
      <c r="B6360" t="s">
        <v>6626</v>
      </c>
      <c r="C6360" t="s">
        <v>6628</v>
      </c>
      <c r="D6360" t="s">
        <v>6628</v>
      </c>
      <c r="E6360" t="s">
        <v>6628</v>
      </c>
      <c r="F6360" t="s">
        <v>6628</v>
      </c>
      <c r="G6360" t="s">
        <v>6628</v>
      </c>
      <c r="H6360" t="s">
        <v>6628</v>
      </c>
      <c r="I6360" t="s">
        <v>10512</v>
      </c>
      <c r="J6360" t="s">
        <v>6630</v>
      </c>
      <c r="L6360" t="s">
        <v>6526</v>
      </c>
      <c r="M6360" t="s">
        <v>6630</v>
      </c>
      <c r="N6360" t="s">
        <v>6630</v>
      </c>
      <c r="O6360" t="s">
        <v>6630</v>
      </c>
      <c r="P6360" t="s">
        <v>6630</v>
      </c>
      <c r="Q6360" t="s">
        <v>6630</v>
      </c>
    </row>
    <row r="6361" spans="1:17" x14ac:dyDescent="0.35">
      <c r="A6361">
        <v>9493100358</v>
      </c>
      <c r="B6361" t="s">
        <v>6626</v>
      </c>
      <c r="C6361" t="s">
        <v>6356</v>
      </c>
      <c r="D6361">
        <v>200</v>
      </c>
      <c r="E6361" t="s">
        <v>6357</v>
      </c>
      <c r="F6361">
        <v>209</v>
      </c>
      <c r="G6361" t="s">
        <v>6862</v>
      </c>
      <c r="H6361">
        <v>360</v>
      </c>
      <c r="I6361" t="s">
        <v>16719</v>
      </c>
      <c r="J6361" t="s">
        <v>6630</v>
      </c>
      <c r="L6361" t="s">
        <v>6529</v>
      </c>
      <c r="M6361" t="s">
        <v>6630</v>
      </c>
      <c r="N6361">
        <v>10002122</v>
      </c>
      <c r="O6361" t="s">
        <v>6630</v>
      </c>
      <c r="P6361" t="s">
        <v>16720</v>
      </c>
      <c r="Q6361" t="s">
        <v>6630</v>
      </c>
    </row>
    <row r="6362" spans="1:17" x14ac:dyDescent="0.35">
      <c r="A6362">
        <v>31505</v>
      </c>
      <c r="B6362" t="s">
        <v>6626</v>
      </c>
      <c r="C6362" t="s">
        <v>6356</v>
      </c>
      <c r="D6362">
        <v>200</v>
      </c>
      <c r="E6362" t="s">
        <v>6366</v>
      </c>
      <c r="F6362">
        <v>207</v>
      </c>
      <c r="G6362" t="s">
        <v>10603</v>
      </c>
      <c r="H6362">
        <v>770</v>
      </c>
      <c r="I6362" t="s">
        <v>16721</v>
      </c>
      <c r="J6362">
        <v>30005</v>
      </c>
      <c r="L6362" t="s">
        <v>6526</v>
      </c>
      <c r="M6362" t="s">
        <v>6630</v>
      </c>
      <c r="N6362">
        <v>10528811</v>
      </c>
      <c r="O6362" t="s">
        <v>6630</v>
      </c>
      <c r="P6362" t="s">
        <v>6630</v>
      </c>
      <c r="Q6362" t="s">
        <v>6630</v>
      </c>
    </row>
    <row r="6363" spans="1:17" x14ac:dyDescent="0.35">
      <c r="A6363">
        <v>9401106783</v>
      </c>
      <c r="B6363" t="s">
        <v>6626</v>
      </c>
      <c r="C6363" t="s">
        <v>6356</v>
      </c>
      <c r="D6363">
        <v>200</v>
      </c>
      <c r="E6363" t="s">
        <v>6659</v>
      </c>
      <c r="F6363">
        <v>208</v>
      </c>
      <c r="G6363" t="s">
        <v>6696</v>
      </c>
      <c r="H6363">
        <v>322</v>
      </c>
      <c r="I6363" t="s">
        <v>16722</v>
      </c>
      <c r="J6363">
        <v>13562</v>
      </c>
      <c r="L6363" t="s">
        <v>6529</v>
      </c>
      <c r="M6363">
        <v>10517943</v>
      </c>
      <c r="N6363">
        <v>10677251</v>
      </c>
      <c r="O6363" t="s">
        <v>6630</v>
      </c>
      <c r="P6363" t="s">
        <v>16723</v>
      </c>
      <c r="Q6363" t="s">
        <v>6630</v>
      </c>
    </row>
    <row r="6364" spans="1:17" x14ac:dyDescent="0.35">
      <c r="A6364">
        <v>8798105843</v>
      </c>
      <c r="B6364" t="s">
        <v>6626</v>
      </c>
      <c r="C6364" t="s">
        <v>6356</v>
      </c>
      <c r="D6364">
        <v>200</v>
      </c>
      <c r="E6364" t="s">
        <v>6701</v>
      </c>
      <c r="F6364">
        <v>500</v>
      </c>
      <c r="G6364" t="s">
        <v>7609</v>
      </c>
      <c r="H6364">
        <v>57</v>
      </c>
      <c r="I6364" t="s">
        <v>16724</v>
      </c>
      <c r="J6364">
        <v>12026</v>
      </c>
      <c r="L6364" t="s">
        <v>6529</v>
      </c>
      <c r="M6364">
        <v>10121543</v>
      </c>
      <c r="N6364" t="s">
        <v>6630</v>
      </c>
      <c r="O6364" t="s">
        <v>6630</v>
      </c>
      <c r="P6364" t="s">
        <v>16725</v>
      </c>
      <c r="Q6364" t="s">
        <v>6630</v>
      </c>
    </row>
    <row r="6365" spans="1:17" x14ac:dyDescent="0.35">
      <c r="A6365" t="s">
        <v>16726</v>
      </c>
      <c r="B6365" t="s">
        <v>6626</v>
      </c>
      <c r="C6365" t="s">
        <v>6628</v>
      </c>
      <c r="D6365" t="s">
        <v>6628</v>
      </c>
      <c r="E6365" t="s">
        <v>6628</v>
      </c>
      <c r="F6365" t="s">
        <v>6628</v>
      </c>
      <c r="G6365" t="s">
        <v>6628</v>
      </c>
      <c r="H6365" t="s">
        <v>6628</v>
      </c>
      <c r="I6365" t="s">
        <v>16727</v>
      </c>
      <c r="J6365" t="s">
        <v>6630</v>
      </c>
      <c r="L6365" t="s">
        <v>6526</v>
      </c>
      <c r="M6365" t="s">
        <v>6630</v>
      </c>
      <c r="N6365" t="s">
        <v>6630</v>
      </c>
      <c r="O6365" t="s">
        <v>6630</v>
      </c>
      <c r="P6365" t="s">
        <v>6630</v>
      </c>
      <c r="Q6365" t="s">
        <v>6630</v>
      </c>
    </row>
    <row r="6366" spans="1:17" x14ac:dyDescent="0.35">
      <c r="A6366">
        <v>3514112668</v>
      </c>
      <c r="B6366" t="s">
        <v>6626</v>
      </c>
      <c r="C6366" t="s">
        <v>6356</v>
      </c>
      <c r="D6366">
        <v>200</v>
      </c>
      <c r="E6366" t="s">
        <v>5245</v>
      </c>
      <c r="F6366">
        <v>202</v>
      </c>
      <c r="G6366" t="s">
        <v>5245</v>
      </c>
      <c r="H6366">
        <v>450</v>
      </c>
      <c r="I6366" t="s">
        <v>16728</v>
      </c>
      <c r="J6366">
        <v>20200</v>
      </c>
      <c r="L6366" t="s">
        <v>6529</v>
      </c>
      <c r="M6366">
        <v>11533224</v>
      </c>
      <c r="N6366" t="s">
        <v>6630</v>
      </c>
      <c r="O6366">
        <v>31415</v>
      </c>
      <c r="P6366" t="s">
        <v>6630</v>
      </c>
      <c r="Q6366" t="s">
        <v>6630</v>
      </c>
    </row>
    <row r="6367" spans="1:17" x14ac:dyDescent="0.35">
      <c r="A6367" t="s">
        <v>16729</v>
      </c>
      <c r="B6367" t="s">
        <v>6626</v>
      </c>
      <c r="C6367" t="s">
        <v>6628</v>
      </c>
      <c r="D6367" t="s">
        <v>6628</v>
      </c>
      <c r="E6367" t="s">
        <v>6628</v>
      </c>
      <c r="F6367" t="s">
        <v>6628</v>
      </c>
      <c r="G6367" t="s">
        <v>6628</v>
      </c>
      <c r="H6367" t="s">
        <v>6628</v>
      </c>
      <c r="I6367" t="s">
        <v>16730</v>
      </c>
      <c r="J6367" t="s">
        <v>6630</v>
      </c>
      <c r="L6367" t="s">
        <v>6526</v>
      </c>
      <c r="M6367" t="s">
        <v>6630</v>
      </c>
      <c r="N6367" t="s">
        <v>6630</v>
      </c>
      <c r="O6367" t="s">
        <v>6630</v>
      </c>
      <c r="P6367" t="s">
        <v>6630</v>
      </c>
      <c r="Q6367" t="s">
        <v>6630</v>
      </c>
    </row>
    <row r="6368" spans="1:17" x14ac:dyDescent="0.35">
      <c r="A6368">
        <v>9413111839</v>
      </c>
      <c r="B6368" t="s">
        <v>6626</v>
      </c>
      <c r="C6368" t="s">
        <v>6335</v>
      </c>
      <c r="D6368">
        <v>150</v>
      </c>
      <c r="E6368" t="s">
        <v>6335</v>
      </c>
      <c r="F6368">
        <v>205</v>
      </c>
      <c r="G6368" t="s">
        <v>6923</v>
      </c>
      <c r="H6368">
        <v>603</v>
      </c>
      <c r="I6368" t="s">
        <v>16731</v>
      </c>
      <c r="J6368">
        <v>20505</v>
      </c>
      <c r="L6368" t="s">
        <v>6529</v>
      </c>
      <c r="M6368">
        <v>13378416</v>
      </c>
      <c r="N6368" t="s">
        <v>6630</v>
      </c>
      <c r="O6368" t="s">
        <v>6630</v>
      </c>
      <c r="P6368" t="s">
        <v>6630</v>
      </c>
      <c r="Q6368">
        <v>700</v>
      </c>
    </row>
    <row r="6369" spans="1:17" x14ac:dyDescent="0.35">
      <c r="A6369">
        <v>9424116620</v>
      </c>
      <c r="B6369" t="s">
        <v>6334</v>
      </c>
      <c r="C6369" t="s">
        <v>6356</v>
      </c>
      <c r="D6369">
        <v>200</v>
      </c>
      <c r="E6369" t="s">
        <v>6645</v>
      </c>
      <c r="F6369">
        <v>201</v>
      </c>
      <c r="G6369" t="s">
        <v>6638</v>
      </c>
      <c r="H6369">
        <v>415</v>
      </c>
      <c r="I6369" t="s">
        <v>16732</v>
      </c>
      <c r="J6369">
        <v>20115</v>
      </c>
      <c r="L6369" t="s">
        <v>6529</v>
      </c>
      <c r="M6369">
        <v>16974774</v>
      </c>
      <c r="N6369">
        <v>13062243</v>
      </c>
      <c r="O6369" t="s">
        <v>6630</v>
      </c>
      <c r="P6369" t="s">
        <v>6630</v>
      </c>
      <c r="Q6369" t="s">
        <v>6630</v>
      </c>
    </row>
    <row r="6370" spans="1:17" x14ac:dyDescent="0.35">
      <c r="A6370">
        <v>9613111806</v>
      </c>
      <c r="B6370" t="s">
        <v>6626</v>
      </c>
      <c r="C6370" t="s">
        <v>6540</v>
      </c>
      <c r="D6370">
        <v>131</v>
      </c>
      <c r="E6370" t="s">
        <v>6540</v>
      </c>
      <c r="F6370">
        <v>309</v>
      </c>
      <c r="G6370" t="s">
        <v>9188</v>
      </c>
      <c r="H6370">
        <v>993</v>
      </c>
      <c r="I6370" t="s">
        <v>16733</v>
      </c>
      <c r="J6370">
        <v>13200</v>
      </c>
      <c r="L6370" t="s">
        <v>6529</v>
      </c>
      <c r="M6370">
        <v>10015444</v>
      </c>
      <c r="N6370" t="s">
        <v>6630</v>
      </c>
      <c r="O6370" t="s">
        <v>6630</v>
      </c>
      <c r="P6370" t="s">
        <v>6630</v>
      </c>
      <c r="Q6370">
        <v>900</v>
      </c>
    </row>
    <row r="6371" spans="1:17" x14ac:dyDescent="0.35">
      <c r="A6371" t="s">
        <v>16734</v>
      </c>
      <c r="B6371" t="s">
        <v>6626</v>
      </c>
      <c r="C6371" t="s">
        <v>6628</v>
      </c>
      <c r="D6371" t="s">
        <v>6628</v>
      </c>
      <c r="E6371" t="s">
        <v>6628</v>
      </c>
      <c r="F6371" t="s">
        <v>6628</v>
      </c>
      <c r="G6371" t="s">
        <v>6628</v>
      </c>
      <c r="H6371" t="s">
        <v>6628</v>
      </c>
      <c r="I6371" t="s">
        <v>16735</v>
      </c>
      <c r="J6371" t="s">
        <v>6630</v>
      </c>
      <c r="L6371" t="s">
        <v>6529</v>
      </c>
      <c r="M6371" t="s">
        <v>6630</v>
      </c>
      <c r="N6371" t="s">
        <v>6630</v>
      </c>
      <c r="O6371" t="s">
        <v>6630</v>
      </c>
      <c r="P6371" t="s">
        <v>6630</v>
      </c>
      <c r="Q6371" t="s">
        <v>6630</v>
      </c>
    </row>
    <row r="6372" spans="1:17" x14ac:dyDescent="0.35">
      <c r="A6372">
        <v>3505108606</v>
      </c>
      <c r="B6372" t="s">
        <v>6626</v>
      </c>
      <c r="C6372" t="s">
        <v>6356</v>
      </c>
      <c r="D6372">
        <v>200</v>
      </c>
      <c r="E6372" t="s">
        <v>5245</v>
      </c>
      <c r="F6372">
        <v>202</v>
      </c>
      <c r="G6372" t="s">
        <v>5245</v>
      </c>
      <c r="H6372">
        <v>450</v>
      </c>
      <c r="I6372" t="s">
        <v>16736</v>
      </c>
      <c r="J6372">
        <v>20200</v>
      </c>
      <c r="L6372" t="s">
        <v>6529</v>
      </c>
      <c r="M6372">
        <v>11204949</v>
      </c>
      <c r="N6372">
        <v>10015458</v>
      </c>
      <c r="O6372" t="s">
        <v>6630</v>
      </c>
      <c r="P6372" t="s">
        <v>16737</v>
      </c>
      <c r="Q6372" t="s">
        <v>6630</v>
      </c>
    </row>
    <row r="6373" spans="1:17" x14ac:dyDescent="0.35">
      <c r="A6373">
        <v>9416113432</v>
      </c>
      <c r="B6373" t="s">
        <v>6626</v>
      </c>
      <c r="C6373" t="s">
        <v>6356</v>
      </c>
      <c r="D6373">
        <v>200</v>
      </c>
      <c r="E6373" t="s">
        <v>6645</v>
      </c>
      <c r="F6373">
        <v>201</v>
      </c>
      <c r="G6373" t="s">
        <v>6638</v>
      </c>
      <c r="H6373">
        <v>415</v>
      </c>
      <c r="I6373" t="s">
        <v>16738</v>
      </c>
      <c r="J6373">
        <v>20115</v>
      </c>
      <c r="L6373" t="s">
        <v>6529</v>
      </c>
      <c r="M6373">
        <v>13150526</v>
      </c>
      <c r="N6373">
        <v>13578426</v>
      </c>
      <c r="O6373" t="s">
        <v>6630</v>
      </c>
      <c r="P6373" t="s">
        <v>6630</v>
      </c>
      <c r="Q6373" t="s">
        <v>6630</v>
      </c>
    </row>
    <row r="6374" spans="1:17" x14ac:dyDescent="0.35">
      <c r="A6374">
        <v>9415112862</v>
      </c>
      <c r="B6374" t="s">
        <v>6626</v>
      </c>
      <c r="C6374" t="s">
        <v>6356</v>
      </c>
      <c r="D6374">
        <v>200</v>
      </c>
      <c r="E6374" t="s">
        <v>6659</v>
      </c>
      <c r="F6374">
        <v>208</v>
      </c>
      <c r="G6374" t="s">
        <v>8803</v>
      </c>
      <c r="H6374">
        <v>321</v>
      </c>
      <c r="I6374" t="s">
        <v>16739</v>
      </c>
      <c r="J6374">
        <v>13727</v>
      </c>
      <c r="L6374" t="s">
        <v>6529</v>
      </c>
      <c r="M6374">
        <v>10606701</v>
      </c>
      <c r="N6374" t="s">
        <v>6630</v>
      </c>
      <c r="O6374" t="s">
        <v>6630</v>
      </c>
      <c r="P6374" t="s">
        <v>6630</v>
      </c>
      <c r="Q6374">
        <v>700</v>
      </c>
    </row>
    <row r="6375" spans="1:17" x14ac:dyDescent="0.35">
      <c r="A6375">
        <v>9406108937</v>
      </c>
      <c r="B6375" t="s">
        <v>6626</v>
      </c>
      <c r="C6375" t="s">
        <v>6356</v>
      </c>
      <c r="D6375">
        <v>200</v>
      </c>
      <c r="E6375" t="s">
        <v>6659</v>
      </c>
      <c r="F6375">
        <v>208</v>
      </c>
      <c r="G6375" t="s">
        <v>977</v>
      </c>
      <c r="H6375">
        <v>310</v>
      </c>
      <c r="I6375" t="s">
        <v>16740</v>
      </c>
      <c r="J6375">
        <v>13562</v>
      </c>
      <c r="L6375" t="s">
        <v>6529</v>
      </c>
      <c r="M6375">
        <v>11320202</v>
      </c>
      <c r="N6375" t="s">
        <v>6630</v>
      </c>
      <c r="O6375" t="s">
        <v>6630</v>
      </c>
      <c r="P6375">
        <v>13562.804011</v>
      </c>
      <c r="Q6375">
        <v>700</v>
      </c>
    </row>
    <row r="6376" spans="1:17" x14ac:dyDescent="0.35">
      <c r="A6376">
        <v>21315</v>
      </c>
      <c r="B6376" t="s">
        <v>6626</v>
      </c>
      <c r="C6376" t="s">
        <v>6356</v>
      </c>
      <c r="D6376">
        <v>200</v>
      </c>
      <c r="E6376" t="s">
        <v>6366</v>
      </c>
      <c r="F6376">
        <v>207</v>
      </c>
      <c r="G6376" t="s">
        <v>7247</v>
      </c>
      <c r="H6376">
        <v>735</v>
      </c>
      <c r="I6376" t="s">
        <v>10607</v>
      </c>
      <c r="J6376" t="s">
        <v>6630</v>
      </c>
      <c r="L6376" t="s">
        <v>6526</v>
      </c>
      <c r="M6376" t="s">
        <v>6630</v>
      </c>
      <c r="N6376" t="s">
        <v>6630</v>
      </c>
      <c r="O6376" t="s">
        <v>16741</v>
      </c>
      <c r="P6376" t="s">
        <v>6630</v>
      </c>
      <c r="Q6376" t="s">
        <v>6630</v>
      </c>
    </row>
    <row r="6377" spans="1:17" x14ac:dyDescent="0.35">
      <c r="A6377" t="s">
        <v>16742</v>
      </c>
      <c r="B6377" t="s">
        <v>6626</v>
      </c>
      <c r="C6377" t="s">
        <v>6628</v>
      </c>
      <c r="D6377" t="s">
        <v>6628</v>
      </c>
      <c r="E6377" t="s">
        <v>6628</v>
      </c>
      <c r="F6377" t="s">
        <v>6628</v>
      </c>
      <c r="G6377" t="s">
        <v>6628</v>
      </c>
      <c r="H6377" t="s">
        <v>6628</v>
      </c>
      <c r="I6377" t="s">
        <v>16743</v>
      </c>
      <c r="J6377" t="s">
        <v>6630</v>
      </c>
      <c r="L6377" t="s">
        <v>6526</v>
      </c>
      <c r="M6377" t="s">
        <v>6630</v>
      </c>
      <c r="N6377" t="s">
        <v>6630</v>
      </c>
      <c r="O6377" t="s">
        <v>6630</v>
      </c>
      <c r="P6377" t="s">
        <v>6630</v>
      </c>
      <c r="Q6377" t="s">
        <v>6630</v>
      </c>
    </row>
    <row r="6378" spans="1:17" x14ac:dyDescent="0.35">
      <c r="A6378" t="s">
        <v>16744</v>
      </c>
      <c r="B6378" t="s">
        <v>6626</v>
      </c>
      <c r="C6378" t="s">
        <v>6628</v>
      </c>
      <c r="D6378" t="s">
        <v>6628</v>
      </c>
      <c r="E6378" t="s">
        <v>6628</v>
      </c>
      <c r="F6378" t="s">
        <v>6628</v>
      </c>
      <c r="G6378" t="s">
        <v>6628</v>
      </c>
      <c r="H6378" t="s">
        <v>6628</v>
      </c>
      <c r="I6378" t="s">
        <v>16745</v>
      </c>
      <c r="J6378" t="s">
        <v>6630</v>
      </c>
      <c r="L6378" t="s">
        <v>6526</v>
      </c>
      <c r="M6378" t="s">
        <v>6630</v>
      </c>
      <c r="N6378" t="s">
        <v>6630</v>
      </c>
      <c r="O6378" t="s">
        <v>6630</v>
      </c>
      <c r="P6378" t="s">
        <v>6630</v>
      </c>
      <c r="Q6378" t="s">
        <v>6630</v>
      </c>
    </row>
    <row r="6379" spans="1:17" x14ac:dyDescent="0.35">
      <c r="A6379">
        <v>13627</v>
      </c>
      <c r="B6379" t="s">
        <v>6626</v>
      </c>
      <c r="C6379" t="s">
        <v>6356</v>
      </c>
      <c r="D6379">
        <v>200</v>
      </c>
      <c r="E6379" t="s">
        <v>6659</v>
      </c>
      <c r="F6379">
        <v>208</v>
      </c>
      <c r="G6379" t="s">
        <v>6933</v>
      </c>
      <c r="H6379">
        <v>300</v>
      </c>
      <c r="I6379" t="s">
        <v>16746</v>
      </c>
      <c r="J6379" t="s">
        <v>6630</v>
      </c>
      <c r="L6379" t="s">
        <v>6526</v>
      </c>
      <c r="M6379" t="s">
        <v>6630</v>
      </c>
      <c r="N6379" t="s">
        <v>6630</v>
      </c>
      <c r="O6379" t="s">
        <v>16747</v>
      </c>
      <c r="P6379" t="s">
        <v>6630</v>
      </c>
      <c r="Q6379" t="s">
        <v>6630</v>
      </c>
    </row>
    <row r="6380" spans="1:17" x14ac:dyDescent="0.35">
      <c r="A6380">
        <v>25003</v>
      </c>
      <c r="B6380" t="s">
        <v>6626</v>
      </c>
      <c r="C6380" t="s">
        <v>6356</v>
      </c>
      <c r="D6380">
        <v>200</v>
      </c>
      <c r="E6380" t="s">
        <v>6357</v>
      </c>
      <c r="F6380">
        <v>209</v>
      </c>
      <c r="G6380" t="s">
        <v>12972</v>
      </c>
      <c r="H6380">
        <v>380</v>
      </c>
      <c r="I6380" t="s">
        <v>16748</v>
      </c>
      <c r="J6380">
        <v>25000</v>
      </c>
      <c r="L6380" t="s">
        <v>6526</v>
      </c>
      <c r="M6380" t="s">
        <v>6630</v>
      </c>
      <c r="N6380" t="s">
        <v>6630</v>
      </c>
      <c r="O6380" t="s">
        <v>16749</v>
      </c>
      <c r="P6380" t="s">
        <v>16750</v>
      </c>
      <c r="Q6380" t="s">
        <v>6630</v>
      </c>
    </row>
    <row r="6381" spans="1:17" x14ac:dyDescent="0.35">
      <c r="A6381" t="s">
        <v>16751</v>
      </c>
      <c r="B6381" t="s">
        <v>6626</v>
      </c>
      <c r="C6381" t="s">
        <v>6628</v>
      </c>
      <c r="D6381" t="s">
        <v>6628</v>
      </c>
      <c r="E6381" t="s">
        <v>6628</v>
      </c>
      <c r="F6381" t="s">
        <v>6628</v>
      </c>
      <c r="G6381" t="s">
        <v>6628</v>
      </c>
      <c r="H6381" t="s">
        <v>6628</v>
      </c>
      <c r="I6381" t="s">
        <v>16752</v>
      </c>
      <c r="J6381" t="s">
        <v>6630</v>
      </c>
      <c r="L6381" t="s">
        <v>6529</v>
      </c>
      <c r="M6381" t="s">
        <v>6630</v>
      </c>
      <c r="N6381" t="s">
        <v>6630</v>
      </c>
      <c r="O6381" t="s">
        <v>6630</v>
      </c>
      <c r="P6381" t="s">
        <v>6630</v>
      </c>
      <c r="Q6381" t="s">
        <v>6630</v>
      </c>
    </row>
    <row r="6382" spans="1:17" x14ac:dyDescent="0.35">
      <c r="A6382" t="s">
        <v>16753</v>
      </c>
      <c r="B6382" t="s">
        <v>6626</v>
      </c>
      <c r="C6382" t="s">
        <v>6628</v>
      </c>
      <c r="D6382" t="s">
        <v>6628</v>
      </c>
      <c r="E6382" t="s">
        <v>6628</v>
      </c>
      <c r="F6382" t="s">
        <v>6628</v>
      </c>
      <c r="G6382" t="s">
        <v>6628</v>
      </c>
      <c r="H6382" t="s">
        <v>6628</v>
      </c>
      <c r="I6382" t="s">
        <v>12134</v>
      </c>
      <c r="J6382" t="s">
        <v>6630</v>
      </c>
      <c r="L6382" t="s">
        <v>6526</v>
      </c>
      <c r="M6382" t="s">
        <v>6630</v>
      </c>
      <c r="N6382" t="s">
        <v>6630</v>
      </c>
      <c r="O6382" t="s">
        <v>6630</v>
      </c>
      <c r="P6382" t="s">
        <v>6630</v>
      </c>
      <c r="Q6382" t="s">
        <v>6630</v>
      </c>
    </row>
    <row r="6383" spans="1:17" x14ac:dyDescent="0.35">
      <c r="A6383">
        <v>22310</v>
      </c>
      <c r="B6383" t="s">
        <v>6626</v>
      </c>
      <c r="C6383" t="s">
        <v>6356</v>
      </c>
      <c r="D6383">
        <v>200</v>
      </c>
      <c r="E6383" t="s">
        <v>6366</v>
      </c>
      <c r="F6383">
        <v>207</v>
      </c>
      <c r="G6383" t="s">
        <v>7005</v>
      </c>
      <c r="H6383">
        <v>740</v>
      </c>
      <c r="I6383" t="s">
        <v>10607</v>
      </c>
      <c r="J6383" t="s">
        <v>6630</v>
      </c>
      <c r="L6383" t="s">
        <v>6526</v>
      </c>
      <c r="M6383" t="s">
        <v>6630</v>
      </c>
      <c r="N6383" t="s">
        <v>6630</v>
      </c>
      <c r="O6383" t="s">
        <v>16754</v>
      </c>
      <c r="P6383" t="s">
        <v>6630</v>
      </c>
      <c r="Q6383" t="s">
        <v>6630</v>
      </c>
    </row>
    <row r="6384" spans="1:17" x14ac:dyDescent="0.35">
      <c r="A6384" t="s">
        <v>16755</v>
      </c>
      <c r="B6384" t="s">
        <v>6626</v>
      </c>
      <c r="C6384" t="s">
        <v>6628</v>
      </c>
      <c r="D6384" t="s">
        <v>6628</v>
      </c>
      <c r="E6384" t="s">
        <v>6628</v>
      </c>
      <c r="F6384" t="s">
        <v>6628</v>
      </c>
      <c r="G6384" t="s">
        <v>6628</v>
      </c>
      <c r="H6384" t="s">
        <v>6628</v>
      </c>
      <c r="I6384" t="s">
        <v>16756</v>
      </c>
      <c r="J6384" t="s">
        <v>6630</v>
      </c>
      <c r="L6384" t="s">
        <v>6526</v>
      </c>
      <c r="M6384" t="s">
        <v>6630</v>
      </c>
      <c r="N6384" t="s">
        <v>6630</v>
      </c>
      <c r="O6384" t="s">
        <v>6630</v>
      </c>
      <c r="P6384" t="s">
        <v>6630</v>
      </c>
      <c r="Q6384" t="s">
        <v>6630</v>
      </c>
    </row>
    <row r="6385" spans="1:17" x14ac:dyDescent="0.35">
      <c r="A6385" t="s">
        <v>16757</v>
      </c>
      <c r="B6385" t="s">
        <v>6626</v>
      </c>
      <c r="C6385" t="s">
        <v>6540</v>
      </c>
      <c r="D6385">
        <v>131</v>
      </c>
      <c r="E6385" t="s">
        <v>8289</v>
      </c>
      <c r="F6385">
        <v>307</v>
      </c>
      <c r="G6385" t="s">
        <v>3774</v>
      </c>
      <c r="H6385">
        <v>100</v>
      </c>
      <c r="I6385" t="s">
        <v>16758</v>
      </c>
      <c r="J6385" t="s">
        <v>6630</v>
      </c>
      <c r="L6385" t="s">
        <v>6526</v>
      </c>
      <c r="M6385">
        <v>12465833</v>
      </c>
      <c r="N6385" t="s">
        <v>6630</v>
      </c>
      <c r="O6385" t="s">
        <v>14599</v>
      </c>
      <c r="P6385" t="s">
        <v>11046</v>
      </c>
      <c r="Q6385" t="s">
        <v>6630</v>
      </c>
    </row>
    <row r="6386" spans="1:17" x14ac:dyDescent="0.35">
      <c r="A6386">
        <v>9411110599</v>
      </c>
      <c r="B6386" t="s">
        <v>6626</v>
      </c>
      <c r="C6386" t="s">
        <v>6356</v>
      </c>
      <c r="D6386">
        <v>200</v>
      </c>
      <c r="E6386" t="s">
        <v>6357</v>
      </c>
      <c r="F6386">
        <v>209</v>
      </c>
      <c r="G6386" t="s">
        <v>977</v>
      </c>
      <c r="H6386">
        <v>310</v>
      </c>
      <c r="I6386" t="s">
        <v>16759</v>
      </c>
      <c r="J6386">
        <v>13562</v>
      </c>
      <c r="L6386" t="s">
        <v>6529</v>
      </c>
      <c r="M6386">
        <v>10122853</v>
      </c>
      <c r="N6386" t="s">
        <v>6630</v>
      </c>
      <c r="O6386" t="s">
        <v>6630</v>
      </c>
      <c r="P6386" t="s">
        <v>6630</v>
      </c>
      <c r="Q6386">
        <v>100</v>
      </c>
    </row>
    <row r="6387" spans="1:17" x14ac:dyDescent="0.35">
      <c r="A6387">
        <v>9414112383</v>
      </c>
      <c r="B6387" t="s">
        <v>6626</v>
      </c>
      <c r="C6387" t="s">
        <v>6540</v>
      </c>
      <c r="D6387">
        <v>131</v>
      </c>
      <c r="E6387" t="s">
        <v>6672</v>
      </c>
      <c r="F6387">
        <v>703</v>
      </c>
      <c r="G6387" t="s">
        <v>7042</v>
      </c>
      <c r="H6387">
        <v>730</v>
      </c>
      <c r="I6387" t="s">
        <v>16760</v>
      </c>
      <c r="J6387">
        <v>13200</v>
      </c>
      <c r="L6387" t="s">
        <v>6529</v>
      </c>
      <c r="M6387">
        <v>14535250</v>
      </c>
      <c r="N6387" t="s">
        <v>6630</v>
      </c>
      <c r="O6387" t="s">
        <v>6630</v>
      </c>
      <c r="P6387" t="s">
        <v>6630</v>
      </c>
      <c r="Q6387" t="s">
        <v>6630</v>
      </c>
    </row>
    <row r="6388" spans="1:17" x14ac:dyDescent="0.35">
      <c r="A6388">
        <v>6396105003</v>
      </c>
      <c r="B6388" t="s">
        <v>6626</v>
      </c>
      <c r="C6388" t="s">
        <v>6540</v>
      </c>
      <c r="D6388">
        <v>131</v>
      </c>
      <c r="E6388" t="s">
        <v>6981</v>
      </c>
      <c r="F6388">
        <v>301</v>
      </c>
      <c r="G6388" t="s">
        <v>6657</v>
      </c>
      <c r="H6388">
        <v>420</v>
      </c>
      <c r="I6388" t="s">
        <v>16761</v>
      </c>
      <c r="J6388" t="s">
        <v>6630</v>
      </c>
      <c r="L6388" t="s">
        <v>6529</v>
      </c>
      <c r="M6388" t="s">
        <v>6630</v>
      </c>
      <c r="N6388" t="s">
        <v>6630</v>
      </c>
      <c r="O6388" t="s">
        <v>6630</v>
      </c>
      <c r="P6388" t="s">
        <v>16762</v>
      </c>
      <c r="Q6388" t="s">
        <v>6630</v>
      </c>
    </row>
    <row r="6389" spans="1:17" x14ac:dyDescent="0.35">
      <c r="A6389">
        <v>9415113205</v>
      </c>
      <c r="B6389" t="s">
        <v>6626</v>
      </c>
      <c r="C6389" t="s">
        <v>6540</v>
      </c>
      <c r="D6389">
        <v>131</v>
      </c>
      <c r="E6389" t="s">
        <v>6672</v>
      </c>
      <c r="F6389">
        <v>703</v>
      </c>
      <c r="G6389" t="s">
        <v>3068</v>
      </c>
      <c r="H6389">
        <v>830</v>
      </c>
      <c r="I6389" t="s">
        <v>16763</v>
      </c>
      <c r="J6389">
        <v>9412111086</v>
      </c>
      <c r="L6389" t="s">
        <v>6529</v>
      </c>
      <c r="M6389">
        <v>10368722</v>
      </c>
      <c r="N6389" t="s">
        <v>6630</v>
      </c>
      <c r="O6389" t="s">
        <v>6630</v>
      </c>
      <c r="P6389" t="s">
        <v>6630</v>
      </c>
      <c r="Q6389" t="s">
        <v>6630</v>
      </c>
    </row>
    <row r="6390" spans="1:17" x14ac:dyDescent="0.35">
      <c r="A6390">
        <v>3511110613</v>
      </c>
      <c r="B6390" t="s">
        <v>6626</v>
      </c>
      <c r="C6390" t="s">
        <v>6356</v>
      </c>
      <c r="D6390">
        <v>200</v>
      </c>
      <c r="E6390" t="s">
        <v>5245</v>
      </c>
      <c r="F6390">
        <v>202</v>
      </c>
      <c r="G6390" t="s">
        <v>5245</v>
      </c>
      <c r="H6390">
        <v>450</v>
      </c>
      <c r="I6390" t="s">
        <v>16764</v>
      </c>
      <c r="J6390">
        <v>20200</v>
      </c>
      <c r="L6390" t="s">
        <v>6529</v>
      </c>
      <c r="M6390">
        <v>13110938</v>
      </c>
      <c r="N6390" t="s">
        <v>6630</v>
      </c>
      <c r="O6390" t="s">
        <v>16765</v>
      </c>
      <c r="P6390" t="s">
        <v>6630</v>
      </c>
      <c r="Q6390" t="s">
        <v>6630</v>
      </c>
    </row>
    <row r="6391" spans="1:17" x14ac:dyDescent="0.35">
      <c r="A6391">
        <v>9421115747</v>
      </c>
      <c r="B6391" t="s">
        <v>6626</v>
      </c>
      <c r="C6391" t="s">
        <v>6356</v>
      </c>
      <c r="D6391">
        <v>200</v>
      </c>
      <c r="E6391" t="s">
        <v>6645</v>
      </c>
      <c r="F6391">
        <v>201</v>
      </c>
      <c r="G6391" t="s">
        <v>2845</v>
      </c>
      <c r="H6391">
        <v>107</v>
      </c>
      <c r="I6391" t="s">
        <v>16766</v>
      </c>
      <c r="J6391">
        <v>20120</v>
      </c>
      <c r="L6391" t="s">
        <v>6529</v>
      </c>
      <c r="M6391">
        <v>13559495</v>
      </c>
      <c r="N6391" t="s">
        <v>6630</v>
      </c>
      <c r="O6391" t="s">
        <v>6630</v>
      </c>
      <c r="P6391" t="s">
        <v>6630</v>
      </c>
      <c r="Q6391">
        <v>100</v>
      </c>
    </row>
    <row r="6392" spans="1:17" x14ac:dyDescent="0.35">
      <c r="A6392">
        <v>9416113362</v>
      </c>
      <c r="B6392" t="s">
        <v>6626</v>
      </c>
      <c r="C6392" t="s">
        <v>6540</v>
      </c>
      <c r="D6392">
        <v>131</v>
      </c>
      <c r="E6392" t="s">
        <v>6672</v>
      </c>
      <c r="F6392">
        <v>703</v>
      </c>
      <c r="G6392" t="s">
        <v>3068</v>
      </c>
      <c r="H6392">
        <v>830</v>
      </c>
      <c r="I6392" t="s">
        <v>16767</v>
      </c>
      <c r="J6392">
        <v>13260</v>
      </c>
      <c r="L6392" t="s">
        <v>6529</v>
      </c>
      <c r="M6392">
        <v>10368722</v>
      </c>
      <c r="N6392" t="s">
        <v>6630</v>
      </c>
      <c r="O6392" t="s">
        <v>6630</v>
      </c>
      <c r="P6392" t="s">
        <v>6630</v>
      </c>
      <c r="Q6392" t="s">
        <v>6630</v>
      </c>
    </row>
    <row r="6393" spans="1:17" x14ac:dyDescent="0.35">
      <c r="A6393">
        <v>9419115301</v>
      </c>
      <c r="B6393" t="s">
        <v>6626</v>
      </c>
      <c r="C6393" t="s">
        <v>6540</v>
      </c>
      <c r="D6393">
        <v>131</v>
      </c>
      <c r="E6393" t="s">
        <v>2905</v>
      </c>
      <c r="F6393">
        <v>300</v>
      </c>
      <c r="G6393" t="s">
        <v>2845</v>
      </c>
      <c r="H6393">
        <v>107</v>
      </c>
      <c r="I6393" t="s">
        <v>16768</v>
      </c>
      <c r="J6393">
        <v>20120</v>
      </c>
      <c r="L6393" t="s">
        <v>6529</v>
      </c>
      <c r="M6393">
        <v>12939867</v>
      </c>
      <c r="N6393">
        <v>11277777</v>
      </c>
      <c r="O6393" t="s">
        <v>6650</v>
      </c>
      <c r="P6393" t="s">
        <v>6630</v>
      </c>
      <c r="Q6393" t="s">
        <v>6630</v>
      </c>
    </row>
    <row r="6394" spans="1:17" x14ac:dyDescent="0.35">
      <c r="A6394" t="s">
        <v>16769</v>
      </c>
      <c r="B6394" t="s">
        <v>6626</v>
      </c>
      <c r="C6394" t="s">
        <v>6628</v>
      </c>
      <c r="D6394" t="s">
        <v>6628</v>
      </c>
      <c r="E6394" t="s">
        <v>6628</v>
      </c>
      <c r="F6394" t="s">
        <v>6628</v>
      </c>
      <c r="G6394" t="s">
        <v>6628</v>
      </c>
      <c r="H6394" t="s">
        <v>6628</v>
      </c>
      <c r="I6394" t="s">
        <v>16770</v>
      </c>
      <c r="J6394" t="s">
        <v>6630</v>
      </c>
      <c r="L6394" t="s">
        <v>6529</v>
      </c>
      <c r="M6394" t="s">
        <v>6630</v>
      </c>
      <c r="N6394" t="s">
        <v>6630</v>
      </c>
      <c r="O6394" t="s">
        <v>7821</v>
      </c>
      <c r="P6394" t="s">
        <v>6630</v>
      </c>
      <c r="Q6394" t="s">
        <v>6630</v>
      </c>
    </row>
    <row r="6395" spans="1:17" x14ac:dyDescent="0.35">
      <c r="A6395">
        <v>3516113483</v>
      </c>
      <c r="B6395" t="s">
        <v>6626</v>
      </c>
      <c r="C6395" t="s">
        <v>6356</v>
      </c>
      <c r="D6395">
        <v>200</v>
      </c>
      <c r="E6395" t="s">
        <v>5245</v>
      </c>
      <c r="F6395">
        <v>202</v>
      </c>
      <c r="G6395" t="s">
        <v>5245</v>
      </c>
      <c r="H6395">
        <v>450</v>
      </c>
      <c r="I6395" t="s">
        <v>16771</v>
      </c>
      <c r="J6395">
        <v>20200</v>
      </c>
      <c r="L6395" t="s">
        <v>6529</v>
      </c>
      <c r="M6395">
        <v>11533224</v>
      </c>
      <c r="N6395">
        <v>10533791</v>
      </c>
      <c r="O6395" t="s">
        <v>6630</v>
      </c>
      <c r="P6395" t="s">
        <v>6630</v>
      </c>
      <c r="Q6395" t="s">
        <v>6630</v>
      </c>
    </row>
    <row r="6396" spans="1:17" x14ac:dyDescent="0.35">
      <c r="A6396">
        <v>9413111921</v>
      </c>
      <c r="B6396" t="s">
        <v>6626</v>
      </c>
      <c r="C6396" t="s">
        <v>6356</v>
      </c>
      <c r="D6396">
        <v>200</v>
      </c>
      <c r="E6396" t="s">
        <v>6645</v>
      </c>
      <c r="F6396">
        <v>201</v>
      </c>
      <c r="G6396" t="s">
        <v>6638</v>
      </c>
      <c r="H6396">
        <v>415</v>
      </c>
      <c r="I6396" t="s">
        <v>16772</v>
      </c>
      <c r="J6396">
        <v>20115</v>
      </c>
      <c r="L6396" t="s">
        <v>6529</v>
      </c>
      <c r="M6396">
        <v>10973834</v>
      </c>
      <c r="N6396" t="s">
        <v>6630</v>
      </c>
      <c r="O6396" t="s">
        <v>6630</v>
      </c>
      <c r="P6396" t="s">
        <v>6630</v>
      </c>
      <c r="Q6396">
        <v>100</v>
      </c>
    </row>
    <row r="6397" spans="1:17" x14ac:dyDescent="0.35">
      <c r="A6397">
        <v>9404108084</v>
      </c>
      <c r="B6397" t="s">
        <v>6626</v>
      </c>
      <c r="C6397" t="s">
        <v>6356</v>
      </c>
      <c r="D6397">
        <v>200</v>
      </c>
      <c r="E6397" t="s">
        <v>6999</v>
      </c>
      <c r="F6397">
        <v>205</v>
      </c>
      <c r="G6397" t="s">
        <v>7000</v>
      </c>
      <c r="H6397">
        <v>600</v>
      </c>
      <c r="I6397" t="s">
        <v>16773</v>
      </c>
      <c r="J6397" t="s">
        <v>6630</v>
      </c>
      <c r="L6397" t="s">
        <v>6529</v>
      </c>
      <c r="M6397">
        <v>10510215</v>
      </c>
      <c r="N6397" t="s">
        <v>6630</v>
      </c>
      <c r="O6397" t="s">
        <v>16774</v>
      </c>
      <c r="P6397" t="s">
        <v>16775</v>
      </c>
      <c r="Q6397" t="s">
        <v>6630</v>
      </c>
    </row>
    <row r="6398" spans="1:17" x14ac:dyDescent="0.35">
      <c r="A6398">
        <v>9419115057</v>
      </c>
      <c r="B6398" t="s">
        <v>6626</v>
      </c>
      <c r="C6398" t="s">
        <v>6335</v>
      </c>
      <c r="D6398">
        <v>150</v>
      </c>
      <c r="E6398" t="s">
        <v>6335</v>
      </c>
      <c r="F6398">
        <v>205</v>
      </c>
      <c r="G6398" t="s">
        <v>6923</v>
      </c>
      <c r="H6398">
        <v>603</v>
      </c>
      <c r="I6398" t="s">
        <v>16776</v>
      </c>
      <c r="J6398">
        <v>20505</v>
      </c>
      <c r="L6398" t="s">
        <v>6529</v>
      </c>
      <c r="M6398">
        <v>10712221</v>
      </c>
      <c r="N6398" t="s">
        <v>6630</v>
      </c>
      <c r="O6398" t="s">
        <v>6630</v>
      </c>
      <c r="P6398" t="s">
        <v>6630</v>
      </c>
      <c r="Q6398">
        <v>700</v>
      </c>
    </row>
    <row r="6399" spans="1:17" x14ac:dyDescent="0.35">
      <c r="A6399">
        <v>6305108721</v>
      </c>
      <c r="B6399" t="s">
        <v>6626</v>
      </c>
      <c r="C6399" t="s">
        <v>6356</v>
      </c>
      <c r="D6399">
        <v>200</v>
      </c>
      <c r="E6399" t="s">
        <v>6366</v>
      </c>
      <c r="F6399">
        <v>207</v>
      </c>
      <c r="G6399" t="s">
        <v>176</v>
      </c>
      <c r="H6399">
        <v>705</v>
      </c>
      <c r="I6399" t="s">
        <v>16777</v>
      </c>
      <c r="J6399">
        <v>20800</v>
      </c>
      <c r="L6399" t="s">
        <v>6529</v>
      </c>
      <c r="M6399">
        <v>10506697</v>
      </c>
      <c r="N6399">
        <v>10809858</v>
      </c>
      <c r="O6399" t="s">
        <v>6630</v>
      </c>
      <c r="P6399" t="s">
        <v>16778</v>
      </c>
      <c r="Q6399" t="s">
        <v>6630</v>
      </c>
    </row>
    <row r="6400" spans="1:17" x14ac:dyDescent="0.35">
      <c r="A6400" t="s">
        <v>16779</v>
      </c>
      <c r="B6400" t="s">
        <v>6626</v>
      </c>
      <c r="C6400" t="s">
        <v>6628</v>
      </c>
      <c r="D6400" t="s">
        <v>6628</v>
      </c>
      <c r="E6400" t="s">
        <v>6628</v>
      </c>
      <c r="F6400" t="s">
        <v>6628</v>
      </c>
      <c r="G6400" t="s">
        <v>6628</v>
      </c>
      <c r="H6400" t="s">
        <v>6628</v>
      </c>
      <c r="I6400" t="s">
        <v>16780</v>
      </c>
      <c r="J6400" t="s">
        <v>6630</v>
      </c>
      <c r="L6400" t="s">
        <v>6526</v>
      </c>
      <c r="M6400" t="s">
        <v>6630</v>
      </c>
      <c r="N6400" t="s">
        <v>6630</v>
      </c>
      <c r="O6400" t="s">
        <v>6630</v>
      </c>
      <c r="P6400" t="s">
        <v>6630</v>
      </c>
      <c r="Q6400" t="s">
        <v>6630</v>
      </c>
    </row>
    <row r="6401" spans="1:17" x14ac:dyDescent="0.35">
      <c r="A6401">
        <v>6898105901</v>
      </c>
      <c r="B6401" t="s">
        <v>6626</v>
      </c>
      <c r="C6401" t="s">
        <v>6356</v>
      </c>
      <c r="D6401">
        <v>200</v>
      </c>
      <c r="E6401" t="s">
        <v>5245</v>
      </c>
      <c r="F6401">
        <v>202</v>
      </c>
      <c r="G6401" t="s">
        <v>5245</v>
      </c>
      <c r="H6401">
        <v>450</v>
      </c>
      <c r="I6401" t="s">
        <v>16781</v>
      </c>
      <c r="J6401">
        <v>20200</v>
      </c>
      <c r="L6401" t="s">
        <v>6529</v>
      </c>
      <c r="M6401">
        <v>10895151</v>
      </c>
      <c r="N6401">
        <v>10212031</v>
      </c>
      <c r="O6401" t="s">
        <v>6630</v>
      </c>
      <c r="P6401" t="s">
        <v>16782</v>
      </c>
      <c r="Q6401" t="s">
        <v>6630</v>
      </c>
    </row>
    <row r="6402" spans="1:17" x14ac:dyDescent="0.35">
      <c r="A6402">
        <v>9416113654</v>
      </c>
      <c r="B6402" t="s">
        <v>6626</v>
      </c>
      <c r="C6402" t="s">
        <v>6335</v>
      </c>
      <c r="D6402">
        <v>150</v>
      </c>
      <c r="E6402" t="s">
        <v>6335</v>
      </c>
      <c r="F6402">
        <v>205</v>
      </c>
      <c r="G6402" t="s">
        <v>218</v>
      </c>
      <c r="H6402">
        <v>607</v>
      </c>
      <c r="I6402" t="s">
        <v>16783</v>
      </c>
      <c r="J6402">
        <v>20520</v>
      </c>
      <c r="L6402" t="s">
        <v>6529</v>
      </c>
      <c r="M6402">
        <v>13623830</v>
      </c>
      <c r="N6402">
        <v>14051941</v>
      </c>
      <c r="O6402" t="s">
        <v>6630</v>
      </c>
      <c r="P6402" t="s">
        <v>6630</v>
      </c>
      <c r="Q6402">
        <v>700</v>
      </c>
    </row>
    <row r="6403" spans="1:17" x14ac:dyDescent="0.35">
      <c r="A6403">
        <v>9494100529</v>
      </c>
      <c r="B6403" t="s">
        <v>6626</v>
      </c>
      <c r="C6403" t="s">
        <v>6356</v>
      </c>
      <c r="D6403">
        <v>200</v>
      </c>
      <c r="E6403" t="s">
        <v>6659</v>
      </c>
      <c r="F6403">
        <v>208</v>
      </c>
      <c r="G6403" t="s">
        <v>6628</v>
      </c>
      <c r="H6403" t="s">
        <v>6628</v>
      </c>
      <c r="I6403" t="s">
        <v>16784</v>
      </c>
      <c r="J6403" t="s">
        <v>6630</v>
      </c>
      <c r="L6403" t="s">
        <v>6529</v>
      </c>
      <c r="M6403" t="s">
        <v>6630</v>
      </c>
      <c r="N6403">
        <v>10001550</v>
      </c>
      <c r="O6403" t="s">
        <v>6630</v>
      </c>
      <c r="P6403" t="s">
        <v>6799</v>
      </c>
      <c r="Q6403" t="s">
        <v>6630</v>
      </c>
    </row>
    <row r="6404" spans="1:17" x14ac:dyDescent="0.35">
      <c r="A6404">
        <v>20701</v>
      </c>
      <c r="B6404" t="s">
        <v>6626</v>
      </c>
      <c r="C6404" t="s">
        <v>6356</v>
      </c>
      <c r="D6404">
        <v>200</v>
      </c>
      <c r="E6404" t="s">
        <v>6366</v>
      </c>
      <c r="F6404">
        <v>207</v>
      </c>
      <c r="G6404" t="s">
        <v>6800</v>
      </c>
      <c r="H6404">
        <v>700</v>
      </c>
      <c r="I6404" t="s">
        <v>16785</v>
      </c>
      <c r="J6404" t="s">
        <v>6630</v>
      </c>
      <c r="L6404" t="s">
        <v>6526</v>
      </c>
      <c r="M6404" t="s">
        <v>6630</v>
      </c>
      <c r="N6404" t="s">
        <v>6630</v>
      </c>
      <c r="O6404" t="s">
        <v>6630</v>
      </c>
      <c r="P6404" t="s">
        <v>6630</v>
      </c>
      <c r="Q6404" t="s">
        <v>6630</v>
      </c>
    </row>
    <row r="6405" spans="1:17" x14ac:dyDescent="0.35">
      <c r="A6405" t="s">
        <v>16786</v>
      </c>
      <c r="B6405" t="s">
        <v>6626</v>
      </c>
      <c r="C6405" t="s">
        <v>6628</v>
      </c>
      <c r="D6405" t="s">
        <v>6628</v>
      </c>
      <c r="E6405" t="s">
        <v>6628</v>
      </c>
      <c r="F6405" t="s">
        <v>6628</v>
      </c>
      <c r="G6405" t="s">
        <v>6628</v>
      </c>
      <c r="H6405" t="s">
        <v>6628</v>
      </c>
      <c r="I6405" t="s">
        <v>11183</v>
      </c>
      <c r="J6405" t="s">
        <v>6630</v>
      </c>
      <c r="L6405" t="s">
        <v>6529</v>
      </c>
      <c r="M6405" t="s">
        <v>6630</v>
      </c>
      <c r="N6405" t="s">
        <v>6630</v>
      </c>
      <c r="O6405" t="s">
        <v>6630</v>
      </c>
      <c r="P6405" t="s">
        <v>6630</v>
      </c>
      <c r="Q6405" t="s">
        <v>6630</v>
      </c>
    </row>
    <row r="6406" spans="1:17" x14ac:dyDescent="0.35">
      <c r="A6406">
        <v>94914112101</v>
      </c>
      <c r="B6406" t="s">
        <v>6626</v>
      </c>
      <c r="C6406" t="s">
        <v>6628</v>
      </c>
      <c r="D6406" t="s">
        <v>6628</v>
      </c>
      <c r="E6406" t="s">
        <v>6628</v>
      </c>
      <c r="F6406" t="s">
        <v>6628</v>
      </c>
      <c r="G6406" t="s">
        <v>6628</v>
      </c>
      <c r="H6406" t="s">
        <v>6628</v>
      </c>
      <c r="I6406" t="s">
        <v>12658</v>
      </c>
      <c r="J6406">
        <v>20115</v>
      </c>
      <c r="L6406" t="s">
        <v>6529</v>
      </c>
      <c r="M6406" t="s">
        <v>6630</v>
      </c>
      <c r="N6406" t="s">
        <v>6630</v>
      </c>
      <c r="O6406" t="s">
        <v>6630</v>
      </c>
      <c r="P6406" t="s">
        <v>6630</v>
      </c>
      <c r="Q6406" t="s">
        <v>6630</v>
      </c>
    </row>
    <row r="6407" spans="1:17" x14ac:dyDescent="0.35">
      <c r="A6407">
        <v>3515112785</v>
      </c>
      <c r="B6407" t="s">
        <v>6626</v>
      </c>
      <c r="C6407" t="s">
        <v>6356</v>
      </c>
      <c r="D6407">
        <v>200</v>
      </c>
      <c r="E6407" t="s">
        <v>5245</v>
      </c>
      <c r="F6407">
        <v>202</v>
      </c>
      <c r="G6407" t="s">
        <v>5245</v>
      </c>
      <c r="H6407">
        <v>450</v>
      </c>
      <c r="I6407" t="s">
        <v>16787</v>
      </c>
      <c r="J6407">
        <v>20200</v>
      </c>
      <c r="L6407" t="s">
        <v>6529</v>
      </c>
      <c r="M6407">
        <v>10533791</v>
      </c>
      <c r="N6407">
        <v>11533224</v>
      </c>
      <c r="O6407" t="s">
        <v>6630</v>
      </c>
      <c r="P6407">
        <v>32579</v>
      </c>
      <c r="Q6407" t="s">
        <v>6630</v>
      </c>
    </row>
    <row r="6408" spans="1:17" x14ac:dyDescent="0.35">
      <c r="A6408" t="s">
        <v>16788</v>
      </c>
      <c r="B6408" t="s">
        <v>6626</v>
      </c>
      <c r="C6408" t="s">
        <v>6628</v>
      </c>
      <c r="D6408" t="s">
        <v>6628</v>
      </c>
      <c r="E6408" t="s">
        <v>6628</v>
      </c>
      <c r="F6408" t="s">
        <v>6628</v>
      </c>
      <c r="G6408" t="s">
        <v>6628</v>
      </c>
      <c r="H6408" t="s">
        <v>6628</v>
      </c>
      <c r="I6408" t="s">
        <v>16789</v>
      </c>
      <c r="J6408" t="s">
        <v>6630</v>
      </c>
      <c r="L6408" t="s">
        <v>6529</v>
      </c>
      <c r="M6408" t="s">
        <v>6630</v>
      </c>
      <c r="N6408" t="s">
        <v>6630</v>
      </c>
      <c r="O6408" t="s">
        <v>6630</v>
      </c>
      <c r="P6408" t="s">
        <v>6630</v>
      </c>
      <c r="Q6408" t="s">
        <v>6630</v>
      </c>
    </row>
    <row r="6409" spans="1:17" x14ac:dyDescent="0.35">
      <c r="A6409" t="s">
        <v>16790</v>
      </c>
      <c r="B6409" t="s">
        <v>6626</v>
      </c>
      <c r="C6409" t="s">
        <v>6628</v>
      </c>
      <c r="D6409" t="s">
        <v>6628</v>
      </c>
      <c r="E6409" t="s">
        <v>6628</v>
      </c>
      <c r="F6409" t="s">
        <v>6628</v>
      </c>
      <c r="G6409" t="s">
        <v>6628</v>
      </c>
      <c r="H6409" t="s">
        <v>6628</v>
      </c>
      <c r="I6409" t="s">
        <v>16791</v>
      </c>
      <c r="J6409" t="s">
        <v>6630</v>
      </c>
      <c r="L6409" t="s">
        <v>6526</v>
      </c>
      <c r="M6409" t="s">
        <v>6630</v>
      </c>
      <c r="N6409" t="s">
        <v>6630</v>
      </c>
      <c r="O6409" t="s">
        <v>6630</v>
      </c>
      <c r="P6409" t="s">
        <v>6630</v>
      </c>
      <c r="Q6409" t="s">
        <v>6630</v>
      </c>
    </row>
    <row r="6410" spans="1:17" x14ac:dyDescent="0.35">
      <c r="A6410">
        <v>6302107432</v>
      </c>
      <c r="B6410" t="s">
        <v>6626</v>
      </c>
      <c r="C6410" t="s">
        <v>6356</v>
      </c>
      <c r="D6410">
        <v>200</v>
      </c>
      <c r="E6410" t="s">
        <v>6366</v>
      </c>
      <c r="F6410">
        <v>207</v>
      </c>
      <c r="G6410" t="s">
        <v>8856</v>
      </c>
      <c r="H6410">
        <v>710</v>
      </c>
      <c r="I6410" t="s">
        <v>16792</v>
      </c>
      <c r="J6410">
        <v>20800</v>
      </c>
      <c r="L6410" t="s">
        <v>6529</v>
      </c>
      <c r="M6410" t="s">
        <v>6630</v>
      </c>
      <c r="N6410">
        <v>10161553</v>
      </c>
      <c r="O6410" t="s">
        <v>16793</v>
      </c>
      <c r="P6410" t="s">
        <v>7583</v>
      </c>
      <c r="Q6410" t="s">
        <v>6630</v>
      </c>
    </row>
    <row r="6411" spans="1:17" x14ac:dyDescent="0.35">
      <c r="A6411">
        <v>9413111754</v>
      </c>
      <c r="B6411" t="s">
        <v>6626</v>
      </c>
      <c r="C6411" t="s">
        <v>6356</v>
      </c>
      <c r="D6411">
        <v>200</v>
      </c>
      <c r="E6411" t="s">
        <v>6357</v>
      </c>
      <c r="F6411">
        <v>209</v>
      </c>
      <c r="G6411" t="s">
        <v>977</v>
      </c>
      <c r="H6411">
        <v>310</v>
      </c>
      <c r="I6411" t="s">
        <v>16794</v>
      </c>
      <c r="J6411">
        <v>13562</v>
      </c>
      <c r="L6411" t="s">
        <v>6529</v>
      </c>
      <c r="M6411">
        <v>10007753</v>
      </c>
      <c r="N6411">
        <v>10007830</v>
      </c>
      <c r="O6411" t="s">
        <v>6630</v>
      </c>
      <c r="P6411" t="s">
        <v>6630</v>
      </c>
      <c r="Q6411">
        <v>700</v>
      </c>
    </row>
    <row r="6412" spans="1:17" x14ac:dyDescent="0.35">
      <c r="A6412" t="s">
        <v>16795</v>
      </c>
      <c r="B6412" t="s">
        <v>6626</v>
      </c>
      <c r="C6412" t="s">
        <v>6628</v>
      </c>
      <c r="D6412" t="s">
        <v>6628</v>
      </c>
      <c r="E6412" t="s">
        <v>6628</v>
      </c>
      <c r="F6412" t="s">
        <v>6628</v>
      </c>
      <c r="G6412" t="s">
        <v>6628</v>
      </c>
      <c r="H6412" t="s">
        <v>6628</v>
      </c>
      <c r="I6412" t="s">
        <v>16796</v>
      </c>
      <c r="J6412" t="s">
        <v>6630</v>
      </c>
      <c r="L6412" t="s">
        <v>6529</v>
      </c>
      <c r="M6412" t="s">
        <v>6630</v>
      </c>
      <c r="N6412" t="s">
        <v>6630</v>
      </c>
      <c r="O6412" t="s">
        <v>6630</v>
      </c>
      <c r="P6412" t="s">
        <v>6630</v>
      </c>
      <c r="Q6412" t="s">
        <v>6630</v>
      </c>
    </row>
    <row r="6413" spans="1:17" x14ac:dyDescent="0.35">
      <c r="A6413">
        <v>11599</v>
      </c>
      <c r="B6413" t="s">
        <v>6626</v>
      </c>
      <c r="C6413" t="s">
        <v>7114</v>
      </c>
      <c r="D6413">
        <v>115</v>
      </c>
      <c r="E6413" t="s">
        <v>6628</v>
      </c>
      <c r="F6413" t="s">
        <v>6628</v>
      </c>
      <c r="G6413" t="s">
        <v>7353</v>
      </c>
      <c r="H6413">
        <v>22</v>
      </c>
      <c r="I6413" t="s">
        <v>16797</v>
      </c>
      <c r="J6413" t="s">
        <v>6630</v>
      </c>
      <c r="L6413" t="s">
        <v>6526</v>
      </c>
      <c r="M6413" t="s">
        <v>6630</v>
      </c>
      <c r="N6413" t="s">
        <v>6630</v>
      </c>
      <c r="O6413" t="s">
        <v>16798</v>
      </c>
      <c r="P6413" t="s">
        <v>6630</v>
      </c>
      <c r="Q6413" t="s">
        <v>6630</v>
      </c>
    </row>
    <row r="6414" spans="1:17" x14ac:dyDescent="0.35">
      <c r="A6414" t="s">
        <v>16799</v>
      </c>
      <c r="B6414" t="s">
        <v>6626</v>
      </c>
      <c r="C6414" t="s">
        <v>6628</v>
      </c>
      <c r="D6414" t="s">
        <v>6628</v>
      </c>
      <c r="E6414" t="s">
        <v>6628</v>
      </c>
      <c r="F6414" t="s">
        <v>6628</v>
      </c>
      <c r="G6414" t="s">
        <v>6628</v>
      </c>
      <c r="H6414" t="s">
        <v>6628</v>
      </c>
      <c r="I6414" t="s">
        <v>16800</v>
      </c>
      <c r="J6414" t="s">
        <v>6630</v>
      </c>
      <c r="L6414" t="s">
        <v>6526</v>
      </c>
      <c r="M6414" t="s">
        <v>6630</v>
      </c>
      <c r="N6414" t="s">
        <v>6630</v>
      </c>
      <c r="O6414" t="s">
        <v>6630</v>
      </c>
      <c r="P6414" t="s">
        <v>6630</v>
      </c>
      <c r="Q6414" t="s">
        <v>6630</v>
      </c>
    </row>
    <row r="6415" spans="1:17" x14ac:dyDescent="0.35">
      <c r="A6415">
        <v>9611110916</v>
      </c>
      <c r="B6415" t="s">
        <v>6626</v>
      </c>
      <c r="C6415" t="s">
        <v>6540</v>
      </c>
      <c r="D6415">
        <v>131</v>
      </c>
      <c r="E6415" t="s">
        <v>2905</v>
      </c>
      <c r="F6415">
        <v>300</v>
      </c>
      <c r="G6415" t="s">
        <v>3774</v>
      </c>
      <c r="H6415">
        <v>100</v>
      </c>
      <c r="I6415" t="s">
        <v>16801</v>
      </c>
      <c r="J6415">
        <v>9611110588</v>
      </c>
      <c r="L6415" t="s">
        <v>6529</v>
      </c>
      <c r="M6415">
        <v>12802705</v>
      </c>
      <c r="N6415" t="s">
        <v>6630</v>
      </c>
      <c r="O6415" t="s">
        <v>16802</v>
      </c>
      <c r="P6415" t="s">
        <v>6630</v>
      </c>
      <c r="Q6415">
        <v>900</v>
      </c>
    </row>
    <row r="6416" spans="1:17" x14ac:dyDescent="0.35">
      <c r="A6416">
        <v>9505108550</v>
      </c>
      <c r="B6416" t="s">
        <v>6626</v>
      </c>
      <c r="C6416" t="s">
        <v>6356</v>
      </c>
      <c r="D6416">
        <v>200</v>
      </c>
      <c r="E6416" t="s">
        <v>6701</v>
      </c>
      <c r="F6416">
        <v>500</v>
      </c>
      <c r="G6416" t="s">
        <v>7639</v>
      </c>
      <c r="H6416">
        <v>63</v>
      </c>
      <c r="I6416" t="s">
        <v>16803</v>
      </c>
      <c r="J6416">
        <v>12029</v>
      </c>
      <c r="L6416" t="s">
        <v>6529</v>
      </c>
      <c r="M6416">
        <v>10473696</v>
      </c>
      <c r="N6416" t="s">
        <v>6630</v>
      </c>
      <c r="O6416" t="s">
        <v>6630</v>
      </c>
      <c r="P6416" t="s">
        <v>16804</v>
      </c>
      <c r="Q6416" t="s">
        <v>6630</v>
      </c>
    </row>
    <row r="6417" spans="1:17" x14ac:dyDescent="0.35">
      <c r="A6417">
        <v>9407109109</v>
      </c>
      <c r="B6417" t="s">
        <v>6626</v>
      </c>
      <c r="C6417" t="s">
        <v>9086</v>
      </c>
      <c r="D6417">
        <v>110</v>
      </c>
      <c r="E6417" t="s">
        <v>6628</v>
      </c>
      <c r="F6417" t="s">
        <v>6628</v>
      </c>
      <c r="G6417" t="s">
        <v>9086</v>
      </c>
      <c r="H6417">
        <v>10</v>
      </c>
      <c r="I6417" t="s">
        <v>16805</v>
      </c>
      <c r="J6417">
        <v>11000</v>
      </c>
      <c r="L6417" t="s">
        <v>6529</v>
      </c>
      <c r="M6417">
        <v>10279084</v>
      </c>
      <c r="N6417" t="s">
        <v>6630</v>
      </c>
      <c r="O6417" t="s">
        <v>6630</v>
      </c>
      <c r="P6417">
        <v>11000.804011</v>
      </c>
      <c r="Q6417">
        <v>700</v>
      </c>
    </row>
    <row r="6418" spans="1:17" x14ac:dyDescent="0.35">
      <c r="A6418">
        <v>20301</v>
      </c>
      <c r="B6418" t="s">
        <v>6626</v>
      </c>
      <c r="C6418" t="s">
        <v>6356</v>
      </c>
      <c r="D6418">
        <v>200</v>
      </c>
      <c r="E6418" t="s">
        <v>488</v>
      </c>
      <c r="F6418">
        <v>203</v>
      </c>
      <c r="G6418" t="s">
        <v>488</v>
      </c>
      <c r="H6418">
        <v>500</v>
      </c>
      <c r="I6418" t="s">
        <v>16806</v>
      </c>
      <c r="J6418" t="s">
        <v>6630</v>
      </c>
      <c r="L6418" t="s">
        <v>6526</v>
      </c>
      <c r="M6418" t="s">
        <v>6630</v>
      </c>
      <c r="N6418" t="s">
        <v>6630</v>
      </c>
      <c r="O6418" t="s">
        <v>16807</v>
      </c>
      <c r="P6418" t="s">
        <v>6630</v>
      </c>
      <c r="Q6418" t="s">
        <v>6630</v>
      </c>
    </row>
    <row r="6419" spans="1:17" x14ac:dyDescent="0.35">
      <c r="A6419">
        <v>7901106807</v>
      </c>
      <c r="B6419" t="s">
        <v>6626</v>
      </c>
      <c r="C6419" t="s">
        <v>6356</v>
      </c>
      <c r="D6419">
        <v>200</v>
      </c>
      <c r="E6419" t="s">
        <v>488</v>
      </c>
      <c r="F6419">
        <v>203</v>
      </c>
      <c r="G6419" t="s">
        <v>488</v>
      </c>
      <c r="H6419">
        <v>500</v>
      </c>
      <c r="I6419" t="s">
        <v>16808</v>
      </c>
      <c r="J6419">
        <v>20300</v>
      </c>
      <c r="L6419" t="s">
        <v>6529</v>
      </c>
      <c r="M6419" t="s">
        <v>6630</v>
      </c>
      <c r="N6419">
        <v>10448896</v>
      </c>
      <c r="O6419" t="s">
        <v>16809</v>
      </c>
      <c r="P6419" t="s">
        <v>16810</v>
      </c>
      <c r="Q6419" t="s">
        <v>6630</v>
      </c>
    </row>
    <row r="6420" spans="1:17" x14ac:dyDescent="0.35">
      <c r="A6420" t="s">
        <v>16811</v>
      </c>
      <c r="B6420" t="s">
        <v>6626</v>
      </c>
      <c r="C6420" t="s">
        <v>6628</v>
      </c>
      <c r="D6420" t="s">
        <v>6628</v>
      </c>
      <c r="E6420" t="s">
        <v>6628</v>
      </c>
      <c r="F6420" t="s">
        <v>6628</v>
      </c>
      <c r="G6420" t="s">
        <v>6628</v>
      </c>
      <c r="H6420" t="s">
        <v>6628</v>
      </c>
      <c r="I6420" t="s">
        <v>8710</v>
      </c>
      <c r="J6420" t="s">
        <v>6630</v>
      </c>
      <c r="L6420" t="s">
        <v>6526</v>
      </c>
      <c r="M6420" t="s">
        <v>6630</v>
      </c>
      <c r="N6420" t="s">
        <v>6630</v>
      </c>
      <c r="O6420" t="s">
        <v>6630</v>
      </c>
      <c r="P6420" t="s">
        <v>6630</v>
      </c>
      <c r="Q6420" t="s">
        <v>6630</v>
      </c>
    </row>
    <row r="6421" spans="1:17" x14ac:dyDescent="0.35">
      <c r="A6421">
        <v>9418114436</v>
      </c>
      <c r="B6421" t="s">
        <v>6626</v>
      </c>
      <c r="C6421" t="s">
        <v>6356</v>
      </c>
      <c r="D6421">
        <v>200</v>
      </c>
      <c r="E6421" t="s">
        <v>6645</v>
      </c>
      <c r="F6421">
        <v>201</v>
      </c>
      <c r="G6421" t="s">
        <v>6638</v>
      </c>
      <c r="H6421">
        <v>415</v>
      </c>
      <c r="I6421" t="s">
        <v>16812</v>
      </c>
      <c r="J6421">
        <v>20115</v>
      </c>
      <c r="L6421" t="s">
        <v>6529</v>
      </c>
      <c r="M6421">
        <v>11347940</v>
      </c>
      <c r="N6421">
        <v>15098469</v>
      </c>
      <c r="O6421" t="s">
        <v>9951</v>
      </c>
      <c r="P6421" t="s">
        <v>16813</v>
      </c>
      <c r="Q6421" t="s">
        <v>6630</v>
      </c>
    </row>
    <row r="6422" spans="1:17" x14ac:dyDescent="0.35">
      <c r="A6422">
        <v>6399105991</v>
      </c>
      <c r="B6422" t="s">
        <v>6626</v>
      </c>
      <c r="C6422" t="s">
        <v>6356</v>
      </c>
      <c r="D6422">
        <v>200</v>
      </c>
      <c r="E6422" t="s">
        <v>6366</v>
      </c>
      <c r="F6422">
        <v>207</v>
      </c>
      <c r="G6422" t="s">
        <v>6662</v>
      </c>
      <c r="H6422">
        <v>720</v>
      </c>
      <c r="I6422" t="s">
        <v>16814</v>
      </c>
      <c r="J6422">
        <v>20800</v>
      </c>
      <c r="L6422" t="s">
        <v>6529</v>
      </c>
      <c r="M6422">
        <v>10007319</v>
      </c>
      <c r="N6422">
        <v>10347972</v>
      </c>
      <c r="O6422" t="s">
        <v>6902</v>
      </c>
      <c r="P6422" t="s">
        <v>6919</v>
      </c>
      <c r="Q6422" t="s">
        <v>6630</v>
      </c>
    </row>
    <row r="6423" spans="1:17" x14ac:dyDescent="0.35">
      <c r="A6423">
        <v>9420115580</v>
      </c>
      <c r="B6423" t="s">
        <v>6626</v>
      </c>
      <c r="C6423" t="s">
        <v>6356</v>
      </c>
      <c r="D6423">
        <v>200</v>
      </c>
      <c r="E6423" t="s">
        <v>6366</v>
      </c>
      <c r="F6423">
        <v>207</v>
      </c>
      <c r="G6423" t="s">
        <v>176</v>
      </c>
      <c r="H6423">
        <v>705</v>
      </c>
      <c r="I6423" t="s">
        <v>16815</v>
      </c>
      <c r="J6423">
        <v>20800</v>
      </c>
      <c r="L6423" t="s">
        <v>6529</v>
      </c>
      <c r="M6423">
        <v>14286855</v>
      </c>
      <c r="N6423">
        <v>15482962</v>
      </c>
      <c r="O6423" t="s">
        <v>6630</v>
      </c>
      <c r="P6423" t="s">
        <v>6630</v>
      </c>
      <c r="Q6423">
        <v>700</v>
      </c>
    </row>
    <row r="6424" spans="1:17" x14ac:dyDescent="0.35">
      <c r="A6424">
        <v>7908109673</v>
      </c>
      <c r="B6424" t="s">
        <v>6626</v>
      </c>
      <c r="C6424" t="s">
        <v>6356</v>
      </c>
      <c r="D6424">
        <v>200</v>
      </c>
      <c r="E6424" t="s">
        <v>6645</v>
      </c>
      <c r="F6424">
        <v>201</v>
      </c>
      <c r="G6424" t="s">
        <v>6651</v>
      </c>
      <c r="H6424">
        <v>410</v>
      </c>
      <c r="I6424" t="s">
        <v>16816</v>
      </c>
      <c r="J6424">
        <v>20800</v>
      </c>
      <c r="L6424" t="s">
        <v>6529</v>
      </c>
      <c r="M6424">
        <v>10430231</v>
      </c>
      <c r="N6424" t="s">
        <v>6630</v>
      </c>
      <c r="O6424" t="s">
        <v>6630</v>
      </c>
      <c r="P6424">
        <v>20800.804011</v>
      </c>
      <c r="Q6424">
        <v>700</v>
      </c>
    </row>
    <row r="6425" spans="1:17" x14ac:dyDescent="0.35">
      <c r="A6425" t="s">
        <v>16817</v>
      </c>
      <c r="B6425" t="s">
        <v>6626</v>
      </c>
      <c r="C6425" t="s">
        <v>6628</v>
      </c>
      <c r="D6425" t="s">
        <v>6628</v>
      </c>
      <c r="E6425" t="s">
        <v>6628</v>
      </c>
      <c r="F6425" t="s">
        <v>6628</v>
      </c>
      <c r="G6425" t="s">
        <v>6628</v>
      </c>
      <c r="H6425" t="s">
        <v>6628</v>
      </c>
      <c r="I6425" t="s">
        <v>16818</v>
      </c>
      <c r="J6425" t="s">
        <v>6630</v>
      </c>
      <c r="L6425" t="s">
        <v>6526</v>
      </c>
      <c r="M6425" t="s">
        <v>6630</v>
      </c>
      <c r="N6425" t="s">
        <v>6630</v>
      </c>
      <c r="O6425" t="s">
        <v>6630</v>
      </c>
      <c r="P6425" t="s">
        <v>6630</v>
      </c>
      <c r="Q6425" t="s">
        <v>6630</v>
      </c>
    </row>
    <row r="6426" spans="1:17" x14ac:dyDescent="0.35">
      <c r="A6426">
        <v>3512111411</v>
      </c>
      <c r="B6426" t="s">
        <v>6626</v>
      </c>
      <c r="C6426" t="s">
        <v>6356</v>
      </c>
      <c r="D6426">
        <v>200</v>
      </c>
      <c r="E6426" t="s">
        <v>5245</v>
      </c>
      <c r="F6426">
        <v>202</v>
      </c>
      <c r="G6426" t="s">
        <v>5245</v>
      </c>
      <c r="H6426">
        <v>450</v>
      </c>
      <c r="I6426" t="s">
        <v>16819</v>
      </c>
      <c r="J6426">
        <v>20200</v>
      </c>
      <c r="L6426" t="s">
        <v>6529</v>
      </c>
      <c r="M6426">
        <v>11533224</v>
      </c>
      <c r="N6426" t="s">
        <v>6630</v>
      </c>
      <c r="O6426" s="3">
        <v>3075730758</v>
      </c>
      <c r="P6426" t="s">
        <v>6630</v>
      </c>
      <c r="Q6426" t="s">
        <v>6630</v>
      </c>
    </row>
    <row r="6427" spans="1:17" x14ac:dyDescent="0.35">
      <c r="A6427" t="s">
        <v>16820</v>
      </c>
      <c r="B6427" t="s">
        <v>6626</v>
      </c>
      <c r="C6427" t="s">
        <v>6628</v>
      </c>
      <c r="D6427" t="s">
        <v>6628</v>
      </c>
      <c r="E6427" t="s">
        <v>6628</v>
      </c>
      <c r="F6427" t="s">
        <v>6628</v>
      </c>
      <c r="G6427" t="s">
        <v>6628</v>
      </c>
      <c r="H6427" t="s">
        <v>6628</v>
      </c>
      <c r="I6427" t="s">
        <v>16821</v>
      </c>
      <c r="J6427" t="s">
        <v>6630</v>
      </c>
      <c r="L6427" t="s">
        <v>6529</v>
      </c>
      <c r="M6427" t="s">
        <v>6630</v>
      </c>
      <c r="N6427" t="s">
        <v>6630</v>
      </c>
      <c r="O6427" t="s">
        <v>6630</v>
      </c>
      <c r="P6427" t="s">
        <v>6630</v>
      </c>
      <c r="Q6427" t="s">
        <v>6630</v>
      </c>
    </row>
    <row r="6428" spans="1:17" x14ac:dyDescent="0.35">
      <c r="A6428" t="s">
        <v>16822</v>
      </c>
      <c r="B6428" t="s">
        <v>6626</v>
      </c>
      <c r="C6428" t="s">
        <v>6628</v>
      </c>
      <c r="D6428" t="s">
        <v>6628</v>
      </c>
      <c r="E6428" t="s">
        <v>6628</v>
      </c>
      <c r="F6428" t="s">
        <v>6628</v>
      </c>
      <c r="G6428" t="s">
        <v>6628</v>
      </c>
      <c r="H6428" t="s">
        <v>6628</v>
      </c>
      <c r="I6428" t="s">
        <v>16823</v>
      </c>
      <c r="J6428" t="s">
        <v>6630</v>
      </c>
      <c r="L6428" t="s">
        <v>6526</v>
      </c>
      <c r="M6428" t="s">
        <v>6630</v>
      </c>
      <c r="N6428" t="s">
        <v>6630</v>
      </c>
      <c r="O6428" t="s">
        <v>6630</v>
      </c>
      <c r="P6428" t="s">
        <v>6630</v>
      </c>
      <c r="Q6428" t="s">
        <v>6630</v>
      </c>
    </row>
    <row r="6429" spans="1:17" x14ac:dyDescent="0.35">
      <c r="A6429">
        <v>9419115063</v>
      </c>
      <c r="B6429" t="s">
        <v>6626</v>
      </c>
      <c r="C6429" t="s">
        <v>6356</v>
      </c>
      <c r="D6429">
        <v>200</v>
      </c>
      <c r="E6429" t="s">
        <v>6645</v>
      </c>
      <c r="F6429">
        <v>201</v>
      </c>
      <c r="G6429" t="s">
        <v>6638</v>
      </c>
      <c r="H6429">
        <v>415</v>
      </c>
      <c r="I6429" t="s">
        <v>16824</v>
      </c>
      <c r="J6429">
        <v>20115</v>
      </c>
      <c r="L6429" t="s">
        <v>6529</v>
      </c>
      <c r="M6429">
        <v>14597186</v>
      </c>
      <c r="N6429">
        <v>13846540</v>
      </c>
      <c r="O6429" t="s">
        <v>16825</v>
      </c>
      <c r="P6429" t="s">
        <v>6630</v>
      </c>
      <c r="Q6429" t="s">
        <v>6630</v>
      </c>
    </row>
    <row r="6430" spans="1:17" x14ac:dyDescent="0.35">
      <c r="A6430">
        <v>9421115810</v>
      </c>
      <c r="B6430" t="s">
        <v>6626</v>
      </c>
      <c r="C6430" t="s">
        <v>6356</v>
      </c>
      <c r="D6430">
        <v>200</v>
      </c>
      <c r="E6430" t="s">
        <v>6701</v>
      </c>
      <c r="F6430">
        <v>500</v>
      </c>
      <c r="G6430" t="s">
        <v>6702</v>
      </c>
      <c r="H6430">
        <v>55</v>
      </c>
      <c r="I6430" t="s">
        <v>16826</v>
      </c>
      <c r="J6430">
        <v>12032</v>
      </c>
      <c r="L6430" t="s">
        <v>6529</v>
      </c>
      <c r="M6430">
        <v>10557232</v>
      </c>
      <c r="N6430" t="s">
        <v>6630</v>
      </c>
      <c r="O6430" t="s">
        <v>6630</v>
      </c>
      <c r="P6430" t="s">
        <v>6630</v>
      </c>
      <c r="Q6430" t="s">
        <v>6630</v>
      </c>
    </row>
    <row r="6431" spans="1:17" x14ac:dyDescent="0.35">
      <c r="A6431">
        <v>8702107169</v>
      </c>
      <c r="B6431" t="s">
        <v>6626</v>
      </c>
      <c r="C6431" t="s">
        <v>6356</v>
      </c>
      <c r="D6431">
        <v>200</v>
      </c>
      <c r="E6431" t="s">
        <v>6999</v>
      </c>
      <c r="F6431">
        <v>205</v>
      </c>
      <c r="G6431" t="s">
        <v>7000</v>
      </c>
      <c r="H6431">
        <v>600</v>
      </c>
      <c r="I6431" t="s">
        <v>16827</v>
      </c>
      <c r="J6431" t="s">
        <v>6630</v>
      </c>
      <c r="L6431" t="s">
        <v>6529</v>
      </c>
      <c r="M6431" t="s">
        <v>6630</v>
      </c>
      <c r="N6431">
        <v>10510215</v>
      </c>
      <c r="O6431" t="s">
        <v>6630</v>
      </c>
      <c r="P6431" t="s">
        <v>16828</v>
      </c>
      <c r="Q6431" t="s">
        <v>6630</v>
      </c>
    </row>
    <row r="6432" spans="1:17" x14ac:dyDescent="0.35">
      <c r="A6432">
        <v>9499106239</v>
      </c>
      <c r="B6432" t="s">
        <v>6626</v>
      </c>
      <c r="C6432" t="s">
        <v>6356</v>
      </c>
      <c r="D6432">
        <v>200</v>
      </c>
      <c r="E6432" t="s">
        <v>6366</v>
      </c>
      <c r="F6432">
        <v>207</v>
      </c>
      <c r="G6432" t="s">
        <v>6662</v>
      </c>
      <c r="H6432">
        <v>720</v>
      </c>
      <c r="I6432" t="s">
        <v>16829</v>
      </c>
      <c r="J6432">
        <v>20800</v>
      </c>
      <c r="L6432" t="s">
        <v>6529</v>
      </c>
      <c r="M6432" t="s">
        <v>6630</v>
      </c>
      <c r="N6432">
        <v>10285880</v>
      </c>
      <c r="O6432" t="s">
        <v>7084</v>
      </c>
      <c r="P6432" t="s">
        <v>11985</v>
      </c>
      <c r="Q6432" t="s">
        <v>6630</v>
      </c>
    </row>
    <row r="6433" spans="1:17" x14ac:dyDescent="0.35">
      <c r="A6433">
        <v>9416113323</v>
      </c>
      <c r="B6433" t="s">
        <v>6626</v>
      </c>
      <c r="C6433" t="s">
        <v>6335</v>
      </c>
      <c r="D6433">
        <v>150</v>
      </c>
      <c r="E6433" t="s">
        <v>6335</v>
      </c>
      <c r="F6433">
        <v>205</v>
      </c>
      <c r="G6433" t="s">
        <v>218</v>
      </c>
      <c r="H6433">
        <v>607</v>
      </c>
      <c r="I6433" t="s">
        <v>16830</v>
      </c>
      <c r="J6433" t="s">
        <v>6630</v>
      </c>
      <c r="L6433" t="s">
        <v>6529</v>
      </c>
      <c r="M6433">
        <v>10015360</v>
      </c>
      <c r="N6433">
        <v>10015368</v>
      </c>
      <c r="O6433" t="s">
        <v>6630</v>
      </c>
      <c r="P6433" t="s">
        <v>6630</v>
      </c>
      <c r="Q6433" t="s">
        <v>6630</v>
      </c>
    </row>
    <row r="6434" spans="1:17" x14ac:dyDescent="0.35">
      <c r="A6434">
        <v>9403107824</v>
      </c>
      <c r="B6434" t="s">
        <v>6626</v>
      </c>
      <c r="C6434" t="s">
        <v>6356</v>
      </c>
      <c r="D6434">
        <v>200</v>
      </c>
      <c r="E6434" t="s">
        <v>488</v>
      </c>
      <c r="F6434">
        <v>203</v>
      </c>
      <c r="G6434" t="s">
        <v>488</v>
      </c>
      <c r="H6434">
        <v>500</v>
      </c>
      <c r="I6434" t="s">
        <v>16831</v>
      </c>
      <c r="J6434">
        <v>20300</v>
      </c>
      <c r="L6434" t="s">
        <v>6529</v>
      </c>
      <c r="M6434">
        <v>10588901</v>
      </c>
      <c r="N6434" t="s">
        <v>6630</v>
      </c>
      <c r="O6434" t="s">
        <v>6630</v>
      </c>
      <c r="P6434" t="s">
        <v>16832</v>
      </c>
      <c r="Q6434" t="s">
        <v>6630</v>
      </c>
    </row>
    <row r="6435" spans="1:17" x14ac:dyDescent="0.35">
      <c r="A6435">
        <v>9604108340</v>
      </c>
      <c r="B6435" t="s">
        <v>6626</v>
      </c>
      <c r="C6435" t="s">
        <v>6540</v>
      </c>
      <c r="D6435">
        <v>131</v>
      </c>
      <c r="E6435" t="s">
        <v>7755</v>
      </c>
      <c r="F6435">
        <v>212</v>
      </c>
      <c r="G6435" t="s">
        <v>7755</v>
      </c>
      <c r="H6435">
        <v>421</v>
      </c>
      <c r="I6435" t="s">
        <v>16833</v>
      </c>
      <c r="J6435">
        <v>13200</v>
      </c>
      <c r="L6435" t="s">
        <v>6529</v>
      </c>
      <c r="M6435">
        <v>10222512</v>
      </c>
      <c r="N6435" t="s">
        <v>6630</v>
      </c>
      <c r="O6435" t="s">
        <v>6630</v>
      </c>
      <c r="P6435" t="s">
        <v>7370</v>
      </c>
      <c r="Q6435">
        <v>900</v>
      </c>
    </row>
    <row r="6436" spans="1:17" x14ac:dyDescent="0.35">
      <c r="A6436" t="s">
        <v>16834</v>
      </c>
      <c r="B6436" t="s">
        <v>6626</v>
      </c>
      <c r="C6436" t="s">
        <v>6628</v>
      </c>
      <c r="D6436" t="s">
        <v>6628</v>
      </c>
      <c r="E6436" t="s">
        <v>6628</v>
      </c>
      <c r="F6436" t="s">
        <v>6628</v>
      </c>
      <c r="G6436" t="s">
        <v>6628</v>
      </c>
      <c r="H6436" t="s">
        <v>6628</v>
      </c>
      <c r="I6436" t="s">
        <v>16835</v>
      </c>
      <c r="J6436" t="s">
        <v>6630</v>
      </c>
      <c r="L6436" t="s">
        <v>6529</v>
      </c>
      <c r="M6436" t="s">
        <v>6630</v>
      </c>
      <c r="N6436" t="s">
        <v>6630</v>
      </c>
      <c r="O6436" t="s">
        <v>6630</v>
      </c>
      <c r="P6436" t="s">
        <v>6630</v>
      </c>
      <c r="Q6436" t="s">
        <v>6630</v>
      </c>
    </row>
    <row r="6437" spans="1:17" x14ac:dyDescent="0.35">
      <c r="A6437" t="s">
        <v>16836</v>
      </c>
      <c r="B6437" t="s">
        <v>6626</v>
      </c>
      <c r="C6437" t="s">
        <v>6628</v>
      </c>
      <c r="D6437" t="s">
        <v>6628</v>
      </c>
      <c r="E6437" t="s">
        <v>6628</v>
      </c>
      <c r="F6437" t="s">
        <v>6628</v>
      </c>
      <c r="G6437" t="s">
        <v>6628</v>
      </c>
      <c r="H6437" t="s">
        <v>6628</v>
      </c>
      <c r="I6437" t="s">
        <v>13581</v>
      </c>
      <c r="J6437" t="s">
        <v>6630</v>
      </c>
      <c r="L6437" t="s">
        <v>6529</v>
      </c>
      <c r="M6437" t="s">
        <v>6630</v>
      </c>
      <c r="N6437" t="s">
        <v>6630</v>
      </c>
      <c r="O6437" t="s">
        <v>6630</v>
      </c>
      <c r="P6437" t="s">
        <v>6630</v>
      </c>
      <c r="Q6437" t="s">
        <v>6630</v>
      </c>
    </row>
    <row r="6438" spans="1:17" x14ac:dyDescent="0.35">
      <c r="A6438" t="s">
        <v>16837</v>
      </c>
      <c r="B6438" t="s">
        <v>6626</v>
      </c>
      <c r="C6438" t="s">
        <v>6628</v>
      </c>
      <c r="D6438" t="s">
        <v>6628</v>
      </c>
      <c r="E6438" t="s">
        <v>6628</v>
      </c>
      <c r="F6438" t="s">
        <v>6628</v>
      </c>
      <c r="G6438" t="s">
        <v>6628</v>
      </c>
      <c r="H6438" t="s">
        <v>6628</v>
      </c>
      <c r="I6438" t="s">
        <v>16838</v>
      </c>
      <c r="J6438" t="s">
        <v>6630</v>
      </c>
      <c r="L6438" t="s">
        <v>6529</v>
      </c>
      <c r="M6438" t="s">
        <v>6630</v>
      </c>
      <c r="N6438" t="s">
        <v>6630</v>
      </c>
      <c r="O6438" t="s">
        <v>6630</v>
      </c>
      <c r="P6438" t="s">
        <v>6630</v>
      </c>
      <c r="Q6438" t="s">
        <v>6630</v>
      </c>
    </row>
    <row r="6439" spans="1:17" x14ac:dyDescent="0.35">
      <c r="A6439" t="s">
        <v>16839</v>
      </c>
      <c r="B6439" t="s">
        <v>6626</v>
      </c>
      <c r="C6439" t="s">
        <v>6628</v>
      </c>
      <c r="D6439" t="s">
        <v>6628</v>
      </c>
      <c r="E6439" t="s">
        <v>6628</v>
      </c>
      <c r="F6439" t="s">
        <v>6628</v>
      </c>
      <c r="G6439" t="s">
        <v>6628</v>
      </c>
      <c r="H6439" t="s">
        <v>6628</v>
      </c>
      <c r="I6439" t="s">
        <v>16840</v>
      </c>
      <c r="J6439" t="s">
        <v>6630</v>
      </c>
      <c r="L6439" t="s">
        <v>6526</v>
      </c>
      <c r="M6439" t="s">
        <v>6630</v>
      </c>
      <c r="N6439" t="s">
        <v>6630</v>
      </c>
      <c r="O6439" t="s">
        <v>6630</v>
      </c>
      <c r="P6439" t="s">
        <v>6630</v>
      </c>
      <c r="Q6439" t="s">
        <v>6630</v>
      </c>
    </row>
    <row r="6440" spans="1:17" x14ac:dyDescent="0.35">
      <c r="A6440" t="s">
        <v>16841</v>
      </c>
      <c r="B6440" t="s">
        <v>6626</v>
      </c>
      <c r="C6440" t="s">
        <v>6628</v>
      </c>
      <c r="D6440" t="s">
        <v>6628</v>
      </c>
      <c r="E6440" t="s">
        <v>6628</v>
      </c>
      <c r="F6440" t="s">
        <v>6628</v>
      </c>
      <c r="G6440" t="s">
        <v>6628</v>
      </c>
      <c r="H6440" t="s">
        <v>6628</v>
      </c>
      <c r="I6440" t="s">
        <v>16842</v>
      </c>
      <c r="J6440" t="s">
        <v>6630</v>
      </c>
      <c r="L6440" t="s">
        <v>6526</v>
      </c>
      <c r="M6440" t="s">
        <v>6630</v>
      </c>
      <c r="N6440" t="s">
        <v>6630</v>
      </c>
      <c r="O6440" t="s">
        <v>6630</v>
      </c>
      <c r="P6440" t="s">
        <v>6630</v>
      </c>
      <c r="Q6440" t="s">
        <v>6630</v>
      </c>
    </row>
    <row r="6441" spans="1:17" x14ac:dyDescent="0.35">
      <c r="A6441" t="s">
        <v>16843</v>
      </c>
      <c r="B6441" t="s">
        <v>6626</v>
      </c>
      <c r="C6441" t="s">
        <v>6628</v>
      </c>
      <c r="D6441" t="s">
        <v>6628</v>
      </c>
      <c r="E6441" t="s">
        <v>6628</v>
      </c>
      <c r="F6441" t="s">
        <v>6628</v>
      </c>
      <c r="G6441" t="s">
        <v>6628</v>
      </c>
      <c r="H6441" t="s">
        <v>6628</v>
      </c>
      <c r="I6441" t="s">
        <v>16844</v>
      </c>
      <c r="J6441" t="s">
        <v>6630</v>
      </c>
      <c r="L6441" t="s">
        <v>6526</v>
      </c>
      <c r="M6441" t="s">
        <v>6630</v>
      </c>
      <c r="N6441" t="s">
        <v>6630</v>
      </c>
      <c r="O6441" t="s">
        <v>6630</v>
      </c>
      <c r="P6441" t="s">
        <v>6630</v>
      </c>
      <c r="Q6441" t="s">
        <v>6630</v>
      </c>
    </row>
    <row r="6442" spans="1:17" x14ac:dyDescent="0.35">
      <c r="A6442">
        <v>7902105532</v>
      </c>
      <c r="B6442" t="s">
        <v>6626</v>
      </c>
      <c r="C6442" t="s">
        <v>6540</v>
      </c>
      <c r="D6442">
        <v>131</v>
      </c>
      <c r="E6442" t="s">
        <v>13747</v>
      </c>
      <c r="F6442">
        <v>306</v>
      </c>
      <c r="G6442" t="s">
        <v>3774</v>
      </c>
      <c r="H6442">
        <v>100</v>
      </c>
      <c r="I6442" t="s">
        <v>16845</v>
      </c>
      <c r="J6442" t="s">
        <v>6630</v>
      </c>
      <c r="L6442" t="s">
        <v>6529</v>
      </c>
      <c r="M6442" t="s">
        <v>6630</v>
      </c>
      <c r="N6442" t="s">
        <v>6630</v>
      </c>
      <c r="O6442" t="s">
        <v>16846</v>
      </c>
      <c r="P6442" t="s">
        <v>6694</v>
      </c>
      <c r="Q6442" t="s">
        <v>6630</v>
      </c>
    </row>
    <row r="6443" spans="1:17" x14ac:dyDescent="0.35">
      <c r="A6443">
        <v>6108897</v>
      </c>
      <c r="B6443" t="s">
        <v>6626</v>
      </c>
      <c r="C6443" t="s">
        <v>6628</v>
      </c>
      <c r="D6443" t="s">
        <v>6628</v>
      </c>
      <c r="E6443" t="s">
        <v>6628</v>
      </c>
      <c r="F6443" t="s">
        <v>6628</v>
      </c>
      <c r="G6443" t="s">
        <v>6628</v>
      </c>
      <c r="H6443" t="s">
        <v>6628</v>
      </c>
      <c r="I6443" t="s">
        <v>16847</v>
      </c>
      <c r="J6443" t="s">
        <v>6630</v>
      </c>
      <c r="L6443" t="s">
        <v>6529</v>
      </c>
      <c r="M6443" t="s">
        <v>6630</v>
      </c>
      <c r="N6443" t="s">
        <v>6630</v>
      </c>
      <c r="O6443" t="s">
        <v>7920</v>
      </c>
      <c r="P6443" t="s">
        <v>6630</v>
      </c>
      <c r="Q6443" t="s">
        <v>6630</v>
      </c>
    </row>
    <row r="6444" spans="1:17" x14ac:dyDescent="0.35">
      <c r="A6444" t="s">
        <v>16848</v>
      </c>
      <c r="B6444" t="s">
        <v>6626</v>
      </c>
      <c r="C6444" t="s">
        <v>6628</v>
      </c>
      <c r="D6444" t="s">
        <v>6628</v>
      </c>
      <c r="E6444" t="s">
        <v>6628</v>
      </c>
      <c r="F6444" t="s">
        <v>6628</v>
      </c>
      <c r="G6444" t="s">
        <v>6628</v>
      </c>
      <c r="H6444" t="s">
        <v>6628</v>
      </c>
      <c r="I6444" t="s">
        <v>16849</v>
      </c>
      <c r="J6444" t="s">
        <v>6630</v>
      </c>
      <c r="L6444" t="s">
        <v>6526</v>
      </c>
      <c r="M6444" t="s">
        <v>6630</v>
      </c>
      <c r="N6444" t="s">
        <v>6630</v>
      </c>
      <c r="O6444" t="s">
        <v>6630</v>
      </c>
      <c r="P6444" t="s">
        <v>6630</v>
      </c>
      <c r="Q6444" t="s">
        <v>6630</v>
      </c>
    </row>
    <row r="6445" spans="1:17" x14ac:dyDescent="0.35">
      <c r="A6445">
        <v>3593100206</v>
      </c>
      <c r="B6445" t="s">
        <v>6626</v>
      </c>
      <c r="C6445" t="s">
        <v>6356</v>
      </c>
      <c r="D6445">
        <v>200</v>
      </c>
      <c r="E6445" t="s">
        <v>488</v>
      </c>
      <c r="F6445">
        <v>203</v>
      </c>
      <c r="G6445" t="s">
        <v>6628</v>
      </c>
      <c r="H6445" t="s">
        <v>6628</v>
      </c>
      <c r="I6445" t="s">
        <v>16850</v>
      </c>
      <c r="J6445" t="s">
        <v>6630</v>
      </c>
      <c r="L6445" t="s">
        <v>6529</v>
      </c>
      <c r="M6445" t="s">
        <v>6630</v>
      </c>
      <c r="N6445" t="s">
        <v>6630</v>
      </c>
      <c r="O6445" t="s">
        <v>6630</v>
      </c>
      <c r="P6445" t="s">
        <v>7020</v>
      </c>
      <c r="Q6445" t="s">
        <v>6630</v>
      </c>
    </row>
    <row r="6446" spans="1:17" x14ac:dyDescent="0.35">
      <c r="A6446">
        <v>9412111197</v>
      </c>
      <c r="B6446" t="s">
        <v>6626</v>
      </c>
      <c r="C6446" t="s">
        <v>6627</v>
      </c>
      <c r="D6446">
        <v>145</v>
      </c>
      <c r="E6446" t="s">
        <v>6627</v>
      </c>
      <c r="F6446">
        <v>145</v>
      </c>
      <c r="G6446" t="s">
        <v>6627</v>
      </c>
      <c r="H6446">
        <v>15</v>
      </c>
      <c r="I6446" t="s">
        <v>16851</v>
      </c>
      <c r="J6446" t="s">
        <v>6630</v>
      </c>
      <c r="L6446" t="s">
        <v>6529</v>
      </c>
      <c r="M6446">
        <v>10001091</v>
      </c>
      <c r="N6446" t="s">
        <v>6630</v>
      </c>
      <c r="O6446" t="s">
        <v>16852</v>
      </c>
      <c r="P6446" t="s">
        <v>6630</v>
      </c>
      <c r="Q6446">
        <v>900</v>
      </c>
    </row>
    <row r="6447" spans="1:17" x14ac:dyDescent="0.35">
      <c r="A6447">
        <v>9406108797</v>
      </c>
      <c r="B6447" t="s">
        <v>6626</v>
      </c>
      <c r="C6447" t="s">
        <v>6356</v>
      </c>
      <c r="D6447">
        <v>200</v>
      </c>
      <c r="E6447" t="s">
        <v>6366</v>
      </c>
      <c r="F6447">
        <v>207</v>
      </c>
      <c r="G6447" t="s">
        <v>176</v>
      </c>
      <c r="H6447">
        <v>705</v>
      </c>
      <c r="I6447" t="s">
        <v>16853</v>
      </c>
      <c r="J6447">
        <v>20800</v>
      </c>
      <c r="L6447" t="s">
        <v>6529</v>
      </c>
      <c r="M6447">
        <v>10649831</v>
      </c>
      <c r="N6447" t="s">
        <v>6630</v>
      </c>
      <c r="O6447" t="s">
        <v>6630</v>
      </c>
      <c r="P6447" t="s">
        <v>6630</v>
      </c>
      <c r="Q6447">
        <v>700</v>
      </c>
    </row>
    <row r="6448" spans="1:17" x14ac:dyDescent="0.35">
      <c r="A6448" t="s">
        <v>16854</v>
      </c>
      <c r="B6448" t="s">
        <v>6626</v>
      </c>
      <c r="C6448" t="s">
        <v>6628</v>
      </c>
      <c r="D6448" t="s">
        <v>6628</v>
      </c>
      <c r="E6448" t="s">
        <v>6628</v>
      </c>
      <c r="F6448" t="s">
        <v>6628</v>
      </c>
      <c r="G6448" t="s">
        <v>6628</v>
      </c>
      <c r="H6448" t="s">
        <v>6628</v>
      </c>
      <c r="I6448" t="s">
        <v>16855</v>
      </c>
      <c r="J6448" t="s">
        <v>6630</v>
      </c>
      <c r="L6448" t="s">
        <v>6526</v>
      </c>
      <c r="M6448" t="s">
        <v>6630</v>
      </c>
      <c r="N6448" t="s">
        <v>6630</v>
      </c>
      <c r="O6448" t="s">
        <v>6630</v>
      </c>
      <c r="P6448" t="s">
        <v>6630</v>
      </c>
      <c r="Q6448" t="s">
        <v>6630</v>
      </c>
    </row>
    <row r="6449" spans="1:17" x14ac:dyDescent="0.35">
      <c r="A6449">
        <v>9420115520</v>
      </c>
      <c r="B6449" t="s">
        <v>6626</v>
      </c>
      <c r="C6449" t="s">
        <v>6356</v>
      </c>
      <c r="D6449">
        <v>200</v>
      </c>
      <c r="E6449" t="s">
        <v>6701</v>
      </c>
      <c r="F6449">
        <v>500</v>
      </c>
      <c r="G6449" t="s">
        <v>6702</v>
      </c>
      <c r="H6449">
        <v>55</v>
      </c>
      <c r="I6449" t="s">
        <v>16856</v>
      </c>
      <c r="J6449">
        <v>12032</v>
      </c>
      <c r="L6449" t="s">
        <v>6529</v>
      </c>
      <c r="M6449">
        <v>10557232</v>
      </c>
      <c r="N6449" t="s">
        <v>6630</v>
      </c>
      <c r="O6449" t="s">
        <v>6630</v>
      </c>
      <c r="P6449" t="s">
        <v>6630</v>
      </c>
      <c r="Q6449" t="s">
        <v>6630</v>
      </c>
    </row>
    <row r="6450" spans="1:17" x14ac:dyDescent="0.35">
      <c r="A6450">
        <v>9412110999</v>
      </c>
      <c r="B6450" t="s">
        <v>6626</v>
      </c>
      <c r="C6450" t="s">
        <v>6356</v>
      </c>
      <c r="D6450">
        <v>200</v>
      </c>
      <c r="E6450" t="s">
        <v>6701</v>
      </c>
      <c r="F6450">
        <v>500</v>
      </c>
      <c r="G6450" t="s">
        <v>7166</v>
      </c>
      <c r="H6450">
        <v>61</v>
      </c>
      <c r="I6450" t="s">
        <v>16857</v>
      </c>
      <c r="J6450">
        <v>12028</v>
      </c>
      <c r="L6450" t="s">
        <v>6529</v>
      </c>
      <c r="M6450">
        <v>12115614</v>
      </c>
      <c r="N6450" t="s">
        <v>6630</v>
      </c>
      <c r="O6450">
        <v>29158</v>
      </c>
      <c r="P6450" t="s">
        <v>6630</v>
      </c>
      <c r="Q6450" t="s">
        <v>6630</v>
      </c>
    </row>
    <row r="6451" spans="1:17" x14ac:dyDescent="0.35">
      <c r="A6451">
        <v>3520115491</v>
      </c>
      <c r="B6451" t="s">
        <v>6626</v>
      </c>
      <c r="C6451" t="s">
        <v>6356</v>
      </c>
      <c r="D6451">
        <v>200</v>
      </c>
      <c r="E6451" t="s">
        <v>5245</v>
      </c>
      <c r="F6451">
        <v>202</v>
      </c>
      <c r="G6451" t="s">
        <v>5245</v>
      </c>
      <c r="H6451">
        <v>450</v>
      </c>
      <c r="I6451" t="s">
        <v>16858</v>
      </c>
      <c r="J6451">
        <v>20200</v>
      </c>
      <c r="L6451" t="s">
        <v>6529</v>
      </c>
      <c r="M6451">
        <v>12435538</v>
      </c>
      <c r="N6451" t="s">
        <v>6630</v>
      </c>
      <c r="O6451" t="s">
        <v>6630</v>
      </c>
      <c r="P6451" t="s">
        <v>6630</v>
      </c>
      <c r="Q6451" t="s">
        <v>6630</v>
      </c>
    </row>
    <row r="6452" spans="1:17" x14ac:dyDescent="0.35">
      <c r="A6452">
        <v>9418114236</v>
      </c>
      <c r="B6452" t="s">
        <v>6334</v>
      </c>
      <c r="C6452" t="s">
        <v>6540</v>
      </c>
      <c r="D6452">
        <v>131</v>
      </c>
      <c r="E6452" t="s">
        <v>6672</v>
      </c>
      <c r="F6452">
        <v>703</v>
      </c>
      <c r="G6452" t="s">
        <v>3068</v>
      </c>
      <c r="H6452">
        <v>830</v>
      </c>
      <c r="I6452" t="s">
        <v>16859</v>
      </c>
      <c r="J6452">
        <v>13260</v>
      </c>
      <c r="L6452" t="s">
        <v>6529</v>
      </c>
      <c r="M6452">
        <v>12815531</v>
      </c>
      <c r="N6452" t="s">
        <v>6630</v>
      </c>
      <c r="O6452" t="s">
        <v>6630</v>
      </c>
      <c r="P6452" t="s">
        <v>6630</v>
      </c>
      <c r="Q6452" t="s">
        <v>6630</v>
      </c>
    </row>
    <row r="6453" spans="1:17" x14ac:dyDescent="0.35">
      <c r="A6453">
        <v>9423116415</v>
      </c>
      <c r="B6453" t="s">
        <v>6334</v>
      </c>
      <c r="C6453" t="s">
        <v>6356</v>
      </c>
      <c r="D6453">
        <v>200</v>
      </c>
      <c r="E6453" t="s">
        <v>6645</v>
      </c>
      <c r="F6453">
        <v>201</v>
      </c>
      <c r="G6453" t="s">
        <v>6657</v>
      </c>
      <c r="H6453">
        <v>420</v>
      </c>
      <c r="I6453" t="s">
        <v>16860</v>
      </c>
      <c r="J6453" t="s">
        <v>6630</v>
      </c>
      <c r="L6453" t="s">
        <v>6529</v>
      </c>
      <c r="M6453">
        <v>13389801</v>
      </c>
      <c r="N6453">
        <v>11277777</v>
      </c>
      <c r="O6453" t="s">
        <v>6630</v>
      </c>
      <c r="P6453" t="s">
        <v>6630</v>
      </c>
      <c r="Q6453" t="s">
        <v>6630</v>
      </c>
    </row>
    <row r="6454" spans="1:17" x14ac:dyDescent="0.35">
      <c r="A6454">
        <v>9416113650</v>
      </c>
      <c r="B6454" t="s">
        <v>6626</v>
      </c>
      <c r="C6454" t="s">
        <v>6356</v>
      </c>
      <c r="D6454">
        <v>200</v>
      </c>
      <c r="E6454" t="s">
        <v>6357</v>
      </c>
      <c r="F6454">
        <v>209</v>
      </c>
      <c r="G6454" t="s">
        <v>977</v>
      </c>
      <c r="H6454">
        <v>310</v>
      </c>
      <c r="I6454" t="s">
        <v>16861</v>
      </c>
      <c r="J6454">
        <v>13670</v>
      </c>
      <c r="L6454" t="s">
        <v>6529</v>
      </c>
      <c r="M6454">
        <v>10007753</v>
      </c>
      <c r="N6454" t="s">
        <v>6630</v>
      </c>
      <c r="O6454" t="s">
        <v>6630</v>
      </c>
      <c r="P6454" t="s">
        <v>6630</v>
      </c>
      <c r="Q6454">
        <v>700</v>
      </c>
    </row>
    <row r="6455" spans="1:17" x14ac:dyDescent="0.35">
      <c r="A6455">
        <v>9415112854</v>
      </c>
      <c r="B6455" t="s">
        <v>6626</v>
      </c>
      <c r="C6455" t="s">
        <v>6356</v>
      </c>
      <c r="D6455">
        <v>200</v>
      </c>
      <c r="E6455" t="s">
        <v>6701</v>
      </c>
      <c r="F6455">
        <v>500</v>
      </c>
      <c r="G6455" t="s">
        <v>10850</v>
      </c>
      <c r="H6455">
        <v>103</v>
      </c>
      <c r="I6455" t="s">
        <v>16862</v>
      </c>
      <c r="J6455">
        <v>12027</v>
      </c>
      <c r="L6455" t="s">
        <v>6529</v>
      </c>
      <c r="M6455">
        <v>10554015</v>
      </c>
      <c r="N6455">
        <v>10450013</v>
      </c>
      <c r="O6455" t="s">
        <v>16863</v>
      </c>
      <c r="P6455" t="s">
        <v>6630</v>
      </c>
      <c r="Q6455" t="s">
        <v>6630</v>
      </c>
    </row>
    <row r="6456" spans="1:17" x14ac:dyDescent="0.35">
      <c r="A6456">
        <v>9424116537</v>
      </c>
      <c r="B6456" t="s">
        <v>6626</v>
      </c>
      <c r="C6456" t="s">
        <v>6356</v>
      </c>
      <c r="D6456">
        <v>200</v>
      </c>
      <c r="E6456" t="s">
        <v>6701</v>
      </c>
      <c r="F6456">
        <v>500</v>
      </c>
      <c r="G6456" t="s">
        <v>6702</v>
      </c>
      <c r="H6456">
        <v>55</v>
      </c>
      <c r="I6456" t="s">
        <v>16864</v>
      </c>
      <c r="J6456">
        <v>12032</v>
      </c>
      <c r="L6456" t="s">
        <v>6529</v>
      </c>
      <c r="M6456">
        <v>14540155</v>
      </c>
      <c r="N6456" t="s">
        <v>6630</v>
      </c>
      <c r="O6456" t="s">
        <v>6630</v>
      </c>
      <c r="P6456" t="s">
        <v>6630</v>
      </c>
      <c r="Q6456" t="s">
        <v>6630</v>
      </c>
    </row>
    <row r="6457" spans="1:17" x14ac:dyDescent="0.35">
      <c r="A6457" t="s">
        <v>16865</v>
      </c>
      <c r="B6457" t="s">
        <v>6626</v>
      </c>
      <c r="C6457" t="s">
        <v>6628</v>
      </c>
      <c r="D6457" t="s">
        <v>6628</v>
      </c>
      <c r="E6457" t="s">
        <v>6628</v>
      </c>
      <c r="F6457" t="s">
        <v>6628</v>
      </c>
      <c r="G6457" t="s">
        <v>6628</v>
      </c>
      <c r="H6457" t="s">
        <v>6628</v>
      </c>
      <c r="I6457" t="s">
        <v>16866</v>
      </c>
      <c r="J6457" t="s">
        <v>6630</v>
      </c>
      <c r="L6457" t="s">
        <v>6526</v>
      </c>
      <c r="M6457" t="s">
        <v>6630</v>
      </c>
      <c r="N6457" t="s">
        <v>6630</v>
      </c>
      <c r="O6457" t="s">
        <v>6630</v>
      </c>
      <c r="P6457" t="s">
        <v>6630</v>
      </c>
      <c r="Q6457" t="s">
        <v>6630</v>
      </c>
    </row>
    <row r="6458" spans="1:17" x14ac:dyDescent="0.35">
      <c r="A6458">
        <v>3504108291</v>
      </c>
      <c r="B6458" t="s">
        <v>6626</v>
      </c>
      <c r="C6458" t="s">
        <v>6356</v>
      </c>
      <c r="D6458">
        <v>200</v>
      </c>
      <c r="E6458" t="s">
        <v>5245</v>
      </c>
      <c r="F6458">
        <v>202</v>
      </c>
      <c r="G6458" t="s">
        <v>5245</v>
      </c>
      <c r="H6458">
        <v>450</v>
      </c>
      <c r="I6458" t="s">
        <v>16867</v>
      </c>
      <c r="J6458">
        <v>20200</v>
      </c>
      <c r="L6458" t="s">
        <v>6529</v>
      </c>
      <c r="M6458">
        <v>10799012</v>
      </c>
      <c r="N6458" t="s">
        <v>6630</v>
      </c>
      <c r="O6458" t="s">
        <v>6630</v>
      </c>
      <c r="P6458" t="s">
        <v>16868</v>
      </c>
      <c r="Q6458" t="s">
        <v>6630</v>
      </c>
    </row>
    <row r="6459" spans="1:17" x14ac:dyDescent="0.35">
      <c r="A6459">
        <v>9418114697</v>
      </c>
      <c r="B6459" t="s">
        <v>6626</v>
      </c>
      <c r="C6459" t="s">
        <v>6356</v>
      </c>
      <c r="D6459">
        <v>200</v>
      </c>
      <c r="E6459" t="s">
        <v>6357</v>
      </c>
      <c r="F6459">
        <v>209</v>
      </c>
      <c r="G6459" t="s">
        <v>977</v>
      </c>
      <c r="H6459">
        <v>310</v>
      </c>
      <c r="I6459" t="s">
        <v>16869</v>
      </c>
      <c r="J6459">
        <v>13670</v>
      </c>
      <c r="L6459" t="s">
        <v>6529</v>
      </c>
      <c r="M6459">
        <v>10503613</v>
      </c>
      <c r="N6459">
        <v>14353544</v>
      </c>
      <c r="O6459" t="s">
        <v>6630</v>
      </c>
      <c r="P6459" t="s">
        <v>6630</v>
      </c>
      <c r="Q6459" t="s">
        <v>6630</v>
      </c>
    </row>
    <row r="6460" spans="1:17" x14ac:dyDescent="0.35">
      <c r="A6460">
        <v>10523</v>
      </c>
      <c r="B6460" t="s">
        <v>6626</v>
      </c>
      <c r="C6460" t="s">
        <v>8365</v>
      </c>
      <c r="D6460">
        <v>105</v>
      </c>
      <c r="E6460" t="s">
        <v>8366</v>
      </c>
      <c r="F6460">
        <v>102</v>
      </c>
      <c r="G6460" t="s">
        <v>8367</v>
      </c>
      <c r="H6460">
        <v>5</v>
      </c>
      <c r="I6460" t="s">
        <v>8368</v>
      </c>
      <c r="J6460" t="s">
        <v>6630</v>
      </c>
      <c r="L6460" t="s">
        <v>6526</v>
      </c>
      <c r="M6460" t="s">
        <v>6630</v>
      </c>
      <c r="N6460" t="s">
        <v>6630</v>
      </c>
      <c r="O6460" t="s">
        <v>16870</v>
      </c>
      <c r="P6460" t="s">
        <v>6630</v>
      </c>
      <c r="Q6460" t="s">
        <v>6630</v>
      </c>
    </row>
    <row r="6461" spans="1:17" x14ac:dyDescent="0.35">
      <c r="A6461">
        <v>9420115578</v>
      </c>
      <c r="B6461" t="s">
        <v>6626</v>
      </c>
      <c r="C6461" t="s">
        <v>6356</v>
      </c>
      <c r="D6461">
        <v>200</v>
      </c>
      <c r="E6461" t="s">
        <v>6366</v>
      </c>
      <c r="F6461">
        <v>207</v>
      </c>
      <c r="G6461" t="s">
        <v>6792</v>
      </c>
      <c r="H6461">
        <v>790</v>
      </c>
      <c r="I6461" t="s">
        <v>16871</v>
      </c>
      <c r="J6461">
        <v>20050</v>
      </c>
      <c r="L6461" t="s">
        <v>6529</v>
      </c>
      <c r="M6461">
        <v>10383252</v>
      </c>
      <c r="N6461">
        <v>10778318</v>
      </c>
      <c r="O6461" t="s">
        <v>6630</v>
      </c>
      <c r="P6461" t="s">
        <v>6630</v>
      </c>
      <c r="Q6461">
        <v>700</v>
      </c>
    </row>
    <row r="6462" spans="1:17" x14ac:dyDescent="0.35">
      <c r="A6462">
        <v>9406108933</v>
      </c>
      <c r="B6462" t="s">
        <v>6626</v>
      </c>
      <c r="C6462" t="s">
        <v>6356</v>
      </c>
      <c r="D6462">
        <v>200</v>
      </c>
      <c r="E6462" t="s">
        <v>6645</v>
      </c>
      <c r="F6462">
        <v>201</v>
      </c>
      <c r="G6462" t="s">
        <v>6657</v>
      </c>
      <c r="H6462">
        <v>420</v>
      </c>
      <c r="I6462" t="s">
        <v>16872</v>
      </c>
      <c r="J6462" t="s">
        <v>6630</v>
      </c>
      <c r="L6462" t="s">
        <v>6529</v>
      </c>
      <c r="M6462">
        <v>10603083</v>
      </c>
      <c r="N6462">
        <v>11094410</v>
      </c>
      <c r="O6462" t="s">
        <v>16873</v>
      </c>
      <c r="P6462" t="s">
        <v>16874</v>
      </c>
      <c r="Q6462" t="s">
        <v>6630</v>
      </c>
    </row>
    <row r="6463" spans="1:17" x14ac:dyDescent="0.35">
      <c r="A6463">
        <v>9401106712</v>
      </c>
      <c r="B6463" t="s">
        <v>6626</v>
      </c>
      <c r="C6463" t="s">
        <v>6356</v>
      </c>
      <c r="D6463">
        <v>200</v>
      </c>
      <c r="E6463" t="s">
        <v>6659</v>
      </c>
      <c r="F6463">
        <v>208</v>
      </c>
      <c r="G6463" t="s">
        <v>7129</v>
      </c>
      <c r="H6463">
        <v>305</v>
      </c>
      <c r="I6463" t="s">
        <v>16875</v>
      </c>
      <c r="J6463">
        <v>13500</v>
      </c>
      <c r="L6463" t="s">
        <v>6529</v>
      </c>
      <c r="M6463" t="s">
        <v>6630</v>
      </c>
      <c r="N6463">
        <v>10451340</v>
      </c>
      <c r="O6463" t="s">
        <v>6630</v>
      </c>
      <c r="P6463" t="s">
        <v>6799</v>
      </c>
      <c r="Q6463" t="s">
        <v>6630</v>
      </c>
    </row>
    <row r="6464" spans="1:17" x14ac:dyDescent="0.35">
      <c r="A6464" t="s">
        <v>16876</v>
      </c>
      <c r="B6464" t="s">
        <v>6626</v>
      </c>
      <c r="C6464" t="s">
        <v>6628</v>
      </c>
      <c r="D6464" t="s">
        <v>6628</v>
      </c>
      <c r="E6464" t="s">
        <v>6628</v>
      </c>
      <c r="F6464" t="s">
        <v>6628</v>
      </c>
      <c r="G6464" t="s">
        <v>6628</v>
      </c>
      <c r="H6464" t="s">
        <v>6628</v>
      </c>
      <c r="I6464" t="s">
        <v>16877</v>
      </c>
      <c r="J6464" t="s">
        <v>6630</v>
      </c>
      <c r="L6464" t="s">
        <v>6526</v>
      </c>
      <c r="M6464" t="s">
        <v>6630</v>
      </c>
      <c r="N6464" t="s">
        <v>6630</v>
      </c>
      <c r="O6464" t="s">
        <v>6630</v>
      </c>
      <c r="P6464" t="s">
        <v>6630</v>
      </c>
      <c r="Q6464" t="s">
        <v>6630</v>
      </c>
    </row>
    <row r="6465" spans="1:17" x14ac:dyDescent="0.35">
      <c r="A6465">
        <v>7995100678</v>
      </c>
      <c r="B6465" t="s">
        <v>6626</v>
      </c>
      <c r="C6465" t="s">
        <v>6356</v>
      </c>
      <c r="D6465">
        <v>200</v>
      </c>
      <c r="E6465" t="s">
        <v>6645</v>
      </c>
      <c r="F6465">
        <v>201</v>
      </c>
      <c r="G6465" t="s">
        <v>6786</v>
      </c>
      <c r="H6465">
        <v>440</v>
      </c>
      <c r="I6465" t="s">
        <v>16878</v>
      </c>
      <c r="J6465" t="s">
        <v>6630</v>
      </c>
      <c r="L6465" t="s">
        <v>6529</v>
      </c>
      <c r="M6465" t="s">
        <v>6630</v>
      </c>
      <c r="N6465" t="s">
        <v>6630</v>
      </c>
      <c r="O6465" t="s">
        <v>6630</v>
      </c>
      <c r="P6465" t="s">
        <v>13150</v>
      </c>
      <c r="Q6465" t="s">
        <v>6630</v>
      </c>
    </row>
    <row r="6466" spans="1:17" x14ac:dyDescent="0.35">
      <c r="A6466">
        <v>9424116678</v>
      </c>
      <c r="B6466" t="s">
        <v>6334</v>
      </c>
      <c r="C6466" t="s">
        <v>6356</v>
      </c>
      <c r="D6466">
        <v>200</v>
      </c>
      <c r="E6466" t="s">
        <v>6645</v>
      </c>
      <c r="F6466">
        <v>201</v>
      </c>
      <c r="G6466" t="s">
        <v>6638</v>
      </c>
      <c r="H6466">
        <v>415</v>
      </c>
      <c r="I6466" t="s">
        <v>14511</v>
      </c>
      <c r="J6466">
        <v>20115</v>
      </c>
      <c r="L6466" t="s">
        <v>6529</v>
      </c>
      <c r="M6466">
        <v>14551743</v>
      </c>
      <c r="N6466" t="s">
        <v>6630</v>
      </c>
      <c r="O6466" t="s">
        <v>6630</v>
      </c>
      <c r="P6466" t="s">
        <v>6630</v>
      </c>
      <c r="Q6466" t="s">
        <v>6630</v>
      </c>
    </row>
    <row r="6467" spans="1:17" x14ac:dyDescent="0.35">
      <c r="A6467">
        <v>6802107588</v>
      </c>
      <c r="B6467" t="s">
        <v>6626</v>
      </c>
      <c r="C6467" t="s">
        <v>6356</v>
      </c>
      <c r="D6467">
        <v>200</v>
      </c>
      <c r="E6467" t="s">
        <v>5245</v>
      </c>
      <c r="F6467">
        <v>202</v>
      </c>
      <c r="G6467" t="s">
        <v>5245</v>
      </c>
      <c r="H6467">
        <v>450</v>
      </c>
      <c r="I6467" t="s">
        <v>16879</v>
      </c>
      <c r="J6467" t="s">
        <v>6630</v>
      </c>
      <c r="L6467" t="s">
        <v>6529</v>
      </c>
      <c r="M6467">
        <v>10703404</v>
      </c>
      <c r="N6467">
        <v>10177432</v>
      </c>
      <c r="O6467" t="s">
        <v>16880</v>
      </c>
      <c r="P6467" t="s">
        <v>16881</v>
      </c>
      <c r="Q6467" t="s">
        <v>6630</v>
      </c>
    </row>
    <row r="6468" spans="1:17" x14ac:dyDescent="0.35">
      <c r="A6468" t="s">
        <v>16882</v>
      </c>
      <c r="B6468" t="s">
        <v>6626</v>
      </c>
      <c r="C6468" t="s">
        <v>6628</v>
      </c>
      <c r="D6468" t="s">
        <v>6628</v>
      </c>
      <c r="E6468" t="s">
        <v>6628</v>
      </c>
      <c r="F6468" t="s">
        <v>6628</v>
      </c>
      <c r="G6468" t="s">
        <v>6628</v>
      </c>
      <c r="H6468" t="s">
        <v>6628</v>
      </c>
      <c r="I6468" t="s">
        <v>16883</v>
      </c>
      <c r="J6468" t="s">
        <v>6630</v>
      </c>
      <c r="L6468" t="s">
        <v>6526</v>
      </c>
      <c r="M6468" t="s">
        <v>6630</v>
      </c>
      <c r="N6468" t="s">
        <v>6630</v>
      </c>
      <c r="O6468" t="s">
        <v>6630</v>
      </c>
      <c r="P6468" t="s">
        <v>6630</v>
      </c>
      <c r="Q6468" t="s">
        <v>6630</v>
      </c>
    </row>
    <row r="6469" spans="1:17" x14ac:dyDescent="0.35">
      <c r="A6469">
        <v>29500</v>
      </c>
      <c r="B6469" t="s">
        <v>6626</v>
      </c>
      <c r="C6469" t="s">
        <v>6356</v>
      </c>
      <c r="D6469">
        <v>200</v>
      </c>
      <c r="E6469" t="s">
        <v>6366</v>
      </c>
      <c r="F6469">
        <v>207</v>
      </c>
      <c r="G6469" t="s">
        <v>7216</v>
      </c>
      <c r="H6469">
        <v>748</v>
      </c>
      <c r="I6469" t="s">
        <v>8697</v>
      </c>
      <c r="J6469" t="s">
        <v>6630</v>
      </c>
      <c r="L6469" t="s">
        <v>6526</v>
      </c>
      <c r="M6469" t="s">
        <v>6630</v>
      </c>
      <c r="N6469" t="s">
        <v>6630</v>
      </c>
      <c r="O6469" t="s">
        <v>16884</v>
      </c>
      <c r="P6469" t="s">
        <v>16885</v>
      </c>
      <c r="Q6469" t="s">
        <v>6630</v>
      </c>
    </row>
    <row r="6470" spans="1:17" x14ac:dyDescent="0.35">
      <c r="A6470">
        <v>9416113568</v>
      </c>
      <c r="B6470" t="s">
        <v>6626</v>
      </c>
      <c r="C6470" t="s">
        <v>6356</v>
      </c>
      <c r="D6470">
        <v>200</v>
      </c>
      <c r="E6470" t="s">
        <v>6645</v>
      </c>
      <c r="F6470">
        <v>201</v>
      </c>
      <c r="G6470" t="s">
        <v>6657</v>
      </c>
      <c r="H6470">
        <v>420</v>
      </c>
      <c r="I6470" t="s">
        <v>16886</v>
      </c>
      <c r="J6470">
        <v>13566</v>
      </c>
      <c r="L6470" t="s">
        <v>6529</v>
      </c>
      <c r="M6470">
        <v>12529948</v>
      </c>
      <c r="N6470">
        <v>10658527</v>
      </c>
      <c r="O6470" t="s">
        <v>6630</v>
      </c>
      <c r="P6470" t="s">
        <v>6630</v>
      </c>
      <c r="Q6470">
        <v>700</v>
      </c>
    </row>
    <row r="6471" spans="1:17" x14ac:dyDescent="0.35">
      <c r="A6471">
        <v>9413111576</v>
      </c>
      <c r="B6471" t="s">
        <v>6626</v>
      </c>
      <c r="C6471" t="s">
        <v>6356</v>
      </c>
      <c r="D6471">
        <v>200</v>
      </c>
      <c r="E6471" t="s">
        <v>6357</v>
      </c>
      <c r="F6471">
        <v>209</v>
      </c>
      <c r="G6471" t="s">
        <v>977</v>
      </c>
      <c r="H6471">
        <v>310</v>
      </c>
      <c r="I6471" t="s">
        <v>16887</v>
      </c>
      <c r="J6471">
        <v>13566</v>
      </c>
      <c r="L6471" t="s">
        <v>6529</v>
      </c>
      <c r="M6471">
        <v>10007753</v>
      </c>
      <c r="N6471">
        <v>10007830</v>
      </c>
      <c r="O6471" t="s">
        <v>6630</v>
      </c>
      <c r="P6471" t="s">
        <v>6630</v>
      </c>
      <c r="Q6471">
        <v>700</v>
      </c>
    </row>
    <row r="6472" spans="1:17" x14ac:dyDescent="0.35">
      <c r="A6472" t="s">
        <v>16888</v>
      </c>
      <c r="B6472" t="s">
        <v>6626</v>
      </c>
      <c r="C6472" t="s">
        <v>6628</v>
      </c>
      <c r="D6472" t="s">
        <v>6628</v>
      </c>
      <c r="E6472" t="s">
        <v>6628</v>
      </c>
      <c r="F6472" t="s">
        <v>6628</v>
      </c>
      <c r="G6472" t="s">
        <v>6628</v>
      </c>
      <c r="H6472" t="s">
        <v>6628</v>
      </c>
      <c r="I6472" t="s">
        <v>8322</v>
      </c>
      <c r="J6472" t="s">
        <v>6630</v>
      </c>
      <c r="L6472" t="s">
        <v>6526</v>
      </c>
      <c r="M6472" t="s">
        <v>6630</v>
      </c>
      <c r="N6472" t="s">
        <v>6630</v>
      </c>
      <c r="O6472" t="s">
        <v>6630</v>
      </c>
      <c r="P6472" t="s">
        <v>6630</v>
      </c>
      <c r="Q6472" t="s">
        <v>6630</v>
      </c>
    </row>
    <row r="6473" spans="1:17" x14ac:dyDescent="0.35">
      <c r="A6473">
        <v>9497900660</v>
      </c>
      <c r="B6473" t="s">
        <v>6626</v>
      </c>
      <c r="C6473" t="s">
        <v>6356</v>
      </c>
      <c r="D6473">
        <v>200</v>
      </c>
      <c r="E6473" t="s">
        <v>6628</v>
      </c>
      <c r="F6473" t="s">
        <v>6628</v>
      </c>
      <c r="G6473" t="s">
        <v>6628</v>
      </c>
      <c r="H6473" t="s">
        <v>6628</v>
      </c>
      <c r="I6473" t="s">
        <v>16889</v>
      </c>
      <c r="J6473" t="s">
        <v>6630</v>
      </c>
      <c r="L6473" t="s">
        <v>6529</v>
      </c>
      <c r="M6473" t="s">
        <v>6630</v>
      </c>
      <c r="N6473" t="s">
        <v>6630</v>
      </c>
      <c r="O6473" t="s">
        <v>6630</v>
      </c>
      <c r="P6473" t="s">
        <v>6630</v>
      </c>
      <c r="Q6473" t="s">
        <v>6630</v>
      </c>
    </row>
    <row r="6474" spans="1:17" x14ac:dyDescent="0.35">
      <c r="A6474">
        <v>20503</v>
      </c>
      <c r="B6474" t="s">
        <v>6626</v>
      </c>
      <c r="C6474" t="s">
        <v>6356</v>
      </c>
      <c r="D6474">
        <v>200</v>
      </c>
      <c r="E6474" t="s">
        <v>6999</v>
      </c>
      <c r="F6474">
        <v>205</v>
      </c>
      <c r="G6474" t="s">
        <v>7000</v>
      </c>
      <c r="H6474">
        <v>600</v>
      </c>
      <c r="I6474" t="s">
        <v>16890</v>
      </c>
      <c r="J6474" t="s">
        <v>6630</v>
      </c>
      <c r="L6474" t="s">
        <v>6526</v>
      </c>
      <c r="M6474" t="s">
        <v>6630</v>
      </c>
      <c r="N6474" t="s">
        <v>6630</v>
      </c>
      <c r="O6474" t="s">
        <v>6630</v>
      </c>
      <c r="P6474" t="s">
        <v>6630</v>
      </c>
      <c r="Q6474" t="s">
        <v>6630</v>
      </c>
    </row>
    <row r="6475" spans="1:17" x14ac:dyDescent="0.35">
      <c r="A6475">
        <v>9417113867</v>
      </c>
      <c r="B6475" t="s">
        <v>6626</v>
      </c>
      <c r="C6475" t="s">
        <v>6356</v>
      </c>
      <c r="D6475">
        <v>200</v>
      </c>
      <c r="E6475" t="s">
        <v>6645</v>
      </c>
      <c r="F6475">
        <v>201</v>
      </c>
      <c r="G6475" t="s">
        <v>6638</v>
      </c>
      <c r="H6475">
        <v>415</v>
      </c>
      <c r="I6475" t="s">
        <v>16891</v>
      </c>
      <c r="J6475">
        <v>20115</v>
      </c>
      <c r="L6475" t="s">
        <v>6529</v>
      </c>
      <c r="M6475">
        <v>11402507</v>
      </c>
      <c r="N6475" t="s">
        <v>6630</v>
      </c>
      <c r="O6475" t="s">
        <v>6630</v>
      </c>
      <c r="P6475" t="s">
        <v>6630</v>
      </c>
      <c r="Q6475" t="s">
        <v>6630</v>
      </c>
    </row>
    <row r="6476" spans="1:17" x14ac:dyDescent="0.35">
      <c r="A6476" t="s">
        <v>16892</v>
      </c>
      <c r="B6476" t="s">
        <v>6626</v>
      </c>
      <c r="C6476" t="s">
        <v>6628</v>
      </c>
      <c r="D6476" t="s">
        <v>6628</v>
      </c>
      <c r="E6476" t="s">
        <v>6628</v>
      </c>
      <c r="F6476" t="s">
        <v>6628</v>
      </c>
      <c r="G6476" t="s">
        <v>6628</v>
      </c>
      <c r="H6476" t="s">
        <v>6628</v>
      </c>
      <c r="I6476" t="s">
        <v>10583</v>
      </c>
      <c r="J6476" t="s">
        <v>6630</v>
      </c>
      <c r="L6476" t="s">
        <v>6526</v>
      </c>
      <c r="M6476" t="s">
        <v>6630</v>
      </c>
      <c r="N6476" t="s">
        <v>6630</v>
      </c>
      <c r="O6476" t="s">
        <v>6630</v>
      </c>
      <c r="P6476" t="s">
        <v>6630</v>
      </c>
      <c r="Q6476" t="s">
        <v>6630</v>
      </c>
    </row>
    <row r="6477" spans="1:17" x14ac:dyDescent="0.35">
      <c r="A6477">
        <v>3511110785</v>
      </c>
      <c r="B6477" t="s">
        <v>6626</v>
      </c>
      <c r="C6477" t="s">
        <v>6356</v>
      </c>
      <c r="D6477">
        <v>200</v>
      </c>
      <c r="E6477" t="s">
        <v>488</v>
      </c>
      <c r="F6477">
        <v>203</v>
      </c>
      <c r="G6477" t="s">
        <v>488</v>
      </c>
      <c r="H6477">
        <v>500</v>
      </c>
      <c r="I6477" t="s">
        <v>16893</v>
      </c>
      <c r="J6477">
        <v>20300</v>
      </c>
      <c r="L6477" t="s">
        <v>6529</v>
      </c>
      <c r="M6477">
        <v>11857704</v>
      </c>
      <c r="N6477" t="s">
        <v>6630</v>
      </c>
      <c r="O6477" t="s">
        <v>6799</v>
      </c>
      <c r="P6477" t="s">
        <v>6630</v>
      </c>
      <c r="Q6477" t="s">
        <v>6630</v>
      </c>
    </row>
    <row r="6478" spans="1:17" x14ac:dyDescent="0.35">
      <c r="A6478" t="s">
        <v>16894</v>
      </c>
      <c r="B6478" t="s">
        <v>6626</v>
      </c>
      <c r="C6478" t="s">
        <v>6628</v>
      </c>
      <c r="D6478" t="s">
        <v>6628</v>
      </c>
      <c r="E6478" t="s">
        <v>6628</v>
      </c>
      <c r="F6478" t="s">
        <v>6628</v>
      </c>
      <c r="G6478" t="s">
        <v>6628</v>
      </c>
      <c r="H6478" t="s">
        <v>6628</v>
      </c>
      <c r="I6478" t="s">
        <v>9273</v>
      </c>
      <c r="J6478" t="s">
        <v>6630</v>
      </c>
      <c r="L6478" t="s">
        <v>6529</v>
      </c>
      <c r="M6478" t="s">
        <v>6630</v>
      </c>
      <c r="N6478" t="s">
        <v>6630</v>
      </c>
      <c r="O6478" t="s">
        <v>6630</v>
      </c>
      <c r="P6478" t="s">
        <v>6630</v>
      </c>
      <c r="Q6478" t="s">
        <v>6630</v>
      </c>
    </row>
    <row r="6479" spans="1:17" x14ac:dyDescent="0.35">
      <c r="A6479">
        <v>9412111250</v>
      </c>
      <c r="B6479" t="s">
        <v>6626</v>
      </c>
      <c r="C6479" t="s">
        <v>6356</v>
      </c>
      <c r="D6479">
        <v>200</v>
      </c>
      <c r="E6479" t="s">
        <v>6645</v>
      </c>
      <c r="F6479">
        <v>201</v>
      </c>
      <c r="G6479" t="s">
        <v>6638</v>
      </c>
      <c r="H6479">
        <v>415</v>
      </c>
      <c r="I6479" t="s">
        <v>16895</v>
      </c>
      <c r="J6479">
        <v>20115</v>
      </c>
      <c r="L6479" t="s">
        <v>6529</v>
      </c>
      <c r="M6479">
        <v>11560901</v>
      </c>
      <c r="N6479">
        <v>10484133</v>
      </c>
      <c r="O6479">
        <v>29117</v>
      </c>
      <c r="P6479" t="s">
        <v>6630</v>
      </c>
      <c r="Q6479" t="s">
        <v>6630</v>
      </c>
    </row>
    <row r="6480" spans="1:17" x14ac:dyDescent="0.35">
      <c r="A6480">
        <v>20348</v>
      </c>
      <c r="B6480" t="s">
        <v>6626</v>
      </c>
      <c r="C6480" t="s">
        <v>6356</v>
      </c>
      <c r="D6480">
        <v>200</v>
      </c>
      <c r="E6480" t="s">
        <v>488</v>
      </c>
      <c r="F6480">
        <v>203</v>
      </c>
      <c r="G6480" t="s">
        <v>488</v>
      </c>
      <c r="H6480">
        <v>500</v>
      </c>
      <c r="I6480" t="s">
        <v>15635</v>
      </c>
      <c r="J6480" t="s">
        <v>6630</v>
      </c>
      <c r="L6480" t="s">
        <v>6526</v>
      </c>
      <c r="M6480" t="s">
        <v>6630</v>
      </c>
      <c r="N6480" t="s">
        <v>6630</v>
      </c>
      <c r="O6480" t="s">
        <v>16896</v>
      </c>
      <c r="P6480" t="s">
        <v>6630</v>
      </c>
      <c r="Q6480" t="s">
        <v>6630</v>
      </c>
    </row>
    <row r="6481" spans="1:17" x14ac:dyDescent="0.35">
      <c r="A6481">
        <v>9416113672</v>
      </c>
      <c r="B6481" t="s">
        <v>6626</v>
      </c>
      <c r="C6481" t="s">
        <v>6356</v>
      </c>
      <c r="D6481">
        <v>200</v>
      </c>
      <c r="E6481" t="s">
        <v>488</v>
      </c>
      <c r="F6481">
        <v>203</v>
      </c>
      <c r="G6481" t="s">
        <v>488</v>
      </c>
      <c r="H6481">
        <v>500</v>
      </c>
      <c r="I6481" t="s">
        <v>7820</v>
      </c>
      <c r="J6481">
        <v>20300</v>
      </c>
      <c r="L6481" t="s">
        <v>6529</v>
      </c>
      <c r="M6481">
        <v>10549996</v>
      </c>
      <c r="N6481">
        <v>15716773</v>
      </c>
      <c r="O6481" t="s">
        <v>6630</v>
      </c>
      <c r="P6481" t="s">
        <v>6630</v>
      </c>
      <c r="Q6481" t="s">
        <v>6630</v>
      </c>
    </row>
    <row r="6482" spans="1:17" x14ac:dyDescent="0.35">
      <c r="A6482">
        <v>9413111889</v>
      </c>
      <c r="B6482" t="s">
        <v>6626</v>
      </c>
      <c r="C6482" t="s">
        <v>6356</v>
      </c>
      <c r="D6482">
        <v>200</v>
      </c>
      <c r="E6482" t="s">
        <v>6645</v>
      </c>
      <c r="F6482">
        <v>201</v>
      </c>
      <c r="G6482" t="s">
        <v>6638</v>
      </c>
      <c r="H6482">
        <v>415</v>
      </c>
      <c r="I6482" t="s">
        <v>11867</v>
      </c>
      <c r="J6482">
        <v>20115</v>
      </c>
      <c r="L6482" t="s">
        <v>6529</v>
      </c>
      <c r="M6482">
        <v>13846540</v>
      </c>
      <c r="N6482">
        <v>13157218</v>
      </c>
      <c r="O6482" t="s">
        <v>6630</v>
      </c>
      <c r="P6482" t="s">
        <v>6630</v>
      </c>
      <c r="Q6482" t="s">
        <v>6630</v>
      </c>
    </row>
    <row r="6483" spans="1:17" x14ac:dyDescent="0.35">
      <c r="A6483">
        <v>9610110298</v>
      </c>
      <c r="B6483" t="s">
        <v>6626</v>
      </c>
      <c r="C6483" t="s">
        <v>6356</v>
      </c>
      <c r="D6483">
        <v>200</v>
      </c>
      <c r="E6483" t="s">
        <v>5245</v>
      </c>
      <c r="F6483">
        <v>202</v>
      </c>
      <c r="G6483" t="s">
        <v>5245</v>
      </c>
      <c r="H6483">
        <v>450</v>
      </c>
      <c r="I6483" t="s">
        <v>16897</v>
      </c>
      <c r="J6483">
        <v>20200</v>
      </c>
      <c r="L6483" t="s">
        <v>6529</v>
      </c>
      <c r="M6483">
        <v>10644619</v>
      </c>
      <c r="N6483">
        <v>10015626</v>
      </c>
      <c r="O6483" t="s">
        <v>6630</v>
      </c>
      <c r="P6483" t="s">
        <v>6630</v>
      </c>
      <c r="Q6483">
        <v>900</v>
      </c>
    </row>
    <row r="6484" spans="1:17" x14ac:dyDescent="0.35">
      <c r="A6484">
        <v>25022</v>
      </c>
      <c r="B6484" t="s">
        <v>6334</v>
      </c>
      <c r="C6484" t="s">
        <v>6356</v>
      </c>
      <c r="D6484">
        <v>200</v>
      </c>
      <c r="E6484" t="s">
        <v>6357</v>
      </c>
      <c r="F6484">
        <v>209</v>
      </c>
      <c r="G6484" t="s">
        <v>12972</v>
      </c>
      <c r="H6484">
        <v>380</v>
      </c>
      <c r="I6484" t="s">
        <v>16898</v>
      </c>
      <c r="J6484" t="s">
        <v>6630</v>
      </c>
      <c r="L6484" t="s">
        <v>6526</v>
      </c>
      <c r="M6484">
        <v>13109523</v>
      </c>
      <c r="N6484" t="s">
        <v>6630</v>
      </c>
      <c r="O6484" t="s">
        <v>6630</v>
      </c>
      <c r="P6484" t="s">
        <v>6630</v>
      </c>
      <c r="Q6484" t="s">
        <v>6630</v>
      </c>
    </row>
    <row r="6485" spans="1:17" x14ac:dyDescent="0.35">
      <c r="A6485" t="s">
        <v>16899</v>
      </c>
      <c r="B6485" t="s">
        <v>6626</v>
      </c>
      <c r="C6485" t="s">
        <v>6628</v>
      </c>
      <c r="D6485" t="s">
        <v>6628</v>
      </c>
      <c r="E6485" t="s">
        <v>6628</v>
      </c>
      <c r="F6485" t="s">
        <v>6628</v>
      </c>
      <c r="G6485" t="s">
        <v>6628</v>
      </c>
      <c r="H6485" t="s">
        <v>6628</v>
      </c>
      <c r="I6485" t="s">
        <v>16900</v>
      </c>
      <c r="J6485" t="s">
        <v>6630</v>
      </c>
      <c r="L6485" t="s">
        <v>6529</v>
      </c>
      <c r="M6485" t="s">
        <v>6630</v>
      </c>
      <c r="N6485" t="s">
        <v>6630</v>
      </c>
      <c r="O6485" t="s">
        <v>6630</v>
      </c>
      <c r="P6485" t="s">
        <v>6630</v>
      </c>
      <c r="Q6485" t="s">
        <v>6630</v>
      </c>
    </row>
    <row r="6486" spans="1:17" x14ac:dyDescent="0.35">
      <c r="A6486" t="s">
        <v>16901</v>
      </c>
      <c r="B6486" t="s">
        <v>6626</v>
      </c>
      <c r="C6486" t="s">
        <v>6628</v>
      </c>
      <c r="D6486" t="s">
        <v>6628</v>
      </c>
      <c r="E6486" t="s">
        <v>6628</v>
      </c>
      <c r="F6486" t="s">
        <v>6628</v>
      </c>
      <c r="G6486" t="s">
        <v>6628</v>
      </c>
      <c r="H6486" t="s">
        <v>6628</v>
      </c>
      <c r="I6486" t="s">
        <v>16902</v>
      </c>
      <c r="J6486" t="s">
        <v>6630</v>
      </c>
      <c r="L6486" t="s">
        <v>6529</v>
      </c>
      <c r="M6486" t="s">
        <v>6630</v>
      </c>
      <c r="N6486" t="s">
        <v>6630</v>
      </c>
      <c r="O6486" t="s">
        <v>7821</v>
      </c>
      <c r="P6486" t="s">
        <v>6630</v>
      </c>
      <c r="Q6486" t="s">
        <v>6630</v>
      </c>
    </row>
    <row r="6487" spans="1:17" x14ac:dyDescent="0.35">
      <c r="A6487" t="s">
        <v>16903</v>
      </c>
      <c r="B6487" t="s">
        <v>6626</v>
      </c>
      <c r="C6487" t="s">
        <v>6628</v>
      </c>
      <c r="D6487" t="s">
        <v>6628</v>
      </c>
      <c r="E6487" t="s">
        <v>6628</v>
      </c>
      <c r="F6487" t="s">
        <v>6628</v>
      </c>
      <c r="G6487" t="s">
        <v>6628</v>
      </c>
      <c r="H6487" t="s">
        <v>6628</v>
      </c>
      <c r="I6487" t="s">
        <v>16904</v>
      </c>
      <c r="J6487" t="s">
        <v>6630</v>
      </c>
      <c r="L6487" t="s">
        <v>6526</v>
      </c>
      <c r="M6487" t="s">
        <v>6630</v>
      </c>
      <c r="N6487" t="s">
        <v>6630</v>
      </c>
      <c r="O6487" t="s">
        <v>6630</v>
      </c>
      <c r="P6487" t="s">
        <v>6630</v>
      </c>
      <c r="Q6487" t="s">
        <v>6630</v>
      </c>
    </row>
    <row r="6488" spans="1:17" x14ac:dyDescent="0.35">
      <c r="A6488">
        <v>3915113121</v>
      </c>
      <c r="B6488" t="s">
        <v>6626</v>
      </c>
      <c r="C6488" t="s">
        <v>6356</v>
      </c>
      <c r="D6488">
        <v>200</v>
      </c>
      <c r="E6488" t="s">
        <v>5245</v>
      </c>
      <c r="F6488">
        <v>202</v>
      </c>
      <c r="G6488" t="s">
        <v>5245</v>
      </c>
      <c r="H6488">
        <v>450</v>
      </c>
      <c r="I6488" t="s">
        <v>16905</v>
      </c>
      <c r="J6488">
        <v>20200</v>
      </c>
      <c r="L6488" t="s">
        <v>6529</v>
      </c>
      <c r="M6488">
        <v>13110938</v>
      </c>
      <c r="N6488">
        <v>11678159</v>
      </c>
      <c r="O6488" t="s">
        <v>6630</v>
      </c>
      <c r="P6488" t="s">
        <v>6630</v>
      </c>
      <c r="Q6488">
        <v>610</v>
      </c>
    </row>
    <row r="6489" spans="1:17" x14ac:dyDescent="0.35">
      <c r="A6489">
        <v>9419115321</v>
      </c>
      <c r="B6489" t="s">
        <v>6626</v>
      </c>
      <c r="C6489" t="s">
        <v>6356</v>
      </c>
      <c r="D6489">
        <v>200</v>
      </c>
      <c r="E6489" t="s">
        <v>6701</v>
      </c>
      <c r="F6489">
        <v>500</v>
      </c>
      <c r="G6489" t="s">
        <v>3270</v>
      </c>
      <c r="H6489">
        <v>59</v>
      </c>
      <c r="I6489" t="s">
        <v>16906</v>
      </c>
      <c r="J6489">
        <v>12027</v>
      </c>
      <c r="L6489" t="s">
        <v>6529</v>
      </c>
      <c r="M6489">
        <v>10120428</v>
      </c>
      <c r="N6489">
        <v>10447383</v>
      </c>
      <c r="O6489" t="s">
        <v>6630</v>
      </c>
      <c r="P6489" t="s">
        <v>6630</v>
      </c>
      <c r="Q6489" t="s">
        <v>6630</v>
      </c>
    </row>
    <row r="6490" spans="1:17" x14ac:dyDescent="0.35">
      <c r="A6490">
        <v>9424116512</v>
      </c>
      <c r="B6490" t="s">
        <v>6334</v>
      </c>
      <c r="C6490" t="s">
        <v>6356</v>
      </c>
      <c r="D6490">
        <v>200</v>
      </c>
      <c r="E6490" t="s">
        <v>6366</v>
      </c>
      <c r="F6490">
        <v>207</v>
      </c>
      <c r="G6490" t="s">
        <v>176</v>
      </c>
      <c r="H6490">
        <v>705</v>
      </c>
      <c r="I6490" t="s">
        <v>16907</v>
      </c>
      <c r="J6490">
        <v>20800</v>
      </c>
      <c r="L6490" t="s">
        <v>6529</v>
      </c>
      <c r="M6490">
        <v>12800072</v>
      </c>
      <c r="N6490" t="s">
        <v>6630</v>
      </c>
      <c r="O6490" t="s">
        <v>6630</v>
      </c>
      <c r="P6490" t="s">
        <v>6630</v>
      </c>
      <c r="Q6490">
        <v>700</v>
      </c>
    </row>
    <row r="6491" spans="1:17" x14ac:dyDescent="0.35">
      <c r="A6491">
        <v>9417113883</v>
      </c>
      <c r="B6491" t="s">
        <v>6626</v>
      </c>
      <c r="C6491" t="s">
        <v>6540</v>
      </c>
      <c r="D6491">
        <v>131</v>
      </c>
      <c r="E6491" t="s">
        <v>6672</v>
      </c>
      <c r="F6491">
        <v>703</v>
      </c>
      <c r="G6491" t="s">
        <v>3068</v>
      </c>
      <c r="H6491">
        <v>830</v>
      </c>
      <c r="I6491" t="s">
        <v>16908</v>
      </c>
      <c r="J6491">
        <v>13260</v>
      </c>
      <c r="L6491" t="s">
        <v>6529</v>
      </c>
      <c r="M6491">
        <v>12529948</v>
      </c>
      <c r="N6491">
        <v>10658527</v>
      </c>
      <c r="O6491" t="s">
        <v>6630</v>
      </c>
      <c r="P6491" t="s">
        <v>6630</v>
      </c>
      <c r="Q6491" t="s">
        <v>6630</v>
      </c>
    </row>
    <row r="6492" spans="1:17" x14ac:dyDescent="0.35">
      <c r="A6492" t="s">
        <v>16909</v>
      </c>
      <c r="B6492" t="s">
        <v>6626</v>
      </c>
      <c r="C6492" t="s">
        <v>6628</v>
      </c>
      <c r="D6492" t="s">
        <v>6628</v>
      </c>
      <c r="E6492" t="s">
        <v>6628</v>
      </c>
      <c r="F6492" t="s">
        <v>6628</v>
      </c>
      <c r="G6492" t="s">
        <v>6628</v>
      </c>
      <c r="H6492" t="s">
        <v>6628</v>
      </c>
      <c r="I6492" t="s">
        <v>16910</v>
      </c>
      <c r="J6492" t="s">
        <v>6630</v>
      </c>
      <c r="L6492" t="s">
        <v>6529</v>
      </c>
      <c r="M6492" t="s">
        <v>6630</v>
      </c>
      <c r="N6492" t="s">
        <v>6630</v>
      </c>
      <c r="O6492" t="s">
        <v>6630</v>
      </c>
      <c r="P6492" t="s">
        <v>6630</v>
      </c>
      <c r="Q6492" t="s">
        <v>6630</v>
      </c>
    </row>
    <row r="6493" spans="1:17" x14ac:dyDescent="0.35">
      <c r="A6493">
        <v>9413111540</v>
      </c>
      <c r="B6493" t="s">
        <v>6626</v>
      </c>
      <c r="C6493" t="s">
        <v>6356</v>
      </c>
      <c r="D6493">
        <v>200</v>
      </c>
      <c r="E6493" t="s">
        <v>6645</v>
      </c>
      <c r="F6493">
        <v>201</v>
      </c>
      <c r="G6493" t="s">
        <v>6638</v>
      </c>
      <c r="H6493">
        <v>415</v>
      </c>
      <c r="I6493" t="s">
        <v>10183</v>
      </c>
      <c r="J6493">
        <v>20115</v>
      </c>
      <c r="L6493" t="s">
        <v>6529</v>
      </c>
      <c r="M6493">
        <v>13118032</v>
      </c>
      <c r="N6493">
        <v>12959331</v>
      </c>
      <c r="O6493" t="s">
        <v>6630</v>
      </c>
      <c r="P6493" t="s">
        <v>6630</v>
      </c>
      <c r="Q6493" t="s">
        <v>6630</v>
      </c>
    </row>
    <row r="6494" spans="1:17" x14ac:dyDescent="0.35">
      <c r="A6494">
        <v>9423116343</v>
      </c>
      <c r="B6494" t="s">
        <v>6334</v>
      </c>
      <c r="C6494" t="s">
        <v>6356</v>
      </c>
      <c r="D6494">
        <v>200</v>
      </c>
      <c r="E6494" t="s">
        <v>6645</v>
      </c>
      <c r="F6494">
        <v>201</v>
      </c>
      <c r="G6494" t="s">
        <v>6638</v>
      </c>
      <c r="H6494">
        <v>415</v>
      </c>
      <c r="I6494" t="s">
        <v>16911</v>
      </c>
      <c r="J6494">
        <v>20115</v>
      </c>
      <c r="L6494" t="s">
        <v>6529</v>
      </c>
      <c r="M6494">
        <v>16120357</v>
      </c>
      <c r="N6494" t="s">
        <v>6630</v>
      </c>
      <c r="O6494" t="s">
        <v>6630</v>
      </c>
      <c r="P6494" t="s">
        <v>6630</v>
      </c>
      <c r="Q6494" t="s">
        <v>6630</v>
      </c>
    </row>
    <row r="6495" spans="1:17" x14ac:dyDescent="0.35">
      <c r="A6495">
        <v>9415113224</v>
      </c>
      <c r="B6495" t="s">
        <v>6626</v>
      </c>
      <c r="C6495" t="s">
        <v>6540</v>
      </c>
      <c r="D6495">
        <v>131</v>
      </c>
      <c r="E6495" t="s">
        <v>6672</v>
      </c>
      <c r="F6495">
        <v>703</v>
      </c>
      <c r="G6495" t="s">
        <v>3068</v>
      </c>
      <c r="H6495">
        <v>830</v>
      </c>
      <c r="I6495" t="s">
        <v>16912</v>
      </c>
      <c r="J6495">
        <v>9412111086</v>
      </c>
      <c r="L6495" t="s">
        <v>6529</v>
      </c>
      <c r="M6495">
        <v>15097141</v>
      </c>
      <c r="N6495" t="s">
        <v>6630</v>
      </c>
      <c r="O6495" t="s">
        <v>6630</v>
      </c>
      <c r="P6495" t="s">
        <v>6630</v>
      </c>
      <c r="Q6495" t="s">
        <v>6630</v>
      </c>
    </row>
    <row r="6496" spans="1:17" x14ac:dyDescent="0.35">
      <c r="A6496" t="s">
        <v>16913</v>
      </c>
      <c r="B6496" t="s">
        <v>6626</v>
      </c>
      <c r="C6496" t="s">
        <v>6628</v>
      </c>
      <c r="D6496" t="s">
        <v>6628</v>
      </c>
      <c r="E6496" t="s">
        <v>6628</v>
      </c>
      <c r="F6496" t="s">
        <v>6628</v>
      </c>
      <c r="G6496" t="s">
        <v>6628</v>
      </c>
      <c r="H6496" t="s">
        <v>6628</v>
      </c>
      <c r="I6496" t="s">
        <v>16914</v>
      </c>
      <c r="J6496" t="s">
        <v>6630</v>
      </c>
      <c r="L6496" t="s">
        <v>6526</v>
      </c>
      <c r="M6496" t="s">
        <v>6630</v>
      </c>
      <c r="N6496" t="s">
        <v>6630</v>
      </c>
      <c r="O6496" t="s">
        <v>6630</v>
      </c>
      <c r="P6496" t="s">
        <v>6630</v>
      </c>
      <c r="Q6496" t="s">
        <v>6630</v>
      </c>
    </row>
    <row r="6497" spans="1:17" x14ac:dyDescent="0.35">
      <c r="A6497" t="s">
        <v>16915</v>
      </c>
      <c r="B6497" t="s">
        <v>6626</v>
      </c>
      <c r="C6497" t="s">
        <v>6628</v>
      </c>
      <c r="D6497" t="s">
        <v>6628</v>
      </c>
      <c r="E6497" t="s">
        <v>6628</v>
      </c>
      <c r="F6497" t="s">
        <v>6628</v>
      </c>
      <c r="G6497" t="s">
        <v>6628</v>
      </c>
      <c r="H6497" t="s">
        <v>6628</v>
      </c>
      <c r="I6497" t="s">
        <v>16916</v>
      </c>
      <c r="J6497" t="s">
        <v>6630</v>
      </c>
      <c r="L6497" t="s">
        <v>6529</v>
      </c>
      <c r="M6497" t="s">
        <v>6630</v>
      </c>
      <c r="N6497" t="s">
        <v>6630</v>
      </c>
      <c r="O6497" t="s">
        <v>6630</v>
      </c>
      <c r="P6497" t="s">
        <v>6630</v>
      </c>
      <c r="Q6497" t="s">
        <v>6630</v>
      </c>
    </row>
    <row r="6498" spans="1:17" x14ac:dyDescent="0.35">
      <c r="A6498" t="s">
        <v>16917</v>
      </c>
      <c r="B6498" t="s">
        <v>6626</v>
      </c>
      <c r="C6498" t="s">
        <v>6628</v>
      </c>
      <c r="D6498" t="s">
        <v>6628</v>
      </c>
      <c r="E6498" t="s">
        <v>6628</v>
      </c>
      <c r="F6498" t="s">
        <v>6628</v>
      </c>
      <c r="G6498" t="s">
        <v>6628</v>
      </c>
      <c r="H6498" t="s">
        <v>6628</v>
      </c>
      <c r="I6498" t="s">
        <v>16918</v>
      </c>
      <c r="J6498" t="s">
        <v>6630</v>
      </c>
      <c r="L6498" t="s">
        <v>6526</v>
      </c>
      <c r="M6498" t="s">
        <v>6630</v>
      </c>
      <c r="N6498" t="s">
        <v>6630</v>
      </c>
      <c r="O6498" t="s">
        <v>6630</v>
      </c>
      <c r="P6498" t="s">
        <v>6630</v>
      </c>
      <c r="Q6498" t="s">
        <v>6630</v>
      </c>
    </row>
    <row r="6499" spans="1:17" x14ac:dyDescent="0.35">
      <c r="A6499">
        <v>6108478</v>
      </c>
      <c r="B6499" t="s">
        <v>6626</v>
      </c>
      <c r="C6499" t="s">
        <v>6628</v>
      </c>
      <c r="D6499" t="s">
        <v>6628</v>
      </c>
      <c r="E6499" t="s">
        <v>6628</v>
      </c>
      <c r="F6499" t="s">
        <v>6628</v>
      </c>
      <c r="G6499" t="s">
        <v>6628</v>
      </c>
      <c r="H6499" t="s">
        <v>6628</v>
      </c>
      <c r="I6499" t="s">
        <v>16919</v>
      </c>
      <c r="J6499" t="s">
        <v>6630</v>
      </c>
      <c r="L6499" t="s">
        <v>6529</v>
      </c>
      <c r="M6499" t="s">
        <v>6630</v>
      </c>
      <c r="N6499" t="s">
        <v>6630</v>
      </c>
      <c r="O6499" t="s">
        <v>7920</v>
      </c>
      <c r="P6499" t="s">
        <v>6630</v>
      </c>
      <c r="Q6499" t="s">
        <v>6630</v>
      </c>
    </row>
    <row r="6500" spans="1:17" x14ac:dyDescent="0.35">
      <c r="A6500" t="s">
        <v>16920</v>
      </c>
      <c r="B6500" t="s">
        <v>6626</v>
      </c>
      <c r="C6500" t="s">
        <v>6628</v>
      </c>
      <c r="D6500" t="s">
        <v>6628</v>
      </c>
      <c r="E6500" t="s">
        <v>6628</v>
      </c>
      <c r="F6500" t="s">
        <v>6628</v>
      </c>
      <c r="G6500" t="s">
        <v>6628</v>
      </c>
      <c r="H6500" t="s">
        <v>6628</v>
      </c>
      <c r="I6500" t="s">
        <v>16921</v>
      </c>
      <c r="J6500" t="s">
        <v>6630</v>
      </c>
      <c r="L6500" t="s">
        <v>6529</v>
      </c>
      <c r="M6500" t="s">
        <v>6630</v>
      </c>
      <c r="N6500" t="s">
        <v>6630</v>
      </c>
      <c r="O6500" t="s">
        <v>6630</v>
      </c>
      <c r="P6500" t="s">
        <v>6630</v>
      </c>
      <c r="Q6500" t="s">
        <v>6630</v>
      </c>
    </row>
    <row r="6501" spans="1:17" x14ac:dyDescent="0.35">
      <c r="A6501" t="s">
        <v>16922</v>
      </c>
      <c r="B6501" t="s">
        <v>6626</v>
      </c>
      <c r="C6501" t="s">
        <v>6628</v>
      </c>
      <c r="D6501" t="s">
        <v>6628</v>
      </c>
      <c r="E6501" t="s">
        <v>6628</v>
      </c>
      <c r="F6501" t="s">
        <v>6628</v>
      </c>
      <c r="G6501" t="s">
        <v>6628</v>
      </c>
      <c r="H6501" t="s">
        <v>6628</v>
      </c>
      <c r="I6501" t="s">
        <v>16113</v>
      </c>
      <c r="J6501" t="s">
        <v>6630</v>
      </c>
      <c r="L6501" t="s">
        <v>6526</v>
      </c>
      <c r="M6501" t="s">
        <v>6630</v>
      </c>
      <c r="N6501" t="s">
        <v>6630</v>
      </c>
      <c r="O6501" t="s">
        <v>6630</v>
      </c>
      <c r="P6501" t="s">
        <v>6630</v>
      </c>
      <c r="Q6501" t="s">
        <v>6630</v>
      </c>
    </row>
    <row r="6502" spans="1:17" x14ac:dyDescent="0.35">
      <c r="A6502" t="s">
        <v>16923</v>
      </c>
      <c r="B6502" t="s">
        <v>6626</v>
      </c>
      <c r="C6502" t="s">
        <v>6628</v>
      </c>
      <c r="D6502" t="s">
        <v>6628</v>
      </c>
      <c r="E6502" t="s">
        <v>6628</v>
      </c>
      <c r="F6502" t="s">
        <v>6628</v>
      </c>
      <c r="G6502" t="s">
        <v>6628</v>
      </c>
      <c r="H6502" t="s">
        <v>6628</v>
      </c>
      <c r="I6502" t="s">
        <v>16924</v>
      </c>
      <c r="J6502" t="s">
        <v>6630</v>
      </c>
      <c r="L6502" t="s">
        <v>6529</v>
      </c>
      <c r="M6502" t="s">
        <v>6630</v>
      </c>
      <c r="N6502" t="s">
        <v>6630</v>
      </c>
      <c r="O6502" t="s">
        <v>6630</v>
      </c>
      <c r="P6502" t="s">
        <v>6630</v>
      </c>
      <c r="Q6502" t="s">
        <v>6630</v>
      </c>
    </row>
    <row r="6503" spans="1:17" x14ac:dyDescent="0.35">
      <c r="A6503" t="s">
        <v>16925</v>
      </c>
      <c r="B6503" t="s">
        <v>6626</v>
      </c>
      <c r="C6503" t="s">
        <v>6628</v>
      </c>
      <c r="D6503" t="s">
        <v>6628</v>
      </c>
      <c r="E6503" t="s">
        <v>6628</v>
      </c>
      <c r="F6503" t="s">
        <v>6628</v>
      </c>
      <c r="G6503" t="s">
        <v>6628</v>
      </c>
      <c r="H6503" t="s">
        <v>6628</v>
      </c>
      <c r="I6503" t="s">
        <v>16926</v>
      </c>
      <c r="J6503" t="s">
        <v>6630</v>
      </c>
      <c r="L6503" t="s">
        <v>6529</v>
      </c>
      <c r="M6503" t="s">
        <v>6630</v>
      </c>
      <c r="N6503" t="s">
        <v>6630</v>
      </c>
      <c r="O6503" t="s">
        <v>6630</v>
      </c>
      <c r="P6503" t="s">
        <v>6630</v>
      </c>
      <c r="Q6503" t="s">
        <v>6630</v>
      </c>
    </row>
    <row r="6504" spans="1:17" x14ac:dyDescent="0.35">
      <c r="A6504" t="s">
        <v>16927</v>
      </c>
      <c r="B6504" t="s">
        <v>6626</v>
      </c>
      <c r="C6504" t="s">
        <v>6628</v>
      </c>
      <c r="D6504" t="s">
        <v>6628</v>
      </c>
      <c r="E6504" t="s">
        <v>6628</v>
      </c>
      <c r="F6504" t="s">
        <v>6628</v>
      </c>
      <c r="G6504" t="s">
        <v>6628</v>
      </c>
      <c r="H6504" t="s">
        <v>6628</v>
      </c>
      <c r="I6504" t="s">
        <v>16928</v>
      </c>
      <c r="J6504" t="s">
        <v>6630</v>
      </c>
      <c r="L6504" t="s">
        <v>6529</v>
      </c>
      <c r="M6504" t="s">
        <v>6630</v>
      </c>
      <c r="N6504" t="s">
        <v>6630</v>
      </c>
      <c r="O6504" t="s">
        <v>6630</v>
      </c>
      <c r="P6504" t="s">
        <v>6630</v>
      </c>
      <c r="Q6504" t="s">
        <v>6630</v>
      </c>
    </row>
    <row r="6505" spans="1:17" x14ac:dyDescent="0.35">
      <c r="A6505">
        <v>9619115033</v>
      </c>
      <c r="B6505" t="s">
        <v>6334</v>
      </c>
      <c r="C6505" t="s">
        <v>6540</v>
      </c>
      <c r="D6505">
        <v>131</v>
      </c>
      <c r="E6505" t="s">
        <v>6540</v>
      </c>
      <c r="F6505">
        <v>309</v>
      </c>
      <c r="G6505" t="s">
        <v>8971</v>
      </c>
      <c r="H6505">
        <v>955</v>
      </c>
      <c r="I6505" t="s">
        <v>16929</v>
      </c>
      <c r="J6505" t="s">
        <v>6630</v>
      </c>
      <c r="L6505" t="s">
        <v>6529</v>
      </c>
      <c r="M6505">
        <v>10797720</v>
      </c>
      <c r="N6505" t="s">
        <v>6630</v>
      </c>
      <c r="O6505" t="s">
        <v>6630</v>
      </c>
      <c r="P6505" t="s">
        <v>6630</v>
      </c>
      <c r="Q6505">
        <v>200</v>
      </c>
    </row>
    <row r="6506" spans="1:17" x14ac:dyDescent="0.35">
      <c r="A6506">
        <v>9415113190</v>
      </c>
      <c r="B6506" t="s">
        <v>6626</v>
      </c>
      <c r="C6506" t="s">
        <v>6540</v>
      </c>
      <c r="D6506">
        <v>131</v>
      </c>
      <c r="E6506" t="s">
        <v>6672</v>
      </c>
      <c r="F6506">
        <v>703</v>
      </c>
      <c r="G6506" t="s">
        <v>3068</v>
      </c>
      <c r="H6506">
        <v>830</v>
      </c>
      <c r="I6506" t="s">
        <v>16930</v>
      </c>
      <c r="J6506">
        <v>9412111086</v>
      </c>
      <c r="L6506" t="s">
        <v>6529</v>
      </c>
      <c r="M6506">
        <v>11595741</v>
      </c>
      <c r="N6506" t="s">
        <v>6630</v>
      </c>
      <c r="O6506" t="s">
        <v>6630</v>
      </c>
      <c r="P6506" t="s">
        <v>6630</v>
      </c>
      <c r="Q6506" t="s">
        <v>6630</v>
      </c>
    </row>
    <row r="6507" spans="1:17" x14ac:dyDescent="0.35">
      <c r="A6507">
        <v>9408109520</v>
      </c>
      <c r="B6507" t="s">
        <v>6626</v>
      </c>
      <c r="C6507" t="s">
        <v>6356</v>
      </c>
      <c r="D6507">
        <v>200</v>
      </c>
      <c r="E6507" t="s">
        <v>6357</v>
      </c>
      <c r="F6507">
        <v>209</v>
      </c>
      <c r="G6507" t="s">
        <v>6720</v>
      </c>
      <c r="H6507">
        <v>388</v>
      </c>
      <c r="I6507" t="s">
        <v>16931</v>
      </c>
      <c r="J6507">
        <v>13840</v>
      </c>
      <c r="L6507" t="s">
        <v>6529</v>
      </c>
      <c r="M6507">
        <v>10910964</v>
      </c>
      <c r="N6507" t="s">
        <v>6630</v>
      </c>
      <c r="O6507" t="s">
        <v>6630</v>
      </c>
      <c r="P6507" t="s">
        <v>16932</v>
      </c>
      <c r="Q6507">
        <v>700</v>
      </c>
    </row>
    <row r="6508" spans="1:17" x14ac:dyDescent="0.35">
      <c r="A6508" t="s">
        <v>16933</v>
      </c>
      <c r="B6508" t="s">
        <v>6626</v>
      </c>
      <c r="C6508" t="s">
        <v>6628</v>
      </c>
      <c r="D6508" t="s">
        <v>6628</v>
      </c>
      <c r="E6508" t="s">
        <v>6628</v>
      </c>
      <c r="F6508" t="s">
        <v>6628</v>
      </c>
      <c r="G6508" t="s">
        <v>6628</v>
      </c>
      <c r="H6508" t="s">
        <v>6628</v>
      </c>
      <c r="I6508" t="s">
        <v>16934</v>
      </c>
      <c r="J6508" t="s">
        <v>6630</v>
      </c>
      <c r="L6508" t="s">
        <v>6526</v>
      </c>
      <c r="M6508" t="s">
        <v>6630</v>
      </c>
      <c r="N6508" t="s">
        <v>6630</v>
      </c>
      <c r="O6508" t="s">
        <v>6630</v>
      </c>
      <c r="P6508" t="s">
        <v>6630</v>
      </c>
      <c r="Q6508" t="s">
        <v>6630</v>
      </c>
    </row>
    <row r="6509" spans="1:17" x14ac:dyDescent="0.35">
      <c r="A6509">
        <v>9418114639</v>
      </c>
      <c r="B6509" t="s">
        <v>6626</v>
      </c>
      <c r="C6509" t="s">
        <v>6356</v>
      </c>
      <c r="D6509">
        <v>200</v>
      </c>
      <c r="E6509" t="s">
        <v>6701</v>
      </c>
      <c r="F6509">
        <v>500</v>
      </c>
      <c r="G6509" t="s">
        <v>7639</v>
      </c>
      <c r="H6509">
        <v>63</v>
      </c>
      <c r="I6509" t="s">
        <v>10007</v>
      </c>
      <c r="J6509">
        <v>12029</v>
      </c>
      <c r="L6509" t="s">
        <v>6529</v>
      </c>
      <c r="M6509">
        <v>10557232</v>
      </c>
      <c r="N6509" t="s">
        <v>6630</v>
      </c>
      <c r="O6509" t="s">
        <v>6630</v>
      </c>
      <c r="P6509" t="s">
        <v>6630</v>
      </c>
      <c r="Q6509">
        <v>100</v>
      </c>
    </row>
    <row r="6510" spans="1:17" x14ac:dyDescent="0.35">
      <c r="A6510">
        <v>9424116860</v>
      </c>
      <c r="B6510" t="s">
        <v>6334</v>
      </c>
      <c r="C6510" t="s">
        <v>6356</v>
      </c>
      <c r="D6510">
        <v>200</v>
      </c>
      <c r="E6510" t="s">
        <v>6366</v>
      </c>
      <c r="F6510">
        <v>207</v>
      </c>
      <c r="G6510" t="s">
        <v>2845</v>
      </c>
      <c r="H6510">
        <v>107</v>
      </c>
      <c r="I6510" t="s">
        <v>16935</v>
      </c>
      <c r="J6510">
        <v>20800</v>
      </c>
      <c r="L6510" t="s">
        <v>6529</v>
      </c>
      <c r="M6510">
        <v>15085115</v>
      </c>
      <c r="N6510" t="s">
        <v>6630</v>
      </c>
      <c r="O6510" t="s">
        <v>6630</v>
      </c>
      <c r="P6510" t="s">
        <v>6630</v>
      </c>
      <c r="Q6510">
        <v>700</v>
      </c>
    </row>
    <row r="6511" spans="1:17" x14ac:dyDescent="0.35">
      <c r="A6511">
        <v>9621115639</v>
      </c>
      <c r="B6511" t="s">
        <v>6626</v>
      </c>
      <c r="C6511" t="s">
        <v>6540</v>
      </c>
      <c r="D6511">
        <v>131</v>
      </c>
      <c r="E6511" t="s">
        <v>7477</v>
      </c>
      <c r="F6511">
        <v>702</v>
      </c>
      <c r="G6511" t="s">
        <v>3068</v>
      </c>
      <c r="H6511">
        <v>830</v>
      </c>
      <c r="I6511" t="s">
        <v>16936</v>
      </c>
      <c r="J6511">
        <v>13260</v>
      </c>
      <c r="L6511" t="s">
        <v>6529</v>
      </c>
      <c r="M6511">
        <v>12122136</v>
      </c>
      <c r="N6511" t="s">
        <v>6630</v>
      </c>
      <c r="O6511" t="s">
        <v>6630</v>
      </c>
      <c r="P6511" t="s">
        <v>6630</v>
      </c>
      <c r="Q6511">
        <v>900</v>
      </c>
    </row>
    <row r="6512" spans="1:17" x14ac:dyDescent="0.35">
      <c r="A6512">
        <v>9614112040</v>
      </c>
      <c r="B6512" t="s">
        <v>6626</v>
      </c>
      <c r="C6512" t="s">
        <v>6356</v>
      </c>
      <c r="D6512">
        <v>200</v>
      </c>
      <c r="E6512" t="s">
        <v>5245</v>
      </c>
      <c r="F6512">
        <v>202</v>
      </c>
      <c r="G6512" t="s">
        <v>5245</v>
      </c>
      <c r="H6512">
        <v>450</v>
      </c>
      <c r="I6512" t="s">
        <v>16937</v>
      </c>
      <c r="J6512">
        <v>20200</v>
      </c>
      <c r="L6512" t="s">
        <v>6529</v>
      </c>
      <c r="M6512">
        <v>13628729</v>
      </c>
      <c r="N6512" t="s">
        <v>6630</v>
      </c>
      <c r="O6512" t="s">
        <v>6630</v>
      </c>
      <c r="P6512" t="s">
        <v>6630</v>
      </c>
      <c r="Q6512">
        <v>900</v>
      </c>
    </row>
    <row r="6513" spans="1:17" x14ac:dyDescent="0.35">
      <c r="A6513">
        <v>9414112731</v>
      </c>
      <c r="B6513" t="s">
        <v>6626</v>
      </c>
      <c r="C6513" t="s">
        <v>6356</v>
      </c>
      <c r="D6513">
        <v>200</v>
      </c>
      <c r="E6513" t="s">
        <v>6366</v>
      </c>
      <c r="F6513">
        <v>207</v>
      </c>
      <c r="G6513" t="s">
        <v>6657</v>
      </c>
      <c r="H6513">
        <v>420</v>
      </c>
      <c r="I6513" t="s">
        <v>16148</v>
      </c>
      <c r="J6513" t="s">
        <v>6630</v>
      </c>
      <c r="L6513" t="s">
        <v>6529</v>
      </c>
      <c r="M6513">
        <v>10181343</v>
      </c>
      <c r="N6513">
        <v>11235593</v>
      </c>
      <c r="O6513">
        <v>30953</v>
      </c>
      <c r="P6513" t="s">
        <v>6630</v>
      </c>
      <c r="Q6513" t="s">
        <v>6630</v>
      </c>
    </row>
    <row r="6514" spans="1:17" x14ac:dyDescent="0.35">
      <c r="A6514">
        <v>9414112687</v>
      </c>
      <c r="B6514" t="s">
        <v>6626</v>
      </c>
      <c r="C6514" t="s">
        <v>6540</v>
      </c>
      <c r="D6514">
        <v>131</v>
      </c>
      <c r="E6514" t="s">
        <v>6672</v>
      </c>
      <c r="F6514">
        <v>703</v>
      </c>
      <c r="G6514" t="s">
        <v>3068</v>
      </c>
      <c r="H6514">
        <v>830</v>
      </c>
      <c r="I6514" t="s">
        <v>16938</v>
      </c>
      <c r="J6514">
        <v>13200</v>
      </c>
      <c r="L6514" t="s">
        <v>6529</v>
      </c>
      <c r="M6514">
        <v>13266246</v>
      </c>
      <c r="N6514" t="s">
        <v>6630</v>
      </c>
      <c r="O6514" t="s">
        <v>6630</v>
      </c>
      <c r="P6514" t="s">
        <v>6630</v>
      </c>
      <c r="Q6514" t="s">
        <v>6630</v>
      </c>
    </row>
    <row r="6515" spans="1:17" x14ac:dyDescent="0.35">
      <c r="A6515">
        <v>9415112898</v>
      </c>
      <c r="B6515" t="s">
        <v>6626</v>
      </c>
      <c r="C6515" t="s">
        <v>6356</v>
      </c>
      <c r="D6515">
        <v>200</v>
      </c>
      <c r="E6515" t="s">
        <v>6645</v>
      </c>
      <c r="F6515">
        <v>201</v>
      </c>
      <c r="G6515" t="s">
        <v>6657</v>
      </c>
      <c r="H6515">
        <v>420</v>
      </c>
      <c r="I6515" t="s">
        <v>16939</v>
      </c>
      <c r="J6515" t="s">
        <v>6630</v>
      </c>
      <c r="L6515" t="s">
        <v>6529</v>
      </c>
      <c r="M6515">
        <v>13265631</v>
      </c>
      <c r="N6515">
        <v>10971206</v>
      </c>
      <c r="O6515" t="s">
        <v>6630</v>
      </c>
      <c r="P6515" t="s">
        <v>6630</v>
      </c>
      <c r="Q6515">
        <v>100</v>
      </c>
    </row>
    <row r="6516" spans="1:17" x14ac:dyDescent="0.35">
      <c r="A6516">
        <v>5804108432</v>
      </c>
      <c r="B6516" t="s">
        <v>6626</v>
      </c>
      <c r="C6516" t="s">
        <v>6540</v>
      </c>
      <c r="D6516">
        <v>131</v>
      </c>
      <c r="E6516" t="s">
        <v>7755</v>
      </c>
      <c r="F6516">
        <v>212</v>
      </c>
      <c r="G6516" t="s">
        <v>7755</v>
      </c>
      <c r="H6516">
        <v>421</v>
      </c>
      <c r="I6516" t="s">
        <v>16940</v>
      </c>
      <c r="J6516">
        <v>13200</v>
      </c>
      <c r="L6516" t="s">
        <v>6529</v>
      </c>
      <c r="M6516">
        <v>10222512</v>
      </c>
      <c r="N6516" t="s">
        <v>6630</v>
      </c>
      <c r="O6516" t="s">
        <v>16941</v>
      </c>
      <c r="P6516" t="s">
        <v>6630</v>
      </c>
      <c r="Q6516" t="s">
        <v>6630</v>
      </c>
    </row>
    <row r="6517" spans="1:17" x14ac:dyDescent="0.35">
      <c r="A6517">
        <v>13110</v>
      </c>
      <c r="B6517" t="s">
        <v>6626</v>
      </c>
      <c r="C6517" t="s">
        <v>8762</v>
      </c>
      <c r="D6517">
        <v>130</v>
      </c>
      <c r="E6517" t="s">
        <v>6628</v>
      </c>
      <c r="F6517" t="s">
        <v>6628</v>
      </c>
      <c r="G6517" t="s">
        <v>3774</v>
      </c>
      <c r="H6517">
        <v>100</v>
      </c>
      <c r="I6517" t="s">
        <v>9478</v>
      </c>
      <c r="J6517" t="s">
        <v>6630</v>
      </c>
      <c r="L6517" t="s">
        <v>6526</v>
      </c>
      <c r="M6517" t="s">
        <v>6630</v>
      </c>
      <c r="N6517" t="s">
        <v>6630</v>
      </c>
      <c r="O6517" t="s">
        <v>16942</v>
      </c>
      <c r="P6517" t="s">
        <v>6630</v>
      </c>
      <c r="Q6517" t="s">
        <v>6630</v>
      </c>
    </row>
    <row r="6518" spans="1:17" x14ac:dyDescent="0.35">
      <c r="A6518">
        <v>9420114588</v>
      </c>
      <c r="B6518" t="s">
        <v>6626</v>
      </c>
      <c r="C6518" t="s">
        <v>6540</v>
      </c>
      <c r="D6518">
        <v>131</v>
      </c>
      <c r="E6518" t="s">
        <v>6672</v>
      </c>
      <c r="F6518">
        <v>703</v>
      </c>
      <c r="G6518" t="s">
        <v>3068</v>
      </c>
      <c r="H6518">
        <v>830</v>
      </c>
      <c r="I6518" t="s">
        <v>16943</v>
      </c>
      <c r="J6518">
        <v>13260</v>
      </c>
      <c r="L6518" t="s">
        <v>6529</v>
      </c>
      <c r="M6518">
        <v>10368722</v>
      </c>
      <c r="N6518" t="s">
        <v>6630</v>
      </c>
      <c r="O6518" t="s">
        <v>6630</v>
      </c>
      <c r="P6518" t="s">
        <v>6630</v>
      </c>
      <c r="Q6518" t="s">
        <v>6630</v>
      </c>
    </row>
    <row r="6519" spans="1:17" x14ac:dyDescent="0.35">
      <c r="A6519">
        <v>9424116587</v>
      </c>
      <c r="B6519" t="s">
        <v>6334</v>
      </c>
      <c r="C6519" t="s">
        <v>6356</v>
      </c>
      <c r="D6519">
        <v>200</v>
      </c>
      <c r="E6519" t="s">
        <v>6357</v>
      </c>
      <c r="F6519">
        <v>209</v>
      </c>
      <c r="G6519" t="s">
        <v>977</v>
      </c>
      <c r="H6519">
        <v>310</v>
      </c>
      <c r="I6519" t="s">
        <v>16944</v>
      </c>
      <c r="J6519">
        <v>13551</v>
      </c>
      <c r="L6519" t="s">
        <v>6529</v>
      </c>
      <c r="M6519">
        <v>10215865</v>
      </c>
      <c r="N6519">
        <v>11888834</v>
      </c>
      <c r="O6519" t="s">
        <v>6630</v>
      </c>
      <c r="P6519" t="s">
        <v>6630</v>
      </c>
      <c r="Q6519" t="s">
        <v>6630</v>
      </c>
    </row>
    <row r="6520" spans="1:17" x14ac:dyDescent="0.35">
      <c r="A6520">
        <v>9493013300</v>
      </c>
      <c r="B6520" t="s">
        <v>6626</v>
      </c>
      <c r="C6520" t="s">
        <v>8762</v>
      </c>
      <c r="D6520">
        <v>130</v>
      </c>
      <c r="E6520" t="s">
        <v>6628</v>
      </c>
      <c r="F6520" t="s">
        <v>6628</v>
      </c>
      <c r="G6520" t="s">
        <v>6628</v>
      </c>
      <c r="H6520" t="s">
        <v>6628</v>
      </c>
      <c r="I6520" t="s">
        <v>16945</v>
      </c>
      <c r="J6520" t="s">
        <v>6630</v>
      </c>
      <c r="L6520" t="s">
        <v>6529</v>
      </c>
      <c r="M6520" t="s">
        <v>6630</v>
      </c>
      <c r="N6520" t="s">
        <v>6630</v>
      </c>
      <c r="O6520" t="s">
        <v>6630</v>
      </c>
      <c r="P6520" t="s">
        <v>7615</v>
      </c>
      <c r="Q6520" t="s">
        <v>6630</v>
      </c>
    </row>
    <row r="6521" spans="1:17" x14ac:dyDescent="0.35">
      <c r="A6521">
        <v>9421115647</v>
      </c>
      <c r="B6521" t="s">
        <v>6626</v>
      </c>
      <c r="C6521" t="s">
        <v>6356</v>
      </c>
      <c r="D6521">
        <v>200</v>
      </c>
      <c r="E6521" t="s">
        <v>6357</v>
      </c>
      <c r="F6521">
        <v>209</v>
      </c>
      <c r="G6521" t="s">
        <v>6696</v>
      </c>
      <c r="H6521">
        <v>322</v>
      </c>
      <c r="I6521" t="s">
        <v>16946</v>
      </c>
      <c r="J6521">
        <v>13864</v>
      </c>
      <c r="L6521" t="s">
        <v>6529</v>
      </c>
      <c r="M6521">
        <v>13562281</v>
      </c>
      <c r="N6521">
        <v>10747941</v>
      </c>
      <c r="O6521" t="s">
        <v>6630</v>
      </c>
      <c r="P6521" t="s">
        <v>6630</v>
      </c>
      <c r="Q6521">
        <v>700</v>
      </c>
    </row>
    <row r="6522" spans="1:17" x14ac:dyDescent="0.35">
      <c r="A6522">
        <v>3515113001</v>
      </c>
      <c r="B6522" t="s">
        <v>6626</v>
      </c>
      <c r="C6522" t="s">
        <v>6356</v>
      </c>
      <c r="D6522">
        <v>200</v>
      </c>
      <c r="E6522" t="s">
        <v>5245</v>
      </c>
      <c r="F6522">
        <v>202</v>
      </c>
      <c r="G6522" t="s">
        <v>5245</v>
      </c>
      <c r="H6522">
        <v>450</v>
      </c>
      <c r="I6522" t="s">
        <v>16947</v>
      </c>
      <c r="J6522">
        <v>20200</v>
      </c>
      <c r="L6522" t="s">
        <v>6529</v>
      </c>
      <c r="M6522">
        <v>12435538</v>
      </c>
      <c r="N6522">
        <v>10533791</v>
      </c>
      <c r="O6522" t="s">
        <v>16948</v>
      </c>
      <c r="P6522" t="s">
        <v>6630</v>
      </c>
      <c r="Q6522" t="s">
        <v>6630</v>
      </c>
    </row>
    <row r="6523" spans="1:17" x14ac:dyDescent="0.35">
      <c r="A6523">
        <v>8700106535</v>
      </c>
      <c r="B6523" t="s">
        <v>6626</v>
      </c>
      <c r="C6523" t="s">
        <v>6356</v>
      </c>
      <c r="D6523">
        <v>200</v>
      </c>
      <c r="E6523" t="s">
        <v>6701</v>
      </c>
      <c r="F6523">
        <v>500</v>
      </c>
      <c r="G6523" t="s">
        <v>7639</v>
      </c>
      <c r="H6523">
        <v>63</v>
      </c>
      <c r="I6523" t="s">
        <v>16949</v>
      </c>
      <c r="J6523">
        <v>12029</v>
      </c>
      <c r="L6523" t="s">
        <v>6529</v>
      </c>
      <c r="M6523" t="s">
        <v>6630</v>
      </c>
      <c r="N6523">
        <v>10535640</v>
      </c>
      <c r="O6523" t="s">
        <v>16950</v>
      </c>
      <c r="P6523" t="s">
        <v>16951</v>
      </c>
      <c r="Q6523" t="s">
        <v>6630</v>
      </c>
    </row>
    <row r="6524" spans="1:17" x14ac:dyDescent="0.35">
      <c r="A6524" t="s">
        <v>16952</v>
      </c>
      <c r="B6524" t="s">
        <v>6626</v>
      </c>
      <c r="C6524" t="s">
        <v>6628</v>
      </c>
      <c r="D6524" t="s">
        <v>6628</v>
      </c>
      <c r="E6524" t="s">
        <v>6628</v>
      </c>
      <c r="F6524" t="s">
        <v>6628</v>
      </c>
      <c r="G6524" t="s">
        <v>6628</v>
      </c>
      <c r="H6524" t="s">
        <v>6628</v>
      </c>
      <c r="I6524" t="s">
        <v>16953</v>
      </c>
      <c r="J6524" t="s">
        <v>6630</v>
      </c>
      <c r="L6524" t="s">
        <v>6526</v>
      </c>
      <c r="M6524" t="s">
        <v>6630</v>
      </c>
      <c r="N6524" t="s">
        <v>6630</v>
      </c>
      <c r="O6524" t="s">
        <v>6630</v>
      </c>
      <c r="P6524" t="s">
        <v>6630</v>
      </c>
      <c r="Q6524" t="s">
        <v>6630</v>
      </c>
    </row>
    <row r="6525" spans="1:17" x14ac:dyDescent="0.35">
      <c r="A6525">
        <v>9425116918</v>
      </c>
      <c r="B6525" t="s">
        <v>6334</v>
      </c>
      <c r="C6525" t="s">
        <v>6356</v>
      </c>
      <c r="D6525">
        <v>200</v>
      </c>
      <c r="E6525" t="s">
        <v>6645</v>
      </c>
      <c r="F6525">
        <v>201</v>
      </c>
      <c r="G6525" t="s">
        <v>6638</v>
      </c>
      <c r="H6525">
        <v>415</v>
      </c>
      <c r="I6525" t="s">
        <v>16954</v>
      </c>
      <c r="J6525">
        <v>20115</v>
      </c>
      <c r="L6525" t="s">
        <v>6529</v>
      </c>
      <c r="M6525">
        <v>12801614</v>
      </c>
      <c r="N6525" t="s">
        <v>6630</v>
      </c>
      <c r="O6525" t="s">
        <v>6630</v>
      </c>
      <c r="P6525" t="s">
        <v>6630</v>
      </c>
      <c r="Q6525" t="s">
        <v>6630</v>
      </c>
    </row>
    <row r="6526" spans="1:17" x14ac:dyDescent="0.35">
      <c r="A6526" t="s">
        <v>16955</v>
      </c>
      <c r="B6526" t="s">
        <v>6626</v>
      </c>
      <c r="C6526" t="s">
        <v>6628</v>
      </c>
      <c r="D6526" t="s">
        <v>6628</v>
      </c>
      <c r="E6526" t="s">
        <v>6628</v>
      </c>
      <c r="F6526" t="s">
        <v>6628</v>
      </c>
      <c r="G6526" t="s">
        <v>6628</v>
      </c>
      <c r="H6526" t="s">
        <v>6628</v>
      </c>
      <c r="I6526" t="s">
        <v>12993</v>
      </c>
      <c r="J6526" t="s">
        <v>6630</v>
      </c>
      <c r="L6526" t="s">
        <v>6526</v>
      </c>
      <c r="M6526" t="s">
        <v>6630</v>
      </c>
      <c r="N6526" t="s">
        <v>6630</v>
      </c>
      <c r="O6526" t="s">
        <v>6630</v>
      </c>
      <c r="P6526" t="s">
        <v>6630</v>
      </c>
      <c r="Q6526" t="s">
        <v>6630</v>
      </c>
    </row>
    <row r="6527" spans="1:17" x14ac:dyDescent="0.35">
      <c r="A6527">
        <v>6801106980</v>
      </c>
      <c r="B6527" t="s">
        <v>6626</v>
      </c>
      <c r="C6527" t="s">
        <v>6356</v>
      </c>
      <c r="D6527">
        <v>200</v>
      </c>
      <c r="E6527" t="s">
        <v>5245</v>
      </c>
      <c r="F6527">
        <v>202</v>
      </c>
      <c r="G6527" t="s">
        <v>5245</v>
      </c>
      <c r="H6527">
        <v>450</v>
      </c>
      <c r="I6527" t="s">
        <v>16956</v>
      </c>
      <c r="J6527">
        <v>20200</v>
      </c>
      <c r="L6527" t="s">
        <v>6529</v>
      </c>
      <c r="M6527">
        <v>10703404</v>
      </c>
      <c r="N6527">
        <v>10177432</v>
      </c>
      <c r="O6527" t="s">
        <v>6630</v>
      </c>
      <c r="P6527" t="s">
        <v>16957</v>
      </c>
      <c r="Q6527" t="s">
        <v>6630</v>
      </c>
    </row>
    <row r="6528" spans="1:17" x14ac:dyDescent="0.35">
      <c r="A6528" t="s">
        <v>16958</v>
      </c>
      <c r="B6528" t="s">
        <v>6626</v>
      </c>
      <c r="C6528" t="s">
        <v>6628</v>
      </c>
      <c r="D6528" t="s">
        <v>6628</v>
      </c>
      <c r="E6528" t="s">
        <v>6628</v>
      </c>
      <c r="F6528" t="s">
        <v>6628</v>
      </c>
      <c r="G6528" t="s">
        <v>6628</v>
      </c>
      <c r="H6528" t="s">
        <v>6628</v>
      </c>
      <c r="I6528" t="s">
        <v>16959</v>
      </c>
      <c r="J6528" t="s">
        <v>6630</v>
      </c>
      <c r="L6528" t="s">
        <v>6526</v>
      </c>
      <c r="M6528" t="s">
        <v>6630</v>
      </c>
      <c r="N6528" t="s">
        <v>6630</v>
      </c>
      <c r="O6528" t="s">
        <v>6630</v>
      </c>
      <c r="P6528" t="s">
        <v>6630</v>
      </c>
      <c r="Q6528" t="s">
        <v>6630</v>
      </c>
    </row>
    <row r="6529" spans="1:17" x14ac:dyDescent="0.35">
      <c r="A6529">
        <v>9423116452</v>
      </c>
      <c r="B6529" t="s">
        <v>6334</v>
      </c>
      <c r="C6529" t="s">
        <v>6356</v>
      </c>
      <c r="D6529">
        <v>200</v>
      </c>
      <c r="E6529" t="s">
        <v>6645</v>
      </c>
      <c r="F6529">
        <v>201</v>
      </c>
      <c r="G6529" t="s">
        <v>6638</v>
      </c>
      <c r="H6529">
        <v>415</v>
      </c>
      <c r="I6529" t="s">
        <v>16960</v>
      </c>
      <c r="J6529" t="s">
        <v>6630</v>
      </c>
      <c r="L6529" t="s">
        <v>6529</v>
      </c>
      <c r="M6529">
        <v>16222951</v>
      </c>
      <c r="N6529" t="s">
        <v>6630</v>
      </c>
      <c r="O6529" t="s">
        <v>6630</v>
      </c>
      <c r="P6529" t="s">
        <v>6630</v>
      </c>
      <c r="Q6529" t="s">
        <v>6630</v>
      </c>
    </row>
    <row r="6530" spans="1:17" x14ac:dyDescent="0.35">
      <c r="A6530">
        <v>9423116262</v>
      </c>
      <c r="B6530" t="s">
        <v>6334</v>
      </c>
      <c r="C6530" t="s">
        <v>6356</v>
      </c>
      <c r="D6530">
        <v>200</v>
      </c>
      <c r="E6530" t="s">
        <v>6357</v>
      </c>
      <c r="F6530">
        <v>209</v>
      </c>
      <c r="G6530" t="s">
        <v>977</v>
      </c>
      <c r="H6530">
        <v>310</v>
      </c>
      <c r="I6530" t="s">
        <v>16961</v>
      </c>
      <c r="J6530">
        <v>13568</v>
      </c>
      <c r="L6530" t="s">
        <v>6529</v>
      </c>
      <c r="M6530">
        <v>11324262</v>
      </c>
      <c r="N6530">
        <v>14774921</v>
      </c>
      <c r="O6530" t="s">
        <v>6630</v>
      </c>
      <c r="P6530" t="s">
        <v>6630</v>
      </c>
      <c r="Q6530" t="s">
        <v>6630</v>
      </c>
    </row>
    <row r="6531" spans="1:17" x14ac:dyDescent="0.35">
      <c r="A6531">
        <v>9417114047</v>
      </c>
      <c r="B6531" t="s">
        <v>6626</v>
      </c>
      <c r="C6531" t="s">
        <v>6356</v>
      </c>
      <c r="D6531">
        <v>200</v>
      </c>
      <c r="E6531" t="s">
        <v>6357</v>
      </c>
      <c r="F6531">
        <v>209</v>
      </c>
      <c r="G6531" t="s">
        <v>977</v>
      </c>
      <c r="H6531">
        <v>310</v>
      </c>
      <c r="I6531" t="s">
        <v>16962</v>
      </c>
      <c r="J6531">
        <v>13670</v>
      </c>
      <c r="L6531" t="s">
        <v>6529</v>
      </c>
      <c r="M6531">
        <v>10568409</v>
      </c>
      <c r="N6531">
        <v>13204601</v>
      </c>
      <c r="O6531" t="s">
        <v>6630</v>
      </c>
      <c r="P6531" t="s">
        <v>6630</v>
      </c>
      <c r="Q6531" t="s">
        <v>6630</v>
      </c>
    </row>
    <row r="6532" spans="1:17" x14ac:dyDescent="0.35">
      <c r="A6532" t="s">
        <v>16963</v>
      </c>
      <c r="B6532" t="s">
        <v>6626</v>
      </c>
      <c r="C6532" t="s">
        <v>6628</v>
      </c>
      <c r="D6532" t="s">
        <v>6628</v>
      </c>
      <c r="E6532" t="s">
        <v>6628</v>
      </c>
      <c r="F6532" t="s">
        <v>6628</v>
      </c>
      <c r="G6532" t="s">
        <v>6628</v>
      </c>
      <c r="H6532" t="s">
        <v>6628</v>
      </c>
      <c r="I6532" t="s">
        <v>6732</v>
      </c>
      <c r="J6532" t="s">
        <v>6630</v>
      </c>
      <c r="L6532" t="s">
        <v>6526</v>
      </c>
      <c r="M6532" t="s">
        <v>6630</v>
      </c>
      <c r="N6532" t="s">
        <v>6630</v>
      </c>
      <c r="O6532" t="s">
        <v>6630</v>
      </c>
      <c r="P6532" t="s">
        <v>6630</v>
      </c>
      <c r="Q6532" t="s">
        <v>6630</v>
      </c>
    </row>
    <row r="6533" spans="1:17" x14ac:dyDescent="0.35">
      <c r="A6533">
        <v>21160</v>
      </c>
      <c r="B6533" t="s">
        <v>6626</v>
      </c>
      <c r="C6533" t="s">
        <v>6356</v>
      </c>
      <c r="D6533">
        <v>200</v>
      </c>
      <c r="E6533" t="s">
        <v>6366</v>
      </c>
      <c r="F6533">
        <v>207</v>
      </c>
      <c r="G6533" t="s">
        <v>7247</v>
      </c>
      <c r="H6533">
        <v>735</v>
      </c>
      <c r="I6533" t="s">
        <v>16964</v>
      </c>
      <c r="J6533" t="s">
        <v>6630</v>
      </c>
      <c r="L6533" t="s">
        <v>6526</v>
      </c>
      <c r="M6533" t="s">
        <v>6630</v>
      </c>
      <c r="N6533" t="s">
        <v>6630</v>
      </c>
      <c r="O6533" t="s">
        <v>16965</v>
      </c>
      <c r="P6533" t="s">
        <v>16966</v>
      </c>
      <c r="Q6533" t="s">
        <v>6630</v>
      </c>
    </row>
    <row r="6534" spans="1:17" x14ac:dyDescent="0.35">
      <c r="A6534" t="s">
        <v>16967</v>
      </c>
      <c r="B6534" t="s">
        <v>6334</v>
      </c>
      <c r="C6534" t="s">
        <v>6628</v>
      </c>
      <c r="D6534" t="s">
        <v>6628</v>
      </c>
      <c r="E6534" t="s">
        <v>6628</v>
      </c>
      <c r="F6534" t="s">
        <v>6628</v>
      </c>
      <c r="G6534" t="s">
        <v>6628</v>
      </c>
      <c r="H6534" t="s">
        <v>6628</v>
      </c>
      <c r="I6534" t="s">
        <v>16968</v>
      </c>
      <c r="J6534" t="s">
        <v>6630</v>
      </c>
      <c r="L6534" t="s">
        <v>6526</v>
      </c>
      <c r="M6534" t="s">
        <v>6630</v>
      </c>
      <c r="N6534" t="s">
        <v>6630</v>
      </c>
      <c r="O6534" t="s">
        <v>6630</v>
      </c>
      <c r="P6534" t="s">
        <v>6630</v>
      </c>
      <c r="Q6534" t="s">
        <v>6630</v>
      </c>
    </row>
    <row r="6535" spans="1:17" x14ac:dyDescent="0.35">
      <c r="A6535">
        <v>9411110940</v>
      </c>
      <c r="B6535" t="s">
        <v>6626</v>
      </c>
      <c r="C6535" t="s">
        <v>6356</v>
      </c>
      <c r="D6535">
        <v>200</v>
      </c>
      <c r="E6535" t="s">
        <v>6645</v>
      </c>
      <c r="F6535">
        <v>201</v>
      </c>
      <c r="G6535" t="s">
        <v>6638</v>
      </c>
      <c r="H6535">
        <v>415</v>
      </c>
      <c r="I6535" t="s">
        <v>16969</v>
      </c>
      <c r="J6535">
        <v>20115</v>
      </c>
      <c r="L6535" t="s">
        <v>6529</v>
      </c>
      <c r="M6535">
        <v>11129352</v>
      </c>
      <c r="N6535" t="s">
        <v>6630</v>
      </c>
      <c r="O6535">
        <v>29082</v>
      </c>
      <c r="P6535" t="s">
        <v>6630</v>
      </c>
      <c r="Q6535" t="s">
        <v>6630</v>
      </c>
    </row>
    <row r="6536" spans="1:17" x14ac:dyDescent="0.35">
      <c r="A6536" t="s">
        <v>16970</v>
      </c>
      <c r="B6536" t="s">
        <v>6626</v>
      </c>
      <c r="C6536" t="s">
        <v>6628</v>
      </c>
      <c r="D6536" t="s">
        <v>6628</v>
      </c>
      <c r="E6536" t="s">
        <v>6628</v>
      </c>
      <c r="F6536" t="s">
        <v>6628</v>
      </c>
      <c r="G6536" t="s">
        <v>6628</v>
      </c>
      <c r="H6536" t="s">
        <v>6628</v>
      </c>
      <c r="I6536" t="s">
        <v>11107</v>
      </c>
      <c r="J6536" t="s">
        <v>6630</v>
      </c>
      <c r="L6536" t="s">
        <v>6526</v>
      </c>
      <c r="M6536" t="s">
        <v>6630</v>
      </c>
      <c r="N6536" t="s">
        <v>6630</v>
      </c>
      <c r="O6536" t="s">
        <v>6630</v>
      </c>
      <c r="P6536" t="s">
        <v>6630</v>
      </c>
      <c r="Q6536" t="s">
        <v>6630</v>
      </c>
    </row>
    <row r="6537" spans="1:17" x14ac:dyDescent="0.35">
      <c r="A6537">
        <v>9425116985</v>
      </c>
      <c r="B6537" t="s">
        <v>6334</v>
      </c>
      <c r="C6537" t="s">
        <v>6540</v>
      </c>
      <c r="D6537">
        <v>131</v>
      </c>
      <c r="E6537" t="s">
        <v>2905</v>
      </c>
      <c r="F6537">
        <v>300</v>
      </c>
      <c r="G6537" t="s">
        <v>2845</v>
      </c>
      <c r="H6537">
        <v>107</v>
      </c>
      <c r="I6537" t="s">
        <v>16971</v>
      </c>
      <c r="J6537" t="s">
        <v>6630</v>
      </c>
      <c r="L6537" t="s">
        <v>6529</v>
      </c>
      <c r="M6537">
        <v>11235690</v>
      </c>
      <c r="N6537" t="s">
        <v>6630</v>
      </c>
      <c r="O6537" t="s">
        <v>6630</v>
      </c>
      <c r="P6537" t="s">
        <v>6630</v>
      </c>
      <c r="Q6537" t="s">
        <v>6630</v>
      </c>
    </row>
    <row r="6538" spans="1:17" x14ac:dyDescent="0.35">
      <c r="A6538" t="s">
        <v>16972</v>
      </c>
      <c r="B6538" t="s">
        <v>6626</v>
      </c>
      <c r="C6538" t="s">
        <v>6628</v>
      </c>
      <c r="D6538" t="s">
        <v>6628</v>
      </c>
      <c r="E6538" t="s">
        <v>6628</v>
      </c>
      <c r="F6538" t="s">
        <v>6628</v>
      </c>
      <c r="G6538" t="s">
        <v>6628</v>
      </c>
      <c r="H6538" t="s">
        <v>6628</v>
      </c>
      <c r="I6538" t="s">
        <v>16973</v>
      </c>
      <c r="J6538" t="s">
        <v>6630</v>
      </c>
      <c r="L6538" t="s">
        <v>6526</v>
      </c>
      <c r="M6538" t="s">
        <v>6630</v>
      </c>
      <c r="N6538" t="s">
        <v>6630</v>
      </c>
      <c r="O6538" t="s">
        <v>6630</v>
      </c>
      <c r="P6538" t="s">
        <v>6630</v>
      </c>
      <c r="Q6538" t="s">
        <v>6630</v>
      </c>
    </row>
    <row r="6539" spans="1:17" x14ac:dyDescent="0.35">
      <c r="A6539">
        <v>9417113935</v>
      </c>
      <c r="B6539" t="s">
        <v>6626</v>
      </c>
      <c r="C6539" t="s">
        <v>6356</v>
      </c>
      <c r="D6539">
        <v>200</v>
      </c>
      <c r="E6539" t="s">
        <v>6645</v>
      </c>
      <c r="F6539">
        <v>201</v>
      </c>
      <c r="G6539" t="s">
        <v>6638</v>
      </c>
      <c r="H6539">
        <v>415</v>
      </c>
      <c r="I6539" t="s">
        <v>11369</v>
      </c>
      <c r="J6539">
        <v>20115</v>
      </c>
      <c r="L6539" t="s">
        <v>6529</v>
      </c>
      <c r="M6539">
        <v>13312222</v>
      </c>
      <c r="N6539">
        <v>13124580</v>
      </c>
      <c r="O6539" t="s">
        <v>16974</v>
      </c>
      <c r="P6539" t="s">
        <v>6630</v>
      </c>
      <c r="Q6539" t="s">
        <v>6630</v>
      </c>
    </row>
    <row r="6540" spans="1:17" x14ac:dyDescent="0.35">
      <c r="A6540" t="s">
        <v>16975</v>
      </c>
      <c r="B6540" t="s">
        <v>6626</v>
      </c>
      <c r="C6540" t="s">
        <v>6628</v>
      </c>
      <c r="D6540" t="s">
        <v>6628</v>
      </c>
      <c r="E6540" t="s">
        <v>6628</v>
      </c>
      <c r="F6540" t="s">
        <v>6628</v>
      </c>
      <c r="G6540" t="s">
        <v>6628</v>
      </c>
      <c r="H6540" t="s">
        <v>6628</v>
      </c>
      <c r="I6540" t="s">
        <v>10251</v>
      </c>
      <c r="J6540" t="s">
        <v>6630</v>
      </c>
      <c r="L6540" t="s">
        <v>6526</v>
      </c>
      <c r="M6540" t="s">
        <v>6630</v>
      </c>
      <c r="N6540" t="s">
        <v>6630</v>
      </c>
      <c r="O6540" t="s">
        <v>6630</v>
      </c>
      <c r="P6540" t="s">
        <v>6630</v>
      </c>
      <c r="Q6540" t="s">
        <v>6630</v>
      </c>
    </row>
    <row r="6541" spans="1:17" x14ac:dyDescent="0.35">
      <c r="A6541">
        <v>9414112045</v>
      </c>
      <c r="B6541" t="s">
        <v>6626</v>
      </c>
      <c r="C6541" t="s">
        <v>6356</v>
      </c>
      <c r="D6541">
        <v>200</v>
      </c>
      <c r="E6541" t="s">
        <v>6366</v>
      </c>
      <c r="F6541">
        <v>207</v>
      </c>
      <c r="G6541" t="s">
        <v>176</v>
      </c>
      <c r="H6541">
        <v>705</v>
      </c>
      <c r="I6541" t="s">
        <v>16976</v>
      </c>
      <c r="J6541">
        <v>20800</v>
      </c>
      <c r="L6541" t="s">
        <v>6529</v>
      </c>
      <c r="M6541">
        <v>10007373</v>
      </c>
      <c r="N6541">
        <v>10069378</v>
      </c>
      <c r="O6541" t="s">
        <v>6630</v>
      </c>
      <c r="P6541" t="s">
        <v>6630</v>
      </c>
      <c r="Q6541">
        <v>700</v>
      </c>
    </row>
    <row r="6542" spans="1:17" x14ac:dyDescent="0.35">
      <c r="A6542">
        <v>9408109463</v>
      </c>
      <c r="B6542" t="s">
        <v>6626</v>
      </c>
      <c r="C6542" t="s">
        <v>6356</v>
      </c>
      <c r="D6542">
        <v>200</v>
      </c>
      <c r="E6542" t="s">
        <v>6659</v>
      </c>
      <c r="F6542">
        <v>208</v>
      </c>
      <c r="G6542" t="s">
        <v>977</v>
      </c>
      <c r="H6542">
        <v>310</v>
      </c>
      <c r="I6542" t="s">
        <v>16977</v>
      </c>
      <c r="J6542">
        <v>13562</v>
      </c>
      <c r="L6542" t="s">
        <v>6529</v>
      </c>
      <c r="M6542">
        <v>11517531</v>
      </c>
      <c r="N6542">
        <v>10122853</v>
      </c>
      <c r="O6542" t="s">
        <v>6630</v>
      </c>
      <c r="P6542" t="s">
        <v>6630</v>
      </c>
      <c r="Q6542">
        <v>100</v>
      </c>
    </row>
    <row r="6543" spans="1:17" x14ac:dyDescent="0.35">
      <c r="A6543">
        <v>9405108582</v>
      </c>
      <c r="B6543" t="s">
        <v>6626</v>
      </c>
      <c r="C6543" t="s">
        <v>6356</v>
      </c>
      <c r="D6543">
        <v>200</v>
      </c>
      <c r="E6543" t="s">
        <v>488</v>
      </c>
      <c r="F6543">
        <v>203</v>
      </c>
      <c r="G6543" t="s">
        <v>488</v>
      </c>
      <c r="H6543">
        <v>500</v>
      </c>
      <c r="I6543" t="s">
        <v>16978</v>
      </c>
      <c r="J6543">
        <v>20300</v>
      </c>
      <c r="L6543" t="s">
        <v>6529</v>
      </c>
      <c r="M6543">
        <v>10904433</v>
      </c>
      <c r="N6543">
        <v>10768136</v>
      </c>
      <c r="O6543" t="s">
        <v>6630</v>
      </c>
      <c r="P6543" t="s">
        <v>16979</v>
      </c>
      <c r="Q6543" t="s">
        <v>6630</v>
      </c>
    </row>
    <row r="6544" spans="1:17" x14ac:dyDescent="0.35">
      <c r="A6544">
        <v>7997105267</v>
      </c>
      <c r="B6544" t="s">
        <v>6626</v>
      </c>
      <c r="C6544" t="s">
        <v>6356</v>
      </c>
      <c r="D6544">
        <v>200</v>
      </c>
      <c r="E6544" t="s">
        <v>6366</v>
      </c>
      <c r="F6544">
        <v>207</v>
      </c>
      <c r="G6544" t="s">
        <v>6698</v>
      </c>
      <c r="H6544">
        <v>725</v>
      </c>
      <c r="I6544" t="s">
        <v>16980</v>
      </c>
      <c r="J6544" t="s">
        <v>6630</v>
      </c>
      <c r="L6544" t="s">
        <v>6529</v>
      </c>
      <c r="M6544">
        <v>10007319</v>
      </c>
      <c r="N6544" t="s">
        <v>6630</v>
      </c>
      <c r="O6544" t="s">
        <v>6630</v>
      </c>
      <c r="P6544" t="s">
        <v>16981</v>
      </c>
      <c r="Q6544" t="s">
        <v>6630</v>
      </c>
    </row>
    <row r="6545" spans="1:17" x14ac:dyDescent="0.35">
      <c r="A6545" t="s">
        <v>16982</v>
      </c>
      <c r="B6545" t="s">
        <v>6334</v>
      </c>
      <c r="C6545" t="s">
        <v>6628</v>
      </c>
      <c r="D6545" t="s">
        <v>6628</v>
      </c>
      <c r="E6545" t="s">
        <v>6628</v>
      </c>
      <c r="F6545" t="s">
        <v>6628</v>
      </c>
      <c r="G6545" t="s">
        <v>6628</v>
      </c>
      <c r="H6545" t="s">
        <v>6628</v>
      </c>
      <c r="I6545" t="s">
        <v>16983</v>
      </c>
      <c r="J6545" t="s">
        <v>6630</v>
      </c>
      <c r="L6545" t="s">
        <v>6526</v>
      </c>
      <c r="M6545" t="s">
        <v>6630</v>
      </c>
      <c r="N6545" t="s">
        <v>6630</v>
      </c>
      <c r="O6545" t="s">
        <v>6630</v>
      </c>
      <c r="P6545" t="s">
        <v>6630</v>
      </c>
      <c r="Q6545" t="s">
        <v>6630</v>
      </c>
    </row>
    <row r="6546" spans="1:17" x14ac:dyDescent="0.35">
      <c r="A6546" t="s">
        <v>16984</v>
      </c>
      <c r="B6546" t="s">
        <v>6626</v>
      </c>
      <c r="C6546" t="s">
        <v>6628</v>
      </c>
      <c r="D6546" t="s">
        <v>6628</v>
      </c>
      <c r="E6546" t="s">
        <v>6628</v>
      </c>
      <c r="F6546" t="s">
        <v>6628</v>
      </c>
      <c r="G6546" t="s">
        <v>6628</v>
      </c>
      <c r="H6546" t="s">
        <v>6628</v>
      </c>
      <c r="I6546" t="s">
        <v>16985</v>
      </c>
      <c r="J6546" t="s">
        <v>6630</v>
      </c>
      <c r="L6546" t="s">
        <v>6529</v>
      </c>
      <c r="M6546" t="s">
        <v>6630</v>
      </c>
      <c r="N6546" t="s">
        <v>6630</v>
      </c>
      <c r="O6546" t="s">
        <v>6630</v>
      </c>
      <c r="P6546" t="s">
        <v>6630</v>
      </c>
      <c r="Q6546" t="s">
        <v>6630</v>
      </c>
    </row>
    <row r="6547" spans="1:17" x14ac:dyDescent="0.35">
      <c r="A6547" t="s">
        <v>16986</v>
      </c>
      <c r="B6547" t="s">
        <v>6626</v>
      </c>
      <c r="C6547" t="s">
        <v>6628</v>
      </c>
      <c r="D6547" t="s">
        <v>6628</v>
      </c>
      <c r="E6547" t="s">
        <v>6628</v>
      </c>
      <c r="F6547" t="s">
        <v>6628</v>
      </c>
      <c r="G6547" t="s">
        <v>6628</v>
      </c>
      <c r="H6547" t="s">
        <v>6628</v>
      </c>
      <c r="I6547" t="s">
        <v>16987</v>
      </c>
      <c r="J6547" t="s">
        <v>6630</v>
      </c>
      <c r="L6547" t="s">
        <v>6529</v>
      </c>
      <c r="M6547" t="s">
        <v>6630</v>
      </c>
      <c r="N6547" t="s">
        <v>6630</v>
      </c>
      <c r="O6547" t="s">
        <v>6630</v>
      </c>
      <c r="P6547" t="s">
        <v>6630</v>
      </c>
      <c r="Q6547" t="s">
        <v>6630</v>
      </c>
    </row>
    <row r="6548" spans="1:17" x14ac:dyDescent="0.35">
      <c r="A6548">
        <v>9419114930</v>
      </c>
      <c r="B6548" t="s">
        <v>6626</v>
      </c>
      <c r="C6548" t="s">
        <v>6356</v>
      </c>
      <c r="D6548">
        <v>200</v>
      </c>
      <c r="E6548" t="s">
        <v>6645</v>
      </c>
      <c r="F6548">
        <v>201</v>
      </c>
      <c r="G6548" t="s">
        <v>6638</v>
      </c>
      <c r="H6548">
        <v>415</v>
      </c>
      <c r="I6548" t="s">
        <v>16988</v>
      </c>
      <c r="J6548">
        <v>20115</v>
      </c>
      <c r="L6548" t="s">
        <v>6529</v>
      </c>
      <c r="M6548">
        <v>14839122</v>
      </c>
      <c r="N6548">
        <v>13846540</v>
      </c>
      <c r="O6548" t="s">
        <v>6630</v>
      </c>
      <c r="P6548" t="s">
        <v>6630</v>
      </c>
      <c r="Q6548" t="s">
        <v>6630</v>
      </c>
    </row>
    <row r="6549" spans="1:17" x14ac:dyDescent="0.35">
      <c r="A6549">
        <v>3905108552</v>
      </c>
      <c r="B6549" t="s">
        <v>6626</v>
      </c>
      <c r="C6549" t="s">
        <v>6356</v>
      </c>
      <c r="D6549">
        <v>200</v>
      </c>
      <c r="E6549" t="s">
        <v>5245</v>
      </c>
      <c r="F6549">
        <v>202</v>
      </c>
      <c r="G6549" t="s">
        <v>5245</v>
      </c>
      <c r="H6549">
        <v>450</v>
      </c>
      <c r="I6549" t="s">
        <v>16989</v>
      </c>
      <c r="J6549">
        <v>20207</v>
      </c>
      <c r="L6549" t="s">
        <v>6529</v>
      </c>
      <c r="M6549">
        <v>11204949</v>
      </c>
      <c r="N6549">
        <v>10015458</v>
      </c>
      <c r="O6549" t="s">
        <v>16990</v>
      </c>
      <c r="P6549" t="s">
        <v>6630</v>
      </c>
      <c r="Q6549">
        <v>610</v>
      </c>
    </row>
    <row r="6550" spans="1:17" x14ac:dyDescent="0.35">
      <c r="A6550">
        <v>6303107893</v>
      </c>
      <c r="B6550" t="s">
        <v>6626</v>
      </c>
      <c r="C6550" t="s">
        <v>6356</v>
      </c>
      <c r="D6550">
        <v>200</v>
      </c>
      <c r="E6550" t="s">
        <v>6366</v>
      </c>
      <c r="F6550">
        <v>207</v>
      </c>
      <c r="G6550" t="s">
        <v>176</v>
      </c>
      <c r="H6550">
        <v>705</v>
      </c>
      <c r="I6550" t="s">
        <v>16991</v>
      </c>
      <c r="J6550">
        <v>20800</v>
      </c>
      <c r="L6550" t="s">
        <v>6529</v>
      </c>
      <c r="M6550">
        <v>10535818</v>
      </c>
      <c r="N6550" t="s">
        <v>6630</v>
      </c>
      <c r="O6550" t="s">
        <v>7703</v>
      </c>
      <c r="P6550" t="s">
        <v>6765</v>
      </c>
      <c r="Q6550">
        <v>700</v>
      </c>
    </row>
    <row r="6551" spans="1:17" x14ac:dyDescent="0.35">
      <c r="A6551">
        <v>3523116220</v>
      </c>
      <c r="B6551" t="s">
        <v>6626</v>
      </c>
      <c r="C6551" t="s">
        <v>6356</v>
      </c>
      <c r="D6551">
        <v>200</v>
      </c>
      <c r="E6551" t="s">
        <v>5245</v>
      </c>
      <c r="F6551">
        <v>202</v>
      </c>
      <c r="G6551" t="s">
        <v>5245</v>
      </c>
      <c r="H6551">
        <v>450</v>
      </c>
      <c r="I6551" t="s">
        <v>16992</v>
      </c>
      <c r="J6551">
        <v>20200</v>
      </c>
      <c r="L6551" t="s">
        <v>6529</v>
      </c>
      <c r="M6551">
        <v>10430573</v>
      </c>
      <c r="N6551">
        <v>16083293</v>
      </c>
      <c r="O6551" t="s">
        <v>6630</v>
      </c>
      <c r="P6551" t="s">
        <v>6630</v>
      </c>
      <c r="Q6551" t="s">
        <v>6630</v>
      </c>
    </row>
    <row r="6552" spans="1:17" x14ac:dyDescent="0.35">
      <c r="A6552">
        <v>9622116132</v>
      </c>
      <c r="B6552" t="s">
        <v>6334</v>
      </c>
      <c r="C6552" t="s">
        <v>6356</v>
      </c>
      <c r="D6552">
        <v>200</v>
      </c>
      <c r="E6552" t="s">
        <v>6357</v>
      </c>
      <c r="F6552">
        <v>209</v>
      </c>
      <c r="G6552" t="s">
        <v>12972</v>
      </c>
      <c r="H6552">
        <v>380</v>
      </c>
      <c r="I6552" t="s">
        <v>16993</v>
      </c>
      <c r="J6552">
        <v>25000</v>
      </c>
      <c r="L6552" t="s">
        <v>6529</v>
      </c>
      <c r="M6552">
        <v>10192448</v>
      </c>
      <c r="N6552" t="s">
        <v>6630</v>
      </c>
      <c r="O6552" t="s">
        <v>6630</v>
      </c>
      <c r="P6552" t="s">
        <v>6630</v>
      </c>
      <c r="Q6552">
        <v>900</v>
      </c>
    </row>
    <row r="6553" spans="1:17" x14ac:dyDescent="0.35">
      <c r="A6553">
        <v>6307109210</v>
      </c>
      <c r="B6553" t="s">
        <v>6626</v>
      </c>
      <c r="C6553" t="s">
        <v>6356</v>
      </c>
      <c r="D6553">
        <v>200</v>
      </c>
      <c r="E6553" t="s">
        <v>6366</v>
      </c>
      <c r="F6553">
        <v>207</v>
      </c>
      <c r="G6553" t="s">
        <v>176</v>
      </c>
      <c r="H6553">
        <v>705</v>
      </c>
      <c r="I6553" t="s">
        <v>16994</v>
      </c>
      <c r="J6553">
        <v>20800</v>
      </c>
      <c r="L6553" t="s">
        <v>6529</v>
      </c>
      <c r="M6553">
        <v>10017279</v>
      </c>
      <c r="N6553">
        <v>10014302</v>
      </c>
      <c r="O6553" t="s">
        <v>16995</v>
      </c>
      <c r="P6553">
        <v>20800.804011</v>
      </c>
      <c r="Q6553">
        <v>700</v>
      </c>
    </row>
    <row r="6554" spans="1:17" x14ac:dyDescent="0.35">
      <c r="A6554">
        <v>20121</v>
      </c>
      <c r="B6554" t="s">
        <v>6626</v>
      </c>
      <c r="C6554" t="s">
        <v>6356</v>
      </c>
      <c r="D6554">
        <v>200</v>
      </c>
      <c r="E6554" t="s">
        <v>6645</v>
      </c>
      <c r="F6554">
        <v>201</v>
      </c>
      <c r="G6554" t="s">
        <v>6657</v>
      </c>
      <c r="H6554">
        <v>420</v>
      </c>
      <c r="I6554" t="s">
        <v>16996</v>
      </c>
      <c r="J6554">
        <v>20120</v>
      </c>
      <c r="L6554" t="s">
        <v>6526</v>
      </c>
      <c r="M6554">
        <v>14237527</v>
      </c>
      <c r="N6554" t="s">
        <v>6630</v>
      </c>
      <c r="O6554" t="s">
        <v>16997</v>
      </c>
      <c r="P6554" t="s">
        <v>16998</v>
      </c>
      <c r="Q6554" t="s">
        <v>6630</v>
      </c>
    </row>
    <row r="6555" spans="1:17" x14ac:dyDescent="0.35">
      <c r="A6555">
        <v>9415113225</v>
      </c>
      <c r="B6555" t="s">
        <v>6626</v>
      </c>
      <c r="C6555" t="s">
        <v>6540</v>
      </c>
      <c r="D6555">
        <v>131</v>
      </c>
      <c r="E6555" t="s">
        <v>6672</v>
      </c>
      <c r="F6555">
        <v>703</v>
      </c>
      <c r="G6555" t="s">
        <v>3068</v>
      </c>
      <c r="H6555">
        <v>830</v>
      </c>
      <c r="I6555" t="s">
        <v>16999</v>
      </c>
      <c r="J6555">
        <v>9412111086</v>
      </c>
      <c r="L6555" t="s">
        <v>6529</v>
      </c>
      <c r="M6555">
        <v>15097141</v>
      </c>
      <c r="N6555" t="s">
        <v>6630</v>
      </c>
      <c r="O6555" t="s">
        <v>6630</v>
      </c>
      <c r="P6555" t="s">
        <v>6630</v>
      </c>
      <c r="Q6555" t="s">
        <v>6630</v>
      </c>
    </row>
    <row r="6556" spans="1:17" x14ac:dyDescent="0.35">
      <c r="A6556">
        <v>6107285</v>
      </c>
      <c r="B6556" t="s">
        <v>6626</v>
      </c>
      <c r="C6556" t="s">
        <v>6628</v>
      </c>
      <c r="D6556" t="s">
        <v>6628</v>
      </c>
      <c r="E6556" t="s">
        <v>6628</v>
      </c>
      <c r="F6556" t="s">
        <v>6628</v>
      </c>
      <c r="G6556" t="s">
        <v>6628</v>
      </c>
      <c r="H6556" t="s">
        <v>6628</v>
      </c>
      <c r="I6556" t="s">
        <v>17000</v>
      </c>
      <c r="J6556" t="s">
        <v>6630</v>
      </c>
      <c r="L6556" t="s">
        <v>6529</v>
      </c>
      <c r="M6556" t="s">
        <v>6630</v>
      </c>
      <c r="N6556" t="s">
        <v>6630</v>
      </c>
      <c r="O6556" t="s">
        <v>7920</v>
      </c>
      <c r="P6556" t="s">
        <v>6630</v>
      </c>
      <c r="Q6556" t="s">
        <v>6630</v>
      </c>
    </row>
    <row r="6557" spans="1:17" x14ac:dyDescent="0.35">
      <c r="A6557" t="s">
        <v>17001</v>
      </c>
      <c r="B6557" t="s">
        <v>6626</v>
      </c>
      <c r="C6557" t="s">
        <v>6628</v>
      </c>
      <c r="D6557" t="s">
        <v>6628</v>
      </c>
      <c r="E6557" t="s">
        <v>6628</v>
      </c>
      <c r="F6557" t="s">
        <v>6628</v>
      </c>
      <c r="G6557" t="s">
        <v>6628</v>
      </c>
      <c r="H6557" t="s">
        <v>6628</v>
      </c>
      <c r="I6557" t="s">
        <v>17002</v>
      </c>
      <c r="J6557" t="s">
        <v>6630</v>
      </c>
      <c r="L6557" t="s">
        <v>6529</v>
      </c>
      <c r="M6557" t="s">
        <v>6630</v>
      </c>
      <c r="N6557" t="s">
        <v>6630</v>
      </c>
      <c r="O6557" t="s">
        <v>6630</v>
      </c>
      <c r="P6557" t="s">
        <v>6630</v>
      </c>
      <c r="Q6557" t="s">
        <v>6630</v>
      </c>
    </row>
    <row r="6558" spans="1:17" x14ac:dyDescent="0.35">
      <c r="A6558">
        <v>3512111047</v>
      </c>
      <c r="B6558" t="s">
        <v>6626</v>
      </c>
      <c r="C6558" t="s">
        <v>6356</v>
      </c>
      <c r="D6558">
        <v>200</v>
      </c>
      <c r="E6558" t="s">
        <v>5245</v>
      </c>
      <c r="F6558">
        <v>202</v>
      </c>
      <c r="G6558" t="s">
        <v>5245</v>
      </c>
      <c r="H6558">
        <v>450</v>
      </c>
      <c r="I6558" t="s">
        <v>17003</v>
      </c>
      <c r="J6558">
        <v>20200</v>
      </c>
      <c r="L6558" t="s">
        <v>6529</v>
      </c>
      <c r="M6558">
        <v>13110938</v>
      </c>
      <c r="N6558" t="s">
        <v>6630</v>
      </c>
      <c r="O6558" t="s">
        <v>6647</v>
      </c>
      <c r="P6558" t="s">
        <v>6630</v>
      </c>
      <c r="Q6558" t="s">
        <v>6630</v>
      </c>
    </row>
    <row r="6559" spans="1:17" x14ac:dyDescent="0.35">
      <c r="A6559" t="s">
        <v>17004</v>
      </c>
      <c r="B6559" t="s">
        <v>6626</v>
      </c>
      <c r="C6559" t="s">
        <v>6628</v>
      </c>
      <c r="D6559" t="s">
        <v>6628</v>
      </c>
      <c r="E6559" t="s">
        <v>6628</v>
      </c>
      <c r="F6559" t="s">
        <v>6628</v>
      </c>
      <c r="G6559" t="s">
        <v>6628</v>
      </c>
      <c r="H6559" t="s">
        <v>6628</v>
      </c>
      <c r="I6559" t="s">
        <v>17005</v>
      </c>
      <c r="J6559" t="s">
        <v>6630</v>
      </c>
      <c r="L6559" t="s">
        <v>6526</v>
      </c>
      <c r="M6559" t="s">
        <v>6630</v>
      </c>
      <c r="N6559" t="s">
        <v>6630</v>
      </c>
      <c r="O6559" t="s">
        <v>6630</v>
      </c>
      <c r="P6559" t="s">
        <v>6630</v>
      </c>
      <c r="Q6559" t="s">
        <v>6630</v>
      </c>
    </row>
    <row r="6560" spans="1:17" x14ac:dyDescent="0.35">
      <c r="A6560" t="s">
        <v>17006</v>
      </c>
      <c r="B6560" t="s">
        <v>6626</v>
      </c>
      <c r="C6560" t="s">
        <v>6628</v>
      </c>
      <c r="D6560" t="s">
        <v>6628</v>
      </c>
      <c r="E6560" t="s">
        <v>6628</v>
      </c>
      <c r="F6560" t="s">
        <v>6628</v>
      </c>
      <c r="G6560" t="s">
        <v>6628</v>
      </c>
      <c r="H6560" t="s">
        <v>6628</v>
      </c>
      <c r="I6560" t="s">
        <v>17007</v>
      </c>
      <c r="J6560" t="s">
        <v>6630</v>
      </c>
      <c r="L6560" t="s">
        <v>6526</v>
      </c>
      <c r="M6560" t="s">
        <v>6630</v>
      </c>
      <c r="N6560" t="s">
        <v>6630</v>
      </c>
      <c r="O6560" t="s">
        <v>6630</v>
      </c>
      <c r="P6560" t="s">
        <v>6630</v>
      </c>
      <c r="Q6560" t="s">
        <v>6630</v>
      </c>
    </row>
    <row r="6561" spans="1:17" x14ac:dyDescent="0.35">
      <c r="A6561" t="s">
        <v>17008</v>
      </c>
      <c r="B6561" t="s">
        <v>6626</v>
      </c>
      <c r="C6561" t="s">
        <v>6628</v>
      </c>
      <c r="D6561" t="s">
        <v>6628</v>
      </c>
      <c r="E6561" t="s">
        <v>6628</v>
      </c>
      <c r="F6561" t="s">
        <v>6628</v>
      </c>
      <c r="G6561" t="s">
        <v>6628</v>
      </c>
      <c r="H6561" t="s">
        <v>6628</v>
      </c>
      <c r="I6561" t="s">
        <v>17009</v>
      </c>
      <c r="J6561" t="s">
        <v>6630</v>
      </c>
      <c r="L6561" t="s">
        <v>6526</v>
      </c>
      <c r="M6561" t="s">
        <v>6630</v>
      </c>
      <c r="N6561" t="s">
        <v>6630</v>
      </c>
      <c r="O6561" t="s">
        <v>6630</v>
      </c>
      <c r="P6561" t="s">
        <v>6630</v>
      </c>
      <c r="Q6561" t="s">
        <v>6630</v>
      </c>
    </row>
    <row r="6562" spans="1:17" x14ac:dyDescent="0.35">
      <c r="A6562">
        <v>13002</v>
      </c>
      <c r="B6562" t="s">
        <v>6626</v>
      </c>
      <c r="C6562" t="s">
        <v>8762</v>
      </c>
      <c r="D6562">
        <v>130</v>
      </c>
      <c r="E6562" t="s">
        <v>6628</v>
      </c>
      <c r="F6562" t="s">
        <v>6628</v>
      </c>
      <c r="G6562" t="s">
        <v>3774</v>
      </c>
      <c r="H6562">
        <v>100</v>
      </c>
      <c r="I6562" t="s">
        <v>17010</v>
      </c>
      <c r="J6562" t="s">
        <v>6630</v>
      </c>
      <c r="L6562" t="s">
        <v>6526</v>
      </c>
      <c r="M6562" t="s">
        <v>6630</v>
      </c>
      <c r="N6562" t="s">
        <v>6630</v>
      </c>
      <c r="O6562" t="s">
        <v>17011</v>
      </c>
      <c r="P6562" t="s">
        <v>6630</v>
      </c>
      <c r="Q6562" t="s">
        <v>6630</v>
      </c>
    </row>
    <row r="6563" spans="1:17" x14ac:dyDescent="0.35">
      <c r="A6563">
        <v>30215</v>
      </c>
      <c r="B6563" t="s">
        <v>6626</v>
      </c>
      <c r="C6563" t="s">
        <v>6356</v>
      </c>
      <c r="D6563">
        <v>200</v>
      </c>
      <c r="E6563" t="s">
        <v>6366</v>
      </c>
      <c r="F6563">
        <v>207</v>
      </c>
      <c r="G6563" t="s">
        <v>10704</v>
      </c>
      <c r="H6563">
        <v>765</v>
      </c>
      <c r="I6563" t="s">
        <v>17012</v>
      </c>
      <c r="J6563" t="s">
        <v>6630</v>
      </c>
      <c r="L6563" t="s">
        <v>6526</v>
      </c>
      <c r="M6563" t="s">
        <v>6630</v>
      </c>
      <c r="N6563" t="s">
        <v>6630</v>
      </c>
      <c r="O6563" t="s">
        <v>17013</v>
      </c>
      <c r="P6563" t="s">
        <v>17014</v>
      </c>
      <c r="Q6563" t="s">
        <v>6630</v>
      </c>
    </row>
    <row r="6564" spans="1:17" x14ac:dyDescent="0.35">
      <c r="A6564" t="s">
        <v>17015</v>
      </c>
      <c r="B6564" t="s">
        <v>6626</v>
      </c>
      <c r="C6564" t="s">
        <v>6628</v>
      </c>
      <c r="D6564" t="s">
        <v>6628</v>
      </c>
      <c r="E6564" t="s">
        <v>6628</v>
      </c>
      <c r="F6564" t="s">
        <v>6628</v>
      </c>
      <c r="G6564" t="s">
        <v>6628</v>
      </c>
      <c r="H6564" t="s">
        <v>6628</v>
      </c>
      <c r="I6564" t="s">
        <v>17016</v>
      </c>
      <c r="J6564" t="s">
        <v>6630</v>
      </c>
      <c r="L6564" t="s">
        <v>6526</v>
      </c>
      <c r="M6564" t="s">
        <v>6630</v>
      </c>
      <c r="N6564" t="s">
        <v>6630</v>
      </c>
      <c r="O6564" t="s">
        <v>6630</v>
      </c>
      <c r="P6564" t="s">
        <v>6630</v>
      </c>
      <c r="Q6564" t="s">
        <v>6630</v>
      </c>
    </row>
    <row r="6565" spans="1:17" x14ac:dyDescent="0.35">
      <c r="A6565">
        <v>10525</v>
      </c>
      <c r="B6565" t="s">
        <v>6626</v>
      </c>
      <c r="C6565" t="s">
        <v>8365</v>
      </c>
      <c r="D6565">
        <v>105</v>
      </c>
      <c r="E6565" t="s">
        <v>6628</v>
      </c>
      <c r="F6565" t="s">
        <v>6628</v>
      </c>
      <c r="G6565" t="s">
        <v>8367</v>
      </c>
      <c r="H6565">
        <v>5</v>
      </c>
      <c r="I6565" t="s">
        <v>17017</v>
      </c>
      <c r="J6565">
        <v>10500</v>
      </c>
      <c r="L6565" t="s">
        <v>6526</v>
      </c>
      <c r="M6565">
        <v>10005765</v>
      </c>
      <c r="N6565" t="s">
        <v>6630</v>
      </c>
      <c r="O6565" t="s">
        <v>6630</v>
      </c>
      <c r="P6565" t="s">
        <v>17018</v>
      </c>
      <c r="Q6565" t="s">
        <v>6630</v>
      </c>
    </row>
    <row r="6566" spans="1:17" x14ac:dyDescent="0.35">
      <c r="A6566">
        <v>9417114051</v>
      </c>
      <c r="B6566" t="s">
        <v>6626</v>
      </c>
      <c r="C6566" t="s">
        <v>6356</v>
      </c>
      <c r="D6566">
        <v>200</v>
      </c>
      <c r="E6566" t="s">
        <v>6645</v>
      </c>
      <c r="F6566">
        <v>201</v>
      </c>
      <c r="G6566" t="s">
        <v>6638</v>
      </c>
      <c r="H6566">
        <v>415</v>
      </c>
      <c r="I6566" t="s">
        <v>17019</v>
      </c>
      <c r="J6566">
        <v>20115</v>
      </c>
      <c r="L6566" t="s">
        <v>6529</v>
      </c>
      <c r="M6566">
        <v>14647067</v>
      </c>
      <c r="N6566" t="s">
        <v>6630</v>
      </c>
      <c r="O6566" t="s">
        <v>6630</v>
      </c>
      <c r="P6566" t="s">
        <v>17020</v>
      </c>
      <c r="Q6566" t="s">
        <v>6630</v>
      </c>
    </row>
    <row r="6567" spans="1:17" x14ac:dyDescent="0.35">
      <c r="A6567">
        <v>9417113966</v>
      </c>
      <c r="B6567" t="s">
        <v>6626</v>
      </c>
      <c r="C6567" t="s">
        <v>6356</v>
      </c>
      <c r="D6567">
        <v>200</v>
      </c>
      <c r="E6567" t="s">
        <v>6645</v>
      </c>
      <c r="F6567">
        <v>201</v>
      </c>
      <c r="G6567" t="s">
        <v>6657</v>
      </c>
      <c r="H6567">
        <v>420</v>
      </c>
      <c r="I6567" t="s">
        <v>17021</v>
      </c>
      <c r="J6567">
        <v>20120</v>
      </c>
      <c r="L6567" t="s">
        <v>6529</v>
      </c>
      <c r="M6567">
        <v>12933060</v>
      </c>
      <c r="N6567" t="s">
        <v>6630</v>
      </c>
      <c r="O6567" t="s">
        <v>6630</v>
      </c>
      <c r="P6567" t="s">
        <v>6630</v>
      </c>
      <c r="Q6567">
        <v>100</v>
      </c>
    </row>
    <row r="6568" spans="1:17" x14ac:dyDescent="0.35">
      <c r="A6568" t="s">
        <v>17022</v>
      </c>
      <c r="B6568" t="s">
        <v>6626</v>
      </c>
      <c r="C6568" t="s">
        <v>6628</v>
      </c>
      <c r="D6568" t="s">
        <v>6628</v>
      </c>
      <c r="E6568" t="s">
        <v>6628</v>
      </c>
      <c r="F6568" t="s">
        <v>6628</v>
      </c>
      <c r="G6568" t="s">
        <v>6628</v>
      </c>
      <c r="H6568" t="s">
        <v>6628</v>
      </c>
      <c r="I6568" t="s">
        <v>17023</v>
      </c>
      <c r="J6568" t="s">
        <v>6630</v>
      </c>
      <c r="L6568" t="s">
        <v>6526</v>
      </c>
      <c r="M6568" t="s">
        <v>6630</v>
      </c>
      <c r="N6568" t="s">
        <v>6630</v>
      </c>
      <c r="O6568" t="s">
        <v>6630</v>
      </c>
      <c r="P6568" t="s">
        <v>6630</v>
      </c>
      <c r="Q6568" t="s">
        <v>6630</v>
      </c>
    </row>
    <row r="6569" spans="1:17" x14ac:dyDescent="0.35">
      <c r="A6569">
        <v>9413111829</v>
      </c>
      <c r="B6569" t="s">
        <v>6626</v>
      </c>
      <c r="C6569" t="s">
        <v>6356</v>
      </c>
      <c r="D6569">
        <v>200</v>
      </c>
      <c r="E6569" t="s">
        <v>6357</v>
      </c>
      <c r="F6569">
        <v>209</v>
      </c>
      <c r="G6569" t="s">
        <v>977</v>
      </c>
      <c r="H6569">
        <v>310</v>
      </c>
      <c r="I6569" t="s">
        <v>17024</v>
      </c>
      <c r="J6569">
        <v>13562</v>
      </c>
      <c r="L6569" t="s">
        <v>6529</v>
      </c>
      <c r="M6569">
        <v>10459261</v>
      </c>
      <c r="N6569" t="s">
        <v>6630</v>
      </c>
      <c r="O6569" t="s">
        <v>6630</v>
      </c>
      <c r="P6569" t="s">
        <v>6630</v>
      </c>
      <c r="Q6569" t="s">
        <v>6630</v>
      </c>
    </row>
    <row r="6570" spans="1:17" x14ac:dyDescent="0.35">
      <c r="A6570">
        <v>9411110760</v>
      </c>
      <c r="B6570" t="s">
        <v>6626</v>
      </c>
      <c r="C6570" t="s">
        <v>6356</v>
      </c>
      <c r="D6570">
        <v>200</v>
      </c>
      <c r="E6570" t="s">
        <v>488</v>
      </c>
      <c r="F6570">
        <v>203</v>
      </c>
      <c r="G6570" t="s">
        <v>488</v>
      </c>
      <c r="H6570">
        <v>500</v>
      </c>
      <c r="I6570" t="s">
        <v>17025</v>
      </c>
      <c r="J6570">
        <v>20302</v>
      </c>
      <c r="L6570" t="s">
        <v>6529</v>
      </c>
      <c r="M6570">
        <v>11857704</v>
      </c>
      <c r="N6570" t="s">
        <v>6630</v>
      </c>
      <c r="O6570" t="s">
        <v>17026</v>
      </c>
      <c r="P6570" t="s">
        <v>6630</v>
      </c>
      <c r="Q6570" t="s">
        <v>6630</v>
      </c>
    </row>
    <row r="6571" spans="1:17" x14ac:dyDescent="0.35">
      <c r="A6571">
        <v>9499106140</v>
      </c>
      <c r="B6571" t="s">
        <v>6626</v>
      </c>
      <c r="C6571" t="s">
        <v>8365</v>
      </c>
      <c r="D6571">
        <v>105</v>
      </c>
      <c r="E6571" t="s">
        <v>6628</v>
      </c>
      <c r="F6571" t="s">
        <v>6628</v>
      </c>
      <c r="G6571" t="s">
        <v>8367</v>
      </c>
      <c r="H6571">
        <v>5</v>
      </c>
      <c r="I6571" t="s">
        <v>17027</v>
      </c>
      <c r="J6571">
        <v>10500</v>
      </c>
      <c r="L6571" t="s">
        <v>6529</v>
      </c>
      <c r="M6571">
        <v>10005765</v>
      </c>
      <c r="N6571" t="s">
        <v>6630</v>
      </c>
      <c r="O6571" t="s">
        <v>8618</v>
      </c>
      <c r="P6571" t="s">
        <v>8659</v>
      </c>
      <c r="Q6571" t="s">
        <v>6630</v>
      </c>
    </row>
    <row r="6572" spans="1:17" x14ac:dyDescent="0.35">
      <c r="A6572">
        <v>3519115148</v>
      </c>
      <c r="B6572" t="s">
        <v>6626</v>
      </c>
      <c r="C6572" t="s">
        <v>6356</v>
      </c>
      <c r="D6572">
        <v>200</v>
      </c>
      <c r="E6572" t="s">
        <v>5245</v>
      </c>
      <c r="F6572">
        <v>202</v>
      </c>
      <c r="G6572" t="s">
        <v>5245</v>
      </c>
      <c r="H6572">
        <v>450</v>
      </c>
      <c r="I6572" t="s">
        <v>17028</v>
      </c>
      <c r="J6572">
        <v>20200</v>
      </c>
      <c r="L6572" t="s">
        <v>6529</v>
      </c>
      <c r="M6572">
        <v>10558147</v>
      </c>
      <c r="N6572" t="s">
        <v>6630</v>
      </c>
      <c r="O6572" t="s">
        <v>6630</v>
      </c>
      <c r="P6572" t="s">
        <v>6630</v>
      </c>
      <c r="Q6572" t="s">
        <v>6630</v>
      </c>
    </row>
    <row r="6573" spans="1:17" x14ac:dyDescent="0.35">
      <c r="A6573">
        <v>9418114326</v>
      </c>
      <c r="B6573" t="s">
        <v>6626</v>
      </c>
      <c r="C6573" t="s">
        <v>6356</v>
      </c>
      <c r="D6573">
        <v>200</v>
      </c>
      <c r="E6573" t="s">
        <v>6645</v>
      </c>
      <c r="F6573">
        <v>201</v>
      </c>
      <c r="G6573" t="s">
        <v>6657</v>
      </c>
      <c r="H6573">
        <v>420</v>
      </c>
      <c r="I6573" t="s">
        <v>17029</v>
      </c>
      <c r="J6573">
        <v>20120</v>
      </c>
      <c r="L6573" t="s">
        <v>6529</v>
      </c>
      <c r="M6573">
        <v>12939867</v>
      </c>
      <c r="N6573">
        <v>11277777</v>
      </c>
      <c r="O6573" t="s">
        <v>6630</v>
      </c>
      <c r="P6573">
        <v>32561</v>
      </c>
      <c r="Q6573" t="s">
        <v>6630</v>
      </c>
    </row>
    <row r="6574" spans="1:17" x14ac:dyDescent="0.35">
      <c r="A6574">
        <v>3513111876</v>
      </c>
      <c r="B6574" t="s">
        <v>6626</v>
      </c>
      <c r="C6574" t="s">
        <v>6356</v>
      </c>
      <c r="D6574">
        <v>200</v>
      </c>
      <c r="E6574" t="s">
        <v>5245</v>
      </c>
      <c r="F6574">
        <v>202</v>
      </c>
      <c r="G6574" t="s">
        <v>5245</v>
      </c>
      <c r="H6574">
        <v>450</v>
      </c>
      <c r="I6574" t="s">
        <v>17030</v>
      </c>
      <c r="J6574">
        <v>20205</v>
      </c>
      <c r="L6574" t="s">
        <v>6529</v>
      </c>
      <c r="M6574">
        <v>13110938</v>
      </c>
      <c r="N6574" t="s">
        <v>6630</v>
      </c>
      <c r="O6574" t="s">
        <v>17031</v>
      </c>
      <c r="P6574" t="s">
        <v>6630</v>
      </c>
      <c r="Q6574" t="s">
        <v>6630</v>
      </c>
    </row>
    <row r="6575" spans="1:17" x14ac:dyDescent="0.35">
      <c r="A6575">
        <v>9422116135</v>
      </c>
      <c r="B6575" t="s">
        <v>6334</v>
      </c>
      <c r="C6575" t="s">
        <v>6356</v>
      </c>
      <c r="D6575">
        <v>200</v>
      </c>
      <c r="E6575" t="s">
        <v>6366</v>
      </c>
      <c r="F6575">
        <v>207</v>
      </c>
      <c r="G6575" t="s">
        <v>6792</v>
      </c>
      <c r="H6575">
        <v>790</v>
      </c>
      <c r="I6575" t="s">
        <v>17032</v>
      </c>
      <c r="J6575">
        <v>20050</v>
      </c>
      <c r="L6575" t="s">
        <v>6529</v>
      </c>
      <c r="M6575">
        <v>10778318</v>
      </c>
      <c r="N6575">
        <v>10383252</v>
      </c>
      <c r="O6575" t="s">
        <v>6630</v>
      </c>
      <c r="P6575" t="s">
        <v>6630</v>
      </c>
      <c r="Q6575">
        <v>700</v>
      </c>
    </row>
    <row r="6576" spans="1:17" x14ac:dyDescent="0.35">
      <c r="A6576">
        <v>9410110252</v>
      </c>
      <c r="B6576" t="s">
        <v>6626</v>
      </c>
      <c r="C6576" t="s">
        <v>6356</v>
      </c>
      <c r="D6576">
        <v>200</v>
      </c>
      <c r="E6576" t="s">
        <v>6357</v>
      </c>
      <c r="F6576">
        <v>209</v>
      </c>
      <c r="G6576" t="s">
        <v>10198</v>
      </c>
      <c r="H6576">
        <v>318</v>
      </c>
      <c r="I6576" t="s">
        <v>17033</v>
      </c>
      <c r="J6576">
        <v>13600</v>
      </c>
      <c r="L6576" t="s">
        <v>6529</v>
      </c>
      <c r="M6576">
        <v>10122394</v>
      </c>
      <c r="N6576" t="s">
        <v>6630</v>
      </c>
      <c r="O6576" t="s">
        <v>17034</v>
      </c>
      <c r="P6576" t="s">
        <v>6630</v>
      </c>
      <c r="Q6576" t="s">
        <v>6630</v>
      </c>
    </row>
    <row r="6577" spans="1:17" x14ac:dyDescent="0.35">
      <c r="A6577" t="s">
        <v>17035</v>
      </c>
      <c r="B6577" t="s">
        <v>6626</v>
      </c>
      <c r="C6577" t="s">
        <v>6628</v>
      </c>
      <c r="D6577" t="s">
        <v>6628</v>
      </c>
      <c r="E6577" t="s">
        <v>6628</v>
      </c>
      <c r="F6577" t="s">
        <v>6628</v>
      </c>
      <c r="G6577" t="s">
        <v>6628</v>
      </c>
      <c r="H6577" t="s">
        <v>6628</v>
      </c>
      <c r="I6577" t="s">
        <v>17036</v>
      </c>
      <c r="J6577" t="s">
        <v>6630</v>
      </c>
      <c r="L6577" t="s">
        <v>6526</v>
      </c>
      <c r="M6577" t="s">
        <v>6630</v>
      </c>
      <c r="N6577" t="s">
        <v>6630</v>
      </c>
      <c r="O6577" t="s">
        <v>6630</v>
      </c>
      <c r="P6577" t="s">
        <v>6630</v>
      </c>
      <c r="Q6577" t="s">
        <v>6630</v>
      </c>
    </row>
    <row r="6578" spans="1:17" x14ac:dyDescent="0.35">
      <c r="A6578">
        <v>8702107209</v>
      </c>
      <c r="B6578" t="s">
        <v>6626</v>
      </c>
      <c r="C6578" t="s">
        <v>6356</v>
      </c>
      <c r="D6578">
        <v>200</v>
      </c>
      <c r="E6578" t="s">
        <v>488</v>
      </c>
      <c r="F6578">
        <v>203</v>
      </c>
      <c r="G6578" t="s">
        <v>488</v>
      </c>
      <c r="H6578">
        <v>500</v>
      </c>
      <c r="I6578" t="s">
        <v>17037</v>
      </c>
      <c r="J6578">
        <v>20300</v>
      </c>
      <c r="L6578" t="s">
        <v>6529</v>
      </c>
      <c r="M6578" t="s">
        <v>6630</v>
      </c>
      <c r="N6578" t="s">
        <v>6630</v>
      </c>
      <c r="O6578" t="s">
        <v>6630</v>
      </c>
      <c r="P6578" t="s">
        <v>17038</v>
      </c>
      <c r="Q6578" t="s">
        <v>6630</v>
      </c>
    </row>
    <row r="6579" spans="1:17" x14ac:dyDescent="0.35">
      <c r="A6579">
        <v>9400106408</v>
      </c>
      <c r="B6579" t="s">
        <v>6626</v>
      </c>
      <c r="C6579" t="s">
        <v>6356</v>
      </c>
      <c r="D6579">
        <v>200</v>
      </c>
      <c r="E6579" t="s">
        <v>488</v>
      </c>
      <c r="F6579">
        <v>203</v>
      </c>
      <c r="G6579" t="s">
        <v>488</v>
      </c>
      <c r="H6579">
        <v>500</v>
      </c>
      <c r="I6579" t="s">
        <v>17039</v>
      </c>
      <c r="J6579">
        <v>20300</v>
      </c>
      <c r="L6579" t="s">
        <v>6529</v>
      </c>
      <c r="M6579" t="s">
        <v>6630</v>
      </c>
      <c r="N6579">
        <v>10007884</v>
      </c>
      <c r="O6579" t="s">
        <v>6630</v>
      </c>
      <c r="P6579" t="s">
        <v>17040</v>
      </c>
      <c r="Q6579" t="s">
        <v>6630</v>
      </c>
    </row>
    <row r="6580" spans="1:17" x14ac:dyDescent="0.35">
      <c r="A6580" t="s">
        <v>17041</v>
      </c>
      <c r="B6580" t="s">
        <v>6626</v>
      </c>
      <c r="C6580" t="s">
        <v>6628</v>
      </c>
      <c r="D6580" t="s">
        <v>6628</v>
      </c>
      <c r="E6580" t="s">
        <v>6628</v>
      </c>
      <c r="F6580" t="s">
        <v>6628</v>
      </c>
      <c r="G6580" t="s">
        <v>6628</v>
      </c>
      <c r="H6580" t="s">
        <v>6628</v>
      </c>
      <c r="I6580" t="s">
        <v>12303</v>
      </c>
      <c r="J6580" t="s">
        <v>6630</v>
      </c>
      <c r="L6580" t="s">
        <v>6529</v>
      </c>
      <c r="M6580" t="s">
        <v>6630</v>
      </c>
      <c r="N6580" t="s">
        <v>6630</v>
      </c>
      <c r="O6580" t="s">
        <v>6630</v>
      </c>
      <c r="P6580" t="s">
        <v>6630</v>
      </c>
      <c r="Q6580" t="s">
        <v>6630</v>
      </c>
    </row>
    <row r="6581" spans="1:17" x14ac:dyDescent="0.35">
      <c r="A6581">
        <v>9417113863</v>
      </c>
      <c r="B6581" t="s">
        <v>6626</v>
      </c>
      <c r="C6581" t="s">
        <v>6356</v>
      </c>
      <c r="D6581">
        <v>200</v>
      </c>
      <c r="E6581" t="s">
        <v>6357</v>
      </c>
      <c r="F6581">
        <v>209</v>
      </c>
      <c r="G6581" t="s">
        <v>977</v>
      </c>
      <c r="H6581">
        <v>310</v>
      </c>
      <c r="I6581" t="s">
        <v>17042</v>
      </c>
      <c r="J6581">
        <v>13670</v>
      </c>
      <c r="L6581" t="s">
        <v>6529</v>
      </c>
      <c r="M6581">
        <v>11502330</v>
      </c>
      <c r="N6581">
        <v>10181319</v>
      </c>
      <c r="O6581" t="s">
        <v>6630</v>
      </c>
      <c r="P6581" t="s">
        <v>6630</v>
      </c>
      <c r="Q6581">
        <v>700</v>
      </c>
    </row>
    <row r="6582" spans="1:17" x14ac:dyDescent="0.35">
      <c r="A6582">
        <v>9415113271</v>
      </c>
      <c r="B6582" t="s">
        <v>6626</v>
      </c>
      <c r="C6582" t="s">
        <v>6356</v>
      </c>
      <c r="D6582">
        <v>200</v>
      </c>
      <c r="E6582" t="s">
        <v>6366</v>
      </c>
      <c r="F6582">
        <v>207</v>
      </c>
      <c r="G6582" t="s">
        <v>1561</v>
      </c>
      <c r="H6582">
        <v>795</v>
      </c>
      <c r="I6582" t="s">
        <v>17043</v>
      </c>
      <c r="J6582">
        <v>20800</v>
      </c>
      <c r="L6582" t="s">
        <v>6529</v>
      </c>
      <c r="M6582">
        <v>10014028</v>
      </c>
      <c r="N6582">
        <v>10014469</v>
      </c>
      <c r="O6582" t="s">
        <v>6630</v>
      </c>
      <c r="P6582" t="s">
        <v>6630</v>
      </c>
      <c r="Q6582">
        <v>700</v>
      </c>
    </row>
    <row r="6583" spans="1:17" x14ac:dyDescent="0.35">
      <c r="A6583">
        <v>9424116714</v>
      </c>
      <c r="B6583" t="s">
        <v>6334</v>
      </c>
      <c r="C6583" t="s">
        <v>6356</v>
      </c>
      <c r="D6583">
        <v>200</v>
      </c>
      <c r="E6583" t="s">
        <v>6645</v>
      </c>
      <c r="F6583">
        <v>201</v>
      </c>
      <c r="G6583" t="s">
        <v>6638</v>
      </c>
      <c r="H6583">
        <v>415</v>
      </c>
      <c r="I6583" t="s">
        <v>14370</v>
      </c>
      <c r="J6583">
        <v>20115</v>
      </c>
      <c r="L6583" t="s">
        <v>6529</v>
      </c>
      <c r="M6583">
        <v>11292854</v>
      </c>
      <c r="N6583">
        <v>15443761</v>
      </c>
      <c r="O6583" t="s">
        <v>8559</v>
      </c>
      <c r="P6583" t="s">
        <v>17044</v>
      </c>
      <c r="Q6583" t="s">
        <v>6630</v>
      </c>
    </row>
    <row r="6584" spans="1:17" x14ac:dyDescent="0.35">
      <c r="A6584" t="s">
        <v>17045</v>
      </c>
      <c r="B6584" t="s">
        <v>6626</v>
      </c>
      <c r="C6584" t="s">
        <v>6628</v>
      </c>
      <c r="D6584" t="s">
        <v>6628</v>
      </c>
      <c r="E6584" t="s">
        <v>6628</v>
      </c>
      <c r="F6584" t="s">
        <v>6628</v>
      </c>
      <c r="G6584" t="s">
        <v>6628</v>
      </c>
      <c r="H6584" t="s">
        <v>6628</v>
      </c>
      <c r="I6584" t="s">
        <v>17046</v>
      </c>
      <c r="J6584" t="s">
        <v>6630</v>
      </c>
      <c r="L6584" t="s">
        <v>6529</v>
      </c>
      <c r="M6584" t="s">
        <v>6630</v>
      </c>
      <c r="N6584" t="s">
        <v>6630</v>
      </c>
      <c r="O6584" t="s">
        <v>6630</v>
      </c>
      <c r="P6584" t="s">
        <v>6630</v>
      </c>
      <c r="Q6584" t="s">
        <v>6630</v>
      </c>
    </row>
    <row r="6585" spans="1:17" x14ac:dyDescent="0.35">
      <c r="A6585">
        <v>9211110857</v>
      </c>
      <c r="B6585" t="s">
        <v>6626</v>
      </c>
      <c r="C6585" t="s">
        <v>8365</v>
      </c>
      <c r="D6585">
        <v>105</v>
      </c>
      <c r="E6585" t="s">
        <v>8513</v>
      </c>
      <c r="F6585">
        <v>100</v>
      </c>
      <c r="G6585" t="s">
        <v>8367</v>
      </c>
      <c r="H6585">
        <v>5</v>
      </c>
      <c r="I6585" t="s">
        <v>17047</v>
      </c>
      <c r="J6585">
        <v>10530</v>
      </c>
      <c r="L6585" t="s">
        <v>6529</v>
      </c>
      <c r="M6585">
        <v>13045654</v>
      </c>
      <c r="N6585" t="s">
        <v>6630</v>
      </c>
      <c r="O6585">
        <v>10530.804011</v>
      </c>
      <c r="P6585" t="s">
        <v>6630</v>
      </c>
      <c r="Q6585">
        <v>700</v>
      </c>
    </row>
    <row r="6586" spans="1:17" x14ac:dyDescent="0.35">
      <c r="A6586" t="s">
        <v>17048</v>
      </c>
      <c r="B6586" t="s">
        <v>6626</v>
      </c>
      <c r="C6586" t="s">
        <v>6628</v>
      </c>
      <c r="D6586" t="s">
        <v>6628</v>
      </c>
      <c r="E6586" t="s">
        <v>6628</v>
      </c>
      <c r="F6586" t="s">
        <v>6628</v>
      </c>
      <c r="G6586" t="s">
        <v>6628</v>
      </c>
      <c r="H6586" t="s">
        <v>6628</v>
      </c>
      <c r="I6586" t="s">
        <v>17049</v>
      </c>
      <c r="J6586" t="s">
        <v>6630</v>
      </c>
      <c r="L6586" t="s">
        <v>6526</v>
      </c>
      <c r="M6586" t="s">
        <v>6630</v>
      </c>
      <c r="N6586" t="s">
        <v>6630</v>
      </c>
      <c r="O6586" t="s">
        <v>6630</v>
      </c>
      <c r="P6586" t="s">
        <v>6630</v>
      </c>
      <c r="Q6586" t="s">
        <v>6630</v>
      </c>
    </row>
    <row r="6587" spans="1:17" x14ac:dyDescent="0.35">
      <c r="A6587">
        <v>9418114426</v>
      </c>
      <c r="B6587" t="s">
        <v>6626</v>
      </c>
      <c r="C6587" t="s">
        <v>6356</v>
      </c>
      <c r="D6587">
        <v>200</v>
      </c>
      <c r="E6587" t="s">
        <v>6357</v>
      </c>
      <c r="F6587">
        <v>209</v>
      </c>
      <c r="G6587" t="s">
        <v>977</v>
      </c>
      <c r="H6587">
        <v>310</v>
      </c>
      <c r="I6587" t="s">
        <v>17050</v>
      </c>
      <c r="J6587">
        <v>13670</v>
      </c>
      <c r="L6587" t="s">
        <v>6529</v>
      </c>
      <c r="M6587">
        <v>11324262</v>
      </c>
      <c r="N6587">
        <v>14774921</v>
      </c>
      <c r="O6587" t="s">
        <v>6630</v>
      </c>
      <c r="P6587" t="s">
        <v>6630</v>
      </c>
      <c r="Q6587" t="s">
        <v>6630</v>
      </c>
    </row>
    <row r="6588" spans="1:17" x14ac:dyDescent="0.35">
      <c r="A6588" t="s">
        <v>17051</v>
      </c>
      <c r="B6588" t="s">
        <v>6626</v>
      </c>
      <c r="C6588" t="s">
        <v>6628</v>
      </c>
      <c r="D6588" t="s">
        <v>6628</v>
      </c>
      <c r="E6588" t="s">
        <v>6628</v>
      </c>
      <c r="F6588" t="s">
        <v>6628</v>
      </c>
      <c r="G6588" t="s">
        <v>6628</v>
      </c>
      <c r="H6588" t="s">
        <v>6628</v>
      </c>
      <c r="I6588" t="s">
        <v>17052</v>
      </c>
      <c r="J6588" t="s">
        <v>6630</v>
      </c>
      <c r="L6588" t="s">
        <v>6529</v>
      </c>
      <c r="M6588" t="s">
        <v>6630</v>
      </c>
      <c r="N6588" t="s">
        <v>6630</v>
      </c>
      <c r="O6588" t="s">
        <v>6630</v>
      </c>
      <c r="P6588" t="s">
        <v>6630</v>
      </c>
      <c r="Q6588" t="s">
        <v>6630</v>
      </c>
    </row>
    <row r="6589" spans="1:17" x14ac:dyDescent="0.35">
      <c r="A6589">
        <v>9414112657</v>
      </c>
      <c r="B6589" t="s">
        <v>6626</v>
      </c>
      <c r="C6589" t="s">
        <v>6540</v>
      </c>
      <c r="D6589">
        <v>131</v>
      </c>
      <c r="E6589" t="s">
        <v>6540</v>
      </c>
      <c r="F6589">
        <v>309</v>
      </c>
      <c r="G6589" t="s">
        <v>6657</v>
      </c>
      <c r="H6589">
        <v>420</v>
      </c>
      <c r="I6589" t="s">
        <v>17053</v>
      </c>
      <c r="J6589" t="s">
        <v>6630</v>
      </c>
      <c r="L6589" t="s">
        <v>6529</v>
      </c>
      <c r="M6589">
        <v>12122136</v>
      </c>
      <c r="N6589" t="s">
        <v>6630</v>
      </c>
      <c r="O6589" t="s">
        <v>6630</v>
      </c>
      <c r="P6589" t="s">
        <v>6630</v>
      </c>
      <c r="Q6589" t="s">
        <v>6630</v>
      </c>
    </row>
    <row r="6590" spans="1:17" x14ac:dyDescent="0.35">
      <c r="A6590" t="s">
        <v>17054</v>
      </c>
      <c r="B6590" t="s">
        <v>6626</v>
      </c>
      <c r="C6590" t="s">
        <v>6628</v>
      </c>
      <c r="D6590" t="s">
        <v>6628</v>
      </c>
      <c r="E6590" t="s">
        <v>6628</v>
      </c>
      <c r="F6590" t="s">
        <v>6628</v>
      </c>
      <c r="G6590" t="s">
        <v>6628</v>
      </c>
      <c r="H6590" t="s">
        <v>6628</v>
      </c>
      <c r="I6590" t="s">
        <v>17055</v>
      </c>
      <c r="J6590" t="s">
        <v>6630</v>
      </c>
      <c r="L6590" t="s">
        <v>6526</v>
      </c>
      <c r="M6590" t="s">
        <v>6630</v>
      </c>
      <c r="N6590" t="s">
        <v>6630</v>
      </c>
      <c r="O6590" t="s">
        <v>6630</v>
      </c>
      <c r="P6590" t="s">
        <v>6630</v>
      </c>
      <c r="Q6590" t="s">
        <v>6630</v>
      </c>
    </row>
    <row r="6591" spans="1:17" x14ac:dyDescent="0.35">
      <c r="A6591">
        <v>9411110656</v>
      </c>
      <c r="B6591" t="s">
        <v>6626</v>
      </c>
      <c r="C6591" t="s">
        <v>6356</v>
      </c>
      <c r="D6591">
        <v>200</v>
      </c>
      <c r="E6591" t="s">
        <v>6366</v>
      </c>
      <c r="F6591">
        <v>207</v>
      </c>
      <c r="G6591" t="s">
        <v>6869</v>
      </c>
      <c r="H6591">
        <v>607</v>
      </c>
      <c r="I6591" t="s">
        <v>17056</v>
      </c>
      <c r="J6591" t="s">
        <v>6630</v>
      </c>
      <c r="L6591" t="s">
        <v>6529</v>
      </c>
      <c r="M6591">
        <v>10591385</v>
      </c>
      <c r="N6591">
        <v>10045886</v>
      </c>
      <c r="O6591" t="s">
        <v>6630</v>
      </c>
      <c r="P6591" t="s">
        <v>6630</v>
      </c>
      <c r="Q6591">
        <v>100</v>
      </c>
    </row>
    <row r="6592" spans="1:17" x14ac:dyDescent="0.35">
      <c r="A6592" t="s">
        <v>17057</v>
      </c>
      <c r="B6592" t="s">
        <v>6626</v>
      </c>
      <c r="C6592" t="s">
        <v>6628</v>
      </c>
      <c r="D6592" t="s">
        <v>6628</v>
      </c>
      <c r="E6592" t="s">
        <v>6628</v>
      </c>
      <c r="F6592" t="s">
        <v>6628</v>
      </c>
      <c r="G6592" t="s">
        <v>6628</v>
      </c>
      <c r="H6592" t="s">
        <v>6628</v>
      </c>
      <c r="I6592" t="s">
        <v>17058</v>
      </c>
      <c r="J6592" t="s">
        <v>6630</v>
      </c>
      <c r="L6592" t="s">
        <v>6526</v>
      </c>
      <c r="M6592" t="s">
        <v>6630</v>
      </c>
      <c r="N6592" t="s">
        <v>6630</v>
      </c>
      <c r="O6592" t="s">
        <v>6630</v>
      </c>
      <c r="P6592" t="s">
        <v>6630</v>
      </c>
      <c r="Q6592" t="s">
        <v>6630</v>
      </c>
    </row>
    <row r="6593" spans="1:17" x14ac:dyDescent="0.35">
      <c r="A6593">
        <v>6397105309</v>
      </c>
      <c r="B6593" t="s">
        <v>6626</v>
      </c>
      <c r="C6593" t="s">
        <v>6356</v>
      </c>
      <c r="D6593">
        <v>200</v>
      </c>
      <c r="E6593" t="s">
        <v>6645</v>
      </c>
      <c r="F6593">
        <v>201</v>
      </c>
      <c r="G6593" t="s">
        <v>6982</v>
      </c>
      <c r="H6593">
        <v>110</v>
      </c>
      <c r="I6593" t="s">
        <v>17059</v>
      </c>
      <c r="J6593" t="s">
        <v>6630</v>
      </c>
      <c r="L6593" t="s">
        <v>6529</v>
      </c>
      <c r="M6593" t="s">
        <v>6630</v>
      </c>
      <c r="N6593" t="s">
        <v>6630</v>
      </c>
      <c r="O6593" t="s">
        <v>6630</v>
      </c>
      <c r="P6593" t="s">
        <v>14351</v>
      </c>
      <c r="Q6593" t="s">
        <v>6630</v>
      </c>
    </row>
    <row r="6594" spans="1:17" x14ac:dyDescent="0.35">
      <c r="A6594" t="s">
        <v>17060</v>
      </c>
      <c r="B6594" t="s">
        <v>6626</v>
      </c>
      <c r="C6594" t="s">
        <v>6628</v>
      </c>
      <c r="D6594" t="s">
        <v>6628</v>
      </c>
      <c r="E6594" t="s">
        <v>6628</v>
      </c>
      <c r="F6594" t="s">
        <v>6628</v>
      </c>
      <c r="G6594" t="s">
        <v>6628</v>
      </c>
      <c r="H6594" t="s">
        <v>6628</v>
      </c>
      <c r="I6594" t="s">
        <v>10175</v>
      </c>
      <c r="J6594" t="s">
        <v>6630</v>
      </c>
      <c r="L6594" t="s">
        <v>6529</v>
      </c>
      <c r="M6594" t="s">
        <v>6630</v>
      </c>
      <c r="N6594" t="s">
        <v>6630</v>
      </c>
      <c r="O6594" t="s">
        <v>6630</v>
      </c>
      <c r="P6594" t="s">
        <v>6630</v>
      </c>
      <c r="Q6594" t="s">
        <v>6630</v>
      </c>
    </row>
    <row r="6595" spans="1:17" x14ac:dyDescent="0.35">
      <c r="A6595">
        <v>8705108649</v>
      </c>
      <c r="B6595" t="s">
        <v>6626</v>
      </c>
      <c r="C6595" t="s">
        <v>6356</v>
      </c>
      <c r="D6595">
        <v>200</v>
      </c>
      <c r="E6595" t="s">
        <v>6701</v>
      </c>
      <c r="F6595">
        <v>500</v>
      </c>
      <c r="G6595" t="s">
        <v>7639</v>
      </c>
      <c r="H6595">
        <v>63</v>
      </c>
      <c r="I6595" t="s">
        <v>17061</v>
      </c>
      <c r="J6595">
        <v>12029</v>
      </c>
      <c r="L6595" t="s">
        <v>6529</v>
      </c>
      <c r="M6595">
        <v>10109860</v>
      </c>
      <c r="N6595" t="s">
        <v>6630</v>
      </c>
      <c r="O6595" t="s">
        <v>6630</v>
      </c>
      <c r="P6595" t="s">
        <v>17062</v>
      </c>
      <c r="Q6595" t="s">
        <v>6630</v>
      </c>
    </row>
    <row r="6596" spans="1:17" x14ac:dyDescent="0.35">
      <c r="A6596" t="s">
        <v>17063</v>
      </c>
      <c r="B6596" t="s">
        <v>6626</v>
      </c>
      <c r="C6596" t="s">
        <v>6628</v>
      </c>
      <c r="D6596" t="s">
        <v>6628</v>
      </c>
      <c r="E6596" t="s">
        <v>6628</v>
      </c>
      <c r="F6596" t="s">
        <v>6628</v>
      </c>
      <c r="G6596" t="s">
        <v>6628</v>
      </c>
      <c r="H6596" t="s">
        <v>6628</v>
      </c>
      <c r="I6596" t="s">
        <v>17064</v>
      </c>
      <c r="J6596" t="s">
        <v>6630</v>
      </c>
      <c r="L6596" t="s">
        <v>6526</v>
      </c>
      <c r="M6596" t="s">
        <v>6630</v>
      </c>
      <c r="N6596" t="s">
        <v>6630</v>
      </c>
      <c r="O6596" t="s">
        <v>6630</v>
      </c>
      <c r="P6596" t="s">
        <v>6630</v>
      </c>
      <c r="Q6596" t="s">
        <v>6630</v>
      </c>
    </row>
    <row r="6597" spans="1:17" x14ac:dyDescent="0.35">
      <c r="A6597">
        <v>20830</v>
      </c>
      <c r="B6597" t="s">
        <v>6334</v>
      </c>
      <c r="C6597" t="s">
        <v>6356</v>
      </c>
      <c r="D6597">
        <v>200</v>
      </c>
      <c r="E6597" t="s">
        <v>6366</v>
      </c>
      <c r="F6597">
        <v>207</v>
      </c>
      <c r="G6597" t="s">
        <v>176</v>
      </c>
      <c r="H6597">
        <v>705</v>
      </c>
      <c r="I6597" t="s">
        <v>6400</v>
      </c>
      <c r="J6597">
        <v>20800</v>
      </c>
      <c r="L6597" t="s">
        <v>6526</v>
      </c>
      <c r="M6597">
        <v>10028495</v>
      </c>
      <c r="N6597">
        <v>10007901</v>
      </c>
      <c r="O6597" t="s">
        <v>10109</v>
      </c>
      <c r="P6597" t="s">
        <v>17065</v>
      </c>
      <c r="Q6597" t="s">
        <v>6630</v>
      </c>
    </row>
    <row r="6598" spans="1:17" x14ac:dyDescent="0.35">
      <c r="A6598" t="s">
        <v>17066</v>
      </c>
      <c r="B6598" t="s">
        <v>6626</v>
      </c>
      <c r="C6598" t="s">
        <v>6628</v>
      </c>
      <c r="D6598" t="s">
        <v>6628</v>
      </c>
      <c r="E6598" t="s">
        <v>6628</v>
      </c>
      <c r="F6598" t="s">
        <v>6628</v>
      </c>
      <c r="G6598" t="s">
        <v>6628</v>
      </c>
      <c r="H6598" t="s">
        <v>6628</v>
      </c>
      <c r="I6598" t="s">
        <v>12658</v>
      </c>
      <c r="J6598" t="s">
        <v>6630</v>
      </c>
      <c r="L6598" t="s">
        <v>6526</v>
      </c>
      <c r="M6598" t="s">
        <v>6630</v>
      </c>
      <c r="N6598" t="s">
        <v>6630</v>
      </c>
      <c r="O6598" t="s">
        <v>6630</v>
      </c>
      <c r="P6598" t="s">
        <v>6630</v>
      </c>
      <c r="Q6598" t="s">
        <v>6630</v>
      </c>
    </row>
    <row r="6599" spans="1:17" x14ac:dyDescent="0.35">
      <c r="A6599">
        <v>3519115138</v>
      </c>
      <c r="B6599" t="s">
        <v>6626</v>
      </c>
      <c r="C6599" t="s">
        <v>6356</v>
      </c>
      <c r="D6599">
        <v>200</v>
      </c>
      <c r="E6599" t="s">
        <v>5245</v>
      </c>
      <c r="F6599">
        <v>202</v>
      </c>
      <c r="G6599" t="s">
        <v>5245</v>
      </c>
      <c r="H6599">
        <v>450</v>
      </c>
      <c r="I6599" t="s">
        <v>17067</v>
      </c>
      <c r="J6599">
        <v>20200</v>
      </c>
      <c r="L6599" t="s">
        <v>6529</v>
      </c>
      <c r="M6599">
        <v>10430573</v>
      </c>
      <c r="N6599">
        <v>12435538</v>
      </c>
      <c r="O6599">
        <v>33623</v>
      </c>
      <c r="P6599" t="s">
        <v>6630</v>
      </c>
      <c r="Q6599" t="s">
        <v>6630</v>
      </c>
    </row>
    <row r="6600" spans="1:17" x14ac:dyDescent="0.35">
      <c r="A6600" t="s">
        <v>17068</v>
      </c>
      <c r="B6600" t="s">
        <v>6626</v>
      </c>
      <c r="C6600" t="s">
        <v>6628</v>
      </c>
      <c r="D6600" t="s">
        <v>6628</v>
      </c>
      <c r="E6600" t="s">
        <v>6628</v>
      </c>
      <c r="F6600" t="s">
        <v>6628</v>
      </c>
      <c r="G6600" t="s">
        <v>6628</v>
      </c>
      <c r="H6600" t="s">
        <v>6628</v>
      </c>
      <c r="I6600" t="s">
        <v>6744</v>
      </c>
      <c r="J6600" t="s">
        <v>6630</v>
      </c>
      <c r="L6600" t="s">
        <v>6526</v>
      </c>
      <c r="M6600" t="s">
        <v>6630</v>
      </c>
      <c r="N6600" t="s">
        <v>6630</v>
      </c>
      <c r="O6600" t="s">
        <v>6630</v>
      </c>
      <c r="P6600" t="s">
        <v>6630</v>
      </c>
      <c r="Q6600" t="s">
        <v>6630</v>
      </c>
    </row>
    <row r="6601" spans="1:17" x14ac:dyDescent="0.35">
      <c r="A6601">
        <v>9414112572</v>
      </c>
      <c r="B6601" t="s">
        <v>6626</v>
      </c>
      <c r="C6601" t="s">
        <v>6356</v>
      </c>
      <c r="D6601">
        <v>200</v>
      </c>
      <c r="E6601" t="s">
        <v>6366</v>
      </c>
      <c r="F6601">
        <v>207</v>
      </c>
      <c r="G6601" t="s">
        <v>176</v>
      </c>
      <c r="H6601">
        <v>705</v>
      </c>
      <c r="I6601" t="s">
        <v>17069</v>
      </c>
      <c r="J6601">
        <v>20800</v>
      </c>
      <c r="L6601" t="s">
        <v>6529</v>
      </c>
      <c r="M6601">
        <v>10007373</v>
      </c>
      <c r="N6601">
        <v>10069378</v>
      </c>
      <c r="O6601" t="s">
        <v>6630</v>
      </c>
      <c r="P6601" t="s">
        <v>6630</v>
      </c>
      <c r="Q6601">
        <v>700</v>
      </c>
    </row>
    <row r="6602" spans="1:17" x14ac:dyDescent="0.35">
      <c r="A6602">
        <v>9413111531</v>
      </c>
      <c r="B6602" t="s">
        <v>6626</v>
      </c>
      <c r="C6602" t="s">
        <v>6356</v>
      </c>
      <c r="D6602">
        <v>200</v>
      </c>
      <c r="E6602" t="s">
        <v>6357</v>
      </c>
      <c r="F6602">
        <v>209</v>
      </c>
      <c r="G6602" t="s">
        <v>977</v>
      </c>
      <c r="H6602">
        <v>310</v>
      </c>
      <c r="I6602" t="s">
        <v>17070</v>
      </c>
      <c r="J6602">
        <v>13670</v>
      </c>
      <c r="L6602" t="s">
        <v>6529</v>
      </c>
      <c r="M6602">
        <v>10042553</v>
      </c>
      <c r="N6602">
        <v>10459261</v>
      </c>
      <c r="O6602" s="3">
        <v>2975229890</v>
      </c>
      <c r="P6602" t="s">
        <v>6630</v>
      </c>
      <c r="Q6602" t="s">
        <v>6630</v>
      </c>
    </row>
    <row r="6603" spans="1:17" x14ac:dyDescent="0.35">
      <c r="A6603">
        <v>9418114608</v>
      </c>
      <c r="B6603" t="s">
        <v>6626</v>
      </c>
      <c r="C6603" t="s">
        <v>6540</v>
      </c>
      <c r="D6603">
        <v>131</v>
      </c>
      <c r="E6603" t="s">
        <v>6672</v>
      </c>
      <c r="F6603">
        <v>703</v>
      </c>
      <c r="G6603" t="s">
        <v>3068</v>
      </c>
      <c r="H6603">
        <v>830</v>
      </c>
      <c r="I6603" t="s">
        <v>17071</v>
      </c>
      <c r="J6603">
        <v>13260</v>
      </c>
      <c r="L6603" t="s">
        <v>6529</v>
      </c>
      <c r="M6603">
        <v>12815531</v>
      </c>
      <c r="N6603" t="s">
        <v>6630</v>
      </c>
      <c r="O6603" t="s">
        <v>6630</v>
      </c>
      <c r="P6603" t="s">
        <v>6630</v>
      </c>
      <c r="Q6603" t="s">
        <v>6630</v>
      </c>
    </row>
    <row r="6604" spans="1:17" x14ac:dyDescent="0.35">
      <c r="A6604">
        <v>6803107755</v>
      </c>
      <c r="B6604" t="s">
        <v>6626</v>
      </c>
      <c r="C6604" t="s">
        <v>6356</v>
      </c>
      <c r="D6604">
        <v>200</v>
      </c>
      <c r="E6604" t="s">
        <v>5245</v>
      </c>
      <c r="F6604">
        <v>202</v>
      </c>
      <c r="G6604" t="s">
        <v>5245</v>
      </c>
      <c r="H6604">
        <v>450</v>
      </c>
      <c r="I6604" t="s">
        <v>17072</v>
      </c>
      <c r="J6604" t="s">
        <v>6630</v>
      </c>
      <c r="L6604" t="s">
        <v>6529</v>
      </c>
      <c r="M6604">
        <v>10390364</v>
      </c>
      <c r="N6604">
        <v>10521432</v>
      </c>
      <c r="O6604" t="s">
        <v>6630</v>
      </c>
      <c r="P6604" t="s">
        <v>17073</v>
      </c>
      <c r="Q6604" t="s">
        <v>6630</v>
      </c>
    </row>
    <row r="6605" spans="1:17" x14ac:dyDescent="0.35">
      <c r="A6605">
        <v>9417114323</v>
      </c>
      <c r="B6605" t="s">
        <v>6626</v>
      </c>
      <c r="C6605" t="s">
        <v>6356</v>
      </c>
      <c r="D6605">
        <v>200</v>
      </c>
      <c r="E6605" t="s">
        <v>6701</v>
      </c>
      <c r="F6605">
        <v>500</v>
      </c>
      <c r="G6605" t="s">
        <v>7639</v>
      </c>
      <c r="H6605">
        <v>63</v>
      </c>
      <c r="I6605" t="s">
        <v>17074</v>
      </c>
      <c r="J6605">
        <v>12025</v>
      </c>
      <c r="L6605" t="s">
        <v>6529</v>
      </c>
      <c r="M6605">
        <v>10951344</v>
      </c>
      <c r="N6605" t="s">
        <v>6630</v>
      </c>
      <c r="O6605" t="s">
        <v>6630</v>
      </c>
      <c r="P6605" t="s">
        <v>6630</v>
      </c>
      <c r="Q6605" t="s">
        <v>6630</v>
      </c>
    </row>
    <row r="6606" spans="1:17" x14ac:dyDescent="0.35">
      <c r="A6606">
        <v>9422116183</v>
      </c>
      <c r="B6606" t="s">
        <v>6334</v>
      </c>
      <c r="C6606" t="s">
        <v>6356</v>
      </c>
      <c r="D6606">
        <v>200</v>
      </c>
      <c r="E6606" t="s">
        <v>6645</v>
      </c>
      <c r="F6606">
        <v>201</v>
      </c>
      <c r="G6606" t="s">
        <v>6638</v>
      </c>
      <c r="H6606">
        <v>415</v>
      </c>
      <c r="I6606" t="s">
        <v>17075</v>
      </c>
      <c r="J6606">
        <v>20115</v>
      </c>
      <c r="L6606" t="s">
        <v>6529</v>
      </c>
      <c r="M6606">
        <v>12919436</v>
      </c>
      <c r="N6606">
        <v>14839122</v>
      </c>
      <c r="O6606" t="s">
        <v>6630</v>
      </c>
      <c r="P6606" t="s">
        <v>6630</v>
      </c>
      <c r="Q6606" t="s">
        <v>6630</v>
      </c>
    </row>
    <row r="6607" spans="1:17" x14ac:dyDescent="0.35">
      <c r="A6607" t="s">
        <v>17076</v>
      </c>
      <c r="B6607" t="s">
        <v>6626</v>
      </c>
      <c r="C6607" t="s">
        <v>6628</v>
      </c>
      <c r="D6607" t="s">
        <v>6628</v>
      </c>
      <c r="E6607" t="s">
        <v>6628</v>
      </c>
      <c r="F6607" t="s">
        <v>6628</v>
      </c>
      <c r="G6607" t="s">
        <v>6628</v>
      </c>
      <c r="H6607" t="s">
        <v>6628</v>
      </c>
      <c r="I6607" t="s">
        <v>17077</v>
      </c>
      <c r="J6607" t="s">
        <v>6630</v>
      </c>
      <c r="L6607" t="s">
        <v>6529</v>
      </c>
      <c r="M6607" t="s">
        <v>6630</v>
      </c>
      <c r="N6607" t="s">
        <v>6630</v>
      </c>
      <c r="O6607" t="s">
        <v>6630</v>
      </c>
      <c r="P6607" t="s">
        <v>6630</v>
      </c>
      <c r="Q6607" t="s">
        <v>6630</v>
      </c>
    </row>
    <row r="6608" spans="1:17" x14ac:dyDescent="0.35">
      <c r="A6608">
        <v>9417114137</v>
      </c>
      <c r="B6608" t="s">
        <v>6334</v>
      </c>
      <c r="C6608" t="s">
        <v>6540</v>
      </c>
      <c r="D6608">
        <v>131</v>
      </c>
      <c r="E6608" t="s">
        <v>6672</v>
      </c>
      <c r="F6608">
        <v>703</v>
      </c>
      <c r="G6608" t="s">
        <v>3068</v>
      </c>
      <c r="H6608">
        <v>830</v>
      </c>
      <c r="I6608" t="s">
        <v>17078</v>
      </c>
      <c r="J6608">
        <v>13260</v>
      </c>
      <c r="L6608" t="s">
        <v>6529</v>
      </c>
      <c r="M6608">
        <v>14353544</v>
      </c>
      <c r="N6608" t="s">
        <v>6630</v>
      </c>
      <c r="O6608" t="s">
        <v>6630</v>
      </c>
      <c r="P6608" t="s">
        <v>6630</v>
      </c>
      <c r="Q6608" t="s">
        <v>6630</v>
      </c>
    </row>
    <row r="6609" spans="1:17" x14ac:dyDescent="0.35">
      <c r="A6609">
        <v>9422116181</v>
      </c>
      <c r="B6609" t="s">
        <v>6626</v>
      </c>
      <c r="C6609" t="s">
        <v>6356</v>
      </c>
      <c r="D6609">
        <v>200</v>
      </c>
      <c r="E6609" t="s">
        <v>6357</v>
      </c>
      <c r="F6609">
        <v>209</v>
      </c>
      <c r="G6609" t="s">
        <v>8803</v>
      </c>
      <c r="H6609">
        <v>321</v>
      </c>
      <c r="I6609" t="s">
        <v>17079</v>
      </c>
      <c r="J6609">
        <v>13783</v>
      </c>
      <c r="L6609" t="s">
        <v>6529</v>
      </c>
      <c r="M6609">
        <v>10734518</v>
      </c>
      <c r="N6609">
        <v>10157546</v>
      </c>
      <c r="O6609" t="s">
        <v>6630</v>
      </c>
      <c r="P6609" t="s">
        <v>6630</v>
      </c>
      <c r="Q6609" t="s">
        <v>6630</v>
      </c>
    </row>
    <row r="6610" spans="1:17" x14ac:dyDescent="0.35">
      <c r="A6610">
        <v>9423116473</v>
      </c>
      <c r="B6610" t="s">
        <v>6334</v>
      </c>
      <c r="C6610" t="s">
        <v>6356</v>
      </c>
      <c r="D6610">
        <v>200</v>
      </c>
      <c r="E6610" t="s">
        <v>6366</v>
      </c>
      <c r="F6610">
        <v>207</v>
      </c>
      <c r="G6610" t="s">
        <v>176</v>
      </c>
      <c r="H6610">
        <v>705</v>
      </c>
      <c r="I6610" t="s">
        <v>17080</v>
      </c>
      <c r="J6610">
        <v>20800</v>
      </c>
      <c r="L6610" t="s">
        <v>6529</v>
      </c>
      <c r="M6610">
        <v>12561260</v>
      </c>
      <c r="N6610">
        <v>11703748</v>
      </c>
      <c r="O6610" t="s">
        <v>6630</v>
      </c>
      <c r="P6610" t="s">
        <v>6630</v>
      </c>
      <c r="Q6610">
        <v>700</v>
      </c>
    </row>
    <row r="6611" spans="1:17" x14ac:dyDescent="0.35">
      <c r="A6611">
        <v>9415113117</v>
      </c>
      <c r="B6611" t="s">
        <v>6626</v>
      </c>
      <c r="C6611" t="s">
        <v>6356</v>
      </c>
      <c r="D6611">
        <v>200</v>
      </c>
      <c r="E6611" t="s">
        <v>5245</v>
      </c>
      <c r="F6611">
        <v>202</v>
      </c>
      <c r="G6611" t="s">
        <v>5245</v>
      </c>
      <c r="H6611">
        <v>450</v>
      </c>
      <c r="I6611" t="s">
        <v>17081</v>
      </c>
      <c r="J6611">
        <v>20200</v>
      </c>
      <c r="L6611" t="s">
        <v>6529</v>
      </c>
      <c r="M6611">
        <v>12205003</v>
      </c>
      <c r="N6611">
        <v>10765331</v>
      </c>
      <c r="O6611" t="s">
        <v>6630</v>
      </c>
      <c r="P6611" t="s">
        <v>6630</v>
      </c>
      <c r="Q6611">
        <v>100</v>
      </c>
    </row>
    <row r="6612" spans="1:17" x14ac:dyDescent="0.35">
      <c r="A6612">
        <v>6308109427</v>
      </c>
      <c r="B6612" t="s">
        <v>6626</v>
      </c>
      <c r="C6612" t="s">
        <v>6356</v>
      </c>
      <c r="D6612">
        <v>200</v>
      </c>
      <c r="E6612" t="s">
        <v>6366</v>
      </c>
      <c r="F6612">
        <v>207</v>
      </c>
      <c r="G6612" t="s">
        <v>6638</v>
      </c>
      <c r="H6612">
        <v>415</v>
      </c>
      <c r="I6612" t="s">
        <v>17082</v>
      </c>
      <c r="J6612">
        <v>20115</v>
      </c>
      <c r="L6612" t="s">
        <v>6529</v>
      </c>
      <c r="M6612">
        <v>11694212</v>
      </c>
      <c r="N6612">
        <v>10716782</v>
      </c>
      <c r="O6612" t="s">
        <v>6630</v>
      </c>
      <c r="P6612" t="s">
        <v>17083</v>
      </c>
      <c r="Q6612" t="s">
        <v>6630</v>
      </c>
    </row>
    <row r="6613" spans="1:17" x14ac:dyDescent="0.35">
      <c r="A6613">
        <v>9403107883</v>
      </c>
      <c r="B6613" t="s">
        <v>6626</v>
      </c>
      <c r="C6613" t="s">
        <v>6356</v>
      </c>
      <c r="D6613">
        <v>200</v>
      </c>
      <c r="E6613" t="s">
        <v>6701</v>
      </c>
      <c r="F6613">
        <v>500</v>
      </c>
      <c r="G6613" t="s">
        <v>7609</v>
      </c>
      <c r="H6613">
        <v>57</v>
      </c>
      <c r="I6613" t="s">
        <v>17084</v>
      </c>
      <c r="J6613">
        <v>12026</v>
      </c>
      <c r="L6613" t="s">
        <v>6529</v>
      </c>
      <c r="M6613">
        <v>10121543</v>
      </c>
      <c r="N6613" t="s">
        <v>6630</v>
      </c>
      <c r="O6613" t="s">
        <v>6630</v>
      </c>
      <c r="P6613" t="s">
        <v>17085</v>
      </c>
      <c r="Q6613" t="s">
        <v>6630</v>
      </c>
    </row>
    <row r="6614" spans="1:17" x14ac:dyDescent="0.35">
      <c r="A6614" t="s">
        <v>17086</v>
      </c>
      <c r="B6614" t="s">
        <v>6626</v>
      </c>
      <c r="C6614" t="s">
        <v>6628</v>
      </c>
      <c r="D6614" t="s">
        <v>6628</v>
      </c>
      <c r="E6614" t="s">
        <v>6628</v>
      </c>
      <c r="F6614" t="s">
        <v>6628</v>
      </c>
      <c r="G6614" t="s">
        <v>6628</v>
      </c>
      <c r="H6614" t="s">
        <v>6628</v>
      </c>
      <c r="I6614" t="s">
        <v>17087</v>
      </c>
      <c r="J6614" t="s">
        <v>6630</v>
      </c>
      <c r="L6614" t="s">
        <v>6526</v>
      </c>
      <c r="M6614" t="s">
        <v>6630</v>
      </c>
      <c r="N6614" t="s">
        <v>6630</v>
      </c>
      <c r="O6614" t="s">
        <v>6630</v>
      </c>
      <c r="P6614" t="s">
        <v>6630</v>
      </c>
      <c r="Q6614" t="s">
        <v>6630</v>
      </c>
    </row>
    <row r="6615" spans="1:17" x14ac:dyDescent="0.35">
      <c r="A6615">
        <v>9610110390</v>
      </c>
      <c r="B6615" t="s">
        <v>6626</v>
      </c>
      <c r="C6615" t="s">
        <v>6766</v>
      </c>
      <c r="D6615">
        <v>120</v>
      </c>
      <c r="E6615" t="s">
        <v>6628</v>
      </c>
      <c r="F6615" t="s">
        <v>6628</v>
      </c>
      <c r="G6615" t="s">
        <v>9803</v>
      </c>
      <c r="H6615">
        <v>50</v>
      </c>
      <c r="I6615" t="s">
        <v>17088</v>
      </c>
      <c r="J6615">
        <v>12020</v>
      </c>
      <c r="L6615" t="s">
        <v>6529</v>
      </c>
      <c r="M6615">
        <v>10083401</v>
      </c>
      <c r="N6615" t="s">
        <v>6630</v>
      </c>
      <c r="O6615" t="s">
        <v>6630</v>
      </c>
      <c r="P6615" t="s">
        <v>6630</v>
      </c>
      <c r="Q6615">
        <v>200</v>
      </c>
    </row>
    <row r="6616" spans="1:17" x14ac:dyDescent="0.35">
      <c r="A6616">
        <v>3520115458</v>
      </c>
      <c r="B6616" t="s">
        <v>6626</v>
      </c>
      <c r="C6616" t="s">
        <v>6356</v>
      </c>
      <c r="D6616">
        <v>200</v>
      </c>
      <c r="E6616" t="s">
        <v>5245</v>
      </c>
      <c r="F6616">
        <v>202</v>
      </c>
      <c r="G6616" t="s">
        <v>5245</v>
      </c>
      <c r="H6616">
        <v>450</v>
      </c>
      <c r="I6616" t="s">
        <v>17089</v>
      </c>
      <c r="J6616">
        <v>20200</v>
      </c>
      <c r="L6616" t="s">
        <v>6529</v>
      </c>
      <c r="M6616">
        <v>12435538</v>
      </c>
      <c r="N6616" t="s">
        <v>6630</v>
      </c>
      <c r="O6616" t="s">
        <v>6630</v>
      </c>
      <c r="P6616" t="s">
        <v>6630</v>
      </c>
      <c r="Q6616" t="s">
        <v>6630</v>
      </c>
    </row>
    <row r="6617" spans="1:17" x14ac:dyDescent="0.35">
      <c r="A6617">
        <v>9422115882</v>
      </c>
      <c r="B6617" t="s">
        <v>6626</v>
      </c>
      <c r="C6617" t="s">
        <v>6540</v>
      </c>
      <c r="D6617">
        <v>131</v>
      </c>
      <c r="E6617" t="s">
        <v>2905</v>
      </c>
      <c r="F6617">
        <v>300</v>
      </c>
      <c r="G6617" t="s">
        <v>7740</v>
      </c>
      <c r="H6617">
        <v>108</v>
      </c>
      <c r="I6617" t="s">
        <v>17090</v>
      </c>
      <c r="J6617">
        <v>20120</v>
      </c>
      <c r="L6617" t="s">
        <v>6529</v>
      </c>
      <c r="M6617">
        <v>12182702</v>
      </c>
      <c r="N6617" t="s">
        <v>6630</v>
      </c>
      <c r="O6617" t="s">
        <v>6630</v>
      </c>
      <c r="P6617" t="s">
        <v>6630</v>
      </c>
      <c r="Q6617">
        <v>100</v>
      </c>
    </row>
    <row r="6618" spans="1:17" x14ac:dyDescent="0.35">
      <c r="A6618">
        <v>9404108166</v>
      </c>
      <c r="B6618" t="s">
        <v>6626</v>
      </c>
      <c r="C6618" t="s">
        <v>6540</v>
      </c>
      <c r="D6618">
        <v>131</v>
      </c>
      <c r="E6618" t="s">
        <v>7755</v>
      </c>
      <c r="F6618">
        <v>212</v>
      </c>
      <c r="G6618" t="s">
        <v>7755</v>
      </c>
      <c r="H6618">
        <v>421</v>
      </c>
      <c r="I6618" t="s">
        <v>17091</v>
      </c>
      <c r="J6618">
        <v>9604108195</v>
      </c>
      <c r="L6618" t="s">
        <v>6529</v>
      </c>
      <c r="M6618">
        <v>10222512</v>
      </c>
      <c r="N6618" t="s">
        <v>6630</v>
      </c>
      <c r="O6618" t="s">
        <v>17092</v>
      </c>
      <c r="P6618" t="s">
        <v>6630</v>
      </c>
      <c r="Q6618" t="s">
        <v>6630</v>
      </c>
    </row>
    <row r="6619" spans="1:17" x14ac:dyDescent="0.35">
      <c r="A6619">
        <v>13758</v>
      </c>
      <c r="B6619" t="s">
        <v>6626</v>
      </c>
      <c r="C6619" t="s">
        <v>6356</v>
      </c>
      <c r="D6619">
        <v>200</v>
      </c>
      <c r="E6619" t="s">
        <v>6357</v>
      </c>
      <c r="F6619">
        <v>209</v>
      </c>
      <c r="G6619" t="s">
        <v>6862</v>
      </c>
      <c r="H6619">
        <v>370</v>
      </c>
      <c r="I6619" t="s">
        <v>14997</v>
      </c>
      <c r="J6619" t="s">
        <v>6630</v>
      </c>
      <c r="L6619" t="s">
        <v>6526</v>
      </c>
      <c r="M6619" t="s">
        <v>6630</v>
      </c>
      <c r="N6619" t="s">
        <v>6630</v>
      </c>
      <c r="O6619" t="s">
        <v>17093</v>
      </c>
      <c r="P6619" t="s">
        <v>14999</v>
      </c>
      <c r="Q6619" t="s">
        <v>6630</v>
      </c>
    </row>
    <row r="6620" spans="1:17" x14ac:dyDescent="0.35">
      <c r="A6620" t="s">
        <v>17094</v>
      </c>
      <c r="B6620" t="s">
        <v>6626</v>
      </c>
      <c r="C6620" t="s">
        <v>6628</v>
      </c>
      <c r="D6620" t="s">
        <v>6628</v>
      </c>
      <c r="E6620" t="s">
        <v>6628</v>
      </c>
      <c r="F6620" t="s">
        <v>6628</v>
      </c>
      <c r="G6620" t="s">
        <v>6628</v>
      </c>
      <c r="H6620" t="s">
        <v>6628</v>
      </c>
      <c r="I6620" t="s">
        <v>17095</v>
      </c>
      <c r="J6620" t="s">
        <v>6630</v>
      </c>
      <c r="L6620" t="s">
        <v>6529</v>
      </c>
      <c r="M6620" t="s">
        <v>6630</v>
      </c>
      <c r="N6620" t="s">
        <v>6630</v>
      </c>
      <c r="O6620" t="s">
        <v>6630</v>
      </c>
      <c r="P6620" t="s">
        <v>6630</v>
      </c>
      <c r="Q6620" t="s">
        <v>6630</v>
      </c>
    </row>
    <row r="6621" spans="1:17" x14ac:dyDescent="0.35">
      <c r="A6621">
        <v>9413111950</v>
      </c>
      <c r="B6621" t="s">
        <v>6626</v>
      </c>
      <c r="C6621" t="s">
        <v>8365</v>
      </c>
      <c r="D6621">
        <v>105</v>
      </c>
      <c r="E6621" t="s">
        <v>8513</v>
      </c>
      <c r="F6621">
        <v>100</v>
      </c>
      <c r="G6621" t="s">
        <v>8367</v>
      </c>
      <c r="H6621">
        <v>5</v>
      </c>
      <c r="I6621" t="s">
        <v>17096</v>
      </c>
      <c r="J6621">
        <v>10500</v>
      </c>
      <c r="L6621" t="s">
        <v>6529</v>
      </c>
      <c r="M6621">
        <v>10406813</v>
      </c>
      <c r="N6621" t="s">
        <v>6630</v>
      </c>
      <c r="O6621" t="s">
        <v>6630</v>
      </c>
      <c r="P6621" t="s">
        <v>6630</v>
      </c>
      <c r="Q6621">
        <v>700</v>
      </c>
    </row>
    <row r="6622" spans="1:17" x14ac:dyDescent="0.35">
      <c r="A6622" t="s">
        <v>17097</v>
      </c>
      <c r="B6622" t="s">
        <v>6626</v>
      </c>
      <c r="C6622" t="s">
        <v>6628</v>
      </c>
      <c r="D6622" t="s">
        <v>6628</v>
      </c>
      <c r="E6622" t="s">
        <v>6628</v>
      </c>
      <c r="F6622" t="s">
        <v>6628</v>
      </c>
      <c r="G6622" t="s">
        <v>6628</v>
      </c>
      <c r="H6622" t="s">
        <v>6628</v>
      </c>
      <c r="I6622" t="s">
        <v>17098</v>
      </c>
      <c r="J6622" t="s">
        <v>6630</v>
      </c>
      <c r="L6622" t="s">
        <v>6526</v>
      </c>
      <c r="M6622" t="s">
        <v>6630</v>
      </c>
      <c r="N6622" t="s">
        <v>6630</v>
      </c>
      <c r="O6622" t="s">
        <v>6630</v>
      </c>
      <c r="P6622" t="s">
        <v>6630</v>
      </c>
      <c r="Q6622" t="s">
        <v>6630</v>
      </c>
    </row>
    <row r="6623" spans="1:17" x14ac:dyDescent="0.35">
      <c r="A6623">
        <v>9415112082</v>
      </c>
      <c r="B6623" t="s">
        <v>6626</v>
      </c>
      <c r="C6623" t="s">
        <v>6356</v>
      </c>
      <c r="D6623">
        <v>200</v>
      </c>
      <c r="E6623" t="s">
        <v>6645</v>
      </c>
      <c r="F6623">
        <v>201</v>
      </c>
      <c r="G6623" t="s">
        <v>6657</v>
      </c>
      <c r="H6623">
        <v>420</v>
      </c>
      <c r="I6623" t="s">
        <v>17099</v>
      </c>
      <c r="J6623" t="s">
        <v>6630</v>
      </c>
      <c r="L6623" t="s">
        <v>6529</v>
      </c>
      <c r="M6623" t="s">
        <v>6630</v>
      </c>
      <c r="N6623" t="s">
        <v>6630</v>
      </c>
      <c r="O6623" t="s">
        <v>12928</v>
      </c>
      <c r="P6623" t="s">
        <v>6630</v>
      </c>
      <c r="Q6623" t="s">
        <v>6630</v>
      </c>
    </row>
    <row r="6624" spans="1:17" x14ac:dyDescent="0.35">
      <c r="A6624" t="s">
        <v>17100</v>
      </c>
      <c r="B6624" t="s">
        <v>6626</v>
      </c>
      <c r="C6624" t="s">
        <v>6628</v>
      </c>
      <c r="D6624" t="s">
        <v>6628</v>
      </c>
      <c r="E6624" t="s">
        <v>6628</v>
      </c>
      <c r="F6624" t="s">
        <v>6628</v>
      </c>
      <c r="G6624" t="s">
        <v>6628</v>
      </c>
      <c r="H6624" t="s">
        <v>6628</v>
      </c>
      <c r="I6624" t="s">
        <v>13880</v>
      </c>
      <c r="J6624" t="s">
        <v>6630</v>
      </c>
      <c r="L6624" t="s">
        <v>6526</v>
      </c>
      <c r="M6624" t="s">
        <v>6630</v>
      </c>
      <c r="N6624" t="s">
        <v>6630</v>
      </c>
      <c r="O6624" t="s">
        <v>6630</v>
      </c>
      <c r="P6624" t="s">
        <v>6630</v>
      </c>
      <c r="Q6624" t="s">
        <v>6630</v>
      </c>
    </row>
    <row r="6625" spans="1:17" x14ac:dyDescent="0.35">
      <c r="A6625" t="s">
        <v>17101</v>
      </c>
      <c r="B6625" t="s">
        <v>6334</v>
      </c>
      <c r="C6625" t="s">
        <v>6628</v>
      </c>
      <c r="D6625" t="s">
        <v>6628</v>
      </c>
      <c r="E6625" t="s">
        <v>6628</v>
      </c>
      <c r="F6625" t="s">
        <v>6628</v>
      </c>
      <c r="G6625" t="s">
        <v>6628</v>
      </c>
      <c r="H6625" t="s">
        <v>6628</v>
      </c>
      <c r="I6625" t="s">
        <v>14739</v>
      </c>
      <c r="J6625" t="s">
        <v>6630</v>
      </c>
      <c r="L6625" t="s">
        <v>6526</v>
      </c>
      <c r="M6625" t="s">
        <v>6630</v>
      </c>
      <c r="N6625" t="s">
        <v>6630</v>
      </c>
      <c r="O6625" t="s">
        <v>6630</v>
      </c>
      <c r="P6625" t="s">
        <v>6630</v>
      </c>
      <c r="Q6625" t="s">
        <v>6630</v>
      </c>
    </row>
    <row r="6626" spans="1:17" x14ac:dyDescent="0.35">
      <c r="A6626" t="s">
        <v>17102</v>
      </c>
      <c r="B6626" t="s">
        <v>6626</v>
      </c>
      <c r="C6626" t="s">
        <v>6628</v>
      </c>
      <c r="D6626" t="s">
        <v>6628</v>
      </c>
      <c r="E6626" t="s">
        <v>6628</v>
      </c>
      <c r="F6626" t="s">
        <v>6628</v>
      </c>
      <c r="G6626" t="s">
        <v>6628</v>
      </c>
      <c r="H6626" t="s">
        <v>6628</v>
      </c>
      <c r="I6626" t="s">
        <v>17103</v>
      </c>
      <c r="J6626" t="s">
        <v>6630</v>
      </c>
      <c r="L6626" t="s">
        <v>6526</v>
      </c>
      <c r="M6626" t="s">
        <v>6630</v>
      </c>
      <c r="N6626" t="s">
        <v>6630</v>
      </c>
      <c r="O6626" t="s">
        <v>6630</v>
      </c>
      <c r="P6626" t="s">
        <v>6630</v>
      </c>
      <c r="Q6626" t="s">
        <v>6630</v>
      </c>
    </row>
    <row r="6627" spans="1:17" x14ac:dyDescent="0.35">
      <c r="A6627">
        <v>8700106514</v>
      </c>
      <c r="B6627" t="s">
        <v>6626</v>
      </c>
      <c r="C6627" t="s">
        <v>6356</v>
      </c>
      <c r="D6627">
        <v>200</v>
      </c>
      <c r="E6627" t="s">
        <v>6645</v>
      </c>
      <c r="F6627">
        <v>201</v>
      </c>
      <c r="G6627" t="s">
        <v>6657</v>
      </c>
      <c r="H6627">
        <v>420</v>
      </c>
      <c r="I6627" t="s">
        <v>17104</v>
      </c>
      <c r="J6627" t="s">
        <v>6630</v>
      </c>
      <c r="L6627" t="s">
        <v>6529</v>
      </c>
      <c r="M6627" t="s">
        <v>6630</v>
      </c>
      <c r="N6627" t="s">
        <v>6630</v>
      </c>
      <c r="O6627" t="s">
        <v>6630</v>
      </c>
      <c r="P6627" t="s">
        <v>6694</v>
      </c>
      <c r="Q6627" t="s">
        <v>6630</v>
      </c>
    </row>
    <row r="6628" spans="1:17" x14ac:dyDescent="0.35">
      <c r="A6628" t="s">
        <v>17105</v>
      </c>
      <c r="B6628" t="s">
        <v>6626</v>
      </c>
      <c r="C6628" t="s">
        <v>6628</v>
      </c>
      <c r="D6628" t="s">
        <v>6628</v>
      </c>
      <c r="E6628" t="s">
        <v>6628</v>
      </c>
      <c r="F6628" t="s">
        <v>6628</v>
      </c>
      <c r="G6628" t="s">
        <v>6628</v>
      </c>
      <c r="H6628" t="s">
        <v>6628</v>
      </c>
      <c r="I6628" t="s">
        <v>17106</v>
      </c>
      <c r="J6628" t="s">
        <v>6630</v>
      </c>
      <c r="L6628" t="s">
        <v>6526</v>
      </c>
      <c r="M6628" t="s">
        <v>6630</v>
      </c>
      <c r="N6628" t="s">
        <v>6630</v>
      </c>
      <c r="O6628" t="s">
        <v>6630</v>
      </c>
      <c r="P6628" t="s">
        <v>6630</v>
      </c>
      <c r="Q6628" t="s">
        <v>6630</v>
      </c>
    </row>
    <row r="6629" spans="1:17" x14ac:dyDescent="0.35">
      <c r="A6629">
        <v>9401106892</v>
      </c>
      <c r="B6629" t="s">
        <v>6626</v>
      </c>
      <c r="C6629" t="s">
        <v>7114</v>
      </c>
      <c r="D6629">
        <v>115</v>
      </c>
      <c r="E6629" t="s">
        <v>6628</v>
      </c>
      <c r="F6629" t="s">
        <v>6628</v>
      </c>
      <c r="G6629" t="s">
        <v>4019</v>
      </c>
      <c r="H6629">
        <v>20</v>
      </c>
      <c r="I6629" t="s">
        <v>17107</v>
      </c>
      <c r="J6629">
        <v>11510</v>
      </c>
      <c r="L6629" t="s">
        <v>6529</v>
      </c>
      <c r="M6629">
        <v>10161158</v>
      </c>
      <c r="N6629">
        <v>10508158</v>
      </c>
      <c r="O6629" t="s">
        <v>6630</v>
      </c>
      <c r="P6629" t="s">
        <v>17108</v>
      </c>
      <c r="Q6629" t="s">
        <v>6630</v>
      </c>
    </row>
    <row r="6630" spans="1:17" x14ac:dyDescent="0.35">
      <c r="A6630">
        <v>9417113837</v>
      </c>
      <c r="B6630" t="s">
        <v>6626</v>
      </c>
      <c r="C6630" t="s">
        <v>6356</v>
      </c>
      <c r="D6630">
        <v>200</v>
      </c>
      <c r="E6630" t="s">
        <v>6645</v>
      </c>
      <c r="F6630">
        <v>201</v>
      </c>
      <c r="G6630" t="s">
        <v>6638</v>
      </c>
      <c r="H6630">
        <v>415</v>
      </c>
      <c r="I6630" t="s">
        <v>15082</v>
      </c>
      <c r="J6630">
        <v>20115</v>
      </c>
      <c r="L6630" t="s">
        <v>6529</v>
      </c>
      <c r="M6630">
        <v>14597186</v>
      </c>
      <c r="N6630">
        <v>13846540</v>
      </c>
      <c r="O6630" t="s">
        <v>6630</v>
      </c>
      <c r="P6630" t="s">
        <v>6630</v>
      </c>
      <c r="Q6630" t="s">
        <v>6630</v>
      </c>
    </row>
    <row r="6631" spans="1:17" x14ac:dyDescent="0.35">
      <c r="A6631">
        <v>3913111929</v>
      </c>
      <c r="B6631" t="s">
        <v>6626</v>
      </c>
      <c r="C6631" t="s">
        <v>6356</v>
      </c>
      <c r="D6631">
        <v>200</v>
      </c>
      <c r="E6631" t="s">
        <v>5245</v>
      </c>
      <c r="F6631">
        <v>202</v>
      </c>
      <c r="G6631" t="s">
        <v>5245</v>
      </c>
      <c r="H6631">
        <v>450</v>
      </c>
      <c r="I6631" t="s">
        <v>17109</v>
      </c>
      <c r="J6631">
        <v>20200</v>
      </c>
      <c r="L6631" t="s">
        <v>6529</v>
      </c>
      <c r="M6631">
        <v>13110938</v>
      </c>
      <c r="N6631" t="s">
        <v>6630</v>
      </c>
      <c r="O6631" t="s">
        <v>6630</v>
      </c>
      <c r="P6631" t="s">
        <v>6630</v>
      </c>
      <c r="Q6631">
        <v>800</v>
      </c>
    </row>
    <row r="6632" spans="1:17" x14ac:dyDescent="0.35">
      <c r="A6632">
        <v>13867</v>
      </c>
      <c r="B6632" t="s">
        <v>6626</v>
      </c>
      <c r="C6632" t="s">
        <v>6356</v>
      </c>
      <c r="D6632">
        <v>200</v>
      </c>
      <c r="E6632" t="s">
        <v>6357</v>
      </c>
      <c r="F6632">
        <v>209</v>
      </c>
      <c r="G6632" t="s">
        <v>6862</v>
      </c>
      <c r="H6632">
        <v>360</v>
      </c>
      <c r="I6632" t="s">
        <v>11271</v>
      </c>
      <c r="J6632" t="s">
        <v>6630</v>
      </c>
      <c r="L6632" t="s">
        <v>6526</v>
      </c>
      <c r="M6632" t="s">
        <v>6630</v>
      </c>
      <c r="N6632" t="s">
        <v>6630</v>
      </c>
      <c r="O6632" t="s">
        <v>17110</v>
      </c>
      <c r="P6632" t="s">
        <v>6630</v>
      </c>
      <c r="Q6632" t="s">
        <v>6630</v>
      </c>
    </row>
    <row r="6633" spans="1:17" x14ac:dyDescent="0.35">
      <c r="A6633">
        <v>3593100284</v>
      </c>
      <c r="B6633" t="s">
        <v>6626</v>
      </c>
      <c r="C6633" t="s">
        <v>6356</v>
      </c>
      <c r="D6633">
        <v>200</v>
      </c>
      <c r="E6633" t="s">
        <v>5245</v>
      </c>
      <c r="F6633">
        <v>202</v>
      </c>
      <c r="G6633" t="s">
        <v>5245</v>
      </c>
      <c r="H6633">
        <v>450</v>
      </c>
      <c r="I6633" t="s">
        <v>17111</v>
      </c>
      <c r="J6633" t="s">
        <v>6630</v>
      </c>
      <c r="L6633" t="s">
        <v>6529</v>
      </c>
      <c r="M6633" t="s">
        <v>6630</v>
      </c>
      <c r="N6633" t="s">
        <v>6630</v>
      </c>
      <c r="O6633" t="s">
        <v>6630</v>
      </c>
      <c r="P6633" t="s">
        <v>17112</v>
      </c>
      <c r="Q6633" t="s">
        <v>6630</v>
      </c>
    </row>
    <row r="6634" spans="1:17" x14ac:dyDescent="0.35">
      <c r="A6634">
        <v>3516113316</v>
      </c>
      <c r="B6634" t="s">
        <v>6626</v>
      </c>
      <c r="C6634" t="s">
        <v>6356</v>
      </c>
      <c r="D6634">
        <v>200</v>
      </c>
      <c r="E6634" t="s">
        <v>5245</v>
      </c>
      <c r="F6634">
        <v>202</v>
      </c>
      <c r="G6634" t="s">
        <v>5245</v>
      </c>
      <c r="H6634">
        <v>450</v>
      </c>
      <c r="I6634" t="s">
        <v>17113</v>
      </c>
      <c r="J6634">
        <v>20200</v>
      </c>
      <c r="L6634" t="s">
        <v>6529</v>
      </c>
      <c r="M6634">
        <v>13118016</v>
      </c>
      <c r="N6634">
        <v>10765331</v>
      </c>
      <c r="O6634" t="s">
        <v>17114</v>
      </c>
      <c r="P6634" t="s">
        <v>6630</v>
      </c>
      <c r="Q6634" t="s">
        <v>6630</v>
      </c>
    </row>
    <row r="6635" spans="1:17" x14ac:dyDescent="0.35">
      <c r="A6635">
        <v>9404108159</v>
      </c>
      <c r="B6635" t="s">
        <v>6626</v>
      </c>
      <c r="C6635" t="s">
        <v>6335</v>
      </c>
      <c r="D6635">
        <v>150</v>
      </c>
      <c r="E6635" t="s">
        <v>6335</v>
      </c>
      <c r="F6635">
        <v>205</v>
      </c>
      <c r="G6635" t="s">
        <v>7000</v>
      </c>
      <c r="H6635">
        <v>600</v>
      </c>
      <c r="I6635" t="s">
        <v>17115</v>
      </c>
      <c r="J6635" t="s">
        <v>6630</v>
      </c>
      <c r="L6635" t="s">
        <v>6529</v>
      </c>
      <c r="M6635">
        <v>10382727</v>
      </c>
      <c r="N6635" t="s">
        <v>6630</v>
      </c>
      <c r="O6635" t="s">
        <v>6630</v>
      </c>
      <c r="P6635" t="s">
        <v>17116</v>
      </c>
      <c r="Q6635" t="s">
        <v>6630</v>
      </c>
    </row>
    <row r="6636" spans="1:17" x14ac:dyDescent="0.35">
      <c r="A6636">
        <v>9419115039</v>
      </c>
      <c r="B6636" t="s">
        <v>6626</v>
      </c>
      <c r="C6636" t="s">
        <v>6356</v>
      </c>
      <c r="D6636">
        <v>200</v>
      </c>
      <c r="E6636" t="s">
        <v>6701</v>
      </c>
      <c r="F6636">
        <v>500</v>
      </c>
      <c r="G6636" t="s">
        <v>6702</v>
      </c>
      <c r="H6636">
        <v>55</v>
      </c>
      <c r="I6636" t="s">
        <v>17117</v>
      </c>
      <c r="J6636">
        <v>12032</v>
      </c>
      <c r="L6636" t="s">
        <v>6529</v>
      </c>
      <c r="M6636">
        <v>10557232</v>
      </c>
      <c r="N6636" t="s">
        <v>6630</v>
      </c>
      <c r="O6636" t="s">
        <v>6630</v>
      </c>
      <c r="P6636" t="s">
        <v>6630</v>
      </c>
      <c r="Q6636" t="s">
        <v>6630</v>
      </c>
    </row>
    <row r="6637" spans="1:17" x14ac:dyDescent="0.35">
      <c r="A6637">
        <v>9425117015</v>
      </c>
      <c r="B6637" t="s">
        <v>6334</v>
      </c>
      <c r="C6637" t="s">
        <v>6356</v>
      </c>
      <c r="D6637">
        <v>200</v>
      </c>
      <c r="E6637" t="s">
        <v>6645</v>
      </c>
      <c r="F6637">
        <v>201</v>
      </c>
      <c r="G6637" t="s">
        <v>6638</v>
      </c>
      <c r="H6637">
        <v>415</v>
      </c>
      <c r="I6637" t="s">
        <v>17118</v>
      </c>
      <c r="J6637">
        <v>20115</v>
      </c>
      <c r="L6637" t="s">
        <v>6529</v>
      </c>
      <c r="M6637">
        <v>11292854</v>
      </c>
      <c r="N6637">
        <v>15443761</v>
      </c>
      <c r="O6637" t="s">
        <v>6630</v>
      </c>
      <c r="P6637" t="s">
        <v>6630</v>
      </c>
      <c r="Q6637" t="s">
        <v>6630</v>
      </c>
    </row>
    <row r="6638" spans="1:17" x14ac:dyDescent="0.35">
      <c r="A6638">
        <v>13010</v>
      </c>
      <c r="B6638" t="s">
        <v>6626</v>
      </c>
      <c r="C6638" t="s">
        <v>8762</v>
      </c>
      <c r="D6638">
        <v>130</v>
      </c>
      <c r="E6638" t="s">
        <v>6628</v>
      </c>
      <c r="F6638" t="s">
        <v>6628</v>
      </c>
      <c r="G6638" t="s">
        <v>3774</v>
      </c>
      <c r="H6638">
        <v>100</v>
      </c>
      <c r="I6638" t="s">
        <v>9478</v>
      </c>
      <c r="J6638" t="s">
        <v>6630</v>
      </c>
      <c r="L6638" t="s">
        <v>6526</v>
      </c>
      <c r="M6638" t="s">
        <v>6630</v>
      </c>
      <c r="N6638" t="s">
        <v>6630</v>
      </c>
      <c r="O6638" t="s">
        <v>17119</v>
      </c>
      <c r="P6638" t="s">
        <v>6630</v>
      </c>
      <c r="Q6638" t="s">
        <v>6630</v>
      </c>
    </row>
    <row r="6639" spans="1:17" x14ac:dyDescent="0.35">
      <c r="A6639">
        <v>3518114801</v>
      </c>
      <c r="B6639" t="s">
        <v>6626</v>
      </c>
      <c r="C6639" t="s">
        <v>6356</v>
      </c>
      <c r="D6639">
        <v>200</v>
      </c>
      <c r="E6639" t="s">
        <v>5245</v>
      </c>
      <c r="F6639">
        <v>202</v>
      </c>
      <c r="G6639" t="s">
        <v>5245</v>
      </c>
      <c r="H6639">
        <v>450</v>
      </c>
      <c r="I6639" t="s">
        <v>17120</v>
      </c>
      <c r="J6639">
        <v>20200</v>
      </c>
      <c r="L6639" t="s">
        <v>6529</v>
      </c>
      <c r="M6639">
        <v>16081159</v>
      </c>
      <c r="N6639">
        <v>10558147</v>
      </c>
      <c r="O6639" t="s">
        <v>6630</v>
      </c>
      <c r="P6639" t="s">
        <v>6630</v>
      </c>
      <c r="Q6639" t="s">
        <v>6630</v>
      </c>
    </row>
    <row r="6640" spans="1:17" x14ac:dyDescent="0.35">
      <c r="A6640" t="s">
        <v>17121</v>
      </c>
      <c r="B6640" t="s">
        <v>6626</v>
      </c>
      <c r="C6640" t="s">
        <v>6628</v>
      </c>
      <c r="D6640" t="s">
        <v>6628</v>
      </c>
      <c r="E6640" t="s">
        <v>6628</v>
      </c>
      <c r="F6640" t="s">
        <v>6628</v>
      </c>
      <c r="G6640" t="s">
        <v>6628</v>
      </c>
      <c r="H6640" t="s">
        <v>6628</v>
      </c>
      <c r="I6640" t="s">
        <v>15353</v>
      </c>
      <c r="J6640" t="s">
        <v>6630</v>
      </c>
      <c r="L6640" t="s">
        <v>6526</v>
      </c>
      <c r="M6640" t="s">
        <v>6630</v>
      </c>
      <c r="N6640" t="s">
        <v>6630</v>
      </c>
      <c r="O6640" t="s">
        <v>6630</v>
      </c>
      <c r="P6640" t="s">
        <v>6630</v>
      </c>
      <c r="Q6640" t="s">
        <v>6630</v>
      </c>
    </row>
    <row r="6641" spans="1:17" x14ac:dyDescent="0.35">
      <c r="A6641" t="s">
        <v>17122</v>
      </c>
      <c r="B6641" t="s">
        <v>6626</v>
      </c>
      <c r="C6641" t="s">
        <v>6628</v>
      </c>
      <c r="D6641" t="s">
        <v>6628</v>
      </c>
      <c r="E6641" t="s">
        <v>6628</v>
      </c>
      <c r="F6641" t="s">
        <v>6628</v>
      </c>
      <c r="G6641" t="s">
        <v>6628</v>
      </c>
      <c r="H6641" t="s">
        <v>6628</v>
      </c>
      <c r="I6641" t="s">
        <v>17123</v>
      </c>
      <c r="J6641" t="s">
        <v>6630</v>
      </c>
      <c r="L6641" t="s">
        <v>6529</v>
      </c>
      <c r="M6641" t="s">
        <v>6630</v>
      </c>
      <c r="N6641" t="s">
        <v>6630</v>
      </c>
      <c r="O6641" t="s">
        <v>6630</v>
      </c>
      <c r="P6641" t="s">
        <v>6630</v>
      </c>
      <c r="Q6641" t="s">
        <v>6630</v>
      </c>
    </row>
    <row r="6642" spans="1:17" x14ac:dyDescent="0.35">
      <c r="A6642" t="s">
        <v>17124</v>
      </c>
      <c r="B6642" t="s">
        <v>6626</v>
      </c>
      <c r="C6642" t="s">
        <v>6540</v>
      </c>
      <c r="D6642">
        <v>131</v>
      </c>
      <c r="E6642" t="s">
        <v>8289</v>
      </c>
      <c r="F6642">
        <v>307</v>
      </c>
      <c r="G6642" t="s">
        <v>3774</v>
      </c>
      <c r="H6642">
        <v>100</v>
      </c>
      <c r="I6642" t="s">
        <v>17125</v>
      </c>
      <c r="J6642" t="s">
        <v>6630</v>
      </c>
      <c r="L6642" t="s">
        <v>6526</v>
      </c>
      <c r="M6642">
        <v>12465833</v>
      </c>
      <c r="N6642" t="s">
        <v>6630</v>
      </c>
      <c r="O6642" t="s">
        <v>16160</v>
      </c>
      <c r="P6642" t="s">
        <v>15558</v>
      </c>
      <c r="Q6642" t="s">
        <v>6630</v>
      </c>
    </row>
    <row r="6643" spans="1:17" x14ac:dyDescent="0.35">
      <c r="A6643" t="s">
        <v>17126</v>
      </c>
      <c r="B6643" t="s">
        <v>6626</v>
      </c>
      <c r="C6643" t="s">
        <v>6628</v>
      </c>
      <c r="D6643" t="s">
        <v>6628</v>
      </c>
      <c r="E6643" t="s">
        <v>6628</v>
      </c>
      <c r="F6643" t="s">
        <v>6628</v>
      </c>
      <c r="G6643" t="s">
        <v>6628</v>
      </c>
      <c r="H6643" t="s">
        <v>6628</v>
      </c>
      <c r="I6643" t="s">
        <v>17127</v>
      </c>
      <c r="J6643" t="s">
        <v>6630</v>
      </c>
      <c r="L6643" t="s">
        <v>6526</v>
      </c>
      <c r="M6643" t="s">
        <v>6630</v>
      </c>
      <c r="N6643" t="s">
        <v>6630</v>
      </c>
      <c r="O6643" t="s">
        <v>6630</v>
      </c>
      <c r="P6643" t="s">
        <v>6630</v>
      </c>
      <c r="Q6643" t="s">
        <v>6630</v>
      </c>
    </row>
    <row r="6644" spans="1:17" x14ac:dyDescent="0.35">
      <c r="A6644" t="s">
        <v>17128</v>
      </c>
      <c r="B6644" t="s">
        <v>6626</v>
      </c>
      <c r="C6644" t="s">
        <v>6628</v>
      </c>
      <c r="D6644" t="s">
        <v>6628</v>
      </c>
      <c r="E6644" t="s">
        <v>6628</v>
      </c>
      <c r="F6644" t="s">
        <v>6628</v>
      </c>
      <c r="G6644" t="s">
        <v>6628</v>
      </c>
      <c r="H6644" t="s">
        <v>6628</v>
      </c>
      <c r="I6644" t="s">
        <v>17129</v>
      </c>
      <c r="J6644" t="s">
        <v>6630</v>
      </c>
      <c r="L6644" t="s">
        <v>6526</v>
      </c>
      <c r="M6644" t="s">
        <v>6630</v>
      </c>
      <c r="N6644" t="s">
        <v>6630</v>
      </c>
      <c r="O6644" t="s">
        <v>6630</v>
      </c>
      <c r="P6644" t="s">
        <v>6630</v>
      </c>
      <c r="Q6644" t="s">
        <v>6630</v>
      </c>
    </row>
    <row r="6645" spans="1:17" x14ac:dyDescent="0.35">
      <c r="A6645" t="s">
        <v>17130</v>
      </c>
      <c r="B6645" t="s">
        <v>6626</v>
      </c>
      <c r="C6645" t="s">
        <v>6628</v>
      </c>
      <c r="D6645" t="s">
        <v>6628</v>
      </c>
      <c r="E6645" t="s">
        <v>6628</v>
      </c>
      <c r="F6645" t="s">
        <v>6628</v>
      </c>
      <c r="G6645" t="s">
        <v>6628</v>
      </c>
      <c r="H6645" t="s">
        <v>6628</v>
      </c>
      <c r="I6645" t="s">
        <v>17131</v>
      </c>
      <c r="J6645" t="s">
        <v>6630</v>
      </c>
      <c r="L6645" t="s">
        <v>6529</v>
      </c>
      <c r="M6645" t="s">
        <v>6630</v>
      </c>
      <c r="N6645" t="s">
        <v>6630</v>
      </c>
      <c r="O6645" t="s">
        <v>6630</v>
      </c>
      <c r="P6645" t="s">
        <v>6630</v>
      </c>
      <c r="Q6645" t="s">
        <v>6630</v>
      </c>
    </row>
    <row r="6646" spans="1:17" x14ac:dyDescent="0.35">
      <c r="A6646">
        <v>9405108532</v>
      </c>
      <c r="B6646" t="s">
        <v>6626</v>
      </c>
      <c r="C6646" t="s">
        <v>6356</v>
      </c>
      <c r="D6646">
        <v>200</v>
      </c>
      <c r="E6646" t="s">
        <v>6659</v>
      </c>
      <c r="F6646">
        <v>208</v>
      </c>
      <c r="G6646" t="s">
        <v>977</v>
      </c>
      <c r="H6646">
        <v>310</v>
      </c>
      <c r="I6646" t="s">
        <v>17132</v>
      </c>
      <c r="J6646" t="s">
        <v>6630</v>
      </c>
      <c r="L6646" t="s">
        <v>6529</v>
      </c>
      <c r="M6646">
        <v>10197353</v>
      </c>
      <c r="N6646">
        <v>10601803</v>
      </c>
      <c r="O6646" t="s">
        <v>6630</v>
      </c>
      <c r="P6646" t="s">
        <v>17133</v>
      </c>
      <c r="Q6646" t="s">
        <v>6630</v>
      </c>
    </row>
    <row r="6647" spans="1:17" x14ac:dyDescent="0.35">
      <c r="A6647">
        <v>9415112996</v>
      </c>
      <c r="B6647" t="s">
        <v>6626</v>
      </c>
      <c r="C6647" t="s">
        <v>6356</v>
      </c>
      <c r="D6647">
        <v>200</v>
      </c>
      <c r="E6647" t="s">
        <v>6645</v>
      </c>
      <c r="F6647">
        <v>201</v>
      </c>
      <c r="G6647" t="s">
        <v>6638</v>
      </c>
      <c r="H6647">
        <v>415</v>
      </c>
      <c r="I6647" t="s">
        <v>17134</v>
      </c>
      <c r="J6647">
        <v>20115</v>
      </c>
      <c r="L6647" t="s">
        <v>6529</v>
      </c>
      <c r="M6647">
        <v>13846540</v>
      </c>
      <c r="N6647">
        <v>13157218</v>
      </c>
      <c r="O6647" t="s">
        <v>6630</v>
      </c>
      <c r="P6647" t="s">
        <v>6630</v>
      </c>
      <c r="Q6647" t="s">
        <v>6630</v>
      </c>
    </row>
    <row r="6648" spans="1:17" x14ac:dyDescent="0.35">
      <c r="A6648">
        <v>6399105976</v>
      </c>
      <c r="B6648" t="s">
        <v>6626</v>
      </c>
      <c r="C6648" t="s">
        <v>6356</v>
      </c>
      <c r="D6648">
        <v>200</v>
      </c>
      <c r="E6648" t="s">
        <v>6366</v>
      </c>
      <c r="F6648">
        <v>207</v>
      </c>
      <c r="G6648" t="s">
        <v>8631</v>
      </c>
      <c r="H6648">
        <v>400</v>
      </c>
      <c r="I6648" t="s">
        <v>17135</v>
      </c>
      <c r="J6648">
        <v>20800</v>
      </c>
      <c r="L6648" t="s">
        <v>6529</v>
      </c>
      <c r="M6648">
        <v>10007319</v>
      </c>
      <c r="N6648">
        <v>10347972</v>
      </c>
      <c r="O6648" t="s">
        <v>7986</v>
      </c>
      <c r="P6648" t="s">
        <v>6919</v>
      </c>
      <c r="Q6648" t="s">
        <v>6630</v>
      </c>
    </row>
    <row r="6649" spans="1:17" x14ac:dyDescent="0.35">
      <c r="A6649" t="s">
        <v>17136</v>
      </c>
      <c r="B6649" t="s">
        <v>6626</v>
      </c>
      <c r="C6649" t="s">
        <v>6628</v>
      </c>
      <c r="D6649" t="s">
        <v>6628</v>
      </c>
      <c r="E6649" t="s">
        <v>6628</v>
      </c>
      <c r="F6649" t="s">
        <v>6628</v>
      </c>
      <c r="G6649" t="s">
        <v>6628</v>
      </c>
      <c r="H6649" t="s">
        <v>6628</v>
      </c>
      <c r="I6649" t="s">
        <v>17137</v>
      </c>
      <c r="J6649" t="s">
        <v>6630</v>
      </c>
      <c r="L6649" t="s">
        <v>6526</v>
      </c>
      <c r="M6649" t="s">
        <v>6630</v>
      </c>
      <c r="N6649" t="s">
        <v>6630</v>
      </c>
      <c r="O6649" t="s">
        <v>6630</v>
      </c>
      <c r="P6649" t="s">
        <v>6630</v>
      </c>
      <c r="Q6649" t="s">
        <v>6630</v>
      </c>
    </row>
    <row r="6650" spans="1:17" x14ac:dyDescent="0.35">
      <c r="A6650" t="s">
        <v>17138</v>
      </c>
      <c r="B6650" t="s">
        <v>6626</v>
      </c>
      <c r="C6650" t="s">
        <v>6628</v>
      </c>
      <c r="D6650" t="s">
        <v>6628</v>
      </c>
      <c r="E6650" t="s">
        <v>6628</v>
      </c>
      <c r="F6650" t="s">
        <v>6628</v>
      </c>
      <c r="G6650" t="s">
        <v>6628</v>
      </c>
      <c r="H6650" t="s">
        <v>6628</v>
      </c>
      <c r="I6650" t="s">
        <v>17139</v>
      </c>
      <c r="J6650" t="s">
        <v>6630</v>
      </c>
      <c r="L6650" t="s">
        <v>6526</v>
      </c>
      <c r="M6650" t="s">
        <v>6630</v>
      </c>
      <c r="N6650" t="s">
        <v>6630</v>
      </c>
      <c r="O6650" t="s">
        <v>6630</v>
      </c>
      <c r="P6650" t="s">
        <v>6630</v>
      </c>
      <c r="Q6650" t="s">
        <v>6630</v>
      </c>
    </row>
    <row r="6651" spans="1:17" x14ac:dyDescent="0.35">
      <c r="A6651">
        <v>31544</v>
      </c>
      <c r="B6651" t="s">
        <v>6626</v>
      </c>
      <c r="C6651" t="s">
        <v>6356</v>
      </c>
      <c r="D6651">
        <v>200</v>
      </c>
      <c r="E6651" t="s">
        <v>6366</v>
      </c>
      <c r="F6651">
        <v>207</v>
      </c>
      <c r="G6651" t="s">
        <v>10603</v>
      </c>
      <c r="H6651">
        <v>770</v>
      </c>
      <c r="I6651" t="s">
        <v>17140</v>
      </c>
      <c r="J6651">
        <v>30005</v>
      </c>
      <c r="L6651" t="s">
        <v>6526</v>
      </c>
      <c r="M6651" t="s">
        <v>6630</v>
      </c>
      <c r="N6651">
        <v>10528811</v>
      </c>
      <c r="O6651" t="s">
        <v>6630</v>
      </c>
      <c r="P6651" t="s">
        <v>6630</v>
      </c>
      <c r="Q6651" t="s">
        <v>6630</v>
      </c>
    </row>
    <row r="6652" spans="1:17" x14ac:dyDescent="0.35">
      <c r="A6652" t="s">
        <v>17141</v>
      </c>
      <c r="B6652" t="s">
        <v>6626</v>
      </c>
      <c r="C6652" t="s">
        <v>6628</v>
      </c>
      <c r="D6652" t="s">
        <v>6628</v>
      </c>
      <c r="E6652" t="s">
        <v>6628</v>
      </c>
      <c r="F6652" t="s">
        <v>6628</v>
      </c>
      <c r="G6652" t="s">
        <v>6628</v>
      </c>
      <c r="H6652" t="s">
        <v>6628</v>
      </c>
      <c r="I6652" t="s">
        <v>17142</v>
      </c>
      <c r="J6652" t="s">
        <v>6630</v>
      </c>
      <c r="L6652" t="s">
        <v>6526</v>
      </c>
      <c r="M6652" t="s">
        <v>6630</v>
      </c>
      <c r="N6652" t="s">
        <v>6630</v>
      </c>
      <c r="O6652" t="s">
        <v>6630</v>
      </c>
      <c r="P6652" t="s">
        <v>6630</v>
      </c>
      <c r="Q6652" t="s">
        <v>6630</v>
      </c>
    </row>
    <row r="6653" spans="1:17" x14ac:dyDescent="0.35">
      <c r="A6653">
        <v>9606108752</v>
      </c>
      <c r="B6653" t="s">
        <v>6626</v>
      </c>
      <c r="C6653" t="s">
        <v>6356</v>
      </c>
      <c r="D6653">
        <v>200</v>
      </c>
      <c r="E6653" t="s">
        <v>6366</v>
      </c>
      <c r="F6653">
        <v>207</v>
      </c>
      <c r="G6653" t="s">
        <v>6786</v>
      </c>
      <c r="H6653">
        <v>440</v>
      </c>
      <c r="I6653" t="s">
        <v>17143</v>
      </c>
      <c r="J6653" t="s">
        <v>6630</v>
      </c>
      <c r="L6653" t="s">
        <v>6529</v>
      </c>
      <c r="M6653">
        <v>10007178</v>
      </c>
      <c r="N6653" t="s">
        <v>6630</v>
      </c>
      <c r="O6653" t="s">
        <v>6630</v>
      </c>
      <c r="P6653" t="s">
        <v>6630</v>
      </c>
      <c r="Q6653">
        <v>200</v>
      </c>
    </row>
    <row r="6654" spans="1:17" x14ac:dyDescent="0.35">
      <c r="A6654" t="s">
        <v>17144</v>
      </c>
      <c r="B6654" t="s">
        <v>6626</v>
      </c>
      <c r="C6654" t="s">
        <v>6628</v>
      </c>
      <c r="D6654" t="s">
        <v>6628</v>
      </c>
      <c r="E6654" t="s">
        <v>6628</v>
      </c>
      <c r="F6654" t="s">
        <v>6628</v>
      </c>
      <c r="G6654" t="s">
        <v>6628</v>
      </c>
      <c r="H6654" t="s">
        <v>6628</v>
      </c>
      <c r="I6654" t="s">
        <v>17145</v>
      </c>
      <c r="J6654" t="s">
        <v>6630</v>
      </c>
      <c r="L6654" t="s">
        <v>6526</v>
      </c>
      <c r="M6654" t="s">
        <v>6630</v>
      </c>
      <c r="N6654" t="s">
        <v>6630</v>
      </c>
      <c r="O6654" t="s">
        <v>6630</v>
      </c>
      <c r="P6654" t="s">
        <v>6630</v>
      </c>
      <c r="Q6654" t="s">
        <v>6630</v>
      </c>
    </row>
    <row r="6655" spans="1:17" x14ac:dyDescent="0.35">
      <c r="A6655" t="s">
        <v>17146</v>
      </c>
      <c r="B6655" t="s">
        <v>6626</v>
      </c>
      <c r="C6655" t="s">
        <v>6628</v>
      </c>
      <c r="D6655" t="s">
        <v>6628</v>
      </c>
      <c r="E6655" t="s">
        <v>6628</v>
      </c>
      <c r="F6655" t="s">
        <v>6628</v>
      </c>
      <c r="G6655" t="s">
        <v>6628</v>
      </c>
      <c r="H6655" t="s">
        <v>6628</v>
      </c>
      <c r="I6655" t="s">
        <v>8150</v>
      </c>
      <c r="J6655" t="s">
        <v>6630</v>
      </c>
      <c r="L6655" t="s">
        <v>6526</v>
      </c>
      <c r="M6655" t="s">
        <v>6630</v>
      </c>
      <c r="N6655" t="s">
        <v>6630</v>
      </c>
      <c r="O6655" t="s">
        <v>6630</v>
      </c>
      <c r="P6655" t="s">
        <v>6630</v>
      </c>
      <c r="Q6655" t="s">
        <v>6630</v>
      </c>
    </row>
    <row r="6656" spans="1:17" x14ac:dyDescent="0.35">
      <c r="A6656" t="s">
        <v>17147</v>
      </c>
      <c r="B6656" t="s">
        <v>6626</v>
      </c>
      <c r="C6656" t="s">
        <v>6628</v>
      </c>
      <c r="D6656" t="s">
        <v>6628</v>
      </c>
      <c r="E6656" t="s">
        <v>6628</v>
      </c>
      <c r="F6656" t="s">
        <v>6628</v>
      </c>
      <c r="G6656" t="s">
        <v>6628</v>
      </c>
      <c r="H6656" t="s">
        <v>6628</v>
      </c>
      <c r="I6656" t="s">
        <v>17148</v>
      </c>
      <c r="J6656" t="s">
        <v>6630</v>
      </c>
      <c r="L6656" t="s">
        <v>6526</v>
      </c>
      <c r="M6656" t="s">
        <v>6630</v>
      </c>
      <c r="N6656" t="s">
        <v>6630</v>
      </c>
      <c r="O6656" t="s">
        <v>6630</v>
      </c>
      <c r="P6656" t="s">
        <v>6630</v>
      </c>
      <c r="Q6656" t="s">
        <v>6630</v>
      </c>
    </row>
    <row r="6657" spans="1:17" x14ac:dyDescent="0.35">
      <c r="A6657" t="s">
        <v>17149</v>
      </c>
      <c r="B6657" t="s">
        <v>6626</v>
      </c>
      <c r="C6657" t="s">
        <v>6628</v>
      </c>
      <c r="D6657" t="s">
        <v>6628</v>
      </c>
      <c r="E6657" t="s">
        <v>6628</v>
      </c>
      <c r="F6657" t="s">
        <v>6628</v>
      </c>
      <c r="G6657" t="s">
        <v>6628</v>
      </c>
      <c r="H6657" t="s">
        <v>6628</v>
      </c>
      <c r="I6657" t="s">
        <v>7366</v>
      </c>
      <c r="J6657" t="s">
        <v>6630</v>
      </c>
      <c r="L6657" t="s">
        <v>6526</v>
      </c>
      <c r="M6657" t="s">
        <v>6630</v>
      </c>
      <c r="N6657" t="s">
        <v>6630</v>
      </c>
      <c r="O6657" t="s">
        <v>6630</v>
      </c>
      <c r="P6657" t="s">
        <v>6630</v>
      </c>
      <c r="Q6657" t="s">
        <v>6630</v>
      </c>
    </row>
    <row r="6658" spans="1:17" x14ac:dyDescent="0.35">
      <c r="A6658">
        <v>9409109941</v>
      </c>
      <c r="B6658" t="s">
        <v>6626</v>
      </c>
      <c r="C6658" t="s">
        <v>6356</v>
      </c>
      <c r="D6658">
        <v>200</v>
      </c>
      <c r="E6658" t="s">
        <v>6366</v>
      </c>
      <c r="F6658">
        <v>207</v>
      </c>
      <c r="G6658" t="s">
        <v>1357</v>
      </c>
      <c r="H6658">
        <v>745</v>
      </c>
      <c r="I6658" t="s">
        <v>17150</v>
      </c>
      <c r="J6658">
        <v>20800</v>
      </c>
      <c r="L6658" t="s">
        <v>6529</v>
      </c>
      <c r="M6658">
        <v>10014077</v>
      </c>
      <c r="N6658">
        <v>10017279</v>
      </c>
      <c r="O6658" t="s">
        <v>6630</v>
      </c>
      <c r="P6658">
        <v>20800.804011</v>
      </c>
      <c r="Q6658">
        <v>700</v>
      </c>
    </row>
    <row r="6659" spans="1:17" x14ac:dyDescent="0.35">
      <c r="A6659">
        <v>9497105084</v>
      </c>
      <c r="B6659" t="s">
        <v>6626</v>
      </c>
      <c r="C6659" t="s">
        <v>6356</v>
      </c>
      <c r="D6659">
        <v>200</v>
      </c>
      <c r="E6659" t="s">
        <v>6659</v>
      </c>
      <c r="F6659">
        <v>208</v>
      </c>
      <c r="G6659" t="s">
        <v>7129</v>
      </c>
      <c r="H6659">
        <v>305</v>
      </c>
      <c r="I6659" t="s">
        <v>17151</v>
      </c>
      <c r="J6659" t="s">
        <v>6630</v>
      </c>
      <c r="L6659" t="s">
        <v>6529</v>
      </c>
      <c r="M6659" t="s">
        <v>6630</v>
      </c>
      <c r="N6659">
        <v>10017324</v>
      </c>
      <c r="O6659" t="s">
        <v>9723</v>
      </c>
      <c r="P6659" t="s">
        <v>6830</v>
      </c>
      <c r="Q6659" t="s">
        <v>6630</v>
      </c>
    </row>
    <row r="6660" spans="1:17" x14ac:dyDescent="0.35">
      <c r="A6660">
        <v>9422115911</v>
      </c>
      <c r="B6660" t="s">
        <v>6626</v>
      </c>
      <c r="C6660" t="s">
        <v>6356</v>
      </c>
      <c r="D6660">
        <v>200</v>
      </c>
      <c r="E6660" t="s">
        <v>6701</v>
      </c>
      <c r="F6660">
        <v>500</v>
      </c>
      <c r="G6660" t="s">
        <v>6702</v>
      </c>
      <c r="H6660">
        <v>55</v>
      </c>
      <c r="I6660" t="s">
        <v>17152</v>
      </c>
      <c r="J6660">
        <v>12024</v>
      </c>
      <c r="L6660" t="s">
        <v>6529</v>
      </c>
      <c r="M6660">
        <v>14540155</v>
      </c>
      <c r="N6660" t="s">
        <v>6630</v>
      </c>
      <c r="O6660" t="s">
        <v>6630</v>
      </c>
      <c r="P6660" t="s">
        <v>6630</v>
      </c>
      <c r="Q6660" t="s">
        <v>6630</v>
      </c>
    </row>
    <row r="6661" spans="1:17" x14ac:dyDescent="0.35">
      <c r="A6661">
        <v>21305</v>
      </c>
      <c r="B6661" t="s">
        <v>6626</v>
      </c>
      <c r="C6661" t="s">
        <v>6356</v>
      </c>
      <c r="D6661">
        <v>200</v>
      </c>
      <c r="E6661" t="s">
        <v>6366</v>
      </c>
      <c r="F6661">
        <v>207</v>
      </c>
      <c r="G6661" t="s">
        <v>7247</v>
      </c>
      <c r="H6661">
        <v>735</v>
      </c>
      <c r="I6661" t="s">
        <v>8697</v>
      </c>
      <c r="J6661" t="s">
        <v>6630</v>
      </c>
      <c r="L6661" t="s">
        <v>6526</v>
      </c>
      <c r="M6661" t="s">
        <v>6630</v>
      </c>
      <c r="N6661" t="s">
        <v>6630</v>
      </c>
      <c r="O6661" t="s">
        <v>3278</v>
      </c>
      <c r="P6661" t="s">
        <v>6630</v>
      </c>
      <c r="Q6661" t="s">
        <v>6630</v>
      </c>
    </row>
    <row r="6662" spans="1:17" x14ac:dyDescent="0.35">
      <c r="A6662">
        <v>9413111932</v>
      </c>
      <c r="B6662" t="s">
        <v>6626</v>
      </c>
      <c r="C6662" t="s">
        <v>6356</v>
      </c>
      <c r="D6662">
        <v>200</v>
      </c>
      <c r="E6662" t="s">
        <v>6366</v>
      </c>
      <c r="F6662">
        <v>207</v>
      </c>
      <c r="G6662" t="s">
        <v>6724</v>
      </c>
      <c r="H6662">
        <v>323</v>
      </c>
      <c r="I6662" t="s">
        <v>17153</v>
      </c>
      <c r="J6662">
        <v>20053</v>
      </c>
      <c r="L6662" t="s">
        <v>6529</v>
      </c>
      <c r="M6662">
        <v>10114950</v>
      </c>
      <c r="N6662">
        <v>10032305</v>
      </c>
      <c r="O6662" t="s">
        <v>6630</v>
      </c>
      <c r="P6662" t="s">
        <v>6630</v>
      </c>
      <c r="Q6662">
        <v>700</v>
      </c>
    </row>
    <row r="6663" spans="1:17" x14ac:dyDescent="0.35">
      <c r="A6663">
        <v>9421115628</v>
      </c>
      <c r="B6663" t="s">
        <v>6626</v>
      </c>
      <c r="C6663" t="s">
        <v>6356</v>
      </c>
      <c r="D6663">
        <v>200</v>
      </c>
      <c r="E6663" t="s">
        <v>6701</v>
      </c>
      <c r="F6663">
        <v>500</v>
      </c>
      <c r="G6663" t="s">
        <v>6702</v>
      </c>
      <c r="H6663">
        <v>55</v>
      </c>
      <c r="I6663" t="s">
        <v>13056</v>
      </c>
      <c r="J6663">
        <v>12032</v>
      </c>
      <c r="L6663" t="s">
        <v>6529</v>
      </c>
      <c r="M6663">
        <v>10557232</v>
      </c>
      <c r="N6663" t="s">
        <v>6630</v>
      </c>
      <c r="O6663" t="s">
        <v>6630</v>
      </c>
      <c r="P6663" t="s">
        <v>6630</v>
      </c>
      <c r="Q6663" t="s">
        <v>6630</v>
      </c>
    </row>
    <row r="6664" spans="1:17" x14ac:dyDescent="0.35">
      <c r="A6664">
        <v>9411110905</v>
      </c>
      <c r="B6664" t="s">
        <v>6626</v>
      </c>
      <c r="C6664" t="s">
        <v>6356</v>
      </c>
      <c r="D6664">
        <v>200</v>
      </c>
      <c r="E6664" t="s">
        <v>5245</v>
      </c>
      <c r="F6664">
        <v>202</v>
      </c>
      <c r="G6664" t="s">
        <v>5245</v>
      </c>
      <c r="H6664">
        <v>450</v>
      </c>
      <c r="I6664" t="s">
        <v>17154</v>
      </c>
      <c r="J6664" t="s">
        <v>6630</v>
      </c>
      <c r="L6664" t="s">
        <v>6529</v>
      </c>
      <c r="M6664">
        <v>10703404</v>
      </c>
      <c r="N6664">
        <v>10521432</v>
      </c>
      <c r="O6664" t="s">
        <v>17155</v>
      </c>
      <c r="P6664" t="s">
        <v>17156</v>
      </c>
      <c r="Q6664">
        <v>600</v>
      </c>
    </row>
    <row r="6665" spans="1:17" x14ac:dyDescent="0.35">
      <c r="A6665">
        <v>14555</v>
      </c>
      <c r="B6665" t="s">
        <v>6334</v>
      </c>
      <c r="C6665" t="s">
        <v>8365</v>
      </c>
      <c r="D6665">
        <v>105</v>
      </c>
      <c r="E6665" t="s">
        <v>6628</v>
      </c>
      <c r="F6665" t="s">
        <v>6628</v>
      </c>
      <c r="G6665" t="s">
        <v>8367</v>
      </c>
      <c r="H6665">
        <v>5</v>
      </c>
      <c r="I6665" t="s">
        <v>17157</v>
      </c>
      <c r="J6665">
        <v>10500</v>
      </c>
      <c r="L6665" t="s">
        <v>6526</v>
      </c>
      <c r="M6665">
        <v>10329230</v>
      </c>
      <c r="N6665" t="s">
        <v>6630</v>
      </c>
      <c r="O6665" t="s">
        <v>17158</v>
      </c>
      <c r="P6665" t="s">
        <v>6630</v>
      </c>
      <c r="Q6665" t="s">
        <v>6630</v>
      </c>
    </row>
    <row r="6666" spans="1:17" x14ac:dyDescent="0.35">
      <c r="A6666">
        <v>9419114861</v>
      </c>
      <c r="B6666" t="s">
        <v>6626</v>
      </c>
      <c r="C6666" t="s">
        <v>6356</v>
      </c>
      <c r="D6666">
        <v>200</v>
      </c>
      <c r="E6666" t="s">
        <v>6645</v>
      </c>
      <c r="F6666">
        <v>201</v>
      </c>
      <c r="G6666" t="s">
        <v>6808</v>
      </c>
      <c r="H6666">
        <v>805</v>
      </c>
      <c r="I6666" t="s">
        <v>17159</v>
      </c>
      <c r="J6666">
        <v>20116</v>
      </c>
      <c r="L6666" t="s">
        <v>6529</v>
      </c>
      <c r="M6666">
        <v>11295537</v>
      </c>
      <c r="N6666">
        <v>11211305</v>
      </c>
      <c r="O6666" t="s">
        <v>6630</v>
      </c>
      <c r="P6666" t="s">
        <v>6630</v>
      </c>
      <c r="Q6666" t="s">
        <v>6630</v>
      </c>
    </row>
    <row r="6667" spans="1:17" x14ac:dyDescent="0.35">
      <c r="A6667" t="s">
        <v>17160</v>
      </c>
      <c r="B6667" t="s">
        <v>6626</v>
      </c>
      <c r="C6667" t="s">
        <v>6628</v>
      </c>
      <c r="D6667" t="s">
        <v>6628</v>
      </c>
      <c r="E6667" t="s">
        <v>6628</v>
      </c>
      <c r="F6667" t="s">
        <v>6628</v>
      </c>
      <c r="G6667" t="s">
        <v>6628</v>
      </c>
      <c r="H6667" t="s">
        <v>6628</v>
      </c>
      <c r="I6667" t="s">
        <v>17161</v>
      </c>
      <c r="J6667" t="s">
        <v>6630</v>
      </c>
      <c r="L6667" t="s">
        <v>6529</v>
      </c>
      <c r="M6667" t="s">
        <v>6630</v>
      </c>
      <c r="N6667" t="s">
        <v>6630</v>
      </c>
      <c r="O6667" t="s">
        <v>6630</v>
      </c>
      <c r="P6667" t="s">
        <v>6630</v>
      </c>
      <c r="Q6667" t="s">
        <v>6630</v>
      </c>
    </row>
    <row r="6668" spans="1:17" x14ac:dyDescent="0.35">
      <c r="A6668">
        <v>9402107546</v>
      </c>
      <c r="B6668" t="s">
        <v>6626</v>
      </c>
      <c r="C6668" t="s">
        <v>6356</v>
      </c>
      <c r="D6668">
        <v>200</v>
      </c>
      <c r="E6668" t="s">
        <v>5245</v>
      </c>
      <c r="F6668">
        <v>202</v>
      </c>
      <c r="G6668" t="s">
        <v>5245</v>
      </c>
      <c r="H6668">
        <v>450</v>
      </c>
      <c r="I6668" t="s">
        <v>17162</v>
      </c>
      <c r="J6668">
        <v>20200</v>
      </c>
      <c r="L6668" t="s">
        <v>6529</v>
      </c>
      <c r="M6668">
        <v>10515260</v>
      </c>
      <c r="N6668" t="s">
        <v>6630</v>
      </c>
      <c r="O6668" t="s">
        <v>17163</v>
      </c>
      <c r="P6668" t="s">
        <v>17164</v>
      </c>
      <c r="Q6668" t="s">
        <v>6630</v>
      </c>
    </row>
    <row r="6669" spans="1:17" x14ac:dyDescent="0.35">
      <c r="A6669">
        <v>9414112707</v>
      </c>
      <c r="B6669" t="s">
        <v>6626</v>
      </c>
      <c r="C6669" t="s">
        <v>6356</v>
      </c>
      <c r="D6669">
        <v>200</v>
      </c>
      <c r="E6669" t="s">
        <v>6645</v>
      </c>
      <c r="F6669">
        <v>201</v>
      </c>
      <c r="G6669" t="s">
        <v>6638</v>
      </c>
      <c r="H6669">
        <v>415</v>
      </c>
      <c r="I6669" t="s">
        <v>17165</v>
      </c>
      <c r="J6669">
        <v>20115</v>
      </c>
      <c r="L6669" t="s">
        <v>6529</v>
      </c>
      <c r="M6669">
        <v>12205871</v>
      </c>
      <c r="N6669">
        <v>14045795</v>
      </c>
      <c r="O6669" t="s">
        <v>6921</v>
      </c>
      <c r="P6669" t="s">
        <v>6630</v>
      </c>
      <c r="Q6669" t="s">
        <v>6630</v>
      </c>
    </row>
    <row r="6670" spans="1:17" x14ac:dyDescent="0.35">
      <c r="A6670">
        <v>9410110267</v>
      </c>
      <c r="B6670" t="s">
        <v>6626</v>
      </c>
      <c r="C6670" t="s">
        <v>6356</v>
      </c>
      <c r="D6670">
        <v>200</v>
      </c>
      <c r="E6670" t="s">
        <v>6366</v>
      </c>
      <c r="F6670">
        <v>207</v>
      </c>
      <c r="G6670" t="s">
        <v>6638</v>
      </c>
      <c r="H6670">
        <v>415</v>
      </c>
      <c r="I6670" t="s">
        <v>13445</v>
      </c>
      <c r="J6670">
        <v>20115</v>
      </c>
      <c r="L6670" t="s">
        <v>6529</v>
      </c>
      <c r="M6670">
        <v>12205134</v>
      </c>
      <c r="N6670">
        <v>12945618</v>
      </c>
      <c r="O6670" t="s">
        <v>17166</v>
      </c>
      <c r="P6670" t="s">
        <v>6630</v>
      </c>
      <c r="Q6670" t="s">
        <v>6630</v>
      </c>
    </row>
    <row r="6671" spans="1:17" x14ac:dyDescent="0.35">
      <c r="A6671">
        <v>3522115692</v>
      </c>
      <c r="B6671" t="s">
        <v>6334</v>
      </c>
      <c r="C6671" t="s">
        <v>6356</v>
      </c>
      <c r="D6671">
        <v>200</v>
      </c>
      <c r="E6671" t="s">
        <v>5245</v>
      </c>
      <c r="F6671">
        <v>202</v>
      </c>
      <c r="G6671" t="s">
        <v>5245</v>
      </c>
      <c r="H6671">
        <v>450</v>
      </c>
      <c r="I6671" t="s">
        <v>17167</v>
      </c>
      <c r="J6671">
        <v>20200</v>
      </c>
      <c r="L6671" t="s">
        <v>6529</v>
      </c>
      <c r="M6671">
        <v>12193209</v>
      </c>
      <c r="N6671">
        <v>10558147</v>
      </c>
      <c r="O6671" t="s">
        <v>6630</v>
      </c>
      <c r="P6671" t="s">
        <v>6630</v>
      </c>
      <c r="Q6671" t="s">
        <v>6630</v>
      </c>
    </row>
    <row r="6672" spans="1:17" x14ac:dyDescent="0.35">
      <c r="A6672">
        <v>31508</v>
      </c>
      <c r="B6672" t="s">
        <v>6626</v>
      </c>
      <c r="C6672" t="s">
        <v>6356</v>
      </c>
      <c r="D6672">
        <v>200</v>
      </c>
      <c r="E6672" t="s">
        <v>6366</v>
      </c>
      <c r="F6672">
        <v>207</v>
      </c>
      <c r="G6672" t="s">
        <v>10603</v>
      </c>
      <c r="H6672">
        <v>770</v>
      </c>
      <c r="I6672" t="s">
        <v>17168</v>
      </c>
      <c r="J6672">
        <v>30005</v>
      </c>
      <c r="L6672" t="s">
        <v>6526</v>
      </c>
      <c r="M6672" t="s">
        <v>6630</v>
      </c>
      <c r="N6672">
        <v>10528811</v>
      </c>
      <c r="O6672" t="s">
        <v>6630</v>
      </c>
      <c r="P6672" t="s">
        <v>6630</v>
      </c>
      <c r="Q6672" t="s">
        <v>6630</v>
      </c>
    </row>
    <row r="6673" spans="1:17" x14ac:dyDescent="0.35">
      <c r="A6673">
        <v>9404108244</v>
      </c>
      <c r="B6673" t="s">
        <v>6626</v>
      </c>
      <c r="C6673" t="s">
        <v>6356</v>
      </c>
      <c r="D6673">
        <v>200</v>
      </c>
      <c r="E6673" t="s">
        <v>6366</v>
      </c>
      <c r="F6673">
        <v>207</v>
      </c>
      <c r="G6673" t="s">
        <v>176</v>
      </c>
      <c r="H6673">
        <v>705</v>
      </c>
      <c r="I6673" t="s">
        <v>17169</v>
      </c>
      <c r="J6673" t="s">
        <v>6630</v>
      </c>
      <c r="L6673" t="s">
        <v>6529</v>
      </c>
      <c r="M6673">
        <v>10535818</v>
      </c>
      <c r="N6673" t="s">
        <v>6630</v>
      </c>
      <c r="O6673" t="s">
        <v>6630</v>
      </c>
      <c r="P6673" t="s">
        <v>17170</v>
      </c>
      <c r="Q6673" t="s">
        <v>6630</v>
      </c>
    </row>
    <row r="6674" spans="1:17" x14ac:dyDescent="0.35">
      <c r="A6674" t="s">
        <v>17171</v>
      </c>
      <c r="B6674" t="s">
        <v>6626</v>
      </c>
      <c r="C6674" t="s">
        <v>6628</v>
      </c>
      <c r="D6674" t="s">
        <v>6628</v>
      </c>
      <c r="E6674" t="s">
        <v>6628</v>
      </c>
      <c r="F6674" t="s">
        <v>6628</v>
      </c>
      <c r="G6674" t="s">
        <v>6628</v>
      </c>
      <c r="H6674" t="s">
        <v>6628</v>
      </c>
      <c r="I6674" t="s">
        <v>17172</v>
      </c>
      <c r="J6674" t="s">
        <v>6630</v>
      </c>
      <c r="L6674" t="s">
        <v>6529</v>
      </c>
      <c r="M6674" t="s">
        <v>6630</v>
      </c>
      <c r="N6674" t="s">
        <v>6630</v>
      </c>
      <c r="O6674" t="s">
        <v>6630</v>
      </c>
      <c r="P6674" t="s">
        <v>6630</v>
      </c>
      <c r="Q6674" t="s">
        <v>6630</v>
      </c>
    </row>
    <row r="6675" spans="1:17" x14ac:dyDescent="0.35">
      <c r="A6675">
        <v>3523116397</v>
      </c>
      <c r="B6675" t="s">
        <v>6626</v>
      </c>
      <c r="C6675" t="s">
        <v>6356</v>
      </c>
      <c r="D6675">
        <v>200</v>
      </c>
      <c r="E6675" t="s">
        <v>5245</v>
      </c>
      <c r="F6675">
        <v>202</v>
      </c>
      <c r="G6675" t="s">
        <v>5245</v>
      </c>
      <c r="H6675">
        <v>450</v>
      </c>
      <c r="I6675" t="s">
        <v>17173</v>
      </c>
      <c r="J6675">
        <v>20200</v>
      </c>
      <c r="L6675" t="s">
        <v>6529</v>
      </c>
      <c r="M6675">
        <v>10430573</v>
      </c>
      <c r="N6675" t="s">
        <v>6630</v>
      </c>
      <c r="O6675" t="s">
        <v>6630</v>
      </c>
      <c r="P6675" t="s">
        <v>6630</v>
      </c>
      <c r="Q6675" t="s">
        <v>6630</v>
      </c>
    </row>
    <row r="6676" spans="1:17" x14ac:dyDescent="0.35">
      <c r="A6676">
        <v>9416113370</v>
      </c>
      <c r="B6676" t="s">
        <v>6626</v>
      </c>
      <c r="C6676" t="s">
        <v>6540</v>
      </c>
      <c r="D6676">
        <v>131</v>
      </c>
      <c r="E6676" t="s">
        <v>6672</v>
      </c>
      <c r="F6676">
        <v>703</v>
      </c>
      <c r="G6676" t="s">
        <v>3068</v>
      </c>
      <c r="H6676">
        <v>830</v>
      </c>
      <c r="I6676" t="s">
        <v>17174</v>
      </c>
      <c r="J6676" t="s">
        <v>6630</v>
      </c>
      <c r="L6676" t="s">
        <v>6529</v>
      </c>
      <c r="M6676">
        <v>10811675</v>
      </c>
      <c r="N6676" t="s">
        <v>6630</v>
      </c>
      <c r="O6676" t="s">
        <v>6630</v>
      </c>
      <c r="P6676" t="s">
        <v>6713</v>
      </c>
      <c r="Q6676" t="s">
        <v>6630</v>
      </c>
    </row>
    <row r="6677" spans="1:17" x14ac:dyDescent="0.35">
      <c r="A6677" t="s">
        <v>17175</v>
      </c>
      <c r="B6677" t="s">
        <v>6626</v>
      </c>
      <c r="C6677" t="s">
        <v>6540</v>
      </c>
      <c r="D6677">
        <v>131</v>
      </c>
      <c r="E6677" t="s">
        <v>8289</v>
      </c>
      <c r="F6677">
        <v>307</v>
      </c>
      <c r="G6677" t="s">
        <v>3774</v>
      </c>
      <c r="H6677">
        <v>100</v>
      </c>
      <c r="I6677" t="s">
        <v>17176</v>
      </c>
      <c r="J6677" t="s">
        <v>6630</v>
      </c>
      <c r="L6677" t="s">
        <v>6526</v>
      </c>
      <c r="M6677">
        <v>12465833</v>
      </c>
      <c r="N6677" t="s">
        <v>6630</v>
      </c>
      <c r="O6677" t="s">
        <v>11045</v>
      </c>
      <c r="P6677" t="s">
        <v>11046</v>
      </c>
      <c r="Q6677" t="s">
        <v>6630</v>
      </c>
    </row>
    <row r="6678" spans="1:17" x14ac:dyDescent="0.35">
      <c r="A6678" t="s">
        <v>17177</v>
      </c>
      <c r="B6678" t="s">
        <v>6626</v>
      </c>
      <c r="C6678" t="s">
        <v>6628</v>
      </c>
      <c r="D6678" t="s">
        <v>6628</v>
      </c>
      <c r="E6678" t="s">
        <v>6628</v>
      </c>
      <c r="F6678" t="s">
        <v>6628</v>
      </c>
      <c r="G6678" t="s">
        <v>6628</v>
      </c>
      <c r="H6678" t="s">
        <v>6628</v>
      </c>
      <c r="I6678" t="s">
        <v>17178</v>
      </c>
      <c r="J6678" t="s">
        <v>6630</v>
      </c>
      <c r="L6678" t="s">
        <v>6526</v>
      </c>
      <c r="M6678" t="s">
        <v>6630</v>
      </c>
      <c r="N6678" t="s">
        <v>6630</v>
      </c>
      <c r="O6678" t="s">
        <v>6630</v>
      </c>
      <c r="P6678" t="s">
        <v>6630</v>
      </c>
      <c r="Q6678" t="s">
        <v>6630</v>
      </c>
    </row>
    <row r="6679" spans="1:17" x14ac:dyDescent="0.35">
      <c r="A6679" t="s">
        <v>17179</v>
      </c>
      <c r="B6679" t="s">
        <v>6626</v>
      </c>
      <c r="C6679" t="s">
        <v>6628</v>
      </c>
      <c r="D6679" t="s">
        <v>6628</v>
      </c>
      <c r="E6679" t="s">
        <v>6628</v>
      </c>
      <c r="F6679" t="s">
        <v>6628</v>
      </c>
      <c r="G6679" t="s">
        <v>6628</v>
      </c>
      <c r="H6679" t="s">
        <v>6628</v>
      </c>
      <c r="I6679" t="s">
        <v>17180</v>
      </c>
      <c r="J6679" t="s">
        <v>6630</v>
      </c>
      <c r="L6679" t="s">
        <v>6526</v>
      </c>
      <c r="M6679" t="s">
        <v>6630</v>
      </c>
      <c r="N6679" t="s">
        <v>6630</v>
      </c>
      <c r="O6679" t="s">
        <v>6630</v>
      </c>
      <c r="P6679" t="s">
        <v>6630</v>
      </c>
      <c r="Q6679" t="s">
        <v>6630</v>
      </c>
    </row>
    <row r="6680" spans="1:17" x14ac:dyDescent="0.35">
      <c r="A6680" t="s">
        <v>17181</v>
      </c>
      <c r="B6680" t="s">
        <v>6626</v>
      </c>
      <c r="C6680" t="s">
        <v>6628</v>
      </c>
      <c r="D6680" t="s">
        <v>6628</v>
      </c>
      <c r="E6680" t="s">
        <v>6628</v>
      </c>
      <c r="F6680" t="s">
        <v>6628</v>
      </c>
      <c r="G6680" t="s">
        <v>6628</v>
      </c>
      <c r="H6680" t="s">
        <v>6628</v>
      </c>
      <c r="I6680" t="s">
        <v>17182</v>
      </c>
      <c r="J6680" t="s">
        <v>6630</v>
      </c>
      <c r="L6680" t="s">
        <v>6529</v>
      </c>
      <c r="M6680" t="s">
        <v>6630</v>
      </c>
      <c r="N6680" t="s">
        <v>6630</v>
      </c>
      <c r="O6680" t="s">
        <v>7821</v>
      </c>
      <c r="P6680" t="s">
        <v>6630</v>
      </c>
      <c r="Q6680" t="s">
        <v>6630</v>
      </c>
    </row>
    <row r="6681" spans="1:17" x14ac:dyDescent="0.35">
      <c r="A6681">
        <v>9416113342</v>
      </c>
      <c r="B6681" t="s">
        <v>6626</v>
      </c>
      <c r="C6681" t="s">
        <v>6540</v>
      </c>
      <c r="D6681">
        <v>131</v>
      </c>
      <c r="E6681" t="s">
        <v>6672</v>
      </c>
      <c r="F6681">
        <v>703</v>
      </c>
      <c r="G6681" t="s">
        <v>3068</v>
      </c>
      <c r="H6681">
        <v>830</v>
      </c>
      <c r="I6681" t="s">
        <v>17183</v>
      </c>
      <c r="J6681" t="s">
        <v>6630</v>
      </c>
      <c r="L6681" t="s">
        <v>6529</v>
      </c>
      <c r="M6681">
        <v>11962504</v>
      </c>
      <c r="N6681" t="s">
        <v>6630</v>
      </c>
      <c r="O6681" t="s">
        <v>6630</v>
      </c>
      <c r="P6681" t="s">
        <v>6713</v>
      </c>
      <c r="Q6681" t="s">
        <v>6630</v>
      </c>
    </row>
    <row r="6682" spans="1:17" x14ac:dyDescent="0.35">
      <c r="A6682" t="s">
        <v>17184</v>
      </c>
      <c r="B6682" t="s">
        <v>6626</v>
      </c>
      <c r="C6682" t="s">
        <v>6628</v>
      </c>
      <c r="D6682" t="s">
        <v>6628</v>
      </c>
      <c r="E6682" t="s">
        <v>6628</v>
      </c>
      <c r="F6682" t="s">
        <v>6628</v>
      </c>
      <c r="G6682" t="s">
        <v>6628</v>
      </c>
      <c r="H6682" t="s">
        <v>6628</v>
      </c>
      <c r="I6682" t="s">
        <v>12118</v>
      </c>
      <c r="J6682" t="s">
        <v>6630</v>
      </c>
      <c r="L6682" t="s">
        <v>6526</v>
      </c>
      <c r="M6682" t="s">
        <v>6630</v>
      </c>
      <c r="N6682" t="s">
        <v>6630</v>
      </c>
      <c r="O6682" t="s">
        <v>6630</v>
      </c>
      <c r="P6682" t="s">
        <v>6630</v>
      </c>
      <c r="Q6682" t="s">
        <v>6630</v>
      </c>
    </row>
    <row r="6683" spans="1:17" x14ac:dyDescent="0.35">
      <c r="A6683" t="s">
        <v>17185</v>
      </c>
      <c r="B6683" t="s">
        <v>6626</v>
      </c>
      <c r="C6683" t="s">
        <v>6628</v>
      </c>
      <c r="D6683" t="s">
        <v>6628</v>
      </c>
      <c r="E6683" t="s">
        <v>6628</v>
      </c>
      <c r="F6683" t="s">
        <v>6628</v>
      </c>
      <c r="G6683" t="s">
        <v>6628</v>
      </c>
      <c r="H6683" t="s">
        <v>6628</v>
      </c>
      <c r="I6683" t="s">
        <v>17186</v>
      </c>
      <c r="J6683" t="s">
        <v>6630</v>
      </c>
      <c r="L6683" t="s">
        <v>6529</v>
      </c>
      <c r="M6683" t="s">
        <v>6630</v>
      </c>
      <c r="N6683" t="s">
        <v>6630</v>
      </c>
      <c r="O6683" t="s">
        <v>6630</v>
      </c>
      <c r="P6683" t="s">
        <v>6630</v>
      </c>
      <c r="Q6683" t="s">
        <v>6630</v>
      </c>
    </row>
    <row r="6684" spans="1:17" x14ac:dyDescent="0.35">
      <c r="A6684" t="s">
        <v>17187</v>
      </c>
      <c r="B6684" t="s">
        <v>6626</v>
      </c>
      <c r="C6684" t="s">
        <v>6628</v>
      </c>
      <c r="D6684" t="s">
        <v>6628</v>
      </c>
      <c r="E6684" t="s">
        <v>6628</v>
      </c>
      <c r="F6684" t="s">
        <v>6628</v>
      </c>
      <c r="G6684" t="s">
        <v>6628</v>
      </c>
      <c r="H6684" t="s">
        <v>6628</v>
      </c>
      <c r="I6684" t="s">
        <v>17188</v>
      </c>
      <c r="J6684" t="s">
        <v>6630</v>
      </c>
      <c r="L6684" t="s">
        <v>6526</v>
      </c>
      <c r="M6684" t="s">
        <v>6630</v>
      </c>
      <c r="N6684" t="s">
        <v>6630</v>
      </c>
      <c r="O6684" t="s">
        <v>6630</v>
      </c>
      <c r="P6684" t="s">
        <v>6630</v>
      </c>
      <c r="Q6684" t="s">
        <v>6630</v>
      </c>
    </row>
    <row r="6685" spans="1:17" x14ac:dyDescent="0.35">
      <c r="A6685" t="s">
        <v>17189</v>
      </c>
      <c r="B6685" t="s">
        <v>6626</v>
      </c>
      <c r="C6685" t="s">
        <v>6628</v>
      </c>
      <c r="D6685" t="s">
        <v>6628</v>
      </c>
      <c r="E6685" t="s">
        <v>6628</v>
      </c>
      <c r="F6685" t="s">
        <v>6628</v>
      </c>
      <c r="G6685" t="s">
        <v>6628</v>
      </c>
      <c r="H6685" t="s">
        <v>6628</v>
      </c>
      <c r="I6685" t="s">
        <v>17190</v>
      </c>
      <c r="J6685" t="s">
        <v>6630</v>
      </c>
      <c r="L6685" t="s">
        <v>6526</v>
      </c>
      <c r="M6685" t="s">
        <v>6630</v>
      </c>
      <c r="N6685" t="s">
        <v>6630</v>
      </c>
      <c r="O6685" t="s">
        <v>6630</v>
      </c>
      <c r="P6685" t="s">
        <v>6630</v>
      </c>
      <c r="Q6685" t="s">
        <v>6630</v>
      </c>
    </row>
    <row r="6686" spans="1:17" x14ac:dyDescent="0.35">
      <c r="A6686">
        <v>9400106475</v>
      </c>
      <c r="B6686" t="s">
        <v>6626</v>
      </c>
      <c r="C6686" t="s">
        <v>6356</v>
      </c>
      <c r="D6686">
        <v>200</v>
      </c>
      <c r="E6686" t="s">
        <v>6366</v>
      </c>
      <c r="F6686">
        <v>207</v>
      </c>
      <c r="G6686" t="s">
        <v>6662</v>
      </c>
      <c r="H6686">
        <v>720</v>
      </c>
      <c r="I6686" t="s">
        <v>17191</v>
      </c>
      <c r="J6686">
        <v>20800</v>
      </c>
      <c r="L6686" t="s">
        <v>6529</v>
      </c>
      <c r="M6686" t="s">
        <v>6630</v>
      </c>
      <c r="N6686" t="s">
        <v>6630</v>
      </c>
      <c r="O6686" t="s">
        <v>8486</v>
      </c>
      <c r="P6686" t="s">
        <v>7085</v>
      </c>
      <c r="Q6686" t="s">
        <v>6630</v>
      </c>
    </row>
    <row r="6687" spans="1:17" x14ac:dyDescent="0.35">
      <c r="A6687" t="s">
        <v>17192</v>
      </c>
      <c r="B6687" t="s">
        <v>6626</v>
      </c>
      <c r="C6687" t="s">
        <v>6628</v>
      </c>
      <c r="D6687" t="s">
        <v>6628</v>
      </c>
      <c r="E6687" t="s">
        <v>6628</v>
      </c>
      <c r="F6687" t="s">
        <v>6628</v>
      </c>
      <c r="G6687" t="s">
        <v>6628</v>
      </c>
      <c r="H6687" t="s">
        <v>6628</v>
      </c>
      <c r="I6687" t="s">
        <v>17193</v>
      </c>
      <c r="J6687" t="s">
        <v>6630</v>
      </c>
      <c r="L6687" t="s">
        <v>6526</v>
      </c>
      <c r="M6687" t="s">
        <v>6630</v>
      </c>
      <c r="N6687" t="s">
        <v>6630</v>
      </c>
      <c r="O6687" t="s">
        <v>6630</v>
      </c>
      <c r="P6687" t="s">
        <v>6630</v>
      </c>
      <c r="Q6687" t="s">
        <v>6630</v>
      </c>
    </row>
    <row r="6688" spans="1:17" x14ac:dyDescent="0.35">
      <c r="A6688" t="s">
        <v>17194</v>
      </c>
      <c r="B6688" t="s">
        <v>6626</v>
      </c>
      <c r="C6688" t="s">
        <v>6628</v>
      </c>
      <c r="D6688" t="s">
        <v>6628</v>
      </c>
      <c r="E6688" t="s">
        <v>6628</v>
      </c>
      <c r="F6688" t="s">
        <v>6628</v>
      </c>
      <c r="G6688" t="s">
        <v>6628</v>
      </c>
      <c r="H6688" t="s">
        <v>6628</v>
      </c>
      <c r="I6688" t="s">
        <v>7671</v>
      </c>
      <c r="J6688" t="s">
        <v>6630</v>
      </c>
      <c r="L6688" t="s">
        <v>6526</v>
      </c>
      <c r="M6688" t="s">
        <v>6630</v>
      </c>
      <c r="N6688" t="s">
        <v>6630</v>
      </c>
      <c r="O6688" t="s">
        <v>6630</v>
      </c>
      <c r="P6688" t="s">
        <v>6630</v>
      </c>
      <c r="Q6688" t="s">
        <v>6630</v>
      </c>
    </row>
    <row r="6689" spans="1:17" x14ac:dyDescent="0.35">
      <c r="A6689">
        <v>3516113695</v>
      </c>
      <c r="B6689" t="s">
        <v>6626</v>
      </c>
      <c r="C6689" t="s">
        <v>6356</v>
      </c>
      <c r="D6689">
        <v>200</v>
      </c>
      <c r="E6689" t="s">
        <v>5245</v>
      </c>
      <c r="F6689">
        <v>202</v>
      </c>
      <c r="G6689" t="s">
        <v>5245</v>
      </c>
      <c r="H6689">
        <v>450</v>
      </c>
      <c r="I6689" t="s">
        <v>17195</v>
      </c>
      <c r="J6689">
        <v>20200</v>
      </c>
      <c r="L6689" t="s">
        <v>6529</v>
      </c>
      <c r="M6689">
        <v>11533224</v>
      </c>
      <c r="N6689">
        <v>12975905</v>
      </c>
      <c r="O6689" s="3">
        <v>3310533106</v>
      </c>
      <c r="P6689" t="s">
        <v>6630</v>
      </c>
      <c r="Q6689" t="s">
        <v>6630</v>
      </c>
    </row>
    <row r="6690" spans="1:17" x14ac:dyDescent="0.35">
      <c r="A6690">
        <v>9493100294</v>
      </c>
      <c r="B6690" t="s">
        <v>6626</v>
      </c>
      <c r="C6690" t="s">
        <v>6356</v>
      </c>
      <c r="D6690">
        <v>200</v>
      </c>
      <c r="E6690" t="s">
        <v>6659</v>
      </c>
      <c r="F6690">
        <v>208</v>
      </c>
      <c r="G6690" t="s">
        <v>6933</v>
      </c>
      <c r="H6690">
        <v>300</v>
      </c>
      <c r="I6690" t="s">
        <v>17196</v>
      </c>
      <c r="J6690" t="s">
        <v>6630</v>
      </c>
      <c r="L6690" t="s">
        <v>6529</v>
      </c>
      <c r="M6690" t="s">
        <v>6630</v>
      </c>
      <c r="N6690">
        <v>10001517</v>
      </c>
      <c r="O6690" t="s">
        <v>6630</v>
      </c>
      <c r="P6690" t="s">
        <v>17197</v>
      </c>
      <c r="Q6690" t="s">
        <v>6630</v>
      </c>
    </row>
    <row r="6691" spans="1:17" x14ac:dyDescent="0.35">
      <c r="A6691">
        <v>3509109873</v>
      </c>
      <c r="B6691" t="s">
        <v>6626</v>
      </c>
      <c r="C6691" t="s">
        <v>6356</v>
      </c>
      <c r="D6691">
        <v>200</v>
      </c>
      <c r="E6691" t="s">
        <v>5245</v>
      </c>
      <c r="F6691">
        <v>202</v>
      </c>
      <c r="G6691" t="s">
        <v>5245</v>
      </c>
      <c r="H6691">
        <v>450</v>
      </c>
      <c r="I6691" t="s">
        <v>17198</v>
      </c>
      <c r="J6691">
        <v>20200</v>
      </c>
      <c r="L6691" t="s">
        <v>6529</v>
      </c>
      <c r="M6691">
        <v>13110938</v>
      </c>
      <c r="N6691" t="s">
        <v>6630</v>
      </c>
      <c r="O6691" t="s">
        <v>6799</v>
      </c>
      <c r="P6691" t="s">
        <v>6630</v>
      </c>
      <c r="Q6691" t="s">
        <v>6630</v>
      </c>
    </row>
    <row r="6692" spans="1:17" x14ac:dyDescent="0.35">
      <c r="A6692" t="s">
        <v>17199</v>
      </c>
      <c r="B6692" t="s">
        <v>6626</v>
      </c>
      <c r="C6692" t="s">
        <v>6628</v>
      </c>
      <c r="D6692" t="s">
        <v>6628</v>
      </c>
      <c r="E6692" t="s">
        <v>6628</v>
      </c>
      <c r="F6692" t="s">
        <v>6628</v>
      </c>
      <c r="G6692" t="s">
        <v>6628</v>
      </c>
      <c r="H6692" t="s">
        <v>6628</v>
      </c>
      <c r="I6692" t="s">
        <v>17200</v>
      </c>
      <c r="J6692" t="s">
        <v>6630</v>
      </c>
      <c r="L6692" t="s">
        <v>6529</v>
      </c>
      <c r="M6692" t="s">
        <v>6630</v>
      </c>
      <c r="N6692" t="s">
        <v>6630</v>
      </c>
      <c r="O6692" t="s">
        <v>6630</v>
      </c>
      <c r="P6692" t="s">
        <v>6630</v>
      </c>
      <c r="Q6692" t="s">
        <v>6630</v>
      </c>
    </row>
    <row r="6693" spans="1:17" x14ac:dyDescent="0.35">
      <c r="A6693" t="s">
        <v>17201</v>
      </c>
      <c r="B6693" t="s">
        <v>6626</v>
      </c>
      <c r="C6693" t="s">
        <v>6628</v>
      </c>
      <c r="D6693" t="s">
        <v>6628</v>
      </c>
      <c r="E6693" t="s">
        <v>6628</v>
      </c>
      <c r="F6693" t="s">
        <v>6628</v>
      </c>
      <c r="G6693" t="s">
        <v>6628</v>
      </c>
      <c r="H6693" t="s">
        <v>6628</v>
      </c>
      <c r="I6693" t="s">
        <v>17202</v>
      </c>
      <c r="J6693" t="s">
        <v>6630</v>
      </c>
      <c r="L6693" t="s">
        <v>6526</v>
      </c>
      <c r="M6693" t="s">
        <v>6630</v>
      </c>
      <c r="N6693" t="s">
        <v>6630</v>
      </c>
      <c r="O6693" t="s">
        <v>6630</v>
      </c>
      <c r="P6693" t="s">
        <v>6630</v>
      </c>
      <c r="Q6693" t="s">
        <v>6630</v>
      </c>
    </row>
    <row r="6694" spans="1:17" x14ac:dyDescent="0.35">
      <c r="A6694">
        <v>3517113915</v>
      </c>
      <c r="B6694" t="s">
        <v>6626</v>
      </c>
      <c r="C6694" t="s">
        <v>6356</v>
      </c>
      <c r="D6694">
        <v>200</v>
      </c>
      <c r="E6694" t="s">
        <v>5245</v>
      </c>
      <c r="F6694">
        <v>202</v>
      </c>
      <c r="G6694" t="s">
        <v>5245</v>
      </c>
      <c r="H6694">
        <v>450</v>
      </c>
      <c r="I6694" t="s">
        <v>17203</v>
      </c>
      <c r="J6694">
        <v>20200</v>
      </c>
      <c r="L6694" t="s">
        <v>6529</v>
      </c>
      <c r="M6694">
        <v>12435538</v>
      </c>
      <c r="N6694">
        <v>10533791</v>
      </c>
      <c r="O6694" t="s">
        <v>6630</v>
      </c>
      <c r="P6694" t="s">
        <v>6630</v>
      </c>
      <c r="Q6694" t="s">
        <v>6630</v>
      </c>
    </row>
    <row r="6695" spans="1:17" x14ac:dyDescent="0.35">
      <c r="A6695">
        <v>9414112379</v>
      </c>
      <c r="B6695" t="s">
        <v>6334</v>
      </c>
      <c r="C6695" t="s">
        <v>6540</v>
      </c>
      <c r="D6695">
        <v>131</v>
      </c>
      <c r="E6695" t="s">
        <v>6672</v>
      </c>
      <c r="F6695">
        <v>703</v>
      </c>
      <c r="G6695" t="s">
        <v>7042</v>
      </c>
      <c r="H6695">
        <v>730</v>
      </c>
      <c r="I6695" t="s">
        <v>17204</v>
      </c>
      <c r="J6695">
        <v>13200</v>
      </c>
      <c r="L6695" t="s">
        <v>6529</v>
      </c>
      <c r="M6695">
        <v>14535250</v>
      </c>
      <c r="N6695" t="s">
        <v>6630</v>
      </c>
      <c r="O6695" t="s">
        <v>9869</v>
      </c>
      <c r="P6695" t="s">
        <v>6630</v>
      </c>
      <c r="Q6695" t="s">
        <v>6630</v>
      </c>
    </row>
    <row r="6696" spans="1:17" x14ac:dyDescent="0.35">
      <c r="A6696">
        <v>9420115544</v>
      </c>
      <c r="B6696" t="s">
        <v>6626</v>
      </c>
      <c r="C6696" t="s">
        <v>6356</v>
      </c>
      <c r="D6696">
        <v>200</v>
      </c>
      <c r="E6696" t="s">
        <v>6701</v>
      </c>
      <c r="F6696">
        <v>500</v>
      </c>
      <c r="G6696" t="s">
        <v>6702</v>
      </c>
      <c r="H6696">
        <v>55</v>
      </c>
      <c r="I6696" t="s">
        <v>17205</v>
      </c>
      <c r="J6696">
        <v>12032</v>
      </c>
      <c r="L6696" t="s">
        <v>6529</v>
      </c>
      <c r="M6696">
        <v>10557232</v>
      </c>
      <c r="N6696" t="s">
        <v>6630</v>
      </c>
      <c r="O6696" t="s">
        <v>6630</v>
      </c>
      <c r="P6696" t="s">
        <v>6630</v>
      </c>
      <c r="Q6696" t="s">
        <v>6630</v>
      </c>
    </row>
    <row r="6697" spans="1:17" x14ac:dyDescent="0.35">
      <c r="A6697">
        <v>9409110039</v>
      </c>
      <c r="B6697" t="s">
        <v>6626</v>
      </c>
      <c r="C6697" t="s">
        <v>6356</v>
      </c>
      <c r="D6697">
        <v>200</v>
      </c>
      <c r="E6697" t="s">
        <v>6366</v>
      </c>
      <c r="F6697">
        <v>207</v>
      </c>
      <c r="G6697" t="s">
        <v>176</v>
      </c>
      <c r="H6697">
        <v>705</v>
      </c>
      <c r="I6697" t="s">
        <v>17206</v>
      </c>
      <c r="J6697">
        <v>20800</v>
      </c>
      <c r="L6697" t="s">
        <v>6529</v>
      </c>
      <c r="M6697">
        <v>11550286</v>
      </c>
      <c r="N6697">
        <v>10015736</v>
      </c>
      <c r="O6697" t="s">
        <v>6630</v>
      </c>
      <c r="P6697">
        <v>20800.804011</v>
      </c>
      <c r="Q6697">
        <v>700</v>
      </c>
    </row>
    <row r="6698" spans="1:17" x14ac:dyDescent="0.35">
      <c r="A6698" t="s">
        <v>17207</v>
      </c>
      <c r="B6698" t="s">
        <v>6626</v>
      </c>
      <c r="C6698" t="s">
        <v>6628</v>
      </c>
      <c r="D6698" t="s">
        <v>6628</v>
      </c>
      <c r="E6698" t="s">
        <v>6628</v>
      </c>
      <c r="F6698" t="s">
        <v>6628</v>
      </c>
      <c r="G6698" t="s">
        <v>6628</v>
      </c>
      <c r="H6698" t="s">
        <v>6628</v>
      </c>
      <c r="I6698" t="s">
        <v>17077</v>
      </c>
      <c r="J6698" t="s">
        <v>6630</v>
      </c>
      <c r="L6698" t="s">
        <v>6529</v>
      </c>
      <c r="M6698" t="s">
        <v>6630</v>
      </c>
      <c r="N6698" t="s">
        <v>6630</v>
      </c>
      <c r="O6698" t="s">
        <v>6630</v>
      </c>
      <c r="P6698" t="s">
        <v>6630</v>
      </c>
      <c r="Q6698" t="s">
        <v>6630</v>
      </c>
    </row>
    <row r="6699" spans="1:17" x14ac:dyDescent="0.35">
      <c r="A6699">
        <v>9400106355</v>
      </c>
      <c r="B6699" t="s">
        <v>6626</v>
      </c>
      <c r="C6699" t="s">
        <v>6356</v>
      </c>
      <c r="D6699">
        <v>200</v>
      </c>
      <c r="E6699" t="s">
        <v>6366</v>
      </c>
      <c r="F6699">
        <v>207</v>
      </c>
      <c r="G6699" t="s">
        <v>6698</v>
      </c>
      <c r="H6699">
        <v>725</v>
      </c>
      <c r="I6699" t="s">
        <v>17208</v>
      </c>
      <c r="J6699">
        <v>20800</v>
      </c>
      <c r="L6699" t="s">
        <v>6529</v>
      </c>
      <c r="M6699" t="s">
        <v>6630</v>
      </c>
      <c r="N6699">
        <v>10126301</v>
      </c>
      <c r="O6699" t="s">
        <v>7084</v>
      </c>
      <c r="P6699" t="s">
        <v>7085</v>
      </c>
      <c r="Q6699" t="s">
        <v>6630</v>
      </c>
    </row>
    <row r="6700" spans="1:17" x14ac:dyDescent="0.35">
      <c r="A6700" t="s">
        <v>17209</v>
      </c>
      <c r="B6700" t="s">
        <v>6626</v>
      </c>
      <c r="C6700" t="s">
        <v>6628</v>
      </c>
      <c r="D6700" t="s">
        <v>6628</v>
      </c>
      <c r="E6700" t="s">
        <v>6628</v>
      </c>
      <c r="F6700" t="s">
        <v>6628</v>
      </c>
      <c r="G6700" t="s">
        <v>6628</v>
      </c>
      <c r="H6700" t="s">
        <v>6628</v>
      </c>
      <c r="I6700" t="s">
        <v>12896</v>
      </c>
      <c r="J6700" t="s">
        <v>6630</v>
      </c>
      <c r="L6700" t="s">
        <v>6526</v>
      </c>
      <c r="M6700" t="s">
        <v>6630</v>
      </c>
      <c r="N6700" t="s">
        <v>6630</v>
      </c>
      <c r="O6700" t="s">
        <v>6630</v>
      </c>
      <c r="P6700" t="s">
        <v>6630</v>
      </c>
      <c r="Q6700" t="s">
        <v>6630</v>
      </c>
    </row>
    <row r="6701" spans="1:17" x14ac:dyDescent="0.35">
      <c r="A6701" t="s">
        <v>17210</v>
      </c>
      <c r="B6701" t="s">
        <v>6626</v>
      </c>
      <c r="C6701" t="s">
        <v>6628</v>
      </c>
      <c r="D6701" t="s">
        <v>6628</v>
      </c>
      <c r="E6701" t="s">
        <v>6628</v>
      </c>
      <c r="F6701" t="s">
        <v>6628</v>
      </c>
      <c r="G6701" t="s">
        <v>6628</v>
      </c>
      <c r="H6701" t="s">
        <v>6628</v>
      </c>
      <c r="I6701" t="s">
        <v>17211</v>
      </c>
      <c r="J6701" t="s">
        <v>6630</v>
      </c>
      <c r="L6701" t="s">
        <v>6529</v>
      </c>
      <c r="M6701" t="s">
        <v>6630</v>
      </c>
      <c r="N6701" t="s">
        <v>6630</v>
      </c>
      <c r="O6701" t="s">
        <v>7821</v>
      </c>
      <c r="P6701" t="s">
        <v>6630</v>
      </c>
      <c r="Q6701" t="s">
        <v>6630</v>
      </c>
    </row>
    <row r="6702" spans="1:17" x14ac:dyDescent="0.35">
      <c r="A6702">
        <v>9417113886</v>
      </c>
      <c r="B6702" t="s">
        <v>6334</v>
      </c>
      <c r="C6702" t="s">
        <v>6540</v>
      </c>
      <c r="D6702">
        <v>131</v>
      </c>
      <c r="E6702" t="s">
        <v>6672</v>
      </c>
      <c r="F6702">
        <v>703</v>
      </c>
      <c r="G6702" t="s">
        <v>3068</v>
      </c>
      <c r="H6702">
        <v>830</v>
      </c>
      <c r="I6702" t="s">
        <v>17212</v>
      </c>
      <c r="J6702">
        <v>13260</v>
      </c>
      <c r="L6702" t="s">
        <v>6529</v>
      </c>
      <c r="M6702">
        <v>10514321</v>
      </c>
      <c r="N6702" t="s">
        <v>6630</v>
      </c>
      <c r="O6702" t="s">
        <v>6630</v>
      </c>
      <c r="P6702" t="s">
        <v>6630</v>
      </c>
      <c r="Q6702" t="s">
        <v>6630</v>
      </c>
    </row>
    <row r="6703" spans="1:17" x14ac:dyDescent="0.35">
      <c r="A6703" t="s">
        <v>17213</v>
      </c>
      <c r="B6703" t="s">
        <v>6626</v>
      </c>
      <c r="C6703" t="s">
        <v>6628</v>
      </c>
      <c r="D6703" t="s">
        <v>6628</v>
      </c>
      <c r="E6703" t="s">
        <v>6628</v>
      </c>
      <c r="F6703" t="s">
        <v>6628</v>
      </c>
      <c r="G6703" t="s">
        <v>6628</v>
      </c>
      <c r="H6703" t="s">
        <v>6628</v>
      </c>
      <c r="I6703" t="s">
        <v>17214</v>
      </c>
      <c r="J6703" t="s">
        <v>6630</v>
      </c>
      <c r="L6703" t="s">
        <v>6529</v>
      </c>
      <c r="M6703" t="s">
        <v>6630</v>
      </c>
      <c r="N6703" t="s">
        <v>6630</v>
      </c>
      <c r="O6703" t="s">
        <v>6630</v>
      </c>
      <c r="P6703" t="s">
        <v>6630</v>
      </c>
      <c r="Q6703" t="s">
        <v>6630</v>
      </c>
    </row>
    <row r="6704" spans="1:17" x14ac:dyDescent="0.35">
      <c r="A6704" t="s">
        <v>17215</v>
      </c>
      <c r="B6704" t="s">
        <v>6626</v>
      </c>
      <c r="C6704" t="s">
        <v>6628</v>
      </c>
      <c r="D6704" t="s">
        <v>6628</v>
      </c>
      <c r="E6704" t="s">
        <v>6628</v>
      </c>
      <c r="F6704" t="s">
        <v>6628</v>
      </c>
      <c r="G6704" t="s">
        <v>6628</v>
      </c>
      <c r="H6704" t="s">
        <v>6628</v>
      </c>
      <c r="I6704" t="s">
        <v>17216</v>
      </c>
      <c r="J6704" t="s">
        <v>6630</v>
      </c>
      <c r="L6704" t="s">
        <v>6526</v>
      </c>
      <c r="M6704" t="s">
        <v>6630</v>
      </c>
      <c r="N6704" t="s">
        <v>6630</v>
      </c>
      <c r="O6704" t="s">
        <v>6630</v>
      </c>
      <c r="P6704" t="s">
        <v>6630</v>
      </c>
      <c r="Q6704" t="s">
        <v>6630</v>
      </c>
    </row>
    <row r="6705" spans="1:17" x14ac:dyDescent="0.35">
      <c r="A6705">
        <v>9497105265</v>
      </c>
      <c r="B6705" t="s">
        <v>6626</v>
      </c>
      <c r="C6705" t="s">
        <v>6356</v>
      </c>
      <c r="D6705">
        <v>200</v>
      </c>
      <c r="E6705" t="s">
        <v>6659</v>
      </c>
      <c r="F6705">
        <v>208</v>
      </c>
      <c r="G6705" t="s">
        <v>7129</v>
      </c>
      <c r="H6705">
        <v>305</v>
      </c>
      <c r="I6705" t="s">
        <v>17217</v>
      </c>
      <c r="J6705">
        <v>13562</v>
      </c>
      <c r="L6705" t="s">
        <v>6529</v>
      </c>
      <c r="M6705" t="s">
        <v>6630</v>
      </c>
      <c r="N6705" t="s">
        <v>6630</v>
      </c>
      <c r="O6705" t="s">
        <v>6630</v>
      </c>
      <c r="P6705" t="s">
        <v>17218</v>
      </c>
      <c r="Q6705" t="s">
        <v>6630</v>
      </c>
    </row>
    <row r="6706" spans="1:17" x14ac:dyDescent="0.35">
      <c r="A6706">
        <v>9413111769</v>
      </c>
      <c r="B6706" t="s">
        <v>6626</v>
      </c>
      <c r="C6706" t="s">
        <v>6356</v>
      </c>
      <c r="D6706">
        <v>200</v>
      </c>
      <c r="E6706" t="s">
        <v>6366</v>
      </c>
      <c r="F6706">
        <v>207</v>
      </c>
      <c r="G6706" t="s">
        <v>1357</v>
      </c>
      <c r="H6706">
        <v>745</v>
      </c>
      <c r="I6706" t="s">
        <v>17219</v>
      </c>
      <c r="J6706">
        <v>20800</v>
      </c>
      <c r="L6706" t="s">
        <v>6529</v>
      </c>
      <c r="M6706">
        <v>10069378</v>
      </c>
      <c r="N6706">
        <v>10007373</v>
      </c>
      <c r="O6706" t="s">
        <v>6630</v>
      </c>
      <c r="P6706" t="s">
        <v>6630</v>
      </c>
      <c r="Q6706">
        <v>700</v>
      </c>
    </row>
    <row r="6707" spans="1:17" x14ac:dyDescent="0.35">
      <c r="A6707" t="s">
        <v>17220</v>
      </c>
      <c r="B6707" t="s">
        <v>6626</v>
      </c>
      <c r="C6707" t="s">
        <v>6628</v>
      </c>
      <c r="D6707" t="s">
        <v>6628</v>
      </c>
      <c r="E6707" t="s">
        <v>6628</v>
      </c>
      <c r="F6707" t="s">
        <v>6628</v>
      </c>
      <c r="G6707" t="s">
        <v>6628</v>
      </c>
      <c r="H6707" t="s">
        <v>6628</v>
      </c>
      <c r="I6707" t="s">
        <v>17221</v>
      </c>
      <c r="J6707" t="s">
        <v>6630</v>
      </c>
      <c r="L6707" t="s">
        <v>6529</v>
      </c>
      <c r="M6707" t="s">
        <v>6630</v>
      </c>
      <c r="N6707" t="s">
        <v>6630</v>
      </c>
      <c r="O6707" t="s">
        <v>6630</v>
      </c>
      <c r="P6707" t="s">
        <v>6630</v>
      </c>
      <c r="Q6707" t="s">
        <v>6630</v>
      </c>
    </row>
    <row r="6708" spans="1:17" x14ac:dyDescent="0.35">
      <c r="A6708">
        <v>9403107804</v>
      </c>
      <c r="B6708" t="s">
        <v>6626</v>
      </c>
      <c r="C6708" t="s">
        <v>6356</v>
      </c>
      <c r="D6708">
        <v>200</v>
      </c>
      <c r="E6708" t="s">
        <v>6659</v>
      </c>
      <c r="F6708">
        <v>208</v>
      </c>
      <c r="G6708" t="s">
        <v>6696</v>
      </c>
      <c r="H6708">
        <v>322</v>
      </c>
      <c r="I6708" t="s">
        <v>17222</v>
      </c>
      <c r="J6708" t="s">
        <v>6630</v>
      </c>
      <c r="L6708" t="s">
        <v>6529</v>
      </c>
      <c r="M6708">
        <v>10601803</v>
      </c>
      <c r="N6708">
        <v>10197353</v>
      </c>
      <c r="O6708" t="s">
        <v>17223</v>
      </c>
      <c r="P6708" t="s">
        <v>17224</v>
      </c>
      <c r="Q6708" t="s">
        <v>6630</v>
      </c>
    </row>
    <row r="6709" spans="1:17" x14ac:dyDescent="0.35">
      <c r="A6709" t="s">
        <v>17225</v>
      </c>
      <c r="B6709" t="s">
        <v>6626</v>
      </c>
      <c r="C6709" t="s">
        <v>6628</v>
      </c>
      <c r="D6709" t="s">
        <v>6628</v>
      </c>
      <c r="E6709" t="s">
        <v>6628</v>
      </c>
      <c r="F6709" t="s">
        <v>6628</v>
      </c>
      <c r="G6709" t="s">
        <v>6628</v>
      </c>
      <c r="H6709" t="s">
        <v>6628</v>
      </c>
      <c r="I6709" t="s">
        <v>17226</v>
      </c>
      <c r="J6709" t="s">
        <v>6630</v>
      </c>
      <c r="L6709" t="s">
        <v>6529</v>
      </c>
      <c r="M6709" t="s">
        <v>6630</v>
      </c>
      <c r="N6709" t="s">
        <v>6630</v>
      </c>
      <c r="O6709" t="s">
        <v>6630</v>
      </c>
      <c r="P6709" t="s">
        <v>6630</v>
      </c>
      <c r="Q6709" t="s">
        <v>6630</v>
      </c>
    </row>
    <row r="6710" spans="1:17" x14ac:dyDescent="0.35">
      <c r="A6710" t="s">
        <v>17227</v>
      </c>
      <c r="B6710" t="s">
        <v>6334</v>
      </c>
      <c r="C6710" t="s">
        <v>6628</v>
      </c>
      <c r="D6710" t="s">
        <v>6628</v>
      </c>
      <c r="E6710" t="s">
        <v>6628</v>
      </c>
      <c r="F6710" t="s">
        <v>6628</v>
      </c>
      <c r="G6710" t="s">
        <v>6628</v>
      </c>
      <c r="H6710" t="s">
        <v>6628</v>
      </c>
      <c r="I6710" t="s">
        <v>17228</v>
      </c>
      <c r="J6710" t="s">
        <v>6630</v>
      </c>
      <c r="L6710" t="s">
        <v>6526</v>
      </c>
      <c r="M6710" t="s">
        <v>6630</v>
      </c>
      <c r="N6710" t="s">
        <v>6630</v>
      </c>
      <c r="O6710" t="s">
        <v>6630</v>
      </c>
      <c r="P6710" t="s">
        <v>6630</v>
      </c>
      <c r="Q6710" t="s">
        <v>6630</v>
      </c>
    </row>
    <row r="6711" spans="1:17" x14ac:dyDescent="0.35">
      <c r="A6711">
        <v>31528</v>
      </c>
      <c r="B6711" t="s">
        <v>6626</v>
      </c>
      <c r="C6711" t="s">
        <v>6356</v>
      </c>
      <c r="D6711">
        <v>200</v>
      </c>
      <c r="E6711" t="s">
        <v>6366</v>
      </c>
      <c r="F6711">
        <v>207</v>
      </c>
      <c r="G6711" t="s">
        <v>10704</v>
      </c>
      <c r="H6711">
        <v>765</v>
      </c>
      <c r="I6711" t="s">
        <v>17229</v>
      </c>
      <c r="J6711">
        <v>30005</v>
      </c>
      <c r="L6711" t="s">
        <v>6526</v>
      </c>
      <c r="M6711" t="s">
        <v>6630</v>
      </c>
      <c r="N6711">
        <v>10528811</v>
      </c>
      <c r="O6711" t="s">
        <v>6630</v>
      </c>
      <c r="P6711" t="s">
        <v>6630</v>
      </c>
      <c r="Q6711" t="s">
        <v>6630</v>
      </c>
    </row>
    <row r="6712" spans="1:17" x14ac:dyDescent="0.35">
      <c r="A6712">
        <v>3593100217</v>
      </c>
      <c r="B6712" t="s">
        <v>6626</v>
      </c>
      <c r="C6712" t="s">
        <v>6356</v>
      </c>
      <c r="D6712">
        <v>200</v>
      </c>
      <c r="E6712" t="s">
        <v>488</v>
      </c>
      <c r="F6712">
        <v>203</v>
      </c>
      <c r="G6712" t="s">
        <v>6628</v>
      </c>
      <c r="H6712" t="s">
        <v>6628</v>
      </c>
      <c r="I6712" t="s">
        <v>17230</v>
      </c>
      <c r="J6712" t="s">
        <v>6630</v>
      </c>
      <c r="L6712" t="s">
        <v>6529</v>
      </c>
      <c r="M6712" t="s">
        <v>6630</v>
      </c>
      <c r="N6712" t="s">
        <v>6630</v>
      </c>
      <c r="O6712" t="s">
        <v>6630</v>
      </c>
      <c r="P6712" t="s">
        <v>17231</v>
      </c>
      <c r="Q6712" t="s">
        <v>6630</v>
      </c>
    </row>
    <row r="6713" spans="1:17" x14ac:dyDescent="0.35">
      <c r="A6713">
        <v>9499106164</v>
      </c>
      <c r="B6713" t="s">
        <v>6626</v>
      </c>
      <c r="C6713" t="s">
        <v>6827</v>
      </c>
      <c r="D6713">
        <v>140</v>
      </c>
      <c r="E6713" t="s">
        <v>6628</v>
      </c>
      <c r="F6713" t="s">
        <v>6628</v>
      </c>
      <c r="G6713" t="s">
        <v>6827</v>
      </c>
      <c r="H6713">
        <v>60</v>
      </c>
      <c r="I6713" t="s">
        <v>17232</v>
      </c>
      <c r="J6713">
        <v>14000</v>
      </c>
      <c r="L6713" t="s">
        <v>6529</v>
      </c>
      <c r="M6713">
        <v>10626349</v>
      </c>
      <c r="N6713" t="s">
        <v>6630</v>
      </c>
      <c r="O6713" t="s">
        <v>12694</v>
      </c>
      <c r="P6713" t="s">
        <v>8659</v>
      </c>
      <c r="Q6713" t="s">
        <v>6630</v>
      </c>
    </row>
    <row r="6714" spans="1:17" x14ac:dyDescent="0.35">
      <c r="A6714">
        <v>3503107723</v>
      </c>
      <c r="B6714" t="s">
        <v>6626</v>
      </c>
      <c r="C6714" t="s">
        <v>6356</v>
      </c>
      <c r="D6714">
        <v>200</v>
      </c>
      <c r="E6714" t="s">
        <v>5245</v>
      </c>
      <c r="F6714">
        <v>202</v>
      </c>
      <c r="G6714" t="s">
        <v>5245</v>
      </c>
      <c r="H6714">
        <v>450</v>
      </c>
      <c r="I6714" t="s">
        <v>17233</v>
      </c>
      <c r="J6714">
        <v>20200</v>
      </c>
      <c r="L6714" t="s">
        <v>6529</v>
      </c>
      <c r="M6714">
        <v>10507180</v>
      </c>
      <c r="N6714" t="s">
        <v>6630</v>
      </c>
      <c r="O6714" t="s">
        <v>6630</v>
      </c>
      <c r="P6714" t="s">
        <v>17234</v>
      </c>
      <c r="Q6714" t="s">
        <v>6630</v>
      </c>
    </row>
    <row r="6715" spans="1:17" x14ac:dyDescent="0.35">
      <c r="A6715" t="s">
        <v>17235</v>
      </c>
      <c r="B6715" t="s">
        <v>6626</v>
      </c>
      <c r="C6715" t="s">
        <v>6628</v>
      </c>
      <c r="D6715" t="s">
        <v>6628</v>
      </c>
      <c r="E6715" t="s">
        <v>6628</v>
      </c>
      <c r="F6715" t="s">
        <v>6628</v>
      </c>
      <c r="G6715" t="s">
        <v>6628</v>
      </c>
      <c r="H6715" t="s">
        <v>6628</v>
      </c>
      <c r="I6715" t="s">
        <v>17236</v>
      </c>
      <c r="J6715" t="s">
        <v>6630</v>
      </c>
      <c r="L6715" t="s">
        <v>6529</v>
      </c>
      <c r="M6715" t="s">
        <v>6630</v>
      </c>
      <c r="N6715" t="s">
        <v>6630</v>
      </c>
      <c r="O6715" t="s">
        <v>6630</v>
      </c>
      <c r="P6715" t="s">
        <v>6630</v>
      </c>
      <c r="Q6715" t="s">
        <v>6630</v>
      </c>
    </row>
    <row r="6716" spans="1:17" x14ac:dyDescent="0.35">
      <c r="A6716">
        <v>13577</v>
      </c>
      <c r="B6716" t="s">
        <v>6626</v>
      </c>
      <c r="C6716" t="s">
        <v>6356</v>
      </c>
      <c r="D6716">
        <v>200</v>
      </c>
      <c r="E6716" t="s">
        <v>6659</v>
      </c>
      <c r="F6716">
        <v>208</v>
      </c>
      <c r="G6716" t="s">
        <v>6933</v>
      </c>
      <c r="H6716">
        <v>300</v>
      </c>
      <c r="I6716" t="s">
        <v>17237</v>
      </c>
      <c r="J6716" t="s">
        <v>6630</v>
      </c>
      <c r="L6716" t="s">
        <v>6526</v>
      </c>
      <c r="M6716" t="s">
        <v>6630</v>
      </c>
      <c r="N6716" t="s">
        <v>6630</v>
      </c>
      <c r="O6716" t="s">
        <v>17238</v>
      </c>
      <c r="P6716" t="s">
        <v>6630</v>
      </c>
      <c r="Q6716" t="s">
        <v>6630</v>
      </c>
    </row>
    <row r="6717" spans="1:17" x14ac:dyDescent="0.35">
      <c r="A6717">
        <v>3593100208</v>
      </c>
      <c r="B6717" t="s">
        <v>6626</v>
      </c>
      <c r="C6717" t="s">
        <v>6356</v>
      </c>
      <c r="D6717">
        <v>200</v>
      </c>
      <c r="E6717" t="s">
        <v>488</v>
      </c>
      <c r="F6717">
        <v>203</v>
      </c>
      <c r="G6717" t="s">
        <v>6628</v>
      </c>
      <c r="H6717" t="s">
        <v>6628</v>
      </c>
      <c r="I6717" t="s">
        <v>17239</v>
      </c>
      <c r="J6717" t="s">
        <v>6630</v>
      </c>
      <c r="L6717" t="s">
        <v>6529</v>
      </c>
      <c r="M6717" t="s">
        <v>6630</v>
      </c>
      <c r="N6717" t="s">
        <v>6630</v>
      </c>
      <c r="O6717" t="s">
        <v>6630</v>
      </c>
      <c r="P6717" t="s">
        <v>7020</v>
      </c>
      <c r="Q6717" t="s">
        <v>6630</v>
      </c>
    </row>
    <row r="6718" spans="1:17" x14ac:dyDescent="0.35">
      <c r="A6718">
        <v>3520115472</v>
      </c>
      <c r="B6718" t="s">
        <v>6626</v>
      </c>
      <c r="C6718" t="s">
        <v>6356</v>
      </c>
      <c r="D6718">
        <v>200</v>
      </c>
      <c r="E6718" t="s">
        <v>5245</v>
      </c>
      <c r="F6718">
        <v>202</v>
      </c>
      <c r="G6718" t="s">
        <v>5245</v>
      </c>
      <c r="H6718">
        <v>450</v>
      </c>
      <c r="I6718" t="s">
        <v>17240</v>
      </c>
      <c r="J6718">
        <v>20200</v>
      </c>
      <c r="L6718" t="s">
        <v>6529</v>
      </c>
      <c r="M6718">
        <v>12193209</v>
      </c>
      <c r="N6718">
        <v>10430573</v>
      </c>
      <c r="O6718" t="s">
        <v>6630</v>
      </c>
      <c r="P6718" t="s">
        <v>6630</v>
      </c>
      <c r="Q6718" t="s">
        <v>6630</v>
      </c>
    </row>
    <row r="6719" spans="1:17" x14ac:dyDescent="0.35">
      <c r="A6719">
        <v>9414112128</v>
      </c>
      <c r="B6719" t="s">
        <v>6626</v>
      </c>
      <c r="C6719" t="s">
        <v>6356</v>
      </c>
      <c r="D6719">
        <v>200</v>
      </c>
      <c r="E6719" t="s">
        <v>6645</v>
      </c>
      <c r="F6719">
        <v>201</v>
      </c>
      <c r="G6719" t="s">
        <v>6638</v>
      </c>
      <c r="H6719">
        <v>415</v>
      </c>
      <c r="I6719" t="s">
        <v>13334</v>
      </c>
      <c r="J6719">
        <v>20115</v>
      </c>
      <c r="L6719" t="s">
        <v>6529</v>
      </c>
      <c r="M6719">
        <v>13147167</v>
      </c>
      <c r="N6719">
        <v>10964663</v>
      </c>
      <c r="O6719">
        <v>30791</v>
      </c>
      <c r="P6719" t="s">
        <v>6630</v>
      </c>
      <c r="Q6719" t="s">
        <v>6630</v>
      </c>
    </row>
    <row r="6720" spans="1:17" x14ac:dyDescent="0.35">
      <c r="A6720">
        <v>9419115158</v>
      </c>
      <c r="B6720" t="s">
        <v>6626</v>
      </c>
      <c r="C6720" t="s">
        <v>6540</v>
      </c>
      <c r="D6720">
        <v>131</v>
      </c>
      <c r="E6720" t="s">
        <v>2905</v>
      </c>
      <c r="F6720">
        <v>300</v>
      </c>
      <c r="G6720" t="s">
        <v>2845</v>
      </c>
      <c r="H6720">
        <v>107</v>
      </c>
      <c r="I6720" t="s">
        <v>17241</v>
      </c>
      <c r="J6720">
        <v>20120</v>
      </c>
      <c r="L6720" t="s">
        <v>6529</v>
      </c>
      <c r="M6720">
        <v>10222512</v>
      </c>
      <c r="N6720" t="s">
        <v>6630</v>
      </c>
      <c r="O6720" t="s">
        <v>6630</v>
      </c>
      <c r="P6720" t="s">
        <v>6630</v>
      </c>
      <c r="Q6720" t="s">
        <v>6630</v>
      </c>
    </row>
    <row r="6721" spans="1:17" x14ac:dyDescent="0.35">
      <c r="A6721">
        <v>3513111631</v>
      </c>
      <c r="B6721" t="s">
        <v>6626</v>
      </c>
      <c r="C6721" t="s">
        <v>6356</v>
      </c>
      <c r="D6721">
        <v>200</v>
      </c>
      <c r="E6721" t="s">
        <v>5245</v>
      </c>
      <c r="F6721">
        <v>202</v>
      </c>
      <c r="G6721" t="s">
        <v>5245</v>
      </c>
      <c r="H6721">
        <v>450</v>
      </c>
      <c r="I6721" t="s">
        <v>17242</v>
      </c>
      <c r="J6721">
        <v>20200</v>
      </c>
      <c r="L6721" t="s">
        <v>6529</v>
      </c>
      <c r="M6721">
        <v>13110938</v>
      </c>
      <c r="N6721" t="s">
        <v>6630</v>
      </c>
      <c r="O6721" t="s">
        <v>17243</v>
      </c>
      <c r="P6721" t="s">
        <v>6630</v>
      </c>
      <c r="Q6721" t="s">
        <v>6630</v>
      </c>
    </row>
    <row r="6722" spans="1:17" x14ac:dyDescent="0.35">
      <c r="A6722">
        <v>9414112014</v>
      </c>
      <c r="B6722" t="s">
        <v>6626</v>
      </c>
      <c r="C6722" t="s">
        <v>6356</v>
      </c>
      <c r="D6722">
        <v>200</v>
      </c>
      <c r="E6722" t="s">
        <v>6645</v>
      </c>
      <c r="F6722">
        <v>201</v>
      </c>
      <c r="G6722" t="s">
        <v>6638</v>
      </c>
      <c r="H6722">
        <v>415</v>
      </c>
      <c r="I6722" t="s">
        <v>10728</v>
      </c>
      <c r="J6722">
        <v>20115</v>
      </c>
      <c r="L6722" t="s">
        <v>6529</v>
      </c>
      <c r="M6722">
        <v>11973799</v>
      </c>
      <c r="N6722">
        <v>12712558</v>
      </c>
      <c r="O6722" t="s">
        <v>6630</v>
      </c>
      <c r="P6722" t="s">
        <v>6630</v>
      </c>
      <c r="Q6722" t="s">
        <v>6630</v>
      </c>
    </row>
    <row r="6723" spans="1:17" x14ac:dyDescent="0.35">
      <c r="A6723">
        <v>3515113097</v>
      </c>
      <c r="B6723" t="s">
        <v>6626</v>
      </c>
      <c r="C6723" t="s">
        <v>6356</v>
      </c>
      <c r="D6723">
        <v>200</v>
      </c>
      <c r="E6723" t="s">
        <v>5245</v>
      </c>
      <c r="F6723">
        <v>202</v>
      </c>
      <c r="G6723" t="s">
        <v>5245</v>
      </c>
      <c r="H6723">
        <v>450</v>
      </c>
      <c r="I6723" t="s">
        <v>17244</v>
      </c>
      <c r="J6723">
        <v>20200</v>
      </c>
      <c r="L6723" t="s">
        <v>6529</v>
      </c>
      <c r="M6723">
        <v>12975905</v>
      </c>
      <c r="N6723">
        <v>11533224</v>
      </c>
      <c r="O6723" t="s">
        <v>6630</v>
      </c>
      <c r="P6723" t="s">
        <v>6630</v>
      </c>
      <c r="Q6723" t="s">
        <v>6630</v>
      </c>
    </row>
    <row r="6724" spans="1:17" x14ac:dyDescent="0.35">
      <c r="A6724">
        <v>9405108695</v>
      </c>
      <c r="B6724" t="s">
        <v>6626</v>
      </c>
      <c r="C6724" t="s">
        <v>6356</v>
      </c>
      <c r="D6724">
        <v>200</v>
      </c>
      <c r="E6724" t="s">
        <v>6366</v>
      </c>
      <c r="F6724">
        <v>207</v>
      </c>
      <c r="G6724" t="s">
        <v>176</v>
      </c>
      <c r="H6724">
        <v>705</v>
      </c>
      <c r="I6724" t="s">
        <v>17245</v>
      </c>
      <c r="J6724">
        <v>20800</v>
      </c>
      <c r="L6724" t="s">
        <v>6529</v>
      </c>
      <c r="M6724">
        <v>10506697</v>
      </c>
      <c r="N6724">
        <v>10809858</v>
      </c>
      <c r="O6724" t="s">
        <v>6630</v>
      </c>
      <c r="P6724">
        <v>20800.804011</v>
      </c>
      <c r="Q6724">
        <v>700</v>
      </c>
    </row>
    <row r="6725" spans="1:17" x14ac:dyDescent="0.35">
      <c r="A6725">
        <v>9417114028</v>
      </c>
      <c r="B6725" t="s">
        <v>6334</v>
      </c>
      <c r="C6725" t="s">
        <v>6356</v>
      </c>
      <c r="D6725">
        <v>200</v>
      </c>
      <c r="E6725" t="s">
        <v>6645</v>
      </c>
      <c r="F6725">
        <v>201</v>
      </c>
      <c r="G6725" t="s">
        <v>6657</v>
      </c>
      <c r="H6725">
        <v>420</v>
      </c>
      <c r="I6725" t="s">
        <v>17246</v>
      </c>
      <c r="J6725">
        <v>20120</v>
      </c>
      <c r="L6725" t="s">
        <v>6529</v>
      </c>
      <c r="M6725">
        <v>11220931</v>
      </c>
      <c r="N6725" t="s">
        <v>6630</v>
      </c>
      <c r="O6725" t="s">
        <v>6630</v>
      </c>
      <c r="P6725" t="s">
        <v>6630</v>
      </c>
      <c r="Q6725" t="s">
        <v>6630</v>
      </c>
    </row>
    <row r="6726" spans="1:17" x14ac:dyDescent="0.35">
      <c r="A6726">
        <v>6306109019</v>
      </c>
      <c r="B6726" t="s">
        <v>6626</v>
      </c>
      <c r="C6726" t="s">
        <v>6356</v>
      </c>
      <c r="D6726">
        <v>200</v>
      </c>
      <c r="E6726" t="s">
        <v>6366</v>
      </c>
      <c r="F6726">
        <v>207</v>
      </c>
      <c r="G6726" t="s">
        <v>6657</v>
      </c>
      <c r="H6726">
        <v>420</v>
      </c>
      <c r="I6726" t="s">
        <v>15761</v>
      </c>
      <c r="J6726" t="s">
        <v>6630</v>
      </c>
      <c r="L6726" t="s">
        <v>6529</v>
      </c>
      <c r="M6726">
        <v>10146716</v>
      </c>
      <c r="N6726">
        <v>11822721</v>
      </c>
      <c r="O6726" t="s">
        <v>6630</v>
      </c>
      <c r="P6726" t="s">
        <v>17247</v>
      </c>
      <c r="Q6726" t="s">
        <v>6630</v>
      </c>
    </row>
    <row r="6727" spans="1:17" x14ac:dyDescent="0.35">
      <c r="A6727" t="s">
        <v>17248</v>
      </c>
      <c r="B6727" t="s">
        <v>6626</v>
      </c>
      <c r="C6727" t="s">
        <v>6628</v>
      </c>
      <c r="D6727" t="s">
        <v>6628</v>
      </c>
      <c r="E6727" t="s">
        <v>6628</v>
      </c>
      <c r="F6727" t="s">
        <v>6628</v>
      </c>
      <c r="G6727" t="s">
        <v>6628</v>
      </c>
      <c r="H6727" t="s">
        <v>6628</v>
      </c>
      <c r="I6727" t="s">
        <v>17249</v>
      </c>
      <c r="J6727" t="s">
        <v>6630</v>
      </c>
      <c r="L6727" t="s">
        <v>6526</v>
      </c>
      <c r="M6727" t="s">
        <v>6630</v>
      </c>
      <c r="N6727" t="s">
        <v>6630</v>
      </c>
      <c r="O6727" t="s">
        <v>6630</v>
      </c>
      <c r="P6727" t="s">
        <v>6630</v>
      </c>
      <c r="Q6727" t="s">
        <v>6630</v>
      </c>
    </row>
    <row r="6728" spans="1:17" x14ac:dyDescent="0.35">
      <c r="A6728">
        <v>9420115510</v>
      </c>
      <c r="B6728" t="s">
        <v>6626</v>
      </c>
      <c r="C6728" t="s">
        <v>6356</v>
      </c>
      <c r="D6728">
        <v>200</v>
      </c>
      <c r="E6728" t="s">
        <v>6701</v>
      </c>
      <c r="F6728">
        <v>500</v>
      </c>
      <c r="G6728" t="s">
        <v>6702</v>
      </c>
      <c r="H6728">
        <v>55</v>
      </c>
      <c r="I6728" t="s">
        <v>16557</v>
      </c>
      <c r="J6728">
        <v>12032</v>
      </c>
      <c r="L6728" t="s">
        <v>6529</v>
      </c>
      <c r="M6728">
        <v>14540155</v>
      </c>
      <c r="N6728" t="s">
        <v>6630</v>
      </c>
      <c r="O6728" t="s">
        <v>6630</v>
      </c>
      <c r="P6728" t="s">
        <v>6630</v>
      </c>
      <c r="Q6728">
        <v>100</v>
      </c>
    </row>
    <row r="6729" spans="1:17" x14ac:dyDescent="0.35">
      <c r="A6729">
        <v>9415112761</v>
      </c>
      <c r="B6729" t="s">
        <v>6626</v>
      </c>
      <c r="C6729" t="s">
        <v>6356</v>
      </c>
      <c r="D6729">
        <v>200</v>
      </c>
      <c r="E6729" t="s">
        <v>6366</v>
      </c>
      <c r="F6729">
        <v>207</v>
      </c>
      <c r="G6729" t="s">
        <v>6724</v>
      </c>
      <c r="H6729">
        <v>323</v>
      </c>
      <c r="I6729" t="s">
        <v>17250</v>
      </c>
      <c r="J6729">
        <v>20053</v>
      </c>
      <c r="L6729" t="s">
        <v>6529</v>
      </c>
      <c r="M6729">
        <v>10069079</v>
      </c>
      <c r="N6729">
        <v>10032305</v>
      </c>
      <c r="O6729" t="s">
        <v>6630</v>
      </c>
      <c r="P6729" t="s">
        <v>6630</v>
      </c>
      <c r="Q6729">
        <v>700</v>
      </c>
    </row>
    <row r="6730" spans="1:17" x14ac:dyDescent="0.35">
      <c r="A6730">
        <v>9604108237</v>
      </c>
      <c r="B6730" t="s">
        <v>6626</v>
      </c>
      <c r="C6730" t="s">
        <v>6356</v>
      </c>
      <c r="D6730">
        <v>200</v>
      </c>
      <c r="E6730" t="s">
        <v>488</v>
      </c>
      <c r="F6730">
        <v>203</v>
      </c>
      <c r="G6730" t="s">
        <v>488</v>
      </c>
      <c r="H6730">
        <v>500</v>
      </c>
      <c r="I6730" t="s">
        <v>17251</v>
      </c>
      <c r="J6730" t="s">
        <v>6630</v>
      </c>
      <c r="L6730" t="s">
        <v>6529</v>
      </c>
      <c r="M6730">
        <v>10747061</v>
      </c>
      <c r="N6730">
        <v>10571878</v>
      </c>
      <c r="O6730" t="s">
        <v>17252</v>
      </c>
      <c r="P6730" t="s">
        <v>6630</v>
      </c>
      <c r="Q6730">
        <v>400</v>
      </c>
    </row>
    <row r="6731" spans="1:17" x14ac:dyDescent="0.35">
      <c r="A6731">
        <v>3519115105</v>
      </c>
      <c r="B6731" t="s">
        <v>6334</v>
      </c>
      <c r="C6731" t="s">
        <v>6356</v>
      </c>
      <c r="D6731">
        <v>200</v>
      </c>
      <c r="E6731" t="s">
        <v>5245</v>
      </c>
      <c r="F6731">
        <v>202</v>
      </c>
      <c r="G6731" t="s">
        <v>5245</v>
      </c>
      <c r="H6731">
        <v>450</v>
      </c>
      <c r="I6731" t="s">
        <v>17253</v>
      </c>
      <c r="J6731">
        <v>20200</v>
      </c>
      <c r="L6731" t="s">
        <v>6529</v>
      </c>
      <c r="M6731">
        <v>12193209</v>
      </c>
      <c r="N6731">
        <v>10558147</v>
      </c>
      <c r="O6731" t="s">
        <v>6630</v>
      </c>
      <c r="P6731" t="s">
        <v>6630</v>
      </c>
      <c r="Q6731" t="s">
        <v>6630</v>
      </c>
    </row>
    <row r="6732" spans="1:17" x14ac:dyDescent="0.35">
      <c r="A6732">
        <v>9418114744</v>
      </c>
      <c r="B6732" t="s">
        <v>6626</v>
      </c>
      <c r="C6732" t="s">
        <v>6356</v>
      </c>
      <c r="D6732">
        <v>200</v>
      </c>
      <c r="E6732" t="s">
        <v>6357</v>
      </c>
      <c r="F6732">
        <v>209</v>
      </c>
      <c r="G6732" t="s">
        <v>977</v>
      </c>
      <c r="H6732">
        <v>310</v>
      </c>
      <c r="I6732" t="s">
        <v>17254</v>
      </c>
      <c r="J6732">
        <v>13502</v>
      </c>
      <c r="L6732" t="s">
        <v>6529</v>
      </c>
      <c r="M6732">
        <v>10130757</v>
      </c>
      <c r="N6732">
        <v>14774921</v>
      </c>
      <c r="O6732" t="s">
        <v>6630</v>
      </c>
      <c r="P6732" t="s">
        <v>6630</v>
      </c>
      <c r="Q6732">
        <v>700</v>
      </c>
    </row>
    <row r="6733" spans="1:17" x14ac:dyDescent="0.35">
      <c r="A6733">
        <v>3904108415</v>
      </c>
      <c r="B6733" t="s">
        <v>6626</v>
      </c>
      <c r="C6733" t="s">
        <v>6356</v>
      </c>
      <c r="D6733">
        <v>200</v>
      </c>
      <c r="E6733" t="s">
        <v>5245</v>
      </c>
      <c r="F6733">
        <v>202</v>
      </c>
      <c r="G6733" t="s">
        <v>5245</v>
      </c>
      <c r="H6733">
        <v>450</v>
      </c>
      <c r="I6733" t="s">
        <v>17255</v>
      </c>
      <c r="J6733">
        <v>20207</v>
      </c>
      <c r="L6733" t="s">
        <v>6529</v>
      </c>
      <c r="M6733">
        <v>10507180</v>
      </c>
      <c r="N6733" t="s">
        <v>6630</v>
      </c>
      <c r="O6733" t="s">
        <v>17256</v>
      </c>
      <c r="P6733" t="s">
        <v>6630</v>
      </c>
      <c r="Q6733">
        <v>610</v>
      </c>
    </row>
    <row r="6734" spans="1:17" x14ac:dyDescent="0.35">
      <c r="A6734" t="s">
        <v>17257</v>
      </c>
      <c r="B6734" t="s">
        <v>6626</v>
      </c>
      <c r="C6734" t="s">
        <v>6628</v>
      </c>
      <c r="D6734" t="s">
        <v>6628</v>
      </c>
      <c r="E6734" t="s">
        <v>6628</v>
      </c>
      <c r="F6734" t="s">
        <v>6628</v>
      </c>
      <c r="G6734" t="s">
        <v>6628</v>
      </c>
      <c r="H6734" t="s">
        <v>6628</v>
      </c>
      <c r="I6734" t="s">
        <v>17258</v>
      </c>
      <c r="J6734" t="s">
        <v>6630</v>
      </c>
      <c r="L6734" t="s">
        <v>6526</v>
      </c>
      <c r="M6734" t="s">
        <v>6630</v>
      </c>
      <c r="N6734" t="s">
        <v>6630</v>
      </c>
      <c r="O6734" t="s">
        <v>6630</v>
      </c>
      <c r="P6734" t="s">
        <v>6630</v>
      </c>
      <c r="Q6734" t="s">
        <v>6630</v>
      </c>
    </row>
    <row r="6735" spans="1:17" x14ac:dyDescent="0.35">
      <c r="A6735">
        <v>6395100647</v>
      </c>
      <c r="B6735" t="s">
        <v>6626</v>
      </c>
      <c r="C6735" t="s">
        <v>6356</v>
      </c>
      <c r="D6735">
        <v>200</v>
      </c>
      <c r="E6735" t="s">
        <v>6645</v>
      </c>
      <c r="F6735">
        <v>201</v>
      </c>
      <c r="G6735" t="s">
        <v>6628</v>
      </c>
      <c r="H6735" t="s">
        <v>6628</v>
      </c>
      <c r="I6735" t="s">
        <v>17259</v>
      </c>
      <c r="J6735" t="s">
        <v>6630</v>
      </c>
      <c r="L6735" t="s">
        <v>6529</v>
      </c>
      <c r="M6735" t="s">
        <v>6630</v>
      </c>
      <c r="N6735" t="s">
        <v>6630</v>
      </c>
      <c r="O6735" t="s">
        <v>6630</v>
      </c>
      <c r="P6735" t="s">
        <v>6647</v>
      </c>
      <c r="Q6735" t="s">
        <v>6630</v>
      </c>
    </row>
    <row r="6736" spans="1:17" x14ac:dyDescent="0.35">
      <c r="A6736">
        <v>9403107744</v>
      </c>
      <c r="B6736" t="s">
        <v>6626</v>
      </c>
      <c r="C6736" t="s">
        <v>6356</v>
      </c>
      <c r="D6736">
        <v>200</v>
      </c>
      <c r="E6736" t="s">
        <v>6659</v>
      </c>
      <c r="F6736">
        <v>208</v>
      </c>
      <c r="G6736" t="s">
        <v>977</v>
      </c>
      <c r="H6736">
        <v>310</v>
      </c>
      <c r="I6736" t="s">
        <v>17260</v>
      </c>
      <c r="J6736" t="s">
        <v>6630</v>
      </c>
      <c r="L6736" t="s">
        <v>6529</v>
      </c>
      <c r="M6736">
        <v>10197353</v>
      </c>
      <c r="N6736" t="s">
        <v>6630</v>
      </c>
      <c r="O6736" t="s">
        <v>17261</v>
      </c>
      <c r="P6736" t="s">
        <v>17262</v>
      </c>
      <c r="Q6736" t="s">
        <v>6630</v>
      </c>
    </row>
    <row r="6737" spans="1:17" x14ac:dyDescent="0.35">
      <c r="A6737">
        <v>9414112223</v>
      </c>
      <c r="B6737" t="s">
        <v>6626</v>
      </c>
      <c r="C6737" t="s">
        <v>6356</v>
      </c>
      <c r="D6737">
        <v>200</v>
      </c>
      <c r="E6737" t="s">
        <v>6701</v>
      </c>
      <c r="F6737">
        <v>500</v>
      </c>
      <c r="G6737" t="s">
        <v>6702</v>
      </c>
      <c r="H6737">
        <v>55</v>
      </c>
      <c r="I6737" t="s">
        <v>17263</v>
      </c>
      <c r="J6737">
        <v>12032</v>
      </c>
      <c r="L6737" t="s">
        <v>6529</v>
      </c>
      <c r="M6737">
        <v>10185002</v>
      </c>
      <c r="N6737" t="s">
        <v>6630</v>
      </c>
      <c r="O6737" t="s">
        <v>17264</v>
      </c>
      <c r="P6737" t="s">
        <v>6630</v>
      </c>
      <c r="Q6737" t="s">
        <v>6630</v>
      </c>
    </row>
    <row r="6738" spans="1:17" x14ac:dyDescent="0.35">
      <c r="A6738" t="s">
        <v>17265</v>
      </c>
      <c r="B6738" t="s">
        <v>6626</v>
      </c>
      <c r="C6738" t="s">
        <v>6628</v>
      </c>
      <c r="D6738" t="s">
        <v>6628</v>
      </c>
      <c r="E6738" t="s">
        <v>6628</v>
      </c>
      <c r="F6738" t="s">
        <v>6628</v>
      </c>
      <c r="G6738" t="s">
        <v>6628</v>
      </c>
      <c r="H6738" t="s">
        <v>6628</v>
      </c>
      <c r="I6738" t="s">
        <v>10512</v>
      </c>
      <c r="J6738" t="s">
        <v>6630</v>
      </c>
      <c r="L6738" t="s">
        <v>6526</v>
      </c>
      <c r="M6738" t="s">
        <v>6630</v>
      </c>
      <c r="N6738" t="s">
        <v>6630</v>
      </c>
      <c r="O6738" t="s">
        <v>6630</v>
      </c>
      <c r="P6738" t="s">
        <v>6630</v>
      </c>
      <c r="Q6738" t="s">
        <v>6630</v>
      </c>
    </row>
    <row r="6739" spans="1:17" x14ac:dyDescent="0.35">
      <c r="A6739" t="s">
        <v>17266</v>
      </c>
      <c r="B6739" t="s">
        <v>6626</v>
      </c>
      <c r="C6739" t="s">
        <v>6628</v>
      </c>
      <c r="D6739" t="s">
        <v>6628</v>
      </c>
      <c r="E6739" t="s">
        <v>6628</v>
      </c>
      <c r="F6739" t="s">
        <v>6628</v>
      </c>
      <c r="G6739" t="s">
        <v>6628</v>
      </c>
      <c r="H6739" t="s">
        <v>6628</v>
      </c>
      <c r="I6739" t="s">
        <v>17267</v>
      </c>
      <c r="J6739" t="s">
        <v>6630</v>
      </c>
      <c r="L6739" t="s">
        <v>6526</v>
      </c>
      <c r="M6739" t="s">
        <v>6630</v>
      </c>
      <c r="N6739" t="s">
        <v>6630</v>
      </c>
      <c r="O6739" t="s">
        <v>6630</v>
      </c>
      <c r="P6739" t="s">
        <v>6630</v>
      </c>
      <c r="Q6739" t="s">
        <v>6630</v>
      </c>
    </row>
    <row r="6740" spans="1:17" x14ac:dyDescent="0.35">
      <c r="A6740">
        <v>31054</v>
      </c>
      <c r="B6740" t="s">
        <v>6626</v>
      </c>
      <c r="C6740" t="s">
        <v>6356</v>
      </c>
      <c r="D6740">
        <v>200</v>
      </c>
      <c r="E6740" t="s">
        <v>6366</v>
      </c>
      <c r="F6740">
        <v>207</v>
      </c>
      <c r="G6740" t="s">
        <v>10603</v>
      </c>
      <c r="H6740">
        <v>770</v>
      </c>
      <c r="I6740" t="s">
        <v>17268</v>
      </c>
      <c r="J6740" t="s">
        <v>6630</v>
      </c>
      <c r="L6740" t="s">
        <v>6526</v>
      </c>
      <c r="M6740" t="s">
        <v>6630</v>
      </c>
      <c r="N6740" t="s">
        <v>6630</v>
      </c>
      <c r="O6740" t="s">
        <v>17269</v>
      </c>
      <c r="P6740" t="s">
        <v>6630</v>
      </c>
      <c r="Q6740" t="s">
        <v>6630</v>
      </c>
    </row>
    <row r="6741" spans="1:17" x14ac:dyDescent="0.35">
      <c r="A6741">
        <v>9400900559</v>
      </c>
      <c r="B6741" t="s">
        <v>6626</v>
      </c>
      <c r="C6741" t="s">
        <v>6356</v>
      </c>
      <c r="D6741">
        <v>200</v>
      </c>
      <c r="E6741" t="s">
        <v>6628</v>
      </c>
      <c r="F6741" t="s">
        <v>6628</v>
      </c>
      <c r="G6741" t="s">
        <v>6628</v>
      </c>
      <c r="H6741" t="s">
        <v>6628</v>
      </c>
      <c r="I6741" t="s">
        <v>17270</v>
      </c>
      <c r="J6741" t="s">
        <v>6630</v>
      </c>
      <c r="L6741" t="s">
        <v>6529</v>
      </c>
      <c r="M6741" t="s">
        <v>6630</v>
      </c>
      <c r="N6741" t="s">
        <v>6630</v>
      </c>
      <c r="O6741" t="s">
        <v>6630</v>
      </c>
      <c r="P6741" t="s">
        <v>6630</v>
      </c>
      <c r="Q6741" t="s">
        <v>6630</v>
      </c>
    </row>
    <row r="6742" spans="1:17" x14ac:dyDescent="0.35">
      <c r="A6742" t="s">
        <v>17271</v>
      </c>
      <c r="B6742" t="s">
        <v>6626</v>
      </c>
      <c r="C6742" t="s">
        <v>6628</v>
      </c>
      <c r="D6742" t="s">
        <v>6628</v>
      </c>
      <c r="E6742" t="s">
        <v>6628</v>
      </c>
      <c r="F6742" t="s">
        <v>6628</v>
      </c>
      <c r="G6742" t="s">
        <v>6628</v>
      </c>
      <c r="H6742" t="s">
        <v>6628</v>
      </c>
      <c r="I6742" t="s">
        <v>17272</v>
      </c>
      <c r="J6742" t="s">
        <v>6630</v>
      </c>
      <c r="L6742" t="s">
        <v>6526</v>
      </c>
      <c r="M6742" t="s">
        <v>6630</v>
      </c>
      <c r="N6742" t="s">
        <v>6630</v>
      </c>
      <c r="O6742" t="s">
        <v>6630</v>
      </c>
      <c r="P6742" t="s">
        <v>6630</v>
      </c>
      <c r="Q6742" t="s">
        <v>6630</v>
      </c>
    </row>
    <row r="6743" spans="1:17" x14ac:dyDescent="0.35">
      <c r="A6743" t="s">
        <v>17273</v>
      </c>
      <c r="B6743" t="s">
        <v>6626</v>
      </c>
      <c r="C6743" t="s">
        <v>6628</v>
      </c>
      <c r="D6743" t="s">
        <v>6628</v>
      </c>
      <c r="E6743" t="s">
        <v>6628</v>
      </c>
      <c r="F6743" t="s">
        <v>6628</v>
      </c>
      <c r="G6743" t="s">
        <v>6628</v>
      </c>
      <c r="H6743" t="s">
        <v>6628</v>
      </c>
      <c r="I6743" t="s">
        <v>11123</v>
      </c>
      <c r="J6743" t="s">
        <v>6630</v>
      </c>
      <c r="L6743" t="s">
        <v>6526</v>
      </c>
      <c r="M6743" t="s">
        <v>6630</v>
      </c>
      <c r="N6743" t="s">
        <v>6630</v>
      </c>
      <c r="O6743" t="s">
        <v>6630</v>
      </c>
      <c r="P6743" t="s">
        <v>6630</v>
      </c>
      <c r="Q6743" t="s">
        <v>6630</v>
      </c>
    </row>
    <row r="6744" spans="1:17" x14ac:dyDescent="0.35">
      <c r="A6744">
        <v>13102</v>
      </c>
      <c r="B6744" t="s">
        <v>6626</v>
      </c>
      <c r="C6744" t="s">
        <v>8762</v>
      </c>
      <c r="D6744">
        <v>130</v>
      </c>
      <c r="E6744" t="s">
        <v>6628</v>
      </c>
      <c r="F6744" t="s">
        <v>6628</v>
      </c>
      <c r="G6744" t="s">
        <v>3774</v>
      </c>
      <c r="H6744">
        <v>100</v>
      </c>
      <c r="I6744" t="s">
        <v>9478</v>
      </c>
      <c r="J6744" t="s">
        <v>6630</v>
      </c>
      <c r="L6744" t="s">
        <v>6526</v>
      </c>
      <c r="M6744" t="s">
        <v>6630</v>
      </c>
      <c r="N6744" t="s">
        <v>6630</v>
      </c>
      <c r="O6744" t="s">
        <v>17274</v>
      </c>
      <c r="P6744" t="s">
        <v>6630</v>
      </c>
      <c r="Q6744" t="s">
        <v>6630</v>
      </c>
    </row>
    <row r="6745" spans="1:17" x14ac:dyDescent="0.35">
      <c r="A6745">
        <v>9419115200</v>
      </c>
      <c r="B6745" t="s">
        <v>6626</v>
      </c>
      <c r="C6745" t="s">
        <v>8365</v>
      </c>
      <c r="D6745">
        <v>105</v>
      </c>
      <c r="E6745" t="s">
        <v>8513</v>
      </c>
      <c r="F6745">
        <v>100</v>
      </c>
      <c r="G6745" t="s">
        <v>8367</v>
      </c>
      <c r="H6745">
        <v>5</v>
      </c>
      <c r="I6745" t="s">
        <v>17275</v>
      </c>
      <c r="J6745">
        <v>10530</v>
      </c>
      <c r="L6745" t="s">
        <v>6529</v>
      </c>
      <c r="M6745">
        <v>10444246</v>
      </c>
      <c r="N6745" t="s">
        <v>6630</v>
      </c>
      <c r="O6745" t="s">
        <v>6630</v>
      </c>
      <c r="P6745" t="s">
        <v>6630</v>
      </c>
      <c r="Q6745">
        <v>700</v>
      </c>
    </row>
    <row r="6746" spans="1:17" x14ac:dyDescent="0.35">
      <c r="A6746" t="s">
        <v>17276</v>
      </c>
      <c r="B6746" t="s">
        <v>6626</v>
      </c>
      <c r="C6746" t="s">
        <v>6628</v>
      </c>
      <c r="D6746" t="s">
        <v>6628</v>
      </c>
      <c r="E6746" t="s">
        <v>6628</v>
      </c>
      <c r="F6746" t="s">
        <v>6628</v>
      </c>
      <c r="G6746" t="s">
        <v>6628</v>
      </c>
      <c r="H6746" t="s">
        <v>6628</v>
      </c>
      <c r="I6746" t="s">
        <v>16541</v>
      </c>
      <c r="J6746" t="s">
        <v>6630</v>
      </c>
      <c r="L6746" t="s">
        <v>6529</v>
      </c>
      <c r="M6746" t="s">
        <v>6630</v>
      </c>
      <c r="N6746" t="s">
        <v>6630</v>
      </c>
      <c r="O6746" t="s">
        <v>6630</v>
      </c>
      <c r="P6746" t="s">
        <v>6630</v>
      </c>
      <c r="Q6746" t="s">
        <v>6630</v>
      </c>
    </row>
    <row r="6747" spans="1:17" x14ac:dyDescent="0.35">
      <c r="A6747" t="s">
        <v>17277</v>
      </c>
      <c r="B6747" t="s">
        <v>6626</v>
      </c>
      <c r="C6747" t="s">
        <v>6628</v>
      </c>
      <c r="D6747" t="s">
        <v>6628</v>
      </c>
      <c r="E6747" t="s">
        <v>6628</v>
      </c>
      <c r="F6747" t="s">
        <v>6628</v>
      </c>
      <c r="G6747" t="s">
        <v>6628</v>
      </c>
      <c r="H6747" t="s">
        <v>6628</v>
      </c>
      <c r="I6747" t="s">
        <v>17278</v>
      </c>
      <c r="J6747" t="s">
        <v>6630</v>
      </c>
      <c r="L6747" t="s">
        <v>6529</v>
      </c>
      <c r="M6747" t="s">
        <v>6630</v>
      </c>
      <c r="N6747" t="s">
        <v>6630</v>
      </c>
      <c r="O6747" t="s">
        <v>6630</v>
      </c>
      <c r="P6747" t="s">
        <v>6630</v>
      </c>
      <c r="Q6747" t="s">
        <v>6630</v>
      </c>
    </row>
    <row r="6748" spans="1:17" x14ac:dyDescent="0.35">
      <c r="A6748" t="s">
        <v>17279</v>
      </c>
      <c r="B6748" t="s">
        <v>6626</v>
      </c>
      <c r="C6748" t="s">
        <v>6628</v>
      </c>
      <c r="D6748" t="s">
        <v>6628</v>
      </c>
      <c r="E6748" t="s">
        <v>6628</v>
      </c>
      <c r="F6748" t="s">
        <v>6628</v>
      </c>
      <c r="G6748" t="s">
        <v>6628</v>
      </c>
      <c r="H6748" t="s">
        <v>6628</v>
      </c>
      <c r="I6748" t="s">
        <v>17280</v>
      </c>
      <c r="J6748" t="s">
        <v>6630</v>
      </c>
      <c r="L6748" t="s">
        <v>6526</v>
      </c>
      <c r="M6748" t="s">
        <v>6630</v>
      </c>
      <c r="N6748" t="s">
        <v>6630</v>
      </c>
      <c r="O6748" t="s">
        <v>6630</v>
      </c>
      <c r="P6748" t="s">
        <v>6630</v>
      </c>
      <c r="Q6748" t="s">
        <v>6630</v>
      </c>
    </row>
    <row r="6749" spans="1:17" x14ac:dyDescent="0.35">
      <c r="A6749">
        <v>6308109429</v>
      </c>
      <c r="B6749" t="s">
        <v>6626</v>
      </c>
      <c r="C6749" t="s">
        <v>6335</v>
      </c>
      <c r="D6749">
        <v>150</v>
      </c>
      <c r="E6749" t="s">
        <v>6335</v>
      </c>
      <c r="F6749">
        <v>205</v>
      </c>
      <c r="G6749" t="s">
        <v>218</v>
      </c>
      <c r="H6749">
        <v>607</v>
      </c>
      <c r="I6749" t="s">
        <v>17281</v>
      </c>
      <c r="J6749">
        <v>20530</v>
      </c>
      <c r="L6749" t="s">
        <v>6529</v>
      </c>
      <c r="M6749">
        <v>10015360</v>
      </c>
      <c r="N6749">
        <v>10015368</v>
      </c>
      <c r="O6749" t="s">
        <v>6630</v>
      </c>
      <c r="P6749" t="s">
        <v>17282</v>
      </c>
      <c r="Q6749" t="s">
        <v>6630</v>
      </c>
    </row>
    <row r="6750" spans="1:17" x14ac:dyDescent="0.35">
      <c r="A6750">
        <v>9493100371</v>
      </c>
      <c r="B6750" t="s">
        <v>6626</v>
      </c>
      <c r="C6750" t="s">
        <v>6356</v>
      </c>
      <c r="D6750">
        <v>200</v>
      </c>
      <c r="E6750" t="s">
        <v>6659</v>
      </c>
      <c r="F6750">
        <v>208</v>
      </c>
      <c r="G6750" t="s">
        <v>6933</v>
      </c>
      <c r="H6750">
        <v>300</v>
      </c>
      <c r="I6750" t="s">
        <v>17283</v>
      </c>
      <c r="J6750" t="s">
        <v>6630</v>
      </c>
      <c r="L6750" t="s">
        <v>6529</v>
      </c>
      <c r="M6750" t="s">
        <v>6630</v>
      </c>
      <c r="N6750">
        <v>10001517</v>
      </c>
      <c r="O6750" t="s">
        <v>6630</v>
      </c>
      <c r="P6750" t="s">
        <v>17284</v>
      </c>
      <c r="Q6750" t="s">
        <v>6630</v>
      </c>
    </row>
    <row r="6751" spans="1:17" x14ac:dyDescent="0.35">
      <c r="A6751">
        <v>9414112717</v>
      </c>
      <c r="B6751" t="s">
        <v>6626</v>
      </c>
      <c r="C6751" t="s">
        <v>6356</v>
      </c>
      <c r="D6751">
        <v>200</v>
      </c>
      <c r="E6751" t="s">
        <v>5245</v>
      </c>
      <c r="F6751">
        <v>202</v>
      </c>
      <c r="G6751" t="s">
        <v>5245</v>
      </c>
      <c r="H6751">
        <v>450</v>
      </c>
      <c r="I6751" t="s">
        <v>17285</v>
      </c>
      <c r="J6751">
        <v>20302</v>
      </c>
      <c r="L6751" t="s">
        <v>6529</v>
      </c>
      <c r="M6751">
        <v>13042189</v>
      </c>
      <c r="N6751" t="s">
        <v>6630</v>
      </c>
      <c r="O6751">
        <v>31368</v>
      </c>
      <c r="P6751" t="s">
        <v>6630</v>
      </c>
      <c r="Q6751" t="s">
        <v>6630</v>
      </c>
    </row>
    <row r="6752" spans="1:17" x14ac:dyDescent="0.35">
      <c r="A6752" t="s">
        <v>17286</v>
      </c>
      <c r="B6752" t="s">
        <v>6626</v>
      </c>
      <c r="C6752" t="s">
        <v>6628</v>
      </c>
      <c r="D6752" t="s">
        <v>6628</v>
      </c>
      <c r="E6752" t="s">
        <v>6628</v>
      </c>
      <c r="F6752" t="s">
        <v>6628</v>
      </c>
      <c r="G6752" t="s">
        <v>6628</v>
      </c>
      <c r="H6752" t="s">
        <v>6628</v>
      </c>
      <c r="I6752" t="s">
        <v>17287</v>
      </c>
      <c r="J6752" t="s">
        <v>6630</v>
      </c>
      <c r="L6752" t="s">
        <v>6526</v>
      </c>
      <c r="M6752" t="s">
        <v>6630</v>
      </c>
      <c r="N6752" t="s">
        <v>6630</v>
      </c>
      <c r="O6752" t="s">
        <v>6630</v>
      </c>
      <c r="P6752" t="s">
        <v>6630</v>
      </c>
      <c r="Q6752" t="s">
        <v>6630</v>
      </c>
    </row>
    <row r="6753" spans="1:17" x14ac:dyDescent="0.35">
      <c r="A6753" t="s">
        <v>17288</v>
      </c>
      <c r="B6753" t="s">
        <v>6626</v>
      </c>
      <c r="C6753" t="s">
        <v>6628</v>
      </c>
      <c r="D6753" t="s">
        <v>6628</v>
      </c>
      <c r="E6753" t="s">
        <v>6628</v>
      </c>
      <c r="F6753" t="s">
        <v>6628</v>
      </c>
      <c r="G6753" t="s">
        <v>6628</v>
      </c>
      <c r="H6753" t="s">
        <v>6628</v>
      </c>
      <c r="I6753" t="s">
        <v>17289</v>
      </c>
      <c r="J6753" t="s">
        <v>6630</v>
      </c>
      <c r="L6753" t="s">
        <v>6529</v>
      </c>
      <c r="M6753" t="s">
        <v>6630</v>
      </c>
      <c r="N6753" t="s">
        <v>6630</v>
      </c>
      <c r="O6753" t="s">
        <v>6630</v>
      </c>
      <c r="P6753" t="s">
        <v>6630</v>
      </c>
      <c r="Q6753" t="s">
        <v>6630</v>
      </c>
    </row>
    <row r="6754" spans="1:17" x14ac:dyDescent="0.35">
      <c r="A6754">
        <v>9493100115</v>
      </c>
      <c r="B6754" t="s">
        <v>6626</v>
      </c>
      <c r="C6754" t="s">
        <v>7946</v>
      </c>
      <c r="D6754">
        <v>100</v>
      </c>
      <c r="E6754" t="s">
        <v>6628</v>
      </c>
      <c r="F6754" t="s">
        <v>6628</v>
      </c>
      <c r="G6754" t="s">
        <v>3774</v>
      </c>
      <c r="H6754">
        <v>100</v>
      </c>
      <c r="I6754" t="s">
        <v>17290</v>
      </c>
      <c r="J6754" t="s">
        <v>6630</v>
      </c>
      <c r="L6754" t="s">
        <v>6529</v>
      </c>
      <c r="M6754" t="s">
        <v>6630</v>
      </c>
      <c r="N6754">
        <v>10000741</v>
      </c>
      <c r="O6754" t="s">
        <v>6630</v>
      </c>
      <c r="P6754" t="s">
        <v>17291</v>
      </c>
      <c r="Q6754" t="s">
        <v>6630</v>
      </c>
    </row>
    <row r="6755" spans="1:17" x14ac:dyDescent="0.35">
      <c r="A6755">
        <v>9414112084</v>
      </c>
      <c r="B6755" t="s">
        <v>6626</v>
      </c>
      <c r="C6755" t="s">
        <v>6356</v>
      </c>
      <c r="D6755">
        <v>200</v>
      </c>
      <c r="E6755" t="s">
        <v>6701</v>
      </c>
      <c r="F6755">
        <v>500</v>
      </c>
      <c r="G6755" t="s">
        <v>6702</v>
      </c>
      <c r="H6755">
        <v>55</v>
      </c>
      <c r="I6755" t="s">
        <v>17292</v>
      </c>
      <c r="J6755">
        <v>12032</v>
      </c>
      <c r="L6755" t="s">
        <v>6529</v>
      </c>
      <c r="M6755">
        <v>13191838</v>
      </c>
      <c r="N6755" t="s">
        <v>6630</v>
      </c>
      <c r="O6755" t="s">
        <v>6799</v>
      </c>
      <c r="P6755" t="s">
        <v>6630</v>
      </c>
      <c r="Q6755">
        <v>100</v>
      </c>
    </row>
    <row r="6756" spans="1:17" x14ac:dyDescent="0.35">
      <c r="A6756">
        <v>9413111812</v>
      </c>
      <c r="B6756" t="s">
        <v>6626</v>
      </c>
      <c r="C6756" t="s">
        <v>6356</v>
      </c>
      <c r="D6756">
        <v>200</v>
      </c>
      <c r="E6756" t="s">
        <v>6357</v>
      </c>
      <c r="F6756">
        <v>209</v>
      </c>
      <c r="G6756" t="s">
        <v>977</v>
      </c>
      <c r="H6756">
        <v>310</v>
      </c>
      <c r="I6756" t="s">
        <v>17293</v>
      </c>
      <c r="J6756">
        <v>13562</v>
      </c>
      <c r="L6756" t="s">
        <v>6529</v>
      </c>
      <c r="M6756">
        <v>10459261</v>
      </c>
      <c r="N6756" t="s">
        <v>6630</v>
      </c>
      <c r="O6756" t="s">
        <v>6630</v>
      </c>
      <c r="P6756" t="s">
        <v>6630</v>
      </c>
      <c r="Q6756">
        <v>700</v>
      </c>
    </row>
    <row r="6757" spans="1:17" x14ac:dyDescent="0.35">
      <c r="A6757">
        <v>6300106433</v>
      </c>
      <c r="B6757" t="s">
        <v>6626</v>
      </c>
      <c r="C6757" t="s">
        <v>6540</v>
      </c>
      <c r="D6757">
        <v>131</v>
      </c>
      <c r="E6757" t="s">
        <v>7008</v>
      </c>
      <c r="F6757">
        <v>303</v>
      </c>
      <c r="G6757" t="s">
        <v>3774</v>
      </c>
      <c r="H6757">
        <v>100</v>
      </c>
      <c r="I6757" t="s">
        <v>17294</v>
      </c>
      <c r="J6757" t="s">
        <v>6630</v>
      </c>
      <c r="L6757" t="s">
        <v>6529</v>
      </c>
      <c r="M6757" t="s">
        <v>6630</v>
      </c>
      <c r="N6757">
        <v>10132841</v>
      </c>
      <c r="O6757" t="s">
        <v>17295</v>
      </c>
      <c r="P6757" t="s">
        <v>17296</v>
      </c>
      <c r="Q6757">
        <v>100</v>
      </c>
    </row>
    <row r="6758" spans="1:17" x14ac:dyDescent="0.35">
      <c r="A6758">
        <v>9403107854</v>
      </c>
      <c r="B6758" t="s">
        <v>6626</v>
      </c>
      <c r="C6758" t="s">
        <v>6356</v>
      </c>
      <c r="D6758">
        <v>200</v>
      </c>
      <c r="E6758" t="s">
        <v>6659</v>
      </c>
      <c r="F6758">
        <v>208</v>
      </c>
      <c r="G6758" t="s">
        <v>6696</v>
      </c>
      <c r="H6758">
        <v>322</v>
      </c>
      <c r="I6758" t="s">
        <v>17297</v>
      </c>
      <c r="J6758" t="s">
        <v>6630</v>
      </c>
      <c r="L6758" t="s">
        <v>6529</v>
      </c>
      <c r="M6758">
        <v>10601803</v>
      </c>
      <c r="N6758">
        <v>10197353</v>
      </c>
      <c r="O6758" t="s">
        <v>6630</v>
      </c>
      <c r="P6758" t="s">
        <v>17298</v>
      </c>
      <c r="Q6758" t="s">
        <v>6630</v>
      </c>
    </row>
    <row r="6759" spans="1:17" x14ac:dyDescent="0.35">
      <c r="A6759">
        <v>8793100246</v>
      </c>
      <c r="B6759" t="s">
        <v>6626</v>
      </c>
      <c r="C6759" t="s">
        <v>6356</v>
      </c>
      <c r="D6759">
        <v>200</v>
      </c>
      <c r="E6759" t="s">
        <v>6659</v>
      </c>
      <c r="F6759">
        <v>208</v>
      </c>
      <c r="G6759" t="s">
        <v>6933</v>
      </c>
      <c r="H6759">
        <v>300</v>
      </c>
      <c r="I6759" t="s">
        <v>17299</v>
      </c>
      <c r="J6759" t="s">
        <v>6630</v>
      </c>
      <c r="L6759" t="s">
        <v>6529</v>
      </c>
      <c r="M6759" t="s">
        <v>6630</v>
      </c>
      <c r="N6759">
        <v>10005647</v>
      </c>
      <c r="O6759" t="s">
        <v>6630</v>
      </c>
      <c r="P6759" t="s">
        <v>17300</v>
      </c>
      <c r="Q6759" t="s">
        <v>6630</v>
      </c>
    </row>
    <row r="6760" spans="1:17" x14ac:dyDescent="0.35">
      <c r="A6760" t="s">
        <v>17301</v>
      </c>
      <c r="B6760" t="s">
        <v>6626</v>
      </c>
      <c r="C6760" t="s">
        <v>6628</v>
      </c>
      <c r="D6760" t="s">
        <v>6628</v>
      </c>
      <c r="E6760" t="s">
        <v>6628</v>
      </c>
      <c r="F6760" t="s">
        <v>6628</v>
      </c>
      <c r="G6760" t="s">
        <v>6628</v>
      </c>
      <c r="H6760" t="s">
        <v>6628</v>
      </c>
      <c r="I6760" t="s">
        <v>17302</v>
      </c>
      <c r="J6760" t="s">
        <v>6630</v>
      </c>
      <c r="L6760" t="s">
        <v>6529</v>
      </c>
      <c r="M6760" t="s">
        <v>6630</v>
      </c>
      <c r="N6760" t="s">
        <v>6630</v>
      </c>
      <c r="O6760" t="s">
        <v>6630</v>
      </c>
      <c r="P6760" t="s">
        <v>6630</v>
      </c>
      <c r="Q6760" t="s">
        <v>6630</v>
      </c>
    </row>
    <row r="6761" spans="1:17" x14ac:dyDescent="0.35">
      <c r="A6761" t="s">
        <v>17303</v>
      </c>
      <c r="B6761" t="s">
        <v>6334</v>
      </c>
      <c r="C6761" t="s">
        <v>6628</v>
      </c>
      <c r="D6761" t="s">
        <v>6628</v>
      </c>
      <c r="E6761" t="s">
        <v>6628</v>
      </c>
      <c r="F6761" t="s">
        <v>6628</v>
      </c>
      <c r="G6761" t="s">
        <v>6628</v>
      </c>
      <c r="H6761" t="s">
        <v>6628</v>
      </c>
      <c r="I6761" t="s">
        <v>17304</v>
      </c>
      <c r="J6761" t="s">
        <v>6630</v>
      </c>
      <c r="L6761" t="s">
        <v>6526</v>
      </c>
      <c r="M6761" t="s">
        <v>6630</v>
      </c>
      <c r="N6761" t="s">
        <v>6630</v>
      </c>
      <c r="O6761" t="s">
        <v>6630</v>
      </c>
      <c r="P6761" t="s">
        <v>6630</v>
      </c>
      <c r="Q6761" t="s">
        <v>6630</v>
      </c>
    </row>
    <row r="6762" spans="1:17" x14ac:dyDescent="0.35">
      <c r="A6762">
        <v>9604108129</v>
      </c>
      <c r="B6762" t="s">
        <v>6626</v>
      </c>
      <c r="C6762" t="s">
        <v>6627</v>
      </c>
      <c r="D6762">
        <v>145</v>
      </c>
      <c r="E6762" t="s">
        <v>6627</v>
      </c>
      <c r="F6762">
        <v>145</v>
      </c>
      <c r="G6762" t="s">
        <v>6627</v>
      </c>
      <c r="H6762">
        <v>15</v>
      </c>
      <c r="I6762" t="s">
        <v>17305</v>
      </c>
      <c r="J6762">
        <v>14510</v>
      </c>
      <c r="L6762" t="s">
        <v>6529</v>
      </c>
      <c r="M6762">
        <v>10070256</v>
      </c>
      <c r="N6762" t="s">
        <v>6630</v>
      </c>
      <c r="O6762" t="s">
        <v>17306</v>
      </c>
      <c r="P6762" t="s">
        <v>6765</v>
      </c>
      <c r="Q6762">
        <v>200</v>
      </c>
    </row>
    <row r="6763" spans="1:17" x14ac:dyDescent="0.35">
      <c r="A6763" t="s">
        <v>17307</v>
      </c>
      <c r="B6763" t="s">
        <v>6626</v>
      </c>
      <c r="C6763" t="s">
        <v>6628</v>
      </c>
      <c r="D6763" t="s">
        <v>6628</v>
      </c>
      <c r="E6763" t="s">
        <v>6628</v>
      </c>
      <c r="F6763" t="s">
        <v>6628</v>
      </c>
      <c r="G6763" t="s">
        <v>6628</v>
      </c>
      <c r="H6763" t="s">
        <v>6628</v>
      </c>
      <c r="I6763" t="s">
        <v>17308</v>
      </c>
      <c r="J6763" t="s">
        <v>6630</v>
      </c>
      <c r="L6763" t="s">
        <v>6526</v>
      </c>
      <c r="M6763" t="s">
        <v>6630</v>
      </c>
      <c r="N6763" t="s">
        <v>6630</v>
      </c>
      <c r="O6763" t="s">
        <v>6630</v>
      </c>
      <c r="P6763" t="s">
        <v>6630</v>
      </c>
      <c r="Q6763" t="s">
        <v>6630</v>
      </c>
    </row>
    <row r="6764" spans="1:17" x14ac:dyDescent="0.35">
      <c r="A6764" t="s">
        <v>17309</v>
      </c>
      <c r="B6764" t="s">
        <v>6626</v>
      </c>
      <c r="C6764" t="s">
        <v>6628</v>
      </c>
      <c r="D6764" t="s">
        <v>6628</v>
      </c>
      <c r="E6764" t="s">
        <v>6628</v>
      </c>
      <c r="F6764" t="s">
        <v>6628</v>
      </c>
      <c r="G6764" t="s">
        <v>6628</v>
      </c>
      <c r="H6764" t="s">
        <v>6628</v>
      </c>
      <c r="I6764" t="s">
        <v>17310</v>
      </c>
      <c r="J6764" t="s">
        <v>6630</v>
      </c>
      <c r="L6764" t="s">
        <v>6526</v>
      </c>
      <c r="M6764" t="s">
        <v>6630</v>
      </c>
      <c r="N6764" t="s">
        <v>6630</v>
      </c>
      <c r="O6764" t="s">
        <v>6630</v>
      </c>
      <c r="P6764" t="s">
        <v>6630</v>
      </c>
      <c r="Q6764" t="s">
        <v>6630</v>
      </c>
    </row>
    <row r="6765" spans="1:17" x14ac:dyDescent="0.35">
      <c r="A6765" t="s">
        <v>17311</v>
      </c>
      <c r="B6765" t="s">
        <v>6626</v>
      </c>
      <c r="C6765" t="s">
        <v>6628</v>
      </c>
      <c r="D6765" t="s">
        <v>6628</v>
      </c>
      <c r="E6765" t="s">
        <v>6628</v>
      </c>
      <c r="F6765" t="s">
        <v>6628</v>
      </c>
      <c r="G6765" t="s">
        <v>6628</v>
      </c>
      <c r="H6765" t="s">
        <v>6628</v>
      </c>
      <c r="I6765" t="s">
        <v>17312</v>
      </c>
      <c r="J6765" t="s">
        <v>6630</v>
      </c>
      <c r="L6765" t="s">
        <v>6526</v>
      </c>
      <c r="M6765" t="s">
        <v>6630</v>
      </c>
      <c r="N6765" t="s">
        <v>6630</v>
      </c>
      <c r="O6765" t="s">
        <v>6630</v>
      </c>
      <c r="P6765" t="s">
        <v>6630</v>
      </c>
      <c r="Q6765" t="s">
        <v>6630</v>
      </c>
    </row>
    <row r="6766" spans="1:17" x14ac:dyDescent="0.35">
      <c r="A6766">
        <v>20051</v>
      </c>
      <c r="B6766" t="s">
        <v>6626</v>
      </c>
      <c r="C6766" t="s">
        <v>6356</v>
      </c>
      <c r="D6766">
        <v>200</v>
      </c>
      <c r="E6766" t="s">
        <v>6366</v>
      </c>
      <c r="F6766">
        <v>207</v>
      </c>
      <c r="G6766" t="s">
        <v>6724</v>
      </c>
      <c r="H6766">
        <v>323</v>
      </c>
      <c r="I6766" t="s">
        <v>17313</v>
      </c>
      <c r="J6766">
        <v>20050</v>
      </c>
      <c r="L6766" t="s">
        <v>6526</v>
      </c>
      <c r="M6766">
        <v>10113738</v>
      </c>
      <c r="N6766">
        <v>10747941</v>
      </c>
      <c r="O6766" t="s">
        <v>6630</v>
      </c>
      <c r="P6766" t="s">
        <v>17314</v>
      </c>
      <c r="Q6766" t="s">
        <v>6630</v>
      </c>
    </row>
    <row r="6767" spans="1:17" x14ac:dyDescent="0.35">
      <c r="A6767">
        <v>9412111399</v>
      </c>
      <c r="B6767" t="s">
        <v>6626</v>
      </c>
      <c r="C6767" t="s">
        <v>6356</v>
      </c>
      <c r="D6767">
        <v>200</v>
      </c>
      <c r="E6767" t="s">
        <v>6645</v>
      </c>
      <c r="F6767">
        <v>201</v>
      </c>
      <c r="G6767" t="s">
        <v>6651</v>
      </c>
      <c r="H6767">
        <v>410</v>
      </c>
      <c r="I6767" t="s">
        <v>17315</v>
      </c>
      <c r="J6767">
        <v>20800</v>
      </c>
      <c r="L6767" t="s">
        <v>6529</v>
      </c>
      <c r="M6767">
        <v>12913288</v>
      </c>
      <c r="N6767">
        <v>10529952</v>
      </c>
      <c r="O6767" t="s">
        <v>6630</v>
      </c>
      <c r="P6767" t="s">
        <v>6630</v>
      </c>
      <c r="Q6767">
        <v>700</v>
      </c>
    </row>
    <row r="6768" spans="1:17" x14ac:dyDescent="0.35">
      <c r="A6768">
        <v>9410110101</v>
      </c>
      <c r="B6768" t="s">
        <v>6626</v>
      </c>
      <c r="C6768" t="s">
        <v>6356</v>
      </c>
      <c r="D6768">
        <v>200</v>
      </c>
      <c r="E6768" t="s">
        <v>6357</v>
      </c>
      <c r="F6768">
        <v>209</v>
      </c>
      <c r="G6768" t="s">
        <v>977</v>
      </c>
      <c r="H6768">
        <v>310</v>
      </c>
      <c r="I6768" t="s">
        <v>17316</v>
      </c>
      <c r="J6768">
        <v>13562</v>
      </c>
      <c r="L6768" t="s">
        <v>6529</v>
      </c>
      <c r="M6768">
        <v>11517531</v>
      </c>
      <c r="N6768">
        <v>10122853</v>
      </c>
      <c r="O6768" t="s">
        <v>6630</v>
      </c>
      <c r="P6768">
        <v>44401.804020000003</v>
      </c>
      <c r="Q6768">
        <v>100</v>
      </c>
    </row>
    <row r="6769" spans="1:17" x14ac:dyDescent="0.35">
      <c r="A6769" t="s">
        <v>17317</v>
      </c>
      <c r="B6769" t="s">
        <v>6626</v>
      </c>
      <c r="C6769" t="s">
        <v>6628</v>
      </c>
      <c r="D6769" t="s">
        <v>6628</v>
      </c>
      <c r="E6769" t="s">
        <v>6628</v>
      </c>
      <c r="F6769" t="s">
        <v>6628</v>
      </c>
      <c r="G6769" t="s">
        <v>6628</v>
      </c>
      <c r="H6769" t="s">
        <v>6628</v>
      </c>
      <c r="I6769" t="s">
        <v>17318</v>
      </c>
      <c r="J6769" t="s">
        <v>6630</v>
      </c>
      <c r="L6769" t="s">
        <v>6526</v>
      </c>
      <c r="M6769" t="s">
        <v>6630</v>
      </c>
      <c r="N6769" t="s">
        <v>6630</v>
      </c>
      <c r="O6769" t="s">
        <v>6630</v>
      </c>
      <c r="P6769" t="s">
        <v>6630</v>
      </c>
      <c r="Q6769" t="s">
        <v>6630</v>
      </c>
    </row>
    <row r="6770" spans="1:17" x14ac:dyDescent="0.35">
      <c r="A6770" t="s">
        <v>17319</v>
      </c>
      <c r="B6770" t="s">
        <v>6626</v>
      </c>
      <c r="C6770" t="s">
        <v>6628</v>
      </c>
      <c r="D6770" t="s">
        <v>6628</v>
      </c>
      <c r="E6770" t="s">
        <v>6628</v>
      </c>
      <c r="F6770" t="s">
        <v>6628</v>
      </c>
      <c r="G6770" t="s">
        <v>6628</v>
      </c>
      <c r="H6770" t="s">
        <v>6628</v>
      </c>
      <c r="I6770" t="s">
        <v>17320</v>
      </c>
      <c r="J6770" t="s">
        <v>6630</v>
      </c>
      <c r="L6770" t="s">
        <v>6529</v>
      </c>
      <c r="M6770" t="s">
        <v>6630</v>
      </c>
      <c r="N6770" t="s">
        <v>6630</v>
      </c>
      <c r="O6770" t="s">
        <v>6630</v>
      </c>
      <c r="P6770" t="s">
        <v>6630</v>
      </c>
      <c r="Q6770" t="s">
        <v>6630</v>
      </c>
    </row>
    <row r="6771" spans="1:17" x14ac:dyDescent="0.35">
      <c r="A6771">
        <v>31514</v>
      </c>
      <c r="B6771" t="s">
        <v>6626</v>
      </c>
      <c r="C6771" t="s">
        <v>6356</v>
      </c>
      <c r="D6771">
        <v>200</v>
      </c>
      <c r="E6771" t="s">
        <v>6366</v>
      </c>
      <c r="F6771">
        <v>207</v>
      </c>
      <c r="G6771" t="s">
        <v>10704</v>
      </c>
      <c r="H6771">
        <v>765</v>
      </c>
      <c r="I6771" t="s">
        <v>17321</v>
      </c>
      <c r="J6771">
        <v>30005</v>
      </c>
      <c r="L6771" t="s">
        <v>6526</v>
      </c>
      <c r="M6771" t="s">
        <v>6630</v>
      </c>
      <c r="N6771">
        <v>10528811</v>
      </c>
      <c r="O6771" t="s">
        <v>6630</v>
      </c>
      <c r="P6771" t="s">
        <v>6630</v>
      </c>
      <c r="Q6771" t="s">
        <v>6630</v>
      </c>
    </row>
    <row r="6772" spans="1:17" x14ac:dyDescent="0.35">
      <c r="A6772" t="s">
        <v>17322</v>
      </c>
      <c r="B6772" t="s">
        <v>6626</v>
      </c>
      <c r="C6772" t="s">
        <v>6628</v>
      </c>
      <c r="D6772" t="s">
        <v>6628</v>
      </c>
      <c r="E6772" t="s">
        <v>6628</v>
      </c>
      <c r="F6772" t="s">
        <v>6628</v>
      </c>
      <c r="G6772" t="s">
        <v>6628</v>
      </c>
      <c r="H6772" t="s">
        <v>6628</v>
      </c>
      <c r="I6772" t="s">
        <v>17323</v>
      </c>
      <c r="J6772" t="s">
        <v>6630</v>
      </c>
      <c r="L6772" t="s">
        <v>6526</v>
      </c>
      <c r="M6772" t="s">
        <v>6630</v>
      </c>
      <c r="N6772" t="s">
        <v>6630</v>
      </c>
      <c r="O6772" t="s">
        <v>6630</v>
      </c>
      <c r="P6772" t="s">
        <v>6630</v>
      </c>
      <c r="Q6772" t="s">
        <v>6630</v>
      </c>
    </row>
    <row r="6773" spans="1:17" x14ac:dyDescent="0.35">
      <c r="A6773">
        <v>9415113049</v>
      </c>
      <c r="B6773" t="s">
        <v>6626</v>
      </c>
      <c r="C6773" t="s">
        <v>6356</v>
      </c>
      <c r="D6773">
        <v>200</v>
      </c>
      <c r="E6773" t="s">
        <v>6645</v>
      </c>
      <c r="F6773">
        <v>201</v>
      </c>
      <c r="G6773" t="s">
        <v>6638</v>
      </c>
      <c r="H6773">
        <v>415</v>
      </c>
      <c r="I6773" t="s">
        <v>15245</v>
      </c>
      <c r="J6773">
        <v>20115</v>
      </c>
      <c r="L6773" t="s">
        <v>6529</v>
      </c>
      <c r="M6773">
        <v>13313786</v>
      </c>
      <c r="N6773" t="s">
        <v>6630</v>
      </c>
      <c r="O6773" t="s">
        <v>6630</v>
      </c>
      <c r="P6773" t="s">
        <v>6630</v>
      </c>
      <c r="Q6773" t="s">
        <v>6630</v>
      </c>
    </row>
    <row r="6774" spans="1:17" x14ac:dyDescent="0.35">
      <c r="A6774">
        <v>3503107943</v>
      </c>
      <c r="B6774" t="s">
        <v>6626</v>
      </c>
      <c r="C6774" t="s">
        <v>6356</v>
      </c>
      <c r="D6774">
        <v>200</v>
      </c>
      <c r="E6774" t="s">
        <v>5245</v>
      </c>
      <c r="F6774">
        <v>202</v>
      </c>
      <c r="G6774" t="s">
        <v>5245</v>
      </c>
      <c r="H6774">
        <v>450</v>
      </c>
      <c r="I6774" t="s">
        <v>17324</v>
      </c>
      <c r="J6774">
        <v>20200</v>
      </c>
      <c r="L6774" t="s">
        <v>6529</v>
      </c>
      <c r="M6774">
        <v>10507180</v>
      </c>
      <c r="N6774" t="s">
        <v>6630</v>
      </c>
      <c r="O6774" t="s">
        <v>10053</v>
      </c>
      <c r="P6774" t="s">
        <v>17325</v>
      </c>
      <c r="Q6774" t="s">
        <v>6630</v>
      </c>
    </row>
    <row r="6775" spans="1:17" x14ac:dyDescent="0.35">
      <c r="A6775" t="s">
        <v>17326</v>
      </c>
      <c r="B6775" t="s">
        <v>6626</v>
      </c>
      <c r="C6775" t="s">
        <v>6628</v>
      </c>
      <c r="D6775" t="s">
        <v>6628</v>
      </c>
      <c r="E6775" t="s">
        <v>6628</v>
      </c>
      <c r="F6775" t="s">
        <v>6628</v>
      </c>
      <c r="G6775" t="s">
        <v>6628</v>
      </c>
      <c r="H6775" t="s">
        <v>6628</v>
      </c>
      <c r="I6775" t="s">
        <v>17327</v>
      </c>
      <c r="J6775" t="s">
        <v>6630</v>
      </c>
      <c r="L6775" t="s">
        <v>6526</v>
      </c>
      <c r="M6775" t="s">
        <v>6630</v>
      </c>
      <c r="N6775" t="s">
        <v>6630</v>
      </c>
      <c r="O6775" t="s">
        <v>6630</v>
      </c>
      <c r="P6775" t="s">
        <v>6630</v>
      </c>
      <c r="Q6775" t="s">
        <v>6630</v>
      </c>
    </row>
    <row r="6776" spans="1:17" x14ac:dyDescent="0.35">
      <c r="A6776" t="s">
        <v>17328</v>
      </c>
      <c r="B6776" t="s">
        <v>6626</v>
      </c>
      <c r="C6776" t="s">
        <v>6628</v>
      </c>
      <c r="D6776" t="s">
        <v>6628</v>
      </c>
      <c r="E6776" t="s">
        <v>6628</v>
      </c>
      <c r="F6776" t="s">
        <v>6628</v>
      </c>
      <c r="G6776" t="s">
        <v>6628</v>
      </c>
      <c r="H6776" t="s">
        <v>6628</v>
      </c>
      <c r="I6776" t="s">
        <v>17329</v>
      </c>
      <c r="J6776" t="s">
        <v>6630</v>
      </c>
      <c r="L6776" t="s">
        <v>6529</v>
      </c>
      <c r="M6776" t="s">
        <v>6630</v>
      </c>
      <c r="N6776" t="s">
        <v>6630</v>
      </c>
      <c r="O6776" t="s">
        <v>7821</v>
      </c>
      <c r="P6776" t="s">
        <v>6630</v>
      </c>
      <c r="Q6776" t="s">
        <v>6630</v>
      </c>
    </row>
    <row r="6777" spans="1:17" x14ac:dyDescent="0.35">
      <c r="A6777" t="s">
        <v>17330</v>
      </c>
      <c r="B6777" t="s">
        <v>6626</v>
      </c>
      <c r="C6777" t="s">
        <v>6628</v>
      </c>
      <c r="D6777" t="s">
        <v>6628</v>
      </c>
      <c r="E6777" t="s">
        <v>6628</v>
      </c>
      <c r="F6777" t="s">
        <v>6628</v>
      </c>
      <c r="G6777" t="s">
        <v>6628</v>
      </c>
      <c r="H6777" t="s">
        <v>6628</v>
      </c>
      <c r="I6777" t="s">
        <v>6954</v>
      </c>
      <c r="J6777" t="s">
        <v>6630</v>
      </c>
      <c r="L6777" t="s">
        <v>6529</v>
      </c>
      <c r="M6777" t="s">
        <v>6630</v>
      </c>
      <c r="N6777" t="s">
        <v>6630</v>
      </c>
      <c r="O6777" t="s">
        <v>6630</v>
      </c>
      <c r="P6777" t="s">
        <v>6630</v>
      </c>
      <c r="Q6777" t="s">
        <v>6630</v>
      </c>
    </row>
    <row r="6778" spans="1:17" x14ac:dyDescent="0.35">
      <c r="A6778">
        <v>9421115861</v>
      </c>
      <c r="B6778" t="s">
        <v>6626</v>
      </c>
      <c r="C6778" t="s">
        <v>6356</v>
      </c>
      <c r="D6778">
        <v>200</v>
      </c>
      <c r="E6778" t="s">
        <v>6645</v>
      </c>
      <c r="F6778">
        <v>201</v>
      </c>
      <c r="G6778" t="s">
        <v>6638</v>
      </c>
      <c r="H6778">
        <v>415</v>
      </c>
      <c r="I6778" t="s">
        <v>16036</v>
      </c>
      <c r="J6778">
        <v>20115</v>
      </c>
      <c r="L6778" t="s">
        <v>6529</v>
      </c>
      <c r="M6778">
        <v>15050334</v>
      </c>
      <c r="N6778">
        <v>13899035</v>
      </c>
      <c r="O6778" t="s">
        <v>6630</v>
      </c>
      <c r="P6778" t="s">
        <v>6630</v>
      </c>
      <c r="Q6778" t="s">
        <v>6630</v>
      </c>
    </row>
    <row r="6779" spans="1:17" x14ac:dyDescent="0.35">
      <c r="A6779">
        <v>6398105813</v>
      </c>
      <c r="B6779" t="s">
        <v>6626</v>
      </c>
      <c r="C6779" t="s">
        <v>6356</v>
      </c>
      <c r="D6779">
        <v>200</v>
      </c>
      <c r="E6779" t="s">
        <v>6366</v>
      </c>
      <c r="F6779">
        <v>207</v>
      </c>
      <c r="G6779" t="s">
        <v>6698</v>
      </c>
      <c r="H6779">
        <v>725</v>
      </c>
      <c r="I6779" t="s">
        <v>17331</v>
      </c>
      <c r="J6779" t="s">
        <v>6630</v>
      </c>
      <c r="L6779" t="s">
        <v>6529</v>
      </c>
      <c r="M6779">
        <v>10638235</v>
      </c>
      <c r="N6779">
        <v>11091243</v>
      </c>
      <c r="O6779" t="s">
        <v>17332</v>
      </c>
      <c r="P6779" t="s">
        <v>8659</v>
      </c>
      <c r="Q6779" t="s">
        <v>6630</v>
      </c>
    </row>
    <row r="6780" spans="1:17" x14ac:dyDescent="0.35">
      <c r="A6780">
        <v>9423116230</v>
      </c>
      <c r="B6780" t="s">
        <v>6626</v>
      </c>
      <c r="C6780" t="s">
        <v>7946</v>
      </c>
      <c r="D6780">
        <v>100</v>
      </c>
      <c r="E6780" t="s">
        <v>8513</v>
      </c>
      <c r="F6780">
        <v>100</v>
      </c>
      <c r="G6780" t="s">
        <v>2905</v>
      </c>
      <c r="H6780">
        <v>1</v>
      </c>
      <c r="I6780" t="s">
        <v>17333</v>
      </c>
      <c r="J6780">
        <v>10107</v>
      </c>
      <c r="L6780" t="s">
        <v>6529</v>
      </c>
      <c r="M6780">
        <v>10078733</v>
      </c>
      <c r="N6780" t="s">
        <v>6630</v>
      </c>
      <c r="O6780" t="s">
        <v>6630</v>
      </c>
      <c r="P6780" t="s">
        <v>6630</v>
      </c>
      <c r="Q6780" t="s">
        <v>6630</v>
      </c>
    </row>
    <row r="6781" spans="1:17" x14ac:dyDescent="0.35">
      <c r="A6781">
        <v>9425117031</v>
      </c>
      <c r="B6781" t="s">
        <v>6334</v>
      </c>
      <c r="C6781" t="s">
        <v>6540</v>
      </c>
      <c r="D6781">
        <v>131</v>
      </c>
      <c r="E6781" t="s">
        <v>2905</v>
      </c>
      <c r="F6781">
        <v>300</v>
      </c>
      <c r="G6781" t="s">
        <v>3774</v>
      </c>
      <c r="H6781">
        <v>100</v>
      </c>
      <c r="I6781" t="s">
        <v>17334</v>
      </c>
      <c r="J6781" t="s">
        <v>6630</v>
      </c>
      <c r="L6781" t="s">
        <v>6529</v>
      </c>
      <c r="M6781">
        <v>11277777</v>
      </c>
      <c r="N6781" t="s">
        <v>6630</v>
      </c>
      <c r="O6781" t="s">
        <v>6630</v>
      </c>
      <c r="P6781" t="s">
        <v>6630</v>
      </c>
      <c r="Q6781" t="s">
        <v>6630</v>
      </c>
    </row>
    <row r="6782" spans="1:17" x14ac:dyDescent="0.35">
      <c r="A6782">
        <v>35703</v>
      </c>
      <c r="B6782" t="s">
        <v>6334</v>
      </c>
      <c r="C6782" t="s">
        <v>6356</v>
      </c>
      <c r="D6782">
        <v>200</v>
      </c>
      <c r="E6782" t="s">
        <v>6366</v>
      </c>
      <c r="F6782">
        <v>207</v>
      </c>
      <c r="G6782" t="s">
        <v>1850</v>
      </c>
      <c r="H6782">
        <v>703</v>
      </c>
      <c r="I6782" t="s">
        <v>17335</v>
      </c>
      <c r="J6782" t="s">
        <v>6630</v>
      </c>
      <c r="L6782" t="s">
        <v>6526</v>
      </c>
      <c r="M6782">
        <v>10014028</v>
      </c>
      <c r="N6782">
        <v>11842721</v>
      </c>
      <c r="O6782" t="s">
        <v>8148</v>
      </c>
      <c r="P6782" t="s">
        <v>17336</v>
      </c>
      <c r="Q6782" t="s">
        <v>6630</v>
      </c>
    </row>
    <row r="6783" spans="1:17" x14ac:dyDescent="0.35">
      <c r="A6783">
        <v>3515113003</v>
      </c>
      <c r="B6783" t="s">
        <v>6626</v>
      </c>
      <c r="C6783" t="s">
        <v>6356</v>
      </c>
      <c r="D6783">
        <v>200</v>
      </c>
      <c r="E6783" t="s">
        <v>5245</v>
      </c>
      <c r="F6783">
        <v>202</v>
      </c>
      <c r="G6783" t="s">
        <v>5245</v>
      </c>
      <c r="H6783">
        <v>450</v>
      </c>
      <c r="I6783" t="s">
        <v>17337</v>
      </c>
      <c r="J6783">
        <v>20200</v>
      </c>
      <c r="L6783" t="s">
        <v>6529</v>
      </c>
      <c r="M6783">
        <v>10533791</v>
      </c>
      <c r="N6783">
        <v>11533224</v>
      </c>
      <c r="O6783" t="s">
        <v>6630</v>
      </c>
      <c r="P6783" t="s">
        <v>6630</v>
      </c>
      <c r="Q6783" t="s">
        <v>6630</v>
      </c>
    </row>
    <row r="6784" spans="1:17" x14ac:dyDescent="0.35">
      <c r="A6784">
        <v>9414112424</v>
      </c>
      <c r="B6784" t="s">
        <v>6334</v>
      </c>
      <c r="C6784" t="s">
        <v>6540</v>
      </c>
      <c r="D6784">
        <v>131</v>
      </c>
      <c r="E6784" t="s">
        <v>6672</v>
      </c>
      <c r="F6784">
        <v>703</v>
      </c>
      <c r="G6784" t="s">
        <v>7042</v>
      </c>
      <c r="H6784">
        <v>730</v>
      </c>
      <c r="I6784" t="s">
        <v>17338</v>
      </c>
      <c r="J6784">
        <v>13200</v>
      </c>
      <c r="L6784" t="s">
        <v>6529</v>
      </c>
      <c r="M6784">
        <v>14549150</v>
      </c>
      <c r="N6784">
        <v>15218977</v>
      </c>
      <c r="O6784" t="s">
        <v>6630</v>
      </c>
      <c r="P6784" t="s">
        <v>6630</v>
      </c>
      <c r="Q6784" t="s">
        <v>6630</v>
      </c>
    </row>
    <row r="6785" spans="1:17" x14ac:dyDescent="0.35">
      <c r="A6785">
        <v>9493002730</v>
      </c>
      <c r="B6785" t="s">
        <v>6626</v>
      </c>
      <c r="C6785" t="s">
        <v>6356</v>
      </c>
      <c r="D6785">
        <v>200</v>
      </c>
      <c r="E6785" t="s">
        <v>6628</v>
      </c>
      <c r="F6785" t="s">
        <v>6628</v>
      </c>
      <c r="G6785" t="s">
        <v>6628</v>
      </c>
      <c r="H6785" t="s">
        <v>6628</v>
      </c>
      <c r="I6785" t="s">
        <v>17339</v>
      </c>
      <c r="J6785" t="s">
        <v>6630</v>
      </c>
      <c r="L6785" t="s">
        <v>6529</v>
      </c>
      <c r="M6785" t="s">
        <v>6630</v>
      </c>
      <c r="N6785" t="s">
        <v>6630</v>
      </c>
      <c r="O6785" t="s">
        <v>6630</v>
      </c>
      <c r="P6785" t="s">
        <v>6630</v>
      </c>
      <c r="Q6785" t="s">
        <v>6630</v>
      </c>
    </row>
    <row r="6786" spans="1:17" x14ac:dyDescent="0.35">
      <c r="A6786">
        <v>3916113592</v>
      </c>
      <c r="B6786" t="s">
        <v>6626</v>
      </c>
      <c r="C6786" t="s">
        <v>6356</v>
      </c>
      <c r="D6786">
        <v>200</v>
      </c>
      <c r="E6786" t="s">
        <v>5245</v>
      </c>
      <c r="F6786">
        <v>202</v>
      </c>
      <c r="G6786" t="s">
        <v>5245</v>
      </c>
      <c r="H6786">
        <v>450</v>
      </c>
      <c r="I6786" t="s">
        <v>17340</v>
      </c>
      <c r="J6786">
        <v>20200</v>
      </c>
      <c r="L6786" t="s">
        <v>6529</v>
      </c>
      <c r="M6786">
        <v>10765331</v>
      </c>
      <c r="N6786">
        <v>11678159</v>
      </c>
      <c r="O6786" t="s">
        <v>6630</v>
      </c>
      <c r="P6786" t="s">
        <v>6630</v>
      </c>
      <c r="Q6786">
        <v>800</v>
      </c>
    </row>
    <row r="6787" spans="1:17" x14ac:dyDescent="0.35">
      <c r="A6787" t="s">
        <v>17341</v>
      </c>
      <c r="B6787" t="s">
        <v>6626</v>
      </c>
      <c r="C6787" t="s">
        <v>6628</v>
      </c>
      <c r="D6787" t="s">
        <v>6628</v>
      </c>
      <c r="E6787" t="s">
        <v>6628</v>
      </c>
      <c r="F6787" t="s">
        <v>6628</v>
      </c>
      <c r="G6787" t="s">
        <v>6628</v>
      </c>
      <c r="H6787" t="s">
        <v>6628</v>
      </c>
      <c r="I6787" t="s">
        <v>17342</v>
      </c>
      <c r="J6787" t="s">
        <v>6630</v>
      </c>
      <c r="L6787" t="s">
        <v>6529</v>
      </c>
      <c r="M6787" t="s">
        <v>6630</v>
      </c>
      <c r="N6787" t="s">
        <v>6630</v>
      </c>
      <c r="O6787" t="s">
        <v>6630</v>
      </c>
      <c r="P6787" t="s">
        <v>6630</v>
      </c>
      <c r="Q6787" t="s">
        <v>6630</v>
      </c>
    </row>
    <row r="6788" spans="1:17" x14ac:dyDescent="0.35">
      <c r="A6788">
        <v>9424116612</v>
      </c>
      <c r="B6788" t="s">
        <v>6626</v>
      </c>
      <c r="C6788" t="s">
        <v>6356</v>
      </c>
      <c r="D6788">
        <v>200</v>
      </c>
      <c r="E6788" t="s">
        <v>6701</v>
      </c>
      <c r="F6788">
        <v>500</v>
      </c>
      <c r="G6788" t="s">
        <v>6702</v>
      </c>
      <c r="H6788">
        <v>55</v>
      </c>
      <c r="I6788" t="s">
        <v>17343</v>
      </c>
      <c r="J6788">
        <v>12032</v>
      </c>
      <c r="L6788" t="s">
        <v>6529</v>
      </c>
      <c r="M6788">
        <v>14540155</v>
      </c>
      <c r="N6788" t="s">
        <v>6630</v>
      </c>
      <c r="O6788" t="s">
        <v>6630</v>
      </c>
      <c r="P6788" t="s">
        <v>6630</v>
      </c>
      <c r="Q6788" t="s">
        <v>6630</v>
      </c>
    </row>
    <row r="6789" spans="1:17" x14ac:dyDescent="0.35">
      <c r="A6789">
        <v>13105</v>
      </c>
      <c r="B6789" t="s">
        <v>6626</v>
      </c>
      <c r="C6789" t="s">
        <v>6540</v>
      </c>
      <c r="D6789">
        <v>131</v>
      </c>
      <c r="E6789" t="s">
        <v>2905</v>
      </c>
      <c r="F6789">
        <v>300</v>
      </c>
      <c r="G6789" t="s">
        <v>3774</v>
      </c>
      <c r="H6789">
        <v>100</v>
      </c>
      <c r="I6789" t="s">
        <v>17344</v>
      </c>
      <c r="J6789" t="s">
        <v>6630</v>
      </c>
      <c r="L6789" t="s">
        <v>6526</v>
      </c>
      <c r="M6789" t="s">
        <v>6630</v>
      </c>
      <c r="N6789">
        <v>10427235</v>
      </c>
      <c r="O6789" t="s">
        <v>6630</v>
      </c>
      <c r="P6789" t="s">
        <v>6630</v>
      </c>
      <c r="Q6789" t="s">
        <v>6630</v>
      </c>
    </row>
    <row r="6790" spans="1:17" x14ac:dyDescent="0.35">
      <c r="A6790">
        <v>9408109506</v>
      </c>
      <c r="B6790" t="s">
        <v>6626</v>
      </c>
      <c r="C6790" t="s">
        <v>6335</v>
      </c>
      <c r="D6790">
        <v>150</v>
      </c>
      <c r="E6790" t="s">
        <v>6335</v>
      </c>
      <c r="F6790">
        <v>205</v>
      </c>
      <c r="G6790" t="s">
        <v>7000</v>
      </c>
      <c r="H6790">
        <v>600</v>
      </c>
      <c r="I6790" t="s">
        <v>17345</v>
      </c>
      <c r="J6790">
        <v>20509</v>
      </c>
      <c r="L6790" t="s">
        <v>6529</v>
      </c>
      <c r="M6790">
        <v>10565929</v>
      </c>
      <c r="N6790">
        <v>10298357</v>
      </c>
      <c r="O6790" t="s">
        <v>17346</v>
      </c>
      <c r="P6790" t="s">
        <v>6630</v>
      </c>
      <c r="Q6790" t="s">
        <v>6630</v>
      </c>
    </row>
    <row r="6791" spans="1:17" x14ac:dyDescent="0.35">
      <c r="A6791">
        <v>20710</v>
      </c>
      <c r="B6791" t="s">
        <v>6334</v>
      </c>
      <c r="C6791" t="s">
        <v>6356</v>
      </c>
      <c r="D6791">
        <v>200</v>
      </c>
      <c r="E6791" t="s">
        <v>6366</v>
      </c>
      <c r="F6791">
        <v>207</v>
      </c>
      <c r="G6791" t="s">
        <v>3257</v>
      </c>
      <c r="H6791">
        <v>788</v>
      </c>
      <c r="I6791" t="s">
        <v>3371</v>
      </c>
      <c r="J6791">
        <v>20703</v>
      </c>
      <c r="L6791" t="s">
        <v>6526</v>
      </c>
      <c r="M6791">
        <v>11410021</v>
      </c>
      <c r="N6791">
        <v>10015354</v>
      </c>
      <c r="O6791" t="s">
        <v>6630</v>
      </c>
      <c r="P6791" t="s">
        <v>17347</v>
      </c>
      <c r="Q6791" t="s">
        <v>6630</v>
      </c>
    </row>
    <row r="6792" spans="1:17" x14ac:dyDescent="0.35">
      <c r="A6792">
        <v>9422116105</v>
      </c>
      <c r="B6792" t="s">
        <v>6334</v>
      </c>
      <c r="C6792" t="s">
        <v>6356</v>
      </c>
      <c r="D6792">
        <v>200</v>
      </c>
      <c r="E6792" t="s">
        <v>6357</v>
      </c>
      <c r="F6792">
        <v>209</v>
      </c>
      <c r="G6792" t="s">
        <v>977</v>
      </c>
      <c r="H6792">
        <v>310</v>
      </c>
      <c r="I6792" t="s">
        <v>12550</v>
      </c>
      <c r="J6792">
        <v>13502</v>
      </c>
      <c r="L6792" t="s">
        <v>6529</v>
      </c>
      <c r="M6792">
        <v>11324262</v>
      </c>
      <c r="N6792">
        <v>14774921</v>
      </c>
      <c r="O6792" t="s">
        <v>6630</v>
      </c>
      <c r="P6792" t="s">
        <v>6630</v>
      </c>
      <c r="Q6792" t="s">
        <v>6630</v>
      </c>
    </row>
    <row r="6793" spans="1:17" x14ac:dyDescent="0.35">
      <c r="A6793">
        <v>8703107659</v>
      </c>
      <c r="B6793" t="s">
        <v>6626</v>
      </c>
      <c r="C6793" t="s">
        <v>6356</v>
      </c>
      <c r="D6793">
        <v>200</v>
      </c>
      <c r="E6793" t="s">
        <v>6701</v>
      </c>
      <c r="F6793">
        <v>500</v>
      </c>
      <c r="G6793" t="s">
        <v>7639</v>
      </c>
      <c r="H6793">
        <v>63</v>
      </c>
      <c r="I6793" t="s">
        <v>17348</v>
      </c>
      <c r="J6793">
        <v>12029</v>
      </c>
      <c r="L6793" t="s">
        <v>6529</v>
      </c>
      <c r="M6793">
        <v>10571827</v>
      </c>
      <c r="N6793" t="s">
        <v>6630</v>
      </c>
      <c r="O6793" t="s">
        <v>6630</v>
      </c>
      <c r="P6793" t="s">
        <v>17349</v>
      </c>
      <c r="Q6793" t="s">
        <v>6630</v>
      </c>
    </row>
    <row r="6794" spans="1:17" x14ac:dyDescent="0.35">
      <c r="A6794" t="s">
        <v>17350</v>
      </c>
      <c r="B6794" t="s">
        <v>6626</v>
      </c>
      <c r="C6794" t="s">
        <v>6628</v>
      </c>
      <c r="D6794" t="s">
        <v>6628</v>
      </c>
      <c r="E6794" t="s">
        <v>6628</v>
      </c>
      <c r="F6794" t="s">
        <v>6628</v>
      </c>
      <c r="G6794" t="s">
        <v>6628</v>
      </c>
      <c r="H6794" t="s">
        <v>6628</v>
      </c>
      <c r="I6794" t="s">
        <v>17351</v>
      </c>
      <c r="J6794" t="s">
        <v>6630</v>
      </c>
      <c r="L6794" t="s">
        <v>6526</v>
      </c>
      <c r="M6794" t="s">
        <v>6630</v>
      </c>
      <c r="N6794" t="s">
        <v>6630</v>
      </c>
      <c r="O6794" t="s">
        <v>6630</v>
      </c>
      <c r="P6794" t="s">
        <v>6630</v>
      </c>
      <c r="Q6794" t="s">
        <v>6630</v>
      </c>
    </row>
    <row r="6795" spans="1:17" x14ac:dyDescent="0.35">
      <c r="A6795">
        <v>9414112526</v>
      </c>
      <c r="B6795" t="s">
        <v>6626</v>
      </c>
      <c r="C6795" t="s">
        <v>6540</v>
      </c>
      <c r="D6795">
        <v>131</v>
      </c>
      <c r="E6795" t="s">
        <v>6672</v>
      </c>
      <c r="F6795">
        <v>703</v>
      </c>
      <c r="G6795" t="s">
        <v>7042</v>
      </c>
      <c r="H6795">
        <v>730</v>
      </c>
      <c r="I6795" t="s">
        <v>17352</v>
      </c>
      <c r="J6795">
        <v>13200</v>
      </c>
      <c r="L6795" t="s">
        <v>6529</v>
      </c>
      <c r="M6795">
        <v>12428709</v>
      </c>
      <c r="N6795" t="s">
        <v>6630</v>
      </c>
      <c r="O6795" t="s">
        <v>6630</v>
      </c>
      <c r="P6795" t="s">
        <v>6713</v>
      </c>
      <c r="Q6795" t="s">
        <v>6630</v>
      </c>
    </row>
    <row r="6796" spans="1:17" x14ac:dyDescent="0.35">
      <c r="A6796">
        <v>10500</v>
      </c>
      <c r="B6796" t="s">
        <v>6334</v>
      </c>
      <c r="C6796" t="s">
        <v>8365</v>
      </c>
      <c r="D6796">
        <v>105</v>
      </c>
      <c r="E6796" t="s">
        <v>6628</v>
      </c>
      <c r="F6796" t="s">
        <v>6628</v>
      </c>
      <c r="G6796" t="s">
        <v>8367</v>
      </c>
      <c r="H6796">
        <v>5</v>
      </c>
      <c r="I6796" t="s">
        <v>17353</v>
      </c>
      <c r="J6796">
        <v>10000</v>
      </c>
      <c r="L6796" t="s">
        <v>6526</v>
      </c>
      <c r="M6796">
        <v>15758640</v>
      </c>
      <c r="N6796" t="s">
        <v>6630</v>
      </c>
      <c r="O6796" t="s">
        <v>6630</v>
      </c>
      <c r="P6796" t="s">
        <v>17354</v>
      </c>
      <c r="Q6796" t="s">
        <v>6630</v>
      </c>
    </row>
    <row r="6797" spans="1:17" x14ac:dyDescent="0.35">
      <c r="A6797">
        <v>9416113500</v>
      </c>
      <c r="B6797" t="s">
        <v>6626</v>
      </c>
      <c r="C6797" t="s">
        <v>6356</v>
      </c>
      <c r="D6797">
        <v>200</v>
      </c>
      <c r="E6797" t="s">
        <v>6357</v>
      </c>
      <c r="F6797">
        <v>209</v>
      </c>
      <c r="G6797" t="s">
        <v>10198</v>
      </c>
      <c r="H6797">
        <v>318</v>
      </c>
      <c r="I6797" t="s">
        <v>14940</v>
      </c>
      <c r="J6797">
        <v>13690</v>
      </c>
      <c r="L6797" t="s">
        <v>6529</v>
      </c>
      <c r="M6797">
        <v>11593788</v>
      </c>
      <c r="N6797" t="s">
        <v>6630</v>
      </c>
      <c r="O6797" t="s">
        <v>6630</v>
      </c>
      <c r="P6797" t="s">
        <v>6630</v>
      </c>
      <c r="Q6797" t="s">
        <v>6630</v>
      </c>
    </row>
    <row r="6798" spans="1:17" x14ac:dyDescent="0.35">
      <c r="A6798" t="s">
        <v>17355</v>
      </c>
      <c r="B6798" t="s">
        <v>6626</v>
      </c>
      <c r="C6798" t="s">
        <v>6628</v>
      </c>
      <c r="D6798" t="s">
        <v>6628</v>
      </c>
      <c r="E6798" t="s">
        <v>6628</v>
      </c>
      <c r="F6798" t="s">
        <v>6628</v>
      </c>
      <c r="G6798" t="s">
        <v>6628</v>
      </c>
      <c r="H6798" t="s">
        <v>6628</v>
      </c>
      <c r="I6798" t="s">
        <v>17356</v>
      </c>
      <c r="J6798" t="s">
        <v>6630</v>
      </c>
      <c r="L6798" t="s">
        <v>6526</v>
      </c>
      <c r="M6798" t="s">
        <v>6630</v>
      </c>
      <c r="N6798" t="s">
        <v>6630</v>
      </c>
      <c r="O6798" t="s">
        <v>6630</v>
      </c>
      <c r="P6798" t="s">
        <v>6630</v>
      </c>
      <c r="Q6798" t="s">
        <v>6630</v>
      </c>
    </row>
    <row r="6799" spans="1:17" x14ac:dyDescent="0.35">
      <c r="A6799" t="s">
        <v>17357</v>
      </c>
      <c r="B6799" t="s">
        <v>6626</v>
      </c>
      <c r="C6799" t="s">
        <v>6628</v>
      </c>
      <c r="D6799" t="s">
        <v>6628</v>
      </c>
      <c r="E6799" t="s">
        <v>6628</v>
      </c>
      <c r="F6799" t="s">
        <v>6628</v>
      </c>
      <c r="G6799" t="s">
        <v>6628</v>
      </c>
      <c r="H6799" t="s">
        <v>6628</v>
      </c>
      <c r="I6799" t="s">
        <v>17358</v>
      </c>
      <c r="J6799" t="s">
        <v>6630</v>
      </c>
      <c r="L6799" t="s">
        <v>6529</v>
      </c>
      <c r="M6799" t="s">
        <v>6630</v>
      </c>
      <c r="N6799" t="s">
        <v>6630</v>
      </c>
      <c r="O6799" t="s">
        <v>6630</v>
      </c>
      <c r="P6799" t="s">
        <v>6630</v>
      </c>
      <c r="Q6799" t="s">
        <v>6630</v>
      </c>
    </row>
    <row r="6800" spans="1:17" x14ac:dyDescent="0.35">
      <c r="A6800" t="s">
        <v>17359</v>
      </c>
      <c r="B6800" t="s">
        <v>6626</v>
      </c>
      <c r="C6800" t="s">
        <v>6628</v>
      </c>
      <c r="D6800" t="s">
        <v>6628</v>
      </c>
      <c r="E6800" t="s">
        <v>6628</v>
      </c>
      <c r="F6800" t="s">
        <v>6628</v>
      </c>
      <c r="G6800" t="s">
        <v>6628</v>
      </c>
      <c r="H6800" t="s">
        <v>6628</v>
      </c>
      <c r="I6800" t="s">
        <v>15449</v>
      </c>
      <c r="J6800" t="s">
        <v>6630</v>
      </c>
      <c r="L6800" t="s">
        <v>6529</v>
      </c>
      <c r="M6800" t="s">
        <v>6630</v>
      </c>
      <c r="N6800" t="s">
        <v>6630</v>
      </c>
      <c r="O6800" t="s">
        <v>6630</v>
      </c>
      <c r="P6800" t="s">
        <v>6630</v>
      </c>
      <c r="Q6800" t="s">
        <v>6630</v>
      </c>
    </row>
    <row r="6801" spans="1:17" x14ac:dyDescent="0.35">
      <c r="A6801">
        <v>6397105665</v>
      </c>
      <c r="B6801" t="s">
        <v>6626</v>
      </c>
      <c r="C6801" t="s">
        <v>6540</v>
      </c>
      <c r="D6801">
        <v>131</v>
      </c>
      <c r="E6801" t="s">
        <v>7008</v>
      </c>
      <c r="F6801">
        <v>303</v>
      </c>
      <c r="G6801" t="s">
        <v>7284</v>
      </c>
      <c r="H6801">
        <v>130</v>
      </c>
      <c r="I6801" t="s">
        <v>17360</v>
      </c>
      <c r="J6801" t="s">
        <v>6630</v>
      </c>
      <c r="L6801" t="s">
        <v>6529</v>
      </c>
      <c r="M6801" t="s">
        <v>6630</v>
      </c>
      <c r="N6801" t="s">
        <v>6630</v>
      </c>
      <c r="O6801" t="s">
        <v>6630</v>
      </c>
      <c r="P6801" t="s">
        <v>6647</v>
      </c>
      <c r="Q6801" t="s">
        <v>6630</v>
      </c>
    </row>
    <row r="6802" spans="1:17" x14ac:dyDescent="0.35">
      <c r="A6802" t="s">
        <v>17361</v>
      </c>
      <c r="B6802" t="s">
        <v>6626</v>
      </c>
      <c r="C6802" t="s">
        <v>6628</v>
      </c>
      <c r="D6802" t="s">
        <v>6628</v>
      </c>
      <c r="E6802" t="s">
        <v>6628</v>
      </c>
      <c r="F6802" t="s">
        <v>6628</v>
      </c>
      <c r="G6802" t="s">
        <v>6628</v>
      </c>
      <c r="H6802" t="s">
        <v>6628</v>
      </c>
      <c r="I6802" t="s">
        <v>17362</v>
      </c>
      <c r="J6802" t="s">
        <v>6630</v>
      </c>
      <c r="L6802" t="s">
        <v>6526</v>
      </c>
      <c r="M6802" t="s">
        <v>6630</v>
      </c>
      <c r="N6802" t="s">
        <v>6630</v>
      </c>
      <c r="O6802" t="s">
        <v>6630</v>
      </c>
      <c r="P6802" t="s">
        <v>6630</v>
      </c>
      <c r="Q6802" t="s">
        <v>6630</v>
      </c>
    </row>
    <row r="6803" spans="1:17" x14ac:dyDescent="0.35">
      <c r="A6803" t="s">
        <v>17363</v>
      </c>
      <c r="B6803" t="s">
        <v>6626</v>
      </c>
      <c r="C6803" t="s">
        <v>6628</v>
      </c>
      <c r="D6803" t="s">
        <v>6628</v>
      </c>
      <c r="E6803" t="s">
        <v>6628</v>
      </c>
      <c r="F6803" t="s">
        <v>6628</v>
      </c>
      <c r="G6803" t="s">
        <v>6628</v>
      </c>
      <c r="H6803" t="s">
        <v>6628</v>
      </c>
      <c r="I6803" t="s">
        <v>10459</v>
      </c>
      <c r="J6803" t="s">
        <v>6630</v>
      </c>
      <c r="L6803" t="s">
        <v>6526</v>
      </c>
      <c r="M6803" t="s">
        <v>6630</v>
      </c>
      <c r="N6803" t="s">
        <v>6630</v>
      </c>
      <c r="O6803" t="s">
        <v>6630</v>
      </c>
      <c r="P6803" t="s">
        <v>6630</v>
      </c>
      <c r="Q6803" t="s">
        <v>6630</v>
      </c>
    </row>
    <row r="6804" spans="1:17" x14ac:dyDescent="0.35">
      <c r="A6804">
        <v>13407</v>
      </c>
      <c r="B6804" t="s">
        <v>6626</v>
      </c>
      <c r="C6804" t="s">
        <v>8762</v>
      </c>
      <c r="D6804">
        <v>130</v>
      </c>
      <c r="E6804" t="s">
        <v>6628</v>
      </c>
      <c r="F6804" t="s">
        <v>6628</v>
      </c>
      <c r="G6804" t="s">
        <v>3774</v>
      </c>
      <c r="H6804">
        <v>100</v>
      </c>
      <c r="I6804" t="s">
        <v>13225</v>
      </c>
      <c r="J6804" t="s">
        <v>6630</v>
      </c>
      <c r="L6804" t="s">
        <v>6526</v>
      </c>
      <c r="M6804" t="s">
        <v>6630</v>
      </c>
      <c r="N6804" t="s">
        <v>6630</v>
      </c>
      <c r="O6804" t="s">
        <v>17364</v>
      </c>
      <c r="P6804" t="s">
        <v>6630</v>
      </c>
      <c r="Q6804" t="s">
        <v>6630</v>
      </c>
    </row>
    <row r="6805" spans="1:17" x14ac:dyDescent="0.35">
      <c r="A6805" t="s">
        <v>17365</v>
      </c>
      <c r="B6805" t="s">
        <v>6626</v>
      </c>
      <c r="C6805" t="s">
        <v>6628</v>
      </c>
      <c r="D6805" t="s">
        <v>6628</v>
      </c>
      <c r="E6805" t="s">
        <v>6628</v>
      </c>
      <c r="F6805" t="s">
        <v>6628</v>
      </c>
      <c r="G6805" t="s">
        <v>6628</v>
      </c>
      <c r="H6805" t="s">
        <v>6628</v>
      </c>
      <c r="I6805" t="s">
        <v>14732</v>
      </c>
      <c r="J6805" t="s">
        <v>6630</v>
      </c>
      <c r="L6805" t="s">
        <v>6526</v>
      </c>
      <c r="M6805" t="s">
        <v>6630</v>
      </c>
      <c r="N6805" t="s">
        <v>6630</v>
      </c>
      <c r="O6805" t="s">
        <v>6630</v>
      </c>
      <c r="P6805" t="s">
        <v>6630</v>
      </c>
      <c r="Q6805" t="s">
        <v>6630</v>
      </c>
    </row>
    <row r="6806" spans="1:17" x14ac:dyDescent="0.35">
      <c r="A6806" t="s">
        <v>17366</v>
      </c>
      <c r="B6806" t="s">
        <v>6626</v>
      </c>
      <c r="C6806" t="s">
        <v>6628</v>
      </c>
      <c r="D6806" t="s">
        <v>6628</v>
      </c>
      <c r="E6806" t="s">
        <v>6628</v>
      </c>
      <c r="F6806" t="s">
        <v>6628</v>
      </c>
      <c r="G6806" t="s">
        <v>6628</v>
      </c>
      <c r="H6806" t="s">
        <v>6628</v>
      </c>
      <c r="I6806" t="s">
        <v>7573</v>
      </c>
      <c r="J6806" t="s">
        <v>6630</v>
      </c>
      <c r="L6806" t="s">
        <v>6526</v>
      </c>
      <c r="M6806" t="s">
        <v>6630</v>
      </c>
      <c r="N6806" t="s">
        <v>6630</v>
      </c>
      <c r="O6806" t="s">
        <v>6630</v>
      </c>
      <c r="P6806" t="s">
        <v>6630</v>
      </c>
      <c r="Q6806" t="s">
        <v>6630</v>
      </c>
    </row>
    <row r="6807" spans="1:17" x14ac:dyDescent="0.35">
      <c r="A6807" t="s">
        <v>17367</v>
      </c>
      <c r="B6807" t="s">
        <v>6626</v>
      </c>
      <c r="C6807" t="s">
        <v>6628</v>
      </c>
      <c r="D6807" t="s">
        <v>6628</v>
      </c>
      <c r="E6807" t="s">
        <v>6628</v>
      </c>
      <c r="F6807" t="s">
        <v>6628</v>
      </c>
      <c r="G6807" t="s">
        <v>6628</v>
      </c>
      <c r="H6807" t="s">
        <v>6628</v>
      </c>
      <c r="I6807" t="s">
        <v>17368</v>
      </c>
      <c r="J6807" t="s">
        <v>6630</v>
      </c>
      <c r="L6807" t="s">
        <v>6526</v>
      </c>
      <c r="M6807" t="s">
        <v>6630</v>
      </c>
      <c r="N6807" t="s">
        <v>6630</v>
      </c>
      <c r="O6807" t="s">
        <v>6630</v>
      </c>
      <c r="P6807" t="s">
        <v>6630</v>
      </c>
      <c r="Q6807" t="s">
        <v>6630</v>
      </c>
    </row>
    <row r="6808" spans="1:17" x14ac:dyDescent="0.35">
      <c r="A6808" t="s">
        <v>17369</v>
      </c>
      <c r="B6808" t="s">
        <v>6626</v>
      </c>
      <c r="C6808" t="s">
        <v>6628</v>
      </c>
      <c r="D6808" t="s">
        <v>6628</v>
      </c>
      <c r="E6808" t="s">
        <v>6628</v>
      </c>
      <c r="F6808" t="s">
        <v>6628</v>
      </c>
      <c r="G6808" t="s">
        <v>6628</v>
      </c>
      <c r="H6808" t="s">
        <v>6628</v>
      </c>
      <c r="I6808" t="s">
        <v>17370</v>
      </c>
      <c r="J6808" t="s">
        <v>6630</v>
      </c>
      <c r="L6808" t="s">
        <v>6529</v>
      </c>
      <c r="M6808" t="s">
        <v>6630</v>
      </c>
      <c r="N6808" t="s">
        <v>6630</v>
      </c>
      <c r="O6808" t="s">
        <v>6630</v>
      </c>
      <c r="P6808" t="s">
        <v>6630</v>
      </c>
      <c r="Q6808" t="s">
        <v>6630</v>
      </c>
    </row>
    <row r="6809" spans="1:17" x14ac:dyDescent="0.35">
      <c r="A6809">
        <v>9422116017</v>
      </c>
      <c r="B6809" t="s">
        <v>6626</v>
      </c>
      <c r="C6809" t="s">
        <v>6356</v>
      </c>
      <c r="D6809">
        <v>200</v>
      </c>
      <c r="E6809" t="s">
        <v>2905</v>
      </c>
      <c r="F6809">
        <v>300</v>
      </c>
      <c r="G6809" t="s">
        <v>2845</v>
      </c>
      <c r="H6809">
        <v>107</v>
      </c>
      <c r="I6809" t="s">
        <v>17371</v>
      </c>
      <c r="J6809">
        <v>20120</v>
      </c>
      <c r="L6809" t="s">
        <v>6529</v>
      </c>
      <c r="M6809">
        <v>14200935</v>
      </c>
      <c r="N6809">
        <v>10710014</v>
      </c>
      <c r="O6809" t="s">
        <v>6630</v>
      </c>
      <c r="P6809" t="s">
        <v>6630</v>
      </c>
      <c r="Q6809">
        <v>100</v>
      </c>
    </row>
    <row r="6810" spans="1:17" x14ac:dyDescent="0.35">
      <c r="A6810" t="s">
        <v>17372</v>
      </c>
      <c r="B6810" t="s">
        <v>6626</v>
      </c>
      <c r="C6810" t="s">
        <v>6628</v>
      </c>
      <c r="D6810" t="s">
        <v>6628</v>
      </c>
      <c r="E6810" t="s">
        <v>6628</v>
      </c>
      <c r="F6810" t="s">
        <v>6628</v>
      </c>
      <c r="G6810" t="s">
        <v>6628</v>
      </c>
      <c r="H6810" t="s">
        <v>6628</v>
      </c>
      <c r="I6810" t="s">
        <v>17373</v>
      </c>
      <c r="J6810" t="s">
        <v>6630</v>
      </c>
      <c r="L6810" t="s">
        <v>6529</v>
      </c>
      <c r="M6810" t="s">
        <v>6630</v>
      </c>
      <c r="N6810" t="s">
        <v>6630</v>
      </c>
      <c r="O6810" t="s">
        <v>6630</v>
      </c>
      <c r="P6810" t="s">
        <v>6630</v>
      </c>
      <c r="Q6810" t="s">
        <v>6630</v>
      </c>
    </row>
    <row r="6811" spans="1:17" x14ac:dyDescent="0.35">
      <c r="A6811">
        <v>9411110583</v>
      </c>
      <c r="B6811" t="s">
        <v>6626</v>
      </c>
      <c r="C6811" t="s">
        <v>6356</v>
      </c>
      <c r="D6811">
        <v>200</v>
      </c>
      <c r="E6811" t="s">
        <v>6357</v>
      </c>
      <c r="F6811">
        <v>209</v>
      </c>
      <c r="G6811" t="s">
        <v>977</v>
      </c>
      <c r="H6811">
        <v>310</v>
      </c>
      <c r="I6811" t="s">
        <v>17374</v>
      </c>
      <c r="J6811">
        <v>13562</v>
      </c>
      <c r="L6811" t="s">
        <v>6529</v>
      </c>
      <c r="M6811">
        <v>10122853</v>
      </c>
      <c r="N6811" t="s">
        <v>6630</v>
      </c>
      <c r="O6811">
        <v>28657</v>
      </c>
      <c r="P6811" t="s">
        <v>6630</v>
      </c>
      <c r="Q6811" t="s">
        <v>6630</v>
      </c>
    </row>
    <row r="6812" spans="1:17" x14ac:dyDescent="0.35">
      <c r="A6812" t="s">
        <v>17375</v>
      </c>
      <c r="B6812" t="s">
        <v>6626</v>
      </c>
      <c r="C6812" t="s">
        <v>6628</v>
      </c>
      <c r="D6812" t="s">
        <v>6628</v>
      </c>
      <c r="E6812" t="s">
        <v>6628</v>
      </c>
      <c r="F6812" t="s">
        <v>6628</v>
      </c>
      <c r="G6812" t="s">
        <v>6628</v>
      </c>
      <c r="H6812" t="s">
        <v>6628</v>
      </c>
      <c r="I6812" t="s">
        <v>11063</v>
      </c>
      <c r="J6812" t="s">
        <v>6630</v>
      </c>
      <c r="L6812" t="s">
        <v>6526</v>
      </c>
      <c r="M6812" t="s">
        <v>6630</v>
      </c>
      <c r="N6812" t="s">
        <v>6630</v>
      </c>
      <c r="O6812" t="s">
        <v>6630</v>
      </c>
      <c r="P6812" t="s">
        <v>6630</v>
      </c>
      <c r="Q6812" t="s">
        <v>6630</v>
      </c>
    </row>
    <row r="6813" spans="1:17" x14ac:dyDescent="0.35">
      <c r="A6813">
        <v>3593100185</v>
      </c>
      <c r="B6813" t="s">
        <v>6626</v>
      </c>
      <c r="C6813" t="s">
        <v>6356</v>
      </c>
      <c r="D6813">
        <v>200</v>
      </c>
      <c r="E6813" t="s">
        <v>488</v>
      </c>
      <c r="F6813">
        <v>203</v>
      </c>
      <c r="G6813" t="s">
        <v>3774</v>
      </c>
      <c r="H6813">
        <v>100</v>
      </c>
      <c r="I6813" t="s">
        <v>17376</v>
      </c>
      <c r="J6813" t="s">
        <v>6630</v>
      </c>
      <c r="L6813" t="s">
        <v>6529</v>
      </c>
      <c r="M6813" t="s">
        <v>6630</v>
      </c>
      <c r="N6813" t="s">
        <v>6630</v>
      </c>
      <c r="O6813" t="s">
        <v>6630</v>
      </c>
      <c r="P6813" t="s">
        <v>17377</v>
      </c>
      <c r="Q6813" t="s">
        <v>6630</v>
      </c>
    </row>
    <row r="6814" spans="1:17" x14ac:dyDescent="0.35">
      <c r="A6814">
        <v>9417113778</v>
      </c>
      <c r="B6814" t="s">
        <v>6626</v>
      </c>
      <c r="C6814" t="s">
        <v>6356</v>
      </c>
      <c r="D6814">
        <v>200</v>
      </c>
      <c r="E6814" t="s">
        <v>6701</v>
      </c>
      <c r="F6814">
        <v>500</v>
      </c>
      <c r="G6814" t="s">
        <v>9188</v>
      </c>
      <c r="H6814">
        <v>993</v>
      </c>
      <c r="I6814" t="s">
        <v>17378</v>
      </c>
      <c r="J6814">
        <v>12028</v>
      </c>
      <c r="L6814" t="s">
        <v>6529</v>
      </c>
      <c r="M6814">
        <v>10533599</v>
      </c>
      <c r="N6814">
        <v>11294770</v>
      </c>
      <c r="O6814" t="s">
        <v>6630</v>
      </c>
      <c r="P6814" t="s">
        <v>6630</v>
      </c>
      <c r="Q6814" t="s">
        <v>6630</v>
      </c>
    </row>
    <row r="6815" spans="1:17" x14ac:dyDescent="0.35">
      <c r="A6815">
        <v>9419114970</v>
      </c>
      <c r="B6815" t="s">
        <v>6626</v>
      </c>
      <c r="C6815" t="s">
        <v>6540</v>
      </c>
      <c r="D6815">
        <v>131</v>
      </c>
      <c r="E6815" t="s">
        <v>2905</v>
      </c>
      <c r="F6815">
        <v>300</v>
      </c>
      <c r="G6815" t="s">
        <v>2845</v>
      </c>
      <c r="H6815">
        <v>107</v>
      </c>
      <c r="I6815" t="s">
        <v>17379</v>
      </c>
      <c r="J6815">
        <v>20120</v>
      </c>
      <c r="L6815" t="s">
        <v>6529</v>
      </c>
      <c r="M6815">
        <v>13262069</v>
      </c>
      <c r="N6815" t="s">
        <v>6630</v>
      </c>
      <c r="O6815" t="s">
        <v>6630</v>
      </c>
      <c r="P6815" t="s">
        <v>6630</v>
      </c>
      <c r="Q6815">
        <v>100</v>
      </c>
    </row>
    <row r="6816" spans="1:17" x14ac:dyDescent="0.35">
      <c r="A6816">
        <v>9419115137</v>
      </c>
      <c r="B6816" t="s">
        <v>6626</v>
      </c>
      <c r="C6816" t="s">
        <v>6356</v>
      </c>
      <c r="D6816">
        <v>200</v>
      </c>
      <c r="E6816" t="s">
        <v>6366</v>
      </c>
      <c r="F6816">
        <v>207</v>
      </c>
      <c r="G6816" t="s">
        <v>3257</v>
      </c>
      <c r="H6816">
        <v>788</v>
      </c>
      <c r="I6816" t="s">
        <v>17380</v>
      </c>
      <c r="J6816">
        <v>20800</v>
      </c>
      <c r="L6816" t="s">
        <v>6529</v>
      </c>
      <c r="M6816">
        <v>10692389</v>
      </c>
      <c r="N6816">
        <v>10015354</v>
      </c>
      <c r="O6816" t="s">
        <v>6630</v>
      </c>
      <c r="P6816" t="s">
        <v>6630</v>
      </c>
      <c r="Q6816">
        <v>700</v>
      </c>
    </row>
    <row r="6817" spans="1:17" x14ac:dyDescent="0.35">
      <c r="A6817">
        <v>9411110766</v>
      </c>
      <c r="B6817" t="s">
        <v>6626</v>
      </c>
      <c r="C6817" t="s">
        <v>6356</v>
      </c>
      <c r="D6817">
        <v>200</v>
      </c>
      <c r="E6817" t="s">
        <v>6645</v>
      </c>
      <c r="F6817">
        <v>201</v>
      </c>
      <c r="G6817" t="s">
        <v>6638</v>
      </c>
      <c r="H6817">
        <v>415</v>
      </c>
      <c r="I6817" t="s">
        <v>17381</v>
      </c>
      <c r="J6817">
        <v>20115</v>
      </c>
      <c r="L6817" t="s">
        <v>6529</v>
      </c>
      <c r="M6817">
        <v>13846540</v>
      </c>
      <c r="N6817">
        <v>13157218</v>
      </c>
      <c r="O6817" t="s">
        <v>17382</v>
      </c>
      <c r="P6817" t="s">
        <v>17381</v>
      </c>
      <c r="Q6817" t="s">
        <v>6630</v>
      </c>
    </row>
    <row r="6818" spans="1:17" x14ac:dyDescent="0.35">
      <c r="A6818">
        <v>9415112995</v>
      </c>
      <c r="B6818" t="s">
        <v>6626</v>
      </c>
      <c r="C6818" t="s">
        <v>6356</v>
      </c>
      <c r="D6818">
        <v>200</v>
      </c>
      <c r="E6818" t="s">
        <v>6366</v>
      </c>
      <c r="F6818">
        <v>207</v>
      </c>
      <c r="G6818" t="s">
        <v>176</v>
      </c>
      <c r="H6818">
        <v>705</v>
      </c>
      <c r="I6818" t="s">
        <v>17383</v>
      </c>
      <c r="J6818">
        <v>20800</v>
      </c>
      <c r="L6818" t="s">
        <v>6529</v>
      </c>
      <c r="M6818">
        <v>10007373</v>
      </c>
      <c r="N6818">
        <v>10069378</v>
      </c>
      <c r="O6818" t="s">
        <v>6630</v>
      </c>
      <c r="P6818" t="s">
        <v>6630</v>
      </c>
      <c r="Q6818">
        <v>700</v>
      </c>
    </row>
    <row r="6819" spans="1:17" x14ac:dyDescent="0.35">
      <c r="A6819">
        <v>3512111286</v>
      </c>
      <c r="B6819" t="s">
        <v>6626</v>
      </c>
      <c r="C6819" t="s">
        <v>6356</v>
      </c>
      <c r="D6819">
        <v>200</v>
      </c>
      <c r="E6819" t="s">
        <v>5245</v>
      </c>
      <c r="F6819">
        <v>202</v>
      </c>
      <c r="G6819" t="s">
        <v>5245</v>
      </c>
      <c r="H6819">
        <v>450</v>
      </c>
      <c r="I6819" t="s">
        <v>17384</v>
      </c>
      <c r="J6819">
        <v>20200</v>
      </c>
      <c r="L6819" t="s">
        <v>6529</v>
      </c>
      <c r="M6819">
        <v>10537792</v>
      </c>
      <c r="N6819">
        <v>12619222</v>
      </c>
      <c r="O6819">
        <v>28944</v>
      </c>
      <c r="P6819" t="s">
        <v>6630</v>
      </c>
      <c r="Q6819" t="s">
        <v>6630</v>
      </c>
    </row>
    <row r="6820" spans="1:17" x14ac:dyDescent="0.35">
      <c r="A6820">
        <v>3514112612</v>
      </c>
      <c r="B6820" t="s">
        <v>6626</v>
      </c>
      <c r="C6820" t="s">
        <v>6356</v>
      </c>
      <c r="D6820">
        <v>200</v>
      </c>
      <c r="E6820" t="s">
        <v>5245</v>
      </c>
      <c r="F6820">
        <v>202</v>
      </c>
      <c r="G6820" t="s">
        <v>5245</v>
      </c>
      <c r="H6820">
        <v>450</v>
      </c>
      <c r="I6820" t="s">
        <v>17385</v>
      </c>
      <c r="J6820">
        <v>20200</v>
      </c>
      <c r="L6820" t="s">
        <v>6529</v>
      </c>
      <c r="M6820">
        <v>11533224</v>
      </c>
      <c r="N6820" t="s">
        <v>6630</v>
      </c>
      <c r="O6820" s="3">
        <v>3075330754</v>
      </c>
      <c r="P6820" t="s">
        <v>6630</v>
      </c>
      <c r="Q6820" t="s">
        <v>6630</v>
      </c>
    </row>
    <row r="6821" spans="1:17" x14ac:dyDescent="0.35">
      <c r="A6821" t="s">
        <v>17386</v>
      </c>
      <c r="B6821" t="s">
        <v>6626</v>
      </c>
      <c r="C6821" t="s">
        <v>6628</v>
      </c>
      <c r="D6821" t="s">
        <v>6628</v>
      </c>
      <c r="E6821" t="s">
        <v>6628</v>
      </c>
      <c r="F6821" t="s">
        <v>6628</v>
      </c>
      <c r="G6821" t="s">
        <v>6628</v>
      </c>
      <c r="H6821" t="s">
        <v>6628</v>
      </c>
      <c r="I6821" t="s">
        <v>11961</v>
      </c>
      <c r="J6821" t="s">
        <v>6630</v>
      </c>
      <c r="L6821" t="s">
        <v>6526</v>
      </c>
      <c r="M6821" t="s">
        <v>6630</v>
      </c>
      <c r="N6821" t="s">
        <v>6630</v>
      </c>
      <c r="O6821" t="s">
        <v>6630</v>
      </c>
      <c r="P6821" t="s">
        <v>6630</v>
      </c>
      <c r="Q6821" t="s">
        <v>6630</v>
      </c>
    </row>
    <row r="6822" spans="1:17" x14ac:dyDescent="0.35">
      <c r="A6822">
        <v>9499106046</v>
      </c>
      <c r="B6822" t="s">
        <v>6626</v>
      </c>
      <c r="C6822" t="s">
        <v>6827</v>
      </c>
      <c r="D6822">
        <v>140</v>
      </c>
      <c r="E6822" t="s">
        <v>6628</v>
      </c>
      <c r="F6822" t="s">
        <v>6628</v>
      </c>
      <c r="G6822" t="s">
        <v>6827</v>
      </c>
      <c r="H6822">
        <v>60</v>
      </c>
      <c r="I6822" t="s">
        <v>17387</v>
      </c>
      <c r="J6822">
        <v>14000</v>
      </c>
      <c r="L6822" t="s">
        <v>6529</v>
      </c>
      <c r="M6822">
        <v>10626349</v>
      </c>
      <c r="N6822" t="s">
        <v>6630</v>
      </c>
      <c r="O6822" t="s">
        <v>12694</v>
      </c>
      <c r="P6822" t="s">
        <v>8659</v>
      </c>
      <c r="Q6822" t="s">
        <v>6630</v>
      </c>
    </row>
    <row r="6823" spans="1:17" x14ac:dyDescent="0.35">
      <c r="A6823">
        <v>8702107141</v>
      </c>
      <c r="B6823" t="s">
        <v>6626</v>
      </c>
      <c r="C6823" t="s">
        <v>6356</v>
      </c>
      <c r="D6823">
        <v>200</v>
      </c>
      <c r="E6823" t="s">
        <v>6701</v>
      </c>
      <c r="F6823">
        <v>500</v>
      </c>
      <c r="G6823" t="s">
        <v>7639</v>
      </c>
      <c r="H6823">
        <v>63</v>
      </c>
      <c r="I6823" t="s">
        <v>17388</v>
      </c>
      <c r="J6823">
        <v>12029</v>
      </c>
      <c r="L6823" t="s">
        <v>6529</v>
      </c>
      <c r="M6823" t="s">
        <v>6630</v>
      </c>
      <c r="N6823" t="s">
        <v>6630</v>
      </c>
      <c r="O6823" t="s">
        <v>6630</v>
      </c>
      <c r="P6823" t="s">
        <v>17389</v>
      </c>
      <c r="Q6823" t="s">
        <v>6630</v>
      </c>
    </row>
    <row r="6824" spans="1:17" x14ac:dyDescent="0.35">
      <c r="A6824">
        <v>13121</v>
      </c>
      <c r="B6824" t="s">
        <v>6626</v>
      </c>
      <c r="C6824" t="s">
        <v>8762</v>
      </c>
      <c r="D6824">
        <v>130</v>
      </c>
      <c r="E6824" t="s">
        <v>6628</v>
      </c>
      <c r="F6824" t="s">
        <v>6628</v>
      </c>
      <c r="G6824" t="s">
        <v>3774</v>
      </c>
      <c r="H6824">
        <v>100</v>
      </c>
      <c r="I6824" t="s">
        <v>9478</v>
      </c>
      <c r="J6824" t="s">
        <v>6630</v>
      </c>
      <c r="L6824" t="s">
        <v>6526</v>
      </c>
      <c r="M6824" t="s">
        <v>6630</v>
      </c>
      <c r="N6824" t="s">
        <v>6630</v>
      </c>
      <c r="O6824" t="s">
        <v>17390</v>
      </c>
      <c r="P6824" t="s">
        <v>6630</v>
      </c>
      <c r="Q6824" t="s">
        <v>6630</v>
      </c>
    </row>
    <row r="6825" spans="1:17" x14ac:dyDescent="0.35">
      <c r="A6825" t="s">
        <v>17391</v>
      </c>
      <c r="B6825" t="s">
        <v>6626</v>
      </c>
      <c r="C6825" t="s">
        <v>6628</v>
      </c>
      <c r="D6825" t="s">
        <v>6628</v>
      </c>
      <c r="E6825" t="s">
        <v>6628</v>
      </c>
      <c r="F6825" t="s">
        <v>6628</v>
      </c>
      <c r="G6825" t="s">
        <v>6628</v>
      </c>
      <c r="H6825" t="s">
        <v>6628</v>
      </c>
      <c r="I6825" t="s">
        <v>17392</v>
      </c>
      <c r="J6825" t="s">
        <v>6630</v>
      </c>
      <c r="L6825" t="s">
        <v>6529</v>
      </c>
      <c r="M6825" t="s">
        <v>6630</v>
      </c>
      <c r="N6825" t="s">
        <v>6630</v>
      </c>
      <c r="O6825" t="s">
        <v>6630</v>
      </c>
      <c r="P6825" t="s">
        <v>6630</v>
      </c>
      <c r="Q6825" t="s">
        <v>6630</v>
      </c>
    </row>
    <row r="6826" spans="1:17" x14ac:dyDescent="0.35">
      <c r="A6826">
        <v>9423116391</v>
      </c>
      <c r="B6826" t="s">
        <v>6334</v>
      </c>
      <c r="C6826" t="s">
        <v>6356</v>
      </c>
      <c r="D6826">
        <v>200</v>
      </c>
      <c r="E6826" t="s">
        <v>488</v>
      </c>
      <c r="F6826">
        <v>203</v>
      </c>
      <c r="G6826" t="s">
        <v>11375</v>
      </c>
      <c r="H6826">
        <v>997</v>
      </c>
      <c r="I6826" t="s">
        <v>11375</v>
      </c>
      <c r="J6826">
        <v>20300</v>
      </c>
      <c r="L6826" t="s">
        <v>6529</v>
      </c>
      <c r="M6826">
        <v>10520739</v>
      </c>
      <c r="N6826">
        <v>10547683</v>
      </c>
      <c r="O6826" t="s">
        <v>6630</v>
      </c>
      <c r="P6826" t="s">
        <v>6630</v>
      </c>
      <c r="Q6826">
        <v>700</v>
      </c>
    </row>
    <row r="6827" spans="1:17" x14ac:dyDescent="0.35">
      <c r="A6827">
        <v>3502107614</v>
      </c>
      <c r="B6827" t="s">
        <v>6626</v>
      </c>
      <c r="C6827" t="s">
        <v>6356</v>
      </c>
      <c r="D6827">
        <v>200</v>
      </c>
      <c r="E6827" t="s">
        <v>5245</v>
      </c>
      <c r="F6827">
        <v>202</v>
      </c>
      <c r="G6827" t="s">
        <v>5245</v>
      </c>
      <c r="H6827">
        <v>450</v>
      </c>
      <c r="I6827" t="s">
        <v>17393</v>
      </c>
      <c r="J6827">
        <v>20200</v>
      </c>
      <c r="L6827" t="s">
        <v>6529</v>
      </c>
      <c r="M6827">
        <v>10507180</v>
      </c>
      <c r="N6827">
        <v>10504886</v>
      </c>
      <c r="O6827" t="s">
        <v>6630</v>
      </c>
      <c r="P6827" t="s">
        <v>17394</v>
      </c>
      <c r="Q6827" t="s">
        <v>6630</v>
      </c>
    </row>
    <row r="6828" spans="1:17" x14ac:dyDescent="0.35">
      <c r="A6828">
        <v>9420115525</v>
      </c>
      <c r="B6828" t="s">
        <v>6626</v>
      </c>
      <c r="C6828" t="s">
        <v>6356</v>
      </c>
      <c r="D6828">
        <v>200</v>
      </c>
      <c r="E6828" t="s">
        <v>6645</v>
      </c>
      <c r="F6828">
        <v>201</v>
      </c>
      <c r="G6828" t="s">
        <v>6638</v>
      </c>
      <c r="H6828">
        <v>415</v>
      </c>
      <c r="I6828" t="s">
        <v>17395</v>
      </c>
      <c r="J6828">
        <v>20115</v>
      </c>
      <c r="L6828" t="s">
        <v>6529</v>
      </c>
      <c r="M6828">
        <v>13277236</v>
      </c>
      <c r="N6828">
        <v>13230286</v>
      </c>
      <c r="O6828" t="s">
        <v>6630</v>
      </c>
      <c r="P6828" t="s">
        <v>6630</v>
      </c>
      <c r="Q6828" t="s">
        <v>6630</v>
      </c>
    </row>
    <row r="6829" spans="1:17" x14ac:dyDescent="0.35">
      <c r="A6829" t="s">
        <v>17396</v>
      </c>
      <c r="B6829" t="s">
        <v>6626</v>
      </c>
      <c r="C6829" t="s">
        <v>6628</v>
      </c>
      <c r="D6829" t="s">
        <v>6628</v>
      </c>
      <c r="E6829" t="s">
        <v>6628</v>
      </c>
      <c r="F6829" t="s">
        <v>6628</v>
      </c>
      <c r="G6829" t="s">
        <v>6628</v>
      </c>
      <c r="H6829" t="s">
        <v>6628</v>
      </c>
      <c r="I6829" t="s">
        <v>17397</v>
      </c>
      <c r="J6829" t="s">
        <v>6630</v>
      </c>
      <c r="L6829" t="s">
        <v>6529</v>
      </c>
      <c r="M6829" t="s">
        <v>6630</v>
      </c>
      <c r="N6829" t="s">
        <v>6630</v>
      </c>
      <c r="O6829" t="s">
        <v>6630</v>
      </c>
      <c r="P6829" t="s">
        <v>6630</v>
      </c>
      <c r="Q6829" t="s">
        <v>6630</v>
      </c>
    </row>
    <row r="6830" spans="1:17" x14ac:dyDescent="0.35">
      <c r="A6830">
        <v>13654</v>
      </c>
      <c r="B6830" t="s">
        <v>6626</v>
      </c>
      <c r="C6830" t="s">
        <v>6356</v>
      </c>
      <c r="D6830">
        <v>200</v>
      </c>
      <c r="E6830" t="s">
        <v>6659</v>
      </c>
      <c r="F6830">
        <v>208</v>
      </c>
      <c r="G6830" t="s">
        <v>6933</v>
      </c>
      <c r="H6830">
        <v>300</v>
      </c>
      <c r="I6830" t="s">
        <v>11963</v>
      </c>
      <c r="J6830" t="s">
        <v>6630</v>
      </c>
      <c r="L6830" t="s">
        <v>6526</v>
      </c>
      <c r="M6830" t="s">
        <v>6630</v>
      </c>
      <c r="N6830" t="s">
        <v>6630</v>
      </c>
      <c r="O6830" t="s">
        <v>17398</v>
      </c>
      <c r="P6830" t="s">
        <v>6630</v>
      </c>
      <c r="Q6830" t="s">
        <v>6630</v>
      </c>
    </row>
    <row r="6831" spans="1:17" x14ac:dyDescent="0.35">
      <c r="A6831">
        <v>31500</v>
      </c>
      <c r="B6831" t="s">
        <v>6626</v>
      </c>
      <c r="C6831" t="s">
        <v>6356</v>
      </c>
      <c r="D6831">
        <v>200</v>
      </c>
      <c r="E6831" t="s">
        <v>6366</v>
      </c>
      <c r="F6831">
        <v>207</v>
      </c>
      <c r="G6831" t="s">
        <v>10603</v>
      </c>
      <c r="H6831">
        <v>770</v>
      </c>
      <c r="I6831" t="s">
        <v>17399</v>
      </c>
      <c r="J6831">
        <v>30005</v>
      </c>
      <c r="L6831" t="s">
        <v>6526</v>
      </c>
      <c r="M6831" t="s">
        <v>6630</v>
      </c>
      <c r="N6831">
        <v>10528811</v>
      </c>
      <c r="O6831" t="s">
        <v>6630</v>
      </c>
      <c r="P6831" t="s">
        <v>6630</v>
      </c>
      <c r="Q6831" t="s">
        <v>6630</v>
      </c>
    </row>
    <row r="6832" spans="1:17" x14ac:dyDescent="0.35">
      <c r="A6832" t="s">
        <v>17400</v>
      </c>
      <c r="B6832" t="s">
        <v>6626</v>
      </c>
      <c r="C6832" t="s">
        <v>6628</v>
      </c>
      <c r="D6832" t="s">
        <v>6628</v>
      </c>
      <c r="E6832" t="s">
        <v>6628</v>
      </c>
      <c r="F6832" t="s">
        <v>6628</v>
      </c>
      <c r="G6832" t="s">
        <v>6628</v>
      </c>
      <c r="H6832" t="s">
        <v>6628</v>
      </c>
      <c r="I6832" t="s">
        <v>17401</v>
      </c>
      <c r="J6832" t="s">
        <v>6630</v>
      </c>
      <c r="L6832" t="s">
        <v>6526</v>
      </c>
      <c r="M6832" t="s">
        <v>6630</v>
      </c>
      <c r="N6832" t="s">
        <v>6630</v>
      </c>
      <c r="O6832" t="s">
        <v>6630</v>
      </c>
      <c r="P6832" t="s">
        <v>6630</v>
      </c>
      <c r="Q6832" t="s">
        <v>6630</v>
      </c>
    </row>
    <row r="6833" spans="1:17" x14ac:dyDescent="0.35">
      <c r="A6833">
        <v>9418114571</v>
      </c>
      <c r="B6833" t="s">
        <v>6334</v>
      </c>
      <c r="C6833" t="s">
        <v>6540</v>
      </c>
      <c r="D6833">
        <v>131</v>
      </c>
      <c r="E6833" t="s">
        <v>6540</v>
      </c>
      <c r="F6833">
        <v>309</v>
      </c>
      <c r="G6833" t="s">
        <v>2845</v>
      </c>
      <c r="H6833">
        <v>107</v>
      </c>
      <c r="I6833" t="s">
        <v>17402</v>
      </c>
      <c r="J6833" t="s">
        <v>6630</v>
      </c>
      <c r="L6833" t="s">
        <v>6529</v>
      </c>
      <c r="M6833">
        <v>11991022</v>
      </c>
      <c r="N6833" t="s">
        <v>6630</v>
      </c>
      <c r="O6833" t="s">
        <v>6630</v>
      </c>
      <c r="P6833" t="s">
        <v>6630</v>
      </c>
      <c r="Q6833" t="s">
        <v>6630</v>
      </c>
    </row>
    <row r="6834" spans="1:17" x14ac:dyDescent="0.35">
      <c r="A6834">
        <v>3912111198</v>
      </c>
      <c r="B6834" t="s">
        <v>6626</v>
      </c>
      <c r="C6834" t="s">
        <v>6356</v>
      </c>
      <c r="D6834">
        <v>200</v>
      </c>
      <c r="E6834" t="s">
        <v>5245</v>
      </c>
      <c r="F6834">
        <v>202</v>
      </c>
      <c r="G6834" t="s">
        <v>5245</v>
      </c>
      <c r="H6834">
        <v>450</v>
      </c>
      <c r="I6834" t="s">
        <v>17403</v>
      </c>
      <c r="J6834">
        <v>20200</v>
      </c>
      <c r="L6834" t="s">
        <v>6529</v>
      </c>
      <c r="M6834">
        <v>13110938</v>
      </c>
      <c r="N6834" t="s">
        <v>6630</v>
      </c>
      <c r="O6834" t="s">
        <v>6630</v>
      </c>
      <c r="P6834" t="s">
        <v>6630</v>
      </c>
      <c r="Q6834">
        <v>610</v>
      </c>
    </row>
    <row r="6835" spans="1:17" x14ac:dyDescent="0.35">
      <c r="A6835" t="s">
        <v>17404</v>
      </c>
      <c r="B6835" t="s">
        <v>6626</v>
      </c>
      <c r="C6835" t="s">
        <v>6628</v>
      </c>
      <c r="D6835" t="s">
        <v>6628</v>
      </c>
      <c r="E6835" t="s">
        <v>6628</v>
      </c>
      <c r="F6835" t="s">
        <v>6628</v>
      </c>
      <c r="G6835" t="s">
        <v>6628</v>
      </c>
      <c r="H6835" t="s">
        <v>6628</v>
      </c>
      <c r="I6835" t="s">
        <v>7099</v>
      </c>
      <c r="J6835" t="s">
        <v>6630</v>
      </c>
      <c r="L6835" t="s">
        <v>6529</v>
      </c>
      <c r="M6835" t="s">
        <v>6630</v>
      </c>
      <c r="N6835" t="s">
        <v>6630</v>
      </c>
      <c r="O6835" t="s">
        <v>6630</v>
      </c>
      <c r="P6835" t="s">
        <v>6630</v>
      </c>
      <c r="Q6835" t="s">
        <v>6630</v>
      </c>
    </row>
    <row r="6836" spans="1:17" x14ac:dyDescent="0.35">
      <c r="A6836" t="s">
        <v>17405</v>
      </c>
      <c r="B6836" t="s">
        <v>6626</v>
      </c>
      <c r="C6836" t="s">
        <v>6628</v>
      </c>
      <c r="D6836" t="s">
        <v>6628</v>
      </c>
      <c r="E6836" t="s">
        <v>6628</v>
      </c>
      <c r="F6836" t="s">
        <v>6628</v>
      </c>
      <c r="G6836" t="s">
        <v>6628</v>
      </c>
      <c r="H6836" t="s">
        <v>6628</v>
      </c>
      <c r="I6836" t="s">
        <v>17406</v>
      </c>
      <c r="J6836" t="s">
        <v>6630</v>
      </c>
      <c r="L6836" t="s">
        <v>6526</v>
      </c>
      <c r="M6836" t="s">
        <v>6630</v>
      </c>
      <c r="N6836" t="s">
        <v>6630</v>
      </c>
      <c r="O6836" t="s">
        <v>6630</v>
      </c>
      <c r="P6836" t="s">
        <v>6630</v>
      </c>
      <c r="Q6836" t="s">
        <v>6630</v>
      </c>
    </row>
    <row r="6837" spans="1:17" x14ac:dyDescent="0.35">
      <c r="A6837">
        <v>13845</v>
      </c>
      <c r="B6837" t="s">
        <v>6626</v>
      </c>
      <c r="C6837" t="s">
        <v>6356</v>
      </c>
      <c r="D6837">
        <v>200</v>
      </c>
      <c r="E6837" t="s">
        <v>6357</v>
      </c>
      <c r="F6837">
        <v>209</v>
      </c>
      <c r="G6837" t="s">
        <v>6862</v>
      </c>
      <c r="H6837">
        <v>360</v>
      </c>
      <c r="I6837" t="s">
        <v>17407</v>
      </c>
      <c r="J6837" t="s">
        <v>6630</v>
      </c>
      <c r="L6837" t="s">
        <v>6526</v>
      </c>
      <c r="M6837" t="s">
        <v>6630</v>
      </c>
      <c r="N6837" t="s">
        <v>6630</v>
      </c>
      <c r="O6837" t="s">
        <v>17408</v>
      </c>
      <c r="P6837" t="s">
        <v>17409</v>
      </c>
      <c r="Q6837" t="s">
        <v>6630</v>
      </c>
    </row>
    <row r="6838" spans="1:17" x14ac:dyDescent="0.35">
      <c r="A6838">
        <v>9414112350</v>
      </c>
      <c r="B6838" t="s">
        <v>6626</v>
      </c>
      <c r="C6838" t="s">
        <v>6356</v>
      </c>
      <c r="D6838">
        <v>200</v>
      </c>
      <c r="E6838" t="s">
        <v>6366</v>
      </c>
      <c r="F6838">
        <v>207</v>
      </c>
      <c r="G6838" t="s">
        <v>176</v>
      </c>
      <c r="H6838">
        <v>705</v>
      </c>
      <c r="I6838" t="s">
        <v>17410</v>
      </c>
      <c r="J6838">
        <v>20800</v>
      </c>
      <c r="L6838" t="s">
        <v>6529</v>
      </c>
      <c r="M6838">
        <v>13194529</v>
      </c>
      <c r="N6838">
        <v>10014731</v>
      </c>
      <c r="O6838" t="s">
        <v>6630</v>
      </c>
      <c r="P6838" t="s">
        <v>6630</v>
      </c>
      <c r="Q6838">
        <v>700</v>
      </c>
    </row>
    <row r="6839" spans="1:17" x14ac:dyDescent="0.35">
      <c r="A6839">
        <v>9403107988</v>
      </c>
      <c r="B6839" t="s">
        <v>6626</v>
      </c>
      <c r="C6839" t="s">
        <v>6356</v>
      </c>
      <c r="D6839">
        <v>200</v>
      </c>
      <c r="E6839" t="s">
        <v>6366</v>
      </c>
      <c r="F6839">
        <v>207</v>
      </c>
      <c r="G6839" t="s">
        <v>6638</v>
      </c>
      <c r="H6839">
        <v>415</v>
      </c>
      <c r="I6839" t="s">
        <v>17411</v>
      </c>
      <c r="J6839" t="s">
        <v>6630</v>
      </c>
      <c r="L6839" t="s">
        <v>6529</v>
      </c>
      <c r="M6839">
        <v>10690228</v>
      </c>
      <c r="N6839">
        <v>10702364</v>
      </c>
      <c r="O6839" t="s">
        <v>17412</v>
      </c>
      <c r="P6839">
        <v>-25722</v>
      </c>
      <c r="Q6839" t="s">
        <v>6630</v>
      </c>
    </row>
    <row r="6840" spans="1:17" x14ac:dyDescent="0.35">
      <c r="A6840">
        <v>9412111351</v>
      </c>
      <c r="B6840" t="s">
        <v>6626</v>
      </c>
      <c r="C6840" t="s">
        <v>6356</v>
      </c>
      <c r="D6840">
        <v>200</v>
      </c>
      <c r="E6840" t="s">
        <v>6645</v>
      </c>
      <c r="F6840">
        <v>201</v>
      </c>
      <c r="G6840" t="s">
        <v>6638</v>
      </c>
      <c r="H6840">
        <v>415</v>
      </c>
      <c r="I6840" t="s">
        <v>17413</v>
      </c>
      <c r="J6840">
        <v>20115</v>
      </c>
      <c r="L6840" t="s">
        <v>6529</v>
      </c>
      <c r="M6840">
        <v>13313786</v>
      </c>
      <c r="N6840" t="s">
        <v>6630</v>
      </c>
      <c r="O6840" t="s">
        <v>6630</v>
      </c>
      <c r="P6840" t="s">
        <v>6630</v>
      </c>
      <c r="Q6840" t="s">
        <v>6630</v>
      </c>
    </row>
    <row r="6841" spans="1:17" x14ac:dyDescent="0.35">
      <c r="A6841">
        <v>9414112174</v>
      </c>
      <c r="B6841" t="s">
        <v>6626</v>
      </c>
      <c r="C6841" t="s">
        <v>6540</v>
      </c>
      <c r="D6841">
        <v>131</v>
      </c>
      <c r="E6841" t="s">
        <v>6672</v>
      </c>
      <c r="F6841">
        <v>703</v>
      </c>
      <c r="G6841" t="s">
        <v>3068</v>
      </c>
      <c r="H6841">
        <v>830</v>
      </c>
      <c r="I6841" t="s">
        <v>17414</v>
      </c>
      <c r="J6841">
        <v>13200</v>
      </c>
      <c r="L6841" t="s">
        <v>6529</v>
      </c>
      <c r="M6841">
        <v>14150499</v>
      </c>
      <c r="N6841" t="s">
        <v>6630</v>
      </c>
      <c r="O6841" t="s">
        <v>6630</v>
      </c>
      <c r="P6841" t="s">
        <v>6630</v>
      </c>
      <c r="Q6841" t="s">
        <v>6630</v>
      </c>
    </row>
    <row r="6842" spans="1:17" x14ac:dyDescent="0.35">
      <c r="A6842">
        <v>7997105249</v>
      </c>
      <c r="B6842" t="s">
        <v>6626</v>
      </c>
      <c r="C6842" t="s">
        <v>6356</v>
      </c>
      <c r="D6842">
        <v>200</v>
      </c>
      <c r="E6842" t="s">
        <v>488</v>
      </c>
      <c r="F6842">
        <v>203</v>
      </c>
      <c r="G6842" t="s">
        <v>488</v>
      </c>
      <c r="H6842">
        <v>500</v>
      </c>
      <c r="I6842" t="s">
        <v>17415</v>
      </c>
      <c r="J6842" t="s">
        <v>6630</v>
      </c>
      <c r="L6842" t="s">
        <v>6529</v>
      </c>
      <c r="M6842" t="s">
        <v>6630</v>
      </c>
      <c r="N6842">
        <v>10001445</v>
      </c>
      <c r="O6842" t="s">
        <v>6630</v>
      </c>
      <c r="P6842" t="s">
        <v>17416</v>
      </c>
      <c r="Q6842" t="s">
        <v>6630</v>
      </c>
    </row>
    <row r="6843" spans="1:17" x14ac:dyDescent="0.35">
      <c r="A6843">
        <v>6804108211</v>
      </c>
      <c r="B6843" t="s">
        <v>6626</v>
      </c>
      <c r="C6843" t="s">
        <v>6356</v>
      </c>
      <c r="D6843">
        <v>200</v>
      </c>
      <c r="E6843" t="s">
        <v>5245</v>
      </c>
      <c r="F6843">
        <v>202</v>
      </c>
      <c r="G6843" t="s">
        <v>5245</v>
      </c>
      <c r="H6843">
        <v>450</v>
      </c>
      <c r="I6843" t="s">
        <v>17417</v>
      </c>
      <c r="J6843" t="s">
        <v>6630</v>
      </c>
      <c r="L6843" t="s">
        <v>6529</v>
      </c>
      <c r="M6843">
        <v>10703404</v>
      </c>
      <c r="N6843">
        <v>10177432</v>
      </c>
      <c r="O6843" t="s">
        <v>6630</v>
      </c>
      <c r="P6843" t="s">
        <v>17418</v>
      </c>
      <c r="Q6843" t="s">
        <v>6630</v>
      </c>
    </row>
    <row r="6844" spans="1:17" x14ac:dyDescent="0.35">
      <c r="A6844">
        <v>9414112168</v>
      </c>
      <c r="B6844" t="s">
        <v>6626</v>
      </c>
      <c r="C6844" t="s">
        <v>6540</v>
      </c>
      <c r="D6844">
        <v>131</v>
      </c>
      <c r="E6844" t="s">
        <v>6672</v>
      </c>
      <c r="F6844">
        <v>703</v>
      </c>
      <c r="G6844" t="s">
        <v>3068</v>
      </c>
      <c r="H6844">
        <v>830</v>
      </c>
      <c r="I6844" t="s">
        <v>17419</v>
      </c>
      <c r="J6844">
        <v>13200</v>
      </c>
      <c r="L6844" t="s">
        <v>6529</v>
      </c>
      <c r="M6844">
        <v>14549150</v>
      </c>
      <c r="N6844">
        <v>15218977</v>
      </c>
      <c r="O6844">
        <v>30927</v>
      </c>
      <c r="P6844" t="s">
        <v>8587</v>
      </c>
      <c r="Q6844" t="s">
        <v>6630</v>
      </c>
    </row>
    <row r="6845" spans="1:17" x14ac:dyDescent="0.35">
      <c r="A6845">
        <v>9412111346</v>
      </c>
      <c r="B6845" t="s">
        <v>6626</v>
      </c>
      <c r="C6845" t="s">
        <v>6356</v>
      </c>
      <c r="D6845">
        <v>200</v>
      </c>
      <c r="E6845" t="s">
        <v>6645</v>
      </c>
      <c r="F6845">
        <v>201</v>
      </c>
      <c r="G6845" t="s">
        <v>6869</v>
      </c>
      <c r="H6845">
        <v>607</v>
      </c>
      <c r="I6845" t="s">
        <v>17420</v>
      </c>
      <c r="J6845" t="s">
        <v>6630</v>
      </c>
      <c r="L6845" t="s">
        <v>6529</v>
      </c>
      <c r="M6845">
        <v>13378416</v>
      </c>
      <c r="N6845" t="s">
        <v>6630</v>
      </c>
      <c r="O6845" t="s">
        <v>6630</v>
      </c>
      <c r="P6845" t="s">
        <v>6630</v>
      </c>
      <c r="Q6845">
        <v>100</v>
      </c>
    </row>
    <row r="6846" spans="1:17" x14ac:dyDescent="0.35">
      <c r="A6846">
        <v>9414112240</v>
      </c>
      <c r="B6846" t="s">
        <v>6626</v>
      </c>
      <c r="C6846" t="s">
        <v>6356</v>
      </c>
      <c r="D6846">
        <v>200</v>
      </c>
      <c r="E6846" t="s">
        <v>6366</v>
      </c>
      <c r="F6846">
        <v>207</v>
      </c>
      <c r="G6846" t="s">
        <v>176</v>
      </c>
      <c r="H6846">
        <v>705</v>
      </c>
      <c r="I6846" t="s">
        <v>17421</v>
      </c>
      <c r="J6846">
        <v>20800</v>
      </c>
      <c r="L6846" t="s">
        <v>6529</v>
      </c>
      <c r="M6846">
        <v>10016301</v>
      </c>
      <c r="N6846">
        <v>10636580</v>
      </c>
      <c r="O6846" t="s">
        <v>6694</v>
      </c>
      <c r="P6846" t="s">
        <v>6630</v>
      </c>
      <c r="Q6846">
        <v>700</v>
      </c>
    </row>
    <row r="6847" spans="1:17" x14ac:dyDescent="0.35">
      <c r="A6847" t="s">
        <v>17422</v>
      </c>
      <c r="B6847" t="s">
        <v>6626</v>
      </c>
      <c r="C6847" t="s">
        <v>6628</v>
      </c>
      <c r="D6847" t="s">
        <v>6628</v>
      </c>
      <c r="E6847" t="s">
        <v>6628</v>
      </c>
      <c r="F6847" t="s">
        <v>6628</v>
      </c>
      <c r="G6847" t="s">
        <v>6628</v>
      </c>
      <c r="H6847" t="s">
        <v>6628</v>
      </c>
      <c r="I6847" t="s">
        <v>17423</v>
      </c>
      <c r="J6847" t="s">
        <v>6630</v>
      </c>
      <c r="L6847" t="s">
        <v>6526</v>
      </c>
      <c r="M6847" t="s">
        <v>6630</v>
      </c>
      <c r="N6847" t="s">
        <v>6630</v>
      </c>
      <c r="O6847" t="s">
        <v>6630</v>
      </c>
      <c r="P6847" t="s">
        <v>6630</v>
      </c>
      <c r="Q6847" t="s">
        <v>6630</v>
      </c>
    </row>
    <row r="6848" spans="1:17" x14ac:dyDescent="0.35">
      <c r="A6848" t="s">
        <v>17424</v>
      </c>
      <c r="B6848" t="s">
        <v>6626</v>
      </c>
      <c r="C6848" t="s">
        <v>6628</v>
      </c>
      <c r="D6848" t="s">
        <v>6628</v>
      </c>
      <c r="E6848" t="s">
        <v>6628</v>
      </c>
      <c r="F6848" t="s">
        <v>6628</v>
      </c>
      <c r="G6848" t="s">
        <v>6628</v>
      </c>
      <c r="H6848" t="s">
        <v>6628</v>
      </c>
      <c r="I6848" t="s">
        <v>17425</v>
      </c>
      <c r="J6848" t="s">
        <v>6630</v>
      </c>
      <c r="L6848" t="s">
        <v>6526</v>
      </c>
      <c r="M6848" t="s">
        <v>6630</v>
      </c>
      <c r="N6848" t="s">
        <v>6630</v>
      </c>
      <c r="O6848" t="s">
        <v>6630</v>
      </c>
      <c r="P6848" t="s">
        <v>6630</v>
      </c>
      <c r="Q6848" t="s">
        <v>6630</v>
      </c>
    </row>
    <row r="6849" spans="1:17" x14ac:dyDescent="0.35">
      <c r="A6849">
        <v>9409110007</v>
      </c>
      <c r="B6849" t="s">
        <v>6626</v>
      </c>
      <c r="C6849" t="s">
        <v>6356</v>
      </c>
      <c r="D6849">
        <v>200</v>
      </c>
      <c r="E6849" t="s">
        <v>6366</v>
      </c>
      <c r="F6849">
        <v>207</v>
      </c>
      <c r="G6849" t="s">
        <v>6657</v>
      </c>
      <c r="H6849">
        <v>420</v>
      </c>
      <c r="I6849" t="s">
        <v>17426</v>
      </c>
      <c r="J6849">
        <v>20115</v>
      </c>
      <c r="L6849" t="s">
        <v>6529</v>
      </c>
      <c r="M6849">
        <v>10733110</v>
      </c>
      <c r="N6849">
        <v>12614907</v>
      </c>
      <c r="O6849" t="s">
        <v>17427</v>
      </c>
      <c r="P6849" t="s">
        <v>6630</v>
      </c>
      <c r="Q6849" t="s">
        <v>6630</v>
      </c>
    </row>
    <row r="6850" spans="1:17" x14ac:dyDescent="0.35">
      <c r="A6850">
        <v>3520115524</v>
      </c>
      <c r="B6850" t="s">
        <v>6626</v>
      </c>
      <c r="C6850" t="s">
        <v>6356</v>
      </c>
      <c r="D6850">
        <v>200</v>
      </c>
      <c r="E6850" t="s">
        <v>5245</v>
      </c>
      <c r="F6850">
        <v>202</v>
      </c>
      <c r="G6850" t="s">
        <v>5245</v>
      </c>
      <c r="H6850">
        <v>450</v>
      </c>
      <c r="I6850" t="s">
        <v>17428</v>
      </c>
      <c r="J6850">
        <v>20200</v>
      </c>
      <c r="L6850" t="s">
        <v>6529</v>
      </c>
      <c r="M6850">
        <v>14452593</v>
      </c>
      <c r="N6850">
        <v>12159684</v>
      </c>
      <c r="O6850" s="3">
        <v>3349933500</v>
      </c>
      <c r="P6850" t="s">
        <v>6630</v>
      </c>
      <c r="Q6850" t="s">
        <v>6630</v>
      </c>
    </row>
    <row r="6851" spans="1:17" x14ac:dyDescent="0.35">
      <c r="A6851">
        <v>9416113442</v>
      </c>
      <c r="B6851" t="s">
        <v>6626</v>
      </c>
      <c r="C6851" t="s">
        <v>6356</v>
      </c>
      <c r="D6851">
        <v>200</v>
      </c>
      <c r="E6851" t="s">
        <v>6366</v>
      </c>
      <c r="F6851">
        <v>207</v>
      </c>
      <c r="G6851" t="s">
        <v>6724</v>
      </c>
      <c r="H6851">
        <v>323</v>
      </c>
      <c r="I6851" t="s">
        <v>17429</v>
      </c>
      <c r="J6851">
        <v>20050</v>
      </c>
      <c r="L6851" t="s">
        <v>6529</v>
      </c>
      <c r="M6851">
        <v>10058951</v>
      </c>
      <c r="N6851">
        <v>12270366</v>
      </c>
      <c r="O6851" t="s">
        <v>6630</v>
      </c>
      <c r="P6851" t="s">
        <v>6630</v>
      </c>
      <c r="Q6851">
        <v>700</v>
      </c>
    </row>
    <row r="6852" spans="1:17" x14ac:dyDescent="0.35">
      <c r="A6852">
        <v>6805108555</v>
      </c>
      <c r="B6852" t="s">
        <v>6626</v>
      </c>
      <c r="C6852" t="s">
        <v>6356</v>
      </c>
      <c r="D6852">
        <v>200</v>
      </c>
      <c r="E6852" t="s">
        <v>5245</v>
      </c>
      <c r="F6852">
        <v>202</v>
      </c>
      <c r="G6852" t="s">
        <v>5245</v>
      </c>
      <c r="H6852">
        <v>450</v>
      </c>
      <c r="I6852" t="s">
        <v>17430</v>
      </c>
      <c r="J6852" t="s">
        <v>6630</v>
      </c>
      <c r="L6852" t="s">
        <v>6529</v>
      </c>
      <c r="M6852">
        <v>10703404</v>
      </c>
      <c r="N6852">
        <v>10177432</v>
      </c>
      <c r="O6852" t="s">
        <v>6630</v>
      </c>
      <c r="P6852" t="s">
        <v>17431</v>
      </c>
      <c r="Q6852" t="s">
        <v>6630</v>
      </c>
    </row>
    <row r="6853" spans="1:17" x14ac:dyDescent="0.35">
      <c r="A6853">
        <v>9424116528</v>
      </c>
      <c r="B6853" t="s">
        <v>6334</v>
      </c>
      <c r="C6853" t="s">
        <v>6356</v>
      </c>
      <c r="D6853">
        <v>200</v>
      </c>
      <c r="E6853" t="s">
        <v>6701</v>
      </c>
      <c r="F6853">
        <v>500</v>
      </c>
      <c r="G6853" t="s">
        <v>6702</v>
      </c>
      <c r="H6853">
        <v>55</v>
      </c>
      <c r="I6853" t="s">
        <v>17432</v>
      </c>
      <c r="J6853">
        <v>12032</v>
      </c>
      <c r="L6853" t="s">
        <v>6529</v>
      </c>
      <c r="M6853">
        <v>12564381</v>
      </c>
      <c r="N6853" t="s">
        <v>6630</v>
      </c>
      <c r="O6853" t="s">
        <v>6630</v>
      </c>
      <c r="P6853" t="s">
        <v>6630</v>
      </c>
      <c r="Q6853" t="s">
        <v>6630</v>
      </c>
    </row>
    <row r="6854" spans="1:17" x14ac:dyDescent="0.35">
      <c r="A6854">
        <v>9415112955</v>
      </c>
      <c r="B6854" t="s">
        <v>6626</v>
      </c>
      <c r="C6854" t="s">
        <v>8365</v>
      </c>
      <c r="D6854">
        <v>105</v>
      </c>
      <c r="E6854" t="s">
        <v>8513</v>
      </c>
      <c r="F6854">
        <v>100</v>
      </c>
      <c r="G6854" t="s">
        <v>8367</v>
      </c>
      <c r="H6854">
        <v>5</v>
      </c>
      <c r="I6854" t="s">
        <v>17433</v>
      </c>
      <c r="J6854">
        <v>10500</v>
      </c>
      <c r="L6854" t="s">
        <v>6529</v>
      </c>
      <c r="M6854">
        <v>13045654</v>
      </c>
      <c r="N6854" t="s">
        <v>6630</v>
      </c>
      <c r="O6854" t="s">
        <v>6630</v>
      </c>
      <c r="P6854" t="s">
        <v>6630</v>
      </c>
      <c r="Q6854">
        <v>700</v>
      </c>
    </row>
    <row r="6855" spans="1:17" x14ac:dyDescent="0.35">
      <c r="A6855">
        <v>3902107423</v>
      </c>
      <c r="B6855" t="s">
        <v>6626</v>
      </c>
      <c r="C6855" t="s">
        <v>6356</v>
      </c>
      <c r="D6855">
        <v>200</v>
      </c>
      <c r="E6855" t="s">
        <v>5245</v>
      </c>
      <c r="F6855">
        <v>202</v>
      </c>
      <c r="G6855" t="s">
        <v>5245</v>
      </c>
      <c r="H6855">
        <v>450</v>
      </c>
      <c r="I6855" t="s">
        <v>17434</v>
      </c>
      <c r="J6855" t="s">
        <v>6630</v>
      </c>
      <c r="L6855" t="s">
        <v>6529</v>
      </c>
      <c r="M6855" t="s">
        <v>6630</v>
      </c>
      <c r="N6855" t="s">
        <v>6630</v>
      </c>
      <c r="O6855" t="s">
        <v>17435</v>
      </c>
      <c r="P6855" t="s">
        <v>6670</v>
      </c>
      <c r="Q6855" t="s">
        <v>6630</v>
      </c>
    </row>
    <row r="6856" spans="1:17" x14ac:dyDescent="0.35">
      <c r="A6856">
        <v>9602107475</v>
      </c>
      <c r="B6856" t="s">
        <v>6626</v>
      </c>
      <c r="C6856" t="s">
        <v>6356</v>
      </c>
      <c r="D6856">
        <v>200</v>
      </c>
      <c r="E6856" t="s">
        <v>6645</v>
      </c>
      <c r="F6856">
        <v>201</v>
      </c>
      <c r="G6856" t="s">
        <v>6651</v>
      </c>
      <c r="H6856">
        <v>410</v>
      </c>
      <c r="I6856" t="s">
        <v>17436</v>
      </c>
      <c r="J6856" t="s">
        <v>6630</v>
      </c>
      <c r="L6856" t="s">
        <v>6529</v>
      </c>
      <c r="M6856">
        <v>10594367</v>
      </c>
      <c r="N6856" t="s">
        <v>6630</v>
      </c>
      <c r="O6856" t="s">
        <v>6818</v>
      </c>
      <c r="P6856" t="s">
        <v>6670</v>
      </c>
      <c r="Q6856" t="s">
        <v>6630</v>
      </c>
    </row>
    <row r="6857" spans="1:17" x14ac:dyDescent="0.35">
      <c r="A6857">
        <v>10109</v>
      </c>
      <c r="B6857" t="s">
        <v>6334</v>
      </c>
      <c r="C6857" t="s">
        <v>7946</v>
      </c>
      <c r="D6857">
        <v>100</v>
      </c>
      <c r="E6857" t="s">
        <v>8513</v>
      </c>
      <c r="F6857">
        <v>100</v>
      </c>
      <c r="G6857" t="s">
        <v>2905</v>
      </c>
      <c r="H6857">
        <v>1</v>
      </c>
      <c r="I6857" t="s">
        <v>17437</v>
      </c>
      <c r="J6857">
        <v>10100</v>
      </c>
      <c r="L6857" t="s">
        <v>6526</v>
      </c>
      <c r="M6857">
        <v>11593788</v>
      </c>
      <c r="N6857" t="s">
        <v>6630</v>
      </c>
      <c r="O6857" t="s">
        <v>6630</v>
      </c>
      <c r="P6857" t="s">
        <v>6630</v>
      </c>
      <c r="Q6857" t="s">
        <v>6630</v>
      </c>
    </row>
    <row r="6858" spans="1:17" x14ac:dyDescent="0.35">
      <c r="A6858" t="s">
        <v>17438</v>
      </c>
      <c r="B6858" t="s">
        <v>6626</v>
      </c>
      <c r="C6858" t="s">
        <v>6628</v>
      </c>
      <c r="D6858" t="s">
        <v>6628</v>
      </c>
      <c r="E6858" t="s">
        <v>6628</v>
      </c>
      <c r="F6858" t="s">
        <v>6628</v>
      </c>
      <c r="G6858" t="s">
        <v>6628</v>
      </c>
      <c r="H6858" t="s">
        <v>6628</v>
      </c>
      <c r="I6858" t="s">
        <v>17439</v>
      </c>
      <c r="J6858" t="s">
        <v>6630</v>
      </c>
      <c r="L6858" t="s">
        <v>6529</v>
      </c>
      <c r="M6858" t="s">
        <v>6630</v>
      </c>
      <c r="N6858" t="s">
        <v>6630</v>
      </c>
      <c r="O6858" t="s">
        <v>7821</v>
      </c>
      <c r="P6858" t="s">
        <v>6630</v>
      </c>
      <c r="Q6858" t="s">
        <v>6630</v>
      </c>
    </row>
    <row r="6859" spans="1:17" x14ac:dyDescent="0.35">
      <c r="A6859" t="s">
        <v>17440</v>
      </c>
      <c r="B6859" t="s">
        <v>6626</v>
      </c>
      <c r="C6859" t="s">
        <v>6628</v>
      </c>
      <c r="D6859" t="s">
        <v>6628</v>
      </c>
      <c r="E6859" t="s">
        <v>6628</v>
      </c>
      <c r="F6859" t="s">
        <v>6628</v>
      </c>
      <c r="G6859" t="s">
        <v>6628</v>
      </c>
      <c r="H6859" t="s">
        <v>6628</v>
      </c>
      <c r="I6859" t="s">
        <v>17441</v>
      </c>
      <c r="J6859" t="s">
        <v>6630</v>
      </c>
      <c r="L6859" t="s">
        <v>6529</v>
      </c>
      <c r="M6859" t="s">
        <v>6630</v>
      </c>
      <c r="N6859" t="s">
        <v>6630</v>
      </c>
      <c r="O6859" t="s">
        <v>6630</v>
      </c>
      <c r="P6859" t="s">
        <v>6630</v>
      </c>
      <c r="Q6859" t="s">
        <v>6630</v>
      </c>
    </row>
    <row r="6860" spans="1:17" x14ac:dyDescent="0.35">
      <c r="A6860">
        <v>13555</v>
      </c>
      <c r="B6860" t="s">
        <v>6626</v>
      </c>
      <c r="C6860" t="s">
        <v>6356</v>
      </c>
      <c r="D6860">
        <v>200</v>
      </c>
      <c r="E6860" t="s">
        <v>6659</v>
      </c>
      <c r="F6860">
        <v>208</v>
      </c>
      <c r="G6860" t="s">
        <v>6933</v>
      </c>
      <c r="H6860">
        <v>300</v>
      </c>
      <c r="I6860" t="s">
        <v>12740</v>
      </c>
      <c r="J6860" t="s">
        <v>6630</v>
      </c>
      <c r="L6860" t="s">
        <v>6526</v>
      </c>
      <c r="M6860" t="s">
        <v>6630</v>
      </c>
      <c r="N6860" t="s">
        <v>6630</v>
      </c>
      <c r="O6860" t="s">
        <v>17442</v>
      </c>
      <c r="P6860" t="s">
        <v>6630</v>
      </c>
      <c r="Q6860" t="s">
        <v>6630</v>
      </c>
    </row>
    <row r="6861" spans="1:17" x14ac:dyDescent="0.35">
      <c r="A6861">
        <v>20302</v>
      </c>
      <c r="B6861" t="s">
        <v>6334</v>
      </c>
      <c r="C6861" t="s">
        <v>6356</v>
      </c>
      <c r="D6861">
        <v>200</v>
      </c>
      <c r="E6861" t="s">
        <v>488</v>
      </c>
      <c r="F6861">
        <v>203</v>
      </c>
      <c r="G6861" t="s">
        <v>488</v>
      </c>
      <c r="H6861">
        <v>500</v>
      </c>
      <c r="I6861" t="s">
        <v>1215</v>
      </c>
      <c r="J6861">
        <v>20300</v>
      </c>
      <c r="L6861" t="s">
        <v>6526</v>
      </c>
      <c r="M6861">
        <v>13210200</v>
      </c>
      <c r="N6861" t="s">
        <v>6630</v>
      </c>
      <c r="O6861" t="s">
        <v>6630</v>
      </c>
      <c r="P6861" t="s">
        <v>17443</v>
      </c>
      <c r="Q6861" t="s">
        <v>6630</v>
      </c>
    </row>
    <row r="6862" spans="1:17" x14ac:dyDescent="0.35">
      <c r="A6862" t="s">
        <v>17444</v>
      </c>
      <c r="B6862" t="s">
        <v>6626</v>
      </c>
      <c r="C6862" t="s">
        <v>6628</v>
      </c>
      <c r="D6862" t="s">
        <v>6628</v>
      </c>
      <c r="E6862" t="s">
        <v>6628</v>
      </c>
      <c r="F6862" t="s">
        <v>6628</v>
      </c>
      <c r="G6862" t="s">
        <v>6628</v>
      </c>
      <c r="H6862" t="s">
        <v>6628</v>
      </c>
      <c r="I6862" t="s">
        <v>17445</v>
      </c>
      <c r="J6862" t="s">
        <v>6630</v>
      </c>
      <c r="L6862" t="s">
        <v>6529</v>
      </c>
      <c r="M6862" t="s">
        <v>6630</v>
      </c>
      <c r="N6862" t="s">
        <v>6630</v>
      </c>
      <c r="O6862" t="s">
        <v>6630</v>
      </c>
      <c r="P6862" t="s">
        <v>6630</v>
      </c>
      <c r="Q6862" t="s">
        <v>6630</v>
      </c>
    </row>
    <row r="6863" spans="1:17" x14ac:dyDescent="0.35">
      <c r="A6863" t="s">
        <v>17446</v>
      </c>
      <c r="B6863" t="s">
        <v>6626</v>
      </c>
      <c r="C6863" t="s">
        <v>6628</v>
      </c>
      <c r="D6863" t="s">
        <v>6628</v>
      </c>
      <c r="E6863" t="s">
        <v>6628</v>
      </c>
      <c r="F6863" t="s">
        <v>6628</v>
      </c>
      <c r="G6863" t="s">
        <v>6628</v>
      </c>
      <c r="H6863" t="s">
        <v>6628</v>
      </c>
      <c r="I6863" t="s">
        <v>9201</v>
      </c>
      <c r="J6863" t="s">
        <v>6630</v>
      </c>
      <c r="L6863" t="s">
        <v>6526</v>
      </c>
      <c r="M6863" t="s">
        <v>6630</v>
      </c>
      <c r="N6863" t="s">
        <v>6630</v>
      </c>
      <c r="O6863" t="s">
        <v>6630</v>
      </c>
      <c r="P6863" t="s">
        <v>6630</v>
      </c>
      <c r="Q6863" t="s">
        <v>6630</v>
      </c>
    </row>
    <row r="6864" spans="1:17" x14ac:dyDescent="0.35">
      <c r="A6864" t="s">
        <v>17447</v>
      </c>
      <c r="B6864" t="s">
        <v>6626</v>
      </c>
      <c r="C6864" t="s">
        <v>6628</v>
      </c>
      <c r="D6864" t="s">
        <v>6628</v>
      </c>
      <c r="E6864" t="s">
        <v>6628</v>
      </c>
      <c r="F6864" t="s">
        <v>6628</v>
      </c>
      <c r="G6864" t="s">
        <v>6628</v>
      </c>
      <c r="H6864" t="s">
        <v>6628</v>
      </c>
      <c r="I6864" t="s">
        <v>17448</v>
      </c>
      <c r="J6864" t="s">
        <v>6630</v>
      </c>
      <c r="L6864" t="s">
        <v>6529</v>
      </c>
      <c r="M6864" t="s">
        <v>6630</v>
      </c>
      <c r="N6864" t="s">
        <v>6630</v>
      </c>
      <c r="O6864" t="s">
        <v>6630</v>
      </c>
      <c r="P6864" t="s">
        <v>6630</v>
      </c>
      <c r="Q6864" t="s">
        <v>6630</v>
      </c>
    </row>
    <row r="6865" spans="1:17" x14ac:dyDescent="0.35">
      <c r="A6865" t="s">
        <v>17449</v>
      </c>
      <c r="B6865" t="s">
        <v>6626</v>
      </c>
      <c r="C6865" t="s">
        <v>6628</v>
      </c>
      <c r="D6865" t="s">
        <v>6628</v>
      </c>
      <c r="E6865" t="s">
        <v>6628</v>
      </c>
      <c r="F6865" t="s">
        <v>6628</v>
      </c>
      <c r="G6865" t="s">
        <v>6628</v>
      </c>
      <c r="H6865" t="s">
        <v>6628</v>
      </c>
      <c r="I6865" t="s">
        <v>17450</v>
      </c>
      <c r="J6865" t="s">
        <v>6630</v>
      </c>
      <c r="L6865" t="s">
        <v>6529</v>
      </c>
      <c r="M6865" t="s">
        <v>6630</v>
      </c>
      <c r="N6865" t="s">
        <v>6630</v>
      </c>
      <c r="O6865" t="s">
        <v>6630</v>
      </c>
      <c r="P6865" t="s">
        <v>6630</v>
      </c>
      <c r="Q6865" t="s">
        <v>6630</v>
      </c>
    </row>
    <row r="6866" spans="1:17" x14ac:dyDescent="0.35">
      <c r="A6866" t="s">
        <v>17451</v>
      </c>
      <c r="B6866" t="s">
        <v>6626</v>
      </c>
      <c r="C6866" t="s">
        <v>6628</v>
      </c>
      <c r="D6866" t="s">
        <v>6628</v>
      </c>
      <c r="E6866" t="s">
        <v>6628</v>
      </c>
      <c r="F6866" t="s">
        <v>6628</v>
      </c>
      <c r="G6866" t="s">
        <v>6628</v>
      </c>
      <c r="H6866" t="s">
        <v>6628</v>
      </c>
      <c r="I6866" t="s">
        <v>14823</v>
      </c>
      <c r="J6866" t="s">
        <v>6630</v>
      </c>
      <c r="L6866" t="s">
        <v>6526</v>
      </c>
      <c r="M6866" t="s">
        <v>6630</v>
      </c>
      <c r="N6866" t="s">
        <v>6630</v>
      </c>
      <c r="O6866" t="s">
        <v>6630</v>
      </c>
      <c r="P6866" t="s">
        <v>6630</v>
      </c>
      <c r="Q6866" t="s">
        <v>6630</v>
      </c>
    </row>
    <row r="6867" spans="1:17" x14ac:dyDescent="0.35">
      <c r="A6867" t="s">
        <v>17452</v>
      </c>
      <c r="B6867" t="s">
        <v>6626</v>
      </c>
      <c r="C6867" t="s">
        <v>6628</v>
      </c>
      <c r="D6867" t="s">
        <v>6628</v>
      </c>
      <c r="E6867" t="s">
        <v>6628</v>
      </c>
      <c r="F6867" t="s">
        <v>6628</v>
      </c>
      <c r="G6867" t="s">
        <v>6628</v>
      </c>
      <c r="H6867" t="s">
        <v>6628</v>
      </c>
      <c r="I6867" t="s">
        <v>15794</v>
      </c>
      <c r="J6867" t="s">
        <v>6630</v>
      </c>
      <c r="L6867" t="s">
        <v>6526</v>
      </c>
      <c r="M6867" t="s">
        <v>6630</v>
      </c>
      <c r="N6867" t="s">
        <v>6630</v>
      </c>
      <c r="O6867" t="s">
        <v>6630</v>
      </c>
      <c r="P6867" t="s">
        <v>6630</v>
      </c>
      <c r="Q6867" t="s">
        <v>6630</v>
      </c>
    </row>
    <row r="6868" spans="1:17" x14ac:dyDescent="0.35">
      <c r="A6868" t="s">
        <v>17453</v>
      </c>
      <c r="B6868" t="s">
        <v>6626</v>
      </c>
      <c r="C6868" t="s">
        <v>6628</v>
      </c>
      <c r="D6868" t="s">
        <v>6628</v>
      </c>
      <c r="E6868" t="s">
        <v>6628</v>
      </c>
      <c r="F6868" t="s">
        <v>6628</v>
      </c>
      <c r="G6868" t="s">
        <v>6628</v>
      </c>
      <c r="H6868" t="s">
        <v>6628</v>
      </c>
      <c r="I6868" t="s">
        <v>17454</v>
      </c>
      <c r="J6868" t="s">
        <v>6630</v>
      </c>
      <c r="L6868" t="s">
        <v>6526</v>
      </c>
      <c r="M6868" t="s">
        <v>6630</v>
      </c>
      <c r="N6868" t="s">
        <v>6630</v>
      </c>
      <c r="O6868" t="s">
        <v>6630</v>
      </c>
      <c r="P6868" t="s">
        <v>6630</v>
      </c>
      <c r="Q6868" t="s">
        <v>6630</v>
      </c>
    </row>
    <row r="6869" spans="1:17" x14ac:dyDescent="0.35">
      <c r="A6869">
        <v>9496100925</v>
      </c>
      <c r="B6869" t="s">
        <v>6626</v>
      </c>
      <c r="C6869" t="s">
        <v>6356</v>
      </c>
      <c r="D6869">
        <v>200</v>
      </c>
      <c r="E6869" t="s">
        <v>6659</v>
      </c>
      <c r="F6869">
        <v>208</v>
      </c>
      <c r="G6869" t="s">
        <v>7424</v>
      </c>
      <c r="H6869">
        <v>325</v>
      </c>
      <c r="I6869" t="s">
        <v>17455</v>
      </c>
      <c r="J6869" t="s">
        <v>6630</v>
      </c>
      <c r="L6869" t="s">
        <v>6529</v>
      </c>
      <c r="M6869" t="s">
        <v>6630</v>
      </c>
      <c r="N6869">
        <v>10008204</v>
      </c>
      <c r="O6869" t="s">
        <v>6630</v>
      </c>
      <c r="P6869" t="s">
        <v>17456</v>
      </c>
      <c r="Q6869" t="s">
        <v>6630</v>
      </c>
    </row>
    <row r="6870" spans="1:17" x14ac:dyDescent="0.35">
      <c r="A6870">
        <v>3509109910</v>
      </c>
      <c r="B6870" t="s">
        <v>6626</v>
      </c>
      <c r="C6870" t="s">
        <v>6356</v>
      </c>
      <c r="D6870">
        <v>200</v>
      </c>
      <c r="E6870" t="s">
        <v>5245</v>
      </c>
      <c r="F6870">
        <v>202</v>
      </c>
      <c r="G6870" t="s">
        <v>5245</v>
      </c>
      <c r="H6870">
        <v>450</v>
      </c>
      <c r="I6870" t="s">
        <v>17457</v>
      </c>
      <c r="J6870">
        <v>20200</v>
      </c>
      <c r="L6870" t="s">
        <v>6529</v>
      </c>
      <c r="M6870">
        <v>13110938</v>
      </c>
      <c r="N6870" t="s">
        <v>6630</v>
      </c>
      <c r="O6870" t="s">
        <v>17458</v>
      </c>
      <c r="P6870" t="s">
        <v>6630</v>
      </c>
      <c r="Q6870" t="s">
        <v>6630</v>
      </c>
    </row>
    <row r="6871" spans="1:17" x14ac:dyDescent="0.35">
      <c r="A6871">
        <v>9412111372</v>
      </c>
      <c r="B6871" t="s">
        <v>6626</v>
      </c>
      <c r="C6871" t="s">
        <v>6356</v>
      </c>
      <c r="D6871">
        <v>200</v>
      </c>
      <c r="E6871" t="s">
        <v>6701</v>
      </c>
      <c r="F6871">
        <v>500</v>
      </c>
      <c r="G6871" t="s">
        <v>7166</v>
      </c>
      <c r="H6871">
        <v>61</v>
      </c>
      <c r="I6871" t="s">
        <v>17459</v>
      </c>
      <c r="J6871">
        <v>12028</v>
      </c>
      <c r="L6871" t="s">
        <v>6529</v>
      </c>
      <c r="M6871">
        <v>13265542</v>
      </c>
      <c r="N6871" t="s">
        <v>6630</v>
      </c>
      <c r="O6871">
        <v>29616</v>
      </c>
      <c r="P6871" t="s">
        <v>6630</v>
      </c>
      <c r="Q6871" t="s">
        <v>6630</v>
      </c>
    </row>
    <row r="6872" spans="1:17" x14ac:dyDescent="0.35">
      <c r="A6872" t="s">
        <v>17460</v>
      </c>
      <c r="B6872" t="s">
        <v>6626</v>
      </c>
      <c r="C6872" t="s">
        <v>6628</v>
      </c>
      <c r="D6872" t="s">
        <v>6628</v>
      </c>
      <c r="E6872" t="s">
        <v>6628</v>
      </c>
      <c r="F6872" t="s">
        <v>6628</v>
      </c>
      <c r="G6872" t="s">
        <v>6628</v>
      </c>
      <c r="H6872" t="s">
        <v>6628</v>
      </c>
      <c r="I6872" t="s">
        <v>17461</v>
      </c>
      <c r="J6872" t="s">
        <v>6630</v>
      </c>
      <c r="L6872" t="s">
        <v>6526</v>
      </c>
      <c r="M6872" t="s">
        <v>6630</v>
      </c>
      <c r="N6872" t="s">
        <v>6630</v>
      </c>
      <c r="O6872" t="s">
        <v>6630</v>
      </c>
      <c r="P6872" t="s">
        <v>6630</v>
      </c>
      <c r="Q6872" t="s">
        <v>6630</v>
      </c>
    </row>
    <row r="6873" spans="1:17" x14ac:dyDescent="0.35">
      <c r="A6873">
        <v>9419115140</v>
      </c>
      <c r="B6873" t="s">
        <v>6626</v>
      </c>
      <c r="C6873" t="s">
        <v>6356</v>
      </c>
      <c r="D6873">
        <v>200</v>
      </c>
      <c r="E6873" t="s">
        <v>6357</v>
      </c>
      <c r="F6873">
        <v>209</v>
      </c>
      <c r="G6873" t="s">
        <v>977</v>
      </c>
      <c r="H6873">
        <v>310</v>
      </c>
      <c r="I6873" t="s">
        <v>17462</v>
      </c>
      <c r="J6873">
        <v>13563</v>
      </c>
      <c r="L6873" t="s">
        <v>6529</v>
      </c>
      <c r="M6873">
        <v>14611312</v>
      </c>
      <c r="N6873" t="s">
        <v>6630</v>
      </c>
      <c r="O6873" t="s">
        <v>6630</v>
      </c>
      <c r="P6873" t="s">
        <v>6630</v>
      </c>
      <c r="Q6873" t="s">
        <v>6630</v>
      </c>
    </row>
    <row r="6874" spans="1:17" x14ac:dyDescent="0.35">
      <c r="A6874">
        <v>3505108607</v>
      </c>
      <c r="B6874" t="s">
        <v>6626</v>
      </c>
      <c r="C6874" t="s">
        <v>6356</v>
      </c>
      <c r="D6874">
        <v>200</v>
      </c>
      <c r="E6874" t="s">
        <v>5245</v>
      </c>
      <c r="F6874">
        <v>202</v>
      </c>
      <c r="G6874" t="s">
        <v>5245</v>
      </c>
      <c r="H6874">
        <v>450</v>
      </c>
      <c r="I6874" t="s">
        <v>17463</v>
      </c>
      <c r="J6874">
        <v>20200</v>
      </c>
      <c r="L6874" t="s">
        <v>6529</v>
      </c>
      <c r="M6874">
        <v>11940031</v>
      </c>
      <c r="N6874">
        <v>10015458</v>
      </c>
      <c r="O6874" t="s">
        <v>6630</v>
      </c>
      <c r="P6874" t="s">
        <v>17464</v>
      </c>
      <c r="Q6874" t="s">
        <v>6630</v>
      </c>
    </row>
    <row r="6875" spans="1:17" x14ac:dyDescent="0.35">
      <c r="A6875">
        <v>9410110395</v>
      </c>
      <c r="B6875" t="s">
        <v>6626</v>
      </c>
      <c r="C6875" t="s">
        <v>6540</v>
      </c>
      <c r="D6875">
        <v>131</v>
      </c>
      <c r="E6875" t="s">
        <v>6540</v>
      </c>
      <c r="F6875">
        <v>309</v>
      </c>
      <c r="G6875" t="s">
        <v>11409</v>
      </c>
      <c r="H6875">
        <v>975</v>
      </c>
      <c r="I6875" t="s">
        <v>17465</v>
      </c>
      <c r="J6875">
        <v>13200</v>
      </c>
      <c r="L6875" t="s">
        <v>6529</v>
      </c>
      <c r="M6875">
        <v>10015444</v>
      </c>
      <c r="N6875" t="s">
        <v>6630</v>
      </c>
      <c r="O6875">
        <v>29540</v>
      </c>
      <c r="P6875" t="s">
        <v>6630</v>
      </c>
      <c r="Q6875" t="s">
        <v>6630</v>
      </c>
    </row>
    <row r="6876" spans="1:17" x14ac:dyDescent="0.35">
      <c r="A6876">
        <v>9421115746</v>
      </c>
      <c r="B6876" t="s">
        <v>6626</v>
      </c>
      <c r="C6876" t="s">
        <v>6356</v>
      </c>
      <c r="D6876">
        <v>200</v>
      </c>
      <c r="E6876" t="s">
        <v>6645</v>
      </c>
      <c r="F6876">
        <v>201</v>
      </c>
      <c r="G6876" t="s">
        <v>7740</v>
      </c>
      <c r="H6876">
        <v>108</v>
      </c>
      <c r="I6876" t="s">
        <v>17466</v>
      </c>
      <c r="J6876">
        <v>20120</v>
      </c>
      <c r="L6876" t="s">
        <v>6529</v>
      </c>
      <c r="M6876">
        <v>15527606</v>
      </c>
      <c r="N6876" t="s">
        <v>6630</v>
      </c>
      <c r="O6876" t="s">
        <v>6630</v>
      </c>
      <c r="P6876" t="s">
        <v>6630</v>
      </c>
      <c r="Q6876">
        <v>100</v>
      </c>
    </row>
    <row r="6877" spans="1:17" x14ac:dyDescent="0.35">
      <c r="A6877">
        <v>9497105336</v>
      </c>
      <c r="B6877" t="s">
        <v>6626</v>
      </c>
      <c r="C6877" t="s">
        <v>6356</v>
      </c>
      <c r="D6877">
        <v>200</v>
      </c>
      <c r="E6877" t="s">
        <v>6659</v>
      </c>
      <c r="F6877">
        <v>208</v>
      </c>
      <c r="G6877" t="s">
        <v>6933</v>
      </c>
      <c r="H6877">
        <v>300</v>
      </c>
      <c r="I6877" t="s">
        <v>17467</v>
      </c>
      <c r="J6877" t="s">
        <v>6630</v>
      </c>
      <c r="L6877" t="s">
        <v>6529</v>
      </c>
      <c r="M6877" t="s">
        <v>6630</v>
      </c>
      <c r="N6877" t="s">
        <v>6630</v>
      </c>
      <c r="O6877" t="s">
        <v>17468</v>
      </c>
      <c r="P6877" t="s">
        <v>17469</v>
      </c>
      <c r="Q6877" t="s">
        <v>6630</v>
      </c>
    </row>
    <row r="6878" spans="1:17" x14ac:dyDescent="0.35">
      <c r="A6878">
        <v>9410110277</v>
      </c>
      <c r="B6878" t="s">
        <v>6626</v>
      </c>
      <c r="C6878" t="s">
        <v>6356</v>
      </c>
      <c r="D6878">
        <v>200</v>
      </c>
      <c r="E6878" t="s">
        <v>6366</v>
      </c>
      <c r="F6878">
        <v>207</v>
      </c>
      <c r="G6878" t="s">
        <v>6657</v>
      </c>
      <c r="H6878">
        <v>420</v>
      </c>
      <c r="I6878" t="s">
        <v>17470</v>
      </c>
      <c r="J6878" t="s">
        <v>6630</v>
      </c>
      <c r="L6878" t="s">
        <v>6529</v>
      </c>
      <c r="M6878">
        <v>12026241</v>
      </c>
      <c r="N6878">
        <v>11877393</v>
      </c>
      <c r="O6878">
        <v>28766</v>
      </c>
      <c r="P6878" t="s">
        <v>6630</v>
      </c>
      <c r="Q6878" t="s">
        <v>6630</v>
      </c>
    </row>
    <row r="6879" spans="1:17" x14ac:dyDescent="0.35">
      <c r="A6879" t="s">
        <v>17471</v>
      </c>
      <c r="B6879" t="s">
        <v>6626</v>
      </c>
      <c r="C6879" t="s">
        <v>6628</v>
      </c>
      <c r="D6879" t="s">
        <v>6628</v>
      </c>
      <c r="E6879" t="s">
        <v>6628</v>
      </c>
      <c r="F6879" t="s">
        <v>6628</v>
      </c>
      <c r="G6879" t="s">
        <v>6628</v>
      </c>
      <c r="H6879" t="s">
        <v>6628</v>
      </c>
      <c r="I6879" t="s">
        <v>9615</v>
      </c>
      <c r="J6879" t="s">
        <v>6630</v>
      </c>
      <c r="L6879" t="s">
        <v>6529</v>
      </c>
      <c r="M6879" t="s">
        <v>6630</v>
      </c>
      <c r="N6879" t="s">
        <v>6630</v>
      </c>
      <c r="O6879" t="s">
        <v>6630</v>
      </c>
      <c r="P6879" t="s">
        <v>6630</v>
      </c>
      <c r="Q6879" t="s">
        <v>6630</v>
      </c>
    </row>
    <row r="6880" spans="1:17" x14ac:dyDescent="0.35">
      <c r="A6880">
        <v>9424116521</v>
      </c>
      <c r="B6880" t="s">
        <v>6334</v>
      </c>
      <c r="C6880" t="s">
        <v>6356</v>
      </c>
      <c r="D6880">
        <v>200</v>
      </c>
      <c r="E6880" t="s">
        <v>6645</v>
      </c>
      <c r="F6880">
        <v>201</v>
      </c>
      <c r="G6880" t="s">
        <v>6638</v>
      </c>
      <c r="H6880">
        <v>415</v>
      </c>
      <c r="I6880" t="s">
        <v>17472</v>
      </c>
      <c r="J6880">
        <v>20115</v>
      </c>
      <c r="L6880" t="s">
        <v>6529</v>
      </c>
      <c r="M6880">
        <v>12987789</v>
      </c>
      <c r="N6880" t="s">
        <v>6630</v>
      </c>
      <c r="O6880" t="s">
        <v>6630</v>
      </c>
      <c r="P6880" t="s">
        <v>6630</v>
      </c>
      <c r="Q6880" t="s">
        <v>6630</v>
      </c>
    </row>
    <row r="6881" spans="1:17" x14ac:dyDescent="0.35">
      <c r="A6881" t="s">
        <v>17473</v>
      </c>
      <c r="B6881" t="s">
        <v>6626</v>
      </c>
      <c r="C6881" t="s">
        <v>6628</v>
      </c>
      <c r="D6881" t="s">
        <v>6628</v>
      </c>
      <c r="E6881" t="s">
        <v>6628</v>
      </c>
      <c r="F6881" t="s">
        <v>6628</v>
      </c>
      <c r="G6881" t="s">
        <v>6628</v>
      </c>
      <c r="H6881" t="s">
        <v>6628</v>
      </c>
      <c r="I6881" t="s">
        <v>17474</v>
      </c>
      <c r="J6881" t="s">
        <v>6630</v>
      </c>
      <c r="L6881" t="s">
        <v>6529</v>
      </c>
      <c r="M6881" t="s">
        <v>6630</v>
      </c>
      <c r="N6881" t="s">
        <v>6630</v>
      </c>
      <c r="O6881" t="s">
        <v>6630</v>
      </c>
      <c r="P6881" t="s">
        <v>6630</v>
      </c>
      <c r="Q6881" t="s">
        <v>6630</v>
      </c>
    </row>
    <row r="6882" spans="1:17" x14ac:dyDescent="0.35">
      <c r="A6882">
        <v>20508</v>
      </c>
      <c r="B6882" t="s">
        <v>6334</v>
      </c>
      <c r="C6882" t="s">
        <v>6335</v>
      </c>
      <c r="D6882">
        <v>150</v>
      </c>
      <c r="E6882" t="s">
        <v>6335</v>
      </c>
      <c r="F6882">
        <v>205</v>
      </c>
      <c r="G6882" t="s">
        <v>9154</v>
      </c>
      <c r="H6882">
        <v>606</v>
      </c>
      <c r="I6882" t="s">
        <v>17475</v>
      </c>
      <c r="J6882">
        <v>20500</v>
      </c>
      <c r="L6882" t="s">
        <v>6526</v>
      </c>
      <c r="M6882">
        <v>10624731</v>
      </c>
      <c r="N6882" t="s">
        <v>6630</v>
      </c>
      <c r="O6882" t="s">
        <v>6630</v>
      </c>
      <c r="P6882" t="s">
        <v>17476</v>
      </c>
      <c r="Q6882" t="s">
        <v>6630</v>
      </c>
    </row>
    <row r="6883" spans="1:17" x14ac:dyDescent="0.35">
      <c r="A6883" t="s">
        <v>17477</v>
      </c>
      <c r="B6883" t="s">
        <v>6626</v>
      </c>
      <c r="C6883" t="s">
        <v>6628</v>
      </c>
      <c r="D6883" t="s">
        <v>6628</v>
      </c>
      <c r="E6883" t="s">
        <v>6628</v>
      </c>
      <c r="F6883" t="s">
        <v>6628</v>
      </c>
      <c r="G6883" t="s">
        <v>6628</v>
      </c>
      <c r="H6883" t="s">
        <v>6628</v>
      </c>
      <c r="I6883" t="s">
        <v>17478</v>
      </c>
      <c r="J6883" t="s">
        <v>6630</v>
      </c>
      <c r="L6883" t="s">
        <v>6526</v>
      </c>
      <c r="M6883" t="s">
        <v>6630</v>
      </c>
      <c r="N6883" t="s">
        <v>6630</v>
      </c>
      <c r="O6883" t="s">
        <v>6630</v>
      </c>
      <c r="P6883" t="s">
        <v>6630</v>
      </c>
      <c r="Q6883" t="s">
        <v>6630</v>
      </c>
    </row>
    <row r="6884" spans="1:17" x14ac:dyDescent="0.35">
      <c r="A6884" t="s">
        <v>17479</v>
      </c>
      <c r="B6884" t="s">
        <v>6626</v>
      </c>
      <c r="C6884" t="s">
        <v>6628</v>
      </c>
      <c r="D6884" t="s">
        <v>6628</v>
      </c>
      <c r="E6884" t="s">
        <v>6628</v>
      </c>
      <c r="F6884" t="s">
        <v>6628</v>
      </c>
      <c r="G6884" t="s">
        <v>6628</v>
      </c>
      <c r="H6884" t="s">
        <v>6628</v>
      </c>
      <c r="I6884" t="s">
        <v>17480</v>
      </c>
      <c r="J6884" t="s">
        <v>6630</v>
      </c>
      <c r="L6884" t="s">
        <v>6526</v>
      </c>
      <c r="M6884" t="s">
        <v>6630</v>
      </c>
      <c r="N6884" t="s">
        <v>6630</v>
      </c>
      <c r="O6884" t="s">
        <v>6630</v>
      </c>
      <c r="P6884" t="s">
        <v>6630</v>
      </c>
      <c r="Q6884" t="s">
        <v>6630</v>
      </c>
    </row>
    <row r="6885" spans="1:17" x14ac:dyDescent="0.35">
      <c r="A6885" t="s">
        <v>17481</v>
      </c>
      <c r="B6885" t="s">
        <v>6626</v>
      </c>
      <c r="C6885" t="s">
        <v>6628</v>
      </c>
      <c r="D6885" t="s">
        <v>6628</v>
      </c>
      <c r="E6885" t="s">
        <v>6628</v>
      </c>
      <c r="F6885" t="s">
        <v>6628</v>
      </c>
      <c r="G6885" t="s">
        <v>6628</v>
      </c>
      <c r="H6885" t="s">
        <v>6628</v>
      </c>
      <c r="I6885" t="s">
        <v>14333</v>
      </c>
      <c r="J6885" t="s">
        <v>6630</v>
      </c>
      <c r="L6885" t="s">
        <v>6529</v>
      </c>
      <c r="M6885" t="s">
        <v>6630</v>
      </c>
      <c r="N6885" t="s">
        <v>6630</v>
      </c>
      <c r="O6885" t="s">
        <v>7821</v>
      </c>
      <c r="P6885" t="s">
        <v>6630</v>
      </c>
      <c r="Q6885" t="s">
        <v>6630</v>
      </c>
    </row>
    <row r="6886" spans="1:17" x14ac:dyDescent="0.35">
      <c r="A6886">
        <v>9419115250</v>
      </c>
      <c r="B6886" t="s">
        <v>6626</v>
      </c>
      <c r="C6886" t="s">
        <v>6356</v>
      </c>
      <c r="D6886">
        <v>200</v>
      </c>
      <c r="E6886" t="s">
        <v>6366</v>
      </c>
      <c r="F6886">
        <v>207</v>
      </c>
      <c r="G6886" t="s">
        <v>6651</v>
      </c>
      <c r="H6886">
        <v>410</v>
      </c>
      <c r="I6886" t="s">
        <v>17482</v>
      </c>
      <c r="J6886">
        <v>20800</v>
      </c>
      <c r="L6886" t="s">
        <v>6529</v>
      </c>
      <c r="M6886">
        <v>12561260</v>
      </c>
      <c r="N6886">
        <v>11703748</v>
      </c>
      <c r="O6886" t="s">
        <v>6921</v>
      </c>
      <c r="P6886" t="s">
        <v>6630</v>
      </c>
      <c r="Q6886">
        <v>700</v>
      </c>
    </row>
    <row r="6887" spans="1:17" x14ac:dyDescent="0.35">
      <c r="A6887">
        <v>7908109667</v>
      </c>
      <c r="B6887" t="s">
        <v>6626</v>
      </c>
      <c r="C6887" t="s">
        <v>6356</v>
      </c>
      <c r="D6887">
        <v>200</v>
      </c>
      <c r="E6887" t="s">
        <v>6366</v>
      </c>
      <c r="F6887">
        <v>207</v>
      </c>
      <c r="G6887" t="s">
        <v>176</v>
      </c>
      <c r="H6887">
        <v>705</v>
      </c>
      <c r="I6887" t="s">
        <v>17483</v>
      </c>
      <c r="J6887">
        <v>20800</v>
      </c>
      <c r="L6887" t="s">
        <v>6529</v>
      </c>
      <c r="M6887">
        <v>10007028</v>
      </c>
      <c r="N6887">
        <v>10007904</v>
      </c>
      <c r="O6887" t="s">
        <v>6630</v>
      </c>
      <c r="P6887">
        <v>20800.804011</v>
      </c>
      <c r="Q6887">
        <v>700</v>
      </c>
    </row>
    <row r="6888" spans="1:17" x14ac:dyDescent="0.35">
      <c r="A6888">
        <v>9407109149</v>
      </c>
      <c r="B6888" t="s">
        <v>6626</v>
      </c>
      <c r="C6888" t="s">
        <v>6356</v>
      </c>
      <c r="D6888">
        <v>200</v>
      </c>
      <c r="E6888" t="s">
        <v>6366</v>
      </c>
      <c r="F6888">
        <v>207</v>
      </c>
      <c r="G6888" t="s">
        <v>6756</v>
      </c>
      <c r="H6888">
        <v>750</v>
      </c>
      <c r="I6888" t="s">
        <v>17484</v>
      </c>
      <c r="J6888">
        <v>20800</v>
      </c>
      <c r="L6888" t="s">
        <v>6529</v>
      </c>
      <c r="M6888">
        <v>10015736</v>
      </c>
      <c r="N6888">
        <v>10015862</v>
      </c>
      <c r="O6888" t="s">
        <v>6630</v>
      </c>
      <c r="P6888" t="s">
        <v>7051</v>
      </c>
      <c r="Q6888">
        <v>700</v>
      </c>
    </row>
    <row r="6889" spans="1:17" x14ac:dyDescent="0.35">
      <c r="A6889" t="s">
        <v>17485</v>
      </c>
      <c r="B6889" t="s">
        <v>6626</v>
      </c>
      <c r="C6889" t="s">
        <v>6628</v>
      </c>
      <c r="D6889" t="s">
        <v>6628</v>
      </c>
      <c r="E6889" t="s">
        <v>6628</v>
      </c>
      <c r="F6889" t="s">
        <v>6628</v>
      </c>
      <c r="G6889" t="s">
        <v>6628</v>
      </c>
      <c r="H6889" t="s">
        <v>6628</v>
      </c>
      <c r="I6889" t="s">
        <v>11110</v>
      </c>
      <c r="J6889" t="s">
        <v>6630</v>
      </c>
      <c r="L6889" t="s">
        <v>6526</v>
      </c>
      <c r="M6889" t="s">
        <v>6630</v>
      </c>
      <c r="N6889" t="s">
        <v>6630</v>
      </c>
      <c r="O6889" t="s">
        <v>6630</v>
      </c>
      <c r="P6889" t="s">
        <v>6630</v>
      </c>
      <c r="Q6889" t="s">
        <v>6630</v>
      </c>
    </row>
    <row r="6890" spans="1:17" x14ac:dyDescent="0.35">
      <c r="A6890" t="s">
        <v>17486</v>
      </c>
      <c r="B6890" t="s">
        <v>6626</v>
      </c>
      <c r="C6890" t="s">
        <v>6628</v>
      </c>
      <c r="D6890" t="s">
        <v>6628</v>
      </c>
      <c r="E6890" t="s">
        <v>6628</v>
      </c>
      <c r="F6890" t="s">
        <v>6628</v>
      </c>
      <c r="G6890" t="s">
        <v>6628</v>
      </c>
      <c r="H6890" t="s">
        <v>6628</v>
      </c>
      <c r="I6890" t="s">
        <v>17487</v>
      </c>
      <c r="J6890" t="s">
        <v>6630</v>
      </c>
      <c r="L6890" t="s">
        <v>6526</v>
      </c>
      <c r="M6890" t="s">
        <v>6630</v>
      </c>
      <c r="N6890" t="s">
        <v>6630</v>
      </c>
      <c r="O6890" t="s">
        <v>6630</v>
      </c>
      <c r="P6890" t="s">
        <v>6630</v>
      </c>
      <c r="Q6890" t="s">
        <v>6630</v>
      </c>
    </row>
    <row r="6891" spans="1:17" x14ac:dyDescent="0.35">
      <c r="A6891">
        <v>9421115792</v>
      </c>
      <c r="B6891" t="s">
        <v>6626</v>
      </c>
      <c r="C6891" t="s">
        <v>6627</v>
      </c>
      <c r="D6891">
        <v>145</v>
      </c>
      <c r="E6891" t="s">
        <v>6627</v>
      </c>
      <c r="F6891">
        <v>145</v>
      </c>
      <c r="G6891" t="s">
        <v>6627</v>
      </c>
      <c r="H6891">
        <v>15</v>
      </c>
      <c r="I6891" t="s">
        <v>17488</v>
      </c>
      <c r="J6891">
        <v>14510</v>
      </c>
      <c r="L6891" t="s">
        <v>6529</v>
      </c>
      <c r="M6891">
        <v>10005821</v>
      </c>
      <c r="N6891">
        <v>10382954</v>
      </c>
      <c r="O6891" t="s">
        <v>6630</v>
      </c>
      <c r="P6891" t="s">
        <v>6630</v>
      </c>
      <c r="Q6891" t="s">
        <v>6630</v>
      </c>
    </row>
    <row r="6892" spans="1:17" x14ac:dyDescent="0.35">
      <c r="A6892">
        <v>77888</v>
      </c>
      <c r="B6892" t="s">
        <v>6334</v>
      </c>
      <c r="C6892" t="s">
        <v>6356</v>
      </c>
      <c r="D6892">
        <v>200</v>
      </c>
      <c r="E6892" t="s">
        <v>6357</v>
      </c>
      <c r="F6892">
        <v>209</v>
      </c>
      <c r="G6892" t="s">
        <v>1998</v>
      </c>
      <c r="H6892">
        <v>335</v>
      </c>
      <c r="I6892" t="s">
        <v>17489</v>
      </c>
      <c r="J6892" t="s">
        <v>6630</v>
      </c>
      <c r="L6892" t="s">
        <v>6526</v>
      </c>
      <c r="M6892" t="s">
        <v>6630</v>
      </c>
      <c r="N6892" t="s">
        <v>6630</v>
      </c>
      <c r="O6892" t="s">
        <v>6630</v>
      </c>
      <c r="P6892" t="s">
        <v>6630</v>
      </c>
      <c r="Q6892" t="s">
        <v>6630</v>
      </c>
    </row>
    <row r="6893" spans="1:17" x14ac:dyDescent="0.35">
      <c r="A6893">
        <v>9421115682</v>
      </c>
      <c r="B6893" t="s">
        <v>6626</v>
      </c>
      <c r="C6893" t="s">
        <v>6540</v>
      </c>
      <c r="D6893">
        <v>131</v>
      </c>
      <c r="E6893" t="s">
        <v>6540</v>
      </c>
      <c r="F6893">
        <v>309</v>
      </c>
      <c r="G6893" t="s">
        <v>2845</v>
      </c>
      <c r="H6893">
        <v>107</v>
      </c>
      <c r="I6893" t="s">
        <v>17490</v>
      </c>
      <c r="J6893" t="s">
        <v>6630</v>
      </c>
      <c r="L6893" t="s">
        <v>6529</v>
      </c>
      <c r="M6893">
        <v>12587363</v>
      </c>
      <c r="N6893" t="s">
        <v>6630</v>
      </c>
      <c r="O6893" t="s">
        <v>6630</v>
      </c>
      <c r="P6893" t="s">
        <v>6630</v>
      </c>
      <c r="Q6893" t="s">
        <v>6630</v>
      </c>
    </row>
    <row r="6894" spans="1:17" x14ac:dyDescent="0.35">
      <c r="A6894">
        <v>9423116320</v>
      </c>
      <c r="B6894" t="s">
        <v>6334</v>
      </c>
      <c r="C6894" t="s">
        <v>6356</v>
      </c>
      <c r="D6894">
        <v>200</v>
      </c>
      <c r="E6894" t="s">
        <v>6645</v>
      </c>
      <c r="F6894">
        <v>201</v>
      </c>
      <c r="G6894" t="s">
        <v>6657</v>
      </c>
      <c r="H6894">
        <v>420</v>
      </c>
      <c r="I6894" t="s">
        <v>17491</v>
      </c>
      <c r="J6894" t="s">
        <v>6630</v>
      </c>
      <c r="L6894" t="s">
        <v>6529</v>
      </c>
      <c r="M6894">
        <v>15085115</v>
      </c>
      <c r="N6894" t="s">
        <v>6630</v>
      </c>
      <c r="O6894" t="s">
        <v>6630</v>
      </c>
      <c r="P6894" t="s">
        <v>6630</v>
      </c>
      <c r="Q6894" t="s">
        <v>6630</v>
      </c>
    </row>
    <row r="6895" spans="1:17" x14ac:dyDescent="0.35">
      <c r="A6895" t="s">
        <v>17492</v>
      </c>
      <c r="B6895" t="s">
        <v>6626</v>
      </c>
      <c r="C6895" t="s">
        <v>6628</v>
      </c>
      <c r="D6895" t="s">
        <v>6628</v>
      </c>
      <c r="E6895" t="s">
        <v>6628</v>
      </c>
      <c r="F6895" t="s">
        <v>6628</v>
      </c>
      <c r="G6895" t="s">
        <v>6628</v>
      </c>
      <c r="H6895" t="s">
        <v>6628</v>
      </c>
      <c r="I6895" t="s">
        <v>17493</v>
      </c>
      <c r="J6895" t="s">
        <v>6630</v>
      </c>
      <c r="L6895" t="s">
        <v>6526</v>
      </c>
      <c r="M6895" t="s">
        <v>6630</v>
      </c>
      <c r="N6895" t="s">
        <v>6630</v>
      </c>
      <c r="O6895" t="s">
        <v>6630</v>
      </c>
      <c r="P6895" t="s">
        <v>6630</v>
      </c>
      <c r="Q6895" t="s">
        <v>6630</v>
      </c>
    </row>
    <row r="6896" spans="1:17" x14ac:dyDescent="0.35">
      <c r="A6896" t="s">
        <v>17494</v>
      </c>
      <c r="B6896" t="s">
        <v>6626</v>
      </c>
      <c r="C6896" t="s">
        <v>6628</v>
      </c>
      <c r="D6896" t="s">
        <v>6628</v>
      </c>
      <c r="E6896" t="s">
        <v>6628</v>
      </c>
      <c r="F6896" t="s">
        <v>6628</v>
      </c>
      <c r="G6896" t="s">
        <v>6628</v>
      </c>
      <c r="H6896" t="s">
        <v>6628</v>
      </c>
      <c r="I6896" t="s">
        <v>17495</v>
      </c>
      <c r="J6896" t="s">
        <v>6630</v>
      </c>
      <c r="L6896" t="s">
        <v>6529</v>
      </c>
      <c r="M6896" t="s">
        <v>6630</v>
      </c>
      <c r="N6896" t="s">
        <v>6630</v>
      </c>
      <c r="O6896" t="s">
        <v>6630</v>
      </c>
      <c r="P6896" t="s">
        <v>6630</v>
      </c>
      <c r="Q6896" t="s">
        <v>6630</v>
      </c>
    </row>
    <row r="6897" spans="1:17" x14ac:dyDescent="0.35">
      <c r="A6897" t="s">
        <v>17496</v>
      </c>
      <c r="B6897" t="s">
        <v>6626</v>
      </c>
      <c r="C6897" t="s">
        <v>6628</v>
      </c>
      <c r="D6897" t="s">
        <v>6628</v>
      </c>
      <c r="E6897" t="s">
        <v>6628</v>
      </c>
      <c r="F6897" t="s">
        <v>6628</v>
      </c>
      <c r="G6897" t="s">
        <v>6628</v>
      </c>
      <c r="H6897" t="s">
        <v>6628</v>
      </c>
      <c r="I6897" t="s">
        <v>17497</v>
      </c>
      <c r="J6897" t="s">
        <v>6630</v>
      </c>
      <c r="L6897" t="s">
        <v>6529</v>
      </c>
      <c r="M6897" t="s">
        <v>6630</v>
      </c>
      <c r="N6897" t="s">
        <v>6630</v>
      </c>
      <c r="O6897" t="s">
        <v>6630</v>
      </c>
      <c r="P6897" t="s">
        <v>6630</v>
      </c>
      <c r="Q6897" t="s">
        <v>6630</v>
      </c>
    </row>
    <row r="6898" spans="1:17" x14ac:dyDescent="0.35">
      <c r="A6898">
        <v>7993100348</v>
      </c>
      <c r="B6898" t="s">
        <v>6626</v>
      </c>
      <c r="C6898" t="s">
        <v>6356</v>
      </c>
      <c r="D6898">
        <v>200</v>
      </c>
      <c r="E6898" t="s">
        <v>6645</v>
      </c>
      <c r="F6898">
        <v>201</v>
      </c>
      <c r="G6898" t="s">
        <v>7247</v>
      </c>
      <c r="H6898">
        <v>735</v>
      </c>
      <c r="I6898" t="s">
        <v>17498</v>
      </c>
      <c r="J6898" t="s">
        <v>6630</v>
      </c>
      <c r="L6898" t="s">
        <v>6529</v>
      </c>
      <c r="M6898" t="s">
        <v>6630</v>
      </c>
      <c r="N6898">
        <v>10008508</v>
      </c>
      <c r="O6898" t="s">
        <v>6630</v>
      </c>
      <c r="P6898" t="s">
        <v>17499</v>
      </c>
      <c r="Q6898" t="s">
        <v>6630</v>
      </c>
    </row>
    <row r="6899" spans="1:17" x14ac:dyDescent="0.35">
      <c r="A6899">
        <v>9419114913</v>
      </c>
      <c r="B6899" t="s">
        <v>6626</v>
      </c>
      <c r="C6899" t="s">
        <v>6356</v>
      </c>
      <c r="D6899">
        <v>200</v>
      </c>
      <c r="E6899" t="s">
        <v>6357</v>
      </c>
      <c r="F6899">
        <v>209</v>
      </c>
      <c r="G6899" t="s">
        <v>1998</v>
      </c>
      <c r="H6899">
        <v>335</v>
      </c>
      <c r="I6899" t="s">
        <v>17500</v>
      </c>
      <c r="J6899">
        <v>13800</v>
      </c>
      <c r="L6899" t="s">
        <v>6529</v>
      </c>
      <c r="M6899">
        <v>10094581</v>
      </c>
      <c r="N6899">
        <v>10795960</v>
      </c>
      <c r="O6899" t="s">
        <v>6630</v>
      </c>
      <c r="P6899" t="s">
        <v>6630</v>
      </c>
      <c r="Q6899" t="s">
        <v>6630</v>
      </c>
    </row>
    <row r="6900" spans="1:17" x14ac:dyDescent="0.35">
      <c r="A6900">
        <v>9403107938</v>
      </c>
      <c r="B6900" t="s">
        <v>6626</v>
      </c>
      <c r="C6900" t="s">
        <v>6356</v>
      </c>
      <c r="D6900">
        <v>200</v>
      </c>
      <c r="E6900" t="s">
        <v>488</v>
      </c>
      <c r="F6900">
        <v>203</v>
      </c>
      <c r="G6900" t="s">
        <v>488</v>
      </c>
      <c r="H6900">
        <v>500</v>
      </c>
      <c r="I6900" t="s">
        <v>17501</v>
      </c>
      <c r="J6900">
        <v>20300</v>
      </c>
      <c r="L6900" t="s">
        <v>6529</v>
      </c>
      <c r="M6900">
        <v>10660846</v>
      </c>
      <c r="N6900" t="s">
        <v>6630</v>
      </c>
      <c r="O6900" t="s">
        <v>6630</v>
      </c>
      <c r="P6900" t="s">
        <v>17502</v>
      </c>
      <c r="Q6900" t="s">
        <v>6630</v>
      </c>
    </row>
    <row r="6901" spans="1:17" x14ac:dyDescent="0.35">
      <c r="A6901">
        <v>9608109681</v>
      </c>
      <c r="B6901" t="s">
        <v>6626</v>
      </c>
      <c r="C6901" t="s">
        <v>6540</v>
      </c>
      <c r="D6901">
        <v>131</v>
      </c>
      <c r="E6901" t="s">
        <v>7477</v>
      </c>
      <c r="F6901">
        <v>702</v>
      </c>
      <c r="G6901" t="s">
        <v>3068</v>
      </c>
      <c r="H6901">
        <v>830</v>
      </c>
      <c r="I6901" t="s">
        <v>17503</v>
      </c>
      <c r="J6901">
        <v>9412111086</v>
      </c>
      <c r="L6901" t="s">
        <v>6529</v>
      </c>
      <c r="M6901">
        <v>10293468</v>
      </c>
      <c r="N6901" t="s">
        <v>6630</v>
      </c>
      <c r="O6901" t="s">
        <v>17504</v>
      </c>
      <c r="P6901" t="s">
        <v>17505</v>
      </c>
      <c r="Q6901">
        <v>900</v>
      </c>
    </row>
    <row r="6902" spans="1:17" x14ac:dyDescent="0.35">
      <c r="A6902">
        <v>9414112517</v>
      </c>
      <c r="B6902" t="s">
        <v>6626</v>
      </c>
      <c r="C6902" t="s">
        <v>6540</v>
      </c>
      <c r="D6902">
        <v>131</v>
      </c>
      <c r="E6902" t="s">
        <v>6672</v>
      </c>
      <c r="F6902">
        <v>703</v>
      </c>
      <c r="G6902" t="s">
        <v>7042</v>
      </c>
      <c r="H6902">
        <v>730</v>
      </c>
      <c r="I6902" t="s">
        <v>17506</v>
      </c>
      <c r="J6902">
        <v>13200</v>
      </c>
      <c r="L6902" t="s">
        <v>6529</v>
      </c>
      <c r="M6902">
        <v>13957362</v>
      </c>
      <c r="N6902" t="s">
        <v>6630</v>
      </c>
      <c r="O6902" t="s">
        <v>6630</v>
      </c>
      <c r="P6902" t="s">
        <v>6713</v>
      </c>
      <c r="Q6902" t="s">
        <v>6630</v>
      </c>
    </row>
    <row r="6903" spans="1:17" x14ac:dyDescent="0.35">
      <c r="A6903">
        <v>3525116944</v>
      </c>
      <c r="B6903" t="s">
        <v>6334</v>
      </c>
      <c r="C6903" t="s">
        <v>6356</v>
      </c>
      <c r="D6903">
        <v>200</v>
      </c>
      <c r="E6903" t="s">
        <v>5245</v>
      </c>
      <c r="F6903">
        <v>202</v>
      </c>
      <c r="G6903" t="s">
        <v>5245</v>
      </c>
      <c r="H6903">
        <v>450</v>
      </c>
      <c r="I6903" t="s">
        <v>17507</v>
      </c>
      <c r="J6903" t="s">
        <v>6630</v>
      </c>
      <c r="L6903" t="s">
        <v>6529</v>
      </c>
      <c r="M6903">
        <v>14314959</v>
      </c>
      <c r="N6903">
        <v>10558147</v>
      </c>
      <c r="O6903" t="s">
        <v>17508</v>
      </c>
      <c r="P6903" t="s">
        <v>6630</v>
      </c>
      <c r="Q6903" t="s">
        <v>6630</v>
      </c>
    </row>
    <row r="6904" spans="1:17" x14ac:dyDescent="0.35">
      <c r="A6904">
        <v>9419115101</v>
      </c>
      <c r="B6904" t="s">
        <v>6626</v>
      </c>
      <c r="C6904" t="s">
        <v>6540</v>
      </c>
      <c r="D6904">
        <v>131</v>
      </c>
      <c r="E6904" t="s">
        <v>2905</v>
      </c>
      <c r="F6904">
        <v>300</v>
      </c>
      <c r="G6904" t="s">
        <v>2845</v>
      </c>
      <c r="H6904">
        <v>107</v>
      </c>
      <c r="I6904" t="s">
        <v>17509</v>
      </c>
      <c r="J6904">
        <v>20120</v>
      </c>
      <c r="L6904" t="s">
        <v>6529</v>
      </c>
      <c r="M6904">
        <v>11713196</v>
      </c>
      <c r="N6904">
        <v>13881521</v>
      </c>
      <c r="O6904" t="s">
        <v>6630</v>
      </c>
      <c r="P6904" t="s">
        <v>6630</v>
      </c>
      <c r="Q6904">
        <v>100</v>
      </c>
    </row>
    <row r="6905" spans="1:17" x14ac:dyDescent="0.35">
      <c r="A6905">
        <v>9603107750</v>
      </c>
      <c r="B6905" t="s">
        <v>6626</v>
      </c>
      <c r="C6905" t="s">
        <v>6356</v>
      </c>
      <c r="D6905">
        <v>200</v>
      </c>
      <c r="E6905" t="s">
        <v>488</v>
      </c>
      <c r="F6905">
        <v>203</v>
      </c>
      <c r="G6905" t="s">
        <v>488</v>
      </c>
      <c r="H6905">
        <v>500</v>
      </c>
      <c r="I6905" t="s">
        <v>17510</v>
      </c>
      <c r="J6905">
        <v>20300</v>
      </c>
      <c r="L6905" t="s">
        <v>6529</v>
      </c>
      <c r="M6905">
        <v>10001517</v>
      </c>
      <c r="N6905" t="s">
        <v>6630</v>
      </c>
      <c r="O6905" t="s">
        <v>17511</v>
      </c>
      <c r="P6905" t="s">
        <v>6630</v>
      </c>
      <c r="Q6905">
        <v>200</v>
      </c>
    </row>
    <row r="6906" spans="1:17" x14ac:dyDescent="0.35">
      <c r="A6906">
        <v>9613111991</v>
      </c>
      <c r="B6906" t="s">
        <v>6626</v>
      </c>
      <c r="C6906" t="s">
        <v>6335</v>
      </c>
      <c r="D6906">
        <v>150</v>
      </c>
      <c r="E6906" t="s">
        <v>6335</v>
      </c>
      <c r="F6906">
        <v>205</v>
      </c>
      <c r="G6906" t="s">
        <v>6923</v>
      </c>
      <c r="H6906">
        <v>603</v>
      </c>
      <c r="I6906" t="s">
        <v>17512</v>
      </c>
      <c r="J6906">
        <v>20500</v>
      </c>
      <c r="L6906" t="s">
        <v>6529</v>
      </c>
      <c r="M6906">
        <v>13267151</v>
      </c>
      <c r="N6906" t="s">
        <v>6630</v>
      </c>
      <c r="O6906" t="s">
        <v>6630</v>
      </c>
      <c r="P6906" t="s">
        <v>6630</v>
      </c>
      <c r="Q6906">
        <v>200</v>
      </c>
    </row>
    <row r="6907" spans="1:17" x14ac:dyDescent="0.35">
      <c r="A6907">
        <v>9418114693</v>
      </c>
      <c r="B6907" t="s">
        <v>6626</v>
      </c>
      <c r="C6907" t="s">
        <v>6356</v>
      </c>
      <c r="D6907">
        <v>200</v>
      </c>
      <c r="E6907" t="s">
        <v>488</v>
      </c>
      <c r="F6907">
        <v>203</v>
      </c>
      <c r="G6907" t="s">
        <v>488</v>
      </c>
      <c r="H6907">
        <v>500</v>
      </c>
      <c r="I6907" t="s">
        <v>17513</v>
      </c>
      <c r="J6907">
        <v>20302</v>
      </c>
      <c r="L6907" t="s">
        <v>6529</v>
      </c>
      <c r="M6907">
        <v>14452593</v>
      </c>
      <c r="N6907" t="s">
        <v>6630</v>
      </c>
      <c r="O6907" t="s">
        <v>17514</v>
      </c>
      <c r="P6907" t="s">
        <v>6630</v>
      </c>
      <c r="Q6907" t="s">
        <v>6630</v>
      </c>
    </row>
    <row r="6908" spans="1:17" x14ac:dyDescent="0.35">
      <c r="A6908">
        <v>3501107093</v>
      </c>
      <c r="B6908" t="s">
        <v>6626</v>
      </c>
      <c r="C6908" t="s">
        <v>6356</v>
      </c>
      <c r="D6908">
        <v>200</v>
      </c>
      <c r="E6908" t="s">
        <v>5245</v>
      </c>
      <c r="F6908">
        <v>202</v>
      </c>
      <c r="G6908" t="s">
        <v>5245</v>
      </c>
      <c r="H6908">
        <v>450</v>
      </c>
      <c r="I6908" t="s">
        <v>17515</v>
      </c>
      <c r="J6908">
        <v>20200</v>
      </c>
      <c r="L6908" t="s">
        <v>6529</v>
      </c>
      <c r="M6908" t="s">
        <v>6630</v>
      </c>
      <c r="N6908">
        <v>10436431</v>
      </c>
      <c r="O6908" t="s">
        <v>17516</v>
      </c>
      <c r="P6908" t="s">
        <v>17517</v>
      </c>
      <c r="Q6908" t="s">
        <v>6630</v>
      </c>
    </row>
    <row r="6909" spans="1:17" x14ac:dyDescent="0.35">
      <c r="A6909">
        <v>9411110922</v>
      </c>
      <c r="B6909" t="s">
        <v>6626</v>
      </c>
      <c r="C6909" t="s">
        <v>6356</v>
      </c>
      <c r="D6909">
        <v>200</v>
      </c>
      <c r="E6909" t="s">
        <v>6645</v>
      </c>
      <c r="F6909">
        <v>201</v>
      </c>
      <c r="G6909" t="s">
        <v>8631</v>
      </c>
      <c r="H6909">
        <v>400</v>
      </c>
      <c r="I6909" t="s">
        <v>14475</v>
      </c>
      <c r="J6909" t="s">
        <v>6630</v>
      </c>
      <c r="L6909" t="s">
        <v>6529</v>
      </c>
      <c r="M6909">
        <v>11834393</v>
      </c>
      <c r="N6909">
        <v>10736951</v>
      </c>
      <c r="O6909">
        <v>28802</v>
      </c>
      <c r="P6909" t="s">
        <v>6630</v>
      </c>
      <c r="Q6909" t="s">
        <v>6630</v>
      </c>
    </row>
    <row r="6910" spans="1:17" x14ac:dyDescent="0.35">
      <c r="A6910">
        <v>9400106347</v>
      </c>
      <c r="B6910" t="s">
        <v>6626</v>
      </c>
      <c r="C6910" t="s">
        <v>6356</v>
      </c>
      <c r="D6910">
        <v>200</v>
      </c>
      <c r="E6910" t="s">
        <v>6659</v>
      </c>
      <c r="F6910">
        <v>208</v>
      </c>
      <c r="G6910" t="s">
        <v>977</v>
      </c>
      <c r="H6910">
        <v>310</v>
      </c>
      <c r="I6910" t="s">
        <v>17518</v>
      </c>
      <c r="J6910">
        <v>13562</v>
      </c>
      <c r="L6910" t="s">
        <v>6529</v>
      </c>
      <c r="M6910" t="s">
        <v>6630</v>
      </c>
      <c r="N6910">
        <v>10451340</v>
      </c>
      <c r="O6910" t="s">
        <v>6630</v>
      </c>
      <c r="P6910" t="s">
        <v>17519</v>
      </c>
      <c r="Q6910" t="s">
        <v>6630</v>
      </c>
    </row>
    <row r="6911" spans="1:17" x14ac:dyDescent="0.35">
      <c r="A6911" t="s">
        <v>17520</v>
      </c>
      <c r="B6911" t="s">
        <v>6626</v>
      </c>
      <c r="C6911" t="s">
        <v>6628</v>
      </c>
      <c r="D6911" t="s">
        <v>6628</v>
      </c>
      <c r="E6911" t="s">
        <v>6628</v>
      </c>
      <c r="F6911" t="s">
        <v>6628</v>
      </c>
      <c r="G6911" t="s">
        <v>6628</v>
      </c>
      <c r="H6911" t="s">
        <v>6628</v>
      </c>
      <c r="I6911" t="s">
        <v>17521</v>
      </c>
      <c r="J6911" t="s">
        <v>6630</v>
      </c>
      <c r="L6911" t="s">
        <v>6526</v>
      </c>
      <c r="M6911" t="s">
        <v>6630</v>
      </c>
      <c r="N6911" t="s">
        <v>6630</v>
      </c>
      <c r="O6911" t="s">
        <v>6630</v>
      </c>
      <c r="P6911" t="s">
        <v>6630</v>
      </c>
      <c r="Q6911" t="s">
        <v>6630</v>
      </c>
    </row>
    <row r="6912" spans="1:17" x14ac:dyDescent="0.35">
      <c r="A6912">
        <v>9424116625</v>
      </c>
      <c r="B6912" t="s">
        <v>6626</v>
      </c>
      <c r="C6912" t="s">
        <v>6356</v>
      </c>
      <c r="D6912">
        <v>200</v>
      </c>
      <c r="E6912" t="s">
        <v>6366</v>
      </c>
      <c r="F6912">
        <v>207</v>
      </c>
      <c r="G6912" t="s">
        <v>176</v>
      </c>
      <c r="H6912">
        <v>705</v>
      </c>
      <c r="I6912" t="s">
        <v>10650</v>
      </c>
      <c r="J6912">
        <v>20800</v>
      </c>
      <c r="L6912" t="s">
        <v>6529</v>
      </c>
      <c r="M6912">
        <v>10016158</v>
      </c>
      <c r="N6912">
        <v>10015625</v>
      </c>
      <c r="O6912" t="s">
        <v>6630</v>
      </c>
      <c r="P6912" t="s">
        <v>6630</v>
      </c>
      <c r="Q6912">
        <v>700</v>
      </c>
    </row>
    <row r="6913" spans="1:17" x14ac:dyDescent="0.35">
      <c r="A6913">
        <v>6108466</v>
      </c>
      <c r="B6913" t="s">
        <v>6626</v>
      </c>
      <c r="C6913" t="s">
        <v>6628</v>
      </c>
      <c r="D6913" t="s">
        <v>6628</v>
      </c>
      <c r="E6913" t="s">
        <v>6628</v>
      </c>
      <c r="F6913" t="s">
        <v>6628</v>
      </c>
      <c r="G6913" t="s">
        <v>6628</v>
      </c>
      <c r="H6913" t="s">
        <v>6628</v>
      </c>
      <c r="I6913" t="s">
        <v>17522</v>
      </c>
      <c r="J6913" t="s">
        <v>6630</v>
      </c>
      <c r="L6913" t="s">
        <v>6529</v>
      </c>
      <c r="M6913" t="s">
        <v>6630</v>
      </c>
      <c r="N6913" t="s">
        <v>6630</v>
      </c>
      <c r="O6913" t="s">
        <v>7920</v>
      </c>
      <c r="P6913" t="s">
        <v>6630</v>
      </c>
      <c r="Q6913" t="s">
        <v>6630</v>
      </c>
    </row>
    <row r="6914" spans="1:17" x14ac:dyDescent="0.35">
      <c r="A6914">
        <v>9425116996</v>
      </c>
      <c r="B6914" t="s">
        <v>6334</v>
      </c>
      <c r="C6914" t="s">
        <v>6356</v>
      </c>
      <c r="D6914">
        <v>200</v>
      </c>
      <c r="E6914" t="s">
        <v>6701</v>
      </c>
      <c r="F6914">
        <v>500</v>
      </c>
      <c r="G6914" t="s">
        <v>6702</v>
      </c>
      <c r="H6914">
        <v>55</v>
      </c>
      <c r="I6914" t="s">
        <v>17523</v>
      </c>
      <c r="J6914">
        <v>12032</v>
      </c>
      <c r="L6914" t="s">
        <v>6529</v>
      </c>
      <c r="M6914">
        <v>12564381</v>
      </c>
      <c r="N6914" t="s">
        <v>6630</v>
      </c>
      <c r="O6914" t="s">
        <v>6630</v>
      </c>
      <c r="P6914" t="s">
        <v>6630</v>
      </c>
      <c r="Q6914" t="s">
        <v>6630</v>
      </c>
    </row>
    <row r="6915" spans="1:17" x14ac:dyDescent="0.35">
      <c r="A6915">
        <v>9403107867</v>
      </c>
      <c r="B6915" t="s">
        <v>6626</v>
      </c>
      <c r="C6915" t="s">
        <v>6356</v>
      </c>
      <c r="D6915">
        <v>200</v>
      </c>
      <c r="E6915" t="s">
        <v>488</v>
      </c>
      <c r="F6915">
        <v>203</v>
      </c>
      <c r="G6915" t="s">
        <v>488</v>
      </c>
      <c r="H6915">
        <v>500</v>
      </c>
      <c r="I6915" t="s">
        <v>17524</v>
      </c>
      <c r="J6915">
        <v>20300</v>
      </c>
      <c r="L6915" t="s">
        <v>6529</v>
      </c>
      <c r="M6915">
        <v>10572619</v>
      </c>
      <c r="N6915" t="s">
        <v>6630</v>
      </c>
      <c r="O6915" t="s">
        <v>6630</v>
      </c>
      <c r="P6915" t="s">
        <v>17525</v>
      </c>
      <c r="Q6915" t="s">
        <v>6630</v>
      </c>
    </row>
    <row r="6916" spans="1:17" x14ac:dyDescent="0.35">
      <c r="A6916" t="s">
        <v>17526</v>
      </c>
      <c r="B6916" t="s">
        <v>6626</v>
      </c>
      <c r="C6916" t="s">
        <v>6628</v>
      </c>
      <c r="D6916" t="s">
        <v>6628</v>
      </c>
      <c r="E6916" t="s">
        <v>6628</v>
      </c>
      <c r="F6916" t="s">
        <v>6628</v>
      </c>
      <c r="G6916" t="s">
        <v>6628</v>
      </c>
      <c r="H6916" t="s">
        <v>6628</v>
      </c>
      <c r="I6916" t="s">
        <v>6716</v>
      </c>
      <c r="J6916" t="s">
        <v>6630</v>
      </c>
      <c r="L6916" t="s">
        <v>6529</v>
      </c>
      <c r="M6916" t="s">
        <v>6630</v>
      </c>
      <c r="N6916" t="s">
        <v>6630</v>
      </c>
      <c r="O6916" t="s">
        <v>6630</v>
      </c>
      <c r="P6916" t="s">
        <v>6630</v>
      </c>
      <c r="Q6916" t="s">
        <v>6630</v>
      </c>
    </row>
    <row r="6917" spans="1:17" x14ac:dyDescent="0.35">
      <c r="A6917" t="s">
        <v>17527</v>
      </c>
      <c r="B6917" t="s">
        <v>6626</v>
      </c>
      <c r="C6917" t="s">
        <v>6628</v>
      </c>
      <c r="D6917" t="s">
        <v>6628</v>
      </c>
      <c r="E6917" t="s">
        <v>6628</v>
      </c>
      <c r="F6917" t="s">
        <v>6628</v>
      </c>
      <c r="G6917" t="s">
        <v>6628</v>
      </c>
      <c r="H6917" t="s">
        <v>6628</v>
      </c>
      <c r="I6917" t="s">
        <v>17528</v>
      </c>
      <c r="J6917" t="s">
        <v>6630</v>
      </c>
      <c r="L6917" t="s">
        <v>6526</v>
      </c>
      <c r="M6917" t="s">
        <v>6630</v>
      </c>
      <c r="N6917" t="s">
        <v>6630</v>
      </c>
      <c r="O6917" t="s">
        <v>6630</v>
      </c>
      <c r="P6917" t="s">
        <v>6630</v>
      </c>
      <c r="Q6917" t="s">
        <v>6630</v>
      </c>
    </row>
    <row r="6918" spans="1:17" x14ac:dyDescent="0.35">
      <c r="A6918">
        <v>9412111028</v>
      </c>
      <c r="B6918" t="s">
        <v>6626</v>
      </c>
      <c r="C6918" t="s">
        <v>6628</v>
      </c>
      <c r="D6918" t="s">
        <v>6628</v>
      </c>
      <c r="E6918" t="s">
        <v>6628</v>
      </c>
      <c r="F6918" t="s">
        <v>6628</v>
      </c>
      <c r="G6918" t="s">
        <v>6628</v>
      </c>
      <c r="H6918" t="s">
        <v>6628</v>
      </c>
      <c r="I6918" t="s">
        <v>17529</v>
      </c>
      <c r="J6918" t="s">
        <v>6630</v>
      </c>
      <c r="L6918" t="s">
        <v>6529</v>
      </c>
      <c r="M6918" t="s">
        <v>6630</v>
      </c>
      <c r="N6918" t="s">
        <v>6630</v>
      </c>
      <c r="O6918" t="s">
        <v>6630</v>
      </c>
      <c r="P6918" t="s">
        <v>6630</v>
      </c>
      <c r="Q6918" t="s">
        <v>6630</v>
      </c>
    </row>
    <row r="6919" spans="1:17" x14ac:dyDescent="0.35">
      <c r="A6919">
        <v>9416113352</v>
      </c>
      <c r="B6919" t="s">
        <v>6626</v>
      </c>
      <c r="C6919" t="s">
        <v>6540</v>
      </c>
      <c r="D6919">
        <v>131</v>
      </c>
      <c r="E6919" t="s">
        <v>6672</v>
      </c>
      <c r="F6919">
        <v>703</v>
      </c>
      <c r="G6919" t="s">
        <v>3068</v>
      </c>
      <c r="H6919">
        <v>830</v>
      </c>
      <c r="I6919" t="s">
        <v>17530</v>
      </c>
      <c r="J6919">
        <v>13260</v>
      </c>
      <c r="L6919" t="s">
        <v>6529</v>
      </c>
      <c r="M6919">
        <v>14281122</v>
      </c>
      <c r="N6919" t="s">
        <v>6630</v>
      </c>
      <c r="O6919" t="s">
        <v>6630</v>
      </c>
      <c r="P6919" t="s">
        <v>6630</v>
      </c>
      <c r="Q6919" t="s">
        <v>6630</v>
      </c>
    </row>
    <row r="6920" spans="1:17" x14ac:dyDescent="0.35">
      <c r="A6920">
        <v>3518114504</v>
      </c>
      <c r="B6920" t="s">
        <v>6626</v>
      </c>
      <c r="C6920" t="s">
        <v>6356</v>
      </c>
      <c r="D6920">
        <v>200</v>
      </c>
      <c r="E6920" t="s">
        <v>5245</v>
      </c>
      <c r="F6920">
        <v>202</v>
      </c>
      <c r="G6920" t="s">
        <v>5245</v>
      </c>
      <c r="H6920">
        <v>450</v>
      </c>
      <c r="I6920" t="s">
        <v>17531</v>
      </c>
      <c r="J6920">
        <v>20200</v>
      </c>
      <c r="L6920" t="s">
        <v>6529</v>
      </c>
      <c r="M6920">
        <v>10765331</v>
      </c>
      <c r="N6920">
        <v>12657376</v>
      </c>
      <c r="O6920" t="s">
        <v>6630</v>
      </c>
      <c r="P6920" t="s">
        <v>6630</v>
      </c>
      <c r="Q6920" t="s">
        <v>6630</v>
      </c>
    </row>
    <row r="6921" spans="1:17" x14ac:dyDescent="0.35">
      <c r="A6921" t="s">
        <v>17532</v>
      </c>
      <c r="B6921" t="s">
        <v>6626</v>
      </c>
      <c r="C6921" t="s">
        <v>6628</v>
      </c>
      <c r="D6921" t="s">
        <v>6628</v>
      </c>
      <c r="E6921" t="s">
        <v>6628</v>
      </c>
      <c r="F6921" t="s">
        <v>6628</v>
      </c>
      <c r="G6921" t="s">
        <v>6628</v>
      </c>
      <c r="H6921" t="s">
        <v>6628</v>
      </c>
      <c r="I6921" t="s">
        <v>17533</v>
      </c>
      <c r="J6921" t="s">
        <v>6630</v>
      </c>
      <c r="L6921" t="s">
        <v>6529</v>
      </c>
      <c r="M6921" t="s">
        <v>6630</v>
      </c>
      <c r="N6921" t="s">
        <v>6630</v>
      </c>
      <c r="O6921" t="s">
        <v>6630</v>
      </c>
      <c r="P6921" t="s">
        <v>6630</v>
      </c>
      <c r="Q6921" t="s">
        <v>6630</v>
      </c>
    </row>
    <row r="6922" spans="1:17" x14ac:dyDescent="0.35">
      <c r="A6922">
        <v>6302107602</v>
      </c>
      <c r="B6922" t="s">
        <v>6626</v>
      </c>
      <c r="C6922" t="s">
        <v>6540</v>
      </c>
      <c r="D6922">
        <v>131</v>
      </c>
      <c r="E6922" t="s">
        <v>2905</v>
      </c>
      <c r="F6922">
        <v>300</v>
      </c>
      <c r="G6922" t="s">
        <v>3774</v>
      </c>
      <c r="H6922">
        <v>100</v>
      </c>
      <c r="I6922" t="s">
        <v>17534</v>
      </c>
      <c r="J6922" t="s">
        <v>6630</v>
      </c>
      <c r="L6922" t="s">
        <v>6529</v>
      </c>
      <c r="M6922">
        <v>10520430</v>
      </c>
      <c r="N6922" t="s">
        <v>6630</v>
      </c>
      <c r="O6922" t="s">
        <v>14825</v>
      </c>
      <c r="P6922" t="s">
        <v>8825</v>
      </c>
      <c r="Q6922">
        <v>100</v>
      </c>
    </row>
    <row r="6923" spans="1:17" x14ac:dyDescent="0.35">
      <c r="A6923">
        <v>9694100600</v>
      </c>
      <c r="B6923" t="s">
        <v>6626</v>
      </c>
      <c r="C6923" t="s">
        <v>6766</v>
      </c>
      <c r="D6923">
        <v>120</v>
      </c>
      <c r="E6923" t="s">
        <v>6628</v>
      </c>
      <c r="F6923" t="s">
        <v>6628</v>
      </c>
      <c r="G6923" t="s">
        <v>6628</v>
      </c>
      <c r="H6923" t="s">
        <v>6628</v>
      </c>
      <c r="I6923" t="s">
        <v>17535</v>
      </c>
      <c r="J6923" t="s">
        <v>6630</v>
      </c>
      <c r="L6923" t="s">
        <v>6529</v>
      </c>
      <c r="M6923" t="s">
        <v>6630</v>
      </c>
      <c r="N6923">
        <v>10005654</v>
      </c>
      <c r="O6923" t="s">
        <v>6630</v>
      </c>
      <c r="P6923" t="s">
        <v>7784</v>
      </c>
      <c r="Q6923" t="s">
        <v>6630</v>
      </c>
    </row>
    <row r="6924" spans="1:17" x14ac:dyDescent="0.35">
      <c r="A6924" t="s">
        <v>17536</v>
      </c>
      <c r="B6924" t="s">
        <v>6626</v>
      </c>
      <c r="C6924" t="s">
        <v>6628</v>
      </c>
      <c r="D6924" t="s">
        <v>6628</v>
      </c>
      <c r="E6924" t="s">
        <v>6628</v>
      </c>
      <c r="F6924" t="s">
        <v>6628</v>
      </c>
      <c r="G6924" t="s">
        <v>6628</v>
      </c>
      <c r="H6924" t="s">
        <v>6628</v>
      </c>
      <c r="I6924" t="s">
        <v>13388</v>
      </c>
      <c r="J6924" t="s">
        <v>6630</v>
      </c>
      <c r="L6924" t="s">
        <v>6529</v>
      </c>
      <c r="M6924" t="s">
        <v>6630</v>
      </c>
      <c r="N6924" t="s">
        <v>6630</v>
      </c>
      <c r="O6924" t="s">
        <v>7821</v>
      </c>
      <c r="P6924" t="s">
        <v>6630</v>
      </c>
      <c r="Q6924" t="s">
        <v>6630</v>
      </c>
    </row>
    <row r="6925" spans="1:17" x14ac:dyDescent="0.35">
      <c r="A6925">
        <v>9411110731</v>
      </c>
      <c r="B6925" t="s">
        <v>6626</v>
      </c>
      <c r="C6925" t="s">
        <v>6356</v>
      </c>
      <c r="D6925">
        <v>200</v>
      </c>
      <c r="E6925" t="s">
        <v>488</v>
      </c>
      <c r="F6925">
        <v>203</v>
      </c>
      <c r="G6925" t="s">
        <v>488</v>
      </c>
      <c r="H6925">
        <v>500</v>
      </c>
      <c r="I6925" t="s">
        <v>14789</v>
      </c>
      <c r="J6925">
        <v>20302</v>
      </c>
      <c r="L6925" t="s">
        <v>6529</v>
      </c>
      <c r="M6925">
        <v>11857704</v>
      </c>
      <c r="N6925" t="s">
        <v>6630</v>
      </c>
      <c r="O6925" t="s">
        <v>6630</v>
      </c>
      <c r="P6925" t="s">
        <v>6630</v>
      </c>
      <c r="Q6925">
        <v>700</v>
      </c>
    </row>
    <row r="6926" spans="1:17" x14ac:dyDescent="0.35">
      <c r="A6926">
        <v>9415113142</v>
      </c>
      <c r="B6926" t="s">
        <v>6626</v>
      </c>
      <c r="C6926" t="s">
        <v>6540</v>
      </c>
      <c r="D6926">
        <v>131</v>
      </c>
      <c r="E6926" t="s">
        <v>6672</v>
      </c>
      <c r="F6926">
        <v>703</v>
      </c>
      <c r="G6926" t="s">
        <v>7042</v>
      </c>
      <c r="H6926">
        <v>730</v>
      </c>
      <c r="I6926" t="s">
        <v>17537</v>
      </c>
      <c r="J6926">
        <v>13200</v>
      </c>
      <c r="L6926" t="s">
        <v>6529</v>
      </c>
      <c r="M6926">
        <v>13458141</v>
      </c>
      <c r="N6926" t="s">
        <v>6630</v>
      </c>
      <c r="O6926" t="s">
        <v>6630</v>
      </c>
      <c r="P6926" t="s">
        <v>6630</v>
      </c>
      <c r="Q6926" t="s">
        <v>6630</v>
      </c>
    </row>
    <row r="6927" spans="1:17" x14ac:dyDescent="0.35">
      <c r="A6927" t="s">
        <v>17538</v>
      </c>
      <c r="B6927" t="s">
        <v>6626</v>
      </c>
      <c r="C6927" t="s">
        <v>6628</v>
      </c>
      <c r="D6927" t="s">
        <v>6628</v>
      </c>
      <c r="E6927" t="s">
        <v>6628</v>
      </c>
      <c r="F6927" t="s">
        <v>6628</v>
      </c>
      <c r="G6927" t="s">
        <v>6628</v>
      </c>
      <c r="H6927" t="s">
        <v>6628</v>
      </c>
      <c r="I6927" t="s">
        <v>17539</v>
      </c>
      <c r="J6927" t="s">
        <v>6630</v>
      </c>
      <c r="L6927" t="s">
        <v>6526</v>
      </c>
      <c r="M6927" t="s">
        <v>6630</v>
      </c>
      <c r="N6927" t="s">
        <v>6630</v>
      </c>
      <c r="O6927" t="s">
        <v>6630</v>
      </c>
      <c r="P6927" t="s">
        <v>6630</v>
      </c>
      <c r="Q6927" t="s">
        <v>6630</v>
      </c>
    </row>
    <row r="6928" spans="1:17" x14ac:dyDescent="0.35">
      <c r="A6928" t="s">
        <v>17540</v>
      </c>
      <c r="B6928" t="s">
        <v>6626</v>
      </c>
      <c r="C6928" t="s">
        <v>6628</v>
      </c>
      <c r="D6928" t="s">
        <v>6628</v>
      </c>
      <c r="E6928" t="s">
        <v>6628</v>
      </c>
      <c r="F6928" t="s">
        <v>6628</v>
      </c>
      <c r="G6928" t="s">
        <v>6628</v>
      </c>
      <c r="H6928" t="s">
        <v>6628</v>
      </c>
      <c r="I6928" t="s">
        <v>17541</v>
      </c>
      <c r="J6928" t="s">
        <v>6630</v>
      </c>
      <c r="L6928" t="s">
        <v>6526</v>
      </c>
      <c r="M6928" t="s">
        <v>6630</v>
      </c>
      <c r="N6928" t="s">
        <v>6630</v>
      </c>
      <c r="O6928" t="s">
        <v>6630</v>
      </c>
      <c r="P6928" t="s">
        <v>6630</v>
      </c>
      <c r="Q6928" t="s">
        <v>6630</v>
      </c>
    </row>
    <row r="6929" spans="1:17" x14ac:dyDescent="0.35">
      <c r="A6929">
        <v>9416113428</v>
      </c>
      <c r="B6929" t="s">
        <v>6626</v>
      </c>
      <c r="C6929" t="s">
        <v>6356</v>
      </c>
      <c r="D6929">
        <v>200</v>
      </c>
      <c r="E6929" t="s">
        <v>5245</v>
      </c>
      <c r="F6929">
        <v>202</v>
      </c>
      <c r="G6929" t="s">
        <v>5245</v>
      </c>
      <c r="H6929">
        <v>450</v>
      </c>
      <c r="I6929" t="s">
        <v>17542</v>
      </c>
      <c r="J6929">
        <v>20200</v>
      </c>
      <c r="L6929" t="s">
        <v>6529</v>
      </c>
      <c r="M6929">
        <v>12205003</v>
      </c>
      <c r="N6929">
        <v>11678159</v>
      </c>
      <c r="O6929" t="s">
        <v>6630</v>
      </c>
      <c r="P6929" t="s">
        <v>6630</v>
      </c>
      <c r="Q6929">
        <v>100</v>
      </c>
    </row>
    <row r="6930" spans="1:17" x14ac:dyDescent="0.35">
      <c r="A6930" t="s">
        <v>17543</v>
      </c>
      <c r="B6930" t="s">
        <v>6626</v>
      </c>
      <c r="C6930" t="s">
        <v>6627</v>
      </c>
      <c r="D6930">
        <v>145</v>
      </c>
      <c r="E6930" t="s">
        <v>6628</v>
      </c>
      <c r="F6930" t="s">
        <v>6628</v>
      </c>
      <c r="G6930" t="s">
        <v>6628</v>
      </c>
      <c r="H6930" t="s">
        <v>6628</v>
      </c>
      <c r="I6930" t="s">
        <v>17544</v>
      </c>
      <c r="J6930" t="s">
        <v>6630</v>
      </c>
      <c r="L6930" t="s">
        <v>6526</v>
      </c>
      <c r="M6930" t="s">
        <v>6630</v>
      </c>
      <c r="N6930" t="s">
        <v>6630</v>
      </c>
      <c r="O6930" t="s">
        <v>6630</v>
      </c>
      <c r="P6930" t="s">
        <v>6630</v>
      </c>
      <c r="Q6930" t="s">
        <v>6630</v>
      </c>
    </row>
    <row r="6931" spans="1:17" x14ac:dyDescent="0.35">
      <c r="A6931">
        <v>9420115417</v>
      </c>
      <c r="B6931" t="s">
        <v>6626</v>
      </c>
      <c r="C6931" t="s">
        <v>6540</v>
      </c>
      <c r="D6931">
        <v>131</v>
      </c>
      <c r="E6931" t="s">
        <v>2905</v>
      </c>
      <c r="F6931">
        <v>300</v>
      </c>
      <c r="G6931" t="s">
        <v>2845</v>
      </c>
      <c r="H6931">
        <v>107</v>
      </c>
      <c r="I6931" t="s">
        <v>17545</v>
      </c>
      <c r="J6931">
        <v>20120</v>
      </c>
      <c r="L6931" t="s">
        <v>6529</v>
      </c>
      <c r="M6931">
        <v>12615150</v>
      </c>
      <c r="N6931" t="s">
        <v>6630</v>
      </c>
      <c r="O6931" t="s">
        <v>6630</v>
      </c>
      <c r="P6931" t="s">
        <v>6630</v>
      </c>
      <c r="Q6931" t="s">
        <v>6630</v>
      </c>
    </row>
    <row r="6932" spans="1:17" x14ac:dyDescent="0.35">
      <c r="A6932" t="s">
        <v>17546</v>
      </c>
      <c r="B6932" t="s">
        <v>6626</v>
      </c>
      <c r="C6932" t="s">
        <v>6628</v>
      </c>
      <c r="D6932" t="s">
        <v>6628</v>
      </c>
      <c r="E6932" t="s">
        <v>6628</v>
      </c>
      <c r="F6932" t="s">
        <v>6628</v>
      </c>
      <c r="G6932" t="s">
        <v>6628</v>
      </c>
      <c r="H6932" t="s">
        <v>6628</v>
      </c>
      <c r="I6932" t="s">
        <v>17547</v>
      </c>
      <c r="J6932" t="s">
        <v>6630</v>
      </c>
      <c r="L6932" t="s">
        <v>6526</v>
      </c>
      <c r="M6932" t="s">
        <v>6630</v>
      </c>
      <c r="N6932" t="s">
        <v>6630</v>
      </c>
      <c r="O6932" t="s">
        <v>6630</v>
      </c>
      <c r="P6932" t="s">
        <v>6630</v>
      </c>
      <c r="Q6932" t="s">
        <v>6630</v>
      </c>
    </row>
    <row r="6933" spans="1:17" x14ac:dyDescent="0.35">
      <c r="A6933">
        <v>9417113745</v>
      </c>
      <c r="B6933" t="s">
        <v>6626</v>
      </c>
      <c r="C6933" t="s">
        <v>6356</v>
      </c>
      <c r="D6933">
        <v>200</v>
      </c>
      <c r="E6933" t="s">
        <v>6366</v>
      </c>
      <c r="F6933">
        <v>207</v>
      </c>
      <c r="G6933" t="s">
        <v>6934</v>
      </c>
      <c r="H6933">
        <v>800</v>
      </c>
      <c r="I6933" t="s">
        <v>17548</v>
      </c>
      <c r="J6933">
        <v>20800</v>
      </c>
      <c r="L6933" t="s">
        <v>6529</v>
      </c>
      <c r="M6933">
        <v>12528419</v>
      </c>
      <c r="N6933">
        <v>13084021</v>
      </c>
      <c r="O6933" t="s">
        <v>6630</v>
      </c>
      <c r="P6933" t="s">
        <v>6630</v>
      </c>
      <c r="Q6933">
        <v>700</v>
      </c>
    </row>
    <row r="6934" spans="1:17" x14ac:dyDescent="0.35">
      <c r="A6934">
        <v>92050</v>
      </c>
      <c r="B6934" t="s">
        <v>6626</v>
      </c>
      <c r="C6934" t="s">
        <v>6356</v>
      </c>
      <c r="D6934">
        <v>200</v>
      </c>
      <c r="E6934" t="s">
        <v>6659</v>
      </c>
      <c r="F6934">
        <v>208</v>
      </c>
      <c r="G6934" t="s">
        <v>1998</v>
      </c>
      <c r="H6934">
        <v>335</v>
      </c>
      <c r="I6934" t="s">
        <v>10939</v>
      </c>
      <c r="J6934" t="s">
        <v>6630</v>
      </c>
      <c r="L6934" t="s">
        <v>6526</v>
      </c>
      <c r="M6934" t="s">
        <v>6630</v>
      </c>
      <c r="N6934" t="s">
        <v>6630</v>
      </c>
      <c r="O6934" t="s">
        <v>17549</v>
      </c>
      <c r="P6934" t="s">
        <v>6630</v>
      </c>
      <c r="Q6934" t="s">
        <v>6630</v>
      </c>
    </row>
    <row r="6935" spans="1:17" x14ac:dyDescent="0.35">
      <c r="A6935">
        <v>9420115556</v>
      </c>
      <c r="B6935" t="s">
        <v>6626</v>
      </c>
      <c r="C6935" t="s">
        <v>6356</v>
      </c>
      <c r="D6935">
        <v>200</v>
      </c>
      <c r="E6935" t="s">
        <v>6366</v>
      </c>
      <c r="F6935">
        <v>207</v>
      </c>
      <c r="G6935" t="s">
        <v>176</v>
      </c>
      <c r="H6935">
        <v>705</v>
      </c>
      <c r="I6935" t="s">
        <v>17550</v>
      </c>
      <c r="J6935">
        <v>20800</v>
      </c>
      <c r="L6935" t="s">
        <v>6529</v>
      </c>
      <c r="M6935">
        <v>12561260</v>
      </c>
      <c r="N6935">
        <v>11703748</v>
      </c>
      <c r="O6935" t="s">
        <v>6630</v>
      </c>
      <c r="P6935" t="s">
        <v>6630</v>
      </c>
      <c r="Q6935">
        <v>700</v>
      </c>
    </row>
    <row r="6936" spans="1:17" x14ac:dyDescent="0.35">
      <c r="A6936">
        <v>9602107387</v>
      </c>
      <c r="B6936" t="s">
        <v>6626</v>
      </c>
      <c r="C6936" t="s">
        <v>6356</v>
      </c>
      <c r="D6936">
        <v>200</v>
      </c>
      <c r="E6936" t="s">
        <v>6645</v>
      </c>
      <c r="F6936">
        <v>201</v>
      </c>
      <c r="G6936" t="s">
        <v>6775</v>
      </c>
      <c r="H6936">
        <v>445</v>
      </c>
      <c r="I6936" t="s">
        <v>17551</v>
      </c>
      <c r="J6936">
        <v>20150</v>
      </c>
      <c r="L6936" t="s">
        <v>6529</v>
      </c>
      <c r="M6936">
        <v>10521141</v>
      </c>
      <c r="N6936" t="s">
        <v>6630</v>
      </c>
      <c r="O6936" t="s">
        <v>17552</v>
      </c>
      <c r="P6936" t="s">
        <v>6694</v>
      </c>
      <c r="Q6936">
        <v>200</v>
      </c>
    </row>
    <row r="6937" spans="1:17" x14ac:dyDescent="0.35">
      <c r="A6937">
        <v>9416113371</v>
      </c>
      <c r="B6937" t="s">
        <v>6334</v>
      </c>
      <c r="C6937" t="s">
        <v>6540</v>
      </c>
      <c r="D6937">
        <v>131</v>
      </c>
      <c r="E6937" t="s">
        <v>6672</v>
      </c>
      <c r="F6937">
        <v>703</v>
      </c>
      <c r="G6937" t="s">
        <v>3068</v>
      </c>
      <c r="H6937">
        <v>830</v>
      </c>
      <c r="I6937" t="s">
        <v>17553</v>
      </c>
      <c r="J6937">
        <v>13260</v>
      </c>
      <c r="L6937" t="s">
        <v>6529</v>
      </c>
      <c r="M6937">
        <v>14744115</v>
      </c>
      <c r="N6937" t="s">
        <v>6630</v>
      </c>
      <c r="O6937" t="s">
        <v>6630</v>
      </c>
      <c r="P6937" t="s">
        <v>6630</v>
      </c>
      <c r="Q6937" t="s">
        <v>6630</v>
      </c>
    </row>
    <row r="6938" spans="1:17" x14ac:dyDescent="0.35">
      <c r="A6938">
        <v>8705108744</v>
      </c>
      <c r="B6938" t="s">
        <v>6626</v>
      </c>
      <c r="C6938" t="s">
        <v>6356</v>
      </c>
      <c r="D6938">
        <v>200</v>
      </c>
      <c r="E6938" t="s">
        <v>6659</v>
      </c>
      <c r="F6938">
        <v>208</v>
      </c>
      <c r="G6938" t="s">
        <v>6696</v>
      </c>
      <c r="H6938">
        <v>322</v>
      </c>
      <c r="I6938" t="s">
        <v>17554</v>
      </c>
      <c r="J6938">
        <v>13780</v>
      </c>
      <c r="L6938" t="s">
        <v>6529</v>
      </c>
      <c r="M6938">
        <v>10197353</v>
      </c>
      <c r="N6938">
        <v>10601803</v>
      </c>
      <c r="O6938" t="s">
        <v>6630</v>
      </c>
      <c r="P6938" t="s">
        <v>17555</v>
      </c>
      <c r="Q6938" t="s">
        <v>6630</v>
      </c>
    </row>
    <row r="6939" spans="1:17" x14ac:dyDescent="0.35">
      <c r="A6939">
        <v>3512111123</v>
      </c>
      <c r="B6939" t="s">
        <v>6626</v>
      </c>
      <c r="C6939" t="s">
        <v>6356</v>
      </c>
      <c r="D6939">
        <v>200</v>
      </c>
      <c r="E6939" t="s">
        <v>5245</v>
      </c>
      <c r="F6939">
        <v>202</v>
      </c>
      <c r="G6939" t="s">
        <v>5245</v>
      </c>
      <c r="H6939">
        <v>450</v>
      </c>
      <c r="I6939" t="s">
        <v>17556</v>
      </c>
      <c r="J6939">
        <v>20200</v>
      </c>
      <c r="L6939" t="s">
        <v>6529</v>
      </c>
      <c r="M6939">
        <v>13110938</v>
      </c>
      <c r="N6939" t="s">
        <v>6630</v>
      </c>
      <c r="O6939" t="s">
        <v>15997</v>
      </c>
      <c r="P6939" t="s">
        <v>6630</v>
      </c>
      <c r="Q6939" t="s">
        <v>6630</v>
      </c>
    </row>
    <row r="6940" spans="1:17" x14ac:dyDescent="0.35">
      <c r="A6940" t="s">
        <v>17557</v>
      </c>
      <c r="B6940" t="s">
        <v>6626</v>
      </c>
      <c r="C6940" t="s">
        <v>6628</v>
      </c>
      <c r="D6940" t="s">
        <v>6628</v>
      </c>
      <c r="E6940" t="s">
        <v>6628</v>
      </c>
      <c r="F6940" t="s">
        <v>6628</v>
      </c>
      <c r="G6940" t="s">
        <v>6628</v>
      </c>
      <c r="H6940" t="s">
        <v>6628</v>
      </c>
      <c r="I6940" t="s">
        <v>17558</v>
      </c>
      <c r="J6940" t="s">
        <v>6630</v>
      </c>
      <c r="L6940" t="s">
        <v>6526</v>
      </c>
      <c r="M6940" t="s">
        <v>6630</v>
      </c>
      <c r="N6940" t="s">
        <v>6630</v>
      </c>
      <c r="O6940" t="s">
        <v>6630</v>
      </c>
      <c r="P6940" t="s">
        <v>6630</v>
      </c>
      <c r="Q6940" t="s">
        <v>6630</v>
      </c>
    </row>
    <row r="6941" spans="1:17" x14ac:dyDescent="0.35">
      <c r="A6941">
        <v>6303107998</v>
      </c>
      <c r="B6941" t="s">
        <v>6626</v>
      </c>
      <c r="C6941" t="s">
        <v>6356</v>
      </c>
      <c r="D6941">
        <v>200</v>
      </c>
      <c r="E6941" t="s">
        <v>6366</v>
      </c>
      <c r="F6941">
        <v>207</v>
      </c>
      <c r="G6941" t="s">
        <v>6651</v>
      </c>
      <c r="H6941">
        <v>410</v>
      </c>
      <c r="I6941" t="s">
        <v>17559</v>
      </c>
      <c r="J6941" t="s">
        <v>6630</v>
      </c>
      <c r="L6941" t="s">
        <v>6529</v>
      </c>
      <c r="M6941">
        <v>10035039</v>
      </c>
      <c r="N6941">
        <v>10043338</v>
      </c>
      <c r="O6941" t="s">
        <v>17560</v>
      </c>
      <c r="P6941" t="s">
        <v>17561</v>
      </c>
      <c r="Q6941" t="s">
        <v>6630</v>
      </c>
    </row>
    <row r="6942" spans="1:17" x14ac:dyDescent="0.35">
      <c r="A6942">
        <v>9618114327</v>
      </c>
      <c r="B6942" t="s">
        <v>6626</v>
      </c>
      <c r="C6942" t="s">
        <v>6540</v>
      </c>
      <c r="D6942">
        <v>131</v>
      </c>
      <c r="E6942" t="s">
        <v>6672</v>
      </c>
      <c r="F6942">
        <v>703</v>
      </c>
      <c r="G6942" t="s">
        <v>3068</v>
      </c>
      <c r="H6942">
        <v>830</v>
      </c>
      <c r="I6942" t="s">
        <v>17562</v>
      </c>
      <c r="J6942">
        <v>13260</v>
      </c>
      <c r="L6942" t="s">
        <v>6529</v>
      </c>
      <c r="M6942">
        <v>14423928</v>
      </c>
      <c r="N6942" t="s">
        <v>6630</v>
      </c>
      <c r="O6942" t="s">
        <v>6630</v>
      </c>
      <c r="P6942" t="s">
        <v>6630</v>
      </c>
      <c r="Q6942">
        <v>200</v>
      </c>
    </row>
    <row r="6943" spans="1:17" x14ac:dyDescent="0.35">
      <c r="A6943">
        <v>9403107940</v>
      </c>
      <c r="B6943" t="s">
        <v>6626</v>
      </c>
      <c r="C6943" t="s">
        <v>6356</v>
      </c>
      <c r="D6943">
        <v>200</v>
      </c>
      <c r="E6943" t="s">
        <v>488</v>
      </c>
      <c r="F6943">
        <v>203</v>
      </c>
      <c r="G6943" t="s">
        <v>488</v>
      </c>
      <c r="H6943">
        <v>500</v>
      </c>
      <c r="I6943" t="s">
        <v>17563</v>
      </c>
      <c r="J6943">
        <v>20300</v>
      </c>
      <c r="L6943" t="s">
        <v>6529</v>
      </c>
      <c r="M6943">
        <v>10572619</v>
      </c>
      <c r="N6943" t="s">
        <v>6630</v>
      </c>
      <c r="O6943" t="s">
        <v>17564</v>
      </c>
      <c r="P6943" t="s">
        <v>17565</v>
      </c>
      <c r="Q6943" t="s">
        <v>6630</v>
      </c>
    </row>
    <row r="6944" spans="1:17" x14ac:dyDescent="0.35">
      <c r="A6944">
        <v>9416113453</v>
      </c>
      <c r="B6944" t="s">
        <v>6626</v>
      </c>
      <c r="C6944" t="s">
        <v>6356</v>
      </c>
      <c r="D6944">
        <v>200</v>
      </c>
      <c r="E6944" t="s">
        <v>6645</v>
      </c>
      <c r="F6944">
        <v>201</v>
      </c>
      <c r="G6944" t="s">
        <v>6638</v>
      </c>
      <c r="H6944">
        <v>415</v>
      </c>
      <c r="I6944" t="s">
        <v>17566</v>
      </c>
      <c r="J6944">
        <v>20115</v>
      </c>
      <c r="L6944" t="s">
        <v>6529</v>
      </c>
      <c r="M6944">
        <v>13220281</v>
      </c>
      <c r="N6944">
        <v>15098469</v>
      </c>
      <c r="O6944" t="s">
        <v>17567</v>
      </c>
      <c r="P6944" t="s">
        <v>6630</v>
      </c>
      <c r="Q6944" t="s">
        <v>6630</v>
      </c>
    </row>
    <row r="6945" spans="1:17" x14ac:dyDescent="0.35">
      <c r="A6945" t="s">
        <v>17568</v>
      </c>
      <c r="B6945" t="s">
        <v>6626</v>
      </c>
      <c r="C6945" t="s">
        <v>6628</v>
      </c>
      <c r="D6945" t="s">
        <v>6628</v>
      </c>
      <c r="E6945" t="s">
        <v>6628</v>
      </c>
      <c r="F6945" t="s">
        <v>6628</v>
      </c>
      <c r="G6945" t="s">
        <v>6628</v>
      </c>
      <c r="H6945" t="s">
        <v>6628</v>
      </c>
      <c r="I6945" t="s">
        <v>17134</v>
      </c>
      <c r="J6945" t="s">
        <v>6630</v>
      </c>
      <c r="L6945" t="s">
        <v>6526</v>
      </c>
      <c r="M6945" t="s">
        <v>6630</v>
      </c>
      <c r="N6945" t="s">
        <v>6630</v>
      </c>
      <c r="O6945" t="s">
        <v>6630</v>
      </c>
      <c r="P6945" t="s">
        <v>6630</v>
      </c>
      <c r="Q6945" t="s">
        <v>6630</v>
      </c>
    </row>
    <row r="6946" spans="1:17" x14ac:dyDescent="0.35">
      <c r="A6946">
        <v>3524116689</v>
      </c>
      <c r="B6946" t="s">
        <v>6626</v>
      </c>
      <c r="C6946" t="s">
        <v>6356</v>
      </c>
      <c r="D6946">
        <v>200</v>
      </c>
      <c r="E6946" t="s">
        <v>5245</v>
      </c>
      <c r="F6946">
        <v>202</v>
      </c>
      <c r="G6946" t="s">
        <v>5245</v>
      </c>
      <c r="H6946">
        <v>450</v>
      </c>
      <c r="I6946" t="s">
        <v>17569</v>
      </c>
      <c r="J6946">
        <v>20200</v>
      </c>
      <c r="L6946" t="s">
        <v>6529</v>
      </c>
      <c r="M6946">
        <v>10430573</v>
      </c>
      <c r="N6946">
        <v>16083293</v>
      </c>
      <c r="O6946" t="s">
        <v>6630</v>
      </c>
      <c r="P6946" t="s">
        <v>6630</v>
      </c>
      <c r="Q6946" t="s">
        <v>6630</v>
      </c>
    </row>
    <row r="6947" spans="1:17" x14ac:dyDescent="0.35">
      <c r="A6947">
        <v>9418114690</v>
      </c>
      <c r="B6947" t="s">
        <v>6626</v>
      </c>
      <c r="C6947" t="s">
        <v>6540</v>
      </c>
      <c r="D6947">
        <v>131</v>
      </c>
      <c r="E6947" t="s">
        <v>6540</v>
      </c>
      <c r="F6947">
        <v>309</v>
      </c>
      <c r="G6947" t="s">
        <v>2845</v>
      </c>
      <c r="H6947">
        <v>107</v>
      </c>
      <c r="I6947" t="s">
        <v>17570</v>
      </c>
      <c r="J6947">
        <v>20120</v>
      </c>
      <c r="L6947" t="s">
        <v>6529</v>
      </c>
      <c r="M6947">
        <v>12122136</v>
      </c>
      <c r="N6947" t="s">
        <v>6630</v>
      </c>
      <c r="O6947" t="s">
        <v>6630</v>
      </c>
      <c r="P6947" t="s">
        <v>6630</v>
      </c>
      <c r="Q6947" t="s">
        <v>6630</v>
      </c>
    </row>
    <row r="6948" spans="1:17" x14ac:dyDescent="0.35">
      <c r="A6948">
        <v>9424116618</v>
      </c>
      <c r="B6948" t="s">
        <v>6334</v>
      </c>
      <c r="C6948" t="s">
        <v>8365</v>
      </c>
      <c r="D6948">
        <v>105</v>
      </c>
      <c r="E6948" t="s">
        <v>8513</v>
      </c>
      <c r="F6948">
        <v>100</v>
      </c>
      <c r="G6948" t="s">
        <v>8367</v>
      </c>
      <c r="H6948">
        <v>5</v>
      </c>
      <c r="I6948" t="s">
        <v>17571</v>
      </c>
      <c r="J6948">
        <v>10500</v>
      </c>
      <c r="L6948" t="s">
        <v>6529</v>
      </c>
      <c r="M6948">
        <v>10444879</v>
      </c>
      <c r="N6948">
        <v>10146716</v>
      </c>
      <c r="O6948" t="s">
        <v>6630</v>
      </c>
      <c r="P6948" t="s">
        <v>6630</v>
      </c>
      <c r="Q6948">
        <v>700</v>
      </c>
    </row>
    <row r="6949" spans="1:17" x14ac:dyDescent="0.35">
      <c r="A6949">
        <v>8703107656</v>
      </c>
      <c r="B6949" t="s">
        <v>6626</v>
      </c>
      <c r="C6949" t="s">
        <v>6356</v>
      </c>
      <c r="D6949">
        <v>200</v>
      </c>
      <c r="E6949" t="s">
        <v>488</v>
      </c>
      <c r="F6949">
        <v>203</v>
      </c>
      <c r="G6949" t="s">
        <v>488</v>
      </c>
      <c r="H6949">
        <v>500</v>
      </c>
      <c r="I6949" t="s">
        <v>17572</v>
      </c>
      <c r="J6949">
        <v>20300</v>
      </c>
      <c r="L6949" t="s">
        <v>6529</v>
      </c>
      <c r="M6949">
        <v>10571544</v>
      </c>
      <c r="N6949">
        <v>10904433</v>
      </c>
      <c r="O6949" t="s">
        <v>17573</v>
      </c>
      <c r="P6949" t="s">
        <v>17574</v>
      </c>
      <c r="Q6949" t="s">
        <v>6630</v>
      </c>
    </row>
    <row r="6950" spans="1:17" x14ac:dyDescent="0.35">
      <c r="A6950">
        <v>9402107305</v>
      </c>
      <c r="B6950" t="s">
        <v>6626</v>
      </c>
      <c r="C6950" t="s">
        <v>6356</v>
      </c>
      <c r="D6950">
        <v>200</v>
      </c>
      <c r="E6950" t="s">
        <v>488</v>
      </c>
      <c r="F6950">
        <v>203</v>
      </c>
      <c r="G6950" t="s">
        <v>488</v>
      </c>
      <c r="H6950">
        <v>500</v>
      </c>
      <c r="I6950" t="s">
        <v>17575</v>
      </c>
      <c r="J6950">
        <v>9601120304</v>
      </c>
      <c r="L6950" t="s">
        <v>6529</v>
      </c>
      <c r="M6950" t="s">
        <v>6630</v>
      </c>
      <c r="N6950" t="s">
        <v>6630</v>
      </c>
      <c r="O6950" t="s">
        <v>7817</v>
      </c>
      <c r="P6950" t="s">
        <v>17576</v>
      </c>
      <c r="Q6950" t="s">
        <v>6630</v>
      </c>
    </row>
    <row r="6951" spans="1:17" x14ac:dyDescent="0.35">
      <c r="A6951">
        <v>9417941711</v>
      </c>
      <c r="B6951" t="s">
        <v>6626</v>
      </c>
      <c r="C6951" t="s">
        <v>6628</v>
      </c>
      <c r="D6951" t="s">
        <v>6628</v>
      </c>
      <c r="E6951" t="s">
        <v>6628</v>
      </c>
      <c r="F6951" t="s">
        <v>6628</v>
      </c>
      <c r="G6951" t="s">
        <v>6628</v>
      </c>
      <c r="H6951" t="s">
        <v>6628</v>
      </c>
      <c r="I6951" t="s">
        <v>7524</v>
      </c>
      <c r="J6951" t="s">
        <v>6630</v>
      </c>
      <c r="L6951" t="s">
        <v>6529</v>
      </c>
      <c r="M6951" t="s">
        <v>6630</v>
      </c>
      <c r="N6951" t="s">
        <v>6630</v>
      </c>
      <c r="O6951" t="s">
        <v>7524</v>
      </c>
      <c r="P6951" t="s">
        <v>6630</v>
      </c>
      <c r="Q6951" t="s">
        <v>6630</v>
      </c>
    </row>
    <row r="6952" spans="1:17" x14ac:dyDescent="0.35">
      <c r="A6952">
        <v>3518114547</v>
      </c>
      <c r="B6952" t="s">
        <v>6626</v>
      </c>
      <c r="C6952" t="s">
        <v>6356</v>
      </c>
      <c r="D6952">
        <v>200</v>
      </c>
      <c r="E6952" t="s">
        <v>5245</v>
      </c>
      <c r="F6952">
        <v>202</v>
      </c>
      <c r="G6952" t="s">
        <v>5245</v>
      </c>
      <c r="H6952">
        <v>450</v>
      </c>
      <c r="I6952" t="s">
        <v>17577</v>
      </c>
      <c r="J6952">
        <v>20200</v>
      </c>
      <c r="L6952" t="s">
        <v>6529</v>
      </c>
      <c r="M6952">
        <v>11533224</v>
      </c>
      <c r="N6952">
        <v>10015821</v>
      </c>
      <c r="O6952">
        <v>32730</v>
      </c>
      <c r="P6952" t="s">
        <v>6630</v>
      </c>
      <c r="Q6952" t="s">
        <v>6630</v>
      </c>
    </row>
    <row r="6953" spans="1:17" x14ac:dyDescent="0.35">
      <c r="A6953" t="s">
        <v>17578</v>
      </c>
      <c r="B6953" t="s">
        <v>6626</v>
      </c>
      <c r="C6953" t="s">
        <v>6628</v>
      </c>
      <c r="D6953" t="s">
        <v>6628</v>
      </c>
      <c r="E6953" t="s">
        <v>6628</v>
      </c>
      <c r="F6953" t="s">
        <v>6628</v>
      </c>
      <c r="G6953" t="s">
        <v>6628</v>
      </c>
      <c r="H6953" t="s">
        <v>6628</v>
      </c>
      <c r="I6953" t="s">
        <v>17579</v>
      </c>
      <c r="J6953" t="s">
        <v>6630</v>
      </c>
      <c r="L6953" t="s">
        <v>6526</v>
      </c>
      <c r="M6953" t="s">
        <v>6630</v>
      </c>
      <c r="N6953" t="s">
        <v>6630</v>
      </c>
      <c r="O6953" t="s">
        <v>6630</v>
      </c>
      <c r="P6953" t="s">
        <v>6630</v>
      </c>
      <c r="Q6953" t="s">
        <v>6630</v>
      </c>
    </row>
    <row r="6954" spans="1:17" x14ac:dyDescent="0.35">
      <c r="A6954">
        <v>9601106944</v>
      </c>
      <c r="B6954" t="s">
        <v>6334</v>
      </c>
      <c r="C6954" t="s">
        <v>6356</v>
      </c>
      <c r="D6954">
        <v>200</v>
      </c>
      <c r="E6954" t="s">
        <v>488</v>
      </c>
      <c r="F6954">
        <v>203</v>
      </c>
      <c r="G6954" t="s">
        <v>488</v>
      </c>
      <c r="H6954">
        <v>500</v>
      </c>
      <c r="I6954" t="s">
        <v>12295</v>
      </c>
      <c r="J6954">
        <v>20300</v>
      </c>
      <c r="L6954" t="s">
        <v>6529</v>
      </c>
      <c r="M6954">
        <v>10549996</v>
      </c>
      <c r="N6954" t="s">
        <v>6630</v>
      </c>
      <c r="O6954" t="s">
        <v>17580</v>
      </c>
      <c r="P6954" t="s">
        <v>8260</v>
      </c>
      <c r="Q6954">
        <v>200</v>
      </c>
    </row>
    <row r="6955" spans="1:17" x14ac:dyDescent="0.35">
      <c r="A6955">
        <v>9404108328</v>
      </c>
      <c r="B6955" t="s">
        <v>6626</v>
      </c>
      <c r="C6955" t="s">
        <v>6335</v>
      </c>
      <c r="D6955">
        <v>150</v>
      </c>
      <c r="E6955" t="s">
        <v>6335</v>
      </c>
      <c r="F6955">
        <v>205</v>
      </c>
      <c r="G6955" t="s">
        <v>7000</v>
      </c>
      <c r="H6955">
        <v>600</v>
      </c>
      <c r="I6955" t="s">
        <v>15509</v>
      </c>
      <c r="J6955" t="s">
        <v>6630</v>
      </c>
      <c r="L6955" t="s">
        <v>6529</v>
      </c>
      <c r="M6955">
        <v>10015368</v>
      </c>
      <c r="N6955" t="s">
        <v>6630</v>
      </c>
      <c r="O6955" t="s">
        <v>6630</v>
      </c>
      <c r="P6955" t="s">
        <v>17581</v>
      </c>
      <c r="Q6955" t="s">
        <v>6630</v>
      </c>
    </row>
    <row r="6956" spans="1:17" x14ac:dyDescent="0.35">
      <c r="A6956">
        <v>9416113409</v>
      </c>
      <c r="B6956" t="s">
        <v>6626</v>
      </c>
      <c r="C6956" t="s">
        <v>6356</v>
      </c>
      <c r="D6956">
        <v>200</v>
      </c>
      <c r="E6956" t="s">
        <v>6357</v>
      </c>
      <c r="F6956">
        <v>209</v>
      </c>
      <c r="G6956" t="s">
        <v>977</v>
      </c>
      <c r="H6956">
        <v>310</v>
      </c>
      <c r="I6956" t="s">
        <v>17582</v>
      </c>
      <c r="J6956">
        <v>13670</v>
      </c>
      <c r="L6956" t="s">
        <v>6529</v>
      </c>
      <c r="M6956">
        <v>10007753</v>
      </c>
      <c r="N6956" t="s">
        <v>6630</v>
      </c>
      <c r="O6956" t="s">
        <v>6630</v>
      </c>
      <c r="P6956" t="s">
        <v>6630</v>
      </c>
      <c r="Q6956">
        <v>700</v>
      </c>
    </row>
    <row r="6957" spans="1:17" x14ac:dyDescent="0.35">
      <c r="A6957" t="s">
        <v>17583</v>
      </c>
      <c r="B6957" t="s">
        <v>6626</v>
      </c>
      <c r="C6957" t="s">
        <v>6628</v>
      </c>
      <c r="D6957" t="s">
        <v>6628</v>
      </c>
      <c r="E6957" t="s">
        <v>6628</v>
      </c>
      <c r="F6957" t="s">
        <v>6628</v>
      </c>
      <c r="G6957" t="s">
        <v>6628</v>
      </c>
      <c r="H6957" t="s">
        <v>6628</v>
      </c>
      <c r="I6957" t="s">
        <v>17584</v>
      </c>
      <c r="J6957" t="s">
        <v>6630</v>
      </c>
      <c r="L6957" t="s">
        <v>6529</v>
      </c>
      <c r="M6957" t="s">
        <v>6630</v>
      </c>
      <c r="N6957" t="s">
        <v>6630</v>
      </c>
      <c r="O6957" t="s">
        <v>6630</v>
      </c>
      <c r="P6957" t="s">
        <v>6630</v>
      </c>
      <c r="Q6957" t="s">
        <v>6630</v>
      </c>
    </row>
    <row r="6958" spans="1:17" x14ac:dyDescent="0.35">
      <c r="A6958">
        <v>13215</v>
      </c>
      <c r="B6958" t="s">
        <v>6626</v>
      </c>
      <c r="C6958" t="s">
        <v>6540</v>
      </c>
      <c r="D6958">
        <v>131</v>
      </c>
      <c r="E6958" t="s">
        <v>6981</v>
      </c>
      <c r="F6958">
        <v>301</v>
      </c>
      <c r="G6958" t="s">
        <v>7381</v>
      </c>
      <c r="H6958">
        <v>105</v>
      </c>
      <c r="I6958" t="s">
        <v>17585</v>
      </c>
      <c r="J6958" t="s">
        <v>6630</v>
      </c>
      <c r="L6958" t="s">
        <v>6526</v>
      </c>
      <c r="M6958" t="s">
        <v>6630</v>
      </c>
      <c r="N6958" t="s">
        <v>6630</v>
      </c>
      <c r="O6958" t="s">
        <v>17586</v>
      </c>
      <c r="P6958" t="s">
        <v>6630</v>
      </c>
      <c r="Q6958" t="s">
        <v>6630</v>
      </c>
    </row>
    <row r="6959" spans="1:17" x14ac:dyDescent="0.35">
      <c r="A6959">
        <v>9621115640</v>
      </c>
      <c r="B6959" t="s">
        <v>6626</v>
      </c>
      <c r="C6959" t="s">
        <v>6540</v>
      </c>
      <c r="D6959">
        <v>131</v>
      </c>
      <c r="E6959" t="s">
        <v>7477</v>
      </c>
      <c r="F6959">
        <v>702</v>
      </c>
      <c r="G6959" t="s">
        <v>3068</v>
      </c>
      <c r="H6959">
        <v>830</v>
      </c>
      <c r="I6959" t="s">
        <v>17587</v>
      </c>
      <c r="J6959">
        <v>13260</v>
      </c>
      <c r="L6959" t="s">
        <v>6529</v>
      </c>
      <c r="M6959">
        <v>11261396</v>
      </c>
      <c r="N6959" t="s">
        <v>6630</v>
      </c>
      <c r="O6959" t="s">
        <v>6630</v>
      </c>
      <c r="P6959" t="s">
        <v>6630</v>
      </c>
      <c r="Q6959">
        <v>900</v>
      </c>
    </row>
    <row r="6960" spans="1:17" x14ac:dyDescent="0.35">
      <c r="A6960" t="s">
        <v>17588</v>
      </c>
      <c r="B6960" t="s">
        <v>6626</v>
      </c>
      <c r="C6960" t="s">
        <v>6628</v>
      </c>
      <c r="D6960" t="s">
        <v>6628</v>
      </c>
      <c r="E6960" t="s">
        <v>6628</v>
      </c>
      <c r="F6960" t="s">
        <v>6628</v>
      </c>
      <c r="G6960" t="s">
        <v>6628</v>
      </c>
      <c r="H6960" t="s">
        <v>6628</v>
      </c>
      <c r="I6960" t="s">
        <v>14251</v>
      </c>
      <c r="J6960" t="s">
        <v>6630</v>
      </c>
      <c r="L6960" t="s">
        <v>6526</v>
      </c>
      <c r="M6960" t="s">
        <v>6630</v>
      </c>
      <c r="N6960" t="s">
        <v>6630</v>
      </c>
      <c r="O6960" t="s">
        <v>6630</v>
      </c>
      <c r="P6960" t="s">
        <v>6630</v>
      </c>
      <c r="Q6960" t="s">
        <v>6630</v>
      </c>
    </row>
    <row r="6961" spans="1:17" x14ac:dyDescent="0.35">
      <c r="A6961">
        <v>9412111200</v>
      </c>
      <c r="B6961" t="s">
        <v>6626</v>
      </c>
      <c r="C6961" t="s">
        <v>6356</v>
      </c>
      <c r="D6961">
        <v>200</v>
      </c>
      <c r="E6961" t="s">
        <v>6645</v>
      </c>
      <c r="F6961">
        <v>201</v>
      </c>
      <c r="G6961" t="s">
        <v>6638</v>
      </c>
      <c r="H6961">
        <v>415</v>
      </c>
      <c r="I6961" t="s">
        <v>10421</v>
      </c>
      <c r="J6961">
        <v>20115</v>
      </c>
      <c r="L6961" t="s">
        <v>6529</v>
      </c>
      <c r="M6961">
        <v>12655805</v>
      </c>
      <c r="N6961">
        <v>12793853</v>
      </c>
      <c r="O6961" t="s">
        <v>17589</v>
      </c>
      <c r="P6961" t="s">
        <v>6630</v>
      </c>
      <c r="Q6961" t="s">
        <v>6630</v>
      </c>
    </row>
    <row r="6962" spans="1:17" x14ac:dyDescent="0.35">
      <c r="A6962">
        <v>9413111654</v>
      </c>
      <c r="B6962" t="s">
        <v>6626</v>
      </c>
      <c r="C6962" t="s">
        <v>6356</v>
      </c>
      <c r="D6962">
        <v>200</v>
      </c>
      <c r="E6962" t="s">
        <v>6659</v>
      </c>
      <c r="F6962">
        <v>208</v>
      </c>
      <c r="G6962" t="s">
        <v>6726</v>
      </c>
      <c r="H6962">
        <v>315</v>
      </c>
      <c r="I6962" t="s">
        <v>17590</v>
      </c>
      <c r="J6962">
        <v>13565</v>
      </c>
      <c r="L6962" t="s">
        <v>6529</v>
      </c>
      <c r="M6962">
        <v>10122394</v>
      </c>
      <c r="N6962" t="s">
        <v>6630</v>
      </c>
      <c r="O6962">
        <v>29698</v>
      </c>
      <c r="P6962" t="s">
        <v>6630</v>
      </c>
      <c r="Q6962" t="s">
        <v>6630</v>
      </c>
    </row>
    <row r="6963" spans="1:17" x14ac:dyDescent="0.35">
      <c r="A6963">
        <v>3524116813</v>
      </c>
      <c r="B6963" t="s">
        <v>6334</v>
      </c>
      <c r="C6963" t="s">
        <v>6356</v>
      </c>
      <c r="D6963">
        <v>200</v>
      </c>
      <c r="E6963" t="s">
        <v>5245</v>
      </c>
      <c r="F6963">
        <v>202</v>
      </c>
      <c r="G6963" t="s">
        <v>5245</v>
      </c>
      <c r="H6963">
        <v>450</v>
      </c>
      <c r="I6963" t="s">
        <v>17591</v>
      </c>
      <c r="J6963">
        <v>20200</v>
      </c>
      <c r="L6963" t="s">
        <v>6529</v>
      </c>
      <c r="M6963">
        <v>16593200</v>
      </c>
      <c r="N6963">
        <v>10558147</v>
      </c>
      <c r="O6963" t="s">
        <v>6630</v>
      </c>
      <c r="P6963" t="s">
        <v>6630</v>
      </c>
      <c r="Q6963" t="s">
        <v>6630</v>
      </c>
    </row>
    <row r="6964" spans="1:17" x14ac:dyDescent="0.35">
      <c r="A6964">
        <v>9499106170</v>
      </c>
      <c r="B6964" t="s">
        <v>6626</v>
      </c>
      <c r="C6964" t="s">
        <v>6356</v>
      </c>
      <c r="D6964">
        <v>200</v>
      </c>
      <c r="E6964" t="s">
        <v>6659</v>
      </c>
      <c r="F6964">
        <v>208</v>
      </c>
      <c r="G6964" t="s">
        <v>7129</v>
      </c>
      <c r="H6964">
        <v>305</v>
      </c>
      <c r="I6964" t="s">
        <v>17592</v>
      </c>
      <c r="J6964">
        <v>13562</v>
      </c>
      <c r="L6964" t="s">
        <v>6529</v>
      </c>
      <c r="M6964" t="s">
        <v>6630</v>
      </c>
      <c r="N6964">
        <v>10008204</v>
      </c>
      <c r="O6964" t="s">
        <v>6630</v>
      </c>
      <c r="P6964" t="s">
        <v>17593</v>
      </c>
      <c r="Q6964" t="s">
        <v>6630</v>
      </c>
    </row>
    <row r="6965" spans="1:17" x14ac:dyDescent="0.35">
      <c r="A6965">
        <v>3518114771</v>
      </c>
      <c r="B6965" t="s">
        <v>6626</v>
      </c>
      <c r="C6965" t="s">
        <v>6356</v>
      </c>
      <c r="D6965">
        <v>200</v>
      </c>
      <c r="E6965" t="s">
        <v>5245</v>
      </c>
      <c r="F6965">
        <v>202</v>
      </c>
      <c r="G6965" t="s">
        <v>5245</v>
      </c>
      <c r="H6965">
        <v>450</v>
      </c>
      <c r="I6965" t="s">
        <v>17594</v>
      </c>
      <c r="J6965">
        <v>20200</v>
      </c>
      <c r="L6965" t="s">
        <v>6529</v>
      </c>
      <c r="M6965">
        <v>12435538</v>
      </c>
      <c r="N6965" t="s">
        <v>6630</v>
      </c>
      <c r="O6965" t="s">
        <v>6630</v>
      </c>
      <c r="P6965" t="s">
        <v>6630</v>
      </c>
      <c r="Q6965" t="s">
        <v>6630</v>
      </c>
    </row>
    <row r="6966" spans="1:17" x14ac:dyDescent="0.35">
      <c r="A6966">
        <v>9416113380</v>
      </c>
      <c r="B6966" t="s">
        <v>6626</v>
      </c>
      <c r="C6966" t="s">
        <v>6540</v>
      </c>
      <c r="D6966">
        <v>131</v>
      </c>
      <c r="E6966" t="s">
        <v>6672</v>
      </c>
      <c r="F6966">
        <v>703</v>
      </c>
      <c r="G6966" t="s">
        <v>3068</v>
      </c>
      <c r="H6966">
        <v>830</v>
      </c>
      <c r="I6966" t="s">
        <v>17595</v>
      </c>
      <c r="J6966">
        <v>13260</v>
      </c>
      <c r="L6966" t="s">
        <v>6529</v>
      </c>
      <c r="M6966">
        <v>14869778</v>
      </c>
      <c r="N6966" t="s">
        <v>6630</v>
      </c>
      <c r="O6966" t="s">
        <v>6630</v>
      </c>
      <c r="P6966" t="s">
        <v>6630</v>
      </c>
      <c r="Q6966" t="s">
        <v>6630</v>
      </c>
    </row>
    <row r="6967" spans="1:17" x14ac:dyDescent="0.35">
      <c r="A6967">
        <v>9418114646</v>
      </c>
      <c r="B6967" t="s">
        <v>6626</v>
      </c>
      <c r="C6967" t="s">
        <v>6356</v>
      </c>
      <c r="D6967">
        <v>200</v>
      </c>
      <c r="E6967" t="s">
        <v>6357</v>
      </c>
      <c r="F6967">
        <v>209</v>
      </c>
      <c r="G6967" t="s">
        <v>977</v>
      </c>
      <c r="H6967">
        <v>310</v>
      </c>
      <c r="I6967" t="s">
        <v>17596</v>
      </c>
      <c r="J6967">
        <v>13502</v>
      </c>
      <c r="L6967" t="s">
        <v>6529</v>
      </c>
      <c r="M6967">
        <v>10135697</v>
      </c>
      <c r="N6967" t="s">
        <v>6630</v>
      </c>
      <c r="O6967" t="s">
        <v>6630</v>
      </c>
      <c r="P6967" t="s">
        <v>6630</v>
      </c>
      <c r="Q6967">
        <v>700</v>
      </c>
    </row>
    <row r="6968" spans="1:17" x14ac:dyDescent="0.35">
      <c r="A6968">
        <v>9414112574</v>
      </c>
      <c r="B6968" t="s">
        <v>6626</v>
      </c>
      <c r="C6968" t="s">
        <v>6356</v>
      </c>
      <c r="D6968">
        <v>200</v>
      </c>
      <c r="E6968" t="s">
        <v>6366</v>
      </c>
      <c r="F6968">
        <v>207</v>
      </c>
      <c r="G6968" t="s">
        <v>1357</v>
      </c>
      <c r="H6968">
        <v>745</v>
      </c>
      <c r="I6968" t="s">
        <v>17597</v>
      </c>
      <c r="J6968">
        <v>20800</v>
      </c>
      <c r="L6968" t="s">
        <v>6529</v>
      </c>
      <c r="M6968">
        <v>12789467</v>
      </c>
      <c r="N6968">
        <v>13155845</v>
      </c>
      <c r="O6968" t="s">
        <v>6630</v>
      </c>
      <c r="P6968" t="s">
        <v>6630</v>
      </c>
      <c r="Q6968">
        <v>700</v>
      </c>
    </row>
    <row r="6969" spans="1:17" x14ac:dyDescent="0.35">
      <c r="A6969">
        <v>3905108738</v>
      </c>
      <c r="B6969" t="s">
        <v>6626</v>
      </c>
      <c r="C6969" t="s">
        <v>6356</v>
      </c>
      <c r="D6969">
        <v>200</v>
      </c>
      <c r="E6969" t="s">
        <v>5245</v>
      </c>
      <c r="F6969">
        <v>202</v>
      </c>
      <c r="G6969" t="s">
        <v>5245</v>
      </c>
      <c r="H6969">
        <v>450</v>
      </c>
      <c r="I6969" t="s">
        <v>17598</v>
      </c>
      <c r="J6969">
        <v>20200</v>
      </c>
      <c r="L6969" t="s">
        <v>6529</v>
      </c>
      <c r="M6969">
        <v>11204949</v>
      </c>
      <c r="N6969">
        <v>10644619</v>
      </c>
      <c r="O6969" t="s">
        <v>6630</v>
      </c>
      <c r="P6969">
        <v>20208.744020999999</v>
      </c>
      <c r="Q6969">
        <v>610</v>
      </c>
    </row>
    <row r="6970" spans="1:17" x14ac:dyDescent="0.35">
      <c r="A6970">
        <v>6306108623</v>
      </c>
      <c r="B6970" t="s">
        <v>6626</v>
      </c>
      <c r="C6970" t="s">
        <v>6356</v>
      </c>
      <c r="D6970">
        <v>200</v>
      </c>
      <c r="E6970" t="s">
        <v>6366</v>
      </c>
      <c r="F6970">
        <v>207</v>
      </c>
      <c r="G6970" t="s">
        <v>6657</v>
      </c>
      <c r="H6970">
        <v>420</v>
      </c>
      <c r="I6970" t="s">
        <v>17599</v>
      </c>
      <c r="J6970" t="s">
        <v>6630</v>
      </c>
      <c r="L6970" t="s">
        <v>6529</v>
      </c>
      <c r="M6970">
        <v>10635131</v>
      </c>
      <c r="N6970">
        <v>10856718</v>
      </c>
      <c r="O6970" t="s">
        <v>6630</v>
      </c>
      <c r="P6970">
        <v>20800.804011</v>
      </c>
      <c r="Q6970">
        <v>700</v>
      </c>
    </row>
    <row r="6971" spans="1:17" x14ac:dyDescent="0.35">
      <c r="A6971" t="s">
        <v>17600</v>
      </c>
      <c r="B6971" t="s">
        <v>6626</v>
      </c>
      <c r="C6971" t="s">
        <v>6628</v>
      </c>
      <c r="D6971" t="s">
        <v>6628</v>
      </c>
      <c r="E6971" t="s">
        <v>6628</v>
      </c>
      <c r="F6971" t="s">
        <v>6628</v>
      </c>
      <c r="G6971" t="s">
        <v>6628</v>
      </c>
      <c r="H6971" t="s">
        <v>6628</v>
      </c>
      <c r="I6971" t="s">
        <v>17601</v>
      </c>
      <c r="J6971" t="s">
        <v>6630</v>
      </c>
      <c r="L6971" t="s">
        <v>6526</v>
      </c>
      <c r="M6971" t="s">
        <v>6630</v>
      </c>
      <c r="N6971" t="s">
        <v>6630</v>
      </c>
      <c r="O6971" t="s">
        <v>6630</v>
      </c>
      <c r="P6971" t="s">
        <v>6630</v>
      </c>
      <c r="Q6971" t="s">
        <v>6630</v>
      </c>
    </row>
    <row r="6972" spans="1:17" x14ac:dyDescent="0.35">
      <c r="A6972">
        <v>9410110425</v>
      </c>
      <c r="B6972" t="s">
        <v>6626</v>
      </c>
      <c r="C6972" t="s">
        <v>6356</v>
      </c>
      <c r="D6972">
        <v>200</v>
      </c>
      <c r="E6972" t="s">
        <v>6366</v>
      </c>
      <c r="F6972">
        <v>207</v>
      </c>
      <c r="G6972" t="s">
        <v>3257</v>
      </c>
      <c r="H6972">
        <v>788</v>
      </c>
      <c r="I6972" t="s">
        <v>17602</v>
      </c>
      <c r="J6972">
        <v>20710</v>
      </c>
      <c r="L6972" t="s">
        <v>6529</v>
      </c>
      <c r="M6972">
        <v>10007997</v>
      </c>
      <c r="N6972">
        <v>10008019</v>
      </c>
      <c r="O6972" t="s">
        <v>6630</v>
      </c>
      <c r="P6972" t="s">
        <v>6630</v>
      </c>
      <c r="Q6972" t="s">
        <v>6630</v>
      </c>
    </row>
    <row r="6973" spans="1:17" x14ac:dyDescent="0.35">
      <c r="A6973" t="s">
        <v>17603</v>
      </c>
      <c r="B6973" t="s">
        <v>6626</v>
      </c>
      <c r="C6973" t="s">
        <v>6628</v>
      </c>
      <c r="D6973" t="s">
        <v>6628</v>
      </c>
      <c r="E6973" t="s">
        <v>6628</v>
      </c>
      <c r="F6973" t="s">
        <v>6628</v>
      </c>
      <c r="G6973" t="s">
        <v>6628</v>
      </c>
      <c r="H6973" t="s">
        <v>6628</v>
      </c>
      <c r="I6973" t="s">
        <v>10512</v>
      </c>
      <c r="J6973" t="s">
        <v>6630</v>
      </c>
      <c r="L6973" t="s">
        <v>6526</v>
      </c>
      <c r="M6973" t="s">
        <v>6630</v>
      </c>
      <c r="N6973" t="s">
        <v>6630</v>
      </c>
      <c r="O6973" t="s">
        <v>6630</v>
      </c>
      <c r="P6973" t="s">
        <v>6630</v>
      </c>
      <c r="Q6973" t="s">
        <v>6630</v>
      </c>
    </row>
    <row r="6974" spans="1:17" x14ac:dyDescent="0.35">
      <c r="A6974">
        <v>9420114587</v>
      </c>
      <c r="B6974" t="s">
        <v>6626</v>
      </c>
      <c r="C6974" t="s">
        <v>6540</v>
      </c>
      <c r="D6974">
        <v>131</v>
      </c>
      <c r="E6974" t="s">
        <v>6672</v>
      </c>
      <c r="F6974">
        <v>703</v>
      </c>
      <c r="G6974" t="s">
        <v>3068</v>
      </c>
      <c r="H6974">
        <v>830</v>
      </c>
      <c r="I6974" t="s">
        <v>17604</v>
      </c>
      <c r="J6974">
        <v>13260</v>
      </c>
      <c r="L6974" t="s">
        <v>6529</v>
      </c>
      <c r="M6974">
        <v>15097141</v>
      </c>
      <c r="N6974" t="s">
        <v>6630</v>
      </c>
      <c r="O6974" t="s">
        <v>6630</v>
      </c>
      <c r="P6974" t="s">
        <v>6630</v>
      </c>
      <c r="Q6974" t="s">
        <v>6630</v>
      </c>
    </row>
    <row r="6975" spans="1:17" x14ac:dyDescent="0.35">
      <c r="A6975">
        <v>9603107904</v>
      </c>
      <c r="B6975" t="s">
        <v>6626</v>
      </c>
      <c r="C6975" t="s">
        <v>6356</v>
      </c>
      <c r="D6975">
        <v>200</v>
      </c>
      <c r="E6975" t="s">
        <v>488</v>
      </c>
      <c r="F6975">
        <v>203</v>
      </c>
      <c r="G6975" t="s">
        <v>488</v>
      </c>
      <c r="H6975">
        <v>500</v>
      </c>
      <c r="I6975" t="s">
        <v>17605</v>
      </c>
      <c r="J6975">
        <v>20300</v>
      </c>
      <c r="L6975" t="s">
        <v>6529</v>
      </c>
      <c r="M6975">
        <v>10572619</v>
      </c>
      <c r="N6975" t="s">
        <v>6630</v>
      </c>
      <c r="O6975" t="s">
        <v>6630</v>
      </c>
      <c r="P6975" t="s">
        <v>6670</v>
      </c>
      <c r="Q6975" t="s">
        <v>6630</v>
      </c>
    </row>
    <row r="6976" spans="1:17" x14ac:dyDescent="0.35">
      <c r="A6976">
        <v>9419115196</v>
      </c>
      <c r="B6976" t="s">
        <v>6626</v>
      </c>
      <c r="C6976" t="s">
        <v>6540</v>
      </c>
      <c r="D6976">
        <v>131</v>
      </c>
      <c r="E6976" t="s">
        <v>2905</v>
      </c>
      <c r="F6976">
        <v>300</v>
      </c>
      <c r="G6976" t="s">
        <v>2845</v>
      </c>
      <c r="H6976">
        <v>107</v>
      </c>
      <c r="I6976" t="s">
        <v>17509</v>
      </c>
      <c r="J6976">
        <v>20120</v>
      </c>
      <c r="L6976" t="s">
        <v>6529</v>
      </c>
      <c r="M6976">
        <v>11713196</v>
      </c>
      <c r="N6976" t="s">
        <v>6630</v>
      </c>
      <c r="O6976" t="s">
        <v>6630</v>
      </c>
      <c r="P6976" t="s">
        <v>6630</v>
      </c>
      <c r="Q6976">
        <v>100</v>
      </c>
    </row>
    <row r="6977" spans="1:17" x14ac:dyDescent="0.35">
      <c r="A6977" t="s">
        <v>17606</v>
      </c>
      <c r="B6977" t="s">
        <v>6626</v>
      </c>
      <c r="C6977" t="s">
        <v>6628</v>
      </c>
      <c r="D6977" t="s">
        <v>6628</v>
      </c>
      <c r="E6977" t="s">
        <v>6628</v>
      </c>
      <c r="F6977" t="s">
        <v>6628</v>
      </c>
      <c r="G6977" t="s">
        <v>6628</v>
      </c>
      <c r="H6977" t="s">
        <v>6628</v>
      </c>
      <c r="I6977" t="s">
        <v>16616</v>
      </c>
      <c r="J6977" t="s">
        <v>6630</v>
      </c>
      <c r="L6977" t="s">
        <v>6526</v>
      </c>
      <c r="M6977" t="s">
        <v>6630</v>
      </c>
      <c r="N6977" t="s">
        <v>6630</v>
      </c>
      <c r="O6977" t="s">
        <v>6630</v>
      </c>
      <c r="P6977" t="s">
        <v>6630</v>
      </c>
      <c r="Q6977" t="s">
        <v>6630</v>
      </c>
    </row>
    <row r="6978" spans="1:17" x14ac:dyDescent="0.35">
      <c r="A6978">
        <v>9601107033</v>
      </c>
      <c r="B6978" t="s">
        <v>6626</v>
      </c>
      <c r="C6978" t="s">
        <v>6356</v>
      </c>
      <c r="D6978">
        <v>200</v>
      </c>
      <c r="E6978" t="s">
        <v>488</v>
      </c>
      <c r="F6978">
        <v>203</v>
      </c>
      <c r="G6978" t="s">
        <v>488</v>
      </c>
      <c r="H6978">
        <v>500</v>
      </c>
      <c r="I6978" t="s">
        <v>11195</v>
      </c>
      <c r="J6978">
        <v>13830</v>
      </c>
      <c r="L6978" t="s">
        <v>6529</v>
      </c>
      <c r="M6978" t="s">
        <v>6630</v>
      </c>
      <c r="N6978" t="s">
        <v>6630</v>
      </c>
      <c r="O6978" t="s">
        <v>17607</v>
      </c>
      <c r="P6978" t="s">
        <v>6765</v>
      </c>
      <c r="Q6978" t="s">
        <v>6630</v>
      </c>
    </row>
    <row r="6979" spans="1:17" x14ac:dyDescent="0.35">
      <c r="A6979">
        <v>9420115430</v>
      </c>
      <c r="B6979" t="s">
        <v>6626</v>
      </c>
      <c r="C6979" t="s">
        <v>6540</v>
      </c>
      <c r="D6979">
        <v>131</v>
      </c>
      <c r="E6979" t="s">
        <v>2905</v>
      </c>
      <c r="F6979">
        <v>300</v>
      </c>
      <c r="G6979" t="s">
        <v>7740</v>
      </c>
      <c r="H6979">
        <v>108</v>
      </c>
      <c r="I6979" t="s">
        <v>17608</v>
      </c>
      <c r="J6979">
        <v>20130</v>
      </c>
      <c r="L6979" t="s">
        <v>6529</v>
      </c>
      <c r="M6979">
        <v>10690906</v>
      </c>
      <c r="N6979" t="s">
        <v>6630</v>
      </c>
      <c r="O6979" t="s">
        <v>6630</v>
      </c>
      <c r="P6979" t="s">
        <v>6630</v>
      </c>
      <c r="Q6979">
        <v>100</v>
      </c>
    </row>
    <row r="6980" spans="1:17" x14ac:dyDescent="0.35">
      <c r="A6980">
        <v>9414112445</v>
      </c>
      <c r="B6980" t="s">
        <v>6626</v>
      </c>
      <c r="C6980" t="s">
        <v>6540</v>
      </c>
      <c r="D6980">
        <v>131</v>
      </c>
      <c r="E6980" t="s">
        <v>6672</v>
      </c>
      <c r="F6980">
        <v>703</v>
      </c>
      <c r="G6980" t="s">
        <v>7042</v>
      </c>
      <c r="H6980">
        <v>730</v>
      </c>
      <c r="I6980" t="s">
        <v>17609</v>
      </c>
      <c r="J6980">
        <v>13200</v>
      </c>
      <c r="L6980" t="s">
        <v>6529</v>
      </c>
      <c r="M6980">
        <v>11950360</v>
      </c>
      <c r="N6980">
        <v>15218977</v>
      </c>
      <c r="O6980" t="s">
        <v>6630</v>
      </c>
      <c r="P6980" t="s">
        <v>6630</v>
      </c>
      <c r="Q6980" t="s">
        <v>6630</v>
      </c>
    </row>
    <row r="6981" spans="1:17" x14ac:dyDescent="0.35">
      <c r="A6981" t="s">
        <v>17610</v>
      </c>
      <c r="B6981" t="s">
        <v>6626</v>
      </c>
      <c r="C6981" t="s">
        <v>6628</v>
      </c>
      <c r="D6981" t="s">
        <v>6628</v>
      </c>
      <c r="E6981" t="s">
        <v>6628</v>
      </c>
      <c r="F6981" t="s">
        <v>6628</v>
      </c>
      <c r="G6981" t="s">
        <v>6628</v>
      </c>
      <c r="H6981" t="s">
        <v>6628</v>
      </c>
      <c r="I6981" t="s">
        <v>17611</v>
      </c>
      <c r="J6981" t="s">
        <v>6630</v>
      </c>
      <c r="L6981" t="s">
        <v>6529</v>
      </c>
      <c r="M6981" t="s">
        <v>6630</v>
      </c>
      <c r="N6981" t="s">
        <v>6630</v>
      </c>
      <c r="O6981" t="s">
        <v>6630</v>
      </c>
      <c r="P6981" t="s">
        <v>6630</v>
      </c>
      <c r="Q6981" t="s">
        <v>6630</v>
      </c>
    </row>
    <row r="6982" spans="1:17" x14ac:dyDescent="0.35">
      <c r="A6982">
        <v>20122</v>
      </c>
      <c r="B6982" t="s">
        <v>6626</v>
      </c>
      <c r="C6982" t="s">
        <v>6356</v>
      </c>
      <c r="D6982">
        <v>200</v>
      </c>
      <c r="E6982" t="s">
        <v>6645</v>
      </c>
      <c r="F6982">
        <v>201</v>
      </c>
      <c r="G6982" t="s">
        <v>6657</v>
      </c>
      <c r="H6982">
        <v>420</v>
      </c>
      <c r="I6982" t="s">
        <v>17612</v>
      </c>
      <c r="J6982" t="s">
        <v>6630</v>
      </c>
      <c r="L6982" t="s">
        <v>6526</v>
      </c>
      <c r="M6982">
        <v>14237527</v>
      </c>
      <c r="N6982" t="s">
        <v>6630</v>
      </c>
      <c r="O6982" t="s">
        <v>17613</v>
      </c>
      <c r="P6982" t="s">
        <v>17614</v>
      </c>
      <c r="Q6982" t="s">
        <v>6630</v>
      </c>
    </row>
    <row r="6983" spans="1:17" x14ac:dyDescent="0.35">
      <c r="A6983">
        <v>6801106977</v>
      </c>
      <c r="B6983" t="s">
        <v>6626</v>
      </c>
      <c r="C6983" t="s">
        <v>6356</v>
      </c>
      <c r="D6983">
        <v>200</v>
      </c>
      <c r="E6983" t="s">
        <v>5245</v>
      </c>
      <c r="F6983">
        <v>202</v>
      </c>
      <c r="G6983" t="s">
        <v>5245</v>
      </c>
      <c r="H6983">
        <v>450</v>
      </c>
      <c r="I6983" t="s">
        <v>17615</v>
      </c>
      <c r="J6983" t="s">
        <v>6630</v>
      </c>
      <c r="L6983" t="s">
        <v>6529</v>
      </c>
      <c r="M6983">
        <v>10521432</v>
      </c>
      <c r="N6983">
        <v>10568741</v>
      </c>
      <c r="O6983" t="s">
        <v>7578</v>
      </c>
      <c r="P6983" t="s">
        <v>6765</v>
      </c>
      <c r="Q6983" t="s">
        <v>6630</v>
      </c>
    </row>
    <row r="6984" spans="1:17" x14ac:dyDescent="0.35">
      <c r="A6984" t="s">
        <v>17616</v>
      </c>
      <c r="B6984" t="s">
        <v>6626</v>
      </c>
      <c r="C6984" t="s">
        <v>6628</v>
      </c>
      <c r="D6984" t="s">
        <v>6628</v>
      </c>
      <c r="E6984" t="s">
        <v>6628</v>
      </c>
      <c r="F6984" t="s">
        <v>6628</v>
      </c>
      <c r="G6984" t="s">
        <v>6628</v>
      </c>
      <c r="H6984" t="s">
        <v>6628</v>
      </c>
      <c r="I6984" t="s">
        <v>17617</v>
      </c>
      <c r="J6984" t="s">
        <v>6630</v>
      </c>
      <c r="L6984" t="s">
        <v>6526</v>
      </c>
      <c r="M6984" t="s">
        <v>6630</v>
      </c>
      <c r="N6984" t="s">
        <v>6630</v>
      </c>
      <c r="O6984" t="s">
        <v>6630</v>
      </c>
      <c r="P6984" t="s">
        <v>6630</v>
      </c>
      <c r="Q6984" t="s">
        <v>6630</v>
      </c>
    </row>
    <row r="6985" spans="1:17" x14ac:dyDescent="0.35">
      <c r="A6985">
        <v>9699106102</v>
      </c>
      <c r="B6985" t="s">
        <v>6334</v>
      </c>
      <c r="C6985" t="s">
        <v>6766</v>
      </c>
      <c r="D6985">
        <v>120</v>
      </c>
      <c r="E6985" t="s">
        <v>6628</v>
      </c>
      <c r="F6985" t="s">
        <v>6628</v>
      </c>
      <c r="G6985" t="s">
        <v>9803</v>
      </c>
      <c r="H6985">
        <v>50</v>
      </c>
      <c r="I6985" t="s">
        <v>17618</v>
      </c>
      <c r="J6985">
        <v>12000</v>
      </c>
      <c r="L6985" t="s">
        <v>6529</v>
      </c>
      <c r="M6985">
        <v>15990764</v>
      </c>
      <c r="N6985" t="s">
        <v>6630</v>
      </c>
      <c r="O6985" t="s">
        <v>17619</v>
      </c>
      <c r="P6985" t="s">
        <v>7370</v>
      </c>
      <c r="Q6985">
        <v>200</v>
      </c>
    </row>
    <row r="6986" spans="1:17" x14ac:dyDescent="0.35">
      <c r="A6986">
        <v>9411110726</v>
      </c>
      <c r="B6986" t="s">
        <v>6626</v>
      </c>
      <c r="C6986" t="s">
        <v>6356</v>
      </c>
      <c r="D6986">
        <v>200</v>
      </c>
      <c r="E6986" t="s">
        <v>6357</v>
      </c>
      <c r="F6986">
        <v>209</v>
      </c>
      <c r="G6986" t="s">
        <v>977</v>
      </c>
      <c r="H6986">
        <v>310</v>
      </c>
      <c r="I6986" t="s">
        <v>17620</v>
      </c>
      <c r="J6986">
        <v>13562</v>
      </c>
      <c r="L6986" t="s">
        <v>6529</v>
      </c>
      <c r="M6986">
        <v>10122853</v>
      </c>
      <c r="N6986" t="s">
        <v>6630</v>
      </c>
      <c r="O6986">
        <v>28608</v>
      </c>
      <c r="P6986" t="s">
        <v>6630</v>
      </c>
      <c r="Q6986" t="s">
        <v>6630</v>
      </c>
    </row>
    <row r="6987" spans="1:17" x14ac:dyDescent="0.35">
      <c r="A6987" t="s">
        <v>17621</v>
      </c>
      <c r="B6987" t="s">
        <v>6626</v>
      </c>
      <c r="C6987" t="s">
        <v>6628</v>
      </c>
      <c r="D6987" t="s">
        <v>6628</v>
      </c>
      <c r="E6987" t="s">
        <v>6628</v>
      </c>
      <c r="F6987" t="s">
        <v>6628</v>
      </c>
      <c r="G6987" t="s">
        <v>6628</v>
      </c>
      <c r="H6987" t="s">
        <v>6628</v>
      </c>
      <c r="I6987" t="s">
        <v>17622</v>
      </c>
      <c r="J6987" t="s">
        <v>6630</v>
      </c>
      <c r="L6987" t="s">
        <v>6529</v>
      </c>
      <c r="M6987" t="s">
        <v>6630</v>
      </c>
      <c r="N6987" t="s">
        <v>6630</v>
      </c>
      <c r="O6987" t="s">
        <v>6630</v>
      </c>
      <c r="P6987" t="s">
        <v>6630</v>
      </c>
      <c r="Q6987" t="s">
        <v>6630</v>
      </c>
    </row>
    <row r="6988" spans="1:17" x14ac:dyDescent="0.35">
      <c r="A6988">
        <v>6395100676</v>
      </c>
      <c r="B6988" t="s">
        <v>6626</v>
      </c>
      <c r="C6988" t="s">
        <v>6356</v>
      </c>
      <c r="D6988">
        <v>200</v>
      </c>
      <c r="E6988" t="s">
        <v>6645</v>
      </c>
      <c r="F6988">
        <v>201</v>
      </c>
      <c r="G6988" t="s">
        <v>6786</v>
      </c>
      <c r="H6988">
        <v>440</v>
      </c>
      <c r="I6988" t="s">
        <v>17623</v>
      </c>
      <c r="J6988" t="s">
        <v>6630</v>
      </c>
      <c r="L6988" t="s">
        <v>6529</v>
      </c>
      <c r="M6988" t="s">
        <v>6630</v>
      </c>
      <c r="N6988" t="s">
        <v>6630</v>
      </c>
      <c r="O6988" t="s">
        <v>6630</v>
      </c>
      <c r="P6988" t="s">
        <v>17624</v>
      </c>
      <c r="Q6988" t="s">
        <v>6630</v>
      </c>
    </row>
    <row r="6989" spans="1:17" x14ac:dyDescent="0.35">
      <c r="A6989">
        <v>9494100439</v>
      </c>
      <c r="B6989" t="s">
        <v>6626</v>
      </c>
      <c r="C6989" t="s">
        <v>6356</v>
      </c>
      <c r="D6989">
        <v>200</v>
      </c>
      <c r="E6989" t="s">
        <v>6999</v>
      </c>
      <c r="F6989">
        <v>205</v>
      </c>
      <c r="G6989" t="s">
        <v>7000</v>
      </c>
      <c r="H6989">
        <v>600</v>
      </c>
      <c r="I6989" t="s">
        <v>17625</v>
      </c>
      <c r="J6989" t="s">
        <v>6630</v>
      </c>
      <c r="L6989" t="s">
        <v>6529</v>
      </c>
      <c r="M6989" t="s">
        <v>6630</v>
      </c>
      <c r="N6989">
        <v>10002472</v>
      </c>
      <c r="O6989" t="s">
        <v>6630</v>
      </c>
      <c r="P6989" t="s">
        <v>17626</v>
      </c>
      <c r="Q6989" t="s">
        <v>6630</v>
      </c>
    </row>
    <row r="6990" spans="1:17" x14ac:dyDescent="0.35">
      <c r="A6990" t="s">
        <v>17627</v>
      </c>
      <c r="B6990" t="s">
        <v>6626</v>
      </c>
      <c r="C6990" t="s">
        <v>6628</v>
      </c>
      <c r="D6990" t="s">
        <v>6628</v>
      </c>
      <c r="E6990" t="s">
        <v>6628</v>
      </c>
      <c r="F6990" t="s">
        <v>6628</v>
      </c>
      <c r="G6990" t="s">
        <v>6628</v>
      </c>
      <c r="H6990" t="s">
        <v>6628</v>
      </c>
      <c r="I6990" t="s">
        <v>17628</v>
      </c>
      <c r="J6990" t="s">
        <v>6630</v>
      </c>
      <c r="L6990" t="s">
        <v>6526</v>
      </c>
      <c r="M6990" t="s">
        <v>6630</v>
      </c>
      <c r="N6990" t="s">
        <v>6630</v>
      </c>
      <c r="O6990" t="s">
        <v>6630</v>
      </c>
      <c r="P6990" t="s">
        <v>6630</v>
      </c>
      <c r="Q6990" t="s">
        <v>6630</v>
      </c>
    </row>
    <row r="6991" spans="1:17" x14ac:dyDescent="0.35">
      <c r="A6991">
        <v>9416113325</v>
      </c>
      <c r="B6991" t="s">
        <v>6626</v>
      </c>
      <c r="C6991" t="s">
        <v>6356</v>
      </c>
      <c r="D6991">
        <v>200</v>
      </c>
      <c r="E6991" t="s">
        <v>6645</v>
      </c>
      <c r="F6991">
        <v>201</v>
      </c>
      <c r="G6991" t="s">
        <v>8631</v>
      </c>
      <c r="H6991">
        <v>400</v>
      </c>
      <c r="I6991" t="s">
        <v>16104</v>
      </c>
      <c r="J6991">
        <v>20130</v>
      </c>
      <c r="L6991" t="s">
        <v>6529</v>
      </c>
      <c r="M6991">
        <v>11888973</v>
      </c>
      <c r="N6991" t="s">
        <v>6630</v>
      </c>
      <c r="O6991" t="s">
        <v>6630</v>
      </c>
      <c r="P6991" t="s">
        <v>6630</v>
      </c>
      <c r="Q6991">
        <v>100</v>
      </c>
    </row>
    <row r="6992" spans="1:17" x14ac:dyDescent="0.35">
      <c r="A6992" t="s">
        <v>17629</v>
      </c>
      <c r="B6992" t="s">
        <v>6626</v>
      </c>
      <c r="C6992" t="s">
        <v>6628</v>
      </c>
      <c r="D6992" t="s">
        <v>6628</v>
      </c>
      <c r="E6992" t="s">
        <v>6628</v>
      </c>
      <c r="F6992" t="s">
        <v>6628</v>
      </c>
      <c r="G6992" t="s">
        <v>6628</v>
      </c>
      <c r="H6992" t="s">
        <v>6628</v>
      </c>
      <c r="I6992" t="s">
        <v>17630</v>
      </c>
      <c r="J6992" t="s">
        <v>6630</v>
      </c>
      <c r="L6992" t="s">
        <v>6526</v>
      </c>
      <c r="M6992" t="s">
        <v>6630</v>
      </c>
      <c r="N6992" t="s">
        <v>6630</v>
      </c>
      <c r="O6992" t="s">
        <v>6630</v>
      </c>
      <c r="P6992" t="s">
        <v>6630</v>
      </c>
      <c r="Q6992" t="s">
        <v>6630</v>
      </c>
    </row>
    <row r="6993" spans="1:17" x14ac:dyDescent="0.35">
      <c r="A6993">
        <v>9420115377</v>
      </c>
      <c r="B6993" t="s">
        <v>6626</v>
      </c>
      <c r="C6993" t="s">
        <v>6356</v>
      </c>
      <c r="D6993">
        <v>200</v>
      </c>
      <c r="E6993" t="s">
        <v>6701</v>
      </c>
      <c r="F6993">
        <v>500</v>
      </c>
      <c r="G6993" t="s">
        <v>3270</v>
      </c>
      <c r="H6993">
        <v>59</v>
      </c>
      <c r="I6993" t="s">
        <v>17631</v>
      </c>
      <c r="J6993">
        <v>12027</v>
      </c>
      <c r="L6993" t="s">
        <v>6529</v>
      </c>
      <c r="M6993">
        <v>10120428</v>
      </c>
      <c r="N6993">
        <v>10447383</v>
      </c>
      <c r="O6993" t="s">
        <v>6630</v>
      </c>
      <c r="P6993" t="s">
        <v>6630</v>
      </c>
      <c r="Q6993" t="s">
        <v>6630</v>
      </c>
    </row>
    <row r="6994" spans="1:17" x14ac:dyDescent="0.35">
      <c r="A6994">
        <v>10522</v>
      </c>
      <c r="B6994" t="s">
        <v>6626</v>
      </c>
      <c r="C6994" t="s">
        <v>8365</v>
      </c>
      <c r="D6994">
        <v>105</v>
      </c>
      <c r="E6994" t="s">
        <v>8366</v>
      </c>
      <c r="F6994">
        <v>102</v>
      </c>
      <c r="G6994" t="s">
        <v>8367</v>
      </c>
      <c r="H6994">
        <v>5</v>
      </c>
      <c r="I6994" t="s">
        <v>17632</v>
      </c>
      <c r="J6994" t="s">
        <v>6630</v>
      </c>
      <c r="L6994" t="s">
        <v>6526</v>
      </c>
      <c r="M6994" t="s">
        <v>6630</v>
      </c>
      <c r="N6994" t="s">
        <v>6630</v>
      </c>
      <c r="O6994" t="s">
        <v>17633</v>
      </c>
      <c r="P6994" t="s">
        <v>6630</v>
      </c>
      <c r="Q6994" t="s">
        <v>6630</v>
      </c>
    </row>
    <row r="6995" spans="1:17" x14ac:dyDescent="0.35">
      <c r="A6995" t="s">
        <v>17634</v>
      </c>
      <c r="B6995" t="s">
        <v>6626</v>
      </c>
      <c r="C6995" t="s">
        <v>6628</v>
      </c>
      <c r="D6995" t="s">
        <v>6628</v>
      </c>
      <c r="E6995" t="s">
        <v>6628</v>
      </c>
      <c r="F6995" t="s">
        <v>6628</v>
      </c>
      <c r="G6995" t="s">
        <v>6628</v>
      </c>
      <c r="H6995" t="s">
        <v>6628</v>
      </c>
      <c r="I6995" t="s">
        <v>10685</v>
      </c>
      <c r="J6995" t="s">
        <v>6630</v>
      </c>
      <c r="L6995" t="s">
        <v>6526</v>
      </c>
      <c r="M6995" t="s">
        <v>6630</v>
      </c>
      <c r="N6995" t="s">
        <v>6630</v>
      </c>
      <c r="O6995" t="s">
        <v>6630</v>
      </c>
      <c r="P6995" t="s">
        <v>6630</v>
      </c>
      <c r="Q6995" t="s">
        <v>6630</v>
      </c>
    </row>
    <row r="6996" spans="1:17" x14ac:dyDescent="0.35">
      <c r="A6996">
        <v>6303108023</v>
      </c>
      <c r="B6996" t="s">
        <v>6626</v>
      </c>
      <c r="C6996" t="s">
        <v>6356</v>
      </c>
      <c r="D6996">
        <v>200</v>
      </c>
      <c r="E6996" t="s">
        <v>6366</v>
      </c>
      <c r="F6996">
        <v>207</v>
      </c>
      <c r="G6996" t="s">
        <v>6657</v>
      </c>
      <c r="H6996">
        <v>420</v>
      </c>
      <c r="I6996" t="s">
        <v>17635</v>
      </c>
      <c r="J6996" t="s">
        <v>6630</v>
      </c>
      <c r="L6996" t="s">
        <v>6529</v>
      </c>
      <c r="M6996">
        <v>10625311</v>
      </c>
      <c r="N6996" t="s">
        <v>6630</v>
      </c>
      <c r="O6996" t="s">
        <v>6630</v>
      </c>
      <c r="P6996" t="s">
        <v>17636</v>
      </c>
      <c r="Q6996" t="s">
        <v>6630</v>
      </c>
    </row>
    <row r="6997" spans="1:17" x14ac:dyDescent="0.35">
      <c r="A6997">
        <v>3901106844</v>
      </c>
      <c r="B6997" t="s">
        <v>6626</v>
      </c>
      <c r="C6997" t="s">
        <v>6356</v>
      </c>
      <c r="D6997">
        <v>200</v>
      </c>
      <c r="E6997" t="s">
        <v>5245</v>
      </c>
      <c r="F6997">
        <v>202</v>
      </c>
      <c r="G6997" t="s">
        <v>5245</v>
      </c>
      <c r="H6997">
        <v>450</v>
      </c>
      <c r="I6997" t="s">
        <v>17637</v>
      </c>
      <c r="J6997">
        <v>20200</v>
      </c>
      <c r="L6997" t="s">
        <v>6529</v>
      </c>
      <c r="M6997">
        <v>10507180</v>
      </c>
      <c r="N6997" t="s">
        <v>6630</v>
      </c>
      <c r="O6997" t="s">
        <v>17638</v>
      </c>
      <c r="P6997" t="s">
        <v>6765</v>
      </c>
      <c r="Q6997" t="s">
        <v>6630</v>
      </c>
    </row>
    <row r="6998" spans="1:17" x14ac:dyDescent="0.35">
      <c r="A6998">
        <v>3516113481</v>
      </c>
      <c r="B6998" t="s">
        <v>6626</v>
      </c>
      <c r="C6998" t="s">
        <v>6356</v>
      </c>
      <c r="D6998">
        <v>200</v>
      </c>
      <c r="E6998" t="s">
        <v>5245</v>
      </c>
      <c r="F6998">
        <v>202</v>
      </c>
      <c r="G6998" t="s">
        <v>5245</v>
      </c>
      <c r="H6998">
        <v>450</v>
      </c>
      <c r="I6998" t="s">
        <v>17639</v>
      </c>
      <c r="J6998">
        <v>20200</v>
      </c>
      <c r="L6998" t="s">
        <v>6529</v>
      </c>
      <c r="M6998">
        <v>11533224</v>
      </c>
      <c r="N6998">
        <v>10533791</v>
      </c>
      <c r="O6998">
        <v>33105</v>
      </c>
      <c r="P6998" t="s">
        <v>6630</v>
      </c>
      <c r="Q6998" t="s">
        <v>6630</v>
      </c>
    </row>
    <row r="6999" spans="1:17" x14ac:dyDescent="0.35">
      <c r="A6999">
        <v>9422115993</v>
      </c>
      <c r="B6999" t="s">
        <v>6626</v>
      </c>
      <c r="C6999" t="s">
        <v>6540</v>
      </c>
      <c r="D6999">
        <v>131</v>
      </c>
      <c r="E6999" t="s">
        <v>6540</v>
      </c>
      <c r="F6999">
        <v>309</v>
      </c>
      <c r="G6999" t="s">
        <v>2845</v>
      </c>
      <c r="H6999">
        <v>107</v>
      </c>
      <c r="I6999" t="s">
        <v>17640</v>
      </c>
      <c r="J6999">
        <v>20120</v>
      </c>
      <c r="L6999" t="s">
        <v>6529</v>
      </c>
      <c r="M6999">
        <v>10710014</v>
      </c>
      <c r="N6999" t="s">
        <v>6630</v>
      </c>
      <c r="O6999" t="s">
        <v>6630</v>
      </c>
      <c r="P6999" t="s">
        <v>6630</v>
      </c>
      <c r="Q6999">
        <v>700</v>
      </c>
    </row>
    <row r="7000" spans="1:17" x14ac:dyDescent="0.35">
      <c r="A7000" t="s">
        <v>17641</v>
      </c>
      <c r="B7000" t="s">
        <v>6626</v>
      </c>
      <c r="C7000" t="s">
        <v>6628</v>
      </c>
      <c r="D7000" t="s">
        <v>6628</v>
      </c>
      <c r="E7000" t="s">
        <v>6628</v>
      </c>
      <c r="F7000" t="s">
        <v>6628</v>
      </c>
      <c r="G7000" t="s">
        <v>6628</v>
      </c>
      <c r="H7000" t="s">
        <v>6628</v>
      </c>
      <c r="I7000" t="s">
        <v>12302</v>
      </c>
      <c r="J7000" t="s">
        <v>6630</v>
      </c>
      <c r="L7000" t="s">
        <v>6526</v>
      </c>
      <c r="M7000" t="s">
        <v>6630</v>
      </c>
      <c r="N7000" t="s">
        <v>6630</v>
      </c>
      <c r="O7000" t="s">
        <v>6630</v>
      </c>
      <c r="P7000" t="s">
        <v>6630</v>
      </c>
      <c r="Q7000" t="s">
        <v>6630</v>
      </c>
    </row>
    <row r="7001" spans="1:17" x14ac:dyDescent="0.35">
      <c r="A7001">
        <v>9695100711</v>
      </c>
      <c r="B7001" t="s">
        <v>6626</v>
      </c>
      <c r="C7001" t="s">
        <v>6540</v>
      </c>
      <c r="D7001">
        <v>131</v>
      </c>
      <c r="E7001" t="s">
        <v>6645</v>
      </c>
      <c r="F7001">
        <v>201</v>
      </c>
      <c r="G7001" t="s">
        <v>6635</v>
      </c>
      <c r="H7001">
        <v>405</v>
      </c>
      <c r="I7001" t="s">
        <v>17642</v>
      </c>
      <c r="J7001" t="s">
        <v>6630</v>
      </c>
      <c r="L7001" t="s">
        <v>6529</v>
      </c>
      <c r="M7001" t="s">
        <v>6630</v>
      </c>
      <c r="N7001">
        <v>10001082</v>
      </c>
      <c r="O7001" t="s">
        <v>6630</v>
      </c>
      <c r="P7001" t="s">
        <v>7784</v>
      </c>
      <c r="Q7001">
        <v>200</v>
      </c>
    </row>
    <row r="7002" spans="1:17" x14ac:dyDescent="0.35">
      <c r="A7002">
        <v>9410110116</v>
      </c>
      <c r="B7002" t="s">
        <v>6626</v>
      </c>
      <c r="C7002" t="s">
        <v>6356</v>
      </c>
      <c r="D7002">
        <v>200</v>
      </c>
      <c r="E7002" t="s">
        <v>6357</v>
      </c>
      <c r="F7002">
        <v>209</v>
      </c>
      <c r="G7002" t="s">
        <v>977</v>
      </c>
      <c r="H7002">
        <v>310</v>
      </c>
      <c r="I7002" t="s">
        <v>17643</v>
      </c>
      <c r="J7002">
        <v>13566</v>
      </c>
      <c r="L7002" t="s">
        <v>6529</v>
      </c>
      <c r="M7002">
        <v>10122853</v>
      </c>
      <c r="N7002" t="s">
        <v>6630</v>
      </c>
      <c r="O7002">
        <v>28552</v>
      </c>
      <c r="P7002" t="s">
        <v>6630</v>
      </c>
      <c r="Q7002" t="s">
        <v>6630</v>
      </c>
    </row>
    <row r="7003" spans="1:17" x14ac:dyDescent="0.35">
      <c r="A7003">
        <v>9419115191</v>
      </c>
      <c r="B7003" t="s">
        <v>6626</v>
      </c>
      <c r="C7003" t="s">
        <v>6540</v>
      </c>
      <c r="D7003">
        <v>131</v>
      </c>
      <c r="E7003" t="s">
        <v>2905</v>
      </c>
      <c r="F7003">
        <v>300</v>
      </c>
      <c r="G7003" t="s">
        <v>2845</v>
      </c>
      <c r="H7003">
        <v>107</v>
      </c>
      <c r="I7003" t="s">
        <v>17644</v>
      </c>
      <c r="J7003">
        <v>20120</v>
      </c>
      <c r="L7003" t="s">
        <v>6529</v>
      </c>
      <c r="M7003">
        <v>12623037</v>
      </c>
      <c r="N7003" t="s">
        <v>6630</v>
      </c>
      <c r="O7003" t="s">
        <v>6921</v>
      </c>
      <c r="P7003" t="s">
        <v>6630</v>
      </c>
      <c r="Q7003" t="s">
        <v>6630</v>
      </c>
    </row>
    <row r="7004" spans="1:17" x14ac:dyDescent="0.35">
      <c r="A7004">
        <v>9419115059</v>
      </c>
      <c r="B7004" t="s">
        <v>6626</v>
      </c>
      <c r="C7004" t="s">
        <v>6356</v>
      </c>
      <c r="D7004">
        <v>200</v>
      </c>
      <c r="E7004" t="s">
        <v>6701</v>
      </c>
      <c r="F7004">
        <v>500</v>
      </c>
      <c r="G7004" t="s">
        <v>3838</v>
      </c>
      <c r="H7004">
        <v>313</v>
      </c>
      <c r="I7004" t="s">
        <v>17645</v>
      </c>
      <c r="J7004">
        <v>12027</v>
      </c>
      <c r="L7004" t="s">
        <v>6529</v>
      </c>
      <c r="M7004">
        <v>10120428</v>
      </c>
      <c r="N7004">
        <v>10447383</v>
      </c>
      <c r="O7004" t="s">
        <v>6630</v>
      </c>
      <c r="P7004" t="s">
        <v>6630</v>
      </c>
      <c r="Q7004" t="s">
        <v>6630</v>
      </c>
    </row>
    <row r="7005" spans="1:17" x14ac:dyDescent="0.35">
      <c r="A7005" t="s">
        <v>17646</v>
      </c>
      <c r="B7005" t="s">
        <v>6626</v>
      </c>
      <c r="C7005" t="s">
        <v>6628</v>
      </c>
      <c r="D7005" t="s">
        <v>6628</v>
      </c>
      <c r="E7005" t="s">
        <v>6628</v>
      </c>
      <c r="F7005" t="s">
        <v>6628</v>
      </c>
      <c r="G7005" t="s">
        <v>6628</v>
      </c>
      <c r="H7005" t="s">
        <v>6628</v>
      </c>
      <c r="I7005" t="s">
        <v>17647</v>
      </c>
      <c r="J7005" t="s">
        <v>6630</v>
      </c>
      <c r="L7005" t="s">
        <v>6526</v>
      </c>
      <c r="M7005" t="s">
        <v>6630</v>
      </c>
      <c r="N7005" t="s">
        <v>6630</v>
      </c>
      <c r="O7005" t="s">
        <v>6630</v>
      </c>
      <c r="P7005" t="s">
        <v>6630</v>
      </c>
      <c r="Q7005" t="s">
        <v>6630</v>
      </c>
    </row>
    <row r="7006" spans="1:17" x14ac:dyDescent="0.35">
      <c r="A7006">
        <v>7999105975</v>
      </c>
      <c r="B7006" t="s">
        <v>6626</v>
      </c>
      <c r="C7006" t="s">
        <v>6356</v>
      </c>
      <c r="D7006">
        <v>200</v>
      </c>
      <c r="E7006" t="s">
        <v>6366</v>
      </c>
      <c r="F7006">
        <v>207</v>
      </c>
      <c r="G7006" t="s">
        <v>8631</v>
      </c>
      <c r="H7006">
        <v>400</v>
      </c>
      <c r="I7006" t="s">
        <v>17648</v>
      </c>
      <c r="J7006">
        <v>20800</v>
      </c>
      <c r="L7006" t="s">
        <v>6529</v>
      </c>
      <c r="M7006">
        <v>10007319</v>
      </c>
      <c r="N7006">
        <v>10347972</v>
      </c>
      <c r="O7006" t="s">
        <v>6902</v>
      </c>
      <c r="P7006" t="s">
        <v>6919</v>
      </c>
      <c r="Q7006" t="s">
        <v>6630</v>
      </c>
    </row>
    <row r="7007" spans="1:17" x14ac:dyDescent="0.35">
      <c r="A7007">
        <v>3519115067</v>
      </c>
      <c r="B7007" t="s">
        <v>6626</v>
      </c>
      <c r="C7007" t="s">
        <v>6356</v>
      </c>
      <c r="D7007">
        <v>200</v>
      </c>
      <c r="E7007" t="s">
        <v>5245</v>
      </c>
      <c r="F7007">
        <v>202</v>
      </c>
      <c r="G7007" t="s">
        <v>5245</v>
      </c>
      <c r="H7007">
        <v>450</v>
      </c>
      <c r="I7007" t="s">
        <v>17649</v>
      </c>
      <c r="J7007">
        <v>20200</v>
      </c>
      <c r="L7007" t="s">
        <v>6529</v>
      </c>
      <c r="M7007">
        <v>12435538</v>
      </c>
      <c r="N7007" t="s">
        <v>6630</v>
      </c>
      <c r="O7007" t="s">
        <v>6630</v>
      </c>
      <c r="P7007" t="s">
        <v>6630</v>
      </c>
      <c r="Q7007" t="s">
        <v>6630</v>
      </c>
    </row>
    <row r="7008" spans="1:17" x14ac:dyDescent="0.35">
      <c r="A7008">
        <v>6307109222</v>
      </c>
      <c r="B7008" t="s">
        <v>6626</v>
      </c>
      <c r="C7008" t="s">
        <v>6356</v>
      </c>
      <c r="D7008">
        <v>200</v>
      </c>
      <c r="E7008" t="s">
        <v>6366</v>
      </c>
      <c r="F7008">
        <v>207</v>
      </c>
      <c r="G7008" t="s">
        <v>1357</v>
      </c>
      <c r="H7008">
        <v>745</v>
      </c>
      <c r="I7008" t="s">
        <v>17650</v>
      </c>
      <c r="J7008">
        <v>20800</v>
      </c>
      <c r="L7008" t="s">
        <v>6529</v>
      </c>
      <c r="M7008">
        <v>10014077</v>
      </c>
      <c r="N7008">
        <v>10015598</v>
      </c>
      <c r="O7008" t="s">
        <v>17651</v>
      </c>
      <c r="P7008">
        <v>20800.804011</v>
      </c>
      <c r="Q7008">
        <v>700</v>
      </c>
    </row>
    <row r="7009" spans="1:17" x14ac:dyDescent="0.35">
      <c r="A7009">
        <v>9424116596</v>
      </c>
      <c r="B7009" t="s">
        <v>6334</v>
      </c>
      <c r="C7009" t="s">
        <v>6356</v>
      </c>
      <c r="D7009">
        <v>200</v>
      </c>
      <c r="E7009" t="s">
        <v>6357</v>
      </c>
      <c r="F7009">
        <v>209</v>
      </c>
      <c r="G7009" t="s">
        <v>977</v>
      </c>
      <c r="H7009">
        <v>310</v>
      </c>
      <c r="I7009" t="s">
        <v>17652</v>
      </c>
      <c r="J7009">
        <v>13502</v>
      </c>
      <c r="L7009" t="s">
        <v>6529</v>
      </c>
      <c r="M7009">
        <v>11324262</v>
      </c>
      <c r="N7009">
        <v>14774921</v>
      </c>
      <c r="O7009" t="s">
        <v>6630</v>
      </c>
      <c r="P7009" t="s">
        <v>6630</v>
      </c>
      <c r="Q7009">
        <v>700</v>
      </c>
    </row>
    <row r="7010" spans="1:17" x14ac:dyDescent="0.35">
      <c r="A7010" t="s">
        <v>17653</v>
      </c>
      <c r="B7010" t="s">
        <v>6626</v>
      </c>
      <c r="C7010" t="s">
        <v>6628</v>
      </c>
      <c r="D7010" t="s">
        <v>6628</v>
      </c>
      <c r="E7010" t="s">
        <v>6628</v>
      </c>
      <c r="F7010" t="s">
        <v>6628</v>
      </c>
      <c r="G7010" t="s">
        <v>6628</v>
      </c>
      <c r="H7010" t="s">
        <v>6628</v>
      </c>
      <c r="I7010" t="s">
        <v>17654</v>
      </c>
      <c r="J7010" t="s">
        <v>6630</v>
      </c>
      <c r="L7010" t="s">
        <v>6529</v>
      </c>
      <c r="M7010" t="s">
        <v>6630</v>
      </c>
      <c r="N7010" t="s">
        <v>6630</v>
      </c>
      <c r="O7010" t="s">
        <v>6630</v>
      </c>
      <c r="P7010" t="s">
        <v>6630</v>
      </c>
      <c r="Q7010" t="s">
        <v>6630</v>
      </c>
    </row>
    <row r="7011" spans="1:17" x14ac:dyDescent="0.35">
      <c r="A7011">
        <v>9404108220</v>
      </c>
      <c r="B7011" t="s">
        <v>6626</v>
      </c>
      <c r="C7011" t="s">
        <v>6356</v>
      </c>
      <c r="D7011">
        <v>200</v>
      </c>
      <c r="E7011" t="s">
        <v>6659</v>
      </c>
      <c r="F7011">
        <v>208</v>
      </c>
      <c r="G7011" t="s">
        <v>6933</v>
      </c>
      <c r="H7011">
        <v>300</v>
      </c>
      <c r="I7011" t="s">
        <v>17655</v>
      </c>
      <c r="J7011">
        <v>13500</v>
      </c>
      <c r="L7011" t="s">
        <v>6529</v>
      </c>
      <c r="M7011">
        <v>10523438</v>
      </c>
      <c r="N7011" t="s">
        <v>6630</v>
      </c>
      <c r="O7011" t="s">
        <v>6630</v>
      </c>
      <c r="P7011" t="s">
        <v>17656</v>
      </c>
      <c r="Q7011" t="s">
        <v>6630</v>
      </c>
    </row>
    <row r="7012" spans="1:17" x14ac:dyDescent="0.35">
      <c r="A7012">
        <v>3518114548</v>
      </c>
      <c r="B7012" t="s">
        <v>6626</v>
      </c>
      <c r="C7012" t="s">
        <v>6356</v>
      </c>
      <c r="D7012">
        <v>200</v>
      </c>
      <c r="E7012" t="s">
        <v>5245</v>
      </c>
      <c r="F7012">
        <v>202</v>
      </c>
      <c r="G7012" t="s">
        <v>5245</v>
      </c>
      <c r="H7012">
        <v>450</v>
      </c>
      <c r="I7012" t="s">
        <v>17657</v>
      </c>
      <c r="J7012">
        <v>20200</v>
      </c>
      <c r="L7012" t="s">
        <v>6529</v>
      </c>
      <c r="M7012">
        <v>11533224</v>
      </c>
      <c r="N7012">
        <v>10015821</v>
      </c>
      <c r="O7012">
        <v>32726</v>
      </c>
      <c r="P7012" t="s">
        <v>6630</v>
      </c>
      <c r="Q7012" t="s">
        <v>6630</v>
      </c>
    </row>
    <row r="7013" spans="1:17" x14ac:dyDescent="0.35">
      <c r="A7013" t="s">
        <v>17658</v>
      </c>
      <c r="B7013" t="s">
        <v>6626</v>
      </c>
      <c r="C7013" t="s">
        <v>6628</v>
      </c>
      <c r="D7013" t="s">
        <v>6628</v>
      </c>
      <c r="E7013" t="s">
        <v>6628</v>
      </c>
      <c r="F7013" t="s">
        <v>6628</v>
      </c>
      <c r="G7013" t="s">
        <v>6628</v>
      </c>
      <c r="H7013" t="s">
        <v>6628</v>
      </c>
      <c r="I7013" t="s">
        <v>17659</v>
      </c>
      <c r="J7013" t="s">
        <v>6630</v>
      </c>
      <c r="L7013" t="s">
        <v>6526</v>
      </c>
      <c r="M7013" t="s">
        <v>6630</v>
      </c>
      <c r="N7013" t="s">
        <v>6630</v>
      </c>
      <c r="O7013" t="s">
        <v>6630</v>
      </c>
      <c r="P7013" t="s">
        <v>6630</v>
      </c>
      <c r="Q7013" t="s">
        <v>6630</v>
      </c>
    </row>
    <row r="7014" spans="1:17" x14ac:dyDescent="0.35">
      <c r="A7014">
        <v>6305108575</v>
      </c>
      <c r="B7014" t="s">
        <v>6626</v>
      </c>
      <c r="C7014" t="s">
        <v>6356</v>
      </c>
      <c r="D7014">
        <v>200</v>
      </c>
      <c r="E7014" t="s">
        <v>6366</v>
      </c>
      <c r="F7014">
        <v>207</v>
      </c>
      <c r="G7014" t="s">
        <v>7324</v>
      </c>
      <c r="H7014">
        <v>120</v>
      </c>
      <c r="I7014" t="s">
        <v>17660</v>
      </c>
      <c r="J7014" t="s">
        <v>6630</v>
      </c>
      <c r="L7014" t="s">
        <v>6529</v>
      </c>
      <c r="M7014">
        <v>10517741</v>
      </c>
      <c r="N7014" t="s">
        <v>6630</v>
      </c>
      <c r="O7014" t="s">
        <v>17661</v>
      </c>
      <c r="P7014" t="s">
        <v>6630</v>
      </c>
      <c r="Q7014" t="s">
        <v>6630</v>
      </c>
    </row>
    <row r="7015" spans="1:17" x14ac:dyDescent="0.35">
      <c r="A7015">
        <v>9421115870</v>
      </c>
      <c r="B7015" t="s">
        <v>6626</v>
      </c>
      <c r="C7015" t="s">
        <v>6356</v>
      </c>
      <c r="D7015">
        <v>200</v>
      </c>
      <c r="E7015" t="s">
        <v>6701</v>
      </c>
      <c r="F7015">
        <v>500</v>
      </c>
      <c r="G7015" t="s">
        <v>6702</v>
      </c>
      <c r="H7015">
        <v>55</v>
      </c>
      <c r="I7015" t="s">
        <v>17662</v>
      </c>
      <c r="J7015">
        <v>12024</v>
      </c>
      <c r="L7015" t="s">
        <v>6529</v>
      </c>
      <c r="M7015">
        <v>14540155</v>
      </c>
      <c r="N7015" t="s">
        <v>6630</v>
      </c>
      <c r="O7015" t="s">
        <v>6630</v>
      </c>
      <c r="P7015" t="s">
        <v>6630</v>
      </c>
      <c r="Q7015" t="s">
        <v>6630</v>
      </c>
    </row>
    <row r="7016" spans="1:17" x14ac:dyDescent="0.35">
      <c r="A7016">
        <v>9606108930</v>
      </c>
      <c r="B7016" t="s">
        <v>6626</v>
      </c>
      <c r="C7016" t="s">
        <v>6540</v>
      </c>
      <c r="D7016">
        <v>131</v>
      </c>
      <c r="E7016" t="s">
        <v>7477</v>
      </c>
      <c r="F7016">
        <v>702</v>
      </c>
      <c r="G7016" t="s">
        <v>3068</v>
      </c>
      <c r="H7016">
        <v>830</v>
      </c>
      <c r="I7016" t="s">
        <v>17663</v>
      </c>
      <c r="J7016">
        <v>9412111086</v>
      </c>
      <c r="L7016" t="s">
        <v>6529</v>
      </c>
      <c r="M7016">
        <v>10197855</v>
      </c>
      <c r="N7016" t="s">
        <v>6630</v>
      </c>
      <c r="O7016" t="s">
        <v>17664</v>
      </c>
      <c r="P7016" t="s">
        <v>17665</v>
      </c>
      <c r="Q7016">
        <v>900</v>
      </c>
    </row>
    <row r="7017" spans="1:17" x14ac:dyDescent="0.35">
      <c r="A7017" t="s">
        <v>17666</v>
      </c>
      <c r="B7017" t="s">
        <v>6626</v>
      </c>
      <c r="C7017" t="s">
        <v>6628</v>
      </c>
      <c r="D7017" t="s">
        <v>6628</v>
      </c>
      <c r="E7017" t="s">
        <v>6628</v>
      </c>
      <c r="F7017" t="s">
        <v>6628</v>
      </c>
      <c r="G7017" t="s">
        <v>6628</v>
      </c>
      <c r="H7017" t="s">
        <v>6628</v>
      </c>
      <c r="I7017" t="s">
        <v>17667</v>
      </c>
      <c r="J7017" t="s">
        <v>6630</v>
      </c>
      <c r="L7017" t="s">
        <v>6526</v>
      </c>
      <c r="M7017" t="s">
        <v>6630</v>
      </c>
      <c r="N7017" t="s">
        <v>6630</v>
      </c>
      <c r="O7017" t="s">
        <v>6630</v>
      </c>
      <c r="P7017" t="s">
        <v>6630</v>
      </c>
      <c r="Q7017" t="s">
        <v>6630</v>
      </c>
    </row>
    <row r="7018" spans="1:17" x14ac:dyDescent="0.35">
      <c r="A7018" t="s">
        <v>17668</v>
      </c>
      <c r="B7018" t="s">
        <v>6626</v>
      </c>
      <c r="C7018" t="s">
        <v>6628</v>
      </c>
      <c r="D7018" t="s">
        <v>6628</v>
      </c>
      <c r="E7018" t="s">
        <v>6628</v>
      </c>
      <c r="F7018" t="s">
        <v>6628</v>
      </c>
      <c r="G7018" t="s">
        <v>6628</v>
      </c>
      <c r="H7018" t="s">
        <v>6628</v>
      </c>
      <c r="I7018" t="s">
        <v>17669</v>
      </c>
      <c r="J7018" t="s">
        <v>6630</v>
      </c>
      <c r="L7018" t="s">
        <v>6529</v>
      </c>
      <c r="M7018" t="s">
        <v>6630</v>
      </c>
      <c r="N7018" t="s">
        <v>6630</v>
      </c>
      <c r="O7018" t="s">
        <v>6630</v>
      </c>
      <c r="P7018" t="s">
        <v>6630</v>
      </c>
      <c r="Q7018" t="s">
        <v>6630</v>
      </c>
    </row>
    <row r="7019" spans="1:17" x14ac:dyDescent="0.35">
      <c r="A7019">
        <v>7903107939</v>
      </c>
      <c r="B7019" t="s">
        <v>6626</v>
      </c>
      <c r="C7019" t="s">
        <v>6627</v>
      </c>
      <c r="D7019">
        <v>145</v>
      </c>
      <c r="E7019" t="s">
        <v>6627</v>
      </c>
      <c r="F7019">
        <v>145</v>
      </c>
      <c r="G7019" t="s">
        <v>6627</v>
      </c>
      <c r="H7019">
        <v>15</v>
      </c>
      <c r="I7019" t="s">
        <v>17670</v>
      </c>
      <c r="J7019">
        <v>14535</v>
      </c>
      <c r="L7019" t="s">
        <v>6529</v>
      </c>
      <c r="M7019">
        <v>10005697</v>
      </c>
      <c r="N7019" t="s">
        <v>6630</v>
      </c>
      <c r="O7019" t="s">
        <v>6630</v>
      </c>
      <c r="P7019" t="s">
        <v>6670</v>
      </c>
      <c r="Q7019">
        <v>100</v>
      </c>
    </row>
    <row r="7020" spans="1:17" x14ac:dyDescent="0.35">
      <c r="A7020" t="s">
        <v>17671</v>
      </c>
      <c r="B7020" t="s">
        <v>6626</v>
      </c>
      <c r="C7020" t="s">
        <v>6628</v>
      </c>
      <c r="D7020" t="s">
        <v>6628</v>
      </c>
      <c r="E7020" t="s">
        <v>6628</v>
      </c>
      <c r="F7020" t="s">
        <v>6628</v>
      </c>
      <c r="G7020" t="s">
        <v>6628</v>
      </c>
      <c r="H7020" t="s">
        <v>6628</v>
      </c>
      <c r="I7020" t="s">
        <v>17672</v>
      </c>
      <c r="J7020" t="s">
        <v>6630</v>
      </c>
      <c r="L7020" t="s">
        <v>6526</v>
      </c>
      <c r="M7020" t="s">
        <v>6630</v>
      </c>
      <c r="N7020" t="s">
        <v>6630</v>
      </c>
      <c r="O7020" t="s">
        <v>6630</v>
      </c>
      <c r="P7020" t="s">
        <v>6630</v>
      </c>
      <c r="Q7020" t="s">
        <v>6630</v>
      </c>
    </row>
    <row r="7021" spans="1:17" x14ac:dyDescent="0.35">
      <c r="A7021">
        <v>9404108355</v>
      </c>
      <c r="B7021" t="s">
        <v>6626</v>
      </c>
      <c r="C7021" t="s">
        <v>6356</v>
      </c>
      <c r="D7021">
        <v>200</v>
      </c>
      <c r="E7021" t="s">
        <v>6659</v>
      </c>
      <c r="F7021">
        <v>208</v>
      </c>
      <c r="G7021" t="s">
        <v>6696</v>
      </c>
      <c r="H7021">
        <v>322</v>
      </c>
      <c r="I7021" t="s">
        <v>17673</v>
      </c>
      <c r="J7021">
        <v>13780</v>
      </c>
      <c r="L7021" t="s">
        <v>6529</v>
      </c>
      <c r="M7021">
        <v>10601803</v>
      </c>
      <c r="N7021">
        <v>10197353</v>
      </c>
      <c r="O7021" t="s">
        <v>6630</v>
      </c>
      <c r="P7021" t="s">
        <v>17674</v>
      </c>
      <c r="Q7021" t="s">
        <v>6630</v>
      </c>
    </row>
    <row r="7022" spans="1:17" x14ac:dyDescent="0.35">
      <c r="A7022">
        <v>9415112925</v>
      </c>
      <c r="B7022" t="s">
        <v>6626</v>
      </c>
      <c r="C7022" t="s">
        <v>6335</v>
      </c>
      <c r="D7022">
        <v>150</v>
      </c>
      <c r="E7022" t="s">
        <v>6335</v>
      </c>
      <c r="F7022">
        <v>205</v>
      </c>
      <c r="G7022" t="s">
        <v>6923</v>
      </c>
      <c r="H7022">
        <v>603</v>
      </c>
      <c r="I7022" t="s">
        <v>17675</v>
      </c>
      <c r="J7022">
        <v>20520</v>
      </c>
      <c r="L7022" t="s">
        <v>6529</v>
      </c>
      <c r="M7022">
        <v>12727194</v>
      </c>
      <c r="N7022" t="s">
        <v>6630</v>
      </c>
      <c r="O7022" t="s">
        <v>6630</v>
      </c>
      <c r="P7022" t="s">
        <v>6630</v>
      </c>
      <c r="Q7022">
        <v>700</v>
      </c>
    </row>
    <row r="7023" spans="1:17" x14ac:dyDescent="0.35">
      <c r="A7023">
        <v>3524116569</v>
      </c>
      <c r="B7023" t="s">
        <v>6334</v>
      </c>
      <c r="C7023" t="s">
        <v>6356</v>
      </c>
      <c r="D7023">
        <v>200</v>
      </c>
      <c r="E7023" t="s">
        <v>5245</v>
      </c>
      <c r="F7023">
        <v>202</v>
      </c>
      <c r="G7023" t="s">
        <v>5245</v>
      </c>
      <c r="H7023">
        <v>450</v>
      </c>
      <c r="I7023" t="s">
        <v>17676</v>
      </c>
      <c r="J7023">
        <v>20200</v>
      </c>
      <c r="L7023" t="s">
        <v>6529</v>
      </c>
      <c r="M7023">
        <v>14314959</v>
      </c>
      <c r="N7023">
        <v>10558147</v>
      </c>
      <c r="O7023" t="s">
        <v>6630</v>
      </c>
      <c r="P7023" t="s">
        <v>6630</v>
      </c>
      <c r="Q7023" t="s">
        <v>6630</v>
      </c>
    </row>
    <row r="7024" spans="1:17" x14ac:dyDescent="0.35">
      <c r="A7024">
        <v>9497105622</v>
      </c>
      <c r="B7024" t="s">
        <v>6626</v>
      </c>
      <c r="C7024" t="s">
        <v>6356</v>
      </c>
      <c r="D7024">
        <v>200</v>
      </c>
      <c r="E7024" t="s">
        <v>6659</v>
      </c>
      <c r="F7024">
        <v>208</v>
      </c>
      <c r="G7024" t="s">
        <v>7129</v>
      </c>
      <c r="H7024">
        <v>305</v>
      </c>
      <c r="I7024" t="s">
        <v>17677</v>
      </c>
      <c r="J7024" t="s">
        <v>6630</v>
      </c>
      <c r="L7024" t="s">
        <v>6529</v>
      </c>
      <c r="M7024" t="s">
        <v>6630</v>
      </c>
      <c r="N7024">
        <v>10008204</v>
      </c>
      <c r="O7024" t="s">
        <v>6630</v>
      </c>
      <c r="P7024" t="s">
        <v>6799</v>
      </c>
      <c r="Q7024" t="s">
        <v>6630</v>
      </c>
    </row>
    <row r="7025" spans="1:17" x14ac:dyDescent="0.35">
      <c r="A7025">
        <v>9414112036</v>
      </c>
      <c r="B7025" t="s">
        <v>6626</v>
      </c>
      <c r="C7025" t="s">
        <v>6356</v>
      </c>
      <c r="D7025">
        <v>200</v>
      </c>
      <c r="E7025" t="s">
        <v>6701</v>
      </c>
      <c r="F7025">
        <v>500</v>
      </c>
      <c r="G7025" t="s">
        <v>7166</v>
      </c>
      <c r="H7025">
        <v>61</v>
      </c>
      <c r="I7025" t="s">
        <v>17678</v>
      </c>
      <c r="J7025">
        <v>12028</v>
      </c>
      <c r="L7025" t="s">
        <v>6529</v>
      </c>
      <c r="M7025">
        <v>10447383</v>
      </c>
      <c r="N7025" t="s">
        <v>6630</v>
      </c>
      <c r="O7025" t="s">
        <v>17679</v>
      </c>
      <c r="P7025" t="s">
        <v>6630</v>
      </c>
      <c r="Q7025" t="s">
        <v>6630</v>
      </c>
    </row>
    <row r="7026" spans="1:17" x14ac:dyDescent="0.35">
      <c r="A7026">
        <v>9610110293</v>
      </c>
      <c r="B7026" t="s">
        <v>6626</v>
      </c>
      <c r="C7026" t="s">
        <v>6356</v>
      </c>
      <c r="D7026">
        <v>200</v>
      </c>
      <c r="E7026" t="s">
        <v>5245</v>
      </c>
      <c r="F7026">
        <v>202</v>
      </c>
      <c r="G7026" t="s">
        <v>5245</v>
      </c>
      <c r="H7026">
        <v>450</v>
      </c>
      <c r="I7026" t="s">
        <v>17680</v>
      </c>
      <c r="J7026">
        <v>20200</v>
      </c>
      <c r="L7026" t="s">
        <v>6529</v>
      </c>
      <c r="M7026">
        <v>10015626</v>
      </c>
      <c r="N7026" t="s">
        <v>6630</v>
      </c>
      <c r="O7026" t="s">
        <v>6630</v>
      </c>
      <c r="P7026" t="s">
        <v>6630</v>
      </c>
      <c r="Q7026">
        <v>900</v>
      </c>
    </row>
    <row r="7027" spans="1:17" x14ac:dyDescent="0.35">
      <c r="A7027">
        <v>9623116433</v>
      </c>
      <c r="B7027" t="s">
        <v>6334</v>
      </c>
      <c r="C7027" t="s">
        <v>6356</v>
      </c>
      <c r="D7027">
        <v>200</v>
      </c>
      <c r="E7027" t="s">
        <v>6645</v>
      </c>
      <c r="F7027">
        <v>201</v>
      </c>
      <c r="G7027" t="s">
        <v>8631</v>
      </c>
      <c r="H7027">
        <v>400</v>
      </c>
      <c r="I7027" t="s">
        <v>17681</v>
      </c>
      <c r="J7027">
        <v>20117</v>
      </c>
      <c r="L7027" t="s">
        <v>6529</v>
      </c>
      <c r="M7027">
        <v>13219001</v>
      </c>
      <c r="N7027" t="s">
        <v>6630</v>
      </c>
      <c r="O7027" t="s">
        <v>6630</v>
      </c>
      <c r="P7027" t="s">
        <v>6630</v>
      </c>
      <c r="Q7027">
        <v>900</v>
      </c>
    </row>
    <row r="7028" spans="1:17" x14ac:dyDescent="0.35">
      <c r="A7028">
        <v>9412111319</v>
      </c>
      <c r="B7028" t="s">
        <v>6626</v>
      </c>
      <c r="C7028" t="s">
        <v>6356</v>
      </c>
      <c r="D7028">
        <v>200</v>
      </c>
      <c r="E7028" t="s">
        <v>6357</v>
      </c>
      <c r="F7028">
        <v>209</v>
      </c>
      <c r="G7028" t="s">
        <v>1998</v>
      </c>
      <c r="H7028">
        <v>335</v>
      </c>
      <c r="I7028" t="s">
        <v>13837</v>
      </c>
      <c r="J7028">
        <v>13840</v>
      </c>
      <c r="L7028" t="s">
        <v>6529</v>
      </c>
      <c r="M7028">
        <v>10135697</v>
      </c>
      <c r="N7028">
        <v>10652862</v>
      </c>
      <c r="O7028" s="3">
        <v>2912129759</v>
      </c>
      <c r="P7028" t="s">
        <v>6630</v>
      </c>
      <c r="Q7028" t="s">
        <v>6630</v>
      </c>
    </row>
    <row r="7029" spans="1:17" x14ac:dyDescent="0.35">
      <c r="A7029">
        <v>9412111340</v>
      </c>
      <c r="B7029" t="s">
        <v>6626</v>
      </c>
      <c r="C7029" t="s">
        <v>6356</v>
      </c>
      <c r="D7029">
        <v>200</v>
      </c>
      <c r="E7029" t="s">
        <v>6645</v>
      </c>
      <c r="F7029">
        <v>201</v>
      </c>
      <c r="G7029" t="s">
        <v>6638</v>
      </c>
      <c r="H7029">
        <v>415</v>
      </c>
      <c r="I7029" t="s">
        <v>10099</v>
      </c>
      <c r="J7029">
        <v>20115</v>
      </c>
      <c r="L7029" t="s">
        <v>6529</v>
      </c>
      <c r="M7029">
        <v>12946784</v>
      </c>
      <c r="N7029">
        <v>13161292</v>
      </c>
      <c r="O7029">
        <v>29516</v>
      </c>
      <c r="P7029" t="s">
        <v>6630</v>
      </c>
      <c r="Q7029" t="s">
        <v>6630</v>
      </c>
    </row>
    <row r="7030" spans="1:17" x14ac:dyDescent="0.35">
      <c r="A7030">
        <v>9421115800</v>
      </c>
      <c r="B7030" t="s">
        <v>6626</v>
      </c>
      <c r="C7030" t="s">
        <v>6356</v>
      </c>
      <c r="D7030">
        <v>200</v>
      </c>
      <c r="E7030" t="s">
        <v>6645</v>
      </c>
      <c r="F7030">
        <v>201</v>
      </c>
      <c r="G7030" t="s">
        <v>6638</v>
      </c>
      <c r="H7030">
        <v>415</v>
      </c>
      <c r="I7030" t="s">
        <v>17682</v>
      </c>
      <c r="J7030">
        <v>20115</v>
      </c>
      <c r="L7030" t="s">
        <v>6529</v>
      </c>
      <c r="M7030">
        <v>14839122</v>
      </c>
      <c r="N7030">
        <v>13846540</v>
      </c>
      <c r="O7030" t="s">
        <v>6630</v>
      </c>
      <c r="P7030" t="s">
        <v>6630</v>
      </c>
      <c r="Q7030" t="s">
        <v>6630</v>
      </c>
    </row>
    <row r="7031" spans="1:17" x14ac:dyDescent="0.35">
      <c r="A7031" t="s">
        <v>17683</v>
      </c>
      <c r="B7031" t="s">
        <v>6626</v>
      </c>
      <c r="C7031" t="s">
        <v>6628</v>
      </c>
      <c r="D7031" t="s">
        <v>6628</v>
      </c>
      <c r="E7031" t="s">
        <v>6628</v>
      </c>
      <c r="F7031" t="s">
        <v>6628</v>
      </c>
      <c r="G7031" t="s">
        <v>6628</v>
      </c>
      <c r="H7031" t="s">
        <v>6628</v>
      </c>
      <c r="I7031" t="s">
        <v>17684</v>
      </c>
      <c r="J7031" t="s">
        <v>6630</v>
      </c>
      <c r="L7031" t="s">
        <v>6529</v>
      </c>
      <c r="M7031" t="s">
        <v>6630</v>
      </c>
      <c r="N7031" t="s">
        <v>6630</v>
      </c>
      <c r="O7031" t="s">
        <v>6630</v>
      </c>
      <c r="P7031" t="s">
        <v>6630</v>
      </c>
      <c r="Q7031" t="s">
        <v>6630</v>
      </c>
    </row>
    <row r="7032" spans="1:17" x14ac:dyDescent="0.35">
      <c r="A7032">
        <v>7997105360</v>
      </c>
      <c r="B7032" t="s">
        <v>6626</v>
      </c>
      <c r="C7032" t="s">
        <v>6540</v>
      </c>
      <c r="D7032">
        <v>131</v>
      </c>
      <c r="E7032" t="s">
        <v>7008</v>
      </c>
      <c r="F7032">
        <v>303</v>
      </c>
      <c r="G7032" t="s">
        <v>7284</v>
      </c>
      <c r="H7032">
        <v>130</v>
      </c>
      <c r="I7032" t="s">
        <v>17685</v>
      </c>
      <c r="J7032" t="s">
        <v>6630</v>
      </c>
      <c r="L7032" t="s">
        <v>6529</v>
      </c>
      <c r="M7032" t="s">
        <v>6630</v>
      </c>
      <c r="N7032">
        <v>10004101</v>
      </c>
      <c r="O7032" t="s">
        <v>17686</v>
      </c>
      <c r="P7032" t="s">
        <v>17687</v>
      </c>
      <c r="Q7032" t="s">
        <v>6630</v>
      </c>
    </row>
    <row r="7033" spans="1:17" x14ac:dyDescent="0.35">
      <c r="A7033">
        <v>9497900520</v>
      </c>
      <c r="B7033" t="s">
        <v>6626</v>
      </c>
      <c r="C7033" t="s">
        <v>6356</v>
      </c>
      <c r="D7033">
        <v>200</v>
      </c>
      <c r="E7033" t="s">
        <v>6628</v>
      </c>
      <c r="F7033" t="s">
        <v>6628</v>
      </c>
      <c r="G7033" t="s">
        <v>6628</v>
      </c>
      <c r="H7033" t="s">
        <v>6628</v>
      </c>
      <c r="I7033" t="s">
        <v>17688</v>
      </c>
      <c r="J7033" t="s">
        <v>6630</v>
      </c>
      <c r="L7033" t="s">
        <v>6529</v>
      </c>
      <c r="M7033" t="s">
        <v>6630</v>
      </c>
      <c r="N7033" t="s">
        <v>6630</v>
      </c>
      <c r="O7033" t="s">
        <v>8669</v>
      </c>
      <c r="P7033" t="s">
        <v>6630</v>
      </c>
      <c r="Q7033" t="s">
        <v>6630</v>
      </c>
    </row>
    <row r="7034" spans="1:17" x14ac:dyDescent="0.35">
      <c r="A7034">
        <v>20205</v>
      </c>
      <c r="B7034" t="s">
        <v>6334</v>
      </c>
      <c r="C7034" t="s">
        <v>6356</v>
      </c>
      <c r="D7034">
        <v>200</v>
      </c>
      <c r="E7034" t="s">
        <v>5245</v>
      </c>
      <c r="F7034">
        <v>202</v>
      </c>
      <c r="G7034" t="s">
        <v>5245</v>
      </c>
      <c r="H7034">
        <v>450</v>
      </c>
      <c r="I7034" t="s">
        <v>17689</v>
      </c>
      <c r="J7034">
        <v>20200</v>
      </c>
      <c r="L7034" t="s">
        <v>6526</v>
      </c>
      <c r="M7034">
        <v>15966211</v>
      </c>
      <c r="N7034" t="s">
        <v>6630</v>
      </c>
      <c r="O7034" t="s">
        <v>6630</v>
      </c>
      <c r="P7034" t="s">
        <v>6630</v>
      </c>
      <c r="Q7034" t="s">
        <v>6630</v>
      </c>
    </row>
    <row r="7035" spans="1:17" x14ac:dyDescent="0.35">
      <c r="A7035">
        <v>9414112065</v>
      </c>
      <c r="B7035" t="s">
        <v>6626</v>
      </c>
      <c r="C7035" t="s">
        <v>6356</v>
      </c>
      <c r="D7035">
        <v>200</v>
      </c>
      <c r="E7035" t="s">
        <v>6701</v>
      </c>
      <c r="F7035">
        <v>500</v>
      </c>
      <c r="G7035" t="s">
        <v>7166</v>
      </c>
      <c r="H7035">
        <v>61</v>
      </c>
      <c r="I7035" t="s">
        <v>17690</v>
      </c>
      <c r="J7035">
        <v>12028</v>
      </c>
      <c r="L7035" t="s">
        <v>6529</v>
      </c>
      <c r="M7035">
        <v>10773218</v>
      </c>
      <c r="N7035" t="s">
        <v>6630</v>
      </c>
      <c r="O7035" t="s">
        <v>17691</v>
      </c>
      <c r="P7035" t="s">
        <v>6630</v>
      </c>
      <c r="Q7035" t="s">
        <v>6630</v>
      </c>
    </row>
    <row r="7036" spans="1:17" x14ac:dyDescent="0.35">
      <c r="A7036">
        <v>9418114790</v>
      </c>
      <c r="B7036" t="s">
        <v>6626</v>
      </c>
      <c r="C7036" t="s">
        <v>6356</v>
      </c>
      <c r="D7036">
        <v>200</v>
      </c>
      <c r="E7036" t="s">
        <v>6357</v>
      </c>
      <c r="F7036">
        <v>209</v>
      </c>
      <c r="G7036" t="s">
        <v>8803</v>
      </c>
      <c r="H7036">
        <v>321</v>
      </c>
      <c r="I7036" t="s">
        <v>17692</v>
      </c>
      <c r="J7036">
        <v>13727</v>
      </c>
      <c r="L7036" t="s">
        <v>6529</v>
      </c>
      <c r="M7036">
        <v>10606701</v>
      </c>
      <c r="N7036" t="s">
        <v>6630</v>
      </c>
      <c r="O7036" t="s">
        <v>6630</v>
      </c>
      <c r="P7036" t="s">
        <v>6630</v>
      </c>
      <c r="Q7036" t="s">
        <v>6630</v>
      </c>
    </row>
    <row r="7037" spans="1:17" x14ac:dyDescent="0.35">
      <c r="A7037" t="s">
        <v>17693</v>
      </c>
      <c r="B7037" t="s">
        <v>6626</v>
      </c>
      <c r="C7037" t="s">
        <v>6628</v>
      </c>
      <c r="D7037" t="s">
        <v>6628</v>
      </c>
      <c r="E7037" t="s">
        <v>6628</v>
      </c>
      <c r="F7037" t="s">
        <v>6628</v>
      </c>
      <c r="G7037" t="s">
        <v>6628</v>
      </c>
      <c r="H7037" t="s">
        <v>6628</v>
      </c>
      <c r="I7037" t="s">
        <v>16566</v>
      </c>
      <c r="J7037" t="s">
        <v>6630</v>
      </c>
      <c r="L7037" t="s">
        <v>6526</v>
      </c>
      <c r="M7037" t="s">
        <v>6630</v>
      </c>
      <c r="N7037" t="s">
        <v>6630</v>
      </c>
      <c r="O7037" t="s">
        <v>6630</v>
      </c>
      <c r="P7037" t="s">
        <v>6630</v>
      </c>
      <c r="Q7037" t="s">
        <v>6630</v>
      </c>
    </row>
    <row r="7038" spans="1:17" x14ac:dyDescent="0.35">
      <c r="A7038" t="s">
        <v>17694</v>
      </c>
      <c r="B7038" t="s">
        <v>6626</v>
      </c>
      <c r="C7038" t="s">
        <v>6628</v>
      </c>
      <c r="D7038" t="s">
        <v>6628</v>
      </c>
      <c r="E7038" t="s">
        <v>6628</v>
      </c>
      <c r="F7038" t="s">
        <v>6628</v>
      </c>
      <c r="G7038" t="s">
        <v>6628</v>
      </c>
      <c r="H7038" t="s">
        <v>6628</v>
      </c>
      <c r="I7038" t="s">
        <v>17695</v>
      </c>
      <c r="J7038" t="s">
        <v>6630</v>
      </c>
      <c r="L7038" t="s">
        <v>6526</v>
      </c>
      <c r="M7038" t="s">
        <v>6630</v>
      </c>
      <c r="N7038" t="s">
        <v>6630</v>
      </c>
      <c r="O7038" t="s">
        <v>6630</v>
      </c>
      <c r="P7038" t="s">
        <v>6630</v>
      </c>
      <c r="Q7038" t="s">
        <v>6630</v>
      </c>
    </row>
    <row r="7039" spans="1:17" x14ac:dyDescent="0.35">
      <c r="A7039" t="s">
        <v>17696</v>
      </c>
      <c r="B7039" t="s">
        <v>6626</v>
      </c>
      <c r="C7039" t="s">
        <v>6628</v>
      </c>
      <c r="D7039" t="s">
        <v>6628</v>
      </c>
      <c r="E7039" t="s">
        <v>6628</v>
      </c>
      <c r="F7039" t="s">
        <v>6628</v>
      </c>
      <c r="G7039" t="s">
        <v>6628</v>
      </c>
      <c r="H7039" t="s">
        <v>6628</v>
      </c>
      <c r="I7039" t="s">
        <v>17697</v>
      </c>
      <c r="J7039" t="s">
        <v>6630</v>
      </c>
      <c r="L7039" t="s">
        <v>6526</v>
      </c>
      <c r="M7039" t="s">
        <v>6630</v>
      </c>
      <c r="N7039" t="s">
        <v>6630</v>
      </c>
      <c r="O7039" t="s">
        <v>6630</v>
      </c>
      <c r="P7039" t="s">
        <v>6630</v>
      </c>
      <c r="Q7039" t="s">
        <v>6630</v>
      </c>
    </row>
    <row r="7040" spans="1:17" x14ac:dyDescent="0.35">
      <c r="A7040">
        <v>9415113227</v>
      </c>
      <c r="B7040" t="s">
        <v>6626</v>
      </c>
      <c r="C7040" t="s">
        <v>6540</v>
      </c>
      <c r="D7040">
        <v>131</v>
      </c>
      <c r="E7040" t="s">
        <v>6672</v>
      </c>
      <c r="F7040">
        <v>703</v>
      </c>
      <c r="G7040" t="s">
        <v>3068</v>
      </c>
      <c r="H7040">
        <v>830</v>
      </c>
      <c r="I7040" t="s">
        <v>17698</v>
      </c>
      <c r="J7040">
        <v>9412111086</v>
      </c>
      <c r="L7040" t="s">
        <v>6529</v>
      </c>
      <c r="M7040">
        <v>14549150</v>
      </c>
      <c r="N7040">
        <v>15218977</v>
      </c>
      <c r="O7040" t="s">
        <v>6630</v>
      </c>
      <c r="P7040" t="s">
        <v>6630</v>
      </c>
      <c r="Q7040" t="s">
        <v>6630</v>
      </c>
    </row>
    <row r="7041" spans="1:17" x14ac:dyDescent="0.35">
      <c r="A7041" t="s">
        <v>17699</v>
      </c>
      <c r="B7041" t="s">
        <v>6626</v>
      </c>
      <c r="C7041" t="s">
        <v>6628</v>
      </c>
      <c r="D7041" t="s">
        <v>6628</v>
      </c>
      <c r="E7041" t="s">
        <v>6628</v>
      </c>
      <c r="F7041" t="s">
        <v>6628</v>
      </c>
      <c r="G7041" t="s">
        <v>6628</v>
      </c>
      <c r="H7041" t="s">
        <v>6628</v>
      </c>
      <c r="I7041" t="s">
        <v>17700</v>
      </c>
      <c r="J7041" t="s">
        <v>6630</v>
      </c>
      <c r="L7041" t="s">
        <v>6529</v>
      </c>
      <c r="M7041" t="s">
        <v>6630</v>
      </c>
      <c r="N7041" t="s">
        <v>6630</v>
      </c>
      <c r="O7041" t="s">
        <v>6630</v>
      </c>
      <c r="P7041" t="s">
        <v>6630</v>
      </c>
      <c r="Q7041" t="s">
        <v>6630</v>
      </c>
    </row>
    <row r="7042" spans="1:17" x14ac:dyDescent="0.35">
      <c r="A7042">
        <v>9412111054</v>
      </c>
      <c r="B7042" t="s">
        <v>6626</v>
      </c>
      <c r="C7042" t="s">
        <v>6356</v>
      </c>
      <c r="D7042">
        <v>200</v>
      </c>
      <c r="E7042" t="s">
        <v>6357</v>
      </c>
      <c r="F7042">
        <v>209</v>
      </c>
      <c r="G7042" t="s">
        <v>6657</v>
      </c>
      <c r="H7042">
        <v>420</v>
      </c>
      <c r="I7042" t="s">
        <v>17701</v>
      </c>
      <c r="J7042" t="s">
        <v>6630</v>
      </c>
      <c r="L7042" t="s">
        <v>6529</v>
      </c>
      <c r="M7042">
        <v>12938848</v>
      </c>
      <c r="N7042" t="s">
        <v>6630</v>
      </c>
      <c r="O7042" t="s">
        <v>6630</v>
      </c>
      <c r="P7042" t="s">
        <v>6630</v>
      </c>
      <c r="Q7042">
        <v>100</v>
      </c>
    </row>
    <row r="7043" spans="1:17" x14ac:dyDescent="0.35">
      <c r="A7043">
        <v>9424116561</v>
      </c>
      <c r="B7043" t="s">
        <v>6334</v>
      </c>
      <c r="C7043" t="s">
        <v>6356</v>
      </c>
      <c r="D7043">
        <v>200</v>
      </c>
      <c r="E7043" t="s">
        <v>6357</v>
      </c>
      <c r="F7043">
        <v>209</v>
      </c>
      <c r="G7043" t="s">
        <v>977</v>
      </c>
      <c r="H7043">
        <v>310</v>
      </c>
      <c r="I7043" t="s">
        <v>17702</v>
      </c>
      <c r="J7043">
        <v>13558</v>
      </c>
      <c r="L7043" t="s">
        <v>6529</v>
      </c>
      <c r="M7043">
        <v>13326675</v>
      </c>
      <c r="N7043">
        <v>16863898</v>
      </c>
      <c r="O7043" t="s">
        <v>6630</v>
      </c>
      <c r="P7043" t="s">
        <v>6630</v>
      </c>
      <c r="Q7043">
        <v>700</v>
      </c>
    </row>
    <row r="7044" spans="1:17" x14ac:dyDescent="0.35">
      <c r="A7044" t="s">
        <v>17703</v>
      </c>
      <c r="B7044" t="s">
        <v>6626</v>
      </c>
      <c r="C7044" t="s">
        <v>6628</v>
      </c>
      <c r="D7044" t="s">
        <v>6628</v>
      </c>
      <c r="E7044" t="s">
        <v>6628</v>
      </c>
      <c r="F7044" t="s">
        <v>6628</v>
      </c>
      <c r="G7044" t="s">
        <v>6628</v>
      </c>
      <c r="H7044" t="s">
        <v>6628</v>
      </c>
      <c r="I7044" t="s">
        <v>17704</v>
      </c>
      <c r="J7044" t="s">
        <v>6630</v>
      </c>
      <c r="L7044" t="s">
        <v>6526</v>
      </c>
      <c r="M7044" t="s">
        <v>6630</v>
      </c>
      <c r="N7044" t="s">
        <v>6630</v>
      </c>
      <c r="O7044" t="s">
        <v>6630</v>
      </c>
      <c r="P7044" t="s">
        <v>6630</v>
      </c>
      <c r="Q7044" t="s">
        <v>6630</v>
      </c>
    </row>
    <row r="7045" spans="1:17" x14ac:dyDescent="0.35">
      <c r="A7045">
        <v>9409110060</v>
      </c>
      <c r="B7045" t="s">
        <v>6626</v>
      </c>
      <c r="C7045" t="s">
        <v>6766</v>
      </c>
      <c r="D7045">
        <v>120</v>
      </c>
      <c r="E7045" t="s">
        <v>6628</v>
      </c>
      <c r="F7045" t="s">
        <v>6628</v>
      </c>
      <c r="G7045" t="s">
        <v>9803</v>
      </c>
      <c r="H7045">
        <v>50</v>
      </c>
      <c r="I7045" t="s">
        <v>17705</v>
      </c>
      <c r="J7045">
        <v>6305108478</v>
      </c>
      <c r="L7045" t="s">
        <v>6529</v>
      </c>
      <c r="M7045">
        <v>10150580</v>
      </c>
      <c r="N7045" t="s">
        <v>6630</v>
      </c>
      <c r="O7045" t="s">
        <v>6630</v>
      </c>
      <c r="P7045" t="s">
        <v>17706</v>
      </c>
      <c r="Q7045">
        <v>900</v>
      </c>
    </row>
    <row r="7046" spans="1:17" x14ac:dyDescent="0.35">
      <c r="A7046">
        <v>9408109639</v>
      </c>
      <c r="B7046" t="s">
        <v>6626</v>
      </c>
      <c r="C7046" t="s">
        <v>6356</v>
      </c>
      <c r="D7046">
        <v>200</v>
      </c>
      <c r="E7046" t="s">
        <v>6659</v>
      </c>
      <c r="F7046">
        <v>208</v>
      </c>
      <c r="G7046" t="s">
        <v>3838</v>
      </c>
      <c r="H7046">
        <v>313</v>
      </c>
      <c r="I7046" t="s">
        <v>17707</v>
      </c>
      <c r="J7046" t="s">
        <v>6630</v>
      </c>
      <c r="L7046" t="s">
        <v>6529</v>
      </c>
      <c r="M7046">
        <v>10122853</v>
      </c>
      <c r="N7046" t="s">
        <v>6630</v>
      </c>
      <c r="O7046">
        <v>28647</v>
      </c>
      <c r="P7046" t="s">
        <v>6630</v>
      </c>
      <c r="Q7046" t="s">
        <v>6630</v>
      </c>
    </row>
    <row r="7047" spans="1:17" x14ac:dyDescent="0.35">
      <c r="A7047" t="s">
        <v>17708</v>
      </c>
      <c r="B7047" t="s">
        <v>6626</v>
      </c>
      <c r="C7047" t="s">
        <v>6628</v>
      </c>
      <c r="D7047" t="s">
        <v>6628</v>
      </c>
      <c r="E7047" t="s">
        <v>6628</v>
      </c>
      <c r="F7047" t="s">
        <v>6628</v>
      </c>
      <c r="G7047" t="s">
        <v>6628</v>
      </c>
      <c r="H7047" t="s">
        <v>6628</v>
      </c>
      <c r="I7047" t="s">
        <v>17709</v>
      </c>
      <c r="J7047" t="s">
        <v>6630</v>
      </c>
      <c r="L7047" t="s">
        <v>6526</v>
      </c>
      <c r="M7047" t="s">
        <v>6630</v>
      </c>
      <c r="N7047" t="s">
        <v>6630</v>
      </c>
      <c r="O7047" t="s">
        <v>6630</v>
      </c>
      <c r="P7047" t="s">
        <v>6630</v>
      </c>
      <c r="Q7047" t="s">
        <v>6630</v>
      </c>
    </row>
    <row r="7048" spans="1:17" x14ac:dyDescent="0.35">
      <c r="A7048" t="s">
        <v>17710</v>
      </c>
      <c r="B7048" t="s">
        <v>6334</v>
      </c>
      <c r="C7048" t="s">
        <v>6628</v>
      </c>
      <c r="D7048" t="s">
        <v>6628</v>
      </c>
      <c r="E7048" t="s">
        <v>6628</v>
      </c>
      <c r="F7048" t="s">
        <v>6628</v>
      </c>
      <c r="G7048" t="s">
        <v>6628</v>
      </c>
      <c r="H7048" t="s">
        <v>6628</v>
      </c>
      <c r="I7048" t="s">
        <v>17711</v>
      </c>
      <c r="J7048" t="s">
        <v>6630</v>
      </c>
      <c r="L7048" t="s">
        <v>6526</v>
      </c>
      <c r="M7048" t="s">
        <v>6630</v>
      </c>
      <c r="N7048" t="s">
        <v>6630</v>
      </c>
      <c r="O7048" t="s">
        <v>6630</v>
      </c>
      <c r="P7048" t="s">
        <v>6630</v>
      </c>
      <c r="Q7048" t="s">
        <v>6630</v>
      </c>
    </row>
    <row r="7049" spans="1:17" x14ac:dyDescent="0.35">
      <c r="A7049">
        <v>8702107540</v>
      </c>
      <c r="B7049" t="s">
        <v>6626</v>
      </c>
      <c r="C7049" t="s">
        <v>6356</v>
      </c>
      <c r="D7049">
        <v>200</v>
      </c>
      <c r="E7049" t="s">
        <v>6701</v>
      </c>
      <c r="F7049">
        <v>500</v>
      </c>
      <c r="G7049" t="s">
        <v>7639</v>
      </c>
      <c r="H7049">
        <v>63</v>
      </c>
      <c r="I7049" t="s">
        <v>17712</v>
      </c>
      <c r="J7049">
        <v>11505</v>
      </c>
      <c r="L7049" t="s">
        <v>6529</v>
      </c>
      <c r="M7049">
        <v>10571827</v>
      </c>
      <c r="N7049">
        <v>10285732</v>
      </c>
      <c r="O7049" t="s">
        <v>17713</v>
      </c>
      <c r="P7049" t="s">
        <v>6694</v>
      </c>
      <c r="Q7049" t="s">
        <v>6630</v>
      </c>
    </row>
    <row r="7050" spans="1:17" x14ac:dyDescent="0.35">
      <c r="A7050" t="s">
        <v>17714</v>
      </c>
      <c r="B7050" t="s">
        <v>6626</v>
      </c>
      <c r="C7050" t="s">
        <v>6628</v>
      </c>
      <c r="D7050" t="s">
        <v>6628</v>
      </c>
      <c r="E7050" t="s">
        <v>6628</v>
      </c>
      <c r="F7050" t="s">
        <v>6628</v>
      </c>
      <c r="G7050" t="s">
        <v>6628</v>
      </c>
      <c r="H7050" t="s">
        <v>6628</v>
      </c>
      <c r="I7050" t="s">
        <v>17715</v>
      </c>
      <c r="J7050" t="s">
        <v>6630</v>
      </c>
      <c r="L7050" t="s">
        <v>6529</v>
      </c>
      <c r="M7050" t="s">
        <v>6630</v>
      </c>
      <c r="N7050" t="s">
        <v>6630</v>
      </c>
      <c r="O7050" t="s">
        <v>6630</v>
      </c>
      <c r="P7050" t="s">
        <v>6630</v>
      </c>
      <c r="Q7050" t="s">
        <v>6630</v>
      </c>
    </row>
    <row r="7051" spans="1:17" x14ac:dyDescent="0.35">
      <c r="A7051">
        <v>6108051</v>
      </c>
      <c r="B7051" t="s">
        <v>6626</v>
      </c>
      <c r="C7051" t="s">
        <v>6628</v>
      </c>
      <c r="D7051" t="s">
        <v>6628</v>
      </c>
      <c r="E7051" t="s">
        <v>6628</v>
      </c>
      <c r="F7051" t="s">
        <v>6628</v>
      </c>
      <c r="G7051" t="s">
        <v>6628</v>
      </c>
      <c r="H7051" t="s">
        <v>6628</v>
      </c>
      <c r="I7051" t="s">
        <v>17716</v>
      </c>
      <c r="J7051" t="s">
        <v>6630</v>
      </c>
      <c r="L7051" t="s">
        <v>6529</v>
      </c>
      <c r="M7051" t="s">
        <v>6630</v>
      </c>
      <c r="N7051" t="s">
        <v>6630</v>
      </c>
      <c r="O7051" t="s">
        <v>7920</v>
      </c>
      <c r="P7051" t="s">
        <v>6630</v>
      </c>
      <c r="Q7051" t="s">
        <v>6630</v>
      </c>
    </row>
    <row r="7052" spans="1:17" x14ac:dyDescent="0.35">
      <c r="A7052" t="s">
        <v>17717</v>
      </c>
      <c r="B7052" t="s">
        <v>6626</v>
      </c>
      <c r="C7052" t="s">
        <v>6628</v>
      </c>
      <c r="D7052" t="s">
        <v>6628</v>
      </c>
      <c r="E7052" t="s">
        <v>6628</v>
      </c>
      <c r="F7052" t="s">
        <v>6628</v>
      </c>
      <c r="G7052" t="s">
        <v>6628</v>
      </c>
      <c r="H7052" t="s">
        <v>6628</v>
      </c>
      <c r="I7052" t="s">
        <v>17718</v>
      </c>
      <c r="J7052" t="s">
        <v>6630</v>
      </c>
      <c r="L7052" t="s">
        <v>6526</v>
      </c>
      <c r="M7052" t="s">
        <v>6630</v>
      </c>
      <c r="N7052" t="s">
        <v>6630</v>
      </c>
      <c r="O7052" t="s">
        <v>6630</v>
      </c>
      <c r="P7052" t="s">
        <v>6630</v>
      </c>
      <c r="Q7052" t="s">
        <v>6630</v>
      </c>
    </row>
    <row r="7053" spans="1:17" x14ac:dyDescent="0.35">
      <c r="A7053">
        <v>9413111541</v>
      </c>
      <c r="B7053" t="s">
        <v>6626</v>
      </c>
      <c r="C7053" t="s">
        <v>6356</v>
      </c>
      <c r="D7053">
        <v>200</v>
      </c>
      <c r="E7053" t="s">
        <v>6645</v>
      </c>
      <c r="F7053">
        <v>201</v>
      </c>
      <c r="G7053" t="s">
        <v>6638</v>
      </c>
      <c r="H7053">
        <v>415</v>
      </c>
      <c r="I7053" t="s">
        <v>17719</v>
      </c>
      <c r="J7053">
        <v>20115</v>
      </c>
      <c r="L7053" t="s">
        <v>6529</v>
      </c>
      <c r="M7053">
        <v>12962557</v>
      </c>
      <c r="N7053">
        <v>13161292</v>
      </c>
      <c r="O7053" t="s">
        <v>17720</v>
      </c>
      <c r="P7053" t="s">
        <v>6630</v>
      </c>
      <c r="Q7053" t="s">
        <v>6630</v>
      </c>
    </row>
    <row r="7054" spans="1:17" x14ac:dyDescent="0.35">
      <c r="A7054" t="s">
        <v>17721</v>
      </c>
      <c r="B7054" t="s">
        <v>6626</v>
      </c>
      <c r="C7054" t="s">
        <v>6628</v>
      </c>
      <c r="D7054" t="s">
        <v>6628</v>
      </c>
      <c r="E7054" t="s">
        <v>6628</v>
      </c>
      <c r="F7054" t="s">
        <v>6628</v>
      </c>
      <c r="G7054" t="s">
        <v>6628</v>
      </c>
      <c r="H7054" t="s">
        <v>6628</v>
      </c>
      <c r="I7054" t="s">
        <v>17722</v>
      </c>
      <c r="J7054" t="s">
        <v>6630</v>
      </c>
      <c r="L7054" t="s">
        <v>6526</v>
      </c>
      <c r="M7054" t="s">
        <v>6630</v>
      </c>
      <c r="N7054" t="s">
        <v>6630</v>
      </c>
      <c r="O7054" t="s">
        <v>6630</v>
      </c>
      <c r="P7054" t="s">
        <v>6630</v>
      </c>
      <c r="Q7054" t="s">
        <v>6630</v>
      </c>
    </row>
    <row r="7055" spans="1:17" x14ac:dyDescent="0.35">
      <c r="A7055">
        <v>9613111506</v>
      </c>
      <c r="B7055" t="s">
        <v>6626</v>
      </c>
      <c r="C7055" t="s">
        <v>6540</v>
      </c>
      <c r="D7055">
        <v>131</v>
      </c>
      <c r="E7055" t="s">
        <v>7477</v>
      </c>
      <c r="F7055">
        <v>702</v>
      </c>
      <c r="G7055" t="s">
        <v>3068</v>
      </c>
      <c r="H7055">
        <v>830</v>
      </c>
      <c r="I7055" t="s">
        <v>17723</v>
      </c>
      <c r="J7055">
        <v>13200</v>
      </c>
      <c r="L7055" t="s">
        <v>6529</v>
      </c>
      <c r="M7055">
        <v>10293468</v>
      </c>
      <c r="N7055" t="s">
        <v>6630</v>
      </c>
      <c r="O7055" t="s">
        <v>6630</v>
      </c>
      <c r="P7055" t="s">
        <v>17723</v>
      </c>
      <c r="Q7055">
        <v>900</v>
      </c>
    </row>
    <row r="7056" spans="1:17" x14ac:dyDescent="0.35">
      <c r="A7056">
        <v>9414112382</v>
      </c>
      <c r="B7056" t="s">
        <v>6334</v>
      </c>
      <c r="C7056" t="s">
        <v>6540</v>
      </c>
      <c r="D7056">
        <v>131</v>
      </c>
      <c r="E7056" t="s">
        <v>6672</v>
      </c>
      <c r="F7056">
        <v>703</v>
      </c>
      <c r="G7056" t="s">
        <v>7042</v>
      </c>
      <c r="H7056">
        <v>730</v>
      </c>
      <c r="I7056" t="s">
        <v>17724</v>
      </c>
      <c r="J7056">
        <v>13200</v>
      </c>
      <c r="L7056" t="s">
        <v>6529</v>
      </c>
      <c r="M7056">
        <v>13189842</v>
      </c>
      <c r="N7056" t="s">
        <v>6630</v>
      </c>
      <c r="O7056" t="s">
        <v>6630</v>
      </c>
      <c r="P7056" t="s">
        <v>6630</v>
      </c>
      <c r="Q7056" t="s">
        <v>6630</v>
      </c>
    </row>
    <row r="7057" spans="1:17" x14ac:dyDescent="0.35">
      <c r="A7057">
        <v>3901106958</v>
      </c>
      <c r="B7057" t="s">
        <v>6626</v>
      </c>
      <c r="C7057" t="s">
        <v>6356</v>
      </c>
      <c r="D7057">
        <v>200</v>
      </c>
      <c r="E7057" t="s">
        <v>5245</v>
      </c>
      <c r="F7057">
        <v>202</v>
      </c>
      <c r="G7057" t="s">
        <v>5245</v>
      </c>
      <c r="H7057">
        <v>450</v>
      </c>
      <c r="I7057" t="s">
        <v>17725</v>
      </c>
      <c r="J7057" t="s">
        <v>6630</v>
      </c>
      <c r="L7057" t="s">
        <v>6529</v>
      </c>
      <c r="M7057">
        <v>10507180</v>
      </c>
      <c r="N7057" t="s">
        <v>6630</v>
      </c>
      <c r="O7057" t="s">
        <v>17726</v>
      </c>
      <c r="P7057" t="s">
        <v>7583</v>
      </c>
      <c r="Q7057" t="s">
        <v>6630</v>
      </c>
    </row>
    <row r="7058" spans="1:17" x14ac:dyDescent="0.35">
      <c r="A7058">
        <v>9498105757</v>
      </c>
      <c r="B7058" t="s">
        <v>6626</v>
      </c>
      <c r="C7058" t="s">
        <v>6356</v>
      </c>
      <c r="D7058">
        <v>200</v>
      </c>
      <c r="E7058" t="s">
        <v>6659</v>
      </c>
      <c r="F7058">
        <v>208</v>
      </c>
      <c r="G7058" t="s">
        <v>7129</v>
      </c>
      <c r="H7058">
        <v>305</v>
      </c>
      <c r="I7058" t="s">
        <v>17727</v>
      </c>
      <c r="J7058">
        <v>13562</v>
      </c>
      <c r="L7058" t="s">
        <v>6529</v>
      </c>
      <c r="M7058" t="s">
        <v>6630</v>
      </c>
      <c r="N7058">
        <v>10008204</v>
      </c>
      <c r="O7058" t="s">
        <v>6630</v>
      </c>
      <c r="P7058" t="s">
        <v>17728</v>
      </c>
      <c r="Q7058" t="s">
        <v>6630</v>
      </c>
    </row>
    <row r="7059" spans="1:17" x14ac:dyDescent="0.35">
      <c r="A7059">
        <v>3904108065</v>
      </c>
      <c r="B7059" t="s">
        <v>6626</v>
      </c>
      <c r="C7059" t="s">
        <v>6356</v>
      </c>
      <c r="D7059">
        <v>200</v>
      </c>
      <c r="E7059" t="s">
        <v>5245</v>
      </c>
      <c r="F7059">
        <v>202</v>
      </c>
      <c r="G7059" t="s">
        <v>5245</v>
      </c>
      <c r="H7059">
        <v>450</v>
      </c>
      <c r="I7059" t="s">
        <v>17729</v>
      </c>
      <c r="J7059">
        <v>20200</v>
      </c>
      <c r="L7059" t="s">
        <v>6529</v>
      </c>
      <c r="M7059">
        <v>10692477</v>
      </c>
      <c r="N7059" t="s">
        <v>6630</v>
      </c>
      <c r="O7059" t="s">
        <v>11592</v>
      </c>
      <c r="P7059" t="s">
        <v>6765</v>
      </c>
      <c r="Q7059">
        <v>700</v>
      </c>
    </row>
    <row r="7060" spans="1:17" x14ac:dyDescent="0.35">
      <c r="A7060" t="s">
        <v>17730</v>
      </c>
      <c r="B7060" t="s">
        <v>6626</v>
      </c>
      <c r="C7060" t="s">
        <v>6628</v>
      </c>
      <c r="D7060" t="s">
        <v>6628</v>
      </c>
      <c r="E7060" t="s">
        <v>6628</v>
      </c>
      <c r="F7060" t="s">
        <v>6628</v>
      </c>
      <c r="G7060" t="s">
        <v>6628</v>
      </c>
      <c r="H7060" t="s">
        <v>6628</v>
      </c>
      <c r="I7060" t="s">
        <v>17731</v>
      </c>
      <c r="J7060" t="s">
        <v>6630</v>
      </c>
      <c r="L7060" t="s">
        <v>6526</v>
      </c>
      <c r="M7060" t="s">
        <v>6630</v>
      </c>
      <c r="N7060" t="s">
        <v>6630</v>
      </c>
      <c r="O7060" t="s">
        <v>6630</v>
      </c>
      <c r="P7060" t="s">
        <v>6630</v>
      </c>
      <c r="Q7060" t="s">
        <v>6630</v>
      </c>
    </row>
    <row r="7061" spans="1:17" x14ac:dyDescent="0.35">
      <c r="A7061">
        <v>3517114114</v>
      </c>
      <c r="B7061" t="s">
        <v>6626</v>
      </c>
      <c r="C7061" t="s">
        <v>6356</v>
      </c>
      <c r="D7061">
        <v>200</v>
      </c>
      <c r="E7061" t="s">
        <v>488</v>
      </c>
      <c r="F7061">
        <v>203</v>
      </c>
      <c r="G7061" t="s">
        <v>488</v>
      </c>
      <c r="H7061">
        <v>500</v>
      </c>
      <c r="I7061" t="s">
        <v>17732</v>
      </c>
      <c r="J7061">
        <v>20302</v>
      </c>
      <c r="L7061" t="s">
        <v>6529</v>
      </c>
      <c r="M7061">
        <v>14452593</v>
      </c>
      <c r="N7061">
        <v>13932211</v>
      </c>
      <c r="O7061" t="s">
        <v>6630</v>
      </c>
      <c r="P7061" t="s">
        <v>6630</v>
      </c>
      <c r="Q7061" t="s">
        <v>6630</v>
      </c>
    </row>
    <row r="7062" spans="1:17" x14ac:dyDescent="0.35">
      <c r="A7062">
        <v>9416113652</v>
      </c>
      <c r="B7062" t="s">
        <v>6626</v>
      </c>
      <c r="C7062" t="s">
        <v>6356</v>
      </c>
      <c r="D7062">
        <v>200</v>
      </c>
      <c r="E7062" t="s">
        <v>6645</v>
      </c>
      <c r="F7062">
        <v>201</v>
      </c>
      <c r="G7062" t="s">
        <v>6800</v>
      </c>
      <c r="H7062">
        <v>700</v>
      </c>
      <c r="I7062" t="s">
        <v>17733</v>
      </c>
      <c r="J7062">
        <v>23200</v>
      </c>
      <c r="L7062" t="s">
        <v>6529</v>
      </c>
      <c r="M7062">
        <v>10643173</v>
      </c>
      <c r="N7062" t="s">
        <v>6630</v>
      </c>
      <c r="O7062" t="s">
        <v>17734</v>
      </c>
      <c r="P7062" t="s">
        <v>6630</v>
      </c>
      <c r="Q7062" t="s">
        <v>6630</v>
      </c>
    </row>
    <row r="7063" spans="1:17" x14ac:dyDescent="0.35">
      <c r="A7063">
        <v>13850</v>
      </c>
      <c r="B7063" t="s">
        <v>6626</v>
      </c>
      <c r="C7063" t="s">
        <v>6356</v>
      </c>
      <c r="D7063">
        <v>200</v>
      </c>
      <c r="E7063" t="s">
        <v>6357</v>
      </c>
      <c r="F7063">
        <v>209</v>
      </c>
      <c r="G7063" t="s">
        <v>6862</v>
      </c>
      <c r="H7063">
        <v>360</v>
      </c>
      <c r="I7063" t="s">
        <v>17735</v>
      </c>
      <c r="J7063" t="s">
        <v>6630</v>
      </c>
      <c r="L7063" t="s">
        <v>6526</v>
      </c>
      <c r="M7063" t="s">
        <v>6630</v>
      </c>
      <c r="N7063" t="s">
        <v>6630</v>
      </c>
      <c r="O7063" t="s">
        <v>17736</v>
      </c>
      <c r="P7063" t="s">
        <v>6630</v>
      </c>
      <c r="Q7063" t="s">
        <v>6630</v>
      </c>
    </row>
    <row r="7064" spans="1:17" x14ac:dyDescent="0.35">
      <c r="A7064">
        <v>9423116330</v>
      </c>
      <c r="B7064" t="s">
        <v>6334</v>
      </c>
      <c r="C7064" t="s">
        <v>6356</v>
      </c>
      <c r="D7064">
        <v>200</v>
      </c>
      <c r="E7064" t="s">
        <v>6645</v>
      </c>
      <c r="F7064">
        <v>201</v>
      </c>
      <c r="G7064" t="s">
        <v>6657</v>
      </c>
      <c r="H7064">
        <v>420</v>
      </c>
      <c r="I7064" t="s">
        <v>17737</v>
      </c>
      <c r="J7064" t="s">
        <v>6630</v>
      </c>
      <c r="L7064" t="s">
        <v>6529</v>
      </c>
      <c r="M7064">
        <v>15696047</v>
      </c>
      <c r="N7064">
        <v>11277777</v>
      </c>
      <c r="O7064" t="s">
        <v>6630</v>
      </c>
      <c r="P7064" t="s">
        <v>6630</v>
      </c>
      <c r="Q7064" t="s">
        <v>6630</v>
      </c>
    </row>
    <row r="7065" spans="1:17" x14ac:dyDescent="0.35">
      <c r="A7065" t="s">
        <v>17738</v>
      </c>
      <c r="B7065" t="s">
        <v>6626</v>
      </c>
      <c r="C7065" t="s">
        <v>6628</v>
      </c>
      <c r="D7065" t="s">
        <v>6628</v>
      </c>
      <c r="E7065" t="s">
        <v>6628</v>
      </c>
      <c r="F7065" t="s">
        <v>6628</v>
      </c>
      <c r="G7065" t="s">
        <v>6628</v>
      </c>
      <c r="H7065" t="s">
        <v>6628</v>
      </c>
      <c r="I7065" t="s">
        <v>17739</v>
      </c>
      <c r="J7065" t="s">
        <v>6630</v>
      </c>
      <c r="L7065" t="s">
        <v>6526</v>
      </c>
      <c r="M7065" t="s">
        <v>6630</v>
      </c>
      <c r="N7065" t="s">
        <v>6630</v>
      </c>
      <c r="O7065" t="s">
        <v>6630</v>
      </c>
      <c r="P7065" t="s">
        <v>6630</v>
      </c>
      <c r="Q7065" t="s">
        <v>6630</v>
      </c>
    </row>
    <row r="7066" spans="1:17" x14ac:dyDescent="0.35">
      <c r="A7066">
        <v>3597105384</v>
      </c>
      <c r="B7066" t="s">
        <v>6626</v>
      </c>
      <c r="C7066" t="s">
        <v>6356</v>
      </c>
      <c r="D7066">
        <v>200</v>
      </c>
      <c r="E7066" t="s">
        <v>5245</v>
      </c>
      <c r="F7066">
        <v>202</v>
      </c>
      <c r="G7066" t="s">
        <v>5245</v>
      </c>
      <c r="H7066">
        <v>450</v>
      </c>
      <c r="I7066" t="s">
        <v>17740</v>
      </c>
      <c r="J7066" t="s">
        <v>6630</v>
      </c>
      <c r="L7066" t="s">
        <v>6529</v>
      </c>
      <c r="M7066" t="s">
        <v>6630</v>
      </c>
      <c r="N7066">
        <v>10151179</v>
      </c>
      <c r="O7066" t="s">
        <v>6630</v>
      </c>
      <c r="P7066" t="s">
        <v>6694</v>
      </c>
      <c r="Q7066" t="s">
        <v>6630</v>
      </c>
    </row>
    <row r="7067" spans="1:17" x14ac:dyDescent="0.35">
      <c r="A7067">
        <v>13305</v>
      </c>
      <c r="B7067" t="s">
        <v>6626</v>
      </c>
      <c r="C7067" t="s">
        <v>6540</v>
      </c>
      <c r="D7067">
        <v>131</v>
      </c>
      <c r="E7067" t="s">
        <v>7340</v>
      </c>
      <c r="F7067">
        <v>308</v>
      </c>
      <c r="G7067" t="s">
        <v>6934</v>
      </c>
      <c r="H7067">
        <v>800</v>
      </c>
      <c r="I7067" t="s">
        <v>17741</v>
      </c>
      <c r="J7067" t="s">
        <v>6630</v>
      </c>
      <c r="L7067" t="s">
        <v>6526</v>
      </c>
      <c r="M7067">
        <v>11749009</v>
      </c>
      <c r="N7067" t="s">
        <v>6630</v>
      </c>
      <c r="O7067" t="s">
        <v>6630</v>
      </c>
      <c r="P7067" t="s">
        <v>6630</v>
      </c>
      <c r="Q7067" t="s">
        <v>6630</v>
      </c>
    </row>
    <row r="7068" spans="1:17" x14ac:dyDescent="0.35">
      <c r="A7068">
        <v>9400106419</v>
      </c>
      <c r="B7068" t="s">
        <v>6626</v>
      </c>
      <c r="C7068" t="s">
        <v>6356</v>
      </c>
      <c r="D7068">
        <v>200</v>
      </c>
      <c r="E7068" t="s">
        <v>6366</v>
      </c>
      <c r="F7068">
        <v>207</v>
      </c>
      <c r="G7068" t="s">
        <v>176</v>
      </c>
      <c r="H7068">
        <v>705</v>
      </c>
      <c r="I7068" t="s">
        <v>17742</v>
      </c>
      <c r="J7068">
        <v>20800</v>
      </c>
      <c r="L7068" t="s">
        <v>6529</v>
      </c>
      <c r="M7068">
        <v>10007319</v>
      </c>
      <c r="N7068">
        <v>10347972</v>
      </c>
      <c r="O7068" t="s">
        <v>7084</v>
      </c>
      <c r="P7068" t="s">
        <v>6919</v>
      </c>
      <c r="Q7068" t="s">
        <v>6630</v>
      </c>
    </row>
    <row r="7069" spans="1:17" x14ac:dyDescent="0.35">
      <c r="A7069">
        <v>9493100162</v>
      </c>
      <c r="B7069" t="s">
        <v>6626</v>
      </c>
      <c r="C7069" t="s">
        <v>6356</v>
      </c>
      <c r="D7069">
        <v>200</v>
      </c>
      <c r="E7069" t="s">
        <v>6659</v>
      </c>
      <c r="F7069">
        <v>208</v>
      </c>
      <c r="G7069" t="s">
        <v>6933</v>
      </c>
      <c r="H7069">
        <v>300</v>
      </c>
      <c r="I7069" t="s">
        <v>17743</v>
      </c>
      <c r="J7069" t="s">
        <v>6630</v>
      </c>
      <c r="L7069" t="s">
        <v>6529</v>
      </c>
      <c r="M7069" t="s">
        <v>6630</v>
      </c>
      <c r="N7069">
        <v>10002122</v>
      </c>
      <c r="O7069" t="s">
        <v>6630</v>
      </c>
      <c r="P7069" t="s">
        <v>17744</v>
      </c>
      <c r="Q7069" t="s">
        <v>6630</v>
      </c>
    </row>
    <row r="7070" spans="1:17" x14ac:dyDescent="0.35">
      <c r="A7070" t="s">
        <v>17745</v>
      </c>
      <c r="B7070" t="s">
        <v>6626</v>
      </c>
      <c r="C7070" t="s">
        <v>6628</v>
      </c>
      <c r="D7070" t="s">
        <v>6628</v>
      </c>
      <c r="E7070" t="s">
        <v>6628</v>
      </c>
      <c r="F7070" t="s">
        <v>6628</v>
      </c>
      <c r="G7070" t="s">
        <v>6628</v>
      </c>
      <c r="H7070" t="s">
        <v>6628</v>
      </c>
      <c r="I7070" t="s">
        <v>17746</v>
      </c>
      <c r="J7070" t="s">
        <v>6630</v>
      </c>
      <c r="L7070" t="s">
        <v>6526</v>
      </c>
      <c r="M7070" t="s">
        <v>6630</v>
      </c>
      <c r="N7070" t="s">
        <v>6630</v>
      </c>
      <c r="O7070" t="s">
        <v>6630</v>
      </c>
      <c r="P7070" t="s">
        <v>6630</v>
      </c>
      <c r="Q7070" t="s">
        <v>6630</v>
      </c>
    </row>
    <row r="7071" spans="1:17" x14ac:dyDescent="0.35">
      <c r="A7071">
        <v>9404108356</v>
      </c>
      <c r="B7071" t="s">
        <v>6626</v>
      </c>
      <c r="C7071" t="s">
        <v>6356</v>
      </c>
      <c r="D7071">
        <v>200</v>
      </c>
      <c r="E7071" t="s">
        <v>6659</v>
      </c>
      <c r="F7071">
        <v>208</v>
      </c>
      <c r="G7071" t="s">
        <v>6933</v>
      </c>
      <c r="H7071">
        <v>300</v>
      </c>
      <c r="I7071" t="s">
        <v>17747</v>
      </c>
      <c r="J7071">
        <v>13500</v>
      </c>
      <c r="L7071" t="s">
        <v>6529</v>
      </c>
      <c r="M7071">
        <v>10523438</v>
      </c>
      <c r="N7071" t="s">
        <v>6630</v>
      </c>
      <c r="O7071" t="s">
        <v>6630</v>
      </c>
      <c r="P7071" t="s">
        <v>17748</v>
      </c>
      <c r="Q7071" t="s">
        <v>6630</v>
      </c>
    </row>
    <row r="7072" spans="1:17" x14ac:dyDescent="0.35">
      <c r="A7072">
        <v>9418114657</v>
      </c>
      <c r="B7072" t="s">
        <v>6626</v>
      </c>
      <c r="C7072" t="s">
        <v>6356</v>
      </c>
      <c r="D7072">
        <v>200</v>
      </c>
      <c r="E7072" t="s">
        <v>6645</v>
      </c>
      <c r="F7072">
        <v>201</v>
      </c>
      <c r="G7072" t="s">
        <v>6638</v>
      </c>
      <c r="H7072">
        <v>415</v>
      </c>
      <c r="I7072" t="s">
        <v>17749</v>
      </c>
      <c r="J7072">
        <v>20115</v>
      </c>
      <c r="L7072" t="s">
        <v>6529</v>
      </c>
      <c r="M7072">
        <v>14365916</v>
      </c>
      <c r="N7072">
        <v>11997256</v>
      </c>
      <c r="O7072" t="s">
        <v>6630</v>
      </c>
      <c r="P7072" t="s">
        <v>6630</v>
      </c>
      <c r="Q7072" t="s">
        <v>6630</v>
      </c>
    </row>
    <row r="7073" spans="1:17" x14ac:dyDescent="0.35">
      <c r="A7073" t="s">
        <v>17750</v>
      </c>
      <c r="B7073" t="s">
        <v>6626</v>
      </c>
      <c r="C7073" t="s">
        <v>6628</v>
      </c>
      <c r="D7073" t="s">
        <v>6628</v>
      </c>
      <c r="E7073" t="s">
        <v>6628</v>
      </c>
      <c r="F7073" t="s">
        <v>6628</v>
      </c>
      <c r="G7073" t="s">
        <v>6628</v>
      </c>
      <c r="H7073" t="s">
        <v>6628</v>
      </c>
      <c r="I7073" t="s">
        <v>17751</v>
      </c>
      <c r="J7073" t="s">
        <v>6630</v>
      </c>
      <c r="L7073" t="s">
        <v>6526</v>
      </c>
      <c r="M7073" t="s">
        <v>6630</v>
      </c>
      <c r="N7073" t="s">
        <v>6630</v>
      </c>
      <c r="O7073" t="s">
        <v>6630</v>
      </c>
      <c r="P7073" t="s">
        <v>6630</v>
      </c>
      <c r="Q7073" t="s">
        <v>6630</v>
      </c>
    </row>
    <row r="7074" spans="1:17" x14ac:dyDescent="0.35">
      <c r="A7074">
        <v>20525</v>
      </c>
      <c r="B7074" t="s">
        <v>6626</v>
      </c>
      <c r="C7074" t="s">
        <v>6335</v>
      </c>
      <c r="D7074">
        <v>150</v>
      </c>
      <c r="E7074" t="s">
        <v>6335</v>
      </c>
      <c r="F7074">
        <v>205</v>
      </c>
      <c r="G7074" t="s">
        <v>218</v>
      </c>
      <c r="H7074">
        <v>607</v>
      </c>
      <c r="I7074" t="s">
        <v>17752</v>
      </c>
      <c r="J7074" t="s">
        <v>6630</v>
      </c>
      <c r="L7074" t="s">
        <v>6526</v>
      </c>
      <c r="M7074">
        <v>10767424</v>
      </c>
      <c r="N7074" t="s">
        <v>6630</v>
      </c>
      <c r="O7074" t="s">
        <v>17753</v>
      </c>
      <c r="P7074" t="s">
        <v>17754</v>
      </c>
      <c r="Q7074" t="s">
        <v>6630</v>
      </c>
    </row>
    <row r="7075" spans="1:17" x14ac:dyDescent="0.35">
      <c r="A7075">
        <v>9415113073</v>
      </c>
      <c r="B7075" t="s">
        <v>6626</v>
      </c>
      <c r="C7075" t="s">
        <v>6356</v>
      </c>
      <c r="D7075">
        <v>200</v>
      </c>
      <c r="E7075" t="s">
        <v>6659</v>
      </c>
      <c r="F7075">
        <v>208</v>
      </c>
      <c r="G7075" t="s">
        <v>6726</v>
      </c>
      <c r="H7075">
        <v>315</v>
      </c>
      <c r="I7075" t="s">
        <v>17755</v>
      </c>
      <c r="J7075">
        <v>13685</v>
      </c>
      <c r="L7075" t="s">
        <v>6529</v>
      </c>
      <c r="M7075">
        <v>12196557</v>
      </c>
      <c r="N7075" t="s">
        <v>6630</v>
      </c>
      <c r="O7075" t="s">
        <v>17756</v>
      </c>
      <c r="P7075" t="s">
        <v>6630</v>
      </c>
      <c r="Q7075" t="s">
        <v>6630</v>
      </c>
    </row>
    <row r="7076" spans="1:17" x14ac:dyDescent="0.35">
      <c r="A7076">
        <v>9414112188</v>
      </c>
      <c r="B7076" t="s">
        <v>6626</v>
      </c>
      <c r="C7076" t="s">
        <v>6540</v>
      </c>
      <c r="D7076">
        <v>131</v>
      </c>
      <c r="E7076" t="s">
        <v>6672</v>
      </c>
      <c r="F7076">
        <v>703</v>
      </c>
      <c r="G7076" t="s">
        <v>3068</v>
      </c>
      <c r="H7076">
        <v>830</v>
      </c>
      <c r="I7076" t="s">
        <v>17757</v>
      </c>
      <c r="J7076">
        <v>13200</v>
      </c>
      <c r="L7076" t="s">
        <v>6529</v>
      </c>
      <c r="M7076">
        <v>13266246</v>
      </c>
      <c r="N7076" t="s">
        <v>6630</v>
      </c>
      <c r="O7076" t="s">
        <v>6630</v>
      </c>
      <c r="P7076" t="s">
        <v>6630</v>
      </c>
      <c r="Q7076" t="s">
        <v>6630</v>
      </c>
    </row>
    <row r="7077" spans="1:17" x14ac:dyDescent="0.35">
      <c r="A7077" t="s">
        <v>17758</v>
      </c>
      <c r="B7077" t="s">
        <v>6626</v>
      </c>
      <c r="C7077" t="s">
        <v>6628</v>
      </c>
      <c r="D7077" t="s">
        <v>6628</v>
      </c>
      <c r="E7077" t="s">
        <v>6628</v>
      </c>
      <c r="F7077" t="s">
        <v>6628</v>
      </c>
      <c r="G7077" t="s">
        <v>6628</v>
      </c>
      <c r="H7077" t="s">
        <v>6628</v>
      </c>
      <c r="I7077" t="s">
        <v>11225</v>
      </c>
      <c r="J7077" t="s">
        <v>6630</v>
      </c>
      <c r="L7077" t="s">
        <v>6529</v>
      </c>
      <c r="M7077" t="s">
        <v>6630</v>
      </c>
      <c r="N7077" t="s">
        <v>6630</v>
      </c>
      <c r="O7077" t="s">
        <v>6630</v>
      </c>
      <c r="P7077" t="s">
        <v>6630</v>
      </c>
      <c r="Q7077" t="s">
        <v>6630</v>
      </c>
    </row>
    <row r="7078" spans="1:17" x14ac:dyDescent="0.35">
      <c r="A7078" t="s">
        <v>17759</v>
      </c>
      <c r="B7078" t="s">
        <v>6626</v>
      </c>
      <c r="C7078" t="s">
        <v>6628</v>
      </c>
      <c r="D7078" t="s">
        <v>6628</v>
      </c>
      <c r="E7078" t="s">
        <v>6628</v>
      </c>
      <c r="F7078" t="s">
        <v>6628</v>
      </c>
      <c r="G7078" t="s">
        <v>6628</v>
      </c>
      <c r="H7078" t="s">
        <v>6628</v>
      </c>
      <c r="I7078" t="s">
        <v>17760</v>
      </c>
      <c r="J7078" t="s">
        <v>6630</v>
      </c>
      <c r="L7078" t="s">
        <v>6529</v>
      </c>
      <c r="M7078" t="s">
        <v>6630</v>
      </c>
      <c r="N7078" t="s">
        <v>6630</v>
      </c>
      <c r="O7078" t="s">
        <v>6630</v>
      </c>
      <c r="P7078" t="s">
        <v>6630</v>
      </c>
      <c r="Q7078" t="s">
        <v>6630</v>
      </c>
    </row>
    <row r="7079" spans="1:17" x14ac:dyDescent="0.35">
      <c r="A7079">
        <v>9605108453</v>
      </c>
      <c r="B7079" t="s">
        <v>6334</v>
      </c>
      <c r="C7079" t="s">
        <v>6356</v>
      </c>
      <c r="D7079">
        <v>200</v>
      </c>
      <c r="E7079" t="s">
        <v>5245</v>
      </c>
      <c r="F7079">
        <v>202</v>
      </c>
      <c r="G7079" t="s">
        <v>5245</v>
      </c>
      <c r="H7079">
        <v>450</v>
      </c>
      <c r="I7079" t="s">
        <v>17761</v>
      </c>
      <c r="J7079">
        <v>20200</v>
      </c>
      <c r="L7079" t="s">
        <v>6529</v>
      </c>
      <c r="M7079">
        <v>11240510</v>
      </c>
      <c r="N7079" t="s">
        <v>6630</v>
      </c>
      <c r="O7079" t="s">
        <v>7370</v>
      </c>
      <c r="P7079" t="s">
        <v>17762</v>
      </c>
      <c r="Q7079">
        <v>200</v>
      </c>
    </row>
    <row r="7080" spans="1:17" x14ac:dyDescent="0.35">
      <c r="A7080">
        <v>9495100798</v>
      </c>
      <c r="B7080" t="s">
        <v>6626</v>
      </c>
      <c r="C7080" t="s">
        <v>6356</v>
      </c>
      <c r="D7080">
        <v>200</v>
      </c>
      <c r="E7080" t="s">
        <v>6645</v>
      </c>
      <c r="F7080">
        <v>201</v>
      </c>
      <c r="G7080" t="s">
        <v>6657</v>
      </c>
      <c r="H7080">
        <v>420</v>
      </c>
      <c r="I7080" t="s">
        <v>17763</v>
      </c>
      <c r="J7080" t="s">
        <v>6630</v>
      </c>
      <c r="L7080" t="s">
        <v>6529</v>
      </c>
      <c r="M7080" t="s">
        <v>6630</v>
      </c>
      <c r="N7080" t="s">
        <v>6630</v>
      </c>
      <c r="O7080" t="s">
        <v>6630</v>
      </c>
      <c r="P7080" t="s">
        <v>17764</v>
      </c>
      <c r="Q7080" t="s">
        <v>6630</v>
      </c>
    </row>
    <row r="7081" spans="1:17" x14ac:dyDescent="0.35">
      <c r="A7081">
        <v>6300106676</v>
      </c>
      <c r="B7081" t="s">
        <v>6626</v>
      </c>
      <c r="C7081" t="s">
        <v>6356</v>
      </c>
      <c r="D7081">
        <v>200</v>
      </c>
      <c r="E7081" t="s">
        <v>6366</v>
      </c>
      <c r="F7081">
        <v>207</v>
      </c>
      <c r="G7081" t="s">
        <v>6640</v>
      </c>
      <c r="H7081">
        <v>746</v>
      </c>
      <c r="I7081" t="s">
        <v>17765</v>
      </c>
      <c r="J7081" t="s">
        <v>6630</v>
      </c>
      <c r="L7081" t="s">
        <v>6529</v>
      </c>
      <c r="M7081" t="s">
        <v>6630</v>
      </c>
      <c r="N7081">
        <v>10403057</v>
      </c>
      <c r="O7081" t="s">
        <v>17766</v>
      </c>
      <c r="P7081" t="s">
        <v>17767</v>
      </c>
      <c r="Q7081" t="s">
        <v>6630</v>
      </c>
    </row>
    <row r="7082" spans="1:17" x14ac:dyDescent="0.35">
      <c r="A7082">
        <v>9412111092</v>
      </c>
      <c r="B7082" t="s">
        <v>6626</v>
      </c>
      <c r="C7082" t="s">
        <v>8365</v>
      </c>
      <c r="D7082">
        <v>105</v>
      </c>
      <c r="E7082" t="s">
        <v>8513</v>
      </c>
      <c r="F7082">
        <v>100</v>
      </c>
      <c r="G7082" t="s">
        <v>8367</v>
      </c>
      <c r="H7082">
        <v>5</v>
      </c>
      <c r="I7082" t="s">
        <v>17768</v>
      </c>
      <c r="J7082">
        <v>10530</v>
      </c>
      <c r="L7082" t="s">
        <v>6529</v>
      </c>
      <c r="M7082">
        <v>10014373</v>
      </c>
      <c r="N7082" t="s">
        <v>6630</v>
      </c>
      <c r="O7082" t="s">
        <v>6630</v>
      </c>
      <c r="P7082" t="s">
        <v>6630</v>
      </c>
      <c r="Q7082">
        <v>700</v>
      </c>
    </row>
    <row r="7083" spans="1:17" x14ac:dyDescent="0.35">
      <c r="A7083">
        <v>9412111171</v>
      </c>
      <c r="B7083" t="s">
        <v>6626</v>
      </c>
      <c r="C7083" t="s">
        <v>6356</v>
      </c>
      <c r="D7083">
        <v>200</v>
      </c>
      <c r="E7083" t="s">
        <v>6645</v>
      </c>
      <c r="F7083">
        <v>201</v>
      </c>
      <c r="G7083" t="s">
        <v>6638</v>
      </c>
      <c r="H7083">
        <v>415</v>
      </c>
      <c r="I7083" t="s">
        <v>12181</v>
      </c>
      <c r="J7083">
        <v>20115</v>
      </c>
      <c r="L7083" t="s">
        <v>6529</v>
      </c>
      <c r="M7083">
        <v>11968228</v>
      </c>
      <c r="N7083">
        <v>12629893</v>
      </c>
      <c r="O7083">
        <v>29051</v>
      </c>
      <c r="P7083" t="s">
        <v>6630</v>
      </c>
      <c r="Q7083" t="s">
        <v>6630</v>
      </c>
    </row>
    <row r="7084" spans="1:17" x14ac:dyDescent="0.35">
      <c r="A7084">
        <v>9498105732</v>
      </c>
      <c r="B7084" t="s">
        <v>6626</v>
      </c>
      <c r="C7084" t="s">
        <v>6356</v>
      </c>
      <c r="D7084">
        <v>200</v>
      </c>
      <c r="E7084" t="s">
        <v>6659</v>
      </c>
      <c r="F7084">
        <v>208</v>
      </c>
      <c r="G7084" t="s">
        <v>7129</v>
      </c>
      <c r="H7084">
        <v>305</v>
      </c>
      <c r="I7084" t="s">
        <v>17769</v>
      </c>
      <c r="J7084">
        <v>13562</v>
      </c>
      <c r="L7084" t="s">
        <v>6529</v>
      </c>
      <c r="M7084" t="s">
        <v>6630</v>
      </c>
      <c r="N7084">
        <v>10008204</v>
      </c>
      <c r="O7084" t="s">
        <v>6630</v>
      </c>
      <c r="P7084" t="s">
        <v>17770</v>
      </c>
      <c r="Q7084" t="s">
        <v>6630</v>
      </c>
    </row>
    <row r="7085" spans="1:17" x14ac:dyDescent="0.35">
      <c r="A7085">
        <v>9404108229</v>
      </c>
      <c r="B7085" t="s">
        <v>6626</v>
      </c>
      <c r="C7085" t="s">
        <v>6627</v>
      </c>
      <c r="D7085">
        <v>145</v>
      </c>
      <c r="E7085" t="s">
        <v>6627</v>
      </c>
      <c r="F7085">
        <v>145</v>
      </c>
      <c r="G7085" t="s">
        <v>6627</v>
      </c>
      <c r="H7085">
        <v>15</v>
      </c>
      <c r="I7085" t="s">
        <v>17771</v>
      </c>
      <c r="J7085">
        <v>14505</v>
      </c>
      <c r="L7085" t="s">
        <v>6529</v>
      </c>
      <c r="M7085">
        <v>13124281</v>
      </c>
      <c r="N7085" t="s">
        <v>6630</v>
      </c>
      <c r="O7085" t="s">
        <v>17772</v>
      </c>
      <c r="P7085" t="s">
        <v>7370</v>
      </c>
      <c r="Q7085">
        <v>700</v>
      </c>
    </row>
    <row r="7086" spans="1:17" x14ac:dyDescent="0.35">
      <c r="A7086">
        <v>9407109267</v>
      </c>
      <c r="B7086" t="s">
        <v>6626</v>
      </c>
      <c r="C7086" t="s">
        <v>6356</v>
      </c>
      <c r="D7086">
        <v>200</v>
      </c>
      <c r="E7086" t="s">
        <v>6366</v>
      </c>
      <c r="F7086">
        <v>207</v>
      </c>
      <c r="G7086" t="s">
        <v>6638</v>
      </c>
      <c r="H7086">
        <v>415</v>
      </c>
      <c r="I7086" t="s">
        <v>17773</v>
      </c>
      <c r="J7086">
        <v>20115</v>
      </c>
      <c r="L7086" t="s">
        <v>6529</v>
      </c>
      <c r="M7086">
        <v>11494261</v>
      </c>
      <c r="N7086" t="s">
        <v>6630</v>
      </c>
      <c r="O7086" t="s">
        <v>17774</v>
      </c>
      <c r="P7086" t="s">
        <v>6630</v>
      </c>
      <c r="Q7086">
        <v>100</v>
      </c>
    </row>
    <row r="7087" spans="1:17" x14ac:dyDescent="0.35">
      <c r="A7087">
        <v>3908109604</v>
      </c>
      <c r="B7087" t="s">
        <v>6626</v>
      </c>
      <c r="C7087" t="s">
        <v>6356</v>
      </c>
      <c r="D7087">
        <v>200</v>
      </c>
      <c r="E7087" t="s">
        <v>5245</v>
      </c>
      <c r="F7087">
        <v>202</v>
      </c>
      <c r="G7087" t="s">
        <v>5245</v>
      </c>
      <c r="H7087">
        <v>450</v>
      </c>
      <c r="I7087" t="s">
        <v>17775</v>
      </c>
      <c r="J7087">
        <v>20200</v>
      </c>
      <c r="L7087" t="s">
        <v>6529</v>
      </c>
      <c r="M7087">
        <v>11940031</v>
      </c>
      <c r="N7087" t="s">
        <v>6630</v>
      </c>
      <c r="O7087" t="s">
        <v>6630</v>
      </c>
      <c r="P7087">
        <v>20205.744020999999</v>
      </c>
      <c r="Q7087">
        <v>610</v>
      </c>
    </row>
    <row r="7088" spans="1:17" x14ac:dyDescent="0.35">
      <c r="A7088">
        <v>9497105301</v>
      </c>
      <c r="B7088" t="s">
        <v>6626</v>
      </c>
      <c r="C7088" t="s">
        <v>6356</v>
      </c>
      <c r="D7088">
        <v>200</v>
      </c>
      <c r="E7088" t="s">
        <v>6659</v>
      </c>
      <c r="F7088">
        <v>208</v>
      </c>
      <c r="G7088" t="s">
        <v>6933</v>
      </c>
      <c r="H7088">
        <v>300</v>
      </c>
      <c r="I7088" t="s">
        <v>17776</v>
      </c>
      <c r="J7088" t="s">
        <v>6630</v>
      </c>
      <c r="L7088" t="s">
        <v>6529</v>
      </c>
      <c r="M7088" t="s">
        <v>6630</v>
      </c>
      <c r="N7088">
        <v>10017324</v>
      </c>
      <c r="O7088" t="s">
        <v>17777</v>
      </c>
      <c r="P7088" t="s">
        <v>6830</v>
      </c>
      <c r="Q7088" t="s">
        <v>6630</v>
      </c>
    </row>
    <row r="7089" spans="1:17" x14ac:dyDescent="0.35">
      <c r="A7089">
        <v>9496105029</v>
      </c>
      <c r="B7089" t="s">
        <v>6626</v>
      </c>
      <c r="C7089" t="s">
        <v>6356</v>
      </c>
      <c r="D7089">
        <v>200</v>
      </c>
      <c r="E7089" t="s">
        <v>6659</v>
      </c>
      <c r="F7089">
        <v>208</v>
      </c>
      <c r="G7089" t="s">
        <v>7129</v>
      </c>
      <c r="H7089">
        <v>305</v>
      </c>
      <c r="I7089" t="s">
        <v>17778</v>
      </c>
      <c r="J7089" t="s">
        <v>6630</v>
      </c>
      <c r="L7089" t="s">
        <v>6529</v>
      </c>
      <c r="M7089">
        <v>10517943</v>
      </c>
      <c r="N7089">
        <v>10008204</v>
      </c>
      <c r="O7089" t="s">
        <v>6630</v>
      </c>
      <c r="P7089" t="s">
        <v>17779</v>
      </c>
      <c r="Q7089" t="s">
        <v>6630</v>
      </c>
    </row>
    <row r="7090" spans="1:17" x14ac:dyDescent="0.35">
      <c r="A7090">
        <v>3519114996</v>
      </c>
      <c r="B7090" t="s">
        <v>6626</v>
      </c>
      <c r="C7090" t="s">
        <v>6356</v>
      </c>
      <c r="D7090">
        <v>200</v>
      </c>
      <c r="E7090" t="s">
        <v>5245</v>
      </c>
      <c r="F7090">
        <v>202</v>
      </c>
      <c r="G7090" t="s">
        <v>5245</v>
      </c>
      <c r="H7090">
        <v>450</v>
      </c>
      <c r="I7090" t="s">
        <v>17780</v>
      </c>
      <c r="J7090">
        <v>20200</v>
      </c>
      <c r="L7090" t="s">
        <v>6529</v>
      </c>
      <c r="M7090">
        <v>11533224</v>
      </c>
      <c r="N7090">
        <v>12957467</v>
      </c>
      <c r="O7090" s="3">
        <v>3332033321</v>
      </c>
      <c r="P7090" t="s">
        <v>6630</v>
      </c>
      <c r="Q7090" t="s">
        <v>6630</v>
      </c>
    </row>
    <row r="7091" spans="1:17" x14ac:dyDescent="0.35">
      <c r="A7091" t="s">
        <v>17781</v>
      </c>
      <c r="B7091" t="s">
        <v>6626</v>
      </c>
      <c r="C7091" t="s">
        <v>6628</v>
      </c>
      <c r="D7091" t="s">
        <v>6628</v>
      </c>
      <c r="E7091" t="s">
        <v>6628</v>
      </c>
      <c r="F7091" t="s">
        <v>6628</v>
      </c>
      <c r="G7091" t="s">
        <v>6628</v>
      </c>
      <c r="H7091" t="s">
        <v>6628</v>
      </c>
      <c r="I7091" t="s">
        <v>17782</v>
      </c>
      <c r="J7091" t="s">
        <v>6630</v>
      </c>
      <c r="L7091" t="s">
        <v>6526</v>
      </c>
      <c r="M7091" t="s">
        <v>6630</v>
      </c>
      <c r="N7091" t="s">
        <v>6630</v>
      </c>
      <c r="O7091" t="s">
        <v>6630</v>
      </c>
      <c r="P7091" t="s">
        <v>6630</v>
      </c>
      <c r="Q7091" t="s">
        <v>6630</v>
      </c>
    </row>
    <row r="7092" spans="1:17" x14ac:dyDescent="0.35">
      <c r="A7092">
        <v>9402107500</v>
      </c>
      <c r="B7092" t="s">
        <v>6626</v>
      </c>
      <c r="C7092" t="s">
        <v>6356</v>
      </c>
      <c r="D7092">
        <v>200</v>
      </c>
      <c r="E7092" t="s">
        <v>5245</v>
      </c>
      <c r="F7092">
        <v>202</v>
      </c>
      <c r="G7092" t="s">
        <v>488</v>
      </c>
      <c r="H7092">
        <v>500</v>
      </c>
      <c r="I7092" t="s">
        <v>17783</v>
      </c>
      <c r="J7092" t="s">
        <v>6630</v>
      </c>
      <c r="L7092" t="s">
        <v>6529</v>
      </c>
      <c r="M7092" t="s">
        <v>6630</v>
      </c>
      <c r="N7092">
        <v>10572619</v>
      </c>
      <c r="O7092" t="s">
        <v>17784</v>
      </c>
      <c r="P7092" t="s">
        <v>17785</v>
      </c>
      <c r="Q7092" t="s">
        <v>6630</v>
      </c>
    </row>
    <row r="7093" spans="1:17" x14ac:dyDescent="0.35">
      <c r="A7093" t="s">
        <v>17786</v>
      </c>
      <c r="B7093" t="s">
        <v>6626</v>
      </c>
      <c r="C7093" t="s">
        <v>6628</v>
      </c>
      <c r="D7093" t="s">
        <v>6628</v>
      </c>
      <c r="E7093" t="s">
        <v>6628</v>
      </c>
      <c r="F7093" t="s">
        <v>6628</v>
      </c>
      <c r="G7093" t="s">
        <v>6628</v>
      </c>
      <c r="H7093" t="s">
        <v>6628</v>
      </c>
      <c r="I7093" t="s">
        <v>17787</v>
      </c>
      <c r="J7093" t="s">
        <v>6630</v>
      </c>
      <c r="L7093" t="s">
        <v>6529</v>
      </c>
      <c r="M7093" t="s">
        <v>6630</v>
      </c>
      <c r="N7093" t="s">
        <v>6630</v>
      </c>
      <c r="O7093" t="s">
        <v>6630</v>
      </c>
      <c r="P7093" t="s">
        <v>6630</v>
      </c>
      <c r="Q7093" t="s">
        <v>6630</v>
      </c>
    </row>
    <row r="7094" spans="1:17" x14ac:dyDescent="0.35">
      <c r="A7094">
        <v>9410110325</v>
      </c>
      <c r="B7094" t="s">
        <v>6626</v>
      </c>
      <c r="C7094" t="s">
        <v>6356</v>
      </c>
      <c r="D7094">
        <v>200</v>
      </c>
      <c r="E7094" t="s">
        <v>6357</v>
      </c>
      <c r="F7094">
        <v>209</v>
      </c>
      <c r="G7094" t="s">
        <v>977</v>
      </c>
      <c r="H7094">
        <v>310</v>
      </c>
      <c r="I7094" t="s">
        <v>17788</v>
      </c>
      <c r="J7094">
        <v>13562</v>
      </c>
      <c r="L7094" t="s">
        <v>6529</v>
      </c>
      <c r="M7094">
        <v>10122853</v>
      </c>
      <c r="N7094" t="s">
        <v>6630</v>
      </c>
      <c r="O7094">
        <v>28699</v>
      </c>
      <c r="P7094" t="s">
        <v>6630</v>
      </c>
      <c r="Q7094" t="s">
        <v>6630</v>
      </c>
    </row>
    <row r="7095" spans="1:17" x14ac:dyDescent="0.35">
      <c r="A7095">
        <v>9424116862</v>
      </c>
      <c r="B7095" t="s">
        <v>6334</v>
      </c>
      <c r="C7095" t="s">
        <v>6356</v>
      </c>
      <c r="D7095">
        <v>200</v>
      </c>
      <c r="E7095" t="s">
        <v>6366</v>
      </c>
      <c r="F7095">
        <v>207</v>
      </c>
      <c r="G7095" t="s">
        <v>176</v>
      </c>
      <c r="H7095">
        <v>705</v>
      </c>
      <c r="I7095" t="s">
        <v>17789</v>
      </c>
      <c r="J7095">
        <v>20800</v>
      </c>
      <c r="L7095" t="s">
        <v>6529</v>
      </c>
      <c r="M7095">
        <v>12800072</v>
      </c>
      <c r="N7095" t="s">
        <v>6630</v>
      </c>
      <c r="O7095" t="s">
        <v>6630</v>
      </c>
      <c r="P7095" t="s">
        <v>6630</v>
      </c>
      <c r="Q7095">
        <v>700</v>
      </c>
    </row>
    <row r="7096" spans="1:17" x14ac:dyDescent="0.35">
      <c r="A7096">
        <v>9425116939</v>
      </c>
      <c r="B7096" t="s">
        <v>6334</v>
      </c>
      <c r="C7096" t="s">
        <v>6356</v>
      </c>
      <c r="D7096">
        <v>200</v>
      </c>
      <c r="E7096" t="s">
        <v>6645</v>
      </c>
      <c r="F7096">
        <v>201</v>
      </c>
      <c r="G7096" t="s">
        <v>6638</v>
      </c>
      <c r="H7096">
        <v>415</v>
      </c>
      <c r="I7096" t="s">
        <v>17790</v>
      </c>
      <c r="J7096" t="s">
        <v>6630</v>
      </c>
      <c r="L7096" t="s">
        <v>6529</v>
      </c>
      <c r="M7096">
        <v>13230286</v>
      </c>
      <c r="N7096" t="s">
        <v>6630</v>
      </c>
      <c r="O7096" t="s">
        <v>6630</v>
      </c>
      <c r="P7096" t="s">
        <v>6630</v>
      </c>
      <c r="Q7096" t="s">
        <v>6630</v>
      </c>
    </row>
    <row r="7097" spans="1:17" x14ac:dyDescent="0.35">
      <c r="A7097" t="s">
        <v>17791</v>
      </c>
      <c r="B7097" t="s">
        <v>6626</v>
      </c>
      <c r="C7097" t="s">
        <v>6628</v>
      </c>
      <c r="D7097" t="s">
        <v>6628</v>
      </c>
      <c r="E7097" t="s">
        <v>6628</v>
      </c>
      <c r="F7097" t="s">
        <v>6628</v>
      </c>
      <c r="G7097" t="s">
        <v>6628</v>
      </c>
      <c r="H7097" t="s">
        <v>6628</v>
      </c>
      <c r="I7097" t="s">
        <v>17792</v>
      </c>
      <c r="J7097" t="s">
        <v>6630</v>
      </c>
      <c r="L7097" t="s">
        <v>6526</v>
      </c>
      <c r="M7097" t="s">
        <v>6630</v>
      </c>
      <c r="N7097" t="s">
        <v>6630</v>
      </c>
      <c r="O7097" t="s">
        <v>6630</v>
      </c>
      <c r="P7097" t="s">
        <v>6630</v>
      </c>
      <c r="Q7097" t="s">
        <v>6630</v>
      </c>
    </row>
    <row r="7098" spans="1:17" x14ac:dyDescent="0.35">
      <c r="A7098" t="s">
        <v>17793</v>
      </c>
      <c r="B7098" t="s">
        <v>6626</v>
      </c>
      <c r="C7098" t="s">
        <v>6628</v>
      </c>
      <c r="D7098" t="s">
        <v>6628</v>
      </c>
      <c r="E7098" t="s">
        <v>6628</v>
      </c>
      <c r="F7098" t="s">
        <v>6628</v>
      </c>
      <c r="G7098" t="s">
        <v>6628</v>
      </c>
      <c r="H7098" t="s">
        <v>6628</v>
      </c>
      <c r="I7098" t="s">
        <v>17794</v>
      </c>
      <c r="J7098" t="s">
        <v>6630</v>
      </c>
      <c r="L7098" t="s">
        <v>6526</v>
      </c>
      <c r="M7098" t="s">
        <v>6630</v>
      </c>
      <c r="N7098" t="s">
        <v>6630</v>
      </c>
      <c r="O7098" t="s">
        <v>6630</v>
      </c>
      <c r="P7098" t="s">
        <v>6630</v>
      </c>
      <c r="Q7098" t="s">
        <v>6630</v>
      </c>
    </row>
    <row r="7099" spans="1:17" x14ac:dyDescent="0.35">
      <c r="A7099" t="s">
        <v>17795</v>
      </c>
      <c r="B7099" t="s">
        <v>6626</v>
      </c>
      <c r="C7099" t="s">
        <v>6628</v>
      </c>
      <c r="D7099" t="s">
        <v>6628</v>
      </c>
      <c r="E7099" t="s">
        <v>6628</v>
      </c>
      <c r="F7099" t="s">
        <v>6628</v>
      </c>
      <c r="G7099" t="s">
        <v>6628</v>
      </c>
      <c r="H7099" t="s">
        <v>6628</v>
      </c>
      <c r="I7099" t="s">
        <v>16961</v>
      </c>
      <c r="J7099" t="s">
        <v>6630</v>
      </c>
      <c r="L7099" t="s">
        <v>6526</v>
      </c>
      <c r="M7099" t="s">
        <v>6630</v>
      </c>
      <c r="N7099" t="s">
        <v>6630</v>
      </c>
      <c r="O7099" t="s">
        <v>6630</v>
      </c>
      <c r="P7099" t="s">
        <v>6630</v>
      </c>
      <c r="Q7099" t="s">
        <v>6630</v>
      </c>
    </row>
    <row r="7100" spans="1:17" x14ac:dyDescent="0.35">
      <c r="A7100">
        <v>3909109824</v>
      </c>
      <c r="B7100" t="s">
        <v>6626</v>
      </c>
      <c r="C7100" t="s">
        <v>6356</v>
      </c>
      <c r="D7100">
        <v>200</v>
      </c>
      <c r="E7100" t="s">
        <v>5245</v>
      </c>
      <c r="F7100">
        <v>202</v>
      </c>
      <c r="G7100" t="s">
        <v>5245</v>
      </c>
      <c r="H7100">
        <v>450</v>
      </c>
      <c r="I7100" t="s">
        <v>17796</v>
      </c>
      <c r="J7100">
        <v>20200</v>
      </c>
      <c r="L7100" t="s">
        <v>6529</v>
      </c>
      <c r="M7100">
        <v>10008216</v>
      </c>
      <c r="N7100">
        <v>10014664</v>
      </c>
      <c r="O7100">
        <v>20205.744020999999</v>
      </c>
      <c r="P7100" t="s">
        <v>6630</v>
      </c>
      <c r="Q7100">
        <v>610</v>
      </c>
    </row>
    <row r="7101" spans="1:17" x14ac:dyDescent="0.35">
      <c r="A7101" t="s">
        <v>17797</v>
      </c>
      <c r="B7101" t="s">
        <v>6626</v>
      </c>
      <c r="C7101" t="s">
        <v>6628</v>
      </c>
      <c r="D7101" t="s">
        <v>6628</v>
      </c>
      <c r="E7101" t="s">
        <v>6628</v>
      </c>
      <c r="F7101" t="s">
        <v>6628</v>
      </c>
      <c r="G7101" t="s">
        <v>6628</v>
      </c>
      <c r="H7101" t="s">
        <v>6628</v>
      </c>
      <c r="I7101" t="s">
        <v>17798</v>
      </c>
      <c r="J7101" t="s">
        <v>6630</v>
      </c>
      <c r="L7101" t="s">
        <v>6529</v>
      </c>
      <c r="M7101" t="s">
        <v>6630</v>
      </c>
      <c r="N7101" t="s">
        <v>6630</v>
      </c>
      <c r="O7101" t="s">
        <v>6630</v>
      </c>
      <c r="P7101" t="s">
        <v>6630</v>
      </c>
      <c r="Q7101" t="s">
        <v>6630</v>
      </c>
    </row>
    <row r="7102" spans="1:17" x14ac:dyDescent="0.35">
      <c r="A7102">
        <v>3519115222</v>
      </c>
      <c r="B7102" t="s">
        <v>6626</v>
      </c>
      <c r="C7102" t="s">
        <v>6356</v>
      </c>
      <c r="D7102">
        <v>200</v>
      </c>
      <c r="E7102" t="s">
        <v>5245</v>
      </c>
      <c r="F7102">
        <v>202</v>
      </c>
      <c r="G7102" t="s">
        <v>5245</v>
      </c>
      <c r="H7102">
        <v>450</v>
      </c>
      <c r="I7102" t="s">
        <v>17799</v>
      </c>
      <c r="J7102">
        <v>20200</v>
      </c>
      <c r="L7102" t="s">
        <v>6529</v>
      </c>
      <c r="M7102">
        <v>12435538</v>
      </c>
      <c r="N7102" t="s">
        <v>6630</v>
      </c>
      <c r="O7102" t="s">
        <v>17800</v>
      </c>
      <c r="P7102" t="s">
        <v>6630</v>
      </c>
      <c r="Q7102" t="s">
        <v>6630</v>
      </c>
    </row>
    <row r="7103" spans="1:17" x14ac:dyDescent="0.35">
      <c r="A7103">
        <v>9402107341</v>
      </c>
      <c r="B7103" t="s">
        <v>6626</v>
      </c>
      <c r="C7103" t="s">
        <v>6356</v>
      </c>
      <c r="D7103">
        <v>200</v>
      </c>
      <c r="E7103" t="s">
        <v>6645</v>
      </c>
      <c r="F7103">
        <v>201</v>
      </c>
      <c r="G7103" t="s">
        <v>6638</v>
      </c>
      <c r="H7103">
        <v>415</v>
      </c>
      <c r="I7103" t="s">
        <v>17801</v>
      </c>
      <c r="J7103">
        <v>20115</v>
      </c>
      <c r="L7103" t="s">
        <v>6529</v>
      </c>
      <c r="M7103" t="s">
        <v>6630</v>
      </c>
      <c r="N7103">
        <v>10521088</v>
      </c>
      <c r="O7103" t="s">
        <v>17802</v>
      </c>
      <c r="P7103" t="s">
        <v>17803</v>
      </c>
      <c r="Q7103" t="s">
        <v>6630</v>
      </c>
    </row>
    <row r="7104" spans="1:17" x14ac:dyDescent="0.35">
      <c r="A7104">
        <v>9406108788</v>
      </c>
      <c r="B7104" t="s">
        <v>6626</v>
      </c>
      <c r="C7104" t="s">
        <v>7946</v>
      </c>
      <c r="D7104">
        <v>100</v>
      </c>
      <c r="E7104" t="s">
        <v>8513</v>
      </c>
      <c r="F7104">
        <v>100</v>
      </c>
      <c r="G7104" t="s">
        <v>2905</v>
      </c>
      <c r="H7104">
        <v>1</v>
      </c>
      <c r="I7104" t="s">
        <v>17804</v>
      </c>
      <c r="J7104">
        <v>10000</v>
      </c>
      <c r="L7104" t="s">
        <v>6529</v>
      </c>
      <c r="M7104">
        <v>11195878</v>
      </c>
      <c r="N7104" t="s">
        <v>6630</v>
      </c>
      <c r="O7104" t="s">
        <v>6630</v>
      </c>
      <c r="P7104" t="s">
        <v>6630</v>
      </c>
      <c r="Q7104">
        <v>700</v>
      </c>
    </row>
    <row r="7105" spans="1:17" x14ac:dyDescent="0.35">
      <c r="A7105">
        <v>9418114531</v>
      </c>
      <c r="B7105" t="s">
        <v>6626</v>
      </c>
      <c r="C7105" t="s">
        <v>6540</v>
      </c>
      <c r="D7105">
        <v>131</v>
      </c>
      <c r="E7105" t="s">
        <v>2905</v>
      </c>
      <c r="F7105">
        <v>300</v>
      </c>
      <c r="G7105" t="s">
        <v>2845</v>
      </c>
      <c r="H7105">
        <v>107</v>
      </c>
      <c r="I7105" t="s">
        <v>17805</v>
      </c>
      <c r="J7105">
        <v>20120</v>
      </c>
      <c r="L7105" t="s">
        <v>6529</v>
      </c>
      <c r="M7105">
        <v>12122136</v>
      </c>
      <c r="N7105" t="s">
        <v>6630</v>
      </c>
      <c r="O7105" t="s">
        <v>6630</v>
      </c>
      <c r="P7105" t="s">
        <v>6630</v>
      </c>
      <c r="Q7105" t="s">
        <v>6630</v>
      </c>
    </row>
    <row r="7106" spans="1:17" x14ac:dyDescent="0.35">
      <c r="A7106" t="s">
        <v>17806</v>
      </c>
      <c r="B7106" t="s">
        <v>6626</v>
      </c>
      <c r="C7106" t="s">
        <v>6628</v>
      </c>
      <c r="D7106" t="s">
        <v>6628</v>
      </c>
      <c r="E7106" t="s">
        <v>6628</v>
      </c>
      <c r="F7106" t="s">
        <v>6628</v>
      </c>
      <c r="G7106" t="s">
        <v>6628</v>
      </c>
      <c r="H7106" t="s">
        <v>6628</v>
      </c>
      <c r="I7106" t="s">
        <v>17807</v>
      </c>
      <c r="J7106" t="s">
        <v>6630</v>
      </c>
      <c r="L7106" t="s">
        <v>6526</v>
      </c>
      <c r="M7106" t="s">
        <v>6630</v>
      </c>
      <c r="N7106" t="s">
        <v>6630</v>
      </c>
      <c r="O7106" t="s">
        <v>6630</v>
      </c>
      <c r="P7106" t="s">
        <v>6630</v>
      </c>
      <c r="Q7106" t="s">
        <v>6630</v>
      </c>
    </row>
    <row r="7107" spans="1:17" x14ac:dyDescent="0.35">
      <c r="A7107" t="s">
        <v>17808</v>
      </c>
      <c r="B7107" t="s">
        <v>6626</v>
      </c>
      <c r="C7107" t="s">
        <v>6628</v>
      </c>
      <c r="D7107" t="s">
        <v>6628</v>
      </c>
      <c r="E7107" t="s">
        <v>6628</v>
      </c>
      <c r="F7107" t="s">
        <v>6628</v>
      </c>
      <c r="G7107" t="s">
        <v>6628</v>
      </c>
      <c r="H7107" t="s">
        <v>6628</v>
      </c>
      <c r="I7107" t="s">
        <v>17809</v>
      </c>
      <c r="J7107" t="s">
        <v>6630</v>
      </c>
      <c r="L7107" t="s">
        <v>6526</v>
      </c>
      <c r="M7107" t="s">
        <v>6630</v>
      </c>
      <c r="N7107" t="s">
        <v>6630</v>
      </c>
      <c r="O7107" t="s">
        <v>6630</v>
      </c>
      <c r="P7107" t="s">
        <v>6630</v>
      </c>
      <c r="Q7107" t="s">
        <v>6630</v>
      </c>
    </row>
    <row r="7108" spans="1:17" x14ac:dyDescent="0.35">
      <c r="A7108" t="s">
        <v>17810</v>
      </c>
      <c r="B7108" t="s">
        <v>6626</v>
      </c>
      <c r="C7108" t="s">
        <v>6628</v>
      </c>
      <c r="D7108" t="s">
        <v>6628</v>
      </c>
      <c r="E7108" t="s">
        <v>6628</v>
      </c>
      <c r="F7108" t="s">
        <v>6628</v>
      </c>
      <c r="G7108" t="s">
        <v>6628</v>
      </c>
      <c r="H7108" t="s">
        <v>6628</v>
      </c>
      <c r="I7108" t="s">
        <v>17811</v>
      </c>
      <c r="J7108" t="s">
        <v>6630</v>
      </c>
      <c r="L7108" t="s">
        <v>6526</v>
      </c>
      <c r="M7108" t="s">
        <v>6630</v>
      </c>
      <c r="N7108" t="s">
        <v>6630</v>
      </c>
      <c r="O7108" t="s">
        <v>6630</v>
      </c>
      <c r="P7108" t="s">
        <v>6630</v>
      </c>
      <c r="Q7108" t="s">
        <v>6630</v>
      </c>
    </row>
    <row r="7109" spans="1:17" x14ac:dyDescent="0.35">
      <c r="A7109">
        <v>9497105304</v>
      </c>
      <c r="B7109" t="s">
        <v>6626</v>
      </c>
      <c r="C7109" t="s">
        <v>6356</v>
      </c>
      <c r="D7109">
        <v>200</v>
      </c>
      <c r="E7109" t="s">
        <v>6659</v>
      </c>
      <c r="F7109">
        <v>208</v>
      </c>
      <c r="G7109" t="s">
        <v>7129</v>
      </c>
      <c r="H7109">
        <v>305</v>
      </c>
      <c r="I7109" t="s">
        <v>17812</v>
      </c>
      <c r="J7109" t="s">
        <v>6630</v>
      </c>
      <c r="L7109" t="s">
        <v>6529</v>
      </c>
      <c r="M7109" t="s">
        <v>6630</v>
      </c>
      <c r="N7109">
        <v>10001779</v>
      </c>
      <c r="O7109" t="s">
        <v>6630</v>
      </c>
      <c r="P7109" t="s">
        <v>17813</v>
      </c>
      <c r="Q7109" t="s">
        <v>6630</v>
      </c>
    </row>
    <row r="7110" spans="1:17" x14ac:dyDescent="0.35">
      <c r="A7110">
        <v>22050</v>
      </c>
      <c r="B7110" t="s">
        <v>6626</v>
      </c>
      <c r="C7110" t="s">
        <v>6356</v>
      </c>
      <c r="D7110">
        <v>200</v>
      </c>
      <c r="E7110" t="s">
        <v>6366</v>
      </c>
      <c r="F7110">
        <v>207</v>
      </c>
      <c r="G7110" t="s">
        <v>1357</v>
      </c>
      <c r="H7110">
        <v>745</v>
      </c>
      <c r="I7110" t="s">
        <v>8697</v>
      </c>
      <c r="J7110" t="s">
        <v>6630</v>
      </c>
      <c r="L7110" t="s">
        <v>6526</v>
      </c>
      <c r="M7110" t="s">
        <v>6630</v>
      </c>
      <c r="N7110" t="s">
        <v>6630</v>
      </c>
      <c r="O7110" t="s">
        <v>14546</v>
      </c>
      <c r="P7110" t="s">
        <v>14547</v>
      </c>
      <c r="Q7110" t="s">
        <v>6630</v>
      </c>
    </row>
    <row r="7111" spans="1:17" x14ac:dyDescent="0.35">
      <c r="A7111" t="s">
        <v>17814</v>
      </c>
      <c r="B7111" t="s">
        <v>6626</v>
      </c>
      <c r="C7111" t="s">
        <v>6628</v>
      </c>
      <c r="D7111" t="s">
        <v>6628</v>
      </c>
      <c r="E7111" t="s">
        <v>6628</v>
      </c>
      <c r="F7111" t="s">
        <v>6628</v>
      </c>
      <c r="G7111" t="s">
        <v>6628</v>
      </c>
      <c r="H7111" t="s">
        <v>6628</v>
      </c>
      <c r="I7111" t="s">
        <v>17815</v>
      </c>
      <c r="J7111" t="s">
        <v>6630</v>
      </c>
      <c r="L7111" t="s">
        <v>6526</v>
      </c>
      <c r="M7111" t="s">
        <v>6630</v>
      </c>
      <c r="N7111" t="s">
        <v>6630</v>
      </c>
      <c r="O7111" t="s">
        <v>6630</v>
      </c>
      <c r="P7111" t="s">
        <v>6630</v>
      </c>
      <c r="Q7111" t="s">
        <v>6630</v>
      </c>
    </row>
    <row r="7112" spans="1:17" x14ac:dyDescent="0.35">
      <c r="A7112" t="s">
        <v>17816</v>
      </c>
      <c r="B7112" t="s">
        <v>6626</v>
      </c>
      <c r="C7112" t="s">
        <v>6628</v>
      </c>
      <c r="D7112" t="s">
        <v>6628</v>
      </c>
      <c r="E7112" t="s">
        <v>6628</v>
      </c>
      <c r="F7112" t="s">
        <v>6628</v>
      </c>
      <c r="G7112" t="s">
        <v>6628</v>
      </c>
      <c r="H7112" t="s">
        <v>6628</v>
      </c>
      <c r="I7112" t="s">
        <v>13017</v>
      </c>
      <c r="J7112" t="s">
        <v>6630</v>
      </c>
      <c r="L7112" t="s">
        <v>6526</v>
      </c>
      <c r="M7112" t="s">
        <v>6630</v>
      </c>
      <c r="N7112" t="s">
        <v>6630</v>
      </c>
      <c r="O7112" t="s">
        <v>6630</v>
      </c>
      <c r="P7112" t="s">
        <v>6630</v>
      </c>
      <c r="Q7112" t="s">
        <v>6630</v>
      </c>
    </row>
    <row r="7113" spans="1:17" x14ac:dyDescent="0.35">
      <c r="A7113">
        <v>9412111220</v>
      </c>
      <c r="B7113" t="s">
        <v>6626</v>
      </c>
      <c r="C7113" t="s">
        <v>6356</v>
      </c>
      <c r="D7113">
        <v>200</v>
      </c>
      <c r="E7113" t="s">
        <v>6645</v>
      </c>
      <c r="F7113">
        <v>201</v>
      </c>
      <c r="G7113" t="s">
        <v>6657</v>
      </c>
      <c r="H7113">
        <v>420</v>
      </c>
      <c r="I7113" t="s">
        <v>17817</v>
      </c>
      <c r="J7113" t="s">
        <v>6630</v>
      </c>
      <c r="L7113" t="s">
        <v>6529</v>
      </c>
      <c r="M7113">
        <v>11870044</v>
      </c>
      <c r="N7113">
        <v>12943911</v>
      </c>
      <c r="O7113" t="s">
        <v>17818</v>
      </c>
      <c r="P7113" t="s">
        <v>17819</v>
      </c>
      <c r="Q7113" t="s">
        <v>6630</v>
      </c>
    </row>
    <row r="7114" spans="1:17" x14ac:dyDescent="0.35">
      <c r="A7114" t="s">
        <v>17820</v>
      </c>
      <c r="B7114" t="s">
        <v>6626</v>
      </c>
      <c r="C7114" t="s">
        <v>6628</v>
      </c>
      <c r="D7114" t="s">
        <v>6628</v>
      </c>
      <c r="E7114" t="s">
        <v>6628</v>
      </c>
      <c r="F7114" t="s">
        <v>6628</v>
      </c>
      <c r="G7114" t="s">
        <v>6628</v>
      </c>
      <c r="H7114" t="s">
        <v>6628</v>
      </c>
      <c r="I7114" t="s">
        <v>17821</v>
      </c>
      <c r="J7114" t="s">
        <v>6630</v>
      </c>
      <c r="L7114" t="s">
        <v>6529</v>
      </c>
      <c r="M7114" t="s">
        <v>6630</v>
      </c>
      <c r="N7114" t="s">
        <v>6630</v>
      </c>
      <c r="O7114" t="s">
        <v>6630</v>
      </c>
      <c r="P7114" t="s">
        <v>6630</v>
      </c>
      <c r="Q7114" t="s">
        <v>6630</v>
      </c>
    </row>
    <row r="7115" spans="1:17" x14ac:dyDescent="0.35">
      <c r="A7115">
        <v>9416113524</v>
      </c>
      <c r="B7115" t="s">
        <v>6626</v>
      </c>
      <c r="C7115" t="s">
        <v>6540</v>
      </c>
      <c r="D7115">
        <v>131</v>
      </c>
      <c r="E7115" t="s">
        <v>6672</v>
      </c>
      <c r="F7115">
        <v>703</v>
      </c>
      <c r="G7115" t="s">
        <v>3068</v>
      </c>
      <c r="H7115">
        <v>830</v>
      </c>
      <c r="I7115" t="s">
        <v>17822</v>
      </c>
      <c r="J7115">
        <v>13260</v>
      </c>
      <c r="L7115" t="s">
        <v>6529</v>
      </c>
      <c r="M7115">
        <v>14399569</v>
      </c>
      <c r="N7115" t="s">
        <v>6630</v>
      </c>
      <c r="O7115" t="s">
        <v>6630</v>
      </c>
      <c r="P7115" t="s">
        <v>6630</v>
      </c>
      <c r="Q7115" t="s">
        <v>6630</v>
      </c>
    </row>
    <row r="7116" spans="1:17" x14ac:dyDescent="0.35">
      <c r="A7116">
        <v>3514112348</v>
      </c>
      <c r="B7116" t="s">
        <v>6626</v>
      </c>
      <c r="C7116" t="s">
        <v>6356</v>
      </c>
      <c r="D7116">
        <v>200</v>
      </c>
      <c r="E7116" t="s">
        <v>5245</v>
      </c>
      <c r="F7116">
        <v>202</v>
      </c>
      <c r="G7116" t="s">
        <v>5245</v>
      </c>
      <c r="H7116">
        <v>450</v>
      </c>
      <c r="I7116" t="s">
        <v>17823</v>
      </c>
      <c r="J7116">
        <v>20200</v>
      </c>
      <c r="L7116" t="s">
        <v>6529</v>
      </c>
      <c r="M7116">
        <v>11533224</v>
      </c>
      <c r="N7116" t="s">
        <v>6630</v>
      </c>
      <c r="O7116">
        <v>31070</v>
      </c>
      <c r="P7116" t="s">
        <v>6630</v>
      </c>
      <c r="Q7116" t="s">
        <v>6630</v>
      </c>
    </row>
    <row r="7117" spans="1:17" x14ac:dyDescent="0.35">
      <c r="A7117">
        <v>3501107133</v>
      </c>
      <c r="B7117" t="s">
        <v>6626</v>
      </c>
      <c r="C7117" t="s">
        <v>6356</v>
      </c>
      <c r="D7117">
        <v>200</v>
      </c>
      <c r="E7117" t="s">
        <v>5245</v>
      </c>
      <c r="F7117">
        <v>202</v>
      </c>
      <c r="G7117" t="s">
        <v>5245</v>
      </c>
      <c r="H7117">
        <v>450</v>
      </c>
      <c r="I7117" t="s">
        <v>17824</v>
      </c>
      <c r="J7117">
        <v>20200</v>
      </c>
      <c r="L7117" t="s">
        <v>6529</v>
      </c>
      <c r="M7117">
        <v>10507180</v>
      </c>
      <c r="N7117" t="s">
        <v>6630</v>
      </c>
      <c r="O7117" t="s">
        <v>6630</v>
      </c>
      <c r="P7117" t="s">
        <v>17825</v>
      </c>
      <c r="Q7117" t="s">
        <v>6630</v>
      </c>
    </row>
    <row r="7118" spans="1:17" x14ac:dyDescent="0.35">
      <c r="A7118">
        <v>3517113905</v>
      </c>
      <c r="B7118" t="s">
        <v>6626</v>
      </c>
      <c r="C7118" t="s">
        <v>6356</v>
      </c>
      <c r="D7118">
        <v>200</v>
      </c>
      <c r="E7118" t="s">
        <v>5245</v>
      </c>
      <c r="F7118">
        <v>202</v>
      </c>
      <c r="G7118" t="s">
        <v>5245</v>
      </c>
      <c r="H7118">
        <v>450</v>
      </c>
      <c r="I7118" t="s">
        <v>17826</v>
      </c>
      <c r="J7118">
        <v>20200</v>
      </c>
      <c r="L7118" t="s">
        <v>6529</v>
      </c>
      <c r="M7118">
        <v>12435538</v>
      </c>
      <c r="N7118">
        <v>10533791</v>
      </c>
      <c r="O7118">
        <v>33514</v>
      </c>
      <c r="P7118" t="s">
        <v>6630</v>
      </c>
      <c r="Q7118" t="s">
        <v>6630</v>
      </c>
    </row>
    <row r="7119" spans="1:17" x14ac:dyDescent="0.35">
      <c r="A7119">
        <v>9412111384</v>
      </c>
      <c r="B7119" t="s">
        <v>6626</v>
      </c>
      <c r="C7119" t="s">
        <v>6356</v>
      </c>
      <c r="D7119">
        <v>200</v>
      </c>
      <c r="E7119" t="s">
        <v>6701</v>
      </c>
      <c r="F7119">
        <v>500</v>
      </c>
      <c r="G7119" t="s">
        <v>6702</v>
      </c>
      <c r="H7119">
        <v>55</v>
      </c>
      <c r="I7119" t="s">
        <v>17827</v>
      </c>
      <c r="J7119">
        <v>12032</v>
      </c>
      <c r="L7119" t="s">
        <v>6529</v>
      </c>
      <c r="M7119">
        <v>13191838</v>
      </c>
      <c r="N7119" t="s">
        <v>6630</v>
      </c>
      <c r="O7119" t="s">
        <v>6630</v>
      </c>
      <c r="P7119" t="s">
        <v>6630</v>
      </c>
      <c r="Q7119">
        <v>100</v>
      </c>
    </row>
    <row r="7120" spans="1:17" x14ac:dyDescent="0.35">
      <c r="A7120">
        <v>9419114922</v>
      </c>
      <c r="B7120" t="s">
        <v>6626</v>
      </c>
      <c r="C7120" t="s">
        <v>8365</v>
      </c>
      <c r="D7120">
        <v>105</v>
      </c>
      <c r="E7120" t="s">
        <v>8513</v>
      </c>
      <c r="F7120">
        <v>100</v>
      </c>
      <c r="G7120" t="s">
        <v>8367</v>
      </c>
      <c r="H7120">
        <v>5</v>
      </c>
      <c r="I7120" t="s">
        <v>17828</v>
      </c>
      <c r="J7120">
        <v>10500</v>
      </c>
      <c r="L7120" t="s">
        <v>6529</v>
      </c>
      <c r="M7120">
        <v>10444246</v>
      </c>
      <c r="N7120" t="s">
        <v>6630</v>
      </c>
      <c r="O7120" t="s">
        <v>6630</v>
      </c>
      <c r="P7120" t="s">
        <v>6630</v>
      </c>
      <c r="Q7120">
        <v>700</v>
      </c>
    </row>
    <row r="7121" spans="1:17" x14ac:dyDescent="0.35">
      <c r="A7121">
        <v>9414112050</v>
      </c>
      <c r="B7121" t="s">
        <v>6626</v>
      </c>
      <c r="C7121" t="s">
        <v>6356</v>
      </c>
      <c r="D7121">
        <v>200</v>
      </c>
      <c r="E7121" t="s">
        <v>6645</v>
      </c>
      <c r="F7121">
        <v>201</v>
      </c>
      <c r="G7121" t="s">
        <v>6638</v>
      </c>
      <c r="H7121">
        <v>415</v>
      </c>
      <c r="I7121" t="s">
        <v>9777</v>
      </c>
      <c r="J7121">
        <v>20115</v>
      </c>
      <c r="L7121" t="s">
        <v>6529</v>
      </c>
      <c r="M7121">
        <v>14431750</v>
      </c>
      <c r="N7121">
        <v>15050422</v>
      </c>
      <c r="O7121" t="s">
        <v>6630</v>
      </c>
      <c r="P7121" t="s">
        <v>6630</v>
      </c>
      <c r="Q7121" t="s">
        <v>6630</v>
      </c>
    </row>
    <row r="7122" spans="1:17" x14ac:dyDescent="0.35">
      <c r="A7122">
        <v>9424116749</v>
      </c>
      <c r="B7122" t="s">
        <v>6334</v>
      </c>
      <c r="C7122" t="s">
        <v>6356</v>
      </c>
      <c r="D7122">
        <v>200</v>
      </c>
      <c r="E7122" t="s">
        <v>6366</v>
      </c>
      <c r="F7122">
        <v>207</v>
      </c>
      <c r="G7122" t="s">
        <v>1357</v>
      </c>
      <c r="H7122">
        <v>745</v>
      </c>
      <c r="I7122" t="s">
        <v>10059</v>
      </c>
      <c r="J7122">
        <v>29000</v>
      </c>
      <c r="L7122" t="s">
        <v>6529</v>
      </c>
      <c r="M7122">
        <v>11991022</v>
      </c>
      <c r="N7122" t="s">
        <v>6630</v>
      </c>
      <c r="O7122" t="s">
        <v>6630</v>
      </c>
      <c r="P7122" t="s">
        <v>6630</v>
      </c>
      <c r="Q7122">
        <v>100</v>
      </c>
    </row>
    <row r="7123" spans="1:17" x14ac:dyDescent="0.35">
      <c r="A7123" t="s">
        <v>17829</v>
      </c>
      <c r="B7123" t="s">
        <v>6626</v>
      </c>
      <c r="C7123" t="s">
        <v>6628</v>
      </c>
      <c r="D7123" t="s">
        <v>6628</v>
      </c>
      <c r="E7123" t="s">
        <v>6628</v>
      </c>
      <c r="F7123" t="s">
        <v>6628</v>
      </c>
      <c r="G7123" t="s">
        <v>6628</v>
      </c>
      <c r="H7123" t="s">
        <v>6628</v>
      </c>
      <c r="I7123" t="s">
        <v>17830</v>
      </c>
      <c r="J7123" t="s">
        <v>6630</v>
      </c>
      <c r="L7123" t="s">
        <v>6526</v>
      </c>
      <c r="M7123" t="s">
        <v>6630</v>
      </c>
      <c r="N7123" t="s">
        <v>6630</v>
      </c>
      <c r="O7123" t="s">
        <v>6630</v>
      </c>
      <c r="P7123" t="s">
        <v>6630</v>
      </c>
      <c r="Q7123" t="s">
        <v>6630</v>
      </c>
    </row>
    <row r="7124" spans="1:17" x14ac:dyDescent="0.35">
      <c r="A7124">
        <v>9418114506</v>
      </c>
      <c r="B7124" t="s">
        <v>6626</v>
      </c>
      <c r="C7124" t="s">
        <v>6540</v>
      </c>
      <c r="D7124">
        <v>131</v>
      </c>
      <c r="E7124" t="s">
        <v>2905</v>
      </c>
      <c r="F7124">
        <v>300</v>
      </c>
      <c r="G7124" t="s">
        <v>2845</v>
      </c>
      <c r="H7124">
        <v>107</v>
      </c>
      <c r="I7124" t="s">
        <v>17831</v>
      </c>
      <c r="J7124">
        <v>20120</v>
      </c>
      <c r="L7124" t="s">
        <v>6529</v>
      </c>
      <c r="M7124">
        <v>12939867</v>
      </c>
      <c r="N7124">
        <v>11277777</v>
      </c>
      <c r="O7124" t="s">
        <v>17832</v>
      </c>
      <c r="P7124" t="s">
        <v>6630</v>
      </c>
      <c r="Q7124" t="s">
        <v>6630</v>
      </c>
    </row>
    <row r="7125" spans="1:17" x14ac:dyDescent="0.35">
      <c r="A7125">
        <v>10520</v>
      </c>
      <c r="B7125" t="s">
        <v>6626</v>
      </c>
      <c r="C7125" t="s">
        <v>7946</v>
      </c>
      <c r="D7125">
        <v>100</v>
      </c>
      <c r="E7125" t="s">
        <v>6628</v>
      </c>
      <c r="F7125" t="s">
        <v>6628</v>
      </c>
      <c r="G7125" t="s">
        <v>2905</v>
      </c>
      <c r="H7125">
        <v>1</v>
      </c>
      <c r="I7125" t="s">
        <v>17833</v>
      </c>
      <c r="J7125">
        <v>10500</v>
      </c>
      <c r="L7125" t="s">
        <v>6526</v>
      </c>
      <c r="M7125" t="s">
        <v>6630</v>
      </c>
      <c r="N7125" t="s">
        <v>6630</v>
      </c>
      <c r="O7125" t="s">
        <v>17834</v>
      </c>
      <c r="P7125" t="s">
        <v>17835</v>
      </c>
      <c r="Q7125" t="s">
        <v>6630</v>
      </c>
    </row>
    <row r="7126" spans="1:17" x14ac:dyDescent="0.35">
      <c r="A7126">
        <v>9423116428</v>
      </c>
      <c r="B7126" t="s">
        <v>6626</v>
      </c>
      <c r="C7126" t="s">
        <v>6356</v>
      </c>
      <c r="D7126">
        <v>200</v>
      </c>
      <c r="E7126" t="s">
        <v>6999</v>
      </c>
      <c r="F7126">
        <v>205</v>
      </c>
      <c r="G7126" t="s">
        <v>176</v>
      </c>
      <c r="H7126">
        <v>705</v>
      </c>
      <c r="I7126" t="s">
        <v>17836</v>
      </c>
      <c r="J7126" t="s">
        <v>6630</v>
      </c>
      <c r="L7126" t="s">
        <v>6529</v>
      </c>
      <c r="M7126">
        <v>10692389</v>
      </c>
      <c r="N7126">
        <v>10015354</v>
      </c>
      <c r="O7126" t="s">
        <v>6630</v>
      </c>
      <c r="P7126" t="s">
        <v>6630</v>
      </c>
      <c r="Q7126">
        <v>700</v>
      </c>
    </row>
    <row r="7127" spans="1:17" x14ac:dyDescent="0.35">
      <c r="A7127">
        <v>9410110419</v>
      </c>
      <c r="B7127" t="s">
        <v>6626</v>
      </c>
      <c r="C7127" t="s">
        <v>6356</v>
      </c>
      <c r="D7127">
        <v>200</v>
      </c>
      <c r="E7127" t="s">
        <v>6366</v>
      </c>
      <c r="F7127">
        <v>207</v>
      </c>
      <c r="G7127" t="s">
        <v>6657</v>
      </c>
      <c r="H7127">
        <v>420</v>
      </c>
      <c r="I7127" t="s">
        <v>12787</v>
      </c>
      <c r="J7127" t="s">
        <v>6630</v>
      </c>
      <c r="L7127" t="s">
        <v>6529</v>
      </c>
      <c r="M7127">
        <v>10382698</v>
      </c>
      <c r="N7127" t="s">
        <v>6630</v>
      </c>
      <c r="O7127">
        <v>28807</v>
      </c>
      <c r="P7127" t="s">
        <v>6630</v>
      </c>
      <c r="Q7127" t="s">
        <v>6630</v>
      </c>
    </row>
    <row r="7128" spans="1:17" x14ac:dyDescent="0.35">
      <c r="A7128">
        <v>9499106089</v>
      </c>
      <c r="B7128" t="s">
        <v>6626</v>
      </c>
      <c r="C7128" t="s">
        <v>6356</v>
      </c>
      <c r="D7128">
        <v>200</v>
      </c>
      <c r="E7128" t="s">
        <v>6366</v>
      </c>
      <c r="F7128">
        <v>207</v>
      </c>
      <c r="G7128" t="s">
        <v>176</v>
      </c>
      <c r="H7128">
        <v>705</v>
      </c>
      <c r="I7128" t="s">
        <v>17837</v>
      </c>
      <c r="J7128">
        <v>20800</v>
      </c>
      <c r="L7128" t="s">
        <v>6529</v>
      </c>
      <c r="M7128">
        <v>10007319</v>
      </c>
      <c r="N7128">
        <v>10347972</v>
      </c>
      <c r="O7128" t="s">
        <v>7084</v>
      </c>
      <c r="P7128" t="s">
        <v>6919</v>
      </c>
      <c r="Q7128" t="s">
        <v>6630</v>
      </c>
    </row>
    <row r="7129" spans="1:17" x14ac:dyDescent="0.35">
      <c r="A7129">
        <v>9493100364</v>
      </c>
      <c r="B7129" t="s">
        <v>6626</v>
      </c>
      <c r="C7129" t="s">
        <v>6356</v>
      </c>
      <c r="D7129">
        <v>200</v>
      </c>
      <c r="E7129" t="s">
        <v>6659</v>
      </c>
      <c r="F7129">
        <v>208</v>
      </c>
      <c r="G7129" t="s">
        <v>6933</v>
      </c>
      <c r="H7129">
        <v>300</v>
      </c>
      <c r="I7129" t="s">
        <v>17838</v>
      </c>
      <c r="J7129" t="s">
        <v>6630</v>
      </c>
      <c r="L7129" t="s">
        <v>6529</v>
      </c>
      <c r="M7129" t="s">
        <v>6630</v>
      </c>
      <c r="N7129">
        <v>10002122</v>
      </c>
      <c r="O7129" t="s">
        <v>6630</v>
      </c>
      <c r="P7129" t="s">
        <v>17839</v>
      </c>
      <c r="Q7129" t="s">
        <v>6630</v>
      </c>
    </row>
    <row r="7130" spans="1:17" x14ac:dyDescent="0.35">
      <c r="A7130" t="s">
        <v>17840</v>
      </c>
      <c r="B7130" t="s">
        <v>6626</v>
      </c>
      <c r="C7130" t="s">
        <v>6628</v>
      </c>
      <c r="D7130" t="s">
        <v>6628</v>
      </c>
      <c r="E7130" t="s">
        <v>6628</v>
      </c>
      <c r="F7130" t="s">
        <v>6628</v>
      </c>
      <c r="G7130" t="s">
        <v>6628</v>
      </c>
      <c r="H7130" t="s">
        <v>6628</v>
      </c>
      <c r="I7130" t="s">
        <v>7626</v>
      </c>
      <c r="J7130" t="s">
        <v>6630</v>
      </c>
      <c r="L7130" t="s">
        <v>6529</v>
      </c>
      <c r="M7130" t="s">
        <v>6630</v>
      </c>
      <c r="N7130" t="s">
        <v>6630</v>
      </c>
      <c r="O7130" t="s">
        <v>6630</v>
      </c>
      <c r="P7130" t="s">
        <v>6630</v>
      </c>
      <c r="Q7130" t="s">
        <v>6630</v>
      </c>
    </row>
    <row r="7131" spans="1:17" x14ac:dyDescent="0.35">
      <c r="A7131">
        <v>9403107863</v>
      </c>
      <c r="B7131" t="s">
        <v>6626</v>
      </c>
      <c r="C7131" t="s">
        <v>6356</v>
      </c>
      <c r="D7131">
        <v>200</v>
      </c>
      <c r="E7131" t="s">
        <v>6659</v>
      </c>
      <c r="F7131">
        <v>208</v>
      </c>
      <c r="G7131" t="s">
        <v>1998</v>
      </c>
      <c r="H7131">
        <v>335</v>
      </c>
      <c r="I7131" t="s">
        <v>17841</v>
      </c>
      <c r="J7131">
        <v>13840</v>
      </c>
      <c r="L7131" t="s">
        <v>6529</v>
      </c>
      <c r="M7131">
        <v>10523438</v>
      </c>
      <c r="N7131" t="s">
        <v>6630</v>
      </c>
      <c r="O7131" t="s">
        <v>17842</v>
      </c>
      <c r="P7131" t="s">
        <v>17843</v>
      </c>
      <c r="Q7131" t="s">
        <v>6630</v>
      </c>
    </row>
    <row r="7132" spans="1:17" x14ac:dyDescent="0.35">
      <c r="A7132">
        <v>9418114428</v>
      </c>
      <c r="B7132" t="s">
        <v>6626</v>
      </c>
      <c r="C7132" t="s">
        <v>6356</v>
      </c>
      <c r="D7132">
        <v>200</v>
      </c>
      <c r="E7132" t="s">
        <v>6366</v>
      </c>
      <c r="F7132">
        <v>207</v>
      </c>
      <c r="G7132" t="s">
        <v>6662</v>
      </c>
      <c r="H7132">
        <v>720</v>
      </c>
      <c r="I7132" t="s">
        <v>17844</v>
      </c>
      <c r="J7132">
        <v>20890</v>
      </c>
      <c r="L7132" t="s">
        <v>6529</v>
      </c>
      <c r="M7132">
        <v>10014731</v>
      </c>
      <c r="N7132">
        <v>10036681</v>
      </c>
      <c r="O7132" t="s">
        <v>17845</v>
      </c>
      <c r="P7132" t="s">
        <v>6630</v>
      </c>
      <c r="Q7132" t="s">
        <v>6630</v>
      </c>
    </row>
    <row r="7133" spans="1:17" x14ac:dyDescent="0.35">
      <c r="A7133" t="s">
        <v>17846</v>
      </c>
      <c r="B7133" t="s">
        <v>6626</v>
      </c>
      <c r="C7133" t="s">
        <v>6628</v>
      </c>
      <c r="D7133" t="s">
        <v>6628</v>
      </c>
      <c r="E7133" t="s">
        <v>6628</v>
      </c>
      <c r="F7133" t="s">
        <v>6628</v>
      </c>
      <c r="G7133" t="s">
        <v>6628</v>
      </c>
      <c r="H7133" t="s">
        <v>6628</v>
      </c>
      <c r="I7133" t="s">
        <v>17847</v>
      </c>
      <c r="J7133" t="s">
        <v>6630</v>
      </c>
      <c r="L7133" t="s">
        <v>6529</v>
      </c>
      <c r="M7133" t="s">
        <v>6630</v>
      </c>
      <c r="N7133" t="s">
        <v>6630</v>
      </c>
      <c r="O7133" t="s">
        <v>6630</v>
      </c>
      <c r="P7133" t="s">
        <v>6630</v>
      </c>
      <c r="Q7133" t="s">
        <v>6630</v>
      </c>
    </row>
    <row r="7134" spans="1:17" x14ac:dyDescent="0.35">
      <c r="A7134">
        <v>9422116192</v>
      </c>
      <c r="B7134" t="s">
        <v>6334</v>
      </c>
      <c r="C7134" t="s">
        <v>6356</v>
      </c>
      <c r="D7134">
        <v>200</v>
      </c>
      <c r="E7134" t="s">
        <v>6645</v>
      </c>
      <c r="F7134">
        <v>201</v>
      </c>
      <c r="G7134" t="s">
        <v>6638</v>
      </c>
      <c r="H7134">
        <v>415</v>
      </c>
      <c r="I7134" t="s">
        <v>17848</v>
      </c>
      <c r="J7134">
        <v>20115</v>
      </c>
      <c r="L7134" t="s">
        <v>6529</v>
      </c>
      <c r="M7134">
        <v>14133357</v>
      </c>
      <c r="N7134" t="s">
        <v>6630</v>
      </c>
      <c r="O7134" t="s">
        <v>6630</v>
      </c>
      <c r="P7134" t="s">
        <v>6630</v>
      </c>
      <c r="Q7134" t="s">
        <v>6630</v>
      </c>
    </row>
    <row r="7135" spans="1:17" x14ac:dyDescent="0.35">
      <c r="A7135" t="s">
        <v>17849</v>
      </c>
      <c r="B7135" t="s">
        <v>6626</v>
      </c>
      <c r="C7135" t="s">
        <v>6628</v>
      </c>
      <c r="D7135" t="s">
        <v>6628</v>
      </c>
      <c r="E7135" t="s">
        <v>6628</v>
      </c>
      <c r="F7135" t="s">
        <v>6628</v>
      </c>
      <c r="G7135" t="s">
        <v>6628</v>
      </c>
      <c r="H7135" t="s">
        <v>6628</v>
      </c>
      <c r="I7135" t="s">
        <v>17850</v>
      </c>
      <c r="J7135" t="s">
        <v>6630</v>
      </c>
      <c r="L7135" t="s">
        <v>6526</v>
      </c>
      <c r="M7135" t="s">
        <v>6630</v>
      </c>
      <c r="N7135" t="s">
        <v>6630</v>
      </c>
      <c r="O7135" t="s">
        <v>6630</v>
      </c>
      <c r="P7135" t="s">
        <v>6630</v>
      </c>
      <c r="Q7135" t="s">
        <v>6630</v>
      </c>
    </row>
    <row r="7136" spans="1:17" x14ac:dyDescent="0.35">
      <c r="A7136">
        <v>9419114255</v>
      </c>
      <c r="B7136" t="s">
        <v>6626</v>
      </c>
      <c r="C7136" t="s">
        <v>6540</v>
      </c>
      <c r="D7136">
        <v>131</v>
      </c>
      <c r="E7136" t="s">
        <v>6672</v>
      </c>
      <c r="F7136">
        <v>703</v>
      </c>
      <c r="G7136" t="s">
        <v>3068</v>
      </c>
      <c r="H7136">
        <v>830</v>
      </c>
      <c r="I7136" t="s">
        <v>17851</v>
      </c>
      <c r="J7136">
        <v>13260</v>
      </c>
      <c r="L7136" t="s">
        <v>6529</v>
      </c>
      <c r="M7136">
        <v>14744115</v>
      </c>
      <c r="N7136" t="s">
        <v>6630</v>
      </c>
      <c r="O7136" t="s">
        <v>6630</v>
      </c>
      <c r="P7136" t="s">
        <v>6630</v>
      </c>
      <c r="Q7136" t="s">
        <v>6630</v>
      </c>
    </row>
    <row r="7137" spans="1:17" x14ac:dyDescent="0.35">
      <c r="A7137" t="s">
        <v>17852</v>
      </c>
      <c r="B7137" t="s">
        <v>6626</v>
      </c>
      <c r="C7137" t="s">
        <v>6628</v>
      </c>
      <c r="D7137" t="s">
        <v>6628</v>
      </c>
      <c r="E7137" t="s">
        <v>6628</v>
      </c>
      <c r="F7137" t="s">
        <v>6628</v>
      </c>
      <c r="G7137" t="s">
        <v>6628</v>
      </c>
      <c r="H7137" t="s">
        <v>6628</v>
      </c>
      <c r="I7137" t="s">
        <v>17853</v>
      </c>
      <c r="J7137" t="s">
        <v>6630</v>
      </c>
      <c r="L7137" t="s">
        <v>6529</v>
      </c>
      <c r="M7137" t="s">
        <v>6630</v>
      </c>
      <c r="N7137" t="s">
        <v>6630</v>
      </c>
      <c r="O7137" t="s">
        <v>6630</v>
      </c>
      <c r="P7137" t="s">
        <v>6630</v>
      </c>
      <c r="Q7137" t="s">
        <v>6630</v>
      </c>
    </row>
    <row r="7138" spans="1:17" x14ac:dyDescent="0.35">
      <c r="A7138" t="s">
        <v>17854</v>
      </c>
      <c r="B7138" t="s">
        <v>6626</v>
      </c>
      <c r="C7138" t="s">
        <v>6628</v>
      </c>
      <c r="D7138" t="s">
        <v>6628</v>
      </c>
      <c r="E7138" t="s">
        <v>6628</v>
      </c>
      <c r="F7138" t="s">
        <v>6628</v>
      </c>
      <c r="G7138" t="s">
        <v>6628</v>
      </c>
      <c r="H7138" t="s">
        <v>6628</v>
      </c>
      <c r="I7138" t="s">
        <v>17855</v>
      </c>
      <c r="J7138" t="s">
        <v>6630</v>
      </c>
      <c r="L7138" t="s">
        <v>6526</v>
      </c>
      <c r="M7138" t="s">
        <v>6630</v>
      </c>
      <c r="N7138" t="s">
        <v>6630</v>
      </c>
      <c r="O7138" t="s">
        <v>6630</v>
      </c>
      <c r="P7138" t="s">
        <v>6630</v>
      </c>
      <c r="Q7138" t="s">
        <v>6630</v>
      </c>
    </row>
    <row r="7139" spans="1:17" x14ac:dyDescent="0.35">
      <c r="A7139">
        <v>11506</v>
      </c>
      <c r="B7139" t="s">
        <v>6334</v>
      </c>
      <c r="C7139" t="s">
        <v>7114</v>
      </c>
      <c r="D7139">
        <v>115</v>
      </c>
      <c r="E7139" t="s">
        <v>6628</v>
      </c>
      <c r="F7139" t="s">
        <v>6628</v>
      </c>
      <c r="G7139" t="s">
        <v>7353</v>
      </c>
      <c r="H7139">
        <v>22</v>
      </c>
      <c r="I7139" t="s">
        <v>17856</v>
      </c>
      <c r="J7139">
        <v>11505</v>
      </c>
      <c r="L7139" t="s">
        <v>6526</v>
      </c>
      <c r="M7139">
        <v>12534149</v>
      </c>
      <c r="N7139" t="s">
        <v>6630</v>
      </c>
      <c r="O7139" t="s">
        <v>17857</v>
      </c>
      <c r="P7139" t="s">
        <v>17858</v>
      </c>
      <c r="Q7139" t="s">
        <v>6630</v>
      </c>
    </row>
    <row r="7140" spans="1:17" x14ac:dyDescent="0.35">
      <c r="A7140">
        <v>10103</v>
      </c>
      <c r="B7140" t="s">
        <v>6334</v>
      </c>
      <c r="C7140" t="s">
        <v>7946</v>
      </c>
      <c r="D7140">
        <v>100</v>
      </c>
      <c r="E7140" t="s">
        <v>8513</v>
      </c>
      <c r="F7140">
        <v>100</v>
      </c>
      <c r="G7140" t="s">
        <v>2905</v>
      </c>
      <c r="H7140">
        <v>1</v>
      </c>
      <c r="I7140" t="s">
        <v>5335</v>
      </c>
      <c r="J7140">
        <v>10100</v>
      </c>
      <c r="L7140" t="s">
        <v>6526</v>
      </c>
      <c r="M7140">
        <v>13129794</v>
      </c>
      <c r="N7140" t="s">
        <v>6630</v>
      </c>
      <c r="O7140" t="s">
        <v>6630</v>
      </c>
      <c r="P7140" t="s">
        <v>6630</v>
      </c>
      <c r="Q7140" t="s">
        <v>6630</v>
      </c>
    </row>
    <row r="7141" spans="1:17" x14ac:dyDescent="0.35">
      <c r="A7141">
        <v>9493100101</v>
      </c>
      <c r="B7141" t="s">
        <v>6626</v>
      </c>
      <c r="C7141" t="s">
        <v>6356</v>
      </c>
      <c r="D7141">
        <v>200</v>
      </c>
      <c r="E7141" t="s">
        <v>6659</v>
      </c>
      <c r="F7141">
        <v>208</v>
      </c>
      <c r="G7141" t="s">
        <v>3774</v>
      </c>
      <c r="H7141">
        <v>100</v>
      </c>
      <c r="I7141" t="s">
        <v>17859</v>
      </c>
      <c r="J7141" t="s">
        <v>6630</v>
      </c>
      <c r="L7141" t="s">
        <v>6529</v>
      </c>
      <c r="M7141" t="s">
        <v>6630</v>
      </c>
      <c r="N7141">
        <v>10002122</v>
      </c>
      <c r="O7141" t="s">
        <v>6630</v>
      </c>
      <c r="P7141" t="s">
        <v>6830</v>
      </c>
      <c r="Q7141" t="s">
        <v>6630</v>
      </c>
    </row>
    <row r="7142" spans="1:17" x14ac:dyDescent="0.35">
      <c r="A7142">
        <v>3515112921</v>
      </c>
      <c r="B7142" t="s">
        <v>6626</v>
      </c>
      <c r="C7142" t="s">
        <v>6356</v>
      </c>
      <c r="D7142">
        <v>200</v>
      </c>
      <c r="E7142" t="s">
        <v>5245</v>
      </c>
      <c r="F7142">
        <v>202</v>
      </c>
      <c r="G7142" t="s">
        <v>5245</v>
      </c>
      <c r="H7142">
        <v>450</v>
      </c>
      <c r="I7142" t="s">
        <v>17860</v>
      </c>
      <c r="J7142">
        <v>20200</v>
      </c>
      <c r="L7142" t="s">
        <v>6529</v>
      </c>
      <c r="M7142">
        <v>11328407</v>
      </c>
      <c r="N7142" t="s">
        <v>6630</v>
      </c>
      <c r="O7142" s="3">
        <v>3100031001</v>
      </c>
      <c r="P7142" t="s">
        <v>6630</v>
      </c>
      <c r="Q7142" t="s">
        <v>6630</v>
      </c>
    </row>
    <row r="7143" spans="1:17" x14ac:dyDescent="0.35">
      <c r="A7143">
        <v>7997105288</v>
      </c>
      <c r="B7143" t="s">
        <v>6626</v>
      </c>
      <c r="C7143" t="s">
        <v>6540</v>
      </c>
      <c r="D7143">
        <v>131</v>
      </c>
      <c r="E7143" t="s">
        <v>6981</v>
      </c>
      <c r="F7143">
        <v>301</v>
      </c>
      <c r="G7143" t="s">
        <v>6982</v>
      </c>
      <c r="H7143">
        <v>110</v>
      </c>
      <c r="I7143" t="s">
        <v>17861</v>
      </c>
      <c r="J7143" t="s">
        <v>6630</v>
      </c>
      <c r="L7143" t="s">
        <v>6529</v>
      </c>
      <c r="M7143" t="s">
        <v>6630</v>
      </c>
      <c r="N7143">
        <v>10126301</v>
      </c>
      <c r="O7143" t="s">
        <v>6630</v>
      </c>
      <c r="P7143" t="s">
        <v>17862</v>
      </c>
      <c r="Q7143" t="s">
        <v>6630</v>
      </c>
    </row>
    <row r="7144" spans="1:17" x14ac:dyDescent="0.35">
      <c r="A7144">
        <v>9409110035</v>
      </c>
      <c r="B7144" t="s">
        <v>6626</v>
      </c>
      <c r="C7144" t="s">
        <v>6335</v>
      </c>
      <c r="D7144">
        <v>150</v>
      </c>
      <c r="E7144" t="s">
        <v>6335</v>
      </c>
      <c r="F7144">
        <v>205</v>
      </c>
      <c r="G7144" t="s">
        <v>218</v>
      </c>
      <c r="H7144">
        <v>607</v>
      </c>
      <c r="I7144" t="s">
        <v>17863</v>
      </c>
      <c r="J7144">
        <v>20507</v>
      </c>
      <c r="L7144" t="s">
        <v>6529</v>
      </c>
      <c r="M7144">
        <v>10244594</v>
      </c>
      <c r="N7144">
        <v>10601803</v>
      </c>
      <c r="O7144" t="s">
        <v>17864</v>
      </c>
      <c r="P7144" t="s">
        <v>6630</v>
      </c>
      <c r="Q7144" t="s">
        <v>6630</v>
      </c>
    </row>
    <row r="7145" spans="1:17" x14ac:dyDescent="0.35">
      <c r="A7145">
        <v>9404108335</v>
      </c>
      <c r="B7145" t="s">
        <v>6626</v>
      </c>
      <c r="C7145" t="s">
        <v>6356</v>
      </c>
      <c r="D7145">
        <v>200</v>
      </c>
      <c r="E7145" t="s">
        <v>6366</v>
      </c>
      <c r="F7145">
        <v>207</v>
      </c>
      <c r="G7145" t="s">
        <v>6662</v>
      </c>
      <c r="H7145">
        <v>720</v>
      </c>
      <c r="I7145" t="s">
        <v>17865</v>
      </c>
      <c r="J7145">
        <v>20800</v>
      </c>
      <c r="L7145" t="s">
        <v>6529</v>
      </c>
      <c r="M7145">
        <v>10007373</v>
      </c>
      <c r="N7145" t="s">
        <v>6630</v>
      </c>
      <c r="O7145" t="s">
        <v>6630</v>
      </c>
      <c r="P7145" t="s">
        <v>17866</v>
      </c>
      <c r="Q7145" t="s">
        <v>6630</v>
      </c>
    </row>
    <row r="7146" spans="1:17" x14ac:dyDescent="0.35">
      <c r="A7146">
        <v>9604108064</v>
      </c>
      <c r="B7146" t="s">
        <v>6626</v>
      </c>
      <c r="C7146" t="s">
        <v>6356</v>
      </c>
      <c r="D7146">
        <v>200</v>
      </c>
      <c r="E7146" t="s">
        <v>5245</v>
      </c>
      <c r="F7146">
        <v>202</v>
      </c>
      <c r="G7146" t="s">
        <v>5245</v>
      </c>
      <c r="H7146">
        <v>450</v>
      </c>
      <c r="I7146" t="s">
        <v>17867</v>
      </c>
      <c r="J7146" t="s">
        <v>6630</v>
      </c>
      <c r="L7146" t="s">
        <v>6529</v>
      </c>
      <c r="M7146">
        <v>10084463</v>
      </c>
      <c r="N7146" t="s">
        <v>6630</v>
      </c>
      <c r="O7146" t="s">
        <v>17868</v>
      </c>
      <c r="P7146" t="s">
        <v>6765</v>
      </c>
      <c r="Q7146" t="s">
        <v>6630</v>
      </c>
    </row>
    <row r="7147" spans="1:17" x14ac:dyDescent="0.35">
      <c r="A7147">
        <v>7907109157</v>
      </c>
      <c r="B7147" t="s">
        <v>6626</v>
      </c>
      <c r="C7147" t="s">
        <v>6356</v>
      </c>
      <c r="D7147">
        <v>200</v>
      </c>
      <c r="E7147" t="s">
        <v>488</v>
      </c>
      <c r="F7147">
        <v>203</v>
      </c>
      <c r="G7147" t="s">
        <v>488</v>
      </c>
      <c r="H7147">
        <v>500</v>
      </c>
      <c r="I7147" t="s">
        <v>17869</v>
      </c>
      <c r="J7147">
        <v>20300</v>
      </c>
      <c r="L7147" t="s">
        <v>6529</v>
      </c>
      <c r="M7147">
        <v>10904433</v>
      </c>
      <c r="N7147" t="s">
        <v>6630</v>
      </c>
      <c r="O7147" t="s">
        <v>6630</v>
      </c>
      <c r="P7147">
        <v>20302.804011</v>
      </c>
      <c r="Q7147">
        <v>700</v>
      </c>
    </row>
    <row r="7148" spans="1:17" x14ac:dyDescent="0.35">
      <c r="A7148">
        <v>9418114603</v>
      </c>
      <c r="B7148" t="s">
        <v>6334</v>
      </c>
      <c r="C7148" t="s">
        <v>6540</v>
      </c>
      <c r="D7148">
        <v>131</v>
      </c>
      <c r="E7148" t="s">
        <v>6672</v>
      </c>
      <c r="F7148">
        <v>703</v>
      </c>
      <c r="G7148" t="s">
        <v>3068</v>
      </c>
      <c r="H7148">
        <v>830</v>
      </c>
      <c r="I7148" t="s">
        <v>17870</v>
      </c>
      <c r="J7148">
        <v>13260</v>
      </c>
      <c r="L7148" t="s">
        <v>6529</v>
      </c>
      <c r="M7148">
        <v>10552327</v>
      </c>
      <c r="N7148">
        <v>10225705</v>
      </c>
      <c r="O7148" t="s">
        <v>6630</v>
      </c>
      <c r="P7148" t="s">
        <v>6630</v>
      </c>
      <c r="Q7148" t="s">
        <v>6630</v>
      </c>
    </row>
    <row r="7149" spans="1:17" x14ac:dyDescent="0.35">
      <c r="A7149">
        <v>9497105259</v>
      </c>
      <c r="B7149" t="s">
        <v>6626</v>
      </c>
      <c r="C7149" t="s">
        <v>6356</v>
      </c>
      <c r="D7149">
        <v>200</v>
      </c>
      <c r="E7149" t="s">
        <v>6659</v>
      </c>
      <c r="F7149">
        <v>208</v>
      </c>
      <c r="G7149" t="s">
        <v>7129</v>
      </c>
      <c r="H7149">
        <v>305</v>
      </c>
      <c r="I7149" t="s">
        <v>17871</v>
      </c>
      <c r="J7149" t="s">
        <v>6630</v>
      </c>
      <c r="L7149" t="s">
        <v>6529</v>
      </c>
      <c r="M7149" t="s">
        <v>6630</v>
      </c>
      <c r="N7149">
        <v>10008204</v>
      </c>
      <c r="O7149" t="s">
        <v>6630</v>
      </c>
      <c r="P7149" t="s">
        <v>9116</v>
      </c>
      <c r="Q7149" t="s">
        <v>6630</v>
      </c>
    </row>
    <row r="7150" spans="1:17" x14ac:dyDescent="0.35">
      <c r="A7150">
        <v>9420115403</v>
      </c>
      <c r="B7150" t="s">
        <v>6626</v>
      </c>
      <c r="C7150" t="s">
        <v>6356</v>
      </c>
      <c r="D7150">
        <v>200</v>
      </c>
      <c r="E7150" t="s">
        <v>6366</v>
      </c>
      <c r="F7150">
        <v>207</v>
      </c>
      <c r="G7150" t="s">
        <v>176</v>
      </c>
      <c r="H7150">
        <v>705</v>
      </c>
      <c r="I7150" t="s">
        <v>17872</v>
      </c>
      <c r="J7150">
        <v>20800</v>
      </c>
      <c r="L7150" t="s">
        <v>6529</v>
      </c>
      <c r="M7150">
        <v>12561260</v>
      </c>
      <c r="N7150">
        <v>11703748</v>
      </c>
      <c r="O7150" t="s">
        <v>6630</v>
      </c>
      <c r="P7150" t="s">
        <v>6630</v>
      </c>
      <c r="Q7150">
        <v>700</v>
      </c>
    </row>
    <row r="7151" spans="1:17" x14ac:dyDescent="0.35">
      <c r="A7151">
        <v>9601107034</v>
      </c>
      <c r="B7151" t="s">
        <v>6626</v>
      </c>
      <c r="C7151" t="s">
        <v>6356</v>
      </c>
      <c r="D7151">
        <v>200</v>
      </c>
      <c r="E7151" t="s">
        <v>488</v>
      </c>
      <c r="F7151">
        <v>203</v>
      </c>
      <c r="G7151" t="s">
        <v>488</v>
      </c>
      <c r="H7151">
        <v>500</v>
      </c>
      <c r="I7151" t="s">
        <v>11195</v>
      </c>
      <c r="J7151">
        <v>13830</v>
      </c>
      <c r="L7151" t="s">
        <v>6529</v>
      </c>
      <c r="M7151" t="s">
        <v>6630</v>
      </c>
      <c r="N7151" t="s">
        <v>6630</v>
      </c>
      <c r="O7151" t="s">
        <v>17873</v>
      </c>
      <c r="P7151" t="s">
        <v>17874</v>
      </c>
      <c r="Q7151" t="s">
        <v>6630</v>
      </c>
    </row>
    <row r="7152" spans="1:17" x14ac:dyDescent="0.35">
      <c r="A7152" t="s">
        <v>17875</v>
      </c>
      <c r="B7152" t="s">
        <v>6626</v>
      </c>
      <c r="C7152" t="s">
        <v>6628</v>
      </c>
      <c r="D7152" t="s">
        <v>6628</v>
      </c>
      <c r="E7152" t="s">
        <v>6628</v>
      </c>
      <c r="F7152" t="s">
        <v>6628</v>
      </c>
      <c r="G7152" t="s">
        <v>6628</v>
      </c>
      <c r="H7152" t="s">
        <v>6628</v>
      </c>
      <c r="I7152" t="s">
        <v>17876</v>
      </c>
      <c r="J7152" t="s">
        <v>6630</v>
      </c>
      <c r="L7152" t="s">
        <v>6526</v>
      </c>
      <c r="M7152" t="s">
        <v>6630</v>
      </c>
      <c r="N7152" t="s">
        <v>6630</v>
      </c>
      <c r="O7152" t="s">
        <v>6630</v>
      </c>
      <c r="P7152" t="s">
        <v>6630</v>
      </c>
      <c r="Q7152" t="s">
        <v>6630</v>
      </c>
    </row>
    <row r="7153" spans="1:17" x14ac:dyDescent="0.35">
      <c r="A7153">
        <v>9499106198</v>
      </c>
      <c r="B7153" t="s">
        <v>6626</v>
      </c>
      <c r="C7153" t="s">
        <v>6356</v>
      </c>
      <c r="D7153">
        <v>200</v>
      </c>
      <c r="E7153" t="s">
        <v>6366</v>
      </c>
      <c r="F7153">
        <v>207</v>
      </c>
      <c r="G7153" t="s">
        <v>6662</v>
      </c>
      <c r="H7153">
        <v>720</v>
      </c>
      <c r="I7153" t="s">
        <v>17877</v>
      </c>
      <c r="J7153">
        <v>20830</v>
      </c>
      <c r="L7153" t="s">
        <v>6529</v>
      </c>
      <c r="M7153" t="s">
        <v>6630</v>
      </c>
      <c r="N7153" t="s">
        <v>6630</v>
      </c>
      <c r="O7153" t="s">
        <v>8486</v>
      </c>
      <c r="P7153" t="s">
        <v>17878</v>
      </c>
      <c r="Q7153" t="s">
        <v>6630</v>
      </c>
    </row>
    <row r="7154" spans="1:17" x14ac:dyDescent="0.35">
      <c r="A7154">
        <v>9420114591</v>
      </c>
      <c r="B7154" t="s">
        <v>6626</v>
      </c>
      <c r="C7154" t="s">
        <v>6540</v>
      </c>
      <c r="D7154">
        <v>131</v>
      </c>
      <c r="E7154" t="s">
        <v>6672</v>
      </c>
      <c r="F7154">
        <v>703</v>
      </c>
      <c r="G7154" t="s">
        <v>3068</v>
      </c>
      <c r="H7154">
        <v>830</v>
      </c>
      <c r="I7154" t="s">
        <v>17879</v>
      </c>
      <c r="J7154">
        <v>13260</v>
      </c>
      <c r="L7154" t="s">
        <v>6529</v>
      </c>
      <c r="M7154">
        <v>12815531</v>
      </c>
      <c r="N7154" t="s">
        <v>6630</v>
      </c>
      <c r="O7154" t="s">
        <v>6630</v>
      </c>
      <c r="P7154" t="s">
        <v>6630</v>
      </c>
      <c r="Q7154" t="s">
        <v>6630</v>
      </c>
    </row>
    <row r="7155" spans="1:17" x14ac:dyDescent="0.35">
      <c r="A7155">
        <v>3519115120</v>
      </c>
      <c r="B7155" t="s">
        <v>6626</v>
      </c>
      <c r="C7155" t="s">
        <v>6356</v>
      </c>
      <c r="D7155">
        <v>200</v>
      </c>
      <c r="E7155" t="s">
        <v>5245</v>
      </c>
      <c r="F7155">
        <v>202</v>
      </c>
      <c r="G7155" t="s">
        <v>5245</v>
      </c>
      <c r="H7155">
        <v>450</v>
      </c>
      <c r="I7155" t="s">
        <v>17880</v>
      </c>
      <c r="J7155">
        <v>20200</v>
      </c>
      <c r="L7155" t="s">
        <v>6529</v>
      </c>
      <c r="M7155">
        <v>12435538</v>
      </c>
      <c r="N7155" t="s">
        <v>6630</v>
      </c>
      <c r="O7155" t="s">
        <v>6630</v>
      </c>
      <c r="P7155" t="s">
        <v>6630</v>
      </c>
      <c r="Q7155" t="s">
        <v>6630</v>
      </c>
    </row>
    <row r="7156" spans="1:17" x14ac:dyDescent="0.35">
      <c r="A7156" t="s">
        <v>17881</v>
      </c>
      <c r="B7156" t="s">
        <v>6626</v>
      </c>
      <c r="C7156" t="s">
        <v>6628</v>
      </c>
      <c r="D7156" t="s">
        <v>6628</v>
      </c>
      <c r="E7156" t="s">
        <v>6628</v>
      </c>
      <c r="F7156" t="s">
        <v>6628</v>
      </c>
      <c r="G7156" t="s">
        <v>6628</v>
      </c>
      <c r="H7156" t="s">
        <v>6628</v>
      </c>
      <c r="I7156" t="s">
        <v>17029</v>
      </c>
      <c r="J7156" t="s">
        <v>6630</v>
      </c>
      <c r="L7156" t="s">
        <v>6529</v>
      </c>
      <c r="M7156" t="s">
        <v>6630</v>
      </c>
      <c r="N7156" t="s">
        <v>6630</v>
      </c>
      <c r="O7156" t="s">
        <v>7821</v>
      </c>
      <c r="P7156" t="s">
        <v>6630</v>
      </c>
      <c r="Q7156" t="s">
        <v>6630</v>
      </c>
    </row>
    <row r="7157" spans="1:17" x14ac:dyDescent="0.35">
      <c r="A7157" t="s">
        <v>17882</v>
      </c>
      <c r="B7157" t="s">
        <v>6334</v>
      </c>
      <c r="C7157" t="s">
        <v>6628</v>
      </c>
      <c r="D7157" t="s">
        <v>6628</v>
      </c>
      <c r="E7157" t="s">
        <v>6628</v>
      </c>
      <c r="F7157" t="s">
        <v>6628</v>
      </c>
      <c r="G7157" t="s">
        <v>6628</v>
      </c>
      <c r="H7157" t="s">
        <v>6628</v>
      </c>
      <c r="I7157" t="s">
        <v>17883</v>
      </c>
      <c r="J7157" t="s">
        <v>6630</v>
      </c>
      <c r="L7157" t="s">
        <v>6526</v>
      </c>
      <c r="M7157" t="s">
        <v>6630</v>
      </c>
      <c r="N7157" t="s">
        <v>6630</v>
      </c>
      <c r="O7157" t="s">
        <v>6630</v>
      </c>
      <c r="P7157" t="s">
        <v>6630</v>
      </c>
      <c r="Q7157" t="s">
        <v>6630</v>
      </c>
    </row>
    <row r="7158" spans="1:17" x14ac:dyDescent="0.35">
      <c r="A7158">
        <v>3593100203</v>
      </c>
      <c r="B7158" t="s">
        <v>6626</v>
      </c>
      <c r="C7158" t="s">
        <v>6356</v>
      </c>
      <c r="D7158">
        <v>200</v>
      </c>
      <c r="E7158" t="s">
        <v>488</v>
      </c>
      <c r="F7158">
        <v>203</v>
      </c>
      <c r="G7158" t="s">
        <v>5245</v>
      </c>
      <c r="H7158">
        <v>450</v>
      </c>
      <c r="I7158" t="s">
        <v>17884</v>
      </c>
      <c r="J7158" t="s">
        <v>6630</v>
      </c>
      <c r="L7158" t="s">
        <v>6529</v>
      </c>
      <c r="M7158" t="s">
        <v>6630</v>
      </c>
      <c r="N7158" t="s">
        <v>6630</v>
      </c>
      <c r="O7158" t="s">
        <v>6630</v>
      </c>
      <c r="P7158" t="s">
        <v>17885</v>
      </c>
      <c r="Q7158" t="s">
        <v>6630</v>
      </c>
    </row>
    <row r="7159" spans="1:17" x14ac:dyDescent="0.35">
      <c r="A7159">
        <v>8701107057</v>
      </c>
      <c r="B7159" t="s">
        <v>6626</v>
      </c>
      <c r="C7159" t="s">
        <v>6766</v>
      </c>
      <c r="D7159">
        <v>120</v>
      </c>
      <c r="E7159" t="s">
        <v>6628</v>
      </c>
      <c r="F7159" t="s">
        <v>6628</v>
      </c>
      <c r="G7159" t="s">
        <v>9803</v>
      </c>
      <c r="H7159">
        <v>50</v>
      </c>
      <c r="I7159" t="s">
        <v>17886</v>
      </c>
      <c r="J7159">
        <v>12010</v>
      </c>
      <c r="L7159" t="s">
        <v>6529</v>
      </c>
      <c r="M7159" t="s">
        <v>6630</v>
      </c>
      <c r="N7159" t="s">
        <v>6630</v>
      </c>
      <c r="O7159" t="s">
        <v>6630</v>
      </c>
      <c r="P7159" t="s">
        <v>17887</v>
      </c>
      <c r="Q7159" t="s">
        <v>6630</v>
      </c>
    </row>
    <row r="7160" spans="1:17" x14ac:dyDescent="0.35">
      <c r="A7160">
        <v>9496100995</v>
      </c>
      <c r="B7160" t="s">
        <v>6626</v>
      </c>
      <c r="C7160" t="s">
        <v>6356</v>
      </c>
      <c r="D7160">
        <v>200</v>
      </c>
      <c r="E7160" t="s">
        <v>6357</v>
      </c>
      <c r="F7160">
        <v>209</v>
      </c>
      <c r="G7160" t="s">
        <v>6862</v>
      </c>
      <c r="H7160">
        <v>360</v>
      </c>
      <c r="I7160" t="s">
        <v>17888</v>
      </c>
      <c r="J7160" t="s">
        <v>6630</v>
      </c>
      <c r="L7160" t="s">
        <v>6529</v>
      </c>
      <c r="M7160" t="s">
        <v>6630</v>
      </c>
      <c r="N7160">
        <v>10002894</v>
      </c>
      <c r="O7160" t="s">
        <v>6630</v>
      </c>
      <c r="P7160" t="s">
        <v>17889</v>
      </c>
      <c r="Q7160" t="s">
        <v>6630</v>
      </c>
    </row>
    <row r="7161" spans="1:17" x14ac:dyDescent="0.35">
      <c r="A7161" t="s">
        <v>17890</v>
      </c>
      <c r="B7161" t="s">
        <v>6626</v>
      </c>
      <c r="C7161" t="s">
        <v>6628</v>
      </c>
      <c r="D7161" t="s">
        <v>6628</v>
      </c>
      <c r="E7161" t="s">
        <v>6628</v>
      </c>
      <c r="F7161" t="s">
        <v>6628</v>
      </c>
      <c r="G7161" t="s">
        <v>6628</v>
      </c>
      <c r="H7161" t="s">
        <v>6628</v>
      </c>
      <c r="I7161" t="s">
        <v>17891</v>
      </c>
      <c r="J7161" t="s">
        <v>6630</v>
      </c>
      <c r="L7161" t="s">
        <v>6526</v>
      </c>
      <c r="M7161" t="s">
        <v>6630</v>
      </c>
      <c r="N7161" t="s">
        <v>6630</v>
      </c>
      <c r="O7161" t="s">
        <v>6630</v>
      </c>
      <c r="P7161" t="s">
        <v>6630</v>
      </c>
      <c r="Q7161" t="s">
        <v>6630</v>
      </c>
    </row>
    <row r="7162" spans="1:17" x14ac:dyDescent="0.35">
      <c r="A7162">
        <v>9403107673</v>
      </c>
      <c r="B7162" t="s">
        <v>6626</v>
      </c>
      <c r="C7162" t="s">
        <v>6356</v>
      </c>
      <c r="D7162">
        <v>200</v>
      </c>
      <c r="E7162" t="s">
        <v>5245</v>
      </c>
      <c r="F7162">
        <v>202</v>
      </c>
      <c r="G7162" t="s">
        <v>5245</v>
      </c>
      <c r="H7162">
        <v>450</v>
      </c>
      <c r="I7162" t="s">
        <v>17892</v>
      </c>
      <c r="J7162">
        <v>20200</v>
      </c>
      <c r="L7162" t="s">
        <v>6529</v>
      </c>
      <c r="M7162">
        <v>10545119</v>
      </c>
      <c r="N7162" t="s">
        <v>6630</v>
      </c>
      <c r="O7162" t="s">
        <v>17893</v>
      </c>
      <c r="P7162" t="s">
        <v>17894</v>
      </c>
      <c r="Q7162" t="s">
        <v>6630</v>
      </c>
    </row>
    <row r="7163" spans="1:17" x14ac:dyDescent="0.35">
      <c r="A7163">
        <v>9497105230</v>
      </c>
      <c r="B7163" t="s">
        <v>6626</v>
      </c>
      <c r="C7163" t="s">
        <v>6356</v>
      </c>
      <c r="D7163">
        <v>200</v>
      </c>
      <c r="E7163" t="s">
        <v>6366</v>
      </c>
      <c r="F7163">
        <v>207</v>
      </c>
      <c r="G7163" t="s">
        <v>6640</v>
      </c>
      <c r="H7163">
        <v>746</v>
      </c>
      <c r="I7163" t="s">
        <v>17895</v>
      </c>
      <c r="J7163" t="s">
        <v>6630</v>
      </c>
      <c r="L7163" t="s">
        <v>6529</v>
      </c>
      <c r="M7163" t="s">
        <v>6630</v>
      </c>
      <c r="N7163">
        <v>10007317</v>
      </c>
      <c r="O7163" t="s">
        <v>8949</v>
      </c>
      <c r="P7163" t="s">
        <v>17896</v>
      </c>
      <c r="Q7163" t="s">
        <v>6630</v>
      </c>
    </row>
    <row r="7164" spans="1:17" x14ac:dyDescent="0.35">
      <c r="A7164">
        <v>13322</v>
      </c>
      <c r="B7164" t="s">
        <v>6626</v>
      </c>
      <c r="C7164" t="s">
        <v>6540</v>
      </c>
      <c r="D7164">
        <v>131</v>
      </c>
      <c r="E7164" t="s">
        <v>8289</v>
      </c>
      <c r="F7164">
        <v>307</v>
      </c>
      <c r="G7164" t="s">
        <v>6934</v>
      </c>
      <c r="H7164">
        <v>800</v>
      </c>
      <c r="I7164" t="s">
        <v>17897</v>
      </c>
      <c r="J7164" t="s">
        <v>6630</v>
      </c>
      <c r="L7164" t="s">
        <v>6526</v>
      </c>
      <c r="M7164">
        <v>10520430</v>
      </c>
      <c r="N7164" t="s">
        <v>6630</v>
      </c>
      <c r="O7164" t="s">
        <v>17898</v>
      </c>
      <c r="P7164" t="s">
        <v>17899</v>
      </c>
      <c r="Q7164" t="s">
        <v>6630</v>
      </c>
    </row>
    <row r="7165" spans="1:17" x14ac:dyDescent="0.35">
      <c r="A7165">
        <v>9420115339</v>
      </c>
      <c r="B7165" t="s">
        <v>6626</v>
      </c>
      <c r="C7165" t="s">
        <v>6356</v>
      </c>
      <c r="D7165">
        <v>200</v>
      </c>
      <c r="E7165" t="s">
        <v>6701</v>
      </c>
      <c r="F7165">
        <v>500</v>
      </c>
      <c r="G7165" t="s">
        <v>3838</v>
      </c>
      <c r="H7165">
        <v>313</v>
      </c>
      <c r="I7165" t="s">
        <v>17900</v>
      </c>
      <c r="J7165">
        <v>12027</v>
      </c>
      <c r="L7165" t="s">
        <v>6529</v>
      </c>
      <c r="M7165">
        <v>11294770</v>
      </c>
      <c r="N7165" t="s">
        <v>6630</v>
      </c>
      <c r="O7165" t="s">
        <v>6630</v>
      </c>
      <c r="P7165" t="s">
        <v>6630</v>
      </c>
      <c r="Q7165" t="s">
        <v>6630</v>
      </c>
    </row>
    <row r="7166" spans="1:17" x14ac:dyDescent="0.35">
      <c r="A7166" t="s">
        <v>17901</v>
      </c>
      <c r="B7166" t="s">
        <v>6626</v>
      </c>
      <c r="C7166" t="s">
        <v>6628</v>
      </c>
      <c r="D7166" t="s">
        <v>6628</v>
      </c>
      <c r="E7166" t="s">
        <v>6628</v>
      </c>
      <c r="F7166" t="s">
        <v>6628</v>
      </c>
      <c r="G7166" t="s">
        <v>6628</v>
      </c>
      <c r="H7166" t="s">
        <v>6628</v>
      </c>
      <c r="I7166" t="s">
        <v>17902</v>
      </c>
      <c r="J7166" t="s">
        <v>6630</v>
      </c>
      <c r="L7166" t="s">
        <v>6526</v>
      </c>
      <c r="M7166" t="s">
        <v>6630</v>
      </c>
      <c r="N7166" t="s">
        <v>6630</v>
      </c>
      <c r="O7166" t="s">
        <v>6630</v>
      </c>
      <c r="P7166" t="s">
        <v>6630</v>
      </c>
      <c r="Q7166" t="s">
        <v>6630</v>
      </c>
    </row>
    <row r="7167" spans="1:17" x14ac:dyDescent="0.35">
      <c r="A7167">
        <v>8701106837</v>
      </c>
      <c r="B7167" t="s">
        <v>6626</v>
      </c>
      <c r="C7167" t="s">
        <v>6356</v>
      </c>
      <c r="D7167">
        <v>200</v>
      </c>
      <c r="E7167" t="s">
        <v>6645</v>
      </c>
      <c r="F7167">
        <v>201</v>
      </c>
      <c r="G7167" t="s">
        <v>6657</v>
      </c>
      <c r="H7167">
        <v>420</v>
      </c>
      <c r="I7167" t="s">
        <v>17903</v>
      </c>
      <c r="J7167">
        <v>20150</v>
      </c>
      <c r="L7167" t="s">
        <v>6529</v>
      </c>
      <c r="M7167" t="s">
        <v>6630</v>
      </c>
      <c r="N7167" t="s">
        <v>6630</v>
      </c>
      <c r="O7167" t="s">
        <v>6630</v>
      </c>
      <c r="P7167" t="s">
        <v>17904</v>
      </c>
      <c r="Q7167" t="s">
        <v>6630</v>
      </c>
    </row>
    <row r="7168" spans="1:17" x14ac:dyDescent="0.35">
      <c r="A7168">
        <v>3515113091</v>
      </c>
      <c r="B7168" t="s">
        <v>6626</v>
      </c>
      <c r="C7168" t="s">
        <v>6356</v>
      </c>
      <c r="D7168">
        <v>200</v>
      </c>
      <c r="E7168" t="s">
        <v>5245</v>
      </c>
      <c r="F7168">
        <v>202</v>
      </c>
      <c r="G7168" t="s">
        <v>5245</v>
      </c>
      <c r="H7168">
        <v>450</v>
      </c>
      <c r="I7168" t="s">
        <v>17905</v>
      </c>
      <c r="J7168">
        <v>20200</v>
      </c>
      <c r="L7168" t="s">
        <v>6529</v>
      </c>
      <c r="M7168">
        <v>11328407</v>
      </c>
      <c r="N7168" t="s">
        <v>6630</v>
      </c>
      <c r="O7168" t="s">
        <v>17906</v>
      </c>
      <c r="P7168" t="s">
        <v>6630</v>
      </c>
      <c r="Q7168" t="s">
        <v>6630</v>
      </c>
    </row>
    <row r="7169" spans="1:17" x14ac:dyDescent="0.35">
      <c r="A7169">
        <v>7996100869</v>
      </c>
      <c r="B7169" t="s">
        <v>6626</v>
      </c>
      <c r="C7169" t="s">
        <v>6540</v>
      </c>
      <c r="D7169">
        <v>131</v>
      </c>
      <c r="E7169" t="s">
        <v>6645</v>
      </c>
      <c r="F7169">
        <v>201</v>
      </c>
      <c r="G7169" t="s">
        <v>6651</v>
      </c>
      <c r="H7169">
        <v>410</v>
      </c>
      <c r="I7169" t="s">
        <v>17907</v>
      </c>
      <c r="J7169" t="s">
        <v>6630</v>
      </c>
      <c r="L7169" t="s">
        <v>6529</v>
      </c>
      <c r="M7169" t="s">
        <v>6630</v>
      </c>
      <c r="N7169">
        <v>10007317</v>
      </c>
      <c r="O7169" t="s">
        <v>17908</v>
      </c>
      <c r="P7169" t="s">
        <v>6830</v>
      </c>
      <c r="Q7169" t="s">
        <v>6630</v>
      </c>
    </row>
    <row r="7170" spans="1:17" x14ac:dyDescent="0.35">
      <c r="A7170">
        <v>9695100765</v>
      </c>
      <c r="B7170" t="s">
        <v>6626</v>
      </c>
      <c r="C7170" t="s">
        <v>6356</v>
      </c>
      <c r="D7170">
        <v>200</v>
      </c>
      <c r="E7170" t="s">
        <v>6645</v>
      </c>
      <c r="F7170">
        <v>201</v>
      </c>
      <c r="G7170" t="s">
        <v>6628</v>
      </c>
      <c r="H7170" t="s">
        <v>6628</v>
      </c>
      <c r="I7170" t="s">
        <v>17909</v>
      </c>
      <c r="J7170" t="s">
        <v>6630</v>
      </c>
      <c r="L7170" t="s">
        <v>6529</v>
      </c>
      <c r="M7170" t="s">
        <v>6630</v>
      </c>
      <c r="N7170" t="s">
        <v>6630</v>
      </c>
      <c r="O7170" t="s">
        <v>6630</v>
      </c>
      <c r="P7170" t="s">
        <v>6765</v>
      </c>
      <c r="Q7170">
        <v>200</v>
      </c>
    </row>
    <row r="7171" spans="1:17" x14ac:dyDescent="0.35">
      <c r="A7171" t="s">
        <v>17910</v>
      </c>
      <c r="B7171" t="s">
        <v>6626</v>
      </c>
      <c r="C7171" t="s">
        <v>6628</v>
      </c>
      <c r="D7171" t="s">
        <v>6628</v>
      </c>
      <c r="E7171" t="s">
        <v>6628</v>
      </c>
      <c r="F7171" t="s">
        <v>6628</v>
      </c>
      <c r="G7171" t="s">
        <v>6628</v>
      </c>
      <c r="H7171" t="s">
        <v>6628</v>
      </c>
      <c r="I7171" t="s">
        <v>10512</v>
      </c>
      <c r="J7171" t="s">
        <v>6630</v>
      </c>
      <c r="L7171" t="s">
        <v>6526</v>
      </c>
      <c r="M7171" t="s">
        <v>6630</v>
      </c>
      <c r="N7171" t="s">
        <v>6630</v>
      </c>
      <c r="O7171" t="s">
        <v>6630</v>
      </c>
      <c r="P7171" t="s">
        <v>6630</v>
      </c>
      <c r="Q7171" t="s">
        <v>6630</v>
      </c>
    </row>
    <row r="7172" spans="1:17" x14ac:dyDescent="0.35">
      <c r="A7172" t="s">
        <v>17911</v>
      </c>
      <c r="B7172" t="s">
        <v>6626</v>
      </c>
      <c r="C7172" t="s">
        <v>6628</v>
      </c>
      <c r="D7172" t="s">
        <v>6628</v>
      </c>
      <c r="E7172" t="s">
        <v>6628</v>
      </c>
      <c r="F7172" t="s">
        <v>6628</v>
      </c>
      <c r="G7172" t="s">
        <v>6628</v>
      </c>
      <c r="H7172" t="s">
        <v>6628</v>
      </c>
      <c r="I7172" t="s">
        <v>15775</v>
      </c>
      <c r="J7172" t="s">
        <v>6630</v>
      </c>
      <c r="L7172" t="s">
        <v>6529</v>
      </c>
      <c r="M7172" t="s">
        <v>6630</v>
      </c>
      <c r="N7172" t="s">
        <v>6630</v>
      </c>
      <c r="O7172" t="s">
        <v>6630</v>
      </c>
      <c r="P7172" t="s">
        <v>6630</v>
      </c>
      <c r="Q7172" t="s">
        <v>6630</v>
      </c>
    </row>
    <row r="7173" spans="1:17" x14ac:dyDescent="0.35">
      <c r="A7173">
        <v>9400106384</v>
      </c>
      <c r="B7173" t="s">
        <v>6626</v>
      </c>
      <c r="C7173" t="s">
        <v>6356</v>
      </c>
      <c r="D7173">
        <v>200</v>
      </c>
      <c r="E7173" t="s">
        <v>6659</v>
      </c>
      <c r="F7173">
        <v>208</v>
      </c>
      <c r="G7173" t="s">
        <v>7424</v>
      </c>
      <c r="H7173">
        <v>325</v>
      </c>
      <c r="I7173" t="s">
        <v>17912</v>
      </c>
      <c r="J7173">
        <v>13500</v>
      </c>
      <c r="L7173" t="s">
        <v>6529</v>
      </c>
      <c r="M7173" t="s">
        <v>6630</v>
      </c>
      <c r="N7173">
        <v>10008204</v>
      </c>
      <c r="O7173" t="s">
        <v>6630</v>
      </c>
      <c r="P7173" t="s">
        <v>6799</v>
      </c>
      <c r="Q7173" t="s">
        <v>6630</v>
      </c>
    </row>
    <row r="7174" spans="1:17" x14ac:dyDescent="0.35">
      <c r="A7174">
        <v>9600106631</v>
      </c>
      <c r="B7174" t="s">
        <v>6626</v>
      </c>
      <c r="C7174" t="s">
        <v>6356</v>
      </c>
      <c r="D7174">
        <v>200</v>
      </c>
      <c r="E7174" t="s">
        <v>6999</v>
      </c>
      <c r="F7174">
        <v>205</v>
      </c>
      <c r="G7174" t="s">
        <v>7000</v>
      </c>
      <c r="H7174">
        <v>600</v>
      </c>
      <c r="I7174" t="s">
        <v>17913</v>
      </c>
      <c r="J7174" t="s">
        <v>6630</v>
      </c>
      <c r="L7174" t="s">
        <v>6529</v>
      </c>
      <c r="M7174" t="s">
        <v>6630</v>
      </c>
      <c r="N7174" t="s">
        <v>6630</v>
      </c>
      <c r="O7174" t="s">
        <v>17914</v>
      </c>
      <c r="P7174" t="s">
        <v>7026</v>
      </c>
      <c r="Q7174" t="s">
        <v>6630</v>
      </c>
    </row>
    <row r="7175" spans="1:17" x14ac:dyDescent="0.35">
      <c r="A7175">
        <v>9415112827</v>
      </c>
      <c r="B7175" t="s">
        <v>6626</v>
      </c>
      <c r="C7175" t="s">
        <v>6356</v>
      </c>
      <c r="D7175">
        <v>200</v>
      </c>
      <c r="E7175" t="s">
        <v>6645</v>
      </c>
      <c r="F7175">
        <v>201</v>
      </c>
      <c r="G7175" t="s">
        <v>6808</v>
      </c>
      <c r="H7175">
        <v>805</v>
      </c>
      <c r="I7175" t="s">
        <v>8866</v>
      </c>
      <c r="J7175">
        <v>29102</v>
      </c>
      <c r="L7175" t="s">
        <v>6529</v>
      </c>
      <c r="M7175">
        <v>11211305</v>
      </c>
      <c r="N7175" t="s">
        <v>6630</v>
      </c>
      <c r="O7175" t="s">
        <v>6630</v>
      </c>
      <c r="P7175" t="s">
        <v>6630</v>
      </c>
      <c r="Q7175" t="s">
        <v>6630</v>
      </c>
    </row>
    <row r="7176" spans="1:17" x14ac:dyDescent="0.35">
      <c r="A7176">
        <v>9404108145</v>
      </c>
      <c r="B7176" t="s">
        <v>6626</v>
      </c>
      <c r="C7176" t="s">
        <v>7053</v>
      </c>
      <c r="D7176">
        <v>125</v>
      </c>
      <c r="E7176" t="s">
        <v>6628</v>
      </c>
      <c r="F7176" t="s">
        <v>6628</v>
      </c>
      <c r="G7176" t="s">
        <v>7053</v>
      </c>
      <c r="H7176">
        <v>40</v>
      </c>
      <c r="I7176" t="s">
        <v>17915</v>
      </c>
      <c r="J7176">
        <v>12500</v>
      </c>
      <c r="L7176" t="s">
        <v>6529</v>
      </c>
      <c r="M7176">
        <v>10565161</v>
      </c>
      <c r="N7176" t="s">
        <v>6630</v>
      </c>
      <c r="O7176" t="s">
        <v>17916</v>
      </c>
      <c r="P7176" t="s">
        <v>6765</v>
      </c>
      <c r="Q7176" t="s">
        <v>6630</v>
      </c>
    </row>
    <row r="7177" spans="1:17" x14ac:dyDescent="0.35">
      <c r="A7177">
        <v>3511110616</v>
      </c>
      <c r="B7177" t="s">
        <v>6626</v>
      </c>
      <c r="C7177" t="s">
        <v>6356</v>
      </c>
      <c r="D7177">
        <v>200</v>
      </c>
      <c r="E7177" t="s">
        <v>5245</v>
      </c>
      <c r="F7177">
        <v>202</v>
      </c>
      <c r="G7177" t="s">
        <v>5245</v>
      </c>
      <c r="H7177">
        <v>450</v>
      </c>
      <c r="I7177" t="s">
        <v>17917</v>
      </c>
      <c r="J7177">
        <v>20200</v>
      </c>
      <c r="L7177" t="s">
        <v>6529</v>
      </c>
      <c r="M7177">
        <v>13110938</v>
      </c>
      <c r="N7177" t="s">
        <v>6630</v>
      </c>
      <c r="O7177">
        <v>28603</v>
      </c>
      <c r="P7177" t="s">
        <v>6630</v>
      </c>
      <c r="Q7177" t="s">
        <v>6630</v>
      </c>
    </row>
    <row r="7178" spans="1:17" x14ac:dyDescent="0.35">
      <c r="A7178">
        <v>6302107437</v>
      </c>
      <c r="B7178" t="s">
        <v>6626</v>
      </c>
      <c r="C7178" t="s">
        <v>6356</v>
      </c>
      <c r="D7178">
        <v>200</v>
      </c>
      <c r="E7178" t="s">
        <v>6645</v>
      </c>
      <c r="F7178">
        <v>201</v>
      </c>
      <c r="G7178" t="s">
        <v>6775</v>
      </c>
      <c r="H7178">
        <v>445</v>
      </c>
      <c r="I7178" t="s">
        <v>17918</v>
      </c>
      <c r="J7178">
        <v>20800</v>
      </c>
      <c r="L7178" t="s">
        <v>6529</v>
      </c>
      <c r="M7178" t="s">
        <v>6630</v>
      </c>
      <c r="N7178">
        <v>10501941</v>
      </c>
      <c r="O7178" t="s">
        <v>17919</v>
      </c>
      <c r="P7178" t="s">
        <v>17920</v>
      </c>
      <c r="Q7178" t="s">
        <v>6630</v>
      </c>
    </row>
    <row r="7179" spans="1:17" x14ac:dyDescent="0.35">
      <c r="A7179">
        <v>9418114773</v>
      </c>
      <c r="B7179" t="s">
        <v>6626</v>
      </c>
      <c r="C7179" t="s">
        <v>6540</v>
      </c>
      <c r="D7179">
        <v>131</v>
      </c>
      <c r="E7179" t="s">
        <v>2905</v>
      </c>
      <c r="F7179">
        <v>300</v>
      </c>
      <c r="G7179" t="s">
        <v>2845</v>
      </c>
      <c r="H7179">
        <v>107</v>
      </c>
      <c r="I7179" t="s">
        <v>17921</v>
      </c>
      <c r="J7179">
        <v>20120</v>
      </c>
      <c r="L7179" t="s">
        <v>6529</v>
      </c>
      <c r="M7179">
        <v>13262069</v>
      </c>
      <c r="N7179" t="s">
        <v>6630</v>
      </c>
      <c r="O7179" t="s">
        <v>6630</v>
      </c>
      <c r="P7179" t="s">
        <v>6630</v>
      </c>
      <c r="Q7179">
        <v>100</v>
      </c>
    </row>
    <row r="7180" spans="1:17" x14ac:dyDescent="0.35">
      <c r="A7180" t="s">
        <v>17922</v>
      </c>
      <c r="B7180" t="s">
        <v>6626</v>
      </c>
      <c r="C7180" t="s">
        <v>6628</v>
      </c>
      <c r="D7180" t="s">
        <v>6628</v>
      </c>
      <c r="E7180" t="s">
        <v>6628</v>
      </c>
      <c r="F7180" t="s">
        <v>6628</v>
      </c>
      <c r="G7180" t="s">
        <v>6628</v>
      </c>
      <c r="H7180" t="s">
        <v>6628</v>
      </c>
      <c r="I7180" t="s">
        <v>7506</v>
      </c>
      <c r="J7180" t="s">
        <v>6630</v>
      </c>
      <c r="L7180" t="s">
        <v>6526</v>
      </c>
      <c r="M7180" t="s">
        <v>6630</v>
      </c>
      <c r="N7180" t="s">
        <v>6630</v>
      </c>
      <c r="O7180" t="s">
        <v>6630</v>
      </c>
      <c r="P7180" t="s">
        <v>6630</v>
      </c>
      <c r="Q7180" t="s">
        <v>6630</v>
      </c>
    </row>
    <row r="7181" spans="1:17" x14ac:dyDescent="0.35">
      <c r="A7181">
        <v>9415112997</v>
      </c>
      <c r="B7181" t="s">
        <v>6626</v>
      </c>
      <c r="C7181" t="s">
        <v>6356</v>
      </c>
      <c r="D7181">
        <v>200</v>
      </c>
      <c r="E7181" t="s">
        <v>6645</v>
      </c>
      <c r="F7181">
        <v>201</v>
      </c>
      <c r="G7181" t="s">
        <v>6638</v>
      </c>
      <c r="H7181">
        <v>415</v>
      </c>
      <c r="I7181" t="s">
        <v>17923</v>
      </c>
      <c r="J7181">
        <v>20115</v>
      </c>
      <c r="L7181" t="s">
        <v>6529</v>
      </c>
      <c r="M7181">
        <v>12946258</v>
      </c>
      <c r="N7181">
        <v>13045603</v>
      </c>
      <c r="O7181" t="s">
        <v>17924</v>
      </c>
      <c r="P7181" t="s">
        <v>6630</v>
      </c>
      <c r="Q7181" t="s">
        <v>6630</v>
      </c>
    </row>
    <row r="7182" spans="1:17" x14ac:dyDescent="0.35">
      <c r="A7182">
        <v>9403107845</v>
      </c>
      <c r="B7182" t="s">
        <v>6626</v>
      </c>
      <c r="C7182" t="s">
        <v>6356</v>
      </c>
      <c r="D7182">
        <v>200</v>
      </c>
      <c r="E7182" t="s">
        <v>488</v>
      </c>
      <c r="F7182">
        <v>203</v>
      </c>
      <c r="G7182" t="s">
        <v>488</v>
      </c>
      <c r="H7182">
        <v>500</v>
      </c>
      <c r="I7182" t="s">
        <v>17925</v>
      </c>
      <c r="J7182">
        <v>20300</v>
      </c>
      <c r="L7182" t="s">
        <v>6529</v>
      </c>
      <c r="M7182">
        <v>10572619</v>
      </c>
      <c r="N7182" t="s">
        <v>6630</v>
      </c>
      <c r="O7182" t="s">
        <v>17926</v>
      </c>
      <c r="P7182" t="s">
        <v>17927</v>
      </c>
      <c r="Q7182" t="s">
        <v>6630</v>
      </c>
    </row>
    <row r="7183" spans="1:17" x14ac:dyDescent="0.35">
      <c r="A7183" t="s">
        <v>17928</v>
      </c>
      <c r="B7183" t="s">
        <v>6626</v>
      </c>
      <c r="C7183" t="s">
        <v>6628</v>
      </c>
      <c r="D7183" t="s">
        <v>6628</v>
      </c>
      <c r="E7183" t="s">
        <v>6628</v>
      </c>
      <c r="F7183" t="s">
        <v>6628</v>
      </c>
      <c r="G7183" t="s">
        <v>6628</v>
      </c>
      <c r="H7183" t="s">
        <v>6628</v>
      </c>
      <c r="I7183" t="s">
        <v>17472</v>
      </c>
      <c r="J7183" t="s">
        <v>6630</v>
      </c>
      <c r="L7183" t="s">
        <v>6526</v>
      </c>
      <c r="M7183" t="s">
        <v>6630</v>
      </c>
      <c r="N7183" t="s">
        <v>6630</v>
      </c>
      <c r="O7183" t="s">
        <v>6630</v>
      </c>
      <c r="P7183" t="s">
        <v>6630</v>
      </c>
      <c r="Q7183" t="s">
        <v>6630</v>
      </c>
    </row>
    <row r="7184" spans="1:17" x14ac:dyDescent="0.35">
      <c r="A7184">
        <v>9624116582</v>
      </c>
      <c r="B7184" t="s">
        <v>6334</v>
      </c>
      <c r="C7184" t="s">
        <v>6540</v>
      </c>
      <c r="D7184">
        <v>131</v>
      </c>
      <c r="E7184" t="s">
        <v>7989</v>
      </c>
      <c r="F7184">
        <v>320</v>
      </c>
      <c r="G7184" t="s">
        <v>1253</v>
      </c>
      <c r="H7184">
        <v>109</v>
      </c>
      <c r="I7184" t="s">
        <v>17929</v>
      </c>
      <c r="J7184" t="s">
        <v>6630</v>
      </c>
      <c r="L7184" t="s">
        <v>6529</v>
      </c>
      <c r="M7184">
        <v>11259131</v>
      </c>
      <c r="N7184">
        <v>10292326</v>
      </c>
      <c r="O7184" t="s">
        <v>6630</v>
      </c>
      <c r="P7184" t="s">
        <v>6630</v>
      </c>
      <c r="Q7184">
        <v>200</v>
      </c>
    </row>
    <row r="7185" spans="1:17" x14ac:dyDescent="0.35">
      <c r="A7185">
        <v>9417114155</v>
      </c>
      <c r="B7185" t="s">
        <v>6626</v>
      </c>
      <c r="C7185" t="s">
        <v>6540</v>
      </c>
      <c r="D7185">
        <v>131</v>
      </c>
      <c r="E7185" t="s">
        <v>6540</v>
      </c>
      <c r="F7185">
        <v>309</v>
      </c>
      <c r="G7185" t="s">
        <v>17930</v>
      </c>
      <c r="H7185">
        <v>995</v>
      </c>
      <c r="I7185" t="s">
        <v>17931</v>
      </c>
      <c r="J7185">
        <v>13200</v>
      </c>
      <c r="L7185" t="s">
        <v>6529</v>
      </c>
      <c r="M7185">
        <v>13742636</v>
      </c>
      <c r="N7185">
        <v>10159904</v>
      </c>
      <c r="O7185" t="s">
        <v>6630</v>
      </c>
      <c r="P7185" t="s">
        <v>6630</v>
      </c>
      <c r="Q7185">
        <v>100</v>
      </c>
    </row>
    <row r="7186" spans="1:17" x14ac:dyDescent="0.35">
      <c r="A7186">
        <v>3597105604</v>
      </c>
      <c r="B7186" t="s">
        <v>6626</v>
      </c>
      <c r="C7186" t="s">
        <v>6356</v>
      </c>
      <c r="D7186">
        <v>200</v>
      </c>
      <c r="E7186" t="s">
        <v>5245</v>
      </c>
      <c r="F7186">
        <v>202</v>
      </c>
      <c r="G7186" t="s">
        <v>5245</v>
      </c>
      <c r="H7186">
        <v>450</v>
      </c>
      <c r="I7186" t="s">
        <v>17932</v>
      </c>
      <c r="J7186" t="s">
        <v>6630</v>
      </c>
      <c r="L7186" t="s">
        <v>6529</v>
      </c>
      <c r="M7186" t="s">
        <v>6630</v>
      </c>
      <c r="N7186">
        <v>10438006</v>
      </c>
      <c r="O7186" t="s">
        <v>6630</v>
      </c>
      <c r="P7186" t="s">
        <v>17933</v>
      </c>
      <c r="Q7186" t="s">
        <v>6630</v>
      </c>
    </row>
    <row r="7187" spans="1:17" x14ac:dyDescent="0.35">
      <c r="A7187" t="s">
        <v>17934</v>
      </c>
      <c r="B7187" t="s">
        <v>6626</v>
      </c>
      <c r="C7187" t="s">
        <v>6628</v>
      </c>
      <c r="D7187" t="s">
        <v>6628</v>
      </c>
      <c r="E7187" t="s">
        <v>6628</v>
      </c>
      <c r="F7187" t="s">
        <v>6628</v>
      </c>
      <c r="G7187" t="s">
        <v>6628</v>
      </c>
      <c r="H7187" t="s">
        <v>6628</v>
      </c>
      <c r="I7187" t="s">
        <v>15348</v>
      </c>
      <c r="J7187" t="s">
        <v>6630</v>
      </c>
      <c r="L7187" t="s">
        <v>6529</v>
      </c>
      <c r="M7187" t="s">
        <v>6630</v>
      </c>
      <c r="N7187" t="s">
        <v>6630</v>
      </c>
      <c r="O7187" t="s">
        <v>6630</v>
      </c>
      <c r="P7187" t="s">
        <v>6630</v>
      </c>
      <c r="Q7187" t="s">
        <v>6630</v>
      </c>
    </row>
    <row r="7188" spans="1:17" x14ac:dyDescent="0.35">
      <c r="A7188">
        <v>7999106121</v>
      </c>
      <c r="B7188" t="s">
        <v>6626</v>
      </c>
      <c r="C7188" t="s">
        <v>6356</v>
      </c>
      <c r="D7188">
        <v>200</v>
      </c>
      <c r="E7188" t="s">
        <v>6366</v>
      </c>
      <c r="F7188">
        <v>207</v>
      </c>
      <c r="G7188" t="s">
        <v>176</v>
      </c>
      <c r="H7188">
        <v>705</v>
      </c>
      <c r="I7188" t="s">
        <v>17935</v>
      </c>
      <c r="J7188">
        <v>20800</v>
      </c>
      <c r="L7188" t="s">
        <v>6529</v>
      </c>
      <c r="M7188">
        <v>10007319</v>
      </c>
      <c r="N7188">
        <v>10347972</v>
      </c>
      <c r="O7188" t="s">
        <v>7084</v>
      </c>
      <c r="P7188" t="s">
        <v>6919</v>
      </c>
      <c r="Q7188" t="s">
        <v>6630</v>
      </c>
    </row>
    <row r="7189" spans="1:17" x14ac:dyDescent="0.35">
      <c r="A7189">
        <v>9417113879</v>
      </c>
      <c r="B7189" t="s">
        <v>6626</v>
      </c>
      <c r="C7189" t="s">
        <v>6356</v>
      </c>
      <c r="D7189">
        <v>200</v>
      </c>
      <c r="E7189" t="s">
        <v>6645</v>
      </c>
      <c r="F7189">
        <v>201</v>
      </c>
      <c r="G7189" t="s">
        <v>6638</v>
      </c>
      <c r="H7189">
        <v>415</v>
      </c>
      <c r="I7189" t="s">
        <v>17936</v>
      </c>
      <c r="J7189">
        <v>20115</v>
      </c>
      <c r="L7189" t="s">
        <v>6529</v>
      </c>
      <c r="M7189">
        <v>13315116</v>
      </c>
      <c r="N7189">
        <v>10799362</v>
      </c>
      <c r="O7189" t="s">
        <v>17937</v>
      </c>
      <c r="P7189" t="s">
        <v>6630</v>
      </c>
      <c r="Q7189" t="s">
        <v>6630</v>
      </c>
    </row>
    <row r="7190" spans="1:17" x14ac:dyDescent="0.35">
      <c r="A7190" t="s">
        <v>17938</v>
      </c>
      <c r="B7190" t="s">
        <v>6626</v>
      </c>
      <c r="C7190" t="s">
        <v>6628</v>
      </c>
      <c r="D7190" t="s">
        <v>6628</v>
      </c>
      <c r="E7190" t="s">
        <v>6628</v>
      </c>
      <c r="F7190" t="s">
        <v>6628</v>
      </c>
      <c r="G7190" t="s">
        <v>6628</v>
      </c>
      <c r="H7190" t="s">
        <v>6628</v>
      </c>
      <c r="I7190" t="s">
        <v>17939</v>
      </c>
      <c r="J7190" t="s">
        <v>6630</v>
      </c>
      <c r="L7190" t="s">
        <v>6526</v>
      </c>
      <c r="M7190" t="s">
        <v>6630</v>
      </c>
      <c r="N7190" t="s">
        <v>6630</v>
      </c>
      <c r="O7190" t="s">
        <v>6630</v>
      </c>
      <c r="P7190" t="s">
        <v>6630</v>
      </c>
      <c r="Q7190" t="s">
        <v>6630</v>
      </c>
    </row>
    <row r="7191" spans="1:17" x14ac:dyDescent="0.35">
      <c r="A7191">
        <v>9611110860</v>
      </c>
      <c r="B7191" t="s">
        <v>6334</v>
      </c>
      <c r="C7191" t="s">
        <v>6356</v>
      </c>
      <c r="D7191">
        <v>200</v>
      </c>
      <c r="E7191" t="s">
        <v>488</v>
      </c>
      <c r="F7191">
        <v>203</v>
      </c>
      <c r="G7191" t="s">
        <v>488</v>
      </c>
      <c r="H7191">
        <v>500</v>
      </c>
      <c r="I7191" t="s">
        <v>17940</v>
      </c>
      <c r="J7191">
        <v>20300</v>
      </c>
      <c r="L7191" t="s">
        <v>6529</v>
      </c>
      <c r="M7191">
        <v>10549996</v>
      </c>
      <c r="N7191" t="s">
        <v>6630</v>
      </c>
      <c r="O7191" t="s">
        <v>6630</v>
      </c>
      <c r="P7191" t="s">
        <v>6630</v>
      </c>
      <c r="Q7191">
        <v>900</v>
      </c>
    </row>
    <row r="7192" spans="1:17" x14ac:dyDescent="0.35">
      <c r="A7192">
        <v>9412111073</v>
      </c>
      <c r="B7192" t="s">
        <v>6626</v>
      </c>
      <c r="C7192" t="s">
        <v>6356</v>
      </c>
      <c r="D7192">
        <v>200</v>
      </c>
      <c r="E7192" t="s">
        <v>6366</v>
      </c>
      <c r="F7192">
        <v>207</v>
      </c>
      <c r="G7192" t="s">
        <v>176</v>
      </c>
      <c r="H7192">
        <v>705</v>
      </c>
      <c r="I7192" t="s">
        <v>17941</v>
      </c>
      <c r="J7192">
        <v>20800</v>
      </c>
      <c r="L7192" t="s">
        <v>6529</v>
      </c>
      <c r="M7192">
        <v>10421714</v>
      </c>
      <c r="N7192">
        <v>10014731</v>
      </c>
      <c r="O7192" t="s">
        <v>6630</v>
      </c>
      <c r="P7192" t="s">
        <v>6630</v>
      </c>
      <c r="Q7192">
        <v>700</v>
      </c>
    </row>
    <row r="7193" spans="1:17" x14ac:dyDescent="0.35">
      <c r="A7193" t="s">
        <v>17942</v>
      </c>
      <c r="B7193" t="s">
        <v>6626</v>
      </c>
      <c r="C7193" t="s">
        <v>6628</v>
      </c>
      <c r="D7193" t="s">
        <v>6628</v>
      </c>
      <c r="E7193" t="s">
        <v>6628</v>
      </c>
      <c r="F7193" t="s">
        <v>6628</v>
      </c>
      <c r="G7193" t="s">
        <v>6628</v>
      </c>
      <c r="H7193" t="s">
        <v>6628</v>
      </c>
      <c r="I7193" t="s">
        <v>17943</v>
      </c>
      <c r="J7193" t="s">
        <v>6630</v>
      </c>
      <c r="L7193" t="s">
        <v>6526</v>
      </c>
      <c r="M7193" t="s">
        <v>6630</v>
      </c>
      <c r="N7193" t="s">
        <v>6630</v>
      </c>
      <c r="O7193" t="s">
        <v>6630</v>
      </c>
      <c r="P7193" t="s">
        <v>6630</v>
      </c>
      <c r="Q7193" t="s">
        <v>6630</v>
      </c>
    </row>
    <row r="7194" spans="1:17" x14ac:dyDescent="0.35">
      <c r="A7194">
        <v>7907109286</v>
      </c>
      <c r="B7194" t="s">
        <v>6626</v>
      </c>
      <c r="C7194" t="s">
        <v>6356</v>
      </c>
      <c r="D7194">
        <v>200</v>
      </c>
      <c r="E7194" t="s">
        <v>6366</v>
      </c>
      <c r="F7194">
        <v>207</v>
      </c>
      <c r="G7194" t="s">
        <v>6657</v>
      </c>
      <c r="H7194">
        <v>420</v>
      </c>
      <c r="I7194" t="s">
        <v>17944</v>
      </c>
      <c r="J7194" t="s">
        <v>6630</v>
      </c>
      <c r="L7194" t="s">
        <v>6529</v>
      </c>
      <c r="M7194">
        <v>10517741</v>
      </c>
      <c r="N7194" t="s">
        <v>6630</v>
      </c>
      <c r="O7194" t="s">
        <v>6630</v>
      </c>
      <c r="P7194">
        <v>44401.804020000003</v>
      </c>
      <c r="Q7194">
        <v>100</v>
      </c>
    </row>
    <row r="7195" spans="1:17" x14ac:dyDescent="0.35">
      <c r="A7195" t="s">
        <v>17945</v>
      </c>
      <c r="B7195" t="s">
        <v>6626</v>
      </c>
      <c r="C7195" t="s">
        <v>6628</v>
      </c>
      <c r="D7195" t="s">
        <v>6628</v>
      </c>
      <c r="E7195" t="s">
        <v>6628</v>
      </c>
      <c r="F7195" t="s">
        <v>6628</v>
      </c>
      <c r="G7195" t="s">
        <v>6628</v>
      </c>
      <c r="H7195" t="s">
        <v>6628</v>
      </c>
      <c r="I7195" t="s">
        <v>17946</v>
      </c>
      <c r="J7195" t="s">
        <v>6630</v>
      </c>
      <c r="L7195" t="s">
        <v>6526</v>
      </c>
      <c r="M7195" t="s">
        <v>6630</v>
      </c>
      <c r="N7195" t="s">
        <v>6630</v>
      </c>
      <c r="O7195" t="s">
        <v>6630</v>
      </c>
      <c r="P7195" t="s">
        <v>6630</v>
      </c>
      <c r="Q7195" t="s">
        <v>6630</v>
      </c>
    </row>
    <row r="7196" spans="1:17" x14ac:dyDescent="0.35">
      <c r="A7196">
        <v>6301105510</v>
      </c>
      <c r="B7196" t="s">
        <v>6626</v>
      </c>
      <c r="C7196" t="s">
        <v>6540</v>
      </c>
      <c r="D7196">
        <v>131</v>
      </c>
      <c r="E7196" t="s">
        <v>13747</v>
      </c>
      <c r="F7196">
        <v>306</v>
      </c>
      <c r="G7196" t="s">
        <v>3774</v>
      </c>
      <c r="H7196">
        <v>100</v>
      </c>
      <c r="I7196" t="s">
        <v>17947</v>
      </c>
      <c r="J7196" t="s">
        <v>6630</v>
      </c>
      <c r="L7196" t="s">
        <v>6529</v>
      </c>
      <c r="M7196" t="s">
        <v>6630</v>
      </c>
      <c r="N7196" t="s">
        <v>6630</v>
      </c>
      <c r="O7196" t="s">
        <v>17948</v>
      </c>
      <c r="P7196" t="s">
        <v>11165</v>
      </c>
      <c r="Q7196">
        <v>100</v>
      </c>
    </row>
    <row r="7197" spans="1:17" x14ac:dyDescent="0.35">
      <c r="A7197" t="s">
        <v>17949</v>
      </c>
      <c r="B7197" t="s">
        <v>6626</v>
      </c>
      <c r="C7197" t="s">
        <v>6628</v>
      </c>
      <c r="D7197" t="s">
        <v>6628</v>
      </c>
      <c r="E7197" t="s">
        <v>6628</v>
      </c>
      <c r="F7197" t="s">
        <v>6628</v>
      </c>
      <c r="G7197" t="s">
        <v>6628</v>
      </c>
      <c r="H7197" t="s">
        <v>6628</v>
      </c>
      <c r="I7197" t="s">
        <v>11608</v>
      </c>
      <c r="J7197" t="s">
        <v>6630</v>
      </c>
      <c r="L7197" t="s">
        <v>6526</v>
      </c>
      <c r="M7197" t="s">
        <v>6630</v>
      </c>
      <c r="N7197" t="s">
        <v>6630</v>
      </c>
      <c r="O7197" t="s">
        <v>6630</v>
      </c>
      <c r="P7197" t="s">
        <v>6630</v>
      </c>
      <c r="Q7197" t="s">
        <v>6630</v>
      </c>
    </row>
    <row r="7198" spans="1:17" x14ac:dyDescent="0.35">
      <c r="A7198">
        <v>9496100874</v>
      </c>
      <c r="B7198" t="s">
        <v>6626</v>
      </c>
      <c r="C7198" t="s">
        <v>6540</v>
      </c>
      <c r="D7198">
        <v>131</v>
      </c>
      <c r="E7198" t="s">
        <v>6645</v>
      </c>
      <c r="F7198">
        <v>201</v>
      </c>
      <c r="G7198" t="s">
        <v>6657</v>
      </c>
      <c r="H7198">
        <v>420</v>
      </c>
      <c r="I7198" t="s">
        <v>17950</v>
      </c>
      <c r="J7198" t="s">
        <v>6630</v>
      </c>
      <c r="L7198" t="s">
        <v>6529</v>
      </c>
      <c r="M7198" t="s">
        <v>6630</v>
      </c>
      <c r="N7198" t="s">
        <v>6630</v>
      </c>
      <c r="O7198" t="s">
        <v>6630</v>
      </c>
      <c r="P7198" t="s">
        <v>17951</v>
      </c>
      <c r="Q7198" t="s">
        <v>6630</v>
      </c>
    </row>
    <row r="7199" spans="1:17" x14ac:dyDescent="0.35">
      <c r="A7199">
        <v>9424116809</v>
      </c>
      <c r="B7199" t="s">
        <v>6334</v>
      </c>
      <c r="C7199" t="s">
        <v>6540</v>
      </c>
      <c r="D7199">
        <v>131</v>
      </c>
      <c r="E7199" t="s">
        <v>2905</v>
      </c>
      <c r="F7199">
        <v>300</v>
      </c>
      <c r="G7199" t="s">
        <v>3774</v>
      </c>
      <c r="H7199">
        <v>100</v>
      </c>
      <c r="I7199" t="s">
        <v>17952</v>
      </c>
      <c r="J7199" t="s">
        <v>6630</v>
      </c>
      <c r="L7199" t="s">
        <v>6529</v>
      </c>
      <c r="M7199">
        <v>10705071</v>
      </c>
      <c r="N7199" t="s">
        <v>6630</v>
      </c>
      <c r="O7199" t="s">
        <v>6630</v>
      </c>
      <c r="P7199" t="s">
        <v>6630</v>
      </c>
      <c r="Q7199" t="s">
        <v>6630</v>
      </c>
    </row>
    <row r="7200" spans="1:17" x14ac:dyDescent="0.35">
      <c r="A7200">
        <v>13866</v>
      </c>
      <c r="B7200" t="s">
        <v>6626</v>
      </c>
      <c r="C7200" t="s">
        <v>6356</v>
      </c>
      <c r="D7200">
        <v>200</v>
      </c>
      <c r="E7200" t="s">
        <v>6357</v>
      </c>
      <c r="F7200">
        <v>209</v>
      </c>
      <c r="G7200" t="s">
        <v>6862</v>
      </c>
      <c r="H7200">
        <v>360</v>
      </c>
      <c r="I7200" t="s">
        <v>11271</v>
      </c>
      <c r="J7200" t="s">
        <v>6630</v>
      </c>
      <c r="L7200" t="s">
        <v>6526</v>
      </c>
      <c r="M7200" t="s">
        <v>6630</v>
      </c>
      <c r="N7200" t="s">
        <v>6630</v>
      </c>
      <c r="O7200" t="s">
        <v>17953</v>
      </c>
      <c r="P7200" t="s">
        <v>6630</v>
      </c>
      <c r="Q7200" t="s">
        <v>6630</v>
      </c>
    </row>
    <row r="7201" spans="1:17" x14ac:dyDescent="0.35">
      <c r="A7201">
        <v>9401106766</v>
      </c>
      <c r="B7201" t="s">
        <v>6626</v>
      </c>
      <c r="C7201" t="s">
        <v>6356</v>
      </c>
      <c r="D7201">
        <v>200</v>
      </c>
      <c r="E7201" t="s">
        <v>6659</v>
      </c>
      <c r="F7201">
        <v>208</v>
      </c>
      <c r="G7201" t="s">
        <v>3838</v>
      </c>
      <c r="H7201">
        <v>313</v>
      </c>
      <c r="I7201" t="s">
        <v>17954</v>
      </c>
      <c r="J7201">
        <v>13562</v>
      </c>
      <c r="L7201" t="s">
        <v>6529</v>
      </c>
      <c r="M7201">
        <v>10517943</v>
      </c>
      <c r="N7201">
        <v>10677251</v>
      </c>
      <c r="O7201" t="s">
        <v>17955</v>
      </c>
      <c r="P7201" t="s">
        <v>17956</v>
      </c>
      <c r="Q7201" t="s">
        <v>6630</v>
      </c>
    </row>
    <row r="7202" spans="1:17" x14ac:dyDescent="0.35">
      <c r="A7202">
        <v>9699105977</v>
      </c>
      <c r="B7202" t="s">
        <v>6626</v>
      </c>
      <c r="C7202" t="s">
        <v>6356</v>
      </c>
      <c r="D7202">
        <v>200</v>
      </c>
      <c r="E7202" t="s">
        <v>6659</v>
      </c>
      <c r="F7202">
        <v>208</v>
      </c>
      <c r="G7202" t="s">
        <v>977</v>
      </c>
      <c r="H7202">
        <v>310</v>
      </c>
      <c r="I7202" t="s">
        <v>17957</v>
      </c>
      <c r="J7202">
        <v>13500</v>
      </c>
      <c r="L7202" t="s">
        <v>6529</v>
      </c>
      <c r="M7202" t="s">
        <v>6630</v>
      </c>
      <c r="N7202">
        <v>10137932</v>
      </c>
      <c r="O7202" t="s">
        <v>17958</v>
      </c>
      <c r="P7202" t="s">
        <v>6765</v>
      </c>
      <c r="Q7202">
        <v>200</v>
      </c>
    </row>
    <row r="7203" spans="1:17" x14ac:dyDescent="0.35">
      <c r="A7203">
        <v>7908109384</v>
      </c>
      <c r="B7203" t="s">
        <v>6626</v>
      </c>
      <c r="C7203" t="s">
        <v>6356</v>
      </c>
      <c r="D7203">
        <v>200</v>
      </c>
      <c r="E7203" t="s">
        <v>6366</v>
      </c>
      <c r="F7203">
        <v>207</v>
      </c>
      <c r="G7203" t="s">
        <v>6651</v>
      </c>
      <c r="H7203">
        <v>410</v>
      </c>
      <c r="I7203" t="s">
        <v>17959</v>
      </c>
      <c r="J7203">
        <v>20800</v>
      </c>
      <c r="L7203" t="s">
        <v>6529</v>
      </c>
      <c r="M7203">
        <v>10035039</v>
      </c>
      <c r="N7203">
        <v>10043338</v>
      </c>
      <c r="O7203" t="s">
        <v>6630</v>
      </c>
      <c r="P7203">
        <v>20800.804011</v>
      </c>
      <c r="Q7203">
        <v>700</v>
      </c>
    </row>
    <row r="7204" spans="1:17" x14ac:dyDescent="0.35">
      <c r="A7204" t="s">
        <v>17960</v>
      </c>
      <c r="B7204" t="s">
        <v>6626</v>
      </c>
      <c r="C7204" t="s">
        <v>6628</v>
      </c>
      <c r="D7204" t="s">
        <v>6628</v>
      </c>
      <c r="E7204" t="s">
        <v>6628</v>
      </c>
      <c r="F7204" t="s">
        <v>6628</v>
      </c>
      <c r="G7204" t="s">
        <v>6628</v>
      </c>
      <c r="H7204" t="s">
        <v>6628</v>
      </c>
      <c r="I7204" t="s">
        <v>17961</v>
      </c>
      <c r="J7204" t="s">
        <v>6630</v>
      </c>
      <c r="L7204" t="s">
        <v>6526</v>
      </c>
      <c r="M7204" t="s">
        <v>6630</v>
      </c>
      <c r="N7204" t="s">
        <v>6630</v>
      </c>
      <c r="O7204" t="s">
        <v>6630</v>
      </c>
      <c r="P7204" t="s">
        <v>6630</v>
      </c>
      <c r="Q7204" t="s">
        <v>6630</v>
      </c>
    </row>
    <row r="7205" spans="1:17" x14ac:dyDescent="0.35">
      <c r="A7205">
        <v>9401107117</v>
      </c>
      <c r="B7205" t="s">
        <v>6626</v>
      </c>
      <c r="C7205" t="s">
        <v>6356</v>
      </c>
      <c r="D7205">
        <v>200</v>
      </c>
      <c r="E7205" t="s">
        <v>6645</v>
      </c>
      <c r="F7205">
        <v>201</v>
      </c>
      <c r="G7205" t="s">
        <v>6786</v>
      </c>
      <c r="H7205">
        <v>440</v>
      </c>
      <c r="I7205" t="s">
        <v>17962</v>
      </c>
      <c r="J7205" t="s">
        <v>6630</v>
      </c>
      <c r="L7205" t="s">
        <v>6529</v>
      </c>
      <c r="M7205" t="s">
        <v>6630</v>
      </c>
      <c r="N7205">
        <v>10429783</v>
      </c>
      <c r="O7205" t="s">
        <v>6630</v>
      </c>
      <c r="P7205" t="s">
        <v>17963</v>
      </c>
      <c r="Q7205" t="s">
        <v>6630</v>
      </c>
    </row>
    <row r="7206" spans="1:17" x14ac:dyDescent="0.35">
      <c r="A7206" t="s">
        <v>17964</v>
      </c>
      <c r="B7206" t="s">
        <v>6626</v>
      </c>
      <c r="C7206" t="s">
        <v>6628</v>
      </c>
      <c r="D7206" t="s">
        <v>6628</v>
      </c>
      <c r="E7206" t="s">
        <v>6628</v>
      </c>
      <c r="F7206" t="s">
        <v>6628</v>
      </c>
      <c r="G7206" t="s">
        <v>6628</v>
      </c>
      <c r="H7206" t="s">
        <v>6628</v>
      </c>
      <c r="I7206" t="s">
        <v>17965</v>
      </c>
      <c r="J7206" t="s">
        <v>6630</v>
      </c>
      <c r="L7206" t="s">
        <v>6526</v>
      </c>
      <c r="M7206" t="s">
        <v>6630</v>
      </c>
      <c r="N7206" t="s">
        <v>6630</v>
      </c>
      <c r="O7206" t="s">
        <v>6630</v>
      </c>
      <c r="P7206" t="s">
        <v>6630</v>
      </c>
      <c r="Q7206" t="s">
        <v>6630</v>
      </c>
    </row>
    <row r="7207" spans="1:17" x14ac:dyDescent="0.35">
      <c r="A7207" t="s">
        <v>17966</v>
      </c>
      <c r="B7207" t="s">
        <v>6626</v>
      </c>
      <c r="C7207" t="s">
        <v>6628</v>
      </c>
      <c r="D7207" t="s">
        <v>6628</v>
      </c>
      <c r="E7207" t="s">
        <v>6628</v>
      </c>
      <c r="F7207" t="s">
        <v>6628</v>
      </c>
      <c r="G7207" t="s">
        <v>6628</v>
      </c>
      <c r="H7207" t="s">
        <v>6628</v>
      </c>
      <c r="I7207" t="s">
        <v>17967</v>
      </c>
      <c r="J7207" t="s">
        <v>6630</v>
      </c>
      <c r="L7207" t="s">
        <v>6526</v>
      </c>
      <c r="M7207" t="s">
        <v>6630</v>
      </c>
      <c r="N7207" t="s">
        <v>6630</v>
      </c>
      <c r="O7207" t="s">
        <v>6630</v>
      </c>
      <c r="P7207" t="s">
        <v>6630</v>
      </c>
      <c r="Q7207" t="s">
        <v>6630</v>
      </c>
    </row>
    <row r="7208" spans="1:17" x14ac:dyDescent="0.35">
      <c r="A7208" t="s">
        <v>17968</v>
      </c>
      <c r="B7208" t="s">
        <v>6626</v>
      </c>
      <c r="C7208" t="s">
        <v>6628</v>
      </c>
      <c r="D7208" t="s">
        <v>6628</v>
      </c>
      <c r="E7208" t="s">
        <v>6628</v>
      </c>
      <c r="F7208" t="s">
        <v>6628</v>
      </c>
      <c r="G7208" t="s">
        <v>6628</v>
      </c>
      <c r="H7208" t="s">
        <v>6628</v>
      </c>
      <c r="I7208" t="s">
        <v>11081</v>
      </c>
      <c r="J7208" t="s">
        <v>6630</v>
      </c>
      <c r="L7208" t="s">
        <v>6529</v>
      </c>
      <c r="M7208" t="s">
        <v>6630</v>
      </c>
      <c r="N7208" t="s">
        <v>6630</v>
      </c>
      <c r="O7208" t="s">
        <v>6630</v>
      </c>
      <c r="P7208" t="s">
        <v>6630</v>
      </c>
      <c r="Q7208" t="s">
        <v>6630</v>
      </c>
    </row>
    <row r="7209" spans="1:17" x14ac:dyDescent="0.35">
      <c r="A7209" t="s">
        <v>17969</v>
      </c>
      <c r="B7209" t="s">
        <v>6626</v>
      </c>
      <c r="C7209" t="s">
        <v>6628</v>
      </c>
      <c r="D7209" t="s">
        <v>6628</v>
      </c>
      <c r="E7209" t="s">
        <v>6628</v>
      </c>
      <c r="F7209" t="s">
        <v>6628</v>
      </c>
      <c r="G7209" t="s">
        <v>6628</v>
      </c>
      <c r="H7209" t="s">
        <v>6628</v>
      </c>
      <c r="I7209" t="s">
        <v>17970</v>
      </c>
      <c r="J7209" t="s">
        <v>6630</v>
      </c>
      <c r="L7209" t="s">
        <v>6529</v>
      </c>
      <c r="M7209" t="s">
        <v>6630</v>
      </c>
      <c r="N7209" t="s">
        <v>6630</v>
      </c>
      <c r="O7209" t="s">
        <v>6630</v>
      </c>
      <c r="P7209" t="s">
        <v>6630</v>
      </c>
      <c r="Q7209" t="s">
        <v>6630</v>
      </c>
    </row>
    <row r="7210" spans="1:17" x14ac:dyDescent="0.35">
      <c r="A7210">
        <v>7998105833</v>
      </c>
      <c r="B7210" t="s">
        <v>6626</v>
      </c>
      <c r="C7210" t="s">
        <v>6356</v>
      </c>
      <c r="D7210">
        <v>200</v>
      </c>
      <c r="E7210" t="s">
        <v>488</v>
      </c>
      <c r="F7210">
        <v>203</v>
      </c>
      <c r="G7210" t="s">
        <v>488</v>
      </c>
      <c r="H7210">
        <v>500</v>
      </c>
      <c r="I7210" t="s">
        <v>17971</v>
      </c>
      <c r="J7210">
        <v>20300</v>
      </c>
      <c r="L7210" t="s">
        <v>6529</v>
      </c>
      <c r="M7210" t="s">
        <v>6630</v>
      </c>
      <c r="N7210">
        <v>10438006</v>
      </c>
      <c r="O7210" t="s">
        <v>17972</v>
      </c>
      <c r="P7210" t="s">
        <v>17973</v>
      </c>
      <c r="Q7210" t="s">
        <v>6630</v>
      </c>
    </row>
    <row r="7211" spans="1:17" x14ac:dyDescent="0.35">
      <c r="A7211">
        <v>3515112936</v>
      </c>
      <c r="B7211" t="s">
        <v>6626</v>
      </c>
      <c r="C7211" t="s">
        <v>6356</v>
      </c>
      <c r="D7211">
        <v>200</v>
      </c>
      <c r="E7211" t="s">
        <v>5245</v>
      </c>
      <c r="F7211">
        <v>202</v>
      </c>
      <c r="G7211" t="s">
        <v>5245</v>
      </c>
      <c r="H7211">
        <v>450</v>
      </c>
      <c r="I7211" t="s">
        <v>17974</v>
      </c>
      <c r="J7211">
        <v>20200</v>
      </c>
      <c r="L7211" t="s">
        <v>6529</v>
      </c>
      <c r="M7211">
        <v>10558147</v>
      </c>
      <c r="N7211">
        <v>11533224</v>
      </c>
      <c r="O7211" t="s">
        <v>6630</v>
      </c>
      <c r="P7211" t="s">
        <v>6630</v>
      </c>
      <c r="Q7211" t="s">
        <v>6630</v>
      </c>
    </row>
    <row r="7212" spans="1:17" x14ac:dyDescent="0.35">
      <c r="A7212" t="s">
        <v>17975</v>
      </c>
      <c r="B7212" t="s">
        <v>6626</v>
      </c>
      <c r="C7212" t="s">
        <v>6628</v>
      </c>
      <c r="D7212" t="s">
        <v>6628</v>
      </c>
      <c r="E7212" t="s">
        <v>6628</v>
      </c>
      <c r="F7212" t="s">
        <v>6628</v>
      </c>
      <c r="G7212" t="s">
        <v>6628</v>
      </c>
      <c r="H7212" t="s">
        <v>6628</v>
      </c>
      <c r="I7212" t="s">
        <v>17976</v>
      </c>
      <c r="J7212" t="s">
        <v>6630</v>
      </c>
      <c r="L7212" t="s">
        <v>6526</v>
      </c>
      <c r="M7212" t="s">
        <v>6630</v>
      </c>
      <c r="N7212" t="s">
        <v>6630</v>
      </c>
      <c r="O7212" t="s">
        <v>6630</v>
      </c>
      <c r="P7212" t="s">
        <v>6630</v>
      </c>
      <c r="Q7212" t="s">
        <v>6630</v>
      </c>
    </row>
    <row r="7213" spans="1:17" x14ac:dyDescent="0.35">
      <c r="A7213">
        <v>13207</v>
      </c>
      <c r="B7213" t="s">
        <v>6334</v>
      </c>
      <c r="C7213" t="s">
        <v>6540</v>
      </c>
      <c r="D7213">
        <v>131</v>
      </c>
      <c r="E7213" t="s">
        <v>2905</v>
      </c>
      <c r="F7213">
        <v>300</v>
      </c>
      <c r="G7213" t="s">
        <v>3774</v>
      </c>
      <c r="H7213">
        <v>100</v>
      </c>
      <c r="I7213" t="s">
        <v>17977</v>
      </c>
      <c r="J7213">
        <v>13200</v>
      </c>
      <c r="L7213" t="s">
        <v>6526</v>
      </c>
      <c r="M7213">
        <v>13124344</v>
      </c>
      <c r="N7213" t="s">
        <v>6630</v>
      </c>
      <c r="O7213" t="s">
        <v>17978</v>
      </c>
      <c r="P7213" t="s">
        <v>17979</v>
      </c>
      <c r="Q7213" t="s">
        <v>6630</v>
      </c>
    </row>
    <row r="7214" spans="1:17" x14ac:dyDescent="0.35">
      <c r="A7214">
        <v>9417113766</v>
      </c>
      <c r="B7214" t="s">
        <v>6626</v>
      </c>
      <c r="C7214" t="s">
        <v>6356</v>
      </c>
      <c r="D7214">
        <v>200</v>
      </c>
      <c r="E7214" t="s">
        <v>6701</v>
      </c>
      <c r="F7214">
        <v>500</v>
      </c>
      <c r="G7214" t="s">
        <v>9188</v>
      </c>
      <c r="H7214">
        <v>993</v>
      </c>
      <c r="I7214" t="s">
        <v>17980</v>
      </c>
      <c r="J7214">
        <v>12028</v>
      </c>
      <c r="L7214" t="s">
        <v>6529</v>
      </c>
      <c r="M7214">
        <v>10533599</v>
      </c>
      <c r="N7214">
        <v>11294770</v>
      </c>
      <c r="O7214" t="s">
        <v>6630</v>
      </c>
      <c r="P7214" t="s">
        <v>6630</v>
      </c>
      <c r="Q7214" t="s">
        <v>6630</v>
      </c>
    </row>
    <row r="7215" spans="1:17" x14ac:dyDescent="0.35">
      <c r="A7215">
        <v>30005</v>
      </c>
      <c r="B7215" t="s">
        <v>6334</v>
      </c>
      <c r="C7215" t="s">
        <v>6356</v>
      </c>
      <c r="D7215">
        <v>200</v>
      </c>
      <c r="E7215" t="s">
        <v>6366</v>
      </c>
      <c r="F7215">
        <v>207</v>
      </c>
      <c r="G7215" t="s">
        <v>101</v>
      </c>
      <c r="H7215">
        <v>708</v>
      </c>
      <c r="I7215" t="s">
        <v>11072</v>
      </c>
      <c r="J7215">
        <v>20700</v>
      </c>
      <c r="L7215" t="s">
        <v>6526</v>
      </c>
      <c r="M7215">
        <v>10016158</v>
      </c>
      <c r="N7215">
        <v>10015625</v>
      </c>
      <c r="O7215" t="s">
        <v>6630</v>
      </c>
      <c r="P7215" t="s">
        <v>17981</v>
      </c>
      <c r="Q7215" t="s">
        <v>6630</v>
      </c>
    </row>
    <row r="7216" spans="1:17" x14ac:dyDescent="0.35">
      <c r="A7216" t="s">
        <v>17982</v>
      </c>
      <c r="B7216" t="s">
        <v>6626</v>
      </c>
      <c r="C7216" t="s">
        <v>6628</v>
      </c>
      <c r="D7216" t="s">
        <v>6628</v>
      </c>
      <c r="E7216" t="s">
        <v>6628</v>
      </c>
      <c r="F7216" t="s">
        <v>6628</v>
      </c>
      <c r="G7216" t="s">
        <v>6628</v>
      </c>
      <c r="H7216" t="s">
        <v>6628</v>
      </c>
      <c r="I7216" t="s">
        <v>17983</v>
      </c>
      <c r="J7216" t="s">
        <v>6630</v>
      </c>
      <c r="L7216" t="s">
        <v>6529</v>
      </c>
      <c r="M7216" t="s">
        <v>6630</v>
      </c>
      <c r="N7216" t="s">
        <v>6630</v>
      </c>
      <c r="O7216" t="s">
        <v>6630</v>
      </c>
      <c r="P7216" t="s">
        <v>6630</v>
      </c>
      <c r="Q7216" t="s">
        <v>6630</v>
      </c>
    </row>
    <row r="7217" spans="1:17" x14ac:dyDescent="0.35">
      <c r="A7217">
        <v>9417113787</v>
      </c>
      <c r="B7217" t="s">
        <v>6626</v>
      </c>
      <c r="C7217" t="s">
        <v>6356</v>
      </c>
      <c r="D7217">
        <v>200</v>
      </c>
      <c r="E7217" t="s">
        <v>5245</v>
      </c>
      <c r="F7217">
        <v>202</v>
      </c>
      <c r="G7217" t="s">
        <v>5245</v>
      </c>
      <c r="H7217">
        <v>450</v>
      </c>
      <c r="I7217" t="s">
        <v>17984</v>
      </c>
      <c r="J7217">
        <v>20200</v>
      </c>
      <c r="L7217" t="s">
        <v>6529</v>
      </c>
      <c r="M7217">
        <v>11694212</v>
      </c>
      <c r="N7217" t="s">
        <v>6630</v>
      </c>
      <c r="O7217" t="s">
        <v>6630</v>
      </c>
      <c r="P7217" t="s">
        <v>6630</v>
      </c>
      <c r="Q7217">
        <v>100</v>
      </c>
    </row>
    <row r="7218" spans="1:17" x14ac:dyDescent="0.35">
      <c r="A7218">
        <v>9414112520</v>
      </c>
      <c r="B7218" t="s">
        <v>6626</v>
      </c>
      <c r="C7218" t="s">
        <v>6540</v>
      </c>
      <c r="D7218">
        <v>131</v>
      </c>
      <c r="E7218" t="s">
        <v>6672</v>
      </c>
      <c r="F7218">
        <v>703</v>
      </c>
      <c r="G7218" t="s">
        <v>7042</v>
      </c>
      <c r="H7218">
        <v>730</v>
      </c>
      <c r="I7218" t="s">
        <v>17985</v>
      </c>
      <c r="J7218">
        <v>13200</v>
      </c>
      <c r="L7218" t="s">
        <v>6529</v>
      </c>
      <c r="M7218">
        <v>12428709</v>
      </c>
      <c r="N7218" t="s">
        <v>6630</v>
      </c>
      <c r="O7218" t="s">
        <v>6630</v>
      </c>
      <c r="P7218" t="s">
        <v>6713</v>
      </c>
      <c r="Q7218" t="s">
        <v>6630</v>
      </c>
    </row>
    <row r="7219" spans="1:17" x14ac:dyDescent="0.35">
      <c r="A7219">
        <v>9414112735</v>
      </c>
      <c r="B7219" t="s">
        <v>6626</v>
      </c>
      <c r="C7219" t="s">
        <v>6540</v>
      </c>
      <c r="D7219">
        <v>131</v>
      </c>
      <c r="E7219" t="s">
        <v>6672</v>
      </c>
      <c r="F7219">
        <v>703</v>
      </c>
      <c r="G7219" t="s">
        <v>7042</v>
      </c>
      <c r="H7219">
        <v>730</v>
      </c>
      <c r="I7219" t="s">
        <v>17986</v>
      </c>
      <c r="J7219">
        <v>13200</v>
      </c>
      <c r="L7219" t="s">
        <v>6529</v>
      </c>
      <c r="M7219">
        <v>10576767</v>
      </c>
      <c r="N7219" t="s">
        <v>6630</v>
      </c>
      <c r="O7219">
        <v>30518</v>
      </c>
      <c r="P7219" t="s">
        <v>6630</v>
      </c>
      <c r="Q7219" t="s">
        <v>6630</v>
      </c>
    </row>
    <row r="7220" spans="1:17" x14ac:dyDescent="0.35">
      <c r="A7220">
        <v>13653</v>
      </c>
      <c r="B7220" t="s">
        <v>6626</v>
      </c>
      <c r="C7220" t="s">
        <v>6356</v>
      </c>
      <c r="D7220">
        <v>200</v>
      </c>
      <c r="E7220" t="s">
        <v>6659</v>
      </c>
      <c r="F7220">
        <v>208</v>
      </c>
      <c r="G7220" t="s">
        <v>6933</v>
      </c>
      <c r="H7220">
        <v>300</v>
      </c>
      <c r="I7220" t="s">
        <v>11963</v>
      </c>
      <c r="J7220" t="s">
        <v>6630</v>
      </c>
      <c r="L7220" t="s">
        <v>6526</v>
      </c>
      <c r="M7220" t="s">
        <v>6630</v>
      </c>
      <c r="N7220" t="s">
        <v>6630</v>
      </c>
      <c r="O7220" t="s">
        <v>17987</v>
      </c>
      <c r="P7220" t="s">
        <v>6630</v>
      </c>
      <c r="Q7220" t="s">
        <v>6630</v>
      </c>
    </row>
    <row r="7221" spans="1:17" x14ac:dyDescent="0.35">
      <c r="A7221" t="s">
        <v>17988</v>
      </c>
      <c r="B7221" t="s">
        <v>6626</v>
      </c>
      <c r="C7221" t="s">
        <v>6628</v>
      </c>
      <c r="D7221" t="s">
        <v>6628</v>
      </c>
      <c r="E7221" t="s">
        <v>6628</v>
      </c>
      <c r="F7221" t="s">
        <v>6628</v>
      </c>
      <c r="G7221" t="s">
        <v>6628</v>
      </c>
      <c r="H7221" t="s">
        <v>6628</v>
      </c>
      <c r="I7221" t="s">
        <v>17989</v>
      </c>
      <c r="J7221" t="s">
        <v>6630</v>
      </c>
      <c r="L7221" t="s">
        <v>6526</v>
      </c>
      <c r="M7221" t="s">
        <v>6630</v>
      </c>
      <c r="N7221" t="s">
        <v>6630</v>
      </c>
      <c r="O7221" t="s">
        <v>6630</v>
      </c>
      <c r="P7221" t="s">
        <v>6630</v>
      </c>
      <c r="Q7221" t="s">
        <v>6630</v>
      </c>
    </row>
    <row r="7222" spans="1:17" x14ac:dyDescent="0.35">
      <c r="A7222" t="s">
        <v>17990</v>
      </c>
      <c r="B7222" t="s">
        <v>6626</v>
      </c>
      <c r="C7222" t="s">
        <v>6628</v>
      </c>
      <c r="D7222" t="s">
        <v>6628</v>
      </c>
      <c r="E7222" t="s">
        <v>6628</v>
      </c>
      <c r="F7222" t="s">
        <v>6628</v>
      </c>
      <c r="G7222" t="s">
        <v>6628</v>
      </c>
      <c r="H7222" t="s">
        <v>6628</v>
      </c>
      <c r="I7222" t="s">
        <v>17991</v>
      </c>
      <c r="J7222" t="s">
        <v>6630</v>
      </c>
      <c r="L7222" t="s">
        <v>6526</v>
      </c>
      <c r="M7222" t="s">
        <v>6630</v>
      </c>
      <c r="N7222" t="s">
        <v>6630</v>
      </c>
      <c r="O7222" t="s">
        <v>6630</v>
      </c>
      <c r="P7222" t="s">
        <v>6630</v>
      </c>
      <c r="Q7222" t="s">
        <v>6630</v>
      </c>
    </row>
    <row r="7223" spans="1:17" x14ac:dyDescent="0.35">
      <c r="A7223">
        <v>3999106247</v>
      </c>
      <c r="B7223" t="s">
        <v>6626</v>
      </c>
      <c r="C7223" t="s">
        <v>6356</v>
      </c>
      <c r="D7223">
        <v>200</v>
      </c>
      <c r="E7223" t="s">
        <v>5245</v>
      </c>
      <c r="F7223">
        <v>202</v>
      </c>
      <c r="G7223" t="s">
        <v>5245</v>
      </c>
      <c r="H7223">
        <v>450</v>
      </c>
      <c r="I7223" t="s">
        <v>17992</v>
      </c>
      <c r="J7223" t="s">
        <v>6630</v>
      </c>
      <c r="L7223" t="s">
        <v>6529</v>
      </c>
      <c r="M7223" t="s">
        <v>6630</v>
      </c>
      <c r="N7223">
        <v>10436431</v>
      </c>
      <c r="O7223" t="s">
        <v>17993</v>
      </c>
      <c r="P7223" t="s">
        <v>6919</v>
      </c>
      <c r="Q7223" t="s">
        <v>6630</v>
      </c>
    </row>
    <row r="7224" spans="1:17" x14ac:dyDescent="0.35">
      <c r="A7224">
        <v>8701106802</v>
      </c>
      <c r="B7224" t="s">
        <v>6626</v>
      </c>
      <c r="C7224" t="s">
        <v>6356</v>
      </c>
      <c r="D7224">
        <v>200</v>
      </c>
      <c r="E7224" t="s">
        <v>6701</v>
      </c>
      <c r="F7224">
        <v>500</v>
      </c>
      <c r="G7224" t="s">
        <v>7639</v>
      </c>
      <c r="H7224">
        <v>63</v>
      </c>
      <c r="I7224" t="s">
        <v>17994</v>
      </c>
      <c r="J7224">
        <v>12029</v>
      </c>
      <c r="L7224" t="s">
        <v>6529</v>
      </c>
      <c r="M7224" t="s">
        <v>6630</v>
      </c>
      <c r="N7224">
        <v>10422792</v>
      </c>
      <c r="O7224" t="s">
        <v>7502</v>
      </c>
      <c r="P7224" t="s">
        <v>6765</v>
      </c>
      <c r="Q7224" t="s">
        <v>6630</v>
      </c>
    </row>
    <row r="7225" spans="1:17" x14ac:dyDescent="0.35">
      <c r="A7225">
        <v>3524116750</v>
      </c>
      <c r="B7225" t="s">
        <v>6334</v>
      </c>
      <c r="C7225" t="s">
        <v>6356</v>
      </c>
      <c r="D7225">
        <v>200</v>
      </c>
      <c r="E7225" t="s">
        <v>5245</v>
      </c>
      <c r="F7225">
        <v>202</v>
      </c>
      <c r="G7225" t="s">
        <v>5245</v>
      </c>
      <c r="H7225">
        <v>450</v>
      </c>
      <c r="I7225" t="s">
        <v>17995</v>
      </c>
      <c r="J7225">
        <v>20200</v>
      </c>
      <c r="L7225" t="s">
        <v>6529</v>
      </c>
      <c r="M7225">
        <v>16593200</v>
      </c>
      <c r="N7225">
        <v>10558147</v>
      </c>
      <c r="O7225" t="s">
        <v>6630</v>
      </c>
      <c r="P7225" t="s">
        <v>6630</v>
      </c>
      <c r="Q7225" t="s">
        <v>6630</v>
      </c>
    </row>
    <row r="7226" spans="1:17" x14ac:dyDescent="0.35">
      <c r="A7226">
        <v>13116</v>
      </c>
      <c r="B7226" t="s">
        <v>6626</v>
      </c>
      <c r="C7226" t="s">
        <v>8762</v>
      </c>
      <c r="D7226">
        <v>130</v>
      </c>
      <c r="E7226" t="s">
        <v>6628</v>
      </c>
      <c r="F7226" t="s">
        <v>6628</v>
      </c>
      <c r="G7226" t="s">
        <v>3774</v>
      </c>
      <c r="H7226">
        <v>100</v>
      </c>
      <c r="I7226" t="s">
        <v>13225</v>
      </c>
      <c r="J7226" t="s">
        <v>6630</v>
      </c>
      <c r="L7226" t="s">
        <v>6526</v>
      </c>
      <c r="M7226" t="s">
        <v>6630</v>
      </c>
      <c r="N7226" t="s">
        <v>6630</v>
      </c>
      <c r="O7226" t="s">
        <v>17996</v>
      </c>
      <c r="P7226" t="s">
        <v>17997</v>
      </c>
      <c r="Q7226" t="s">
        <v>6630</v>
      </c>
    </row>
    <row r="7227" spans="1:17" x14ac:dyDescent="0.35">
      <c r="A7227">
        <v>9601120305</v>
      </c>
      <c r="B7227" t="s">
        <v>6334</v>
      </c>
      <c r="C7227" t="s">
        <v>6356</v>
      </c>
      <c r="D7227">
        <v>200</v>
      </c>
      <c r="E7227" t="s">
        <v>488</v>
      </c>
      <c r="F7227">
        <v>203</v>
      </c>
      <c r="G7227" t="s">
        <v>488</v>
      </c>
      <c r="H7227">
        <v>500</v>
      </c>
      <c r="I7227" t="s">
        <v>17998</v>
      </c>
      <c r="J7227">
        <v>20300</v>
      </c>
      <c r="L7227" t="s">
        <v>6529</v>
      </c>
      <c r="M7227">
        <v>10549996</v>
      </c>
      <c r="N7227" t="s">
        <v>6630</v>
      </c>
      <c r="O7227" t="s">
        <v>7025</v>
      </c>
      <c r="P7227" t="s">
        <v>6630</v>
      </c>
      <c r="Q7227">
        <v>400</v>
      </c>
    </row>
    <row r="7228" spans="1:17" x14ac:dyDescent="0.35">
      <c r="A7228">
        <v>20900</v>
      </c>
      <c r="B7228" t="s">
        <v>6626</v>
      </c>
      <c r="C7228" t="s">
        <v>7114</v>
      </c>
      <c r="D7228">
        <v>115</v>
      </c>
      <c r="E7228" t="s">
        <v>6628</v>
      </c>
      <c r="F7228" t="s">
        <v>6628</v>
      </c>
      <c r="G7228" t="s">
        <v>7042</v>
      </c>
      <c r="H7228">
        <v>730</v>
      </c>
      <c r="I7228" t="s">
        <v>17999</v>
      </c>
      <c r="J7228" t="s">
        <v>6630</v>
      </c>
      <c r="L7228" t="s">
        <v>6526</v>
      </c>
      <c r="M7228" t="s">
        <v>6630</v>
      </c>
      <c r="N7228" t="s">
        <v>6630</v>
      </c>
      <c r="O7228" t="s">
        <v>7352</v>
      </c>
      <c r="P7228" t="s">
        <v>18000</v>
      </c>
      <c r="Q7228" t="s">
        <v>6630</v>
      </c>
    </row>
    <row r="7229" spans="1:17" x14ac:dyDescent="0.35">
      <c r="A7229" t="s">
        <v>18001</v>
      </c>
      <c r="B7229" t="s">
        <v>6626</v>
      </c>
      <c r="C7229" t="s">
        <v>6628</v>
      </c>
      <c r="D7229" t="s">
        <v>6628</v>
      </c>
      <c r="E7229" t="s">
        <v>6628</v>
      </c>
      <c r="F7229" t="s">
        <v>6628</v>
      </c>
      <c r="G7229" t="s">
        <v>6628</v>
      </c>
      <c r="H7229" t="s">
        <v>6628</v>
      </c>
      <c r="I7229" t="s">
        <v>18002</v>
      </c>
      <c r="J7229" t="s">
        <v>6630</v>
      </c>
      <c r="L7229" t="s">
        <v>6526</v>
      </c>
      <c r="M7229" t="s">
        <v>6630</v>
      </c>
      <c r="N7229" t="s">
        <v>6630</v>
      </c>
      <c r="O7229" t="s">
        <v>6630</v>
      </c>
      <c r="P7229" t="s">
        <v>6630</v>
      </c>
      <c r="Q7229" t="s">
        <v>6630</v>
      </c>
    </row>
    <row r="7230" spans="1:17" x14ac:dyDescent="0.35">
      <c r="A7230" t="s">
        <v>18003</v>
      </c>
      <c r="B7230" t="s">
        <v>6626</v>
      </c>
      <c r="C7230" t="s">
        <v>6628</v>
      </c>
      <c r="D7230" t="s">
        <v>6628</v>
      </c>
      <c r="E7230" t="s">
        <v>6628</v>
      </c>
      <c r="F7230" t="s">
        <v>6628</v>
      </c>
      <c r="G7230" t="s">
        <v>6628</v>
      </c>
      <c r="H7230" t="s">
        <v>6628</v>
      </c>
      <c r="I7230" t="s">
        <v>13619</v>
      </c>
      <c r="J7230" t="s">
        <v>6630</v>
      </c>
      <c r="L7230" t="s">
        <v>6526</v>
      </c>
      <c r="M7230" t="s">
        <v>6630</v>
      </c>
      <c r="N7230" t="s">
        <v>6630</v>
      </c>
      <c r="O7230" t="s">
        <v>6630</v>
      </c>
      <c r="P7230" t="s">
        <v>6630</v>
      </c>
      <c r="Q7230" t="s">
        <v>6630</v>
      </c>
    </row>
    <row r="7231" spans="1:17" x14ac:dyDescent="0.35">
      <c r="A7231" t="s">
        <v>18004</v>
      </c>
      <c r="B7231" t="s">
        <v>6626</v>
      </c>
      <c r="C7231" t="s">
        <v>6628</v>
      </c>
      <c r="D7231" t="s">
        <v>6628</v>
      </c>
      <c r="E7231" t="s">
        <v>6628</v>
      </c>
      <c r="F7231" t="s">
        <v>6628</v>
      </c>
      <c r="G7231" t="s">
        <v>6628</v>
      </c>
      <c r="H7231" t="s">
        <v>6628</v>
      </c>
      <c r="I7231" t="s">
        <v>18005</v>
      </c>
      <c r="J7231" t="s">
        <v>6630</v>
      </c>
      <c r="L7231" t="s">
        <v>6526</v>
      </c>
      <c r="M7231" t="s">
        <v>6630</v>
      </c>
      <c r="N7231" t="s">
        <v>6630</v>
      </c>
      <c r="O7231" t="s">
        <v>6630</v>
      </c>
      <c r="P7231" t="s">
        <v>6630</v>
      </c>
      <c r="Q7231" t="s">
        <v>6630</v>
      </c>
    </row>
    <row r="7232" spans="1:17" x14ac:dyDescent="0.35">
      <c r="A7232">
        <v>9419115219</v>
      </c>
      <c r="B7232" t="s">
        <v>6626</v>
      </c>
      <c r="C7232" t="s">
        <v>6356</v>
      </c>
      <c r="D7232">
        <v>200</v>
      </c>
      <c r="E7232" t="s">
        <v>6701</v>
      </c>
      <c r="F7232">
        <v>500</v>
      </c>
      <c r="G7232" t="s">
        <v>6702</v>
      </c>
      <c r="H7232">
        <v>55</v>
      </c>
      <c r="I7232" t="s">
        <v>18006</v>
      </c>
      <c r="J7232">
        <v>12032</v>
      </c>
      <c r="L7232" t="s">
        <v>6529</v>
      </c>
      <c r="M7232">
        <v>14540155</v>
      </c>
      <c r="N7232" t="s">
        <v>6630</v>
      </c>
      <c r="O7232" t="s">
        <v>6630</v>
      </c>
      <c r="P7232" t="s">
        <v>6630</v>
      </c>
      <c r="Q7232" t="s">
        <v>6630</v>
      </c>
    </row>
    <row r="7233" spans="1:17" x14ac:dyDescent="0.35">
      <c r="A7233">
        <v>9416113388</v>
      </c>
      <c r="B7233" t="s">
        <v>6626</v>
      </c>
      <c r="C7233" t="s">
        <v>6356</v>
      </c>
      <c r="D7233">
        <v>200</v>
      </c>
      <c r="E7233" t="s">
        <v>6357</v>
      </c>
      <c r="F7233">
        <v>209</v>
      </c>
      <c r="G7233" t="s">
        <v>1998</v>
      </c>
      <c r="H7233">
        <v>335</v>
      </c>
      <c r="I7233" t="s">
        <v>18007</v>
      </c>
      <c r="J7233">
        <v>13778</v>
      </c>
      <c r="L7233" t="s">
        <v>6529</v>
      </c>
      <c r="M7233">
        <v>10094581</v>
      </c>
      <c r="N7233">
        <v>10135697</v>
      </c>
      <c r="O7233" t="s">
        <v>6630</v>
      </c>
      <c r="P7233" t="s">
        <v>6630</v>
      </c>
      <c r="Q7233">
        <v>700</v>
      </c>
    </row>
    <row r="7234" spans="1:17" x14ac:dyDescent="0.35">
      <c r="A7234" t="s">
        <v>18008</v>
      </c>
      <c r="B7234" t="s">
        <v>6626</v>
      </c>
      <c r="C7234" t="s">
        <v>6628</v>
      </c>
      <c r="D7234" t="s">
        <v>6628</v>
      </c>
      <c r="E7234" t="s">
        <v>6628</v>
      </c>
      <c r="F7234" t="s">
        <v>6628</v>
      </c>
      <c r="G7234" t="s">
        <v>6628</v>
      </c>
      <c r="H7234" t="s">
        <v>6628</v>
      </c>
      <c r="I7234" t="s">
        <v>8205</v>
      </c>
      <c r="J7234" t="s">
        <v>6630</v>
      </c>
      <c r="L7234" t="s">
        <v>6529</v>
      </c>
      <c r="M7234" t="s">
        <v>6630</v>
      </c>
      <c r="N7234" t="s">
        <v>6630</v>
      </c>
      <c r="O7234" t="s">
        <v>6630</v>
      </c>
      <c r="P7234" t="s">
        <v>6630</v>
      </c>
      <c r="Q7234" t="s">
        <v>6630</v>
      </c>
    </row>
    <row r="7235" spans="1:17" x14ac:dyDescent="0.35">
      <c r="A7235">
        <v>9417114267</v>
      </c>
      <c r="B7235" t="s">
        <v>6626</v>
      </c>
      <c r="C7235" t="s">
        <v>6356</v>
      </c>
      <c r="D7235">
        <v>200</v>
      </c>
      <c r="E7235" t="s">
        <v>6366</v>
      </c>
      <c r="F7235">
        <v>207</v>
      </c>
      <c r="G7235" t="s">
        <v>6651</v>
      </c>
      <c r="H7235">
        <v>410</v>
      </c>
      <c r="I7235" t="s">
        <v>18009</v>
      </c>
      <c r="J7235">
        <v>20800</v>
      </c>
      <c r="L7235" t="s">
        <v>6529</v>
      </c>
      <c r="M7235">
        <v>11703369</v>
      </c>
      <c r="N7235">
        <v>11703748</v>
      </c>
      <c r="O7235" t="s">
        <v>6630</v>
      </c>
      <c r="P7235" t="s">
        <v>6630</v>
      </c>
      <c r="Q7235">
        <v>700</v>
      </c>
    </row>
    <row r="7236" spans="1:17" x14ac:dyDescent="0.35">
      <c r="A7236">
        <v>3518114635</v>
      </c>
      <c r="B7236" t="s">
        <v>6626</v>
      </c>
      <c r="C7236" t="s">
        <v>6356</v>
      </c>
      <c r="D7236">
        <v>200</v>
      </c>
      <c r="E7236" t="s">
        <v>5245</v>
      </c>
      <c r="F7236">
        <v>202</v>
      </c>
      <c r="G7236" t="s">
        <v>5245</v>
      </c>
      <c r="H7236">
        <v>450</v>
      </c>
      <c r="I7236" t="s">
        <v>18010</v>
      </c>
      <c r="J7236">
        <v>20200</v>
      </c>
      <c r="L7236" t="s">
        <v>6529</v>
      </c>
      <c r="M7236">
        <v>16081159</v>
      </c>
      <c r="N7236">
        <v>10558147</v>
      </c>
      <c r="O7236" t="s">
        <v>6630</v>
      </c>
      <c r="P7236" t="s">
        <v>6630</v>
      </c>
      <c r="Q7236" t="s">
        <v>6630</v>
      </c>
    </row>
    <row r="7237" spans="1:17" x14ac:dyDescent="0.35">
      <c r="A7237">
        <v>9415112984</v>
      </c>
      <c r="B7237" t="s">
        <v>6626</v>
      </c>
      <c r="C7237" t="s">
        <v>6356</v>
      </c>
      <c r="D7237">
        <v>200</v>
      </c>
      <c r="E7237" t="s">
        <v>488</v>
      </c>
      <c r="F7237">
        <v>203</v>
      </c>
      <c r="G7237" t="s">
        <v>488</v>
      </c>
      <c r="H7237">
        <v>500</v>
      </c>
      <c r="I7237" t="s">
        <v>18011</v>
      </c>
      <c r="J7237">
        <v>20302</v>
      </c>
      <c r="L7237" t="s">
        <v>6529</v>
      </c>
      <c r="M7237">
        <v>13042189</v>
      </c>
      <c r="N7237" t="s">
        <v>6630</v>
      </c>
      <c r="O7237" t="s">
        <v>6630</v>
      </c>
      <c r="P7237" t="s">
        <v>6630</v>
      </c>
      <c r="Q7237" t="s">
        <v>6630</v>
      </c>
    </row>
    <row r="7238" spans="1:17" x14ac:dyDescent="0.35">
      <c r="A7238">
        <v>9404108117</v>
      </c>
      <c r="B7238" t="s">
        <v>6626</v>
      </c>
      <c r="C7238" t="s">
        <v>6335</v>
      </c>
      <c r="D7238">
        <v>150</v>
      </c>
      <c r="E7238" t="s">
        <v>6335</v>
      </c>
      <c r="F7238">
        <v>205</v>
      </c>
      <c r="G7238" t="s">
        <v>7000</v>
      </c>
      <c r="H7238">
        <v>600</v>
      </c>
      <c r="I7238" t="s">
        <v>18012</v>
      </c>
      <c r="J7238" t="s">
        <v>6630</v>
      </c>
      <c r="L7238" t="s">
        <v>6529</v>
      </c>
      <c r="M7238">
        <v>10137449</v>
      </c>
      <c r="N7238" t="s">
        <v>6630</v>
      </c>
      <c r="O7238" t="s">
        <v>18013</v>
      </c>
      <c r="P7238" t="s">
        <v>18014</v>
      </c>
      <c r="Q7238" t="s">
        <v>6630</v>
      </c>
    </row>
    <row r="7239" spans="1:17" x14ac:dyDescent="0.35">
      <c r="A7239">
        <v>3911110793</v>
      </c>
      <c r="B7239" t="s">
        <v>6626</v>
      </c>
      <c r="C7239" t="s">
        <v>6356</v>
      </c>
      <c r="D7239">
        <v>200</v>
      </c>
      <c r="E7239" t="s">
        <v>5245</v>
      </c>
      <c r="F7239">
        <v>202</v>
      </c>
      <c r="G7239" t="s">
        <v>5245</v>
      </c>
      <c r="H7239">
        <v>450</v>
      </c>
      <c r="I7239" t="s">
        <v>18015</v>
      </c>
      <c r="J7239">
        <v>20200</v>
      </c>
      <c r="L7239" t="s">
        <v>6529</v>
      </c>
      <c r="M7239">
        <v>13110938</v>
      </c>
      <c r="N7239" t="s">
        <v>6630</v>
      </c>
      <c r="O7239" t="s">
        <v>6630</v>
      </c>
      <c r="P7239" t="s">
        <v>6630</v>
      </c>
      <c r="Q7239">
        <v>610</v>
      </c>
    </row>
    <row r="7240" spans="1:17" x14ac:dyDescent="0.35">
      <c r="A7240" t="s">
        <v>18016</v>
      </c>
      <c r="B7240" t="s">
        <v>6626</v>
      </c>
      <c r="C7240" t="s">
        <v>6628</v>
      </c>
      <c r="D7240" t="s">
        <v>6628</v>
      </c>
      <c r="E7240" t="s">
        <v>6628</v>
      </c>
      <c r="F7240" t="s">
        <v>6628</v>
      </c>
      <c r="G7240" t="s">
        <v>6628</v>
      </c>
      <c r="H7240" t="s">
        <v>6628</v>
      </c>
      <c r="I7240" t="s">
        <v>16988</v>
      </c>
      <c r="J7240" t="s">
        <v>6630</v>
      </c>
      <c r="L7240" t="s">
        <v>6526</v>
      </c>
      <c r="M7240" t="s">
        <v>6630</v>
      </c>
      <c r="N7240" t="s">
        <v>6630</v>
      </c>
      <c r="O7240" t="s">
        <v>6630</v>
      </c>
      <c r="P7240" t="s">
        <v>6630</v>
      </c>
      <c r="Q7240" t="s">
        <v>6630</v>
      </c>
    </row>
    <row r="7241" spans="1:17" x14ac:dyDescent="0.35">
      <c r="A7241">
        <v>3519115227</v>
      </c>
      <c r="B7241" t="s">
        <v>6626</v>
      </c>
      <c r="C7241" t="s">
        <v>6356</v>
      </c>
      <c r="D7241">
        <v>200</v>
      </c>
      <c r="E7241" t="s">
        <v>5245</v>
      </c>
      <c r="F7241">
        <v>202</v>
      </c>
      <c r="G7241" t="s">
        <v>5245</v>
      </c>
      <c r="H7241">
        <v>450</v>
      </c>
      <c r="I7241" t="s">
        <v>18017</v>
      </c>
      <c r="J7241">
        <v>20200</v>
      </c>
      <c r="L7241" t="s">
        <v>6529</v>
      </c>
      <c r="M7241">
        <v>12435538</v>
      </c>
      <c r="N7241" t="s">
        <v>6630</v>
      </c>
      <c r="O7241" t="s">
        <v>6630</v>
      </c>
      <c r="P7241" t="s">
        <v>6630</v>
      </c>
      <c r="Q7241" t="s">
        <v>6630</v>
      </c>
    </row>
    <row r="7242" spans="1:17" x14ac:dyDescent="0.35">
      <c r="A7242">
        <v>8795100658</v>
      </c>
      <c r="B7242" t="s">
        <v>6626</v>
      </c>
      <c r="C7242" t="s">
        <v>6766</v>
      </c>
      <c r="D7242">
        <v>120</v>
      </c>
      <c r="E7242" t="s">
        <v>6628</v>
      </c>
      <c r="F7242" t="s">
        <v>6628</v>
      </c>
      <c r="G7242" t="s">
        <v>6702</v>
      </c>
      <c r="H7242">
        <v>55</v>
      </c>
      <c r="I7242" t="s">
        <v>18018</v>
      </c>
      <c r="J7242" t="s">
        <v>6630</v>
      </c>
      <c r="L7242" t="s">
        <v>6529</v>
      </c>
      <c r="M7242" t="s">
        <v>6630</v>
      </c>
      <c r="N7242" t="s">
        <v>6630</v>
      </c>
      <c r="O7242" t="s">
        <v>6630</v>
      </c>
      <c r="P7242" t="s">
        <v>18019</v>
      </c>
      <c r="Q7242" t="s">
        <v>6630</v>
      </c>
    </row>
    <row r="7243" spans="1:17" x14ac:dyDescent="0.35">
      <c r="A7243">
        <v>9422115901</v>
      </c>
      <c r="B7243" t="s">
        <v>6626</v>
      </c>
      <c r="C7243" t="s">
        <v>6356</v>
      </c>
      <c r="D7243">
        <v>200</v>
      </c>
      <c r="E7243" t="s">
        <v>6701</v>
      </c>
      <c r="F7243">
        <v>500</v>
      </c>
      <c r="G7243" t="s">
        <v>3838</v>
      </c>
      <c r="H7243">
        <v>313</v>
      </c>
      <c r="I7243" t="s">
        <v>18020</v>
      </c>
      <c r="J7243">
        <v>12027</v>
      </c>
      <c r="L7243" t="s">
        <v>6529</v>
      </c>
      <c r="M7243">
        <v>11294770</v>
      </c>
      <c r="N7243" t="s">
        <v>6630</v>
      </c>
      <c r="O7243" t="s">
        <v>6630</v>
      </c>
      <c r="P7243" t="s">
        <v>6630</v>
      </c>
      <c r="Q7243" t="s">
        <v>6630</v>
      </c>
    </row>
    <row r="7244" spans="1:17" x14ac:dyDescent="0.35">
      <c r="A7244" t="s">
        <v>18021</v>
      </c>
      <c r="B7244" t="s">
        <v>6626</v>
      </c>
      <c r="C7244" t="s">
        <v>6628</v>
      </c>
      <c r="D7244" t="s">
        <v>6628</v>
      </c>
      <c r="E7244" t="s">
        <v>6628</v>
      </c>
      <c r="F7244" t="s">
        <v>6628</v>
      </c>
      <c r="G7244" t="s">
        <v>6628</v>
      </c>
      <c r="H7244" t="s">
        <v>6628</v>
      </c>
      <c r="I7244" t="s">
        <v>18022</v>
      </c>
      <c r="J7244" t="s">
        <v>6630</v>
      </c>
      <c r="L7244" t="s">
        <v>6526</v>
      </c>
      <c r="M7244" t="s">
        <v>6630</v>
      </c>
      <c r="N7244" t="s">
        <v>6630</v>
      </c>
      <c r="O7244" t="s">
        <v>6630</v>
      </c>
      <c r="P7244" t="s">
        <v>6630</v>
      </c>
      <c r="Q7244" t="s">
        <v>6630</v>
      </c>
    </row>
    <row r="7245" spans="1:17" x14ac:dyDescent="0.35">
      <c r="A7245">
        <v>9403107779</v>
      </c>
      <c r="B7245" t="s">
        <v>6626</v>
      </c>
      <c r="C7245" t="s">
        <v>7946</v>
      </c>
      <c r="D7245">
        <v>100</v>
      </c>
      <c r="E7245" t="s">
        <v>8513</v>
      </c>
      <c r="F7245">
        <v>100</v>
      </c>
      <c r="G7245" t="s">
        <v>2905</v>
      </c>
      <c r="H7245">
        <v>1</v>
      </c>
      <c r="I7245" t="s">
        <v>18023</v>
      </c>
      <c r="J7245">
        <v>10000</v>
      </c>
      <c r="L7245" t="s">
        <v>6529</v>
      </c>
      <c r="M7245">
        <v>10147233</v>
      </c>
      <c r="N7245" t="s">
        <v>6630</v>
      </c>
      <c r="O7245" t="s">
        <v>6630</v>
      </c>
      <c r="P7245" t="s">
        <v>18024</v>
      </c>
      <c r="Q7245" t="s">
        <v>6630</v>
      </c>
    </row>
    <row r="7246" spans="1:17" x14ac:dyDescent="0.35">
      <c r="A7246">
        <v>9505108484</v>
      </c>
      <c r="B7246" t="s">
        <v>6626</v>
      </c>
      <c r="C7246" t="s">
        <v>6356</v>
      </c>
      <c r="D7246">
        <v>200</v>
      </c>
      <c r="E7246" t="s">
        <v>6701</v>
      </c>
      <c r="F7246">
        <v>500</v>
      </c>
      <c r="G7246" t="s">
        <v>7639</v>
      </c>
      <c r="H7246">
        <v>63</v>
      </c>
      <c r="I7246" t="s">
        <v>18025</v>
      </c>
      <c r="J7246">
        <v>12029</v>
      </c>
      <c r="L7246" t="s">
        <v>6529</v>
      </c>
      <c r="M7246">
        <v>10571827</v>
      </c>
      <c r="N7246">
        <v>10447383</v>
      </c>
      <c r="O7246" t="s">
        <v>6630</v>
      </c>
      <c r="P7246" t="s">
        <v>18026</v>
      </c>
      <c r="Q7246" t="s">
        <v>6630</v>
      </c>
    </row>
    <row r="7247" spans="1:17" x14ac:dyDescent="0.35">
      <c r="A7247">
        <v>3515113260</v>
      </c>
      <c r="B7247" t="s">
        <v>6626</v>
      </c>
      <c r="C7247" t="s">
        <v>6356</v>
      </c>
      <c r="D7247">
        <v>200</v>
      </c>
      <c r="E7247" t="s">
        <v>5245</v>
      </c>
      <c r="F7247">
        <v>202</v>
      </c>
      <c r="G7247" t="s">
        <v>5245</v>
      </c>
      <c r="H7247">
        <v>450</v>
      </c>
      <c r="I7247" t="s">
        <v>18027</v>
      </c>
      <c r="J7247">
        <v>20200</v>
      </c>
      <c r="L7247" t="s">
        <v>6529</v>
      </c>
      <c r="M7247">
        <v>12975905</v>
      </c>
      <c r="N7247">
        <v>11533224</v>
      </c>
      <c r="O7247" t="s">
        <v>18028</v>
      </c>
      <c r="P7247" t="s">
        <v>6630</v>
      </c>
      <c r="Q7247" t="s">
        <v>6630</v>
      </c>
    </row>
    <row r="7248" spans="1:17" x14ac:dyDescent="0.35">
      <c r="A7248">
        <v>9414112437</v>
      </c>
      <c r="B7248" t="s">
        <v>6626</v>
      </c>
      <c r="C7248" t="s">
        <v>6540</v>
      </c>
      <c r="D7248">
        <v>131</v>
      </c>
      <c r="E7248" t="s">
        <v>6672</v>
      </c>
      <c r="F7248">
        <v>703</v>
      </c>
      <c r="G7248" t="s">
        <v>7042</v>
      </c>
      <c r="H7248">
        <v>730</v>
      </c>
      <c r="I7248" t="s">
        <v>18029</v>
      </c>
      <c r="J7248">
        <v>13200</v>
      </c>
      <c r="L7248" t="s">
        <v>6529</v>
      </c>
      <c r="M7248">
        <v>10576767</v>
      </c>
      <c r="N7248" t="s">
        <v>6630</v>
      </c>
      <c r="O7248" t="s">
        <v>6630</v>
      </c>
      <c r="P7248" t="s">
        <v>6713</v>
      </c>
      <c r="Q7248" t="s">
        <v>6630</v>
      </c>
    </row>
    <row r="7249" spans="1:17" x14ac:dyDescent="0.35">
      <c r="A7249">
        <v>9493100346</v>
      </c>
      <c r="B7249" t="s">
        <v>6626</v>
      </c>
      <c r="C7249" t="s">
        <v>6356</v>
      </c>
      <c r="D7249">
        <v>200</v>
      </c>
      <c r="E7249" t="s">
        <v>6659</v>
      </c>
      <c r="F7249">
        <v>208</v>
      </c>
      <c r="G7249" t="s">
        <v>6933</v>
      </c>
      <c r="H7249">
        <v>300</v>
      </c>
      <c r="I7249" t="s">
        <v>18030</v>
      </c>
      <c r="J7249" t="s">
        <v>6630</v>
      </c>
      <c r="L7249" t="s">
        <v>6529</v>
      </c>
      <c r="M7249" t="s">
        <v>6630</v>
      </c>
      <c r="N7249">
        <v>10002122</v>
      </c>
      <c r="O7249" t="s">
        <v>6630</v>
      </c>
      <c r="P7249" t="s">
        <v>18031</v>
      </c>
      <c r="Q7249" t="s">
        <v>6630</v>
      </c>
    </row>
    <row r="7250" spans="1:17" x14ac:dyDescent="0.35">
      <c r="A7250" t="s">
        <v>18032</v>
      </c>
      <c r="B7250" t="s">
        <v>6626</v>
      </c>
      <c r="C7250" t="s">
        <v>6628</v>
      </c>
      <c r="D7250" t="s">
        <v>6628</v>
      </c>
      <c r="E7250" t="s">
        <v>6628</v>
      </c>
      <c r="F7250" t="s">
        <v>6628</v>
      </c>
      <c r="G7250" t="s">
        <v>6628</v>
      </c>
      <c r="H7250" t="s">
        <v>6628</v>
      </c>
      <c r="I7250" t="s">
        <v>15326</v>
      </c>
      <c r="J7250" t="s">
        <v>6630</v>
      </c>
      <c r="L7250" t="s">
        <v>6526</v>
      </c>
      <c r="M7250" t="s">
        <v>6630</v>
      </c>
      <c r="N7250" t="s">
        <v>6630</v>
      </c>
      <c r="O7250" t="s">
        <v>6630</v>
      </c>
      <c r="P7250" t="s">
        <v>6630</v>
      </c>
      <c r="Q7250" t="s">
        <v>6630</v>
      </c>
    </row>
    <row r="7251" spans="1:17" x14ac:dyDescent="0.35">
      <c r="A7251" t="s">
        <v>18033</v>
      </c>
      <c r="B7251" t="s">
        <v>6626</v>
      </c>
      <c r="C7251" t="s">
        <v>6628</v>
      </c>
      <c r="D7251" t="s">
        <v>6628</v>
      </c>
      <c r="E7251" t="s">
        <v>6628</v>
      </c>
      <c r="F7251" t="s">
        <v>6628</v>
      </c>
      <c r="G7251" t="s">
        <v>6628</v>
      </c>
      <c r="H7251" t="s">
        <v>6628</v>
      </c>
      <c r="I7251" t="s">
        <v>10516</v>
      </c>
      <c r="J7251" t="s">
        <v>6630</v>
      </c>
      <c r="L7251" t="s">
        <v>6526</v>
      </c>
      <c r="M7251" t="s">
        <v>6630</v>
      </c>
      <c r="N7251" t="s">
        <v>6630</v>
      </c>
      <c r="O7251" t="s">
        <v>6630</v>
      </c>
      <c r="P7251" t="s">
        <v>6630</v>
      </c>
      <c r="Q7251" t="s">
        <v>6630</v>
      </c>
    </row>
    <row r="7252" spans="1:17" x14ac:dyDescent="0.35">
      <c r="A7252">
        <v>9694100602</v>
      </c>
      <c r="B7252" t="s">
        <v>6626</v>
      </c>
      <c r="C7252" t="s">
        <v>6356</v>
      </c>
      <c r="D7252">
        <v>200</v>
      </c>
      <c r="E7252" t="s">
        <v>488</v>
      </c>
      <c r="F7252">
        <v>203</v>
      </c>
      <c r="G7252" t="s">
        <v>488</v>
      </c>
      <c r="H7252">
        <v>500</v>
      </c>
      <c r="I7252" t="s">
        <v>18034</v>
      </c>
      <c r="J7252">
        <v>20300</v>
      </c>
      <c r="L7252" t="s">
        <v>6529</v>
      </c>
      <c r="M7252">
        <v>10904433</v>
      </c>
      <c r="N7252">
        <v>10768136</v>
      </c>
      <c r="O7252" t="s">
        <v>18035</v>
      </c>
      <c r="P7252" t="s">
        <v>18036</v>
      </c>
      <c r="Q7252">
        <v>200</v>
      </c>
    </row>
    <row r="7253" spans="1:17" x14ac:dyDescent="0.35">
      <c r="A7253">
        <v>6893002545</v>
      </c>
      <c r="B7253" t="s">
        <v>6626</v>
      </c>
      <c r="C7253" t="s">
        <v>8762</v>
      </c>
      <c r="D7253">
        <v>130</v>
      </c>
      <c r="E7253" t="s">
        <v>6628</v>
      </c>
      <c r="F7253" t="s">
        <v>6628</v>
      </c>
      <c r="G7253" t="s">
        <v>6628</v>
      </c>
      <c r="H7253" t="s">
        <v>6628</v>
      </c>
      <c r="I7253" t="s">
        <v>18037</v>
      </c>
      <c r="J7253" t="s">
        <v>6630</v>
      </c>
      <c r="L7253" t="s">
        <v>6529</v>
      </c>
      <c r="M7253" t="s">
        <v>6630</v>
      </c>
      <c r="N7253" t="s">
        <v>6630</v>
      </c>
      <c r="O7253" t="s">
        <v>6630</v>
      </c>
      <c r="P7253" t="s">
        <v>6630</v>
      </c>
      <c r="Q7253" t="s">
        <v>6630</v>
      </c>
    </row>
    <row r="7254" spans="1:17" x14ac:dyDescent="0.35">
      <c r="A7254" t="s">
        <v>18038</v>
      </c>
      <c r="B7254" t="s">
        <v>6626</v>
      </c>
      <c r="C7254" t="s">
        <v>6628</v>
      </c>
      <c r="D7254" t="s">
        <v>6628</v>
      </c>
      <c r="E7254" t="s">
        <v>6628</v>
      </c>
      <c r="F7254" t="s">
        <v>6628</v>
      </c>
      <c r="G7254" t="s">
        <v>6628</v>
      </c>
      <c r="H7254" t="s">
        <v>6628</v>
      </c>
      <c r="I7254" t="s">
        <v>18039</v>
      </c>
      <c r="J7254" t="s">
        <v>6630</v>
      </c>
      <c r="L7254" t="s">
        <v>6526</v>
      </c>
      <c r="M7254" t="s">
        <v>6630</v>
      </c>
      <c r="N7254" t="s">
        <v>6630</v>
      </c>
      <c r="O7254" t="s">
        <v>6630</v>
      </c>
      <c r="P7254" t="s">
        <v>6630</v>
      </c>
      <c r="Q7254" t="s">
        <v>6630</v>
      </c>
    </row>
    <row r="7255" spans="1:17" x14ac:dyDescent="0.35">
      <c r="A7255" t="s">
        <v>18040</v>
      </c>
      <c r="B7255" t="s">
        <v>6626</v>
      </c>
      <c r="C7255" t="s">
        <v>6628</v>
      </c>
      <c r="D7255" t="s">
        <v>6628</v>
      </c>
      <c r="E7255" t="s">
        <v>6628</v>
      </c>
      <c r="F7255" t="s">
        <v>6628</v>
      </c>
      <c r="G7255" t="s">
        <v>6628</v>
      </c>
      <c r="H7255" t="s">
        <v>6628</v>
      </c>
      <c r="I7255" t="s">
        <v>18041</v>
      </c>
      <c r="J7255" t="s">
        <v>6630</v>
      </c>
      <c r="L7255" t="s">
        <v>6526</v>
      </c>
      <c r="M7255" t="s">
        <v>6630</v>
      </c>
      <c r="N7255" t="s">
        <v>6630</v>
      </c>
      <c r="O7255" t="s">
        <v>6630</v>
      </c>
      <c r="P7255" t="s">
        <v>6630</v>
      </c>
      <c r="Q7255" t="s">
        <v>6630</v>
      </c>
    </row>
    <row r="7256" spans="1:17" x14ac:dyDescent="0.35">
      <c r="A7256">
        <v>9601106974</v>
      </c>
      <c r="B7256" t="s">
        <v>6626</v>
      </c>
      <c r="C7256" t="s">
        <v>6356</v>
      </c>
      <c r="D7256">
        <v>200</v>
      </c>
      <c r="E7256" t="s">
        <v>5245</v>
      </c>
      <c r="F7256">
        <v>202</v>
      </c>
      <c r="G7256" t="s">
        <v>5245</v>
      </c>
      <c r="H7256">
        <v>450</v>
      </c>
      <c r="I7256" t="s">
        <v>18042</v>
      </c>
      <c r="J7256">
        <v>20200</v>
      </c>
      <c r="L7256" t="s">
        <v>6529</v>
      </c>
      <c r="M7256" t="s">
        <v>6630</v>
      </c>
      <c r="N7256" t="s">
        <v>6630</v>
      </c>
      <c r="O7256" t="s">
        <v>6814</v>
      </c>
      <c r="P7256" t="s">
        <v>7583</v>
      </c>
      <c r="Q7256" t="s">
        <v>6630</v>
      </c>
    </row>
    <row r="7257" spans="1:17" x14ac:dyDescent="0.35">
      <c r="A7257" t="s">
        <v>18043</v>
      </c>
      <c r="B7257" t="s">
        <v>6626</v>
      </c>
      <c r="C7257" t="s">
        <v>6628</v>
      </c>
      <c r="D7257" t="s">
        <v>6628</v>
      </c>
      <c r="E7257" t="s">
        <v>6628</v>
      </c>
      <c r="F7257" t="s">
        <v>6628</v>
      </c>
      <c r="G7257" t="s">
        <v>6628</v>
      </c>
      <c r="H7257" t="s">
        <v>6628</v>
      </c>
      <c r="I7257" t="s">
        <v>18044</v>
      </c>
      <c r="J7257" t="s">
        <v>6630</v>
      </c>
      <c r="L7257" t="s">
        <v>6526</v>
      </c>
      <c r="M7257" t="s">
        <v>6630</v>
      </c>
      <c r="N7257" t="s">
        <v>6630</v>
      </c>
      <c r="O7257" t="s">
        <v>6630</v>
      </c>
      <c r="P7257" t="s">
        <v>6630</v>
      </c>
      <c r="Q7257" t="s">
        <v>6630</v>
      </c>
    </row>
    <row r="7258" spans="1:17" x14ac:dyDescent="0.35">
      <c r="A7258" t="s">
        <v>18045</v>
      </c>
      <c r="B7258" t="s">
        <v>6626</v>
      </c>
      <c r="C7258" t="s">
        <v>6628</v>
      </c>
      <c r="D7258" t="s">
        <v>6628</v>
      </c>
      <c r="E7258" t="s">
        <v>6628</v>
      </c>
      <c r="F7258" t="s">
        <v>6628</v>
      </c>
      <c r="G7258" t="s">
        <v>6628</v>
      </c>
      <c r="H7258" t="s">
        <v>6628</v>
      </c>
      <c r="I7258" t="s">
        <v>18046</v>
      </c>
      <c r="J7258" t="s">
        <v>6630</v>
      </c>
      <c r="L7258" t="s">
        <v>6526</v>
      </c>
      <c r="M7258" t="s">
        <v>6630</v>
      </c>
      <c r="N7258" t="s">
        <v>6630</v>
      </c>
      <c r="O7258" t="s">
        <v>6630</v>
      </c>
      <c r="P7258" t="s">
        <v>6630</v>
      </c>
      <c r="Q7258" t="s">
        <v>6630</v>
      </c>
    </row>
    <row r="7259" spans="1:17" x14ac:dyDescent="0.35">
      <c r="A7259" t="s">
        <v>18047</v>
      </c>
      <c r="B7259" t="s">
        <v>6626</v>
      </c>
      <c r="C7259" t="s">
        <v>6628</v>
      </c>
      <c r="D7259" t="s">
        <v>6628</v>
      </c>
      <c r="E7259" t="s">
        <v>6628</v>
      </c>
      <c r="F7259" t="s">
        <v>6628</v>
      </c>
      <c r="G7259" t="s">
        <v>6628</v>
      </c>
      <c r="H7259" t="s">
        <v>6628</v>
      </c>
      <c r="I7259" t="s">
        <v>13831</v>
      </c>
      <c r="J7259" t="s">
        <v>6630</v>
      </c>
      <c r="L7259" t="s">
        <v>6526</v>
      </c>
      <c r="M7259" t="s">
        <v>6630</v>
      </c>
      <c r="N7259" t="s">
        <v>6630</v>
      </c>
      <c r="O7259" t="s">
        <v>6630</v>
      </c>
      <c r="P7259" t="s">
        <v>6630</v>
      </c>
      <c r="Q7259" t="s">
        <v>6630</v>
      </c>
    </row>
    <row r="7260" spans="1:17" x14ac:dyDescent="0.35">
      <c r="A7260">
        <v>92220</v>
      </c>
      <c r="B7260" t="s">
        <v>6334</v>
      </c>
      <c r="C7260" t="s">
        <v>6356</v>
      </c>
      <c r="D7260">
        <v>200</v>
      </c>
      <c r="E7260" t="s">
        <v>6357</v>
      </c>
      <c r="F7260">
        <v>209</v>
      </c>
      <c r="G7260" t="s">
        <v>1998</v>
      </c>
      <c r="H7260">
        <v>335</v>
      </c>
      <c r="I7260" t="s">
        <v>18048</v>
      </c>
      <c r="J7260" t="s">
        <v>6630</v>
      </c>
      <c r="L7260" t="s">
        <v>6526</v>
      </c>
      <c r="M7260" t="s">
        <v>6630</v>
      </c>
      <c r="N7260" t="s">
        <v>6630</v>
      </c>
      <c r="O7260" t="s">
        <v>6630</v>
      </c>
      <c r="P7260" t="s">
        <v>6630</v>
      </c>
      <c r="Q7260" t="s">
        <v>6630</v>
      </c>
    </row>
    <row r="7261" spans="1:17" x14ac:dyDescent="0.35">
      <c r="A7261">
        <v>9622115879</v>
      </c>
      <c r="B7261" t="s">
        <v>6626</v>
      </c>
      <c r="C7261" t="s">
        <v>6356</v>
      </c>
      <c r="D7261">
        <v>200</v>
      </c>
      <c r="E7261" t="s">
        <v>6645</v>
      </c>
      <c r="F7261">
        <v>201</v>
      </c>
      <c r="G7261" t="s">
        <v>6657</v>
      </c>
      <c r="H7261">
        <v>420</v>
      </c>
      <c r="I7261" t="s">
        <v>18049</v>
      </c>
      <c r="J7261">
        <v>20120</v>
      </c>
      <c r="L7261" t="s">
        <v>6529</v>
      </c>
      <c r="M7261">
        <v>12623037</v>
      </c>
      <c r="N7261" t="s">
        <v>6630</v>
      </c>
      <c r="O7261" t="s">
        <v>6630</v>
      </c>
      <c r="P7261" t="s">
        <v>6630</v>
      </c>
      <c r="Q7261">
        <v>900</v>
      </c>
    </row>
    <row r="7262" spans="1:17" x14ac:dyDescent="0.35">
      <c r="A7262">
        <v>9401107109</v>
      </c>
      <c r="B7262" t="s">
        <v>6626</v>
      </c>
      <c r="C7262" t="s">
        <v>6356</v>
      </c>
      <c r="D7262">
        <v>200</v>
      </c>
      <c r="E7262" t="s">
        <v>6659</v>
      </c>
      <c r="F7262">
        <v>208</v>
      </c>
      <c r="G7262" t="s">
        <v>6724</v>
      </c>
      <c r="H7262">
        <v>323</v>
      </c>
      <c r="I7262" t="s">
        <v>18050</v>
      </c>
      <c r="J7262" t="s">
        <v>6630</v>
      </c>
      <c r="L7262" t="s">
        <v>6529</v>
      </c>
      <c r="M7262">
        <v>10114950</v>
      </c>
      <c r="N7262">
        <v>10171081</v>
      </c>
      <c r="O7262" t="s">
        <v>18051</v>
      </c>
      <c r="P7262" t="s">
        <v>18052</v>
      </c>
      <c r="Q7262" t="s">
        <v>6630</v>
      </c>
    </row>
    <row r="7263" spans="1:17" x14ac:dyDescent="0.35">
      <c r="A7263">
        <v>9407109343</v>
      </c>
      <c r="B7263" t="s">
        <v>6626</v>
      </c>
      <c r="C7263" t="s">
        <v>6356</v>
      </c>
      <c r="D7263">
        <v>200</v>
      </c>
      <c r="E7263" t="s">
        <v>6366</v>
      </c>
      <c r="F7263">
        <v>207</v>
      </c>
      <c r="G7263" t="s">
        <v>6638</v>
      </c>
      <c r="H7263">
        <v>415</v>
      </c>
      <c r="I7263" t="s">
        <v>18053</v>
      </c>
      <c r="J7263">
        <v>20115</v>
      </c>
      <c r="L7263" t="s">
        <v>6529</v>
      </c>
      <c r="M7263">
        <v>10625311</v>
      </c>
      <c r="N7263">
        <v>11822721</v>
      </c>
      <c r="O7263" t="s">
        <v>6630</v>
      </c>
      <c r="P7263">
        <v>20115.804011</v>
      </c>
      <c r="Q7263">
        <v>700</v>
      </c>
    </row>
    <row r="7264" spans="1:17" x14ac:dyDescent="0.35">
      <c r="A7264" t="s">
        <v>18054</v>
      </c>
      <c r="B7264" t="s">
        <v>6626</v>
      </c>
      <c r="C7264" t="s">
        <v>6628</v>
      </c>
      <c r="D7264" t="s">
        <v>6628</v>
      </c>
      <c r="E7264" t="s">
        <v>6628</v>
      </c>
      <c r="F7264" t="s">
        <v>6628</v>
      </c>
      <c r="G7264" t="s">
        <v>6628</v>
      </c>
      <c r="H7264" t="s">
        <v>6628</v>
      </c>
      <c r="I7264" t="s">
        <v>18055</v>
      </c>
      <c r="J7264" t="s">
        <v>6630</v>
      </c>
      <c r="L7264" t="s">
        <v>6529</v>
      </c>
      <c r="M7264" t="s">
        <v>6630</v>
      </c>
      <c r="N7264" t="s">
        <v>6630</v>
      </c>
      <c r="O7264" t="s">
        <v>6630</v>
      </c>
      <c r="P7264" t="s">
        <v>6630</v>
      </c>
      <c r="Q7264" t="s">
        <v>6630</v>
      </c>
    </row>
    <row r="7265" spans="1:17" x14ac:dyDescent="0.35">
      <c r="A7265">
        <v>9409109756</v>
      </c>
      <c r="B7265" t="s">
        <v>6626</v>
      </c>
      <c r="C7265" t="s">
        <v>6356</v>
      </c>
      <c r="D7265">
        <v>200</v>
      </c>
      <c r="E7265" t="s">
        <v>6366</v>
      </c>
      <c r="F7265">
        <v>207</v>
      </c>
      <c r="G7265" t="s">
        <v>6651</v>
      </c>
      <c r="H7265">
        <v>410</v>
      </c>
      <c r="I7265" t="s">
        <v>18056</v>
      </c>
      <c r="J7265">
        <v>20800</v>
      </c>
      <c r="L7265" t="s">
        <v>6529</v>
      </c>
      <c r="M7265">
        <v>10043338</v>
      </c>
      <c r="N7265">
        <v>10035039</v>
      </c>
      <c r="O7265" t="s">
        <v>6630</v>
      </c>
      <c r="P7265" t="s">
        <v>6630</v>
      </c>
      <c r="Q7265">
        <v>700</v>
      </c>
    </row>
    <row r="7266" spans="1:17" x14ac:dyDescent="0.35">
      <c r="A7266" t="s">
        <v>18057</v>
      </c>
      <c r="B7266" t="s">
        <v>6626</v>
      </c>
      <c r="C7266" t="s">
        <v>6628</v>
      </c>
      <c r="D7266" t="s">
        <v>6628</v>
      </c>
      <c r="E7266" t="s">
        <v>6628</v>
      </c>
      <c r="F7266" t="s">
        <v>6628</v>
      </c>
      <c r="G7266" t="s">
        <v>6628</v>
      </c>
      <c r="H7266" t="s">
        <v>6628</v>
      </c>
      <c r="I7266" t="s">
        <v>16946</v>
      </c>
      <c r="J7266" t="s">
        <v>6630</v>
      </c>
      <c r="L7266" t="s">
        <v>6529</v>
      </c>
      <c r="M7266" t="s">
        <v>6630</v>
      </c>
      <c r="N7266" t="s">
        <v>6630</v>
      </c>
      <c r="O7266" t="s">
        <v>6630</v>
      </c>
      <c r="P7266" t="s">
        <v>6630</v>
      </c>
      <c r="Q7266" t="s">
        <v>6630</v>
      </c>
    </row>
    <row r="7267" spans="1:17" x14ac:dyDescent="0.35">
      <c r="A7267" t="s">
        <v>18058</v>
      </c>
      <c r="B7267" t="s">
        <v>6626</v>
      </c>
      <c r="C7267" t="s">
        <v>6628</v>
      </c>
      <c r="D7267" t="s">
        <v>6628</v>
      </c>
      <c r="E7267" t="s">
        <v>6628</v>
      </c>
      <c r="F7267" t="s">
        <v>6628</v>
      </c>
      <c r="G7267" t="s">
        <v>6628</v>
      </c>
      <c r="H7267" t="s">
        <v>6628</v>
      </c>
      <c r="I7267" t="s">
        <v>18059</v>
      </c>
      <c r="J7267" t="s">
        <v>6630</v>
      </c>
      <c r="L7267" t="s">
        <v>6526</v>
      </c>
      <c r="M7267" t="s">
        <v>6630</v>
      </c>
      <c r="N7267" t="s">
        <v>6630</v>
      </c>
      <c r="O7267" t="s">
        <v>6630</v>
      </c>
      <c r="P7267" t="s">
        <v>6630</v>
      </c>
      <c r="Q7267" t="s">
        <v>6630</v>
      </c>
    </row>
    <row r="7268" spans="1:17" x14ac:dyDescent="0.35">
      <c r="A7268" t="s">
        <v>18060</v>
      </c>
      <c r="B7268" t="s">
        <v>6626</v>
      </c>
      <c r="C7268" t="s">
        <v>6628</v>
      </c>
      <c r="D7268" t="s">
        <v>6628</v>
      </c>
      <c r="E7268" t="s">
        <v>6628</v>
      </c>
      <c r="F7268" t="s">
        <v>6628</v>
      </c>
      <c r="G7268" t="s">
        <v>6628</v>
      </c>
      <c r="H7268" t="s">
        <v>6628</v>
      </c>
      <c r="I7268" t="s">
        <v>18061</v>
      </c>
      <c r="J7268" t="s">
        <v>6630</v>
      </c>
      <c r="L7268" t="s">
        <v>6526</v>
      </c>
      <c r="M7268" t="s">
        <v>6630</v>
      </c>
      <c r="N7268" t="s">
        <v>6630</v>
      </c>
      <c r="O7268" t="s">
        <v>6630</v>
      </c>
      <c r="P7268" t="s">
        <v>6630</v>
      </c>
      <c r="Q7268" t="s">
        <v>6630</v>
      </c>
    </row>
    <row r="7269" spans="1:17" x14ac:dyDescent="0.35">
      <c r="A7269" t="s">
        <v>18062</v>
      </c>
      <c r="B7269" t="s">
        <v>6626</v>
      </c>
      <c r="C7269" t="s">
        <v>6628</v>
      </c>
      <c r="D7269" t="s">
        <v>6628</v>
      </c>
      <c r="E7269" t="s">
        <v>6628</v>
      </c>
      <c r="F7269" t="s">
        <v>6628</v>
      </c>
      <c r="G7269" t="s">
        <v>6628</v>
      </c>
      <c r="H7269" t="s">
        <v>6628</v>
      </c>
      <c r="I7269" t="s">
        <v>18063</v>
      </c>
      <c r="J7269" t="s">
        <v>6630</v>
      </c>
      <c r="L7269" t="s">
        <v>6526</v>
      </c>
      <c r="M7269" t="s">
        <v>6630</v>
      </c>
      <c r="N7269" t="s">
        <v>6630</v>
      </c>
      <c r="O7269" t="s">
        <v>6630</v>
      </c>
      <c r="P7269" t="s">
        <v>6630</v>
      </c>
      <c r="Q7269" t="s">
        <v>6630</v>
      </c>
    </row>
    <row r="7270" spans="1:17" x14ac:dyDescent="0.35">
      <c r="A7270">
        <v>9422116170</v>
      </c>
      <c r="B7270" t="s">
        <v>6626</v>
      </c>
      <c r="C7270" t="s">
        <v>6356</v>
      </c>
      <c r="D7270">
        <v>200</v>
      </c>
      <c r="E7270" t="s">
        <v>6366</v>
      </c>
      <c r="F7270">
        <v>207</v>
      </c>
      <c r="G7270" t="s">
        <v>176</v>
      </c>
      <c r="H7270">
        <v>705</v>
      </c>
      <c r="I7270" t="s">
        <v>18064</v>
      </c>
      <c r="J7270">
        <v>20800</v>
      </c>
      <c r="L7270" t="s">
        <v>6529</v>
      </c>
      <c r="M7270">
        <v>12561260</v>
      </c>
      <c r="N7270">
        <v>11703748</v>
      </c>
      <c r="O7270" t="s">
        <v>6630</v>
      </c>
      <c r="P7270" t="s">
        <v>6630</v>
      </c>
      <c r="Q7270">
        <v>700</v>
      </c>
    </row>
    <row r="7271" spans="1:17" x14ac:dyDescent="0.35">
      <c r="A7271">
        <v>3515112889</v>
      </c>
      <c r="B7271" t="s">
        <v>6626</v>
      </c>
      <c r="C7271" t="s">
        <v>6356</v>
      </c>
      <c r="D7271">
        <v>200</v>
      </c>
      <c r="E7271" t="s">
        <v>5245</v>
      </c>
      <c r="F7271">
        <v>202</v>
      </c>
      <c r="G7271" t="s">
        <v>5245</v>
      </c>
      <c r="H7271">
        <v>450</v>
      </c>
      <c r="I7271" t="s">
        <v>18065</v>
      </c>
      <c r="J7271">
        <v>20200</v>
      </c>
      <c r="L7271" t="s">
        <v>6529</v>
      </c>
      <c r="M7271">
        <v>10533791</v>
      </c>
      <c r="N7271">
        <v>11533224</v>
      </c>
      <c r="O7271" t="s">
        <v>6630</v>
      </c>
      <c r="P7271" t="s">
        <v>6630</v>
      </c>
      <c r="Q7271" t="s">
        <v>6630</v>
      </c>
    </row>
    <row r="7272" spans="1:17" x14ac:dyDescent="0.35">
      <c r="A7272" t="s">
        <v>18066</v>
      </c>
      <c r="B7272" t="s">
        <v>6626</v>
      </c>
      <c r="C7272" t="s">
        <v>6628</v>
      </c>
      <c r="D7272" t="s">
        <v>6628</v>
      </c>
      <c r="E7272" t="s">
        <v>6628</v>
      </c>
      <c r="F7272" t="s">
        <v>6628</v>
      </c>
      <c r="G7272" t="s">
        <v>6628</v>
      </c>
      <c r="H7272" t="s">
        <v>6628</v>
      </c>
      <c r="I7272" t="s">
        <v>13273</v>
      </c>
      <c r="J7272" t="s">
        <v>6630</v>
      </c>
      <c r="L7272" t="s">
        <v>6526</v>
      </c>
      <c r="M7272" t="s">
        <v>6630</v>
      </c>
      <c r="N7272" t="s">
        <v>6630</v>
      </c>
      <c r="O7272" t="s">
        <v>6630</v>
      </c>
      <c r="P7272" t="s">
        <v>6630</v>
      </c>
      <c r="Q7272" t="s">
        <v>6630</v>
      </c>
    </row>
    <row r="7273" spans="1:17" x14ac:dyDescent="0.35">
      <c r="A7273">
        <v>9415112820</v>
      </c>
      <c r="B7273" t="s">
        <v>6626</v>
      </c>
      <c r="C7273" t="s">
        <v>6356</v>
      </c>
      <c r="D7273">
        <v>200</v>
      </c>
      <c r="E7273" t="s">
        <v>6366</v>
      </c>
      <c r="F7273">
        <v>207</v>
      </c>
      <c r="G7273" t="s">
        <v>6808</v>
      </c>
      <c r="H7273">
        <v>805</v>
      </c>
      <c r="I7273" t="s">
        <v>17855</v>
      </c>
      <c r="J7273">
        <v>29102</v>
      </c>
      <c r="L7273" t="s">
        <v>6529</v>
      </c>
      <c r="M7273">
        <v>11211305</v>
      </c>
      <c r="N7273" t="s">
        <v>6630</v>
      </c>
      <c r="O7273" s="3">
        <v>3142531426</v>
      </c>
      <c r="P7273" t="s">
        <v>6630</v>
      </c>
      <c r="Q7273" t="s">
        <v>6630</v>
      </c>
    </row>
    <row r="7274" spans="1:17" x14ac:dyDescent="0.35">
      <c r="A7274">
        <v>9415112822</v>
      </c>
      <c r="B7274" t="s">
        <v>6626</v>
      </c>
      <c r="C7274" t="s">
        <v>6356</v>
      </c>
      <c r="D7274">
        <v>200</v>
      </c>
      <c r="E7274" t="s">
        <v>6701</v>
      </c>
      <c r="F7274">
        <v>500</v>
      </c>
      <c r="G7274" t="s">
        <v>6628</v>
      </c>
      <c r="H7274" t="s">
        <v>6628</v>
      </c>
      <c r="I7274" t="s">
        <v>18067</v>
      </c>
      <c r="J7274">
        <v>12028</v>
      </c>
      <c r="L7274" t="s">
        <v>6529</v>
      </c>
      <c r="M7274">
        <v>10447383</v>
      </c>
      <c r="N7274">
        <v>11294770</v>
      </c>
      <c r="O7274">
        <v>30716</v>
      </c>
      <c r="P7274" t="s">
        <v>6630</v>
      </c>
      <c r="Q7274" t="s">
        <v>6630</v>
      </c>
    </row>
    <row r="7275" spans="1:17" x14ac:dyDescent="0.35">
      <c r="A7275">
        <v>7902107227</v>
      </c>
      <c r="B7275" t="s">
        <v>6626</v>
      </c>
      <c r="C7275" t="s">
        <v>6356</v>
      </c>
      <c r="D7275">
        <v>200</v>
      </c>
      <c r="E7275" t="s">
        <v>6366</v>
      </c>
      <c r="F7275">
        <v>207</v>
      </c>
      <c r="G7275" t="s">
        <v>6698</v>
      </c>
      <c r="H7275">
        <v>725</v>
      </c>
      <c r="I7275" t="s">
        <v>18068</v>
      </c>
      <c r="J7275">
        <v>20800</v>
      </c>
      <c r="L7275" t="s">
        <v>6529</v>
      </c>
      <c r="M7275" t="s">
        <v>6630</v>
      </c>
      <c r="N7275">
        <v>10501941</v>
      </c>
      <c r="O7275" t="s">
        <v>18069</v>
      </c>
      <c r="P7275" t="s">
        <v>6670</v>
      </c>
      <c r="Q7275" t="s">
        <v>6630</v>
      </c>
    </row>
    <row r="7276" spans="1:17" x14ac:dyDescent="0.35">
      <c r="A7276" t="s">
        <v>18070</v>
      </c>
      <c r="B7276" t="s">
        <v>6626</v>
      </c>
      <c r="C7276" t="s">
        <v>6628</v>
      </c>
      <c r="D7276" t="s">
        <v>6628</v>
      </c>
      <c r="E7276" t="s">
        <v>6628</v>
      </c>
      <c r="F7276" t="s">
        <v>6628</v>
      </c>
      <c r="G7276" t="s">
        <v>6628</v>
      </c>
      <c r="H7276" t="s">
        <v>6628</v>
      </c>
      <c r="I7276" t="s">
        <v>18071</v>
      </c>
      <c r="J7276" t="s">
        <v>6630</v>
      </c>
      <c r="L7276" t="s">
        <v>6526</v>
      </c>
      <c r="M7276" t="s">
        <v>6630</v>
      </c>
      <c r="N7276" t="s">
        <v>6630</v>
      </c>
      <c r="O7276" t="s">
        <v>6630</v>
      </c>
      <c r="P7276" t="s">
        <v>6630</v>
      </c>
      <c r="Q7276" t="s">
        <v>6630</v>
      </c>
    </row>
    <row r="7277" spans="1:17" x14ac:dyDescent="0.35">
      <c r="A7277">
        <v>9419115310</v>
      </c>
      <c r="B7277" t="s">
        <v>6626</v>
      </c>
      <c r="C7277" t="s">
        <v>6356</v>
      </c>
      <c r="D7277">
        <v>200</v>
      </c>
      <c r="E7277" t="s">
        <v>6645</v>
      </c>
      <c r="F7277">
        <v>201</v>
      </c>
      <c r="G7277" t="s">
        <v>6635</v>
      </c>
      <c r="H7277">
        <v>405</v>
      </c>
      <c r="I7277" t="s">
        <v>13570</v>
      </c>
      <c r="J7277">
        <v>20100</v>
      </c>
      <c r="L7277" t="s">
        <v>6529</v>
      </c>
      <c r="M7277">
        <v>12862441</v>
      </c>
      <c r="N7277" t="s">
        <v>6630</v>
      </c>
      <c r="O7277" t="s">
        <v>6630</v>
      </c>
      <c r="P7277" t="s">
        <v>6630</v>
      </c>
      <c r="Q7277">
        <v>700</v>
      </c>
    </row>
    <row r="7278" spans="1:17" x14ac:dyDescent="0.35">
      <c r="A7278">
        <v>9425117023</v>
      </c>
      <c r="B7278" t="s">
        <v>6334</v>
      </c>
      <c r="C7278" t="s">
        <v>6356</v>
      </c>
      <c r="D7278">
        <v>200</v>
      </c>
      <c r="E7278" t="s">
        <v>6366</v>
      </c>
      <c r="F7278">
        <v>207</v>
      </c>
      <c r="G7278" t="s">
        <v>176</v>
      </c>
      <c r="H7278">
        <v>705</v>
      </c>
      <c r="I7278" t="s">
        <v>18072</v>
      </c>
      <c r="J7278">
        <v>20800</v>
      </c>
      <c r="L7278" t="s">
        <v>6529</v>
      </c>
      <c r="M7278">
        <v>12975067</v>
      </c>
      <c r="N7278" t="s">
        <v>6630</v>
      </c>
      <c r="O7278" t="s">
        <v>6630</v>
      </c>
      <c r="P7278" t="s">
        <v>6630</v>
      </c>
      <c r="Q7278">
        <v>700</v>
      </c>
    </row>
    <row r="7279" spans="1:17" x14ac:dyDescent="0.35">
      <c r="A7279">
        <v>7999106124</v>
      </c>
      <c r="B7279" t="s">
        <v>6626</v>
      </c>
      <c r="C7279" t="s">
        <v>6356</v>
      </c>
      <c r="D7279">
        <v>200</v>
      </c>
      <c r="E7279" t="s">
        <v>6366</v>
      </c>
      <c r="F7279">
        <v>207</v>
      </c>
      <c r="G7279" t="s">
        <v>8856</v>
      </c>
      <c r="H7279">
        <v>710</v>
      </c>
      <c r="I7279" t="s">
        <v>18073</v>
      </c>
      <c r="J7279" t="s">
        <v>6630</v>
      </c>
      <c r="L7279" t="s">
        <v>6529</v>
      </c>
      <c r="M7279">
        <v>10161553</v>
      </c>
      <c r="N7279" t="s">
        <v>6630</v>
      </c>
      <c r="O7279" t="s">
        <v>8486</v>
      </c>
      <c r="P7279" t="s">
        <v>6919</v>
      </c>
      <c r="Q7279" t="s">
        <v>6630</v>
      </c>
    </row>
    <row r="7280" spans="1:17" x14ac:dyDescent="0.35">
      <c r="A7280" t="s">
        <v>18074</v>
      </c>
      <c r="B7280" t="s">
        <v>6626</v>
      </c>
      <c r="C7280" t="s">
        <v>6628</v>
      </c>
      <c r="D7280" t="s">
        <v>6628</v>
      </c>
      <c r="E7280" t="s">
        <v>6628</v>
      </c>
      <c r="F7280" t="s">
        <v>6628</v>
      </c>
      <c r="G7280" t="s">
        <v>6628</v>
      </c>
      <c r="H7280" t="s">
        <v>6628</v>
      </c>
      <c r="I7280" t="s">
        <v>18075</v>
      </c>
      <c r="J7280" t="s">
        <v>6630</v>
      </c>
      <c r="L7280" t="s">
        <v>6526</v>
      </c>
      <c r="M7280" t="s">
        <v>6630</v>
      </c>
      <c r="N7280" t="s">
        <v>6630</v>
      </c>
      <c r="O7280" t="s">
        <v>6630</v>
      </c>
      <c r="P7280" t="s">
        <v>6630</v>
      </c>
      <c r="Q7280" t="s">
        <v>6630</v>
      </c>
    </row>
    <row r="7281" spans="1:17" x14ac:dyDescent="0.35">
      <c r="A7281">
        <v>9400900320</v>
      </c>
      <c r="B7281" t="s">
        <v>6626</v>
      </c>
      <c r="C7281" t="s">
        <v>6356</v>
      </c>
      <c r="D7281">
        <v>200</v>
      </c>
      <c r="E7281" t="s">
        <v>6628</v>
      </c>
      <c r="F7281" t="s">
        <v>6628</v>
      </c>
      <c r="G7281" t="s">
        <v>6628</v>
      </c>
      <c r="H7281" t="s">
        <v>6628</v>
      </c>
      <c r="I7281" t="s">
        <v>18076</v>
      </c>
      <c r="J7281" t="s">
        <v>6630</v>
      </c>
      <c r="L7281" t="s">
        <v>6529</v>
      </c>
      <c r="M7281" t="s">
        <v>6630</v>
      </c>
      <c r="N7281" t="s">
        <v>6630</v>
      </c>
      <c r="O7281" t="s">
        <v>8669</v>
      </c>
      <c r="P7281" t="s">
        <v>6630</v>
      </c>
      <c r="Q7281" t="s">
        <v>6630</v>
      </c>
    </row>
    <row r="7282" spans="1:17" x14ac:dyDescent="0.35">
      <c r="A7282" t="s">
        <v>18077</v>
      </c>
      <c r="B7282" t="s">
        <v>6626</v>
      </c>
      <c r="C7282" t="s">
        <v>6628</v>
      </c>
      <c r="D7282" t="s">
        <v>6628</v>
      </c>
      <c r="E7282" t="s">
        <v>6628</v>
      </c>
      <c r="F7282" t="s">
        <v>6628</v>
      </c>
      <c r="G7282" t="s">
        <v>6628</v>
      </c>
      <c r="H7282" t="s">
        <v>6628</v>
      </c>
      <c r="I7282" t="s">
        <v>18078</v>
      </c>
      <c r="J7282" t="s">
        <v>6630</v>
      </c>
      <c r="L7282" t="s">
        <v>6526</v>
      </c>
      <c r="M7282" t="s">
        <v>6630</v>
      </c>
      <c r="N7282" t="s">
        <v>6630</v>
      </c>
      <c r="O7282" t="s">
        <v>6630</v>
      </c>
      <c r="P7282" t="s">
        <v>6630</v>
      </c>
      <c r="Q7282" t="s">
        <v>6630</v>
      </c>
    </row>
    <row r="7283" spans="1:17" x14ac:dyDescent="0.35">
      <c r="A7283">
        <v>9425116955</v>
      </c>
      <c r="B7283" t="s">
        <v>6334</v>
      </c>
      <c r="C7283" t="s">
        <v>6540</v>
      </c>
      <c r="D7283">
        <v>131</v>
      </c>
      <c r="E7283" t="s">
        <v>6540</v>
      </c>
      <c r="F7283">
        <v>309</v>
      </c>
      <c r="G7283" t="s">
        <v>2845</v>
      </c>
      <c r="H7283">
        <v>107</v>
      </c>
      <c r="I7283" t="s">
        <v>18079</v>
      </c>
      <c r="J7283" t="s">
        <v>6630</v>
      </c>
      <c r="L7283" t="s">
        <v>6529</v>
      </c>
      <c r="M7283">
        <v>12529948</v>
      </c>
      <c r="N7283">
        <v>12258771</v>
      </c>
      <c r="O7283" t="s">
        <v>6630</v>
      </c>
      <c r="P7283" t="s">
        <v>6630</v>
      </c>
      <c r="Q7283">
        <v>700</v>
      </c>
    </row>
    <row r="7284" spans="1:17" x14ac:dyDescent="0.35">
      <c r="A7284">
        <v>9402107319</v>
      </c>
      <c r="B7284" t="s">
        <v>6626</v>
      </c>
      <c r="C7284" t="s">
        <v>6356</v>
      </c>
      <c r="D7284">
        <v>200</v>
      </c>
      <c r="E7284" t="s">
        <v>6999</v>
      </c>
      <c r="F7284">
        <v>205</v>
      </c>
      <c r="G7284" t="s">
        <v>7000</v>
      </c>
      <c r="H7284">
        <v>600</v>
      </c>
      <c r="I7284" t="s">
        <v>18080</v>
      </c>
      <c r="J7284" t="s">
        <v>6630</v>
      </c>
      <c r="L7284" t="s">
        <v>6529</v>
      </c>
      <c r="M7284">
        <v>10015360</v>
      </c>
      <c r="N7284">
        <v>10015368</v>
      </c>
      <c r="O7284" t="s">
        <v>18081</v>
      </c>
      <c r="P7284" t="s">
        <v>18082</v>
      </c>
      <c r="Q7284" t="s">
        <v>6630</v>
      </c>
    </row>
    <row r="7285" spans="1:17" x14ac:dyDescent="0.35">
      <c r="A7285">
        <v>9499106163</v>
      </c>
      <c r="B7285" t="s">
        <v>6626</v>
      </c>
      <c r="C7285" t="s">
        <v>6356</v>
      </c>
      <c r="D7285">
        <v>200</v>
      </c>
      <c r="E7285" t="s">
        <v>6659</v>
      </c>
      <c r="F7285">
        <v>208</v>
      </c>
      <c r="G7285" t="s">
        <v>7129</v>
      </c>
      <c r="H7285">
        <v>305</v>
      </c>
      <c r="I7285" t="s">
        <v>18083</v>
      </c>
      <c r="J7285">
        <v>13562</v>
      </c>
      <c r="L7285" t="s">
        <v>6529</v>
      </c>
      <c r="M7285" t="s">
        <v>6630</v>
      </c>
      <c r="N7285">
        <v>10008204</v>
      </c>
      <c r="O7285" t="s">
        <v>18084</v>
      </c>
      <c r="P7285" t="s">
        <v>18085</v>
      </c>
      <c r="Q7285" t="s">
        <v>6630</v>
      </c>
    </row>
    <row r="7286" spans="1:17" x14ac:dyDescent="0.35">
      <c r="A7286" t="s">
        <v>18086</v>
      </c>
      <c r="B7286" t="s">
        <v>6626</v>
      </c>
      <c r="C7286" t="s">
        <v>6628</v>
      </c>
      <c r="D7286" t="s">
        <v>6628</v>
      </c>
      <c r="E7286" t="s">
        <v>6628</v>
      </c>
      <c r="F7286" t="s">
        <v>6628</v>
      </c>
      <c r="G7286" t="s">
        <v>6628</v>
      </c>
      <c r="H7286" t="s">
        <v>6628</v>
      </c>
      <c r="I7286" t="s">
        <v>18087</v>
      </c>
      <c r="J7286" t="s">
        <v>6630</v>
      </c>
      <c r="L7286" t="s">
        <v>6526</v>
      </c>
      <c r="M7286" t="s">
        <v>6630</v>
      </c>
      <c r="N7286" t="s">
        <v>6630</v>
      </c>
      <c r="O7286" t="s">
        <v>6630</v>
      </c>
      <c r="P7286" t="s">
        <v>6630</v>
      </c>
      <c r="Q7286" t="s">
        <v>6630</v>
      </c>
    </row>
    <row r="7287" spans="1:17" x14ac:dyDescent="0.35">
      <c r="A7287">
        <v>9613111997</v>
      </c>
      <c r="B7287" t="s">
        <v>6626</v>
      </c>
      <c r="C7287" t="s">
        <v>6356</v>
      </c>
      <c r="D7287">
        <v>200</v>
      </c>
      <c r="E7287" t="s">
        <v>6645</v>
      </c>
      <c r="F7287">
        <v>201</v>
      </c>
      <c r="G7287" t="s">
        <v>6657</v>
      </c>
      <c r="H7287">
        <v>420</v>
      </c>
      <c r="I7287" t="s">
        <v>18088</v>
      </c>
      <c r="J7287" t="s">
        <v>6630</v>
      </c>
      <c r="L7287" t="s">
        <v>6529</v>
      </c>
      <c r="M7287">
        <v>13147167</v>
      </c>
      <c r="N7287" t="s">
        <v>6630</v>
      </c>
      <c r="O7287" t="s">
        <v>6630</v>
      </c>
      <c r="P7287" t="s">
        <v>6630</v>
      </c>
      <c r="Q7287">
        <v>900</v>
      </c>
    </row>
    <row r="7288" spans="1:17" x14ac:dyDescent="0.35">
      <c r="A7288" t="s">
        <v>18089</v>
      </c>
      <c r="B7288" t="s">
        <v>6626</v>
      </c>
      <c r="C7288" t="s">
        <v>6628</v>
      </c>
      <c r="D7288" t="s">
        <v>6628</v>
      </c>
      <c r="E7288" t="s">
        <v>6628</v>
      </c>
      <c r="F7288" t="s">
        <v>6628</v>
      </c>
      <c r="G7288" t="s">
        <v>6628</v>
      </c>
      <c r="H7288" t="s">
        <v>6628</v>
      </c>
      <c r="I7288" t="s">
        <v>9937</v>
      </c>
      <c r="J7288" t="s">
        <v>6630</v>
      </c>
      <c r="L7288" t="s">
        <v>6526</v>
      </c>
      <c r="M7288" t="s">
        <v>6630</v>
      </c>
      <c r="N7288" t="s">
        <v>6630</v>
      </c>
      <c r="O7288" t="s">
        <v>6630</v>
      </c>
      <c r="P7288" t="s">
        <v>6630</v>
      </c>
      <c r="Q7288" t="s">
        <v>6630</v>
      </c>
    </row>
    <row r="7289" spans="1:17" x14ac:dyDescent="0.35">
      <c r="A7289" t="s">
        <v>18090</v>
      </c>
      <c r="B7289" t="s">
        <v>6626</v>
      </c>
      <c r="C7289" t="s">
        <v>6628</v>
      </c>
      <c r="D7289" t="s">
        <v>6628</v>
      </c>
      <c r="E7289" t="s">
        <v>6628</v>
      </c>
      <c r="F7289" t="s">
        <v>6628</v>
      </c>
      <c r="G7289" t="s">
        <v>6628</v>
      </c>
      <c r="H7289" t="s">
        <v>6628</v>
      </c>
      <c r="I7289" t="s">
        <v>15491</v>
      </c>
      <c r="J7289" t="s">
        <v>6630</v>
      </c>
      <c r="L7289" t="s">
        <v>6526</v>
      </c>
      <c r="M7289" t="s">
        <v>6630</v>
      </c>
      <c r="N7289" t="s">
        <v>6630</v>
      </c>
      <c r="O7289" t="s">
        <v>6630</v>
      </c>
      <c r="P7289" t="s">
        <v>6630</v>
      </c>
      <c r="Q7289" t="s">
        <v>6630</v>
      </c>
    </row>
    <row r="7290" spans="1:17" x14ac:dyDescent="0.35">
      <c r="A7290" t="s">
        <v>18091</v>
      </c>
      <c r="B7290" t="s">
        <v>6626</v>
      </c>
      <c r="C7290" t="s">
        <v>6628</v>
      </c>
      <c r="D7290" t="s">
        <v>6628</v>
      </c>
      <c r="E7290" t="s">
        <v>6628</v>
      </c>
      <c r="F7290" t="s">
        <v>6628</v>
      </c>
      <c r="G7290" t="s">
        <v>6628</v>
      </c>
      <c r="H7290" t="s">
        <v>6628</v>
      </c>
      <c r="I7290" t="s">
        <v>7865</v>
      </c>
      <c r="J7290" t="s">
        <v>6630</v>
      </c>
      <c r="L7290" t="s">
        <v>6529</v>
      </c>
      <c r="M7290" t="s">
        <v>6630</v>
      </c>
      <c r="N7290" t="s">
        <v>6630</v>
      </c>
      <c r="O7290" t="s">
        <v>6630</v>
      </c>
      <c r="P7290" t="s">
        <v>6630</v>
      </c>
      <c r="Q7290" t="s">
        <v>6630</v>
      </c>
    </row>
    <row r="7291" spans="1:17" x14ac:dyDescent="0.35">
      <c r="A7291" t="s">
        <v>18092</v>
      </c>
      <c r="B7291" t="s">
        <v>6626</v>
      </c>
      <c r="C7291" t="s">
        <v>6628</v>
      </c>
      <c r="D7291" t="s">
        <v>6628</v>
      </c>
      <c r="E7291" t="s">
        <v>6628</v>
      </c>
      <c r="F7291" t="s">
        <v>6628</v>
      </c>
      <c r="G7291" t="s">
        <v>6628</v>
      </c>
      <c r="H7291" t="s">
        <v>6628</v>
      </c>
      <c r="I7291" t="s">
        <v>8007</v>
      </c>
      <c r="J7291" t="s">
        <v>6630</v>
      </c>
      <c r="L7291" t="s">
        <v>6526</v>
      </c>
      <c r="M7291" t="s">
        <v>6630</v>
      </c>
      <c r="N7291" t="s">
        <v>6630</v>
      </c>
      <c r="O7291" t="s">
        <v>6630</v>
      </c>
      <c r="P7291" t="s">
        <v>6630</v>
      </c>
      <c r="Q7291" t="s">
        <v>6630</v>
      </c>
    </row>
    <row r="7292" spans="1:17" x14ac:dyDescent="0.35">
      <c r="A7292">
        <v>9408109511</v>
      </c>
      <c r="B7292" t="s">
        <v>6626</v>
      </c>
      <c r="C7292" t="s">
        <v>8365</v>
      </c>
      <c r="D7292">
        <v>105</v>
      </c>
      <c r="E7292" t="s">
        <v>8513</v>
      </c>
      <c r="F7292">
        <v>100</v>
      </c>
      <c r="G7292" t="s">
        <v>8367</v>
      </c>
      <c r="H7292">
        <v>5</v>
      </c>
      <c r="I7292" t="s">
        <v>18093</v>
      </c>
      <c r="J7292">
        <v>10500</v>
      </c>
      <c r="L7292" t="s">
        <v>6529</v>
      </c>
      <c r="M7292">
        <v>11678984</v>
      </c>
      <c r="N7292" t="s">
        <v>6630</v>
      </c>
      <c r="O7292" t="s">
        <v>18094</v>
      </c>
      <c r="P7292" t="s">
        <v>18095</v>
      </c>
      <c r="Q7292">
        <v>700</v>
      </c>
    </row>
    <row r="7293" spans="1:17" x14ac:dyDescent="0.35">
      <c r="A7293">
        <v>9402107291</v>
      </c>
      <c r="B7293" t="s">
        <v>6626</v>
      </c>
      <c r="C7293" t="s">
        <v>9086</v>
      </c>
      <c r="D7293">
        <v>110</v>
      </c>
      <c r="E7293" t="s">
        <v>6628</v>
      </c>
      <c r="F7293" t="s">
        <v>6628</v>
      </c>
      <c r="G7293" t="s">
        <v>9086</v>
      </c>
      <c r="H7293">
        <v>10</v>
      </c>
      <c r="I7293" t="s">
        <v>18096</v>
      </c>
      <c r="J7293">
        <v>11000</v>
      </c>
      <c r="L7293" t="s">
        <v>6529</v>
      </c>
      <c r="M7293" t="s">
        <v>6630</v>
      </c>
      <c r="N7293">
        <v>10231929</v>
      </c>
      <c r="O7293" t="s">
        <v>18097</v>
      </c>
      <c r="P7293" t="s">
        <v>6630</v>
      </c>
      <c r="Q7293">
        <v>700</v>
      </c>
    </row>
    <row r="7294" spans="1:17" x14ac:dyDescent="0.35">
      <c r="A7294" t="s">
        <v>18098</v>
      </c>
      <c r="B7294" t="s">
        <v>6626</v>
      </c>
      <c r="C7294" t="s">
        <v>6628</v>
      </c>
      <c r="D7294" t="s">
        <v>6628</v>
      </c>
      <c r="E7294" t="s">
        <v>6628</v>
      </c>
      <c r="F7294" t="s">
        <v>6628</v>
      </c>
      <c r="G7294" t="s">
        <v>6628</v>
      </c>
      <c r="H7294" t="s">
        <v>6628</v>
      </c>
      <c r="I7294" t="s">
        <v>18099</v>
      </c>
      <c r="J7294" t="s">
        <v>6630</v>
      </c>
      <c r="L7294" t="s">
        <v>6529</v>
      </c>
      <c r="M7294" t="s">
        <v>6630</v>
      </c>
      <c r="N7294" t="s">
        <v>6630</v>
      </c>
      <c r="O7294" t="s">
        <v>6630</v>
      </c>
      <c r="P7294" t="s">
        <v>6630</v>
      </c>
      <c r="Q7294" t="s">
        <v>6630</v>
      </c>
    </row>
    <row r="7295" spans="1:17" x14ac:dyDescent="0.35">
      <c r="A7295">
        <v>9403107881</v>
      </c>
      <c r="B7295" t="s">
        <v>6626</v>
      </c>
      <c r="C7295" t="s">
        <v>6356</v>
      </c>
      <c r="D7295">
        <v>200</v>
      </c>
      <c r="E7295" t="s">
        <v>6999</v>
      </c>
      <c r="F7295">
        <v>205</v>
      </c>
      <c r="G7295" t="s">
        <v>7000</v>
      </c>
      <c r="H7295">
        <v>600</v>
      </c>
      <c r="I7295" t="s">
        <v>18100</v>
      </c>
      <c r="J7295" t="s">
        <v>6630</v>
      </c>
      <c r="L7295" t="s">
        <v>6529</v>
      </c>
      <c r="M7295">
        <v>10015360</v>
      </c>
      <c r="N7295">
        <v>10015368</v>
      </c>
      <c r="O7295" t="s">
        <v>6630</v>
      </c>
      <c r="P7295" t="s">
        <v>18101</v>
      </c>
      <c r="Q7295" t="s">
        <v>6630</v>
      </c>
    </row>
    <row r="7296" spans="1:17" x14ac:dyDescent="0.35">
      <c r="A7296">
        <v>9415113008</v>
      </c>
      <c r="B7296" t="s">
        <v>6626</v>
      </c>
      <c r="C7296" t="s">
        <v>6356</v>
      </c>
      <c r="D7296">
        <v>200</v>
      </c>
      <c r="E7296" t="s">
        <v>6645</v>
      </c>
      <c r="F7296">
        <v>201</v>
      </c>
      <c r="G7296" t="s">
        <v>6638</v>
      </c>
      <c r="H7296">
        <v>415</v>
      </c>
      <c r="I7296" t="s">
        <v>18102</v>
      </c>
      <c r="J7296">
        <v>20115</v>
      </c>
      <c r="L7296" t="s">
        <v>6529</v>
      </c>
      <c r="M7296">
        <v>11210281</v>
      </c>
      <c r="N7296">
        <v>11971030</v>
      </c>
      <c r="O7296" t="s">
        <v>18103</v>
      </c>
      <c r="P7296" t="s">
        <v>6630</v>
      </c>
      <c r="Q7296" t="s">
        <v>6630</v>
      </c>
    </row>
    <row r="7297" spans="1:17" x14ac:dyDescent="0.35">
      <c r="A7297">
        <v>9606108824</v>
      </c>
      <c r="B7297" t="s">
        <v>6626</v>
      </c>
      <c r="C7297" t="s">
        <v>6540</v>
      </c>
      <c r="D7297">
        <v>131</v>
      </c>
      <c r="E7297" t="s">
        <v>6540</v>
      </c>
      <c r="F7297">
        <v>309</v>
      </c>
      <c r="G7297" t="s">
        <v>10839</v>
      </c>
      <c r="H7297">
        <v>820</v>
      </c>
      <c r="I7297" t="s">
        <v>18104</v>
      </c>
      <c r="J7297">
        <v>13200</v>
      </c>
      <c r="L7297" t="s">
        <v>6529</v>
      </c>
      <c r="M7297">
        <v>10970078</v>
      </c>
      <c r="N7297" t="s">
        <v>6630</v>
      </c>
      <c r="O7297" t="s">
        <v>18105</v>
      </c>
      <c r="P7297" t="s">
        <v>18106</v>
      </c>
      <c r="Q7297">
        <v>900</v>
      </c>
    </row>
    <row r="7298" spans="1:17" x14ac:dyDescent="0.35">
      <c r="A7298">
        <v>3903107782</v>
      </c>
      <c r="B7298" t="s">
        <v>6626</v>
      </c>
      <c r="C7298" t="s">
        <v>6356</v>
      </c>
      <c r="D7298">
        <v>200</v>
      </c>
      <c r="E7298" t="s">
        <v>5245</v>
      </c>
      <c r="F7298">
        <v>202</v>
      </c>
      <c r="G7298" t="s">
        <v>5245</v>
      </c>
      <c r="H7298">
        <v>450</v>
      </c>
      <c r="I7298" t="s">
        <v>18107</v>
      </c>
      <c r="J7298" t="s">
        <v>6630</v>
      </c>
      <c r="L7298" t="s">
        <v>6529</v>
      </c>
      <c r="M7298">
        <v>10507180</v>
      </c>
      <c r="N7298" t="s">
        <v>6630</v>
      </c>
      <c r="O7298" t="s">
        <v>18108</v>
      </c>
      <c r="P7298" t="s">
        <v>18109</v>
      </c>
      <c r="Q7298" t="s">
        <v>6630</v>
      </c>
    </row>
    <row r="7299" spans="1:17" x14ac:dyDescent="0.35">
      <c r="A7299">
        <v>9415112990</v>
      </c>
      <c r="B7299" t="s">
        <v>6626</v>
      </c>
      <c r="C7299" t="s">
        <v>6356</v>
      </c>
      <c r="D7299">
        <v>200</v>
      </c>
      <c r="E7299" t="s">
        <v>488</v>
      </c>
      <c r="F7299">
        <v>203</v>
      </c>
      <c r="G7299" t="s">
        <v>488</v>
      </c>
      <c r="H7299">
        <v>500</v>
      </c>
      <c r="I7299" t="s">
        <v>18110</v>
      </c>
      <c r="J7299">
        <v>20300</v>
      </c>
      <c r="L7299" t="s">
        <v>6529</v>
      </c>
      <c r="M7299">
        <v>10763431</v>
      </c>
      <c r="N7299" t="s">
        <v>6630</v>
      </c>
      <c r="O7299" t="s">
        <v>18111</v>
      </c>
      <c r="P7299" t="s">
        <v>6630</v>
      </c>
      <c r="Q7299" t="s">
        <v>6630</v>
      </c>
    </row>
    <row r="7300" spans="1:17" x14ac:dyDescent="0.35">
      <c r="A7300">
        <v>9407109302</v>
      </c>
      <c r="B7300" t="s">
        <v>6626</v>
      </c>
      <c r="C7300" t="s">
        <v>6356</v>
      </c>
      <c r="D7300">
        <v>200</v>
      </c>
      <c r="E7300" t="s">
        <v>6366</v>
      </c>
      <c r="F7300">
        <v>207</v>
      </c>
      <c r="G7300" t="s">
        <v>6638</v>
      </c>
      <c r="H7300">
        <v>415</v>
      </c>
      <c r="I7300" t="s">
        <v>18112</v>
      </c>
      <c r="J7300">
        <v>20115</v>
      </c>
      <c r="L7300" t="s">
        <v>6529</v>
      </c>
      <c r="M7300">
        <v>11615676</v>
      </c>
      <c r="N7300" t="s">
        <v>6630</v>
      </c>
      <c r="O7300" t="s">
        <v>6630</v>
      </c>
      <c r="P7300" t="s">
        <v>6630</v>
      </c>
      <c r="Q7300">
        <v>100</v>
      </c>
    </row>
    <row r="7301" spans="1:17" x14ac:dyDescent="0.35">
      <c r="A7301">
        <v>9411110837</v>
      </c>
      <c r="B7301" t="s">
        <v>6626</v>
      </c>
      <c r="C7301" t="s">
        <v>6356</v>
      </c>
      <c r="D7301">
        <v>200</v>
      </c>
      <c r="E7301" t="s">
        <v>5245</v>
      </c>
      <c r="F7301">
        <v>202</v>
      </c>
      <c r="G7301" t="s">
        <v>5245</v>
      </c>
      <c r="H7301">
        <v>450</v>
      </c>
      <c r="I7301" t="s">
        <v>18113</v>
      </c>
      <c r="J7301">
        <v>20200</v>
      </c>
      <c r="L7301" t="s">
        <v>6529</v>
      </c>
      <c r="M7301">
        <v>12178084</v>
      </c>
      <c r="N7301" t="s">
        <v>6630</v>
      </c>
      <c r="O7301">
        <v>29068</v>
      </c>
      <c r="P7301" t="s">
        <v>6630</v>
      </c>
      <c r="Q7301" t="s">
        <v>6630</v>
      </c>
    </row>
    <row r="7302" spans="1:17" x14ac:dyDescent="0.35">
      <c r="A7302">
        <v>9612111266</v>
      </c>
      <c r="B7302" t="s">
        <v>6626</v>
      </c>
      <c r="C7302" t="s">
        <v>6356</v>
      </c>
      <c r="D7302">
        <v>200</v>
      </c>
      <c r="E7302" t="s">
        <v>5245</v>
      </c>
      <c r="F7302">
        <v>202</v>
      </c>
      <c r="G7302" t="s">
        <v>5245</v>
      </c>
      <c r="H7302">
        <v>450</v>
      </c>
      <c r="I7302" t="s">
        <v>18114</v>
      </c>
      <c r="J7302">
        <v>20200</v>
      </c>
      <c r="L7302" t="s">
        <v>6529</v>
      </c>
      <c r="M7302">
        <v>12267298</v>
      </c>
      <c r="N7302" t="s">
        <v>6630</v>
      </c>
      <c r="O7302" t="s">
        <v>11826</v>
      </c>
      <c r="P7302" t="s">
        <v>6630</v>
      </c>
      <c r="Q7302">
        <v>900</v>
      </c>
    </row>
    <row r="7303" spans="1:17" x14ac:dyDescent="0.35">
      <c r="A7303">
        <v>3913111613</v>
      </c>
      <c r="B7303" t="s">
        <v>6626</v>
      </c>
      <c r="C7303" t="s">
        <v>6356</v>
      </c>
      <c r="D7303">
        <v>200</v>
      </c>
      <c r="E7303" t="s">
        <v>5245</v>
      </c>
      <c r="F7303">
        <v>202</v>
      </c>
      <c r="G7303" t="s">
        <v>5245</v>
      </c>
      <c r="H7303">
        <v>450</v>
      </c>
      <c r="I7303" t="s">
        <v>18115</v>
      </c>
      <c r="J7303">
        <v>20205</v>
      </c>
      <c r="L7303" t="s">
        <v>6529</v>
      </c>
      <c r="M7303">
        <v>13110938</v>
      </c>
      <c r="N7303" t="s">
        <v>6630</v>
      </c>
      <c r="O7303" t="s">
        <v>6630</v>
      </c>
      <c r="P7303" t="s">
        <v>6630</v>
      </c>
      <c r="Q7303">
        <v>610</v>
      </c>
    </row>
    <row r="7304" spans="1:17" x14ac:dyDescent="0.35">
      <c r="A7304" t="s">
        <v>18116</v>
      </c>
      <c r="B7304" t="s">
        <v>6626</v>
      </c>
      <c r="C7304" t="s">
        <v>6628</v>
      </c>
      <c r="D7304" t="s">
        <v>6628</v>
      </c>
      <c r="E7304" t="s">
        <v>6628</v>
      </c>
      <c r="F7304" t="s">
        <v>6628</v>
      </c>
      <c r="G7304" t="s">
        <v>6628</v>
      </c>
      <c r="H7304" t="s">
        <v>6628</v>
      </c>
      <c r="I7304" t="s">
        <v>18117</v>
      </c>
      <c r="J7304" t="s">
        <v>6630</v>
      </c>
      <c r="L7304" t="s">
        <v>6529</v>
      </c>
      <c r="M7304" t="s">
        <v>6630</v>
      </c>
      <c r="N7304" t="s">
        <v>6630</v>
      </c>
      <c r="O7304" t="s">
        <v>6630</v>
      </c>
      <c r="P7304" t="s">
        <v>6630</v>
      </c>
      <c r="Q7304" t="s">
        <v>6630</v>
      </c>
    </row>
    <row r="7305" spans="1:17" x14ac:dyDescent="0.35">
      <c r="A7305">
        <v>9418114368</v>
      </c>
      <c r="B7305" t="s">
        <v>6626</v>
      </c>
      <c r="C7305" t="s">
        <v>6540</v>
      </c>
      <c r="D7305">
        <v>131</v>
      </c>
      <c r="E7305" t="s">
        <v>2905</v>
      </c>
      <c r="F7305">
        <v>300</v>
      </c>
      <c r="G7305" t="s">
        <v>2845</v>
      </c>
      <c r="H7305">
        <v>107</v>
      </c>
      <c r="I7305" t="s">
        <v>18118</v>
      </c>
      <c r="J7305">
        <v>20120</v>
      </c>
      <c r="L7305" t="s">
        <v>6529</v>
      </c>
      <c r="M7305">
        <v>14535292</v>
      </c>
      <c r="N7305" t="s">
        <v>6630</v>
      </c>
      <c r="O7305" t="s">
        <v>6630</v>
      </c>
      <c r="P7305" t="s">
        <v>6630</v>
      </c>
      <c r="Q7305">
        <v>100</v>
      </c>
    </row>
    <row r="7306" spans="1:17" x14ac:dyDescent="0.35">
      <c r="A7306">
        <v>9419115170</v>
      </c>
      <c r="B7306" t="s">
        <v>6626</v>
      </c>
      <c r="C7306" t="s">
        <v>6356</v>
      </c>
      <c r="D7306">
        <v>200</v>
      </c>
      <c r="E7306" t="s">
        <v>5245</v>
      </c>
      <c r="F7306">
        <v>202</v>
      </c>
      <c r="G7306" t="s">
        <v>5245</v>
      </c>
      <c r="H7306">
        <v>450</v>
      </c>
      <c r="I7306" t="s">
        <v>18119</v>
      </c>
      <c r="J7306">
        <v>20200</v>
      </c>
      <c r="L7306" t="s">
        <v>6529</v>
      </c>
      <c r="M7306">
        <v>14452593</v>
      </c>
      <c r="N7306">
        <v>12159684</v>
      </c>
      <c r="O7306">
        <v>33416</v>
      </c>
      <c r="P7306" t="s">
        <v>6630</v>
      </c>
      <c r="Q7306" t="s">
        <v>6630</v>
      </c>
    </row>
    <row r="7307" spans="1:17" x14ac:dyDescent="0.35">
      <c r="A7307">
        <v>9415113127</v>
      </c>
      <c r="B7307" t="s">
        <v>6626</v>
      </c>
      <c r="C7307" t="s">
        <v>6356</v>
      </c>
      <c r="D7307">
        <v>200</v>
      </c>
      <c r="E7307" t="s">
        <v>488</v>
      </c>
      <c r="F7307">
        <v>203</v>
      </c>
      <c r="G7307" t="s">
        <v>488</v>
      </c>
      <c r="H7307">
        <v>500</v>
      </c>
      <c r="I7307" t="s">
        <v>18120</v>
      </c>
      <c r="J7307">
        <v>20302</v>
      </c>
      <c r="L7307" t="s">
        <v>6529</v>
      </c>
      <c r="M7307">
        <v>13243167</v>
      </c>
      <c r="N7307" t="s">
        <v>6630</v>
      </c>
      <c r="O7307" t="s">
        <v>18121</v>
      </c>
      <c r="P7307" t="s">
        <v>6630</v>
      </c>
      <c r="Q7307" t="s">
        <v>6630</v>
      </c>
    </row>
    <row r="7308" spans="1:17" x14ac:dyDescent="0.35">
      <c r="A7308">
        <v>9424116649</v>
      </c>
      <c r="B7308" t="s">
        <v>6626</v>
      </c>
      <c r="C7308" t="s">
        <v>6540</v>
      </c>
      <c r="D7308">
        <v>131</v>
      </c>
      <c r="E7308" t="s">
        <v>6540</v>
      </c>
      <c r="F7308">
        <v>309</v>
      </c>
      <c r="G7308" t="s">
        <v>2845</v>
      </c>
      <c r="H7308">
        <v>107</v>
      </c>
      <c r="I7308" t="s">
        <v>15205</v>
      </c>
      <c r="J7308" t="s">
        <v>6630</v>
      </c>
      <c r="L7308" t="s">
        <v>6529</v>
      </c>
      <c r="M7308">
        <v>13346377</v>
      </c>
      <c r="N7308" t="s">
        <v>6630</v>
      </c>
      <c r="O7308" t="s">
        <v>6630</v>
      </c>
      <c r="P7308" t="s">
        <v>6694</v>
      </c>
      <c r="Q7308">
        <v>700</v>
      </c>
    </row>
    <row r="7309" spans="1:17" x14ac:dyDescent="0.35">
      <c r="A7309">
        <v>9415112964</v>
      </c>
      <c r="B7309" t="s">
        <v>6626</v>
      </c>
      <c r="C7309" t="s">
        <v>6356</v>
      </c>
      <c r="D7309">
        <v>200</v>
      </c>
      <c r="E7309" t="s">
        <v>6357</v>
      </c>
      <c r="F7309">
        <v>209</v>
      </c>
      <c r="G7309" t="s">
        <v>1998</v>
      </c>
      <c r="H7309">
        <v>335</v>
      </c>
      <c r="I7309" t="s">
        <v>15999</v>
      </c>
      <c r="J7309">
        <v>13840</v>
      </c>
      <c r="L7309" t="s">
        <v>6529</v>
      </c>
      <c r="M7309">
        <v>10169715</v>
      </c>
      <c r="N7309">
        <v>10113762</v>
      </c>
      <c r="O7309">
        <v>30879</v>
      </c>
      <c r="P7309" t="s">
        <v>6630</v>
      </c>
      <c r="Q7309" t="s">
        <v>6630</v>
      </c>
    </row>
    <row r="7310" spans="1:17" x14ac:dyDescent="0.35">
      <c r="A7310" t="s">
        <v>18122</v>
      </c>
      <c r="B7310" t="s">
        <v>6626</v>
      </c>
      <c r="C7310" t="s">
        <v>6628</v>
      </c>
      <c r="D7310" t="s">
        <v>6628</v>
      </c>
      <c r="E7310" t="s">
        <v>6628</v>
      </c>
      <c r="F7310" t="s">
        <v>6628</v>
      </c>
      <c r="G7310" t="s">
        <v>6628</v>
      </c>
      <c r="H7310" t="s">
        <v>6628</v>
      </c>
      <c r="I7310" t="s">
        <v>8370</v>
      </c>
      <c r="J7310" t="s">
        <v>6630</v>
      </c>
      <c r="L7310" t="s">
        <v>6526</v>
      </c>
      <c r="M7310" t="s">
        <v>6630</v>
      </c>
      <c r="N7310" t="s">
        <v>6630</v>
      </c>
      <c r="O7310" t="s">
        <v>6630</v>
      </c>
      <c r="P7310" t="s">
        <v>6630</v>
      </c>
      <c r="Q7310" t="s">
        <v>6630</v>
      </c>
    </row>
    <row r="7311" spans="1:17" x14ac:dyDescent="0.35">
      <c r="A7311" t="s">
        <v>18123</v>
      </c>
      <c r="B7311" t="s">
        <v>6626</v>
      </c>
      <c r="C7311" t="s">
        <v>6628</v>
      </c>
      <c r="D7311" t="s">
        <v>6628</v>
      </c>
      <c r="E7311" t="s">
        <v>6628</v>
      </c>
      <c r="F7311" t="s">
        <v>6628</v>
      </c>
      <c r="G7311" t="s">
        <v>6628</v>
      </c>
      <c r="H7311" t="s">
        <v>6628</v>
      </c>
      <c r="I7311" t="s">
        <v>18124</v>
      </c>
      <c r="J7311" t="s">
        <v>6630</v>
      </c>
      <c r="L7311" t="s">
        <v>6526</v>
      </c>
      <c r="M7311" t="s">
        <v>6630</v>
      </c>
      <c r="N7311" t="s">
        <v>6630</v>
      </c>
      <c r="O7311" t="s">
        <v>6630</v>
      </c>
      <c r="P7311" t="s">
        <v>6630</v>
      </c>
      <c r="Q7311" t="s">
        <v>6630</v>
      </c>
    </row>
    <row r="7312" spans="1:17" x14ac:dyDescent="0.35">
      <c r="A7312">
        <v>8796100941</v>
      </c>
      <c r="B7312" t="s">
        <v>6626</v>
      </c>
      <c r="C7312" t="s">
        <v>6766</v>
      </c>
      <c r="D7312">
        <v>120</v>
      </c>
      <c r="E7312" t="s">
        <v>6701</v>
      </c>
      <c r="F7312">
        <v>500</v>
      </c>
      <c r="G7312" t="s">
        <v>7609</v>
      </c>
      <c r="H7312">
        <v>57</v>
      </c>
      <c r="I7312" t="s">
        <v>18125</v>
      </c>
      <c r="J7312" t="s">
        <v>6630</v>
      </c>
      <c r="L7312" t="s">
        <v>6529</v>
      </c>
      <c r="M7312" t="s">
        <v>6630</v>
      </c>
      <c r="N7312">
        <v>10101358</v>
      </c>
      <c r="O7312" t="s">
        <v>6630</v>
      </c>
      <c r="P7312" t="s">
        <v>18126</v>
      </c>
      <c r="Q7312" t="s">
        <v>6630</v>
      </c>
    </row>
    <row r="7313" spans="1:17" x14ac:dyDescent="0.35">
      <c r="A7313" t="s">
        <v>18127</v>
      </c>
      <c r="B7313" t="s">
        <v>6626</v>
      </c>
      <c r="C7313" t="s">
        <v>6628</v>
      </c>
      <c r="D7313" t="s">
        <v>6628</v>
      </c>
      <c r="E7313" t="s">
        <v>6628</v>
      </c>
      <c r="F7313" t="s">
        <v>6628</v>
      </c>
      <c r="G7313" t="s">
        <v>6628</v>
      </c>
      <c r="H7313" t="s">
        <v>6628</v>
      </c>
      <c r="I7313" t="s">
        <v>18128</v>
      </c>
      <c r="J7313" t="s">
        <v>6630</v>
      </c>
      <c r="L7313" t="s">
        <v>6526</v>
      </c>
      <c r="M7313" t="s">
        <v>6630</v>
      </c>
      <c r="N7313" t="s">
        <v>6630</v>
      </c>
      <c r="O7313" t="s">
        <v>6630</v>
      </c>
      <c r="P7313" t="s">
        <v>6630</v>
      </c>
      <c r="Q7313" t="s">
        <v>6630</v>
      </c>
    </row>
    <row r="7314" spans="1:17" x14ac:dyDescent="0.35">
      <c r="A7314" t="s">
        <v>18129</v>
      </c>
      <c r="B7314" t="s">
        <v>6626</v>
      </c>
      <c r="C7314" t="s">
        <v>8365</v>
      </c>
      <c r="D7314">
        <v>105</v>
      </c>
      <c r="E7314" t="s">
        <v>6628</v>
      </c>
      <c r="F7314" t="s">
        <v>6628</v>
      </c>
      <c r="G7314" t="s">
        <v>6628</v>
      </c>
      <c r="H7314" t="s">
        <v>6628</v>
      </c>
      <c r="I7314" t="s">
        <v>9087</v>
      </c>
      <c r="J7314" t="s">
        <v>6630</v>
      </c>
      <c r="L7314" t="s">
        <v>6529</v>
      </c>
      <c r="M7314" t="s">
        <v>6630</v>
      </c>
      <c r="N7314" t="s">
        <v>6630</v>
      </c>
      <c r="O7314" t="s">
        <v>6630</v>
      </c>
      <c r="P7314" t="s">
        <v>6630</v>
      </c>
      <c r="Q7314" t="s">
        <v>6630</v>
      </c>
    </row>
    <row r="7315" spans="1:17" x14ac:dyDescent="0.35">
      <c r="A7315" t="s">
        <v>18130</v>
      </c>
      <c r="B7315" t="s">
        <v>6626</v>
      </c>
      <c r="C7315" t="s">
        <v>6628</v>
      </c>
      <c r="D7315" t="s">
        <v>6628</v>
      </c>
      <c r="E7315" t="s">
        <v>6628</v>
      </c>
      <c r="F7315" t="s">
        <v>6628</v>
      </c>
      <c r="G7315" t="s">
        <v>6628</v>
      </c>
      <c r="H7315" t="s">
        <v>6628</v>
      </c>
      <c r="I7315" t="s">
        <v>11633</v>
      </c>
      <c r="J7315" t="s">
        <v>6630</v>
      </c>
      <c r="L7315" t="s">
        <v>6526</v>
      </c>
      <c r="M7315" t="s">
        <v>6630</v>
      </c>
      <c r="N7315" t="s">
        <v>6630</v>
      </c>
      <c r="O7315" t="s">
        <v>6630</v>
      </c>
      <c r="P7315" t="s">
        <v>6630</v>
      </c>
      <c r="Q7315" t="s">
        <v>6630</v>
      </c>
    </row>
    <row r="7316" spans="1:17" x14ac:dyDescent="0.35">
      <c r="A7316" t="s">
        <v>18131</v>
      </c>
      <c r="B7316" t="s">
        <v>6626</v>
      </c>
      <c r="C7316" t="s">
        <v>6628</v>
      </c>
      <c r="D7316" t="s">
        <v>6628</v>
      </c>
      <c r="E7316" t="s">
        <v>6628</v>
      </c>
      <c r="F7316" t="s">
        <v>6628</v>
      </c>
      <c r="G7316" t="s">
        <v>6628</v>
      </c>
      <c r="H7316" t="s">
        <v>6628</v>
      </c>
      <c r="I7316" t="s">
        <v>18132</v>
      </c>
      <c r="J7316" t="s">
        <v>6630</v>
      </c>
      <c r="L7316" t="s">
        <v>6529</v>
      </c>
      <c r="M7316" t="s">
        <v>6630</v>
      </c>
      <c r="N7316" t="s">
        <v>6630</v>
      </c>
      <c r="O7316" t="s">
        <v>6630</v>
      </c>
      <c r="P7316" t="s">
        <v>6630</v>
      </c>
      <c r="Q7316" t="s">
        <v>6630</v>
      </c>
    </row>
    <row r="7317" spans="1:17" x14ac:dyDescent="0.35">
      <c r="A7317" t="s">
        <v>18133</v>
      </c>
      <c r="B7317" t="s">
        <v>6626</v>
      </c>
      <c r="C7317" t="s">
        <v>6628</v>
      </c>
      <c r="D7317" t="s">
        <v>6628</v>
      </c>
      <c r="E7317" t="s">
        <v>6628</v>
      </c>
      <c r="F7317" t="s">
        <v>6628</v>
      </c>
      <c r="G7317" t="s">
        <v>6628</v>
      </c>
      <c r="H7317" t="s">
        <v>6628</v>
      </c>
      <c r="I7317" t="s">
        <v>12501</v>
      </c>
      <c r="J7317" t="s">
        <v>6630</v>
      </c>
      <c r="L7317" t="s">
        <v>6526</v>
      </c>
      <c r="M7317" t="s">
        <v>6630</v>
      </c>
      <c r="N7317" t="s">
        <v>6630</v>
      </c>
      <c r="O7317" t="s">
        <v>6630</v>
      </c>
      <c r="P7317" t="s">
        <v>6630</v>
      </c>
      <c r="Q7317" t="s">
        <v>6630</v>
      </c>
    </row>
    <row r="7318" spans="1:17" x14ac:dyDescent="0.35">
      <c r="A7318">
        <v>9413111931</v>
      </c>
      <c r="B7318" t="s">
        <v>6626</v>
      </c>
      <c r="C7318" t="s">
        <v>6356</v>
      </c>
      <c r="D7318">
        <v>200</v>
      </c>
      <c r="E7318" t="s">
        <v>6366</v>
      </c>
      <c r="F7318">
        <v>207</v>
      </c>
      <c r="G7318" t="s">
        <v>6724</v>
      </c>
      <c r="H7318">
        <v>323</v>
      </c>
      <c r="I7318" t="s">
        <v>18134</v>
      </c>
      <c r="J7318">
        <v>20053</v>
      </c>
      <c r="L7318" t="s">
        <v>6529</v>
      </c>
      <c r="M7318">
        <v>10114950</v>
      </c>
      <c r="N7318">
        <v>10032305</v>
      </c>
      <c r="O7318" t="s">
        <v>6630</v>
      </c>
      <c r="P7318" t="s">
        <v>6630</v>
      </c>
      <c r="Q7318">
        <v>700</v>
      </c>
    </row>
    <row r="7319" spans="1:17" x14ac:dyDescent="0.35">
      <c r="A7319" t="s">
        <v>18135</v>
      </c>
      <c r="B7319" t="s">
        <v>6626</v>
      </c>
      <c r="C7319" t="s">
        <v>6628</v>
      </c>
      <c r="D7319" t="s">
        <v>6628</v>
      </c>
      <c r="E7319" t="s">
        <v>6628</v>
      </c>
      <c r="F7319" t="s">
        <v>6628</v>
      </c>
      <c r="G7319" t="s">
        <v>6628</v>
      </c>
      <c r="H7319" t="s">
        <v>6628</v>
      </c>
      <c r="I7319" t="s">
        <v>15742</v>
      </c>
      <c r="J7319" t="s">
        <v>6630</v>
      </c>
      <c r="L7319" t="s">
        <v>6526</v>
      </c>
      <c r="M7319" t="s">
        <v>6630</v>
      </c>
      <c r="N7319" t="s">
        <v>6630</v>
      </c>
      <c r="O7319" t="s">
        <v>6630</v>
      </c>
      <c r="P7319" t="s">
        <v>6630</v>
      </c>
      <c r="Q7319" t="s">
        <v>6630</v>
      </c>
    </row>
    <row r="7320" spans="1:17" x14ac:dyDescent="0.35">
      <c r="A7320" t="s">
        <v>18136</v>
      </c>
      <c r="B7320" t="s">
        <v>6626</v>
      </c>
      <c r="C7320" t="s">
        <v>6628</v>
      </c>
      <c r="D7320" t="s">
        <v>6628</v>
      </c>
      <c r="E7320" t="s">
        <v>6628</v>
      </c>
      <c r="F7320" t="s">
        <v>6628</v>
      </c>
      <c r="G7320" t="s">
        <v>6628</v>
      </c>
      <c r="H7320" t="s">
        <v>6628</v>
      </c>
      <c r="I7320" t="s">
        <v>18137</v>
      </c>
      <c r="J7320" t="s">
        <v>6630</v>
      </c>
      <c r="L7320" t="s">
        <v>6526</v>
      </c>
      <c r="M7320" t="s">
        <v>6630</v>
      </c>
      <c r="N7320" t="s">
        <v>6630</v>
      </c>
      <c r="O7320" t="s">
        <v>6630</v>
      </c>
      <c r="P7320" t="s">
        <v>6630</v>
      </c>
      <c r="Q7320" t="s">
        <v>6630</v>
      </c>
    </row>
    <row r="7321" spans="1:17" x14ac:dyDescent="0.35">
      <c r="A7321">
        <v>9411110689</v>
      </c>
      <c r="B7321" t="s">
        <v>6626</v>
      </c>
      <c r="C7321" t="s">
        <v>6356</v>
      </c>
      <c r="D7321">
        <v>200</v>
      </c>
      <c r="E7321" t="s">
        <v>6645</v>
      </c>
      <c r="F7321">
        <v>201</v>
      </c>
      <c r="G7321" t="s">
        <v>6635</v>
      </c>
      <c r="H7321">
        <v>405</v>
      </c>
      <c r="I7321" t="s">
        <v>18138</v>
      </c>
      <c r="J7321" t="s">
        <v>6630</v>
      </c>
      <c r="L7321" t="s">
        <v>6529</v>
      </c>
      <c r="M7321">
        <v>11962504</v>
      </c>
      <c r="N7321" t="s">
        <v>6630</v>
      </c>
      <c r="O7321" t="s">
        <v>6630</v>
      </c>
      <c r="P7321" t="s">
        <v>6630</v>
      </c>
      <c r="Q7321">
        <v>100</v>
      </c>
    </row>
    <row r="7322" spans="1:17" x14ac:dyDescent="0.35">
      <c r="A7322">
        <v>7993100356</v>
      </c>
      <c r="B7322" t="s">
        <v>6626</v>
      </c>
      <c r="C7322" t="s">
        <v>6356</v>
      </c>
      <c r="D7322">
        <v>200</v>
      </c>
      <c r="E7322" t="s">
        <v>488</v>
      </c>
      <c r="F7322">
        <v>203</v>
      </c>
      <c r="G7322" t="s">
        <v>488</v>
      </c>
      <c r="H7322">
        <v>500</v>
      </c>
      <c r="I7322" t="s">
        <v>18139</v>
      </c>
      <c r="J7322" t="s">
        <v>6630</v>
      </c>
      <c r="L7322" t="s">
        <v>6529</v>
      </c>
      <c r="M7322" t="s">
        <v>6630</v>
      </c>
      <c r="N7322">
        <v>10015252</v>
      </c>
      <c r="O7322" t="s">
        <v>6630</v>
      </c>
      <c r="P7322" t="s">
        <v>18140</v>
      </c>
      <c r="Q7322" t="s">
        <v>6630</v>
      </c>
    </row>
    <row r="7323" spans="1:17" x14ac:dyDescent="0.35">
      <c r="A7323">
        <v>9417114064</v>
      </c>
      <c r="B7323" t="s">
        <v>6626</v>
      </c>
      <c r="C7323" t="s">
        <v>6540</v>
      </c>
      <c r="D7323">
        <v>131</v>
      </c>
      <c r="E7323" t="s">
        <v>6672</v>
      </c>
      <c r="F7323">
        <v>703</v>
      </c>
      <c r="G7323" t="s">
        <v>3068</v>
      </c>
      <c r="H7323">
        <v>830</v>
      </c>
      <c r="I7323" t="s">
        <v>18141</v>
      </c>
      <c r="J7323">
        <v>13260</v>
      </c>
      <c r="L7323" t="s">
        <v>6529</v>
      </c>
      <c r="M7323">
        <v>10427235</v>
      </c>
      <c r="N7323">
        <v>14033911</v>
      </c>
      <c r="O7323" t="s">
        <v>6630</v>
      </c>
      <c r="P7323" t="s">
        <v>6630</v>
      </c>
      <c r="Q7323" t="s">
        <v>6630</v>
      </c>
    </row>
    <row r="7324" spans="1:17" x14ac:dyDescent="0.35">
      <c r="A7324" t="s">
        <v>18142</v>
      </c>
      <c r="B7324" t="s">
        <v>6626</v>
      </c>
      <c r="C7324" t="s">
        <v>6628</v>
      </c>
      <c r="D7324" t="s">
        <v>6628</v>
      </c>
      <c r="E7324" t="s">
        <v>6628</v>
      </c>
      <c r="F7324" t="s">
        <v>6628</v>
      </c>
      <c r="G7324" t="s">
        <v>6628</v>
      </c>
      <c r="H7324" t="s">
        <v>6628</v>
      </c>
      <c r="I7324" t="s">
        <v>7404</v>
      </c>
      <c r="J7324" t="s">
        <v>6630</v>
      </c>
      <c r="L7324" t="s">
        <v>6526</v>
      </c>
      <c r="M7324" t="s">
        <v>6630</v>
      </c>
      <c r="N7324" t="s">
        <v>6630</v>
      </c>
      <c r="O7324" t="s">
        <v>6630</v>
      </c>
      <c r="P7324" t="s">
        <v>6630</v>
      </c>
      <c r="Q7324" t="s">
        <v>6630</v>
      </c>
    </row>
    <row r="7325" spans="1:17" x14ac:dyDescent="0.35">
      <c r="A7325">
        <v>9415113122</v>
      </c>
      <c r="B7325" t="s">
        <v>6626</v>
      </c>
      <c r="C7325" t="s">
        <v>6356</v>
      </c>
      <c r="D7325">
        <v>200</v>
      </c>
      <c r="E7325" t="s">
        <v>6645</v>
      </c>
      <c r="F7325">
        <v>201</v>
      </c>
      <c r="G7325" t="s">
        <v>6657</v>
      </c>
      <c r="H7325">
        <v>420</v>
      </c>
      <c r="I7325" t="s">
        <v>18143</v>
      </c>
      <c r="J7325">
        <v>20120</v>
      </c>
      <c r="L7325" t="s">
        <v>6529</v>
      </c>
      <c r="M7325">
        <v>12348240</v>
      </c>
      <c r="N7325">
        <v>11235593</v>
      </c>
      <c r="O7325" t="s">
        <v>6630</v>
      </c>
      <c r="P7325" t="s">
        <v>6630</v>
      </c>
      <c r="Q7325" t="s">
        <v>6630</v>
      </c>
    </row>
    <row r="7326" spans="1:17" x14ac:dyDescent="0.35">
      <c r="A7326" t="s">
        <v>18144</v>
      </c>
      <c r="B7326" t="s">
        <v>6626</v>
      </c>
      <c r="C7326" t="s">
        <v>6628</v>
      </c>
      <c r="D7326" t="s">
        <v>6628</v>
      </c>
      <c r="E7326" t="s">
        <v>6628</v>
      </c>
      <c r="F7326" t="s">
        <v>6628</v>
      </c>
      <c r="G7326" t="s">
        <v>6628</v>
      </c>
      <c r="H7326" t="s">
        <v>6628</v>
      </c>
      <c r="I7326" t="s">
        <v>18145</v>
      </c>
      <c r="J7326" t="s">
        <v>6630</v>
      </c>
      <c r="L7326" t="s">
        <v>6529</v>
      </c>
      <c r="M7326" t="s">
        <v>6630</v>
      </c>
      <c r="N7326" t="s">
        <v>6630</v>
      </c>
      <c r="O7326" t="s">
        <v>6630</v>
      </c>
      <c r="P7326" t="s">
        <v>6630</v>
      </c>
      <c r="Q7326" t="s">
        <v>6630</v>
      </c>
    </row>
    <row r="7327" spans="1:17" x14ac:dyDescent="0.35">
      <c r="A7327" t="s">
        <v>18146</v>
      </c>
      <c r="B7327" t="s">
        <v>6626</v>
      </c>
      <c r="C7327" t="s">
        <v>6628</v>
      </c>
      <c r="D7327" t="s">
        <v>6628</v>
      </c>
      <c r="E7327" t="s">
        <v>6628</v>
      </c>
      <c r="F7327" t="s">
        <v>6628</v>
      </c>
      <c r="G7327" t="s">
        <v>6628</v>
      </c>
      <c r="H7327" t="s">
        <v>6628</v>
      </c>
      <c r="I7327" t="s">
        <v>18147</v>
      </c>
      <c r="J7327" t="s">
        <v>6630</v>
      </c>
      <c r="L7327" t="s">
        <v>6529</v>
      </c>
      <c r="M7327" t="s">
        <v>6630</v>
      </c>
      <c r="N7327" t="s">
        <v>6630</v>
      </c>
      <c r="O7327" t="s">
        <v>6630</v>
      </c>
      <c r="P7327" t="s">
        <v>6630</v>
      </c>
      <c r="Q7327" t="s">
        <v>6630</v>
      </c>
    </row>
    <row r="7328" spans="1:17" x14ac:dyDescent="0.35">
      <c r="A7328">
        <v>9498105950</v>
      </c>
      <c r="B7328" t="s">
        <v>6626</v>
      </c>
      <c r="C7328" t="s">
        <v>6356</v>
      </c>
      <c r="D7328">
        <v>200</v>
      </c>
      <c r="E7328" t="s">
        <v>6357</v>
      </c>
      <c r="F7328">
        <v>209</v>
      </c>
      <c r="G7328" t="s">
        <v>6862</v>
      </c>
      <c r="H7328">
        <v>360</v>
      </c>
      <c r="I7328" t="s">
        <v>18148</v>
      </c>
      <c r="J7328">
        <v>13840</v>
      </c>
      <c r="L7328" t="s">
        <v>6529</v>
      </c>
      <c r="M7328" t="s">
        <v>6630</v>
      </c>
      <c r="N7328" t="s">
        <v>6630</v>
      </c>
      <c r="O7328" t="s">
        <v>6630</v>
      </c>
      <c r="P7328" t="s">
        <v>18149</v>
      </c>
      <c r="Q7328" t="s">
        <v>6630</v>
      </c>
    </row>
    <row r="7329" spans="1:17" x14ac:dyDescent="0.35">
      <c r="A7329" t="s">
        <v>18150</v>
      </c>
      <c r="B7329" t="s">
        <v>6626</v>
      </c>
      <c r="C7329" t="s">
        <v>6628</v>
      </c>
      <c r="D7329" t="s">
        <v>6628</v>
      </c>
      <c r="E7329" t="s">
        <v>6628</v>
      </c>
      <c r="F7329" t="s">
        <v>6628</v>
      </c>
      <c r="G7329" t="s">
        <v>6628</v>
      </c>
      <c r="H7329" t="s">
        <v>6628</v>
      </c>
      <c r="I7329" t="s">
        <v>18151</v>
      </c>
      <c r="J7329" t="s">
        <v>6630</v>
      </c>
      <c r="L7329" t="s">
        <v>6526</v>
      </c>
      <c r="M7329" t="s">
        <v>6630</v>
      </c>
      <c r="N7329" t="s">
        <v>6630</v>
      </c>
      <c r="O7329" t="s">
        <v>6630</v>
      </c>
      <c r="P7329" t="s">
        <v>6630</v>
      </c>
      <c r="Q7329" t="s">
        <v>6630</v>
      </c>
    </row>
    <row r="7330" spans="1:17" x14ac:dyDescent="0.35">
      <c r="A7330">
        <v>3515113151</v>
      </c>
      <c r="B7330" t="s">
        <v>6626</v>
      </c>
      <c r="C7330" t="s">
        <v>6356</v>
      </c>
      <c r="D7330">
        <v>200</v>
      </c>
      <c r="E7330" t="s">
        <v>5245</v>
      </c>
      <c r="F7330">
        <v>202</v>
      </c>
      <c r="G7330" t="s">
        <v>5245</v>
      </c>
      <c r="H7330">
        <v>450</v>
      </c>
      <c r="I7330" t="s">
        <v>18152</v>
      </c>
      <c r="J7330">
        <v>20200</v>
      </c>
      <c r="L7330" t="s">
        <v>6529</v>
      </c>
      <c r="M7330">
        <v>10533791</v>
      </c>
      <c r="N7330">
        <v>11533224</v>
      </c>
      <c r="O7330" t="s">
        <v>6630</v>
      </c>
      <c r="P7330" t="s">
        <v>6630</v>
      </c>
      <c r="Q7330" t="s">
        <v>6630</v>
      </c>
    </row>
    <row r="7331" spans="1:17" x14ac:dyDescent="0.35">
      <c r="A7331">
        <v>9420115543</v>
      </c>
      <c r="B7331" t="s">
        <v>6626</v>
      </c>
      <c r="C7331" t="s">
        <v>6356</v>
      </c>
      <c r="D7331">
        <v>200</v>
      </c>
      <c r="E7331" t="s">
        <v>6366</v>
      </c>
      <c r="F7331">
        <v>207</v>
      </c>
      <c r="G7331" t="s">
        <v>176</v>
      </c>
      <c r="H7331">
        <v>705</v>
      </c>
      <c r="I7331" t="s">
        <v>18153</v>
      </c>
      <c r="J7331">
        <v>20800</v>
      </c>
      <c r="L7331" t="s">
        <v>6529</v>
      </c>
      <c r="M7331">
        <v>14442150</v>
      </c>
      <c r="N7331">
        <v>13670118</v>
      </c>
      <c r="O7331" t="s">
        <v>6630</v>
      </c>
      <c r="P7331" t="s">
        <v>6630</v>
      </c>
      <c r="Q7331">
        <v>700</v>
      </c>
    </row>
    <row r="7332" spans="1:17" x14ac:dyDescent="0.35">
      <c r="A7332" t="s">
        <v>18154</v>
      </c>
      <c r="B7332" t="s">
        <v>6626</v>
      </c>
      <c r="C7332" t="s">
        <v>6628</v>
      </c>
      <c r="D7332" t="s">
        <v>6628</v>
      </c>
      <c r="E7332" t="s">
        <v>6628</v>
      </c>
      <c r="F7332" t="s">
        <v>6628</v>
      </c>
      <c r="G7332" t="s">
        <v>6628</v>
      </c>
      <c r="H7332" t="s">
        <v>6628</v>
      </c>
      <c r="I7332" t="s">
        <v>18155</v>
      </c>
      <c r="J7332" t="s">
        <v>6630</v>
      </c>
      <c r="L7332" t="s">
        <v>6526</v>
      </c>
      <c r="M7332" t="s">
        <v>6630</v>
      </c>
      <c r="N7332" t="s">
        <v>6630</v>
      </c>
      <c r="O7332" t="s">
        <v>6630</v>
      </c>
      <c r="P7332" t="s">
        <v>6630</v>
      </c>
      <c r="Q7332" t="s">
        <v>6630</v>
      </c>
    </row>
    <row r="7333" spans="1:17" x14ac:dyDescent="0.35">
      <c r="A7333">
        <v>12015</v>
      </c>
      <c r="B7333" t="s">
        <v>6334</v>
      </c>
      <c r="C7333" t="s">
        <v>6766</v>
      </c>
      <c r="D7333">
        <v>120</v>
      </c>
      <c r="E7333" t="s">
        <v>6628</v>
      </c>
      <c r="F7333" t="s">
        <v>6628</v>
      </c>
      <c r="G7333" t="s">
        <v>9803</v>
      </c>
      <c r="H7333">
        <v>50</v>
      </c>
      <c r="I7333" t="s">
        <v>18156</v>
      </c>
      <c r="J7333">
        <v>12000</v>
      </c>
      <c r="L7333" t="s">
        <v>6526</v>
      </c>
      <c r="M7333">
        <v>11320499</v>
      </c>
      <c r="N7333" t="s">
        <v>6630</v>
      </c>
      <c r="O7333" t="s">
        <v>6630</v>
      </c>
      <c r="P7333" t="s">
        <v>18157</v>
      </c>
      <c r="Q7333" t="s">
        <v>6630</v>
      </c>
    </row>
    <row r="7334" spans="1:17" x14ac:dyDescent="0.35">
      <c r="A7334">
        <v>9418114337</v>
      </c>
      <c r="B7334" t="s">
        <v>6626</v>
      </c>
      <c r="C7334" t="s">
        <v>6356</v>
      </c>
      <c r="D7334">
        <v>200</v>
      </c>
      <c r="E7334" t="s">
        <v>6701</v>
      </c>
      <c r="F7334">
        <v>500</v>
      </c>
      <c r="G7334" t="s">
        <v>6702</v>
      </c>
      <c r="H7334">
        <v>55</v>
      </c>
      <c r="I7334" t="s">
        <v>8248</v>
      </c>
      <c r="J7334">
        <v>12028</v>
      </c>
      <c r="L7334" t="s">
        <v>6529</v>
      </c>
      <c r="M7334">
        <v>10120428</v>
      </c>
      <c r="N7334">
        <v>10447383</v>
      </c>
      <c r="O7334" t="s">
        <v>6630</v>
      </c>
      <c r="P7334" t="s">
        <v>6630</v>
      </c>
      <c r="Q7334" t="s">
        <v>6630</v>
      </c>
    </row>
    <row r="7335" spans="1:17" x14ac:dyDescent="0.35">
      <c r="A7335">
        <v>3505108565</v>
      </c>
      <c r="B7335" t="s">
        <v>6626</v>
      </c>
      <c r="C7335" t="s">
        <v>6356</v>
      </c>
      <c r="D7335">
        <v>200</v>
      </c>
      <c r="E7335" t="s">
        <v>5245</v>
      </c>
      <c r="F7335">
        <v>202</v>
      </c>
      <c r="G7335" t="s">
        <v>5245</v>
      </c>
      <c r="H7335">
        <v>450</v>
      </c>
      <c r="I7335" t="s">
        <v>18158</v>
      </c>
      <c r="J7335">
        <v>20207</v>
      </c>
      <c r="L7335" t="s">
        <v>6529</v>
      </c>
      <c r="M7335">
        <v>11204949</v>
      </c>
      <c r="N7335">
        <v>10015458</v>
      </c>
      <c r="O7335" t="s">
        <v>6630</v>
      </c>
      <c r="P7335" t="s">
        <v>6630</v>
      </c>
      <c r="Q7335" t="s">
        <v>6630</v>
      </c>
    </row>
    <row r="7336" spans="1:17" x14ac:dyDescent="0.35">
      <c r="A7336">
        <v>9493002920</v>
      </c>
      <c r="B7336" t="s">
        <v>6626</v>
      </c>
      <c r="C7336" t="s">
        <v>7053</v>
      </c>
      <c r="D7336">
        <v>125</v>
      </c>
      <c r="E7336" t="s">
        <v>6628</v>
      </c>
      <c r="F7336" t="s">
        <v>6628</v>
      </c>
      <c r="G7336" t="s">
        <v>6628</v>
      </c>
      <c r="H7336" t="s">
        <v>6628</v>
      </c>
      <c r="I7336" t="s">
        <v>18159</v>
      </c>
      <c r="J7336" t="s">
        <v>6630</v>
      </c>
      <c r="L7336" t="s">
        <v>6529</v>
      </c>
      <c r="M7336" t="s">
        <v>6630</v>
      </c>
      <c r="N7336" t="s">
        <v>6630</v>
      </c>
      <c r="O7336" t="s">
        <v>6630</v>
      </c>
      <c r="P7336" t="s">
        <v>6630</v>
      </c>
      <c r="Q7336" t="s">
        <v>6630</v>
      </c>
    </row>
    <row r="7337" spans="1:17" x14ac:dyDescent="0.35">
      <c r="A7337">
        <v>3503107798</v>
      </c>
      <c r="B7337" t="s">
        <v>6626</v>
      </c>
      <c r="C7337" t="s">
        <v>6356</v>
      </c>
      <c r="D7337">
        <v>200</v>
      </c>
      <c r="E7337" t="s">
        <v>5245</v>
      </c>
      <c r="F7337">
        <v>202</v>
      </c>
      <c r="G7337" t="s">
        <v>5245</v>
      </c>
      <c r="H7337">
        <v>450</v>
      </c>
      <c r="I7337" t="s">
        <v>18160</v>
      </c>
      <c r="J7337">
        <v>20200</v>
      </c>
      <c r="L7337" t="s">
        <v>6529</v>
      </c>
      <c r="M7337">
        <v>10008025</v>
      </c>
      <c r="N7337" t="s">
        <v>6630</v>
      </c>
      <c r="O7337" t="s">
        <v>18161</v>
      </c>
      <c r="P7337" t="s">
        <v>7601</v>
      </c>
      <c r="Q7337" t="s">
        <v>6630</v>
      </c>
    </row>
    <row r="7338" spans="1:17" x14ac:dyDescent="0.35">
      <c r="A7338">
        <v>9405108601</v>
      </c>
      <c r="B7338" t="s">
        <v>6626</v>
      </c>
      <c r="C7338" t="s">
        <v>6356</v>
      </c>
      <c r="D7338">
        <v>200</v>
      </c>
      <c r="E7338" t="s">
        <v>6366</v>
      </c>
      <c r="F7338">
        <v>207</v>
      </c>
      <c r="G7338" t="s">
        <v>6657</v>
      </c>
      <c r="H7338">
        <v>420</v>
      </c>
      <c r="I7338" t="s">
        <v>18162</v>
      </c>
      <c r="J7338">
        <v>20800</v>
      </c>
      <c r="L7338" t="s">
        <v>6529</v>
      </c>
      <c r="M7338">
        <v>10003774</v>
      </c>
      <c r="N7338" t="s">
        <v>6630</v>
      </c>
      <c r="O7338" t="s">
        <v>6630</v>
      </c>
      <c r="P7338" t="s">
        <v>7314</v>
      </c>
      <c r="Q7338">
        <v>700</v>
      </c>
    </row>
    <row r="7339" spans="1:17" x14ac:dyDescent="0.35">
      <c r="A7339">
        <v>9425116876</v>
      </c>
      <c r="B7339" t="s">
        <v>6334</v>
      </c>
      <c r="C7339" t="s">
        <v>6356</v>
      </c>
      <c r="D7339">
        <v>200</v>
      </c>
      <c r="E7339" t="s">
        <v>6645</v>
      </c>
      <c r="F7339">
        <v>201</v>
      </c>
      <c r="G7339" t="s">
        <v>6638</v>
      </c>
      <c r="H7339">
        <v>415</v>
      </c>
      <c r="I7339" t="s">
        <v>18163</v>
      </c>
      <c r="J7339">
        <v>20115</v>
      </c>
      <c r="L7339" t="s">
        <v>6529</v>
      </c>
      <c r="M7339">
        <v>12987789</v>
      </c>
      <c r="N7339" t="s">
        <v>6630</v>
      </c>
      <c r="O7339" t="s">
        <v>6630</v>
      </c>
      <c r="P7339" t="s">
        <v>6630</v>
      </c>
      <c r="Q7339" t="s">
        <v>6630</v>
      </c>
    </row>
    <row r="7340" spans="1:17" x14ac:dyDescent="0.35">
      <c r="A7340" t="s">
        <v>18164</v>
      </c>
      <c r="B7340" t="s">
        <v>6626</v>
      </c>
      <c r="C7340" t="s">
        <v>6628</v>
      </c>
      <c r="D7340" t="s">
        <v>6628</v>
      </c>
      <c r="E7340" t="s">
        <v>6628</v>
      </c>
      <c r="F7340" t="s">
        <v>6628</v>
      </c>
      <c r="G7340" t="s">
        <v>6628</v>
      </c>
      <c r="H7340" t="s">
        <v>6628</v>
      </c>
      <c r="I7340" t="s">
        <v>18165</v>
      </c>
      <c r="J7340" t="s">
        <v>6630</v>
      </c>
      <c r="L7340" t="s">
        <v>6529</v>
      </c>
      <c r="M7340" t="s">
        <v>6630</v>
      </c>
      <c r="N7340" t="s">
        <v>6630</v>
      </c>
      <c r="O7340" t="s">
        <v>7821</v>
      </c>
      <c r="P7340" t="s">
        <v>6630</v>
      </c>
      <c r="Q7340" t="s">
        <v>6630</v>
      </c>
    </row>
    <row r="7341" spans="1:17" x14ac:dyDescent="0.35">
      <c r="A7341">
        <v>9601106897</v>
      </c>
      <c r="B7341" t="s">
        <v>6626</v>
      </c>
      <c r="C7341" t="s">
        <v>6356</v>
      </c>
      <c r="D7341">
        <v>200</v>
      </c>
      <c r="E7341" t="s">
        <v>488</v>
      </c>
      <c r="F7341">
        <v>203</v>
      </c>
      <c r="G7341" t="s">
        <v>488</v>
      </c>
      <c r="H7341">
        <v>500</v>
      </c>
      <c r="I7341" t="s">
        <v>18166</v>
      </c>
      <c r="J7341">
        <v>13830</v>
      </c>
      <c r="L7341" t="s">
        <v>6529</v>
      </c>
      <c r="M7341" t="s">
        <v>6630</v>
      </c>
      <c r="N7341" t="s">
        <v>6630</v>
      </c>
      <c r="O7341" t="s">
        <v>18167</v>
      </c>
      <c r="P7341" t="s">
        <v>18168</v>
      </c>
      <c r="Q7341" t="s">
        <v>6630</v>
      </c>
    </row>
    <row r="7342" spans="1:17" x14ac:dyDescent="0.35">
      <c r="A7342" t="s">
        <v>18169</v>
      </c>
      <c r="B7342" t="s">
        <v>6626</v>
      </c>
      <c r="C7342" t="s">
        <v>6628</v>
      </c>
      <c r="D7342" t="s">
        <v>6628</v>
      </c>
      <c r="E7342" t="s">
        <v>6628</v>
      </c>
      <c r="F7342" t="s">
        <v>6628</v>
      </c>
      <c r="G7342" t="s">
        <v>6628</v>
      </c>
      <c r="H7342" t="s">
        <v>6628</v>
      </c>
      <c r="I7342" t="s">
        <v>18170</v>
      </c>
      <c r="J7342" t="s">
        <v>6630</v>
      </c>
      <c r="L7342" t="s">
        <v>6526</v>
      </c>
      <c r="M7342" t="s">
        <v>6630</v>
      </c>
      <c r="N7342" t="s">
        <v>6630</v>
      </c>
      <c r="O7342" t="s">
        <v>6630</v>
      </c>
      <c r="P7342" t="s">
        <v>6630</v>
      </c>
      <c r="Q7342" t="s">
        <v>6630</v>
      </c>
    </row>
    <row r="7343" spans="1:17" x14ac:dyDescent="0.35">
      <c r="A7343">
        <v>9411110605</v>
      </c>
      <c r="B7343" t="s">
        <v>6626</v>
      </c>
      <c r="C7343" t="s">
        <v>6356</v>
      </c>
      <c r="D7343">
        <v>200</v>
      </c>
      <c r="E7343" t="s">
        <v>6366</v>
      </c>
      <c r="F7343">
        <v>207</v>
      </c>
      <c r="G7343" t="s">
        <v>6638</v>
      </c>
      <c r="H7343">
        <v>415</v>
      </c>
      <c r="I7343" t="s">
        <v>18171</v>
      </c>
      <c r="J7343">
        <v>20115</v>
      </c>
      <c r="L7343" t="s">
        <v>6529</v>
      </c>
      <c r="M7343">
        <v>12182702</v>
      </c>
      <c r="N7343">
        <v>12642941</v>
      </c>
      <c r="O7343">
        <v>28763</v>
      </c>
      <c r="P7343" t="s">
        <v>6630</v>
      </c>
      <c r="Q7343" t="s">
        <v>6630</v>
      </c>
    </row>
    <row r="7344" spans="1:17" x14ac:dyDescent="0.35">
      <c r="A7344">
        <v>9402107391</v>
      </c>
      <c r="B7344" t="s">
        <v>6626</v>
      </c>
      <c r="C7344" t="s">
        <v>6356</v>
      </c>
      <c r="D7344">
        <v>200</v>
      </c>
      <c r="E7344" t="s">
        <v>6999</v>
      </c>
      <c r="F7344">
        <v>205</v>
      </c>
      <c r="G7344" t="s">
        <v>7000</v>
      </c>
      <c r="H7344">
        <v>600</v>
      </c>
      <c r="I7344" t="s">
        <v>18172</v>
      </c>
      <c r="J7344" t="s">
        <v>6630</v>
      </c>
      <c r="L7344" t="s">
        <v>6529</v>
      </c>
      <c r="M7344">
        <v>10015360</v>
      </c>
      <c r="N7344">
        <v>10015368</v>
      </c>
      <c r="O7344" t="s">
        <v>6630</v>
      </c>
      <c r="P7344" t="s">
        <v>6694</v>
      </c>
      <c r="Q7344" t="s">
        <v>6630</v>
      </c>
    </row>
    <row r="7345" spans="1:17" x14ac:dyDescent="0.35">
      <c r="A7345">
        <v>9400106413</v>
      </c>
      <c r="B7345" t="s">
        <v>6626</v>
      </c>
      <c r="C7345" t="s">
        <v>6356</v>
      </c>
      <c r="D7345">
        <v>200</v>
      </c>
      <c r="E7345" t="s">
        <v>6366</v>
      </c>
      <c r="F7345">
        <v>207</v>
      </c>
      <c r="G7345" t="s">
        <v>6640</v>
      </c>
      <c r="H7345">
        <v>746</v>
      </c>
      <c r="I7345" t="s">
        <v>18173</v>
      </c>
      <c r="J7345" t="s">
        <v>6630</v>
      </c>
      <c r="L7345" t="s">
        <v>6529</v>
      </c>
      <c r="M7345" t="s">
        <v>6630</v>
      </c>
      <c r="N7345">
        <v>10488661</v>
      </c>
      <c r="O7345" t="s">
        <v>6630</v>
      </c>
      <c r="P7345" t="s">
        <v>6694</v>
      </c>
      <c r="Q7345" t="s">
        <v>6630</v>
      </c>
    </row>
    <row r="7346" spans="1:17" x14ac:dyDescent="0.35">
      <c r="A7346" t="s">
        <v>18174</v>
      </c>
      <c r="B7346" t="s">
        <v>6626</v>
      </c>
      <c r="C7346" t="s">
        <v>6628</v>
      </c>
      <c r="D7346" t="s">
        <v>6628</v>
      </c>
      <c r="E7346" t="s">
        <v>6628</v>
      </c>
      <c r="F7346" t="s">
        <v>6628</v>
      </c>
      <c r="G7346" t="s">
        <v>6628</v>
      </c>
      <c r="H7346" t="s">
        <v>6628</v>
      </c>
      <c r="I7346" t="s">
        <v>18175</v>
      </c>
      <c r="J7346" t="s">
        <v>6630</v>
      </c>
      <c r="L7346" t="s">
        <v>6526</v>
      </c>
      <c r="M7346" t="s">
        <v>6630</v>
      </c>
      <c r="N7346" t="s">
        <v>6630</v>
      </c>
      <c r="O7346" t="s">
        <v>6630</v>
      </c>
      <c r="P7346" t="s">
        <v>6630</v>
      </c>
      <c r="Q7346" t="s">
        <v>6630</v>
      </c>
    </row>
    <row r="7347" spans="1:17" x14ac:dyDescent="0.35">
      <c r="A7347">
        <v>3903108010</v>
      </c>
      <c r="B7347" t="s">
        <v>6626</v>
      </c>
      <c r="C7347" t="s">
        <v>6356</v>
      </c>
      <c r="D7347">
        <v>200</v>
      </c>
      <c r="E7347" t="s">
        <v>5245</v>
      </c>
      <c r="F7347">
        <v>202</v>
      </c>
      <c r="G7347" t="s">
        <v>5245</v>
      </c>
      <c r="H7347">
        <v>450</v>
      </c>
      <c r="I7347" t="s">
        <v>18176</v>
      </c>
      <c r="J7347">
        <v>20200</v>
      </c>
      <c r="L7347" t="s">
        <v>6529</v>
      </c>
      <c r="M7347">
        <v>10008025</v>
      </c>
      <c r="N7347" t="s">
        <v>6630</v>
      </c>
      <c r="O7347" t="s">
        <v>6630</v>
      </c>
      <c r="P7347" t="s">
        <v>10114</v>
      </c>
      <c r="Q7347" t="s">
        <v>6630</v>
      </c>
    </row>
    <row r="7348" spans="1:17" x14ac:dyDescent="0.35">
      <c r="A7348" t="s">
        <v>18177</v>
      </c>
      <c r="B7348" t="s">
        <v>6626</v>
      </c>
      <c r="C7348" t="s">
        <v>6628</v>
      </c>
      <c r="D7348" t="s">
        <v>6628</v>
      </c>
      <c r="E7348" t="s">
        <v>6628</v>
      </c>
      <c r="F7348" t="s">
        <v>6628</v>
      </c>
      <c r="G7348" t="s">
        <v>6628</v>
      </c>
      <c r="H7348" t="s">
        <v>6628</v>
      </c>
      <c r="I7348" t="s">
        <v>8389</v>
      </c>
      <c r="J7348" t="s">
        <v>6630</v>
      </c>
      <c r="L7348" t="s">
        <v>6529</v>
      </c>
      <c r="M7348" t="s">
        <v>6630</v>
      </c>
      <c r="N7348" t="s">
        <v>6630</v>
      </c>
      <c r="O7348" t="s">
        <v>8390</v>
      </c>
      <c r="P7348" t="s">
        <v>6630</v>
      </c>
      <c r="Q7348" t="s">
        <v>6630</v>
      </c>
    </row>
    <row r="7349" spans="1:17" x14ac:dyDescent="0.35">
      <c r="A7349">
        <v>9493100235</v>
      </c>
      <c r="B7349" t="s">
        <v>6626</v>
      </c>
      <c r="C7349" t="s">
        <v>6356</v>
      </c>
      <c r="D7349">
        <v>200</v>
      </c>
      <c r="E7349" t="s">
        <v>6659</v>
      </c>
      <c r="F7349">
        <v>208</v>
      </c>
      <c r="G7349" t="s">
        <v>6628</v>
      </c>
      <c r="H7349" t="s">
        <v>6628</v>
      </c>
      <c r="I7349" t="s">
        <v>18178</v>
      </c>
      <c r="J7349" t="s">
        <v>6630</v>
      </c>
      <c r="L7349" t="s">
        <v>6529</v>
      </c>
      <c r="M7349" t="s">
        <v>6630</v>
      </c>
      <c r="N7349" t="s">
        <v>6630</v>
      </c>
      <c r="O7349" t="s">
        <v>18179</v>
      </c>
      <c r="P7349" t="s">
        <v>18180</v>
      </c>
      <c r="Q7349" t="s">
        <v>6630</v>
      </c>
    </row>
    <row r="7350" spans="1:17" x14ac:dyDescent="0.35">
      <c r="A7350">
        <v>9499106158</v>
      </c>
      <c r="B7350" t="s">
        <v>6626</v>
      </c>
      <c r="C7350" t="s">
        <v>6356</v>
      </c>
      <c r="D7350">
        <v>200</v>
      </c>
      <c r="E7350" t="s">
        <v>6659</v>
      </c>
      <c r="F7350">
        <v>208</v>
      </c>
      <c r="G7350" t="s">
        <v>7129</v>
      </c>
      <c r="H7350">
        <v>305</v>
      </c>
      <c r="I7350" t="s">
        <v>18181</v>
      </c>
      <c r="J7350">
        <v>13562</v>
      </c>
      <c r="L7350" t="s">
        <v>6529</v>
      </c>
      <c r="M7350" t="s">
        <v>6630</v>
      </c>
      <c r="N7350" t="s">
        <v>6630</v>
      </c>
      <c r="O7350" t="s">
        <v>18182</v>
      </c>
      <c r="P7350" t="s">
        <v>6919</v>
      </c>
      <c r="Q7350" t="s">
        <v>6630</v>
      </c>
    </row>
    <row r="7351" spans="1:17" x14ac:dyDescent="0.35">
      <c r="A7351" t="s">
        <v>18183</v>
      </c>
      <c r="B7351" t="s">
        <v>6626</v>
      </c>
      <c r="C7351" t="s">
        <v>6628</v>
      </c>
      <c r="D7351" t="s">
        <v>6628</v>
      </c>
      <c r="E7351" t="s">
        <v>6628</v>
      </c>
      <c r="F7351" t="s">
        <v>6628</v>
      </c>
      <c r="G7351" t="s">
        <v>6628</v>
      </c>
      <c r="H7351" t="s">
        <v>6628</v>
      </c>
      <c r="I7351" t="s">
        <v>18184</v>
      </c>
      <c r="J7351" t="s">
        <v>6630</v>
      </c>
      <c r="L7351" t="s">
        <v>6529</v>
      </c>
      <c r="M7351" t="s">
        <v>6630</v>
      </c>
      <c r="N7351" t="s">
        <v>6630</v>
      </c>
      <c r="O7351" t="s">
        <v>7821</v>
      </c>
      <c r="P7351" t="s">
        <v>6630</v>
      </c>
      <c r="Q7351" t="s">
        <v>6630</v>
      </c>
    </row>
    <row r="7352" spans="1:17" x14ac:dyDescent="0.35">
      <c r="A7352" t="s">
        <v>18185</v>
      </c>
      <c r="B7352" t="s">
        <v>6626</v>
      </c>
      <c r="C7352" t="s">
        <v>6628</v>
      </c>
      <c r="D7352" t="s">
        <v>6628</v>
      </c>
      <c r="E7352" t="s">
        <v>6628</v>
      </c>
      <c r="F7352" t="s">
        <v>6628</v>
      </c>
      <c r="G7352" t="s">
        <v>6628</v>
      </c>
      <c r="H7352" t="s">
        <v>6628</v>
      </c>
      <c r="I7352" t="s">
        <v>18186</v>
      </c>
      <c r="J7352" t="s">
        <v>6630</v>
      </c>
      <c r="L7352" t="s">
        <v>6526</v>
      </c>
      <c r="M7352" t="s">
        <v>6630</v>
      </c>
      <c r="N7352" t="s">
        <v>6630</v>
      </c>
      <c r="O7352" t="s">
        <v>6630</v>
      </c>
      <c r="P7352" t="s">
        <v>6630</v>
      </c>
      <c r="Q7352" t="s">
        <v>6630</v>
      </c>
    </row>
    <row r="7353" spans="1:17" x14ac:dyDescent="0.35">
      <c r="A7353">
        <v>9493100373</v>
      </c>
      <c r="B7353" t="s">
        <v>6626</v>
      </c>
      <c r="C7353" t="s">
        <v>6356</v>
      </c>
      <c r="D7353">
        <v>200</v>
      </c>
      <c r="E7353" t="s">
        <v>6659</v>
      </c>
      <c r="F7353">
        <v>208</v>
      </c>
      <c r="G7353" t="s">
        <v>3774</v>
      </c>
      <c r="H7353">
        <v>100</v>
      </c>
      <c r="I7353" t="s">
        <v>18187</v>
      </c>
      <c r="J7353" t="s">
        <v>6630</v>
      </c>
      <c r="L7353" t="s">
        <v>6529</v>
      </c>
      <c r="M7353" t="s">
        <v>6630</v>
      </c>
      <c r="N7353">
        <v>10001517</v>
      </c>
      <c r="O7353" t="s">
        <v>6630</v>
      </c>
      <c r="P7353" t="s">
        <v>18188</v>
      </c>
      <c r="Q7353" t="s">
        <v>6630</v>
      </c>
    </row>
    <row r="7354" spans="1:17" x14ac:dyDescent="0.35">
      <c r="A7354" t="s">
        <v>18189</v>
      </c>
      <c r="B7354" t="s">
        <v>6626</v>
      </c>
      <c r="C7354" t="s">
        <v>6628</v>
      </c>
      <c r="D7354" t="s">
        <v>6628</v>
      </c>
      <c r="E7354" t="s">
        <v>6628</v>
      </c>
      <c r="F7354" t="s">
        <v>6628</v>
      </c>
      <c r="G7354" t="s">
        <v>6628</v>
      </c>
      <c r="H7354" t="s">
        <v>6628</v>
      </c>
      <c r="I7354" t="s">
        <v>18190</v>
      </c>
      <c r="J7354" t="s">
        <v>6630</v>
      </c>
      <c r="L7354" t="s">
        <v>6526</v>
      </c>
      <c r="M7354" t="s">
        <v>6630</v>
      </c>
      <c r="N7354" t="s">
        <v>6630</v>
      </c>
      <c r="O7354" t="s">
        <v>6630</v>
      </c>
      <c r="P7354" t="s">
        <v>6630</v>
      </c>
      <c r="Q7354" t="s">
        <v>6630</v>
      </c>
    </row>
    <row r="7355" spans="1:17" x14ac:dyDescent="0.35">
      <c r="A7355">
        <v>9418114401</v>
      </c>
      <c r="B7355" t="s">
        <v>6626</v>
      </c>
      <c r="C7355" t="s">
        <v>6356</v>
      </c>
      <c r="D7355">
        <v>200</v>
      </c>
      <c r="E7355" t="s">
        <v>6357</v>
      </c>
      <c r="F7355">
        <v>209</v>
      </c>
      <c r="G7355" t="s">
        <v>1998</v>
      </c>
      <c r="H7355">
        <v>335</v>
      </c>
      <c r="I7355" t="s">
        <v>17005</v>
      </c>
      <c r="J7355">
        <v>13840</v>
      </c>
      <c r="L7355" t="s">
        <v>6529</v>
      </c>
      <c r="M7355">
        <v>10169715</v>
      </c>
      <c r="N7355">
        <v>10145490</v>
      </c>
      <c r="O7355" t="s">
        <v>6630</v>
      </c>
      <c r="P7355" t="s">
        <v>6630</v>
      </c>
      <c r="Q7355">
        <v>700</v>
      </c>
    </row>
    <row r="7356" spans="1:17" x14ac:dyDescent="0.35">
      <c r="A7356">
        <v>9418114433</v>
      </c>
      <c r="B7356" t="s">
        <v>6626</v>
      </c>
      <c r="C7356" t="s">
        <v>6356</v>
      </c>
      <c r="D7356">
        <v>200</v>
      </c>
      <c r="E7356" t="s">
        <v>6357</v>
      </c>
      <c r="F7356">
        <v>209</v>
      </c>
      <c r="G7356" t="s">
        <v>6726</v>
      </c>
      <c r="H7356">
        <v>315</v>
      </c>
      <c r="I7356" t="s">
        <v>18191</v>
      </c>
      <c r="J7356">
        <v>13565</v>
      </c>
      <c r="L7356" t="s">
        <v>6529</v>
      </c>
      <c r="M7356">
        <v>10078733</v>
      </c>
      <c r="N7356">
        <v>13074181</v>
      </c>
      <c r="O7356" t="s">
        <v>6630</v>
      </c>
      <c r="P7356" t="s">
        <v>6630</v>
      </c>
      <c r="Q7356" t="s">
        <v>6630</v>
      </c>
    </row>
    <row r="7357" spans="1:17" x14ac:dyDescent="0.35">
      <c r="A7357">
        <v>14540</v>
      </c>
      <c r="B7357" t="s">
        <v>6334</v>
      </c>
      <c r="C7357" t="s">
        <v>6627</v>
      </c>
      <c r="D7357">
        <v>145</v>
      </c>
      <c r="E7357" t="s">
        <v>6627</v>
      </c>
      <c r="F7357">
        <v>145</v>
      </c>
      <c r="G7357" t="s">
        <v>6627</v>
      </c>
      <c r="H7357">
        <v>15</v>
      </c>
      <c r="I7357" t="s">
        <v>18192</v>
      </c>
      <c r="J7357">
        <v>14500</v>
      </c>
      <c r="L7357" t="s">
        <v>6526</v>
      </c>
      <c r="M7357">
        <v>12189138</v>
      </c>
      <c r="N7357" t="s">
        <v>6630</v>
      </c>
      <c r="O7357" t="s">
        <v>6630</v>
      </c>
      <c r="P7357" t="s">
        <v>18193</v>
      </c>
      <c r="Q7357" t="s">
        <v>6630</v>
      </c>
    </row>
    <row r="7358" spans="1:17" x14ac:dyDescent="0.35">
      <c r="A7358">
        <v>3503107974</v>
      </c>
      <c r="B7358" t="s">
        <v>6626</v>
      </c>
      <c r="C7358" t="s">
        <v>6356</v>
      </c>
      <c r="D7358">
        <v>200</v>
      </c>
      <c r="E7358" t="s">
        <v>5245</v>
      </c>
      <c r="F7358">
        <v>202</v>
      </c>
      <c r="G7358" t="s">
        <v>5245</v>
      </c>
      <c r="H7358">
        <v>450</v>
      </c>
      <c r="I7358" t="s">
        <v>18194</v>
      </c>
      <c r="J7358">
        <v>20200</v>
      </c>
      <c r="L7358" t="s">
        <v>6529</v>
      </c>
      <c r="M7358">
        <v>10507180</v>
      </c>
      <c r="N7358" t="s">
        <v>6630</v>
      </c>
      <c r="O7358" t="s">
        <v>6630</v>
      </c>
      <c r="P7358" t="s">
        <v>18195</v>
      </c>
      <c r="Q7358" t="s">
        <v>6630</v>
      </c>
    </row>
    <row r="7359" spans="1:17" x14ac:dyDescent="0.35">
      <c r="A7359">
        <v>9403107909</v>
      </c>
      <c r="B7359" t="s">
        <v>6626</v>
      </c>
      <c r="C7359" t="s">
        <v>6356</v>
      </c>
      <c r="D7359">
        <v>200</v>
      </c>
      <c r="E7359" t="s">
        <v>488</v>
      </c>
      <c r="F7359">
        <v>203</v>
      </c>
      <c r="G7359" t="s">
        <v>488</v>
      </c>
      <c r="H7359">
        <v>500</v>
      </c>
      <c r="I7359" t="s">
        <v>18196</v>
      </c>
      <c r="J7359">
        <v>20300</v>
      </c>
      <c r="L7359" t="s">
        <v>6529</v>
      </c>
      <c r="M7359">
        <v>10572619</v>
      </c>
      <c r="N7359" t="s">
        <v>6630</v>
      </c>
      <c r="O7359" t="s">
        <v>18197</v>
      </c>
      <c r="P7359" t="s">
        <v>18198</v>
      </c>
      <c r="Q7359" t="s">
        <v>6630</v>
      </c>
    </row>
    <row r="7360" spans="1:17" x14ac:dyDescent="0.35">
      <c r="A7360">
        <v>9420115514</v>
      </c>
      <c r="B7360" t="s">
        <v>6626</v>
      </c>
      <c r="C7360" t="s">
        <v>6356</v>
      </c>
      <c r="D7360">
        <v>200</v>
      </c>
      <c r="E7360" t="s">
        <v>5245</v>
      </c>
      <c r="F7360">
        <v>202</v>
      </c>
      <c r="G7360" t="s">
        <v>5245</v>
      </c>
      <c r="H7360">
        <v>450</v>
      </c>
      <c r="I7360" t="s">
        <v>18199</v>
      </c>
      <c r="J7360">
        <v>20200</v>
      </c>
      <c r="L7360" t="s">
        <v>6529</v>
      </c>
      <c r="M7360">
        <v>13142139</v>
      </c>
      <c r="N7360" t="s">
        <v>6630</v>
      </c>
      <c r="O7360" t="s">
        <v>6630</v>
      </c>
      <c r="P7360" t="s">
        <v>6630</v>
      </c>
      <c r="Q7360" t="s">
        <v>6630</v>
      </c>
    </row>
    <row r="7361" spans="1:17" x14ac:dyDescent="0.35">
      <c r="A7361">
        <v>9424116611</v>
      </c>
      <c r="B7361" t="s">
        <v>6334</v>
      </c>
      <c r="C7361" t="s">
        <v>6540</v>
      </c>
      <c r="D7361">
        <v>131</v>
      </c>
      <c r="E7361" t="s">
        <v>2905</v>
      </c>
      <c r="F7361">
        <v>300</v>
      </c>
      <c r="G7361" t="s">
        <v>3774</v>
      </c>
      <c r="H7361">
        <v>100</v>
      </c>
      <c r="I7361" t="s">
        <v>18200</v>
      </c>
      <c r="J7361" t="s">
        <v>6630</v>
      </c>
      <c r="L7361" t="s">
        <v>6529</v>
      </c>
      <c r="M7361">
        <v>11308748</v>
      </c>
      <c r="N7361" t="s">
        <v>6630</v>
      </c>
      <c r="O7361" t="s">
        <v>6630</v>
      </c>
      <c r="P7361" t="s">
        <v>6630</v>
      </c>
      <c r="Q7361" t="s">
        <v>6630</v>
      </c>
    </row>
    <row r="7362" spans="1:17" x14ac:dyDescent="0.35">
      <c r="A7362">
        <v>9608109487</v>
      </c>
      <c r="B7362" t="s">
        <v>6626</v>
      </c>
      <c r="C7362" t="s">
        <v>6356</v>
      </c>
      <c r="D7362">
        <v>200</v>
      </c>
      <c r="E7362" t="s">
        <v>6366</v>
      </c>
      <c r="F7362">
        <v>207</v>
      </c>
      <c r="G7362" t="s">
        <v>6657</v>
      </c>
      <c r="H7362">
        <v>420</v>
      </c>
      <c r="I7362" t="s">
        <v>18201</v>
      </c>
      <c r="J7362">
        <v>20100</v>
      </c>
      <c r="L7362" t="s">
        <v>6529</v>
      </c>
      <c r="M7362">
        <v>10444879</v>
      </c>
      <c r="N7362" t="s">
        <v>6630</v>
      </c>
      <c r="O7362" t="s">
        <v>6630</v>
      </c>
      <c r="P7362" t="s">
        <v>18202</v>
      </c>
      <c r="Q7362">
        <v>900</v>
      </c>
    </row>
    <row r="7363" spans="1:17" x14ac:dyDescent="0.35">
      <c r="A7363">
        <v>9612111142</v>
      </c>
      <c r="B7363" t="s">
        <v>6626</v>
      </c>
      <c r="C7363" t="s">
        <v>6356</v>
      </c>
      <c r="D7363">
        <v>200</v>
      </c>
      <c r="E7363" t="s">
        <v>488</v>
      </c>
      <c r="F7363">
        <v>203</v>
      </c>
      <c r="G7363" t="s">
        <v>488</v>
      </c>
      <c r="H7363">
        <v>500</v>
      </c>
      <c r="I7363" t="s">
        <v>18203</v>
      </c>
      <c r="J7363">
        <v>20300</v>
      </c>
      <c r="L7363" t="s">
        <v>6529</v>
      </c>
      <c r="M7363">
        <v>13042189</v>
      </c>
      <c r="N7363" t="s">
        <v>6630</v>
      </c>
      <c r="O7363" t="s">
        <v>18204</v>
      </c>
      <c r="P7363" t="s">
        <v>6630</v>
      </c>
      <c r="Q7363">
        <v>900</v>
      </c>
    </row>
    <row r="7364" spans="1:17" x14ac:dyDescent="0.35">
      <c r="A7364" t="s">
        <v>18205</v>
      </c>
      <c r="B7364" t="s">
        <v>6626</v>
      </c>
      <c r="C7364" t="s">
        <v>6628</v>
      </c>
      <c r="D7364" t="s">
        <v>6628</v>
      </c>
      <c r="E7364" t="s">
        <v>6628</v>
      </c>
      <c r="F7364" t="s">
        <v>6628</v>
      </c>
      <c r="G7364" t="s">
        <v>6628</v>
      </c>
      <c r="H7364" t="s">
        <v>6628</v>
      </c>
      <c r="I7364" t="s">
        <v>18206</v>
      </c>
      <c r="J7364" t="s">
        <v>6630</v>
      </c>
      <c r="L7364" t="s">
        <v>6526</v>
      </c>
      <c r="M7364" t="s">
        <v>6630</v>
      </c>
      <c r="N7364" t="s">
        <v>6630</v>
      </c>
      <c r="O7364" t="s">
        <v>6630</v>
      </c>
      <c r="P7364" t="s">
        <v>6630</v>
      </c>
      <c r="Q7364" t="s">
        <v>6630</v>
      </c>
    </row>
    <row r="7365" spans="1:17" x14ac:dyDescent="0.35">
      <c r="A7365">
        <v>9421115759</v>
      </c>
      <c r="B7365" t="s">
        <v>6334</v>
      </c>
      <c r="C7365" t="s">
        <v>6540</v>
      </c>
      <c r="D7365">
        <v>131</v>
      </c>
      <c r="E7365" t="s">
        <v>6645</v>
      </c>
      <c r="F7365">
        <v>201</v>
      </c>
      <c r="G7365" t="s">
        <v>2845</v>
      </c>
      <c r="H7365">
        <v>107</v>
      </c>
      <c r="I7365" t="s">
        <v>18207</v>
      </c>
      <c r="J7365">
        <v>20120</v>
      </c>
      <c r="L7365" t="s">
        <v>6529</v>
      </c>
      <c r="M7365">
        <v>13265631</v>
      </c>
      <c r="N7365" t="s">
        <v>6630</v>
      </c>
      <c r="O7365" t="s">
        <v>6630</v>
      </c>
      <c r="P7365" t="s">
        <v>6630</v>
      </c>
      <c r="Q7365" t="s">
        <v>6630</v>
      </c>
    </row>
    <row r="7366" spans="1:17" x14ac:dyDescent="0.35">
      <c r="A7366">
        <v>9407109060</v>
      </c>
      <c r="B7366" t="s">
        <v>6626</v>
      </c>
      <c r="C7366" t="s">
        <v>6356</v>
      </c>
      <c r="D7366">
        <v>200</v>
      </c>
      <c r="E7366" t="s">
        <v>6357</v>
      </c>
      <c r="F7366">
        <v>209</v>
      </c>
      <c r="G7366" t="s">
        <v>977</v>
      </c>
      <c r="H7366">
        <v>310</v>
      </c>
      <c r="I7366" t="s">
        <v>18208</v>
      </c>
      <c r="J7366">
        <v>13562</v>
      </c>
      <c r="L7366" t="s">
        <v>6529</v>
      </c>
      <c r="M7366">
        <v>10122853</v>
      </c>
      <c r="N7366">
        <v>10041754</v>
      </c>
      <c r="O7366" t="s">
        <v>6630</v>
      </c>
      <c r="P7366" t="s">
        <v>6630</v>
      </c>
      <c r="Q7366">
        <v>100</v>
      </c>
    </row>
    <row r="7367" spans="1:17" x14ac:dyDescent="0.35">
      <c r="A7367">
        <v>9414112375</v>
      </c>
      <c r="B7367" t="s">
        <v>6626</v>
      </c>
      <c r="C7367" t="s">
        <v>6540</v>
      </c>
      <c r="D7367">
        <v>131</v>
      </c>
      <c r="E7367" t="s">
        <v>6672</v>
      </c>
      <c r="F7367">
        <v>703</v>
      </c>
      <c r="G7367" t="s">
        <v>7042</v>
      </c>
      <c r="H7367">
        <v>730</v>
      </c>
      <c r="I7367" t="s">
        <v>18209</v>
      </c>
      <c r="J7367">
        <v>13200</v>
      </c>
      <c r="L7367" t="s">
        <v>6529</v>
      </c>
      <c r="M7367">
        <v>14535250</v>
      </c>
      <c r="N7367" t="s">
        <v>6630</v>
      </c>
      <c r="O7367" t="s">
        <v>6630</v>
      </c>
      <c r="P7367" t="s">
        <v>6630</v>
      </c>
      <c r="Q7367" t="s">
        <v>6630</v>
      </c>
    </row>
    <row r="7368" spans="1:17" x14ac:dyDescent="0.35">
      <c r="A7368">
        <v>8703107788</v>
      </c>
      <c r="B7368" t="s">
        <v>6626</v>
      </c>
      <c r="C7368" t="s">
        <v>6356</v>
      </c>
      <c r="D7368">
        <v>200</v>
      </c>
      <c r="E7368" t="s">
        <v>6999</v>
      </c>
      <c r="F7368">
        <v>205</v>
      </c>
      <c r="G7368" t="s">
        <v>7000</v>
      </c>
      <c r="H7368">
        <v>600</v>
      </c>
      <c r="I7368" t="s">
        <v>18210</v>
      </c>
      <c r="J7368" t="s">
        <v>6630</v>
      </c>
      <c r="L7368" t="s">
        <v>6529</v>
      </c>
      <c r="M7368">
        <v>10141245</v>
      </c>
      <c r="N7368" t="s">
        <v>6630</v>
      </c>
      <c r="O7368" t="s">
        <v>6630</v>
      </c>
      <c r="P7368" t="s">
        <v>18211</v>
      </c>
      <c r="Q7368" t="s">
        <v>6630</v>
      </c>
    </row>
    <row r="7369" spans="1:17" x14ac:dyDescent="0.35">
      <c r="A7369">
        <v>9415112828</v>
      </c>
      <c r="B7369" t="s">
        <v>6626</v>
      </c>
      <c r="C7369" t="s">
        <v>6356</v>
      </c>
      <c r="D7369">
        <v>200</v>
      </c>
      <c r="E7369" t="s">
        <v>6357</v>
      </c>
      <c r="F7369">
        <v>209</v>
      </c>
      <c r="G7369" t="s">
        <v>6720</v>
      </c>
      <c r="H7369">
        <v>388</v>
      </c>
      <c r="I7369" t="s">
        <v>18212</v>
      </c>
      <c r="J7369">
        <v>13855</v>
      </c>
      <c r="L7369" t="s">
        <v>6529</v>
      </c>
      <c r="M7369">
        <v>10169715</v>
      </c>
      <c r="N7369">
        <v>10113762</v>
      </c>
      <c r="O7369" t="s">
        <v>6630</v>
      </c>
      <c r="P7369" t="s">
        <v>6630</v>
      </c>
      <c r="Q7369">
        <v>700</v>
      </c>
    </row>
    <row r="7370" spans="1:17" x14ac:dyDescent="0.35">
      <c r="A7370" t="s">
        <v>18213</v>
      </c>
      <c r="B7370" t="s">
        <v>6626</v>
      </c>
      <c r="C7370" t="s">
        <v>6628</v>
      </c>
      <c r="D7370" t="s">
        <v>6628</v>
      </c>
      <c r="E7370" t="s">
        <v>6628</v>
      </c>
      <c r="F7370" t="s">
        <v>6628</v>
      </c>
      <c r="G7370" t="s">
        <v>6628</v>
      </c>
      <c r="H7370" t="s">
        <v>6628</v>
      </c>
      <c r="I7370" t="s">
        <v>18214</v>
      </c>
      <c r="J7370" t="s">
        <v>6630</v>
      </c>
      <c r="L7370" t="s">
        <v>6526</v>
      </c>
      <c r="M7370" t="s">
        <v>6630</v>
      </c>
      <c r="N7370" t="s">
        <v>6630</v>
      </c>
      <c r="O7370" t="s">
        <v>6630</v>
      </c>
      <c r="P7370" t="s">
        <v>6630</v>
      </c>
      <c r="Q7370" t="s">
        <v>6630</v>
      </c>
    </row>
    <row r="7371" spans="1:17" x14ac:dyDescent="0.35">
      <c r="A7371">
        <v>6393100167</v>
      </c>
      <c r="B7371" t="s">
        <v>6626</v>
      </c>
      <c r="C7371" t="s">
        <v>6356</v>
      </c>
      <c r="D7371">
        <v>200</v>
      </c>
      <c r="E7371" t="s">
        <v>6366</v>
      </c>
      <c r="F7371">
        <v>207</v>
      </c>
      <c r="G7371" t="s">
        <v>3774</v>
      </c>
      <c r="H7371">
        <v>100</v>
      </c>
      <c r="I7371" t="s">
        <v>18215</v>
      </c>
      <c r="J7371" t="s">
        <v>6630</v>
      </c>
      <c r="L7371" t="s">
        <v>6529</v>
      </c>
      <c r="M7371" t="s">
        <v>6630</v>
      </c>
      <c r="N7371" t="s">
        <v>6630</v>
      </c>
      <c r="O7371" t="s">
        <v>6630</v>
      </c>
      <c r="P7371" t="s">
        <v>18216</v>
      </c>
      <c r="Q7371" t="s">
        <v>6630</v>
      </c>
    </row>
    <row r="7372" spans="1:17" x14ac:dyDescent="0.35">
      <c r="A7372">
        <v>7994100638</v>
      </c>
      <c r="B7372" t="s">
        <v>6626</v>
      </c>
      <c r="C7372" t="s">
        <v>6356</v>
      </c>
      <c r="D7372">
        <v>200</v>
      </c>
      <c r="E7372" t="s">
        <v>488</v>
      </c>
      <c r="F7372">
        <v>203</v>
      </c>
      <c r="G7372" t="s">
        <v>488</v>
      </c>
      <c r="H7372">
        <v>500</v>
      </c>
      <c r="I7372" t="s">
        <v>18217</v>
      </c>
      <c r="J7372" t="s">
        <v>6630</v>
      </c>
      <c r="L7372" t="s">
        <v>6529</v>
      </c>
      <c r="M7372" t="s">
        <v>6630</v>
      </c>
      <c r="N7372">
        <v>10007345</v>
      </c>
      <c r="O7372" t="s">
        <v>6630</v>
      </c>
      <c r="P7372" t="s">
        <v>18218</v>
      </c>
      <c r="Q7372" t="s">
        <v>6630</v>
      </c>
    </row>
    <row r="7373" spans="1:17" x14ac:dyDescent="0.35">
      <c r="A7373" t="s">
        <v>18219</v>
      </c>
      <c r="B7373" t="s">
        <v>6626</v>
      </c>
      <c r="C7373" t="s">
        <v>6628</v>
      </c>
      <c r="D7373" t="s">
        <v>6628</v>
      </c>
      <c r="E7373" t="s">
        <v>6628</v>
      </c>
      <c r="F7373" t="s">
        <v>6628</v>
      </c>
      <c r="G7373" t="s">
        <v>6628</v>
      </c>
      <c r="H7373" t="s">
        <v>6628</v>
      </c>
      <c r="I7373" t="s">
        <v>17643</v>
      </c>
      <c r="J7373" t="s">
        <v>6630</v>
      </c>
      <c r="L7373" t="s">
        <v>6529</v>
      </c>
      <c r="M7373" t="s">
        <v>6630</v>
      </c>
      <c r="N7373" t="s">
        <v>6630</v>
      </c>
      <c r="O7373" t="s">
        <v>6630</v>
      </c>
      <c r="P7373" t="s">
        <v>6630</v>
      </c>
      <c r="Q7373" t="s">
        <v>6630</v>
      </c>
    </row>
    <row r="7374" spans="1:17" x14ac:dyDescent="0.35">
      <c r="A7374" t="s">
        <v>18220</v>
      </c>
      <c r="B7374" t="s">
        <v>6626</v>
      </c>
      <c r="C7374" t="s">
        <v>6628</v>
      </c>
      <c r="D7374" t="s">
        <v>6628</v>
      </c>
      <c r="E7374" t="s">
        <v>6628</v>
      </c>
      <c r="F7374" t="s">
        <v>6628</v>
      </c>
      <c r="G7374" t="s">
        <v>6628</v>
      </c>
      <c r="H7374" t="s">
        <v>6628</v>
      </c>
      <c r="I7374" t="s">
        <v>12760</v>
      </c>
      <c r="J7374" t="s">
        <v>6630</v>
      </c>
      <c r="L7374" t="s">
        <v>6529</v>
      </c>
      <c r="M7374" t="s">
        <v>6630</v>
      </c>
      <c r="N7374" t="s">
        <v>6630</v>
      </c>
      <c r="O7374" t="s">
        <v>6630</v>
      </c>
      <c r="P7374" t="s">
        <v>6630</v>
      </c>
      <c r="Q7374" t="s">
        <v>6630</v>
      </c>
    </row>
    <row r="7375" spans="1:17" x14ac:dyDescent="0.35">
      <c r="A7375">
        <v>9499106156</v>
      </c>
      <c r="B7375" t="s">
        <v>6626</v>
      </c>
      <c r="C7375" t="s">
        <v>6356</v>
      </c>
      <c r="D7375">
        <v>200</v>
      </c>
      <c r="E7375" t="s">
        <v>6645</v>
      </c>
      <c r="F7375">
        <v>201</v>
      </c>
      <c r="G7375" t="s">
        <v>6657</v>
      </c>
      <c r="H7375">
        <v>420</v>
      </c>
      <c r="I7375" t="s">
        <v>18221</v>
      </c>
      <c r="J7375" t="s">
        <v>6630</v>
      </c>
      <c r="L7375" t="s">
        <v>6529</v>
      </c>
      <c r="M7375" t="s">
        <v>6630</v>
      </c>
      <c r="N7375" t="s">
        <v>6630</v>
      </c>
      <c r="O7375" t="s">
        <v>6630</v>
      </c>
      <c r="P7375" t="s">
        <v>18222</v>
      </c>
      <c r="Q7375" t="s">
        <v>6630</v>
      </c>
    </row>
    <row r="7376" spans="1:17" x14ac:dyDescent="0.35">
      <c r="A7376">
        <v>31536</v>
      </c>
      <c r="B7376" t="s">
        <v>6626</v>
      </c>
      <c r="C7376" t="s">
        <v>6356</v>
      </c>
      <c r="D7376">
        <v>200</v>
      </c>
      <c r="E7376" t="s">
        <v>6366</v>
      </c>
      <c r="F7376">
        <v>207</v>
      </c>
      <c r="G7376" t="s">
        <v>10603</v>
      </c>
      <c r="H7376">
        <v>770</v>
      </c>
      <c r="I7376" t="s">
        <v>18223</v>
      </c>
      <c r="J7376">
        <v>30005</v>
      </c>
      <c r="L7376" t="s">
        <v>6526</v>
      </c>
      <c r="M7376" t="s">
        <v>6630</v>
      </c>
      <c r="N7376">
        <v>10528811</v>
      </c>
      <c r="O7376" t="s">
        <v>6630</v>
      </c>
      <c r="P7376" t="s">
        <v>6630</v>
      </c>
      <c r="Q7376" t="s">
        <v>6630</v>
      </c>
    </row>
    <row r="7377" spans="1:17" x14ac:dyDescent="0.35">
      <c r="A7377" t="s">
        <v>18224</v>
      </c>
      <c r="B7377" t="s">
        <v>6626</v>
      </c>
      <c r="C7377" t="s">
        <v>6628</v>
      </c>
      <c r="D7377" t="s">
        <v>6628</v>
      </c>
      <c r="E7377" t="s">
        <v>6628</v>
      </c>
      <c r="F7377" t="s">
        <v>6628</v>
      </c>
      <c r="G7377" t="s">
        <v>6628</v>
      </c>
      <c r="H7377" t="s">
        <v>6628</v>
      </c>
      <c r="I7377" t="s">
        <v>18225</v>
      </c>
      <c r="J7377" t="s">
        <v>6630</v>
      </c>
      <c r="L7377" t="s">
        <v>6529</v>
      </c>
      <c r="M7377" t="s">
        <v>6630</v>
      </c>
      <c r="N7377" t="s">
        <v>6630</v>
      </c>
      <c r="O7377" t="s">
        <v>6630</v>
      </c>
      <c r="P7377" t="s">
        <v>6630</v>
      </c>
      <c r="Q7377" t="s">
        <v>6630</v>
      </c>
    </row>
    <row r="7378" spans="1:17" x14ac:dyDescent="0.35">
      <c r="A7378">
        <v>9412111228</v>
      </c>
      <c r="B7378" t="s">
        <v>6626</v>
      </c>
      <c r="C7378" t="s">
        <v>6356</v>
      </c>
      <c r="D7378">
        <v>200</v>
      </c>
      <c r="E7378" t="s">
        <v>6366</v>
      </c>
      <c r="F7378">
        <v>207</v>
      </c>
      <c r="G7378" t="s">
        <v>6724</v>
      </c>
      <c r="H7378">
        <v>323</v>
      </c>
      <c r="I7378" t="s">
        <v>18226</v>
      </c>
      <c r="J7378">
        <v>20053</v>
      </c>
      <c r="L7378" t="s">
        <v>6529</v>
      </c>
      <c r="M7378">
        <v>10114950</v>
      </c>
      <c r="N7378">
        <v>10032305</v>
      </c>
      <c r="O7378">
        <v>29248</v>
      </c>
      <c r="P7378" t="s">
        <v>6630</v>
      </c>
      <c r="Q7378" t="s">
        <v>6630</v>
      </c>
    </row>
    <row r="7379" spans="1:17" x14ac:dyDescent="0.35">
      <c r="A7379" t="s">
        <v>18227</v>
      </c>
      <c r="B7379" t="s">
        <v>6626</v>
      </c>
      <c r="C7379" t="s">
        <v>6628</v>
      </c>
      <c r="D7379" t="s">
        <v>6628</v>
      </c>
      <c r="E7379" t="s">
        <v>6628</v>
      </c>
      <c r="F7379" t="s">
        <v>6628</v>
      </c>
      <c r="G7379" t="s">
        <v>6628</v>
      </c>
      <c r="H7379" t="s">
        <v>6628</v>
      </c>
      <c r="I7379" t="s">
        <v>14608</v>
      </c>
      <c r="J7379" t="s">
        <v>6630</v>
      </c>
      <c r="L7379" t="s">
        <v>6526</v>
      </c>
      <c r="M7379" t="s">
        <v>6630</v>
      </c>
      <c r="N7379" t="s">
        <v>6630</v>
      </c>
      <c r="O7379" t="s">
        <v>6630</v>
      </c>
      <c r="P7379" t="s">
        <v>6630</v>
      </c>
      <c r="Q7379" t="s">
        <v>6630</v>
      </c>
    </row>
    <row r="7380" spans="1:17" x14ac:dyDescent="0.35">
      <c r="A7380" t="s">
        <v>18228</v>
      </c>
      <c r="B7380" t="s">
        <v>6626</v>
      </c>
      <c r="C7380" t="s">
        <v>6628</v>
      </c>
      <c r="D7380" t="s">
        <v>6628</v>
      </c>
      <c r="E7380" t="s">
        <v>6628</v>
      </c>
      <c r="F7380" t="s">
        <v>6628</v>
      </c>
      <c r="G7380" t="s">
        <v>6628</v>
      </c>
      <c r="H7380" t="s">
        <v>6628</v>
      </c>
      <c r="I7380" t="s">
        <v>10063</v>
      </c>
      <c r="J7380" t="s">
        <v>6630</v>
      </c>
      <c r="L7380" t="s">
        <v>6529</v>
      </c>
      <c r="M7380" t="s">
        <v>6630</v>
      </c>
      <c r="N7380" t="s">
        <v>6630</v>
      </c>
      <c r="O7380" t="s">
        <v>6630</v>
      </c>
      <c r="P7380" t="s">
        <v>6630</v>
      </c>
      <c r="Q7380" t="s">
        <v>6630</v>
      </c>
    </row>
    <row r="7381" spans="1:17" x14ac:dyDescent="0.35">
      <c r="A7381" t="s">
        <v>18229</v>
      </c>
      <c r="B7381" t="s">
        <v>6626</v>
      </c>
      <c r="C7381" t="s">
        <v>6628</v>
      </c>
      <c r="D7381" t="s">
        <v>6628</v>
      </c>
      <c r="E7381" t="s">
        <v>6628</v>
      </c>
      <c r="F7381" t="s">
        <v>6628</v>
      </c>
      <c r="G7381" t="s">
        <v>6628</v>
      </c>
      <c r="H7381" t="s">
        <v>6628</v>
      </c>
      <c r="I7381" t="s">
        <v>8488</v>
      </c>
      <c r="J7381" t="s">
        <v>6630</v>
      </c>
      <c r="L7381" t="s">
        <v>6526</v>
      </c>
      <c r="M7381" t="s">
        <v>6630</v>
      </c>
      <c r="N7381" t="s">
        <v>6630</v>
      </c>
      <c r="O7381" t="s">
        <v>6630</v>
      </c>
      <c r="P7381" t="s">
        <v>6630</v>
      </c>
      <c r="Q7381" t="s">
        <v>6630</v>
      </c>
    </row>
    <row r="7382" spans="1:17" x14ac:dyDescent="0.35">
      <c r="A7382">
        <v>6803107706</v>
      </c>
      <c r="B7382" t="s">
        <v>6626</v>
      </c>
      <c r="C7382" t="s">
        <v>6356</v>
      </c>
      <c r="D7382">
        <v>200</v>
      </c>
      <c r="E7382" t="s">
        <v>5245</v>
      </c>
      <c r="F7382">
        <v>202</v>
      </c>
      <c r="G7382" t="s">
        <v>5245</v>
      </c>
      <c r="H7382">
        <v>450</v>
      </c>
      <c r="I7382" t="s">
        <v>18230</v>
      </c>
      <c r="J7382" t="s">
        <v>6630</v>
      </c>
      <c r="L7382" t="s">
        <v>6529</v>
      </c>
      <c r="M7382">
        <v>10521432</v>
      </c>
      <c r="N7382">
        <v>10568741</v>
      </c>
      <c r="O7382" t="s">
        <v>8960</v>
      </c>
      <c r="P7382" t="s">
        <v>6670</v>
      </c>
      <c r="Q7382" t="s">
        <v>6630</v>
      </c>
    </row>
    <row r="7383" spans="1:17" x14ac:dyDescent="0.35">
      <c r="A7383">
        <v>3522115952</v>
      </c>
      <c r="B7383" t="s">
        <v>6626</v>
      </c>
      <c r="C7383" t="s">
        <v>6356</v>
      </c>
      <c r="D7383">
        <v>200</v>
      </c>
      <c r="E7383" t="s">
        <v>5245</v>
      </c>
      <c r="F7383">
        <v>202</v>
      </c>
      <c r="G7383" t="s">
        <v>5245</v>
      </c>
      <c r="H7383">
        <v>450</v>
      </c>
      <c r="I7383" t="s">
        <v>18231</v>
      </c>
      <c r="J7383">
        <v>20200</v>
      </c>
      <c r="L7383" t="s">
        <v>6529</v>
      </c>
      <c r="M7383">
        <v>16081159</v>
      </c>
      <c r="N7383">
        <v>10558147</v>
      </c>
      <c r="O7383" t="s">
        <v>6630</v>
      </c>
      <c r="P7383" t="s">
        <v>6630</v>
      </c>
      <c r="Q7383" t="s">
        <v>6630</v>
      </c>
    </row>
    <row r="7384" spans="1:17" x14ac:dyDescent="0.35">
      <c r="A7384" t="s">
        <v>18232</v>
      </c>
      <c r="B7384" t="s">
        <v>6626</v>
      </c>
      <c r="C7384" t="s">
        <v>6628</v>
      </c>
      <c r="D7384" t="s">
        <v>6628</v>
      </c>
      <c r="E7384" t="s">
        <v>6628</v>
      </c>
      <c r="F7384" t="s">
        <v>6628</v>
      </c>
      <c r="G7384" t="s">
        <v>6628</v>
      </c>
      <c r="H7384" t="s">
        <v>6628</v>
      </c>
      <c r="I7384" t="s">
        <v>12150</v>
      </c>
      <c r="J7384" t="s">
        <v>6630</v>
      </c>
      <c r="L7384" t="s">
        <v>6529</v>
      </c>
      <c r="M7384" t="s">
        <v>6630</v>
      </c>
      <c r="N7384" t="s">
        <v>6630</v>
      </c>
      <c r="O7384" t="s">
        <v>6630</v>
      </c>
      <c r="P7384" t="s">
        <v>6630</v>
      </c>
      <c r="Q7384" t="s">
        <v>6630</v>
      </c>
    </row>
    <row r="7385" spans="1:17" x14ac:dyDescent="0.35">
      <c r="A7385">
        <v>9415112893</v>
      </c>
      <c r="B7385" t="s">
        <v>6626</v>
      </c>
      <c r="C7385" t="s">
        <v>6356</v>
      </c>
      <c r="D7385">
        <v>200</v>
      </c>
      <c r="E7385" t="s">
        <v>6701</v>
      </c>
      <c r="F7385">
        <v>500</v>
      </c>
      <c r="G7385" t="s">
        <v>6628</v>
      </c>
      <c r="H7385" t="s">
        <v>6628</v>
      </c>
      <c r="I7385" t="s">
        <v>18233</v>
      </c>
      <c r="J7385">
        <v>12028</v>
      </c>
      <c r="L7385" t="s">
        <v>6529</v>
      </c>
      <c r="M7385">
        <v>10447383</v>
      </c>
      <c r="N7385">
        <v>10541046</v>
      </c>
      <c r="O7385">
        <v>30908</v>
      </c>
      <c r="P7385" t="s">
        <v>6630</v>
      </c>
      <c r="Q7385" t="s">
        <v>6630</v>
      </c>
    </row>
    <row r="7386" spans="1:17" x14ac:dyDescent="0.35">
      <c r="A7386">
        <v>7996105039</v>
      </c>
      <c r="B7386" t="s">
        <v>6626</v>
      </c>
      <c r="C7386" t="s">
        <v>6356</v>
      </c>
      <c r="D7386">
        <v>200</v>
      </c>
      <c r="E7386" t="s">
        <v>6366</v>
      </c>
      <c r="F7386">
        <v>207</v>
      </c>
      <c r="G7386" t="s">
        <v>6756</v>
      </c>
      <c r="H7386">
        <v>750</v>
      </c>
      <c r="I7386" t="s">
        <v>18234</v>
      </c>
      <c r="J7386" t="s">
        <v>6630</v>
      </c>
      <c r="L7386" t="s">
        <v>6529</v>
      </c>
      <c r="M7386" t="s">
        <v>6630</v>
      </c>
      <c r="N7386" t="s">
        <v>6630</v>
      </c>
      <c r="O7386" t="s">
        <v>6630</v>
      </c>
      <c r="P7386" t="s">
        <v>18235</v>
      </c>
      <c r="Q7386" t="s">
        <v>6630</v>
      </c>
    </row>
    <row r="7387" spans="1:17" x14ac:dyDescent="0.35">
      <c r="A7387">
        <v>13160</v>
      </c>
      <c r="B7387" t="s">
        <v>6626</v>
      </c>
      <c r="C7387" t="s">
        <v>8762</v>
      </c>
      <c r="D7387">
        <v>130</v>
      </c>
      <c r="E7387" t="s">
        <v>6628</v>
      </c>
      <c r="F7387" t="s">
        <v>6628</v>
      </c>
      <c r="G7387" t="s">
        <v>3774</v>
      </c>
      <c r="H7387">
        <v>100</v>
      </c>
      <c r="I7387" t="s">
        <v>9478</v>
      </c>
      <c r="J7387" t="s">
        <v>6630</v>
      </c>
      <c r="L7387" t="s">
        <v>6526</v>
      </c>
      <c r="M7387" t="s">
        <v>6630</v>
      </c>
      <c r="N7387" t="s">
        <v>6630</v>
      </c>
      <c r="O7387" t="s">
        <v>18236</v>
      </c>
      <c r="P7387" t="s">
        <v>6630</v>
      </c>
      <c r="Q7387" t="s">
        <v>6630</v>
      </c>
    </row>
    <row r="7388" spans="1:17" x14ac:dyDescent="0.35">
      <c r="A7388">
        <v>9413111454</v>
      </c>
      <c r="B7388" t="s">
        <v>6626</v>
      </c>
      <c r="C7388" t="s">
        <v>6628</v>
      </c>
      <c r="D7388" t="s">
        <v>6628</v>
      </c>
      <c r="E7388" t="s">
        <v>6628</v>
      </c>
      <c r="F7388" t="s">
        <v>6628</v>
      </c>
      <c r="G7388" t="s">
        <v>6628</v>
      </c>
      <c r="H7388" t="s">
        <v>6628</v>
      </c>
      <c r="I7388" t="s">
        <v>12658</v>
      </c>
      <c r="J7388">
        <v>20115</v>
      </c>
      <c r="L7388" t="s">
        <v>6529</v>
      </c>
      <c r="M7388" t="s">
        <v>6630</v>
      </c>
      <c r="N7388" t="s">
        <v>6630</v>
      </c>
      <c r="O7388" t="s">
        <v>6630</v>
      </c>
      <c r="P7388" t="s">
        <v>6630</v>
      </c>
      <c r="Q7388" t="s">
        <v>6630</v>
      </c>
    </row>
    <row r="7389" spans="1:17" x14ac:dyDescent="0.35">
      <c r="A7389" t="s">
        <v>18237</v>
      </c>
      <c r="B7389" t="s">
        <v>6626</v>
      </c>
      <c r="C7389" t="s">
        <v>6628</v>
      </c>
      <c r="D7389" t="s">
        <v>6628</v>
      </c>
      <c r="E7389" t="s">
        <v>6628</v>
      </c>
      <c r="F7389" t="s">
        <v>6628</v>
      </c>
      <c r="G7389" t="s">
        <v>6628</v>
      </c>
      <c r="H7389" t="s">
        <v>6628</v>
      </c>
      <c r="I7389" t="s">
        <v>10173</v>
      </c>
      <c r="J7389" t="s">
        <v>6630</v>
      </c>
      <c r="L7389" t="s">
        <v>6526</v>
      </c>
      <c r="M7389" t="s">
        <v>6630</v>
      </c>
      <c r="N7389" t="s">
        <v>6630</v>
      </c>
      <c r="O7389" t="s">
        <v>6630</v>
      </c>
      <c r="P7389" t="s">
        <v>6630</v>
      </c>
      <c r="Q7389" t="s">
        <v>6630</v>
      </c>
    </row>
    <row r="7390" spans="1:17" x14ac:dyDescent="0.35">
      <c r="A7390">
        <v>3596100900</v>
      </c>
      <c r="B7390" t="s">
        <v>6626</v>
      </c>
      <c r="C7390" t="s">
        <v>6356</v>
      </c>
      <c r="D7390">
        <v>200</v>
      </c>
      <c r="E7390" t="s">
        <v>5245</v>
      </c>
      <c r="F7390">
        <v>202</v>
      </c>
      <c r="G7390" t="s">
        <v>5245</v>
      </c>
      <c r="H7390">
        <v>450</v>
      </c>
      <c r="I7390" t="s">
        <v>18238</v>
      </c>
      <c r="J7390" t="s">
        <v>6630</v>
      </c>
      <c r="L7390" t="s">
        <v>6529</v>
      </c>
      <c r="M7390" t="s">
        <v>6630</v>
      </c>
      <c r="N7390">
        <v>10002641</v>
      </c>
      <c r="O7390" t="s">
        <v>6630</v>
      </c>
      <c r="P7390" t="s">
        <v>18239</v>
      </c>
      <c r="Q7390" t="s">
        <v>6630</v>
      </c>
    </row>
    <row r="7391" spans="1:17" x14ac:dyDescent="0.35">
      <c r="A7391">
        <v>3515113006</v>
      </c>
      <c r="B7391" t="s">
        <v>6626</v>
      </c>
      <c r="C7391" t="s">
        <v>6356</v>
      </c>
      <c r="D7391">
        <v>200</v>
      </c>
      <c r="E7391" t="s">
        <v>5245</v>
      </c>
      <c r="F7391">
        <v>202</v>
      </c>
      <c r="G7391" t="s">
        <v>5245</v>
      </c>
      <c r="H7391">
        <v>450</v>
      </c>
      <c r="I7391" t="s">
        <v>18240</v>
      </c>
      <c r="J7391">
        <v>20200</v>
      </c>
      <c r="L7391" t="s">
        <v>6529</v>
      </c>
      <c r="M7391">
        <v>10533791</v>
      </c>
      <c r="N7391">
        <v>11533224</v>
      </c>
      <c r="O7391">
        <v>31473</v>
      </c>
      <c r="P7391" t="s">
        <v>6630</v>
      </c>
      <c r="Q7391" t="s">
        <v>6630</v>
      </c>
    </row>
    <row r="7392" spans="1:17" x14ac:dyDescent="0.35">
      <c r="A7392" t="s">
        <v>18241</v>
      </c>
      <c r="B7392" t="s">
        <v>6626</v>
      </c>
      <c r="C7392" t="s">
        <v>6628</v>
      </c>
      <c r="D7392" t="s">
        <v>6628</v>
      </c>
      <c r="E7392" t="s">
        <v>6628</v>
      </c>
      <c r="F7392" t="s">
        <v>6628</v>
      </c>
      <c r="G7392" t="s">
        <v>6628</v>
      </c>
      <c r="H7392" t="s">
        <v>6628</v>
      </c>
      <c r="I7392" t="s">
        <v>18242</v>
      </c>
      <c r="J7392" t="s">
        <v>6630</v>
      </c>
      <c r="L7392" t="s">
        <v>6529</v>
      </c>
      <c r="M7392" t="s">
        <v>6630</v>
      </c>
      <c r="N7392" t="s">
        <v>6630</v>
      </c>
      <c r="O7392" t="s">
        <v>6630</v>
      </c>
      <c r="P7392" t="s">
        <v>6630</v>
      </c>
      <c r="Q7392" t="s">
        <v>6630</v>
      </c>
    </row>
    <row r="7393" spans="1:17" x14ac:dyDescent="0.35">
      <c r="A7393">
        <v>34003</v>
      </c>
      <c r="B7393" t="s">
        <v>6334</v>
      </c>
      <c r="C7393" t="s">
        <v>6540</v>
      </c>
      <c r="D7393">
        <v>131</v>
      </c>
      <c r="E7393" t="s">
        <v>2905</v>
      </c>
      <c r="F7393">
        <v>300</v>
      </c>
      <c r="G7393" t="s">
        <v>3774</v>
      </c>
      <c r="H7393">
        <v>100</v>
      </c>
      <c r="I7393" t="s">
        <v>18243</v>
      </c>
      <c r="J7393" t="s">
        <v>6630</v>
      </c>
      <c r="L7393" t="s">
        <v>6526</v>
      </c>
      <c r="M7393">
        <v>11311630</v>
      </c>
      <c r="N7393" t="s">
        <v>6630</v>
      </c>
      <c r="O7393" t="s">
        <v>18244</v>
      </c>
      <c r="P7393" t="s">
        <v>10294</v>
      </c>
      <c r="Q7393" t="s">
        <v>6630</v>
      </c>
    </row>
    <row r="7394" spans="1:17" x14ac:dyDescent="0.35">
      <c r="A7394">
        <v>9417113900</v>
      </c>
      <c r="B7394" t="s">
        <v>6626</v>
      </c>
      <c r="C7394" t="s">
        <v>6356</v>
      </c>
      <c r="D7394">
        <v>200</v>
      </c>
      <c r="E7394" t="s">
        <v>6366</v>
      </c>
      <c r="F7394">
        <v>207</v>
      </c>
      <c r="G7394" t="s">
        <v>6651</v>
      </c>
      <c r="H7394">
        <v>410</v>
      </c>
      <c r="I7394" t="s">
        <v>18245</v>
      </c>
      <c r="J7394">
        <v>20800</v>
      </c>
      <c r="L7394" t="s">
        <v>6529</v>
      </c>
      <c r="M7394">
        <v>10484133</v>
      </c>
      <c r="N7394">
        <v>10152948</v>
      </c>
      <c r="O7394" t="s">
        <v>6630</v>
      </c>
      <c r="P7394" t="s">
        <v>6630</v>
      </c>
      <c r="Q7394">
        <v>700</v>
      </c>
    </row>
    <row r="7395" spans="1:17" x14ac:dyDescent="0.35">
      <c r="A7395">
        <v>9423116217</v>
      </c>
      <c r="B7395" t="s">
        <v>6626</v>
      </c>
      <c r="C7395" t="s">
        <v>7114</v>
      </c>
      <c r="D7395">
        <v>115</v>
      </c>
      <c r="E7395" t="s">
        <v>7114</v>
      </c>
      <c r="F7395">
        <v>115</v>
      </c>
      <c r="G7395" t="s">
        <v>4019</v>
      </c>
      <c r="H7395">
        <v>20</v>
      </c>
      <c r="I7395" t="s">
        <v>18246</v>
      </c>
      <c r="J7395">
        <v>11510</v>
      </c>
      <c r="L7395" t="s">
        <v>6529</v>
      </c>
      <c r="M7395">
        <v>14505683</v>
      </c>
      <c r="N7395">
        <v>10118002</v>
      </c>
      <c r="O7395" t="s">
        <v>6630</v>
      </c>
      <c r="P7395" t="s">
        <v>6630</v>
      </c>
      <c r="Q7395" t="s">
        <v>6630</v>
      </c>
    </row>
    <row r="7396" spans="1:17" x14ac:dyDescent="0.35">
      <c r="A7396">
        <v>9414112487</v>
      </c>
      <c r="B7396" t="s">
        <v>6626</v>
      </c>
      <c r="C7396" t="s">
        <v>6540</v>
      </c>
      <c r="D7396">
        <v>131</v>
      </c>
      <c r="E7396" t="s">
        <v>6672</v>
      </c>
      <c r="F7396">
        <v>703</v>
      </c>
      <c r="G7396" t="s">
        <v>7042</v>
      </c>
      <c r="H7396">
        <v>730</v>
      </c>
      <c r="I7396" t="s">
        <v>18247</v>
      </c>
      <c r="J7396">
        <v>13200</v>
      </c>
      <c r="L7396" t="s">
        <v>6529</v>
      </c>
      <c r="M7396">
        <v>10289848</v>
      </c>
      <c r="N7396" t="s">
        <v>6630</v>
      </c>
      <c r="O7396" t="s">
        <v>6630</v>
      </c>
      <c r="P7396" t="s">
        <v>6713</v>
      </c>
      <c r="Q7396" t="s">
        <v>6630</v>
      </c>
    </row>
    <row r="7397" spans="1:17" x14ac:dyDescent="0.35">
      <c r="A7397">
        <v>9417114005</v>
      </c>
      <c r="B7397" t="s">
        <v>6626</v>
      </c>
      <c r="C7397" t="s">
        <v>6540</v>
      </c>
      <c r="D7397">
        <v>131</v>
      </c>
      <c r="E7397" t="s">
        <v>6672</v>
      </c>
      <c r="F7397">
        <v>703</v>
      </c>
      <c r="G7397" t="s">
        <v>3068</v>
      </c>
      <c r="H7397">
        <v>830</v>
      </c>
      <c r="I7397" t="s">
        <v>18248</v>
      </c>
      <c r="J7397">
        <v>13260</v>
      </c>
      <c r="L7397" t="s">
        <v>6529</v>
      </c>
      <c r="M7397">
        <v>10212357</v>
      </c>
      <c r="N7397" t="s">
        <v>6630</v>
      </c>
      <c r="O7397" t="s">
        <v>6630</v>
      </c>
      <c r="P7397" t="s">
        <v>6630</v>
      </c>
      <c r="Q7397" t="s">
        <v>6630</v>
      </c>
    </row>
    <row r="7398" spans="1:17" x14ac:dyDescent="0.35">
      <c r="A7398">
        <v>6302107608</v>
      </c>
      <c r="B7398" t="s">
        <v>6626</v>
      </c>
      <c r="C7398" t="s">
        <v>6540</v>
      </c>
      <c r="D7398">
        <v>131</v>
      </c>
      <c r="E7398" t="s">
        <v>2905</v>
      </c>
      <c r="F7398">
        <v>300</v>
      </c>
      <c r="G7398" t="s">
        <v>3774</v>
      </c>
      <c r="H7398">
        <v>100</v>
      </c>
      <c r="I7398" t="s">
        <v>18249</v>
      </c>
      <c r="J7398" t="s">
        <v>6630</v>
      </c>
      <c r="L7398" t="s">
        <v>6529</v>
      </c>
      <c r="M7398">
        <v>10520430</v>
      </c>
      <c r="N7398" t="s">
        <v>6630</v>
      </c>
      <c r="O7398" t="s">
        <v>6630</v>
      </c>
      <c r="P7398" t="s">
        <v>8825</v>
      </c>
      <c r="Q7398">
        <v>100</v>
      </c>
    </row>
    <row r="7399" spans="1:17" x14ac:dyDescent="0.35">
      <c r="A7399">
        <v>9417114099</v>
      </c>
      <c r="B7399" t="s">
        <v>6626</v>
      </c>
      <c r="C7399" t="s">
        <v>6356</v>
      </c>
      <c r="D7399">
        <v>200</v>
      </c>
      <c r="E7399" t="s">
        <v>6645</v>
      </c>
      <c r="F7399">
        <v>201</v>
      </c>
      <c r="G7399" t="s">
        <v>6657</v>
      </c>
      <c r="H7399">
        <v>420</v>
      </c>
      <c r="I7399" t="s">
        <v>18250</v>
      </c>
      <c r="J7399">
        <v>20120</v>
      </c>
      <c r="L7399" t="s">
        <v>6529</v>
      </c>
      <c r="M7399">
        <v>13389801</v>
      </c>
      <c r="N7399" t="s">
        <v>6630</v>
      </c>
      <c r="O7399" t="s">
        <v>6630</v>
      </c>
      <c r="P7399" t="s">
        <v>6630</v>
      </c>
      <c r="Q7399" t="s">
        <v>6630</v>
      </c>
    </row>
    <row r="7400" spans="1:17" x14ac:dyDescent="0.35">
      <c r="A7400" t="s">
        <v>18251</v>
      </c>
      <c r="B7400" t="s">
        <v>6626</v>
      </c>
      <c r="C7400" t="s">
        <v>6628</v>
      </c>
      <c r="D7400" t="s">
        <v>6628</v>
      </c>
      <c r="E7400" t="s">
        <v>6628</v>
      </c>
      <c r="F7400" t="s">
        <v>6628</v>
      </c>
      <c r="G7400" t="s">
        <v>6628</v>
      </c>
      <c r="H7400" t="s">
        <v>6628</v>
      </c>
      <c r="I7400" t="s">
        <v>18252</v>
      </c>
      <c r="J7400" t="s">
        <v>6630</v>
      </c>
      <c r="L7400" t="s">
        <v>6529</v>
      </c>
      <c r="M7400" t="s">
        <v>6630</v>
      </c>
      <c r="N7400" t="s">
        <v>6630</v>
      </c>
      <c r="O7400" t="s">
        <v>7821</v>
      </c>
      <c r="P7400" t="s">
        <v>6630</v>
      </c>
      <c r="Q7400" t="s">
        <v>6630</v>
      </c>
    </row>
    <row r="7401" spans="1:17" x14ac:dyDescent="0.35">
      <c r="A7401" t="s">
        <v>18253</v>
      </c>
      <c r="B7401" t="s">
        <v>6626</v>
      </c>
      <c r="C7401" t="s">
        <v>6628</v>
      </c>
      <c r="D7401" t="s">
        <v>6628</v>
      </c>
      <c r="E7401" t="s">
        <v>6628</v>
      </c>
      <c r="F7401" t="s">
        <v>6628</v>
      </c>
      <c r="G7401" t="s">
        <v>6628</v>
      </c>
      <c r="H7401" t="s">
        <v>6628</v>
      </c>
      <c r="I7401" t="s">
        <v>9064</v>
      </c>
      <c r="J7401" t="s">
        <v>6630</v>
      </c>
      <c r="L7401" t="s">
        <v>6526</v>
      </c>
      <c r="M7401" t="s">
        <v>6630</v>
      </c>
      <c r="N7401" t="s">
        <v>6630</v>
      </c>
      <c r="O7401" t="s">
        <v>6630</v>
      </c>
      <c r="P7401" t="s">
        <v>6630</v>
      </c>
      <c r="Q7401" t="s">
        <v>6630</v>
      </c>
    </row>
    <row r="7402" spans="1:17" x14ac:dyDescent="0.35">
      <c r="A7402" t="s">
        <v>18254</v>
      </c>
      <c r="B7402" t="s">
        <v>6626</v>
      </c>
      <c r="C7402" t="s">
        <v>6628</v>
      </c>
      <c r="D7402" t="s">
        <v>6628</v>
      </c>
      <c r="E7402" t="s">
        <v>6628</v>
      </c>
      <c r="F7402" t="s">
        <v>6628</v>
      </c>
      <c r="G7402" t="s">
        <v>6628</v>
      </c>
      <c r="H7402" t="s">
        <v>6628</v>
      </c>
      <c r="I7402" t="s">
        <v>18255</v>
      </c>
      <c r="J7402" t="s">
        <v>6630</v>
      </c>
      <c r="L7402" t="s">
        <v>6526</v>
      </c>
      <c r="M7402" t="s">
        <v>6630</v>
      </c>
      <c r="N7402" t="s">
        <v>6630</v>
      </c>
      <c r="O7402" t="s">
        <v>6630</v>
      </c>
      <c r="P7402" t="s">
        <v>6630</v>
      </c>
      <c r="Q7402" t="s">
        <v>6630</v>
      </c>
    </row>
    <row r="7403" spans="1:17" x14ac:dyDescent="0.35">
      <c r="A7403">
        <v>6306109027</v>
      </c>
      <c r="B7403" t="s">
        <v>6626</v>
      </c>
      <c r="C7403" t="s">
        <v>6356</v>
      </c>
      <c r="D7403">
        <v>200</v>
      </c>
      <c r="E7403" t="s">
        <v>6366</v>
      </c>
      <c r="F7403">
        <v>207</v>
      </c>
      <c r="G7403" t="s">
        <v>176</v>
      </c>
      <c r="H7403">
        <v>705</v>
      </c>
      <c r="I7403" t="s">
        <v>18256</v>
      </c>
      <c r="J7403">
        <v>20800</v>
      </c>
      <c r="L7403" t="s">
        <v>6529</v>
      </c>
      <c r="M7403">
        <v>10809858</v>
      </c>
      <c r="N7403">
        <v>10506697</v>
      </c>
      <c r="O7403" t="s">
        <v>6630</v>
      </c>
      <c r="P7403" t="s">
        <v>6765</v>
      </c>
      <c r="Q7403">
        <v>700</v>
      </c>
    </row>
    <row r="7404" spans="1:17" x14ac:dyDescent="0.35">
      <c r="A7404">
        <v>3519115118</v>
      </c>
      <c r="B7404" t="s">
        <v>6626</v>
      </c>
      <c r="C7404" t="s">
        <v>6356</v>
      </c>
      <c r="D7404">
        <v>200</v>
      </c>
      <c r="E7404" t="s">
        <v>5245</v>
      </c>
      <c r="F7404">
        <v>202</v>
      </c>
      <c r="G7404" t="s">
        <v>5245</v>
      </c>
      <c r="H7404">
        <v>450</v>
      </c>
      <c r="I7404" t="s">
        <v>18257</v>
      </c>
      <c r="J7404">
        <v>20200</v>
      </c>
      <c r="L7404" t="s">
        <v>6529</v>
      </c>
      <c r="M7404">
        <v>12193209</v>
      </c>
      <c r="N7404">
        <v>10558147</v>
      </c>
      <c r="O7404" t="s">
        <v>6630</v>
      </c>
      <c r="P7404" t="s">
        <v>6630</v>
      </c>
      <c r="Q7404" t="s">
        <v>6630</v>
      </c>
    </row>
    <row r="7405" spans="1:17" x14ac:dyDescent="0.35">
      <c r="A7405">
        <v>9417113748</v>
      </c>
      <c r="B7405" t="s">
        <v>6626</v>
      </c>
      <c r="C7405" t="s">
        <v>6356</v>
      </c>
      <c r="D7405">
        <v>200</v>
      </c>
      <c r="E7405" t="s">
        <v>6645</v>
      </c>
      <c r="F7405">
        <v>201</v>
      </c>
      <c r="G7405" t="s">
        <v>6638</v>
      </c>
      <c r="H7405">
        <v>415</v>
      </c>
      <c r="I7405" t="s">
        <v>16838</v>
      </c>
      <c r="J7405">
        <v>20115</v>
      </c>
      <c r="L7405" t="s">
        <v>6529</v>
      </c>
      <c r="M7405">
        <v>13265631</v>
      </c>
      <c r="N7405">
        <v>12959331</v>
      </c>
      <c r="O7405" t="s">
        <v>6630</v>
      </c>
      <c r="P7405" t="s">
        <v>6630</v>
      </c>
      <c r="Q7405" t="s">
        <v>6630</v>
      </c>
    </row>
    <row r="7406" spans="1:17" x14ac:dyDescent="0.35">
      <c r="A7406">
        <v>9425116908</v>
      </c>
      <c r="B7406" t="s">
        <v>6334</v>
      </c>
      <c r="C7406" t="s">
        <v>6540</v>
      </c>
      <c r="D7406">
        <v>131</v>
      </c>
      <c r="E7406" t="s">
        <v>2905</v>
      </c>
      <c r="F7406">
        <v>300</v>
      </c>
      <c r="G7406" t="s">
        <v>2845</v>
      </c>
      <c r="H7406">
        <v>107</v>
      </c>
      <c r="I7406" t="s">
        <v>18258</v>
      </c>
      <c r="J7406" t="s">
        <v>6630</v>
      </c>
      <c r="L7406" t="s">
        <v>6529</v>
      </c>
      <c r="M7406">
        <v>10528482</v>
      </c>
      <c r="N7406" t="s">
        <v>6630</v>
      </c>
      <c r="O7406" t="s">
        <v>6630</v>
      </c>
      <c r="P7406" t="s">
        <v>6630</v>
      </c>
      <c r="Q7406" t="s">
        <v>6630</v>
      </c>
    </row>
    <row r="7407" spans="1:17" x14ac:dyDescent="0.35">
      <c r="A7407">
        <v>9409110029</v>
      </c>
      <c r="B7407" t="s">
        <v>6626</v>
      </c>
      <c r="C7407" t="s">
        <v>8365</v>
      </c>
      <c r="D7407">
        <v>105</v>
      </c>
      <c r="E7407" t="s">
        <v>8513</v>
      </c>
      <c r="F7407">
        <v>100</v>
      </c>
      <c r="G7407" t="s">
        <v>8367</v>
      </c>
      <c r="H7407">
        <v>5</v>
      </c>
      <c r="I7407" t="s">
        <v>18259</v>
      </c>
      <c r="J7407">
        <v>10510</v>
      </c>
      <c r="L7407" t="s">
        <v>6529</v>
      </c>
      <c r="M7407">
        <v>10329230</v>
      </c>
      <c r="N7407" t="s">
        <v>6630</v>
      </c>
      <c r="O7407">
        <v>10510.804011</v>
      </c>
      <c r="P7407" t="s">
        <v>6630</v>
      </c>
      <c r="Q7407">
        <v>700</v>
      </c>
    </row>
    <row r="7408" spans="1:17" x14ac:dyDescent="0.35">
      <c r="A7408" t="s">
        <v>18260</v>
      </c>
      <c r="B7408" t="s">
        <v>6626</v>
      </c>
      <c r="C7408" t="s">
        <v>6628</v>
      </c>
      <c r="D7408" t="s">
        <v>6628</v>
      </c>
      <c r="E7408" t="s">
        <v>6628</v>
      </c>
      <c r="F7408" t="s">
        <v>6628</v>
      </c>
      <c r="G7408" t="s">
        <v>6628</v>
      </c>
      <c r="H7408" t="s">
        <v>6628</v>
      </c>
      <c r="I7408" t="s">
        <v>18261</v>
      </c>
      <c r="J7408" t="s">
        <v>6630</v>
      </c>
      <c r="L7408" t="s">
        <v>6526</v>
      </c>
      <c r="M7408" t="s">
        <v>6630</v>
      </c>
      <c r="N7408" t="s">
        <v>6630</v>
      </c>
      <c r="O7408" t="s">
        <v>6630</v>
      </c>
      <c r="P7408" t="s">
        <v>6630</v>
      </c>
      <c r="Q7408" t="s">
        <v>6630</v>
      </c>
    </row>
    <row r="7409" spans="1:17" x14ac:dyDescent="0.35">
      <c r="A7409" t="s">
        <v>18262</v>
      </c>
      <c r="B7409" t="s">
        <v>6626</v>
      </c>
      <c r="C7409" t="s">
        <v>6628</v>
      </c>
      <c r="D7409" t="s">
        <v>6628</v>
      </c>
      <c r="E7409" t="s">
        <v>6628</v>
      </c>
      <c r="F7409" t="s">
        <v>6628</v>
      </c>
      <c r="G7409" t="s">
        <v>6628</v>
      </c>
      <c r="H7409" t="s">
        <v>6628</v>
      </c>
      <c r="I7409" t="s">
        <v>11420</v>
      </c>
      <c r="J7409" t="s">
        <v>6630</v>
      </c>
      <c r="L7409" t="s">
        <v>6526</v>
      </c>
      <c r="M7409" t="s">
        <v>6630</v>
      </c>
      <c r="N7409" t="s">
        <v>6630</v>
      </c>
      <c r="O7409" t="s">
        <v>6630</v>
      </c>
      <c r="P7409" t="s">
        <v>6630</v>
      </c>
      <c r="Q7409" t="s">
        <v>6630</v>
      </c>
    </row>
    <row r="7410" spans="1:17" x14ac:dyDescent="0.35">
      <c r="A7410">
        <v>31057</v>
      </c>
      <c r="B7410" t="s">
        <v>6626</v>
      </c>
      <c r="C7410" t="s">
        <v>6356</v>
      </c>
      <c r="D7410">
        <v>200</v>
      </c>
      <c r="E7410" t="s">
        <v>6366</v>
      </c>
      <c r="F7410">
        <v>207</v>
      </c>
      <c r="G7410" t="s">
        <v>10603</v>
      </c>
      <c r="H7410">
        <v>770</v>
      </c>
      <c r="I7410" t="s">
        <v>18263</v>
      </c>
      <c r="J7410" t="s">
        <v>6630</v>
      </c>
      <c r="L7410" t="s">
        <v>6526</v>
      </c>
      <c r="M7410" t="s">
        <v>6630</v>
      </c>
      <c r="N7410" t="s">
        <v>6630</v>
      </c>
      <c r="O7410" t="s">
        <v>15591</v>
      </c>
      <c r="P7410" t="s">
        <v>6630</v>
      </c>
      <c r="Q7410" t="s">
        <v>6630</v>
      </c>
    </row>
    <row r="7411" spans="1:17" x14ac:dyDescent="0.35">
      <c r="A7411" t="s">
        <v>18264</v>
      </c>
      <c r="B7411" t="s">
        <v>6626</v>
      </c>
      <c r="C7411" t="s">
        <v>6628</v>
      </c>
      <c r="D7411" t="s">
        <v>6628</v>
      </c>
      <c r="E7411" t="s">
        <v>6628</v>
      </c>
      <c r="F7411" t="s">
        <v>6628</v>
      </c>
      <c r="G7411" t="s">
        <v>6628</v>
      </c>
      <c r="H7411" t="s">
        <v>6628</v>
      </c>
      <c r="I7411" t="s">
        <v>18265</v>
      </c>
      <c r="J7411" t="s">
        <v>6630</v>
      </c>
      <c r="L7411" t="s">
        <v>6526</v>
      </c>
      <c r="M7411" t="s">
        <v>6630</v>
      </c>
      <c r="N7411" t="s">
        <v>6630</v>
      </c>
      <c r="O7411" t="s">
        <v>6630</v>
      </c>
      <c r="P7411" t="s">
        <v>6630</v>
      </c>
      <c r="Q7411" t="s">
        <v>6630</v>
      </c>
    </row>
    <row r="7412" spans="1:17" x14ac:dyDescent="0.35">
      <c r="A7412" t="s">
        <v>18266</v>
      </c>
      <c r="B7412" t="s">
        <v>6626</v>
      </c>
      <c r="C7412" t="s">
        <v>6628</v>
      </c>
      <c r="D7412" t="s">
        <v>6628</v>
      </c>
      <c r="E7412" t="s">
        <v>6628</v>
      </c>
      <c r="F7412" t="s">
        <v>6628</v>
      </c>
      <c r="G7412" t="s">
        <v>6628</v>
      </c>
      <c r="H7412" t="s">
        <v>6628</v>
      </c>
      <c r="I7412" t="s">
        <v>18267</v>
      </c>
      <c r="J7412" t="s">
        <v>6630</v>
      </c>
      <c r="L7412" t="s">
        <v>6529</v>
      </c>
      <c r="M7412" t="s">
        <v>6630</v>
      </c>
      <c r="N7412" t="s">
        <v>6630</v>
      </c>
      <c r="O7412" t="s">
        <v>6630</v>
      </c>
      <c r="P7412" t="s">
        <v>6630</v>
      </c>
      <c r="Q7412" t="s">
        <v>6630</v>
      </c>
    </row>
    <row r="7413" spans="1:17" x14ac:dyDescent="0.35">
      <c r="A7413">
        <v>31541</v>
      </c>
      <c r="B7413" t="s">
        <v>6626</v>
      </c>
      <c r="C7413" t="s">
        <v>6356</v>
      </c>
      <c r="D7413">
        <v>200</v>
      </c>
      <c r="E7413" t="s">
        <v>6366</v>
      </c>
      <c r="F7413">
        <v>207</v>
      </c>
      <c r="G7413" t="s">
        <v>10603</v>
      </c>
      <c r="H7413">
        <v>770</v>
      </c>
      <c r="I7413" t="s">
        <v>18268</v>
      </c>
      <c r="J7413">
        <v>30005</v>
      </c>
      <c r="L7413" t="s">
        <v>6526</v>
      </c>
      <c r="M7413" t="s">
        <v>6630</v>
      </c>
      <c r="N7413">
        <v>10528811</v>
      </c>
      <c r="O7413" t="s">
        <v>6630</v>
      </c>
      <c r="P7413" t="s">
        <v>6630</v>
      </c>
      <c r="Q7413" t="s">
        <v>6630</v>
      </c>
    </row>
    <row r="7414" spans="1:17" x14ac:dyDescent="0.35">
      <c r="A7414" t="s">
        <v>18269</v>
      </c>
      <c r="B7414" t="s">
        <v>6626</v>
      </c>
      <c r="C7414" t="s">
        <v>6628</v>
      </c>
      <c r="D7414" t="s">
        <v>6628</v>
      </c>
      <c r="E7414" t="s">
        <v>6628</v>
      </c>
      <c r="F7414" t="s">
        <v>6628</v>
      </c>
      <c r="G7414" t="s">
        <v>6628</v>
      </c>
      <c r="H7414" t="s">
        <v>6628</v>
      </c>
      <c r="I7414" t="s">
        <v>18270</v>
      </c>
      <c r="J7414" t="s">
        <v>6630</v>
      </c>
      <c r="L7414" t="s">
        <v>6526</v>
      </c>
      <c r="M7414" t="s">
        <v>6630</v>
      </c>
      <c r="N7414" t="s">
        <v>6630</v>
      </c>
      <c r="O7414" t="s">
        <v>6630</v>
      </c>
      <c r="P7414" t="s">
        <v>6630</v>
      </c>
      <c r="Q7414" t="s">
        <v>6630</v>
      </c>
    </row>
    <row r="7415" spans="1:17" x14ac:dyDescent="0.35">
      <c r="A7415">
        <v>3205108556</v>
      </c>
      <c r="B7415" t="s">
        <v>6626</v>
      </c>
      <c r="C7415" t="s">
        <v>7053</v>
      </c>
      <c r="D7415">
        <v>125</v>
      </c>
      <c r="E7415" t="s">
        <v>6628</v>
      </c>
      <c r="F7415" t="s">
        <v>6628</v>
      </c>
      <c r="G7415" t="s">
        <v>7053</v>
      </c>
      <c r="H7415">
        <v>40</v>
      </c>
      <c r="I7415" t="s">
        <v>18271</v>
      </c>
      <c r="J7415">
        <v>12500</v>
      </c>
      <c r="L7415" t="s">
        <v>6529</v>
      </c>
      <c r="M7415">
        <v>10887215</v>
      </c>
      <c r="N7415">
        <v>11264327</v>
      </c>
      <c r="O7415" t="s">
        <v>6630</v>
      </c>
      <c r="P7415" t="s">
        <v>6630</v>
      </c>
      <c r="Q7415" t="s">
        <v>6630</v>
      </c>
    </row>
    <row r="7416" spans="1:17" x14ac:dyDescent="0.35">
      <c r="A7416">
        <v>31533</v>
      </c>
      <c r="B7416" t="s">
        <v>6626</v>
      </c>
      <c r="C7416" t="s">
        <v>6356</v>
      </c>
      <c r="D7416">
        <v>200</v>
      </c>
      <c r="E7416" t="s">
        <v>6366</v>
      </c>
      <c r="F7416">
        <v>207</v>
      </c>
      <c r="G7416" t="s">
        <v>10704</v>
      </c>
      <c r="H7416">
        <v>765</v>
      </c>
      <c r="I7416" t="s">
        <v>18272</v>
      </c>
      <c r="J7416">
        <v>30005</v>
      </c>
      <c r="L7416" t="s">
        <v>6526</v>
      </c>
      <c r="M7416" t="s">
        <v>6630</v>
      </c>
      <c r="N7416">
        <v>10528811</v>
      </c>
      <c r="O7416" t="s">
        <v>6630</v>
      </c>
      <c r="P7416" t="s">
        <v>6630</v>
      </c>
      <c r="Q7416" t="s">
        <v>6630</v>
      </c>
    </row>
    <row r="7417" spans="1:17" x14ac:dyDescent="0.35">
      <c r="A7417">
        <v>9401106926</v>
      </c>
      <c r="B7417" t="s">
        <v>6626</v>
      </c>
      <c r="C7417" t="s">
        <v>6356</v>
      </c>
      <c r="D7417">
        <v>200</v>
      </c>
      <c r="E7417" t="s">
        <v>6701</v>
      </c>
      <c r="F7417">
        <v>500</v>
      </c>
      <c r="G7417" t="s">
        <v>3270</v>
      </c>
      <c r="H7417">
        <v>59</v>
      </c>
      <c r="I7417" t="s">
        <v>18273</v>
      </c>
      <c r="J7417">
        <v>12026</v>
      </c>
      <c r="L7417" t="s">
        <v>6529</v>
      </c>
      <c r="M7417">
        <v>10121543</v>
      </c>
      <c r="N7417" t="s">
        <v>6630</v>
      </c>
      <c r="O7417" t="s">
        <v>6630</v>
      </c>
      <c r="P7417" t="s">
        <v>18274</v>
      </c>
      <c r="Q7417" t="s">
        <v>6630</v>
      </c>
    </row>
    <row r="7418" spans="1:17" x14ac:dyDescent="0.35">
      <c r="A7418">
        <v>8703107760</v>
      </c>
      <c r="B7418" t="s">
        <v>6626</v>
      </c>
      <c r="C7418" t="s">
        <v>7946</v>
      </c>
      <c r="D7418">
        <v>100</v>
      </c>
      <c r="E7418" t="s">
        <v>10048</v>
      </c>
      <c r="F7418">
        <v>101</v>
      </c>
      <c r="G7418" t="s">
        <v>2905</v>
      </c>
      <c r="H7418">
        <v>1</v>
      </c>
      <c r="I7418" t="s">
        <v>18275</v>
      </c>
      <c r="J7418">
        <v>10100</v>
      </c>
      <c r="L7418" t="s">
        <v>6529</v>
      </c>
      <c r="M7418">
        <v>10227276</v>
      </c>
      <c r="N7418" t="s">
        <v>6630</v>
      </c>
      <c r="O7418" t="s">
        <v>6630</v>
      </c>
      <c r="P7418" t="s">
        <v>18276</v>
      </c>
      <c r="Q7418" t="s">
        <v>6630</v>
      </c>
    </row>
    <row r="7419" spans="1:17" x14ac:dyDescent="0.35">
      <c r="A7419">
        <v>9419115303</v>
      </c>
      <c r="B7419" t="s">
        <v>6626</v>
      </c>
      <c r="C7419" t="s">
        <v>6356</v>
      </c>
      <c r="D7419">
        <v>200</v>
      </c>
      <c r="E7419" t="s">
        <v>6701</v>
      </c>
      <c r="F7419">
        <v>500</v>
      </c>
      <c r="G7419" t="s">
        <v>6702</v>
      </c>
      <c r="H7419">
        <v>55</v>
      </c>
      <c r="I7419" t="s">
        <v>18277</v>
      </c>
      <c r="J7419">
        <v>12032</v>
      </c>
      <c r="L7419" t="s">
        <v>6529</v>
      </c>
      <c r="M7419">
        <v>10557232</v>
      </c>
      <c r="N7419" t="s">
        <v>6630</v>
      </c>
      <c r="O7419" t="s">
        <v>6630</v>
      </c>
      <c r="P7419" t="s">
        <v>6630</v>
      </c>
      <c r="Q7419" t="s">
        <v>6630</v>
      </c>
    </row>
    <row r="7420" spans="1:17" x14ac:dyDescent="0.35">
      <c r="A7420">
        <v>9421115742</v>
      </c>
      <c r="B7420" t="s">
        <v>6626</v>
      </c>
      <c r="C7420" t="s">
        <v>6356</v>
      </c>
      <c r="D7420">
        <v>200</v>
      </c>
      <c r="E7420" t="s">
        <v>6701</v>
      </c>
      <c r="F7420">
        <v>500</v>
      </c>
      <c r="G7420" t="s">
        <v>6702</v>
      </c>
      <c r="H7420">
        <v>55</v>
      </c>
      <c r="I7420" t="s">
        <v>18278</v>
      </c>
      <c r="J7420">
        <v>12032</v>
      </c>
      <c r="L7420" t="s">
        <v>6529</v>
      </c>
      <c r="M7420">
        <v>10557232</v>
      </c>
      <c r="N7420" t="s">
        <v>6630</v>
      </c>
      <c r="O7420" t="s">
        <v>6630</v>
      </c>
      <c r="P7420" t="s">
        <v>6630</v>
      </c>
      <c r="Q7420" t="s">
        <v>6630</v>
      </c>
    </row>
    <row r="7421" spans="1:17" x14ac:dyDescent="0.35">
      <c r="A7421">
        <v>9413111869</v>
      </c>
      <c r="B7421" t="s">
        <v>6626</v>
      </c>
      <c r="C7421" t="s">
        <v>6356</v>
      </c>
      <c r="D7421">
        <v>200</v>
      </c>
      <c r="E7421" t="s">
        <v>6645</v>
      </c>
      <c r="F7421">
        <v>201</v>
      </c>
      <c r="G7421" t="s">
        <v>8631</v>
      </c>
      <c r="H7421">
        <v>400</v>
      </c>
      <c r="I7421" t="s">
        <v>17392</v>
      </c>
      <c r="J7421" t="s">
        <v>6630</v>
      </c>
      <c r="L7421" t="s">
        <v>6529</v>
      </c>
      <c r="M7421">
        <v>10014629</v>
      </c>
      <c r="N7421" t="s">
        <v>6630</v>
      </c>
      <c r="O7421" t="s">
        <v>6630</v>
      </c>
      <c r="P7421" t="s">
        <v>18279</v>
      </c>
      <c r="Q7421">
        <v>100</v>
      </c>
    </row>
    <row r="7422" spans="1:17" x14ac:dyDescent="0.35">
      <c r="A7422">
        <v>9424116513</v>
      </c>
      <c r="B7422" t="s">
        <v>6626</v>
      </c>
      <c r="C7422" t="s">
        <v>6540</v>
      </c>
      <c r="D7422">
        <v>131</v>
      </c>
      <c r="E7422" t="s">
        <v>2905</v>
      </c>
      <c r="F7422">
        <v>300</v>
      </c>
      <c r="G7422" t="s">
        <v>3774</v>
      </c>
      <c r="H7422">
        <v>100</v>
      </c>
      <c r="I7422" t="s">
        <v>18280</v>
      </c>
      <c r="J7422" t="s">
        <v>6630</v>
      </c>
      <c r="L7422" t="s">
        <v>6529</v>
      </c>
      <c r="M7422">
        <v>12435538</v>
      </c>
      <c r="N7422" t="s">
        <v>6630</v>
      </c>
      <c r="O7422" t="s">
        <v>6630</v>
      </c>
      <c r="P7422" t="s">
        <v>6630</v>
      </c>
      <c r="Q7422" t="s">
        <v>6630</v>
      </c>
    </row>
    <row r="7423" spans="1:17" x14ac:dyDescent="0.35">
      <c r="A7423">
        <v>9415112916</v>
      </c>
      <c r="B7423" t="s">
        <v>6626</v>
      </c>
      <c r="C7423" t="s">
        <v>6356</v>
      </c>
      <c r="D7423">
        <v>200</v>
      </c>
      <c r="E7423" t="s">
        <v>6645</v>
      </c>
      <c r="F7423">
        <v>201</v>
      </c>
      <c r="G7423" t="s">
        <v>6657</v>
      </c>
      <c r="H7423">
        <v>420</v>
      </c>
      <c r="I7423" t="s">
        <v>18281</v>
      </c>
      <c r="J7423">
        <v>20120</v>
      </c>
      <c r="L7423" t="s">
        <v>6529</v>
      </c>
      <c r="M7423">
        <v>12938987</v>
      </c>
      <c r="N7423" t="s">
        <v>6630</v>
      </c>
      <c r="O7423" s="3">
        <v>3317333174</v>
      </c>
      <c r="P7423" t="s">
        <v>6630</v>
      </c>
      <c r="Q7423" t="s">
        <v>6630</v>
      </c>
    </row>
    <row r="7424" spans="1:17" x14ac:dyDescent="0.35">
      <c r="A7424">
        <v>9413111559</v>
      </c>
      <c r="B7424" t="s">
        <v>6626</v>
      </c>
      <c r="C7424" t="s">
        <v>6356</v>
      </c>
      <c r="D7424">
        <v>200</v>
      </c>
      <c r="E7424" t="s">
        <v>6645</v>
      </c>
      <c r="F7424">
        <v>201</v>
      </c>
      <c r="G7424" t="s">
        <v>6657</v>
      </c>
      <c r="H7424">
        <v>420</v>
      </c>
      <c r="I7424" t="s">
        <v>10601</v>
      </c>
      <c r="J7424">
        <v>20120</v>
      </c>
      <c r="L7424" t="s">
        <v>6529</v>
      </c>
      <c r="M7424">
        <v>11308748</v>
      </c>
      <c r="N7424" t="s">
        <v>6630</v>
      </c>
      <c r="O7424" t="s">
        <v>6630</v>
      </c>
      <c r="P7424" t="s">
        <v>6630</v>
      </c>
      <c r="Q7424" t="s">
        <v>6630</v>
      </c>
    </row>
    <row r="7425" spans="1:17" x14ac:dyDescent="0.35">
      <c r="A7425">
        <v>7900106600</v>
      </c>
      <c r="B7425" t="s">
        <v>6626</v>
      </c>
      <c r="C7425" t="s">
        <v>6356</v>
      </c>
      <c r="D7425">
        <v>200</v>
      </c>
      <c r="E7425" t="s">
        <v>6645</v>
      </c>
      <c r="F7425">
        <v>201</v>
      </c>
      <c r="G7425" t="s">
        <v>6657</v>
      </c>
      <c r="H7425">
        <v>420</v>
      </c>
      <c r="I7425" t="s">
        <v>18282</v>
      </c>
      <c r="J7425" t="s">
        <v>6630</v>
      </c>
      <c r="L7425" t="s">
        <v>6529</v>
      </c>
      <c r="M7425">
        <v>10572491</v>
      </c>
      <c r="N7425" t="s">
        <v>6630</v>
      </c>
      <c r="O7425" t="s">
        <v>6630</v>
      </c>
      <c r="P7425" t="s">
        <v>7020</v>
      </c>
      <c r="Q7425" t="s">
        <v>6630</v>
      </c>
    </row>
    <row r="7426" spans="1:17" x14ac:dyDescent="0.35">
      <c r="A7426">
        <v>9402107483</v>
      </c>
      <c r="B7426" t="s">
        <v>6626</v>
      </c>
      <c r="C7426" t="s">
        <v>6356</v>
      </c>
      <c r="D7426">
        <v>200</v>
      </c>
      <c r="E7426" t="s">
        <v>6645</v>
      </c>
      <c r="F7426">
        <v>201</v>
      </c>
      <c r="G7426" t="s">
        <v>6635</v>
      </c>
      <c r="H7426">
        <v>405</v>
      </c>
      <c r="I7426" t="s">
        <v>18283</v>
      </c>
      <c r="J7426" t="s">
        <v>6630</v>
      </c>
      <c r="L7426" t="s">
        <v>6529</v>
      </c>
      <c r="M7426" t="s">
        <v>6630</v>
      </c>
      <c r="N7426">
        <v>10522988</v>
      </c>
      <c r="O7426" t="s">
        <v>6630</v>
      </c>
      <c r="P7426" t="s">
        <v>18284</v>
      </c>
      <c r="Q7426" t="s">
        <v>6630</v>
      </c>
    </row>
    <row r="7427" spans="1:17" x14ac:dyDescent="0.35">
      <c r="A7427">
        <v>9413111870</v>
      </c>
      <c r="B7427" t="s">
        <v>6626</v>
      </c>
      <c r="C7427" t="s">
        <v>6356</v>
      </c>
      <c r="D7427">
        <v>200</v>
      </c>
      <c r="E7427" t="s">
        <v>6357</v>
      </c>
      <c r="F7427">
        <v>209</v>
      </c>
      <c r="G7427" t="s">
        <v>1998</v>
      </c>
      <c r="H7427">
        <v>335</v>
      </c>
      <c r="I7427" t="s">
        <v>18285</v>
      </c>
      <c r="J7427">
        <v>13830</v>
      </c>
      <c r="L7427" t="s">
        <v>6529</v>
      </c>
      <c r="M7427">
        <v>12772278</v>
      </c>
      <c r="N7427" t="s">
        <v>6630</v>
      </c>
      <c r="O7427">
        <v>29993</v>
      </c>
      <c r="P7427" t="s">
        <v>18286</v>
      </c>
      <c r="Q7427" t="s">
        <v>6630</v>
      </c>
    </row>
    <row r="7428" spans="1:17" x14ac:dyDescent="0.35">
      <c r="A7428">
        <v>9421115763</v>
      </c>
      <c r="B7428" t="s">
        <v>6626</v>
      </c>
      <c r="C7428" t="s">
        <v>8365</v>
      </c>
      <c r="D7428">
        <v>105</v>
      </c>
      <c r="E7428" t="s">
        <v>8513</v>
      </c>
      <c r="F7428">
        <v>100</v>
      </c>
      <c r="G7428" t="s">
        <v>8367</v>
      </c>
      <c r="H7428">
        <v>5</v>
      </c>
      <c r="I7428" t="s">
        <v>18287</v>
      </c>
      <c r="J7428">
        <v>10500</v>
      </c>
      <c r="L7428" t="s">
        <v>6529</v>
      </c>
      <c r="M7428">
        <v>10146716</v>
      </c>
      <c r="N7428" t="s">
        <v>6630</v>
      </c>
      <c r="O7428" t="s">
        <v>6630</v>
      </c>
      <c r="P7428" t="s">
        <v>6630</v>
      </c>
      <c r="Q7428">
        <v>700</v>
      </c>
    </row>
    <row r="7429" spans="1:17" x14ac:dyDescent="0.35">
      <c r="A7429">
        <v>6305108497</v>
      </c>
      <c r="B7429" t="s">
        <v>6626</v>
      </c>
      <c r="C7429" t="s">
        <v>6356</v>
      </c>
      <c r="D7429">
        <v>200</v>
      </c>
      <c r="E7429" t="s">
        <v>6366</v>
      </c>
      <c r="F7429">
        <v>207</v>
      </c>
      <c r="G7429" t="s">
        <v>176</v>
      </c>
      <c r="H7429">
        <v>705</v>
      </c>
      <c r="I7429" t="s">
        <v>18288</v>
      </c>
      <c r="J7429">
        <v>20890</v>
      </c>
      <c r="L7429" t="s">
        <v>6529</v>
      </c>
      <c r="M7429">
        <v>10506697</v>
      </c>
      <c r="N7429">
        <v>10809858</v>
      </c>
      <c r="O7429" t="s">
        <v>6630</v>
      </c>
      <c r="P7429" t="s">
        <v>18289</v>
      </c>
      <c r="Q7429" t="s">
        <v>6630</v>
      </c>
    </row>
    <row r="7430" spans="1:17" x14ac:dyDescent="0.35">
      <c r="A7430" t="s">
        <v>18290</v>
      </c>
      <c r="B7430" t="s">
        <v>6626</v>
      </c>
      <c r="C7430" t="s">
        <v>6628</v>
      </c>
      <c r="D7430" t="s">
        <v>6628</v>
      </c>
      <c r="E7430" t="s">
        <v>6628</v>
      </c>
      <c r="F7430" t="s">
        <v>6628</v>
      </c>
      <c r="G7430" t="s">
        <v>6628</v>
      </c>
      <c r="H7430" t="s">
        <v>6628</v>
      </c>
      <c r="I7430" t="s">
        <v>12189</v>
      </c>
      <c r="J7430" t="s">
        <v>6630</v>
      </c>
      <c r="L7430" t="s">
        <v>6526</v>
      </c>
      <c r="M7430" t="s">
        <v>6630</v>
      </c>
      <c r="N7430" t="s">
        <v>6630</v>
      </c>
      <c r="O7430" t="s">
        <v>6630</v>
      </c>
      <c r="P7430" t="s">
        <v>6630</v>
      </c>
      <c r="Q7430" t="s">
        <v>6630</v>
      </c>
    </row>
    <row r="7431" spans="1:17" x14ac:dyDescent="0.35">
      <c r="A7431">
        <v>7993100382</v>
      </c>
      <c r="B7431" t="s">
        <v>6626</v>
      </c>
      <c r="C7431" t="s">
        <v>6356</v>
      </c>
      <c r="D7431">
        <v>200</v>
      </c>
      <c r="E7431" t="s">
        <v>5245</v>
      </c>
      <c r="F7431">
        <v>202</v>
      </c>
      <c r="G7431" t="s">
        <v>6628</v>
      </c>
      <c r="H7431" t="s">
        <v>6628</v>
      </c>
      <c r="I7431" t="s">
        <v>18291</v>
      </c>
      <c r="J7431" t="s">
        <v>6630</v>
      </c>
      <c r="L7431" t="s">
        <v>6529</v>
      </c>
      <c r="M7431" t="s">
        <v>6630</v>
      </c>
      <c r="N7431" t="s">
        <v>6630</v>
      </c>
      <c r="O7431" t="s">
        <v>6630</v>
      </c>
      <c r="P7431" t="s">
        <v>6830</v>
      </c>
      <c r="Q7431" t="s">
        <v>6630</v>
      </c>
    </row>
    <row r="7432" spans="1:17" x14ac:dyDescent="0.35">
      <c r="A7432">
        <v>8796100888</v>
      </c>
      <c r="B7432" t="s">
        <v>6626</v>
      </c>
      <c r="C7432" t="s">
        <v>6766</v>
      </c>
      <c r="D7432">
        <v>120</v>
      </c>
      <c r="E7432" t="s">
        <v>6701</v>
      </c>
      <c r="F7432">
        <v>500</v>
      </c>
      <c r="G7432" t="s">
        <v>6702</v>
      </c>
      <c r="H7432">
        <v>55</v>
      </c>
      <c r="I7432" t="s">
        <v>18292</v>
      </c>
      <c r="J7432" t="s">
        <v>6630</v>
      </c>
      <c r="L7432" t="s">
        <v>6529</v>
      </c>
      <c r="M7432" t="s">
        <v>6630</v>
      </c>
      <c r="N7432">
        <v>10116672</v>
      </c>
      <c r="O7432" t="s">
        <v>6630</v>
      </c>
      <c r="P7432" t="s">
        <v>18293</v>
      </c>
      <c r="Q7432" t="s">
        <v>6630</v>
      </c>
    </row>
    <row r="7433" spans="1:17" x14ac:dyDescent="0.35">
      <c r="A7433" t="s">
        <v>18294</v>
      </c>
      <c r="B7433" t="s">
        <v>6626</v>
      </c>
      <c r="C7433" t="s">
        <v>6628</v>
      </c>
      <c r="D7433" t="s">
        <v>6628</v>
      </c>
      <c r="E7433" t="s">
        <v>6628</v>
      </c>
      <c r="F7433" t="s">
        <v>6628</v>
      </c>
      <c r="G7433" t="s">
        <v>6628</v>
      </c>
      <c r="H7433" t="s">
        <v>6628</v>
      </c>
      <c r="I7433" t="s">
        <v>18295</v>
      </c>
      <c r="J7433" t="s">
        <v>6630</v>
      </c>
      <c r="L7433" t="s">
        <v>6526</v>
      </c>
      <c r="M7433" t="s">
        <v>6630</v>
      </c>
      <c r="N7433" t="s">
        <v>6630</v>
      </c>
      <c r="O7433" t="s">
        <v>6630</v>
      </c>
      <c r="P7433" t="s">
        <v>6630</v>
      </c>
      <c r="Q7433" t="s">
        <v>6630</v>
      </c>
    </row>
    <row r="7434" spans="1:17" x14ac:dyDescent="0.35">
      <c r="A7434" t="s">
        <v>18296</v>
      </c>
      <c r="B7434" t="s">
        <v>6626</v>
      </c>
      <c r="C7434" t="s">
        <v>6628</v>
      </c>
      <c r="D7434" t="s">
        <v>6628</v>
      </c>
      <c r="E7434" t="s">
        <v>6628</v>
      </c>
      <c r="F7434" t="s">
        <v>6628</v>
      </c>
      <c r="G7434" t="s">
        <v>6628</v>
      </c>
      <c r="H7434" t="s">
        <v>6628</v>
      </c>
      <c r="I7434" t="s">
        <v>13763</v>
      </c>
      <c r="J7434" t="s">
        <v>6630</v>
      </c>
      <c r="L7434" t="s">
        <v>6529</v>
      </c>
      <c r="M7434" t="s">
        <v>6630</v>
      </c>
      <c r="N7434" t="s">
        <v>6630</v>
      </c>
      <c r="O7434" t="s">
        <v>6630</v>
      </c>
      <c r="P7434" t="s">
        <v>6630</v>
      </c>
      <c r="Q7434" t="s">
        <v>6630</v>
      </c>
    </row>
    <row r="7435" spans="1:17" x14ac:dyDescent="0.35">
      <c r="A7435" t="s">
        <v>18297</v>
      </c>
      <c r="B7435" t="s">
        <v>6334</v>
      </c>
      <c r="C7435" t="s">
        <v>6628</v>
      </c>
      <c r="D7435" t="s">
        <v>6628</v>
      </c>
      <c r="E7435" t="s">
        <v>6628</v>
      </c>
      <c r="F7435" t="s">
        <v>6628</v>
      </c>
      <c r="G7435" t="s">
        <v>6628</v>
      </c>
      <c r="H7435" t="s">
        <v>6628</v>
      </c>
      <c r="I7435" t="s">
        <v>18298</v>
      </c>
      <c r="J7435" t="s">
        <v>6630</v>
      </c>
      <c r="L7435" t="s">
        <v>6526</v>
      </c>
      <c r="M7435" t="s">
        <v>6630</v>
      </c>
      <c r="N7435" t="s">
        <v>6630</v>
      </c>
      <c r="O7435" t="s">
        <v>6630</v>
      </c>
      <c r="P7435" t="s">
        <v>6630</v>
      </c>
      <c r="Q7435" t="s">
        <v>6630</v>
      </c>
    </row>
    <row r="7436" spans="1:17" x14ac:dyDescent="0.35">
      <c r="A7436">
        <v>6399105995</v>
      </c>
      <c r="B7436" t="s">
        <v>6626</v>
      </c>
      <c r="C7436" t="s">
        <v>6356</v>
      </c>
      <c r="D7436">
        <v>200</v>
      </c>
      <c r="E7436" t="s">
        <v>6366</v>
      </c>
      <c r="F7436">
        <v>207</v>
      </c>
      <c r="G7436" t="s">
        <v>6698</v>
      </c>
      <c r="H7436">
        <v>725</v>
      </c>
      <c r="I7436" t="s">
        <v>18299</v>
      </c>
      <c r="J7436">
        <v>20840</v>
      </c>
      <c r="L7436" t="s">
        <v>6529</v>
      </c>
      <c r="M7436" t="s">
        <v>6630</v>
      </c>
      <c r="N7436">
        <v>10245845</v>
      </c>
      <c r="O7436" t="s">
        <v>6630</v>
      </c>
      <c r="P7436" t="s">
        <v>18300</v>
      </c>
      <c r="Q7436" t="s">
        <v>6630</v>
      </c>
    </row>
    <row r="7437" spans="1:17" x14ac:dyDescent="0.35">
      <c r="A7437" t="s">
        <v>18301</v>
      </c>
      <c r="B7437" t="s">
        <v>6626</v>
      </c>
      <c r="C7437" t="s">
        <v>6628</v>
      </c>
      <c r="D7437" t="s">
        <v>6628</v>
      </c>
      <c r="E7437" t="s">
        <v>6628</v>
      </c>
      <c r="F7437" t="s">
        <v>6628</v>
      </c>
      <c r="G7437" t="s">
        <v>6628</v>
      </c>
      <c r="H7437" t="s">
        <v>6628</v>
      </c>
      <c r="I7437" t="s">
        <v>9746</v>
      </c>
      <c r="J7437" t="s">
        <v>6630</v>
      </c>
      <c r="L7437" t="s">
        <v>6529</v>
      </c>
      <c r="M7437" t="s">
        <v>6630</v>
      </c>
      <c r="N7437" t="s">
        <v>6630</v>
      </c>
      <c r="O7437" t="s">
        <v>6630</v>
      </c>
      <c r="P7437" t="s">
        <v>6630</v>
      </c>
      <c r="Q7437" t="s">
        <v>6630</v>
      </c>
    </row>
    <row r="7438" spans="1:17" x14ac:dyDescent="0.35">
      <c r="A7438">
        <v>9413111642</v>
      </c>
      <c r="B7438" t="s">
        <v>6626</v>
      </c>
      <c r="C7438" t="s">
        <v>6356</v>
      </c>
      <c r="D7438">
        <v>200</v>
      </c>
      <c r="E7438" t="s">
        <v>6366</v>
      </c>
      <c r="F7438">
        <v>207</v>
      </c>
      <c r="G7438" t="s">
        <v>6808</v>
      </c>
      <c r="H7438">
        <v>805</v>
      </c>
      <c r="I7438" t="s">
        <v>13801</v>
      </c>
      <c r="J7438">
        <v>29102</v>
      </c>
      <c r="L7438" t="s">
        <v>6529</v>
      </c>
      <c r="M7438">
        <v>10501651</v>
      </c>
      <c r="N7438">
        <v>12969476</v>
      </c>
      <c r="O7438">
        <v>29855</v>
      </c>
      <c r="P7438" t="s">
        <v>6630</v>
      </c>
      <c r="Q7438" t="s">
        <v>6630</v>
      </c>
    </row>
    <row r="7439" spans="1:17" x14ac:dyDescent="0.35">
      <c r="A7439" t="s">
        <v>18302</v>
      </c>
      <c r="B7439" t="s">
        <v>6626</v>
      </c>
      <c r="C7439" t="s">
        <v>6628</v>
      </c>
      <c r="D7439" t="s">
        <v>6628</v>
      </c>
      <c r="E7439" t="s">
        <v>6628</v>
      </c>
      <c r="F7439" t="s">
        <v>6628</v>
      </c>
      <c r="G7439" t="s">
        <v>6628</v>
      </c>
      <c r="H7439" t="s">
        <v>6628</v>
      </c>
      <c r="I7439" t="s">
        <v>18303</v>
      </c>
      <c r="J7439" t="s">
        <v>6630</v>
      </c>
      <c r="L7439" t="s">
        <v>6526</v>
      </c>
      <c r="M7439" t="s">
        <v>6630</v>
      </c>
      <c r="N7439" t="s">
        <v>6630</v>
      </c>
      <c r="O7439" t="s">
        <v>6630</v>
      </c>
      <c r="P7439" t="s">
        <v>6630</v>
      </c>
      <c r="Q7439" t="s">
        <v>6630</v>
      </c>
    </row>
    <row r="7440" spans="1:17" x14ac:dyDescent="0.35">
      <c r="A7440" t="s">
        <v>18304</v>
      </c>
      <c r="B7440" t="s">
        <v>6626</v>
      </c>
      <c r="C7440" t="s">
        <v>6628</v>
      </c>
      <c r="D7440" t="s">
        <v>6628</v>
      </c>
      <c r="E7440" t="s">
        <v>6628</v>
      </c>
      <c r="F7440" t="s">
        <v>6628</v>
      </c>
      <c r="G7440" t="s">
        <v>6628</v>
      </c>
      <c r="H7440" t="s">
        <v>6628</v>
      </c>
      <c r="I7440" t="s">
        <v>18305</v>
      </c>
      <c r="J7440" t="s">
        <v>6630</v>
      </c>
      <c r="L7440" t="s">
        <v>6529</v>
      </c>
      <c r="M7440" t="s">
        <v>6630</v>
      </c>
      <c r="N7440" t="s">
        <v>6630</v>
      </c>
      <c r="O7440" t="s">
        <v>6630</v>
      </c>
      <c r="P7440" t="s">
        <v>6630</v>
      </c>
      <c r="Q7440" t="s">
        <v>6630</v>
      </c>
    </row>
    <row r="7441" spans="1:17" x14ac:dyDescent="0.35">
      <c r="A7441" t="s">
        <v>18306</v>
      </c>
      <c r="B7441" t="s">
        <v>6626</v>
      </c>
      <c r="C7441" t="s">
        <v>6628</v>
      </c>
      <c r="D7441" t="s">
        <v>6628</v>
      </c>
      <c r="E7441" t="s">
        <v>6628</v>
      </c>
      <c r="F7441" t="s">
        <v>6628</v>
      </c>
      <c r="G7441" t="s">
        <v>6628</v>
      </c>
      <c r="H7441" t="s">
        <v>6628</v>
      </c>
      <c r="I7441" t="s">
        <v>18307</v>
      </c>
      <c r="J7441" t="s">
        <v>6630</v>
      </c>
      <c r="L7441" t="s">
        <v>6526</v>
      </c>
      <c r="M7441" t="s">
        <v>6630</v>
      </c>
      <c r="N7441" t="s">
        <v>6630</v>
      </c>
      <c r="O7441" t="s">
        <v>6630</v>
      </c>
      <c r="P7441" t="s">
        <v>6630</v>
      </c>
      <c r="Q7441" t="s">
        <v>6630</v>
      </c>
    </row>
    <row r="7442" spans="1:17" x14ac:dyDescent="0.35">
      <c r="A7442">
        <v>9608109536</v>
      </c>
      <c r="B7442" t="s">
        <v>6626</v>
      </c>
      <c r="C7442" t="s">
        <v>6540</v>
      </c>
      <c r="D7442">
        <v>131</v>
      </c>
      <c r="E7442" t="s">
        <v>2905</v>
      </c>
      <c r="F7442">
        <v>300</v>
      </c>
      <c r="G7442" t="s">
        <v>3774</v>
      </c>
      <c r="H7442">
        <v>100</v>
      </c>
      <c r="I7442" t="s">
        <v>18308</v>
      </c>
      <c r="J7442" t="s">
        <v>6630</v>
      </c>
      <c r="L7442" t="s">
        <v>6529</v>
      </c>
      <c r="M7442">
        <v>10523358</v>
      </c>
      <c r="N7442">
        <v>10427235</v>
      </c>
      <c r="O7442" t="s">
        <v>18309</v>
      </c>
      <c r="P7442" t="s">
        <v>6630</v>
      </c>
      <c r="Q7442">
        <v>900</v>
      </c>
    </row>
    <row r="7443" spans="1:17" x14ac:dyDescent="0.35">
      <c r="A7443">
        <v>9499106024</v>
      </c>
      <c r="B7443" t="s">
        <v>6626</v>
      </c>
      <c r="C7443" t="s">
        <v>6356</v>
      </c>
      <c r="D7443">
        <v>200</v>
      </c>
      <c r="E7443" t="s">
        <v>6645</v>
      </c>
      <c r="F7443">
        <v>201</v>
      </c>
      <c r="G7443" t="s">
        <v>6657</v>
      </c>
      <c r="H7443">
        <v>420</v>
      </c>
      <c r="I7443" t="s">
        <v>18310</v>
      </c>
      <c r="J7443" t="s">
        <v>6630</v>
      </c>
      <c r="L7443" t="s">
        <v>6529</v>
      </c>
      <c r="M7443">
        <v>10171479</v>
      </c>
      <c r="N7443">
        <v>10507551</v>
      </c>
      <c r="O7443" t="s">
        <v>6630</v>
      </c>
      <c r="P7443" t="s">
        <v>18311</v>
      </c>
      <c r="Q7443" t="s">
        <v>6630</v>
      </c>
    </row>
    <row r="7444" spans="1:17" x14ac:dyDescent="0.35">
      <c r="A7444" t="s">
        <v>18312</v>
      </c>
      <c r="B7444" t="s">
        <v>6626</v>
      </c>
      <c r="C7444" t="s">
        <v>6628</v>
      </c>
      <c r="D7444" t="s">
        <v>6628</v>
      </c>
      <c r="E7444" t="s">
        <v>6628</v>
      </c>
      <c r="F7444" t="s">
        <v>6628</v>
      </c>
      <c r="G7444" t="s">
        <v>6628</v>
      </c>
      <c r="H7444" t="s">
        <v>6628</v>
      </c>
      <c r="I7444" t="s">
        <v>18313</v>
      </c>
      <c r="J7444" t="s">
        <v>6630</v>
      </c>
      <c r="L7444" t="s">
        <v>6526</v>
      </c>
      <c r="M7444" t="s">
        <v>6630</v>
      </c>
      <c r="N7444" t="s">
        <v>6630</v>
      </c>
      <c r="O7444" t="s">
        <v>6630</v>
      </c>
      <c r="P7444" t="s">
        <v>6630</v>
      </c>
      <c r="Q7444" t="s">
        <v>6630</v>
      </c>
    </row>
    <row r="7445" spans="1:17" x14ac:dyDescent="0.35">
      <c r="A7445">
        <v>9699106018</v>
      </c>
      <c r="B7445" t="s">
        <v>6626</v>
      </c>
      <c r="C7445" t="s">
        <v>6356</v>
      </c>
      <c r="D7445">
        <v>200</v>
      </c>
      <c r="E7445" t="s">
        <v>6659</v>
      </c>
      <c r="F7445">
        <v>208</v>
      </c>
      <c r="G7445" t="s">
        <v>6862</v>
      </c>
      <c r="H7445">
        <v>360</v>
      </c>
      <c r="I7445" t="s">
        <v>18314</v>
      </c>
      <c r="J7445">
        <v>13830</v>
      </c>
      <c r="L7445" t="s">
        <v>6529</v>
      </c>
      <c r="M7445" t="s">
        <v>6630</v>
      </c>
      <c r="N7445">
        <v>10404914</v>
      </c>
      <c r="O7445" t="s">
        <v>18315</v>
      </c>
      <c r="P7445" t="s">
        <v>7026</v>
      </c>
      <c r="Q7445" t="s">
        <v>6630</v>
      </c>
    </row>
    <row r="7446" spans="1:17" x14ac:dyDescent="0.35">
      <c r="A7446" t="s">
        <v>18316</v>
      </c>
      <c r="B7446" t="s">
        <v>6626</v>
      </c>
      <c r="C7446" t="s">
        <v>6628</v>
      </c>
      <c r="D7446" t="s">
        <v>6628</v>
      </c>
      <c r="E7446" t="s">
        <v>6628</v>
      </c>
      <c r="F7446" t="s">
        <v>6628</v>
      </c>
      <c r="G7446" t="s">
        <v>6628</v>
      </c>
      <c r="H7446" t="s">
        <v>6628</v>
      </c>
      <c r="I7446" t="s">
        <v>16738</v>
      </c>
      <c r="J7446" t="s">
        <v>6630</v>
      </c>
      <c r="L7446" t="s">
        <v>6526</v>
      </c>
      <c r="M7446" t="s">
        <v>6630</v>
      </c>
      <c r="N7446" t="s">
        <v>6630</v>
      </c>
      <c r="O7446" t="s">
        <v>6630</v>
      </c>
      <c r="P7446" t="s">
        <v>6630</v>
      </c>
      <c r="Q7446" t="s">
        <v>6630</v>
      </c>
    </row>
    <row r="7447" spans="1:17" x14ac:dyDescent="0.35">
      <c r="A7447" t="s">
        <v>18317</v>
      </c>
      <c r="B7447" t="s">
        <v>6626</v>
      </c>
      <c r="C7447" t="s">
        <v>6628</v>
      </c>
      <c r="D7447" t="s">
        <v>6628</v>
      </c>
      <c r="E7447" t="s">
        <v>6628</v>
      </c>
      <c r="F7447" t="s">
        <v>6628</v>
      </c>
      <c r="G7447" t="s">
        <v>6628</v>
      </c>
      <c r="H7447" t="s">
        <v>6628</v>
      </c>
      <c r="I7447" t="s">
        <v>18318</v>
      </c>
      <c r="J7447" t="s">
        <v>6630</v>
      </c>
      <c r="L7447" t="s">
        <v>6526</v>
      </c>
      <c r="M7447" t="s">
        <v>6630</v>
      </c>
      <c r="N7447" t="s">
        <v>6630</v>
      </c>
      <c r="O7447" t="s">
        <v>6630</v>
      </c>
      <c r="P7447" t="s">
        <v>6630</v>
      </c>
      <c r="Q7447" t="s">
        <v>6630</v>
      </c>
    </row>
    <row r="7448" spans="1:17" x14ac:dyDescent="0.35">
      <c r="A7448" t="s">
        <v>18319</v>
      </c>
      <c r="B7448" t="s">
        <v>6626</v>
      </c>
      <c r="C7448" t="s">
        <v>6628</v>
      </c>
      <c r="D7448" t="s">
        <v>6628</v>
      </c>
      <c r="E7448" t="s">
        <v>6628</v>
      </c>
      <c r="F7448" t="s">
        <v>6628</v>
      </c>
      <c r="G7448" t="s">
        <v>6628</v>
      </c>
      <c r="H7448" t="s">
        <v>6628</v>
      </c>
      <c r="I7448" t="s">
        <v>18320</v>
      </c>
      <c r="J7448" t="s">
        <v>6630</v>
      </c>
      <c r="L7448" t="s">
        <v>6526</v>
      </c>
      <c r="M7448" t="s">
        <v>6630</v>
      </c>
      <c r="N7448" t="s">
        <v>6630</v>
      </c>
      <c r="O7448" t="s">
        <v>6630</v>
      </c>
      <c r="P7448" t="s">
        <v>6630</v>
      </c>
      <c r="Q7448" t="s">
        <v>6630</v>
      </c>
    </row>
    <row r="7449" spans="1:17" x14ac:dyDescent="0.35">
      <c r="A7449" t="s">
        <v>18321</v>
      </c>
      <c r="B7449" t="s">
        <v>6626</v>
      </c>
      <c r="C7449" t="s">
        <v>6628</v>
      </c>
      <c r="D7449" t="s">
        <v>6628</v>
      </c>
      <c r="E7449" t="s">
        <v>6628</v>
      </c>
      <c r="F7449" t="s">
        <v>6628</v>
      </c>
      <c r="G7449" t="s">
        <v>6628</v>
      </c>
      <c r="H7449" t="s">
        <v>6628</v>
      </c>
      <c r="I7449" t="s">
        <v>18322</v>
      </c>
      <c r="J7449" t="s">
        <v>6630</v>
      </c>
      <c r="L7449" t="s">
        <v>6529</v>
      </c>
      <c r="M7449" t="s">
        <v>6630</v>
      </c>
      <c r="N7449" t="s">
        <v>6630</v>
      </c>
      <c r="O7449" t="s">
        <v>6630</v>
      </c>
      <c r="P7449" t="s">
        <v>6630</v>
      </c>
      <c r="Q7449" t="s">
        <v>6630</v>
      </c>
    </row>
    <row r="7450" spans="1:17" x14ac:dyDescent="0.35">
      <c r="A7450">
        <v>7998105886</v>
      </c>
      <c r="B7450" t="s">
        <v>6626</v>
      </c>
      <c r="C7450" t="s">
        <v>6356</v>
      </c>
      <c r="D7450">
        <v>200</v>
      </c>
      <c r="E7450" t="s">
        <v>6366</v>
      </c>
      <c r="F7450">
        <v>207</v>
      </c>
      <c r="G7450" t="s">
        <v>7247</v>
      </c>
      <c r="H7450">
        <v>735</v>
      </c>
      <c r="I7450" t="s">
        <v>18323</v>
      </c>
      <c r="J7450">
        <v>20830</v>
      </c>
      <c r="L7450" t="s">
        <v>6529</v>
      </c>
      <c r="M7450">
        <v>10007319</v>
      </c>
      <c r="N7450">
        <v>10347972</v>
      </c>
      <c r="O7450" t="s">
        <v>6902</v>
      </c>
      <c r="P7450" t="s">
        <v>6919</v>
      </c>
      <c r="Q7450" t="s">
        <v>6630</v>
      </c>
    </row>
    <row r="7451" spans="1:17" x14ac:dyDescent="0.35">
      <c r="A7451">
        <v>9416113726</v>
      </c>
      <c r="B7451" t="s">
        <v>6626</v>
      </c>
      <c r="C7451" t="s">
        <v>6356</v>
      </c>
      <c r="D7451">
        <v>200</v>
      </c>
      <c r="E7451" t="s">
        <v>6366</v>
      </c>
      <c r="F7451">
        <v>207</v>
      </c>
      <c r="G7451" t="s">
        <v>6657</v>
      </c>
      <c r="H7451">
        <v>420</v>
      </c>
      <c r="I7451" t="s">
        <v>18324</v>
      </c>
      <c r="J7451">
        <v>20800</v>
      </c>
      <c r="L7451" t="s">
        <v>6529</v>
      </c>
      <c r="M7451">
        <v>12925537</v>
      </c>
      <c r="N7451">
        <v>12945618</v>
      </c>
      <c r="O7451" t="s">
        <v>6630</v>
      </c>
      <c r="P7451" t="s">
        <v>6630</v>
      </c>
      <c r="Q7451">
        <v>700</v>
      </c>
    </row>
    <row r="7452" spans="1:17" x14ac:dyDescent="0.35">
      <c r="A7452" t="s">
        <v>18325</v>
      </c>
      <c r="B7452" t="s">
        <v>6626</v>
      </c>
      <c r="C7452" t="s">
        <v>6356</v>
      </c>
      <c r="D7452">
        <v>200</v>
      </c>
      <c r="E7452" t="s">
        <v>488</v>
      </c>
      <c r="F7452">
        <v>203</v>
      </c>
      <c r="G7452" t="s">
        <v>6628</v>
      </c>
      <c r="H7452" t="s">
        <v>6628</v>
      </c>
      <c r="I7452" t="s">
        <v>13225</v>
      </c>
      <c r="J7452" t="s">
        <v>6630</v>
      </c>
      <c r="L7452" t="s">
        <v>6526</v>
      </c>
      <c r="M7452" t="s">
        <v>6630</v>
      </c>
      <c r="N7452" t="s">
        <v>6630</v>
      </c>
      <c r="O7452" t="s">
        <v>18326</v>
      </c>
      <c r="P7452" t="s">
        <v>6630</v>
      </c>
      <c r="Q7452" t="s">
        <v>6630</v>
      </c>
    </row>
    <row r="7453" spans="1:17" x14ac:dyDescent="0.35">
      <c r="A7453">
        <v>3913111477</v>
      </c>
      <c r="B7453" t="s">
        <v>6626</v>
      </c>
      <c r="C7453" t="s">
        <v>6356</v>
      </c>
      <c r="D7453">
        <v>200</v>
      </c>
      <c r="E7453" t="s">
        <v>488</v>
      </c>
      <c r="F7453">
        <v>203</v>
      </c>
      <c r="G7453" t="s">
        <v>488</v>
      </c>
      <c r="H7453">
        <v>500</v>
      </c>
      <c r="I7453" t="s">
        <v>18327</v>
      </c>
      <c r="J7453">
        <v>20200</v>
      </c>
      <c r="L7453" t="s">
        <v>6529</v>
      </c>
      <c r="M7453">
        <v>10007022</v>
      </c>
      <c r="N7453" t="s">
        <v>6630</v>
      </c>
      <c r="O7453" t="s">
        <v>6630</v>
      </c>
      <c r="P7453" t="s">
        <v>6630</v>
      </c>
      <c r="Q7453">
        <v>610</v>
      </c>
    </row>
    <row r="7454" spans="1:17" x14ac:dyDescent="0.35">
      <c r="A7454">
        <v>6802107465</v>
      </c>
      <c r="B7454" t="s">
        <v>6626</v>
      </c>
      <c r="C7454" t="s">
        <v>6356</v>
      </c>
      <c r="D7454">
        <v>200</v>
      </c>
      <c r="E7454" t="s">
        <v>488</v>
      </c>
      <c r="F7454">
        <v>203</v>
      </c>
      <c r="G7454" t="s">
        <v>488</v>
      </c>
      <c r="H7454">
        <v>500</v>
      </c>
      <c r="I7454" t="s">
        <v>18328</v>
      </c>
      <c r="J7454">
        <v>20300</v>
      </c>
      <c r="L7454" t="s">
        <v>6529</v>
      </c>
      <c r="M7454" t="s">
        <v>6630</v>
      </c>
      <c r="N7454">
        <v>10003192</v>
      </c>
      <c r="O7454" t="s">
        <v>18329</v>
      </c>
      <c r="P7454" t="s">
        <v>18330</v>
      </c>
      <c r="Q7454" t="s">
        <v>6630</v>
      </c>
    </row>
    <row r="7455" spans="1:17" x14ac:dyDescent="0.35">
      <c r="A7455">
        <v>20350</v>
      </c>
      <c r="B7455" t="s">
        <v>6626</v>
      </c>
      <c r="C7455" t="s">
        <v>6356</v>
      </c>
      <c r="D7455">
        <v>200</v>
      </c>
      <c r="E7455" t="s">
        <v>488</v>
      </c>
      <c r="F7455">
        <v>203</v>
      </c>
      <c r="G7455" t="s">
        <v>488</v>
      </c>
      <c r="H7455">
        <v>500</v>
      </c>
      <c r="I7455" t="s">
        <v>18331</v>
      </c>
      <c r="J7455" t="s">
        <v>6630</v>
      </c>
      <c r="L7455" t="s">
        <v>6526</v>
      </c>
      <c r="M7455" t="s">
        <v>6630</v>
      </c>
      <c r="N7455" t="s">
        <v>6630</v>
      </c>
      <c r="O7455" t="s">
        <v>6630</v>
      </c>
      <c r="P7455" t="s">
        <v>18332</v>
      </c>
      <c r="Q7455" t="s">
        <v>6630</v>
      </c>
    </row>
    <row r="7456" spans="1:17" x14ac:dyDescent="0.35">
      <c r="A7456">
        <v>9419115006</v>
      </c>
      <c r="B7456" t="s">
        <v>6626</v>
      </c>
      <c r="C7456" t="s">
        <v>6540</v>
      </c>
      <c r="D7456">
        <v>131</v>
      </c>
      <c r="E7456" t="s">
        <v>6540</v>
      </c>
      <c r="F7456">
        <v>309</v>
      </c>
      <c r="G7456" t="s">
        <v>9057</v>
      </c>
      <c r="H7456">
        <v>956</v>
      </c>
      <c r="I7456" t="s">
        <v>18333</v>
      </c>
      <c r="J7456">
        <v>13207</v>
      </c>
      <c r="L7456" t="s">
        <v>6529</v>
      </c>
      <c r="M7456">
        <v>13910441</v>
      </c>
      <c r="N7456" t="s">
        <v>6630</v>
      </c>
      <c r="O7456" t="s">
        <v>6630</v>
      </c>
      <c r="P7456" t="s">
        <v>6630</v>
      </c>
      <c r="Q7456">
        <v>100</v>
      </c>
    </row>
    <row r="7457" spans="1:17" x14ac:dyDescent="0.35">
      <c r="A7457">
        <v>9493002770</v>
      </c>
      <c r="B7457" t="s">
        <v>6626</v>
      </c>
      <c r="C7457" t="s">
        <v>6356</v>
      </c>
      <c r="D7457">
        <v>200</v>
      </c>
      <c r="E7457" t="s">
        <v>6628</v>
      </c>
      <c r="F7457" t="s">
        <v>6628</v>
      </c>
      <c r="G7457" t="s">
        <v>6628</v>
      </c>
      <c r="H7457" t="s">
        <v>6628</v>
      </c>
      <c r="I7457" t="s">
        <v>1998</v>
      </c>
      <c r="J7457" t="s">
        <v>6630</v>
      </c>
      <c r="L7457" t="s">
        <v>6529</v>
      </c>
      <c r="M7457" t="s">
        <v>6630</v>
      </c>
      <c r="N7457" t="s">
        <v>6630</v>
      </c>
      <c r="O7457" t="s">
        <v>6630</v>
      </c>
      <c r="P7457" t="s">
        <v>6630</v>
      </c>
      <c r="Q7457" t="s">
        <v>6630</v>
      </c>
    </row>
    <row r="7458" spans="1:17" x14ac:dyDescent="0.35">
      <c r="A7458" t="s">
        <v>18334</v>
      </c>
      <c r="B7458" t="s">
        <v>6626</v>
      </c>
      <c r="C7458" t="s">
        <v>6628</v>
      </c>
      <c r="D7458" t="s">
        <v>6628</v>
      </c>
      <c r="E7458" t="s">
        <v>6628</v>
      </c>
      <c r="F7458" t="s">
        <v>6628</v>
      </c>
      <c r="G7458" t="s">
        <v>6628</v>
      </c>
      <c r="H7458" t="s">
        <v>6628</v>
      </c>
      <c r="I7458" t="s">
        <v>14610</v>
      </c>
      <c r="J7458" t="s">
        <v>6630</v>
      </c>
      <c r="L7458" t="s">
        <v>6529</v>
      </c>
      <c r="M7458" t="s">
        <v>6630</v>
      </c>
      <c r="N7458" t="s">
        <v>6630</v>
      </c>
      <c r="O7458" t="s">
        <v>6630</v>
      </c>
      <c r="P7458" t="s">
        <v>6630</v>
      </c>
      <c r="Q7458" t="s">
        <v>6630</v>
      </c>
    </row>
    <row r="7459" spans="1:17" x14ac:dyDescent="0.35">
      <c r="A7459">
        <v>9411110749</v>
      </c>
      <c r="B7459" t="s">
        <v>6626</v>
      </c>
      <c r="C7459" t="s">
        <v>6356</v>
      </c>
      <c r="D7459">
        <v>200</v>
      </c>
      <c r="E7459" t="s">
        <v>6366</v>
      </c>
      <c r="F7459">
        <v>207</v>
      </c>
      <c r="G7459" t="s">
        <v>6657</v>
      </c>
      <c r="H7459">
        <v>420</v>
      </c>
      <c r="I7459" t="s">
        <v>18335</v>
      </c>
      <c r="J7459" t="s">
        <v>6630</v>
      </c>
      <c r="L7459" t="s">
        <v>6529</v>
      </c>
      <c r="M7459">
        <v>10705071</v>
      </c>
      <c r="N7459" t="s">
        <v>6630</v>
      </c>
      <c r="O7459" t="s">
        <v>6630</v>
      </c>
      <c r="P7459" t="s">
        <v>6630</v>
      </c>
      <c r="Q7459">
        <v>100</v>
      </c>
    </row>
    <row r="7460" spans="1:17" x14ac:dyDescent="0.35">
      <c r="A7460">
        <v>9401106889</v>
      </c>
      <c r="B7460" t="s">
        <v>6626</v>
      </c>
      <c r="C7460" t="s">
        <v>6356</v>
      </c>
      <c r="D7460">
        <v>200</v>
      </c>
      <c r="E7460" t="s">
        <v>6645</v>
      </c>
      <c r="F7460">
        <v>201</v>
      </c>
      <c r="G7460" t="s">
        <v>6628</v>
      </c>
      <c r="H7460" t="s">
        <v>6628</v>
      </c>
      <c r="I7460" t="s">
        <v>18336</v>
      </c>
      <c r="J7460">
        <v>20050</v>
      </c>
      <c r="L7460" t="s">
        <v>6529</v>
      </c>
      <c r="M7460" t="s">
        <v>6630</v>
      </c>
      <c r="N7460" t="s">
        <v>6630</v>
      </c>
      <c r="O7460" t="s">
        <v>18337</v>
      </c>
      <c r="P7460" t="s">
        <v>6670</v>
      </c>
      <c r="Q7460" t="s">
        <v>6630</v>
      </c>
    </row>
    <row r="7461" spans="1:17" x14ac:dyDescent="0.35">
      <c r="A7461" t="s">
        <v>18338</v>
      </c>
      <c r="B7461" t="s">
        <v>6626</v>
      </c>
      <c r="C7461" t="s">
        <v>6628</v>
      </c>
      <c r="D7461" t="s">
        <v>6628</v>
      </c>
      <c r="E7461" t="s">
        <v>6628</v>
      </c>
      <c r="F7461" t="s">
        <v>6628</v>
      </c>
      <c r="G7461" t="s">
        <v>6628</v>
      </c>
      <c r="H7461" t="s">
        <v>6628</v>
      </c>
      <c r="I7461" t="s">
        <v>18339</v>
      </c>
      <c r="J7461" t="s">
        <v>6630</v>
      </c>
      <c r="L7461" t="s">
        <v>6526</v>
      </c>
      <c r="M7461" t="s">
        <v>6630</v>
      </c>
      <c r="N7461" t="s">
        <v>6630</v>
      </c>
      <c r="O7461" t="s">
        <v>6630</v>
      </c>
      <c r="P7461" t="s">
        <v>6630</v>
      </c>
      <c r="Q7461" t="s">
        <v>6630</v>
      </c>
    </row>
    <row r="7462" spans="1:17" x14ac:dyDescent="0.35">
      <c r="A7462">
        <v>9416113492</v>
      </c>
      <c r="B7462" t="s">
        <v>6626</v>
      </c>
      <c r="C7462" t="s">
        <v>6356</v>
      </c>
      <c r="D7462">
        <v>200</v>
      </c>
      <c r="E7462" t="s">
        <v>6645</v>
      </c>
      <c r="F7462">
        <v>201</v>
      </c>
      <c r="G7462" t="s">
        <v>6657</v>
      </c>
      <c r="H7462">
        <v>420</v>
      </c>
      <c r="I7462" t="s">
        <v>18340</v>
      </c>
      <c r="J7462">
        <v>20120</v>
      </c>
      <c r="L7462" t="s">
        <v>6529</v>
      </c>
      <c r="M7462">
        <v>13550335</v>
      </c>
      <c r="N7462" t="s">
        <v>6630</v>
      </c>
      <c r="O7462" t="s">
        <v>6630</v>
      </c>
      <c r="P7462" t="s">
        <v>6630</v>
      </c>
      <c r="Q7462">
        <v>100</v>
      </c>
    </row>
    <row r="7463" spans="1:17" x14ac:dyDescent="0.35">
      <c r="A7463">
        <v>9406108920</v>
      </c>
      <c r="B7463" t="s">
        <v>6626</v>
      </c>
      <c r="C7463" t="s">
        <v>6356</v>
      </c>
      <c r="D7463">
        <v>200</v>
      </c>
      <c r="E7463" t="s">
        <v>6366</v>
      </c>
      <c r="F7463">
        <v>207</v>
      </c>
      <c r="G7463" t="s">
        <v>176</v>
      </c>
      <c r="H7463">
        <v>705</v>
      </c>
      <c r="I7463" t="s">
        <v>18341</v>
      </c>
      <c r="J7463">
        <v>20800</v>
      </c>
      <c r="L7463" t="s">
        <v>6529</v>
      </c>
      <c r="M7463">
        <v>10809858</v>
      </c>
      <c r="N7463">
        <v>10506697</v>
      </c>
      <c r="O7463" t="s">
        <v>6630</v>
      </c>
      <c r="P7463">
        <v>20800.804011</v>
      </c>
      <c r="Q7463">
        <v>700</v>
      </c>
    </row>
    <row r="7464" spans="1:17" x14ac:dyDescent="0.35">
      <c r="A7464">
        <v>3520115445</v>
      </c>
      <c r="B7464" t="s">
        <v>6334</v>
      </c>
      <c r="C7464" t="s">
        <v>6356</v>
      </c>
      <c r="D7464">
        <v>200</v>
      </c>
      <c r="E7464" t="s">
        <v>5245</v>
      </c>
      <c r="F7464">
        <v>202</v>
      </c>
      <c r="G7464" t="s">
        <v>5245</v>
      </c>
      <c r="H7464">
        <v>450</v>
      </c>
      <c r="I7464" t="s">
        <v>18342</v>
      </c>
      <c r="J7464">
        <v>20200</v>
      </c>
      <c r="L7464" t="s">
        <v>6529</v>
      </c>
      <c r="M7464">
        <v>12193209</v>
      </c>
      <c r="N7464">
        <v>10558147</v>
      </c>
      <c r="O7464" t="s">
        <v>6630</v>
      </c>
      <c r="P7464" t="s">
        <v>6630</v>
      </c>
      <c r="Q7464" t="s">
        <v>6630</v>
      </c>
    </row>
    <row r="7465" spans="1:17" x14ac:dyDescent="0.35">
      <c r="A7465">
        <v>9422115950</v>
      </c>
      <c r="B7465" t="s">
        <v>6334</v>
      </c>
      <c r="C7465" t="s">
        <v>6540</v>
      </c>
      <c r="D7465">
        <v>131</v>
      </c>
      <c r="E7465" t="s">
        <v>6540</v>
      </c>
      <c r="F7465">
        <v>309</v>
      </c>
      <c r="G7465" t="s">
        <v>2845</v>
      </c>
      <c r="H7465">
        <v>107</v>
      </c>
      <c r="I7465" t="s">
        <v>18343</v>
      </c>
      <c r="J7465" t="s">
        <v>6630</v>
      </c>
      <c r="L7465" t="s">
        <v>6529</v>
      </c>
      <c r="M7465">
        <v>13085445</v>
      </c>
      <c r="N7465">
        <v>11946811</v>
      </c>
      <c r="O7465" t="s">
        <v>6630</v>
      </c>
      <c r="P7465" t="s">
        <v>6630</v>
      </c>
      <c r="Q7465" t="s">
        <v>6630</v>
      </c>
    </row>
    <row r="7466" spans="1:17" x14ac:dyDescent="0.35">
      <c r="A7466" t="s">
        <v>18344</v>
      </c>
      <c r="B7466" t="s">
        <v>6626</v>
      </c>
      <c r="C7466" t="s">
        <v>6628</v>
      </c>
      <c r="D7466" t="s">
        <v>6628</v>
      </c>
      <c r="E7466" t="s">
        <v>6628</v>
      </c>
      <c r="F7466" t="s">
        <v>6628</v>
      </c>
      <c r="G7466" t="s">
        <v>6628</v>
      </c>
      <c r="H7466" t="s">
        <v>6628</v>
      </c>
      <c r="I7466" t="s">
        <v>18345</v>
      </c>
      <c r="J7466" t="s">
        <v>6630</v>
      </c>
      <c r="L7466" t="s">
        <v>6526</v>
      </c>
      <c r="M7466" t="s">
        <v>6630</v>
      </c>
      <c r="N7466" t="s">
        <v>6630</v>
      </c>
      <c r="O7466" t="s">
        <v>6630</v>
      </c>
      <c r="P7466" t="s">
        <v>6630</v>
      </c>
      <c r="Q7466" t="s">
        <v>6630</v>
      </c>
    </row>
    <row r="7467" spans="1:17" x14ac:dyDescent="0.35">
      <c r="A7467">
        <v>9425116946</v>
      </c>
      <c r="B7467" t="s">
        <v>6334</v>
      </c>
      <c r="C7467" t="s">
        <v>6356</v>
      </c>
      <c r="D7467">
        <v>200</v>
      </c>
      <c r="E7467" t="s">
        <v>6701</v>
      </c>
      <c r="F7467">
        <v>500</v>
      </c>
      <c r="G7467" t="s">
        <v>6702</v>
      </c>
      <c r="H7467">
        <v>55</v>
      </c>
      <c r="I7467" t="s">
        <v>18346</v>
      </c>
      <c r="J7467" t="s">
        <v>6630</v>
      </c>
      <c r="L7467" t="s">
        <v>6529</v>
      </c>
      <c r="M7467">
        <v>10611016</v>
      </c>
      <c r="N7467" t="s">
        <v>6630</v>
      </c>
      <c r="O7467" t="s">
        <v>6630</v>
      </c>
      <c r="P7467" t="s">
        <v>6630</v>
      </c>
      <c r="Q7467" t="s">
        <v>6630</v>
      </c>
    </row>
    <row r="7468" spans="1:17" x14ac:dyDescent="0.35">
      <c r="A7468" t="s">
        <v>18347</v>
      </c>
      <c r="B7468" t="s">
        <v>6626</v>
      </c>
      <c r="C7468" t="s">
        <v>6628</v>
      </c>
      <c r="D7468" t="s">
        <v>6628</v>
      </c>
      <c r="E7468" t="s">
        <v>6628</v>
      </c>
      <c r="F7468" t="s">
        <v>6628</v>
      </c>
      <c r="G7468" t="s">
        <v>6628</v>
      </c>
      <c r="H7468" t="s">
        <v>6628</v>
      </c>
      <c r="I7468" t="s">
        <v>18348</v>
      </c>
      <c r="J7468" t="s">
        <v>6630</v>
      </c>
      <c r="L7468" t="s">
        <v>6526</v>
      </c>
      <c r="M7468" t="s">
        <v>6630</v>
      </c>
      <c r="N7468" t="s">
        <v>6630</v>
      </c>
      <c r="O7468" t="s">
        <v>6630</v>
      </c>
      <c r="P7468" t="s">
        <v>6630</v>
      </c>
      <c r="Q7468" t="s">
        <v>6630</v>
      </c>
    </row>
    <row r="7469" spans="1:17" x14ac:dyDescent="0.35">
      <c r="A7469">
        <v>6108806</v>
      </c>
      <c r="B7469" t="s">
        <v>6626</v>
      </c>
      <c r="C7469" t="s">
        <v>6628</v>
      </c>
      <c r="D7469" t="s">
        <v>6628</v>
      </c>
      <c r="E7469" t="s">
        <v>6628</v>
      </c>
      <c r="F7469" t="s">
        <v>6628</v>
      </c>
      <c r="G7469" t="s">
        <v>6628</v>
      </c>
      <c r="H7469" t="s">
        <v>6628</v>
      </c>
      <c r="I7469" t="s">
        <v>18349</v>
      </c>
      <c r="J7469" t="s">
        <v>6630</v>
      </c>
      <c r="L7469" t="s">
        <v>6529</v>
      </c>
      <c r="M7469" t="s">
        <v>6630</v>
      </c>
      <c r="N7469" t="s">
        <v>6630</v>
      </c>
      <c r="O7469" t="s">
        <v>7920</v>
      </c>
      <c r="P7469" t="s">
        <v>6630</v>
      </c>
      <c r="Q7469" t="s">
        <v>6630</v>
      </c>
    </row>
    <row r="7470" spans="1:17" x14ac:dyDescent="0.35">
      <c r="A7470">
        <v>30140</v>
      </c>
      <c r="B7470" t="s">
        <v>6626</v>
      </c>
      <c r="C7470" t="s">
        <v>6356</v>
      </c>
      <c r="D7470">
        <v>200</v>
      </c>
      <c r="E7470" t="s">
        <v>6366</v>
      </c>
      <c r="F7470">
        <v>207</v>
      </c>
      <c r="G7470" t="s">
        <v>5237</v>
      </c>
      <c r="H7470">
        <v>760</v>
      </c>
      <c r="I7470" t="s">
        <v>9952</v>
      </c>
      <c r="J7470" t="s">
        <v>6630</v>
      </c>
      <c r="L7470" t="s">
        <v>6526</v>
      </c>
      <c r="M7470" t="s">
        <v>6630</v>
      </c>
      <c r="N7470" t="s">
        <v>6630</v>
      </c>
      <c r="O7470" t="s">
        <v>18350</v>
      </c>
      <c r="P7470" t="s">
        <v>6630</v>
      </c>
      <c r="Q7470" t="s">
        <v>6630</v>
      </c>
    </row>
    <row r="7471" spans="1:17" x14ac:dyDescent="0.35">
      <c r="A7471" t="s">
        <v>18351</v>
      </c>
      <c r="B7471" t="s">
        <v>6626</v>
      </c>
      <c r="C7471" t="s">
        <v>6628</v>
      </c>
      <c r="D7471" t="s">
        <v>6628</v>
      </c>
      <c r="E7471" t="s">
        <v>6628</v>
      </c>
      <c r="F7471" t="s">
        <v>6628</v>
      </c>
      <c r="G7471" t="s">
        <v>6628</v>
      </c>
      <c r="H7471" t="s">
        <v>6628</v>
      </c>
      <c r="I7471" t="s">
        <v>9946</v>
      </c>
      <c r="J7471" t="s">
        <v>6630</v>
      </c>
      <c r="L7471" t="s">
        <v>6529</v>
      </c>
      <c r="M7471" t="s">
        <v>6630</v>
      </c>
      <c r="N7471" t="s">
        <v>6630</v>
      </c>
      <c r="O7471" t="s">
        <v>6630</v>
      </c>
      <c r="P7471" t="s">
        <v>6630</v>
      </c>
      <c r="Q7471" t="s">
        <v>6630</v>
      </c>
    </row>
    <row r="7472" spans="1:17" x14ac:dyDescent="0.35">
      <c r="A7472" t="s">
        <v>18352</v>
      </c>
      <c r="B7472" t="s">
        <v>6626</v>
      </c>
      <c r="C7472" t="s">
        <v>6628</v>
      </c>
      <c r="D7472" t="s">
        <v>6628</v>
      </c>
      <c r="E7472" t="s">
        <v>6628</v>
      </c>
      <c r="F7472" t="s">
        <v>6628</v>
      </c>
      <c r="G7472" t="s">
        <v>6628</v>
      </c>
      <c r="H7472" t="s">
        <v>6628</v>
      </c>
      <c r="I7472" t="s">
        <v>18353</v>
      </c>
      <c r="J7472" t="s">
        <v>6630</v>
      </c>
      <c r="L7472" t="s">
        <v>6526</v>
      </c>
      <c r="M7472" t="s">
        <v>6630</v>
      </c>
      <c r="N7472" t="s">
        <v>6630</v>
      </c>
      <c r="O7472" t="s">
        <v>6630</v>
      </c>
      <c r="P7472" t="s">
        <v>6630</v>
      </c>
      <c r="Q7472" t="s">
        <v>6630</v>
      </c>
    </row>
    <row r="7473" spans="1:17" x14ac:dyDescent="0.35">
      <c r="A7473">
        <v>29901</v>
      </c>
      <c r="B7473" t="s">
        <v>6334</v>
      </c>
      <c r="C7473" t="s">
        <v>6356</v>
      </c>
      <c r="D7473">
        <v>200</v>
      </c>
      <c r="E7473" t="s">
        <v>6366</v>
      </c>
      <c r="F7473">
        <v>207</v>
      </c>
      <c r="G7473" t="s">
        <v>1357</v>
      </c>
      <c r="H7473">
        <v>745</v>
      </c>
      <c r="I7473" t="s">
        <v>18354</v>
      </c>
      <c r="J7473">
        <v>29200</v>
      </c>
      <c r="L7473" t="s">
        <v>6526</v>
      </c>
      <c r="M7473">
        <v>10014468</v>
      </c>
      <c r="N7473">
        <v>10014469</v>
      </c>
      <c r="O7473" t="s">
        <v>9910</v>
      </c>
      <c r="P7473" t="s">
        <v>9911</v>
      </c>
      <c r="Q7473" t="s">
        <v>6630</v>
      </c>
    </row>
    <row r="7474" spans="1:17" x14ac:dyDescent="0.35">
      <c r="A7474">
        <v>6108904</v>
      </c>
      <c r="B7474" t="s">
        <v>6626</v>
      </c>
      <c r="C7474" t="s">
        <v>6628</v>
      </c>
      <c r="D7474" t="s">
        <v>6628</v>
      </c>
      <c r="E7474" t="s">
        <v>6628</v>
      </c>
      <c r="F7474" t="s">
        <v>6628</v>
      </c>
      <c r="G7474" t="s">
        <v>6628</v>
      </c>
      <c r="H7474" t="s">
        <v>6628</v>
      </c>
      <c r="I7474" t="s">
        <v>18355</v>
      </c>
      <c r="J7474" t="s">
        <v>6630</v>
      </c>
      <c r="L7474" t="s">
        <v>6529</v>
      </c>
      <c r="M7474" t="s">
        <v>6630</v>
      </c>
      <c r="N7474" t="s">
        <v>6630</v>
      </c>
      <c r="O7474" t="s">
        <v>7920</v>
      </c>
      <c r="P7474" t="s">
        <v>18356</v>
      </c>
      <c r="Q7474" t="s">
        <v>6630</v>
      </c>
    </row>
    <row r="7475" spans="1:17" x14ac:dyDescent="0.35">
      <c r="A7475">
        <v>6302107489</v>
      </c>
      <c r="B7475" t="s">
        <v>6626</v>
      </c>
      <c r="C7475" t="s">
        <v>6356</v>
      </c>
      <c r="D7475">
        <v>200</v>
      </c>
      <c r="E7475" t="s">
        <v>6645</v>
      </c>
      <c r="F7475">
        <v>201</v>
      </c>
      <c r="G7475" t="s">
        <v>6635</v>
      </c>
      <c r="H7475">
        <v>405</v>
      </c>
      <c r="I7475" t="s">
        <v>18357</v>
      </c>
      <c r="J7475">
        <v>20135</v>
      </c>
      <c r="L7475" t="s">
        <v>6529</v>
      </c>
      <c r="M7475">
        <v>10016579</v>
      </c>
      <c r="N7475">
        <v>10016267</v>
      </c>
      <c r="O7475" t="s">
        <v>6630</v>
      </c>
      <c r="P7475" t="s">
        <v>18358</v>
      </c>
      <c r="Q7475" t="s">
        <v>6630</v>
      </c>
    </row>
    <row r="7476" spans="1:17" x14ac:dyDescent="0.35">
      <c r="A7476">
        <v>9408109556</v>
      </c>
      <c r="B7476" t="s">
        <v>6626</v>
      </c>
      <c r="C7476" t="s">
        <v>6356</v>
      </c>
      <c r="D7476">
        <v>200</v>
      </c>
      <c r="E7476" t="s">
        <v>6366</v>
      </c>
      <c r="F7476">
        <v>207</v>
      </c>
      <c r="G7476" t="s">
        <v>6657</v>
      </c>
      <c r="H7476">
        <v>420</v>
      </c>
      <c r="I7476" t="s">
        <v>18359</v>
      </c>
      <c r="J7476">
        <v>20135</v>
      </c>
      <c r="L7476" t="s">
        <v>6529</v>
      </c>
      <c r="M7476">
        <v>10007309</v>
      </c>
      <c r="N7476">
        <v>10016267</v>
      </c>
      <c r="O7476" t="s">
        <v>6630</v>
      </c>
      <c r="P7476" t="s">
        <v>18360</v>
      </c>
      <c r="Q7476" t="s">
        <v>6630</v>
      </c>
    </row>
    <row r="7477" spans="1:17" x14ac:dyDescent="0.35">
      <c r="A7477">
        <v>9414112312</v>
      </c>
      <c r="B7477" t="s">
        <v>6626</v>
      </c>
      <c r="C7477" t="s">
        <v>6335</v>
      </c>
      <c r="D7477">
        <v>150</v>
      </c>
      <c r="E7477" t="s">
        <v>6335</v>
      </c>
      <c r="F7477">
        <v>205</v>
      </c>
      <c r="G7477" t="s">
        <v>13981</v>
      </c>
      <c r="H7477">
        <v>330</v>
      </c>
      <c r="I7477" t="s">
        <v>18361</v>
      </c>
      <c r="J7477">
        <v>13515</v>
      </c>
      <c r="L7477" t="s">
        <v>6529</v>
      </c>
      <c r="M7477">
        <v>10670366</v>
      </c>
      <c r="N7477" t="s">
        <v>6630</v>
      </c>
      <c r="O7477">
        <v>30996</v>
      </c>
      <c r="P7477" t="s">
        <v>6630</v>
      </c>
      <c r="Q7477" t="s">
        <v>6630</v>
      </c>
    </row>
    <row r="7478" spans="1:17" x14ac:dyDescent="0.35">
      <c r="A7478">
        <v>3912111422</v>
      </c>
      <c r="B7478" t="s">
        <v>6626</v>
      </c>
      <c r="C7478" t="s">
        <v>6356</v>
      </c>
      <c r="D7478">
        <v>200</v>
      </c>
      <c r="E7478" t="s">
        <v>5245</v>
      </c>
      <c r="F7478">
        <v>202</v>
      </c>
      <c r="G7478" t="s">
        <v>5245</v>
      </c>
      <c r="H7478">
        <v>450</v>
      </c>
      <c r="I7478" t="s">
        <v>18362</v>
      </c>
      <c r="J7478">
        <v>20200</v>
      </c>
      <c r="L7478" t="s">
        <v>6529</v>
      </c>
      <c r="M7478">
        <v>13110938</v>
      </c>
      <c r="N7478" t="s">
        <v>6630</v>
      </c>
      <c r="O7478" t="s">
        <v>6630</v>
      </c>
      <c r="P7478" t="s">
        <v>6630</v>
      </c>
      <c r="Q7478">
        <v>610</v>
      </c>
    </row>
    <row r="7479" spans="1:17" x14ac:dyDescent="0.35">
      <c r="A7479">
        <v>9601107043</v>
      </c>
      <c r="B7479" t="s">
        <v>6626</v>
      </c>
      <c r="C7479" t="s">
        <v>6356</v>
      </c>
      <c r="D7479">
        <v>200</v>
      </c>
      <c r="E7479" t="s">
        <v>488</v>
      </c>
      <c r="F7479">
        <v>203</v>
      </c>
      <c r="G7479" t="s">
        <v>488</v>
      </c>
      <c r="H7479">
        <v>500</v>
      </c>
      <c r="I7479" t="s">
        <v>18363</v>
      </c>
      <c r="J7479">
        <v>20300</v>
      </c>
      <c r="L7479" t="s">
        <v>6529</v>
      </c>
      <c r="M7479">
        <v>10007022</v>
      </c>
      <c r="N7479" t="s">
        <v>6630</v>
      </c>
      <c r="O7479" t="s">
        <v>18364</v>
      </c>
      <c r="P7479" t="s">
        <v>7370</v>
      </c>
      <c r="Q7479">
        <v>200</v>
      </c>
    </row>
    <row r="7480" spans="1:17" x14ac:dyDescent="0.35">
      <c r="A7480">
        <v>9411110629</v>
      </c>
      <c r="B7480" t="s">
        <v>6626</v>
      </c>
      <c r="C7480" t="s">
        <v>6356</v>
      </c>
      <c r="D7480">
        <v>200</v>
      </c>
      <c r="E7480" t="s">
        <v>6366</v>
      </c>
      <c r="F7480">
        <v>207</v>
      </c>
      <c r="G7480" t="s">
        <v>6651</v>
      </c>
      <c r="H7480">
        <v>410</v>
      </c>
      <c r="I7480" t="s">
        <v>18365</v>
      </c>
      <c r="J7480" t="s">
        <v>6630</v>
      </c>
      <c r="L7480" t="s">
        <v>6529</v>
      </c>
      <c r="M7480">
        <v>11942968</v>
      </c>
      <c r="N7480" t="s">
        <v>6630</v>
      </c>
      <c r="O7480" t="s">
        <v>6630</v>
      </c>
      <c r="P7480" t="s">
        <v>18366</v>
      </c>
      <c r="Q7480">
        <v>100</v>
      </c>
    </row>
    <row r="7481" spans="1:17" x14ac:dyDescent="0.35">
      <c r="A7481">
        <v>9420114582</v>
      </c>
      <c r="B7481" t="s">
        <v>6334</v>
      </c>
      <c r="C7481" t="s">
        <v>6540</v>
      </c>
      <c r="D7481">
        <v>131</v>
      </c>
      <c r="E7481" t="s">
        <v>6672</v>
      </c>
      <c r="F7481">
        <v>703</v>
      </c>
      <c r="G7481" t="s">
        <v>3068</v>
      </c>
      <c r="H7481">
        <v>830</v>
      </c>
      <c r="I7481" t="s">
        <v>18367</v>
      </c>
      <c r="J7481">
        <v>13260</v>
      </c>
      <c r="L7481" t="s">
        <v>6529</v>
      </c>
      <c r="M7481">
        <v>14033911</v>
      </c>
      <c r="N7481" t="s">
        <v>6630</v>
      </c>
      <c r="O7481" t="s">
        <v>6630</v>
      </c>
      <c r="P7481" t="s">
        <v>6630</v>
      </c>
      <c r="Q7481" t="s">
        <v>6630</v>
      </c>
    </row>
    <row r="7482" spans="1:17" x14ac:dyDescent="0.35">
      <c r="A7482">
        <v>3519115132</v>
      </c>
      <c r="B7482" t="s">
        <v>6626</v>
      </c>
      <c r="C7482" t="s">
        <v>6356</v>
      </c>
      <c r="D7482">
        <v>200</v>
      </c>
      <c r="E7482" t="s">
        <v>5245</v>
      </c>
      <c r="F7482">
        <v>202</v>
      </c>
      <c r="G7482" t="s">
        <v>5245</v>
      </c>
      <c r="H7482">
        <v>450</v>
      </c>
      <c r="I7482" t="s">
        <v>18368</v>
      </c>
      <c r="J7482">
        <v>20200</v>
      </c>
      <c r="L7482" t="s">
        <v>6529</v>
      </c>
      <c r="M7482">
        <v>12435538</v>
      </c>
      <c r="N7482" t="s">
        <v>6630</v>
      </c>
      <c r="O7482" t="s">
        <v>6630</v>
      </c>
      <c r="P7482" t="s">
        <v>6630</v>
      </c>
      <c r="Q7482" t="s">
        <v>6630</v>
      </c>
    </row>
    <row r="7483" spans="1:17" x14ac:dyDescent="0.35">
      <c r="A7483">
        <v>9411110933</v>
      </c>
      <c r="B7483" t="s">
        <v>6626</v>
      </c>
      <c r="C7483" t="s">
        <v>6356</v>
      </c>
      <c r="D7483">
        <v>200</v>
      </c>
      <c r="E7483" t="s">
        <v>6701</v>
      </c>
      <c r="F7483">
        <v>500</v>
      </c>
      <c r="G7483" t="s">
        <v>3270</v>
      </c>
      <c r="H7483">
        <v>59</v>
      </c>
      <c r="I7483" t="s">
        <v>18369</v>
      </c>
      <c r="J7483">
        <v>12027</v>
      </c>
      <c r="L7483" t="s">
        <v>6529</v>
      </c>
      <c r="M7483">
        <v>10554015</v>
      </c>
      <c r="N7483" t="s">
        <v>6630</v>
      </c>
      <c r="O7483" t="s">
        <v>18370</v>
      </c>
      <c r="P7483" t="s">
        <v>6630</v>
      </c>
      <c r="Q7483" t="s">
        <v>6630</v>
      </c>
    </row>
    <row r="7484" spans="1:17" x14ac:dyDescent="0.35">
      <c r="A7484">
        <v>9412110963</v>
      </c>
      <c r="B7484" t="s">
        <v>6626</v>
      </c>
      <c r="C7484" t="s">
        <v>6356</v>
      </c>
      <c r="D7484">
        <v>200</v>
      </c>
      <c r="E7484" t="s">
        <v>6645</v>
      </c>
      <c r="F7484">
        <v>201</v>
      </c>
      <c r="G7484" t="s">
        <v>6657</v>
      </c>
      <c r="H7484">
        <v>420</v>
      </c>
      <c r="I7484" t="s">
        <v>18371</v>
      </c>
      <c r="J7484" t="s">
        <v>6630</v>
      </c>
      <c r="L7484" t="s">
        <v>6529</v>
      </c>
      <c r="M7484">
        <v>12789467</v>
      </c>
      <c r="N7484" t="s">
        <v>6630</v>
      </c>
      <c r="O7484" t="s">
        <v>6630</v>
      </c>
      <c r="P7484" t="s">
        <v>6630</v>
      </c>
      <c r="Q7484">
        <v>100</v>
      </c>
    </row>
    <row r="7485" spans="1:17" x14ac:dyDescent="0.35">
      <c r="A7485">
        <v>3512111174</v>
      </c>
      <c r="B7485" t="s">
        <v>6626</v>
      </c>
      <c r="C7485" t="s">
        <v>6356</v>
      </c>
      <c r="D7485">
        <v>200</v>
      </c>
      <c r="E7485" t="s">
        <v>488</v>
      </c>
      <c r="F7485">
        <v>203</v>
      </c>
      <c r="G7485" t="s">
        <v>488</v>
      </c>
      <c r="H7485">
        <v>500</v>
      </c>
      <c r="I7485" t="s">
        <v>18372</v>
      </c>
      <c r="J7485">
        <v>20200</v>
      </c>
      <c r="L7485" t="s">
        <v>6529</v>
      </c>
      <c r="M7485">
        <v>13110938</v>
      </c>
      <c r="N7485" t="s">
        <v>6630</v>
      </c>
      <c r="O7485">
        <v>29433</v>
      </c>
      <c r="P7485" t="s">
        <v>6630</v>
      </c>
      <c r="Q7485" t="s">
        <v>6630</v>
      </c>
    </row>
    <row r="7486" spans="1:17" x14ac:dyDescent="0.35">
      <c r="A7486">
        <v>9423116347</v>
      </c>
      <c r="B7486" t="s">
        <v>6626</v>
      </c>
      <c r="C7486" t="s">
        <v>6540</v>
      </c>
      <c r="D7486">
        <v>131</v>
      </c>
      <c r="E7486" t="s">
        <v>6540</v>
      </c>
      <c r="F7486">
        <v>309</v>
      </c>
      <c r="G7486" t="s">
        <v>2845</v>
      </c>
      <c r="H7486">
        <v>107</v>
      </c>
      <c r="I7486" t="s">
        <v>18373</v>
      </c>
      <c r="J7486" t="s">
        <v>6630</v>
      </c>
      <c r="L7486" t="s">
        <v>6529</v>
      </c>
      <c r="M7486">
        <v>10710014</v>
      </c>
      <c r="N7486" t="s">
        <v>6630</v>
      </c>
      <c r="O7486" t="s">
        <v>6630</v>
      </c>
      <c r="P7486" t="s">
        <v>6630</v>
      </c>
      <c r="Q7486">
        <v>700</v>
      </c>
    </row>
    <row r="7487" spans="1:17" x14ac:dyDescent="0.35">
      <c r="A7487">
        <v>9608109591</v>
      </c>
      <c r="B7487" t="s">
        <v>6626</v>
      </c>
      <c r="C7487" t="s">
        <v>6627</v>
      </c>
      <c r="D7487">
        <v>145</v>
      </c>
      <c r="E7487" t="s">
        <v>6627</v>
      </c>
      <c r="F7487">
        <v>145</v>
      </c>
      <c r="G7487" t="s">
        <v>6627</v>
      </c>
      <c r="H7487">
        <v>15</v>
      </c>
      <c r="I7487" t="s">
        <v>18374</v>
      </c>
      <c r="J7487">
        <v>14506</v>
      </c>
      <c r="L7487" t="s">
        <v>6529</v>
      </c>
      <c r="M7487">
        <v>10007613</v>
      </c>
      <c r="N7487" t="s">
        <v>6630</v>
      </c>
      <c r="O7487" t="s">
        <v>18375</v>
      </c>
      <c r="P7487" t="s">
        <v>13639</v>
      </c>
      <c r="Q7487">
        <v>900</v>
      </c>
    </row>
    <row r="7488" spans="1:17" x14ac:dyDescent="0.35">
      <c r="A7488">
        <v>9411110892</v>
      </c>
      <c r="B7488" t="s">
        <v>6626</v>
      </c>
      <c r="C7488" t="s">
        <v>6356</v>
      </c>
      <c r="D7488">
        <v>200</v>
      </c>
      <c r="E7488" t="s">
        <v>6645</v>
      </c>
      <c r="F7488">
        <v>201</v>
      </c>
      <c r="G7488" t="s">
        <v>8631</v>
      </c>
      <c r="H7488">
        <v>400</v>
      </c>
      <c r="I7488" t="s">
        <v>18376</v>
      </c>
      <c r="J7488" t="s">
        <v>6630</v>
      </c>
      <c r="L7488" t="s">
        <v>6529</v>
      </c>
      <c r="M7488">
        <v>10973834</v>
      </c>
      <c r="N7488" t="s">
        <v>6630</v>
      </c>
      <c r="O7488" t="s">
        <v>6630</v>
      </c>
      <c r="P7488" t="s">
        <v>6630</v>
      </c>
      <c r="Q7488">
        <v>100</v>
      </c>
    </row>
    <row r="7489" spans="1:17" x14ac:dyDescent="0.35">
      <c r="A7489">
        <v>9417114198</v>
      </c>
      <c r="B7489" t="s">
        <v>6626</v>
      </c>
      <c r="C7489" t="s">
        <v>6356</v>
      </c>
      <c r="D7489">
        <v>200</v>
      </c>
      <c r="E7489" t="s">
        <v>6645</v>
      </c>
      <c r="F7489">
        <v>201</v>
      </c>
      <c r="G7489" t="s">
        <v>6657</v>
      </c>
      <c r="H7489">
        <v>420</v>
      </c>
      <c r="I7489" t="s">
        <v>18377</v>
      </c>
      <c r="J7489">
        <v>20120</v>
      </c>
      <c r="L7489" t="s">
        <v>6529</v>
      </c>
      <c r="M7489">
        <v>11277777</v>
      </c>
      <c r="N7489">
        <v>10434021</v>
      </c>
      <c r="O7489" t="s">
        <v>6630</v>
      </c>
      <c r="P7489" t="s">
        <v>6630</v>
      </c>
      <c r="Q7489" t="s">
        <v>6630</v>
      </c>
    </row>
    <row r="7490" spans="1:17" x14ac:dyDescent="0.35">
      <c r="A7490" t="s">
        <v>18378</v>
      </c>
      <c r="B7490" t="s">
        <v>6626</v>
      </c>
      <c r="C7490" t="s">
        <v>6628</v>
      </c>
      <c r="D7490" t="s">
        <v>6628</v>
      </c>
      <c r="E7490" t="s">
        <v>6628</v>
      </c>
      <c r="F7490" t="s">
        <v>6628</v>
      </c>
      <c r="G7490" t="s">
        <v>6628</v>
      </c>
      <c r="H7490" t="s">
        <v>6628</v>
      </c>
      <c r="I7490" t="s">
        <v>18379</v>
      </c>
      <c r="J7490" t="s">
        <v>6630</v>
      </c>
      <c r="L7490" t="s">
        <v>6526</v>
      </c>
      <c r="M7490" t="s">
        <v>6630</v>
      </c>
      <c r="N7490" t="s">
        <v>6630</v>
      </c>
      <c r="O7490" t="s">
        <v>6630</v>
      </c>
      <c r="P7490" t="s">
        <v>6630</v>
      </c>
      <c r="Q7490" t="s">
        <v>6630</v>
      </c>
    </row>
    <row r="7491" spans="1:17" x14ac:dyDescent="0.35">
      <c r="A7491" t="s">
        <v>18380</v>
      </c>
      <c r="B7491" t="s">
        <v>6626</v>
      </c>
      <c r="C7491" t="s">
        <v>6628</v>
      </c>
      <c r="D7491" t="s">
        <v>6628</v>
      </c>
      <c r="E7491" t="s">
        <v>6628</v>
      </c>
      <c r="F7491" t="s">
        <v>6628</v>
      </c>
      <c r="G7491" t="s">
        <v>6628</v>
      </c>
      <c r="H7491" t="s">
        <v>6628</v>
      </c>
      <c r="I7491" t="s">
        <v>12648</v>
      </c>
      <c r="J7491" t="s">
        <v>6630</v>
      </c>
      <c r="L7491" t="s">
        <v>6526</v>
      </c>
      <c r="M7491" t="s">
        <v>6630</v>
      </c>
      <c r="N7491" t="s">
        <v>6630</v>
      </c>
      <c r="O7491" t="s">
        <v>6630</v>
      </c>
      <c r="P7491" t="s">
        <v>6630</v>
      </c>
      <c r="Q7491" t="s">
        <v>6630</v>
      </c>
    </row>
    <row r="7492" spans="1:17" x14ac:dyDescent="0.35">
      <c r="A7492">
        <v>9403107820</v>
      </c>
      <c r="B7492" t="s">
        <v>6626</v>
      </c>
      <c r="C7492" t="s">
        <v>6356</v>
      </c>
      <c r="D7492">
        <v>200</v>
      </c>
      <c r="E7492" t="s">
        <v>6659</v>
      </c>
      <c r="F7492">
        <v>208</v>
      </c>
      <c r="G7492" t="s">
        <v>6696</v>
      </c>
      <c r="H7492">
        <v>322</v>
      </c>
      <c r="I7492" t="s">
        <v>18381</v>
      </c>
      <c r="J7492">
        <v>13780</v>
      </c>
      <c r="L7492" t="s">
        <v>6529</v>
      </c>
      <c r="M7492">
        <v>10601803</v>
      </c>
      <c r="N7492">
        <v>10197353</v>
      </c>
      <c r="O7492" t="s">
        <v>18382</v>
      </c>
      <c r="P7492" t="s">
        <v>18383</v>
      </c>
      <c r="Q7492" t="s">
        <v>6630</v>
      </c>
    </row>
    <row r="7493" spans="1:17" x14ac:dyDescent="0.35">
      <c r="A7493" t="s">
        <v>18384</v>
      </c>
      <c r="B7493" t="s">
        <v>6626</v>
      </c>
      <c r="C7493" t="s">
        <v>6628</v>
      </c>
      <c r="D7493" t="s">
        <v>6628</v>
      </c>
      <c r="E7493" t="s">
        <v>6628</v>
      </c>
      <c r="F7493" t="s">
        <v>6628</v>
      </c>
      <c r="G7493" t="s">
        <v>6628</v>
      </c>
      <c r="H7493" t="s">
        <v>6628</v>
      </c>
      <c r="I7493" t="s">
        <v>18385</v>
      </c>
      <c r="J7493" t="s">
        <v>6630</v>
      </c>
      <c r="L7493" t="s">
        <v>6529</v>
      </c>
      <c r="M7493" t="s">
        <v>6630</v>
      </c>
      <c r="N7493" t="s">
        <v>6630</v>
      </c>
      <c r="O7493" t="s">
        <v>6630</v>
      </c>
      <c r="P7493" t="s">
        <v>6630</v>
      </c>
      <c r="Q7493" t="s">
        <v>6630</v>
      </c>
    </row>
    <row r="7494" spans="1:17" x14ac:dyDescent="0.35">
      <c r="A7494" t="s">
        <v>18386</v>
      </c>
      <c r="B7494" t="s">
        <v>6626</v>
      </c>
      <c r="C7494" t="s">
        <v>6628</v>
      </c>
      <c r="D7494" t="s">
        <v>6628</v>
      </c>
      <c r="E7494" t="s">
        <v>6628</v>
      </c>
      <c r="F7494" t="s">
        <v>6628</v>
      </c>
      <c r="G7494" t="s">
        <v>6628</v>
      </c>
      <c r="H7494" t="s">
        <v>6628</v>
      </c>
      <c r="I7494" t="s">
        <v>18387</v>
      </c>
      <c r="J7494" t="s">
        <v>6630</v>
      </c>
      <c r="L7494" t="s">
        <v>6526</v>
      </c>
      <c r="M7494" t="s">
        <v>6630</v>
      </c>
      <c r="N7494" t="s">
        <v>6630</v>
      </c>
      <c r="O7494" t="s">
        <v>6630</v>
      </c>
      <c r="P7494" t="s">
        <v>6630</v>
      </c>
      <c r="Q7494" t="s">
        <v>6630</v>
      </c>
    </row>
    <row r="7495" spans="1:17" x14ac:dyDescent="0.35">
      <c r="A7495" t="s">
        <v>18388</v>
      </c>
      <c r="B7495" t="s">
        <v>6626</v>
      </c>
      <c r="C7495" t="s">
        <v>6628</v>
      </c>
      <c r="D7495" t="s">
        <v>6628</v>
      </c>
      <c r="E7495" t="s">
        <v>6628</v>
      </c>
      <c r="F7495" t="s">
        <v>6628</v>
      </c>
      <c r="G7495" t="s">
        <v>6628</v>
      </c>
      <c r="H7495" t="s">
        <v>6628</v>
      </c>
      <c r="I7495" t="s">
        <v>10461</v>
      </c>
      <c r="J7495" t="s">
        <v>6630</v>
      </c>
      <c r="L7495" t="s">
        <v>6529</v>
      </c>
      <c r="M7495" t="s">
        <v>6630</v>
      </c>
      <c r="N7495" t="s">
        <v>6630</v>
      </c>
      <c r="O7495" t="s">
        <v>6630</v>
      </c>
      <c r="P7495" t="s">
        <v>6630</v>
      </c>
      <c r="Q7495" t="s">
        <v>6630</v>
      </c>
    </row>
    <row r="7496" spans="1:17" x14ac:dyDescent="0.35">
      <c r="A7496">
        <v>9424116648</v>
      </c>
      <c r="B7496" t="s">
        <v>6334</v>
      </c>
      <c r="C7496" t="s">
        <v>6540</v>
      </c>
      <c r="D7496">
        <v>131</v>
      </c>
      <c r="E7496" t="s">
        <v>6540</v>
      </c>
      <c r="F7496">
        <v>309</v>
      </c>
      <c r="G7496" t="s">
        <v>2845</v>
      </c>
      <c r="H7496">
        <v>107</v>
      </c>
      <c r="I7496" t="s">
        <v>18389</v>
      </c>
      <c r="J7496" t="s">
        <v>6630</v>
      </c>
      <c r="L7496" t="s">
        <v>6529</v>
      </c>
      <c r="M7496">
        <v>10181343</v>
      </c>
      <c r="N7496">
        <v>13169059</v>
      </c>
      <c r="O7496" t="s">
        <v>6630</v>
      </c>
      <c r="P7496" t="s">
        <v>6630</v>
      </c>
      <c r="Q7496">
        <v>700</v>
      </c>
    </row>
    <row r="7497" spans="1:17" x14ac:dyDescent="0.35">
      <c r="A7497" t="s">
        <v>18390</v>
      </c>
      <c r="B7497" t="s">
        <v>6626</v>
      </c>
      <c r="C7497" t="s">
        <v>6628</v>
      </c>
      <c r="D7497" t="s">
        <v>6628</v>
      </c>
      <c r="E7497" t="s">
        <v>6628</v>
      </c>
      <c r="F7497" t="s">
        <v>6628</v>
      </c>
      <c r="G7497" t="s">
        <v>6628</v>
      </c>
      <c r="H7497" t="s">
        <v>6628</v>
      </c>
      <c r="I7497" t="s">
        <v>18391</v>
      </c>
      <c r="J7497" t="s">
        <v>6630</v>
      </c>
      <c r="L7497" t="s">
        <v>6526</v>
      </c>
      <c r="M7497" t="s">
        <v>6630</v>
      </c>
      <c r="N7497" t="s">
        <v>6630</v>
      </c>
      <c r="O7497" t="s">
        <v>6630</v>
      </c>
      <c r="P7497" t="s">
        <v>6630</v>
      </c>
      <c r="Q7497" t="s">
        <v>6630</v>
      </c>
    </row>
    <row r="7498" spans="1:17" x14ac:dyDescent="0.35">
      <c r="A7498">
        <v>9498105912</v>
      </c>
      <c r="B7498" t="s">
        <v>6626</v>
      </c>
      <c r="C7498" t="s">
        <v>6356</v>
      </c>
      <c r="D7498">
        <v>200</v>
      </c>
      <c r="E7498" t="s">
        <v>6366</v>
      </c>
      <c r="F7498">
        <v>207</v>
      </c>
      <c r="G7498" t="s">
        <v>6698</v>
      </c>
      <c r="H7498">
        <v>725</v>
      </c>
      <c r="I7498" t="s">
        <v>18392</v>
      </c>
      <c r="J7498">
        <v>20800</v>
      </c>
      <c r="L7498" t="s">
        <v>6529</v>
      </c>
      <c r="M7498" t="s">
        <v>6630</v>
      </c>
      <c r="N7498">
        <v>10245845</v>
      </c>
      <c r="O7498" t="s">
        <v>6630</v>
      </c>
      <c r="P7498" t="s">
        <v>18393</v>
      </c>
      <c r="Q7498" t="s">
        <v>6630</v>
      </c>
    </row>
    <row r="7499" spans="1:17" x14ac:dyDescent="0.35">
      <c r="A7499" t="s">
        <v>18394</v>
      </c>
      <c r="B7499" t="s">
        <v>6626</v>
      </c>
      <c r="C7499" t="s">
        <v>6628</v>
      </c>
      <c r="D7499" t="s">
        <v>6628</v>
      </c>
      <c r="E7499" t="s">
        <v>6628</v>
      </c>
      <c r="F7499" t="s">
        <v>6628</v>
      </c>
      <c r="G7499" t="s">
        <v>6628</v>
      </c>
      <c r="H7499" t="s">
        <v>6628</v>
      </c>
      <c r="I7499" t="s">
        <v>18395</v>
      </c>
      <c r="J7499" t="s">
        <v>6630</v>
      </c>
      <c r="L7499" t="s">
        <v>6526</v>
      </c>
      <c r="M7499" t="s">
        <v>6630</v>
      </c>
      <c r="N7499" t="s">
        <v>6630</v>
      </c>
      <c r="O7499" t="s">
        <v>6630</v>
      </c>
      <c r="P7499" t="s">
        <v>6630</v>
      </c>
      <c r="Q7499" t="s">
        <v>6630</v>
      </c>
    </row>
    <row r="7500" spans="1:17" x14ac:dyDescent="0.35">
      <c r="A7500">
        <v>6306108840</v>
      </c>
      <c r="B7500" t="s">
        <v>6626</v>
      </c>
      <c r="C7500" t="s">
        <v>6628</v>
      </c>
      <c r="D7500" t="s">
        <v>6628</v>
      </c>
      <c r="E7500" t="s">
        <v>6628</v>
      </c>
      <c r="F7500" t="s">
        <v>6628</v>
      </c>
      <c r="G7500" t="s">
        <v>6628</v>
      </c>
      <c r="H7500" t="s">
        <v>6628</v>
      </c>
      <c r="I7500" t="s">
        <v>18396</v>
      </c>
      <c r="J7500" t="s">
        <v>6630</v>
      </c>
      <c r="L7500" t="s">
        <v>6529</v>
      </c>
      <c r="M7500" t="s">
        <v>6630</v>
      </c>
      <c r="N7500" t="s">
        <v>6630</v>
      </c>
      <c r="O7500" t="s">
        <v>6630</v>
      </c>
      <c r="P7500" t="s">
        <v>6630</v>
      </c>
      <c r="Q7500" t="s">
        <v>6630</v>
      </c>
    </row>
    <row r="7501" spans="1:17" x14ac:dyDescent="0.35">
      <c r="A7501" t="s">
        <v>18397</v>
      </c>
      <c r="B7501" t="s">
        <v>6626</v>
      </c>
      <c r="C7501" t="s">
        <v>6628</v>
      </c>
      <c r="D7501" t="s">
        <v>6628</v>
      </c>
      <c r="E7501" t="s">
        <v>6628</v>
      </c>
      <c r="F7501" t="s">
        <v>6628</v>
      </c>
      <c r="G7501" t="s">
        <v>6628</v>
      </c>
      <c r="H7501" t="s">
        <v>6628</v>
      </c>
      <c r="I7501" t="s">
        <v>14173</v>
      </c>
      <c r="J7501" t="s">
        <v>6630</v>
      </c>
      <c r="L7501" t="s">
        <v>6526</v>
      </c>
      <c r="M7501" t="s">
        <v>6630</v>
      </c>
      <c r="N7501" t="s">
        <v>6630</v>
      </c>
      <c r="O7501" t="s">
        <v>6630</v>
      </c>
      <c r="P7501" t="s">
        <v>6630</v>
      </c>
      <c r="Q7501" t="s">
        <v>6630</v>
      </c>
    </row>
    <row r="7502" spans="1:17" x14ac:dyDescent="0.35">
      <c r="A7502">
        <v>9423116305</v>
      </c>
      <c r="B7502" t="s">
        <v>6334</v>
      </c>
      <c r="C7502" t="s">
        <v>6356</v>
      </c>
      <c r="D7502">
        <v>200</v>
      </c>
      <c r="E7502" t="s">
        <v>6366</v>
      </c>
      <c r="F7502">
        <v>207</v>
      </c>
      <c r="G7502" t="s">
        <v>3257</v>
      </c>
      <c r="H7502">
        <v>788</v>
      </c>
      <c r="I7502" t="s">
        <v>18398</v>
      </c>
      <c r="J7502">
        <v>20800</v>
      </c>
      <c r="L7502" t="s">
        <v>6529</v>
      </c>
      <c r="M7502">
        <v>10015398</v>
      </c>
      <c r="N7502">
        <v>11410021</v>
      </c>
      <c r="O7502" t="s">
        <v>6630</v>
      </c>
      <c r="P7502" t="s">
        <v>6630</v>
      </c>
      <c r="Q7502">
        <v>700</v>
      </c>
    </row>
    <row r="7503" spans="1:17" x14ac:dyDescent="0.35">
      <c r="A7503" t="s">
        <v>18399</v>
      </c>
      <c r="B7503" t="s">
        <v>6334</v>
      </c>
      <c r="C7503" t="s">
        <v>6628</v>
      </c>
      <c r="D7503" t="s">
        <v>6628</v>
      </c>
      <c r="E7503" t="s">
        <v>6628</v>
      </c>
      <c r="F7503" t="s">
        <v>6628</v>
      </c>
      <c r="G7503" t="s">
        <v>6628</v>
      </c>
      <c r="H7503" t="s">
        <v>6628</v>
      </c>
      <c r="I7503" t="s">
        <v>18400</v>
      </c>
      <c r="J7503" t="s">
        <v>6630</v>
      </c>
      <c r="L7503" t="s">
        <v>6526</v>
      </c>
      <c r="M7503" t="s">
        <v>6630</v>
      </c>
      <c r="N7503" t="s">
        <v>6630</v>
      </c>
      <c r="O7503" t="s">
        <v>6630</v>
      </c>
      <c r="P7503" t="s">
        <v>6630</v>
      </c>
      <c r="Q7503" t="s">
        <v>6630</v>
      </c>
    </row>
    <row r="7504" spans="1:17" x14ac:dyDescent="0.35">
      <c r="A7504">
        <v>8706108799</v>
      </c>
      <c r="B7504" t="s">
        <v>6626</v>
      </c>
      <c r="C7504" t="s">
        <v>6335</v>
      </c>
      <c r="D7504">
        <v>150</v>
      </c>
      <c r="E7504" t="s">
        <v>6335</v>
      </c>
      <c r="F7504">
        <v>205</v>
      </c>
      <c r="G7504" t="s">
        <v>7000</v>
      </c>
      <c r="H7504">
        <v>600</v>
      </c>
      <c r="I7504" t="s">
        <v>18401</v>
      </c>
      <c r="J7504" t="s">
        <v>6630</v>
      </c>
      <c r="L7504" t="s">
        <v>6529</v>
      </c>
      <c r="M7504">
        <v>10767424</v>
      </c>
      <c r="N7504" t="s">
        <v>6630</v>
      </c>
      <c r="O7504" t="s">
        <v>6630</v>
      </c>
      <c r="P7504" t="s">
        <v>18402</v>
      </c>
      <c r="Q7504" t="s">
        <v>6630</v>
      </c>
    </row>
    <row r="7505" spans="1:17" x14ac:dyDescent="0.35">
      <c r="A7505" t="s">
        <v>18403</v>
      </c>
      <c r="B7505" t="s">
        <v>6626</v>
      </c>
      <c r="C7505" t="s">
        <v>6628</v>
      </c>
      <c r="D7505" t="s">
        <v>6628</v>
      </c>
      <c r="E7505" t="s">
        <v>6628</v>
      </c>
      <c r="F7505" t="s">
        <v>6628</v>
      </c>
      <c r="G7505" t="s">
        <v>6628</v>
      </c>
      <c r="H7505" t="s">
        <v>6628</v>
      </c>
      <c r="I7505" t="s">
        <v>18404</v>
      </c>
      <c r="J7505" t="s">
        <v>6630</v>
      </c>
      <c r="L7505" t="s">
        <v>6526</v>
      </c>
      <c r="M7505" t="s">
        <v>6630</v>
      </c>
      <c r="N7505" t="s">
        <v>6630</v>
      </c>
      <c r="O7505" t="s">
        <v>6630</v>
      </c>
      <c r="P7505" t="s">
        <v>6630</v>
      </c>
      <c r="Q7505" t="s">
        <v>6630</v>
      </c>
    </row>
    <row r="7506" spans="1:17" x14ac:dyDescent="0.35">
      <c r="A7506" t="s">
        <v>18405</v>
      </c>
      <c r="B7506" t="s">
        <v>6626</v>
      </c>
      <c r="C7506" t="s">
        <v>6628</v>
      </c>
      <c r="D7506" t="s">
        <v>6628</v>
      </c>
      <c r="E7506" t="s">
        <v>6628</v>
      </c>
      <c r="F7506" t="s">
        <v>6628</v>
      </c>
      <c r="G7506" t="s">
        <v>6628</v>
      </c>
      <c r="H7506" t="s">
        <v>6628</v>
      </c>
      <c r="I7506" t="s">
        <v>16891</v>
      </c>
      <c r="J7506" t="s">
        <v>6630</v>
      </c>
      <c r="L7506" t="s">
        <v>6526</v>
      </c>
      <c r="M7506" t="s">
        <v>6630</v>
      </c>
      <c r="N7506" t="s">
        <v>6630</v>
      </c>
      <c r="O7506" t="s">
        <v>6630</v>
      </c>
      <c r="P7506" t="s">
        <v>6630</v>
      </c>
      <c r="Q7506" t="s">
        <v>6630</v>
      </c>
    </row>
    <row r="7507" spans="1:17" x14ac:dyDescent="0.35">
      <c r="A7507" t="s">
        <v>18406</v>
      </c>
      <c r="B7507" t="s">
        <v>6626</v>
      </c>
      <c r="C7507" t="s">
        <v>6628</v>
      </c>
      <c r="D7507" t="s">
        <v>6628</v>
      </c>
      <c r="E7507" t="s">
        <v>6628</v>
      </c>
      <c r="F7507" t="s">
        <v>6628</v>
      </c>
      <c r="G7507" t="s">
        <v>6628</v>
      </c>
      <c r="H7507" t="s">
        <v>6628</v>
      </c>
      <c r="I7507" t="s">
        <v>18407</v>
      </c>
      <c r="J7507" t="s">
        <v>6630</v>
      </c>
      <c r="L7507" t="s">
        <v>6526</v>
      </c>
      <c r="M7507" t="s">
        <v>6630</v>
      </c>
      <c r="N7507" t="s">
        <v>6630</v>
      </c>
      <c r="O7507" t="s">
        <v>6630</v>
      </c>
      <c r="P7507" t="s">
        <v>6630</v>
      </c>
      <c r="Q7507" t="s">
        <v>6630</v>
      </c>
    </row>
    <row r="7508" spans="1:17" x14ac:dyDescent="0.35">
      <c r="A7508">
        <v>25050</v>
      </c>
      <c r="B7508" t="s">
        <v>6626</v>
      </c>
      <c r="C7508" t="s">
        <v>6356</v>
      </c>
      <c r="D7508">
        <v>200</v>
      </c>
      <c r="E7508" t="s">
        <v>6357</v>
      </c>
      <c r="F7508">
        <v>209</v>
      </c>
      <c r="G7508" t="s">
        <v>7928</v>
      </c>
      <c r="H7508">
        <v>385</v>
      </c>
      <c r="I7508" t="s">
        <v>18408</v>
      </c>
      <c r="J7508">
        <v>25010</v>
      </c>
      <c r="L7508" t="s">
        <v>6526</v>
      </c>
      <c r="M7508">
        <v>10497874</v>
      </c>
      <c r="N7508" t="s">
        <v>6630</v>
      </c>
      <c r="O7508" t="s">
        <v>18409</v>
      </c>
      <c r="P7508" t="s">
        <v>16750</v>
      </c>
      <c r="Q7508" t="s">
        <v>6630</v>
      </c>
    </row>
    <row r="7509" spans="1:17" x14ac:dyDescent="0.35">
      <c r="A7509">
        <v>3594100449</v>
      </c>
      <c r="B7509" t="s">
        <v>6626</v>
      </c>
      <c r="C7509" t="s">
        <v>6356</v>
      </c>
      <c r="D7509">
        <v>200</v>
      </c>
      <c r="E7509" t="s">
        <v>5245</v>
      </c>
      <c r="F7509">
        <v>202</v>
      </c>
      <c r="G7509" t="s">
        <v>5245</v>
      </c>
      <c r="H7509">
        <v>450</v>
      </c>
      <c r="I7509" t="s">
        <v>18410</v>
      </c>
      <c r="J7509" t="s">
        <v>6630</v>
      </c>
      <c r="L7509" t="s">
        <v>6529</v>
      </c>
      <c r="M7509" t="s">
        <v>6630</v>
      </c>
      <c r="N7509" t="s">
        <v>6630</v>
      </c>
      <c r="O7509" t="s">
        <v>6630</v>
      </c>
      <c r="P7509" t="s">
        <v>18411</v>
      </c>
      <c r="Q7509" t="s">
        <v>6630</v>
      </c>
    </row>
    <row r="7510" spans="1:17" x14ac:dyDescent="0.35">
      <c r="A7510">
        <v>9493003110</v>
      </c>
      <c r="B7510" t="s">
        <v>6626</v>
      </c>
      <c r="C7510" t="s">
        <v>6356</v>
      </c>
      <c r="D7510">
        <v>200</v>
      </c>
      <c r="E7510" t="s">
        <v>6628</v>
      </c>
      <c r="F7510" t="s">
        <v>6628</v>
      </c>
      <c r="G7510" t="s">
        <v>6628</v>
      </c>
      <c r="H7510" t="s">
        <v>6628</v>
      </c>
      <c r="I7510" t="s">
        <v>12854</v>
      </c>
      <c r="J7510" t="s">
        <v>6630</v>
      </c>
      <c r="L7510" t="s">
        <v>6529</v>
      </c>
      <c r="M7510" t="s">
        <v>6630</v>
      </c>
      <c r="N7510" t="s">
        <v>6630</v>
      </c>
      <c r="O7510" t="s">
        <v>6630</v>
      </c>
      <c r="P7510" t="s">
        <v>6630</v>
      </c>
      <c r="Q7510" t="s">
        <v>6630</v>
      </c>
    </row>
    <row r="7511" spans="1:17" x14ac:dyDescent="0.35">
      <c r="A7511">
        <v>9415112952</v>
      </c>
      <c r="B7511" t="s">
        <v>6626</v>
      </c>
      <c r="C7511" t="s">
        <v>8365</v>
      </c>
      <c r="D7511">
        <v>105</v>
      </c>
      <c r="E7511" t="s">
        <v>8513</v>
      </c>
      <c r="F7511">
        <v>100</v>
      </c>
      <c r="G7511" t="s">
        <v>8367</v>
      </c>
      <c r="H7511">
        <v>5</v>
      </c>
      <c r="I7511" t="s">
        <v>18412</v>
      </c>
      <c r="J7511">
        <v>10500</v>
      </c>
      <c r="L7511" t="s">
        <v>6529</v>
      </c>
      <c r="M7511">
        <v>13045654</v>
      </c>
      <c r="N7511" t="s">
        <v>6630</v>
      </c>
      <c r="O7511" t="s">
        <v>6630</v>
      </c>
      <c r="P7511" t="s">
        <v>6630</v>
      </c>
      <c r="Q7511">
        <v>700</v>
      </c>
    </row>
    <row r="7512" spans="1:17" x14ac:dyDescent="0.35">
      <c r="A7512">
        <v>20050</v>
      </c>
      <c r="B7512" t="s">
        <v>6334</v>
      </c>
      <c r="C7512" t="s">
        <v>6356</v>
      </c>
      <c r="D7512">
        <v>200</v>
      </c>
      <c r="E7512" t="s">
        <v>6366</v>
      </c>
      <c r="F7512">
        <v>207</v>
      </c>
      <c r="G7512" t="s">
        <v>101</v>
      </c>
      <c r="H7512">
        <v>708</v>
      </c>
      <c r="I7512" t="s">
        <v>2576</v>
      </c>
      <c r="J7512">
        <v>28000</v>
      </c>
      <c r="L7512" t="s">
        <v>6526</v>
      </c>
      <c r="M7512">
        <v>10015625</v>
      </c>
      <c r="N7512">
        <v>10014302</v>
      </c>
      <c r="O7512" t="s">
        <v>6630</v>
      </c>
      <c r="P7512" t="s">
        <v>18413</v>
      </c>
      <c r="Q7512" t="s">
        <v>6630</v>
      </c>
    </row>
    <row r="7513" spans="1:17" x14ac:dyDescent="0.35">
      <c r="A7513">
        <v>9414112089</v>
      </c>
      <c r="B7513" t="s">
        <v>6626</v>
      </c>
      <c r="C7513" t="s">
        <v>6356</v>
      </c>
      <c r="D7513">
        <v>200</v>
      </c>
      <c r="E7513" t="s">
        <v>6645</v>
      </c>
      <c r="F7513">
        <v>201</v>
      </c>
      <c r="G7513" t="s">
        <v>6638</v>
      </c>
      <c r="H7513">
        <v>415</v>
      </c>
      <c r="I7513" t="s">
        <v>10506</v>
      </c>
      <c r="J7513">
        <v>20115</v>
      </c>
      <c r="L7513" t="s">
        <v>6529</v>
      </c>
      <c r="M7513">
        <v>12962557</v>
      </c>
      <c r="N7513">
        <v>12628170</v>
      </c>
      <c r="O7513">
        <v>30739</v>
      </c>
      <c r="P7513" t="s">
        <v>6630</v>
      </c>
      <c r="Q7513" t="s">
        <v>6630</v>
      </c>
    </row>
    <row r="7514" spans="1:17" x14ac:dyDescent="0.35">
      <c r="A7514">
        <v>13151</v>
      </c>
      <c r="B7514" t="s">
        <v>6626</v>
      </c>
      <c r="C7514" t="s">
        <v>8762</v>
      </c>
      <c r="D7514">
        <v>130</v>
      </c>
      <c r="E7514" t="s">
        <v>6628</v>
      </c>
      <c r="F7514" t="s">
        <v>6628</v>
      </c>
      <c r="G7514" t="s">
        <v>3774</v>
      </c>
      <c r="H7514">
        <v>100</v>
      </c>
      <c r="I7514" t="s">
        <v>9478</v>
      </c>
      <c r="J7514" t="s">
        <v>6630</v>
      </c>
      <c r="L7514" t="s">
        <v>6526</v>
      </c>
      <c r="M7514" t="s">
        <v>6630</v>
      </c>
      <c r="N7514" t="s">
        <v>6630</v>
      </c>
      <c r="O7514" t="s">
        <v>18414</v>
      </c>
      <c r="P7514" t="s">
        <v>6630</v>
      </c>
      <c r="Q7514" t="s">
        <v>6630</v>
      </c>
    </row>
    <row r="7515" spans="1:17" x14ac:dyDescent="0.35">
      <c r="A7515" t="s">
        <v>18415</v>
      </c>
      <c r="B7515" t="s">
        <v>6626</v>
      </c>
      <c r="C7515" t="s">
        <v>6628</v>
      </c>
      <c r="D7515" t="s">
        <v>6628</v>
      </c>
      <c r="E7515" t="s">
        <v>6628</v>
      </c>
      <c r="F7515" t="s">
        <v>6628</v>
      </c>
      <c r="G7515" t="s">
        <v>6628</v>
      </c>
      <c r="H7515" t="s">
        <v>6628</v>
      </c>
      <c r="I7515" t="s">
        <v>18416</v>
      </c>
      <c r="J7515" t="s">
        <v>6630</v>
      </c>
      <c r="L7515" t="s">
        <v>6526</v>
      </c>
      <c r="M7515" t="s">
        <v>6630</v>
      </c>
      <c r="N7515" t="s">
        <v>6630</v>
      </c>
      <c r="O7515" t="s">
        <v>6630</v>
      </c>
      <c r="P7515" t="s">
        <v>6630</v>
      </c>
      <c r="Q7515" t="s">
        <v>6630</v>
      </c>
    </row>
    <row r="7516" spans="1:17" x14ac:dyDescent="0.35">
      <c r="A7516">
        <v>9414112679</v>
      </c>
      <c r="B7516" t="s">
        <v>6626</v>
      </c>
      <c r="C7516" t="s">
        <v>6540</v>
      </c>
      <c r="D7516">
        <v>131</v>
      </c>
      <c r="E7516" t="s">
        <v>6672</v>
      </c>
      <c r="F7516">
        <v>703</v>
      </c>
      <c r="G7516" t="s">
        <v>3068</v>
      </c>
      <c r="H7516">
        <v>830</v>
      </c>
      <c r="I7516" t="s">
        <v>18417</v>
      </c>
      <c r="J7516">
        <v>13200</v>
      </c>
      <c r="L7516" t="s">
        <v>6529</v>
      </c>
      <c r="M7516">
        <v>12428709</v>
      </c>
      <c r="N7516" t="s">
        <v>6630</v>
      </c>
      <c r="O7516" t="s">
        <v>6630</v>
      </c>
      <c r="P7516" t="s">
        <v>6630</v>
      </c>
      <c r="Q7516" t="s">
        <v>6630</v>
      </c>
    </row>
    <row r="7517" spans="1:17" x14ac:dyDescent="0.35">
      <c r="A7517">
        <v>9415113050</v>
      </c>
      <c r="B7517" t="s">
        <v>6626</v>
      </c>
      <c r="C7517" t="s">
        <v>6356</v>
      </c>
      <c r="D7517">
        <v>200</v>
      </c>
      <c r="E7517" t="s">
        <v>6645</v>
      </c>
      <c r="F7517">
        <v>201</v>
      </c>
      <c r="G7517" t="s">
        <v>6657</v>
      </c>
      <c r="H7517">
        <v>420</v>
      </c>
      <c r="I7517" t="s">
        <v>18418</v>
      </c>
      <c r="J7517">
        <v>20120</v>
      </c>
      <c r="L7517" t="s">
        <v>6529</v>
      </c>
      <c r="M7517">
        <v>11308748</v>
      </c>
      <c r="N7517" t="s">
        <v>6630</v>
      </c>
      <c r="O7517" t="s">
        <v>18419</v>
      </c>
      <c r="P7517" t="s">
        <v>6630</v>
      </c>
      <c r="Q7517" t="s">
        <v>6630</v>
      </c>
    </row>
    <row r="7518" spans="1:17" x14ac:dyDescent="0.35">
      <c r="A7518">
        <v>9622115945</v>
      </c>
      <c r="B7518" t="s">
        <v>6626</v>
      </c>
      <c r="C7518" t="s">
        <v>6540</v>
      </c>
      <c r="D7518">
        <v>131</v>
      </c>
      <c r="E7518" t="s">
        <v>6540</v>
      </c>
      <c r="F7518">
        <v>309</v>
      </c>
      <c r="G7518" t="s">
        <v>3774</v>
      </c>
      <c r="H7518">
        <v>100</v>
      </c>
      <c r="I7518" t="s">
        <v>18420</v>
      </c>
      <c r="J7518" t="s">
        <v>6630</v>
      </c>
      <c r="L7518" t="s">
        <v>6529</v>
      </c>
      <c r="M7518">
        <v>11263130</v>
      </c>
      <c r="N7518" t="s">
        <v>6630</v>
      </c>
      <c r="O7518" t="s">
        <v>6630</v>
      </c>
      <c r="P7518" t="s">
        <v>6630</v>
      </c>
      <c r="Q7518">
        <v>900</v>
      </c>
    </row>
    <row r="7519" spans="1:17" x14ac:dyDescent="0.35">
      <c r="A7519">
        <v>9424116646</v>
      </c>
      <c r="B7519" t="s">
        <v>6626</v>
      </c>
      <c r="C7519" t="s">
        <v>6540</v>
      </c>
      <c r="D7519">
        <v>131</v>
      </c>
      <c r="E7519" t="s">
        <v>6540</v>
      </c>
      <c r="F7519">
        <v>309</v>
      </c>
      <c r="G7519" t="s">
        <v>2845</v>
      </c>
      <c r="H7519">
        <v>107</v>
      </c>
      <c r="I7519" t="s">
        <v>18421</v>
      </c>
      <c r="J7519" t="s">
        <v>6630</v>
      </c>
      <c r="L7519" t="s">
        <v>6529</v>
      </c>
      <c r="M7519">
        <v>13346377</v>
      </c>
      <c r="N7519" t="s">
        <v>6630</v>
      </c>
      <c r="O7519" t="s">
        <v>6630</v>
      </c>
      <c r="P7519" t="s">
        <v>6694</v>
      </c>
      <c r="Q7519">
        <v>700</v>
      </c>
    </row>
    <row r="7520" spans="1:17" x14ac:dyDescent="0.35">
      <c r="A7520">
        <v>9493003200</v>
      </c>
      <c r="B7520" t="s">
        <v>6626</v>
      </c>
      <c r="C7520" t="s">
        <v>8762</v>
      </c>
      <c r="D7520">
        <v>130</v>
      </c>
      <c r="E7520" t="s">
        <v>6628</v>
      </c>
      <c r="F7520" t="s">
        <v>6628</v>
      </c>
      <c r="G7520" t="s">
        <v>6628</v>
      </c>
      <c r="H7520" t="s">
        <v>6628</v>
      </c>
      <c r="I7520" t="s">
        <v>18422</v>
      </c>
      <c r="J7520" t="s">
        <v>6630</v>
      </c>
      <c r="L7520" t="s">
        <v>6529</v>
      </c>
      <c r="M7520" t="s">
        <v>6630</v>
      </c>
      <c r="N7520" t="s">
        <v>6630</v>
      </c>
      <c r="O7520" t="s">
        <v>6630</v>
      </c>
      <c r="P7520" t="s">
        <v>6630</v>
      </c>
      <c r="Q7520" t="s">
        <v>6630</v>
      </c>
    </row>
    <row r="7521" spans="1:17" x14ac:dyDescent="0.35">
      <c r="A7521">
        <v>9497105067</v>
      </c>
      <c r="B7521" t="s">
        <v>6626</v>
      </c>
      <c r="C7521" t="s">
        <v>6356</v>
      </c>
      <c r="D7521">
        <v>200</v>
      </c>
      <c r="E7521" t="s">
        <v>6357</v>
      </c>
      <c r="F7521">
        <v>209</v>
      </c>
      <c r="G7521" t="s">
        <v>6862</v>
      </c>
      <c r="H7521">
        <v>360</v>
      </c>
      <c r="I7521" t="s">
        <v>18423</v>
      </c>
      <c r="J7521" t="s">
        <v>6630</v>
      </c>
      <c r="L7521" t="s">
        <v>6529</v>
      </c>
      <c r="M7521" t="s">
        <v>6630</v>
      </c>
      <c r="N7521">
        <v>10002894</v>
      </c>
      <c r="O7521" t="s">
        <v>18424</v>
      </c>
      <c r="P7521" t="s">
        <v>6830</v>
      </c>
      <c r="Q7521" t="s">
        <v>6630</v>
      </c>
    </row>
    <row r="7522" spans="1:17" x14ac:dyDescent="0.35">
      <c r="A7522" t="s">
        <v>18425</v>
      </c>
      <c r="B7522" t="s">
        <v>6626</v>
      </c>
      <c r="C7522" t="s">
        <v>6628</v>
      </c>
      <c r="D7522" t="s">
        <v>6628</v>
      </c>
      <c r="E7522" t="s">
        <v>6628</v>
      </c>
      <c r="F7522" t="s">
        <v>6628</v>
      </c>
      <c r="G7522" t="s">
        <v>6628</v>
      </c>
      <c r="H7522" t="s">
        <v>6628</v>
      </c>
      <c r="I7522" t="s">
        <v>18426</v>
      </c>
      <c r="J7522" t="s">
        <v>6630</v>
      </c>
      <c r="L7522" t="s">
        <v>6526</v>
      </c>
      <c r="M7522" t="s">
        <v>6630</v>
      </c>
      <c r="N7522" t="s">
        <v>6630</v>
      </c>
      <c r="O7522" t="s">
        <v>6630</v>
      </c>
      <c r="P7522" t="s">
        <v>6630</v>
      </c>
      <c r="Q7522" t="s">
        <v>6630</v>
      </c>
    </row>
    <row r="7523" spans="1:17" x14ac:dyDescent="0.35">
      <c r="A7523">
        <v>9505108666</v>
      </c>
      <c r="B7523" t="s">
        <v>6626</v>
      </c>
      <c r="C7523" t="s">
        <v>6356</v>
      </c>
      <c r="D7523">
        <v>200</v>
      </c>
      <c r="E7523" t="s">
        <v>6701</v>
      </c>
      <c r="F7523">
        <v>500</v>
      </c>
      <c r="G7523" t="s">
        <v>7639</v>
      </c>
      <c r="H7523">
        <v>63</v>
      </c>
      <c r="I7523" t="s">
        <v>18427</v>
      </c>
      <c r="J7523">
        <v>8704108319</v>
      </c>
      <c r="L7523" t="s">
        <v>6529</v>
      </c>
      <c r="M7523">
        <v>11100533</v>
      </c>
      <c r="N7523" t="s">
        <v>6630</v>
      </c>
      <c r="O7523" t="s">
        <v>6630</v>
      </c>
      <c r="P7523">
        <v>44401.804020000003</v>
      </c>
      <c r="Q7523">
        <v>100</v>
      </c>
    </row>
    <row r="7524" spans="1:17" x14ac:dyDescent="0.35">
      <c r="A7524" t="s">
        <v>18428</v>
      </c>
      <c r="B7524" t="s">
        <v>6626</v>
      </c>
      <c r="C7524" t="s">
        <v>6628</v>
      </c>
      <c r="D7524" t="s">
        <v>6628</v>
      </c>
      <c r="E7524" t="s">
        <v>6628</v>
      </c>
      <c r="F7524" t="s">
        <v>6628</v>
      </c>
      <c r="G7524" t="s">
        <v>6628</v>
      </c>
      <c r="H7524" t="s">
        <v>6628</v>
      </c>
      <c r="I7524" t="s">
        <v>18429</v>
      </c>
      <c r="J7524" t="s">
        <v>6630</v>
      </c>
      <c r="L7524" t="s">
        <v>6529</v>
      </c>
      <c r="M7524" t="s">
        <v>6630</v>
      </c>
      <c r="N7524" t="s">
        <v>6630</v>
      </c>
      <c r="O7524" t="s">
        <v>6630</v>
      </c>
      <c r="P7524" t="s">
        <v>6630</v>
      </c>
      <c r="Q7524" t="s">
        <v>6630</v>
      </c>
    </row>
    <row r="7525" spans="1:17" x14ac:dyDescent="0.35">
      <c r="A7525" t="s">
        <v>18430</v>
      </c>
      <c r="B7525" t="s">
        <v>6626</v>
      </c>
      <c r="C7525" t="s">
        <v>6628</v>
      </c>
      <c r="D7525" t="s">
        <v>6628</v>
      </c>
      <c r="E7525" t="s">
        <v>6628</v>
      </c>
      <c r="F7525" t="s">
        <v>6628</v>
      </c>
      <c r="G7525" t="s">
        <v>6628</v>
      </c>
      <c r="H7525" t="s">
        <v>6628</v>
      </c>
      <c r="I7525" t="s">
        <v>18431</v>
      </c>
      <c r="J7525" t="s">
        <v>6630</v>
      </c>
      <c r="L7525" t="s">
        <v>6526</v>
      </c>
      <c r="M7525" t="s">
        <v>6630</v>
      </c>
      <c r="N7525" t="s">
        <v>6630</v>
      </c>
      <c r="O7525" t="s">
        <v>6630</v>
      </c>
      <c r="P7525" t="s">
        <v>6630</v>
      </c>
      <c r="Q7525" t="s">
        <v>6630</v>
      </c>
    </row>
    <row r="7526" spans="1:17" x14ac:dyDescent="0.35">
      <c r="A7526">
        <v>9423116334</v>
      </c>
      <c r="B7526" t="s">
        <v>6334</v>
      </c>
      <c r="C7526" t="s">
        <v>6540</v>
      </c>
      <c r="D7526">
        <v>131</v>
      </c>
      <c r="E7526" t="s">
        <v>2905</v>
      </c>
      <c r="F7526">
        <v>300</v>
      </c>
      <c r="G7526" t="s">
        <v>3257</v>
      </c>
      <c r="H7526">
        <v>788</v>
      </c>
      <c r="I7526" t="s">
        <v>12088</v>
      </c>
      <c r="J7526">
        <v>20703</v>
      </c>
      <c r="L7526" t="s">
        <v>6529</v>
      </c>
      <c r="M7526">
        <v>12615150</v>
      </c>
      <c r="N7526" t="s">
        <v>6630</v>
      </c>
      <c r="O7526" t="s">
        <v>6630</v>
      </c>
      <c r="P7526" t="s">
        <v>6630</v>
      </c>
      <c r="Q7526" t="s">
        <v>6630</v>
      </c>
    </row>
    <row r="7527" spans="1:17" x14ac:dyDescent="0.35">
      <c r="A7527">
        <v>9417113998</v>
      </c>
      <c r="B7527" t="s">
        <v>6626</v>
      </c>
      <c r="C7527" t="s">
        <v>6540</v>
      </c>
      <c r="D7527">
        <v>131</v>
      </c>
      <c r="E7527" t="s">
        <v>6672</v>
      </c>
      <c r="F7527">
        <v>703</v>
      </c>
      <c r="G7527" t="s">
        <v>3068</v>
      </c>
      <c r="H7527">
        <v>830</v>
      </c>
      <c r="I7527" t="s">
        <v>18432</v>
      </c>
      <c r="J7527">
        <v>13260</v>
      </c>
      <c r="L7527" t="s">
        <v>6529</v>
      </c>
      <c r="M7527">
        <v>10212357</v>
      </c>
      <c r="N7527" t="s">
        <v>6630</v>
      </c>
      <c r="O7527" t="s">
        <v>6630</v>
      </c>
      <c r="P7527" t="s">
        <v>6630</v>
      </c>
      <c r="Q7527" t="s">
        <v>6630</v>
      </c>
    </row>
    <row r="7528" spans="1:17" x14ac:dyDescent="0.35">
      <c r="A7528" t="s">
        <v>18433</v>
      </c>
      <c r="B7528" t="s">
        <v>6626</v>
      </c>
      <c r="C7528" t="s">
        <v>6628</v>
      </c>
      <c r="D7528" t="s">
        <v>6628</v>
      </c>
      <c r="E7528" t="s">
        <v>6628</v>
      </c>
      <c r="F7528" t="s">
        <v>6628</v>
      </c>
      <c r="G7528" t="s">
        <v>6628</v>
      </c>
      <c r="H7528" t="s">
        <v>6628</v>
      </c>
      <c r="I7528" t="s">
        <v>18434</v>
      </c>
      <c r="J7528" t="s">
        <v>6630</v>
      </c>
      <c r="L7528" t="s">
        <v>6529</v>
      </c>
      <c r="M7528" t="s">
        <v>6630</v>
      </c>
      <c r="N7528" t="s">
        <v>6630</v>
      </c>
      <c r="O7528" t="s">
        <v>6630</v>
      </c>
      <c r="P7528" t="s">
        <v>6630</v>
      </c>
      <c r="Q7528" t="s">
        <v>6630</v>
      </c>
    </row>
    <row r="7529" spans="1:17" x14ac:dyDescent="0.35">
      <c r="A7529" t="s">
        <v>18435</v>
      </c>
      <c r="B7529" t="s">
        <v>6626</v>
      </c>
      <c r="C7529" t="s">
        <v>6628</v>
      </c>
      <c r="D7529" t="s">
        <v>6628</v>
      </c>
      <c r="E7529" t="s">
        <v>6628</v>
      </c>
      <c r="F7529" t="s">
        <v>6628</v>
      </c>
      <c r="G7529" t="s">
        <v>6628</v>
      </c>
      <c r="H7529" t="s">
        <v>6628</v>
      </c>
      <c r="I7529" t="s">
        <v>18436</v>
      </c>
      <c r="J7529" t="s">
        <v>6630</v>
      </c>
      <c r="L7529" t="s">
        <v>6529</v>
      </c>
      <c r="M7529" t="s">
        <v>6630</v>
      </c>
      <c r="N7529" t="s">
        <v>6630</v>
      </c>
      <c r="O7529" t="s">
        <v>6630</v>
      </c>
      <c r="P7529" t="s">
        <v>6630</v>
      </c>
      <c r="Q7529" t="s">
        <v>6630</v>
      </c>
    </row>
    <row r="7530" spans="1:17" x14ac:dyDescent="0.35">
      <c r="A7530">
        <v>9423116229</v>
      </c>
      <c r="B7530" t="s">
        <v>6334</v>
      </c>
      <c r="C7530" t="s">
        <v>7946</v>
      </c>
      <c r="D7530">
        <v>100</v>
      </c>
      <c r="E7530" t="s">
        <v>8513</v>
      </c>
      <c r="F7530">
        <v>100</v>
      </c>
      <c r="G7530" t="s">
        <v>2905</v>
      </c>
      <c r="H7530">
        <v>1</v>
      </c>
      <c r="I7530" t="s">
        <v>18437</v>
      </c>
      <c r="J7530">
        <v>10108</v>
      </c>
      <c r="L7530" t="s">
        <v>6529</v>
      </c>
      <c r="M7530">
        <v>10078733</v>
      </c>
      <c r="N7530" t="s">
        <v>6630</v>
      </c>
      <c r="O7530" t="s">
        <v>6630</v>
      </c>
      <c r="P7530" t="s">
        <v>6630</v>
      </c>
      <c r="Q7530" t="s">
        <v>6630</v>
      </c>
    </row>
    <row r="7531" spans="1:17" x14ac:dyDescent="0.35">
      <c r="A7531">
        <v>9410110374</v>
      </c>
      <c r="B7531" t="s">
        <v>6626</v>
      </c>
      <c r="C7531" t="s">
        <v>6356</v>
      </c>
      <c r="D7531">
        <v>200</v>
      </c>
      <c r="E7531" t="s">
        <v>6645</v>
      </c>
      <c r="F7531">
        <v>201</v>
      </c>
      <c r="G7531" t="s">
        <v>6657</v>
      </c>
      <c r="H7531">
        <v>420</v>
      </c>
      <c r="I7531" t="s">
        <v>18438</v>
      </c>
      <c r="J7531" t="s">
        <v>6630</v>
      </c>
      <c r="L7531" t="s">
        <v>6529</v>
      </c>
      <c r="M7531">
        <v>11235593</v>
      </c>
      <c r="N7531" t="s">
        <v>6630</v>
      </c>
      <c r="O7531">
        <v>30175</v>
      </c>
      <c r="P7531" t="s">
        <v>6630</v>
      </c>
      <c r="Q7531" t="s">
        <v>6630</v>
      </c>
    </row>
    <row r="7532" spans="1:17" x14ac:dyDescent="0.35">
      <c r="A7532">
        <v>9412111189</v>
      </c>
      <c r="B7532" t="s">
        <v>6626</v>
      </c>
      <c r="C7532" t="s">
        <v>6356</v>
      </c>
      <c r="D7532">
        <v>200</v>
      </c>
      <c r="E7532" t="s">
        <v>6357</v>
      </c>
      <c r="F7532">
        <v>209</v>
      </c>
      <c r="G7532" t="s">
        <v>1998</v>
      </c>
      <c r="H7532">
        <v>335</v>
      </c>
      <c r="I7532" t="s">
        <v>18439</v>
      </c>
      <c r="J7532">
        <v>13830</v>
      </c>
      <c r="L7532" t="s">
        <v>6529</v>
      </c>
      <c r="M7532">
        <v>12772278</v>
      </c>
      <c r="N7532">
        <v>12793773</v>
      </c>
      <c r="O7532" t="s">
        <v>6799</v>
      </c>
      <c r="P7532" t="s">
        <v>18440</v>
      </c>
      <c r="Q7532" t="s">
        <v>6630</v>
      </c>
    </row>
    <row r="7533" spans="1:17" x14ac:dyDescent="0.35">
      <c r="A7533">
        <v>9493002340</v>
      </c>
      <c r="B7533" t="s">
        <v>6626</v>
      </c>
      <c r="C7533" t="s">
        <v>8762</v>
      </c>
      <c r="D7533">
        <v>130</v>
      </c>
      <c r="E7533" t="s">
        <v>6628</v>
      </c>
      <c r="F7533" t="s">
        <v>6628</v>
      </c>
      <c r="G7533" t="s">
        <v>6628</v>
      </c>
      <c r="H7533" t="s">
        <v>6628</v>
      </c>
      <c r="I7533" t="s">
        <v>18441</v>
      </c>
      <c r="J7533" t="s">
        <v>6630</v>
      </c>
      <c r="L7533" t="s">
        <v>6529</v>
      </c>
      <c r="M7533" t="s">
        <v>6630</v>
      </c>
      <c r="N7533" t="s">
        <v>6630</v>
      </c>
      <c r="O7533" t="s">
        <v>6630</v>
      </c>
      <c r="P7533" t="s">
        <v>6630</v>
      </c>
      <c r="Q7533" t="s">
        <v>6630</v>
      </c>
    </row>
    <row r="7534" spans="1:17" x14ac:dyDescent="0.35">
      <c r="A7534">
        <v>9416113584</v>
      </c>
      <c r="B7534" t="s">
        <v>6626</v>
      </c>
      <c r="C7534" t="s">
        <v>6356</v>
      </c>
      <c r="D7534">
        <v>200</v>
      </c>
      <c r="E7534" t="s">
        <v>6357</v>
      </c>
      <c r="F7534">
        <v>209</v>
      </c>
      <c r="G7534" t="s">
        <v>977</v>
      </c>
      <c r="H7534">
        <v>310</v>
      </c>
      <c r="I7534" t="s">
        <v>8302</v>
      </c>
      <c r="J7534">
        <v>13670</v>
      </c>
      <c r="L7534" t="s">
        <v>6529</v>
      </c>
      <c r="M7534">
        <v>11324262</v>
      </c>
      <c r="N7534">
        <v>14774921</v>
      </c>
      <c r="O7534" t="s">
        <v>6630</v>
      </c>
      <c r="P7534" t="s">
        <v>6630</v>
      </c>
      <c r="Q7534" t="s">
        <v>6630</v>
      </c>
    </row>
    <row r="7535" spans="1:17" x14ac:dyDescent="0.35">
      <c r="A7535" t="s">
        <v>18442</v>
      </c>
      <c r="B7535" t="s">
        <v>6626</v>
      </c>
      <c r="C7535" t="s">
        <v>6628</v>
      </c>
      <c r="D7535" t="s">
        <v>6628</v>
      </c>
      <c r="E7535" t="s">
        <v>6628</v>
      </c>
      <c r="F7535" t="s">
        <v>6628</v>
      </c>
      <c r="G7535" t="s">
        <v>6628</v>
      </c>
      <c r="H7535" t="s">
        <v>6628</v>
      </c>
      <c r="I7535" t="s">
        <v>18443</v>
      </c>
      <c r="J7535" t="s">
        <v>6630</v>
      </c>
      <c r="L7535" t="s">
        <v>6526</v>
      </c>
      <c r="M7535" t="s">
        <v>6630</v>
      </c>
      <c r="N7535" t="s">
        <v>6630</v>
      </c>
      <c r="O7535" t="s">
        <v>6630</v>
      </c>
      <c r="P7535" t="s">
        <v>6630</v>
      </c>
      <c r="Q7535" t="s">
        <v>6630</v>
      </c>
    </row>
    <row r="7536" spans="1:17" x14ac:dyDescent="0.35">
      <c r="A7536">
        <v>9413111964</v>
      </c>
      <c r="B7536" t="s">
        <v>6626</v>
      </c>
      <c r="C7536" t="s">
        <v>6356</v>
      </c>
      <c r="D7536">
        <v>200</v>
      </c>
      <c r="E7536" t="s">
        <v>6366</v>
      </c>
      <c r="F7536">
        <v>207</v>
      </c>
      <c r="G7536" t="s">
        <v>176</v>
      </c>
      <c r="H7536">
        <v>705</v>
      </c>
      <c r="I7536" t="s">
        <v>6893</v>
      </c>
      <c r="J7536">
        <v>20800</v>
      </c>
      <c r="L7536" t="s">
        <v>6529</v>
      </c>
      <c r="M7536">
        <v>12528419</v>
      </c>
      <c r="N7536">
        <v>13084021</v>
      </c>
      <c r="O7536" t="s">
        <v>6630</v>
      </c>
      <c r="P7536" t="s">
        <v>6630</v>
      </c>
      <c r="Q7536">
        <v>700</v>
      </c>
    </row>
    <row r="7537" spans="1:17" x14ac:dyDescent="0.35">
      <c r="A7537">
        <v>7906108987</v>
      </c>
      <c r="B7537" t="s">
        <v>6626</v>
      </c>
      <c r="C7537" t="s">
        <v>6356</v>
      </c>
      <c r="D7537">
        <v>200</v>
      </c>
      <c r="E7537" t="s">
        <v>6366</v>
      </c>
      <c r="F7537">
        <v>207</v>
      </c>
      <c r="G7537" t="s">
        <v>1357</v>
      </c>
      <c r="H7537">
        <v>745</v>
      </c>
      <c r="I7537" t="s">
        <v>18444</v>
      </c>
      <c r="J7537">
        <v>20800</v>
      </c>
      <c r="L7537" t="s">
        <v>6529</v>
      </c>
      <c r="M7537">
        <v>10017279</v>
      </c>
      <c r="N7537">
        <v>10014302</v>
      </c>
      <c r="O7537" t="s">
        <v>18445</v>
      </c>
      <c r="P7537" t="s">
        <v>18446</v>
      </c>
      <c r="Q7537">
        <v>700</v>
      </c>
    </row>
    <row r="7538" spans="1:17" x14ac:dyDescent="0.35">
      <c r="A7538">
        <v>9415113182</v>
      </c>
      <c r="B7538" t="s">
        <v>6626</v>
      </c>
      <c r="C7538" t="s">
        <v>6356</v>
      </c>
      <c r="D7538">
        <v>200</v>
      </c>
      <c r="E7538" t="s">
        <v>6645</v>
      </c>
      <c r="F7538">
        <v>201</v>
      </c>
      <c r="G7538" t="s">
        <v>6657</v>
      </c>
      <c r="H7538">
        <v>420</v>
      </c>
      <c r="I7538" t="s">
        <v>18447</v>
      </c>
      <c r="J7538" t="s">
        <v>6630</v>
      </c>
      <c r="L7538" t="s">
        <v>6529</v>
      </c>
      <c r="M7538">
        <v>10703404</v>
      </c>
      <c r="N7538" t="s">
        <v>6630</v>
      </c>
      <c r="O7538" t="s">
        <v>6630</v>
      </c>
      <c r="P7538" t="s">
        <v>6630</v>
      </c>
      <c r="Q7538">
        <v>100</v>
      </c>
    </row>
    <row r="7539" spans="1:17" x14ac:dyDescent="0.35">
      <c r="A7539" t="s">
        <v>18448</v>
      </c>
      <c r="B7539" t="s">
        <v>6626</v>
      </c>
      <c r="C7539" t="s">
        <v>6628</v>
      </c>
      <c r="D7539" t="s">
        <v>6628</v>
      </c>
      <c r="E7539" t="s">
        <v>6628</v>
      </c>
      <c r="F7539" t="s">
        <v>6628</v>
      </c>
      <c r="G7539" t="s">
        <v>6628</v>
      </c>
      <c r="H7539" t="s">
        <v>6628</v>
      </c>
      <c r="I7539" t="s">
        <v>11122</v>
      </c>
      <c r="J7539" t="s">
        <v>6630</v>
      </c>
      <c r="L7539" t="s">
        <v>6526</v>
      </c>
      <c r="M7539" t="s">
        <v>6630</v>
      </c>
      <c r="N7539" t="s">
        <v>6630</v>
      </c>
      <c r="O7539" t="s">
        <v>6630</v>
      </c>
      <c r="P7539" t="s">
        <v>6630</v>
      </c>
      <c r="Q7539" t="s">
        <v>6630</v>
      </c>
    </row>
    <row r="7540" spans="1:17" x14ac:dyDescent="0.35">
      <c r="A7540">
        <v>8706109014</v>
      </c>
      <c r="B7540" t="s">
        <v>6626</v>
      </c>
      <c r="C7540" t="s">
        <v>6356</v>
      </c>
      <c r="D7540">
        <v>200</v>
      </c>
      <c r="E7540" t="s">
        <v>488</v>
      </c>
      <c r="F7540">
        <v>203</v>
      </c>
      <c r="G7540" t="s">
        <v>488</v>
      </c>
      <c r="H7540">
        <v>500</v>
      </c>
      <c r="I7540" t="s">
        <v>18449</v>
      </c>
      <c r="J7540">
        <v>20300</v>
      </c>
      <c r="L7540" t="s">
        <v>6529</v>
      </c>
      <c r="M7540">
        <v>10904433</v>
      </c>
      <c r="N7540" t="s">
        <v>6630</v>
      </c>
      <c r="O7540" t="s">
        <v>18450</v>
      </c>
      <c r="P7540" t="s">
        <v>18451</v>
      </c>
      <c r="Q7540" t="s">
        <v>6630</v>
      </c>
    </row>
    <row r="7541" spans="1:17" x14ac:dyDescent="0.35">
      <c r="A7541">
        <v>8703107657</v>
      </c>
      <c r="B7541" t="s">
        <v>6626</v>
      </c>
      <c r="C7541" t="s">
        <v>6356</v>
      </c>
      <c r="D7541">
        <v>200</v>
      </c>
      <c r="E7541" t="s">
        <v>5245</v>
      </c>
      <c r="F7541">
        <v>202</v>
      </c>
      <c r="G7541" t="s">
        <v>5245</v>
      </c>
      <c r="H7541">
        <v>450</v>
      </c>
      <c r="I7541" t="s">
        <v>18452</v>
      </c>
      <c r="J7541">
        <v>20200</v>
      </c>
      <c r="L7541" t="s">
        <v>6529</v>
      </c>
      <c r="M7541">
        <v>10515260</v>
      </c>
      <c r="N7541" t="s">
        <v>6630</v>
      </c>
      <c r="O7541" t="s">
        <v>7817</v>
      </c>
      <c r="P7541" t="s">
        <v>18453</v>
      </c>
      <c r="Q7541" t="s">
        <v>6630</v>
      </c>
    </row>
    <row r="7542" spans="1:17" x14ac:dyDescent="0.35">
      <c r="A7542">
        <v>9412111292</v>
      </c>
      <c r="B7542" t="s">
        <v>6626</v>
      </c>
      <c r="C7542" t="s">
        <v>6356</v>
      </c>
      <c r="D7542">
        <v>200</v>
      </c>
      <c r="E7542" t="s">
        <v>6366</v>
      </c>
      <c r="F7542">
        <v>207</v>
      </c>
      <c r="G7542" t="s">
        <v>6724</v>
      </c>
      <c r="H7542">
        <v>323</v>
      </c>
      <c r="I7542" t="s">
        <v>18454</v>
      </c>
      <c r="J7542">
        <v>20050</v>
      </c>
      <c r="L7542" t="s">
        <v>6529</v>
      </c>
      <c r="M7542">
        <v>10114950</v>
      </c>
      <c r="N7542">
        <v>10032305</v>
      </c>
      <c r="O7542" t="s">
        <v>6630</v>
      </c>
      <c r="P7542" t="s">
        <v>6630</v>
      </c>
      <c r="Q7542">
        <v>700</v>
      </c>
    </row>
    <row r="7543" spans="1:17" x14ac:dyDescent="0.35">
      <c r="A7543">
        <v>3922116050</v>
      </c>
      <c r="B7543" t="s">
        <v>6626</v>
      </c>
      <c r="C7543" t="s">
        <v>6356</v>
      </c>
      <c r="D7543">
        <v>200</v>
      </c>
      <c r="E7543" t="s">
        <v>5245</v>
      </c>
      <c r="F7543">
        <v>202</v>
      </c>
      <c r="G7543" t="s">
        <v>5245</v>
      </c>
      <c r="H7543">
        <v>450</v>
      </c>
      <c r="I7543" t="s">
        <v>18455</v>
      </c>
      <c r="J7543">
        <v>20200</v>
      </c>
      <c r="L7543" t="s">
        <v>6529</v>
      </c>
      <c r="M7543">
        <v>15490461</v>
      </c>
      <c r="N7543">
        <v>10558147</v>
      </c>
      <c r="O7543" t="s">
        <v>6630</v>
      </c>
      <c r="P7543" t="s">
        <v>6630</v>
      </c>
      <c r="Q7543">
        <v>610</v>
      </c>
    </row>
    <row r="7544" spans="1:17" x14ac:dyDescent="0.35">
      <c r="A7544">
        <v>13628</v>
      </c>
      <c r="B7544" t="s">
        <v>6626</v>
      </c>
      <c r="C7544" t="s">
        <v>6356</v>
      </c>
      <c r="D7544">
        <v>200</v>
      </c>
      <c r="E7544" t="s">
        <v>6659</v>
      </c>
      <c r="F7544">
        <v>208</v>
      </c>
      <c r="G7544" t="s">
        <v>6933</v>
      </c>
      <c r="H7544">
        <v>300</v>
      </c>
      <c r="I7544" t="s">
        <v>14797</v>
      </c>
      <c r="J7544" t="s">
        <v>6630</v>
      </c>
      <c r="L7544" t="s">
        <v>6526</v>
      </c>
      <c r="M7544" t="s">
        <v>6630</v>
      </c>
      <c r="N7544" t="s">
        <v>6630</v>
      </c>
      <c r="O7544" t="s">
        <v>18456</v>
      </c>
      <c r="P7544" t="s">
        <v>6630</v>
      </c>
      <c r="Q7544" t="s">
        <v>6630</v>
      </c>
    </row>
    <row r="7545" spans="1:17" x14ac:dyDescent="0.35">
      <c r="A7545">
        <v>9417114053</v>
      </c>
      <c r="B7545" t="s">
        <v>6626</v>
      </c>
      <c r="C7545" t="s">
        <v>6356</v>
      </c>
      <c r="D7545">
        <v>200</v>
      </c>
      <c r="E7545" t="s">
        <v>6645</v>
      </c>
      <c r="F7545">
        <v>201</v>
      </c>
      <c r="G7545" t="s">
        <v>6657</v>
      </c>
      <c r="H7545">
        <v>420</v>
      </c>
      <c r="I7545" t="s">
        <v>13153</v>
      </c>
      <c r="J7545">
        <v>20120</v>
      </c>
      <c r="L7545" t="s">
        <v>6529</v>
      </c>
      <c r="M7545">
        <v>13559495</v>
      </c>
      <c r="N7545" t="s">
        <v>6630</v>
      </c>
      <c r="O7545" t="s">
        <v>6630</v>
      </c>
      <c r="P7545" t="s">
        <v>6630</v>
      </c>
      <c r="Q7545">
        <v>100</v>
      </c>
    </row>
    <row r="7546" spans="1:17" x14ac:dyDescent="0.35">
      <c r="A7546">
        <v>9406108762</v>
      </c>
      <c r="B7546" t="s">
        <v>6626</v>
      </c>
      <c r="C7546" t="s">
        <v>6356</v>
      </c>
      <c r="D7546">
        <v>200</v>
      </c>
      <c r="E7546" t="s">
        <v>5245</v>
      </c>
      <c r="F7546">
        <v>202</v>
      </c>
      <c r="G7546" t="s">
        <v>488</v>
      </c>
      <c r="H7546">
        <v>500</v>
      </c>
      <c r="I7546" t="s">
        <v>18457</v>
      </c>
      <c r="J7546" t="s">
        <v>6630</v>
      </c>
      <c r="L7546" t="s">
        <v>6529</v>
      </c>
      <c r="M7546">
        <v>10287279</v>
      </c>
      <c r="N7546" t="s">
        <v>6630</v>
      </c>
      <c r="O7546" t="s">
        <v>6630</v>
      </c>
      <c r="P7546" t="s">
        <v>6630</v>
      </c>
      <c r="Q7546">
        <v>400</v>
      </c>
    </row>
    <row r="7547" spans="1:17" x14ac:dyDescent="0.35">
      <c r="A7547">
        <v>9415113192</v>
      </c>
      <c r="B7547" t="s">
        <v>6626</v>
      </c>
      <c r="C7547" t="s">
        <v>6540</v>
      </c>
      <c r="D7547">
        <v>131</v>
      </c>
      <c r="E7547" t="s">
        <v>6672</v>
      </c>
      <c r="F7547">
        <v>703</v>
      </c>
      <c r="G7547" t="s">
        <v>3068</v>
      </c>
      <c r="H7547">
        <v>830</v>
      </c>
      <c r="I7547" t="s">
        <v>18458</v>
      </c>
      <c r="J7547">
        <v>9412111086</v>
      </c>
      <c r="L7547" t="s">
        <v>6529</v>
      </c>
      <c r="M7547">
        <v>14281122</v>
      </c>
      <c r="N7547" t="s">
        <v>6630</v>
      </c>
      <c r="O7547" t="s">
        <v>6630</v>
      </c>
      <c r="P7547" t="s">
        <v>6630</v>
      </c>
      <c r="Q7547" t="s">
        <v>6630</v>
      </c>
    </row>
    <row r="7548" spans="1:17" x14ac:dyDescent="0.35">
      <c r="A7548">
        <v>8702107613</v>
      </c>
      <c r="B7548" t="s">
        <v>6626</v>
      </c>
      <c r="C7548" t="s">
        <v>6356</v>
      </c>
      <c r="D7548">
        <v>200</v>
      </c>
      <c r="E7548" t="s">
        <v>6645</v>
      </c>
      <c r="F7548">
        <v>201</v>
      </c>
      <c r="G7548" t="s">
        <v>6775</v>
      </c>
      <c r="H7548">
        <v>445</v>
      </c>
      <c r="I7548" t="s">
        <v>18459</v>
      </c>
      <c r="J7548">
        <v>20150</v>
      </c>
      <c r="L7548" t="s">
        <v>6529</v>
      </c>
      <c r="M7548">
        <v>10449039</v>
      </c>
      <c r="N7548" t="s">
        <v>6630</v>
      </c>
      <c r="O7548" t="s">
        <v>6630</v>
      </c>
      <c r="P7548" t="s">
        <v>18460</v>
      </c>
      <c r="Q7548" t="s">
        <v>6630</v>
      </c>
    </row>
    <row r="7549" spans="1:17" x14ac:dyDescent="0.35">
      <c r="A7549" t="s">
        <v>18461</v>
      </c>
      <c r="B7549" t="s">
        <v>6626</v>
      </c>
      <c r="C7549" t="s">
        <v>6628</v>
      </c>
      <c r="D7549" t="s">
        <v>6628</v>
      </c>
      <c r="E7549" t="s">
        <v>6628</v>
      </c>
      <c r="F7549" t="s">
        <v>6628</v>
      </c>
      <c r="G7549" t="s">
        <v>6628</v>
      </c>
      <c r="H7549" t="s">
        <v>6628</v>
      </c>
      <c r="I7549" t="s">
        <v>18462</v>
      </c>
      <c r="J7549" t="s">
        <v>6630</v>
      </c>
      <c r="L7549" t="s">
        <v>6529</v>
      </c>
      <c r="M7549" t="s">
        <v>6630</v>
      </c>
      <c r="N7549" t="s">
        <v>6630</v>
      </c>
      <c r="O7549" t="s">
        <v>6630</v>
      </c>
      <c r="P7549" t="s">
        <v>6630</v>
      </c>
      <c r="Q7549" t="s">
        <v>6630</v>
      </c>
    </row>
    <row r="7550" spans="1:17" x14ac:dyDescent="0.35">
      <c r="A7550">
        <v>9406108876</v>
      </c>
      <c r="B7550" t="s">
        <v>6626</v>
      </c>
      <c r="C7550" t="s">
        <v>6356</v>
      </c>
      <c r="D7550">
        <v>200</v>
      </c>
      <c r="E7550" t="s">
        <v>6701</v>
      </c>
      <c r="F7550">
        <v>500</v>
      </c>
      <c r="G7550" t="s">
        <v>3270</v>
      </c>
      <c r="H7550">
        <v>59</v>
      </c>
      <c r="I7550" t="s">
        <v>18463</v>
      </c>
      <c r="J7550">
        <v>12027</v>
      </c>
      <c r="L7550" t="s">
        <v>6529</v>
      </c>
      <c r="M7550">
        <v>10554015</v>
      </c>
      <c r="N7550" t="s">
        <v>6630</v>
      </c>
      <c r="O7550" t="s">
        <v>6630</v>
      </c>
      <c r="P7550" t="s">
        <v>18464</v>
      </c>
      <c r="Q7550" t="s">
        <v>6630</v>
      </c>
    </row>
    <row r="7551" spans="1:17" x14ac:dyDescent="0.35">
      <c r="A7551">
        <v>9415112957</v>
      </c>
      <c r="B7551" t="s">
        <v>6626</v>
      </c>
      <c r="C7551" t="s">
        <v>8365</v>
      </c>
      <c r="D7551">
        <v>105</v>
      </c>
      <c r="E7551" t="s">
        <v>8513</v>
      </c>
      <c r="F7551">
        <v>100</v>
      </c>
      <c r="G7551" t="s">
        <v>8367</v>
      </c>
      <c r="H7551">
        <v>5</v>
      </c>
      <c r="I7551" t="s">
        <v>18465</v>
      </c>
      <c r="J7551">
        <v>10500</v>
      </c>
      <c r="L7551" t="s">
        <v>6529</v>
      </c>
      <c r="M7551">
        <v>10146716</v>
      </c>
      <c r="N7551" t="s">
        <v>6630</v>
      </c>
      <c r="O7551" t="s">
        <v>6630</v>
      </c>
      <c r="P7551" t="s">
        <v>6630</v>
      </c>
      <c r="Q7551">
        <v>700</v>
      </c>
    </row>
    <row r="7552" spans="1:17" x14ac:dyDescent="0.35">
      <c r="A7552">
        <v>3596100837</v>
      </c>
      <c r="B7552" t="s">
        <v>6626</v>
      </c>
      <c r="C7552" t="s">
        <v>6356</v>
      </c>
      <c r="D7552">
        <v>200</v>
      </c>
      <c r="E7552" t="s">
        <v>5245</v>
      </c>
      <c r="F7552">
        <v>202</v>
      </c>
      <c r="G7552" t="s">
        <v>5245</v>
      </c>
      <c r="H7552">
        <v>450</v>
      </c>
      <c r="I7552" t="s">
        <v>18466</v>
      </c>
      <c r="J7552" t="s">
        <v>6630</v>
      </c>
      <c r="L7552" t="s">
        <v>6529</v>
      </c>
      <c r="M7552" t="s">
        <v>6630</v>
      </c>
      <c r="N7552">
        <v>10001517</v>
      </c>
      <c r="O7552" t="s">
        <v>6630</v>
      </c>
      <c r="P7552" t="s">
        <v>18467</v>
      </c>
      <c r="Q7552" t="s">
        <v>6630</v>
      </c>
    </row>
    <row r="7553" spans="1:17" x14ac:dyDescent="0.35">
      <c r="A7553">
        <v>7907109272</v>
      </c>
      <c r="B7553" t="s">
        <v>6626</v>
      </c>
      <c r="C7553" t="s">
        <v>6540</v>
      </c>
      <c r="D7553">
        <v>131</v>
      </c>
      <c r="E7553" t="s">
        <v>6540</v>
      </c>
      <c r="F7553">
        <v>309</v>
      </c>
      <c r="G7553" t="s">
        <v>18468</v>
      </c>
      <c r="H7553">
        <v>965</v>
      </c>
      <c r="I7553" t="s">
        <v>18469</v>
      </c>
      <c r="J7553" t="s">
        <v>6630</v>
      </c>
      <c r="L7553" t="s">
        <v>6529</v>
      </c>
      <c r="M7553">
        <v>11301773</v>
      </c>
      <c r="N7553" t="s">
        <v>6630</v>
      </c>
      <c r="O7553" t="s">
        <v>18470</v>
      </c>
      <c r="P7553">
        <v>44401.804020000003</v>
      </c>
      <c r="Q7553">
        <v>100</v>
      </c>
    </row>
    <row r="7554" spans="1:17" x14ac:dyDescent="0.35">
      <c r="A7554">
        <v>11520</v>
      </c>
      <c r="B7554" t="s">
        <v>6626</v>
      </c>
      <c r="C7554" t="s">
        <v>7114</v>
      </c>
      <c r="D7554">
        <v>115</v>
      </c>
      <c r="E7554" t="s">
        <v>6628</v>
      </c>
      <c r="F7554" t="s">
        <v>6628</v>
      </c>
      <c r="G7554" t="s">
        <v>7353</v>
      </c>
      <c r="H7554">
        <v>22</v>
      </c>
      <c r="I7554" t="s">
        <v>18471</v>
      </c>
      <c r="J7554" t="s">
        <v>6630</v>
      </c>
      <c r="L7554" t="s">
        <v>6526</v>
      </c>
      <c r="M7554" t="s">
        <v>6630</v>
      </c>
      <c r="N7554" t="s">
        <v>6630</v>
      </c>
      <c r="O7554" t="s">
        <v>18472</v>
      </c>
      <c r="P7554" t="s">
        <v>18473</v>
      </c>
      <c r="Q7554" t="s">
        <v>6630</v>
      </c>
    </row>
    <row r="7555" spans="1:17" x14ac:dyDescent="0.35">
      <c r="A7555" t="s">
        <v>18474</v>
      </c>
      <c r="B7555" t="s">
        <v>6626</v>
      </c>
      <c r="C7555" t="s">
        <v>6628</v>
      </c>
      <c r="D7555" t="s">
        <v>6628</v>
      </c>
      <c r="E7555" t="s">
        <v>6628</v>
      </c>
      <c r="F7555" t="s">
        <v>6628</v>
      </c>
      <c r="G7555" t="s">
        <v>6628</v>
      </c>
      <c r="H7555" t="s">
        <v>6628</v>
      </c>
      <c r="I7555" t="s">
        <v>18475</v>
      </c>
      <c r="J7555" t="s">
        <v>6630</v>
      </c>
      <c r="L7555" t="s">
        <v>6526</v>
      </c>
      <c r="M7555" t="s">
        <v>6630</v>
      </c>
      <c r="N7555" t="s">
        <v>6630</v>
      </c>
      <c r="O7555" t="s">
        <v>6630</v>
      </c>
      <c r="P7555" t="s">
        <v>6630</v>
      </c>
      <c r="Q7555" t="s">
        <v>6630</v>
      </c>
    </row>
    <row r="7556" spans="1:17" x14ac:dyDescent="0.35">
      <c r="A7556" t="s">
        <v>18476</v>
      </c>
      <c r="B7556" t="s">
        <v>6626</v>
      </c>
      <c r="C7556" t="s">
        <v>6628</v>
      </c>
      <c r="D7556" t="s">
        <v>6628</v>
      </c>
      <c r="E7556" t="s">
        <v>6628</v>
      </c>
      <c r="F7556" t="s">
        <v>6628</v>
      </c>
      <c r="G7556" t="s">
        <v>6628</v>
      </c>
      <c r="H7556" t="s">
        <v>6628</v>
      </c>
      <c r="I7556" t="s">
        <v>18477</v>
      </c>
      <c r="J7556" t="s">
        <v>6630</v>
      </c>
      <c r="L7556" t="s">
        <v>6529</v>
      </c>
      <c r="M7556" t="s">
        <v>6630</v>
      </c>
      <c r="N7556" t="s">
        <v>6630</v>
      </c>
      <c r="O7556" t="s">
        <v>7821</v>
      </c>
      <c r="P7556" t="s">
        <v>6630</v>
      </c>
      <c r="Q7556" t="s">
        <v>6630</v>
      </c>
    </row>
    <row r="7557" spans="1:17" x14ac:dyDescent="0.35">
      <c r="A7557">
        <v>9401106842</v>
      </c>
      <c r="B7557" t="s">
        <v>6626</v>
      </c>
      <c r="C7557" t="s">
        <v>6356</v>
      </c>
      <c r="D7557">
        <v>200</v>
      </c>
      <c r="E7557" t="s">
        <v>488</v>
      </c>
      <c r="F7557">
        <v>203</v>
      </c>
      <c r="G7557" t="s">
        <v>488</v>
      </c>
      <c r="H7557">
        <v>500</v>
      </c>
      <c r="I7557" t="s">
        <v>18478</v>
      </c>
      <c r="J7557">
        <v>20300</v>
      </c>
      <c r="L7557" t="s">
        <v>6529</v>
      </c>
      <c r="M7557" t="s">
        <v>6630</v>
      </c>
      <c r="N7557">
        <v>10458779</v>
      </c>
      <c r="O7557" t="s">
        <v>7817</v>
      </c>
      <c r="P7557" t="s">
        <v>18479</v>
      </c>
      <c r="Q7557" t="s">
        <v>6630</v>
      </c>
    </row>
    <row r="7558" spans="1:17" x14ac:dyDescent="0.35">
      <c r="A7558">
        <v>9497105344</v>
      </c>
      <c r="B7558" t="s">
        <v>6626</v>
      </c>
      <c r="C7558" t="s">
        <v>6356</v>
      </c>
      <c r="D7558">
        <v>200</v>
      </c>
      <c r="E7558" t="s">
        <v>6999</v>
      </c>
      <c r="F7558">
        <v>205</v>
      </c>
      <c r="G7558" t="s">
        <v>18480</v>
      </c>
      <c r="H7558">
        <v>605</v>
      </c>
      <c r="I7558" t="s">
        <v>18481</v>
      </c>
      <c r="J7558" t="s">
        <v>6630</v>
      </c>
      <c r="L7558" t="s">
        <v>6529</v>
      </c>
      <c r="M7558" t="s">
        <v>6630</v>
      </c>
      <c r="N7558">
        <v>10032313</v>
      </c>
      <c r="O7558" t="s">
        <v>18482</v>
      </c>
      <c r="P7558" t="s">
        <v>8659</v>
      </c>
      <c r="Q7558" t="s">
        <v>6630</v>
      </c>
    </row>
    <row r="7559" spans="1:17" x14ac:dyDescent="0.35">
      <c r="A7559" t="s">
        <v>18483</v>
      </c>
      <c r="B7559" t="s">
        <v>6626</v>
      </c>
      <c r="C7559" t="s">
        <v>6628</v>
      </c>
      <c r="D7559" t="s">
        <v>6628</v>
      </c>
      <c r="E7559" t="s">
        <v>6628</v>
      </c>
      <c r="F7559" t="s">
        <v>6628</v>
      </c>
      <c r="G7559" t="s">
        <v>6628</v>
      </c>
      <c r="H7559" t="s">
        <v>6628</v>
      </c>
      <c r="I7559" t="s">
        <v>17402</v>
      </c>
      <c r="J7559" t="s">
        <v>6630</v>
      </c>
      <c r="L7559" t="s">
        <v>6526</v>
      </c>
      <c r="M7559" t="s">
        <v>6630</v>
      </c>
      <c r="N7559" t="s">
        <v>6630</v>
      </c>
      <c r="O7559" t="s">
        <v>6630</v>
      </c>
      <c r="P7559" t="s">
        <v>6630</v>
      </c>
      <c r="Q7559" t="s">
        <v>6630</v>
      </c>
    </row>
    <row r="7560" spans="1:17" x14ac:dyDescent="0.35">
      <c r="A7560">
        <v>9412111076</v>
      </c>
      <c r="B7560" t="s">
        <v>6626</v>
      </c>
      <c r="C7560" t="s">
        <v>6356</v>
      </c>
      <c r="D7560">
        <v>200</v>
      </c>
      <c r="E7560" t="s">
        <v>6366</v>
      </c>
      <c r="F7560">
        <v>207</v>
      </c>
      <c r="G7560" t="s">
        <v>6638</v>
      </c>
      <c r="H7560">
        <v>415</v>
      </c>
      <c r="I7560" t="s">
        <v>18484</v>
      </c>
      <c r="J7560">
        <v>20800</v>
      </c>
      <c r="L7560" t="s">
        <v>6529</v>
      </c>
      <c r="M7560">
        <v>11877393</v>
      </c>
      <c r="N7560">
        <v>11066620</v>
      </c>
      <c r="O7560" t="s">
        <v>6799</v>
      </c>
      <c r="P7560" t="s">
        <v>18485</v>
      </c>
      <c r="Q7560">
        <v>700</v>
      </c>
    </row>
    <row r="7561" spans="1:17" x14ac:dyDescent="0.35">
      <c r="A7561" t="s">
        <v>18486</v>
      </c>
      <c r="B7561" t="s">
        <v>6626</v>
      </c>
      <c r="C7561" t="s">
        <v>6628</v>
      </c>
      <c r="D7561" t="s">
        <v>6628</v>
      </c>
      <c r="E7561" t="s">
        <v>6628</v>
      </c>
      <c r="F7561" t="s">
        <v>6628</v>
      </c>
      <c r="G7561" t="s">
        <v>6628</v>
      </c>
      <c r="H7561" t="s">
        <v>6628</v>
      </c>
      <c r="I7561" t="s">
        <v>16960</v>
      </c>
      <c r="J7561" t="s">
        <v>6630</v>
      </c>
      <c r="L7561" t="s">
        <v>6526</v>
      </c>
      <c r="M7561" t="s">
        <v>6630</v>
      </c>
      <c r="N7561" t="s">
        <v>6630</v>
      </c>
      <c r="O7561" t="s">
        <v>6630</v>
      </c>
      <c r="P7561" t="s">
        <v>6630</v>
      </c>
      <c r="Q7561" t="s">
        <v>6630</v>
      </c>
    </row>
    <row r="7562" spans="1:17" x14ac:dyDescent="0.35">
      <c r="A7562">
        <v>9606108984</v>
      </c>
      <c r="B7562" t="s">
        <v>6626</v>
      </c>
      <c r="C7562" t="s">
        <v>6356</v>
      </c>
      <c r="D7562">
        <v>200</v>
      </c>
      <c r="E7562" t="s">
        <v>488</v>
      </c>
      <c r="F7562">
        <v>203</v>
      </c>
      <c r="G7562" t="s">
        <v>488</v>
      </c>
      <c r="H7562">
        <v>500</v>
      </c>
      <c r="I7562" t="s">
        <v>18487</v>
      </c>
      <c r="J7562">
        <v>20200</v>
      </c>
      <c r="L7562" t="s">
        <v>6529</v>
      </c>
      <c r="M7562">
        <v>10904433</v>
      </c>
      <c r="N7562">
        <v>10768136</v>
      </c>
      <c r="O7562" t="s">
        <v>6630</v>
      </c>
      <c r="P7562" t="s">
        <v>18488</v>
      </c>
      <c r="Q7562">
        <v>900</v>
      </c>
    </row>
    <row r="7563" spans="1:17" x14ac:dyDescent="0.35">
      <c r="A7563" t="s">
        <v>18489</v>
      </c>
      <c r="B7563" t="s">
        <v>6626</v>
      </c>
      <c r="C7563" t="s">
        <v>6628</v>
      </c>
      <c r="D7563" t="s">
        <v>6628</v>
      </c>
      <c r="E7563" t="s">
        <v>6628</v>
      </c>
      <c r="F7563" t="s">
        <v>6628</v>
      </c>
      <c r="G7563" t="s">
        <v>6628</v>
      </c>
      <c r="H7563" t="s">
        <v>6628</v>
      </c>
      <c r="I7563" t="s">
        <v>10107</v>
      </c>
      <c r="J7563" t="s">
        <v>6630</v>
      </c>
      <c r="L7563" t="s">
        <v>6526</v>
      </c>
      <c r="M7563" t="s">
        <v>6630</v>
      </c>
      <c r="N7563" t="s">
        <v>6630</v>
      </c>
      <c r="O7563" t="s">
        <v>6630</v>
      </c>
      <c r="P7563" t="s">
        <v>6630</v>
      </c>
      <c r="Q7563" t="s">
        <v>6630</v>
      </c>
    </row>
    <row r="7564" spans="1:17" x14ac:dyDescent="0.35">
      <c r="A7564">
        <v>9419115320</v>
      </c>
      <c r="B7564" t="s">
        <v>6626</v>
      </c>
      <c r="C7564" t="s">
        <v>6356</v>
      </c>
      <c r="D7564">
        <v>200</v>
      </c>
      <c r="E7564" t="s">
        <v>6645</v>
      </c>
      <c r="F7564">
        <v>201</v>
      </c>
      <c r="G7564" t="s">
        <v>6638</v>
      </c>
      <c r="H7564">
        <v>415</v>
      </c>
      <c r="I7564" t="s">
        <v>8482</v>
      </c>
      <c r="J7564">
        <v>20115</v>
      </c>
      <c r="L7564" t="s">
        <v>6529</v>
      </c>
      <c r="M7564">
        <v>14133357</v>
      </c>
      <c r="N7564" t="s">
        <v>6630</v>
      </c>
      <c r="O7564" t="s">
        <v>6630</v>
      </c>
      <c r="P7564" t="s">
        <v>6630</v>
      </c>
      <c r="Q7564" t="s">
        <v>6630</v>
      </c>
    </row>
    <row r="7565" spans="1:17" x14ac:dyDescent="0.35">
      <c r="A7565" t="s">
        <v>18490</v>
      </c>
      <c r="B7565" t="s">
        <v>6626</v>
      </c>
      <c r="C7565" t="s">
        <v>6628</v>
      </c>
      <c r="D7565" t="s">
        <v>6628</v>
      </c>
      <c r="E7565" t="s">
        <v>6628</v>
      </c>
      <c r="F7565" t="s">
        <v>6628</v>
      </c>
      <c r="G7565" t="s">
        <v>6628</v>
      </c>
      <c r="H7565" t="s">
        <v>6628</v>
      </c>
      <c r="I7565" t="s">
        <v>17099</v>
      </c>
      <c r="J7565" t="s">
        <v>6630</v>
      </c>
      <c r="L7565" t="s">
        <v>6526</v>
      </c>
      <c r="M7565" t="s">
        <v>6630</v>
      </c>
      <c r="N7565" t="s">
        <v>6630</v>
      </c>
      <c r="O7565" t="s">
        <v>6630</v>
      </c>
      <c r="P7565" t="s">
        <v>6630</v>
      </c>
      <c r="Q7565" t="s">
        <v>6630</v>
      </c>
    </row>
    <row r="7566" spans="1:17" x14ac:dyDescent="0.35">
      <c r="A7566" t="s">
        <v>18491</v>
      </c>
      <c r="B7566" t="s">
        <v>6626</v>
      </c>
      <c r="C7566" t="s">
        <v>6628</v>
      </c>
      <c r="D7566" t="s">
        <v>6628</v>
      </c>
      <c r="E7566" t="s">
        <v>6628</v>
      </c>
      <c r="F7566" t="s">
        <v>6628</v>
      </c>
      <c r="G7566" t="s">
        <v>6628</v>
      </c>
      <c r="H7566" t="s">
        <v>6628</v>
      </c>
      <c r="I7566" t="s">
        <v>18492</v>
      </c>
      <c r="J7566" t="s">
        <v>6630</v>
      </c>
      <c r="L7566" t="s">
        <v>6529</v>
      </c>
      <c r="M7566" t="s">
        <v>6630</v>
      </c>
      <c r="N7566" t="s">
        <v>6630</v>
      </c>
      <c r="O7566" t="s">
        <v>6630</v>
      </c>
      <c r="P7566" t="s">
        <v>6630</v>
      </c>
      <c r="Q7566" t="s">
        <v>6630</v>
      </c>
    </row>
    <row r="7567" spans="1:17" x14ac:dyDescent="0.35">
      <c r="A7567" t="s">
        <v>18493</v>
      </c>
      <c r="B7567" t="s">
        <v>6626</v>
      </c>
      <c r="C7567" t="s">
        <v>6628</v>
      </c>
      <c r="D7567" t="s">
        <v>6628</v>
      </c>
      <c r="E7567" t="s">
        <v>6628</v>
      </c>
      <c r="F7567" t="s">
        <v>6628</v>
      </c>
      <c r="G7567" t="s">
        <v>6628</v>
      </c>
      <c r="H7567" t="s">
        <v>6628</v>
      </c>
      <c r="I7567" t="s">
        <v>18494</v>
      </c>
      <c r="J7567" t="s">
        <v>6630</v>
      </c>
      <c r="L7567" t="s">
        <v>6529</v>
      </c>
      <c r="M7567" t="s">
        <v>6630</v>
      </c>
      <c r="N7567" t="s">
        <v>6630</v>
      </c>
      <c r="O7567" t="s">
        <v>6630</v>
      </c>
      <c r="P7567" t="s">
        <v>6630</v>
      </c>
      <c r="Q7567" t="s">
        <v>6630</v>
      </c>
    </row>
    <row r="7568" spans="1:17" x14ac:dyDescent="0.35">
      <c r="A7568" t="s">
        <v>18495</v>
      </c>
      <c r="B7568" t="s">
        <v>6626</v>
      </c>
      <c r="C7568" t="s">
        <v>6628</v>
      </c>
      <c r="D7568" t="s">
        <v>6628</v>
      </c>
      <c r="E7568" t="s">
        <v>6628</v>
      </c>
      <c r="F7568" t="s">
        <v>6628</v>
      </c>
      <c r="G7568" t="s">
        <v>6628</v>
      </c>
      <c r="H7568" t="s">
        <v>6628</v>
      </c>
      <c r="I7568" t="s">
        <v>18496</v>
      </c>
      <c r="J7568" t="s">
        <v>6630</v>
      </c>
      <c r="L7568" t="s">
        <v>6526</v>
      </c>
      <c r="M7568" t="s">
        <v>6630</v>
      </c>
      <c r="N7568" t="s">
        <v>6630</v>
      </c>
      <c r="O7568" t="s">
        <v>6630</v>
      </c>
      <c r="P7568" t="s">
        <v>6630</v>
      </c>
      <c r="Q7568" t="s">
        <v>6630</v>
      </c>
    </row>
    <row r="7569" spans="1:17" x14ac:dyDescent="0.35">
      <c r="A7569">
        <v>9495100707</v>
      </c>
      <c r="B7569" t="s">
        <v>6626</v>
      </c>
      <c r="C7569" t="s">
        <v>6356</v>
      </c>
      <c r="D7569">
        <v>200</v>
      </c>
      <c r="E7569" t="s">
        <v>6659</v>
      </c>
      <c r="F7569">
        <v>208</v>
      </c>
      <c r="G7569" t="s">
        <v>6933</v>
      </c>
      <c r="H7569">
        <v>300</v>
      </c>
      <c r="I7569" t="s">
        <v>18497</v>
      </c>
      <c r="J7569" t="s">
        <v>6630</v>
      </c>
      <c r="L7569" t="s">
        <v>6529</v>
      </c>
      <c r="M7569" t="s">
        <v>6630</v>
      </c>
      <c r="N7569" t="s">
        <v>6630</v>
      </c>
      <c r="O7569" t="s">
        <v>6630</v>
      </c>
      <c r="P7569" t="s">
        <v>18498</v>
      </c>
      <c r="Q7569" t="s">
        <v>6630</v>
      </c>
    </row>
    <row r="7570" spans="1:17" x14ac:dyDescent="0.35">
      <c r="A7570" t="s">
        <v>18499</v>
      </c>
      <c r="B7570" t="s">
        <v>6626</v>
      </c>
      <c r="C7570" t="s">
        <v>6628</v>
      </c>
      <c r="D7570" t="s">
        <v>6628</v>
      </c>
      <c r="E7570" t="s">
        <v>6628</v>
      </c>
      <c r="F7570" t="s">
        <v>6628</v>
      </c>
      <c r="G7570" t="s">
        <v>6628</v>
      </c>
      <c r="H7570" t="s">
        <v>6628</v>
      </c>
      <c r="I7570" t="s">
        <v>18500</v>
      </c>
      <c r="J7570" t="s">
        <v>6630</v>
      </c>
      <c r="L7570" t="s">
        <v>6529</v>
      </c>
      <c r="M7570" t="s">
        <v>6630</v>
      </c>
      <c r="N7570" t="s">
        <v>6630</v>
      </c>
      <c r="O7570" t="s">
        <v>6630</v>
      </c>
      <c r="P7570" t="s">
        <v>6630</v>
      </c>
      <c r="Q7570" t="s">
        <v>6630</v>
      </c>
    </row>
    <row r="7571" spans="1:17" x14ac:dyDescent="0.35">
      <c r="A7571">
        <v>9414112581</v>
      </c>
      <c r="B7571" t="s">
        <v>6626</v>
      </c>
      <c r="C7571" t="s">
        <v>8365</v>
      </c>
      <c r="D7571">
        <v>105</v>
      </c>
      <c r="E7571" t="s">
        <v>8513</v>
      </c>
      <c r="F7571">
        <v>100</v>
      </c>
      <c r="G7571" t="s">
        <v>8367</v>
      </c>
      <c r="H7571">
        <v>5</v>
      </c>
      <c r="I7571" t="s">
        <v>18501</v>
      </c>
      <c r="J7571">
        <v>10500</v>
      </c>
      <c r="L7571" t="s">
        <v>6529</v>
      </c>
      <c r="M7571">
        <v>13045654</v>
      </c>
      <c r="N7571" t="s">
        <v>6630</v>
      </c>
      <c r="O7571" t="s">
        <v>6630</v>
      </c>
      <c r="P7571" t="s">
        <v>6630</v>
      </c>
      <c r="Q7571">
        <v>700</v>
      </c>
    </row>
    <row r="7572" spans="1:17" x14ac:dyDescent="0.35">
      <c r="A7572">
        <v>3516113480</v>
      </c>
      <c r="B7572" t="s">
        <v>6626</v>
      </c>
      <c r="C7572" t="s">
        <v>6356</v>
      </c>
      <c r="D7572">
        <v>200</v>
      </c>
      <c r="E7572" t="s">
        <v>5245</v>
      </c>
      <c r="F7572">
        <v>202</v>
      </c>
      <c r="G7572" t="s">
        <v>5245</v>
      </c>
      <c r="H7572">
        <v>450</v>
      </c>
      <c r="I7572" t="s">
        <v>18502</v>
      </c>
      <c r="J7572">
        <v>20200</v>
      </c>
      <c r="L7572" t="s">
        <v>6529</v>
      </c>
      <c r="M7572">
        <v>11533224</v>
      </c>
      <c r="N7572">
        <v>10533791</v>
      </c>
      <c r="O7572">
        <v>33103</v>
      </c>
      <c r="P7572" t="s">
        <v>6630</v>
      </c>
      <c r="Q7572" t="s">
        <v>6630</v>
      </c>
    </row>
    <row r="7573" spans="1:17" x14ac:dyDescent="0.35">
      <c r="A7573">
        <v>6301106750</v>
      </c>
      <c r="B7573" t="s">
        <v>6626</v>
      </c>
      <c r="C7573" t="s">
        <v>6356</v>
      </c>
      <c r="D7573">
        <v>200</v>
      </c>
      <c r="E7573" t="s">
        <v>6366</v>
      </c>
      <c r="F7573">
        <v>207</v>
      </c>
      <c r="G7573" t="s">
        <v>176</v>
      </c>
      <c r="H7573">
        <v>705</v>
      </c>
      <c r="I7573" t="s">
        <v>18503</v>
      </c>
      <c r="J7573">
        <v>20800</v>
      </c>
      <c r="L7573" t="s">
        <v>6529</v>
      </c>
      <c r="M7573" t="s">
        <v>6630</v>
      </c>
      <c r="N7573">
        <v>10347972</v>
      </c>
      <c r="O7573" t="s">
        <v>7084</v>
      </c>
      <c r="P7573" t="s">
        <v>6694</v>
      </c>
      <c r="Q7573" t="s">
        <v>6630</v>
      </c>
    </row>
    <row r="7574" spans="1:17" x14ac:dyDescent="0.35">
      <c r="A7574" t="s">
        <v>18504</v>
      </c>
      <c r="B7574" t="s">
        <v>6626</v>
      </c>
      <c r="C7574" t="s">
        <v>6628</v>
      </c>
      <c r="D7574" t="s">
        <v>6628</v>
      </c>
      <c r="E7574" t="s">
        <v>6628</v>
      </c>
      <c r="F7574" t="s">
        <v>6628</v>
      </c>
      <c r="G7574" t="s">
        <v>6628</v>
      </c>
      <c r="H7574" t="s">
        <v>6628</v>
      </c>
      <c r="I7574" t="s">
        <v>18505</v>
      </c>
      <c r="J7574" t="s">
        <v>6630</v>
      </c>
      <c r="L7574" t="s">
        <v>6529</v>
      </c>
      <c r="M7574" t="s">
        <v>6630</v>
      </c>
      <c r="N7574" t="s">
        <v>6630</v>
      </c>
      <c r="O7574" t="s">
        <v>6630</v>
      </c>
      <c r="P7574" t="s">
        <v>6630</v>
      </c>
      <c r="Q7574" t="s">
        <v>6630</v>
      </c>
    </row>
    <row r="7575" spans="1:17" x14ac:dyDescent="0.35">
      <c r="A7575" t="s">
        <v>18506</v>
      </c>
      <c r="B7575" t="s">
        <v>6626</v>
      </c>
      <c r="C7575" t="s">
        <v>6628</v>
      </c>
      <c r="D7575" t="s">
        <v>6628</v>
      </c>
      <c r="E7575" t="s">
        <v>6628</v>
      </c>
      <c r="F7575" t="s">
        <v>6628</v>
      </c>
      <c r="G7575" t="s">
        <v>6628</v>
      </c>
      <c r="H7575" t="s">
        <v>6628</v>
      </c>
      <c r="I7575" t="s">
        <v>18507</v>
      </c>
      <c r="J7575" t="s">
        <v>6630</v>
      </c>
      <c r="L7575" t="s">
        <v>6529</v>
      </c>
      <c r="M7575" t="s">
        <v>6630</v>
      </c>
      <c r="N7575" t="s">
        <v>6630</v>
      </c>
      <c r="O7575" t="s">
        <v>6630</v>
      </c>
      <c r="P7575" t="s">
        <v>6630</v>
      </c>
      <c r="Q7575" t="s">
        <v>6630</v>
      </c>
    </row>
    <row r="7576" spans="1:17" x14ac:dyDescent="0.35">
      <c r="A7576">
        <v>9416113429</v>
      </c>
      <c r="B7576" t="s">
        <v>6626</v>
      </c>
      <c r="C7576" t="s">
        <v>6356</v>
      </c>
      <c r="D7576">
        <v>200</v>
      </c>
      <c r="E7576" t="s">
        <v>6357</v>
      </c>
      <c r="F7576">
        <v>209</v>
      </c>
      <c r="G7576" t="s">
        <v>977</v>
      </c>
      <c r="H7576">
        <v>310</v>
      </c>
      <c r="I7576" t="s">
        <v>18508</v>
      </c>
      <c r="J7576">
        <v>13670</v>
      </c>
      <c r="L7576" t="s">
        <v>6529</v>
      </c>
      <c r="M7576">
        <v>10503613</v>
      </c>
      <c r="N7576" t="s">
        <v>6630</v>
      </c>
      <c r="O7576" t="s">
        <v>6630</v>
      </c>
      <c r="P7576" t="s">
        <v>6630</v>
      </c>
      <c r="Q7576">
        <v>700</v>
      </c>
    </row>
    <row r="7577" spans="1:17" x14ac:dyDescent="0.35">
      <c r="A7577">
        <v>9414112457</v>
      </c>
      <c r="B7577" t="s">
        <v>6626</v>
      </c>
      <c r="C7577" t="s">
        <v>6540</v>
      </c>
      <c r="D7577">
        <v>131</v>
      </c>
      <c r="E7577" t="s">
        <v>6672</v>
      </c>
      <c r="F7577">
        <v>703</v>
      </c>
      <c r="G7577" t="s">
        <v>7042</v>
      </c>
      <c r="H7577">
        <v>730</v>
      </c>
      <c r="I7577" t="s">
        <v>18509</v>
      </c>
      <c r="J7577">
        <v>13200</v>
      </c>
      <c r="L7577" t="s">
        <v>6529</v>
      </c>
      <c r="M7577">
        <v>13458141</v>
      </c>
      <c r="N7577" t="s">
        <v>6630</v>
      </c>
      <c r="O7577" t="s">
        <v>6630</v>
      </c>
      <c r="P7577" t="s">
        <v>6630</v>
      </c>
      <c r="Q7577" t="s">
        <v>6630</v>
      </c>
    </row>
    <row r="7578" spans="1:17" x14ac:dyDescent="0.35">
      <c r="A7578">
        <v>9604108150</v>
      </c>
      <c r="B7578" t="s">
        <v>6626</v>
      </c>
      <c r="C7578" t="s">
        <v>6540</v>
      </c>
      <c r="D7578">
        <v>131</v>
      </c>
      <c r="E7578" t="s">
        <v>7340</v>
      </c>
      <c r="F7578">
        <v>308</v>
      </c>
      <c r="G7578" t="s">
        <v>3774</v>
      </c>
      <c r="H7578">
        <v>100</v>
      </c>
      <c r="I7578" t="s">
        <v>18510</v>
      </c>
      <c r="J7578" t="s">
        <v>6630</v>
      </c>
      <c r="L7578" t="s">
        <v>6529</v>
      </c>
      <c r="M7578">
        <v>10002982</v>
      </c>
      <c r="N7578" t="s">
        <v>6630</v>
      </c>
      <c r="O7578" t="s">
        <v>18511</v>
      </c>
      <c r="P7578" t="s">
        <v>6765</v>
      </c>
      <c r="Q7578">
        <v>900</v>
      </c>
    </row>
    <row r="7579" spans="1:17" x14ac:dyDescent="0.35">
      <c r="A7579">
        <v>9401106745</v>
      </c>
      <c r="B7579" t="s">
        <v>6626</v>
      </c>
      <c r="C7579" t="s">
        <v>6356</v>
      </c>
      <c r="D7579">
        <v>200</v>
      </c>
      <c r="E7579" t="s">
        <v>6659</v>
      </c>
      <c r="F7579">
        <v>208</v>
      </c>
      <c r="G7579" t="s">
        <v>6724</v>
      </c>
      <c r="H7579">
        <v>323</v>
      </c>
      <c r="I7579" t="s">
        <v>18512</v>
      </c>
      <c r="J7579" t="s">
        <v>6630</v>
      </c>
      <c r="L7579" t="s">
        <v>6529</v>
      </c>
      <c r="M7579">
        <v>10171081</v>
      </c>
      <c r="N7579" t="s">
        <v>6630</v>
      </c>
      <c r="O7579" t="s">
        <v>18513</v>
      </c>
      <c r="P7579" t="s">
        <v>18514</v>
      </c>
      <c r="Q7579" t="s">
        <v>6630</v>
      </c>
    </row>
    <row r="7580" spans="1:17" x14ac:dyDescent="0.35">
      <c r="A7580" t="s">
        <v>18515</v>
      </c>
      <c r="B7580" t="s">
        <v>6626</v>
      </c>
      <c r="C7580" t="s">
        <v>6628</v>
      </c>
      <c r="D7580" t="s">
        <v>6628</v>
      </c>
      <c r="E7580" t="s">
        <v>6628</v>
      </c>
      <c r="F7580" t="s">
        <v>6628</v>
      </c>
      <c r="G7580" t="s">
        <v>6628</v>
      </c>
      <c r="H7580" t="s">
        <v>6628</v>
      </c>
      <c r="I7580" t="s">
        <v>18516</v>
      </c>
      <c r="J7580" t="s">
        <v>6630</v>
      </c>
      <c r="L7580" t="s">
        <v>6526</v>
      </c>
      <c r="M7580" t="s">
        <v>6630</v>
      </c>
      <c r="N7580" t="s">
        <v>6630</v>
      </c>
      <c r="O7580" t="s">
        <v>6630</v>
      </c>
      <c r="P7580" t="s">
        <v>6630</v>
      </c>
      <c r="Q7580" t="s">
        <v>6630</v>
      </c>
    </row>
    <row r="7581" spans="1:17" x14ac:dyDescent="0.35">
      <c r="A7581">
        <v>6307109111</v>
      </c>
      <c r="B7581" t="s">
        <v>6626</v>
      </c>
      <c r="C7581" t="s">
        <v>6356</v>
      </c>
      <c r="D7581">
        <v>200</v>
      </c>
      <c r="E7581" t="s">
        <v>6366</v>
      </c>
      <c r="F7581">
        <v>207</v>
      </c>
      <c r="G7581" t="s">
        <v>6638</v>
      </c>
      <c r="H7581">
        <v>415</v>
      </c>
      <c r="I7581" t="s">
        <v>12184</v>
      </c>
      <c r="J7581">
        <v>20115</v>
      </c>
      <c r="L7581" t="s">
        <v>6529</v>
      </c>
      <c r="M7581">
        <v>10733110</v>
      </c>
      <c r="N7581">
        <v>10504616</v>
      </c>
      <c r="O7581" t="s">
        <v>6630</v>
      </c>
      <c r="P7581" t="s">
        <v>18517</v>
      </c>
      <c r="Q7581" t="s">
        <v>6630</v>
      </c>
    </row>
    <row r="7582" spans="1:17" x14ac:dyDescent="0.35">
      <c r="A7582">
        <v>3912111417</v>
      </c>
      <c r="B7582" t="s">
        <v>6626</v>
      </c>
      <c r="C7582" t="s">
        <v>6356</v>
      </c>
      <c r="D7582">
        <v>200</v>
      </c>
      <c r="E7582" t="s">
        <v>5245</v>
      </c>
      <c r="F7582">
        <v>202</v>
      </c>
      <c r="G7582" t="s">
        <v>5245</v>
      </c>
      <c r="H7582">
        <v>450</v>
      </c>
      <c r="I7582" t="s">
        <v>18518</v>
      </c>
      <c r="J7582">
        <v>20200</v>
      </c>
      <c r="L7582" t="s">
        <v>6529</v>
      </c>
      <c r="M7582">
        <v>13110938</v>
      </c>
      <c r="N7582" t="s">
        <v>6630</v>
      </c>
      <c r="O7582" t="s">
        <v>6630</v>
      </c>
      <c r="P7582" t="s">
        <v>6630</v>
      </c>
      <c r="Q7582">
        <v>610</v>
      </c>
    </row>
    <row r="7583" spans="1:17" x14ac:dyDescent="0.35">
      <c r="A7583">
        <v>3901106995</v>
      </c>
      <c r="B7583" t="s">
        <v>6626</v>
      </c>
      <c r="C7583" t="s">
        <v>6356</v>
      </c>
      <c r="D7583">
        <v>200</v>
      </c>
      <c r="E7583" t="s">
        <v>5245</v>
      </c>
      <c r="F7583">
        <v>202</v>
      </c>
      <c r="G7583" t="s">
        <v>5245</v>
      </c>
      <c r="H7583">
        <v>450</v>
      </c>
      <c r="I7583" t="s">
        <v>18519</v>
      </c>
      <c r="J7583">
        <v>20200</v>
      </c>
      <c r="L7583" t="s">
        <v>6529</v>
      </c>
      <c r="M7583">
        <v>10507180</v>
      </c>
      <c r="N7583" t="s">
        <v>6630</v>
      </c>
      <c r="O7583" t="s">
        <v>18520</v>
      </c>
      <c r="P7583" t="s">
        <v>7583</v>
      </c>
      <c r="Q7583" t="s">
        <v>6630</v>
      </c>
    </row>
    <row r="7584" spans="1:17" x14ac:dyDescent="0.35">
      <c r="A7584">
        <v>30135</v>
      </c>
      <c r="B7584" t="s">
        <v>6626</v>
      </c>
      <c r="C7584" t="s">
        <v>6356</v>
      </c>
      <c r="D7584">
        <v>200</v>
      </c>
      <c r="E7584" t="s">
        <v>6366</v>
      </c>
      <c r="F7584">
        <v>207</v>
      </c>
      <c r="G7584" t="s">
        <v>5237</v>
      </c>
      <c r="H7584">
        <v>760</v>
      </c>
      <c r="I7584" t="s">
        <v>9952</v>
      </c>
      <c r="J7584" t="s">
        <v>6630</v>
      </c>
      <c r="L7584" t="s">
        <v>6526</v>
      </c>
      <c r="M7584" t="s">
        <v>6630</v>
      </c>
      <c r="N7584" t="s">
        <v>6630</v>
      </c>
      <c r="O7584" t="s">
        <v>18521</v>
      </c>
      <c r="P7584" t="s">
        <v>6630</v>
      </c>
      <c r="Q7584" t="s">
        <v>6630</v>
      </c>
    </row>
    <row r="7585" spans="1:17" x14ac:dyDescent="0.35">
      <c r="A7585" t="s">
        <v>18522</v>
      </c>
      <c r="B7585" t="s">
        <v>6626</v>
      </c>
      <c r="C7585" t="s">
        <v>6628</v>
      </c>
      <c r="D7585" t="s">
        <v>6628</v>
      </c>
      <c r="E7585" t="s">
        <v>6628</v>
      </c>
      <c r="F7585" t="s">
        <v>6628</v>
      </c>
      <c r="G7585" t="s">
        <v>6628</v>
      </c>
      <c r="H7585" t="s">
        <v>6628</v>
      </c>
      <c r="I7585" t="s">
        <v>16521</v>
      </c>
      <c r="J7585" t="s">
        <v>6630</v>
      </c>
      <c r="L7585" t="s">
        <v>6526</v>
      </c>
      <c r="M7585" t="s">
        <v>6630</v>
      </c>
      <c r="N7585" t="s">
        <v>6630</v>
      </c>
      <c r="O7585" t="s">
        <v>10139</v>
      </c>
      <c r="P7585" t="s">
        <v>6630</v>
      </c>
      <c r="Q7585" t="s">
        <v>6630</v>
      </c>
    </row>
    <row r="7586" spans="1:17" x14ac:dyDescent="0.35">
      <c r="A7586">
        <v>9422116126</v>
      </c>
      <c r="B7586" t="s">
        <v>6334</v>
      </c>
      <c r="C7586" t="s">
        <v>6356</v>
      </c>
      <c r="D7586">
        <v>200</v>
      </c>
      <c r="E7586" t="s">
        <v>6645</v>
      </c>
      <c r="F7586">
        <v>201</v>
      </c>
      <c r="G7586" t="s">
        <v>2845</v>
      </c>
      <c r="H7586">
        <v>107</v>
      </c>
      <c r="I7586" t="s">
        <v>18523</v>
      </c>
      <c r="J7586">
        <v>20120</v>
      </c>
      <c r="L7586" t="s">
        <v>6529</v>
      </c>
      <c r="M7586">
        <v>12615150</v>
      </c>
      <c r="N7586" t="s">
        <v>6630</v>
      </c>
      <c r="O7586" t="s">
        <v>6630</v>
      </c>
      <c r="P7586" t="s">
        <v>6630</v>
      </c>
      <c r="Q7586" t="s">
        <v>6630</v>
      </c>
    </row>
    <row r="7587" spans="1:17" x14ac:dyDescent="0.35">
      <c r="A7587">
        <v>9415113269</v>
      </c>
      <c r="B7587" t="s">
        <v>6626</v>
      </c>
      <c r="C7587" t="s">
        <v>6356</v>
      </c>
      <c r="D7587">
        <v>200</v>
      </c>
      <c r="E7587" t="s">
        <v>6645</v>
      </c>
      <c r="F7587">
        <v>201</v>
      </c>
      <c r="G7587" t="s">
        <v>6657</v>
      </c>
      <c r="H7587">
        <v>420</v>
      </c>
      <c r="I7587" t="s">
        <v>18524</v>
      </c>
      <c r="J7587">
        <v>20120</v>
      </c>
      <c r="L7587" t="s">
        <v>6529</v>
      </c>
      <c r="M7587">
        <v>10181343</v>
      </c>
      <c r="N7587" t="s">
        <v>6630</v>
      </c>
      <c r="O7587" t="s">
        <v>6630</v>
      </c>
      <c r="P7587" t="s">
        <v>6630</v>
      </c>
      <c r="Q7587">
        <v>100</v>
      </c>
    </row>
    <row r="7588" spans="1:17" x14ac:dyDescent="0.35">
      <c r="A7588" t="s">
        <v>18525</v>
      </c>
      <c r="B7588" t="s">
        <v>6626</v>
      </c>
      <c r="C7588" t="s">
        <v>6628</v>
      </c>
      <c r="D7588" t="s">
        <v>6628</v>
      </c>
      <c r="E7588" t="s">
        <v>6628</v>
      </c>
      <c r="F7588" t="s">
        <v>6628</v>
      </c>
      <c r="G7588" t="s">
        <v>6628</v>
      </c>
      <c r="H7588" t="s">
        <v>6628</v>
      </c>
      <c r="I7588" t="s">
        <v>18526</v>
      </c>
      <c r="J7588" t="s">
        <v>6630</v>
      </c>
      <c r="L7588" t="s">
        <v>6526</v>
      </c>
      <c r="M7588" t="s">
        <v>6630</v>
      </c>
      <c r="N7588" t="s">
        <v>6630</v>
      </c>
      <c r="O7588" t="s">
        <v>6630</v>
      </c>
      <c r="P7588" t="s">
        <v>6630</v>
      </c>
      <c r="Q7588" t="s">
        <v>6630</v>
      </c>
    </row>
    <row r="7589" spans="1:17" x14ac:dyDescent="0.35">
      <c r="A7589" t="s">
        <v>18527</v>
      </c>
      <c r="B7589" t="s">
        <v>6626</v>
      </c>
      <c r="C7589" t="s">
        <v>6628</v>
      </c>
      <c r="D7589" t="s">
        <v>6628</v>
      </c>
      <c r="E7589" t="s">
        <v>6628</v>
      </c>
      <c r="F7589" t="s">
        <v>6628</v>
      </c>
      <c r="G7589" t="s">
        <v>6628</v>
      </c>
      <c r="H7589" t="s">
        <v>6628</v>
      </c>
      <c r="I7589" t="s">
        <v>13248</v>
      </c>
      <c r="J7589" t="s">
        <v>6630</v>
      </c>
      <c r="L7589" t="s">
        <v>6526</v>
      </c>
      <c r="M7589" t="s">
        <v>6630</v>
      </c>
      <c r="N7589" t="s">
        <v>6630</v>
      </c>
      <c r="O7589" t="s">
        <v>6630</v>
      </c>
      <c r="P7589" t="s">
        <v>6630</v>
      </c>
      <c r="Q7589" t="s">
        <v>6630</v>
      </c>
    </row>
    <row r="7590" spans="1:17" x14ac:dyDescent="0.35">
      <c r="A7590">
        <v>9402107405</v>
      </c>
      <c r="B7590" t="s">
        <v>6626</v>
      </c>
      <c r="C7590" t="s">
        <v>7946</v>
      </c>
      <c r="D7590">
        <v>100</v>
      </c>
      <c r="E7590" t="s">
        <v>8513</v>
      </c>
      <c r="F7590">
        <v>100</v>
      </c>
      <c r="G7590" t="s">
        <v>2905</v>
      </c>
      <c r="H7590">
        <v>1</v>
      </c>
      <c r="I7590" t="s">
        <v>18528</v>
      </c>
      <c r="J7590">
        <v>20500</v>
      </c>
      <c r="L7590" t="s">
        <v>6529</v>
      </c>
      <c r="M7590">
        <v>10005699</v>
      </c>
      <c r="N7590" t="s">
        <v>6630</v>
      </c>
      <c r="O7590" t="s">
        <v>6630</v>
      </c>
      <c r="P7590" t="s">
        <v>18529</v>
      </c>
      <c r="Q7590" t="s">
        <v>6630</v>
      </c>
    </row>
    <row r="7591" spans="1:17" x14ac:dyDescent="0.35">
      <c r="A7591">
        <v>9414112346</v>
      </c>
      <c r="B7591" t="s">
        <v>6626</v>
      </c>
      <c r="C7591" t="s">
        <v>6356</v>
      </c>
      <c r="D7591">
        <v>200</v>
      </c>
      <c r="E7591" t="s">
        <v>6645</v>
      </c>
      <c r="F7591">
        <v>201</v>
      </c>
      <c r="G7591" t="s">
        <v>6638</v>
      </c>
      <c r="H7591">
        <v>415</v>
      </c>
      <c r="I7591" t="s">
        <v>17129</v>
      </c>
      <c r="J7591">
        <v>20115</v>
      </c>
      <c r="L7591" t="s">
        <v>6529</v>
      </c>
      <c r="M7591">
        <v>13524444</v>
      </c>
      <c r="N7591" t="s">
        <v>6630</v>
      </c>
      <c r="O7591">
        <v>30923</v>
      </c>
      <c r="P7591" t="s">
        <v>6630</v>
      </c>
      <c r="Q7591" t="s">
        <v>6630</v>
      </c>
    </row>
    <row r="7592" spans="1:17" x14ac:dyDescent="0.35">
      <c r="A7592">
        <v>9418114142</v>
      </c>
      <c r="B7592" t="s">
        <v>6626</v>
      </c>
      <c r="C7592" t="s">
        <v>6540</v>
      </c>
      <c r="D7592">
        <v>131</v>
      </c>
      <c r="E7592" t="s">
        <v>6672</v>
      </c>
      <c r="F7592">
        <v>703</v>
      </c>
      <c r="G7592" t="s">
        <v>3068</v>
      </c>
      <c r="H7592">
        <v>830</v>
      </c>
      <c r="I7592" t="s">
        <v>18530</v>
      </c>
      <c r="J7592">
        <v>13260</v>
      </c>
      <c r="L7592" t="s">
        <v>6529</v>
      </c>
      <c r="M7592">
        <v>10931651</v>
      </c>
      <c r="N7592">
        <v>14150499</v>
      </c>
      <c r="O7592" t="s">
        <v>6630</v>
      </c>
      <c r="P7592" t="s">
        <v>6630</v>
      </c>
      <c r="Q7592" t="s">
        <v>6630</v>
      </c>
    </row>
    <row r="7593" spans="1:17" x14ac:dyDescent="0.35">
      <c r="A7593" t="s">
        <v>18531</v>
      </c>
      <c r="B7593" t="s">
        <v>6626</v>
      </c>
      <c r="C7593" t="s">
        <v>6628</v>
      </c>
      <c r="D7593" t="s">
        <v>6628</v>
      </c>
      <c r="E7593" t="s">
        <v>6628</v>
      </c>
      <c r="F7593" t="s">
        <v>6628</v>
      </c>
      <c r="G7593" t="s">
        <v>6628</v>
      </c>
      <c r="H7593" t="s">
        <v>6628</v>
      </c>
      <c r="I7593" t="s">
        <v>16082</v>
      </c>
      <c r="J7593" t="s">
        <v>6630</v>
      </c>
      <c r="L7593" t="s">
        <v>6526</v>
      </c>
      <c r="M7593" t="s">
        <v>6630</v>
      </c>
      <c r="N7593" t="s">
        <v>6630</v>
      </c>
      <c r="O7593" t="s">
        <v>6630</v>
      </c>
      <c r="P7593" t="s">
        <v>6630</v>
      </c>
      <c r="Q7593" t="s">
        <v>6630</v>
      </c>
    </row>
    <row r="7594" spans="1:17" x14ac:dyDescent="0.35">
      <c r="A7594">
        <v>9414112436</v>
      </c>
      <c r="B7594" t="s">
        <v>6626</v>
      </c>
      <c r="C7594" t="s">
        <v>6540</v>
      </c>
      <c r="D7594">
        <v>131</v>
      </c>
      <c r="E7594" t="s">
        <v>6672</v>
      </c>
      <c r="F7594">
        <v>703</v>
      </c>
      <c r="G7594" t="s">
        <v>7042</v>
      </c>
      <c r="H7594">
        <v>730</v>
      </c>
      <c r="I7594" t="s">
        <v>18532</v>
      </c>
      <c r="J7594">
        <v>13200</v>
      </c>
      <c r="L7594" t="s">
        <v>6529</v>
      </c>
      <c r="M7594">
        <v>14549150</v>
      </c>
      <c r="N7594">
        <v>15218977</v>
      </c>
      <c r="O7594" t="s">
        <v>6630</v>
      </c>
      <c r="P7594" t="s">
        <v>6630</v>
      </c>
      <c r="Q7594" t="s">
        <v>6630</v>
      </c>
    </row>
    <row r="7595" spans="1:17" x14ac:dyDescent="0.35">
      <c r="A7595" t="s">
        <v>18533</v>
      </c>
      <c r="B7595" t="s">
        <v>6626</v>
      </c>
      <c r="C7595" t="s">
        <v>6628</v>
      </c>
      <c r="D7595" t="s">
        <v>6628</v>
      </c>
      <c r="E7595" t="s">
        <v>6628</v>
      </c>
      <c r="F7595" t="s">
        <v>6628</v>
      </c>
      <c r="G7595" t="s">
        <v>6628</v>
      </c>
      <c r="H7595" t="s">
        <v>6628</v>
      </c>
      <c r="I7595" t="s">
        <v>18534</v>
      </c>
      <c r="J7595" t="s">
        <v>6630</v>
      </c>
      <c r="L7595" t="s">
        <v>6526</v>
      </c>
      <c r="M7595" t="s">
        <v>6630</v>
      </c>
      <c r="N7595" t="s">
        <v>6630</v>
      </c>
      <c r="O7595" t="s">
        <v>6630</v>
      </c>
      <c r="P7595" t="s">
        <v>6630</v>
      </c>
      <c r="Q7595" t="s">
        <v>6630</v>
      </c>
    </row>
    <row r="7596" spans="1:17" x14ac:dyDescent="0.35">
      <c r="A7596">
        <v>9418114640</v>
      </c>
      <c r="B7596" t="s">
        <v>6626</v>
      </c>
      <c r="C7596" t="s">
        <v>6356</v>
      </c>
      <c r="D7596">
        <v>200</v>
      </c>
      <c r="E7596" t="s">
        <v>6357</v>
      </c>
      <c r="F7596">
        <v>209</v>
      </c>
      <c r="G7596" t="s">
        <v>977</v>
      </c>
      <c r="H7596">
        <v>310</v>
      </c>
      <c r="I7596" t="s">
        <v>18535</v>
      </c>
      <c r="J7596">
        <v>13670</v>
      </c>
      <c r="L7596" t="s">
        <v>6529</v>
      </c>
      <c r="M7596">
        <v>13682151</v>
      </c>
      <c r="N7596">
        <v>10337504</v>
      </c>
      <c r="O7596" t="s">
        <v>6630</v>
      </c>
      <c r="P7596" t="s">
        <v>6630</v>
      </c>
      <c r="Q7596">
        <v>700</v>
      </c>
    </row>
    <row r="7597" spans="1:17" x14ac:dyDescent="0.35">
      <c r="A7597">
        <v>9406108821</v>
      </c>
      <c r="B7597" t="s">
        <v>6626</v>
      </c>
      <c r="C7597" t="s">
        <v>6356</v>
      </c>
      <c r="D7597">
        <v>200</v>
      </c>
      <c r="E7597" t="s">
        <v>6357</v>
      </c>
      <c r="F7597">
        <v>209</v>
      </c>
      <c r="G7597" t="s">
        <v>977</v>
      </c>
      <c r="H7597">
        <v>310</v>
      </c>
      <c r="I7597" t="s">
        <v>18536</v>
      </c>
      <c r="J7597" t="s">
        <v>6630</v>
      </c>
      <c r="L7597" t="s">
        <v>6529</v>
      </c>
      <c r="M7597">
        <v>10197353</v>
      </c>
      <c r="N7597">
        <v>10601803</v>
      </c>
      <c r="O7597" t="s">
        <v>6630</v>
      </c>
      <c r="P7597">
        <v>13670.804011</v>
      </c>
      <c r="Q7597">
        <v>700</v>
      </c>
    </row>
    <row r="7598" spans="1:17" x14ac:dyDescent="0.35">
      <c r="A7598">
        <v>9414112483</v>
      </c>
      <c r="B7598" t="s">
        <v>6626</v>
      </c>
      <c r="C7598" t="s">
        <v>6540</v>
      </c>
      <c r="D7598">
        <v>131</v>
      </c>
      <c r="E7598" t="s">
        <v>6672</v>
      </c>
      <c r="F7598">
        <v>703</v>
      </c>
      <c r="G7598" t="s">
        <v>7042</v>
      </c>
      <c r="H7598">
        <v>730</v>
      </c>
      <c r="I7598" t="s">
        <v>18537</v>
      </c>
      <c r="J7598">
        <v>13200</v>
      </c>
      <c r="L7598" t="s">
        <v>6529</v>
      </c>
      <c r="M7598">
        <v>10289848</v>
      </c>
      <c r="N7598" t="s">
        <v>6630</v>
      </c>
      <c r="O7598" t="s">
        <v>6630</v>
      </c>
      <c r="P7598" t="s">
        <v>6713</v>
      </c>
      <c r="Q7598" t="s">
        <v>6630</v>
      </c>
    </row>
    <row r="7599" spans="1:17" x14ac:dyDescent="0.35">
      <c r="A7599" t="s">
        <v>18538</v>
      </c>
      <c r="B7599" t="s">
        <v>6626</v>
      </c>
      <c r="C7599" t="s">
        <v>6628</v>
      </c>
      <c r="D7599" t="s">
        <v>6628</v>
      </c>
      <c r="E7599" t="s">
        <v>6628</v>
      </c>
      <c r="F7599" t="s">
        <v>6628</v>
      </c>
      <c r="G7599" t="s">
        <v>6628</v>
      </c>
      <c r="H7599" t="s">
        <v>6628</v>
      </c>
      <c r="I7599" t="s">
        <v>18539</v>
      </c>
      <c r="J7599" t="s">
        <v>6630</v>
      </c>
      <c r="L7599" t="s">
        <v>6526</v>
      </c>
      <c r="M7599" t="s">
        <v>6630</v>
      </c>
      <c r="N7599" t="s">
        <v>6630</v>
      </c>
      <c r="O7599" t="s">
        <v>6630</v>
      </c>
      <c r="P7599" t="s">
        <v>6630</v>
      </c>
      <c r="Q7599" t="s">
        <v>6630</v>
      </c>
    </row>
    <row r="7600" spans="1:17" x14ac:dyDescent="0.35">
      <c r="A7600">
        <v>13317</v>
      </c>
      <c r="B7600" t="s">
        <v>6626</v>
      </c>
      <c r="C7600" t="s">
        <v>6540</v>
      </c>
      <c r="D7600">
        <v>131</v>
      </c>
      <c r="E7600" t="s">
        <v>13747</v>
      </c>
      <c r="F7600">
        <v>306</v>
      </c>
      <c r="G7600" t="s">
        <v>3774</v>
      </c>
      <c r="H7600">
        <v>100</v>
      </c>
      <c r="I7600" t="s">
        <v>18540</v>
      </c>
      <c r="J7600" t="s">
        <v>6630</v>
      </c>
      <c r="L7600" t="s">
        <v>6526</v>
      </c>
      <c r="M7600">
        <v>10436431</v>
      </c>
      <c r="N7600" t="s">
        <v>6630</v>
      </c>
      <c r="O7600" t="s">
        <v>18541</v>
      </c>
      <c r="P7600" t="s">
        <v>18542</v>
      </c>
      <c r="Q7600" t="s">
        <v>6630</v>
      </c>
    </row>
    <row r="7601" spans="1:17" x14ac:dyDescent="0.35">
      <c r="A7601">
        <v>9422115912</v>
      </c>
      <c r="B7601" t="s">
        <v>6334</v>
      </c>
      <c r="C7601" t="s">
        <v>6356</v>
      </c>
      <c r="D7601">
        <v>200</v>
      </c>
      <c r="E7601" t="s">
        <v>6701</v>
      </c>
      <c r="F7601">
        <v>500</v>
      </c>
      <c r="G7601" t="s">
        <v>6702</v>
      </c>
      <c r="H7601">
        <v>55</v>
      </c>
      <c r="I7601" t="s">
        <v>18543</v>
      </c>
      <c r="J7601">
        <v>12032</v>
      </c>
      <c r="L7601" t="s">
        <v>6529</v>
      </c>
      <c r="M7601">
        <v>14540155</v>
      </c>
      <c r="N7601" t="s">
        <v>6630</v>
      </c>
      <c r="O7601" t="s">
        <v>6630</v>
      </c>
      <c r="P7601" t="s">
        <v>6630</v>
      </c>
      <c r="Q7601" t="s">
        <v>6630</v>
      </c>
    </row>
    <row r="7602" spans="1:17" x14ac:dyDescent="0.35">
      <c r="A7602">
        <v>9615112892</v>
      </c>
      <c r="B7602" t="s">
        <v>6626</v>
      </c>
      <c r="C7602" t="s">
        <v>6540</v>
      </c>
      <c r="D7602">
        <v>131</v>
      </c>
      <c r="E7602" t="s">
        <v>6672</v>
      </c>
      <c r="F7602">
        <v>703</v>
      </c>
      <c r="G7602" t="s">
        <v>3068</v>
      </c>
      <c r="H7602">
        <v>830</v>
      </c>
      <c r="I7602" t="s">
        <v>18544</v>
      </c>
      <c r="J7602">
        <v>13200</v>
      </c>
      <c r="L7602" t="s">
        <v>6529</v>
      </c>
      <c r="M7602">
        <v>14033911</v>
      </c>
      <c r="N7602">
        <v>10427235</v>
      </c>
      <c r="O7602" t="s">
        <v>6630</v>
      </c>
      <c r="P7602" t="s">
        <v>6630</v>
      </c>
      <c r="Q7602">
        <v>200</v>
      </c>
    </row>
    <row r="7603" spans="1:17" x14ac:dyDescent="0.35">
      <c r="A7603">
        <v>3523116445</v>
      </c>
      <c r="B7603" t="s">
        <v>6626</v>
      </c>
      <c r="C7603" t="s">
        <v>6356</v>
      </c>
      <c r="D7603">
        <v>200</v>
      </c>
      <c r="E7603" t="s">
        <v>5245</v>
      </c>
      <c r="F7603">
        <v>202</v>
      </c>
      <c r="G7603" t="s">
        <v>5245</v>
      </c>
      <c r="H7603">
        <v>450</v>
      </c>
      <c r="I7603" t="s">
        <v>18545</v>
      </c>
      <c r="J7603" t="s">
        <v>6630</v>
      </c>
      <c r="L7603" t="s">
        <v>6529</v>
      </c>
      <c r="M7603">
        <v>16593200</v>
      </c>
      <c r="N7603">
        <v>10558147</v>
      </c>
      <c r="O7603" t="s">
        <v>6630</v>
      </c>
      <c r="P7603" t="s">
        <v>6630</v>
      </c>
      <c r="Q7603" t="s">
        <v>6630</v>
      </c>
    </row>
    <row r="7604" spans="1:17" x14ac:dyDescent="0.35">
      <c r="A7604">
        <v>3593100205</v>
      </c>
      <c r="B7604" t="s">
        <v>6626</v>
      </c>
      <c r="C7604" t="s">
        <v>6356</v>
      </c>
      <c r="D7604">
        <v>200</v>
      </c>
      <c r="E7604" t="s">
        <v>488</v>
      </c>
      <c r="F7604">
        <v>203</v>
      </c>
      <c r="G7604" t="s">
        <v>6628</v>
      </c>
      <c r="H7604" t="s">
        <v>6628</v>
      </c>
      <c r="I7604" t="s">
        <v>18546</v>
      </c>
      <c r="J7604" t="s">
        <v>6630</v>
      </c>
      <c r="L7604" t="s">
        <v>6529</v>
      </c>
      <c r="M7604" t="s">
        <v>6630</v>
      </c>
      <c r="N7604" t="s">
        <v>6630</v>
      </c>
      <c r="O7604" t="s">
        <v>6630</v>
      </c>
      <c r="P7604" t="s">
        <v>7020</v>
      </c>
      <c r="Q7604" t="s">
        <v>6630</v>
      </c>
    </row>
    <row r="7605" spans="1:17" x14ac:dyDescent="0.35">
      <c r="A7605">
        <v>9423116436</v>
      </c>
      <c r="B7605" t="s">
        <v>6334</v>
      </c>
      <c r="C7605" t="s">
        <v>6540</v>
      </c>
      <c r="D7605">
        <v>131</v>
      </c>
      <c r="E7605" t="s">
        <v>2905</v>
      </c>
      <c r="F7605">
        <v>300</v>
      </c>
      <c r="G7605" t="s">
        <v>3774</v>
      </c>
      <c r="H7605">
        <v>100</v>
      </c>
      <c r="I7605" t="s">
        <v>18547</v>
      </c>
      <c r="J7605" t="s">
        <v>6630</v>
      </c>
      <c r="L7605" t="s">
        <v>6529</v>
      </c>
      <c r="M7605">
        <v>12122136</v>
      </c>
      <c r="N7605" t="s">
        <v>6630</v>
      </c>
      <c r="O7605" t="s">
        <v>6630</v>
      </c>
      <c r="P7605" t="s">
        <v>6630</v>
      </c>
      <c r="Q7605" t="s">
        <v>6630</v>
      </c>
    </row>
    <row r="7606" spans="1:17" x14ac:dyDescent="0.35">
      <c r="A7606">
        <v>9420115480</v>
      </c>
      <c r="B7606" t="s">
        <v>6626</v>
      </c>
      <c r="C7606" t="s">
        <v>6540</v>
      </c>
      <c r="D7606">
        <v>131</v>
      </c>
      <c r="E7606" t="s">
        <v>6540</v>
      </c>
      <c r="F7606">
        <v>309</v>
      </c>
      <c r="G7606" t="s">
        <v>2845</v>
      </c>
      <c r="H7606">
        <v>107</v>
      </c>
      <c r="I7606" t="s">
        <v>18548</v>
      </c>
      <c r="J7606">
        <v>20120</v>
      </c>
      <c r="L7606" t="s">
        <v>6529</v>
      </c>
      <c r="M7606">
        <v>11261396</v>
      </c>
      <c r="N7606" t="s">
        <v>6630</v>
      </c>
      <c r="O7606" t="s">
        <v>6630</v>
      </c>
      <c r="P7606" t="s">
        <v>6630</v>
      </c>
      <c r="Q7606">
        <v>100</v>
      </c>
    </row>
    <row r="7607" spans="1:17" x14ac:dyDescent="0.35">
      <c r="A7607">
        <v>9404108339</v>
      </c>
      <c r="B7607" t="s">
        <v>6626</v>
      </c>
      <c r="C7607" t="s">
        <v>6356</v>
      </c>
      <c r="D7607">
        <v>200</v>
      </c>
      <c r="E7607" t="s">
        <v>6366</v>
      </c>
      <c r="F7607">
        <v>207</v>
      </c>
      <c r="G7607" t="s">
        <v>6662</v>
      </c>
      <c r="H7607">
        <v>720</v>
      </c>
      <c r="I7607" t="s">
        <v>18549</v>
      </c>
      <c r="J7607">
        <v>20800</v>
      </c>
      <c r="L7607" t="s">
        <v>6529</v>
      </c>
      <c r="M7607">
        <v>10007373</v>
      </c>
      <c r="N7607" t="s">
        <v>6630</v>
      </c>
      <c r="O7607" t="s">
        <v>6630</v>
      </c>
      <c r="P7607" t="s">
        <v>18550</v>
      </c>
      <c r="Q7607" t="s">
        <v>6630</v>
      </c>
    </row>
    <row r="7608" spans="1:17" x14ac:dyDescent="0.35">
      <c r="A7608">
        <v>9424116711</v>
      </c>
      <c r="B7608" t="s">
        <v>6626</v>
      </c>
      <c r="C7608" t="s">
        <v>6540</v>
      </c>
      <c r="D7608">
        <v>131</v>
      </c>
      <c r="E7608" t="s">
        <v>2905</v>
      </c>
      <c r="F7608">
        <v>300</v>
      </c>
      <c r="G7608" t="s">
        <v>7740</v>
      </c>
      <c r="H7608">
        <v>108</v>
      </c>
      <c r="I7608" t="s">
        <v>15029</v>
      </c>
      <c r="J7608" t="s">
        <v>6630</v>
      </c>
      <c r="L7608" t="s">
        <v>6529</v>
      </c>
      <c r="M7608">
        <v>12942206</v>
      </c>
      <c r="N7608" t="s">
        <v>6630</v>
      </c>
      <c r="O7608" t="s">
        <v>6630</v>
      </c>
      <c r="P7608" t="s">
        <v>6630</v>
      </c>
      <c r="Q7608">
        <v>100</v>
      </c>
    </row>
    <row r="7609" spans="1:17" x14ac:dyDescent="0.35">
      <c r="A7609" t="s">
        <v>18551</v>
      </c>
      <c r="B7609" t="s">
        <v>6626</v>
      </c>
      <c r="C7609" t="s">
        <v>6628</v>
      </c>
      <c r="D7609" t="s">
        <v>6628</v>
      </c>
      <c r="E7609" t="s">
        <v>6628</v>
      </c>
      <c r="F7609" t="s">
        <v>6628</v>
      </c>
      <c r="G7609" t="s">
        <v>6628</v>
      </c>
      <c r="H7609" t="s">
        <v>6628</v>
      </c>
      <c r="I7609" t="s">
        <v>18552</v>
      </c>
      <c r="J7609" t="s">
        <v>6630</v>
      </c>
      <c r="L7609" t="s">
        <v>6526</v>
      </c>
      <c r="M7609" t="s">
        <v>6630</v>
      </c>
      <c r="N7609" t="s">
        <v>6630</v>
      </c>
      <c r="O7609" t="s">
        <v>6630</v>
      </c>
      <c r="P7609" t="s">
        <v>6630</v>
      </c>
      <c r="Q7609" t="s">
        <v>6630</v>
      </c>
    </row>
    <row r="7610" spans="1:17" x14ac:dyDescent="0.35">
      <c r="A7610">
        <v>3513111611</v>
      </c>
      <c r="B7610" t="s">
        <v>6626</v>
      </c>
      <c r="C7610" t="s">
        <v>6356</v>
      </c>
      <c r="D7610">
        <v>200</v>
      </c>
      <c r="E7610" t="s">
        <v>5245</v>
      </c>
      <c r="F7610">
        <v>202</v>
      </c>
      <c r="G7610" t="s">
        <v>5245</v>
      </c>
      <c r="H7610">
        <v>450</v>
      </c>
      <c r="I7610" t="s">
        <v>18553</v>
      </c>
      <c r="J7610">
        <v>20200</v>
      </c>
      <c r="L7610" t="s">
        <v>6529</v>
      </c>
      <c r="M7610">
        <v>11533224</v>
      </c>
      <c r="N7610" t="s">
        <v>6630</v>
      </c>
      <c r="O7610">
        <v>30468</v>
      </c>
      <c r="P7610" t="s">
        <v>6630</v>
      </c>
      <c r="Q7610" t="s">
        <v>6630</v>
      </c>
    </row>
    <row r="7611" spans="1:17" x14ac:dyDescent="0.35">
      <c r="A7611">
        <v>9412110995</v>
      </c>
      <c r="B7611" t="s">
        <v>6626</v>
      </c>
      <c r="C7611" t="s">
        <v>6540</v>
      </c>
      <c r="D7611">
        <v>131</v>
      </c>
      <c r="E7611" t="s">
        <v>6540</v>
      </c>
      <c r="F7611">
        <v>309</v>
      </c>
      <c r="G7611" t="s">
        <v>10516</v>
      </c>
      <c r="H7611">
        <v>986</v>
      </c>
      <c r="I7611" t="s">
        <v>18554</v>
      </c>
      <c r="J7611">
        <v>9612111309</v>
      </c>
      <c r="L7611" t="s">
        <v>6529</v>
      </c>
      <c r="M7611">
        <v>12795007</v>
      </c>
      <c r="N7611" t="s">
        <v>6630</v>
      </c>
      <c r="O7611" t="s">
        <v>6630</v>
      </c>
      <c r="P7611" t="s">
        <v>18555</v>
      </c>
      <c r="Q7611">
        <v>700</v>
      </c>
    </row>
    <row r="7612" spans="1:17" x14ac:dyDescent="0.35">
      <c r="A7612">
        <v>9403107709</v>
      </c>
      <c r="B7612" t="s">
        <v>6626</v>
      </c>
      <c r="C7612" t="s">
        <v>6356</v>
      </c>
      <c r="D7612">
        <v>200</v>
      </c>
      <c r="E7612" t="s">
        <v>6366</v>
      </c>
      <c r="F7612">
        <v>207</v>
      </c>
      <c r="G7612" t="s">
        <v>8800</v>
      </c>
      <c r="H7612">
        <v>711</v>
      </c>
      <c r="I7612" t="s">
        <v>18556</v>
      </c>
      <c r="J7612">
        <v>20800</v>
      </c>
      <c r="L7612" t="s">
        <v>6529</v>
      </c>
      <c r="M7612">
        <v>10638235</v>
      </c>
      <c r="N7612">
        <v>10161553</v>
      </c>
      <c r="O7612" t="s">
        <v>18557</v>
      </c>
      <c r="P7612" t="s">
        <v>7419</v>
      </c>
      <c r="Q7612" t="s">
        <v>6630</v>
      </c>
    </row>
    <row r="7613" spans="1:17" x14ac:dyDescent="0.35">
      <c r="A7613">
        <v>9413111840</v>
      </c>
      <c r="B7613" t="s">
        <v>6626</v>
      </c>
      <c r="C7613" t="s">
        <v>6356</v>
      </c>
      <c r="D7613">
        <v>200</v>
      </c>
      <c r="E7613" t="s">
        <v>6645</v>
      </c>
      <c r="F7613">
        <v>201</v>
      </c>
      <c r="G7613" t="s">
        <v>6657</v>
      </c>
      <c r="H7613">
        <v>420</v>
      </c>
      <c r="I7613" t="s">
        <v>14401</v>
      </c>
      <c r="J7613" t="s">
        <v>6630</v>
      </c>
      <c r="L7613" t="s">
        <v>6529</v>
      </c>
      <c r="M7613">
        <v>12938987</v>
      </c>
      <c r="N7613" t="s">
        <v>6630</v>
      </c>
      <c r="O7613" t="s">
        <v>6630</v>
      </c>
      <c r="P7613" t="s">
        <v>6630</v>
      </c>
      <c r="Q7613">
        <v>100</v>
      </c>
    </row>
    <row r="7614" spans="1:17" x14ac:dyDescent="0.35">
      <c r="A7614" t="s">
        <v>18558</v>
      </c>
      <c r="B7614" t="s">
        <v>6626</v>
      </c>
      <c r="C7614" t="s">
        <v>6628</v>
      </c>
      <c r="D7614" t="s">
        <v>6628</v>
      </c>
      <c r="E7614" t="s">
        <v>6628</v>
      </c>
      <c r="F7614" t="s">
        <v>6628</v>
      </c>
      <c r="G7614" t="s">
        <v>6628</v>
      </c>
      <c r="H7614" t="s">
        <v>6628</v>
      </c>
      <c r="I7614" t="s">
        <v>18559</v>
      </c>
      <c r="J7614" t="s">
        <v>6630</v>
      </c>
      <c r="L7614" t="s">
        <v>6529</v>
      </c>
      <c r="M7614" t="s">
        <v>6630</v>
      </c>
      <c r="N7614" t="s">
        <v>6630</v>
      </c>
      <c r="O7614" t="s">
        <v>7821</v>
      </c>
      <c r="P7614" t="s">
        <v>6630</v>
      </c>
      <c r="Q7614" t="s">
        <v>6630</v>
      </c>
    </row>
    <row r="7615" spans="1:17" x14ac:dyDescent="0.35">
      <c r="A7615" t="s">
        <v>18560</v>
      </c>
      <c r="B7615" t="s">
        <v>6626</v>
      </c>
      <c r="C7615" t="s">
        <v>6628</v>
      </c>
      <c r="D7615" t="s">
        <v>6628</v>
      </c>
      <c r="E7615" t="s">
        <v>6628</v>
      </c>
      <c r="F7615" t="s">
        <v>6628</v>
      </c>
      <c r="G7615" t="s">
        <v>6628</v>
      </c>
      <c r="H7615" t="s">
        <v>6628</v>
      </c>
      <c r="I7615" t="s">
        <v>17312</v>
      </c>
      <c r="J7615" t="s">
        <v>6630</v>
      </c>
      <c r="L7615" t="s">
        <v>6526</v>
      </c>
      <c r="M7615" t="s">
        <v>6630</v>
      </c>
      <c r="N7615" t="s">
        <v>6630</v>
      </c>
      <c r="O7615" t="s">
        <v>6630</v>
      </c>
      <c r="P7615" t="s">
        <v>6630</v>
      </c>
      <c r="Q7615" t="s">
        <v>6630</v>
      </c>
    </row>
    <row r="7616" spans="1:17" x14ac:dyDescent="0.35">
      <c r="A7616" t="s">
        <v>18561</v>
      </c>
      <c r="B7616" t="s">
        <v>6626</v>
      </c>
      <c r="C7616" t="s">
        <v>6628</v>
      </c>
      <c r="D7616" t="s">
        <v>6628</v>
      </c>
      <c r="E7616" t="s">
        <v>6628</v>
      </c>
      <c r="F7616" t="s">
        <v>6628</v>
      </c>
      <c r="G7616" t="s">
        <v>6628</v>
      </c>
      <c r="H7616" t="s">
        <v>6628</v>
      </c>
      <c r="I7616" t="s">
        <v>18562</v>
      </c>
      <c r="J7616" t="s">
        <v>6630</v>
      </c>
      <c r="L7616" t="s">
        <v>6526</v>
      </c>
      <c r="M7616" t="s">
        <v>6630</v>
      </c>
      <c r="N7616" t="s">
        <v>6630</v>
      </c>
      <c r="O7616" t="s">
        <v>6630</v>
      </c>
      <c r="P7616" t="s">
        <v>6630</v>
      </c>
      <c r="Q7616" t="s">
        <v>6630</v>
      </c>
    </row>
    <row r="7617" spans="1:17" x14ac:dyDescent="0.35">
      <c r="A7617">
        <v>13140</v>
      </c>
      <c r="B7617" t="s">
        <v>6626</v>
      </c>
      <c r="C7617" t="s">
        <v>8762</v>
      </c>
      <c r="D7617">
        <v>130</v>
      </c>
      <c r="E7617" t="s">
        <v>6628</v>
      </c>
      <c r="F7617" t="s">
        <v>6628</v>
      </c>
      <c r="G7617" t="s">
        <v>3774</v>
      </c>
      <c r="H7617">
        <v>100</v>
      </c>
      <c r="I7617" t="s">
        <v>9478</v>
      </c>
      <c r="J7617" t="s">
        <v>6630</v>
      </c>
      <c r="L7617" t="s">
        <v>6526</v>
      </c>
      <c r="M7617" t="s">
        <v>6630</v>
      </c>
      <c r="N7617" t="s">
        <v>6630</v>
      </c>
      <c r="O7617" t="s">
        <v>18563</v>
      </c>
      <c r="P7617" t="s">
        <v>6630</v>
      </c>
      <c r="Q7617" t="s">
        <v>6630</v>
      </c>
    </row>
    <row r="7618" spans="1:17" x14ac:dyDescent="0.35">
      <c r="A7618" t="s">
        <v>18564</v>
      </c>
      <c r="B7618" t="s">
        <v>6626</v>
      </c>
      <c r="C7618" t="s">
        <v>6628</v>
      </c>
      <c r="D7618" t="s">
        <v>6628</v>
      </c>
      <c r="E7618" t="s">
        <v>6628</v>
      </c>
      <c r="F7618" t="s">
        <v>6628</v>
      </c>
      <c r="G7618" t="s">
        <v>6628</v>
      </c>
      <c r="H7618" t="s">
        <v>6628</v>
      </c>
      <c r="I7618" t="s">
        <v>18565</v>
      </c>
      <c r="J7618" t="s">
        <v>6630</v>
      </c>
      <c r="L7618" t="s">
        <v>6526</v>
      </c>
      <c r="M7618" t="s">
        <v>6630</v>
      </c>
      <c r="N7618" t="s">
        <v>6630</v>
      </c>
      <c r="O7618" t="s">
        <v>6630</v>
      </c>
      <c r="P7618" t="s">
        <v>6630</v>
      </c>
      <c r="Q7618" t="s">
        <v>6630</v>
      </c>
    </row>
    <row r="7619" spans="1:17" x14ac:dyDescent="0.35">
      <c r="A7619">
        <v>13315</v>
      </c>
      <c r="B7619" t="s">
        <v>6626</v>
      </c>
      <c r="C7619" t="s">
        <v>6356</v>
      </c>
      <c r="D7619">
        <v>200</v>
      </c>
      <c r="E7619" t="s">
        <v>6366</v>
      </c>
      <c r="F7619">
        <v>207</v>
      </c>
      <c r="G7619" t="s">
        <v>6800</v>
      </c>
      <c r="H7619">
        <v>700</v>
      </c>
      <c r="I7619" t="s">
        <v>18566</v>
      </c>
      <c r="J7619" t="s">
        <v>6630</v>
      </c>
      <c r="L7619" t="s">
        <v>6526</v>
      </c>
      <c r="M7619" t="s">
        <v>6630</v>
      </c>
      <c r="N7619" t="s">
        <v>6630</v>
      </c>
      <c r="O7619" t="s">
        <v>6630</v>
      </c>
      <c r="P7619" t="s">
        <v>6630</v>
      </c>
      <c r="Q7619" t="s">
        <v>6630</v>
      </c>
    </row>
    <row r="7620" spans="1:17" x14ac:dyDescent="0.35">
      <c r="A7620">
        <v>9499106090</v>
      </c>
      <c r="B7620" t="s">
        <v>6626</v>
      </c>
      <c r="C7620" t="s">
        <v>6356</v>
      </c>
      <c r="D7620">
        <v>200</v>
      </c>
      <c r="E7620" t="s">
        <v>6659</v>
      </c>
      <c r="F7620">
        <v>208</v>
      </c>
      <c r="G7620" t="s">
        <v>977</v>
      </c>
      <c r="H7620">
        <v>310</v>
      </c>
      <c r="I7620" t="s">
        <v>18567</v>
      </c>
      <c r="J7620">
        <v>13500</v>
      </c>
      <c r="L7620" t="s">
        <v>6529</v>
      </c>
      <c r="M7620" t="s">
        <v>6630</v>
      </c>
      <c r="N7620">
        <v>10017080</v>
      </c>
      <c r="O7620" t="s">
        <v>6630</v>
      </c>
      <c r="P7620" t="s">
        <v>18568</v>
      </c>
      <c r="Q7620" t="s">
        <v>6630</v>
      </c>
    </row>
    <row r="7621" spans="1:17" x14ac:dyDescent="0.35">
      <c r="A7621">
        <v>3913111614</v>
      </c>
      <c r="B7621" t="s">
        <v>6626</v>
      </c>
      <c r="C7621" t="s">
        <v>6628</v>
      </c>
      <c r="D7621" t="s">
        <v>6628</v>
      </c>
      <c r="E7621" t="s">
        <v>6628</v>
      </c>
      <c r="F7621" t="s">
        <v>6628</v>
      </c>
      <c r="G7621" t="s">
        <v>6628</v>
      </c>
      <c r="H7621" t="s">
        <v>6628</v>
      </c>
      <c r="I7621" t="s">
        <v>12658</v>
      </c>
      <c r="J7621" t="s">
        <v>6630</v>
      </c>
      <c r="L7621" t="s">
        <v>6529</v>
      </c>
      <c r="M7621" t="s">
        <v>6630</v>
      </c>
      <c r="N7621" t="s">
        <v>6630</v>
      </c>
      <c r="O7621" t="s">
        <v>6630</v>
      </c>
      <c r="P7621" t="s">
        <v>6630</v>
      </c>
      <c r="Q7621" t="s">
        <v>6630</v>
      </c>
    </row>
    <row r="7622" spans="1:17" x14ac:dyDescent="0.35">
      <c r="A7622">
        <v>9621115804</v>
      </c>
      <c r="B7622" t="s">
        <v>6334</v>
      </c>
      <c r="C7622" t="s">
        <v>6540</v>
      </c>
      <c r="D7622">
        <v>131</v>
      </c>
      <c r="E7622" t="s">
        <v>7477</v>
      </c>
      <c r="F7622">
        <v>702</v>
      </c>
      <c r="G7622" t="s">
        <v>3068</v>
      </c>
      <c r="H7622">
        <v>830</v>
      </c>
      <c r="I7622" t="s">
        <v>18569</v>
      </c>
      <c r="J7622">
        <v>13260</v>
      </c>
      <c r="L7622" t="s">
        <v>6529</v>
      </c>
      <c r="M7622">
        <v>13150091</v>
      </c>
      <c r="N7622">
        <v>10872291</v>
      </c>
      <c r="O7622" t="s">
        <v>6630</v>
      </c>
      <c r="P7622" t="s">
        <v>6630</v>
      </c>
      <c r="Q7622">
        <v>900</v>
      </c>
    </row>
    <row r="7623" spans="1:17" x14ac:dyDescent="0.35">
      <c r="A7623" t="s">
        <v>18570</v>
      </c>
      <c r="B7623" t="s">
        <v>6626</v>
      </c>
      <c r="C7623" t="s">
        <v>6628</v>
      </c>
      <c r="D7623" t="s">
        <v>6628</v>
      </c>
      <c r="E7623" t="s">
        <v>6628</v>
      </c>
      <c r="F7623" t="s">
        <v>6628</v>
      </c>
      <c r="G7623" t="s">
        <v>6628</v>
      </c>
      <c r="H7623" t="s">
        <v>6628</v>
      </c>
      <c r="I7623" t="s">
        <v>18571</v>
      </c>
      <c r="J7623" t="s">
        <v>6630</v>
      </c>
      <c r="L7623" t="s">
        <v>6526</v>
      </c>
      <c r="M7623" t="s">
        <v>6630</v>
      </c>
      <c r="N7623" t="s">
        <v>6630</v>
      </c>
      <c r="O7623" t="s">
        <v>6630</v>
      </c>
      <c r="P7623" t="s">
        <v>6630</v>
      </c>
      <c r="Q7623" t="s">
        <v>6630</v>
      </c>
    </row>
    <row r="7624" spans="1:17" x14ac:dyDescent="0.35">
      <c r="A7624">
        <v>9417113899</v>
      </c>
      <c r="B7624" t="s">
        <v>6626</v>
      </c>
      <c r="C7624" t="s">
        <v>6540</v>
      </c>
      <c r="D7624">
        <v>131</v>
      </c>
      <c r="E7624" t="s">
        <v>6672</v>
      </c>
      <c r="F7624">
        <v>703</v>
      </c>
      <c r="G7624" t="s">
        <v>3068</v>
      </c>
      <c r="H7624">
        <v>830</v>
      </c>
      <c r="I7624" t="s">
        <v>18572</v>
      </c>
      <c r="J7624">
        <v>13260</v>
      </c>
      <c r="L7624" t="s">
        <v>6529</v>
      </c>
      <c r="M7624">
        <v>10212357</v>
      </c>
      <c r="N7624" t="s">
        <v>6630</v>
      </c>
      <c r="O7624" t="s">
        <v>6630</v>
      </c>
      <c r="P7624" t="s">
        <v>6630</v>
      </c>
      <c r="Q7624" t="s">
        <v>6630</v>
      </c>
    </row>
    <row r="7625" spans="1:17" x14ac:dyDescent="0.35">
      <c r="A7625" t="s">
        <v>18573</v>
      </c>
      <c r="B7625" t="s">
        <v>6626</v>
      </c>
      <c r="C7625" t="s">
        <v>6628</v>
      </c>
      <c r="D7625" t="s">
        <v>6628</v>
      </c>
      <c r="E7625" t="s">
        <v>6628</v>
      </c>
      <c r="F7625" t="s">
        <v>6628</v>
      </c>
      <c r="G7625" t="s">
        <v>6628</v>
      </c>
      <c r="H7625" t="s">
        <v>6628</v>
      </c>
      <c r="I7625" t="s">
        <v>18574</v>
      </c>
      <c r="J7625" t="s">
        <v>6630</v>
      </c>
      <c r="L7625" t="s">
        <v>6526</v>
      </c>
      <c r="M7625" t="s">
        <v>6630</v>
      </c>
      <c r="N7625" t="s">
        <v>6630</v>
      </c>
      <c r="O7625" t="s">
        <v>6630</v>
      </c>
      <c r="P7625" t="s">
        <v>6630</v>
      </c>
      <c r="Q7625" t="s">
        <v>6630</v>
      </c>
    </row>
    <row r="7626" spans="1:17" x14ac:dyDescent="0.35">
      <c r="A7626">
        <v>13100</v>
      </c>
      <c r="B7626" t="s">
        <v>6626</v>
      </c>
      <c r="C7626" t="s">
        <v>8762</v>
      </c>
      <c r="D7626">
        <v>130</v>
      </c>
      <c r="E7626" t="s">
        <v>6628</v>
      </c>
      <c r="F7626" t="s">
        <v>6628</v>
      </c>
      <c r="G7626" t="s">
        <v>3774</v>
      </c>
      <c r="H7626">
        <v>100</v>
      </c>
      <c r="I7626" t="s">
        <v>9478</v>
      </c>
      <c r="J7626" t="s">
        <v>6630</v>
      </c>
      <c r="L7626" t="s">
        <v>6526</v>
      </c>
      <c r="M7626" t="s">
        <v>6630</v>
      </c>
      <c r="N7626" t="s">
        <v>6630</v>
      </c>
      <c r="O7626" t="s">
        <v>18575</v>
      </c>
      <c r="P7626" t="s">
        <v>6630</v>
      </c>
      <c r="Q7626" t="s">
        <v>6630</v>
      </c>
    </row>
    <row r="7627" spans="1:17" x14ac:dyDescent="0.35">
      <c r="A7627" t="s">
        <v>18576</v>
      </c>
      <c r="B7627" t="s">
        <v>6626</v>
      </c>
      <c r="C7627" t="s">
        <v>6628</v>
      </c>
      <c r="D7627" t="s">
        <v>6628</v>
      </c>
      <c r="E7627" t="s">
        <v>6628</v>
      </c>
      <c r="F7627" t="s">
        <v>6628</v>
      </c>
      <c r="G7627" t="s">
        <v>6628</v>
      </c>
      <c r="H7627" t="s">
        <v>6628</v>
      </c>
      <c r="I7627" t="s">
        <v>12118</v>
      </c>
      <c r="J7627" t="s">
        <v>6630</v>
      </c>
      <c r="L7627" t="s">
        <v>6526</v>
      </c>
      <c r="M7627" t="s">
        <v>6630</v>
      </c>
      <c r="N7627" t="s">
        <v>6630</v>
      </c>
      <c r="O7627" t="s">
        <v>6630</v>
      </c>
      <c r="P7627" t="s">
        <v>6630</v>
      </c>
      <c r="Q7627" t="s">
        <v>6630</v>
      </c>
    </row>
    <row r="7628" spans="1:17" x14ac:dyDescent="0.35">
      <c r="A7628">
        <v>94500</v>
      </c>
      <c r="B7628" t="s">
        <v>6626</v>
      </c>
      <c r="C7628" t="s">
        <v>6356</v>
      </c>
      <c r="D7628">
        <v>200</v>
      </c>
      <c r="E7628" t="s">
        <v>6357</v>
      </c>
      <c r="F7628">
        <v>209</v>
      </c>
      <c r="G7628" t="s">
        <v>1998</v>
      </c>
      <c r="H7628">
        <v>335</v>
      </c>
      <c r="I7628" t="s">
        <v>10939</v>
      </c>
      <c r="J7628">
        <v>13840</v>
      </c>
      <c r="L7628" t="s">
        <v>6526</v>
      </c>
      <c r="M7628" t="s">
        <v>6630</v>
      </c>
      <c r="N7628" t="s">
        <v>6630</v>
      </c>
      <c r="O7628" t="s">
        <v>18577</v>
      </c>
      <c r="P7628" t="s">
        <v>18578</v>
      </c>
      <c r="Q7628" t="s">
        <v>6630</v>
      </c>
    </row>
    <row r="7629" spans="1:17" x14ac:dyDescent="0.35">
      <c r="A7629">
        <v>3593100147</v>
      </c>
      <c r="B7629" t="s">
        <v>6626</v>
      </c>
      <c r="C7629" t="s">
        <v>6356</v>
      </c>
      <c r="D7629">
        <v>200</v>
      </c>
      <c r="E7629" t="s">
        <v>5245</v>
      </c>
      <c r="F7629">
        <v>202</v>
      </c>
      <c r="G7629" t="s">
        <v>5245</v>
      </c>
      <c r="H7629">
        <v>450</v>
      </c>
      <c r="I7629" t="s">
        <v>18579</v>
      </c>
      <c r="J7629" t="s">
        <v>6630</v>
      </c>
      <c r="L7629" t="s">
        <v>6529</v>
      </c>
      <c r="M7629" t="s">
        <v>6630</v>
      </c>
      <c r="N7629" t="s">
        <v>6630</v>
      </c>
      <c r="O7629" t="s">
        <v>18580</v>
      </c>
      <c r="P7629" t="s">
        <v>6630</v>
      </c>
      <c r="Q7629" t="s">
        <v>6630</v>
      </c>
    </row>
    <row r="7630" spans="1:17" x14ac:dyDescent="0.35">
      <c r="A7630">
        <v>3593100202</v>
      </c>
      <c r="B7630" t="s">
        <v>6626</v>
      </c>
      <c r="C7630" t="s">
        <v>6356</v>
      </c>
      <c r="D7630">
        <v>200</v>
      </c>
      <c r="E7630" t="s">
        <v>488</v>
      </c>
      <c r="F7630">
        <v>203</v>
      </c>
      <c r="G7630" t="s">
        <v>488</v>
      </c>
      <c r="H7630">
        <v>500</v>
      </c>
      <c r="I7630" t="s">
        <v>18581</v>
      </c>
      <c r="J7630" t="s">
        <v>6630</v>
      </c>
      <c r="L7630" t="s">
        <v>6529</v>
      </c>
      <c r="M7630" t="s">
        <v>6630</v>
      </c>
      <c r="N7630" t="s">
        <v>6630</v>
      </c>
      <c r="O7630" t="s">
        <v>6630</v>
      </c>
      <c r="P7630" t="s">
        <v>18582</v>
      </c>
      <c r="Q7630" t="s">
        <v>6630</v>
      </c>
    </row>
    <row r="7631" spans="1:17" x14ac:dyDescent="0.35">
      <c r="A7631" t="s">
        <v>18583</v>
      </c>
      <c r="B7631" t="s">
        <v>6626</v>
      </c>
      <c r="C7631" t="s">
        <v>6628</v>
      </c>
      <c r="D7631" t="s">
        <v>6628</v>
      </c>
      <c r="E7631" t="s">
        <v>6628</v>
      </c>
      <c r="F7631" t="s">
        <v>6628</v>
      </c>
      <c r="G7631" t="s">
        <v>6628</v>
      </c>
      <c r="H7631" t="s">
        <v>6628</v>
      </c>
      <c r="I7631" t="s">
        <v>18584</v>
      </c>
      <c r="J7631" t="s">
        <v>6630</v>
      </c>
      <c r="L7631" t="s">
        <v>6526</v>
      </c>
      <c r="M7631" t="s">
        <v>6630</v>
      </c>
      <c r="N7631" t="s">
        <v>6630</v>
      </c>
      <c r="O7631" t="s">
        <v>6630</v>
      </c>
      <c r="P7631" t="s">
        <v>6630</v>
      </c>
      <c r="Q7631" t="s">
        <v>6630</v>
      </c>
    </row>
    <row r="7632" spans="1:17" x14ac:dyDescent="0.35">
      <c r="A7632">
        <v>3</v>
      </c>
      <c r="B7632" t="s">
        <v>6626</v>
      </c>
      <c r="C7632" t="s">
        <v>6628</v>
      </c>
      <c r="D7632" t="s">
        <v>6628</v>
      </c>
      <c r="E7632" t="s">
        <v>6628</v>
      </c>
      <c r="F7632" t="s">
        <v>6628</v>
      </c>
      <c r="G7632" t="s">
        <v>6628</v>
      </c>
      <c r="H7632" t="s">
        <v>6628</v>
      </c>
      <c r="I7632" t="s">
        <v>18585</v>
      </c>
      <c r="J7632" t="s">
        <v>6630</v>
      </c>
      <c r="L7632" t="s">
        <v>6526</v>
      </c>
      <c r="M7632" t="s">
        <v>6630</v>
      </c>
      <c r="N7632" t="s">
        <v>6630</v>
      </c>
      <c r="O7632" t="s">
        <v>14827</v>
      </c>
      <c r="P7632" t="s">
        <v>18586</v>
      </c>
      <c r="Q7632" t="s">
        <v>6630</v>
      </c>
    </row>
    <row r="7633" spans="1:17" x14ac:dyDescent="0.35">
      <c r="A7633">
        <v>9415113146</v>
      </c>
      <c r="B7633" t="s">
        <v>6626</v>
      </c>
      <c r="C7633" t="s">
        <v>6356</v>
      </c>
      <c r="D7633">
        <v>200</v>
      </c>
      <c r="E7633" t="s">
        <v>6645</v>
      </c>
      <c r="F7633">
        <v>201</v>
      </c>
      <c r="G7633" t="s">
        <v>6657</v>
      </c>
      <c r="H7633">
        <v>420</v>
      </c>
      <c r="I7633" t="s">
        <v>18587</v>
      </c>
      <c r="J7633">
        <v>20120</v>
      </c>
      <c r="L7633" t="s">
        <v>6529</v>
      </c>
      <c r="M7633">
        <v>10434021</v>
      </c>
      <c r="N7633">
        <v>11509101</v>
      </c>
      <c r="O7633" t="s">
        <v>6630</v>
      </c>
      <c r="P7633" t="s">
        <v>6630</v>
      </c>
      <c r="Q7633" t="s">
        <v>6630</v>
      </c>
    </row>
    <row r="7634" spans="1:17" x14ac:dyDescent="0.35">
      <c r="A7634">
        <v>13875</v>
      </c>
      <c r="B7634" t="s">
        <v>6626</v>
      </c>
      <c r="C7634" t="s">
        <v>6356</v>
      </c>
      <c r="D7634">
        <v>200</v>
      </c>
      <c r="E7634" t="s">
        <v>6659</v>
      </c>
      <c r="F7634">
        <v>208</v>
      </c>
      <c r="G7634" t="s">
        <v>1998</v>
      </c>
      <c r="H7634">
        <v>335</v>
      </c>
      <c r="I7634" t="s">
        <v>18588</v>
      </c>
      <c r="J7634" t="s">
        <v>6630</v>
      </c>
      <c r="L7634" t="s">
        <v>6526</v>
      </c>
      <c r="M7634" t="s">
        <v>6630</v>
      </c>
      <c r="N7634" t="s">
        <v>6630</v>
      </c>
      <c r="O7634" t="s">
        <v>18589</v>
      </c>
      <c r="P7634" t="s">
        <v>18590</v>
      </c>
      <c r="Q7634" t="s">
        <v>6630</v>
      </c>
    </row>
    <row r="7635" spans="1:17" x14ac:dyDescent="0.35">
      <c r="A7635" t="s">
        <v>18591</v>
      </c>
      <c r="B7635" t="s">
        <v>6626</v>
      </c>
      <c r="C7635" t="s">
        <v>6628</v>
      </c>
      <c r="D7635" t="s">
        <v>6628</v>
      </c>
      <c r="E7635" t="s">
        <v>6628</v>
      </c>
      <c r="F7635" t="s">
        <v>6628</v>
      </c>
      <c r="G7635" t="s">
        <v>6628</v>
      </c>
      <c r="H7635" t="s">
        <v>6628</v>
      </c>
      <c r="I7635" t="s">
        <v>18592</v>
      </c>
      <c r="J7635" t="s">
        <v>6630</v>
      </c>
      <c r="L7635" t="s">
        <v>6526</v>
      </c>
      <c r="M7635" t="s">
        <v>6630</v>
      </c>
      <c r="N7635" t="s">
        <v>6630</v>
      </c>
      <c r="O7635" t="s">
        <v>6630</v>
      </c>
      <c r="P7635" t="s">
        <v>6630</v>
      </c>
      <c r="Q7635" t="s">
        <v>6630</v>
      </c>
    </row>
    <row r="7636" spans="1:17" x14ac:dyDescent="0.35">
      <c r="A7636">
        <v>9404108182</v>
      </c>
      <c r="B7636" t="s">
        <v>6626</v>
      </c>
      <c r="C7636" t="s">
        <v>6540</v>
      </c>
      <c r="D7636">
        <v>131</v>
      </c>
      <c r="E7636" t="s">
        <v>8289</v>
      </c>
      <c r="F7636">
        <v>307</v>
      </c>
      <c r="G7636" t="s">
        <v>3774</v>
      </c>
      <c r="H7636">
        <v>100</v>
      </c>
      <c r="I7636" t="s">
        <v>18593</v>
      </c>
      <c r="J7636">
        <v>20000</v>
      </c>
      <c r="L7636" t="s">
        <v>6529</v>
      </c>
      <c r="M7636">
        <v>10371104</v>
      </c>
      <c r="N7636" t="s">
        <v>6630</v>
      </c>
      <c r="O7636" t="s">
        <v>18594</v>
      </c>
      <c r="P7636" t="s">
        <v>6765</v>
      </c>
      <c r="Q7636">
        <v>100</v>
      </c>
    </row>
    <row r="7637" spans="1:17" x14ac:dyDescent="0.35">
      <c r="A7637" t="s">
        <v>18595</v>
      </c>
      <c r="B7637" t="s">
        <v>6626</v>
      </c>
      <c r="C7637" t="s">
        <v>6540</v>
      </c>
      <c r="D7637">
        <v>131</v>
      </c>
      <c r="E7637" t="s">
        <v>8289</v>
      </c>
      <c r="F7637">
        <v>307</v>
      </c>
      <c r="G7637" t="s">
        <v>3774</v>
      </c>
      <c r="H7637">
        <v>100</v>
      </c>
      <c r="I7637" t="s">
        <v>18596</v>
      </c>
      <c r="J7637" t="s">
        <v>6630</v>
      </c>
      <c r="L7637" t="s">
        <v>6526</v>
      </c>
      <c r="M7637">
        <v>12465833</v>
      </c>
      <c r="N7637" t="s">
        <v>6630</v>
      </c>
      <c r="O7637" t="s">
        <v>14599</v>
      </c>
      <c r="P7637" t="s">
        <v>11046</v>
      </c>
      <c r="Q7637" t="s">
        <v>6630</v>
      </c>
    </row>
    <row r="7638" spans="1:17" x14ac:dyDescent="0.35">
      <c r="A7638">
        <v>3513111538</v>
      </c>
      <c r="B7638" t="s">
        <v>6626</v>
      </c>
      <c r="C7638" t="s">
        <v>6356</v>
      </c>
      <c r="D7638">
        <v>200</v>
      </c>
      <c r="E7638" t="s">
        <v>5245</v>
      </c>
      <c r="F7638">
        <v>202</v>
      </c>
      <c r="G7638" t="s">
        <v>5245</v>
      </c>
      <c r="H7638">
        <v>450</v>
      </c>
      <c r="I7638" t="s">
        <v>18597</v>
      </c>
      <c r="J7638">
        <v>20200</v>
      </c>
      <c r="L7638" t="s">
        <v>6529</v>
      </c>
      <c r="M7638">
        <v>11533224</v>
      </c>
      <c r="N7638" t="s">
        <v>6630</v>
      </c>
      <c r="O7638">
        <v>30755</v>
      </c>
      <c r="P7638" t="s">
        <v>6630</v>
      </c>
      <c r="Q7638" t="s">
        <v>6630</v>
      </c>
    </row>
    <row r="7639" spans="1:17" x14ac:dyDescent="0.35">
      <c r="A7639" t="s">
        <v>18598</v>
      </c>
      <c r="B7639" t="s">
        <v>6626</v>
      </c>
      <c r="C7639" t="s">
        <v>6628</v>
      </c>
      <c r="D7639" t="s">
        <v>6628</v>
      </c>
      <c r="E7639" t="s">
        <v>6628</v>
      </c>
      <c r="F7639" t="s">
        <v>6628</v>
      </c>
      <c r="G7639" t="s">
        <v>6628</v>
      </c>
      <c r="H7639" t="s">
        <v>6628</v>
      </c>
      <c r="I7639" t="s">
        <v>18599</v>
      </c>
      <c r="J7639" t="s">
        <v>6630</v>
      </c>
      <c r="L7639" t="s">
        <v>6526</v>
      </c>
      <c r="M7639" t="s">
        <v>6630</v>
      </c>
      <c r="N7639" t="s">
        <v>6630</v>
      </c>
      <c r="O7639" t="s">
        <v>6630</v>
      </c>
      <c r="P7639" t="s">
        <v>6630</v>
      </c>
      <c r="Q7639" t="s">
        <v>6630</v>
      </c>
    </row>
    <row r="7640" spans="1:17" x14ac:dyDescent="0.35">
      <c r="A7640">
        <v>6893002550</v>
      </c>
      <c r="B7640" t="s">
        <v>6626</v>
      </c>
      <c r="C7640" t="s">
        <v>8762</v>
      </c>
      <c r="D7640">
        <v>130</v>
      </c>
      <c r="E7640" t="s">
        <v>6628</v>
      </c>
      <c r="F7640" t="s">
        <v>6628</v>
      </c>
      <c r="G7640" t="s">
        <v>6628</v>
      </c>
      <c r="H7640" t="s">
        <v>6628</v>
      </c>
      <c r="I7640" t="s">
        <v>18600</v>
      </c>
      <c r="J7640" t="s">
        <v>6630</v>
      </c>
      <c r="L7640" t="s">
        <v>6529</v>
      </c>
      <c r="M7640" t="s">
        <v>6630</v>
      </c>
      <c r="N7640" t="s">
        <v>6630</v>
      </c>
      <c r="O7640" t="s">
        <v>6630</v>
      </c>
      <c r="P7640" t="s">
        <v>6630</v>
      </c>
      <c r="Q7640" t="s">
        <v>6630</v>
      </c>
    </row>
    <row r="7641" spans="1:17" x14ac:dyDescent="0.35">
      <c r="A7641">
        <v>9621115859</v>
      </c>
      <c r="B7641" t="s">
        <v>6334</v>
      </c>
      <c r="C7641" t="s">
        <v>6540</v>
      </c>
      <c r="D7641">
        <v>131</v>
      </c>
      <c r="E7641" t="s">
        <v>7477</v>
      </c>
      <c r="F7641">
        <v>702</v>
      </c>
      <c r="G7641" t="s">
        <v>3068</v>
      </c>
      <c r="H7641">
        <v>830</v>
      </c>
      <c r="I7641" t="s">
        <v>18601</v>
      </c>
      <c r="J7641">
        <v>13260</v>
      </c>
      <c r="L7641" t="s">
        <v>6529</v>
      </c>
      <c r="M7641">
        <v>10015504</v>
      </c>
      <c r="N7641">
        <v>10552327</v>
      </c>
      <c r="O7641" t="s">
        <v>6630</v>
      </c>
      <c r="P7641" t="s">
        <v>6630</v>
      </c>
      <c r="Q7641">
        <v>900</v>
      </c>
    </row>
    <row r="7642" spans="1:17" x14ac:dyDescent="0.35">
      <c r="A7642">
        <v>3908109417</v>
      </c>
      <c r="B7642" t="s">
        <v>6626</v>
      </c>
      <c r="C7642" t="s">
        <v>6356</v>
      </c>
      <c r="D7642">
        <v>200</v>
      </c>
      <c r="E7642" t="s">
        <v>5245</v>
      </c>
      <c r="F7642">
        <v>202</v>
      </c>
      <c r="G7642" t="s">
        <v>5245</v>
      </c>
      <c r="H7642">
        <v>450</v>
      </c>
      <c r="I7642" t="s">
        <v>18602</v>
      </c>
      <c r="J7642">
        <v>20200</v>
      </c>
      <c r="L7642" t="s">
        <v>6529</v>
      </c>
      <c r="M7642">
        <v>11204949</v>
      </c>
      <c r="N7642" t="s">
        <v>6630</v>
      </c>
      <c r="O7642" t="s">
        <v>6630</v>
      </c>
      <c r="P7642">
        <v>20205.744020999999</v>
      </c>
      <c r="Q7642">
        <v>610</v>
      </c>
    </row>
    <row r="7643" spans="1:17" x14ac:dyDescent="0.35">
      <c r="A7643">
        <v>9494014715</v>
      </c>
      <c r="B7643" t="s">
        <v>6626</v>
      </c>
      <c r="C7643" t="s">
        <v>8762</v>
      </c>
      <c r="D7643">
        <v>130</v>
      </c>
      <c r="E7643" t="s">
        <v>6628</v>
      </c>
      <c r="F7643" t="s">
        <v>6628</v>
      </c>
      <c r="G7643" t="s">
        <v>7424</v>
      </c>
      <c r="H7643">
        <v>325</v>
      </c>
      <c r="I7643" t="s">
        <v>18603</v>
      </c>
      <c r="J7643" t="s">
        <v>6630</v>
      </c>
      <c r="L7643" t="s">
        <v>6529</v>
      </c>
      <c r="M7643" t="s">
        <v>6630</v>
      </c>
      <c r="N7643" t="s">
        <v>6630</v>
      </c>
      <c r="O7643" t="s">
        <v>18604</v>
      </c>
      <c r="P7643" t="s">
        <v>18605</v>
      </c>
      <c r="Q7643" t="s">
        <v>6630</v>
      </c>
    </row>
    <row r="7644" spans="1:17" x14ac:dyDescent="0.35">
      <c r="A7644" t="s">
        <v>18606</v>
      </c>
      <c r="B7644" t="s">
        <v>6626</v>
      </c>
      <c r="C7644" t="s">
        <v>6628</v>
      </c>
      <c r="D7644" t="s">
        <v>6628</v>
      </c>
      <c r="E7644" t="s">
        <v>6628</v>
      </c>
      <c r="F7644" t="s">
        <v>6628</v>
      </c>
      <c r="G7644" t="s">
        <v>6628</v>
      </c>
      <c r="H7644" t="s">
        <v>6628</v>
      </c>
      <c r="I7644" t="s">
        <v>18607</v>
      </c>
      <c r="J7644" t="s">
        <v>6630</v>
      </c>
      <c r="L7644" t="s">
        <v>6529</v>
      </c>
      <c r="M7644" t="s">
        <v>6630</v>
      </c>
      <c r="N7644" t="s">
        <v>6630</v>
      </c>
      <c r="O7644" t="s">
        <v>6630</v>
      </c>
      <c r="P7644" t="s">
        <v>6630</v>
      </c>
      <c r="Q7644" t="s">
        <v>6630</v>
      </c>
    </row>
    <row r="7645" spans="1:17" x14ac:dyDescent="0.35">
      <c r="A7645">
        <v>9294010704</v>
      </c>
      <c r="B7645" t="s">
        <v>6626</v>
      </c>
      <c r="C7645" t="s">
        <v>6356</v>
      </c>
      <c r="D7645">
        <v>200</v>
      </c>
      <c r="E7645" t="s">
        <v>6645</v>
      </c>
      <c r="F7645">
        <v>201</v>
      </c>
      <c r="G7645" t="s">
        <v>6628</v>
      </c>
      <c r="H7645" t="s">
        <v>6628</v>
      </c>
      <c r="I7645" t="s">
        <v>18608</v>
      </c>
      <c r="J7645" t="s">
        <v>6630</v>
      </c>
      <c r="L7645" t="s">
        <v>6529</v>
      </c>
      <c r="M7645" t="s">
        <v>6630</v>
      </c>
      <c r="N7645" t="s">
        <v>6630</v>
      </c>
      <c r="O7645" t="s">
        <v>6630</v>
      </c>
      <c r="P7645" t="s">
        <v>18609</v>
      </c>
      <c r="Q7645" t="s">
        <v>6630</v>
      </c>
    </row>
    <row r="7646" spans="1:17" x14ac:dyDescent="0.35">
      <c r="A7646">
        <v>9601106997</v>
      </c>
      <c r="B7646" t="s">
        <v>6334</v>
      </c>
      <c r="C7646" t="s">
        <v>6356</v>
      </c>
      <c r="D7646">
        <v>200</v>
      </c>
      <c r="E7646" t="s">
        <v>488</v>
      </c>
      <c r="F7646">
        <v>203</v>
      </c>
      <c r="G7646" t="s">
        <v>488</v>
      </c>
      <c r="H7646">
        <v>500</v>
      </c>
      <c r="I7646" t="s">
        <v>18610</v>
      </c>
      <c r="J7646">
        <v>20300</v>
      </c>
      <c r="L7646" t="s">
        <v>6529</v>
      </c>
      <c r="M7646">
        <v>10549996</v>
      </c>
      <c r="N7646" t="s">
        <v>6630</v>
      </c>
      <c r="O7646" t="s">
        <v>18611</v>
      </c>
      <c r="P7646" t="s">
        <v>7370</v>
      </c>
      <c r="Q7646">
        <v>200</v>
      </c>
    </row>
    <row r="7647" spans="1:17" x14ac:dyDescent="0.35">
      <c r="A7647">
        <v>9405108647</v>
      </c>
      <c r="B7647" t="s">
        <v>6626</v>
      </c>
      <c r="C7647" t="s">
        <v>6540</v>
      </c>
      <c r="D7647">
        <v>131</v>
      </c>
      <c r="E7647" t="s">
        <v>6540</v>
      </c>
      <c r="F7647">
        <v>309</v>
      </c>
      <c r="G7647" t="s">
        <v>1874</v>
      </c>
      <c r="H7647">
        <v>970</v>
      </c>
      <c r="I7647" t="s">
        <v>18612</v>
      </c>
      <c r="J7647" t="s">
        <v>6630</v>
      </c>
      <c r="L7647" t="s">
        <v>6529</v>
      </c>
      <c r="M7647">
        <v>11520757</v>
      </c>
      <c r="N7647" t="s">
        <v>6630</v>
      </c>
      <c r="O7647" t="s">
        <v>6630</v>
      </c>
      <c r="P7647" t="s">
        <v>9915</v>
      </c>
      <c r="Q7647">
        <v>100</v>
      </c>
    </row>
    <row r="7648" spans="1:17" x14ac:dyDescent="0.35">
      <c r="A7648" t="s">
        <v>18613</v>
      </c>
      <c r="B7648" t="s">
        <v>6626</v>
      </c>
      <c r="C7648" t="s">
        <v>6628</v>
      </c>
      <c r="D7648" t="s">
        <v>6628</v>
      </c>
      <c r="E7648" t="s">
        <v>6628</v>
      </c>
      <c r="F7648" t="s">
        <v>6628</v>
      </c>
      <c r="G7648" t="s">
        <v>6628</v>
      </c>
      <c r="H7648" t="s">
        <v>6628</v>
      </c>
      <c r="I7648" t="s">
        <v>18614</v>
      </c>
      <c r="J7648" t="s">
        <v>6630</v>
      </c>
      <c r="L7648" t="s">
        <v>6526</v>
      </c>
      <c r="M7648" t="s">
        <v>6630</v>
      </c>
      <c r="N7648" t="s">
        <v>6630</v>
      </c>
      <c r="O7648" t="s">
        <v>6630</v>
      </c>
      <c r="P7648" t="s">
        <v>6630</v>
      </c>
      <c r="Q7648" t="s">
        <v>6630</v>
      </c>
    </row>
    <row r="7649" spans="1:17" x14ac:dyDescent="0.35">
      <c r="A7649">
        <v>6397105667</v>
      </c>
      <c r="B7649" t="s">
        <v>6626</v>
      </c>
      <c r="C7649" t="s">
        <v>6540</v>
      </c>
      <c r="D7649">
        <v>131</v>
      </c>
      <c r="E7649" t="s">
        <v>7008</v>
      </c>
      <c r="F7649">
        <v>303</v>
      </c>
      <c r="G7649" t="s">
        <v>7284</v>
      </c>
      <c r="H7649">
        <v>130</v>
      </c>
      <c r="I7649" t="s">
        <v>18615</v>
      </c>
      <c r="J7649" t="s">
        <v>6630</v>
      </c>
      <c r="L7649" t="s">
        <v>6529</v>
      </c>
      <c r="M7649" t="s">
        <v>6630</v>
      </c>
      <c r="N7649">
        <v>10003221</v>
      </c>
      <c r="O7649" t="s">
        <v>18616</v>
      </c>
      <c r="P7649" t="s">
        <v>6830</v>
      </c>
      <c r="Q7649" t="s">
        <v>6630</v>
      </c>
    </row>
    <row r="7650" spans="1:17" x14ac:dyDescent="0.35">
      <c r="A7650">
        <v>9419115004</v>
      </c>
      <c r="B7650" t="s">
        <v>6626</v>
      </c>
      <c r="C7650" t="s">
        <v>6356</v>
      </c>
      <c r="D7650">
        <v>200</v>
      </c>
      <c r="E7650" t="s">
        <v>5245</v>
      </c>
      <c r="F7650">
        <v>202</v>
      </c>
      <c r="G7650" t="s">
        <v>5245</v>
      </c>
      <c r="H7650">
        <v>450</v>
      </c>
      <c r="I7650" t="s">
        <v>17794</v>
      </c>
      <c r="J7650">
        <v>20200</v>
      </c>
      <c r="L7650" t="s">
        <v>6529</v>
      </c>
      <c r="M7650">
        <v>10524764</v>
      </c>
      <c r="N7650" t="s">
        <v>6630</v>
      </c>
      <c r="O7650" t="s">
        <v>6630</v>
      </c>
      <c r="P7650" t="s">
        <v>6630</v>
      </c>
      <c r="Q7650" t="s">
        <v>6630</v>
      </c>
    </row>
    <row r="7651" spans="1:17" x14ac:dyDescent="0.35">
      <c r="A7651">
        <v>9607109248</v>
      </c>
      <c r="B7651" t="s">
        <v>6626</v>
      </c>
      <c r="C7651" t="s">
        <v>6356</v>
      </c>
      <c r="D7651">
        <v>200</v>
      </c>
      <c r="E7651" t="s">
        <v>6858</v>
      </c>
      <c r="F7651">
        <v>200</v>
      </c>
      <c r="G7651" t="s">
        <v>6990</v>
      </c>
      <c r="H7651">
        <v>200</v>
      </c>
      <c r="I7651" t="s">
        <v>18617</v>
      </c>
      <c r="J7651">
        <v>12010</v>
      </c>
      <c r="L7651" t="s">
        <v>6529</v>
      </c>
      <c r="M7651">
        <v>14395550</v>
      </c>
      <c r="N7651" t="s">
        <v>6630</v>
      </c>
      <c r="O7651" t="s">
        <v>6630</v>
      </c>
      <c r="P7651" t="s">
        <v>18618</v>
      </c>
      <c r="Q7651">
        <v>900</v>
      </c>
    </row>
    <row r="7652" spans="1:17" x14ac:dyDescent="0.35">
      <c r="A7652">
        <v>9413111570</v>
      </c>
      <c r="B7652" t="s">
        <v>6626</v>
      </c>
      <c r="C7652" t="s">
        <v>6356</v>
      </c>
      <c r="D7652">
        <v>200</v>
      </c>
      <c r="E7652" t="s">
        <v>6645</v>
      </c>
      <c r="F7652">
        <v>201</v>
      </c>
      <c r="G7652" t="s">
        <v>6638</v>
      </c>
      <c r="H7652">
        <v>415</v>
      </c>
      <c r="I7652" t="s">
        <v>18619</v>
      </c>
      <c r="J7652">
        <v>20115</v>
      </c>
      <c r="L7652" t="s">
        <v>6529</v>
      </c>
      <c r="M7652">
        <v>13559461</v>
      </c>
      <c r="N7652">
        <v>13415871</v>
      </c>
      <c r="O7652">
        <v>30110</v>
      </c>
      <c r="P7652" t="s">
        <v>6630</v>
      </c>
      <c r="Q7652" t="s">
        <v>6630</v>
      </c>
    </row>
    <row r="7653" spans="1:17" x14ac:dyDescent="0.35">
      <c r="A7653" t="s">
        <v>18620</v>
      </c>
      <c r="B7653" t="s">
        <v>6626</v>
      </c>
      <c r="C7653" t="s">
        <v>6628</v>
      </c>
      <c r="D7653" t="s">
        <v>6628</v>
      </c>
      <c r="E7653" t="s">
        <v>6628</v>
      </c>
      <c r="F7653" t="s">
        <v>6628</v>
      </c>
      <c r="G7653" t="s">
        <v>6628</v>
      </c>
      <c r="H7653" t="s">
        <v>6628</v>
      </c>
      <c r="I7653" t="s">
        <v>18621</v>
      </c>
      <c r="J7653" t="s">
        <v>6630</v>
      </c>
      <c r="L7653" t="s">
        <v>6526</v>
      </c>
      <c r="M7653" t="s">
        <v>6630</v>
      </c>
      <c r="N7653" t="s">
        <v>6630</v>
      </c>
      <c r="O7653" t="s">
        <v>6630</v>
      </c>
      <c r="P7653" t="s">
        <v>6630</v>
      </c>
      <c r="Q7653" t="s">
        <v>6630</v>
      </c>
    </row>
    <row r="7654" spans="1:17" x14ac:dyDescent="0.35">
      <c r="A7654">
        <v>33004</v>
      </c>
      <c r="B7654" t="s">
        <v>6334</v>
      </c>
      <c r="C7654" t="s">
        <v>6356</v>
      </c>
      <c r="D7654">
        <v>200</v>
      </c>
      <c r="E7654" t="s">
        <v>6366</v>
      </c>
      <c r="F7654">
        <v>207</v>
      </c>
      <c r="G7654" t="s">
        <v>7492</v>
      </c>
      <c r="H7654">
        <v>280</v>
      </c>
      <c r="I7654" t="s">
        <v>18622</v>
      </c>
      <c r="J7654">
        <v>33000</v>
      </c>
      <c r="L7654" t="s">
        <v>6526</v>
      </c>
      <c r="M7654">
        <v>10014508</v>
      </c>
      <c r="N7654">
        <v>10416739</v>
      </c>
      <c r="O7654" t="s">
        <v>6630</v>
      </c>
      <c r="P7654" t="s">
        <v>6630</v>
      </c>
      <c r="Q7654" t="s">
        <v>6630</v>
      </c>
    </row>
    <row r="7655" spans="1:17" x14ac:dyDescent="0.35">
      <c r="A7655" t="s">
        <v>18623</v>
      </c>
      <c r="B7655" t="s">
        <v>6626</v>
      </c>
      <c r="C7655" t="s">
        <v>6628</v>
      </c>
      <c r="D7655" t="s">
        <v>6628</v>
      </c>
      <c r="E7655" t="s">
        <v>6628</v>
      </c>
      <c r="F7655" t="s">
        <v>6628</v>
      </c>
      <c r="G7655" t="s">
        <v>6628</v>
      </c>
      <c r="H7655" t="s">
        <v>6628</v>
      </c>
      <c r="I7655" t="s">
        <v>18624</v>
      </c>
      <c r="J7655" t="s">
        <v>6630</v>
      </c>
      <c r="L7655" t="s">
        <v>6529</v>
      </c>
      <c r="M7655" t="s">
        <v>6630</v>
      </c>
      <c r="N7655" t="s">
        <v>6630</v>
      </c>
      <c r="O7655" t="s">
        <v>6630</v>
      </c>
      <c r="P7655" t="s">
        <v>6630</v>
      </c>
      <c r="Q7655" t="s">
        <v>6630</v>
      </c>
    </row>
    <row r="7656" spans="1:17" x14ac:dyDescent="0.35">
      <c r="A7656" t="s">
        <v>18625</v>
      </c>
      <c r="B7656" t="s">
        <v>6626</v>
      </c>
      <c r="C7656" t="s">
        <v>6628</v>
      </c>
      <c r="D7656" t="s">
        <v>6628</v>
      </c>
      <c r="E7656" t="s">
        <v>6628</v>
      </c>
      <c r="F7656" t="s">
        <v>6628</v>
      </c>
      <c r="G7656" t="s">
        <v>6628</v>
      </c>
      <c r="H7656" t="s">
        <v>6628</v>
      </c>
      <c r="I7656" t="s">
        <v>18626</v>
      </c>
      <c r="J7656" t="s">
        <v>6630</v>
      </c>
      <c r="L7656" t="s">
        <v>6526</v>
      </c>
      <c r="M7656" t="s">
        <v>6630</v>
      </c>
      <c r="N7656" t="s">
        <v>6630</v>
      </c>
      <c r="O7656" t="s">
        <v>6630</v>
      </c>
      <c r="P7656" t="s">
        <v>6630</v>
      </c>
      <c r="Q7656" t="s">
        <v>6630</v>
      </c>
    </row>
    <row r="7657" spans="1:17" x14ac:dyDescent="0.35">
      <c r="A7657">
        <v>9400106439</v>
      </c>
      <c r="B7657" t="s">
        <v>6626</v>
      </c>
      <c r="C7657" t="s">
        <v>6356</v>
      </c>
      <c r="D7657">
        <v>200</v>
      </c>
      <c r="E7657" t="s">
        <v>6366</v>
      </c>
      <c r="F7657">
        <v>207</v>
      </c>
      <c r="G7657" t="s">
        <v>6662</v>
      </c>
      <c r="H7657">
        <v>720</v>
      </c>
      <c r="I7657" t="s">
        <v>18627</v>
      </c>
      <c r="J7657">
        <v>20800</v>
      </c>
      <c r="L7657" t="s">
        <v>6529</v>
      </c>
      <c r="M7657" t="s">
        <v>6630</v>
      </c>
      <c r="N7657">
        <v>10285880</v>
      </c>
      <c r="O7657" t="s">
        <v>7084</v>
      </c>
      <c r="P7657" t="s">
        <v>6919</v>
      </c>
      <c r="Q7657" t="s">
        <v>6630</v>
      </c>
    </row>
    <row r="7658" spans="1:17" x14ac:dyDescent="0.35">
      <c r="A7658">
        <v>3911110884</v>
      </c>
      <c r="B7658" t="s">
        <v>6626</v>
      </c>
      <c r="C7658" t="s">
        <v>6356</v>
      </c>
      <c r="D7658">
        <v>200</v>
      </c>
      <c r="E7658" t="s">
        <v>5245</v>
      </c>
      <c r="F7658">
        <v>202</v>
      </c>
      <c r="G7658" t="s">
        <v>5245</v>
      </c>
      <c r="H7658">
        <v>450</v>
      </c>
      <c r="I7658" t="s">
        <v>18628</v>
      </c>
      <c r="J7658">
        <v>20200</v>
      </c>
      <c r="L7658" t="s">
        <v>6529</v>
      </c>
      <c r="M7658">
        <v>13110938</v>
      </c>
      <c r="N7658" t="s">
        <v>6630</v>
      </c>
      <c r="O7658" t="s">
        <v>6630</v>
      </c>
      <c r="P7658" t="s">
        <v>6630</v>
      </c>
      <c r="Q7658">
        <v>600</v>
      </c>
    </row>
    <row r="7659" spans="1:17" x14ac:dyDescent="0.35">
      <c r="A7659">
        <v>9420115570</v>
      </c>
      <c r="B7659" t="s">
        <v>6626</v>
      </c>
      <c r="C7659" t="s">
        <v>6356</v>
      </c>
      <c r="D7659">
        <v>200</v>
      </c>
      <c r="E7659" t="s">
        <v>6366</v>
      </c>
      <c r="F7659">
        <v>207</v>
      </c>
      <c r="G7659" t="s">
        <v>3257</v>
      </c>
      <c r="H7659">
        <v>788</v>
      </c>
      <c r="I7659" t="s">
        <v>16548</v>
      </c>
      <c r="J7659">
        <v>20800</v>
      </c>
      <c r="L7659" t="s">
        <v>6529</v>
      </c>
      <c r="M7659">
        <v>10692389</v>
      </c>
      <c r="N7659">
        <v>10015354</v>
      </c>
      <c r="O7659" t="s">
        <v>6630</v>
      </c>
      <c r="P7659" t="s">
        <v>6630</v>
      </c>
      <c r="Q7659">
        <v>700</v>
      </c>
    </row>
    <row r="7660" spans="1:17" x14ac:dyDescent="0.35">
      <c r="A7660">
        <v>9418114460</v>
      </c>
      <c r="B7660" t="s">
        <v>6626</v>
      </c>
      <c r="C7660" t="s">
        <v>6540</v>
      </c>
      <c r="D7660">
        <v>131</v>
      </c>
      <c r="E7660" t="s">
        <v>6540</v>
      </c>
      <c r="F7660">
        <v>309</v>
      </c>
      <c r="G7660" t="s">
        <v>2845</v>
      </c>
      <c r="H7660">
        <v>107</v>
      </c>
      <c r="I7660" t="s">
        <v>18629</v>
      </c>
      <c r="J7660">
        <v>20120</v>
      </c>
      <c r="L7660" t="s">
        <v>6529</v>
      </c>
      <c r="M7660">
        <v>12949660</v>
      </c>
      <c r="N7660" t="s">
        <v>6630</v>
      </c>
      <c r="O7660" t="s">
        <v>6630</v>
      </c>
      <c r="P7660" t="s">
        <v>6630</v>
      </c>
      <c r="Q7660" t="s">
        <v>6630</v>
      </c>
    </row>
    <row r="7661" spans="1:17" x14ac:dyDescent="0.35">
      <c r="A7661">
        <v>9422116177</v>
      </c>
      <c r="B7661" t="s">
        <v>6626</v>
      </c>
      <c r="C7661" t="s">
        <v>6356</v>
      </c>
      <c r="D7661">
        <v>200</v>
      </c>
      <c r="E7661" t="s">
        <v>6701</v>
      </c>
      <c r="F7661">
        <v>500</v>
      </c>
      <c r="G7661" t="s">
        <v>6702</v>
      </c>
      <c r="H7661">
        <v>55</v>
      </c>
      <c r="I7661" t="s">
        <v>18630</v>
      </c>
      <c r="J7661">
        <v>12032</v>
      </c>
      <c r="L7661" t="s">
        <v>6529</v>
      </c>
      <c r="M7661">
        <v>14540155</v>
      </c>
      <c r="N7661" t="s">
        <v>6630</v>
      </c>
      <c r="O7661" t="s">
        <v>6630</v>
      </c>
      <c r="P7661" t="s">
        <v>6630</v>
      </c>
      <c r="Q7661">
        <v>100</v>
      </c>
    </row>
    <row r="7662" spans="1:17" x14ac:dyDescent="0.35">
      <c r="A7662">
        <v>6802107507</v>
      </c>
      <c r="B7662" t="s">
        <v>6626</v>
      </c>
      <c r="C7662" t="s">
        <v>6356</v>
      </c>
      <c r="D7662">
        <v>200</v>
      </c>
      <c r="E7662" t="s">
        <v>5245</v>
      </c>
      <c r="F7662">
        <v>202</v>
      </c>
      <c r="G7662" t="s">
        <v>5245</v>
      </c>
      <c r="H7662">
        <v>450</v>
      </c>
      <c r="I7662" t="s">
        <v>18631</v>
      </c>
      <c r="J7662" t="s">
        <v>6630</v>
      </c>
      <c r="L7662" t="s">
        <v>6529</v>
      </c>
      <c r="M7662">
        <v>10521432</v>
      </c>
      <c r="N7662">
        <v>10568741</v>
      </c>
      <c r="O7662" t="s">
        <v>13936</v>
      </c>
      <c r="P7662" t="s">
        <v>6670</v>
      </c>
      <c r="Q7662" t="s">
        <v>6630</v>
      </c>
    </row>
    <row r="7663" spans="1:17" x14ac:dyDescent="0.35">
      <c r="A7663">
        <v>6802107409</v>
      </c>
      <c r="B7663" t="s">
        <v>6626</v>
      </c>
      <c r="C7663" t="s">
        <v>6356</v>
      </c>
      <c r="D7663">
        <v>200</v>
      </c>
      <c r="E7663" t="s">
        <v>5245</v>
      </c>
      <c r="F7663">
        <v>202</v>
      </c>
      <c r="G7663" t="s">
        <v>5245</v>
      </c>
      <c r="H7663">
        <v>450</v>
      </c>
      <c r="I7663" t="s">
        <v>18632</v>
      </c>
      <c r="J7663" t="s">
        <v>6630</v>
      </c>
      <c r="L7663" t="s">
        <v>6529</v>
      </c>
      <c r="M7663">
        <v>10521432</v>
      </c>
      <c r="N7663">
        <v>10568741</v>
      </c>
      <c r="O7663" t="s">
        <v>6630</v>
      </c>
      <c r="P7663" t="s">
        <v>18633</v>
      </c>
      <c r="Q7663" t="s">
        <v>6630</v>
      </c>
    </row>
    <row r="7664" spans="1:17" x14ac:dyDescent="0.35">
      <c r="A7664">
        <v>9413111945</v>
      </c>
      <c r="B7664" t="s">
        <v>6626</v>
      </c>
      <c r="C7664" t="s">
        <v>6356</v>
      </c>
      <c r="D7664">
        <v>200</v>
      </c>
      <c r="E7664" t="s">
        <v>6701</v>
      </c>
      <c r="F7664">
        <v>500</v>
      </c>
      <c r="G7664" t="s">
        <v>3270</v>
      </c>
      <c r="H7664">
        <v>59</v>
      </c>
      <c r="I7664" t="s">
        <v>18634</v>
      </c>
      <c r="J7664">
        <v>12026</v>
      </c>
      <c r="L7664" t="s">
        <v>6529</v>
      </c>
      <c r="M7664">
        <v>10554023</v>
      </c>
      <c r="N7664" t="s">
        <v>6630</v>
      </c>
      <c r="O7664" t="s">
        <v>6799</v>
      </c>
      <c r="P7664" t="s">
        <v>6630</v>
      </c>
      <c r="Q7664" t="s">
        <v>6630</v>
      </c>
    </row>
    <row r="7665" spans="1:17" x14ac:dyDescent="0.35">
      <c r="A7665">
        <v>9421115627</v>
      </c>
      <c r="B7665" t="s">
        <v>6626</v>
      </c>
      <c r="C7665" t="s">
        <v>6356</v>
      </c>
      <c r="D7665">
        <v>200</v>
      </c>
      <c r="E7665" t="s">
        <v>6701</v>
      </c>
      <c r="F7665">
        <v>500</v>
      </c>
      <c r="G7665" t="s">
        <v>3838</v>
      </c>
      <c r="H7665">
        <v>313</v>
      </c>
      <c r="I7665" t="s">
        <v>18635</v>
      </c>
      <c r="J7665">
        <v>12027</v>
      </c>
      <c r="L7665" t="s">
        <v>6529</v>
      </c>
      <c r="M7665">
        <v>11294770</v>
      </c>
      <c r="N7665" t="s">
        <v>6630</v>
      </c>
      <c r="O7665" t="s">
        <v>6630</v>
      </c>
      <c r="P7665" t="s">
        <v>6630</v>
      </c>
      <c r="Q7665" t="s">
        <v>6630</v>
      </c>
    </row>
    <row r="7666" spans="1:17" x14ac:dyDescent="0.35">
      <c r="A7666">
        <v>9414112170</v>
      </c>
      <c r="B7666" t="s">
        <v>6626</v>
      </c>
      <c r="C7666" t="s">
        <v>6540</v>
      </c>
      <c r="D7666">
        <v>131</v>
      </c>
      <c r="E7666" t="s">
        <v>6672</v>
      </c>
      <c r="F7666">
        <v>703</v>
      </c>
      <c r="G7666" t="s">
        <v>3068</v>
      </c>
      <c r="H7666">
        <v>830</v>
      </c>
      <c r="I7666" t="s">
        <v>18636</v>
      </c>
      <c r="J7666">
        <v>13200</v>
      </c>
      <c r="L7666" t="s">
        <v>6529</v>
      </c>
      <c r="M7666">
        <v>13974429</v>
      </c>
      <c r="N7666" t="s">
        <v>6630</v>
      </c>
      <c r="O7666" t="s">
        <v>6630</v>
      </c>
      <c r="P7666" t="s">
        <v>6630</v>
      </c>
      <c r="Q7666" t="s">
        <v>6630</v>
      </c>
    </row>
    <row r="7667" spans="1:17" x14ac:dyDescent="0.35">
      <c r="A7667">
        <v>8702107376</v>
      </c>
      <c r="B7667" t="s">
        <v>6626</v>
      </c>
      <c r="C7667" t="s">
        <v>6356</v>
      </c>
      <c r="D7667">
        <v>200</v>
      </c>
      <c r="E7667" t="s">
        <v>6701</v>
      </c>
      <c r="F7667">
        <v>500</v>
      </c>
      <c r="G7667" t="s">
        <v>7166</v>
      </c>
      <c r="H7667">
        <v>61</v>
      </c>
      <c r="I7667" t="s">
        <v>18637</v>
      </c>
      <c r="J7667">
        <v>12028</v>
      </c>
      <c r="L7667" t="s">
        <v>6529</v>
      </c>
      <c r="M7667">
        <v>10323778</v>
      </c>
      <c r="N7667" t="s">
        <v>6630</v>
      </c>
      <c r="O7667" t="s">
        <v>7757</v>
      </c>
      <c r="P7667" t="s">
        <v>7964</v>
      </c>
      <c r="Q7667">
        <v>100</v>
      </c>
    </row>
    <row r="7668" spans="1:17" x14ac:dyDescent="0.35">
      <c r="A7668">
        <v>8703107773</v>
      </c>
      <c r="B7668" t="s">
        <v>6626</v>
      </c>
      <c r="C7668" t="s">
        <v>7114</v>
      </c>
      <c r="D7668">
        <v>115</v>
      </c>
      <c r="E7668" t="s">
        <v>7114</v>
      </c>
      <c r="F7668">
        <v>115</v>
      </c>
      <c r="G7668" t="s">
        <v>7353</v>
      </c>
      <c r="H7668">
        <v>22</v>
      </c>
      <c r="I7668" t="s">
        <v>18638</v>
      </c>
      <c r="J7668">
        <v>11510</v>
      </c>
      <c r="L7668" t="s">
        <v>6529</v>
      </c>
      <c r="M7668">
        <v>10161158</v>
      </c>
      <c r="N7668" t="s">
        <v>6630</v>
      </c>
      <c r="O7668" t="s">
        <v>18639</v>
      </c>
      <c r="P7668" t="s">
        <v>18640</v>
      </c>
      <c r="Q7668" t="s">
        <v>6630</v>
      </c>
    </row>
    <row r="7669" spans="1:17" x14ac:dyDescent="0.35">
      <c r="A7669" t="s">
        <v>18641</v>
      </c>
      <c r="B7669" t="s">
        <v>6626</v>
      </c>
      <c r="C7669" t="s">
        <v>6628</v>
      </c>
      <c r="D7669" t="s">
        <v>6628</v>
      </c>
      <c r="E7669" t="s">
        <v>6628</v>
      </c>
      <c r="F7669" t="s">
        <v>6628</v>
      </c>
      <c r="G7669" t="s">
        <v>6628</v>
      </c>
      <c r="H7669" t="s">
        <v>6628</v>
      </c>
      <c r="I7669" t="s">
        <v>18642</v>
      </c>
      <c r="J7669" t="s">
        <v>6630</v>
      </c>
      <c r="L7669" t="s">
        <v>6529</v>
      </c>
      <c r="M7669" t="s">
        <v>6630</v>
      </c>
      <c r="N7669" t="s">
        <v>6630</v>
      </c>
      <c r="O7669" t="s">
        <v>6630</v>
      </c>
      <c r="P7669" t="s">
        <v>6630</v>
      </c>
      <c r="Q7669" t="s">
        <v>6630</v>
      </c>
    </row>
    <row r="7670" spans="1:17" x14ac:dyDescent="0.35">
      <c r="A7670">
        <v>3514112321</v>
      </c>
      <c r="B7670" t="s">
        <v>6626</v>
      </c>
      <c r="C7670" t="s">
        <v>6356</v>
      </c>
      <c r="D7670">
        <v>200</v>
      </c>
      <c r="E7670" t="s">
        <v>5245</v>
      </c>
      <c r="F7670">
        <v>202</v>
      </c>
      <c r="G7670" t="s">
        <v>5245</v>
      </c>
      <c r="H7670">
        <v>450</v>
      </c>
      <c r="I7670" t="s">
        <v>18643</v>
      </c>
      <c r="J7670">
        <v>20200</v>
      </c>
      <c r="L7670" t="s">
        <v>6529</v>
      </c>
      <c r="M7670">
        <v>11533224</v>
      </c>
      <c r="N7670" t="s">
        <v>6630</v>
      </c>
      <c r="O7670" t="s">
        <v>18644</v>
      </c>
      <c r="P7670" t="s">
        <v>6630</v>
      </c>
      <c r="Q7670" t="s">
        <v>6630</v>
      </c>
    </row>
    <row r="7671" spans="1:17" x14ac:dyDescent="0.35">
      <c r="A7671">
        <v>9411110713</v>
      </c>
      <c r="B7671" t="s">
        <v>6626</v>
      </c>
      <c r="C7671" t="s">
        <v>6356</v>
      </c>
      <c r="D7671">
        <v>200</v>
      </c>
      <c r="E7671" t="s">
        <v>6366</v>
      </c>
      <c r="F7671">
        <v>207</v>
      </c>
      <c r="G7671" t="s">
        <v>6638</v>
      </c>
      <c r="H7671">
        <v>415</v>
      </c>
      <c r="I7671" t="s">
        <v>16483</v>
      </c>
      <c r="J7671">
        <v>20115</v>
      </c>
      <c r="L7671" t="s">
        <v>6529</v>
      </c>
      <c r="M7671">
        <v>11385022</v>
      </c>
      <c r="N7671" t="s">
        <v>6630</v>
      </c>
      <c r="O7671">
        <v>28695</v>
      </c>
      <c r="P7671" t="s">
        <v>6630</v>
      </c>
      <c r="Q7671" t="s">
        <v>6630</v>
      </c>
    </row>
    <row r="7672" spans="1:17" x14ac:dyDescent="0.35">
      <c r="A7672" t="s">
        <v>18645</v>
      </c>
      <c r="B7672" t="s">
        <v>6626</v>
      </c>
      <c r="C7672" t="s">
        <v>6628</v>
      </c>
      <c r="D7672" t="s">
        <v>6628</v>
      </c>
      <c r="E7672" t="s">
        <v>6628</v>
      </c>
      <c r="F7672" t="s">
        <v>6628</v>
      </c>
      <c r="G7672" t="s">
        <v>6628</v>
      </c>
      <c r="H7672" t="s">
        <v>6628</v>
      </c>
      <c r="I7672" t="s">
        <v>16871</v>
      </c>
      <c r="J7672" t="s">
        <v>6630</v>
      </c>
      <c r="L7672" t="s">
        <v>6526</v>
      </c>
      <c r="M7672" t="s">
        <v>6630</v>
      </c>
      <c r="N7672" t="s">
        <v>6630</v>
      </c>
      <c r="O7672" t="s">
        <v>6630</v>
      </c>
      <c r="P7672" t="s">
        <v>6630</v>
      </c>
      <c r="Q7672" t="s">
        <v>6630</v>
      </c>
    </row>
    <row r="7673" spans="1:17" x14ac:dyDescent="0.35">
      <c r="A7673">
        <v>9412111336</v>
      </c>
      <c r="B7673" t="s">
        <v>6626</v>
      </c>
      <c r="C7673" t="s">
        <v>6356</v>
      </c>
      <c r="D7673">
        <v>200</v>
      </c>
      <c r="E7673" t="s">
        <v>5245</v>
      </c>
      <c r="F7673">
        <v>202</v>
      </c>
      <c r="G7673" t="s">
        <v>5245</v>
      </c>
      <c r="H7673">
        <v>450</v>
      </c>
      <c r="I7673" t="s">
        <v>18646</v>
      </c>
      <c r="J7673">
        <v>20200</v>
      </c>
      <c r="L7673" t="s">
        <v>6529</v>
      </c>
      <c r="M7673">
        <v>10376212</v>
      </c>
      <c r="N7673" t="s">
        <v>6630</v>
      </c>
      <c r="O7673">
        <v>29569</v>
      </c>
      <c r="P7673" t="s">
        <v>6630</v>
      </c>
      <c r="Q7673" t="s">
        <v>6630</v>
      </c>
    </row>
    <row r="7674" spans="1:17" x14ac:dyDescent="0.35">
      <c r="A7674" t="s">
        <v>18647</v>
      </c>
      <c r="B7674" t="s">
        <v>6626</v>
      </c>
      <c r="C7674" t="s">
        <v>6628</v>
      </c>
      <c r="D7674" t="s">
        <v>6628</v>
      </c>
      <c r="E7674" t="s">
        <v>6628</v>
      </c>
      <c r="F7674" t="s">
        <v>6628</v>
      </c>
      <c r="G7674" t="s">
        <v>6628</v>
      </c>
      <c r="H7674" t="s">
        <v>6628</v>
      </c>
      <c r="I7674" t="s">
        <v>18648</v>
      </c>
      <c r="J7674" t="s">
        <v>6630</v>
      </c>
      <c r="L7674" t="s">
        <v>6529</v>
      </c>
      <c r="M7674" t="s">
        <v>6630</v>
      </c>
      <c r="N7674" t="s">
        <v>6630</v>
      </c>
      <c r="O7674" t="s">
        <v>7821</v>
      </c>
      <c r="P7674" t="s">
        <v>6630</v>
      </c>
      <c r="Q7674" t="s">
        <v>6630</v>
      </c>
    </row>
    <row r="7675" spans="1:17" x14ac:dyDescent="0.35">
      <c r="A7675" t="s">
        <v>18649</v>
      </c>
      <c r="B7675" t="s">
        <v>6626</v>
      </c>
      <c r="C7675" t="s">
        <v>6628</v>
      </c>
      <c r="D7675" t="s">
        <v>6628</v>
      </c>
      <c r="E7675" t="s">
        <v>6628</v>
      </c>
      <c r="F7675" t="s">
        <v>6628</v>
      </c>
      <c r="G7675" t="s">
        <v>6628</v>
      </c>
      <c r="H7675" t="s">
        <v>6628</v>
      </c>
      <c r="I7675" t="s">
        <v>18650</v>
      </c>
      <c r="J7675" t="s">
        <v>6630</v>
      </c>
      <c r="L7675" t="s">
        <v>6526</v>
      </c>
      <c r="M7675" t="s">
        <v>6630</v>
      </c>
      <c r="N7675" t="s">
        <v>6630</v>
      </c>
      <c r="O7675" t="s">
        <v>6630</v>
      </c>
      <c r="P7675" t="s">
        <v>6630</v>
      </c>
      <c r="Q7675" t="s">
        <v>6630</v>
      </c>
    </row>
    <row r="7676" spans="1:17" x14ac:dyDescent="0.35">
      <c r="A7676">
        <v>9419115142</v>
      </c>
      <c r="B7676" t="s">
        <v>6626</v>
      </c>
      <c r="C7676" t="s">
        <v>6356</v>
      </c>
      <c r="D7676">
        <v>200</v>
      </c>
      <c r="E7676" t="s">
        <v>6701</v>
      </c>
      <c r="F7676">
        <v>500</v>
      </c>
      <c r="G7676" t="s">
        <v>6628</v>
      </c>
      <c r="H7676" t="s">
        <v>6628</v>
      </c>
      <c r="I7676" t="s">
        <v>18651</v>
      </c>
      <c r="J7676">
        <v>12032</v>
      </c>
      <c r="L7676" t="s">
        <v>6529</v>
      </c>
      <c r="M7676">
        <v>10557232</v>
      </c>
      <c r="N7676" t="s">
        <v>6630</v>
      </c>
      <c r="O7676" t="s">
        <v>6630</v>
      </c>
      <c r="P7676" t="s">
        <v>6630</v>
      </c>
      <c r="Q7676" t="s">
        <v>6630</v>
      </c>
    </row>
    <row r="7677" spans="1:17" x14ac:dyDescent="0.35">
      <c r="A7677" t="s">
        <v>18652</v>
      </c>
      <c r="B7677" t="s">
        <v>6626</v>
      </c>
      <c r="C7677" t="s">
        <v>6628</v>
      </c>
      <c r="D7677" t="s">
        <v>6628</v>
      </c>
      <c r="E7677" t="s">
        <v>6628</v>
      </c>
      <c r="F7677" t="s">
        <v>6628</v>
      </c>
      <c r="G7677" t="s">
        <v>6628</v>
      </c>
      <c r="H7677" t="s">
        <v>6628</v>
      </c>
      <c r="I7677" t="s">
        <v>18653</v>
      </c>
      <c r="J7677" t="s">
        <v>6630</v>
      </c>
      <c r="L7677" t="s">
        <v>6526</v>
      </c>
      <c r="M7677" t="s">
        <v>6630</v>
      </c>
      <c r="N7677" t="s">
        <v>6630</v>
      </c>
      <c r="O7677" t="s">
        <v>6630</v>
      </c>
      <c r="P7677" t="s">
        <v>6630</v>
      </c>
      <c r="Q7677" t="s">
        <v>6630</v>
      </c>
    </row>
    <row r="7678" spans="1:17" x14ac:dyDescent="0.35">
      <c r="A7678">
        <v>9407109122</v>
      </c>
      <c r="B7678" t="s">
        <v>6626</v>
      </c>
      <c r="C7678" t="s">
        <v>6356</v>
      </c>
      <c r="D7678">
        <v>200</v>
      </c>
      <c r="E7678" t="s">
        <v>6366</v>
      </c>
      <c r="F7678">
        <v>207</v>
      </c>
      <c r="G7678" t="s">
        <v>6657</v>
      </c>
      <c r="H7678">
        <v>420</v>
      </c>
      <c r="I7678" t="s">
        <v>18654</v>
      </c>
      <c r="J7678" t="s">
        <v>6630</v>
      </c>
      <c r="L7678" t="s">
        <v>6529</v>
      </c>
      <c r="M7678">
        <v>10017080</v>
      </c>
      <c r="N7678">
        <v>10268203</v>
      </c>
      <c r="O7678" t="s">
        <v>6630</v>
      </c>
      <c r="P7678" t="s">
        <v>18655</v>
      </c>
      <c r="Q7678" t="s">
        <v>6630</v>
      </c>
    </row>
    <row r="7679" spans="1:17" x14ac:dyDescent="0.35">
      <c r="A7679" t="s">
        <v>18656</v>
      </c>
      <c r="B7679" t="s">
        <v>6626</v>
      </c>
      <c r="C7679" t="s">
        <v>6628</v>
      </c>
      <c r="D7679" t="s">
        <v>6628</v>
      </c>
      <c r="E7679" t="s">
        <v>6628</v>
      </c>
      <c r="F7679" t="s">
        <v>6628</v>
      </c>
      <c r="G7679" t="s">
        <v>6628</v>
      </c>
      <c r="H7679" t="s">
        <v>6628</v>
      </c>
      <c r="I7679" t="s">
        <v>18657</v>
      </c>
      <c r="J7679" t="s">
        <v>6630</v>
      </c>
      <c r="L7679" t="s">
        <v>6529</v>
      </c>
      <c r="M7679" t="s">
        <v>6630</v>
      </c>
      <c r="N7679" t="s">
        <v>6630</v>
      </c>
      <c r="O7679" t="s">
        <v>6630</v>
      </c>
      <c r="P7679" t="s">
        <v>6630</v>
      </c>
      <c r="Q7679" t="s">
        <v>6630</v>
      </c>
    </row>
    <row r="7680" spans="1:17" x14ac:dyDescent="0.35">
      <c r="A7680">
        <v>9417114176</v>
      </c>
      <c r="B7680" t="s">
        <v>6626</v>
      </c>
      <c r="C7680" t="s">
        <v>6356</v>
      </c>
      <c r="D7680">
        <v>200</v>
      </c>
      <c r="E7680" t="s">
        <v>6645</v>
      </c>
      <c r="F7680">
        <v>201</v>
      </c>
      <c r="G7680" t="s">
        <v>176</v>
      </c>
      <c r="H7680">
        <v>705</v>
      </c>
      <c r="I7680" t="s">
        <v>18658</v>
      </c>
      <c r="J7680">
        <v>20800</v>
      </c>
      <c r="L7680" t="s">
        <v>6529</v>
      </c>
      <c r="M7680">
        <v>10151030</v>
      </c>
      <c r="N7680">
        <v>10066409</v>
      </c>
      <c r="O7680" t="s">
        <v>6630</v>
      </c>
      <c r="P7680" t="s">
        <v>6630</v>
      </c>
      <c r="Q7680" t="s">
        <v>6630</v>
      </c>
    </row>
    <row r="7681" spans="1:17" x14ac:dyDescent="0.35">
      <c r="A7681">
        <v>13314</v>
      </c>
      <c r="B7681" t="s">
        <v>6626</v>
      </c>
      <c r="C7681" t="s">
        <v>6356</v>
      </c>
      <c r="D7681">
        <v>200</v>
      </c>
      <c r="E7681" t="s">
        <v>6366</v>
      </c>
      <c r="F7681">
        <v>207</v>
      </c>
      <c r="G7681" t="s">
        <v>6800</v>
      </c>
      <c r="H7681">
        <v>700</v>
      </c>
      <c r="I7681" t="s">
        <v>18566</v>
      </c>
      <c r="J7681" t="s">
        <v>6630</v>
      </c>
      <c r="L7681" t="s">
        <v>6526</v>
      </c>
      <c r="M7681" t="s">
        <v>6630</v>
      </c>
      <c r="N7681" t="s">
        <v>6630</v>
      </c>
      <c r="O7681" t="s">
        <v>6630</v>
      </c>
      <c r="P7681" t="s">
        <v>6630</v>
      </c>
      <c r="Q7681" t="s">
        <v>6630</v>
      </c>
    </row>
    <row r="7682" spans="1:17" x14ac:dyDescent="0.35">
      <c r="A7682">
        <v>9416113398</v>
      </c>
      <c r="B7682" t="s">
        <v>6626</v>
      </c>
      <c r="C7682" t="s">
        <v>6356</v>
      </c>
      <c r="D7682">
        <v>200</v>
      </c>
      <c r="E7682" t="s">
        <v>6645</v>
      </c>
      <c r="F7682">
        <v>201</v>
      </c>
      <c r="G7682" t="s">
        <v>6657</v>
      </c>
      <c r="H7682">
        <v>420</v>
      </c>
      <c r="I7682" t="s">
        <v>18659</v>
      </c>
      <c r="J7682">
        <v>20121</v>
      </c>
      <c r="L7682" t="s">
        <v>6529</v>
      </c>
      <c r="M7682">
        <v>10658527</v>
      </c>
      <c r="N7682">
        <v>12529948</v>
      </c>
      <c r="O7682" t="s">
        <v>6630</v>
      </c>
      <c r="P7682" t="s">
        <v>6630</v>
      </c>
      <c r="Q7682" t="s">
        <v>6630</v>
      </c>
    </row>
    <row r="7683" spans="1:17" x14ac:dyDescent="0.35">
      <c r="A7683" t="s">
        <v>18660</v>
      </c>
      <c r="B7683" t="s">
        <v>6626</v>
      </c>
      <c r="C7683" t="s">
        <v>6628</v>
      </c>
      <c r="D7683" t="s">
        <v>6628</v>
      </c>
      <c r="E7683" t="s">
        <v>6628</v>
      </c>
      <c r="F7683" t="s">
        <v>6628</v>
      </c>
      <c r="G7683" t="s">
        <v>6628</v>
      </c>
      <c r="H7683" t="s">
        <v>6628</v>
      </c>
      <c r="I7683" t="s">
        <v>18661</v>
      </c>
      <c r="J7683" t="s">
        <v>6630</v>
      </c>
      <c r="L7683" t="s">
        <v>6529</v>
      </c>
      <c r="M7683" t="s">
        <v>6630</v>
      </c>
      <c r="N7683" t="s">
        <v>6630</v>
      </c>
      <c r="O7683" t="s">
        <v>6630</v>
      </c>
      <c r="P7683" t="s">
        <v>6630</v>
      </c>
      <c r="Q7683" t="s">
        <v>6630</v>
      </c>
    </row>
    <row r="7684" spans="1:17" x14ac:dyDescent="0.35">
      <c r="A7684">
        <v>9417114007</v>
      </c>
      <c r="B7684" t="s">
        <v>6626</v>
      </c>
      <c r="C7684" t="s">
        <v>6540</v>
      </c>
      <c r="D7684">
        <v>131</v>
      </c>
      <c r="E7684" t="s">
        <v>6672</v>
      </c>
      <c r="F7684">
        <v>703</v>
      </c>
      <c r="G7684" t="s">
        <v>3068</v>
      </c>
      <c r="H7684">
        <v>830</v>
      </c>
      <c r="I7684" t="s">
        <v>18662</v>
      </c>
      <c r="J7684">
        <v>13260</v>
      </c>
      <c r="L7684" t="s">
        <v>6529</v>
      </c>
      <c r="M7684">
        <v>10212357</v>
      </c>
      <c r="N7684" t="s">
        <v>6630</v>
      </c>
      <c r="O7684" t="s">
        <v>6630</v>
      </c>
      <c r="P7684" t="s">
        <v>6630</v>
      </c>
      <c r="Q7684" t="s">
        <v>6630</v>
      </c>
    </row>
    <row r="7685" spans="1:17" x14ac:dyDescent="0.35">
      <c r="A7685" t="s">
        <v>18663</v>
      </c>
      <c r="B7685" t="s">
        <v>6626</v>
      </c>
      <c r="C7685" t="s">
        <v>6628</v>
      </c>
      <c r="D7685" t="s">
        <v>6628</v>
      </c>
      <c r="E7685" t="s">
        <v>6628</v>
      </c>
      <c r="F7685" t="s">
        <v>6628</v>
      </c>
      <c r="G7685" t="s">
        <v>6628</v>
      </c>
      <c r="H7685" t="s">
        <v>6628</v>
      </c>
      <c r="I7685" t="s">
        <v>18664</v>
      </c>
      <c r="J7685" t="s">
        <v>6630</v>
      </c>
      <c r="L7685" t="s">
        <v>6526</v>
      </c>
      <c r="M7685" t="s">
        <v>6630</v>
      </c>
      <c r="N7685" t="s">
        <v>6630</v>
      </c>
      <c r="O7685" t="s">
        <v>6630</v>
      </c>
      <c r="P7685" t="s">
        <v>6630</v>
      </c>
      <c r="Q7685" t="s">
        <v>6630</v>
      </c>
    </row>
    <row r="7686" spans="1:17" x14ac:dyDescent="0.35">
      <c r="A7686" t="s">
        <v>18665</v>
      </c>
      <c r="B7686" t="s">
        <v>6626</v>
      </c>
      <c r="C7686" t="s">
        <v>6628</v>
      </c>
      <c r="D7686" t="s">
        <v>6628</v>
      </c>
      <c r="E7686" t="s">
        <v>6628</v>
      </c>
      <c r="F7686" t="s">
        <v>6628</v>
      </c>
      <c r="G7686" t="s">
        <v>6628</v>
      </c>
      <c r="H7686" t="s">
        <v>6628</v>
      </c>
      <c r="I7686" t="s">
        <v>7899</v>
      </c>
      <c r="J7686" t="s">
        <v>6630</v>
      </c>
      <c r="L7686" t="s">
        <v>6526</v>
      </c>
      <c r="M7686" t="s">
        <v>6630</v>
      </c>
      <c r="N7686" t="s">
        <v>6630</v>
      </c>
      <c r="O7686" t="s">
        <v>6630</v>
      </c>
      <c r="P7686" t="s">
        <v>6630</v>
      </c>
      <c r="Q7686" t="s">
        <v>6630</v>
      </c>
    </row>
    <row r="7687" spans="1:17" x14ac:dyDescent="0.35">
      <c r="A7687">
        <v>29525</v>
      </c>
      <c r="B7687" t="s">
        <v>6626</v>
      </c>
      <c r="C7687" t="s">
        <v>6356</v>
      </c>
      <c r="D7687">
        <v>200</v>
      </c>
      <c r="E7687" t="s">
        <v>6366</v>
      </c>
      <c r="F7687">
        <v>207</v>
      </c>
      <c r="G7687" t="s">
        <v>7216</v>
      </c>
      <c r="H7687">
        <v>748</v>
      </c>
      <c r="I7687" t="s">
        <v>14505</v>
      </c>
      <c r="J7687" t="s">
        <v>6630</v>
      </c>
      <c r="L7687" t="s">
        <v>6526</v>
      </c>
      <c r="M7687" t="s">
        <v>6630</v>
      </c>
      <c r="N7687" t="s">
        <v>6630</v>
      </c>
      <c r="O7687" t="s">
        <v>18666</v>
      </c>
      <c r="P7687" t="s">
        <v>6630</v>
      </c>
      <c r="Q7687" t="s">
        <v>6630</v>
      </c>
    </row>
    <row r="7688" spans="1:17" x14ac:dyDescent="0.35">
      <c r="A7688">
        <v>3594100432</v>
      </c>
      <c r="B7688" t="s">
        <v>6626</v>
      </c>
      <c r="C7688" t="s">
        <v>6356</v>
      </c>
      <c r="D7688">
        <v>200</v>
      </c>
      <c r="E7688" t="s">
        <v>5245</v>
      </c>
      <c r="F7688">
        <v>202</v>
      </c>
      <c r="G7688" t="s">
        <v>5245</v>
      </c>
      <c r="H7688">
        <v>450</v>
      </c>
      <c r="I7688" t="s">
        <v>18667</v>
      </c>
      <c r="J7688" t="s">
        <v>6630</v>
      </c>
      <c r="L7688" t="s">
        <v>6529</v>
      </c>
      <c r="M7688" t="s">
        <v>6630</v>
      </c>
      <c r="N7688" t="s">
        <v>6630</v>
      </c>
      <c r="O7688" t="s">
        <v>6630</v>
      </c>
      <c r="P7688" t="s">
        <v>18668</v>
      </c>
      <c r="Q7688" t="s">
        <v>6630</v>
      </c>
    </row>
    <row r="7689" spans="1:17" x14ac:dyDescent="0.35">
      <c r="A7689">
        <v>9610110391</v>
      </c>
      <c r="B7689" t="s">
        <v>6334</v>
      </c>
      <c r="C7689" t="s">
        <v>6356</v>
      </c>
      <c r="D7689">
        <v>200</v>
      </c>
      <c r="E7689" t="s">
        <v>488</v>
      </c>
      <c r="F7689">
        <v>203</v>
      </c>
      <c r="G7689" t="s">
        <v>488</v>
      </c>
      <c r="H7689">
        <v>500</v>
      </c>
      <c r="I7689" t="s">
        <v>18669</v>
      </c>
      <c r="J7689">
        <v>20302</v>
      </c>
      <c r="L7689" t="s">
        <v>6529</v>
      </c>
      <c r="M7689">
        <v>10549996</v>
      </c>
      <c r="N7689" t="s">
        <v>6630</v>
      </c>
      <c r="O7689" t="s">
        <v>9196</v>
      </c>
      <c r="P7689" t="s">
        <v>6630</v>
      </c>
      <c r="Q7689">
        <v>200</v>
      </c>
    </row>
    <row r="7690" spans="1:17" x14ac:dyDescent="0.35">
      <c r="A7690" t="s">
        <v>18670</v>
      </c>
      <c r="B7690" t="s">
        <v>6626</v>
      </c>
      <c r="C7690" t="s">
        <v>6628</v>
      </c>
      <c r="D7690" t="s">
        <v>6628</v>
      </c>
      <c r="E7690" t="s">
        <v>6628</v>
      </c>
      <c r="F7690" t="s">
        <v>6628</v>
      </c>
      <c r="G7690" t="s">
        <v>6628</v>
      </c>
      <c r="H7690" t="s">
        <v>6628</v>
      </c>
      <c r="I7690" t="s">
        <v>18671</v>
      </c>
      <c r="J7690" t="s">
        <v>6630</v>
      </c>
      <c r="L7690" t="s">
        <v>6526</v>
      </c>
      <c r="M7690" t="s">
        <v>6630</v>
      </c>
      <c r="N7690" t="s">
        <v>6630</v>
      </c>
      <c r="O7690" t="s">
        <v>6630</v>
      </c>
      <c r="P7690" t="s">
        <v>6630</v>
      </c>
      <c r="Q7690" t="s">
        <v>6630</v>
      </c>
    </row>
    <row r="7691" spans="1:17" x14ac:dyDescent="0.35">
      <c r="A7691" t="s">
        <v>18672</v>
      </c>
      <c r="B7691" t="s">
        <v>6626</v>
      </c>
      <c r="C7691" t="s">
        <v>6628</v>
      </c>
      <c r="D7691" t="s">
        <v>6628</v>
      </c>
      <c r="E7691" t="s">
        <v>6628</v>
      </c>
      <c r="F7691" t="s">
        <v>6628</v>
      </c>
      <c r="G7691" t="s">
        <v>6628</v>
      </c>
      <c r="H7691" t="s">
        <v>6628</v>
      </c>
      <c r="I7691" t="s">
        <v>18673</v>
      </c>
      <c r="J7691" t="s">
        <v>6630</v>
      </c>
      <c r="L7691" t="s">
        <v>6529</v>
      </c>
      <c r="M7691" t="s">
        <v>6630</v>
      </c>
      <c r="N7691" t="s">
        <v>6630</v>
      </c>
      <c r="O7691" t="s">
        <v>6630</v>
      </c>
      <c r="P7691" t="s">
        <v>6630</v>
      </c>
      <c r="Q7691" t="s">
        <v>6630</v>
      </c>
    </row>
    <row r="7692" spans="1:17" x14ac:dyDescent="0.35">
      <c r="A7692" t="s">
        <v>18674</v>
      </c>
      <c r="B7692" t="s">
        <v>6626</v>
      </c>
      <c r="C7692" t="s">
        <v>6628</v>
      </c>
      <c r="D7692" t="s">
        <v>6628</v>
      </c>
      <c r="E7692" t="s">
        <v>6628</v>
      </c>
      <c r="F7692" t="s">
        <v>6628</v>
      </c>
      <c r="G7692" t="s">
        <v>6628</v>
      </c>
      <c r="H7692" t="s">
        <v>6628</v>
      </c>
      <c r="I7692" t="s">
        <v>18675</v>
      </c>
      <c r="J7692" t="s">
        <v>6630</v>
      </c>
      <c r="L7692" t="s">
        <v>6526</v>
      </c>
      <c r="M7692" t="s">
        <v>6630</v>
      </c>
      <c r="N7692" t="s">
        <v>6630</v>
      </c>
      <c r="O7692" t="s">
        <v>6630</v>
      </c>
      <c r="P7692" t="s">
        <v>6630</v>
      </c>
      <c r="Q7692" t="s">
        <v>6630</v>
      </c>
    </row>
    <row r="7693" spans="1:17" x14ac:dyDescent="0.35">
      <c r="A7693">
        <v>8704108290</v>
      </c>
      <c r="B7693" t="s">
        <v>6626</v>
      </c>
      <c r="C7693" t="s">
        <v>6356</v>
      </c>
      <c r="D7693">
        <v>200</v>
      </c>
      <c r="E7693" t="s">
        <v>5245</v>
      </c>
      <c r="F7693">
        <v>202</v>
      </c>
      <c r="G7693" t="s">
        <v>5245</v>
      </c>
      <c r="H7693">
        <v>450</v>
      </c>
      <c r="I7693" t="s">
        <v>18676</v>
      </c>
      <c r="J7693">
        <v>20200</v>
      </c>
      <c r="L7693" t="s">
        <v>6529</v>
      </c>
      <c r="M7693">
        <v>10039657</v>
      </c>
      <c r="N7693">
        <v>10604932</v>
      </c>
      <c r="O7693" t="s">
        <v>18677</v>
      </c>
      <c r="P7693" t="s">
        <v>18678</v>
      </c>
      <c r="Q7693" t="s">
        <v>6630</v>
      </c>
    </row>
    <row r="7694" spans="1:17" x14ac:dyDescent="0.35">
      <c r="A7694" t="s">
        <v>18679</v>
      </c>
      <c r="B7694" t="s">
        <v>6626</v>
      </c>
      <c r="C7694" t="s">
        <v>6628</v>
      </c>
      <c r="D7694" t="s">
        <v>6628</v>
      </c>
      <c r="E7694" t="s">
        <v>6628</v>
      </c>
      <c r="F7694" t="s">
        <v>6628</v>
      </c>
      <c r="G7694" t="s">
        <v>6628</v>
      </c>
      <c r="H7694" t="s">
        <v>6628</v>
      </c>
      <c r="I7694" t="s">
        <v>18680</v>
      </c>
      <c r="J7694" t="s">
        <v>6630</v>
      </c>
      <c r="L7694" t="s">
        <v>6526</v>
      </c>
      <c r="M7694" t="s">
        <v>6630</v>
      </c>
      <c r="N7694" t="s">
        <v>6630</v>
      </c>
      <c r="O7694" t="s">
        <v>6630</v>
      </c>
      <c r="P7694" t="s">
        <v>6630</v>
      </c>
      <c r="Q7694" t="s">
        <v>6630</v>
      </c>
    </row>
    <row r="7695" spans="1:17" x14ac:dyDescent="0.35">
      <c r="A7695" t="s">
        <v>18681</v>
      </c>
      <c r="B7695" t="s">
        <v>6626</v>
      </c>
      <c r="C7695" t="s">
        <v>6628</v>
      </c>
      <c r="D7695" t="s">
        <v>6628</v>
      </c>
      <c r="E7695" t="s">
        <v>6628</v>
      </c>
      <c r="F7695" t="s">
        <v>6628</v>
      </c>
      <c r="G7695" t="s">
        <v>6628</v>
      </c>
      <c r="H7695" t="s">
        <v>6628</v>
      </c>
      <c r="I7695" t="s">
        <v>9222</v>
      </c>
      <c r="J7695" t="s">
        <v>6630</v>
      </c>
      <c r="L7695" t="s">
        <v>6526</v>
      </c>
      <c r="M7695" t="s">
        <v>6630</v>
      </c>
      <c r="N7695" t="s">
        <v>6630</v>
      </c>
      <c r="O7695" t="s">
        <v>6630</v>
      </c>
      <c r="P7695" t="s">
        <v>6630</v>
      </c>
      <c r="Q7695" t="s">
        <v>6630</v>
      </c>
    </row>
    <row r="7696" spans="1:17" x14ac:dyDescent="0.35">
      <c r="A7696">
        <v>9602107303</v>
      </c>
      <c r="B7696" t="s">
        <v>6626</v>
      </c>
      <c r="C7696" t="s">
        <v>6356</v>
      </c>
      <c r="D7696">
        <v>200</v>
      </c>
      <c r="E7696" t="s">
        <v>6659</v>
      </c>
      <c r="F7696">
        <v>208</v>
      </c>
      <c r="G7696" t="s">
        <v>8803</v>
      </c>
      <c r="H7696">
        <v>321</v>
      </c>
      <c r="I7696" t="s">
        <v>18682</v>
      </c>
      <c r="J7696" t="s">
        <v>6630</v>
      </c>
      <c r="L7696" t="s">
        <v>6529</v>
      </c>
      <c r="M7696">
        <v>10730429</v>
      </c>
      <c r="N7696" t="s">
        <v>6630</v>
      </c>
      <c r="O7696" t="s">
        <v>18683</v>
      </c>
      <c r="P7696" t="s">
        <v>6765</v>
      </c>
      <c r="Q7696">
        <v>200</v>
      </c>
    </row>
    <row r="7697" spans="1:17" x14ac:dyDescent="0.35">
      <c r="A7697">
        <v>9413111684</v>
      </c>
      <c r="B7697" t="s">
        <v>6626</v>
      </c>
      <c r="C7697" t="s">
        <v>6356</v>
      </c>
      <c r="D7697">
        <v>200</v>
      </c>
      <c r="E7697" t="s">
        <v>6357</v>
      </c>
      <c r="F7697">
        <v>209</v>
      </c>
      <c r="G7697" t="s">
        <v>8803</v>
      </c>
      <c r="H7697">
        <v>321</v>
      </c>
      <c r="I7697" t="s">
        <v>18684</v>
      </c>
      <c r="J7697">
        <v>13727</v>
      </c>
      <c r="L7697" t="s">
        <v>6529</v>
      </c>
      <c r="M7697">
        <v>10391404</v>
      </c>
      <c r="N7697" t="s">
        <v>6630</v>
      </c>
      <c r="O7697" s="3">
        <v>298502985129852</v>
      </c>
      <c r="P7697" t="s">
        <v>6630</v>
      </c>
      <c r="Q7697" t="s">
        <v>6630</v>
      </c>
    </row>
    <row r="7698" spans="1:17" x14ac:dyDescent="0.35">
      <c r="A7698">
        <v>9401107026</v>
      </c>
      <c r="B7698" t="s">
        <v>6626</v>
      </c>
      <c r="C7698" t="s">
        <v>7114</v>
      </c>
      <c r="D7698">
        <v>115</v>
      </c>
      <c r="E7698" t="s">
        <v>6628</v>
      </c>
      <c r="F7698" t="s">
        <v>6628</v>
      </c>
      <c r="G7698" t="s">
        <v>4019</v>
      </c>
      <c r="H7698">
        <v>20</v>
      </c>
      <c r="I7698" t="s">
        <v>18685</v>
      </c>
      <c r="J7698">
        <v>11510</v>
      </c>
      <c r="L7698" t="s">
        <v>6529</v>
      </c>
      <c r="M7698">
        <v>10161158</v>
      </c>
      <c r="N7698" t="s">
        <v>6630</v>
      </c>
      <c r="O7698" t="s">
        <v>6630</v>
      </c>
      <c r="P7698" t="s">
        <v>18686</v>
      </c>
      <c r="Q7698" t="s">
        <v>6630</v>
      </c>
    </row>
    <row r="7699" spans="1:17" x14ac:dyDescent="0.35">
      <c r="A7699" t="s">
        <v>18687</v>
      </c>
      <c r="B7699" t="s">
        <v>6626</v>
      </c>
      <c r="C7699" t="s">
        <v>6628</v>
      </c>
      <c r="D7699" t="s">
        <v>6628</v>
      </c>
      <c r="E7699" t="s">
        <v>6628</v>
      </c>
      <c r="F7699" t="s">
        <v>6628</v>
      </c>
      <c r="G7699" t="s">
        <v>6628</v>
      </c>
      <c r="H7699" t="s">
        <v>6628</v>
      </c>
      <c r="I7699" t="s">
        <v>16674</v>
      </c>
      <c r="J7699" t="s">
        <v>6630</v>
      </c>
      <c r="L7699" t="s">
        <v>6529</v>
      </c>
      <c r="M7699" t="s">
        <v>6630</v>
      </c>
      <c r="N7699" t="s">
        <v>6630</v>
      </c>
      <c r="O7699" t="s">
        <v>6630</v>
      </c>
      <c r="P7699" t="s">
        <v>6630</v>
      </c>
      <c r="Q7699" t="s">
        <v>6630</v>
      </c>
    </row>
    <row r="7700" spans="1:17" x14ac:dyDescent="0.35">
      <c r="A7700" t="s">
        <v>18688</v>
      </c>
      <c r="B7700" t="s">
        <v>6626</v>
      </c>
      <c r="C7700" t="s">
        <v>6628</v>
      </c>
      <c r="D7700" t="s">
        <v>6628</v>
      </c>
      <c r="E7700" t="s">
        <v>6628</v>
      </c>
      <c r="F7700" t="s">
        <v>6628</v>
      </c>
      <c r="G7700" t="s">
        <v>6628</v>
      </c>
      <c r="H7700" t="s">
        <v>6628</v>
      </c>
      <c r="I7700" t="s">
        <v>11409</v>
      </c>
      <c r="J7700" t="s">
        <v>6630</v>
      </c>
      <c r="L7700" t="s">
        <v>6526</v>
      </c>
      <c r="M7700" t="s">
        <v>6630</v>
      </c>
      <c r="N7700" t="s">
        <v>6630</v>
      </c>
      <c r="O7700" t="s">
        <v>6630</v>
      </c>
      <c r="P7700" t="s">
        <v>6630</v>
      </c>
      <c r="Q7700" t="s">
        <v>6630</v>
      </c>
    </row>
    <row r="7701" spans="1:17" x14ac:dyDescent="0.35">
      <c r="A7701">
        <v>9601107052</v>
      </c>
      <c r="B7701" t="s">
        <v>6626</v>
      </c>
      <c r="C7701" t="s">
        <v>6356</v>
      </c>
      <c r="D7701">
        <v>200</v>
      </c>
      <c r="E7701" t="s">
        <v>488</v>
      </c>
      <c r="F7701">
        <v>203</v>
      </c>
      <c r="G7701" t="s">
        <v>488</v>
      </c>
      <c r="H7701">
        <v>500</v>
      </c>
      <c r="I7701" t="s">
        <v>18689</v>
      </c>
      <c r="J7701">
        <v>20300</v>
      </c>
      <c r="L7701" t="s">
        <v>6529</v>
      </c>
      <c r="M7701" t="s">
        <v>6630</v>
      </c>
      <c r="N7701">
        <v>10404914</v>
      </c>
      <c r="O7701" t="s">
        <v>18690</v>
      </c>
      <c r="P7701" t="s">
        <v>6670</v>
      </c>
      <c r="Q7701" t="s">
        <v>6630</v>
      </c>
    </row>
    <row r="7702" spans="1:17" x14ac:dyDescent="0.35">
      <c r="A7702">
        <v>9423116348</v>
      </c>
      <c r="B7702" t="s">
        <v>6626</v>
      </c>
      <c r="C7702" t="s">
        <v>6540</v>
      </c>
      <c r="D7702">
        <v>131</v>
      </c>
      <c r="E7702" t="s">
        <v>6540</v>
      </c>
      <c r="F7702">
        <v>309</v>
      </c>
      <c r="G7702" t="s">
        <v>2845</v>
      </c>
      <c r="H7702">
        <v>107</v>
      </c>
      <c r="I7702" t="s">
        <v>18691</v>
      </c>
      <c r="J7702" t="s">
        <v>6630</v>
      </c>
      <c r="L7702" t="s">
        <v>6529</v>
      </c>
      <c r="M7702">
        <v>10710014</v>
      </c>
      <c r="N7702" t="s">
        <v>6630</v>
      </c>
      <c r="O7702" t="s">
        <v>6630</v>
      </c>
      <c r="P7702" t="s">
        <v>6630</v>
      </c>
      <c r="Q7702">
        <v>700</v>
      </c>
    </row>
    <row r="7703" spans="1:17" x14ac:dyDescent="0.35">
      <c r="A7703" t="s">
        <v>18692</v>
      </c>
      <c r="B7703" t="s">
        <v>6626</v>
      </c>
      <c r="C7703" t="s">
        <v>6628</v>
      </c>
      <c r="D7703" t="s">
        <v>6628</v>
      </c>
      <c r="E7703" t="s">
        <v>6628</v>
      </c>
      <c r="F7703" t="s">
        <v>6628</v>
      </c>
      <c r="G7703" t="s">
        <v>6628</v>
      </c>
      <c r="H7703" t="s">
        <v>6628</v>
      </c>
      <c r="I7703" t="s">
        <v>18693</v>
      </c>
      <c r="J7703" t="s">
        <v>6630</v>
      </c>
      <c r="L7703" t="s">
        <v>6526</v>
      </c>
      <c r="M7703" t="s">
        <v>6630</v>
      </c>
      <c r="N7703" t="s">
        <v>6630</v>
      </c>
      <c r="O7703" t="s">
        <v>6630</v>
      </c>
      <c r="P7703" t="s">
        <v>6630</v>
      </c>
      <c r="Q7703" t="s">
        <v>6630</v>
      </c>
    </row>
    <row r="7704" spans="1:17" x14ac:dyDescent="0.35">
      <c r="A7704" t="s">
        <v>18694</v>
      </c>
      <c r="B7704" t="s">
        <v>6626</v>
      </c>
      <c r="C7704" t="s">
        <v>6628</v>
      </c>
      <c r="D7704" t="s">
        <v>6628</v>
      </c>
      <c r="E7704" t="s">
        <v>6628</v>
      </c>
      <c r="F7704" t="s">
        <v>6628</v>
      </c>
      <c r="G7704" t="s">
        <v>6628</v>
      </c>
      <c r="H7704" t="s">
        <v>6628</v>
      </c>
      <c r="I7704" t="s">
        <v>18695</v>
      </c>
      <c r="J7704" t="s">
        <v>6630</v>
      </c>
      <c r="L7704" t="s">
        <v>6526</v>
      </c>
      <c r="M7704" t="s">
        <v>6630</v>
      </c>
      <c r="N7704" t="s">
        <v>6630</v>
      </c>
      <c r="O7704" t="s">
        <v>6630</v>
      </c>
      <c r="P7704" t="s">
        <v>6630</v>
      </c>
      <c r="Q7704" t="s">
        <v>6630</v>
      </c>
    </row>
    <row r="7705" spans="1:17" x14ac:dyDescent="0.35">
      <c r="A7705" t="s">
        <v>18696</v>
      </c>
      <c r="B7705" t="s">
        <v>6626</v>
      </c>
      <c r="C7705" t="s">
        <v>6628</v>
      </c>
      <c r="D7705" t="s">
        <v>6628</v>
      </c>
      <c r="E7705" t="s">
        <v>6628</v>
      </c>
      <c r="F7705" t="s">
        <v>6628</v>
      </c>
      <c r="G7705" t="s">
        <v>6628</v>
      </c>
      <c r="H7705" t="s">
        <v>6628</v>
      </c>
      <c r="I7705" t="s">
        <v>18697</v>
      </c>
      <c r="J7705" t="s">
        <v>6630</v>
      </c>
      <c r="L7705" t="s">
        <v>6526</v>
      </c>
      <c r="M7705" t="s">
        <v>6630</v>
      </c>
      <c r="N7705" t="s">
        <v>6630</v>
      </c>
      <c r="O7705" t="s">
        <v>6630</v>
      </c>
      <c r="P7705" t="s">
        <v>6630</v>
      </c>
      <c r="Q7705" t="s">
        <v>6630</v>
      </c>
    </row>
    <row r="7706" spans="1:17" x14ac:dyDescent="0.35">
      <c r="A7706">
        <v>9600106630</v>
      </c>
      <c r="B7706" t="s">
        <v>6626</v>
      </c>
      <c r="C7706" t="s">
        <v>6766</v>
      </c>
      <c r="D7706">
        <v>120</v>
      </c>
      <c r="E7706" t="s">
        <v>6628</v>
      </c>
      <c r="F7706" t="s">
        <v>6628</v>
      </c>
      <c r="G7706" t="s">
        <v>9803</v>
      </c>
      <c r="H7706">
        <v>50</v>
      </c>
      <c r="I7706" t="s">
        <v>18698</v>
      </c>
      <c r="J7706">
        <v>13600</v>
      </c>
      <c r="L7706" t="s">
        <v>6529</v>
      </c>
      <c r="M7706">
        <v>10149212</v>
      </c>
      <c r="N7706" t="s">
        <v>6630</v>
      </c>
      <c r="O7706">
        <v>101.14149999999999</v>
      </c>
      <c r="P7706" t="s">
        <v>7370</v>
      </c>
      <c r="Q7706">
        <v>200</v>
      </c>
    </row>
    <row r="7707" spans="1:17" x14ac:dyDescent="0.35">
      <c r="A7707">
        <v>9411110782</v>
      </c>
      <c r="B7707" t="s">
        <v>6626</v>
      </c>
      <c r="C7707" t="s">
        <v>6540</v>
      </c>
      <c r="D7707">
        <v>131</v>
      </c>
      <c r="E7707" t="s">
        <v>9962</v>
      </c>
      <c r="F7707">
        <v>601</v>
      </c>
      <c r="G7707" t="s">
        <v>9963</v>
      </c>
      <c r="H7707">
        <v>850</v>
      </c>
      <c r="I7707" t="s">
        <v>18699</v>
      </c>
      <c r="J7707">
        <v>9611110835</v>
      </c>
      <c r="L7707" t="s">
        <v>6529</v>
      </c>
      <c r="M7707">
        <v>12465833</v>
      </c>
      <c r="N7707" t="s">
        <v>6630</v>
      </c>
      <c r="O7707" t="s">
        <v>6630</v>
      </c>
      <c r="P7707" t="s">
        <v>6630</v>
      </c>
      <c r="Q7707">
        <v>100</v>
      </c>
    </row>
    <row r="7708" spans="1:17" x14ac:dyDescent="0.35">
      <c r="A7708">
        <v>10505</v>
      </c>
      <c r="B7708" t="s">
        <v>6626</v>
      </c>
      <c r="C7708" t="s">
        <v>8365</v>
      </c>
      <c r="D7708">
        <v>105</v>
      </c>
      <c r="E7708" t="s">
        <v>6628</v>
      </c>
      <c r="F7708" t="s">
        <v>6628</v>
      </c>
      <c r="G7708" t="s">
        <v>8367</v>
      </c>
      <c r="H7708">
        <v>5</v>
      </c>
      <c r="I7708" t="s">
        <v>18700</v>
      </c>
      <c r="J7708" t="s">
        <v>6630</v>
      </c>
      <c r="L7708" t="s">
        <v>6526</v>
      </c>
      <c r="M7708" t="s">
        <v>6630</v>
      </c>
      <c r="N7708" t="s">
        <v>6630</v>
      </c>
      <c r="O7708" t="s">
        <v>18701</v>
      </c>
      <c r="P7708" t="s">
        <v>6630</v>
      </c>
      <c r="Q7708" t="s">
        <v>6630</v>
      </c>
    </row>
    <row r="7709" spans="1:17" x14ac:dyDescent="0.35">
      <c r="A7709">
        <v>9422115937</v>
      </c>
      <c r="B7709" t="s">
        <v>6626</v>
      </c>
      <c r="C7709" t="s">
        <v>6356</v>
      </c>
      <c r="D7709">
        <v>200</v>
      </c>
      <c r="E7709" t="s">
        <v>6645</v>
      </c>
      <c r="F7709">
        <v>201</v>
      </c>
      <c r="G7709" t="s">
        <v>6638</v>
      </c>
      <c r="H7709">
        <v>415</v>
      </c>
      <c r="I7709" t="s">
        <v>18702</v>
      </c>
      <c r="J7709">
        <v>20115</v>
      </c>
      <c r="L7709" t="s">
        <v>6529</v>
      </c>
      <c r="M7709">
        <v>15050297</v>
      </c>
      <c r="N7709">
        <v>15463438</v>
      </c>
      <c r="O7709" t="s">
        <v>6630</v>
      </c>
      <c r="P7709" t="s">
        <v>6630</v>
      </c>
      <c r="Q7709" t="s">
        <v>6630</v>
      </c>
    </row>
    <row r="7710" spans="1:17" x14ac:dyDescent="0.35">
      <c r="A7710">
        <v>9418114479</v>
      </c>
      <c r="B7710" t="s">
        <v>6626</v>
      </c>
      <c r="C7710" t="s">
        <v>6356</v>
      </c>
      <c r="D7710">
        <v>200</v>
      </c>
      <c r="E7710" t="s">
        <v>6701</v>
      </c>
      <c r="F7710">
        <v>500</v>
      </c>
      <c r="G7710" t="s">
        <v>2845</v>
      </c>
      <c r="H7710">
        <v>107</v>
      </c>
      <c r="I7710" t="s">
        <v>18703</v>
      </c>
      <c r="J7710">
        <v>12032</v>
      </c>
      <c r="L7710" t="s">
        <v>6529</v>
      </c>
      <c r="M7710">
        <v>14354774</v>
      </c>
      <c r="N7710" t="s">
        <v>6630</v>
      </c>
      <c r="O7710" t="s">
        <v>6630</v>
      </c>
      <c r="P7710" t="s">
        <v>6630</v>
      </c>
      <c r="Q7710">
        <v>100</v>
      </c>
    </row>
    <row r="7711" spans="1:17" x14ac:dyDescent="0.35">
      <c r="A7711">
        <v>9412110998</v>
      </c>
      <c r="B7711" t="s">
        <v>6626</v>
      </c>
      <c r="C7711" t="s">
        <v>6356</v>
      </c>
      <c r="D7711">
        <v>200</v>
      </c>
      <c r="E7711" t="s">
        <v>6540</v>
      </c>
      <c r="F7711">
        <v>309</v>
      </c>
      <c r="G7711" t="s">
        <v>6657</v>
      </c>
      <c r="H7711">
        <v>420</v>
      </c>
      <c r="I7711" t="s">
        <v>18704</v>
      </c>
      <c r="J7711" t="s">
        <v>6630</v>
      </c>
      <c r="L7711" t="s">
        <v>6529</v>
      </c>
      <c r="M7711">
        <v>11196432</v>
      </c>
      <c r="N7711" t="s">
        <v>6630</v>
      </c>
      <c r="O7711" t="s">
        <v>6630</v>
      </c>
      <c r="P7711" t="s">
        <v>6630</v>
      </c>
      <c r="Q7711">
        <v>100</v>
      </c>
    </row>
    <row r="7712" spans="1:17" x14ac:dyDescent="0.35">
      <c r="A7712">
        <v>9410110376</v>
      </c>
      <c r="B7712" t="s">
        <v>6626</v>
      </c>
      <c r="C7712" t="s">
        <v>6356</v>
      </c>
      <c r="D7712">
        <v>200</v>
      </c>
      <c r="E7712" t="s">
        <v>6366</v>
      </c>
      <c r="F7712">
        <v>207</v>
      </c>
      <c r="G7712" t="s">
        <v>6638</v>
      </c>
      <c r="H7712">
        <v>415</v>
      </c>
      <c r="I7712" t="s">
        <v>17362</v>
      </c>
      <c r="J7712">
        <v>20115</v>
      </c>
      <c r="L7712" t="s">
        <v>6529</v>
      </c>
      <c r="M7712">
        <v>12943911</v>
      </c>
      <c r="N7712">
        <v>12946784</v>
      </c>
      <c r="O7712" t="s">
        <v>18705</v>
      </c>
      <c r="P7712" t="s">
        <v>6630</v>
      </c>
      <c r="Q7712" t="s">
        <v>6630</v>
      </c>
    </row>
    <row r="7713" spans="1:17" x14ac:dyDescent="0.35">
      <c r="A7713" t="s">
        <v>18706</v>
      </c>
      <c r="B7713" t="s">
        <v>6626</v>
      </c>
      <c r="C7713" t="s">
        <v>6628</v>
      </c>
      <c r="D7713" t="s">
        <v>6628</v>
      </c>
      <c r="E7713" t="s">
        <v>6628</v>
      </c>
      <c r="F7713" t="s">
        <v>6628</v>
      </c>
      <c r="G7713" t="s">
        <v>6628</v>
      </c>
      <c r="H7713" t="s">
        <v>6628</v>
      </c>
      <c r="I7713" t="s">
        <v>18707</v>
      </c>
      <c r="J7713" t="s">
        <v>6630</v>
      </c>
      <c r="L7713" t="s">
        <v>6529</v>
      </c>
      <c r="M7713" t="s">
        <v>6630</v>
      </c>
      <c r="N7713" t="s">
        <v>6630</v>
      </c>
      <c r="O7713" t="s">
        <v>6630</v>
      </c>
      <c r="P7713" t="s">
        <v>6630</v>
      </c>
      <c r="Q7713" t="s">
        <v>6630</v>
      </c>
    </row>
    <row r="7714" spans="1:17" x14ac:dyDescent="0.35">
      <c r="A7714">
        <v>9493100341</v>
      </c>
      <c r="B7714" t="s">
        <v>6626</v>
      </c>
      <c r="C7714" t="s">
        <v>6356</v>
      </c>
      <c r="D7714">
        <v>200</v>
      </c>
      <c r="E7714" t="s">
        <v>6659</v>
      </c>
      <c r="F7714">
        <v>208</v>
      </c>
      <c r="G7714" t="s">
        <v>6933</v>
      </c>
      <c r="H7714">
        <v>300</v>
      </c>
      <c r="I7714" t="s">
        <v>18708</v>
      </c>
      <c r="J7714" t="s">
        <v>6630</v>
      </c>
      <c r="L7714" t="s">
        <v>6529</v>
      </c>
      <c r="M7714" t="s">
        <v>6630</v>
      </c>
      <c r="N7714">
        <v>10003301</v>
      </c>
      <c r="O7714" t="s">
        <v>6630</v>
      </c>
      <c r="P7714" t="s">
        <v>18709</v>
      </c>
      <c r="Q7714" t="s">
        <v>6630</v>
      </c>
    </row>
    <row r="7715" spans="1:17" x14ac:dyDescent="0.35">
      <c r="A7715" t="s">
        <v>18710</v>
      </c>
      <c r="B7715" t="s">
        <v>6626</v>
      </c>
      <c r="C7715" t="s">
        <v>6628</v>
      </c>
      <c r="D7715" t="s">
        <v>6628</v>
      </c>
      <c r="E7715" t="s">
        <v>6628</v>
      </c>
      <c r="F7715" t="s">
        <v>6628</v>
      </c>
      <c r="G7715" t="s">
        <v>6628</v>
      </c>
      <c r="H7715" t="s">
        <v>6628</v>
      </c>
      <c r="I7715" t="s">
        <v>18711</v>
      </c>
      <c r="J7715" t="s">
        <v>6630</v>
      </c>
      <c r="L7715" t="s">
        <v>6526</v>
      </c>
      <c r="M7715" t="s">
        <v>6630</v>
      </c>
      <c r="N7715" t="s">
        <v>6630</v>
      </c>
      <c r="O7715" t="s">
        <v>6630</v>
      </c>
      <c r="P7715" t="s">
        <v>6630</v>
      </c>
      <c r="Q7715" t="s">
        <v>6630</v>
      </c>
    </row>
    <row r="7716" spans="1:17" x14ac:dyDescent="0.35">
      <c r="A7716" t="s">
        <v>18712</v>
      </c>
      <c r="B7716" t="s">
        <v>6626</v>
      </c>
      <c r="C7716" t="s">
        <v>6628</v>
      </c>
      <c r="D7716" t="s">
        <v>6628</v>
      </c>
      <c r="E7716" t="s">
        <v>6628</v>
      </c>
      <c r="F7716" t="s">
        <v>6628</v>
      </c>
      <c r="G7716" t="s">
        <v>6628</v>
      </c>
      <c r="H7716" t="s">
        <v>6628</v>
      </c>
      <c r="I7716" t="s">
        <v>7250</v>
      </c>
      <c r="J7716" t="s">
        <v>6630</v>
      </c>
      <c r="L7716" t="s">
        <v>6526</v>
      </c>
      <c r="M7716" t="s">
        <v>6630</v>
      </c>
      <c r="N7716" t="s">
        <v>6630</v>
      </c>
      <c r="O7716" t="s">
        <v>6630</v>
      </c>
      <c r="P7716" t="s">
        <v>6630</v>
      </c>
      <c r="Q7716" t="s">
        <v>6630</v>
      </c>
    </row>
    <row r="7717" spans="1:17" x14ac:dyDescent="0.35">
      <c r="A7717">
        <v>6801106861</v>
      </c>
      <c r="B7717" t="s">
        <v>6626</v>
      </c>
      <c r="C7717" t="s">
        <v>6356</v>
      </c>
      <c r="D7717">
        <v>200</v>
      </c>
      <c r="E7717" t="s">
        <v>5245</v>
      </c>
      <c r="F7717">
        <v>202</v>
      </c>
      <c r="G7717" t="s">
        <v>5245</v>
      </c>
      <c r="H7717">
        <v>450</v>
      </c>
      <c r="I7717" t="s">
        <v>18713</v>
      </c>
      <c r="J7717">
        <v>20200</v>
      </c>
      <c r="L7717" t="s">
        <v>6529</v>
      </c>
      <c r="M7717">
        <v>10703404</v>
      </c>
      <c r="N7717">
        <v>10177432</v>
      </c>
      <c r="O7717" t="s">
        <v>6630</v>
      </c>
      <c r="P7717" t="s">
        <v>18714</v>
      </c>
      <c r="Q7717" t="s">
        <v>6630</v>
      </c>
    </row>
    <row r="7718" spans="1:17" x14ac:dyDescent="0.35">
      <c r="A7718">
        <v>3912111196</v>
      </c>
      <c r="B7718" t="s">
        <v>6626</v>
      </c>
      <c r="C7718" t="s">
        <v>6356</v>
      </c>
      <c r="D7718">
        <v>200</v>
      </c>
      <c r="E7718" t="s">
        <v>5245</v>
      </c>
      <c r="F7718">
        <v>202</v>
      </c>
      <c r="G7718" t="s">
        <v>5245</v>
      </c>
      <c r="H7718">
        <v>450</v>
      </c>
      <c r="I7718" t="s">
        <v>18715</v>
      </c>
      <c r="J7718">
        <v>20200</v>
      </c>
      <c r="L7718" t="s">
        <v>6529</v>
      </c>
      <c r="M7718">
        <v>13110938</v>
      </c>
      <c r="N7718" t="s">
        <v>6630</v>
      </c>
      <c r="O7718" t="s">
        <v>6630</v>
      </c>
      <c r="P7718" t="s">
        <v>6630</v>
      </c>
      <c r="Q7718">
        <v>610</v>
      </c>
    </row>
    <row r="7719" spans="1:17" x14ac:dyDescent="0.35">
      <c r="A7719">
        <v>20730</v>
      </c>
      <c r="B7719" t="s">
        <v>6334</v>
      </c>
      <c r="C7719" t="s">
        <v>6356</v>
      </c>
      <c r="D7719">
        <v>200</v>
      </c>
      <c r="E7719" t="s">
        <v>6366</v>
      </c>
      <c r="F7719">
        <v>207</v>
      </c>
      <c r="G7719" t="s">
        <v>3257</v>
      </c>
      <c r="H7719">
        <v>788</v>
      </c>
      <c r="I7719" t="s">
        <v>18716</v>
      </c>
      <c r="J7719">
        <v>20703</v>
      </c>
      <c r="L7719" t="s">
        <v>6526</v>
      </c>
      <c r="M7719">
        <v>11410021</v>
      </c>
      <c r="N7719">
        <v>10015354</v>
      </c>
      <c r="O7719" t="s">
        <v>6630</v>
      </c>
      <c r="P7719" t="s">
        <v>6630</v>
      </c>
      <c r="Q7719" t="s">
        <v>6630</v>
      </c>
    </row>
    <row r="7720" spans="1:17" x14ac:dyDescent="0.35">
      <c r="A7720">
        <v>9411110751</v>
      </c>
      <c r="B7720" t="s">
        <v>6626</v>
      </c>
      <c r="C7720" t="s">
        <v>6540</v>
      </c>
      <c r="D7720">
        <v>131</v>
      </c>
      <c r="E7720" t="s">
        <v>6540</v>
      </c>
      <c r="F7720">
        <v>309</v>
      </c>
      <c r="G7720" t="s">
        <v>9188</v>
      </c>
      <c r="H7720">
        <v>993</v>
      </c>
      <c r="I7720" t="s">
        <v>18717</v>
      </c>
      <c r="J7720">
        <v>13207</v>
      </c>
      <c r="L7720" t="s">
        <v>6529</v>
      </c>
      <c r="M7720">
        <v>12795007</v>
      </c>
      <c r="N7720" t="s">
        <v>6630</v>
      </c>
      <c r="O7720" t="s">
        <v>6630</v>
      </c>
      <c r="P7720" t="s">
        <v>18718</v>
      </c>
      <c r="Q7720">
        <v>100</v>
      </c>
    </row>
    <row r="7721" spans="1:17" x14ac:dyDescent="0.35">
      <c r="A7721">
        <v>9424116550</v>
      </c>
      <c r="B7721" t="s">
        <v>6334</v>
      </c>
      <c r="C7721" t="s">
        <v>6356</v>
      </c>
      <c r="D7721">
        <v>200</v>
      </c>
      <c r="E7721" t="s">
        <v>6701</v>
      </c>
      <c r="F7721">
        <v>500</v>
      </c>
      <c r="G7721" t="s">
        <v>6702</v>
      </c>
      <c r="H7721">
        <v>55</v>
      </c>
      <c r="I7721" t="s">
        <v>18719</v>
      </c>
      <c r="J7721">
        <v>12032</v>
      </c>
      <c r="L7721" t="s">
        <v>6529</v>
      </c>
      <c r="M7721">
        <v>12564381</v>
      </c>
      <c r="N7721" t="s">
        <v>6630</v>
      </c>
      <c r="O7721" t="s">
        <v>6630</v>
      </c>
      <c r="P7721" t="s">
        <v>6630</v>
      </c>
      <c r="Q7721" t="s">
        <v>6630</v>
      </c>
    </row>
    <row r="7722" spans="1:17" x14ac:dyDescent="0.35">
      <c r="A7722">
        <v>9411110904</v>
      </c>
      <c r="B7722" t="s">
        <v>6626</v>
      </c>
      <c r="C7722" t="s">
        <v>6356</v>
      </c>
      <c r="D7722">
        <v>200</v>
      </c>
      <c r="E7722" t="s">
        <v>6366</v>
      </c>
      <c r="F7722">
        <v>207</v>
      </c>
      <c r="G7722" t="s">
        <v>6724</v>
      </c>
      <c r="H7722">
        <v>323</v>
      </c>
      <c r="I7722" t="s">
        <v>18720</v>
      </c>
      <c r="J7722">
        <v>20053</v>
      </c>
      <c r="L7722" t="s">
        <v>6529</v>
      </c>
      <c r="M7722">
        <v>10032305</v>
      </c>
      <c r="N7722">
        <v>10114950</v>
      </c>
      <c r="O7722" t="s">
        <v>6630</v>
      </c>
      <c r="P7722" t="s">
        <v>6630</v>
      </c>
      <c r="Q7722">
        <v>700</v>
      </c>
    </row>
    <row r="7723" spans="1:17" x14ac:dyDescent="0.35">
      <c r="A7723">
        <v>20052</v>
      </c>
      <c r="B7723" t="s">
        <v>6626</v>
      </c>
      <c r="C7723" t="s">
        <v>6356</v>
      </c>
      <c r="D7723">
        <v>200</v>
      </c>
      <c r="E7723" t="s">
        <v>6366</v>
      </c>
      <c r="F7723">
        <v>207</v>
      </c>
      <c r="G7723" t="s">
        <v>6724</v>
      </c>
      <c r="H7723">
        <v>323</v>
      </c>
      <c r="I7723" t="s">
        <v>18721</v>
      </c>
      <c r="J7723">
        <v>20050</v>
      </c>
      <c r="L7723" t="s">
        <v>6526</v>
      </c>
      <c r="M7723">
        <v>10292490</v>
      </c>
      <c r="N7723">
        <v>10111433</v>
      </c>
      <c r="O7723" t="s">
        <v>6630</v>
      </c>
      <c r="P7723" t="s">
        <v>18722</v>
      </c>
      <c r="Q7723" t="s">
        <v>6630</v>
      </c>
    </row>
    <row r="7724" spans="1:17" x14ac:dyDescent="0.35">
      <c r="A7724">
        <v>9615113164</v>
      </c>
      <c r="B7724" t="s">
        <v>6626</v>
      </c>
      <c r="C7724" t="s">
        <v>9086</v>
      </c>
      <c r="D7724">
        <v>110</v>
      </c>
      <c r="E7724" t="s">
        <v>6628</v>
      </c>
      <c r="F7724" t="s">
        <v>6628</v>
      </c>
      <c r="G7724" t="s">
        <v>9086</v>
      </c>
      <c r="H7724">
        <v>10</v>
      </c>
      <c r="I7724" t="s">
        <v>18723</v>
      </c>
      <c r="J7724">
        <v>11000</v>
      </c>
      <c r="L7724" t="s">
        <v>6529</v>
      </c>
      <c r="M7724">
        <v>10279084</v>
      </c>
      <c r="N7724" t="s">
        <v>6630</v>
      </c>
      <c r="O7724" t="s">
        <v>6630</v>
      </c>
      <c r="P7724" t="s">
        <v>6630</v>
      </c>
      <c r="Q7724">
        <v>900</v>
      </c>
    </row>
    <row r="7725" spans="1:17" x14ac:dyDescent="0.35">
      <c r="A7725">
        <v>9624116795</v>
      </c>
      <c r="B7725" t="s">
        <v>6334</v>
      </c>
      <c r="C7725" t="s">
        <v>6356</v>
      </c>
      <c r="D7725">
        <v>200</v>
      </c>
      <c r="E7725" t="s">
        <v>6858</v>
      </c>
      <c r="F7725">
        <v>200</v>
      </c>
      <c r="G7725" t="s">
        <v>6990</v>
      </c>
      <c r="H7725">
        <v>200</v>
      </c>
      <c r="I7725" t="s">
        <v>18724</v>
      </c>
      <c r="J7725" t="s">
        <v>6630</v>
      </c>
      <c r="L7725" t="s">
        <v>6529</v>
      </c>
      <c r="M7725">
        <v>10078821</v>
      </c>
      <c r="N7725" t="s">
        <v>6630</v>
      </c>
      <c r="O7725" t="s">
        <v>18725</v>
      </c>
      <c r="P7725" t="s">
        <v>18726</v>
      </c>
      <c r="Q7725">
        <v>900</v>
      </c>
    </row>
    <row r="7726" spans="1:17" x14ac:dyDescent="0.35">
      <c r="A7726">
        <v>7902107535</v>
      </c>
      <c r="B7726" t="s">
        <v>6626</v>
      </c>
      <c r="C7726" t="s">
        <v>6356</v>
      </c>
      <c r="D7726">
        <v>200</v>
      </c>
      <c r="E7726" t="s">
        <v>6366</v>
      </c>
      <c r="F7726">
        <v>207</v>
      </c>
      <c r="G7726" t="s">
        <v>6698</v>
      </c>
      <c r="H7726">
        <v>725</v>
      </c>
      <c r="I7726" t="s">
        <v>18727</v>
      </c>
      <c r="J7726">
        <v>20800</v>
      </c>
      <c r="L7726" t="s">
        <v>6529</v>
      </c>
      <c r="M7726" t="s">
        <v>6630</v>
      </c>
      <c r="N7726">
        <v>10501941</v>
      </c>
      <c r="O7726" t="s">
        <v>18728</v>
      </c>
      <c r="P7726" t="s">
        <v>7686</v>
      </c>
      <c r="Q7726" t="s">
        <v>6630</v>
      </c>
    </row>
    <row r="7727" spans="1:17" x14ac:dyDescent="0.35">
      <c r="A7727">
        <v>9414112554</v>
      </c>
      <c r="B7727" t="s">
        <v>6626</v>
      </c>
      <c r="C7727" t="s">
        <v>6335</v>
      </c>
      <c r="D7727">
        <v>150</v>
      </c>
      <c r="E7727" t="s">
        <v>6335</v>
      </c>
      <c r="F7727">
        <v>205</v>
      </c>
      <c r="G7727" t="s">
        <v>6923</v>
      </c>
      <c r="H7727">
        <v>603</v>
      </c>
      <c r="I7727" t="s">
        <v>18729</v>
      </c>
      <c r="J7727">
        <v>20505</v>
      </c>
      <c r="L7727" t="s">
        <v>6529</v>
      </c>
      <c r="M7727">
        <v>13378416</v>
      </c>
      <c r="N7727" t="s">
        <v>6630</v>
      </c>
      <c r="O7727" t="s">
        <v>6630</v>
      </c>
      <c r="P7727" t="s">
        <v>6630</v>
      </c>
      <c r="Q7727">
        <v>700</v>
      </c>
    </row>
    <row r="7728" spans="1:17" x14ac:dyDescent="0.35">
      <c r="A7728">
        <v>9424116554</v>
      </c>
      <c r="B7728" t="s">
        <v>6626</v>
      </c>
      <c r="C7728" t="s">
        <v>6356</v>
      </c>
      <c r="D7728">
        <v>200</v>
      </c>
      <c r="E7728" t="s">
        <v>6701</v>
      </c>
      <c r="F7728">
        <v>500</v>
      </c>
      <c r="G7728" t="s">
        <v>6702</v>
      </c>
      <c r="H7728">
        <v>55</v>
      </c>
      <c r="I7728" t="s">
        <v>18730</v>
      </c>
      <c r="J7728">
        <v>12032</v>
      </c>
      <c r="L7728" t="s">
        <v>6529</v>
      </c>
      <c r="M7728">
        <v>14540155</v>
      </c>
      <c r="N7728" t="s">
        <v>6630</v>
      </c>
      <c r="O7728" t="s">
        <v>6630</v>
      </c>
      <c r="P7728" t="s">
        <v>6630</v>
      </c>
      <c r="Q7728" t="s">
        <v>6630</v>
      </c>
    </row>
    <row r="7729" spans="1:17" x14ac:dyDescent="0.35">
      <c r="A7729" t="s">
        <v>18731</v>
      </c>
      <c r="B7729" t="s">
        <v>6626</v>
      </c>
      <c r="C7729" t="s">
        <v>6628</v>
      </c>
      <c r="D7729" t="s">
        <v>6628</v>
      </c>
      <c r="E7729" t="s">
        <v>6628</v>
      </c>
      <c r="F7729" t="s">
        <v>6628</v>
      </c>
      <c r="G7729" t="s">
        <v>6628</v>
      </c>
      <c r="H7729" t="s">
        <v>6628</v>
      </c>
      <c r="I7729" t="s">
        <v>18732</v>
      </c>
      <c r="J7729" t="s">
        <v>6630</v>
      </c>
      <c r="L7729" t="s">
        <v>6526</v>
      </c>
      <c r="M7729" t="s">
        <v>6630</v>
      </c>
      <c r="N7729" t="s">
        <v>6630</v>
      </c>
      <c r="O7729" t="s">
        <v>6630</v>
      </c>
      <c r="P7729" t="s">
        <v>6630</v>
      </c>
      <c r="Q7729" t="s">
        <v>6630</v>
      </c>
    </row>
    <row r="7730" spans="1:17" x14ac:dyDescent="0.35">
      <c r="A7730">
        <v>3918114653</v>
      </c>
      <c r="B7730" t="s">
        <v>6626</v>
      </c>
      <c r="C7730" t="s">
        <v>6356</v>
      </c>
      <c r="D7730">
        <v>200</v>
      </c>
      <c r="E7730" t="s">
        <v>488</v>
      </c>
      <c r="F7730">
        <v>203</v>
      </c>
      <c r="G7730" t="s">
        <v>488</v>
      </c>
      <c r="H7730">
        <v>500</v>
      </c>
      <c r="I7730" t="s">
        <v>18733</v>
      </c>
      <c r="J7730">
        <v>20302</v>
      </c>
      <c r="L7730" t="s">
        <v>6529</v>
      </c>
      <c r="M7730">
        <v>14452593</v>
      </c>
      <c r="N7730" t="s">
        <v>6630</v>
      </c>
      <c r="O7730" t="s">
        <v>6630</v>
      </c>
      <c r="P7730" t="s">
        <v>6630</v>
      </c>
      <c r="Q7730">
        <v>610</v>
      </c>
    </row>
    <row r="7731" spans="1:17" x14ac:dyDescent="0.35">
      <c r="A7731">
        <v>9411110822</v>
      </c>
      <c r="B7731" t="s">
        <v>6626</v>
      </c>
      <c r="C7731" t="s">
        <v>6356</v>
      </c>
      <c r="D7731">
        <v>200</v>
      </c>
      <c r="E7731" t="s">
        <v>6357</v>
      </c>
      <c r="F7731">
        <v>209</v>
      </c>
      <c r="G7731" t="s">
        <v>977</v>
      </c>
      <c r="H7731">
        <v>310</v>
      </c>
      <c r="I7731" t="s">
        <v>18734</v>
      </c>
      <c r="J7731">
        <v>13562</v>
      </c>
      <c r="L7731" t="s">
        <v>6529</v>
      </c>
      <c r="M7731">
        <v>10122853</v>
      </c>
      <c r="N7731" t="s">
        <v>6630</v>
      </c>
      <c r="O7731">
        <v>28555</v>
      </c>
      <c r="P7731" t="s">
        <v>6630</v>
      </c>
      <c r="Q7731" t="s">
        <v>6630</v>
      </c>
    </row>
    <row r="7732" spans="1:17" x14ac:dyDescent="0.35">
      <c r="A7732">
        <v>9423116321</v>
      </c>
      <c r="B7732" t="s">
        <v>6334</v>
      </c>
      <c r="C7732" t="s">
        <v>6356</v>
      </c>
      <c r="D7732">
        <v>200</v>
      </c>
      <c r="E7732" t="s">
        <v>6645</v>
      </c>
      <c r="F7732">
        <v>201</v>
      </c>
      <c r="G7732" t="s">
        <v>6657</v>
      </c>
      <c r="H7732">
        <v>420</v>
      </c>
      <c r="I7732" t="s">
        <v>18735</v>
      </c>
      <c r="J7732" t="s">
        <v>6630</v>
      </c>
      <c r="L7732" t="s">
        <v>6529</v>
      </c>
      <c r="M7732">
        <v>15085115</v>
      </c>
      <c r="N7732" t="s">
        <v>6630</v>
      </c>
      <c r="O7732" t="s">
        <v>6630</v>
      </c>
      <c r="P7732" t="s">
        <v>6630</v>
      </c>
      <c r="Q7732" t="s">
        <v>6630</v>
      </c>
    </row>
    <row r="7733" spans="1:17" x14ac:dyDescent="0.35">
      <c r="A7733">
        <v>3513111916</v>
      </c>
      <c r="B7733" t="s">
        <v>6626</v>
      </c>
      <c r="C7733" t="s">
        <v>6356</v>
      </c>
      <c r="D7733">
        <v>200</v>
      </c>
      <c r="E7733" t="s">
        <v>5245</v>
      </c>
      <c r="F7733">
        <v>202</v>
      </c>
      <c r="G7733" t="s">
        <v>5245</v>
      </c>
      <c r="H7733">
        <v>450</v>
      </c>
      <c r="I7733" t="s">
        <v>18736</v>
      </c>
      <c r="J7733">
        <v>20200</v>
      </c>
      <c r="L7733" t="s">
        <v>6529</v>
      </c>
      <c r="M7733">
        <v>11328407</v>
      </c>
      <c r="N7733" t="s">
        <v>6630</v>
      </c>
      <c r="O7733" t="s">
        <v>18737</v>
      </c>
      <c r="P7733" t="s">
        <v>6630</v>
      </c>
      <c r="Q7733" t="s">
        <v>6630</v>
      </c>
    </row>
    <row r="7734" spans="1:17" x14ac:dyDescent="0.35">
      <c r="A7734" t="s">
        <v>18738</v>
      </c>
      <c r="B7734" t="s">
        <v>6626</v>
      </c>
      <c r="C7734" t="s">
        <v>6628</v>
      </c>
      <c r="D7734" t="s">
        <v>6628</v>
      </c>
      <c r="E7734" t="s">
        <v>6628</v>
      </c>
      <c r="F7734" t="s">
        <v>6628</v>
      </c>
      <c r="G7734" t="s">
        <v>6628</v>
      </c>
      <c r="H7734" t="s">
        <v>6628</v>
      </c>
      <c r="I7734" t="s">
        <v>17509</v>
      </c>
      <c r="J7734" t="s">
        <v>6630</v>
      </c>
      <c r="L7734" t="s">
        <v>6526</v>
      </c>
      <c r="M7734" t="s">
        <v>6630</v>
      </c>
      <c r="N7734" t="s">
        <v>6630</v>
      </c>
      <c r="O7734" t="s">
        <v>6630</v>
      </c>
      <c r="P7734" t="s">
        <v>6630</v>
      </c>
      <c r="Q7734" t="s">
        <v>6630</v>
      </c>
    </row>
    <row r="7735" spans="1:17" x14ac:dyDescent="0.35">
      <c r="A7735" t="s">
        <v>18739</v>
      </c>
      <c r="B7735" t="s">
        <v>6626</v>
      </c>
      <c r="C7735" t="s">
        <v>6628</v>
      </c>
      <c r="D7735" t="s">
        <v>6628</v>
      </c>
      <c r="E7735" t="s">
        <v>6628</v>
      </c>
      <c r="F7735" t="s">
        <v>6628</v>
      </c>
      <c r="G7735" t="s">
        <v>6628</v>
      </c>
      <c r="H7735" t="s">
        <v>6628</v>
      </c>
      <c r="I7735" t="s">
        <v>18740</v>
      </c>
      <c r="J7735" t="s">
        <v>6630</v>
      </c>
      <c r="L7735" t="s">
        <v>6529</v>
      </c>
      <c r="M7735" t="s">
        <v>6630</v>
      </c>
      <c r="N7735" t="s">
        <v>6630</v>
      </c>
      <c r="O7735" t="s">
        <v>6630</v>
      </c>
      <c r="P7735" t="s">
        <v>6630</v>
      </c>
      <c r="Q7735" t="s">
        <v>6630</v>
      </c>
    </row>
    <row r="7736" spans="1:17" x14ac:dyDescent="0.35">
      <c r="A7736">
        <v>9407109152</v>
      </c>
      <c r="B7736" t="s">
        <v>6626</v>
      </c>
      <c r="C7736" t="s">
        <v>6356</v>
      </c>
      <c r="D7736">
        <v>200</v>
      </c>
      <c r="E7736" t="s">
        <v>6659</v>
      </c>
      <c r="F7736">
        <v>208</v>
      </c>
      <c r="G7736" t="s">
        <v>6933</v>
      </c>
      <c r="H7736">
        <v>300</v>
      </c>
      <c r="I7736" t="s">
        <v>18741</v>
      </c>
      <c r="J7736">
        <v>13562</v>
      </c>
      <c r="L7736" t="s">
        <v>6529</v>
      </c>
      <c r="M7736">
        <v>10007753</v>
      </c>
      <c r="N7736" t="s">
        <v>6630</v>
      </c>
      <c r="O7736" t="s">
        <v>18742</v>
      </c>
      <c r="P7736" t="s">
        <v>6630</v>
      </c>
      <c r="Q7736" t="s">
        <v>6630</v>
      </c>
    </row>
    <row r="7737" spans="1:17" x14ac:dyDescent="0.35">
      <c r="A7737" t="s">
        <v>18743</v>
      </c>
      <c r="B7737" t="s">
        <v>6626</v>
      </c>
      <c r="C7737" t="s">
        <v>6628</v>
      </c>
      <c r="D7737" t="s">
        <v>6628</v>
      </c>
      <c r="E7737" t="s">
        <v>6628</v>
      </c>
      <c r="F7737" t="s">
        <v>6628</v>
      </c>
      <c r="G7737" t="s">
        <v>6628</v>
      </c>
      <c r="H7737" t="s">
        <v>6628</v>
      </c>
      <c r="I7737" t="s">
        <v>13141</v>
      </c>
      <c r="J7737" t="s">
        <v>6630</v>
      </c>
      <c r="L7737" t="s">
        <v>6526</v>
      </c>
      <c r="M7737" t="s">
        <v>6630</v>
      </c>
      <c r="N7737" t="s">
        <v>6630</v>
      </c>
      <c r="O7737" t="s">
        <v>6630</v>
      </c>
      <c r="P7737" t="s">
        <v>6630</v>
      </c>
      <c r="Q7737" t="s">
        <v>6630</v>
      </c>
    </row>
    <row r="7738" spans="1:17" x14ac:dyDescent="0.35">
      <c r="A7738">
        <v>9402107203</v>
      </c>
      <c r="B7738" t="s">
        <v>6626</v>
      </c>
      <c r="C7738" t="s">
        <v>6356</v>
      </c>
      <c r="D7738">
        <v>200</v>
      </c>
      <c r="E7738" t="s">
        <v>6645</v>
      </c>
      <c r="F7738">
        <v>201</v>
      </c>
      <c r="G7738" t="s">
        <v>6651</v>
      </c>
      <c r="H7738">
        <v>410</v>
      </c>
      <c r="I7738" t="s">
        <v>18744</v>
      </c>
      <c r="J7738" t="s">
        <v>6630</v>
      </c>
      <c r="L7738" t="s">
        <v>6529</v>
      </c>
      <c r="M7738" t="s">
        <v>6630</v>
      </c>
      <c r="N7738">
        <v>10511470</v>
      </c>
      <c r="O7738" t="s">
        <v>6630</v>
      </c>
      <c r="P7738" t="s">
        <v>18745</v>
      </c>
      <c r="Q7738" t="s">
        <v>6630</v>
      </c>
    </row>
    <row r="7739" spans="1:17" x14ac:dyDescent="0.35">
      <c r="A7739" t="s">
        <v>18746</v>
      </c>
      <c r="B7739" t="s">
        <v>6334</v>
      </c>
      <c r="C7739" t="s">
        <v>6628</v>
      </c>
      <c r="D7739" t="s">
        <v>6628</v>
      </c>
      <c r="E7739" t="s">
        <v>6628</v>
      </c>
      <c r="F7739" t="s">
        <v>6628</v>
      </c>
      <c r="G7739" t="s">
        <v>6628</v>
      </c>
      <c r="H7739" t="s">
        <v>6628</v>
      </c>
      <c r="I7739" t="s">
        <v>18747</v>
      </c>
      <c r="J7739" t="s">
        <v>6630</v>
      </c>
      <c r="L7739" t="s">
        <v>6526</v>
      </c>
      <c r="M7739" t="s">
        <v>6630</v>
      </c>
      <c r="N7739" t="s">
        <v>6630</v>
      </c>
      <c r="O7739" t="s">
        <v>6630</v>
      </c>
      <c r="P7739" t="s">
        <v>6630</v>
      </c>
      <c r="Q7739" t="s">
        <v>6630</v>
      </c>
    </row>
    <row r="7740" spans="1:17" x14ac:dyDescent="0.35">
      <c r="A7740">
        <v>9414112162</v>
      </c>
      <c r="B7740" t="s">
        <v>6626</v>
      </c>
      <c r="C7740" t="s">
        <v>6540</v>
      </c>
      <c r="D7740">
        <v>131</v>
      </c>
      <c r="E7740" t="s">
        <v>6672</v>
      </c>
      <c r="F7740">
        <v>703</v>
      </c>
      <c r="G7740" t="s">
        <v>3068</v>
      </c>
      <c r="H7740">
        <v>830</v>
      </c>
      <c r="I7740" t="s">
        <v>18748</v>
      </c>
      <c r="J7740">
        <v>13200</v>
      </c>
      <c r="L7740" t="s">
        <v>6529</v>
      </c>
      <c r="M7740">
        <v>14549150</v>
      </c>
      <c r="N7740">
        <v>15218977</v>
      </c>
      <c r="O7740" t="s">
        <v>6630</v>
      </c>
      <c r="P7740" t="s">
        <v>6630</v>
      </c>
      <c r="Q7740" t="s">
        <v>6630</v>
      </c>
    </row>
    <row r="7741" spans="1:17" x14ac:dyDescent="0.35">
      <c r="A7741" t="s">
        <v>18749</v>
      </c>
      <c r="B7741" t="s">
        <v>6626</v>
      </c>
      <c r="C7741" t="s">
        <v>6628</v>
      </c>
      <c r="D7741" t="s">
        <v>6628</v>
      </c>
      <c r="E7741" t="s">
        <v>6628</v>
      </c>
      <c r="F7741" t="s">
        <v>6628</v>
      </c>
      <c r="G7741" t="s">
        <v>6628</v>
      </c>
      <c r="H7741" t="s">
        <v>6628</v>
      </c>
      <c r="I7741" t="s">
        <v>18750</v>
      </c>
      <c r="J7741" t="s">
        <v>6630</v>
      </c>
      <c r="L7741" t="s">
        <v>6526</v>
      </c>
      <c r="M7741" t="s">
        <v>6630</v>
      </c>
      <c r="N7741" t="s">
        <v>6630</v>
      </c>
      <c r="O7741" t="s">
        <v>6630</v>
      </c>
      <c r="P7741" t="s">
        <v>6630</v>
      </c>
      <c r="Q7741" t="s">
        <v>6630</v>
      </c>
    </row>
    <row r="7742" spans="1:17" x14ac:dyDescent="0.35">
      <c r="A7742">
        <v>9413111648</v>
      </c>
      <c r="B7742" t="s">
        <v>6626</v>
      </c>
      <c r="C7742" t="s">
        <v>6356</v>
      </c>
      <c r="D7742">
        <v>200</v>
      </c>
      <c r="E7742" t="s">
        <v>6645</v>
      </c>
      <c r="F7742">
        <v>201</v>
      </c>
      <c r="G7742" t="s">
        <v>6638</v>
      </c>
      <c r="H7742">
        <v>415</v>
      </c>
      <c r="I7742" t="s">
        <v>18673</v>
      </c>
      <c r="J7742">
        <v>20115</v>
      </c>
      <c r="L7742" t="s">
        <v>6529</v>
      </c>
      <c r="M7742">
        <v>11129352</v>
      </c>
      <c r="N7742">
        <v>10616896</v>
      </c>
      <c r="O7742">
        <v>29685</v>
      </c>
      <c r="P7742" t="s">
        <v>6630</v>
      </c>
      <c r="Q7742" t="s">
        <v>6630</v>
      </c>
    </row>
    <row r="7743" spans="1:17" x14ac:dyDescent="0.35">
      <c r="A7743" t="s">
        <v>18751</v>
      </c>
      <c r="B7743" t="s">
        <v>6626</v>
      </c>
      <c r="C7743" t="s">
        <v>6628</v>
      </c>
      <c r="D7743" t="s">
        <v>6628</v>
      </c>
      <c r="E7743" t="s">
        <v>6628</v>
      </c>
      <c r="F7743" t="s">
        <v>6628</v>
      </c>
      <c r="G7743" t="s">
        <v>6628</v>
      </c>
      <c r="H7743" t="s">
        <v>6628</v>
      </c>
      <c r="I7743" t="s">
        <v>11054</v>
      </c>
      <c r="J7743" t="s">
        <v>6630</v>
      </c>
      <c r="L7743" t="s">
        <v>6526</v>
      </c>
      <c r="M7743" t="s">
        <v>6630</v>
      </c>
      <c r="N7743" t="s">
        <v>6630</v>
      </c>
      <c r="O7743" t="s">
        <v>6630</v>
      </c>
      <c r="P7743" t="s">
        <v>6630</v>
      </c>
      <c r="Q7743" t="s">
        <v>6630</v>
      </c>
    </row>
    <row r="7744" spans="1:17" x14ac:dyDescent="0.35">
      <c r="A7744">
        <v>9417113996</v>
      </c>
      <c r="B7744" t="s">
        <v>6626</v>
      </c>
      <c r="C7744" t="s">
        <v>6540</v>
      </c>
      <c r="D7744">
        <v>131</v>
      </c>
      <c r="E7744" t="s">
        <v>6672</v>
      </c>
      <c r="F7744">
        <v>703</v>
      </c>
      <c r="G7744" t="s">
        <v>3068</v>
      </c>
      <c r="H7744">
        <v>830</v>
      </c>
      <c r="I7744" t="s">
        <v>18752</v>
      </c>
      <c r="J7744">
        <v>13260</v>
      </c>
      <c r="L7744" t="s">
        <v>6529</v>
      </c>
      <c r="M7744">
        <v>10212357</v>
      </c>
      <c r="N7744" t="s">
        <v>6630</v>
      </c>
      <c r="O7744" t="s">
        <v>6630</v>
      </c>
      <c r="P7744" t="s">
        <v>6630</v>
      </c>
      <c r="Q7744" t="s">
        <v>6630</v>
      </c>
    </row>
    <row r="7745" spans="1:17" x14ac:dyDescent="0.35">
      <c r="A7745">
        <v>6107899</v>
      </c>
      <c r="B7745" t="s">
        <v>6626</v>
      </c>
      <c r="C7745" t="s">
        <v>6628</v>
      </c>
      <c r="D7745" t="s">
        <v>6628</v>
      </c>
      <c r="E7745" t="s">
        <v>6628</v>
      </c>
      <c r="F7745" t="s">
        <v>6628</v>
      </c>
      <c r="G7745" t="s">
        <v>6628</v>
      </c>
      <c r="H7745" t="s">
        <v>6628</v>
      </c>
      <c r="I7745" t="s">
        <v>18753</v>
      </c>
      <c r="J7745" t="s">
        <v>6630</v>
      </c>
      <c r="L7745" t="s">
        <v>6529</v>
      </c>
      <c r="M7745" t="s">
        <v>6630</v>
      </c>
      <c r="N7745" t="s">
        <v>6630</v>
      </c>
      <c r="O7745" t="s">
        <v>7920</v>
      </c>
      <c r="P7745" t="s">
        <v>6630</v>
      </c>
      <c r="Q7745" t="s">
        <v>6630</v>
      </c>
    </row>
    <row r="7746" spans="1:17" x14ac:dyDescent="0.35">
      <c r="A7746" t="s">
        <v>18754</v>
      </c>
      <c r="B7746" t="s">
        <v>6626</v>
      </c>
      <c r="C7746" t="s">
        <v>6628</v>
      </c>
      <c r="D7746" t="s">
        <v>6628</v>
      </c>
      <c r="E7746" t="s">
        <v>6628</v>
      </c>
      <c r="F7746" t="s">
        <v>6628</v>
      </c>
      <c r="G7746" t="s">
        <v>6628</v>
      </c>
      <c r="H7746" t="s">
        <v>6628</v>
      </c>
      <c r="I7746" t="s">
        <v>18755</v>
      </c>
      <c r="J7746" t="s">
        <v>6630</v>
      </c>
      <c r="L7746" t="s">
        <v>6529</v>
      </c>
      <c r="M7746" t="s">
        <v>6630</v>
      </c>
      <c r="N7746" t="s">
        <v>6630</v>
      </c>
      <c r="O7746" t="s">
        <v>6630</v>
      </c>
      <c r="P7746" t="s">
        <v>6630</v>
      </c>
      <c r="Q7746" t="s">
        <v>6630</v>
      </c>
    </row>
    <row r="7747" spans="1:17" x14ac:dyDescent="0.35">
      <c r="A7747" t="s">
        <v>18756</v>
      </c>
      <c r="B7747" t="s">
        <v>6626</v>
      </c>
      <c r="C7747" t="s">
        <v>6628</v>
      </c>
      <c r="D7747" t="s">
        <v>6628</v>
      </c>
      <c r="E7747" t="s">
        <v>6628</v>
      </c>
      <c r="F7747" t="s">
        <v>6628</v>
      </c>
      <c r="G7747" t="s">
        <v>6628</v>
      </c>
      <c r="H7747" t="s">
        <v>6628</v>
      </c>
      <c r="I7747" t="s">
        <v>18757</v>
      </c>
      <c r="J7747" t="s">
        <v>6630</v>
      </c>
      <c r="L7747" t="s">
        <v>6526</v>
      </c>
      <c r="M7747" t="s">
        <v>6630</v>
      </c>
      <c r="N7747" t="s">
        <v>6630</v>
      </c>
      <c r="O7747" t="s">
        <v>6630</v>
      </c>
      <c r="P7747" t="s">
        <v>6630</v>
      </c>
      <c r="Q7747" t="s">
        <v>6630</v>
      </c>
    </row>
    <row r="7748" spans="1:17" x14ac:dyDescent="0.35">
      <c r="A7748">
        <v>6394100474</v>
      </c>
      <c r="B7748" t="s">
        <v>6626</v>
      </c>
      <c r="C7748" t="s">
        <v>6356</v>
      </c>
      <c r="D7748">
        <v>200</v>
      </c>
      <c r="E7748" t="s">
        <v>6366</v>
      </c>
      <c r="F7748">
        <v>207</v>
      </c>
      <c r="G7748" t="s">
        <v>7247</v>
      </c>
      <c r="H7748">
        <v>735</v>
      </c>
      <c r="I7748" t="s">
        <v>18758</v>
      </c>
      <c r="J7748" t="s">
        <v>6630</v>
      </c>
      <c r="L7748" t="s">
        <v>6529</v>
      </c>
      <c r="M7748" t="s">
        <v>6630</v>
      </c>
      <c r="N7748" t="s">
        <v>6630</v>
      </c>
      <c r="O7748" t="s">
        <v>6630</v>
      </c>
      <c r="P7748" t="s">
        <v>18759</v>
      </c>
      <c r="Q7748" t="s">
        <v>6630</v>
      </c>
    </row>
    <row r="7749" spans="1:17" x14ac:dyDescent="0.35">
      <c r="A7749">
        <v>7904108269</v>
      </c>
      <c r="B7749" t="s">
        <v>6626</v>
      </c>
      <c r="C7749" t="s">
        <v>6356</v>
      </c>
      <c r="D7749">
        <v>200</v>
      </c>
      <c r="E7749" t="s">
        <v>6366</v>
      </c>
      <c r="F7749">
        <v>207</v>
      </c>
      <c r="G7749" t="s">
        <v>6657</v>
      </c>
      <c r="H7749">
        <v>420</v>
      </c>
      <c r="I7749" t="s">
        <v>9476</v>
      </c>
      <c r="J7749" t="s">
        <v>6630</v>
      </c>
      <c r="L7749" t="s">
        <v>6529</v>
      </c>
      <c r="M7749">
        <v>10517741</v>
      </c>
      <c r="N7749" t="s">
        <v>6630</v>
      </c>
      <c r="O7749" t="s">
        <v>18760</v>
      </c>
      <c r="P7749" t="s">
        <v>18761</v>
      </c>
      <c r="Q7749" t="s">
        <v>6630</v>
      </c>
    </row>
    <row r="7750" spans="1:17" x14ac:dyDescent="0.35">
      <c r="A7750" t="s">
        <v>18762</v>
      </c>
      <c r="B7750" t="s">
        <v>6626</v>
      </c>
      <c r="C7750" t="s">
        <v>6628</v>
      </c>
      <c r="D7750" t="s">
        <v>6628</v>
      </c>
      <c r="E7750" t="s">
        <v>6628</v>
      </c>
      <c r="F7750" t="s">
        <v>6628</v>
      </c>
      <c r="G7750" t="s">
        <v>6628</v>
      </c>
      <c r="H7750" t="s">
        <v>6628</v>
      </c>
      <c r="I7750" t="s">
        <v>18763</v>
      </c>
      <c r="J7750" t="s">
        <v>6630</v>
      </c>
      <c r="L7750" t="s">
        <v>6529</v>
      </c>
      <c r="M7750" t="s">
        <v>6630</v>
      </c>
      <c r="N7750" t="s">
        <v>6630</v>
      </c>
      <c r="O7750" t="s">
        <v>6630</v>
      </c>
      <c r="P7750" t="s">
        <v>6630</v>
      </c>
      <c r="Q7750" t="s">
        <v>6630</v>
      </c>
    </row>
    <row r="7751" spans="1:17" x14ac:dyDescent="0.35">
      <c r="A7751" t="s">
        <v>18764</v>
      </c>
      <c r="B7751" t="s">
        <v>6626</v>
      </c>
      <c r="C7751" t="s">
        <v>6628</v>
      </c>
      <c r="D7751" t="s">
        <v>6628</v>
      </c>
      <c r="E7751" t="s">
        <v>6628</v>
      </c>
      <c r="F7751" t="s">
        <v>6628</v>
      </c>
      <c r="G7751" t="s">
        <v>6628</v>
      </c>
      <c r="H7751" t="s">
        <v>6628</v>
      </c>
      <c r="I7751" t="s">
        <v>8788</v>
      </c>
      <c r="J7751" t="s">
        <v>6630</v>
      </c>
      <c r="L7751" t="s">
        <v>6526</v>
      </c>
      <c r="M7751" t="s">
        <v>6630</v>
      </c>
      <c r="N7751" t="s">
        <v>6630</v>
      </c>
      <c r="O7751" t="s">
        <v>6630</v>
      </c>
      <c r="P7751" t="s">
        <v>6630</v>
      </c>
      <c r="Q7751" t="s">
        <v>6630</v>
      </c>
    </row>
    <row r="7752" spans="1:17" x14ac:dyDescent="0.35">
      <c r="A7752">
        <v>3513111632</v>
      </c>
      <c r="B7752" t="s">
        <v>6626</v>
      </c>
      <c r="C7752" t="s">
        <v>6356</v>
      </c>
      <c r="D7752">
        <v>200</v>
      </c>
      <c r="E7752" t="s">
        <v>5245</v>
      </c>
      <c r="F7752">
        <v>202</v>
      </c>
      <c r="G7752" t="s">
        <v>5245</v>
      </c>
      <c r="H7752">
        <v>450</v>
      </c>
      <c r="I7752" t="s">
        <v>18765</v>
      </c>
      <c r="J7752">
        <v>20205</v>
      </c>
      <c r="L7752" t="s">
        <v>6529</v>
      </c>
      <c r="M7752">
        <v>13110938</v>
      </c>
      <c r="N7752" t="s">
        <v>6630</v>
      </c>
      <c r="O7752" s="3">
        <v>2975729758</v>
      </c>
      <c r="P7752" t="s">
        <v>6630</v>
      </c>
      <c r="Q7752" t="s">
        <v>6630</v>
      </c>
    </row>
    <row r="7753" spans="1:17" x14ac:dyDescent="0.35">
      <c r="A7753">
        <v>6309109974</v>
      </c>
      <c r="B7753" t="s">
        <v>6626</v>
      </c>
      <c r="C7753" t="s">
        <v>6356</v>
      </c>
      <c r="D7753">
        <v>200</v>
      </c>
      <c r="E7753" t="s">
        <v>6366</v>
      </c>
      <c r="F7753">
        <v>207</v>
      </c>
      <c r="G7753" t="s">
        <v>176</v>
      </c>
      <c r="H7753">
        <v>705</v>
      </c>
      <c r="I7753" t="s">
        <v>18766</v>
      </c>
      <c r="J7753">
        <v>20800</v>
      </c>
      <c r="L7753" t="s">
        <v>6529</v>
      </c>
      <c r="M7753">
        <v>10007028</v>
      </c>
      <c r="N7753">
        <v>10007904</v>
      </c>
      <c r="O7753" t="s">
        <v>6630</v>
      </c>
      <c r="P7753">
        <v>20800.804011</v>
      </c>
      <c r="Q7753">
        <v>700</v>
      </c>
    </row>
    <row r="7754" spans="1:17" x14ac:dyDescent="0.35">
      <c r="A7754" t="s">
        <v>18767</v>
      </c>
      <c r="B7754" t="s">
        <v>6626</v>
      </c>
      <c r="C7754" t="s">
        <v>6628</v>
      </c>
      <c r="D7754" t="s">
        <v>6628</v>
      </c>
      <c r="E7754" t="s">
        <v>6628</v>
      </c>
      <c r="F7754" t="s">
        <v>6628</v>
      </c>
      <c r="G7754" t="s">
        <v>6628</v>
      </c>
      <c r="H7754" t="s">
        <v>6628</v>
      </c>
      <c r="I7754" t="s">
        <v>18768</v>
      </c>
      <c r="J7754" t="s">
        <v>6630</v>
      </c>
      <c r="L7754" t="s">
        <v>6529</v>
      </c>
      <c r="M7754" t="s">
        <v>6630</v>
      </c>
      <c r="N7754" t="s">
        <v>6630</v>
      </c>
      <c r="O7754" t="s">
        <v>7821</v>
      </c>
      <c r="P7754" t="s">
        <v>6630</v>
      </c>
      <c r="Q7754" t="s">
        <v>6630</v>
      </c>
    </row>
    <row r="7755" spans="1:17" x14ac:dyDescent="0.35">
      <c r="A7755" t="s">
        <v>18769</v>
      </c>
      <c r="B7755" t="s">
        <v>6626</v>
      </c>
      <c r="C7755" t="s">
        <v>6628</v>
      </c>
      <c r="D7755" t="s">
        <v>6628</v>
      </c>
      <c r="E7755" t="s">
        <v>6628</v>
      </c>
      <c r="F7755" t="s">
        <v>6628</v>
      </c>
      <c r="G7755" t="s">
        <v>6628</v>
      </c>
      <c r="H7755" t="s">
        <v>6628</v>
      </c>
      <c r="I7755" t="s">
        <v>7338</v>
      </c>
      <c r="J7755" t="s">
        <v>6630</v>
      </c>
      <c r="L7755" t="s">
        <v>6526</v>
      </c>
      <c r="M7755" t="s">
        <v>6630</v>
      </c>
      <c r="N7755" t="s">
        <v>6630</v>
      </c>
      <c r="O7755" t="s">
        <v>6630</v>
      </c>
      <c r="P7755" t="s">
        <v>6630</v>
      </c>
      <c r="Q7755" t="s">
        <v>6630</v>
      </c>
    </row>
    <row r="7756" spans="1:17" x14ac:dyDescent="0.35">
      <c r="A7756">
        <v>9420115335</v>
      </c>
      <c r="B7756" t="s">
        <v>6626</v>
      </c>
      <c r="C7756" t="s">
        <v>6356</v>
      </c>
      <c r="D7756">
        <v>200</v>
      </c>
      <c r="E7756" t="s">
        <v>6645</v>
      </c>
      <c r="F7756">
        <v>201</v>
      </c>
      <c r="G7756" t="s">
        <v>8143</v>
      </c>
      <c r="H7756">
        <v>430</v>
      </c>
      <c r="I7756" t="s">
        <v>18770</v>
      </c>
      <c r="J7756">
        <v>20115</v>
      </c>
      <c r="L7756" t="s">
        <v>6529</v>
      </c>
      <c r="M7756">
        <v>14597186</v>
      </c>
      <c r="N7756" t="s">
        <v>6630</v>
      </c>
      <c r="O7756" t="s">
        <v>6921</v>
      </c>
      <c r="P7756" t="s">
        <v>6630</v>
      </c>
      <c r="Q7756" t="s">
        <v>6630</v>
      </c>
    </row>
    <row r="7757" spans="1:17" x14ac:dyDescent="0.35">
      <c r="A7757">
        <v>9408109453</v>
      </c>
      <c r="B7757" t="s">
        <v>6626</v>
      </c>
      <c r="C7757" t="s">
        <v>6540</v>
      </c>
      <c r="D7757">
        <v>131</v>
      </c>
      <c r="E7757" t="s">
        <v>6540</v>
      </c>
      <c r="F7757">
        <v>309</v>
      </c>
      <c r="G7757" t="s">
        <v>3774</v>
      </c>
      <c r="H7757">
        <v>100</v>
      </c>
      <c r="I7757" t="s">
        <v>18771</v>
      </c>
      <c r="J7757" t="s">
        <v>6630</v>
      </c>
      <c r="L7757" t="s">
        <v>6529</v>
      </c>
      <c r="M7757">
        <v>11749201</v>
      </c>
      <c r="N7757" t="s">
        <v>6630</v>
      </c>
      <c r="O7757" t="s">
        <v>6630</v>
      </c>
      <c r="P7757" t="s">
        <v>6630</v>
      </c>
      <c r="Q7757">
        <v>100</v>
      </c>
    </row>
    <row r="7758" spans="1:17" x14ac:dyDescent="0.35">
      <c r="A7758">
        <v>9415113199</v>
      </c>
      <c r="B7758" t="s">
        <v>6626</v>
      </c>
      <c r="C7758" t="s">
        <v>6540</v>
      </c>
      <c r="D7758">
        <v>131</v>
      </c>
      <c r="E7758" t="s">
        <v>6672</v>
      </c>
      <c r="F7758">
        <v>703</v>
      </c>
      <c r="G7758" t="s">
        <v>3068</v>
      </c>
      <c r="H7758">
        <v>830</v>
      </c>
      <c r="I7758" t="s">
        <v>18772</v>
      </c>
      <c r="J7758">
        <v>9412111086</v>
      </c>
      <c r="L7758" t="s">
        <v>6529</v>
      </c>
      <c r="M7758">
        <v>15097141</v>
      </c>
      <c r="N7758" t="s">
        <v>6630</v>
      </c>
      <c r="O7758" t="s">
        <v>6630</v>
      </c>
      <c r="P7758" t="s">
        <v>6630</v>
      </c>
      <c r="Q7758" t="s">
        <v>6630</v>
      </c>
    </row>
    <row r="7759" spans="1:17" x14ac:dyDescent="0.35">
      <c r="A7759" t="s">
        <v>18773</v>
      </c>
      <c r="B7759" t="s">
        <v>6626</v>
      </c>
      <c r="C7759" t="s">
        <v>6628</v>
      </c>
      <c r="D7759" t="s">
        <v>6628</v>
      </c>
      <c r="E7759" t="s">
        <v>6628</v>
      </c>
      <c r="F7759" t="s">
        <v>6628</v>
      </c>
      <c r="G7759" t="s">
        <v>6628</v>
      </c>
      <c r="H7759" t="s">
        <v>6628</v>
      </c>
      <c r="I7759" t="s">
        <v>14058</v>
      </c>
      <c r="J7759" t="s">
        <v>6630</v>
      </c>
      <c r="L7759" t="s">
        <v>6526</v>
      </c>
      <c r="M7759" t="s">
        <v>6630</v>
      </c>
      <c r="N7759" t="s">
        <v>6630</v>
      </c>
      <c r="O7759" t="s">
        <v>6630</v>
      </c>
      <c r="P7759" t="s">
        <v>6630</v>
      </c>
      <c r="Q7759" t="s">
        <v>6630</v>
      </c>
    </row>
    <row r="7760" spans="1:17" x14ac:dyDescent="0.35">
      <c r="A7760">
        <v>9493100179</v>
      </c>
      <c r="B7760" t="s">
        <v>6626</v>
      </c>
      <c r="C7760" t="s">
        <v>6766</v>
      </c>
      <c r="D7760">
        <v>120</v>
      </c>
      <c r="E7760" t="s">
        <v>6628</v>
      </c>
      <c r="F7760" t="s">
        <v>6628</v>
      </c>
      <c r="G7760" t="s">
        <v>7639</v>
      </c>
      <c r="H7760">
        <v>63</v>
      </c>
      <c r="I7760" t="s">
        <v>18774</v>
      </c>
      <c r="J7760" t="s">
        <v>6630</v>
      </c>
      <c r="L7760" t="s">
        <v>6529</v>
      </c>
      <c r="M7760" t="s">
        <v>6630</v>
      </c>
      <c r="N7760" t="s">
        <v>6630</v>
      </c>
      <c r="O7760" t="s">
        <v>6630</v>
      </c>
      <c r="P7760" t="s">
        <v>18775</v>
      </c>
      <c r="Q7760" t="s">
        <v>6630</v>
      </c>
    </row>
    <row r="7761" spans="1:17" x14ac:dyDescent="0.35">
      <c r="A7761">
        <v>3921115779</v>
      </c>
      <c r="B7761" t="s">
        <v>6334</v>
      </c>
      <c r="C7761" t="s">
        <v>6356</v>
      </c>
      <c r="D7761">
        <v>200</v>
      </c>
      <c r="E7761" t="s">
        <v>5245</v>
      </c>
      <c r="F7761">
        <v>202</v>
      </c>
      <c r="G7761" t="s">
        <v>5245</v>
      </c>
      <c r="H7761">
        <v>450</v>
      </c>
      <c r="I7761" t="s">
        <v>18776</v>
      </c>
      <c r="J7761">
        <v>20200</v>
      </c>
      <c r="L7761" t="s">
        <v>6529</v>
      </c>
      <c r="M7761">
        <v>10558147</v>
      </c>
      <c r="N7761">
        <v>16083293</v>
      </c>
      <c r="O7761" t="s">
        <v>6630</v>
      </c>
      <c r="P7761" t="s">
        <v>6630</v>
      </c>
      <c r="Q7761">
        <v>610</v>
      </c>
    </row>
    <row r="7762" spans="1:17" x14ac:dyDescent="0.35">
      <c r="A7762">
        <v>9600106652</v>
      </c>
      <c r="B7762" t="s">
        <v>6626</v>
      </c>
      <c r="C7762" t="s">
        <v>6540</v>
      </c>
      <c r="D7762">
        <v>131</v>
      </c>
      <c r="E7762" t="s">
        <v>7008</v>
      </c>
      <c r="F7762">
        <v>303</v>
      </c>
      <c r="G7762" t="s">
        <v>7284</v>
      </c>
      <c r="H7762">
        <v>130</v>
      </c>
      <c r="I7762" t="s">
        <v>18777</v>
      </c>
      <c r="J7762" t="s">
        <v>6630</v>
      </c>
      <c r="L7762" t="s">
        <v>6529</v>
      </c>
      <c r="M7762">
        <v>10171479</v>
      </c>
      <c r="N7762" t="s">
        <v>6630</v>
      </c>
      <c r="O7762" t="s">
        <v>18778</v>
      </c>
      <c r="P7762" t="s">
        <v>6799</v>
      </c>
      <c r="Q7762">
        <v>200</v>
      </c>
    </row>
    <row r="7763" spans="1:17" x14ac:dyDescent="0.35">
      <c r="A7763" t="s">
        <v>18779</v>
      </c>
      <c r="B7763" t="s">
        <v>6626</v>
      </c>
      <c r="C7763" t="s">
        <v>6628</v>
      </c>
      <c r="D7763" t="s">
        <v>6628</v>
      </c>
      <c r="E7763" t="s">
        <v>6628</v>
      </c>
      <c r="F7763" t="s">
        <v>6628</v>
      </c>
      <c r="G7763" t="s">
        <v>6628</v>
      </c>
      <c r="H7763" t="s">
        <v>6628</v>
      </c>
      <c r="I7763" t="s">
        <v>11849</v>
      </c>
      <c r="J7763" t="s">
        <v>6630</v>
      </c>
      <c r="L7763" t="s">
        <v>6526</v>
      </c>
      <c r="M7763" t="s">
        <v>6630</v>
      </c>
      <c r="N7763" t="s">
        <v>6630</v>
      </c>
      <c r="O7763" t="s">
        <v>6630</v>
      </c>
      <c r="P7763" t="s">
        <v>6630</v>
      </c>
      <c r="Q7763" t="s">
        <v>6630</v>
      </c>
    </row>
    <row r="7764" spans="1:17" x14ac:dyDescent="0.35">
      <c r="A7764" t="s">
        <v>18780</v>
      </c>
      <c r="B7764" t="s">
        <v>6626</v>
      </c>
      <c r="C7764" t="s">
        <v>6628</v>
      </c>
      <c r="D7764" t="s">
        <v>6628</v>
      </c>
      <c r="E7764" t="s">
        <v>6628</v>
      </c>
      <c r="F7764" t="s">
        <v>6628</v>
      </c>
      <c r="G7764" t="s">
        <v>6628</v>
      </c>
      <c r="H7764" t="s">
        <v>6628</v>
      </c>
      <c r="I7764" t="s">
        <v>18781</v>
      </c>
      <c r="J7764" t="s">
        <v>6630</v>
      </c>
      <c r="L7764" t="s">
        <v>6526</v>
      </c>
      <c r="M7764" t="s">
        <v>6630</v>
      </c>
      <c r="N7764" t="s">
        <v>6630</v>
      </c>
      <c r="O7764" t="s">
        <v>6630</v>
      </c>
      <c r="P7764" t="s">
        <v>6630</v>
      </c>
      <c r="Q7764" t="s">
        <v>6630</v>
      </c>
    </row>
    <row r="7765" spans="1:17" x14ac:dyDescent="0.35">
      <c r="A7765" t="s">
        <v>18782</v>
      </c>
      <c r="B7765" t="s">
        <v>6626</v>
      </c>
      <c r="C7765" t="s">
        <v>6628</v>
      </c>
      <c r="D7765" t="s">
        <v>6628</v>
      </c>
      <c r="E7765" t="s">
        <v>6628</v>
      </c>
      <c r="F7765" t="s">
        <v>6628</v>
      </c>
      <c r="G7765" t="s">
        <v>6628</v>
      </c>
      <c r="H7765" t="s">
        <v>6628</v>
      </c>
      <c r="I7765" t="s">
        <v>18783</v>
      </c>
      <c r="J7765" t="s">
        <v>6630</v>
      </c>
      <c r="L7765" t="s">
        <v>6526</v>
      </c>
      <c r="M7765" t="s">
        <v>6630</v>
      </c>
      <c r="N7765" t="s">
        <v>6630</v>
      </c>
      <c r="O7765" t="s">
        <v>6630</v>
      </c>
      <c r="P7765" t="s">
        <v>6630</v>
      </c>
      <c r="Q7765" t="s">
        <v>6630</v>
      </c>
    </row>
    <row r="7766" spans="1:17" x14ac:dyDescent="0.35">
      <c r="A7766">
        <v>9417113997</v>
      </c>
      <c r="B7766" t="s">
        <v>6626</v>
      </c>
      <c r="C7766" t="s">
        <v>6540</v>
      </c>
      <c r="D7766">
        <v>131</v>
      </c>
      <c r="E7766" t="s">
        <v>6672</v>
      </c>
      <c r="F7766">
        <v>703</v>
      </c>
      <c r="G7766" t="s">
        <v>3068</v>
      </c>
      <c r="H7766">
        <v>830</v>
      </c>
      <c r="I7766" t="s">
        <v>18784</v>
      </c>
      <c r="J7766">
        <v>13260</v>
      </c>
      <c r="L7766" t="s">
        <v>6529</v>
      </c>
      <c r="M7766">
        <v>10212357</v>
      </c>
      <c r="N7766" t="s">
        <v>6630</v>
      </c>
      <c r="O7766" t="s">
        <v>6630</v>
      </c>
      <c r="P7766" t="s">
        <v>6630</v>
      </c>
      <c r="Q7766" t="s">
        <v>6630</v>
      </c>
    </row>
    <row r="7767" spans="1:17" x14ac:dyDescent="0.35">
      <c r="A7767">
        <v>9414112115</v>
      </c>
      <c r="B7767" t="s">
        <v>6626</v>
      </c>
      <c r="C7767" t="s">
        <v>6356</v>
      </c>
      <c r="D7767">
        <v>200</v>
      </c>
      <c r="E7767" t="s">
        <v>6645</v>
      </c>
      <c r="F7767">
        <v>201</v>
      </c>
      <c r="G7767" t="s">
        <v>6638</v>
      </c>
      <c r="H7767">
        <v>415</v>
      </c>
      <c r="I7767" t="s">
        <v>18785</v>
      </c>
      <c r="J7767">
        <v>20115</v>
      </c>
      <c r="L7767" t="s">
        <v>6529</v>
      </c>
      <c r="M7767">
        <v>11997256</v>
      </c>
      <c r="N7767" t="s">
        <v>6630</v>
      </c>
      <c r="O7767" t="s">
        <v>6630</v>
      </c>
      <c r="P7767" t="s">
        <v>6630</v>
      </c>
      <c r="Q7767" t="s">
        <v>6630</v>
      </c>
    </row>
    <row r="7768" spans="1:17" x14ac:dyDescent="0.35">
      <c r="A7768" t="s">
        <v>18786</v>
      </c>
      <c r="B7768" t="s">
        <v>6626</v>
      </c>
      <c r="C7768" t="s">
        <v>6628</v>
      </c>
      <c r="D7768" t="s">
        <v>6628</v>
      </c>
      <c r="E7768" t="s">
        <v>6628</v>
      </c>
      <c r="F7768" t="s">
        <v>6628</v>
      </c>
      <c r="G7768" t="s">
        <v>6628</v>
      </c>
      <c r="H7768" t="s">
        <v>6628</v>
      </c>
      <c r="I7768" t="s">
        <v>17445</v>
      </c>
      <c r="J7768" t="s">
        <v>6630</v>
      </c>
      <c r="L7768" t="s">
        <v>6526</v>
      </c>
      <c r="M7768" t="s">
        <v>6630</v>
      </c>
      <c r="N7768" t="s">
        <v>6630</v>
      </c>
      <c r="O7768" t="s">
        <v>6630</v>
      </c>
      <c r="P7768" t="s">
        <v>6630</v>
      </c>
      <c r="Q7768" t="s">
        <v>6630</v>
      </c>
    </row>
    <row r="7769" spans="1:17" x14ac:dyDescent="0.35">
      <c r="A7769">
        <v>7997105094</v>
      </c>
      <c r="B7769" t="s">
        <v>6626</v>
      </c>
      <c r="C7769" t="s">
        <v>6356</v>
      </c>
      <c r="D7769">
        <v>200</v>
      </c>
      <c r="E7769" t="s">
        <v>6366</v>
      </c>
      <c r="F7769">
        <v>207</v>
      </c>
      <c r="G7769" t="s">
        <v>6698</v>
      </c>
      <c r="H7769">
        <v>725</v>
      </c>
      <c r="I7769" t="s">
        <v>18787</v>
      </c>
      <c r="J7769" t="s">
        <v>6630</v>
      </c>
      <c r="L7769" t="s">
        <v>6529</v>
      </c>
      <c r="M7769" t="s">
        <v>6630</v>
      </c>
      <c r="N7769">
        <v>10007319</v>
      </c>
      <c r="O7769" t="s">
        <v>18788</v>
      </c>
      <c r="P7769" t="s">
        <v>18789</v>
      </c>
      <c r="Q7769" t="s">
        <v>6630</v>
      </c>
    </row>
    <row r="7770" spans="1:17" x14ac:dyDescent="0.35">
      <c r="A7770">
        <v>3520115540</v>
      </c>
      <c r="B7770" t="s">
        <v>6626</v>
      </c>
      <c r="C7770" t="s">
        <v>6356</v>
      </c>
      <c r="D7770">
        <v>200</v>
      </c>
      <c r="E7770" t="s">
        <v>5245</v>
      </c>
      <c r="F7770">
        <v>202</v>
      </c>
      <c r="G7770" t="s">
        <v>5245</v>
      </c>
      <c r="H7770">
        <v>450</v>
      </c>
      <c r="I7770" t="s">
        <v>18790</v>
      </c>
      <c r="J7770">
        <v>20200</v>
      </c>
      <c r="L7770" t="s">
        <v>6529</v>
      </c>
      <c r="M7770">
        <v>12435538</v>
      </c>
      <c r="N7770" t="s">
        <v>6630</v>
      </c>
      <c r="O7770" t="s">
        <v>6630</v>
      </c>
      <c r="P7770" t="s">
        <v>6630</v>
      </c>
      <c r="Q7770" t="s">
        <v>6630</v>
      </c>
    </row>
    <row r="7771" spans="1:17" x14ac:dyDescent="0.35">
      <c r="A7771">
        <v>7902107444</v>
      </c>
      <c r="B7771" t="s">
        <v>6626</v>
      </c>
      <c r="C7771" t="s">
        <v>6356</v>
      </c>
      <c r="D7771">
        <v>200</v>
      </c>
      <c r="E7771" t="s">
        <v>5245</v>
      </c>
      <c r="F7771">
        <v>202</v>
      </c>
      <c r="G7771" t="s">
        <v>5245</v>
      </c>
      <c r="H7771">
        <v>450</v>
      </c>
      <c r="I7771" t="s">
        <v>18791</v>
      </c>
      <c r="J7771">
        <v>20200</v>
      </c>
      <c r="L7771" t="s">
        <v>6529</v>
      </c>
      <c r="M7771">
        <v>10515260</v>
      </c>
      <c r="N7771" t="s">
        <v>6630</v>
      </c>
      <c r="O7771" t="s">
        <v>6630</v>
      </c>
      <c r="P7771" t="s">
        <v>18792</v>
      </c>
      <c r="Q7771" t="s">
        <v>6630</v>
      </c>
    </row>
    <row r="7772" spans="1:17" x14ac:dyDescent="0.35">
      <c r="A7772">
        <v>9414112737</v>
      </c>
      <c r="B7772" t="s">
        <v>6626</v>
      </c>
      <c r="C7772" t="s">
        <v>6356</v>
      </c>
      <c r="D7772">
        <v>200</v>
      </c>
      <c r="E7772" t="s">
        <v>6701</v>
      </c>
      <c r="F7772">
        <v>500</v>
      </c>
      <c r="G7772" t="s">
        <v>6702</v>
      </c>
      <c r="H7772">
        <v>55</v>
      </c>
      <c r="I7772" t="s">
        <v>8248</v>
      </c>
      <c r="J7772">
        <v>12025</v>
      </c>
      <c r="L7772" t="s">
        <v>6529</v>
      </c>
      <c r="M7772">
        <v>10773218</v>
      </c>
      <c r="N7772">
        <v>10447383</v>
      </c>
      <c r="O7772" t="s">
        <v>18793</v>
      </c>
      <c r="P7772" t="s">
        <v>18794</v>
      </c>
      <c r="Q7772" t="s">
        <v>6630</v>
      </c>
    </row>
    <row r="7773" spans="1:17" x14ac:dyDescent="0.35">
      <c r="A7773" t="s">
        <v>18795</v>
      </c>
      <c r="B7773" t="s">
        <v>6626</v>
      </c>
      <c r="C7773" t="s">
        <v>6628</v>
      </c>
      <c r="D7773" t="s">
        <v>6628</v>
      </c>
      <c r="E7773" t="s">
        <v>6628</v>
      </c>
      <c r="F7773" t="s">
        <v>6628</v>
      </c>
      <c r="G7773" t="s">
        <v>6628</v>
      </c>
      <c r="H7773" t="s">
        <v>6628</v>
      </c>
      <c r="I7773" t="s">
        <v>18796</v>
      </c>
      <c r="J7773" t="s">
        <v>6630</v>
      </c>
      <c r="L7773" t="s">
        <v>6529</v>
      </c>
      <c r="M7773" t="s">
        <v>6630</v>
      </c>
      <c r="N7773" t="s">
        <v>6630</v>
      </c>
      <c r="O7773" t="s">
        <v>6630</v>
      </c>
      <c r="P7773" t="s">
        <v>6630</v>
      </c>
      <c r="Q7773" t="s">
        <v>6630</v>
      </c>
    </row>
    <row r="7774" spans="1:17" x14ac:dyDescent="0.35">
      <c r="A7774">
        <v>6397105362</v>
      </c>
      <c r="B7774" t="s">
        <v>6626</v>
      </c>
      <c r="C7774" t="s">
        <v>6540</v>
      </c>
      <c r="D7774">
        <v>131</v>
      </c>
      <c r="E7774" t="s">
        <v>6981</v>
      </c>
      <c r="F7774">
        <v>301</v>
      </c>
      <c r="G7774" t="s">
        <v>6982</v>
      </c>
      <c r="H7774">
        <v>110</v>
      </c>
      <c r="I7774" t="s">
        <v>18797</v>
      </c>
      <c r="J7774" t="s">
        <v>6630</v>
      </c>
      <c r="L7774" t="s">
        <v>6529</v>
      </c>
      <c r="M7774" t="s">
        <v>6630</v>
      </c>
      <c r="N7774">
        <v>10116218</v>
      </c>
      <c r="O7774" t="s">
        <v>6630</v>
      </c>
      <c r="P7774" t="s">
        <v>18798</v>
      </c>
      <c r="Q7774" t="s">
        <v>6630</v>
      </c>
    </row>
    <row r="7775" spans="1:17" x14ac:dyDescent="0.35">
      <c r="A7775" t="s">
        <v>18799</v>
      </c>
      <c r="B7775" t="s">
        <v>6626</v>
      </c>
      <c r="C7775" t="s">
        <v>6628</v>
      </c>
      <c r="D7775" t="s">
        <v>6628</v>
      </c>
      <c r="E7775" t="s">
        <v>6628</v>
      </c>
      <c r="F7775" t="s">
        <v>6628</v>
      </c>
      <c r="G7775" t="s">
        <v>6628</v>
      </c>
      <c r="H7775" t="s">
        <v>6628</v>
      </c>
      <c r="I7775" t="s">
        <v>9589</v>
      </c>
      <c r="J7775" t="s">
        <v>6630</v>
      </c>
      <c r="L7775" t="s">
        <v>6526</v>
      </c>
      <c r="M7775" t="s">
        <v>6630</v>
      </c>
      <c r="N7775" t="s">
        <v>6630</v>
      </c>
      <c r="O7775" t="s">
        <v>6630</v>
      </c>
      <c r="P7775" t="s">
        <v>6630</v>
      </c>
      <c r="Q7775" t="s">
        <v>6630</v>
      </c>
    </row>
    <row r="7776" spans="1:17" x14ac:dyDescent="0.35">
      <c r="A7776">
        <v>9415112764</v>
      </c>
      <c r="B7776" t="s">
        <v>6626</v>
      </c>
      <c r="C7776" t="s">
        <v>6356</v>
      </c>
      <c r="D7776">
        <v>200</v>
      </c>
      <c r="E7776" t="s">
        <v>6645</v>
      </c>
      <c r="F7776">
        <v>201</v>
      </c>
      <c r="G7776" t="s">
        <v>6657</v>
      </c>
      <c r="H7776">
        <v>420</v>
      </c>
      <c r="I7776" t="s">
        <v>18800</v>
      </c>
      <c r="J7776">
        <v>20120</v>
      </c>
      <c r="L7776" t="s">
        <v>6529</v>
      </c>
      <c r="M7776">
        <v>10710014</v>
      </c>
      <c r="N7776" t="s">
        <v>6630</v>
      </c>
      <c r="O7776" t="s">
        <v>6630</v>
      </c>
      <c r="P7776" t="s">
        <v>6630</v>
      </c>
      <c r="Q7776">
        <v>700</v>
      </c>
    </row>
    <row r="7777" spans="1:17" x14ac:dyDescent="0.35">
      <c r="A7777">
        <v>9412111350</v>
      </c>
      <c r="B7777" t="s">
        <v>6626</v>
      </c>
      <c r="C7777" t="s">
        <v>6356</v>
      </c>
      <c r="D7777">
        <v>200</v>
      </c>
      <c r="E7777" t="s">
        <v>6645</v>
      </c>
      <c r="F7777">
        <v>201</v>
      </c>
      <c r="G7777" t="s">
        <v>6638</v>
      </c>
      <c r="H7777">
        <v>415</v>
      </c>
      <c r="I7777" t="s">
        <v>18801</v>
      </c>
      <c r="J7777">
        <v>20115</v>
      </c>
      <c r="L7777" t="s">
        <v>6529</v>
      </c>
      <c r="M7777">
        <v>12205134</v>
      </c>
      <c r="N7777">
        <v>12945618</v>
      </c>
      <c r="O7777">
        <v>29261</v>
      </c>
      <c r="P7777" t="s">
        <v>6630</v>
      </c>
      <c r="Q7777" t="s">
        <v>6630</v>
      </c>
    </row>
    <row r="7778" spans="1:17" x14ac:dyDescent="0.35">
      <c r="A7778">
        <v>3513111818</v>
      </c>
      <c r="B7778" t="s">
        <v>6626</v>
      </c>
      <c r="C7778" t="s">
        <v>6356</v>
      </c>
      <c r="D7778">
        <v>200</v>
      </c>
      <c r="E7778" t="s">
        <v>5245</v>
      </c>
      <c r="F7778">
        <v>202</v>
      </c>
      <c r="G7778" t="s">
        <v>5245</v>
      </c>
      <c r="H7778">
        <v>450</v>
      </c>
      <c r="I7778" t="s">
        <v>18802</v>
      </c>
      <c r="J7778">
        <v>20200</v>
      </c>
      <c r="L7778" t="s">
        <v>6529</v>
      </c>
      <c r="M7778">
        <v>13110938</v>
      </c>
      <c r="N7778" t="s">
        <v>6630</v>
      </c>
      <c r="O7778" t="s">
        <v>18803</v>
      </c>
      <c r="P7778" t="s">
        <v>6630</v>
      </c>
      <c r="Q7778" t="s">
        <v>6630</v>
      </c>
    </row>
    <row r="7779" spans="1:17" x14ac:dyDescent="0.35">
      <c r="A7779">
        <v>3596100912</v>
      </c>
      <c r="B7779" t="s">
        <v>6626</v>
      </c>
      <c r="C7779" t="s">
        <v>6356</v>
      </c>
      <c r="D7779">
        <v>200</v>
      </c>
      <c r="E7779" t="s">
        <v>5245</v>
      </c>
      <c r="F7779">
        <v>202</v>
      </c>
      <c r="G7779" t="s">
        <v>5245</v>
      </c>
      <c r="H7779">
        <v>450</v>
      </c>
      <c r="I7779" t="s">
        <v>15192</v>
      </c>
      <c r="J7779" t="s">
        <v>6630</v>
      </c>
      <c r="L7779" t="s">
        <v>6529</v>
      </c>
      <c r="M7779" t="s">
        <v>6630</v>
      </c>
      <c r="N7779">
        <v>10002641</v>
      </c>
      <c r="O7779" t="s">
        <v>6630</v>
      </c>
      <c r="P7779" t="s">
        <v>18804</v>
      </c>
      <c r="Q7779" t="s">
        <v>6630</v>
      </c>
    </row>
    <row r="7780" spans="1:17" x14ac:dyDescent="0.35">
      <c r="A7780">
        <v>9424116806</v>
      </c>
      <c r="B7780" t="s">
        <v>6334</v>
      </c>
      <c r="C7780" t="s">
        <v>6540</v>
      </c>
      <c r="D7780">
        <v>131</v>
      </c>
      <c r="E7780" t="s">
        <v>2905</v>
      </c>
      <c r="F7780">
        <v>300</v>
      </c>
      <c r="G7780" t="s">
        <v>3774</v>
      </c>
      <c r="H7780">
        <v>100</v>
      </c>
      <c r="I7780" t="s">
        <v>18805</v>
      </c>
      <c r="J7780" t="s">
        <v>6630</v>
      </c>
      <c r="L7780" t="s">
        <v>6529</v>
      </c>
      <c r="M7780">
        <v>10705071</v>
      </c>
      <c r="N7780" t="s">
        <v>6630</v>
      </c>
      <c r="O7780" t="s">
        <v>6630</v>
      </c>
      <c r="P7780" t="s">
        <v>6630</v>
      </c>
      <c r="Q7780" t="s">
        <v>6630</v>
      </c>
    </row>
    <row r="7781" spans="1:17" x14ac:dyDescent="0.35">
      <c r="A7781">
        <v>9409109886</v>
      </c>
      <c r="B7781" t="s">
        <v>6626</v>
      </c>
      <c r="C7781" t="s">
        <v>6356</v>
      </c>
      <c r="D7781">
        <v>200</v>
      </c>
      <c r="E7781" t="s">
        <v>6659</v>
      </c>
      <c r="F7781">
        <v>208</v>
      </c>
      <c r="G7781" t="s">
        <v>6726</v>
      </c>
      <c r="H7781">
        <v>315</v>
      </c>
      <c r="I7781" t="s">
        <v>18806</v>
      </c>
      <c r="J7781">
        <v>13565</v>
      </c>
      <c r="L7781" t="s">
        <v>6529</v>
      </c>
      <c r="M7781">
        <v>10122394</v>
      </c>
      <c r="N7781" t="s">
        <v>6630</v>
      </c>
      <c r="O7781">
        <v>29624</v>
      </c>
      <c r="P7781" t="s">
        <v>6630</v>
      </c>
      <c r="Q7781" t="s">
        <v>6630</v>
      </c>
    </row>
    <row r="7782" spans="1:17" x14ac:dyDescent="0.35">
      <c r="A7782">
        <v>9414112606</v>
      </c>
      <c r="B7782" t="s">
        <v>6626</v>
      </c>
      <c r="C7782" t="s">
        <v>6356</v>
      </c>
      <c r="D7782">
        <v>200</v>
      </c>
      <c r="E7782" t="s">
        <v>6366</v>
      </c>
      <c r="F7782">
        <v>207</v>
      </c>
      <c r="G7782" t="s">
        <v>6800</v>
      </c>
      <c r="H7782">
        <v>700</v>
      </c>
      <c r="I7782" t="s">
        <v>18807</v>
      </c>
      <c r="J7782">
        <v>20800</v>
      </c>
      <c r="L7782" t="s">
        <v>6529</v>
      </c>
      <c r="M7782">
        <v>10014147</v>
      </c>
      <c r="N7782">
        <v>10150184</v>
      </c>
      <c r="O7782" t="s">
        <v>6630</v>
      </c>
      <c r="P7782" t="s">
        <v>6630</v>
      </c>
      <c r="Q7782">
        <v>700</v>
      </c>
    </row>
    <row r="7783" spans="1:17" x14ac:dyDescent="0.35">
      <c r="A7783">
        <v>9420115349</v>
      </c>
      <c r="B7783" t="s">
        <v>6626</v>
      </c>
      <c r="C7783" t="s">
        <v>6356</v>
      </c>
      <c r="D7783">
        <v>200</v>
      </c>
      <c r="E7783" t="s">
        <v>6701</v>
      </c>
      <c r="F7783">
        <v>500</v>
      </c>
      <c r="G7783" t="s">
        <v>3838</v>
      </c>
      <c r="H7783">
        <v>313</v>
      </c>
      <c r="I7783" t="s">
        <v>18808</v>
      </c>
      <c r="J7783">
        <v>12027</v>
      </c>
      <c r="L7783" t="s">
        <v>6529</v>
      </c>
      <c r="M7783">
        <v>11294770</v>
      </c>
      <c r="N7783">
        <v>13313153</v>
      </c>
      <c r="O7783" t="s">
        <v>6630</v>
      </c>
      <c r="P7783" t="s">
        <v>6630</v>
      </c>
      <c r="Q7783" t="s">
        <v>6630</v>
      </c>
    </row>
    <row r="7784" spans="1:17" x14ac:dyDescent="0.35">
      <c r="A7784">
        <v>9424116568</v>
      </c>
      <c r="B7784" t="s">
        <v>6334</v>
      </c>
      <c r="C7784" t="s">
        <v>6356</v>
      </c>
      <c r="D7784">
        <v>200</v>
      </c>
      <c r="E7784" t="s">
        <v>6645</v>
      </c>
      <c r="F7784">
        <v>201</v>
      </c>
      <c r="G7784" t="s">
        <v>6638</v>
      </c>
      <c r="H7784">
        <v>415</v>
      </c>
      <c r="I7784" t="s">
        <v>18809</v>
      </c>
      <c r="J7784">
        <v>20115</v>
      </c>
      <c r="L7784" t="s">
        <v>6529</v>
      </c>
      <c r="M7784">
        <v>16222951</v>
      </c>
      <c r="N7784" t="s">
        <v>6630</v>
      </c>
      <c r="O7784" t="s">
        <v>6630</v>
      </c>
      <c r="P7784" t="s">
        <v>6630</v>
      </c>
      <c r="Q7784" t="s">
        <v>6630</v>
      </c>
    </row>
    <row r="7785" spans="1:17" x14ac:dyDescent="0.35">
      <c r="A7785">
        <v>9419115054</v>
      </c>
      <c r="B7785" t="s">
        <v>6626</v>
      </c>
      <c r="C7785" t="s">
        <v>6356</v>
      </c>
      <c r="D7785">
        <v>200</v>
      </c>
      <c r="E7785" t="s">
        <v>6645</v>
      </c>
      <c r="F7785">
        <v>201</v>
      </c>
      <c r="G7785" t="s">
        <v>6638</v>
      </c>
      <c r="H7785">
        <v>415</v>
      </c>
      <c r="I7785" t="s">
        <v>9764</v>
      </c>
      <c r="J7785">
        <v>20115</v>
      </c>
      <c r="L7785" t="s">
        <v>6529</v>
      </c>
      <c r="M7785">
        <v>13524444</v>
      </c>
      <c r="N7785" t="s">
        <v>6630</v>
      </c>
      <c r="O7785" t="s">
        <v>6630</v>
      </c>
      <c r="P7785" t="s">
        <v>6630</v>
      </c>
      <c r="Q7785" t="s">
        <v>6630</v>
      </c>
    </row>
    <row r="7786" spans="1:17" x14ac:dyDescent="0.35">
      <c r="A7786">
        <v>9412111070</v>
      </c>
      <c r="B7786" t="s">
        <v>6626</v>
      </c>
      <c r="C7786" t="s">
        <v>6356</v>
      </c>
      <c r="D7786">
        <v>200</v>
      </c>
      <c r="E7786" t="s">
        <v>6645</v>
      </c>
      <c r="F7786">
        <v>201</v>
      </c>
      <c r="G7786" t="s">
        <v>6635</v>
      </c>
      <c r="H7786">
        <v>405</v>
      </c>
      <c r="I7786" t="s">
        <v>18810</v>
      </c>
      <c r="J7786">
        <v>20135</v>
      </c>
      <c r="L7786" t="s">
        <v>6529</v>
      </c>
      <c r="M7786">
        <v>10007309</v>
      </c>
      <c r="N7786">
        <v>10016267</v>
      </c>
      <c r="O7786">
        <v>29145</v>
      </c>
      <c r="P7786" t="s">
        <v>18811</v>
      </c>
      <c r="Q7786" t="s">
        <v>6630</v>
      </c>
    </row>
    <row r="7787" spans="1:17" x14ac:dyDescent="0.35">
      <c r="A7787">
        <v>9424116645</v>
      </c>
      <c r="B7787" t="s">
        <v>6626</v>
      </c>
      <c r="C7787" t="s">
        <v>6540</v>
      </c>
      <c r="D7787">
        <v>131</v>
      </c>
      <c r="E7787" t="s">
        <v>6540</v>
      </c>
      <c r="F7787">
        <v>309</v>
      </c>
      <c r="G7787" t="s">
        <v>2845</v>
      </c>
      <c r="H7787">
        <v>107</v>
      </c>
      <c r="I7787" t="s">
        <v>13975</v>
      </c>
      <c r="J7787" t="s">
        <v>6630</v>
      </c>
      <c r="L7787" t="s">
        <v>6529</v>
      </c>
      <c r="M7787">
        <v>13346377</v>
      </c>
      <c r="N7787" t="s">
        <v>6630</v>
      </c>
      <c r="O7787" t="s">
        <v>6630</v>
      </c>
      <c r="P7787" t="s">
        <v>6630</v>
      </c>
      <c r="Q7787">
        <v>700</v>
      </c>
    </row>
    <row r="7788" spans="1:17" x14ac:dyDescent="0.35">
      <c r="A7788">
        <v>9425116882</v>
      </c>
      <c r="B7788" t="s">
        <v>6334</v>
      </c>
      <c r="C7788" t="s">
        <v>6356</v>
      </c>
      <c r="D7788">
        <v>200</v>
      </c>
      <c r="E7788" t="s">
        <v>6701</v>
      </c>
      <c r="F7788">
        <v>500</v>
      </c>
      <c r="G7788" t="s">
        <v>6702</v>
      </c>
      <c r="H7788">
        <v>55</v>
      </c>
      <c r="I7788" t="s">
        <v>18812</v>
      </c>
      <c r="J7788">
        <v>12032</v>
      </c>
      <c r="L7788" t="s">
        <v>6529</v>
      </c>
      <c r="M7788">
        <v>12564381</v>
      </c>
      <c r="N7788" t="s">
        <v>6630</v>
      </c>
      <c r="O7788" t="s">
        <v>6630</v>
      </c>
      <c r="P7788" t="s">
        <v>6630</v>
      </c>
      <c r="Q7788" t="s">
        <v>6630</v>
      </c>
    </row>
    <row r="7789" spans="1:17" x14ac:dyDescent="0.35">
      <c r="A7789">
        <v>13579</v>
      </c>
      <c r="B7789" t="s">
        <v>6626</v>
      </c>
      <c r="C7789" t="s">
        <v>6356</v>
      </c>
      <c r="D7789">
        <v>200</v>
      </c>
      <c r="E7789" t="s">
        <v>6659</v>
      </c>
      <c r="F7789">
        <v>208</v>
      </c>
      <c r="G7789" t="s">
        <v>6933</v>
      </c>
      <c r="H7789">
        <v>300</v>
      </c>
      <c r="I7789" t="s">
        <v>11268</v>
      </c>
      <c r="J7789" t="s">
        <v>6630</v>
      </c>
      <c r="L7789" t="s">
        <v>6526</v>
      </c>
      <c r="M7789" t="s">
        <v>6630</v>
      </c>
      <c r="N7789" t="s">
        <v>6630</v>
      </c>
      <c r="O7789" t="s">
        <v>18813</v>
      </c>
      <c r="P7789" t="s">
        <v>6630</v>
      </c>
      <c r="Q7789" t="s">
        <v>6630</v>
      </c>
    </row>
    <row r="7790" spans="1:17" x14ac:dyDescent="0.35">
      <c r="A7790">
        <v>9424116632</v>
      </c>
      <c r="B7790" t="s">
        <v>6626</v>
      </c>
      <c r="C7790" t="s">
        <v>6540</v>
      </c>
      <c r="D7790">
        <v>131</v>
      </c>
      <c r="E7790" t="s">
        <v>6540</v>
      </c>
      <c r="F7790">
        <v>309</v>
      </c>
      <c r="G7790" t="s">
        <v>2845</v>
      </c>
      <c r="H7790">
        <v>107</v>
      </c>
      <c r="I7790" t="s">
        <v>18814</v>
      </c>
      <c r="J7790" t="s">
        <v>6630</v>
      </c>
      <c r="L7790" t="s">
        <v>6529</v>
      </c>
      <c r="M7790">
        <v>13346377</v>
      </c>
      <c r="N7790" t="s">
        <v>6630</v>
      </c>
      <c r="O7790" t="s">
        <v>6630</v>
      </c>
      <c r="P7790" t="s">
        <v>6694</v>
      </c>
      <c r="Q7790">
        <v>700</v>
      </c>
    </row>
    <row r="7791" spans="1:17" x14ac:dyDescent="0.35">
      <c r="A7791">
        <v>9606109015</v>
      </c>
      <c r="B7791" t="s">
        <v>6626</v>
      </c>
      <c r="C7791" t="s">
        <v>6356</v>
      </c>
      <c r="D7791">
        <v>200</v>
      </c>
      <c r="E7791" t="s">
        <v>6357</v>
      </c>
      <c r="F7791">
        <v>209</v>
      </c>
      <c r="G7791" t="s">
        <v>12972</v>
      </c>
      <c r="H7791">
        <v>380</v>
      </c>
      <c r="I7791" t="s">
        <v>18815</v>
      </c>
      <c r="J7791">
        <v>25000</v>
      </c>
      <c r="L7791" t="s">
        <v>6529</v>
      </c>
      <c r="M7791">
        <v>14340313</v>
      </c>
      <c r="N7791" t="s">
        <v>6630</v>
      </c>
      <c r="O7791" t="s">
        <v>6630</v>
      </c>
      <c r="P7791" t="s">
        <v>18816</v>
      </c>
      <c r="Q7791">
        <v>200</v>
      </c>
    </row>
    <row r="7792" spans="1:17" x14ac:dyDescent="0.35">
      <c r="A7792">
        <v>9697105213</v>
      </c>
      <c r="B7792" t="s">
        <v>6626</v>
      </c>
      <c r="C7792" t="s">
        <v>6356</v>
      </c>
      <c r="D7792">
        <v>200</v>
      </c>
      <c r="E7792" t="s">
        <v>488</v>
      </c>
      <c r="F7792">
        <v>203</v>
      </c>
      <c r="G7792" t="s">
        <v>488</v>
      </c>
      <c r="H7792">
        <v>500</v>
      </c>
      <c r="I7792" t="s">
        <v>18817</v>
      </c>
      <c r="J7792">
        <v>20300</v>
      </c>
      <c r="L7792" t="s">
        <v>6529</v>
      </c>
      <c r="M7792">
        <v>11342559</v>
      </c>
      <c r="N7792" t="s">
        <v>6630</v>
      </c>
      <c r="O7792" t="s">
        <v>12012</v>
      </c>
      <c r="P7792" t="s">
        <v>8260</v>
      </c>
      <c r="Q7792">
        <v>200</v>
      </c>
    </row>
    <row r="7793" spans="1:17" x14ac:dyDescent="0.35">
      <c r="A7793">
        <v>9403107896</v>
      </c>
      <c r="B7793" t="s">
        <v>6626</v>
      </c>
      <c r="C7793" t="s">
        <v>6356</v>
      </c>
      <c r="D7793">
        <v>200</v>
      </c>
      <c r="E7793" t="s">
        <v>488</v>
      </c>
      <c r="F7793">
        <v>203</v>
      </c>
      <c r="G7793" t="s">
        <v>488</v>
      </c>
      <c r="H7793">
        <v>500</v>
      </c>
      <c r="I7793" t="s">
        <v>18818</v>
      </c>
      <c r="J7793">
        <v>20300</v>
      </c>
      <c r="L7793" t="s">
        <v>6529</v>
      </c>
      <c r="M7793">
        <v>10572619</v>
      </c>
      <c r="N7793" t="s">
        <v>6630</v>
      </c>
      <c r="O7793" t="s">
        <v>6630</v>
      </c>
      <c r="P7793" t="s">
        <v>18819</v>
      </c>
      <c r="Q7793" t="s">
        <v>6630</v>
      </c>
    </row>
    <row r="7794" spans="1:17" x14ac:dyDescent="0.35">
      <c r="A7794" t="s">
        <v>18820</v>
      </c>
      <c r="B7794" t="s">
        <v>6626</v>
      </c>
      <c r="C7794" t="s">
        <v>6628</v>
      </c>
      <c r="D7794" t="s">
        <v>6628</v>
      </c>
      <c r="E7794" t="s">
        <v>6628</v>
      </c>
      <c r="F7794" t="s">
        <v>6628</v>
      </c>
      <c r="G7794" t="s">
        <v>6628</v>
      </c>
      <c r="H7794" t="s">
        <v>6628</v>
      </c>
      <c r="I7794" t="s">
        <v>18821</v>
      </c>
      <c r="J7794" t="s">
        <v>6630</v>
      </c>
      <c r="L7794" t="s">
        <v>6526</v>
      </c>
      <c r="M7794" t="s">
        <v>6630</v>
      </c>
      <c r="N7794" t="s">
        <v>6630</v>
      </c>
      <c r="O7794" t="s">
        <v>6630</v>
      </c>
      <c r="P7794" t="s">
        <v>6630</v>
      </c>
      <c r="Q7794" t="s">
        <v>6630</v>
      </c>
    </row>
    <row r="7795" spans="1:17" x14ac:dyDescent="0.35">
      <c r="A7795" t="s">
        <v>18822</v>
      </c>
      <c r="B7795" t="s">
        <v>6626</v>
      </c>
      <c r="C7795" t="s">
        <v>6628</v>
      </c>
      <c r="D7795" t="s">
        <v>6628</v>
      </c>
      <c r="E7795" t="s">
        <v>6628</v>
      </c>
      <c r="F7795" t="s">
        <v>6628</v>
      </c>
      <c r="G7795" t="s">
        <v>6628</v>
      </c>
      <c r="H7795" t="s">
        <v>6628</v>
      </c>
      <c r="I7795" t="s">
        <v>18823</v>
      </c>
      <c r="J7795" t="s">
        <v>6630</v>
      </c>
      <c r="L7795" t="s">
        <v>6529</v>
      </c>
      <c r="M7795" t="s">
        <v>6630</v>
      </c>
      <c r="N7795" t="s">
        <v>6630</v>
      </c>
      <c r="O7795" t="s">
        <v>6630</v>
      </c>
      <c r="P7795" t="s">
        <v>6630</v>
      </c>
      <c r="Q7795" t="s">
        <v>6630</v>
      </c>
    </row>
    <row r="7796" spans="1:17" x14ac:dyDescent="0.35">
      <c r="A7796">
        <v>9612111252</v>
      </c>
      <c r="B7796" t="s">
        <v>6626</v>
      </c>
      <c r="C7796" t="s">
        <v>6540</v>
      </c>
      <c r="D7796">
        <v>131</v>
      </c>
      <c r="E7796" t="s">
        <v>7477</v>
      </c>
      <c r="F7796">
        <v>702</v>
      </c>
      <c r="G7796" t="s">
        <v>3068</v>
      </c>
      <c r="H7796">
        <v>830</v>
      </c>
      <c r="I7796" t="s">
        <v>18824</v>
      </c>
      <c r="J7796">
        <v>9612111253</v>
      </c>
      <c r="L7796" t="s">
        <v>6529</v>
      </c>
      <c r="M7796">
        <v>13266246</v>
      </c>
      <c r="N7796" t="s">
        <v>6630</v>
      </c>
      <c r="O7796">
        <v>9412111086</v>
      </c>
      <c r="P7796" t="s">
        <v>18824</v>
      </c>
      <c r="Q7796">
        <v>900</v>
      </c>
    </row>
    <row r="7797" spans="1:17" x14ac:dyDescent="0.35">
      <c r="A7797" t="s">
        <v>18825</v>
      </c>
      <c r="B7797" t="s">
        <v>6626</v>
      </c>
      <c r="C7797" t="s">
        <v>6628</v>
      </c>
      <c r="D7797" t="s">
        <v>6628</v>
      </c>
      <c r="E7797" t="s">
        <v>6628</v>
      </c>
      <c r="F7797" t="s">
        <v>6628</v>
      </c>
      <c r="G7797" t="s">
        <v>6628</v>
      </c>
      <c r="H7797" t="s">
        <v>6628</v>
      </c>
      <c r="I7797" t="s">
        <v>18826</v>
      </c>
      <c r="J7797" t="s">
        <v>6630</v>
      </c>
      <c r="L7797" t="s">
        <v>6526</v>
      </c>
      <c r="M7797" t="s">
        <v>6630</v>
      </c>
      <c r="N7797" t="s">
        <v>6630</v>
      </c>
      <c r="O7797" t="s">
        <v>6630</v>
      </c>
      <c r="P7797" t="s">
        <v>6630</v>
      </c>
      <c r="Q7797" t="s">
        <v>6630</v>
      </c>
    </row>
    <row r="7798" spans="1:17" x14ac:dyDescent="0.35">
      <c r="A7798">
        <v>9413111542</v>
      </c>
      <c r="B7798" t="s">
        <v>6626</v>
      </c>
      <c r="C7798" t="s">
        <v>6356</v>
      </c>
      <c r="D7798">
        <v>200</v>
      </c>
      <c r="E7798" t="s">
        <v>6645</v>
      </c>
      <c r="F7798">
        <v>201</v>
      </c>
      <c r="G7798" t="s">
        <v>6638</v>
      </c>
      <c r="H7798">
        <v>415</v>
      </c>
      <c r="I7798" t="s">
        <v>10547</v>
      </c>
      <c r="J7798" t="s">
        <v>6630</v>
      </c>
      <c r="L7798" t="s">
        <v>6529</v>
      </c>
      <c r="M7798">
        <v>10875628</v>
      </c>
      <c r="N7798">
        <v>10215363</v>
      </c>
      <c r="O7798" t="s">
        <v>6630</v>
      </c>
      <c r="P7798">
        <v>30091</v>
      </c>
      <c r="Q7798" t="s">
        <v>6630</v>
      </c>
    </row>
    <row r="7799" spans="1:17" x14ac:dyDescent="0.35">
      <c r="A7799" t="s">
        <v>18827</v>
      </c>
      <c r="B7799" t="s">
        <v>6626</v>
      </c>
      <c r="C7799" t="s">
        <v>6628</v>
      </c>
      <c r="D7799" t="s">
        <v>6628</v>
      </c>
      <c r="E7799" t="s">
        <v>6628</v>
      </c>
      <c r="F7799" t="s">
        <v>6628</v>
      </c>
      <c r="G7799" t="s">
        <v>6628</v>
      </c>
      <c r="H7799" t="s">
        <v>6628</v>
      </c>
      <c r="I7799" t="s">
        <v>17024</v>
      </c>
      <c r="J7799" t="s">
        <v>6630</v>
      </c>
      <c r="L7799" t="s">
        <v>6529</v>
      </c>
      <c r="M7799" t="s">
        <v>6630</v>
      </c>
      <c r="N7799" t="s">
        <v>6630</v>
      </c>
      <c r="O7799" t="s">
        <v>6630</v>
      </c>
      <c r="P7799" t="s">
        <v>6630</v>
      </c>
      <c r="Q7799" t="s">
        <v>6630</v>
      </c>
    </row>
    <row r="7800" spans="1:17" x14ac:dyDescent="0.35">
      <c r="A7800">
        <v>8793100142</v>
      </c>
      <c r="B7800" t="s">
        <v>6626</v>
      </c>
      <c r="C7800" t="s">
        <v>6356</v>
      </c>
      <c r="D7800">
        <v>200</v>
      </c>
      <c r="E7800" t="s">
        <v>6659</v>
      </c>
      <c r="F7800">
        <v>208</v>
      </c>
      <c r="G7800" t="s">
        <v>6933</v>
      </c>
      <c r="H7800">
        <v>300</v>
      </c>
      <c r="I7800" t="s">
        <v>18828</v>
      </c>
      <c r="J7800" t="s">
        <v>6630</v>
      </c>
      <c r="L7800" t="s">
        <v>6529</v>
      </c>
      <c r="M7800" t="s">
        <v>6630</v>
      </c>
      <c r="N7800">
        <v>10002798</v>
      </c>
      <c r="O7800" t="s">
        <v>6630</v>
      </c>
      <c r="P7800" t="s">
        <v>18829</v>
      </c>
      <c r="Q7800" t="s">
        <v>6630</v>
      </c>
    </row>
    <row r="7801" spans="1:17" x14ac:dyDescent="0.35">
      <c r="A7801" t="s">
        <v>18830</v>
      </c>
      <c r="B7801" t="s">
        <v>6626</v>
      </c>
      <c r="C7801" t="s">
        <v>6628</v>
      </c>
      <c r="D7801" t="s">
        <v>6628</v>
      </c>
      <c r="E7801" t="s">
        <v>6628</v>
      </c>
      <c r="F7801" t="s">
        <v>6628</v>
      </c>
      <c r="G7801" t="s">
        <v>6628</v>
      </c>
      <c r="H7801" t="s">
        <v>6628</v>
      </c>
      <c r="I7801" t="s">
        <v>18831</v>
      </c>
      <c r="J7801" t="s">
        <v>6630</v>
      </c>
      <c r="L7801" t="s">
        <v>6526</v>
      </c>
      <c r="M7801" t="s">
        <v>6630</v>
      </c>
      <c r="N7801" t="s">
        <v>6630</v>
      </c>
      <c r="O7801" t="s">
        <v>6630</v>
      </c>
      <c r="P7801" t="s">
        <v>6630</v>
      </c>
      <c r="Q7801" t="s">
        <v>6630</v>
      </c>
    </row>
    <row r="7802" spans="1:17" x14ac:dyDescent="0.35">
      <c r="A7802" t="s">
        <v>18832</v>
      </c>
      <c r="B7802" t="s">
        <v>6626</v>
      </c>
      <c r="C7802" t="s">
        <v>6628</v>
      </c>
      <c r="D7802" t="s">
        <v>6628</v>
      </c>
      <c r="E7802" t="s">
        <v>6628</v>
      </c>
      <c r="F7802" t="s">
        <v>6628</v>
      </c>
      <c r="G7802" t="s">
        <v>6628</v>
      </c>
      <c r="H7802" t="s">
        <v>6628</v>
      </c>
      <c r="I7802" t="s">
        <v>18833</v>
      </c>
      <c r="J7802" t="s">
        <v>6630</v>
      </c>
      <c r="L7802" t="s">
        <v>6529</v>
      </c>
      <c r="M7802" t="s">
        <v>6630</v>
      </c>
      <c r="N7802" t="s">
        <v>6630</v>
      </c>
      <c r="O7802" t="s">
        <v>6630</v>
      </c>
      <c r="P7802" t="s">
        <v>6630</v>
      </c>
      <c r="Q7802" t="s">
        <v>6630</v>
      </c>
    </row>
    <row r="7803" spans="1:17" x14ac:dyDescent="0.35">
      <c r="A7803">
        <v>8794100466</v>
      </c>
      <c r="B7803" t="s">
        <v>6626</v>
      </c>
      <c r="C7803" t="s">
        <v>6766</v>
      </c>
      <c r="D7803">
        <v>120</v>
      </c>
      <c r="E7803" t="s">
        <v>6628</v>
      </c>
      <c r="F7803" t="s">
        <v>6628</v>
      </c>
      <c r="G7803" t="s">
        <v>3270</v>
      </c>
      <c r="H7803">
        <v>59</v>
      </c>
      <c r="I7803" t="s">
        <v>18834</v>
      </c>
      <c r="J7803" t="s">
        <v>6630</v>
      </c>
      <c r="L7803" t="s">
        <v>6529</v>
      </c>
      <c r="M7803" t="s">
        <v>6630</v>
      </c>
      <c r="N7803" t="s">
        <v>6630</v>
      </c>
      <c r="O7803" t="s">
        <v>6630</v>
      </c>
      <c r="P7803" t="s">
        <v>18835</v>
      </c>
      <c r="Q7803" t="s">
        <v>6630</v>
      </c>
    </row>
    <row r="7804" spans="1:17" x14ac:dyDescent="0.35">
      <c r="A7804">
        <v>9403107695</v>
      </c>
      <c r="B7804" t="s">
        <v>6626</v>
      </c>
      <c r="C7804" t="s">
        <v>6356</v>
      </c>
      <c r="D7804">
        <v>200</v>
      </c>
      <c r="E7804" t="s">
        <v>6659</v>
      </c>
      <c r="F7804">
        <v>208</v>
      </c>
      <c r="G7804" t="s">
        <v>977</v>
      </c>
      <c r="H7804">
        <v>310</v>
      </c>
      <c r="I7804" t="s">
        <v>18836</v>
      </c>
      <c r="J7804" t="s">
        <v>6630</v>
      </c>
      <c r="L7804" t="s">
        <v>6529</v>
      </c>
      <c r="M7804">
        <v>10197353</v>
      </c>
      <c r="N7804">
        <v>10601803</v>
      </c>
      <c r="O7804" t="s">
        <v>18837</v>
      </c>
      <c r="P7804" t="s">
        <v>18838</v>
      </c>
      <c r="Q7804" t="s">
        <v>6630</v>
      </c>
    </row>
    <row r="7805" spans="1:17" x14ac:dyDescent="0.35">
      <c r="A7805">
        <v>8795100737</v>
      </c>
      <c r="B7805" t="s">
        <v>6626</v>
      </c>
      <c r="C7805" t="s">
        <v>7946</v>
      </c>
      <c r="D7805">
        <v>100</v>
      </c>
      <c r="E7805" t="s">
        <v>6628</v>
      </c>
      <c r="F7805" t="s">
        <v>6628</v>
      </c>
      <c r="G7805" t="s">
        <v>6627</v>
      </c>
      <c r="H7805">
        <v>15</v>
      </c>
      <c r="I7805" t="s">
        <v>18839</v>
      </c>
      <c r="J7805" t="s">
        <v>6630</v>
      </c>
      <c r="L7805" t="s">
        <v>6529</v>
      </c>
      <c r="M7805" t="s">
        <v>6630</v>
      </c>
      <c r="N7805" t="s">
        <v>6630</v>
      </c>
      <c r="O7805" t="s">
        <v>6630</v>
      </c>
      <c r="P7805" t="s">
        <v>18840</v>
      </c>
      <c r="Q7805" t="s">
        <v>6630</v>
      </c>
    </row>
    <row r="7806" spans="1:17" x14ac:dyDescent="0.35">
      <c r="A7806">
        <v>9408109349</v>
      </c>
      <c r="B7806" t="s">
        <v>6626</v>
      </c>
      <c r="C7806" t="s">
        <v>6356</v>
      </c>
      <c r="D7806">
        <v>200</v>
      </c>
      <c r="E7806" t="s">
        <v>6645</v>
      </c>
      <c r="F7806">
        <v>201</v>
      </c>
      <c r="G7806" t="s">
        <v>6651</v>
      </c>
      <c r="H7806">
        <v>410</v>
      </c>
      <c r="I7806" t="s">
        <v>18841</v>
      </c>
      <c r="J7806">
        <v>20800</v>
      </c>
      <c r="L7806" t="s">
        <v>6529</v>
      </c>
      <c r="M7806">
        <v>10430231</v>
      </c>
      <c r="N7806">
        <v>10007284</v>
      </c>
      <c r="O7806" t="s">
        <v>6694</v>
      </c>
      <c r="P7806">
        <v>20800.804011</v>
      </c>
      <c r="Q7806">
        <v>700</v>
      </c>
    </row>
    <row r="7807" spans="1:17" x14ac:dyDescent="0.35">
      <c r="A7807">
        <v>9410110302</v>
      </c>
      <c r="B7807" t="s">
        <v>6626</v>
      </c>
      <c r="C7807" t="s">
        <v>6356</v>
      </c>
      <c r="D7807">
        <v>200</v>
      </c>
      <c r="E7807" t="s">
        <v>6366</v>
      </c>
      <c r="F7807">
        <v>207</v>
      </c>
      <c r="G7807" t="s">
        <v>6638</v>
      </c>
      <c r="H7807">
        <v>415</v>
      </c>
      <c r="I7807" t="s">
        <v>16649</v>
      </c>
      <c r="J7807">
        <v>20115</v>
      </c>
      <c r="L7807" t="s">
        <v>6529</v>
      </c>
      <c r="M7807">
        <v>12021634</v>
      </c>
      <c r="N7807">
        <v>12945618</v>
      </c>
      <c r="O7807" t="s">
        <v>18842</v>
      </c>
      <c r="P7807" t="s">
        <v>6630</v>
      </c>
      <c r="Q7807" t="s">
        <v>6630</v>
      </c>
    </row>
    <row r="7808" spans="1:17" x14ac:dyDescent="0.35">
      <c r="A7808" t="s">
        <v>18843</v>
      </c>
      <c r="B7808" t="s">
        <v>6626</v>
      </c>
      <c r="C7808" t="s">
        <v>6628</v>
      </c>
      <c r="D7808" t="s">
        <v>6628</v>
      </c>
      <c r="E7808" t="s">
        <v>6628</v>
      </c>
      <c r="F7808" t="s">
        <v>6628</v>
      </c>
      <c r="G7808" t="s">
        <v>6628</v>
      </c>
      <c r="H7808" t="s">
        <v>6628</v>
      </c>
      <c r="I7808" t="s">
        <v>18844</v>
      </c>
      <c r="J7808" t="s">
        <v>6630</v>
      </c>
      <c r="L7808" t="s">
        <v>6526</v>
      </c>
      <c r="M7808" t="s">
        <v>6630</v>
      </c>
      <c r="N7808" t="s">
        <v>6630</v>
      </c>
      <c r="O7808" t="s">
        <v>6630</v>
      </c>
      <c r="P7808" t="s">
        <v>6630</v>
      </c>
      <c r="Q7808" t="s">
        <v>6630</v>
      </c>
    </row>
    <row r="7809" spans="1:17" x14ac:dyDescent="0.35">
      <c r="A7809" t="s">
        <v>18845</v>
      </c>
      <c r="B7809" t="s">
        <v>6334</v>
      </c>
      <c r="C7809" t="s">
        <v>6628</v>
      </c>
      <c r="D7809" t="s">
        <v>6628</v>
      </c>
      <c r="E7809" t="s">
        <v>6628</v>
      </c>
      <c r="F7809" t="s">
        <v>6628</v>
      </c>
      <c r="G7809" t="s">
        <v>6628</v>
      </c>
      <c r="H7809" t="s">
        <v>6628</v>
      </c>
      <c r="I7809" t="s">
        <v>18846</v>
      </c>
      <c r="J7809" t="s">
        <v>6630</v>
      </c>
      <c r="L7809" t="s">
        <v>6526</v>
      </c>
      <c r="M7809" t="s">
        <v>6630</v>
      </c>
      <c r="N7809" t="s">
        <v>6630</v>
      </c>
      <c r="O7809" t="s">
        <v>6630</v>
      </c>
      <c r="P7809" t="s">
        <v>6630</v>
      </c>
      <c r="Q7809" t="s">
        <v>6630</v>
      </c>
    </row>
    <row r="7810" spans="1:17" x14ac:dyDescent="0.35">
      <c r="A7810">
        <v>9412111377</v>
      </c>
      <c r="B7810" t="s">
        <v>6626</v>
      </c>
      <c r="C7810" t="s">
        <v>8365</v>
      </c>
      <c r="D7810">
        <v>105</v>
      </c>
      <c r="E7810" t="s">
        <v>6628</v>
      </c>
      <c r="F7810" t="s">
        <v>6628</v>
      </c>
      <c r="G7810" t="s">
        <v>8367</v>
      </c>
      <c r="H7810">
        <v>5</v>
      </c>
      <c r="I7810" t="s">
        <v>18847</v>
      </c>
      <c r="J7810">
        <v>10500</v>
      </c>
      <c r="L7810" t="s">
        <v>6529</v>
      </c>
      <c r="M7810">
        <v>10329230</v>
      </c>
      <c r="N7810" t="s">
        <v>6630</v>
      </c>
      <c r="O7810" t="s">
        <v>6630</v>
      </c>
      <c r="P7810" t="s">
        <v>6630</v>
      </c>
      <c r="Q7810">
        <v>700</v>
      </c>
    </row>
    <row r="7811" spans="1:17" x14ac:dyDescent="0.35">
      <c r="A7811">
        <v>9416113461</v>
      </c>
      <c r="B7811" t="s">
        <v>6626</v>
      </c>
      <c r="C7811" t="s">
        <v>6356</v>
      </c>
      <c r="D7811">
        <v>200</v>
      </c>
      <c r="E7811" t="s">
        <v>6645</v>
      </c>
      <c r="F7811">
        <v>201</v>
      </c>
      <c r="G7811" t="s">
        <v>6638</v>
      </c>
      <c r="H7811">
        <v>415</v>
      </c>
      <c r="I7811" t="s">
        <v>18848</v>
      </c>
      <c r="J7811">
        <v>20115</v>
      </c>
      <c r="L7811" t="s">
        <v>6529</v>
      </c>
      <c r="M7811">
        <v>10617231</v>
      </c>
      <c r="N7811">
        <v>10215363</v>
      </c>
      <c r="O7811" t="s">
        <v>6630</v>
      </c>
      <c r="P7811" t="s">
        <v>6630</v>
      </c>
      <c r="Q7811" t="s">
        <v>6630</v>
      </c>
    </row>
    <row r="7812" spans="1:17" x14ac:dyDescent="0.35">
      <c r="A7812" t="s">
        <v>18849</v>
      </c>
      <c r="B7812" t="s">
        <v>6626</v>
      </c>
      <c r="C7812" t="s">
        <v>6628</v>
      </c>
      <c r="D7812" t="s">
        <v>6628</v>
      </c>
      <c r="E7812" t="s">
        <v>6628</v>
      </c>
      <c r="F7812" t="s">
        <v>6628</v>
      </c>
      <c r="G7812" t="s">
        <v>6628</v>
      </c>
      <c r="H7812" t="s">
        <v>6628</v>
      </c>
      <c r="I7812" t="s">
        <v>18850</v>
      </c>
      <c r="J7812" t="s">
        <v>6630</v>
      </c>
      <c r="L7812" t="s">
        <v>6526</v>
      </c>
      <c r="M7812" t="s">
        <v>6630</v>
      </c>
      <c r="N7812" t="s">
        <v>6630</v>
      </c>
      <c r="O7812" t="s">
        <v>6630</v>
      </c>
      <c r="P7812" t="s">
        <v>6630</v>
      </c>
      <c r="Q7812" t="s">
        <v>6630</v>
      </c>
    </row>
    <row r="7813" spans="1:17" x14ac:dyDescent="0.35">
      <c r="A7813">
        <v>9400900740</v>
      </c>
      <c r="B7813" t="s">
        <v>6626</v>
      </c>
      <c r="C7813" t="s">
        <v>6356</v>
      </c>
      <c r="D7813">
        <v>200</v>
      </c>
      <c r="E7813" t="s">
        <v>6628</v>
      </c>
      <c r="F7813" t="s">
        <v>6628</v>
      </c>
      <c r="G7813" t="s">
        <v>6628</v>
      </c>
      <c r="H7813" t="s">
        <v>6628</v>
      </c>
      <c r="I7813" t="s">
        <v>18851</v>
      </c>
      <c r="J7813" t="s">
        <v>6630</v>
      </c>
      <c r="L7813" t="s">
        <v>6529</v>
      </c>
      <c r="M7813" t="s">
        <v>6630</v>
      </c>
      <c r="N7813" t="s">
        <v>6630</v>
      </c>
      <c r="O7813" t="s">
        <v>8669</v>
      </c>
      <c r="P7813" t="s">
        <v>6630</v>
      </c>
      <c r="Q7813" t="s">
        <v>6630</v>
      </c>
    </row>
    <row r="7814" spans="1:17" x14ac:dyDescent="0.35">
      <c r="A7814">
        <v>9419115176</v>
      </c>
      <c r="B7814" t="s">
        <v>6626</v>
      </c>
      <c r="C7814" t="s">
        <v>6356</v>
      </c>
      <c r="D7814">
        <v>200</v>
      </c>
      <c r="E7814" t="s">
        <v>6701</v>
      </c>
      <c r="F7814">
        <v>500</v>
      </c>
      <c r="G7814" t="s">
        <v>6702</v>
      </c>
      <c r="H7814">
        <v>55</v>
      </c>
      <c r="I7814" t="s">
        <v>18852</v>
      </c>
      <c r="J7814">
        <v>12032</v>
      </c>
      <c r="L7814" t="s">
        <v>6529</v>
      </c>
      <c r="M7814">
        <v>10557232</v>
      </c>
      <c r="N7814" t="s">
        <v>6630</v>
      </c>
      <c r="O7814" t="s">
        <v>6630</v>
      </c>
      <c r="P7814" t="s">
        <v>18853</v>
      </c>
      <c r="Q7814" t="s">
        <v>6630</v>
      </c>
    </row>
    <row r="7815" spans="1:17" x14ac:dyDescent="0.35">
      <c r="A7815">
        <v>3503107949</v>
      </c>
      <c r="B7815" t="s">
        <v>6626</v>
      </c>
      <c r="C7815" t="s">
        <v>6356</v>
      </c>
      <c r="D7815">
        <v>200</v>
      </c>
      <c r="E7815" t="s">
        <v>5245</v>
      </c>
      <c r="F7815">
        <v>202</v>
      </c>
      <c r="G7815" t="s">
        <v>5245</v>
      </c>
      <c r="H7815">
        <v>450</v>
      </c>
      <c r="I7815" t="s">
        <v>18854</v>
      </c>
      <c r="J7815">
        <v>20200</v>
      </c>
      <c r="L7815" t="s">
        <v>6529</v>
      </c>
      <c r="M7815">
        <v>10507180</v>
      </c>
      <c r="N7815" t="s">
        <v>6630</v>
      </c>
      <c r="O7815" t="s">
        <v>18855</v>
      </c>
      <c r="P7815" t="s">
        <v>16183</v>
      </c>
      <c r="Q7815" t="s">
        <v>6630</v>
      </c>
    </row>
    <row r="7816" spans="1:17" x14ac:dyDescent="0.35">
      <c r="A7816">
        <v>9422115890</v>
      </c>
      <c r="B7816" t="s">
        <v>6334</v>
      </c>
      <c r="C7816" t="s">
        <v>6356</v>
      </c>
      <c r="D7816">
        <v>200</v>
      </c>
      <c r="E7816" t="s">
        <v>6357</v>
      </c>
      <c r="F7816">
        <v>209</v>
      </c>
      <c r="G7816" t="s">
        <v>977</v>
      </c>
      <c r="H7816">
        <v>310</v>
      </c>
      <c r="I7816" t="s">
        <v>14179</v>
      </c>
      <c r="J7816">
        <v>13566</v>
      </c>
      <c r="L7816" t="s">
        <v>6529</v>
      </c>
      <c r="M7816">
        <v>15339891</v>
      </c>
      <c r="N7816">
        <v>13878710</v>
      </c>
      <c r="O7816" t="s">
        <v>6630</v>
      </c>
      <c r="P7816" t="s">
        <v>6630</v>
      </c>
      <c r="Q7816" t="s">
        <v>6630</v>
      </c>
    </row>
    <row r="7817" spans="1:17" x14ac:dyDescent="0.35">
      <c r="A7817">
        <v>23000</v>
      </c>
      <c r="B7817" t="s">
        <v>6334</v>
      </c>
      <c r="C7817" t="s">
        <v>6356</v>
      </c>
      <c r="D7817">
        <v>200</v>
      </c>
      <c r="E7817" t="s">
        <v>6366</v>
      </c>
      <c r="F7817">
        <v>207</v>
      </c>
      <c r="G7817" t="s">
        <v>14070</v>
      </c>
      <c r="H7817">
        <v>608</v>
      </c>
      <c r="I7817" t="s">
        <v>18856</v>
      </c>
      <c r="J7817">
        <v>20700</v>
      </c>
      <c r="L7817" t="s">
        <v>6526</v>
      </c>
      <c r="M7817">
        <v>12918450</v>
      </c>
      <c r="N7817" t="s">
        <v>6630</v>
      </c>
      <c r="O7817" t="s">
        <v>6630</v>
      </c>
      <c r="P7817" t="s">
        <v>18857</v>
      </c>
      <c r="Q7817" t="s">
        <v>6630</v>
      </c>
    </row>
    <row r="7818" spans="1:17" x14ac:dyDescent="0.35">
      <c r="A7818">
        <v>9423116379</v>
      </c>
      <c r="B7818" t="s">
        <v>6334</v>
      </c>
      <c r="C7818" t="s">
        <v>6356</v>
      </c>
      <c r="D7818">
        <v>200</v>
      </c>
      <c r="E7818" t="s">
        <v>6645</v>
      </c>
      <c r="F7818">
        <v>201</v>
      </c>
      <c r="G7818" t="s">
        <v>6638</v>
      </c>
      <c r="H7818">
        <v>415</v>
      </c>
      <c r="I7818" t="s">
        <v>18858</v>
      </c>
      <c r="J7818">
        <v>29001</v>
      </c>
      <c r="L7818" t="s">
        <v>6529</v>
      </c>
      <c r="M7818">
        <v>16334793</v>
      </c>
      <c r="N7818" t="s">
        <v>6630</v>
      </c>
      <c r="O7818" t="s">
        <v>6630</v>
      </c>
      <c r="P7818" t="s">
        <v>6630</v>
      </c>
      <c r="Q7818" t="s">
        <v>6630</v>
      </c>
    </row>
    <row r="7819" spans="1:17" x14ac:dyDescent="0.35">
      <c r="A7819" t="s">
        <v>18859</v>
      </c>
      <c r="B7819" t="s">
        <v>6626</v>
      </c>
      <c r="C7819" t="s">
        <v>6628</v>
      </c>
      <c r="D7819" t="s">
        <v>6628</v>
      </c>
      <c r="E7819" t="s">
        <v>6628</v>
      </c>
      <c r="F7819" t="s">
        <v>6628</v>
      </c>
      <c r="G7819" t="s">
        <v>6628</v>
      </c>
      <c r="H7819" t="s">
        <v>6628</v>
      </c>
      <c r="I7819" t="s">
        <v>18860</v>
      </c>
      <c r="J7819" t="s">
        <v>6630</v>
      </c>
      <c r="L7819" t="s">
        <v>6526</v>
      </c>
      <c r="M7819" t="s">
        <v>6630</v>
      </c>
      <c r="N7819" t="s">
        <v>6630</v>
      </c>
      <c r="O7819" t="s">
        <v>6630</v>
      </c>
      <c r="P7819" t="s">
        <v>6630</v>
      </c>
      <c r="Q7819" t="s">
        <v>6630</v>
      </c>
    </row>
    <row r="7820" spans="1:17" x14ac:dyDescent="0.35">
      <c r="A7820" t="s">
        <v>18861</v>
      </c>
      <c r="B7820" t="s">
        <v>6626</v>
      </c>
      <c r="C7820" t="s">
        <v>6628</v>
      </c>
      <c r="D7820" t="s">
        <v>6628</v>
      </c>
      <c r="E7820" t="s">
        <v>6628</v>
      </c>
      <c r="F7820" t="s">
        <v>6628</v>
      </c>
      <c r="G7820" t="s">
        <v>6628</v>
      </c>
      <c r="H7820" t="s">
        <v>6628</v>
      </c>
      <c r="I7820" t="s">
        <v>18862</v>
      </c>
      <c r="J7820" t="s">
        <v>6630</v>
      </c>
      <c r="L7820" t="s">
        <v>6526</v>
      </c>
      <c r="M7820" t="s">
        <v>6630</v>
      </c>
      <c r="N7820" t="s">
        <v>6630</v>
      </c>
      <c r="O7820" t="s">
        <v>6630</v>
      </c>
      <c r="P7820" t="s">
        <v>6630</v>
      </c>
      <c r="Q7820" t="s">
        <v>6630</v>
      </c>
    </row>
    <row r="7821" spans="1:17" x14ac:dyDescent="0.35">
      <c r="A7821" t="s">
        <v>18863</v>
      </c>
      <c r="B7821" t="s">
        <v>6626</v>
      </c>
      <c r="C7821" t="s">
        <v>6628</v>
      </c>
      <c r="D7821" t="s">
        <v>6628</v>
      </c>
      <c r="E7821" t="s">
        <v>6628</v>
      </c>
      <c r="F7821" t="s">
        <v>6628</v>
      </c>
      <c r="G7821" t="s">
        <v>6628</v>
      </c>
      <c r="H7821" t="s">
        <v>6628</v>
      </c>
      <c r="I7821" t="s">
        <v>18864</v>
      </c>
      <c r="J7821" t="s">
        <v>6630</v>
      </c>
      <c r="L7821" t="s">
        <v>6526</v>
      </c>
      <c r="M7821" t="s">
        <v>6630</v>
      </c>
      <c r="N7821" t="s">
        <v>6630</v>
      </c>
      <c r="O7821" t="s">
        <v>6630</v>
      </c>
      <c r="P7821" t="s">
        <v>6630</v>
      </c>
      <c r="Q7821" t="s">
        <v>6630</v>
      </c>
    </row>
    <row r="7822" spans="1:17" x14ac:dyDescent="0.35">
      <c r="A7822">
        <v>13580</v>
      </c>
      <c r="B7822" t="s">
        <v>6626</v>
      </c>
      <c r="C7822" t="s">
        <v>6356</v>
      </c>
      <c r="D7822">
        <v>200</v>
      </c>
      <c r="E7822" t="s">
        <v>6659</v>
      </c>
      <c r="F7822">
        <v>208</v>
      </c>
      <c r="G7822" t="s">
        <v>6933</v>
      </c>
      <c r="H7822">
        <v>300</v>
      </c>
      <c r="I7822" t="s">
        <v>15435</v>
      </c>
      <c r="J7822" t="s">
        <v>6630</v>
      </c>
      <c r="L7822" t="s">
        <v>6526</v>
      </c>
      <c r="M7822" t="s">
        <v>6630</v>
      </c>
      <c r="N7822" t="s">
        <v>6630</v>
      </c>
      <c r="O7822" t="s">
        <v>18865</v>
      </c>
      <c r="P7822" t="s">
        <v>6630</v>
      </c>
      <c r="Q7822" t="s">
        <v>6630</v>
      </c>
    </row>
    <row r="7823" spans="1:17" x14ac:dyDescent="0.35">
      <c r="A7823">
        <v>9421115734</v>
      </c>
      <c r="B7823" t="s">
        <v>6334</v>
      </c>
      <c r="C7823" t="s">
        <v>6540</v>
      </c>
      <c r="D7823">
        <v>131</v>
      </c>
      <c r="E7823" t="s">
        <v>6672</v>
      </c>
      <c r="F7823">
        <v>703</v>
      </c>
      <c r="G7823" t="s">
        <v>3068</v>
      </c>
      <c r="H7823">
        <v>830</v>
      </c>
      <c r="I7823" t="s">
        <v>18866</v>
      </c>
      <c r="J7823">
        <v>13200</v>
      </c>
      <c r="L7823" t="s">
        <v>6529</v>
      </c>
      <c r="M7823">
        <v>12435538</v>
      </c>
      <c r="N7823" t="s">
        <v>6630</v>
      </c>
      <c r="O7823" t="s">
        <v>6630</v>
      </c>
      <c r="P7823" t="s">
        <v>6630</v>
      </c>
      <c r="Q7823" t="s">
        <v>6630</v>
      </c>
    </row>
    <row r="7824" spans="1:17" x14ac:dyDescent="0.35">
      <c r="A7824">
        <v>3904108131</v>
      </c>
      <c r="B7824" t="s">
        <v>6626</v>
      </c>
      <c r="C7824" t="s">
        <v>6356</v>
      </c>
      <c r="D7824">
        <v>200</v>
      </c>
      <c r="E7824" t="s">
        <v>5245</v>
      </c>
      <c r="F7824">
        <v>202</v>
      </c>
      <c r="G7824" t="s">
        <v>5245</v>
      </c>
      <c r="H7824">
        <v>450</v>
      </c>
      <c r="I7824" t="s">
        <v>18867</v>
      </c>
      <c r="J7824">
        <v>20200</v>
      </c>
      <c r="L7824" t="s">
        <v>6529</v>
      </c>
      <c r="M7824">
        <v>10507180</v>
      </c>
      <c r="N7824" t="s">
        <v>6630</v>
      </c>
      <c r="O7824" t="s">
        <v>6630</v>
      </c>
      <c r="P7824" t="s">
        <v>7758</v>
      </c>
      <c r="Q7824" t="s">
        <v>6630</v>
      </c>
    </row>
    <row r="7825" spans="1:17" x14ac:dyDescent="0.35">
      <c r="A7825">
        <v>9410110466</v>
      </c>
      <c r="B7825" t="s">
        <v>6626</v>
      </c>
      <c r="C7825" t="s">
        <v>6356</v>
      </c>
      <c r="D7825">
        <v>200</v>
      </c>
      <c r="E7825" t="s">
        <v>6366</v>
      </c>
      <c r="F7825">
        <v>207</v>
      </c>
      <c r="G7825" t="s">
        <v>6638</v>
      </c>
      <c r="H7825">
        <v>415</v>
      </c>
      <c r="I7825" t="s">
        <v>18868</v>
      </c>
      <c r="J7825">
        <v>20115</v>
      </c>
      <c r="L7825" t="s">
        <v>6529</v>
      </c>
      <c r="M7825">
        <v>11968228</v>
      </c>
      <c r="N7825">
        <v>12629893</v>
      </c>
      <c r="O7825">
        <v>29002</v>
      </c>
      <c r="P7825" t="s">
        <v>6630</v>
      </c>
      <c r="Q7825" t="s">
        <v>6630</v>
      </c>
    </row>
    <row r="7826" spans="1:17" x14ac:dyDescent="0.35">
      <c r="A7826" t="s">
        <v>18869</v>
      </c>
      <c r="B7826" t="s">
        <v>6626</v>
      </c>
      <c r="C7826" t="s">
        <v>6628</v>
      </c>
      <c r="D7826" t="s">
        <v>6628</v>
      </c>
      <c r="E7826" t="s">
        <v>6628</v>
      </c>
      <c r="F7826" t="s">
        <v>6628</v>
      </c>
      <c r="G7826" t="s">
        <v>6628</v>
      </c>
      <c r="H7826" t="s">
        <v>6628</v>
      </c>
      <c r="I7826" t="s">
        <v>18870</v>
      </c>
      <c r="J7826" t="s">
        <v>6630</v>
      </c>
      <c r="L7826" t="s">
        <v>6529</v>
      </c>
      <c r="M7826" t="s">
        <v>6630</v>
      </c>
      <c r="N7826" t="s">
        <v>6630</v>
      </c>
      <c r="O7826" t="s">
        <v>6630</v>
      </c>
      <c r="P7826" t="s">
        <v>6630</v>
      </c>
      <c r="Q7826" t="s">
        <v>6630</v>
      </c>
    </row>
    <row r="7827" spans="1:17" x14ac:dyDescent="0.35">
      <c r="A7827" t="s">
        <v>18871</v>
      </c>
      <c r="B7827" t="s">
        <v>6626</v>
      </c>
      <c r="C7827" t="s">
        <v>6628</v>
      </c>
      <c r="D7827" t="s">
        <v>6628</v>
      </c>
      <c r="E7827" t="s">
        <v>6628</v>
      </c>
      <c r="F7827" t="s">
        <v>6628</v>
      </c>
      <c r="G7827" t="s">
        <v>6628</v>
      </c>
      <c r="H7827" t="s">
        <v>6628</v>
      </c>
      <c r="I7827" t="s">
        <v>18872</v>
      </c>
      <c r="J7827" t="s">
        <v>6630</v>
      </c>
      <c r="L7827" t="s">
        <v>6526</v>
      </c>
      <c r="M7827" t="s">
        <v>6630</v>
      </c>
      <c r="N7827" t="s">
        <v>6630</v>
      </c>
      <c r="O7827" t="s">
        <v>6630</v>
      </c>
      <c r="P7827" t="s">
        <v>6630</v>
      </c>
      <c r="Q7827" t="s">
        <v>6630</v>
      </c>
    </row>
    <row r="7828" spans="1:17" x14ac:dyDescent="0.35">
      <c r="A7828">
        <v>9413111657</v>
      </c>
      <c r="B7828" t="s">
        <v>6626</v>
      </c>
      <c r="C7828" t="s">
        <v>6356</v>
      </c>
      <c r="D7828">
        <v>200</v>
      </c>
      <c r="E7828" t="s">
        <v>6366</v>
      </c>
      <c r="F7828">
        <v>207</v>
      </c>
      <c r="G7828" t="s">
        <v>176</v>
      </c>
      <c r="H7828">
        <v>705</v>
      </c>
      <c r="I7828" t="s">
        <v>18873</v>
      </c>
      <c r="J7828">
        <v>20800</v>
      </c>
      <c r="L7828" t="s">
        <v>6529</v>
      </c>
      <c r="M7828">
        <v>10007373</v>
      </c>
      <c r="N7828" t="s">
        <v>6630</v>
      </c>
      <c r="O7828" t="s">
        <v>6630</v>
      </c>
      <c r="P7828" t="s">
        <v>6630</v>
      </c>
      <c r="Q7828">
        <v>700</v>
      </c>
    </row>
    <row r="7829" spans="1:17" x14ac:dyDescent="0.35">
      <c r="A7829" t="s">
        <v>18874</v>
      </c>
      <c r="B7829" t="s">
        <v>6626</v>
      </c>
      <c r="C7829" t="s">
        <v>6628</v>
      </c>
      <c r="D7829" t="s">
        <v>6628</v>
      </c>
      <c r="E7829" t="s">
        <v>6628</v>
      </c>
      <c r="F7829" t="s">
        <v>6628</v>
      </c>
      <c r="G7829" t="s">
        <v>6628</v>
      </c>
      <c r="H7829" t="s">
        <v>6628</v>
      </c>
      <c r="I7829" t="s">
        <v>18875</v>
      </c>
      <c r="J7829" t="s">
        <v>6630</v>
      </c>
      <c r="L7829" t="s">
        <v>6529</v>
      </c>
      <c r="M7829" t="s">
        <v>6630</v>
      </c>
      <c r="N7829" t="s">
        <v>6630</v>
      </c>
      <c r="O7829" t="s">
        <v>6630</v>
      </c>
      <c r="P7829" t="s">
        <v>6630</v>
      </c>
      <c r="Q7829" t="s">
        <v>6630</v>
      </c>
    </row>
    <row r="7830" spans="1:17" x14ac:dyDescent="0.35">
      <c r="A7830">
        <v>8799106302</v>
      </c>
      <c r="B7830" t="s">
        <v>6626</v>
      </c>
      <c r="C7830" t="s">
        <v>6356</v>
      </c>
      <c r="D7830">
        <v>200</v>
      </c>
      <c r="E7830" t="s">
        <v>5245</v>
      </c>
      <c r="F7830">
        <v>202</v>
      </c>
      <c r="G7830" t="s">
        <v>5245</v>
      </c>
      <c r="H7830">
        <v>450</v>
      </c>
      <c r="I7830" t="s">
        <v>18876</v>
      </c>
      <c r="J7830">
        <v>20200</v>
      </c>
      <c r="L7830" t="s">
        <v>6529</v>
      </c>
      <c r="M7830">
        <v>10451956</v>
      </c>
      <c r="N7830">
        <v>10506195</v>
      </c>
      <c r="O7830" t="s">
        <v>6630</v>
      </c>
      <c r="P7830" t="s">
        <v>18877</v>
      </c>
      <c r="Q7830" t="s">
        <v>6630</v>
      </c>
    </row>
    <row r="7831" spans="1:17" x14ac:dyDescent="0.35">
      <c r="A7831">
        <v>9499106207</v>
      </c>
      <c r="B7831" t="s">
        <v>6626</v>
      </c>
      <c r="C7831" t="s">
        <v>6356</v>
      </c>
      <c r="D7831">
        <v>200</v>
      </c>
      <c r="E7831" t="s">
        <v>6659</v>
      </c>
      <c r="F7831">
        <v>208</v>
      </c>
      <c r="G7831" t="s">
        <v>7129</v>
      </c>
      <c r="H7831">
        <v>305</v>
      </c>
      <c r="I7831" t="s">
        <v>18878</v>
      </c>
      <c r="J7831">
        <v>13562</v>
      </c>
      <c r="L7831" t="s">
        <v>6529</v>
      </c>
      <c r="M7831" t="s">
        <v>6630</v>
      </c>
      <c r="N7831">
        <v>10008204</v>
      </c>
      <c r="O7831" t="s">
        <v>6630</v>
      </c>
      <c r="P7831" t="s">
        <v>18879</v>
      </c>
      <c r="Q7831" t="s">
        <v>6630</v>
      </c>
    </row>
    <row r="7832" spans="1:17" x14ac:dyDescent="0.35">
      <c r="A7832">
        <v>9421115819</v>
      </c>
      <c r="B7832" t="s">
        <v>6626</v>
      </c>
      <c r="C7832" t="s">
        <v>6356</v>
      </c>
      <c r="D7832">
        <v>200</v>
      </c>
      <c r="E7832" t="s">
        <v>6366</v>
      </c>
      <c r="F7832">
        <v>207</v>
      </c>
      <c r="G7832" t="s">
        <v>176</v>
      </c>
      <c r="H7832">
        <v>705</v>
      </c>
      <c r="I7832" t="s">
        <v>18880</v>
      </c>
      <c r="J7832">
        <v>20800</v>
      </c>
      <c r="L7832" t="s">
        <v>6529</v>
      </c>
      <c r="M7832">
        <v>10104971</v>
      </c>
      <c r="N7832">
        <v>11345872</v>
      </c>
      <c r="O7832" t="s">
        <v>6630</v>
      </c>
      <c r="P7832" t="s">
        <v>6630</v>
      </c>
      <c r="Q7832">
        <v>700</v>
      </c>
    </row>
    <row r="7833" spans="1:17" x14ac:dyDescent="0.35">
      <c r="A7833">
        <v>9409109748</v>
      </c>
      <c r="B7833" t="s">
        <v>6626</v>
      </c>
      <c r="C7833" t="s">
        <v>6356</v>
      </c>
      <c r="D7833">
        <v>200</v>
      </c>
      <c r="E7833" t="s">
        <v>6357</v>
      </c>
      <c r="F7833">
        <v>209</v>
      </c>
      <c r="G7833" t="s">
        <v>1998</v>
      </c>
      <c r="H7833">
        <v>335</v>
      </c>
      <c r="I7833" t="s">
        <v>18881</v>
      </c>
      <c r="J7833">
        <v>13840</v>
      </c>
      <c r="L7833" t="s">
        <v>6529</v>
      </c>
      <c r="M7833">
        <v>10169715</v>
      </c>
      <c r="N7833">
        <v>10113762</v>
      </c>
      <c r="O7833">
        <v>30492</v>
      </c>
      <c r="P7833" t="s">
        <v>6630</v>
      </c>
      <c r="Q7833" t="s">
        <v>6630</v>
      </c>
    </row>
    <row r="7834" spans="1:17" x14ac:dyDescent="0.35">
      <c r="A7834">
        <v>9414112369</v>
      </c>
      <c r="B7834" t="s">
        <v>6626</v>
      </c>
      <c r="C7834" t="s">
        <v>6356</v>
      </c>
      <c r="D7834">
        <v>200</v>
      </c>
      <c r="E7834" t="s">
        <v>6645</v>
      </c>
      <c r="F7834">
        <v>201</v>
      </c>
      <c r="G7834" t="s">
        <v>6638</v>
      </c>
      <c r="H7834">
        <v>415</v>
      </c>
      <c r="I7834" t="s">
        <v>17267</v>
      </c>
      <c r="J7834">
        <v>20115</v>
      </c>
      <c r="L7834" t="s">
        <v>6529</v>
      </c>
      <c r="M7834">
        <v>14597186</v>
      </c>
      <c r="N7834">
        <v>13846540</v>
      </c>
      <c r="O7834" t="s">
        <v>6630</v>
      </c>
      <c r="P7834" t="s">
        <v>6630</v>
      </c>
      <c r="Q7834" t="s">
        <v>6630</v>
      </c>
    </row>
    <row r="7835" spans="1:17" x14ac:dyDescent="0.35">
      <c r="A7835" t="s">
        <v>18882</v>
      </c>
      <c r="B7835" t="s">
        <v>6626</v>
      </c>
      <c r="C7835" t="s">
        <v>6628</v>
      </c>
      <c r="D7835" t="s">
        <v>6628</v>
      </c>
      <c r="E7835" t="s">
        <v>6628</v>
      </c>
      <c r="F7835" t="s">
        <v>6628</v>
      </c>
      <c r="G7835" t="s">
        <v>6628</v>
      </c>
      <c r="H7835" t="s">
        <v>6628</v>
      </c>
      <c r="I7835" t="s">
        <v>18883</v>
      </c>
      <c r="J7835" t="s">
        <v>6630</v>
      </c>
      <c r="L7835" t="s">
        <v>6526</v>
      </c>
      <c r="M7835" t="s">
        <v>6630</v>
      </c>
      <c r="N7835" t="s">
        <v>6630</v>
      </c>
      <c r="O7835" t="s">
        <v>6630</v>
      </c>
      <c r="P7835" t="s">
        <v>6630</v>
      </c>
      <c r="Q7835" t="s">
        <v>6630</v>
      </c>
    </row>
    <row r="7836" spans="1:17" x14ac:dyDescent="0.35">
      <c r="A7836" t="s">
        <v>18884</v>
      </c>
      <c r="B7836" t="s">
        <v>6626</v>
      </c>
      <c r="C7836" t="s">
        <v>6628</v>
      </c>
      <c r="D7836" t="s">
        <v>6628</v>
      </c>
      <c r="E7836" t="s">
        <v>6628</v>
      </c>
      <c r="F7836" t="s">
        <v>6628</v>
      </c>
      <c r="G7836" t="s">
        <v>6628</v>
      </c>
      <c r="H7836" t="s">
        <v>6628</v>
      </c>
      <c r="I7836" t="s">
        <v>18885</v>
      </c>
      <c r="J7836" t="s">
        <v>6630</v>
      </c>
      <c r="L7836" t="s">
        <v>6526</v>
      </c>
      <c r="M7836" t="s">
        <v>6630</v>
      </c>
      <c r="N7836" t="s">
        <v>6630</v>
      </c>
      <c r="O7836" t="s">
        <v>6630</v>
      </c>
      <c r="P7836" t="s">
        <v>6630</v>
      </c>
      <c r="Q7836" t="s">
        <v>6630</v>
      </c>
    </row>
    <row r="7837" spans="1:17" x14ac:dyDescent="0.35">
      <c r="A7837">
        <v>3515113152</v>
      </c>
      <c r="B7837" t="s">
        <v>6626</v>
      </c>
      <c r="C7837" t="s">
        <v>6356</v>
      </c>
      <c r="D7837">
        <v>200</v>
      </c>
      <c r="E7837" t="s">
        <v>5245</v>
      </c>
      <c r="F7837">
        <v>202</v>
      </c>
      <c r="G7837" t="s">
        <v>5245</v>
      </c>
      <c r="H7837">
        <v>450</v>
      </c>
      <c r="I7837" t="s">
        <v>18886</v>
      </c>
      <c r="J7837">
        <v>20200</v>
      </c>
      <c r="L7837" t="s">
        <v>6529</v>
      </c>
      <c r="M7837">
        <v>10533791</v>
      </c>
      <c r="N7837">
        <v>11533224</v>
      </c>
      <c r="O7837" t="s">
        <v>6630</v>
      </c>
      <c r="P7837" t="s">
        <v>6630</v>
      </c>
      <c r="Q7837" t="s">
        <v>6630</v>
      </c>
    </row>
    <row r="7838" spans="1:17" x14ac:dyDescent="0.35">
      <c r="A7838">
        <v>9414112113</v>
      </c>
      <c r="B7838" t="s">
        <v>6626</v>
      </c>
      <c r="C7838" t="s">
        <v>8365</v>
      </c>
      <c r="D7838">
        <v>105</v>
      </c>
      <c r="E7838" t="s">
        <v>6628</v>
      </c>
      <c r="F7838" t="s">
        <v>6628</v>
      </c>
      <c r="G7838" t="s">
        <v>8367</v>
      </c>
      <c r="H7838">
        <v>5</v>
      </c>
      <c r="I7838" t="s">
        <v>18887</v>
      </c>
      <c r="J7838">
        <v>10500</v>
      </c>
      <c r="L7838" t="s">
        <v>6529</v>
      </c>
      <c r="M7838">
        <v>13154931</v>
      </c>
      <c r="N7838" t="s">
        <v>6630</v>
      </c>
      <c r="O7838" t="s">
        <v>6630</v>
      </c>
      <c r="P7838" t="s">
        <v>6630</v>
      </c>
      <c r="Q7838">
        <v>700</v>
      </c>
    </row>
    <row r="7839" spans="1:17" x14ac:dyDescent="0.35">
      <c r="A7839" t="s">
        <v>18888</v>
      </c>
      <c r="B7839" t="s">
        <v>6626</v>
      </c>
      <c r="C7839" t="s">
        <v>6628</v>
      </c>
      <c r="D7839" t="s">
        <v>6628</v>
      </c>
      <c r="E7839" t="s">
        <v>6628</v>
      </c>
      <c r="F7839" t="s">
        <v>6628</v>
      </c>
      <c r="G7839" t="s">
        <v>6628</v>
      </c>
      <c r="H7839" t="s">
        <v>6628</v>
      </c>
      <c r="I7839" t="s">
        <v>18889</v>
      </c>
      <c r="J7839" t="s">
        <v>6630</v>
      </c>
      <c r="L7839" t="s">
        <v>6529</v>
      </c>
      <c r="M7839" t="s">
        <v>6630</v>
      </c>
      <c r="N7839" t="s">
        <v>6630</v>
      </c>
      <c r="O7839" t="s">
        <v>7821</v>
      </c>
      <c r="P7839" t="s">
        <v>6630</v>
      </c>
      <c r="Q7839" t="s">
        <v>6630</v>
      </c>
    </row>
    <row r="7840" spans="1:17" x14ac:dyDescent="0.35">
      <c r="A7840">
        <v>9417113884</v>
      </c>
      <c r="B7840" t="s">
        <v>6626</v>
      </c>
      <c r="C7840" t="s">
        <v>6540</v>
      </c>
      <c r="D7840">
        <v>131</v>
      </c>
      <c r="E7840" t="s">
        <v>6672</v>
      </c>
      <c r="F7840">
        <v>703</v>
      </c>
      <c r="G7840" t="s">
        <v>3068</v>
      </c>
      <c r="H7840">
        <v>830</v>
      </c>
      <c r="I7840" t="s">
        <v>18890</v>
      </c>
      <c r="J7840">
        <v>13260</v>
      </c>
      <c r="L7840" t="s">
        <v>6529</v>
      </c>
      <c r="M7840">
        <v>12529948</v>
      </c>
      <c r="N7840">
        <v>10658527</v>
      </c>
      <c r="O7840" t="s">
        <v>6630</v>
      </c>
      <c r="P7840" t="s">
        <v>6630</v>
      </c>
      <c r="Q7840" t="s">
        <v>6630</v>
      </c>
    </row>
    <row r="7841" spans="1:17" x14ac:dyDescent="0.35">
      <c r="A7841">
        <v>9403107891</v>
      </c>
      <c r="B7841" t="s">
        <v>6626</v>
      </c>
      <c r="C7841" t="s">
        <v>6356</v>
      </c>
      <c r="D7841">
        <v>200</v>
      </c>
      <c r="E7841" t="s">
        <v>6999</v>
      </c>
      <c r="F7841">
        <v>205</v>
      </c>
      <c r="G7841" t="s">
        <v>7000</v>
      </c>
      <c r="H7841">
        <v>600</v>
      </c>
      <c r="I7841" t="s">
        <v>18891</v>
      </c>
      <c r="J7841" t="s">
        <v>6630</v>
      </c>
      <c r="L7841" t="s">
        <v>6529</v>
      </c>
      <c r="M7841" t="s">
        <v>6630</v>
      </c>
      <c r="N7841">
        <v>10566438</v>
      </c>
      <c r="O7841" t="s">
        <v>6630</v>
      </c>
      <c r="P7841" t="s">
        <v>18892</v>
      </c>
      <c r="Q7841" t="s">
        <v>6630</v>
      </c>
    </row>
    <row r="7842" spans="1:17" x14ac:dyDescent="0.35">
      <c r="A7842">
        <v>31547</v>
      </c>
      <c r="B7842" t="s">
        <v>6626</v>
      </c>
      <c r="C7842" t="s">
        <v>6356</v>
      </c>
      <c r="D7842">
        <v>200</v>
      </c>
      <c r="E7842" t="s">
        <v>6366</v>
      </c>
      <c r="F7842">
        <v>207</v>
      </c>
      <c r="G7842" t="s">
        <v>10603</v>
      </c>
      <c r="H7842">
        <v>770</v>
      </c>
      <c r="I7842" t="s">
        <v>18893</v>
      </c>
      <c r="J7842">
        <v>30005</v>
      </c>
      <c r="L7842" t="s">
        <v>6526</v>
      </c>
      <c r="M7842" t="s">
        <v>6630</v>
      </c>
      <c r="N7842">
        <v>10528811</v>
      </c>
      <c r="O7842" t="s">
        <v>6630</v>
      </c>
      <c r="P7842" t="s">
        <v>6630</v>
      </c>
      <c r="Q7842" t="s">
        <v>6630</v>
      </c>
    </row>
    <row r="7843" spans="1:17" x14ac:dyDescent="0.35">
      <c r="A7843" t="s">
        <v>18894</v>
      </c>
      <c r="B7843" t="s">
        <v>6626</v>
      </c>
      <c r="C7843" t="s">
        <v>6628</v>
      </c>
      <c r="D7843" t="s">
        <v>6628</v>
      </c>
      <c r="E7843" t="s">
        <v>6628</v>
      </c>
      <c r="F7843" t="s">
        <v>6628</v>
      </c>
      <c r="G7843" t="s">
        <v>6628</v>
      </c>
      <c r="H7843" t="s">
        <v>6628</v>
      </c>
      <c r="I7843" t="s">
        <v>18895</v>
      </c>
      <c r="J7843" t="s">
        <v>6630</v>
      </c>
      <c r="L7843" t="s">
        <v>6526</v>
      </c>
      <c r="M7843" t="s">
        <v>6630</v>
      </c>
      <c r="N7843" t="s">
        <v>6630</v>
      </c>
      <c r="O7843" t="s">
        <v>6630</v>
      </c>
      <c r="P7843" t="s">
        <v>6630</v>
      </c>
      <c r="Q7843" t="s">
        <v>6630</v>
      </c>
    </row>
    <row r="7844" spans="1:17" x14ac:dyDescent="0.35">
      <c r="A7844">
        <v>7994100524</v>
      </c>
      <c r="B7844" t="s">
        <v>6626</v>
      </c>
      <c r="C7844" t="s">
        <v>6356</v>
      </c>
      <c r="D7844">
        <v>200</v>
      </c>
      <c r="E7844" t="s">
        <v>6366</v>
      </c>
      <c r="F7844">
        <v>207</v>
      </c>
      <c r="G7844" t="s">
        <v>6628</v>
      </c>
      <c r="H7844" t="s">
        <v>6628</v>
      </c>
      <c r="I7844" t="s">
        <v>18896</v>
      </c>
      <c r="J7844" t="s">
        <v>6630</v>
      </c>
      <c r="L7844" t="s">
        <v>6529</v>
      </c>
      <c r="M7844" t="s">
        <v>6630</v>
      </c>
      <c r="N7844">
        <v>10001550</v>
      </c>
      <c r="O7844" t="s">
        <v>6630</v>
      </c>
      <c r="P7844" t="s">
        <v>6799</v>
      </c>
      <c r="Q7844" t="s">
        <v>6630</v>
      </c>
    </row>
    <row r="7845" spans="1:17" x14ac:dyDescent="0.35">
      <c r="A7845">
        <v>9696100946</v>
      </c>
      <c r="B7845" t="s">
        <v>6626</v>
      </c>
      <c r="C7845" t="s">
        <v>6356</v>
      </c>
      <c r="D7845">
        <v>200</v>
      </c>
      <c r="E7845" t="s">
        <v>6366</v>
      </c>
      <c r="F7845">
        <v>207</v>
      </c>
      <c r="G7845" t="s">
        <v>6756</v>
      </c>
      <c r="H7845">
        <v>750</v>
      </c>
      <c r="I7845" t="s">
        <v>18897</v>
      </c>
      <c r="J7845" t="s">
        <v>6630</v>
      </c>
      <c r="L7845" t="s">
        <v>6529</v>
      </c>
      <c r="M7845" t="s">
        <v>6630</v>
      </c>
      <c r="N7845">
        <v>10001584</v>
      </c>
      <c r="O7845" t="s">
        <v>6630</v>
      </c>
      <c r="P7845" t="s">
        <v>6830</v>
      </c>
      <c r="Q7845" t="s">
        <v>6630</v>
      </c>
    </row>
    <row r="7846" spans="1:17" x14ac:dyDescent="0.35">
      <c r="A7846" t="s">
        <v>18898</v>
      </c>
      <c r="B7846" t="s">
        <v>6626</v>
      </c>
      <c r="C7846" t="s">
        <v>6628</v>
      </c>
      <c r="D7846" t="s">
        <v>6628</v>
      </c>
      <c r="E7846" t="s">
        <v>6628</v>
      </c>
      <c r="F7846" t="s">
        <v>6628</v>
      </c>
      <c r="G7846" t="s">
        <v>6628</v>
      </c>
      <c r="H7846" t="s">
        <v>6628</v>
      </c>
      <c r="I7846" t="s">
        <v>18899</v>
      </c>
      <c r="J7846" t="s">
        <v>6630</v>
      </c>
      <c r="L7846" t="s">
        <v>6526</v>
      </c>
      <c r="M7846" t="s">
        <v>6630</v>
      </c>
      <c r="N7846" t="s">
        <v>6630</v>
      </c>
      <c r="O7846" t="s">
        <v>6630</v>
      </c>
      <c r="P7846" t="s">
        <v>6630</v>
      </c>
      <c r="Q7846" t="s">
        <v>6630</v>
      </c>
    </row>
    <row r="7847" spans="1:17" x14ac:dyDescent="0.35">
      <c r="A7847">
        <v>9414112618</v>
      </c>
      <c r="B7847" t="s">
        <v>6626</v>
      </c>
      <c r="C7847" t="s">
        <v>6540</v>
      </c>
      <c r="D7847">
        <v>131</v>
      </c>
      <c r="E7847" t="s">
        <v>6540</v>
      </c>
      <c r="F7847">
        <v>309</v>
      </c>
      <c r="G7847" t="s">
        <v>11409</v>
      </c>
      <c r="H7847">
        <v>975</v>
      </c>
      <c r="I7847" t="s">
        <v>18900</v>
      </c>
      <c r="J7847">
        <v>13200</v>
      </c>
      <c r="L7847" t="s">
        <v>6529</v>
      </c>
      <c r="M7847">
        <v>10015444</v>
      </c>
      <c r="N7847" t="s">
        <v>6630</v>
      </c>
      <c r="O7847" t="s">
        <v>6630</v>
      </c>
      <c r="P7847" t="s">
        <v>6630</v>
      </c>
      <c r="Q7847">
        <v>100</v>
      </c>
    </row>
    <row r="7848" spans="1:17" x14ac:dyDescent="0.35">
      <c r="A7848">
        <v>9415112979</v>
      </c>
      <c r="B7848" t="s">
        <v>6626</v>
      </c>
      <c r="C7848" t="s">
        <v>6356</v>
      </c>
      <c r="D7848">
        <v>200</v>
      </c>
      <c r="E7848" t="s">
        <v>6357</v>
      </c>
      <c r="F7848">
        <v>209</v>
      </c>
      <c r="G7848" t="s">
        <v>977</v>
      </c>
      <c r="H7848">
        <v>310</v>
      </c>
      <c r="I7848" t="s">
        <v>18901</v>
      </c>
      <c r="J7848">
        <v>13566</v>
      </c>
      <c r="L7848" t="s">
        <v>6529</v>
      </c>
      <c r="M7848">
        <v>10007753</v>
      </c>
      <c r="N7848" t="s">
        <v>6630</v>
      </c>
      <c r="O7848">
        <v>30943</v>
      </c>
      <c r="P7848" t="s">
        <v>6630</v>
      </c>
      <c r="Q7848" t="s">
        <v>6630</v>
      </c>
    </row>
    <row r="7849" spans="1:17" x14ac:dyDescent="0.35">
      <c r="A7849" t="s">
        <v>18902</v>
      </c>
      <c r="B7849" t="s">
        <v>6626</v>
      </c>
      <c r="C7849" t="s">
        <v>6628</v>
      </c>
      <c r="D7849" t="s">
        <v>6628</v>
      </c>
      <c r="E7849" t="s">
        <v>6628</v>
      </c>
      <c r="F7849" t="s">
        <v>6628</v>
      </c>
      <c r="G7849" t="s">
        <v>6628</v>
      </c>
      <c r="H7849" t="s">
        <v>6628</v>
      </c>
      <c r="I7849" t="s">
        <v>18903</v>
      </c>
      <c r="J7849" t="s">
        <v>6630</v>
      </c>
      <c r="L7849" t="s">
        <v>6529</v>
      </c>
      <c r="M7849" t="s">
        <v>6630</v>
      </c>
      <c r="N7849" t="s">
        <v>6630</v>
      </c>
      <c r="O7849" t="s">
        <v>6630</v>
      </c>
      <c r="P7849" t="s">
        <v>6630</v>
      </c>
      <c r="Q7849" t="s">
        <v>6630</v>
      </c>
    </row>
    <row r="7850" spans="1:17" x14ac:dyDescent="0.35">
      <c r="A7850">
        <v>8701106886</v>
      </c>
      <c r="B7850" t="s">
        <v>6626</v>
      </c>
      <c r="C7850" t="s">
        <v>6356</v>
      </c>
      <c r="D7850">
        <v>200</v>
      </c>
      <c r="E7850" t="s">
        <v>6701</v>
      </c>
      <c r="F7850">
        <v>500</v>
      </c>
      <c r="G7850" t="s">
        <v>7166</v>
      </c>
      <c r="H7850">
        <v>61</v>
      </c>
      <c r="I7850" t="s">
        <v>18904</v>
      </c>
      <c r="J7850">
        <v>12028</v>
      </c>
      <c r="L7850" t="s">
        <v>6529</v>
      </c>
      <c r="M7850" t="s">
        <v>6630</v>
      </c>
      <c r="N7850">
        <v>10323778</v>
      </c>
      <c r="O7850" t="s">
        <v>6540</v>
      </c>
      <c r="P7850" t="s">
        <v>18905</v>
      </c>
      <c r="Q7850" t="s">
        <v>6630</v>
      </c>
    </row>
    <row r="7851" spans="1:17" x14ac:dyDescent="0.35">
      <c r="A7851">
        <v>9403107836</v>
      </c>
      <c r="B7851" t="s">
        <v>6626</v>
      </c>
      <c r="C7851" t="s">
        <v>6356</v>
      </c>
      <c r="D7851">
        <v>200</v>
      </c>
      <c r="E7851" t="s">
        <v>6999</v>
      </c>
      <c r="F7851">
        <v>205</v>
      </c>
      <c r="G7851" t="s">
        <v>7000</v>
      </c>
      <c r="H7851">
        <v>600</v>
      </c>
      <c r="I7851" t="s">
        <v>18906</v>
      </c>
      <c r="J7851" t="s">
        <v>6630</v>
      </c>
      <c r="L7851" t="s">
        <v>6529</v>
      </c>
      <c r="M7851" t="s">
        <v>6630</v>
      </c>
      <c r="N7851">
        <v>10246397</v>
      </c>
      <c r="O7851" t="s">
        <v>18907</v>
      </c>
      <c r="P7851" t="s">
        <v>18908</v>
      </c>
      <c r="Q7851" t="s">
        <v>6630</v>
      </c>
    </row>
    <row r="7852" spans="1:17" x14ac:dyDescent="0.35">
      <c r="A7852">
        <v>3514112727</v>
      </c>
      <c r="B7852" t="s">
        <v>6626</v>
      </c>
      <c r="C7852" t="s">
        <v>6356</v>
      </c>
      <c r="D7852">
        <v>200</v>
      </c>
      <c r="E7852" t="s">
        <v>488</v>
      </c>
      <c r="F7852">
        <v>203</v>
      </c>
      <c r="G7852" t="s">
        <v>488</v>
      </c>
      <c r="H7852">
        <v>500</v>
      </c>
      <c r="I7852" t="s">
        <v>18909</v>
      </c>
      <c r="J7852">
        <v>20302</v>
      </c>
      <c r="L7852" t="s">
        <v>6529</v>
      </c>
      <c r="M7852">
        <v>10549996</v>
      </c>
      <c r="N7852" t="s">
        <v>6630</v>
      </c>
      <c r="O7852" t="s">
        <v>6630</v>
      </c>
      <c r="P7852" t="s">
        <v>6630</v>
      </c>
      <c r="Q7852" t="s">
        <v>6630</v>
      </c>
    </row>
    <row r="7853" spans="1:17" x14ac:dyDescent="0.35">
      <c r="A7853">
        <v>9605108648</v>
      </c>
      <c r="B7853" t="s">
        <v>6626</v>
      </c>
      <c r="C7853" t="s">
        <v>6356</v>
      </c>
      <c r="D7853">
        <v>200</v>
      </c>
      <c r="E7853" t="s">
        <v>6366</v>
      </c>
      <c r="F7853">
        <v>207</v>
      </c>
      <c r="G7853" t="s">
        <v>6657</v>
      </c>
      <c r="H7853">
        <v>420</v>
      </c>
      <c r="I7853" t="s">
        <v>18910</v>
      </c>
      <c r="J7853">
        <v>9608109620</v>
      </c>
      <c r="L7853" t="s">
        <v>6529</v>
      </c>
      <c r="M7853">
        <v>11520757</v>
      </c>
      <c r="N7853" t="s">
        <v>6630</v>
      </c>
      <c r="O7853" t="s">
        <v>6630</v>
      </c>
      <c r="P7853" t="s">
        <v>9915</v>
      </c>
      <c r="Q7853">
        <v>200</v>
      </c>
    </row>
    <row r="7854" spans="1:17" x14ac:dyDescent="0.35">
      <c r="A7854">
        <v>9415112802</v>
      </c>
      <c r="B7854" t="s">
        <v>6626</v>
      </c>
      <c r="C7854" t="s">
        <v>8365</v>
      </c>
      <c r="D7854">
        <v>105</v>
      </c>
      <c r="E7854" t="s">
        <v>8513</v>
      </c>
      <c r="F7854">
        <v>100</v>
      </c>
      <c r="G7854" t="s">
        <v>8367</v>
      </c>
      <c r="H7854">
        <v>5</v>
      </c>
      <c r="I7854" t="s">
        <v>18911</v>
      </c>
      <c r="J7854">
        <v>10500</v>
      </c>
      <c r="L7854" t="s">
        <v>6529</v>
      </c>
      <c r="M7854">
        <v>10406813</v>
      </c>
      <c r="N7854" t="s">
        <v>6630</v>
      </c>
      <c r="O7854" t="s">
        <v>6630</v>
      </c>
      <c r="P7854" t="s">
        <v>6630</v>
      </c>
      <c r="Q7854">
        <v>700</v>
      </c>
    </row>
    <row r="7855" spans="1:17" x14ac:dyDescent="0.35">
      <c r="A7855">
        <v>9411110654</v>
      </c>
      <c r="B7855" t="s">
        <v>6626</v>
      </c>
      <c r="C7855" t="s">
        <v>6356</v>
      </c>
      <c r="D7855">
        <v>200</v>
      </c>
      <c r="E7855" t="s">
        <v>6366</v>
      </c>
      <c r="F7855">
        <v>207</v>
      </c>
      <c r="G7855" t="s">
        <v>6638</v>
      </c>
      <c r="H7855">
        <v>415</v>
      </c>
      <c r="I7855" t="s">
        <v>18912</v>
      </c>
      <c r="J7855">
        <v>20115</v>
      </c>
      <c r="L7855" t="s">
        <v>6529</v>
      </c>
      <c r="M7855">
        <v>12945618</v>
      </c>
      <c r="N7855">
        <v>11458332</v>
      </c>
      <c r="O7855" t="s">
        <v>18913</v>
      </c>
      <c r="P7855" t="s">
        <v>6630</v>
      </c>
      <c r="Q7855" t="s">
        <v>6630</v>
      </c>
    </row>
    <row r="7856" spans="1:17" x14ac:dyDescent="0.35">
      <c r="A7856" t="s">
        <v>18914</v>
      </c>
      <c r="B7856" t="s">
        <v>6626</v>
      </c>
      <c r="C7856" t="s">
        <v>6628</v>
      </c>
      <c r="D7856" t="s">
        <v>6628</v>
      </c>
      <c r="E7856" t="s">
        <v>6628</v>
      </c>
      <c r="F7856" t="s">
        <v>6628</v>
      </c>
      <c r="G7856" t="s">
        <v>6628</v>
      </c>
      <c r="H7856" t="s">
        <v>6628</v>
      </c>
      <c r="I7856" t="s">
        <v>8137</v>
      </c>
      <c r="J7856" t="s">
        <v>6630</v>
      </c>
      <c r="L7856" t="s">
        <v>6529</v>
      </c>
      <c r="M7856" t="s">
        <v>6630</v>
      </c>
      <c r="N7856" t="s">
        <v>6630</v>
      </c>
      <c r="O7856" t="s">
        <v>6630</v>
      </c>
      <c r="P7856" t="s">
        <v>6630</v>
      </c>
      <c r="Q7856" t="s">
        <v>6630</v>
      </c>
    </row>
    <row r="7857" spans="1:17" x14ac:dyDescent="0.35">
      <c r="A7857">
        <v>9419114969</v>
      </c>
      <c r="B7857" t="s">
        <v>6626</v>
      </c>
      <c r="C7857" t="s">
        <v>6540</v>
      </c>
      <c r="D7857">
        <v>131</v>
      </c>
      <c r="E7857" t="s">
        <v>2905</v>
      </c>
      <c r="F7857">
        <v>300</v>
      </c>
      <c r="G7857" t="s">
        <v>2845</v>
      </c>
      <c r="H7857">
        <v>107</v>
      </c>
      <c r="I7857" t="s">
        <v>18915</v>
      </c>
      <c r="J7857">
        <v>20120</v>
      </c>
      <c r="L7857" t="s">
        <v>6529</v>
      </c>
      <c r="M7857">
        <v>13881521</v>
      </c>
      <c r="N7857" t="s">
        <v>6630</v>
      </c>
      <c r="O7857" t="s">
        <v>6630</v>
      </c>
      <c r="P7857" t="s">
        <v>6630</v>
      </c>
      <c r="Q7857" t="s">
        <v>6630</v>
      </c>
    </row>
    <row r="7858" spans="1:17" x14ac:dyDescent="0.35">
      <c r="A7858">
        <v>9696105009</v>
      </c>
      <c r="B7858" t="s">
        <v>6626</v>
      </c>
      <c r="C7858" t="s">
        <v>6356</v>
      </c>
      <c r="D7858">
        <v>200</v>
      </c>
      <c r="E7858" t="s">
        <v>6659</v>
      </c>
      <c r="F7858">
        <v>208</v>
      </c>
      <c r="G7858" t="s">
        <v>977</v>
      </c>
      <c r="H7858">
        <v>310</v>
      </c>
      <c r="I7858" t="s">
        <v>18916</v>
      </c>
      <c r="J7858">
        <v>13500</v>
      </c>
      <c r="L7858" t="s">
        <v>6529</v>
      </c>
      <c r="M7858" t="s">
        <v>6630</v>
      </c>
      <c r="N7858" t="s">
        <v>6630</v>
      </c>
      <c r="O7858" t="s">
        <v>12012</v>
      </c>
      <c r="P7858" t="s">
        <v>6765</v>
      </c>
      <c r="Q7858">
        <v>200</v>
      </c>
    </row>
    <row r="7859" spans="1:17" x14ac:dyDescent="0.35">
      <c r="A7859">
        <v>9498105679</v>
      </c>
      <c r="B7859" t="s">
        <v>6626</v>
      </c>
      <c r="C7859" t="s">
        <v>6540</v>
      </c>
      <c r="D7859">
        <v>131</v>
      </c>
      <c r="E7859" t="s">
        <v>7008</v>
      </c>
      <c r="F7859">
        <v>303</v>
      </c>
      <c r="G7859" t="s">
        <v>18917</v>
      </c>
      <c r="H7859">
        <v>125</v>
      </c>
      <c r="I7859" t="s">
        <v>18918</v>
      </c>
      <c r="J7859" t="s">
        <v>6630</v>
      </c>
      <c r="L7859" t="s">
        <v>6529</v>
      </c>
      <c r="M7859" t="s">
        <v>6630</v>
      </c>
      <c r="N7859">
        <v>10185862</v>
      </c>
      <c r="O7859" t="s">
        <v>6630</v>
      </c>
      <c r="P7859" t="s">
        <v>18919</v>
      </c>
      <c r="Q7859" t="s">
        <v>6630</v>
      </c>
    </row>
    <row r="7860" spans="1:17" x14ac:dyDescent="0.35">
      <c r="A7860">
        <v>9411110946</v>
      </c>
      <c r="B7860" t="s">
        <v>6626</v>
      </c>
      <c r="C7860" t="s">
        <v>6356</v>
      </c>
      <c r="D7860">
        <v>200</v>
      </c>
      <c r="E7860" t="s">
        <v>6366</v>
      </c>
      <c r="F7860">
        <v>207</v>
      </c>
      <c r="G7860" t="s">
        <v>176</v>
      </c>
      <c r="H7860">
        <v>705</v>
      </c>
      <c r="I7860" t="s">
        <v>14388</v>
      </c>
      <c r="J7860">
        <v>20800</v>
      </c>
      <c r="L7860" t="s">
        <v>6529</v>
      </c>
      <c r="M7860">
        <v>12335676</v>
      </c>
      <c r="N7860">
        <v>13156709</v>
      </c>
      <c r="O7860">
        <v>28542</v>
      </c>
      <c r="P7860" t="s">
        <v>6630</v>
      </c>
      <c r="Q7860" t="s">
        <v>6630</v>
      </c>
    </row>
    <row r="7861" spans="1:17" x14ac:dyDescent="0.35">
      <c r="A7861" t="s">
        <v>18920</v>
      </c>
      <c r="B7861" t="s">
        <v>6626</v>
      </c>
      <c r="C7861" t="s">
        <v>6628</v>
      </c>
      <c r="D7861" t="s">
        <v>6628</v>
      </c>
      <c r="E7861" t="s">
        <v>6628</v>
      </c>
      <c r="F7861" t="s">
        <v>6628</v>
      </c>
      <c r="G7861" t="s">
        <v>6628</v>
      </c>
      <c r="H7861" t="s">
        <v>6628</v>
      </c>
      <c r="I7861" t="s">
        <v>18921</v>
      </c>
      <c r="J7861" t="s">
        <v>6630</v>
      </c>
      <c r="L7861" t="s">
        <v>6526</v>
      </c>
      <c r="M7861" t="s">
        <v>6630</v>
      </c>
      <c r="N7861" t="s">
        <v>6630</v>
      </c>
      <c r="O7861" t="s">
        <v>6630</v>
      </c>
      <c r="P7861" t="s">
        <v>6630</v>
      </c>
      <c r="Q7861" t="s">
        <v>6630</v>
      </c>
    </row>
    <row r="7862" spans="1:17" x14ac:dyDescent="0.35">
      <c r="A7862" t="s">
        <v>18922</v>
      </c>
      <c r="B7862" t="s">
        <v>6626</v>
      </c>
      <c r="C7862" t="s">
        <v>6628</v>
      </c>
      <c r="D7862" t="s">
        <v>6628</v>
      </c>
      <c r="E7862" t="s">
        <v>6628</v>
      </c>
      <c r="F7862" t="s">
        <v>6628</v>
      </c>
      <c r="G7862" t="s">
        <v>6628</v>
      </c>
      <c r="H7862" t="s">
        <v>6628</v>
      </c>
      <c r="I7862" t="s">
        <v>14624</v>
      </c>
      <c r="J7862" t="s">
        <v>6630</v>
      </c>
      <c r="L7862" t="s">
        <v>6526</v>
      </c>
      <c r="M7862" t="s">
        <v>6630</v>
      </c>
      <c r="N7862" t="s">
        <v>6630</v>
      </c>
      <c r="O7862" t="s">
        <v>6630</v>
      </c>
      <c r="P7862" t="s">
        <v>6630</v>
      </c>
      <c r="Q7862" t="s">
        <v>6630</v>
      </c>
    </row>
    <row r="7863" spans="1:17" x14ac:dyDescent="0.35">
      <c r="A7863">
        <v>6805108632</v>
      </c>
      <c r="B7863" t="s">
        <v>6626</v>
      </c>
      <c r="C7863" t="s">
        <v>6356</v>
      </c>
      <c r="D7863">
        <v>200</v>
      </c>
      <c r="E7863" t="s">
        <v>5245</v>
      </c>
      <c r="F7863">
        <v>202</v>
      </c>
      <c r="G7863" t="s">
        <v>5245</v>
      </c>
      <c r="H7863">
        <v>450</v>
      </c>
      <c r="I7863" t="s">
        <v>18923</v>
      </c>
      <c r="J7863" t="s">
        <v>6630</v>
      </c>
      <c r="L7863" t="s">
        <v>6529</v>
      </c>
      <c r="M7863">
        <v>10703404</v>
      </c>
      <c r="N7863" t="s">
        <v>6630</v>
      </c>
      <c r="O7863" t="s">
        <v>18924</v>
      </c>
      <c r="P7863">
        <v>20205.804015999998</v>
      </c>
      <c r="Q7863">
        <v>800</v>
      </c>
    </row>
    <row r="7864" spans="1:17" x14ac:dyDescent="0.35">
      <c r="A7864">
        <v>9412111187</v>
      </c>
      <c r="B7864" t="s">
        <v>6626</v>
      </c>
      <c r="C7864" t="s">
        <v>6356</v>
      </c>
      <c r="D7864">
        <v>200</v>
      </c>
      <c r="E7864" t="s">
        <v>6645</v>
      </c>
      <c r="F7864">
        <v>201</v>
      </c>
      <c r="G7864" t="s">
        <v>6638</v>
      </c>
      <c r="H7864">
        <v>415</v>
      </c>
      <c r="I7864" t="s">
        <v>18925</v>
      </c>
      <c r="J7864">
        <v>20115</v>
      </c>
      <c r="L7864" t="s">
        <v>6529</v>
      </c>
      <c r="M7864">
        <v>12631424</v>
      </c>
      <c r="N7864">
        <v>11385022</v>
      </c>
      <c r="O7864">
        <v>28888</v>
      </c>
      <c r="P7864" t="s">
        <v>6630</v>
      </c>
      <c r="Q7864" t="s">
        <v>6630</v>
      </c>
    </row>
    <row r="7865" spans="1:17" x14ac:dyDescent="0.35">
      <c r="A7865">
        <v>9418114385</v>
      </c>
      <c r="B7865" t="s">
        <v>6626</v>
      </c>
      <c r="C7865" t="s">
        <v>8365</v>
      </c>
      <c r="D7865">
        <v>105</v>
      </c>
      <c r="E7865" t="s">
        <v>8513</v>
      </c>
      <c r="F7865">
        <v>100</v>
      </c>
      <c r="G7865" t="s">
        <v>8367</v>
      </c>
      <c r="H7865">
        <v>5</v>
      </c>
      <c r="I7865" t="s">
        <v>18926</v>
      </c>
      <c r="J7865">
        <v>10500</v>
      </c>
      <c r="L7865" t="s">
        <v>6529</v>
      </c>
      <c r="M7865">
        <v>13045654</v>
      </c>
      <c r="N7865" t="s">
        <v>6630</v>
      </c>
      <c r="O7865" t="s">
        <v>6694</v>
      </c>
      <c r="P7865" t="s">
        <v>6630</v>
      </c>
      <c r="Q7865">
        <v>700</v>
      </c>
    </row>
    <row r="7866" spans="1:17" x14ac:dyDescent="0.35">
      <c r="A7866">
        <v>3998105681</v>
      </c>
      <c r="B7866" t="s">
        <v>6626</v>
      </c>
      <c r="C7866" t="s">
        <v>6356</v>
      </c>
      <c r="D7866">
        <v>200</v>
      </c>
      <c r="E7866" t="s">
        <v>5245</v>
      </c>
      <c r="F7866">
        <v>202</v>
      </c>
      <c r="G7866" t="s">
        <v>5245</v>
      </c>
      <c r="H7866">
        <v>450</v>
      </c>
      <c r="I7866" t="s">
        <v>18927</v>
      </c>
      <c r="J7866" t="s">
        <v>6630</v>
      </c>
      <c r="L7866" t="s">
        <v>6529</v>
      </c>
      <c r="M7866" t="s">
        <v>6630</v>
      </c>
      <c r="N7866">
        <v>10151179</v>
      </c>
      <c r="O7866" t="s">
        <v>18928</v>
      </c>
      <c r="P7866" t="s">
        <v>7214</v>
      </c>
      <c r="Q7866" t="s">
        <v>6630</v>
      </c>
    </row>
    <row r="7867" spans="1:17" x14ac:dyDescent="0.35">
      <c r="A7867">
        <v>9415113045</v>
      </c>
      <c r="B7867" t="s">
        <v>6626</v>
      </c>
      <c r="C7867" t="s">
        <v>6356</v>
      </c>
      <c r="D7867">
        <v>200</v>
      </c>
      <c r="E7867" t="s">
        <v>6645</v>
      </c>
      <c r="F7867">
        <v>201</v>
      </c>
      <c r="G7867" t="s">
        <v>6638</v>
      </c>
      <c r="H7867">
        <v>415</v>
      </c>
      <c r="I7867" t="s">
        <v>13307</v>
      </c>
      <c r="J7867">
        <v>20115</v>
      </c>
      <c r="L7867" t="s">
        <v>6529</v>
      </c>
      <c r="M7867">
        <v>13261091</v>
      </c>
      <c r="N7867">
        <v>13551987</v>
      </c>
      <c r="O7867" t="s">
        <v>6630</v>
      </c>
      <c r="P7867" t="s">
        <v>6630</v>
      </c>
      <c r="Q7867" t="s">
        <v>6630</v>
      </c>
    </row>
    <row r="7868" spans="1:17" x14ac:dyDescent="0.35">
      <c r="A7868">
        <v>9413111924</v>
      </c>
      <c r="B7868" t="s">
        <v>6626</v>
      </c>
      <c r="C7868" t="s">
        <v>6628</v>
      </c>
      <c r="D7868" t="s">
        <v>6628</v>
      </c>
      <c r="E7868" t="s">
        <v>6628</v>
      </c>
      <c r="F7868" t="s">
        <v>6628</v>
      </c>
      <c r="G7868" t="s">
        <v>6628</v>
      </c>
      <c r="H7868" t="s">
        <v>6628</v>
      </c>
      <c r="I7868" t="s">
        <v>7524</v>
      </c>
      <c r="J7868" t="s">
        <v>6630</v>
      </c>
      <c r="L7868" t="s">
        <v>6529</v>
      </c>
      <c r="M7868" t="s">
        <v>6630</v>
      </c>
      <c r="N7868" t="s">
        <v>6630</v>
      </c>
      <c r="O7868" t="s">
        <v>6630</v>
      </c>
      <c r="P7868" t="s">
        <v>6630</v>
      </c>
      <c r="Q7868" t="s">
        <v>6630</v>
      </c>
    </row>
    <row r="7869" spans="1:17" x14ac:dyDescent="0.35">
      <c r="A7869">
        <v>10519</v>
      </c>
      <c r="B7869" t="s">
        <v>6626</v>
      </c>
      <c r="C7869" t="s">
        <v>8365</v>
      </c>
      <c r="D7869">
        <v>105</v>
      </c>
      <c r="E7869" t="s">
        <v>8366</v>
      </c>
      <c r="F7869">
        <v>102</v>
      </c>
      <c r="G7869" t="s">
        <v>8367</v>
      </c>
      <c r="H7869">
        <v>5</v>
      </c>
      <c r="I7869" t="s">
        <v>8368</v>
      </c>
      <c r="J7869" t="s">
        <v>6630</v>
      </c>
      <c r="L7869" t="s">
        <v>6526</v>
      </c>
      <c r="M7869" t="s">
        <v>6630</v>
      </c>
      <c r="N7869" t="s">
        <v>6630</v>
      </c>
      <c r="O7869" t="s">
        <v>18929</v>
      </c>
      <c r="P7869" t="s">
        <v>6630</v>
      </c>
      <c r="Q7869" t="s">
        <v>6630</v>
      </c>
    </row>
    <row r="7870" spans="1:17" x14ac:dyDescent="0.35">
      <c r="A7870">
        <v>9616113418</v>
      </c>
      <c r="B7870" t="s">
        <v>6626</v>
      </c>
      <c r="C7870" t="s">
        <v>6356</v>
      </c>
      <c r="D7870">
        <v>200</v>
      </c>
      <c r="E7870" t="s">
        <v>6357</v>
      </c>
      <c r="F7870">
        <v>209</v>
      </c>
      <c r="G7870" t="s">
        <v>10045</v>
      </c>
      <c r="H7870">
        <v>387</v>
      </c>
      <c r="I7870" t="s">
        <v>18930</v>
      </c>
      <c r="J7870">
        <v>20150</v>
      </c>
      <c r="L7870" t="s">
        <v>6529</v>
      </c>
      <c r="M7870">
        <v>11341273</v>
      </c>
      <c r="N7870" t="s">
        <v>6630</v>
      </c>
      <c r="O7870" t="s">
        <v>6630</v>
      </c>
      <c r="P7870" t="s">
        <v>6630</v>
      </c>
      <c r="Q7870">
        <v>200</v>
      </c>
    </row>
    <row r="7871" spans="1:17" x14ac:dyDescent="0.35">
      <c r="A7871">
        <v>9400106407</v>
      </c>
      <c r="B7871" t="s">
        <v>6626</v>
      </c>
      <c r="C7871" t="s">
        <v>6356</v>
      </c>
      <c r="D7871">
        <v>200</v>
      </c>
      <c r="E7871" t="s">
        <v>6999</v>
      </c>
      <c r="F7871">
        <v>205</v>
      </c>
      <c r="G7871" t="s">
        <v>7000</v>
      </c>
      <c r="H7871">
        <v>600</v>
      </c>
      <c r="I7871" t="s">
        <v>18931</v>
      </c>
      <c r="J7871" t="s">
        <v>6630</v>
      </c>
      <c r="L7871" t="s">
        <v>6529</v>
      </c>
      <c r="M7871" t="s">
        <v>6630</v>
      </c>
      <c r="N7871">
        <v>10413466</v>
      </c>
      <c r="O7871" t="s">
        <v>18932</v>
      </c>
      <c r="P7871" t="s">
        <v>6919</v>
      </c>
      <c r="Q7871" t="s">
        <v>6630</v>
      </c>
    </row>
    <row r="7872" spans="1:17" x14ac:dyDescent="0.35">
      <c r="A7872" t="s">
        <v>18933</v>
      </c>
      <c r="B7872" t="s">
        <v>6626</v>
      </c>
      <c r="C7872" t="s">
        <v>6628</v>
      </c>
      <c r="D7872" t="s">
        <v>6628</v>
      </c>
      <c r="E7872" t="s">
        <v>6628</v>
      </c>
      <c r="F7872" t="s">
        <v>6628</v>
      </c>
      <c r="G7872" t="s">
        <v>6628</v>
      </c>
      <c r="H7872" t="s">
        <v>6628</v>
      </c>
      <c r="I7872" t="s">
        <v>18934</v>
      </c>
      <c r="J7872" t="s">
        <v>6630</v>
      </c>
      <c r="L7872" t="s">
        <v>6529</v>
      </c>
      <c r="M7872" t="s">
        <v>6630</v>
      </c>
      <c r="N7872" t="s">
        <v>6630</v>
      </c>
      <c r="O7872" t="s">
        <v>7821</v>
      </c>
      <c r="P7872" t="s">
        <v>6630</v>
      </c>
      <c r="Q7872" t="s">
        <v>6630</v>
      </c>
    </row>
    <row r="7873" spans="1:17" x14ac:dyDescent="0.35">
      <c r="A7873">
        <v>9601106777</v>
      </c>
      <c r="B7873" t="s">
        <v>6626</v>
      </c>
      <c r="C7873" t="s">
        <v>6356</v>
      </c>
      <c r="D7873">
        <v>200</v>
      </c>
      <c r="E7873" t="s">
        <v>6645</v>
      </c>
      <c r="F7873">
        <v>201</v>
      </c>
      <c r="G7873" t="s">
        <v>6657</v>
      </c>
      <c r="H7873">
        <v>420</v>
      </c>
      <c r="I7873" t="s">
        <v>18935</v>
      </c>
      <c r="J7873" t="s">
        <v>6630</v>
      </c>
      <c r="L7873" t="s">
        <v>6529</v>
      </c>
      <c r="M7873" t="s">
        <v>6630</v>
      </c>
      <c r="N7873" t="s">
        <v>6630</v>
      </c>
      <c r="O7873" t="s">
        <v>18936</v>
      </c>
      <c r="P7873" t="s">
        <v>7026</v>
      </c>
      <c r="Q7873" t="s">
        <v>6630</v>
      </c>
    </row>
    <row r="7874" spans="1:17" x14ac:dyDescent="0.35">
      <c r="A7874">
        <v>8706108958</v>
      </c>
      <c r="B7874" t="s">
        <v>6626</v>
      </c>
      <c r="C7874" t="s">
        <v>6356</v>
      </c>
      <c r="D7874">
        <v>200</v>
      </c>
      <c r="E7874" t="s">
        <v>6659</v>
      </c>
      <c r="F7874">
        <v>208</v>
      </c>
      <c r="G7874" t="s">
        <v>6726</v>
      </c>
      <c r="H7874">
        <v>315</v>
      </c>
      <c r="I7874" t="s">
        <v>18937</v>
      </c>
      <c r="J7874" t="s">
        <v>6630</v>
      </c>
      <c r="L7874" t="s">
        <v>6529</v>
      </c>
      <c r="M7874">
        <v>10459261</v>
      </c>
      <c r="N7874" t="s">
        <v>6630</v>
      </c>
      <c r="O7874" t="s">
        <v>18938</v>
      </c>
      <c r="P7874" t="s">
        <v>18939</v>
      </c>
      <c r="Q7874" t="s">
        <v>6630</v>
      </c>
    </row>
    <row r="7875" spans="1:17" x14ac:dyDescent="0.35">
      <c r="A7875">
        <v>3504108332</v>
      </c>
      <c r="B7875" t="s">
        <v>6626</v>
      </c>
      <c r="C7875" t="s">
        <v>6356</v>
      </c>
      <c r="D7875">
        <v>200</v>
      </c>
      <c r="E7875" t="s">
        <v>5245</v>
      </c>
      <c r="F7875">
        <v>202</v>
      </c>
      <c r="G7875" t="s">
        <v>5245</v>
      </c>
      <c r="H7875">
        <v>450</v>
      </c>
      <c r="I7875" t="s">
        <v>18940</v>
      </c>
      <c r="J7875">
        <v>20300</v>
      </c>
      <c r="L7875" t="s">
        <v>6529</v>
      </c>
      <c r="M7875">
        <v>10507180</v>
      </c>
      <c r="N7875" t="s">
        <v>6630</v>
      </c>
      <c r="O7875" t="s">
        <v>6630</v>
      </c>
      <c r="P7875" t="s">
        <v>18941</v>
      </c>
      <c r="Q7875" t="s">
        <v>6630</v>
      </c>
    </row>
    <row r="7876" spans="1:17" x14ac:dyDescent="0.35">
      <c r="A7876">
        <v>6309109987</v>
      </c>
      <c r="B7876" t="s">
        <v>6626</v>
      </c>
      <c r="C7876" t="s">
        <v>6356</v>
      </c>
      <c r="D7876">
        <v>200</v>
      </c>
      <c r="E7876" t="s">
        <v>6645</v>
      </c>
      <c r="F7876">
        <v>201</v>
      </c>
      <c r="G7876" t="s">
        <v>6657</v>
      </c>
      <c r="H7876">
        <v>420</v>
      </c>
      <c r="I7876" t="s">
        <v>18942</v>
      </c>
      <c r="J7876" t="s">
        <v>6630</v>
      </c>
      <c r="L7876" t="s">
        <v>6529</v>
      </c>
      <c r="M7876">
        <v>10312462</v>
      </c>
      <c r="N7876">
        <v>12348389</v>
      </c>
      <c r="O7876" t="s">
        <v>6630</v>
      </c>
      <c r="P7876" t="s">
        <v>6630</v>
      </c>
      <c r="Q7876">
        <v>100</v>
      </c>
    </row>
    <row r="7877" spans="1:17" x14ac:dyDescent="0.35">
      <c r="A7877">
        <v>9420115451</v>
      </c>
      <c r="B7877" t="s">
        <v>6626</v>
      </c>
      <c r="C7877" t="s">
        <v>6356</v>
      </c>
      <c r="D7877">
        <v>200</v>
      </c>
      <c r="E7877" t="s">
        <v>6645</v>
      </c>
      <c r="F7877">
        <v>201</v>
      </c>
      <c r="G7877" t="s">
        <v>6638</v>
      </c>
      <c r="H7877">
        <v>415</v>
      </c>
      <c r="I7877" t="s">
        <v>18943</v>
      </c>
      <c r="J7877" t="s">
        <v>6630</v>
      </c>
      <c r="L7877" t="s">
        <v>6529</v>
      </c>
      <c r="M7877">
        <v>15584264</v>
      </c>
      <c r="N7877">
        <v>15539893</v>
      </c>
      <c r="O7877" t="s">
        <v>6630</v>
      </c>
      <c r="P7877" t="s">
        <v>6630</v>
      </c>
      <c r="Q7877" t="s">
        <v>6630</v>
      </c>
    </row>
    <row r="7878" spans="1:17" x14ac:dyDescent="0.35">
      <c r="A7878">
        <v>9414112380</v>
      </c>
      <c r="B7878" t="s">
        <v>6334</v>
      </c>
      <c r="C7878" t="s">
        <v>6540</v>
      </c>
      <c r="D7878">
        <v>131</v>
      </c>
      <c r="E7878" t="s">
        <v>6672</v>
      </c>
      <c r="F7878">
        <v>703</v>
      </c>
      <c r="G7878" t="s">
        <v>7042</v>
      </c>
      <c r="H7878">
        <v>730</v>
      </c>
      <c r="I7878" t="s">
        <v>18944</v>
      </c>
      <c r="J7878">
        <v>13200</v>
      </c>
      <c r="L7878" t="s">
        <v>6529</v>
      </c>
      <c r="M7878">
        <v>14535250</v>
      </c>
      <c r="N7878" t="s">
        <v>6630</v>
      </c>
      <c r="O7878" t="s">
        <v>9869</v>
      </c>
      <c r="P7878" t="s">
        <v>6630</v>
      </c>
      <c r="Q7878" t="s">
        <v>6630</v>
      </c>
    </row>
    <row r="7879" spans="1:17" x14ac:dyDescent="0.35">
      <c r="A7879" t="s">
        <v>18945</v>
      </c>
      <c r="B7879" t="s">
        <v>6626</v>
      </c>
      <c r="C7879" t="s">
        <v>6628</v>
      </c>
      <c r="D7879" t="s">
        <v>6628</v>
      </c>
      <c r="E7879" t="s">
        <v>6628</v>
      </c>
      <c r="F7879" t="s">
        <v>6628</v>
      </c>
      <c r="G7879" t="s">
        <v>6628</v>
      </c>
      <c r="H7879" t="s">
        <v>6628</v>
      </c>
      <c r="I7879" t="s">
        <v>18946</v>
      </c>
      <c r="J7879" t="s">
        <v>6630</v>
      </c>
      <c r="L7879" t="s">
        <v>6526</v>
      </c>
      <c r="M7879" t="s">
        <v>6630</v>
      </c>
      <c r="N7879" t="s">
        <v>6630</v>
      </c>
      <c r="O7879" t="s">
        <v>6630</v>
      </c>
      <c r="P7879" t="s">
        <v>6630</v>
      </c>
      <c r="Q7879" t="s">
        <v>6630</v>
      </c>
    </row>
    <row r="7880" spans="1:17" x14ac:dyDescent="0.35">
      <c r="A7880" t="s">
        <v>18947</v>
      </c>
      <c r="B7880" t="s">
        <v>6626</v>
      </c>
      <c r="C7880" t="s">
        <v>6628</v>
      </c>
      <c r="D7880" t="s">
        <v>6628</v>
      </c>
      <c r="E7880" t="s">
        <v>6628</v>
      </c>
      <c r="F7880" t="s">
        <v>6628</v>
      </c>
      <c r="G7880" t="s">
        <v>6628</v>
      </c>
      <c r="H7880" t="s">
        <v>6628</v>
      </c>
      <c r="I7880" t="s">
        <v>10737</v>
      </c>
      <c r="J7880" t="s">
        <v>6630</v>
      </c>
      <c r="L7880" t="s">
        <v>6526</v>
      </c>
      <c r="M7880" t="s">
        <v>6630</v>
      </c>
      <c r="N7880" t="s">
        <v>6630</v>
      </c>
      <c r="O7880" t="s">
        <v>6630</v>
      </c>
      <c r="P7880" t="s">
        <v>6630</v>
      </c>
      <c r="Q7880" t="s">
        <v>6630</v>
      </c>
    </row>
    <row r="7881" spans="1:17" x14ac:dyDescent="0.35">
      <c r="A7881" t="s">
        <v>18948</v>
      </c>
      <c r="B7881" t="s">
        <v>6626</v>
      </c>
      <c r="C7881" t="s">
        <v>6628</v>
      </c>
      <c r="D7881" t="s">
        <v>6628</v>
      </c>
      <c r="E7881" t="s">
        <v>6628</v>
      </c>
      <c r="F7881" t="s">
        <v>6628</v>
      </c>
      <c r="G7881" t="s">
        <v>6628</v>
      </c>
      <c r="H7881" t="s">
        <v>6628</v>
      </c>
      <c r="I7881" t="s">
        <v>18949</v>
      </c>
      <c r="J7881" t="s">
        <v>6630</v>
      </c>
      <c r="L7881" t="s">
        <v>6526</v>
      </c>
      <c r="M7881" t="s">
        <v>6630</v>
      </c>
      <c r="N7881" t="s">
        <v>6630</v>
      </c>
      <c r="O7881" t="s">
        <v>6630</v>
      </c>
      <c r="P7881" t="s">
        <v>6630</v>
      </c>
      <c r="Q7881" t="s">
        <v>6630</v>
      </c>
    </row>
    <row r="7882" spans="1:17" x14ac:dyDescent="0.35">
      <c r="A7882" t="s">
        <v>18950</v>
      </c>
      <c r="B7882" t="s">
        <v>6626</v>
      </c>
      <c r="C7882" t="s">
        <v>6628</v>
      </c>
      <c r="D7882" t="s">
        <v>6628</v>
      </c>
      <c r="E7882" t="s">
        <v>6628</v>
      </c>
      <c r="F7882" t="s">
        <v>6628</v>
      </c>
      <c r="G7882" t="s">
        <v>6628</v>
      </c>
      <c r="H7882" t="s">
        <v>6628</v>
      </c>
      <c r="I7882" t="s">
        <v>18951</v>
      </c>
      <c r="J7882" t="s">
        <v>6630</v>
      </c>
      <c r="L7882" t="s">
        <v>6526</v>
      </c>
      <c r="M7882" t="s">
        <v>6630</v>
      </c>
      <c r="N7882" t="s">
        <v>6630</v>
      </c>
      <c r="O7882" t="s">
        <v>6630</v>
      </c>
      <c r="P7882" t="s">
        <v>6630</v>
      </c>
      <c r="Q7882" t="s">
        <v>6630</v>
      </c>
    </row>
    <row r="7883" spans="1:17" x14ac:dyDescent="0.35">
      <c r="A7883">
        <v>20706</v>
      </c>
      <c r="B7883" t="s">
        <v>6626</v>
      </c>
      <c r="C7883" t="s">
        <v>6356</v>
      </c>
      <c r="D7883">
        <v>200</v>
      </c>
      <c r="E7883" t="s">
        <v>6366</v>
      </c>
      <c r="F7883">
        <v>207</v>
      </c>
      <c r="G7883" t="s">
        <v>6800</v>
      </c>
      <c r="H7883">
        <v>700</v>
      </c>
      <c r="I7883" t="s">
        <v>18952</v>
      </c>
      <c r="J7883" t="s">
        <v>6630</v>
      </c>
      <c r="L7883" t="s">
        <v>6526</v>
      </c>
      <c r="M7883" t="s">
        <v>6630</v>
      </c>
      <c r="N7883" t="s">
        <v>6630</v>
      </c>
      <c r="O7883" t="s">
        <v>18953</v>
      </c>
      <c r="P7883" t="s">
        <v>6630</v>
      </c>
      <c r="Q7883" t="s">
        <v>6630</v>
      </c>
    </row>
    <row r="7884" spans="1:17" x14ac:dyDescent="0.35">
      <c r="A7884">
        <v>9415113021</v>
      </c>
      <c r="B7884" t="s">
        <v>6626</v>
      </c>
      <c r="C7884" t="s">
        <v>6356</v>
      </c>
      <c r="D7884">
        <v>200</v>
      </c>
      <c r="E7884" t="s">
        <v>6645</v>
      </c>
      <c r="F7884">
        <v>201</v>
      </c>
      <c r="G7884" t="s">
        <v>6657</v>
      </c>
      <c r="H7884">
        <v>420</v>
      </c>
      <c r="I7884" t="s">
        <v>18954</v>
      </c>
      <c r="J7884" t="s">
        <v>6630</v>
      </c>
      <c r="L7884" t="s">
        <v>6529</v>
      </c>
      <c r="M7884">
        <v>13747322</v>
      </c>
      <c r="N7884" t="s">
        <v>6630</v>
      </c>
      <c r="O7884">
        <v>31121</v>
      </c>
      <c r="P7884" t="s">
        <v>6630</v>
      </c>
      <c r="Q7884" t="s">
        <v>6630</v>
      </c>
    </row>
    <row r="7885" spans="1:17" x14ac:dyDescent="0.35">
      <c r="A7885">
        <v>9412111043</v>
      </c>
      <c r="B7885" t="s">
        <v>6626</v>
      </c>
      <c r="C7885" t="s">
        <v>6356</v>
      </c>
      <c r="D7885">
        <v>200</v>
      </c>
      <c r="E7885" t="s">
        <v>6645</v>
      </c>
      <c r="F7885">
        <v>201</v>
      </c>
      <c r="G7885" t="s">
        <v>6638</v>
      </c>
      <c r="H7885">
        <v>415</v>
      </c>
      <c r="I7885" t="s">
        <v>18955</v>
      </c>
      <c r="J7885">
        <v>9409110033</v>
      </c>
      <c r="L7885" t="s">
        <v>6529</v>
      </c>
      <c r="M7885">
        <v>10043338</v>
      </c>
      <c r="N7885">
        <v>10035039</v>
      </c>
      <c r="O7885">
        <v>28942</v>
      </c>
      <c r="P7885" t="s">
        <v>6630</v>
      </c>
      <c r="Q7885" t="s">
        <v>6630</v>
      </c>
    </row>
    <row r="7886" spans="1:17" x14ac:dyDescent="0.35">
      <c r="A7886">
        <v>9409109936</v>
      </c>
      <c r="B7886" t="s">
        <v>6626</v>
      </c>
      <c r="C7886" t="s">
        <v>6356</v>
      </c>
      <c r="D7886">
        <v>200</v>
      </c>
      <c r="E7886" t="s">
        <v>6366</v>
      </c>
      <c r="F7886">
        <v>207</v>
      </c>
      <c r="G7886" t="s">
        <v>6808</v>
      </c>
      <c r="H7886">
        <v>805</v>
      </c>
      <c r="I7886" t="s">
        <v>18956</v>
      </c>
      <c r="J7886">
        <v>29102</v>
      </c>
      <c r="L7886" t="s">
        <v>6529</v>
      </c>
      <c r="M7886">
        <v>11309142</v>
      </c>
      <c r="N7886">
        <v>10177272</v>
      </c>
      <c r="O7886" t="s">
        <v>8027</v>
      </c>
      <c r="P7886" t="s">
        <v>6630</v>
      </c>
      <c r="Q7886">
        <v>100</v>
      </c>
    </row>
    <row r="7887" spans="1:17" x14ac:dyDescent="0.35">
      <c r="A7887" t="s">
        <v>18957</v>
      </c>
      <c r="B7887" t="s">
        <v>6626</v>
      </c>
      <c r="C7887" t="s">
        <v>6628</v>
      </c>
      <c r="D7887" t="s">
        <v>6628</v>
      </c>
      <c r="E7887" t="s">
        <v>6628</v>
      </c>
      <c r="F7887" t="s">
        <v>6628</v>
      </c>
      <c r="G7887" t="s">
        <v>6628</v>
      </c>
      <c r="H7887" t="s">
        <v>6628</v>
      </c>
      <c r="I7887" t="s">
        <v>7081</v>
      </c>
      <c r="J7887" t="s">
        <v>6630</v>
      </c>
      <c r="L7887" t="s">
        <v>6526</v>
      </c>
      <c r="M7887" t="s">
        <v>6630</v>
      </c>
      <c r="N7887" t="s">
        <v>6630</v>
      </c>
      <c r="O7887" t="s">
        <v>6630</v>
      </c>
      <c r="P7887" t="s">
        <v>6630</v>
      </c>
      <c r="Q7887" t="s">
        <v>6630</v>
      </c>
    </row>
    <row r="7888" spans="1:17" x14ac:dyDescent="0.35">
      <c r="A7888">
        <v>13540</v>
      </c>
      <c r="B7888" t="s">
        <v>6334</v>
      </c>
      <c r="C7888" t="s">
        <v>6356</v>
      </c>
      <c r="D7888">
        <v>200</v>
      </c>
      <c r="E7888" t="s">
        <v>6357</v>
      </c>
      <c r="F7888">
        <v>209</v>
      </c>
      <c r="G7888" t="s">
        <v>6358</v>
      </c>
      <c r="H7888">
        <v>301</v>
      </c>
      <c r="I7888" t="s">
        <v>18958</v>
      </c>
      <c r="J7888">
        <v>13500</v>
      </c>
      <c r="L7888" t="s">
        <v>6526</v>
      </c>
      <c r="M7888">
        <v>11324342</v>
      </c>
      <c r="N7888" t="s">
        <v>6630</v>
      </c>
      <c r="O7888" t="s">
        <v>6630</v>
      </c>
      <c r="P7888" t="s">
        <v>6630</v>
      </c>
      <c r="Q7888" t="s">
        <v>6630</v>
      </c>
    </row>
    <row r="7889" spans="1:17" x14ac:dyDescent="0.35">
      <c r="A7889" t="s">
        <v>18959</v>
      </c>
      <c r="B7889" t="s">
        <v>6626</v>
      </c>
      <c r="C7889" t="s">
        <v>6628</v>
      </c>
      <c r="D7889" t="s">
        <v>6628</v>
      </c>
      <c r="E7889" t="s">
        <v>6628</v>
      </c>
      <c r="F7889" t="s">
        <v>6628</v>
      </c>
      <c r="G7889" t="s">
        <v>6628</v>
      </c>
      <c r="H7889" t="s">
        <v>6628</v>
      </c>
      <c r="I7889" t="s">
        <v>17682</v>
      </c>
      <c r="J7889" t="s">
        <v>6630</v>
      </c>
      <c r="L7889" t="s">
        <v>6526</v>
      </c>
      <c r="M7889" t="s">
        <v>6630</v>
      </c>
      <c r="N7889" t="s">
        <v>6630</v>
      </c>
      <c r="O7889" t="s">
        <v>6630</v>
      </c>
      <c r="P7889" t="s">
        <v>6630</v>
      </c>
      <c r="Q7889" t="s">
        <v>6630</v>
      </c>
    </row>
    <row r="7890" spans="1:17" x14ac:dyDescent="0.35">
      <c r="A7890">
        <v>9407109319</v>
      </c>
      <c r="B7890" t="s">
        <v>6626</v>
      </c>
      <c r="C7890" t="s">
        <v>6356</v>
      </c>
      <c r="D7890">
        <v>200</v>
      </c>
      <c r="E7890" t="s">
        <v>6366</v>
      </c>
      <c r="F7890">
        <v>207</v>
      </c>
      <c r="G7890" t="s">
        <v>176</v>
      </c>
      <c r="H7890">
        <v>705</v>
      </c>
      <c r="I7890" t="s">
        <v>18960</v>
      </c>
      <c r="J7890">
        <v>20800</v>
      </c>
      <c r="L7890" t="s">
        <v>6529</v>
      </c>
      <c r="M7890">
        <v>10809858</v>
      </c>
      <c r="N7890">
        <v>10506697</v>
      </c>
      <c r="O7890" t="s">
        <v>6630</v>
      </c>
      <c r="P7890">
        <v>20800.804011</v>
      </c>
      <c r="Q7890">
        <v>700</v>
      </c>
    </row>
    <row r="7891" spans="1:17" x14ac:dyDescent="0.35">
      <c r="A7891">
        <v>9497105066</v>
      </c>
      <c r="B7891" t="s">
        <v>6626</v>
      </c>
      <c r="C7891" t="s">
        <v>6356</v>
      </c>
      <c r="D7891">
        <v>200</v>
      </c>
      <c r="E7891" t="s">
        <v>6659</v>
      </c>
      <c r="F7891">
        <v>208</v>
      </c>
      <c r="G7891" t="s">
        <v>7129</v>
      </c>
      <c r="H7891">
        <v>305</v>
      </c>
      <c r="I7891" t="s">
        <v>18961</v>
      </c>
      <c r="J7891" t="s">
        <v>6630</v>
      </c>
      <c r="L7891" t="s">
        <v>6529</v>
      </c>
      <c r="M7891" t="s">
        <v>6630</v>
      </c>
      <c r="N7891">
        <v>10008204</v>
      </c>
      <c r="O7891" t="s">
        <v>9723</v>
      </c>
      <c r="P7891" t="s">
        <v>6830</v>
      </c>
      <c r="Q7891" t="s">
        <v>6630</v>
      </c>
    </row>
    <row r="7892" spans="1:17" x14ac:dyDescent="0.35">
      <c r="A7892">
        <v>9413111525</v>
      </c>
      <c r="B7892" t="s">
        <v>6626</v>
      </c>
      <c r="C7892" t="s">
        <v>6356</v>
      </c>
      <c r="D7892">
        <v>200</v>
      </c>
      <c r="E7892" t="s">
        <v>6645</v>
      </c>
      <c r="F7892">
        <v>201</v>
      </c>
      <c r="G7892" t="s">
        <v>6638</v>
      </c>
      <c r="H7892">
        <v>415</v>
      </c>
      <c r="I7892" t="s">
        <v>18962</v>
      </c>
      <c r="J7892">
        <v>20115</v>
      </c>
      <c r="L7892" t="s">
        <v>6529</v>
      </c>
      <c r="M7892">
        <v>11210281</v>
      </c>
      <c r="N7892">
        <v>10484133</v>
      </c>
      <c r="O7892">
        <v>30255</v>
      </c>
      <c r="P7892" t="s">
        <v>6630</v>
      </c>
      <c r="Q7892" t="s">
        <v>6630</v>
      </c>
    </row>
    <row r="7893" spans="1:17" x14ac:dyDescent="0.35">
      <c r="A7893">
        <v>3524116789</v>
      </c>
      <c r="B7893" t="s">
        <v>6334</v>
      </c>
      <c r="C7893" t="s">
        <v>6356</v>
      </c>
      <c r="D7893">
        <v>200</v>
      </c>
      <c r="E7893" t="s">
        <v>5245</v>
      </c>
      <c r="F7893">
        <v>202</v>
      </c>
      <c r="G7893" t="s">
        <v>5245</v>
      </c>
      <c r="H7893">
        <v>450</v>
      </c>
      <c r="I7893" t="s">
        <v>18963</v>
      </c>
      <c r="J7893">
        <v>20200</v>
      </c>
      <c r="L7893" t="s">
        <v>6529</v>
      </c>
      <c r="M7893">
        <v>10430573</v>
      </c>
      <c r="N7893">
        <v>16593200</v>
      </c>
      <c r="O7893" t="s">
        <v>6630</v>
      </c>
      <c r="P7893" t="s">
        <v>6630</v>
      </c>
      <c r="Q7893" t="s">
        <v>6630</v>
      </c>
    </row>
    <row r="7894" spans="1:17" x14ac:dyDescent="0.35">
      <c r="A7894">
        <v>9409109749</v>
      </c>
      <c r="B7894" t="s">
        <v>6626</v>
      </c>
      <c r="C7894" t="s">
        <v>6356</v>
      </c>
      <c r="D7894">
        <v>200</v>
      </c>
      <c r="E7894" t="s">
        <v>6645</v>
      </c>
      <c r="F7894">
        <v>201</v>
      </c>
      <c r="G7894" t="s">
        <v>6638</v>
      </c>
      <c r="H7894">
        <v>415</v>
      </c>
      <c r="I7894" t="s">
        <v>18964</v>
      </c>
      <c r="J7894">
        <v>20115</v>
      </c>
      <c r="L7894" t="s">
        <v>6529</v>
      </c>
      <c r="M7894">
        <v>10980612</v>
      </c>
      <c r="N7894">
        <v>11235593</v>
      </c>
      <c r="O7894" t="s">
        <v>18965</v>
      </c>
      <c r="P7894" t="s">
        <v>6630</v>
      </c>
      <c r="Q7894" t="s">
        <v>6630</v>
      </c>
    </row>
    <row r="7895" spans="1:17" x14ac:dyDescent="0.35">
      <c r="A7895" t="s">
        <v>18966</v>
      </c>
      <c r="B7895" t="s">
        <v>6626</v>
      </c>
      <c r="C7895" t="s">
        <v>6628</v>
      </c>
      <c r="D7895" t="s">
        <v>6628</v>
      </c>
      <c r="E7895" t="s">
        <v>6628</v>
      </c>
      <c r="F7895" t="s">
        <v>6628</v>
      </c>
      <c r="G7895" t="s">
        <v>6628</v>
      </c>
      <c r="H7895" t="s">
        <v>6628</v>
      </c>
      <c r="I7895" t="s">
        <v>18967</v>
      </c>
      <c r="J7895" t="s">
        <v>6630</v>
      </c>
      <c r="L7895" t="s">
        <v>6526</v>
      </c>
      <c r="M7895" t="s">
        <v>6630</v>
      </c>
      <c r="N7895" t="s">
        <v>6630</v>
      </c>
      <c r="O7895" t="s">
        <v>6630</v>
      </c>
      <c r="P7895" t="s">
        <v>6630</v>
      </c>
      <c r="Q7895" t="s">
        <v>6630</v>
      </c>
    </row>
    <row r="7896" spans="1:17" x14ac:dyDescent="0.35">
      <c r="A7896">
        <v>6108820</v>
      </c>
      <c r="B7896" t="s">
        <v>6626</v>
      </c>
      <c r="C7896" t="s">
        <v>6628</v>
      </c>
      <c r="D7896" t="s">
        <v>6628</v>
      </c>
      <c r="E7896" t="s">
        <v>6628</v>
      </c>
      <c r="F7896" t="s">
        <v>6628</v>
      </c>
      <c r="G7896" t="s">
        <v>6628</v>
      </c>
      <c r="H7896" t="s">
        <v>6628</v>
      </c>
      <c r="I7896" t="s">
        <v>18968</v>
      </c>
      <c r="J7896" t="s">
        <v>6630</v>
      </c>
      <c r="L7896" t="s">
        <v>6529</v>
      </c>
      <c r="M7896" t="s">
        <v>6630</v>
      </c>
      <c r="N7896" t="s">
        <v>6630</v>
      </c>
      <c r="O7896" t="s">
        <v>7920</v>
      </c>
      <c r="P7896" t="s">
        <v>6630</v>
      </c>
      <c r="Q7896" t="s">
        <v>6630</v>
      </c>
    </row>
    <row r="7897" spans="1:17" x14ac:dyDescent="0.35">
      <c r="A7897">
        <v>9400100472</v>
      </c>
      <c r="B7897" t="s">
        <v>6626</v>
      </c>
      <c r="C7897" t="s">
        <v>8762</v>
      </c>
      <c r="D7897">
        <v>130</v>
      </c>
      <c r="E7897" t="s">
        <v>6628</v>
      </c>
      <c r="F7897" t="s">
        <v>6628</v>
      </c>
      <c r="G7897" t="s">
        <v>6628</v>
      </c>
      <c r="H7897" t="s">
        <v>6628</v>
      </c>
      <c r="I7897" t="s">
        <v>18969</v>
      </c>
      <c r="J7897" t="s">
        <v>6630</v>
      </c>
      <c r="L7897" t="s">
        <v>6529</v>
      </c>
      <c r="M7897" t="s">
        <v>6630</v>
      </c>
      <c r="N7897">
        <v>10001509</v>
      </c>
      <c r="O7897" t="s">
        <v>6630</v>
      </c>
      <c r="P7897" t="s">
        <v>6799</v>
      </c>
      <c r="Q7897" t="s">
        <v>6630</v>
      </c>
    </row>
    <row r="7898" spans="1:17" x14ac:dyDescent="0.35">
      <c r="A7898">
        <v>7994014804</v>
      </c>
      <c r="B7898" t="s">
        <v>6626</v>
      </c>
      <c r="C7898" t="s">
        <v>8762</v>
      </c>
      <c r="D7898">
        <v>130</v>
      </c>
      <c r="E7898" t="s">
        <v>6628</v>
      </c>
      <c r="F7898" t="s">
        <v>6628</v>
      </c>
      <c r="G7898" t="s">
        <v>6628</v>
      </c>
      <c r="H7898" t="s">
        <v>6628</v>
      </c>
      <c r="I7898" t="s">
        <v>18970</v>
      </c>
      <c r="J7898" t="s">
        <v>6630</v>
      </c>
      <c r="L7898" t="s">
        <v>6529</v>
      </c>
      <c r="M7898" t="s">
        <v>6630</v>
      </c>
      <c r="N7898" t="s">
        <v>6630</v>
      </c>
      <c r="O7898" t="s">
        <v>6630</v>
      </c>
      <c r="P7898" t="s">
        <v>6647</v>
      </c>
      <c r="Q7898" t="s">
        <v>6630</v>
      </c>
    </row>
    <row r="7899" spans="1:17" x14ac:dyDescent="0.35">
      <c r="A7899" t="s">
        <v>18971</v>
      </c>
      <c r="B7899" t="s">
        <v>6626</v>
      </c>
      <c r="C7899" t="s">
        <v>6628</v>
      </c>
      <c r="D7899" t="s">
        <v>6628</v>
      </c>
      <c r="E7899" t="s">
        <v>6628</v>
      </c>
      <c r="F7899" t="s">
        <v>6628</v>
      </c>
      <c r="G7899" t="s">
        <v>6628</v>
      </c>
      <c r="H7899" t="s">
        <v>6628</v>
      </c>
      <c r="I7899" t="s">
        <v>18972</v>
      </c>
      <c r="J7899" t="s">
        <v>6630</v>
      </c>
      <c r="L7899" t="s">
        <v>6526</v>
      </c>
      <c r="M7899" t="s">
        <v>6630</v>
      </c>
      <c r="N7899" t="s">
        <v>6630</v>
      </c>
      <c r="O7899" t="s">
        <v>6630</v>
      </c>
      <c r="P7899" t="s">
        <v>6630</v>
      </c>
      <c r="Q7899" t="s">
        <v>6630</v>
      </c>
    </row>
    <row r="7900" spans="1:17" x14ac:dyDescent="0.35">
      <c r="A7900">
        <v>9418114376</v>
      </c>
      <c r="B7900" t="s">
        <v>6626</v>
      </c>
      <c r="C7900" t="s">
        <v>6335</v>
      </c>
      <c r="D7900">
        <v>150</v>
      </c>
      <c r="E7900" t="s">
        <v>6335</v>
      </c>
      <c r="F7900">
        <v>205</v>
      </c>
      <c r="G7900" t="s">
        <v>218</v>
      </c>
      <c r="H7900">
        <v>607</v>
      </c>
      <c r="I7900" t="s">
        <v>18973</v>
      </c>
      <c r="J7900">
        <v>20530</v>
      </c>
      <c r="L7900" t="s">
        <v>6529</v>
      </c>
      <c r="M7900">
        <v>10015360</v>
      </c>
      <c r="N7900">
        <v>10015368</v>
      </c>
      <c r="O7900" t="s">
        <v>6630</v>
      </c>
      <c r="P7900" t="s">
        <v>6630</v>
      </c>
      <c r="Q7900" t="s">
        <v>6630</v>
      </c>
    </row>
    <row r="7901" spans="1:17" x14ac:dyDescent="0.35">
      <c r="A7901">
        <v>3599106104</v>
      </c>
      <c r="B7901" t="s">
        <v>6626</v>
      </c>
      <c r="C7901" t="s">
        <v>6356</v>
      </c>
      <c r="D7901">
        <v>200</v>
      </c>
      <c r="E7901" t="s">
        <v>5245</v>
      </c>
      <c r="F7901">
        <v>202</v>
      </c>
      <c r="G7901" t="s">
        <v>5245</v>
      </c>
      <c r="H7901">
        <v>450</v>
      </c>
      <c r="I7901" t="s">
        <v>18974</v>
      </c>
      <c r="J7901">
        <v>20200</v>
      </c>
      <c r="L7901" t="s">
        <v>6529</v>
      </c>
      <c r="M7901">
        <v>10451956</v>
      </c>
      <c r="N7901">
        <v>10320809</v>
      </c>
      <c r="O7901" t="s">
        <v>6630</v>
      </c>
      <c r="P7901" t="s">
        <v>18975</v>
      </c>
      <c r="Q7901" t="s">
        <v>6630</v>
      </c>
    </row>
    <row r="7902" spans="1:17" x14ac:dyDescent="0.35">
      <c r="A7902">
        <v>31502</v>
      </c>
      <c r="B7902" t="s">
        <v>6626</v>
      </c>
      <c r="C7902" t="s">
        <v>6356</v>
      </c>
      <c r="D7902">
        <v>200</v>
      </c>
      <c r="E7902" t="s">
        <v>6366</v>
      </c>
      <c r="F7902">
        <v>207</v>
      </c>
      <c r="G7902" t="s">
        <v>10603</v>
      </c>
      <c r="H7902">
        <v>770</v>
      </c>
      <c r="I7902" t="s">
        <v>18976</v>
      </c>
      <c r="J7902">
        <v>30005</v>
      </c>
      <c r="L7902" t="s">
        <v>6526</v>
      </c>
      <c r="M7902" t="s">
        <v>6630</v>
      </c>
      <c r="N7902">
        <v>10528811</v>
      </c>
      <c r="O7902" t="s">
        <v>6630</v>
      </c>
      <c r="P7902" t="s">
        <v>6630</v>
      </c>
      <c r="Q7902" t="s">
        <v>6630</v>
      </c>
    </row>
    <row r="7903" spans="1:17" x14ac:dyDescent="0.35">
      <c r="A7903" t="s">
        <v>18977</v>
      </c>
      <c r="B7903" t="s">
        <v>6626</v>
      </c>
      <c r="C7903" t="s">
        <v>6628</v>
      </c>
      <c r="D7903" t="s">
        <v>6628</v>
      </c>
      <c r="E7903" t="s">
        <v>6628</v>
      </c>
      <c r="F7903" t="s">
        <v>6628</v>
      </c>
      <c r="G7903" t="s">
        <v>6628</v>
      </c>
      <c r="H7903" t="s">
        <v>6628</v>
      </c>
      <c r="I7903" t="s">
        <v>18978</v>
      </c>
      <c r="J7903" t="s">
        <v>6630</v>
      </c>
      <c r="L7903" t="s">
        <v>6526</v>
      </c>
      <c r="M7903" t="s">
        <v>6630</v>
      </c>
      <c r="N7903" t="s">
        <v>6630</v>
      </c>
      <c r="O7903" t="s">
        <v>6630</v>
      </c>
      <c r="P7903" t="s">
        <v>6630</v>
      </c>
      <c r="Q7903" t="s">
        <v>6630</v>
      </c>
    </row>
    <row r="7904" spans="1:17" x14ac:dyDescent="0.35">
      <c r="A7904">
        <v>3517114122</v>
      </c>
      <c r="B7904" t="s">
        <v>6626</v>
      </c>
      <c r="C7904" t="s">
        <v>6356</v>
      </c>
      <c r="D7904">
        <v>200</v>
      </c>
      <c r="E7904" t="s">
        <v>5245</v>
      </c>
      <c r="F7904">
        <v>202</v>
      </c>
      <c r="G7904" t="s">
        <v>5245</v>
      </c>
      <c r="H7904">
        <v>450</v>
      </c>
      <c r="I7904" t="s">
        <v>18979</v>
      </c>
      <c r="J7904">
        <v>20200</v>
      </c>
      <c r="L7904" t="s">
        <v>6529</v>
      </c>
      <c r="M7904">
        <v>10382701</v>
      </c>
      <c r="N7904">
        <v>10765331</v>
      </c>
      <c r="O7904" t="s">
        <v>6630</v>
      </c>
      <c r="P7904" t="s">
        <v>6630</v>
      </c>
      <c r="Q7904" t="s">
        <v>6630</v>
      </c>
    </row>
    <row r="7905" spans="1:17" x14ac:dyDescent="0.35">
      <c r="A7905">
        <v>7902107142</v>
      </c>
      <c r="B7905" t="s">
        <v>6626</v>
      </c>
      <c r="C7905" t="s">
        <v>6356</v>
      </c>
      <c r="D7905">
        <v>200</v>
      </c>
      <c r="E7905" t="s">
        <v>6366</v>
      </c>
      <c r="F7905">
        <v>207</v>
      </c>
      <c r="G7905" t="s">
        <v>6698</v>
      </c>
      <c r="H7905">
        <v>725</v>
      </c>
      <c r="I7905" t="s">
        <v>18980</v>
      </c>
      <c r="J7905">
        <v>20800</v>
      </c>
      <c r="L7905" t="s">
        <v>6529</v>
      </c>
      <c r="M7905" t="s">
        <v>6630</v>
      </c>
      <c r="N7905">
        <v>10501941</v>
      </c>
      <c r="O7905" t="s">
        <v>18981</v>
      </c>
      <c r="P7905" t="s">
        <v>6670</v>
      </c>
      <c r="Q7905" t="s">
        <v>6630</v>
      </c>
    </row>
    <row r="7906" spans="1:17" x14ac:dyDescent="0.35">
      <c r="A7906" t="s">
        <v>18982</v>
      </c>
      <c r="B7906" t="s">
        <v>6334</v>
      </c>
      <c r="C7906" t="s">
        <v>6628</v>
      </c>
      <c r="D7906" t="s">
        <v>6628</v>
      </c>
      <c r="E7906" t="s">
        <v>6628</v>
      </c>
      <c r="F7906" t="s">
        <v>6628</v>
      </c>
      <c r="G7906" t="s">
        <v>6628</v>
      </c>
      <c r="H7906" t="s">
        <v>6628</v>
      </c>
      <c r="I7906" t="s">
        <v>18983</v>
      </c>
      <c r="J7906" t="s">
        <v>6630</v>
      </c>
      <c r="L7906" t="s">
        <v>6526</v>
      </c>
      <c r="M7906" t="s">
        <v>6630</v>
      </c>
      <c r="N7906" t="s">
        <v>6630</v>
      </c>
      <c r="O7906" t="s">
        <v>6630</v>
      </c>
      <c r="P7906" t="s">
        <v>6630</v>
      </c>
      <c r="Q7906" t="s">
        <v>6630</v>
      </c>
    </row>
    <row r="7907" spans="1:17" x14ac:dyDescent="0.35">
      <c r="A7907">
        <v>9424116511</v>
      </c>
      <c r="B7907" t="s">
        <v>6334</v>
      </c>
      <c r="C7907" t="s">
        <v>6356</v>
      </c>
      <c r="D7907">
        <v>200</v>
      </c>
      <c r="E7907" t="s">
        <v>6366</v>
      </c>
      <c r="F7907">
        <v>207</v>
      </c>
      <c r="G7907" t="s">
        <v>176</v>
      </c>
      <c r="H7907">
        <v>705</v>
      </c>
      <c r="I7907" t="s">
        <v>18984</v>
      </c>
      <c r="J7907">
        <v>20800</v>
      </c>
      <c r="L7907" t="s">
        <v>6529</v>
      </c>
      <c r="M7907">
        <v>12800072</v>
      </c>
      <c r="N7907" t="s">
        <v>6630</v>
      </c>
      <c r="O7907" t="s">
        <v>6630</v>
      </c>
      <c r="P7907" t="s">
        <v>6630</v>
      </c>
      <c r="Q7907">
        <v>700</v>
      </c>
    </row>
    <row r="7908" spans="1:17" x14ac:dyDescent="0.35">
      <c r="A7908" t="s">
        <v>18985</v>
      </c>
      <c r="B7908" t="s">
        <v>6626</v>
      </c>
      <c r="C7908" t="s">
        <v>6628</v>
      </c>
      <c r="D7908" t="s">
        <v>6628</v>
      </c>
      <c r="E7908" t="s">
        <v>6628</v>
      </c>
      <c r="F7908" t="s">
        <v>6628</v>
      </c>
      <c r="G7908" t="s">
        <v>6628</v>
      </c>
      <c r="H7908" t="s">
        <v>6628</v>
      </c>
      <c r="I7908" t="s">
        <v>18986</v>
      </c>
      <c r="J7908" t="s">
        <v>6630</v>
      </c>
      <c r="L7908" t="s">
        <v>6526</v>
      </c>
      <c r="M7908" t="s">
        <v>6630</v>
      </c>
      <c r="N7908" t="s">
        <v>6630</v>
      </c>
      <c r="O7908" t="s">
        <v>6630</v>
      </c>
      <c r="P7908" t="s">
        <v>6630</v>
      </c>
      <c r="Q7908" t="s">
        <v>6630</v>
      </c>
    </row>
    <row r="7909" spans="1:17" x14ac:dyDescent="0.35">
      <c r="A7909" t="s">
        <v>18987</v>
      </c>
      <c r="B7909" t="s">
        <v>6626</v>
      </c>
      <c r="C7909" t="s">
        <v>6628</v>
      </c>
      <c r="D7909" t="s">
        <v>6628</v>
      </c>
      <c r="E7909" t="s">
        <v>6628</v>
      </c>
      <c r="F7909" t="s">
        <v>6628</v>
      </c>
      <c r="G7909" t="s">
        <v>6628</v>
      </c>
      <c r="H7909" t="s">
        <v>6628</v>
      </c>
      <c r="I7909" t="s">
        <v>18988</v>
      </c>
      <c r="J7909" t="s">
        <v>6630</v>
      </c>
      <c r="L7909" t="s">
        <v>6526</v>
      </c>
      <c r="M7909" t="s">
        <v>6630</v>
      </c>
      <c r="N7909" t="s">
        <v>6630</v>
      </c>
      <c r="O7909" t="s">
        <v>6630</v>
      </c>
      <c r="P7909" t="s">
        <v>6630</v>
      </c>
      <c r="Q7909" t="s">
        <v>6630</v>
      </c>
    </row>
    <row r="7910" spans="1:17" x14ac:dyDescent="0.35">
      <c r="A7910">
        <v>8701106790</v>
      </c>
      <c r="B7910" t="s">
        <v>6626</v>
      </c>
      <c r="C7910" t="s">
        <v>6356</v>
      </c>
      <c r="D7910">
        <v>200</v>
      </c>
      <c r="E7910" t="s">
        <v>6701</v>
      </c>
      <c r="F7910">
        <v>500</v>
      </c>
      <c r="G7910" t="s">
        <v>7166</v>
      </c>
      <c r="H7910">
        <v>61</v>
      </c>
      <c r="I7910" t="s">
        <v>18989</v>
      </c>
      <c r="J7910">
        <v>12028</v>
      </c>
      <c r="L7910" t="s">
        <v>6529</v>
      </c>
      <c r="M7910" t="s">
        <v>6630</v>
      </c>
      <c r="N7910">
        <v>10323778</v>
      </c>
      <c r="O7910" t="s">
        <v>6630</v>
      </c>
      <c r="P7910" t="s">
        <v>18990</v>
      </c>
      <c r="Q7910" t="s">
        <v>6630</v>
      </c>
    </row>
    <row r="7911" spans="1:17" x14ac:dyDescent="0.35">
      <c r="A7911">
        <v>9417113961</v>
      </c>
      <c r="B7911" t="s">
        <v>6626</v>
      </c>
      <c r="C7911" t="s">
        <v>6356</v>
      </c>
      <c r="D7911">
        <v>200</v>
      </c>
      <c r="E7911" t="s">
        <v>6366</v>
      </c>
      <c r="F7911">
        <v>207</v>
      </c>
      <c r="G7911" t="s">
        <v>176</v>
      </c>
      <c r="H7911">
        <v>705</v>
      </c>
      <c r="I7911" t="s">
        <v>18991</v>
      </c>
      <c r="J7911">
        <v>20800</v>
      </c>
      <c r="L7911" t="s">
        <v>6529</v>
      </c>
      <c r="M7911">
        <v>10007917</v>
      </c>
      <c r="N7911">
        <v>10069378</v>
      </c>
      <c r="O7911" t="s">
        <v>6630</v>
      </c>
      <c r="P7911" t="s">
        <v>6630</v>
      </c>
      <c r="Q7911">
        <v>700</v>
      </c>
    </row>
    <row r="7912" spans="1:17" x14ac:dyDescent="0.35">
      <c r="A7912">
        <v>6302107548</v>
      </c>
      <c r="B7912" t="s">
        <v>6626</v>
      </c>
      <c r="C7912" t="s">
        <v>6356</v>
      </c>
      <c r="D7912">
        <v>200</v>
      </c>
      <c r="E7912" t="s">
        <v>6645</v>
      </c>
      <c r="F7912">
        <v>201</v>
      </c>
      <c r="G7912" t="s">
        <v>6786</v>
      </c>
      <c r="H7912">
        <v>440</v>
      </c>
      <c r="I7912" t="s">
        <v>18992</v>
      </c>
      <c r="J7912" t="s">
        <v>6630</v>
      </c>
      <c r="L7912" t="s">
        <v>6529</v>
      </c>
      <c r="M7912">
        <v>10005990</v>
      </c>
      <c r="N7912" t="s">
        <v>6630</v>
      </c>
      <c r="O7912" t="s">
        <v>18993</v>
      </c>
      <c r="P7912" t="s">
        <v>18994</v>
      </c>
      <c r="Q7912" t="s">
        <v>6630</v>
      </c>
    </row>
    <row r="7913" spans="1:17" x14ac:dyDescent="0.35">
      <c r="A7913" t="s">
        <v>18995</v>
      </c>
      <c r="B7913" t="s">
        <v>6626</v>
      </c>
      <c r="C7913" t="s">
        <v>6540</v>
      </c>
      <c r="D7913">
        <v>131</v>
      </c>
      <c r="E7913" t="s">
        <v>8289</v>
      </c>
      <c r="F7913">
        <v>307</v>
      </c>
      <c r="G7913" t="s">
        <v>3774</v>
      </c>
      <c r="H7913">
        <v>100</v>
      </c>
      <c r="I7913" t="s">
        <v>14686</v>
      </c>
      <c r="J7913" t="s">
        <v>6630</v>
      </c>
      <c r="L7913" t="s">
        <v>6526</v>
      </c>
      <c r="M7913">
        <v>12465833</v>
      </c>
      <c r="N7913" t="s">
        <v>6630</v>
      </c>
      <c r="O7913" t="s">
        <v>14599</v>
      </c>
      <c r="P7913" t="s">
        <v>11046</v>
      </c>
      <c r="Q7913" t="s">
        <v>6630</v>
      </c>
    </row>
    <row r="7914" spans="1:17" x14ac:dyDescent="0.35">
      <c r="A7914">
        <v>9412111087</v>
      </c>
      <c r="B7914" t="s">
        <v>6626</v>
      </c>
      <c r="C7914" t="s">
        <v>6356</v>
      </c>
      <c r="D7914">
        <v>200</v>
      </c>
      <c r="E7914" t="s">
        <v>5245</v>
      </c>
      <c r="F7914">
        <v>202</v>
      </c>
      <c r="G7914" t="s">
        <v>5245</v>
      </c>
      <c r="H7914">
        <v>450</v>
      </c>
      <c r="I7914" t="s">
        <v>18996</v>
      </c>
      <c r="J7914">
        <v>20200</v>
      </c>
      <c r="L7914" t="s">
        <v>6529</v>
      </c>
      <c r="M7914">
        <v>12220203</v>
      </c>
      <c r="N7914" t="s">
        <v>6630</v>
      </c>
      <c r="O7914">
        <v>30261</v>
      </c>
      <c r="P7914" t="s">
        <v>6630</v>
      </c>
      <c r="Q7914" t="s">
        <v>6630</v>
      </c>
    </row>
    <row r="7915" spans="1:17" x14ac:dyDescent="0.35">
      <c r="A7915">
        <v>9419114899</v>
      </c>
      <c r="B7915" t="s">
        <v>6626</v>
      </c>
      <c r="C7915" t="s">
        <v>6356</v>
      </c>
      <c r="D7915">
        <v>200</v>
      </c>
      <c r="E7915" t="s">
        <v>6366</v>
      </c>
      <c r="F7915">
        <v>207</v>
      </c>
      <c r="G7915" t="s">
        <v>176</v>
      </c>
      <c r="H7915">
        <v>705</v>
      </c>
      <c r="I7915" t="s">
        <v>18997</v>
      </c>
      <c r="J7915">
        <v>20800</v>
      </c>
      <c r="L7915" t="s">
        <v>6529</v>
      </c>
      <c r="M7915">
        <v>10014731</v>
      </c>
      <c r="N7915">
        <v>10590913</v>
      </c>
      <c r="O7915" t="s">
        <v>6630</v>
      </c>
      <c r="P7915" t="s">
        <v>6630</v>
      </c>
      <c r="Q7915">
        <v>700</v>
      </c>
    </row>
    <row r="7916" spans="1:17" x14ac:dyDescent="0.35">
      <c r="A7916" t="s">
        <v>18998</v>
      </c>
      <c r="B7916" t="s">
        <v>6626</v>
      </c>
      <c r="C7916" t="s">
        <v>6628</v>
      </c>
      <c r="D7916" t="s">
        <v>6628</v>
      </c>
      <c r="E7916" t="s">
        <v>6628</v>
      </c>
      <c r="F7916" t="s">
        <v>6628</v>
      </c>
      <c r="G7916" t="s">
        <v>6628</v>
      </c>
      <c r="H7916" t="s">
        <v>6628</v>
      </c>
      <c r="I7916" t="s">
        <v>18999</v>
      </c>
      <c r="J7916" t="s">
        <v>6630</v>
      </c>
      <c r="L7916" t="s">
        <v>6529</v>
      </c>
      <c r="M7916" t="s">
        <v>6630</v>
      </c>
      <c r="N7916" t="s">
        <v>6630</v>
      </c>
      <c r="O7916" t="s">
        <v>6630</v>
      </c>
      <c r="P7916" t="s">
        <v>6630</v>
      </c>
      <c r="Q7916" t="s">
        <v>6630</v>
      </c>
    </row>
    <row r="7917" spans="1:17" x14ac:dyDescent="0.35">
      <c r="A7917">
        <v>9422116064</v>
      </c>
      <c r="B7917" t="s">
        <v>6334</v>
      </c>
      <c r="C7917" t="s">
        <v>6356</v>
      </c>
      <c r="D7917">
        <v>200</v>
      </c>
      <c r="E7917" t="s">
        <v>6645</v>
      </c>
      <c r="F7917">
        <v>201</v>
      </c>
      <c r="G7917" t="s">
        <v>6657</v>
      </c>
      <c r="H7917">
        <v>420</v>
      </c>
      <c r="I7917" t="s">
        <v>19000</v>
      </c>
      <c r="J7917">
        <v>20120</v>
      </c>
      <c r="L7917" t="s">
        <v>6529</v>
      </c>
      <c r="M7917">
        <v>10222512</v>
      </c>
      <c r="N7917" t="s">
        <v>6630</v>
      </c>
      <c r="O7917" t="s">
        <v>6630</v>
      </c>
      <c r="P7917" t="s">
        <v>6630</v>
      </c>
      <c r="Q7917" t="s">
        <v>6630</v>
      </c>
    </row>
    <row r="7918" spans="1:17" x14ac:dyDescent="0.35">
      <c r="A7918" t="s">
        <v>19001</v>
      </c>
      <c r="B7918" t="s">
        <v>6626</v>
      </c>
      <c r="C7918" t="s">
        <v>6628</v>
      </c>
      <c r="D7918" t="s">
        <v>6628</v>
      </c>
      <c r="E7918" t="s">
        <v>6628</v>
      </c>
      <c r="F7918" t="s">
        <v>6628</v>
      </c>
      <c r="G7918" t="s">
        <v>6628</v>
      </c>
      <c r="H7918" t="s">
        <v>6628</v>
      </c>
      <c r="I7918" t="s">
        <v>19002</v>
      </c>
      <c r="J7918" t="s">
        <v>6630</v>
      </c>
      <c r="L7918" t="s">
        <v>6529</v>
      </c>
      <c r="M7918" t="s">
        <v>6630</v>
      </c>
      <c r="N7918" t="s">
        <v>6630</v>
      </c>
      <c r="O7918" t="s">
        <v>6630</v>
      </c>
      <c r="P7918" t="s">
        <v>6630</v>
      </c>
      <c r="Q7918" t="s">
        <v>6630</v>
      </c>
    </row>
    <row r="7919" spans="1:17" x14ac:dyDescent="0.35">
      <c r="A7919">
        <v>9423116489</v>
      </c>
      <c r="B7919" t="s">
        <v>6334</v>
      </c>
      <c r="C7919" t="s">
        <v>6356</v>
      </c>
      <c r="D7919">
        <v>200</v>
      </c>
      <c r="E7919" t="s">
        <v>6366</v>
      </c>
      <c r="F7919">
        <v>207</v>
      </c>
      <c r="G7919" t="s">
        <v>176</v>
      </c>
      <c r="H7919">
        <v>705</v>
      </c>
      <c r="I7919" t="s">
        <v>19003</v>
      </c>
      <c r="J7919">
        <v>20800</v>
      </c>
      <c r="L7919" t="s">
        <v>6529</v>
      </c>
      <c r="M7919">
        <v>10430231</v>
      </c>
      <c r="N7919">
        <v>11184853</v>
      </c>
      <c r="O7919" t="s">
        <v>6630</v>
      </c>
      <c r="P7919" t="s">
        <v>6630</v>
      </c>
      <c r="Q7919">
        <v>700</v>
      </c>
    </row>
    <row r="7920" spans="1:17" x14ac:dyDescent="0.35">
      <c r="A7920">
        <v>9413111689</v>
      </c>
      <c r="B7920" t="s">
        <v>6626</v>
      </c>
      <c r="C7920" t="s">
        <v>6356</v>
      </c>
      <c r="D7920">
        <v>200</v>
      </c>
      <c r="E7920" t="s">
        <v>6366</v>
      </c>
      <c r="F7920">
        <v>207</v>
      </c>
      <c r="G7920" t="s">
        <v>6724</v>
      </c>
      <c r="H7920">
        <v>323</v>
      </c>
      <c r="I7920" t="s">
        <v>19004</v>
      </c>
      <c r="J7920">
        <v>20050</v>
      </c>
      <c r="L7920" t="s">
        <v>6529</v>
      </c>
      <c r="M7920">
        <v>10114950</v>
      </c>
      <c r="N7920">
        <v>10032305</v>
      </c>
      <c r="O7920" t="s">
        <v>6630</v>
      </c>
      <c r="P7920" t="s">
        <v>6630</v>
      </c>
      <c r="Q7920">
        <v>700</v>
      </c>
    </row>
    <row r="7921" spans="1:17" x14ac:dyDescent="0.35">
      <c r="A7921" t="s">
        <v>19005</v>
      </c>
      <c r="B7921" t="s">
        <v>6626</v>
      </c>
      <c r="C7921" t="s">
        <v>6628</v>
      </c>
      <c r="D7921" t="s">
        <v>6628</v>
      </c>
      <c r="E7921" t="s">
        <v>6628</v>
      </c>
      <c r="F7921" t="s">
        <v>6628</v>
      </c>
      <c r="G7921" t="s">
        <v>6628</v>
      </c>
      <c r="H7921" t="s">
        <v>6628</v>
      </c>
      <c r="I7921" t="s">
        <v>19006</v>
      </c>
      <c r="J7921" t="s">
        <v>6630</v>
      </c>
      <c r="L7921" t="s">
        <v>6526</v>
      </c>
      <c r="M7921" t="s">
        <v>6630</v>
      </c>
      <c r="N7921" t="s">
        <v>6630</v>
      </c>
      <c r="O7921" t="s">
        <v>6630</v>
      </c>
      <c r="P7921" t="s">
        <v>6630</v>
      </c>
      <c r="Q7921" t="s">
        <v>6630</v>
      </c>
    </row>
    <row r="7922" spans="1:17" x14ac:dyDescent="0.35">
      <c r="A7922" t="s">
        <v>19007</v>
      </c>
      <c r="B7922" t="s">
        <v>6626</v>
      </c>
      <c r="C7922" t="s">
        <v>6628</v>
      </c>
      <c r="D7922" t="s">
        <v>6628</v>
      </c>
      <c r="E7922" t="s">
        <v>6628</v>
      </c>
      <c r="F7922" t="s">
        <v>6628</v>
      </c>
      <c r="G7922" t="s">
        <v>6628</v>
      </c>
      <c r="H7922" t="s">
        <v>6628</v>
      </c>
      <c r="I7922" t="s">
        <v>19008</v>
      </c>
      <c r="J7922" t="s">
        <v>6630</v>
      </c>
      <c r="L7922" t="s">
        <v>6526</v>
      </c>
      <c r="M7922" t="s">
        <v>6630</v>
      </c>
      <c r="N7922" t="s">
        <v>6630</v>
      </c>
      <c r="O7922" t="s">
        <v>6630</v>
      </c>
      <c r="P7922" t="s">
        <v>6630</v>
      </c>
      <c r="Q7922" t="s">
        <v>6630</v>
      </c>
    </row>
    <row r="7923" spans="1:17" x14ac:dyDescent="0.35">
      <c r="A7923">
        <v>9414112480</v>
      </c>
      <c r="B7923" t="s">
        <v>6626</v>
      </c>
      <c r="C7923" t="s">
        <v>6540</v>
      </c>
      <c r="D7923">
        <v>131</v>
      </c>
      <c r="E7923" t="s">
        <v>6672</v>
      </c>
      <c r="F7923">
        <v>703</v>
      </c>
      <c r="G7923" t="s">
        <v>7042</v>
      </c>
      <c r="H7923">
        <v>730</v>
      </c>
      <c r="I7923" t="s">
        <v>19009</v>
      </c>
      <c r="J7923">
        <v>13200</v>
      </c>
      <c r="L7923" t="s">
        <v>6529</v>
      </c>
      <c r="M7923">
        <v>10289848</v>
      </c>
      <c r="N7923" t="s">
        <v>6630</v>
      </c>
      <c r="O7923" t="s">
        <v>6630</v>
      </c>
      <c r="P7923" t="s">
        <v>6713</v>
      </c>
      <c r="Q7923" t="s">
        <v>6630</v>
      </c>
    </row>
    <row r="7924" spans="1:17" x14ac:dyDescent="0.35">
      <c r="A7924">
        <v>9493100370</v>
      </c>
      <c r="B7924" t="s">
        <v>6626</v>
      </c>
      <c r="C7924" t="s">
        <v>6766</v>
      </c>
      <c r="D7924">
        <v>120</v>
      </c>
      <c r="E7924" t="s">
        <v>6628</v>
      </c>
      <c r="F7924" t="s">
        <v>6628</v>
      </c>
      <c r="G7924" t="s">
        <v>6628</v>
      </c>
      <c r="H7924" t="s">
        <v>6628</v>
      </c>
      <c r="I7924" t="s">
        <v>19010</v>
      </c>
      <c r="J7924" t="s">
        <v>6630</v>
      </c>
      <c r="L7924" t="s">
        <v>6529</v>
      </c>
      <c r="M7924" t="s">
        <v>6630</v>
      </c>
      <c r="N7924">
        <v>10001710</v>
      </c>
      <c r="O7924" t="s">
        <v>19011</v>
      </c>
      <c r="P7924" t="s">
        <v>6799</v>
      </c>
      <c r="Q7924" t="s">
        <v>6630</v>
      </c>
    </row>
    <row r="7925" spans="1:17" x14ac:dyDescent="0.35">
      <c r="A7925">
        <v>9416113643</v>
      </c>
      <c r="B7925" t="s">
        <v>6626</v>
      </c>
      <c r="C7925" t="s">
        <v>6356</v>
      </c>
      <c r="D7925">
        <v>200</v>
      </c>
      <c r="E7925" t="s">
        <v>6645</v>
      </c>
      <c r="F7925">
        <v>201</v>
      </c>
      <c r="G7925" t="s">
        <v>6657</v>
      </c>
      <c r="H7925">
        <v>420</v>
      </c>
      <c r="I7925" t="s">
        <v>19012</v>
      </c>
      <c r="J7925">
        <v>20121</v>
      </c>
      <c r="L7925" t="s">
        <v>6529</v>
      </c>
      <c r="M7925">
        <v>12146445</v>
      </c>
      <c r="N7925" t="s">
        <v>6630</v>
      </c>
      <c r="O7925" t="s">
        <v>6630</v>
      </c>
      <c r="P7925" t="s">
        <v>6630</v>
      </c>
      <c r="Q7925">
        <v>100</v>
      </c>
    </row>
    <row r="7926" spans="1:17" x14ac:dyDescent="0.35">
      <c r="A7926">
        <v>3514112726</v>
      </c>
      <c r="B7926" t="s">
        <v>6626</v>
      </c>
      <c r="C7926" t="s">
        <v>6356</v>
      </c>
      <c r="D7926">
        <v>200</v>
      </c>
      <c r="E7926" t="s">
        <v>5245</v>
      </c>
      <c r="F7926">
        <v>202</v>
      </c>
      <c r="G7926" t="s">
        <v>5245</v>
      </c>
      <c r="H7926">
        <v>450</v>
      </c>
      <c r="I7926" t="s">
        <v>19013</v>
      </c>
      <c r="J7926" t="s">
        <v>6630</v>
      </c>
      <c r="L7926" t="s">
        <v>6529</v>
      </c>
      <c r="M7926">
        <v>10558147</v>
      </c>
      <c r="N7926">
        <v>11533224</v>
      </c>
      <c r="O7926" t="s">
        <v>17114</v>
      </c>
      <c r="P7926" t="s">
        <v>6630</v>
      </c>
      <c r="Q7926" t="s">
        <v>6630</v>
      </c>
    </row>
    <row r="7927" spans="1:17" x14ac:dyDescent="0.35">
      <c r="A7927">
        <v>9419114936</v>
      </c>
      <c r="B7927" t="s">
        <v>6626</v>
      </c>
      <c r="C7927" t="s">
        <v>6356</v>
      </c>
      <c r="D7927">
        <v>200</v>
      </c>
      <c r="E7927" t="s">
        <v>6366</v>
      </c>
      <c r="F7927">
        <v>207</v>
      </c>
      <c r="G7927" t="s">
        <v>6651</v>
      </c>
      <c r="H7927">
        <v>410</v>
      </c>
      <c r="I7927" t="s">
        <v>19014</v>
      </c>
      <c r="J7927">
        <v>20800</v>
      </c>
      <c r="L7927" t="s">
        <v>6529</v>
      </c>
      <c r="M7927">
        <v>11703369</v>
      </c>
      <c r="N7927">
        <v>11703748</v>
      </c>
      <c r="O7927" t="s">
        <v>6630</v>
      </c>
      <c r="P7927" t="s">
        <v>6630</v>
      </c>
      <c r="Q7927">
        <v>700</v>
      </c>
    </row>
    <row r="7928" spans="1:17" x14ac:dyDescent="0.35">
      <c r="A7928" t="s">
        <v>19015</v>
      </c>
      <c r="B7928" t="s">
        <v>6626</v>
      </c>
      <c r="C7928" t="s">
        <v>6628</v>
      </c>
      <c r="D7928" t="s">
        <v>6628</v>
      </c>
      <c r="E7928" t="s">
        <v>6628</v>
      </c>
      <c r="F7928" t="s">
        <v>6628</v>
      </c>
      <c r="G7928" t="s">
        <v>6628</v>
      </c>
      <c r="H7928" t="s">
        <v>6628</v>
      </c>
      <c r="I7928" t="s">
        <v>12726</v>
      </c>
      <c r="J7928" t="s">
        <v>6630</v>
      </c>
      <c r="L7928" t="s">
        <v>6529</v>
      </c>
      <c r="M7928" t="s">
        <v>6630</v>
      </c>
      <c r="N7928" t="s">
        <v>6630</v>
      </c>
      <c r="O7928" t="s">
        <v>6630</v>
      </c>
      <c r="P7928" t="s">
        <v>6630</v>
      </c>
      <c r="Q7928" t="s">
        <v>6630</v>
      </c>
    </row>
    <row r="7929" spans="1:17" x14ac:dyDescent="0.35">
      <c r="A7929">
        <v>8701106770</v>
      </c>
      <c r="B7929" t="s">
        <v>6626</v>
      </c>
      <c r="C7929" t="s">
        <v>6356</v>
      </c>
      <c r="D7929">
        <v>200</v>
      </c>
      <c r="E7929" t="s">
        <v>6701</v>
      </c>
      <c r="F7929">
        <v>500</v>
      </c>
      <c r="G7929" t="s">
        <v>7639</v>
      </c>
      <c r="H7929">
        <v>63</v>
      </c>
      <c r="I7929" t="s">
        <v>19016</v>
      </c>
      <c r="J7929">
        <v>12029</v>
      </c>
      <c r="L7929" t="s">
        <v>6529</v>
      </c>
      <c r="M7929" t="s">
        <v>6630</v>
      </c>
      <c r="N7929" t="s">
        <v>6630</v>
      </c>
      <c r="O7929" t="s">
        <v>19017</v>
      </c>
      <c r="P7929" t="s">
        <v>19018</v>
      </c>
      <c r="Q7929" t="s">
        <v>6630</v>
      </c>
    </row>
    <row r="7930" spans="1:17" x14ac:dyDescent="0.35">
      <c r="A7930">
        <v>9416113544</v>
      </c>
      <c r="B7930" t="s">
        <v>6626</v>
      </c>
      <c r="C7930" t="s">
        <v>6540</v>
      </c>
      <c r="D7930">
        <v>131</v>
      </c>
      <c r="E7930" t="s">
        <v>6672</v>
      </c>
      <c r="F7930">
        <v>703</v>
      </c>
      <c r="G7930" t="s">
        <v>7042</v>
      </c>
      <c r="H7930">
        <v>730</v>
      </c>
      <c r="I7930" t="s">
        <v>19019</v>
      </c>
      <c r="J7930">
        <v>13200</v>
      </c>
      <c r="L7930" t="s">
        <v>6529</v>
      </c>
      <c r="M7930">
        <v>10212357</v>
      </c>
      <c r="N7930" t="s">
        <v>6630</v>
      </c>
      <c r="O7930" t="s">
        <v>6630</v>
      </c>
      <c r="P7930" t="s">
        <v>6630</v>
      </c>
      <c r="Q7930" t="s">
        <v>6630</v>
      </c>
    </row>
    <row r="7931" spans="1:17" x14ac:dyDescent="0.35">
      <c r="A7931">
        <v>9403107829</v>
      </c>
      <c r="B7931" t="s">
        <v>6626</v>
      </c>
      <c r="C7931" t="s">
        <v>6356</v>
      </c>
      <c r="D7931">
        <v>200</v>
      </c>
      <c r="E7931" t="s">
        <v>6659</v>
      </c>
      <c r="F7931">
        <v>208</v>
      </c>
      <c r="G7931" t="s">
        <v>6696</v>
      </c>
      <c r="H7931">
        <v>322</v>
      </c>
      <c r="I7931" t="s">
        <v>19020</v>
      </c>
      <c r="J7931" t="s">
        <v>6630</v>
      </c>
      <c r="L7931" t="s">
        <v>6529</v>
      </c>
      <c r="M7931">
        <v>10601803</v>
      </c>
      <c r="N7931">
        <v>10197353</v>
      </c>
      <c r="O7931" t="s">
        <v>6630</v>
      </c>
      <c r="P7931" t="s">
        <v>19021</v>
      </c>
      <c r="Q7931" t="s">
        <v>6630</v>
      </c>
    </row>
    <row r="7932" spans="1:17" x14ac:dyDescent="0.35">
      <c r="A7932" t="s">
        <v>19022</v>
      </c>
      <c r="B7932" t="s">
        <v>6626</v>
      </c>
      <c r="C7932" t="s">
        <v>6628</v>
      </c>
      <c r="D7932" t="s">
        <v>6628</v>
      </c>
      <c r="E7932" t="s">
        <v>6628</v>
      </c>
      <c r="F7932" t="s">
        <v>6628</v>
      </c>
      <c r="G7932" t="s">
        <v>6628</v>
      </c>
      <c r="H7932" t="s">
        <v>6628</v>
      </c>
      <c r="I7932" t="s">
        <v>10351</v>
      </c>
      <c r="J7932" t="s">
        <v>6630</v>
      </c>
      <c r="L7932" t="s">
        <v>6526</v>
      </c>
      <c r="M7932" t="s">
        <v>6630</v>
      </c>
      <c r="N7932" t="s">
        <v>6630</v>
      </c>
      <c r="O7932" t="s">
        <v>6630</v>
      </c>
      <c r="P7932" t="s">
        <v>6630</v>
      </c>
      <c r="Q7932" t="s">
        <v>6630</v>
      </c>
    </row>
    <row r="7933" spans="1:17" x14ac:dyDescent="0.35">
      <c r="A7933" t="s">
        <v>19023</v>
      </c>
      <c r="B7933" t="s">
        <v>6626</v>
      </c>
      <c r="C7933" t="s">
        <v>6628</v>
      </c>
      <c r="D7933" t="s">
        <v>6628</v>
      </c>
      <c r="E7933" t="s">
        <v>6628</v>
      </c>
      <c r="F7933" t="s">
        <v>6628</v>
      </c>
      <c r="G7933" t="s">
        <v>6628</v>
      </c>
      <c r="H7933" t="s">
        <v>6628</v>
      </c>
      <c r="I7933" t="s">
        <v>19024</v>
      </c>
      <c r="J7933" t="s">
        <v>6630</v>
      </c>
      <c r="L7933" t="s">
        <v>6529</v>
      </c>
      <c r="M7933" t="s">
        <v>6630</v>
      </c>
      <c r="N7933" t="s">
        <v>6630</v>
      </c>
      <c r="O7933" t="s">
        <v>7821</v>
      </c>
      <c r="P7933" t="s">
        <v>6630</v>
      </c>
      <c r="Q7933" t="s">
        <v>6630</v>
      </c>
    </row>
    <row r="7934" spans="1:17" x14ac:dyDescent="0.35">
      <c r="A7934">
        <v>9698105836</v>
      </c>
      <c r="B7934" t="s">
        <v>6626</v>
      </c>
      <c r="C7934" t="s">
        <v>6356</v>
      </c>
      <c r="D7934">
        <v>200</v>
      </c>
      <c r="E7934" t="s">
        <v>6659</v>
      </c>
      <c r="F7934">
        <v>208</v>
      </c>
      <c r="G7934" t="s">
        <v>8803</v>
      </c>
      <c r="H7934">
        <v>321</v>
      </c>
      <c r="I7934" t="s">
        <v>19025</v>
      </c>
      <c r="J7934">
        <v>13725</v>
      </c>
      <c r="L7934" t="s">
        <v>6529</v>
      </c>
      <c r="M7934">
        <v>10154610</v>
      </c>
      <c r="N7934" t="s">
        <v>6630</v>
      </c>
      <c r="O7934" t="s">
        <v>16463</v>
      </c>
      <c r="P7934" t="s">
        <v>8260</v>
      </c>
      <c r="Q7934">
        <v>200</v>
      </c>
    </row>
    <row r="7935" spans="1:17" x14ac:dyDescent="0.35">
      <c r="A7935">
        <v>9602107573</v>
      </c>
      <c r="B7935" t="s">
        <v>6334</v>
      </c>
      <c r="C7935" t="s">
        <v>6627</v>
      </c>
      <c r="D7935">
        <v>145</v>
      </c>
      <c r="E7935" t="s">
        <v>6627</v>
      </c>
      <c r="F7935">
        <v>145</v>
      </c>
      <c r="G7935" t="s">
        <v>6627</v>
      </c>
      <c r="H7935">
        <v>15</v>
      </c>
      <c r="I7935" t="s">
        <v>19026</v>
      </c>
      <c r="J7935">
        <v>14510</v>
      </c>
      <c r="L7935" t="s">
        <v>6529</v>
      </c>
      <c r="M7935">
        <v>10908709</v>
      </c>
      <c r="N7935" t="s">
        <v>6630</v>
      </c>
      <c r="O7935" t="s">
        <v>19027</v>
      </c>
      <c r="P7935" t="s">
        <v>6951</v>
      </c>
      <c r="Q7935">
        <v>200</v>
      </c>
    </row>
    <row r="7936" spans="1:17" x14ac:dyDescent="0.35">
      <c r="A7936">
        <v>6398105735</v>
      </c>
      <c r="B7936" t="s">
        <v>6626</v>
      </c>
      <c r="C7936" t="s">
        <v>6356</v>
      </c>
      <c r="D7936">
        <v>200</v>
      </c>
      <c r="E7936" t="s">
        <v>6366</v>
      </c>
      <c r="F7936">
        <v>207</v>
      </c>
      <c r="G7936" t="s">
        <v>7005</v>
      </c>
      <c r="H7936">
        <v>740</v>
      </c>
      <c r="I7936" t="s">
        <v>19028</v>
      </c>
      <c r="J7936" t="s">
        <v>6630</v>
      </c>
      <c r="L7936" t="s">
        <v>6529</v>
      </c>
      <c r="M7936" t="s">
        <v>6630</v>
      </c>
      <c r="N7936">
        <v>10007319</v>
      </c>
      <c r="O7936" t="s">
        <v>6630</v>
      </c>
      <c r="P7936" t="s">
        <v>19029</v>
      </c>
      <c r="Q7936" t="s">
        <v>6630</v>
      </c>
    </row>
    <row r="7937" spans="1:17" x14ac:dyDescent="0.35">
      <c r="A7937">
        <v>30205</v>
      </c>
      <c r="B7937" t="s">
        <v>6626</v>
      </c>
      <c r="C7937" t="s">
        <v>6356</v>
      </c>
      <c r="D7937">
        <v>200</v>
      </c>
      <c r="E7937" t="s">
        <v>6366</v>
      </c>
      <c r="F7937">
        <v>207</v>
      </c>
      <c r="G7937" t="s">
        <v>7871</v>
      </c>
      <c r="H7937">
        <v>755</v>
      </c>
      <c r="I7937" t="s">
        <v>19030</v>
      </c>
      <c r="J7937">
        <v>31010</v>
      </c>
      <c r="L7937" t="s">
        <v>6526</v>
      </c>
      <c r="M7937" t="s">
        <v>6630</v>
      </c>
      <c r="N7937">
        <v>10528811</v>
      </c>
      <c r="O7937" t="s">
        <v>19031</v>
      </c>
      <c r="P7937" t="s">
        <v>6630</v>
      </c>
      <c r="Q7937" t="s">
        <v>6630</v>
      </c>
    </row>
    <row r="7938" spans="1:17" x14ac:dyDescent="0.35">
      <c r="A7938">
        <v>34002</v>
      </c>
      <c r="B7938" t="s">
        <v>6334</v>
      </c>
      <c r="C7938" t="s">
        <v>6540</v>
      </c>
      <c r="D7938">
        <v>131</v>
      </c>
      <c r="E7938" t="s">
        <v>2905</v>
      </c>
      <c r="F7938">
        <v>300</v>
      </c>
      <c r="G7938" t="s">
        <v>3774</v>
      </c>
      <c r="H7938">
        <v>100</v>
      </c>
      <c r="I7938" t="s">
        <v>19032</v>
      </c>
      <c r="J7938" t="s">
        <v>6630</v>
      </c>
      <c r="L7938" t="s">
        <v>6526</v>
      </c>
      <c r="M7938">
        <v>10509089</v>
      </c>
      <c r="N7938" t="s">
        <v>6630</v>
      </c>
      <c r="O7938" t="s">
        <v>19033</v>
      </c>
      <c r="P7938" t="s">
        <v>10294</v>
      </c>
      <c r="Q7938" t="s">
        <v>6630</v>
      </c>
    </row>
    <row r="7939" spans="1:17" x14ac:dyDescent="0.35">
      <c r="A7939" t="s">
        <v>19034</v>
      </c>
      <c r="B7939" t="s">
        <v>6626</v>
      </c>
      <c r="C7939" t="s">
        <v>6628</v>
      </c>
      <c r="D7939" t="s">
        <v>6628</v>
      </c>
      <c r="E7939" t="s">
        <v>6628</v>
      </c>
      <c r="F7939" t="s">
        <v>6628</v>
      </c>
      <c r="G7939" t="s">
        <v>6628</v>
      </c>
      <c r="H7939" t="s">
        <v>6628</v>
      </c>
      <c r="I7939" t="s">
        <v>10584</v>
      </c>
      <c r="J7939" t="s">
        <v>6630</v>
      </c>
      <c r="L7939" t="s">
        <v>6529</v>
      </c>
      <c r="M7939" t="s">
        <v>6630</v>
      </c>
      <c r="N7939" t="s">
        <v>6630</v>
      </c>
      <c r="O7939" t="s">
        <v>6630</v>
      </c>
      <c r="P7939" t="s">
        <v>6630</v>
      </c>
      <c r="Q7939" t="s">
        <v>6630</v>
      </c>
    </row>
    <row r="7940" spans="1:17" x14ac:dyDescent="0.35">
      <c r="A7940" t="s">
        <v>19035</v>
      </c>
      <c r="B7940" t="s">
        <v>6626</v>
      </c>
      <c r="C7940" t="s">
        <v>6628</v>
      </c>
      <c r="D7940" t="s">
        <v>6628</v>
      </c>
      <c r="E7940" t="s">
        <v>6628</v>
      </c>
      <c r="F7940" t="s">
        <v>6628</v>
      </c>
      <c r="G7940" t="s">
        <v>6628</v>
      </c>
      <c r="H7940" t="s">
        <v>6628</v>
      </c>
      <c r="I7940" t="s">
        <v>19036</v>
      </c>
      <c r="J7940" t="s">
        <v>6630</v>
      </c>
      <c r="L7940" t="s">
        <v>6529</v>
      </c>
      <c r="M7940" t="s">
        <v>6630</v>
      </c>
      <c r="N7940" t="s">
        <v>6630</v>
      </c>
      <c r="O7940" t="s">
        <v>7821</v>
      </c>
      <c r="P7940" t="s">
        <v>6630</v>
      </c>
      <c r="Q7940" t="s">
        <v>6630</v>
      </c>
    </row>
    <row r="7941" spans="1:17" x14ac:dyDescent="0.35">
      <c r="A7941" t="s">
        <v>19037</v>
      </c>
      <c r="B7941" t="s">
        <v>6626</v>
      </c>
      <c r="C7941" t="s">
        <v>6628</v>
      </c>
      <c r="D7941" t="s">
        <v>6628</v>
      </c>
      <c r="E7941" t="s">
        <v>6628</v>
      </c>
      <c r="F7941" t="s">
        <v>6628</v>
      </c>
      <c r="G7941" t="s">
        <v>6628</v>
      </c>
      <c r="H7941" t="s">
        <v>6628</v>
      </c>
      <c r="I7941" t="s">
        <v>19038</v>
      </c>
      <c r="J7941" t="s">
        <v>6630</v>
      </c>
      <c r="L7941" t="s">
        <v>6526</v>
      </c>
      <c r="M7941" t="s">
        <v>6630</v>
      </c>
      <c r="N7941" t="s">
        <v>6630</v>
      </c>
      <c r="O7941" t="s">
        <v>6630</v>
      </c>
      <c r="P7941" t="s">
        <v>6630</v>
      </c>
      <c r="Q7941" t="s">
        <v>6630</v>
      </c>
    </row>
    <row r="7942" spans="1:17" x14ac:dyDescent="0.35">
      <c r="A7942" t="s">
        <v>19039</v>
      </c>
      <c r="B7942" t="s">
        <v>6626</v>
      </c>
      <c r="C7942" t="s">
        <v>6628</v>
      </c>
      <c r="D7942" t="s">
        <v>6628</v>
      </c>
      <c r="E7942" t="s">
        <v>6628</v>
      </c>
      <c r="F7942" t="s">
        <v>6628</v>
      </c>
      <c r="G7942" t="s">
        <v>6628</v>
      </c>
      <c r="H7942" t="s">
        <v>6628</v>
      </c>
      <c r="I7942" t="s">
        <v>19040</v>
      </c>
      <c r="J7942" t="s">
        <v>6630</v>
      </c>
      <c r="L7942" t="s">
        <v>6526</v>
      </c>
      <c r="M7942" t="s">
        <v>6630</v>
      </c>
      <c r="N7942" t="s">
        <v>6630</v>
      </c>
      <c r="O7942" t="s">
        <v>6630</v>
      </c>
      <c r="P7942" t="s">
        <v>6630</v>
      </c>
      <c r="Q7942" t="s">
        <v>6630</v>
      </c>
    </row>
    <row r="7943" spans="1:17" x14ac:dyDescent="0.35">
      <c r="A7943">
        <v>9496100835</v>
      </c>
      <c r="B7943" t="s">
        <v>6626</v>
      </c>
      <c r="C7943" t="s">
        <v>6540</v>
      </c>
      <c r="D7943">
        <v>131</v>
      </c>
      <c r="E7943" t="s">
        <v>6645</v>
      </c>
      <c r="F7943">
        <v>201</v>
      </c>
      <c r="G7943" t="s">
        <v>7742</v>
      </c>
      <c r="H7943">
        <v>425</v>
      </c>
      <c r="I7943" t="s">
        <v>19041</v>
      </c>
      <c r="J7943" t="s">
        <v>6630</v>
      </c>
      <c r="L7943" t="s">
        <v>6529</v>
      </c>
      <c r="M7943" t="s">
        <v>6630</v>
      </c>
      <c r="N7943" t="s">
        <v>6630</v>
      </c>
      <c r="O7943" t="s">
        <v>19042</v>
      </c>
      <c r="P7943" t="s">
        <v>19043</v>
      </c>
      <c r="Q7943" t="s">
        <v>6630</v>
      </c>
    </row>
    <row r="7944" spans="1:17" x14ac:dyDescent="0.35">
      <c r="A7944">
        <v>3911110680</v>
      </c>
      <c r="B7944" t="s">
        <v>6626</v>
      </c>
      <c r="C7944" t="s">
        <v>6356</v>
      </c>
      <c r="D7944">
        <v>200</v>
      </c>
      <c r="E7944" t="s">
        <v>5245</v>
      </c>
      <c r="F7944">
        <v>202</v>
      </c>
      <c r="G7944" t="s">
        <v>5245</v>
      </c>
      <c r="H7944">
        <v>450</v>
      </c>
      <c r="I7944" t="s">
        <v>19044</v>
      </c>
      <c r="J7944">
        <v>20200</v>
      </c>
      <c r="L7944" t="s">
        <v>6529</v>
      </c>
      <c r="M7944">
        <v>13110938</v>
      </c>
      <c r="N7944" t="s">
        <v>6630</v>
      </c>
      <c r="O7944" t="s">
        <v>6630</v>
      </c>
      <c r="P7944" t="s">
        <v>6630</v>
      </c>
      <c r="Q7944">
        <v>610</v>
      </c>
    </row>
    <row r="7945" spans="1:17" x14ac:dyDescent="0.35">
      <c r="A7945">
        <v>8797105322</v>
      </c>
      <c r="B7945" t="s">
        <v>6626</v>
      </c>
      <c r="C7945" t="s">
        <v>6356</v>
      </c>
      <c r="D7945">
        <v>200</v>
      </c>
      <c r="E7945" t="s">
        <v>6701</v>
      </c>
      <c r="F7945">
        <v>500</v>
      </c>
      <c r="G7945" t="s">
        <v>7166</v>
      </c>
      <c r="H7945">
        <v>61</v>
      </c>
      <c r="I7945" t="s">
        <v>19045</v>
      </c>
      <c r="J7945">
        <v>12028</v>
      </c>
      <c r="L7945" t="s">
        <v>6529</v>
      </c>
      <c r="M7945" t="s">
        <v>6630</v>
      </c>
      <c r="N7945">
        <v>10101593</v>
      </c>
      <c r="O7945" t="s">
        <v>6630</v>
      </c>
      <c r="P7945" t="s">
        <v>19046</v>
      </c>
      <c r="Q7945" t="s">
        <v>6630</v>
      </c>
    </row>
    <row r="7946" spans="1:17" x14ac:dyDescent="0.35">
      <c r="A7946">
        <v>20053</v>
      </c>
      <c r="B7946" t="s">
        <v>6334</v>
      </c>
      <c r="C7946" t="s">
        <v>6356</v>
      </c>
      <c r="D7946">
        <v>200</v>
      </c>
      <c r="E7946" t="s">
        <v>6366</v>
      </c>
      <c r="F7946">
        <v>207</v>
      </c>
      <c r="G7946" t="s">
        <v>101</v>
      </c>
      <c r="H7946">
        <v>708</v>
      </c>
      <c r="I7946" t="s">
        <v>1385</v>
      </c>
      <c r="J7946">
        <v>20050</v>
      </c>
      <c r="L7946" t="s">
        <v>6526</v>
      </c>
      <c r="M7946">
        <v>10015625</v>
      </c>
      <c r="N7946">
        <v>10014302</v>
      </c>
      <c r="O7946" t="s">
        <v>6630</v>
      </c>
      <c r="P7946" t="s">
        <v>18722</v>
      </c>
      <c r="Q7946" t="s">
        <v>6630</v>
      </c>
    </row>
    <row r="7947" spans="1:17" x14ac:dyDescent="0.35">
      <c r="A7947" t="s">
        <v>19047</v>
      </c>
      <c r="B7947" t="s">
        <v>6626</v>
      </c>
      <c r="C7947" t="s">
        <v>6628</v>
      </c>
      <c r="D7947" t="s">
        <v>6628</v>
      </c>
      <c r="E7947" t="s">
        <v>6628</v>
      </c>
      <c r="F7947" t="s">
        <v>6628</v>
      </c>
      <c r="G7947" t="s">
        <v>6628</v>
      </c>
      <c r="H7947" t="s">
        <v>6628</v>
      </c>
      <c r="I7947" t="s">
        <v>19048</v>
      </c>
      <c r="J7947" t="s">
        <v>6630</v>
      </c>
      <c r="L7947" t="s">
        <v>6526</v>
      </c>
      <c r="M7947" t="s">
        <v>6630</v>
      </c>
      <c r="N7947" t="s">
        <v>6630</v>
      </c>
      <c r="O7947" t="s">
        <v>6630</v>
      </c>
      <c r="P7947" t="s">
        <v>6630</v>
      </c>
      <c r="Q7947" t="s">
        <v>6630</v>
      </c>
    </row>
    <row r="7948" spans="1:17" x14ac:dyDescent="0.35">
      <c r="A7948">
        <v>9607109228</v>
      </c>
      <c r="B7948" t="s">
        <v>6626</v>
      </c>
      <c r="C7948" t="s">
        <v>6540</v>
      </c>
      <c r="D7948">
        <v>131</v>
      </c>
      <c r="E7948" t="s">
        <v>9193</v>
      </c>
      <c r="F7948">
        <v>600</v>
      </c>
      <c r="G7948" t="s">
        <v>9194</v>
      </c>
      <c r="H7948">
        <v>810</v>
      </c>
      <c r="I7948" t="s">
        <v>19049</v>
      </c>
      <c r="J7948" t="s">
        <v>6630</v>
      </c>
      <c r="L7948" t="s">
        <v>6529</v>
      </c>
      <c r="M7948">
        <v>10159306</v>
      </c>
      <c r="N7948" t="s">
        <v>6630</v>
      </c>
      <c r="O7948" t="s">
        <v>19050</v>
      </c>
      <c r="P7948" t="s">
        <v>9196</v>
      </c>
      <c r="Q7948">
        <v>200</v>
      </c>
    </row>
    <row r="7949" spans="1:17" x14ac:dyDescent="0.35">
      <c r="A7949" t="s">
        <v>19051</v>
      </c>
      <c r="B7949" t="s">
        <v>6626</v>
      </c>
      <c r="C7949" t="s">
        <v>6628</v>
      </c>
      <c r="D7949" t="s">
        <v>6628</v>
      </c>
      <c r="E7949" t="s">
        <v>6628</v>
      </c>
      <c r="F7949" t="s">
        <v>6628</v>
      </c>
      <c r="G7949" t="s">
        <v>6628</v>
      </c>
      <c r="H7949" t="s">
        <v>6628</v>
      </c>
      <c r="I7949" t="s">
        <v>19052</v>
      </c>
      <c r="J7949" t="s">
        <v>6630</v>
      </c>
      <c r="L7949" t="s">
        <v>6529</v>
      </c>
      <c r="M7949" t="s">
        <v>6630</v>
      </c>
      <c r="N7949" t="s">
        <v>6630</v>
      </c>
      <c r="O7949" t="s">
        <v>6630</v>
      </c>
      <c r="P7949" t="s">
        <v>6630</v>
      </c>
      <c r="Q7949" t="s">
        <v>6630</v>
      </c>
    </row>
    <row r="7950" spans="1:17" x14ac:dyDescent="0.35">
      <c r="A7950">
        <v>3901106960</v>
      </c>
      <c r="B7950" t="s">
        <v>6626</v>
      </c>
      <c r="C7950" t="s">
        <v>6356</v>
      </c>
      <c r="D7950">
        <v>200</v>
      </c>
      <c r="E7950" t="s">
        <v>5245</v>
      </c>
      <c r="F7950">
        <v>202</v>
      </c>
      <c r="G7950" t="s">
        <v>5245</v>
      </c>
      <c r="H7950">
        <v>450</v>
      </c>
      <c r="I7950" t="s">
        <v>19053</v>
      </c>
      <c r="J7950" t="s">
        <v>6630</v>
      </c>
      <c r="L7950" t="s">
        <v>6529</v>
      </c>
      <c r="M7950">
        <v>10451956</v>
      </c>
      <c r="N7950">
        <v>10008130</v>
      </c>
      <c r="O7950" t="s">
        <v>19054</v>
      </c>
      <c r="P7950" t="s">
        <v>7576</v>
      </c>
      <c r="Q7950" t="s">
        <v>6630</v>
      </c>
    </row>
    <row r="7951" spans="1:17" x14ac:dyDescent="0.35">
      <c r="A7951">
        <v>9498105756</v>
      </c>
      <c r="B7951" t="s">
        <v>6626</v>
      </c>
      <c r="C7951" t="s">
        <v>6356</v>
      </c>
      <c r="D7951">
        <v>200</v>
      </c>
      <c r="E7951" t="s">
        <v>6659</v>
      </c>
      <c r="F7951">
        <v>208</v>
      </c>
      <c r="G7951" t="s">
        <v>7129</v>
      </c>
      <c r="H7951">
        <v>305</v>
      </c>
      <c r="I7951" t="s">
        <v>19055</v>
      </c>
      <c r="J7951">
        <v>13562</v>
      </c>
      <c r="L7951" t="s">
        <v>6529</v>
      </c>
      <c r="M7951" t="s">
        <v>6630</v>
      </c>
      <c r="N7951">
        <v>10008204</v>
      </c>
      <c r="O7951" t="s">
        <v>6630</v>
      </c>
      <c r="P7951" t="s">
        <v>19056</v>
      </c>
      <c r="Q7951" t="s">
        <v>6630</v>
      </c>
    </row>
    <row r="7952" spans="1:17" x14ac:dyDescent="0.35">
      <c r="A7952">
        <v>6306108956</v>
      </c>
      <c r="B7952" t="s">
        <v>6626</v>
      </c>
      <c r="C7952" t="s">
        <v>6356</v>
      </c>
      <c r="D7952">
        <v>200</v>
      </c>
      <c r="E7952" t="s">
        <v>6366</v>
      </c>
      <c r="F7952">
        <v>207</v>
      </c>
      <c r="G7952" t="s">
        <v>6651</v>
      </c>
      <c r="H7952">
        <v>410</v>
      </c>
      <c r="I7952" t="s">
        <v>19057</v>
      </c>
      <c r="J7952" t="s">
        <v>6630</v>
      </c>
      <c r="L7952" t="s">
        <v>6529</v>
      </c>
      <c r="M7952">
        <v>10211506</v>
      </c>
      <c r="N7952">
        <v>10566542</v>
      </c>
      <c r="O7952" t="s">
        <v>8027</v>
      </c>
      <c r="P7952" t="s">
        <v>19058</v>
      </c>
      <c r="Q7952" t="s">
        <v>6630</v>
      </c>
    </row>
    <row r="7953" spans="1:17" x14ac:dyDescent="0.35">
      <c r="A7953">
        <v>9422116175</v>
      </c>
      <c r="B7953" t="s">
        <v>6626</v>
      </c>
      <c r="C7953" t="s">
        <v>6356</v>
      </c>
      <c r="D7953">
        <v>200</v>
      </c>
      <c r="E7953" t="s">
        <v>6366</v>
      </c>
      <c r="F7953">
        <v>207</v>
      </c>
      <c r="G7953" t="s">
        <v>6792</v>
      </c>
      <c r="H7953">
        <v>790</v>
      </c>
      <c r="I7953" t="s">
        <v>19059</v>
      </c>
      <c r="J7953">
        <v>20800</v>
      </c>
      <c r="L7953" t="s">
        <v>6529</v>
      </c>
      <c r="M7953">
        <v>10014077</v>
      </c>
      <c r="N7953">
        <v>10015574</v>
      </c>
      <c r="O7953" t="s">
        <v>6630</v>
      </c>
      <c r="P7953" t="s">
        <v>6630</v>
      </c>
      <c r="Q7953">
        <v>700</v>
      </c>
    </row>
    <row r="7954" spans="1:17" x14ac:dyDescent="0.35">
      <c r="A7954">
        <v>9421115664</v>
      </c>
      <c r="B7954" t="s">
        <v>6626</v>
      </c>
      <c r="C7954" t="s">
        <v>6356</v>
      </c>
      <c r="D7954">
        <v>200</v>
      </c>
      <c r="E7954" t="s">
        <v>6366</v>
      </c>
      <c r="F7954">
        <v>207</v>
      </c>
      <c r="G7954" t="s">
        <v>3257</v>
      </c>
      <c r="H7954">
        <v>788</v>
      </c>
      <c r="I7954" t="s">
        <v>19060</v>
      </c>
      <c r="J7954">
        <v>20800</v>
      </c>
      <c r="L7954" t="s">
        <v>6529</v>
      </c>
      <c r="M7954">
        <v>10692389</v>
      </c>
      <c r="N7954">
        <v>10015354</v>
      </c>
      <c r="O7954" t="s">
        <v>6630</v>
      </c>
      <c r="P7954" t="s">
        <v>6630</v>
      </c>
      <c r="Q7954">
        <v>700</v>
      </c>
    </row>
    <row r="7955" spans="1:17" x14ac:dyDescent="0.35">
      <c r="A7955" t="s">
        <v>19061</v>
      </c>
      <c r="B7955" t="s">
        <v>6626</v>
      </c>
      <c r="C7955" t="s">
        <v>6628</v>
      </c>
      <c r="D7955" t="s">
        <v>6628</v>
      </c>
      <c r="E7955" t="s">
        <v>6628</v>
      </c>
      <c r="F7955" t="s">
        <v>6628</v>
      </c>
      <c r="G7955" t="s">
        <v>6628</v>
      </c>
      <c r="H7955" t="s">
        <v>6628</v>
      </c>
      <c r="I7955" t="s">
        <v>19062</v>
      </c>
      <c r="J7955" t="s">
        <v>6630</v>
      </c>
      <c r="L7955" t="s">
        <v>6526</v>
      </c>
      <c r="M7955" t="s">
        <v>6630</v>
      </c>
      <c r="N7955" t="s">
        <v>6630</v>
      </c>
      <c r="O7955" t="s">
        <v>6630</v>
      </c>
      <c r="P7955" t="s">
        <v>6630</v>
      </c>
      <c r="Q7955" t="s">
        <v>6630</v>
      </c>
    </row>
    <row r="7956" spans="1:17" x14ac:dyDescent="0.35">
      <c r="A7956" t="s">
        <v>19063</v>
      </c>
      <c r="B7956" t="s">
        <v>6626</v>
      </c>
      <c r="C7956" t="s">
        <v>6628</v>
      </c>
      <c r="D7956" t="s">
        <v>6628</v>
      </c>
      <c r="E7956" t="s">
        <v>6628</v>
      </c>
      <c r="F7956" t="s">
        <v>6628</v>
      </c>
      <c r="G7956" t="s">
        <v>6628</v>
      </c>
      <c r="H7956" t="s">
        <v>6628</v>
      </c>
      <c r="I7956" t="s">
        <v>19064</v>
      </c>
      <c r="J7956" t="s">
        <v>6630</v>
      </c>
      <c r="L7956" t="s">
        <v>6529</v>
      </c>
      <c r="M7956" t="s">
        <v>6630</v>
      </c>
      <c r="N7956" t="s">
        <v>6630</v>
      </c>
      <c r="O7956" t="s">
        <v>6630</v>
      </c>
      <c r="P7956" t="s">
        <v>6630</v>
      </c>
      <c r="Q7956" t="s">
        <v>6630</v>
      </c>
    </row>
    <row r="7957" spans="1:17" x14ac:dyDescent="0.35">
      <c r="A7957">
        <v>9401107011</v>
      </c>
      <c r="B7957" t="s">
        <v>6626</v>
      </c>
      <c r="C7957" t="s">
        <v>6356</v>
      </c>
      <c r="D7957">
        <v>200</v>
      </c>
      <c r="E7957" t="s">
        <v>6659</v>
      </c>
      <c r="F7957">
        <v>208</v>
      </c>
      <c r="G7957" t="s">
        <v>977</v>
      </c>
      <c r="H7957">
        <v>310</v>
      </c>
      <c r="I7957" t="s">
        <v>19065</v>
      </c>
      <c r="J7957" t="s">
        <v>6630</v>
      </c>
      <c r="L7957" t="s">
        <v>6529</v>
      </c>
      <c r="M7957">
        <v>10017080</v>
      </c>
      <c r="N7957">
        <v>10139399</v>
      </c>
      <c r="O7957" t="s">
        <v>6630</v>
      </c>
      <c r="P7957" t="s">
        <v>19066</v>
      </c>
      <c r="Q7957" t="s">
        <v>6630</v>
      </c>
    </row>
    <row r="7958" spans="1:17" x14ac:dyDescent="0.35">
      <c r="A7958">
        <v>9495100661</v>
      </c>
      <c r="B7958" t="s">
        <v>6626</v>
      </c>
      <c r="C7958" t="s">
        <v>6356</v>
      </c>
      <c r="D7958">
        <v>200</v>
      </c>
      <c r="E7958" t="s">
        <v>6999</v>
      </c>
      <c r="F7958">
        <v>205</v>
      </c>
      <c r="G7958" t="s">
        <v>7000</v>
      </c>
      <c r="H7958">
        <v>600</v>
      </c>
      <c r="I7958" t="s">
        <v>19067</v>
      </c>
      <c r="J7958" t="s">
        <v>6630</v>
      </c>
      <c r="L7958" t="s">
        <v>6529</v>
      </c>
      <c r="M7958" t="s">
        <v>6630</v>
      </c>
      <c r="N7958" t="s">
        <v>6630</v>
      </c>
      <c r="O7958" t="s">
        <v>6630</v>
      </c>
      <c r="P7958" t="s">
        <v>19068</v>
      </c>
      <c r="Q7958" t="s">
        <v>6630</v>
      </c>
    </row>
    <row r="7959" spans="1:17" x14ac:dyDescent="0.35">
      <c r="A7959" t="s">
        <v>19069</v>
      </c>
      <c r="B7959" t="s">
        <v>6626</v>
      </c>
      <c r="C7959" t="s">
        <v>6628</v>
      </c>
      <c r="D7959" t="s">
        <v>6628</v>
      </c>
      <c r="E7959" t="s">
        <v>6628</v>
      </c>
      <c r="F7959" t="s">
        <v>6628</v>
      </c>
      <c r="G7959" t="s">
        <v>6628</v>
      </c>
      <c r="H7959" t="s">
        <v>6628</v>
      </c>
      <c r="I7959" t="s">
        <v>19070</v>
      </c>
      <c r="J7959" t="s">
        <v>6630</v>
      </c>
      <c r="L7959" t="s">
        <v>6526</v>
      </c>
      <c r="M7959" t="s">
        <v>6630</v>
      </c>
      <c r="N7959" t="s">
        <v>6630</v>
      </c>
      <c r="O7959" t="s">
        <v>6630</v>
      </c>
      <c r="P7959" t="s">
        <v>6630</v>
      </c>
      <c r="Q7959" t="s">
        <v>6630</v>
      </c>
    </row>
    <row r="7960" spans="1:17" x14ac:dyDescent="0.35">
      <c r="A7960">
        <v>9423116403</v>
      </c>
      <c r="B7960" t="s">
        <v>6626</v>
      </c>
      <c r="C7960" t="s">
        <v>6356</v>
      </c>
      <c r="D7960">
        <v>200</v>
      </c>
      <c r="E7960" t="s">
        <v>6366</v>
      </c>
      <c r="F7960">
        <v>207</v>
      </c>
      <c r="G7960" t="s">
        <v>176</v>
      </c>
      <c r="H7960">
        <v>705</v>
      </c>
      <c r="I7960" t="s">
        <v>19071</v>
      </c>
      <c r="J7960">
        <v>20800</v>
      </c>
      <c r="L7960" t="s">
        <v>6529</v>
      </c>
      <c r="M7960">
        <v>16290356</v>
      </c>
      <c r="N7960">
        <v>12741519</v>
      </c>
      <c r="O7960" t="s">
        <v>6630</v>
      </c>
      <c r="P7960" t="s">
        <v>6630</v>
      </c>
      <c r="Q7960">
        <v>700</v>
      </c>
    </row>
    <row r="7961" spans="1:17" x14ac:dyDescent="0.35">
      <c r="A7961">
        <v>9416113542</v>
      </c>
      <c r="B7961" t="s">
        <v>6626</v>
      </c>
      <c r="C7961" t="s">
        <v>6356</v>
      </c>
      <c r="D7961">
        <v>200</v>
      </c>
      <c r="E7961" t="s">
        <v>6357</v>
      </c>
      <c r="F7961">
        <v>209</v>
      </c>
      <c r="G7961" t="s">
        <v>6657</v>
      </c>
      <c r="H7961">
        <v>420</v>
      </c>
      <c r="I7961" t="s">
        <v>19072</v>
      </c>
      <c r="J7961" t="s">
        <v>6630</v>
      </c>
      <c r="L7961" t="s">
        <v>6529</v>
      </c>
      <c r="M7961">
        <v>11300666</v>
      </c>
      <c r="N7961">
        <v>12454632</v>
      </c>
      <c r="O7961">
        <v>31246</v>
      </c>
      <c r="P7961" t="s">
        <v>6630</v>
      </c>
      <c r="Q7961" t="s">
        <v>6630</v>
      </c>
    </row>
    <row r="7962" spans="1:17" x14ac:dyDescent="0.35">
      <c r="A7962">
        <v>13035</v>
      </c>
      <c r="B7962" t="s">
        <v>6626</v>
      </c>
      <c r="C7962" t="s">
        <v>8762</v>
      </c>
      <c r="D7962">
        <v>130</v>
      </c>
      <c r="E7962" t="s">
        <v>6628</v>
      </c>
      <c r="F7962" t="s">
        <v>6628</v>
      </c>
      <c r="G7962" t="s">
        <v>3774</v>
      </c>
      <c r="H7962">
        <v>100</v>
      </c>
      <c r="I7962" t="s">
        <v>9478</v>
      </c>
      <c r="J7962" t="s">
        <v>6630</v>
      </c>
      <c r="L7962" t="s">
        <v>6526</v>
      </c>
      <c r="M7962" t="s">
        <v>6630</v>
      </c>
      <c r="N7962" t="s">
        <v>6630</v>
      </c>
      <c r="O7962" t="s">
        <v>19073</v>
      </c>
      <c r="P7962" t="s">
        <v>6630</v>
      </c>
      <c r="Q7962" t="s">
        <v>6630</v>
      </c>
    </row>
    <row r="7963" spans="1:17" x14ac:dyDescent="0.35">
      <c r="A7963" t="s">
        <v>19074</v>
      </c>
      <c r="B7963" t="s">
        <v>6626</v>
      </c>
      <c r="C7963" t="s">
        <v>6628</v>
      </c>
      <c r="D7963" t="s">
        <v>6628</v>
      </c>
      <c r="E7963" t="s">
        <v>6628</v>
      </c>
      <c r="F7963" t="s">
        <v>6628</v>
      </c>
      <c r="G7963" t="s">
        <v>6628</v>
      </c>
      <c r="H7963" t="s">
        <v>6628</v>
      </c>
      <c r="I7963" t="s">
        <v>14710</v>
      </c>
      <c r="J7963" t="s">
        <v>6630</v>
      </c>
      <c r="L7963" t="s">
        <v>6526</v>
      </c>
      <c r="M7963" t="s">
        <v>6630</v>
      </c>
      <c r="N7963" t="s">
        <v>6630</v>
      </c>
      <c r="O7963" t="s">
        <v>6630</v>
      </c>
      <c r="P7963" t="s">
        <v>6630</v>
      </c>
      <c r="Q7963" t="s">
        <v>6630</v>
      </c>
    </row>
    <row r="7964" spans="1:17" x14ac:dyDescent="0.35">
      <c r="A7964">
        <v>9402107551</v>
      </c>
      <c r="B7964" t="s">
        <v>6626</v>
      </c>
      <c r="C7964" t="s">
        <v>6356</v>
      </c>
      <c r="D7964">
        <v>200</v>
      </c>
      <c r="E7964" t="s">
        <v>488</v>
      </c>
      <c r="F7964">
        <v>203</v>
      </c>
      <c r="G7964" t="s">
        <v>488</v>
      </c>
      <c r="H7964">
        <v>500</v>
      </c>
      <c r="I7964" t="s">
        <v>19075</v>
      </c>
      <c r="J7964">
        <v>20300</v>
      </c>
      <c r="L7964" t="s">
        <v>6529</v>
      </c>
      <c r="M7964" t="s">
        <v>6630</v>
      </c>
      <c r="N7964">
        <v>10572619</v>
      </c>
      <c r="O7964" t="s">
        <v>6630</v>
      </c>
      <c r="P7964" t="s">
        <v>19076</v>
      </c>
      <c r="Q7964" t="s">
        <v>6630</v>
      </c>
    </row>
    <row r="7965" spans="1:17" x14ac:dyDescent="0.35">
      <c r="A7965">
        <v>7900106490</v>
      </c>
      <c r="B7965" t="s">
        <v>6626</v>
      </c>
      <c r="C7965" t="s">
        <v>6356</v>
      </c>
      <c r="D7965">
        <v>200</v>
      </c>
      <c r="E7965" t="s">
        <v>5245</v>
      </c>
      <c r="F7965">
        <v>202</v>
      </c>
      <c r="G7965" t="s">
        <v>5245</v>
      </c>
      <c r="H7965">
        <v>450</v>
      </c>
      <c r="I7965" t="s">
        <v>19077</v>
      </c>
      <c r="J7965" t="s">
        <v>6630</v>
      </c>
      <c r="L7965" t="s">
        <v>6529</v>
      </c>
      <c r="M7965" t="s">
        <v>6630</v>
      </c>
      <c r="N7965">
        <v>10011571</v>
      </c>
      <c r="O7965" t="s">
        <v>6630</v>
      </c>
      <c r="P7965" t="s">
        <v>6799</v>
      </c>
      <c r="Q7965" t="s">
        <v>6630</v>
      </c>
    </row>
    <row r="7966" spans="1:17" x14ac:dyDescent="0.35">
      <c r="A7966">
        <v>9415112855</v>
      </c>
      <c r="B7966" t="s">
        <v>6626</v>
      </c>
      <c r="C7966" t="s">
        <v>6356</v>
      </c>
      <c r="D7966">
        <v>200</v>
      </c>
      <c r="E7966" t="s">
        <v>6645</v>
      </c>
      <c r="F7966">
        <v>201</v>
      </c>
      <c r="G7966" t="s">
        <v>8143</v>
      </c>
      <c r="H7966">
        <v>430</v>
      </c>
      <c r="I7966" t="s">
        <v>19078</v>
      </c>
      <c r="J7966">
        <v>20115</v>
      </c>
      <c r="L7966" t="s">
        <v>6529</v>
      </c>
      <c r="M7966">
        <v>13757918</v>
      </c>
      <c r="N7966" t="s">
        <v>6630</v>
      </c>
      <c r="O7966">
        <v>31176</v>
      </c>
      <c r="P7966" t="s">
        <v>6630</v>
      </c>
      <c r="Q7966" t="s">
        <v>6630</v>
      </c>
    </row>
    <row r="7967" spans="1:17" x14ac:dyDescent="0.35">
      <c r="A7967">
        <v>9403107676</v>
      </c>
      <c r="B7967" t="s">
        <v>6626</v>
      </c>
      <c r="C7967" t="s">
        <v>6356</v>
      </c>
      <c r="D7967">
        <v>200</v>
      </c>
      <c r="E7967" t="s">
        <v>6701</v>
      </c>
      <c r="F7967">
        <v>500</v>
      </c>
      <c r="G7967" t="s">
        <v>7609</v>
      </c>
      <c r="H7967">
        <v>57</v>
      </c>
      <c r="I7967" t="s">
        <v>19079</v>
      </c>
      <c r="J7967">
        <v>12027</v>
      </c>
      <c r="L7967" t="s">
        <v>6529</v>
      </c>
      <c r="M7967">
        <v>10121543</v>
      </c>
      <c r="N7967" t="s">
        <v>6630</v>
      </c>
      <c r="O7967" t="s">
        <v>6630</v>
      </c>
      <c r="P7967" t="s">
        <v>19080</v>
      </c>
      <c r="Q7967" t="s">
        <v>6630</v>
      </c>
    </row>
    <row r="7968" spans="1:17" x14ac:dyDescent="0.35">
      <c r="A7968" t="s">
        <v>19081</v>
      </c>
      <c r="B7968" t="s">
        <v>6626</v>
      </c>
      <c r="C7968" t="s">
        <v>6628</v>
      </c>
      <c r="D7968" t="s">
        <v>6628</v>
      </c>
      <c r="E7968" t="s">
        <v>6628</v>
      </c>
      <c r="F7968" t="s">
        <v>6628</v>
      </c>
      <c r="G7968" t="s">
        <v>6628</v>
      </c>
      <c r="H7968" t="s">
        <v>6628</v>
      </c>
      <c r="I7968" t="s">
        <v>19082</v>
      </c>
      <c r="J7968" t="s">
        <v>6630</v>
      </c>
      <c r="L7968" t="s">
        <v>6526</v>
      </c>
      <c r="M7968" t="s">
        <v>6630</v>
      </c>
      <c r="N7968" t="s">
        <v>6630</v>
      </c>
      <c r="O7968" t="s">
        <v>6630</v>
      </c>
      <c r="P7968" t="s">
        <v>6630</v>
      </c>
      <c r="Q7968" t="s">
        <v>6630</v>
      </c>
    </row>
    <row r="7969" spans="1:17" x14ac:dyDescent="0.35">
      <c r="A7969">
        <v>3595100784</v>
      </c>
      <c r="B7969" t="s">
        <v>6626</v>
      </c>
      <c r="C7969" t="s">
        <v>6356</v>
      </c>
      <c r="D7969">
        <v>200</v>
      </c>
      <c r="E7969" t="s">
        <v>5245</v>
      </c>
      <c r="F7969">
        <v>202</v>
      </c>
      <c r="G7969" t="s">
        <v>6628</v>
      </c>
      <c r="H7969" t="s">
        <v>6628</v>
      </c>
      <c r="I7969" t="s">
        <v>19083</v>
      </c>
      <c r="J7969" t="s">
        <v>6630</v>
      </c>
      <c r="L7969" t="s">
        <v>6529</v>
      </c>
      <c r="M7969" t="s">
        <v>6630</v>
      </c>
      <c r="N7969" t="s">
        <v>6630</v>
      </c>
      <c r="O7969" t="s">
        <v>19084</v>
      </c>
      <c r="P7969" t="s">
        <v>19085</v>
      </c>
      <c r="Q7969" t="s">
        <v>6630</v>
      </c>
    </row>
    <row r="7970" spans="1:17" x14ac:dyDescent="0.35">
      <c r="A7970">
        <v>9496100951</v>
      </c>
      <c r="B7970" t="s">
        <v>6626</v>
      </c>
      <c r="C7970" t="s">
        <v>6356</v>
      </c>
      <c r="D7970">
        <v>200</v>
      </c>
      <c r="E7970" t="s">
        <v>6366</v>
      </c>
      <c r="F7970">
        <v>207</v>
      </c>
      <c r="G7970" t="s">
        <v>6862</v>
      </c>
      <c r="H7970">
        <v>360</v>
      </c>
      <c r="I7970" t="s">
        <v>19086</v>
      </c>
      <c r="J7970" t="s">
        <v>6630</v>
      </c>
      <c r="L7970" t="s">
        <v>6529</v>
      </c>
      <c r="M7970" t="s">
        <v>6630</v>
      </c>
      <c r="N7970">
        <v>10002894</v>
      </c>
      <c r="O7970" t="s">
        <v>6630</v>
      </c>
      <c r="P7970" t="s">
        <v>6830</v>
      </c>
      <c r="Q7970" t="s">
        <v>6630</v>
      </c>
    </row>
    <row r="7971" spans="1:17" x14ac:dyDescent="0.35">
      <c r="A7971">
        <v>6304108378</v>
      </c>
      <c r="B7971" t="s">
        <v>6626</v>
      </c>
      <c r="C7971" t="s">
        <v>6356</v>
      </c>
      <c r="D7971">
        <v>200</v>
      </c>
      <c r="E7971" t="s">
        <v>6366</v>
      </c>
      <c r="F7971">
        <v>207</v>
      </c>
      <c r="G7971" t="s">
        <v>1357</v>
      </c>
      <c r="H7971">
        <v>745</v>
      </c>
      <c r="I7971" t="s">
        <v>19087</v>
      </c>
      <c r="J7971">
        <v>20800</v>
      </c>
      <c r="L7971" t="s">
        <v>6529</v>
      </c>
      <c r="M7971" t="s">
        <v>6630</v>
      </c>
      <c r="N7971">
        <v>10283235</v>
      </c>
      <c r="O7971" t="s">
        <v>6630</v>
      </c>
      <c r="P7971" t="s">
        <v>7314</v>
      </c>
      <c r="Q7971">
        <v>700</v>
      </c>
    </row>
    <row r="7972" spans="1:17" x14ac:dyDescent="0.35">
      <c r="A7972">
        <v>9420115591</v>
      </c>
      <c r="B7972" t="s">
        <v>6626</v>
      </c>
      <c r="C7972" t="s">
        <v>6356</v>
      </c>
      <c r="D7972">
        <v>200</v>
      </c>
      <c r="E7972" t="s">
        <v>6357</v>
      </c>
      <c r="F7972">
        <v>209</v>
      </c>
      <c r="G7972" t="s">
        <v>6726</v>
      </c>
      <c r="H7972">
        <v>315</v>
      </c>
      <c r="I7972" t="s">
        <v>19088</v>
      </c>
      <c r="J7972">
        <v>13685</v>
      </c>
      <c r="L7972" t="s">
        <v>6529</v>
      </c>
      <c r="M7972">
        <v>13074181</v>
      </c>
      <c r="N7972" t="s">
        <v>6630</v>
      </c>
      <c r="O7972" t="s">
        <v>6630</v>
      </c>
      <c r="P7972" t="s">
        <v>6630</v>
      </c>
      <c r="Q7972">
        <v>100</v>
      </c>
    </row>
    <row r="7973" spans="1:17" x14ac:dyDescent="0.35">
      <c r="A7973" t="s">
        <v>19089</v>
      </c>
      <c r="B7973" t="s">
        <v>6626</v>
      </c>
      <c r="C7973" t="s">
        <v>6628</v>
      </c>
      <c r="D7973" t="s">
        <v>6628</v>
      </c>
      <c r="E7973" t="s">
        <v>6628</v>
      </c>
      <c r="F7973" t="s">
        <v>6628</v>
      </c>
      <c r="G7973" t="s">
        <v>6628</v>
      </c>
      <c r="H7973" t="s">
        <v>6628</v>
      </c>
      <c r="I7973" t="s">
        <v>19090</v>
      </c>
      <c r="J7973" t="s">
        <v>6630</v>
      </c>
      <c r="L7973" t="s">
        <v>6529</v>
      </c>
      <c r="M7973" t="s">
        <v>6630</v>
      </c>
      <c r="N7973" t="s">
        <v>6630</v>
      </c>
      <c r="O7973" t="s">
        <v>7821</v>
      </c>
      <c r="P7973" t="s">
        <v>6630</v>
      </c>
      <c r="Q7973" t="s">
        <v>6630</v>
      </c>
    </row>
    <row r="7974" spans="1:17" x14ac:dyDescent="0.35">
      <c r="A7974">
        <v>9411110724</v>
      </c>
      <c r="B7974" t="s">
        <v>6626</v>
      </c>
      <c r="C7974" t="s">
        <v>6356</v>
      </c>
      <c r="D7974">
        <v>200</v>
      </c>
      <c r="E7974" t="s">
        <v>488</v>
      </c>
      <c r="F7974">
        <v>203</v>
      </c>
      <c r="G7974" t="s">
        <v>488</v>
      </c>
      <c r="H7974">
        <v>500</v>
      </c>
      <c r="I7974" t="s">
        <v>17695</v>
      </c>
      <c r="J7974">
        <v>20302</v>
      </c>
      <c r="L7974" t="s">
        <v>6529</v>
      </c>
      <c r="M7974">
        <v>10007022</v>
      </c>
      <c r="N7974" t="s">
        <v>6630</v>
      </c>
      <c r="O7974" t="s">
        <v>19091</v>
      </c>
      <c r="P7974" t="s">
        <v>6630</v>
      </c>
      <c r="Q7974" t="s">
        <v>6630</v>
      </c>
    </row>
    <row r="7975" spans="1:17" x14ac:dyDescent="0.35">
      <c r="A7975">
        <v>6800106663</v>
      </c>
      <c r="B7975" t="s">
        <v>6626</v>
      </c>
      <c r="C7975" t="s">
        <v>6356</v>
      </c>
      <c r="D7975">
        <v>200</v>
      </c>
      <c r="E7975" t="s">
        <v>5245</v>
      </c>
      <c r="F7975">
        <v>202</v>
      </c>
      <c r="G7975" t="s">
        <v>5245</v>
      </c>
      <c r="H7975">
        <v>450</v>
      </c>
      <c r="I7975" t="s">
        <v>19092</v>
      </c>
      <c r="J7975">
        <v>20200</v>
      </c>
      <c r="L7975" t="s">
        <v>6529</v>
      </c>
      <c r="M7975">
        <v>10703404</v>
      </c>
      <c r="N7975">
        <v>11277056</v>
      </c>
      <c r="O7975" t="s">
        <v>6630</v>
      </c>
      <c r="P7975" t="s">
        <v>19093</v>
      </c>
      <c r="Q7975" t="s">
        <v>6630</v>
      </c>
    </row>
    <row r="7976" spans="1:17" x14ac:dyDescent="0.35">
      <c r="A7976" t="s">
        <v>19094</v>
      </c>
      <c r="B7976" t="s">
        <v>6626</v>
      </c>
      <c r="C7976" t="s">
        <v>6628</v>
      </c>
      <c r="D7976" t="s">
        <v>6628</v>
      </c>
      <c r="E7976" t="s">
        <v>6628</v>
      </c>
      <c r="F7976" t="s">
        <v>6628</v>
      </c>
      <c r="G7976" t="s">
        <v>6628</v>
      </c>
      <c r="H7976" t="s">
        <v>6628</v>
      </c>
      <c r="I7976" t="s">
        <v>19095</v>
      </c>
      <c r="J7976" t="s">
        <v>6630</v>
      </c>
      <c r="L7976" t="s">
        <v>6526</v>
      </c>
      <c r="M7976" t="s">
        <v>6630</v>
      </c>
      <c r="N7976" t="s">
        <v>6630</v>
      </c>
      <c r="O7976" t="s">
        <v>6630</v>
      </c>
      <c r="P7976" t="s">
        <v>6630</v>
      </c>
      <c r="Q7976" t="s">
        <v>6630</v>
      </c>
    </row>
    <row r="7977" spans="1:17" x14ac:dyDescent="0.35">
      <c r="A7977">
        <v>9410110471</v>
      </c>
      <c r="B7977" t="s">
        <v>6626</v>
      </c>
      <c r="C7977" t="s">
        <v>6356</v>
      </c>
      <c r="D7977">
        <v>200</v>
      </c>
      <c r="E7977" t="s">
        <v>6366</v>
      </c>
      <c r="F7977">
        <v>207</v>
      </c>
      <c r="G7977" t="s">
        <v>6638</v>
      </c>
      <c r="H7977">
        <v>415</v>
      </c>
      <c r="I7977" t="s">
        <v>19096</v>
      </c>
      <c r="J7977">
        <v>20115</v>
      </c>
      <c r="L7977" t="s">
        <v>6529</v>
      </c>
      <c r="M7977">
        <v>11385022</v>
      </c>
      <c r="N7977" t="s">
        <v>6630</v>
      </c>
      <c r="O7977" t="s">
        <v>19097</v>
      </c>
      <c r="P7977" t="s">
        <v>6630</v>
      </c>
      <c r="Q7977" t="s">
        <v>6630</v>
      </c>
    </row>
    <row r="7978" spans="1:17" x14ac:dyDescent="0.35">
      <c r="A7978" t="s">
        <v>19098</v>
      </c>
      <c r="B7978" t="s">
        <v>6626</v>
      </c>
      <c r="C7978" t="s">
        <v>6628</v>
      </c>
      <c r="D7978" t="s">
        <v>6628</v>
      </c>
      <c r="E7978" t="s">
        <v>6628</v>
      </c>
      <c r="F7978" t="s">
        <v>6628</v>
      </c>
      <c r="G7978" t="s">
        <v>6628</v>
      </c>
      <c r="H7978" t="s">
        <v>6628</v>
      </c>
      <c r="I7978" t="s">
        <v>19099</v>
      </c>
      <c r="J7978" t="s">
        <v>6630</v>
      </c>
      <c r="L7978" t="s">
        <v>6526</v>
      </c>
      <c r="M7978" t="s">
        <v>6630</v>
      </c>
      <c r="N7978" t="s">
        <v>6630</v>
      </c>
      <c r="O7978" t="s">
        <v>6630</v>
      </c>
      <c r="P7978" t="s">
        <v>6630</v>
      </c>
      <c r="Q7978" t="s">
        <v>6630</v>
      </c>
    </row>
    <row r="7979" spans="1:17" x14ac:dyDescent="0.35">
      <c r="A7979">
        <v>9407109041</v>
      </c>
      <c r="B7979" t="s">
        <v>6626</v>
      </c>
      <c r="C7979" t="s">
        <v>6356</v>
      </c>
      <c r="D7979">
        <v>200</v>
      </c>
      <c r="E7979" t="s">
        <v>6357</v>
      </c>
      <c r="F7979">
        <v>209</v>
      </c>
      <c r="G7979" t="s">
        <v>977</v>
      </c>
      <c r="H7979">
        <v>310</v>
      </c>
      <c r="I7979" t="s">
        <v>19100</v>
      </c>
      <c r="J7979">
        <v>13562</v>
      </c>
      <c r="L7979" t="s">
        <v>6529</v>
      </c>
      <c r="M7979">
        <v>10122853</v>
      </c>
      <c r="N7979">
        <v>10041754</v>
      </c>
      <c r="O7979" t="s">
        <v>19101</v>
      </c>
      <c r="P7979" t="s">
        <v>6630</v>
      </c>
      <c r="Q7979">
        <v>100</v>
      </c>
    </row>
    <row r="7980" spans="1:17" x14ac:dyDescent="0.35">
      <c r="A7980">
        <v>9411110528</v>
      </c>
      <c r="B7980" t="s">
        <v>6626</v>
      </c>
      <c r="C7980" t="s">
        <v>6356</v>
      </c>
      <c r="D7980">
        <v>200</v>
      </c>
      <c r="E7980" t="s">
        <v>6366</v>
      </c>
      <c r="F7980">
        <v>207</v>
      </c>
      <c r="G7980" t="s">
        <v>6724</v>
      </c>
      <c r="H7980">
        <v>323</v>
      </c>
      <c r="I7980" t="s">
        <v>19102</v>
      </c>
      <c r="J7980">
        <v>20053</v>
      </c>
      <c r="L7980" t="s">
        <v>6529</v>
      </c>
      <c r="M7980">
        <v>10114950</v>
      </c>
      <c r="N7980">
        <v>10032305</v>
      </c>
      <c r="O7980">
        <v>28445</v>
      </c>
      <c r="P7980" t="s">
        <v>6630</v>
      </c>
      <c r="Q7980" t="s">
        <v>6630</v>
      </c>
    </row>
    <row r="7981" spans="1:17" x14ac:dyDescent="0.35">
      <c r="A7981" t="s">
        <v>19103</v>
      </c>
      <c r="B7981" t="s">
        <v>6626</v>
      </c>
      <c r="C7981" t="s">
        <v>6628</v>
      </c>
      <c r="D7981" t="s">
        <v>6628</v>
      </c>
      <c r="E7981" t="s">
        <v>6628</v>
      </c>
      <c r="F7981" t="s">
        <v>6628</v>
      </c>
      <c r="G7981" t="s">
        <v>6628</v>
      </c>
      <c r="H7981" t="s">
        <v>6628</v>
      </c>
      <c r="I7981" t="s">
        <v>19104</v>
      </c>
      <c r="J7981" t="s">
        <v>6630</v>
      </c>
      <c r="L7981" t="s">
        <v>6529</v>
      </c>
      <c r="M7981" t="s">
        <v>6630</v>
      </c>
      <c r="N7981" t="s">
        <v>6630</v>
      </c>
      <c r="O7981" t="s">
        <v>7821</v>
      </c>
      <c r="P7981" t="s">
        <v>6630</v>
      </c>
      <c r="Q7981" t="s">
        <v>6630</v>
      </c>
    </row>
    <row r="7982" spans="1:17" x14ac:dyDescent="0.35">
      <c r="A7982" t="s">
        <v>19105</v>
      </c>
      <c r="B7982" t="s">
        <v>6626</v>
      </c>
      <c r="C7982" t="s">
        <v>6628</v>
      </c>
      <c r="D7982" t="s">
        <v>6628</v>
      </c>
      <c r="E7982" t="s">
        <v>6628</v>
      </c>
      <c r="F7982" t="s">
        <v>6628</v>
      </c>
      <c r="G7982" t="s">
        <v>6628</v>
      </c>
      <c r="H7982" t="s">
        <v>6628</v>
      </c>
      <c r="I7982" t="s">
        <v>19106</v>
      </c>
      <c r="J7982" t="s">
        <v>6630</v>
      </c>
      <c r="L7982" t="s">
        <v>6529</v>
      </c>
      <c r="M7982" t="s">
        <v>6630</v>
      </c>
      <c r="N7982" t="s">
        <v>6630</v>
      </c>
      <c r="O7982" t="s">
        <v>7821</v>
      </c>
      <c r="P7982" t="s">
        <v>6630</v>
      </c>
      <c r="Q7982" t="s">
        <v>6630</v>
      </c>
    </row>
    <row r="7983" spans="1:17" x14ac:dyDescent="0.35">
      <c r="A7983">
        <v>6302107252</v>
      </c>
      <c r="B7983" t="s">
        <v>6626</v>
      </c>
      <c r="C7983" t="s">
        <v>6356</v>
      </c>
      <c r="D7983">
        <v>200</v>
      </c>
      <c r="E7983" t="s">
        <v>6645</v>
      </c>
      <c r="F7983">
        <v>201</v>
      </c>
      <c r="G7983" t="s">
        <v>6657</v>
      </c>
      <c r="H7983">
        <v>420</v>
      </c>
      <c r="I7983" t="s">
        <v>19107</v>
      </c>
      <c r="J7983" t="s">
        <v>6630</v>
      </c>
      <c r="L7983" t="s">
        <v>6529</v>
      </c>
      <c r="M7983">
        <v>10429732</v>
      </c>
      <c r="N7983" t="s">
        <v>6630</v>
      </c>
      <c r="O7983" t="s">
        <v>19108</v>
      </c>
      <c r="P7983" t="s">
        <v>6670</v>
      </c>
      <c r="Q7983">
        <v>100</v>
      </c>
    </row>
    <row r="7984" spans="1:17" x14ac:dyDescent="0.35">
      <c r="A7984">
        <v>9424116702</v>
      </c>
      <c r="B7984" t="s">
        <v>6334</v>
      </c>
      <c r="C7984" t="s">
        <v>6356</v>
      </c>
      <c r="D7984">
        <v>200</v>
      </c>
      <c r="E7984" t="s">
        <v>6366</v>
      </c>
      <c r="F7984">
        <v>207</v>
      </c>
      <c r="G7984" t="s">
        <v>176</v>
      </c>
      <c r="H7984">
        <v>705</v>
      </c>
      <c r="I7984" t="s">
        <v>14587</v>
      </c>
      <c r="J7984">
        <v>20800</v>
      </c>
      <c r="L7984" t="s">
        <v>6529</v>
      </c>
      <c r="M7984">
        <v>11345872</v>
      </c>
      <c r="N7984">
        <v>10104971</v>
      </c>
      <c r="O7984" t="s">
        <v>6630</v>
      </c>
      <c r="P7984" t="s">
        <v>6630</v>
      </c>
      <c r="Q7984">
        <v>700</v>
      </c>
    </row>
    <row r="7985" spans="1:17" x14ac:dyDescent="0.35">
      <c r="A7985">
        <v>9415113259</v>
      </c>
      <c r="B7985" t="s">
        <v>6626</v>
      </c>
      <c r="C7985" t="s">
        <v>6356</v>
      </c>
      <c r="D7985">
        <v>200</v>
      </c>
      <c r="E7985" t="s">
        <v>5245</v>
      </c>
      <c r="F7985">
        <v>202</v>
      </c>
      <c r="G7985" t="s">
        <v>5245</v>
      </c>
      <c r="H7985">
        <v>450</v>
      </c>
      <c r="I7985" t="s">
        <v>19109</v>
      </c>
      <c r="J7985">
        <v>20200</v>
      </c>
      <c r="L7985" t="s">
        <v>6529</v>
      </c>
      <c r="M7985">
        <v>13843681</v>
      </c>
      <c r="N7985" t="s">
        <v>6630</v>
      </c>
      <c r="O7985" t="s">
        <v>6630</v>
      </c>
      <c r="P7985" t="s">
        <v>6630</v>
      </c>
      <c r="Q7985" t="s">
        <v>6630</v>
      </c>
    </row>
    <row r="7986" spans="1:17" x14ac:dyDescent="0.35">
      <c r="A7986">
        <v>3518114482</v>
      </c>
      <c r="B7986" t="s">
        <v>6626</v>
      </c>
      <c r="C7986" t="s">
        <v>6356</v>
      </c>
      <c r="D7986">
        <v>200</v>
      </c>
      <c r="E7986" t="s">
        <v>5245</v>
      </c>
      <c r="F7986">
        <v>202</v>
      </c>
      <c r="G7986" t="s">
        <v>5245</v>
      </c>
      <c r="H7986">
        <v>450</v>
      </c>
      <c r="I7986" t="s">
        <v>19110</v>
      </c>
      <c r="J7986">
        <v>20200</v>
      </c>
      <c r="L7986" t="s">
        <v>6529</v>
      </c>
      <c r="M7986">
        <v>12957467</v>
      </c>
      <c r="N7986">
        <v>11533224</v>
      </c>
      <c r="O7986" t="s">
        <v>6630</v>
      </c>
      <c r="P7986" t="s">
        <v>6630</v>
      </c>
      <c r="Q7986" t="s">
        <v>6630</v>
      </c>
    </row>
    <row r="7987" spans="1:17" x14ac:dyDescent="0.35">
      <c r="A7987">
        <v>6396100870</v>
      </c>
      <c r="B7987" t="s">
        <v>6626</v>
      </c>
      <c r="C7987" t="s">
        <v>6540</v>
      </c>
      <c r="D7987">
        <v>131</v>
      </c>
      <c r="E7987" t="s">
        <v>6645</v>
      </c>
      <c r="F7987">
        <v>201</v>
      </c>
      <c r="G7987" t="s">
        <v>6638</v>
      </c>
      <c r="H7987">
        <v>415</v>
      </c>
      <c r="I7987" t="s">
        <v>19111</v>
      </c>
      <c r="J7987" t="s">
        <v>6630</v>
      </c>
      <c r="L7987" t="s">
        <v>6529</v>
      </c>
      <c r="M7987" t="s">
        <v>6630</v>
      </c>
      <c r="N7987">
        <v>10017142</v>
      </c>
      <c r="O7987" t="s">
        <v>6630</v>
      </c>
      <c r="P7987" t="s">
        <v>6799</v>
      </c>
      <c r="Q7987" t="s">
        <v>6630</v>
      </c>
    </row>
    <row r="7988" spans="1:17" x14ac:dyDescent="0.35">
      <c r="A7988" t="s">
        <v>19112</v>
      </c>
      <c r="B7988" t="s">
        <v>6626</v>
      </c>
      <c r="C7988" t="s">
        <v>6628</v>
      </c>
      <c r="D7988" t="s">
        <v>6628</v>
      </c>
      <c r="E7988" t="s">
        <v>6628</v>
      </c>
      <c r="F7988" t="s">
        <v>6628</v>
      </c>
      <c r="G7988" t="s">
        <v>6628</v>
      </c>
      <c r="H7988" t="s">
        <v>6628</v>
      </c>
      <c r="I7988" t="s">
        <v>10477</v>
      </c>
      <c r="J7988" t="s">
        <v>6630</v>
      </c>
      <c r="L7988" t="s">
        <v>6526</v>
      </c>
      <c r="M7988" t="s">
        <v>6630</v>
      </c>
      <c r="N7988" t="s">
        <v>6630</v>
      </c>
      <c r="O7988" t="s">
        <v>6630</v>
      </c>
      <c r="P7988" t="s">
        <v>6630</v>
      </c>
      <c r="Q7988" t="s">
        <v>6630</v>
      </c>
    </row>
    <row r="7989" spans="1:17" x14ac:dyDescent="0.35">
      <c r="A7989" t="s">
        <v>19113</v>
      </c>
      <c r="B7989" t="s">
        <v>6626</v>
      </c>
      <c r="C7989" t="s">
        <v>6628</v>
      </c>
      <c r="D7989" t="s">
        <v>6628</v>
      </c>
      <c r="E7989" t="s">
        <v>6628</v>
      </c>
      <c r="F7989" t="s">
        <v>6628</v>
      </c>
      <c r="G7989" t="s">
        <v>6628</v>
      </c>
      <c r="H7989" t="s">
        <v>6628</v>
      </c>
      <c r="I7989" t="s">
        <v>19114</v>
      </c>
      <c r="J7989" t="s">
        <v>6630</v>
      </c>
      <c r="L7989" t="s">
        <v>6526</v>
      </c>
      <c r="M7989" t="s">
        <v>6630</v>
      </c>
      <c r="N7989" t="s">
        <v>6630</v>
      </c>
      <c r="O7989" t="s">
        <v>6630</v>
      </c>
      <c r="P7989" t="s">
        <v>6630</v>
      </c>
      <c r="Q7989" t="s">
        <v>6630</v>
      </c>
    </row>
    <row r="7990" spans="1:17" x14ac:dyDescent="0.35">
      <c r="A7990">
        <v>9417113897</v>
      </c>
      <c r="B7990" t="s">
        <v>6626</v>
      </c>
      <c r="C7990" t="s">
        <v>6540</v>
      </c>
      <c r="D7990">
        <v>131</v>
      </c>
      <c r="E7990" t="s">
        <v>6672</v>
      </c>
      <c r="F7990">
        <v>703</v>
      </c>
      <c r="G7990" t="s">
        <v>3068</v>
      </c>
      <c r="H7990">
        <v>830</v>
      </c>
      <c r="I7990" t="s">
        <v>19115</v>
      </c>
      <c r="J7990">
        <v>13260</v>
      </c>
      <c r="L7990" t="s">
        <v>6529</v>
      </c>
      <c r="M7990">
        <v>10212357</v>
      </c>
      <c r="N7990" t="s">
        <v>6630</v>
      </c>
      <c r="O7990" t="s">
        <v>6630</v>
      </c>
      <c r="P7990" t="s">
        <v>6630</v>
      </c>
      <c r="Q7990" t="s">
        <v>6630</v>
      </c>
    </row>
    <row r="7991" spans="1:17" x14ac:dyDescent="0.35">
      <c r="A7991">
        <v>9407109242</v>
      </c>
      <c r="B7991" t="s">
        <v>6626</v>
      </c>
      <c r="C7991" t="s">
        <v>6335</v>
      </c>
      <c r="D7991">
        <v>150</v>
      </c>
      <c r="E7991" t="s">
        <v>6335</v>
      </c>
      <c r="F7991">
        <v>205</v>
      </c>
      <c r="G7991" t="s">
        <v>7000</v>
      </c>
      <c r="H7991">
        <v>600</v>
      </c>
      <c r="I7991" t="s">
        <v>19116</v>
      </c>
      <c r="J7991">
        <v>20507</v>
      </c>
      <c r="L7991" t="s">
        <v>6529</v>
      </c>
      <c r="M7991">
        <v>10707026</v>
      </c>
      <c r="N7991">
        <v>10197353</v>
      </c>
      <c r="O7991" t="s">
        <v>19117</v>
      </c>
      <c r="P7991" t="s">
        <v>6630</v>
      </c>
      <c r="Q7991">
        <v>700</v>
      </c>
    </row>
    <row r="7992" spans="1:17" x14ac:dyDescent="0.35">
      <c r="A7992" t="s">
        <v>19118</v>
      </c>
      <c r="B7992" t="s">
        <v>6626</v>
      </c>
      <c r="C7992" t="s">
        <v>6628</v>
      </c>
      <c r="D7992" t="s">
        <v>6628</v>
      </c>
      <c r="E7992" t="s">
        <v>6628</v>
      </c>
      <c r="F7992" t="s">
        <v>6628</v>
      </c>
      <c r="G7992" t="s">
        <v>6628</v>
      </c>
      <c r="H7992" t="s">
        <v>6628</v>
      </c>
      <c r="I7992" t="s">
        <v>19119</v>
      </c>
      <c r="J7992" t="s">
        <v>6630</v>
      </c>
      <c r="L7992" t="s">
        <v>6526</v>
      </c>
      <c r="M7992" t="s">
        <v>6630</v>
      </c>
      <c r="N7992" t="s">
        <v>6630</v>
      </c>
      <c r="O7992" t="s">
        <v>6630</v>
      </c>
      <c r="P7992" t="s">
        <v>6630</v>
      </c>
      <c r="Q7992" t="s">
        <v>6630</v>
      </c>
    </row>
    <row r="7993" spans="1:17" x14ac:dyDescent="0.35">
      <c r="A7993" t="s">
        <v>19120</v>
      </c>
      <c r="B7993" t="s">
        <v>6626</v>
      </c>
      <c r="C7993" t="s">
        <v>6628</v>
      </c>
      <c r="D7993" t="s">
        <v>6628</v>
      </c>
      <c r="E7993" t="s">
        <v>6628</v>
      </c>
      <c r="F7993" t="s">
        <v>6628</v>
      </c>
      <c r="G7993" t="s">
        <v>6628</v>
      </c>
      <c r="H7993" t="s">
        <v>6628</v>
      </c>
      <c r="I7993" t="s">
        <v>19121</v>
      </c>
      <c r="J7993" t="s">
        <v>6630</v>
      </c>
      <c r="L7993" t="s">
        <v>6529</v>
      </c>
      <c r="M7993" t="s">
        <v>6630</v>
      </c>
      <c r="N7993" t="s">
        <v>6630</v>
      </c>
      <c r="O7993" t="s">
        <v>6630</v>
      </c>
      <c r="P7993" t="s">
        <v>6630</v>
      </c>
      <c r="Q7993" t="s">
        <v>6630</v>
      </c>
    </row>
    <row r="7994" spans="1:17" x14ac:dyDescent="0.35">
      <c r="A7994">
        <v>9418114241</v>
      </c>
      <c r="B7994" t="s">
        <v>6626</v>
      </c>
      <c r="C7994" t="s">
        <v>6540</v>
      </c>
      <c r="D7994">
        <v>131</v>
      </c>
      <c r="E7994" t="s">
        <v>6672</v>
      </c>
      <c r="F7994">
        <v>703</v>
      </c>
      <c r="G7994" t="s">
        <v>3068</v>
      </c>
      <c r="H7994">
        <v>830</v>
      </c>
      <c r="I7994" t="s">
        <v>19122</v>
      </c>
      <c r="J7994">
        <v>13260</v>
      </c>
      <c r="L7994" t="s">
        <v>6529</v>
      </c>
      <c r="M7994">
        <v>14744115</v>
      </c>
      <c r="N7994" t="s">
        <v>6630</v>
      </c>
      <c r="O7994" t="s">
        <v>6630</v>
      </c>
      <c r="P7994" t="s">
        <v>6630</v>
      </c>
      <c r="Q7994" t="s">
        <v>6630</v>
      </c>
    </row>
    <row r="7995" spans="1:17" x14ac:dyDescent="0.35">
      <c r="A7995">
        <v>9419115173</v>
      </c>
      <c r="B7995" t="s">
        <v>6626</v>
      </c>
      <c r="C7995" t="s">
        <v>6540</v>
      </c>
      <c r="D7995">
        <v>131</v>
      </c>
      <c r="E7995" t="s">
        <v>2905</v>
      </c>
      <c r="F7995">
        <v>300</v>
      </c>
      <c r="G7995" t="s">
        <v>2845</v>
      </c>
      <c r="H7995">
        <v>107</v>
      </c>
      <c r="I7995" t="s">
        <v>19123</v>
      </c>
      <c r="J7995" t="s">
        <v>6630</v>
      </c>
      <c r="L7995" t="s">
        <v>6529</v>
      </c>
      <c r="M7995">
        <v>11713196</v>
      </c>
      <c r="N7995" t="s">
        <v>6630</v>
      </c>
      <c r="O7995" t="s">
        <v>6630</v>
      </c>
      <c r="P7995" t="s">
        <v>6630</v>
      </c>
      <c r="Q7995" t="s">
        <v>6630</v>
      </c>
    </row>
    <row r="7996" spans="1:17" x14ac:dyDescent="0.35">
      <c r="A7996">
        <v>9409110013</v>
      </c>
      <c r="B7996" t="s">
        <v>6626</v>
      </c>
      <c r="C7996" t="s">
        <v>6356</v>
      </c>
      <c r="D7996">
        <v>200</v>
      </c>
      <c r="E7996" t="s">
        <v>6659</v>
      </c>
      <c r="F7996">
        <v>208</v>
      </c>
      <c r="G7996" t="s">
        <v>977</v>
      </c>
      <c r="H7996">
        <v>310</v>
      </c>
      <c r="I7996" t="s">
        <v>19124</v>
      </c>
      <c r="J7996">
        <v>13562</v>
      </c>
      <c r="L7996" t="s">
        <v>6529</v>
      </c>
      <c r="M7996">
        <v>10122853</v>
      </c>
      <c r="N7996" t="s">
        <v>6630</v>
      </c>
      <c r="O7996" t="s">
        <v>19125</v>
      </c>
      <c r="P7996" t="s">
        <v>6630</v>
      </c>
      <c r="Q7996" t="s">
        <v>6630</v>
      </c>
    </row>
    <row r="7997" spans="1:17" x14ac:dyDescent="0.35">
      <c r="A7997">
        <v>6806108993</v>
      </c>
      <c r="B7997" t="s">
        <v>6626</v>
      </c>
      <c r="C7997" t="s">
        <v>6356</v>
      </c>
      <c r="D7997">
        <v>200</v>
      </c>
      <c r="E7997" t="s">
        <v>5245</v>
      </c>
      <c r="F7997">
        <v>202</v>
      </c>
      <c r="G7997" t="s">
        <v>5245</v>
      </c>
      <c r="H7997">
        <v>450</v>
      </c>
      <c r="I7997" t="s">
        <v>19126</v>
      </c>
      <c r="J7997">
        <v>20200</v>
      </c>
      <c r="L7997" t="s">
        <v>6529</v>
      </c>
      <c r="M7997">
        <v>10644619</v>
      </c>
      <c r="N7997">
        <v>10015626</v>
      </c>
      <c r="O7997" t="s">
        <v>19127</v>
      </c>
      <c r="P7997" t="s">
        <v>19128</v>
      </c>
      <c r="Q7997" t="s">
        <v>6630</v>
      </c>
    </row>
    <row r="7998" spans="1:17" x14ac:dyDescent="0.35">
      <c r="A7998">
        <v>9413111826</v>
      </c>
      <c r="B7998" t="s">
        <v>6626</v>
      </c>
      <c r="C7998" t="s">
        <v>6356</v>
      </c>
      <c r="D7998">
        <v>200</v>
      </c>
      <c r="E7998" t="s">
        <v>6701</v>
      </c>
      <c r="F7998">
        <v>500</v>
      </c>
      <c r="G7998" t="s">
        <v>6702</v>
      </c>
      <c r="H7998">
        <v>55</v>
      </c>
      <c r="I7998" t="s">
        <v>12262</v>
      </c>
      <c r="J7998">
        <v>12032</v>
      </c>
      <c r="L7998" t="s">
        <v>6529</v>
      </c>
      <c r="M7998">
        <v>13191838</v>
      </c>
      <c r="N7998" t="s">
        <v>6630</v>
      </c>
      <c r="O7998" t="s">
        <v>19129</v>
      </c>
      <c r="P7998" t="s">
        <v>6630</v>
      </c>
      <c r="Q7998" t="s">
        <v>6630</v>
      </c>
    </row>
    <row r="7999" spans="1:17" x14ac:dyDescent="0.35">
      <c r="A7999" t="s">
        <v>19130</v>
      </c>
      <c r="B7999" t="s">
        <v>6626</v>
      </c>
      <c r="C7999" t="s">
        <v>6628</v>
      </c>
      <c r="D7999" t="s">
        <v>6628</v>
      </c>
      <c r="E7999" t="s">
        <v>6628</v>
      </c>
      <c r="F7999" t="s">
        <v>6628</v>
      </c>
      <c r="G7999" t="s">
        <v>6628</v>
      </c>
      <c r="H7999" t="s">
        <v>6628</v>
      </c>
      <c r="I7999" t="s">
        <v>19131</v>
      </c>
      <c r="J7999" t="s">
        <v>6630</v>
      </c>
      <c r="L7999" t="s">
        <v>6529</v>
      </c>
      <c r="M7999" t="s">
        <v>6630</v>
      </c>
      <c r="N7999" t="s">
        <v>6630</v>
      </c>
      <c r="O7999" t="s">
        <v>6630</v>
      </c>
      <c r="P7999" t="s">
        <v>6630</v>
      </c>
      <c r="Q7999" t="s">
        <v>6630</v>
      </c>
    </row>
    <row r="8000" spans="1:17" x14ac:dyDescent="0.35">
      <c r="A8000">
        <v>9400900561</v>
      </c>
      <c r="B8000" t="s">
        <v>6626</v>
      </c>
      <c r="C8000" t="s">
        <v>6356</v>
      </c>
      <c r="D8000">
        <v>200</v>
      </c>
      <c r="E8000" t="s">
        <v>6628</v>
      </c>
      <c r="F8000" t="s">
        <v>6628</v>
      </c>
      <c r="G8000" t="s">
        <v>6628</v>
      </c>
      <c r="H8000" t="s">
        <v>6628</v>
      </c>
      <c r="I8000" t="s">
        <v>19132</v>
      </c>
      <c r="J8000" t="s">
        <v>6630</v>
      </c>
      <c r="L8000" t="s">
        <v>6529</v>
      </c>
      <c r="M8000" t="s">
        <v>6630</v>
      </c>
      <c r="N8000" t="s">
        <v>6630</v>
      </c>
      <c r="O8000" t="s">
        <v>8669</v>
      </c>
      <c r="P8000" t="s">
        <v>6630</v>
      </c>
      <c r="Q8000" t="s">
        <v>6630</v>
      </c>
    </row>
    <row r="8001" spans="1:17" x14ac:dyDescent="0.35">
      <c r="A8001" t="s">
        <v>19133</v>
      </c>
      <c r="B8001" t="s">
        <v>6626</v>
      </c>
      <c r="C8001" t="s">
        <v>6628</v>
      </c>
      <c r="D8001" t="s">
        <v>6628</v>
      </c>
      <c r="E8001" t="s">
        <v>6628</v>
      </c>
      <c r="F8001" t="s">
        <v>6628</v>
      </c>
      <c r="G8001" t="s">
        <v>6628</v>
      </c>
      <c r="H8001" t="s">
        <v>6628</v>
      </c>
      <c r="I8001" t="s">
        <v>19134</v>
      </c>
      <c r="J8001" t="s">
        <v>6630</v>
      </c>
      <c r="L8001" t="s">
        <v>6526</v>
      </c>
      <c r="M8001" t="s">
        <v>6630</v>
      </c>
      <c r="N8001" t="s">
        <v>6630</v>
      </c>
      <c r="O8001" t="s">
        <v>6630</v>
      </c>
      <c r="P8001" t="s">
        <v>6630</v>
      </c>
      <c r="Q8001" t="s">
        <v>6630</v>
      </c>
    </row>
    <row r="8002" spans="1:17" x14ac:dyDescent="0.35">
      <c r="A8002" t="s">
        <v>19135</v>
      </c>
      <c r="B8002" t="s">
        <v>6626</v>
      </c>
      <c r="C8002" t="s">
        <v>6627</v>
      </c>
      <c r="D8002">
        <v>145</v>
      </c>
      <c r="E8002" t="s">
        <v>6628</v>
      </c>
      <c r="F8002" t="s">
        <v>6628</v>
      </c>
      <c r="G8002" t="s">
        <v>6628</v>
      </c>
      <c r="H8002" t="s">
        <v>6628</v>
      </c>
      <c r="I8002" t="s">
        <v>14980</v>
      </c>
      <c r="J8002" t="s">
        <v>6630</v>
      </c>
      <c r="L8002" t="s">
        <v>6526</v>
      </c>
      <c r="M8002" t="s">
        <v>6630</v>
      </c>
      <c r="N8002" t="s">
        <v>6630</v>
      </c>
      <c r="O8002" t="s">
        <v>6630</v>
      </c>
      <c r="P8002" t="s">
        <v>6630</v>
      </c>
      <c r="Q8002" t="s">
        <v>6630</v>
      </c>
    </row>
    <row r="8003" spans="1:17" x14ac:dyDescent="0.35">
      <c r="A8003" t="s">
        <v>19136</v>
      </c>
      <c r="B8003" t="s">
        <v>6626</v>
      </c>
      <c r="C8003" t="s">
        <v>6628</v>
      </c>
      <c r="D8003" t="s">
        <v>6628</v>
      </c>
      <c r="E8003" t="s">
        <v>6628</v>
      </c>
      <c r="F8003" t="s">
        <v>6628</v>
      </c>
      <c r="G8003" t="s">
        <v>6628</v>
      </c>
      <c r="H8003" t="s">
        <v>6628</v>
      </c>
      <c r="I8003" t="s">
        <v>19137</v>
      </c>
      <c r="J8003" t="s">
        <v>6630</v>
      </c>
      <c r="L8003" t="s">
        <v>6529</v>
      </c>
      <c r="M8003" t="s">
        <v>6630</v>
      </c>
      <c r="N8003" t="s">
        <v>6630</v>
      </c>
      <c r="O8003" t="s">
        <v>6630</v>
      </c>
      <c r="P8003" t="s">
        <v>6630</v>
      </c>
      <c r="Q8003" t="s">
        <v>6630</v>
      </c>
    </row>
    <row r="8004" spans="1:17" x14ac:dyDescent="0.35">
      <c r="A8004">
        <v>3910110410</v>
      </c>
      <c r="B8004" t="s">
        <v>6626</v>
      </c>
      <c r="C8004" t="s">
        <v>6356</v>
      </c>
      <c r="D8004">
        <v>200</v>
      </c>
      <c r="E8004" t="s">
        <v>5245</v>
      </c>
      <c r="F8004">
        <v>202</v>
      </c>
      <c r="G8004" t="s">
        <v>5245</v>
      </c>
      <c r="H8004">
        <v>450</v>
      </c>
      <c r="I8004" t="s">
        <v>19138</v>
      </c>
      <c r="J8004">
        <v>20200</v>
      </c>
      <c r="L8004" t="s">
        <v>6529</v>
      </c>
      <c r="M8004">
        <v>13110938</v>
      </c>
      <c r="N8004" t="s">
        <v>6630</v>
      </c>
      <c r="O8004" t="s">
        <v>6630</v>
      </c>
      <c r="P8004" t="s">
        <v>6630</v>
      </c>
      <c r="Q8004">
        <v>600</v>
      </c>
    </row>
    <row r="8005" spans="1:17" x14ac:dyDescent="0.35">
      <c r="A8005">
        <v>30007</v>
      </c>
      <c r="B8005" t="s">
        <v>6626</v>
      </c>
      <c r="C8005" t="s">
        <v>6356</v>
      </c>
      <c r="D8005">
        <v>200</v>
      </c>
      <c r="E8005" t="s">
        <v>6366</v>
      </c>
      <c r="F8005">
        <v>207</v>
      </c>
      <c r="G8005" t="s">
        <v>5237</v>
      </c>
      <c r="H8005">
        <v>760</v>
      </c>
      <c r="I8005" t="s">
        <v>13225</v>
      </c>
      <c r="J8005">
        <v>25000</v>
      </c>
      <c r="L8005" t="s">
        <v>6526</v>
      </c>
      <c r="M8005">
        <v>10911481</v>
      </c>
      <c r="N8005">
        <v>10015736</v>
      </c>
      <c r="O8005" t="s">
        <v>19139</v>
      </c>
      <c r="P8005" t="s">
        <v>19140</v>
      </c>
      <c r="Q8005" t="s">
        <v>6630</v>
      </c>
    </row>
    <row r="8006" spans="1:17" x14ac:dyDescent="0.35">
      <c r="A8006">
        <v>9407109209</v>
      </c>
      <c r="B8006" t="s">
        <v>6626</v>
      </c>
      <c r="C8006" t="s">
        <v>6335</v>
      </c>
      <c r="D8006">
        <v>150</v>
      </c>
      <c r="E8006" t="s">
        <v>6335</v>
      </c>
      <c r="F8006">
        <v>205</v>
      </c>
      <c r="G8006" t="s">
        <v>7000</v>
      </c>
      <c r="H8006">
        <v>600</v>
      </c>
      <c r="I8006" t="s">
        <v>19141</v>
      </c>
      <c r="J8006">
        <v>20507</v>
      </c>
      <c r="L8006" t="s">
        <v>6529</v>
      </c>
      <c r="M8006">
        <v>10244594</v>
      </c>
      <c r="N8006">
        <v>10601803</v>
      </c>
      <c r="O8006" t="s">
        <v>19142</v>
      </c>
      <c r="P8006">
        <v>20507.804011</v>
      </c>
      <c r="Q8006">
        <v>700</v>
      </c>
    </row>
    <row r="8007" spans="1:17" x14ac:dyDescent="0.35">
      <c r="A8007">
        <v>9493002470</v>
      </c>
      <c r="B8007" t="s">
        <v>6626</v>
      </c>
      <c r="C8007" t="s">
        <v>8762</v>
      </c>
      <c r="D8007">
        <v>130</v>
      </c>
      <c r="E8007" t="s">
        <v>6628</v>
      </c>
      <c r="F8007" t="s">
        <v>6628</v>
      </c>
      <c r="G8007" t="s">
        <v>6628</v>
      </c>
      <c r="H8007" t="s">
        <v>6628</v>
      </c>
      <c r="I8007" t="s">
        <v>19143</v>
      </c>
      <c r="J8007" t="s">
        <v>6630</v>
      </c>
      <c r="L8007" t="s">
        <v>6529</v>
      </c>
      <c r="M8007" t="s">
        <v>6630</v>
      </c>
      <c r="N8007" t="s">
        <v>6630</v>
      </c>
      <c r="O8007" t="s">
        <v>6630</v>
      </c>
      <c r="P8007" t="s">
        <v>6630</v>
      </c>
      <c r="Q8007" t="s">
        <v>6630</v>
      </c>
    </row>
    <row r="8008" spans="1:17" x14ac:dyDescent="0.35">
      <c r="A8008">
        <v>25018</v>
      </c>
      <c r="B8008" t="s">
        <v>6334</v>
      </c>
      <c r="C8008" t="s">
        <v>6356</v>
      </c>
      <c r="D8008">
        <v>200</v>
      </c>
      <c r="E8008" t="s">
        <v>6357</v>
      </c>
      <c r="F8008">
        <v>209</v>
      </c>
      <c r="G8008" t="s">
        <v>12972</v>
      </c>
      <c r="H8008">
        <v>380</v>
      </c>
      <c r="I8008" t="s">
        <v>19144</v>
      </c>
      <c r="J8008">
        <v>25000</v>
      </c>
      <c r="L8008" t="s">
        <v>6526</v>
      </c>
      <c r="M8008">
        <v>16652791</v>
      </c>
      <c r="N8008" t="s">
        <v>6630</v>
      </c>
      <c r="O8008" t="s">
        <v>19145</v>
      </c>
      <c r="P8008" t="s">
        <v>6630</v>
      </c>
      <c r="Q8008" t="s">
        <v>6630</v>
      </c>
    </row>
    <row r="8009" spans="1:17" x14ac:dyDescent="0.35">
      <c r="A8009" t="s">
        <v>19146</v>
      </c>
      <c r="B8009" t="s">
        <v>6626</v>
      </c>
      <c r="C8009" t="s">
        <v>6628</v>
      </c>
      <c r="D8009" t="s">
        <v>6628</v>
      </c>
      <c r="E8009" t="s">
        <v>6628</v>
      </c>
      <c r="F8009" t="s">
        <v>6628</v>
      </c>
      <c r="G8009" t="s">
        <v>6628</v>
      </c>
      <c r="H8009" t="s">
        <v>6628</v>
      </c>
      <c r="I8009" t="s">
        <v>19147</v>
      </c>
      <c r="J8009" t="s">
        <v>6630</v>
      </c>
      <c r="L8009" t="s">
        <v>6526</v>
      </c>
      <c r="M8009" t="s">
        <v>6630</v>
      </c>
      <c r="N8009" t="s">
        <v>6630</v>
      </c>
      <c r="O8009" t="s">
        <v>6630</v>
      </c>
      <c r="P8009" t="s">
        <v>6630</v>
      </c>
      <c r="Q8009" t="s">
        <v>6630</v>
      </c>
    </row>
    <row r="8010" spans="1:17" x14ac:dyDescent="0.35">
      <c r="A8010">
        <v>3524116783</v>
      </c>
      <c r="B8010" t="s">
        <v>6334</v>
      </c>
      <c r="C8010" t="s">
        <v>6356</v>
      </c>
      <c r="D8010">
        <v>200</v>
      </c>
      <c r="E8010" t="s">
        <v>5245</v>
      </c>
      <c r="F8010">
        <v>202</v>
      </c>
      <c r="G8010" t="s">
        <v>5245</v>
      </c>
      <c r="H8010">
        <v>450</v>
      </c>
      <c r="I8010" t="s">
        <v>19148</v>
      </c>
      <c r="J8010">
        <v>20200</v>
      </c>
      <c r="L8010" t="s">
        <v>6529</v>
      </c>
      <c r="M8010">
        <v>16593200</v>
      </c>
      <c r="N8010">
        <v>10558147</v>
      </c>
      <c r="O8010" t="s">
        <v>6630</v>
      </c>
      <c r="P8010" t="s">
        <v>6630</v>
      </c>
      <c r="Q8010" t="s">
        <v>6630</v>
      </c>
    </row>
    <row r="8011" spans="1:17" x14ac:dyDescent="0.35">
      <c r="A8011">
        <v>9412111059</v>
      </c>
      <c r="B8011" t="s">
        <v>6626</v>
      </c>
      <c r="C8011" t="s">
        <v>6356</v>
      </c>
      <c r="D8011">
        <v>200</v>
      </c>
      <c r="E8011" t="s">
        <v>6357</v>
      </c>
      <c r="F8011">
        <v>209</v>
      </c>
      <c r="G8011" t="s">
        <v>6720</v>
      </c>
      <c r="H8011">
        <v>388</v>
      </c>
      <c r="I8011" t="s">
        <v>19149</v>
      </c>
      <c r="J8011">
        <v>13840</v>
      </c>
      <c r="L8011" t="s">
        <v>6529</v>
      </c>
      <c r="M8011">
        <v>10135697</v>
      </c>
      <c r="N8011">
        <v>10652862</v>
      </c>
      <c r="O8011" t="s">
        <v>6630</v>
      </c>
      <c r="P8011" t="s">
        <v>6630</v>
      </c>
      <c r="Q8011">
        <v>700</v>
      </c>
    </row>
    <row r="8012" spans="1:17" x14ac:dyDescent="0.35">
      <c r="A8012">
        <v>9414112570</v>
      </c>
      <c r="B8012" t="s">
        <v>6626</v>
      </c>
      <c r="C8012" t="s">
        <v>6356</v>
      </c>
      <c r="D8012">
        <v>200</v>
      </c>
      <c r="E8012" t="s">
        <v>6357</v>
      </c>
      <c r="F8012">
        <v>209</v>
      </c>
      <c r="G8012" t="s">
        <v>1998</v>
      </c>
      <c r="H8012">
        <v>335</v>
      </c>
      <c r="I8012" t="s">
        <v>19150</v>
      </c>
      <c r="J8012">
        <v>13830</v>
      </c>
      <c r="L8012" t="s">
        <v>6529</v>
      </c>
      <c r="M8012">
        <v>10169715</v>
      </c>
      <c r="N8012">
        <v>10113762</v>
      </c>
      <c r="O8012" t="s">
        <v>6630</v>
      </c>
      <c r="P8012" t="s">
        <v>6630</v>
      </c>
      <c r="Q8012">
        <v>700</v>
      </c>
    </row>
    <row r="8013" spans="1:17" x14ac:dyDescent="0.35">
      <c r="A8013">
        <v>9416113670</v>
      </c>
      <c r="B8013" t="s">
        <v>6626</v>
      </c>
      <c r="C8013" t="s">
        <v>6356</v>
      </c>
      <c r="D8013">
        <v>200</v>
      </c>
      <c r="E8013" t="s">
        <v>6645</v>
      </c>
      <c r="F8013">
        <v>201</v>
      </c>
      <c r="G8013" t="s">
        <v>6638</v>
      </c>
      <c r="H8013">
        <v>415</v>
      </c>
      <c r="I8013" t="s">
        <v>19151</v>
      </c>
      <c r="J8013">
        <v>20115</v>
      </c>
      <c r="L8013" t="s">
        <v>6529</v>
      </c>
      <c r="M8013">
        <v>12146470</v>
      </c>
      <c r="N8013">
        <v>13165744</v>
      </c>
      <c r="O8013" t="s">
        <v>6630</v>
      </c>
      <c r="P8013" t="s">
        <v>6630</v>
      </c>
      <c r="Q8013" t="s">
        <v>6630</v>
      </c>
    </row>
    <row r="8014" spans="1:17" x14ac:dyDescent="0.35">
      <c r="A8014" t="s">
        <v>19152</v>
      </c>
      <c r="B8014" t="s">
        <v>6626</v>
      </c>
      <c r="C8014" t="s">
        <v>6628</v>
      </c>
      <c r="D8014" t="s">
        <v>6628</v>
      </c>
      <c r="E8014" t="s">
        <v>6628</v>
      </c>
      <c r="F8014" t="s">
        <v>6628</v>
      </c>
      <c r="G8014" t="s">
        <v>6628</v>
      </c>
      <c r="H8014" t="s">
        <v>6628</v>
      </c>
      <c r="I8014" t="s">
        <v>19153</v>
      </c>
      <c r="J8014" t="s">
        <v>6630</v>
      </c>
      <c r="L8014" t="s">
        <v>6529</v>
      </c>
      <c r="M8014" t="s">
        <v>6630</v>
      </c>
      <c r="N8014" t="s">
        <v>6630</v>
      </c>
      <c r="O8014" t="s">
        <v>6630</v>
      </c>
      <c r="P8014" t="s">
        <v>6630</v>
      </c>
      <c r="Q8014" t="s">
        <v>6630</v>
      </c>
    </row>
    <row r="8015" spans="1:17" x14ac:dyDescent="0.35">
      <c r="A8015" t="s">
        <v>19154</v>
      </c>
      <c r="B8015" t="s">
        <v>6626</v>
      </c>
      <c r="C8015" t="s">
        <v>6628</v>
      </c>
      <c r="D8015" t="s">
        <v>6628</v>
      </c>
      <c r="E8015" t="s">
        <v>6628</v>
      </c>
      <c r="F8015" t="s">
        <v>6628</v>
      </c>
      <c r="G8015" t="s">
        <v>6628</v>
      </c>
      <c r="H8015" t="s">
        <v>6628</v>
      </c>
      <c r="I8015" t="s">
        <v>19155</v>
      </c>
      <c r="J8015" t="s">
        <v>6630</v>
      </c>
      <c r="L8015" t="s">
        <v>6529</v>
      </c>
      <c r="M8015" t="s">
        <v>6630</v>
      </c>
      <c r="N8015" t="s">
        <v>6630</v>
      </c>
      <c r="O8015" t="s">
        <v>7821</v>
      </c>
      <c r="P8015" t="s">
        <v>6630</v>
      </c>
      <c r="Q8015" t="s">
        <v>6630</v>
      </c>
    </row>
    <row r="8016" spans="1:17" x14ac:dyDescent="0.35">
      <c r="A8016">
        <v>20705</v>
      </c>
      <c r="B8016" t="s">
        <v>6626</v>
      </c>
      <c r="C8016" t="s">
        <v>6356</v>
      </c>
      <c r="D8016">
        <v>200</v>
      </c>
      <c r="E8016" t="s">
        <v>6366</v>
      </c>
      <c r="F8016">
        <v>207</v>
      </c>
      <c r="G8016" t="s">
        <v>6800</v>
      </c>
      <c r="H8016">
        <v>700</v>
      </c>
      <c r="I8016" t="s">
        <v>19156</v>
      </c>
      <c r="J8016" t="s">
        <v>6630</v>
      </c>
      <c r="L8016" t="s">
        <v>6526</v>
      </c>
      <c r="M8016" t="s">
        <v>6630</v>
      </c>
      <c r="N8016" t="s">
        <v>6630</v>
      </c>
      <c r="O8016" t="s">
        <v>19157</v>
      </c>
      <c r="P8016" t="s">
        <v>6630</v>
      </c>
      <c r="Q8016" t="s">
        <v>6630</v>
      </c>
    </row>
    <row r="8017" spans="1:17" x14ac:dyDescent="0.35">
      <c r="A8017">
        <v>9424116677</v>
      </c>
      <c r="B8017" t="s">
        <v>6334</v>
      </c>
      <c r="C8017" t="s">
        <v>7114</v>
      </c>
      <c r="D8017">
        <v>115</v>
      </c>
      <c r="E8017" t="s">
        <v>7114</v>
      </c>
      <c r="F8017">
        <v>115</v>
      </c>
      <c r="G8017" t="s">
        <v>4019</v>
      </c>
      <c r="H8017">
        <v>20</v>
      </c>
      <c r="I8017" t="s">
        <v>19158</v>
      </c>
      <c r="J8017">
        <v>11510</v>
      </c>
      <c r="L8017" t="s">
        <v>6529</v>
      </c>
      <c r="M8017">
        <v>14505683</v>
      </c>
      <c r="N8017">
        <v>10118002</v>
      </c>
      <c r="O8017" t="s">
        <v>6630</v>
      </c>
      <c r="P8017" t="s">
        <v>6630</v>
      </c>
      <c r="Q8017" t="s">
        <v>6630</v>
      </c>
    </row>
    <row r="8018" spans="1:17" x14ac:dyDescent="0.35">
      <c r="A8018" t="s">
        <v>19159</v>
      </c>
      <c r="B8018" t="s">
        <v>6626</v>
      </c>
      <c r="C8018" t="s">
        <v>6628</v>
      </c>
      <c r="D8018" t="s">
        <v>6628</v>
      </c>
      <c r="E8018" t="s">
        <v>6628</v>
      </c>
      <c r="F8018" t="s">
        <v>6628</v>
      </c>
      <c r="G8018" t="s">
        <v>6628</v>
      </c>
      <c r="H8018" t="s">
        <v>6628</v>
      </c>
      <c r="I8018" t="s">
        <v>19160</v>
      </c>
      <c r="J8018" t="s">
        <v>6630</v>
      </c>
      <c r="L8018" t="s">
        <v>6529</v>
      </c>
      <c r="M8018" t="s">
        <v>6630</v>
      </c>
      <c r="N8018" t="s">
        <v>6630</v>
      </c>
      <c r="O8018" t="s">
        <v>7821</v>
      </c>
      <c r="P8018" t="s">
        <v>6630</v>
      </c>
      <c r="Q8018" t="s">
        <v>6630</v>
      </c>
    </row>
    <row r="8019" spans="1:17" x14ac:dyDescent="0.35">
      <c r="A8019">
        <v>9419114935</v>
      </c>
      <c r="B8019" t="s">
        <v>6626</v>
      </c>
      <c r="C8019" t="s">
        <v>6356</v>
      </c>
      <c r="D8019">
        <v>200</v>
      </c>
      <c r="E8019" t="s">
        <v>6366</v>
      </c>
      <c r="F8019">
        <v>207</v>
      </c>
      <c r="G8019" t="s">
        <v>6651</v>
      </c>
      <c r="H8019">
        <v>410</v>
      </c>
      <c r="I8019" t="s">
        <v>19161</v>
      </c>
      <c r="J8019">
        <v>20800</v>
      </c>
      <c r="L8019" t="s">
        <v>6529</v>
      </c>
      <c r="M8019">
        <v>11703369</v>
      </c>
      <c r="N8019">
        <v>11703748</v>
      </c>
      <c r="O8019" t="s">
        <v>6630</v>
      </c>
      <c r="P8019" t="s">
        <v>6630</v>
      </c>
      <c r="Q8019">
        <v>700</v>
      </c>
    </row>
    <row r="8020" spans="1:17" x14ac:dyDescent="0.35">
      <c r="A8020">
        <v>8796105035</v>
      </c>
      <c r="B8020" t="s">
        <v>6626</v>
      </c>
      <c r="C8020" t="s">
        <v>6766</v>
      </c>
      <c r="D8020">
        <v>120</v>
      </c>
      <c r="E8020" t="s">
        <v>6701</v>
      </c>
      <c r="F8020">
        <v>500</v>
      </c>
      <c r="G8020" t="s">
        <v>7166</v>
      </c>
      <c r="H8020">
        <v>61</v>
      </c>
      <c r="I8020" t="s">
        <v>19162</v>
      </c>
      <c r="J8020" t="s">
        <v>6630</v>
      </c>
      <c r="L8020" t="s">
        <v>6529</v>
      </c>
      <c r="M8020" t="s">
        <v>6630</v>
      </c>
      <c r="N8020">
        <v>10101593</v>
      </c>
      <c r="O8020" t="s">
        <v>6630</v>
      </c>
      <c r="P8020" t="s">
        <v>19163</v>
      </c>
      <c r="Q8020" t="s">
        <v>6630</v>
      </c>
    </row>
    <row r="8021" spans="1:17" x14ac:dyDescent="0.35">
      <c r="A8021">
        <v>3523116351</v>
      </c>
      <c r="B8021" t="s">
        <v>6626</v>
      </c>
      <c r="C8021" t="s">
        <v>6356</v>
      </c>
      <c r="D8021">
        <v>200</v>
      </c>
      <c r="E8021" t="s">
        <v>5245</v>
      </c>
      <c r="F8021">
        <v>202</v>
      </c>
      <c r="G8021" t="s">
        <v>5245</v>
      </c>
      <c r="H8021">
        <v>450</v>
      </c>
      <c r="I8021" t="s">
        <v>19164</v>
      </c>
      <c r="J8021">
        <v>20200</v>
      </c>
      <c r="L8021" t="s">
        <v>6529</v>
      </c>
      <c r="M8021">
        <v>10430573</v>
      </c>
      <c r="N8021">
        <v>16593200</v>
      </c>
      <c r="O8021" t="s">
        <v>6630</v>
      </c>
      <c r="P8021" t="s">
        <v>6630</v>
      </c>
      <c r="Q8021" t="s">
        <v>6630</v>
      </c>
    </row>
    <row r="8022" spans="1:17" x14ac:dyDescent="0.35">
      <c r="A8022">
        <v>7998105920</v>
      </c>
      <c r="B8022" t="s">
        <v>6626</v>
      </c>
      <c r="C8022" t="s">
        <v>6356</v>
      </c>
      <c r="D8022">
        <v>200</v>
      </c>
      <c r="E8022" t="s">
        <v>6366</v>
      </c>
      <c r="F8022">
        <v>207</v>
      </c>
      <c r="G8022" t="s">
        <v>6640</v>
      </c>
      <c r="H8022">
        <v>746</v>
      </c>
      <c r="I8022" t="s">
        <v>19165</v>
      </c>
      <c r="J8022" t="s">
        <v>6630</v>
      </c>
      <c r="L8022" t="s">
        <v>6529</v>
      </c>
      <c r="M8022" t="s">
        <v>6630</v>
      </c>
      <c r="N8022">
        <v>10245845</v>
      </c>
      <c r="O8022" t="s">
        <v>6630</v>
      </c>
      <c r="P8022" t="s">
        <v>19166</v>
      </c>
      <c r="Q8022" t="s">
        <v>6630</v>
      </c>
    </row>
    <row r="8023" spans="1:17" x14ac:dyDescent="0.35">
      <c r="A8023" t="s">
        <v>19167</v>
      </c>
      <c r="B8023" t="s">
        <v>6626</v>
      </c>
      <c r="C8023" t="s">
        <v>6628</v>
      </c>
      <c r="D8023" t="s">
        <v>6628</v>
      </c>
      <c r="E8023" t="s">
        <v>6628</v>
      </c>
      <c r="F8023" t="s">
        <v>6628</v>
      </c>
      <c r="G8023" t="s">
        <v>6628</v>
      </c>
      <c r="H8023" t="s">
        <v>6628</v>
      </c>
      <c r="I8023" t="s">
        <v>19168</v>
      </c>
      <c r="J8023" t="s">
        <v>6630</v>
      </c>
      <c r="L8023" t="s">
        <v>6526</v>
      </c>
      <c r="M8023" t="s">
        <v>6630</v>
      </c>
      <c r="N8023" t="s">
        <v>6630</v>
      </c>
      <c r="O8023" t="s">
        <v>6630</v>
      </c>
      <c r="P8023" t="s">
        <v>6630</v>
      </c>
      <c r="Q8023" t="s">
        <v>6630</v>
      </c>
    </row>
    <row r="8024" spans="1:17" x14ac:dyDescent="0.35">
      <c r="A8024">
        <v>7908109356</v>
      </c>
      <c r="B8024" t="s">
        <v>6626</v>
      </c>
      <c r="C8024" t="s">
        <v>6356</v>
      </c>
      <c r="D8024">
        <v>200</v>
      </c>
      <c r="E8024" t="s">
        <v>6366</v>
      </c>
      <c r="F8024">
        <v>207</v>
      </c>
      <c r="G8024" t="s">
        <v>1357</v>
      </c>
      <c r="H8024">
        <v>745</v>
      </c>
      <c r="I8024" t="s">
        <v>19169</v>
      </c>
      <c r="J8024">
        <v>20800</v>
      </c>
      <c r="L8024" t="s">
        <v>6529</v>
      </c>
      <c r="M8024">
        <v>10506697</v>
      </c>
      <c r="N8024">
        <v>10809858</v>
      </c>
      <c r="O8024" t="s">
        <v>19170</v>
      </c>
      <c r="P8024">
        <v>20800.804011</v>
      </c>
      <c r="Q8024">
        <v>700</v>
      </c>
    </row>
    <row r="8025" spans="1:17" x14ac:dyDescent="0.35">
      <c r="A8025">
        <v>7908109666</v>
      </c>
      <c r="B8025" t="s">
        <v>6626</v>
      </c>
      <c r="C8025" t="s">
        <v>6356</v>
      </c>
      <c r="D8025">
        <v>200</v>
      </c>
      <c r="E8025" t="s">
        <v>6645</v>
      </c>
      <c r="F8025">
        <v>201</v>
      </c>
      <c r="G8025" t="s">
        <v>6651</v>
      </c>
      <c r="H8025">
        <v>410</v>
      </c>
      <c r="I8025" t="s">
        <v>19171</v>
      </c>
      <c r="J8025">
        <v>20800</v>
      </c>
      <c r="L8025" t="s">
        <v>6529</v>
      </c>
      <c r="M8025">
        <v>10430231</v>
      </c>
      <c r="N8025">
        <v>10007284</v>
      </c>
      <c r="O8025" t="s">
        <v>6630</v>
      </c>
      <c r="P8025">
        <v>20800.804011</v>
      </c>
      <c r="Q8025">
        <v>700</v>
      </c>
    </row>
    <row r="8026" spans="1:17" x14ac:dyDescent="0.35">
      <c r="A8026">
        <v>9418114249</v>
      </c>
      <c r="B8026" t="s">
        <v>6626</v>
      </c>
      <c r="C8026" t="s">
        <v>6540</v>
      </c>
      <c r="D8026">
        <v>131</v>
      </c>
      <c r="E8026" t="s">
        <v>6672</v>
      </c>
      <c r="F8026">
        <v>703</v>
      </c>
      <c r="G8026" t="s">
        <v>3068</v>
      </c>
      <c r="H8026">
        <v>830</v>
      </c>
      <c r="I8026" t="s">
        <v>19172</v>
      </c>
      <c r="J8026">
        <v>13260</v>
      </c>
      <c r="L8026" t="s">
        <v>6529</v>
      </c>
      <c r="M8026">
        <v>15097141</v>
      </c>
      <c r="N8026" t="s">
        <v>6630</v>
      </c>
      <c r="O8026" t="s">
        <v>6630</v>
      </c>
      <c r="P8026" t="s">
        <v>6630</v>
      </c>
      <c r="Q8026" t="s">
        <v>6630</v>
      </c>
    </row>
    <row r="8027" spans="1:17" x14ac:dyDescent="0.35">
      <c r="A8027">
        <v>9411110526</v>
      </c>
      <c r="B8027" t="s">
        <v>6626</v>
      </c>
      <c r="C8027" t="s">
        <v>6356</v>
      </c>
      <c r="D8027">
        <v>200</v>
      </c>
      <c r="E8027" t="s">
        <v>6357</v>
      </c>
      <c r="F8027">
        <v>209</v>
      </c>
      <c r="G8027" t="s">
        <v>977</v>
      </c>
      <c r="H8027">
        <v>310</v>
      </c>
      <c r="I8027" t="s">
        <v>19173</v>
      </c>
      <c r="J8027">
        <v>13562</v>
      </c>
      <c r="L8027" t="s">
        <v>6529</v>
      </c>
      <c r="M8027">
        <v>10007753</v>
      </c>
      <c r="N8027" t="s">
        <v>6630</v>
      </c>
      <c r="O8027" t="s">
        <v>19174</v>
      </c>
      <c r="P8027" t="s">
        <v>6630</v>
      </c>
      <c r="Q8027" t="s">
        <v>6630</v>
      </c>
    </row>
    <row r="8028" spans="1:17" x14ac:dyDescent="0.35">
      <c r="A8028" t="s">
        <v>19175</v>
      </c>
      <c r="B8028" t="s">
        <v>6626</v>
      </c>
      <c r="C8028" t="s">
        <v>6628</v>
      </c>
      <c r="D8028" t="s">
        <v>6628</v>
      </c>
      <c r="E8028" t="s">
        <v>6628</v>
      </c>
      <c r="F8028" t="s">
        <v>6628</v>
      </c>
      <c r="G8028" t="s">
        <v>6628</v>
      </c>
      <c r="H8028" t="s">
        <v>6628</v>
      </c>
      <c r="I8028" t="s">
        <v>19176</v>
      </c>
      <c r="J8028" t="s">
        <v>6630</v>
      </c>
      <c r="L8028" t="s">
        <v>6529</v>
      </c>
      <c r="M8028" t="s">
        <v>6630</v>
      </c>
      <c r="N8028" t="s">
        <v>6630</v>
      </c>
      <c r="O8028" t="s">
        <v>6630</v>
      </c>
      <c r="P8028" t="s">
        <v>6630</v>
      </c>
      <c r="Q8028" t="s">
        <v>6630</v>
      </c>
    </row>
    <row r="8029" spans="1:17" x14ac:dyDescent="0.35">
      <c r="A8029" t="s">
        <v>19177</v>
      </c>
      <c r="B8029" t="s">
        <v>6626</v>
      </c>
      <c r="C8029" t="s">
        <v>6628</v>
      </c>
      <c r="D8029" t="s">
        <v>6628</v>
      </c>
      <c r="E8029" t="s">
        <v>6628</v>
      </c>
      <c r="F8029" t="s">
        <v>6628</v>
      </c>
      <c r="G8029" t="s">
        <v>6628</v>
      </c>
      <c r="H8029" t="s">
        <v>6628</v>
      </c>
      <c r="I8029" t="s">
        <v>19178</v>
      </c>
      <c r="J8029" t="s">
        <v>6630</v>
      </c>
      <c r="L8029" t="s">
        <v>6526</v>
      </c>
      <c r="M8029" t="s">
        <v>6630</v>
      </c>
      <c r="N8029" t="s">
        <v>6630</v>
      </c>
      <c r="O8029" t="s">
        <v>6630</v>
      </c>
      <c r="P8029" t="s">
        <v>6630</v>
      </c>
      <c r="Q8029" t="s">
        <v>6630</v>
      </c>
    </row>
    <row r="8030" spans="1:17" x14ac:dyDescent="0.35">
      <c r="A8030">
        <v>3518114636</v>
      </c>
      <c r="B8030" t="s">
        <v>6626</v>
      </c>
      <c r="C8030" t="s">
        <v>6356</v>
      </c>
      <c r="D8030">
        <v>200</v>
      </c>
      <c r="E8030" t="s">
        <v>5245</v>
      </c>
      <c r="F8030">
        <v>202</v>
      </c>
      <c r="G8030" t="s">
        <v>5245</v>
      </c>
      <c r="H8030">
        <v>450</v>
      </c>
      <c r="I8030" t="s">
        <v>19179</v>
      </c>
      <c r="J8030">
        <v>20200</v>
      </c>
      <c r="L8030" t="s">
        <v>6529</v>
      </c>
      <c r="M8030">
        <v>10765331</v>
      </c>
      <c r="N8030">
        <v>12657376</v>
      </c>
      <c r="O8030" s="3">
        <v>3262832629</v>
      </c>
      <c r="P8030" t="s">
        <v>6630</v>
      </c>
      <c r="Q8030" t="s">
        <v>6630</v>
      </c>
    </row>
    <row r="8031" spans="1:17" x14ac:dyDescent="0.35">
      <c r="A8031">
        <v>9413111640</v>
      </c>
      <c r="B8031" t="s">
        <v>6626</v>
      </c>
      <c r="C8031" t="s">
        <v>6356</v>
      </c>
      <c r="D8031">
        <v>200</v>
      </c>
      <c r="E8031" t="s">
        <v>6645</v>
      </c>
      <c r="F8031">
        <v>201</v>
      </c>
      <c r="G8031" t="s">
        <v>6638</v>
      </c>
      <c r="H8031">
        <v>415</v>
      </c>
      <c r="I8031" t="s">
        <v>12692</v>
      </c>
      <c r="J8031">
        <v>20115</v>
      </c>
      <c r="L8031" t="s">
        <v>6529</v>
      </c>
      <c r="M8031">
        <v>12975067</v>
      </c>
      <c r="N8031">
        <v>11334006</v>
      </c>
      <c r="O8031" t="s">
        <v>19180</v>
      </c>
      <c r="P8031" t="s">
        <v>6630</v>
      </c>
      <c r="Q8031" t="s">
        <v>6630</v>
      </c>
    </row>
    <row r="8032" spans="1:17" x14ac:dyDescent="0.35">
      <c r="A8032">
        <v>9416113359</v>
      </c>
      <c r="B8032" t="s">
        <v>6334</v>
      </c>
      <c r="C8032" t="s">
        <v>6540</v>
      </c>
      <c r="D8032">
        <v>131</v>
      </c>
      <c r="E8032" t="s">
        <v>6672</v>
      </c>
      <c r="F8032">
        <v>703</v>
      </c>
      <c r="G8032" t="s">
        <v>3068</v>
      </c>
      <c r="H8032">
        <v>830</v>
      </c>
      <c r="I8032" t="s">
        <v>19181</v>
      </c>
      <c r="J8032">
        <v>13260</v>
      </c>
      <c r="L8032" t="s">
        <v>6529</v>
      </c>
      <c r="M8032">
        <v>14033911</v>
      </c>
      <c r="N8032" t="s">
        <v>6630</v>
      </c>
      <c r="O8032" t="s">
        <v>6630</v>
      </c>
      <c r="P8032" t="s">
        <v>6630</v>
      </c>
      <c r="Q8032" t="s">
        <v>6630</v>
      </c>
    </row>
    <row r="8033" spans="1:17" x14ac:dyDescent="0.35">
      <c r="A8033" t="s">
        <v>19182</v>
      </c>
      <c r="B8033" t="s">
        <v>6626</v>
      </c>
      <c r="C8033" t="s">
        <v>6628</v>
      </c>
      <c r="D8033" t="s">
        <v>6628</v>
      </c>
      <c r="E8033" t="s">
        <v>6628</v>
      </c>
      <c r="F8033" t="s">
        <v>6628</v>
      </c>
      <c r="G8033" t="s">
        <v>6628</v>
      </c>
      <c r="H8033" t="s">
        <v>6628</v>
      </c>
      <c r="I8033" t="s">
        <v>12618</v>
      </c>
      <c r="J8033" t="s">
        <v>6630</v>
      </c>
      <c r="L8033" t="s">
        <v>6526</v>
      </c>
      <c r="M8033" t="s">
        <v>6630</v>
      </c>
      <c r="N8033" t="s">
        <v>6630</v>
      </c>
      <c r="O8033" t="s">
        <v>6630</v>
      </c>
      <c r="P8033" t="s">
        <v>6630</v>
      </c>
      <c r="Q8033" t="s">
        <v>6630</v>
      </c>
    </row>
    <row r="8034" spans="1:17" x14ac:dyDescent="0.35">
      <c r="A8034">
        <v>9408109558</v>
      </c>
      <c r="B8034" t="s">
        <v>6626</v>
      </c>
      <c r="C8034" t="s">
        <v>6356</v>
      </c>
      <c r="D8034">
        <v>200</v>
      </c>
      <c r="E8034" t="s">
        <v>6659</v>
      </c>
      <c r="F8034">
        <v>208</v>
      </c>
      <c r="G8034" t="s">
        <v>6726</v>
      </c>
      <c r="H8034">
        <v>315</v>
      </c>
      <c r="I8034" t="s">
        <v>19183</v>
      </c>
      <c r="J8034">
        <v>13685</v>
      </c>
      <c r="L8034" t="s">
        <v>6529</v>
      </c>
      <c r="M8034">
        <v>10459261</v>
      </c>
      <c r="N8034" t="s">
        <v>6630</v>
      </c>
      <c r="O8034" t="s">
        <v>19184</v>
      </c>
      <c r="P8034" t="s">
        <v>6630</v>
      </c>
      <c r="Q8034" t="s">
        <v>6630</v>
      </c>
    </row>
    <row r="8035" spans="1:17" x14ac:dyDescent="0.35">
      <c r="A8035">
        <v>9417114033</v>
      </c>
      <c r="B8035" t="s">
        <v>6626</v>
      </c>
      <c r="C8035" t="s">
        <v>6356</v>
      </c>
      <c r="D8035">
        <v>200</v>
      </c>
      <c r="E8035" t="s">
        <v>6645</v>
      </c>
      <c r="F8035">
        <v>201</v>
      </c>
      <c r="G8035" t="s">
        <v>6657</v>
      </c>
      <c r="H8035">
        <v>420</v>
      </c>
      <c r="I8035" t="s">
        <v>19185</v>
      </c>
      <c r="J8035">
        <v>20120</v>
      </c>
      <c r="L8035" t="s">
        <v>6529</v>
      </c>
      <c r="M8035">
        <v>10181343</v>
      </c>
      <c r="N8035">
        <v>11300666</v>
      </c>
      <c r="O8035" t="s">
        <v>6630</v>
      </c>
      <c r="P8035" t="s">
        <v>6630</v>
      </c>
      <c r="Q8035">
        <v>100</v>
      </c>
    </row>
    <row r="8036" spans="1:17" x14ac:dyDescent="0.35">
      <c r="A8036" t="s">
        <v>19186</v>
      </c>
      <c r="B8036" t="s">
        <v>6626</v>
      </c>
      <c r="C8036" t="s">
        <v>6628</v>
      </c>
      <c r="D8036" t="s">
        <v>6628</v>
      </c>
      <c r="E8036" t="s">
        <v>6628</v>
      </c>
      <c r="F8036" t="s">
        <v>6628</v>
      </c>
      <c r="G8036" t="s">
        <v>6628</v>
      </c>
      <c r="H8036" t="s">
        <v>6628</v>
      </c>
      <c r="I8036" t="s">
        <v>19187</v>
      </c>
      <c r="J8036" t="s">
        <v>6630</v>
      </c>
      <c r="L8036" t="s">
        <v>6529</v>
      </c>
      <c r="M8036" t="s">
        <v>6630</v>
      </c>
      <c r="N8036" t="s">
        <v>6630</v>
      </c>
      <c r="O8036" t="s">
        <v>6630</v>
      </c>
      <c r="P8036" t="s">
        <v>6630</v>
      </c>
      <c r="Q8036" t="s">
        <v>6630</v>
      </c>
    </row>
    <row r="8037" spans="1:17" x14ac:dyDescent="0.35">
      <c r="A8037">
        <v>9411110703</v>
      </c>
      <c r="B8037" t="s">
        <v>6626</v>
      </c>
      <c r="C8037" t="s">
        <v>6356</v>
      </c>
      <c r="D8037">
        <v>200</v>
      </c>
      <c r="E8037" t="s">
        <v>6366</v>
      </c>
      <c r="F8037">
        <v>207</v>
      </c>
      <c r="G8037" t="s">
        <v>6638</v>
      </c>
      <c r="H8037">
        <v>415</v>
      </c>
      <c r="I8037" t="s">
        <v>19188</v>
      </c>
      <c r="J8037">
        <v>20115</v>
      </c>
      <c r="L8037" t="s">
        <v>6529</v>
      </c>
      <c r="M8037">
        <v>11385022</v>
      </c>
      <c r="N8037" t="s">
        <v>6630</v>
      </c>
      <c r="O8037" t="s">
        <v>6630</v>
      </c>
      <c r="P8037" t="s">
        <v>6630</v>
      </c>
      <c r="Q8037" t="s">
        <v>6630</v>
      </c>
    </row>
    <row r="8038" spans="1:17" x14ac:dyDescent="0.35">
      <c r="A8038">
        <v>13860</v>
      </c>
      <c r="B8038" t="s">
        <v>6626</v>
      </c>
      <c r="C8038" t="s">
        <v>6356</v>
      </c>
      <c r="D8038">
        <v>200</v>
      </c>
      <c r="E8038" t="s">
        <v>6659</v>
      </c>
      <c r="F8038">
        <v>208</v>
      </c>
      <c r="G8038" t="s">
        <v>1998</v>
      </c>
      <c r="H8038">
        <v>335</v>
      </c>
      <c r="I8038" t="s">
        <v>19189</v>
      </c>
      <c r="J8038" t="s">
        <v>6630</v>
      </c>
      <c r="L8038" t="s">
        <v>6526</v>
      </c>
      <c r="M8038" t="s">
        <v>6630</v>
      </c>
      <c r="N8038" t="s">
        <v>6630</v>
      </c>
      <c r="O8038" t="s">
        <v>19190</v>
      </c>
      <c r="P8038" t="s">
        <v>19191</v>
      </c>
      <c r="Q8038" t="s">
        <v>6630</v>
      </c>
    </row>
    <row r="8039" spans="1:17" x14ac:dyDescent="0.35">
      <c r="A8039">
        <v>6393100308</v>
      </c>
      <c r="B8039" t="s">
        <v>6626</v>
      </c>
      <c r="C8039" t="s">
        <v>6356</v>
      </c>
      <c r="D8039">
        <v>200</v>
      </c>
      <c r="E8039" t="s">
        <v>6366</v>
      </c>
      <c r="F8039">
        <v>207</v>
      </c>
      <c r="G8039" t="s">
        <v>7247</v>
      </c>
      <c r="H8039">
        <v>735</v>
      </c>
      <c r="I8039" t="s">
        <v>19192</v>
      </c>
      <c r="J8039" t="s">
        <v>6630</v>
      </c>
      <c r="L8039" t="s">
        <v>6529</v>
      </c>
      <c r="M8039" t="s">
        <v>6630</v>
      </c>
      <c r="N8039">
        <v>10001841</v>
      </c>
      <c r="O8039" t="s">
        <v>6630</v>
      </c>
      <c r="P8039" t="s">
        <v>19193</v>
      </c>
      <c r="Q8039" t="s">
        <v>6630</v>
      </c>
    </row>
    <row r="8040" spans="1:17" x14ac:dyDescent="0.35">
      <c r="A8040">
        <v>9424116832</v>
      </c>
      <c r="B8040" t="s">
        <v>6334</v>
      </c>
      <c r="C8040" t="s">
        <v>6356</v>
      </c>
      <c r="D8040">
        <v>200</v>
      </c>
      <c r="E8040" t="s">
        <v>6645</v>
      </c>
      <c r="F8040">
        <v>201</v>
      </c>
      <c r="G8040" t="s">
        <v>6808</v>
      </c>
      <c r="H8040">
        <v>805</v>
      </c>
      <c r="I8040" t="s">
        <v>19194</v>
      </c>
      <c r="J8040">
        <v>20116</v>
      </c>
      <c r="L8040" t="s">
        <v>6529</v>
      </c>
      <c r="M8040">
        <v>11295537</v>
      </c>
      <c r="N8040">
        <v>11211305</v>
      </c>
      <c r="O8040" t="s">
        <v>6630</v>
      </c>
      <c r="P8040" t="s">
        <v>6630</v>
      </c>
      <c r="Q8040" t="s">
        <v>6630</v>
      </c>
    </row>
    <row r="8041" spans="1:17" x14ac:dyDescent="0.35">
      <c r="A8041">
        <v>6399106021</v>
      </c>
      <c r="B8041" t="s">
        <v>6626</v>
      </c>
      <c r="C8041" t="s">
        <v>6356</v>
      </c>
      <c r="D8041">
        <v>200</v>
      </c>
      <c r="E8041" t="s">
        <v>6366</v>
      </c>
      <c r="F8041">
        <v>207</v>
      </c>
      <c r="G8041" t="s">
        <v>6990</v>
      </c>
      <c r="H8041">
        <v>200</v>
      </c>
      <c r="I8041" t="s">
        <v>19195</v>
      </c>
      <c r="J8041">
        <v>29000</v>
      </c>
      <c r="L8041" t="s">
        <v>6529</v>
      </c>
      <c r="M8041" t="s">
        <v>6630</v>
      </c>
      <c r="N8041" t="s">
        <v>6630</v>
      </c>
      <c r="O8041" t="s">
        <v>6630</v>
      </c>
      <c r="P8041" t="s">
        <v>19196</v>
      </c>
      <c r="Q8041" t="s">
        <v>6630</v>
      </c>
    </row>
    <row r="8042" spans="1:17" x14ac:dyDescent="0.35">
      <c r="A8042">
        <v>3593900040</v>
      </c>
      <c r="B8042" t="s">
        <v>6626</v>
      </c>
      <c r="C8042" t="s">
        <v>6356</v>
      </c>
      <c r="D8042">
        <v>200</v>
      </c>
      <c r="E8042" t="s">
        <v>6628</v>
      </c>
      <c r="F8042" t="s">
        <v>6628</v>
      </c>
      <c r="G8042" t="s">
        <v>6628</v>
      </c>
      <c r="H8042" t="s">
        <v>6628</v>
      </c>
      <c r="I8042" t="s">
        <v>19197</v>
      </c>
      <c r="J8042" t="s">
        <v>6630</v>
      </c>
      <c r="L8042" t="s">
        <v>6529</v>
      </c>
      <c r="M8042" t="s">
        <v>6630</v>
      </c>
      <c r="N8042" t="s">
        <v>6630</v>
      </c>
      <c r="O8042" t="s">
        <v>8669</v>
      </c>
      <c r="P8042" t="s">
        <v>6630</v>
      </c>
      <c r="Q8042" t="s">
        <v>6630</v>
      </c>
    </row>
    <row r="8043" spans="1:17" x14ac:dyDescent="0.35">
      <c r="A8043">
        <v>9412111299</v>
      </c>
      <c r="B8043" t="s">
        <v>6626</v>
      </c>
      <c r="C8043" t="s">
        <v>6356</v>
      </c>
      <c r="D8043">
        <v>200</v>
      </c>
      <c r="E8043" t="s">
        <v>6645</v>
      </c>
      <c r="F8043">
        <v>201</v>
      </c>
      <c r="G8043" t="s">
        <v>8631</v>
      </c>
      <c r="H8043">
        <v>400</v>
      </c>
      <c r="I8043" t="s">
        <v>17760</v>
      </c>
      <c r="J8043" t="s">
        <v>6630</v>
      </c>
      <c r="L8043" t="s">
        <v>6529</v>
      </c>
      <c r="M8043">
        <v>12862441</v>
      </c>
      <c r="N8043" t="s">
        <v>6630</v>
      </c>
      <c r="O8043" t="s">
        <v>6630</v>
      </c>
      <c r="P8043" t="s">
        <v>6630</v>
      </c>
      <c r="Q8043">
        <v>100</v>
      </c>
    </row>
    <row r="8044" spans="1:17" x14ac:dyDescent="0.35">
      <c r="A8044">
        <v>9601106887</v>
      </c>
      <c r="B8044" t="s">
        <v>6626</v>
      </c>
      <c r="C8044" t="s">
        <v>6356</v>
      </c>
      <c r="D8044">
        <v>200</v>
      </c>
      <c r="E8044" t="s">
        <v>6999</v>
      </c>
      <c r="F8044">
        <v>205</v>
      </c>
      <c r="G8044" t="s">
        <v>7000</v>
      </c>
      <c r="H8044">
        <v>600</v>
      </c>
      <c r="I8044" t="s">
        <v>19198</v>
      </c>
      <c r="J8044" t="s">
        <v>6630</v>
      </c>
      <c r="L8044" t="s">
        <v>6529</v>
      </c>
      <c r="M8044">
        <v>10510215</v>
      </c>
      <c r="N8044">
        <v>10477697</v>
      </c>
      <c r="O8044" t="s">
        <v>19199</v>
      </c>
      <c r="P8044" t="s">
        <v>6765</v>
      </c>
      <c r="Q8044" t="s">
        <v>6630</v>
      </c>
    </row>
    <row r="8045" spans="1:17" x14ac:dyDescent="0.35">
      <c r="A8045">
        <v>9412110976</v>
      </c>
      <c r="B8045" t="s">
        <v>6626</v>
      </c>
      <c r="C8045" t="s">
        <v>6356</v>
      </c>
      <c r="D8045">
        <v>200</v>
      </c>
      <c r="E8045" t="s">
        <v>488</v>
      </c>
      <c r="F8045">
        <v>203</v>
      </c>
      <c r="G8045" t="s">
        <v>488</v>
      </c>
      <c r="H8045">
        <v>500</v>
      </c>
      <c r="I8045" t="s">
        <v>19200</v>
      </c>
      <c r="J8045">
        <v>20300</v>
      </c>
      <c r="L8045" t="s">
        <v>6529</v>
      </c>
      <c r="M8045">
        <v>11857704</v>
      </c>
      <c r="N8045" t="s">
        <v>6630</v>
      </c>
      <c r="O8045">
        <v>29003</v>
      </c>
      <c r="P8045" t="s">
        <v>6630</v>
      </c>
      <c r="Q8045" t="s">
        <v>6630</v>
      </c>
    </row>
    <row r="8046" spans="1:17" x14ac:dyDescent="0.35">
      <c r="A8046">
        <v>3515113156</v>
      </c>
      <c r="B8046" t="s">
        <v>6626</v>
      </c>
      <c r="C8046" t="s">
        <v>6356</v>
      </c>
      <c r="D8046">
        <v>200</v>
      </c>
      <c r="E8046" t="s">
        <v>5245</v>
      </c>
      <c r="F8046">
        <v>202</v>
      </c>
      <c r="G8046" t="s">
        <v>5245</v>
      </c>
      <c r="H8046">
        <v>450</v>
      </c>
      <c r="I8046" t="s">
        <v>19201</v>
      </c>
      <c r="J8046">
        <v>20200</v>
      </c>
      <c r="L8046" t="s">
        <v>6529</v>
      </c>
      <c r="M8046">
        <v>10533791</v>
      </c>
      <c r="N8046">
        <v>11533224</v>
      </c>
      <c r="O8046" t="s">
        <v>6630</v>
      </c>
      <c r="P8046" t="s">
        <v>6630</v>
      </c>
      <c r="Q8046" t="s">
        <v>6630</v>
      </c>
    </row>
    <row r="8047" spans="1:17" x14ac:dyDescent="0.35">
      <c r="A8047">
        <v>9615113268</v>
      </c>
      <c r="B8047" t="s">
        <v>6626</v>
      </c>
      <c r="C8047" t="s">
        <v>6540</v>
      </c>
      <c r="D8047">
        <v>131</v>
      </c>
      <c r="E8047" t="s">
        <v>7477</v>
      </c>
      <c r="F8047">
        <v>702</v>
      </c>
      <c r="G8047" t="s">
        <v>3068</v>
      </c>
      <c r="H8047">
        <v>830</v>
      </c>
      <c r="I8047" t="s">
        <v>19202</v>
      </c>
      <c r="J8047">
        <v>13200</v>
      </c>
      <c r="L8047" t="s">
        <v>6529</v>
      </c>
      <c r="M8047">
        <v>13974429</v>
      </c>
      <c r="N8047" t="s">
        <v>6630</v>
      </c>
      <c r="O8047" t="s">
        <v>6630</v>
      </c>
      <c r="P8047" t="s">
        <v>6630</v>
      </c>
      <c r="Q8047">
        <v>200</v>
      </c>
    </row>
    <row r="8048" spans="1:17" x14ac:dyDescent="0.35">
      <c r="A8048" t="s">
        <v>19203</v>
      </c>
      <c r="B8048" t="s">
        <v>6626</v>
      </c>
      <c r="C8048" t="s">
        <v>6628</v>
      </c>
      <c r="D8048" t="s">
        <v>6628</v>
      </c>
      <c r="E8048" t="s">
        <v>6628</v>
      </c>
      <c r="F8048" t="s">
        <v>6628</v>
      </c>
      <c r="G8048" t="s">
        <v>6628</v>
      </c>
      <c r="H8048" t="s">
        <v>6628</v>
      </c>
      <c r="I8048" t="s">
        <v>19204</v>
      </c>
      <c r="J8048" t="s">
        <v>6630</v>
      </c>
      <c r="L8048" t="s">
        <v>6526</v>
      </c>
      <c r="M8048" t="s">
        <v>6630</v>
      </c>
      <c r="N8048" t="s">
        <v>6630</v>
      </c>
      <c r="O8048" t="s">
        <v>6630</v>
      </c>
      <c r="P8048" t="s">
        <v>6630</v>
      </c>
      <c r="Q8048" t="s">
        <v>6630</v>
      </c>
    </row>
    <row r="8049" spans="1:17" x14ac:dyDescent="0.35">
      <c r="A8049" t="s">
        <v>19205</v>
      </c>
      <c r="B8049" t="s">
        <v>6626</v>
      </c>
      <c r="C8049" t="s">
        <v>6628</v>
      </c>
      <c r="D8049" t="s">
        <v>6628</v>
      </c>
      <c r="E8049" t="s">
        <v>6628</v>
      </c>
      <c r="F8049" t="s">
        <v>6628</v>
      </c>
      <c r="G8049" t="s">
        <v>6628</v>
      </c>
      <c r="H8049" t="s">
        <v>6628</v>
      </c>
      <c r="I8049" t="s">
        <v>19206</v>
      </c>
      <c r="J8049" t="s">
        <v>6630</v>
      </c>
      <c r="L8049" t="s">
        <v>6529</v>
      </c>
      <c r="M8049" t="s">
        <v>6630</v>
      </c>
      <c r="N8049" t="s">
        <v>6630</v>
      </c>
      <c r="O8049" t="s">
        <v>7821</v>
      </c>
      <c r="P8049" t="s">
        <v>6630</v>
      </c>
      <c r="Q8049" t="s">
        <v>6630</v>
      </c>
    </row>
    <row r="8050" spans="1:17" x14ac:dyDescent="0.35">
      <c r="A8050">
        <v>9493002710</v>
      </c>
      <c r="B8050" t="s">
        <v>6626</v>
      </c>
      <c r="C8050" t="s">
        <v>6356</v>
      </c>
      <c r="D8050">
        <v>200</v>
      </c>
      <c r="E8050" t="s">
        <v>6628</v>
      </c>
      <c r="F8050" t="s">
        <v>6628</v>
      </c>
      <c r="G8050" t="s">
        <v>6628</v>
      </c>
      <c r="H8050" t="s">
        <v>6628</v>
      </c>
      <c r="I8050" t="s">
        <v>19207</v>
      </c>
      <c r="J8050" t="s">
        <v>6630</v>
      </c>
      <c r="L8050" t="s">
        <v>6529</v>
      </c>
      <c r="M8050" t="s">
        <v>6630</v>
      </c>
      <c r="N8050" t="s">
        <v>6630</v>
      </c>
      <c r="O8050" t="s">
        <v>6630</v>
      </c>
      <c r="P8050" t="s">
        <v>6630</v>
      </c>
      <c r="Q8050" t="s">
        <v>6630</v>
      </c>
    </row>
    <row r="8051" spans="1:17" x14ac:dyDescent="0.35">
      <c r="A8051">
        <v>7996100892</v>
      </c>
      <c r="B8051" t="s">
        <v>6626</v>
      </c>
      <c r="C8051" t="s">
        <v>6356</v>
      </c>
      <c r="D8051">
        <v>200</v>
      </c>
      <c r="E8051" t="s">
        <v>6366</v>
      </c>
      <c r="F8051">
        <v>207</v>
      </c>
      <c r="G8051" t="s">
        <v>176</v>
      </c>
      <c r="H8051">
        <v>705</v>
      </c>
      <c r="I8051" t="s">
        <v>19208</v>
      </c>
      <c r="J8051" t="s">
        <v>6630</v>
      </c>
      <c r="L8051" t="s">
        <v>6529</v>
      </c>
      <c r="M8051" t="s">
        <v>6630</v>
      </c>
      <c r="N8051">
        <v>10007319</v>
      </c>
      <c r="O8051" t="s">
        <v>6630</v>
      </c>
      <c r="P8051" t="s">
        <v>19209</v>
      </c>
      <c r="Q8051" t="s">
        <v>6630</v>
      </c>
    </row>
    <row r="8052" spans="1:17" x14ac:dyDescent="0.35">
      <c r="A8052" t="s">
        <v>19210</v>
      </c>
      <c r="B8052" t="s">
        <v>6626</v>
      </c>
      <c r="C8052" t="s">
        <v>6628</v>
      </c>
      <c r="D8052" t="s">
        <v>6628</v>
      </c>
      <c r="E8052" t="s">
        <v>6628</v>
      </c>
      <c r="F8052" t="s">
        <v>6628</v>
      </c>
      <c r="G8052" t="s">
        <v>6628</v>
      </c>
      <c r="H8052" t="s">
        <v>6628</v>
      </c>
      <c r="I8052" t="s">
        <v>19211</v>
      </c>
      <c r="J8052" t="s">
        <v>6630</v>
      </c>
      <c r="L8052" t="s">
        <v>6529</v>
      </c>
      <c r="M8052" t="s">
        <v>6630</v>
      </c>
      <c r="N8052" t="s">
        <v>6630</v>
      </c>
      <c r="O8052" t="s">
        <v>6630</v>
      </c>
      <c r="P8052" t="s">
        <v>6630</v>
      </c>
      <c r="Q8052" t="s">
        <v>6630</v>
      </c>
    </row>
    <row r="8053" spans="1:17" x14ac:dyDescent="0.35">
      <c r="A8053" t="s">
        <v>19212</v>
      </c>
      <c r="B8053" t="s">
        <v>6626</v>
      </c>
      <c r="C8053" t="s">
        <v>6628</v>
      </c>
      <c r="D8053" t="s">
        <v>6628</v>
      </c>
      <c r="E8053" t="s">
        <v>6628</v>
      </c>
      <c r="F8053" t="s">
        <v>6628</v>
      </c>
      <c r="G8053" t="s">
        <v>6628</v>
      </c>
      <c r="H8053" t="s">
        <v>6628</v>
      </c>
      <c r="I8053" t="s">
        <v>19213</v>
      </c>
      <c r="J8053" t="s">
        <v>6630</v>
      </c>
      <c r="L8053" t="s">
        <v>6526</v>
      </c>
      <c r="M8053" t="s">
        <v>6630</v>
      </c>
      <c r="N8053" t="s">
        <v>6630</v>
      </c>
      <c r="O8053" t="s">
        <v>6630</v>
      </c>
      <c r="P8053" t="s">
        <v>6630</v>
      </c>
      <c r="Q8053" t="s">
        <v>6630</v>
      </c>
    </row>
    <row r="8054" spans="1:17" x14ac:dyDescent="0.35">
      <c r="A8054">
        <v>3903107841</v>
      </c>
      <c r="B8054" t="s">
        <v>6626</v>
      </c>
      <c r="C8054" t="s">
        <v>6356</v>
      </c>
      <c r="D8054">
        <v>200</v>
      </c>
      <c r="E8054" t="s">
        <v>5245</v>
      </c>
      <c r="F8054">
        <v>202</v>
      </c>
      <c r="G8054" t="s">
        <v>5245</v>
      </c>
      <c r="H8054">
        <v>450</v>
      </c>
      <c r="I8054" t="s">
        <v>19214</v>
      </c>
      <c r="J8054">
        <v>20200</v>
      </c>
      <c r="L8054" t="s">
        <v>6529</v>
      </c>
      <c r="M8054">
        <v>10507180</v>
      </c>
      <c r="N8054" t="s">
        <v>6630</v>
      </c>
      <c r="O8054" t="s">
        <v>6630</v>
      </c>
      <c r="P8054" t="s">
        <v>10114</v>
      </c>
      <c r="Q8054" t="s">
        <v>6630</v>
      </c>
    </row>
    <row r="8055" spans="1:17" x14ac:dyDescent="0.35">
      <c r="A8055">
        <v>9493011308</v>
      </c>
      <c r="B8055" t="s">
        <v>6626</v>
      </c>
      <c r="C8055" t="s">
        <v>8762</v>
      </c>
      <c r="D8055">
        <v>130</v>
      </c>
      <c r="E8055" t="s">
        <v>6628</v>
      </c>
      <c r="F8055" t="s">
        <v>6628</v>
      </c>
      <c r="G8055" t="s">
        <v>6933</v>
      </c>
      <c r="H8055">
        <v>300</v>
      </c>
      <c r="I8055" t="s">
        <v>19215</v>
      </c>
      <c r="J8055" t="s">
        <v>6630</v>
      </c>
      <c r="L8055" t="s">
        <v>6529</v>
      </c>
      <c r="M8055" t="s">
        <v>6630</v>
      </c>
      <c r="N8055" t="s">
        <v>6630</v>
      </c>
      <c r="O8055" t="s">
        <v>19216</v>
      </c>
      <c r="P8055" t="s">
        <v>19217</v>
      </c>
      <c r="Q8055" t="s">
        <v>6630</v>
      </c>
    </row>
    <row r="8056" spans="1:17" x14ac:dyDescent="0.35">
      <c r="A8056">
        <v>9408109631</v>
      </c>
      <c r="B8056" t="s">
        <v>6626</v>
      </c>
      <c r="C8056" t="s">
        <v>6356</v>
      </c>
      <c r="D8056">
        <v>200</v>
      </c>
      <c r="E8056" t="s">
        <v>6659</v>
      </c>
      <c r="F8056">
        <v>208</v>
      </c>
      <c r="G8056" t="s">
        <v>3838</v>
      </c>
      <c r="H8056">
        <v>313</v>
      </c>
      <c r="I8056" t="s">
        <v>19218</v>
      </c>
      <c r="J8056" t="s">
        <v>6630</v>
      </c>
      <c r="L8056" t="s">
        <v>6529</v>
      </c>
      <c r="M8056">
        <v>10122853</v>
      </c>
      <c r="N8056" t="s">
        <v>6630</v>
      </c>
      <c r="O8056">
        <v>28550</v>
      </c>
      <c r="P8056" t="s">
        <v>6630</v>
      </c>
      <c r="Q8056" t="s">
        <v>6630</v>
      </c>
    </row>
    <row r="8057" spans="1:17" x14ac:dyDescent="0.35">
      <c r="A8057">
        <v>9601120328</v>
      </c>
      <c r="B8057" t="s">
        <v>6626</v>
      </c>
      <c r="C8057" t="s">
        <v>6356</v>
      </c>
      <c r="D8057">
        <v>200</v>
      </c>
      <c r="E8057" t="s">
        <v>488</v>
      </c>
      <c r="F8057">
        <v>203</v>
      </c>
      <c r="G8057" t="s">
        <v>488</v>
      </c>
      <c r="H8057">
        <v>500</v>
      </c>
      <c r="I8057" t="s">
        <v>19219</v>
      </c>
      <c r="J8057">
        <v>20300</v>
      </c>
      <c r="L8057" t="s">
        <v>6529</v>
      </c>
      <c r="M8057">
        <v>10904433</v>
      </c>
      <c r="N8057">
        <v>10768136</v>
      </c>
      <c r="O8057" t="s">
        <v>7025</v>
      </c>
      <c r="P8057" t="s">
        <v>9951</v>
      </c>
      <c r="Q8057">
        <v>400</v>
      </c>
    </row>
    <row r="8058" spans="1:17" x14ac:dyDescent="0.35">
      <c r="A8058">
        <v>9414112454</v>
      </c>
      <c r="B8058" t="s">
        <v>6626</v>
      </c>
      <c r="C8058" t="s">
        <v>6540</v>
      </c>
      <c r="D8058">
        <v>131</v>
      </c>
      <c r="E8058" t="s">
        <v>6672</v>
      </c>
      <c r="F8058">
        <v>703</v>
      </c>
      <c r="G8058" t="s">
        <v>7042</v>
      </c>
      <c r="H8058">
        <v>730</v>
      </c>
      <c r="I8058" t="s">
        <v>19220</v>
      </c>
      <c r="J8058">
        <v>13200</v>
      </c>
      <c r="L8058" t="s">
        <v>6529</v>
      </c>
      <c r="M8058">
        <v>10576767</v>
      </c>
      <c r="N8058" t="s">
        <v>6630</v>
      </c>
      <c r="O8058" t="s">
        <v>6630</v>
      </c>
      <c r="P8058" t="s">
        <v>6713</v>
      </c>
      <c r="Q8058" t="s">
        <v>6630</v>
      </c>
    </row>
    <row r="8059" spans="1:17" x14ac:dyDescent="0.35">
      <c r="A8059" t="s">
        <v>19221</v>
      </c>
      <c r="B8059" t="s">
        <v>6626</v>
      </c>
      <c r="C8059" t="s">
        <v>6628</v>
      </c>
      <c r="D8059" t="s">
        <v>6628</v>
      </c>
      <c r="E8059" t="s">
        <v>6628</v>
      </c>
      <c r="F8059" t="s">
        <v>6628</v>
      </c>
      <c r="G8059" t="s">
        <v>6628</v>
      </c>
      <c r="H8059" t="s">
        <v>6628</v>
      </c>
      <c r="I8059" t="s">
        <v>14060</v>
      </c>
      <c r="J8059" t="s">
        <v>6630</v>
      </c>
      <c r="L8059" t="s">
        <v>6526</v>
      </c>
      <c r="M8059" t="s">
        <v>6630</v>
      </c>
      <c r="N8059" t="s">
        <v>6630</v>
      </c>
      <c r="O8059" t="s">
        <v>6630</v>
      </c>
      <c r="P8059" t="s">
        <v>6630</v>
      </c>
      <c r="Q8059" t="s">
        <v>6630</v>
      </c>
    </row>
    <row r="8060" spans="1:17" x14ac:dyDescent="0.35">
      <c r="A8060" t="s">
        <v>19222</v>
      </c>
      <c r="B8060" t="s">
        <v>6626</v>
      </c>
      <c r="C8060" t="s">
        <v>6628</v>
      </c>
      <c r="D8060" t="s">
        <v>6628</v>
      </c>
      <c r="E8060" t="s">
        <v>6628</v>
      </c>
      <c r="F8060" t="s">
        <v>6628</v>
      </c>
      <c r="G8060" t="s">
        <v>6628</v>
      </c>
      <c r="H8060" t="s">
        <v>6628</v>
      </c>
      <c r="I8060" t="s">
        <v>19223</v>
      </c>
      <c r="J8060" t="s">
        <v>6630</v>
      </c>
      <c r="L8060" t="s">
        <v>6526</v>
      </c>
      <c r="M8060" t="s">
        <v>6630</v>
      </c>
      <c r="N8060" t="s">
        <v>6630</v>
      </c>
      <c r="O8060" t="s">
        <v>6630</v>
      </c>
      <c r="P8060" t="s">
        <v>6630</v>
      </c>
      <c r="Q8060" t="s">
        <v>6630</v>
      </c>
    </row>
    <row r="8061" spans="1:17" x14ac:dyDescent="0.35">
      <c r="A8061" t="s">
        <v>19224</v>
      </c>
      <c r="B8061" t="s">
        <v>6626</v>
      </c>
      <c r="C8061" t="s">
        <v>6628</v>
      </c>
      <c r="D8061" t="s">
        <v>6628</v>
      </c>
      <c r="E8061" t="s">
        <v>6628</v>
      </c>
      <c r="F8061" t="s">
        <v>6628</v>
      </c>
      <c r="G8061" t="s">
        <v>6628</v>
      </c>
      <c r="H8061" t="s">
        <v>6628</v>
      </c>
      <c r="I8061" t="s">
        <v>19225</v>
      </c>
      <c r="J8061" t="s">
        <v>6630</v>
      </c>
      <c r="L8061" t="s">
        <v>6526</v>
      </c>
      <c r="M8061" t="s">
        <v>6630</v>
      </c>
      <c r="N8061" t="s">
        <v>6630</v>
      </c>
      <c r="O8061" t="s">
        <v>6630</v>
      </c>
      <c r="P8061" t="s">
        <v>6630</v>
      </c>
      <c r="Q8061" t="s">
        <v>6630</v>
      </c>
    </row>
    <row r="8062" spans="1:17" x14ac:dyDescent="0.35">
      <c r="A8062">
        <v>21060</v>
      </c>
      <c r="B8062" t="s">
        <v>6626</v>
      </c>
      <c r="C8062" t="s">
        <v>6356</v>
      </c>
      <c r="D8062">
        <v>200</v>
      </c>
      <c r="E8062" t="s">
        <v>6366</v>
      </c>
      <c r="F8062">
        <v>207</v>
      </c>
      <c r="G8062" t="s">
        <v>7247</v>
      </c>
      <c r="H8062">
        <v>735</v>
      </c>
      <c r="I8062" t="s">
        <v>9756</v>
      </c>
      <c r="J8062" t="s">
        <v>6630</v>
      </c>
      <c r="L8062" t="s">
        <v>6526</v>
      </c>
      <c r="M8062" t="s">
        <v>6630</v>
      </c>
      <c r="N8062" t="s">
        <v>6630</v>
      </c>
      <c r="O8062" t="s">
        <v>19226</v>
      </c>
      <c r="P8062" t="s">
        <v>6630</v>
      </c>
      <c r="Q8062" t="s">
        <v>6630</v>
      </c>
    </row>
    <row r="8063" spans="1:17" x14ac:dyDescent="0.35">
      <c r="A8063" t="s">
        <v>19227</v>
      </c>
      <c r="B8063" t="s">
        <v>6626</v>
      </c>
      <c r="C8063" t="s">
        <v>6628</v>
      </c>
      <c r="D8063" t="s">
        <v>6628</v>
      </c>
      <c r="E8063" t="s">
        <v>6628</v>
      </c>
      <c r="F8063" t="s">
        <v>6628</v>
      </c>
      <c r="G8063" t="s">
        <v>6628</v>
      </c>
      <c r="H8063" t="s">
        <v>6628</v>
      </c>
      <c r="I8063" t="s">
        <v>14981</v>
      </c>
      <c r="J8063" t="s">
        <v>6630</v>
      </c>
      <c r="L8063" t="s">
        <v>6526</v>
      </c>
      <c r="M8063" t="s">
        <v>6630</v>
      </c>
      <c r="N8063" t="s">
        <v>6630</v>
      </c>
      <c r="O8063" t="s">
        <v>6630</v>
      </c>
      <c r="P8063" t="s">
        <v>6630</v>
      </c>
      <c r="Q8063" t="s">
        <v>6630</v>
      </c>
    </row>
    <row r="8064" spans="1:17" x14ac:dyDescent="0.35">
      <c r="A8064">
        <v>3913111717</v>
      </c>
      <c r="B8064" t="s">
        <v>6626</v>
      </c>
      <c r="C8064" t="s">
        <v>6356</v>
      </c>
      <c r="D8064">
        <v>200</v>
      </c>
      <c r="E8064" t="s">
        <v>5245</v>
      </c>
      <c r="F8064">
        <v>202</v>
      </c>
      <c r="G8064" t="s">
        <v>5245</v>
      </c>
      <c r="H8064">
        <v>450</v>
      </c>
      <c r="I8064" t="s">
        <v>19228</v>
      </c>
      <c r="J8064">
        <v>20205</v>
      </c>
      <c r="L8064" t="s">
        <v>6529</v>
      </c>
      <c r="M8064">
        <v>13110938</v>
      </c>
      <c r="N8064" t="s">
        <v>6630</v>
      </c>
      <c r="O8064" t="s">
        <v>6630</v>
      </c>
      <c r="P8064" t="s">
        <v>6630</v>
      </c>
      <c r="Q8064">
        <v>610</v>
      </c>
    </row>
    <row r="8065" spans="1:17" x14ac:dyDescent="0.35">
      <c r="A8065">
        <v>9418114762</v>
      </c>
      <c r="B8065" t="s">
        <v>6626</v>
      </c>
      <c r="C8065" t="s">
        <v>6540</v>
      </c>
      <c r="D8065">
        <v>131</v>
      </c>
      <c r="E8065" t="s">
        <v>6540</v>
      </c>
      <c r="F8065">
        <v>309</v>
      </c>
      <c r="G8065" t="s">
        <v>2845</v>
      </c>
      <c r="H8065">
        <v>107</v>
      </c>
      <c r="I8065" t="s">
        <v>19229</v>
      </c>
      <c r="J8065">
        <v>20120</v>
      </c>
      <c r="L8065" t="s">
        <v>6529</v>
      </c>
      <c r="M8065">
        <v>14151547</v>
      </c>
      <c r="N8065" t="s">
        <v>6630</v>
      </c>
      <c r="O8065" t="s">
        <v>6630</v>
      </c>
      <c r="P8065" t="s">
        <v>19230</v>
      </c>
      <c r="Q8065" t="s">
        <v>6630</v>
      </c>
    </row>
    <row r="8066" spans="1:17" x14ac:dyDescent="0.35">
      <c r="A8066">
        <v>9405108654</v>
      </c>
      <c r="B8066" t="s">
        <v>6626</v>
      </c>
      <c r="C8066" t="s">
        <v>6356</v>
      </c>
      <c r="D8066">
        <v>200</v>
      </c>
      <c r="E8066" t="s">
        <v>6366</v>
      </c>
      <c r="F8066">
        <v>207</v>
      </c>
      <c r="G8066" t="s">
        <v>6638</v>
      </c>
      <c r="H8066">
        <v>415</v>
      </c>
      <c r="I8066" t="s">
        <v>19231</v>
      </c>
      <c r="J8066">
        <v>20800</v>
      </c>
      <c r="L8066" t="s">
        <v>6529</v>
      </c>
      <c r="M8066">
        <v>10521088</v>
      </c>
      <c r="N8066">
        <v>10007642</v>
      </c>
      <c r="O8066" t="s">
        <v>6630</v>
      </c>
      <c r="P8066">
        <v>20800.80401</v>
      </c>
      <c r="Q8066">
        <v>700</v>
      </c>
    </row>
    <row r="8067" spans="1:17" x14ac:dyDescent="0.35">
      <c r="A8067">
        <v>6393002250</v>
      </c>
      <c r="B8067" t="s">
        <v>6626</v>
      </c>
      <c r="C8067" t="s">
        <v>8762</v>
      </c>
      <c r="D8067">
        <v>130</v>
      </c>
      <c r="E8067" t="s">
        <v>6628</v>
      </c>
      <c r="F8067" t="s">
        <v>6628</v>
      </c>
      <c r="G8067" t="s">
        <v>6628</v>
      </c>
      <c r="H8067" t="s">
        <v>6628</v>
      </c>
      <c r="I8067" t="s">
        <v>19232</v>
      </c>
      <c r="J8067" t="s">
        <v>6630</v>
      </c>
      <c r="L8067" t="s">
        <v>6529</v>
      </c>
      <c r="M8067" t="s">
        <v>6630</v>
      </c>
      <c r="N8067" t="s">
        <v>6630</v>
      </c>
      <c r="O8067" t="s">
        <v>6630</v>
      </c>
      <c r="P8067" t="s">
        <v>6630</v>
      </c>
      <c r="Q8067" t="s">
        <v>6630</v>
      </c>
    </row>
    <row r="8068" spans="1:17" x14ac:dyDescent="0.35">
      <c r="A8068">
        <v>3514112667</v>
      </c>
      <c r="B8068" t="s">
        <v>6626</v>
      </c>
      <c r="C8068" t="s">
        <v>6356</v>
      </c>
      <c r="D8068">
        <v>200</v>
      </c>
      <c r="E8068" t="s">
        <v>5245</v>
      </c>
      <c r="F8068">
        <v>202</v>
      </c>
      <c r="G8068" t="s">
        <v>5245</v>
      </c>
      <c r="H8068">
        <v>450</v>
      </c>
      <c r="I8068" t="s">
        <v>19233</v>
      </c>
      <c r="J8068">
        <v>20200</v>
      </c>
      <c r="L8068" t="s">
        <v>6529</v>
      </c>
      <c r="M8068">
        <v>11533224</v>
      </c>
      <c r="N8068" t="s">
        <v>6630</v>
      </c>
      <c r="O8068">
        <v>31145</v>
      </c>
      <c r="P8068" t="s">
        <v>6630</v>
      </c>
      <c r="Q8068" t="s">
        <v>6630</v>
      </c>
    </row>
    <row r="8069" spans="1:17" x14ac:dyDescent="0.35">
      <c r="A8069" t="s">
        <v>19234</v>
      </c>
      <c r="B8069" t="s">
        <v>6626</v>
      </c>
      <c r="C8069" t="s">
        <v>6628</v>
      </c>
      <c r="D8069" t="s">
        <v>6628</v>
      </c>
      <c r="E8069" t="s">
        <v>6628</v>
      </c>
      <c r="F8069" t="s">
        <v>6628</v>
      </c>
      <c r="G8069" t="s">
        <v>6628</v>
      </c>
      <c r="H8069" t="s">
        <v>6628</v>
      </c>
      <c r="I8069" t="s">
        <v>19235</v>
      </c>
      <c r="J8069" t="s">
        <v>6630</v>
      </c>
      <c r="L8069" t="s">
        <v>6529</v>
      </c>
      <c r="M8069" t="s">
        <v>6630</v>
      </c>
      <c r="N8069" t="s">
        <v>6630</v>
      </c>
      <c r="O8069" t="s">
        <v>6630</v>
      </c>
      <c r="P8069" t="s">
        <v>6630</v>
      </c>
      <c r="Q8069" t="s">
        <v>6630</v>
      </c>
    </row>
    <row r="8070" spans="1:17" x14ac:dyDescent="0.35">
      <c r="A8070">
        <v>9610110447</v>
      </c>
      <c r="B8070" t="s">
        <v>6626</v>
      </c>
      <c r="C8070" t="s">
        <v>6356</v>
      </c>
      <c r="D8070">
        <v>200</v>
      </c>
      <c r="E8070" t="s">
        <v>6645</v>
      </c>
      <c r="F8070">
        <v>201</v>
      </c>
      <c r="G8070" t="s">
        <v>6651</v>
      </c>
      <c r="H8070">
        <v>410</v>
      </c>
      <c r="I8070" t="s">
        <v>19236</v>
      </c>
      <c r="J8070" t="s">
        <v>6630</v>
      </c>
      <c r="L8070" t="s">
        <v>6529</v>
      </c>
      <c r="M8070">
        <v>10397582</v>
      </c>
      <c r="N8070">
        <v>10035039</v>
      </c>
      <c r="O8070">
        <v>20110.82791</v>
      </c>
      <c r="P8070" t="s">
        <v>6799</v>
      </c>
      <c r="Q8070">
        <v>900</v>
      </c>
    </row>
    <row r="8071" spans="1:17" x14ac:dyDescent="0.35">
      <c r="A8071">
        <v>9497105383</v>
      </c>
      <c r="B8071" t="s">
        <v>6626</v>
      </c>
      <c r="C8071" t="s">
        <v>6356</v>
      </c>
      <c r="D8071">
        <v>200</v>
      </c>
      <c r="E8071" t="s">
        <v>6659</v>
      </c>
      <c r="F8071">
        <v>208</v>
      </c>
      <c r="G8071" t="s">
        <v>977</v>
      </c>
      <c r="H8071">
        <v>310</v>
      </c>
      <c r="I8071" t="s">
        <v>19237</v>
      </c>
      <c r="J8071" t="s">
        <v>6630</v>
      </c>
      <c r="L8071" t="s">
        <v>6529</v>
      </c>
      <c r="M8071" t="s">
        <v>6630</v>
      </c>
      <c r="N8071">
        <v>10005752</v>
      </c>
      <c r="O8071" t="s">
        <v>6630</v>
      </c>
      <c r="P8071" t="s">
        <v>19238</v>
      </c>
      <c r="Q8071" t="s">
        <v>6630</v>
      </c>
    </row>
    <row r="8072" spans="1:17" x14ac:dyDescent="0.35">
      <c r="A8072">
        <v>9408109504</v>
      </c>
      <c r="B8072" t="s">
        <v>6626</v>
      </c>
      <c r="C8072" t="s">
        <v>6356</v>
      </c>
      <c r="D8072">
        <v>200</v>
      </c>
      <c r="E8072" t="s">
        <v>6366</v>
      </c>
      <c r="F8072">
        <v>207</v>
      </c>
      <c r="G8072" t="s">
        <v>6657</v>
      </c>
      <c r="H8072">
        <v>420</v>
      </c>
      <c r="I8072" t="s">
        <v>9158</v>
      </c>
      <c r="J8072" t="s">
        <v>6630</v>
      </c>
      <c r="L8072" t="s">
        <v>6529</v>
      </c>
      <c r="M8072">
        <v>11094410</v>
      </c>
      <c r="N8072">
        <v>10603083</v>
      </c>
      <c r="O8072" t="s">
        <v>19239</v>
      </c>
      <c r="P8072" t="s">
        <v>6630</v>
      </c>
      <c r="Q8072" t="s">
        <v>6630</v>
      </c>
    </row>
    <row r="8073" spans="1:17" x14ac:dyDescent="0.35">
      <c r="A8073">
        <v>20714</v>
      </c>
      <c r="B8073" t="s">
        <v>6334</v>
      </c>
      <c r="C8073" t="s">
        <v>6356</v>
      </c>
      <c r="D8073">
        <v>200</v>
      </c>
      <c r="E8073" t="s">
        <v>6366</v>
      </c>
      <c r="F8073">
        <v>207</v>
      </c>
      <c r="G8073" t="s">
        <v>3257</v>
      </c>
      <c r="H8073">
        <v>788</v>
      </c>
      <c r="I8073" t="s">
        <v>19240</v>
      </c>
      <c r="J8073" t="s">
        <v>6630</v>
      </c>
      <c r="L8073" t="s">
        <v>6526</v>
      </c>
      <c r="M8073">
        <v>12217469</v>
      </c>
      <c r="N8073">
        <v>11622286</v>
      </c>
      <c r="O8073" t="s">
        <v>19240</v>
      </c>
      <c r="P8073" t="s">
        <v>6630</v>
      </c>
      <c r="Q8073" t="s">
        <v>6630</v>
      </c>
    </row>
    <row r="8074" spans="1:17" x14ac:dyDescent="0.35">
      <c r="A8074">
        <v>9400106450</v>
      </c>
      <c r="B8074" t="s">
        <v>6626</v>
      </c>
      <c r="C8074" t="s">
        <v>6356</v>
      </c>
      <c r="D8074">
        <v>200</v>
      </c>
      <c r="E8074" t="s">
        <v>6999</v>
      </c>
      <c r="F8074">
        <v>205</v>
      </c>
      <c r="G8074" t="s">
        <v>7000</v>
      </c>
      <c r="H8074">
        <v>600</v>
      </c>
      <c r="I8074" t="s">
        <v>19241</v>
      </c>
      <c r="J8074" t="s">
        <v>6630</v>
      </c>
      <c r="L8074" t="s">
        <v>6529</v>
      </c>
      <c r="M8074" t="s">
        <v>6630</v>
      </c>
      <c r="N8074" t="s">
        <v>6630</v>
      </c>
      <c r="O8074" t="s">
        <v>6630</v>
      </c>
      <c r="P8074" t="s">
        <v>19242</v>
      </c>
      <c r="Q8074" t="s">
        <v>6630</v>
      </c>
    </row>
    <row r="8075" spans="1:17" x14ac:dyDescent="0.35">
      <c r="A8075" t="s">
        <v>19243</v>
      </c>
      <c r="B8075" t="s">
        <v>6626</v>
      </c>
      <c r="C8075" t="s">
        <v>6628</v>
      </c>
      <c r="D8075" t="s">
        <v>6628</v>
      </c>
      <c r="E8075" t="s">
        <v>6628</v>
      </c>
      <c r="F8075" t="s">
        <v>6628</v>
      </c>
      <c r="G8075" t="s">
        <v>6628</v>
      </c>
      <c r="H8075" t="s">
        <v>6628</v>
      </c>
      <c r="I8075" t="s">
        <v>16772</v>
      </c>
      <c r="J8075" t="s">
        <v>6630</v>
      </c>
      <c r="L8075" t="s">
        <v>6526</v>
      </c>
      <c r="M8075" t="s">
        <v>6630</v>
      </c>
      <c r="N8075" t="s">
        <v>6630</v>
      </c>
      <c r="O8075" t="s">
        <v>6630</v>
      </c>
      <c r="P8075" t="s">
        <v>6630</v>
      </c>
      <c r="Q8075" t="s">
        <v>6630</v>
      </c>
    </row>
    <row r="8076" spans="1:17" x14ac:dyDescent="0.35">
      <c r="A8076">
        <v>9417114290</v>
      </c>
      <c r="B8076" t="s">
        <v>6626</v>
      </c>
      <c r="C8076" t="s">
        <v>6356</v>
      </c>
      <c r="D8076">
        <v>200</v>
      </c>
      <c r="E8076" t="s">
        <v>6645</v>
      </c>
      <c r="F8076">
        <v>201</v>
      </c>
      <c r="G8076" t="s">
        <v>6657</v>
      </c>
      <c r="H8076">
        <v>420</v>
      </c>
      <c r="I8076" t="s">
        <v>19244</v>
      </c>
      <c r="J8076">
        <v>20120</v>
      </c>
      <c r="L8076" t="s">
        <v>6529</v>
      </c>
      <c r="M8076">
        <v>14948901</v>
      </c>
      <c r="N8076" t="s">
        <v>6630</v>
      </c>
      <c r="O8076" t="s">
        <v>19245</v>
      </c>
      <c r="P8076">
        <v>114254</v>
      </c>
      <c r="Q8076" t="s">
        <v>6630</v>
      </c>
    </row>
    <row r="8077" spans="1:17" x14ac:dyDescent="0.35">
      <c r="A8077">
        <v>3915112798</v>
      </c>
      <c r="B8077" t="s">
        <v>6626</v>
      </c>
      <c r="C8077" t="s">
        <v>6356</v>
      </c>
      <c r="D8077">
        <v>200</v>
      </c>
      <c r="E8077" t="s">
        <v>5245</v>
      </c>
      <c r="F8077">
        <v>202</v>
      </c>
      <c r="G8077" t="s">
        <v>5245</v>
      </c>
      <c r="H8077">
        <v>450</v>
      </c>
      <c r="I8077" t="s">
        <v>19246</v>
      </c>
      <c r="J8077">
        <v>20200</v>
      </c>
      <c r="L8077" t="s">
        <v>6529</v>
      </c>
      <c r="M8077">
        <v>12217418</v>
      </c>
      <c r="N8077">
        <v>13110938</v>
      </c>
      <c r="O8077" t="s">
        <v>6630</v>
      </c>
      <c r="P8077" t="s">
        <v>6630</v>
      </c>
      <c r="Q8077">
        <v>610</v>
      </c>
    </row>
    <row r="8078" spans="1:17" x14ac:dyDescent="0.35">
      <c r="A8078" t="s">
        <v>19247</v>
      </c>
      <c r="B8078" t="s">
        <v>6626</v>
      </c>
      <c r="C8078" t="s">
        <v>6628</v>
      </c>
      <c r="D8078" t="s">
        <v>6628</v>
      </c>
      <c r="E8078" t="s">
        <v>6628</v>
      </c>
      <c r="F8078" t="s">
        <v>6628</v>
      </c>
      <c r="G8078" t="s">
        <v>6628</v>
      </c>
      <c r="H8078" t="s">
        <v>6628</v>
      </c>
      <c r="I8078" t="s">
        <v>19248</v>
      </c>
      <c r="J8078" t="s">
        <v>6630</v>
      </c>
      <c r="L8078" t="s">
        <v>6526</v>
      </c>
      <c r="M8078" t="s">
        <v>6630</v>
      </c>
      <c r="N8078" t="s">
        <v>6630</v>
      </c>
      <c r="O8078" t="s">
        <v>6630</v>
      </c>
      <c r="P8078" t="s">
        <v>6630</v>
      </c>
      <c r="Q8078" t="s">
        <v>6630</v>
      </c>
    </row>
    <row r="8079" spans="1:17" x14ac:dyDescent="0.35">
      <c r="A8079">
        <v>9422116166</v>
      </c>
      <c r="B8079" t="s">
        <v>6626</v>
      </c>
      <c r="C8079" t="s">
        <v>6356</v>
      </c>
      <c r="D8079">
        <v>200</v>
      </c>
      <c r="E8079" t="s">
        <v>6366</v>
      </c>
      <c r="F8079">
        <v>207</v>
      </c>
      <c r="G8079" t="s">
        <v>176</v>
      </c>
      <c r="H8079">
        <v>705</v>
      </c>
      <c r="I8079" t="s">
        <v>19249</v>
      </c>
      <c r="J8079" t="s">
        <v>6630</v>
      </c>
      <c r="L8079" t="s">
        <v>6529</v>
      </c>
      <c r="M8079">
        <v>12561260</v>
      </c>
      <c r="N8079">
        <v>11703748</v>
      </c>
      <c r="O8079" t="s">
        <v>6630</v>
      </c>
      <c r="P8079" t="s">
        <v>6630</v>
      </c>
      <c r="Q8079">
        <v>700</v>
      </c>
    </row>
    <row r="8080" spans="1:17" x14ac:dyDescent="0.35">
      <c r="A8080">
        <v>31535</v>
      </c>
      <c r="B8080" t="s">
        <v>6626</v>
      </c>
      <c r="C8080" t="s">
        <v>6356</v>
      </c>
      <c r="D8080">
        <v>200</v>
      </c>
      <c r="E8080" t="s">
        <v>6366</v>
      </c>
      <c r="F8080">
        <v>207</v>
      </c>
      <c r="G8080" t="s">
        <v>10704</v>
      </c>
      <c r="H8080">
        <v>765</v>
      </c>
      <c r="I8080" t="s">
        <v>19250</v>
      </c>
      <c r="J8080">
        <v>30005</v>
      </c>
      <c r="L8080" t="s">
        <v>6526</v>
      </c>
      <c r="M8080" t="s">
        <v>6630</v>
      </c>
      <c r="N8080">
        <v>10528811</v>
      </c>
      <c r="O8080" t="s">
        <v>6630</v>
      </c>
      <c r="P8080" t="s">
        <v>6630</v>
      </c>
      <c r="Q8080" t="s">
        <v>6630</v>
      </c>
    </row>
    <row r="8081" spans="1:17" x14ac:dyDescent="0.35">
      <c r="A8081">
        <v>9418114711</v>
      </c>
      <c r="B8081" t="s">
        <v>6626</v>
      </c>
      <c r="C8081" t="s">
        <v>6356</v>
      </c>
      <c r="D8081">
        <v>200</v>
      </c>
      <c r="E8081" t="s">
        <v>6357</v>
      </c>
      <c r="F8081">
        <v>209</v>
      </c>
      <c r="G8081" t="s">
        <v>977</v>
      </c>
      <c r="H8081">
        <v>310</v>
      </c>
      <c r="I8081" t="s">
        <v>19251</v>
      </c>
      <c r="J8081">
        <v>13502</v>
      </c>
      <c r="L8081" t="s">
        <v>6529</v>
      </c>
      <c r="M8081">
        <v>10135697</v>
      </c>
      <c r="N8081">
        <v>14774921</v>
      </c>
      <c r="O8081" t="s">
        <v>6630</v>
      </c>
      <c r="P8081" t="s">
        <v>6630</v>
      </c>
      <c r="Q8081">
        <v>700</v>
      </c>
    </row>
    <row r="8082" spans="1:17" x14ac:dyDescent="0.35">
      <c r="A8082">
        <v>7999106277</v>
      </c>
      <c r="B8082" t="s">
        <v>6626</v>
      </c>
      <c r="C8082" t="s">
        <v>6356</v>
      </c>
      <c r="D8082">
        <v>200</v>
      </c>
      <c r="E8082" t="s">
        <v>488</v>
      </c>
      <c r="F8082">
        <v>203</v>
      </c>
      <c r="G8082" t="s">
        <v>488</v>
      </c>
      <c r="H8082">
        <v>500</v>
      </c>
      <c r="I8082" t="s">
        <v>19252</v>
      </c>
      <c r="J8082" t="s">
        <v>6630</v>
      </c>
      <c r="L8082" t="s">
        <v>6529</v>
      </c>
      <c r="M8082" t="s">
        <v>6630</v>
      </c>
      <c r="N8082">
        <v>10007884</v>
      </c>
      <c r="O8082" t="s">
        <v>19253</v>
      </c>
      <c r="P8082" t="s">
        <v>7085</v>
      </c>
      <c r="Q8082" t="s">
        <v>6630</v>
      </c>
    </row>
    <row r="8083" spans="1:17" x14ac:dyDescent="0.35">
      <c r="A8083" t="s">
        <v>19254</v>
      </c>
      <c r="B8083" t="s">
        <v>6626</v>
      </c>
      <c r="C8083" t="s">
        <v>6628</v>
      </c>
      <c r="D8083" t="s">
        <v>6628</v>
      </c>
      <c r="E8083" t="s">
        <v>6628</v>
      </c>
      <c r="F8083" t="s">
        <v>6628</v>
      </c>
      <c r="G8083" t="s">
        <v>6628</v>
      </c>
      <c r="H8083" t="s">
        <v>6628</v>
      </c>
      <c r="I8083" t="s">
        <v>19255</v>
      </c>
      <c r="J8083" t="s">
        <v>6630</v>
      </c>
      <c r="L8083" t="s">
        <v>6526</v>
      </c>
      <c r="M8083" t="s">
        <v>6630</v>
      </c>
      <c r="N8083" t="s">
        <v>6630</v>
      </c>
      <c r="O8083" t="s">
        <v>6630</v>
      </c>
      <c r="P8083" t="s">
        <v>6630</v>
      </c>
      <c r="Q8083" t="s">
        <v>6630</v>
      </c>
    </row>
    <row r="8084" spans="1:17" x14ac:dyDescent="0.35">
      <c r="A8084">
        <v>9422115889</v>
      </c>
      <c r="B8084" t="s">
        <v>6626</v>
      </c>
      <c r="C8084" t="s">
        <v>6356</v>
      </c>
      <c r="D8084">
        <v>200</v>
      </c>
      <c r="E8084" t="s">
        <v>6357</v>
      </c>
      <c r="F8084">
        <v>209</v>
      </c>
      <c r="G8084" t="s">
        <v>977</v>
      </c>
      <c r="H8084">
        <v>310</v>
      </c>
      <c r="I8084" t="s">
        <v>17064</v>
      </c>
      <c r="J8084">
        <v>13567</v>
      </c>
      <c r="L8084" t="s">
        <v>6529</v>
      </c>
      <c r="M8084">
        <v>11324262</v>
      </c>
      <c r="N8084">
        <v>14774921</v>
      </c>
      <c r="O8084" t="s">
        <v>6630</v>
      </c>
      <c r="P8084" t="s">
        <v>6630</v>
      </c>
      <c r="Q8084">
        <v>700</v>
      </c>
    </row>
    <row r="8085" spans="1:17" x14ac:dyDescent="0.35">
      <c r="A8085">
        <v>3505108537</v>
      </c>
      <c r="B8085" t="s">
        <v>6626</v>
      </c>
      <c r="C8085" t="s">
        <v>6356</v>
      </c>
      <c r="D8085">
        <v>200</v>
      </c>
      <c r="E8085" t="s">
        <v>5245</v>
      </c>
      <c r="F8085">
        <v>202</v>
      </c>
      <c r="G8085" t="s">
        <v>5245</v>
      </c>
      <c r="H8085">
        <v>450</v>
      </c>
      <c r="I8085" t="s">
        <v>19256</v>
      </c>
      <c r="J8085">
        <v>20207</v>
      </c>
      <c r="L8085" t="s">
        <v>6529</v>
      </c>
      <c r="M8085">
        <v>11204949</v>
      </c>
      <c r="N8085">
        <v>10015458</v>
      </c>
      <c r="O8085" t="s">
        <v>6630</v>
      </c>
      <c r="P8085" t="s">
        <v>19257</v>
      </c>
      <c r="Q8085" t="s">
        <v>6630</v>
      </c>
    </row>
    <row r="8086" spans="1:17" x14ac:dyDescent="0.35">
      <c r="A8086">
        <v>9414112212</v>
      </c>
      <c r="B8086" t="s">
        <v>6626</v>
      </c>
      <c r="C8086" t="s">
        <v>6356</v>
      </c>
      <c r="D8086">
        <v>200</v>
      </c>
      <c r="E8086" t="s">
        <v>6645</v>
      </c>
      <c r="F8086">
        <v>201</v>
      </c>
      <c r="G8086" t="s">
        <v>6638</v>
      </c>
      <c r="H8086">
        <v>415</v>
      </c>
      <c r="I8086" t="s">
        <v>12500</v>
      </c>
      <c r="J8086">
        <v>20115</v>
      </c>
      <c r="L8086" t="s">
        <v>6529</v>
      </c>
      <c r="M8086">
        <v>12628170</v>
      </c>
      <c r="N8086" t="s">
        <v>6630</v>
      </c>
      <c r="O8086" t="s">
        <v>6630</v>
      </c>
      <c r="P8086">
        <v>30095</v>
      </c>
      <c r="Q8086" t="s">
        <v>6630</v>
      </c>
    </row>
    <row r="8087" spans="1:17" x14ac:dyDescent="0.35">
      <c r="A8087">
        <v>9413111878</v>
      </c>
      <c r="B8087" t="s">
        <v>6626</v>
      </c>
      <c r="C8087" t="s">
        <v>6356</v>
      </c>
      <c r="D8087">
        <v>200</v>
      </c>
      <c r="E8087" t="s">
        <v>6357</v>
      </c>
      <c r="F8087">
        <v>209</v>
      </c>
      <c r="G8087" t="s">
        <v>977</v>
      </c>
      <c r="H8087">
        <v>310</v>
      </c>
      <c r="I8087" t="s">
        <v>19258</v>
      </c>
      <c r="J8087">
        <v>13566</v>
      </c>
      <c r="L8087" t="s">
        <v>6529</v>
      </c>
      <c r="M8087">
        <v>10007753</v>
      </c>
      <c r="N8087" t="s">
        <v>6630</v>
      </c>
      <c r="O8087">
        <v>29844</v>
      </c>
      <c r="P8087" t="s">
        <v>6630</v>
      </c>
      <c r="Q8087" t="s">
        <v>6630</v>
      </c>
    </row>
    <row r="8088" spans="1:17" x14ac:dyDescent="0.35">
      <c r="A8088" t="s">
        <v>19259</v>
      </c>
      <c r="B8088" t="s">
        <v>6626</v>
      </c>
      <c r="C8088" t="s">
        <v>6628</v>
      </c>
      <c r="D8088" t="s">
        <v>6628</v>
      </c>
      <c r="E8088" t="s">
        <v>6628</v>
      </c>
      <c r="F8088" t="s">
        <v>6628</v>
      </c>
      <c r="G8088" t="s">
        <v>6628</v>
      </c>
      <c r="H8088" t="s">
        <v>6628</v>
      </c>
      <c r="I8088" t="s">
        <v>19260</v>
      </c>
      <c r="J8088" t="s">
        <v>6630</v>
      </c>
      <c r="L8088" t="s">
        <v>6526</v>
      </c>
      <c r="M8088" t="s">
        <v>6630</v>
      </c>
      <c r="N8088" t="s">
        <v>6630</v>
      </c>
      <c r="O8088" t="s">
        <v>6630</v>
      </c>
      <c r="P8088" t="s">
        <v>6630</v>
      </c>
      <c r="Q8088" t="s">
        <v>6630</v>
      </c>
    </row>
    <row r="8089" spans="1:17" x14ac:dyDescent="0.35">
      <c r="A8089">
        <v>8700106543</v>
      </c>
      <c r="B8089" t="s">
        <v>6626</v>
      </c>
      <c r="C8089" t="s">
        <v>6540</v>
      </c>
      <c r="D8089">
        <v>131</v>
      </c>
      <c r="E8089" t="s">
        <v>2905</v>
      </c>
      <c r="F8089">
        <v>300</v>
      </c>
      <c r="G8089" t="s">
        <v>3774</v>
      </c>
      <c r="H8089">
        <v>100</v>
      </c>
      <c r="I8089" t="s">
        <v>19261</v>
      </c>
      <c r="J8089">
        <v>10100</v>
      </c>
      <c r="L8089" t="s">
        <v>6529</v>
      </c>
      <c r="M8089" t="s">
        <v>6630</v>
      </c>
      <c r="N8089" t="s">
        <v>6630</v>
      </c>
      <c r="O8089" t="s">
        <v>6630</v>
      </c>
      <c r="P8089" t="s">
        <v>19262</v>
      </c>
      <c r="Q8089" t="s">
        <v>6630</v>
      </c>
    </row>
    <row r="8090" spans="1:17" x14ac:dyDescent="0.35">
      <c r="A8090">
        <v>9414112135</v>
      </c>
      <c r="B8090" t="s">
        <v>6626</v>
      </c>
      <c r="C8090" t="s">
        <v>6540</v>
      </c>
      <c r="D8090">
        <v>131</v>
      </c>
      <c r="E8090" t="s">
        <v>6672</v>
      </c>
      <c r="F8090">
        <v>703</v>
      </c>
      <c r="G8090" t="s">
        <v>3068</v>
      </c>
      <c r="H8090">
        <v>830</v>
      </c>
      <c r="I8090" t="s">
        <v>19263</v>
      </c>
      <c r="J8090">
        <v>13200</v>
      </c>
      <c r="L8090" t="s">
        <v>6529</v>
      </c>
      <c r="M8090">
        <v>14549150</v>
      </c>
      <c r="N8090">
        <v>15218977</v>
      </c>
      <c r="O8090" t="s">
        <v>9869</v>
      </c>
      <c r="P8090" t="s">
        <v>6630</v>
      </c>
      <c r="Q8090" t="s">
        <v>6630</v>
      </c>
    </row>
    <row r="8091" spans="1:17" x14ac:dyDescent="0.35">
      <c r="A8091">
        <v>9498105752</v>
      </c>
      <c r="B8091" t="s">
        <v>6626</v>
      </c>
      <c r="C8091" t="s">
        <v>6356</v>
      </c>
      <c r="D8091">
        <v>200</v>
      </c>
      <c r="E8091" t="s">
        <v>6659</v>
      </c>
      <c r="F8091">
        <v>208</v>
      </c>
      <c r="G8091" t="s">
        <v>7424</v>
      </c>
      <c r="H8091">
        <v>325</v>
      </c>
      <c r="I8091" t="s">
        <v>19264</v>
      </c>
      <c r="J8091" t="s">
        <v>6630</v>
      </c>
      <c r="L8091" t="s">
        <v>6529</v>
      </c>
      <c r="M8091" t="s">
        <v>6630</v>
      </c>
      <c r="N8091">
        <v>10162767</v>
      </c>
      <c r="O8091" t="s">
        <v>6630</v>
      </c>
      <c r="P8091" t="s">
        <v>19265</v>
      </c>
      <c r="Q8091" t="s">
        <v>6630</v>
      </c>
    </row>
    <row r="8092" spans="1:17" x14ac:dyDescent="0.35">
      <c r="A8092">
        <v>9414112535</v>
      </c>
      <c r="B8092" t="s">
        <v>6626</v>
      </c>
      <c r="C8092" t="s">
        <v>6540</v>
      </c>
      <c r="D8092">
        <v>131</v>
      </c>
      <c r="E8092" t="s">
        <v>6672</v>
      </c>
      <c r="F8092">
        <v>703</v>
      </c>
      <c r="G8092" t="s">
        <v>7042</v>
      </c>
      <c r="H8092">
        <v>730</v>
      </c>
      <c r="I8092" t="s">
        <v>19266</v>
      </c>
      <c r="J8092">
        <v>9414112530</v>
      </c>
      <c r="L8092" t="s">
        <v>6529</v>
      </c>
      <c r="M8092">
        <v>14481950</v>
      </c>
      <c r="N8092" t="s">
        <v>6630</v>
      </c>
      <c r="O8092" t="s">
        <v>6630</v>
      </c>
      <c r="P8092" t="s">
        <v>9869</v>
      </c>
      <c r="Q8092" t="s">
        <v>6630</v>
      </c>
    </row>
    <row r="8093" spans="1:17" x14ac:dyDescent="0.35">
      <c r="A8093">
        <v>13955</v>
      </c>
      <c r="B8093" t="s">
        <v>6626</v>
      </c>
      <c r="C8093" t="s">
        <v>6356</v>
      </c>
      <c r="D8093">
        <v>200</v>
      </c>
      <c r="E8093" t="s">
        <v>6659</v>
      </c>
      <c r="F8093">
        <v>208</v>
      </c>
      <c r="G8093" t="s">
        <v>8690</v>
      </c>
      <c r="H8093">
        <v>320</v>
      </c>
      <c r="I8093" t="s">
        <v>8691</v>
      </c>
      <c r="J8093" t="s">
        <v>6630</v>
      </c>
      <c r="L8093" t="s">
        <v>6526</v>
      </c>
      <c r="M8093" t="s">
        <v>6630</v>
      </c>
      <c r="N8093" t="s">
        <v>6630</v>
      </c>
      <c r="O8093" t="s">
        <v>19267</v>
      </c>
      <c r="P8093" t="s">
        <v>6630</v>
      </c>
      <c r="Q8093" t="s">
        <v>6630</v>
      </c>
    </row>
    <row r="8094" spans="1:17" x14ac:dyDescent="0.35">
      <c r="A8094">
        <v>3511110845</v>
      </c>
      <c r="B8094" t="s">
        <v>6626</v>
      </c>
      <c r="C8094" t="s">
        <v>6356</v>
      </c>
      <c r="D8094">
        <v>200</v>
      </c>
      <c r="E8094" t="s">
        <v>5245</v>
      </c>
      <c r="F8094">
        <v>202</v>
      </c>
      <c r="G8094" t="s">
        <v>5245</v>
      </c>
      <c r="H8094">
        <v>450</v>
      </c>
      <c r="I8094" t="s">
        <v>19268</v>
      </c>
      <c r="J8094">
        <v>20200</v>
      </c>
      <c r="L8094" t="s">
        <v>6529</v>
      </c>
      <c r="M8094">
        <v>13110938</v>
      </c>
      <c r="N8094" t="s">
        <v>6630</v>
      </c>
      <c r="O8094" t="s">
        <v>19269</v>
      </c>
      <c r="P8094" t="s">
        <v>6630</v>
      </c>
      <c r="Q8094" t="s">
        <v>6630</v>
      </c>
    </row>
    <row r="8095" spans="1:17" x14ac:dyDescent="0.35">
      <c r="A8095">
        <v>9424116533</v>
      </c>
      <c r="B8095" t="s">
        <v>6334</v>
      </c>
      <c r="C8095" t="s">
        <v>6356</v>
      </c>
      <c r="D8095">
        <v>200</v>
      </c>
      <c r="E8095" t="s">
        <v>6645</v>
      </c>
      <c r="F8095">
        <v>201</v>
      </c>
      <c r="G8095" t="s">
        <v>6638</v>
      </c>
      <c r="H8095">
        <v>415</v>
      </c>
      <c r="I8095" t="s">
        <v>19270</v>
      </c>
      <c r="J8095">
        <v>20115</v>
      </c>
      <c r="L8095" t="s">
        <v>6529</v>
      </c>
      <c r="M8095">
        <v>13127730</v>
      </c>
      <c r="N8095">
        <v>11347940</v>
      </c>
      <c r="O8095" t="s">
        <v>6630</v>
      </c>
      <c r="P8095" t="s">
        <v>6630</v>
      </c>
      <c r="Q8095" t="s">
        <v>6630</v>
      </c>
    </row>
    <row r="8096" spans="1:17" x14ac:dyDescent="0.35">
      <c r="A8096">
        <v>9603107650</v>
      </c>
      <c r="B8096" t="s">
        <v>6626</v>
      </c>
      <c r="C8096" t="s">
        <v>6356</v>
      </c>
      <c r="D8096">
        <v>200</v>
      </c>
      <c r="E8096" t="s">
        <v>6999</v>
      </c>
      <c r="F8096">
        <v>205</v>
      </c>
      <c r="G8096" t="s">
        <v>7000</v>
      </c>
      <c r="H8096">
        <v>600</v>
      </c>
      <c r="I8096" t="s">
        <v>19271</v>
      </c>
      <c r="J8096" t="s">
        <v>6630</v>
      </c>
      <c r="L8096" t="s">
        <v>6529</v>
      </c>
      <c r="M8096" t="s">
        <v>6630</v>
      </c>
      <c r="N8096">
        <v>10510215</v>
      </c>
      <c r="O8096" t="s">
        <v>19272</v>
      </c>
      <c r="P8096" t="s">
        <v>10114</v>
      </c>
      <c r="Q8096" t="s">
        <v>6630</v>
      </c>
    </row>
    <row r="8097" spans="1:17" x14ac:dyDescent="0.35">
      <c r="A8097">
        <v>9425117000</v>
      </c>
      <c r="B8097" t="s">
        <v>6334</v>
      </c>
      <c r="C8097" t="s">
        <v>6540</v>
      </c>
      <c r="D8097">
        <v>131</v>
      </c>
      <c r="E8097" t="s">
        <v>2905</v>
      </c>
      <c r="F8097">
        <v>300</v>
      </c>
      <c r="G8097" t="s">
        <v>3774</v>
      </c>
      <c r="H8097">
        <v>100</v>
      </c>
      <c r="I8097" t="s">
        <v>19273</v>
      </c>
      <c r="J8097" t="s">
        <v>6630</v>
      </c>
      <c r="L8097" t="s">
        <v>6529</v>
      </c>
      <c r="M8097">
        <v>15696047</v>
      </c>
      <c r="N8097" t="s">
        <v>6630</v>
      </c>
      <c r="O8097" t="s">
        <v>6630</v>
      </c>
      <c r="P8097" t="s">
        <v>6630</v>
      </c>
      <c r="Q8097" t="s">
        <v>6630</v>
      </c>
    </row>
    <row r="8098" spans="1:17" x14ac:dyDescent="0.35">
      <c r="A8098" t="s">
        <v>19274</v>
      </c>
      <c r="B8098" t="s">
        <v>6626</v>
      </c>
      <c r="C8098" t="s">
        <v>6628</v>
      </c>
      <c r="D8098" t="s">
        <v>6628</v>
      </c>
      <c r="E8098" t="s">
        <v>6628</v>
      </c>
      <c r="F8098" t="s">
        <v>6628</v>
      </c>
      <c r="G8098" t="s">
        <v>6628</v>
      </c>
      <c r="H8098" t="s">
        <v>6628</v>
      </c>
      <c r="I8098" t="s">
        <v>7018</v>
      </c>
      <c r="J8098" t="s">
        <v>6630</v>
      </c>
      <c r="L8098" t="s">
        <v>6529</v>
      </c>
      <c r="M8098" t="s">
        <v>6630</v>
      </c>
      <c r="N8098" t="s">
        <v>6630</v>
      </c>
      <c r="O8098" t="s">
        <v>6630</v>
      </c>
      <c r="P8098" t="s">
        <v>6630</v>
      </c>
      <c r="Q8098" t="s">
        <v>6630</v>
      </c>
    </row>
    <row r="8099" spans="1:17" x14ac:dyDescent="0.35">
      <c r="A8099">
        <v>9401106713</v>
      </c>
      <c r="B8099" t="s">
        <v>6626</v>
      </c>
      <c r="C8099" t="s">
        <v>6356</v>
      </c>
      <c r="D8099">
        <v>200</v>
      </c>
      <c r="E8099" t="s">
        <v>6659</v>
      </c>
      <c r="F8099">
        <v>208</v>
      </c>
      <c r="G8099" t="s">
        <v>3838</v>
      </c>
      <c r="H8099">
        <v>313</v>
      </c>
      <c r="I8099" t="s">
        <v>19275</v>
      </c>
      <c r="J8099">
        <v>13500</v>
      </c>
      <c r="L8099" t="s">
        <v>6529</v>
      </c>
      <c r="M8099">
        <v>10517943</v>
      </c>
      <c r="N8099">
        <v>10677251</v>
      </c>
      <c r="O8099" t="s">
        <v>19276</v>
      </c>
      <c r="P8099" t="s">
        <v>19277</v>
      </c>
      <c r="Q8099" t="s">
        <v>6630</v>
      </c>
    </row>
    <row r="8100" spans="1:17" x14ac:dyDescent="0.35">
      <c r="A8100">
        <v>20711</v>
      </c>
      <c r="B8100" t="s">
        <v>6626</v>
      </c>
      <c r="C8100" t="s">
        <v>6356</v>
      </c>
      <c r="D8100">
        <v>200</v>
      </c>
      <c r="E8100" t="s">
        <v>6366</v>
      </c>
      <c r="F8100">
        <v>207</v>
      </c>
      <c r="G8100" t="s">
        <v>13322</v>
      </c>
      <c r="H8100">
        <v>701</v>
      </c>
      <c r="I8100" t="s">
        <v>19278</v>
      </c>
      <c r="J8100">
        <v>20700</v>
      </c>
      <c r="L8100" t="s">
        <v>6526</v>
      </c>
      <c r="M8100">
        <v>10017080</v>
      </c>
      <c r="N8100">
        <v>12629893</v>
      </c>
      <c r="O8100" t="s">
        <v>19279</v>
      </c>
      <c r="P8100" t="s">
        <v>19280</v>
      </c>
      <c r="Q8100" t="s">
        <v>6630</v>
      </c>
    </row>
    <row r="8101" spans="1:17" x14ac:dyDescent="0.35">
      <c r="A8101" t="s">
        <v>19281</v>
      </c>
      <c r="B8101" t="s">
        <v>6626</v>
      </c>
      <c r="C8101" t="s">
        <v>6628</v>
      </c>
      <c r="D8101" t="s">
        <v>6628</v>
      </c>
      <c r="E8101" t="s">
        <v>6628</v>
      </c>
      <c r="F8101" t="s">
        <v>6628</v>
      </c>
      <c r="G8101" t="s">
        <v>6628</v>
      </c>
      <c r="H8101" t="s">
        <v>6628</v>
      </c>
      <c r="I8101" t="s">
        <v>9803</v>
      </c>
      <c r="J8101" t="s">
        <v>6630</v>
      </c>
      <c r="L8101" t="s">
        <v>6526</v>
      </c>
      <c r="M8101" t="s">
        <v>6630</v>
      </c>
      <c r="N8101" t="s">
        <v>6630</v>
      </c>
      <c r="O8101" t="s">
        <v>6630</v>
      </c>
      <c r="P8101" t="s">
        <v>6630</v>
      </c>
      <c r="Q8101" t="s">
        <v>6630</v>
      </c>
    </row>
    <row r="8102" spans="1:17" x14ac:dyDescent="0.35">
      <c r="A8102" t="s">
        <v>19282</v>
      </c>
      <c r="B8102" t="s">
        <v>6626</v>
      </c>
      <c r="C8102" t="s">
        <v>6628</v>
      </c>
      <c r="D8102" t="s">
        <v>6628</v>
      </c>
      <c r="E8102" t="s">
        <v>6628</v>
      </c>
      <c r="F8102" t="s">
        <v>6628</v>
      </c>
      <c r="G8102" t="s">
        <v>6628</v>
      </c>
      <c r="H8102" t="s">
        <v>6628</v>
      </c>
      <c r="I8102" t="s">
        <v>19283</v>
      </c>
      <c r="J8102" t="s">
        <v>6630</v>
      </c>
      <c r="L8102" t="s">
        <v>6526</v>
      </c>
      <c r="M8102" t="s">
        <v>6630</v>
      </c>
      <c r="N8102" t="s">
        <v>6630</v>
      </c>
      <c r="O8102" t="s">
        <v>6630</v>
      </c>
      <c r="P8102" t="s">
        <v>6630</v>
      </c>
      <c r="Q8102" t="s">
        <v>6630</v>
      </c>
    </row>
    <row r="8103" spans="1:17" x14ac:dyDescent="0.35">
      <c r="A8103">
        <v>9415113080</v>
      </c>
      <c r="B8103" t="s">
        <v>6626</v>
      </c>
      <c r="C8103" t="s">
        <v>6356</v>
      </c>
      <c r="D8103">
        <v>200</v>
      </c>
      <c r="E8103" t="s">
        <v>6645</v>
      </c>
      <c r="F8103">
        <v>201</v>
      </c>
      <c r="G8103" t="s">
        <v>6638</v>
      </c>
      <c r="H8103">
        <v>415</v>
      </c>
      <c r="I8103" t="s">
        <v>18391</v>
      </c>
      <c r="J8103">
        <v>20115</v>
      </c>
      <c r="L8103" t="s">
        <v>6529</v>
      </c>
      <c r="M8103">
        <v>13312222</v>
      </c>
      <c r="N8103">
        <v>13124580</v>
      </c>
      <c r="O8103" t="s">
        <v>6630</v>
      </c>
      <c r="P8103" t="s">
        <v>6630</v>
      </c>
      <c r="Q8103" t="s">
        <v>6630</v>
      </c>
    </row>
    <row r="8104" spans="1:17" x14ac:dyDescent="0.35">
      <c r="A8104" t="s">
        <v>19284</v>
      </c>
      <c r="B8104" t="s">
        <v>6626</v>
      </c>
      <c r="C8104" t="s">
        <v>6628</v>
      </c>
      <c r="D8104" t="s">
        <v>6628</v>
      </c>
      <c r="E8104" t="s">
        <v>6628</v>
      </c>
      <c r="F8104" t="s">
        <v>6628</v>
      </c>
      <c r="G8104" t="s">
        <v>6628</v>
      </c>
      <c r="H8104" t="s">
        <v>6628</v>
      </c>
      <c r="I8104" t="s">
        <v>19285</v>
      </c>
      <c r="J8104" t="s">
        <v>6630</v>
      </c>
      <c r="L8104" t="s">
        <v>6529</v>
      </c>
      <c r="M8104" t="s">
        <v>6630</v>
      </c>
      <c r="N8104" t="s">
        <v>6630</v>
      </c>
      <c r="O8104" t="s">
        <v>6630</v>
      </c>
      <c r="P8104" t="s">
        <v>6630</v>
      </c>
      <c r="Q8104" t="s">
        <v>6630</v>
      </c>
    </row>
    <row r="8105" spans="1:17" x14ac:dyDescent="0.35">
      <c r="A8105">
        <v>3919115090</v>
      </c>
      <c r="B8105" t="s">
        <v>6626</v>
      </c>
      <c r="C8105" t="s">
        <v>6356</v>
      </c>
      <c r="D8105">
        <v>200</v>
      </c>
      <c r="E8105" t="s">
        <v>5245</v>
      </c>
      <c r="F8105">
        <v>202</v>
      </c>
      <c r="G8105" t="s">
        <v>5245</v>
      </c>
      <c r="H8105">
        <v>450</v>
      </c>
      <c r="I8105" t="s">
        <v>19286</v>
      </c>
      <c r="J8105">
        <v>20200</v>
      </c>
      <c r="L8105" t="s">
        <v>6529</v>
      </c>
      <c r="M8105">
        <v>11328407</v>
      </c>
      <c r="N8105">
        <v>12193209</v>
      </c>
      <c r="O8105" t="s">
        <v>6630</v>
      </c>
      <c r="P8105" t="s">
        <v>6630</v>
      </c>
      <c r="Q8105">
        <v>610</v>
      </c>
    </row>
    <row r="8106" spans="1:17" x14ac:dyDescent="0.35">
      <c r="A8106">
        <v>9413111463</v>
      </c>
      <c r="B8106" t="s">
        <v>6626</v>
      </c>
      <c r="C8106" t="s">
        <v>6356</v>
      </c>
      <c r="D8106">
        <v>200</v>
      </c>
      <c r="E8106" t="s">
        <v>5245</v>
      </c>
      <c r="F8106">
        <v>202</v>
      </c>
      <c r="G8106" t="s">
        <v>5245</v>
      </c>
      <c r="H8106">
        <v>450</v>
      </c>
      <c r="I8106" t="s">
        <v>19287</v>
      </c>
      <c r="J8106" t="s">
        <v>6630</v>
      </c>
      <c r="L8106" t="s">
        <v>6529</v>
      </c>
      <c r="M8106">
        <v>11509101</v>
      </c>
      <c r="N8106">
        <v>10434021</v>
      </c>
      <c r="O8106">
        <v>30885</v>
      </c>
      <c r="P8106" t="s">
        <v>6630</v>
      </c>
      <c r="Q8106" t="s">
        <v>6630</v>
      </c>
    </row>
    <row r="8107" spans="1:17" x14ac:dyDescent="0.35">
      <c r="A8107">
        <v>9422115902</v>
      </c>
      <c r="B8107" t="s">
        <v>6626</v>
      </c>
      <c r="C8107" t="s">
        <v>6356</v>
      </c>
      <c r="D8107">
        <v>200</v>
      </c>
      <c r="E8107" t="s">
        <v>6701</v>
      </c>
      <c r="F8107">
        <v>500</v>
      </c>
      <c r="G8107" t="s">
        <v>3270</v>
      </c>
      <c r="H8107">
        <v>59</v>
      </c>
      <c r="I8107" t="s">
        <v>19288</v>
      </c>
      <c r="J8107">
        <v>12027</v>
      </c>
      <c r="L8107" t="s">
        <v>6529</v>
      </c>
      <c r="M8107">
        <v>10447383</v>
      </c>
      <c r="N8107">
        <v>10120428</v>
      </c>
      <c r="O8107" t="s">
        <v>6630</v>
      </c>
      <c r="P8107" t="s">
        <v>6630</v>
      </c>
      <c r="Q8107" t="s">
        <v>6630</v>
      </c>
    </row>
    <row r="8108" spans="1:17" x14ac:dyDescent="0.35">
      <c r="A8108">
        <v>7903107751</v>
      </c>
      <c r="B8108" t="s">
        <v>6626</v>
      </c>
      <c r="C8108" t="s">
        <v>6356</v>
      </c>
      <c r="D8108">
        <v>200</v>
      </c>
      <c r="E8108" t="s">
        <v>6366</v>
      </c>
      <c r="F8108">
        <v>207</v>
      </c>
      <c r="G8108" t="s">
        <v>6756</v>
      </c>
      <c r="H8108">
        <v>750</v>
      </c>
      <c r="I8108" t="s">
        <v>19289</v>
      </c>
      <c r="J8108">
        <v>20800</v>
      </c>
      <c r="L8108" t="s">
        <v>6529</v>
      </c>
      <c r="M8108">
        <v>10015801</v>
      </c>
      <c r="N8108">
        <v>10008618</v>
      </c>
      <c r="O8108" t="s">
        <v>19290</v>
      </c>
      <c r="P8108" t="s">
        <v>7419</v>
      </c>
      <c r="Q8108" t="s">
        <v>6630</v>
      </c>
    </row>
    <row r="8109" spans="1:17" x14ac:dyDescent="0.35">
      <c r="A8109" t="s">
        <v>19291</v>
      </c>
      <c r="B8109" t="s">
        <v>6626</v>
      </c>
      <c r="C8109" t="s">
        <v>6628</v>
      </c>
      <c r="D8109" t="s">
        <v>6628</v>
      </c>
      <c r="E8109" t="s">
        <v>6628</v>
      </c>
      <c r="F8109" t="s">
        <v>6628</v>
      </c>
      <c r="G8109" t="s">
        <v>6628</v>
      </c>
      <c r="H8109" t="s">
        <v>6628</v>
      </c>
      <c r="I8109" t="s">
        <v>19292</v>
      </c>
      <c r="J8109" t="s">
        <v>6630</v>
      </c>
      <c r="L8109" t="s">
        <v>6526</v>
      </c>
      <c r="M8109" t="s">
        <v>6630</v>
      </c>
      <c r="N8109" t="s">
        <v>6630</v>
      </c>
      <c r="O8109" t="s">
        <v>6630</v>
      </c>
      <c r="P8109" t="s">
        <v>6630</v>
      </c>
      <c r="Q8109" t="s">
        <v>6630</v>
      </c>
    </row>
    <row r="8110" spans="1:17" x14ac:dyDescent="0.35">
      <c r="A8110">
        <v>3923116421</v>
      </c>
      <c r="B8110" t="s">
        <v>6334</v>
      </c>
      <c r="C8110" t="s">
        <v>6356</v>
      </c>
      <c r="D8110">
        <v>200</v>
      </c>
      <c r="E8110" t="s">
        <v>5245</v>
      </c>
      <c r="F8110">
        <v>202</v>
      </c>
      <c r="G8110" t="s">
        <v>5245</v>
      </c>
      <c r="H8110">
        <v>450</v>
      </c>
      <c r="I8110" t="s">
        <v>19293</v>
      </c>
      <c r="J8110">
        <v>20200</v>
      </c>
      <c r="L8110" t="s">
        <v>6529</v>
      </c>
      <c r="M8110">
        <v>16593200</v>
      </c>
      <c r="N8110">
        <v>10558147</v>
      </c>
      <c r="O8110" t="s">
        <v>6630</v>
      </c>
      <c r="P8110" t="s">
        <v>6630</v>
      </c>
      <c r="Q8110">
        <v>610</v>
      </c>
    </row>
    <row r="8111" spans="1:17" x14ac:dyDescent="0.35">
      <c r="A8111" t="s">
        <v>19294</v>
      </c>
      <c r="B8111" t="s">
        <v>6626</v>
      </c>
      <c r="C8111" t="s">
        <v>6628</v>
      </c>
      <c r="D8111" t="s">
        <v>6628</v>
      </c>
      <c r="E8111" t="s">
        <v>6628</v>
      </c>
      <c r="F8111" t="s">
        <v>6628</v>
      </c>
      <c r="G8111" t="s">
        <v>6628</v>
      </c>
      <c r="H8111" t="s">
        <v>6628</v>
      </c>
      <c r="I8111" t="s">
        <v>19295</v>
      </c>
      <c r="J8111" t="s">
        <v>6630</v>
      </c>
      <c r="L8111" t="s">
        <v>6529</v>
      </c>
      <c r="M8111" t="s">
        <v>6630</v>
      </c>
      <c r="N8111" t="s">
        <v>6630</v>
      </c>
      <c r="O8111" t="s">
        <v>6630</v>
      </c>
      <c r="P8111" t="s">
        <v>6630</v>
      </c>
      <c r="Q8111" t="s">
        <v>6630</v>
      </c>
    </row>
    <row r="8112" spans="1:17" x14ac:dyDescent="0.35">
      <c r="A8112">
        <v>9497105606</v>
      </c>
      <c r="B8112" t="s">
        <v>6626</v>
      </c>
      <c r="C8112" t="s">
        <v>7946</v>
      </c>
      <c r="D8112">
        <v>100</v>
      </c>
      <c r="E8112" t="s">
        <v>6628</v>
      </c>
      <c r="F8112" t="s">
        <v>6628</v>
      </c>
      <c r="G8112" t="s">
        <v>2905</v>
      </c>
      <c r="H8112">
        <v>1</v>
      </c>
      <c r="I8112" t="s">
        <v>19296</v>
      </c>
      <c r="J8112" t="s">
        <v>6630</v>
      </c>
      <c r="L8112" t="s">
        <v>6529</v>
      </c>
      <c r="M8112" t="s">
        <v>6630</v>
      </c>
      <c r="N8112">
        <v>10147065</v>
      </c>
      <c r="O8112" t="s">
        <v>8923</v>
      </c>
      <c r="P8112" t="s">
        <v>6830</v>
      </c>
      <c r="Q8112" t="s">
        <v>6630</v>
      </c>
    </row>
    <row r="8113" spans="1:17" x14ac:dyDescent="0.35">
      <c r="A8113" t="s">
        <v>19297</v>
      </c>
      <c r="B8113" t="s">
        <v>6626</v>
      </c>
      <c r="C8113" t="s">
        <v>6628</v>
      </c>
      <c r="D8113" t="s">
        <v>6628</v>
      </c>
      <c r="E8113" t="s">
        <v>6628</v>
      </c>
      <c r="F8113" t="s">
        <v>6628</v>
      </c>
      <c r="G8113" t="s">
        <v>6628</v>
      </c>
      <c r="H8113" t="s">
        <v>6628</v>
      </c>
      <c r="I8113" t="s">
        <v>19298</v>
      </c>
      <c r="J8113" t="s">
        <v>6630</v>
      </c>
      <c r="L8113" t="s">
        <v>6529</v>
      </c>
      <c r="M8113" t="s">
        <v>6630</v>
      </c>
      <c r="N8113" t="s">
        <v>6630</v>
      </c>
      <c r="O8113" t="s">
        <v>7821</v>
      </c>
      <c r="P8113" t="s">
        <v>6630</v>
      </c>
      <c r="Q8113" t="s">
        <v>6630</v>
      </c>
    </row>
    <row r="8114" spans="1:17" x14ac:dyDescent="0.35">
      <c r="A8114">
        <v>9419115125</v>
      </c>
      <c r="B8114" t="s">
        <v>6626</v>
      </c>
      <c r="C8114" t="s">
        <v>8365</v>
      </c>
      <c r="D8114">
        <v>105</v>
      </c>
      <c r="E8114" t="s">
        <v>8513</v>
      </c>
      <c r="F8114">
        <v>100</v>
      </c>
      <c r="G8114" t="s">
        <v>8367</v>
      </c>
      <c r="H8114">
        <v>5</v>
      </c>
      <c r="I8114" t="s">
        <v>19299</v>
      </c>
      <c r="J8114" t="s">
        <v>6630</v>
      </c>
      <c r="L8114" t="s">
        <v>6529</v>
      </c>
      <c r="M8114">
        <v>10444246</v>
      </c>
      <c r="N8114" t="s">
        <v>6630</v>
      </c>
      <c r="O8114" t="s">
        <v>6630</v>
      </c>
      <c r="P8114" t="s">
        <v>6630</v>
      </c>
      <c r="Q8114">
        <v>700</v>
      </c>
    </row>
    <row r="8115" spans="1:17" x14ac:dyDescent="0.35">
      <c r="A8115" t="s">
        <v>19300</v>
      </c>
      <c r="B8115" t="s">
        <v>6626</v>
      </c>
      <c r="C8115" t="s">
        <v>6628</v>
      </c>
      <c r="D8115" t="s">
        <v>6628</v>
      </c>
      <c r="E8115" t="s">
        <v>6628</v>
      </c>
      <c r="F8115" t="s">
        <v>6628</v>
      </c>
      <c r="G8115" t="s">
        <v>6628</v>
      </c>
      <c r="H8115" t="s">
        <v>6628</v>
      </c>
      <c r="I8115" t="s">
        <v>19301</v>
      </c>
      <c r="J8115" t="s">
        <v>6630</v>
      </c>
      <c r="L8115" t="s">
        <v>6526</v>
      </c>
      <c r="M8115" t="s">
        <v>6630</v>
      </c>
      <c r="N8115" t="s">
        <v>6630</v>
      </c>
      <c r="O8115" t="s">
        <v>6630</v>
      </c>
      <c r="P8115" t="s">
        <v>6630</v>
      </c>
      <c r="Q8115" t="s">
        <v>6630</v>
      </c>
    </row>
    <row r="8116" spans="1:17" x14ac:dyDescent="0.35">
      <c r="A8116">
        <v>28100</v>
      </c>
      <c r="B8116" t="s">
        <v>6626</v>
      </c>
      <c r="C8116" t="s">
        <v>6356</v>
      </c>
      <c r="D8116">
        <v>200</v>
      </c>
      <c r="E8116" t="s">
        <v>6366</v>
      </c>
      <c r="F8116">
        <v>207</v>
      </c>
      <c r="G8116" t="s">
        <v>6640</v>
      </c>
      <c r="H8116">
        <v>746</v>
      </c>
      <c r="I8116" t="s">
        <v>19302</v>
      </c>
      <c r="J8116" t="s">
        <v>6630</v>
      </c>
      <c r="L8116" t="s">
        <v>6526</v>
      </c>
      <c r="M8116" t="s">
        <v>6630</v>
      </c>
      <c r="N8116" t="s">
        <v>6630</v>
      </c>
      <c r="O8116" t="s">
        <v>6630</v>
      </c>
      <c r="P8116" t="s">
        <v>6630</v>
      </c>
      <c r="Q8116" t="s">
        <v>6630</v>
      </c>
    </row>
    <row r="8117" spans="1:17" x14ac:dyDescent="0.35">
      <c r="A8117" t="s">
        <v>19303</v>
      </c>
      <c r="B8117" t="s">
        <v>6626</v>
      </c>
      <c r="C8117" t="s">
        <v>6628</v>
      </c>
      <c r="D8117" t="s">
        <v>6628</v>
      </c>
      <c r="E8117" t="s">
        <v>6628</v>
      </c>
      <c r="F8117" t="s">
        <v>6628</v>
      </c>
      <c r="G8117" t="s">
        <v>6628</v>
      </c>
      <c r="H8117" t="s">
        <v>6628</v>
      </c>
      <c r="I8117" t="s">
        <v>19304</v>
      </c>
      <c r="J8117" t="s">
        <v>6630</v>
      </c>
      <c r="L8117" t="s">
        <v>6526</v>
      </c>
      <c r="M8117" t="s">
        <v>6630</v>
      </c>
      <c r="N8117" t="s">
        <v>6630</v>
      </c>
      <c r="O8117" t="s">
        <v>6630</v>
      </c>
      <c r="P8117" t="s">
        <v>6630</v>
      </c>
      <c r="Q8117" t="s">
        <v>6630</v>
      </c>
    </row>
    <row r="8118" spans="1:17" x14ac:dyDescent="0.35">
      <c r="A8118" t="s">
        <v>19305</v>
      </c>
      <c r="B8118" t="s">
        <v>6626</v>
      </c>
      <c r="C8118" t="s">
        <v>6628</v>
      </c>
      <c r="D8118" t="s">
        <v>6628</v>
      </c>
      <c r="E8118" t="s">
        <v>6628</v>
      </c>
      <c r="F8118" t="s">
        <v>6628</v>
      </c>
      <c r="G8118" t="s">
        <v>6628</v>
      </c>
      <c r="H8118" t="s">
        <v>6628</v>
      </c>
      <c r="I8118" t="s">
        <v>14646</v>
      </c>
      <c r="J8118" t="s">
        <v>6630</v>
      </c>
      <c r="L8118" t="s">
        <v>6529</v>
      </c>
      <c r="M8118" t="s">
        <v>6630</v>
      </c>
      <c r="N8118" t="s">
        <v>6630</v>
      </c>
      <c r="O8118" t="s">
        <v>6630</v>
      </c>
      <c r="P8118" t="s">
        <v>6630</v>
      </c>
      <c r="Q8118" t="s">
        <v>6630</v>
      </c>
    </row>
    <row r="8119" spans="1:17" x14ac:dyDescent="0.35">
      <c r="A8119">
        <v>9407109328</v>
      </c>
      <c r="B8119" t="s">
        <v>6626</v>
      </c>
      <c r="C8119" t="s">
        <v>6356</v>
      </c>
      <c r="D8119">
        <v>200</v>
      </c>
      <c r="E8119" t="s">
        <v>6366</v>
      </c>
      <c r="F8119">
        <v>207</v>
      </c>
      <c r="G8119" t="s">
        <v>6638</v>
      </c>
      <c r="H8119">
        <v>415</v>
      </c>
      <c r="I8119" t="s">
        <v>19306</v>
      </c>
      <c r="J8119">
        <v>20115</v>
      </c>
      <c r="L8119" t="s">
        <v>6529</v>
      </c>
      <c r="M8119">
        <v>10851036</v>
      </c>
      <c r="N8119">
        <v>11618527</v>
      </c>
      <c r="O8119" t="s">
        <v>6630</v>
      </c>
      <c r="P8119" t="s">
        <v>19307</v>
      </c>
      <c r="Q8119" t="s">
        <v>6630</v>
      </c>
    </row>
    <row r="8120" spans="1:17" x14ac:dyDescent="0.35">
      <c r="A8120" t="s">
        <v>19308</v>
      </c>
      <c r="B8120" t="s">
        <v>6626</v>
      </c>
      <c r="C8120" t="s">
        <v>6628</v>
      </c>
      <c r="D8120" t="s">
        <v>6628</v>
      </c>
      <c r="E8120" t="s">
        <v>6628</v>
      </c>
      <c r="F8120" t="s">
        <v>6628</v>
      </c>
      <c r="G8120" t="s">
        <v>6628</v>
      </c>
      <c r="H8120" t="s">
        <v>6628</v>
      </c>
      <c r="I8120" t="s">
        <v>19309</v>
      </c>
      <c r="J8120" t="s">
        <v>6630</v>
      </c>
      <c r="L8120" t="s">
        <v>6526</v>
      </c>
      <c r="M8120" t="s">
        <v>6630</v>
      </c>
      <c r="N8120" t="s">
        <v>6630</v>
      </c>
      <c r="O8120" t="s">
        <v>6630</v>
      </c>
      <c r="P8120" t="s">
        <v>6630</v>
      </c>
      <c r="Q8120" t="s">
        <v>6630</v>
      </c>
    </row>
    <row r="8121" spans="1:17" x14ac:dyDescent="0.35">
      <c r="A8121" t="s">
        <v>19310</v>
      </c>
      <c r="B8121" t="s">
        <v>6626</v>
      </c>
      <c r="C8121" t="s">
        <v>6628</v>
      </c>
      <c r="D8121" t="s">
        <v>6628</v>
      </c>
      <c r="E8121" t="s">
        <v>6628</v>
      </c>
      <c r="F8121" t="s">
        <v>6628</v>
      </c>
      <c r="G8121" t="s">
        <v>6628</v>
      </c>
      <c r="H8121" t="s">
        <v>6628</v>
      </c>
      <c r="I8121" t="s">
        <v>19311</v>
      </c>
      <c r="J8121" t="s">
        <v>6630</v>
      </c>
      <c r="L8121" t="s">
        <v>6526</v>
      </c>
      <c r="M8121" t="s">
        <v>6630</v>
      </c>
      <c r="N8121" t="s">
        <v>6630</v>
      </c>
      <c r="O8121" t="s">
        <v>6630</v>
      </c>
      <c r="P8121" t="s">
        <v>6630</v>
      </c>
      <c r="Q8121" t="s">
        <v>6630</v>
      </c>
    </row>
    <row r="8122" spans="1:17" x14ac:dyDescent="0.35">
      <c r="A8122">
        <v>9493002601</v>
      </c>
      <c r="B8122" t="s">
        <v>6626</v>
      </c>
      <c r="C8122" t="s">
        <v>8762</v>
      </c>
      <c r="D8122">
        <v>130</v>
      </c>
      <c r="E8122" t="s">
        <v>6628</v>
      </c>
      <c r="F8122" t="s">
        <v>6628</v>
      </c>
      <c r="G8122" t="s">
        <v>6628</v>
      </c>
      <c r="H8122" t="s">
        <v>6628</v>
      </c>
      <c r="I8122" t="s">
        <v>19312</v>
      </c>
      <c r="J8122" t="s">
        <v>6630</v>
      </c>
      <c r="L8122" t="s">
        <v>6529</v>
      </c>
      <c r="M8122" t="s">
        <v>6630</v>
      </c>
      <c r="N8122" t="s">
        <v>6630</v>
      </c>
      <c r="O8122" t="s">
        <v>6630</v>
      </c>
      <c r="P8122" t="s">
        <v>6630</v>
      </c>
      <c r="Q8122" t="s">
        <v>6630</v>
      </c>
    </row>
    <row r="8123" spans="1:17" x14ac:dyDescent="0.35">
      <c r="A8123">
        <v>8798105705</v>
      </c>
      <c r="B8123" t="s">
        <v>6626</v>
      </c>
      <c r="C8123" t="s">
        <v>6356</v>
      </c>
      <c r="D8123">
        <v>200</v>
      </c>
      <c r="E8123" t="s">
        <v>6701</v>
      </c>
      <c r="F8123">
        <v>500</v>
      </c>
      <c r="G8123" t="s">
        <v>7609</v>
      </c>
      <c r="H8123">
        <v>57</v>
      </c>
      <c r="I8123" t="s">
        <v>19313</v>
      </c>
      <c r="J8123">
        <v>12026</v>
      </c>
      <c r="L8123" t="s">
        <v>6529</v>
      </c>
      <c r="M8123">
        <v>10121543</v>
      </c>
      <c r="N8123" t="s">
        <v>6630</v>
      </c>
      <c r="O8123" t="s">
        <v>6630</v>
      </c>
      <c r="P8123" t="s">
        <v>19314</v>
      </c>
      <c r="Q8123" t="s">
        <v>6630</v>
      </c>
    </row>
    <row r="8124" spans="1:17" x14ac:dyDescent="0.35">
      <c r="A8124">
        <v>9422116046</v>
      </c>
      <c r="B8124" t="s">
        <v>6626</v>
      </c>
      <c r="C8124" t="s">
        <v>6356</v>
      </c>
      <c r="D8124">
        <v>200</v>
      </c>
      <c r="E8124" t="s">
        <v>6645</v>
      </c>
      <c r="F8124">
        <v>201</v>
      </c>
      <c r="G8124" t="s">
        <v>6638</v>
      </c>
      <c r="H8124">
        <v>415</v>
      </c>
      <c r="I8124" t="s">
        <v>19315</v>
      </c>
      <c r="J8124">
        <v>20115</v>
      </c>
      <c r="L8124" t="s">
        <v>6529</v>
      </c>
      <c r="M8124">
        <v>12801614</v>
      </c>
      <c r="N8124">
        <v>13528736</v>
      </c>
      <c r="O8124" t="s">
        <v>6630</v>
      </c>
      <c r="P8124" t="s">
        <v>6630</v>
      </c>
      <c r="Q8124" t="s">
        <v>6630</v>
      </c>
    </row>
    <row r="8125" spans="1:17" x14ac:dyDescent="0.35">
      <c r="A8125">
        <v>3507109231</v>
      </c>
      <c r="B8125" t="s">
        <v>6626</v>
      </c>
      <c r="C8125" t="s">
        <v>6356</v>
      </c>
      <c r="D8125">
        <v>200</v>
      </c>
      <c r="E8125" t="s">
        <v>6366</v>
      </c>
      <c r="F8125">
        <v>207</v>
      </c>
      <c r="G8125" t="s">
        <v>6786</v>
      </c>
      <c r="H8125">
        <v>440</v>
      </c>
      <c r="I8125" t="s">
        <v>19316</v>
      </c>
      <c r="J8125" t="s">
        <v>6630</v>
      </c>
      <c r="L8125" t="s">
        <v>6529</v>
      </c>
      <c r="M8125">
        <v>10703404</v>
      </c>
      <c r="N8125">
        <v>11277056</v>
      </c>
      <c r="O8125" t="s">
        <v>19317</v>
      </c>
      <c r="P8125" t="s">
        <v>6630</v>
      </c>
      <c r="Q8125" t="s">
        <v>6630</v>
      </c>
    </row>
    <row r="8126" spans="1:17" x14ac:dyDescent="0.35">
      <c r="A8126">
        <v>9415112953</v>
      </c>
      <c r="B8126" t="s">
        <v>6626</v>
      </c>
      <c r="C8126" t="s">
        <v>6628</v>
      </c>
      <c r="D8126" t="s">
        <v>6628</v>
      </c>
      <c r="E8126" t="s">
        <v>6628</v>
      </c>
      <c r="F8126" t="s">
        <v>6628</v>
      </c>
      <c r="G8126" t="s">
        <v>6628</v>
      </c>
      <c r="H8126" t="s">
        <v>6628</v>
      </c>
      <c r="I8126" t="s">
        <v>7026</v>
      </c>
      <c r="J8126" t="s">
        <v>6630</v>
      </c>
      <c r="L8126" t="s">
        <v>6529</v>
      </c>
      <c r="M8126" t="s">
        <v>6630</v>
      </c>
      <c r="N8126" t="s">
        <v>6630</v>
      </c>
      <c r="O8126" t="s">
        <v>14417</v>
      </c>
      <c r="P8126" t="s">
        <v>6630</v>
      </c>
      <c r="Q8126">
        <v>700</v>
      </c>
    </row>
    <row r="8127" spans="1:17" x14ac:dyDescent="0.35">
      <c r="A8127" t="s">
        <v>19318</v>
      </c>
      <c r="B8127" t="s">
        <v>6626</v>
      </c>
      <c r="C8127" t="s">
        <v>6628</v>
      </c>
      <c r="D8127" t="s">
        <v>6628</v>
      </c>
      <c r="E8127" t="s">
        <v>6628</v>
      </c>
      <c r="F8127" t="s">
        <v>6628</v>
      </c>
      <c r="G8127" t="s">
        <v>6628</v>
      </c>
      <c r="H8127" t="s">
        <v>6628</v>
      </c>
      <c r="I8127" t="s">
        <v>19319</v>
      </c>
      <c r="J8127" t="s">
        <v>6630</v>
      </c>
      <c r="L8127" t="s">
        <v>6526</v>
      </c>
      <c r="M8127" t="s">
        <v>6630</v>
      </c>
      <c r="N8127" t="s">
        <v>6630</v>
      </c>
      <c r="O8127" t="s">
        <v>6630</v>
      </c>
      <c r="P8127" t="s">
        <v>6630</v>
      </c>
      <c r="Q8127" t="s">
        <v>6630</v>
      </c>
    </row>
    <row r="8128" spans="1:17" x14ac:dyDescent="0.35">
      <c r="A8128">
        <v>9414112465</v>
      </c>
      <c r="B8128" t="s">
        <v>6626</v>
      </c>
      <c r="C8128" t="s">
        <v>6540</v>
      </c>
      <c r="D8128">
        <v>131</v>
      </c>
      <c r="E8128" t="s">
        <v>6672</v>
      </c>
      <c r="F8128">
        <v>703</v>
      </c>
      <c r="G8128" t="s">
        <v>7042</v>
      </c>
      <c r="H8128">
        <v>730</v>
      </c>
      <c r="I8128" t="s">
        <v>19320</v>
      </c>
      <c r="J8128">
        <v>13200</v>
      </c>
      <c r="L8128" t="s">
        <v>6529</v>
      </c>
      <c r="M8128">
        <v>13974429</v>
      </c>
      <c r="N8128" t="s">
        <v>6630</v>
      </c>
      <c r="O8128" t="s">
        <v>6630</v>
      </c>
      <c r="P8128" t="s">
        <v>6713</v>
      </c>
      <c r="Q8128" t="s">
        <v>6630</v>
      </c>
    </row>
    <row r="8129" spans="1:17" x14ac:dyDescent="0.35">
      <c r="A8129">
        <v>6399106217</v>
      </c>
      <c r="B8129" t="s">
        <v>6626</v>
      </c>
      <c r="C8129" t="s">
        <v>6356</v>
      </c>
      <c r="D8129">
        <v>200</v>
      </c>
      <c r="E8129" t="s">
        <v>6366</v>
      </c>
      <c r="F8129">
        <v>207</v>
      </c>
      <c r="G8129" t="s">
        <v>7082</v>
      </c>
      <c r="H8129">
        <v>715</v>
      </c>
      <c r="I8129" t="s">
        <v>19321</v>
      </c>
      <c r="J8129" t="s">
        <v>6630</v>
      </c>
      <c r="L8129" t="s">
        <v>6529</v>
      </c>
      <c r="M8129" t="s">
        <v>6630</v>
      </c>
      <c r="N8129">
        <v>10007319</v>
      </c>
      <c r="O8129" t="s">
        <v>8486</v>
      </c>
      <c r="P8129" t="s">
        <v>6799</v>
      </c>
      <c r="Q8129" t="s">
        <v>6630</v>
      </c>
    </row>
    <row r="8130" spans="1:17" x14ac:dyDescent="0.35">
      <c r="A8130">
        <v>9493100163</v>
      </c>
      <c r="B8130" t="s">
        <v>6626</v>
      </c>
      <c r="C8130" t="s">
        <v>6356</v>
      </c>
      <c r="D8130">
        <v>200</v>
      </c>
      <c r="E8130" t="s">
        <v>6659</v>
      </c>
      <c r="F8130">
        <v>208</v>
      </c>
      <c r="G8130" t="s">
        <v>3774</v>
      </c>
      <c r="H8130">
        <v>100</v>
      </c>
      <c r="I8130" t="s">
        <v>19322</v>
      </c>
      <c r="J8130" t="s">
        <v>6630</v>
      </c>
      <c r="L8130" t="s">
        <v>6529</v>
      </c>
      <c r="M8130" t="s">
        <v>6630</v>
      </c>
      <c r="N8130">
        <v>10002122</v>
      </c>
      <c r="O8130" t="s">
        <v>6630</v>
      </c>
      <c r="P8130" t="s">
        <v>19323</v>
      </c>
      <c r="Q8130" t="s">
        <v>6630</v>
      </c>
    </row>
    <row r="8131" spans="1:17" x14ac:dyDescent="0.35">
      <c r="A8131">
        <v>9413111679</v>
      </c>
      <c r="B8131" t="s">
        <v>6626</v>
      </c>
      <c r="C8131" t="s">
        <v>6356</v>
      </c>
      <c r="D8131">
        <v>200</v>
      </c>
      <c r="E8131" t="s">
        <v>6645</v>
      </c>
      <c r="F8131">
        <v>201</v>
      </c>
      <c r="G8131" t="s">
        <v>6638</v>
      </c>
      <c r="H8131">
        <v>415</v>
      </c>
      <c r="I8131" t="s">
        <v>12313</v>
      </c>
      <c r="J8131">
        <v>20115</v>
      </c>
      <c r="L8131" t="s">
        <v>6529</v>
      </c>
      <c r="M8131">
        <v>12655805</v>
      </c>
      <c r="N8131">
        <v>12793853</v>
      </c>
      <c r="O8131">
        <v>30493</v>
      </c>
      <c r="P8131" t="s">
        <v>6630</v>
      </c>
      <c r="Q8131" t="s">
        <v>6630</v>
      </c>
    </row>
    <row r="8132" spans="1:17" x14ac:dyDescent="0.35">
      <c r="A8132" t="s">
        <v>19324</v>
      </c>
      <c r="B8132" t="s">
        <v>6626</v>
      </c>
      <c r="C8132" t="s">
        <v>6628</v>
      </c>
      <c r="D8132" t="s">
        <v>6628</v>
      </c>
      <c r="E8132" t="s">
        <v>6628</v>
      </c>
      <c r="F8132" t="s">
        <v>6628</v>
      </c>
      <c r="G8132" t="s">
        <v>6628</v>
      </c>
      <c r="H8132" t="s">
        <v>6628</v>
      </c>
      <c r="I8132" t="s">
        <v>19325</v>
      </c>
      <c r="J8132" t="s">
        <v>6630</v>
      </c>
      <c r="L8132" t="s">
        <v>6529</v>
      </c>
      <c r="M8132" t="s">
        <v>6630</v>
      </c>
      <c r="N8132" t="s">
        <v>6630</v>
      </c>
      <c r="O8132" t="s">
        <v>6630</v>
      </c>
      <c r="P8132" t="s">
        <v>6630</v>
      </c>
      <c r="Q8132" t="s">
        <v>6630</v>
      </c>
    </row>
    <row r="8133" spans="1:17" x14ac:dyDescent="0.35">
      <c r="A8133">
        <v>9411110772</v>
      </c>
      <c r="B8133" t="s">
        <v>6626</v>
      </c>
      <c r="C8133" t="s">
        <v>6356</v>
      </c>
      <c r="D8133">
        <v>200</v>
      </c>
      <c r="E8133" t="s">
        <v>6366</v>
      </c>
      <c r="F8133">
        <v>207</v>
      </c>
      <c r="G8133" t="s">
        <v>6638</v>
      </c>
      <c r="H8133">
        <v>415</v>
      </c>
      <c r="I8133" t="s">
        <v>14327</v>
      </c>
      <c r="J8133">
        <v>20115</v>
      </c>
      <c r="L8133" t="s">
        <v>6529</v>
      </c>
      <c r="M8133">
        <v>12182702</v>
      </c>
      <c r="N8133">
        <v>12642941</v>
      </c>
      <c r="O8133">
        <v>28765</v>
      </c>
      <c r="P8133" t="s">
        <v>14327</v>
      </c>
      <c r="Q8133" t="s">
        <v>6630</v>
      </c>
    </row>
    <row r="8134" spans="1:17" x14ac:dyDescent="0.35">
      <c r="A8134" t="s">
        <v>19326</v>
      </c>
      <c r="B8134" t="s">
        <v>6626</v>
      </c>
      <c r="C8134" t="s">
        <v>6628</v>
      </c>
      <c r="D8134" t="s">
        <v>6628</v>
      </c>
      <c r="E8134" t="s">
        <v>6628</v>
      </c>
      <c r="F8134" t="s">
        <v>6628</v>
      </c>
      <c r="G8134" t="s">
        <v>6628</v>
      </c>
      <c r="H8134" t="s">
        <v>6628</v>
      </c>
      <c r="I8134" t="s">
        <v>19270</v>
      </c>
      <c r="J8134" t="s">
        <v>6630</v>
      </c>
      <c r="L8134" t="s">
        <v>6526</v>
      </c>
      <c r="M8134" t="s">
        <v>6630</v>
      </c>
      <c r="N8134" t="s">
        <v>6630</v>
      </c>
      <c r="O8134" t="s">
        <v>6630</v>
      </c>
      <c r="P8134" t="s">
        <v>6630</v>
      </c>
      <c r="Q8134" t="s">
        <v>6630</v>
      </c>
    </row>
    <row r="8135" spans="1:17" x14ac:dyDescent="0.35">
      <c r="A8135">
        <v>9414112652</v>
      </c>
      <c r="B8135" t="s">
        <v>6626</v>
      </c>
      <c r="C8135" t="s">
        <v>6356</v>
      </c>
      <c r="D8135">
        <v>200</v>
      </c>
      <c r="E8135" t="s">
        <v>6645</v>
      </c>
      <c r="F8135">
        <v>201</v>
      </c>
      <c r="G8135" t="s">
        <v>6638</v>
      </c>
      <c r="H8135">
        <v>415</v>
      </c>
      <c r="I8135" t="s">
        <v>19327</v>
      </c>
      <c r="J8135">
        <v>20115</v>
      </c>
      <c r="L8135" t="s">
        <v>6529</v>
      </c>
      <c r="M8135">
        <v>11430217</v>
      </c>
      <c r="N8135">
        <v>11694212</v>
      </c>
      <c r="O8135">
        <v>30798</v>
      </c>
      <c r="P8135" t="s">
        <v>6630</v>
      </c>
      <c r="Q8135" t="s">
        <v>6630</v>
      </c>
    </row>
    <row r="8136" spans="1:17" x14ac:dyDescent="0.35">
      <c r="A8136">
        <v>13405</v>
      </c>
      <c r="B8136" t="s">
        <v>6626</v>
      </c>
      <c r="C8136" t="s">
        <v>8762</v>
      </c>
      <c r="D8136">
        <v>130</v>
      </c>
      <c r="E8136" t="s">
        <v>6628</v>
      </c>
      <c r="F8136" t="s">
        <v>6628</v>
      </c>
      <c r="G8136" t="s">
        <v>3774</v>
      </c>
      <c r="H8136">
        <v>100</v>
      </c>
      <c r="I8136" t="s">
        <v>13225</v>
      </c>
      <c r="J8136" t="s">
        <v>6630</v>
      </c>
      <c r="L8136" t="s">
        <v>6526</v>
      </c>
      <c r="M8136" t="s">
        <v>6630</v>
      </c>
      <c r="N8136" t="s">
        <v>6630</v>
      </c>
      <c r="O8136" t="s">
        <v>19328</v>
      </c>
      <c r="P8136" t="s">
        <v>6630</v>
      </c>
      <c r="Q8136" t="s">
        <v>6630</v>
      </c>
    </row>
    <row r="8137" spans="1:17" x14ac:dyDescent="0.35">
      <c r="A8137" t="s">
        <v>19329</v>
      </c>
      <c r="B8137" t="s">
        <v>6626</v>
      </c>
      <c r="C8137" t="s">
        <v>6628</v>
      </c>
      <c r="D8137" t="s">
        <v>6628</v>
      </c>
      <c r="E8137" t="s">
        <v>6628</v>
      </c>
      <c r="F8137" t="s">
        <v>6628</v>
      </c>
      <c r="G8137" t="s">
        <v>6628</v>
      </c>
      <c r="H8137" t="s">
        <v>6628</v>
      </c>
      <c r="I8137" t="s">
        <v>19330</v>
      </c>
      <c r="J8137" t="s">
        <v>6630</v>
      </c>
      <c r="L8137" t="s">
        <v>6526</v>
      </c>
      <c r="M8137" t="s">
        <v>6630</v>
      </c>
      <c r="N8137" t="s">
        <v>6630</v>
      </c>
      <c r="O8137" t="s">
        <v>6630</v>
      </c>
      <c r="P8137" t="s">
        <v>6630</v>
      </c>
      <c r="Q8137" t="s">
        <v>6630</v>
      </c>
    </row>
    <row r="8138" spans="1:17" x14ac:dyDescent="0.35">
      <c r="A8138">
        <v>9413111873</v>
      </c>
      <c r="B8138" t="s">
        <v>6626</v>
      </c>
      <c r="C8138" t="s">
        <v>6356</v>
      </c>
      <c r="D8138">
        <v>200</v>
      </c>
      <c r="E8138" t="s">
        <v>6366</v>
      </c>
      <c r="F8138">
        <v>207</v>
      </c>
      <c r="G8138" t="s">
        <v>1357</v>
      </c>
      <c r="H8138">
        <v>745</v>
      </c>
      <c r="I8138" t="s">
        <v>19331</v>
      </c>
      <c r="J8138">
        <v>20800</v>
      </c>
      <c r="L8138" t="s">
        <v>6529</v>
      </c>
      <c r="M8138">
        <v>10007373</v>
      </c>
      <c r="N8138">
        <v>10069378</v>
      </c>
      <c r="O8138" t="s">
        <v>6630</v>
      </c>
      <c r="P8138" t="s">
        <v>6630</v>
      </c>
      <c r="Q8138">
        <v>700</v>
      </c>
    </row>
    <row r="8139" spans="1:17" x14ac:dyDescent="0.35">
      <c r="A8139" t="s">
        <v>19332</v>
      </c>
      <c r="B8139" t="s">
        <v>6626</v>
      </c>
      <c r="C8139" t="s">
        <v>6628</v>
      </c>
      <c r="D8139" t="s">
        <v>6628</v>
      </c>
      <c r="E8139" t="s">
        <v>6628</v>
      </c>
      <c r="F8139" t="s">
        <v>6628</v>
      </c>
      <c r="G8139" t="s">
        <v>6628</v>
      </c>
      <c r="H8139" t="s">
        <v>6628</v>
      </c>
      <c r="I8139" t="s">
        <v>19333</v>
      </c>
      <c r="J8139" t="s">
        <v>6630</v>
      </c>
      <c r="L8139" t="s">
        <v>6526</v>
      </c>
      <c r="M8139" t="s">
        <v>6630</v>
      </c>
      <c r="N8139" t="s">
        <v>6630</v>
      </c>
      <c r="O8139" t="s">
        <v>6630</v>
      </c>
      <c r="P8139" t="s">
        <v>6630</v>
      </c>
      <c r="Q8139" t="s">
        <v>6630</v>
      </c>
    </row>
    <row r="8140" spans="1:17" x14ac:dyDescent="0.35">
      <c r="A8140">
        <v>9419115232</v>
      </c>
      <c r="B8140" t="s">
        <v>6626</v>
      </c>
      <c r="C8140" t="s">
        <v>6356</v>
      </c>
      <c r="D8140">
        <v>200</v>
      </c>
      <c r="E8140" t="s">
        <v>6366</v>
      </c>
      <c r="F8140">
        <v>207</v>
      </c>
      <c r="G8140" t="s">
        <v>176</v>
      </c>
      <c r="H8140">
        <v>705</v>
      </c>
      <c r="I8140" t="s">
        <v>19334</v>
      </c>
      <c r="J8140">
        <v>20800</v>
      </c>
      <c r="L8140" t="s">
        <v>6529</v>
      </c>
      <c r="M8140">
        <v>14286855</v>
      </c>
      <c r="N8140">
        <v>15482962</v>
      </c>
      <c r="O8140" t="s">
        <v>6630</v>
      </c>
      <c r="P8140" t="s">
        <v>6630</v>
      </c>
      <c r="Q8140">
        <v>700</v>
      </c>
    </row>
    <row r="8141" spans="1:17" x14ac:dyDescent="0.35">
      <c r="A8141">
        <v>21100</v>
      </c>
      <c r="B8141" t="s">
        <v>6626</v>
      </c>
      <c r="C8141" t="s">
        <v>6356</v>
      </c>
      <c r="D8141">
        <v>200</v>
      </c>
      <c r="E8141" t="s">
        <v>6366</v>
      </c>
      <c r="F8141">
        <v>207</v>
      </c>
      <c r="G8141" t="s">
        <v>7247</v>
      </c>
      <c r="H8141">
        <v>735</v>
      </c>
      <c r="I8141" t="s">
        <v>8697</v>
      </c>
      <c r="J8141" t="s">
        <v>6630</v>
      </c>
      <c r="L8141" t="s">
        <v>6526</v>
      </c>
      <c r="M8141" t="s">
        <v>6630</v>
      </c>
      <c r="N8141" t="s">
        <v>6630</v>
      </c>
      <c r="O8141" t="s">
        <v>19335</v>
      </c>
      <c r="P8141" t="s">
        <v>19336</v>
      </c>
      <c r="Q8141" t="s">
        <v>6630</v>
      </c>
    </row>
    <row r="8142" spans="1:17" x14ac:dyDescent="0.35">
      <c r="A8142">
        <v>8701106869</v>
      </c>
      <c r="B8142" t="s">
        <v>6626</v>
      </c>
      <c r="C8142" t="s">
        <v>6356</v>
      </c>
      <c r="D8142">
        <v>200</v>
      </c>
      <c r="E8142" t="s">
        <v>6701</v>
      </c>
      <c r="F8142">
        <v>500</v>
      </c>
      <c r="G8142" t="s">
        <v>7639</v>
      </c>
      <c r="H8142">
        <v>63</v>
      </c>
      <c r="I8142" t="s">
        <v>19337</v>
      </c>
      <c r="J8142">
        <v>12029</v>
      </c>
      <c r="L8142" t="s">
        <v>6529</v>
      </c>
      <c r="M8142" t="s">
        <v>6630</v>
      </c>
      <c r="N8142">
        <v>10373521</v>
      </c>
      <c r="O8142" t="s">
        <v>19338</v>
      </c>
      <c r="P8142" t="s">
        <v>19339</v>
      </c>
      <c r="Q8142" t="s">
        <v>6630</v>
      </c>
    </row>
    <row r="8143" spans="1:17" x14ac:dyDescent="0.35">
      <c r="A8143">
        <v>9697105632</v>
      </c>
      <c r="B8143" t="s">
        <v>6626</v>
      </c>
      <c r="C8143" t="s">
        <v>6540</v>
      </c>
      <c r="D8143">
        <v>131</v>
      </c>
      <c r="E8143" t="s">
        <v>6981</v>
      </c>
      <c r="F8143">
        <v>301</v>
      </c>
      <c r="G8143" t="s">
        <v>7381</v>
      </c>
      <c r="H8143">
        <v>105</v>
      </c>
      <c r="I8143" t="s">
        <v>19340</v>
      </c>
      <c r="J8143" t="s">
        <v>6630</v>
      </c>
      <c r="L8143" t="s">
        <v>6529</v>
      </c>
      <c r="M8143" t="s">
        <v>6630</v>
      </c>
      <c r="N8143">
        <v>10185862</v>
      </c>
      <c r="O8143" t="s">
        <v>13119</v>
      </c>
      <c r="P8143" t="s">
        <v>7026</v>
      </c>
      <c r="Q8143">
        <v>200</v>
      </c>
    </row>
    <row r="8144" spans="1:17" x14ac:dyDescent="0.35">
      <c r="A8144">
        <v>9414112259</v>
      </c>
      <c r="B8144" t="s">
        <v>6626</v>
      </c>
      <c r="C8144" t="s">
        <v>6356</v>
      </c>
      <c r="D8144">
        <v>200</v>
      </c>
      <c r="E8144" t="s">
        <v>6366</v>
      </c>
      <c r="F8144">
        <v>207</v>
      </c>
      <c r="G8144" t="s">
        <v>176</v>
      </c>
      <c r="H8144">
        <v>705</v>
      </c>
      <c r="I8144" t="s">
        <v>19341</v>
      </c>
      <c r="J8144">
        <v>20800</v>
      </c>
      <c r="L8144" t="s">
        <v>6529</v>
      </c>
      <c r="M8144">
        <v>10506697</v>
      </c>
      <c r="N8144">
        <v>12789627</v>
      </c>
      <c r="O8144" t="s">
        <v>6630</v>
      </c>
      <c r="P8144" t="s">
        <v>6630</v>
      </c>
      <c r="Q8144">
        <v>700</v>
      </c>
    </row>
    <row r="8145" spans="1:17" x14ac:dyDescent="0.35">
      <c r="A8145">
        <v>8793100129</v>
      </c>
      <c r="B8145" t="s">
        <v>6626</v>
      </c>
      <c r="C8145" t="s">
        <v>6356</v>
      </c>
      <c r="D8145">
        <v>200</v>
      </c>
      <c r="E8145" t="s">
        <v>6659</v>
      </c>
      <c r="F8145">
        <v>208</v>
      </c>
      <c r="G8145" t="s">
        <v>3774</v>
      </c>
      <c r="H8145">
        <v>100</v>
      </c>
      <c r="I8145" t="s">
        <v>19342</v>
      </c>
      <c r="J8145" t="s">
        <v>6630</v>
      </c>
      <c r="L8145" t="s">
        <v>6529</v>
      </c>
      <c r="M8145" t="s">
        <v>6630</v>
      </c>
      <c r="N8145">
        <v>10002122</v>
      </c>
      <c r="O8145" t="s">
        <v>6630</v>
      </c>
      <c r="P8145" t="s">
        <v>6799</v>
      </c>
      <c r="Q8145" t="s">
        <v>6630</v>
      </c>
    </row>
    <row r="8146" spans="1:17" x14ac:dyDescent="0.35">
      <c r="A8146">
        <v>9413111503</v>
      </c>
      <c r="B8146" t="s">
        <v>6626</v>
      </c>
      <c r="C8146" t="s">
        <v>6540</v>
      </c>
      <c r="D8146">
        <v>131</v>
      </c>
      <c r="E8146" t="s">
        <v>7477</v>
      </c>
      <c r="F8146">
        <v>702</v>
      </c>
      <c r="G8146" t="s">
        <v>3068</v>
      </c>
      <c r="H8146">
        <v>830</v>
      </c>
      <c r="I8146" t="s">
        <v>19343</v>
      </c>
      <c r="J8146">
        <v>13200</v>
      </c>
      <c r="L8146" t="s">
        <v>6529</v>
      </c>
      <c r="M8146">
        <v>11595741</v>
      </c>
      <c r="N8146" t="s">
        <v>6630</v>
      </c>
      <c r="O8146" t="s">
        <v>6630</v>
      </c>
      <c r="P8146" t="s">
        <v>9869</v>
      </c>
      <c r="Q8146" t="s">
        <v>6630</v>
      </c>
    </row>
    <row r="8147" spans="1:17" x14ac:dyDescent="0.35">
      <c r="A8147">
        <v>9497105041</v>
      </c>
      <c r="B8147" t="s">
        <v>6626</v>
      </c>
      <c r="C8147" t="s">
        <v>6356</v>
      </c>
      <c r="D8147">
        <v>200</v>
      </c>
      <c r="E8147" t="s">
        <v>6659</v>
      </c>
      <c r="F8147">
        <v>208</v>
      </c>
      <c r="G8147" t="s">
        <v>7129</v>
      </c>
      <c r="H8147">
        <v>305</v>
      </c>
      <c r="I8147" t="s">
        <v>19344</v>
      </c>
      <c r="J8147" t="s">
        <v>6630</v>
      </c>
      <c r="L8147" t="s">
        <v>6529</v>
      </c>
      <c r="M8147" t="s">
        <v>6630</v>
      </c>
      <c r="N8147">
        <v>10008204</v>
      </c>
      <c r="O8147" t="s">
        <v>6630</v>
      </c>
      <c r="P8147" t="s">
        <v>19345</v>
      </c>
      <c r="Q8147" t="s">
        <v>6630</v>
      </c>
    </row>
    <row r="8148" spans="1:17" x14ac:dyDescent="0.35">
      <c r="A8148">
        <v>6305108718</v>
      </c>
      <c r="B8148" t="s">
        <v>6626</v>
      </c>
      <c r="C8148" t="s">
        <v>6356</v>
      </c>
      <c r="D8148">
        <v>200</v>
      </c>
      <c r="E8148" t="s">
        <v>6366</v>
      </c>
      <c r="F8148">
        <v>207</v>
      </c>
      <c r="G8148" t="s">
        <v>7216</v>
      </c>
      <c r="H8148">
        <v>748</v>
      </c>
      <c r="I8148" t="s">
        <v>19346</v>
      </c>
      <c r="J8148">
        <v>29450</v>
      </c>
      <c r="L8148" t="s">
        <v>6529</v>
      </c>
      <c r="M8148">
        <v>10014070</v>
      </c>
      <c r="N8148">
        <v>10581030</v>
      </c>
      <c r="O8148" t="s">
        <v>19347</v>
      </c>
      <c r="P8148" t="s">
        <v>19348</v>
      </c>
      <c r="Q8148" t="s">
        <v>6630</v>
      </c>
    </row>
    <row r="8149" spans="1:17" x14ac:dyDescent="0.35">
      <c r="A8149">
        <v>9422116005</v>
      </c>
      <c r="B8149" t="s">
        <v>6626</v>
      </c>
      <c r="C8149" t="s">
        <v>6356</v>
      </c>
      <c r="D8149">
        <v>200</v>
      </c>
      <c r="E8149" t="s">
        <v>6701</v>
      </c>
      <c r="F8149">
        <v>500</v>
      </c>
      <c r="G8149" t="s">
        <v>6702</v>
      </c>
      <c r="H8149">
        <v>55</v>
      </c>
      <c r="I8149" t="s">
        <v>19349</v>
      </c>
      <c r="J8149">
        <v>12032</v>
      </c>
      <c r="L8149" t="s">
        <v>6529</v>
      </c>
      <c r="M8149">
        <v>10557232</v>
      </c>
      <c r="N8149" t="s">
        <v>6630</v>
      </c>
      <c r="O8149" t="s">
        <v>6630</v>
      </c>
      <c r="P8149" t="s">
        <v>6630</v>
      </c>
      <c r="Q8149" t="s">
        <v>6630</v>
      </c>
    </row>
    <row r="8150" spans="1:17" x14ac:dyDescent="0.35">
      <c r="A8150">
        <v>8705108448</v>
      </c>
      <c r="B8150" t="s">
        <v>6626</v>
      </c>
      <c r="C8150" t="s">
        <v>6356</v>
      </c>
      <c r="D8150">
        <v>200</v>
      </c>
      <c r="E8150" t="s">
        <v>6659</v>
      </c>
      <c r="F8150">
        <v>208</v>
      </c>
      <c r="G8150" t="s">
        <v>977</v>
      </c>
      <c r="H8150">
        <v>310</v>
      </c>
      <c r="I8150" t="s">
        <v>19350</v>
      </c>
      <c r="J8150">
        <v>13562</v>
      </c>
      <c r="L8150" t="s">
        <v>6529</v>
      </c>
      <c r="M8150">
        <v>10197353</v>
      </c>
      <c r="N8150">
        <v>10601803</v>
      </c>
      <c r="O8150" t="s">
        <v>7817</v>
      </c>
      <c r="P8150" t="s">
        <v>19351</v>
      </c>
      <c r="Q8150" t="s">
        <v>6630</v>
      </c>
    </row>
    <row r="8151" spans="1:17" x14ac:dyDescent="0.35">
      <c r="A8151">
        <v>9412111195</v>
      </c>
      <c r="B8151" t="s">
        <v>6626</v>
      </c>
      <c r="C8151" t="s">
        <v>6356</v>
      </c>
      <c r="D8151">
        <v>200</v>
      </c>
      <c r="E8151" t="s">
        <v>488</v>
      </c>
      <c r="F8151">
        <v>203</v>
      </c>
      <c r="G8151" t="s">
        <v>488</v>
      </c>
      <c r="H8151">
        <v>500</v>
      </c>
      <c r="I8151" t="s">
        <v>19352</v>
      </c>
      <c r="J8151">
        <v>20300</v>
      </c>
      <c r="L8151" t="s">
        <v>6529</v>
      </c>
      <c r="M8151">
        <v>13042189</v>
      </c>
      <c r="N8151" t="s">
        <v>6630</v>
      </c>
      <c r="O8151">
        <v>29885</v>
      </c>
      <c r="P8151" t="s">
        <v>6630</v>
      </c>
      <c r="Q8151" t="s">
        <v>6630</v>
      </c>
    </row>
    <row r="8152" spans="1:17" x14ac:dyDescent="0.35">
      <c r="A8152">
        <v>9493011401</v>
      </c>
      <c r="B8152" t="s">
        <v>6626</v>
      </c>
      <c r="C8152" t="s">
        <v>6356</v>
      </c>
      <c r="D8152">
        <v>200</v>
      </c>
      <c r="E8152" t="s">
        <v>6659</v>
      </c>
      <c r="F8152">
        <v>208</v>
      </c>
      <c r="G8152" t="s">
        <v>6628</v>
      </c>
      <c r="H8152" t="s">
        <v>6628</v>
      </c>
      <c r="I8152" t="s">
        <v>19353</v>
      </c>
      <c r="J8152" t="s">
        <v>6630</v>
      </c>
      <c r="L8152" t="s">
        <v>6529</v>
      </c>
      <c r="M8152" t="s">
        <v>6630</v>
      </c>
      <c r="N8152" t="s">
        <v>6630</v>
      </c>
      <c r="O8152" t="s">
        <v>6630</v>
      </c>
      <c r="P8152" t="s">
        <v>19354</v>
      </c>
      <c r="Q8152" t="s">
        <v>6630</v>
      </c>
    </row>
    <row r="8153" spans="1:17" x14ac:dyDescent="0.35">
      <c r="A8153">
        <v>8704108074</v>
      </c>
      <c r="B8153" t="s">
        <v>6626</v>
      </c>
      <c r="C8153" t="s">
        <v>6356</v>
      </c>
      <c r="D8153">
        <v>200</v>
      </c>
      <c r="E8153" t="s">
        <v>6701</v>
      </c>
      <c r="F8153">
        <v>500</v>
      </c>
      <c r="G8153" t="s">
        <v>7639</v>
      </c>
      <c r="H8153">
        <v>63</v>
      </c>
      <c r="I8153" t="s">
        <v>19355</v>
      </c>
      <c r="J8153">
        <v>12029</v>
      </c>
      <c r="L8153" t="s">
        <v>6529</v>
      </c>
      <c r="M8153">
        <v>11100533</v>
      </c>
      <c r="N8153" t="s">
        <v>6630</v>
      </c>
      <c r="O8153" t="s">
        <v>6630</v>
      </c>
      <c r="P8153" t="s">
        <v>19356</v>
      </c>
      <c r="Q8153" t="s">
        <v>6630</v>
      </c>
    </row>
    <row r="8154" spans="1:17" x14ac:dyDescent="0.35">
      <c r="A8154" t="s">
        <v>19357</v>
      </c>
      <c r="B8154" t="s">
        <v>6626</v>
      </c>
      <c r="C8154" t="s">
        <v>6628</v>
      </c>
      <c r="D8154" t="s">
        <v>6628</v>
      </c>
      <c r="E8154" t="s">
        <v>6628</v>
      </c>
      <c r="F8154" t="s">
        <v>6628</v>
      </c>
      <c r="G8154" t="s">
        <v>6628</v>
      </c>
      <c r="H8154" t="s">
        <v>6628</v>
      </c>
      <c r="I8154" t="s">
        <v>19358</v>
      </c>
      <c r="J8154" t="s">
        <v>6630</v>
      </c>
      <c r="L8154" t="s">
        <v>6526</v>
      </c>
      <c r="M8154" t="s">
        <v>6630</v>
      </c>
      <c r="N8154" t="s">
        <v>6630</v>
      </c>
      <c r="O8154" t="s">
        <v>6630</v>
      </c>
      <c r="P8154" t="s">
        <v>6630</v>
      </c>
      <c r="Q8154" t="s">
        <v>6630</v>
      </c>
    </row>
    <row r="8155" spans="1:17" x14ac:dyDescent="0.35">
      <c r="A8155">
        <v>3513111634</v>
      </c>
      <c r="B8155" t="s">
        <v>6626</v>
      </c>
      <c r="C8155" t="s">
        <v>6356</v>
      </c>
      <c r="D8155">
        <v>200</v>
      </c>
      <c r="E8155" t="s">
        <v>5245</v>
      </c>
      <c r="F8155">
        <v>202</v>
      </c>
      <c r="G8155" t="s">
        <v>5245</v>
      </c>
      <c r="H8155">
        <v>450</v>
      </c>
      <c r="I8155" t="s">
        <v>19359</v>
      </c>
      <c r="J8155">
        <v>20205</v>
      </c>
      <c r="L8155" t="s">
        <v>6529</v>
      </c>
      <c r="M8155">
        <v>13110938</v>
      </c>
      <c r="N8155" t="s">
        <v>6630</v>
      </c>
      <c r="O8155">
        <v>29757</v>
      </c>
      <c r="P8155" t="s">
        <v>6630</v>
      </c>
      <c r="Q8155" t="s">
        <v>6630</v>
      </c>
    </row>
    <row r="8156" spans="1:17" x14ac:dyDescent="0.35">
      <c r="A8156" t="s">
        <v>19360</v>
      </c>
      <c r="B8156" t="s">
        <v>6626</v>
      </c>
      <c r="C8156" t="s">
        <v>6628</v>
      </c>
      <c r="D8156" t="s">
        <v>6628</v>
      </c>
      <c r="E8156" t="s">
        <v>6628</v>
      </c>
      <c r="F8156" t="s">
        <v>6628</v>
      </c>
      <c r="G8156" t="s">
        <v>6628</v>
      </c>
      <c r="H8156" t="s">
        <v>6628</v>
      </c>
      <c r="I8156" t="s">
        <v>19361</v>
      </c>
      <c r="J8156" t="s">
        <v>6630</v>
      </c>
      <c r="L8156" t="s">
        <v>6529</v>
      </c>
      <c r="M8156" t="s">
        <v>6630</v>
      </c>
      <c r="N8156" t="s">
        <v>6630</v>
      </c>
      <c r="O8156" t="s">
        <v>6630</v>
      </c>
      <c r="P8156" t="s">
        <v>6630</v>
      </c>
      <c r="Q8156" t="s">
        <v>6630</v>
      </c>
    </row>
    <row r="8157" spans="1:17" x14ac:dyDescent="0.35">
      <c r="A8157">
        <v>9412111259</v>
      </c>
      <c r="B8157" t="s">
        <v>6334</v>
      </c>
      <c r="C8157" t="s">
        <v>6356</v>
      </c>
      <c r="D8157">
        <v>200</v>
      </c>
      <c r="E8157" t="s">
        <v>5245</v>
      </c>
      <c r="F8157">
        <v>202</v>
      </c>
      <c r="G8157" t="s">
        <v>5245</v>
      </c>
      <c r="H8157">
        <v>450</v>
      </c>
      <c r="I8157" t="s">
        <v>19362</v>
      </c>
      <c r="J8157">
        <v>20205</v>
      </c>
      <c r="L8157" t="s">
        <v>6529</v>
      </c>
      <c r="M8157">
        <v>11240510</v>
      </c>
      <c r="N8157" t="s">
        <v>6630</v>
      </c>
      <c r="O8157" t="s">
        <v>19363</v>
      </c>
      <c r="P8157" t="s">
        <v>6630</v>
      </c>
      <c r="Q8157" t="s">
        <v>6630</v>
      </c>
    </row>
    <row r="8158" spans="1:17" x14ac:dyDescent="0.35">
      <c r="A8158">
        <v>14535</v>
      </c>
      <c r="B8158" t="s">
        <v>6334</v>
      </c>
      <c r="C8158" t="s">
        <v>6627</v>
      </c>
      <c r="D8158">
        <v>145</v>
      </c>
      <c r="E8158" t="s">
        <v>6628</v>
      </c>
      <c r="F8158" t="s">
        <v>6628</v>
      </c>
      <c r="G8158" t="s">
        <v>6627</v>
      </c>
      <c r="H8158">
        <v>15</v>
      </c>
      <c r="I8158" t="s">
        <v>19364</v>
      </c>
      <c r="J8158">
        <v>14500</v>
      </c>
      <c r="L8158" t="s">
        <v>6526</v>
      </c>
      <c r="M8158">
        <v>10652862</v>
      </c>
      <c r="N8158" t="s">
        <v>6630</v>
      </c>
      <c r="O8158" t="s">
        <v>19364</v>
      </c>
      <c r="P8158" t="s">
        <v>19365</v>
      </c>
      <c r="Q8158" t="s">
        <v>6630</v>
      </c>
    </row>
    <row r="8159" spans="1:17" x14ac:dyDescent="0.35">
      <c r="A8159" t="s">
        <v>19366</v>
      </c>
      <c r="B8159" t="s">
        <v>6626</v>
      </c>
      <c r="C8159" t="s">
        <v>6628</v>
      </c>
      <c r="D8159" t="s">
        <v>6628</v>
      </c>
      <c r="E8159" t="s">
        <v>6628</v>
      </c>
      <c r="F8159" t="s">
        <v>6628</v>
      </c>
      <c r="G8159" t="s">
        <v>6628</v>
      </c>
      <c r="H8159" t="s">
        <v>6628</v>
      </c>
      <c r="I8159" t="s">
        <v>19367</v>
      </c>
      <c r="J8159" t="s">
        <v>6630</v>
      </c>
      <c r="L8159" t="s">
        <v>6526</v>
      </c>
      <c r="M8159" t="s">
        <v>6630</v>
      </c>
      <c r="N8159" t="s">
        <v>6630</v>
      </c>
      <c r="O8159" t="s">
        <v>6630</v>
      </c>
      <c r="P8159" t="s">
        <v>6630</v>
      </c>
      <c r="Q8159" t="s">
        <v>6630</v>
      </c>
    </row>
    <row r="8160" spans="1:17" x14ac:dyDescent="0.35">
      <c r="A8160">
        <v>9417113898</v>
      </c>
      <c r="B8160" t="s">
        <v>6626</v>
      </c>
      <c r="C8160" t="s">
        <v>6540</v>
      </c>
      <c r="D8160">
        <v>131</v>
      </c>
      <c r="E8160" t="s">
        <v>6672</v>
      </c>
      <c r="F8160">
        <v>703</v>
      </c>
      <c r="G8160" t="s">
        <v>3068</v>
      </c>
      <c r="H8160">
        <v>830</v>
      </c>
      <c r="I8160" t="s">
        <v>19368</v>
      </c>
      <c r="J8160">
        <v>13260</v>
      </c>
      <c r="L8160" t="s">
        <v>6529</v>
      </c>
      <c r="M8160">
        <v>10212357</v>
      </c>
      <c r="N8160" t="s">
        <v>6630</v>
      </c>
      <c r="O8160" t="s">
        <v>6630</v>
      </c>
      <c r="P8160" t="s">
        <v>6630</v>
      </c>
      <c r="Q8160" t="s">
        <v>6630</v>
      </c>
    </row>
    <row r="8161" spans="1:17" x14ac:dyDescent="0.35">
      <c r="A8161">
        <v>7998105814</v>
      </c>
      <c r="B8161" t="s">
        <v>6626</v>
      </c>
      <c r="C8161" t="s">
        <v>6356</v>
      </c>
      <c r="D8161">
        <v>200</v>
      </c>
      <c r="E8161" t="s">
        <v>5245</v>
      </c>
      <c r="F8161">
        <v>202</v>
      </c>
      <c r="G8161" t="s">
        <v>5245</v>
      </c>
      <c r="H8161">
        <v>450</v>
      </c>
      <c r="I8161" t="s">
        <v>19369</v>
      </c>
      <c r="J8161" t="s">
        <v>6630</v>
      </c>
      <c r="L8161" t="s">
        <v>6529</v>
      </c>
      <c r="M8161" t="s">
        <v>6630</v>
      </c>
      <c r="N8161">
        <v>10151179</v>
      </c>
      <c r="O8161" t="s">
        <v>6630</v>
      </c>
      <c r="P8161" t="s">
        <v>19370</v>
      </c>
      <c r="Q8161" t="s">
        <v>6630</v>
      </c>
    </row>
    <row r="8162" spans="1:17" x14ac:dyDescent="0.35">
      <c r="A8162">
        <v>13404</v>
      </c>
      <c r="B8162" t="s">
        <v>6626</v>
      </c>
      <c r="C8162" t="s">
        <v>8762</v>
      </c>
      <c r="D8162">
        <v>130</v>
      </c>
      <c r="E8162" t="s">
        <v>6628</v>
      </c>
      <c r="F8162" t="s">
        <v>6628</v>
      </c>
      <c r="G8162" t="s">
        <v>3774</v>
      </c>
      <c r="H8162">
        <v>100</v>
      </c>
      <c r="I8162" t="s">
        <v>13225</v>
      </c>
      <c r="J8162" t="s">
        <v>6630</v>
      </c>
      <c r="L8162" t="s">
        <v>6526</v>
      </c>
      <c r="M8162" t="s">
        <v>6630</v>
      </c>
      <c r="N8162" t="s">
        <v>6630</v>
      </c>
      <c r="O8162" t="s">
        <v>19371</v>
      </c>
      <c r="P8162" t="s">
        <v>6630</v>
      </c>
      <c r="Q8162" t="s">
        <v>6630</v>
      </c>
    </row>
    <row r="8163" spans="1:17" x14ac:dyDescent="0.35">
      <c r="A8163">
        <v>3518114556</v>
      </c>
      <c r="B8163" t="s">
        <v>6626</v>
      </c>
      <c r="C8163" t="s">
        <v>6356</v>
      </c>
      <c r="D8163">
        <v>200</v>
      </c>
      <c r="E8163" t="s">
        <v>5245</v>
      </c>
      <c r="F8163">
        <v>202</v>
      </c>
      <c r="G8163" t="s">
        <v>5245</v>
      </c>
      <c r="H8163">
        <v>450</v>
      </c>
      <c r="I8163" t="s">
        <v>19372</v>
      </c>
      <c r="J8163">
        <v>20200</v>
      </c>
      <c r="L8163" t="s">
        <v>6529</v>
      </c>
      <c r="M8163">
        <v>10430573</v>
      </c>
      <c r="N8163">
        <v>12435538</v>
      </c>
      <c r="O8163" t="s">
        <v>6630</v>
      </c>
      <c r="P8163" t="s">
        <v>6630</v>
      </c>
      <c r="Q8163" t="s">
        <v>6630</v>
      </c>
    </row>
    <row r="8164" spans="1:17" x14ac:dyDescent="0.35">
      <c r="A8164" t="s">
        <v>19373</v>
      </c>
      <c r="B8164" t="s">
        <v>6626</v>
      </c>
      <c r="C8164" t="s">
        <v>6628</v>
      </c>
      <c r="D8164" t="s">
        <v>6628</v>
      </c>
      <c r="E8164" t="s">
        <v>6628</v>
      </c>
      <c r="F8164" t="s">
        <v>6628</v>
      </c>
      <c r="G8164" t="s">
        <v>6628</v>
      </c>
      <c r="H8164" t="s">
        <v>6628</v>
      </c>
      <c r="I8164" t="s">
        <v>19374</v>
      </c>
      <c r="J8164" t="s">
        <v>6630</v>
      </c>
      <c r="L8164" t="s">
        <v>6526</v>
      </c>
      <c r="M8164" t="s">
        <v>6630</v>
      </c>
      <c r="N8164" t="s">
        <v>6630</v>
      </c>
      <c r="O8164" t="s">
        <v>6630</v>
      </c>
      <c r="P8164" t="s">
        <v>6630</v>
      </c>
      <c r="Q8164" t="s">
        <v>6630</v>
      </c>
    </row>
    <row r="8165" spans="1:17" x14ac:dyDescent="0.35">
      <c r="A8165">
        <v>3517114095</v>
      </c>
      <c r="B8165" t="s">
        <v>6626</v>
      </c>
      <c r="C8165" t="s">
        <v>6356</v>
      </c>
      <c r="D8165">
        <v>200</v>
      </c>
      <c r="E8165" t="s">
        <v>5245</v>
      </c>
      <c r="F8165">
        <v>202</v>
      </c>
      <c r="G8165" t="s">
        <v>5245</v>
      </c>
      <c r="H8165">
        <v>450</v>
      </c>
      <c r="I8165" t="s">
        <v>19375</v>
      </c>
      <c r="J8165">
        <v>20200</v>
      </c>
      <c r="L8165" t="s">
        <v>6529</v>
      </c>
      <c r="M8165">
        <v>13003526</v>
      </c>
      <c r="N8165">
        <v>12435538</v>
      </c>
      <c r="O8165" t="s">
        <v>19376</v>
      </c>
      <c r="P8165" t="s">
        <v>6630</v>
      </c>
      <c r="Q8165" t="s">
        <v>6630</v>
      </c>
    </row>
    <row r="8166" spans="1:17" x14ac:dyDescent="0.35">
      <c r="A8166">
        <v>9417114205</v>
      </c>
      <c r="B8166" t="s">
        <v>6626</v>
      </c>
      <c r="C8166" t="s">
        <v>6356</v>
      </c>
      <c r="D8166">
        <v>200</v>
      </c>
      <c r="E8166" t="s">
        <v>6645</v>
      </c>
      <c r="F8166">
        <v>201</v>
      </c>
      <c r="G8166" t="s">
        <v>6657</v>
      </c>
      <c r="H8166">
        <v>420</v>
      </c>
      <c r="I8166" t="s">
        <v>19377</v>
      </c>
      <c r="J8166">
        <v>20120</v>
      </c>
      <c r="L8166" t="s">
        <v>6529</v>
      </c>
      <c r="M8166">
        <v>11277777</v>
      </c>
      <c r="N8166">
        <v>10434021</v>
      </c>
      <c r="O8166" t="s">
        <v>6630</v>
      </c>
      <c r="P8166" t="s">
        <v>6630</v>
      </c>
      <c r="Q8166" t="s">
        <v>6630</v>
      </c>
    </row>
    <row r="8167" spans="1:17" x14ac:dyDescent="0.35">
      <c r="A8167">
        <v>9602107555</v>
      </c>
      <c r="B8167" t="s">
        <v>6626</v>
      </c>
      <c r="C8167" t="s">
        <v>6356</v>
      </c>
      <c r="D8167">
        <v>200</v>
      </c>
      <c r="E8167" t="s">
        <v>488</v>
      </c>
      <c r="F8167">
        <v>203</v>
      </c>
      <c r="G8167" t="s">
        <v>488</v>
      </c>
      <c r="H8167">
        <v>500</v>
      </c>
      <c r="I8167" t="s">
        <v>19378</v>
      </c>
      <c r="J8167">
        <v>20300</v>
      </c>
      <c r="L8167" t="s">
        <v>6529</v>
      </c>
      <c r="M8167" t="s">
        <v>6630</v>
      </c>
      <c r="N8167">
        <v>10588901</v>
      </c>
      <c r="O8167" t="s">
        <v>19379</v>
      </c>
      <c r="P8167" t="s">
        <v>6765</v>
      </c>
      <c r="Q8167" t="s">
        <v>6630</v>
      </c>
    </row>
    <row r="8168" spans="1:17" x14ac:dyDescent="0.35">
      <c r="A8168">
        <v>9414112122</v>
      </c>
      <c r="B8168" t="s">
        <v>6626</v>
      </c>
      <c r="C8168" t="s">
        <v>6356</v>
      </c>
      <c r="D8168">
        <v>200</v>
      </c>
      <c r="E8168" t="s">
        <v>6645</v>
      </c>
      <c r="F8168">
        <v>201</v>
      </c>
      <c r="G8168" t="s">
        <v>6638</v>
      </c>
      <c r="H8168">
        <v>415</v>
      </c>
      <c r="I8168" t="s">
        <v>15091</v>
      </c>
      <c r="J8168">
        <v>20115</v>
      </c>
      <c r="L8168" t="s">
        <v>6529</v>
      </c>
      <c r="M8168">
        <v>10253941</v>
      </c>
      <c r="N8168">
        <v>15605133</v>
      </c>
      <c r="O8168" t="s">
        <v>6630</v>
      </c>
      <c r="P8168" t="s">
        <v>6630</v>
      </c>
      <c r="Q8168" t="s">
        <v>6630</v>
      </c>
    </row>
    <row r="8169" spans="1:17" x14ac:dyDescent="0.35">
      <c r="A8169" t="s">
        <v>19380</v>
      </c>
      <c r="B8169" t="s">
        <v>6626</v>
      </c>
      <c r="C8169" t="s">
        <v>6628</v>
      </c>
      <c r="D8169" t="s">
        <v>6628</v>
      </c>
      <c r="E8169" t="s">
        <v>6628</v>
      </c>
      <c r="F8169" t="s">
        <v>6628</v>
      </c>
      <c r="G8169" t="s">
        <v>6628</v>
      </c>
      <c r="H8169" t="s">
        <v>6628</v>
      </c>
      <c r="I8169" t="s">
        <v>19381</v>
      </c>
      <c r="J8169" t="s">
        <v>6630</v>
      </c>
      <c r="L8169" t="s">
        <v>6529</v>
      </c>
      <c r="M8169" t="s">
        <v>6630</v>
      </c>
      <c r="N8169" t="s">
        <v>6630</v>
      </c>
      <c r="O8169" t="s">
        <v>6630</v>
      </c>
      <c r="P8169" t="s">
        <v>6630</v>
      </c>
      <c r="Q8169" t="s">
        <v>6630</v>
      </c>
    </row>
    <row r="8170" spans="1:17" x14ac:dyDescent="0.35">
      <c r="A8170">
        <v>9417114312</v>
      </c>
      <c r="B8170" t="s">
        <v>6626</v>
      </c>
      <c r="C8170" t="s">
        <v>6356</v>
      </c>
      <c r="D8170">
        <v>200</v>
      </c>
      <c r="E8170" t="s">
        <v>6366</v>
      </c>
      <c r="F8170">
        <v>207</v>
      </c>
      <c r="G8170" t="s">
        <v>1561</v>
      </c>
      <c r="H8170">
        <v>795</v>
      </c>
      <c r="I8170" t="s">
        <v>19382</v>
      </c>
      <c r="J8170">
        <v>20800</v>
      </c>
      <c r="L8170" t="s">
        <v>6529</v>
      </c>
      <c r="M8170">
        <v>10007193</v>
      </c>
      <c r="N8170">
        <v>10191816</v>
      </c>
      <c r="O8170" t="s">
        <v>6630</v>
      </c>
      <c r="P8170" t="s">
        <v>6630</v>
      </c>
      <c r="Q8170">
        <v>700</v>
      </c>
    </row>
    <row r="8171" spans="1:17" x14ac:dyDescent="0.35">
      <c r="A8171" t="s">
        <v>19383</v>
      </c>
      <c r="B8171" t="s">
        <v>6626</v>
      </c>
      <c r="C8171" t="s">
        <v>6628</v>
      </c>
      <c r="D8171" t="s">
        <v>6628</v>
      </c>
      <c r="E8171" t="s">
        <v>6628</v>
      </c>
      <c r="F8171" t="s">
        <v>6628</v>
      </c>
      <c r="G8171" t="s">
        <v>6628</v>
      </c>
      <c r="H8171" t="s">
        <v>6628</v>
      </c>
      <c r="I8171" t="s">
        <v>18858</v>
      </c>
      <c r="J8171" t="s">
        <v>6630</v>
      </c>
      <c r="L8171" t="s">
        <v>6526</v>
      </c>
      <c r="M8171" t="s">
        <v>6630</v>
      </c>
      <c r="N8171" t="s">
        <v>6630</v>
      </c>
      <c r="O8171" t="s">
        <v>6630</v>
      </c>
      <c r="P8171" t="s">
        <v>6630</v>
      </c>
      <c r="Q8171" t="s">
        <v>6630</v>
      </c>
    </row>
    <row r="8172" spans="1:17" x14ac:dyDescent="0.35">
      <c r="A8172">
        <v>9413111918</v>
      </c>
      <c r="B8172" t="s">
        <v>6626</v>
      </c>
      <c r="C8172" t="s">
        <v>6356</v>
      </c>
      <c r="D8172">
        <v>200</v>
      </c>
      <c r="E8172" t="s">
        <v>6645</v>
      </c>
      <c r="F8172">
        <v>201</v>
      </c>
      <c r="G8172" t="s">
        <v>6638</v>
      </c>
      <c r="H8172">
        <v>415</v>
      </c>
      <c r="I8172" t="s">
        <v>14868</v>
      </c>
      <c r="J8172">
        <v>20115</v>
      </c>
      <c r="L8172" t="s">
        <v>6529</v>
      </c>
      <c r="M8172">
        <v>13846540</v>
      </c>
      <c r="N8172">
        <v>13157218</v>
      </c>
      <c r="O8172">
        <v>30826</v>
      </c>
      <c r="P8172" t="s">
        <v>6630</v>
      </c>
      <c r="Q8172" t="s">
        <v>6630</v>
      </c>
    </row>
    <row r="8173" spans="1:17" x14ac:dyDescent="0.35">
      <c r="A8173">
        <v>80541626</v>
      </c>
      <c r="B8173" t="s">
        <v>6334</v>
      </c>
      <c r="C8173" t="s">
        <v>6766</v>
      </c>
      <c r="D8173">
        <v>120</v>
      </c>
      <c r="E8173" t="s">
        <v>6627</v>
      </c>
      <c r="F8173">
        <v>145</v>
      </c>
      <c r="G8173" t="s">
        <v>6627</v>
      </c>
      <c r="H8173">
        <v>15</v>
      </c>
      <c r="I8173" t="s">
        <v>19384</v>
      </c>
      <c r="J8173" t="s">
        <v>6630</v>
      </c>
      <c r="L8173" t="s">
        <v>6526</v>
      </c>
      <c r="M8173" t="s">
        <v>6630</v>
      </c>
      <c r="N8173" t="s">
        <v>6630</v>
      </c>
      <c r="O8173" t="s">
        <v>6630</v>
      </c>
      <c r="P8173" t="s">
        <v>6630</v>
      </c>
      <c r="Q8173" t="s">
        <v>6630</v>
      </c>
    </row>
    <row r="8174" spans="1:17" x14ac:dyDescent="0.35">
      <c r="A8174" t="s">
        <v>19385</v>
      </c>
      <c r="B8174" t="s">
        <v>6626</v>
      </c>
      <c r="C8174" t="s">
        <v>6628</v>
      </c>
      <c r="D8174" t="s">
        <v>6628</v>
      </c>
      <c r="E8174" t="s">
        <v>6628</v>
      </c>
      <c r="F8174" t="s">
        <v>6628</v>
      </c>
      <c r="G8174" t="s">
        <v>6628</v>
      </c>
      <c r="H8174" t="s">
        <v>6628</v>
      </c>
      <c r="I8174" t="s">
        <v>14499</v>
      </c>
      <c r="J8174" t="s">
        <v>6630</v>
      </c>
      <c r="L8174" t="s">
        <v>6526</v>
      </c>
      <c r="M8174" t="s">
        <v>6630</v>
      </c>
      <c r="N8174" t="s">
        <v>6630</v>
      </c>
      <c r="O8174" t="s">
        <v>6630</v>
      </c>
      <c r="P8174" t="s">
        <v>6630</v>
      </c>
      <c r="Q8174" t="s">
        <v>6630</v>
      </c>
    </row>
    <row r="8175" spans="1:17" x14ac:dyDescent="0.35">
      <c r="A8175" t="s">
        <v>19386</v>
      </c>
      <c r="B8175" t="s">
        <v>6626</v>
      </c>
      <c r="C8175" t="s">
        <v>6628</v>
      </c>
      <c r="D8175" t="s">
        <v>6628</v>
      </c>
      <c r="E8175" t="s">
        <v>6628</v>
      </c>
      <c r="F8175" t="s">
        <v>6628</v>
      </c>
      <c r="G8175" t="s">
        <v>6628</v>
      </c>
      <c r="H8175" t="s">
        <v>6628</v>
      </c>
      <c r="I8175" t="s">
        <v>19387</v>
      </c>
      <c r="J8175" t="s">
        <v>6630</v>
      </c>
      <c r="L8175" t="s">
        <v>6529</v>
      </c>
      <c r="M8175" t="s">
        <v>6630</v>
      </c>
      <c r="N8175" t="s">
        <v>6630</v>
      </c>
      <c r="O8175" t="s">
        <v>6630</v>
      </c>
      <c r="P8175" t="s">
        <v>6630</v>
      </c>
      <c r="Q8175" t="s">
        <v>6630</v>
      </c>
    </row>
    <row r="8176" spans="1:17" x14ac:dyDescent="0.35">
      <c r="A8176" t="s">
        <v>19388</v>
      </c>
      <c r="B8176" t="s">
        <v>6626</v>
      </c>
      <c r="C8176" t="s">
        <v>6628</v>
      </c>
      <c r="D8176" t="s">
        <v>6628</v>
      </c>
      <c r="E8176" t="s">
        <v>6628</v>
      </c>
      <c r="F8176" t="s">
        <v>6628</v>
      </c>
      <c r="G8176" t="s">
        <v>6628</v>
      </c>
      <c r="H8176" t="s">
        <v>6628</v>
      </c>
      <c r="I8176" t="s">
        <v>19389</v>
      </c>
      <c r="J8176" t="s">
        <v>6630</v>
      </c>
      <c r="L8176" t="s">
        <v>6526</v>
      </c>
      <c r="M8176" t="s">
        <v>6630</v>
      </c>
      <c r="N8176" t="s">
        <v>6630</v>
      </c>
      <c r="O8176" t="s">
        <v>6630</v>
      </c>
      <c r="P8176" t="s">
        <v>6630</v>
      </c>
      <c r="Q8176" t="s">
        <v>6630</v>
      </c>
    </row>
    <row r="8177" spans="1:17" x14ac:dyDescent="0.35">
      <c r="A8177" t="s">
        <v>19390</v>
      </c>
      <c r="B8177" t="s">
        <v>6626</v>
      </c>
      <c r="C8177" t="s">
        <v>6628</v>
      </c>
      <c r="D8177" t="s">
        <v>6628</v>
      </c>
      <c r="E8177" t="s">
        <v>6628</v>
      </c>
      <c r="F8177" t="s">
        <v>6628</v>
      </c>
      <c r="G8177" t="s">
        <v>6628</v>
      </c>
      <c r="H8177" t="s">
        <v>6628</v>
      </c>
      <c r="I8177" t="s">
        <v>19391</v>
      </c>
      <c r="J8177" t="s">
        <v>6630</v>
      </c>
      <c r="L8177" t="s">
        <v>6529</v>
      </c>
      <c r="M8177" t="s">
        <v>6630</v>
      </c>
      <c r="N8177" t="s">
        <v>6630</v>
      </c>
      <c r="O8177" t="s">
        <v>6630</v>
      </c>
      <c r="P8177" t="s">
        <v>6630</v>
      </c>
      <c r="Q8177" t="s">
        <v>6630</v>
      </c>
    </row>
    <row r="8178" spans="1:17" x14ac:dyDescent="0.35">
      <c r="A8178" t="s">
        <v>19392</v>
      </c>
      <c r="B8178" t="s">
        <v>6626</v>
      </c>
      <c r="C8178" t="s">
        <v>6628</v>
      </c>
      <c r="D8178" t="s">
        <v>6628</v>
      </c>
      <c r="E8178" t="s">
        <v>6628</v>
      </c>
      <c r="F8178" t="s">
        <v>6628</v>
      </c>
      <c r="G8178" t="s">
        <v>6628</v>
      </c>
      <c r="H8178" t="s">
        <v>6628</v>
      </c>
      <c r="I8178" t="s">
        <v>8387</v>
      </c>
      <c r="J8178" t="s">
        <v>6630</v>
      </c>
      <c r="L8178" t="s">
        <v>6529</v>
      </c>
      <c r="M8178" t="s">
        <v>6630</v>
      </c>
      <c r="N8178" t="s">
        <v>6630</v>
      </c>
      <c r="O8178" t="s">
        <v>6630</v>
      </c>
      <c r="P8178" t="s">
        <v>6630</v>
      </c>
      <c r="Q8178" t="s">
        <v>6630</v>
      </c>
    </row>
    <row r="8179" spans="1:17" x14ac:dyDescent="0.35">
      <c r="A8179">
        <v>9411110854</v>
      </c>
      <c r="B8179" t="s">
        <v>6626</v>
      </c>
      <c r="C8179" t="s">
        <v>6356</v>
      </c>
      <c r="D8179">
        <v>200</v>
      </c>
      <c r="E8179" t="s">
        <v>6645</v>
      </c>
      <c r="F8179">
        <v>201</v>
      </c>
      <c r="G8179" t="s">
        <v>6786</v>
      </c>
      <c r="H8179">
        <v>440</v>
      </c>
      <c r="I8179" t="s">
        <v>19393</v>
      </c>
      <c r="J8179" t="s">
        <v>6630</v>
      </c>
      <c r="L8179" t="s">
        <v>6529</v>
      </c>
      <c r="M8179">
        <v>10292326</v>
      </c>
      <c r="N8179">
        <v>10046037</v>
      </c>
      <c r="O8179">
        <v>29250</v>
      </c>
      <c r="P8179" t="s">
        <v>6630</v>
      </c>
      <c r="Q8179" t="s">
        <v>6630</v>
      </c>
    </row>
    <row r="8180" spans="1:17" x14ac:dyDescent="0.35">
      <c r="A8180" t="s">
        <v>19394</v>
      </c>
      <c r="B8180" t="s">
        <v>6626</v>
      </c>
      <c r="C8180" t="s">
        <v>6628</v>
      </c>
      <c r="D8180" t="s">
        <v>6628</v>
      </c>
      <c r="E8180" t="s">
        <v>6628</v>
      </c>
      <c r="F8180" t="s">
        <v>6628</v>
      </c>
      <c r="G8180" t="s">
        <v>6628</v>
      </c>
      <c r="H8180" t="s">
        <v>6628</v>
      </c>
      <c r="I8180" t="s">
        <v>9187</v>
      </c>
      <c r="J8180" t="s">
        <v>6630</v>
      </c>
      <c r="L8180" t="s">
        <v>6529</v>
      </c>
      <c r="M8180" t="s">
        <v>6630</v>
      </c>
      <c r="N8180" t="s">
        <v>6630</v>
      </c>
      <c r="O8180" t="s">
        <v>6630</v>
      </c>
      <c r="P8180" t="s">
        <v>6630</v>
      </c>
      <c r="Q8180" t="s">
        <v>6630</v>
      </c>
    </row>
    <row r="8181" spans="1:17" x14ac:dyDescent="0.35">
      <c r="A8181">
        <v>9494011804</v>
      </c>
      <c r="B8181" t="s">
        <v>6626</v>
      </c>
      <c r="C8181" t="s">
        <v>8762</v>
      </c>
      <c r="D8181">
        <v>130</v>
      </c>
      <c r="E8181" t="s">
        <v>6628</v>
      </c>
      <c r="F8181" t="s">
        <v>6628</v>
      </c>
      <c r="G8181" t="s">
        <v>6628</v>
      </c>
      <c r="H8181" t="s">
        <v>6628</v>
      </c>
      <c r="I8181" t="s">
        <v>19395</v>
      </c>
      <c r="J8181" t="s">
        <v>6630</v>
      </c>
      <c r="L8181" t="s">
        <v>6529</v>
      </c>
      <c r="M8181" t="s">
        <v>6630</v>
      </c>
      <c r="N8181" t="s">
        <v>6630</v>
      </c>
      <c r="O8181" t="s">
        <v>6630</v>
      </c>
      <c r="P8181" t="s">
        <v>9492</v>
      </c>
      <c r="Q8181" t="s">
        <v>6630</v>
      </c>
    </row>
    <row r="8182" spans="1:17" x14ac:dyDescent="0.35">
      <c r="A8182" t="s">
        <v>19396</v>
      </c>
      <c r="B8182" t="s">
        <v>6626</v>
      </c>
      <c r="C8182" t="s">
        <v>6628</v>
      </c>
      <c r="D8182" t="s">
        <v>6628</v>
      </c>
      <c r="E8182" t="s">
        <v>6628</v>
      </c>
      <c r="F8182" t="s">
        <v>6628</v>
      </c>
      <c r="G8182" t="s">
        <v>6628</v>
      </c>
      <c r="H8182" t="s">
        <v>6628</v>
      </c>
      <c r="I8182" t="s">
        <v>19397</v>
      </c>
      <c r="J8182" t="s">
        <v>6630</v>
      </c>
      <c r="L8182" t="s">
        <v>6526</v>
      </c>
      <c r="M8182" t="s">
        <v>6630</v>
      </c>
      <c r="N8182" t="s">
        <v>6630</v>
      </c>
      <c r="O8182" t="s">
        <v>6630</v>
      </c>
      <c r="P8182" t="s">
        <v>6630</v>
      </c>
      <c r="Q8182" t="s">
        <v>6630</v>
      </c>
    </row>
    <row r="8183" spans="1:17" x14ac:dyDescent="0.35">
      <c r="A8183">
        <v>9414112640</v>
      </c>
      <c r="B8183" t="s">
        <v>6626</v>
      </c>
      <c r="C8183" t="s">
        <v>6356</v>
      </c>
      <c r="D8183">
        <v>200</v>
      </c>
      <c r="E8183" t="s">
        <v>6357</v>
      </c>
      <c r="F8183">
        <v>209</v>
      </c>
      <c r="G8183" t="s">
        <v>977</v>
      </c>
      <c r="H8183">
        <v>310</v>
      </c>
      <c r="I8183" t="s">
        <v>19398</v>
      </c>
      <c r="J8183">
        <v>13566</v>
      </c>
      <c r="L8183" t="s">
        <v>6529</v>
      </c>
      <c r="M8183">
        <v>10007753</v>
      </c>
      <c r="N8183" t="s">
        <v>6630</v>
      </c>
      <c r="O8183" t="s">
        <v>6630</v>
      </c>
      <c r="P8183" t="s">
        <v>6630</v>
      </c>
      <c r="Q8183">
        <v>700</v>
      </c>
    </row>
    <row r="8184" spans="1:17" x14ac:dyDescent="0.35">
      <c r="A8184">
        <v>13564</v>
      </c>
      <c r="B8184" t="s">
        <v>6334</v>
      </c>
      <c r="C8184" t="s">
        <v>6356</v>
      </c>
      <c r="D8184">
        <v>200</v>
      </c>
      <c r="E8184" t="s">
        <v>6357</v>
      </c>
      <c r="F8184">
        <v>209</v>
      </c>
      <c r="G8184" t="s">
        <v>6933</v>
      </c>
      <c r="H8184">
        <v>300</v>
      </c>
      <c r="I8184" t="s">
        <v>3838</v>
      </c>
      <c r="J8184">
        <v>13670</v>
      </c>
      <c r="L8184" t="s">
        <v>6526</v>
      </c>
      <c r="M8184">
        <v>10731991</v>
      </c>
      <c r="N8184">
        <v>10721258</v>
      </c>
      <c r="O8184" t="s">
        <v>6630</v>
      </c>
      <c r="P8184" t="s">
        <v>19399</v>
      </c>
      <c r="Q8184" t="s">
        <v>6630</v>
      </c>
    </row>
    <row r="8185" spans="1:17" x14ac:dyDescent="0.35">
      <c r="A8185">
        <v>9403107871</v>
      </c>
      <c r="B8185" t="s">
        <v>6626</v>
      </c>
      <c r="C8185" t="s">
        <v>6356</v>
      </c>
      <c r="D8185">
        <v>200</v>
      </c>
      <c r="E8185" t="s">
        <v>6659</v>
      </c>
      <c r="F8185">
        <v>208</v>
      </c>
      <c r="G8185" t="s">
        <v>3838</v>
      </c>
      <c r="H8185">
        <v>313</v>
      </c>
      <c r="I8185" t="s">
        <v>19400</v>
      </c>
      <c r="J8185">
        <v>13562</v>
      </c>
      <c r="L8185" t="s">
        <v>6529</v>
      </c>
      <c r="M8185">
        <v>10677251</v>
      </c>
      <c r="N8185">
        <v>10517943</v>
      </c>
      <c r="O8185" t="s">
        <v>19401</v>
      </c>
      <c r="P8185" t="s">
        <v>19402</v>
      </c>
      <c r="Q8185" t="s">
        <v>6630</v>
      </c>
    </row>
    <row r="8186" spans="1:17" x14ac:dyDescent="0.35">
      <c r="A8186">
        <v>9411110722</v>
      </c>
      <c r="B8186" t="s">
        <v>6626</v>
      </c>
      <c r="C8186" t="s">
        <v>6540</v>
      </c>
      <c r="D8186">
        <v>131</v>
      </c>
      <c r="E8186" t="s">
        <v>6540</v>
      </c>
      <c r="F8186">
        <v>309</v>
      </c>
      <c r="G8186" t="s">
        <v>1874</v>
      </c>
      <c r="H8186">
        <v>970</v>
      </c>
      <c r="I8186" t="s">
        <v>19403</v>
      </c>
      <c r="J8186" t="s">
        <v>6630</v>
      </c>
      <c r="L8186" t="s">
        <v>6529</v>
      </c>
      <c r="M8186">
        <v>10505301</v>
      </c>
      <c r="N8186" t="s">
        <v>6630</v>
      </c>
      <c r="O8186" t="s">
        <v>6630</v>
      </c>
      <c r="P8186" t="s">
        <v>6630</v>
      </c>
      <c r="Q8186">
        <v>100</v>
      </c>
    </row>
    <row r="8187" spans="1:17" x14ac:dyDescent="0.35">
      <c r="A8187" t="s">
        <v>19404</v>
      </c>
      <c r="B8187" t="s">
        <v>6626</v>
      </c>
      <c r="C8187" t="s">
        <v>6628</v>
      </c>
      <c r="D8187" t="s">
        <v>6628</v>
      </c>
      <c r="E8187" t="s">
        <v>6628</v>
      </c>
      <c r="F8187" t="s">
        <v>6628</v>
      </c>
      <c r="G8187" t="s">
        <v>6628</v>
      </c>
      <c r="H8187" t="s">
        <v>6628</v>
      </c>
      <c r="I8187" t="s">
        <v>19405</v>
      </c>
      <c r="J8187" t="s">
        <v>6630</v>
      </c>
      <c r="L8187" t="s">
        <v>6526</v>
      </c>
      <c r="M8187" t="s">
        <v>6630</v>
      </c>
      <c r="N8187" t="s">
        <v>6630</v>
      </c>
      <c r="O8187" t="s">
        <v>6630</v>
      </c>
      <c r="P8187" t="s">
        <v>6630</v>
      </c>
      <c r="Q8187" t="s">
        <v>6630</v>
      </c>
    </row>
    <row r="8188" spans="1:17" x14ac:dyDescent="0.35">
      <c r="A8188">
        <v>9414112048</v>
      </c>
      <c r="B8188" t="s">
        <v>6626</v>
      </c>
      <c r="C8188" t="s">
        <v>6356</v>
      </c>
      <c r="D8188">
        <v>200</v>
      </c>
      <c r="E8188" t="s">
        <v>6645</v>
      </c>
      <c r="F8188">
        <v>201</v>
      </c>
      <c r="G8188" t="s">
        <v>6638</v>
      </c>
      <c r="H8188">
        <v>415</v>
      </c>
      <c r="I8188" t="s">
        <v>15427</v>
      </c>
      <c r="J8188">
        <v>20115</v>
      </c>
      <c r="L8188" t="s">
        <v>6529</v>
      </c>
      <c r="M8188">
        <v>13415871</v>
      </c>
      <c r="N8188" t="s">
        <v>6630</v>
      </c>
      <c r="O8188">
        <v>30796</v>
      </c>
      <c r="P8188" t="s">
        <v>6630</v>
      </c>
      <c r="Q8188" t="s">
        <v>6630</v>
      </c>
    </row>
    <row r="8189" spans="1:17" x14ac:dyDescent="0.35">
      <c r="A8189">
        <v>9402107532</v>
      </c>
      <c r="B8189" t="s">
        <v>6626</v>
      </c>
      <c r="C8189" t="s">
        <v>6356</v>
      </c>
      <c r="D8189">
        <v>200</v>
      </c>
      <c r="E8189" t="s">
        <v>488</v>
      </c>
      <c r="F8189">
        <v>203</v>
      </c>
      <c r="G8189" t="s">
        <v>488</v>
      </c>
      <c r="H8189">
        <v>500</v>
      </c>
      <c r="I8189" t="s">
        <v>19406</v>
      </c>
      <c r="J8189">
        <v>20300</v>
      </c>
      <c r="L8189" t="s">
        <v>6529</v>
      </c>
      <c r="M8189" t="s">
        <v>6630</v>
      </c>
      <c r="N8189">
        <v>10572619</v>
      </c>
      <c r="O8189" t="s">
        <v>19407</v>
      </c>
      <c r="P8189" t="s">
        <v>19408</v>
      </c>
      <c r="Q8189" t="s">
        <v>6630</v>
      </c>
    </row>
    <row r="8190" spans="1:17" x14ac:dyDescent="0.35">
      <c r="A8190">
        <v>9419114850</v>
      </c>
      <c r="B8190" t="s">
        <v>6626</v>
      </c>
      <c r="C8190" t="s">
        <v>6356</v>
      </c>
      <c r="D8190">
        <v>200</v>
      </c>
      <c r="E8190" t="s">
        <v>6645</v>
      </c>
      <c r="F8190">
        <v>201</v>
      </c>
      <c r="G8190" t="s">
        <v>6638</v>
      </c>
      <c r="H8190">
        <v>415</v>
      </c>
      <c r="I8190" t="s">
        <v>19409</v>
      </c>
      <c r="J8190">
        <v>20115</v>
      </c>
      <c r="L8190" t="s">
        <v>6529</v>
      </c>
      <c r="M8190">
        <v>13315116</v>
      </c>
      <c r="N8190">
        <v>10799362</v>
      </c>
      <c r="O8190" t="s">
        <v>6630</v>
      </c>
      <c r="P8190" t="s">
        <v>6630</v>
      </c>
      <c r="Q8190">
        <v>700</v>
      </c>
    </row>
    <row r="8191" spans="1:17" x14ac:dyDescent="0.35">
      <c r="A8191">
        <v>9414112513</v>
      </c>
      <c r="B8191" t="s">
        <v>6626</v>
      </c>
      <c r="C8191" t="s">
        <v>6540</v>
      </c>
      <c r="D8191">
        <v>131</v>
      </c>
      <c r="E8191" t="s">
        <v>6672</v>
      </c>
      <c r="F8191">
        <v>703</v>
      </c>
      <c r="G8191" t="s">
        <v>7042</v>
      </c>
      <c r="H8191">
        <v>730</v>
      </c>
      <c r="I8191" t="s">
        <v>19410</v>
      </c>
      <c r="J8191">
        <v>13200</v>
      </c>
      <c r="L8191" t="s">
        <v>6529</v>
      </c>
      <c r="M8191">
        <v>10665591</v>
      </c>
      <c r="N8191">
        <v>13170455</v>
      </c>
      <c r="O8191" t="s">
        <v>6630</v>
      </c>
      <c r="P8191" t="s">
        <v>6713</v>
      </c>
      <c r="Q8191" t="s">
        <v>6630</v>
      </c>
    </row>
    <row r="8192" spans="1:17" x14ac:dyDescent="0.35">
      <c r="A8192" t="s">
        <v>19411</v>
      </c>
      <c r="B8192" t="s">
        <v>6626</v>
      </c>
      <c r="C8192" t="s">
        <v>6628</v>
      </c>
      <c r="D8192" t="s">
        <v>6628</v>
      </c>
      <c r="E8192" t="s">
        <v>6628</v>
      </c>
      <c r="F8192" t="s">
        <v>6628</v>
      </c>
      <c r="G8192" t="s">
        <v>6628</v>
      </c>
      <c r="H8192" t="s">
        <v>6628</v>
      </c>
      <c r="I8192" t="s">
        <v>19412</v>
      </c>
      <c r="J8192" t="s">
        <v>6630</v>
      </c>
      <c r="L8192" t="s">
        <v>6526</v>
      </c>
      <c r="M8192" t="s">
        <v>6630</v>
      </c>
      <c r="N8192" t="s">
        <v>6630</v>
      </c>
      <c r="O8192" t="s">
        <v>6630</v>
      </c>
      <c r="P8192" t="s">
        <v>6630</v>
      </c>
      <c r="Q8192" t="s">
        <v>6630</v>
      </c>
    </row>
    <row r="8193" spans="1:17" x14ac:dyDescent="0.35">
      <c r="A8193">
        <v>9410110254</v>
      </c>
      <c r="B8193" t="s">
        <v>6626</v>
      </c>
      <c r="C8193" t="s">
        <v>6356</v>
      </c>
      <c r="D8193">
        <v>200</v>
      </c>
      <c r="E8193" t="s">
        <v>6645</v>
      </c>
      <c r="F8193">
        <v>201</v>
      </c>
      <c r="G8193" t="s">
        <v>6651</v>
      </c>
      <c r="H8193">
        <v>410</v>
      </c>
      <c r="I8193" t="s">
        <v>17016</v>
      </c>
      <c r="J8193" t="s">
        <v>6630</v>
      </c>
      <c r="L8193" t="s">
        <v>6529</v>
      </c>
      <c r="M8193">
        <v>13156709</v>
      </c>
      <c r="N8193">
        <v>12335676</v>
      </c>
      <c r="O8193" t="s">
        <v>19413</v>
      </c>
      <c r="P8193" t="s">
        <v>6630</v>
      </c>
      <c r="Q8193" t="s">
        <v>6630</v>
      </c>
    </row>
    <row r="8194" spans="1:17" x14ac:dyDescent="0.35">
      <c r="A8194" t="s">
        <v>19414</v>
      </c>
      <c r="B8194" t="s">
        <v>6626</v>
      </c>
      <c r="C8194" t="s">
        <v>6628</v>
      </c>
      <c r="D8194" t="s">
        <v>6628</v>
      </c>
      <c r="E8194" t="s">
        <v>6628</v>
      </c>
      <c r="F8194" t="s">
        <v>6628</v>
      </c>
      <c r="G8194" t="s">
        <v>6628</v>
      </c>
      <c r="H8194" t="s">
        <v>6628</v>
      </c>
      <c r="I8194" t="s">
        <v>19415</v>
      </c>
      <c r="J8194" t="s">
        <v>6630</v>
      </c>
      <c r="L8194" t="s">
        <v>6529</v>
      </c>
      <c r="M8194" t="s">
        <v>6630</v>
      </c>
      <c r="N8194" t="s">
        <v>6630</v>
      </c>
      <c r="O8194" t="s">
        <v>7821</v>
      </c>
      <c r="P8194" t="s">
        <v>6630</v>
      </c>
      <c r="Q8194" t="s">
        <v>6630</v>
      </c>
    </row>
    <row r="8195" spans="1:17" x14ac:dyDescent="0.35">
      <c r="A8195">
        <v>9410110378</v>
      </c>
      <c r="B8195" t="s">
        <v>6626</v>
      </c>
      <c r="C8195" t="s">
        <v>6356</v>
      </c>
      <c r="D8195">
        <v>200</v>
      </c>
      <c r="E8195" t="s">
        <v>6366</v>
      </c>
      <c r="F8195">
        <v>207</v>
      </c>
      <c r="G8195" t="s">
        <v>6638</v>
      </c>
      <c r="H8195">
        <v>415</v>
      </c>
      <c r="I8195" t="s">
        <v>19416</v>
      </c>
      <c r="J8195">
        <v>20115</v>
      </c>
      <c r="L8195" t="s">
        <v>6529</v>
      </c>
      <c r="M8195">
        <v>11180502</v>
      </c>
      <c r="N8195">
        <v>11694212</v>
      </c>
      <c r="O8195" t="s">
        <v>19417</v>
      </c>
      <c r="P8195" t="s">
        <v>6630</v>
      </c>
      <c r="Q8195" t="s">
        <v>6630</v>
      </c>
    </row>
    <row r="8196" spans="1:17" x14ac:dyDescent="0.35">
      <c r="A8196" t="s">
        <v>19418</v>
      </c>
      <c r="B8196" t="s">
        <v>6626</v>
      </c>
      <c r="C8196" t="s">
        <v>6628</v>
      </c>
      <c r="D8196" t="s">
        <v>6628</v>
      </c>
      <c r="E8196" t="s">
        <v>6628</v>
      </c>
      <c r="F8196" t="s">
        <v>6628</v>
      </c>
      <c r="G8196" t="s">
        <v>6628</v>
      </c>
      <c r="H8196" t="s">
        <v>6628</v>
      </c>
      <c r="I8196" t="s">
        <v>19419</v>
      </c>
      <c r="J8196" t="s">
        <v>6630</v>
      </c>
      <c r="L8196" t="s">
        <v>6526</v>
      </c>
      <c r="M8196" t="s">
        <v>6630</v>
      </c>
      <c r="N8196" t="s">
        <v>6630</v>
      </c>
      <c r="O8196" t="s">
        <v>6630</v>
      </c>
      <c r="P8196" t="s">
        <v>6630</v>
      </c>
      <c r="Q8196" t="s">
        <v>6630</v>
      </c>
    </row>
    <row r="8197" spans="1:17" x14ac:dyDescent="0.35">
      <c r="A8197" t="s">
        <v>19420</v>
      </c>
      <c r="B8197" t="s">
        <v>6626</v>
      </c>
      <c r="C8197" t="s">
        <v>6628</v>
      </c>
      <c r="D8197" t="s">
        <v>6628</v>
      </c>
      <c r="E8197" t="s">
        <v>6628</v>
      </c>
      <c r="F8197" t="s">
        <v>6628</v>
      </c>
      <c r="G8197" t="s">
        <v>6628</v>
      </c>
      <c r="H8197" t="s">
        <v>6628</v>
      </c>
      <c r="I8197" t="s">
        <v>19421</v>
      </c>
      <c r="J8197" t="s">
        <v>6630</v>
      </c>
      <c r="L8197" t="s">
        <v>6526</v>
      </c>
      <c r="M8197" t="s">
        <v>6630</v>
      </c>
      <c r="N8197" t="s">
        <v>6630</v>
      </c>
      <c r="O8197" t="s">
        <v>6630</v>
      </c>
      <c r="P8197" t="s">
        <v>6630</v>
      </c>
      <c r="Q8197" t="s">
        <v>6630</v>
      </c>
    </row>
    <row r="8198" spans="1:17" x14ac:dyDescent="0.35">
      <c r="A8198">
        <v>9413111543</v>
      </c>
      <c r="B8198" t="s">
        <v>6626</v>
      </c>
      <c r="C8198" t="s">
        <v>6356</v>
      </c>
      <c r="D8198">
        <v>200</v>
      </c>
      <c r="E8198" t="s">
        <v>6366</v>
      </c>
      <c r="F8198">
        <v>207</v>
      </c>
      <c r="G8198" t="s">
        <v>176</v>
      </c>
      <c r="H8198">
        <v>705</v>
      </c>
      <c r="I8198" t="s">
        <v>19422</v>
      </c>
      <c r="J8198">
        <v>20800</v>
      </c>
      <c r="L8198" t="s">
        <v>6529</v>
      </c>
      <c r="M8198">
        <v>10007373</v>
      </c>
      <c r="N8198">
        <v>10069378</v>
      </c>
      <c r="O8198" t="s">
        <v>6630</v>
      </c>
      <c r="P8198" t="s">
        <v>6630</v>
      </c>
      <c r="Q8198">
        <v>700</v>
      </c>
    </row>
    <row r="8199" spans="1:17" x14ac:dyDescent="0.35">
      <c r="A8199" t="s">
        <v>19423</v>
      </c>
      <c r="B8199" t="s">
        <v>6626</v>
      </c>
      <c r="C8199" t="s">
        <v>6628</v>
      </c>
      <c r="D8199" t="s">
        <v>6628</v>
      </c>
      <c r="E8199" t="s">
        <v>6628</v>
      </c>
      <c r="F8199" t="s">
        <v>6628</v>
      </c>
      <c r="G8199" t="s">
        <v>6628</v>
      </c>
      <c r="H8199" t="s">
        <v>6628</v>
      </c>
      <c r="I8199" t="s">
        <v>19424</v>
      </c>
      <c r="J8199" t="s">
        <v>6630</v>
      </c>
      <c r="L8199" t="s">
        <v>6526</v>
      </c>
      <c r="M8199" t="s">
        <v>6630</v>
      </c>
      <c r="N8199" t="s">
        <v>6630</v>
      </c>
      <c r="O8199" t="s">
        <v>6630</v>
      </c>
      <c r="P8199" t="s">
        <v>6630</v>
      </c>
      <c r="Q8199" t="s">
        <v>6630</v>
      </c>
    </row>
    <row r="8200" spans="1:17" x14ac:dyDescent="0.35">
      <c r="A8200">
        <v>9610110297</v>
      </c>
      <c r="B8200" t="s">
        <v>6626</v>
      </c>
      <c r="C8200" t="s">
        <v>6356</v>
      </c>
      <c r="D8200">
        <v>200</v>
      </c>
      <c r="E8200" t="s">
        <v>5245</v>
      </c>
      <c r="F8200">
        <v>202</v>
      </c>
      <c r="G8200" t="s">
        <v>5245</v>
      </c>
      <c r="H8200">
        <v>450</v>
      </c>
      <c r="I8200" t="s">
        <v>19425</v>
      </c>
      <c r="J8200">
        <v>20200</v>
      </c>
      <c r="L8200" t="s">
        <v>6529</v>
      </c>
      <c r="M8200">
        <v>10644619</v>
      </c>
      <c r="N8200">
        <v>10015626</v>
      </c>
      <c r="O8200" t="s">
        <v>6630</v>
      </c>
      <c r="P8200" t="s">
        <v>6630</v>
      </c>
      <c r="Q8200">
        <v>900</v>
      </c>
    </row>
    <row r="8201" spans="1:17" x14ac:dyDescent="0.35">
      <c r="A8201">
        <v>9414112268</v>
      </c>
      <c r="B8201" t="s">
        <v>6626</v>
      </c>
      <c r="C8201" t="s">
        <v>6628</v>
      </c>
      <c r="D8201" t="s">
        <v>6628</v>
      </c>
      <c r="E8201" t="s">
        <v>6628</v>
      </c>
      <c r="F8201" t="s">
        <v>6628</v>
      </c>
      <c r="G8201" t="s">
        <v>6628</v>
      </c>
      <c r="H8201" t="s">
        <v>6628</v>
      </c>
      <c r="I8201" t="s">
        <v>19426</v>
      </c>
      <c r="J8201" t="s">
        <v>6630</v>
      </c>
      <c r="L8201" t="s">
        <v>6529</v>
      </c>
      <c r="M8201" t="s">
        <v>6630</v>
      </c>
      <c r="N8201" t="s">
        <v>6630</v>
      </c>
      <c r="O8201" t="s">
        <v>7524</v>
      </c>
      <c r="P8201" t="s">
        <v>6630</v>
      </c>
      <c r="Q8201">
        <v>700</v>
      </c>
    </row>
    <row r="8202" spans="1:17" x14ac:dyDescent="0.35">
      <c r="A8202">
        <v>9698105708</v>
      </c>
      <c r="B8202" t="s">
        <v>6626</v>
      </c>
      <c r="C8202" t="s">
        <v>6356</v>
      </c>
      <c r="D8202">
        <v>200</v>
      </c>
      <c r="E8202" t="s">
        <v>5245</v>
      </c>
      <c r="F8202">
        <v>202</v>
      </c>
      <c r="G8202" t="s">
        <v>5245</v>
      </c>
      <c r="H8202">
        <v>450</v>
      </c>
      <c r="I8202" t="s">
        <v>19427</v>
      </c>
      <c r="J8202">
        <v>20300</v>
      </c>
      <c r="L8202" t="s">
        <v>6529</v>
      </c>
      <c r="M8202">
        <v>10496169</v>
      </c>
      <c r="N8202">
        <v>10438006</v>
      </c>
      <c r="O8202">
        <v>-101.14149999999999</v>
      </c>
      <c r="P8202" t="s">
        <v>19428</v>
      </c>
      <c r="Q8202">
        <v>200</v>
      </c>
    </row>
    <row r="8203" spans="1:17" x14ac:dyDescent="0.35">
      <c r="A8203">
        <v>9417113768</v>
      </c>
      <c r="B8203" t="s">
        <v>6626</v>
      </c>
      <c r="C8203" t="s">
        <v>6356</v>
      </c>
      <c r="D8203">
        <v>200</v>
      </c>
      <c r="E8203" t="s">
        <v>6366</v>
      </c>
      <c r="F8203">
        <v>207</v>
      </c>
      <c r="G8203" t="s">
        <v>6792</v>
      </c>
      <c r="H8203">
        <v>790</v>
      </c>
      <c r="I8203" t="s">
        <v>19429</v>
      </c>
      <c r="J8203">
        <v>20050</v>
      </c>
      <c r="L8203" t="s">
        <v>6529</v>
      </c>
      <c r="M8203">
        <v>10015625</v>
      </c>
      <c r="N8203">
        <v>10016158</v>
      </c>
      <c r="O8203" t="s">
        <v>6630</v>
      </c>
      <c r="P8203" t="s">
        <v>6630</v>
      </c>
      <c r="Q8203">
        <v>700</v>
      </c>
    </row>
    <row r="8204" spans="1:17" x14ac:dyDescent="0.35">
      <c r="A8204">
        <v>9424116685</v>
      </c>
      <c r="B8204" t="s">
        <v>6334</v>
      </c>
      <c r="C8204" t="s">
        <v>6356</v>
      </c>
      <c r="D8204">
        <v>200</v>
      </c>
      <c r="E8204" t="s">
        <v>6366</v>
      </c>
      <c r="F8204">
        <v>207</v>
      </c>
      <c r="G8204" t="s">
        <v>176</v>
      </c>
      <c r="H8204">
        <v>705</v>
      </c>
      <c r="I8204" t="s">
        <v>19430</v>
      </c>
      <c r="J8204">
        <v>20800</v>
      </c>
      <c r="L8204" t="s">
        <v>6529</v>
      </c>
      <c r="M8204">
        <v>12975067</v>
      </c>
      <c r="N8204">
        <v>11870044</v>
      </c>
      <c r="O8204" t="s">
        <v>6630</v>
      </c>
      <c r="P8204" t="s">
        <v>6630</v>
      </c>
      <c r="Q8204">
        <v>700</v>
      </c>
    </row>
    <row r="8205" spans="1:17" x14ac:dyDescent="0.35">
      <c r="A8205">
        <v>9424116592</v>
      </c>
      <c r="B8205" t="s">
        <v>6334</v>
      </c>
      <c r="C8205" t="s">
        <v>6356</v>
      </c>
      <c r="D8205">
        <v>200</v>
      </c>
      <c r="E8205" t="s">
        <v>6366</v>
      </c>
      <c r="F8205">
        <v>207</v>
      </c>
      <c r="G8205" t="s">
        <v>6638</v>
      </c>
      <c r="H8205">
        <v>415</v>
      </c>
      <c r="I8205" t="s">
        <v>19431</v>
      </c>
      <c r="J8205">
        <v>20800</v>
      </c>
      <c r="L8205" t="s">
        <v>6529</v>
      </c>
      <c r="M8205">
        <v>10707755</v>
      </c>
      <c r="N8205">
        <v>12561260</v>
      </c>
      <c r="O8205" t="s">
        <v>6630</v>
      </c>
      <c r="P8205" t="s">
        <v>6630</v>
      </c>
      <c r="Q8205">
        <v>700</v>
      </c>
    </row>
    <row r="8206" spans="1:17" x14ac:dyDescent="0.35">
      <c r="A8206">
        <v>9608109530</v>
      </c>
      <c r="B8206" t="s">
        <v>6626</v>
      </c>
      <c r="C8206" t="s">
        <v>6356</v>
      </c>
      <c r="D8206">
        <v>200</v>
      </c>
      <c r="E8206" t="s">
        <v>6357</v>
      </c>
      <c r="F8206">
        <v>209</v>
      </c>
      <c r="G8206" t="s">
        <v>6720</v>
      </c>
      <c r="H8206">
        <v>388</v>
      </c>
      <c r="I8206" t="s">
        <v>19432</v>
      </c>
      <c r="J8206">
        <v>25017</v>
      </c>
      <c r="L8206" t="s">
        <v>6529</v>
      </c>
      <c r="M8206">
        <v>10308480</v>
      </c>
      <c r="N8206" t="s">
        <v>6630</v>
      </c>
      <c r="O8206" t="s">
        <v>6630</v>
      </c>
      <c r="P8206" t="s">
        <v>6630</v>
      </c>
      <c r="Q8206">
        <v>300</v>
      </c>
    </row>
    <row r="8207" spans="1:17" x14ac:dyDescent="0.35">
      <c r="A8207">
        <v>9498105869</v>
      </c>
      <c r="B8207" t="s">
        <v>6626</v>
      </c>
      <c r="C8207" t="s">
        <v>6356</v>
      </c>
      <c r="D8207">
        <v>200</v>
      </c>
      <c r="E8207" t="s">
        <v>6659</v>
      </c>
      <c r="F8207">
        <v>208</v>
      </c>
      <c r="G8207" t="s">
        <v>7129</v>
      </c>
      <c r="H8207">
        <v>305</v>
      </c>
      <c r="I8207" t="s">
        <v>19433</v>
      </c>
      <c r="J8207">
        <v>13562</v>
      </c>
      <c r="L8207" t="s">
        <v>6529</v>
      </c>
      <c r="M8207" t="s">
        <v>6630</v>
      </c>
      <c r="N8207">
        <v>10008204</v>
      </c>
      <c r="O8207" t="s">
        <v>6630</v>
      </c>
      <c r="P8207" t="s">
        <v>19434</v>
      </c>
      <c r="Q8207" t="s">
        <v>6630</v>
      </c>
    </row>
    <row r="8208" spans="1:17" x14ac:dyDescent="0.35">
      <c r="A8208" t="s">
        <v>19435</v>
      </c>
      <c r="B8208" t="s">
        <v>6626</v>
      </c>
      <c r="C8208" t="s">
        <v>8762</v>
      </c>
      <c r="D8208">
        <v>130</v>
      </c>
      <c r="E8208" t="s">
        <v>6628</v>
      </c>
      <c r="F8208" t="s">
        <v>6628</v>
      </c>
      <c r="G8208" t="s">
        <v>6628</v>
      </c>
      <c r="H8208" t="s">
        <v>6628</v>
      </c>
      <c r="I8208" t="s">
        <v>19436</v>
      </c>
      <c r="J8208" t="s">
        <v>6630</v>
      </c>
      <c r="L8208" t="s">
        <v>6526</v>
      </c>
      <c r="M8208" t="s">
        <v>6630</v>
      </c>
      <c r="N8208" t="s">
        <v>6630</v>
      </c>
      <c r="O8208" t="s">
        <v>6630</v>
      </c>
      <c r="P8208" t="s">
        <v>6630</v>
      </c>
      <c r="Q8208" t="s">
        <v>6630</v>
      </c>
    </row>
    <row r="8209" spans="1:17" x14ac:dyDescent="0.35">
      <c r="A8209">
        <v>9412111169</v>
      </c>
      <c r="B8209" t="s">
        <v>6626</v>
      </c>
      <c r="C8209" t="s">
        <v>6356</v>
      </c>
      <c r="D8209">
        <v>200</v>
      </c>
      <c r="E8209" t="s">
        <v>488</v>
      </c>
      <c r="F8209">
        <v>203</v>
      </c>
      <c r="G8209" t="s">
        <v>488</v>
      </c>
      <c r="H8209">
        <v>500</v>
      </c>
      <c r="I8209" t="s">
        <v>19437</v>
      </c>
      <c r="J8209">
        <v>20300</v>
      </c>
      <c r="L8209" t="s">
        <v>6529</v>
      </c>
      <c r="M8209">
        <v>10007022</v>
      </c>
      <c r="N8209" t="s">
        <v>6630</v>
      </c>
      <c r="O8209" t="s">
        <v>6630</v>
      </c>
      <c r="P8209" t="s">
        <v>6630</v>
      </c>
      <c r="Q8209">
        <v>700</v>
      </c>
    </row>
    <row r="8210" spans="1:17" x14ac:dyDescent="0.35">
      <c r="A8210">
        <v>9496105033</v>
      </c>
      <c r="B8210" t="s">
        <v>6626</v>
      </c>
      <c r="C8210" t="s">
        <v>6356</v>
      </c>
      <c r="D8210">
        <v>200</v>
      </c>
      <c r="E8210" t="s">
        <v>488</v>
      </c>
      <c r="F8210">
        <v>203</v>
      </c>
      <c r="G8210" t="s">
        <v>488</v>
      </c>
      <c r="H8210">
        <v>500</v>
      </c>
      <c r="I8210" t="s">
        <v>19438</v>
      </c>
      <c r="J8210" t="s">
        <v>6630</v>
      </c>
      <c r="L8210" t="s">
        <v>6529</v>
      </c>
      <c r="M8210" t="s">
        <v>6630</v>
      </c>
      <c r="N8210">
        <v>10066661</v>
      </c>
      <c r="O8210" t="s">
        <v>19439</v>
      </c>
      <c r="P8210" t="s">
        <v>6830</v>
      </c>
      <c r="Q8210" t="s">
        <v>6630</v>
      </c>
    </row>
    <row r="8211" spans="1:17" x14ac:dyDescent="0.35">
      <c r="A8211">
        <v>7904108226</v>
      </c>
      <c r="B8211" t="s">
        <v>6626</v>
      </c>
      <c r="C8211" t="s">
        <v>6356</v>
      </c>
      <c r="D8211">
        <v>200</v>
      </c>
      <c r="E8211" t="s">
        <v>6366</v>
      </c>
      <c r="F8211">
        <v>207</v>
      </c>
      <c r="G8211" t="s">
        <v>6638</v>
      </c>
      <c r="H8211">
        <v>415</v>
      </c>
      <c r="I8211" t="s">
        <v>19440</v>
      </c>
      <c r="J8211">
        <v>20115</v>
      </c>
      <c r="L8211" t="s">
        <v>6529</v>
      </c>
      <c r="M8211">
        <v>10524748</v>
      </c>
      <c r="N8211" t="s">
        <v>6630</v>
      </c>
      <c r="O8211" t="s">
        <v>19441</v>
      </c>
      <c r="P8211" t="s">
        <v>19442</v>
      </c>
      <c r="Q8211" t="s">
        <v>6630</v>
      </c>
    </row>
    <row r="8212" spans="1:17" x14ac:dyDescent="0.35">
      <c r="A8212">
        <v>9493010608</v>
      </c>
      <c r="B8212" t="s">
        <v>6626</v>
      </c>
      <c r="C8212" t="s">
        <v>6766</v>
      </c>
      <c r="D8212">
        <v>120</v>
      </c>
      <c r="E8212" t="s">
        <v>6628</v>
      </c>
      <c r="F8212" t="s">
        <v>6628</v>
      </c>
      <c r="G8212" t="s">
        <v>6702</v>
      </c>
      <c r="H8212">
        <v>55</v>
      </c>
      <c r="I8212" t="s">
        <v>19443</v>
      </c>
      <c r="J8212" t="s">
        <v>6630</v>
      </c>
      <c r="L8212" t="s">
        <v>6529</v>
      </c>
      <c r="M8212" t="s">
        <v>6630</v>
      </c>
      <c r="N8212" t="s">
        <v>6630</v>
      </c>
      <c r="O8212" t="s">
        <v>6630</v>
      </c>
      <c r="P8212" t="s">
        <v>19444</v>
      </c>
      <c r="Q8212" t="s">
        <v>6630</v>
      </c>
    </row>
    <row r="8213" spans="1:17" x14ac:dyDescent="0.35">
      <c r="A8213">
        <v>9603107929</v>
      </c>
      <c r="B8213" t="s">
        <v>6626</v>
      </c>
      <c r="C8213" t="s">
        <v>6540</v>
      </c>
      <c r="D8213">
        <v>131</v>
      </c>
      <c r="E8213" t="s">
        <v>7340</v>
      </c>
      <c r="F8213">
        <v>308</v>
      </c>
      <c r="G8213" t="s">
        <v>3774</v>
      </c>
      <c r="H8213">
        <v>100</v>
      </c>
      <c r="I8213" t="s">
        <v>19445</v>
      </c>
      <c r="J8213" t="s">
        <v>6630</v>
      </c>
      <c r="L8213" t="s">
        <v>6529</v>
      </c>
      <c r="M8213">
        <v>10509610</v>
      </c>
      <c r="N8213" t="s">
        <v>6630</v>
      </c>
      <c r="O8213" t="s">
        <v>19446</v>
      </c>
      <c r="P8213" t="s">
        <v>6765</v>
      </c>
      <c r="Q8213">
        <v>900</v>
      </c>
    </row>
    <row r="8214" spans="1:17" x14ac:dyDescent="0.35">
      <c r="A8214">
        <v>13202</v>
      </c>
      <c r="B8214" t="s">
        <v>6626</v>
      </c>
      <c r="C8214" t="s">
        <v>6356</v>
      </c>
      <c r="D8214">
        <v>200</v>
      </c>
      <c r="E8214" t="s">
        <v>6645</v>
      </c>
      <c r="F8214">
        <v>201</v>
      </c>
      <c r="G8214" t="s">
        <v>6657</v>
      </c>
      <c r="H8214">
        <v>420</v>
      </c>
      <c r="I8214" t="s">
        <v>16467</v>
      </c>
      <c r="J8214" t="s">
        <v>6630</v>
      </c>
      <c r="L8214" t="s">
        <v>6526</v>
      </c>
      <c r="M8214" t="s">
        <v>6630</v>
      </c>
      <c r="N8214" t="s">
        <v>6630</v>
      </c>
      <c r="O8214" t="s">
        <v>19447</v>
      </c>
      <c r="P8214" t="s">
        <v>19448</v>
      </c>
      <c r="Q8214" t="s">
        <v>6630</v>
      </c>
    </row>
    <row r="8215" spans="1:17" x14ac:dyDescent="0.35">
      <c r="A8215">
        <v>9413111594</v>
      </c>
      <c r="B8215" t="s">
        <v>6626</v>
      </c>
      <c r="C8215" t="s">
        <v>6356</v>
      </c>
      <c r="D8215">
        <v>200</v>
      </c>
      <c r="E8215" t="s">
        <v>5245</v>
      </c>
      <c r="F8215">
        <v>202</v>
      </c>
      <c r="G8215" t="s">
        <v>5245</v>
      </c>
      <c r="H8215">
        <v>450</v>
      </c>
      <c r="I8215" t="s">
        <v>19449</v>
      </c>
      <c r="J8215">
        <v>20200</v>
      </c>
      <c r="L8215" t="s">
        <v>6529</v>
      </c>
      <c r="M8215">
        <v>10537792</v>
      </c>
      <c r="N8215" t="s">
        <v>6630</v>
      </c>
      <c r="O8215">
        <v>29891</v>
      </c>
      <c r="P8215" t="s">
        <v>6630</v>
      </c>
      <c r="Q8215" t="s">
        <v>6630</v>
      </c>
    </row>
    <row r="8216" spans="1:17" x14ac:dyDescent="0.35">
      <c r="A8216" t="s">
        <v>19450</v>
      </c>
      <c r="B8216" t="s">
        <v>6626</v>
      </c>
      <c r="C8216" t="s">
        <v>6628</v>
      </c>
      <c r="D8216" t="s">
        <v>6628</v>
      </c>
      <c r="E8216" t="s">
        <v>6628</v>
      </c>
      <c r="F8216" t="s">
        <v>6628</v>
      </c>
      <c r="G8216" t="s">
        <v>6628</v>
      </c>
      <c r="H8216" t="s">
        <v>6628</v>
      </c>
      <c r="I8216" t="s">
        <v>15261</v>
      </c>
      <c r="J8216" t="s">
        <v>6630</v>
      </c>
      <c r="L8216" t="s">
        <v>6529</v>
      </c>
      <c r="M8216" t="s">
        <v>6630</v>
      </c>
      <c r="N8216" t="s">
        <v>6630</v>
      </c>
      <c r="O8216" t="s">
        <v>6630</v>
      </c>
      <c r="P8216" t="s">
        <v>6630</v>
      </c>
      <c r="Q8216" t="s">
        <v>6630</v>
      </c>
    </row>
    <row r="8217" spans="1:17" x14ac:dyDescent="0.35">
      <c r="A8217">
        <v>9401106744</v>
      </c>
      <c r="B8217" t="s">
        <v>6626</v>
      </c>
      <c r="C8217" t="s">
        <v>6356</v>
      </c>
      <c r="D8217">
        <v>200</v>
      </c>
      <c r="E8217" t="s">
        <v>6659</v>
      </c>
      <c r="F8217">
        <v>208</v>
      </c>
      <c r="G8217" t="s">
        <v>6724</v>
      </c>
      <c r="H8217">
        <v>323</v>
      </c>
      <c r="I8217" t="s">
        <v>19451</v>
      </c>
      <c r="J8217" t="s">
        <v>6630</v>
      </c>
      <c r="L8217" t="s">
        <v>6529</v>
      </c>
      <c r="M8217">
        <v>10171081</v>
      </c>
      <c r="N8217" t="s">
        <v>6630</v>
      </c>
      <c r="O8217" t="s">
        <v>6630</v>
      </c>
      <c r="P8217" t="s">
        <v>19452</v>
      </c>
      <c r="Q8217" t="s">
        <v>6630</v>
      </c>
    </row>
    <row r="8218" spans="1:17" x14ac:dyDescent="0.35">
      <c r="A8218">
        <v>20100</v>
      </c>
      <c r="B8218" t="s">
        <v>6334</v>
      </c>
      <c r="C8218" t="s">
        <v>6356</v>
      </c>
      <c r="D8218">
        <v>200</v>
      </c>
      <c r="E8218" t="s">
        <v>6645</v>
      </c>
      <c r="F8218">
        <v>201</v>
      </c>
      <c r="G8218" t="s">
        <v>8631</v>
      </c>
      <c r="H8218">
        <v>400</v>
      </c>
      <c r="I8218" t="s">
        <v>19453</v>
      </c>
      <c r="J8218">
        <v>20000</v>
      </c>
      <c r="L8218" t="s">
        <v>6526</v>
      </c>
      <c r="M8218">
        <v>16919011</v>
      </c>
      <c r="N8218" t="s">
        <v>6630</v>
      </c>
      <c r="O8218" t="s">
        <v>19454</v>
      </c>
      <c r="P8218" t="s">
        <v>19455</v>
      </c>
      <c r="Q8218" t="s">
        <v>6630</v>
      </c>
    </row>
    <row r="8219" spans="1:17" x14ac:dyDescent="0.35">
      <c r="A8219" t="s">
        <v>19456</v>
      </c>
      <c r="B8219" t="s">
        <v>6626</v>
      </c>
      <c r="C8219" t="s">
        <v>6628</v>
      </c>
      <c r="D8219" t="s">
        <v>6628</v>
      </c>
      <c r="E8219" t="s">
        <v>6628</v>
      </c>
      <c r="F8219" t="s">
        <v>6628</v>
      </c>
      <c r="G8219" t="s">
        <v>6628</v>
      </c>
      <c r="H8219" t="s">
        <v>6628</v>
      </c>
      <c r="I8219" t="s">
        <v>19457</v>
      </c>
      <c r="J8219" t="s">
        <v>6630</v>
      </c>
      <c r="L8219" t="s">
        <v>6526</v>
      </c>
      <c r="M8219" t="s">
        <v>6630</v>
      </c>
      <c r="N8219" t="s">
        <v>6630</v>
      </c>
      <c r="O8219" t="s">
        <v>6630</v>
      </c>
      <c r="P8219" t="s">
        <v>6630</v>
      </c>
      <c r="Q8219" t="s">
        <v>6630</v>
      </c>
    </row>
    <row r="8220" spans="1:17" x14ac:dyDescent="0.35">
      <c r="A8220">
        <v>9413111961</v>
      </c>
      <c r="B8220" t="s">
        <v>6626</v>
      </c>
      <c r="C8220" t="s">
        <v>8365</v>
      </c>
      <c r="D8220">
        <v>105</v>
      </c>
      <c r="E8220" t="s">
        <v>6628</v>
      </c>
      <c r="F8220" t="s">
        <v>6628</v>
      </c>
      <c r="G8220" t="s">
        <v>8367</v>
      </c>
      <c r="H8220">
        <v>5</v>
      </c>
      <c r="I8220" t="s">
        <v>19458</v>
      </c>
      <c r="J8220">
        <v>10500</v>
      </c>
      <c r="L8220" t="s">
        <v>6529</v>
      </c>
      <c r="M8220">
        <v>10329230</v>
      </c>
      <c r="N8220" t="s">
        <v>6630</v>
      </c>
      <c r="O8220">
        <v>29696</v>
      </c>
      <c r="P8220" t="s">
        <v>6630</v>
      </c>
      <c r="Q8220" t="s">
        <v>6630</v>
      </c>
    </row>
    <row r="8221" spans="1:17" x14ac:dyDescent="0.35">
      <c r="A8221">
        <v>9418114364</v>
      </c>
      <c r="B8221" t="s">
        <v>6626</v>
      </c>
      <c r="C8221" t="s">
        <v>6356</v>
      </c>
      <c r="D8221">
        <v>200</v>
      </c>
      <c r="E8221" t="s">
        <v>6645</v>
      </c>
      <c r="F8221">
        <v>201</v>
      </c>
      <c r="G8221" t="s">
        <v>6638</v>
      </c>
      <c r="H8221">
        <v>415</v>
      </c>
      <c r="I8221" t="s">
        <v>12495</v>
      </c>
      <c r="J8221">
        <v>20115</v>
      </c>
      <c r="L8221" t="s">
        <v>6529</v>
      </c>
      <c r="M8221">
        <v>15584264</v>
      </c>
      <c r="N8221">
        <v>15539893</v>
      </c>
      <c r="O8221" t="s">
        <v>6630</v>
      </c>
      <c r="P8221" t="s">
        <v>6630</v>
      </c>
      <c r="Q8221" t="s">
        <v>6630</v>
      </c>
    </row>
    <row r="8222" spans="1:17" x14ac:dyDescent="0.35">
      <c r="A8222" t="s">
        <v>19459</v>
      </c>
      <c r="B8222" t="s">
        <v>6626</v>
      </c>
      <c r="C8222" t="s">
        <v>6628</v>
      </c>
      <c r="D8222" t="s">
        <v>6628</v>
      </c>
      <c r="E8222" t="s">
        <v>6628</v>
      </c>
      <c r="F8222" t="s">
        <v>6628</v>
      </c>
      <c r="G8222" t="s">
        <v>6628</v>
      </c>
      <c r="H8222" t="s">
        <v>6628</v>
      </c>
      <c r="I8222" t="s">
        <v>19460</v>
      </c>
      <c r="J8222" t="s">
        <v>6630</v>
      </c>
      <c r="L8222" t="s">
        <v>6526</v>
      </c>
      <c r="M8222" t="s">
        <v>6630</v>
      </c>
      <c r="N8222" t="s">
        <v>6630</v>
      </c>
      <c r="O8222" t="s">
        <v>6630</v>
      </c>
      <c r="P8222" t="s">
        <v>6630</v>
      </c>
      <c r="Q8222" t="s">
        <v>6630</v>
      </c>
    </row>
    <row r="8223" spans="1:17" x14ac:dyDescent="0.35">
      <c r="A8223">
        <v>9493100304</v>
      </c>
      <c r="B8223" t="s">
        <v>6626</v>
      </c>
      <c r="C8223" t="s">
        <v>6356</v>
      </c>
      <c r="D8223">
        <v>200</v>
      </c>
      <c r="E8223" t="s">
        <v>6659</v>
      </c>
      <c r="F8223">
        <v>208</v>
      </c>
      <c r="G8223" t="s">
        <v>6933</v>
      </c>
      <c r="H8223">
        <v>300</v>
      </c>
      <c r="I8223" t="s">
        <v>19461</v>
      </c>
      <c r="J8223" t="s">
        <v>6630</v>
      </c>
      <c r="L8223" t="s">
        <v>6529</v>
      </c>
      <c r="M8223" t="s">
        <v>6630</v>
      </c>
      <c r="N8223">
        <v>10003301</v>
      </c>
      <c r="O8223" t="s">
        <v>6630</v>
      </c>
      <c r="P8223" t="s">
        <v>19462</v>
      </c>
      <c r="Q8223" t="s">
        <v>6630</v>
      </c>
    </row>
    <row r="8224" spans="1:17" x14ac:dyDescent="0.35">
      <c r="A8224" t="s">
        <v>19463</v>
      </c>
      <c r="B8224" t="s">
        <v>6626</v>
      </c>
      <c r="C8224" t="s">
        <v>6628</v>
      </c>
      <c r="D8224" t="s">
        <v>6628</v>
      </c>
      <c r="E8224" t="s">
        <v>6628</v>
      </c>
      <c r="F8224" t="s">
        <v>6628</v>
      </c>
      <c r="G8224" t="s">
        <v>6628</v>
      </c>
      <c r="H8224" t="s">
        <v>6628</v>
      </c>
      <c r="I8224" t="s">
        <v>19464</v>
      </c>
      <c r="J8224" t="s">
        <v>6630</v>
      </c>
      <c r="L8224" t="s">
        <v>6526</v>
      </c>
      <c r="M8224" t="s">
        <v>6630</v>
      </c>
      <c r="N8224" t="s">
        <v>6630</v>
      </c>
      <c r="O8224" t="s">
        <v>6630</v>
      </c>
      <c r="P8224" t="s">
        <v>6630</v>
      </c>
      <c r="Q8224" t="s">
        <v>6630</v>
      </c>
    </row>
    <row r="8225" spans="1:17" x14ac:dyDescent="0.35">
      <c r="A8225">
        <v>9417113845</v>
      </c>
      <c r="B8225" t="s">
        <v>6626</v>
      </c>
      <c r="C8225" t="s">
        <v>6356</v>
      </c>
      <c r="D8225">
        <v>200</v>
      </c>
      <c r="E8225" t="s">
        <v>6357</v>
      </c>
      <c r="F8225">
        <v>209</v>
      </c>
      <c r="G8225" t="s">
        <v>1998</v>
      </c>
      <c r="H8225">
        <v>335</v>
      </c>
      <c r="I8225" t="s">
        <v>17005</v>
      </c>
      <c r="J8225">
        <v>13840</v>
      </c>
      <c r="L8225" t="s">
        <v>6529</v>
      </c>
      <c r="M8225">
        <v>10169715</v>
      </c>
      <c r="N8225">
        <v>10113762</v>
      </c>
      <c r="O8225" t="s">
        <v>6630</v>
      </c>
      <c r="P8225" t="s">
        <v>6630</v>
      </c>
      <c r="Q8225">
        <v>700</v>
      </c>
    </row>
    <row r="8226" spans="1:17" x14ac:dyDescent="0.35">
      <c r="A8226">
        <v>9606108964</v>
      </c>
      <c r="B8226" t="s">
        <v>6626</v>
      </c>
      <c r="C8226" t="s">
        <v>6356</v>
      </c>
      <c r="D8226">
        <v>200</v>
      </c>
      <c r="E8226" t="s">
        <v>6999</v>
      </c>
      <c r="F8226">
        <v>205</v>
      </c>
      <c r="G8226" t="s">
        <v>7000</v>
      </c>
      <c r="H8226">
        <v>600</v>
      </c>
      <c r="I8226" t="s">
        <v>19465</v>
      </c>
      <c r="J8226" t="s">
        <v>6630</v>
      </c>
      <c r="L8226" t="s">
        <v>6529</v>
      </c>
      <c r="M8226">
        <v>10510215</v>
      </c>
      <c r="N8226">
        <v>10732951</v>
      </c>
      <c r="O8226" t="s">
        <v>19466</v>
      </c>
      <c r="P8226" t="s">
        <v>6630</v>
      </c>
      <c r="Q8226">
        <v>200</v>
      </c>
    </row>
    <row r="8227" spans="1:17" x14ac:dyDescent="0.35">
      <c r="A8227">
        <v>8798105952</v>
      </c>
      <c r="B8227" t="s">
        <v>6626</v>
      </c>
      <c r="C8227" t="s">
        <v>6356</v>
      </c>
      <c r="D8227">
        <v>200</v>
      </c>
      <c r="E8227" t="s">
        <v>6701</v>
      </c>
      <c r="F8227">
        <v>500</v>
      </c>
      <c r="G8227" t="s">
        <v>7639</v>
      </c>
      <c r="H8227">
        <v>63</v>
      </c>
      <c r="I8227" t="s">
        <v>19467</v>
      </c>
      <c r="J8227">
        <v>12029</v>
      </c>
      <c r="L8227" t="s">
        <v>6529</v>
      </c>
      <c r="M8227" t="s">
        <v>6630</v>
      </c>
      <c r="N8227">
        <v>10297750</v>
      </c>
      <c r="O8227" t="s">
        <v>6630</v>
      </c>
      <c r="P8227" t="s">
        <v>8247</v>
      </c>
      <c r="Q8227" t="s">
        <v>6630</v>
      </c>
    </row>
    <row r="8228" spans="1:17" x14ac:dyDescent="0.35">
      <c r="A8228">
        <v>9411110500</v>
      </c>
      <c r="B8228" t="s">
        <v>6626</v>
      </c>
      <c r="C8228" t="s">
        <v>6356</v>
      </c>
      <c r="D8228">
        <v>200</v>
      </c>
      <c r="E8228" t="s">
        <v>6366</v>
      </c>
      <c r="F8228">
        <v>207</v>
      </c>
      <c r="G8228" t="s">
        <v>6786</v>
      </c>
      <c r="H8228">
        <v>440</v>
      </c>
      <c r="I8228" t="s">
        <v>19468</v>
      </c>
      <c r="J8228" t="s">
        <v>6630</v>
      </c>
      <c r="L8228" t="s">
        <v>6529</v>
      </c>
      <c r="M8228">
        <v>10703404</v>
      </c>
      <c r="N8228">
        <v>10521432</v>
      </c>
      <c r="O8228" t="s">
        <v>19469</v>
      </c>
      <c r="P8228">
        <v>28603</v>
      </c>
      <c r="Q8228" t="s">
        <v>6630</v>
      </c>
    </row>
    <row r="8229" spans="1:17" x14ac:dyDescent="0.35">
      <c r="A8229" t="s">
        <v>19470</v>
      </c>
      <c r="B8229" t="s">
        <v>6626</v>
      </c>
      <c r="C8229" t="s">
        <v>6628</v>
      </c>
      <c r="D8229" t="s">
        <v>6628</v>
      </c>
      <c r="E8229" t="s">
        <v>6628</v>
      </c>
      <c r="F8229" t="s">
        <v>6628</v>
      </c>
      <c r="G8229" t="s">
        <v>6628</v>
      </c>
      <c r="H8229" t="s">
        <v>6628</v>
      </c>
      <c r="I8229" t="s">
        <v>19471</v>
      </c>
      <c r="J8229" t="s">
        <v>6630</v>
      </c>
      <c r="L8229" t="s">
        <v>6526</v>
      </c>
      <c r="M8229" t="s">
        <v>6630</v>
      </c>
      <c r="N8229" t="s">
        <v>6630</v>
      </c>
      <c r="O8229" t="s">
        <v>6630</v>
      </c>
      <c r="P8229" t="s">
        <v>6630</v>
      </c>
      <c r="Q8229" t="s">
        <v>6630</v>
      </c>
    </row>
    <row r="8230" spans="1:17" x14ac:dyDescent="0.35">
      <c r="A8230">
        <v>9610110292</v>
      </c>
      <c r="B8230" t="s">
        <v>6626</v>
      </c>
      <c r="C8230" t="s">
        <v>6356</v>
      </c>
      <c r="D8230">
        <v>200</v>
      </c>
      <c r="E8230" t="s">
        <v>5245</v>
      </c>
      <c r="F8230">
        <v>202</v>
      </c>
      <c r="G8230" t="s">
        <v>5245</v>
      </c>
      <c r="H8230">
        <v>450</v>
      </c>
      <c r="I8230" t="s">
        <v>19472</v>
      </c>
      <c r="J8230">
        <v>20200</v>
      </c>
      <c r="L8230" t="s">
        <v>6529</v>
      </c>
      <c r="M8230">
        <v>10015626</v>
      </c>
      <c r="N8230">
        <v>10463084</v>
      </c>
      <c r="O8230" t="s">
        <v>6630</v>
      </c>
      <c r="P8230" t="s">
        <v>6630</v>
      </c>
      <c r="Q8230">
        <v>900</v>
      </c>
    </row>
    <row r="8231" spans="1:17" x14ac:dyDescent="0.35">
      <c r="A8231">
        <v>9409109857</v>
      </c>
      <c r="B8231" t="s">
        <v>6626</v>
      </c>
      <c r="C8231" t="s">
        <v>6356</v>
      </c>
      <c r="D8231">
        <v>200</v>
      </c>
      <c r="E8231" t="s">
        <v>6645</v>
      </c>
      <c r="F8231">
        <v>201</v>
      </c>
      <c r="G8231" t="s">
        <v>6657</v>
      </c>
      <c r="H8231">
        <v>420</v>
      </c>
      <c r="I8231" t="s">
        <v>19473</v>
      </c>
      <c r="J8231" t="s">
        <v>6630</v>
      </c>
      <c r="L8231" t="s">
        <v>6529</v>
      </c>
      <c r="M8231" t="s">
        <v>6630</v>
      </c>
      <c r="N8231" t="s">
        <v>6630</v>
      </c>
      <c r="O8231" t="s">
        <v>19474</v>
      </c>
      <c r="P8231" t="s">
        <v>19475</v>
      </c>
      <c r="Q8231">
        <v>100</v>
      </c>
    </row>
    <row r="8232" spans="1:17" x14ac:dyDescent="0.35">
      <c r="A8232">
        <v>9498105717</v>
      </c>
      <c r="B8232" t="s">
        <v>6626</v>
      </c>
      <c r="C8232" t="s">
        <v>6540</v>
      </c>
      <c r="D8232">
        <v>131</v>
      </c>
      <c r="E8232" t="s">
        <v>6981</v>
      </c>
      <c r="F8232">
        <v>301</v>
      </c>
      <c r="G8232" t="s">
        <v>7381</v>
      </c>
      <c r="H8232">
        <v>105</v>
      </c>
      <c r="I8232" t="s">
        <v>19476</v>
      </c>
      <c r="J8232" t="s">
        <v>6630</v>
      </c>
      <c r="L8232" t="s">
        <v>6529</v>
      </c>
      <c r="M8232" t="s">
        <v>6630</v>
      </c>
      <c r="N8232">
        <v>10185862</v>
      </c>
      <c r="O8232" t="s">
        <v>6630</v>
      </c>
      <c r="P8232" t="s">
        <v>19477</v>
      </c>
      <c r="Q8232" t="s">
        <v>6630</v>
      </c>
    </row>
    <row r="8233" spans="1:17" x14ac:dyDescent="0.35">
      <c r="A8233" t="s">
        <v>19478</v>
      </c>
      <c r="B8233" t="s">
        <v>6626</v>
      </c>
      <c r="C8233" t="s">
        <v>6628</v>
      </c>
      <c r="D8233" t="s">
        <v>6628</v>
      </c>
      <c r="E8233" t="s">
        <v>6628</v>
      </c>
      <c r="F8233" t="s">
        <v>6628</v>
      </c>
      <c r="G8233" t="s">
        <v>6628</v>
      </c>
      <c r="H8233" t="s">
        <v>6628</v>
      </c>
      <c r="I8233" t="s">
        <v>19479</v>
      </c>
      <c r="J8233" t="s">
        <v>6630</v>
      </c>
      <c r="L8233" t="s">
        <v>6526</v>
      </c>
      <c r="M8233" t="s">
        <v>6630</v>
      </c>
      <c r="N8233" t="s">
        <v>6630</v>
      </c>
      <c r="O8233" t="s">
        <v>6630</v>
      </c>
      <c r="P8233" t="s">
        <v>6630</v>
      </c>
      <c r="Q8233" t="s">
        <v>6630</v>
      </c>
    </row>
    <row r="8234" spans="1:17" x14ac:dyDescent="0.35">
      <c r="A8234" t="s">
        <v>19480</v>
      </c>
      <c r="B8234" t="s">
        <v>6626</v>
      </c>
      <c r="C8234" t="s">
        <v>6628</v>
      </c>
      <c r="D8234" t="s">
        <v>6628</v>
      </c>
      <c r="E8234" t="s">
        <v>6628</v>
      </c>
      <c r="F8234" t="s">
        <v>6628</v>
      </c>
      <c r="G8234" t="s">
        <v>6628</v>
      </c>
      <c r="H8234" t="s">
        <v>6628</v>
      </c>
      <c r="I8234" t="s">
        <v>19481</v>
      </c>
      <c r="J8234" t="s">
        <v>6630</v>
      </c>
      <c r="L8234" t="s">
        <v>6526</v>
      </c>
      <c r="M8234" t="s">
        <v>6630</v>
      </c>
      <c r="N8234" t="s">
        <v>6630</v>
      </c>
      <c r="O8234" t="s">
        <v>6630</v>
      </c>
      <c r="P8234" t="s">
        <v>6630</v>
      </c>
      <c r="Q8234" t="s">
        <v>6630</v>
      </c>
    </row>
    <row r="8235" spans="1:17" x14ac:dyDescent="0.35">
      <c r="A8235" t="s">
        <v>19482</v>
      </c>
      <c r="B8235" t="s">
        <v>6626</v>
      </c>
      <c r="C8235" t="s">
        <v>6628</v>
      </c>
      <c r="D8235" t="s">
        <v>6628</v>
      </c>
      <c r="E8235" t="s">
        <v>6628</v>
      </c>
      <c r="F8235" t="s">
        <v>6628</v>
      </c>
      <c r="G8235" t="s">
        <v>6628</v>
      </c>
      <c r="H8235" t="s">
        <v>6628</v>
      </c>
      <c r="I8235" t="s">
        <v>19483</v>
      </c>
      <c r="J8235" t="s">
        <v>6630</v>
      </c>
      <c r="L8235" t="s">
        <v>6526</v>
      </c>
      <c r="M8235" t="s">
        <v>6630</v>
      </c>
      <c r="N8235" t="s">
        <v>6630</v>
      </c>
      <c r="O8235" t="s">
        <v>6630</v>
      </c>
      <c r="P8235" t="s">
        <v>6630</v>
      </c>
      <c r="Q8235" t="s">
        <v>6630</v>
      </c>
    </row>
    <row r="8236" spans="1:17" x14ac:dyDescent="0.35">
      <c r="A8236">
        <v>9418114380</v>
      </c>
      <c r="B8236" t="s">
        <v>6626</v>
      </c>
      <c r="C8236" t="s">
        <v>6356</v>
      </c>
      <c r="D8236">
        <v>200</v>
      </c>
      <c r="E8236" t="s">
        <v>5245</v>
      </c>
      <c r="F8236">
        <v>202</v>
      </c>
      <c r="G8236" t="s">
        <v>5245</v>
      </c>
      <c r="H8236">
        <v>450</v>
      </c>
      <c r="I8236" t="s">
        <v>16007</v>
      </c>
      <c r="J8236">
        <v>20200</v>
      </c>
      <c r="L8236" t="s">
        <v>6529</v>
      </c>
      <c r="M8236">
        <v>13252573</v>
      </c>
      <c r="N8236" t="s">
        <v>6630</v>
      </c>
      <c r="O8236" t="s">
        <v>6630</v>
      </c>
      <c r="P8236" t="s">
        <v>6630</v>
      </c>
      <c r="Q8236">
        <v>100</v>
      </c>
    </row>
    <row r="8237" spans="1:17" x14ac:dyDescent="0.35">
      <c r="A8237" t="s">
        <v>19484</v>
      </c>
      <c r="B8237" t="s">
        <v>6626</v>
      </c>
      <c r="C8237" t="s">
        <v>6628</v>
      </c>
      <c r="D8237" t="s">
        <v>6628</v>
      </c>
      <c r="E8237" t="s">
        <v>6628</v>
      </c>
      <c r="F8237" t="s">
        <v>6628</v>
      </c>
      <c r="G8237" t="s">
        <v>6628</v>
      </c>
      <c r="H8237" t="s">
        <v>6628</v>
      </c>
      <c r="I8237" t="s">
        <v>19485</v>
      </c>
      <c r="J8237" t="s">
        <v>6630</v>
      </c>
      <c r="L8237" t="s">
        <v>6526</v>
      </c>
      <c r="M8237" t="s">
        <v>6630</v>
      </c>
      <c r="N8237" t="s">
        <v>6630</v>
      </c>
      <c r="O8237" t="s">
        <v>6630</v>
      </c>
      <c r="P8237" t="s">
        <v>6630</v>
      </c>
      <c r="Q8237" t="s">
        <v>6630</v>
      </c>
    </row>
    <row r="8238" spans="1:17" x14ac:dyDescent="0.35">
      <c r="A8238">
        <v>9425117035</v>
      </c>
      <c r="B8238" t="s">
        <v>6334</v>
      </c>
      <c r="C8238" t="s">
        <v>6540</v>
      </c>
      <c r="D8238">
        <v>131</v>
      </c>
      <c r="E8238" t="s">
        <v>2905</v>
      </c>
      <c r="F8238">
        <v>300</v>
      </c>
      <c r="G8238" t="s">
        <v>3774</v>
      </c>
      <c r="H8238">
        <v>100</v>
      </c>
      <c r="I8238" t="s">
        <v>19486</v>
      </c>
      <c r="J8238" t="s">
        <v>6630</v>
      </c>
      <c r="L8238" t="s">
        <v>6529</v>
      </c>
      <c r="M8238">
        <v>10434021</v>
      </c>
      <c r="N8238" t="s">
        <v>6630</v>
      </c>
      <c r="O8238" t="s">
        <v>6630</v>
      </c>
      <c r="P8238" t="s">
        <v>6630</v>
      </c>
      <c r="Q8238" t="s">
        <v>6630</v>
      </c>
    </row>
    <row r="8239" spans="1:17" x14ac:dyDescent="0.35">
      <c r="A8239">
        <v>7997105276</v>
      </c>
      <c r="B8239" t="s">
        <v>6626</v>
      </c>
      <c r="C8239" t="s">
        <v>6356</v>
      </c>
      <c r="D8239">
        <v>200</v>
      </c>
      <c r="E8239" t="s">
        <v>488</v>
      </c>
      <c r="F8239">
        <v>203</v>
      </c>
      <c r="G8239" t="s">
        <v>488</v>
      </c>
      <c r="H8239">
        <v>500</v>
      </c>
      <c r="I8239" t="s">
        <v>19487</v>
      </c>
      <c r="J8239" t="s">
        <v>6630</v>
      </c>
      <c r="L8239" t="s">
        <v>6529</v>
      </c>
      <c r="M8239" t="s">
        <v>6630</v>
      </c>
      <c r="N8239">
        <v>10157861</v>
      </c>
      <c r="O8239" t="s">
        <v>6630</v>
      </c>
      <c r="P8239" t="s">
        <v>19488</v>
      </c>
      <c r="Q8239" t="s">
        <v>6630</v>
      </c>
    </row>
    <row r="8240" spans="1:17" x14ac:dyDescent="0.35">
      <c r="A8240" t="s">
        <v>19489</v>
      </c>
      <c r="B8240" t="s">
        <v>6626</v>
      </c>
      <c r="C8240" t="s">
        <v>6628</v>
      </c>
      <c r="D8240" t="s">
        <v>6628</v>
      </c>
      <c r="E8240" t="s">
        <v>6628</v>
      </c>
      <c r="F8240" t="s">
        <v>6628</v>
      </c>
      <c r="G8240" t="s">
        <v>6628</v>
      </c>
      <c r="H8240" t="s">
        <v>6628</v>
      </c>
      <c r="I8240" t="s">
        <v>10497</v>
      </c>
      <c r="J8240" t="s">
        <v>6630</v>
      </c>
      <c r="L8240" t="s">
        <v>6529</v>
      </c>
      <c r="M8240" t="s">
        <v>6630</v>
      </c>
      <c r="N8240" t="s">
        <v>6630</v>
      </c>
      <c r="O8240" t="s">
        <v>6630</v>
      </c>
      <c r="P8240" t="s">
        <v>6630</v>
      </c>
      <c r="Q8240" t="s">
        <v>6630</v>
      </c>
    </row>
    <row r="8241" spans="1:17" x14ac:dyDescent="0.35">
      <c r="A8241" t="s">
        <v>19490</v>
      </c>
      <c r="B8241" t="s">
        <v>6626</v>
      </c>
      <c r="C8241" t="s">
        <v>6628</v>
      </c>
      <c r="D8241" t="s">
        <v>6628</v>
      </c>
      <c r="E8241" t="s">
        <v>6628</v>
      </c>
      <c r="F8241" t="s">
        <v>6628</v>
      </c>
      <c r="G8241" t="s">
        <v>6628</v>
      </c>
      <c r="H8241" t="s">
        <v>6628</v>
      </c>
      <c r="I8241" t="s">
        <v>19491</v>
      </c>
      <c r="J8241" t="s">
        <v>6630</v>
      </c>
      <c r="L8241" t="s">
        <v>6526</v>
      </c>
      <c r="M8241" t="s">
        <v>6630</v>
      </c>
      <c r="N8241" t="s">
        <v>6630</v>
      </c>
      <c r="O8241" t="s">
        <v>6630</v>
      </c>
      <c r="P8241" t="s">
        <v>6630</v>
      </c>
      <c r="Q8241" t="s">
        <v>6630</v>
      </c>
    </row>
    <row r="8242" spans="1:17" x14ac:dyDescent="0.35">
      <c r="A8242" t="s">
        <v>19492</v>
      </c>
      <c r="B8242" t="s">
        <v>6626</v>
      </c>
      <c r="C8242" t="s">
        <v>6628</v>
      </c>
      <c r="D8242" t="s">
        <v>6628</v>
      </c>
      <c r="E8242" t="s">
        <v>6628</v>
      </c>
      <c r="F8242" t="s">
        <v>6628</v>
      </c>
      <c r="G8242" t="s">
        <v>6628</v>
      </c>
      <c r="H8242" t="s">
        <v>6628</v>
      </c>
      <c r="I8242" t="s">
        <v>19493</v>
      </c>
      <c r="J8242" t="s">
        <v>6630</v>
      </c>
      <c r="L8242" t="s">
        <v>6526</v>
      </c>
      <c r="M8242" t="s">
        <v>6630</v>
      </c>
      <c r="N8242" t="s">
        <v>6630</v>
      </c>
      <c r="O8242" t="s">
        <v>6630</v>
      </c>
      <c r="P8242" t="s">
        <v>6630</v>
      </c>
      <c r="Q8242" t="s">
        <v>6630</v>
      </c>
    </row>
    <row r="8243" spans="1:17" x14ac:dyDescent="0.35">
      <c r="A8243">
        <v>9416113333</v>
      </c>
      <c r="B8243" t="s">
        <v>6626</v>
      </c>
      <c r="C8243" t="s">
        <v>6356</v>
      </c>
      <c r="D8243">
        <v>200</v>
      </c>
      <c r="E8243" t="s">
        <v>6357</v>
      </c>
      <c r="F8243">
        <v>209</v>
      </c>
      <c r="G8243" t="s">
        <v>977</v>
      </c>
      <c r="H8243">
        <v>310</v>
      </c>
      <c r="I8243" t="s">
        <v>19494</v>
      </c>
      <c r="J8243">
        <v>13670</v>
      </c>
      <c r="L8243" t="s">
        <v>6529</v>
      </c>
      <c r="M8243">
        <v>10007753</v>
      </c>
      <c r="N8243" t="s">
        <v>6630</v>
      </c>
      <c r="O8243" t="s">
        <v>6630</v>
      </c>
      <c r="P8243" t="s">
        <v>6630</v>
      </c>
      <c r="Q8243">
        <v>700</v>
      </c>
    </row>
    <row r="8244" spans="1:17" x14ac:dyDescent="0.35">
      <c r="A8244">
        <v>13583</v>
      </c>
      <c r="B8244" t="s">
        <v>6334</v>
      </c>
      <c r="C8244" t="s">
        <v>6356</v>
      </c>
      <c r="D8244">
        <v>200</v>
      </c>
      <c r="E8244" t="s">
        <v>6357</v>
      </c>
      <c r="F8244">
        <v>209</v>
      </c>
      <c r="G8244" t="s">
        <v>6358</v>
      </c>
      <c r="H8244">
        <v>301</v>
      </c>
      <c r="I8244" t="s">
        <v>786</v>
      </c>
      <c r="J8244">
        <v>13500</v>
      </c>
      <c r="L8244" t="s">
        <v>6526</v>
      </c>
      <c r="M8244">
        <v>10731991</v>
      </c>
      <c r="N8244">
        <v>10721258</v>
      </c>
      <c r="O8244" t="s">
        <v>6630</v>
      </c>
      <c r="P8244" t="s">
        <v>6630</v>
      </c>
      <c r="Q8244" t="s">
        <v>6630</v>
      </c>
    </row>
    <row r="8245" spans="1:17" x14ac:dyDescent="0.35">
      <c r="A8245">
        <v>9403108002</v>
      </c>
      <c r="B8245" t="s">
        <v>6626</v>
      </c>
      <c r="C8245" t="s">
        <v>6356</v>
      </c>
      <c r="D8245">
        <v>200</v>
      </c>
      <c r="E8245" t="s">
        <v>6659</v>
      </c>
      <c r="F8245">
        <v>208</v>
      </c>
      <c r="G8245" t="s">
        <v>3838</v>
      </c>
      <c r="H8245">
        <v>313</v>
      </c>
      <c r="I8245" t="s">
        <v>19495</v>
      </c>
      <c r="J8245">
        <v>13562</v>
      </c>
      <c r="L8245" t="s">
        <v>6529</v>
      </c>
      <c r="M8245">
        <v>10677251</v>
      </c>
      <c r="N8245">
        <v>10517943</v>
      </c>
      <c r="O8245" t="s">
        <v>6630</v>
      </c>
      <c r="P8245" t="s">
        <v>19496</v>
      </c>
      <c r="Q8245" t="s">
        <v>6630</v>
      </c>
    </row>
    <row r="8246" spans="1:17" x14ac:dyDescent="0.35">
      <c r="A8246" t="s">
        <v>19497</v>
      </c>
      <c r="B8246" t="s">
        <v>6626</v>
      </c>
      <c r="C8246" t="s">
        <v>6628</v>
      </c>
      <c r="D8246" t="s">
        <v>6628</v>
      </c>
      <c r="E8246" t="s">
        <v>6628</v>
      </c>
      <c r="F8246" t="s">
        <v>6628</v>
      </c>
      <c r="G8246" t="s">
        <v>6628</v>
      </c>
      <c r="H8246" t="s">
        <v>6628</v>
      </c>
      <c r="I8246" t="s">
        <v>19498</v>
      </c>
      <c r="J8246" t="s">
        <v>6630</v>
      </c>
      <c r="L8246" t="s">
        <v>6529</v>
      </c>
      <c r="M8246" t="s">
        <v>6630</v>
      </c>
      <c r="N8246" t="s">
        <v>6630</v>
      </c>
      <c r="O8246" t="s">
        <v>7821</v>
      </c>
      <c r="P8246" t="s">
        <v>6630</v>
      </c>
      <c r="Q8246" t="s">
        <v>6630</v>
      </c>
    </row>
    <row r="8247" spans="1:17" x14ac:dyDescent="0.35">
      <c r="A8247" t="s">
        <v>19499</v>
      </c>
      <c r="B8247" t="s">
        <v>6626</v>
      </c>
      <c r="C8247" t="s">
        <v>6628</v>
      </c>
      <c r="D8247" t="s">
        <v>6628</v>
      </c>
      <c r="E8247" t="s">
        <v>6628</v>
      </c>
      <c r="F8247" t="s">
        <v>6628</v>
      </c>
      <c r="G8247" t="s">
        <v>6628</v>
      </c>
      <c r="H8247" t="s">
        <v>6628</v>
      </c>
      <c r="I8247" t="s">
        <v>14242</v>
      </c>
      <c r="J8247" t="s">
        <v>6630</v>
      </c>
      <c r="L8247" t="s">
        <v>6529</v>
      </c>
      <c r="M8247" t="s">
        <v>6630</v>
      </c>
      <c r="N8247" t="s">
        <v>6630</v>
      </c>
      <c r="O8247" t="s">
        <v>6630</v>
      </c>
      <c r="P8247" t="s">
        <v>6630</v>
      </c>
      <c r="Q8247" t="s">
        <v>6630</v>
      </c>
    </row>
    <row r="8248" spans="1:17" x14ac:dyDescent="0.35">
      <c r="A8248">
        <v>9422115914</v>
      </c>
      <c r="B8248" t="s">
        <v>6626</v>
      </c>
      <c r="C8248" t="s">
        <v>6356</v>
      </c>
      <c r="D8248">
        <v>200</v>
      </c>
      <c r="E8248" t="s">
        <v>6357</v>
      </c>
      <c r="F8248">
        <v>209</v>
      </c>
      <c r="G8248" t="s">
        <v>977</v>
      </c>
      <c r="H8248">
        <v>310</v>
      </c>
      <c r="I8248" t="s">
        <v>17751</v>
      </c>
      <c r="J8248">
        <v>13563</v>
      </c>
      <c r="L8248" t="s">
        <v>6529</v>
      </c>
      <c r="M8248">
        <v>13107544</v>
      </c>
      <c r="N8248" t="s">
        <v>6630</v>
      </c>
      <c r="O8248" t="s">
        <v>6630</v>
      </c>
      <c r="P8248" t="s">
        <v>6630</v>
      </c>
      <c r="Q8248">
        <v>700</v>
      </c>
    </row>
    <row r="8249" spans="1:17" x14ac:dyDescent="0.35">
      <c r="A8249">
        <v>9496105048</v>
      </c>
      <c r="B8249" t="s">
        <v>6626</v>
      </c>
      <c r="C8249" t="s">
        <v>6356</v>
      </c>
      <c r="D8249">
        <v>200</v>
      </c>
      <c r="E8249" t="s">
        <v>488</v>
      </c>
      <c r="F8249">
        <v>203</v>
      </c>
      <c r="G8249" t="s">
        <v>488</v>
      </c>
      <c r="H8249">
        <v>500</v>
      </c>
      <c r="I8249" t="s">
        <v>19500</v>
      </c>
      <c r="J8249" t="s">
        <v>6630</v>
      </c>
      <c r="L8249" t="s">
        <v>6529</v>
      </c>
      <c r="M8249" t="s">
        <v>6630</v>
      </c>
      <c r="N8249">
        <v>10458779</v>
      </c>
      <c r="O8249" t="s">
        <v>19501</v>
      </c>
      <c r="P8249" t="s">
        <v>19502</v>
      </c>
      <c r="Q8249" t="s">
        <v>6630</v>
      </c>
    </row>
    <row r="8250" spans="1:17" x14ac:dyDescent="0.35">
      <c r="A8250">
        <v>6398105765</v>
      </c>
      <c r="B8250" t="s">
        <v>6626</v>
      </c>
      <c r="C8250" t="s">
        <v>6356</v>
      </c>
      <c r="D8250">
        <v>200</v>
      </c>
      <c r="E8250" t="s">
        <v>6366</v>
      </c>
      <c r="F8250">
        <v>207</v>
      </c>
      <c r="G8250" t="s">
        <v>7005</v>
      </c>
      <c r="H8250">
        <v>740</v>
      </c>
      <c r="I8250" t="s">
        <v>19503</v>
      </c>
      <c r="J8250">
        <v>20800</v>
      </c>
      <c r="L8250" t="s">
        <v>6529</v>
      </c>
      <c r="M8250">
        <v>10007319</v>
      </c>
      <c r="N8250">
        <v>10347972</v>
      </c>
      <c r="O8250" t="s">
        <v>6902</v>
      </c>
      <c r="P8250" t="s">
        <v>6919</v>
      </c>
      <c r="Q8250" t="s">
        <v>6630</v>
      </c>
    </row>
    <row r="8251" spans="1:17" x14ac:dyDescent="0.35">
      <c r="A8251">
        <v>9402107228</v>
      </c>
      <c r="B8251" t="s">
        <v>6626</v>
      </c>
      <c r="C8251" t="s">
        <v>6356</v>
      </c>
      <c r="D8251">
        <v>200</v>
      </c>
      <c r="E8251" t="s">
        <v>6659</v>
      </c>
      <c r="F8251">
        <v>208</v>
      </c>
      <c r="G8251" t="s">
        <v>3838</v>
      </c>
      <c r="H8251">
        <v>313</v>
      </c>
      <c r="I8251" t="s">
        <v>19504</v>
      </c>
      <c r="J8251">
        <v>13562</v>
      </c>
      <c r="L8251" t="s">
        <v>6529</v>
      </c>
      <c r="M8251">
        <v>10517943</v>
      </c>
      <c r="N8251">
        <v>10677251</v>
      </c>
      <c r="O8251" t="s">
        <v>19505</v>
      </c>
      <c r="P8251" t="s">
        <v>19506</v>
      </c>
      <c r="Q8251" t="s">
        <v>6630</v>
      </c>
    </row>
    <row r="8252" spans="1:17" x14ac:dyDescent="0.35">
      <c r="A8252" t="s">
        <v>19507</v>
      </c>
      <c r="B8252" t="s">
        <v>6626</v>
      </c>
      <c r="C8252" t="s">
        <v>6628</v>
      </c>
      <c r="D8252" t="s">
        <v>6628</v>
      </c>
      <c r="E8252" t="s">
        <v>6628</v>
      </c>
      <c r="F8252" t="s">
        <v>6628</v>
      </c>
      <c r="G8252" t="s">
        <v>6628</v>
      </c>
      <c r="H8252" t="s">
        <v>6628</v>
      </c>
      <c r="I8252" t="s">
        <v>19508</v>
      </c>
      <c r="J8252" t="s">
        <v>6630</v>
      </c>
      <c r="L8252" t="s">
        <v>6526</v>
      </c>
      <c r="M8252" t="s">
        <v>6630</v>
      </c>
      <c r="N8252" t="s">
        <v>6630</v>
      </c>
      <c r="O8252" t="s">
        <v>6630</v>
      </c>
      <c r="P8252" t="s">
        <v>6630</v>
      </c>
      <c r="Q8252" t="s">
        <v>6630</v>
      </c>
    </row>
    <row r="8253" spans="1:17" x14ac:dyDescent="0.35">
      <c r="A8253">
        <v>9402107428</v>
      </c>
      <c r="B8253" t="s">
        <v>6626</v>
      </c>
      <c r="C8253" t="s">
        <v>6356</v>
      </c>
      <c r="D8253">
        <v>200</v>
      </c>
      <c r="E8253" t="s">
        <v>6366</v>
      </c>
      <c r="F8253">
        <v>207</v>
      </c>
      <c r="G8253" t="s">
        <v>6662</v>
      </c>
      <c r="H8253">
        <v>720</v>
      </c>
      <c r="I8253" t="s">
        <v>19509</v>
      </c>
      <c r="J8253">
        <v>20800</v>
      </c>
      <c r="L8253" t="s">
        <v>6529</v>
      </c>
      <c r="M8253">
        <v>10506697</v>
      </c>
      <c r="N8253">
        <v>10015831</v>
      </c>
      <c r="O8253" t="s">
        <v>19510</v>
      </c>
      <c r="P8253" t="s">
        <v>7686</v>
      </c>
      <c r="Q8253" t="s">
        <v>6630</v>
      </c>
    </row>
    <row r="8254" spans="1:17" x14ac:dyDescent="0.35">
      <c r="A8254">
        <v>20347</v>
      </c>
      <c r="B8254" t="s">
        <v>6626</v>
      </c>
      <c r="C8254" t="s">
        <v>6356</v>
      </c>
      <c r="D8254">
        <v>200</v>
      </c>
      <c r="E8254" t="s">
        <v>488</v>
      </c>
      <c r="F8254">
        <v>203</v>
      </c>
      <c r="G8254" t="s">
        <v>488</v>
      </c>
      <c r="H8254">
        <v>500</v>
      </c>
      <c r="I8254" t="s">
        <v>15635</v>
      </c>
      <c r="J8254" t="s">
        <v>6630</v>
      </c>
      <c r="L8254" t="s">
        <v>6526</v>
      </c>
      <c r="M8254" t="s">
        <v>6630</v>
      </c>
      <c r="N8254" t="s">
        <v>6630</v>
      </c>
      <c r="O8254" t="s">
        <v>19511</v>
      </c>
      <c r="P8254" t="s">
        <v>6630</v>
      </c>
      <c r="Q8254" t="s">
        <v>6630</v>
      </c>
    </row>
    <row r="8255" spans="1:17" x14ac:dyDescent="0.35">
      <c r="A8255">
        <v>9624116566</v>
      </c>
      <c r="B8255" t="s">
        <v>6334</v>
      </c>
      <c r="C8255" t="s">
        <v>6356</v>
      </c>
      <c r="D8255">
        <v>200</v>
      </c>
      <c r="E8255" t="s">
        <v>6366</v>
      </c>
      <c r="F8255">
        <v>207</v>
      </c>
      <c r="G8255" t="s">
        <v>176</v>
      </c>
      <c r="H8255">
        <v>705</v>
      </c>
      <c r="I8255" t="s">
        <v>19512</v>
      </c>
      <c r="J8255">
        <v>20800</v>
      </c>
      <c r="L8255" t="s">
        <v>6529</v>
      </c>
      <c r="M8255">
        <v>10015181</v>
      </c>
      <c r="N8255">
        <v>10028495</v>
      </c>
      <c r="O8255" t="s">
        <v>6630</v>
      </c>
      <c r="P8255" t="s">
        <v>6630</v>
      </c>
      <c r="Q8255">
        <v>200</v>
      </c>
    </row>
    <row r="8256" spans="1:17" x14ac:dyDescent="0.35">
      <c r="A8256">
        <v>9618114774</v>
      </c>
      <c r="B8256" t="s">
        <v>6334</v>
      </c>
      <c r="C8256" t="s">
        <v>6356</v>
      </c>
      <c r="D8256">
        <v>200</v>
      </c>
      <c r="E8256" t="s">
        <v>6366</v>
      </c>
      <c r="F8256">
        <v>207</v>
      </c>
      <c r="G8256" t="s">
        <v>176</v>
      </c>
      <c r="H8256">
        <v>705</v>
      </c>
      <c r="I8256" t="s">
        <v>19513</v>
      </c>
      <c r="J8256">
        <v>20800</v>
      </c>
      <c r="L8256" t="s">
        <v>6529</v>
      </c>
      <c r="M8256">
        <v>15527606</v>
      </c>
      <c r="N8256" t="s">
        <v>6630</v>
      </c>
      <c r="O8256" t="s">
        <v>6630</v>
      </c>
      <c r="P8256" t="s">
        <v>6630</v>
      </c>
      <c r="Q8256">
        <v>200</v>
      </c>
    </row>
    <row r="8257" spans="1:17" x14ac:dyDescent="0.35">
      <c r="A8257">
        <v>9423116468</v>
      </c>
      <c r="B8257" t="s">
        <v>6334</v>
      </c>
      <c r="C8257" t="s">
        <v>6356</v>
      </c>
      <c r="D8257">
        <v>200</v>
      </c>
      <c r="E8257" t="s">
        <v>6366</v>
      </c>
      <c r="F8257">
        <v>207</v>
      </c>
      <c r="G8257" t="s">
        <v>2845</v>
      </c>
      <c r="H8257">
        <v>107</v>
      </c>
      <c r="I8257" t="s">
        <v>19514</v>
      </c>
      <c r="J8257">
        <v>20800</v>
      </c>
      <c r="L8257" t="s">
        <v>6529</v>
      </c>
      <c r="M8257">
        <v>12149785</v>
      </c>
      <c r="N8257" t="s">
        <v>6630</v>
      </c>
      <c r="O8257" t="s">
        <v>15207</v>
      </c>
      <c r="P8257" t="s">
        <v>6630</v>
      </c>
      <c r="Q8257">
        <v>700</v>
      </c>
    </row>
    <row r="8258" spans="1:17" x14ac:dyDescent="0.35">
      <c r="A8258">
        <v>9414112314</v>
      </c>
      <c r="B8258" t="s">
        <v>6626</v>
      </c>
      <c r="C8258" t="s">
        <v>6356</v>
      </c>
      <c r="D8258">
        <v>200</v>
      </c>
      <c r="E8258" t="s">
        <v>6366</v>
      </c>
      <c r="F8258">
        <v>207</v>
      </c>
      <c r="G8258" t="s">
        <v>176</v>
      </c>
      <c r="H8258">
        <v>705</v>
      </c>
      <c r="I8258" t="s">
        <v>19515</v>
      </c>
      <c r="J8258">
        <v>20800</v>
      </c>
      <c r="L8258" t="s">
        <v>6529</v>
      </c>
      <c r="M8258">
        <v>10007373</v>
      </c>
      <c r="N8258">
        <v>10069378</v>
      </c>
      <c r="O8258" t="s">
        <v>6630</v>
      </c>
      <c r="P8258" t="s">
        <v>6630</v>
      </c>
      <c r="Q8258">
        <v>700</v>
      </c>
    </row>
    <row r="8259" spans="1:17" x14ac:dyDescent="0.35">
      <c r="A8259">
        <v>6106706</v>
      </c>
      <c r="B8259" t="s">
        <v>6626</v>
      </c>
      <c r="C8259" t="s">
        <v>6628</v>
      </c>
      <c r="D8259" t="s">
        <v>6628</v>
      </c>
      <c r="E8259" t="s">
        <v>6628</v>
      </c>
      <c r="F8259" t="s">
        <v>6628</v>
      </c>
      <c r="G8259" t="s">
        <v>6628</v>
      </c>
      <c r="H8259" t="s">
        <v>6628</v>
      </c>
      <c r="I8259" t="s">
        <v>19516</v>
      </c>
      <c r="J8259" t="s">
        <v>6630</v>
      </c>
      <c r="L8259" t="s">
        <v>6529</v>
      </c>
      <c r="M8259" t="s">
        <v>6630</v>
      </c>
      <c r="N8259" t="s">
        <v>6630</v>
      </c>
      <c r="O8259" t="s">
        <v>7920</v>
      </c>
      <c r="P8259" t="s">
        <v>6630</v>
      </c>
      <c r="Q8259" t="s">
        <v>6630</v>
      </c>
    </row>
    <row r="8260" spans="1:17" x14ac:dyDescent="0.35">
      <c r="A8260">
        <v>9404108243</v>
      </c>
      <c r="B8260" t="s">
        <v>6626</v>
      </c>
      <c r="C8260" t="s">
        <v>6356</v>
      </c>
      <c r="D8260">
        <v>200</v>
      </c>
      <c r="E8260" t="s">
        <v>488</v>
      </c>
      <c r="F8260">
        <v>203</v>
      </c>
      <c r="G8260" t="s">
        <v>488</v>
      </c>
      <c r="H8260">
        <v>500</v>
      </c>
      <c r="I8260" t="s">
        <v>19517</v>
      </c>
      <c r="J8260">
        <v>20300</v>
      </c>
      <c r="L8260" t="s">
        <v>6529</v>
      </c>
      <c r="M8260">
        <v>10904433</v>
      </c>
      <c r="N8260">
        <v>10768136</v>
      </c>
      <c r="O8260" t="s">
        <v>19518</v>
      </c>
      <c r="P8260" t="s">
        <v>19519</v>
      </c>
      <c r="Q8260" t="s">
        <v>6630</v>
      </c>
    </row>
    <row r="8261" spans="1:17" x14ac:dyDescent="0.35">
      <c r="A8261" t="s">
        <v>19520</v>
      </c>
      <c r="B8261" t="s">
        <v>6626</v>
      </c>
      <c r="C8261" t="s">
        <v>6628</v>
      </c>
      <c r="D8261" t="s">
        <v>6628</v>
      </c>
      <c r="E8261" t="s">
        <v>6628</v>
      </c>
      <c r="F8261" t="s">
        <v>6628</v>
      </c>
      <c r="G8261" t="s">
        <v>6628</v>
      </c>
      <c r="H8261" t="s">
        <v>6628</v>
      </c>
      <c r="I8261" t="s">
        <v>15654</v>
      </c>
      <c r="J8261" t="s">
        <v>6630</v>
      </c>
      <c r="L8261" t="s">
        <v>6529</v>
      </c>
      <c r="M8261" t="s">
        <v>6630</v>
      </c>
      <c r="N8261" t="s">
        <v>6630</v>
      </c>
      <c r="O8261" t="s">
        <v>6630</v>
      </c>
      <c r="P8261" t="s">
        <v>6630</v>
      </c>
      <c r="Q8261" t="s">
        <v>6630</v>
      </c>
    </row>
    <row r="8262" spans="1:17" x14ac:dyDescent="0.35">
      <c r="A8262" t="s">
        <v>19521</v>
      </c>
      <c r="B8262" t="s">
        <v>6626</v>
      </c>
      <c r="C8262" t="s">
        <v>6628</v>
      </c>
      <c r="D8262" t="s">
        <v>6628</v>
      </c>
      <c r="E8262" t="s">
        <v>6628</v>
      </c>
      <c r="F8262" t="s">
        <v>6628</v>
      </c>
      <c r="G8262" t="s">
        <v>6628</v>
      </c>
      <c r="H8262" t="s">
        <v>6628</v>
      </c>
      <c r="I8262" t="s">
        <v>19522</v>
      </c>
      <c r="J8262" t="s">
        <v>6630</v>
      </c>
      <c r="L8262" t="s">
        <v>6526</v>
      </c>
      <c r="M8262" t="s">
        <v>6630</v>
      </c>
      <c r="N8262" t="s">
        <v>6630</v>
      </c>
      <c r="O8262" t="s">
        <v>6630</v>
      </c>
      <c r="P8262" t="s">
        <v>6630</v>
      </c>
      <c r="Q8262" t="s">
        <v>6630</v>
      </c>
    </row>
    <row r="8263" spans="1:17" x14ac:dyDescent="0.35">
      <c r="A8263">
        <v>3902107172</v>
      </c>
      <c r="B8263" t="s">
        <v>6626</v>
      </c>
      <c r="C8263" t="s">
        <v>6356</v>
      </c>
      <c r="D8263">
        <v>200</v>
      </c>
      <c r="E8263" t="s">
        <v>5245</v>
      </c>
      <c r="F8263">
        <v>202</v>
      </c>
      <c r="G8263" t="s">
        <v>5245</v>
      </c>
      <c r="H8263">
        <v>450</v>
      </c>
      <c r="I8263" t="s">
        <v>19523</v>
      </c>
      <c r="J8263">
        <v>20200</v>
      </c>
      <c r="L8263" t="s">
        <v>6529</v>
      </c>
      <c r="M8263">
        <v>10507180</v>
      </c>
      <c r="N8263">
        <v>10504886</v>
      </c>
      <c r="O8263" t="s">
        <v>19054</v>
      </c>
      <c r="P8263" t="s">
        <v>7964</v>
      </c>
      <c r="Q8263" t="s">
        <v>6630</v>
      </c>
    </row>
    <row r="8264" spans="1:17" x14ac:dyDescent="0.35">
      <c r="A8264">
        <v>9419115151</v>
      </c>
      <c r="B8264" t="s">
        <v>6626</v>
      </c>
      <c r="C8264" t="s">
        <v>6356</v>
      </c>
      <c r="D8264">
        <v>200</v>
      </c>
      <c r="E8264" t="s">
        <v>6366</v>
      </c>
      <c r="F8264">
        <v>207</v>
      </c>
      <c r="G8264" t="s">
        <v>4535</v>
      </c>
      <c r="H8264">
        <v>785</v>
      </c>
      <c r="I8264" t="s">
        <v>19524</v>
      </c>
      <c r="J8264">
        <v>20800</v>
      </c>
      <c r="L8264" t="s">
        <v>6529</v>
      </c>
      <c r="M8264">
        <v>13346932</v>
      </c>
      <c r="N8264">
        <v>14711401</v>
      </c>
      <c r="O8264" t="s">
        <v>6630</v>
      </c>
      <c r="P8264" t="s">
        <v>6630</v>
      </c>
      <c r="Q8264">
        <v>700</v>
      </c>
    </row>
    <row r="8265" spans="1:17" x14ac:dyDescent="0.35">
      <c r="A8265">
        <v>9417113888</v>
      </c>
      <c r="B8265" t="s">
        <v>6334</v>
      </c>
      <c r="C8265" t="s">
        <v>6540</v>
      </c>
      <c r="D8265">
        <v>131</v>
      </c>
      <c r="E8265" t="s">
        <v>6672</v>
      </c>
      <c r="F8265">
        <v>703</v>
      </c>
      <c r="G8265" t="s">
        <v>3068</v>
      </c>
      <c r="H8265">
        <v>830</v>
      </c>
      <c r="I8265" t="s">
        <v>19525</v>
      </c>
      <c r="J8265">
        <v>13260</v>
      </c>
      <c r="L8265" t="s">
        <v>6529</v>
      </c>
      <c r="M8265">
        <v>14549150</v>
      </c>
      <c r="N8265">
        <v>15218977</v>
      </c>
      <c r="O8265" t="s">
        <v>6630</v>
      </c>
      <c r="P8265" t="s">
        <v>6630</v>
      </c>
      <c r="Q8265" t="s">
        <v>6630</v>
      </c>
    </row>
    <row r="8266" spans="1:17" x14ac:dyDescent="0.35">
      <c r="A8266">
        <v>9418114596</v>
      </c>
      <c r="B8266" t="s">
        <v>6334</v>
      </c>
      <c r="C8266" t="s">
        <v>6540</v>
      </c>
      <c r="D8266">
        <v>131</v>
      </c>
      <c r="E8266" t="s">
        <v>6672</v>
      </c>
      <c r="F8266">
        <v>703</v>
      </c>
      <c r="G8266" t="s">
        <v>3068</v>
      </c>
      <c r="H8266">
        <v>830</v>
      </c>
      <c r="I8266" t="s">
        <v>19526</v>
      </c>
      <c r="J8266">
        <v>13260</v>
      </c>
      <c r="L8266" t="s">
        <v>6529</v>
      </c>
      <c r="M8266">
        <v>12815531</v>
      </c>
      <c r="N8266" t="s">
        <v>6630</v>
      </c>
      <c r="O8266" t="s">
        <v>6630</v>
      </c>
      <c r="P8266" t="s">
        <v>6630</v>
      </c>
      <c r="Q8266" t="s">
        <v>6630</v>
      </c>
    </row>
    <row r="8267" spans="1:17" x14ac:dyDescent="0.35">
      <c r="A8267">
        <v>7902107618</v>
      </c>
      <c r="B8267" t="s">
        <v>6626</v>
      </c>
      <c r="C8267" t="s">
        <v>6356</v>
      </c>
      <c r="D8267">
        <v>200</v>
      </c>
      <c r="E8267" t="s">
        <v>6366</v>
      </c>
      <c r="F8267">
        <v>207</v>
      </c>
      <c r="G8267" t="s">
        <v>6698</v>
      </c>
      <c r="H8267">
        <v>725</v>
      </c>
      <c r="I8267" t="s">
        <v>19527</v>
      </c>
      <c r="J8267">
        <v>20800</v>
      </c>
      <c r="L8267" t="s">
        <v>6529</v>
      </c>
      <c r="M8267" t="s">
        <v>6630</v>
      </c>
      <c r="N8267">
        <v>10501941</v>
      </c>
      <c r="O8267" t="s">
        <v>19528</v>
      </c>
      <c r="P8267" t="s">
        <v>6746</v>
      </c>
      <c r="Q8267" t="s">
        <v>6630</v>
      </c>
    </row>
    <row r="8268" spans="1:17" x14ac:dyDescent="0.35">
      <c r="A8268" t="s">
        <v>19529</v>
      </c>
      <c r="B8268" t="s">
        <v>6626</v>
      </c>
      <c r="C8268" t="s">
        <v>6628</v>
      </c>
      <c r="D8268" t="s">
        <v>6628</v>
      </c>
      <c r="E8268" t="s">
        <v>6628</v>
      </c>
      <c r="F8268" t="s">
        <v>6628</v>
      </c>
      <c r="G8268" t="s">
        <v>6628</v>
      </c>
      <c r="H8268" t="s">
        <v>6628</v>
      </c>
      <c r="I8268" t="s">
        <v>19530</v>
      </c>
      <c r="J8268" t="s">
        <v>6630</v>
      </c>
      <c r="L8268" t="s">
        <v>6526</v>
      </c>
      <c r="M8268" t="s">
        <v>6630</v>
      </c>
      <c r="N8268" t="s">
        <v>6630</v>
      </c>
      <c r="O8268" t="s">
        <v>6630</v>
      </c>
      <c r="P8268" t="s">
        <v>6630</v>
      </c>
      <c r="Q8268" t="s">
        <v>6630</v>
      </c>
    </row>
    <row r="8269" spans="1:17" x14ac:dyDescent="0.35">
      <c r="A8269">
        <v>3504108273</v>
      </c>
      <c r="B8269" t="s">
        <v>6626</v>
      </c>
      <c r="C8269" t="s">
        <v>6356</v>
      </c>
      <c r="D8269">
        <v>200</v>
      </c>
      <c r="E8269" t="s">
        <v>5245</v>
      </c>
      <c r="F8269">
        <v>202</v>
      </c>
      <c r="G8269" t="s">
        <v>5245</v>
      </c>
      <c r="H8269">
        <v>450</v>
      </c>
      <c r="I8269" t="s">
        <v>19531</v>
      </c>
      <c r="J8269">
        <v>20200</v>
      </c>
      <c r="L8269" t="s">
        <v>6529</v>
      </c>
      <c r="M8269">
        <v>11204949</v>
      </c>
      <c r="N8269" t="s">
        <v>6630</v>
      </c>
      <c r="O8269" t="s">
        <v>6630</v>
      </c>
      <c r="P8269" t="s">
        <v>19532</v>
      </c>
      <c r="Q8269" t="s">
        <v>6630</v>
      </c>
    </row>
    <row r="8270" spans="1:17" x14ac:dyDescent="0.35">
      <c r="A8270">
        <v>9696105017</v>
      </c>
      <c r="B8270" t="s">
        <v>6626</v>
      </c>
      <c r="C8270" t="s">
        <v>6356</v>
      </c>
      <c r="D8270">
        <v>200</v>
      </c>
      <c r="E8270" t="s">
        <v>6659</v>
      </c>
      <c r="F8270">
        <v>208</v>
      </c>
      <c r="G8270" t="s">
        <v>1998</v>
      </c>
      <c r="H8270">
        <v>335</v>
      </c>
      <c r="I8270" t="s">
        <v>19533</v>
      </c>
      <c r="J8270" t="s">
        <v>6630</v>
      </c>
      <c r="L8270" t="s">
        <v>6529</v>
      </c>
      <c r="M8270">
        <v>10518461</v>
      </c>
      <c r="N8270">
        <v>10002958</v>
      </c>
      <c r="O8270" t="s">
        <v>12012</v>
      </c>
      <c r="P8270" t="s">
        <v>6765</v>
      </c>
      <c r="Q8270">
        <v>200</v>
      </c>
    </row>
    <row r="8271" spans="1:17" x14ac:dyDescent="0.35">
      <c r="A8271">
        <v>9416113598</v>
      </c>
      <c r="B8271" t="s">
        <v>6626</v>
      </c>
      <c r="C8271" t="s">
        <v>6356</v>
      </c>
      <c r="D8271">
        <v>200</v>
      </c>
      <c r="E8271" t="s">
        <v>6645</v>
      </c>
      <c r="F8271">
        <v>201</v>
      </c>
      <c r="G8271" t="s">
        <v>6657</v>
      </c>
      <c r="H8271">
        <v>420</v>
      </c>
      <c r="I8271" t="s">
        <v>19534</v>
      </c>
      <c r="J8271" t="s">
        <v>6630</v>
      </c>
      <c r="L8271" t="s">
        <v>6529</v>
      </c>
      <c r="M8271">
        <v>12122136</v>
      </c>
      <c r="N8271" t="s">
        <v>6630</v>
      </c>
      <c r="O8271" t="s">
        <v>6630</v>
      </c>
      <c r="P8271" t="s">
        <v>6630</v>
      </c>
      <c r="Q8271">
        <v>100</v>
      </c>
    </row>
    <row r="8272" spans="1:17" x14ac:dyDescent="0.35">
      <c r="A8272">
        <v>13200</v>
      </c>
      <c r="B8272" t="s">
        <v>6334</v>
      </c>
      <c r="C8272" t="s">
        <v>6540</v>
      </c>
      <c r="D8272">
        <v>131</v>
      </c>
      <c r="E8272" t="s">
        <v>2905</v>
      </c>
      <c r="F8272">
        <v>300</v>
      </c>
      <c r="G8272" t="s">
        <v>3774</v>
      </c>
      <c r="H8272">
        <v>100</v>
      </c>
      <c r="I8272" t="s">
        <v>19535</v>
      </c>
      <c r="J8272">
        <v>10000</v>
      </c>
      <c r="L8272" t="s">
        <v>6526</v>
      </c>
      <c r="M8272">
        <v>11354613</v>
      </c>
      <c r="N8272" t="s">
        <v>6630</v>
      </c>
      <c r="O8272" t="s">
        <v>6630</v>
      </c>
      <c r="P8272" t="s">
        <v>19536</v>
      </c>
      <c r="Q8272" t="s">
        <v>6630</v>
      </c>
    </row>
    <row r="8273" spans="1:17" x14ac:dyDescent="0.35">
      <c r="A8273">
        <v>3913111749</v>
      </c>
      <c r="B8273" t="s">
        <v>6626</v>
      </c>
      <c r="C8273" t="s">
        <v>6356</v>
      </c>
      <c r="D8273">
        <v>200</v>
      </c>
      <c r="E8273" t="s">
        <v>5245</v>
      </c>
      <c r="F8273">
        <v>202</v>
      </c>
      <c r="G8273" t="s">
        <v>5245</v>
      </c>
      <c r="H8273">
        <v>450</v>
      </c>
      <c r="I8273" t="s">
        <v>19537</v>
      </c>
      <c r="J8273">
        <v>20205</v>
      </c>
      <c r="L8273" t="s">
        <v>6529</v>
      </c>
      <c r="M8273">
        <v>13110938</v>
      </c>
      <c r="N8273" t="s">
        <v>6630</v>
      </c>
      <c r="O8273" t="s">
        <v>6630</v>
      </c>
      <c r="P8273" t="s">
        <v>6630</v>
      </c>
      <c r="Q8273">
        <v>610</v>
      </c>
    </row>
    <row r="8274" spans="1:17" x14ac:dyDescent="0.35">
      <c r="A8274" t="s">
        <v>19538</v>
      </c>
      <c r="B8274" t="s">
        <v>6626</v>
      </c>
      <c r="C8274" t="s">
        <v>6628</v>
      </c>
      <c r="D8274" t="s">
        <v>6628</v>
      </c>
      <c r="E8274" t="s">
        <v>6628</v>
      </c>
      <c r="F8274" t="s">
        <v>6628</v>
      </c>
      <c r="G8274" t="s">
        <v>6628</v>
      </c>
      <c r="H8274" t="s">
        <v>6628</v>
      </c>
      <c r="I8274" t="s">
        <v>19539</v>
      </c>
      <c r="J8274" t="s">
        <v>6630</v>
      </c>
      <c r="L8274" t="s">
        <v>6529</v>
      </c>
      <c r="M8274" t="s">
        <v>6630</v>
      </c>
      <c r="N8274" t="s">
        <v>6630</v>
      </c>
      <c r="O8274" t="s">
        <v>7821</v>
      </c>
      <c r="P8274" t="s">
        <v>6630</v>
      </c>
      <c r="Q8274" t="s">
        <v>6630</v>
      </c>
    </row>
    <row r="8275" spans="1:17" x14ac:dyDescent="0.35">
      <c r="A8275">
        <v>3519115128</v>
      </c>
      <c r="B8275" t="s">
        <v>6626</v>
      </c>
      <c r="C8275" t="s">
        <v>6356</v>
      </c>
      <c r="D8275">
        <v>200</v>
      </c>
      <c r="E8275" t="s">
        <v>5245</v>
      </c>
      <c r="F8275">
        <v>202</v>
      </c>
      <c r="G8275" t="s">
        <v>5245</v>
      </c>
      <c r="H8275">
        <v>450</v>
      </c>
      <c r="I8275" t="s">
        <v>19540</v>
      </c>
      <c r="J8275">
        <v>20200</v>
      </c>
      <c r="L8275" t="s">
        <v>6529</v>
      </c>
      <c r="M8275">
        <v>12435538</v>
      </c>
      <c r="N8275" t="s">
        <v>6630</v>
      </c>
      <c r="O8275" t="s">
        <v>6630</v>
      </c>
      <c r="P8275" t="s">
        <v>6630</v>
      </c>
      <c r="Q8275" t="s">
        <v>6630</v>
      </c>
    </row>
    <row r="8276" spans="1:17" x14ac:dyDescent="0.35">
      <c r="A8276" t="s">
        <v>19541</v>
      </c>
      <c r="B8276" t="s">
        <v>6626</v>
      </c>
      <c r="C8276" t="s">
        <v>6628</v>
      </c>
      <c r="D8276" t="s">
        <v>6628</v>
      </c>
      <c r="E8276" t="s">
        <v>6628</v>
      </c>
      <c r="F8276" t="s">
        <v>6628</v>
      </c>
      <c r="G8276" t="s">
        <v>6628</v>
      </c>
      <c r="H8276" t="s">
        <v>6628</v>
      </c>
      <c r="I8276" t="s">
        <v>19542</v>
      </c>
      <c r="J8276" t="s">
        <v>6630</v>
      </c>
      <c r="L8276" t="s">
        <v>6526</v>
      </c>
      <c r="M8276" t="s">
        <v>6630</v>
      </c>
      <c r="N8276" t="s">
        <v>6630</v>
      </c>
      <c r="O8276" t="s">
        <v>6630</v>
      </c>
      <c r="P8276" t="s">
        <v>6630</v>
      </c>
      <c r="Q8276" t="s">
        <v>6630</v>
      </c>
    </row>
    <row r="8277" spans="1:17" x14ac:dyDescent="0.35">
      <c r="A8277">
        <v>13330</v>
      </c>
      <c r="B8277" t="s">
        <v>6626</v>
      </c>
      <c r="C8277" t="s">
        <v>6540</v>
      </c>
      <c r="D8277">
        <v>131</v>
      </c>
      <c r="E8277" t="s">
        <v>7477</v>
      </c>
      <c r="F8277">
        <v>702</v>
      </c>
      <c r="G8277" t="s">
        <v>3774</v>
      </c>
      <c r="H8277">
        <v>100</v>
      </c>
      <c r="I8277" t="s">
        <v>19543</v>
      </c>
      <c r="J8277" t="s">
        <v>6630</v>
      </c>
      <c r="L8277" t="s">
        <v>6526</v>
      </c>
      <c r="M8277">
        <v>10436431</v>
      </c>
      <c r="N8277" t="s">
        <v>6630</v>
      </c>
      <c r="O8277" t="s">
        <v>16221</v>
      </c>
      <c r="P8277" t="s">
        <v>16222</v>
      </c>
      <c r="Q8277" t="s">
        <v>6630</v>
      </c>
    </row>
    <row r="8278" spans="1:17" x14ac:dyDescent="0.35">
      <c r="A8278">
        <v>9416113634</v>
      </c>
      <c r="B8278" t="s">
        <v>6626</v>
      </c>
      <c r="C8278" t="s">
        <v>6540</v>
      </c>
      <c r="D8278">
        <v>131</v>
      </c>
      <c r="E8278" t="s">
        <v>2905</v>
      </c>
      <c r="F8278">
        <v>300</v>
      </c>
      <c r="G8278" t="s">
        <v>7740</v>
      </c>
      <c r="H8278">
        <v>108</v>
      </c>
      <c r="I8278" t="s">
        <v>19544</v>
      </c>
      <c r="J8278">
        <v>20130</v>
      </c>
      <c r="L8278" t="s">
        <v>6529</v>
      </c>
      <c r="M8278">
        <v>10690906</v>
      </c>
      <c r="N8278" t="s">
        <v>6630</v>
      </c>
      <c r="O8278" t="s">
        <v>6630</v>
      </c>
      <c r="P8278" t="s">
        <v>6630</v>
      </c>
      <c r="Q8278">
        <v>100</v>
      </c>
    </row>
    <row r="8279" spans="1:17" x14ac:dyDescent="0.35">
      <c r="A8279" t="s">
        <v>19545</v>
      </c>
      <c r="B8279" t="s">
        <v>6626</v>
      </c>
      <c r="C8279" t="s">
        <v>6628</v>
      </c>
      <c r="D8279" t="s">
        <v>6628</v>
      </c>
      <c r="E8279" t="s">
        <v>6628</v>
      </c>
      <c r="F8279" t="s">
        <v>6628</v>
      </c>
      <c r="G8279" t="s">
        <v>6628</v>
      </c>
      <c r="H8279" t="s">
        <v>6628</v>
      </c>
      <c r="I8279" t="s">
        <v>19546</v>
      </c>
      <c r="J8279" t="s">
        <v>6630</v>
      </c>
      <c r="L8279" t="s">
        <v>6526</v>
      </c>
      <c r="M8279" t="s">
        <v>6630</v>
      </c>
      <c r="N8279" t="s">
        <v>6630</v>
      </c>
      <c r="O8279" t="s">
        <v>6630</v>
      </c>
      <c r="P8279" t="s">
        <v>6630</v>
      </c>
      <c r="Q8279" t="s">
        <v>6630</v>
      </c>
    </row>
    <row r="8280" spans="1:17" x14ac:dyDescent="0.35">
      <c r="A8280">
        <v>9424116743</v>
      </c>
      <c r="B8280" t="s">
        <v>6334</v>
      </c>
      <c r="C8280" t="s">
        <v>6540</v>
      </c>
      <c r="D8280">
        <v>131</v>
      </c>
      <c r="E8280" t="s">
        <v>6540</v>
      </c>
      <c r="F8280">
        <v>309</v>
      </c>
      <c r="G8280" t="s">
        <v>2845</v>
      </c>
      <c r="H8280">
        <v>107</v>
      </c>
      <c r="I8280" t="s">
        <v>19547</v>
      </c>
      <c r="J8280" t="s">
        <v>6630</v>
      </c>
      <c r="L8280" t="s">
        <v>6529</v>
      </c>
      <c r="M8280">
        <v>10181343</v>
      </c>
      <c r="N8280" t="s">
        <v>6630</v>
      </c>
      <c r="O8280" t="s">
        <v>6630</v>
      </c>
      <c r="P8280" t="s">
        <v>6630</v>
      </c>
      <c r="Q8280">
        <v>700</v>
      </c>
    </row>
    <row r="8281" spans="1:17" x14ac:dyDescent="0.35">
      <c r="A8281">
        <v>9418114710</v>
      </c>
      <c r="B8281" t="s">
        <v>6626</v>
      </c>
      <c r="C8281" t="s">
        <v>6540</v>
      </c>
      <c r="D8281">
        <v>131</v>
      </c>
      <c r="E8281" t="s">
        <v>2905</v>
      </c>
      <c r="F8281">
        <v>300</v>
      </c>
      <c r="G8281" t="s">
        <v>2845</v>
      </c>
      <c r="H8281">
        <v>107</v>
      </c>
      <c r="I8281" t="s">
        <v>19548</v>
      </c>
      <c r="J8281">
        <v>20120</v>
      </c>
      <c r="L8281" t="s">
        <v>6529</v>
      </c>
      <c r="M8281">
        <v>10658527</v>
      </c>
      <c r="N8281">
        <v>12529948</v>
      </c>
      <c r="O8281" t="s">
        <v>6630</v>
      </c>
      <c r="P8281" t="s">
        <v>6630</v>
      </c>
      <c r="Q8281" t="s">
        <v>6630</v>
      </c>
    </row>
    <row r="8282" spans="1:17" x14ac:dyDescent="0.35">
      <c r="A8282">
        <v>9493002600</v>
      </c>
      <c r="B8282" t="s">
        <v>6626</v>
      </c>
      <c r="C8282" t="s">
        <v>8762</v>
      </c>
      <c r="D8282">
        <v>130</v>
      </c>
      <c r="E8282" t="s">
        <v>6628</v>
      </c>
      <c r="F8282" t="s">
        <v>6628</v>
      </c>
      <c r="G8282" t="s">
        <v>6628</v>
      </c>
      <c r="H8282" t="s">
        <v>6628</v>
      </c>
      <c r="I8282" t="s">
        <v>19312</v>
      </c>
      <c r="J8282" t="s">
        <v>6630</v>
      </c>
      <c r="L8282" t="s">
        <v>6529</v>
      </c>
      <c r="M8282" t="s">
        <v>6630</v>
      </c>
      <c r="N8282" t="s">
        <v>6630</v>
      </c>
      <c r="O8282" t="s">
        <v>6630</v>
      </c>
      <c r="P8282" t="s">
        <v>6630</v>
      </c>
      <c r="Q8282" t="s">
        <v>6630</v>
      </c>
    </row>
    <row r="8283" spans="1:17" x14ac:dyDescent="0.35">
      <c r="A8283">
        <v>9497105272</v>
      </c>
      <c r="B8283" t="s">
        <v>6626</v>
      </c>
      <c r="C8283" t="s">
        <v>6356</v>
      </c>
      <c r="D8283">
        <v>200</v>
      </c>
      <c r="E8283" t="s">
        <v>6999</v>
      </c>
      <c r="F8283">
        <v>205</v>
      </c>
      <c r="G8283" t="s">
        <v>7000</v>
      </c>
      <c r="H8283">
        <v>600</v>
      </c>
      <c r="I8283" t="s">
        <v>19549</v>
      </c>
      <c r="J8283" t="s">
        <v>6630</v>
      </c>
      <c r="L8283" t="s">
        <v>6529</v>
      </c>
      <c r="M8283" t="s">
        <v>6630</v>
      </c>
      <c r="N8283">
        <v>10002659</v>
      </c>
      <c r="O8283" t="s">
        <v>6630</v>
      </c>
      <c r="P8283" t="s">
        <v>6799</v>
      </c>
      <c r="Q8283" t="s">
        <v>6630</v>
      </c>
    </row>
    <row r="8284" spans="1:17" x14ac:dyDescent="0.35">
      <c r="A8284" t="s">
        <v>19550</v>
      </c>
      <c r="B8284" t="s">
        <v>6626</v>
      </c>
      <c r="C8284" t="s">
        <v>6628</v>
      </c>
      <c r="D8284" t="s">
        <v>6628</v>
      </c>
      <c r="E8284" t="s">
        <v>6628</v>
      </c>
      <c r="F8284" t="s">
        <v>6628</v>
      </c>
      <c r="G8284" t="s">
        <v>6628</v>
      </c>
      <c r="H8284" t="s">
        <v>6628</v>
      </c>
      <c r="I8284" t="s">
        <v>19551</v>
      </c>
      <c r="J8284" t="s">
        <v>6630</v>
      </c>
      <c r="L8284" t="s">
        <v>6526</v>
      </c>
      <c r="M8284" t="s">
        <v>6630</v>
      </c>
      <c r="N8284" t="s">
        <v>6630</v>
      </c>
      <c r="O8284" t="s">
        <v>6630</v>
      </c>
      <c r="P8284" t="s">
        <v>6630</v>
      </c>
      <c r="Q8284" t="s">
        <v>6630</v>
      </c>
    </row>
    <row r="8285" spans="1:17" x14ac:dyDescent="0.35">
      <c r="A8285">
        <v>9425116969</v>
      </c>
      <c r="B8285" t="s">
        <v>6334</v>
      </c>
      <c r="C8285" t="s">
        <v>6356</v>
      </c>
      <c r="D8285">
        <v>200</v>
      </c>
      <c r="E8285" t="s">
        <v>6645</v>
      </c>
      <c r="F8285">
        <v>201</v>
      </c>
      <c r="G8285" t="s">
        <v>6638</v>
      </c>
      <c r="H8285">
        <v>415</v>
      </c>
      <c r="I8285" t="s">
        <v>19552</v>
      </c>
      <c r="J8285">
        <v>20115</v>
      </c>
      <c r="L8285" t="s">
        <v>6529</v>
      </c>
      <c r="M8285">
        <v>10253941</v>
      </c>
      <c r="N8285">
        <v>14114244</v>
      </c>
      <c r="O8285" t="s">
        <v>6630</v>
      </c>
      <c r="P8285" t="s">
        <v>6630</v>
      </c>
      <c r="Q8285" t="s">
        <v>6630</v>
      </c>
    </row>
    <row r="8286" spans="1:17" x14ac:dyDescent="0.35">
      <c r="A8286">
        <v>9412110974</v>
      </c>
      <c r="B8286" t="s">
        <v>6626</v>
      </c>
      <c r="C8286" t="s">
        <v>6356</v>
      </c>
      <c r="D8286">
        <v>200</v>
      </c>
      <c r="E8286" t="s">
        <v>6366</v>
      </c>
      <c r="F8286">
        <v>207</v>
      </c>
      <c r="G8286" t="s">
        <v>6808</v>
      </c>
      <c r="H8286">
        <v>805</v>
      </c>
      <c r="I8286" t="s">
        <v>17106</v>
      </c>
      <c r="J8286">
        <v>29102</v>
      </c>
      <c r="L8286" t="s">
        <v>6529</v>
      </c>
      <c r="M8286">
        <v>12979105</v>
      </c>
      <c r="N8286">
        <v>12969450</v>
      </c>
      <c r="O8286">
        <v>28725</v>
      </c>
      <c r="P8286" t="s">
        <v>6630</v>
      </c>
      <c r="Q8286" t="s">
        <v>6630</v>
      </c>
    </row>
    <row r="8287" spans="1:17" x14ac:dyDescent="0.35">
      <c r="A8287">
        <v>9413111568</v>
      </c>
      <c r="B8287" t="s">
        <v>6626</v>
      </c>
      <c r="C8287" t="s">
        <v>6356</v>
      </c>
      <c r="D8287">
        <v>200</v>
      </c>
      <c r="E8287" t="s">
        <v>6645</v>
      </c>
      <c r="F8287">
        <v>201</v>
      </c>
      <c r="G8287" t="s">
        <v>6638</v>
      </c>
      <c r="H8287">
        <v>415</v>
      </c>
      <c r="I8287" t="s">
        <v>6716</v>
      </c>
      <c r="J8287">
        <v>20115</v>
      </c>
      <c r="L8287" t="s">
        <v>6529</v>
      </c>
      <c r="M8287">
        <v>12655805</v>
      </c>
      <c r="N8287">
        <v>12793853</v>
      </c>
      <c r="O8287">
        <v>29889</v>
      </c>
      <c r="P8287" t="s">
        <v>19553</v>
      </c>
      <c r="Q8287" t="s">
        <v>6630</v>
      </c>
    </row>
    <row r="8288" spans="1:17" x14ac:dyDescent="0.35">
      <c r="A8288">
        <v>9425116958</v>
      </c>
      <c r="B8288" t="s">
        <v>6334</v>
      </c>
      <c r="C8288" t="s">
        <v>6356</v>
      </c>
      <c r="D8288">
        <v>200</v>
      </c>
      <c r="E8288" t="s">
        <v>6645</v>
      </c>
      <c r="F8288">
        <v>201</v>
      </c>
      <c r="G8288" t="s">
        <v>6638</v>
      </c>
      <c r="H8288">
        <v>415</v>
      </c>
      <c r="I8288" t="s">
        <v>16273</v>
      </c>
      <c r="J8288">
        <v>20115</v>
      </c>
      <c r="L8288" t="s">
        <v>6529</v>
      </c>
      <c r="M8288">
        <v>13899035</v>
      </c>
      <c r="N8288">
        <v>13220281</v>
      </c>
      <c r="O8288" t="s">
        <v>6630</v>
      </c>
      <c r="P8288" t="s">
        <v>6630</v>
      </c>
      <c r="Q8288" t="s">
        <v>6630</v>
      </c>
    </row>
    <row r="8289" spans="1:17" x14ac:dyDescent="0.35">
      <c r="A8289" t="s">
        <v>19554</v>
      </c>
      <c r="B8289" t="s">
        <v>6626</v>
      </c>
      <c r="C8289" t="s">
        <v>6628</v>
      </c>
      <c r="D8289" t="s">
        <v>6628</v>
      </c>
      <c r="E8289" t="s">
        <v>6628</v>
      </c>
      <c r="F8289" t="s">
        <v>6628</v>
      </c>
      <c r="G8289" t="s">
        <v>6628</v>
      </c>
      <c r="H8289" t="s">
        <v>6628</v>
      </c>
      <c r="I8289" t="s">
        <v>11333</v>
      </c>
      <c r="J8289" t="s">
        <v>6630</v>
      </c>
      <c r="L8289" t="s">
        <v>6526</v>
      </c>
      <c r="M8289" t="s">
        <v>6630</v>
      </c>
      <c r="N8289" t="s">
        <v>6630</v>
      </c>
      <c r="O8289" t="s">
        <v>6630</v>
      </c>
      <c r="P8289" t="s">
        <v>6630</v>
      </c>
      <c r="Q8289" t="s">
        <v>6630</v>
      </c>
    </row>
    <row r="8290" spans="1:17" x14ac:dyDescent="0.35">
      <c r="A8290">
        <v>9605108678</v>
      </c>
      <c r="B8290" t="s">
        <v>6626</v>
      </c>
      <c r="C8290" t="s">
        <v>6335</v>
      </c>
      <c r="D8290">
        <v>150</v>
      </c>
      <c r="E8290" t="s">
        <v>6335</v>
      </c>
      <c r="F8290">
        <v>205</v>
      </c>
      <c r="G8290" t="s">
        <v>7000</v>
      </c>
      <c r="H8290">
        <v>600</v>
      </c>
      <c r="I8290" t="s">
        <v>19555</v>
      </c>
      <c r="J8290" t="s">
        <v>6630</v>
      </c>
      <c r="L8290" t="s">
        <v>6529</v>
      </c>
      <c r="M8290">
        <v>10510215</v>
      </c>
      <c r="N8290">
        <v>10477697</v>
      </c>
      <c r="O8290" t="s">
        <v>6630</v>
      </c>
      <c r="P8290" t="s">
        <v>19556</v>
      </c>
      <c r="Q8290">
        <v>300</v>
      </c>
    </row>
    <row r="8291" spans="1:17" x14ac:dyDescent="0.35">
      <c r="A8291" t="s">
        <v>19557</v>
      </c>
      <c r="B8291" t="s">
        <v>6626</v>
      </c>
      <c r="C8291" t="s">
        <v>6628</v>
      </c>
      <c r="D8291" t="s">
        <v>6628</v>
      </c>
      <c r="E8291" t="s">
        <v>6628</v>
      </c>
      <c r="F8291" t="s">
        <v>6628</v>
      </c>
      <c r="G8291" t="s">
        <v>6628</v>
      </c>
      <c r="H8291" t="s">
        <v>6628</v>
      </c>
      <c r="I8291" t="s">
        <v>11786</v>
      </c>
      <c r="J8291" t="s">
        <v>6630</v>
      </c>
      <c r="L8291" t="s">
        <v>6526</v>
      </c>
      <c r="M8291" t="s">
        <v>6630</v>
      </c>
      <c r="N8291" t="s">
        <v>6630</v>
      </c>
      <c r="O8291" t="s">
        <v>6630</v>
      </c>
      <c r="P8291" t="s">
        <v>6630</v>
      </c>
      <c r="Q8291" t="s">
        <v>6630</v>
      </c>
    </row>
    <row r="8292" spans="1:17" x14ac:dyDescent="0.35">
      <c r="A8292">
        <v>7999106103</v>
      </c>
      <c r="B8292" t="s">
        <v>6626</v>
      </c>
      <c r="C8292" t="s">
        <v>6356</v>
      </c>
      <c r="D8292">
        <v>200</v>
      </c>
      <c r="E8292" t="s">
        <v>6366</v>
      </c>
      <c r="F8292">
        <v>207</v>
      </c>
      <c r="G8292" t="s">
        <v>6640</v>
      </c>
      <c r="H8292">
        <v>746</v>
      </c>
      <c r="I8292" t="s">
        <v>19558</v>
      </c>
      <c r="J8292">
        <v>20800</v>
      </c>
      <c r="L8292" t="s">
        <v>6529</v>
      </c>
      <c r="M8292">
        <v>10007319</v>
      </c>
      <c r="N8292">
        <v>10347972</v>
      </c>
      <c r="O8292" t="s">
        <v>19559</v>
      </c>
      <c r="P8292" t="s">
        <v>6919</v>
      </c>
      <c r="Q8292" t="s">
        <v>6630</v>
      </c>
    </row>
    <row r="8293" spans="1:17" x14ac:dyDescent="0.35">
      <c r="A8293" t="s">
        <v>19560</v>
      </c>
      <c r="B8293" t="s">
        <v>6626</v>
      </c>
      <c r="C8293" t="s">
        <v>6628</v>
      </c>
      <c r="D8293" t="s">
        <v>6628</v>
      </c>
      <c r="E8293" t="s">
        <v>6628</v>
      </c>
      <c r="F8293" t="s">
        <v>6628</v>
      </c>
      <c r="G8293" t="s">
        <v>6628</v>
      </c>
      <c r="H8293" t="s">
        <v>6628</v>
      </c>
      <c r="I8293" t="s">
        <v>19561</v>
      </c>
      <c r="J8293" t="s">
        <v>6630</v>
      </c>
      <c r="L8293" t="s">
        <v>6529</v>
      </c>
      <c r="M8293" t="s">
        <v>6630</v>
      </c>
      <c r="N8293" t="s">
        <v>6630</v>
      </c>
      <c r="O8293" t="s">
        <v>6630</v>
      </c>
      <c r="P8293" t="s">
        <v>6630</v>
      </c>
      <c r="Q8293" t="s">
        <v>6630</v>
      </c>
    </row>
    <row r="8294" spans="1:17" x14ac:dyDescent="0.35">
      <c r="A8294">
        <v>20515</v>
      </c>
      <c r="B8294" t="s">
        <v>6626</v>
      </c>
      <c r="C8294" t="s">
        <v>6335</v>
      </c>
      <c r="D8294">
        <v>150</v>
      </c>
      <c r="E8294" t="s">
        <v>6335</v>
      </c>
      <c r="F8294">
        <v>205</v>
      </c>
      <c r="G8294" t="s">
        <v>7000</v>
      </c>
      <c r="H8294">
        <v>600</v>
      </c>
      <c r="I8294" t="s">
        <v>19562</v>
      </c>
      <c r="J8294">
        <v>20500</v>
      </c>
      <c r="L8294" t="s">
        <v>6526</v>
      </c>
      <c r="M8294" t="s">
        <v>6630</v>
      </c>
      <c r="N8294" t="s">
        <v>6630</v>
      </c>
      <c r="O8294" t="s">
        <v>19563</v>
      </c>
      <c r="P8294" t="s">
        <v>6630</v>
      </c>
      <c r="Q8294" t="s">
        <v>6630</v>
      </c>
    </row>
    <row r="8295" spans="1:17" x14ac:dyDescent="0.35">
      <c r="A8295" t="s">
        <v>19564</v>
      </c>
      <c r="B8295" t="s">
        <v>6626</v>
      </c>
      <c r="C8295" t="s">
        <v>6628</v>
      </c>
      <c r="D8295" t="s">
        <v>6628</v>
      </c>
      <c r="E8295" t="s">
        <v>6628</v>
      </c>
      <c r="F8295" t="s">
        <v>6628</v>
      </c>
      <c r="G8295" t="s">
        <v>6628</v>
      </c>
      <c r="H8295" t="s">
        <v>6628</v>
      </c>
      <c r="I8295" t="s">
        <v>19565</v>
      </c>
      <c r="J8295" t="s">
        <v>6630</v>
      </c>
      <c r="L8295" t="s">
        <v>6526</v>
      </c>
      <c r="M8295" t="s">
        <v>6630</v>
      </c>
      <c r="N8295" t="s">
        <v>6630</v>
      </c>
      <c r="O8295" t="s">
        <v>6630</v>
      </c>
      <c r="P8295" t="s">
        <v>6630</v>
      </c>
      <c r="Q8295" t="s">
        <v>6630</v>
      </c>
    </row>
    <row r="8296" spans="1:17" x14ac:dyDescent="0.35">
      <c r="A8296">
        <v>9601107058</v>
      </c>
      <c r="B8296" t="s">
        <v>6626</v>
      </c>
      <c r="C8296" t="s">
        <v>6356</v>
      </c>
      <c r="D8296">
        <v>200</v>
      </c>
      <c r="E8296" t="s">
        <v>488</v>
      </c>
      <c r="F8296">
        <v>203</v>
      </c>
      <c r="G8296" t="s">
        <v>488</v>
      </c>
      <c r="H8296">
        <v>500</v>
      </c>
      <c r="I8296" t="s">
        <v>19566</v>
      </c>
      <c r="J8296">
        <v>20300</v>
      </c>
      <c r="L8296" t="s">
        <v>6529</v>
      </c>
      <c r="M8296" t="s">
        <v>6630</v>
      </c>
      <c r="N8296" t="s">
        <v>6630</v>
      </c>
      <c r="O8296" t="s">
        <v>19567</v>
      </c>
      <c r="P8296" t="s">
        <v>6765</v>
      </c>
      <c r="Q8296">
        <v>200</v>
      </c>
    </row>
    <row r="8297" spans="1:17" x14ac:dyDescent="0.35">
      <c r="A8297" t="s">
        <v>19568</v>
      </c>
      <c r="B8297" t="s">
        <v>6626</v>
      </c>
      <c r="C8297" t="s">
        <v>6628</v>
      </c>
      <c r="D8297" t="s">
        <v>6628</v>
      </c>
      <c r="E8297" t="s">
        <v>6628</v>
      </c>
      <c r="F8297" t="s">
        <v>6628</v>
      </c>
      <c r="G8297" t="s">
        <v>6628</v>
      </c>
      <c r="H8297" t="s">
        <v>6628</v>
      </c>
      <c r="I8297" t="s">
        <v>19569</v>
      </c>
      <c r="J8297" t="s">
        <v>6630</v>
      </c>
      <c r="L8297" t="s">
        <v>6526</v>
      </c>
      <c r="M8297" t="s">
        <v>6630</v>
      </c>
      <c r="N8297" t="s">
        <v>6630</v>
      </c>
      <c r="O8297" t="s">
        <v>6630</v>
      </c>
      <c r="P8297" t="s">
        <v>6630</v>
      </c>
      <c r="Q8297" t="s">
        <v>6630</v>
      </c>
    </row>
    <row r="8298" spans="1:17" x14ac:dyDescent="0.35">
      <c r="A8298">
        <v>9610110315</v>
      </c>
      <c r="B8298" t="s">
        <v>6626</v>
      </c>
      <c r="C8298" t="s">
        <v>6356</v>
      </c>
      <c r="D8298">
        <v>200</v>
      </c>
      <c r="E8298" t="s">
        <v>5245</v>
      </c>
      <c r="F8298">
        <v>202</v>
      </c>
      <c r="G8298" t="s">
        <v>5245</v>
      </c>
      <c r="H8298">
        <v>450</v>
      </c>
      <c r="I8298" t="s">
        <v>19570</v>
      </c>
      <c r="J8298" t="s">
        <v>6630</v>
      </c>
      <c r="L8298" t="s">
        <v>6529</v>
      </c>
      <c r="M8298">
        <v>10015626</v>
      </c>
      <c r="N8298" t="s">
        <v>6630</v>
      </c>
      <c r="O8298" t="s">
        <v>6630</v>
      </c>
      <c r="P8298" t="s">
        <v>6630</v>
      </c>
      <c r="Q8298">
        <v>900</v>
      </c>
    </row>
    <row r="8299" spans="1:17" x14ac:dyDescent="0.35">
      <c r="A8299">
        <v>9400106337</v>
      </c>
      <c r="B8299" t="s">
        <v>6626</v>
      </c>
      <c r="C8299" t="s">
        <v>6356</v>
      </c>
      <c r="D8299">
        <v>200</v>
      </c>
      <c r="E8299" t="s">
        <v>6659</v>
      </c>
      <c r="F8299">
        <v>208</v>
      </c>
      <c r="G8299" t="s">
        <v>7129</v>
      </c>
      <c r="H8299">
        <v>305</v>
      </c>
      <c r="I8299" t="s">
        <v>19571</v>
      </c>
      <c r="J8299">
        <v>13562</v>
      </c>
      <c r="L8299" t="s">
        <v>6529</v>
      </c>
      <c r="M8299" t="s">
        <v>6630</v>
      </c>
      <c r="N8299">
        <v>10008204</v>
      </c>
      <c r="O8299" t="s">
        <v>19572</v>
      </c>
      <c r="P8299" t="s">
        <v>19573</v>
      </c>
      <c r="Q8299" t="s">
        <v>6630</v>
      </c>
    </row>
    <row r="8300" spans="1:17" x14ac:dyDescent="0.35">
      <c r="A8300">
        <v>9418114148</v>
      </c>
      <c r="B8300" t="s">
        <v>6626</v>
      </c>
      <c r="C8300" t="s">
        <v>6540</v>
      </c>
      <c r="D8300">
        <v>131</v>
      </c>
      <c r="E8300" t="s">
        <v>6672</v>
      </c>
      <c r="F8300">
        <v>703</v>
      </c>
      <c r="G8300" t="s">
        <v>3068</v>
      </c>
      <c r="H8300">
        <v>830</v>
      </c>
      <c r="I8300" t="s">
        <v>19574</v>
      </c>
      <c r="J8300">
        <v>13260</v>
      </c>
      <c r="L8300" t="s">
        <v>6529</v>
      </c>
      <c r="M8300">
        <v>14150499</v>
      </c>
      <c r="N8300" t="s">
        <v>6630</v>
      </c>
      <c r="O8300" t="s">
        <v>6630</v>
      </c>
      <c r="P8300" t="s">
        <v>6630</v>
      </c>
      <c r="Q8300" t="s">
        <v>6630</v>
      </c>
    </row>
    <row r="8301" spans="1:17" x14ac:dyDescent="0.35">
      <c r="A8301" t="s">
        <v>19575</v>
      </c>
      <c r="B8301" t="s">
        <v>6626</v>
      </c>
      <c r="C8301" t="s">
        <v>6628</v>
      </c>
      <c r="D8301" t="s">
        <v>6628</v>
      </c>
      <c r="E8301" t="s">
        <v>6628</v>
      </c>
      <c r="F8301" t="s">
        <v>6628</v>
      </c>
      <c r="G8301" t="s">
        <v>6628</v>
      </c>
      <c r="H8301" t="s">
        <v>6628</v>
      </c>
      <c r="I8301" t="s">
        <v>8028</v>
      </c>
      <c r="J8301" t="s">
        <v>6630</v>
      </c>
      <c r="L8301" t="s">
        <v>6526</v>
      </c>
      <c r="M8301" t="s">
        <v>6630</v>
      </c>
      <c r="N8301" t="s">
        <v>6630</v>
      </c>
      <c r="O8301" t="s">
        <v>6630</v>
      </c>
      <c r="P8301" t="s">
        <v>6630</v>
      </c>
      <c r="Q8301" t="s">
        <v>6630</v>
      </c>
    </row>
    <row r="8302" spans="1:17" x14ac:dyDescent="0.35">
      <c r="A8302" t="s">
        <v>19576</v>
      </c>
      <c r="B8302" t="s">
        <v>6626</v>
      </c>
      <c r="C8302" t="s">
        <v>6628</v>
      </c>
      <c r="D8302" t="s">
        <v>6628</v>
      </c>
      <c r="E8302" t="s">
        <v>6628</v>
      </c>
      <c r="F8302" t="s">
        <v>6628</v>
      </c>
      <c r="G8302" t="s">
        <v>6628</v>
      </c>
      <c r="H8302" t="s">
        <v>6628</v>
      </c>
      <c r="I8302" t="s">
        <v>13661</v>
      </c>
      <c r="J8302" t="s">
        <v>6630</v>
      </c>
      <c r="L8302" t="s">
        <v>6526</v>
      </c>
      <c r="M8302" t="s">
        <v>6630</v>
      </c>
      <c r="N8302" t="s">
        <v>6630</v>
      </c>
      <c r="O8302" t="s">
        <v>6630</v>
      </c>
      <c r="P8302" t="s">
        <v>6630</v>
      </c>
      <c r="Q8302" t="s">
        <v>6630</v>
      </c>
    </row>
    <row r="8303" spans="1:17" x14ac:dyDescent="0.35">
      <c r="A8303">
        <v>9414112743</v>
      </c>
      <c r="B8303" t="s">
        <v>6626</v>
      </c>
      <c r="C8303" t="s">
        <v>6356</v>
      </c>
      <c r="D8303">
        <v>200</v>
      </c>
      <c r="E8303" t="s">
        <v>6357</v>
      </c>
      <c r="F8303">
        <v>209</v>
      </c>
      <c r="G8303" t="s">
        <v>977</v>
      </c>
      <c r="H8303">
        <v>310</v>
      </c>
      <c r="I8303" t="s">
        <v>19577</v>
      </c>
      <c r="J8303" t="s">
        <v>6630</v>
      </c>
      <c r="L8303" t="s">
        <v>6529</v>
      </c>
      <c r="M8303">
        <v>10007753</v>
      </c>
      <c r="N8303" t="s">
        <v>6630</v>
      </c>
      <c r="O8303" t="s">
        <v>6630</v>
      </c>
      <c r="P8303" t="s">
        <v>6630</v>
      </c>
      <c r="Q8303" t="s">
        <v>6630</v>
      </c>
    </row>
    <row r="8304" spans="1:17" x14ac:dyDescent="0.35">
      <c r="A8304">
        <v>6303107710</v>
      </c>
      <c r="B8304" t="s">
        <v>6626</v>
      </c>
      <c r="C8304" t="s">
        <v>6356</v>
      </c>
      <c r="D8304">
        <v>200</v>
      </c>
      <c r="E8304" t="s">
        <v>6366</v>
      </c>
      <c r="F8304">
        <v>207</v>
      </c>
      <c r="G8304" t="s">
        <v>6662</v>
      </c>
      <c r="H8304">
        <v>720</v>
      </c>
      <c r="I8304" t="s">
        <v>19578</v>
      </c>
      <c r="J8304">
        <v>20800</v>
      </c>
      <c r="L8304" t="s">
        <v>6529</v>
      </c>
      <c r="M8304">
        <v>10506697</v>
      </c>
      <c r="N8304">
        <v>10015831</v>
      </c>
      <c r="O8304" t="s">
        <v>6669</v>
      </c>
      <c r="P8304" t="s">
        <v>8961</v>
      </c>
      <c r="Q8304" t="s">
        <v>6630</v>
      </c>
    </row>
    <row r="8305" spans="1:17" x14ac:dyDescent="0.35">
      <c r="A8305">
        <v>9416113563</v>
      </c>
      <c r="B8305" t="s">
        <v>6626</v>
      </c>
      <c r="C8305" t="s">
        <v>6356</v>
      </c>
      <c r="D8305">
        <v>200</v>
      </c>
      <c r="E8305" t="s">
        <v>6357</v>
      </c>
      <c r="F8305">
        <v>209</v>
      </c>
      <c r="G8305" t="s">
        <v>6391</v>
      </c>
      <c r="H8305">
        <v>989</v>
      </c>
      <c r="I8305" t="s">
        <v>19579</v>
      </c>
      <c r="J8305">
        <v>13800</v>
      </c>
      <c r="L8305" t="s">
        <v>6529</v>
      </c>
      <c r="M8305">
        <v>10135697</v>
      </c>
      <c r="N8305">
        <v>10094581</v>
      </c>
      <c r="O8305" t="s">
        <v>6630</v>
      </c>
      <c r="P8305" t="s">
        <v>6630</v>
      </c>
      <c r="Q8305">
        <v>700</v>
      </c>
    </row>
    <row r="8306" spans="1:17" x14ac:dyDescent="0.35">
      <c r="A8306">
        <v>13505</v>
      </c>
      <c r="B8306" t="s">
        <v>6626</v>
      </c>
      <c r="C8306" t="s">
        <v>6356</v>
      </c>
      <c r="D8306">
        <v>200</v>
      </c>
      <c r="E8306" t="s">
        <v>6357</v>
      </c>
      <c r="F8306">
        <v>209</v>
      </c>
      <c r="G8306" t="s">
        <v>6933</v>
      </c>
      <c r="H8306">
        <v>300</v>
      </c>
      <c r="I8306" t="s">
        <v>13225</v>
      </c>
      <c r="J8306" t="s">
        <v>6630</v>
      </c>
      <c r="L8306" t="s">
        <v>6526</v>
      </c>
      <c r="M8306" t="s">
        <v>6630</v>
      </c>
      <c r="N8306" t="s">
        <v>6630</v>
      </c>
      <c r="O8306" t="s">
        <v>19580</v>
      </c>
      <c r="P8306" t="s">
        <v>6630</v>
      </c>
      <c r="Q8306" t="s">
        <v>6630</v>
      </c>
    </row>
    <row r="8307" spans="1:17" x14ac:dyDescent="0.35">
      <c r="A8307" t="s">
        <v>19581</v>
      </c>
      <c r="B8307" t="s">
        <v>6626</v>
      </c>
      <c r="C8307" t="s">
        <v>6628</v>
      </c>
      <c r="D8307" t="s">
        <v>6628</v>
      </c>
      <c r="E8307" t="s">
        <v>6628</v>
      </c>
      <c r="F8307" t="s">
        <v>6628</v>
      </c>
      <c r="G8307" t="s">
        <v>6628</v>
      </c>
      <c r="H8307" t="s">
        <v>6628</v>
      </c>
      <c r="I8307" t="s">
        <v>19582</v>
      </c>
      <c r="J8307" t="s">
        <v>6630</v>
      </c>
      <c r="L8307" t="s">
        <v>6529</v>
      </c>
      <c r="M8307" t="s">
        <v>6630</v>
      </c>
      <c r="N8307" t="s">
        <v>6630</v>
      </c>
      <c r="O8307" t="s">
        <v>6630</v>
      </c>
      <c r="P8307" t="s">
        <v>6630</v>
      </c>
      <c r="Q8307" t="s">
        <v>6630</v>
      </c>
    </row>
    <row r="8308" spans="1:17" x14ac:dyDescent="0.35">
      <c r="A8308">
        <v>9415113216</v>
      </c>
      <c r="B8308" t="s">
        <v>6626</v>
      </c>
      <c r="C8308" t="s">
        <v>6540</v>
      </c>
      <c r="D8308">
        <v>131</v>
      </c>
      <c r="E8308" t="s">
        <v>6672</v>
      </c>
      <c r="F8308">
        <v>703</v>
      </c>
      <c r="G8308" t="s">
        <v>3068</v>
      </c>
      <c r="H8308">
        <v>830</v>
      </c>
      <c r="I8308" t="s">
        <v>19583</v>
      </c>
      <c r="J8308">
        <v>9412111086</v>
      </c>
      <c r="L8308" t="s">
        <v>6529</v>
      </c>
      <c r="M8308">
        <v>14077025</v>
      </c>
      <c r="N8308" t="s">
        <v>6630</v>
      </c>
      <c r="O8308" t="s">
        <v>6630</v>
      </c>
      <c r="P8308" t="s">
        <v>6630</v>
      </c>
      <c r="Q8308" t="s">
        <v>6630</v>
      </c>
    </row>
    <row r="8309" spans="1:17" x14ac:dyDescent="0.35">
      <c r="A8309">
        <v>9417114069</v>
      </c>
      <c r="B8309" t="s">
        <v>6334</v>
      </c>
      <c r="C8309" t="s">
        <v>6356</v>
      </c>
      <c r="D8309">
        <v>200</v>
      </c>
      <c r="E8309" t="s">
        <v>6357</v>
      </c>
      <c r="F8309">
        <v>209</v>
      </c>
      <c r="G8309" t="s">
        <v>977</v>
      </c>
      <c r="H8309">
        <v>310</v>
      </c>
      <c r="I8309" t="s">
        <v>19584</v>
      </c>
      <c r="J8309">
        <v>13670</v>
      </c>
      <c r="L8309" t="s">
        <v>6529</v>
      </c>
      <c r="M8309">
        <v>11324262</v>
      </c>
      <c r="N8309">
        <v>14774921</v>
      </c>
      <c r="O8309" t="s">
        <v>6630</v>
      </c>
      <c r="P8309" t="s">
        <v>6630</v>
      </c>
      <c r="Q8309" t="s">
        <v>6630</v>
      </c>
    </row>
    <row r="8310" spans="1:17" x14ac:dyDescent="0.35">
      <c r="A8310">
        <v>9417113974</v>
      </c>
      <c r="B8310" t="s">
        <v>6626</v>
      </c>
      <c r="C8310" t="s">
        <v>6356</v>
      </c>
      <c r="D8310">
        <v>200</v>
      </c>
      <c r="E8310" t="s">
        <v>6366</v>
      </c>
      <c r="F8310">
        <v>207</v>
      </c>
      <c r="G8310" t="s">
        <v>176</v>
      </c>
      <c r="H8310">
        <v>705</v>
      </c>
      <c r="I8310" t="s">
        <v>19585</v>
      </c>
      <c r="J8310">
        <v>20800</v>
      </c>
      <c r="L8310" t="s">
        <v>6529</v>
      </c>
      <c r="M8310">
        <v>10007917</v>
      </c>
      <c r="N8310">
        <v>10069378</v>
      </c>
      <c r="O8310" t="s">
        <v>6630</v>
      </c>
      <c r="P8310" t="s">
        <v>6630</v>
      </c>
      <c r="Q8310">
        <v>700</v>
      </c>
    </row>
    <row r="8311" spans="1:17" x14ac:dyDescent="0.35">
      <c r="A8311">
        <v>9418114569</v>
      </c>
      <c r="B8311" t="s">
        <v>6626</v>
      </c>
      <c r="C8311" t="s">
        <v>6356</v>
      </c>
      <c r="D8311">
        <v>200</v>
      </c>
      <c r="E8311" t="s">
        <v>6357</v>
      </c>
      <c r="F8311">
        <v>209</v>
      </c>
      <c r="G8311" t="s">
        <v>977</v>
      </c>
      <c r="H8311">
        <v>310</v>
      </c>
      <c r="I8311" t="s">
        <v>19586</v>
      </c>
      <c r="J8311">
        <v>13502</v>
      </c>
      <c r="L8311" t="s">
        <v>6529</v>
      </c>
      <c r="M8311">
        <v>10128278</v>
      </c>
      <c r="N8311">
        <v>14434432</v>
      </c>
      <c r="O8311" t="s">
        <v>6630</v>
      </c>
      <c r="P8311" t="s">
        <v>6630</v>
      </c>
      <c r="Q8311">
        <v>700</v>
      </c>
    </row>
    <row r="8312" spans="1:17" x14ac:dyDescent="0.35">
      <c r="A8312" t="s">
        <v>19587</v>
      </c>
      <c r="B8312" t="s">
        <v>6626</v>
      </c>
      <c r="C8312" t="s">
        <v>6628</v>
      </c>
      <c r="D8312" t="s">
        <v>6628</v>
      </c>
      <c r="E8312" t="s">
        <v>6628</v>
      </c>
      <c r="F8312" t="s">
        <v>6628</v>
      </c>
      <c r="G8312" t="s">
        <v>6628</v>
      </c>
      <c r="H8312" t="s">
        <v>6628</v>
      </c>
      <c r="I8312" t="s">
        <v>19588</v>
      </c>
      <c r="J8312" t="s">
        <v>6630</v>
      </c>
      <c r="L8312" t="s">
        <v>6526</v>
      </c>
      <c r="M8312" t="s">
        <v>6630</v>
      </c>
      <c r="N8312" t="s">
        <v>6630</v>
      </c>
      <c r="O8312" t="s">
        <v>6630</v>
      </c>
      <c r="P8312" t="s">
        <v>6630</v>
      </c>
      <c r="Q8312" t="s">
        <v>6630</v>
      </c>
    </row>
    <row r="8313" spans="1:17" x14ac:dyDescent="0.35">
      <c r="A8313">
        <v>9493100342</v>
      </c>
      <c r="B8313" t="s">
        <v>6626</v>
      </c>
      <c r="C8313" t="s">
        <v>6356</v>
      </c>
      <c r="D8313">
        <v>200</v>
      </c>
      <c r="E8313" t="s">
        <v>6659</v>
      </c>
      <c r="F8313">
        <v>208</v>
      </c>
      <c r="G8313" t="s">
        <v>6933</v>
      </c>
      <c r="H8313">
        <v>300</v>
      </c>
      <c r="I8313" t="s">
        <v>19589</v>
      </c>
      <c r="J8313" t="s">
        <v>6630</v>
      </c>
      <c r="L8313" t="s">
        <v>6529</v>
      </c>
      <c r="M8313" t="s">
        <v>6630</v>
      </c>
      <c r="N8313">
        <v>10004611</v>
      </c>
      <c r="O8313" t="s">
        <v>6630</v>
      </c>
      <c r="P8313" t="s">
        <v>19590</v>
      </c>
      <c r="Q8313" t="s">
        <v>6630</v>
      </c>
    </row>
    <row r="8314" spans="1:17" x14ac:dyDescent="0.35">
      <c r="A8314" t="s">
        <v>19591</v>
      </c>
      <c r="B8314" t="s">
        <v>6626</v>
      </c>
      <c r="C8314" t="s">
        <v>6628</v>
      </c>
      <c r="D8314" t="s">
        <v>6628</v>
      </c>
      <c r="E8314" t="s">
        <v>6628</v>
      </c>
      <c r="F8314" t="s">
        <v>6628</v>
      </c>
      <c r="G8314" t="s">
        <v>6628</v>
      </c>
      <c r="H8314" t="s">
        <v>6628</v>
      </c>
      <c r="I8314" t="s">
        <v>19592</v>
      </c>
      <c r="J8314" t="s">
        <v>6630</v>
      </c>
      <c r="L8314" t="s">
        <v>6529</v>
      </c>
      <c r="M8314" t="s">
        <v>6630</v>
      </c>
      <c r="N8314" t="s">
        <v>6630</v>
      </c>
      <c r="O8314" t="s">
        <v>7821</v>
      </c>
      <c r="P8314" t="s">
        <v>6630</v>
      </c>
      <c r="Q8314" t="s">
        <v>6630</v>
      </c>
    </row>
    <row r="8315" spans="1:17" x14ac:dyDescent="0.35">
      <c r="A8315">
        <v>9410110306</v>
      </c>
      <c r="B8315" t="s">
        <v>6626</v>
      </c>
      <c r="C8315" t="s">
        <v>6356</v>
      </c>
      <c r="D8315">
        <v>200</v>
      </c>
      <c r="E8315" t="s">
        <v>6366</v>
      </c>
      <c r="F8315">
        <v>207</v>
      </c>
      <c r="G8315" t="s">
        <v>6638</v>
      </c>
      <c r="H8315">
        <v>415</v>
      </c>
      <c r="I8315" t="s">
        <v>19593</v>
      </c>
      <c r="J8315">
        <v>20115</v>
      </c>
      <c r="L8315" t="s">
        <v>6529</v>
      </c>
      <c r="M8315">
        <v>11377225</v>
      </c>
      <c r="N8315">
        <v>11072288</v>
      </c>
      <c r="O8315" t="s">
        <v>19594</v>
      </c>
      <c r="P8315" t="s">
        <v>6630</v>
      </c>
      <c r="Q8315" t="s">
        <v>6630</v>
      </c>
    </row>
    <row r="8316" spans="1:17" x14ac:dyDescent="0.35">
      <c r="A8316">
        <v>9416113381</v>
      </c>
      <c r="B8316" t="s">
        <v>6626</v>
      </c>
      <c r="C8316" t="s">
        <v>6540</v>
      </c>
      <c r="D8316">
        <v>131</v>
      </c>
      <c r="E8316" t="s">
        <v>6672</v>
      </c>
      <c r="F8316">
        <v>703</v>
      </c>
      <c r="G8316" t="s">
        <v>3068</v>
      </c>
      <c r="H8316">
        <v>830</v>
      </c>
      <c r="I8316" t="s">
        <v>19595</v>
      </c>
      <c r="J8316" t="s">
        <v>6630</v>
      </c>
      <c r="L8316" t="s">
        <v>6529</v>
      </c>
      <c r="M8316">
        <v>10197855</v>
      </c>
      <c r="N8316" t="s">
        <v>6630</v>
      </c>
      <c r="O8316" t="s">
        <v>6630</v>
      </c>
      <c r="P8316" t="s">
        <v>6713</v>
      </c>
      <c r="Q8316" t="s">
        <v>6630</v>
      </c>
    </row>
    <row r="8317" spans="1:17" x14ac:dyDescent="0.35">
      <c r="A8317">
        <v>9414112270</v>
      </c>
      <c r="B8317" t="s">
        <v>6626</v>
      </c>
      <c r="C8317" t="s">
        <v>6356</v>
      </c>
      <c r="D8317">
        <v>200</v>
      </c>
      <c r="E8317" t="s">
        <v>6357</v>
      </c>
      <c r="F8317">
        <v>209</v>
      </c>
      <c r="G8317" t="s">
        <v>977</v>
      </c>
      <c r="H8317">
        <v>310</v>
      </c>
      <c r="I8317" t="s">
        <v>19596</v>
      </c>
      <c r="J8317">
        <v>13566</v>
      </c>
      <c r="L8317" t="s">
        <v>6529</v>
      </c>
      <c r="M8317">
        <v>10128278</v>
      </c>
      <c r="N8317" t="s">
        <v>6630</v>
      </c>
      <c r="O8317" t="s">
        <v>6630</v>
      </c>
      <c r="P8317" t="s">
        <v>6630</v>
      </c>
      <c r="Q8317">
        <v>700</v>
      </c>
    </row>
    <row r="8318" spans="1:17" x14ac:dyDescent="0.35">
      <c r="A8318">
        <v>9400106650</v>
      </c>
      <c r="B8318" t="s">
        <v>6626</v>
      </c>
      <c r="C8318" t="s">
        <v>6356</v>
      </c>
      <c r="D8318">
        <v>200</v>
      </c>
      <c r="E8318" t="s">
        <v>6659</v>
      </c>
      <c r="F8318">
        <v>208</v>
      </c>
      <c r="G8318" t="s">
        <v>6696</v>
      </c>
      <c r="H8318">
        <v>322</v>
      </c>
      <c r="I8318" t="s">
        <v>19597</v>
      </c>
      <c r="J8318">
        <v>13562</v>
      </c>
      <c r="L8318" t="s">
        <v>6529</v>
      </c>
      <c r="M8318" t="s">
        <v>6630</v>
      </c>
      <c r="N8318">
        <v>10008204</v>
      </c>
      <c r="O8318" t="s">
        <v>6630</v>
      </c>
      <c r="P8318" t="s">
        <v>19598</v>
      </c>
      <c r="Q8318" t="s">
        <v>6630</v>
      </c>
    </row>
    <row r="8319" spans="1:17" x14ac:dyDescent="0.35">
      <c r="A8319" t="s">
        <v>19599</v>
      </c>
      <c r="B8319" t="s">
        <v>6626</v>
      </c>
      <c r="C8319" t="s">
        <v>6628</v>
      </c>
      <c r="D8319" t="s">
        <v>6628</v>
      </c>
      <c r="E8319" t="s">
        <v>6628</v>
      </c>
      <c r="F8319" t="s">
        <v>6628</v>
      </c>
      <c r="G8319" t="s">
        <v>6628</v>
      </c>
      <c r="H8319" t="s">
        <v>6628</v>
      </c>
      <c r="I8319" t="s">
        <v>19600</v>
      </c>
      <c r="J8319" t="s">
        <v>6630</v>
      </c>
      <c r="L8319" t="s">
        <v>6529</v>
      </c>
      <c r="M8319" t="s">
        <v>6630</v>
      </c>
      <c r="N8319" t="s">
        <v>6630</v>
      </c>
      <c r="O8319" t="s">
        <v>6630</v>
      </c>
      <c r="P8319" t="s">
        <v>6630</v>
      </c>
      <c r="Q8319" t="s">
        <v>6630</v>
      </c>
    </row>
    <row r="8320" spans="1:17" x14ac:dyDescent="0.35">
      <c r="A8320">
        <v>7999106184</v>
      </c>
      <c r="B8320" t="s">
        <v>6626</v>
      </c>
      <c r="C8320" t="s">
        <v>6540</v>
      </c>
      <c r="D8320">
        <v>131</v>
      </c>
      <c r="E8320" t="s">
        <v>7008</v>
      </c>
      <c r="F8320">
        <v>303</v>
      </c>
      <c r="G8320" t="s">
        <v>7284</v>
      </c>
      <c r="H8320">
        <v>130</v>
      </c>
      <c r="I8320" t="s">
        <v>19601</v>
      </c>
      <c r="J8320" t="s">
        <v>6630</v>
      </c>
      <c r="L8320" t="s">
        <v>6529</v>
      </c>
      <c r="M8320">
        <v>10507551</v>
      </c>
      <c r="N8320">
        <v>10191189</v>
      </c>
      <c r="O8320" t="s">
        <v>19602</v>
      </c>
      <c r="P8320" t="s">
        <v>19603</v>
      </c>
      <c r="Q8320" t="s">
        <v>6630</v>
      </c>
    </row>
    <row r="8321" spans="1:17" x14ac:dyDescent="0.35">
      <c r="A8321" t="s">
        <v>19604</v>
      </c>
      <c r="B8321" t="s">
        <v>6334</v>
      </c>
      <c r="C8321" t="s">
        <v>6628</v>
      </c>
      <c r="D8321" t="s">
        <v>6628</v>
      </c>
      <c r="E8321" t="s">
        <v>6628</v>
      </c>
      <c r="F8321" t="s">
        <v>6628</v>
      </c>
      <c r="G8321" t="s">
        <v>6628</v>
      </c>
      <c r="H8321" t="s">
        <v>6628</v>
      </c>
      <c r="I8321" t="s">
        <v>19605</v>
      </c>
      <c r="J8321" t="s">
        <v>6630</v>
      </c>
      <c r="L8321" t="s">
        <v>6526</v>
      </c>
      <c r="M8321" t="s">
        <v>6630</v>
      </c>
      <c r="N8321" t="s">
        <v>6630</v>
      </c>
      <c r="O8321" t="s">
        <v>6630</v>
      </c>
      <c r="P8321" t="s">
        <v>6630</v>
      </c>
      <c r="Q8321" t="s">
        <v>6630</v>
      </c>
    </row>
    <row r="8322" spans="1:17" x14ac:dyDescent="0.35">
      <c r="A8322">
        <v>6302107580</v>
      </c>
      <c r="B8322" t="s">
        <v>6626</v>
      </c>
      <c r="C8322" t="s">
        <v>6356</v>
      </c>
      <c r="D8322">
        <v>200</v>
      </c>
      <c r="E8322" t="s">
        <v>6366</v>
      </c>
      <c r="F8322">
        <v>207</v>
      </c>
      <c r="G8322" t="s">
        <v>6662</v>
      </c>
      <c r="H8322">
        <v>720</v>
      </c>
      <c r="I8322" t="s">
        <v>19606</v>
      </c>
      <c r="J8322">
        <v>20800</v>
      </c>
      <c r="L8322" t="s">
        <v>6529</v>
      </c>
      <c r="M8322" t="s">
        <v>6630</v>
      </c>
      <c r="N8322" t="s">
        <v>6630</v>
      </c>
      <c r="O8322" t="s">
        <v>6669</v>
      </c>
      <c r="P8322" t="s">
        <v>6670</v>
      </c>
      <c r="Q8322" t="s">
        <v>6630</v>
      </c>
    </row>
    <row r="8323" spans="1:17" x14ac:dyDescent="0.35">
      <c r="A8323">
        <v>6301106695</v>
      </c>
      <c r="B8323" t="s">
        <v>6626</v>
      </c>
      <c r="C8323" t="s">
        <v>6356</v>
      </c>
      <c r="D8323">
        <v>200</v>
      </c>
      <c r="E8323" t="s">
        <v>6366</v>
      </c>
      <c r="F8323">
        <v>207</v>
      </c>
      <c r="G8323" t="s">
        <v>176</v>
      </c>
      <c r="H8323">
        <v>705</v>
      </c>
      <c r="I8323" t="s">
        <v>19607</v>
      </c>
      <c r="J8323">
        <v>20800</v>
      </c>
      <c r="L8323" t="s">
        <v>6529</v>
      </c>
      <c r="M8323">
        <v>10007319</v>
      </c>
      <c r="N8323">
        <v>10347972</v>
      </c>
      <c r="O8323" t="s">
        <v>8486</v>
      </c>
      <c r="P8323" t="s">
        <v>7583</v>
      </c>
      <c r="Q8323" t="s">
        <v>6630</v>
      </c>
    </row>
    <row r="8324" spans="1:17" x14ac:dyDescent="0.35">
      <c r="A8324">
        <v>9419115247</v>
      </c>
      <c r="B8324" t="s">
        <v>6626</v>
      </c>
      <c r="C8324" t="s">
        <v>6356</v>
      </c>
      <c r="D8324">
        <v>200</v>
      </c>
      <c r="E8324" t="s">
        <v>6366</v>
      </c>
      <c r="F8324">
        <v>207</v>
      </c>
      <c r="G8324" t="s">
        <v>176</v>
      </c>
      <c r="H8324">
        <v>705</v>
      </c>
      <c r="I8324" t="s">
        <v>7840</v>
      </c>
      <c r="J8324">
        <v>20800</v>
      </c>
      <c r="L8324" t="s">
        <v>6529</v>
      </c>
      <c r="M8324">
        <v>13346932</v>
      </c>
      <c r="N8324">
        <v>14711401</v>
      </c>
      <c r="O8324" t="s">
        <v>6630</v>
      </c>
      <c r="P8324" t="s">
        <v>6630</v>
      </c>
      <c r="Q8324">
        <v>700</v>
      </c>
    </row>
    <row r="8325" spans="1:17" x14ac:dyDescent="0.35">
      <c r="A8325">
        <v>7997105391</v>
      </c>
      <c r="B8325" t="s">
        <v>6626</v>
      </c>
      <c r="C8325" t="s">
        <v>6540</v>
      </c>
      <c r="D8325">
        <v>131</v>
      </c>
      <c r="E8325" t="s">
        <v>7008</v>
      </c>
      <c r="F8325">
        <v>303</v>
      </c>
      <c r="G8325" t="s">
        <v>7284</v>
      </c>
      <c r="H8325">
        <v>130</v>
      </c>
      <c r="I8325" t="s">
        <v>19608</v>
      </c>
      <c r="J8325" t="s">
        <v>6630</v>
      </c>
      <c r="L8325" t="s">
        <v>6529</v>
      </c>
      <c r="M8325" t="s">
        <v>6630</v>
      </c>
      <c r="N8325">
        <v>10185862</v>
      </c>
      <c r="O8325" t="s">
        <v>6630</v>
      </c>
      <c r="P8325" t="s">
        <v>6647</v>
      </c>
      <c r="Q8325" t="s">
        <v>6630</v>
      </c>
    </row>
    <row r="8326" spans="1:17" x14ac:dyDescent="0.35">
      <c r="A8326">
        <v>9407109114</v>
      </c>
      <c r="B8326" t="s">
        <v>6626</v>
      </c>
      <c r="C8326" t="s">
        <v>6335</v>
      </c>
      <c r="D8326">
        <v>150</v>
      </c>
      <c r="E8326" t="s">
        <v>6335</v>
      </c>
      <c r="F8326">
        <v>205</v>
      </c>
      <c r="G8326" t="s">
        <v>1998</v>
      </c>
      <c r="H8326">
        <v>335</v>
      </c>
      <c r="I8326" t="s">
        <v>19609</v>
      </c>
      <c r="J8326">
        <v>20507</v>
      </c>
      <c r="L8326" t="s">
        <v>6529</v>
      </c>
      <c r="M8326">
        <v>10162020</v>
      </c>
      <c r="N8326" t="s">
        <v>6630</v>
      </c>
      <c r="O8326" t="s">
        <v>6630</v>
      </c>
      <c r="P8326">
        <v>20507.804011</v>
      </c>
      <c r="Q8326">
        <v>700</v>
      </c>
    </row>
    <row r="8327" spans="1:17" x14ac:dyDescent="0.35">
      <c r="A8327">
        <v>6303107733</v>
      </c>
      <c r="B8327" t="s">
        <v>6626</v>
      </c>
      <c r="C8327" t="s">
        <v>6356</v>
      </c>
      <c r="D8327">
        <v>200</v>
      </c>
      <c r="E8327" t="s">
        <v>6366</v>
      </c>
      <c r="F8327">
        <v>207</v>
      </c>
      <c r="G8327" t="s">
        <v>6698</v>
      </c>
      <c r="H8327">
        <v>725</v>
      </c>
      <c r="I8327" t="s">
        <v>19610</v>
      </c>
      <c r="J8327">
        <v>20840</v>
      </c>
      <c r="L8327" t="s">
        <v>6529</v>
      </c>
      <c r="M8327">
        <v>10649831</v>
      </c>
      <c r="N8327">
        <v>10501941</v>
      </c>
      <c r="O8327" t="s">
        <v>19611</v>
      </c>
      <c r="P8327" t="s">
        <v>19612</v>
      </c>
      <c r="Q8327" t="s">
        <v>6630</v>
      </c>
    </row>
    <row r="8328" spans="1:17" x14ac:dyDescent="0.35">
      <c r="A8328">
        <v>9418114595</v>
      </c>
      <c r="B8328" t="s">
        <v>6626</v>
      </c>
      <c r="C8328" t="s">
        <v>6540</v>
      </c>
      <c r="D8328">
        <v>131</v>
      </c>
      <c r="E8328" t="s">
        <v>6672</v>
      </c>
      <c r="F8328">
        <v>703</v>
      </c>
      <c r="G8328" t="s">
        <v>3068</v>
      </c>
      <c r="H8328">
        <v>830</v>
      </c>
      <c r="I8328" t="s">
        <v>19613</v>
      </c>
      <c r="J8328">
        <v>13260</v>
      </c>
      <c r="L8328" t="s">
        <v>6529</v>
      </c>
      <c r="M8328">
        <v>12815531</v>
      </c>
      <c r="N8328" t="s">
        <v>6630</v>
      </c>
      <c r="O8328" t="s">
        <v>6630</v>
      </c>
      <c r="P8328" t="s">
        <v>6630</v>
      </c>
      <c r="Q8328" t="s">
        <v>6630</v>
      </c>
    </row>
    <row r="8329" spans="1:17" x14ac:dyDescent="0.35">
      <c r="A8329">
        <v>3913111906</v>
      </c>
      <c r="B8329" t="s">
        <v>6626</v>
      </c>
      <c r="C8329" t="s">
        <v>6356</v>
      </c>
      <c r="D8329">
        <v>200</v>
      </c>
      <c r="E8329" t="s">
        <v>488</v>
      </c>
      <c r="F8329">
        <v>203</v>
      </c>
      <c r="G8329" t="s">
        <v>488</v>
      </c>
      <c r="H8329">
        <v>500</v>
      </c>
      <c r="I8329" t="s">
        <v>19614</v>
      </c>
      <c r="J8329">
        <v>20300</v>
      </c>
      <c r="L8329" t="s">
        <v>6529</v>
      </c>
      <c r="M8329">
        <v>13042189</v>
      </c>
      <c r="N8329" t="s">
        <v>6630</v>
      </c>
      <c r="O8329" t="s">
        <v>6630</v>
      </c>
      <c r="P8329" t="s">
        <v>6630</v>
      </c>
      <c r="Q8329">
        <v>610</v>
      </c>
    </row>
    <row r="8330" spans="1:17" x14ac:dyDescent="0.35">
      <c r="A8330">
        <v>9405108740</v>
      </c>
      <c r="B8330" t="s">
        <v>6626</v>
      </c>
      <c r="C8330" t="s">
        <v>6356</v>
      </c>
      <c r="D8330">
        <v>200</v>
      </c>
      <c r="E8330" t="s">
        <v>6366</v>
      </c>
      <c r="F8330">
        <v>207</v>
      </c>
      <c r="G8330" t="s">
        <v>176</v>
      </c>
      <c r="H8330">
        <v>705</v>
      </c>
      <c r="I8330" t="s">
        <v>19615</v>
      </c>
      <c r="J8330">
        <v>20800</v>
      </c>
      <c r="L8330" t="s">
        <v>6529</v>
      </c>
      <c r="M8330">
        <v>10535818</v>
      </c>
      <c r="N8330">
        <v>10767791</v>
      </c>
      <c r="O8330" t="s">
        <v>6694</v>
      </c>
      <c r="P8330">
        <v>20800.804011</v>
      </c>
      <c r="Q8330">
        <v>700</v>
      </c>
    </row>
    <row r="8331" spans="1:17" x14ac:dyDescent="0.35">
      <c r="A8331">
        <v>9623116475</v>
      </c>
      <c r="B8331" t="s">
        <v>6626</v>
      </c>
      <c r="C8331" t="s">
        <v>6356</v>
      </c>
      <c r="D8331">
        <v>200</v>
      </c>
      <c r="E8331" t="s">
        <v>6858</v>
      </c>
      <c r="F8331">
        <v>200</v>
      </c>
      <c r="G8331" t="s">
        <v>6990</v>
      </c>
      <c r="H8331">
        <v>200</v>
      </c>
      <c r="I8331" t="s">
        <v>19616</v>
      </c>
      <c r="J8331" t="s">
        <v>6630</v>
      </c>
      <c r="L8331" t="s">
        <v>6529</v>
      </c>
      <c r="M8331">
        <v>10078821</v>
      </c>
      <c r="N8331" t="s">
        <v>6630</v>
      </c>
      <c r="O8331" t="s">
        <v>6630</v>
      </c>
      <c r="P8331" t="s">
        <v>19617</v>
      </c>
      <c r="Q8331">
        <v>900</v>
      </c>
    </row>
    <row r="8332" spans="1:17" x14ac:dyDescent="0.35">
      <c r="A8332">
        <v>9410110418</v>
      </c>
      <c r="B8332" t="s">
        <v>6626</v>
      </c>
      <c r="C8332" t="s">
        <v>6540</v>
      </c>
      <c r="D8332">
        <v>131</v>
      </c>
      <c r="E8332" t="s">
        <v>6540</v>
      </c>
      <c r="F8332">
        <v>309</v>
      </c>
      <c r="G8332" t="s">
        <v>10895</v>
      </c>
      <c r="H8332">
        <v>960</v>
      </c>
      <c r="I8332" t="s">
        <v>19618</v>
      </c>
      <c r="J8332">
        <v>13200</v>
      </c>
      <c r="L8332" t="s">
        <v>6529</v>
      </c>
      <c r="M8332">
        <v>11101464</v>
      </c>
      <c r="N8332" t="s">
        <v>6630</v>
      </c>
      <c r="O8332" t="s">
        <v>6630</v>
      </c>
      <c r="P8332" t="s">
        <v>6630</v>
      </c>
      <c r="Q8332">
        <v>100</v>
      </c>
    </row>
    <row r="8333" spans="1:17" x14ac:dyDescent="0.35">
      <c r="A8333">
        <v>3912111149</v>
      </c>
      <c r="B8333" t="s">
        <v>6626</v>
      </c>
      <c r="C8333" t="s">
        <v>6356</v>
      </c>
      <c r="D8333">
        <v>200</v>
      </c>
      <c r="E8333" t="s">
        <v>5245</v>
      </c>
      <c r="F8333">
        <v>202</v>
      </c>
      <c r="G8333" t="s">
        <v>5245</v>
      </c>
      <c r="H8333">
        <v>450</v>
      </c>
      <c r="I8333" t="s">
        <v>19619</v>
      </c>
      <c r="J8333">
        <v>20200</v>
      </c>
      <c r="L8333" t="s">
        <v>6529</v>
      </c>
      <c r="M8333">
        <v>13110938</v>
      </c>
      <c r="N8333" t="s">
        <v>6630</v>
      </c>
      <c r="O8333" t="s">
        <v>6630</v>
      </c>
      <c r="P8333" t="s">
        <v>6630</v>
      </c>
      <c r="Q8333">
        <v>800</v>
      </c>
    </row>
    <row r="8334" spans="1:17" x14ac:dyDescent="0.35">
      <c r="A8334" t="s">
        <v>19620</v>
      </c>
      <c r="B8334" t="s">
        <v>6626</v>
      </c>
      <c r="C8334" t="s">
        <v>6628</v>
      </c>
      <c r="D8334" t="s">
        <v>6628</v>
      </c>
      <c r="E8334" t="s">
        <v>6628</v>
      </c>
      <c r="F8334" t="s">
        <v>6628</v>
      </c>
      <c r="G8334" t="s">
        <v>6628</v>
      </c>
      <c r="H8334" t="s">
        <v>6628</v>
      </c>
      <c r="I8334" t="s">
        <v>19621</v>
      </c>
      <c r="J8334" t="s">
        <v>6630</v>
      </c>
      <c r="L8334" t="s">
        <v>6529</v>
      </c>
      <c r="M8334" t="s">
        <v>6630</v>
      </c>
      <c r="N8334" t="s">
        <v>6630</v>
      </c>
      <c r="O8334" t="s">
        <v>6630</v>
      </c>
      <c r="P8334" t="s">
        <v>6630</v>
      </c>
      <c r="Q8334" t="s">
        <v>6630</v>
      </c>
    </row>
    <row r="8335" spans="1:17" x14ac:dyDescent="0.35">
      <c r="A8335">
        <v>9422115944</v>
      </c>
      <c r="B8335" t="s">
        <v>6626</v>
      </c>
      <c r="C8335" t="s">
        <v>6540</v>
      </c>
      <c r="D8335">
        <v>131</v>
      </c>
      <c r="E8335" t="s">
        <v>2905</v>
      </c>
      <c r="F8335">
        <v>300</v>
      </c>
      <c r="G8335" t="s">
        <v>7740</v>
      </c>
      <c r="H8335">
        <v>108</v>
      </c>
      <c r="I8335" t="s">
        <v>18850</v>
      </c>
      <c r="J8335">
        <v>20120</v>
      </c>
      <c r="L8335" t="s">
        <v>6529</v>
      </c>
      <c r="M8335">
        <v>12182702</v>
      </c>
      <c r="N8335" t="s">
        <v>6630</v>
      </c>
      <c r="O8335" t="s">
        <v>6630</v>
      </c>
      <c r="P8335" t="s">
        <v>6630</v>
      </c>
      <c r="Q8335">
        <v>100</v>
      </c>
    </row>
    <row r="8336" spans="1:17" x14ac:dyDescent="0.35">
      <c r="A8336" t="s">
        <v>19622</v>
      </c>
      <c r="B8336" t="s">
        <v>6626</v>
      </c>
      <c r="C8336" t="s">
        <v>6628</v>
      </c>
      <c r="D8336" t="s">
        <v>6628</v>
      </c>
      <c r="E8336" t="s">
        <v>6628</v>
      </c>
      <c r="F8336" t="s">
        <v>6628</v>
      </c>
      <c r="G8336" t="s">
        <v>6628</v>
      </c>
      <c r="H8336" t="s">
        <v>6628</v>
      </c>
      <c r="I8336" t="s">
        <v>19623</v>
      </c>
      <c r="J8336" t="s">
        <v>6630</v>
      </c>
      <c r="L8336" t="s">
        <v>6529</v>
      </c>
      <c r="M8336" t="s">
        <v>6630</v>
      </c>
      <c r="N8336" t="s">
        <v>6630</v>
      </c>
      <c r="O8336" t="s">
        <v>6630</v>
      </c>
      <c r="P8336" t="s">
        <v>6630</v>
      </c>
      <c r="Q8336" t="s">
        <v>6630</v>
      </c>
    </row>
    <row r="8337" spans="1:17" x14ac:dyDescent="0.35">
      <c r="A8337">
        <v>9615113029</v>
      </c>
      <c r="B8337" t="s">
        <v>6626</v>
      </c>
      <c r="C8337" t="s">
        <v>6356</v>
      </c>
      <c r="D8337">
        <v>200</v>
      </c>
      <c r="E8337" t="s">
        <v>6366</v>
      </c>
      <c r="F8337">
        <v>207</v>
      </c>
      <c r="G8337" t="s">
        <v>6657</v>
      </c>
      <c r="H8337">
        <v>420</v>
      </c>
      <c r="I8337" t="s">
        <v>19624</v>
      </c>
      <c r="J8337" t="s">
        <v>6630</v>
      </c>
      <c r="L8337" t="s">
        <v>6529</v>
      </c>
      <c r="M8337">
        <v>13766128</v>
      </c>
      <c r="N8337" t="s">
        <v>6630</v>
      </c>
      <c r="O8337" t="s">
        <v>6630</v>
      </c>
      <c r="P8337" t="s">
        <v>6630</v>
      </c>
      <c r="Q8337">
        <v>900</v>
      </c>
    </row>
    <row r="8338" spans="1:17" x14ac:dyDescent="0.35">
      <c r="A8338">
        <v>3505108650</v>
      </c>
      <c r="B8338" t="s">
        <v>6626</v>
      </c>
      <c r="C8338" t="s">
        <v>6356</v>
      </c>
      <c r="D8338">
        <v>200</v>
      </c>
      <c r="E8338" t="s">
        <v>5245</v>
      </c>
      <c r="F8338">
        <v>202</v>
      </c>
      <c r="G8338" t="s">
        <v>5245</v>
      </c>
      <c r="H8338">
        <v>450</v>
      </c>
      <c r="I8338" t="s">
        <v>19625</v>
      </c>
      <c r="J8338">
        <v>20200</v>
      </c>
      <c r="L8338" t="s">
        <v>6529</v>
      </c>
      <c r="M8338">
        <v>10575086</v>
      </c>
      <c r="N8338" t="s">
        <v>6630</v>
      </c>
      <c r="O8338" t="s">
        <v>6630</v>
      </c>
      <c r="P8338" t="s">
        <v>19626</v>
      </c>
      <c r="Q8338" t="s">
        <v>6630</v>
      </c>
    </row>
    <row r="8339" spans="1:17" x14ac:dyDescent="0.35">
      <c r="A8339">
        <v>9417113753</v>
      </c>
      <c r="B8339" t="s">
        <v>6626</v>
      </c>
      <c r="C8339" t="s">
        <v>6356</v>
      </c>
      <c r="D8339">
        <v>200</v>
      </c>
      <c r="E8339" t="s">
        <v>6366</v>
      </c>
      <c r="F8339">
        <v>207</v>
      </c>
      <c r="G8339" t="s">
        <v>6792</v>
      </c>
      <c r="H8339">
        <v>790</v>
      </c>
      <c r="I8339" t="s">
        <v>12917</v>
      </c>
      <c r="J8339">
        <v>20050</v>
      </c>
      <c r="L8339" t="s">
        <v>6529</v>
      </c>
      <c r="M8339">
        <v>10015625</v>
      </c>
      <c r="N8339">
        <v>10016158</v>
      </c>
      <c r="O8339" t="s">
        <v>6630</v>
      </c>
      <c r="P8339" t="s">
        <v>6630</v>
      </c>
      <c r="Q8339" t="s">
        <v>6630</v>
      </c>
    </row>
    <row r="8340" spans="1:17" x14ac:dyDescent="0.35">
      <c r="A8340">
        <v>9425117033</v>
      </c>
      <c r="B8340" t="s">
        <v>6334</v>
      </c>
      <c r="C8340" t="s">
        <v>6540</v>
      </c>
      <c r="D8340">
        <v>131</v>
      </c>
      <c r="E8340" t="s">
        <v>2905</v>
      </c>
      <c r="F8340">
        <v>300</v>
      </c>
      <c r="G8340" t="s">
        <v>3774</v>
      </c>
      <c r="H8340">
        <v>100</v>
      </c>
      <c r="I8340" t="s">
        <v>19627</v>
      </c>
      <c r="J8340" t="s">
        <v>6630</v>
      </c>
      <c r="L8340" t="s">
        <v>6529</v>
      </c>
      <c r="M8340">
        <v>10434021</v>
      </c>
      <c r="N8340" t="s">
        <v>6630</v>
      </c>
      <c r="O8340" t="s">
        <v>6630</v>
      </c>
      <c r="P8340" t="s">
        <v>6630</v>
      </c>
      <c r="Q8340" t="s">
        <v>6630</v>
      </c>
    </row>
    <row r="8341" spans="1:17" x14ac:dyDescent="0.35">
      <c r="A8341">
        <v>8799106050</v>
      </c>
      <c r="B8341" t="s">
        <v>6626</v>
      </c>
      <c r="C8341" t="s">
        <v>6356</v>
      </c>
      <c r="D8341">
        <v>200</v>
      </c>
      <c r="E8341" t="s">
        <v>6701</v>
      </c>
      <c r="F8341">
        <v>500</v>
      </c>
      <c r="G8341" t="s">
        <v>7639</v>
      </c>
      <c r="H8341">
        <v>63</v>
      </c>
      <c r="I8341" t="s">
        <v>19628</v>
      </c>
      <c r="J8341">
        <v>12029</v>
      </c>
      <c r="L8341" t="s">
        <v>6529</v>
      </c>
      <c r="M8341" t="s">
        <v>6630</v>
      </c>
      <c r="N8341">
        <v>10297750</v>
      </c>
      <c r="O8341" t="s">
        <v>6630</v>
      </c>
      <c r="P8341" t="s">
        <v>19629</v>
      </c>
      <c r="Q8341" t="s">
        <v>6630</v>
      </c>
    </row>
    <row r="8342" spans="1:17" x14ac:dyDescent="0.35">
      <c r="A8342">
        <v>9493002810</v>
      </c>
      <c r="B8342" t="s">
        <v>6626</v>
      </c>
      <c r="C8342" t="s">
        <v>6356</v>
      </c>
      <c r="D8342">
        <v>200</v>
      </c>
      <c r="E8342" t="s">
        <v>6659</v>
      </c>
      <c r="F8342">
        <v>208</v>
      </c>
      <c r="G8342" t="s">
        <v>6628</v>
      </c>
      <c r="H8342" t="s">
        <v>6628</v>
      </c>
      <c r="I8342" t="s">
        <v>19630</v>
      </c>
      <c r="J8342" t="s">
        <v>6630</v>
      </c>
      <c r="L8342" t="s">
        <v>6529</v>
      </c>
      <c r="M8342" t="s">
        <v>6630</v>
      </c>
      <c r="N8342" t="s">
        <v>6630</v>
      </c>
      <c r="O8342" t="s">
        <v>6630</v>
      </c>
      <c r="P8342" t="s">
        <v>6630</v>
      </c>
      <c r="Q8342" t="s">
        <v>6630</v>
      </c>
    </row>
    <row r="8343" spans="1:17" x14ac:dyDescent="0.35">
      <c r="A8343">
        <v>9411110606</v>
      </c>
      <c r="B8343" t="s">
        <v>6626</v>
      </c>
      <c r="C8343" t="s">
        <v>6356</v>
      </c>
      <c r="D8343">
        <v>200</v>
      </c>
      <c r="E8343" t="s">
        <v>6366</v>
      </c>
      <c r="F8343">
        <v>207</v>
      </c>
      <c r="G8343" t="s">
        <v>6638</v>
      </c>
      <c r="H8343">
        <v>415</v>
      </c>
      <c r="I8343" t="s">
        <v>12870</v>
      </c>
      <c r="J8343">
        <v>20115</v>
      </c>
      <c r="L8343" t="s">
        <v>6529</v>
      </c>
      <c r="M8343">
        <v>11129352</v>
      </c>
      <c r="N8343">
        <v>10830711</v>
      </c>
      <c r="O8343" t="s">
        <v>19631</v>
      </c>
      <c r="P8343" t="s">
        <v>6630</v>
      </c>
      <c r="Q8343" t="s">
        <v>6630</v>
      </c>
    </row>
    <row r="8344" spans="1:17" x14ac:dyDescent="0.35">
      <c r="A8344" t="s">
        <v>19632</v>
      </c>
      <c r="B8344" t="s">
        <v>6626</v>
      </c>
      <c r="C8344" t="s">
        <v>6628</v>
      </c>
      <c r="D8344" t="s">
        <v>6628</v>
      </c>
      <c r="E8344" t="s">
        <v>6628</v>
      </c>
      <c r="F8344" t="s">
        <v>6628</v>
      </c>
      <c r="G8344" t="s">
        <v>6628</v>
      </c>
      <c r="H8344" t="s">
        <v>6628</v>
      </c>
      <c r="I8344" t="s">
        <v>19633</v>
      </c>
      <c r="J8344" t="s">
        <v>6630</v>
      </c>
      <c r="L8344" t="s">
        <v>6529</v>
      </c>
      <c r="M8344" t="s">
        <v>6630</v>
      </c>
      <c r="N8344" t="s">
        <v>6630</v>
      </c>
      <c r="O8344" t="s">
        <v>7821</v>
      </c>
      <c r="P8344" t="s">
        <v>6630</v>
      </c>
      <c r="Q8344" t="s">
        <v>6630</v>
      </c>
    </row>
    <row r="8345" spans="1:17" x14ac:dyDescent="0.35">
      <c r="A8345">
        <v>9419114909</v>
      </c>
      <c r="B8345" t="s">
        <v>6626</v>
      </c>
      <c r="C8345" t="s">
        <v>6356</v>
      </c>
      <c r="D8345">
        <v>200</v>
      </c>
      <c r="E8345" t="s">
        <v>6366</v>
      </c>
      <c r="F8345">
        <v>207</v>
      </c>
      <c r="G8345" t="s">
        <v>176</v>
      </c>
      <c r="H8345">
        <v>705</v>
      </c>
      <c r="I8345" t="s">
        <v>19634</v>
      </c>
      <c r="J8345">
        <v>20800</v>
      </c>
      <c r="L8345" t="s">
        <v>6529</v>
      </c>
      <c r="M8345">
        <v>10015181</v>
      </c>
      <c r="N8345">
        <v>10028495</v>
      </c>
      <c r="O8345" t="s">
        <v>6630</v>
      </c>
      <c r="P8345" t="s">
        <v>6630</v>
      </c>
      <c r="Q8345">
        <v>700</v>
      </c>
    </row>
    <row r="8346" spans="1:17" x14ac:dyDescent="0.35">
      <c r="A8346">
        <v>9421115623</v>
      </c>
      <c r="B8346" t="s">
        <v>6626</v>
      </c>
      <c r="C8346" t="s">
        <v>6356</v>
      </c>
      <c r="D8346">
        <v>200</v>
      </c>
      <c r="E8346" t="s">
        <v>6701</v>
      </c>
      <c r="F8346">
        <v>500</v>
      </c>
      <c r="G8346" t="s">
        <v>3270</v>
      </c>
      <c r="H8346">
        <v>59</v>
      </c>
      <c r="I8346" t="s">
        <v>19635</v>
      </c>
      <c r="J8346">
        <v>12027</v>
      </c>
      <c r="L8346" t="s">
        <v>6529</v>
      </c>
      <c r="M8346">
        <v>10447383</v>
      </c>
      <c r="N8346">
        <v>10120428</v>
      </c>
      <c r="O8346" t="s">
        <v>6630</v>
      </c>
      <c r="P8346" t="s">
        <v>6630</v>
      </c>
      <c r="Q8346" t="s">
        <v>6630</v>
      </c>
    </row>
    <row r="8347" spans="1:17" x14ac:dyDescent="0.35">
      <c r="A8347">
        <v>9404108343</v>
      </c>
      <c r="B8347" t="s">
        <v>6626</v>
      </c>
      <c r="C8347" t="s">
        <v>6356</v>
      </c>
      <c r="D8347">
        <v>200</v>
      </c>
      <c r="E8347" t="s">
        <v>6659</v>
      </c>
      <c r="F8347">
        <v>208</v>
      </c>
      <c r="G8347" t="s">
        <v>6696</v>
      </c>
      <c r="H8347">
        <v>322</v>
      </c>
      <c r="I8347" t="s">
        <v>19636</v>
      </c>
      <c r="J8347" t="s">
        <v>6630</v>
      </c>
      <c r="L8347" t="s">
        <v>6529</v>
      </c>
      <c r="M8347">
        <v>10601803</v>
      </c>
      <c r="N8347">
        <v>10197353</v>
      </c>
      <c r="O8347" t="s">
        <v>6630</v>
      </c>
      <c r="P8347" t="s">
        <v>19637</v>
      </c>
      <c r="Q8347" t="s">
        <v>6630</v>
      </c>
    </row>
    <row r="8348" spans="1:17" x14ac:dyDescent="0.35">
      <c r="A8348">
        <v>9410110209</v>
      </c>
      <c r="B8348" t="s">
        <v>6626</v>
      </c>
      <c r="C8348" t="s">
        <v>6356</v>
      </c>
      <c r="D8348">
        <v>200</v>
      </c>
      <c r="E8348" t="s">
        <v>6366</v>
      </c>
      <c r="F8348">
        <v>207</v>
      </c>
      <c r="G8348" t="s">
        <v>176</v>
      </c>
      <c r="H8348">
        <v>705</v>
      </c>
      <c r="I8348" t="s">
        <v>19638</v>
      </c>
      <c r="J8348">
        <v>20800</v>
      </c>
      <c r="L8348" t="s">
        <v>6529</v>
      </c>
      <c r="M8348">
        <v>10421714</v>
      </c>
      <c r="N8348">
        <v>10014731</v>
      </c>
      <c r="O8348" t="s">
        <v>6630</v>
      </c>
      <c r="P8348">
        <v>20800.804011</v>
      </c>
      <c r="Q8348">
        <v>700</v>
      </c>
    </row>
    <row r="8349" spans="1:17" x14ac:dyDescent="0.35">
      <c r="A8349" t="s">
        <v>19639</v>
      </c>
      <c r="B8349" t="s">
        <v>6626</v>
      </c>
      <c r="C8349" t="s">
        <v>6628</v>
      </c>
      <c r="D8349" t="s">
        <v>6628</v>
      </c>
      <c r="E8349" t="s">
        <v>6628</v>
      </c>
      <c r="F8349" t="s">
        <v>6628</v>
      </c>
      <c r="G8349" t="s">
        <v>6628</v>
      </c>
      <c r="H8349" t="s">
        <v>6628</v>
      </c>
      <c r="I8349" t="s">
        <v>19640</v>
      </c>
      <c r="J8349" t="s">
        <v>6630</v>
      </c>
      <c r="L8349" t="s">
        <v>6526</v>
      </c>
      <c r="M8349" t="s">
        <v>6630</v>
      </c>
      <c r="N8349" t="s">
        <v>6630</v>
      </c>
      <c r="O8349" t="s">
        <v>6630</v>
      </c>
      <c r="P8349" t="s">
        <v>6630</v>
      </c>
      <c r="Q8349" t="s">
        <v>6630</v>
      </c>
    </row>
    <row r="8350" spans="1:17" x14ac:dyDescent="0.35">
      <c r="A8350">
        <v>9424116708</v>
      </c>
      <c r="B8350" t="s">
        <v>6626</v>
      </c>
      <c r="C8350" t="s">
        <v>6356</v>
      </c>
      <c r="D8350">
        <v>200</v>
      </c>
      <c r="E8350" t="s">
        <v>6366</v>
      </c>
      <c r="F8350">
        <v>207</v>
      </c>
      <c r="G8350" t="s">
        <v>176</v>
      </c>
      <c r="H8350">
        <v>705</v>
      </c>
      <c r="I8350" t="s">
        <v>19641</v>
      </c>
      <c r="J8350">
        <v>20800</v>
      </c>
      <c r="L8350" t="s">
        <v>6529</v>
      </c>
      <c r="M8350">
        <v>10036681</v>
      </c>
      <c r="N8350">
        <v>10546779</v>
      </c>
      <c r="O8350" t="s">
        <v>6630</v>
      </c>
      <c r="P8350" t="s">
        <v>6630</v>
      </c>
      <c r="Q8350">
        <v>700</v>
      </c>
    </row>
    <row r="8351" spans="1:17" x14ac:dyDescent="0.35">
      <c r="A8351" t="s">
        <v>19642</v>
      </c>
      <c r="B8351" t="s">
        <v>6626</v>
      </c>
      <c r="C8351" t="s">
        <v>6628</v>
      </c>
      <c r="D8351" t="s">
        <v>6628</v>
      </c>
      <c r="E8351" t="s">
        <v>6628</v>
      </c>
      <c r="F8351" t="s">
        <v>6628</v>
      </c>
      <c r="G8351" t="s">
        <v>6628</v>
      </c>
      <c r="H8351" t="s">
        <v>6628</v>
      </c>
      <c r="I8351" t="s">
        <v>19643</v>
      </c>
      <c r="J8351" t="s">
        <v>6630</v>
      </c>
      <c r="L8351" t="s">
        <v>6526</v>
      </c>
      <c r="M8351" t="s">
        <v>6630</v>
      </c>
      <c r="N8351" t="s">
        <v>6630</v>
      </c>
      <c r="O8351" t="s">
        <v>6630</v>
      </c>
      <c r="P8351" t="s">
        <v>6630</v>
      </c>
      <c r="Q8351" t="s">
        <v>6630</v>
      </c>
    </row>
    <row r="8352" spans="1:17" x14ac:dyDescent="0.35">
      <c r="A8352">
        <v>8794100496</v>
      </c>
      <c r="B8352" t="s">
        <v>6626</v>
      </c>
      <c r="C8352" t="s">
        <v>6356</v>
      </c>
      <c r="D8352">
        <v>200</v>
      </c>
      <c r="E8352" t="s">
        <v>6659</v>
      </c>
      <c r="F8352">
        <v>208</v>
      </c>
      <c r="G8352" t="s">
        <v>6628</v>
      </c>
      <c r="H8352" t="s">
        <v>6628</v>
      </c>
      <c r="I8352" t="s">
        <v>19644</v>
      </c>
      <c r="J8352" t="s">
        <v>6630</v>
      </c>
      <c r="L8352" t="s">
        <v>6529</v>
      </c>
      <c r="M8352" t="s">
        <v>6630</v>
      </c>
      <c r="N8352">
        <v>10004531</v>
      </c>
      <c r="O8352" t="s">
        <v>6630</v>
      </c>
      <c r="P8352" t="s">
        <v>6799</v>
      </c>
      <c r="Q8352" t="s">
        <v>6630</v>
      </c>
    </row>
    <row r="8353" spans="1:17" x14ac:dyDescent="0.35">
      <c r="A8353" t="s">
        <v>19645</v>
      </c>
      <c r="B8353" t="s">
        <v>6626</v>
      </c>
      <c r="C8353" t="s">
        <v>6628</v>
      </c>
      <c r="D8353" t="s">
        <v>6628</v>
      </c>
      <c r="E8353" t="s">
        <v>6628</v>
      </c>
      <c r="F8353" t="s">
        <v>6628</v>
      </c>
      <c r="G8353" t="s">
        <v>6628</v>
      </c>
      <c r="H8353" t="s">
        <v>6628</v>
      </c>
      <c r="I8353" t="s">
        <v>19646</v>
      </c>
      <c r="J8353" t="s">
        <v>6630</v>
      </c>
      <c r="L8353" t="s">
        <v>6529</v>
      </c>
      <c r="M8353" t="s">
        <v>6630</v>
      </c>
      <c r="N8353" t="s">
        <v>6630</v>
      </c>
      <c r="O8353" t="s">
        <v>6630</v>
      </c>
      <c r="P8353" t="s">
        <v>6630</v>
      </c>
      <c r="Q8353" t="s">
        <v>6630</v>
      </c>
    </row>
    <row r="8354" spans="1:17" x14ac:dyDescent="0.35">
      <c r="A8354">
        <v>22155</v>
      </c>
      <c r="B8354" t="s">
        <v>6626</v>
      </c>
      <c r="C8354" t="s">
        <v>6356</v>
      </c>
      <c r="D8354">
        <v>200</v>
      </c>
      <c r="E8354" t="s">
        <v>6366</v>
      </c>
      <c r="F8354">
        <v>207</v>
      </c>
      <c r="G8354" t="s">
        <v>7005</v>
      </c>
      <c r="H8354">
        <v>740</v>
      </c>
      <c r="I8354" t="s">
        <v>10273</v>
      </c>
      <c r="J8354" t="s">
        <v>6630</v>
      </c>
      <c r="L8354" t="s">
        <v>6526</v>
      </c>
      <c r="M8354" t="s">
        <v>6630</v>
      </c>
      <c r="N8354" t="s">
        <v>6630</v>
      </c>
      <c r="O8354" t="s">
        <v>10274</v>
      </c>
      <c r="P8354" t="s">
        <v>6630</v>
      </c>
      <c r="Q8354" t="s">
        <v>6630</v>
      </c>
    </row>
    <row r="8355" spans="1:17" x14ac:dyDescent="0.35">
      <c r="A8355" t="s">
        <v>19647</v>
      </c>
      <c r="B8355" t="s">
        <v>6626</v>
      </c>
      <c r="C8355" t="s">
        <v>6628</v>
      </c>
      <c r="D8355" t="s">
        <v>6628</v>
      </c>
      <c r="E8355" t="s">
        <v>6628</v>
      </c>
      <c r="F8355" t="s">
        <v>6628</v>
      </c>
      <c r="G8355" t="s">
        <v>6628</v>
      </c>
      <c r="H8355" t="s">
        <v>6628</v>
      </c>
      <c r="I8355" t="s">
        <v>19648</v>
      </c>
      <c r="J8355" t="s">
        <v>6630</v>
      </c>
      <c r="L8355" t="s">
        <v>6526</v>
      </c>
      <c r="M8355" t="s">
        <v>6630</v>
      </c>
      <c r="N8355" t="s">
        <v>6630</v>
      </c>
      <c r="O8355" t="s">
        <v>6630</v>
      </c>
      <c r="P8355" t="s">
        <v>6630</v>
      </c>
      <c r="Q8355" t="s">
        <v>6630</v>
      </c>
    </row>
    <row r="8356" spans="1:17" x14ac:dyDescent="0.35">
      <c r="A8356" t="s">
        <v>19649</v>
      </c>
      <c r="B8356" t="s">
        <v>6626</v>
      </c>
      <c r="C8356" t="s">
        <v>6628</v>
      </c>
      <c r="D8356" t="s">
        <v>6628</v>
      </c>
      <c r="E8356" t="s">
        <v>6628</v>
      </c>
      <c r="F8356" t="s">
        <v>6628</v>
      </c>
      <c r="G8356" t="s">
        <v>6628</v>
      </c>
      <c r="H8356" t="s">
        <v>6628</v>
      </c>
      <c r="I8356" t="s">
        <v>19650</v>
      </c>
      <c r="J8356" t="s">
        <v>6630</v>
      </c>
      <c r="L8356" t="s">
        <v>6529</v>
      </c>
      <c r="M8356" t="s">
        <v>6630</v>
      </c>
      <c r="N8356" t="s">
        <v>6630</v>
      </c>
      <c r="O8356" t="s">
        <v>6630</v>
      </c>
      <c r="P8356" t="s">
        <v>6630</v>
      </c>
      <c r="Q8356" t="s">
        <v>6630</v>
      </c>
    </row>
    <row r="8357" spans="1:17" x14ac:dyDescent="0.35">
      <c r="A8357" t="s">
        <v>19651</v>
      </c>
      <c r="B8357" t="s">
        <v>6626</v>
      </c>
      <c r="C8357" t="s">
        <v>6628</v>
      </c>
      <c r="D8357" t="s">
        <v>6628</v>
      </c>
      <c r="E8357" t="s">
        <v>6628</v>
      </c>
      <c r="F8357" t="s">
        <v>6628</v>
      </c>
      <c r="G8357" t="s">
        <v>6628</v>
      </c>
      <c r="H8357" t="s">
        <v>6628</v>
      </c>
      <c r="I8357" t="s">
        <v>19652</v>
      </c>
      <c r="J8357" t="s">
        <v>6630</v>
      </c>
      <c r="L8357" t="s">
        <v>6529</v>
      </c>
      <c r="M8357" t="s">
        <v>6630</v>
      </c>
      <c r="N8357" t="s">
        <v>6630</v>
      </c>
      <c r="O8357" t="s">
        <v>6630</v>
      </c>
      <c r="P8357" t="s">
        <v>6630</v>
      </c>
      <c r="Q8357" t="s">
        <v>6630</v>
      </c>
    </row>
    <row r="8358" spans="1:17" x14ac:dyDescent="0.35">
      <c r="A8358">
        <v>3513111966</v>
      </c>
      <c r="B8358" t="s">
        <v>6626</v>
      </c>
      <c r="C8358" t="s">
        <v>6356</v>
      </c>
      <c r="D8358">
        <v>200</v>
      </c>
      <c r="E8358" t="s">
        <v>5245</v>
      </c>
      <c r="F8358">
        <v>202</v>
      </c>
      <c r="G8358" t="s">
        <v>5245</v>
      </c>
      <c r="H8358">
        <v>450</v>
      </c>
      <c r="I8358" t="s">
        <v>19653</v>
      </c>
      <c r="J8358">
        <v>20200</v>
      </c>
      <c r="L8358" t="s">
        <v>6529</v>
      </c>
      <c r="M8358">
        <v>11533224</v>
      </c>
      <c r="N8358" t="s">
        <v>6630</v>
      </c>
      <c r="O8358" t="s">
        <v>6630</v>
      </c>
      <c r="P8358" t="s">
        <v>6630</v>
      </c>
      <c r="Q8358" t="s">
        <v>6630</v>
      </c>
    </row>
    <row r="8359" spans="1:17" x14ac:dyDescent="0.35">
      <c r="A8359">
        <v>9400106341</v>
      </c>
      <c r="B8359" t="s">
        <v>6626</v>
      </c>
      <c r="C8359" t="s">
        <v>6356</v>
      </c>
      <c r="D8359">
        <v>200</v>
      </c>
      <c r="E8359" t="s">
        <v>6659</v>
      </c>
      <c r="F8359">
        <v>208</v>
      </c>
      <c r="G8359" t="s">
        <v>7129</v>
      </c>
      <c r="H8359">
        <v>305</v>
      </c>
      <c r="I8359" t="s">
        <v>19654</v>
      </c>
      <c r="J8359">
        <v>13562</v>
      </c>
      <c r="L8359" t="s">
        <v>6529</v>
      </c>
      <c r="M8359" t="s">
        <v>6630</v>
      </c>
      <c r="N8359">
        <v>10008204</v>
      </c>
      <c r="O8359" t="s">
        <v>6630</v>
      </c>
      <c r="P8359" t="s">
        <v>19655</v>
      </c>
      <c r="Q8359" t="s">
        <v>6630</v>
      </c>
    </row>
    <row r="8360" spans="1:17" x14ac:dyDescent="0.35">
      <c r="A8360">
        <v>9421115605</v>
      </c>
      <c r="B8360" t="s">
        <v>6334</v>
      </c>
      <c r="C8360" t="s">
        <v>6356</v>
      </c>
      <c r="D8360">
        <v>200</v>
      </c>
      <c r="E8360" t="s">
        <v>6701</v>
      </c>
      <c r="F8360">
        <v>500</v>
      </c>
      <c r="G8360" t="s">
        <v>6702</v>
      </c>
      <c r="H8360">
        <v>55</v>
      </c>
      <c r="I8360" t="s">
        <v>19656</v>
      </c>
      <c r="J8360">
        <v>12027</v>
      </c>
      <c r="L8360" t="s">
        <v>6529</v>
      </c>
      <c r="M8360">
        <v>10554015</v>
      </c>
      <c r="N8360" t="s">
        <v>6630</v>
      </c>
      <c r="O8360" t="s">
        <v>6630</v>
      </c>
      <c r="P8360" t="s">
        <v>6630</v>
      </c>
      <c r="Q8360" t="s">
        <v>6630</v>
      </c>
    </row>
    <row r="8361" spans="1:17" x14ac:dyDescent="0.35">
      <c r="A8361" t="s">
        <v>19657</v>
      </c>
      <c r="B8361" t="s">
        <v>6626</v>
      </c>
      <c r="C8361" t="s">
        <v>6628</v>
      </c>
      <c r="D8361" t="s">
        <v>6628</v>
      </c>
      <c r="E8361" t="s">
        <v>6628</v>
      </c>
      <c r="F8361" t="s">
        <v>6628</v>
      </c>
      <c r="G8361" t="s">
        <v>6628</v>
      </c>
      <c r="H8361" t="s">
        <v>6628</v>
      </c>
      <c r="I8361" t="s">
        <v>19658</v>
      </c>
      <c r="J8361" t="s">
        <v>6630</v>
      </c>
      <c r="L8361" t="s">
        <v>6526</v>
      </c>
      <c r="M8361" t="s">
        <v>6630</v>
      </c>
      <c r="N8361" t="s">
        <v>6630</v>
      </c>
      <c r="O8361" t="s">
        <v>6630</v>
      </c>
      <c r="P8361" t="s">
        <v>6630</v>
      </c>
      <c r="Q8361" t="s">
        <v>6630</v>
      </c>
    </row>
    <row r="8362" spans="1:17" x14ac:dyDescent="0.35">
      <c r="A8362" t="s">
        <v>19659</v>
      </c>
      <c r="B8362" t="s">
        <v>6626</v>
      </c>
      <c r="C8362" t="s">
        <v>6628</v>
      </c>
      <c r="D8362" t="s">
        <v>6628</v>
      </c>
      <c r="E8362" t="s">
        <v>6628</v>
      </c>
      <c r="F8362" t="s">
        <v>6628</v>
      </c>
      <c r="G8362" t="s">
        <v>6628</v>
      </c>
      <c r="H8362" t="s">
        <v>6628</v>
      </c>
      <c r="I8362" t="s">
        <v>19660</v>
      </c>
      <c r="J8362" t="s">
        <v>6630</v>
      </c>
      <c r="L8362" t="s">
        <v>6526</v>
      </c>
      <c r="M8362" t="s">
        <v>6630</v>
      </c>
      <c r="N8362" t="s">
        <v>6630</v>
      </c>
      <c r="O8362" t="s">
        <v>6630</v>
      </c>
      <c r="P8362" t="s">
        <v>6630</v>
      </c>
      <c r="Q8362" t="s">
        <v>6630</v>
      </c>
    </row>
    <row r="8363" spans="1:17" x14ac:dyDescent="0.35">
      <c r="A8363">
        <v>9425117024</v>
      </c>
      <c r="B8363" t="s">
        <v>6334</v>
      </c>
      <c r="C8363" t="s">
        <v>6356</v>
      </c>
      <c r="D8363">
        <v>200</v>
      </c>
      <c r="E8363" t="s">
        <v>6357</v>
      </c>
      <c r="F8363">
        <v>209</v>
      </c>
      <c r="G8363" t="s">
        <v>8803</v>
      </c>
      <c r="H8363">
        <v>321</v>
      </c>
      <c r="I8363" t="s">
        <v>19367</v>
      </c>
      <c r="J8363">
        <v>13727</v>
      </c>
      <c r="L8363" t="s">
        <v>6529</v>
      </c>
      <c r="M8363">
        <v>10733401</v>
      </c>
      <c r="N8363" t="s">
        <v>6630</v>
      </c>
      <c r="O8363" t="s">
        <v>6630</v>
      </c>
      <c r="P8363" t="s">
        <v>6630</v>
      </c>
      <c r="Q8363" t="s">
        <v>6630</v>
      </c>
    </row>
    <row r="8364" spans="1:17" x14ac:dyDescent="0.35">
      <c r="A8364">
        <v>9411110515</v>
      </c>
      <c r="B8364" t="s">
        <v>6626</v>
      </c>
      <c r="C8364" t="s">
        <v>6356</v>
      </c>
      <c r="D8364">
        <v>200</v>
      </c>
      <c r="E8364" t="s">
        <v>6366</v>
      </c>
      <c r="F8364">
        <v>207</v>
      </c>
      <c r="G8364" t="s">
        <v>176</v>
      </c>
      <c r="H8364">
        <v>705</v>
      </c>
      <c r="I8364" t="s">
        <v>19661</v>
      </c>
      <c r="J8364">
        <v>20800</v>
      </c>
      <c r="L8364" t="s">
        <v>6529</v>
      </c>
      <c r="M8364">
        <v>10035039</v>
      </c>
      <c r="N8364">
        <v>10397582</v>
      </c>
      <c r="O8364" t="s">
        <v>6630</v>
      </c>
      <c r="P8364" t="s">
        <v>6630</v>
      </c>
      <c r="Q8364">
        <v>700</v>
      </c>
    </row>
    <row r="8365" spans="1:17" x14ac:dyDescent="0.35">
      <c r="A8365">
        <v>7904108240</v>
      </c>
      <c r="B8365" t="s">
        <v>6626</v>
      </c>
      <c r="C8365" t="s">
        <v>6356</v>
      </c>
      <c r="D8365">
        <v>200</v>
      </c>
      <c r="E8365" t="s">
        <v>6366</v>
      </c>
      <c r="F8365">
        <v>207</v>
      </c>
      <c r="G8365" t="s">
        <v>6657</v>
      </c>
      <c r="H8365">
        <v>420</v>
      </c>
      <c r="I8365" t="s">
        <v>19662</v>
      </c>
      <c r="J8365" t="s">
        <v>6630</v>
      </c>
      <c r="L8365" t="s">
        <v>6529</v>
      </c>
      <c r="M8365">
        <v>10856718</v>
      </c>
      <c r="N8365">
        <v>10881403</v>
      </c>
      <c r="O8365" t="s">
        <v>6630</v>
      </c>
      <c r="P8365" t="s">
        <v>19663</v>
      </c>
      <c r="Q8365" t="s">
        <v>6630</v>
      </c>
    </row>
    <row r="8366" spans="1:17" x14ac:dyDescent="0.35">
      <c r="A8366">
        <v>13401</v>
      </c>
      <c r="B8366" t="s">
        <v>6626</v>
      </c>
      <c r="C8366" t="s">
        <v>8762</v>
      </c>
      <c r="D8366">
        <v>130</v>
      </c>
      <c r="E8366" t="s">
        <v>6628</v>
      </c>
      <c r="F8366" t="s">
        <v>6628</v>
      </c>
      <c r="G8366" t="s">
        <v>3774</v>
      </c>
      <c r="H8366">
        <v>100</v>
      </c>
      <c r="I8366" t="s">
        <v>13225</v>
      </c>
      <c r="J8366" t="s">
        <v>6630</v>
      </c>
      <c r="L8366" t="s">
        <v>6526</v>
      </c>
      <c r="M8366" t="s">
        <v>6630</v>
      </c>
      <c r="N8366" t="s">
        <v>6630</v>
      </c>
      <c r="O8366" t="s">
        <v>19664</v>
      </c>
      <c r="P8366" t="s">
        <v>6630</v>
      </c>
      <c r="Q8366" t="s">
        <v>6630</v>
      </c>
    </row>
    <row r="8367" spans="1:17" x14ac:dyDescent="0.35">
      <c r="A8367">
        <v>9606108990</v>
      </c>
      <c r="B8367" t="s">
        <v>6626</v>
      </c>
      <c r="C8367" t="s">
        <v>6540</v>
      </c>
      <c r="D8367">
        <v>131</v>
      </c>
      <c r="E8367" t="s">
        <v>7340</v>
      </c>
      <c r="F8367">
        <v>308</v>
      </c>
      <c r="G8367" t="s">
        <v>3774</v>
      </c>
      <c r="H8367">
        <v>100</v>
      </c>
      <c r="I8367" t="s">
        <v>19665</v>
      </c>
      <c r="J8367" t="s">
        <v>6630</v>
      </c>
      <c r="L8367" t="s">
        <v>6529</v>
      </c>
      <c r="M8367">
        <v>10478008</v>
      </c>
      <c r="N8367" t="s">
        <v>6630</v>
      </c>
      <c r="O8367" s="3">
        <v>105520108320</v>
      </c>
      <c r="P8367" s="3">
        <v>1.07834105509105E+23</v>
      </c>
      <c r="Q8367" t="s">
        <v>6630</v>
      </c>
    </row>
    <row r="8368" spans="1:17" x14ac:dyDescent="0.35">
      <c r="A8368">
        <v>9403107872</v>
      </c>
      <c r="B8368" t="s">
        <v>6626</v>
      </c>
      <c r="C8368" t="s">
        <v>6356</v>
      </c>
      <c r="D8368">
        <v>200</v>
      </c>
      <c r="E8368" t="s">
        <v>488</v>
      </c>
      <c r="F8368">
        <v>203</v>
      </c>
      <c r="G8368" t="s">
        <v>488</v>
      </c>
      <c r="H8368">
        <v>500</v>
      </c>
      <c r="I8368" t="s">
        <v>19666</v>
      </c>
      <c r="J8368">
        <v>20300</v>
      </c>
      <c r="L8368" t="s">
        <v>6529</v>
      </c>
      <c r="M8368">
        <v>10572619</v>
      </c>
      <c r="N8368" t="s">
        <v>6630</v>
      </c>
      <c r="O8368" t="s">
        <v>6630</v>
      </c>
      <c r="P8368" t="s">
        <v>19667</v>
      </c>
      <c r="Q8368" t="s">
        <v>6630</v>
      </c>
    </row>
    <row r="8369" spans="1:17" x14ac:dyDescent="0.35">
      <c r="A8369">
        <v>9422115904</v>
      </c>
      <c r="B8369" t="s">
        <v>6626</v>
      </c>
      <c r="C8369" t="s">
        <v>6356</v>
      </c>
      <c r="D8369">
        <v>200</v>
      </c>
      <c r="E8369" t="s">
        <v>6357</v>
      </c>
      <c r="F8369">
        <v>209</v>
      </c>
      <c r="G8369" t="s">
        <v>977</v>
      </c>
      <c r="H8369">
        <v>310</v>
      </c>
      <c r="I8369" t="s">
        <v>19668</v>
      </c>
      <c r="J8369">
        <v>13502</v>
      </c>
      <c r="L8369" t="s">
        <v>6529</v>
      </c>
      <c r="M8369">
        <v>11324262</v>
      </c>
      <c r="N8369">
        <v>14774921</v>
      </c>
      <c r="O8369" t="s">
        <v>6630</v>
      </c>
      <c r="P8369" t="s">
        <v>6630</v>
      </c>
      <c r="Q8369">
        <v>700</v>
      </c>
    </row>
    <row r="8370" spans="1:17" x14ac:dyDescent="0.35">
      <c r="A8370">
        <v>9413111488</v>
      </c>
      <c r="B8370" t="s">
        <v>6626</v>
      </c>
      <c r="C8370" t="s">
        <v>6356</v>
      </c>
      <c r="D8370">
        <v>200</v>
      </c>
      <c r="E8370" t="s">
        <v>6366</v>
      </c>
      <c r="F8370">
        <v>207</v>
      </c>
      <c r="G8370" t="s">
        <v>6800</v>
      </c>
      <c r="H8370">
        <v>700</v>
      </c>
      <c r="I8370" t="s">
        <v>19669</v>
      </c>
      <c r="J8370">
        <v>20720</v>
      </c>
      <c r="L8370" t="s">
        <v>6529</v>
      </c>
      <c r="M8370">
        <v>10659968</v>
      </c>
      <c r="N8370">
        <v>12453402</v>
      </c>
      <c r="O8370">
        <v>30295</v>
      </c>
      <c r="P8370" t="s">
        <v>6630</v>
      </c>
      <c r="Q8370" t="s">
        <v>6630</v>
      </c>
    </row>
    <row r="8371" spans="1:17" x14ac:dyDescent="0.35">
      <c r="A8371">
        <v>9418114570</v>
      </c>
      <c r="B8371" t="s">
        <v>6626</v>
      </c>
      <c r="C8371" t="s">
        <v>6356</v>
      </c>
      <c r="D8371">
        <v>200</v>
      </c>
      <c r="E8371" t="s">
        <v>6357</v>
      </c>
      <c r="F8371">
        <v>209</v>
      </c>
      <c r="G8371" t="s">
        <v>977</v>
      </c>
      <c r="H8371">
        <v>310</v>
      </c>
      <c r="I8371" t="s">
        <v>19670</v>
      </c>
      <c r="J8371">
        <v>13502</v>
      </c>
      <c r="L8371" t="s">
        <v>6529</v>
      </c>
      <c r="M8371">
        <v>10128278</v>
      </c>
      <c r="N8371">
        <v>14434432</v>
      </c>
      <c r="O8371" t="s">
        <v>6630</v>
      </c>
      <c r="P8371" t="s">
        <v>6630</v>
      </c>
      <c r="Q8371">
        <v>700</v>
      </c>
    </row>
    <row r="8372" spans="1:17" x14ac:dyDescent="0.35">
      <c r="A8372" t="s">
        <v>19671</v>
      </c>
      <c r="B8372" t="s">
        <v>6626</v>
      </c>
      <c r="C8372" t="s">
        <v>6628</v>
      </c>
      <c r="D8372" t="s">
        <v>6628</v>
      </c>
      <c r="E8372" t="s">
        <v>6628</v>
      </c>
      <c r="F8372" t="s">
        <v>6628</v>
      </c>
      <c r="G8372" t="s">
        <v>6628</v>
      </c>
      <c r="H8372" t="s">
        <v>6628</v>
      </c>
      <c r="I8372" t="s">
        <v>19672</v>
      </c>
      <c r="J8372" t="s">
        <v>6630</v>
      </c>
      <c r="L8372" t="s">
        <v>6526</v>
      </c>
      <c r="M8372" t="s">
        <v>6630</v>
      </c>
      <c r="N8372" t="s">
        <v>6630</v>
      </c>
      <c r="O8372" t="s">
        <v>6630</v>
      </c>
      <c r="P8372" t="s">
        <v>6630</v>
      </c>
      <c r="Q8372" t="s">
        <v>6630</v>
      </c>
    </row>
    <row r="8373" spans="1:17" x14ac:dyDescent="0.35">
      <c r="A8373">
        <v>9494100486</v>
      </c>
      <c r="B8373" t="s">
        <v>6626</v>
      </c>
      <c r="C8373" t="s">
        <v>6356</v>
      </c>
      <c r="D8373">
        <v>200</v>
      </c>
      <c r="E8373" t="s">
        <v>6659</v>
      </c>
      <c r="F8373">
        <v>208</v>
      </c>
      <c r="G8373" t="s">
        <v>6628</v>
      </c>
      <c r="H8373" t="s">
        <v>6628</v>
      </c>
      <c r="I8373" t="s">
        <v>19673</v>
      </c>
      <c r="J8373" t="s">
        <v>6630</v>
      </c>
      <c r="L8373" t="s">
        <v>6529</v>
      </c>
      <c r="M8373" t="s">
        <v>6630</v>
      </c>
      <c r="N8373">
        <v>10004611</v>
      </c>
      <c r="O8373" t="s">
        <v>6630</v>
      </c>
      <c r="P8373" t="s">
        <v>6830</v>
      </c>
      <c r="Q8373" t="s">
        <v>6630</v>
      </c>
    </row>
    <row r="8374" spans="1:17" x14ac:dyDescent="0.35">
      <c r="A8374">
        <v>6395100792</v>
      </c>
      <c r="B8374" t="s">
        <v>6626</v>
      </c>
      <c r="C8374" t="s">
        <v>6356</v>
      </c>
      <c r="D8374">
        <v>200</v>
      </c>
      <c r="E8374" t="s">
        <v>6366</v>
      </c>
      <c r="F8374">
        <v>207</v>
      </c>
      <c r="G8374" t="s">
        <v>176</v>
      </c>
      <c r="H8374">
        <v>705</v>
      </c>
      <c r="I8374" t="s">
        <v>19674</v>
      </c>
      <c r="J8374" t="s">
        <v>6630</v>
      </c>
      <c r="L8374" t="s">
        <v>6529</v>
      </c>
      <c r="M8374" t="s">
        <v>6630</v>
      </c>
      <c r="N8374" t="s">
        <v>6630</v>
      </c>
      <c r="O8374" t="s">
        <v>6630</v>
      </c>
      <c r="P8374" t="s">
        <v>19675</v>
      </c>
      <c r="Q8374" t="s">
        <v>6630</v>
      </c>
    </row>
    <row r="8375" spans="1:17" x14ac:dyDescent="0.35">
      <c r="A8375">
        <v>9424116575</v>
      </c>
      <c r="B8375" t="s">
        <v>6334</v>
      </c>
      <c r="C8375" t="s">
        <v>6356</v>
      </c>
      <c r="D8375">
        <v>200</v>
      </c>
      <c r="E8375" t="s">
        <v>6357</v>
      </c>
      <c r="F8375">
        <v>209</v>
      </c>
      <c r="G8375" t="s">
        <v>977</v>
      </c>
      <c r="H8375">
        <v>310</v>
      </c>
      <c r="I8375" t="s">
        <v>16230</v>
      </c>
      <c r="J8375">
        <v>13558</v>
      </c>
      <c r="L8375" t="s">
        <v>6529</v>
      </c>
      <c r="M8375">
        <v>12884886</v>
      </c>
      <c r="N8375">
        <v>13210496</v>
      </c>
      <c r="O8375" t="s">
        <v>6630</v>
      </c>
      <c r="P8375" t="s">
        <v>6630</v>
      </c>
      <c r="Q8375">
        <v>700</v>
      </c>
    </row>
    <row r="8376" spans="1:17" x14ac:dyDescent="0.35">
      <c r="A8376">
        <v>3504108130</v>
      </c>
      <c r="B8376" t="s">
        <v>6626</v>
      </c>
      <c r="C8376" t="s">
        <v>6356</v>
      </c>
      <c r="D8376">
        <v>200</v>
      </c>
      <c r="E8376" t="s">
        <v>5245</v>
      </c>
      <c r="F8376">
        <v>202</v>
      </c>
      <c r="G8376" t="s">
        <v>5245</v>
      </c>
      <c r="H8376">
        <v>450</v>
      </c>
      <c r="I8376" t="s">
        <v>19676</v>
      </c>
      <c r="J8376">
        <v>20200</v>
      </c>
      <c r="L8376" t="s">
        <v>6529</v>
      </c>
      <c r="M8376">
        <v>10507180</v>
      </c>
      <c r="N8376" t="s">
        <v>6630</v>
      </c>
      <c r="O8376" t="s">
        <v>6630</v>
      </c>
      <c r="P8376" t="s">
        <v>19677</v>
      </c>
      <c r="Q8376" t="s">
        <v>6630</v>
      </c>
    </row>
    <row r="8377" spans="1:17" x14ac:dyDescent="0.35">
      <c r="A8377">
        <v>9601120346</v>
      </c>
      <c r="B8377" t="s">
        <v>6334</v>
      </c>
      <c r="C8377" t="s">
        <v>6356</v>
      </c>
      <c r="D8377">
        <v>200</v>
      </c>
      <c r="E8377" t="s">
        <v>488</v>
      </c>
      <c r="F8377">
        <v>203</v>
      </c>
      <c r="G8377" t="s">
        <v>488</v>
      </c>
      <c r="H8377">
        <v>500</v>
      </c>
      <c r="I8377" t="s">
        <v>489</v>
      </c>
      <c r="J8377">
        <v>20300</v>
      </c>
      <c r="L8377" t="s">
        <v>6529</v>
      </c>
      <c r="M8377">
        <v>10549996</v>
      </c>
      <c r="N8377" t="s">
        <v>6630</v>
      </c>
      <c r="O8377" t="s">
        <v>19678</v>
      </c>
      <c r="P8377" t="s">
        <v>19679</v>
      </c>
      <c r="Q8377">
        <v>400</v>
      </c>
    </row>
    <row r="8378" spans="1:17" x14ac:dyDescent="0.35">
      <c r="A8378">
        <v>9402107318</v>
      </c>
      <c r="B8378" t="s">
        <v>6626</v>
      </c>
      <c r="C8378" t="s">
        <v>7114</v>
      </c>
      <c r="D8378">
        <v>115</v>
      </c>
      <c r="E8378" t="s">
        <v>7114</v>
      </c>
      <c r="F8378">
        <v>115</v>
      </c>
      <c r="G8378" t="s">
        <v>4019</v>
      </c>
      <c r="H8378">
        <v>20</v>
      </c>
      <c r="I8378" t="s">
        <v>19680</v>
      </c>
      <c r="J8378">
        <v>11510</v>
      </c>
      <c r="L8378" t="s">
        <v>6529</v>
      </c>
      <c r="M8378" t="s">
        <v>6630</v>
      </c>
      <c r="N8378">
        <v>10508158</v>
      </c>
      <c r="O8378" t="s">
        <v>6630</v>
      </c>
      <c r="P8378" t="s">
        <v>8528</v>
      </c>
      <c r="Q8378" t="s">
        <v>6630</v>
      </c>
    </row>
    <row r="8379" spans="1:17" x14ac:dyDescent="0.35">
      <c r="A8379" t="s">
        <v>19681</v>
      </c>
      <c r="B8379" t="s">
        <v>6626</v>
      </c>
      <c r="C8379" t="s">
        <v>6628</v>
      </c>
      <c r="D8379" t="s">
        <v>6628</v>
      </c>
      <c r="E8379" t="s">
        <v>6628</v>
      </c>
      <c r="F8379" t="s">
        <v>6628</v>
      </c>
      <c r="G8379" t="s">
        <v>6628</v>
      </c>
      <c r="H8379" t="s">
        <v>6628</v>
      </c>
      <c r="I8379" t="s">
        <v>16732</v>
      </c>
      <c r="J8379" t="s">
        <v>6630</v>
      </c>
      <c r="L8379" t="s">
        <v>6526</v>
      </c>
      <c r="M8379" t="s">
        <v>6630</v>
      </c>
      <c r="N8379" t="s">
        <v>6630</v>
      </c>
      <c r="O8379" t="s">
        <v>6630</v>
      </c>
      <c r="P8379" t="s">
        <v>6630</v>
      </c>
      <c r="Q8379" t="s">
        <v>6630</v>
      </c>
    </row>
    <row r="8380" spans="1:17" x14ac:dyDescent="0.35">
      <c r="A8380">
        <v>9422116190</v>
      </c>
      <c r="B8380" t="s">
        <v>6626</v>
      </c>
      <c r="C8380" t="s">
        <v>6356</v>
      </c>
      <c r="D8380">
        <v>200</v>
      </c>
      <c r="E8380" t="s">
        <v>6366</v>
      </c>
      <c r="F8380">
        <v>207</v>
      </c>
      <c r="G8380" t="s">
        <v>2845</v>
      </c>
      <c r="H8380">
        <v>107</v>
      </c>
      <c r="I8380" t="s">
        <v>19682</v>
      </c>
      <c r="J8380">
        <v>20800</v>
      </c>
      <c r="L8380" t="s">
        <v>6529</v>
      </c>
      <c r="M8380">
        <v>12587363</v>
      </c>
      <c r="N8380">
        <v>13873652</v>
      </c>
      <c r="O8380" t="s">
        <v>6630</v>
      </c>
      <c r="P8380" t="s">
        <v>6630</v>
      </c>
      <c r="Q8380">
        <v>700</v>
      </c>
    </row>
    <row r="8381" spans="1:17" x14ac:dyDescent="0.35">
      <c r="A8381">
        <v>6394100407</v>
      </c>
      <c r="B8381" t="s">
        <v>6626</v>
      </c>
      <c r="C8381" t="s">
        <v>6356</v>
      </c>
      <c r="D8381">
        <v>200</v>
      </c>
      <c r="E8381" t="s">
        <v>6645</v>
      </c>
      <c r="F8381">
        <v>201</v>
      </c>
      <c r="G8381" t="s">
        <v>6628</v>
      </c>
      <c r="H8381" t="s">
        <v>6628</v>
      </c>
      <c r="I8381" t="s">
        <v>19683</v>
      </c>
      <c r="J8381" t="s">
        <v>6630</v>
      </c>
      <c r="L8381" t="s">
        <v>6529</v>
      </c>
      <c r="M8381" t="s">
        <v>6630</v>
      </c>
      <c r="N8381" t="s">
        <v>6630</v>
      </c>
      <c r="O8381" t="s">
        <v>6630</v>
      </c>
      <c r="P8381" t="s">
        <v>6799</v>
      </c>
      <c r="Q8381" t="s">
        <v>6630</v>
      </c>
    </row>
    <row r="8382" spans="1:17" x14ac:dyDescent="0.35">
      <c r="A8382">
        <v>3523116277</v>
      </c>
      <c r="B8382" t="s">
        <v>6626</v>
      </c>
      <c r="C8382" t="s">
        <v>6356</v>
      </c>
      <c r="D8382">
        <v>200</v>
      </c>
      <c r="E8382" t="s">
        <v>5245</v>
      </c>
      <c r="F8382">
        <v>202</v>
      </c>
      <c r="G8382" t="s">
        <v>5245</v>
      </c>
      <c r="H8382">
        <v>450</v>
      </c>
      <c r="I8382" t="s">
        <v>19684</v>
      </c>
      <c r="J8382">
        <v>20200</v>
      </c>
      <c r="L8382" t="s">
        <v>6529</v>
      </c>
      <c r="M8382">
        <v>10430573</v>
      </c>
      <c r="N8382">
        <v>16083293</v>
      </c>
      <c r="O8382" t="s">
        <v>6630</v>
      </c>
      <c r="P8382" t="s">
        <v>6630</v>
      </c>
      <c r="Q8382" t="s">
        <v>6630</v>
      </c>
    </row>
    <row r="8383" spans="1:17" x14ac:dyDescent="0.35">
      <c r="A8383">
        <v>3902107244</v>
      </c>
      <c r="B8383" t="s">
        <v>6626</v>
      </c>
      <c r="C8383" t="s">
        <v>6356</v>
      </c>
      <c r="D8383">
        <v>200</v>
      </c>
      <c r="E8383" t="s">
        <v>5245</v>
      </c>
      <c r="F8383">
        <v>202</v>
      </c>
      <c r="G8383" t="s">
        <v>5245</v>
      </c>
      <c r="H8383">
        <v>450</v>
      </c>
      <c r="I8383" t="s">
        <v>19685</v>
      </c>
      <c r="J8383" t="s">
        <v>6630</v>
      </c>
      <c r="L8383" t="s">
        <v>6529</v>
      </c>
      <c r="M8383">
        <v>10507180</v>
      </c>
      <c r="N8383">
        <v>10504886</v>
      </c>
      <c r="O8383" t="s">
        <v>7252</v>
      </c>
      <c r="P8383" t="s">
        <v>6765</v>
      </c>
      <c r="Q8383" t="s">
        <v>6630</v>
      </c>
    </row>
    <row r="8384" spans="1:17" x14ac:dyDescent="0.35">
      <c r="A8384">
        <v>9425116892</v>
      </c>
      <c r="B8384" t="s">
        <v>6334</v>
      </c>
      <c r="C8384" t="s">
        <v>6356</v>
      </c>
      <c r="D8384">
        <v>200</v>
      </c>
      <c r="E8384" t="s">
        <v>6366</v>
      </c>
      <c r="F8384">
        <v>207</v>
      </c>
      <c r="G8384" t="s">
        <v>176</v>
      </c>
      <c r="H8384">
        <v>705</v>
      </c>
      <c r="I8384" t="s">
        <v>16224</v>
      </c>
      <c r="J8384">
        <v>20800</v>
      </c>
      <c r="L8384" t="s">
        <v>6529</v>
      </c>
      <c r="M8384">
        <v>12975067</v>
      </c>
      <c r="N8384">
        <v>11870044</v>
      </c>
      <c r="O8384" t="s">
        <v>6630</v>
      </c>
      <c r="P8384" t="s">
        <v>6630</v>
      </c>
      <c r="Q8384">
        <v>700</v>
      </c>
    </row>
    <row r="8385" spans="1:17" x14ac:dyDescent="0.35">
      <c r="A8385">
        <v>9421115705</v>
      </c>
      <c r="B8385" t="s">
        <v>6626</v>
      </c>
      <c r="C8385" t="s">
        <v>6356</v>
      </c>
      <c r="D8385">
        <v>200</v>
      </c>
      <c r="E8385" t="s">
        <v>5245</v>
      </c>
      <c r="F8385">
        <v>202</v>
      </c>
      <c r="G8385" t="s">
        <v>5245</v>
      </c>
      <c r="H8385">
        <v>450</v>
      </c>
      <c r="I8385" t="s">
        <v>19686</v>
      </c>
      <c r="J8385">
        <v>20205</v>
      </c>
      <c r="L8385" t="s">
        <v>6529</v>
      </c>
      <c r="M8385">
        <v>10515702</v>
      </c>
      <c r="N8385">
        <v>12205003</v>
      </c>
      <c r="O8385" t="s">
        <v>6630</v>
      </c>
      <c r="P8385" t="s">
        <v>6630</v>
      </c>
      <c r="Q8385">
        <v>700</v>
      </c>
    </row>
    <row r="8386" spans="1:17" x14ac:dyDescent="0.35">
      <c r="A8386">
        <v>3505108553</v>
      </c>
      <c r="B8386" t="s">
        <v>6626</v>
      </c>
      <c r="C8386" t="s">
        <v>6356</v>
      </c>
      <c r="D8386">
        <v>200</v>
      </c>
      <c r="E8386" t="s">
        <v>5245</v>
      </c>
      <c r="F8386">
        <v>202</v>
      </c>
      <c r="G8386" t="s">
        <v>5245</v>
      </c>
      <c r="H8386">
        <v>450</v>
      </c>
      <c r="I8386" t="s">
        <v>19687</v>
      </c>
      <c r="J8386">
        <v>20207</v>
      </c>
      <c r="L8386" t="s">
        <v>6529</v>
      </c>
      <c r="M8386">
        <v>10558147</v>
      </c>
      <c r="N8386" t="s">
        <v>6630</v>
      </c>
      <c r="O8386" t="s">
        <v>6630</v>
      </c>
      <c r="P8386" t="s">
        <v>19688</v>
      </c>
      <c r="Q8386" t="s">
        <v>6630</v>
      </c>
    </row>
    <row r="8387" spans="1:17" x14ac:dyDescent="0.35">
      <c r="A8387">
        <v>9493100366</v>
      </c>
      <c r="B8387" t="s">
        <v>6626</v>
      </c>
      <c r="C8387" t="s">
        <v>6356</v>
      </c>
      <c r="D8387">
        <v>200</v>
      </c>
      <c r="E8387" t="s">
        <v>6357</v>
      </c>
      <c r="F8387">
        <v>209</v>
      </c>
      <c r="G8387" t="s">
        <v>7424</v>
      </c>
      <c r="H8387">
        <v>325</v>
      </c>
      <c r="I8387" t="s">
        <v>19689</v>
      </c>
      <c r="J8387" t="s">
        <v>6630</v>
      </c>
      <c r="L8387" t="s">
        <v>6529</v>
      </c>
      <c r="M8387" t="s">
        <v>6630</v>
      </c>
      <c r="N8387">
        <v>10001517</v>
      </c>
      <c r="O8387" t="s">
        <v>6630</v>
      </c>
      <c r="P8387" t="s">
        <v>19690</v>
      </c>
      <c r="Q8387" t="s">
        <v>6630</v>
      </c>
    </row>
    <row r="8388" spans="1:17" x14ac:dyDescent="0.35">
      <c r="A8388">
        <v>9417114136</v>
      </c>
      <c r="B8388" t="s">
        <v>6626</v>
      </c>
      <c r="C8388" t="s">
        <v>6540</v>
      </c>
      <c r="D8388">
        <v>131</v>
      </c>
      <c r="E8388" t="s">
        <v>6672</v>
      </c>
      <c r="F8388">
        <v>703</v>
      </c>
      <c r="G8388" t="s">
        <v>3068</v>
      </c>
      <c r="H8388">
        <v>830</v>
      </c>
      <c r="I8388" t="s">
        <v>19691</v>
      </c>
      <c r="J8388">
        <v>13260</v>
      </c>
      <c r="L8388" t="s">
        <v>6529</v>
      </c>
      <c r="M8388">
        <v>12815531</v>
      </c>
      <c r="N8388" t="s">
        <v>6630</v>
      </c>
      <c r="O8388" t="s">
        <v>6630</v>
      </c>
      <c r="P8388" t="s">
        <v>6630</v>
      </c>
      <c r="Q8388" t="s">
        <v>6630</v>
      </c>
    </row>
    <row r="8389" spans="1:17" x14ac:dyDescent="0.35">
      <c r="A8389">
        <v>8704108202</v>
      </c>
      <c r="B8389" t="s">
        <v>6626</v>
      </c>
      <c r="C8389" t="s">
        <v>6356</v>
      </c>
      <c r="D8389">
        <v>200</v>
      </c>
      <c r="E8389" t="s">
        <v>6701</v>
      </c>
      <c r="F8389">
        <v>500</v>
      </c>
      <c r="G8389" t="s">
        <v>7639</v>
      </c>
      <c r="H8389">
        <v>63</v>
      </c>
      <c r="I8389" t="s">
        <v>19692</v>
      </c>
      <c r="J8389">
        <v>12029</v>
      </c>
      <c r="L8389" t="s">
        <v>6529</v>
      </c>
      <c r="M8389">
        <v>10571827</v>
      </c>
      <c r="N8389" t="s">
        <v>6630</v>
      </c>
      <c r="O8389" t="s">
        <v>19693</v>
      </c>
      <c r="P8389" t="s">
        <v>19694</v>
      </c>
      <c r="Q8389" t="s">
        <v>6630</v>
      </c>
    </row>
    <row r="8390" spans="1:17" x14ac:dyDescent="0.35">
      <c r="A8390">
        <v>9400106524</v>
      </c>
      <c r="B8390" t="s">
        <v>6626</v>
      </c>
      <c r="C8390" t="s">
        <v>6356</v>
      </c>
      <c r="D8390">
        <v>200</v>
      </c>
      <c r="E8390" t="s">
        <v>488</v>
      </c>
      <c r="F8390">
        <v>203</v>
      </c>
      <c r="G8390" t="s">
        <v>488</v>
      </c>
      <c r="H8390">
        <v>500</v>
      </c>
      <c r="I8390" t="s">
        <v>19695</v>
      </c>
      <c r="J8390" t="s">
        <v>6630</v>
      </c>
      <c r="L8390" t="s">
        <v>6529</v>
      </c>
      <c r="M8390" t="s">
        <v>6630</v>
      </c>
      <c r="N8390">
        <v>10007884</v>
      </c>
      <c r="O8390" t="s">
        <v>6630</v>
      </c>
      <c r="P8390" t="s">
        <v>19696</v>
      </c>
      <c r="Q8390" t="s">
        <v>6630</v>
      </c>
    </row>
    <row r="8391" spans="1:17" x14ac:dyDescent="0.35">
      <c r="A8391">
        <v>12010</v>
      </c>
      <c r="B8391" t="s">
        <v>6334</v>
      </c>
      <c r="C8391" t="s">
        <v>6766</v>
      </c>
      <c r="D8391">
        <v>120</v>
      </c>
      <c r="E8391" t="s">
        <v>6628</v>
      </c>
      <c r="F8391" t="s">
        <v>6628</v>
      </c>
      <c r="G8391" t="s">
        <v>9803</v>
      </c>
      <c r="H8391">
        <v>50</v>
      </c>
      <c r="I8391" t="s">
        <v>19697</v>
      </c>
      <c r="J8391">
        <v>12000</v>
      </c>
      <c r="L8391" t="s">
        <v>6526</v>
      </c>
      <c r="M8391">
        <v>10078821</v>
      </c>
      <c r="N8391" t="s">
        <v>6630</v>
      </c>
      <c r="O8391" t="s">
        <v>6630</v>
      </c>
      <c r="P8391" t="s">
        <v>19698</v>
      </c>
      <c r="Q8391" t="s">
        <v>6630</v>
      </c>
    </row>
    <row r="8392" spans="1:17" x14ac:dyDescent="0.35">
      <c r="A8392">
        <v>9414112576</v>
      </c>
      <c r="B8392" t="s">
        <v>6626</v>
      </c>
      <c r="C8392" t="s">
        <v>6356</v>
      </c>
      <c r="D8392">
        <v>200</v>
      </c>
      <c r="E8392" t="s">
        <v>6645</v>
      </c>
      <c r="F8392">
        <v>201</v>
      </c>
      <c r="G8392" t="s">
        <v>6651</v>
      </c>
      <c r="H8392">
        <v>410</v>
      </c>
      <c r="I8392" t="s">
        <v>19699</v>
      </c>
      <c r="J8392" t="s">
        <v>6630</v>
      </c>
      <c r="L8392" t="s">
        <v>6529</v>
      </c>
      <c r="M8392">
        <v>13118032</v>
      </c>
      <c r="N8392" t="s">
        <v>6630</v>
      </c>
      <c r="O8392" t="s">
        <v>6630</v>
      </c>
      <c r="P8392" t="s">
        <v>6630</v>
      </c>
      <c r="Q8392">
        <v>100</v>
      </c>
    </row>
    <row r="8393" spans="1:17" x14ac:dyDescent="0.35">
      <c r="A8393" t="s">
        <v>19700</v>
      </c>
      <c r="B8393" t="s">
        <v>6626</v>
      </c>
      <c r="C8393" t="s">
        <v>6628</v>
      </c>
      <c r="D8393" t="s">
        <v>6628</v>
      </c>
      <c r="E8393" t="s">
        <v>6628</v>
      </c>
      <c r="F8393" t="s">
        <v>6628</v>
      </c>
      <c r="G8393" t="s">
        <v>6628</v>
      </c>
      <c r="H8393" t="s">
        <v>6628</v>
      </c>
      <c r="I8393" t="s">
        <v>18925</v>
      </c>
      <c r="J8393" t="s">
        <v>6630</v>
      </c>
      <c r="L8393" t="s">
        <v>6529</v>
      </c>
      <c r="M8393" t="s">
        <v>6630</v>
      </c>
      <c r="N8393" t="s">
        <v>6630</v>
      </c>
      <c r="O8393" t="s">
        <v>6630</v>
      </c>
      <c r="P8393" t="s">
        <v>6630</v>
      </c>
      <c r="Q8393" t="s">
        <v>6630</v>
      </c>
    </row>
    <row r="8394" spans="1:17" x14ac:dyDescent="0.35">
      <c r="A8394" t="s">
        <v>19701</v>
      </c>
      <c r="B8394" t="s">
        <v>6626</v>
      </c>
      <c r="C8394" t="s">
        <v>6628</v>
      </c>
      <c r="D8394" t="s">
        <v>6628</v>
      </c>
      <c r="E8394" t="s">
        <v>6628</v>
      </c>
      <c r="F8394" t="s">
        <v>6628</v>
      </c>
      <c r="G8394" t="s">
        <v>6628</v>
      </c>
      <c r="H8394" t="s">
        <v>6628</v>
      </c>
      <c r="I8394" t="s">
        <v>19702</v>
      </c>
      <c r="J8394" t="s">
        <v>6630</v>
      </c>
      <c r="L8394" t="s">
        <v>6526</v>
      </c>
      <c r="M8394" t="s">
        <v>6630</v>
      </c>
      <c r="N8394" t="s">
        <v>6630</v>
      </c>
      <c r="O8394" t="s">
        <v>6630</v>
      </c>
      <c r="P8394" t="s">
        <v>6630</v>
      </c>
      <c r="Q8394" t="s">
        <v>6630</v>
      </c>
    </row>
    <row r="8395" spans="1:17" x14ac:dyDescent="0.35">
      <c r="A8395">
        <v>9600106624</v>
      </c>
      <c r="B8395" t="s">
        <v>6334</v>
      </c>
      <c r="C8395" t="s">
        <v>6356</v>
      </c>
      <c r="D8395">
        <v>200</v>
      </c>
      <c r="E8395" t="s">
        <v>6366</v>
      </c>
      <c r="F8395">
        <v>207</v>
      </c>
      <c r="G8395" t="s">
        <v>7082</v>
      </c>
      <c r="H8395">
        <v>715</v>
      </c>
      <c r="I8395" t="s">
        <v>19703</v>
      </c>
      <c r="J8395">
        <v>20800</v>
      </c>
      <c r="L8395" t="s">
        <v>6529</v>
      </c>
      <c r="M8395">
        <v>10767395</v>
      </c>
      <c r="N8395" t="s">
        <v>6630</v>
      </c>
      <c r="O8395">
        <v>101.14149999999999</v>
      </c>
      <c r="P8395" t="s">
        <v>8260</v>
      </c>
      <c r="Q8395">
        <v>200</v>
      </c>
    </row>
    <row r="8396" spans="1:17" x14ac:dyDescent="0.35">
      <c r="A8396" t="s">
        <v>19704</v>
      </c>
      <c r="B8396" t="s">
        <v>6626</v>
      </c>
      <c r="C8396" t="s">
        <v>6628</v>
      </c>
      <c r="D8396" t="s">
        <v>6628</v>
      </c>
      <c r="E8396" t="s">
        <v>6628</v>
      </c>
      <c r="F8396" t="s">
        <v>6628</v>
      </c>
      <c r="G8396" t="s">
        <v>6628</v>
      </c>
      <c r="H8396" t="s">
        <v>6628</v>
      </c>
      <c r="I8396" t="s">
        <v>19705</v>
      </c>
      <c r="J8396" t="s">
        <v>6630</v>
      </c>
      <c r="L8396" t="s">
        <v>6526</v>
      </c>
      <c r="M8396" t="s">
        <v>6630</v>
      </c>
      <c r="N8396" t="s">
        <v>6630</v>
      </c>
      <c r="O8396" t="s">
        <v>6630</v>
      </c>
      <c r="P8396" t="s">
        <v>6630</v>
      </c>
      <c r="Q8396" t="s">
        <v>6630</v>
      </c>
    </row>
    <row r="8397" spans="1:17" x14ac:dyDescent="0.35">
      <c r="A8397">
        <v>9612111153</v>
      </c>
      <c r="B8397" t="s">
        <v>6626</v>
      </c>
      <c r="C8397" t="s">
        <v>6356</v>
      </c>
      <c r="D8397">
        <v>200</v>
      </c>
      <c r="E8397" t="s">
        <v>5245</v>
      </c>
      <c r="F8397">
        <v>202</v>
      </c>
      <c r="G8397" t="s">
        <v>5245</v>
      </c>
      <c r="H8397">
        <v>450</v>
      </c>
      <c r="I8397" t="s">
        <v>19706</v>
      </c>
      <c r="J8397">
        <v>20200</v>
      </c>
      <c r="L8397" t="s">
        <v>6529</v>
      </c>
      <c r="M8397">
        <v>10644619</v>
      </c>
      <c r="N8397" t="s">
        <v>6630</v>
      </c>
      <c r="O8397" t="s">
        <v>19707</v>
      </c>
      <c r="P8397" t="s">
        <v>19708</v>
      </c>
      <c r="Q8397">
        <v>900</v>
      </c>
    </row>
    <row r="8398" spans="1:17" x14ac:dyDescent="0.35">
      <c r="A8398">
        <v>7902105535</v>
      </c>
      <c r="B8398" t="s">
        <v>6626</v>
      </c>
      <c r="C8398" t="s">
        <v>6540</v>
      </c>
      <c r="D8398">
        <v>131</v>
      </c>
      <c r="E8398" t="s">
        <v>13747</v>
      </c>
      <c r="F8398">
        <v>306</v>
      </c>
      <c r="G8398" t="s">
        <v>3774</v>
      </c>
      <c r="H8398">
        <v>100</v>
      </c>
      <c r="I8398" t="s">
        <v>19709</v>
      </c>
      <c r="J8398" t="s">
        <v>6630</v>
      </c>
      <c r="L8398" t="s">
        <v>6529</v>
      </c>
      <c r="M8398">
        <v>10512018</v>
      </c>
      <c r="N8398" t="s">
        <v>6630</v>
      </c>
      <c r="O8398" t="s">
        <v>6630</v>
      </c>
      <c r="P8398" t="s">
        <v>6694</v>
      </c>
      <c r="Q8398" t="s">
        <v>6630</v>
      </c>
    </row>
    <row r="8399" spans="1:17" x14ac:dyDescent="0.35">
      <c r="A8399">
        <v>8794100642</v>
      </c>
      <c r="B8399" t="s">
        <v>6626</v>
      </c>
      <c r="C8399" t="s">
        <v>6766</v>
      </c>
      <c r="D8399">
        <v>120</v>
      </c>
      <c r="E8399" t="s">
        <v>6628</v>
      </c>
      <c r="F8399" t="s">
        <v>6628</v>
      </c>
      <c r="G8399" t="s">
        <v>6628</v>
      </c>
      <c r="H8399" t="s">
        <v>6628</v>
      </c>
      <c r="I8399" t="s">
        <v>19710</v>
      </c>
      <c r="J8399" t="s">
        <v>6630</v>
      </c>
      <c r="L8399" t="s">
        <v>6529</v>
      </c>
      <c r="M8399" t="s">
        <v>6630</v>
      </c>
      <c r="N8399">
        <v>10008884</v>
      </c>
      <c r="O8399" t="s">
        <v>6630</v>
      </c>
      <c r="P8399" t="s">
        <v>6799</v>
      </c>
      <c r="Q8399" t="s">
        <v>6630</v>
      </c>
    </row>
    <row r="8400" spans="1:17" x14ac:dyDescent="0.35">
      <c r="A8400">
        <v>9425116977</v>
      </c>
      <c r="B8400" t="s">
        <v>6334</v>
      </c>
      <c r="C8400" t="s">
        <v>6356</v>
      </c>
      <c r="D8400">
        <v>200</v>
      </c>
      <c r="E8400" t="s">
        <v>6645</v>
      </c>
      <c r="F8400">
        <v>201</v>
      </c>
      <c r="G8400" t="s">
        <v>6638</v>
      </c>
      <c r="H8400">
        <v>415</v>
      </c>
      <c r="I8400" t="s">
        <v>19711</v>
      </c>
      <c r="J8400">
        <v>20115</v>
      </c>
      <c r="L8400" t="s">
        <v>6529</v>
      </c>
      <c r="M8400">
        <v>16083912</v>
      </c>
      <c r="N8400" t="s">
        <v>6630</v>
      </c>
      <c r="O8400" t="s">
        <v>6630</v>
      </c>
      <c r="P8400" t="s">
        <v>6630</v>
      </c>
      <c r="Q8400" t="s">
        <v>6630</v>
      </c>
    </row>
    <row r="8401" spans="1:17" x14ac:dyDescent="0.35">
      <c r="A8401">
        <v>9418114658</v>
      </c>
      <c r="B8401" t="s">
        <v>6626</v>
      </c>
      <c r="C8401" t="s">
        <v>6356</v>
      </c>
      <c r="D8401">
        <v>200</v>
      </c>
      <c r="E8401" t="s">
        <v>6645</v>
      </c>
      <c r="F8401">
        <v>201</v>
      </c>
      <c r="G8401" t="s">
        <v>6638</v>
      </c>
      <c r="H8401">
        <v>415</v>
      </c>
      <c r="I8401" t="s">
        <v>14996</v>
      </c>
      <c r="J8401">
        <v>20115</v>
      </c>
      <c r="L8401" t="s">
        <v>6529</v>
      </c>
      <c r="M8401">
        <v>12587355</v>
      </c>
      <c r="N8401">
        <v>14430870</v>
      </c>
      <c r="O8401" t="s">
        <v>6630</v>
      </c>
      <c r="P8401" t="s">
        <v>6630</v>
      </c>
      <c r="Q8401" t="s">
        <v>6630</v>
      </c>
    </row>
    <row r="8402" spans="1:17" x14ac:dyDescent="0.35">
      <c r="A8402" t="s">
        <v>19712</v>
      </c>
      <c r="B8402" t="s">
        <v>6626</v>
      </c>
      <c r="C8402" t="s">
        <v>6628</v>
      </c>
      <c r="D8402" t="s">
        <v>6628</v>
      </c>
      <c r="E8402" t="s">
        <v>6628</v>
      </c>
      <c r="F8402" t="s">
        <v>6628</v>
      </c>
      <c r="G8402" t="s">
        <v>6628</v>
      </c>
      <c r="H8402" t="s">
        <v>6628</v>
      </c>
      <c r="I8402" t="s">
        <v>19713</v>
      </c>
      <c r="J8402" t="s">
        <v>6630</v>
      </c>
      <c r="L8402" t="s">
        <v>6529</v>
      </c>
      <c r="M8402" t="s">
        <v>6630</v>
      </c>
      <c r="N8402" t="s">
        <v>6630</v>
      </c>
      <c r="O8402" t="s">
        <v>6630</v>
      </c>
      <c r="P8402" t="s">
        <v>6630</v>
      </c>
      <c r="Q8402" t="s">
        <v>6630</v>
      </c>
    </row>
    <row r="8403" spans="1:17" x14ac:dyDescent="0.35">
      <c r="A8403">
        <v>9424116551</v>
      </c>
      <c r="B8403" t="s">
        <v>6334</v>
      </c>
      <c r="C8403" t="s">
        <v>6356</v>
      </c>
      <c r="D8403">
        <v>200</v>
      </c>
      <c r="E8403" t="s">
        <v>6701</v>
      </c>
      <c r="F8403">
        <v>500</v>
      </c>
      <c r="G8403" t="s">
        <v>6702</v>
      </c>
      <c r="H8403">
        <v>55</v>
      </c>
      <c r="I8403" t="s">
        <v>19714</v>
      </c>
      <c r="J8403" t="s">
        <v>6630</v>
      </c>
      <c r="L8403" t="s">
        <v>6529</v>
      </c>
      <c r="M8403">
        <v>14540155</v>
      </c>
      <c r="N8403" t="s">
        <v>6630</v>
      </c>
      <c r="O8403" t="s">
        <v>6630</v>
      </c>
      <c r="P8403" t="s">
        <v>6630</v>
      </c>
      <c r="Q8403" t="s">
        <v>6630</v>
      </c>
    </row>
    <row r="8404" spans="1:17" x14ac:dyDescent="0.35">
      <c r="A8404" t="s">
        <v>19715</v>
      </c>
      <c r="B8404" t="s">
        <v>6626</v>
      </c>
      <c r="C8404" t="s">
        <v>6628</v>
      </c>
      <c r="D8404" t="s">
        <v>6628</v>
      </c>
      <c r="E8404" t="s">
        <v>6628</v>
      </c>
      <c r="F8404" t="s">
        <v>6628</v>
      </c>
      <c r="G8404" t="s">
        <v>6628</v>
      </c>
      <c r="H8404" t="s">
        <v>6628</v>
      </c>
      <c r="I8404" t="s">
        <v>19716</v>
      </c>
      <c r="J8404" t="s">
        <v>6630</v>
      </c>
      <c r="L8404" t="s">
        <v>6526</v>
      </c>
      <c r="M8404" t="s">
        <v>6630</v>
      </c>
      <c r="N8404" t="s">
        <v>6630</v>
      </c>
      <c r="O8404" t="s">
        <v>6630</v>
      </c>
      <c r="P8404" t="s">
        <v>6630</v>
      </c>
      <c r="Q8404" t="s">
        <v>6630</v>
      </c>
    </row>
    <row r="8405" spans="1:17" x14ac:dyDescent="0.35">
      <c r="A8405">
        <v>9402107146</v>
      </c>
      <c r="B8405" t="s">
        <v>6626</v>
      </c>
      <c r="C8405" t="s">
        <v>6356</v>
      </c>
      <c r="D8405">
        <v>200</v>
      </c>
      <c r="E8405" t="s">
        <v>6366</v>
      </c>
      <c r="F8405">
        <v>207</v>
      </c>
      <c r="G8405" t="s">
        <v>6698</v>
      </c>
      <c r="H8405">
        <v>725</v>
      </c>
      <c r="I8405" t="s">
        <v>19717</v>
      </c>
      <c r="J8405">
        <v>20800</v>
      </c>
      <c r="L8405" t="s">
        <v>6529</v>
      </c>
      <c r="M8405" t="s">
        <v>6630</v>
      </c>
      <c r="N8405">
        <v>10501941</v>
      </c>
      <c r="O8405" t="s">
        <v>19718</v>
      </c>
      <c r="P8405" t="s">
        <v>19719</v>
      </c>
      <c r="Q8405" t="s">
        <v>6630</v>
      </c>
    </row>
    <row r="8406" spans="1:17" x14ac:dyDescent="0.35">
      <c r="A8406">
        <v>9410110451</v>
      </c>
      <c r="B8406" t="s">
        <v>6626</v>
      </c>
      <c r="C8406" t="s">
        <v>6356</v>
      </c>
      <c r="D8406">
        <v>200</v>
      </c>
      <c r="E8406" t="s">
        <v>6366</v>
      </c>
      <c r="F8406">
        <v>207</v>
      </c>
      <c r="G8406" t="s">
        <v>6657</v>
      </c>
      <c r="H8406">
        <v>420</v>
      </c>
      <c r="I8406" t="s">
        <v>19720</v>
      </c>
      <c r="J8406" t="s">
        <v>6630</v>
      </c>
      <c r="L8406" t="s">
        <v>6529</v>
      </c>
      <c r="M8406">
        <v>12640056</v>
      </c>
      <c r="N8406" t="s">
        <v>6630</v>
      </c>
      <c r="O8406" t="s">
        <v>6630</v>
      </c>
      <c r="P8406" t="s">
        <v>6630</v>
      </c>
      <c r="Q8406">
        <v>100</v>
      </c>
    </row>
    <row r="8407" spans="1:17" x14ac:dyDescent="0.35">
      <c r="A8407" t="s">
        <v>19721</v>
      </c>
      <c r="B8407" t="s">
        <v>6626</v>
      </c>
      <c r="C8407" t="s">
        <v>6628</v>
      </c>
      <c r="D8407" t="s">
        <v>6628</v>
      </c>
      <c r="E8407" t="s">
        <v>6628</v>
      </c>
      <c r="F8407" t="s">
        <v>6628</v>
      </c>
      <c r="G8407" t="s">
        <v>6628</v>
      </c>
      <c r="H8407" t="s">
        <v>6628</v>
      </c>
      <c r="I8407" t="s">
        <v>13083</v>
      </c>
      <c r="J8407" t="s">
        <v>6630</v>
      </c>
      <c r="L8407" t="s">
        <v>6529</v>
      </c>
      <c r="M8407" t="s">
        <v>6630</v>
      </c>
      <c r="N8407" t="s">
        <v>6630</v>
      </c>
      <c r="O8407" t="s">
        <v>6630</v>
      </c>
      <c r="P8407" t="s">
        <v>6630</v>
      </c>
      <c r="Q8407" t="s">
        <v>6630</v>
      </c>
    </row>
    <row r="8408" spans="1:17" x14ac:dyDescent="0.35">
      <c r="A8408" t="s">
        <v>19722</v>
      </c>
      <c r="B8408" t="s">
        <v>6626</v>
      </c>
      <c r="C8408" t="s">
        <v>6628</v>
      </c>
      <c r="D8408" t="s">
        <v>6628</v>
      </c>
      <c r="E8408" t="s">
        <v>6628</v>
      </c>
      <c r="F8408" t="s">
        <v>6628</v>
      </c>
      <c r="G8408" t="s">
        <v>6628</v>
      </c>
      <c r="H8408" t="s">
        <v>6628</v>
      </c>
      <c r="I8408" t="s">
        <v>19723</v>
      </c>
      <c r="J8408" t="s">
        <v>6630</v>
      </c>
      <c r="L8408" t="s">
        <v>6526</v>
      </c>
      <c r="M8408" t="s">
        <v>6630</v>
      </c>
      <c r="N8408" t="s">
        <v>6630</v>
      </c>
      <c r="O8408" t="s">
        <v>6630</v>
      </c>
      <c r="P8408" t="s">
        <v>6630</v>
      </c>
      <c r="Q8408" t="s">
        <v>6630</v>
      </c>
    </row>
    <row r="8409" spans="1:17" x14ac:dyDescent="0.35">
      <c r="A8409">
        <v>7904108331</v>
      </c>
      <c r="B8409" t="s">
        <v>6626</v>
      </c>
      <c r="C8409" t="s">
        <v>6356</v>
      </c>
      <c r="D8409">
        <v>200</v>
      </c>
      <c r="E8409" t="s">
        <v>488</v>
      </c>
      <c r="F8409">
        <v>203</v>
      </c>
      <c r="G8409" t="s">
        <v>488</v>
      </c>
      <c r="H8409">
        <v>500</v>
      </c>
      <c r="I8409" t="s">
        <v>19724</v>
      </c>
      <c r="J8409">
        <v>20300</v>
      </c>
      <c r="L8409" t="s">
        <v>6529</v>
      </c>
      <c r="M8409">
        <v>10572619</v>
      </c>
      <c r="N8409">
        <v>10503242</v>
      </c>
      <c r="O8409" t="s">
        <v>19725</v>
      </c>
      <c r="P8409" t="s">
        <v>19726</v>
      </c>
      <c r="Q8409" t="s">
        <v>6630</v>
      </c>
    </row>
    <row r="8410" spans="1:17" x14ac:dyDescent="0.35">
      <c r="A8410" t="s">
        <v>19727</v>
      </c>
      <c r="B8410" t="s">
        <v>6626</v>
      </c>
      <c r="C8410" t="s">
        <v>6628</v>
      </c>
      <c r="D8410" t="s">
        <v>6628</v>
      </c>
      <c r="E8410" t="s">
        <v>6628</v>
      </c>
      <c r="F8410" t="s">
        <v>6628</v>
      </c>
      <c r="G8410" t="s">
        <v>6628</v>
      </c>
      <c r="H8410" t="s">
        <v>6628</v>
      </c>
      <c r="I8410" t="s">
        <v>19728</v>
      </c>
      <c r="J8410" t="s">
        <v>6630</v>
      </c>
      <c r="L8410" t="s">
        <v>6526</v>
      </c>
      <c r="M8410" t="s">
        <v>6630</v>
      </c>
      <c r="N8410" t="s">
        <v>6630</v>
      </c>
      <c r="O8410" t="s">
        <v>6630</v>
      </c>
      <c r="P8410" t="s">
        <v>6630</v>
      </c>
      <c r="Q8410" t="s">
        <v>6630</v>
      </c>
    </row>
    <row r="8411" spans="1:17" x14ac:dyDescent="0.35">
      <c r="A8411">
        <v>3521115694</v>
      </c>
      <c r="B8411" t="s">
        <v>6626</v>
      </c>
      <c r="C8411" t="s">
        <v>6356</v>
      </c>
      <c r="D8411">
        <v>200</v>
      </c>
      <c r="E8411" t="s">
        <v>5245</v>
      </c>
      <c r="F8411">
        <v>202</v>
      </c>
      <c r="G8411" t="s">
        <v>5245</v>
      </c>
      <c r="H8411">
        <v>450</v>
      </c>
      <c r="I8411" t="s">
        <v>19729</v>
      </c>
      <c r="J8411">
        <v>20200</v>
      </c>
      <c r="L8411" t="s">
        <v>6529</v>
      </c>
      <c r="M8411">
        <v>12893803</v>
      </c>
      <c r="N8411">
        <v>10558147</v>
      </c>
      <c r="O8411" t="s">
        <v>6630</v>
      </c>
      <c r="P8411" t="s">
        <v>6630</v>
      </c>
      <c r="Q8411" t="s">
        <v>6630</v>
      </c>
    </row>
    <row r="8412" spans="1:17" x14ac:dyDescent="0.35">
      <c r="A8412">
        <v>8797105217</v>
      </c>
      <c r="B8412" t="s">
        <v>6626</v>
      </c>
      <c r="C8412" t="s">
        <v>6766</v>
      </c>
      <c r="D8412">
        <v>120</v>
      </c>
      <c r="E8412" t="s">
        <v>6701</v>
      </c>
      <c r="F8412">
        <v>500</v>
      </c>
      <c r="G8412" t="s">
        <v>7166</v>
      </c>
      <c r="H8412">
        <v>61</v>
      </c>
      <c r="I8412" t="s">
        <v>19730</v>
      </c>
      <c r="J8412" t="s">
        <v>6630</v>
      </c>
      <c r="L8412" t="s">
        <v>6529</v>
      </c>
      <c r="M8412" t="s">
        <v>6630</v>
      </c>
      <c r="N8412">
        <v>10101593</v>
      </c>
      <c r="O8412" t="s">
        <v>19731</v>
      </c>
      <c r="P8412" t="s">
        <v>19732</v>
      </c>
      <c r="Q8412" t="s">
        <v>6630</v>
      </c>
    </row>
    <row r="8413" spans="1:17" x14ac:dyDescent="0.35">
      <c r="A8413">
        <v>9413111843</v>
      </c>
      <c r="B8413" t="s">
        <v>6626</v>
      </c>
      <c r="C8413" t="s">
        <v>6356</v>
      </c>
      <c r="D8413">
        <v>200</v>
      </c>
      <c r="E8413" t="s">
        <v>6645</v>
      </c>
      <c r="F8413">
        <v>201</v>
      </c>
      <c r="G8413" t="s">
        <v>6657</v>
      </c>
      <c r="H8413">
        <v>420</v>
      </c>
      <c r="I8413" t="s">
        <v>19733</v>
      </c>
      <c r="J8413" t="s">
        <v>6630</v>
      </c>
      <c r="L8413" t="s">
        <v>6529</v>
      </c>
      <c r="M8413">
        <v>12944041</v>
      </c>
      <c r="N8413">
        <v>13399971</v>
      </c>
      <c r="O8413" t="s">
        <v>6630</v>
      </c>
      <c r="P8413" t="s">
        <v>6630</v>
      </c>
      <c r="Q8413">
        <v>100</v>
      </c>
    </row>
    <row r="8414" spans="1:17" x14ac:dyDescent="0.35">
      <c r="A8414">
        <v>3524116790</v>
      </c>
      <c r="B8414" t="s">
        <v>6334</v>
      </c>
      <c r="C8414" t="s">
        <v>6356</v>
      </c>
      <c r="D8414">
        <v>200</v>
      </c>
      <c r="E8414" t="s">
        <v>5245</v>
      </c>
      <c r="F8414">
        <v>202</v>
      </c>
      <c r="G8414" t="s">
        <v>5245</v>
      </c>
      <c r="H8414">
        <v>450</v>
      </c>
      <c r="I8414" t="s">
        <v>19734</v>
      </c>
      <c r="J8414">
        <v>20200</v>
      </c>
      <c r="L8414" t="s">
        <v>6529</v>
      </c>
      <c r="M8414">
        <v>10430573</v>
      </c>
      <c r="N8414">
        <v>16593200</v>
      </c>
      <c r="O8414" t="s">
        <v>6630</v>
      </c>
      <c r="P8414" t="s">
        <v>6630</v>
      </c>
      <c r="Q8414" t="s">
        <v>6630</v>
      </c>
    </row>
    <row r="8415" spans="1:17" x14ac:dyDescent="0.35">
      <c r="A8415">
        <v>9496100969</v>
      </c>
      <c r="B8415" t="s">
        <v>6626</v>
      </c>
      <c r="C8415" t="s">
        <v>6766</v>
      </c>
      <c r="D8415">
        <v>120</v>
      </c>
      <c r="E8415" t="s">
        <v>6701</v>
      </c>
      <c r="F8415">
        <v>500</v>
      </c>
      <c r="G8415" t="s">
        <v>6702</v>
      </c>
      <c r="H8415">
        <v>55</v>
      </c>
      <c r="I8415" t="s">
        <v>19735</v>
      </c>
      <c r="J8415" t="s">
        <v>6630</v>
      </c>
      <c r="L8415" t="s">
        <v>6529</v>
      </c>
      <c r="M8415" t="s">
        <v>6630</v>
      </c>
      <c r="N8415">
        <v>10109261</v>
      </c>
      <c r="O8415" t="s">
        <v>6630</v>
      </c>
      <c r="P8415" t="s">
        <v>19736</v>
      </c>
      <c r="Q8415" t="s">
        <v>6630</v>
      </c>
    </row>
    <row r="8416" spans="1:17" x14ac:dyDescent="0.35">
      <c r="A8416">
        <v>9425116988</v>
      </c>
      <c r="B8416" t="s">
        <v>6334</v>
      </c>
      <c r="C8416" t="s">
        <v>6540</v>
      </c>
      <c r="D8416">
        <v>131</v>
      </c>
      <c r="E8416" t="s">
        <v>2905</v>
      </c>
      <c r="F8416">
        <v>300</v>
      </c>
      <c r="G8416" t="s">
        <v>3774</v>
      </c>
      <c r="H8416">
        <v>100</v>
      </c>
      <c r="I8416" t="s">
        <v>19737</v>
      </c>
      <c r="J8416" t="s">
        <v>6630</v>
      </c>
      <c r="L8416" t="s">
        <v>6529</v>
      </c>
      <c r="M8416">
        <v>15696047</v>
      </c>
      <c r="N8416" t="s">
        <v>6630</v>
      </c>
      <c r="O8416" t="s">
        <v>6630</v>
      </c>
      <c r="P8416" t="s">
        <v>6630</v>
      </c>
      <c r="Q8416" t="s">
        <v>6630</v>
      </c>
    </row>
    <row r="8417" spans="1:17" x14ac:dyDescent="0.35">
      <c r="A8417">
        <v>3516113408</v>
      </c>
      <c r="B8417" t="s">
        <v>6626</v>
      </c>
      <c r="C8417" t="s">
        <v>6356</v>
      </c>
      <c r="D8417">
        <v>200</v>
      </c>
      <c r="E8417" t="s">
        <v>5245</v>
      </c>
      <c r="F8417">
        <v>202</v>
      </c>
      <c r="G8417" t="s">
        <v>5245</v>
      </c>
      <c r="H8417">
        <v>450</v>
      </c>
      <c r="I8417" t="s">
        <v>19738</v>
      </c>
      <c r="J8417">
        <v>20200</v>
      </c>
      <c r="L8417" t="s">
        <v>6529</v>
      </c>
      <c r="M8417">
        <v>10765331</v>
      </c>
      <c r="N8417" t="s">
        <v>6630</v>
      </c>
      <c r="O8417" t="s">
        <v>13182</v>
      </c>
      <c r="P8417" t="s">
        <v>6630</v>
      </c>
      <c r="Q8417" t="s">
        <v>6630</v>
      </c>
    </row>
    <row r="8418" spans="1:17" x14ac:dyDescent="0.35">
      <c r="A8418" t="s">
        <v>19739</v>
      </c>
      <c r="B8418" t="s">
        <v>6626</v>
      </c>
      <c r="C8418" t="s">
        <v>6628</v>
      </c>
      <c r="D8418" t="s">
        <v>6628</v>
      </c>
      <c r="E8418" t="s">
        <v>6628</v>
      </c>
      <c r="F8418" t="s">
        <v>6628</v>
      </c>
      <c r="G8418" t="s">
        <v>6628</v>
      </c>
      <c r="H8418" t="s">
        <v>6628</v>
      </c>
      <c r="I8418" t="s">
        <v>19740</v>
      </c>
      <c r="J8418" t="s">
        <v>6630</v>
      </c>
      <c r="L8418" t="s">
        <v>6526</v>
      </c>
      <c r="M8418" t="s">
        <v>6630</v>
      </c>
      <c r="N8418" t="s">
        <v>6630</v>
      </c>
      <c r="O8418" t="s">
        <v>6630</v>
      </c>
      <c r="P8418" t="s">
        <v>6630</v>
      </c>
      <c r="Q8418" t="s">
        <v>6630</v>
      </c>
    </row>
    <row r="8419" spans="1:17" x14ac:dyDescent="0.35">
      <c r="A8419" t="s">
        <v>19741</v>
      </c>
      <c r="B8419" t="s">
        <v>6626</v>
      </c>
      <c r="C8419" t="s">
        <v>6628</v>
      </c>
      <c r="D8419" t="s">
        <v>6628</v>
      </c>
      <c r="E8419" t="s">
        <v>6628</v>
      </c>
      <c r="F8419" t="s">
        <v>6628</v>
      </c>
      <c r="G8419" t="s">
        <v>6628</v>
      </c>
      <c r="H8419" t="s">
        <v>6628</v>
      </c>
      <c r="I8419" t="s">
        <v>19742</v>
      </c>
      <c r="J8419" t="s">
        <v>6630</v>
      </c>
      <c r="L8419" t="s">
        <v>6526</v>
      </c>
      <c r="M8419" t="s">
        <v>6630</v>
      </c>
      <c r="N8419" t="s">
        <v>6630</v>
      </c>
      <c r="O8419" t="s">
        <v>6630</v>
      </c>
      <c r="P8419" t="s">
        <v>6630</v>
      </c>
      <c r="Q8419" t="s">
        <v>6630</v>
      </c>
    </row>
    <row r="8420" spans="1:17" x14ac:dyDescent="0.35">
      <c r="A8420">
        <v>8700106602</v>
      </c>
      <c r="B8420" t="s">
        <v>6626</v>
      </c>
      <c r="C8420" t="s">
        <v>6356</v>
      </c>
      <c r="D8420">
        <v>200</v>
      </c>
      <c r="E8420" t="s">
        <v>6645</v>
      </c>
      <c r="F8420">
        <v>201</v>
      </c>
      <c r="G8420" t="s">
        <v>6775</v>
      </c>
      <c r="H8420">
        <v>445</v>
      </c>
      <c r="I8420" t="s">
        <v>19743</v>
      </c>
      <c r="J8420" t="s">
        <v>6630</v>
      </c>
      <c r="L8420" t="s">
        <v>6529</v>
      </c>
      <c r="M8420" t="s">
        <v>6630</v>
      </c>
      <c r="N8420">
        <v>10488661</v>
      </c>
      <c r="O8420" t="s">
        <v>19744</v>
      </c>
      <c r="P8420" t="s">
        <v>19745</v>
      </c>
      <c r="Q8420" t="s">
        <v>6630</v>
      </c>
    </row>
    <row r="8421" spans="1:17" x14ac:dyDescent="0.35">
      <c r="A8421">
        <v>3593100200</v>
      </c>
      <c r="B8421" t="s">
        <v>6626</v>
      </c>
      <c r="C8421" t="s">
        <v>6356</v>
      </c>
      <c r="D8421">
        <v>200</v>
      </c>
      <c r="E8421" t="s">
        <v>488</v>
      </c>
      <c r="F8421">
        <v>203</v>
      </c>
      <c r="G8421" t="s">
        <v>3774</v>
      </c>
      <c r="H8421">
        <v>100</v>
      </c>
      <c r="I8421" t="s">
        <v>19746</v>
      </c>
      <c r="J8421" t="s">
        <v>6630</v>
      </c>
      <c r="L8421" t="s">
        <v>6529</v>
      </c>
      <c r="M8421" t="s">
        <v>6630</v>
      </c>
      <c r="N8421" t="s">
        <v>6630</v>
      </c>
      <c r="O8421" t="s">
        <v>6630</v>
      </c>
      <c r="P8421" t="s">
        <v>19747</v>
      </c>
      <c r="Q8421" t="s">
        <v>6630</v>
      </c>
    </row>
    <row r="8422" spans="1:17" x14ac:dyDescent="0.35">
      <c r="A8422">
        <v>3908109596</v>
      </c>
      <c r="B8422" t="s">
        <v>6626</v>
      </c>
      <c r="C8422" t="s">
        <v>6628</v>
      </c>
      <c r="D8422" t="s">
        <v>6628</v>
      </c>
      <c r="E8422" t="s">
        <v>6628</v>
      </c>
      <c r="F8422" t="s">
        <v>6628</v>
      </c>
      <c r="G8422" t="s">
        <v>6628</v>
      </c>
      <c r="H8422" t="s">
        <v>6628</v>
      </c>
      <c r="I8422" t="s">
        <v>19748</v>
      </c>
      <c r="J8422" t="s">
        <v>6630</v>
      </c>
      <c r="L8422" t="s">
        <v>6529</v>
      </c>
      <c r="M8422" t="s">
        <v>6630</v>
      </c>
      <c r="N8422" t="s">
        <v>6630</v>
      </c>
      <c r="O8422" t="s">
        <v>6630</v>
      </c>
      <c r="P8422" t="s">
        <v>6630</v>
      </c>
      <c r="Q8422" t="s">
        <v>6630</v>
      </c>
    </row>
    <row r="8423" spans="1:17" x14ac:dyDescent="0.35">
      <c r="A8423" t="s">
        <v>19749</v>
      </c>
      <c r="B8423" t="s">
        <v>6626</v>
      </c>
      <c r="C8423" t="s">
        <v>6628</v>
      </c>
      <c r="D8423" t="s">
        <v>6628</v>
      </c>
      <c r="E8423" t="s">
        <v>6628</v>
      </c>
      <c r="F8423" t="s">
        <v>6628</v>
      </c>
      <c r="G8423" t="s">
        <v>6628</v>
      </c>
      <c r="H8423" t="s">
        <v>6628</v>
      </c>
      <c r="I8423" t="s">
        <v>19750</v>
      </c>
      <c r="J8423" t="s">
        <v>6630</v>
      </c>
      <c r="L8423" t="s">
        <v>6526</v>
      </c>
      <c r="M8423" t="s">
        <v>6630</v>
      </c>
      <c r="N8423" t="s">
        <v>6630</v>
      </c>
      <c r="O8423" t="s">
        <v>6630</v>
      </c>
      <c r="P8423" t="s">
        <v>6630</v>
      </c>
      <c r="Q8423" t="s">
        <v>6630</v>
      </c>
    </row>
    <row r="8424" spans="1:17" x14ac:dyDescent="0.35">
      <c r="A8424">
        <v>6801106982</v>
      </c>
      <c r="B8424" t="s">
        <v>6626</v>
      </c>
      <c r="C8424" t="s">
        <v>6356</v>
      </c>
      <c r="D8424">
        <v>200</v>
      </c>
      <c r="E8424" t="s">
        <v>5245</v>
      </c>
      <c r="F8424">
        <v>202</v>
      </c>
      <c r="G8424" t="s">
        <v>5245</v>
      </c>
      <c r="H8424">
        <v>450</v>
      </c>
      <c r="I8424" t="s">
        <v>19751</v>
      </c>
      <c r="J8424">
        <v>20200</v>
      </c>
      <c r="L8424" t="s">
        <v>6529</v>
      </c>
      <c r="M8424">
        <v>10703404</v>
      </c>
      <c r="N8424">
        <v>10177432</v>
      </c>
      <c r="O8424" t="s">
        <v>6630</v>
      </c>
      <c r="P8424" t="s">
        <v>19752</v>
      </c>
      <c r="Q8424" t="s">
        <v>6630</v>
      </c>
    </row>
    <row r="8425" spans="1:17" x14ac:dyDescent="0.35">
      <c r="A8425" t="s">
        <v>19753</v>
      </c>
      <c r="B8425" t="s">
        <v>6626</v>
      </c>
      <c r="C8425" t="s">
        <v>6628</v>
      </c>
      <c r="D8425" t="s">
        <v>6628</v>
      </c>
      <c r="E8425" t="s">
        <v>6628</v>
      </c>
      <c r="F8425" t="s">
        <v>6628</v>
      </c>
      <c r="G8425" t="s">
        <v>6628</v>
      </c>
      <c r="H8425" t="s">
        <v>6628</v>
      </c>
      <c r="I8425" t="s">
        <v>19754</v>
      </c>
      <c r="J8425" t="s">
        <v>6630</v>
      </c>
      <c r="L8425" t="s">
        <v>6526</v>
      </c>
      <c r="M8425" t="s">
        <v>6630</v>
      </c>
      <c r="N8425" t="s">
        <v>6630</v>
      </c>
      <c r="O8425" t="s">
        <v>6630</v>
      </c>
      <c r="P8425" t="s">
        <v>6630</v>
      </c>
      <c r="Q8425" t="s">
        <v>6630</v>
      </c>
    </row>
    <row r="8426" spans="1:17" x14ac:dyDescent="0.35">
      <c r="A8426">
        <v>13172</v>
      </c>
      <c r="B8426" t="s">
        <v>6626</v>
      </c>
      <c r="C8426" t="s">
        <v>8762</v>
      </c>
      <c r="D8426">
        <v>130</v>
      </c>
      <c r="E8426" t="s">
        <v>6628</v>
      </c>
      <c r="F8426" t="s">
        <v>6628</v>
      </c>
      <c r="G8426" t="s">
        <v>3774</v>
      </c>
      <c r="H8426">
        <v>100</v>
      </c>
      <c r="I8426" t="s">
        <v>19755</v>
      </c>
      <c r="J8426" t="s">
        <v>6630</v>
      </c>
      <c r="L8426" t="s">
        <v>6526</v>
      </c>
      <c r="M8426" t="s">
        <v>6630</v>
      </c>
      <c r="N8426" t="s">
        <v>6630</v>
      </c>
      <c r="O8426" t="s">
        <v>19756</v>
      </c>
      <c r="P8426" t="s">
        <v>19757</v>
      </c>
      <c r="Q8426" t="s">
        <v>6630</v>
      </c>
    </row>
    <row r="8427" spans="1:17" x14ac:dyDescent="0.35">
      <c r="A8427">
        <v>9425116883</v>
      </c>
      <c r="B8427" t="s">
        <v>6334</v>
      </c>
      <c r="C8427" t="s">
        <v>6356</v>
      </c>
      <c r="D8427">
        <v>200</v>
      </c>
      <c r="E8427" t="s">
        <v>6701</v>
      </c>
      <c r="F8427">
        <v>500</v>
      </c>
      <c r="G8427" t="s">
        <v>6702</v>
      </c>
      <c r="H8427">
        <v>55</v>
      </c>
      <c r="I8427" t="s">
        <v>19758</v>
      </c>
      <c r="J8427">
        <v>12032</v>
      </c>
      <c r="L8427" t="s">
        <v>6529</v>
      </c>
      <c r="M8427">
        <v>12564381</v>
      </c>
      <c r="N8427" t="s">
        <v>6630</v>
      </c>
      <c r="O8427" t="s">
        <v>6630</v>
      </c>
      <c r="P8427" t="s">
        <v>6630</v>
      </c>
      <c r="Q8427" t="s">
        <v>6630</v>
      </c>
    </row>
    <row r="8428" spans="1:17" x14ac:dyDescent="0.35">
      <c r="A8428">
        <v>3515113262</v>
      </c>
      <c r="B8428" t="s">
        <v>6626</v>
      </c>
      <c r="C8428" t="s">
        <v>6356</v>
      </c>
      <c r="D8428">
        <v>200</v>
      </c>
      <c r="E8428" t="s">
        <v>488</v>
      </c>
      <c r="F8428">
        <v>203</v>
      </c>
      <c r="G8428" t="s">
        <v>488</v>
      </c>
      <c r="H8428">
        <v>500</v>
      </c>
      <c r="I8428" t="s">
        <v>19759</v>
      </c>
      <c r="J8428">
        <v>20302</v>
      </c>
      <c r="L8428" t="s">
        <v>6529</v>
      </c>
      <c r="M8428">
        <v>10549996</v>
      </c>
      <c r="N8428" t="s">
        <v>6630</v>
      </c>
      <c r="O8428" t="s">
        <v>6630</v>
      </c>
      <c r="P8428" s="3">
        <v>3.3116331183312002E+24</v>
      </c>
      <c r="Q8428" t="s">
        <v>6630</v>
      </c>
    </row>
    <row r="8429" spans="1:17" x14ac:dyDescent="0.35">
      <c r="A8429">
        <v>9413111564</v>
      </c>
      <c r="B8429" t="s">
        <v>6626</v>
      </c>
      <c r="C8429" t="s">
        <v>6356</v>
      </c>
      <c r="D8429">
        <v>200</v>
      </c>
      <c r="E8429" t="s">
        <v>488</v>
      </c>
      <c r="F8429">
        <v>203</v>
      </c>
      <c r="G8429" t="s">
        <v>488</v>
      </c>
      <c r="H8429">
        <v>500</v>
      </c>
      <c r="I8429" t="s">
        <v>19760</v>
      </c>
      <c r="J8429">
        <v>20302</v>
      </c>
      <c r="L8429" t="s">
        <v>6529</v>
      </c>
      <c r="M8429">
        <v>10007022</v>
      </c>
      <c r="N8429" t="s">
        <v>6630</v>
      </c>
      <c r="O8429">
        <v>29547</v>
      </c>
      <c r="P8429" t="s">
        <v>6630</v>
      </c>
      <c r="Q8429" t="s">
        <v>6630</v>
      </c>
    </row>
    <row r="8430" spans="1:17" x14ac:dyDescent="0.35">
      <c r="A8430" t="s">
        <v>19761</v>
      </c>
      <c r="B8430" t="s">
        <v>6626</v>
      </c>
      <c r="C8430" t="s">
        <v>6628</v>
      </c>
      <c r="D8430" t="s">
        <v>6628</v>
      </c>
      <c r="E8430" t="s">
        <v>6628</v>
      </c>
      <c r="F8430" t="s">
        <v>6628</v>
      </c>
      <c r="G8430" t="s">
        <v>6628</v>
      </c>
      <c r="H8430" t="s">
        <v>6628</v>
      </c>
      <c r="I8430" t="s">
        <v>19762</v>
      </c>
      <c r="J8430" t="s">
        <v>6630</v>
      </c>
      <c r="L8430" t="s">
        <v>6529</v>
      </c>
      <c r="M8430" t="s">
        <v>6630</v>
      </c>
      <c r="N8430" t="s">
        <v>6630</v>
      </c>
      <c r="O8430" t="s">
        <v>6630</v>
      </c>
      <c r="P8430" t="s">
        <v>6630</v>
      </c>
      <c r="Q8430" t="s">
        <v>6630</v>
      </c>
    </row>
    <row r="8431" spans="1:17" x14ac:dyDescent="0.35">
      <c r="A8431">
        <v>9614112269</v>
      </c>
      <c r="B8431" t="s">
        <v>6626</v>
      </c>
      <c r="C8431" t="s">
        <v>6628</v>
      </c>
      <c r="D8431" t="s">
        <v>6628</v>
      </c>
      <c r="E8431" t="s">
        <v>6628</v>
      </c>
      <c r="F8431" t="s">
        <v>6628</v>
      </c>
      <c r="G8431" t="s">
        <v>6628</v>
      </c>
      <c r="H8431" t="s">
        <v>6628</v>
      </c>
      <c r="I8431" t="s">
        <v>19763</v>
      </c>
      <c r="J8431" t="s">
        <v>6630</v>
      </c>
      <c r="L8431" t="s">
        <v>6529</v>
      </c>
      <c r="M8431" t="s">
        <v>6630</v>
      </c>
      <c r="N8431" t="s">
        <v>6630</v>
      </c>
      <c r="O8431" t="s">
        <v>7524</v>
      </c>
      <c r="P8431" t="s">
        <v>6630</v>
      </c>
      <c r="Q8431">
        <v>900</v>
      </c>
    </row>
    <row r="8432" spans="1:17" x14ac:dyDescent="0.35">
      <c r="A8432" t="s">
        <v>19764</v>
      </c>
      <c r="B8432" t="s">
        <v>6626</v>
      </c>
      <c r="C8432" t="s">
        <v>6628</v>
      </c>
      <c r="D8432" t="s">
        <v>6628</v>
      </c>
      <c r="E8432" t="s">
        <v>6628</v>
      </c>
      <c r="F8432" t="s">
        <v>6628</v>
      </c>
      <c r="G8432" t="s">
        <v>6628</v>
      </c>
      <c r="H8432" t="s">
        <v>6628</v>
      </c>
      <c r="I8432" t="s">
        <v>12801</v>
      </c>
      <c r="J8432" t="s">
        <v>6630</v>
      </c>
      <c r="L8432" t="s">
        <v>6526</v>
      </c>
      <c r="M8432" t="s">
        <v>6630</v>
      </c>
      <c r="N8432" t="s">
        <v>6630</v>
      </c>
      <c r="O8432" t="s">
        <v>6630</v>
      </c>
      <c r="P8432" t="s">
        <v>6630</v>
      </c>
      <c r="Q8432" t="s">
        <v>6630</v>
      </c>
    </row>
    <row r="8433" spans="1:17" x14ac:dyDescent="0.35">
      <c r="A8433" t="s">
        <v>19765</v>
      </c>
      <c r="B8433" t="s">
        <v>6626</v>
      </c>
      <c r="C8433" t="s">
        <v>6628</v>
      </c>
      <c r="D8433" t="s">
        <v>6628</v>
      </c>
      <c r="E8433" t="s">
        <v>6628</v>
      </c>
      <c r="F8433" t="s">
        <v>6628</v>
      </c>
      <c r="G8433" t="s">
        <v>6628</v>
      </c>
      <c r="H8433" t="s">
        <v>6628</v>
      </c>
      <c r="I8433" t="s">
        <v>11323</v>
      </c>
      <c r="J8433" t="s">
        <v>6630</v>
      </c>
      <c r="L8433" t="s">
        <v>6529</v>
      </c>
      <c r="M8433" t="s">
        <v>6630</v>
      </c>
      <c r="N8433" t="s">
        <v>6630</v>
      </c>
      <c r="O8433" t="s">
        <v>6630</v>
      </c>
      <c r="P8433" t="s">
        <v>6630</v>
      </c>
      <c r="Q8433" t="s">
        <v>6630</v>
      </c>
    </row>
    <row r="8434" spans="1:17" x14ac:dyDescent="0.35">
      <c r="A8434" t="s">
        <v>19766</v>
      </c>
      <c r="B8434" t="s">
        <v>6626</v>
      </c>
      <c r="C8434" t="s">
        <v>6628</v>
      </c>
      <c r="D8434" t="s">
        <v>6628</v>
      </c>
      <c r="E8434" t="s">
        <v>6628</v>
      </c>
      <c r="F8434" t="s">
        <v>6628</v>
      </c>
      <c r="G8434" t="s">
        <v>6628</v>
      </c>
      <c r="H8434" t="s">
        <v>6628</v>
      </c>
      <c r="I8434" t="s">
        <v>19767</v>
      </c>
      <c r="J8434" t="s">
        <v>6630</v>
      </c>
      <c r="L8434" t="s">
        <v>6529</v>
      </c>
      <c r="M8434" t="s">
        <v>6630</v>
      </c>
      <c r="N8434" t="s">
        <v>6630</v>
      </c>
      <c r="O8434" t="s">
        <v>6630</v>
      </c>
      <c r="P8434" t="s">
        <v>6630</v>
      </c>
      <c r="Q8434" t="s">
        <v>6630</v>
      </c>
    </row>
    <row r="8435" spans="1:17" x14ac:dyDescent="0.35">
      <c r="A8435">
        <v>9600106561</v>
      </c>
      <c r="B8435" t="s">
        <v>6626</v>
      </c>
      <c r="C8435" t="s">
        <v>6540</v>
      </c>
      <c r="D8435">
        <v>131</v>
      </c>
      <c r="E8435" t="s">
        <v>10723</v>
      </c>
      <c r="F8435">
        <v>305</v>
      </c>
      <c r="G8435" t="s">
        <v>10724</v>
      </c>
      <c r="H8435">
        <v>140</v>
      </c>
      <c r="I8435" t="s">
        <v>10725</v>
      </c>
      <c r="J8435" t="s">
        <v>6630</v>
      </c>
      <c r="L8435" t="s">
        <v>6529</v>
      </c>
      <c r="M8435" t="s">
        <v>6630</v>
      </c>
      <c r="N8435" t="s">
        <v>6630</v>
      </c>
      <c r="O8435" t="s">
        <v>19768</v>
      </c>
      <c r="P8435" t="s">
        <v>7026</v>
      </c>
      <c r="Q8435">
        <v>200</v>
      </c>
    </row>
    <row r="8436" spans="1:17" x14ac:dyDescent="0.35">
      <c r="A8436">
        <v>9412111144</v>
      </c>
      <c r="B8436" t="s">
        <v>6626</v>
      </c>
      <c r="C8436" t="s">
        <v>6356</v>
      </c>
      <c r="D8436">
        <v>200</v>
      </c>
      <c r="E8436" t="s">
        <v>5245</v>
      </c>
      <c r="F8436">
        <v>202</v>
      </c>
      <c r="G8436" t="s">
        <v>6786</v>
      </c>
      <c r="H8436">
        <v>440</v>
      </c>
      <c r="I8436" t="s">
        <v>19769</v>
      </c>
      <c r="J8436" t="s">
        <v>6630</v>
      </c>
      <c r="L8436" t="s">
        <v>6529</v>
      </c>
      <c r="M8436">
        <v>11509101</v>
      </c>
      <c r="N8436">
        <v>10434021</v>
      </c>
      <c r="O8436">
        <v>30744</v>
      </c>
      <c r="P8436" t="s">
        <v>6630</v>
      </c>
      <c r="Q8436" t="s">
        <v>6630</v>
      </c>
    </row>
    <row r="8437" spans="1:17" x14ac:dyDescent="0.35">
      <c r="A8437">
        <v>3912111099</v>
      </c>
      <c r="B8437" t="s">
        <v>6626</v>
      </c>
      <c r="C8437" t="s">
        <v>6356</v>
      </c>
      <c r="D8437">
        <v>200</v>
      </c>
      <c r="E8437" t="s">
        <v>5245</v>
      </c>
      <c r="F8437">
        <v>202</v>
      </c>
      <c r="G8437" t="s">
        <v>5245</v>
      </c>
      <c r="H8437">
        <v>450</v>
      </c>
      <c r="I8437" t="s">
        <v>19770</v>
      </c>
      <c r="J8437">
        <v>20200</v>
      </c>
      <c r="L8437" t="s">
        <v>6529</v>
      </c>
      <c r="M8437">
        <v>13110938</v>
      </c>
      <c r="N8437" t="s">
        <v>6630</v>
      </c>
      <c r="O8437" t="s">
        <v>6630</v>
      </c>
      <c r="P8437" t="s">
        <v>6630</v>
      </c>
      <c r="Q8437">
        <v>610</v>
      </c>
    </row>
    <row r="8438" spans="1:17" x14ac:dyDescent="0.35">
      <c r="A8438">
        <v>9402107330</v>
      </c>
      <c r="B8438" t="s">
        <v>6626</v>
      </c>
      <c r="C8438" t="s">
        <v>6356</v>
      </c>
      <c r="D8438">
        <v>200</v>
      </c>
      <c r="E8438" t="s">
        <v>6366</v>
      </c>
      <c r="F8438">
        <v>207</v>
      </c>
      <c r="G8438" t="s">
        <v>7005</v>
      </c>
      <c r="H8438">
        <v>740</v>
      </c>
      <c r="I8438" t="s">
        <v>19771</v>
      </c>
      <c r="J8438">
        <v>20115</v>
      </c>
      <c r="L8438" t="s">
        <v>6529</v>
      </c>
      <c r="M8438">
        <v>10570171</v>
      </c>
      <c r="N8438" t="s">
        <v>6630</v>
      </c>
      <c r="O8438" t="s">
        <v>6630</v>
      </c>
      <c r="P8438" t="s">
        <v>19772</v>
      </c>
      <c r="Q8438" t="s">
        <v>6630</v>
      </c>
    </row>
    <row r="8439" spans="1:17" x14ac:dyDescent="0.35">
      <c r="A8439">
        <v>9414112083</v>
      </c>
      <c r="B8439" t="s">
        <v>6626</v>
      </c>
      <c r="C8439" t="s">
        <v>6335</v>
      </c>
      <c r="D8439">
        <v>150</v>
      </c>
      <c r="E8439" t="s">
        <v>6335</v>
      </c>
      <c r="F8439">
        <v>205</v>
      </c>
      <c r="G8439" t="s">
        <v>9154</v>
      </c>
      <c r="H8439">
        <v>606</v>
      </c>
      <c r="I8439" t="s">
        <v>16071</v>
      </c>
      <c r="J8439">
        <v>20703</v>
      </c>
      <c r="L8439" t="s">
        <v>6529</v>
      </c>
      <c r="M8439">
        <v>15358224</v>
      </c>
      <c r="N8439">
        <v>14111836</v>
      </c>
      <c r="O8439">
        <v>30995</v>
      </c>
      <c r="P8439" t="s">
        <v>6630</v>
      </c>
      <c r="Q8439" t="s">
        <v>6630</v>
      </c>
    </row>
    <row r="8440" spans="1:17" x14ac:dyDescent="0.35">
      <c r="A8440">
        <v>9417113988</v>
      </c>
      <c r="B8440" t="s">
        <v>6626</v>
      </c>
      <c r="C8440" t="s">
        <v>6356</v>
      </c>
      <c r="D8440">
        <v>200</v>
      </c>
      <c r="E8440" t="s">
        <v>6701</v>
      </c>
      <c r="F8440">
        <v>500</v>
      </c>
      <c r="G8440" t="s">
        <v>6702</v>
      </c>
      <c r="H8440">
        <v>55</v>
      </c>
      <c r="I8440" t="s">
        <v>19773</v>
      </c>
      <c r="J8440">
        <v>12024</v>
      </c>
      <c r="L8440" t="s">
        <v>6529</v>
      </c>
      <c r="M8440">
        <v>10557232</v>
      </c>
      <c r="N8440" t="s">
        <v>6630</v>
      </c>
      <c r="O8440" t="s">
        <v>6630</v>
      </c>
      <c r="P8440" t="s">
        <v>6630</v>
      </c>
      <c r="Q8440" t="s">
        <v>6630</v>
      </c>
    </row>
    <row r="8441" spans="1:17" x14ac:dyDescent="0.35">
      <c r="A8441">
        <v>9418114701</v>
      </c>
      <c r="B8441" t="s">
        <v>6626</v>
      </c>
      <c r="C8441" t="s">
        <v>6356</v>
      </c>
      <c r="D8441">
        <v>200</v>
      </c>
      <c r="E8441" t="s">
        <v>6366</v>
      </c>
      <c r="F8441">
        <v>207</v>
      </c>
      <c r="G8441" t="s">
        <v>4535</v>
      </c>
      <c r="H8441">
        <v>785</v>
      </c>
      <c r="I8441" t="s">
        <v>19774</v>
      </c>
      <c r="J8441">
        <v>20800</v>
      </c>
      <c r="L8441" t="s">
        <v>6529</v>
      </c>
      <c r="M8441">
        <v>10014520</v>
      </c>
      <c r="N8441">
        <v>10015574</v>
      </c>
      <c r="O8441" t="s">
        <v>6630</v>
      </c>
      <c r="P8441" t="s">
        <v>6630</v>
      </c>
      <c r="Q8441">
        <v>700</v>
      </c>
    </row>
    <row r="8442" spans="1:17" x14ac:dyDescent="0.35">
      <c r="A8442" t="s">
        <v>19775</v>
      </c>
      <c r="B8442" t="s">
        <v>6626</v>
      </c>
      <c r="C8442" t="s">
        <v>6628</v>
      </c>
      <c r="D8442" t="s">
        <v>6628</v>
      </c>
      <c r="E8442" t="s">
        <v>6628</v>
      </c>
      <c r="F8442" t="s">
        <v>6628</v>
      </c>
      <c r="G8442" t="s">
        <v>6628</v>
      </c>
      <c r="H8442" t="s">
        <v>6628</v>
      </c>
      <c r="I8442" t="s">
        <v>19776</v>
      </c>
      <c r="J8442" t="s">
        <v>6630</v>
      </c>
      <c r="L8442" t="s">
        <v>6526</v>
      </c>
      <c r="M8442" t="s">
        <v>6630</v>
      </c>
      <c r="N8442" t="s">
        <v>6630</v>
      </c>
      <c r="O8442" t="s">
        <v>6630</v>
      </c>
      <c r="P8442" t="s">
        <v>6630</v>
      </c>
      <c r="Q8442" t="s">
        <v>6630</v>
      </c>
    </row>
    <row r="8443" spans="1:17" x14ac:dyDescent="0.35">
      <c r="A8443">
        <v>9409109928</v>
      </c>
      <c r="B8443" t="s">
        <v>6626</v>
      </c>
      <c r="C8443" t="s">
        <v>6356</v>
      </c>
      <c r="D8443">
        <v>200</v>
      </c>
      <c r="E8443" t="s">
        <v>6645</v>
      </c>
      <c r="F8443">
        <v>201</v>
      </c>
      <c r="G8443" t="s">
        <v>6651</v>
      </c>
      <c r="H8443">
        <v>410</v>
      </c>
      <c r="I8443" t="s">
        <v>19777</v>
      </c>
      <c r="J8443">
        <v>20115</v>
      </c>
      <c r="L8443" t="s">
        <v>6529</v>
      </c>
      <c r="M8443">
        <v>13593992</v>
      </c>
      <c r="N8443">
        <v>10603083</v>
      </c>
      <c r="O8443" t="s">
        <v>6630</v>
      </c>
      <c r="P8443" t="s">
        <v>19778</v>
      </c>
      <c r="Q8443" t="s">
        <v>6630</v>
      </c>
    </row>
    <row r="8444" spans="1:17" x14ac:dyDescent="0.35">
      <c r="A8444">
        <v>3913111836</v>
      </c>
      <c r="B8444" t="s">
        <v>6626</v>
      </c>
      <c r="C8444" t="s">
        <v>6356</v>
      </c>
      <c r="D8444">
        <v>200</v>
      </c>
      <c r="E8444" t="s">
        <v>5245</v>
      </c>
      <c r="F8444">
        <v>202</v>
      </c>
      <c r="G8444" t="s">
        <v>5245</v>
      </c>
      <c r="H8444">
        <v>450</v>
      </c>
      <c r="I8444" t="s">
        <v>19779</v>
      </c>
      <c r="J8444">
        <v>20205</v>
      </c>
      <c r="L8444" t="s">
        <v>6529</v>
      </c>
      <c r="M8444">
        <v>13110938</v>
      </c>
      <c r="N8444" t="s">
        <v>6630</v>
      </c>
      <c r="O8444" t="s">
        <v>6630</v>
      </c>
      <c r="P8444" t="s">
        <v>6630</v>
      </c>
      <c r="Q8444">
        <v>610</v>
      </c>
    </row>
    <row r="8445" spans="1:17" x14ac:dyDescent="0.35">
      <c r="A8445">
        <v>9420115365</v>
      </c>
      <c r="B8445" t="s">
        <v>6626</v>
      </c>
      <c r="C8445" t="s">
        <v>6356</v>
      </c>
      <c r="D8445">
        <v>200</v>
      </c>
      <c r="E8445" t="s">
        <v>6366</v>
      </c>
      <c r="F8445">
        <v>207</v>
      </c>
      <c r="G8445" t="s">
        <v>176</v>
      </c>
      <c r="H8445">
        <v>705</v>
      </c>
      <c r="I8445" t="s">
        <v>19780</v>
      </c>
      <c r="J8445">
        <v>20800</v>
      </c>
      <c r="L8445" t="s">
        <v>6529</v>
      </c>
      <c r="M8445">
        <v>13346932</v>
      </c>
      <c r="N8445">
        <v>14711401</v>
      </c>
      <c r="O8445" t="s">
        <v>6630</v>
      </c>
      <c r="P8445" t="s">
        <v>6630</v>
      </c>
      <c r="Q8445">
        <v>700</v>
      </c>
    </row>
    <row r="8446" spans="1:17" x14ac:dyDescent="0.35">
      <c r="A8446">
        <v>9415112988</v>
      </c>
      <c r="B8446" t="s">
        <v>6626</v>
      </c>
      <c r="C8446" t="s">
        <v>6356</v>
      </c>
      <c r="D8446">
        <v>200</v>
      </c>
      <c r="E8446" t="s">
        <v>6366</v>
      </c>
      <c r="F8446">
        <v>207</v>
      </c>
      <c r="G8446" t="s">
        <v>6662</v>
      </c>
      <c r="H8446">
        <v>720</v>
      </c>
      <c r="I8446" t="s">
        <v>19781</v>
      </c>
      <c r="J8446">
        <v>20800</v>
      </c>
      <c r="L8446" t="s">
        <v>6529</v>
      </c>
      <c r="M8446">
        <v>10014731</v>
      </c>
      <c r="N8446">
        <v>10036681</v>
      </c>
      <c r="O8446" t="s">
        <v>6630</v>
      </c>
      <c r="P8446" t="s">
        <v>6630</v>
      </c>
      <c r="Q8446">
        <v>700</v>
      </c>
    </row>
    <row r="8447" spans="1:17" x14ac:dyDescent="0.35">
      <c r="A8447">
        <v>9605108547</v>
      </c>
      <c r="B8447" t="s">
        <v>6334</v>
      </c>
      <c r="C8447" t="s">
        <v>6356</v>
      </c>
      <c r="D8447">
        <v>200</v>
      </c>
      <c r="E8447" t="s">
        <v>6659</v>
      </c>
      <c r="F8447">
        <v>208</v>
      </c>
      <c r="G8447" t="s">
        <v>6726</v>
      </c>
      <c r="H8447">
        <v>315</v>
      </c>
      <c r="I8447" t="s">
        <v>19782</v>
      </c>
      <c r="J8447">
        <v>13685</v>
      </c>
      <c r="L8447" t="s">
        <v>6529</v>
      </c>
      <c r="M8447">
        <v>10892954</v>
      </c>
      <c r="N8447">
        <v>10652512</v>
      </c>
      <c r="O8447" t="s">
        <v>6630</v>
      </c>
      <c r="P8447" t="s">
        <v>9915</v>
      </c>
      <c r="Q8447">
        <v>200</v>
      </c>
    </row>
    <row r="8448" spans="1:17" x14ac:dyDescent="0.35">
      <c r="A8448">
        <v>9400900160</v>
      </c>
      <c r="B8448" t="s">
        <v>6626</v>
      </c>
      <c r="C8448" t="s">
        <v>6356</v>
      </c>
      <c r="D8448">
        <v>200</v>
      </c>
      <c r="E8448" t="s">
        <v>6628</v>
      </c>
      <c r="F8448" t="s">
        <v>6628</v>
      </c>
      <c r="G8448" t="s">
        <v>6628</v>
      </c>
      <c r="H8448" t="s">
        <v>6628</v>
      </c>
      <c r="I8448" t="s">
        <v>19783</v>
      </c>
      <c r="J8448" t="s">
        <v>6630</v>
      </c>
      <c r="L8448" t="s">
        <v>6529</v>
      </c>
      <c r="M8448" t="s">
        <v>6630</v>
      </c>
      <c r="N8448" t="s">
        <v>6630</v>
      </c>
      <c r="O8448" t="s">
        <v>8669</v>
      </c>
      <c r="P8448" t="s">
        <v>6630</v>
      </c>
      <c r="Q8448" t="s">
        <v>6630</v>
      </c>
    </row>
    <row r="8449" spans="1:17" x14ac:dyDescent="0.35">
      <c r="A8449">
        <v>9416113364</v>
      </c>
      <c r="B8449" t="s">
        <v>6626</v>
      </c>
      <c r="C8449" t="s">
        <v>6540</v>
      </c>
      <c r="D8449">
        <v>131</v>
      </c>
      <c r="E8449" t="s">
        <v>6672</v>
      </c>
      <c r="F8449">
        <v>703</v>
      </c>
      <c r="G8449" t="s">
        <v>3068</v>
      </c>
      <c r="H8449">
        <v>830</v>
      </c>
      <c r="I8449" t="s">
        <v>19784</v>
      </c>
      <c r="J8449" t="s">
        <v>6630</v>
      </c>
      <c r="L8449" t="s">
        <v>6529</v>
      </c>
      <c r="M8449">
        <v>14299429</v>
      </c>
      <c r="N8449" t="s">
        <v>6630</v>
      </c>
      <c r="O8449" t="s">
        <v>6630</v>
      </c>
      <c r="P8449" t="s">
        <v>6630</v>
      </c>
      <c r="Q8449" t="s">
        <v>6630</v>
      </c>
    </row>
    <row r="8450" spans="1:17" x14ac:dyDescent="0.35">
      <c r="A8450">
        <v>9421115629</v>
      </c>
      <c r="B8450" t="s">
        <v>6626</v>
      </c>
      <c r="C8450" t="s">
        <v>6356</v>
      </c>
      <c r="D8450">
        <v>200</v>
      </c>
      <c r="E8450" t="s">
        <v>6645</v>
      </c>
      <c r="F8450">
        <v>201</v>
      </c>
      <c r="G8450" t="s">
        <v>6657</v>
      </c>
      <c r="H8450">
        <v>420</v>
      </c>
      <c r="I8450" t="s">
        <v>19785</v>
      </c>
      <c r="J8450">
        <v>20120</v>
      </c>
      <c r="L8450" t="s">
        <v>6529</v>
      </c>
      <c r="M8450">
        <v>10262961</v>
      </c>
      <c r="N8450" t="s">
        <v>6630</v>
      </c>
      <c r="O8450" t="s">
        <v>6630</v>
      </c>
      <c r="P8450" t="s">
        <v>6630</v>
      </c>
      <c r="Q8450">
        <v>100</v>
      </c>
    </row>
    <row r="8451" spans="1:17" x14ac:dyDescent="0.35">
      <c r="A8451" t="s">
        <v>19786</v>
      </c>
      <c r="B8451" t="s">
        <v>6626</v>
      </c>
      <c r="C8451" t="s">
        <v>6628</v>
      </c>
      <c r="D8451" t="s">
        <v>6628</v>
      </c>
      <c r="E8451" t="s">
        <v>6628</v>
      </c>
      <c r="F8451" t="s">
        <v>6628</v>
      </c>
      <c r="G8451" t="s">
        <v>6628</v>
      </c>
      <c r="H8451" t="s">
        <v>6628</v>
      </c>
      <c r="I8451" t="s">
        <v>19787</v>
      </c>
      <c r="J8451" t="s">
        <v>6630</v>
      </c>
      <c r="L8451" t="s">
        <v>6526</v>
      </c>
      <c r="M8451" t="s">
        <v>6630</v>
      </c>
      <c r="N8451" t="s">
        <v>6630</v>
      </c>
      <c r="O8451" t="s">
        <v>6630</v>
      </c>
      <c r="P8451" t="s">
        <v>6630</v>
      </c>
      <c r="Q8451" t="s">
        <v>6630</v>
      </c>
    </row>
    <row r="8452" spans="1:17" x14ac:dyDescent="0.35">
      <c r="A8452">
        <v>6308109426</v>
      </c>
      <c r="B8452" t="s">
        <v>6626</v>
      </c>
      <c r="C8452" t="s">
        <v>6356</v>
      </c>
      <c r="D8452">
        <v>200</v>
      </c>
      <c r="E8452" t="s">
        <v>6366</v>
      </c>
      <c r="F8452">
        <v>207</v>
      </c>
      <c r="G8452" t="s">
        <v>6638</v>
      </c>
      <c r="H8452">
        <v>415</v>
      </c>
      <c r="I8452" t="s">
        <v>19788</v>
      </c>
      <c r="J8452">
        <v>20115</v>
      </c>
      <c r="L8452" t="s">
        <v>6529</v>
      </c>
      <c r="M8452">
        <v>11694212</v>
      </c>
      <c r="N8452">
        <v>10716782</v>
      </c>
      <c r="O8452" t="s">
        <v>6630</v>
      </c>
      <c r="P8452" t="s">
        <v>19789</v>
      </c>
      <c r="Q8452" t="s">
        <v>6630</v>
      </c>
    </row>
    <row r="8453" spans="1:17" x14ac:dyDescent="0.35">
      <c r="A8453">
        <v>8796105057</v>
      </c>
      <c r="B8453" t="s">
        <v>6626</v>
      </c>
      <c r="C8453" t="s">
        <v>6356</v>
      </c>
      <c r="D8453">
        <v>200</v>
      </c>
      <c r="E8453" t="s">
        <v>6659</v>
      </c>
      <c r="F8453">
        <v>208</v>
      </c>
      <c r="G8453" t="s">
        <v>977</v>
      </c>
      <c r="H8453">
        <v>310</v>
      </c>
      <c r="I8453" t="s">
        <v>19790</v>
      </c>
      <c r="J8453" t="s">
        <v>6630</v>
      </c>
      <c r="L8453" t="s">
        <v>6529</v>
      </c>
      <c r="M8453" t="s">
        <v>6630</v>
      </c>
      <c r="N8453">
        <v>10005862</v>
      </c>
      <c r="O8453" t="s">
        <v>6630</v>
      </c>
      <c r="P8453" t="s">
        <v>19791</v>
      </c>
      <c r="Q8453" t="s">
        <v>6630</v>
      </c>
    </row>
    <row r="8454" spans="1:17" x14ac:dyDescent="0.35">
      <c r="A8454" t="s">
        <v>19792</v>
      </c>
      <c r="B8454" t="s">
        <v>6626</v>
      </c>
      <c r="C8454" t="s">
        <v>6628</v>
      </c>
      <c r="D8454" t="s">
        <v>6628</v>
      </c>
      <c r="E8454" t="s">
        <v>6628</v>
      </c>
      <c r="F8454" t="s">
        <v>6628</v>
      </c>
      <c r="G8454" t="s">
        <v>6628</v>
      </c>
      <c r="H8454" t="s">
        <v>6628</v>
      </c>
      <c r="I8454" t="s">
        <v>19793</v>
      </c>
      <c r="J8454" t="s">
        <v>6630</v>
      </c>
      <c r="L8454" t="s">
        <v>6529</v>
      </c>
      <c r="M8454" t="s">
        <v>6630</v>
      </c>
      <c r="N8454" t="s">
        <v>6630</v>
      </c>
      <c r="O8454" t="s">
        <v>6630</v>
      </c>
      <c r="P8454" t="s">
        <v>6630</v>
      </c>
      <c r="Q8454" t="s">
        <v>6630</v>
      </c>
    </row>
    <row r="8455" spans="1:17" x14ac:dyDescent="0.35">
      <c r="A8455" t="s">
        <v>19794</v>
      </c>
      <c r="B8455" t="s">
        <v>6626</v>
      </c>
      <c r="C8455" t="s">
        <v>6628</v>
      </c>
      <c r="D8455" t="s">
        <v>6628</v>
      </c>
      <c r="E8455" t="s">
        <v>6628</v>
      </c>
      <c r="F8455" t="s">
        <v>6628</v>
      </c>
      <c r="G8455" t="s">
        <v>6628</v>
      </c>
      <c r="H8455" t="s">
        <v>6628</v>
      </c>
      <c r="I8455" t="s">
        <v>19795</v>
      </c>
      <c r="J8455" t="s">
        <v>6630</v>
      </c>
      <c r="L8455" t="s">
        <v>6526</v>
      </c>
      <c r="M8455" t="s">
        <v>6630</v>
      </c>
      <c r="N8455" t="s">
        <v>6630</v>
      </c>
      <c r="O8455" t="s">
        <v>6630</v>
      </c>
      <c r="P8455" t="s">
        <v>6630</v>
      </c>
      <c r="Q8455" t="s">
        <v>6630</v>
      </c>
    </row>
    <row r="8456" spans="1:17" x14ac:dyDescent="0.35">
      <c r="A8456">
        <v>9418114615</v>
      </c>
      <c r="B8456" t="s">
        <v>6334</v>
      </c>
      <c r="C8456" t="s">
        <v>6540</v>
      </c>
      <c r="D8456">
        <v>131</v>
      </c>
      <c r="E8456" t="s">
        <v>6672</v>
      </c>
      <c r="F8456">
        <v>703</v>
      </c>
      <c r="G8456" t="s">
        <v>3068</v>
      </c>
      <c r="H8456">
        <v>830</v>
      </c>
      <c r="I8456" t="s">
        <v>19796</v>
      </c>
      <c r="J8456">
        <v>13260</v>
      </c>
      <c r="L8456" t="s">
        <v>6529</v>
      </c>
      <c r="M8456">
        <v>15332534</v>
      </c>
      <c r="N8456">
        <v>14744115</v>
      </c>
      <c r="O8456" t="s">
        <v>6630</v>
      </c>
      <c r="P8456" t="s">
        <v>6630</v>
      </c>
      <c r="Q8456" t="s">
        <v>6630</v>
      </c>
    </row>
    <row r="8457" spans="1:17" x14ac:dyDescent="0.35">
      <c r="A8457">
        <v>3504108233</v>
      </c>
      <c r="B8457" t="s">
        <v>6626</v>
      </c>
      <c r="C8457" t="s">
        <v>6356</v>
      </c>
      <c r="D8457">
        <v>200</v>
      </c>
      <c r="E8457" t="s">
        <v>5245</v>
      </c>
      <c r="F8457">
        <v>202</v>
      </c>
      <c r="G8457" t="s">
        <v>5245</v>
      </c>
      <c r="H8457">
        <v>450</v>
      </c>
      <c r="I8457" t="s">
        <v>19797</v>
      </c>
      <c r="J8457">
        <v>20200</v>
      </c>
      <c r="L8457" t="s">
        <v>6529</v>
      </c>
      <c r="M8457">
        <v>10507180</v>
      </c>
      <c r="N8457" t="s">
        <v>6630</v>
      </c>
      <c r="O8457" t="s">
        <v>6630</v>
      </c>
      <c r="P8457" t="s">
        <v>19798</v>
      </c>
      <c r="Q8457" t="s">
        <v>6630</v>
      </c>
    </row>
    <row r="8458" spans="1:17" x14ac:dyDescent="0.35">
      <c r="A8458">
        <v>9420115549</v>
      </c>
      <c r="B8458" t="s">
        <v>6626</v>
      </c>
      <c r="C8458" t="s">
        <v>6356</v>
      </c>
      <c r="D8458">
        <v>200</v>
      </c>
      <c r="E8458" t="s">
        <v>6701</v>
      </c>
      <c r="F8458">
        <v>500</v>
      </c>
      <c r="G8458" t="s">
        <v>9803</v>
      </c>
      <c r="H8458">
        <v>50</v>
      </c>
      <c r="I8458" t="s">
        <v>19799</v>
      </c>
      <c r="J8458">
        <v>12032</v>
      </c>
      <c r="L8458" t="s">
        <v>6529</v>
      </c>
      <c r="M8458">
        <v>14540155</v>
      </c>
      <c r="N8458" t="s">
        <v>6630</v>
      </c>
      <c r="O8458" t="s">
        <v>6630</v>
      </c>
      <c r="P8458" t="s">
        <v>6630</v>
      </c>
      <c r="Q8458" t="s">
        <v>6630</v>
      </c>
    </row>
    <row r="8459" spans="1:17" x14ac:dyDescent="0.35">
      <c r="A8459">
        <v>9413111899</v>
      </c>
      <c r="B8459" t="s">
        <v>6626</v>
      </c>
      <c r="C8459" t="s">
        <v>8365</v>
      </c>
      <c r="D8459">
        <v>105</v>
      </c>
      <c r="E8459" t="s">
        <v>8513</v>
      </c>
      <c r="F8459">
        <v>100</v>
      </c>
      <c r="G8459" t="s">
        <v>8367</v>
      </c>
      <c r="H8459">
        <v>5</v>
      </c>
      <c r="I8459" t="s">
        <v>19800</v>
      </c>
      <c r="J8459">
        <v>10500</v>
      </c>
      <c r="L8459" t="s">
        <v>6529</v>
      </c>
      <c r="M8459">
        <v>10406813</v>
      </c>
      <c r="N8459" t="s">
        <v>6630</v>
      </c>
      <c r="O8459" t="s">
        <v>6630</v>
      </c>
      <c r="P8459" t="s">
        <v>6630</v>
      </c>
      <c r="Q8459">
        <v>700</v>
      </c>
    </row>
    <row r="8460" spans="1:17" x14ac:dyDescent="0.35">
      <c r="A8460">
        <v>9416113452</v>
      </c>
      <c r="B8460" t="s">
        <v>6626</v>
      </c>
      <c r="C8460" t="s">
        <v>6356</v>
      </c>
      <c r="D8460">
        <v>200</v>
      </c>
      <c r="E8460" t="s">
        <v>6645</v>
      </c>
      <c r="F8460">
        <v>201</v>
      </c>
      <c r="G8460" t="s">
        <v>6657</v>
      </c>
      <c r="H8460">
        <v>420</v>
      </c>
      <c r="I8460" t="s">
        <v>19565</v>
      </c>
      <c r="J8460">
        <v>20121</v>
      </c>
      <c r="L8460" t="s">
        <v>6529</v>
      </c>
      <c r="M8460">
        <v>12946784</v>
      </c>
      <c r="N8460">
        <v>10971206</v>
      </c>
      <c r="O8460" t="s">
        <v>6630</v>
      </c>
      <c r="P8460" t="s">
        <v>6630</v>
      </c>
      <c r="Q8460" t="s">
        <v>6630</v>
      </c>
    </row>
    <row r="8461" spans="1:17" x14ac:dyDescent="0.35">
      <c r="A8461">
        <v>9493002460</v>
      </c>
      <c r="B8461" t="s">
        <v>6626</v>
      </c>
      <c r="C8461" t="s">
        <v>8762</v>
      </c>
      <c r="D8461">
        <v>130</v>
      </c>
      <c r="E8461" t="s">
        <v>6628</v>
      </c>
      <c r="F8461" t="s">
        <v>6628</v>
      </c>
      <c r="G8461" t="s">
        <v>6628</v>
      </c>
      <c r="H8461" t="s">
        <v>6628</v>
      </c>
      <c r="I8461" t="s">
        <v>19801</v>
      </c>
      <c r="J8461" t="s">
        <v>6630</v>
      </c>
      <c r="L8461" t="s">
        <v>6529</v>
      </c>
      <c r="M8461" t="s">
        <v>6630</v>
      </c>
      <c r="N8461" t="s">
        <v>6630</v>
      </c>
      <c r="O8461" t="s">
        <v>6630</v>
      </c>
      <c r="P8461" t="s">
        <v>6630</v>
      </c>
      <c r="Q8461" t="s">
        <v>6630</v>
      </c>
    </row>
    <row r="8462" spans="1:17" x14ac:dyDescent="0.35">
      <c r="A8462" t="s">
        <v>19802</v>
      </c>
      <c r="B8462" t="s">
        <v>6626</v>
      </c>
      <c r="C8462" t="s">
        <v>6628</v>
      </c>
      <c r="D8462" t="s">
        <v>6628</v>
      </c>
      <c r="E8462" t="s">
        <v>6628</v>
      </c>
      <c r="F8462" t="s">
        <v>6628</v>
      </c>
      <c r="G8462" t="s">
        <v>6628</v>
      </c>
      <c r="H8462" t="s">
        <v>6628</v>
      </c>
      <c r="I8462" t="s">
        <v>8112</v>
      </c>
      <c r="J8462" t="s">
        <v>6630</v>
      </c>
      <c r="L8462" t="s">
        <v>6529</v>
      </c>
      <c r="M8462" t="s">
        <v>6630</v>
      </c>
      <c r="N8462" t="s">
        <v>6630</v>
      </c>
      <c r="O8462" t="s">
        <v>7821</v>
      </c>
      <c r="P8462" t="s">
        <v>6630</v>
      </c>
      <c r="Q8462" t="s">
        <v>6630</v>
      </c>
    </row>
    <row r="8463" spans="1:17" x14ac:dyDescent="0.35">
      <c r="A8463">
        <v>9425116884</v>
      </c>
      <c r="B8463" t="s">
        <v>6334</v>
      </c>
      <c r="C8463" t="s">
        <v>6356</v>
      </c>
      <c r="D8463">
        <v>200</v>
      </c>
      <c r="E8463" t="s">
        <v>6701</v>
      </c>
      <c r="F8463">
        <v>500</v>
      </c>
      <c r="G8463" t="s">
        <v>6702</v>
      </c>
      <c r="H8463">
        <v>55</v>
      </c>
      <c r="I8463" t="s">
        <v>19803</v>
      </c>
      <c r="J8463">
        <v>12032</v>
      </c>
      <c r="L8463" t="s">
        <v>6529</v>
      </c>
      <c r="M8463">
        <v>12564381</v>
      </c>
      <c r="N8463" t="s">
        <v>6630</v>
      </c>
      <c r="O8463" t="s">
        <v>6630</v>
      </c>
      <c r="P8463" t="s">
        <v>6630</v>
      </c>
      <c r="Q8463" t="s">
        <v>6630</v>
      </c>
    </row>
    <row r="8464" spans="1:17" x14ac:dyDescent="0.35">
      <c r="A8464" t="s">
        <v>19804</v>
      </c>
      <c r="B8464" t="s">
        <v>6626</v>
      </c>
      <c r="C8464" t="s">
        <v>6628</v>
      </c>
      <c r="D8464" t="s">
        <v>6628</v>
      </c>
      <c r="E8464" t="s">
        <v>6628</v>
      </c>
      <c r="F8464" t="s">
        <v>6628</v>
      </c>
      <c r="G8464" t="s">
        <v>6628</v>
      </c>
      <c r="H8464" t="s">
        <v>6628</v>
      </c>
      <c r="I8464" t="s">
        <v>19805</v>
      </c>
      <c r="J8464" t="s">
        <v>6630</v>
      </c>
      <c r="L8464" t="s">
        <v>6526</v>
      </c>
      <c r="M8464" t="s">
        <v>6630</v>
      </c>
      <c r="N8464" t="s">
        <v>6630</v>
      </c>
      <c r="O8464" t="s">
        <v>6630</v>
      </c>
      <c r="P8464" t="s">
        <v>6630</v>
      </c>
      <c r="Q8464" t="s">
        <v>6630</v>
      </c>
    </row>
    <row r="8465" spans="1:17" x14ac:dyDescent="0.35">
      <c r="A8465">
        <v>9425116987</v>
      </c>
      <c r="B8465" t="s">
        <v>6334</v>
      </c>
      <c r="C8465" t="s">
        <v>6356</v>
      </c>
      <c r="D8465">
        <v>200</v>
      </c>
      <c r="E8465" t="s">
        <v>6645</v>
      </c>
      <c r="F8465">
        <v>201</v>
      </c>
      <c r="G8465" t="s">
        <v>6638</v>
      </c>
      <c r="H8465">
        <v>415</v>
      </c>
      <c r="I8465" t="s">
        <v>19806</v>
      </c>
      <c r="J8465">
        <v>20115</v>
      </c>
      <c r="L8465" t="s">
        <v>6529</v>
      </c>
      <c r="M8465">
        <v>13230286</v>
      </c>
      <c r="N8465" t="s">
        <v>6630</v>
      </c>
      <c r="O8465" t="s">
        <v>6630</v>
      </c>
      <c r="P8465" t="s">
        <v>6630</v>
      </c>
      <c r="Q8465" t="s">
        <v>6630</v>
      </c>
    </row>
    <row r="8466" spans="1:17" x14ac:dyDescent="0.35">
      <c r="A8466">
        <v>9494100558</v>
      </c>
      <c r="B8466" t="s">
        <v>6626</v>
      </c>
      <c r="C8466" t="s">
        <v>6356</v>
      </c>
      <c r="D8466">
        <v>200</v>
      </c>
      <c r="E8466" t="s">
        <v>6659</v>
      </c>
      <c r="F8466">
        <v>208</v>
      </c>
      <c r="G8466" t="s">
        <v>6933</v>
      </c>
      <c r="H8466">
        <v>300</v>
      </c>
      <c r="I8466" t="s">
        <v>19807</v>
      </c>
      <c r="J8466" t="s">
        <v>6630</v>
      </c>
      <c r="L8466" t="s">
        <v>6529</v>
      </c>
      <c r="M8466" t="s">
        <v>6630</v>
      </c>
      <c r="N8466" t="s">
        <v>6630</v>
      </c>
      <c r="O8466" t="s">
        <v>6630</v>
      </c>
      <c r="P8466" t="s">
        <v>19808</v>
      </c>
      <c r="Q8466" t="s">
        <v>6630</v>
      </c>
    </row>
    <row r="8467" spans="1:17" x14ac:dyDescent="0.35">
      <c r="A8467" t="s">
        <v>19809</v>
      </c>
      <c r="B8467" t="s">
        <v>6626</v>
      </c>
      <c r="C8467" t="s">
        <v>6628</v>
      </c>
      <c r="D8467" t="s">
        <v>6628</v>
      </c>
      <c r="E8467" t="s">
        <v>6628</v>
      </c>
      <c r="F8467" t="s">
        <v>6628</v>
      </c>
      <c r="G8467" t="s">
        <v>6628</v>
      </c>
      <c r="H8467" t="s">
        <v>6628</v>
      </c>
      <c r="I8467" t="s">
        <v>19810</v>
      </c>
      <c r="J8467" t="s">
        <v>6630</v>
      </c>
      <c r="L8467" t="s">
        <v>6529</v>
      </c>
      <c r="M8467" t="s">
        <v>6630</v>
      </c>
      <c r="N8467" t="s">
        <v>6630</v>
      </c>
      <c r="O8467" t="s">
        <v>6630</v>
      </c>
      <c r="P8467" t="s">
        <v>6630</v>
      </c>
      <c r="Q8467" t="s">
        <v>6630</v>
      </c>
    </row>
    <row r="8468" spans="1:17" x14ac:dyDescent="0.35">
      <c r="A8468" t="s">
        <v>19811</v>
      </c>
      <c r="B8468" t="s">
        <v>6626</v>
      </c>
      <c r="C8468" t="s">
        <v>6628</v>
      </c>
      <c r="D8468" t="s">
        <v>6628</v>
      </c>
      <c r="E8468" t="s">
        <v>6628</v>
      </c>
      <c r="F8468" t="s">
        <v>6628</v>
      </c>
      <c r="G8468" t="s">
        <v>6628</v>
      </c>
      <c r="H8468" t="s">
        <v>6628</v>
      </c>
      <c r="I8468" t="s">
        <v>19812</v>
      </c>
      <c r="J8468" t="s">
        <v>6630</v>
      </c>
      <c r="L8468" t="s">
        <v>6526</v>
      </c>
      <c r="M8468" t="s">
        <v>6630</v>
      </c>
      <c r="N8468" t="s">
        <v>6630</v>
      </c>
      <c r="O8468" t="s">
        <v>6630</v>
      </c>
      <c r="P8468" t="s">
        <v>6630</v>
      </c>
      <c r="Q8468" t="s">
        <v>6630</v>
      </c>
    </row>
    <row r="8469" spans="1:17" x14ac:dyDescent="0.35">
      <c r="A8469">
        <v>9615113062</v>
      </c>
      <c r="B8469" t="s">
        <v>6626</v>
      </c>
      <c r="C8469" t="s">
        <v>6540</v>
      </c>
      <c r="D8469">
        <v>131</v>
      </c>
      <c r="E8469" t="s">
        <v>7477</v>
      </c>
      <c r="F8469">
        <v>702</v>
      </c>
      <c r="G8469" t="s">
        <v>3068</v>
      </c>
      <c r="H8469">
        <v>830</v>
      </c>
      <c r="I8469" t="s">
        <v>19813</v>
      </c>
      <c r="J8469">
        <v>13200</v>
      </c>
      <c r="L8469" t="s">
        <v>6529</v>
      </c>
      <c r="M8469">
        <v>14033911</v>
      </c>
      <c r="N8469">
        <v>10427235</v>
      </c>
      <c r="O8469" t="s">
        <v>6630</v>
      </c>
      <c r="P8469" t="s">
        <v>6630</v>
      </c>
      <c r="Q8469">
        <v>200</v>
      </c>
    </row>
    <row r="8470" spans="1:17" x14ac:dyDescent="0.35">
      <c r="A8470" t="s">
        <v>19814</v>
      </c>
      <c r="B8470" t="s">
        <v>6626</v>
      </c>
      <c r="C8470" t="s">
        <v>6628</v>
      </c>
      <c r="D8470" t="s">
        <v>6628</v>
      </c>
      <c r="E8470" t="s">
        <v>6628</v>
      </c>
      <c r="F8470" t="s">
        <v>6628</v>
      </c>
      <c r="G8470" t="s">
        <v>6628</v>
      </c>
      <c r="H8470" t="s">
        <v>6628</v>
      </c>
      <c r="I8470" t="s">
        <v>9463</v>
      </c>
      <c r="J8470" t="s">
        <v>6630</v>
      </c>
      <c r="L8470" t="s">
        <v>6526</v>
      </c>
      <c r="M8470" t="s">
        <v>6630</v>
      </c>
      <c r="N8470" t="s">
        <v>6630</v>
      </c>
      <c r="O8470" t="s">
        <v>6630</v>
      </c>
      <c r="P8470" t="s">
        <v>6630</v>
      </c>
      <c r="Q8470" t="s">
        <v>6630</v>
      </c>
    </row>
    <row r="8471" spans="1:17" x14ac:dyDescent="0.35">
      <c r="A8471">
        <v>9415113257</v>
      </c>
      <c r="B8471" t="s">
        <v>6626</v>
      </c>
      <c r="C8471" t="s">
        <v>6356</v>
      </c>
      <c r="D8471">
        <v>200</v>
      </c>
      <c r="E8471" t="s">
        <v>6645</v>
      </c>
      <c r="F8471">
        <v>201</v>
      </c>
      <c r="G8471" t="s">
        <v>6638</v>
      </c>
      <c r="H8471">
        <v>415</v>
      </c>
      <c r="I8471" t="s">
        <v>16756</v>
      </c>
      <c r="J8471">
        <v>20115</v>
      </c>
      <c r="L8471" t="s">
        <v>6529</v>
      </c>
      <c r="M8471">
        <v>13118032</v>
      </c>
      <c r="N8471">
        <v>12959331</v>
      </c>
      <c r="O8471" t="s">
        <v>6630</v>
      </c>
      <c r="P8471" t="s">
        <v>6630</v>
      </c>
      <c r="Q8471" t="s">
        <v>6630</v>
      </c>
    </row>
    <row r="8472" spans="1:17" x14ac:dyDescent="0.35">
      <c r="A8472">
        <v>9417114265</v>
      </c>
      <c r="B8472" t="s">
        <v>6626</v>
      </c>
      <c r="C8472" t="s">
        <v>6356</v>
      </c>
      <c r="D8472">
        <v>200</v>
      </c>
      <c r="E8472" t="s">
        <v>6366</v>
      </c>
      <c r="F8472">
        <v>207</v>
      </c>
      <c r="G8472" t="s">
        <v>6651</v>
      </c>
      <c r="H8472">
        <v>410</v>
      </c>
      <c r="I8472" t="s">
        <v>19815</v>
      </c>
      <c r="J8472">
        <v>20800</v>
      </c>
      <c r="L8472" t="s">
        <v>6529</v>
      </c>
      <c r="M8472">
        <v>11703369</v>
      </c>
      <c r="N8472">
        <v>11703748</v>
      </c>
      <c r="O8472" t="s">
        <v>6630</v>
      </c>
      <c r="P8472" t="s">
        <v>6630</v>
      </c>
      <c r="Q8472">
        <v>700</v>
      </c>
    </row>
    <row r="8473" spans="1:17" x14ac:dyDescent="0.35">
      <c r="A8473">
        <v>9422115943</v>
      </c>
      <c r="B8473" t="s">
        <v>6626</v>
      </c>
      <c r="C8473" t="s">
        <v>6356</v>
      </c>
      <c r="D8473">
        <v>200</v>
      </c>
      <c r="E8473" t="s">
        <v>6366</v>
      </c>
      <c r="F8473">
        <v>207</v>
      </c>
      <c r="G8473" t="s">
        <v>3257</v>
      </c>
      <c r="H8473">
        <v>788</v>
      </c>
      <c r="I8473" t="s">
        <v>16548</v>
      </c>
      <c r="J8473">
        <v>20800</v>
      </c>
      <c r="L8473" t="s">
        <v>6529</v>
      </c>
      <c r="M8473">
        <v>10692389</v>
      </c>
      <c r="N8473">
        <v>10015354</v>
      </c>
      <c r="O8473" t="s">
        <v>6630</v>
      </c>
      <c r="P8473" t="s">
        <v>6630</v>
      </c>
      <c r="Q8473">
        <v>700</v>
      </c>
    </row>
    <row r="8474" spans="1:17" x14ac:dyDescent="0.35">
      <c r="A8474">
        <v>9425116925</v>
      </c>
      <c r="B8474" t="s">
        <v>6334</v>
      </c>
      <c r="C8474" t="s">
        <v>6356</v>
      </c>
      <c r="D8474">
        <v>200</v>
      </c>
      <c r="E8474" t="s">
        <v>6357</v>
      </c>
      <c r="F8474">
        <v>209</v>
      </c>
      <c r="G8474" t="s">
        <v>977</v>
      </c>
      <c r="H8474">
        <v>310</v>
      </c>
      <c r="I8474" t="s">
        <v>19816</v>
      </c>
      <c r="J8474">
        <v>13502</v>
      </c>
      <c r="L8474" t="s">
        <v>6529</v>
      </c>
      <c r="M8474">
        <v>11324262</v>
      </c>
      <c r="N8474">
        <v>14774921</v>
      </c>
      <c r="O8474" t="s">
        <v>6630</v>
      </c>
      <c r="P8474" t="s">
        <v>6630</v>
      </c>
      <c r="Q8474">
        <v>700</v>
      </c>
    </row>
    <row r="8475" spans="1:17" x14ac:dyDescent="0.35">
      <c r="A8475">
        <v>9411110701</v>
      </c>
      <c r="B8475" t="s">
        <v>6626</v>
      </c>
      <c r="C8475" t="s">
        <v>6356</v>
      </c>
      <c r="D8475">
        <v>200</v>
      </c>
      <c r="E8475" t="s">
        <v>6366</v>
      </c>
      <c r="F8475">
        <v>207</v>
      </c>
      <c r="G8475" t="s">
        <v>6638</v>
      </c>
      <c r="H8475">
        <v>415</v>
      </c>
      <c r="I8475" t="s">
        <v>13117</v>
      </c>
      <c r="J8475">
        <v>20115</v>
      </c>
      <c r="L8475" t="s">
        <v>6529</v>
      </c>
      <c r="M8475">
        <v>11385022</v>
      </c>
      <c r="N8475">
        <v>12631424</v>
      </c>
      <c r="O8475">
        <v>28998</v>
      </c>
      <c r="P8475" t="s">
        <v>6630</v>
      </c>
      <c r="Q8475" t="s">
        <v>6630</v>
      </c>
    </row>
    <row r="8476" spans="1:17" x14ac:dyDescent="0.35">
      <c r="A8476">
        <v>7901105505</v>
      </c>
      <c r="B8476" t="s">
        <v>6626</v>
      </c>
      <c r="C8476" t="s">
        <v>6540</v>
      </c>
      <c r="D8476">
        <v>131</v>
      </c>
      <c r="E8476" t="s">
        <v>8289</v>
      </c>
      <c r="F8476">
        <v>307</v>
      </c>
      <c r="G8476" t="s">
        <v>3774</v>
      </c>
      <c r="H8476">
        <v>100</v>
      </c>
      <c r="I8476" t="s">
        <v>19817</v>
      </c>
      <c r="J8476" t="s">
        <v>6630</v>
      </c>
      <c r="L8476" t="s">
        <v>6529</v>
      </c>
      <c r="M8476">
        <v>11328407</v>
      </c>
      <c r="N8476" t="s">
        <v>6630</v>
      </c>
      <c r="O8476" t="s">
        <v>19818</v>
      </c>
      <c r="P8476" t="s">
        <v>19819</v>
      </c>
      <c r="Q8476" t="s">
        <v>6630</v>
      </c>
    </row>
    <row r="8477" spans="1:17" x14ac:dyDescent="0.35">
      <c r="A8477">
        <v>6107495</v>
      </c>
      <c r="B8477" t="s">
        <v>6626</v>
      </c>
      <c r="C8477" t="s">
        <v>6628</v>
      </c>
      <c r="D8477" t="s">
        <v>6628</v>
      </c>
      <c r="E8477" t="s">
        <v>6628</v>
      </c>
      <c r="F8477" t="s">
        <v>6628</v>
      </c>
      <c r="G8477" t="s">
        <v>6628</v>
      </c>
      <c r="H8477" t="s">
        <v>6628</v>
      </c>
      <c r="I8477" t="s">
        <v>19820</v>
      </c>
      <c r="J8477" t="s">
        <v>6630</v>
      </c>
      <c r="L8477" t="s">
        <v>6529</v>
      </c>
      <c r="M8477" t="s">
        <v>6630</v>
      </c>
      <c r="N8477" t="s">
        <v>6630</v>
      </c>
      <c r="O8477" t="s">
        <v>7920</v>
      </c>
      <c r="P8477" t="s">
        <v>6630</v>
      </c>
      <c r="Q8477" t="s">
        <v>6630</v>
      </c>
    </row>
    <row r="8478" spans="1:17" x14ac:dyDescent="0.35">
      <c r="A8478" t="s">
        <v>19821</v>
      </c>
      <c r="B8478" t="s">
        <v>6626</v>
      </c>
      <c r="C8478" t="s">
        <v>6628</v>
      </c>
      <c r="D8478" t="s">
        <v>6628</v>
      </c>
      <c r="E8478" t="s">
        <v>6628</v>
      </c>
      <c r="F8478" t="s">
        <v>6628</v>
      </c>
      <c r="G8478" t="s">
        <v>6628</v>
      </c>
      <c r="H8478" t="s">
        <v>6628</v>
      </c>
      <c r="I8478" t="s">
        <v>19822</v>
      </c>
      <c r="J8478" t="s">
        <v>6630</v>
      </c>
      <c r="L8478" t="s">
        <v>6529</v>
      </c>
      <c r="M8478" t="s">
        <v>6630</v>
      </c>
      <c r="N8478" t="s">
        <v>6630</v>
      </c>
      <c r="O8478" t="s">
        <v>6630</v>
      </c>
      <c r="P8478" t="s">
        <v>6630</v>
      </c>
      <c r="Q8478" t="s">
        <v>6630</v>
      </c>
    </row>
    <row r="8479" spans="1:17" x14ac:dyDescent="0.35">
      <c r="A8479" t="s">
        <v>19823</v>
      </c>
      <c r="B8479" t="s">
        <v>6626</v>
      </c>
      <c r="C8479" t="s">
        <v>6628</v>
      </c>
      <c r="D8479" t="s">
        <v>6628</v>
      </c>
      <c r="E8479" t="s">
        <v>6628</v>
      </c>
      <c r="F8479" t="s">
        <v>6628</v>
      </c>
      <c r="G8479" t="s">
        <v>6628</v>
      </c>
      <c r="H8479" t="s">
        <v>6628</v>
      </c>
      <c r="I8479" t="s">
        <v>19824</v>
      </c>
      <c r="J8479" t="s">
        <v>6630</v>
      </c>
      <c r="L8479" t="s">
        <v>6526</v>
      </c>
      <c r="M8479" t="s">
        <v>6630</v>
      </c>
      <c r="N8479" t="s">
        <v>6630</v>
      </c>
      <c r="O8479" t="s">
        <v>6630</v>
      </c>
      <c r="P8479" t="s">
        <v>6630</v>
      </c>
      <c r="Q8479" t="s">
        <v>6630</v>
      </c>
    </row>
    <row r="8480" spans="1:17" x14ac:dyDescent="0.35">
      <c r="A8480">
        <v>20545</v>
      </c>
      <c r="B8480" t="s">
        <v>6626</v>
      </c>
      <c r="C8480" t="s">
        <v>6335</v>
      </c>
      <c r="D8480">
        <v>150</v>
      </c>
      <c r="E8480" t="s">
        <v>6335</v>
      </c>
      <c r="F8480">
        <v>205</v>
      </c>
      <c r="G8480" t="s">
        <v>218</v>
      </c>
      <c r="H8480">
        <v>607</v>
      </c>
      <c r="I8480" t="s">
        <v>19825</v>
      </c>
      <c r="J8480">
        <v>20509</v>
      </c>
      <c r="L8480" t="s">
        <v>6526</v>
      </c>
      <c r="M8480">
        <v>10014724</v>
      </c>
      <c r="N8480">
        <v>10624731</v>
      </c>
      <c r="O8480" t="s">
        <v>19826</v>
      </c>
      <c r="P8480" t="s">
        <v>19827</v>
      </c>
      <c r="Q8480" t="s">
        <v>6630</v>
      </c>
    </row>
    <row r="8481" spans="1:17" x14ac:dyDescent="0.35">
      <c r="A8481">
        <v>9416113622</v>
      </c>
      <c r="B8481" t="s">
        <v>6626</v>
      </c>
      <c r="C8481" t="s">
        <v>6356</v>
      </c>
      <c r="D8481">
        <v>200</v>
      </c>
      <c r="E8481" t="s">
        <v>6357</v>
      </c>
      <c r="F8481">
        <v>209</v>
      </c>
      <c r="G8481" t="s">
        <v>10198</v>
      </c>
      <c r="H8481">
        <v>318</v>
      </c>
      <c r="I8481" t="s">
        <v>19828</v>
      </c>
      <c r="J8481">
        <v>13690</v>
      </c>
      <c r="L8481" t="s">
        <v>6529</v>
      </c>
      <c r="M8481">
        <v>11262381</v>
      </c>
      <c r="N8481" t="s">
        <v>6630</v>
      </c>
      <c r="O8481" t="s">
        <v>19829</v>
      </c>
      <c r="P8481" t="s">
        <v>6630</v>
      </c>
      <c r="Q8481" t="s">
        <v>6630</v>
      </c>
    </row>
    <row r="8482" spans="1:17" x14ac:dyDescent="0.35">
      <c r="A8482" t="s">
        <v>19830</v>
      </c>
      <c r="B8482" t="s">
        <v>6626</v>
      </c>
      <c r="C8482" t="s">
        <v>6628</v>
      </c>
      <c r="D8482" t="s">
        <v>6628</v>
      </c>
      <c r="E8482" t="s">
        <v>6628</v>
      </c>
      <c r="F8482" t="s">
        <v>6628</v>
      </c>
      <c r="G8482" t="s">
        <v>6628</v>
      </c>
      <c r="H8482" t="s">
        <v>6628</v>
      </c>
      <c r="I8482" t="s">
        <v>17029</v>
      </c>
      <c r="J8482" t="s">
        <v>6630</v>
      </c>
      <c r="L8482" t="s">
        <v>6529</v>
      </c>
      <c r="M8482" t="s">
        <v>6630</v>
      </c>
      <c r="N8482" t="s">
        <v>6630</v>
      </c>
      <c r="O8482" t="s">
        <v>7821</v>
      </c>
      <c r="P8482" t="s">
        <v>6630</v>
      </c>
      <c r="Q8482" t="s">
        <v>6630</v>
      </c>
    </row>
    <row r="8483" spans="1:17" x14ac:dyDescent="0.35">
      <c r="A8483">
        <v>13881</v>
      </c>
      <c r="B8483" t="s">
        <v>6626</v>
      </c>
      <c r="C8483" t="s">
        <v>6356</v>
      </c>
      <c r="D8483">
        <v>200</v>
      </c>
      <c r="E8483" t="s">
        <v>6659</v>
      </c>
      <c r="F8483">
        <v>208</v>
      </c>
      <c r="G8483" t="s">
        <v>6862</v>
      </c>
      <c r="H8483">
        <v>360</v>
      </c>
      <c r="I8483" t="s">
        <v>19831</v>
      </c>
      <c r="J8483">
        <v>13840</v>
      </c>
      <c r="L8483" t="s">
        <v>6526</v>
      </c>
      <c r="M8483" t="s">
        <v>6630</v>
      </c>
      <c r="N8483" t="s">
        <v>6630</v>
      </c>
      <c r="O8483" t="s">
        <v>19832</v>
      </c>
      <c r="P8483" t="s">
        <v>6630</v>
      </c>
      <c r="Q8483" t="s">
        <v>6630</v>
      </c>
    </row>
    <row r="8484" spans="1:17" x14ac:dyDescent="0.35">
      <c r="A8484">
        <v>6801106855</v>
      </c>
      <c r="B8484" t="s">
        <v>6626</v>
      </c>
      <c r="C8484" t="s">
        <v>6356</v>
      </c>
      <c r="D8484">
        <v>200</v>
      </c>
      <c r="E8484" t="s">
        <v>5245</v>
      </c>
      <c r="F8484">
        <v>202</v>
      </c>
      <c r="G8484" t="s">
        <v>5245</v>
      </c>
      <c r="H8484">
        <v>450</v>
      </c>
      <c r="I8484" t="s">
        <v>19833</v>
      </c>
      <c r="J8484">
        <v>20200</v>
      </c>
      <c r="L8484" t="s">
        <v>6529</v>
      </c>
      <c r="M8484">
        <v>10703404</v>
      </c>
      <c r="N8484">
        <v>10177432</v>
      </c>
      <c r="O8484" t="s">
        <v>6630</v>
      </c>
      <c r="P8484" t="s">
        <v>19834</v>
      </c>
      <c r="Q8484" t="s">
        <v>6630</v>
      </c>
    </row>
    <row r="8485" spans="1:17" x14ac:dyDescent="0.35">
      <c r="A8485" t="s">
        <v>19835</v>
      </c>
      <c r="B8485" t="s">
        <v>6626</v>
      </c>
      <c r="C8485" t="s">
        <v>6628</v>
      </c>
      <c r="D8485" t="s">
        <v>6628</v>
      </c>
      <c r="E8485" t="s">
        <v>6628</v>
      </c>
      <c r="F8485" t="s">
        <v>6628</v>
      </c>
      <c r="G8485" t="s">
        <v>6628</v>
      </c>
      <c r="H8485" t="s">
        <v>6628</v>
      </c>
      <c r="I8485" t="s">
        <v>19836</v>
      </c>
      <c r="J8485" t="s">
        <v>6630</v>
      </c>
      <c r="L8485" t="s">
        <v>6526</v>
      </c>
      <c r="M8485" t="s">
        <v>6630</v>
      </c>
      <c r="N8485" t="s">
        <v>6630</v>
      </c>
      <c r="O8485" t="s">
        <v>6630</v>
      </c>
      <c r="P8485" t="s">
        <v>6630</v>
      </c>
      <c r="Q8485" t="s">
        <v>6630</v>
      </c>
    </row>
    <row r="8486" spans="1:17" x14ac:dyDescent="0.35">
      <c r="A8486">
        <v>9419114921</v>
      </c>
      <c r="B8486" t="s">
        <v>6626</v>
      </c>
      <c r="C8486" t="s">
        <v>8365</v>
      </c>
      <c r="D8486">
        <v>105</v>
      </c>
      <c r="E8486" t="s">
        <v>8513</v>
      </c>
      <c r="F8486">
        <v>100</v>
      </c>
      <c r="G8486" t="s">
        <v>8367</v>
      </c>
      <c r="H8486">
        <v>5</v>
      </c>
      <c r="I8486" t="s">
        <v>19837</v>
      </c>
      <c r="J8486">
        <v>10500</v>
      </c>
      <c r="L8486" t="s">
        <v>6529</v>
      </c>
      <c r="M8486">
        <v>10444246</v>
      </c>
      <c r="N8486" t="s">
        <v>6630</v>
      </c>
      <c r="O8486" t="s">
        <v>6630</v>
      </c>
      <c r="P8486" t="s">
        <v>6630</v>
      </c>
      <c r="Q8486">
        <v>700</v>
      </c>
    </row>
    <row r="8487" spans="1:17" x14ac:dyDescent="0.35">
      <c r="A8487">
        <v>9424116693</v>
      </c>
      <c r="B8487" t="s">
        <v>6334</v>
      </c>
      <c r="C8487" t="s">
        <v>6540</v>
      </c>
      <c r="D8487">
        <v>131</v>
      </c>
      <c r="E8487" t="s">
        <v>2905</v>
      </c>
      <c r="F8487">
        <v>300</v>
      </c>
      <c r="G8487" t="s">
        <v>3774</v>
      </c>
      <c r="H8487">
        <v>100</v>
      </c>
      <c r="I8487" t="s">
        <v>14538</v>
      </c>
      <c r="J8487" t="s">
        <v>6630</v>
      </c>
      <c r="L8487" t="s">
        <v>6529</v>
      </c>
      <c r="M8487">
        <v>10222512</v>
      </c>
      <c r="N8487" t="s">
        <v>6630</v>
      </c>
      <c r="O8487" t="s">
        <v>6630</v>
      </c>
      <c r="P8487" t="s">
        <v>6630</v>
      </c>
      <c r="Q8487" t="s">
        <v>6630</v>
      </c>
    </row>
    <row r="8488" spans="1:17" x14ac:dyDescent="0.35">
      <c r="A8488">
        <v>9416113378</v>
      </c>
      <c r="B8488" t="s">
        <v>6626</v>
      </c>
      <c r="C8488" t="s">
        <v>6540</v>
      </c>
      <c r="D8488">
        <v>131</v>
      </c>
      <c r="E8488" t="s">
        <v>6672</v>
      </c>
      <c r="F8488">
        <v>703</v>
      </c>
      <c r="G8488" t="s">
        <v>3068</v>
      </c>
      <c r="H8488">
        <v>830</v>
      </c>
      <c r="I8488" t="s">
        <v>19838</v>
      </c>
      <c r="J8488">
        <v>13260</v>
      </c>
      <c r="L8488" t="s">
        <v>6529</v>
      </c>
      <c r="M8488">
        <v>13740307</v>
      </c>
      <c r="N8488" t="s">
        <v>6630</v>
      </c>
      <c r="O8488" t="s">
        <v>6630</v>
      </c>
      <c r="P8488" t="s">
        <v>6630</v>
      </c>
      <c r="Q8488" t="s">
        <v>6630</v>
      </c>
    </row>
    <row r="8489" spans="1:17" x14ac:dyDescent="0.35">
      <c r="A8489">
        <v>9606109017</v>
      </c>
      <c r="B8489" t="s">
        <v>6626</v>
      </c>
      <c r="C8489" t="s">
        <v>6356</v>
      </c>
      <c r="D8489">
        <v>200</v>
      </c>
      <c r="E8489" t="s">
        <v>488</v>
      </c>
      <c r="F8489">
        <v>203</v>
      </c>
      <c r="G8489" t="s">
        <v>488</v>
      </c>
      <c r="H8489">
        <v>500</v>
      </c>
      <c r="I8489" t="s">
        <v>19839</v>
      </c>
      <c r="J8489">
        <v>20300</v>
      </c>
      <c r="L8489" t="s">
        <v>6529</v>
      </c>
      <c r="M8489">
        <v>10007022</v>
      </c>
      <c r="N8489" t="s">
        <v>6630</v>
      </c>
      <c r="O8489" t="s">
        <v>19840</v>
      </c>
      <c r="P8489" t="s">
        <v>6630</v>
      </c>
      <c r="Q8489">
        <v>200</v>
      </c>
    </row>
    <row r="8490" spans="1:17" x14ac:dyDescent="0.35">
      <c r="A8490" t="s">
        <v>19841</v>
      </c>
      <c r="B8490" t="s">
        <v>6626</v>
      </c>
      <c r="C8490" t="s">
        <v>6628</v>
      </c>
      <c r="D8490" t="s">
        <v>6628</v>
      </c>
      <c r="E8490" t="s">
        <v>6628</v>
      </c>
      <c r="F8490" t="s">
        <v>6628</v>
      </c>
      <c r="G8490" t="s">
        <v>6628</v>
      </c>
      <c r="H8490" t="s">
        <v>6628</v>
      </c>
      <c r="I8490" t="s">
        <v>19842</v>
      </c>
      <c r="J8490" t="s">
        <v>6630</v>
      </c>
      <c r="L8490" t="s">
        <v>6526</v>
      </c>
      <c r="M8490" t="s">
        <v>6630</v>
      </c>
      <c r="N8490" t="s">
        <v>6630</v>
      </c>
      <c r="O8490" t="s">
        <v>6630</v>
      </c>
      <c r="P8490" t="s">
        <v>6630</v>
      </c>
      <c r="Q8490" t="s">
        <v>6630</v>
      </c>
    </row>
    <row r="8491" spans="1:17" x14ac:dyDescent="0.35">
      <c r="A8491" t="s">
        <v>19843</v>
      </c>
      <c r="B8491" t="s">
        <v>6626</v>
      </c>
      <c r="C8491" t="s">
        <v>6628</v>
      </c>
      <c r="D8491" t="s">
        <v>6628</v>
      </c>
      <c r="E8491" t="s">
        <v>6628</v>
      </c>
      <c r="F8491" t="s">
        <v>6628</v>
      </c>
      <c r="G8491" t="s">
        <v>6628</v>
      </c>
      <c r="H8491" t="s">
        <v>6628</v>
      </c>
      <c r="I8491" t="s">
        <v>19844</v>
      </c>
      <c r="J8491" t="s">
        <v>6630</v>
      </c>
      <c r="L8491" t="s">
        <v>6526</v>
      </c>
      <c r="M8491" t="s">
        <v>6630</v>
      </c>
      <c r="N8491" t="s">
        <v>6630</v>
      </c>
      <c r="O8491" t="s">
        <v>6630</v>
      </c>
      <c r="P8491" t="s">
        <v>6630</v>
      </c>
      <c r="Q8491" t="s">
        <v>6630</v>
      </c>
    </row>
    <row r="8492" spans="1:17" x14ac:dyDescent="0.35">
      <c r="A8492" t="s">
        <v>19845</v>
      </c>
      <c r="B8492" t="s">
        <v>6626</v>
      </c>
      <c r="C8492" t="s">
        <v>6628</v>
      </c>
      <c r="D8492" t="s">
        <v>6628</v>
      </c>
      <c r="E8492" t="s">
        <v>6628</v>
      </c>
      <c r="F8492" t="s">
        <v>6628</v>
      </c>
      <c r="G8492" t="s">
        <v>6628</v>
      </c>
      <c r="H8492" t="s">
        <v>6628</v>
      </c>
      <c r="I8492" t="s">
        <v>19846</v>
      </c>
      <c r="J8492" t="s">
        <v>6630</v>
      </c>
      <c r="L8492" t="s">
        <v>6529</v>
      </c>
      <c r="M8492" t="s">
        <v>6630</v>
      </c>
      <c r="N8492" t="s">
        <v>6630</v>
      </c>
      <c r="O8492" t="s">
        <v>6630</v>
      </c>
      <c r="P8492" t="s">
        <v>6630</v>
      </c>
      <c r="Q8492" t="s">
        <v>6630</v>
      </c>
    </row>
    <row r="8493" spans="1:17" x14ac:dyDescent="0.35">
      <c r="A8493" t="s">
        <v>19847</v>
      </c>
      <c r="B8493" t="s">
        <v>6626</v>
      </c>
      <c r="C8493" t="s">
        <v>6628</v>
      </c>
      <c r="D8493" t="s">
        <v>6628</v>
      </c>
      <c r="E8493" t="s">
        <v>6628</v>
      </c>
      <c r="F8493" t="s">
        <v>6628</v>
      </c>
      <c r="G8493" t="s">
        <v>6628</v>
      </c>
      <c r="H8493" t="s">
        <v>6628</v>
      </c>
      <c r="I8493" t="s">
        <v>19848</v>
      </c>
      <c r="J8493" t="s">
        <v>6630</v>
      </c>
      <c r="L8493" t="s">
        <v>6526</v>
      </c>
      <c r="M8493" t="s">
        <v>6630</v>
      </c>
      <c r="N8493" t="s">
        <v>6630</v>
      </c>
      <c r="O8493" t="s">
        <v>6630</v>
      </c>
      <c r="P8493" t="s">
        <v>6630</v>
      </c>
      <c r="Q8493" t="s">
        <v>6630</v>
      </c>
    </row>
    <row r="8494" spans="1:17" x14ac:dyDescent="0.35">
      <c r="A8494" t="s">
        <v>19849</v>
      </c>
      <c r="B8494" t="s">
        <v>6626</v>
      </c>
      <c r="C8494" t="s">
        <v>6628</v>
      </c>
      <c r="D8494" t="s">
        <v>6628</v>
      </c>
      <c r="E8494" t="s">
        <v>6628</v>
      </c>
      <c r="F8494" t="s">
        <v>6628</v>
      </c>
      <c r="G8494" t="s">
        <v>6628</v>
      </c>
      <c r="H8494" t="s">
        <v>6628</v>
      </c>
      <c r="I8494" t="s">
        <v>13978</v>
      </c>
      <c r="J8494" t="s">
        <v>6630</v>
      </c>
      <c r="L8494" t="s">
        <v>6529</v>
      </c>
      <c r="M8494" t="s">
        <v>6630</v>
      </c>
      <c r="N8494" t="s">
        <v>6630</v>
      </c>
      <c r="O8494" t="s">
        <v>6630</v>
      </c>
      <c r="P8494" t="s">
        <v>6630</v>
      </c>
      <c r="Q8494" t="s">
        <v>6630</v>
      </c>
    </row>
    <row r="8495" spans="1:17" x14ac:dyDescent="0.35">
      <c r="A8495" t="s">
        <v>19850</v>
      </c>
      <c r="B8495" t="s">
        <v>6626</v>
      </c>
      <c r="C8495" t="s">
        <v>6628</v>
      </c>
      <c r="D8495" t="s">
        <v>6628</v>
      </c>
      <c r="E8495" t="s">
        <v>6628</v>
      </c>
      <c r="F8495" t="s">
        <v>6628</v>
      </c>
      <c r="G8495" t="s">
        <v>6628</v>
      </c>
      <c r="H8495" t="s">
        <v>6628</v>
      </c>
      <c r="I8495" t="s">
        <v>19851</v>
      </c>
      <c r="J8495" t="s">
        <v>6630</v>
      </c>
      <c r="L8495" t="s">
        <v>6529</v>
      </c>
      <c r="M8495" t="s">
        <v>6630</v>
      </c>
      <c r="N8495" t="s">
        <v>6630</v>
      </c>
      <c r="O8495" t="s">
        <v>7821</v>
      </c>
      <c r="P8495" t="s">
        <v>6630</v>
      </c>
      <c r="Q8495" t="s">
        <v>6630</v>
      </c>
    </row>
    <row r="8496" spans="1:17" x14ac:dyDescent="0.35">
      <c r="A8496">
        <v>9412111271</v>
      </c>
      <c r="B8496" t="s">
        <v>6626</v>
      </c>
      <c r="C8496" t="s">
        <v>6356</v>
      </c>
      <c r="D8496">
        <v>200</v>
      </c>
      <c r="E8496" t="s">
        <v>5245</v>
      </c>
      <c r="F8496">
        <v>202</v>
      </c>
      <c r="G8496" t="s">
        <v>5245</v>
      </c>
      <c r="H8496">
        <v>450</v>
      </c>
      <c r="I8496" t="s">
        <v>19852</v>
      </c>
      <c r="J8496" t="s">
        <v>6630</v>
      </c>
      <c r="L8496" t="s">
        <v>6529</v>
      </c>
      <c r="M8496">
        <v>11509101</v>
      </c>
      <c r="N8496">
        <v>10434021</v>
      </c>
      <c r="O8496">
        <v>30820</v>
      </c>
      <c r="P8496" t="s">
        <v>6630</v>
      </c>
      <c r="Q8496" t="s">
        <v>6630</v>
      </c>
    </row>
    <row r="8497" spans="1:17" x14ac:dyDescent="0.35">
      <c r="A8497">
        <v>9413111972</v>
      </c>
      <c r="B8497" t="s">
        <v>6626</v>
      </c>
      <c r="C8497" t="s">
        <v>6356</v>
      </c>
      <c r="D8497">
        <v>200</v>
      </c>
      <c r="E8497" t="s">
        <v>6645</v>
      </c>
      <c r="F8497">
        <v>201</v>
      </c>
      <c r="G8497" t="s">
        <v>8631</v>
      </c>
      <c r="H8497">
        <v>400</v>
      </c>
      <c r="I8497" t="s">
        <v>15035</v>
      </c>
      <c r="J8497" t="s">
        <v>6630</v>
      </c>
      <c r="L8497" t="s">
        <v>6529</v>
      </c>
      <c r="M8497">
        <v>12862441</v>
      </c>
      <c r="N8497" t="s">
        <v>6630</v>
      </c>
      <c r="O8497" t="s">
        <v>6630</v>
      </c>
      <c r="P8497" t="s">
        <v>6630</v>
      </c>
      <c r="Q8497">
        <v>100</v>
      </c>
    </row>
    <row r="8498" spans="1:17" x14ac:dyDescent="0.35">
      <c r="A8498">
        <v>9416113377</v>
      </c>
      <c r="B8498" t="s">
        <v>6626</v>
      </c>
      <c r="C8498" t="s">
        <v>6540</v>
      </c>
      <c r="D8498">
        <v>131</v>
      </c>
      <c r="E8498" t="s">
        <v>6672</v>
      </c>
      <c r="F8498">
        <v>703</v>
      </c>
      <c r="G8498" t="s">
        <v>3068</v>
      </c>
      <c r="H8498">
        <v>830</v>
      </c>
      <c r="I8498" t="s">
        <v>19853</v>
      </c>
      <c r="J8498">
        <v>13260</v>
      </c>
      <c r="L8498" t="s">
        <v>6529</v>
      </c>
      <c r="M8498">
        <v>13896432</v>
      </c>
      <c r="N8498" t="s">
        <v>6630</v>
      </c>
      <c r="O8498" t="s">
        <v>6630</v>
      </c>
      <c r="P8498" t="s">
        <v>6630</v>
      </c>
      <c r="Q8498" t="s">
        <v>6630</v>
      </c>
    </row>
    <row r="8499" spans="1:17" x14ac:dyDescent="0.35">
      <c r="A8499">
        <v>9425116989</v>
      </c>
      <c r="B8499" t="s">
        <v>6334</v>
      </c>
      <c r="C8499" t="s">
        <v>6356</v>
      </c>
      <c r="D8499">
        <v>200</v>
      </c>
      <c r="E8499" t="s">
        <v>6357</v>
      </c>
      <c r="F8499">
        <v>209</v>
      </c>
      <c r="G8499" t="s">
        <v>977</v>
      </c>
      <c r="H8499">
        <v>310</v>
      </c>
      <c r="I8499" t="s">
        <v>19854</v>
      </c>
      <c r="J8499">
        <v>13562</v>
      </c>
      <c r="L8499" t="s">
        <v>6529</v>
      </c>
      <c r="M8499">
        <v>13326675</v>
      </c>
      <c r="N8499">
        <v>16863898</v>
      </c>
      <c r="O8499" t="s">
        <v>6630</v>
      </c>
      <c r="P8499" t="s">
        <v>6630</v>
      </c>
      <c r="Q8499">
        <v>700</v>
      </c>
    </row>
    <row r="8500" spans="1:17" x14ac:dyDescent="0.35">
      <c r="A8500">
        <v>9415112819</v>
      </c>
      <c r="B8500" t="s">
        <v>6626</v>
      </c>
      <c r="C8500" t="s">
        <v>6356</v>
      </c>
      <c r="D8500">
        <v>200</v>
      </c>
      <c r="E8500" t="s">
        <v>6357</v>
      </c>
      <c r="F8500">
        <v>209</v>
      </c>
      <c r="G8500" t="s">
        <v>977</v>
      </c>
      <c r="H8500">
        <v>310</v>
      </c>
      <c r="I8500" t="s">
        <v>12555</v>
      </c>
      <c r="J8500">
        <v>13562</v>
      </c>
      <c r="L8500" t="s">
        <v>6529</v>
      </c>
      <c r="M8500">
        <v>10007753</v>
      </c>
      <c r="N8500" t="s">
        <v>6630</v>
      </c>
      <c r="O8500">
        <v>30942</v>
      </c>
      <c r="P8500" t="s">
        <v>6630</v>
      </c>
      <c r="Q8500" t="s">
        <v>6630</v>
      </c>
    </row>
    <row r="8501" spans="1:17" x14ac:dyDescent="0.35">
      <c r="A8501">
        <v>6306109018</v>
      </c>
      <c r="B8501" t="s">
        <v>6626</v>
      </c>
      <c r="C8501" t="s">
        <v>6356</v>
      </c>
      <c r="D8501">
        <v>200</v>
      </c>
      <c r="E8501" t="s">
        <v>6366</v>
      </c>
      <c r="F8501">
        <v>207</v>
      </c>
      <c r="G8501" t="s">
        <v>6638</v>
      </c>
      <c r="H8501">
        <v>415</v>
      </c>
      <c r="I8501" t="s">
        <v>19855</v>
      </c>
      <c r="J8501">
        <v>20115</v>
      </c>
      <c r="L8501" t="s">
        <v>6529</v>
      </c>
      <c r="M8501">
        <v>10733110</v>
      </c>
      <c r="N8501">
        <v>10504616</v>
      </c>
      <c r="O8501" t="s">
        <v>6630</v>
      </c>
      <c r="P8501" t="s">
        <v>19856</v>
      </c>
      <c r="Q8501" t="s">
        <v>6630</v>
      </c>
    </row>
    <row r="8502" spans="1:17" x14ac:dyDescent="0.35">
      <c r="A8502" t="s">
        <v>19857</v>
      </c>
      <c r="B8502" t="s">
        <v>6626</v>
      </c>
      <c r="C8502" t="s">
        <v>6628</v>
      </c>
      <c r="D8502" t="s">
        <v>6628</v>
      </c>
      <c r="E8502" t="s">
        <v>6628</v>
      </c>
      <c r="F8502" t="s">
        <v>6628</v>
      </c>
      <c r="G8502" t="s">
        <v>6628</v>
      </c>
      <c r="H8502" t="s">
        <v>6628</v>
      </c>
      <c r="I8502" t="s">
        <v>17936</v>
      </c>
      <c r="J8502" t="s">
        <v>6630</v>
      </c>
      <c r="L8502" t="s">
        <v>6526</v>
      </c>
      <c r="M8502" t="s">
        <v>6630</v>
      </c>
      <c r="N8502" t="s">
        <v>6630</v>
      </c>
      <c r="O8502" t="s">
        <v>6630</v>
      </c>
      <c r="P8502" t="s">
        <v>6630</v>
      </c>
      <c r="Q8502" t="s">
        <v>6630</v>
      </c>
    </row>
    <row r="8503" spans="1:17" x14ac:dyDescent="0.35">
      <c r="A8503">
        <v>9414112320</v>
      </c>
      <c r="B8503" t="s">
        <v>6626</v>
      </c>
      <c r="C8503" t="s">
        <v>6356</v>
      </c>
      <c r="D8503">
        <v>200</v>
      </c>
      <c r="E8503" t="s">
        <v>6357</v>
      </c>
      <c r="F8503">
        <v>209</v>
      </c>
      <c r="G8503" t="s">
        <v>1998</v>
      </c>
      <c r="H8503">
        <v>335</v>
      </c>
      <c r="I8503" t="s">
        <v>19858</v>
      </c>
      <c r="J8503">
        <v>13842</v>
      </c>
      <c r="L8503" t="s">
        <v>6529</v>
      </c>
      <c r="M8503">
        <v>10169715</v>
      </c>
      <c r="N8503">
        <v>10113762</v>
      </c>
      <c r="O8503" t="s">
        <v>6630</v>
      </c>
      <c r="P8503" t="s">
        <v>19859</v>
      </c>
      <c r="Q8503" t="s">
        <v>6630</v>
      </c>
    </row>
    <row r="8504" spans="1:17" x14ac:dyDescent="0.35">
      <c r="A8504">
        <v>9402107441</v>
      </c>
      <c r="B8504" t="s">
        <v>6626</v>
      </c>
      <c r="C8504" t="s">
        <v>7053</v>
      </c>
      <c r="D8504">
        <v>125</v>
      </c>
      <c r="E8504" t="s">
        <v>6628</v>
      </c>
      <c r="F8504" t="s">
        <v>6628</v>
      </c>
      <c r="G8504" t="s">
        <v>7053</v>
      </c>
      <c r="H8504">
        <v>40</v>
      </c>
      <c r="I8504" t="s">
        <v>19860</v>
      </c>
      <c r="J8504" t="s">
        <v>6630</v>
      </c>
      <c r="L8504" t="s">
        <v>6529</v>
      </c>
      <c r="M8504">
        <v>10597234</v>
      </c>
      <c r="N8504" t="s">
        <v>6630</v>
      </c>
      <c r="O8504" t="s">
        <v>6630</v>
      </c>
      <c r="P8504" t="s">
        <v>19861</v>
      </c>
      <c r="Q8504" t="s">
        <v>6630</v>
      </c>
    </row>
    <row r="8505" spans="1:17" x14ac:dyDescent="0.35">
      <c r="A8505">
        <v>9425116937</v>
      </c>
      <c r="B8505" t="s">
        <v>6334</v>
      </c>
      <c r="C8505" t="s">
        <v>6356</v>
      </c>
      <c r="D8505">
        <v>200</v>
      </c>
      <c r="E8505" t="s">
        <v>6366</v>
      </c>
      <c r="F8505">
        <v>207</v>
      </c>
      <c r="G8505" t="s">
        <v>101</v>
      </c>
      <c r="H8505">
        <v>708</v>
      </c>
      <c r="I8505" t="s">
        <v>19862</v>
      </c>
      <c r="J8505">
        <v>20050</v>
      </c>
      <c r="L8505" t="s">
        <v>6529</v>
      </c>
      <c r="M8505">
        <v>13913685</v>
      </c>
      <c r="N8505">
        <v>11672611</v>
      </c>
      <c r="O8505" t="s">
        <v>6630</v>
      </c>
      <c r="P8505" t="s">
        <v>6630</v>
      </c>
      <c r="Q8505">
        <v>700</v>
      </c>
    </row>
    <row r="8506" spans="1:17" x14ac:dyDescent="0.35">
      <c r="A8506">
        <v>9618114837</v>
      </c>
      <c r="B8506" t="s">
        <v>6334</v>
      </c>
      <c r="C8506" t="s">
        <v>6356</v>
      </c>
      <c r="D8506">
        <v>200</v>
      </c>
      <c r="E8506" t="s">
        <v>6366</v>
      </c>
      <c r="F8506">
        <v>207</v>
      </c>
      <c r="G8506" t="s">
        <v>176</v>
      </c>
      <c r="H8506">
        <v>705</v>
      </c>
      <c r="I8506" t="s">
        <v>19863</v>
      </c>
      <c r="J8506">
        <v>20800</v>
      </c>
      <c r="L8506" t="s">
        <v>6529</v>
      </c>
      <c r="M8506">
        <v>10546779</v>
      </c>
      <c r="N8506">
        <v>10036681</v>
      </c>
      <c r="O8506" t="s">
        <v>6630</v>
      </c>
      <c r="P8506" t="s">
        <v>6630</v>
      </c>
      <c r="Q8506">
        <v>200</v>
      </c>
    </row>
    <row r="8507" spans="1:17" x14ac:dyDescent="0.35">
      <c r="A8507">
        <v>9413111772</v>
      </c>
      <c r="B8507" t="s">
        <v>6626</v>
      </c>
      <c r="C8507" t="s">
        <v>6356</v>
      </c>
      <c r="D8507">
        <v>200</v>
      </c>
      <c r="E8507" t="s">
        <v>6357</v>
      </c>
      <c r="F8507">
        <v>209</v>
      </c>
      <c r="G8507" t="s">
        <v>977</v>
      </c>
      <c r="H8507">
        <v>310</v>
      </c>
      <c r="I8507" t="s">
        <v>10620</v>
      </c>
      <c r="J8507">
        <v>13562</v>
      </c>
      <c r="L8507" t="s">
        <v>6529</v>
      </c>
      <c r="M8507">
        <v>10007753</v>
      </c>
      <c r="N8507">
        <v>10007830</v>
      </c>
      <c r="O8507" t="s">
        <v>6630</v>
      </c>
      <c r="P8507" t="s">
        <v>6630</v>
      </c>
      <c r="Q8507">
        <v>100</v>
      </c>
    </row>
    <row r="8508" spans="1:17" x14ac:dyDescent="0.35">
      <c r="A8508" t="s">
        <v>19864</v>
      </c>
      <c r="B8508" t="s">
        <v>6626</v>
      </c>
      <c r="C8508" t="s">
        <v>6628</v>
      </c>
      <c r="D8508" t="s">
        <v>6628</v>
      </c>
      <c r="E8508" t="s">
        <v>6628</v>
      </c>
      <c r="F8508" t="s">
        <v>6628</v>
      </c>
      <c r="G8508" t="s">
        <v>6628</v>
      </c>
      <c r="H8508" t="s">
        <v>6628</v>
      </c>
      <c r="I8508" t="s">
        <v>19865</v>
      </c>
      <c r="J8508" t="s">
        <v>6630</v>
      </c>
      <c r="L8508" t="s">
        <v>6526</v>
      </c>
      <c r="M8508" t="s">
        <v>6630</v>
      </c>
      <c r="N8508" t="s">
        <v>6630</v>
      </c>
      <c r="O8508" t="s">
        <v>6630</v>
      </c>
      <c r="P8508" t="s">
        <v>6630</v>
      </c>
      <c r="Q8508" t="s">
        <v>6630</v>
      </c>
    </row>
    <row r="8509" spans="1:17" x14ac:dyDescent="0.35">
      <c r="A8509">
        <v>8704108120</v>
      </c>
      <c r="B8509" t="s">
        <v>6626</v>
      </c>
      <c r="C8509" t="s">
        <v>6356</v>
      </c>
      <c r="D8509">
        <v>200</v>
      </c>
      <c r="E8509" t="s">
        <v>6701</v>
      </c>
      <c r="F8509">
        <v>500</v>
      </c>
      <c r="G8509" t="s">
        <v>7639</v>
      </c>
      <c r="H8509">
        <v>63</v>
      </c>
      <c r="I8509" t="s">
        <v>19866</v>
      </c>
      <c r="J8509">
        <v>12029</v>
      </c>
      <c r="L8509" t="s">
        <v>6529</v>
      </c>
      <c r="M8509">
        <v>10473696</v>
      </c>
      <c r="N8509" t="s">
        <v>6630</v>
      </c>
      <c r="O8509" t="s">
        <v>19867</v>
      </c>
      <c r="P8509" t="s">
        <v>19868</v>
      </c>
      <c r="Q8509" t="s">
        <v>6630</v>
      </c>
    </row>
    <row r="8510" spans="1:17" x14ac:dyDescent="0.35">
      <c r="A8510">
        <v>3503108011</v>
      </c>
      <c r="B8510" t="s">
        <v>6626</v>
      </c>
      <c r="C8510" t="s">
        <v>6356</v>
      </c>
      <c r="D8510">
        <v>200</v>
      </c>
      <c r="E8510" t="s">
        <v>5245</v>
      </c>
      <c r="F8510">
        <v>202</v>
      </c>
      <c r="G8510" t="s">
        <v>5245</v>
      </c>
      <c r="H8510">
        <v>450</v>
      </c>
      <c r="I8510" t="s">
        <v>19869</v>
      </c>
      <c r="J8510">
        <v>20200</v>
      </c>
      <c r="L8510" t="s">
        <v>6529</v>
      </c>
      <c r="M8510">
        <v>10507180</v>
      </c>
      <c r="N8510" t="s">
        <v>6630</v>
      </c>
      <c r="O8510" t="s">
        <v>6630</v>
      </c>
      <c r="P8510" t="s">
        <v>19870</v>
      </c>
      <c r="Q8510" t="s">
        <v>6630</v>
      </c>
    </row>
    <row r="8511" spans="1:17" x14ac:dyDescent="0.35">
      <c r="A8511">
        <v>7995100693</v>
      </c>
      <c r="B8511" t="s">
        <v>6626</v>
      </c>
      <c r="C8511" t="s">
        <v>6356</v>
      </c>
      <c r="D8511">
        <v>200</v>
      </c>
      <c r="E8511" t="s">
        <v>5245</v>
      </c>
      <c r="F8511">
        <v>202</v>
      </c>
      <c r="G8511" t="s">
        <v>5245</v>
      </c>
      <c r="H8511">
        <v>450</v>
      </c>
      <c r="I8511" t="s">
        <v>19871</v>
      </c>
      <c r="J8511" t="s">
        <v>6630</v>
      </c>
      <c r="L8511" t="s">
        <v>6529</v>
      </c>
      <c r="M8511" t="s">
        <v>6630</v>
      </c>
      <c r="N8511" t="s">
        <v>6630</v>
      </c>
      <c r="O8511" t="s">
        <v>6630</v>
      </c>
      <c r="P8511" t="s">
        <v>19872</v>
      </c>
      <c r="Q8511" t="s">
        <v>6630</v>
      </c>
    </row>
    <row r="8512" spans="1:17" x14ac:dyDescent="0.35">
      <c r="A8512">
        <v>9411110791</v>
      </c>
      <c r="B8512" t="s">
        <v>6626</v>
      </c>
      <c r="C8512" t="s">
        <v>6356</v>
      </c>
      <c r="D8512">
        <v>200</v>
      </c>
      <c r="E8512" t="s">
        <v>6366</v>
      </c>
      <c r="F8512">
        <v>207</v>
      </c>
      <c r="G8512" t="s">
        <v>176</v>
      </c>
      <c r="H8512">
        <v>705</v>
      </c>
      <c r="I8512" t="s">
        <v>7785</v>
      </c>
      <c r="J8512">
        <v>20800</v>
      </c>
      <c r="L8512" t="s">
        <v>6529</v>
      </c>
      <c r="M8512">
        <v>10104971</v>
      </c>
      <c r="N8512">
        <v>11345872</v>
      </c>
      <c r="O8512" t="s">
        <v>6630</v>
      </c>
      <c r="P8512" t="s">
        <v>6630</v>
      </c>
      <c r="Q8512">
        <v>700</v>
      </c>
    </row>
    <row r="8513" spans="1:17" x14ac:dyDescent="0.35">
      <c r="A8513">
        <v>9414112224</v>
      </c>
      <c r="B8513" t="s">
        <v>6626</v>
      </c>
      <c r="C8513" t="s">
        <v>6356</v>
      </c>
      <c r="D8513">
        <v>200</v>
      </c>
      <c r="E8513" t="s">
        <v>6645</v>
      </c>
      <c r="F8513">
        <v>201</v>
      </c>
      <c r="G8513" t="s">
        <v>6638</v>
      </c>
      <c r="H8513">
        <v>415</v>
      </c>
      <c r="I8513" t="s">
        <v>19389</v>
      </c>
      <c r="J8513">
        <v>20115</v>
      </c>
      <c r="L8513" t="s">
        <v>6529</v>
      </c>
      <c r="M8513">
        <v>13846540</v>
      </c>
      <c r="N8513">
        <v>13157218</v>
      </c>
      <c r="O8513" t="s">
        <v>6650</v>
      </c>
      <c r="P8513" t="s">
        <v>6630</v>
      </c>
      <c r="Q8513" t="s">
        <v>6630</v>
      </c>
    </row>
    <row r="8514" spans="1:17" x14ac:dyDescent="0.35">
      <c r="A8514" t="s">
        <v>19873</v>
      </c>
      <c r="B8514" t="s">
        <v>6626</v>
      </c>
      <c r="C8514" t="s">
        <v>6628</v>
      </c>
      <c r="D8514" t="s">
        <v>6628</v>
      </c>
      <c r="E8514" t="s">
        <v>6628</v>
      </c>
      <c r="F8514" t="s">
        <v>6628</v>
      </c>
      <c r="G8514" t="s">
        <v>6628</v>
      </c>
      <c r="H8514" t="s">
        <v>6628</v>
      </c>
      <c r="I8514" t="s">
        <v>9136</v>
      </c>
      <c r="J8514" t="s">
        <v>6630</v>
      </c>
      <c r="L8514" t="s">
        <v>6529</v>
      </c>
      <c r="M8514" t="s">
        <v>6630</v>
      </c>
      <c r="N8514" t="s">
        <v>6630</v>
      </c>
      <c r="O8514" t="s">
        <v>6630</v>
      </c>
      <c r="P8514" t="s">
        <v>6630</v>
      </c>
      <c r="Q8514" t="s">
        <v>6630</v>
      </c>
    </row>
    <row r="8515" spans="1:17" x14ac:dyDescent="0.35">
      <c r="A8515" t="s">
        <v>19874</v>
      </c>
      <c r="B8515" t="s">
        <v>6626</v>
      </c>
      <c r="C8515" t="s">
        <v>6628</v>
      </c>
      <c r="D8515" t="s">
        <v>6628</v>
      </c>
      <c r="E8515" t="s">
        <v>6628</v>
      </c>
      <c r="F8515" t="s">
        <v>6628</v>
      </c>
      <c r="G8515" t="s">
        <v>6628</v>
      </c>
      <c r="H8515" t="s">
        <v>6628</v>
      </c>
      <c r="I8515" t="s">
        <v>19875</v>
      </c>
      <c r="J8515" t="s">
        <v>6630</v>
      </c>
      <c r="L8515" t="s">
        <v>6529</v>
      </c>
      <c r="M8515" t="s">
        <v>6630</v>
      </c>
      <c r="N8515" t="s">
        <v>6630</v>
      </c>
      <c r="O8515" t="s">
        <v>7821</v>
      </c>
      <c r="P8515" t="s">
        <v>6630</v>
      </c>
      <c r="Q8515" t="s">
        <v>6630</v>
      </c>
    </row>
    <row r="8516" spans="1:17" x14ac:dyDescent="0.35">
      <c r="A8516">
        <v>7900106364</v>
      </c>
      <c r="B8516" t="s">
        <v>6626</v>
      </c>
      <c r="C8516" t="s">
        <v>6356</v>
      </c>
      <c r="D8516">
        <v>200</v>
      </c>
      <c r="E8516" t="s">
        <v>5245</v>
      </c>
      <c r="F8516">
        <v>202</v>
      </c>
      <c r="G8516" t="s">
        <v>5245</v>
      </c>
      <c r="H8516">
        <v>450</v>
      </c>
      <c r="I8516" t="s">
        <v>19876</v>
      </c>
      <c r="J8516" t="s">
        <v>6630</v>
      </c>
      <c r="L8516" t="s">
        <v>6529</v>
      </c>
      <c r="M8516">
        <v>10895151</v>
      </c>
      <c r="N8516">
        <v>10212031</v>
      </c>
      <c r="O8516" t="s">
        <v>6630</v>
      </c>
      <c r="P8516" t="s">
        <v>19877</v>
      </c>
      <c r="Q8516" t="s">
        <v>6630</v>
      </c>
    </row>
    <row r="8517" spans="1:17" x14ac:dyDescent="0.35">
      <c r="A8517">
        <v>3912111094</v>
      </c>
      <c r="B8517" t="s">
        <v>6626</v>
      </c>
      <c r="C8517" t="s">
        <v>6356</v>
      </c>
      <c r="D8517">
        <v>200</v>
      </c>
      <c r="E8517" t="s">
        <v>5245</v>
      </c>
      <c r="F8517">
        <v>202</v>
      </c>
      <c r="G8517" t="s">
        <v>5245</v>
      </c>
      <c r="H8517">
        <v>450</v>
      </c>
      <c r="I8517" t="s">
        <v>19878</v>
      </c>
      <c r="J8517">
        <v>20200</v>
      </c>
      <c r="L8517" t="s">
        <v>6529</v>
      </c>
      <c r="M8517">
        <v>13110938</v>
      </c>
      <c r="N8517" t="s">
        <v>6630</v>
      </c>
      <c r="O8517" t="s">
        <v>6630</v>
      </c>
      <c r="P8517" t="s">
        <v>6630</v>
      </c>
      <c r="Q8517">
        <v>600</v>
      </c>
    </row>
    <row r="8518" spans="1:17" x14ac:dyDescent="0.35">
      <c r="A8518">
        <v>9422115913</v>
      </c>
      <c r="B8518" t="s">
        <v>6334</v>
      </c>
      <c r="C8518" t="s">
        <v>6356</v>
      </c>
      <c r="D8518">
        <v>200</v>
      </c>
      <c r="E8518" t="s">
        <v>6701</v>
      </c>
      <c r="F8518">
        <v>500</v>
      </c>
      <c r="G8518" t="s">
        <v>6702</v>
      </c>
      <c r="H8518">
        <v>55</v>
      </c>
      <c r="I8518" t="s">
        <v>19879</v>
      </c>
      <c r="J8518">
        <v>12024</v>
      </c>
      <c r="L8518" t="s">
        <v>6529</v>
      </c>
      <c r="M8518">
        <v>14540155</v>
      </c>
      <c r="N8518" t="s">
        <v>6630</v>
      </c>
      <c r="O8518" t="s">
        <v>6630</v>
      </c>
      <c r="P8518" t="s">
        <v>6630</v>
      </c>
      <c r="Q8518" t="s">
        <v>6630</v>
      </c>
    </row>
    <row r="8519" spans="1:17" x14ac:dyDescent="0.35">
      <c r="A8519">
        <v>9417113834</v>
      </c>
      <c r="B8519" t="s">
        <v>6626</v>
      </c>
      <c r="C8519" t="s">
        <v>6356</v>
      </c>
      <c r="D8519">
        <v>200</v>
      </c>
      <c r="E8519" t="s">
        <v>6701</v>
      </c>
      <c r="F8519">
        <v>500</v>
      </c>
      <c r="G8519" t="s">
        <v>6702</v>
      </c>
      <c r="H8519">
        <v>55</v>
      </c>
      <c r="I8519" t="s">
        <v>9584</v>
      </c>
      <c r="J8519">
        <v>12032</v>
      </c>
      <c r="L8519" t="s">
        <v>6529</v>
      </c>
      <c r="M8519">
        <v>10951344</v>
      </c>
      <c r="N8519" t="s">
        <v>6630</v>
      </c>
      <c r="O8519" t="s">
        <v>6630</v>
      </c>
      <c r="P8519" t="s">
        <v>6630</v>
      </c>
      <c r="Q8519" t="s">
        <v>6630</v>
      </c>
    </row>
    <row r="8520" spans="1:17" x14ac:dyDescent="0.35">
      <c r="A8520">
        <v>6802107161</v>
      </c>
      <c r="B8520" t="s">
        <v>6626</v>
      </c>
      <c r="C8520" t="s">
        <v>6356</v>
      </c>
      <c r="D8520">
        <v>200</v>
      </c>
      <c r="E8520" t="s">
        <v>5245</v>
      </c>
      <c r="F8520">
        <v>202</v>
      </c>
      <c r="G8520" t="s">
        <v>5245</v>
      </c>
      <c r="H8520">
        <v>450</v>
      </c>
      <c r="I8520" t="s">
        <v>19880</v>
      </c>
      <c r="J8520" t="s">
        <v>6630</v>
      </c>
      <c r="L8520" t="s">
        <v>6529</v>
      </c>
      <c r="M8520">
        <v>10521432</v>
      </c>
      <c r="N8520">
        <v>10568741</v>
      </c>
      <c r="O8520" t="s">
        <v>19881</v>
      </c>
      <c r="P8520" t="s">
        <v>8961</v>
      </c>
      <c r="Q8520" t="s">
        <v>6630</v>
      </c>
    </row>
    <row r="8521" spans="1:17" x14ac:dyDescent="0.35">
      <c r="A8521">
        <v>9618114799</v>
      </c>
      <c r="B8521" t="s">
        <v>6334</v>
      </c>
      <c r="C8521" t="s">
        <v>9086</v>
      </c>
      <c r="D8521">
        <v>110</v>
      </c>
      <c r="E8521" t="s">
        <v>10048</v>
      </c>
      <c r="F8521">
        <v>101</v>
      </c>
      <c r="G8521" t="s">
        <v>9086</v>
      </c>
      <c r="H8521">
        <v>10</v>
      </c>
      <c r="I8521" t="s">
        <v>19882</v>
      </c>
      <c r="J8521">
        <v>11000</v>
      </c>
      <c r="L8521" t="s">
        <v>6529</v>
      </c>
      <c r="M8521">
        <v>10279084</v>
      </c>
      <c r="N8521" t="s">
        <v>6630</v>
      </c>
      <c r="O8521" t="s">
        <v>6630</v>
      </c>
      <c r="P8521" t="s">
        <v>6630</v>
      </c>
      <c r="Q8521">
        <v>200</v>
      </c>
    </row>
    <row r="8522" spans="1:17" x14ac:dyDescent="0.35">
      <c r="A8522" t="s">
        <v>19883</v>
      </c>
      <c r="B8522" t="s">
        <v>6626</v>
      </c>
      <c r="C8522" t="s">
        <v>6628</v>
      </c>
      <c r="D8522" t="s">
        <v>6628</v>
      </c>
      <c r="E8522" t="s">
        <v>6628</v>
      </c>
      <c r="F8522" t="s">
        <v>6628</v>
      </c>
      <c r="G8522" t="s">
        <v>6628</v>
      </c>
      <c r="H8522" t="s">
        <v>6628</v>
      </c>
      <c r="I8522" t="s">
        <v>8029</v>
      </c>
      <c r="J8522" t="s">
        <v>6630</v>
      </c>
      <c r="L8522" t="s">
        <v>6529</v>
      </c>
      <c r="M8522" t="s">
        <v>6630</v>
      </c>
      <c r="N8522" t="s">
        <v>6630</v>
      </c>
      <c r="O8522" t="s">
        <v>6630</v>
      </c>
      <c r="P8522" t="s">
        <v>6630</v>
      </c>
      <c r="Q8522" t="s">
        <v>6630</v>
      </c>
    </row>
    <row r="8523" spans="1:17" x14ac:dyDescent="0.35">
      <c r="A8523" t="s">
        <v>19884</v>
      </c>
      <c r="B8523" t="s">
        <v>6626</v>
      </c>
      <c r="C8523" t="s">
        <v>6628</v>
      </c>
      <c r="D8523" t="s">
        <v>6628</v>
      </c>
      <c r="E8523" t="s">
        <v>6628</v>
      </c>
      <c r="F8523" t="s">
        <v>6628</v>
      </c>
      <c r="G8523" t="s">
        <v>6628</v>
      </c>
      <c r="H8523" t="s">
        <v>6628</v>
      </c>
      <c r="I8523" t="s">
        <v>19885</v>
      </c>
      <c r="J8523" t="s">
        <v>6630</v>
      </c>
      <c r="L8523" t="s">
        <v>6526</v>
      </c>
      <c r="M8523" t="s">
        <v>6630</v>
      </c>
      <c r="N8523" t="s">
        <v>6630</v>
      </c>
      <c r="O8523" t="s">
        <v>6630</v>
      </c>
      <c r="P8523" t="s">
        <v>6630</v>
      </c>
      <c r="Q8523" t="s">
        <v>6630</v>
      </c>
    </row>
    <row r="8524" spans="1:17" x14ac:dyDescent="0.35">
      <c r="A8524" t="s">
        <v>19886</v>
      </c>
      <c r="B8524" t="s">
        <v>6626</v>
      </c>
      <c r="C8524" t="s">
        <v>6628</v>
      </c>
      <c r="D8524" t="s">
        <v>6628</v>
      </c>
      <c r="E8524" t="s">
        <v>6628</v>
      </c>
      <c r="F8524" t="s">
        <v>6628</v>
      </c>
      <c r="G8524" t="s">
        <v>6628</v>
      </c>
      <c r="H8524" t="s">
        <v>6628</v>
      </c>
      <c r="I8524" t="s">
        <v>11649</v>
      </c>
      <c r="J8524" t="s">
        <v>6630</v>
      </c>
      <c r="L8524" t="s">
        <v>6526</v>
      </c>
      <c r="M8524" t="s">
        <v>6630</v>
      </c>
      <c r="N8524" t="s">
        <v>6630</v>
      </c>
      <c r="O8524" t="s">
        <v>6630</v>
      </c>
      <c r="P8524" t="s">
        <v>6630</v>
      </c>
      <c r="Q8524" t="s">
        <v>6630</v>
      </c>
    </row>
    <row r="8525" spans="1:17" x14ac:dyDescent="0.35">
      <c r="A8525">
        <v>9414112074</v>
      </c>
      <c r="B8525" t="s">
        <v>6626</v>
      </c>
      <c r="C8525" t="s">
        <v>6540</v>
      </c>
      <c r="D8525">
        <v>131</v>
      </c>
      <c r="E8525" t="s">
        <v>2905</v>
      </c>
      <c r="F8525">
        <v>300</v>
      </c>
      <c r="G8525" t="s">
        <v>7740</v>
      </c>
      <c r="H8525">
        <v>108</v>
      </c>
      <c r="I8525" t="s">
        <v>19887</v>
      </c>
      <c r="J8525" t="s">
        <v>6630</v>
      </c>
      <c r="L8525" t="s">
        <v>6529</v>
      </c>
      <c r="M8525">
        <v>10014629</v>
      </c>
      <c r="N8525" t="s">
        <v>6630</v>
      </c>
      <c r="O8525" t="s">
        <v>6630</v>
      </c>
      <c r="P8525" t="s">
        <v>19888</v>
      </c>
      <c r="Q8525">
        <v>100</v>
      </c>
    </row>
    <row r="8526" spans="1:17" x14ac:dyDescent="0.35">
      <c r="A8526" t="s">
        <v>19889</v>
      </c>
      <c r="B8526" t="s">
        <v>6626</v>
      </c>
      <c r="C8526" t="s">
        <v>6628</v>
      </c>
      <c r="D8526" t="s">
        <v>6628</v>
      </c>
      <c r="E8526" t="s">
        <v>6628</v>
      </c>
      <c r="F8526" t="s">
        <v>6628</v>
      </c>
      <c r="G8526" t="s">
        <v>6628</v>
      </c>
      <c r="H8526" t="s">
        <v>6628</v>
      </c>
      <c r="I8526" t="s">
        <v>19416</v>
      </c>
      <c r="J8526" t="s">
        <v>6630</v>
      </c>
      <c r="L8526" t="s">
        <v>6526</v>
      </c>
      <c r="M8526" t="s">
        <v>6630</v>
      </c>
      <c r="N8526" t="s">
        <v>6630</v>
      </c>
      <c r="O8526" t="s">
        <v>6630</v>
      </c>
      <c r="P8526" t="s">
        <v>6630</v>
      </c>
      <c r="Q8526" t="s">
        <v>6630</v>
      </c>
    </row>
    <row r="8527" spans="1:17" x14ac:dyDescent="0.35">
      <c r="A8527" t="s">
        <v>19890</v>
      </c>
      <c r="B8527" t="s">
        <v>6626</v>
      </c>
      <c r="C8527" t="s">
        <v>6628</v>
      </c>
      <c r="D8527" t="s">
        <v>6628</v>
      </c>
      <c r="E8527" t="s">
        <v>6628</v>
      </c>
      <c r="F8527" t="s">
        <v>6628</v>
      </c>
      <c r="G8527" t="s">
        <v>6628</v>
      </c>
      <c r="H8527" t="s">
        <v>6628</v>
      </c>
      <c r="I8527" t="s">
        <v>19891</v>
      </c>
      <c r="J8527" t="s">
        <v>6630</v>
      </c>
      <c r="L8527" t="s">
        <v>6526</v>
      </c>
      <c r="M8527" t="s">
        <v>6630</v>
      </c>
      <c r="N8527" t="s">
        <v>6630</v>
      </c>
      <c r="O8527" t="s">
        <v>6630</v>
      </c>
      <c r="P8527" t="s">
        <v>6630</v>
      </c>
      <c r="Q8527" t="s">
        <v>6630</v>
      </c>
    </row>
    <row r="8528" spans="1:17" x14ac:dyDescent="0.35">
      <c r="A8528" t="s">
        <v>19892</v>
      </c>
      <c r="B8528" t="s">
        <v>6626</v>
      </c>
      <c r="C8528" t="s">
        <v>6628</v>
      </c>
      <c r="D8528" t="s">
        <v>6628</v>
      </c>
      <c r="E8528" t="s">
        <v>6628</v>
      </c>
      <c r="F8528" t="s">
        <v>6628</v>
      </c>
      <c r="G8528" t="s">
        <v>6628</v>
      </c>
      <c r="H8528" t="s">
        <v>6628</v>
      </c>
      <c r="I8528" t="s">
        <v>17602</v>
      </c>
      <c r="J8528" t="s">
        <v>6630</v>
      </c>
      <c r="L8528" t="s">
        <v>6526</v>
      </c>
      <c r="M8528" t="s">
        <v>6630</v>
      </c>
      <c r="N8528" t="s">
        <v>6630</v>
      </c>
      <c r="O8528" t="s">
        <v>6630</v>
      </c>
      <c r="P8528" t="s">
        <v>6630</v>
      </c>
      <c r="Q8528" t="s">
        <v>6630</v>
      </c>
    </row>
    <row r="8529" spans="1:17" x14ac:dyDescent="0.35">
      <c r="A8529">
        <v>9416113728</v>
      </c>
      <c r="B8529" t="s">
        <v>6626</v>
      </c>
      <c r="C8529" t="s">
        <v>6356</v>
      </c>
      <c r="D8529">
        <v>200</v>
      </c>
      <c r="E8529" t="s">
        <v>6357</v>
      </c>
      <c r="F8529">
        <v>209</v>
      </c>
      <c r="G8529" t="s">
        <v>1998</v>
      </c>
      <c r="H8529">
        <v>335</v>
      </c>
      <c r="I8529" t="s">
        <v>19893</v>
      </c>
      <c r="J8529">
        <v>13800</v>
      </c>
      <c r="L8529" t="s">
        <v>6529</v>
      </c>
      <c r="M8529">
        <v>10094581</v>
      </c>
      <c r="N8529">
        <v>10795960</v>
      </c>
      <c r="O8529" t="s">
        <v>6630</v>
      </c>
      <c r="P8529" t="s">
        <v>6630</v>
      </c>
      <c r="Q8529" t="s">
        <v>6630</v>
      </c>
    </row>
    <row r="8530" spans="1:17" x14ac:dyDescent="0.35">
      <c r="A8530" t="s">
        <v>19894</v>
      </c>
      <c r="B8530" t="s">
        <v>6626</v>
      </c>
      <c r="C8530" t="s">
        <v>6628</v>
      </c>
      <c r="D8530" t="s">
        <v>6628</v>
      </c>
      <c r="E8530" t="s">
        <v>6628</v>
      </c>
      <c r="F8530" t="s">
        <v>6628</v>
      </c>
      <c r="G8530" t="s">
        <v>6628</v>
      </c>
      <c r="H8530" t="s">
        <v>6628</v>
      </c>
      <c r="I8530" t="s">
        <v>19895</v>
      </c>
      <c r="J8530" t="s">
        <v>6630</v>
      </c>
      <c r="L8530" t="s">
        <v>6526</v>
      </c>
      <c r="M8530" t="s">
        <v>6630</v>
      </c>
      <c r="N8530" t="s">
        <v>6630</v>
      </c>
      <c r="O8530" t="s">
        <v>6630</v>
      </c>
      <c r="P8530" t="s">
        <v>6630</v>
      </c>
      <c r="Q8530" t="s">
        <v>6630</v>
      </c>
    </row>
    <row r="8531" spans="1:17" x14ac:dyDescent="0.35">
      <c r="A8531">
        <v>9413111747</v>
      </c>
      <c r="B8531" t="s">
        <v>6626</v>
      </c>
      <c r="C8531" t="s">
        <v>6356</v>
      </c>
      <c r="D8531">
        <v>200</v>
      </c>
      <c r="E8531" t="s">
        <v>6645</v>
      </c>
      <c r="F8531">
        <v>201</v>
      </c>
      <c r="G8531" t="s">
        <v>6638</v>
      </c>
      <c r="H8531">
        <v>415</v>
      </c>
      <c r="I8531" t="s">
        <v>19561</v>
      </c>
      <c r="J8531">
        <v>20115</v>
      </c>
      <c r="L8531" t="s">
        <v>6529</v>
      </c>
      <c r="M8531">
        <v>13118032</v>
      </c>
      <c r="N8531">
        <v>12959331</v>
      </c>
      <c r="O8531">
        <v>30214</v>
      </c>
      <c r="P8531" t="s">
        <v>6630</v>
      </c>
      <c r="Q8531" t="s">
        <v>6630</v>
      </c>
    </row>
    <row r="8532" spans="1:17" x14ac:dyDescent="0.35">
      <c r="A8532">
        <v>9421115773</v>
      </c>
      <c r="B8532" t="s">
        <v>6626</v>
      </c>
      <c r="C8532" t="s">
        <v>7114</v>
      </c>
      <c r="D8532">
        <v>115</v>
      </c>
      <c r="E8532" t="s">
        <v>7114</v>
      </c>
      <c r="F8532">
        <v>115</v>
      </c>
      <c r="G8532" t="s">
        <v>4019</v>
      </c>
      <c r="H8532">
        <v>20</v>
      </c>
      <c r="I8532" t="s">
        <v>13593</v>
      </c>
      <c r="J8532">
        <v>11510</v>
      </c>
      <c r="L8532" t="s">
        <v>6529</v>
      </c>
      <c r="M8532">
        <v>14505683</v>
      </c>
      <c r="N8532">
        <v>10118002</v>
      </c>
      <c r="O8532" t="s">
        <v>6630</v>
      </c>
      <c r="P8532" t="s">
        <v>6630</v>
      </c>
      <c r="Q8532">
        <v>700</v>
      </c>
    </row>
    <row r="8533" spans="1:17" x14ac:dyDescent="0.35">
      <c r="A8533">
        <v>9412111106</v>
      </c>
      <c r="B8533" t="s">
        <v>6626</v>
      </c>
      <c r="C8533" t="s">
        <v>6356</v>
      </c>
      <c r="D8533">
        <v>200</v>
      </c>
      <c r="E8533" t="s">
        <v>6366</v>
      </c>
      <c r="F8533">
        <v>207</v>
      </c>
      <c r="G8533" t="s">
        <v>3257</v>
      </c>
      <c r="H8533">
        <v>788</v>
      </c>
      <c r="I8533" t="s">
        <v>19896</v>
      </c>
      <c r="J8533">
        <v>20800</v>
      </c>
      <c r="L8533" t="s">
        <v>6529</v>
      </c>
      <c r="M8533">
        <v>10014927</v>
      </c>
      <c r="N8533">
        <v>10015354</v>
      </c>
      <c r="O8533" t="s">
        <v>19897</v>
      </c>
      <c r="P8533" t="s">
        <v>6630</v>
      </c>
      <c r="Q8533">
        <v>700</v>
      </c>
    </row>
    <row r="8534" spans="1:17" x14ac:dyDescent="0.35">
      <c r="A8534">
        <v>3523116222</v>
      </c>
      <c r="B8534" t="s">
        <v>6626</v>
      </c>
      <c r="C8534" t="s">
        <v>6356</v>
      </c>
      <c r="D8534">
        <v>200</v>
      </c>
      <c r="E8534" t="s">
        <v>5245</v>
      </c>
      <c r="F8534">
        <v>202</v>
      </c>
      <c r="G8534" t="s">
        <v>5245</v>
      </c>
      <c r="H8534">
        <v>450</v>
      </c>
      <c r="I8534" t="s">
        <v>19898</v>
      </c>
      <c r="J8534">
        <v>20200</v>
      </c>
      <c r="L8534" t="s">
        <v>6529</v>
      </c>
      <c r="M8534">
        <v>13232759</v>
      </c>
      <c r="N8534">
        <v>13265729</v>
      </c>
      <c r="O8534" t="s">
        <v>6630</v>
      </c>
      <c r="P8534" t="s">
        <v>6630</v>
      </c>
      <c r="Q8534" t="s">
        <v>6630</v>
      </c>
    </row>
    <row r="8535" spans="1:17" x14ac:dyDescent="0.35">
      <c r="A8535">
        <v>9420115573</v>
      </c>
      <c r="B8535" t="s">
        <v>6334</v>
      </c>
      <c r="C8535" t="s">
        <v>13129</v>
      </c>
      <c r="D8535">
        <v>135</v>
      </c>
      <c r="E8535" t="s">
        <v>6357</v>
      </c>
      <c r="F8535">
        <v>209</v>
      </c>
      <c r="G8535" t="s">
        <v>977</v>
      </c>
      <c r="H8535">
        <v>310</v>
      </c>
      <c r="I8535" t="s">
        <v>19899</v>
      </c>
      <c r="J8535" t="s">
        <v>6630</v>
      </c>
      <c r="L8535" t="s">
        <v>6529</v>
      </c>
      <c r="M8535">
        <v>12884886</v>
      </c>
      <c r="N8535">
        <v>13210496</v>
      </c>
      <c r="O8535" t="s">
        <v>6630</v>
      </c>
      <c r="P8535" t="s">
        <v>6630</v>
      </c>
      <c r="Q8535" t="s">
        <v>6630</v>
      </c>
    </row>
    <row r="8536" spans="1:17" x14ac:dyDescent="0.35">
      <c r="A8536">
        <v>7902105513</v>
      </c>
      <c r="B8536" t="s">
        <v>6626</v>
      </c>
      <c r="C8536" t="s">
        <v>6540</v>
      </c>
      <c r="D8536">
        <v>131</v>
      </c>
      <c r="E8536" t="s">
        <v>8289</v>
      </c>
      <c r="F8536">
        <v>307</v>
      </c>
      <c r="G8536" t="s">
        <v>3774</v>
      </c>
      <c r="H8536">
        <v>100</v>
      </c>
      <c r="I8536" t="s">
        <v>19900</v>
      </c>
      <c r="J8536" t="s">
        <v>6630</v>
      </c>
      <c r="L8536" t="s">
        <v>6529</v>
      </c>
      <c r="M8536">
        <v>11328407</v>
      </c>
      <c r="N8536" t="s">
        <v>6630</v>
      </c>
      <c r="O8536" t="s">
        <v>19901</v>
      </c>
      <c r="P8536" t="s">
        <v>19902</v>
      </c>
      <c r="Q8536" t="s">
        <v>6630</v>
      </c>
    </row>
    <row r="8537" spans="1:17" x14ac:dyDescent="0.35">
      <c r="A8537" t="s">
        <v>19903</v>
      </c>
      <c r="B8537" t="s">
        <v>6626</v>
      </c>
      <c r="C8537" t="s">
        <v>6628</v>
      </c>
      <c r="D8537" t="s">
        <v>6628</v>
      </c>
      <c r="E8537" t="s">
        <v>6628</v>
      </c>
      <c r="F8537" t="s">
        <v>6628</v>
      </c>
      <c r="G8537" t="s">
        <v>6628</v>
      </c>
      <c r="H8537" t="s">
        <v>6628</v>
      </c>
      <c r="I8537" t="s">
        <v>19904</v>
      </c>
      <c r="J8537" t="s">
        <v>6630</v>
      </c>
      <c r="L8537" t="s">
        <v>6529</v>
      </c>
      <c r="M8537" t="s">
        <v>6630</v>
      </c>
      <c r="N8537" t="s">
        <v>6630</v>
      </c>
      <c r="O8537" t="s">
        <v>6630</v>
      </c>
      <c r="P8537" t="s">
        <v>6630</v>
      </c>
      <c r="Q8537" t="s">
        <v>6630</v>
      </c>
    </row>
    <row r="8538" spans="1:17" x14ac:dyDescent="0.35">
      <c r="A8538" t="s">
        <v>19905</v>
      </c>
      <c r="B8538" t="s">
        <v>6626</v>
      </c>
      <c r="C8538" t="s">
        <v>6628</v>
      </c>
      <c r="D8538" t="s">
        <v>6628</v>
      </c>
      <c r="E8538" t="s">
        <v>6628</v>
      </c>
      <c r="F8538" t="s">
        <v>6628</v>
      </c>
      <c r="G8538" t="s">
        <v>6628</v>
      </c>
      <c r="H8538" t="s">
        <v>6628</v>
      </c>
      <c r="I8538" t="s">
        <v>19906</v>
      </c>
      <c r="J8538" t="s">
        <v>6630</v>
      </c>
      <c r="L8538" t="s">
        <v>6526</v>
      </c>
      <c r="M8538" t="s">
        <v>6630</v>
      </c>
      <c r="N8538" t="s">
        <v>6630</v>
      </c>
      <c r="O8538" t="s">
        <v>6630</v>
      </c>
      <c r="P8538" t="s">
        <v>6630</v>
      </c>
      <c r="Q8538" t="s">
        <v>6630</v>
      </c>
    </row>
    <row r="8539" spans="1:17" x14ac:dyDescent="0.35">
      <c r="A8539">
        <v>3513111968</v>
      </c>
      <c r="B8539" t="s">
        <v>6626</v>
      </c>
      <c r="C8539" t="s">
        <v>6356</v>
      </c>
      <c r="D8539">
        <v>200</v>
      </c>
      <c r="E8539" t="s">
        <v>5245</v>
      </c>
      <c r="F8539">
        <v>202</v>
      </c>
      <c r="G8539" t="s">
        <v>5245</v>
      </c>
      <c r="H8539">
        <v>450</v>
      </c>
      <c r="I8539" t="s">
        <v>19907</v>
      </c>
      <c r="J8539">
        <v>20200</v>
      </c>
      <c r="L8539" t="s">
        <v>6529</v>
      </c>
      <c r="M8539">
        <v>11533224</v>
      </c>
      <c r="N8539" t="s">
        <v>6630</v>
      </c>
      <c r="O8539">
        <v>31082</v>
      </c>
      <c r="P8539" t="s">
        <v>6630</v>
      </c>
      <c r="Q8539" t="s">
        <v>6630</v>
      </c>
    </row>
    <row r="8540" spans="1:17" x14ac:dyDescent="0.35">
      <c r="A8540">
        <v>9417113754</v>
      </c>
      <c r="B8540" t="s">
        <v>6626</v>
      </c>
      <c r="C8540" t="s">
        <v>6356</v>
      </c>
      <c r="D8540">
        <v>200</v>
      </c>
      <c r="E8540" t="s">
        <v>6366</v>
      </c>
      <c r="F8540">
        <v>207</v>
      </c>
      <c r="G8540" t="s">
        <v>6792</v>
      </c>
      <c r="H8540">
        <v>790</v>
      </c>
      <c r="I8540" t="s">
        <v>19908</v>
      </c>
      <c r="J8540">
        <v>20053</v>
      </c>
      <c r="L8540" t="s">
        <v>6529</v>
      </c>
      <c r="M8540">
        <v>10015625</v>
      </c>
      <c r="N8540">
        <v>10016158</v>
      </c>
      <c r="O8540" t="s">
        <v>6630</v>
      </c>
      <c r="P8540" t="s">
        <v>6630</v>
      </c>
      <c r="Q8540">
        <v>700</v>
      </c>
    </row>
    <row r="8541" spans="1:17" x14ac:dyDescent="0.35">
      <c r="A8541">
        <v>7906108810</v>
      </c>
      <c r="B8541" t="s">
        <v>6626</v>
      </c>
      <c r="C8541" t="s">
        <v>6356</v>
      </c>
      <c r="D8541">
        <v>200</v>
      </c>
      <c r="E8541" t="s">
        <v>6366</v>
      </c>
      <c r="F8541">
        <v>207</v>
      </c>
      <c r="G8541" t="s">
        <v>6638</v>
      </c>
      <c r="H8541">
        <v>415</v>
      </c>
      <c r="I8541" t="s">
        <v>19909</v>
      </c>
      <c r="J8541">
        <v>20115</v>
      </c>
      <c r="L8541" t="s">
        <v>6529</v>
      </c>
      <c r="M8541">
        <v>10572491</v>
      </c>
      <c r="N8541" t="s">
        <v>6630</v>
      </c>
      <c r="O8541" t="s">
        <v>6630</v>
      </c>
      <c r="P8541" t="s">
        <v>19910</v>
      </c>
      <c r="Q8541" t="s">
        <v>6630</v>
      </c>
    </row>
    <row r="8542" spans="1:17" x14ac:dyDescent="0.35">
      <c r="A8542" t="s">
        <v>19911</v>
      </c>
      <c r="B8542" t="s">
        <v>6626</v>
      </c>
      <c r="C8542" t="s">
        <v>6628</v>
      </c>
      <c r="D8542" t="s">
        <v>6628</v>
      </c>
      <c r="E8542" t="s">
        <v>6628</v>
      </c>
      <c r="F8542" t="s">
        <v>6628</v>
      </c>
      <c r="G8542" t="s">
        <v>6628</v>
      </c>
      <c r="H8542" t="s">
        <v>6628</v>
      </c>
      <c r="I8542" t="s">
        <v>14196</v>
      </c>
      <c r="J8542" t="s">
        <v>6630</v>
      </c>
      <c r="L8542" t="s">
        <v>6526</v>
      </c>
      <c r="M8542" t="s">
        <v>6630</v>
      </c>
      <c r="N8542" t="s">
        <v>6630</v>
      </c>
      <c r="O8542" t="s">
        <v>6630</v>
      </c>
      <c r="P8542" t="s">
        <v>6630</v>
      </c>
      <c r="Q8542" t="s">
        <v>6630</v>
      </c>
    </row>
    <row r="8543" spans="1:17" x14ac:dyDescent="0.35">
      <c r="A8543">
        <v>13960</v>
      </c>
      <c r="B8543" t="s">
        <v>6626</v>
      </c>
      <c r="C8543" t="s">
        <v>6356</v>
      </c>
      <c r="D8543">
        <v>200</v>
      </c>
      <c r="E8543" t="s">
        <v>6659</v>
      </c>
      <c r="F8543">
        <v>208</v>
      </c>
      <c r="G8543" t="s">
        <v>8690</v>
      </c>
      <c r="H8543">
        <v>320</v>
      </c>
      <c r="I8543" t="s">
        <v>8691</v>
      </c>
      <c r="J8543" t="s">
        <v>6630</v>
      </c>
      <c r="L8543" t="s">
        <v>6526</v>
      </c>
      <c r="M8543" t="s">
        <v>6630</v>
      </c>
      <c r="N8543" t="s">
        <v>6630</v>
      </c>
      <c r="O8543" t="s">
        <v>19912</v>
      </c>
      <c r="P8543" t="s">
        <v>6630</v>
      </c>
      <c r="Q8543" t="s">
        <v>6630</v>
      </c>
    </row>
    <row r="8544" spans="1:17" x14ac:dyDescent="0.35">
      <c r="A8544">
        <v>6804108436</v>
      </c>
      <c r="B8544" t="s">
        <v>6626</v>
      </c>
      <c r="C8544" t="s">
        <v>6356</v>
      </c>
      <c r="D8544">
        <v>200</v>
      </c>
      <c r="E8544" t="s">
        <v>5245</v>
      </c>
      <c r="F8544">
        <v>202</v>
      </c>
      <c r="G8544" t="s">
        <v>5245</v>
      </c>
      <c r="H8544">
        <v>450</v>
      </c>
      <c r="I8544" t="s">
        <v>19913</v>
      </c>
      <c r="J8544" t="s">
        <v>6630</v>
      </c>
      <c r="L8544" t="s">
        <v>6529</v>
      </c>
      <c r="M8544">
        <v>10703404</v>
      </c>
      <c r="N8544">
        <v>10177432</v>
      </c>
      <c r="O8544" t="s">
        <v>6630</v>
      </c>
      <c r="P8544" t="s">
        <v>19914</v>
      </c>
      <c r="Q8544" t="s">
        <v>6630</v>
      </c>
    </row>
    <row r="8545" spans="1:17" x14ac:dyDescent="0.35">
      <c r="A8545" t="s">
        <v>19915</v>
      </c>
      <c r="B8545" t="s">
        <v>6626</v>
      </c>
      <c r="C8545" t="s">
        <v>6628</v>
      </c>
      <c r="D8545" t="s">
        <v>6628</v>
      </c>
      <c r="E8545" t="s">
        <v>6628</v>
      </c>
      <c r="F8545" t="s">
        <v>6628</v>
      </c>
      <c r="G8545" t="s">
        <v>6628</v>
      </c>
      <c r="H8545" t="s">
        <v>6628</v>
      </c>
      <c r="I8545" t="s">
        <v>19916</v>
      </c>
      <c r="J8545" t="s">
        <v>6630</v>
      </c>
      <c r="L8545" t="s">
        <v>6526</v>
      </c>
      <c r="M8545" t="s">
        <v>6630</v>
      </c>
      <c r="N8545" t="s">
        <v>6630</v>
      </c>
      <c r="O8545" t="s">
        <v>6630</v>
      </c>
      <c r="P8545" t="s">
        <v>6630</v>
      </c>
      <c r="Q8545" t="s">
        <v>6630</v>
      </c>
    </row>
    <row r="8546" spans="1:17" x14ac:dyDescent="0.35">
      <c r="A8546" t="s">
        <v>19917</v>
      </c>
      <c r="B8546" t="s">
        <v>6626</v>
      </c>
      <c r="C8546" t="s">
        <v>6628</v>
      </c>
      <c r="D8546" t="s">
        <v>6628</v>
      </c>
      <c r="E8546" t="s">
        <v>6628</v>
      </c>
      <c r="F8546" t="s">
        <v>6628</v>
      </c>
      <c r="G8546" t="s">
        <v>6628</v>
      </c>
      <c r="H8546" t="s">
        <v>6628</v>
      </c>
      <c r="I8546" t="s">
        <v>19918</v>
      </c>
      <c r="J8546" t="s">
        <v>6630</v>
      </c>
      <c r="L8546" t="s">
        <v>6526</v>
      </c>
      <c r="M8546" t="s">
        <v>6630</v>
      </c>
      <c r="N8546" t="s">
        <v>6630</v>
      </c>
      <c r="O8546" t="s">
        <v>6630</v>
      </c>
      <c r="P8546" t="s">
        <v>6630</v>
      </c>
      <c r="Q8546" t="s">
        <v>6630</v>
      </c>
    </row>
    <row r="8547" spans="1:17" x14ac:dyDescent="0.35">
      <c r="A8547">
        <v>9418114238</v>
      </c>
      <c r="B8547" t="s">
        <v>6626</v>
      </c>
      <c r="C8547" t="s">
        <v>6540</v>
      </c>
      <c r="D8547">
        <v>131</v>
      </c>
      <c r="E8547" t="s">
        <v>6672</v>
      </c>
      <c r="F8547">
        <v>703</v>
      </c>
      <c r="G8547" t="s">
        <v>3068</v>
      </c>
      <c r="H8547">
        <v>830</v>
      </c>
      <c r="I8547" t="s">
        <v>19919</v>
      </c>
      <c r="J8547">
        <v>13260</v>
      </c>
      <c r="L8547" t="s">
        <v>6529</v>
      </c>
      <c r="M8547">
        <v>14423928</v>
      </c>
      <c r="N8547" t="s">
        <v>6630</v>
      </c>
      <c r="O8547" t="s">
        <v>6630</v>
      </c>
      <c r="P8547" t="s">
        <v>6630</v>
      </c>
      <c r="Q8547" t="s">
        <v>6630</v>
      </c>
    </row>
    <row r="8548" spans="1:17" x14ac:dyDescent="0.35">
      <c r="A8548">
        <v>9505108542</v>
      </c>
      <c r="B8548" t="s">
        <v>6626</v>
      </c>
      <c r="C8548" t="s">
        <v>6356</v>
      </c>
      <c r="D8548">
        <v>200</v>
      </c>
      <c r="E8548" t="s">
        <v>6701</v>
      </c>
      <c r="F8548">
        <v>500</v>
      </c>
      <c r="G8548" t="s">
        <v>7639</v>
      </c>
      <c r="H8548">
        <v>63</v>
      </c>
      <c r="I8548" t="s">
        <v>19920</v>
      </c>
      <c r="J8548">
        <v>8704108074</v>
      </c>
      <c r="L8548" t="s">
        <v>6529</v>
      </c>
      <c r="M8548">
        <v>10597808</v>
      </c>
      <c r="N8548" t="s">
        <v>6630</v>
      </c>
      <c r="O8548" t="s">
        <v>19921</v>
      </c>
      <c r="P8548" t="s">
        <v>6630</v>
      </c>
      <c r="Q8548">
        <v>100</v>
      </c>
    </row>
    <row r="8549" spans="1:17" x14ac:dyDescent="0.35">
      <c r="A8549">
        <v>9418114671</v>
      </c>
      <c r="B8549" t="s">
        <v>6626</v>
      </c>
      <c r="C8549" t="s">
        <v>6356</v>
      </c>
      <c r="D8549">
        <v>200</v>
      </c>
      <c r="E8549" t="s">
        <v>6701</v>
      </c>
      <c r="F8549">
        <v>500</v>
      </c>
      <c r="G8549" t="s">
        <v>6702</v>
      </c>
      <c r="H8549">
        <v>55</v>
      </c>
      <c r="I8549" t="s">
        <v>19922</v>
      </c>
      <c r="J8549">
        <v>12029</v>
      </c>
      <c r="L8549" t="s">
        <v>6529</v>
      </c>
      <c r="M8549">
        <v>10557232</v>
      </c>
      <c r="N8549" t="s">
        <v>6630</v>
      </c>
      <c r="O8549" t="s">
        <v>6630</v>
      </c>
      <c r="P8549" t="s">
        <v>6630</v>
      </c>
      <c r="Q8549" t="s">
        <v>6630</v>
      </c>
    </row>
    <row r="8550" spans="1:17" x14ac:dyDescent="0.35">
      <c r="A8550">
        <v>6105073</v>
      </c>
      <c r="B8550" t="s">
        <v>6626</v>
      </c>
      <c r="C8550" t="s">
        <v>6628</v>
      </c>
      <c r="D8550" t="s">
        <v>6628</v>
      </c>
      <c r="E8550" t="s">
        <v>6628</v>
      </c>
      <c r="F8550" t="s">
        <v>6628</v>
      </c>
      <c r="G8550" t="s">
        <v>6628</v>
      </c>
      <c r="H8550" t="s">
        <v>6628</v>
      </c>
      <c r="I8550" t="s">
        <v>19923</v>
      </c>
      <c r="J8550" t="s">
        <v>6630</v>
      </c>
      <c r="L8550" t="s">
        <v>6529</v>
      </c>
      <c r="M8550" t="s">
        <v>6630</v>
      </c>
      <c r="N8550" t="s">
        <v>6630</v>
      </c>
      <c r="O8550" t="s">
        <v>7920</v>
      </c>
      <c r="P8550" t="s">
        <v>6630</v>
      </c>
      <c r="Q8550" t="s">
        <v>6630</v>
      </c>
    </row>
    <row r="8551" spans="1:17" x14ac:dyDescent="0.35">
      <c r="A8551" t="s">
        <v>19924</v>
      </c>
      <c r="B8551" t="s">
        <v>6626</v>
      </c>
      <c r="C8551" t="s">
        <v>6628</v>
      </c>
      <c r="D8551" t="s">
        <v>6628</v>
      </c>
      <c r="E8551" t="s">
        <v>6628</v>
      </c>
      <c r="F8551" t="s">
        <v>6628</v>
      </c>
      <c r="G8551" t="s">
        <v>6628</v>
      </c>
      <c r="H8551" t="s">
        <v>6628</v>
      </c>
      <c r="I8551" t="s">
        <v>19925</v>
      </c>
      <c r="J8551" t="s">
        <v>6630</v>
      </c>
      <c r="L8551" t="s">
        <v>6526</v>
      </c>
      <c r="M8551" t="s">
        <v>6630</v>
      </c>
      <c r="N8551" t="s">
        <v>6630</v>
      </c>
      <c r="O8551" t="s">
        <v>6630</v>
      </c>
      <c r="P8551" t="s">
        <v>6630</v>
      </c>
      <c r="Q8551" t="s">
        <v>6630</v>
      </c>
    </row>
    <row r="8552" spans="1:17" x14ac:dyDescent="0.35">
      <c r="A8552" t="s">
        <v>19926</v>
      </c>
      <c r="B8552" t="s">
        <v>6626</v>
      </c>
      <c r="C8552" t="s">
        <v>6628</v>
      </c>
      <c r="D8552" t="s">
        <v>6628</v>
      </c>
      <c r="E8552" t="s">
        <v>6628</v>
      </c>
      <c r="F8552" t="s">
        <v>6628</v>
      </c>
      <c r="G8552" t="s">
        <v>6628</v>
      </c>
      <c r="H8552" t="s">
        <v>6628</v>
      </c>
      <c r="I8552" t="s">
        <v>16554</v>
      </c>
      <c r="J8552" t="s">
        <v>6630</v>
      </c>
      <c r="L8552" t="s">
        <v>6526</v>
      </c>
      <c r="M8552" t="s">
        <v>6630</v>
      </c>
      <c r="N8552" t="s">
        <v>6630</v>
      </c>
      <c r="O8552" t="s">
        <v>6630</v>
      </c>
      <c r="P8552" t="s">
        <v>6630</v>
      </c>
      <c r="Q8552" t="s">
        <v>6630</v>
      </c>
    </row>
    <row r="8553" spans="1:17" x14ac:dyDescent="0.35">
      <c r="A8553" t="s">
        <v>19927</v>
      </c>
      <c r="B8553" t="s">
        <v>6626</v>
      </c>
      <c r="C8553" t="s">
        <v>6628</v>
      </c>
      <c r="D8553" t="s">
        <v>6628</v>
      </c>
      <c r="E8553" t="s">
        <v>6628</v>
      </c>
      <c r="F8553" t="s">
        <v>6628</v>
      </c>
      <c r="G8553" t="s">
        <v>6628</v>
      </c>
      <c r="H8553" t="s">
        <v>6628</v>
      </c>
      <c r="I8553" t="s">
        <v>19928</v>
      </c>
      <c r="J8553" t="s">
        <v>6630</v>
      </c>
      <c r="L8553" t="s">
        <v>6526</v>
      </c>
      <c r="M8553" t="s">
        <v>6630</v>
      </c>
      <c r="N8553" t="s">
        <v>6630</v>
      </c>
      <c r="O8553" t="s">
        <v>6630</v>
      </c>
      <c r="P8553" t="s">
        <v>6630</v>
      </c>
      <c r="Q8553" t="s">
        <v>6630</v>
      </c>
    </row>
    <row r="8554" spans="1:17" x14ac:dyDescent="0.35">
      <c r="A8554" t="s">
        <v>19929</v>
      </c>
      <c r="B8554" t="s">
        <v>6626</v>
      </c>
      <c r="C8554" t="s">
        <v>6628</v>
      </c>
      <c r="D8554" t="s">
        <v>6628</v>
      </c>
      <c r="E8554" t="s">
        <v>6628</v>
      </c>
      <c r="F8554" t="s">
        <v>6628</v>
      </c>
      <c r="G8554" t="s">
        <v>6628</v>
      </c>
      <c r="H8554" t="s">
        <v>6628</v>
      </c>
      <c r="I8554" t="s">
        <v>19930</v>
      </c>
      <c r="J8554" t="s">
        <v>6630</v>
      </c>
      <c r="L8554" t="s">
        <v>6529</v>
      </c>
      <c r="M8554" t="s">
        <v>6630</v>
      </c>
      <c r="N8554" t="s">
        <v>6630</v>
      </c>
      <c r="O8554" t="s">
        <v>6630</v>
      </c>
      <c r="P8554" t="s">
        <v>6630</v>
      </c>
      <c r="Q8554" t="s">
        <v>6630</v>
      </c>
    </row>
    <row r="8555" spans="1:17" x14ac:dyDescent="0.35">
      <c r="A8555" t="s">
        <v>19931</v>
      </c>
      <c r="B8555" t="s">
        <v>6626</v>
      </c>
      <c r="C8555" t="s">
        <v>6628</v>
      </c>
      <c r="D8555" t="s">
        <v>6628</v>
      </c>
      <c r="E8555" t="s">
        <v>6628</v>
      </c>
      <c r="F8555" t="s">
        <v>6628</v>
      </c>
      <c r="G8555" t="s">
        <v>6628</v>
      </c>
      <c r="H8555" t="s">
        <v>6628</v>
      </c>
      <c r="I8555" t="s">
        <v>19932</v>
      </c>
      <c r="J8555" t="s">
        <v>6630</v>
      </c>
      <c r="L8555" t="s">
        <v>6529</v>
      </c>
      <c r="M8555" t="s">
        <v>6630</v>
      </c>
      <c r="N8555" t="s">
        <v>6630</v>
      </c>
      <c r="O8555" t="s">
        <v>6630</v>
      </c>
      <c r="P8555" t="s">
        <v>6630</v>
      </c>
      <c r="Q8555" t="s">
        <v>6630</v>
      </c>
    </row>
    <row r="8556" spans="1:17" x14ac:dyDescent="0.35">
      <c r="A8556">
        <v>9415113134</v>
      </c>
      <c r="B8556" t="s">
        <v>6626</v>
      </c>
      <c r="C8556" t="s">
        <v>6356</v>
      </c>
      <c r="D8556">
        <v>200</v>
      </c>
      <c r="E8556" t="s">
        <v>6645</v>
      </c>
      <c r="F8556">
        <v>201</v>
      </c>
      <c r="G8556" t="s">
        <v>6638</v>
      </c>
      <c r="H8556">
        <v>415</v>
      </c>
      <c r="I8556" t="s">
        <v>10334</v>
      </c>
      <c r="J8556">
        <v>13200</v>
      </c>
      <c r="L8556" t="s">
        <v>6529</v>
      </c>
      <c r="M8556">
        <v>13312222</v>
      </c>
      <c r="N8556">
        <v>11324262</v>
      </c>
      <c r="O8556" t="s">
        <v>19933</v>
      </c>
      <c r="P8556" t="s">
        <v>6630</v>
      </c>
      <c r="Q8556" t="s">
        <v>6630</v>
      </c>
    </row>
    <row r="8557" spans="1:17" x14ac:dyDescent="0.35">
      <c r="A8557">
        <v>7910110151</v>
      </c>
      <c r="B8557" t="s">
        <v>6626</v>
      </c>
      <c r="C8557" t="s">
        <v>6356</v>
      </c>
      <c r="D8557">
        <v>200</v>
      </c>
      <c r="E8557" t="s">
        <v>6645</v>
      </c>
      <c r="F8557">
        <v>201</v>
      </c>
      <c r="G8557" t="s">
        <v>6657</v>
      </c>
      <c r="H8557">
        <v>420</v>
      </c>
      <c r="I8557" t="s">
        <v>19934</v>
      </c>
      <c r="J8557" t="s">
        <v>6630</v>
      </c>
      <c r="L8557" t="s">
        <v>6529</v>
      </c>
      <c r="M8557">
        <v>11621734</v>
      </c>
      <c r="N8557" t="s">
        <v>6630</v>
      </c>
      <c r="O8557" s="3">
        <v>3021131060</v>
      </c>
      <c r="P8557" t="s">
        <v>6630</v>
      </c>
      <c r="Q8557" t="s">
        <v>6630</v>
      </c>
    </row>
    <row r="8558" spans="1:17" x14ac:dyDescent="0.35">
      <c r="A8558">
        <v>9408109418</v>
      </c>
      <c r="B8558" t="s">
        <v>6626</v>
      </c>
      <c r="C8558" t="s">
        <v>8365</v>
      </c>
      <c r="D8558">
        <v>105</v>
      </c>
      <c r="E8558" t="s">
        <v>8513</v>
      </c>
      <c r="F8558">
        <v>100</v>
      </c>
      <c r="G8558" t="s">
        <v>8367</v>
      </c>
      <c r="H8558">
        <v>5</v>
      </c>
      <c r="I8558" t="s">
        <v>19935</v>
      </c>
      <c r="J8558">
        <v>10500</v>
      </c>
      <c r="L8558" t="s">
        <v>6529</v>
      </c>
      <c r="M8558">
        <v>11678984</v>
      </c>
      <c r="N8558" t="s">
        <v>6630</v>
      </c>
      <c r="O8558" t="s">
        <v>6799</v>
      </c>
      <c r="P8558" t="s">
        <v>18095</v>
      </c>
      <c r="Q8558">
        <v>700</v>
      </c>
    </row>
    <row r="8559" spans="1:17" x14ac:dyDescent="0.35">
      <c r="A8559">
        <v>9406108954</v>
      </c>
      <c r="B8559" t="s">
        <v>6626</v>
      </c>
      <c r="C8559" t="s">
        <v>6356</v>
      </c>
      <c r="D8559">
        <v>200</v>
      </c>
      <c r="E8559" t="s">
        <v>6659</v>
      </c>
      <c r="F8559">
        <v>208</v>
      </c>
      <c r="G8559" t="s">
        <v>3838</v>
      </c>
      <c r="H8559">
        <v>313</v>
      </c>
      <c r="I8559" t="s">
        <v>19936</v>
      </c>
      <c r="J8559">
        <v>13562</v>
      </c>
      <c r="L8559" t="s">
        <v>6529</v>
      </c>
      <c r="M8559">
        <v>10122853</v>
      </c>
      <c r="N8559">
        <v>10041754</v>
      </c>
      <c r="O8559" t="s">
        <v>6630</v>
      </c>
      <c r="P8559" t="s">
        <v>19937</v>
      </c>
      <c r="Q8559" t="s">
        <v>6630</v>
      </c>
    </row>
    <row r="8560" spans="1:17" x14ac:dyDescent="0.35">
      <c r="A8560">
        <v>9405108509</v>
      </c>
      <c r="B8560" t="s">
        <v>6626</v>
      </c>
      <c r="C8560" t="s">
        <v>6335</v>
      </c>
      <c r="D8560">
        <v>150</v>
      </c>
      <c r="E8560" t="s">
        <v>6335</v>
      </c>
      <c r="F8560">
        <v>205</v>
      </c>
      <c r="G8560" t="s">
        <v>7000</v>
      </c>
      <c r="H8560">
        <v>600</v>
      </c>
      <c r="I8560" t="s">
        <v>19938</v>
      </c>
      <c r="J8560" t="s">
        <v>6630</v>
      </c>
      <c r="L8560" t="s">
        <v>6529</v>
      </c>
      <c r="M8560">
        <v>10137449</v>
      </c>
      <c r="N8560" t="s">
        <v>6630</v>
      </c>
      <c r="O8560" t="s">
        <v>6630</v>
      </c>
      <c r="P8560" t="s">
        <v>19939</v>
      </c>
      <c r="Q8560" t="s">
        <v>6630</v>
      </c>
    </row>
    <row r="8561" spans="1:17" x14ac:dyDescent="0.35">
      <c r="A8561">
        <v>9493100145</v>
      </c>
      <c r="B8561" t="s">
        <v>6626</v>
      </c>
      <c r="C8561" t="s">
        <v>6356</v>
      </c>
      <c r="D8561">
        <v>200</v>
      </c>
      <c r="E8561" t="s">
        <v>6659</v>
      </c>
      <c r="F8561">
        <v>208</v>
      </c>
      <c r="G8561" t="s">
        <v>6933</v>
      </c>
      <c r="H8561">
        <v>300</v>
      </c>
      <c r="I8561" t="s">
        <v>19940</v>
      </c>
      <c r="J8561" t="s">
        <v>6630</v>
      </c>
      <c r="L8561" t="s">
        <v>6529</v>
      </c>
      <c r="M8561" t="s">
        <v>6630</v>
      </c>
      <c r="N8561">
        <v>10003301</v>
      </c>
      <c r="O8561" t="s">
        <v>6630</v>
      </c>
      <c r="P8561" t="s">
        <v>19941</v>
      </c>
      <c r="Q8561" t="s">
        <v>6630</v>
      </c>
    </row>
    <row r="8562" spans="1:17" x14ac:dyDescent="0.35">
      <c r="A8562" t="s">
        <v>19942</v>
      </c>
      <c r="B8562" t="s">
        <v>6626</v>
      </c>
      <c r="C8562" t="s">
        <v>6628</v>
      </c>
      <c r="D8562" t="s">
        <v>6628</v>
      </c>
      <c r="E8562" t="s">
        <v>6628</v>
      </c>
      <c r="F8562" t="s">
        <v>6628</v>
      </c>
      <c r="G8562" t="s">
        <v>6628</v>
      </c>
      <c r="H8562" t="s">
        <v>6628</v>
      </c>
      <c r="I8562" t="s">
        <v>19943</v>
      </c>
      <c r="J8562" t="s">
        <v>6630</v>
      </c>
      <c r="L8562" t="s">
        <v>6526</v>
      </c>
      <c r="M8562" t="s">
        <v>6630</v>
      </c>
      <c r="N8562" t="s">
        <v>6630</v>
      </c>
      <c r="O8562" t="s">
        <v>6630</v>
      </c>
      <c r="P8562" t="s">
        <v>6630</v>
      </c>
      <c r="Q8562" t="s">
        <v>6630</v>
      </c>
    </row>
    <row r="8563" spans="1:17" x14ac:dyDescent="0.35">
      <c r="A8563">
        <v>9498105753</v>
      </c>
      <c r="B8563" t="s">
        <v>6626</v>
      </c>
      <c r="C8563" t="s">
        <v>6356</v>
      </c>
      <c r="D8563">
        <v>200</v>
      </c>
      <c r="E8563" t="s">
        <v>6659</v>
      </c>
      <c r="F8563">
        <v>208</v>
      </c>
      <c r="G8563" t="s">
        <v>7424</v>
      </c>
      <c r="H8563">
        <v>325</v>
      </c>
      <c r="I8563" t="s">
        <v>19944</v>
      </c>
      <c r="J8563" t="s">
        <v>6630</v>
      </c>
      <c r="L8563" t="s">
        <v>6529</v>
      </c>
      <c r="M8563" t="s">
        <v>6630</v>
      </c>
      <c r="N8563">
        <v>10162767</v>
      </c>
      <c r="O8563" t="s">
        <v>6630</v>
      </c>
      <c r="P8563" t="s">
        <v>19945</v>
      </c>
      <c r="Q8563" t="s">
        <v>6630</v>
      </c>
    </row>
    <row r="8564" spans="1:17" x14ac:dyDescent="0.35">
      <c r="A8564">
        <v>9415113202</v>
      </c>
      <c r="B8564" t="s">
        <v>6334</v>
      </c>
      <c r="C8564" t="s">
        <v>6540</v>
      </c>
      <c r="D8564">
        <v>131</v>
      </c>
      <c r="E8564" t="s">
        <v>6672</v>
      </c>
      <c r="F8564">
        <v>703</v>
      </c>
      <c r="G8564" t="s">
        <v>3068</v>
      </c>
      <c r="H8564">
        <v>830</v>
      </c>
      <c r="I8564" t="s">
        <v>19946</v>
      </c>
      <c r="J8564">
        <v>9412111086</v>
      </c>
      <c r="L8564" t="s">
        <v>6529</v>
      </c>
      <c r="M8564">
        <v>14033911</v>
      </c>
      <c r="N8564" t="s">
        <v>6630</v>
      </c>
      <c r="O8564" t="s">
        <v>6630</v>
      </c>
      <c r="P8564" t="s">
        <v>6630</v>
      </c>
      <c r="Q8564" t="s">
        <v>6630</v>
      </c>
    </row>
    <row r="8565" spans="1:17" x14ac:dyDescent="0.35">
      <c r="A8565">
        <v>9424116698</v>
      </c>
      <c r="B8565" t="s">
        <v>6626</v>
      </c>
      <c r="C8565" t="s">
        <v>6356</v>
      </c>
      <c r="D8565">
        <v>200</v>
      </c>
      <c r="E8565" t="s">
        <v>6645</v>
      </c>
      <c r="F8565">
        <v>201</v>
      </c>
      <c r="G8565" t="s">
        <v>6638</v>
      </c>
      <c r="H8565">
        <v>415</v>
      </c>
      <c r="I8565" t="s">
        <v>14636</v>
      </c>
      <c r="J8565">
        <v>20115</v>
      </c>
      <c r="L8565" t="s">
        <v>6529</v>
      </c>
      <c r="M8565">
        <v>12987789</v>
      </c>
      <c r="N8565">
        <v>14127504</v>
      </c>
      <c r="O8565" t="s">
        <v>6630</v>
      </c>
      <c r="P8565" t="s">
        <v>19947</v>
      </c>
      <c r="Q8565" t="s">
        <v>6630</v>
      </c>
    </row>
    <row r="8566" spans="1:17" x14ac:dyDescent="0.35">
      <c r="A8566">
        <v>9415113027</v>
      </c>
      <c r="B8566" t="s">
        <v>6626</v>
      </c>
      <c r="C8566" t="s">
        <v>6356</v>
      </c>
      <c r="D8566">
        <v>200</v>
      </c>
      <c r="E8566" t="s">
        <v>6366</v>
      </c>
      <c r="F8566">
        <v>207</v>
      </c>
      <c r="G8566" t="s">
        <v>176</v>
      </c>
      <c r="H8566">
        <v>705</v>
      </c>
      <c r="I8566" t="s">
        <v>19948</v>
      </c>
      <c r="J8566">
        <v>20800</v>
      </c>
      <c r="L8566" t="s">
        <v>6529</v>
      </c>
      <c r="M8566">
        <v>13194529</v>
      </c>
      <c r="N8566">
        <v>10014731</v>
      </c>
      <c r="O8566" t="s">
        <v>6630</v>
      </c>
      <c r="P8566" t="s">
        <v>6630</v>
      </c>
      <c r="Q8566">
        <v>700</v>
      </c>
    </row>
    <row r="8567" spans="1:17" x14ac:dyDescent="0.35">
      <c r="A8567">
        <v>9417114225</v>
      </c>
      <c r="B8567" t="s">
        <v>6626</v>
      </c>
      <c r="C8567" t="s">
        <v>6356</v>
      </c>
      <c r="D8567">
        <v>200</v>
      </c>
      <c r="E8567" t="s">
        <v>6366</v>
      </c>
      <c r="F8567">
        <v>207</v>
      </c>
      <c r="G8567" t="s">
        <v>6724</v>
      </c>
      <c r="H8567">
        <v>323</v>
      </c>
      <c r="I8567" t="s">
        <v>7227</v>
      </c>
      <c r="J8567">
        <v>20053</v>
      </c>
      <c r="L8567" t="s">
        <v>6529</v>
      </c>
      <c r="M8567">
        <v>10045350</v>
      </c>
      <c r="N8567">
        <v>10069079</v>
      </c>
      <c r="O8567" t="s">
        <v>6630</v>
      </c>
      <c r="P8567" t="s">
        <v>6630</v>
      </c>
      <c r="Q8567" t="s">
        <v>6630</v>
      </c>
    </row>
    <row r="8568" spans="1:17" x14ac:dyDescent="0.35">
      <c r="A8568">
        <v>9414112648</v>
      </c>
      <c r="B8568" t="s">
        <v>6626</v>
      </c>
      <c r="C8568" t="s">
        <v>6356</v>
      </c>
      <c r="D8568">
        <v>200</v>
      </c>
      <c r="E8568" t="s">
        <v>5245</v>
      </c>
      <c r="F8568">
        <v>202</v>
      </c>
      <c r="G8568" t="s">
        <v>5245</v>
      </c>
      <c r="H8568">
        <v>450</v>
      </c>
      <c r="I8568" t="s">
        <v>19949</v>
      </c>
      <c r="J8568">
        <v>20200</v>
      </c>
      <c r="L8568" t="s">
        <v>6529</v>
      </c>
      <c r="M8568">
        <v>13217145</v>
      </c>
      <c r="N8568" t="s">
        <v>6630</v>
      </c>
      <c r="O8568" t="s">
        <v>6630</v>
      </c>
      <c r="P8568" t="s">
        <v>6630</v>
      </c>
      <c r="Q8568">
        <v>100</v>
      </c>
    </row>
    <row r="8569" spans="1:17" x14ac:dyDescent="0.35">
      <c r="A8569">
        <v>9423116342</v>
      </c>
      <c r="B8569" t="s">
        <v>6334</v>
      </c>
      <c r="C8569" t="s">
        <v>6540</v>
      </c>
      <c r="D8569">
        <v>131</v>
      </c>
      <c r="E8569" t="s">
        <v>2905</v>
      </c>
      <c r="F8569">
        <v>300</v>
      </c>
      <c r="G8569" t="s">
        <v>7740</v>
      </c>
      <c r="H8569">
        <v>108</v>
      </c>
      <c r="I8569" t="s">
        <v>19950</v>
      </c>
      <c r="J8569" t="s">
        <v>6630</v>
      </c>
      <c r="L8569" t="s">
        <v>6529</v>
      </c>
      <c r="M8569">
        <v>12629893</v>
      </c>
      <c r="N8569" t="s">
        <v>6630</v>
      </c>
      <c r="O8569" t="s">
        <v>6630</v>
      </c>
      <c r="P8569" t="s">
        <v>6630</v>
      </c>
      <c r="Q8569">
        <v>100</v>
      </c>
    </row>
    <row r="8570" spans="1:17" x14ac:dyDescent="0.35">
      <c r="A8570">
        <v>7902107235</v>
      </c>
      <c r="B8570" t="s">
        <v>6626</v>
      </c>
      <c r="C8570" t="s">
        <v>6356</v>
      </c>
      <c r="D8570">
        <v>200</v>
      </c>
      <c r="E8570" t="s">
        <v>6645</v>
      </c>
      <c r="F8570">
        <v>201</v>
      </c>
      <c r="G8570" t="s">
        <v>6786</v>
      </c>
      <c r="H8570">
        <v>440</v>
      </c>
      <c r="I8570" t="s">
        <v>19951</v>
      </c>
      <c r="J8570" t="s">
        <v>6630</v>
      </c>
      <c r="L8570" t="s">
        <v>6529</v>
      </c>
      <c r="M8570">
        <v>10007890</v>
      </c>
      <c r="N8570" t="s">
        <v>6630</v>
      </c>
      <c r="O8570" t="s">
        <v>6630</v>
      </c>
      <c r="P8570" t="s">
        <v>19952</v>
      </c>
      <c r="Q8570" t="s">
        <v>6630</v>
      </c>
    </row>
    <row r="8571" spans="1:17" x14ac:dyDescent="0.35">
      <c r="A8571">
        <v>9493013301</v>
      </c>
      <c r="B8571" t="s">
        <v>6626</v>
      </c>
      <c r="C8571" t="s">
        <v>8762</v>
      </c>
      <c r="D8571">
        <v>130</v>
      </c>
      <c r="E8571" t="s">
        <v>6628</v>
      </c>
      <c r="F8571" t="s">
        <v>6628</v>
      </c>
      <c r="G8571" t="s">
        <v>6933</v>
      </c>
      <c r="H8571">
        <v>300</v>
      </c>
      <c r="I8571" t="s">
        <v>19953</v>
      </c>
      <c r="J8571" t="s">
        <v>6630</v>
      </c>
      <c r="L8571" t="s">
        <v>6529</v>
      </c>
      <c r="M8571" t="s">
        <v>6630</v>
      </c>
      <c r="N8571" t="s">
        <v>6630</v>
      </c>
      <c r="O8571" t="s">
        <v>6630</v>
      </c>
      <c r="P8571" t="s">
        <v>19954</v>
      </c>
      <c r="Q8571" t="s">
        <v>6630</v>
      </c>
    </row>
    <row r="8572" spans="1:17" x14ac:dyDescent="0.35">
      <c r="A8572">
        <v>9421115678</v>
      </c>
      <c r="B8572" t="s">
        <v>6626</v>
      </c>
      <c r="C8572" t="s">
        <v>6356</v>
      </c>
      <c r="D8572">
        <v>200</v>
      </c>
      <c r="E8572" t="s">
        <v>6645</v>
      </c>
      <c r="F8572">
        <v>201</v>
      </c>
      <c r="G8572" t="s">
        <v>6657</v>
      </c>
      <c r="H8572">
        <v>420</v>
      </c>
      <c r="I8572" t="s">
        <v>19955</v>
      </c>
      <c r="J8572">
        <v>20120</v>
      </c>
      <c r="L8572" t="s">
        <v>6529</v>
      </c>
      <c r="M8572">
        <v>14126587</v>
      </c>
      <c r="N8572">
        <v>11277777</v>
      </c>
      <c r="O8572" t="s">
        <v>6630</v>
      </c>
      <c r="P8572" t="s">
        <v>6630</v>
      </c>
      <c r="Q8572" t="s">
        <v>6630</v>
      </c>
    </row>
    <row r="8573" spans="1:17" x14ac:dyDescent="0.35">
      <c r="A8573">
        <v>9415113065</v>
      </c>
      <c r="B8573" t="s">
        <v>6626</v>
      </c>
      <c r="C8573" t="s">
        <v>6335</v>
      </c>
      <c r="D8573">
        <v>150</v>
      </c>
      <c r="E8573" t="s">
        <v>6335</v>
      </c>
      <c r="F8573">
        <v>205</v>
      </c>
      <c r="G8573" t="s">
        <v>218</v>
      </c>
      <c r="H8573">
        <v>607</v>
      </c>
      <c r="I8573" t="s">
        <v>19956</v>
      </c>
      <c r="J8573">
        <v>20510</v>
      </c>
      <c r="L8573" t="s">
        <v>6529</v>
      </c>
      <c r="M8573">
        <v>10877244</v>
      </c>
      <c r="N8573">
        <v>12596868</v>
      </c>
      <c r="O8573" t="s">
        <v>6630</v>
      </c>
      <c r="P8573" t="s">
        <v>19957</v>
      </c>
      <c r="Q8573" t="s">
        <v>6630</v>
      </c>
    </row>
    <row r="8574" spans="1:17" x14ac:dyDescent="0.35">
      <c r="A8574" t="s">
        <v>19958</v>
      </c>
      <c r="B8574" t="s">
        <v>6626</v>
      </c>
      <c r="C8574" t="s">
        <v>6628</v>
      </c>
      <c r="D8574" t="s">
        <v>6628</v>
      </c>
      <c r="E8574" t="s">
        <v>6628</v>
      </c>
      <c r="F8574" t="s">
        <v>6628</v>
      </c>
      <c r="G8574" t="s">
        <v>6628</v>
      </c>
      <c r="H8574" t="s">
        <v>6628</v>
      </c>
      <c r="I8574" t="s">
        <v>19959</v>
      </c>
      <c r="J8574" t="s">
        <v>6630</v>
      </c>
      <c r="L8574" t="s">
        <v>6529</v>
      </c>
      <c r="M8574" t="s">
        <v>6630</v>
      </c>
      <c r="N8574" t="s">
        <v>6630</v>
      </c>
      <c r="O8574" t="s">
        <v>6630</v>
      </c>
      <c r="P8574" t="s">
        <v>6630</v>
      </c>
      <c r="Q8574" t="s">
        <v>6630</v>
      </c>
    </row>
    <row r="8575" spans="1:17" x14ac:dyDescent="0.35">
      <c r="A8575" t="s">
        <v>19960</v>
      </c>
      <c r="B8575" t="s">
        <v>6626</v>
      </c>
      <c r="C8575" t="s">
        <v>6628</v>
      </c>
      <c r="D8575" t="s">
        <v>6628</v>
      </c>
      <c r="E8575" t="s">
        <v>6628</v>
      </c>
      <c r="F8575" t="s">
        <v>6628</v>
      </c>
      <c r="G8575" t="s">
        <v>6628</v>
      </c>
      <c r="H8575" t="s">
        <v>6628</v>
      </c>
      <c r="I8575" t="s">
        <v>12398</v>
      </c>
      <c r="J8575" t="s">
        <v>6630</v>
      </c>
      <c r="L8575" t="s">
        <v>6526</v>
      </c>
      <c r="M8575" t="s">
        <v>6630</v>
      </c>
      <c r="N8575" t="s">
        <v>6630</v>
      </c>
      <c r="O8575" t="s">
        <v>6630</v>
      </c>
      <c r="P8575" t="s">
        <v>6630</v>
      </c>
      <c r="Q8575" t="s">
        <v>6630</v>
      </c>
    </row>
    <row r="8576" spans="1:17" x14ac:dyDescent="0.35">
      <c r="A8576">
        <v>9411110871</v>
      </c>
      <c r="B8576" t="s">
        <v>6626</v>
      </c>
      <c r="C8576" t="s">
        <v>6356</v>
      </c>
      <c r="D8576">
        <v>200</v>
      </c>
      <c r="E8576" t="s">
        <v>5245</v>
      </c>
      <c r="F8576">
        <v>202</v>
      </c>
      <c r="G8576" t="s">
        <v>5245</v>
      </c>
      <c r="H8576">
        <v>450</v>
      </c>
      <c r="I8576" t="s">
        <v>19961</v>
      </c>
      <c r="J8576" t="s">
        <v>6630</v>
      </c>
      <c r="L8576" t="s">
        <v>6529</v>
      </c>
      <c r="M8576">
        <v>10895151</v>
      </c>
      <c r="N8576">
        <v>10212031</v>
      </c>
      <c r="O8576">
        <v>29730</v>
      </c>
      <c r="P8576" t="s">
        <v>6630</v>
      </c>
      <c r="Q8576" t="s">
        <v>6630</v>
      </c>
    </row>
    <row r="8577" spans="1:17" x14ac:dyDescent="0.35">
      <c r="A8577">
        <v>9411110723</v>
      </c>
      <c r="B8577" t="s">
        <v>6626</v>
      </c>
      <c r="C8577" t="s">
        <v>6356</v>
      </c>
      <c r="D8577">
        <v>200</v>
      </c>
      <c r="E8577" t="s">
        <v>6366</v>
      </c>
      <c r="F8577">
        <v>207</v>
      </c>
      <c r="G8577" t="s">
        <v>176</v>
      </c>
      <c r="H8577">
        <v>705</v>
      </c>
      <c r="I8577" t="s">
        <v>18899</v>
      </c>
      <c r="J8577">
        <v>20890</v>
      </c>
      <c r="L8577" t="s">
        <v>6529</v>
      </c>
      <c r="M8577">
        <v>10506697</v>
      </c>
      <c r="N8577" t="s">
        <v>6630</v>
      </c>
      <c r="O8577" t="s">
        <v>6799</v>
      </c>
      <c r="P8577" t="s">
        <v>6630</v>
      </c>
      <c r="Q8577" t="s">
        <v>6630</v>
      </c>
    </row>
    <row r="8578" spans="1:17" x14ac:dyDescent="0.35">
      <c r="A8578">
        <v>9424116525</v>
      </c>
      <c r="B8578" t="s">
        <v>6334</v>
      </c>
      <c r="C8578" t="s">
        <v>6356</v>
      </c>
      <c r="D8578">
        <v>200</v>
      </c>
      <c r="E8578" t="s">
        <v>6701</v>
      </c>
      <c r="F8578">
        <v>500</v>
      </c>
      <c r="G8578" t="s">
        <v>6702</v>
      </c>
      <c r="H8578">
        <v>55</v>
      </c>
      <c r="I8578" t="s">
        <v>19962</v>
      </c>
      <c r="J8578">
        <v>12032</v>
      </c>
      <c r="L8578" t="s">
        <v>6529</v>
      </c>
      <c r="M8578">
        <v>12564381</v>
      </c>
      <c r="N8578" t="s">
        <v>6630</v>
      </c>
      <c r="O8578" t="s">
        <v>6630</v>
      </c>
      <c r="P8578" t="s">
        <v>6630</v>
      </c>
      <c r="Q8578" t="s">
        <v>6630</v>
      </c>
    </row>
    <row r="8579" spans="1:17" x14ac:dyDescent="0.35">
      <c r="A8579">
        <v>3503107591</v>
      </c>
      <c r="B8579" t="s">
        <v>6626</v>
      </c>
      <c r="C8579" t="s">
        <v>6356</v>
      </c>
      <c r="D8579">
        <v>200</v>
      </c>
      <c r="E8579" t="s">
        <v>5245</v>
      </c>
      <c r="F8579">
        <v>202</v>
      </c>
      <c r="G8579" t="s">
        <v>5245</v>
      </c>
      <c r="H8579">
        <v>450</v>
      </c>
      <c r="I8579" t="s">
        <v>19963</v>
      </c>
      <c r="J8579">
        <v>20200</v>
      </c>
      <c r="L8579" t="s">
        <v>6529</v>
      </c>
      <c r="M8579">
        <v>10008025</v>
      </c>
      <c r="N8579" t="s">
        <v>6630</v>
      </c>
      <c r="O8579" t="s">
        <v>19964</v>
      </c>
      <c r="P8579" t="s">
        <v>19965</v>
      </c>
      <c r="Q8579" t="s">
        <v>6630</v>
      </c>
    </row>
    <row r="8580" spans="1:17" x14ac:dyDescent="0.35">
      <c r="A8580">
        <v>6307109308</v>
      </c>
      <c r="B8580" t="s">
        <v>6626</v>
      </c>
      <c r="C8580" t="s">
        <v>6356</v>
      </c>
      <c r="D8580">
        <v>200</v>
      </c>
      <c r="E8580" t="s">
        <v>6366</v>
      </c>
      <c r="F8580">
        <v>207</v>
      </c>
      <c r="G8580" t="s">
        <v>6638</v>
      </c>
      <c r="H8580">
        <v>415</v>
      </c>
      <c r="I8580" t="s">
        <v>19966</v>
      </c>
      <c r="J8580">
        <v>20115</v>
      </c>
      <c r="L8580" t="s">
        <v>6529</v>
      </c>
      <c r="M8580">
        <v>11615676</v>
      </c>
      <c r="N8580">
        <v>10807772</v>
      </c>
      <c r="O8580" t="s">
        <v>6630</v>
      </c>
      <c r="P8580" t="s">
        <v>6630</v>
      </c>
      <c r="Q8580">
        <v>100</v>
      </c>
    </row>
    <row r="8581" spans="1:17" x14ac:dyDescent="0.35">
      <c r="A8581">
        <v>9604108217</v>
      </c>
      <c r="B8581" t="s">
        <v>6626</v>
      </c>
      <c r="C8581" t="s">
        <v>6540</v>
      </c>
      <c r="D8581">
        <v>131</v>
      </c>
      <c r="E8581" t="s">
        <v>7340</v>
      </c>
      <c r="F8581">
        <v>308</v>
      </c>
      <c r="G8581" t="s">
        <v>3774</v>
      </c>
      <c r="H8581">
        <v>100</v>
      </c>
      <c r="I8581" t="s">
        <v>19967</v>
      </c>
      <c r="J8581" t="s">
        <v>6630</v>
      </c>
      <c r="L8581" t="s">
        <v>6529</v>
      </c>
      <c r="M8581">
        <v>10002982</v>
      </c>
      <c r="N8581" t="s">
        <v>6630</v>
      </c>
      <c r="O8581" t="s">
        <v>19968</v>
      </c>
      <c r="P8581" t="s">
        <v>19969</v>
      </c>
      <c r="Q8581" t="s">
        <v>6630</v>
      </c>
    </row>
    <row r="8582" spans="1:17" x14ac:dyDescent="0.35">
      <c r="A8582" t="s">
        <v>19970</v>
      </c>
      <c r="B8582" t="s">
        <v>6626</v>
      </c>
      <c r="C8582" t="s">
        <v>6628</v>
      </c>
      <c r="D8582" t="s">
        <v>6628</v>
      </c>
      <c r="E8582" t="s">
        <v>6628</v>
      </c>
      <c r="F8582" t="s">
        <v>6628</v>
      </c>
      <c r="G8582" t="s">
        <v>6628</v>
      </c>
      <c r="H8582" t="s">
        <v>6628</v>
      </c>
      <c r="I8582" t="s">
        <v>19971</v>
      </c>
      <c r="J8582" t="s">
        <v>6630</v>
      </c>
      <c r="L8582" t="s">
        <v>6526</v>
      </c>
      <c r="M8582" t="s">
        <v>6630</v>
      </c>
      <c r="N8582" t="s">
        <v>6630</v>
      </c>
      <c r="O8582" t="s">
        <v>6630</v>
      </c>
      <c r="P8582" t="s">
        <v>6630</v>
      </c>
      <c r="Q8582" t="s">
        <v>6630</v>
      </c>
    </row>
    <row r="8583" spans="1:17" x14ac:dyDescent="0.35">
      <c r="A8583" t="s">
        <v>19972</v>
      </c>
      <c r="B8583" t="s">
        <v>6626</v>
      </c>
      <c r="C8583" t="s">
        <v>6628</v>
      </c>
      <c r="D8583" t="s">
        <v>6628</v>
      </c>
      <c r="E8583" t="s">
        <v>6628</v>
      </c>
      <c r="F8583" t="s">
        <v>6628</v>
      </c>
      <c r="G8583" t="s">
        <v>6628</v>
      </c>
      <c r="H8583" t="s">
        <v>6628</v>
      </c>
      <c r="I8583" t="s">
        <v>19973</v>
      </c>
      <c r="J8583" t="s">
        <v>6630</v>
      </c>
      <c r="L8583" t="s">
        <v>6526</v>
      </c>
      <c r="M8583" t="s">
        <v>6630</v>
      </c>
      <c r="N8583" t="s">
        <v>6630</v>
      </c>
      <c r="O8583" t="s">
        <v>6630</v>
      </c>
      <c r="P8583" t="s">
        <v>6630</v>
      </c>
      <c r="Q8583" t="s">
        <v>6630</v>
      </c>
    </row>
    <row r="8584" spans="1:17" x14ac:dyDescent="0.35">
      <c r="A8584">
        <v>20306</v>
      </c>
      <c r="B8584" t="s">
        <v>6626</v>
      </c>
      <c r="C8584" t="s">
        <v>6356</v>
      </c>
      <c r="D8584">
        <v>200</v>
      </c>
      <c r="E8584" t="s">
        <v>488</v>
      </c>
      <c r="F8584">
        <v>203</v>
      </c>
      <c r="G8584" t="s">
        <v>488</v>
      </c>
      <c r="H8584">
        <v>500</v>
      </c>
      <c r="I8584" t="s">
        <v>19974</v>
      </c>
      <c r="J8584" t="s">
        <v>6630</v>
      </c>
      <c r="L8584" t="s">
        <v>6526</v>
      </c>
      <c r="M8584" t="s">
        <v>6630</v>
      </c>
      <c r="N8584" t="s">
        <v>6630</v>
      </c>
      <c r="O8584" t="s">
        <v>19975</v>
      </c>
      <c r="P8584" t="s">
        <v>19976</v>
      </c>
      <c r="Q8584" t="s">
        <v>6630</v>
      </c>
    </row>
    <row r="8585" spans="1:17" x14ac:dyDescent="0.35">
      <c r="A8585">
        <v>22305</v>
      </c>
      <c r="B8585" t="s">
        <v>6626</v>
      </c>
      <c r="C8585" t="s">
        <v>6356</v>
      </c>
      <c r="D8585">
        <v>200</v>
      </c>
      <c r="E8585" t="s">
        <v>6366</v>
      </c>
      <c r="F8585">
        <v>207</v>
      </c>
      <c r="G8585" t="s">
        <v>7005</v>
      </c>
      <c r="H8585">
        <v>740</v>
      </c>
      <c r="I8585" t="s">
        <v>10607</v>
      </c>
      <c r="J8585" t="s">
        <v>6630</v>
      </c>
      <c r="L8585" t="s">
        <v>6526</v>
      </c>
      <c r="M8585" t="s">
        <v>6630</v>
      </c>
      <c r="N8585" t="s">
        <v>6630</v>
      </c>
      <c r="O8585" t="s">
        <v>3278</v>
      </c>
      <c r="P8585" t="s">
        <v>6630</v>
      </c>
      <c r="Q8585" t="s">
        <v>6630</v>
      </c>
    </row>
    <row r="8586" spans="1:17" x14ac:dyDescent="0.35">
      <c r="A8586">
        <v>9423116358</v>
      </c>
      <c r="B8586" t="s">
        <v>6626</v>
      </c>
      <c r="C8586" t="s">
        <v>6540</v>
      </c>
      <c r="D8586">
        <v>131</v>
      </c>
      <c r="E8586" t="s">
        <v>6540</v>
      </c>
      <c r="F8586">
        <v>309</v>
      </c>
      <c r="G8586" t="s">
        <v>2845</v>
      </c>
      <c r="H8586">
        <v>107</v>
      </c>
      <c r="I8586" t="s">
        <v>9835</v>
      </c>
      <c r="J8586" t="s">
        <v>6630</v>
      </c>
      <c r="L8586" t="s">
        <v>6529</v>
      </c>
      <c r="M8586">
        <v>10444246</v>
      </c>
      <c r="N8586" t="s">
        <v>6630</v>
      </c>
      <c r="O8586" t="s">
        <v>6630</v>
      </c>
      <c r="P8586" t="s">
        <v>6630</v>
      </c>
      <c r="Q8586">
        <v>100</v>
      </c>
    </row>
    <row r="8587" spans="1:17" x14ac:dyDescent="0.35">
      <c r="A8587" t="s">
        <v>19977</v>
      </c>
      <c r="B8587" t="s">
        <v>6626</v>
      </c>
      <c r="C8587" t="s">
        <v>6628</v>
      </c>
      <c r="D8587" t="s">
        <v>6628</v>
      </c>
      <c r="E8587" t="s">
        <v>6628</v>
      </c>
      <c r="F8587" t="s">
        <v>6628</v>
      </c>
      <c r="G8587" t="s">
        <v>6628</v>
      </c>
      <c r="H8587" t="s">
        <v>6628</v>
      </c>
      <c r="I8587" t="s">
        <v>19978</v>
      </c>
      <c r="J8587" t="s">
        <v>6630</v>
      </c>
      <c r="L8587" t="s">
        <v>6529</v>
      </c>
      <c r="M8587" t="s">
        <v>6630</v>
      </c>
      <c r="N8587" t="s">
        <v>6630</v>
      </c>
      <c r="O8587" t="s">
        <v>6630</v>
      </c>
      <c r="P8587" t="s">
        <v>6630</v>
      </c>
      <c r="Q8587" t="s">
        <v>6630</v>
      </c>
    </row>
    <row r="8588" spans="1:17" x14ac:dyDescent="0.35">
      <c r="A8588" t="s">
        <v>19979</v>
      </c>
      <c r="B8588" t="s">
        <v>6626</v>
      </c>
      <c r="C8588" t="s">
        <v>6628</v>
      </c>
      <c r="D8588" t="s">
        <v>6628</v>
      </c>
      <c r="E8588" t="s">
        <v>6628</v>
      </c>
      <c r="F8588" t="s">
        <v>6628</v>
      </c>
      <c r="G8588" t="s">
        <v>6628</v>
      </c>
      <c r="H8588" t="s">
        <v>6628</v>
      </c>
      <c r="I8588" t="s">
        <v>19980</v>
      </c>
      <c r="J8588" t="s">
        <v>6630</v>
      </c>
      <c r="L8588" t="s">
        <v>6526</v>
      </c>
      <c r="M8588" t="s">
        <v>6630</v>
      </c>
      <c r="N8588" t="s">
        <v>6630</v>
      </c>
      <c r="O8588" t="s">
        <v>6630</v>
      </c>
      <c r="P8588" t="s">
        <v>6630</v>
      </c>
      <c r="Q8588" t="s">
        <v>6630</v>
      </c>
    </row>
    <row r="8589" spans="1:17" x14ac:dyDescent="0.35">
      <c r="A8589">
        <v>9406108812</v>
      </c>
      <c r="B8589" t="s">
        <v>6626</v>
      </c>
      <c r="C8589" t="s">
        <v>6356</v>
      </c>
      <c r="D8589">
        <v>200</v>
      </c>
      <c r="E8589" t="s">
        <v>6366</v>
      </c>
      <c r="F8589">
        <v>207</v>
      </c>
      <c r="G8589" t="s">
        <v>1357</v>
      </c>
      <c r="H8589">
        <v>745</v>
      </c>
      <c r="I8589" t="s">
        <v>19981</v>
      </c>
      <c r="J8589">
        <v>20800</v>
      </c>
      <c r="L8589" t="s">
        <v>6529</v>
      </c>
      <c r="M8589">
        <v>10552327</v>
      </c>
      <c r="N8589">
        <v>11550286</v>
      </c>
      <c r="O8589" t="s">
        <v>6630</v>
      </c>
      <c r="P8589">
        <v>20800.804011</v>
      </c>
      <c r="Q8589">
        <v>700</v>
      </c>
    </row>
    <row r="8590" spans="1:17" x14ac:dyDescent="0.35">
      <c r="A8590" t="s">
        <v>19982</v>
      </c>
      <c r="B8590" t="s">
        <v>6626</v>
      </c>
      <c r="C8590" t="s">
        <v>6628</v>
      </c>
      <c r="D8590" t="s">
        <v>6628</v>
      </c>
      <c r="E8590" t="s">
        <v>6628</v>
      </c>
      <c r="F8590" t="s">
        <v>6628</v>
      </c>
      <c r="G8590" t="s">
        <v>6628</v>
      </c>
      <c r="H8590" t="s">
        <v>6628</v>
      </c>
      <c r="I8590" t="s">
        <v>19983</v>
      </c>
      <c r="J8590" t="s">
        <v>6630</v>
      </c>
      <c r="L8590" t="s">
        <v>6529</v>
      </c>
      <c r="M8590" t="s">
        <v>6630</v>
      </c>
      <c r="N8590" t="s">
        <v>6630</v>
      </c>
      <c r="O8590" t="s">
        <v>6630</v>
      </c>
      <c r="P8590" t="s">
        <v>6630</v>
      </c>
      <c r="Q8590" t="s">
        <v>6630</v>
      </c>
    </row>
    <row r="8591" spans="1:17" x14ac:dyDescent="0.35">
      <c r="A8591">
        <v>9601106847</v>
      </c>
      <c r="B8591" t="s">
        <v>6626</v>
      </c>
      <c r="C8591" t="s">
        <v>6356</v>
      </c>
      <c r="D8591">
        <v>200</v>
      </c>
      <c r="E8591" t="s">
        <v>6659</v>
      </c>
      <c r="F8591">
        <v>208</v>
      </c>
      <c r="G8591" t="s">
        <v>977</v>
      </c>
      <c r="H8591">
        <v>310</v>
      </c>
      <c r="I8591" t="s">
        <v>19984</v>
      </c>
      <c r="J8591" t="s">
        <v>6630</v>
      </c>
      <c r="L8591" t="s">
        <v>6529</v>
      </c>
      <c r="M8591">
        <v>10197353</v>
      </c>
      <c r="N8591">
        <v>10601803</v>
      </c>
      <c r="O8591" t="s">
        <v>11252</v>
      </c>
      <c r="P8591" t="s">
        <v>6630</v>
      </c>
      <c r="Q8591">
        <v>200</v>
      </c>
    </row>
    <row r="8592" spans="1:17" x14ac:dyDescent="0.35">
      <c r="A8592">
        <v>9414112228</v>
      </c>
      <c r="B8592" t="s">
        <v>6626</v>
      </c>
      <c r="C8592" t="s">
        <v>6356</v>
      </c>
      <c r="D8592">
        <v>200</v>
      </c>
      <c r="E8592" t="s">
        <v>6357</v>
      </c>
      <c r="F8592">
        <v>209</v>
      </c>
      <c r="G8592" t="s">
        <v>977</v>
      </c>
      <c r="H8592">
        <v>310</v>
      </c>
      <c r="I8592" t="s">
        <v>19985</v>
      </c>
      <c r="J8592">
        <v>13670</v>
      </c>
      <c r="L8592" t="s">
        <v>6529</v>
      </c>
      <c r="M8592">
        <v>10042553</v>
      </c>
      <c r="N8592">
        <v>10652862</v>
      </c>
      <c r="O8592" s="3">
        <v>3.0504305143084401E+19</v>
      </c>
      <c r="P8592" t="s">
        <v>6630</v>
      </c>
      <c r="Q8592" t="s">
        <v>6630</v>
      </c>
    </row>
    <row r="8593" spans="1:17" x14ac:dyDescent="0.35">
      <c r="A8593">
        <v>31504</v>
      </c>
      <c r="B8593" t="s">
        <v>6626</v>
      </c>
      <c r="C8593" t="s">
        <v>6356</v>
      </c>
      <c r="D8593">
        <v>200</v>
      </c>
      <c r="E8593" t="s">
        <v>6366</v>
      </c>
      <c r="F8593">
        <v>207</v>
      </c>
      <c r="G8593" t="s">
        <v>10603</v>
      </c>
      <c r="H8593">
        <v>770</v>
      </c>
      <c r="I8593" t="s">
        <v>19986</v>
      </c>
      <c r="J8593">
        <v>30005</v>
      </c>
      <c r="L8593" t="s">
        <v>6526</v>
      </c>
      <c r="M8593" t="s">
        <v>6630</v>
      </c>
      <c r="N8593">
        <v>10528811</v>
      </c>
      <c r="O8593" t="s">
        <v>6630</v>
      </c>
      <c r="P8593" t="s">
        <v>6630</v>
      </c>
      <c r="Q8593" t="s">
        <v>6630</v>
      </c>
    </row>
    <row r="8594" spans="1:17" x14ac:dyDescent="0.35">
      <c r="A8594">
        <v>9410110310</v>
      </c>
      <c r="B8594" t="s">
        <v>6626</v>
      </c>
      <c r="C8594" t="s">
        <v>6356</v>
      </c>
      <c r="D8594">
        <v>200</v>
      </c>
      <c r="E8594" t="s">
        <v>6366</v>
      </c>
      <c r="F8594">
        <v>207</v>
      </c>
      <c r="G8594" t="s">
        <v>6657</v>
      </c>
      <c r="H8594">
        <v>420</v>
      </c>
      <c r="I8594" t="s">
        <v>12806</v>
      </c>
      <c r="J8594" t="s">
        <v>6630</v>
      </c>
      <c r="L8594" t="s">
        <v>6529</v>
      </c>
      <c r="M8594">
        <v>12026241</v>
      </c>
      <c r="N8594">
        <v>11877393</v>
      </c>
      <c r="O8594" t="s">
        <v>19987</v>
      </c>
      <c r="P8594" t="s">
        <v>6630</v>
      </c>
      <c r="Q8594" t="s">
        <v>6630</v>
      </c>
    </row>
    <row r="8595" spans="1:17" x14ac:dyDescent="0.35">
      <c r="A8595">
        <v>9423116425</v>
      </c>
      <c r="B8595" t="s">
        <v>6626</v>
      </c>
      <c r="C8595" t="s">
        <v>6356</v>
      </c>
      <c r="D8595">
        <v>200</v>
      </c>
      <c r="E8595" t="s">
        <v>6366</v>
      </c>
      <c r="F8595">
        <v>207</v>
      </c>
      <c r="G8595" t="s">
        <v>6662</v>
      </c>
      <c r="H8595">
        <v>720</v>
      </c>
      <c r="I8595" t="s">
        <v>14959</v>
      </c>
      <c r="J8595">
        <v>20835</v>
      </c>
      <c r="L8595" t="s">
        <v>6529</v>
      </c>
      <c r="M8595">
        <v>14859246</v>
      </c>
      <c r="N8595">
        <v>14430870</v>
      </c>
      <c r="O8595" t="s">
        <v>6630</v>
      </c>
      <c r="P8595" t="s">
        <v>6630</v>
      </c>
      <c r="Q8595" t="s">
        <v>6630</v>
      </c>
    </row>
    <row r="8596" spans="1:17" x14ac:dyDescent="0.35">
      <c r="A8596">
        <v>9415112845</v>
      </c>
      <c r="B8596" t="s">
        <v>6626</v>
      </c>
      <c r="C8596" t="s">
        <v>6356</v>
      </c>
      <c r="D8596">
        <v>200</v>
      </c>
      <c r="E8596" t="s">
        <v>6645</v>
      </c>
      <c r="F8596">
        <v>201</v>
      </c>
      <c r="G8596" t="s">
        <v>6638</v>
      </c>
      <c r="H8596">
        <v>415</v>
      </c>
      <c r="I8596" t="s">
        <v>9746</v>
      </c>
      <c r="J8596">
        <v>20115</v>
      </c>
      <c r="L8596" t="s">
        <v>6529</v>
      </c>
      <c r="M8596">
        <v>11784120</v>
      </c>
      <c r="N8596" t="s">
        <v>6630</v>
      </c>
      <c r="O8596" t="s">
        <v>6630</v>
      </c>
      <c r="P8596" t="s">
        <v>6630</v>
      </c>
      <c r="Q8596" t="s">
        <v>6630</v>
      </c>
    </row>
    <row r="8597" spans="1:17" x14ac:dyDescent="0.35">
      <c r="A8597" t="s">
        <v>19988</v>
      </c>
      <c r="B8597" t="s">
        <v>6626</v>
      </c>
      <c r="C8597" t="s">
        <v>6628</v>
      </c>
      <c r="D8597" t="s">
        <v>6628</v>
      </c>
      <c r="E8597" t="s">
        <v>6628</v>
      </c>
      <c r="F8597" t="s">
        <v>6628</v>
      </c>
      <c r="G8597" t="s">
        <v>6628</v>
      </c>
      <c r="H8597" t="s">
        <v>6628</v>
      </c>
      <c r="I8597" t="s">
        <v>19989</v>
      </c>
      <c r="J8597" t="s">
        <v>6630</v>
      </c>
      <c r="L8597" t="s">
        <v>6526</v>
      </c>
      <c r="M8597" t="s">
        <v>6630</v>
      </c>
      <c r="N8597" t="s">
        <v>6630</v>
      </c>
      <c r="O8597" t="s">
        <v>6630</v>
      </c>
      <c r="P8597" t="s">
        <v>6630</v>
      </c>
      <c r="Q8597" t="s">
        <v>6630</v>
      </c>
    </row>
    <row r="8598" spans="1:17" x14ac:dyDescent="0.35">
      <c r="A8598" t="s">
        <v>19990</v>
      </c>
      <c r="B8598" t="s">
        <v>6626</v>
      </c>
      <c r="C8598" t="s">
        <v>6628</v>
      </c>
      <c r="D8598" t="s">
        <v>6628</v>
      </c>
      <c r="E8598" t="s">
        <v>6628</v>
      </c>
      <c r="F8598" t="s">
        <v>6628</v>
      </c>
      <c r="G8598" t="s">
        <v>6628</v>
      </c>
      <c r="H8598" t="s">
        <v>6628</v>
      </c>
      <c r="I8598" t="s">
        <v>19991</v>
      </c>
      <c r="J8598" t="s">
        <v>6630</v>
      </c>
      <c r="L8598" t="s">
        <v>6526</v>
      </c>
      <c r="M8598" t="s">
        <v>6630</v>
      </c>
      <c r="N8598" t="s">
        <v>6630</v>
      </c>
      <c r="O8598" t="s">
        <v>6630</v>
      </c>
      <c r="P8598" t="s">
        <v>6630</v>
      </c>
      <c r="Q8598" t="s">
        <v>6630</v>
      </c>
    </row>
    <row r="8599" spans="1:17" x14ac:dyDescent="0.35">
      <c r="A8599">
        <v>9420115496</v>
      </c>
      <c r="B8599" t="s">
        <v>6626</v>
      </c>
      <c r="C8599" t="s">
        <v>6540</v>
      </c>
      <c r="D8599">
        <v>131</v>
      </c>
      <c r="E8599" t="s">
        <v>6540</v>
      </c>
      <c r="F8599">
        <v>309</v>
      </c>
      <c r="G8599" t="s">
        <v>2845</v>
      </c>
      <c r="H8599">
        <v>107</v>
      </c>
      <c r="I8599" t="s">
        <v>19992</v>
      </c>
      <c r="J8599">
        <v>20120</v>
      </c>
      <c r="L8599" t="s">
        <v>6529</v>
      </c>
      <c r="M8599">
        <v>13389801</v>
      </c>
      <c r="N8599" t="s">
        <v>6630</v>
      </c>
      <c r="O8599" t="s">
        <v>6630</v>
      </c>
      <c r="P8599" t="s">
        <v>6630</v>
      </c>
      <c r="Q8599">
        <v>100</v>
      </c>
    </row>
    <row r="8600" spans="1:17" x14ac:dyDescent="0.35">
      <c r="A8600">
        <v>9413111552</v>
      </c>
      <c r="B8600" t="s">
        <v>6626</v>
      </c>
      <c r="C8600" t="s">
        <v>6356</v>
      </c>
      <c r="D8600">
        <v>200</v>
      </c>
      <c r="E8600" t="s">
        <v>6645</v>
      </c>
      <c r="F8600">
        <v>201</v>
      </c>
      <c r="G8600" t="s">
        <v>6657</v>
      </c>
      <c r="H8600">
        <v>420</v>
      </c>
      <c r="I8600" t="s">
        <v>19993</v>
      </c>
      <c r="J8600" t="s">
        <v>6630</v>
      </c>
      <c r="L8600" t="s">
        <v>6529</v>
      </c>
      <c r="M8600">
        <v>12939867</v>
      </c>
      <c r="N8600">
        <v>11277777</v>
      </c>
      <c r="O8600" t="s">
        <v>6630</v>
      </c>
      <c r="P8600" t="s">
        <v>6630</v>
      </c>
      <c r="Q8600">
        <v>800</v>
      </c>
    </row>
    <row r="8601" spans="1:17" x14ac:dyDescent="0.35">
      <c r="A8601" t="s">
        <v>19994</v>
      </c>
      <c r="B8601" t="s">
        <v>6626</v>
      </c>
      <c r="C8601" t="s">
        <v>6628</v>
      </c>
      <c r="D8601" t="s">
        <v>6628</v>
      </c>
      <c r="E8601" t="s">
        <v>6628</v>
      </c>
      <c r="F8601" t="s">
        <v>6628</v>
      </c>
      <c r="G8601" t="s">
        <v>6628</v>
      </c>
      <c r="H8601" t="s">
        <v>6628</v>
      </c>
      <c r="I8601" t="s">
        <v>19995</v>
      </c>
      <c r="J8601" t="s">
        <v>6630</v>
      </c>
      <c r="L8601" t="s">
        <v>6529</v>
      </c>
      <c r="M8601" t="s">
        <v>6630</v>
      </c>
      <c r="N8601" t="s">
        <v>6630</v>
      </c>
      <c r="O8601" t="s">
        <v>7821</v>
      </c>
      <c r="P8601" t="s">
        <v>6630</v>
      </c>
      <c r="Q8601" t="s">
        <v>6630</v>
      </c>
    </row>
    <row r="8602" spans="1:17" x14ac:dyDescent="0.35">
      <c r="A8602">
        <v>9422115992</v>
      </c>
      <c r="B8602" t="s">
        <v>6626</v>
      </c>
      <c r="C8602" t="s">
        <v>6540</v>
      </c>
      <c r="D8602">
        <v>131</v>
      </c>
      <c r="E8602" t="s">
        <v>6540</v>
      </c>
      <c r="F8602">
        <v>309</v>
      </c>
      <c r="G8602" t="s">
        <v>2845</v>
      </c>
      <c r="H8602">
        <v>107</v>
      </c>
      <c r="I8602" t="s">
        <v>19996</v>
      </c>
      <c r="J8602">
        <v>20120</v>
      </c>
      <c r="L8602" t="s">
        <v>6529</v>
      </c>
      <c r="M8602">
        <v>10710014</v>
      </c>
      <c r="N8602" t="s">
        <v>6630</v>
      </c>
      <c r="O8602" t="s">
        <v>6630</v>
      </c>
      <c r="P8602" t="s">
        <v>6630</v>
      </c>
      <c r="Q8602">
        <v>700</v>
      </c>
    </row>
    <row r="8603" spans="1:17" x14ac:dyDescent="0.35">
      <c r="A8603" t="s">
        <v>19997</v>
      </c>
      <c r="B8603" t="s">
        <v>6626</v>
      </c>
      <c r="C8603" t="s">
        <v>6628</v>
      </c>
      <c r="D8603" t="s">
        <v>6628</v>
      </c>
      <c r="E8603" t="s">
        <v>6628</v>
      </c>
      <c r="F8603" t="s">
        <v>6628</v>
      </c>
      <c r="G8603" t="s">
        <v>6628</v>
      </c>
      <c r="H8603" t="s">
        <v>6628</v>
      </c>
      <c r="I8603" t="s">
        <v>17566</v>
      </c>
      <c r="J8603" t="s">
        <v>6630</v>
      </c>
      <c r="L8603" t="s">
        <v>6529</v>
      </c>
      <c r="M8603" t="s">
        <v>6630</v>
      </c>
      <c r="N8603" t="s">
        <v>6630</v>
      </c>
      <c r="O8603" t="s">
        <v>7821</v>
      </c>
      <c r="P8603" t="s">
        <v>6630</v>
      </c>
      <c r="Q8603" t="s">
        <v>6630</v>
      </c>
    </row>
    <row r="8604" spans="1:17" x14ac:dyDescent="0.35">
      <c r="A8604">
        <v>6801106978</v>
      </c>
      <c r="B8604" t="s">
        <v>6626</v>
      </c>
      <c r="C8604" t="s">
        <v>6356</v>
      </c>
      <c r="D8604">
        <v>200</v>
      </c>
      <c r="E8604" t="s">
        <v>5245</v>
      </c>
      <c r="F8604">
        <v>202</v>
      </c>
      <c r="G8604" t="s">
        <v>5245</v>
      </c>
      <c r="H8604">
        <v>450</v>
      </c>
      <c r="I8604" t="s">
        <v>19998</v>
      </c>
      <c r="J8604">
        <v>20200</v>
      </c>
      <c r="L8604" t="s">
        <v>6529</v>
      </c>
      <c r="M8604">
        <v>10703404</v>
      </c>
      <c r="N8604">
        <v>10177432</v>
      </c>
      <c r="O8604" t="s">
        <v>19999</v>
      </c>
      <c r="P8604" t="s">
        <v>20000</v>
      </c>
      <c r="Q8604" t="s">
        <v>6630</v>
      </c>
    </row>
    <row r="8605" spans="1:17" x14ac:dyDescent="0.35">
      <c r="A8605" t="s">
        <v>20001</v>
      </c>
      <c r="B8605" t="s">
        <v>6626</v>
      </c>
      <c r="C8605" t="s">
        <v>6628</v>
      </c>
      <c r="D8605" t="s">
        <v>6628</v>
      </c>
      <c r="E8605" t="s">
        <v>6628</v>
      </c>
      <c r="F8605" t="s">
        <v>6628</v>
      </c>
      <c r="G8605" t="s">
        <v>6628</v>
      </c>
      <c r="H8605" t="s">
        <v>6628</v>
      </c>
      <c r="I8605" t="s">
        <v>20002</v>
      </c>
      <c r="J8605" t="s">
        <v>6630</v>
      </c>
      <c r="L8605" t="s">
        <v>6526</v>
      </c>
      <c r="M8605" t="s">
        <v>6630</v>
      </c>
      <c r="N8605" t="s">
        <v>6630</v>
      </c>
      <c r="O8605" t="s">
        <v>6630</v>
      </c>
      <c r="P8605" t="s">
        <v>6630</v>
      </c>
      <c r="Q8605" t="s">
        <v>6630</v>
      </c>
    </row>
    <row r="8606" spans="1:17" x14ac:dyDescent="0.35">
      <c r="A8606" t="s">
        <v>20003</v>
      </c>
      <c r="B8606" t="s">
        <v>6626</v>
      </c>
      <c r="C8606" t="s">
        <v>6628</v>
      </c>
      <c r="D8606" t="s">
        <v>6628</v>
      </c>
      <c r="E8606" t="s">
        <v>6628</v>
      </c>
      <c r="F8606" t="s">
        <v>6628</v>
      </c>
      <c r="G8606" t="s">
        <v>6628</v>
      </c>
      <c r="H8606" t="s">
        <v>6628</v>
      </c>
      <c r="I8606" t="s">
        <v>9518</v>
      </c>
      <c r="J8606" t="s">
        <v>6630</v>
      </c>
      <c r="L8606" t="s">
        <v>6526</v>
      </c>
      <c r="M8606" t="s">
        <v>6630</v>
      </c>
      <c r="N8606" t="s">
        <v>6630</v>
      </c>
      <c r="O8606" t="s">
        <v>6630</v>
      </c>
      <c r="P8606" t="s">
        <v>6630</v>
      </c>
      <c r="Q8606" t="s">
        <v>6630</v>
      </c>
    </row>
    <row r="8607" spans="1:17" x14ac:dyDescent="0.35">
      <c r="A8607">
        <v>9415113055</v>
      </c>
      <c r="B8607" t="s">
        <v>6626</v>
      </c>
      <c r="C8607" t="s">
        <v>6356</v>
      </c>
      <c r="D8607">
        <v>200</v>
      </c>
      <c r="E8607" t="s">
        <v>6645</v>
      </c>
      <c r="F8607">
        <v>201</v>
      </c>
      <c r="G8607" t="s">
        <v>6638</v>
      </c>
      <c r="H8607">
        <v>415</v>
      </c>
      <c r="I8607" t="s">
        <v>13643</v>
      </c>
      <c r="J8607">
        <v>20115</v>
      </c>
      <c r="L8607" t="s">
        <v>6529</v>
      </c>
      <c r="M8607">
        <v>13757918</v>
      </c>
      <c r="N8607" t="s">
        <v>6630</v>
      </c>
      <c r="O8607">
        <v>31177</v>
      </c>
      <c r="P8607" t="s">
        <v>6630</v>
      </c>
      <c r="Q8607" t="s">
        <v>6630</v>
      </c>
    </row>
    <row r="8608" spans="1:17" x14ac:dyDescent="0.35">
      <c r="A8608">
        <v>9424116742</v>
      </c>
      <c r="B8608" t="s">
        <v>6334</v>
      </c>
      <c r="C8608" t="s">
        <v>6356</v>
      </c>
      <c r="D8608">
        <v>200</v>
      </c>
      <c r="E8608" t="s">
        <v>6645</v>
      </c>
      <c r="F8608">
        <v>201</v>
      </c>
      <c r="G8608" t="s">
        <v>6638</v>
      </c>
      <c r="H8608">
        <v>415</v>
      </c>
      <c r="I8608" t="s">
        <v>12843</v>
      </c>
      <c r="J8608">
        <v>20115</v>
      </c>
      <c r="L8608" t="s">
        <v>6529</v>
      </c>
      <c r="M8608">
        <v>12801614</v>
      </c>
      <c r="N8608" t="s">
        <v>6630</v>
      </c>
      <c r="O8608" t="s">
        <v>6630</v>
      </c>
      <c r="P8608" t="s">
        <v>6630</v>
      </c>
      <c r="Q8608" t="s">
        <v>6630</v>
      </c>
    </row>
    <row r="8609" spans="1:17" x14ac:dyDescent="0.35">
      <c r="A8609">
        <v>8799106128</v>
      </c>
      <c r="B8609" t="s">
        <v>6626</v>
      </c>
      <c r="C8609" t="s">
        <v>6356</v>
      </c>
      <c r="D8609">
        <v>200</v>
      </c>
      <c r="E8609" t="s">
        <v>6701</v>
      </c>
      <c r="F8609">
        <v>500</v>
      </c>
      <c r="G8609" t="s">
        <v>7609</v>
      </c>
      <c r="H8609">
        <v>57</v>
      </c>
      <c r="I8609" t="s">
        <v>11413</v>
      </c>
      <c r="J8609">
        <v>12026</v>
      </c>
      <c r="L8609" t="s">
        <v>6529</v>
      </c>
      <c r="M8609">
        <v>10121543</v>
      </c>
      <c r="N8609" t="s">
        <v>6630</v>
      </c>
      <c r="O8609" t="s">
        <v>6630</v>
      </c>
      <c r="P8609" t="s">
        <v>20004</v>
      </c>
      <c r="Q8609" t="s">
        <v>6630</v>
      </c>
    </row>
    <row r="8610" spans="1:17" x14ac:dyDescent="0.35">
      <c r="A8610" t="s">
        <v>20005</v>
      </c>
      <c r="B8610" t="s">
        <v>6626</v>
      </c>
      <c r="C8610" t="s">
        <v>6628</v>
      </c>
      <c r="D8610" t="s">
        <v>6628</v>
      </c>
      <c r="E8610" t="s">
        <v>6628</v>
      </c>
      <c r="F8610" t="s">
        <v>6628</v>
      </c>
      <c r="G8610" t="s">
        <v>6628</v>
      </c>
      <c r="H8610" t="s">
        <v>6628</v>
      </c>
      <c r="I8610" t="s">
        <v>16842</v>
      </c>
      <c r="J8610" t="s">
        <v>6630</v>
      </c>
      <c r="L8610" t="s">
        <v>6526</v>
      </c>
      <c r="M8610" t="s">
        <v>6630</v>
      </c>
      <c r="N8610" t="s">
        <v>6630</v>
      </c>
      <c r="O8610" t="s">
        <v>6630</v>
      </c>
      <c r="P8610" t="s">
        <v>6630</v>
      </c>
      <c r="Q8610" t="s">
        <v>6630</v>
      </c>
    </row>
    <row r="8611" spans="1:17" x14ac:dyDescent="0.35">
      <c r="A8611">
        <v>13578</v>
      </c>
      <c r="B8611" t="s">
        <v>6626</v>
      </c>
      <c r="C8611" t="s">
        <v>6356</v>
      </c>
      <c r="D8611">
        <v>200</v>
      </c>
      <c r="E8611" t="s">
        <v>6659</v>
      </c>
      <c r="F8611">
        <v>208</v>
      </c>
      <c r="G8611" t="s">
        <v>6933</v>
      </c>
      <c r="H8611">
        <v>300</v>
      </c>
      <c r="I8611" t="s">
        <v>17237</v>
      </c>
      <c r="J8611" t="s">
        <v>6630</v>
      </c>
      <c r="L8611" t="s">
        <v>6526</v>
      </c>
      <c r="M8611" t="s">
        <v>6630</v>
      </c>
      <c r="N8611" t="s">
        <v>6630</v>
      </c>
      <c r="O8611" t="s">
        <v>20006</v>
      </c>
      <c r="P8611" t="s">
        <v>6630</v>
      </c>
      <c r="Q8611" t="s">
        <v>6630</v>
      </c>
    </row>
    <row r="8612" spans="1:17" x14ac:dyDescent="0.35">
      <c r="A8612" t="s">
        <v>20007</v>
      </c>
      <c r="B8612" t="s">
        <v>6626</v>
      </c>
      <c r="C8612" t="s">
        <v>6628</v>
      </c>
      <c r="D8612" t="s">
        <v>6628</v>
      </c>
      <c r="E8612" t="s">
        <v>6628</v>
      </c>
      <c r="F8612" t="s">
        <v>6628</v>
      </c>
      <c r="G8612" t="s">
        <v>6628</v>
      </c>
      <c r="H8612" t="s">
        <v>6628</v>
      </c>
      <c r="I8612" t="s">
        <v>16017</v>
      </c>
      <c r="J8612" t="s">
        <v>6630</v>
      </c>
      <c r="L8612" t="s">
        <v>6529</v>
      </c>
      <c r="M8612" t="s">
        <v>6630</v>
      </c>
      <c r="N8612" t="s">
        <v>6630</v>
      </c>
      <c r="O8612" t="s">
        <v>6630</v>
      </c>
      <c r="P8612" t="s">
        <v>6630</v>
      </c>
      <c r="Q8612" t="s">
        <v>6630</v>
      </c>
    </row>
    <row r="8613" spans="1:17" x14ac:dyDescent="0.35">
      <c r="A8613" t="s">
        <v>20008</v>
      </c>
      <c r="B8613" t="s">
        <v>6626</v>
      </c>
      <c r="C8613" t="s">
        <v>6628</v>
      </c>
      <c r="D8613" t="s">
        <v>6628</v>
      </c>
      <c r="E8613" t="s">
        <v>6628</v>
      </c>
      <c r="F8613" t="s">
        <v>6628</v>
      </c>
      <c r="G8613" t="s">
        <v>6628</v>
      </c>
      <c r="H8613" t="s">
        <v>6628</v>
      </c>
      <c r="I8613" t="s">
        <v>20009</v>
      </c>
      <c r="J8613" t="s">
        <v>6630</v>
      </c>
      <c r="L8613" t="s">
        <v>6526</v>
      </c>
      <c r="M8613" t="s">
        <v>6630</v>
      </c>
      <c r="N8613" t="s">
        <v>6630</v>
      </c>
      <c r="O8613" t="s">
        <v>6630</v>
      </c>
      <c r="P8613" t="s">
        <v>6630</v>
      </c>
      <c r="Q8613" t="s">
        <v>6630</v>
      </c>
    </row>
    <row r="8614" spans="1:17" x14ac:dyDescent="0.35">
      <c r="A8614" t="s">
        <v>20010</v>
      </c>
      <c r="B8614" t="s">
        <v>6626</v>
      </c>
      <c r="C8614" t="s">
        <v>6628</v>
      </c>
      <c r="D8614" t="s">
        <v>6628</v>
      </c>
      <c r="E8614" t="s">
        <v>6628</v>
      </c>
      <c r="F8614" t="s">
        <v>6628</v>
      </c>
      <c r="G8614" t="s">
        <v>6628</v>
      </c>
      <c r="H8614" t="s">
        <v>6628</v>
      </c>
      <c r="I8614" t="s">
        <v>20011</v>
      </c>
      <c r="J8614" t="s">
        <v>6630</v>
      </c>
      <c r="L8614" t="s">
        <v>6529</v>
      </c>
      <c r="M8614" t="s">
        <v>6630</v>
      </c>
      <c r="N8614" t="s">
        <v>6630</v>
      </c>
      <c r="O8614" t="s">
        <v>6630</v>
      </c>
      <c r="P8614" t="s">
        <v>6630</v>
      </c>
      <c r="Q8614" t="s">
        <v>6630</v>
      </c>
    </row>
    <row r="8615" spans="1:17" x14ac:dyDescent="0.35">
      <c r="A8615" t="s">
        <v>20012</v>
      </c>
      <c r="B8615" t="s">
        <v>6626</v>
      </c>
      <c r="C8615" t="s">
        <v>6628</v>
      </c>
      <c r="D8615" t="s">
        <v>6628</v>
      </c>
      <c r="E8615" t="s">
        <v>6628</v>
      </c>
      <c r="F8615" t="s">
        <v>6628</v>
      </c>
      <c r="G8615" t="s">
        <v>6628</v>
      </c>
      <c r="H8615" t="s">
        <v>6628</v>
      </c>
      <c r="I8615" t="s">
        <v>16296</v>
      </c>
      <c r="J8615" t="s">
        <v>6630</v>
      </c>
      <c r="L8615" t="s">
        <v>6529</v>
      </c>
      <c r="M8615" t="s">
        <v>6630</v>
      </c>
      <c r="N8615" t="s">
        <v>6630</v>
      </c>
      <c r="O8615" t="s">
        <v>6630</v>
      </c>
      <c r="P8615" t="s">
        <v>6630</v>
      </c>
      <c r="Q8615" t="s">
        <v>6630</v>
      </c>
    </row>
    <row r="8616" spans="1:17" x14ac:dyDescent="0.35">
      <c r="A8616">
        <v>3521115720</v>
      </c>
      <c r="B8616" t="s">
        <v>6626</v>
      </c>
      <c r="C8616" t="s">
        <v>6356</v>
      </c>
      <c r="D8616">
        <v>200</v>
      </c>
      <c r="E8616" t="s">
        <v>5245</v>
      </c>
      <c r="F8616">
        <v>202</v>
      </c>
      <c r="G8616" t="s">
        <v>5245</v>
      </c>
      <c r="H8616">
        <v>450</v>
      </c>
      <c r="I8616" t="s">
        <v>20013</v>
      </c>
      <c r="J8616">
        <v>20200</v>
      </c>
      <c r="L8616" t="s">
        <v>6529</v>
      </c>
      <c r="M8616">
        <v>12193209</v>
      </c>
      <c r="N8616">
        <v>13003526</v>
      </c>
      <c r="O8616" t="s">
        <v>6630</v>
      </c>
      <c r="P8616" t="s">
        <v>6630</v>
      </c>
      <c r="Q8616" t="s">
        <v>6630</v>
      </c>
    </row>
    <row r="8617" spans="1:17" x14ac:dyDescent="0.35">
      <c r="A8617">
        <v>9419115035</v>
      </c>
      <c r="B8617" t="s">
        <v>6626</v>
      </c>
      <c r="C8617" t="s">
        <v>6540</v>
      </c>
      <c r="D8617">
        <v>131</v>
      </c>
      <c r="E8617" t="s">
        <v>2905</v>
      </c>
      <c r="F8617">
        <v>300</v>
      </c>
      <c r="G8617" t="s">
        <v>2845</v>
      </c>
      <c r="H8617">
        <v>107</v>
      </c>
      <c r="I8617" t="s">
        <v>20014</v>
      </c>
      <c r="J8617">
        <v>20120</v>
      </c>
      <c r="L8617" t="s">
        <v>6529</v>
      </c>
      <c r="M8617">
        <v>11713196</v>
      </c>
      <c r="N8617" t="s">
        <v>6630</v>
      </c>
      <c r="O8617" t="s">
        <v>6630</v>
      </c>
      <c r="P8617" t="s">
        <v>6630</v>
      </c>
      <c r="Q8617">
        <v>100</v>
      </c>
    </row>
    <row r="8618" spans="1:17" x14ac:dyDescent="0.35">
      <c r="A8618">
        <v>9400106331</v>
      </c>
      <c r="B8618" t="s">
        <v>6626</v>
      </c>
      <c r="C8618" t="s">
        <v>6827</v>
      </c>
      <c r="D8618">
        <v>140</v>
      </c>
      <c r="E8618" t="s">
        <v>6628</v>
      </c>
      <c r="F8618" t="s">
        <v>6628</v>
      </c>
      <c r="G8618" t="s">
        <v>6827</v>
      </c>
      <c r="H8618">
        <v>60</v>
      </c>
      <c r="I8618" t="s">
        <v>20015</v>
      </c>
      <c r="J8618">
        <v>14000</v>
      </c>
      <c r="L8618" t="s">
        <v>6529</v>
      </c>
      <c r="M8618">
        <v>10626349</v>
      </c>
      <c r="N8618" t="s">
        <v>6630</v>
      </c>
      <c r="O8618" t="s">
        <v>11637</v>
      </c>
      <c r="P8618" t="s">
        <v>6919</v>
      </c>
      <c r="Q8618" t="s">
        <v>6630</v>
      </c>
    </row>
    <row r="8619" spans="1:17" x14ac:dyDescent="0.35">
      <c r="A8619">
        <v>9416113668</v>
      </c>
      <c r="B8619" t="s">
        <v>6626</v>
      </c>
      <c r="C8619" t="s">
        <v>6356</v>
      </c>
      <c r="D8619">
        <v>200</v>
      </c>
      <c r="E8619" t="s">
        <v>6645</v>
      </c>
      <c r="F8619">
        <v>201</v>
      </c>
      <c r="G8619" t="s">
        <v>6657</v>
      </c>
      <c r="H8619">
        <v>420</v>
      </c>
      <c r="I8619" t="s">
        <v>20016</v>
      </c>
      <c r="J8619">
        <v>20120</v>
      </c>
      <c r="L8619" t="s">
        <v>6529</v>
      </c>
      <c r="M8619">
        <v>13331677</v>
      </c>
      <c r="N8619">
        <v>15608326</v>
      </c>
      <c r="O8619" t="s">
        <v>6630</v>
      </c>
      <c r="P8619" t="s">
        <v>6630</v>
      </c>
      <c r="Q8619" t="s">
        <v>6630</v>
      </c>
    </row>
    <row r="8620" spans="1:17" x14ac:dyDescent="0.35">
      <c r="A8620">
        <v>9416113299</v>
      </c>
      <c r="B8620" t="s">
        <v>6626</v>
      </c>
      <c r="C8620" t="s">
        <v>6356</v>
      </c>
      <c r="D8620">
        <v>200</v>
      </c>
      <c r="E8620" t="s">
        <v>6645</v>
      </c>
      <c r="F8620">
        <v>201</v>
      </c>
      <c r="G8620" t="s">
        <v>6638</v>
      </c>
      <c r="H8620">
        <v>415</v>
      </c>
      <c r="I8620" t="s">
        <v>13698</v>
      </c>
      <c r="J8620">
        <v>20115</v>
      </c>
      <c r="L8620" t="s">
        <v>6529</v>
      </c>
      <c r="M8620">
        <v>10522988</v>
      </c>
      <c r="N8620" t="s">
        <v>6630</v>
      </c>
      <c r="O8620" t="s">
        <v>6630</v>
      </c>
      <c r="P8620" t="s">
        <v>6630</v>
      </c>
      <c r="Q8620" t="s">
        <v>6630</v>
      </c>
    </row>
    <row r="8621" spans="1:17" x14ac:dyDescent="0.35">
      <c r="A8621">
        <v>9411110758</v>
      </c>
      <c r="B8621" t="s">
        <v>6626</v>
      </c>
      <c r="C8621" t="s">
        <v>6356</v>
      </c>
      <c r="D8621">
        <v>200</v>
      </c>
      <c r="E8621" t="s">
        <v>6366</v>
      </c>
      <c r="F8621">
        <v>207</v>
      </c>
      <c r="G8621" t="s">
        <v>6638</v>
      </c>
      <c r="H8621">
        <v>415</v>
      </c>
      <c r="I8621" t="s">
        <v>20017</v>
      </c>
      <c r="J8621">
        <v>20115</v>
      </c>
      <c r="L8621" t="s">
        <v>6529</v>
      </c>
      <c r="M8621">
        <v>10039504</v>
      </c>
      <c r="N8621">
        <v>12951436</v>
      </c>
      <c r="O8621" t="s">
        <v>20018</v>
      </c>
      <c r="P8621">
        <v>28506</v>
      </c>
      <c r="Q8621" t="s">
        <v>6630</v>
      </c>
    </row>
    <row r="8622" spans="1:17" x14ac:dyDescent="0.35">
      <c r="A8622" t="s">
        <v>20019</v>
      </c>
      <c r="B8622" t="s">
        <v>6626</v>
      </c>
      <c r="C8622" t="s">
        <v>6628</v>
      </c>
      <c r="D8622" t="s">
        <v>6628</v>
      </c>
      <c r="E8622" t="s">
        <v>6628</v>
      </c>
      <c r="F8622" t="s">
        <v>6628</v>
      </c>
      <c r="G8622" t="s">
        <v>6628</v>
      </c>
      <c r="H8622" t="s">
        <v>6628</v>
      </c>
      <c r="I8622" t="s">
        <v>20020</v>
      </c>
      <c r="J8622" t="s">
        <v>6630</v>
      </c>
      <c r="L8622" t="s">
        <v>6526</v>
      </c>
      <c r="M8622" t="s">
        <v>6630</v>
      </c>
      <c r="N8622" t="s">
        <v>6630</v>
      </c>
      <c r="O8622" t="s">
        <v>6630</v>
      </c>
      <c r="P8622" t="s">
        <v>6630</v>
      </c>
      <c r="Q8622" t="s">
        <v>6630</v>
      </c>
    </row>
    <row r="8623" spans="1:17" x14ac:dyDescent="0.35">
      <c r="A8623">
        <v>9412111288</v>
      </c>
      <c r="B8623" t="s">
        <v>6626</v>
      </c>
      <c r="C8623" t="s">
        <v>6540</v>
      </c>
      <c r="D8623">
        <v>131</v>
      </c>
      <c r="E8623" t="s">
        <v>7477</v>
      </c>
      <c r="F8623">
        <v>702</v>
      </c>
      <c r="G8623" t="s">
        <v>3068</v>
      </c>
      <c r="H8623">
        <v>830</v>
      </c>
      <c r="I8623" t="s">
        <v>20021</v>
      </c>
      <c r="J8623">
        <v>13200</v>
      </c>
      <c r="L8623" t="s">
        <v>6529</v>
      </c>
      <c r="M8623">
        <v>14150499</v>
      </c>
      <c r="N8623">
        <v>10931651</v>
      </c>
      <c r="O8623" t="s">
        <v>6630</v>
      </c>
      <c r="P8623" t="s">
        <v>9869</v>
      </c>
      <c r="Q8623" t="s">
        <v>6630</v>
      </c>
    </row>
    <row r="8624" spans="1:17" x14ac:dyDescent="0.35">
      <c r="A8624">
        <v>9414112131</v>
      </c>
      <c r="B8624" t="s">
        <v>6626</v>
      </c>
      <c r="C8624" t="s">
        <v>6356</v>
      </c>
      <c r="D8624">
        <v>200</v>
      </c>
      <c r="E8624" t="s">
        <v>6366</v>
      </c>
      <c r="F8624">
        <v>207</v>
      </c>
      <c r="G8624" t="s">
        <v>176</v>
      </c>
      <c r="H8624">
        <v>705</v>
      </c>
      <c r="I8624" t="s">
        <v>20022</v>
      </c>
      <c r="J8624">
        <v>20800</v>
      </c>
      <c r="L8624" t="s">
        <v>6529</v>
      </c>
      <c r="M8624">
        <v>13342181</v>
      </c>
      <c r="N8624" t="s">
        <v>6630</v>
      </c>
      <c r="O8624" t="s">
        <v>6630</v>
      </c>
      <c r="P8624" t="s">
        <v>6630</v>
      </c>
      <c r="Q8624">
        <v>700</v>
      </c>
    </row>
    <row r="8625" spans="1:17" x14ac:dyDescent="0.35">
      <c r="A8625">
        <v>3518114789</v>
      </c>
      <c r="B8625" t="s">
        <v>6626</v>
      </c>
      <c r="C8625" t="s">
        <v>6356</v>
      </c>
      <c r="D8625">
        <v>200</v>
      </c>
      <c r="E8625" t="s">
        <v>5245</v>
      </c>
      <c r="F8625">
        <v>202</v>
      </c>
      <c r="G8625" t="s">
        <v>5245</v>
      </c>
      <c r="H8625">
        <v>450</v>
      </c>
      <c r="I8625" t="s">
        <v>20023</v>
      </c>
      <c r="J8625">
        <v>20200</v>
      </c>
      <c r="L8625" t="s">
        <v>6529</v>
      </c>
      <c r="M8625">
        <v>11533224</v>
      </c>
      <c r="N8625">
        <v>10015821</v>
      </c>
      <c r="O8625">
        <v>33396</v>
      </c>
      <c r="P8625" t="s">
        <v>6630</v>
      </c>
      <c r="Q8625" t="s">
        <v>6630</v>
      </c>
    </row>
    <row r="8626" spans="1:17" x14ac:dyDescent="0.35">
      <c r="A8626">
        <v>3520115473</v>
      </c>
      <c r="B8626" t="s">
        <v>6626</v>
      </c>
      <c r="C8626" t="s">
        <v>6356</v>
      </c>
      <c r="D8626">
        <v>200</v>
      </c>
      <c r="E8626" t="s">
        <v>5245</v>
      </c>
      <c r="F8626">
        <v>202</v>
      </c>
      <c r="G8626" t="s">
        <v>5245</v>
      </c>
      <c r="H8626">
        <v>450</v>
      </c>
      <c r="I8626" t="s">
        <v>20024</v>
      </c>
      <c r="J8626">
        <v>20200</v>
      </c>
      <c r="L8626" t="s">
        <v>6529</v>
      </c>
      <c r="M8626">
        <v>16081159</v>
      </c>
      <c r="N8626">
        <v>10430573</v>
      </c>
      <c r="O8626" t="s">
        <v>6630</v>
      </c>
      <c r="P8626" t="s">
        <v>6630</v>
      </c>
      <c r="Q8626" t="s">
        <v>6630</v>
      </c>
    </row>
    <row r="8627" spans="1:17" x14ac:dyDescent="0.35">
      <c r="A8627">
        <v>9424116736</v>
      </c>
      <c r="B8627" t="s">
        <v>6334</v>
      </c>
      <c r="C8627" t="s">
        <v>6356</v>
      </c>
      <c r="D8627">
        <v>200</v>
      </c>
      <c r="E8627" t="s">
        <v>6366</v>
      </c>
      <c r="F8627">
        <v>207</v>
      </c>
      <c r="G8627" t="s">
        <v>176</v>
      </c>
      <c r="H8627">
        <v>705</v>
      </c>
      <c r="I8627" t="s">
        <v>20025</v>
      </c>
      <c r="J8627">
        <v>20800</v>
      </c>
      <c r="L8627" t="s">
        <v>6529</v>
      </c>
      <c r="M8627">
        <v>11870044</v>
      </c>
      <c r="N8627">
        <v>12975067</v>
      </c>
      <c r="O8627" t="s">
        <v>6630</v>
      </c>
      <c r="P8627" t="s">
        <v>6630</v>
      </c>
      <c r="Q8627">
        <v>700</v>
      </c>
    </row>
    <row r="8628" spans="1:17" x14ac:dyDescent="0.35">
      <c r="A8628">
        <v>9414112183</v>
      </c>
      <c r="B8628" t="s">
        <v>6334</v>
      </c>
      <c r="C8628" t="s">
        <v>6540</v>
      </c>
      <c r="D8628">
        <v>131</v>
      </c>
      <c r="E8628" t="s">
        <v>6672</v>
      </c>
      <c r="F8628">
        <v>703</v>
      </c>
      <c r="G8628" t="s">
        <v>3068</v>
      </c>
      <c r="H8628">
        <v>830</v>
      </c>
      <c r="I8628" t="s">
        <v>20026</v>
      </c>
      <c r="J8628">
        <v>13200</v>
      </c>
      <c r="L8628" t="s">
        <v>6529</v>
      </c>
      <c r="M8628">
        <v>14150499</v>
      </c>
      <c r="N8628" t="s">
        <v>6630</v>
      </c>
      <c r="O8628" t="s">
        <v>6630</v>
      </c>
      <c r="P8628" t="s">
        <v>6630</v>
      </c>
      <c r="Q8628" t="s">
        <v>6630</v>
      </c>
    </row>
    <row r="8629" spans="1:17" x14ac:dyDescent="0.35">
      <c r="A8629">
        <v>12029</v>
      </c>
      <c r="B8629" t="s">
        <v>6334</v>
      </c>
      <c r="C8629" t="s">
        <v>6356</v>
      </c>
      <c r="D8629">
        <v>200</v>
      </c>
      <c r="E8629" t="s">
        <v>6701</v>
      </c>
      <c r="F8629">
        <v>500</v>
      </c>
      <c r="G8629" t="s">
        <v>7639</v>
      </c>
      <c r="H8629">
        <v>63</v>
      </c>
      <c r="I8629" t="s">
        <v>20027</v>
      </c>
      <c r="J8629">
        <v>12025</v>
      </c>
      <c r="L8629" t="s">
        <v>6526</v>
      </c>
      <c r="M8629">
        <v>10557232</v>
      </c>
      <c r="N8629" t="s">
        <v>6630</v>
      </c>
      <c r="O8629" t="s">
        <v>6630</v>
      </c>
      <c r="P8629" t="s">
        <v>20028</v>
      </c>
      <c r="Q8629" t="s">
        <v>6630</v>
      </c>
    </row>
    <row r="8630" spans="1:17" x14ac:dyDescent="0.35">
      <c r="A8630">
        <v>9412111001</v>
      </c>
      <c r="B8630" t="s">
        <v>6626</v>
      </c>
      <c r="C8630" t="s">
        <v>6356</v>
      </c>
      <c r="D8630">
        <v>200</v>
      </c>
      <c r="E8630" t="s">
        <v>5245</v>
      </c>
      <c r="F8630">
        <v>202</v>
      </c>
      <c r="G8630" t="s">
        <v>5245</v>
      </c>
      <c r="H8630">
        <v>450</v>
      </c>
      <c r="I8630" t="s">
        <v>20029</v>
      </c>
      <c r="J8630">
        <v>20200</v>
      </c>
      <c r="L8630" t="s">
        <v>6529</v>
      </c>
      <c r="M8630">
        <v>13110938</v>
      </c>
      <c r="N8630" t="s">
        <v>6630</v>
      </c>
      <c r="O8630" t="s">
        <v>20030</v>
      </c>
      <c r="P8630" t="s">
        <v>6630</v>
      </c>
      <c r="Q8630">
        <v>800</v>
      </c>
    </row>
    <row r="8631" spans="1:17" x14ac:dyDescent="0.35">
      <c r="A8631">
        <v>3593100257</v>
      </c>
      <c r="B8631" t="s">
        <v>6626</v>
      </c>
      <c r="C8631" t="s">
        <v>6356</v>
      </c>
      <c r="D8631">
        <v>200</v>
      </c>
      <c r="E8631" t="s">
        <v>5245</v>
      </c>
      <c r="F8631">
        <v>202</v>
      </c>
      <c r="G8631" t="s">
        <v>5245</v>
      </c>
      <c r="H8631">
        <v>450</v>
      </c>
      <c r="I8631" t="s">
        <v>20031</v>
      </c>
      <c r="J8631" t="s">
        <v>6630</v>
      </c>
      <c r="L8631" t="s">
        <v>6529</v>
      </c>
      <c r="M8631" t="s">
        <v>6630</v>
      </c>
      <c r="N8631" t="s">
        <v>6630</v>
      </c>
      <c r="O8631" t="s">
        <v>6630</v>
      </c>
      <c r="P8631" t="s">
        <v>20032</v>
      </c>
      <c r="Q8631" t="s">
        <v>6630</v>
      </c>
    </row>
    <row r="8632" spans="1:17" x14ac:dyDescent="0.35">
      <c r="A8632">
        <v>3517114124</v>
      </c>
      <c r="B8632" t="s">
        <v>6626</v>
      </c>
      <c r="C8632" t="s">
        <v>6356</v>
      </c>
      <c r="D8632">
        <v>200</v>
      </c>
      <c r="E8632" t="s">
        <v>5245</v>
      </c>
      <c r="F8632">
        <v>202</v>
      </c>
      <c r="G8632" t="s">
        <v>5245</v>
      </c>
      <c r="H8632">
        <v>450</v>
      </c>
      <c r="I8632" t="s">
        <v>20033</v>
      </c>
      <c r="J8632">
        <v>20200</v>
      </c>
      <c r="L8632" t="s">
        <v>6529</v>
      </c>
      <c r="M8632">
        <v>10382701</v>
      </c>
      <c r="N8632">
        <v>10765331</v>
      </c>
      <c r="O8632" s="3">
        <v>3240332404</v>
      </c>
      <c r="P8632" t="s">
        <v>6630</v>
      </c>
      <c r="Q8632" t="s">
        <v>6630</v>
      </c>
    </row>
    <row r="8633" spans="1:17" x14ac:dyDescent="0.35">
      <c r="A8633">
        <v>9415113007</v>
      </c>
      <c r="B8633" t="s">
        <v>6626</v>
      </c>
      <c r="C8633" t="s">
        <v>6356</v>
      </c>
      <c r="D8633">
        <v>200</v>
      </c>
      <c r="E8633" t="s">
        <v>6645</v>
      </c>
      <c r="F8633">
        <v>201</v>
      </c>
      <c r="G8633" t="s">
        <v>6638</v>
      </c>
      <c r="H8633">
        <v>415</v>
      </c>
      <c r="I8633" t="s">
        <v>20034</v>
      </c>
      <c r="J8633">
        <v>20115</v>
      </c>
      <c r="L8633" t="s">
        <v>6529</v>
      </c>
      <c r="M8633">
        <v>10799362</v>
      </c>
      <c r="N8633">
        <v>11210281</v>
      </c>
      <c r="O8633" t="s">
        <v>6630</v>
      </c>
      <c r="P8633" t="s">
        <v>6630</v>
      </c>
      <c r="Q8633" t="s">
        <v>6630</v>
      </c>
    </row>
    <row r="8634" spans="1:17" x14ac:dyDescent="0.35">
      <c r="A8634" t="s">
        <v>20035</v>
      </c>
      <c r="B8634" t="s">
        <v>6626</v>
      </c>
      <c r="C8634" t="s">
        <v>6628</v>
      </c>
      <c r="D8634" t="s">
        <v>6628</v>
      </c>
      <c r="E8634" t="s">
        <v>6628</v>
      </c>
      <c r="F8634" t="s">
        <v>6628</v>
      </c>
      <c r="G8634" t="s">
        <v>6628</v>
      </c>
      <c r="H8634" t="s">
        <v>6628</v>
      </c>
      <c r="I8634" t="s">
        <v>20036</v>
      </c>
      <c r="J8634" t="s">
        <v>6630</v>
      </c>
      <c r="L8634" t="s">
        <v>6526</v>
      </c>
      <c r="M8634" t="s">
        <v>6630</v>
      </c>
      <c r="N8634" t="s">
        <v>6630</v>
      </c>
      <c r="O8634" t="s">
        <v>6630</v>
      </c>
      <c r="P8634" t="s">
        <v>6630</v>
      </c>
      <c r="Q8634" t="s">
        <v>6630</v>
      </c>
    </row>
    <row r="8635" spans="1:17" x14ac:dyDescent="0.35">
      <c r="A8635" t="s">
        <v>20037</v>
      </c>
      <c r="B8635" t="s">
        <v>6626</v>
      </c>
      <c r="C8635" t="s">
        <v>6628</v>
      </c>
      <c r="D8635" t="s">
        <v>6628</v>
      </c>
      <c r="E8635" t="s">
        <v>6628</v>
      </c>
      <c r="F8635" t="s">
        <v>6628</v>
      </c>
      <c r="G8635" t="s">
        <v>6628</v>
      </c>
      <c r="H8635" t="s">
        <v>6628</v>
      </c>
      <c r="I8635" t="s">
        <v>9608</v>
      </c>
      <c r="J8635" t="s">
        <v>6630</v>
      </c>
      <c r="L8635" t="s">
        <v>6529</v>
      </c>
      <c r="M8635" t="s">
        <v>6630</v>
      </c>
      <c r="N8635" t="s">
        <v>6630</v>
      </c>
      <c r="O8635" t="s">
        <v>6630</v>
      </c>
      <c r="P8635" t="s">
        <v>6630</v>
      </c>
      <c r="Q8635" t="s">
        <v>6630</v>
      </c>
    </row>
    <row r="8636" spans="1:17" x14ac:dyDescent="0.35">
      <c r="A8636">
        <v>6800106580</v>
      </c>
      <c r="B8636" t="s">
        <v>6626</v>
      </c>
      <c r="C8636" t="s">
        <v>6356</v>
      </c>
      <c r="D8636">
        <v>200</v>
      </c>
      <c r="E8636" t="s">
        <v>5245</v>
      </c>
      <c r="F8636">
        <v>202</v>
      </c>
      <c r="G8636" t="s">
        <v>5245</v>
      </c>
      <c r="H8636">
        <v>450</v>
      </c>
      <c r="I8636" t="s">
        <v>20038</v>
      </c>
      <c r="J8636">
        <v>20200</v>
      </c>
      <c r="L8636" t="s">
        <v>6529</v>
      </c>
      <c r="M8636">
        <v>10895151</v>
      </c>
      <c r="N8636">
        <v>10212031</v>
      </c>
      <c r="O8636" t="s">
        <v>6630</v>
      </c>
      <c r="P8636" t="s">
        <v>20039</v>
      </c>
      <c r="Q8636" t="s">
        <v>6630</v>
      </c>
    </row>
    <row r="8637" spans="1:17" x14ac:dyDescent="0.35">
      <c r="A8637">
        <v>9406108953</v>
      </c>
      <c r="B8637" t="s">
        <v>6626</v>
      </c>
      <c r="C8637" t="s">
        <v>6356</v>
      </c>
      <c r="D8637">
        <v>200</v>
      </c>
      <c r="E8637" t="s">
        <v>6659</v>
      </c>
      <c r="F8637">
        <v>208</v>
      </c>
      <c r="G8637" t="s">
        <v>3838</v>
      </c>
      <c r="H8637">
        <v>313</v>
      </c>
      <c r="I8637" t="s">
        <v>20040</v>
      </c>
      <c r="J8637">
        <v>13562</v>
      </c>
      <c r="L8637" t="s">
        <v>6529</v>
      </c>
      <c r="M8637">
        <v>11320202</v>
      </c>
      <c r="N8637" t="s">
        <v>6630</v>
      </c>
      <c r="O8637" t="s">
        <v>20041</v>
      </c>
      <c r="P8637" t="s">
        <v>20042</v>
      </c>
      <c r="Q8637" t="s">
        <v>6630</v>
      </c>
    </row>
    <row r="8638" spans="1:17" x14ac:dyDescent="0.35">
      <c r="A8638">
        <v>9414112522</v>
      </c>
      <c r="B8638" t="s">
        <v>6626</v>
      </c>
      <c r="C8638" t="s">
        <v>6540</v>
      </c>
      <c r="D8638">
        <v>131</v>
      </c>
      <c r="E8638" t="s">
        <v>6672</v>
      </c>
      <c r="F8638">
        <v>703</v>
      </c>
      <c r="G8638" t="s">
        <v>7042</v>
      </c>
      <c r="H8638">
        <v>730</v>
      </c>
      <c r="I8638" t="s">
        <v>20043</v>
      </c>
      <c r="J8638">
        <v>13200</v>
      </c>
      <c r="L8638" t="s">
        <v>6529</v>
      </c>
      <c r="M8638">
        <v>13957362</v>
      </c>
      <c r="N8638" t="s">
        <v>6630</v>
      </c>
      <c r="O8638" t="s">
        <v>6630</v>
      </c>
      <c r="P8638" t="s">
        <v>6713</v>
      </c>
      <c r="Q8638" t="s">
        <v>6630</v>
      </c>
    </row>
    <row r="8639" spans="1:17" x14ac:dyDescent="0.35">
      <c r="A8639">
        <v>3504108422</v>
      </c>
      <c r="B8639" t="s">
        <v>6626</v>
      </c>
      <c r="C8639" t="s">
        <v>6356</v>
      </c>
      <c r="D8639">
        <v>200</v>
      </c>
      <c r="E8639" t="s">
        <v>5245</v>
      </c>
      <c r="F8639">
        <v>202</v>
      </c>
      <c r="G8639" t="s">
        <v>5245</v>
      </c>
      <c r="H8639">
        <v>450</v>
      </c>
      <c r="I8639" t="s">
        <v>20044</v>
      </c>
      <c r="J8639">
        <v>20207</v>
      </c>
      <c r="L8639" t="s">
        <v>6529</v>
      </c>
      <c r="M8639">
        <v>10039657</v>
      </c>
      <c r="N8639" t="s">
        <v>6630</v>
      </c>
      <c r="O8639" t="s">
        <v>6630</v>
      </c>
      <c r="P8639" t="s">
        <v>20045</v>
      </c>
      <c r="Q8639" t="s">
        <v>6630</v>
      </c>
    </row>
    <row r="8640" spans="1:17" x14ac:dyDescent="0.35">
      <c r="A8640">
        <v>6307109080</v>
      </c>
      <c r="B8640" t="s">
        <v>6626</v>
      </c>
      <c r="C8640" t="s">
        <v>6356</v>
      </c>
      <c r="D8640">
        <v>200</v>
      </c>
      <c r="E8640" t="s">
        <v>6366</v>
      </c>
      <c r="F8640">
        <v>207</v>
      </c>
      <c r="G8640" t="s">
        <v>176</v>
      </c>
      <c r="H8640">
        <v>705</v>
      </c>
      <c r="I8640" t="s">
        <v>20046</v>
      </c>
      <c r="J8640">
        <v>20800</v>
      </c>
      <c r="L8640" t="s">
        <v>6529</v>
      </c>
      <c r="M8640">
        <v>10597728</v>
      </c>
      <c r="N8640">
        <v>10625311</v>
      </c>
      <c r="O8640" t="s">
        <v>6630</v>
      </c>
      <c r="P8640">
        <v>20800.804011</v>
      </c>
      <c r="Q8640">
        <v>700</v>
      </c>
    </row>
    <row r="8641" spans="1:17" x14ac:dyDescent="0.35">
      <c r="A8641">
        <v>9412111155</v>
      </c>
      <c r="B8641" t="s">
        <v>6626</v>
      </c>
      <c r="C8641" t="s">
        <v>6356</v>
      </c>
      <c r="D8641">
        <v>200</v>
      </c>
      <c r="E8641" t="s">
        <v>6357</v>
      </c>
      <c r="F8641">
        <v>209</v>
      </c>
      <c r="G8641" t="s">
        <v>6657</v>
      </c>
      <c r="H8641">
        <v>420</v>
      </c>
      <c r="I8641" t="s">
        <v>20047</v>
      </c>
      <c r="J8641" t="s">
        <v>6630</v>
      </c>
      <c r="L8641" t="s">
        <v>6529</v>
      </c>
      <c r="M8641">
        <v>12999000</v>
      </c>
      <c r="N8641" t="s">
        <v>6630</v>
      </c>
      <c r="O8641" t="s">
        <v>6630</v>
      </c>
      <c r="P8641" t="s">
        <v>6630</v>
      </c>
      <c r="Q8641" t="s">
        <v>6630</v>
      </c>
    </row>
    <row r="8642" spans="1:17" x14ac:dyDescent="0.35">
      <c r="A8642" t="s">
        <v>20048</v>
      </c>
      <c r="B8642" t="s">
        <v>6626</v>
      </c>
      <c r="C8642" t="s">
        <v>6628</v>
      </c>
      <c r="D8642" t="s">
        <v>6628</v>
      </c>
      <c r="E8642" t="s">
        <v>6628</v>
      </c>
      <c r="F8642" t="s">
        <v>6628</v>
      </c>
      <c r="G8642" t="s">
        <v>6628</v>
      </c>
      <c r="H8642" t="s">
        <v>6628</v>
      </c>
      <c r="I8642" t="s">
        <v>20049</v>
      </c>
      <c r="J8642" t="s">
        <v>6630</v>
      </c>
      <c r="L8642" t="s">
        <v>6526</v>
      </c>
      <c r="M8642" t="s">
        <v>6630</v>
      </c>
      <c r="N8642" t="s">
        <v>6630</v>
      </c>
      <c r="O8642" t="s">
        <v>6630</v>
      </c>
      <c r="P8642" t="s">
        <v>6630</v>
      </c>
      <c r="Q8642" t="s">
        <v>6630</v>
      </c>
    </row>
    <row r="8643" spans="1:17" x14ac:dyDescent="0.35">
      <c r="A8643" t="s">
        <v>20050</v>
      </c>
      <c r="B8643" t="s">
        <v>6626</v>
      </c>
      <c r="C8643" t="s">
        <v>6628</v>
      </c>
      <c r="D8643" t="s">
        <v>6628</v>
      </c>
      <c r="E8643" t="s">
        <v>6628</v>
      </c>
      <c r="F8643" t="s">
        <v>6628</v>
      </c>
      <c r="G8643" t="s">
        <v>6628</v>
      </c>
      <c r="H8643" t="s">
        <v>6628</v>
      </c>
      <c r="I8643" t="s">
        <v>20051</v>
      </c>
      <c r="J8643" t="s">
        <v>6630</v>
      </c>
      <c r="L8643" t="s">
        <v>6526</v>
      </c>
      <c r="M8643" t="s">
        <v>6630</v>
      </c>
      <c r="N8643" t="s">
        <v>6630</v>
      </c>
      <c r="O8643" t="s">
        <v>6630</v>
      </c>
      <c r="P8643" t="s">
        <v>6630</v>
      </c>
      <c r="Q8643" t="s">
        <v>6630</v>
      </c>
    </row>
    <row r="8644" spans="1:17" x14ac:dyDescent="0.35">
      <c r="A8644">
        <v>9601106983</v>
      </c>
      <c r="B8644" t="s">
        <v>6334</v>
      </c>
      <c r="C8644" t="s">
        <v>6356</v>
      </c>
      <c r="D8644">
        <v>200</v>
      </c>
      <c r="E8644" t="s">
        <v>6366</v>
      </c>
      <c r="F8644">
        <v>207</v>
      </c>
      <c r="G8644" t="s">
        <v>6792</v>
      </c>
      <c r="H8644">
        <v>790</v>
      </c>
      <c r="I8644" t="s">
        <v>20052</v>
      </c>
      <c r="J8644">
        <v>20050</v>
      </c>
      <c r="L8644" t="s">
        <v>6529</v>
      </c>
      <c r="M8644">
        <v>10014577</v>
      </c>
      <c r="N8644" t="s">
        <v>6630</v>
      </c>
      <c r="O8644">
        <v>101.14149999999999</v>
      </c>
      <c r="P8644" t="s">
        <v>7370</v>
      </c>
      <c r="Q8644">
        <v>200</v>
      </c>
    </row>
    <row r="8645" spans="1:17" x14ac:dyDescent="0.35">
      <c r="A8645">
        <v>6310110366</v>
      </c>
      <c r="B8645" t="s">
        <v>6626</v>
      </c>
      <c r="C8645" t="s">
        <v>6356</v>
      </c>
      <c r="D8645">
        <v>200</v>
      </c>
      <c r="E8645" t="s">
        <v>6366</v>
      </c>
      <c r="F8645">
        <v>207</v>
      </c>
      <c r="G8645" t="s">
        <v>6657</v>
      </c>
      <c r="H8645">
        <v>420</v>
      </c>
      <c r="I8645" t="s">
        <v>20053</v>
      </c>
      <c r="J8645" t="s">
        <v>6630</v>
      </c>
      <c r="L8645" t="s">
        <v>6529</v>
      </c>
      <c r="M8645">
        <v>12640056</v>
      </c>
      <c r="N8645" t="s">
        <v>6630</v>
      </c>
      <c r="O8645" t="s">
        <v>6799</v>
      </c>
      <c r="P8645" t="s">
        <v>6630</v>
      </c>
      <c r="Q8645" t="s">
        <v>6630</v>
      </c>
    </row>
    <row r="8646" spans="1:17" x14ac:dyDescent="0.35">
      <c r="A8646" t="s">
        <v>20054</v>
      </c>
      <c r="B8646" t="s">
        <v>6626</v>
      </c>
      <c r="C8646" t="s">
        <v>6628</v>
      </c>
      <c r="D8646" t="s">
        <v>6628</v>
      </c>
      <c r="E8646" t="s">
        <v>6628</v>
      </c>
      <c r="F8646" t="s">
        <v>6628</v>
      </c>
      <c r="G8646" t="s">
        <v>6628</v>
      </c>
      <c r="H8646" t="s">
        <v>6628</v>
      </c>
      <c r="I8646" t="s">
        <v>20055</v>
      </c>
      <c r="J8646" t="s">
        <v>6630</v>
      </c>
      <c r="L8646" t="s">
        <v>6526</v>
      </c>
      <c r="M8646" t="s">
        <v>6630</v>
      </c>
      <c r="N8646" t="s">
        <v>6630</v>
      </c>
      <c r="O8646" t="s">
        <v>6630</v>
      </c>
      <c r="P8646" t="s">
        <v>6630</v>
      </c>
      <c r="Q8646" t="s">
        <v>6630</v>
      </c>
    </row>
    <row r="8647" spans="1:17" x14ac:dyDescent="0.35">
      <c r="A8647" t="s">
        <v>20056</v>
      </c>
      <c r="B8647" t="s">
        <v>6626</v>
      </c>
      <c r="C8647" t="s">
        <v>6628</v>
      </c>
      <c r="D8647" t="s">
        <v>6628</v>
      </c>
      <c r="E8647" t="s">
        <v>6628</v>
      </c>
      <c r="F8647" t="s">
        <v>6628</v>
      </c>
      <c r="G8647" t="s">
        <v>6628</v>
      </c>
      <c r="H8647" t="s">
        <v>6628</v>
      </c>
      <c r="I8647" t="s">
        <v>20057</v>
      </c>
      <c r="J8647" t="s">
        <v>6630</v>
      </c>
      <c r="L8647" t="s">
        <v>6526</v>
      </c>
      <c r="M8647" t="s">
        <v>6630</v>
      </c>
      <c r="N8647" t="s">
        <v>6630</v>
      </c>
      <c r="O8647" t="s">
        <v>6630</v>
      </c>
      <c r="P8647" t="s">
        <v>6630</v>
      </c>
      <c r="Q8647" t="s">
        <v>6630</v>
      </c>
    </row>
    <row r="8648" spans="1:17" x14ac:dyDescent="0.35">
      <c r="A8648">
        <v>3518114515</v>
      </c>
      <c r="B8648" t="s">
        <v>6626</v>
      </c>
      <c r="C8648" t="s">
        <v>6356</v>
      </c>
      <c r="D8648">
        <v>200</v>
      </c>
      <c r="E8648" t="s">
        <v>5245</v>
      </c>
      <c r="F8648">
        <v>202</v>
      </c>
      <c r="G8648" t="s">
        <v>5245</v>
      </c>
      <c r="H8648">
        <v>450</v>
      </c>
      <c r="I8648" t="s">
        <v>20058</v>
      </c>
      <c r="J8648">
        <v>20200</v>
      </c>
      <c r="L8648" t="s">
        <v>6529</v>
      </c>
      <c r="M8648">
        <v>10533791</v>
      </c>
      <c r="N8648">
        <v>11533224</v>
      </c>
      <c r="O8648" t="s">
        <v>6630</v>
      </c>
      <c r="P8648" t="s">
        <v>6630</v>
      </c>
      <c r="Q8648" t="s">
        <v>6630</v>
      </c>
    </row>
    <row r="8649" spans="1:17" x14ac:dyDescent="0.35">
      <c r="A8649">
        <v>3521115739</v>
      </c>
      <c r="B8649" t="s">
        <v>6626</v>
      </c>
      <c r="C8649" t="s">
        <v>6356</v>
      </c>
      <c r="D8649">
        <v>200</v>
      </c>
      <c r="E8649" t="s">
        <v>5245</v>
      </c>
      <c r="F8649">
        <v>202</v>
      </c>
      <c r="G8649" t="s">
        <v>5245</v>
      </c>
      <c r="H8649">
        <v>450</v>
      </c>
      <c r="I8649" t="s">
        <v>20059</v>
      </c>
      <c r="J8649">
        <v>20200</v>
      </c>
      <c r="L8649" t="s">
        <v>6529</v>
      </c>
      <c r="M8649">
        <v>16081159</v>
      </c>
      <c r="N8649">
        <v>10558147</v>
      </c>
      <c r="O8649" t="s">
        <v>6630</v>
      </c>
      <c r="P8649" t="s">
        <v>6630</v>
      </c>
      <c r="Q8649" t="s">
        <v>6630</v>
      </c>
    </row>
    <row r="8650" spans="1:17" x14ac:dyDescent="0.35">
      <c r="A8650" t="s">
        <v>20060</v>
      </c>
      <c r="B8650" t="s">
        <v>6626</v>
      </c>
      <c r="C8650" t="s">
        <v>6628</v>
      </c>
      <c r="D8650" t="s">
        <v>6628</v>
      </c>
      <c r="E8650" t="s">
        <v>6628</v>
      </c>
      <c r="F8650" t="s">
        <v>6628</v>
      </c>
      <c r="G8650" t="s">
        <v>6628</v>
      </c>
      <c r="H8650" t="s">
        <v>6628</v>
      </c>
      <c r="I8650" t="s">
        <v>20061</v>
      </c>
      <c r="J8650" t="s">
        <v>6630</v>
      </c>
      <c r="L8650" t="s">
        <v>6526</v>
      </c>
      <c r="M8650" t="s">
        <v>6630</v>
      </c>
      <c r="N8650" t="s">
        <v>6630</v>
      </c>
      <c r="O8650" t="s">
        <v>6630</v>
      </c>
      <c r="P8650" t="s">
        <v>6630</v>
      </c>
      <c r="Q8650" t="s">
        <v>6630</v>
      </c>
    </row>
    <row r="8651" spans="1:17" x14ac:dyDescent="0.35">
      <c r="A8651">
        <v>9496105042</v>
      </c>
      <c r="B8651" t="s">
        <v>6626</v>
      </c>
      <c r="C8651" t="s">
        <v>6356</v>
      </c>
      <c r="D8651">
        <v>200</v>
      </c>
      <c r="E8651" t="s">
        <v>6659</v>
      </c>
      <c r="F8651">
        <v>208</v>
      </c>
      <c r="G8651" t="s">
        <v>7129</v>
      </c>
      <c r="H8651">
        <v>305</v>
      </c>
      <c r="I8651" t="s">
        <v>20062</v>
      </c>
      <c r="J8651" t="s">
        <v>6630</v>
      </c>
      <c r="L8651" t="s">
        <v>6529</v>
      </c>
      <c r="M8651" t="s">
        <v>6630</v>
      </c>
      <c r="N8651">
        <v>10008204</v>
      </c>
      <c r="O8651" t="s">
        <v>6630</v>
      </c>
      <c r="P8651" t="s">
        <v>20063</v>
      </c>
      <c r="Q8651" t="s">
        <v>6630</v>
      </c>
    </row>
    <row r="8652" spans="1:17" x14ac:dyDescent="0.35">
      <c r="A8652">
        <v>9400106678</v>
      </c>
      <c r="B8652" t="s">
        <v>6626</v>
      </c>
      <c r="C8652" t="s">
        <v>6356</v>
      </c>
      <c r="D8652">
        <v>200</v>
      </c>
      <c r="E8652" t="s">
        <v>6366</v>
      </c>
      <c r="F8652">
        <v>207</v>
      </c>
      <c r="G8652" t="s">
        <v>6698</v>
      </c>
      <c r="H8652">
        <v>725</v>
      </c>
      <c r="I8652" t="s">
        <v>20064</v>
      </c>
      <c r="J8652">
        <v>20800</v>
      </c>
      <c r="L8652" t="s">
        <v>6529</v>
      </c>
      <c r="M8652" t="s">
        <v>6630</v>
      </c>
      <c r="N8652">
        <v>10501941</v>
      </c>
      <c r="O8652" t="s">
        <v>8486</v>
      </c>
      <c r="P8652" t="s">
        <v>6765</v>
      </c>
      <c r="Q8652" t="s">
        <v>6630</v>
      </c>
    </row>
    <row r="8653" spans="1:17" x14ac:dyDescent="0.35">
      <c r="A8653">
        <v>9408109350</v>
      </c>
      <c r="B8653" t="s">
        <v>6626</v>
      </c>
      <c r="C8653" t="s">
        <v>6356</v>
      </c>
      <c r="D8653">
        <v>200</v>
      </c>
      <c r="E8653" t="s">
        <v>6645</v>
      </c>
      <c r="F8653">
        <v>201</v>
      </c>
      <c r="G8653" t="s">
        <v>6651</v>
      </c>
      <c r="H8653">
        <v>410</v>
      </c>
      <c r="I8653" t="s">
        <v>20065</v>
      </c>
      <c r="J8653">
        <v>20800</v>
      </c>
      <c r="L8653" t="s">
        <v>6529</v>
      </c>
      <c r="M8653">
        <v>10430231</v>
      </c>
      <c r="N8653">
        <v>10007284</v>
      </c>
      <c r="O8653" t="s">
        <v>6694</v>
      </c>
      <c r="P8653">
        <v>20800.804011</v>
      </c>
      <c r="Q8653">
        <v>700</v>
      </c>
    </row>
    <row r="8654" spans="1:17" x14ac:dyDescent="0.35">
      <c r="A8654">
        <v>9413111516</v>
      </c>
      <c r="B8654" t="s">
        <v>6626</v>
      </c>
      <c r="C8654" t="s">
        <v>6356</v>
      </c>
      <c r="D8654">
        <v>200</v>
      </c>
      <c r="E8654" t="s">
        <v>6645</v>
      </c>
      <c r="F8654">
        <v>201</v>
      </c>
      <c r="G8654" t="s">
        <v>6657</v>
      </c>
      <c r="H8654">
        <v>420</v>
      </c>
      <c r="I8654" t="s">
        <v>20066</v>
      </c>
      <c r="J8654" t="s">
        <v>6630</v>
      </c>
      <c r="L8654" t="s">
        <v>6529</v>
      </c>
      <c r="M8654">
        <v>12026241</v>
      </c>
      <c r="N8654">
        <v>11877393</v>
      </c>
      <c r="O8654">
        <v>29762</v>
      </c>
      <c r="P8654" t="s">
        <v>6630</v>
      </c>
      <c r="Q8654" t="s">
        <v>6630</v>
      </c>
    </row>
    <row r="8655" spans="1:17" x14ac:dyDescent="0.35">
      <c r="A8655">
        <v>6397105668</v>
      </c>
      <c r="B8655" t="s">
        <v>6626</v>
      </c>
      <c r="C8655" t="s">
        <v>6540</v>
      </c>
      <c r="D8655">
        <v>131</v>
      </c>
      <c r="E8655" t="s">
        <v>7008</v>
      </c>
      <c r="F8655">
        <v>303</v>
      </c>
      <c r="G8655" t="s">
        <v>7284</v>
      </c>
      <c r="H8655">
        <v>130</v>
      </c>
      <c r="I8655" t="s">
        <v>20067</v>
      </c>
      <c r="J8655" t="s">
        <v>6630</v>
      </c>
      <c r="L8655" t="s">
        <v>6529</v>
      </c>
      <c r="M8655" t="s">
        <v>6630</v>
      </c>
      <c r="N8655">
        <v>10185862</v>
      </c>
      <c r="O8655" t="s">
        <v>6630</v>
      </c>
      <c r="P8655" t="s">
        <v>20068</v>
      </c>
      <c r="Q8655" t="s">
        <v>6630</v>
      </c>
    </row>
    <row r="8656" spans="1:17" x14ac:dyDescent="0.35">
      <c r="A8656">
        <v>7902105516</v>
      </c>
      <c r="B8656" t="s">
        <v>6626</v>
      </c>
      <c r="C8656" t="s">
        <v>6540</v>
      </c>
      <c r="D8656">
        <v>131</v>
      </c>
      <c r="E8656" t="s">
        <v>8289</v>
      </c>
      <c r="F8656">
        <v>307</v>
      </c>
      <c r="G8656" t="s">
        <v>3774</v>
      </c>
      <c r="H8656">
        <v>100</v>
      </c>
      <c r="I8656" t="s">
        <v>20069</v>
      </c>
      <c r="J8656" t="s">
        <v>6630</v>
      </c>
      <c r="L8656" t="s">
        <v>6529</v>
      </c>
      <c r="M8656">
        <v>11328407</v>
      </c>
      <c r="N8656" t="s">
        <v>6630</v>
      </c>
      <c r="O8656" t="s">
        <v>20070</v>
      </c>
      <c r="P8656" t="s">
        <v>20071</v>
      </c>
      <c r="Q8656" t="s">
        <v>6630</v>
      </c>
    </row>
    <row r="8657" spans="1:17" x14ac:dyDescent="0.35">
      <c r="A8657" t="s">
        <v>20072</v>
      </c>
      <c r="B8657" t="s">
        <v>6626</v>
      </c>
      <c r="C8657" t="s">
        <v>6628</v>
      </c>
      <c r="D8657" t="s">
        <v>6628</v>
      </c>
      <c r="E8657" t="s">
        <v>6628</v>
      </c>
      <c r="F8657" t="s">
        <v>6628</v>
      </c>
      <c r="G8657" t="s">
        <v>6628</v>
      </c>
      <c r="H8657" t="s">
        <v>6628</v>
      </c>
      <c r="I8657" t="s">
        <v>17921</v>
      </c>
      <c r="J8657" t="s">
        <v>6630</v>
      </c>
      <c r="L8657" t="s">
        <v>6526</v>
      </c>
      <c r="M8657" t="s">
        <v>6630</v>
      </c>
      <c r="N8657" t="s">
        <v>6630</v>
      </c>
      <c r="O8657" t="s">
        <v>6630</v>
      </c>
      <c r="P8657" t="s">
        <v>6630</v>
      </c>
      <c r="Q8657" t="s">
        <v>6630</v>
      </c>
    </row>
    <row r="8658" spans="1:17" x14ac:dyDescent="0.35">
      <c r="A8658" t="s">
        <v>20073</v>
      </c>
      <c r="B8658" t="s">
        <v>6626</v>
      </c>
      <c r="C8658" t="s">
        <v>6628</v>
      </c>
      <c r="D8658" t="s">
        <v>6628</v>
      </c>
      <c r="E8658" t="s">
        <v>6628</v>
      </c>
      <c r="F8658" t="s">
        <v>6628</v>
      </c>
      <c r="G8658" t="s">
        <v>6628</v>
      </c>
      <c r="H8658" t="s">
        <v>6628</v>
      </c>
      <c r="I8658" t="s">
        <v>20074</v>
      </c>
      <c r="J8658" t="s">
        <v>6630</v>
      </c>
      <c r="L8658" t="s">
        <v>6526</v>
      </c>
      <c r="M8658" t="s">
        <v>6630</v>
      </c>
      <c r="N8658" t="s">
        <v>6630</v>
      </c>
      <c r="O8658" t="s">
        <v>6630</v>
      </c>
      <c r="P8658" t="s">
        <v>6630</v>
      </c>
      <c r="Q8658" t="s">
        <v>6630</v>
      </c>
    </row>
    <row r="8659" spans="1:17" x14ac:dyDescent="0.35">
      <c r="A8659">
        <v>9424116647</v>
      </c>
      <c r="B8659" t="s">
        <v>6626</v>
      </c>
      <c r="C8659" t="s">
        <v>6540</v>
      </c>
      <c r="D8659">
        <v>131</v>
      </c>
      <c r="E8659" t="s">
        <v>6540</v>
      </c>
      <c r="F8659">
        <v>309</v>
      </c>
      <c r="G8659" t="s">
        <v>2845</v>
      </c>
      <c r="H8659">
        <v>107</v>
      </c>
      <c r="I8659" t="s">
        <v>20075</v>
      </c>
      <c r="J8659" t="s">
        <v>6630</v>
      </c>
      <c r="L8659" t="s">
        <v>6529</v>
      </c>
      <c r="M8659">
        <v>13346377</v>
      </c>
      <c r="N8659" t="s">
        <v>6630</v>
      </c>
      <c r="O8659" t="s">
        <v>6630</v>
      </c>
      <c r="P8659" t="s">
        <v>6694</v>
      </c>
      <c r="Q8659">
        <v>700</v>
      </c>
    </row>
    <row r="8660" spans="1:17" x14ac:dyDescent="0.35">
      <c r="A8660">
        <v>9417114309</v>
      </c>
      <c r="B8660" t="s">
        <v>6626</v>
      </c>
      <c r="C8660" t="s">
        <v>6356</v>
      </c>
      <c r="D8660">
        <v>200</v>
      </c>
      <c r="E8660" t="s">
        <v>6645</v>
      </c>
      <c r="F8660">
        <v>201</v>
      </c>
      <c r="G8660" t="s">
        <v>6638</v>
      </c>
      <c r="H8660">
        <v>415</v>
      </c>
      <c r="I8660" t="s">
        <v>14359</v>
      </c>
      <c r="J8660">
        <v>20115</v>
      </c>
      <c r="L8660" t="s">
        <v>6529</v>
      </c>
      <c r="M8660">
        <v>13150526</v>
      </c>
      <c r="N8660">
        <v>13578426</v>
      </c>
      <c r="O8660" t="s">
        <v>20076</v>
      </c>
      <c r="P8660" t="s">
        <v>6630</v>
      </c>
      <c r="Q8660" t="s">
        <v>6630</v>
      </c>
    </row>
    <row r="8661" spans="1:17" x14ac:dyDescent="0.35">
      <c r="A8661">
        <v>7998105718</v>
      </c>
      <c r="B8661" t="s">
        <v>6626</v>
      </c>
      <c r="C8661" t="s">
        <v>6540</v>
      </c>
      <c r="D8661">
        <v>131</v>
      </c>
      <c r="E8661" t="s">
        <v>6981</v>
      </c>
      <c r="F8661">
        <v>301</v>
      </c>
      <c r="G8661" t="s">
        <v>7381</v>
      </c>
      <c r="H8661">
        <v>105</v>
      </c>
      <c r="I8661" t="s">
        <v>20077</v>
      </c>
      <c r="J8661" t="s">
        <v>6630</v>
      </c>
      <c r="L8661" t="s">
        <v>6529</v>
      </c>
      <c r="M8661" t="s">
        <v>6630</v>
      </c>
      <c r="N8661" t="s">
        <v>6630</v>
      </c>
      <c r="O8661" t="s">
        <v>6630</v>
      </c>
      <c r="P8661" t="s">
        <v>20078</v>
      </c>
      <c r="Q8661" t="s">
        <v>6630</v>
      </c>
    </row>
    <row r="8662" spans="1:17" x14ac:dyDescent="0.35">
      <c r="A8662">
        <v>9416113596</v>
      </c>
      <c r="B8662" t="s">
        <v>6626</v>
      </c>
      <c r="C8662" t="s">
        <v>6356</v>
      </c>
      <c r="D8662">
        <v>200</v>
      </c>
      <c r="E8662" t="s">
        <v>6645</v>
      </c>
      <c r="F8662">
        <v>201</v>
      </c>
      <c r="G8662" t="s">
        <v>8631</v>
      </c>
      <c r="H8662">
        <v>400</v>
      </c>
      <c r="I8662" t="s">
        <v>20079</v>
      </c>
      <c r="J8662">
        <v>20130</v>
      </c>
      <c r="L8662" t="s">
        <v>6529</v>
      </c>
      <c r="M8662">
        <v>11055154</v>
      </c>
      <c r="N8662" t="s">
        <v>6630</v>
      </c>
      <c r="O8662" t="s">
        <v>6630</v>
      </c>
      <c r="P8662" t="s">
        <v>6630</v>
      </c>
      <c r="Q8662">
        <v>100</v>
      </c>
    </row>
    <row r="8663" spans="1:17" x14ac:dyDescent="0.35">
      <c r="A8663">
        <v>12045</v>
      </c>
      <c r="B8663" t="s">
        <v>6626</v>
      </c>
      <c r="C8663" t="s">
        <v>6356</v>
      </c>
      <c r="D8663">
        <v>200</v>
      </c>
      <c r="E8663" t="s">
        <v>6701</v>
      </c>
      <c r="F8663">
        <v>500</v>
      </c>
      <c r="G8663" t="s">
        <v>9803</v>
      </c>
      <c r="H8663">
        <v>50</v>
      </c>
      <c r="I8663" t="s">
        <v>15815</v>
      </c>
      <c r="J8663" t="s">
        <v>6630</v>
      </c>
      <c r="L8663" t="s">
        <v>6526</v>
      </c>
      <c r="M8663" t="s">
        <v>6630</v>
      </c>
      <c r="N8663" t="s">
        <v>6630</v>
      </c>
      <c r="O8663" t="s">
        <v>20080</v>
      </c>
      <c r="P8663" t="s">
        <v>6630</v>
      </c>
      <c r="Q8663" t="s">
        <v>6630</v>
      </c>
    </row>
    <row r="8664" spans="1:17" x14ac:dyDescent="0.35">
      <c r="A8664">
        <v>9410110456</v>
      </c>
      <c r="B8664" t="s">
        <v>6626</v>
      </c>
      <c r="C8664" t="s">
        <v>6356</v>
      </c>
      <c r="D8664">
        <v>200</v>
      </c>
      <c r="E8664" t="s">
        <v>6366</v>
      </c>
      <c r="F8664">
        <v>207</v>
      </c>
      <c r="G8664" t="s">
        <v>6657</v>
      </c>
      <c r="H8664">
        <v>420</v>
      </c>
      <c r="I8664" t="s">
        <v>20081</v>
      </c>
      <c r="J8664" t="s">
        <v>6630</v>
      </c>
      <c r="L8664" t="s">
        <v>6529</v>
      </c>
      <c r="M8664">
        <v>10312462</v>
      </c>
      <c r="N8664">
        <v>12348389</v>
      </c>
      <c r="O8664" t="s">
        <v>6630</v>
      </c>
      <c r="P8664" t="s">
        <v>6630</v>
      </c>
      <c r="Q8664" t="s">
        <v>6630</v>
      </c>
    </row>
    <row r="8665" spans="1:17" x14ac:dyDescent="0.35">
      <c r="A8665" t="s">
        <v>20082</v>
      </c>
      <c r="B8665" t="s">
        <v>6626</v>
      </c>
      <c r="C8665" t="s">
        <v>6628</v>
      </c>
      <c r="D8665" t="s">
        <v>6628</v>
      </c>
      <c r="E8665" t="s">
        <v>6628</v>
      </c>
      <c r="F8665" t="s">
        <v>6628</v>
      </c>
      <c r="G8665" t="s">
        <v>6628</v>
      </c>
      <c r="H8665" t="s">
        <v>6628</v>
      </c>
      <c r="I8665" t="s">
        <v>20083</v>
      </c>
      <c r="J8665" t="s">
        <v>6630</v>
      </c>
      <c r="L8665" t="s">
        <v>6526</v>
      </c>
      <c r="M8665" t="s">
        <v>6630</v>
      </c>
      <c r="N8665" t="s">
        <v>6630</v>
      </c>
      <c r="O8665" t="s">
        <v>6630</v>
      </c>
      <c r="P8665" t="s">
        <v>6630</v>
      </c>
      <c r="Q8665" t="s">
        <v>6630</v>
      </c>
    </row>
    <row r="8666" spans="1:17" x14ac:dyDescent="0.35">
      <c r="A8666" t="s">
        <v>20084</v>
      </c>
      <c r="B8666" t="s">
        <v>6626</v>
      </c>
      <c r="C8666" t="s">
        <v>6628</v>
      </c>
      <c r="D8666" t="s">
        <v>6628</v>
      </c>
      <c r="E8666" t="s">
        <v>6628</v>
      </c>
      <c r="F8666" t="s">
        <v>6628</v>
      </c>
      <c r="G8666" t="s">
        <v>6628</v>
      </c>
      <c r="H8666" t="s">
        <v>6628</v>
      </c>
      <c r="I8666" t="s">
        <v>20085</v>
      </c>
      <c r="J8666" t="s">
        <v>6630</v>
      </c>
      <c r="L8666" t="s">
        <v>6529</v>
      </c>
      <c r="M8666" t="s">
        <v>6630</v>
      </c>
      <c r="N8666" t="s">
        <v>6630</v>
      </c>
      <c r="O8666" t="s">
        <v>6630</v>
      </c>
      <c r="P8666" t="s">
        <v>6630</v>
      </c>
      <c r="Q8666" t="s">
        <v>6630</v>
      </c>
    </row>
    <row r="8667" spans="1:17" x14ac:dyDescent="0.35">
      <c r="A8667">
        <v>9421115758</v>
      </c>
      <c r="B8667" t="s">
        <v>6626</v>
      </c>
      <c r="C8667" t="s">
        <v>6356</v>
      </c>
      <c r="D8667">
        <v>200</v>
      </c>
      <c r="E8667" t="s">
        <v>6357</v>
      </c>
      <c r="F8667">
        <v>209</v>
      </c>
      <c r="G8667" t="s">
        <v>6726</v>
      </c>
      <c r="H8667">
        <v>315</v>
      </c>
      <c r="I8667" t="s">
        <v>18191</v>
      </c>
      <c r="J8667">
        <v>13565</v>
      </c>
      <c r="L8667" t="s">
        <v>6529</v>
      </c>
      <c r="M8667">
        <v>10078733</v>
      </c>
      <c r="N8667" t="s">
        <v>6630</v>
      </c>
      <c r="O8667" t="s">
        <v>6630</v>
      </c>
      <c r="P8667" t="s">
        <v>6630</v>
      </c>
      <c r="Q8667">
        <v>700</v>
      </c>
    </row>
    <row r="8668" spans="1:17" x14ac:dyDescent="0.35">
      <c r="A8668">
        <v>9411110945</v>
      </c>
      <c r="B8668" t="s">
        <v>6626</v>
      </c>
      <c r="C8668" t="s">
        <v>8365</v>
      </c>
      <c r="D8668">
        <v>105</v>
      </c>
      <c r="E8668" t="s">
        <v>6628</v>
      </c>
      <c r="F8668" t="s">
        <v>6628</v>
      </c>
      <c r="G8668" t="s">
        <v>8367</v>
      </c>
      <c r="H8668">
        <v>5</v>
      </c>
      <c r="I8668" t="s">
        <v>20086</v>
      </c>
      <c r="J8668">
        <v>14555</v>
      </c>
      <c r="L8668" t="s">
        <v>6529</v>
      </c>
      <c r="M8668">
        <v>10329230</v>
      </c>
      <c r="N8668" t="s">
        <v>6630</v>
      </c>
      <c r="O8668" t="s">
        <v>6630</v>
      </c>
      <c r="P8668" t="s">
        <v>6630</v>
      </c>
      <c r="Q8668">
        <v>700</v>
      </c>
    </row>
    <row r="8669" spans="1:17" x14ac:dyDescent="0.35">
      <c r="A8669">
        <v>9412111409</v>
      </c>
      <c r="B8669" t="s">
        <v>6626</v>
      </c>
      <c r="C8669" t="s">
        <v>6356</v>
      </c>
      <c r="D8669">
        <v>200</v>
      </c>
      <c r="E8669" t="s">
        <v>6645</v>
      </c>
      <c r="F8669">
        <v>201</v>
      </c>
      <c r="G8669" t="s">
        <v>6638</v>
      </c>
      <c r="H8669">
        <v>415</v>
      </c>
      <c r="I8669" t="s">
        <v>20087</v>
      </c>
      <c r="J8669">
        <v>20115</v>
      </c>
      <c r="L8669" t="s">
        <v>6529</v>
      </c>
      <c r="M8669">
        <v>10733110</v>
      </c>
      <c r="N8669" t="s">
        <v>6630</v>
      </c>
      <c r="O8669">
        <v>29067</v>
      </c>
      <c r="P8669" t="s">
        <v>6630</v>
      </c>
      <c r="Q8669" t="s">
        <v>6630</v>
      </c>
    </row>
    <row r="8670" spans="1:17" x14ac:dyDescent="0.35">
      <c r="A8670" t="s">
        <v>20088</v>
      </c>
      <c r="B8670" t="s">
        <v>6626</v>
      </c>
      <c r="C8670" t="s">
        <v>6628</v>
      </c>
      <c r="D8670" t="s">
        <v>6628</v>
      </c>
      <c r="E8670" t="s">
        <v>6628</v>
      </c>
      <c r="F8670" t="s">
        <v>6628</v>
      </c>
      <c r="G8670" t="s">
        <v>6628</v>
      </c>
      <c r="H8670" t="s">
        <v>6628</v>
      </c>
      <c r="I8670" t="s">
        <v>20089</v>
      </c>
      <c r="J8670" t="s">
        <v>6630</v>
      </c>
      <c r="L8670" t="s">
        <v>6529</v>
      </c>
      <c r="M8670" t="s">
        <v>6630</v>
      </c>
      <c r="N8670" t="s">
        <v>6630</v>
      </c>
      <c r="O8670" t="s">
        <v>7821</v>
      </c>
      <c r="P8670" t="s">
        <v>6630</v>
      </c>
      <c r="Q8670" t="s">
        <v>6630</v>
      </c>
    </row>
    <row r="8671" spans="1:17" x14ac:dyDescent="0.35">
      <c r="A8671" t="s">
        <v>20090</v>
      </c>
      <c r="B8671" t="s">
        <v>6626</v>
      </c>
      <c r="C8671" t="s">
        <v>6627</v>
      </c>
      <c r="D8671">
        <v>145</v>
      </c>
      <c r="E8671" t="s">
        <v>6628</v>
      </c>
      <c r="F8671" t="s">
        <v>6628</v>
      </c>
      <c r="G8671" t="s">
        <v>6628</v>
      </c>
      <c r="H8671" t="s">
        <v>6628</v>
      </c>
      <c r="I8671" t="s">
        <v>14857</v>
      </c>
      <c r="J8671" t="s">
        <v>6630</v>
      </c>
      <c r="L8671" t="s">
        <v>6526</v>
      </c>
      <c r="M8671" t="s">
        <v>6630</v>
      </c>
      <c r="N8671" t="s">
        <v>6630</v>
      </c>
      <c r="O8671" t="s">
        <v>6630</v>
      </c>
      <c r="P8671" t="s">
        <v>6630</v>
      </c>
      <c r="Q8671" t="s">
        <v>6630</v>
      </c>
    </row>
    <row r="8672" spans="1:17" x14ac:dyDescent="0.35">
      <c r="A8672" t="s">
        <v>20091</v>
      </c>
      <c r="B8672" t="s">
        <v>6626</v>
      </c>
      <c r="C8672" t="s">
        <v>6628</v>
      </c>
      <c r="D8672" t="s">
        <v>6628</v>
      </c>
      <c r="E8672" t="s">
        <v>6628</v>
      </c>
      <c r="F8672" t="s">
        <v>6628</v>
      </c>
      <c r="G8672" t="s">
        <v>6628</v>
      </c>
      <c r="H8672" t="s">
        <v>6628</v>
      </c>
      <c r="I8672" t="s">
        <v>20092</v>
      </c>
      <c r="J8672" t="s">
        <v>6630</v>
      </c>
      <c r="L8672" t="s">
        <v>6529</v>
      </c>
      <c r="M8672" t="s">
        <v>6630</v>
      </c>
      <c r="N8672" t="s">
        <v>6630</v>
      </c>
      <c r="O8672" t="s">
        <v>6630</v>
      </c>
      <c r="P8672" t="s">
        <v>6630</v>
      </c>
      <c r="Q8672" t="s">
        <v>6630</v>
      </c>
    </row>
    <row r="8673" spans="1:17" x14ac:dyDescent="0.35">
      <c r="A8673" t="s">
        <v>20093</v>
      </c>
      <c r="B8673" t="s">
        <v>6626</v>
      </c>
      <c r="C8673" t="s">
        <v>6628</v>
      </c>
      <c r="D8673" t="s">
        <v>6628</v>
      </c>
      <c r="E8673" t="s">
        <v>6628</v>
      </c>
      <c r="F8673" t="s">
        <v>6628</v>
      </c>
      <c r="G8673" t="s">
        <v>6628</v>
      </c>
      <c r="H8673" t="s">
        <v>6628</v>
      </c>
      <c r="I8673" t="s">
        <v>17032</v>
      </c>
      <c r="J8673" t="s">
        <v>6630</v>
      </c>
      <c r="L8673" t="s">
        <v>6526</v>
      </c>
      <c r="M8673" t="s">
        <v>6630</v>
      </c>
      <c r="N8673" t="s">
        <v>6630</v>
      </c>
      <c r="O8673" t="s">
        <v>6630</v>
      </c>
      <c r="P8673" t="s">
        <v>6630</v>
      </c>
      <c r="Q8673" t="s">
        <v>6630</v>
      </c>
    </row>
    <row r="8674" spans="1:17" x14ac:dyDescent="0.35">
      <c r="A8674" t="s">
        <v>20094</v>
      </c>
      <c r="B8674" t="s">
        <v>6626</v>
      </c>
      <c r="C8674" t="s">
        <v>6628</v>
      </c>
      <c r="D8674" t="s">
        <v>6628</v>
      </c>
      <c r="E8674" t="s">
        <v>6628</v>
      </c>
      <c r="F8674" t="s">
        <v>6628</v>
      </c>
      <c r="G8674" t="s">
        <v>6628</v>
      </c>
      <c r="H8674" t="s">
        <v>6628</v>
      </c>
      <c r="I8674" t="s">
        <v>12949</v>
      </c>
      <c r="J8674" t="s">
        <v>6630</v>
      </c>
      <c r="L8674" t="s">
        <v>6526</v>
      </c>
      <c r="M8674" t="s">
        <v>6630</v>
      </c>
      <c r="N8674" t="s">
        <v>6630</v>
      </c>
      <c r="O8674" t="s">
        <v>6630</v>
      </c>
      <c r="P8674" t="s">
        <v>6630</v>
      </c>
      <c r="Q8674" t="s">
        <v>6630</v>
      </c>
    </row>
    <row r="8675" spans="1:17" x14ac:dyDescent="0.35">
      <c r="A8675" t="s">
        <v>20095</v>
      </c>
      <c r="B8675" t="s">
        <v>6626</v>
      </c>
      <c r="C8675" t="s">
        <v>6628</v>
      </c>
      <c r="D8675" t="s">
        <v>6628</v>
      </c>
      <c r="E8675" t="s">
        <v>6628</v>
      </c>
      <c r="F8675" t="s">
        <v>6628</v>
      </c>
      <c r="G8675" t="s">
        <v>6628</v>
      </c>
      <c r="H8675" t="s">
        <v>6628</v>
      </c>
      <c r="I8675" t="s">
        <v>20096</v>
      </c>
      <c r="J8675" t="s">
        <v>6630</v>
      </c>
      <c r="L8675" t="s">
        <v>6526</v>
      </c>
      <c r="M8675" t="s">
        <v>6630</v>
      </c>
      <c r="N8675" t="s">
        <v>6630</v>
      </c>
      <c r="O8675" t="s">
        <v>6630</v>
      </c>
      <c r="P8675" t="s">
        <v>6630</v>
      </c>
      <c r="Q8675" t="s">
        <v>6630</v>
      </c>
    </row>
    <row r="8676" spans="1:17" x14ac:dyDescent="0.35">
      <c r="A8676">
        <v>3520115373</v>
      </c>
      <c r="B8676" t="s">
        <v>6626</v>
      </c>
      <c r="C8676" t="s">
        <v>6356</v>
      </c>
      <c r="D8676">
        <v>200</v>
      </c>
      <c r="E8676" t="s">
        <v>5245</v>
      </c>
      <c r="F8676">
        <v>202</v>
      </c>
      <c r="G8676" t="s">
        <v>5245</v>
      </c>
      <c r="H8676">
        <v>450</v>
      </c>
      <c r="I8676" t="s">
        <v>20097</v>
      </c>
      <c r="J8676">
        <v>20200</v>
      </c>
      <c r="L8676" t="s">
        <v>6529</v>
      </c>
      <c r="M8676">
        <v>12159684</v>
      </c>
      <c r="N8676">
        <v>14452593</v>
      </c>
      <c r="O8676" s="3">
        <v>3335333354</v>
      </c>
      <c r="P8676" t="s">
        <v>6630</v>
      </c>
      <c r="Q8676" t="s">
        <v>6630</v>
      </c>
    </row>
    <row r="8677" spans="1:17" x14ac:dyDescent="0.35">
      <c r="A8677">
        <v>9425117026</v>
      </c>
      <c r="B8677" t="s">
        <v>6334</v>
      </c>
      <c r="C8677" t="s">
        <v>6356</v>
      </c>
      <c r="D8677">
        <v>200</v>
      </c>
      <c r="E8677" t="s">
        <v>6366</v>
      </c>
      <c r="F8677">
        <v>207</v>
      </c>
      <c r="G8677" t="s">
        <v>176</v>
      </c>
      <c r="H8677">
        <v>705</v>
      </c>
      <c r="I8677" t="s">
        <v>20098</v>
      </c>
      <c r="J8677">
        <v>20800</v>
      </c>
      <c r="L8677" t="s">
        <v>6529</v>
      </c>
      <c r="M8677">
        <v>12975067</v>
      </c>
      <c r="N8677" t="s">
        <v>6630</v>
      </c>
      <c r="O8677" t="s">
        <v>6630</v>
      </c>
      <c r="P8677" t="s">
        <v>6630</v>
      </c>
      <c r="Q8677">
        <v>700</v>
      </c>
    </row>
    <row r="8678" spans="1:17" x14ac:dyDescent="0.35">
      <c r="A8678">
        <v>9416113351</v>
      </c>
      <c r="B8678" t="s">
        <v>6626</v>
      </c>
      <c r="C8678" t="s">
        <v>6540</v>
      </c>
      <c r="D8678">
        <v>131</v>
      </c>
      <c r="E8678" t="s">
        <v>6672</v>
      </c>
      <c r="F8678">
        <v>703</v>
      </c>
      <c r="G8678" t="s">
        <v>3068</v>
      </c>
      <c r="H8678">
        <v>830</v>
      </c>
      <c r="I8678" t="s">
        <v>20099</v>
      </c>
      <c r="J8678">
        <v>13260</v>
      </c>
      <c r="L8678" t="s">
        <v>6529</v>
      </c>
      <c r="M8678">
        <v>14281122</v>
      </c>
      <c r="N8678" t="s">
        <v>6630</v>
      </c>
      <c r="O8678" t="s">
        <v>6630</v>
      </c>
      <c r="P8678" t="s">
        <v>6630</v>
      </c>
      <c r="Q8678" t="s">
        <v>6630</v>
      </c>
    </row>
    <row r="8679" spans="1:17" x14ac:dyDescent="0.35">
      <c r="A8679">
        <v>9415113215</v>
      </c>
      <c r="B8679" t="s">
        <v>6334</v>
      </c>
      <c r="C8679" t="s">
        <v>6540</v>
      </c>
      <c r="D8679">
        <v>131</v>
      </c>
      <c r="E8679" t="s">
        <v>6672</v>
      </c>
      <c r="F8679">
        <v>703</v>
      </c>
      <c r="G8679" t="s">
        <v>3068</v>
      </c>
      <c r="H8679">
        <v>830</v>
      </c>
      <c r="I8679" t="s">
        <v>20100</v>
      </c>
      <c r="J8679">
        <v>9412111086</v>
      </c>
      <c r="L8679" t="s">
        <v>6529</v>
      </c>
      <c r="M8679">
        <v>14077025</v>
      </c>
      <c r="N8679" t="s">
        <v>6630</v>
      </c>
      <c r="O8679" t="s">
        <v>6630</v>
      </c>
      <c r="P8679" t="s">
        <v>6630</v>
      </c>
      <c r="Q8679" t="s">
        <v>6630</v>
      </c>
    </row>
    <row r="8680" spans="1:17" x14ac:dyDescent="0.35">
      <c r="A8680">
        <v>3511110917</v>
      </c>
      <c r="B8680" t="s">
        <v>6626</v>
      </c>
      <c r="C8680" t="s">
        <v>6356</v>
      </c>
      <c r="D8680">
        <v>200</v>
      </c>
      <c r="E8680" t="s">
        <v>5245</v>
      </c>
      <c r="F8680">
        <v>202</v>
      </c>
      <c r="G8680" t="s">
        <v>5245</v>
      </c>
      <c r="H8680">
        <v>450</v>
      </c>
      <c r="I8680" t="s">
        <v>20101</v>
      </c>
      <c r="J8680">
        <v>20200</v>
      </c>
      <c r="L8680" t="s">
        <v>6529</v>
      </c>
      <c r="M8680">
        <v>13110938</v>
      </c>
      <c r="N8680" t="s">
        <v>6630</v>
      </c>
      <c r="O8680" t="s">
        <v>20102</v>
      </c>
      <c r="P8680" t="s">
        <v>6630</v>
      </c>
      <c r="Q8680" t="s">
        <v>6630</v>
      </c>
    </row>
    <row r="8681" spans="1:17" x14ac:dyDescent="0.35">
      <c r="A8681">
        <v>6801106921</v>
      </c>
      <c r="B8681" t="s">
        <v>6626</v>
      </c>
      <c r="C8681" t="s">
        <v>6356</v>
      </c>
      <c r="D8681">
        <v>200</v>
      </c>
      <c r="E8681" t="s">
        <v>5245</v>
      </c>
      <c r="F8681">
        <v>202</v>
      </c>
      <c r="G8681" t="s">
        <v>5245</v>
      </c>
      <c r="H8681">
        <v>450</v>
      </c>
      <c r="I8681" t="s">
        <v>20103</v>
      </c>
      <c r="J8681">
        <v>20200</v>
      </c>
      <c r="L8681" t="s">
        <v>6529</v>
      </c>
      <c r="M8681">
        <v>10703404</v>
      </c>
      <c r="N8681">
        <v>10521432</v>
      </c>
      <c r="O8681" t="s">
        <v>9300</v>
      </c>
      <c r="P8681" t="s">
        <v>20104</v>
      </c>
      <c r="Q8681" t="s">
        <v>6630</v>
      </c>
    </row>
    <row r="8682" spans="1:17" x14ac:dyDescent="0.35">
      <c r="A8682">
        <v>13364</v>
      </c>
      <c r="B8682" t="s">
        <v>6626</v>
      </c>
      <c r="C8682" t="s">
        <v>6540</v>
      </c>
      <c r="D8682">
        <v>131</v>
      </c>
      <c r="E8682" t="s">
        <v>8289</v>
      </c>
      <c r="F8682">
        <v>307</v>
      </c>
      <c r="G8682" t="s">
        <v>3774</v>
      </c>
      <c r="H8682">
        <v>100</v>
      </c>
      <c r="I8682" t="s">
        <v>20105</v>
      </c>
      <c r="J8682" t="s">
        <v>6630</v>
      </c>
      <c r="L8682" t="s">
        <v>6526</v>
      </c>
      <c r="M8682" t="s">
        <v>6630</v>
      </c>
      <c r="N8682" t="s">
        <v>6630</v>
      </c>
      <c r="O8682" t="s">
        <v>6630</v>
      </c>
      <c r="P8682" t="s">
        <v>6630</v>
      </c>
      <c r="Q8682" t="s">
        <v>6630</v>
      </c>
    </row>
    <row r="8683" spans="1:17" x14ac:dyDescent="0.35">
      <c r="A8683">
        <v>9412111240</v>
      </c>
      <c r="B8683" t="s">
        <v>6626</v>
      </c>
      <c r="C8683" t="s">
        <v>6356</v>
      </c>
      <c r="D8683">
        <v>200</v>
      </c>
      <c r="E8683" t="s">
        <v>5245</v>
      </c>
      <c r="F8683">
        <v>202</v>
      </c>
      <c r="G8683" t="s">
        <v>5245</v>
      </c>
      <c r="H8683">
        <v>450</v>
      </c>
      <c r="I8683" t="s">
        <v>20106</v>
      </c>
      <c r="J8683" t="s">
        <v>6630</v>
      </c>
      <c r="L8683" t="s">
        <v>6529</v>
      </c>
      <c r="M8683">
        <v>10434021</v>
      </c>
      <c r="N8683">
        <v>13152177</v>
      </c>
      <c r="O8683" t="s">
        <v>20107</v>
      </c>
      <c r="P8683" t="s">
        <v>6630</v>
      </c>
      <c r="Q8683" t="s">
        <v>6630</v>
      </c>
    </row>
    <row r="8684" spans="1:17" x14ac:dyDescent="0.35">
      <c r="A8684">
        <v>7908109432</v>
      </c>
      <c r="B8684" t="s">
        <v>6626</v>
      </c>
      <c r="C8684" t="s">
        <v>6356</v>
      </c>
      <c r="D8684">
        <v>200</v>
      </c>
      <c r="E8684" t="s">
        <v>6366</v>
      </c>
      <c r="F8684">
        <v>207</v>
      </c>
      <c r="G8684" t="s">
        <v>6657</v>
      </c>
      <c r="H8684">
        <v>420</v>
      </c>
      <c r="I8684" t="s">
        <v>20108</v>
      </c>
      <c r="J8684" t="s">
        <v>6630</v>
      </c>
      <c r="L8684" t="s">
        <v>6529</v>
      </c>
      <c r="M8684">
        <v>10028530</v>
      </c>
      <c r="N8684" t="s">
        <v>6630</v>
      </c>
      <c r="O8684" t="s">
        <v>20109</v>
      </c>
      <c r="P8684" t="s">
        <v>6630</v>
      </c>
      <c r="Q8684">
        <v>100</v>
      </c>
    </row>
    <row r="8685" spans="1:17" x14ac:dyDescent="0.35">
      <c r="A8685">
        <v>3901106862</v>
      </c>
      <c r="B8685" t="s">
        <v>6626</v>
      </c>
      <c r="C8685" t="s">
        <v>6356</v>
      </c>
      <c r="D8685">
        <v>200</v>
      </c>
      <c r="E8685" t="s">
        <v>5245</v>
      </c>
      <c r="F8685">
        <v>202</v>
      </c>
      <c r="G8685" t="s">
        <v>5245</v>
      </c>
      <c r="H8685">
        <v>450</v>
      </c>
      <c r="I8685" t="s">
        <v>20110</v>
      </c>
      <c r="J8685">
        <v>20200</v>
      </c>
      <c r="L8685" t="s">
        <v>6529</v>
      </c>
      <c r="M8685">
        <v>10521432</v>
      </c>
      <c r="N8685">
        <v>10312462</v>
      </c>
      <c r="O8685" t="s">
        <v>20111</v>
      </c>
      <c r="P8685" t="s">
        <v>6765</v>
      </c>
      <c r="Q8685" t="s">
        <v>6630</v>
      </c>
    </row>
    <row r="8686" spans="1:17" x14ac:dyDescent="0.35">
      <c r="A8686">
        <v>9419115248</v>
      </c>
      <c r="B8686" t="s">
        <v>6626</v>
      </c>
      <c r="C8686" t="s">
        <v>6356</v>
      </c>
      <c r="D8686">
        <v>200</v>
      </c>
      <c r="E8686" t="s">
        <v>6366</v>
      </c>
      <c r="F8686">
        <v>207</v>
      </c>
      <c r="G8686" t="s">
        <v>3257</v>
      </c>
      <c r="H8686">
        <v>788</v>
      </c>
      <c r="I8686" t="s">
        <v>20112</v>
      </c>
      <c r="J8686">
        <v>20800</v>
      </c>
      <c r="L8686" t="s">
        <v>6529</v>
      </c>
      <c r="M8686">
        <v>10015398</v>
      </c>
      <c r="N8686">
        <v>11410021</v>
      </c>
      <c r="O8686" t="s">
        <v>6630</v>
      </c>
      <c r="P8686" t="s">
        <v>6630</v>
      </c>
      <c r="Q8686">
        <v>700</v>
      </c>
    </row>
    <row r="8687" spans="1:17" x14ac:dyDescent="0.35">
      <c r="A8687">
        <v>9420115379</v>
      </c>
      <c r="B8687" t="s">
        <v>6626</v>
      </c>
      <c r="C8687" t="s">
        <v>6356</v>
      </c>
      <c r="D8687">
        <v>200</v>
      </c>
      <c r="E8687" t="s">
        <v>6645</v>
      </c>
      <c r="F8687">
        <v>201</v>
      </c>
      <c r="G8687" t="s">
        <v>6638</v>
      </c>
      <c r="H8687">
        <v>415</v>
      </c>
      <c r="I8687" t="s">
        <v>18379</v>
      </c>
      <c r="J8687">
        <v>20115</v>
      </c>
      <c r="L8687" t="s">
        <v>6529</v>
      </c>
      <c r="M8687">
        <v>15050422</v>
      </c>
      <c r="N8687">
        <v>14431750</v>
      </c>
      <c r="O8687" t="s">
        <v>6630</v>
      </c>
      <c r="P8687" t="s">
        <v>6630</v>
      </c>
      <c r="Q8687" t="s">
        <v>6630</v>
      </c>
    </row>
    <row r="8688" spans="1:17" x14ac:dyDescent="0.35">
      <c r="A8688">
        <v>9613111505</v>
      </c>
      <c r="B8688" t="s">
        <v>6626</v>
      </c>
      <c r="C8688" t="s">
        <v>6540</v>
      </c>
      <c r="D8688">
        <v>131</v>
      </c>
      <c r="E8688" t="s">
        <v>7477</v>
      </c>
      <c r="F8688">
        <v>702</v>
      </c>
      <c r="G8688" t="s">
        <v>3068</v>
      </c>
      <c r="H8688">
        <v>830</v>
      </c>
      <c r="I8688" t="s">
        <v>20113</v>
      </c>
      <c r="J8688">
        <v>13200</v>
      </c>
      <c r="L8688" t="s">
        <v>6529</v>
      </c>
      <c r="M8688">
        <v>13347767</v>
      </c>
      <c r="N8688" t="s">
        <v>6630</v>
      </c>
      <c r="O8688" t="s">
        <v>6630</v>
      </c>
      <c r="P8688" t="s">
        <v>20113</v>
      </c>
      <c r="Q8688">
        <v>900</v>
      </c>
    </row>
    <row r="8689" spans="1:17" x14ac:dyDescent="0.35">
      <c r="A8689">
        <v>8798105829</v>
      </c>
      <c r="B8689" t="s">
        <v>6626</v>
      </c>
      <c r="C8689" t="s">
        <v>6356</v>
      </c>
      <c r="D8689">
        <v>200</v>
      </c>
      <c r="E8689" t="s">
        <v>6701</v>
      </c>
      <c r="F8689">
        <v>500</v>
      </c>
      <c r="G8689" t="s">
        <v>7609</v>
      </c>
      <c r="H8689">
        <v>57</v>
      </c>
      <c r="I8689" t="s">
        <v>20114</v>
      </c>
      <c r="J8689">
        <v>12026</v>
      </c>
      <c r="L8689" t="s">
        <v>6529</v>
      </c>
      <c r="M8689">
        <v>10121543</v>
      </c>
      <c r="N8689" t="s">
        <v>6630</v>
      </c>
      <c r="O8689" t="s">
        <v>6630</v>
      </c>
      <c r="P8689" t="s">
        <v>20115</v>
      </c>
      <c r="Q8689" t="s">
        <v>6630</v>
      </c>
    </row>
    <row r="8690" spans="1:17" x14ac:dyDescent="0.35">
      <c r="A8690">
        <v>3512111337</v>
      </c>
      <c r="B8690" t="s">
        <v>6626</v>
      </c>
      <c r="C8690" t="s">
        <v>6356</v>
      </c>
      <c r="D8690">
        <v>200</v>
      </c>
      <c r="E8690" t="s">
        <v>5245</v>
      </c>
      <c r="F8690">
        <v>202</v>
      </c>
      <c r="G8690" t="s">
        <v>5245</v>
      </c>
      <c r="H8690">
        <v>450</v>
      </c>
      <c r="I8690" t="s">
        <v>20116</v>
      </c>
      <c r="J8690">
        <v>20200</v>
      </c>
      <c r="L8690" t="s">
        <v>6529</v>
      </c>
      <c r="M8690">
        <v>13110938</v>
      </c>
      <c r="N8690" t="s">
        <v>6630</v>
      </c>
      <c r="O8690" t="s">
        <v>20117</v>
      </c>
      <c r="P8690" t="s">
        <v>6630</v>
      </c>
      <c r="Q8690" t="s">
        <v>6630</v>
      </c>
    </row>
    <row r="8691" spans="1:17" x14ac:dyDescent="0.35">
      <c r="A8691">
        <v>6394100412</v>
      </c>
      <c r="B8691" t="s">
        <v>6626</v>
      </c>
      <c r="C8691" t="s">
        <v>6356</v>
      </c>
      <c r="D8691">
        <v>200</v>
      </c>
      <c r="E8691" t="s">
        <v>6645</v>
      </c>
      <c r="F8691">
        <v>201</v>
      </c>
      <c r="G8691" t="s">
        <v>7247</v>
      </c>
      <c r="H8691">
        <v>735</v>
      </c>
      <c r="I8691" t="s">
        <v>20118</v>
      </c>
      <c r="J8691" t="s">
        <v>6630</v>
      </c>
      <c r="L8691" t="s">
        <v>6529</v>
      </c>
      <c r="M8691" t="s">
        <v>6630</v>
      </c>
      <c r="N8691" t="s">
        <v>6630</v>
      </c>
      <c r="O8691" t="s">
        <v>6630</v>
      </c>
      <c r="P8691" t="s">
        <v>20119</v>
      </c>
      <c r="Q8691" t="s">
        <v>6630</v>
      </c>
    </row>
    <row r="8692" spans="1:17" x14ac:dyDescent="0.35">
      <c r="A8692">
        <v>3502107364</v>
      </c>
      <c r="B8692" t="s">
        <v>6626</v>
      </c>
      <c r="C8692" t="s">
        <v>6356</v>
      </c>
      <c r="D8692">
        <v>200</v>
      </c>
      <c r="E8692" t="s">
        <v>5245</v>
      </c>
      <c r="F8692">
        <v>202</v>
      </c>
      <c r="G8692" t="s">
        <v>5245</v>
      </c>
      <c r="H8692">
        <v>450</v>
      </c>
      <c r="I8692" t="s">
        <v>20120</v>
      </c>
      <c r="J8692">
        <v>20200</v>
      </c>
      <c r="L8692" t="s">
        <v>6529</v>
      </c>
      <c r="M8692" t="s">
        <v>6630</v>
      </c>
      <c r="N8692">
        <v>10504886</v>
      </c>
      <c r="O8692" t="s">
        <v>20121</v>
      </c>
      <c r="P8692" t="s">
        <v>20122</v>
      </c>
      <c r="Q8692" t="s">
        <v>6630</v>
      </c>
    </row>
    <row r="8693" spans="1:17" x14ac:dyDescent="0.35">
      <c r="A8693">
        <v>8795100708</v>
      </c>
      <c r="B8693" t="s">
        <v>6626</v>
      </c>
      <c r="C8693" t="s">
        <v>6766</v>
      </c>
      <c r="D8693">
        <v>120</v>
      </c>
      <c r="E8693" t="s">
        <v>6701</v>
      </c>
      <c r="F8693">
        <v>500</v>
      </c>
      <c r="G8693" t="s">
        <v>6702</v>
      </c>
      <c r="H8693">
        <v>55</v>
      </c>
      <c r="I8693" t="s">
        <v>20123</v>
      </c>
      <c r="J8693" t="s">
        <v>6630</v>
      </c>
      <c r="L8693" t="s">
        <v>6529</v>
      </c>
      <c r="M8693" t="s">
        <v>6630</v>
      </c>
      <c r="N8693">
        <v>10101358</v>
      </c>
      <c r="O8693" t="s">
        <v>6630</v>
      </c>
      <c r="P8693" t="s">
        <v>20124</v>
      </c>
      <c r="Q8693" t="s">
        <v>6630</v>
      </c>
    </row>
    <row r="8694" spans="1:17" x14ac:dyDescent="0.35">
      <c r="A8694" t="s">
        <v>20125</v>
      </c>
      <c r="B8694" t="s">
        <v>6626</v>
      </c>
      <c r="C8694" t="s">
        <v>6628</v>
      </c>
      <c r="D8694" t="s">
        <v>6628</v>
      </c>
      <c r="E8694" t="s">
        <v>6628</v>
      </c>
      <c r="F8694" t="s">
        <v>6628</v>
      </c>
      <c r="G8694" t="s">
        <v>6628</v>
      </c>
      <c r="H8694" t="s">
        <v>6628</v>
      </c>
      <c r="I8694" t="s">
        <v>20126</v>
      </c>
      <c r="J8694" t="s">
        <v>6630</v>
      </c>
      <c r="L8694" t="s">
        <v>6526</v>
      </c>
      <c r="M8694" t="s">
        <v>6630</v>
      </c>
      <c r="N8694" t="s">
        <v>6630</v>
      </c>
      <c r="O8694" t="s">
        <v>6630</v>
      </c>
      <c r="P8694" t="s">
        <v>6630</v>
      </c>
      <c r="Q8694" t="s">
        <v>6630</v>
      </c>
    </row>
    <row r="8695" spans="1:17" x14ac:dyDescent="0.35">
      <c r="A8695">
        <v>10055</v>
      </c>
      <c r="B8695" t="s">
        <v>6626</v>
      </c>
      <c r="C8695" t="s">
        <v>6766</v>
      </c>
      <c r="D8695">
        <v>120</v>
      </c>
      <c r="E8695" t="s">
        <v>6628</v>
      </c>
      <c r="F8695" t="s">
        <v>6628</v>
      </c>
      <c r="G8695" t="s">
        <v>9803</v>
      </c>
      <c r="H8695">
        <v>50</v>
      </c>
      <c r="I8695" t="s">
        <v>20127</v>
      </c>
      <c r="J8695" t="s">
        <v>6630</v>
      </c>
      <c r="L8695" t="s">
        <v>6526</v>
      </c>
      <c r="M8695" t="s">
        <v>6630</v>
      </c>
      <c r="N8695" t="s">
        <v>6630</v>
      </c>
      <c r="O8695" t="s">
        <v>20128</v>
      </c>
      <c r="P8695" t="s">
        <v>6630</v>
      </c>
      <c r="Q8695" t="s">
        <v>6630</v>
      </c>
    </row>
    <row r="8696" spans="1:17" x14ac:dyDescent="0.35">
      <c r="A8696">
        <v>9410110428</v>
      </c>
      <c r="B8696" t="s">
        <v>6626</v>
      </c>
      <c r="C8696" t="s">
        <v>6356</v>
      </c>
      <c r="D8696">
        <v>200</v>
      </c>
      <c r="E8696" t="s">
        <v>6357</v>
      </c>
      <c r="F8696">
        <v>209</v>
      </c>
      <c r="G8696" t="s">
        <v>6696</v>
      </c>
      <c r="H8696">
        <v>322</v>
      </c>
      <c r="I8696" t="s">
        <v>20129</v>
      </c>
      <c r="J8696">
        <v>13800</v>
      </c>
      <c r="L8696" t="s">
        <v>6529</v>
      </c>
      <c r="M8696">
        <v>11960453</v>
      </c>
      <c r="N8696">
        <v>12217549</v>
      </c>
      <c r="O8696" t="s">
        <v>20130</v>
      </c>
      <c r="P8696" t="s">
        <v>20131</v>
      </c>
      <c r="Q8696" t="s">
        <v>6630</v>
      </c>
    </row>
    <row r="8697" spans="1:17" x14ac:dyDescent="0.35">
      <c r="A8697">
        <v>6803107959</v>
      </c>
      <c r="B8697" t="s">
        <v>6626</v>
      </c>
      <c r="C8697" t="s">
        <v>6356</v>
      </c>
      <c r="D8697">
        <v>200</v>
      </c>
      <c r="E8697" t="s">
        <v>5245</v>
      </c>
      <c r="F8697">
        <v>202</v>
      </c>
      <c r="G8697" t="s">
        <v>5245</v>
      </c>
      <c r="H8697">
        <v>450</v>
      </c>
      <c r="I8697" t="s">
        <v>20132</v>
      </c>
      <c r="J8697">
        <v>20200</v>
      </c>
      <c r="L8697" t="s">
        <v>6529</v>
      </c>
      <c r="M8697">
        <v>10015458</v>
      </c>
      <c r="N8697" t="s">
        <v>6630</v>
      </c>
      <c r="O8697" t="s">
        <v>6630</v>
      </c>
      <c r="P8697" t="s">
        <v>20133</v>
      </c>
      <c r="Q8697" t="s">
        <v>6630</v>
      </c>
    </row>
    <row r="8698" spans="1:17" x14ac:dyDescent="0.35">
      <c r="A8698">
        <v>9400106330</v>
      </c>
      <c r="B8698" t="s">
        <v>6626</v>
      </c>
      <c r="C8698" t="s">
        <v>6827</v>
      </c>
      <c r="D8698">
        <v>140</v>
      </c>
      <c r="E8698" t="s">
        <v>6628</v>
      </c>
      <c r="F8698" t="s">
        <v>6628</v>
      </c>
      <c r="G8698" t="s">
        <v>6827</v>
      </c>
      <c r="H8698">
        <v>60</v>
      </c>
      <c r="I8698" t="s">
        <v>20134</v>
      </c>
      <c r="J8698">
        <v>14000</v>
      </c>
      <c r="L8698" t="s">
        <v>6529</v>
      </c>
      <c r="M8698">
        <v>10626349</v>
      </c>
      <c r="N8698" t="s">
        <v>6630</v>
      </c>
      <c r="O8698" t="s">
        <v>11637</v>
      </c>
      <c r="P8698" t="s">
        <v>6919</v>
      </c>
      <c r="Q8698" t="s">
        <v>6630</v>
      </c>
    </row>
    <row r="8699" spans="1:17" x14ac:dyDescent="0.35">
      <c r="A8699">
        <v>9493002850</v>
      </c>
      <c r="B8699" t="s">
        <v>6626</v>
      </c>
      <c r="C8699" t="s">
        <v>6356</v>
      </c>
      <c r="D8699">
        <v>200</v>
      </c>
      <c r="E8699" t="s">
        <v>6659</v>
      </c>
      <c r="F8699">
        <v>208</v>
      </c>
      <c r="G8699" t="s">
        <v>6628</v>
      </c>
      <c r="H8699" t="s">
        <v>6628</v>
      </c>
      <c r="I8699" t="s">
        <v>15094</v>
      </c>
      <c r="J8699" t="s">
        <v>6630</v>
      </c>
      <c r="L8699" t="s">
        <v>6529</v>
      </c>
      <c r="M8699" t="s">
        <v>6630</v>
      </c>
      <c r="N8699" t="s">
        <v>6630</v>
      </c>
      <c r="O8699" t="s">
        <v>6630</v>
      </c>
      <c r="P8699" t="s">
        <v>6630</v>
      </c>
      <c r="Q8699" t="s">
        <v>6630</v>
      </c>
    </row>
    <row r="8700" spans="1:17" x14ac:dyDescent="0.35">
      <c r="A8700">
        <v>9402107152</v>
      </c>
      <c r="B8700" t="s">
        <v>6626</v>
      </c>
      <c r="C8700" t="s">
        <v>6356</v>
      </c>
      <c r="D8700">
        <v>200</v>
      </c>
      <c r="E8700" t="s">
        <v>488</v>
      </c>
      <c r="F8700">
        <v>203</v>
      </c>
      <c r="G8700" t="s">
        <v>488</v>
      </c>
      <c r="H8700">
        <v>500</v>
      </c>
      <c r="I8700" t="s">
        <v>20135</v>
      </c>
      <c r="J8700">
        <v>20300</v>
      </c>
      <c r="L8700" t="s">
        <v>6529</v>
      </c>
      <c r="M8700" t="s">
        <v>6630</v>
      </c>
      <c r="N8700">
        <v>10503955</v>
      </c>
      <c r="O8700" t="s">
        <v>20136</v>
      </c>
      <c r="P8700" t="s">
        <v>20137</v>
      </c>
      <c r="Q8700" t="s">
        <v>6630</v>
      </c>
    </row>
    <row r="8701" spans="1:17" x14ac:dyDescent="0.35">
      <c r="A8701">
        <v>3514112669</v>
      </c>
      <c r="B8701" t="s">
        <v>6626</v>
      </c>
      <c r="C8701" t="s">
        <v>6356</v>
      </c>
      <c r="D8701">
        <v>200</v>
      </c>
      <c r="E8701" t="s">
        <v>5245</v>
      </c>
      <c r="F8701">
        <v>202</v>
      </c>
      <c r="G8701" t="s">
        <v>5245</v>
      </c>
      <c r="H8701">
        <v>450</v>
      </c>
      <c r="I8701" t="s">
        <v>20138</v>
      </c>
      <c r="J8701">
        <v>20200</v>
      </c>
      <c r="L8701" t="s">
        <v>6529</v>
      </c>
      <c r="M8701">
        <v>11533224</v>
      </c>
      <c r="N8701" t="s">
        <v>6630</v>
      </c>
      <c r="O8701">
        <v>31299</v>
      </c>
      <c r="P8701" t="s">
        <v>6630</v>
      </c>
      <c r="Q8701" t="s">
        <v>6630</v>
      </c>
    </row>
    <row r="8702" spans="1:17" x14ac:dyDescent="0.35">
      <c r="A8702">
        <v>9414112003</v>
      </c>
      <c r="B8702" t="s">
        <v>6626</v>
      </c>
      <c r="C8702" t="s">
        <v>6356</v>
      </c>
      <c r="D8702">
        <v>200</v>
      </c>
      <c r="E8702" t="s">
        <v>6366</v>
      </c>
      <c r="F8702">
        <v>207</v>
      </c>
      <c r="G8702" t="s">
        <v>176</v>
      </c>
      <c r="H8702">
        <v>705</v>
      </c>
      <c r="I8702" t="s">
        <v>20139</v>
      </c>
      <c r="J8702">
        <v>20800</v>
      </c>
      <c r="L8702" t="s">
        <v>6529</v>
      </c>
      <c r="M8702">
        <v>13194529</v>
      </c>
      <c r="N8702">
        <v>10014731</v>
      </c>
      <c r="O8702" t="s">
        <v>6630</v>
      </c>
      <c r="P8702" t="s">
        <v>6630</v>
      </c>
      <c r="Q8702">
        <v>700</v>
      </c>
    </row>
    <row r="8703" spans="1:17" x14ac:dyDescent="0.35">
      <c r="A8703" t="s">
        <v>20140</v>
      </c>
      <c r="B8703" t="s">
        <v>6626</v>
      </c>
      <c r="C8703" t="s">
        <v>6628</v>
      </c>
      <c r="D8703" t="s">
        <v>6628</v>
      </c>
      <c r="E8703" t="s">
        <v>6628</v>
      </c>
      <c r="F8703" t="s">
        <v>6628</v>
      </c>
      <c r="G8703" t="s">
        <v>6628</v>
      </c>
      <c r="H8703" t="s">
        <v>6628</v>
      </c>
      <c r="I8703" t="s">
        <v>20141</v>
      </c>
      <c r="J8703" t="s">
        <v>6630</v>
      </c>
      <c r="L8703" t="s">
        <v>6526</v>
      </c>
      <c r="M8703" t="s">
        <v>6630</v>
      </c>
      <c r="N8703" t="s">
        <v>6630</v>
      </c>
      <c r="O8703" t="s">
        <v>6630</v>
      </c>
      <c r="P8703" t="s">
        <v>6630</v>
      </c>
      <c r="Q8703" t="s">
        <v>6630</v>
      </c>
    </row>
    <row r="8704" spans="1:17" x14ac:dyDescent="0.35">
      <c r="A8704">
        <v>3512111285</v>
      </c>
      <c r="B8704" t="s">
        <v>6626</v>
      </c>
      <c r="C8704" t="s">
        <v>6356</v>
      </c>
      <c r="D8704">
        <v>200</v>
      </c>
      <c r="E8704" t="s">
        <v>5245</v>
      </c>
      <c r="F8704">
        <v>202</v>
      </c>
      <c r="G8704" t="s">
        <v>5245</v>
      </c>
      <c r="H8704">
        <v>450</v>
      </c>
      <c r="I8704" t="s">
        <v>20142</v>
      </c>
      <c r="J8704">
        <v>20200</v>
      </c>
      <c r="L8704" t="s">
        <v>6529</v>
      </c>
      <c r="M8704">
        <v>10537792</v>
      </c>
      <c r="N8704">
        <v>10826199</v>
      </c>
      <c r="O8704">
        <v>29185</v>
      </c>
      <c r="P8704" t="s">
        <v>6630</v>
      </c>
      <c r="Q8704" t="s">
        <v>6630</v>
      </c>
    </row>
    <row r="8705" spans="1:17" x14ac:dyDescent="0.35">
      <c r="A8705" t="s">
        <v>20143</v>
      </c>
      <c r="B8705" t="s">
        <v>6626</v>
      </c>
      <c r="C8705" t="s">
        <v>6628</v>
      </c>
      <c r="D8705" t="s">
        <v>6628</v>
      </c>
      <c r="E8705" t="s">
        <v>6628</v>
      </c>
      <c r="F8705" t="s">
        <v>6628</v>
      </c>
      <c r="G8705" t="s">
        <v>6628</v>
      </c>
      <c r="H8705" t="s">
        <v>6628</v>
      </c>
      <c r="I8705" t="s">
        <v>20144</v>
      </c>
      <c r="J8705" t="s">
        <v>6630</v>
      </c>
      <c r="L8705" t="s">
        <v>6529</v>
      </c>
      <c r="M8705" t="s">
        <v>6630</v>
      </c>
      <c r="N8705" t="s">
        <v>6630</v>
      </c>
      <c r="O8705" t="s">
        <v>7821</v>
      </c>
      <c r="P8705" t="s">
        <v>6630</v>
      </c>
      <c r="Q8705" t="s">
        <v>6630</v>
      </c>
    </row>
    <row r="8706" spans="1:17" x14ac:dyDescent="0.35">
      <c r="A8706" t="s">
        <v>20145</v>
      </c>
      <c r="B8706" t="s">
        <v>6626</v>
      </c>
      <c r="C8706" t="s">
        <v>6628</v>
      </c>
      <c r="D8706" t="s">
        <v>6628</v>
      </c>
      <c r="E8706" t="s">
        <v>6628</v>
      </c>
      <c r="F8706" t="s">
        <v>6628</v>
      </c>
      <c r="G8706" t="s">
        <v>6628</v>
      </c>
      <c r="H8706" t="s">
        <v>6628</v>
      </c>
      <c r="I8706" t="s">
        <v>20146</v>
      </c>
      <c r="J8706" t="s">
        <v>6630</v>
      </c>
      <c r="L8706" t="s">
        <v>6526</v>
      </c>
      <c r="M8706" t="s">
        <v>6630</v>
      </c>
      <c r="N8706" t="s">
        <v>6630</v>
      </c>
      <c r="O8706" t="s">
        <v>6630</v>
      </c>
      <c r="P8706" t="s">
        <v>6630</v>
      </c>
      <c r="Q8706" t="s">
        <v>6630</v>
      </c>
    </row>
    <row r="8707" spans="1:17" x14ac:dyDescent="0.35">
      <c r="A8707">
        <v>9407109042</v>
      </c>
      <c r="B8707" t="s">
        <v>6626</v>
      </c>
      <c r="C8707" t="s">
        <v>6356</v>
      </c>
      <c r="D8707">
        <v>200</v>
      </c>
      <c r="E8707" t="s">
        <v>6366</v>
      </c>
      <c r="F8707">
        <v>207</v>
      </c>
      <c r="G8707" t="s">
        <v>1357</v>
      </c>
      <c r="H8707">
        <v>745</v>
      </c>
      <c r="I8707" t="s">
        <v>20147</v>
      </c>
      <c r="J8707">
        <v>20800</v>
      </c>
      <c r="L8707" t="s">
        <v>6529</v>
      </c>
      <c r="M8707">
        <v>10014077</v>
      </c>
      <c r="N8707">
        <v>10507016</v>
      </c>
      <c r="O8707" t="s">
        <v>20148</v>
      </c>
      <c r="P8707">
        <v>20800.804011</v>
      </c>
      <c r="Q8707">
        <v>700</v>
      </c>
    </row>
    <row r="8708" spans="1:17" x14ac:dyDescent="0.35">
      <c r="A8708">
        <v>9412111222</v>
      </c>
      <c r="B8708" t="s">
        <v>6626</v>
      </c>
      <c r="C8708" t="s">
        <v>6356</v>
      </c>
      <c r="D8708">
        <v>200</v>
      </c>
      <c r="E8708" t="s">
        <v>6366</v>
      </c>
      <c r="F8708">
        <v>207</v>
      </c>
      <c r="G8708" t="s">
        <v>6698</v>
      </c>
      <c r="H8708">
        <v>725</v>
      </c>
      <c r="I8708" t="s">
        <v>20149</v>
      </c>
      <c r="J8708">
        <v>29450</v>
      </c>
      <c r="L8708" t="s">
        <v>6529</v>
      </c>
      <c r="M8708">
        <v>12335676</v>
      </c>
      <c r="N8708">
        <v>13156709</v>
      </c>
      <c r="O8708" t="s">
        <v>6630</v>
      </c>
      <c r="P8708" t="s">
        <v>6630</v>
      </c>
      <c r="Q8708">
        <v>700</v>
      </c>
    </row>
    <row r="8709" spans="1:17" x14ac:dyDescent="0.35">
      <c r="A8709">
        <v>9411110518</v>
      </c>
      <c r="B8709" t="s">
        <v>6626</v>
      </c>
      <c r="C8709" t="s">
        <v>6356</v>
      </c>
      <c r="D8709">
        <v>200</v>
      </c>
      <c r="E8709" t="s">
        <v>6366</v>
      </c>
      <c r="F8709">
        <v>207</v>
      </c>
      <c r="G8709" t="s">
        <v>176</v>
      </c>
      <c r="H8709">
        <v>705</v>
      </c>
      <c r="I8709" t="s">
        <v>20150</v>
      </c>
      <c r="J8709">
        <v>20800</v>
      </c>
      <c r="L8709" t="s">
        <v>6529</v>
      </c>
      <c r="M8709">
        <v>10421714</v>
      </c>
      <c r="N8709">
        <v>10014731</v>
      </c>
      <c r="O8709" t="s">
        <v>6630</v>
      </c>
      <c r="P8709" t="s">
        <v>6630</v>
      </c>
      <c r="Q8709">
        <v>700</v>
      </c>
    </row>
    <row r="8710" spans="1:17" x14ac:dyDescent="0.35">
      <c r="A8710" t="s">
        <v>20151</v>
      </c>
      <c r="B8710" t="s">
        <v>6626</v>
      </c>
      <c r="C8710" t="s">
        <v>6628</v>
      </c>
      <c r="D8710" t="s">
        <v>6628</v>
      </c>
      <c r="E8710" t="s">
        <v>6628</v>
      </c>
      <c r="F8710" t="s">
        <v>6628</v>
      </c>
      <c r="G8710" t="s">
        <v>6628</v>
      </c>
      <c r="H8710" t="s">
        <v>6628</v>
      </c>
      <c r="I8710" t="s">
        <v>20152</v>
      </c>
      <c r="J8710" t="s">
        <v>6630</v>
      </c>
      <c r="L8710" t="s">
        <v>6526</v>
      </c>
      <c r="M8710" t="s">
        <v>6630</v>
      </c>
      <c r="N8710" t="s">
        <v>6630</v>
      </c>
      <c r="O8710" t="s">
        <v>6630</v>
      </c>
      <c r="P8710" t="s">
        <v>6630</v>
      </c>
      <c r="Q8710" t="s">
        <v>6630</v>
      </c>
    </row>
    <row r="8711" spans="1:17" x14ac:dyDescent="0.35">
      <c r="A8711">
        <v>9411110691</v>
      </c>
      <c r="B8711" t="s">
        <v>6626</v>
      </c>
      <c r="C8711" t="s">
        <v>6356</v>
      </c>
      <c r="D8711">
        <v>200</v>
      </c>
      <c r="E8711" t="s">
        <v>6366</v>
      </c>
      <c r="F8711">
        <v>207</v>
      </c>
      <c r="G8711" t="s">
        <v>176</v>
      </c>
      <c r="H8711">
        <v>705</v>
      </c>
      <c r="I8711" t="s">
        <v>20153</v>
      </c>
      <c r="J8711">
        <v>20800</v>
      </c>
      <c r="L8711" t="s">
        <v>6529</v>
      </c>
      <c r="M8711">
        <v>10008027</v>
      </c>
      <c r="N8711">
        <v>10007373</v>
      </c>
      <c r="O8711" t="s">
        <v>6630</v>
      </c>
      <c r="P8711" t="s">
        <v>6630</v>
      </c>
      <c r="Q8711">
        <v>700</v>
      </c>
    </row>
    <row r="8712" spans="1:17" x14ac:dyDescent="0.35">
      <c r="A8712" t="s">
        <v>20154</v>
      </c>
      <c r="B8712" t="s">
        <v>6626</v>
      </c>
      <c r="C8712" t="s">
        <v>6628</v>
      </c>
      <c r="D8712" t="s">
        <v>6628</v>
      </c>
      <c r="E8712" t="s">
        <v>6628</v>
      </c>
      <c r="F8712" t="s">
        <v>6628</v>
      </c>
      <c r="G8712" t="s">
        <v>6628</v>
      </c>
      <c r="H8712" t="s">
        <v>6628</v>
      </c>
      <c r="I8712" t="s">
        <v>20155</v>
      </c>
      <c r="J8712" t="s">
        <v>6630</v>
      </c>
      <c r="L8712" t="s">
        <v>6526</v>
      </c>
      <c r="M8712" t="s">
        <v>6630</v>
      </c>
      <c r="N8712" t="s">
        <v>6630</v>
      </c>
      <c r="O8712" t="s">
        <v>6630</v>
      </c>
      <c r="P8712" t="s">
        <v>6630</v>
      </c>
      <c r="Q8712" t="s">
        <v>6630</v>
      </c>
    </row>
    <row r="8713" spans="1:17" x14ac:dyDescent="0.35">
      <c r="A8713">
        <v>9418114816</v>
      </c>
      <c r="B8713" t="s">
        <v>6626</v>
      </c>
      <c r="C8713" t="s">
        <v>6356</v>
      </c>
      <c r="D8713">
        <v>200</v>
      </c>
      <c r="E8713" t="s">
        <v>6366</v>
      </c>
      <c r="F8713">
        <v>207</v>
      </c>
      <c r="G8713" t="s">
        <v>3257</v>
      </c>
      <c r="H8713">
        <v>788</v>
      </c>
      <c r="I8713" t="s">
        <v>20156</v>
      </c>
      <c r="J8713">
        <v>20800</v>
      </c>
      <c r="L8713" t="s">
        <v>6529</v>
      </c>
      <c r="M8713">
        <v>10015398</v>
      </c>
      <c r="N8713">
        <v>10014927</v>
      </c>
      <c r="O8713" t="s">
        <v>6630</v>
      </c>
      <c r="P8713" t="s">
        <v>6630</v>
      </c>
      <c r="Q8713">
        <v>700</v>
      </c>
    </row>
    <row r="8714" spans="1:17" x14ac:dyDescent="0.35">
      <c r="A8714" t="s">
        <v>20157</v>
      </c>
      <c r="B8714" t="s">
        <v>6626</v>
      </c>
      <c r="C8714" t="s">
        <v>6628</v>
      </c>
      <c r="D8714" t="s">
        <v>6628</v>
      </c>
      <c r="E8714" t="s">
        <v>6628</v>
      </c>
      <c r="F8714" t="s">
        <v>6628</v>
      </c>
      <c r="G8714" t="s">
        <v>6628</v>
      </c>
      <c r="H8714" t="s">
        <v>6628</v>
      </c>
      <c r="I8714" t="s">
        <v>9991</v>
      </c>
      <c r="J8714" t="s">
        <v>6630</v>
      </c>
      <c r="L8714" t="s">
        <v>6526</v>
      </c>
      <c r="M8714" t="s">
        <v>6630</v>
      </c>
      <c r="N8714" t="s">
        <v>6630</v>
      </c>
      <c r="O8714" t="s">
        <v>6630</v>
      </c>
      <c r="P8714" t="s">
        <v>6630</v>
      </c>
      <c r="Q8714" t="s">
        <v>6630</v>
      </c>
    </row>
    <row r="8715" spans="1:17" x14ac:dyDescent="0.35">
      <c r="A8715">
        <v>3519115209</v>
      </c>
      <c r="B8715" t="s">
        <v>6626</v>
      </c>
      <c r="C8715" t="s">
        <v>6356</v>
      </c>
      <c r="D8715">
        <v>200</v>
      </c>
      <c r="E8715" t="s">
        <v>5245</v>
      </c>
      <c r="F8715">
        <v>202</v>
      </c>
      <c r="G8715" t="s">
        <v>5245</v>
      </c>
      <c r="H8715">
        <v>450</v>
      </c>
      <c r="I8715" t="s">
        <v>20158</v>
      </c>
      <c r="J8715">
        <v>20200</v>
      </c>
      <c r="L8715" t="s">
        <v>6529</v>
      </c>
      <c r="M8715">
        <v>12435538</v>
      </c>
      <c r="N8715" t="s">
        <v>6630</v>
      </c>
      <c r="O8715" s="3">
        <v>3362333624</v>
      </c>
      <c r="P8715" t="s">
        <v>6630</v>
      </c>
      <c r="Q8715" t="s">
        <v>6630</v>
      </c>
    </row>
    <row r="8716" spans="1:17" x14ac:dyDescent="0.35">
      <c r="A8716">
        <v>6398105797</v>
      </c>
      <c r="B8716" t="s">
        <v>6626</v>
      </c>
      <c r="C8716" t="s">
        <v>6540</v>
      </c>
      <c r="D8716">
        <v>131</v>
      </c>
      <c r="E8716" t="s">
        <v>7008</v>
      </c>
      <c r="F8716">
        <v>303</v>
      </c>
      <c r="G8716" t="s">
        <v>18917</v>
      </c>
      <c r="H8716">
        <v>125</v>
      </c>
      <c r="I8716" t="s">
        <v>20159</v>
      </c>
      <c r="J8716" t="s">
        <v>6630</v>
      </c>
      <c r="L8716" t="s">
        <v>6529</v>
      </c>
      <c r="M8716" t="s">
        <v>6630</v>
      </c>
      <c r="N8716">
        <v>10185862</v>
      </c>
      <c r="O8716" t="s">
        <v>6630</v>
      </c>
      <c r="P8716" t="s">
        <v>20160</v>
      </c>
      <c r="Q8716" t="s">
        <v>6630</v>
      </c>
    </row>
    <row r="8717" spans="1:17" x14ac:dyDescent="0.35">
      <c r="A8717">
        <v>9407109133</v>
      </c>
      <c r="B8717" t="s">
        <v>6626</v>
      </c>
      <c r="C8717" t="s">
        <v>6335</v>
      </c>
      <c r="D8717">
        <v>150</v>
      </c>
      <c r="E8717" t="s">
        <v>6335</v>
      </c>
      <c r="F8717">
        <v>205</v>
      </c>
      <c r="G8717" t="s">
        <v>7000</v>
      </c>
      <c r="H8717">
        <v>600</v>
      </c>
      <c r="I8717" t="s">
        <v>20161</v>
      </c>
      <c r="J8717">
        <v>20507</v>
      </c>
      <c r="L8717" t="s">
        <v>6529</v>
      </c>
      <c r="M8717">
        <v>10877244</v>
      </c>
      <c r="N8717">
        <v>10014724</v>
      </c>
      <c r="O8717" t="s">
        <v>20162</v>
      </c>
      <c r="P8717">
        <v>20507.804011</v>
      </c>
      <c r="Q8717">
        <v>700</v>
      </c>
    </row>
    <row r="8718" spans="1:17" x14ac:dyDescent="0.35">
      <c r="A8718">
        <v>9402107207</v>
      </c>
      <c r="B8718" t="s">
        <v>6626</v>
      </c>
      <c r="C8718" t="s">
        <v>7053</v>
      </c>
      <c r="D8718">
        <v>125</v>
      </c>
      <c r="E8718" t="s">
        <v>6628</v>
      </c>
      <c r="F8718" t="s">
        <v>6628</v>
      </c>
      <c r="G8718" t="s">
        <v>7053</v>
      </c>
      <c r="H8718">
        <v>40</v>
      </c>
      <c r="I8718" t="s">
        <v>20163</v>
      </c>
      <c r="J8718">
        <v>12500</v>
      </c>
      <c r="L8718" t="s">
        <v>6529</v>
      </c>
      <c r="M8718" t="s">
        <v>6630</v>
      </c>
      <c r="N8718" t="s">
        <v>6630</v>
      </c>
      <c r="O8718" t="s">
        <v>20164</v>
      </c>
      <c r="P8718" t="s">
        <v>7837</v>
      </c>
      <c r="Q8718" t="s">
        <v>6630</v>
      </c>
    </row>
    <row r="8719" spans="1:17" x14ac:dyDescent="0.35">
      <c r="A8719" t="s">
        <v>20165</v>
      </c>
      <c r="B8719" t="s">
        <v>6626</v>
      </c>
      <c r="C8719" t="s">
        <v>6628</v>
      </c>
      <c r="D8719" t="s">
        <v>6628</v>
      </c>
      <c r="E8719" t="s">
        <v>6628</v>
      </c>
      <c r="F8719" t="s">
        <v>6628</v>
      </c>
      <c r="G8719" t="s">
        <v>6628</v>
      </c>
      <c r="H8719" t="s">
        <v>6628</v>
      </c>
      <c r="I8719" t="s">
        <v>20166</v>
      </c>
      <c r="J8719" t="s">
        <v>6630</v>
      </c>
      <c r="L8719" t="s">
        <v>6526</v>
      </c>
      <c r="M8719" t="s">
        <v>6630</v>
      </c>
      <c r="N8719" t="s">
        <v>6630</v>
      </c>
      <c r="O8719" t="s">
        <v>6630</v>
      </c>
      <c r="P8719" t="s">
        <v>6630</v>
      </c>
      <c r="Q8719" t="s">
        <v>6630</v>
      </c>
    </row>
    <row r="8720" spans="1:17" x14ac:dyDescent="0.35">
      <c r="A8720">
        <v>7904108248</v>
      </c>
      <c r="B8720" t="s">
        <v>6626</v>
      </c>
      <c r="C8720" t="s">
        <v>6627</v>
      </c>
      <c r="D8720">
        <v>145</v>
      </c>
      <c r="E8720" t="s">
        <v>6627</v>
      </c>
      <c r="F8720">
        <v>145</v>
      </c>
      <c r="G8720" t="s">
        <v>6627</v>
      </c>
      <c r="H8720">
        <v>15</v>
      </c>
      <c r="I8720" t="s">
        <v>20167</v>
      </c>
      <c r="J8720">
        <v>14505</v>
      </c>
      <c r="L8720" t="s">
        <v>6529</v>
      </c>
      <c r="M8720">
        <v>10439130</v>
      </c>
      <c r="N8720" t="s">
        <v>6630</v>
      </c>
      <c r="O8720" t="s">
        <v>7817</v>
      </c>
      <c r="P8720" t="s">
        <v>20168</v>
      </c>
      <c r="Q8720" t="s">
        <v>6630</v>
      </c>
    </row>
    <row r="8721" spans="1:17" x14ac:dyDescent="0.35">
      <c r="A8721">
        <v>9413111694</v>
      </c>
      <c r="B8721" t="s">
        <v>6626</v>
      </c>
      <c r="C8721" t="s">
        <v>6356</v>
      </c>
      <c r="D8721">
        <v>200</v>
      </c>
      <c r="E8721" t="s">
        <v>6645</v>
      </c>
      <c r="F8721">
        <v>201</v>
      </c>
      <c r="G8721" t="s">
        <v>6657</v>
      </c>
      <c r="H8721">
        <v>420</v>
      </c>
      <c r="I8721" t="s">
        <v>20169</v>
      </c>
      <c r="J8721" t="s">
        <v>6630</v>
      </c>
      <c r="L8721" t="s">
        <v>6529</v>
      </c>
      <c r="M8721">
        <v>10014027</v>
      </c>
      <c r="N8721" t="s">
        <v>6630</v>
      </c>
      <c r="O8721" t="s">
        <v>6630</v>
      </c>
      <c r="P8721" t="s">
        <v>6630</v>
      </c>
      <c r="Q8721">
        <v>700</v>
      </c>
    </row>
    <row r="8722" spans="1:17" x14ac:dyDescent="0.35">
      <c r="A8722">
        <v>6303107787</v>
      </c>
      <c r="B8722" t="s">
        <v>6626</v>
      </c>
      <c r="C8722" t="s">
        <v>6356</v>
      </c>
      <c r="D8722">
        <v>200</v>
      </c>
      <c r="E8722" t="s">
        <v>6366</v>
      </c>
      <c r="F8722">
        <v>207</v>
      </c>
      <c r="G8722" t="s">
        <v>6638</v>
      </c>
      <c r="H8722">
        <v>415</v>
      </c>
      <c r="I8722" t="s">
        <v>17182</v>
      </c>
      <c r="J8722">
        <v>20115</v>
      </c>
      <c r="L8722" t="s">
        <v>6529</v>
      </c>
      <c r="M8722">
        <v>10549582</v>
      </c>
      <c r="N8722">
        <v>10594287</v>
      </c>
      <c r="O8722" t="s">
        <v>20170</v>
      </c>
      <c r="P8722" t="s">
        <v>20171</v>
      </c>
      <c r="Q8722" t="s">
        <v>6630</v>
      </c>
    </row>
    <row r="8723" spans="1:17" x14ac:dyDescent="0.35">
      <c r="A8723" t="s">
        <v>20172</v>
      </c>
      <c r="B8723" t="s">
        <v>6626</v>
      </c>
      <c r="C8723" t="s">
        <v>6628</v>
      </c>
      <c r="D8723" t="s">
        <v>6628</v>
      </c>
      <c r="E8723" t="s">
        <v>6628</v>
      </c>
      <c r="F8723" t="s">
        <v>6628</v>
      </c>
      <c r="G8723" t="s">
        <v>6628</v>
      </c>
      <c r="H8723" t="s">
        <v>6628</v>
      </c>
      <c r="I8723" t="s">
        <v>20173</v>
      </c>
      <c r="J8723" t="s">
        <v>6630</v>
      </c>
      <c r="L8723" t="s">
        <v>6526</v>
      </c>
      <c r="M8723" t="s">
        <v>6630</v>
      </c>
      <c r="N8723" t="s">
        <v>6630</v>
      </c>
      <c r="O8723" t="s">
        <v>6630</v>
      </c>
      <c r="P8723" t="s">
        <v>6630</v>
      </c>
      <c r="Q8723" t="s">
        <v>6630</v>
      </c>
    </row>
    <row r="8724" spans="1:17" x14ac:dyDescent="0.35">
      <c r="A8724" t="s">
        <v>20174</v>
      </c>
      <c r="B8724" t="s">
        <v>6334</v>
      </c>
      <c r="C8724" t="s">
        <v>6628</v>
      </c>
      <c r="D8724" t="s">
        <v>6628</v>
      </c>
      <c r="E8724" t="s">
        <v>6628</v>
      </c>
      <c r="F8724" t="s">
        <v>6628</v>
      </c>
      <c r="G8724" t="s">
        <v>6628</v>
      </c>
      <c r="H8724" t="s">
        <v>6628</v>
      </c>
      <c r="I8724" t="s">
        <v>20175</v>
      </c>
      <c r="J8724" t="s">
        <v>6630</v>
      </c>
      <c r="L8724" t="s">
        <v>6526</v>
      </c>
      <c r="M8724" t="s">
        <v>6630</v>
      </c>
      <c r="N8724" t="s">
        <v>6630</v>
      </c>
      <c r="O8724" t="s">
        <v>6630</v>
      </c>
      <c r="P8724" t="s">
        <v>6630</v>
      </c>
      <c r="Q8724" t="s">
        <v>6630</v>
      </c>
    </row>
    <row r="8725" spans="1:17" x14ac:dyDescent="0.35">
      <c r="A8725" t="s">
        <v>20176</v>
      </c>
      <c r="B8725" t="s">
        <v>6626</v>
      </c>
      <c r="C8725" t="s">
        <v>6628</v>
      </c>
      <c r="D8725" t="s">
        <v>6628</v>
      </c>
      <c r="E8725" t="s">
        <v>6628</v>
      </c>
      <c r="F8725" t="s">
        <v>6628</v>
      </c>
      <c r="G8725" t="s">
        <v>6628</v>
      </c>
      <c r="H8725" t="s">
        <v>6628</v>
      </c>
      <c r="I8725" t="s">
        <v>20177</v>
      </c>
      <c r="J8725" t="s">
        <v>6630</v>
      </c>
      <c r="L8725" t="s">
        <v>6526</v>
      </c>
      <c r="M8725" t="s">
        <v>6630</v>
      </c>
      <c r="N8725" t="s">
        <v>6630</v>
      </c>
      <c r="O8725" t="s">
        <v>6630</v>
      </c>
      <c r="P8725" t="s">
        <v>6630</v>
      </c>
      <c r="Q8725" t="s">
        <v>6630</v>
      </c>
    </row>
    <row r="8726" spans="1:17" x14ac:dyDescent="0.35">
      <c r="A8726">
        <v>9417114059</v>
      </c>
      <c r="B8726" t="s">
        <v>6626</v>
      </c>
      <c r="C8726" t="s">
        <v>6540</v>
      </c>
      <c r="D8726">
        <v>131</v>
      </c>
      <c r="E8726" t="s">
        <v>6672</v>
      </c>
      <c r="F8726">
        <v>703</v>
      </c>
      <c r="G8726" t="s">
        <v>3068</v>
      </c>
      <c r="H8726">
        <v>830</v>
      </c>
      <c r="I8726" t="s">
        <v>20178</v>
      </c>
      <c r="J8726">
        <v>13260</v>
      </c>
      <c r="L8726" t="s">
        <v>6529</v>
      </c>
      <c r="M8726">
        <v>15630945</v>
      </c>
      <c r="N8726" t="s">
        <v>6630</v>
      </c>
      <c r="O8726" t="s">
        <v>6630</v>
      </c>
      <c r="P8726" t="s">
        <v>6630</v>
      </c>
      <c r="Q8726" t="s">
        <v>6630</v>
      </c>
    </row>
    <row r="8727" spans="1:17" x14ac:dyDescent="0.35">
      <c r="A8727">
        <v>9416113651</v>
      </c>
      <c r="B8727" t="s">
        <v>6626</v>
      </c>
      <c r="C8727" t="s">
        <v>6356</v>
      </c>
      <c r="D8727">
        <v>200</v>
      </c>
      <c r="E8727" t="s">
        <v>6366</v>
      </c>
      <c r="F8727">
        <v>207</v>
      </c>
      <c r="G8727" t="s">
        <v>176</v>
      </c>
      <c r="H8727">
        <v>705</v>
      </c>
      <c r="I8727" t="s">
        <v>20179</v>
      </c>
      <c r="J8727">
        <v>20800</v>
      </c>
      <c r="L8727" t="s">
        <v>6529</v>
      </c>
      <c r="M8727">
        <v>10015181</v>
      </c>
      <c r="N8727">
        <v>10007373</v>
      </c>
      <c r="O8727" t="s">
        <v>6630</v>
      </c>
      <c r="P8727" t="s">
        <v>6630</v>
      </c>
      <c r="Q8727">
        <v>700</v>
      </c>
    </row>
    <row r="8728" spans="1:17" x14ac:dyDescent="0.35">
      <c r="A8728">
        <v>9400106332</v>
      </c>
      <c r="B8728" t="s">
        <v>6626</v>
      </c>
      <c r="C8728" t="s">
        <v>6827</v>
      </c>
      <c r="D8728">
        <v>140</v>
      </c>
      <c r="E8728" t="s">
        <v>6628</v>
      </c>
      <c r="F8728" t="s">
        <v>6628</v>
      </c>
      <c r="G8728" t="s">
        <v>6827</v>
      </c>
      <c r="H8728">
        <v>60</v>
      </c>
      <c r="I8728" t="s">
        <v>20180</v>
      </c>
      <c r="J8728">
        <v>14000</v>
      </c>
      <c r="L8728" t="s">
        <v>6529</v>
      </c>
      <c r="M8728">
        <v>10626349</v>
      </c>
      <c r="N8728" t="s">
        <v>6630</v>
      </c>
      <c r="O8728" t="s">
        <v>11637</v>
      </c>
      <c r="P8728" t="s">
        <v>17878</v>
      </c>
      <c r="Q8728" t="s">
        <v>6630</v>
      </c>
    </row>
    <row r="8729" spans="1:17" x14ac:dyDescent="0.35">
      <c r="A8729">
        <v>9419114576</v>
      </c>
      <c r="B8729" t="s">
        <v>6626</v>
      </c>
      <c r="C8729" t="s">
        <v>6540</v>
      </c>
      <c r="D8729">
        <v>131</v>
      </c>
      <c r="E8729" t="s">
        <v>6672</v>
      </c>
      <c r="F8729">
        <v>703</v>
      </c>
      <c r="G8729" t="s">
        <v>3068</v>
      </c>
      <c r="H8729">
        <v>830</v>
      </c>
      <c r="I8729" t="s">
        <v>20181</v>
      </c>
      <c r="J8729">
        <v>13260</v>
      </c>
      <c r="L8729" t="s">
        <v>6529</v>
      </c>
      <c r="M8729">
        <v>10212357</v>
      </c>
      <c r="N8729" t="s">
        <v>6630</v>
      </c>
      <c r="O8729" t="s">
        <v>6630</v>
      </c>
      <c r="P8729" t="s">
        <v>6630</v>
      </c>
      <c r="Q8729" t="s">
        <v>6630</v>
      </c>
    </row>
    <row r="8730" spans="1:17" x14ac:dyDescent="0.35">
      <c r="A8730">
        <v>9494100528</v>
      </c>
      <c r="B8730" t="s">
        <v>6626</v>
      </c>
      <c r="C8730" t="s">
        <v>6356</v>
      </c>
      <c r="D8730">
        <v>200</v>
      </c>
      <c r="E8730" t="s">
        <v>6659</v>
      </c>
      <c r="F8730">
        <v>208</v>
      </c>
      <c r="G8730" t="s">
        <v>6933</v>
      </c>
      <c r="H8730">
        <v>300</v>
      </c>
      <c r="I8730" t="s">
        <v>20182</v>
      </c>
      <c r="J8730" t="s">
        <v>6630</v>
      </c>
      <c r="L8730" t="s">
        <v>6529</v>
      </c>
      <c r="M8730" t="s">
        <v>6630</v>
      </c>
      <c r="N8730" t="s">
        <v>6630</v>
      </c>
      <c r="O8730" t="s">
        <v>6630</v>
      </c>
      <c r="P8730" t="s">
        <v>20183</v>
      </c>
      <c r="Q8730" t="s">
        <v>6630</v>
      </c>
    </row>
    <row r="8731" spans="1:17" x14ac:dyDescent="0.35">
      <c r="A8731" t="s">
        <v>20184</v>
      </c>
      <c r="B8731" t="s">
        <v>6626</v>
      </c>
      <c r="C8731" t="s">
        <v>6628</v>
      </c>
      <c r="D8731" t="s">
        <v>6628</v>
      </c>
      <c r="E8731" t="s">
        <v>6628</v>
      </c>
      <c r="F8731" t="s">
        <v>6628</v>
      </c>
      <c r="G8731" t="s">
        <v>6628</v>
      </c>
      <c r="H8731" t="s">
        <v>6628</v>
      </c>
      <c r="I8731" t="s">
        <v>13446</v>
      </c>
      <c r="J8731" t="s">
        <v>6630</v>
      </c>
      <c r="L8731" t="s">
        <v>6529</v>
      </c>
      <c r="M8731" t="s">
        <v>6630</v>
      </c>
      <c r="N8731" t="s">
        <v>6630</v>
      </c>
      <c r="O8731" t="s">
        <v>6630</v>
      </c>
      <c r="P8731" t="s">
        <v>6630</v>
      </c>
      <c r="Q8731" t="s">
        <v>6630</v>
      </c>
    </row>
    <row r="8732" spans="1:17" x14ac:dyDescent="0.35">
      <c r="A8732">
        <v>9201106923</v>
      </c>
      <c r="B8732" t="s">
        <v>6626</v>
      </c>
      <c r="C8732" t="s">
        <v>8365</v>
      </c>
      <c r="D8732">
        <v>105</v>
      </c>
      <c r="E8732" t="s">
        <v>8513</v>
      </c>
      <c r="F8732">
        <v>100</v>
      </c>
      <c r="G8732" t="s">
        <v>8367</v>
      </c>
      <c r="H8732">
        <v>5</v>
      </c>
      <c r="I8732" t="s">
        <v>20185</v>
      </c>
      <c r="J8732">
        <v>10500</v>
      </c>
      <c r="L8732" t="s">
        <v>6529</v>
      </c>
      <c r="M8732">
        <v>10427235</v>
      </c>
      <c r="N8732">
        <v>10005765</v>
      </c>
      <c r="O8732" t="s">
        <v>20186</v>
      </c>
      <c r="P8732" t="s">
        <v>7583</v>
      </c>
      <c r="Q8732" t="s">
        <v>6630</v>
      </c>
    </row>
    <row r="8733" spans="1:17" x14ac:dyDescent="0.35">
      <c r="A8733" t="s">
        <v>20187</v>
      </c>
      <c r="B8733" t="s">
        <v>6626</v>
      </c>
      <c r="C8733" t="s">
        <v>6628</v>
      </c>
      <c r="D8733" t="s">
        <v>6628</v>
      </c>
      <c r="E8733" t="s">
        <v>6628</v>
      </c>
      <c r="F8733" t="s">
        <v>6628</v>
      </c>
      <c r="G8733" t="s">
        <v>6628</v>
      </c>
      <c r="H8733" t="s">
        <v>6628</v>
      </c>
      <c r="I8733" t="s">
        <v>20188</v>
      </c>
      <c r="J8733" t="s">
        <v>6630</v>
      </c>
      <c r="L8733" t="s">
        <v>6526</v>
      </c>
      <c r="M8733" t="s">
        <v>6630</v>
      </c>
      <c r="N8733" t="s">
        <v>6630</v>
      </c>
      <c r="O8733" t="s">
        <v>6630</v>
      </c>
      <c r="P8733" t="s">
        <v>6630</v>
      </c>
      <c r="Q8733" t="s">
        <v>6630</v>
      </c>
    </row>
    <row r="8734" spans="1:17" x14ac:dyDescent="0.35">
      <c r="A8734">
        <v>9404108029</v>
      </c>
      <c r="B8734" t="s">
        <v>6626</v>
      </c>
      <c r="C8734" t="s">
        <v>6356</v>
      </c>
      <c r="D8734">
        <v>200</v>
      </c>
      <c r="E8734" t="s">
        <v>6366</v>
      </c>
      <c r="F8734">
        <v>207</v>
      </c>
      <c r="G8734" t="s">
        <v>6662</v>
      </c>
      <c r="H8734">
        <v>720</v>
      </c>
      <c r="I8734" t="s">
        <v>8271</v>
      </c>
      <c r="J8734">
        <v>20800</v>
      </c>
      <c r="L8734" t="s">
        <v>6529</v>
      </c>
      <c r="M8734">
        <v>10506697</v>
      </c>
      <c r="N8734">
        <v>10007373</v>
      </c>
      <c r="O8734" t="s">
        <v>6633</v>
      </c>
      <c r="P8734" t="s">
        <v>6694</v>
      </c>
      <c r="Q8734" t="s">
        <v>6630</v>
      </c>
    </row>
    <row r="8735" spans="1:17" x14ac:dyDescent="0.35">
      <c r="A8735" t="s">
        <v>20189</v>
      </c>
      <c r="B8735" t="s">
        <v>6626</v>
      </c>
      <c r="C8735" t="s">
        <v>6628</v>
      </c>
      <c r="D8735" t="s">
        <v>6628</v>
      </c>
      <c r="E8735" t="s">
        <v>6628</v>
      </c>
      <c r="F8735" t="s">
        <v>6628</v>
      </c>
      <c r="G8735" t="s">
        <v>6628</v>
      </c>
      <c r="H8735" t="s">
        <v>6628</v>
      </c>
      <c r="I8735" t="s">
        <v>20190</v>
      </c>
      <c r="J8735" t="s">
        <v>6630</v>
      </c>
      <c r="L8735" t="s">
        <v>6526</v>
      </c>
      <c r="M8735" t="s">
        <v>6630</v>
      </c>
      <c r="N8735" t="s">
        <v>6630</v>
      </c>
      <c r="O8735" t="s">
        <v>6630</v>
      </c>
      <c r="P8735" t="s">
        <v>6630</v>
      </c>
      <c r="Q8735" t="s">
        <v>6630</v>
      </c>
    </row>
    <row r="8736" spans="1:17" x14ac:dyDescent="0.35">
      <c r="A8736" t="s">
        <v>20191</v>
      </c>
      <c r="B8736" t="s">
        <v>6626</v>
      </c>
      <c r="C8736" t="s">
        <v>6628</v>
      </c>
      <c r="D8736" t="s">
        <v>6628</v>
      </c>
      <c r="E8736" t="s">
        <v>6628</v>
      </c>
      <c r="F8736" t="s">
        <v>6628</v>
      </c>
      <c r="G8736" t="s">
        <v>6628</v>
      </c>
      <c r="H8736" t="s">
        <v>6628</v>
      </c>
      <c r="I8736" t="s">
        <v>20192</v>
      </c>
      <c r="J8736" t="s">
        <v>6630</v>
      </c>
      <c r="L8736" t="s">
        <v>6526</v>
      </c>
      <c r="M8736" t="s">
        <v>6630</v>
      </c>
      <c r="N8736" t="s">
        <v>6630</v>
      </c>
      <c r="O8736" t="s">
        <v>6630</v>
      </c>
      <c r="P8736" t="s">
        <v>6630</v>
      </c>
      <c r="Q8736" t="s">
        <v>6630</v>
      </c>
    </row>
    <row r="8737" spans="1:17" x14ac:dyDescent="0.35">
      <c r="A8737">
        <v>8701106835</v>
      </c>
      <c r="B8737" t="s">
        <v>6626</v>
      </c>
      <c r="C8737" t="s">
        <v>6356</v>
      </c>
      <c r="D8737">
        <v>200</v>
      </c>
      <c r="E8737" t="s">
        <v>6701</v>
      </c>
      <c r="F8737">
        <v>500</v>
      </c>
      <c r="G8737" t="s">
        <v>7166</v>
      </c>
      <c r="H8737">
        <v>61</v>
      </c>
      <c r="I8737" t="s">
        <v>20193</v>
      </c>
      <c r="J8737">
        <v>12028</v>
      </c>
      <c r="L8737" t="s">
        <v>6529</v>
      </c>
      <c r="M8737" t="s">
        <v>6630</v>
      </c>
      <c r="N8737">
        <v>10323778</v>
      </c>
      <c r="O8737" t="s">
        <v>6527</v>
      </c>
      <c r="P8737" t="s">
        <v>20194</v>
      </c>
      <c r="Q8737" t="s">
        <v>6630</v>
      </c>
    </row>
    <row r="8738" spans="1:17" x14ac:dyDescent="0.35">
      <c r="A8738">
        <v>9414112686</v>
      </c>
      <c r="B8738" t="s">
        <v>6626</v>
      </c>
      <c r="C8738" t="s">
        <v>6540</v>
      </c>
      <c r="D8738">
        <v>131</v>
      </c>
      <c r="E8738" t="s">
        <v>6672</v>
      </c>
      <c r="F8738">
        <v>703</v>
      </c>
      <c r="G8738" t="s">
        <v>3068</v>
      </c>
      <c r="H8738">
        <v>830</v>
      </c>
      <c r="I8738" t="s">
        <v>20195</v>
      </c>
      <c r="J8738">
        <v>13200</v>
      </c>
      <c r="L8738" t="s">
        <v>6529</v>
      </c>
      <c r="M8738">
        <v>10212357</v>
      </c>
      <c r="N8738" t="s">
        <v>6630</v>
      </c>
      <c r="O8738" t="s">
        <v>6630</v>
      </c>
      <c r="P8738" t="s">
        <v>6630</v>
      </c>
      <c r="Q8738" t="s">
        <v>6630</v>
      </c>
    </row>
    <row r="8739" spans="1:17" x14ac:dyDescent="0.35">
      <c r="A8739">
        <v>9421115656</v>
      </c>
      <c r="B8739" t="s">
        <v>6626</v>
      </c>
      <c r="C8739" t="s">
        <v>6356</v>
      </c>
      <c r="D8739">
        <v>200</v>
      </c>
      <c r="E8739" t="s">
        <v>6366</v>
      </c>
      <c r="F8739">
        <v>207</v>
      </c>
      <c r="G8739" t="s">
        <v>176</v>
      </c>
      <c r="H8739">
        <v>705</v>
      </c>
      <c r="I8739" t="s">
        <v>20196</v>
      </c>
      <c r="J8739">
        <v>20800</v>
      </c>
      <c r="L8739" t="s">
        <v>6529</v>
      </c>
      <c r="M8739">
        <v>10014731</v>
      </c>
      <c r="N8739" t="s">
        <v>6630</v>
      </c>
      <c r="O8739" t="s">
        <v>6630</v>
      </c>
      <c r="P8739" t="s">
        <v>6630</v>
      </c>
      <c r="Q8739">
        <v>700</v>
      </c>
    </row>
    <row r="8740" spans="1:17" x14ac:dyDescent="0.35">
      <c r="A8740">
        <v>3902107353</v>
      </c>
      <c r="B8740" t="s">
        <v>6626</v>
      </c>
      <c r="C8740" t="s">
        <v>6356</v>
      </c>
      <c r="D8740">
        <v>200</v>
      </c>
      <c r="E8740" t="s">
        <v>5245</v>
      </c>
      <c r="F8740">
        <v>202</v>
      </c>
      <c r="G8740" t="s">
        <v>5245</v>
      </c>
      <c r="H8740">
        <v>450</v>
      </c>
      <c r="I8740" t="s">
        <v>20197</v>
      </c>
      <c r="J8740">
        <v>20200</v>
      </c>
      <c r="L8740" t="s">
        <v>6529</v>
      </c>
      <c r="M8740">
        <v>10015458</v>
      </c>
      <c r="N8740" t="s">
        <v>6630</v>
      </c>
      <c r="O8740" t="s">
        <v>7280</v>
      </c>
      <c r="P8740" t="s">
        <v>6670</v>
      </c>
      <c r="Q8740" t="s">
        <v>6630</v>
      </c>
    </row>
    <row r="8741" spans="1:17" x14ac:dyDescent="0.35">
      <c r="A8741" t="s">
        <v>20198</v>
      </c>
      <c r="B8741" t="s">
        <v>6626</v>
      </c>
      <c r="C8741" t="s">
        <v>6628</v>
      </c>
      <c r="D8741" t="s">
        <v>6628</v>
      </c>
      <c r="E8741" t="s">
        <v>6628</v>
      </c>
      <c r="F8741" t="s">
        <v>6628</v>
      </c>
      <c r="G8741" t="s">
        <v>6628</v>
      </c>
      <c r="H8741" t="s">
        <v>6628</v>
      </c>
      <c r="I8741" t="s">
        <v>20199</v>
      </c>
      <c r="J8741" t="s">
        <v>6630</v>
      </c>
      <c r="L8741" t="s">
        <v>6529</v>
      </c>
      <c r="M8741" t="s">
        <v>6630</v>
      </c>
      <c r="N8741" t="s">
        <v>6630</v>
      </c>
      <c r="O8741" t="s">
        <v>6630</v>
      </c>
      <c r="P8741" t="s">
        <v>6630</v>
      </c>
      <c r="Q8741" t="s">
        <v>6630</v>
      </c>
    </row>
    <row r="8742" spans="1:17" x14ac:dyDescent="0.35">
      <c r="A8742">
        <v>9416113552</v>
      </c>
      <c r="B8742" t="s">
        <v>6626</v>
      </c>
      <c r="C8742" t="s">
        <v>6335</v>
      </c>
      <c r="D8742">
        <v>150</v>
      </c>
      <c r="E8742" t="s">
        <v>6335</v>
      </c>
      <c r="F8742">
        <v>205</v>
      </c>
      <c r="G8742" t="s">
        <v>6923</v>
      </c>
      <c r="H8742">
        <v>603</v>
      </c>
      <c r="I8742" t="s">
        <v>20200</v>
      </c>
      <c r="J8742">
        <v>20520</v>
      </c>
      <c r="L8742" t="s">
        <v>6529</v>
      </c>
      <c r="M8742">
        <v>14051941</v>
      </c>
      <c r="N8742">
        <v>13623830</v>
      </c>
      <c r="O8742" t="s">
        <v>6630</v>
      </c>
      <c r="P8742" t="s">
        <v>6630</v>
      </c>
      <c r="Q8742" t="s">
        <v>6630</v>
      </c>
    </row>
    <row r="8743" spans="1:17" x14ac:dyDescent="0.35">
      <c r="A8743">
        <v>9414112315</v>
      </c>
      <c r="B8743" t="s">
        <v>6626</v>
      </c>
      <c r="C8743" t="s">
        <v>6356</v>
      </c>
      <c r="D8743">
        <v>200</v>
      </c>
      <c r="E8743" t="s">
        <v>6366</v>
      </c>
      <c r="F8743">
        <v>207</v>
      </c>
      <c r="G8743" t="s">
        <v>1357</v>
      </c>
      <c r="H8743">
        <v>745</v>
      </c>
      <c r="I8743" t="s">
        <v>20201</v>
      </c>
      <c r="J8743">
        <v>20800</v>
      </c>
      <c r="L8743" t="s">
        <v>6529</v>
      </c>
      <c r="M8743">
        <v>10007373</v>
      </c>
      <c r="N8743">
        <v>10069378</v>
      </c>
      <c r="O8743" t="s">
        <v>6630</v>
      </c>
      <c r="P8743" t="s">
        <v>6630</v>
      </c>
      <c r="Q8743">
        <v>700</v>
      </c>
    </row>
    <row r="8744" spans="1:17" x14ac:dyDescent="0.35">
      <c r="A8744">
        <v>9400106613</v>
      </c>
      <c r="B8744" t="s">
        <v>6626</v>
      </c>
      <c r="C8744" t="s">
        <v>6356</v>
      </c>
      <c r="D8744">
        <v>200</v>
      </c>
      <c r="E8744" t="s">
        <v>6366</v>
      </c>
      <c r="F8744">
        <v>207</v>
      </c>
      <c r="G8744" t="s">
        <v>7082</v>
      </c>
      <c r="H8744">
        <v>715</v>
      </c>
      <c r="I8744" t="s">
        <v>20202</v>
      </c>
      <c r="J8744">
        <v>20800</v>
      </c>
      <c r="L8744" t="s">
        <v>6529</v>
      </c>
      <c r="M8744">
        <v>10014902</v>
      </c>
      <c r="N8744">
        <v>10126301</v>
      </c>
      <c r="O8744" t="s">
        <v>20203</v>
      </c>
      <c r="P8744" t="s">
        <v>7085</v>
      </c>
      <c r="Q8744" t="s">
        <v>6630</v>
      </c>
    </row>
    <row r="8745" spans="1:17" x14ac:dyDescent="0.35">
      <c r="A8745">
        <v>2197105619</v>
      </c>
      <c r="B8745" t="s">
        <v>6626</v>
      </c>
      <c r="C8745" t="s">
        <v>6356</v>
      </c>
      <c r="D8745">
        <v>200</v>
      </c>
      <c r="E8745" t="s">
        <v>5245</v>
      </c>
      <c r="F8745">
        <v>202</v>
      </c>
      <c r="G8745" t="s">
        <v>5245</v>
      </c>
      <c r="H8745">
        <v>450</v>
      </c>
      <c r="I8745" t="s">
        <v>20204</v>
      </c>
      <c r="J8745">
        <v>20300</v>
      </c>
      <c r="L8745" t="s">
        <v>6529</v>
      </c>
      <c r="M8745">
        <v>10438006</v>
      </c>
      <c r="N8745" t="s">
        <v>6630</v>
      </c>
      <c r="O8745" t="s">
        <v>8779</v>
      </c>
      <c r="P8745" t="s">
        <v>20205</v>
      </c>
      <c r="Q8745" t="s">
        <v>6630</v>
      </c>
    </row>
    <row r="8746" spans="1:17" x14ac:dyDescent="0.35">
      <c r="A8746">
        <v>7999106177</v>
      </c>
      <c r="B8746" t="s">
        <v>6626</v>
      </c>
      <c r="C8746" t="s">
        <v>6356</v>
      </c>
      <c r="D8746">
        <v>200</v>
      </c>
      <c r="E8746" t="s">
        <v>6366</v>
      </c>
      <c r="F8746">
        <v>207</v>
      </c>
      <c r="G8746" t="s">
        <v>6662</v>
      </c>
      <c r="H8746">
        <v>720</v>
      </c>
      <c r="I8746" t="s">
        <v>20206</v>
      </c>
      <c r="J8746">
        <v>20800</v>
      </c>
      <c r="L8746" t="s">
        <v>6529</v>
      </c>
      <c r="M8746" t="s">
        <v>6630</v>
      </c>
      <c r="N8746">
        <v>10285880</v>
      </c>
      <c r="O8746" t="s">
        <v>8486</v>
      </c>
      <c r="P8746" t="s">
        <v>17878</v>
      </c>
      <c r="Q8746" t="s">
        <v>6630</v>
      </c>
    </row>
    <row r="8747" spans="1:17" x14ac:dyDescent="0.35">
      <c r="A8747">
        <v>3598105887</v>
      </c>
      <c r="B8747" t="s">
        <v>6626</v>
      </c>
      <c r="C8747" t="s">
        <v>6356</v>
      </c>
      <c r="D8747">
        <v>200</v>
      </c>
      <c r="E8747" t="s">
        <v>5245</v>
      </c>
      <c r="F8747">
        <v>202</v>
      </c>
      <c r="G8747" t="s">
        <v>5245</v>
      </c>
      <c r="H8747">
        <v>450</v>
      </c>
      <c r="I8747" t="s">
        <v>20207</v>
      </c>
      <c r="J8747">
        <v>20200</v>
      </c>
      <c r="L8747" t="s">
        <v>6529</v>
      </c>
      <c r="M8747">
        <v>12975905</v>
      </c>
      <c r="N8747">
        <v>11533224</v>
      </c>
      <c r="O8747" t="s">
        <v>20208</v>
      </c>
      <c r="P8747" t="s">
        <v>20209</v>
      </c>
      <c r="Q8747" t="s">
        <v>6630</v>
      </c>
    </row>
    <row r="8748" spans="1:17" x14ac:dyDescent="0.35">
      <c r="A8748" t="s">
        <v>20210</v>
      </c>
      <c r="B8748" t="s">
        <v>6626</v>
      </c>
      <c r="C8748" t="s">
        <v>6628</v>
      </c>
      <c r="D8748" t="s">
        <v>6628</v>
      </c>
      <c r="E8748" t="s">
        <v>6628</v>
      </c>
      <c r="F8748" t="s">
        <v>6628</v>
      </c>
      <c r="G8748" t="s">
        <v>6628</v>
      </c>
      <c r="H8748" t="s">
        <v>6628</v>
      </c>
      <c r="I8748" t="s">
        <v>14122</v>
      </c>
      <c r="J8748" t="s">
        <v>6630</v>
      </c>
      <c r="L8748" t="s">
        <v>6526</v>
      </c>
      <c r="M8748" t="s">
        <v>6630</v>
      </c>
      <c r="N8748" t="s">
        <v>6630</v>
      </c>
      <c r="O8748" t="s">
        <v>6630</v>
      </c>
      <c r="P8748" t="s">
        <v>6630</v>
      </c>
      <c r="Q8748" t="s">
        <v>6630</v>
      </c>
    </row>
    <row r="8749" spans="1:17" x14ac:dyDescent="0.35">
      <c r="A8749">
        <v>3593100210</v>
      </c>
      <c r="B8749" t="s">
        <v>6626</v>
      </c>
      <c r="C8749" t="s">
        <v>6356</v>
      </c>
      <c r="D8749">
        <v>200</v>
      </c>
      <c r="E8749" t="s">
        <v>488</v>
      </c>
      <c r="F8749">
        <v>203</v>
      </c>
      <c r="G8749" t="s">
        <v>6628</v>
      </c>
      <c r="H8749" t="s">
        <v>6628</v>
      </c>
      <c r="I8749" t="s">
        <v>20211</v>
      </c>
      <c r="J8749" t="s">
        <v>6630</v>
      </c>
      <c r="L8749" t="s">
        <v>6529</v>
      </c>
      <c r="M8749" t="s">
        <v>6630</v>
      </c>
      <c r="N8749" t="s">
        <v>6630</v>
      </c>
      <c r="O8749" t="s">
        <v>6630</v>
      </c>
      <c r="P8749" t="s">
        <v>20212</v>
      </c>
      <c r="Q8749" t="s">
        <v>6630</v>
      </c>
    </row>
    <row r="8750" spans="1:17" x14ac:dyDescent="0.35">
      <c r="A8750" t="s">
        <v>20213</v>
      </c>
      <c r="B8750" t="s">
        <v>6626</v>
      </c>
      <c r="C8750" t="s">
        <v>6628</v>
      </c>
      <c r="D8750" t="s">
        <v>6628</v>
      </c>
      <c r="E8750" t="s">
        <v>6628</v>
      </c>
      <c r="F8750" t="s">
        <v>6628</v>
      </c>
      <c r="G8750" t="s">
        <v>6628</v>
      </c>
      <c r="H8750" t="s">
        <v>6628</v>
      </c>
      <c r="I8750" t="s">
        <v>20214</v>
      </c>
      <c r="J8750" t="s">
        <v>6630</v>
      </c>
      <c r="L8750" t="s">
        <v>6526</v>
      </c>
      <c r="M8750" t="s">
        <v>6630</v>
      </c>
      <c r="N8750" t="s">
        <v>6630</v>
      </c>
      <c r="O8750" t="s">
        <v>6630</v>
      </c>
      <c r="P8750" t="s">
        <v>6630</v>
      </c>
      <c r="Q8750" t="s">
        <v>6630</v>
      </c>
    </row>
    <row r="8751" spans="1:17" x14ac:dyDescent="0.35">
      <c r="A8751">
        <v>6303107861</v>
      </c>
      <c r="B8751" t="s">
        <v>6626</v>
      </c>
      <c r="C8751" t="s">
        <v>6356</v>
      </c>
      <c r="D8751">
        <v>200</v>
      </c>
      <c r="E8751" t="s">
        <v>6366</v>
      </c>
      <c r="F8751">
        <v>207</v>
      </c>
      <c r="G8751" t="s">
        <v>6638</v>
      </c>
      <c r="H8751">
        <v>415</v>
      </c>
      <c r="I8751" t="s">
        <v>20215</v>
      </c>
      <c r="J8751">
        <v>20115</v>
      </c>
      <c r="L8751" t="s">
        <v>6529</v>
      </c>
      <c r="M8751">
        <v>10568741</v>
      </c>
      <c r="N8751">
        <v>10584046</v>
      </c>
      <c r="O8751" t="s">
        <v>20216</v>
      </c>
      <c r="P8751" t="s">
        <v>20217</v>
      </c>
      <c r="Q8751" t="s">
        <v>6630</v>
      </c>
    </row>
    <row r="8752" spans="1:17" x14ac:dyDescent="0.35">
      <c r="A8752">
        <v>9415112894</v>
      </c>
      <c r="B8752" t="s">
        <v>6626</v>
      </c>
      <c r="C8752" t="s">
        <v>6540</v>
      </c>
      <c r="D8752">
        <v>131</v>
      </c>
      <c r="E8752" t="s">
        <v>2905</v>
      </c>
      <c r="F8752">
        <v>300</v>
      </c>
      <c r="G8752" t="s">
        <v>3774</v>
      </c>
      <c r="H8752">
        <v>100</v>
      </c>
      <c r="I8752" t="s">
        <v>14416</v>
      </c>
      <c r="J8752">
        <v>13207</v>
      </c>
      <c r="L8752" t="s">
        <v>6529</v>
      </c>
      <c r="M8752">
        <v>14010980</v>
      </c>
      <c r="N8752" t="s">
        <v>6630</v>
      </c>
      <c r="O8752" t="s">
        <v>6630</v>
      </c>
      <c r="P8752" t="s">
        <v>6630</v>
      </c>
      <c r="Q8752" t="s">
        <v>6630</v>
      </c>
    </row>
    <row r="8753" spans="1:17" x14ac:dyDescent="0.35">
      <c r="A8753">
        <v>9404108138</v>
      </c>
      <c r="B8753" t="s">
        <v>6626</v>
      </c>
      <c r="C8753" t="s">
        <v>6356</v>
      </c>
      <c r="D8753">
        <v>200</v>
      </c>
      <c r="E8753" t="s">
        <v>6659</v>
      </c>
      <c r="F8753">
        <v>208</v>
      </c>
      <c r="G8753" t="s">
        <v>977</v>
      </c>
      <c r="H8753">
        <v>310</v>
      </c>
      <c r="I8753" t="s">
        <v>20218</v>
      </c>
      <c r="J8753" t="s">
        <v>6630</v>
      </c>
      <c r="L8753" t="s">
        <v>6529</v>
      </c>
      <c r="M8753">
        <v>10601803</v>
      </c>
      <c r="N8753">
        <v>10197353</v>
      </c>
      <c r="O8753" t="s">
        <v>6630</v>
      </c>
      <c r="P8753" t="s">
        <v>20219</v>
      </c>
      <c r="Q8753" t="s">
        <v>6630</v>
      </c>
    </row>
    <row r="8754" spans="1:17" x14ac:dyDescent="0.35">
      <c r="A8754">
        <v>9416113387</v>
      </c>
      <c r="B8754" t="s">
        <v>6626</v>
      </c>
      <c r="C8754" t="s">
        <v>6356</v>
      </c>
      <c r="D8754">
        <v>200</v>
      </c>
      <c r="E8754" t="s">
        <v>6366</v>
      </c>
      <c r="F8754">
        <v>207</v>
      </c>
      <c r="G8754" t="s">
        <v>176</v>
      </c>
      <c r="H8754">
        <v>705</v>
      </c>
      <c r="I8754" t="s">
        <v>20220</v>
      </c>
      <c r="J8754">
        <v>20800</v>
      </c>
      <c r="L8754" t="s">
        <v>6529</v>
      </c>
      <c r="M8754">
        <v>10007373</v>
      </c>
      <c r="N8754">
        <v>10069378</v>
      </c>
      <c r="O8754" t="s">
        <v>6630</v>
      </c>
      <c r="P8754" t="s">
        <v>6630</v>
      </c>
      <c r="Q8754">
        <v>700</v>
      </c>
    </row>
    <row r="8755" spans="1:17" x14ac:dyDescent="0.35">
      <c r="A8755" t="s">
        <v>20221</v>
      </c>
      <c r="B8755" t="s">
        <v>6626</v>
      </c>
      <c r="C8755" t="s">
        <v>6628</v>
      </c>
      <c r="D8755" t="s">
        <v>6628</v>
      </c>
      <c r="E8755" t="s">
        <v>6628</v>
      </c>
      <c r="F8755" t="s">
        <v>6628</v>
      </c>
      <c r="G8755" t="s">
        <v>6628</v>
      </c>
      <c r="H8755" t="s">
        <v>6628</v>
      </c>
      <c r="I8755" t="s">
        <v>20222</v>
      </c>
      <c r="J8755" t="s">
        <v>6630</v>
      </c>
      <c r="L8755" t="s">
        <v>6529</v>
      </c>
      <c r="M8755" t="s">
        <v>6630</v>
      </c>
      <c r="N8755" t="s">
        <v>6630</v>
      </c>
      <c r="O8755" t="s">
        <v>6630</v>
      </c>
      <c r="P8755" t="s">
        <v>6630</v>
      </c>
      <c r="Q8755" t="s">
        <v>6630</v>
      </c>
    </row>
    <row r="8756" spans="1:17" x14ac:dyDescent="0.35">
      <c r="A8756">
        <v>9413111837</v>
      </c>
      <c r="B8756" t="s">
        <v>6626</v>
      </c>
      <c r="C8756" t="s">
        <v>6356</v>
      </c>
      <c r="D8756">
        <v>200</v>
      </c>
      <c r="E8756" t="s">
        <v>6357</v>
      </c>
      <c r="F8756">
        <v>209</v>
      </c>
      <c r="G8756" t="s">
        <v>1998</v>
      </c>
      <c r="H8756">
        <v>335</v>
      </c>
      <c r="I8756" t="s">
        <v>18170</v>
      </c>
      <c r="J8756">
        <v>13830</v>
      </c>
      <c r="L8756" t="s">
        <v>6529</v>
      </c>
      <c r="M8756">
        <v>12772278</v>
      </c>
      <c r="N8756" t="s">
        <v>6630</v>
      </c>
      <c r="O8756">
        <v>29983</v>
      </c>
      <c r="P8756" t="s">
        <v>6630</v>
      </c>
      <c r="Q8756" t="s">
        <v>6630</v>
      </c>
    </row>
    <row r="8757" spans="1:17" x14ac:dyDescent="0.35">
      <c r="A8757">
        <v>9416113315</v>
      </c>
      <c r="B8757" t="s">
        <v>6626</v>
      </c>
      <c r="C8757" t="s">
        <v>8365</v>
      </c>
      <c r="D8757">
        <v>105</v>
      </c>
      <c r="E8757" t="s">
        <v>6628</v>
      </c>
      <c r="F8757" t="s">
        <v>6628</v>
      </c>
      <c r="G8757" t="s">
        <v>8367</v>
      </c>
      <c r="H8757">
        <v>5</v>
      </c>
      <c r="I8757" t="s">
        <v>20223</v>
      </c>
      <c r="J8757">
        <v>10500</v>
      </c>
      <c r="L8757" t="s">
        <v>6529</v>
      </c>
      <c r="M8757">
        <v>13154931</v>
      </c>
      <c r="N8757" t="s">
        <v>6630</v>
      </c>
      <c r="O8757" t="s">
        <v>6630</v>
      </c>
      <c r="P8757" t="s">
        <v>6630</v>
      </c>
      <c r="Q8757">
        <v>700</v>
      </c>
    </row>
    <row r="8758" spans="1:17" x14ac:dyDescent="0.35">
      <c r="A8758">
        <v>9412110951</v>
      </c>
      <c r="B8758" t="s">
        <v>6626</v>
      </c>
      <c r="C8758" t="s">
        <v>6356</v>
      </c>
      <c r="D8758">
        <v>200</v>
      </c>
      <c r="E8758" t="s">
        <v>488</v>
      </c>
      <c r="F8758">
        <v>203</v>
      </c>
      <c r="G8758" t="s">
        <v>488</v>
      </c>
      <c r="H8758">
        <v>500</v>
      </c>
      <c r="I8758" t="s">
        <v>20224</v>
      </c>
      <c r="J8758">
        <v>20300</v>
      </c>
      <c r="L8758" t="s">
        <v>6529</v>
      </c>
      <c r="M8758">
        <v>10007022</v>
      </c>
      <c r="N8758" t="s">
        <v>6630</v>
      </c>
      <c r="O8758">
        <v>29184</v>
      </c>
      <c r="P8758" t="s">
        <v>6630</v>
      </c>
      <c r="Q8758" t="s">
        <v>6630</v>
      </c>
    </row>
    <row r="8759" spans="1:17" x14ac:dyDescent="0.35">
      <c r="A8759">
        <v>9406108786</v>
      </c>
      <c r="B8759" t="s">
        <v>6626</v>
      </c>
      <c r="C8759" t="s">
        <v>6356</v>
      </c>
      <c r="D8759">
        <v>200</v>
      </c>
      <c r="E8759" t="s">
        <v>6366</v>
      </c>
      <c r="F8759">
        <v>207</v>
      </c>
      <c r="G8759" t="s">
        <v>6651</v>
      </c>
      <c r="H8759">
        <v>410</v>
      </c>
      <c r="I8759" t="s">
        <v>20225</v>
      </c>
      <c r="J8759">
        <v>20800</v>
      </c>
      <c r="L8759" t="s">
        <v>6529</v>
      </c>
      <c r="M8759">
        <v>10495131</v>
      </c>
      <c r="N8759">
        <v>10239550</v>
      </c>
      <c r="O8759" t="s">
        <v>6630</v>
      </c>
      <c r="P8759" t="s">
        <v>8825</v>
      </c>
      <c r="Q8759">
        <v>700</v>
      </c>
    </row>
    <row r="8760" spans="1:17" x14ac:dyDescent="0.35">
      <c r="A8760">
        <v>9414112703</v>
      </c>
      <c r="B8760" t="s">
        <v>6626</v>
      </c>
      <c r="C8760" t="s">
        <v>6356</v>
      </c>
      <c r="D8760">
        <v>200</v>
      </c>
      <c r="E8760" t="s">
        <v>6645</v>
      </c>
      <c r="F8760">
        <v>201</v>
      </c>
      <c r="G8760" t="s">
        <v>6657</v>
      </c>
      <c r="H8760">
        <v>420</v>
      </c>
      <c r="I8760" t="s">
        <v>20226</v>
      </c>
      <c r="J8760" t="s">
        <v>6630</v>
      </c>
      <c r="L8760" t="s">
        <v>6529</v>
      </c>
      <c r="M8760">
        <v>12913721</v>
      </c>
      <c r="N8760">
        <v>13299531</v>
      </c>
      <c r="O8760" t="s">
        <v>6630</v>
      </c>
      <c r="P8760" t="s">
        <v>6630</v>
      </c>
      <c r="Q8760" t="s">
        <v>6630</v>
      </c>
    </row>
    <row r="8761" spans="1:17" x14ac:dyDescent="0.35">
      <c r="A8761">
        <v>9414112475</v>
      </c>
      <c r="B8761" t="s">
        <v>6626</v>
      </c>
      <c r="C8761" t="s">
        <v>6540</v>
      </c>
      <c r="D8761">
        <v>131</v>
      </c>
      <c r="E8761" t="s">
        <v>6672</v>
      </c>
      <c r="F8761">
        <v>703</v>
      </c>
      <c r="G8761" t="s">
        <v>7042</v>
      </c>
      <c r="H8761">
        <v>730</v>
      </c>
      <c r="I8761" t="s">
        <v>20227</v>
      </c>
      <c r="J8761">
        <v>13200</v>
      </c>
      <c r="L8761" t="s">
        <v>6529</v>
      </c>
      <c r="M8761">
        <v>10427235</v>
      </c>
      <c r="N8761">
        <v>14033911</v>
      </c>
      <c r="O8761" t="s">
        <v>6630</v>
      </c>
      <c r="P8761" t="s">
        <v>6630</v>
      </c>
      <c r="Q8761" t="s">
        <v>6630</v>
      </c>
    </row>
    <row r="8762" spans="1:17" x14ac:dyDescent="0.35">
      <c r="A8762">
        <v>8797105651</v>
      </c>
      <c r="B8762" t="s">
        <v>6626</v>
      </c>
      <c r="C8762" t="s">
        <v>6356</v>
      </c>
      <c r="D8762">
        <v>200</v>
      </c>
      <c r="E8762" t="s">
        <v>6701</v>
      </c>
      <c r="F8762">
        <v>500</v>
      </c>
      <c r="G8762" t="s">
        <v>7639</v>
      </c>
      <c r="H8762">
        <v>63</v>
      </c>
      <c r="I8762" t="s">
        <v>20228</v>
      </c>
      <c r="J8762">
        <v>12029</v>
      </c>
      <c r="L8762" t="s">
        <v>6529</v>
      </c>
      <c r="M8762" t="s">
        <v>6630</v>
      </c>
      <c r="N8762">
        <v>10297741</v>
      </c>
      <c r="O8762" t="s">
        <v>6630</v>
      </c>
      <c r="P8762" t="s">
        <v>20229</v>
      </c>
      <c r="Q8762" t="s">
        <v>6630</v>
      </c>
    </row>
    <row r="8763" spans="1:17" x14ac:dyDescent="0.35">
      <c r="A8763" t="s">
        <v>20230</v>
      </c>
      <c r="B8763" t="s">
        <v>6626</v>
      </c>
      <c r="C8763" t="s">
        <v>6628</v>
      </c>
      <c r="D8763" t="s">
        <v>6628</v>
      </c>
      <c r="E8763" t="s">
        <v>6628</v>
      </c>
      <c r="F8763" t="s">
        <v>6628</v>
      </c>
      <c r="G8763" t="s">
        <v>6628</v>
      </c>
      <c r="H8763" t="s">
        <v>6628</v>
      </c>
      <c r="I8763" t="s">
        <v>12118</v>
      </c>
      <c r="J8763" t="s">
        <v>6630</v>
      </c>
      <c r="L8763" t="s">
        <v>6526</v>
      </c>
      <c r="M8763" t="s">
        <v>6630</v>
      </c>
      <c r="N8763" t="s">
        <v>6630</v>
      </c>
      <c r="O8763" t="s">
        <v>6630</v>
      </c>
      <c r="P8763" t="s">
        <v>6630</v>
      </c>
      <c r="Q8763" t="s">
        <v>6630</v>
      </c>
    </row>
    <row r="8764" spans="1:17" x14ac:dyDescent="0.35">
      <c r="A8764">
        <v>9416113648</v>
      </c>
      <c r="B8764" t="s">
        <v>6626</v>
      </c>
      <c r="C8764" t="s">
        <v>6356</v>
      </c>
      <c r="D8764">
        <v>200</v>
      </c>
      <c r="E8764" t="s">
        <v>6645</v>
      </c>
      <c r="F8764">
        <v>201</v>
      </c>
      <c r="G8764" t="s">
        <v>8631</v>
      </c>
      <c r="H8764">
        <v>400</v>
      </c>
      <c r="I8764" t="s">
        <v>20231</v>
      </c>
      <c r="J8764">
        <v>20130</v>
      </c>
      <c r="L8764" t="s">
        <v>6529</v>
      </c>
      <c r="M8764">
        <v>12943591</v>
      </c>
      <c r="N8764">
        <v>10464343</v>
      </c>
      <c r="O8764" t="s">
        <v>6630</v>
      </c>
      <c r="P8764" t="s">
        <v>6630</v>
      </c>
      <c r="Q8764">
        <v>100</v>
      </c>
    </row>
    <row r="8765" spans="1:17" x14ac:dyDescent="0.35">
      <c r="A8765" t="s">
        <v>20232</v>
      </c>
      <c r="B8765" t="s">
        <v>6626</v>
      </c>
      <c r="C8765" t="s">
        <v>6628</v>
      </c>
      <c r="D8765" t="s">
        <v>6628</v>
      </c>
      <c r="E8765" t="s">
        <v>6628</v>
      </c>
      <c r="F8765" t="s">
        <v>6628</v>
      </c>
      <c r="G8765" t="s">
        <v>6628</v>
      </c>
      <c r="H8765" t="s">
        <v>6628</v>
      </c>
      <c r="I8765" t="s">
        <v>7345</v>
      </c>
      <c r="J8765" t="s">
        <v>6630</v>
      </c>
      <c r="L8765" t="s">
        <v>6526</v>
      </c>
      <c r="M8765" t="s">
        <v>6630</v>
      </c>
      <c r="N8765" t="s">
        <v>6630</v>
      </c>
      <c r="O8765" t="s">
        <v>6630</v>
      </c>
      <c r="P8765" t="s">
        <v>6630</v>
      </c>
      <c r="Q8765" t="s">
        <v>6630</v>
      </c>
    </row>
    <row r="8766" spans="1:17" x14ac:dyDescent="0.35">
      <c r="A8766" t="s">
        <v>20233</v>
      </c>
      <c r="B8766" t="s">
        <v>6626</v>
      </c>
      <c r="C8766" t="s">
        <v>6628</v>
      </c>
      <c r="D8766" t="s">
        <v>6628</v>
      </c>
      <c r="E8766" t="s">
        <v>6628</v>
      </c>
      <c r="F8766" t="s">
        <v>6628</v>
      </c>
      <c r="G8766" t="s">
        <v>6628</v>
      </c>
      <c r="H8766" t="s">
        <v>6628</v>
      </c>
      <c r="I8766" t="s">
        <v>20234</v>
      </c>
      <c r="J8766" t="s">
        <v>6630</v>
      </c>
      <c r="L8766" t="s">
        <v>6526</v>
      </c>
      <c r="M8766" t="s">
        <v>6630</v>
      </c>
      <c r="N8766" t="s">
        <v>6630</v>
      </c>
      <c r="O8766" t="s">
        <v>6630</v>
      </c>
      <c r="P8766" t="s">
        <v>6630</v>
      </c>
      <c r="Q8766" t="s">
        <v>6630</v>
      </c>
    </row>
    <row r="8767" spans="1:17" x14ac:dyDescent="0.35">
      <c r="A8767">
        <v>9697105083</v>
      </c>
      <c r="B8767" t="s">
        <v>6626</v>
      </c>
      <c r="C8767" t="s">
        <v>6356</v>
      </c>
      <c r="D8767">
        <v>200</v>
      </c>
      <c r="E8767" t="s">
        <v>6645</v>
      </c>
      <c r="F8767">
        <v>201</v>
      </c>
      <c r="G8767" t="s">
        <v>6786</v>
      </c>
      <c r="H8767">
        <v>440</v>
      </c>
      <c r="I8767" t="s">
        <v>20235</v>
      </c>
      <c r="J8767" t="s">
        <v>6630</v>
      </c>
      <c r="L8767" t="s">
        <v>6529</v>
      </c>
      <c r="M8767">
        <v>11091243</v>
      </c>
      <c r="N8767">
        <v>10638235</v>
      </c>
      <c r="O8767" t="s">
        <v>12012</v>
      </c>
      <c r="P8767" t="s">
        <v>8260</v>
      </c>
      <c r="Q8767">
        <v>200</v>
      </c>
    </row>
    <row r="8768" spans="1:17" x14ac:dyDescent="0.35">
      <c r="A8768">
        <v>9417114174</v>
      </c>
      <c r="B8768" t="s">
        <v>6626</v>
      </c>
      <c r="C8768" t="s">
        <v>6356</v>
      </c>
      <c r="D8768">
        <v>200</v>
      </c>
      <c r="E8768" t="s">
        <v>6645</v>
      </c>
      <c r="F8768">
        <v>201</v>
      </c>
      <c r="G8768" t="s">
        <v>6638</v>
      </c>
      <c r="H8768">
        <v>415</v>
      </c>
      <c r="I8768" t="s">
        <v>20096</v>
      </c>
      <c r="J8768">
        <v>20115</v>
      </c>
      <c r="L8768" t="s">
        <v>6529</v>
      </c>
      <c r="M8768">
        <v>13842821</v>
      </c>
      <c r="N8768">
        <v>13830994</v>
      </c>
      <c r="O8768" t="s">
        <v>6630</v>
      </c>
      <c r="P8768" t="s">
        <v>6630</v>
      </c>
      <c r="Q8768" t="s">
        <v>6630</v>
      </c>
    </row>
    <row r="8769" spans="1:17" x14ac:dyDescent="0.35">
      <c r="A8769">
        <v>9414112120</v>
      </c>
      <c r="B8769" t="s">
        <v>6626</v>
      </c>
      <c r="C8769" t="s">
        <v>6356</v>
      </c>
      <c r="D8769">
        <v>200</v>
      </c>
      <c r="E8769" t="s">
        <v>6357</v>
      </c>
      <c r="F8769">
        <v>209</v>
      </c>
      <c r="G8769" t="s">
        <v>977</v>
      </c>
      <c r="H8769">
        <v>310</v>
      </c>
      <c r="I8769" t="s">
        <v>20236</v>
      </c>
      <c r="J8769">
        <v>13562</v>
      </c>
      <c r="L8769" t="s">
        <v>6529</v>
      </c>
      <c r="M8769">
        <v>10007753</v>
      </c>
      <c r="N8769">
        <v>10007830</v>
      </c>
      <c r="O8769">
        <v>29994</v>
      </c>
      <c r="P8769" t="s">
        <v>6630</v>
      </c>
      <c r="Q8769" t="s">
        <v>6630</v>
      </c>
    </row>
    <row r="8770" spans="1:17" x14ac:dyDescent="0.35">
      <c r="A8770" t="s">
        <v>20237</v>
      </c>
      <c r="B8770" t="s">
        <v>6626</v>
      </c>
      <c r="C8770" t="s">
        <v>6628</v>
      </c>
      <c r="D8770" t="s">
        <v>6628</v>
      </c>
      <c r="E8770" t="s">
        <v>6628</v>
      </c>
      <c r="F8770" t="s">
        <v>6628</v>
      </c>
      <c r="G8770" t="s">
        <v>6628</v>
      </c>
      <c r="H8770" t="s">
        <v>6628</v>
      </c>
      <c r="I8770" t="s">
        <v>20238</v>
      </c>
      <c r="J8770" t="s">
        <v>6630</v>
      </c>
      <c r="L8770" t="s">
        <v>6526</v>
      </c>
      <c r="M8770" t="s">
        <v>6630</v>
      </c>
      <c r="N8770" t="s">
        <v>6630</v>
      </c>
      <c r="O8770" t="s">
        <v>6630</v>
      </c>
      <c r="P8770" t="s">
        <v>6630</v>
      </c>
      <c r="Q8770" t="s">
        <v>6630</v>
      </c>
    </row>
    <row r="8771" spans="1:17" x14ac:dyDescent="0.35">
      <c r="A8771">
        <v>6393100318</v>
      </c>
      <c r="B8771" t="s">
        <v>6626</v>
      </c>
      <c r="C8771" t="s">
        <v>6356</v>
      </c>
      <c r="D8771">
        <v>200</v>
      </c>
      <c r="E8771" t="s">
        <v>6366</v>
      </c>
      <c r="F8771">
        <v>207</v>
      </c>
      <c r="G8771" t="s">
        <v>6628</v>
      </c>
      <c r="H8771" t="s">
        <v>6628</v>
      </c>
      <c r="I8771" t="s">
        <v>20239</v>
      </c>
      <c r="J8771" t="s">
        <v>6630</v>
      </c>
      <c r="L8771" t="s">
        <v>6529</v>
      </c>
      <c r="M8771" t="s">
        <v>6630</v>
      </c>
      <c r="N8771">
        <v>10001331</v>
      </c>
      <c r="O8771" t="s">
        <v>6630</v>
      </c>
      <c r="P8771" t="s">
        <v>6799</v>
      </c>
      <c r="Q8771" t="s">
        <v>6630</v>
      </c>
    </row>
    <row r="8772" spans="1:17" x14ac:dyDescent="0.35">
      <c r="A8772">
        <v>9400106581</v>
      </c>
      <c r="B8772" t="s">
        <v>6626</v>
      </c>
      <c r="C8772" t="s">
        <v>6356</v>
      </c>
      <c r="D8772">
        <v>200</v>
      </c>
      <c r="E8772" t="s">
        <v>6366</v>
      </c>
      <c r="F8772">
        <v>207</v>
      </c>
      <c r="G8772" t="s">
        <v>6640</v>
      </c>
      <c r="H8772">
        <v>746</v>
      </c>
      <c r="I8772" t="s">
        <v>20240</v>
      </c>
      <c r="J8772" t="s">
        <v>6630</v>
      </c>
      <c r="L8772" t="s">
        <v>6529</v>
      </c>
      <c r="M8772" t="s">
        <v>6630</v>
      </c>
      <c r="N8772" t="s">
        <v>6630</v>
      </c>
      <c r="O8772" t="s">
        <v>6630</v>
      </c>
      <c r="P8772" t="s">
        <v>20241</v>
      </c>
      <c r="Q8772" t="s">
        <v>6630</v>
      </c>
    </row>
    <row r="8773" spans="1:17" x14ac:dyDescent="0.35">
      <c r="A8773">
        <v>9412111219</v>
      </c>
      <c r="B8773" t="s">
        <v>6626</v>
      </c>
      <c r="C8773" t="s">
        <v>6356</v>
      </c>
      <c r="D8773">
        <v>200</v>
      </c>
      <c r="E8773" t="s">
        <v>6645</v>
      </c>
      <c r="F8773">
        <v>201</v>
      </c>
      <c r="G8773" t="s">
        <v>6638</v>
      </c>
      <c r="H8773">
        <v>415</v>
      </c>
      <c r="I8773" t="s">
        <v>20242</v>
      </c>
      <c r="J8773">
        <v>20115</v>
      </c>
      <c r="L8773" t="s">
        <v>6529</v>
      </c>
      <c r="M8773">
        <v>11210281</v>
      </c>
      <c r="N8773">
        <v>10484133</v>
      </c>
      <c r="O8773">
        <v>30519</v>
      </c>
      <c r="P8773" t="s">
        <v>6630</v>
      </c>
      <c r="Q8773" t="s">
        <v>6630</v>
      </c>
    </row>
    <row r="8774" spans="1:17" x14ac:dyDescent="0.35">
      <c r="A8774" t="s">
        <v>20243</v>
      </c>
      <c r="B8774" t="s">
        <v>6626</v>
      </c>
      <c r="C8774" t="s">
        <v>6628</v>
      </c>
      <c r="D8774" t="s">
        <v>6628</v>
      </c>
      <c r="E8774" t="s">
        <v>6628</v>
      </c>
      <c r="F8774" t="s">
        <v>6628</v>
      </c>
      <c r="G8774" t="s">
        <v>6628</v>
      </c>
      <c r="H8774" t="s">
        <v>6628</v>
      </c>
      <c r="I8774" t="s">
        <v>20244</v>
      </c>
      <c r="J8774" t="s">
        <v>6630</v>
      </c>
      <c r="L8774" t="s">
        <v>6526</v>
      </c>
      <c r="M8774" t="s">
        <v>6630</v>
      </c>
      <c r="N8774" t="s">
        <v>6630</v>
      </c>
      <c r="O8774" t="s">
        <v>6630</v>
      </c>
      <c r="P8774" t="s">
        <v>6630</v>
      </c>
      <c r="Q8774" t="s">
        <v>6630</v>
      </c>
    </row>
    <row r="8775" spans="1:17" x14ac:dyDescent="0.35">
      <c r="A8775">
        <v>9625116941</v>
      </c>
      <c r="B8775" t="s">
        <v>6334</v>
      </c>
      <c r="C8775" t="s">
        <v>6540</v>
      </c>
      <c r="D8775">
        <v>131</v>
      </c>
      <c r="E8775" t="s">
        <v>6672</v>
      </c>
      <c r="F8775">
        <v>703</v>
      </c>
      <c r="G8775" t="s">
        <v>3068</v>
      </c>
      <c r="H8775">
        <v>830</v>
      </c>
      <c r="I8775" t="s">
        <v>20245</v>
      </c>
      <c r="J8775" t="s">
        <v>6630</v>
      </c>
      <c r="L8775" t="s">
        <v>6529</v>
      </c>
      <c r="M8775">
        <v>14353544</v>
      </c>
      <c r="N8775" t="s">
        <v>6630</v>
      </c>
      <c r="O8775" t="s">
        <v>6630</v>
      </c>
      <c r="P8775" t="s">
        <v>6630</v>
      </c>
      <c r="Q8775">
        <v>200</v>
      </c>
    </row>
    <row r="8776" spans="1:17" x14ac:dyDescent="0.35">
      <c r="A8776">
        <v>9414112444</v>
      </c>
      <c r="B8776" t="s">
        <v>6334</v>
      </c>
      <c r="C8776" t="s">
        <v>6540</v>
      </c>
      <c r="D8776">
        <v>131</v>
      </c>
      <c r="E8776" t="s">
        <v>6672</v>
      </c>
      <c r="F8776">
        <v>703</v>
      </c>
      <c r="G8776" t="s">
        <v>7042</v>
      </c>
      <c r="H8776">
        <v>730</v>
      </c>
      <c r="I8776" t="s">
        <v>20246</v>
      </c>
      <c r="J8776">
        <v>13200</v>
      </c>
      <c r="L8776" t="s">
        <v>6529</v>
      </c>
      <c r="M8776">
        <v>14549150</v>
      </c>
      <c r="N8776">
        <v>15218977</v>
      </c>
      <c r="O8776" t="s">
        <v>6630</v>
      </c>
      <c r="P8776" t="s">
        <v>6630</v>
      </c>
      <c r="Q8776" t="s">
        <v>6630</v>
      </c>
    </row>
    <row r="8777" spans="1:17" x14ac:dyDescent="0.35">
      <c r="A8777">
        <v>9420115485</v>
      </c>
      <c r="B8777" t="s">
        <v>6334</v>
      </c>
      <c r="C8777" t="s">
        <v>6540</v>
      </c>
      <c r="D8777">
        <v>131</v>
      </c>
      <c r="E8777" t="s">
        <v>6540</v>
      </c>
      <c r="F8777">
        <v>309</v>
      </c>
      <c r="G8777" t="s">
        <v>2845</v>
      </c>
      <c r="H8777">
        <v>107</v>
      </c>
      <c r="I8777" t="s">
        <v>20247</v>
      </c>
      <c r="J8777">
        <v>20120</v>
      </c>
      <c r="L8777" t="s">
        <v>6529</v>
      </c>
      <c r="M8777">
        <v>11308748</v>
      </c>
      <c r="N8777">
        <v>11777325</v>
      </c>
      <c r="O8777" t="s">
        <v>20248</v>
      </c>
      <c r="P8777" t="s">
        <v>6630</v>
      </c>
      <c r="Q8777" t="s">
        <v>6630</v>
      </c>
    </row>
    <row r="8778" spans="1:17" x14ac:dyDescent="0.35">
      <c r="A8778" t="s">
        <v>20249</v>
      </c>
      <c r="B8778" t="s">
        <v>6626</v>
      </c>
      <c r="C8778" t="s">
        <v>6628</v>
      </c>
      <c r="D8778" t="s">
        <v>6628</v>
      </c>
      <c r="E8778" t="s">
        <v>6628</v>
      </c>
      <c r="F8778" t="s">
        <v>6628</v>
      </c>
      <c r="G8778" t="s">
        <v>6628</v>
      </c>
      <c r="H8778" t="s">
        <v>6628</v>
      </c>
      <c r="I8778" t="s">
        <v>20250</v>
      </c>
      <c r="J8778" t="s">
        <v>6630</v>
      </c>
      <c r="L8778" t="s">
        <v>6529</v>
      </c>
      <c r="M8778" t="s">
        <v>6630</v>
      </c>
      <c r="N8778" t="s">
        <v>6630</v>
      </c>
      <c r="O8778" t="s">
        <v>6630</v>
      </c>
      <c r="P8778" t="s">
        <v>6630</v>
      </c>
      <c r="Q8778" t="s">
        <v>6630</v>
      </c>
    </row>
    <row r="8779" spans="1:17" x14ac:dyDescent="0.35">
      <c r="A8779" t="s">
        <v>20251</v>
      </c>
      <c r="B8779" t="s">
        <v>6626</v>
      </c>
      <c r="C8779" t="s">
        <v>6628</v>
      </c>
      <c r="D8779" t="s">
        <v>6628</v>
      </c>
      <c r="E8779" t="s">
        <v>6628</v>
      </c>
      <c r="F8779" t="s">
        <v>6628</v>
      </c>
      <c r="G8779" t="s">
        <v>6628</v>
      </c>
      <c r="H8779" t="s">
        <v>6628</v>
      </c>
      <c r="I8779" t="s">
        <v>10507</v>
      </c>
      <c r="J8779" t="s">
        <v>6630</v>
      </c>
      <c r="L8779" t="s">
        <v>6526</v>
      </c>
      <c r="M8779" t="s">
        <v>6630</v>
      </c>
      <c r="N8779" t="s">
        <v>6630</v>
      </c>
      <c r="O8779" t="s">
        <v>6630</v>
      </c>
      <c r="P8779" t="s">
        <v>6630</v>
      </c>
      <c r="Q8779" t="s">
        <v>6630</v>
      </c>
    </row>
    <row r="8780" spans="1:17" x14ac:dyDescent="0.35">
      <c r="A8780">
        <v>13582</v>
      </c>
      <c r="B8780" t="s">
        <v>6626</v>
      </c>
      <c r="C8780" t="s">
        <v>6356</v>
      </c>
      <c r="D8780">
        <v>200</v>
      </c>
      <c r="E8780" t="s">
        <v>6659</v>
      </c>
      <c r="F8780">
        <v>208</v>
      </c>
      <c r="G8780" t="s">
        <v>6933</v>
      </c>
      <c r="H8780">
        <v>300</v>
      </c>
      <c r="I8780" t="s">
        <v>20252</v>
      </c>
      <c r="J8780" t="s">
        <v>6630</v>
      </c>
      <c r="L8780" t="s">
        <v>6526</v>
      </c>
      <c r="M8780" t="s">
        <v>6630</v>
      </c>
      <c r="N8780" t="s">
        <v>6630</v>
      </c>
      <c r="O8780" t="s">
        <v>20253</v>
      </c>
      <c r="P8780" t="s">
        <v>6630</v>
      </c>
      <c r="Q8780" t="s">
        <v>6630</v>
      </c>
    </row>
    <row r="8781" spans="1:17" x14ac:dyDescent="0.35">
      <c r="A8781">
        <v>25010</v>
      </c>
      <c r="B8781" t="s">
        <v>6626</v>
      </c>
      <c r="C8781" t="s">
        <v>6356</v>
      </c>
      <c r="D8781">
        <v>200</v>
      </c>
      <c r="E8781" t="s">
        <v>6357</v>
      </c>
      <c r="F8781">
        <v>209</v>
      </c>
      <c r="G8781" t="s">
        <v>20254</v>
      </c>
      <c r="H8781">
        <v>386</v>
      </c>
      <c r="I8781" t="s">
        <v>20255</v>
      </c>
      <c r="J8781">
        <v>25000</v>
      </c>
      <c r="L8781" t="s">
        <v>6526</v>
      </c>
      <c r="M8781">
        <v>10014383</v>
      </c>
      <c r="N8781" t="s">
        <v>6630</v>
      </c>
      <c r="O8781" t="s">
        <v>8407</v>
      </c>
      <c r="P8781" t="s">
        <v>20256</v>
      </c>
      <c r="Q8781" t="s">
        <v>6630</v>
      </c>
    </row>
    <row r="8782" spans="1:17" x14ac:dyDescent="0.35">
      <c r="A8782">
        <v>9419115160</v>
      </c>
      <c r="B8782" t="s">
        <v>6626</v>
      </c>
      <c r="C8782" t="s">
        <v>6356</v>
      </c>
      <c r="D8782">
        <v>200</v>
      </c>
      <c r="E8782" t="s">
        <v>6858</v>
      </c>
      <c r="F8782">
        <v>200</v>
      </c>
      <c r="G8782" t="s">
        <v>8690</v>
      </c>
      <c r="H8782">
        <v>320</v>
      </c>
      <c r="I8782" t="s">
        <v>20257</v>
      </c>
      <c r="J8782">
        <v>13900</v>
      </c>
      <c r="L8782" t="s">
        <v>6529</v>
      </c>
      <c r="M8782">
        <v>13129794</v>
      </c>
      <c r="N8782">
        <v>10140605</v>
      </c>
      <c r="O8782" t="s">
        <v>6630</v>
      </c>
      <c r="P8782" t="s">
        <v>6630</v>
      </c>
      <c r="Q8782">
        <v>100</v>
      </c>
    </row>
    <row r="8783" spans="1:17" x14ac:dyDescent="0.35">
      <c r="A8783">
        <v>13120</v>
      </c>
      <c r="B8783" t="s">
        <v>6626</v>
      </c>
      <c r="C8783" t="s">
        <v>8762</v>
      </c>
      <c r="D8783">
        <v>130</v>
      </c>
      <c r="E8783" t="s">
        <v>6628</v>
      </c>
      <c r="F8783" t="s">
        <v>6628</v>
      </c>
      <c r="G8783" t="s">
        <v>3774</v>
      </c>
      <c r="H8783">
        <v>100</v>
      </c>
      <c r="I8783" t="s">
        <v>9478</v>
      </c>
      <c r="J8783" t="s">
        <v>6630</v>
      </c>
      <c r="L8783" t="s">
        <v>6526</v>
      </c>
      <c r="M8783" t="s">
        <v>6630</v>
      </c>
      <c r="N8783" t="s">
        <v>6630</v>
      </c>
      <c r="O8783" t="s">
        <v>20258</v>
      </c>
      <c r="P8783" t="s">
        <v>6630</v>
      </c>
      <c r="Q8783" t="s">
        <v>6630</v>
      </c>
    </row>
    <row r="8784" spans="1:17" x14ac:dyDescent="0.35">
      <c r="A8784" t="s">
        <v>20259</v>
      </c>
      <c r="B8784" t="s">
        <v>6626</v>
      </c>
      <c r="C8784" t="s">
        <v>6628</v>
      </c>
      <c r="D8784" t="s">
        <v>6628</v>
      </c>
      <c r="E8784" t="s">
        <v>6628</v>
      </c>
      <c r="F8784" t="s">
        <v>6628</v>
      </c>
      <c r="G8784" t="s">
        <v>6628</v>
      </c>
      <c r="H8784" t="s">
        <v>6628</v>
      </c>
      <c r="I8784" t="s">
        <v>20260</v>
      </c>
      <c r="J8784" t="s">
        <v>6630</v>
      </c>
      <c r="L8784" t="s">
        <v>6529</v>
      </c>
      <c r="M8784" t="s">
        <v>6630</v>
      </c>
      <c r="N8784" t="s">
        <v>6630</v>
      </c>
      <c r="O8784" t="s">
        <v>6630</v>
      </c>
      <c r="P8784" t="s">
        <v>6630</v>
      </c>
      <c r="Q8784" t="s">
        <v>6630</v>
      </c>
    </row>
    <row r="8785" spans="1:17" x14ac:dyDescent="0.35">
      <c r="A8785" t="s">
        <v>20261</v>
      </c>
      <c r="B8785" t="s">
        <v>6626</v>
      </c>
      <c r="C8785" t="s">
        <v>6628</v>
      </c>
      <c r="D8785" t="s">
        <v>6628</v>
      </c>
      <c r="E8785" t="s">
        <v>6628</v>
      </c>
      <c r="F8785" t="s">
        <v>6628</v>
      </c>
      <c r="G8785" t="s">
        <v>6628</v>
      </c>
      <c r="H8785" t="s">
        <v>6628</v>
      </c>
      <c r="I8785" t="s">
        <v>12065</v>
      </c>
      <c r="J8785" t="s">
        <v>6630</v>
      </c>
      <c r="L8785" t="s">
        <v>6529</v>
      </c>
      <c r="M8785" t="s">
        <v>6630</v>
      </c>
      <c r="N8785" t="s">
        <v>6630</v>
      </c>
      <c r="O8785" t="s">
        <v>6630</v>
      </c>
      <c r="P8785" t="s">
        <v>6630</v>
      </c>
      <c r="Q8785" t="s">
        <v>6630</v>
      </c>
    </row>
    <row r="8786" spans="1:17" x14ac:dyDescent="0.35">
      <c r="A8786">
        <v>3502107510</v>
      </c>
      <c r="B8786" t="s">
        <v>6626</v>
      </c>
      <c r="C8786" t="s">
        <v>6356</v>
      </c>
      <c r="D8786">
        <v>200</v>
      </c>
      <c r="E8786" t="s">
        <v>5245</v>
      </c>
      <c r="F8786">
        <v>202</v>
      </c>
      <c r="G8786" t="s">
        <v>5245</v>
      </c>
      <c r="H8786">
        <v>450</v>
      </c>
      <c r="I8786" t="s">
        <v>20262</v>
      </c>
      <c r="J8786">
        <v>20200</v>
      </c>
      <c r="L8786" t="s">
        <v>6529</v>
      </c>
      <c r="M8786">
        <v>10436431</v>
      </c>
      <c r="N8786" t="s">
        <v>6630</v>
      </c>
      <c r="O8786" t="s">
        <v>20263</v>
      </c>
      <c r="P8786" t="s">
        <v>20264</v>
      </c>
      <c r="Q8786" t="s">
        <v>6630</v>
      </c>
    </row>
    <row r="8787" spans="1:17" x14ac:dyDescent="0.35">
      <c r="A8787">
        <v>9412110952</v>
      </c>
      <c r="B8787" t="s">
        <v>6626</v>
      </c>
      <c r="C8787" t="s">
        <v>6356</v>
      </c>
      <c r="D8787">
        <v>200</v>
      </c>
      <c r="E8787" t="s">
        <v>6357</v>
      </c>
      <c r="F8787">
        <v>209</v>
      </c>
      <c r="G8787" t="s">
        <v>1998</v>
      </c>
      <c r="H8787">
        <v>335</v>
      </c>
      <c r="I8787" t="s">
        <v>12594</v>
      </c>
      <c r="J8787">
        <v>13800</v>
      </c>
      <c r="L8787" t="s">
        <v>6529</v>
      </c>
      <c r="M8787">
        <v>10094581</v>
      </c>
      <c r="N8787">
        <v>12217549</v>
      </c>
      <c r="O8787" t="s">
        <v>20265</v>
      </c>
      <c r="P8787" t="s">
        <v>20266</v>
      </c>
      <c r="Q8787" t="s">
        <v>6630</v>
      </c>
    </row>
    <row r="8788" spans="1:17" x14ac:dyDescent="0.35">
      <c r="A8788">
        <v>9412111368</v>
      </c>
      <c r="B8788" t="s">
        <v>6626</v>
      </c>
      <c r="C8788" t="s">
        <v>6356</v>
      </c>
      <c r="D8788">
        <v>200</v>
      </c>
      <c r="E8788" t="s">
        <v>6701</v>
      </c>
      <c r="F8788">
        <v>500</v>
      </c>
      <c r="G8788" t="s">
        <v>7166</v>
      </c>
      <c r="H8788">
        <v>61</v>
      </c>
      <c r="I8788" t="s">
        <v>20267</v>
      </c>
      <c r="J8788">
        <v>12028</v>
      </c>
      <c r="L8788" t="s">
        <v>6529</v>
      </c>
      <c r="M8788">
        <v>13265542</v>
      </c>
      <c r="N8788" t="s">
        <v>6630</v>
      </c>
      <c r="O8788" s="3">
        <v>2964629715</v>
      </c>
      <c r="P8788" t="s">
        <v>6630</v>
      </c>
      <c r="Q8788" t="s">
        <v>6630</v>
      </c>
    </row>
    <row r="8789" spans="1:17" x14ac:dyDescent="0.35">
      <c r="A8789">
        <v>9607109253</v>
      </c>
      <c r="B8789" t="s">
        <v>6334</v>
      </c>
      <c r="C8789" t="s">
        <v>6627</v>
      </c>
      <c r="D8789">
        <v>145</v>
      </c>
      <c r="E8789" t="s">
        <v>6627</v>
      </c>
      <c r="F8789">
        <v>145</v>
      </c>
      <c r="G8789" t="s">
        <v>6627</v>
      </c>
      <c r="H8789">
        <v>15</v>
      </c>
      <c r="I8789" t="s">
        <v>20268</v>
      </c>
      <c r="J8789">
        <v>14510</v>
      </c>
      <c r="L8789" t="s">
        <v>6529</v>
      </c>
      <c r="M8789">
        <v>10908709</v>
      </c>
      <c r="N8789" t="s">
        <v>6630</v>
      </c>
      <c r="O8789" t="s">
        <v>6630</v>
      </c>
      <c r="P8789" t="s">
        <v>9196</v>
      </c>
      <c r="Q8789">
        <v>200</v>
      </c>
    </row>
    <row r="8790" spans="1:17" x14ac:dyDescent="0.35">
      <c r="A8790" t="s">
        <v>20269</v>
      </c>
      <c r="B8790" t="s">
        <v>6626</v>
      </c>
      <c r="C8790" t="s">
        <v>6628</v>
      </c>
      <c r="D8790" t="s">
        <v>6628</v>
      </c>
      <c r="E8790" t="s">
        <v>6628</v>
      </c>
      <c r="F8790" t="s">
        <v>6628</v>
      </c>
      <c r="G8790" t="s">
        <v>6628</v>
      </c>
      <c r="H8790" t="s">
        <v>6628</v>
      </c>
      <c r="I8790" t="s">
        <v>12661</v>
      </c>
      <c r="J8790" t="s">
        <v>6630</v>
      </c>
      <c r="L8790" t="s">
        <v>6529</v>
      </c>
      <c r="M8790" t="s">
        <v>6630</v>
      </c>
      <c r="N8790" t="s">
        <v>6630</v>
      </c>
      <c r="O8790" t="s">
        <v>6630</v>
      </c>
      <c r="P8790" t="s">
        <v>6630</v>
      </c>
      <c r="Q8790" t="s">
        <v>6630</v>
      </c>
    </row>
    <row r="8791" spans="1:17" x14ac:dyDescent="0.35">
      <c r="A8791" t="s">
        <v>20270</v>
      </c>
      <c r="B8791" t="s">
        <v>6626</v>
      </c>
      <c r="C8791" t="s">
        <v>6628</v>
      </c>
      <c r="D8791" t="s">
        <v>6628</v>
      </c>
      <c r="E8791" t="s">
        <v>6628</v>
      </c>
      <c r="F8791" t="s">
        <v>6628</v>
      </c>
      <c r="G8791" t="s">
        <v>6628</v>
      </c>
      <c r="H8791" t="s">
        <v>6628</v>
      </c>
      <c r="I8791" t="s">
        <v>12658</v>
      </c>
      <c r="J8791" t="s">
        <v>6630</v>
      </c>
      <c r="L8791" t="s">
        <v>6529</v>
      </c>
      <c r="M8791" t="s">
        <v>6630</v>
      </c>
      <c r="N8791" t="s">
        <v>6630</v>
      </c>
      <c r="O8791" t="s">
        <v>6630</v>
      </c>
      <c r="P8791" t="s">
        <v>6630</v>
      </c>
      <c r="Q8791" t="s">
        <v>6630</v>
      </c>
    </row>
    <row r="8792" spans="1:17" x14ac:dyDescent="0.35">
      <c r="A8792">
        <v>3518114552</v>
      </c>
      <c r="B8792" t="s">
        <v>6626</v>
      </c>
      <c r="C8792" t="s">
        <v>6356</v>
      </c>
      <c r="D8792">
        <v>200</v>
      </c>
      <c r="E8792" t="s">
        <v>5245</v>
      </c>
      <c r="F8792">
        <v>202</v>
      </c>
      <c r="G8792" t="s">
        <v>5245</v>
      </c>
      <c r="H8792">
        <v>450</v>
      </c>
      <c r="I8792" t="s">
        <v>20271</v>
      </c>
      <c r="J8792">
        <v>20200</v>
      </c>
      <c r="L8792" t="s">
        <v>6529</v>
      </c>
      <c r="M8792">
        <v>10430573</v>
      </c>
      <c r="N8792">
        <v>12435538</v>
      </c>
      <c r="O8792" t="s">
        <v>6630</v>
      </c>
      <c r="P8792" t="s">
        <v>6630</v>
      </c>
      <c r="Q8792" t="s">
        <v>6630</v>
      </c>
    </row>
    <row r="8793" spans="1:17" x14ac:dyDescent="0.35">
      <c r="A8793" t="s">
        <v>20272</v>
      </c>
      <c r="B8793" t="s">
        <v>6626</v>
      </c>
      <c r="C8793" t="s">
        <v>6628</v>
      </c>
      <c r="D8793" t="s">
        <v>6628</v>
      </c>
      <c r="E8793" t="s">
        <v>6628</v>
      </c>
      <c r="F8793" t="s">
        <v>6628</v>
      </c>
      <c r="G8793" t="s">
        <v>6628</v>
      </c>
      <c r="H8793" t="s">
        <v>6628</v>
      </c>
      <c r="I8793" t="s">
        <v>20273</v>
      </c>
      <c r="J8793" t="s">
        <v>6630</v>
      </c>
      <c r="L8793" t="s">
        <v>6526</v>
      </c>
      <c r="M8793" t="s">
        <v>6630</v>
      </c>
      <c r="N8793" t="s">
        <v>6630</v>
      </c>
      <c r="O8793" t="s">
        <v>6630</v>
      </c>
      <c r="P8793" t="s">
        <v>6630</v>
      </c>
      <c r="Q8793" t="s">
        <v>6630</v>
      </c>
    </row>
    <row r="8794" spans="1:17" x14ac:dyDescent="0.35">
      <c r="A8794">
        <v>9409109777</v>
      </c>
      <c r="B8794" t="s">
        <v>6626</v>
      </c>
      <c r="C8794" t="s">
        <v>6356</v>
      </c>
      <c r="D8794">
        <v>200</v>
      </c>
      <c r="E8794" t="s">
        <v>6645</v>
      </c>
      <c r="F8794">
        <v>201</v>
      </c>
      <c r="G8794" t="s">
        <v>6657</v>
      </c>
      <c r="H8794">
        <v>420</v>
      </c>
      <c r="I8794" t="s">
        <v>20274</v>
      </c>
      <c r="J8794" t="s">
        <v>6630</v>
      </c>
      <c r="L8794" t="s">
        <v>6529</v>
      </c>
      <c r="M8794">
        <v>12946258</v>
      </c>
      <c r="N8794">
        <v>13045603</v>
      </c>
      <c r="O8794" t="s">
        <v>20275</v>
      </c>
      <c r="P8794" t="s">
        <v>6630</v>
      </c>
      <c r="Q8794">
        <v>100</v>
      </c>
    </row>
    <row r="8795" spans="1:17" x14ac:dyDescent="0.35">
      <c r="A8795" t="s">
        <v>20276</v>
      </c>
      <c r="B8795" t="s">
        <v>6626</v>
      </c>
      <c r="C8795" t="s">
        <v>6628</v>
      </c>
      <c r="D8795" t="s">
        <v>6628</v>
      </c>
      <c r="E8795" t="s">
        <v>6628</v>
      </c>
      <c r="F8795" t="s">
        <v>6628</v>
      </c>
      <c r="G8795" t="s">
        <v>6628</v>
      </c>
      <c r="H8795" t="s">
        <v>6628</v>
      </c>
      <c r="I8795" t="s">
        <v>20277</v>
      </c>
      <c r="J8795" t="s">
        <v>6630</v>
      </c>
      <c r="L8795" t="s">
        <v>6526</v>
      </c>
      <c r="M8795" t="s">
        <v>6630</v>
      </c>
      <c r="N8795" t="s">
        <v>6630</v>
      </c>
      <c r="O8795" t="s">
        <v>6630</v>
      </c>
      <c r="P8795" t="s">
        <v>6630</v>
      </c>
      <c r="Q8795" t="s">
        <v>6630</v>
      </c>
    </row>
    <row r="8796" spans="1:17" x14ac:dyDescent="0.35">
      <c r="A8796" t="s">
        <v>20278</v>
      </c>
      <c r="B8796" t="s">
        <v>6626</v>
      </c>
      <c r="C8796" t="s">
        <v>6628</v>
      </c>
      <c r="D8796" t="s">
        <v>6628</v>
      </c>
      <c r="E8796" t="s">
        <v>6628</v>
      </c>
      <c r="F8796" t="s">
        <v>6628</v>
      </c>
      <c r="G8796" t="s">
        <v>6628</v>
      </c>
      <c r="H8796" t="s">
        <v>6628</v>
      </c>
      <c r="I8796" t="s">
        <v>20279</v>
      </c>
      <c r="J8796" t="s">
        <v>6630</v>
      </c>
      <c r="L8796" t="s">
        <v>6526</v>
      </c>
      <c r="M8796" t="s">
        <v>6630</v>
      </c>
      <c r="N8796" t="s">
        <v>6630</v>
      </c>
      <c r="O8796" t="s">
        <v>6630</v>
      </c>
      <c r="P8796" t="s">
        <v>6630</v>
      </c>
      <c r="Q8796" t="s">
        <v>6630</v>
      </c>
    </row>
    <row r="8797" spans="1:17" x14ac:dyDescent="0.35">
      <c r="A8797">
        <v>9415113234</v>
      </c>
      <c r="B8797" t="s">
        <v>6334</v>
      </c>
      <c r="C8797" t="s">
        <v>6540</v>
      </c>
      <c r="D8797">
        <v>131</v>
      </c>
      <c r="E8797" t="s">
        <v>6672</v>
      </c>
      <c r="F8797">
        <v>703</v>
      </c>
      <c r="G8797" t="s">
        <v>3068</v>
      </c>
      <c r="H8797">
        <v>830</v>
      </c>
      <c r="I8797" t="s">
        <v>20280</v>
      </c>
      <c r="J8797">
        <v>9412111086</v>
      </c>
      <c r="L8797" t="s">
        <v>6529</v>
      </c>
      <c r="M8797">
        <v>10552327</v>
      </c>
      <c r="N8797">
        <v>10015504</v>
      </c>
      <c r="O8797" t="s">
        <v>6630</v>
      </c>
      <c r="P8797" t="s">
        <v>6630</v>
      </c>
      <c r="Q8797" t="s">
        <v>6630</v>
      </c>
    </row>
    <row r="8798" spans="1:17" x14ac:dyDescent="0.35">
      <c r="A8798">
        <v>6395100713</v>
      </c>
      <c r="B8798" t="s">
        <v>6626</v>
      </c>
      <c r="C8798" t="s">
        <v>6356</v>
      </c>
      <c r="D8798">
        <v>200</v>
      </c>
      <c r="E8798" t="s">
        <v>6366</v>
      </c>
      <c r="F8798">
        <v>207</v>
      </c>
      <c r="G8798" t="s">
        <v>6698</v>
      </c>
      <c r="H8798">
        <v>725</v>
      </c>
      <c r="I8798" t="s">
        <v>20281</v>
      </c>
      <c r="J8798" t="s">
        <v>6630</v>
      </c>
      <c r="L8798" t="s">
        <v>6529</v>
      </c>
      <c r="M8798" t="s">
        <v>6630</v>
      </c>
      <c r="N8798" t="s">
        <v>6630</v>
      </c>
      <c r="O8798" t="s">
        <v>6630</v>
      </c>
      <c r="P8798" t="s">
        <v>20282</v>
      </c>
      <c r="Q8798" t="s">
        <v>6630</v>
      </c>
    </row>
    <row r="8799" spans="1:17" x14ac:dyDescent="0.35">
      <c r="A8799">
        <v>3513111555</v>
      </c>
      <c r="B8799" t="s">
        <v>6626</v>
      </c>
      <c r="C8799" t="s">
        <v>6356</v>
      </c>
      <c r="D8799">
        <v>200</v>
      </c>
      <c r="E8799" t="s">
        <v>5245</v>
      </c>
      <c r="F8799">
        <v>202</v>
      </c>
      <c r="G8799" t="s">
        <v>5245</v>
      </c>
      <c r="H8799">
        <v>450</v>
      </c>
      <c r="I8799" t="s">
        <v>20283</v>
      </c>
      <c r="J8799" t="s">
        <v>6630</v>
      </c>
      <c r="L8799" t="s">
        <v>6529</v>
      </c>
      <c r="M8799">
        <v>11533224</v>
      </c>
      <c r="N8799" t="s">
        <v>6630</v>
      </c>
      <c r="O8799">
        <v>30186</v>
      </c>
      <c r="P8799" t="s">
        <v>6630</v>
      </c>
      <c r="Q8799" t="s">
        <v>6630</v>
      </c>
    </row>
    <row r="8800" spans="1:17" x14ac:dyDescent="0.35">
      <c r="A8800">
        <v>9415112918</v>
      </c>
      <c r="B8800" t="s">
        <v>6626</v>
      </c>
      <c r="C8800" t="s">
        <v>6356</v>
      </c>
      <c r="D8800">
        <v>200</v>
      </c>
      <c r="E8800" t="s">
        <v>6701</v>
      </c>
      <c r="F8800">
        <v>500</v>
      </c>
      <c r="G8800" t="s">
        <v>6702</v>
      </c>
      <c r="H8800">
        <v>55</v>
      </c>
      <c r="I8800" t="s">
        <v>20284</v>
      </c>
      <c r="J8800">
        <v>12029</v>
      </c>
      <c r="L8800" t="s">
        <v>6529</v>
      </c>
      <c r="M8800">
        <v>10557232</v>
      </c>
      <c r="N8800" t="s">
        <v>6630</v>
      </c>
      <c r="O8800">
        <v>30715</v>
      </c>
      <c r="P8800" t="s">
        <v>6630</v>
      </c>
      <c r="Q8800" t="s">
        <v>6630</v>
      </c>
    </row>
    <row r="8801" spans="1:17" x14ac:dyDescent="0.35">
      <c r="A8801" t="s">
        <v>20285</v>
      </c>
      <c r="B8801" t="s">
        <v>6626</v>
      </c>
      <c r="C8801" t="s">
        <v>6628</v>
      </c>
      <c r="D8801" t="s">
        <v>6628</v>
      </c>
      <c r="E8801" t="s">
        <v>6628</v>
      </c>
      <c r="F8801" t="s">
        <v>6628</v>
      </c>
      <c r="G8801" t="s">
        <v>6628</v>
      </c>
      <c r="H8801" t="s">
        <v>6628</v>
      </c>
      <c r="I8801" t="s">
        <v>20286</v>
      </c>
      <c r="J8801" t="s">
        <v>6630</v>
      </c>
      <c r="L8801" t="s">
        <v>6529</v>
      </c>
      <c r="M8801" t="s">
        <v>6630</v>
      </c>
      <c r="N8801" t="s">
        <v>6630</v>
      </c>
      <c r="O8801" t="s">
        <v>6630</v>
      </c>
      <c r="P8801" t="s">
        <v>6630</v>
      </c>
      <c r="Q8801" t="s">
        <v>6630</v>
      </c>
    </row>
    <row r="8802" spans="1:17" x14ac:dyDescent="0.35">
      <c r="A8802">
        <v>9412111392</v>
      </c>
      <c r="B8802" t="s">
        <v>6626</v>
      </c>
      <c r="C8802" t="s">
        <v>6356</v>
      </c>
      <c r="D8802">
        <v>200</v>
      </c>
      <c r="E8802" t="s">
        <v>6645</v>
      </c>
      <c r="F8802">
        <v>201</v>
      </c>
      <c r="G8802" t="s">
        <v>6657</v>
      </c>
      <c r="H8802">
        <v>420</v>
      </c>
      <c r="I8802" t="s">
        <v>16228</v>
      </c>
      <c r="J8802" t="s">
        <v>6630</v>
      </c>
      <c r="L8802" t="s">
        <v>6529</v>
      </c>
      <c r="M8802">
        <v>13262069</v>
      </c>
      <c r="N8802">
        <v>13261613</v>
      </c>
      <c r="O8802">
        <v>30134</v>
      </c>
      <c r="P8802" t="s">
        <v>6630</v>
      </c>
      <c r="Q8802" t="s">
        <v>6630</v>
      </c>
    </row>
    <row r="8803" spans="1:17" x14ac:dyDescent="0.35">
      <c r="A8803">
        <v>9493100334</v>
      </c>
      <c r="B8803" t="s">
        <v>6626</v>
      </c>
      <c r="C8803" t="s">
        <v>6356</v>
      </c>
      <c r="D8803">
        <v>200</v>
      </c>
      <c r="E8803" t="s">
        <v>6659</v>
      </c>
      <c r="F8803">
        <v>208</v>
      </c>
      <c r="G8803" t="s">
        <v>8690</v>
      </c>
      <c r="H8803">
        <v>320</v>
      </c>
      <c r="I8803" t="s">
        <v>20287</v>
      </c>
      <c r="J8803" t="s">
        <v>6630</v>
      </c>
      <c r="L8803" t="s">
        <v>6529</v>
      </c>
      <c r="M8803" t="s">
        <v>6630</v>
      </c>
      <c r="N8803">
        <v>10004531</v>
      </c>
      <c r="O8803" t="s">
        <v>6630</v>
      </c>
      <c r="P8803" t="s">
        <v>20288</v>
      </c>
      <c r="Q8803" t="s">
        <v>6630</v>
      </c>
    </row>
    <row r="8804" spans="1:17" x14ac:dyDescent="0.35">
      <c r="A8804">
        <v>9424116858</v>
      </c>
      <c r="B8804" t="s">
        <v>6334</v>
      </c>
      <c r="C8804" t="s">
        <v>6356</v>
      </c>
      <c r="D8804">
        <v>200</v>
      </c>
      <c r="E8804" t="s">
        <v>6366</v>
      </c>
      <c r="F8804">
        <v>207</v>
      </c>
      <c r="G8804" t="s">
        <v>176</v>
      </c>
      <c r="H8804">
        <v>705</v>
      </c>
      <c r="I8804" t="s">
        <v>20289</v>
      </c>
      <c r="J8804">
        <v>20800</v>
      </c>
      <c r="L8804" t="s">
        <v>6529</v>
      </c>
      <c r="M8804">
        <v>12561260</v>
      </c>
      <c r="N8804">
        <v>10707755</v>
      </c>
      <c r="O8804" t="s">
        <v>6630</v>
      </c>
      <c r="P8804" t="s">
        <v>6630</v>
      </c>
      <c r="Q8804">
        <v>700</v>
      </c>
    </row>
    <row r="8805" spans="1:17" x14ac:dyDescent="0.35">
      <c r="A8805">
        <v>9418114618</v>
      </c>
      <c r="B8805" t="s">
        <v>6626</v>
      </c>
      <c r="C8805" t="s">
        <v>6540</v>
      </c>
      <c r="D8805">
        <v>131</v>
      </c>
      <c r="E8805" t="s">
        <v>6672</v>
      </c>
      <c r="F8805">
        <v>703</v>
      </c>
      <c r="G8805" t="s">
        <v>3068</v>
      </c>
      <c r="H8805">
        <v>830</v>
      </c>
      <c r="I8805" t="s">
        <v>20290</v>
      </c>
      <c r="J8805">
        <v>13260</v>
      </c>
      <c r="L8805" t="s">
        <v>6529</v>
      </c>
      <c r="M8805">
        <v>16247868</v>
      </c>
      <c r="N8805" t="s">
        <v>6630</v>
      </c>
      <c r="O8805" t="s">
        <v>6630</v>
      </c>
      <c r="P8805" t="s">
        <v>6630</v>
      </c>
      <c r="Q8805" t="s">
        <v>6630</v>
      </c>
    </row>
    <row r="8806" spans="1:17" x14ac:dyDescent="0.35">
      <c r="A8806">
        <v>9424116563</v>
      </c>
      <c r="B8806" t="s">
        <v>6334</v>
      </c>
      <c r="C8806" t="s">
        <v>6356</v>
      </c>
      <c r="D8806">
        <v>200</v>
      </c>
      <c r="E8806" t="s">
        <v>6366</v>
      </c>
      <c r="F8806">
        <v>207</v>
      </c>
      <c r="G8806" t="s">
        <v>176</v>
      </c>
      <c r="H8806">
        <v>705</v>
      </c>
      <c r="I8806" t="s">
        <v>20291</v>
      </c>
      <c r="J8806">
        <v>20800</v>
      </c>
      <c r="L8806" t="s">
        <v>6529</v>
      </c>
      <c r="M8806">
        <v>12561260</v>
      </c>
      <c r="N8806">
        <v>11703748</v>
      </c>
      <c r="O8806" t="s">
        <v>6630</v>
      </c>
      <c r="P8806" t="s">
        <v>6630</v>
      </c>
      <c r="Q8806">
        <v>700</v>
      </c>
    </row>
    <row r="8807" spans="1:17" x14ac:dyDescent="0.35">
      <c r="A8807">
        <v>3522116000</v>
      </c>
      <c r="B8807" t="s">
        <v>6334</v>
      </c>
      <c r="C8807" t="s">
        <v>6356</v>
      </c>
      <c r="D8807">
        <v>200</v>
      </c>
      <c r="E8807" t="s">
        <v>5245</v>
      </c>
      <c r="F8807">
        <v>202</v>
      </c>
      <c r="G8807" t="s">
        <v>5245</v>
      </c>
      <c r="H8807">
        <v>450</v>
      </c>
      <c r="I8807" t="s">
        <v>20292</v>
      </c>
      <c r="J8807">
        <v>20200</v>
      </c>
      <c r="L8807" t="s">
        <v>6529</v>
      </c>
      <c r="M8807">
        <v>10430573</v>
      </c>
      <c r="N8807">
        <v>10533791</v>
      </c>
      <c r="O8807" t="s">
        <v>6630</v>
      </c>
      <c r="P8807" t="s">
        <v>6630</v>
      </c>
      <c r="Q8807" t="s">
        <v>6630</v>
      </c>
    </row>
    <row r="8808" spans="1:17" x14ac:dyDescent="0.35">
      <c r="A8808">
        <v>9400106500</v>
      </c>
      <c r="B8808" t="s">
        <v>6626</v>
      </c>
      <c r="C8808" t="s">
        <v>6356</v>
      </c>
      <c r="D8808">
        <v>200</v>
      </c>
      <c r="E8808" t="s">
        <v>6366</v>
      </c>
      <c r="F8808">
        <v>207</v>
      </c>
      <c r="G8808" t="s">
        <v>7082</v>
      </c>
      <c r="H8808">
        <v>715</v>
      </c>
      <c r="I8808" t="s">
        <v>20293</v>
      </c>
      <c r="J8808">
        <v>20800</v>
      </c>
      <c r="L8808" t="s">
        <v>6529</v>
      </c>
      <c r="M8808">
        <v>10042590</v>
      </c>
      <c r="N8808" t="s">
        <v>6630</v>
      </c>
      <c r="O8808" t="s">
        <v>7084</v>
      </c>
      <c r="P8808" t="s">
        <v>6919</v>
      </c>
      <c r="Q8808" t="s">
        <v>6630</v>
      </c>
    </row>
    <row r="8809" spans="1:17" x14ac:dyDescent="0.35">
      <c r="A8809">
        <v>9499106269</v>
      </c>
      <c r="B8809" t="s">
        <v>6626</v>
      </c>
      <c r="C8809" t="s">
        <v>8365</v>
      </c>
      <c r="D8809">
        <v>105</v>
      </c>
      <c r="E8809" t="s">
        <v>6628</v>
      </c>
      <c r="F8809" t="s">
        <v>6628</v>
      </c>
      <c r="G8809" t="s">
        <v>8367</v>
      </c>
      <c r="H8809">
        <v>5</v>
      </c>
      <c r="I8809" t="s">
        <v>20294</v>
      </c>
      <c r="J8809">
        <v>10500</v>
      </c>
      <c r="L8809" t="s">
        <v>6529</v>
      </c>
      <c r="M8809">
        <v>10403209</v>
      </c>
      <c r="N8809" t="s">
        <v>6630</v>
      </c>
      <c r="O8809" t="s">
        <v>10690</v>
      </c>
      <c r="P8809" t="s">
        <v>7214</v>
      </c>
      <c r="Q8809" t="s">
        <v>6630</v>
      </c>
    </row>
    <row r="8810" spans="1:17" x14ac:dyDescent="0.35">
      <c r="A8810" t="s">
        <v>20295</v>
      </c>
      <c r="B8810" t="s">
        <v>6626</v>
      </c>
      <c r="C8810" t="s">
        <v>6628</v>
      </c>
      <c r="D8810" t="s">
        <v>6628</v>
      </c>
      <c r="E8810" t="s">
        <v>6628</v>
      </c>
      <c r="F8810" t="s">
        <v>6628</v>
      </c>
      <c r="G8810" t="s">
        <v>6628</v>
      </c>
      <c r="H8810" t="s">
        <v>6628</v>
      </c>
      <c r="I8810" t="s">
        <v>8413</v>
      </c>
      <c r="J8810" t="s">
        <v>6630</v>
      </c>
      <c r="L8810" t="s">
        <v>6526</v>
      </c>
      <c r="M8810" t="s">
        <v>6630</v>
      </c>
      <c r="N8810" t="s">
        <v>6630</v>
      </c>
      <c r="O8810" t="s">
        <v>6630</v>
      </c>
      <c r="P8810" t="s">
        <v>6630</v>
      </c>
      <c r="Q8810" t="s">
        <v>6630</v>
      </c>
    </row>
    <row r="8811" spans="1:17" x14ac:dyDescent="0.35">
      <c r="A8811">
        <v>9417114232</v>
      </c>
      <c r="B8811" t="s">
        <v>6626</v>
      </c>
      <c r="C8811" t="s">
        <v>6356</v>
      </c>
      <c r="D8811">
        <v>200</v>
      </c>
      <c r="E8811" t="s">
        <v>6645</v>
      </c>
      <c r="F8811">
        <v>201</v>
      </c>
      <c r="G8811" t="s">
        <v>6657</v>
      </c>
      <c r="H8811">
        <v>420</v>
      </c>
      <c r="I8811" t="s">
        <v>20296</v>
      </c>
      <c r="J8811">
        <v>20120</v>
      </c>
      <c r="L8811" t="s">
        <v>6529</v>
      </c>
      <c r="M8811">
        <v>11277777</v>
      </c>
      <c r="N8811">
        <v>10434021</v>
      </c>
      <c r="O8811" t="s">
        <v>6630</v>
      </c>
      <c r="P8811" t="s">
        <v>6630</v>
      </c>
      <c r="Q8811" t="s">
        <v>6630</v>
      </c>
    </row>
    <row r="8812" spans="1:17" x14ac:dyDescent="0.35">
      <c r="A8812">
        <v>9414112386</v>
      </c>
      <c r="B8812" t="s">
        <v>6334</v>
      </c>
      <c r="C8812" t="s">
        <v>6540</v>
      </c>
      <c r="D8812">
        <v>131</v>
      </c>
      <c r="E8812" t="s">
        <v>6672</v>
      </c>
      <c r="F8812">
        <v>703</v>
      </c>
      <c r="G8812" t="s">
        <v>7042</v>
      </c>
      <c r="H8812">
        <v>730</v>
      </c>
      <c r="I8812" t="s">
        <v>20297</v>
      </c>
      <c r="J8812">
        <v>13200</v>
      </c>
      <c r="L8812" t="s">
        <v>6529</v>
      </c>
      <c r="M8812">
        <v>13189842</v>
      </c>
      <c r="N8812" t="s">
        <v>6630</v>
      </c>
      <c r="O8812" t="s">
        <v>6630</v>
      </c>
      <c r="P8812" t="s">
        <v>6630</v>
      </c>
      <c r="Q8812" t="s">
        <v>6630</v>
      </c>
    </row>
    <row r="8813" spans="1:17" x14ac:dyDescent="0.35">
      <c r="A8813">
        <v>7902107139</v>
      </c>
      <c r="B8813" t="s">
        <v>6626</v>
      </c>
      <c r="C8813" t="s">
        <v>6356</v>
      </c>
      <c r="D8813">
        <v>200</v>
      </c>
      <c r="E8813" t="s">
        <v>5245</v>
      </c>
      <c r="F8813">
        <v>202</v>
      </c>
      <c r="G8813" t="s">
        <v>5245</v>
      </c>
      <c r="H8813">
        <v>450</v>
      </c>
      <c r="I8813" t="s">
        <v>20298</v>
      </c>
      <c r="J8813">
        <v>20200</v>
      </c>
      <c r="L8813" t="s">
        <v>6529</v>
      </c>
      <c r="M8813" t="s">
        <v>6630</v>
      </c>
      <c r="N8813">
        <v>10506988</v>
      </c>
      <c r="O8813" t="s">
        <v>20299</v>
      </c>
      <c r="P8813" t="s">
        <v>8961</v>
      </c>
      <c r="Q8813" t="s">
        <v>6630</v>
      </c>
    </row>
    <row r="8814" spans="1:17" x14ac:dyDescent="0.35">
      <c r="A8814">
        <v>6398105853</v>
      </c>
      <c r="B8814" t="s">
        <v>6626</v>
      </c>
      <c r="C8814" t="s">
        <v>6540</v>
      </c>
      <c r="D8814">
        <v>131</v>
      </c>
      <c r="E8814" t="s">
        <v>7008</v>
      </c>
      <c r="F8814">
        <v>303</v>
      </c>
      <c r="G8814" t="s">
        <v>7284</v>
      </c>
      <c r="H8814">
        <v>130</v>
      </c>
      <c r="I8814" t="s">
        <v>20300</v>
      </c>
      <c r="J8814" t="s">
        <v>6630</v>
      </c>
      <c r="L8814" t="s">
        <v>6529</v>
      </c>
      <c r="M8814" t="s">
        <v>6630</v>
      </c>
      <c r="N8814">
        <v>10185862</v>
      </c>
      <c r="O8814" t="s">
        <v>6630</v>
      </c>
      <c r="P8814" t="s">
        <v>20301</v>
      </c>
      <c r="Q8814" t="s">
        <v>6630</v>
      </c>
    </row>
    <row r="8815" spans="1:17" x14ac:dyDescent="0.35">
      <c r="A8815" t="s">
        <v>20302</v>
      </c>
      <c r="B8815" t="s">
        <v>6626</v>
      </c>
      <c r="C8815" t="s">
        <v>6628</v>
      </c>
      <c r="D8815" t="s">
        <v>6628</v>
      </c>
      <c r="E8815" t="s">
        <v>6628</v>
      </c>
      <c r="F8815" t="s">
        <v>6628</v>
      </c>
      <c r="G8815" t="s">
        <v>6628</v>
      </c>
      <c r="H8815" t="s">
        <v>6628</v>
      </c>
      <c r="I8815" t="s">
        <v>7960</v>
      </c>
      <c r="J8815" t="s">
        <v>6630</v>
      </c>
      <c r="L8815" t="s">
        <v>6526</v>
      </c>
      <c r="M8815" t="s">
        <v>6630</v>
      </c>
      <c r="N8815" t="s">
        <v>6630</v>
      </c>
      <c r="O8815" t="s">
        <v>6630</v>
      </c>
      <c r="P8815" t="s">
        <v>6630</v>
      </c>
      <c r="Q8815" t="s">
        <v>6630</v>
      </c>
    </row>
    <row r="8816" spans="1:17" x14ac:dyDescent="0.35">
      <c r="A8816">
        <v>9416113576</v>
      </c>
      <c r="B8816" t="s">
        <v>6626</v>
      </c>
      <c r="C8816" t="s">
        <v>6356</v>
      </c>
      <c r="D8816">
        <v>200</v>
      </c>
      <c r="E8816" t="s">
        <v>6645</v>
      </c>
      <c r="F8816">
        <v>201</v>
      </c>
      <c r="G8816" t="s">
        <v>6808</v>
      </c>
      <c r="H8816">
        <v>805</v>
      </c>
      <c r="I8816" t="s">
        <v>19885</v>
      </c>
      <c r="J8816">
        <v>29102</v>
      </c>
      <c r="L8816" t="s">
        <v>6529</v>
      </c>
      <c r="M8816">
        <v>13583874</v>
      </c>
      <c r="N8816" t="s">
        <v>6630</v>
      </c>
      <c r="O8816" t="s">
        <v>6630</v>
      </c>
      <c r="P8816" t="s">
        <v>6630</v>
      </c>
      <c r="Q8816" t="s">
        <v>6630</v>
      </c>
    </row>
    <row r="8817" spans="1:17" x14ac:dyDescent="0.35">
      <c r="A8817">
        <v>9422116002</v>
      </c>
      <c r="B8817" t="s">
        <v>6334</v>
      </c>
      <c r="C8817" t="s">
        <v>6540</v>
      </c>
      <c r="D8817">
        <v>131</v>
      </c>
      <c r="E8817" t="s">
        <v>6672</v>
      </c>
      <c r="F8817">
        <v>703</v>
      </c>
      <c r="G8817" t="s">
        <v>3068</v>
      </c>
      <c r="H8817">
        <v>830</v>
      </c>
      <c r="I8817" t="s">
        <v>20303</v>
      </c>
      <c r="J8817">
        <v>13260</v>
      </c>
      <c r="L8817" t="s">
        <v>6529</v>
      </c>
      <c r="M8817">
        <v>10537493</v>
      </c>
      <c r="N8817" t="s">
        <v>6630</v>
      </c>
      <c r="O8817" t="s">
        <v>6630</v>
      </c>
      <c r="P8817" t="s">
        <v>6630</v>
      </c>
      <c r="Q8817" t="s">
        <v>6630</v>
      </c>
    </row>
    <row r="8818" spans="1:17" x14ac:dyDescent="0.35">
      <c r="A8818">
        <v>2102107358</v>
      </c>
      <c r="B8818" t="s">
        <v>6626</v>
      </c>
      <c r="C8818" t="s">
        <v>6356</v>
      </c>
      <c r="D8818">
        <v>200</v>
      </c>
      <c r="E8818" t="s">
        <v>5245</v>
      </c>
      <c r="F8818">
        <v>202</v>
      </c>
      <c r="G8818" t="s">
        <v>5245</v>
      </c>
      <c r="H8818">
        <v>450</v>
      </c>
      <c r="I8818" t="s">
        <v>20304</v>
      </c>
      <c r="J8818">
        <v>20200</v>
      </c>
      <c r="L8818" t="s">
        <v>6529</v>
      </c>
      <c r="M8818">
        <v>10373628</v>
      </c>
      <c r="N8818" t="s">
        <v>6630</v>
      </c>
      <c r="O8818" t="s">
        <v>20305</v>
      </c>
      <c r="P8818" t="s">
        <v>20306</v>
      </c>
      <c r="Q8818" t="s">
        <v>6630</v>
      </c>
    </row>
    <row r="8819" spans="1:17" x14ac:dyDescent="0.35">
      <c r="A8819">
        <v>9414112229</v>
      </c>
      <c r="B8819" t="s">
        <v>6626</v>
      </c>
      <c r="C8819" t="s">
        <v>6356</v>
      </c>
      <c r="D8819">
        <v>200</v>
      </c>
      <c r="E8819" t="s">
        <v>6357</v>
      </c>
      <c r="F8819">
        <v>209</v>
      </c>
      <c r="G8819" t="s">
        <v>977</v>
      </c>
      <c r="H8819">
        <v>310</v>
      </c>
      <c r="I8819" t="s">
        <v>20307</v>
      </c>
      <c r="J8819">
        <v>13562</v>
      </c>
      <c r="L8819" t="s">
        <v>6529</v>
      </c>
      <c r="M8819">
        <v>10169715</v>
      </c>
      <c r="N8819">
        <v>10128278</v>
      </c>
      <c r="O8819" t="s">
        <v>6630</v>
      </c>
      <c r="P8819" t="s">
        <v>6630</v>
      </c>
      <c r="Q8819">
        <v>700</v>
      </c>
    </row>
    <row r="8820" spans="1:17" x14ac:dyDescent="0.35">
      <c r="A8820">
        <v>9400106388</v>
      </c>
      <c r="B8820" t="s">
        <v>6626</v>
      </c>
      <c r="C8820" t="s">
        <v>6356</v>
      </c>
      <c r="D8820">
        <v>200</v>
      </c>
      <c r="E8820" t="s">
        <v>6357</v>
      </c>
      <c r="F8820">
        <v>209</v>
      </c>
      <c r="G8820" t="s">
        <v>6862</v>
      </c>
      <c r="H8820">
        <v>360</v>
      </c>
      <c r="I8820" t="s">
        <v>20308</v>
      </c>
      <c r="J8820">
        <v>13840</v>
      </c>
      <c r="L8820" t="s">
        <v>6529</v>
      </c>
      <c r="M8820" t="s">
        <v>6630</v>
      </c>
      <c r="N8820">
        <v>10292705</v>
      </c>
      <c r="O8820" t="s">
        <v>6630</v>
      </c>
      <c r="P8820" t="s">
        <v>20309</v>
      </c>
      <c r="Q8820" t="s">
        <v>6630</v>
      </c>
    </row>
    <row r="8821" spans="1:17" x14ac:dyDescent="0.35">
      <c r="A8821">
        <v>9403107814</v>
      </c>
      <c r="B8821" t="s">
        <v>6626</v>
      </c>
      <c r="C8821" t="s">
        <v>6356</v>
      </c>
      <c r="D8821">
        <v>200</v>
      </c>
      <c r="E8821" t="s">
        <v>488</v>
      </c>
      <c r="F8821">
        <v>203</v>
      </c>
      <c r="G8821" t="s">
        <v>488</v>
      </c>
      <c r="H8821">
        <v>500</v>
      </c>
      <c r="I8821" t="s">
        <v>20310</v>
      </c>
      <c r="J8821">
        <v>20300</v>
      </c>
      <c r="L8821" t="s">
        <v>6529</v>
      </c>
      <c r="M8821" t="s">
        <v>6630</v>
      </c>
      <c r="N8821">
        <v>10471181</v>
      </c>
      <c r="O8821" t="s">
        <v>7817</v>
      </c>
      <c r="P8821" t="s">
        <v>20311</v>
      </c>
      <c r="Q8821" t="s">
        <v>6630</v>
      </c>
    </row>
    <row r="8822" spans="1:17" x14ac:dyDescent="0.35">
      <c r="A8822">
        <v>9424116581</v>
      </c>
      <c r="B8822" t="s">
        <v>6334</v>
      </c>
      <c r="C8822" t="s">
        <v>6356</v>
      </c>
      <c r="D8822">
        <v>200</v>
      </c>
      <c r="E8822" t="s">
        <v>6645</v>
      </c>
      <c r="F8822">
        <v>201</v>
      </c>
      <c r="G8822" t="s">
        <v>6638</v>
      </c>
      <c r="H8822">
        <v>415</v>
      </c>
      <c r="I8822" t="s">
        <v>18379</v>
      </c>
      <c r="J8822">
        <v>20115</v>
      </c>
      <c r="L8822" t="s">
        <v>6529</v>
      </c>
      <c r="M8822">
        <v>13444655</v>
      </c>
      <c r="N8822">
        <v>16569285</v>
      </c>
      <c r="O8822" t="s">
        <v>6630</v>
      </c>
      <c r="P8822" t="s">
        <v>6630</v>
      </c>
      <c r="Q8822" t="s">
        <v>6630</v>
      </c>
    </row>
    <row r="8823" spans="1:17" x14ac:dyDescent="0.35">
      <c r="A8823">
        <v>6300106553</v>
      </c>
      <c r="B8823" t="s">
        <v>6626</v>
      </c>
      <c r="C8823" t="s">
        <v>6356</v>
      </c>
      <c r="D8823">
        <v>200</v>
      </c>
      <c r="E8823" t="s">
        <v>6645</v>
      </c>
      <c r="F8823">
        <v>201</v>
      </c>
      <c r="G8823" t="s">
        <v>6850</v>
      </c>
      <c r="H8823">
        <v>741</v>
      </c>
      <c r="I8823" t="s">
        <v>20312</v>
      </c>
      <c r="J8823" t="s">
        <v>6630</v>
      </c>
      <c r="L8823" t="s">
        <v>6529</v>
      </c>
      <c r="M8823" t="s">
        <v>6630</v>
      </c>
      <c r="N8823" t="s">
        <v>6630</v>
      </c>
      <c r="O8823" t="s">
        <v>20313</v>
      </c>
      <c r="P8823" t="s">
        <v>20314</v>
      </c>
      <c r="Q8823" t="s">
        <v>6630</v>
      </c>
    </row>
    <row r="8824" spans="1:17" x14ac:dyDescent="0.35">
      <c r="A8824">
        <v>9419114869</v>
      </c>
      <c r="B8824" t="s">
        <v>6626</v>
      </c>
      <c r="C8824" t="s">
        <v>6356</v>
      </c>
      <c r="D8824">
        <v>200</v>
      </c>
      <c r="E8824" t="s">
        <v>6645</v>
      </c>
      <c r="F8824">
        <v>201</v>
      </c>
      <c r="G8824" t="s">
        <v>6635</v>
      </c>
      <c r="H8824">
        <v>405</v>
      </c>
      <c r="I8824" t="s">
        <v>20315</v>
      </c>
      <c r="J8824">
        <v>20135</v>
      </c>
      <c r="L8824" t="s">
        <v>6529</v>
      </c>
      <c r="M8824">
        <v>10014726</v>
      </c>
      <c r="N8824">
        <v>10537223</v>
      </c>
      <c r="O8824" t="s">
        <v>20316</v>
      </c>
      <c r="P8824" t="s">
        <v>6630</v>
      </c>
      <c r="Q8824" t="s">
        <v>6630</v>
      </c>
    </row>
    <row r="8825" spans="1:17" x14ac:dyDescent="0.35">
      <c r="A8825" t="s">
        <v>20317</v>
      </c>
      <c r="B8825" t="s">
        <v>6626</v>
      </c>
      <c r="C8825" t="s">
        <v>6628</v>
      </c>
      <c r="D8825" t="s">
        <v>6628</v>
      </c>
      <c r="E8825" t="s">
        <v>6628</v>
      </c>
      <c r="F8825" t="s">
        <v>6628</v>
      </c>
      <c r="G8825" t="s">
        <v>6628</v>
      </c>
      <c r="H8825" t="s">
        <v>6628</v>
      </c>
      <c r="I8825" t="s">
        <v>20318</v>
      </c>
      <c r="J8825" t="s">
        <v>6630</v>
      </c>
      <c r="L8825" t="s">
        <v>6526</v>
      </c>
      <c r="M8825" t="s">
        <v>6630</v>
      </c>
      <c r="N8825" t="s">
        <v>6630</v>
      </c>
      <c r="O8825" t="s">
        <v>6630</v>
      </c>
      <c r="P8825" t="s">
        <v>6630</v>
      </c>
      <c r="Q8825" t="s">
        <v>6630</v>
      </c>
    </row>
    <row r="8826" spans="1:17" x14ac:dyDescent="0.35">
      <c r="A8826" t="s">
        <v>20319</v>
      </c>
      <c r="B8826" t="s">
        <v>6626</v>
      </c>
      <c r="C8826" t="s">
        <v>6628</v>
      </c>
      <c r="D8826" t="s">
        <v>6628</v>
      </c>
      <c r="E8826" t="s">
        <v>6628</v>
      </c>
      <c r="F8826" t="s">
        <v>6628</v>
      </c>
      <c r="G8826" t="s">
        <v>6628</v>
      </c>
      <c r="H8826" t="s">
        <v>6628</v>
      </c>
      <c r="I8826" t="s">
        <v>20320</v>
      </c>
      <c r="J8826" t="s">
        <v>6630</v>
      </c>
      <c r="L8826" t="s">
        <v>6526</v>
      </c>
      <c r="M8826" t="s">
        <v>6630</v>
      </c>
      <c r="N8826" t="s">
        <v>6630</v>
      </c>
      <c r="O8826" t="s">
        <v>6630</v>
      </c>
      <c r="P8826" t="s">
        <v>6630</v>
      </c>
      <c r="Q8826" t="s">
        <v>6630</v>
      </c>
    </row>
    <row r="8827" spans="1:17" x14ac:dyDescent="0.35">
      <c r="A8827">
        <v>9406108882</v>
      </c>
      <c r="B8827" t="s">
        <v>6626</v>
      </c>
      <c r="C8827" t="s">
        <v>6356</v>
      </c>
      <c r="D8827">
        <v>200</v>
      </c>
      <c r="E8827" t="s">
        <v>6366</v>
      </c>
      <c r="F8827">
        <v>207</v>
      </c>
      <c r="G8827" t="s">
        <v>1357</v>
      </c>
      <c r="H8827">
        <v>745</v>
      </c>
      <c r="I8827" t="s">
        <v>20321</v>
      </c>
      <c r="J8827">
        <v>20800</v>
      </c>
      <c r="L8827" t="s">
        <v>6529</v>
      </c>
      <c r="M8827">
        <v>10918886</v>
      </c>
      <c r="N8827">
        <v>10638235</v>
      </c>
      <c r="O8827" t="s">
        <v>6630</v>
      </c>
      <c r="P8827">
        <v>20800.804011</v>
      </c>
      <c r="Q8827">
        <v>700</v>
      </c>
    </row>
    <row r="8828" spans="1:17" x14ac:dyDescent="0.35">
      <c r="A8828">
        <v>9603107843</v>
      </c>
      <c r="B8828" t="s">
        <v>6626</v>
      </c>
      <c r="C8828" t="s">
        <v>6356</v>
      </c>
      <c r="D8828">
        <v>200</v>
      </c>
      <c r="E8828" t="s">
        <v>5245</v>
      </c>
      <c r="F8828">
        <v>202</v>
      </c>
      <c r="G8828" t="s">
        <v>5245</v>
      </c>
      <c r="H8828">
        <v>450</v>
      </c>
      <c r="I8828" t="s">
        <v>20322</v>
      </c>
      <c r="J8828" t="s">
        <v>6630</v>
      </c>
      <c r="L8828" t="s">
        <v>6529</v>
      </c>
      <c r="M8828">
        <v>10521432</v>
      </c>
      <c r="N8828">
        <v>10568741</v>
      </c>
      <c r="O8828" t="s">
        <v>20323</v>
      </c>
      <c r="P8828" t="s">
        <v>6670</v>
      </c>
      <c r="Q8828" t="s">
        <v>6630</v>
      </c>
    </row>
    <row r="8829" spans="1:17" x14ac:dyDescent="0.35">
      <c r="A8829">
        <v>9498105759</v>
      </c>
      <c r="B8829" t="s">
        <v>6626</v>
      </c>
      <c r="C8829" t="s">
        <v>6356</v>
      </c>
      <c r="D8829">
        <v>200</v>
      </c>
      <c r="E8829" t="s">
        <v>6659</v>
      </c>
      <c r="F8829">
        <v>208</v>
      </c>
      <c r="G8829" t="s">
        <v>7424</v>
      </c>
      <c r="H8829">
        <v>325</v>
      </c>
      <c r="I8829" t="s">
        <v>20324</v>
      </c>
      <c r="J8829" t="s">
        <v>6630</v>
      </c>
      <c r="L8829" t="s">
        <v>6529</v>
      </c>
      <c r="M8829" t="s">
        <v>6630</v>
      </c>
      <c r="N8829">
        <v>10162767</v>
      </c>
      <c r="O8829" t="s">
        <v>6630</v>
      </c>
      <c r="P8829" t="s">
        <v>20325</v>
      </c>
      <c r="Q8829" t="s">
        <v>6630</v>
      </c>
    </row>
    <row r="8830" spans="1:17" x14ac:dyDescent="0.35">
      <c r="A8830">
        <v>8700106456</v>
      </c>
      <c r="B8830" t="s">
        <v>6626</v>
      </c>
      <c r="C8830" t="s">
        <v>6356</v>
      </c>
      <c r="D8830">
        <v>200</v>
      </c>
      <c r="E8830" t="s">
        <v>6659</v>
      </c>
      <c r="F8830">
        <v>208</v>
      </c>
      <c r="G8830" t="s">
        <v>6933</v>
      </c>
      <c r="H8830">
        <v>300</v>
      </c>
      <c r="I8830" t="s">
        <v>20326</v>
      </c>
      <c r="J8830" t="s">
        <v>6630</v>
      </c>
      <c r="L8830" t="s">
        <v>6529</v>
      </c>
      <c r="M8830" t="s">
        <v>6630</v>
      </c>
      <c r="N8830">
        <v>10003336</v>
      </c>
      <c r="O8830" t="s">
        <v>6630</v>
      </c>
      <c r="P8830" t="s">
        <v>20327</v>
      </c>
      <c r="Q8830" t="s">
        <v>6630</v>
      </c>
    </row>
    <row r="8831" spans="1:17" x14ac:dyDescent="0.35">
      <c r="A8831">
        <v>9409109733</v>
      </c>
      <c r="B8831" t="s">
        <v>6626</v>
      </c>
      <c r="C8831" t="s">
        <v>6356</v>
      </c>
      <c r="D8831">
        <v>200</v>
      </c>
      <c r="E8831" t="s">
        <v>6366</v>
      </c>
      <c r="F8831">
        <v>207</v>
      </c>
      <c r="G8831" t="s">
        <v>6638</v>
      </c>
      <c r="H8831">
        <v>415</v>
      </c>
      <c r="I8831" t="s">
        <v>20328</v>
      </c>
      <c r="J8831">
        <v>20115</v>
      </c>
      <c r="L8831" t="s">
        <v>6529</v>
      </c>
      <c r="M8831">
        <v>12355458</v>
      </c>
      <c r="N8831">
        <v>12790134</v>
      </c>
      <c r="O8831" t="s">
        <v>20329</v>
      </c>
      <c r="P8831" t="s">
        <v>6630</v>
      </c>
      <c r="Q8831" t="s">
        <v>6630</v>
      </c>
    </row>
    <row r="8832" spans="1:17" x14ac:dyDescent="0.35">
      <c r="A8832" t="s">
        <v>20330</v>
      </c>
      <c r="B8832" t="s">
        <v>6626</v>
      </c>
      <c r="C8832" t="s">
        <v>6628</v>
      </c>
      <c r="D8832" t="s">
        <v>6628</v>
      </c>
      <c r="E8832" t="s">
        <v>6628</v>
      </c>
      <c r="F8832" t="s">
        <v>6628</v>
      </c>
      <c r="G8832" t="s">
        <v>6628</v>
      </c>
      <c r="H8832" t="s">
        <v>6628</v>
      </c>
      <c r="I8832" t="s">
        <v>20331</v>
      </c>
      <c r="J8832" t="s">
        <v>6630</v>
      </c>
      <c r="L8832" t="s">
        <v>6529</v>
      </c>
      <c r="M8832" t="s">
        <v>6630</v>
      </c>
      <c r="N8832" t="s">
        <v>6630</v>
      </c>
      <c r="O8832" t="s">
        <v>6630</v>
      </c>
      <c r="P8832" t="s">
        <v>6630</v>
      </c>
      <c r="Q8832" t="s">
        <v>6630</v>
      </c>
    </row>
    <row r="8833" spans="1:17" x14ac:dyDescent="0.35">
      <c r="A8833">
        <v>9414112400</v>
      </c>
      <c r="B8833" t="s">
        <v>6334</v>
      </c>
      <c r="C8833" t="s">
        <v>6540</v>
      </c>
      <c r="D8833">
        <v>131</v>
      </c>
      <c r="E8833" t="s">
        <v>6672</v>
      </c>
      <c r="F8833">
        <v>703</v>
      </c>
      <c r="G8833" t="s">
        <v>7042</v>
      </c>
      <c r="H8833">
        <v>730</v>
      </c>
      <c r="I8833" t="s">
        <v>20332</v>
      </c>
      <c r="J8833">
        <v>13200</v>
      </c>
      <c r="L8833" t="s">
        <v>6529</v>
      </c>
      <c r="M8833">
        <v>14549150</v>
      </c>
      <c r="N8833">
        <v>15218977</v>
      </c>
      <c r="O8833" t="s">
        <v>6630</v>
      </c>
      <c r="P8833" t="s">
        <v>6630</v>
      </c>
      <c r="Q8833" t="s">
        <v>6630</v>
      </c>
    </row>
    <row r="8834" spans="1:17" x14ac:dyDescent="0.35">
      <c r="A8834">
        <v>8703107937</v>
      </c>
      <c r="B8834" t="s">
        <v>6626</v>
      </c>
      <c r="C8834" t="s">
        <v>6356</v>
      </c>
      <c r="D8834">
        <v>200</v>
      </c>
      <c r="E8834" t="s">
        <v>6701</v>
      </c>
      <c r="F8834">
        <v>500</v>
      </c>
      <c r="G8834" t="s">
        <v>7166</v>
      </c>
      <c r="H8834">
        <v>61</v>
      </c>
      <c r="I8834" t="s">
        <v>20333</v>
      </c>
      <c r="J8834">
        <v>12028</v>
      </c>
      <c r="L8834" t="s">
        <v>6529</v>
      </c>
      <c r="M8834">
        <v>10793374</v>
      </c>
      <c r="N8834" t="s">
        <v>6630</v>
      </c>
      <c r="O8834" t="s">
        <v>6630</v>
      </c>
      <c r="P8834" t="s">
        <v>20334</v>
      </c>
      <c r="Q8834" t="s">
        <v>6630</v>
      </c>
    </row>
    <row r="8835" spans="1:17" x14ac:dyDescent="0.35">
      <c r="A8835">
        <v>9423116213</v>
      </c>
      <c r="B8835" t="s">
        <v>6334</v>
      </c>
      <c r="C8835" t="s">
        <v>6356</v>
      </c>
      <c r="D8835">
        <v>200</v>
      </c>
      <c r="E8835" t="s">
        <v>6701</v>
      </c>
      <c r="F8835">
        <v>500</v>
      </c>
      <c r="G8835" t="s">
        <v>6702</v>
      </c>
      <c r="H8835">
        <v>55</v>
      </c>
      <c r="I8835" t="s">
        <v>12881</v>
      </c>
      <c r="J8835">
        <v>12032</v>
      </c>
      <c r="L8835" t="s">
        <v>6529</v>
      </c>
      <c r="M8835">
        <v>12564381</v>
      </c>
      <c r="N8835" t="s">
        <v>6630</v>
      </c>
      <c r="O8835" t="s">
        <v>6630</v>
      </c>
      <c r="P8835" t="s">
        <v>6630</v>
      </c>
      <c r="Q8835" t="s">
        <v>6630</v>
      </c>
    </row>
    <row r="8836" spans="1:17" x14ac:dyDescent="0.35">
      <c r="A8836">
        <v>9401106904</v>
      </c>
      <c r="B8836" t="s">
        <v>6626</v>
      </c>
      <c r="C8836" t="s">
        <v>6356</v>
      </c>
      <c r="D8836">
        <v>200</v>
      </c>
      <c r="E8836" t="s">
        <v>488</v>
      </c>
      <c r="F8836">
        <v>203</v>
      </c>
      <c r="G8836" t="s">
        <v>488</v>
      </c>
      <c r="H8836">
        <v>500</v>
      </c>
      <c r="I8836" t="s">
        <v>20335</v>
      </c>
      <c r="J8836" t="s">
        <v>6630</v>
      </c>
      <c r="L8836" t="s">
        <v>6529</v>
      </c>
      <c r="M8836" t="s">
        <v>6630</v>
      </c>
      <c r="N8836">
        <v>10448896</v>
      </c>
      <c r="O8836" t="s">
        <v>6630</v>
      </c>
      <c r="P8836" t="s">
        <v>20336</v>
      </c>
      <c r="Q8836" t="s">
        <v>6630</v>
      </c>
    </row>
    <row r="8837" spans="1:17" x14ac:dyDescent="0.35">
      <c r="A8837">
        <v>9493100233</v>
      </c>
      <c r="B8837" t="s">
        <v>6626</v>
      </c>
      <c r="C8837" t="s">
        <v>6356</v>
      </c>
      <c r="D8837">
        <v>200</v>
      </c>
      <c r="E8837" t="s">
        <v>6659</v>
      </c>
      <c r="F8837">
        <v>208</v>
      </c>
      <c r="G8837" t="s">
        <v>6933</v>
      </c>
      <c r="H8837">
        <v>300</v>
      </c>
      <c r="I8837" t="s">
        <v>20337</v>
      </c>
      <c r="J8837" t="s">
        <v>6630</v>
      </c>
      <c r="L8837" t="s">
        <v>6529</v>
      </c>
      <c r="M8837" t="s">
        <v>6630</v>
      </c>
      <c r="N8837">
        <v>10002801</v>
      </c>
      <c r="O8837" t="s">
        <v>6630</v>
      </c>
      <c r="P8837" t="s">
        <v>20338</v>
      </c>
      <c r="Q8837" t="s">
        <v>6630</v>
      </c>
    </row>
    <row r="8838" spans="1:17" x14ac:dyDescent="0.35">
      <c r="A8838" t="s">
        <v>20339</v>
      </c>
      <c r="B8838" t="s">
        <v>6626</v>
      </c>
      <c r="C8838" t="s">
        <v>6628</v>
      </c>
      <c r="D8838" t="s">
        <v>6628</v>
      </c>
      <c r="E8838" t="s">
        <v>6628</v>
      </c>
      <c r="F8838" t="s">
        <v>6628</v>
      </c>
      <c r="G8838" t="s">
        <v>6628</v>
      </c>
      <c r="H8838" t="s">
        <v>6628</v>
      </c>
      <c r="I8838" t="s">
        <v>20340</v>
      </c>
      <c r="J8838" t="s">
        <v>6630</v>
      </c>
      <c r="L8838" t="s">
        <v>6526</v>
      </c>
      <c r="M8838" t="s">
        <v>6630</v>
      </c>
      <c r="N8838" t="s">
        <v>6630</v>
      </c>
      <c r="O8838" t="s">
        <v>6630</v>
      </c>
      <c r="P8838" t="s">
        <v>6630</v>
      </c>
      <c r="Q8838" t="s">
        <v>6630</v>
      </c>
    </row>
    <row r="8839" spans="1:17" x14ac:dyDescent="0.35">
      <c r="A8839" t="s">
        <v>20341</v>
      </c>
      <c r="B8839" t="s">
        <v>6626</v>
      </c>
      <c r="C8839" t="s">
        <v>6628</v>
      </c>
      <c r="D8839" t="s">
        <v>6628</v>
      </c>
      <c r="E8839" t="s">
        <v>6628</v>
      </c>
      <c r="F8839" t="s">
        <v>6628</v>
      </c>
      <c r="G8839" t="s">
        <v>6628</v>
      </c>
      <c r="H8839" t="s">
        <v>6628</v>
      </c>
      <c r="I8839" t="s">
        <v>20342</v>
      </c>
      <c r="J8839" t="s">
        <v>6630</v>
      </c>
      <c r="L8839" t="s">
        <v>6526</v>
      </c>
      <c r="M8839" t="s">
        <v>6630</v>
      </c>
      <c r="N8839" t="s">
        <v>6630</v>
      </c>
      <c r="O8839" t="s">
        <v>6630</v>
      </c>
      <c r="P8839" t="s">
        <v>6630</v>
      </c>
      <c r="Q8839" t="s">
        <v>6630</v>
      </c>
    </row>
    <row r="8840" spans="1:17" x14ac:dyDescent="0.35">
      <c r="A8840" t="s">
        <v>20343</v>
      </c>
      <c r="B8840" t="s">
        <v>6626</v>
      </c>
      <c r="C8840" t="s">
        <v>6628</v>
      </c>
      <c r="D8840" t="s">
        <v>6628</v>
      </c>
      <c r="E8840" t="s">
        <v>6628</v>
      </c>
      <c r="F8840" t="s">
        <v>6628</v>
      </c>
      <c r="G8840" t="s">
        <v>6628</v>
      </c>
      <c r="H8840" t="s">
        <v>6628</v>
      </c>
      <c r="I8840" t="s">
        <v>20344</v>
      </c>
      <c r="J8840" t="s">
        <v>6630</v>
      </c>
      <c r="L8840" t="s">
        <v>6526</v>
      </c>
      <c r="M8840" t="s">
        <v>6630</v>
      </c>
      <c r="N8840" t="s">
        <v>6630</v>
      </c>
      <c r="O8840" t="s">
        <v>6630</v>
      </c>
      <c r="P8840" t="s">
        <v>6630</v>
      </c>
      <c r="Q8840" t="s">
        <v>6630</v>
      </c>
    </row>
    <row r="8841" spans="1:17" x14ac:dyDescent="0.35">
      <c r="A8841">
        <v>9424116864</v>
      </c>
      <c r="B8841" t="s">
        <v>6334</v>
      </c>
      <c r="C8841" t="s">
        <v>6356</v>
      </c>
      <c r="D8841">
        <v>200</v>
      </c>
      <c r="E8841" t="s">
        <v>6366</v>
      </c>
      <c r="F8841">
        <v>207</v>
      </c>
      <c r="G8841" t="s">
        <v>176</v>
      </c>
      <c r="H8841">
        <v>705</v>
      </c>
      <c r="I8841" t="s">
        <v>20345</v>
      </c>
      <c r="J8841">
        <v>20800</v>
      </c>
      <c r="L8841" t="s">
        <v>6529</v>
      </c>
      <c r="M8841">
        <v>12800072</v>
      </c>
      <c r="N8841" t="s">
        <v>6630</v>
      </c>
      <c r="O8841" t="s">
        <v>6630</v>
      </c>
      <c r="P8841" t="s">
        <v>6630</v>
      </c>
      <c r="Q8841">
        <v>700</v>
      </c>
    </row>
    <row r="8842" spans="1:17" x14ac:dyDescent="0.35">
      <c r="A8842">
        <v>9696100937</v>
      </c>
      <c r="B8842" t="s">
        <v>6626</v>
      </c>
      <c r="C8842" t="s">
        <v>6356</v>
      </c>
      <c r="D8842">
        <v>200</v>
      </c>
      <c r="E8842" t="s">
        <v>6645</v>
      </c>
      <c r="F8842">
        <v>201</v>
      </c>
      <c r="G8842" t="s">
        <v>8631</v>
      </c>
      <c r="H8842">
        <v>400</v>
      </c>
      <c r="I8842" t="s">
        <v>20346</v>
      </c>
      <c r="J8842">
        <v>13200</v>
      </c>
      <c r="L8842" t="s">
        <v>6529</v>
      </c>
      <c r="M8842" t="s">
        <v>6630</v>
      </c>
      <c r="N8842">
        <v>10193715</v>
      </c>
      <c r="O8842" t="s">
        <v>20347</v>
      </c>
      <c r="P8842" t="s">
        <v>6765</v>
      </c>
      <c r="Q8842">
        <v>200</v>
      </c>
    </row>
    <row r="8843" spans="1:17" x14ac:dyDescent="0.35">
      <c r="A8843" t="s">
        <v>20348</v>
      </c>
      <c r="B8843" t="s">
        <v>6626</v>
      </c>
      <c r="C8843" t="s">
        <v>6628</v>
      </c>
      <c r="D8843" t="s">
        <v>6628</v>
      </c>
      <c r="E8843" t="s">
        <v>6628</v>
      </c>
      <c r="F8843" t="s">
        <v>6628</v>
      </c>
      <c r="G8843" t="s">
        <v>6628</v>
      </c>
      <c r="H8843" t="s">
        <v>6628</v>
      </c>
      <c r="I8843" t="s">
        <v>20349</v>
      </c>
      <c r="J8843" t="s">
        <v>6630</v>
      </c>
      <c r="L8843" t="s">
        <v>6529</v>
      </c>
      <c r="M8843" t="s">
        <v>6630</v>
      </c>
      <c r="N8843" t="s">
        <v>6630</v>
      </c>
      <c r="O8843" t="s">
        <v>6630</v>
      </c>
      <c r="P8843" t="s">
        <v>6630</v>
      </c>
      <c r="Q8843" t="s">
        <v>6630</v>
      </c>
    </row>
    <row r="8844" spans="1:17" x14ac:dyDescent="0.35">
      <c r="A8844" t="s">
        <v>20350</v>
      </c>
      <c r="B8844" t="s">
        <v>6626</v>
      </c>
      <c r="C8844" t="s">
        <v>6628</v>
      </c>
      <c r="D8844" t="s">
        <v>6628</v>
      </c>
      <c r="E8844" t="s">
        <v>6628</v>
      </c>
      <c r="F8844" t="s">
        <v>6628</v>
      </c>
      <c r="G8844" t="s">
        <v>6628</v>
      </c>
      <c r="H8844" t="s">
        <v>6628</v>
      </c>
      <c r="I8844" t="s">
        <v>12658</v>
      </c>
      <c r="J8844" t="s">
        <v>6630</v>
      </c>
      <c r="L8844" t="s">
        <v>6529</v>
      </c>
      <c r="M8844" t="s">
        <v>6630</v>
      </c>
      <c r="N8844" t="s">
        <v>6630</v>
      </c>
      <c r="O8844" t="s">
        <v>6630</v>
      </c>
      <c r="P8844" t="s">
        <v>6630</v>
      </c>
      <c r="Q8844" t="s">
        <v>6630</v>
      </c>
    </row>
    <row r="8845" spans="1:17" x14ac:dyDescent="0.35">
      <c r="A8845" t="s">
        <v>20351</v>
      </c>
      <c r="B8845" t="s">
        <v>6626</v>
      </c>
      <c r="C8845" t="s">
        <v>6628</v>
      </c>
      <c r="D8845" t="s">
        <v>6628</v>
      </c>
      <c r="E8845" t="s">
        <v>6628</v>
      </c>
      <c r="F8845" t="s">
        <v>6628</v>
      </c>
      <c r="G8845" t="s">
        <v>6628</v>
      </c>
      <c r="H8845" t="s">
        <v>6628</v>
      </c>
      <c r="I8845" t="s">
        <v>9031</v>
      </c>
      <c r="J8845" t="s">
        <v>6630</v>
      </c>
      <c r="L8845" t="s">
        <v>6526</v>
      </c>
      <c r="M8845" t="s">
        <v>6630</v>
      </c>
      <c r="N8845" t="s">
        <v>6630</v>
      </c>
      <c r="O8845" t="s">
        <v>6630</v>
      </c>
      <c r="P8845" t="s">
        <v>6630</v>
      </c>
      <c r="Q8845" t="s">
        <v>6630</v>
      </c>
    </row>
    <row r="8846" spans="1:17" x14ac:dyDescent="0.35">
      <c r="A8846">
        <v>9421115805</v>
      </c>
      <c r="B8846" t="s">
        <v>6626</v>
      </c>
      <c r="C8846" t="s">
        <v>8365</v>
      </c>
      <c r="D8846">
        <v>105</v>
      </c>
      <c r="E8846" t="s">
        <v>8513</v>
      </c>
      <c r="F8846">
        <v>100</v>
      </c>
      <c r="G8846" t="s">
        <v>8367</v>
      </c>
      <c r="H8846">
        <v>5</v>
      </c>
      <c r="I8846" t="s">
        <v>20352</v>
      </c>
      <c r="J8846">
        <v>10500</v>
      </c>
      <c r="L8846" t="s">
        <v>6529</v>
      </c>
      <c r="M8846">
        <v>10146716</v>
      </c>
      <c r="N8846" t="s">
        <v>6630</v>
      </c>
      <c r="O8846" t="s">
        <v>6630</v>
      </c>
      <c r="P8846" t="s">
        <v>6630</v>
      </c>
      <c r="Q8846">
        <v>700</v>
      </c>
    </row>
    <row r="8847" spans="1:17" x14ac:dyDescent="0.35">
      <c r="A8847">
        <v>9400106572</v>
      </c>
      <c r="B8847" t="s">
        <v>6626</v>
      </c>
      <c r="C8847" t="s">
        <v>6356</v>
      </c>
      <c r="D8847">
        <v>200</v>
      </c>
      <c r="E8847" t="s">
        <v>6659</v>
      </c>
      <c r="F8847">
        <v>208</v>
      </c>
      <c r="G8847" t="s">
        <v>7424</v>
      </c>
      <c r="H8847">
        <v>325</v>
      </c>
      <c r="I8847" t="s">
        <v>20353</v>
      </c>
      <c r="J8847" t="s">
        <v>6630</v>
      </c>
      <c r="L8847" t="s">
        <v>6529</v>
      </c>
      <c r="M8847">
        <v>10171081</v>
      </c>
      <c r="N8847">
        <v>10114950</v>
      </c>
      <c r="O8847" t="s">
        <v>6630</v>
      </c>
      <c r="P8847" t="s">
        <v>20354</v>
      </c>
      <c r="Q8847" t="s">
        <v>6630</v>
      </c>
    </row>
    <row r="8848" spans="1:17" x14ac:dyDescent="0.35">
      <c r="A8848">
        <v>9413111858</v>
      </c>
      <c r="B8848" t="s">
        <v>6626</v>
      </c>
      <c r="C8848" t="s">
        <v>6356</v>
      </c>
      <c r="D8848">
        <v>200</v>
      </c>
      <c r="E8848" t="s">
        <v>6645</v>
      </c>
      <c r="F8848">
        <v>201</v>
      </c>
      <c r="G8848" t="s">
        <v>6657</v>
      </c>
      <c r="H8848">
        <v>420</v>
      </c>
      <c r="I8848" t="s">
        <v>16475</v>
      </c>
      <c r="J8848" t="s">
        <v>6630</v>
      </c>
      <c r="L8848" t="s">
        <v>6529</v>
      </c>
      <c r="M8848">
        <v>10658527</v>
      </c>
      <c r="N8848" t="s">
        <v>6630</v>
      </c>
      <c r="O8848">
        <v>30598</v>
      </c>
      <c r="P8848" t="s">
        <v>6630</v>
      </c>
      <c r="Q8848" t="s">
        <v>6630</v>
      </c>
    </row>
    <row r="8849" spans="1:17" x14ac:dyDescent="0.35">
      <c r="A8849" t="s">
        <v>20355</v>
      </c>
      <c r="B8849" t="s">
        <v>6626</v>
      </c>
      <c r="C8849" t="s">
        <v>6628</v>
      </c>
      <c r="D8849" t="s">
        <v>6628</v>
      </c>
      <c r="E8849" t="s">
        <v>6628</v>
      </c>
      <c r="F8849" t="s">
        <v>6628</v>
      </c>
      <c r="G8849" t="s">
        <v>6628</v>
      </c>
      <c r="H8849" t="s">
        <v>6628</v>
      </c>
      <c r="I8849" t="s">
        <v>20356</v>
      </c>
      <c r="J8849" t="s">
        <v>6630</v>
      </c>
      <c r="L8849" t="s">
        <v>6526</v>
      </c>
      <c r="M8849" t="s">
        <v>6630</v>
      </c>
      <c r="N8849" t="s">
        <v>6630</v>
      </c>
      <c r="O8849" t="s">
        <v>6630</v>
      </c>
      <c r="P8849" t="s">
        <v>6630</v>
      </c>
      <c r="Q8849" t="s">
        <v>6630</v>
      </c>
    </row>
    <row r="8850" spans="1:17" x14ac:dyDescent="0.35">
      <c r="A8850" t="s">
        <v>20357</v>
      </c>
      <c r="B8850" t="s">
        <v>6626</v>
      </c>
      <c r="C8850" t="s">
        <v>6628</v>
      </c>
      <c r="D8850" t="s">
        <v>6628</v>
      </c>
      <c r="E8850" t="s">
        <v>6628</v>
      </c>
      <c r="F8850" t="s">
        <v>6628</v>
      </c>
      <c r="G8850" t="s">
        <v>6628</v>
      </c>
      <c r="H8850" t="s">
        <v>6628</v>
      </c>
      <c r="I8850" t="s">
        <v>10136</v>
      </c>
      <c r="J8850" t="s">
        <v>6630</v>
      </c>
      <c r="L8850" t="s">
        <v>6529</v>
      </c>
      <c r="M8850" t="s">
        <v>6630</v>
      </c>
      <c r="N8850" t="s">
        <v>6630</v>
      </c>
      <c r="O8850" t="s">
        <v>6630</v>
      </c>
      <c r="P8850" t="s">
        <v>6630</v>
      </c>
      <c r="Q8850" t="s">
        <v>6630</v>
      </c>
    </row>
    <row r="8851" spans="1:17" x14ac:dyDescent="0.35">
      <c r="A8851" t="s">
        <v>20358</v>
      </c>
      <c r="B8851" t="s">
        <v>6626</v>
      </c>
      <c r="C8851" t="s">
        <v>6628</v>
      </c>
      <c r="D8851" t="s">
        <v>6628</v>
      </c>
      <c r="E8851" t="s">
        <v>6628</v>
      </c>
      <c r="F8851" t="s">
        <v>6628</v>
      </c>
      <c r="G8851" t="s">
        <v>6628</v>
      </c>
      <c r="H8851" t="s">
        <v>6628</v>
      </c>
      <c r="I8851" t="s">
        <v>20359</v>
      </c>
      <c r="J8851" t="s">
        <v>6630</v>
      </c>
      <c r="L8851" t="s">
        <v>6529</v>
      </c>
      <c r="M8851" t="s">
        <v>6630</v>
      </c>
      <c r="N8851" t="s">
        <v>6630</v>
      </c>
      <c r="O8851" t="s">
        <v>6630</v>
      </c>
      <c r="P8851" t="s">
        <v>6630</v>
      </c>
      <c r="Q8851" t="s">
        <v>6630</v>
      </c>
    </row>
    <row r="8852" spans="1:17" x14ac:dyDescent="0.35">
      <c r="A8852">
        <v>9414112496</v>
      </c>
      <c r="B8852" t="s">
        <v>6626</v>
      </c>
      <c r="C8852" t="s">
        <v>6540</v>
      </c>
      <c r="D8852">
        <v>131</v>
      </c>
      <c r="E8852" t="s">
        <v>6672</v>
      </c>
      <c r="F8852">
        <v>703</v>
      </c>
      <c r="G8852" t="s">
        <v>7042</v>
      </c>
      <c r="H8852">
        <v>730</v>
      </c>
      <c r="I8852" t="s">
        <v>20360</v>
      </c>
      <c r="J8852">
        <v>13200</v>
      </c>
      <c r="L8852" t="s">
        <v>6529</v>
      </c>
      <c r="M8852">
        <v>14918091</v>
      </c>
      <c r="N8852">
        <v>13974429</v>
      </c>
      <c r="O8852" t="s">
        <v>6630</v>
      </c>
      <c r="P8852" t="s">
        <v>6630</v>
      </c>
      <c r="Q8852" t="s">
        <v>6630</v>
      </c>
    </row>
    <row r="8853" spans="1:17" x14ac:dyDescent="0.35">
      <c r="A8853" t="s">
        <v>20361</v>
      </c>
      <c r="B8853" t="s">
        <v>6626</v>
      </c>
      <c r="C8853" t="s">
        <v>6628</v>
      </c>
      <c r="D8853" t="s">
        <v>6628</v>
      </c>
      <c r="E8853" t="s">
        <v>6628</v>
      </c>
      <c r="F8853" t="s">
        <v>6628</v>
      </c>
      <c r="G8853" t="s">
        <v>6628</v>
      </c>
      <c r="H8853" t="s">
        <v>6628</v>
      </c>
      <c r="I8853" t="s">
        <v>20362</v>
      </c>
      <c r="J8853" t="s">
        <v>6630</v>
      </c>
      <c r="L8853" t="s">
        <v>6526</v>
      </c>
      <c r="M8853" t="s">
        <v>6630</v>
      </c>
      <c r="N8853" t="s">
        <v>6630</v>
      </c>
      <c r="O8853" t="s">
        <v>6630</v>
      </c>
      <c r="P8853" t="s">
        <v>6630</v>
      </c>
      <c r="Q8853" t="s">
        <v>6630</v>
      </c>
    </row>
    <row r="8854" spans="1:17" x14ac:dyDescent="0.35">
      <c r="A8854">
        <v>6396100976</v>
      </c>
      <c r="B8854" t="s">
        <v>6626</v>
      </c>
      <c r="C8854" t="s">
        <v>6540</v>
      </c>
      <c r="D8854">
        <v>131</v>
      </c>
      <c r="E8854" t="s">
        <v>6645</v>
      </c>
      <c r="F8854">
        <v>201</v>
      </c>
      <c r="G8854" t="s">
        <v>6657</v>
      </c>
      <c r="H8854">
        <v>420</v>
      </c>
      <c r="I8854" t="s">
        <v>20363</v>
      </c>
      <c r="J8854" t="s">
        <v>6630</v>
      </c>
      <c r="L8854" t="s">
        <v>6529</v>
      </c>
      <c r="M8854" t="s">
        <v>6630</v>
      </c>
      <c r="N8854">
        <v>10002974</v>
      </c>
      <c r="O8854" t="s">
        <v>6630</v>
      </c>
      <c r="P8854" t="s">
        <v>20364</v>
      </c>
      <c r="Q8854" t="s">
        <v>6630</v>
      </c>
    </row>
    <row r="8855" spans="1:17" x14ac:dyDescent="0.35">
      <c r="A8855" t="s">
        <v>20365</v>
      </c>
      <c r="B8855" t="s">
        <v>6626</v>
      </c>
      <c r="C8855" t="s">
        <v>6628</v>
      </c>
      <c r="D8855" t="s">
        <v>6628</v>
      </c>
      <c r="E8855" t="s">
        <v>6628</v>
      </c>
      <c r="F8855" t="s">
        <v>6628</v>
      </c>
      <c r="G8855" t="s">
        <v>6628</v>
      </c>
      <c r="H8855" t="s">
        <v>6628</v>
      </c>
      <c r="I8855" t="s">
        <v>20366</v>
      </c>
      <c r="J8855" t="s">
        <v>6630</v>
      </c>
      <c r="L8855" t="s">
        <v>6529</v>
      </c>
      <c r="M8855" t="s">
        <v>6630</v>
      </c>
      <c r="N8855" t="s">
        <v>6630</v>
      </c>
      <c r="O8855" t="s">
        <v>6630</v>
      </c>
      <c r="P8855" t="s">
        <v>6630</v>
      </c>
      <c r="Q8855" t="s">
        <v>6630</v>
      </c>
    </row>
    <row r="8856" spans="1:17" x14ac:dyDescent="0.35">
      <c r="A8856" t="s">
        <v>20367</v>
      </c>
      <c r="B8856" t="s">
        <v>6626</v>
      </c>
      <c r="C8856" t="s">
        <v>6628</v>
      </c>
      <c r="D8856" t="s">
        <v>6628</v>
      </c>
      <c r="E8856" t="s">
        <v>6628</v>
      </c>
      <c r="F8856" t="s">
        <v>6628</v>
      </c>
      <c r="G8856" t="s">
        <v>6628</v>
      </c>
      <c r="H8856" t="s">
        <v>6628</v>
      </c>
      <c r="I8856" t="s">
        <v>13046</v>
      </c>
      <c r="J8856" t="s">
        <v>6630</v>
      </c>
      <c r="L8856" t="s">
        <v>6526</v>
      </c>
      <c r="M8856" t="s">
        <v>6630</v>
      </c>
      <c r="N8856" t="s">
        <v>6630</v>
      </c>
      <c r="O8856" t="s">
        <v>6630</v>
      </c>
      <c r="P8856" t="s">
        <v>6630</v>
      </c>
      <c r="Q8856" t="s">
        <v>6630</v>
      </c>
    </row>
    <row r="8857" spans="1:17" x14ac:dyDescent="0.35">
      <c r="A8857">
        <v>9422116171</v>
      </c>
      <c r="B8857" t="s">
        <v>6334</v>
      </c>
      <c r="C8857" t="s">
        <v>6356</v>
      </c>
      <c r="D8857">
        <v>200</v>
      </c>
      <c r="E8857" t="s">
        <v>6366</v>
      </c>
      <c r="F8857">
        <v>207</v>
      </c>
      <c r="G8857" t="s">
        <v>3257</v>
      </c>
      <c r="H8857">
        <v>788</v>
      </c>
      <c r="I8857" t="s">
        <v>20368</v>
      </c>
      <c r="J8857">
        <v>20800</v>
      </c>
      <c r="L8857" t="s">
        <v>6529</v>
      </c>
      <c r="M8857">
        <v>10015398</v>
      </c>
      <c r="N8857">
        <v>11410021</v>
      </c>
      <c r="O8857" t="s">
        <v>6630</v>
      </c>
      <c r="P8857" t="s">
        <v>6630</v>
      </c>
      <c r="Q8857">
        <v>700</v>
      </c>
    </row>
    <row r="8858" spans="1:17" x14ac:dyDescent="0.35">
      <c r="A8858">
        <v>9418114810</v>
      </c>
      <c r="B8858" t="s">
        <v>6626</v>
      </c>
      <c r="C8858" t="s">
        <v>6356</v>
      </c>
      <c r="D8858">
        <v>200</v>
      </c>
      <c r="E8858" t="s">
        <v>6366</v>
      </c>
      <c r="F8858">
        <v>207</v>
      </c>
      <c r="G8858" t="s">
        <v>2845</v>
      </c>
      <c r="H8858">
        <v>107</v>
      </c>
      <c r="I8858" t="s">
        <v>4838</v>
      </c>
      <c r="J8858">
        <v>20800</v>
      </c>
      <c r="L8858" t="s">
        <v>6529</v>
      </c>
      <c r="M8858">
        <v>11960306</v>
      </c>
      <c r="N8858" t="s">
        <v>6630</v>
      </c>
      <c r="O8858" t="s">
        <v>6630</v>
      </c>
      <c r="P8858" t="s">
        <v>6630</v>
      </c>
      <c r="Q8858">
        <v>700</v>
      </c>
    </row>
    <row r="8859" spans="1:17" x14ac:dyDescent="0.35">
      <c r="A8859">
        <v>9411110638</v>
      </c>
      <c r="B8859" t="s">
        <v>6626</v>
      </c>
      <c r="C8859" t="s">
        <v>6356</v>
      </c>
      <c r="D8859">
        <v>200</v>
      </c>
      <c r="E8859" t="s">
        <v>6645</v>
      </c>
      <c r="F8859">
        <v>201</v>
      </c>
      <c r="G8859" t="s">
        <v>6657</v>
      </c>
      <c r="H8859">
        <v>420</v>
      </c>
      <c r="I8859" t="s">
        <v>20369</v>
      </c>
      <c r="J8859" t="s">
        <v>6630</v>
      </c>
      <c r="L8859" t="s">
        <v>6529</v>
      </c>
      <c r="M8859">
        <v>10007427</v>
      </c>
      <c r="N8859" t="s">
        <v>6630</v>
      </c>
      <c r="O8859" t="s">
        <v>20370</v>
      </c>
      <c r="P8859" t="s">
        <v>6630</v>
      </c>
      <c r="Q8859" t="s">
        <v>6630</v>
      </c>
    </row>
    <row r="8860" spans="1:17" x14ac:dyDescent="0.35">
      <c r="A8860">
        <v>3901107004</v>
      </c>
      <c r="B8860" t="s">
        <v>6626</v>
      </c>
      <c r="C8860" t="s">
        <v>6356</v>
      </c>
      <c r="D8860">
        <v>200</v>
      </c>
      <c r="E8860" t="s">
        <v>5245</v>
      </c>
      <c r="F8860">
        <v>202</v>
      </c>
      <c r="G8860" t="s">
        <v>5245</v>
      </c>
      <c r="H8860">
        <v>450</v>
      </c>
      <c r="I8860" t="s">
        <v>20371</v>
      </c>
      <c r="J8860" t="s">
        <v>6630</v>
      </c>
      <c r="L8860" t="s">
        <v>6529</v>
      </c>
      <c r="M8860">
        <v>10451956</v>
      </c>
      <c r="N8860" t="s">
        <v>6630</v>
      </c>
      <c r="O8860" t="s">
        <v>20372</v>
      </c>
      <c r="P8860" t="s">
        <v>6765</v>
      </c>
      <c r="Q8860" t="s">
        <v>6630</v>
      </c>
    </row>
    <row r="8861" spans="1:17" x14ac:dyDescent="0.35">
      <c r="A8861" t="s">
        <v>20373</v>
      </c>
      <c r="B8861" t="s">
        <v>6626</v>
      </c>
      <c r="C8861" t="s">
        <v>6628</v>
      </c>
      <c r="D8861" t="s">
        <v>6628</v>
      </c>
      <c r="E8861" t="s">
        <v>6628</v>
      </c>
      <c r="F8861" t="s">
        <v>6628</v>
      </c>
      <c r="G8861" t="s">
        <v>6628</v>
      </c>
      <c r="H8861" t="s">
        <v>6628</v>
      </c>
      <c r="I8861" t="s">
        <v>20374</v>
      </c>
      <c r="J8861" t="s">
        <v>6630</v>
      </c>
      <c r="L8861" t="s">
        <v>6526</v>
      </c>
      <c r="M8861" t="s">
        <v>6630</v>
      </c>
      <c r="N8861" t="s">
        <v>6630</v>
      </c>
      <c r="O8861" t="s">
        <v>6630</v>
      </c>
      <c r="P8861" t="s">
        <v>6630</v>
      </c>
      <c r="Q8861" t="s">
        <v>6630</v>
      </c>
    </row>
    <row r="8862" spans="1:17" x14ac:dyDescent="0.35">
      <c r="A8862">
        <v>9413111738</v>
      </c>
      <c r="B8862" t="s">
        <v>6626</v>
      </c>
      <c r="C8862" t="s">
        <v>6356</v>
      </c>
      <c r="D8862">
        <v>200</v>
      </c>
      <c r="E8862" t="s">
        <v>5245</v>
      </c>
      <c r="F8862">
        <v>202</v>
      </c>
      <c r="G8862" t="s">
        <v>5245</v>
      </c>
      <c r="H8862">
        <v>450</v>
      </c>
      <c r="I8862" t="s">
        <v>20375</v>
      </c>
      <c r="J8862" t="s">
        <v>6630</v>
      </c>
      <c r="L8862" t="s">
        <v>6529</v>
      </c>
      <c r="M8862">
        <v>11509101</v>
      </c>
      <c r="N8862">
        <v>10434021</v>
      </c>
      <c r="O8862" t="s">
        <v>6630</v>
      </c>
      <c r="P8862" t="s">
        <v>6630</v>
      </c>
      <c r="Q8862" t="s">
        <v>6630</v>
      </c>
    </row>
    <row r="8863" spans="1:17" x14ac:dyDescent="0.35">
      <c r="A8863">
        <v>9417113955</v>
      </c>
      <c r="B8863" t="s">
        <v>6626</v>
      </c>
      <c r="C8863" t="s">
        <v>6356</v>
      </c>
      <c r="D8863">
        <v>200</v>
      </c>
      <c r="E8863" t="s">
        <v>6366</v>
      </c>
      <c r="F8863">
        <v>207</v>
      </c>
      <c r="G8863" t="s">
        <v>3257</v>
      </c>
      <c r="H8863">
        <v>788</v>
      </c>
      <c r="I8863" t="s">
        <v>20376</v>
      </c>
      <c r="J8863">
        <v>20800</v>
      </c>
      <c r="L8863" t="s">
        <v>6529</v>
      </c>
      <c r="M8863">
        <v>10015398</v>
      </c>
      <c r="N8863">
        <v>10014927</v>
      </c>
      <c r="O8863" t="s">
        <v>6630</v>
      </c>
      <c r="P8863" t="s">
        <v>6630</v>
      </c>
      <c r="Q8863">
        <v>700</v>
      </c>
    </row>
    <row r="8864" spans="1:17" x14ac:dyDescent="0.35">
      <c r="A8864">
        <v>9417113875</v>
      </c>
      <c r="B8864" t="s">
        <v>6626</v>
      </c>
      <c r="C8864" t="s">
        <v>6356</v>
      </c>
      <c r="D8864">
        <v>200</v>
      </c>
      <c r="E8864" t="s">
        <v>6357</v>
      </c>
      <c r="F8864">
        <v>209</v>
      </c>
      <c r="G8864" t="s">
        <v>977</v>
      </c>
      <c r="H8864">
        <v>310</v>
      </c>
      <c r="I8864" t="s">
        <v>20377</v>
      </c>
      <c r="J8864">
        <v>13670</v>
      </c>
      <c r="L8864" t="s">
        <v>6529</v>
      </c>
      <c r="M8864">
        <v>10503613</v>
      </c>
      <c r="N8864">
        <v>13507265</v>
      </c>
      <c r="O8864" t="s">
        <v>6630</v>
      </c>
      <c r="P8864" t="s">
        <v>6630</v>
      </c>
      <c r="Q8864">
        <v>700</v>
      </c>
    </row>
    <row r="8865" spans="1:17" x14ac:dyDescent="0.35">
      <c r="A8865">
        <v>9415113200</v>
      </c>
      <c r="B8865" t="s">
        <v>6626</v>
      </c>
      <c r="C8865" t="s">
        <v>6540</v>
      </c>
      <c r="D8865">
        <v>131</v>
      </c>
      <c r="E8865" t="s">
        <v>6672</v>
      </c>
      <c r="F8865">
        <v>703</v>
      </c>
      <c r="G8865" t="s">
        <v>3068</v>
      </c>
      <c r="H8865">
        <v>830</v>
      </c>
      <c r="I8865" t="s">
        <v>20378</v>
      </c>
      <c r="J8865">
        <v>9412111086</v>
      </c>
      <c r="L8865" t="s">
        <v>6529</v>
      </c>
      <c r="M8865">
        <v>15097141</v>
      </c>
      <c r="N8865" t="s">
        <v>6630</v>
      </c>
      <c r="O8865" t="s">
        <v>6630</v>
      </c>
      <c r="P8865" t="s">
        <v>6630</v>
      </c>
      <c r="Q8865" t="s">
        <v>6630</v>
      </c>
    </row>
    <row r="8866" spans="1:17" x14ac:dyDescent="0.35">
      <c r="A8866">
        <v>9424116870</v>
      </c>
      <c r="B8866" t="s">
        <v>6334</v>
      </c>
      <c r="C8866" t="s">
        <v>6356</v>
      </c>
      <c r="D8866">
        <v>200</v>
      </c>
      <c r="E8866" t="s">
        <v>6701</v>
      </c>
      <c r="F8866">
        <v>500</v>
      </c>
      <c r="G8866" t="s">
        <v>6702</v>
      </c>
      <c r="H8866">
        <v>55</v>
      </c>
      <c r="I8866" t="s">
        <v>20379</v>
      </c>
      <c r="J8866">
        <v>12027</v>
      </c>
      <c r="L8866" t="s">
        <v>6529</v>
      </c>
      <c r="M8866">
        <v>10608466</v>
      </c>
      <c r="N8866">
        <v>10447383</v>
      </c>
      <c r="O8866" t="s">
        <v>6630</v>
      </c>
      <c r="P8866" t="s">
        <v>6630</v>
      </c>
      <c r="Q8866" t="s">
        <v>6630</v>
      </c>
    </row>
    <row r="8867" spans="1:17" x14ac:dyDescent="0.35">
      <c r="A8867">
        <v>6893100453</v>
      </c>
      <c r="B8867" t="s">
        <v>6626</v>
      </c>
      <c r="C8867" t="s">
        <v>6356</v>
      </c>
      <c r="D8867">
        <v>200</v>
      </c>
      <c r="E8867" t="s">
        <v>5245</v>
      </c>
      <c r="F8867">
        <v>202</v>
      </c>
      <c r="G8867" t="s">
        <v>5245</v>
      </c>
      <c r="H8867">
        <v>450</v>
      </c>
      <c r="I8867" t="s">
        <v>20380</v>
      </c>
      <c r="J8867" t="s">
        <v>6630</v>
      </c>
      <c r="L8867" t="s">
        <v>6529</v>
      </c>
      <c r="M8867" t="s">
        <v>6630</v>
      </c>
      <c r="N8867">
        <v>10001269</v>
      </c>
      <c r="O8867" t="s">
        <v>6630</v>
      </c>
      <c r="P8867" t="s">
        <v>20381</v>
      </c>
      <c r="Q8867" t="s">
        <v>6630</v>
      </c>
    </row>
    <row r="8868" spans="1:17" x14ac:dyDescent="0.35">
      <c r="A8868">
        <v>3514112234</v>
      </c>
      <c r="B8868" t="s">
        <v>6626</v>
      </c>
      <c r="C8868" t="s">
        <v>6356</v>
      </c>
      <c r="D8868">
        <v>200</v>
      </c>
      <c r="E8868" t="s">
        <v>5245</v>
      </c>
      <c r="F8868">
        <v>202</v>
      </c>
      <c r="G8868" t="s">
        <v>5245</v>
      </c>
      <c r="H8868">
        <v>450</v>
      </c>
      <c r="I8868" t="s">
        <v>20382</v>
      </c>
      <c r="J8868">
        <v>20205</v>
      </c>
      <c r="L8868" t="s">
        <v>6529</v>
      </c>
      <c r="M8868">
        <v>13338502</v>
      </c>
      <c r="N8868" t="s">
        <v>6630</v>
      </c>
      <c r="O8868" t="s">
        <v>6630</v>
      </c>
      <c r="P8868" t="s">
        <v>6630</v>
      </c>
      <c r="Q8868" t="s">
        <v>6630</v>
      </c>
    </row>
    <row r="8869" spans="1:17" x14ac:dyDescent="0.35">
      <c r="A8869">
        <v>9416113628</v>
      </c>
      <c r="B8869" t="s">
        <v>6626</v>
      </c>
      <c r="C8869" t="s">
        <v>6356</v>
      </c>
      <c r="D8869">
        <v>200</v>
      </c>
      <c r="E8869" t="s">
        <v>6645</v>
      </c>
      <c r="F8869">
        <v>201</v>
      </c>
      <c r="G8869" t="s">
        <v>6657</v>
      </c>
      <c r="H8869">
        <v>420</v>
      </c>
      <c r="I8869" t="s">
        <v>20383</v>
      </c>
      <c r="J8869">
        <v>20120</v>
      </c>
      <c r="L8869" t="s">
        <v>6529</v>
      </c>
      <c r="M8869">
        <v>13550335</v>
      </c>
      <c r="N8869" t="s">
        <v>6630</v>
      </c>
      <c r="O8869" t="s">
        <v>20384</v>
      </c>
      <c r="P8869" t="s">
        <v>6630</v>
      </c>
      <c r="Q8869" t="s">
        <v>6630</v>
      </c>
    </row>
    <row r="8870" spans="1:17" x14ac:dyDescent="0.35">
      <c r="A8870">
        <v>9496100905</v>
      </c>
      <c r="B8870" t="s">
        <v>6626</v>
      </c>
      <c r="C8870" t="s">
        <v>6356</v>
      </c>
      <c r="D8870">
        <v>200</v>
      </c>
      <c r="E8870" t="s">
        <v>6366</v>
      </c>
      <c r="F8870">
        <v>207</v>
      </c>
      <c r="G8870" t="s">
        <v>10704</v>
      </c>
      <c r="H8870">
        <v>765</v>
      </c>
      <c r="I8870" t="s">
        <v>20385</v>
      </c>
      <c r="J8870" t="s">
        <v>6630</v>
      </c>
      <c r="L8870" t="s">
        <v>6529</v>
      </c>
      <c r="M8870" t="s">
        <v>6630</v>
      </c>
      <c r="N8870" t="s">
        <v>6630</v>
      </c>
      <c r="O8870" t="s">
        <v>20386</v>
      </c>
      <c r="P8870" t="s">
        <v>20387</v>
      </c>
      <c r="Q8870" t="s">
        <v>6630</v>
      </c>
    </row>
    <row r="8871" spans="1:17" x14ac:dyDescent="0.35">
      <c r="A8871">
        <v>9414112600</v>
      </c>
      <c r="B8871" t="s">
        <v>6626</v>
      </c>
      <c r="C8871" t="s">
        <v>6356</v>
      </c>
      <c r="D8871">
        <v>200</v>
      </c>
      <c r="E8871" t="s">
        <v>5245</v>
      </c>
      <c r="F8871">
        <v>202</v>
      </c>
      <c r="G8871" t="s">
        <v>5245</v>
      </c>
      <c r="H8871">
        <v>450</v>
      </c>
      <c r="I8871" t="s">
        <v>20388</v>
      </c>
      <c r="J8871">
        <v>20200</v>
      </c>
      <c r="L8871" t="s">
        <v>6529</v>
      </c>
      <c r="M8871">
        <v>11509101</v>
      </c>
      <c r="N8871">
        <v>10434021</v>
      </c>
      <c r="O8871" t="s">
        <v>6630</v>
      </c>
      <c r="P8871" t="s">
        <v>6630</v>
      </c>
      <c r="Q8871" t="s">
        <v>6630</v>
      </c>
    </row>
    <row r="8872" spans="1:17" x14ac:dyDescent="0.35">
      <c r="A8872">
        <v>9417114121</v>
      </c>
      <c r="B8872" t="s">
        <v>6626</v>
      </c>
      <c r="C8872" t="s">
        <v>6540</v>
      </c>
      <c r="D8872">
        <v>131</v>
      </c>
      <c r="E8872" t="s">
        <v>6672</v>
      </c>
      <c r="F8872">
        <v>703</v>
      </c>
      <c r="G8872" t="s">
        <v>3068</v>
      </c>
      <c r="H8872">
        <v>830</v>
      </c>
      <c r="I8872" t="s">
        <v>20389</v>
      </c>
      <c r="J8872">
        <v>13260</v>
      </c>
      <c r="L8872" t="s">
        <v>6529</v>
      </c>
      <c r="M8872">
        <v>10329184</v>
      </c>
      <c r="N8872" t="s">
        <v>6630</v>
      </c>
      <c r="O8872" t="s">
        <v>6630</v>
      </c>
      <c r="P8872" t="s">
        <v>6630</v>
      </c>
      <c r="Q8872" t="s">
        <v>6630</v>
      </c>
    </row>
    <row r="8873" spans="1:17" x14ac:dyDescent="0.35">
      <c r="A8873">
        <v>9414112099</v>
      </c>
      <c r="B8873" t="s">
        <v>6626</v>
      </c>
      <c r="C8873" t="s">
        <v>6356</v>
      </c>
      <c r="D8873">
        <v>200</v>
      </c>
      <c r="E8873" t="s">
        <v>6645</v>
      </c>
      <c r="F8873">
        <v>201</v>
      </c>
      <c r="G8873" t="s">
        <v>6638</v>
      </c>
      <c r="H8873">
        <v>415</v>
      </c>
      <c r="I8873" t="s">
        <v>20390</v>
      </c>
      <c r="J8873">
        <v>20115</v>
      </c>
      <c r="L8873" t="s">
        <v>6529</v>
      </c>
      <c r="M8873">
        <v>10617231</v>
      </c>
      <c r="N8873">
        <v>10215363</v>
      </c>
      <c r="O8873" t="s">
        <v>6630</v>
      </c>
      <c r="P8873">
        <v>30770</v>
      </c>
      <c r="Q8873" t="s">
        <v>6630</v>
      </c>
    </row>
    <row r="8874" spans="1:17" x14ac:dyDescent="0.35">
      <c r="A8874">
        <v>9417114154</v>
      </c>
      <c r="B8874" t="s">
        <v>6626</v>
      </c>
      <c r="C8874" t="s">
        <v>6356</v>
      </c>
      <c r="D8874">
        <v>200</v>
      </c>
      <c r="E8874" t="s">
        <v>6366</v>
      </c>
      <c r="F8874">
        <v>207</v>
      </c>
      <c r="G8874" t="s">
        <v>176</v>
      </c>
      <c r="H8874">
        <v>705</v>
      </c>
      <c r="I8874" t="s">
        <v>20391</v>
      </c>
      <c r="J8874">
        <v>20800</v>
      </c>
      <c r="L8874" t="s">
        <v>6529</v>
      </c>
      <c r="M8874">
        <v>10015181</v>
      </c>
      <c r="N8874">
        <v>10069378</v>
      </c>
      <c r="O8874" t="s">
        <v>6630</v>
      </c>
      <c r="P8874" t="s">
        <v>6630</v>
      </c>
      <c r="Q8874">
        <v>700</v>
      </c>
    </row>
    <row r="8875" spans="1:17" x14ac:dyDescent="0.35">
      <c r="A8875">
        <v>9496100859</v>
      </c>
      <c r="B8875" t="s">
        <v>6626</v>
      </c>
      <c r="C8875" t="s">
        <v>6356</v>
      </c>
      <c r="D8875">
        <v>200</v>
      </c>
      <c r="E8875" t="s">
        <v>6357</v>
      </c>
      <c r="F8875">
        <v>209</v>
      </c>
      <c r="G8875" t="s">
        <v>6862</v>
      </c>
      <c r="H8875">
        <v>365</v>
      </c>
      <c r="I8875" t="s">
        <v>20392</v>
      </c>
      <c r="J8875" t="s">
        <v>6630</v>
      </c>
      <c r="L8875" t="s">
        <v>6529</v>
      </c>
      <c r="M8875" t="s">
        <v>6630</v>
      </c>
      <c r="N8875" t="s">
        <v>6630</v>
      </c>
      <c r="O8875" t="s">
        <v>20393</v>
      </c>
      <c r="P8875" t="s">
        <v>6799</v>
      </c>
      <c r="Q8875" t="s">
        <v>6630</v>
      </c>
    </row>
    <row r="8876" spans="1:17" x14ac:dyDescent="0.35">
      <c r="A8876">
        <v>3514112242</v>
      </c>
      <c r="B8876" t="s">
        <v>6626</v>
      </c>
      <c r="C8876" t="s">
        <v>6356</v>
      </c>
      <c r="D8876">
        <v>200</v>
      </c>
      <c r="E8876" t="s">
        <v>5245</v>
      </c>
      <c r="F8876">
        <v>202</v>
      </c>
      <c r="G8876" t="s">
        <v>5245</v>
      </c>
      <c r="H8876">
        <v>450</v>
      </c>
      <c r="I8876" t="s">
        <v>20394</v>
      </c>
      <c r="J8876">
        <v>20200</v>
      </c>
      <c r="L8876" t="s">
        <v>6529</v>
      </c>
      <c r="M8876">
        <v>11533224</v>
      </c>
      <c r="N8876" t="s">
        <v>6630</v>
      </c>
      <c r="O8876">
        <v>31296</v>
      </c>
      <c r="P8876" t="s">
        <v>6630</v>
      </c>
      <c r="Q8876" t="s">
        <v>6630</v>
      </c>
    </row>
    <row r="8877" spans="1:17" x14ac:dyDescent="0.35">
      <c r="A8877">
        <v>9605108598</v>
      </c>
      <c r="B8877" t="s">
        <v>6334</v>
      </c>
      <c r="C8877" t="s">
        <v>6766</v>
      </c>
      <c r="D8877">
        <v>120</v>
      </c>
      <c r="E8877" t="s">
        <v>6628</v>
      </c>
      <c r="F8877" t="s">
        <v>6628</v>
      </c>
      <c r="G8877" t="s">
        <v>9803</v>
      </c>
      <c r="H8877">
        <v>50</v>
      </c>
      <c r="I8877" t="s">
        <v>20395</v>
      </c>
      <c r="J8877">
        <v>12010</v>
      </c>
      <c r="L8877" t="s">
        <v>6529</v>
      </c>
      <c r="M8877">
        <v>15990764</v>
      </c>
      <c r="N8877" t="s">
        <v>6630</v>
      </c>
      <c r="O8877" t="s">
        <v>20396</v>
      </c>
      <c r="P8877" t="s">
        <v>9196</v>
      </c>
      <c r="Q8877">
        <v>200</v>
      </c>
    </row>
    <row r="8878" spans="1:17" x14ac:dyDescent="0.35">
      <c r="A8878">
        <v>3507109226</v>
      </c>
      <c r="B8878" t="s">
        <v>6626</v>
      </c>
      <c r="C8878" t="s">
        <v>6356</v>
      </c>
      <c r="D8878">
        <v>200</v>
      </c>
      <c r="E8878" t="s">
        <v>6366</v>
      </c>
      <c r="F8878">
        <v>207</v>
      </c>
      <c r="G8878" t="s">
        <v>6657</v>
      </c>
      <c r="H8878">
        <v>420</v>
      </c>
      <c r="I8878" t="s">
        <v>20397</v>
      </c>
      <c r="J8878" t="s">
        <v>6630</v>
      </c>
      <c r="L8878" t="s">
        <v>6529</v>
      </c>
      <c r="M8878">
        <v>10262961</v>
      </c>
      <c r="N8878" t="s">
        <v>6630</v>
      </c>
      <c r="O8878" t="s">
        <v>6630</v>
      </c>
      <c r="P8878">
        <v>30021</v>
      </c>
      <c r="Q8878" t="s">
        <v>6630</v>
      </c>
    </row>
    <row r="8879" spans="1:17" x14ac:dyDescent="0.35">
      <c r="A8879">
        <v>9416113470</v>
      </c>
      <c r="B8879" t="s">
        <v>6626</v>
      </c>
      <c r="C8879" t="s">
        <v>6356</v>
      </c>
      <c r="D8879">
        <v>200</v>
      </c>
      <c r="E8879" t="s">
        <v>6357</v>
      </c>
      <c r="F8879">
        <v>209</v>
      </c>
      <c r="G8879" t="s">
        <v>977</v>
      </c>
      <c r="H8879">
        <v>310</v>
      </c>
      <c r="I8879" t="s">
        <v>20398</v>
      </c>
      <c r="J8879">
        <v>13670</v>
      </c>
      <c r="L8879" t="s">
        <v>6529</v>
      </c>
      <c r="M8879">
        <v>10589445</v>
      </c>
      <c r="N8879">
        <v>10128278</v>
      </c>
      <c r="O8879" t="s">
        <v>6630</v>
      </c>
      <c r="P8879" t="s">
        <v>6630</v>
      </c>
      <c r="Q8879">
        <v>700</v>
      </c>
    </row>
    <row r="8880" spans="1:17" x14ac:dyDescent="0.35">
      <c r="A8880">
        <v>20829</v>
      </c>
      <c r="B8880" t="s">
        <v>6626</v>
      </c>
      <c r="C8880" t="s">
        <v>6356</v>
      </c>
      <c r="D8880">
        <v>200</v>
      </c>
      <c r="E8880" t="s">
        <v>6366</v>
      </c>
      <c r="F8880">
        <v>207</v>
      </c>
      <c r="G8880" t="s">
        <v>7082</v>
      </c>
      <c r="H8880">
        <v>715</v>
      </c>
      <c r="I8880" t="s">
        <v>20399</v>
      </c>
      <c r="J8880" t="s">
        <v>6630</v>
      </c>
      <c r="L8880" t="s">
        <v>6526</v>
      </c>
      <c r="M8880" t="s">
        <v>6630</v>
      </c>
      <c r="N8880">
        <v>10008788</v>
      </c>
      <c r="O8880" t="s">
        <v>20400</v>
      </c>
      <c r="P8880" t="s">
        <v>6630</v>
      </c>
      <c r="Q8880" t="s">
        <v>6630</v>
      </c>
    </row>
    <row r="8881" spans="1:17" x14ac:dyDescent="0.35">
      <c r="A8881">
        <v>9401107051</v>
      </c>
      <c r="B8881" t="s">
        <v>6626</v>
      </c>
      <c r="C8881" t="s">
        <v>6356</v>
      </c>
      <c r="D8881">
        <v>200</v>
      </c>
      <c r="E8881" t="s">
        <v>488</v>
      </c>
      <c r="F8881">
        <v>203</v>
      </c>
      <c r="G8881" t="s">
        <v>488</v>
      </c>
      <c r="H8881">
        <v>500</v>
      </c>
      <c r="I8881" t="s">
        <v>20401</v>
      </c>
      <c r="J8881">
        <v>20300</v>
      </c>
      <c r="L8881" t="s">
        <v>6529</v>
      </c>
      <c r="M8881" t="s">
        <v>6630</v>
      </c>
      <c r="N8881">
        <v>10471181</v>
      </c>
      <c r="O8881" t="s">
        <v>6630</v>
      </c>
      <c r="P8881" t="s">
        <v>20402</v>
      </c>
      <c r="Q8881" t="s">
        <v>6630</v>
      </c>
    </row>
    <row r="8882" spans="1:17" x14ac:dyDescent="0.35">
      <c r="A8882">
        <v>9422116134</v>
      </c>
      <c r="B8882" t="s">
        <v>6334</v>
      </c>
      <c r="C8882" t="s">
        <v>6356</v>
      </c>
      <c r="D8882">
        <v>200</v>
      </c>
      <c r="E8882" t="s">
        <v>6366</v>
      </c>
      <c r="F8882">
        <v>207</v>
      </c>
      <c r="G8882" t="s">
        <v>176</v>
      </c>
      <c r="H8882">
        <v>705</v>
      </c>
      <c r="I8882" t="s">
        <v>20403</v>
      </c>
      <c r="J8882">
        <v>20800</v>
      </c>
      <c r="L8882" t="s">
        <v>6529</v>
      </c>
      <c r="M8882">
        <v>12984051</v>
      </c>
      <c r="N8882">
        <v>12789627</v>
      </c>
      <c r="O8882" t="s">
        <v>6630</v>
      </c>
      <c r="P8882" t="s">
        <v>6630</v>
      </c>
      <c r="Q8882">
        <v>700</v>
      </c>
    </row>
    <row r="8883" spans="1:17" x14ac:dyDescent="0.35">
      <c r="A8883" t="s">
        <v>20404</v>
      </c>
      <c r="B8883" t="s">
        <v>6626</v>
      </c>
      <c r="C8883" t="s">
        <v>6628</v>
      </c>
      <c r="D8883" t="s">
        <v>6628</v>
      </c>
      <c r="E8883" t="s">
        <v>6628</v>
      </c>
      <c r="F8883" t="s">
        <v>6628</v>
      </c>
      <c r="G8883" t="s">
        <v>6628</v>
      </c>
      <c r="H8883" t="s">
        <v>6628</v>
      </c>
      <c r="I8883" t="s">
        <v>20405</v>
      </c>
      <c r="J8883" t="s">
        <v>6630</v>
      </c>
      <c r="L8883" t="s">
        <v>6529</v>
      </c>
      <c r="M8883" t="s">
        <v>6630</v>
      </c>
      <c r="N8883" t="s">
        <v>6630</v>
      </c>
      <c r="O8883" t="s">
        <v>6630</v>
      </c>
      <c r="P8883" t="s">
        <v>6630</v>
      </c>
      <c r="Q8883" t="s">
        <v>6630</v>
      </c>
    </row>
    <row r="8884" spans="1:17" x14ac:dyDescent="0.35">
      <c r="A8884">
        <v>9419115190</v>
      </c>
      <c r="B8884" t="s">
        <v>6626</v>
      </c>
      <c r="C8884" t="s">
        <v>6540</v>
      </c>
      <c r="D8884">
        <v>131</v>
      </c>
      <c r="E8884" t="s">
        <v>2905</v>
      </c>
      <c r="F8884">
        <v>300</v>
      </c>
      <c r="G8884" t="s">
        <v>2845</v>
      </c>
      <c r="H8884">
        <v>107</v>
      </c>
      <c r="I8884" t="s">
        <v>20406</v>
      </c>
      <c r="J8884">
        <v>20160</v>
      </c>
      <c r="L8884" t="s">
        <v>6529</v>
      </c>
      <c r="M8884">
        <v>12623037</v>
      </c>
      <c r="N8884">
        <v>10181343</v>
      </c>
      <c r="O8884" t="s">
        <v>6630</v>
      </c>
      <c r="P8884" t="s">
        <v>6630</v>
      </c>
      <c r="Q8884">
        <v>700</v>
      </c>
    </row>
    <row r="8885" spans="1:17" x14ac:dyDescent="0.35">
      <c r="A8885">
        <v>13101</v>
      </c>
      <c r="B8885" t="s">
        <v>6626</v>
      </c>
      <c r="C8885" t="s">
        <v>8762</v>
      </c>
      <c r="D8885">
        <v>130</v>
      </c>
      <c r="E8885" t="s">
        <v>6628</v>
      </c>
      <c r="F8885" t="s">
        <v>6628</v>
      </c>
      <c r="G8885" t="s">
        <v>3774</v>
      </c>
      <c r="H8885">
        <v>100</v>
      </c>
      <c r="I8885" t="s">
        <v>13225</v>
      </c>
      <c r="J8885" t="s">
        <v>6630</v>
      </c>
      <c r="L8885" t="s">
        <v>6526</v>
      </c>
      <c r="M8885" t="s">
        <v>6630</v>
      </c>
      <c r="N8885" t="s">
        <v>6630</v>
      </c>
      <c r="O8885" t="s">
        <v>20407</v>
      </c>
      <c r="P8885" t="s">
        <v>20408</v>
      </c>
      <c r="Q8885" t="s">
        <v>6630</v>
      </c>
    </row>
    <row r="8886" spans="1:17" x14ac:dyDescent="0.35">
      <c r="A8886" t="s">
        <v>20409</v>
      </c>
      <c r="B8886" t="s">
        <v>6626</v>
      </c>
      <c r="C8886" t="s">
        <v>6628</v>
      </c>
      <c r="D8886" t="s">
        <v>6628</v>
      </c>
      <c r="E8886" t="s">
        <v>6628</v>
      </c>
      <c r="F8886" t="s">
        <v>6628</v>
      </c>
      <c r="G8886" t="s">
        <v>6628</v>
      </c>
      <c r="H8886" t="s">
        <v>6628</v>
      </c>
      <c r="I8886" t="s">
        <v>20410</v>
      </c>
      <c r="J8886" t="s">
        <v>6630</v>
      </c>
      <c r="L8886" t="s">
        <v>6529</v>
      </c>
      <c r="M8886" t="s">
        <v>6630</v>
      </c>
      <c r="N8886" t="s">
        <v>6630</v>
      </c>
      <c r="O8886" t="s">
        <v>6630</v>
      </c>
      <c r="P8886" t="s">
        <v>6630</v>
      </c>
      <c r="Q8886" t="s">
        <v>6630</v>
      </c>
    </row>
    <row r="8887" spans="1:17" x14ac:dyDescent="0.35">
      <c r="A8887">
        <v>9697105358</v>
      </c>
      <c r="B8887" t="s">
        <v>6626</v>
      </c>
      <c r="C8887" t="s">
        <v>6766</v>
      </c>
      <c r="D8887">
        <v>120</v>
      </c>
      <c r="E8887" t="s">
        <v>6701</v>
      </c>
      <c r="F8887">
        <v>500</v>
      </c>
      <c r="G8887" t="s">
        <v>3270</v>
      </c>
      <c r="H8887">
        <v>59</v>
      </c>
      <c r="I8887" t="s">
        <v>20411</v>
      </c>
      <c r="J8887" t="s">
        <v>6630</v>
      </c>
      <c r="L8887" t="s">
        <v>6529</v>
      </c>
      <c r="M8887" t="s">
        <v>6630</v>
      </c>
      <c r="N8887">
        <v>10088860</v>
      </c>
      <c r="O8887" t="s">
        <v>20412</v>
      </c>
      <c r="P8887" t="s">
        <v>8659</v>
      </c>
      <c r="Q8887" t="s">
        <v>6630</v>
      </c>
    </row>
    <row r="8888" spans="1:17" x14ac:dyDescent="0.35">
      <c r="A8888">
        <v>3518114800</v>
      </c>
      <c r="B8888" t="s">
        <v>6626</v>
      </c>
      <c r="C8888" t="s">
        <v>6356</v>
      </c>
      <c r="D8888">
        <v>200</v>
      </c>
      <c r="E8888" t="s">
        <v>5245</v>
      </c>
      <c r="F8888">
        <v>202</v>
      </c>
      <c r="G8888" t="s">
        <v>5245</v>
      </c>
      <c r="H8888">
        <v>450</v>
      </c>
      <c r="I8888" t="s">
        <v>20413</v>
      </c>
      <c r="J8888">
        <v>20200</v>
      </c>
      <c r="L8888" t="s">
        <v>6529</v>
      </c>
      <c r="M8888">
        <v>16081159</v>
      </c>
      <c r="N8888">
        <v>10558147</v>
      </c>
      <c r="O8888" t="s">
        <v>6630</v>
      </c>
      <c r="P8888" t="s">
        <v>6630</v>
      </c>
      <c r="Q8888" t="s">
        <v>6630</v>
      </c>
    </row>
    <row r="8889" spans="1:17" x14ac:dyDescent="0.35">
      <c r="A8889">
        <v>9411110821</v>
      </c>
      <c r="B8889" t="s">
        <v>6626</v>
      </c>
      <c r="C8889" t="s">
        <v>6356</v>
      </c>
      <c r="D8889">
        <v>200</v>
      </c>
      <c r="E8889" t="s">
        <v>6366</v>
      </c>
      <c r="F8889">
        <v>207</v>
      </c>
      <c r="G8889" t="s">
        <v>6638</v>
      </c>
      <c r="H8889">
        <v>415</v>
      </c>
      <c r="I8889" t="s">
        <v>14456</v>
      </c>
      <c r="J8889">
        <v>20115</v>
      </c>
      <c r="L8889" t="s">
        <v>6529</v>
      </c>
      <c r="M8889">
        <v>12026241</v>
      </c>
      <c r="N8889">
        <v>12021634</v>
      </c>
      <c r="O8889">
        <v>29502</v>
      </c>
      <c r="P8889" t="s">
        <v>6630</v>
      </c>
      <c r="Q8889" t="s">
        <v>6630</v>
      </c>
    </row>
    <row r="8890" spans="1:17" x14ac:dyDescent="0.35">
      <c r="A8890">
        <v>9415113335</v>
      </c>
      <c r="B8890" t="s">
        <v>6626</v>
      </c>
      <c r="C8890" t="s">
        <v>6356</v>
      </c>
      <c r="D8890">
        <v>200</v>
      </c>
      <c r="E8890" t="s">
        <v>6645</v>
      </c>
      <c r="F8890">
        <v>201</v>
      </c>
      <c r="G8890" t="s">
        <v>6657</v>
      </c>
      <c r="H8890">
        <v>420</v>
      </c>
      <c r="I8890" t="s">
        <v>20414</v>
      </c>
      <c r="J8890">
        <v>20120</v>
      </c>
      <c r="L8890" t="s">
        <v>6529</v>
      </c>
      <c r="M8890">
        <v>10434021</v>
      </c>
      <c r="N8890">
        <v>11277777</v>
      </c>
      <c r="O8890" t="s">
        <v>6630</v>
      </c>
      <c r="P8890" t="s">
        <v>6630</v>
      </c>
      <c r="Q8890" t="s">
        <v>6630</v>
      </c>
    </row>
    <row r="8891" spans="1:17" x14ac:dyDescent="0.35">
      <c r="A8891">
        <v>9423116260</v>
      </c>
      <c r="B8891" t="s">
        <v>6626</v>
      </c>
      <c r="C8891" t="s">
        <v>6356</v>
      </c>
      <c r="D8891">
        <v>200</v>
      </c>
      <c r="E8891" t="s">
        <v>6357</v>
      </c>
      <c r="F8891">
        <v>209</v>
      </c>
      <c r="G8891" t="s">
        <v>977</v>
      </c>
      <c r="H8891">
        <v>310</v>
      </c>
      <c r="I8891" t="s">
        <v>17702</v>
      </c>
      <c r="J8891">
        <v>13558</v>
      </c>
      <c r="L8891" t="s">
        <v>6529</v>
      </c>
      <c r="M8891">
        <v>13326675</v>
      </c>
      <c r="N8891">
        <v>15208242</v>
      </c>
      <c r="O8891" t="s">
        <v>6630</v>
      </c>
      <c r="P8891" t="s">
        <v>6630</v>
      </c>
      <c r="Q8891">
        <v>700</v>
      </c>
    </row>
    <row r="8892" spans="1:17" x14ac:dyDescent="0.35">
      <c r="A8892" t="s">
        <v>20415</v>
      </c>
      <c r="B8892" t="s">
        <v>6626</v>
      </c>
      <c r="C8892" t="s">
        <v>6628</v>
      </c>
      <c r="D8892" t="s">
        <v>6628</v>
      </c>
      <c r="E8892" t="s">
        <v>6628</v>
      </c>
      <c r="F8892" t="s">
        <v>6628</v>
      </c>
      <c r="G8892" t="s">
        <v>6628</v>
      </c>
      <c r="H8892" t="s">
        <v>6628</v>
      </c>
      <c r="I8892" t="s">
        <v>20416</v>
      </c>
      <c r="J8892" t="s">
        <v>6630</v>
      </c>
      <c r="L8892" t="s">
        <v>6529</v>
      </c>
      <c r="M8892" t="s">
        <v>6630</v>
      </c>
      <c r="N8892" t="s">
        <v>6630</v>
      </c>
      <c r="O8892" t="s">
        <v>6630</v>
      </c>
      <c r="P8892" t="s">
        <v>6630</v>
      </c>
      <c r="Q8892" t="s">
        <v>6630</v>
      </c>
    </row>
    <row r="8893" spans="1:17" x14ac:dyDescent="0.35">
      <c r="A8893">
        <v>9414112159</v>
      </c>
      <c r="B8893" t="s">
        <v>6626</v>
      </c>
      <c r="C8893" t="s">
        <v>6540</v>
      </c>
      <c r="D8893">
        <v>131</v>
      </c>
      <c r="E8893" t="s">
        <v>6672</v>
      </c>
      <c r="F8893">
        <v>703</v>
      </c>
      <c r="G8893" t="s">
        <v>3068</v>
      </c>
      <c r="H8893">
        <v>830</v>
      </c>
      <c r="I8893" t="s">
        <v>20417</v>
      </c>
      <c r="J8893">
        <v>13200</v>
      </c>
      <c r="L8893" t="s">
        <v>6529</v>
      </c>
      <c r="M8893">
        <v>11950360</v>
      </c>
      <c r="N8893">
        <v>15218977</v>
      </c>
      <c r="O8893" t="s">
        <v>6630</v>
      </c>
      <c r="P8893" t="s">
        <v>9869</v>
      </c>
      <c r="Q8893" t="s">
        <v>6630</v>
      </c>
    </row>
    <row r="8894" spans="1:17" x14ac:dyDescent="0.35">
      <c r="A8894">
        <v>13323</v>
      </c>
      <c r="B8894" t="s">
        <v>6626</v>
      </c>
      <c r="C8894" t="s">
        <v>6540</v>
      </c>
      <c r="D8894">
        <v>131</v>
      </c>
      <c r="E8894" t="s">
        <v>8289</v>
      </c>
      <c r="F8894">
        <v>307</v>
      </c>
      <c r="G8894" t="s">
        <v>3774</v>
      </c>
      <c r="H8894">
        <v>100</v>
      </c>
      <c r="I8894" t="s">
        <v>17897</v>
      </c>
      <c r="J8894" t="s">
        <v>6630</v>
      </c>
      <c r="L8894" t="s">
        <v>6526</v>
      </c>
      <c r="M8894">
        <v>10520430</v>
      </c>
      <c r="N8894" t="s">
        <v>6630</v>
      </c>
      <c r="O8894" t="s">
        <v>20418</v>
      </c>
      <c r="P8894" t="s">
        <v>20419</v>
      </c>
      <c r="Q8894" t="s">
        <v>6630</v>
      </c>
    </row>
    <row r="8895" spans="1:17" x14ac:dyDescent="0.35">
      <c r="A8895">
        <v>9419115284</v>
      </c>
      <c r="B8895" t="s">
        <v>6626</v>
      </c>
      <c r="C8895" t="s">
        <v>6540</v>
      </c>
      <c r="D8895">
        <v>131</v>
      </c>
      <c r="E8895" t="s">
        <v>2905</v>
      </c>
      <c r="F8895">
        <v>300</v>
      </c>
      <c r="G8895" t="s">
        <v>2845</v>
      </c>
      <c r="H8895">
        <v>107</v>
      </c>
      <c r="I8895" t="s">
        <v>20420</v>
      </c>
      <c r="J8895">
        <v>20120</v>
      </c>
      <c r="L8895" t="s">
        <v>6529</v>
      </c>
      <c r="M8895">
        <v>10222512</v>
      </c>
      <c r="N8895" t="s">
        <v>6630</v>
      </c>
      <c r="O8895" t="s">
        <v>6630</v>
      </c>
      <c r="P8895" t="s">
        <v>6630</v>
      </c>
      <c r="Q8895" t="s">
        <v>6630</v>
      </c>
    </row>
    <row r="8896" spans="1:17" x14ac:dyDescent="0.35">
      <c r="A8896">
        <v>9609109985</v>
      </c>
      <c r="B8896" t="s">
        <v>6626</v>
      </c>
      <c r="C8896" t="s">
        <v>6356</v>
      </c>
      <c r="D8896">
        <v>200</v>
      </c>
      <c r="E8896" t="s">
        <v>6999</v>
      </c>
      <c r="F8896">
        <v>205</v>
      </c>
      <c r="G8896" t="s">
        <v>6869</v>
      </c>
      <c r="H8896">
        <v>607</v>
      </c>
      <c r="I8896" t="s">
        <v>20421</v>
      </c>
      <c r="J8896" t="s">
        <v>6630</v>
      </c>
      <c r="L8896" t="s">
        <v>6529</v>
      </c>
      <c r="M8896">
        <v>10015407</v>
      </c>
      <c r="N8896">
        <v>10742083</v>
      </c>
      <c r="O8896" t="s">
        <v>6630</v>
      </c>
      <c r="P8896" t="s">
        <v>6630</v>
      </c>
      <c r="Q8896">
        <v>300</v>
      </c>
    </row>
    <row r="8897" spans="1:17" x14ac:dyDescent="0.35">
      <c r="A8897">
        <v>9497105660</v>
      </c>
      <c r="B8897" t="s">
        <v>6626</v>
      </c>
      <c r="C8897" t="s">
        <v>6356</v>
      </c>
      <c r="D8897">
        <v>200</v>
      </c>
      <c r="E8897" t="s">
        <v>6659</v>
      </c>
      <c r="F8897">
        <v>208</v>
      </c>
      <c r="G8897" t="s">
        <v>7424</v>
      </c>
      <c r="H8897">
        <v>325</v>
      </c>
      <c r="I8897" t="s">
        <v>20422</v>
      </c>
      <c r="J8897" t="s">
        <v>6630</v>
      </c>
      <c r="L8897" t="s">
        <v>6529</v>
      </c>
      <c r="M8897" t="s">
        <v>6630</v>
      </c>
      <c r="N8897">
        <v>10002894</v>
      </c>
      <c r="O8897" t="s">
        <v>6630</v>
      </c>
      <c r="P8897" t="s">
        <v>20423</v>
      </c>
      <c r="Q8897" t="s">
        <v>6630</v>
      </c>
    </row>
    <row r="8898" spans="1:17" x14ac:dyDescent="0.35">
      <c r="A8898">
        <v>9602107215</v>
      </c>
      <c r="B8898" t="s">
        <v>6626</v>
      </c>
      <c r="C8898" t="s">
        <v>6356</v>
      </c>
      <c r="D8898">
        <v>200</v>
      </c>
      <c r="E8898" t="s">
        <v>488</v>
      </c>
      <c r="F8898">
        <v>203</v>
      </c>
      <c r="G8898" t="s">
        <v>488</v>
      </c>
      <c r="H8898">
        <v>500</v>
      </c>
      <c r="I8898" t="s">
        <v>20424</v>
      </c>
      <c r="J8898" t="s">
        <v>6630</v>
      </c>
      <c r="L8898" t="s">
        <v>6529</v>
      </c>
      <c r="M8898" t="s">
        <v>6630</v>
      </c>
      <c r="N8898" t="s">
        <v>6630</v>
      </c>
      <c r="O8898" t="s">
        <v>20425</v>
      </c>
      <c r="P8898" t="s">
        <v>20426</v>
      </c>
      <c r="Q8898" t="s">
        <v>6630</v>
      </c>
    </row>
    <row r="8899" spans="1:17" x14ac:dyDescent="0.35">
      <c r="A8899" t="s">
        <v>20427</v>
      </c>
      <c r="B8899" t="s">
        <v>6626</v>
      </c>
      <c r="C8899" t="s">
        <v>6628</v>
      </c>
      <c r="D8899" t="s">
        <v>6628</v>
      </c>
      <c r="E8899" t="s">
        <v>6628</v>
      </c>
      <c r="F8899" t="s">
        <v>6628</v>
      </c>
      <c r="G8899" t="s">
        <v>6628</v>
      </c>
      <c r="H8899" t="s">
        <v>6628</v>
      </c>
      <c r="I8899" t="s">
        <v>20428</v>
      </c>
      <c r="J8899" t="s">
        <v>6630</v>
      </c>
      <c r="L8899" t="s">
        <v>6526</v>
      </c>
      <c r="M8899" t="s">
        <v>6630</v>
      </c>
      <c r="N8899" t="s">
        <v>6630</v>
      </c>
      <c r="O8899" t="s">
        <v>6630</v>
      </c>
      <c r="P8899" t="s">
        <v>6630</v>
      </c>
      <c r="Q8899" t="s">
        <v>6630</v>
      </c>
    </row>
    <row r="8900" spans="1:17" x14ac:dyDescent="0.35">
      <c r="A8900" t="s">
        <v>20429</v>
      </c>
      <c r="B8900" t="s">
        <v>6626</v>
      </c>
      <c r="C8900" t="s">
        <v>6628</v>
      </c>
      <c r="D8900" t="s">
        <v>6628</v>
      </c>
      <c r="E8900" t="s">
        <v>6628</v>
      </c>
      <c r="F8900" t="s">
        <v>6628</v>
      </c>
      <c r="G8900" t="s">
        <v>6628</v>
      </c>
      <c r="H8900" t="s">
        <v>6628</v>
      </c>
      <c r="I8900" t="s">
        <v>20430</v>
      </c>
      <c r="J8900" t="s">
        <v>6630</v>
      </c>
      <c r="L8900" t="s">
        <v>6529</v>
      </c>
      <c r="M8900" t="s">
        <v>6630</v>
      </c>
      <c r="N8900" t="s">
        <v>6630</v>
      </c>
      <c r="O8900" t="s">
        <v>7821</v>
      </c>
      <c r="P8900" t="s">
        <v>6630</v>
      </c>
      <c r="Q8900" t="s">
        <v>6630</v>
      </c>
    </row>
    <row r="8901" spans="1:17" x14ac:dyDescent="0.35">
      <c r="A8901">
        <v>9200106458</v>
      </c>
      <c r="B8901" t="s">
        <v>6626</v>
      </c>
      <c r="C8901" t="s">
        <v>8365</v>
      </c>
      <c r="D8901">
        <v>105</v>
      </c>
      <c r="E8901" t="s">
        <v>8513</v>
      </c>
      <c r="F8901">
        <v>100</v>
      </c>
      <c r="G8901" t="s">
        <v>8367</v>
      </c>
      <c r="H8901">
        <v>5</v>
      </c>
      <c r="I8901" t="s">
        <v>20431</v>
      </c>
      <c r="J8901">
        <v>10500</v>
      </c>
      <c r="L8901" t="s">
        <v>6529</v>
      </c>
      <c r="M8901">
        <v>10427235</v>
      </c>
      <c r="N8901" t="s">
        <v>6630</v>
      </c>
      <c r="O8901" t="s">
        <v>10690</v>
      </c>
      <c r="P8901" t="s">
        <v>7026</v>
      </c>
      <c r="Q8901" t="s">
        <v>6630</v>
      </c>
    </row>
    <row r="8902" spans="1:17" x14ac:dyDescent="0.35">
      <c r="A8902">
        <v>9420115351</v>
      </c>
      <c r="B8902" t="s">
        <v>6626</v>
      </c>
      <c r="C8902" t="s">
        <v>6356</v>
      </c>
      <c r="D8902">
        <v>200</v>
      </c>
      <c r="E8902" t="s">
        <v>6357</v>
      </c>
      <c r="F8902">
        <v>209</v>
      </c>
      <c r="G8902" t="s">
        <v>1998</v>
      </c>
      <c r="H8902">
        <v>335</v>
      </c>
      <c r="I8902" t="s">
        <v>20432</v>
      </c>
      <c r="J8902">
        <v>13840</v>
      </c>
      <c r="L8902" t="s">
        <v>6529</v>
      </c>
      <c r="M8902">
        <v>10145490</v>
      </c>
      <c r="N8902">
        <v>11209117</v>
      </c>
      <c r="O8902" t="s">
        <v>6630</v>
      </c>
      <c r="P8902" t="s">
        <v>6630</v>
      </c>
      <c r="Q8902" t="s">
        <v>6630</v>
      </c>
    </row>
    <row r="8903" spans="1:17" x14ac:dyDescent="0.35">
      <c r="A8903">
        <v>13730</v>
      </c>
      <c r="B8903" t="s">
        <v>6626</v>
      </c>
      <c r="C8903" t="s">
        <v>6356</v>
      </c>
      <c r="D8903">
        <v>200</v>
      </c>
      <c r="E8903" t="s">
        <v>6659</v>
      </c>
      <c r="F8903">
        <v>208</v>
      </c>
      <c r="G8903" t="s">
        <v>6726</v>
      </c>
      <c r="H8903">
        <v>315</v>
      </c>
      <c r="I8903" t="s">
        <v>11336</v>
      </c>
      <c r="J8903" t="s">
        <v>6630</v>
      </c>
      <c r="L8903" t="s">
        <v>6526</v>
      </c>
      <c r="M8903" t="s">
        <v>6630</v>
      </c>
      <c r="N8903" t="s">
        <v>6630</v>
      </c>
      <c r="O8903" t="s">
        <v>20433</v>
      </c>
      <c r="P8903" t="s">
        <v>6630</v>
      </c>
      <c r="Q8903" t="s">
        <v>6630</v>
      </c>
    </row>
    <row r="8904" spans="1:17" x14ac:dyDescent="0.35">
      <c r="A8904" t="s">
        <v>20434</v>
      </c>
      <c r="B8904" t="s">
        <v>6626</v>
      </c>
      <c r="C8904" t="s">
        <v>6628</v>
      </c>
      <c r="D8904" t="s">
        <v>6628</v>
      </c>
      <c r="E8904" t="s">
        <v>6628</v>
      </c>
      <c r="F8904" t="s">
        <v>6628</v>
      </c>
      <c r="G8904" t="s">
        <v>6628</v>
      </c>
      <c r="H8904" t="s">
        <v>6628</v>
      </c>
      <c r="I8904" t="s">
        <v>20435</v>
      </c>
      <c r="J8904" t="s">
        <v>6630</v>
      </c>
      <c r="L8904" t="s">
        <v>6529</v>
      </c>
      <c r="M8904" t="s">
        <v>6630</v>
      </c>
      <c r="N8904" t="s">
        <v>6630</v>
      </c>
      <c r="O8904" t="s">
        <v>6630</v>
      </c>
      <c r="P8904" t="s">
        <v>6630</v>
      </c>
      <c r="Q8904" t="s">
        <v>6630</v>
      </c>
    </row>
    <row r="8905" spans="1:17" x14ac:dyDescent="0.35">
      <c r="A8905">
        <v>13753</v>
      </c>
      <c r="B8905" t="s">
        <v>6626</v>
      </c>
      <c r="C8905" t="s">
        <v>6356</v>
      </c>
      <c r="D8905">
        <v>200</v>
      </c>
      <c r="E8905" t="s">
        <v>6357</v>
      </c>
      <c r="F8905">
        <v>209</v>
      </c>
      <c r="G8905" t="s">
        <v>6862</v>
      </c>
      <c r="H8905">
        <v>365</v>
      </c>
      <c r="I8905" t="s">
        <v>8014</v>
      </c>
      <c r="J8905" t="s">
        <v>6630</v>
      </c>
      <c r="L8905" t="s">
        <v>6526</v>
      </c>
      <c r="M8905" t="s">
        <v>6630</v>
      </c>
      <c r="N8905" t="s">
        <v>6630</v>
      </c>
      <c r="O8905" t="s">
        <v>20436</v>
      </c>
      <c r="P8905" t="s">
        <v>6630</v>
      </c>
      <c r="Q8905" t="s">
        <v>6630</v>
      </c>
    </row>
    <row r="8906" spans="1:17" x14ac:dyDescent="0.35">
      <c r="A8906">
        <v>9417113918</v>
      </c>
      <c r="B8906" t="s">
        <v>6626</v>
      </c>
      <c r="C8906" t="s">
        <v>6356</v>
      </c>
      <c r="D8906">
        <v>200</v>
      </c>
      <c r="E8906" t="s">
        <v>6645</v>
      </c>
      <c r="F8906">
        <v>201</v>
      </c>
      <c r="G8906" t="s">
        <v>7324</v>
      </c>
      <c r="H8906">
        <v>120</v>
      </c>
      <c r="I8906" t="s">
        <v>20437</v>
      </c>
      <c r="J8906">
        <v>20121</v>
      </c>
      <c r="L8906" t="s">
        <v>6529</v>
      </c>
      <c r="M8906">
        <v>12484188</v>
      </c>
      <c r="N8906" t="s">
        <v>6630</v>
      </c>
      <c r="O8906" t="s">
        <v>6630</v>
      </c>
      <c r="P8906" t="s">
        <v>6630</v>
      </c>
      <c r="Q8906" t="s">
        <v>6630</v>
      </c>
    </row>
    <row r="8907" spans="1:17" x14ac:dyDescent="0.35">
      <c r="A8907">
        <v>7904108238</v>
      </c>
      <c r="B8907" t="s">
        <v>6626</v>
      </c>
      <c r="C8907" t="s">
        <v>6356</v>
      </c>
      <c r="D8907">
        <v>200</v>
      </c>
      <c r="E8907" t="s">
        <v>6357</v>
      </c>
      <c r="F8907">
        <v>209</v>
      </c>
      <c r="G8907" t="s">
        <v>6724</v>
      </c>
      <c r="H8907">
        <v>323</v>
      </c>
      <c r="I8907" t="s">
        <v>20438</v>
      </c>
      <c r="J8907" t="s">
        <v>6630</v>
      </c>
      <c r="L8907" t="s">
        <v>6529</v>
      </c>
      <c r="M8907">
        <v>10171081</v>
      </c>
      <c r="N8907">
        <v>10114950</v>
      </c>
      <c r="O8907" t="s">
        <v>20439</v>
      </c>
      <c r="P8907" t="s">
        <v>20440</v>
      </c>
      <c r="Q8907" t="s">
        <v>6630</v>
      </c>
    </row>
    <row r="8908" spans="1:17" x14ac:dyDescent="0.35">
      <c r="A8908">
        <v>3503107973</v>
      </c>
      <c r="B8908" t="s">
        <v>6626</v>
      </c>
      <c r="C8908" t="s">
        <v>6356</v>
      </c>
      <c r="D8908">
        <v>200</v>
      </c>
      <c r="E8908" t="s">
        <v>5245</v>
      </c>
      <c r="F8908">
        <v>202</v>
      </c>
      <c r="G8908" t="s">
        <v>5245</v>
      </c>
      <c r="H8908">
        <v>450</v>
      </c>
      <c r="I8908" t="s">
        <v>20441</v>
      </c>
      <c r="J8908">
        <v>20200</v>
      </c>
      <c r="L8908" t="s">
        <v>6529</v>
      </c>
      <c r="M8908">
        <v>10575086</v>
      </c>
      <c r="N8908" t="s">
        <v>6630</v>
      </c>
      <c r="O8908" t="s">
        <v>6630</v>
      </c>
      <c r="P8908" t="s">
        <v>20442</v>
      </c>
      <c r="Q8908" t="s">
        <v>6630</v>
      </c>
    </row>
    <row r="8909" spans="1:17" x14ac:dyDescent="0.35">
      <c r="A8909">
        <v>13775</v>
      </c>
      <c r="B8909" t="s">
        <v>6626</v>
      </c>
      <c r="C8909" t="s">
        <v>6356</v>
      </c>
      <c r="D8909">
        <v>200</v>
      </c>
      <c r="E8909" t="s">
        <v>6659</v>
      </c>
      <c r="F8909">
        <v>208</v>
      </c>
      <c r="G8909" t="s">
        <v>7424</v>
      </c>
      <c r="H8909">
        <v>325</v>
      </c>
      <c r="I8909" t="s">
        <v>20443</v>
      </c>
      <c r="J8909">
        <v>13500</v>
      </c>
      <c r="L8909" t="s">
        <v>6526</v>
      </c>
      <c r="M8909" t="s">
        <v>6630</v>
      </c>
      <c r="N8909" t="s">
        <v>6630</v>
      </c>
      <c r="O8909" t="s">
        <v>20444</v>
      </c>
      <c r="P8909" t="s">
        <v>20445</v>
      </c>
      <c r="Q8909" t="s">
        <v>6630</v>
      </c>
    </row>
    <row r="8910" spans="1:17" x14ac:dyDescent="0.35">
      <c r="A8910" t="s">
        <v>20446</v>
      </c>
      <c r="B8910" t="s">
        <v>6626</v>
      </c>
      <c r="C8910" t="s">
        <v>6628</v>
      </c>
      <c r="D8910" t="s">
        <v>6628</v>
      </c>
      <c r="E8910" t="s">
        <v>6628</v>
      </c>
      <c r="F8910" t="s">
        <v>6628</v>
      </c>
      <c r="G8910" t="s">
        <v>6628</v>
      </c>
      <c r="H8910" t="s">
        <v>6628</v>
      </c>
      <c r="I8910" t="s">
        <v>18072</v>
      </c>
      <c r="J8910" t="s">
        <v>6630</v>
      </c>
      <c r="L8910" t="s">
        <v>6526</v>
      </c>
      <c r="M8910" t="s">
        <v>6630</v>
      </c>
      <c r="N8910" t="s">
        <v>6630</v>
      </c>
      <c r="O8910" t="s">
        <v>6630</v>
      </c>
      <c r="P8910" t="s">
        <v>6630</v>
      </c>
      <c r="Q8910" t="s">
        <v>6630</v>
      </c>
    </row>
    <row r="8911" spans="1:17" x14ac:dyDescent="0.35">
      <c r="A8911" t="s">
        <v>20447</v>
      </c>
      <c r="B8911" t="s">
        <v>6626</v>
      </c>
      <c r="C8911" t="s">
        <v>6628</v>
      </c>
      <c r="D8911" t="s">
        <v>6628</v>
      </c>
      <c r="E8911" t="s">
        <v>6628</v>
      </c>
      <c r="F8911" t="s">
        <v>6628</v>
      </c>
      <c r="G8911" t="s">
        <v>6628</v>
      </c>
      <c r="H8911" t="s">
        <v>6628</v>
      </c>
      <c r="I8911" t="s">
        <v>20448</v>
      </c>
      <c r="J8911" t="s">
        <v>6630</v>
      </c>
      <c r="L8911" t="s">
        <v>6526</v>
      </c>
      <c r="M8911" t="s">
        <v>6630</v>
      </c>
      <c r="N8911" t="s">
        <v>6630</v>
      </c>
      <c r="O8911" t="s">
        <v>6630</v>
      </c>
      <c r="P8911" t="s">
        <v>6630</v>
      </c>
      <c r="Q8911" t="s">
        <v>6630</v>
      </c>
    </row>
    <row r="8912" spans="1:17" x14ac:dyDescent="0.35">
      <c r="A8912">
        <v>9402107404</v>
      </c>
      <c r="B8912" t="s">
        <v>6626</v>
      </c>
      <c r="C8912" t="s">
        <v>6356</v>
      </c>
      <c r="D8912">
        <v>200</v>
      </c>
      <c r="E8912" t="s">
        <v>488</v>
      </c>
      <c r="F8912">
        <v>203</v>
      </c>
      <c r="G8912" t="s">
        <v>488</v>
      </c>
      <c r="H8912">
        <v>500</v>
      </c>
      <c r="I8912" t="s">
        <v>20449</v>
      </c>
      <c r="J8912">
        <v>9601120346</v>
      </c>
      <c r="L8912" t="s">
        <v>6529</v>
      </c>
      <c r="M8912">
        <v>10477339</v>
      </c>
      <c r="N8912">
        <v>10527439</v>
      </c>
      <c r="O8912" t="s">
        <v>6630</v>
      </c>
      <c r="P8912" t="s">
        <v>20450</v>
      </c>
      <c r="Q8912" t="s">
        <v>6630</v>
      </c>
    </row>
    <row r="8913" spans="1:17" x14ac:dyDescent="0.35">
      <c r="A8913" t="s">
        <v>20451</v>
      </c>
      <c r="B8913" t="s">
        <v>6626</v>
      </c>
      <c r="C8913" t="s">
        <v>6628</v>
      </c>
      <c r="D8913" t="s">
        <v>6628</v>
      </c>
      <c r="E8913" t="s">
        <v>6628</v>
      </c>
      <c r="F8913" t="s">
        <v>6628</v>
      </c>
      <c r="G8913" t="s">
        <v>6628</v>
      </c>
      <c r="H8913" t="s">
        <v>6628</v>
      </c>
      <c r="I8913" t="s">
        <v>20452</v>
      </c>
      <c r="J8913" t="s">
        <v>6630</v>
      </c>
      <c r="L8913" t="s">
        <v>6529</v>
      </c>
      <c r="M8913" t="s">
        <v>6630</v>
      </c>
      <c r="N8913" t="s">
        <v>6630</v>
      </c>
      <c r="O8913" t="s">
        <v>7821</v>
      </c>
      <c r="P8913" t="s">
        <v>6630</v>
      </c>
      <c r="Q8913" t="s">
        <v>6630</v>
      </c>
    </row>
    <row r="8914" spans="1:17" x14ac:dyDescent="0.35">
      <c r="A8914">
        <v>9404108311</v>
      </c>
      <c r="B8914" t="s">
        <v>6626</v>
      </c>
      <c r="C8914" t="s">
        <v>6356</v>
      </c>
      <c r="D8914">
        <v>200</v>
      </c>
      <c r="E8914" t="s">
        <v>6659</v>
      </c>
      <c r="F8914">
        <v>208</v>
      </c>
      <c r="G8914" t="s">
        <v>3838</v>
      </c>
      <c r="H8914">
        <v>313</v>
      </c>
      <c r="I8914" t="s">
        <v>20453</v>
      </c>
      <c r="J8914">
        <v>13562</v>
      </c>
      <c r="L8914" t="s">
        <v>6529</v>
      </c>
      <c r="M8914">
        <v>10677251</v>
      </c>
      <c r="N8914">
        <v>10517943</v>
      </c>
      <c r="O8914" t="s">
        <v>6630</v>
      </c>
      <c r="P8914" t="s">
        <v>20454</v>
      </c>
      <c r="Q8914" t="s">
        <v>6630</v>
      </c>
    </row>
    <row r="8915" spans="1:17" x14ac:dyDescent="0.35">
      <c r="A8915" t="s">
        <v>20455</v>
      </c>
      <c r="B8915" t="s">
        <v>6626</v>
      </c>
      <c r="C8915" t="s">
        <v>6628</v>
      </c>
      <c r="D8915" t="s">
        <v>6628</v>
      </c>
      <c r="E8915" t="s">
        <v>6628</v>
      </c>
      <c r="F8915" t="s">
        <v>6628</v>
      </c>
      <c r="G8915" t="s">
        <v>6628</v>
      </c>
      <c r="H8915" t="s">
        <v>6628</v>
      </c>
      <c r="I8915" t="s">
        <v>20456</v>
      </c>
      <c r="J8915" t="s">
        <v>6630</v>
      </c>
      <c r="L8915" t="s">
        <v>6526</v>
      </c>
      <c r="M8915" t="s">
        <v>6630</v>
      </c>
      <c r="N8915" t="s">
        <v>6630</v>
      </c>
      <c r="O8915" t="s">
        <v>6630</v>
      </c>
      <c r="P8915" t="s">
        <v>6630</v>
      </c>
      <c r="Q8915" t="s">
        <v>6630</v>
      </c>
    </row>
    <row r="8916" spans="1:17" x14ac:dyDescent="0.35">
      <c r="A8916" t="s">
        <v>20457</v>
      </c>
      <c r="B8916" t="s">
        <v>6626</v>
      </c>
      <c r="C8916" t="s">
        <v>6628</v>
      </c>
      <c r="D8916" t="s">
        <v>6628</v>
      </c>
      <c r="E8916" t="s">
        <v>6628</v>
      </c>
      <c r="F8916" t="s">
        <v>6628</v>
      </c>
      <c r="G8916" t="s">
        <v>6628</v>
      </c>
      <c r="H8916" t="s">
        <v>6628</v>
      </c>
      <c r="I8916" t="s">
        <v>9563</v>
      </c>
      <c r="J8916" t="s">
        <v>6630</v>
      </c>
      <c r="L8916" t="s">
        <v>6526</v>
      </c>
      <c r="M8916" t="s">
        <v>6630</v>
      </c>
      <c r="N8916" t="s">
        <v>6630</v>
      </c>
      <c r="O8916" t="s">
        <v>6630</v>
      </c>
      <c r="P8916" t="s">
        <v>6630</v>
      </c>
      <c r="Q8916" t="s">
        <v>6630</v>
      </c>
    </row>
    <row r="8917" spans="1:17" x14ac:dyDescent="0.35">
      <c r="A8917">
        <v>9414112300</v>
      </c>
      <c r="B8917" t="s">
        <v>6626</v>
      </c>
      <c r="C8917" t="s">
        <v>6356</v>
      </c>
      <c r="D8917">
        <v>200</v>
      </c>
      <c r="E8917" t="s">
        <v>6357</v>
      </c>
      <c r="F8917">
        <v>209</v>
      </c>
      <c r="G8917" t="s">
        <v>977</v>
      </c>
      <c r="H8917">
        <v>310</v>
      </c>
      <c r="I8917" t="s">
        <v>20458</v>
      </c>
      <c r="J8917">
        <v>13562</v>
      </c>
      <c r="L8917" t="s">
        <v>6529</v>
      </c>
      <c r="M8917">
        <v>10169715</v>
      </c>
      <c r="N8917">
        <v>10128278</v>
      </c>
      <c r="O8917" t="s">
        <v>6630</v>
      </c>
      <c r="P8917" t="s">
        <v>6630</v>
      </c>
      <c r="Q8917">
        <v>700</v>
      </c>
    </row>
    <row r="8918" spans="1:17" x14ac:dyDescent="0.35">
      <c r="A8918">
        <v>9493002450</v>
      </c>
      <c r="B8918" t="s">
        <v>6626</v>
      </c>
      <c r="C8918" t="s">
        <v>8762</v>
      </c>
      <c r="D8918">
        <v>130</v>
      </c>
      <c r="E8918" t="s">
        <v>6628</v>
      </c>
      <c r="F8918" t="s">
        <v>6628</v>
      </c>
      <c r="G8918" t="s">
        <v>6628</v>
      </c>
      <c r="H8918" t="s">
        <v>6628</v>
      </c>
      <c r="I8918" t="s">
        <v>20459</v>
      </c>
      <c r="J8918" t="s">
        <v>6630</v>
      </c>
      <c r="L8918" t="s">
        <v>6529</v>
      </c>
      <c r="M8918" t="s">
        <v>6630</v>
      </c>
      <c r="N8918" t="s">
        <v>6630</v>
      </c>
      <c r="O8918" t="s">
        <v>6630</v>
      </c>
      <c r="P8918" t="s">
        <v>6630</v>
      </c>
      <c r="Q8918" t="s">
        <v>6630</v>
      </c>
    </row>
    <row r="8919" spans="1:17" x14ac:dyDescent="0.35">
      <c r="A8919">
        <v>34001</v>
      </c>
      <c r="B8919" t="s">
        <v>6334</v>
      </c>
      <c r="C8919" t="s">
        <v>6540</v>
      </c>
      <c r="D8919">
        <v>131</v>
      </c>
      <c r="E8919" t="s">
        <v>2905</v>
      </c>
      <c r="F8919">
        <v>300</v>
      </c>
      <c r="G8919" t="s">
        <v>3774</v>
      </c>
      <c r="H8919">
        <v>100</v>
      </c>
      <c r="I8919" t="s">
        <v>20460</v>
      </c>
      <c r="J8919" t="s">
        <v>6630</v>
      </c>
      <c r="L8919" t="s">
        <v>6526</v>
      </c>
      <c r="M8919">
        <v>11785149</v>
      </c>
      <c r="N8919" t="s">
        <v>6630</v>
      </c>
      <c r="O8919" t="s">
        <v>20461</v>
      </c>
      <c r="P8919" t="s">
        <v>10294</v>
      </c>
      <c r="Q8919" t="s">
        <v>6630</v>
      </c>
    </row>
    <row r="8920" spans="1:17" x14ac:dyDescent="0.35">
      <c r="A8920">
        <v>3912111911</v>
      </c>
      <c r="B8920" t="s">
        <v>6626</v>
      </c>
      <c r="C8920" t="s">
        <v>6628</v>
      </c>
      <c r="D8920" t="s">
        <v>6628</v>
      </c>
      <c r="E8920" t="s">
        <v>6628</v>
      </c>
      <c r="F8920" t="s">
        <v>6628</v>
      </c>
      <c r="G8920" t="s">
        <v>6628</v>
      </c>
      <c r="H8920" t="s">
        <v>6628</v>
      </c>
      <c r="I8920" t="s">
        <v>12658</v>
      </c>
      <c r="J8920" t="s">
        <v>6630</v>
      </c>
      <c r="L8920" t="s">
        <v>6529</v>
      </c>
      <c r="M8920" t="s">
        <v>6630</v>
      </c>
      <c r="N8920" t="s">
        <v>6630</v>
      </c>
      <c r="O8920" t="s">
        <v>6630</v>
      </c>
      <c r="P8920" t="s">
        <v>6630</v>
      </c>
      <c r="Q8920" t="s">
        <v>6630</v>
      </c>
    </row>
    <row r="8921" spans="1:17" x14ac:dyDescent="0.35">
      <c r="A8921">
        <v>9499105960</v>
      </c>
      <c r="B8921" t="s">
        <v>6626</v>
      </c>
      <c r="C8921" t="s">
        <v>6356</v>
      </c>
      <c r="D8921">
        <v>200</v>
      </c>
      <c r="E8921" t="s">
        <v>6659</v>
      </c>
      <c r="F8921">
        <v>208</v>
      </c>
      <c r="G8921" t="s">
        <v>7129</v>
      </c>
      <c r="H8921">
        <v>305</v>
      </c>
      <c r="I8921" t="s">
        <v>20462</v>
      </c>
      <c r="J8921">
        <v>13500</v>
      </c>
      <c r="L8921" t="s">
        <v>6529</v>
      </c>
      <c r="M8921" t="s">
        <v>6630</v>
      </c>
      <c r="N8921" t="s">
        <v>6630</v>
      </c>
      <c r="O8921" t="s">
        <v>6630</v>
      </c>
      <c r="P8921" t="s">
        <v>20463</v>
      </c>
      <c r="Q8921" t="s">
        <v>6630</v>
      </c>
    </row>
    <row r="8922" spans="1:17" x14ac:dyDescent="0.35">
      <c r="A8922">
        <v>9413111744</v>
      </c>
      <c r="B8922" t="s">
        <v>6626</v>
      </c>
      <c r="C8922" t="s">
        <v>6356</v>
      </c>
      <c r="D8922">
        <v>200</v>
      </c>
      <c r="E8922" t="s">
        <v>5245</v>
      </c>
      <c r="F8922">
        <v>202</v>
      </c>
      <c r="G8922" t="s">
        <v>5245</v>
      </c>
      <c r="H8922">
        <v>450</v>
      </c>
      <c r="I8922" t="s">
        <v>20464</v>
      </c>
      <c r="J8922" t="s">
        <v>6630</v>
      </c>
      <c r="L8922" t="s">
        <v>6529</v>
      </c>
      <c r="M8922">
        <v>11509101</v>
      </c>
      <c r="N8922">
        <v>10434021</v>
      </c>
      <c r="O8922">
        <v>31115</v>
      </c>
      <c r="P8922" t="s">
        <v>7469</v>
      </c>
      <c r="Q8922" t="s">
        <v>6630</v>
      </c>
    </row>
    <row r="8923" spans="1:17" x14ac:dyDescent="0.35">
      <c r="A8923">
        <v>9622115965</v>
      </c>
      <c r="B8923" t="s">
        <v>6626</v>
      </c>
      <c r="C8923" t="s">
        <v>6356</v>
      </c>
      <c r="D8923">
        <v>200</v>
      </c>
      <c r="E8923" t="s">
        <v>6645</v>
      </c>
      <c r="F8923">
        <v>201</v>
      </c>
      <c r="G8923" t="s">
        <v>6786</v>
      </c>
      <c r="H8923">
        <v>440</v>
      </c>
      <c r="I8923" t="s">
        <v>20465</v>
      </c>
      <c r="J8923">
        <v>20140</v>
      </c>
      <c r="L8923" t="s">
        <v>6529</v>
      </c>
      <c r="M8923">
        <v>11819370</v>
      </c>
      <c r="N8923">
        <v>10566542</v>
      </c>
      <c r="O8923" t="s">
        <v>6630</v>
      </c>
      <c r="P8923" t="s">
        <v>6630</v>
      </c>
      <c r="Q8923">
        <v>200</v>
      </c>
    </row>
    <row r="8924" spans="1:17" x14ac:dyDescent="0.35">
      <c r="A8924">
        <v>9415112941</v>
      </c>
      <c r="B8924" t="s">
        <v>6626</v>
      </c>
      <c r="C8924" t="s">
        <v>6356</v>
      </c>
      <c r="D8924">
        <v>200</v>
      </c>
      <c r="E8924" t="s">
        <v>6645</v>
      </c>
      <c r="F8924">
        <v>201</v>
      </c>
      <c r="G8924" t="s">
        <v>6638</v>
      </c>
      <c r="H8924">
        <v>415</v>
      </c>
      <c r="I8924" t="s">
        <v>12572</v>
      </c>
      <c r="J8924">
        <v>20115</v>
      </c>
      <c r="L8924" t="s">
        <v>6529</v>
      </c>
      <c r="M8924">
        <v>12946258</v>
      </c>
      <c r="N8924">
        <v>13045603</v>
      </c>
      <c r="O8924" t="s">
        <v>6630</v>
      </c>
      <c r="P8924" t="s">
        <v>6630</v>
      </c>
      <c r="Q8924" t="s">
        <v>6630</v>
      </c>
    </row>
    <row r="8925" spans="1:17" x14ac:dyDescent="0.35">
      <c r="A8925">
        <v>9408109640</v>
      </c>
      <c r="B8925" t="s">
        <v>6626</v>
      </c>
      <c r="C8925" t="s">
        <v>6356</v>
      </c>
      <c r="D8925">
        <v>200</v>
      </c>
      <c r="E8925" t="s">
        <v>6659</v>
      </c>
      <c r="F8925">
        <v>208</v>
      </c>
      <c r="G8925" t="s">
        <v>3838</v>
      </c>
      <c r="H8925">
        <v>313</v>
      </c>
      <c r="I8925" t="s">
        <v>20466</v>
      </c>
      <c r="J8925" t="s">
        <v>6630</v>
      </c>
      <c r="L8925" t="s">
        <v>6529</v>
      </c>
      <c r="M8925">
        <v>10122853</v>
      </c>
      <c r="N8925" t="s">
        <v>6630</v>
      </c>
      <c r="O8925">
        <v>28553</v>
      </c>
      <c r="P8925" t="s">
        <v>6630</v>
      </c>
      <c r="Q8925" t="s">
        <v>6630</v>
      </c>
    </row>
    <row r="8926" spans="1:17" x14ac:dyDescent="0.35">
      <c r="A8926">
        <v>3512111287</v>
      </c>
      <c r="B8926" t="s">
        <v>6626</v>
      </c>
      <c r="C8926" t="s">
        <v>6356</v>
      </c>
      <c r="D8926">
        <v>200</v>
      </c>
      <c r="E8926" t="s">
        <v>5245</v>
      </c>
      <c r="F8926">
        <v>202</v>
      </c>
      <c r="G8926" t="s">
        <v>5245</v>
      </c>
      <c r="H8926">
        <v>450</v>
      </c>
      <c r="I8926" t="s">
        <v>20467</v>
      </c>
      <c r="J8926">
        <v>20200</v>
      </c>
      <c r="L8926" t="s">
        <v>6529</v>
      </c>
      <c r="M8926">
        <v>10537792</v>
      </c>
      <c r="N8926">
        <v>10765331</v>
      </c>
      <c r="O8926">
        <v>28751</v>
      </c>
      <c r="P8926" t="s">
        <v>6630</v>
      </c>
      <c r="Q8926" t="s">
        <v>6630</v>
      </c>
    </row>
    <row r="8927" spans="1:17" x14ac:dyDescent="0.35">
      <c r="A8927">
        <v>9699106276</v>
      </c>
      <c r="B8927" t="s">
        <v>6626</v>
      </c>
      <c r="C8927" t="s">
        <v>6540</v>
      </c>
      <c r="D8927">
        <v>131</v>
      </c>
      <c r="E8927" t="s">
        <v>6981</v>
      </c>
      <c r="F8927">
        <v>301</v>
      </c>
      <c r="G8927" t="s">
        <v>6982</v>
      </c>
      <c r="H8927">
        <v>110</v>
      </c>
      <c r="I8927" t="s">
        <v>20468</v>
      </c>
      <c r="J8927" t="s">
        <v>6630</v>
      </c>
      <c r="L8927" t="s">
        <v>6529</v>
      </c>
      <c r="M8927" t="s">
        <v>6630</v>
      </c>
      <c r="N8927">
        <v>10245845</v>
      </c>
      <c r="O8927" t="s">
        <v>15918</v>
      </c>
      <c r="P8927" t="s">
        <v>7026</v>
      </c>
      <c r="Q8927" t="s">
        <v>6630</v>
      </c>
    </row>
    <row r="8928" spans="1:17" x14ac:dyDescent="0.35">
      <c r="A8928">
        <v>9493011301</v>
      </c>
      <c r="B8928" t="s">
        <v>6626</v>
      </c>
      <c r="C8928" t="s">
        <v>8762</v>
      </c>
      <c r="D8928">
        <v>130</v>
      </c>
      <c r="E8928" t="s">
        <v>6628</v>
      </c>
      <c r="F8928" t="s">
        <v>6628</v>
      </c>
      <c r="G8928" t="s">
        <v>6933</v>
      </c>
      <c r="H8928">
        <v>300</v>
      </c>
      <c r="I8928" t="s">
        <v>20469</v>
      </c>
      <c r="J8928" t="s">
        <v>6630</v>
      </c>
      <c r="L8928" t="s">
        <v>6529</v>
      </c>
      <c r="M8928" t="s">
        <v>6630</v>
      </c>
      <c r="N8928" t="s">
        <v>6630</v>
      </c>
      <c r="O8928" t="s">
        <v>6630</v>
      </c>
      <c r="P8928" t="s">
        <v>20470</v>
      </c>
      <c r="Q8928" t="s">
        <v>6630</v>
      </c>
    </row>
    <row r="8929" spans="1:17" x14ac:dyDescent="0.35">
      <c r="A8929">
        <v>6394100437</v>
      </c>
      <c r="B8929" t="s">
        <v>6626</v>
      </c>
      <c r="C8929" t="s">
        <v>6356</v>
      </c>
      <c r="D8929">
        <v>200</v>
      </c>
      <c r="E8929" t="s">
        <v>6645</v>
      </c>
      <c r="F8929">
        <v>201</v>
      </c>
      <c r="G8929" t="s">
        <v>6628</v>
      </c>
      <c r="H8929" t="s">
        <v>6628</v>
      </c>
      <c r="I8929" t="s">
        <v>20471</v>
      </c>
      <c r="J8929" t="s">
        <v>6630</v>
      </c>
      <c r="L8929" t="s">
        <v>6529</v>
      </c>
      <c r="M8929" t="s">
        <v>6630</v>
      </c>
      <c r="N8929" t="s">
        <v>6630</v>
      </c>
      <c r="O8929" t="s">
        <v>6630</v>
      </c>
      <c r="P8929" t="s">
        <v>6799</v>
      </c>
      <c r="Q8929" t="s">
        <v>6630</v>
      </c>
    </row>
    <row r="8930" spans="1:17" x14ac:dyDescent="0.35">
      <c r="A8930" t="s">
        <v>20472</v>
      </c>
      <c r="B8930" t="s">
        <v>6626</v>
      </c>
      <c r="C8930" t="s">
        <v>6628</v>
      </c>
      <c r="D8930" t="s">
        <v>6628</v>
      </c>
      <c r="E8930" t="s">
        <v>6628</v>
      </c>
      <c r="F8930" t="s">
        <v>6628</v>
      </c>
      <c r="G8930" t="s">
        <v>6628</v>
      </c>
      <c r="H8930" t="s">
        <v>6628</v>
      </c>
      <c r="I8930" t="s">
        <v>20473</v>
      </c>
      <c r="J8930" t="s">
        <v>6630</v>
      </c>
      <c r="L8930" t="s">
        <v>6526</v>
      </c>
      <c r="M8930" t="s">
        <v>6630</v>
      </c>
      <c r="N8930" t="s">
        <v>6630</v>
      </c>
      <c r="O8930" t="s">
        <v>6630</v>
      </c>
      <c r="P8930" t="s">
        <v>6630</v>
      </c>
      <c r="Q8930" t="s">
        <v>6630</v>
      </c>
    </row>
    <row r="8931" spans="1:17" x14ac:dyDescent="0.35">
      <c r="A8931">
        <v>9412111243</v>
      </c>
      <c r="B8931" t="s">
        <v>6626</v>
      </c>
      <c r="C8931" t="s">
        <v>6356</v>
      </c>
      <c r="D8931">
        <v>200</v>
      </c>
      <c r="E8931" t="s">
        <v>5245</v>
      </c>
      <c r="F8931">
        <v>202</v>
      </c>
      <c r="G8931" t="s">
        <v>5245</v>
      </c>
      <c r="H8931">
        <v>450</v>
      </c>
      <c r="I8931" t="s">
        <v>20474</v>
      </c>
      <c r="J8931" t="s">
        <v>6630</v>
      </c>
      <c r="L8931" t="s">
        <v>6529</v>
      </c>
      <c r="M8931">
        <v>11509101</v>
      </c>
      <c r="N8931">
        <v>10434021</v>
      </c>
      <c r="O8931">
        <v>31081</v>
      </c>
      <c r="P8931" t="s">
        <v>6630</v>
      </c>
      <c r="Q8931" t="s">
        <v>6630</v>
      </c>
    </row>
    <row r="8932" spans="1:17" x14ac:dyDescent="0.35">
      <c r="A8932">
        <v>6310110271</v>
      </c>
      <c r="B8932" t="s">
        <v>6626</v>
      </c>
      <c r="C8932" t="s">
        <v>6540</v>
      </c>
      <c r="D8932">
        <v>131</v>
      </c>
      <c r="E8932" t="s">
        <v>6540</v>
      </c>
      <c r="F8932">
        <v>309</v>
      </c>
      <c r="G8932" t="s">
        <v>18468</v>
      </c>
      <c r="H8932">
        <v>965</v>
      </c>
      <c r="I8932" t="s">
        <v>6543</v>
      </c>
      <c r="J8932">
        <v>13200</v>
      </c>
      <c r="L8932" t="s">
        <v>6529</v>
      </c>
      <c r="M8932">
        <v>10168608</v>
      </c>
      <c r="N8932" t="s">
        <v>6630</v>
      </c>
      <c r="O8932" t="s">
        <v>6630</v>
      </c>
      <c r="P8932" t="s">
        <v>20475</v>
      </c>
      <c r="Q8932" t="s">
        <v>6630</v>
      </c>
    </row>
    <row r="8933" spans="1:17" x14ac:dyDescent="0.35">
      <c r="A8933">
        <v>20305</v>
      </c>
      <c r="B8933" t="s">
        <v>6626</v>
      </c>
      <c r="C8933" t="s">
        <v>6356</v>
      </c>
      <c r="D8933">
        <v>200</v>
      </c>
      <c r="E8933" t="s">
        <v>488</v>
      </c>
      <c r="F8933">
        <v>203</v>
      </c>
      <c r="G8933" t="s">
        <v>488</v>
      </c>
      <c r="H8933">
        <v>500</v>
      </c>
      <c r="I8933" t="s">
        <v>20476</v>
      </c>
      <c r="J8933" t="s">
        <v>6630</v>
      </c>
      <c r="L8933" t="s">
        <v>6526</v>
      </c>
      <c r="M8933" t="s">
        <v>6630</v>
      </c>
      <c r="N8933">
        <v>10438006</v>
      </c>
      <c r="O8933" t="s">
        <v>5947</v>
      </c>
      <c r="P8933" t="s">
        <v>6630</v>
      </c>
      <c r="Q8933" t="s">
        <v>6630</v>
      </c>
    </row>
    <row r="8934" spans="1:17" x14ac:dyDescent="0.35">
      <c r="A8934">
        <v>9414112150</v>
      </c>
      <c r="B8934" t="s">
        <v>6626</v>
      </c>
      <c r="C8934" t="s">
        <v>6540</v>
      </c>
      <c r="D8934">
        <v>131</v>
      </c>
      <c r="E8934" t="s">
        <v>6672</v>
      </c>
      <c r="F8934">
        <v>703</v>
      </c>
      <c r="G8934" t="s">
        <v>3068</v>
      </c>
      <c r="H8934">
        <v>830</v>
      </c>
      <c r="I8934" t="s">
        <v>20477</v>
      </c>
      <c r="J8934">
        <v>13200</v>
      </c>
      <c r="L8934" t="s">
        <v>6529</v>
      </c>
      <c r="M8934">
        <v>14549150</v>
      </c>
      <c r="N8934">
        <v>15218977</v>
      </c>
      <c r="O8934" t="s">
        <v>6630</v>
      </c>
      <c r="P8934" t="s">
        <v>6630</v>
      </c>
      <c r="Q8934" t="s">
        <v>6630</v>
      </c>
    </row>
    <row r="8935" spans="1:17" x14ac:dyDescent="0.35">
      <c r="A8935" t="s">
        <v>20478</v>
      </c>
      <c r="B8935" t="s">
        <v>6626</v>
      </c>
      <c r="C8935" t="s">
        <v>6628</v>
      </c>
      <c r="D8935" t="s">
        <v>6628</v>
      </c>
      <c r="E8935" t="s">
        <v>6628</v>
      </c>
      <c r="F8935" t="s">
        <v>6628</v>
      </c>
      <c r="G8935" t="s">
        <v>6628</v>
      </c>
      <c r="H8935" t="s">
        <v>6628</v>
      </c>
      <c r="I8935" t="s">
        <v>20479</v>
      </c>
      <c r="J8935" t="s">
        <v>6630</v>
      </c>
      <c r="L8935" t="s">
        <v>6526</v>
      </c>
      <c r="M8935" t="s">
        <v>6630</v>
      </c>
      <c r="N8935" t="s">
        <v>6630</v>
      </c>
      <c r="O8935" t="s">
        <v>6630</v>
      </c>
      <c r="P8935" t="s">
        <v>6630</v>
      </c>
      <c r="Q8935" t="s">
        <v>6630</v>
      </c>
    </row>
    <row r="8936" spans="1:17" x14ac:dyDescent="0.35">
      <c r="A8936">
        <v>9414112553</v>
      </c>
      <c r="B8936" t="s">
        <v>6626</v>
      </c>
      <c r="C8936" t="s">
        <v>6356</v>
      </c>
      <c r="D8936">
        <v>200</v>
      </c>
      <c r="E8936" t="s">
        <v>6858</v>
      </c>
      <c r="F8936">
        <v>200</v>
      </c>
      <c r="G8936" t="s">
        <v>6990</v>
      </c>
      <c r="H8936">
        <v>200</v>
      </c>
      <c r="I8936" t="s">
        <v>20480</v>
      </c>
      <c r="J8936">
        <v>20010</v>
      </c>
      <c r="L8936" t="s">
        <v>6529</v>
      </c>
      <c r="M8936">
        <v>10611235</v>
      </c>
      <c r="N8936" t="s">
        <v>6630</v>
      </c>
      <c r="O8936" t="s">
        <v>6630</v>
      </c>
      <c r="P8936" t="s">
        <v>6630</v>
      </c>
      <c r="Q8936">
        <v>700</v>
      </c>
    </row>
    <row r="8937" spans="1:17" x14ac:dyDescent="0.35">
      <c r="A8937">
        <v>9418114459</v>
      </c>
      <c r="B8937" t="s">
        <v>6626</v>
      </c>
      <c r="C8937" t="s">
        <v>6540</v>
      </c>
      <c r="D8937">
        <v>131</v>
      </c>
      <c r="E8937" t="s">
        <v>6540</v>
      </c>
      <c r="F8937">
        <v>309</v>
      </c>
      <c r="G8937" t="s">
        <v>2845</v>
      </c>
      <c r="H8937">
        <v>107</v>
      </c>
      <c r="I8937" t="s">
        <v>20481</v>
      </c>
      <c r="J8937">
        <v>20120</v>
      </c>
      <c r="L8937" t="s">
        <v>6529</v>
      </c>
      <c r="M8937">
        <v>12122136</v>
      </c>
      <c r="N8937" t="s">
        <v>6630</v>
      </c>
      <c r="O8937" t="s">
        <v>6630</v>
      </c>
      <c r="P8937" t="s">
        <v>6630</v>
      </c>
      <c r="Q8937" t="s">
        <v>6630</v>
      </c>
    </row>
    <row r="8938" spans="1:17" x14ac:dyDescent="0.35">
      <c r="A8938">
        <v>9414112688</v>
      </c>
      <c r="B8938" t="s">
        <v>6626</v>
      </c>
      <c r="C8938" t="s">
        <v>6540</v>
      </c>
      <c r="D8938">
        <v>131</v>
      </c>
      <c r="E8938" t="s">
        <v>6672</v>
      </c>
      <c r="F8938">
        <v>703</v>
      </c>
      <c r="G8938" t="s">
        <v>3068</v>
      </c>
      <c r="H8938">
        <v>830</v>
      </c>
      <c r="I8938" t="s">
        <v>20482</v>
      </c>
      <c r="J8938">
        <v>13200</v>
      </c>
      <c r="L8938" t="s">
        <v>6529</v>
      </c>
      <c r="M8938">
        <v>13266246</v>
      </c>
      <c r="N8938" t="s">
        <v>6630</v>
      </c>
      <c r="O8938" t="s">
        <v>6630</v>
      </c>
      <c r="P8938" t="s">
        <v>6713</v>
      </c>
      <c r="Q8938" t="s">
        <v>6630</v>
      </c>
    </row>
    <row r="8939" spans="1:17" x14ac:dyDescent="0.35">
      <c r="A8939">
        <v>9413111923</v>
      </c>
      <c r="B8939" t="s">
        <v>6626</v>
      </c>
      <c r="C8939" t="s">
        <v>6356</v>
      </c>
      <c r="D8939">
        <v>200</v>
      </c>
      <c r="E8939" t="s">
        <v>6858</v>
      </c>
      <c r="F8939">
        <v>200</v>
      </c>
      <c r="G8939" t="s">
        <v>8690</v>
      </c>
      <c r="H8939">
        <v>320</v>
      </c>
      <c r="I8939" t="s">
        <v>20483</v>
      </c>
      <c r="J8939">
        <v>13900</v>
      </c>
      <c r="L8939" t="s">
        <v>6529</v>
      </c>
      <c r="M8939">
        <v>13129794</v>
      </c>
      <c r="N8939">
        <v>12683523</v>
      </c>
      <c r="O8939" t="s">
        <v>6630</v>
      </c>
      <c r="P8939" t="s">
        <v>8587</v>
      </c>
      <c r="Q8939" t="s">
        <v>6630</v>
      </c>
    </row>
    <row r="8940" spans="1:17" x14ac:dyDescent="0.35">
      <c r="A8940">
        <v>3500106491</v>
      </c>
      <c r="B8940" t="s">
        <v>6626</v>
      </c>
      <c r="C8940" t="s">
        <v>6356</v>
      </c>
      <c r="D8940">
        <v>200</v>
      </c>
      <c r="E8940" t="s">
        <v>5245</v>
      </c>
      <c r="F8940">
        <v>202</v>
      </c>
      <c r="G8940" t="s">
        <v>5245</v>
      </c>
      <c r="H8940">
        <v>450</v>
      </c>
      <c r="I8940" t="s">
        <v>20484</v>
      </c>
      <c r="J8940">
        <v>20200</v>
      </c>
      <c r="L8940" t="s">
        <v>6529</v>
      </c>
      <c r="M8940" t="s">
        <v>6630</v>
      </c>
      <c r="N8940">
        <v>10410901</v>
      </c>
      <c r="O8940" t="s">
        <v>20485</v>
      </c>
      <c r="P8940" t="s">
        <v>20486</v>
      </c>
      <c r="Q8940" t="s">
        <v>6630</v>
      </c>
    </row>
    <row r="8941" spans="1:17" x14ac:dyDescent="0.35">
      <c r="A8941">
        <v>9412111118</v>
      </c>
      <c r="B8941" t="s">
        <v>6626</v>
      </c>
      <c r="C8941" t="s">
        <v>6356</v>
      </c>
      <c r="D8941">
        <v>200</v>
      </c>
      <c r="E8941" t="s">
        <v>6645</v>
      </c>
      <c r="F8941">
        <v>201</v>
      </c>
      <c r="G8941" t="s">
        <v>6638</v>
      </c>
      <c r="H8941">
        <v>415</v>
      </c>
      <c r="I8941" t="s">
        <v>20366</v>
      </c>
      <c r="J8941">
        <v>20115</v>
      </c>
      <c r="L8941" t="s">
        <v>6529</v>
      </c>
      <c r="M8941">
        <v>12146445</v>
      </c>
      <c r="N8941">
        <v>12943911</v>
      </c>
      <c r="O8941">
        <v>29510</v>
      </c>
      <c r="P8941" t="s">
        <v>6630</v>
      </c>
      <c r="Q8941" t="s">
        <v>6630</v>
      </c>
    </row>
    <row r="8942" spans="1:17" x14ac:dyDescent="0.35">
      <c r="A8942">
        <v>9423116454</v>
      </c>
      <c r="B8942" t="s">
        <v>6626</v>
      </c>
      <c r="C8942" t="s">
        <v>6356</v>
      </c>
      <c r="D8942">
        <v>200</v>
      </c>
      <c r="E8942" t="s">
        <v>6366</v>
      </c>
      <c r="F8942">
        <v>207</v>
      </c>
      <c r="G8942" t="s">
        <v>176</v>
      </c>
      <c r="H8942">
        <v>705</v>
      </c>
      <c r="I8942" t="s">
        <v>20487</v>
      </c>
      <c r="J8942">
        <v>20800</v>
      </c>
      <c r="L8942" t="s">
        <v>6529</v>
      </c>
      <c r="M8942">
        <v>12975067</v>
      </c>
      <c r="N8942">
        <v>11870044</v>
      </c>
      <c r="O8942" t="s">
        <v>6630</v>
      </c>
      <c r="P8942" t="s">
        <v>6630</v>
      </c>
      <c r="Q8942">
        <v>700</v>
      </c>
    </row>
    <row r="8943" spans="1:17" x14ac:dyDescent="0.35">
      <c r="A8943" t="s">
        <v>20488</v>
      </c>
      <c r="B8943" t="s">
        <v>6626</v>
      </c>
      <c r="C8943" t="s">
        <v>6628</v>
      </c>
      <c r="D8943" t="s">
        <v>6628</v>
      </c>
      <c r="E8943" t="s">
        <v>6628</v>
      </c>
      <c r="F8943" t="s">
        <v>6628</v>
      </c>
      <c r="G8943" t="s">
        <v>6628</v>
      </c>
      <c r="H8943" t="s">
        <v>6628</v>
      </c>
      <c r="I8943" t="s">
        <v>8785</v>
      </c>
      <c r="J8943" t="s">
        <v>6630</v>
      </c>
      <c r="L8943" t="s">
        <v>6526</v>
      </c>
      <c r="M8943" t="s">
        <v>6630</v>
      </c>
      <c r="N8943" t="s">
        <v>6630</v>
      </c>
      <c r="O8943" t="s">
        <v>6630</v>
      </c>
      <c r="P8943" t="s">
        <v>6630</v>
      </c>
      <c r="Q8943" t="s">
        <v>6630</v>
      </c>
    </row>
    <row r="8944" spans="1:17" x14ac:dyDescent="0.35">
      <c r="A8944">
        <v>9412111248</v>
      </c>
      <c r="B8944" t="s">
        <v>6626</v>
      </c>
      <c r="C8944" t="s">
        <v>6356</v>
      </c>
      <c r="D8944">
        <v>200</v>
      </c>
      <c r="E8944" t="s">
        <v>5245</v>
      </c>
      <c r="F8944">
        <v>202</v>
      </c>
      <c r="G8944" t="s">
        <v>5245</v>
      </c>
      <c r="H8944">
        <v>450</v>
      </c>
      <c r="I8944" t="s">
        <v>20489</v>
      </c>
      <c r="J8944" t="s">
        <v>6630</v>
      </c>
      <c r="L8944" t="s">
        <v>6529</v>
      </c>
      <c r="M8944">
        <v>11509101</v>
      </c>
      <c r="N8944">
        <v>10434021</v>
      </c>
      <c r="O8944">
        <v>30899</v>
      </c>
      <c r="P8944" t="s">
        <v>6630</v>
      </c>
      <c r="Q8944" t="s">
        <v>6630</v>
      </c>
    </row>
    <row r="8945" spans="1:17" x14ac:dyDescent="0.35">
      <c r="A8945" t="s">
        <v>20490</v>
      </c>
      <c r="B8945" t="s">
        <v>6626</v>
      </c>
      <c r="C8945" t="s">
        <v>6628</v>
      </c>
      <c r="D8945" t="s">
        <v>6628</v>
      </c>
      <c r="E8945" t="s">
        <v>6628</v>
      </c>
      <c r="F8945" t="s">
        <v>6628</v>
      </c>
      <c r="G8945" t="s">
        <v>6628</v>
      </c>
      <c r="H8945" t="s">
        <v>6628</v>
      </c>
      <c r="I8945" t="s">
        <v>20491</v>
      </c>
      <c r="J8945" t="s">
        <v>6630</v>
      </c>
      <c r="L8945" t="s">
        <v>6526</v>
      </c>
      <c r="M8945" t="s">
        <v>6630</v>
      </c>
      <c r="N8945" t="s">
        <v>6630</v>
      </c>
      <c r="O8945" t="s">
        <v>6630</v>
      </c>
      <c r="P8945" t="s">
        <v>6630</v>
      </c>
      <c r="Q8945" t="s">
        <v>6630</v>
      </c>
    </row>
    <row r="8946" spans="1:17" x14ac:dyDescent="0.35">
      <c r="A8946" t="s">
        <v>20492</v>
      </c>
      <c r="B8946" t="s">
        <v>6626</v>
      </c>
      <c r="C8946" t="s">
        <v>6628</v>
      </c>
      <c r="D8946" t="s">
        <v>6628</v>
      </c>
      <c r="E8946" t="s">
        <v>6628</v>
      </c>
      <c r="F8946" t="s">
        <v>6628</v>
      </c>
      <c r="G8946" t="s">
        <v>6628</v>
      </c>
      <c r="H8946" t="s">
        <v>6628</v>
      </c>
      <c r="I8946" t="s">
        <v>20493</v>
      </c>
      <c r="J8946" t="s">
        <v>6630</v>
      </c>
      <c r="L8946" t="s">
        <v>6526</v>
      </c>
      <c r="M8946" t="s">
        <v>6630</v>
      </c>
      <c r="N8946" t="s">
        <v>6630</v>
      </c>
      <c r="O8946" t="s">
        <v>6630</v>
      </c>
      <c r="P8946" t="s">
        <v>6630</v>
      </c>
      <c r="Q8946" t="s">
        <v>6630</v>
      </c>
    </row>
    <row r="8947" spans="1:17" x14ac:dyDescent="0.35">
      <c r="A8947">
        <v>9413111456</v>
      </c>
      <c r="B8947" t="s">
        <v>6626</v>
      </c>
      <c r="C8947" t="s">
        <v>6356</v>
      </c>
      <c r="D8947">
        <v>200</v>
      </c>
      <c r="E8947" t="s">
        <v>6366</v>
      </c>
      <c r="F8947">
        <v>207</v>
      </c>
      <c r="G8947" t="s">
        <v>6724</v>
      </c>
      <c r="H8947">
        <v>323</v>
      </c>
      <c r="I8947" t="s">
        <v>20494</v>
      </c>
      <c r="J8947">
        <v>20053</v>
      </c>
      <c r="L8947" t="s">
        <v>6529</v>
      </c>
      <c r="M8947">
        <v>10114950</v>
      </c>
      <c r="N8947">
        <v>10032305</v>
      </c>
      <c r="O8947" t="s">
        <v>6630</v>
      </c>
      <c r="P8947" t="s">
        <v>6630</v>
      </c>
      <c r="Q8947">
        <v>700</v>
      </c>
    </row>
    <row r="8948" spans="1:17" x14ac:dyDescent="0.35">
      <c r="A8948">
        <v>9413111994</v>
      </c>
      <c r="B8948" t="s">
        <v>6626</v>
      </c>
      <c r="C8948" t="s">
        <v>6356</v>
      </c>
      <c r="D8948">
        <v>200</v>
      </c>
      <c r="E8948" t="s">
        <v>6366</v>
      </c>
      <c r="F8948">
        <v>207</v>
      </c>
      <c r="G8948" t="s">
        <v>6657</v>
      </c>
      <c r="H8948">
        <v>420</v>
      </c>
      <c r="I8948" t="s">
        <v>20495</v>
      </c>
      <c r="J8948">
        <v>20800</v>
      </c>
      <c r="L8948" t="s">
        <v>6529</v>
      </c>
      <c r="M8948">
        <v>10606911</v>
      </c>
      <c r="N8948">
        <v>11352415</v>
      </c>
      <c r="O8948" t="s">
        <v>6630</v>
      </c>
      <c r="P8948" t="s">
        <v>6630</v>
      </c>
      <c r="Q8948">
        <v>700</v>
      </c>
    </row>
    <row r="8949" spans="1:17" x14ac:dyDescent="0.35">
      <c r="A8949">
        <v>9413111742</v>
      </c>
      <c r="B8949" t="s">
        <v>6626</v>
      </c>
      <c r="C8949" t="s">
        <v>6356</v>
      </c>
      <c r="D8949">
        <v>200</v>
      </c>
      <c r="E8949" t="s">
        <v>5245</v>
      </c>
      <c r="F8949">
        <v>202</v>
      </c>
      <c r="G8949" t="s">
        <v>5245</v>
      </c>
      <c r="H8949">
        <v>450</v>
      </c>
      <c r="I8949" t="s">
        <v>20496</v>
      </c>
      <c r="J8949" t="s">
        <v>6630</v>
      </c>
      <c r="L8949" t="s">
        <v>6529</v>
      </c>
      <c r="M8949">
        <v>10434021</v>
      </c>
      <c r="N8949">
        <v>13152177</v>
      </c>
      <c r="O8949" t="s">
        <v>6630</v>
      </c>
      <c r="P8949" t="s">
        <v>6630</v>
      </c>
      <c r="Q8949" t="s">
        <v>6630</v>
      </c>
    </row>
    <row r="8950" spans="1:17" x14ac:dyDescent="0.35">
      <c r="A8950">
        <v>3520115479</v>
      </c>
      <c r="B8950" t="s">
        <v>6626</v>
      </c>
      <c r="C8950" t="s">
        <v>6356</v>
      </c>
      <c r="D8950">
        <v>200</v>
      </c>
      <c r="E8950" t="s">
        <v>5245</v>
      </c>
      <c r="F8950">
        <v>202</v>
      </c>
      <c r="G8950" t="s">
        <v>5245</v>
      </c>
      <c r="H8950">
        <v>450</v>
      </c>
      <c r="I8950" t="s">
        <v>20497</v>
      </c>
      <c r="J8950">
        <v>20200</v>
      </c>
      <c r="L8950" t="s">
        <v>6529</v>
      </c>
      <c r="M8950">
        <v>14452593</v>
      </c>
      <c r="N8950">
        <v>12159684</v>
      </c>
      <c r="O8950" t="s">
        <v>6630</v>
      </c>
      <c r="P8950" s="3">
        <v>3339633397</v>
      </c>
      <c r="Q8950" t="s">
        <v>6630</v>
      </c>
    </row>
    <row r="8951" spans="1:17" x14ac:dyDescent="0.35">
      <c r="A8951">
        <v>9497105377</v>
      </c>
      <c r="B8951" t="s">
        <v>6626</v>
      </c>
      <c r="C8951" t="s">
        <v>6356</v>
      </c>
      <c r="D8951">
        <v>200</v>
      </c>
      <c r="E8951" t="s">
        <v>6659</v>
      </c>
      <c r="F8951">
        <v>208</v>
      </c>
      <c r="G8951" t="s">
        <v>7129</v>
      </c>
      <c r="H8951">
        <v>305</v>
      </c>
      <c r="I8951" t="s">
        <v>20498</v>
      </c>
      <c r="J8951" t="s">
        <v>6630</v>
      </c>
      <c r="L8951" t="s">
        <v>6529</v>
      </c>
      <c r="M8951" t="s">
        <v>6630</v>
      </c>
      <c r="N8951">
        <v>10017324</v>
      </c>
      <c r="O8951" t="s">
        <v>20499</v>
      </c>
      <c r="P8951" t="s">
        <v>20500</v>
      </c>
      <c r="Q8951" t="s">
        <v>6630</v>
      </c>
    </row>
    <row r="8952" spans="1:17" x14ac:dyDescent="0.35">
      <c r="A8952" t="s">
        <v>20501</v>
      </c>
      <c r="B8952" t="s">
        <v>6626</v>
      </c>
      <c r="C8952" t="s">
        <v>6628</v>
      </c>
      <c r="D8952" t="s">
        <v>6628</v>
      </c>
      <c r="E8952" t="s">
        <v>6628</v>
      </c>
      <c r="F8952" t="s">
        <v>6628</v>
      </c>
      <c r="G8952" t="s">
        <v>6628</v>
      </c>
      <c r="H8952" t="s">
        <v>6628</v>
      </c>
      <c r="I8952" t="s">
        <v>19803</v>
      </c>
      <c r="J8952" t="s">
        <v>6630</v>
      </c>
      <c r="L8952" t="s">
        <v>6526</v>
      </c>
      <c r="M8952" t="s">
        <v>6630</v>
      </c>
      <c r="N8952" t="s">
        <v>6630</v>
      </c>
      <c r="O8952" t="s">
        <v>6630</v>
      </c>
      <c r="P8952" t="s">
        <v>6630</v>
      </c>
      <c r="Q8952" t="s">
        <v>6630</v>
      </c>
    </row>
    <row r="8953" spans="1:17" x14ac:dyDescent="0.35">
      <c r="A8953">
        <v>20885</v>
      </c>
      <c r="B8953" t="s">
        <v>6334</v>
      </c>
      <c r="C8953" t="s">
        <v>6356</v>
      </c>
      <c r="D8953">
        <v>200</v>
      </c>
      <c r="E8953" t="s">
        <v>6366</v>
      </c>
      <c r="F8953">
        <v>207</v>
      </c>
      <c r="G8953" t="s">
        <v>176</v>
      </c>
      <c r="H8953">
        <v>705</v>
      </c>
      <c r="I8953" t="s">
        <v>20502</v>
      </c>
      <c r="J8953" t="s">
        <v>6630</v>
      </c>
      <c r="L8953" t="s">
        <v>6526</v>
      </c>
      <c r="M8953">
        <v>10014659</v>
      </c>
      <c r="N8953">
        <v>16879304</v>
      </c>
      <c r="O8953" t="s">
        <v>6630</v>
      </c>
      <c r="P8953" t="s">
        <v>6630</v>
      </c>
      <c r="Q8953" t="s">
        <v>6630</v>
      </c>
    </row>
    <row r="8954" spans="1:17" x14ac:dyDescent="0.35">
      <c r="A8954">
        <v>9411110859</v>
      </c>
      <c r="B8954" t="s">
        <v>6626</v>
      </c>
      <c r="C8954" t="s">
        <v>6356</v>
      </c>
      <c r="D8954">
        <v>200</v>
      </c>
      <c r="E8954" t="s">
        <v>488</v>
      </c>
      <c r="F8954">
        <v>203</v>
      </c>
      <c r="G8954" t="s">
        <v>488</v>
      </c>
      <c r="H8954">
        <v>500</v>
      </c>
      <c r="I8954" t="s">
        <v>20503</v>
      </c>
      <c r="J8954">
        <v>20302</v>
      </c>
      <c r="L8954" t="s">
        <v>6529</v>
      </c>
      <c r="M8954">
        <v>11857704</v>
      </c>
      <c r="N8954" t="s">
        <v>6630</v>
      </c>
      <c r="O8954" t="s">
        <v>6630</v>
      </c>
      <c r="P8954" t="s">
        <v>6630</v>
      </c>
      <c r="Q8954">
        <v>200</v>
      </c>
    </row>
    <row r="8955" spans="1:17" x14ac:dyDescent="0.35">
      <c r="A8955">
        <v>9415113198</v>
      </c>
      <c r="B8955" t="s">
        <v>6626</v>
      </c>
      <c r="C8955" t="s">
        <v>6540</v>
      </c>
      <c r="D8955">
        <v>131</v>
      </c>
      <c r="E8955" t="s">
        <v>6672</v>
      </c>
      <c r="F8955">
        <v>703</v>
      </c>
      <c r="G8955" t="s">
        <v>3068</v>
      </c>
      <c r="H8955">
        <v>830</v>
      </c>
      <c r="I8955" t="s">
        <v>20504</v>
      </c>
      <c r="J8955">
        <v>9412111086</v>
      </c>
      <c r="L8955" t="s">
        <v>6529</v>
      </c>
      <c r="M8955">
        <v>15097141</v>
      </c>
      <c r="N8955" t="s">
        <v>6630</v>
      </c>
      <c r="O8955" t="s">
        <v>6630</v>
      </c>
      <c r="P8955" t="s">
        <v>6630</v>
      </c>
      <c r="Q8955" t="s">
        <v>6630</v>
      </c>
    </row>
    <row r="8956" spans="1:17" x14ac:dyDescent="0.35">
      <c r="A8956">
        <v>9499106076</v>
      </c>
      <c r="B8956" t="s">
        <v>6626</v>
      </c>
      <c r="C8956" t="s">
        <v>8365</v>
      </c>
      <c r="D8956">
        <v>105</v>
      </c>
      <c r="E8956" t="s">
        <v>6628</v>
      </c>
      <c r="F8956" t="s">
        <v>6628</v>
      </c>
      <c r="G8956" t="s">
        <v>8367</v>
      </c>
      <c r="H8956">
        <v>5</v>
      </c>
      <c r="I8956" t="s">
        <v>20505</v>
      </c>
      <c r="J8956" t="s">
        <v>6630</v>
      </c>
      <c r="L8956" t="s">
        <v>6529</v>
      </c>
      <c r="M8956" t="s">
        <v>6630</v>
      </c>
      <c r="N8956">
        <v>10005765</v>
      </c>
      <c r="O8956" t="s">
        <v>20506</v>
      </c>
      <c r="P8956" t="s">
        <v>8659</v>
      </c>
      <c r="Q8956" t="s">
        <v>6630</v>
      </c>
    </row>
    <row r="8957" spans="1:17" x14ac:dyDescent="0.35">
      <c r="A8957">
        <v>9600106511</v>
      </c>
      <c r="B8957" t="s">
        <v>6626</v>
      </c>
      <c r="C8957" t="s">
        <v>6356</v>
      </c>
      <c r="D8957">
        <v>200</v>
      </c>
      <c r="E8957" t="s">
        <v>6366</v>
      </c>
      <c r="F8957">
        <v>207</v>
      </c>
      <c r="G8957" t="s">
        <v>6990</v>
      </c>
      <c r="H8957">
        <v>200</v>
      </c>
      <c r="I8957" t="s">
        <v>20507</v>
      </c>
      <c r="J8957">
        <v>29000</v>
      </c>
      <c r="L8957" t="s">
        <v>6529</v>
      </c>
      <c r="M8957" t="s">
        <v>6630</v>
      </c>
      <c r="N8957">
        <v>10170054</v>
      </c>
      <c r="O8957" t="s">
        <v>9638</v>
      </c>
      <c r="P8957" t="s">
        <v>20508</v>
      </c>
      <c r="Q8957">
        <v>200</v>
      </c>
    </row>
    <row r="8958" spans="1:17" x14ac:dyDescent="0.35">
      <c r="A8958" t="s">
        <v>20509</v>
      </c>
      <c r="B8958" t="s">
        <v>6626</v>
      </c>
      <c r="C8958" t="s">
        <v>6628</v>
      </c>
      <c r="D8958" t="s">
        <v>6628</v>
      </c>
      <c r="E8958" t="s">
        <v>6628</v>
      </c>
      <c r="F8958" t="s">
        <v>6628</v>
      </c>
      <c r="G8958" t="s">
        <v>6628</v>
      </c>
      <c r="H8958" t="s">
        <v>6628</v>
      </c>
      <c r="I8958" t="s">
        <v>20510</v>
      </c>
      <c r="J8958" t="s">
        <v>6630</v>
      </c>
      <c r="L8958" t="s">
        <v>6526</v>
      </c>
      <c r="M8958" t="s">
        <v>6630</v>
      </c>
      <c r="N8958" t="s">
        <v>6630</v>
      </c>
      <c r="O8958" t="s">
        <v>6630</v>
      </c>
      <c r="P8958" t="s">
        <v>6630</v>
      </c>
      <c r="Q8958" t="s">
        <v>6630</v>
      </c>
    </row>
    <row r="8959" spans="1:17" x14ac:dyDescent="0.35">
      <c r="A8959" t="s">
        <v>20511</v>
      </c>
      <c r="B8959" t="s">
        <v>6626</v>
      </c>
      <c r="C8959" t="s">
        <v>6628</v>
      </c>
      <c r="D8959" t="s">
        <v>6628</v>
      </c>
      <c r="E8959" t="s">
        <v>6628</v>
      </c>
      <c r="F8959" t="s">
        <v>6628</v>
      </c>
      <c r="G8959" t="s">
        <v>6628</v>
      </c>
      <c r="H8959" t="s">
        <v>6628</v>
      </c>
      <c r="I8959" t="s">
        <v>9209</v>
      </c>
      <c r="J8959" t="s">
        <v>6630</v>
      </c>
      <c r="L8959" t="s">
        <v>6529</v>
      </c>
      <c r="M8959" t="s">
        <v>6630</v>
      </c>
      <c r="N8959" t="s">
        <v>6630</v>
      </c>
      <c r="O8959" t="s">
        <v>6630</v>
      </c>
      <c r="P8959" t="s">
        <v>6630</v>
      </c>
      <c r="Q8959" t="s">
        <v>6630</v>
      </c>
    </row>
    <row r="8960" spans="1:17" x14ac:dyDescent="0.35">
      <c r="A8960">
        <v>3500106637</v>
      </c>
      <c r="B8960" t="s">
        <v>6626</v>
      </c>
      <c r="C8960" t="s">
        <v>6356</v>
      </c>
      <c r="D8960">
        <v>200</v>
      </c>
      <c r="E8960" t="s">
        <v>5245</v>
      </c>
      <c r="F8960">
        <v>202</v>
      </c>
      <c r="G8960" t="s">
        <v>5245</v>
      </c>
      <c r="H8960">
        <v>450</v>
      </c>
      <c r="I8960" t="s">
        <v>20512</v>
      </c>
      <c r="J8960">
        <v>20200</v>
      </c>
      <c r="L8960" t="s">
        <v>6529</v>
      </c>
      <c r="M8960" t="s">
        <v>6630</v>
      </c>
      <c r="N8960" t="s">
        <v>6630</v>
      </c>
      <c r="O8960" t="s">
        <v>20513</v>
      </c>
      <c r="P8960" t="s">
        <v>20514</v>
      </c>
      <c r="Q8960" t="s">
        <v>6630</v>
      </c>
    </row>
    <row r="8961" spans="1:17" x14ac:dyDescent="0.35">
      <c r="A8961">
        <v>9200106457</v>
      </c>
      <c r="B8961" t="s">
        <v>6626</v>
      </c>
      <c r="C8961" t="s">
        <v>8365</v>
      </c>
      <c r="D8961">
        <v>105</v>
      </c>
      <c r="E8961" t="s">
        <v>8513</v>
      </c>
      <c r="F8961">
        <v>100</v>
      </c>
      <c r="G8961" t="s">
        <v>8367</v>
      </c>
      <c r="H8961">
        <v>5</v>
      </c>
      <c r="I8961" t="s">
        <v>20515</v>
      </c>
      <c r="J8961">
        <v>10500</v>
      </c>
      <c r="L8961" t="s">
        <v>6529</v>
      </c>
      <c r="M8961">
        <v>10427235</v>
      </c>
      <c r="N8961" t="s">
        <v>6630</v>
      </c>
      <c r="O8961" t="s">
        <v>10690</v>
      </c>
      <c r="P8961" t="s">
        <v>7026</v>
      </c>
      <c r="Q8961" t="s">
        <v>6630</v>
      </c>
    </row>
    <row r="8962" spans="1:17" x14ac:dyDescent="0.35">
      <c r="A8962">
        <v>9422116095</v>
      </c>
      <c r="B8962" t="s">
        <v>6334</v>
      </c>
      <c r="C8962" t="s">
        <v>6356</v>
      </c>
      <c r="D8962">
        <v>200</v>
      </c>
      <c r="E8962" t="s">
        <v>6357</v>
      </c>
      <c r="F8962">
        <v>209</v>
      </c>
      <c r="G8962" t="s">
        <v>977</v>
      </c>
      <c r="H8962">
        <v>310</v>
      </c>
      <c r="I8962" t="s">
        <v>17809</v>
      </c>
      <c r="J8962">
        <v>13570</v>
      </c>
      <c r="L8962" t="s">
        <v>6529</v>
      </c>
      <c r="M8962">
        <v>10659159</v>
      </c>
      <c r="N8962">
        <v>13562281</v>
      </c>
      <c r="O8962" t="s">
        <v>6630</v>
      </c>
      <c r="P8962" t="s">
        <v>6630</v>
      </c>
      <c r="Q8962">
        <v>100</v>
      </c>
    </row>
    <row r="8963" spans="1:17" x14ac:dyDescent="0.35">
      <c r="A8963" t="s">
        <v>20516</v>
      </c>
      <c r="B8963" t="s">
        <v>6626</v>
      </c>
      <c r="C8963" t="s">
        <v>6628</v>
      </c>
      <c r="D8963" t="s">
        <v>6628</v>
      </c>
      <c r="E8963" t="s">
        <v>6628</v>
      </c>
      <c r="F8963" t="s">
        <v>6628</v>
      </c>
      <c r="G8963" t="s">
        <v>6628</v>
      </c>
      <c r="H8963" t="s">
        <v>6628</v>
      </c>
      <c r="I8963" t="s">
        <v>20517</v>
      </c>
      <c r="J8963" t="s">
        <v>6630</v>
      </c>
      <c r="L8963" t="s">
        <v>6529</v>
      </c>
      <c r="M8963" t="s">
        <v>6630</v>
      </c>
      <c r="N8963" t="s">
        <v>6630</v>
      </c>
      <c r="O8963" t="s">
        <v>6630</v>
      </c>
      <c r="P8963" t="s">
        <v>6630</v>
      </c>
      <c r="Q8963" t="s">
        <v>6630</v>
      </c>
    </row>
    <row r="8964" spans="1:17" x14ac:dyDescent="0.35">
      <c r="A8964">
        <v>13030</v>
      </c>
      <c r="B8964" t="s">
        <v>6626</v>
      </c>
      <c r="C8964" t="s">
        <v>8762</v>
      </c>
      <c r="D8964">
        <v>130</v>
      </c>
      <c r="E8964" t="s">
        <v>6628</v>
      </c>
      <c r="F8964" t="s">
        <v>6628</v>
      </c>
      <c r="G8964" t="s">
        <v>3774</v>
      </c>
      <c r="H8964">
        <v>100</v>
      </c>
      <c r="I8964" t="s">
        <v>9478</v>
      </c>
      <c r="J8964" t="s">
        <v>6630</v>
      </c>
      <c r="L8964" t="s">
        <v>6526</v>
      </c>
      <c r="M8964" t="s">
        <v>6630</v>
      </c>
      <c r="N8964" t="s">
        <v>6630</v>
      </c>
      <c r="O8964" t="s">
        <v>18563</v>
      </c>
      <c r="P8964" t="s">
        <v>6630</v>
      </c>
      <c r="Q8964" t="s">
        <v>6630</v>
      </c>
    </row>
    <row r="8965" spans="1:17" x14ac:dyDescent="0.35">
      <c r="A8965" t="s">
        <v>20518</v>
      </c>
      <c r="B8965" t="s">
        <v>6626</v>
      </c>
      <c r="C8965" t="s">
        <v>6628</v>
      </c>
      <c r="D8965" t="s">
        <v>6628</v>
      </c>
      <c r="E8965" t="s">
        <v>6628</v>
      </c>
      <c r="F8965" t="s">
        <v>6628</v>
      </c>
      <c r="G8965" t="s">
        <v>6628</v>
      </c>
      <c r="H8965" t="s">
        <v>6628</v>
      </c>
      <c r="I8965" t="s">
        <v>20519</v>
      </c>
      <c r="J8965" t="s">
        <v>6630</v>
      </c>
      <c r="L8965" t="s">
        <v>6529</v>
      </c>
      <c r="M8965" t="s">
        <v>6630</v>
      </c>
      <c r="N8965" t="s">
        <v>6630</v>
      </c>
      <c r="O8965" t="s">
        <v>6630</v>
      </c>
      <c r="P8965" t="s">
        <v>6630</v>
      </c>
      <c r="Q8965" t="s">
        <v>6630</v>
      </c>
    </row>
    <row r="8966" spans="1:17" x14ac:dyDescent="0.35">
      <c r="A8966">
        <v>9418114374</v>
      </c>
      <c r="B8966" t="s">
        <v>6334</v>
      </c>
      <c r="C8966" t="s">
        <v>6540</v>
      </c>
      <c r="D8966">
        <v>131</v>
      </c>
      <c r="E8966" t="s">
        <v>2905</v>
      </c>
      <c r="F8966">
        <v>300</v>
      </c>
      <c r="G8966" t="s">
        <v>2845</v>
      </c>
      <c r="H8966">
        <v>107</v>
      </c>
      <c r="I8966" t="s">
        <v>10327</v>
      </c>
      <c r="J8966">
        <v>20703</v>
      </c>
      <c r="L8966" t="s">
        <v>6529</v>
      </c>
      <c r="M8966">
        <v>14992514</v>
      </c>
      <c r="N8966" t="s">
        <v>6630</v>
      </c>
      <c r="O8966" t="s">
        <v>6630</v>
      </c>
      <c r="P8966" t="s">
        <v>6630</v>
      </c>
      <c r="Q8966" t="s">
        <v>6630</v>
      </c>
    </row>
    <row r="8967" spans="1:17" x14ac:dyDescent="0.35">
      <c r="A8967">
        <v>9496100979</v>
      </c>
      <c r="B8967" t="s">
        <v>6626</v>
      </c>
      <c r="C8967" t="s">
        <v>6356</v>
      </c>
      <c r="D8967">
        <v>200</v>
      </c>
      <c r="E8967" t="s">
        <v>6659</v>
      </c>
      <c r="F8967">
        <v>208</v>
      </c>
      <c r="G8967" t="s">
        <v>7129</v>
      </c>
      <c r="H8967">
        <v>305</v>
      </c>
      <c r="I8967" t="s">
        <v>20520</v>
      </c>
      <c r="J8967" t="s">
        <v>6630</v>
      </c>
      <c r="L8967" t="s">
        <v>6529</v>
      </c>
      <c r="M8967" t="s">
        <v>6630</v>
      </c>
      <c r="N8967">
        <v>10017324</v>
      </c>
      <c r="O8967" t="s">
        <v>6630</v>
      </c>
      <c r="P8967" t="s">
        <v>6830</v>
      </c>
      <c r="Q8967" t="s">
        <v>6630</v>
      </c>
    </row>
    <row r="8968" spans="1:17" x14ac:dyDescent="0.35">
      <c r="A8968">
        <v>9413111838</v>
      </c>
      <c r="B8968" t="s">
        <v>6626</v>
      </c>
      <c r="C8968" t="s">
        <v>6356</v>
      </c>
      <c r="D8968">
        <v>200</v>
      </c>
      <c r="E8968" t="s">
        <v>488</v>
      </c>
      <c r="F8968">
        <v>203</v>
      </c>
      <c r="G8968" t="s">
        <v>488</v>
      </c>
      <c r="H8968">
        <v>500</v>
      </c>
      <c r="I8968" t="s">
        <v>20521</v>
      </c>
      <c r="J8968">
        <v>20302</v>
      </c>
      <c r="L8968" t="s">
        <v>6529</v>
      </c>
      <c r="M8968">
        <v>10007022</v>
      </c>
      <c r="N8968" t="s">
        <v>6630</v>
      </c>
      <c r="O8968" t="s">
        <v>6799</v>
      </c>
      <c r="P8968" t="s">
        <v>6630</v>
      </c>
      <c r="Q8968" t="s">
        <v>6630</v>
      </c>
    </row>
    <row r="8969" spans="1:17" x14ac:dyDescent="0.35">
      <c r="A8969" t="s">
        <v>20522</v>
      </c>
      <c r="B8969" t="s">
        <v>6626</v>
      </c>
      <c r="C8969" t="s">
        <v>6356</v>
      </c>
      <c r="D8969">
        <v>200</v>
      </c>
      <c r="E8969" t="s">
        <v>6366</v>
      </c>
      <c r="F8969">
        <v>207</v>
      </c>
      <c r="G8969" t="s">
        <v>6638</v>
      </c>
      <c r="H8969">
        <v>415</v>
      </c>
      <c r="I8969" t="s">
        <v>20523</v>
      </c>
      <c r="J8969" t="s">
        <v>6630</v>
      </c>
      <c r="L8969" t="s">
        <v>6526</v>
      </c>
      <c r="M8969" t="s">
        <v>6630</v>
      </c>
      <c r="N8969" t="s">
        <v>6630</v>
      </c>
      <c r="O8969" t="s">
        <v>6630</v>
      </c>
      <c r="P8969" t="s">
        <v>6630</v>
      </c>
      <c r="Q8969" t="s">
        <v>6630</v>
      </c>
    </row>
    <row r="8970" spans="1:17" x14ac:dyDescent="0.35">
      <c r="A8970" t="s">
        <v>20524</v>
      </c>
      <c r="B8970" t="s">
        <v>6626</v>
      </c>
      <c r="C8970" t="s">
        <v>6628</v>
      </c>
      <c r="D8970" t="s">
        <v>6628</v>
      </c>
      <c r="E8970" t="s">
        <v>6628</v>
      </c>
      <c r="F8970" t="s">
        <v>6628</v>
      </c>
      <c r="G8970" t="s">
        <v>6628</v>
      </c>
      <c r="H8970" t="s">
        <v>6628</v>
      </c>
      <c r="I8970" t="s">
        <v>20525</v>
      </c>
      <c r="J8970" t="s">
        <v>6630</v>
      </c>
      <c r="L8970" t="s">
        <v>6526</v>
      </c>
      <c r="M8970" t="s">
        <v>6630</v>
      </c>
      <c r="N8970" t="s">
        <v>6630</v>
      </c>
      <c r="O8970" t="s">
        <v>6630</v>
      </c>
      <c r="P8970" t="s">
        <v>6630</v>
      </c>
      <c r="Q8970" t="s">
        <v>6630</v>
      </c>
    </row>
    <row r="8971" spans="1:17" x14ac:dyDescent="0.35">
      <c r="A8971" t="s">
        <v>20526</v>
      </c>
      <c r="B8971" t="s">
        <v>6626</v>
      </c>
      <c r="C8971" t="s">
        <v>6628</v>
      </c>
      <c r="D8971" t="s">
        <v>6628</v>
      </c>
      <c r="E8971" t="s">
        <v>6628</v>
      </c>
      <c r="F8971" t="s">
        <v>6628</v>
      </c>
      <c r="G8971" t="s">
        <v>6628</v>
      </c>
      <c r="H8971" t="s">
        <v>6628</v>
      </c>
      <c r="I8971" t="s">
        <v>8558</v>
      </c>
      <c r="J8971" t="s">
        <v>6630</v>
      </c>
      <c r="L8971" t="s">
        <v>6526</v>
      </c>
      <c r="M8971" t="s">
        <v>6630</v>
      </c>
      <c r="N8971" t="s">
        <v>6630</v>
      </c>
      <c r="O8971" t="s">
        <v>6630</v>
      </c>
      <c r="P8971" t="s">
        <v>6630</v>
      </c>
      <c r="Q8971" t="s">
        <v>6630</v>
      </c>
    </row>
    <row r="8972" spans="1:17" x14ac:dyDescent="0.35">
      <c r="A8972">
        <v>9407109203</v>
      </c>
      <c r="B8972" t="s">
        <v>6626</v>
      </c>
      <c r="C8972" t="s">
        <v>6335</v>
      </c>
      <c r="D8972">
        <v>150</v>
      </c>
      <c r="E8972" t="s">
        <v>6335</v>
      </c>
      <c r="F8972">
        <v>205</v>
      </c>
      <c r="G8972" t="s">
        <v>20527</v>
      </c>
      <c r="H8972">
        <v>604</v>
      </c>
      <c r="I8972" t="s">
        <v>20528</v>
      </c>
      <c r="J8972">
        <v>20507</v>
      </c>
      <c r="L8972" t="s">
        <v>6529</v>
      </c>
      <c r="M8972">
        <v>10197353</v>
      </c>
      <c r="N8972">
        <v>10707026</v>
      </c>
      <c r="O8972" t="s">
        <v>20529</v>
      </c>
      <c r="P8972" t="s">
        <v>20530</v>
      </c>
      <c r="Q8972" t="s">
        <v>6630</v>
      </c>
    </row>
    <row r="8973" spans="1:17" x14ac:dyDescent="0.35">
      <c r="A8973" t="s">
        <v>20531</v>
      </c>
      <c r="B8973" t="s">
        <v>6626</v>
      </c>
      <c r="C8973" t="s">
        <v>6628</v>
      </c>
      <c r="D8973" t="s">
        <v>6628</v>
      </c>
      <c r="E8973" t="s">
        <v>6628</v>
      </c>
      <c r="F8973" t="s">
        <v>6628</v>
      </c>
      <c r="G8973" t="s">
        <v>6628</v>
      </c>
      <c r="H8973" t="s">
        <v>6628</v>
      </c>
      <c r="I8973" t="s">
        <v>20532</v>
      </c>
      <c r="J8973" t="s">
        <v>6630</v>
      </c>
      <c r="L8973" t="s">
        <v>6526</v>
      </c>
      <c r="M8973" t="s">
        <v>6630</v>
      </c>
      <c r="N8973" t="s">
        <v>6630</v>
      </c>
      <c r="O8973" t="s">
        <v>6630</v>
      </c>
      <c r="P8973" t="s">
        <v>6630</v>
      </c>
      <c r="Q8973" t="s">
        <v>6630</v>
      </c>
    </row>
    <row r="8974" spans="1:17" x14ac:dyDescent="0.35">
      <c r="A8974">
        <v>9413111788</v>
      </c>
      <c r="B8974" t="s">
        <v>6626</v>
      </c>
      <c r="C8974" t="s">
        <v>6356</v>
      </c>
      <c r="D8974">
        <v>200</v>
      </c>
      <c r="E8974" t="s">
        <v>6366</v>
      </c>
      <c r="F8974">
        <v>207</v>
      </c>
      <c r="G8974" t="s">
        <v>6724</v>
      </c>
      <c r="H8974">
        <v>323</v>
      </c>
      <c r="I8974" t="s">
        <v>20533</v>
      </c>
      <c r="J8974">
        <v>20050</v>
      </c>
      <c r="L8974" t="s">
        <v>6529</v>
      </c>
      <c r="M8974">
        <v>10114950</v>
      </c>
      <c r="N8974">
        <v>10032305</v>
      </c>
      <c r="O8974">
        <v>29748</v>
      </c>
      <c r="P8974" t="s">
        <v>6630</v>
      </c>
      <c r="Q8974" t="s">
        <v>6630</v>
      </c>
    </row>
    <row r="8975" spans="1:17" x14ac:dyDescent="0.35">
      <c r="A8975" t="s">
        <v>20534</v>
      </c>
      <c r="B8975" t="s">
        <v>6626</v>
      </c>
      <c r="C8975" t="s">
        <v>6628</v>
      </c>
      <c r="D8975" t="s">
        <v>6628</v>
      </c>
      <c r="E8975" t="s">
        <v>6628</v>
      </c>
      <c r="F8975" t="s">
        <v>6628</v>
      </c>
      <c r="G8975" t="s">
        <v>6628</v>
      </c>
      <c r="H8975" t="s">
        <v>6628</v>
      </c>
      <c r="I8975" t="s">
        <v>8443</v>
      </c>
      <c r="J8975" t="s">
        <v>6630</v>
      </c>
      <c r="L8975" t="s">
        <v>6529</v>
      </c>
      <c r="M8975" t="s">
        <v>6630</v>
      </c>
      <c r="N8975" t="s">
        <v>6630</v>
      </c>
      <c r="O8975" t="s">
        <v>6630</v>
      </c>
      <c r="P8975" t="s">
        <v>6630</v>
      </c>
      <c r="Q8975" t="s">
        <v>6630</v>
      </c>
    </row>
    <row r="8976" spans="1:17" x14ac:dyDescent="0.35">
      <c r="A8976">
        <v>3593100193</v>
      </c>
      <c r="B8976" t="s">
        <v>6626</v>
      </c>
      <c r="C8976" t="s">
        <v>6356</v>
      </c>
      <c r="D8976">
        <v>200</v>
      </c>
      <c r="E8976" t="s">
        <v>488</v>
      </c>
      <c r="F8976">
        <v>203</v>
      </c>
      <c r="G8976" t="s">
        <v>3774</v>
      </c>
      <c r="H8976">
        <v>100</v>
      </c>
      <c r="I8976" t="s">
        <v>20535</v>
      </c>
      <c r="J8976" t="s">
        <v>6630</v>
      </c>
      <c r="L8976" t="s">
        <v>6529</v>
      </c>
      <c r="M8976" t="s">
        <v>6630</v>
      </c>
      <c r="N8976" t="s">
        <v>6630</v>
      </c>
      <c r="O8976" t="s">
        <v>6630</v>
      </c>
      <c r="P8976" t="s">
        <v>14031</v>
      </c>
      <c r="Q8976" t="s">
        <v>6630</v>
      </c>
    </row>
    <row r="8977" spans="1:17" x14ac:dyDescent="0.35">
      <c r="A8977">
        <v>9424116634</v>
      </c>
      <c r="B8977" t="s">
        <v>6334</v>
      </c>
      <c r="C8977" t="s">
        <v>6356</v>
      </c>
      <c r="D8977">
        <v>200</v>
      </c>
      <c r="E8977" t="s">
        <v>6366</v>
      </c>
      <c r="F8977">
        <v>207</v>
      </c>
      <c r="G8977" t="s">
        <v>176</v>
      </c>
      <c r="H8977">
        <v>705</v>
      </c>
      <c r="I8977" t="s">
        <v>20536</v>
      </c>
      <c r="J8977">
        <v>20800</v>
      </c>
      <c r="L8977" t="s">
        <v>6529</v>
      </c>
      <c r="M8977">
        <v>12975067</v>
      </c>
      <c r="N8977">
        <v>11870044</v>
      </c>
      <c r="O8977" t="s">
        <v>6630</v>
      </c>
      <c r="P8977" t="s">
        <v>6630</v>
      </c>
      <c r="Q8977">
        <v>700</v>
      </c>
    </row>
    <row r="8978" spans="1:17" x14ac:dyDescent="0.35">
      <c r="A8978">
        <v>9413111714</v>
      </c>
      <c r="B8978" t="s">
        <v>6626</v>
      </c>
      <c r="C8978" t="s">
        <v>6356</v>
      </c>
      <c r="D8978">
        <v>200</v>
      </c>
      <c r="E8978" t="s">
        <v>488</v>
      </c>
      <c r="F8978">
        <v>203</v>
      </c>
      <c r="G8978" t="s">
        <v>488</v>
      </c>
      <c r="H8978">
        <v>500</v>
      </c>
      <c r="I8978" t="s">
        <v>20537</v>
      </c>
      <c r="J8978">
        <v>20302</v>
      </c>
      <c r="L8978" t="s">
        <v>6529</v>
      </c>
      <c r="M8978">
        <v>13243167</v>
      </c>
      <c r="N8978" t="s">
        <v>6630</v>
      </c>
      <c r="O8978">
        <v>30735</v>
      </c>
      <c r="P8978" t="s">
        <v>6630</v>
      </c>
      <c r="Q8978" t="s">
        <v>6630</v>
      </c>
    </row>
    <row r="8979" spans="1:17" x14ac:dyDescent="0.35">
      <c r="A8979">
        <v>9412111161</v>
      </c>
      <c r="B8979" t="s">
        <v>6626</v>
      </c>
      <c r="C8979" t="s">
        <v>6356</v>
      </c>
      <c r="D8979">
        <v>200</v>
      </c>
      <c r="E8979" t="s">
        <v>6357</v>
      </c>
      <c r="F8979">
        <v>209</v>
      </c>
      <c r="G8979" t="s">
        <v>977</v>
      </c>
      <c r="H8979">
        <v>310</v>
      </c>
      <c r="I8979" t="s">
        <v>20538</v>
      </c>
      <c r="J8979">
        <v>13562</v>
      </c>
      <c r="L8979" t="s">
        <v>6529</v>
      </c>
      <c r="M8979">
        <v>10122853</v>
      </c>
      <c r="N8979" t="s">
        <v>6630</v>
      </c>
      <c r="O8979" t="s">
        <v>6630</v>
      </c>
      <c r="P8979" t="s">
        <v>6630</v>
      </c>
      <c r="Q8979">
        <v>700</v>
      </c>
    </row>
    <row r="8980" spans="1:17" x14ac:dyDescent="0.35">
      <c r="A8980">
        <v>22000</v>
      </c>
      <c r="B8980" t="s">
        <v>6626</v>
      </c>
      <c r="C8980" t="s">
        <v>6356</v>
      </c>
      <c r="D8980">
        <v>200</v>
      </c>
      <c r="E8980" t="s">
        <v>6366</v>
      </c>
      <c r="F8980">
        <v>207</v>
      </c>
      <c r="G8980" t="s">
        <v>7005</v>
      </c>
      <c r="H8980">
        <v>740</v>
      </c>
      <c r="I8980" t="s">
        <v>8697</v>
      </c>
      <c r="J8980" t="s">
        <v>6630</v>
      </c>
      <c r="L8980" t="s">
        <v>6526</v>
      </c>
      <c r="M8980" t="s">
        <v>6630</v>
      </c>
      <c r="N8980" t="s">
        <v>6630</v>
      </c>
      <c r="O8980" t="s">
        <v>20539</v>
      </c>
      <c r="P8980" t="s">
        <v>20540</v>
      </c>
      <c r="Q8980" t="s">
        <v>6630</v>
      </c>
    </row>
    <row r="8981" spans="1:17" x14ac:dyDescent="0.35">
      <c r="A8981" t="s">
        <v>20541</v>
      </c>
      <c r="B8981" t="s">
        <v>6626</v>
      </c>
      <c r="C8981" t="s">
        <v>6628</v>
      </c>
      <c r="D8981" t="s">
        <v>6628</v>
      </c>
      <c r="E8981" t="s">
        <v>6628</v>
      </c>
      <c r="F8981" t="s">
        <v>6628</v>
      </c>
      <c r="G8981" t="s">
        <v>6628</v>
      </c>
      <c r="H8981" t="s">
        <v>6628</v>
      </c>
      <c r="I8981" t="s">
        <v>20542</v>
      </c>
      <c r="J8981" t="s">
        <v>6630</v>
      </c>
      <c r="L8981" t="s">
        <v>6526</v>
      </c>
      <c r="M8981" t="s">
        <v>6630</v>
      </c>
      <c r="N8981" t="s">
        <v>6630</v>
      </c>
      <c r="O8981" t="s">
        <v>6630</v>
      </c>
      <c r="P8981" t="s">
        <v>6630</v>
      </c>
      <c r="Q8981" t="s">
        <v>6630</v>
      </c>
    </row>
    <row r="8982" spans="1:17" x14ac:dyDescent="0.35">
      <c r="A8982">
        <v>9415113147</v>
      </c>
      <c r="B8982" t="s">
        <v>6626</v>
      </c>
      <c r="C8982" t="s">
        <v>6335</v>
      </c>
      <c r="D8982">
        <v>150</v>
      </c>
      <c r="E8982" t="s">
        <v>6335</v>
      </c>
      <c r="F8982">
        <v>205</v>
      </c>
      <c r="G8982" t="s">
        <v>6923</v>
      </c>
      <c r="H8982">
        <v>603</v>
      </c>
      <c r="I8982" t="s">
        <v>20543</v>
      </c>
      <c r="J8982">
        <v>20505</v>
      </c>
      <c r="L8982" t="s">
        <v>6529</v>
      </c>
      <c r="M8982">
        <v>15361386</v>
      </c>
      <c r="N8982">
        <v>15961795</v>
      </c>
      <c r="O8982" t="s">
        <v>6630</v>
      </c>
      <c r="P8982" t="s">
        <v>6630</v>
      </c>
      <c r="Q8982" t="s">
        <v>6630</v>
      </c>
    </row>
    <row r="8983" spans="1:17" x14ac:dyDescent="0.35">
      <c r="A8983">
        <v>9414112408</v>
      </c>
      <c r="B8983" t="s">
        <v>6626</v>
      </c>
      <c r="C8983" t="s">
        <v>6540</v>
      </c>
      <c r="D8983">
        <v>131</v>
      </c>
      <c r="E8983" t="s">
        <v>6672</v>
      </c>
      <c r="F8983">
        <v>703</v>
      </c>
      <c r="G8983" t="s">
        <v>7042</v>
      </c>
      <c r="H8983">
        <v>730</v>
      </c>
      <c r="I8983" t="s">
        <v>20544</v>
      </c>
      <c r="J8983">
        <v>13200</v>
      </c>
      <c r="L8983" t="s">
        <v>6529</v>
      </c>
      <c r="M8983">
        <v>11950360</v>
      </c>
      <c r="N8983">
        <v>15218977</v>
      </c>
      <c r="O8983" t="s">
        <v>6630</v>
      </c>
      <c r="P8983" t="s">
        <v>6630</v>
      </c>
      <c r="Q8983" t="s">
        <v>6630</v>
      </c>
    </row>
    <row r="8984" spans="1:17" x14ac:dyDescent="0.35">
      <c r="A8984">
        <v>9496100924</v>
      </c>
      <c r="B8984" t="s">
        <v>6626</v>
      </c>
      <c r="C8984" t="s">
        <v>6356</v>
      </c>
      <c r="D8984">
        <v>200</v>
      </c>
      <c r="E8984" t="s">
        <v>6659</v>
      </c>
      <c r="F8984">
        <v>208</v>
      </c>
      <c r="G8984" t="s">
        <v>7129</v>
      </c>
      <c r="H8984">
        <v>305</v>
      </c>
      <c r="I8984" t="s">
        <v>20545</v>
      </c>
      <c r="J8984" t="s">
        <v>6630</v>
      </c>
      <c r="L8984" t="s">
        <v>6529</v>
      </c>
      <c r="M8984" t="s">
        <v>6630</v>
      </c>
      <c r="N8984">
        <v>10008204</v>
      </c>
      <c r="O8984" t="s">
        <v>6630</v>
      </c>
      <c r="P8984" t="s">
        <v>6830</v>
      </c>
      <c r="Q8984" t="s">
        <v>6630</v>
      </c>
    </row>
    <row r="8985" spans="1:17" x14ac:dyDescent="0.35">
      <c r="A8985">
        <v>9411110597</v>
      </c>
      <c r="B8985" t="s">
        <v>6626</v>
      </c>
      <c r="C8985" t="s">
        <v>6356</v>
      </c>
      <c r="D8985">
        <v>200</v>
      </c>
      <c r="E8985" t="s">
        <v>6357</v>
      </c>
      <c r="F8985">
        <v>209</v>
      </c>
      <c r="G8985" t="s">
        <v>977</v>
      </c>
      <c r="H8985">
        <v>310</v>
      </c>
      <c r="I8985" t="s">
        <v>20546</v>
      </c>
      <c r="J8985">
        <v>13562</v>
      </c>
      <c r="L8985" t="s">
        <v>6529</v>
      </c>
      <c r="M8985">
        <v>10122853</v>
      </c>
      <c r="N8985" t="s">
        <v>6630</v>
      </c>
      <c r="O8985" t="s">
        <v>6647</v>
      </c>
      <c r="P8985" t="s">
        <v>6630</v>
      </c>
      <c r="Q8985" t="s">
        <v>6630</v>
      </c>
    </row>
    <row r="8986" spans="1:17" x14ac:dyDescent="0.35">
      <c r="A8986">
        <v>3515113155</v>
      </c>
      <c r="B8986" t="s">
        <v>6626</v>
      </c>
      <c r="C8986" t="s">
        <v>6356</v>
      </c>
      <c r="D8986">
        <v>200</v>
      </c>
      <c r="E8986" t="s">
        <v>5245</v>
      </c>
      <c r="F8986">
        <v>202</v>
      </c>
      <c r="G8986" t="s">
        <v>5245</v>
      </c>
      <c r="H8986">
        <v>450</v>
      </c>
      <c r="I8986" t="s">
        <v>20547</v>
      </c>
      <c r="J8986">
        <v>20200</v>
      </c>
      <c r="L8986" t="s">
        <v>6529</v>
      </c>
      <c r="M8986">
        <v>10533791</v>
      </c>
      <c r="N8986">
        <v>11533224</v>
      </c>
      <c r="O8986">
        <v>33120</v>
      </c>
      <c r="P8986" t="s">
        <v>6630</v>
      </c>
      <c r="Q8986" t="s">
        <v>6630</v>
      </c>
    </row>
    <row r="8987" spans="1:17" x14ac:dyDescent="0.35">
      <c r="A8987">
        <v>7906108985</v>
      </c>
      <c r="B8987" t="s">
        <v>6626</v>
      </c>
      <c r="C8987" t="s">
        <v>6356</v>
      </c>
      <c r="D8987">
        <v>200</v>
      </c>
      <c r="E8987" t="s">
        <v>6366</v>
      </c>
      <c r="F8987">
        <v>207</v>
      </c>
      <c r="G8987" t="s">
        <v>1357</v>
      </c>
      <c r="H8987">
        <v>745</v>
      </c>
      <c r="I8987" t="s">
        <v>20548</v>
      </c>
      <c r="J8987">
        <v>20800</v>
      </c>
      <c r="L8987" t="s">
        <v>6529</v>
      </c>
      <c r="M8987" t="s">
        <v>6630</v>
      </c>
      <c r="N8987">
        <v>10218821</v>
      </c>
      <c r="O8987" t="s">
        <v>20549</v>
      </c>
      <c r="P8987" t="s">
        <v>6630</v>
      </c>
      <c r="Q8987">
        <v>700</v>
      </c>
    </row>
    <row r="8988" spans="1:17" x14ac:dyDescent="0.35">
      <c r="A8988">
        <v>9493100127</v>
      </c>
      <c r="B8988" t="s">
        <v>6626</v>
      </c>
      <c r="C8988" t="s">
        <v>6766</v>
      </c>
      <c r="D8988">
        <v>120</v>
      </c>
      <c r="E8988" t="s">
        <v>6628</v>
      </c>
      <c r="F8988" t="s">
        <v>6628</v>
      </c>
      <c r="G8988" t="s">
        <v>6702</v>
      </c>
      <c r="H8988">
        <v>55</v>
      </c>
      <c r="I8988" t="s">
        <v>20550</v>
      </c>
      <c r="J8988" t="s">
        <v>6630</v>
      </c>
      <c r="L8988" t="s">
        <v>6529</v>
      </c>
      <c r="M8988" t="s">
        <v>6630</v>
      </c>
      <c r="N8988" t="s">
        <v>6630</v>
      </c>
      <c r="O8988" t="s">
        <v>6630</v>
      </c>
      <c r="P8988" t="s">
        <v>20551</v>
      </c>
      <c r="Q8988" t="s">
        <v>6630</v>
      </c>
    </row>
    <row r="8989" spans="1:17" x14ac:dyDescent="0.35">
      <c r="A8989">
        <v>9405108627</v>
      </c>
      <c r="B8989" t="s">
        <v>6626</v>
      </c>
      <c r="C8989" t="s">
        <v>6356</v>
      </c>
      <c r="D8989">
        <v>200</v>
      </c>
      <c r="E8989" t="s">
        <v>6659</v>
      </c>
      <c r="F8989">
        <v>208</v>
      </c>
      <c r="G8989" t="s">
        <v>6726</v>
      </c>
      <c r="H8989">
        <v>315</v>
      </c>
      <c r="I8989" t="s">
        <v>20552</v>
      </c>
      <c r="J8989">
        <v>13565</v>
      </c>
      <c r="L8989" t="s">
        <v>6529</v>
      </c>
      <c r="M8989">
        <v>10523438</v>
      </c>
      <c r="N8989" t="s">
        <v>6630</v>
      </c>
      <c r="O8989" t="s">
        <v>6630</v>
      </c>
      <c r="P8989" t="s">
        <v>20553</v>
      </c>
      <c r="Q8989" t="s">
        <v>6630</v>
      </c>
    </row>
    <row r="8990" spans="1:17" x14ac:dyDescent="0.35">
      <c r="A8990" t="s">
        <v>20554</v>
      </c>
      <c r="B8990" t="s">
        <v>6626</v>
      </c>
      <c r="C8990" t="s">
        <v>6628</v>
      </c>
      <c r="D8990" t="s">
        <v>6628</v>
      </c>
      <c r="E8990" t="s">
        <v>6628</v>
      </c>
      <c r="F8990" t="s">
        <v>6628</v>
      </c>
      <c r="G8990" t="s">
        <v>6628</v>
      </c>
      <c r="H8990" t="s">
        <v>6628</v>
      </c>
      <c r="I8990" t="s">
        <v>20555</v>
      </c>
      <c r="J8990" t="s">
        <v>6630</v>
      </c>
      <c r="L8990" t="s">
        <v>6526</v>
      </c>
      <c r="M8990" t="s">
        <v>6630</v>
      </c>
      <c r="N8990" t="s">
        <v>6630</v>
      </c>
      <c r="O8990" t="s">
        <v>6630</v>
      </c>
      <c r="P8990" t="s">
        <v>6630</v>
      </c>
      <c r="Q8990" t="s">
        <v>6630</v>
      </c>
    </row>
    <row r="8991" spans="1:17" x14ac:dyDescent="0.35">
      <c r="A8991">
        <v>9413111707</v>
      </c>
      <c r="B8991" t="s">
        <v>6626</v>
      </c>
      <c r="C8991" t="s">
        <v>6356</v>
      </c>
      <c r="D8991">
        <v>200</v>
      </c>
      <c r="E8991" t="s">
        <v>5245</v>
      </c>
      <c r="F8991">
        <v>202</v>
      </c>
      <c r="G8991" t="s">
        <v>5245</v>
      </c>
      <c r="H8991">
        <v>450</v>
      </c>
      <c r="I8991" t="s">
        <v>20556</v>
      </c>
      <c r="J8991" t="s">
        <v>6630</v>
      </c>
      <c r="L8991" t="s">
        <v>6529</v>
      </c>
      <c r="M8991">
        <v>11509101</v>
      </c>
      <c r="N8991">
        <v>10434021</v>
      </c>
      <c r="O8991" t="s">
        <v>6630</v>
      </c>
      <c r="P8991" t="s">
        <v>6630</v>
      </c>
      <c r="Q8991" t="s">
        <v>6630</v>
      </c>
    </row>
    <row r="8992" spans="1:17" x14ac:dyDescent="0.35">
      <c r="A8992">
        <v>9618114841</v>
      </c>
      <c r="B8992" t="s">
        <v>6334</v>
      </c>
      <c r="C8992" t="s">
        <v>6540</v>
      </c>
      <c r="D8992">
        <v>131</v>
      </c>
      <c r="E8992" t="s">
        <v>7989</v>
      </c>
      <c r="F8992">
        <v>320</v>
      </c>
      <c r="G8992" t="s">
        <v>1253</v>
      </c>
      <c r="H8992">
        <v>109</v>
      </c>
      <c r="I8992" t="s">
        <v>20557</v>
      </c>
      <c r="J8992" t="s">
        <v>6630</v>
      </c>
      <c r="L8992" t="s">
        <v>6529</v>
      </c>
      <c r="M8992">
        <v>15527606</v>
      </c>
      <c r="N8992" t="s">
        <v>6630</v>
      </c>
      <c r="O8992" t="s">
        <v>6630</v>
      </c>
      <c r="P8992" t="s">
        <v>6630</v>
      </c>
      <c r="Q8992">
        <v>200</v>
      </c>
    </row>
    <row r="8993" spans="1:17" x14ac:dyDescent="0.35">
      <c r="A8993">
        <v>3923116390</v>
      </c>
      <c r="B8993" t="s">
        <v>6334</v>
      </c>
      <c r="C8993" t="s">
        <v>6356</v>
      </c>
      <c r="D8993">
        <v>200</v>
      </c>
      <c r="E8993" t="s">
        <v>5245</v>
      </c>
      <c r="F8993">
        <v>202</v>
      </c>
      <c r="G8993" t="s">
        <v>5245</v>
      </c>
      <c r="H8993">
        <v>450</v>
      </c>
      <c r="I8993" t="s">
        <v>20558</v>
      </c>
      <c r="J8993">
        <v>20200</v>
      </c>
      <c r="L8993" t="s">
        <v>6529</v>
      </c>
      <c r="M8993">
        <v>13232759</v>
      </c>
      <c r="N8993">
        <v>13265729</v>
      </c>
      <c r="O8993" t="s">
        <v>6630</v>
      </c>
      <c r="P8993" t="s">
        <v>6630</v>
      </c>
      <c r="Q8993">
        <v>610</v>
      </c>
    </row>
    <row r="8994" spans="1:17" x14ac:dyDescent="0.35">
      <c r="A8994">
        <v>6302107527</v>
      </c>
      <c r="B8994" t="s">
        <v>6626</v>
      </c>
      <c r="C8994" t="s">
        <v>6356</v>
      </c>
      <c r="D8994">
        <v>200</v>
      </c>
      <c r="E8994" t="s">
        <v>6366</v>
      </c>
      <c r="F8994">
        <v>207</v>
      </c>
      <c r="G8994" t="s">
        <v>7005</v>
      </c>
      <c r="H8994">
        <v>740</v>
      </c>
      <c r="I8994" t="s">
        <v>20559</v>
      </c>
      <c r="J8994">
        <v>20800</v>
      </c>
      <c r="L8994" t="s">
        <v>6529</v>
      </c>
      <c r="M8994">
        <v>10507016</v>
      </c>
      <c r="N8994">
        <v>10014589</v>
      </c>
      <c r="O8994" t="s">
        <v>20560</v>
      </c>
      <c r="P8994" t="s">
        <v>11757</v>
      </c>
      <c r="Q8994" t="s">
        <v>6630</v>
      </c>
    </row>
    <row r="8995" spans="1:17" x14ac:dyDescent="0.35">
      <c r="A8995" t="s">
        <v>20561</v>
      </c>
      <c r="B8995" t="s">
        <v>6334</v>
      </c>
      <c r="C8995" t="s">
        <v>6628</v>
      </c>
      <c r="D8995" t="s">
        <v>6628</v>
      </c>
      <c r="E8995" t="s">
        <v>6628</v>
      </c>
      <c r="F8995" t="s">
        <v>6628</v>
      </c>
      <c r="G8995" t="s">
        <v>6628</v>
      </c>
      <c r="H8995" t="s">
        <v>6628</v>
      </c>
      <c r="I8995" t="s">
        <v>20562</v>
      </c>
      <c r="J8995" t="s">
        <v>6630</v>
      </c>
      <c r="L8995" t="s">
        <v>6526</v>
      </c>
      <c r="M8995" t="s">
        <v>6630</v>
      </c>
      <c r="N8995" t="s">
        <v>6630</v>
      </c>
      <c r="O8995" t="s">
        <v>6630</v>
      </c>
      <c r="P8995" t="s">
        <v>6630</v>
      </c>
      <c r="Q8995" t="s">
        <v>6630</v>
      </c>
    </row>
    <row r="8996" spans="1:17" x14ac:dyDescent="0.35">
      <c r="A8996">
        <v>9611110537</v>
      </c>
      <c r="B8996" t="s">
        <v>6626</v>
      </c>
      <c r="C8996" t="s">
        <v>6356</v>
      </c>
      <c r="D8996">
        <v>200</v>
      </c>
      <c r="E8996" t="s">
        <v>5245</v>
      </c>
      <c r="F8996">
        <v>202</v>
      </c>
      <c r="G8996" t="s">
        <v>5245</v>
      </c>
      <c r="H8996">
        <v>450</v>
      </c>
      <c r="I8996" t="s">
        <v>20563</v>
      </c>
      <c r="J8996">
        <v>20200</v>
      </c>
      <c r="L8996" t="s">
        <v>6529</v>
      </c>
      <c r="M8996">
        <v>11240510</v>
      </c>
      <c r="N8996" t="s">
        <v>6630</v>
      </c>
      <c r="O8996" t="s">
        <v>20564</v>
      </c>
      <c r="P8996" t="s">
        <v>20565</v>
      </c>
      <c r="Q8996">
        <v>900</v>
      </c>
    </row>
    <row r="8997" spans="1:17" x14ac:dyDescent="0.35">
      <c r="A8997">
        <v>9421115626</v>
      </c>
      <c r="B8997" t="s">
        <v>6626</v>
      </c>
      <c r="C8997" t="s">
        <v>6356</v>
      </c>
      <c r="D8997">
        <v>200</v>
      </c>
      <c r="E8997" t="s">
        <v>6701</v>
      </c>
      <c r="F8997">
        <v>500</v>
      </c>
      <c r="G8997" t="s">
        <v>3838</v>
      </c>
      <c r="H8997">
        <v>313</v>
      </c>
      <c r="I8997" t="s">
        <v>20566</v>
      </c>
      <c r="J8997">
        <v>12027</v>
      </c>
      <c r="L8997" t="s">
        <v>6529</v>
      </c>
      <c r="M8997">
        <v>11294770</v>
      </c>
      <c r="N8997" t="s">
        <v>6630</v>
      </c>
      <c r="O8997" t="s">
        <v>6630</v>
      </c>
      <c r="P8997" t="s">
        <v>6630</v>
      </c>
      <c r="Q8997" t="s">
        <v>6630</v>
      </c>
    </row>
    <row r="8998" spans="1:17" x14ac:dyDescent="0.35">
      <c r="A8998">
        <v>33001</v>
      </c>
      <c r="B8998" t="s">
        <v>6334</v>
      </c>
      <c r="C8998" t="s">
        <v>6356</v>
      </c>
      <c r="D8998">
        <v>200</v>
      </c>
      <c r="E8998" t="s">
        <v>6366</v>
      </c>
      <c r="F8998">
        <v>207</v>
      </c>
      <c r="G8998" t="s">
        <v>7492</v>
      </c>
      <c r="H8998">
        <v>280</v>
      </c>
      <c r="I8998" t="s">
        <v>20567</v>
      </c>
      <c r="J8998">
        <v>33000</v>
      </c>
      <c r="L8998" t="s">
        <v>6526</v>
      </c>
      <c r="M8998">
        <v>12741519</v>
      </c>
      <c r="N8998" t="s">
        <v>6630</v>
      </c>
      <c r="O8998" t="s">
        <v>6630</v>
      </c>
      <c r="P8998" t="s">
        <v>6630</v>
      </c>
      <c r="Q8998" t="s">
        <v>6630</v>
      </c>
    </row>
    <row r="8999" spans="1:17" x14ac:dyDescent="0.35">
      <c r="A8999">
        <v>9498105810</v>
      </c>
      <c r="B8999" t="s">
        <v>6626</v>
      </c>
      <c r="C8999" t="s">
        <v>6356</v>
      </c>
      <c r="D8999">
        <v>200</v>
      </c>
      <c r="E8999" t="s">
        <v>6659</v>
      </c>
      <c r="F8999">
        <v>208</v>
      </c>
      <c r="G8999" t="s">
        <v>7424</v>
      </c>
      <c r="H8999">
        <v>325</v>
      </c>
      <c r="I8999" t="s">
        <v>20568</v>
      </c>
      <c r="J8999" t="s">
        <v>6630</v>
      </c>
      <c r="L8999" t="s">
        <v>6529</v>
      </c>
      <c r="M8999" t="s">
        <v>6630</v>
      </c>
      <c r="N8999">
        <v>10162767</v>
      </c>
      <c r="O8999" t="s">
        <v>6630</v>
      </c>
      <c r="P8999" t="s">
        <v>20569</v>
      </c>
      <c r="Q8999" t="s">
        <v>6630</v>
      </c>
    </row>
    <row r="9000" spans="1:17" x14ac:dyDescent="0.35">
      <c r="A9000">
        <v>6303107777</v>
      </c>
      <c r="B9000" t="s">
        <v>6626</v>
      </c>
      <c r="C9000" t="s">
        <v>6356</v>
      </c>
      <c r="D9000">
        <v>200</v>
      </c>
      <c r="E9000" t="s">
        <v>6366</v>
      </c>
      <c r="F9000">
        <v>207</v>
      </c>
      <c r="G9000" t="s">
        <v>176</v>
      </c>
      <c r="H9000">
        <v>705</v>
      </c>
      <c r="I9000" t="s">
        <v>20570</v>
      </c>
      <c r="J9000">
        <v>20890</v>
      </c>
      <c r="L9000" t="s">
        <v>6529</v>
      </c>
      <c r="M9000" t="s">
        <v>6630</v>
      </c>
      <c r="N9000">
        <v>10575924</v>
      </c>
      <c r="O9000" t="s">
        <v>6630</v>
      </c>
      <c r="P9000" t="s">
        <v>20571</v>
      </c>
      <c r="Q9000" t="s">
        <v>6630</v>
      </c>
    </row>
    <row r="9001" spans="1:17" x14ac:dyDescent="0.35">
      <c r="A9001">
        <v>9411110725</v>
      </c>
      <c r="B9001" t="s">
        <v>6626</v>
      </c>
      <c r="C9001" t="s">
        <v>6356</v>
      </c>
      <c r="D9001">
        <v>200</v>
      </c>
      <c r="E9001" t="s">
        <v>6366</v>
      </c>
      <c r="F9001">
        <v>207</v>
      </c>
      <c r="G9001" t="s">
        <v>176</v>
      </c>
      <c r="H9001">
        <v>705</v>
      </c>
      <c r="I9001" t="s">
        <v>20572</v>
      </c>
      <c r="J9001">
        <v>20800</v>
      </c>
      <c r="L9001" t="s">
        <v>6529</v>
      </c>
      <c r="M9001">
        <v>10014101</v>
      </c>
      <c r="N9001">
        <v>10014517</v>
      </c>
      <c r="O9001">
        <v>20800.804011</v>
      </c>
      <c r="P9001" t="s">
        <v>6630</v>
      </c>
      <c r="Q9001">
        <v>700</v>
      </c>
    </row>
    <row r="9002" spans="1:17" x14ac:dyDescent="0.35">
      <c r="A9002">
        <v>3513111656</v>
      </c>
      <c r="B9002" t="s">
        <v>6626</v>
      </c>
      <c r="C9002" t="s">
        <v>6356</v>
      </c>
      <c r="D9002">
        <v>200</v>
      </c>
      <c r="E9002" t="s">
        <v>5245</v>
      </c>
      <c r="F9002">
        <v>202</v>
      </c>
      <c r="G9002" t="s">
        <v>5245</v>
      </c>
      <c r="H9002">
        <v>450</v>
      </c>
      <c r="I9002" t="s">
        <v>20573</v>
      </c>
      <c r="J9002">
        <v>20200</v>
      </c>
      <c r="L9002" t="s">
        <v>6529</v>
      </c>
      <c r="M9002">
        <v>11533224</v>
      </c>
      <c r="N9002" t="s">
        <v>6630</v>
      </c>
      <c r="O9002" t="s">
        <v>18737</v>
      </c>
      <c r="P9002" t="s">
        <v>6630</v>
      </c>
      <c r="Q9002" t="s">
        <v>6630</v>
      </c>
    </row>
    <row r="9003" spans="1:17" x14ac:dyDescent="0.35">
      <c r="A9003">
        <v>9419115257</v>
      </c>
      <c r="B9003" t="s">
        <v>6626</v>
      </c>
      <c r="C9003" t="s">
        <v>6356</v>
      </c>
      <c r="D9003">
        <v>200</v>
      </c>
      <c r="E9003" t="s">
        <v>6366</v>
      </c>
      <c r="F9003">
        <v>207</v>
      </c>
      <c r="G9003" t="s">
        <v>176</v>
      </c>
      <c r="H9003">
        <v>705</v>
      </c>
      <c r="I9003" t="s">
        <v>20574</v>
      </c>
      <c r="J9003">
        <v>20800</v>
      </c>
      <c r="L9003" t="s">
        <v>6529</v>
      </c>
      <c r="M9003">
        <v>13346932</v>
      </c>
      <c r="N9003">
        <v>14711401</v>
      </c>
      <c r="O9003" t="s">
        <v>20575</v>
      </c>
      <c r="P9003" t="s">
        <v>6630</v>
      </c>
      <c r="Q9003">
        <v>700</v>
      </c>
    </row>
    <row r="9004" spans="1:17" x14ac:dyDescent="0.35">
      <c r="A9004">
        <v>9415113110</v>
      </c>
      <c r="B9004" t="s">
        <v>6626</v>
      </c>
      <c r="C9004" t="s">
        <v>6627</v>
      </c>
      <c r="D9004">
        <v>145</v>
      </c>
      <c r="E9004" t="s">
        <v>6628</v>
      </c>
      <c r="F9004" t="s">
        <v>6628</v>
      </c>
      <c r="G9004" t="s">
        <v>6628</v>
      </c>
      <c r="H9004" t="s">
        <v>6628</v>
      </c>
      <c r="I9004" t="s">
        <v>20576</v>
      </c>
      <c r="J9004">
        <v>14500</v>
      </c>
      <c r="L9004" t="s">
        <v>6529</v>
      </c>
      <c r="M9004">
        <v>10502143</v>
      </c>
      <c r="N9004" t="s">
        <v>6630</v>
      </c>
      <c r="O9004" t="s">
        <v>6630</v>
      </c>
      <c r="P9004" t="s">
        <v>6630</v>
      </c>
      <c r="Q9004">
        <v>700</v>
      </c>
    </row>
    <row r="9005" spans="1:17" x14ac:dyDescent="0.35">
      <c r="A9005">
        <v>8706108809</v>
      </c>
      <c r="B9005" t="s">
        <v>6626</v>
      </c>
      <c r="C9005" t="s">
        <v>6356</v>
      </c>
      <c r="D9005">
        <v>200</v>
      </c>
      <c r="E9005" t="s">
        <v>6659</v>
      </c>
      <c r="F9005">
        <v>208</v>
      </c>
      <c r="G9005" t="s">
        <v>977</v>
      </c>
      <c r="H9005">
        <v>310</v>
      </c>
      <c r="I9005" t="s">
        <v>20577</v>
      </c>
      <c r="J9005">
        <v>13562</v>
      </c>
      <c r="L9005" t="s">
        <v>6529</v>
      </c>
      <c r="M9005">
        <v>10197353</v>
      </c>
      <c r="N9005">
        <v>10601803</v>
      </c>
      <c r="O9005" t="s">
        <v>6630</v>
      </c>
      <c r="P9005" t="s">
        <v>20578</v>
      </c>
      <c r="Q9005" t="s">
        <v>6630</v>
      </c>
    </row>
    <row r="9006" spans="1:17" x14ac:dyDescent="0.35">
      <c r="A9006">
        <v>3505108614</v>
      </c>
      <c r="B9006" t="s">
        <v>6626</v>
      </c>
      <c r="C9006" t="s">
        <v>6356</v>
      </c>
      <c r="D9006">
        <v>200</v>
      </c>
      <c r="E9006" t="s">
        <v>5245</v>
      </c>
      <c r="F9006">
        <v>202</v>
      </c>
      <c r="G9006" t="s">
        <v>5245</v>
      </c>
      <c r="H9006">
        <v>450</v>
      </c>
      <c r="I9006" t="s">
        <v>20579</v>
      </c>
      <c r="J9006">
        <v>20200</v>
      </c>
      <c r="L9006" t="s">
        <v>6529</v>
      </c>
      <c r="M9006">
        <v>11204949</v>
      </c>
      <c r="N9006">
        <v>10015458</v>
      </c>
      <c r="O9006" t="s">
        <v>6630</v>
      </c>
      <c r="P9006" t="s">
        <v>20580</v>
      </c>
      <c r="Q9006" t="s">
        <v>6630</v>
      </c>
    </row>
    <row r="9007" spans="1:17" x14ac:dyDescent="0.35">
      <c r="A9007" t="s">
        <v>20581</v>
      </c>
      <c r="B9007" t="s">
        <v>6626</v>
      </c>
      <c r="C9007" t="s">
        <v>6628</v>
      </c>
      <c r="D9007" t="s">
        <v>6628</v>
      </c>
      <c r="E9007" t="s">
        <v>6628</v>
      </c>
      <c r="F9007" t="s">
        <v>6628</v>
      </c>
      <c r="G9007" t="s">
        <v>6628</v>
      </c>
      <c r="H9007" t="s">
        <v>6628</v>
      </c>
      <c r="I9007" t="s">
        <v>20582</v>
      </c>
      <c r="J9007" t="s">
        <v>6630</v>
      </c>
      <c r="L9007" t="s">
        <v>6526</v>
      </c>
      <c r="M9007" t="s">
        <v>6630</v>
      </c>
      <c r="N9007" t="s">
        <v>6630</v>
      </c>
      <c r="O9007" t="s">
        <v>6630</v>
      </c>
      <c r="P9007" t="s">
        <v>6630</v>
      </c>
      <c r="Q9007" t="s">
        <v>6630</v>
      </c>
    </row>
    <row r="9008" spans="1:17" x14ac:dyDescent="0.35">
      <c r="A9008">
        <v>9411110781</v>
      </c>
      <c r="B9008" t="s">
        <v>6626</v>
      </c>
      <c r="C9008" t="s">
        <v>6356</v>
      </c>
      <c r="D9008">
        <v>200</v>
      </c>
      <c r="E9008" t="s">
        <v>488</v>
      </c>
      <c r="F9008">
        <v>203</v>
      </c>
      <c r="G9008" t="s">
        <v>488</v>
      </c>
      <c r="H9008">
        <v>500</v>
      </c>
      <c r="I9008" t="s">
        <v>20583</v>
      </c>
      <c r="J9008">
        <v>20302</v>
      </c>
      <c r="L9008" t="s">
        <v>6529</v>
      </c>
      <c r="M9008">
        <v>13042189</v>
      </c>
      <c r="N9008" t="s">
        <v>6630</v>
      </c>
      <c r="O9008">
        <v>29866</v>
      </c>
      <c r="P9008" t="s">
        <v>6630</v>
      </c>
      <c r="Q9008" t="s">
        <v>6630</v>
      </c>
    </row>
    <row r="9009" spans="1:17" x14ac:dyDescent="0.35">
      <c r="A9009">
        <v>9418114394</v>
      </c>
      <c r="B9009" t="s">
        <v>6626</v>
      </c>
      <c r="C9009" t="s">
        <v>6356</v>
      </c>
      <c r="D9009">
        <v>200</v>
      </c>
      <c r="E9009" t="s">
        <v>6645</v>
      </c>
      <c r="F9009">
        <v>201</v>
      </c>
      <c r="G9009" t="s">
        <v>6638</v>
      </c>
      <c r="H9009">
        <v>415</v>
      </c>
      <c r="I9009" t="s">
        <v>20584</v>
      </c>
      <c r="J9009">
        <v>20115</v>
      </c>
      <c r="L9009" t="s">
        <v>6529</v>
      </c>
      <c r="M9009">
        <v>14345165</v>
      </c>
      <c r="N9009">
        <v>13841108</v>
      </c>
      <c r="O9009" t="s">
        <v>20585</v>
      </c>
      <c r="P9009" t="s">
        <v>6630</v>
      </c>
      <c r="Q9009" t="s">
        <v>6630</v>
      </c>
    </row>
    <row r="9010" spans="1:17" x14ac:dyDescent="0.35">
      <c r="A9010">
        <v>9422116056</v>
      </c>
      <c r="B9010" t="s">
        <v>6334</v>
      </c>
      <c r="C9010" t="s">
        <v>6356</v>
      </c>
      <c r="D9010">
        <v>200</v>
      </c>
      <c r="E9010" t="s">
        <v>5245</v>
      </c>
      <c r="F9010">
        <v>202</v>
      </c>
      <c r="G9010" t="s">
        <v>5245</v>
      </c>
      <c r="H9010">
        <v>450</v>
      </c>
      <c r="I9010" t="s">
        <v>20586</v>
      </c>
      <c r="J9010">
        <v>20200</v>
      </c>
      <c r="L9010" t="s">
        <v>6529</v>
      </c>
      <c r="M9010">
        <v>15966588</v>
      </c>
      <c r="N9010">
        <v>14008433</v>
      </c>
      <c r="O9010" t="s">
        <v>6630</v>
      </c>
      <c r="P9010" t="s">
        <v>6630</v>
      </c>
      <c r="Q9010">
        <v>100</v>
      </c>
    </row>
    <row r="9011" spans="1:17" x14ac:dyDescent="0.35">
      <c r="A9011">
        <v>9416113663</v>
      </c>
      <c r="B9011" t="s">
        <v>6626</v>
      </c>
      <c r="C9011" t="s">
        <v>6356</v>
      </c>
      <c r="D9011">
        <v>200</v>
      </c>
      <c r="E9011" t="s">
        <v>6645</v>
      </c>
      <c r="F9011">
        <v>201</v>
      </c>
      <c r="G9011" t="s">
        <v>6638</v>
      </c>
      <c r="H9011">
        <v>415</v>
      </c>
      <c r="I9011" t="s">
        <v>20587</v>
      </c>
      <c r="J9011">
        <v>20115</v>
      </c>
      <c r="L9011" t="s">
        <v>6529</v>
      </c>
      <c r="M9011">
        <v>13147167</v>
      </c>
      <c r="N9011">
        <v>11971030</v>
      </c>
      <c r="O9011" t="s">
        <v>6630</v>
      </c>
      <c r="P9011" t="s">
        <v>6630</v>
      </c>
      <c r="Q9011" t="s">
        <v>6630</v>
      </c>
    </row>
    <row r="9012" spans="1:17" x14ac:dyDescent="0.35">
      <c r="A9012">
        <v>9400900563</v>
      </c>
      <c r="B9012" t="s">
        <v>6626</v>
      </c>
      <c r="C9012" t="s">
        <v>6356</v>
      </c>
      <c r="D9012">
        <v>200</v>
      </c>
      <c r="E9012" t="s">
        <v>6628</v>
      </c>
      <c r="F9012" t="s">
        <v>6628</v>
      </c>
      <c r="G9012" t="s">
        <v>6628</v>
      </c>
      <c r="H9012" t="s">
        <v>6628</v>
      </c>
      <c r="I9012" t="s">
        <v>20588</v>
      </c>
      <c r="J9012" t="s">
        <v>6630</v>
      </c>
      <c r="L9012" t="s">
        <v>6529</v>
      </c>
      <c r="M9012" t="s">
        <v>6630</v>
      </c>
      <c r="N9012" t="s">
        <v>6630</v>
      </c>
      <c r="O9012" t="s">
        <v>6630</v>
      </c>
      <c r="P9012" t="s">
        <v>6630</v>
      </c>
      <c r="Q9012" t="s">
        <v>6630</v>
      </c>
    </row>
    <row r="9013" spans="1:17" x14ac:dyDescent="0.35">
      <c r="A9013">
        <v>9410110371</v>
      </c>
      <c r="B9013" t="s">
        <v>6626</v>
      </c>
      <c r="C9013" t="s">
        <v>6356</v>
      </c>
      <c r="D9013">
        <v>200</v>
      </c>
      <c r="E9013" t="s">
        <v>6645</v>
      </c>
      <c r="F9013">
        <v>201</v>
      </c>
      <c r="G9013" t="s">
        <v>6651</v>
      </c>
      <c r="H9013">
        <v>410</v>
      </c>
      <c r="I9013" t="s">
        <v>14208</v>
      </c>
      <c r="J9013" t="s">
        <v>6630</v>
      </c>
      <c r="L9013" t="s">
        <v>6529</v>
      </c>
      <c r="M9013">
        <v>10430231</v>
      </c>
      <c r="N9013">
        <v>10007284</v>
      </c>
      <c r="O9013" t="s">
        <v>20589</v>
      </c>
      <c r="P9013" t="s">
        <v>6630</v>
      </c>
      <c r="Q9013" t="s">
        <v>6630</v>
      </c>
    </row>
    <row r="9014" spans="1:17" x14ac:dyDescent="0.35">
      <c r="A9014">
        <v>9602107400</v>
      </c>
      <c r="B9014" t="s">
        <v>6626</v>
      </c>
      <c r="C9014" t="s">
        <v>6356</v>
      </c>
      <c r="D9014">
        <v>200</v>
      </c>
      <c r="E9014" t="s">
        <v>6645</v>
      </c>
      <c r="F9014">
        <v>201</v>
      </c>
      <c r="G9014" t="s">
        <v>6657</v>
      </c>
      <c r="H9014">
        <v>420</v>
      </c>
      <c r="I9014" t="s">
        <v>20590</v>
      </c>
      <c r="J9014" t="s">
        <v>6630</v>
      </c>
      <c r="L9014" t="s">
        <v>6529</v>
      </c>
      <c r="M9014">
        <v>10488661</v>
      </c>
      <c r="N9014">
        <v>10509610</v>
      </c>
      <c r="O9014" t="s">
        <v>9638</v>
      </c>
      <c r="P9014" t="s">
        <v>6694</v>
      </c>
      <c r="Q9014">
        <v>200</v>
      </c>
    </row>
    <row r="9015" spans="1:17" x14ac:dyDescent="0.35">
      <c r="A9015">
        <v>9417114196</v>
      </c>
      <c r="B9015" t="s">
        <v>6626</v>
      </c>
      <c r="C9015" t="s">
        <v>6356</v>
      </c>
      <c r="D9015">
        <v>200</v>
      </c>
      <c r="E9015" t="s">
        <v>6645</v>
      </c>
      <c r="F9015">
        <v>201</v>
      </c>
      <c r="G9015" t="s">
        <v>6638</v>
      </c>
      <c r="H9015">
        <v>415</v>
      </c>
      <c r="I9015" t="s">
        <v>20591</v>
      </c>
      <c r="J9015">
        <v>20115</v>
      </c>
      <c r="L9015" t="s">
        <v>6529</v>
      </c>
      <c r="M9015">
        <v>11370226</v>
      </c>
      <c r="N9015">
        <v>10773841</v>
      </c>
      <c r="O9015" t="s">
        <v>6630</v>
      </c>
      <c r="P9015" t="s">
        <v>6630</v>
      </c>
      <c r="Q9015">
        <v>700</v>
      </c>
    </row>
    <row r="9016" spans="1:17" x14ac:dyDescent="0.35">
      <c r="A9016">
        <v>3521115753</v>
      </c>
      <c r="B9016" t="s">
        <v>6334</v>
      </c>
      <c r="C9016" t="s">
        <v>6356</v>
      </c>
      <c r="D9016">
        <v>200</v>
      </c>
      <c r="E9016" t="s">
        <v>5245</v>
      </c>
      <c r="F9016">
        <v>202</v>
      </c>
      <c r="G9016" t="s">
        <v>5245</v>
      </c>
      <c r="H9016">
        <v>450</v>
      </c>
      <c r="I9016" t="s">
        <v>20592</v>
      </c>
      <c r="J9016">
        <v>20200</v>
      </c>
      <c r="L9016" t="s">
        <v>6529</v>
      </c>
      <c r="M9016">
        <v>10558147</v>
      </c>
      <c r="N9016">
        <v>12193209</v>
      </c>
      <c r="O9016" t="s">
        <v>6630</v>
      </c>
      <c r="P9016" t="s">
        <v>6630</v>
      </c>
      <c r="Q9016" t="s">
        <v>6630</v>
      </c>
    </row>
    <row r="9017" spans="1:17" x14ac:dyDescent="0.35">
      <c r="A9017">
        <v>9411110555</v>
      </c>
      <c r="B9017" t="s">
        <v>6626</v>
      </c>
      <c r="C9017" t="s">
        <v>6356</v>
      </c>
      <c r="D9017">
        <v>200</v>
      </c>
      <c r="E9017" t="s">
        <v>6659</v>
      </c>
      <c r="F9017">
        <v>208</v>
      </c>
      <c r="G9017" t="s">
        <v>977</v>
      </c>
      <c r="H9017">
        <v>310</v>
      </c>
      <c r="I9017" t="s">
        <v>20593</v>
      </c>
      <c r="J9017">
        <v>13670</v>
      </c>
      <c r="L9017" t="s">
        <v>6529</v>
      </c>
      <c r="M9017">
        <v>10154610</v>
      </c>
      <c r="N9017" t="s">
        <v>6630</v>
      </c>
      <c r="O9017">
        <v>29565</v>
      </c>
      <c r="P9017" t="s">
        <v>6630</v>
      </c>
      <c r="Q9017" t="s">
        <v>6630</v>
      </c>
    </row>
    <row r="9018" spans="1:17" x14ac:dyDescent="0.35">
      <c r="A9018">
        <v>6396100903</v>
      </c>
      <c r="B9018" t="s">
        <v>6626</v>
      </c>
      <c r="C9018" t="s">
        <v>6356</v>
      </c>
      <c r="D9018">
        <v>200</v>
      </c>
      <c r="E9018" t="s">
        <v>6366</v>
      </c>
      <c r="F9018">
        <v>207</v>
      </c>
      <c r="G9018" t="s">
        <v>6662</v>
      </c>
      <c r="H9018">
        <v>720</v>
      </c>
      <c r="I9018" t="s">
        <v>20594</v>
      </c>
      <c r="J9018" t="s">
        <v>6630</v>
      </c>
      <c r="L9018" t="s">
        <v>6529</v>
      </c>
      <c r="M9018" t="s">
        <v>6630</v>
      </c>
      <c r="N9018">
        <v>10004144</v>
      </c>
      <c r="O9018" t="s">
        <v>6630</v>
      </c>
      <c r="P9018" t="s">
        <v>6830</v>
      </c>
      <c r="Q9018" t="s">
        <v>6630</v>
      </c>
    </row>
    <row r="9019" spans="1:17" x14ac:dyDescent="0.35">
      <c r="A9019">
        <v>9425116919</v>
      </c>
      <c r="B9019" t="s">
        <v>6334</v>
      </c>
      <c r="C9019" t="s">
        <v>6356</v>
      </c>
      <c r="D9019">
        <v>200</v>
      </c>
      <c r="E9019" t="s">
        <v>6645</v>
      </c>
      <c r="F9019">
        <v>201</v>
      </c>
      <c r="G9019" t="s">
        <v>6638</v>
      </c>
      <c r="H9019">
        <v>415</v>
      </c>
      <c r="I9019" t="s">
        <v>20595</v>
      </c>
      <c r="J9019">
        <v>20115</v>
      </c>
      <c r="L9019" t="s">
        <v>6529</v>
      </c>
      <c r="M9019">
        <v>12919436</v>
      </c>
      <c r="N9019">
        <v>14839122</v>
      </c>
      <c r="O9019" t="s">
        <v>6630</v>
      </c>
      <c r="P9019" t="s">
        <v>6630</v>
      </c>
      <c r="Q9019" t="s">
        <v>6630</v>
      </c>
    </row>
    <row r="9020" spans="1:17" x14ac:dyDescent="0.35">
      <c r="A9020" t="s">
        <v>20596</v>
      </c>
      <c r="B9020" t="s">
        <v>6626</v>
      </c>
      <c r="C9020" t="s">
        <v>7114</v>
      </c>
      <c r="D9020">
        <v>115</v>
      </c>
      <c r="E9020" t="s">
        <v>6628</v>
      </c>
      <c r="F9020" t="s">
        <v>6628</v>
      </c>
      <c r="G9020" t="s">
        <v>6628</v>
      </c>
      <c r="H9020" t="s">
        <v>6628</v>
      </c>
      <c r="I9020" t="s">
        <v>12283</v>
      </c>
      <c r="J9020" t="s">
        <v>6630</v>
      </c>
      <c r="L9020" t="s">
        <v>6529</v>
      </c>
      <c r="M9020" t="s">
        <v>6630</v>
      </c>
      <c r="N9020" t="s">
        <v>6630</v>
      </c>
      <c r="O9020" t="s">
        <v>6630</v>
      </c>
      <c r="P9020" t="s">
        <v>6630</v>
      </c>
      <c r="Q9020" t="s">
        <v>6630</v>
      </c>
    </row>
    <row r="9021" spans="1:17" x14ac:dyDescent="0.35">
      <c r="A9021">
        <v>7903107783</v>
      </c>
      <c r="B9021" t="s">
        <v>6626</v>
      </c>
      <c r="C9021" t="s">
        <v>6356</v>
      </c>
      <c r="D9021">
        <v>200</v>
      </c>
      <c r="E9021" t="s">
        <v>6366</v>
      </c>
      <c r="F9021">
        <v>207</v>
      </c>
      <c r="G9021" t="s">
        <v>8800</v>
      </c>
      <c r="H9021">
        <v>711</v>
      </c>
      <c r="I9021" t="s">
        <v>20597</v>
      </c>
      <c r="J9021">
        <v>20800</v>
      </c>
      <c r="L9021" t="s">
        <v>6529</v>
      </c>
      <c r="M9021">
        <v>10638235</v>
      </c>
      <c r="N9021">
        <v>10161553</v>
      </c>
      <c r="O9021" t="s">
        <v>20598</v>
      </c>
      <c r="P9021" t="s">
        <v>6669</v>
      </c>
      <c r="Q9021">
        <v>700</v>
      </c>
    </row>
    <row r="9022" spans="1:17" x14ac:dyDescent="0.35">
      <c r="A9022">
        <v>3504108287</v>
      </c>
      <c r="B9022" t="s">
        <v>6626</v>
      </c>
      <c r="C9022" t="s">
        <v>6356</v>
      </c>
      <c r="D9022">
        <v>200</v>
      </c>
      <c r="E9022" t="s">
        <v>5245</v>
      </c>
      <c r="F9022">
        <v>202</v>
      </c>
      <c r="G9022" t="s">
        <v>5245</v>
      </c>
      <c r="H9022">
        <v>450</v>
      </c>
      <c r="I9022" t="s">
        <v>20599</v>
      </c>
      <c r="J9022">
        <v>20200</v>
      </c>
      <c r="L9022" t="s">
        <v>6529</v>
      </c>
      <c r="M9022">
        <v>10507180</v>
      </c>
      <c r="N9022" t="s">
        <v>6630</v>
      </c>
      <c r="O9022" t="s">
        <v>6630</v>
      </c>
      <c r="P9022" t="s">
        <v>20600</v>
      </c>
      <c r="Q9022" t="s">
        <v>6630</v>
      </c>
    </row>
    <row r="9023" spans="1:17" x14ac:dyDescent="0.35">
      <c r="A9023">
        <v>9414112187</v>
      </c>
      <c r="B9023" t="s">
        <v>6626</v>
      </c>
      <c r="C9023" t="s">
        <v>6540</v>
      </c>
      <c r="D9023">
        <v>131</v>
      </c>
      <c r="E9023" t="s">
        <v>6672</v>
      </c>
      <c r="F9023">
        <v>703</v>
      </c>
      <c r="G9023" t="s">
        <v>3068</v>
      </c>
      <c r="H9023">
        <v>830</v>
      </c>
      <c r="I9023" t="s">
        <v>20601</v>
      </c>
      <c r="J9023">
        <v>13200</v>
      </c>
      <c r="L9023" t="s">
        <v>6529</v>
      </c>
      <c r="M9023">
        <v>14150499</v>
      </c>
      <c r="N9023" t="s">
        <v>6630</v>
      </c>
      <c r="O9023" t="s">
        <v>6630</v>
      </c>
      <c r="P9023" t="s">
        <v>9869</v>
      </c>
      <c r="Q9023" t="s">
        <v>6630</v>
      </c>
    </row>
    <row r="9024" spans="1:17" x14ac:dyDescent="0.35">
      <c r="A9024">
        <v>30250</v>
      </c>
      <c r="B9024" t="s">
        <v>6626</v>
      </c>
      <c r="C9024" t="s">
        <v>6356</v>
      </c>
      <c r="D9024">
        <v>200</v>
      </c>
      <c r="E9024" t="s">
        <v>6366</v>
      </c>
      <c r="F9024">
        <v>207</v>
      </c>
      <c r="G9024" t="s">
        <v>5237</v>
      </c>
      <c r="H9024">
        <v>760</v>
      </c>
      <c r="I9024" t="s">
        <v>20602</v>
      </c>
      <c r="J9024" t="s">
        <v>6630</v>
      </c>
      <c r="L9024" t="s">
        <v>6526</v>
      </c>
      <c r="M9024" t="s">
        <v>6630</v>
      </c>
      <c r="N9024" t="s">
        <v>6630</v>
      </c>
      <c r="O9024" t="s">
        <v>20603</v>
      </c>
      <c r="P9024" t="s">
        <v>20604</v>
      </c>
      <c r="Q9024" t="s">
        <v>6630</v>
      </c>
    </row>
    <row r="9025" spans="1:17" x14ac:dyDescent="0.35">
      <c r="A9025">
        <v>9424116730</v>
      </c>
      <c r="B9025" t="s">
        <v>6334</v>
      </c>
      <c r="C9025" t="s">
        <v>6356</v>
      </c>
      <c r="D9025">
        <v>200</v>
      </c>
      <c r="E9025" t="s">
        <v>6645</v>
      </c>
      <c r="F9025">
        <v>201</v>
      </c>
      <c r="G9025" t="s">
        <v>6638</v>
      </c>
      <c r="H9025">
        <v>415</v>
      </c>
      <c r="I9025" t="s">
        <v>20605</v>
      </c>
      <c r="J9025">
        <v>20115</v>
      </c>
      <c r="L9025" t="s">
        <v>6529</v>
      </c>
      <c r="M9025">
        <v>14551743</v>
      </c>
      <c r="N9025" t="s">
        <v>6630</v>
      </c>
      <c r="O9025" t="s">
        <v>6630</v>
      </c>
      <c r="P9025" t="s">
        <v>6630</v>
      </c>
      <c r="Q9025" t="s">
        <v>6630</v>
      </c>
    </row>
    <row r="9026" spans="1:17" x14ac:dyDescent="0.35">
      <c r="A9026">
        <v>9420115536</v>
      </c>
      <c r="B9026" t="s">
        <v>6626</v>
      </c>
      <c r="C9026" t="s">
        <v>6356</v>
      </c>
      <c r="D9026">
        <v>200</v>
      </c>
      <c r="E9026" t="s">
        <v>6645</v>
      </c>
      <c r="F9026">
        <v>201</v>
      </c>
      <c r="G9026" t="s">
        <v>6638</v>
      </c>
      <c r="H9026">
        <v>415</v>
      </c>
      <c r="I9026" t="s">
        <v>19311</v>
      </c>
      <c r="J9026">
        <v>20115</v>
      </c>
      <c r="L9026" t="s">
        <v>6529</v>
      </c>
      <c r="M9026">
        <v>14415910</v>
      </c>
      <c r="N9026">
        <v>14551727</v>
      </c>
      <c r="O9026" t="s">
        <v>6630</v>
      </c>
      <c r="P9026" t="s">
        <v>6630</v>
      </c>
      <c r="Q9026" t="s">
        <v>6630</v>
      </c>
    </row>
    <row r="9027" spans="1:17" x14ac:dyDescent="0.35">
      <c r="A9027">
        <v>9413111687</v>
      </c>
      <c r="B9027" t="s">
        <v>6626</v>
      </c>
      <c r="C9027" t="s">
        <v>6356</v>
      </c>
      <c r="D9027">
        <v>200</v>
      </c>
      <c r="E9027" t="s">
        <v>488</v>
      </c>
      <c r="F9027">
        <v>203</v>
      </c>
      <c r="G9027" t="s">
        <v>488</v>
      </c>
      <c r="H9027">
        <v>500</v>
      </c>
      <c r="I9027" t="s">
        <v>20606</v>
      </c>
      <c r="J9027">
        <v>20302</v>
      </c>
      <c r="L9027" t="s">
        <v>6529</v>
      </c>
      <c r="M9027">
        <v>10007022</v>
      </c>
      <c r="N9027" t="s">
        <v>6630</v>
      </c>
      <c r="O9027">
        <v>29546</v>
      </c>
      <c r="P9027" t="s">
        <v>6630</v>
      </c>
      <c r="Q9027" t="s">
        <v>6630</v>
      </c>
    </row>
    <row r="9028" spans="1:17" x14ac:dyDescent="0.35">
      <c r="A9028">
        <v>9411110710</v>
      </c>
      <c r="B9028" t="s">
        <v>6626</v>
      </c>
      <c r="C9028" t="s">
        <v>6335</v>
      </c>
      <c r="D9028">
        <v>150</v>
      </c>
      <c r="E9028" t="s">
        <v>6335</v>
      </c>
      <c r="F9028">
        <v>205</v>
      </c>
      <c r="G9028" t="s">
        <v>218</v>
      </c>
      <c r="H9028">
        <v>607</v>
      </c>
      <c r="I9028" t="s">
        <v>20607</v>
      </c>
      <c r="J9028" t="s">
        <v>6630</v>
      </c>
      <c r="L9028" t="s">
        <v>6529</v>
      </c>
      <c r="M9028">
        <v>10732951</v>
      </c>
      <c r="N9028" t="s">
        <v>6630</v>
      </c>
      <c r="O9028">
        <v>28197</v>
      </c>
      <c r="P9028" t="s">
        <v>6630</v>
      </c>
      <c r="Q9028" t="s">
        <v>6630</v>
      </c>
    </row>
    <row r="9029" spans="1:17" x14ac:dyDescent="0.35">
      <c r="A9029">
        <v>9418114565</v>
      </c>
      <c r="B9029" t="s">
        <v>6626</v>
      </c>
      <c r="C9029" t="s">
        <v>6356</v>
      </c>
      <c r="D9029">
        <v>200</v>
      </c>
      <c r="E9029" t="s">
        <v>6701</v>
      </c>
      <c r="F9029">
        <v>500</v>
      </c>
      <c r="G9029" t="s">
        <v>2845</v>
      </c>
      <c r="H9029">
        <v>107</v>
      </c>
      <c r="I9029" t="s">
        <v>20608</v>
      </c>
      <c r="J9029">
        <v>12032</v>
      </c>
      <c r="L9029" t="s">
        <v>6529</v>
      </c>
      <c r="M9029">
        <v>14354774</v>
      </c>
      <c r="N9029" t="s">
        <v>6630</v>
      </c>
      <c r="O9029" t="s">
        <v>20609</v>
      </c>
      <c r="P9029" t="s">
        <v>6630</v>
      </c>
      <c r="Q9029" t="s">
        <v>6630</v>
      </c>
    </row>
    <row r="9030" spans="1:17" x14ac:dyDescent="0.35">
      <c r="A9030" t="s">
        <v>20610</v>
      </c>
      <c r="B9030" t="s">
        <v>6626</v>
      </c>
      <c r="C9030" t="s">
        <v>6628</v>
      </c>
      <c r="D9030" t="s">
        <v>6628</v>
      </c>
      <c r="E9030" t="s">
        <v>6628</v>
      </c>
      <c r="F9030" t="s">
        <v>6628</v>
      </c>
      <c r="G9030" t="s">
        <v>6628</v>
      </c>
      <c r="H9030" t="s">
        <v>6628</v>
      </c>
      <c r="I9030" t="s">
        <v>14768</v>
      </c>
      <c r="J9030" t="s">
        <v>6630</v>
      </c>
      <c r="L9030" t="s">
        <v>6529</v>
      </c>
      <c r="M9030" t="s">
        <v>6630</v>
      </c>
      <c r="N9030" t="s">
        <v>6630</v>
      </c>
      <c r="O9030" t="s">
        <v>6630</v>
      </c>
      <c r="P9030" t="s">
        <v>6630</v>
      </c>
      <c r="Q9030" t="s">
        <v>6630</v>
      </c>
    </row>
    <row r="9031" spans="1:17" x14ac:dyDescent="0.35">
      <c r="A9031" t="s">
        <v>20611</v>
      </c>
      <c r="B9031" t="s">
        <v>6626</v>
      </c>
      <c r="C9031" t="s">
        <v>6628</v>
      </c>
      <c r="D9031" t="s">
        <v>6628</v>
      </c>
      <c r="E9031" t="s">
        <v>6628</v>
      </c>
      <c r="F9031" t="s">
        <v>6628</v>
      </c>
      <c r="G9031" t="s">
        <v>6628</v>
      </c>
      <c r="H9031" t="s">
        <v>6628</v>
      </c>
      <c r="I9031" t="s">
        <v>10512</v>
      </c>
      <c r="J9031" t="s">
        <v>6630</v>
      </c>
      <c r="L9031" t="s">
        <v>6526</v>
      </c>
      <c r="M9031" t="s">
        <v>6630</v>
      </c>
      <c r="N9031" t="s">
        <v>6630</v>
      </c>
      <c r="O9031" t="s">
        <v>6630</v>
      </c>
      <c r="P9031" t="s">
        <v>6630</v>
      </c>
      <c r="Q9031" t="s">
        <v>6630</v>
      </c>
    </row>
    <row r="9032" spans="1:17" x14ac:dyDescent="0.35">
      <c r="A9032">
        <v>3904108078</v>
      </c>
      <c r="B9032" t="s">
        <v>6626</v>
      </c>
      <c r="C9032" t="s">
        <v>6356</v>
      </c>
      <c r="D9032">
        <v>200</v>
      </c>
      <c r="E9032" t="s">
        <v>5245</v>
      </c>
      <c r="F9032">
        <v>202</v>
      </c>
      <c r="G9032" t="s">
        <v>5245</v>
      </c>
      <c r="H9032">
        <v>450</v>
      </c>
      <c r="I9032" t="s">
        <v>20612</v>
      </c>
      <c r="J9032" t="s">
        <v>6630</v>
      </c>
      <c r="L9032" t="s">
        <v>6529</v>
      </c>
      <c r="M9032">
        <v>10507180</v>
      </c>
      <c r="N9032" t="s">
        <v>6630</v>
      </c>
      <c r="O9032" t="s">
        <v>20613</v>
      </c>
      <c r="P9032" t="s">
        <v>6765</v>
      </c>
      <c r="Q9032">
        <v>700</v>
      </c>
    </row>
    <row r="9033" spans="1:17" x14ac:dyDescent="0.35">
      <c r="A9033">
        <v>9420115371</v>
      </c>
      <c r="B9033" t="s">
        <v>6626</v>
      </c>
      <c r="C9033" t="s">
        <v>6356</v>
      </c>
      <c r="D9033">
        <v>200</v>
      </c>
      <c r="E9033" t="s">
        <v>6357</v>
      </c>
      <c r="F9033">
        <v>209</v>
      </c>
      <c r="G9033" t="s">
        <v>12972</v>
      </c>
      <c r="H9033">
        <v>380</v>
      </c>
      <c r="I9033" t="s">
        <v>20614</v>
      </c>
      <c r="J9033">
        <v>25000</v>
      </c>
      <c r="L9033" t="s">
        <v>6529</v>
      </c>
      <c r="M9033">
        <v>13776844</v>
      </c>
      <c r="N9033" t="s">
        <v>6630</v>
      </c>
      <c r="O9033" t="s">
        <v>6630</v>
      </c>
      <c r="P9033" t="s">
        <v>6630</v>
      </c>
      <c r="Q9033" t="s">
        <v>6630</v>
      </c>
    </row>
    <row r="9034" spans="1:17" x14ac:dyDescent="0.35">
      <c r="A9034" t="s">
        <v>20615</v>
      </c>
      <c r="B9034" t="s">
        <v>6626</v>
      </c>
      <c r="C9034" t="s">
        <v>6628</v>
      </c>
      <c r="D9034" t="s">
        <v>6628</v>
      </c>
      <c r="E9034" t="s">
        <v>6628</v>
      </c>
      <c r="F9034" t="s">
        <v>6628</v>
      </c>
      <c r="G9034" t="s">
        <v>6628</v>
      </c>
      <c r="H9034" t="s">
        <v>6628</v>
      </c>
      <c r="I9034" t="s">
        <v>20616</v>
      </c>
      <c r="J9034" t="s">
        <v>6630</v>
      </c>
      <c r="L9034" t="s">
        <v>6526</v>
      </c>
      <c r="M9034" t="s">
        <v>6630</v>
      </c>
      <c r="N9034" t="s">
        <v>6630</v>
      </c>
      <c r="O9034" t="s">
        <v>6630</v>
      </c>
      <c r="P9034" t="s">
        <v>6630</v>
      </c>
      <c r="Q9034" t="s">
        <v>6630</v>
      </c>
    </row>
    <row r="9035" spans="1:17" x14ac:dyDescent="0.35">
      <c r="A9035" t="s">
        <v>20617</v>
      </c>
      <c r="B9035" t="s">
        <v>6626</v>
      </c>
      <c r="C9035" t="s">
        <v>6628</v>
      </c>
      <c r="D9035" t="s">
        <v>6628</v>
      </c>
      <c r="E9035" t="s">
        <v>6628</v>
      </c>
      <c r="F9035" t="s">
        <v>6628</v>
      </c>
      <c r="G9035" t="s">
        <v>6628</v>
      </c>
      <c r="H9035" t="s">
        <v>6628</v>
      </c>
      <c r="I9035" t="s">
        <v>9355</v>
      </c>
      <c r="J9035" t="s">
        <v>6630</v>
      </c>
      <c r="L9035" t="s">
        <v>6526</v>
      </c>
      <c r="M9035" t="s">
        <v>6630</v>
      </c>
      <c r="N9035" t="s">
        <v>6630</v>
      </c>
      <c r="O9035" t="s">
        <v>6630</v>
      </c>
      <c r="P9035" t="s">
        <v>6630</v>
      </c>
      <c r="Q9035" t="s">
        <v>6630</v>
      </c>
    </row>
    <row r="9036" spans="1:17" x14ac:dyDescent="0.35">
      <c r="A9036">
        <v>20005</v>
      </c>
      <c r="B9036" t="s">
        <v>6626</v>
      </c>
      <c r="C9036" t="s">
        <v>6356</v>
      </c>
      <c r="D9036">
        <v>200</v>
      </c>
      <c r="E9036" t="s">
        <v>6645</v>
      </c>
      <c r="F9036">
        <v>201</v>
      </c>
      <c r="G9036" t="s">
        <v>6990</v>
      </c>
      <c r="H9036">
        <v>200</v>
      </c>
      <c r="I9036" t="s">
        <v>20618</v>
      </c>
      <c r="J9036" t="s">
        <v>6630</v>
      </c>
      <c r="L9036" t="s">
        <v>6526</v>
      </c>
      <c r="M9036" t="s">
        <v>6630</v>
      </c>
      <c r="N9036" t="s">
        <v>6630</v>
      </c>
      <c r="O9036" t="s">
        <v>6630</v>
      </c>
      <c r="P9036" t="s">
        <v>6630</v>
      </c>
      <c r="Q9036" t="s">
        <v>6630</v>
      </c>
    </row>
    <row r="9037" spans="1:17" x14ac:dyDescent="0.35">
      <c r="A9037" t="s">
        <v>20619</v>
      </c>
      <c r="B9037" t="s">
        <v>6626</v>
      </c>
      <c r="C9037" t="s">
        <v>6628</v>
      </c>
      <c r="D9037" t="s">
        <v>6628</v>
      </c>
      <c r="E9037" t="s">
        <v>6628</v>
      </c>
      <c r="F9037" t="s">
        <v>6628</v>
      </c>
      <c r="G9037" t="s">
        <v>6628</v>
      </c>
      <c r="H9037" t="s">
        <v>6628</v>
      </c>
      <c r="I9037" t="s">
        <v>18634</v>
      </c>
      <c r="J9037" t="s">
        <v>6630</v>
      </c>
      <c r="L9037" t="s">
        <v>6529</v>
      </c>
      <c r="M9037" t="s">
        <v>6630</v>
      </c>
      <c r="N9037" t="s">
        <v>6630</v>
      </c>
      <c r="O9037" t="s">
        <v>6630</v>
      </c>
      <c r="P9037" t="s">
        <v>6630</v>
      </c>
      <c r="Q9037" t="s">
        <v>6630</v>
      </c>
    </row>
    <row r="9038" spans="1:17" x14ac:dyDescent="0.35">
      <c r="A9038">
        <v>9421115631</v>
      </c>
      <c r="B9038" t="s">
        <v>6626</v>
      </c>
      <c r="C9038" t="s">
        <v>6356</v>
      </c>
      <c r="D9038">
        <v>200</v>
      </c>
      <c r="E9038" t="s">
        <v>6366</v>
      </c>
      <c r="F9038">
        <v>207</v>
      </c>
      <c r="G9038" t="s">
        <v>176</v>
      </c>
      <c r="H9038">
        <v>705</v>
      </c>
      <c r="I9038" t="s">
        <v>20620</v>
      </c>
      <c r="J9038">
        <v>20800</v>
      </c>
      <c r="L9038" t="s">
        <v>6529</v>
      </c>
      <c r="M9038">
        <v>13346932</v>
      </c>
      <c r="N9038">
        <v>14711401</v>
      </c>
      <c r="O9038" t="s">
        <v>6630</v>
      </c>
      <c r="P9038" t="s">
        <v>6630</v>
      </c>
      <c r="Q9038">
        <v>700</v>
      </c>
    </row>
    <row r="9039" spans="1:17" x14ac:dyDescent="0.35">
      <c r="A9039">
        <v>9412111387</v>
      </c>
      <c r="B9039" t="s">
        <v>6626</v>
      </c>
      <c r="C9039" t="s">
        <v>6356</v>
      </c>
      <c r="D9039">
        <v>200</v>
      </c>
      <c r="E9039" t="s">
        <v>6645</v>
      </c>
      <c r="F9039">
        <v>201</v>
      </c>
      <c r="G9039" t="s">
        <v>6657</v>
      </c>
      <c r="H9039">
        <v>420</v>
      </c>
      <c r="I9039" t="s">
        <v>20621</v>
      </c>
      <c r="J9039" t="s">
        <v>6630</v>
      </c>
      <c r="L9039" t="s">
        <v>6529</v>
      </c>
      <c r="M9039">
        <v>13453922</v>
      </c>
      <c r="N9039">
        <v>10547157</v>
      </c>
      <c r="O9039" t="s">
        <v>6630</v>
      </c>
      <c r="P9039" t="s">
        <v>6630</v>
      </c>
      <c r="Q9039">
        <v>600</v>
      </c>
    </row>
    <row r="9040" spans="1:17" x14ac:dyDescent="0.35">
      <c r="A9040">
        <v>9414112527</v>
      </c>
      <c r="B9040" t="s">
        <v>6626</v>
      </c>
      <c r="C9040" t="s">
        <v>6540</v>
      </c>
      <c r="D9040">
        <v>131</v>
      </c>
      <c r="E9040" t="s">
        <v>6672</v>
      </c>
      <c r="F9040">
        <v>703</v>
      </c>
      <c r="G9040" t="s">
        <v>7042</v>
      </c>
      <c r="H9040">
        <v>730</v>
      </c>
      <c r="I9040" t="s">
        <v>20622</v>
      </c>
      <c r="J9040">
        <v>13200</v>
      </c>
      <c r="L9040" t="s">
        <v>6529</v>
      </c>
      <c r="M9040">
        <v>14281122</v>
      </c>
      <c r="N9040" t="s">
        <v>6630</v>
      </c>
      <c r="O9040" t="s">
        <v>6630</v>
      </c>
      <c r="P9040" t="s">
        <v>6630</v>
      </c>
      <c r="Q9040" t="s">
        <v>6630</v>
      </c>
    </row>
    <row r="9041" spans="1:17" x14ac:dyDescent="0.35">
      <c r="A9041" t="s">
        <v>20623</v>
      </c>
      <c r="B9041" t="s">
        <v>6626</v>
      </c>
      <c r="C9041" t="s">
        <v>6628</v>
      </c>
      <c r="D9041" t="s">
        <v>6628</v>
      </c>
      <c r="E9041" t="s">
        <v>6628</v>
      </c>
      <c r="F9041" t="s">
        <v>6628</v>
      </c>
      <c r="G9041" t="s">
        <v>6628</v>
      </c>
      <c r="H9041" t="s">
        <v>6628</v>
      </c>
      <c r="I9041" t="s">
        <v>9282</v>
      </c>
      <c r="J9041" t="s">
        <v>6630</v>
      </c>
      <c r="L9041" t="s">
        <v>6526</v>
      </c>
      <c r="M9041" t="s">
        <v>6630</v>
      </c>
      <c r="N9041" t="s">
        <v>6630</v>
      </c>
      <c r="O9041" t="s">
        <v>6630</v>
      </c>
      <c r="P9041" t="s">
        <v>6630</v>
      </c>
      <c r="Q9041" t="s">
        <v>6630</v>
      </c>
    </row>
    <row r="9042" spans="1:17" x14ac:dyDescent="0.35">
      <c r="A9042">
        <v>9411110934</v>
      </c>
      <c r="B9042" t="s">
        <v>6626</v>
      </c>
      <c r="C9042" t="s">
        <v>6356</v>
      </c>
      <c r="D9042">
        <v>200</v>
      </c>
      <c r="E9042" t="s">
        <v>6701</v>
      </c>
      <c r="F9042">
        <v>500</v>
      </c>
      <c r="G9042" t="s">
        <v>3270</v>
      </c>
      <c r="H9042">
        <v>59</v>
      </c>
      <c r="I9042" t="s">
        <v>20624</v>
      </c>
      <c r="J9042">
        <v>12027</v>
      </c>
      <c r="L9042" t="s">
        <v>6529</v>
      </c>
      <c r="M9042">
        <v>10554015</v>
      </c>
      <c r="N9042" t="s">
        <v>6630</v>
      </c>
      <c r="O9042" t="s">
        <v>20625</v>
      </c>
      <c r="P9042" t="s">
        <v>6630</v>
      </c>
      <c r="Q9042" t="s">
        <v>6630</v>
      </c>
    </row>
    <row r="9043" spans="1:17" x14ac:dyDescent="0.35">
      <c r="A9043">
        <v>9423116376</v>
      </c>
      <c r="B9043" t="s">
        <v>6334</v>
      </c>
      <c r="C9043" t="s">
        <v>6540</v>
      </c>
      <c r="D9043">
        <v>131</v>
      </c>
      <c r="E9043" t="s">
        <v>2905</v>
      </c>
      <c r="F9043">
        <v>300</v>
      </c>
      <c r="G9043" t="s">
        <v>3774</v>
      </c>
      <c r="H9043">
        <v>100</v>
      </c>
      <c r="I9043" t="s">
        <v>20626</v>
      </c>
      <c r="J9043" t="s">
        <v>6630</v>
      </c>
      <c r="L9043" t="s">
        <v>6529</v>
      </c>
      <c r="M9043">
        <v>13258457</v>
      </c>
      <c r="N9043" t="s">
        <v>6630</v>
      </c>
      <c r="O9043" t="s">
        <v>6630</v>
      </c>
      <c r="P9043" t="s">
        <v>6630</v>
      </c>
      <c r="Q9043" t="s">
        <v>6630</v>
      </c>
    </row>
    <row r="9044" spans="1:17" x14ac:dyDescent="0.35">
      <c r="A9044">
        <v>9603108000</v>
      </c>
      <c r="B9044" t="s">
        <v>6626</v>
      </c>
      <c r="C9044" t="s">
        <v>6540</v>
      </c>
      <c r="D9044">
        <v>131</v>
      </c>
      <c r="E9044" t="s">
        <v>7340</v>
      </c>
      <c r="F9044">
        <v>308</v>
      </c>
      <c r="G9044" t="s">
        <v>3774</v>
      </c>
      <c r="H9044">
        <v>100</v>
      </c>
      <c r="I9044" t="s">
        <v>20627</v>
      </c>
      <c r="J9044" t="s">
        <v>6630</v>
      </c>
      <c r="L9044" t="s">
        <v>6529</v>
      </c>
      <c r="M9044">
        <v>10177272</v>
      </c>
      <c r="N9044">
        <v>10821929</v>
      </c>
      <c r="O9044" t="s">
        <v>6630</v>
      </c>
      <c r="P9044" t="s">
        <v>7370</v>
      </c>
      <c r="Q9044">
        <v>900</v>
      </c>
    </row>
    <row r="9045" spans="1:17" x14ac:dyDescent="0.35">
      <c r="A9045">
        <v>9613111504</v>
      </c>
      <c r="B9045" t="s">
        <v>6626</v>
      </c>
      <c r="C9045" t="s">
        <v>6540</v>
      </c>
      <c r="D9045">
        <v>131</v>
      </c>
      <c r="E9045" t="s">
        <v>7477</v>
      </c>
      <c r="F9045">
        <v>702</v>
      </c>
      <c r="G9045" t="s">
        <v>3068</v>
      </c>
      <c r="H9045">
        <v>830</v>
      </c>
      <c r="I9045" t="s">
        <v>20628</v>
      </c>
      <c r="J9045">
        <v>13200</v>
      </c>
      <c r="L9045" t="s">
        <v>6529</v>
      </c>
      <c r="M9045">
        <v>13116926</v>
      </c>
      <c r="N9045">
        <v>10293468</v>
      </c>
      <c r="O9045" t="s">
        <v>6630</v>
      </c>
      <c r="P9045" t="s">
        <v>20629</v>
      </c>
      <c r="Q9045">
        <v>900</v>
      </c>
    </row>
    <row r="9046" spans="1:17" x14ac:dyDescent="0.35">
      <c r="A9046">
        <v>9414112306</v>
      </c>
      <c r="B9046" t="s">
        <v>6626</v>
      </c>
      <c r="C9046" t="s">
        <v>6356</v>
      </c>
      <c r="D9046">
        <v>200</v>
      </c>
      <c r="E9046" t="s">
        <v>6357</v>
      </c>
      <c r="F9046">
        <v>209</v>
      </c>
      <c r="G9046" t="s">
        <v>977</v>
      </c>
      <c r="H9046">
        <v>310</v>
      </c>
      <c r="I9046" t="s">
        <v>20630</v>
      </c>
      <c r="J9046">
        <v>13562</v>
      </c>
      <c r="L9046" t="s">
        <v>6529</v>
      </c>
      <c r="M9046">
        <v>10007753</v>
      </c>
      <c r="N9046" t="s">
        <v>6630</v>
      </c>
      <c r="O9046" t="s">
        <v>20631</v>
      </c>
      <c r="P9046" t="s">
        <v>6630</v>
      </c>
      <c r="Q9046">
        <v>700</v>
      </c>
    </row>
    <row r="9047" spans="1:17" x14ac:dyDescent="0.35">
      <c r="A9047" t="s">
        <v>20632</v>
      </c>
      <c r="B9047" t="s">
        <v>6626</v>
      </c>
      <c r="C9047" t="s">
        <v>6628</v>
      </c>
      <c r="D9047" t="s">
        <v>6628</v>
      </c>
      <c r="E9047" t="s">
        <v>6628</v>
      </c>
      <c r="F9047" t="s">
        <v>6628</v>
      </c>
      <c r="G9047" t="s">
        <v>6628</v>
      </c>
      <c r="H9047" t="s">
        <v>6628</v>
      </c>
      <c r="I9047" t="s">
        <v>20633</v>
      </c>
      <c r="J9047" t="s">
        <v>6630</v>
      </c>
      <c r="L9047" t="s">
        <v>6529</v>
      </c>
      <c r="M9047" t="s">
        <v>6630</v>
      </c>
      <c r="N9047" t="s">
        <v>6630</v>
      </c>
      <c r="O9047" t="s">
        <v>6630</v>
      </c>
      <c r="P9047" t="s">
        <v>6630</v>
      </c>
      <c r="Q9047" t="s">
        <v>6630</v>
      </c>
    </row>
    <row r="9048" spans="1:17" x14ac:dyDescent="0.35">
      <c r="A9048" t="s">
        <v>20634</v>
      </c>
      <c r="B9048" t="s">
        <v>6626</v>
      </c>
      <c r="C9048" t="s">
        <v>6628</v>
      </c>
      <c r="D9048" t="s">
        <v>6628</v>
      </c>
      <c r="E9048" t="s">
        <v>6628</v>
      </c>
      <c r="F9048" t="s">
        <v>6628</v>
      </c>
      <c r="G9048" t="s">
        <v>6628</v>
      </c>
      <c r="H9048" t="s">
        <v>6628</v>
      </c>
      <c r="I9048" t="s">
        <v>20635</v>
      </c>
      <c r="J9048" t="s">
        <v>6630</v>
      </c>
      <c r="L9048" t="s">
        <v>6526</v>
      </c>
      <c r="M9048" t="s">
        <v>6630</v>
      </c>
      <c r="N9048" t="s">
        <v>6630</v>
      </c>
      <c r="O9048" t="s">
        <v>6630</v>
      </c>
      <c r="P9048" t="s">
        <v>6630</v>
      </c>
      <c r="Q9048" t="s">
        <v>6630</v>
      </c>
    </row>
    <row r="9049" spans="1:17" x14ac:dyDescent="0.35">
      <c r="A9049">
        <v>13031</v>
      </c>
      <c r="B9049" t="s">
        <v>6626</v>
      </c>
      <c r="C9049" t="s">
        <v>8762</v>
      </c>
      <c r="D9049">
        <v>130</v>
      </c>
      <c r="E9049" t="s">
        <v>6628</v>
      </c>
      <c r="F9049" t="s">
        <v>6628</v>
      </c>
      <c r="G9049" t="s">
        <v>3774</v>
      </c>
      <c r="H9049">
        <v>100</v>
      </c>
      <c r="I9049" t="s">
        <v>9478</v>
      </c>
      <c r="J9049" t="s">
        <v>6630</v>
      </c>
      <c r="L9049" t="s">
        <v>6526</v>
      </c>
      <c r="M9049" t="s">
        <v>6630</v>
      </c>
      <c r="N9049" t="s">
        <v>6630</v>
      </c>
      <c r="O9049" t="s">
        <v>20636</v>
      </c>
      <c r="P9049" t="s">
        <v>6630</v>
      </c>
      <c r="Q9049" t="s">
        <v>6630</v>
      </c>
    </row>
    <row r="9050" spans="1:17" x14ac:dyDescent="0.35">
      <c r="A9050">
        <v>9416113660</v>
      </c>
      <c r="B9050" t="s">
        <v>6626</v>
      </c>
      <c r="C9050" t="s">
        <v>6356</v>
      </c>
      <c r="D9050">
        <v>200</v>
      </c>
      <c r="E9050" t="s">
        <v>6357</v>
      </c>
      <c r="F9050">
        <v>209</v>
      </c>
      <c r="G9050" t="s">
        <v>8803</v>
      </c>
      <c r="H9050">
        <v>321</v>
      </c>
      <c r="I9050" t="s">
        <v>10892</v>
      </c>
      <c r="J9050">
        <v>13727</v>
      </c>
      <c r="L9050" t="s">
        <v>6529</v>
      </c>
      <c r="M9050">
        <v>10606701</v>
      </c>
      <c r="N9050" t="s">
        <v>6630</v>
      </c>
      <c r="O9050" t="s">
        <v>6630</v>
      </c>
      <c r="P9050" t="s">
        <v>6630</v>
      </c>
      <c r="Q9050" t="s">
        <v>6630</v>
      </c>
    </row>
    <row r="9051" spans="1:17" x14ac:dyDescent="0.35">
      <c r="A9051" t="s">
        <v>20637</v>
      </c>
      <c r="B9051" t="s">
        <v>6626</v>
      </c>
      <c r="C9051" t="s">
        <v>6628</v>
      </c>
      <c r="D9051" t="s">
        <v>6628</v>
      </c>
      <c r="E9051" t="s">
        <v>6628</v>
      </c>
      <c r="F9051" t="s">
        <v>6628</v>
      </c>
      <c r="G9051" t="s">
        <v>6628</v>
      </c>
      <c r="H9051" t="s">
        <v>6628</v>
      </c>
      <c r="I9051" t="s">
        <v>20638</v>
      </c>
      <c r="J9051" t="s">
        <v>6630</v>
      </c>
      <c r="L9051" t="s">
        <v>6526</v>
      </c>
      <c r="M9051" t="s">
        <v>6630</v>
      </c>
      <c r="N9051" t="s">
        <v>6630</v>
      </c>
      <c r="O9051" t="s">
        <v>6630</v>
      </c>
      <c r="P9051" t="s">
        <v>6630</v>
      </c>
      <c r="Q9051" t="s">
        <v>6630</v>
      </c>
    </row>
    <row r="9052" spans="1:17" x14ac:dyDescent="0.35">
      <c r="A9052">
        <v>9416113619</v>
      </c>
      <c r="B9052" t="s">
        <v>6626</v>
      </c>
      <c r="C9052" t="s">
        <v>6540</v>
      </c>
      <c r="D9052">
        <v>131</v>
      </c>
      <c r="E9052" t="s">
        <v>6672</v>
      </c>
      <c r="F9052">
        <v>703</v>
      </c>
      <c r="G9052" t="s">
        <v>7042</v>
      </c>
      <c r="H9052">
        <v>730</v>
      </c>
      <c r="I9052" t="s">
        <v>20639</v>
      </c>
      <c r="J9052">
        <v>13200</v>
      </c>
      <c r="L9052" t="s">
        <v>6529</v>
      </c>
      <c r="M9052">
        <v>13458141</v>
      </c>
      <c r="N9052" t="s">
        <v>6630</v>
      </c>
      <c r="O9052" t="s">
        <v>6630</v>
      </c>
      <c r="P9052" t="s">
        <v>6630</v>
      </c>
      <c r="Q9052" t="s">
        <v>6630</v>
      </c>
    </row>
    <row r="9053" spans="1:17" x14ac:dyDescent="0.35">
      <c r="A9053">
        <v>9411110661</v>
      </c>
      <c r="B9053" t="s">
        <v>6626</v>
      </c>
      <c r="C9053" t="s">
        <v>6356</v>
      </c>
      <c r="D9053">
        <v>200</v>
      </c>
      <c r="E9053" t="s">
        <v>6858</v>
      </c>
      <c r="F9053">
        <v>200</v>
      </c>
      <c r="G9053" t="s">
        <v>6990</v>
      </c>
      <c r="H9053">
        <v>200</v>
      </c>
      <c r="I9053" t="s">
        <v>15857</v>
      </c>
      <c r="J9053">
        <v>20010</v>
      </c>
      <c r="L9053" t="s">
        <v>6529</v>
      </c>
      <c r="M9053">
        <v>10611235</v>
      </c>
      <c r="N9053" t="s">
        <v>6630</v>
      </c>
      <c r="O9053" s="3">
        <v>296642966529666</v>
      </c>
      <c r="P9053" t="s">
        <v>6630</v>
      </c>
      <c r="Q9053" t="s">
        <v>6630</v>
      </c>
    </row>
    <row r="9054" spans="1:17" x14ac:dyDescent="0.35">
      <c r="A9054">
        <v>9415113230</v>
      </c>
      <c r="B9054" t="s">
        <v>6626</v>
      </c>
      <c r="C9054" t="s">
        <v>6540</v>
      </c>
      <c r="D9054">
        <v>131</v>
      </c>
      <c r="E9054" t="s">
        <v>6672</v>
      </c>
      <c r="F9054">
        <v>703</v>
      </c>
      <c r="G9054" t="s">
        <v>3068</v>
      </c>
      <c r="H9054">
        <v>830</v>
      </c>
      <c r="I9054" t="s">
        <v>20640</v>
      </c>
      <c r="J9054">
        <v>9412111086</v>
      </c>
      <c r="L9054" t="s">
        <v>6529</v>
      </c>
      <c r="M9054">
        <v>10493048</v>
      </c>
      <c r="N9054" t="s">
        <v>6630</v>
      </c>
      <c r="O9054" t="s">
        <v>6630</v>
      </c>
      <c r="P9054" t="s">
        <v>6630</v>
      </c>
      <c r="Q9054" t="s">
        <v>6630</v>
      </c>
    </row>
    <row r="9055" spans="1:17" x14ac:dyDescent="0.35">
      <c r="A9055">
        <v>3504108261</v>
      </c>
      <c r="B9055" t="s">
        <v>6626</v>
      </c>
      <c r="C9055" t="s">
        <v>6356</v>
      </c>
      <c r="D9055">
        <v>200</v>
      </c>
      <c r="E9055" t="s">
        <v>5245</v>
      </c>
      <c r="F9055">
        <v>202</v>
      </c>
      <c r="G9055" t="s">
        <v>5245</v>
      </c>
      <c r="H9055">
        <v>450</v>
      </c>
      <c r="I9055" t="s">
        <v>20641</v>
      </c>
      <c r="J9055">
        <v>20200</v>
      </c>
      <c r="L9055" t="s">
        <v>6529</v>
      </c>
      <c r="M9055">
        <v>10575086</v>
      </c>
      <c r="N9055" t="s">
        <v>6630</v>
      </c>
      <c r="O9055" t="s">
        <v>6630</v>
      </c>
      <c r="P9055" t="s">
        <v>20642</v>
      </c>
      <c r="Q9055" t="s">
        <v>6630</v>
      </c>
    </row>
    <row r="9056" spans="1:17" x14ac:dyDescent="0.35">
      <c r="A9056" t="s">
        <v>20643</v>
      </c>
      <c r="B9056" t="s">
        <v>6626</v>
      </c>
      <c r="C9056" t="s">
        <v>6628</v>
      </c>
      <c r="D9056" t="s">
        <v>6628</v>
      </c>
      <c r="E9056" t="s">
        <v>6628</v>
      </c>
      <c r="F9056" t="s">
        <v>6628</v>
      </c>
      <c r="G9056" t="s">
        <v>6628</v>
      </c>
      <c r="H9056" t="s">
        <v>6628</v>
      </c>
      <c r="I9056" t="s">
        <v>20644</v>
      </c>
      <c r="J9056" t="s">
        <v>6630</v>
      </c>
      <c r="L9056" t="s">
        <v>6526</v>
      </c>
      <c r="M9056" t="s">
        <v>6630</v>
      </c>
      <c r="N9056" t="s">
        <v>6630</v>
      </c>
      <c r="O9056" t="s">
        <v>6630</v>
      </c>
      <c r="P9056" t="s">
        <v>6630</v>
      </c>
      <c r="Q9056" t="s">
        <v>6630</v>
      </c>
    </row>
    <row r="9057" spans="1:17" x14ac:dyDescent="0.35">
      <c r="A9057" t="s">
        <v>20645</v>
      </c>
      <c r="B9057" t="s">
        <v>6626</v>
      </c>
      <c r="C9057" t="s">
        <v>6628</v>
      </c>
      <c r="D9057" t="s">
        <v>6628</v>
      </c>
      <c r="E9057" t="s">
        <v>6628</v>
      </c>
      <c r="F9057" t="s">
        <v>6628</v>
      </c>
      <c r="G9057" t="s">
        <v>6628</v>
      </c>
      <c r="H9057" t="s">
        <v>6628</v>
      </c>
      <c r="I9057" t="s">
        <v>13698</v>
      </c>
      <c r="J9057" t="s">
        <v>6630</v>
      </c>
      <c r="L9057" t="s">
        <v>6526</v>
      </c>
      <c r="M9057" t="s">
        <v>6630</v>
      </c>
      <c r="N9057" t="s">
        <v>6630</v>
      </c>
      <c r="O9057" t="s">
        <v>6630</v>
      </c>
      <c r="P9057" t="s">
        <v>6630</v>
      </c>
      <c r="Q9057" t="s">
        <v>6630</v>
      </c>
    </row>
    <row r="9058" spans="1:17" x14ac:dyDescent="0.35">
      <c r="A9058">
        <v>9417114156</v>
      </c>
      <c r="B9058" t="s">
        <v>6626</v>
      </c>
      <c r="C9058" t="s">
        <v>6540</v>
      </c>
      <c r="D9058">
        <v>131</v>
      </c>
      <c r="E9058" t="s">
        <v>6672</v>
      </c>
      <c r="F9058">
        <v>703</v>
      </c>
      <c r="G9058" t="s">
        <v>3068</v>
      </c>
      <c r="H9058">
        <v>830</v>
      </c>
      <c r="I9058" t="s">
        <v>20646</v>
      </c>
      <c r="J9058">
        <v>13260</v>
      </c>
      <c r="L9058" t="s">
        <v>6529</v>
      </c>
      <c r="M9058">
        <v>13458141</v>
      </c>
      <c r="N9058" t="s">
        <v>6630</v>
      </c>
      <c r="O9058" t="s">
        <v>6630</v>
      </c>
      <c r="P9058" t="s">
        <v>6630</v>
      </c>
      <c r="Q9058" t="s">
        <v>6630</v>
      </c>
    </row>
    <row r="9059" spans="1:17" x14ac:dyDescent="0.35">
      <c r="A9059">
        <v>9401106999</v>
      </c>
      <c r="B9059" t="s">
        <v>6626</v>
      </c>
      <c r="C9059" t="s">
        <v>6356</v>
      </c>
      <c r="D9059">
        <v>200</v>
      </c>
      <c r="E9059" t="s">
        <v>488</v>
      </c>
      <c r="F9059">
        <v>203</v>
      </c>
      <c r="G9059" t="s">
        <v>488</v>
      </c>
      <c r="H9059">
        <v>500</v>
      </c>
      <c r="I9059" t="s">
        <v>20647</v>
      </c>
      <c r="J9059">
        <v>20300</v>
      </c>
      <c r="L9059" t="s">
        <v>6529</v>
      </c>
      <c r="M9059" t="s">
        <v>6630</v>
      </c>
      <c r="N9059">
        <v>10432878</v>
      </c>
      <c r="O9059" t="s">
        <v>6630</v>
      </c>
      <c r="P9059" t="s">
        <v>20648</v>
      </c>
      <c r="Q9059" t="s">
        <v>6630</v>
      </c>
    </row>
    <row r="9060" spans="1:17" x14ac:dyDescent="0.35">
      <c r="A9060" t="s">
        <v>20649</v>
      </c>
      <c r="B9060" t="s">
        <v>6626</v>
      </c>
      <c r="C9060" t="s">
        <v>6628</v>
      </c>
      <c r="D9060" t="s">
        <v>6628</v>
      </c>
      <c r="E9060" t="s">
        <v>6628</v>
      </c>
      <c r="F9060" t="s">
        <v>6628</v>
      </c>
      <c r="G9060" t="s">
        <v>6628</v>
      </c>
      <c r="H9060" t="s">
        <v>6628</v>
      </c>
      <c r="I9060" t="s">
        <v>20650</v>
      </c>
      <c r="J9060" t="s">
        <v>6630</v>
      </c>
      <c r="L9060" t="s">
        <v>6529</v>
      </c>
      <c r="M9060" t="s">
        <v>6630</v>
      </c>
      <c r="N9060" t="s">
        <v>6630</v>
      </c>
      <c r="O9060" t="s">
        <v>6630</v>
      </c>
      <c r="P9060" t="s">
        <v>6630</v>
      </c>
      <c r="Q9060" t="s">
        <v>6630</v>
      </c>
    </row>
    <row r="9061" spans="1:17" x14ac:dyDescent="0.35">
      <c r="A9061" t="s">
        <v>20651</v>
      </c>
      <c r="B9061" t="s">
        <v>6626</v>
      </c>
      <c r="C9061" t="s">
        <v>6628</v>
      </c>
      <c r="D9061" t="s">
        <v>6628</v>
      </c>
      <c r="E9061" t="s">
        <v>6628</v>
      </c>
      <c r="F9061" t="s">
        <v>6628</v>
      </c>
      <c r="G9061" t="s">
        <v>6628</v>
      </c>
      <c r="H9061" t="s">
        <v>6628</v>
      </c>
      <c r="I9061" t="s">
        <v>7992</v>
      </c>
      <c r="J9061" t="s">
        <v>6630</v>
      </c>
      <c r="L9061" t="s">
        <v>6526</v>
      </c>
      <c r="M9061" t="s">
        <v>6630</v>
      </c>
      <c r="N9061" t="s">
        <v>6630</v>
      </c>
      <c r="O9061" t="s">
        <v>6630</v>
      </c>
      <c r="P9061" t="s">
        <v>6630</v>
      </c>
      <c r="Q9061" t="s">
        <v>6630</v>
      </c>
    </row>
    <row r="9062" spans="1:17" x14ac:dyDescent="0.35">
      <c r="A9062">
        <v>9419114944</v>
      </c>
      <c r="B9062" t="s">
        <v>6626</v>
      </c>
      <c r="C9062" t="s">
        <v>6356</v>
      </c>
      <c r="D9062">
        <v>200</v>
      </c>
      <c r="E9062" t="s">
        <v>5245</v>
      </c>
      <c r="F9062">
        <v>202</v>
      </c>
      <c r="G9062" t="s">
        <v>5245</v>
      </c>
      <c r="H9062">
        <v>450</v>
      </c>
      <c r="I9062" t="s">
        <v>20652</v>
      </c>
      <c r="J9062">
        <v>20200</v>
      </c>
      <c r="L9062" t="s">
        <v>6529</v>
      </c>
      <c r="M9062">
        <v>11240510</v>
      </c>
      <c r="N9062" t="s">
        <v>6630</v>
      </c>
      <c r="O9062" t="s">
        <v>6630</v>
      </c>
      <c r="P9062" t="s">
        <v>6630</v>
      </c>
      <c r="Q9062" t="s">
        <v>6630</v>
      </c>
    </row>
    <row r="9063" spans="1:17" x14ac:dyDescent="0.35">
      <c r="A9063">
        <v>9419115241</v>
      </c>
      <c r="B9063" t="s">
        <v>6626</v>
      </c>
      <c r="C9063" t="s">
        <v>6356</v>
      </c>
      <c r="D9063">
        <v>200</v>
      </c>
      <c r="E9063" t="s">
        <v>6366</v>
      </c>
      <c r="F9063">
        <v>207</v>
      </c>
      <c r="G9063" t="s">
        <v>176</v>
      </c>
      <c r="H9063">
        <v>705</v>
      </c>
      <c r="I9063" t="s">
        <v>20653</v>
      </c>
      <c r="J9063">
        <v>20800</v>
      </c>
      <c r="L9063" t="s">
        <v>6529</v>
      </c>
      <c r="M9063">
        <v>13346932</v>
      </c>
      <c r="N9063">
        <v>14711401</v>
      </c>
      <c r="O9063" t="s">
        <v>6630</v>
      </c>
      <c r="P9063" t="s">
        <v>6630</v>
      </c>
      <c r="Q9063">
        <v>700</v>
      </c>
    </row>
    <row r="9064" spans="1:17" x14ac:dyDescent="0.35">
      <c r="A9064">
        <v>92120</v>
      </c>
      <c r="B9064" t="s">
        <v>6334</v>
      </c>
      <c r="C9064" t="s">
        <v>6356</v>
      </c>
      <c r="D9064">
        <v>200</v>
      </c>
      <c r="E9064" t="s">
        <v>6357</v>
      </c>
      <c r="F9064">
        <v>209</v>
      </c>
      <c r="G9064" t="s">
        <v>1998</v>
      </c>
      <c r="H9064">
        <v>335</v>
      </c>
      <c r="I9064" t="s">
        <v>20654</v>
      </c>
      <c r="J9064" t="s">
        <v>6630</v>
      </c>
      <c r="L9064" t="s">
        <v>6526</v>
      </c>
      <c r="M9064" t="s">
        <v>6630</v>
      </c>
      <c r="N9064" t="s">
        <v>6630</v>
      </c>
      <c r="O9064" t="s">
        <v>6630</v>
      </c>
      <c r="P9064" t="s">
        <v>6630</v>
      </c>
      <c r="Q9064" t="s">
        <v>6630</v>
      </c>
    </row>
    <row r="9065" spans="1:17" x14ac:dyDescent="0.35">
      <c r="A9065">
        <v>9409109991</v>
      </c>
      <c r="B9065" t="s">
        <v>6626</v>
      </c>
      <c r="C9065" t="s">
        <v>6356</v>
      </c>
      <c r="D9065">
        <v>200</v>
      </c>
      <c r="E9065" t="s">
        <v>6645</v>
      </c>
      <c r="F9065">
        <v>201</v>
      </c>
      <c r="G9065" t="s">
        <v>6651</v>
      </c>
      <c r="H9065">
        <v>410</v>
      </c>
      <c r="I9065" t="s">
        <v>20655</v>
      </c>
      <c r="J9065" t="s">
        <v>6630</v>
      </c>
      <c r="L9065" t="s">
        <v>6529</v>
      </c>
      <c r="M9065">
        <v>10014902</v>
      </c>
      <c r="N9065">
        <v>11356889</v>
      </c>
      <c r="O9065" t="s">
        <v>20656</v>
      </c>
      <c r="P9065" t="s">
        <v>6630</v>
      </c>
      <c r="Q9065" t="s">
        <v>6630</v>
      </c>
    </row>
    <row r="9066" spans="1:17" x14ac:dyDescent="0.35">
      <c r="A9066">
        <v>9400106502</v>
      </c>
      <c r="B9066" t="s">
        <v>6626</v>
      </c>
      <c r="C9066" t="s">
        <v>6356</v>
      </c>
      <c r="D9066">
        <v>200</v>
      </c>
      <c r="E9066" t="s">
        <v>6366</v>
      </c>
      <c r="F9066">
        <v>207</v>
      </c>
      <c r="G9066" t="s">
        <v>6662</v>
      </c>
      <c r="H9066">
        <v>720</v>
      </c>
      <c r="I9066" t="s">
        <v>20657</v>
      </c>
      <c r="J9066">
        <v>20800</v>
      </c>
      <c r="L9066" t="s">
        <v>6529</v>
      </c>
      <c r="M9066" t="s">
        <v>6630</v>
      </c>
      <c r="N9066">
        <v>10285880</v>
      </c>
      <c r="O9066" t="s">
        <v>7084</v>
      </c>
      <c r="P9066" t="s">
        <v>7085</v>
      </c>
      <c r="Q9066" t="s">
        <v>6630</v>
      </c>
    </row>
    <row r="9067" spans="1:17" x14ac:dyDescent="0.35">
      <c r="A9067">
        <v>9495100672</v>
      </c>
      <c r="B9067" t="s">
        <v>6626</v>
      </c>
      <c r="C9067" t="s">
        <v>6356</v>
      </c>
      <c r="D9067">
        <v>200</v>
      </c>
      <c r="E9067" t="s">
        <v>6659</v>
      </c>
      <c r="F9067">
        <v>208</v>
      </c>
      <c r="G9067" t="s">
        <v>6702</v>
      </c>
      <c r="H9067">
        <v>55</v>
      </c>
      <c r="I9067" t="s">
        <v>20658</v>
      </c>
      <c r="J9067">
        <v>12025</v>
      </c>
      <c r="L9067" t="s">
        <v>6529</v>
      </c>
      <c r="M9067" t="s">
        <v>6630</v>
      </c>
      <c r="N9067" t="s">
        <v>6630</v>
      </c>
      <c r="O9067" t="s">
        <v>6630</v>
      </c>
      <c r="P9067" t="s">
        <v>20659</v>
      </c>
      <c r="Q9067" t="s">
        <v>6630</v>
      </c>
    </row>
    <row r="9068" spans="1:17" x14ac:dyDescent="0.35">
      <c r="A9068">
        <v>3516113632</v>
      </c>
      <c r="B9068" t="s">
        <v>6626</v>
      </c>
      <c r="C9068" t="s">
        <v>6356</v>
      </c>
      <c r="D9068">
        <v>200</v>
      </c>
      <c r="E9068" t="s">
        <v>488</v>
      </c>
      <c r="F9068">
        <v>203</v>
      </c>
      <c r="G9068" t="s">
        <v>488</v>
      </c>
      <c r="H9068">
        <v>500</v>
      </c>
      <c r="I9068" t="s">
        <v>20660</v>
      </c>
      <c r="J9068">
        <v>20302</v>
      </c>
      <c r="L9068" t="s">
        <v>6529</v>
      </c>
      <c r="M9068">
        <v>14033858</v>
      </c>
      <c r="N9068" t="s">
        <v>6630</v>
      </c>
      <c r="O9068" t="s">
        <v>20661</v>
      </c>
      <c r="P9068" t="s">
        <v>6630</v>
      </c>
      <c r="Q9068" t="s">
        <v>6630</v>
      </c>
    </row>
    <row r="9069" spans="1:17" x14ac:dyDescent="0.35">
      <c r="A9069">
        <v>9413111678</v>
      </c>
      <c r="B9069" t="s">
        <v>6626</v>
      </c>
      <c r="C9069" t="s">
        <v>6356</v>
      </c>
      <c r="D9069">
        <v>200</v>
      </c>
      <c r="E9069" t="s">
        <v>6645</v>
      </c>
      <c r="F9069">
        <v>201</v>
      </c>
      <c r="G9069" t="s">
        <v>6657</v>
      </c>
      <c r="H9069">
        <v>420</v>
      </c>
      <c r="I9069" t="s">
        <v>20662</v>
      </c>
      <c r="J9069" t="s">
        <v>6630</v>
      </c>
      <c r="L9069" t="s">
        <v>6529</v>
      </c>
      <c r="M9069">
        <v>11870044</v>
      </c>
      <c r="N9069">
        <v>12943911</v>
      </c>
      <c r="O9069" t="s">
        <v>20663</v>
      </c>
      <c r="P9069" t="s">
        <v>6630</v>
      </c>
      <c r="Q9069" t="s">
        <v>6630</v>
      </c>
    </row>
    <row r="9070" spans="1:17" x14ac:dyDescent="0.35">
      <c r="A9070">
        <v>7902107454</v>
      </c>
      <c r="B9070" t="s">
        <v>6626</v>
      </c>
      <c r="C9070" t="s">
        <v>6356</v>
      </c>
      <c r="D9070">
        <v>200</v>
      </c>
      <c r="E9070" t="s">
        <v>6366</v>
      </c>
      <c r="F9070">
        <v>207</v>
      </c>
      <c r="G9070" t="s">
        <v>6662</v>
      </c>
      <c r="H9070">
        <v>720</v>
      </c>
      <c r="I9070" t="s">
        <v>20664</v>
      </c>
      <c r="J9070">
        <v>20800</v>
      </c>
      <c r="L9070" t="s">
        <v>6529</v>
      </c>
      <c r="M9070">
        <v>10577727</v>
      </c>
      <c r="N9070">
        <v>10515139</v>
      </c>
      <c r="O9070" t="s">
        <v>20665</v>
      </c>
      <c r="P9070" t="s">
        <v>7686</v>
      </c>
      <c r="Q9070" t="s">
        <v>6630</v>
      </c>
    </row>
    <row r="9071" spans="1:17" x14ac:dyDescent="0.35">
      <c r="A9071" t="s">
        <v>20666</v>
      </c>
      <c r="B9071" t="s">
        <v>6626</v>
      </c>
      <c r="C9071" t="s">
        <v>6628</v>
      </c>
      <c r="D9071" t="s">
        <v>6628</v>
      </c>
      <c r="E9071" t="s">
        <v>6628</v>
      </c>
      <c r="F9071" t="s">
        <v>6628</v>
      </c>
      <c r="G9071" t="s">
        <v>6628</v>
      </c>
      <c r="H9071" t="s">
        <v>6628</v>
      </c>
      <c r="I9071" t="s">
        <v>17790</v>
      </c>
      <c r="J9071" t="s">
        <v>6630</v>
      </c>
      <c r="L9071" t="s">
        <v>6526</v>
      </c>
      <c r="M9071" t="s">
        <v>6630</v>
      </c>
      <c r="N9071" t="s">
        <v>6630</v>
      </c>
      <c r="O9071" t="s">
        <v>6630</v>
      </c>
      <c r="P9071" t="s">
        <v>6630</v>
      </c>
      <c r="Q9071" t="s">
        <v>6630</v>
      </c>
    </row>
    <row r="9072" spans="1:17" x14ac:dyDescent="0.35">
      <c r="A9072" t="s">
        <v>20667</v>
      </c>
      <c r="B9072" t="s">
        <v>6626</v>
      </c>
      <c r="C9072" t="s">
        <v>6628</v>
      </c>
      <c r="D9072" t="s">
        <v>6628</v>
      </c>
      <c r="E9072" t="s">
        <v>6628</v>
      </c>
      <c r="F9072" t="s">
        <v>6628</v>
      </c>
      <c r="G9072" t="s">
        <v>6628</v>
      </c>
      <c r="H9072" t="s">
        <v>6628</v>
      </c>
      <c r="I9072" t="s">
        <v>16776</v>
      </c>
      <c r="J9072" t="s">
        <v>6630</v>
      </c>
      <c r="L9072" t="s">
        <v>6526</v>
      </c>
      <c r="M9072" t="s">
        <v>6630</v>
      </c>
      <c r="N9072" t="s">
        <v>6630</v>
      </c>
      <c r="O9072" t="s">
        <v>6630</v>
      </c>
      <c r="P9072" t="s">
        <v>6630</v>
      </c>
      <c r="Q9072" t="s">
        <v>6630</v>
      </c>
    </row>
    <row r="9073" spans="1:17" x14ac:dyDescent="0.35">
      <c r="A9073">
        <v>9416113456</v>
      </c>
      <c r="B9073" t="s">
        <v>6626</v>
      </c>
      <c r="C9073" t="s">
        <v>6356</v>
      </c>
      <c r="D9073">
        <v>200</v>
      </c>
      <c r="E9073" t="s">
        <v>5245</v>
      </c>
      <c r="F9073">
        <v>202</v>
      </c>
      <c r="G9073" t="s">
        <v>5245</v>
      </c>
      <c r="H9073">
        <v>450</v>
      </c>
      <c r="I9073" t="s">
        <v>20668</v>
      </c>
      <c r="J9073">
        <v>20200</v>
      </c>
      <c r="L9073" t="s">
        <v>6529</v>
      </c>
      <c r="M9073">
        <v>12205003</v>
      </c>
      <c r="N9073">
        <v>10765331</v>
      </c>
      <c r="O9073" t="s">
        <v>6630</v>
      </c>
      <c r="P9073" t="s">
        <v>6630</v>
      </c>
      <c r="Q9073">
        <v>100</v>
      </c>
    </row>
    <row r="9074" spans="1:17" x14ac:dyDescent="0.35">
      <c r="A9074">
        <v>6307109145</v>
      </c>
      <c r="B9074" t="s">
        <v>6626</v>
      </c>
      <c r="C9074" t="s">
        <v>6356</v>
      </c>
      <c r="D9074">
        <v>200</v>
      </c>
      <c r="E9074" t="s">
        <v>6366</v>
      </c>
      <c r="F9074">
        <v>207</v>
      </c>
      <c r="G9074" t="s">
        <v>1357</v>
      </c>
      <c r="H9074">
        <v>745</v>
      </c>
      <c r="I9074" t="s">
        <v>20669</v>
      </c>
      <c r="J9074">
        <v>20800</v>
      </c>
      <c r="L9074" t="s">
        <v>6529</v>
      </c>
      <c r="M9074">
        <v>10664062</v>
      </c>
      <c r="N9074">
        <v>11359772</v>
      </c>
      <c r="O9074" t="s">
        <v>6630</v>
      </c>
      <c r="P9074">
        <v>20800.804011</v>
      </c>
      <c r="Q9074">
        <v>700</v>
      </c>
    </row>
    <row r="9075" spans="1:17" x14ac:dyDescent="0.35">
      <c r="A9075">
        <v>7999106291</v>
      </c>
      <c r="B9075" t="s">
        <v>6626</v>
      </c>
      <c r="C9075" t="s">
        <v>6540</v>
      </c>
      <c r="D9075">
        <v>131</v>
      </c>
      <c r="E9075" t="s">
        <v>6645</v>
      </c>
      <c r="F9075">
        <v>201</v>
      </c>
      <c r="G9075" t="s">
        <v>6657</v>
      </c>
      <c r="H9075">
        <v>420</v>
      </c>
      <c r="I9075" t="s">
        <v>20670</v>
      </c>
      <c r="J9075" t="s">
        <v>6630</v>
      </c>
      <c r="L9075" t="s">
        <v>6529</v>
      </c>
      <c r="M9075" t="s">
        <v>6630</v>
      </c>
      <c r="N9075">
        <v>10132841</v>
      </c>
      <c r="O9075" t="s">
        <v>6630</v>
      </c>
      <c r="P9075" t="s">
        <v>20671</v>
      </c>
      <c r="Q9075" t="s">
        <v>6630</v>
      </c>
    </row>
    <row r="9076" spans="1:17" x14ac:dyDescent="0.35">
      <c r="A9076">
        <v>9422116024</v>
      </c>
      <c r="B9076" t="s">
        <v>6334</v>
      </c>
      <c r="C9076" t="s">
        <v>6356</v>
      </c>
      <c r="D9076">
        <v>200</v>
      </c>
      <c r="E9076" t="s">
        <v>6645</v>
      </c>
      <c r="F9076">
        <v>201</v>
      </c>
      <c r="G9076" t="s">
        <v>6638</v>
      </c>
      <c r="H9076">
        <v>415</v>
      </c>
      <c r="I9076" t="s">
        <v>20672</v>
      </c>
      <c r="J9076">
        <v>20115</v>
      </c>
      <c r="L9076" t="s">
        <v>6529</v>
      </c>
      <c r="M9076">
        <v>16226776</v>
      </c>
      <c r="N9076">
        <v>16120357</v>
      </c>
      <c r="O9076" t="s">
        <v>6630</v>
      </c>
      <c r="P9076" t="s">
        <v>6630</v>
      </c>
      <c r="Q9076" t="s">
        <v>6630</v>
      </c>
    </row>
    <row r="9077" spans="1:17" x14ac:dyDescent="0.35">
      <c r="A9077">
        <v>9412111314</v>
      </c>
      <c r="B9077" t="s">
        <v>6334</v>
      </c>
      <c r="C9077" t="s">
        <v>6356</v>
      </c>
      <c r="D9077">
        <v>200</v>
      </c>
      <c r="E9077" t="s">
        <v>6645</v>
      </c>
      <c r="F9077">
        <v>201</v>
      </c>
      <c r="G9077" t="s">
        <v>6657</v>
      </c>
      <c r="H9077">
        <v>420</v>
      </c>
      <c r="I9077" t="s">
        <v>20673</v>
      </c>
      <c r="J9077" t="s">
        <v>6630</v>
      </c>
      <c r="L9077" t="s">
        <v>6529</v>
      </c>
      <c r="M9077">
        <v>12258771</v>
      </c>
      <c r="N9077" t="s">
        <v>6630</v>
      </c>
      <c r="O9077" t="s">
        <v>20674</v>
      </c>
      <c r="P9077" t="s">
        <v>20675</v>
      </c>
      <c r="Q9077" t="s">
        <v>6630</v>
      </c>
    </row>
    <row r="9078" spans="1:17" x14ac:dyDescent="0.35">
      <c r="A9078">
        <v>9405108435</v>
      </c>
      <c r="B9078" t="s">
        <v>6626</v>
      </c>
      <c r="C9078" t="s">
        <v>6356</v>
      </c>
      <c r="D9078">
        <v>200</v>
      </c>
      <c r="E9078" t="s">
        <v>5245</v>
      </c>
      <c r="F9078">
        <v>202</v>
      </c>
      <c r="G9078" t="s">
        <v>5245</v>
      </c>
      <c r="H9078">
        <v>450</v>
      </c>
      <c r="I9078" t="s">
        <v>20676</v>
      </c>
      <c r="J9078">
        <v>20207</v>
      </c>
      <c r="L9078" t="s">
        <v>6529</v>
      </c>
      <c r="M9078">
        <v>10931909</v>
      </c>
      <c r="N9078">
        <v>10857391</v>
      </c>
      <c r="O9078" t="s">
        <v>6630</v>
      </c>
      <c r="P9078" t="s">
        <v>20677</v>
      </c>
      <c r="Q9078">
        <v>610</v>
      </c>
    </row>
    <row r="9079" spans="1:17" x14ac:dyDescent="0.35">
      <c r="A9079">
        <v>9418114651</v>
      </c>
      <c r="B9079" t="s">
        <v>6626</v>
      </c>
      <c r="C9079" t="s">
        <v>6356</v>
      </c>
      <c r="D9079">
        <v>200</v>
      </c>
      <c r="E9079" t="s">
        <v>6357</v>
      </c>
      <c r="F9079">
        <v>209</v>
      </c>
      <c r="G9079" t="s">
        <v>977</v>
      </c>
      <c r="H9079">
        <v>310</v>
      </c>
      <c r="I9079" t="s">
        <v>20678</v>
      </c>
      <c r="J9079">
        <v>13670</v>
      </c>
      <c r="L9079" t="s">
        <v>6529</v>
      </c>
      <c r="M9079">
        <v>12341187</v>
      </c>
      <c r="N9079">
        <v>14407581</v>
      </c>
      <c r="O9079" t="s">
        <v>6630</v>
      </c>
      <c r="P9079" t="s">
        <v>6630</v>
      </c>
      <c r="Q9079">
        <v>700</v>
      </c>
    </row>
    <row r="9080" spans="1:17" x14ac:dyDescent="0.35">
      <c r="A9080" t="s">
        <v>20679</v>
      </c>
      <c r="B9080" t="s">
        <v>6626</v>
      </c>
      <c r="C9080" t="s">
        <v>6628</v>
      </c>
      <c r="D9080" t="s">
        <v>6628</v>
      </c>
      <c r="E9080" t="s">
        <v>6628</v>
      </c>
      <c r="F9080" t="s">
        <v>6628</v>
      </c>
      <c r="G9080" t="s">
        <v>6628</v>
      </c>
      <c r="H9080" t="s">
        <v>6628</v>
      </c>
      <c r="I9080" t="s">
        <v>20680</v>
      </c>
      <c r="J9080" t="s">
        <v>6630</v>
      </c>
      <c r="L9080" t="s">
        <v>6526</v>
      </c>
      <c r="M9080" t="s">
        <v>6630</v>
      </c>
      <c r="N9080" t="s">
        <v>6630</v>
      </c>
      <c r="O9080" t="s">
        <v>6630</v>
      </c>
      <c r="P9080" t="s">
        <v>6630</v>
      </c>
      <c r="Q9080" t="s">
        <v>6630</v>
      </c>
    </row>
    <row r="9081" spans="1:17" x14ac:dyDescent="0.35">
      <c r="A9081" t="s">
        <v>20681</v>
      </c>
      <c r="B9081" t="s">
        <v>6626</v>
      </c>
      <c r="C9081" t="s">
        <v>6628</v>
      </c>
      <c r="D9081" t="s">
        <v>6628</v>
      </c>
      <c r="E9081" t="s">
        <v>6628</v>
      </c>
      <c r="F9081" t="s">
        <v>6628</v>
      </c>
      <c r="G9081" t="s">
        <v>6628</v>
      </c>
      <c r="H9081" t="s">
        <v>6628</v>
      </c>
      <c r="I9081" t="s">
        <v>20682</v>
      </c>
      <c r="J9081" t="s">
        <v>6630</v>
      </c>
      <c r="L9081" t="s">
        <v>6529</v>
      </c>
      <c r="M9081" t="s">
        <v>6630</v>
      </c>
      <c r="N9081" t="s">
        <v>6630</v>
      </c>
      <c r="O9081" t="s">
        <v>6630</v>
      </c>
      <c r="P9081" t="s">
        <v>6630</v>
      </c>
      <c r="Q9081" t="s">
        <v>6630</v>
      </c>
    </row>
    <row r="9082" spans="1:17" x14ac:dyDescent="0.35">
      <c r="A9082">
        <v>3512111097</v>
      </c>
      <c r="B9082" t="s">
        <v>6626</v>
      </c>
      <c r="C9082" t="s">
        <v>6356</v>
      </c>
      <c r="D9082">
        <v>200</v>
      </c>
      <c r="E9082" t="s">
        <v>5245</v>
      </c>
      <c r="F9082">
        <v>202</v>
      </c>
      <c r="G9082" t="s">
        <v>5245</v>
      </c>
      <c r="H9082">
        <v>450</v>
      </c>
      <c r="I9082" t="s">
        <v>20683</v>
      </c>
      <c r="J9082">
        <v>20200</v>
      </c>
      <c r="L9082" t="s">
        <v>6529</v>
      </c>
      <c r="M9082">
        <v>13110938</v>
      </c>
      <c r="N9082" t="s">
        <v>6630</v>
      </c>
      <c r="O9082" t="s">
        <v>20684</v>
      </c>
      <c r="P9082" t="s">
        <v>6630</v>
      </c>
      <c r="Q9082" t="s">
        <v>6630</v>
      </c>
    </row>
    <row r="9083" spans="1:17" x14ac:dyDescent="0.35">
      <c r="A9083">
        <v>9414112567</v>
      </c>
      <c r="B9083" t="s">
        <v>6626</v>
      </c>
      <c r="C9083" t="s">
        <v>6356</v>
      </c>
      <c r="D9083">
        <v>200</v>
      </c>
      <c r="E9083" t="s">
        <v>6645</v>
      </c>
      <c r="F9083">
        <v>201</v>
      </c>
      <c r="G9083" t="s">
        <v>6657</v>
      </c>
      <c r="H9083">
        <v>420</v>
      </c>
      <c r="I9083" t="s">
        <v>19374</v>
      </c>
      <c r="J9083" t="s">
        <v>6630</v>
      </c>
      <c r="L9083" t="s">
        <v>6529</v>
      </c>
      <c r="M9083">
        <v>12938987</v>
      </c>
      <c r="N9083" t="s">
        <v>6630</v>
      </c>
      <c r="O9083">
        <v>30991</v>
      </c>
      <c r="P9083" t="s">
        <v>6630</v>
      </c>
      <c r="Q9083" t="s">
        <v>6630</v>
      </c>
    </row>
    <row r="9084" spans="1:17" x14ac:dyDescent="0.35">
      <c r="A9084" t="s">
        <v>20685</v>
      </c>
      <c r="B9084" t="s">
        <v>6626</v>
      </c>
      <c r="C9084" t="s">
        <v>6628</v>
      </c>
      <c r="D9084" t="s">
        <v>6628</v>
      </c>
      <c r="E9084" t="s">
        <v>6628</v>
      </c>
      <c r="F9084" t="s">
        <v>6628</v>
      </c>
      <c r="G9084" t="s">
        <v>6628</v>
      </c>
      <c r="H9084" t="s">
        <v>6628</v>
      </c>
      <c r="I9084" t="s">
        <v>20686</v>
      </c>
      <c r="J9084" t="s">
        <v>6630</v>
      </c>
      <c r="L9084" t="s">
        <v>6526</v>
      </c>
      <c r="M9084" t="s">
        <v>6630</v>
      </c>
      <c r="N9084" t="s">
        <v>6630</v>
      </c>
      <c r="O9084" t="s">
        <v>6630</v>
      </c>
      <c r="P9084" t="s">
        <v>6630</v>
      </c>
      <c r="Q9084" t="s">
        <v>6630</v>
      </c>
    </row>
    <row r="9085" spans="1:17" x14ac:dyDescent="0.35">
      <c r="A9085">
        <v>20806</v>
      </c>
      <c r="B9085" t="s">
        <v>6626</v>
      </c>
      <c r="C9085" t="s">
        <v>6356</v>
      </c>
      <c r="D9085">
        <v>200</v>
      </c>
      <c r="E9085" t="s">
        <v>6366</v>
      </c>
      <c r="F9085">
        <v>207</v>
      </c>
      <c r="G9085" t="s">
        <v>176</v>
      </c>
      <c r="H9085">
        <v>705</v>
      </c>
      <c r="I9085" t="s">
        <v>20687</v>
      </c>
      <c r="J9085" t="s">
        <v>6630</v>
      </c>
      <c r="L9085" t="s">
        <v>6526</v>
      </c>
      <c r="M9085" t="s">
        <v>6630</v>
      </c>
      <c r="N9085" t="s">
        <v>6630</v>
      </c>
      <c r="O9085" t="s">
        <v>20688</v>
      </c>
      <c r="P9085" t="s">
        <v>20689</v>
      </c>
      <c r="Q9085" t="s">
        <v>6630</v>
      </c>
    </row>
    <row r="9086" spans="1:17" x14ac:dyDescent="0.35">
      <c r="A9086">
        <v>9499105968</v>
      </c>
      <c r="B9086" t="s">
        <v>6626</v>
      </c>
      <c r="C9086" t="s">
        <v>6356</v>
      </c>
      <c r="D9086">
        <v>200</v>
      </c>
      <c r="E9086" t="s">
        <v>6659</v>
      </c>
      <c r="F9086">
        <v>208</v>
      </c>
      <c r="G9086" t="s">
        <v>7129</v>
      </c>
      <c r="H9086">
        <v>305</v>
      </c>
      <c r="I9086" t="s">
        <v>20690</v>
      </c>
      <c r="J9086">
        <v>13500</v>
      </c>
      <c r="L9086" t="s">
        <v>6529</v>
      </c>
      <c r="M9086" t="s">
        <v>6630</v>
      </c>
      <c r="N9086">
        <v>10008204</v>
      </c>
      <c r="O9086" t="s">
        <v>20691</v>
      </c>
      <c r="P9086" t="s">
        <v>6919</v>
      </c>
      <c r="Q9086" t="s">
        <v>6630</v>
      </c>
    </row>
    <row r="9087" spans="1:17" x14ac:dyDescent="0.35">
      <c r="A9087">
        <v>3593100196</v>
      </c>
      <c r="B9087" t="s">
        <v>6626</v>
      </c>
      <c r="C9087" t="s">
        <v>6356</v>
      </c>
      <c r="D9087">
        <v>200</v>
      </c>
      <c r="E9087" t="s">
        <v>488</v>
      </c>
      <c r="F9087">
        <v>203</v>
      </c>
      <c r="G9087" t="s">
        <v>5245</v>
      </c>
      <c r="H9087">
        <v>450</v>
      </c>
      <c r="I9087" t="s">
        <v>20692</v>
      </c>
      <c r="J9087" t="s">
        <v>6630</v>
      </c>
      <c r="L9087" t="s">
        <v>6529</v>
      </c>
      <c r="M9087" t="s">
        <v>6630</v>
      </c>
      <c r="N9087" t="s">
        <v>6630</v>
      </c>
      <c r="O9087" t="s">
        <v>6630</v>
      </c>
      <c r="P9087" t="s">
        <v>20693</v>
      </c>
      <c r="Q9087" t="s">
        <v>6630</v>
      </c>
    </row>
    <row r="9088" spans="1:17" x14ac:dyDescent="0.35">
      <c r="A9088">
        <v>9416113372</v>
      </c>
      <c r="B9088" t="s">
        <v>6626</v>
      </c>
      <c r="C9088" t="s">
        <v>6540</v>
      </c>
      <c r="D9088">
        <v>131</v>
      </c>
      <c r="E9088" t="s">
        <v>6672</v>
      </c>
      <c r="F9088">
        <v>703</v>
      </c>
      <c r="G9088" t="s">
        <v>3068</v>
      </c>
      <c r="H9088">
        <v>830</v>
      </c>
      <c r="I9088" t="s">
        <v>20694</v>
      </c>
      <c r="J9088">
        <v>13260</v>
      </c>
      <c r="L9088" t="s">
        <v>6529</v>
      </c>
      <c r="M9088">
        <v>13241209</v>
      </c>
      <c r="N9088" t="s">
        <v>6630</v>
      </c>
      <c r="O9088" t="s">
        <v>6630</v>
      </c>
      <c r="P9088" t="s">
        <v>6630</v>
      </c>
      <c r="Q9088" t="s">
        <v>6630</v>
      </c>
    </row>
    <row r="9089" spans="1:17" x14ac:dyDescent="0.35">
      <c r="A9089">
        <v>6309110016</v>
      </c>
      <c r="B9089" t="s">
        <v>6626</v>
      </c>
      <c r="C9089" t="s">
        <v>6540</v>
      </c>
      <c r="D9089">
        <v>131</v>
      </c>
      <c r="E9089" t="s">
        <v>6540</v>
      </c>
      <c r="F9089">
        <v>309</v>
      </c>
      <c r="G9089" t="s">
        <v>10895</v>
      </c>
      <c r="H9089">
        <v>960</v>
      </c>
      <c r="I9089" t="s">
        <v>15804</v>
      </c>
      <c r="J9089">
        <v>13200</v>
      </c>
      <c r="L9089" t="s">
        <v>6529</v>
      </c>
      <c r="M9089">
        <v>11101464</v>
      </c>
      <c r="N9089" t="s">
        <v>6630</v>
      </c>
      <c r="O9089">
        <v>28930</v>
      </c>
      <c r="P9089" t="s">
        <v>6630</v>
      </c>
      <c r="Q9089" t="s">
        <v>6630</v>
      </c>
    </row>
    <row r="9090" spans="1:17" x14ac:dyDescent="0.35">
      <c r="A9090" t="s">
        <v>20695</v>
      </c>
      <c r="B9090" t="s">
        <v>6626</v>
      </c>
      <c r="C9090" t="s">
        <v>6628</v>
      </c>
      <c r="D9090" t="s">
        <v>6628</v>
      </c>
      <c r="E9090" t="s">
        <v>6628</v>
      </c>
      <c r="F9090" t="s">
        <v>6628</v>
      </c>
      <c r="G9090" t="s">
        <v>6628</v>
      </c>
      <c r="H9090" t="s">
        <v>6628</v>
      </c>
      <c r="I9090" t="s">
        <v>20696</v>
      </c>
      <c r="J9090" t="s">
        <v>6630</v>
      </c>
      <c r="L9090" t="s">
        <v>6529</v>
      </c>
      <c r="M9090" t="s">
        <v>6630</v>
      </c>
      <c r="N9090" t="s">
        <v>6630</v>
      </c>
      <c r="O9090" t="s">
        <v>6630</v>
      </c>
      <c r="P9090" t="s">
        <v>6630</v>
      </c>
      <c r="Q9090" t="s">
        <v>6630</v>
      </c>
    </row>
    <row r="9091" spans="1:17" x14ac:dyDescent="0.35">
      <c r="A9091" t="s">
        <v>20697</v>
      </c>
      <c r="B9091" t="s">
        <v>6626</v>
      </c>
      <c r="C9091" t="s">
        <v>6628</v>
      </c>
      <c r="D9091" t="s">
        <v>6628</v>
      </c>
      <c r="E9091" t="s">
        <v>6628</v>
      </c>
      <c r="F9091" t="s">
        <v>6628</v>
      </c>
      <c r="G9091" t="s">
        <v>6628</v>
      </c>
      <c r="H9091" t="s">
        <v>6628</v>
      </c>
      <c r="I9091" t="s">
        <v>20698</v>
      </c>
      <c r="J9091" t="s">
        <v>6630</v>
      </c>
      <c r="L9091" t="s">
        <v>6529</v>
      </c>
      <c r="M9091" t="s">
        <v>6630</v>
      </c>
      <c r="N9091" t="s">
        <v>6630</v>
      </c>
      <c r="O9091" t="s">
        <v>6630</v>
      </c>
      <c r="P9091" t="s">
        <v>6630</v>
      </c>
      <c r="Q9091" t="s">
        <v>6630</v>
      </c>
    </row>
    <row r="9092" spans="1:17" x14ac:dyDescent="0.35">
      <c r="A9092">
        <v>3903107714</v>
      </c>
      <c r="B9092" t="s">
        <v>6626</v>
      </c>
      <c r="C9092" t="s">
        <v>6356</v>
      </c>
      <c r="D9092">
        <v>200</v>
      </c>
      <c r="E9092" t="s">
        <v>5245</v>
      </c>
      <c r="F9092">
        <v>202</v>
      </c>
      <c r="G9092" t="s">
        <v>5245</v>
      </c>
      <c r="H9092">
        <v>450</v>
      </c>
      <c r="I9092" t="s">
        <v>20699</v>
      </c>
      <c r="J9092" t="s">
        <v>6630</v>
      </c>
      <c r="L9092" t="s">
        <v>6529</v>
      </c>
      <c r="M9092">
        <v>10507180</v>
      </c>
      <c r="N9092" t="s">
        <v>6630</v>
      </c>
      <c r="O9092" t="s">
        <v>13936</v>
      </c>
      <c r="P9092" t="s">
        <v>10114</v>
      </c>
      <c r="Q9092" t="s">
        <v>6630</v>
      </c>
    </row>
    <row r="9093" spans="1:17" x14ac:dyDescent="0.35">
      <c r="A9093" t="s">
        <v>20700</v>
      </c>
      <c r="B9093" t="s">
        <v>6626</v>
      </c>
      <c r="C9093" t="s">
        <v>6628</v>
      </c>
      <c r="D9093" t="s">
        <v>6628</v>
      </c>
      <c r="E9093" t="s">
        <v>6628</v>
      </c>
      <c r="F9093" t="s">
        <v>6628</v>
      </c>
      <c r="G9093" t="s">
        <v>6628</v>
      </c>
      <c r="H9093" t="s">
        <v>6628</v>
      </c>
      <c r="I9093" t="s">
        <v>20701</v>
      </c>
      <c r="J9093" t="s">
        <v>6630</v>
      </c>
      <c r="L9093" t="s">
        <v>6526</v>
      </c>
      <c r="M9093" t="s">
        <v>6630</v>
      </c>
      <c r="N9093" t="s">
        <v>6630</v>
      </c>
      <c r="O9093" t="s">
        <v>6630</v>
      </c>
      <c r="P9093" t="s">
        <v>6630</v>
      </c>
      <c r="Q9093" t="s">
        <v>6630</v>
      </c>
    </row>
    <row r="9094" spans="1:17" x14ac:dyDescent="0.35">
      <c r="A9094">
        <v>7902107239</v>
      </c>
      <c r="B9094" t="s">
        <v>6626</v>
      </c>
      <c r="C9094" t="s">
        <v>6356</v>
      </c>
      <c r="D9094">
        <v>200</v>
      </c>
      <c r="E9094" t="s">
        <v>6366</v>
      </c>
      <c r="F9094">
        <v>207</v>
      </c>
      <c r="G9094" t="s">
        <v>8800</v>
      </c>
      <c r="H9094">
        <v>711</v>
      </c>
      <c r="I9094" t="s">
        <v>20702</v>
      </c>
      <c r="J9094">
        <v>20800</v>
      </c>
      <c r="L9094" t="s">
        <v>6529</v>
      </c>
      <c r="M9094" t="s">
        <v>6630</v>
      </c>
      <c r="N9094">
        <v>10161553</v>
      </c>
      <c r="O9094" t="s">
        <v>20703</v>
      </c>
      <c r="P9094" t="s">
        <v>6670</v>
      </c>
      <c r="Q9094" t="s">
        <v>6630</v>
      </c>
    </row>
    <row r="9095" spans="1:17" x14ac:dyDescent="0.35">
      <c r="A9095">
        <v>13751</v>
      </c>
      <c r="B9095" t="s">
        <v>6626</v>
      </c>
      <c r="C9095" t="s">
        <v>6356</v>
      </c>
      <c r="D9095">
        <v>200</v>
      </c>
      <c r="E9095" t="s">
        <v>6357</v>
      </c>
      <c r="F9095">
        <v>209</v>
      </c>
      <c r="G9095" t="s">
        <v>6862</v>
      </c>
      <c r="H9095">
        <v>365</v>
      </c>
      <c r="I9095" t="s">
        <v>13189</v>
      </c>
      <c r="J9095" t="s">
        <v>6630</v>
      </c>
      <c r="L9095" t="s">
        <v>6526</v>
      </c>
      <c r="M9095" t="s">
        <v>6630</v>
      </c>
      <c r="N9095" t="s">
        <v>6630</v>
      </c>
      <c r="O9095" t="s">
        <v>20704</v>
      </c>
      <c r="P9095" t="s">
        <v>6630</v>
      </c>
      <c r="Q9095" t="s">
        <v>6630</v>
      </c>
    </row>
    <row r="9096" spans="1:17" x14ac:dyDescent="0.35">
      <c r="A9096" t="s">
        <v>20705</v>
      </c>
      <c r="B9096" t="s">
        <v>6626</v>
      </c>
      <c r="C9096" t="s">
        <v>6628</v>
      </c>
      <c r="D9096" t="s">
        <v>6628</v>
      </c>
      <c r="E9096" t="s">
        <v>6628</v>
      </c>
      <c r="F9096" t="s">
        <v>6628</v>
      </c>
      <c r="G9096" t="s">
        <v>6628</v>
      </c>
      <c r="H9096" t="s">
        <v>6628</v>
      </c>
      <c r="I9096" t="s">
        <v>20706</v>
      </c>
      <c r="J9096" t="s">
        <v>6630</v>
      </c>
      <c r="L9096" t="s">
        <v>6526</v>
      </c>
      <c r="M9096" t="s">
        <v>6630</v>
      </c>
      <c r="N9096" t="s">
        <v>6630</v>
      </c>
      <c r="O9096" t="s">
        <v>6630</v>
      </c>
      <c r="P9096" t="s">
        <v>6630</v>
      </c>
      <c r="Q9096" t="s">
        <v>6630</v>
      </c>
    </row>
    <row r="9097" spans="1:17" x14ac:dyDescent="0.35">
      <c r="A9097" t="s">
        <v>20707</v>
      </c>
      <c r="B9097" t="s">
        <v>6626</v>
      </c>
      <c r="C9097" t="s">
        <v>6628</v>
      </c>
      <c r="D9097" t="s">
        <v>6628</v>
      </c>
      <c r="E9097" t="s">
        <v>6628</v>
      </c>
      <c r="F9097" t="s">
        <v>6628</v>
      </c>
      <c r="G9097" t="s">
        <v>6628</v>
      </c>
      <c r="H9097" t="s">
        <v>6628</v>
      </c>
      <c r="I9097" t="s">
        <v>20708</v>
      </c>
      <c r="J9097" t="s">
        <v>6630</v>
      </c>
      <c r="L9097" t="s">
        <v>6526</v>
      </c>
      <c r="M9097" t="s">
        <v>6630</v>
      </c>
      <c r="N9097" t="s">
        <v>6630</v>
      </c>
      <c r="O9097" t="s">
        <v>6630</v>
      </c>
      <c r="P9097" t="s">
        <v>6630</v>
      </c>
      <c r="Q9097" t="s">
        <v>6630</v>
      </c>
    </row>
    <row r="9098" spans="1:17" x14ac:dyDescent="0.35">
      <c r="A9098">
        <v>9419115182</v>
      </c>
      <c r="B9098" t="s">
        <v>6626</v>
      </c>
      <c r="C9098" t="s">
        <v>6356</v>
      </c>
      <c r="D9098">
        <v>200</v>
      </c>
      <c r="E9098" t="s">
        <v>6357</v>
      </c>
      <c r="F9098">
        <v>209</v>
      </c>
      <c r="G9098" t="s">
        <v>977</v>
      </c>
      <c r="H9098">
        <v>310</v>
      </c>
      <c r="I9098" t="s">
        <v>20709</v>
      </c>
      <c r="J9098" t="s">
        <v>6630</v>
      </c>
      <c r="L9098" t="s">
        <v>6529</v>
      </c>
      <c r="M9098">
        <v>14767430</v>
      </c>
      <c r="N9098">
        <v>10613847</v>
      </c>
      <c r="O9098" t="s">
        <v>6630</v>
      </c>
      <c r="P9098" t="s">
        <v>6630</v>
      </c>
      <c r="Q9098" t="s">
        <v>6630</v>
      </c>
    </row>
    <row r="9099" spans="1:17" x14ac:dyDescent="0.35">
      <c r="A9099">
        <v>6804108277</v>
      </c>
      <c r="B9099" t="s">
        <v>6626</v>
      </c>
      <c r="C9099" t="s">
        <v>6356</v>
      </c>
      <c r="D9099">
        <v>200</v>
      </c>
      <c r="E9099" t="s">
        <v>5245</v>
      </c>
      <c r="F9099">
        <v>202</v>
      </c>
      <c r="G9099" t="s">
        <v>5245</v>
      </c>
      <c r="H9099">
        <v>450</v>
      </c>
      <c r="I9099" t="s">
        <v>20710</v>
      </c>
      <c r="J9099" t="s">
        <v>6630</v>
      </c>
      <c r="L9099" t="s">
        <v>6529</v>
      </c>
      <c r="M9099">
        <v>10547157</v>
      </c>
      <c r="N9099">
        <v>13453922</v>
      </c>
      <c r="O9099">
        <v>30391</v>
      </c>
      <c r="P9099" t="s">
        <v>6630</v>
      </c>
      <c r="Q9099" t="s">
        <v>6630</v>
      </c>
    </row>
    <row r="9100" spans="1:17" x14ac:dyDescent="0.35">
      <c r="A9100">
        <v>10516</v>
      </c>
      <c r="B9100" t="s">
        <v>6626</v>
      </c>
      <c r="C9100" t="s">
        <v>8365</v>
      </c>
      <c r="D9100">
        <v>105</v>
      </c>
      <c r="E9100" t="s">
        <v>8366</v>
      </c>
      <c r="F9100">
        <v>102</v>
      </c>
      <c r="G9100" t="s">
        <v>8367</v>
      </c>
      <c r="H9100">
        <v>5</v>
      </c>
      <c r="I9100" t="s">
        <v>8368</v>
      </c>
      <c r="J9100" t="s">
        <v>6630</v>
      </c>
      <c r="L9100" t="s">
        <v>6526</v>
      </c>
      <c r="M9100" t="s">
        <v>6630</v>
      </c>
      <c r="N9100" t="s">
        <v>6630</v>
      </c>
      <c r="O9100" t="s">
        <v>20711</v>
      </c>
      <c r="P9100" t="s">
        <v>6630</v>
      </c>
      <c r="Q9100" t="s">
        <v>6630</v>
      </c>
    </row>
    <row r="9101" spans="1:17" x14ac:dyDescent="0.35">
      <c r="A9101">
        <v>13114</v>
      </c>
      <c r="B9101" t="s">
        <v>6626</v>
      </c>
      <c r="C9101" t="s">
        <v>8762</v>
      </c>
      <c r="D9101">
        <v>130</v>
      </c>
      <c r="E9101" t="s">
        <v>6628</v>
      </c>
      <c r="F9101" t="s">
        <v>6628</v>
      </c>
      <c r="G9101" t="s">
        <v>3774</v>
      </c>
      <c r="H9101">
        <v>100</v>
      </c>
      <c r="I9101" t="s">
        <v>9478</v>
      </c>
      <c r="J9101" t="s">
        <v>6630</v>
      </c>
      <c r="L9101" t="s">
        <v>6526</v>
      </c>
      <c r="M9101" t="s">
        <v>6630</v>
      </c>
      <c r="N9101" t="s">
        <v>6630</v>
      </c>
      <c r="O9101" t="s">
        <v>20712</v>
      </c>
      <c r="P9101" t="s">
        <v>6630</v>
      </c>
      <c r="Q9101" t="s">
        <v>6630</v>
      </c>
    </row>
    <row r="9102" spans="1:17" x14ac:dyDescent="0.35">
      <c r="A9102">
        <v>8702107625</v>
      </c>
      <c r="B9102" t="s">
        <v>6626</v>
      </c>
      <c r="C9102" t="s">
        <v>6356</v>
      </c>
      <c r="D9102">
        <v>200</v>
      </c>
      <c r="E9102" t="s">
        <v>6645</v>
      </c>
      <c r="F9102">
        <v>201</v>
      </c>
      <c r="G9102" t="s">
        <v>8631</v>
      </c>
      <c r="H9102">
        <v>400</v>
      </c>
      <c r="I9102" t="s">
        <v>20713</v>
      </c>
      <c r="J9102" t="s">
        <v>6630</v>
      </c>
      <c r="L9102" t="s">
        <v>6529</v>
      </c>
      <c r="M9102">
        <v>10566286</v>
      </c>
      <c r="N9102" t="s">
        <v>6630</v>
      </c>
      <c r="O9102" t="s">
        <v>7207</v>
      </c>
      <c r="P9102" t="s">
        <v>20714</v>
      </c>
      <c r="Q9102" t="s">
        <v>6630</v>
      </c>
    </row>
    <row r="9103" spans="1:17" x14ac:dyDescent="0.35">
      <c r="A9103">
        <v>3911110883</v>
      </c>
      <c r="B9103" t="s">
        <v>6626</v>
      </c>
      <c r="C9103" t="s">
        <v>6356</v>
      </c>
      <c r="D9103">
        <v>200</v>
      </c>
      <c r="E9103" t="s">
        <v>5245</v>
      </c>
      <c r="F9103">
        <v>202</v>
      </c>
      <c r="G9103" t="s">
        <v>5245</v>
      </c>
      <c r="H9103">
        <v>450</v>
      </c>
      <c r="I9103" t="s">
        <v>20715</v>
      </c>
      <c r="J9103">
        <v>20200</v>
      </c>
      <c r="L9103" t="s">
        <v>6529</v>
      </c>
      <c r="M9103">
        <v>13110938</v>
      </c>
      <c r="N9103" t="s">
        <v>6630</v>
      </c>
      <c r="O9103" t="s">
        <v>6630</v>
      </c>
      <c r="P9103" t="s">
        <v>6630</v>
      </c>
      <c r="Q9103">
        <v>610</v>
      </c>
    </row>
    <row r="9104" spans="1:17" x14ac:dyDescent="0.35">
      <c r="A9104">
        <v>8796100839</v>
      </c>
      <c r="B9104" t="s">
        <v>6626</v>
      </c>
      <c r="C9104" t="s">
        <v>6766</v>
      </c>
      <c r="D9104">
        <v>120</v>
      </c>
      <c r="E9104" t="s">
        <v>6701</v>
      </c>
      <c r="F9104">
        <v>500</v>
      </c>
      <c r="G9104" t="s">
        <v>6702</v>
      </c>
      <c r="H9104">
        <v>55</v>
      </c>
      <c r="I9104" t="s">
        <v>20716</v>
      </c>
      <c r="J9104" t="s">
        <v>6630</v>
      </c>
      <c r="L9104" t="s">
        <v>6529</v>
      </c>
      <c r="M9104" t="s">
        <v>6630</v>
      </c>
      <c r="N9104">
        <v>10116672</v>
      </c>
      <c r="O9104" t="s">
        <v>6630</v>
      </c>
      <c r="P9104" t="s">
        <v>20717</v>
      </c>
      <c r="Q9104" t="s">
        <v>6630</v>
      </c>
    </row>
    <row r="9105" spans="1:17" x14ac:dyDescent="0.35">
      <c r="A9105">
        <v>9404108412</v>
      </c>
      <c r="B9105" t="s">
        <v>6626</v>
      </c>
      <c r="C9105" t="s">
        <v>6356</v>
      </c>
      <c r="D9105">
        <v>200</v>
      </c>
      <c r="E9105" t="s">
        <v>5245</v>
      </c>
      <c r="F9105">
        <v>202</v>
      </c>
      <c r="G9105" t="s">
        <v>5245</v>
      </c>
      <c r="H9105">
        <v>450</v>
      </c>
      <c r="I9105" t="s">
        <v>20718</v>
      </c>
      <c r="J9105">
        <v>20207</v>
      </c>
      <c r="L9105" t="s">
        <v>6529</v>
      </c>
      <c r="M9105">
        <v>11682115</v>
      </c>
      <c r="N9105">
        <v>10991400</v>
      </c>
      <c r="O9105" t="s">
        <v>20719</v>
      </c>
      <c r="P9105" t="s">
        <v>20720</v>
      </c>
      <c r="Q9105" t="s">
        <v>6630</v>
      </c>
    </row>
    <row r="9106" spans="1:17" x14ac:dyDescent="0.35">
      <c r="A9106">
        <v>9415113221</v>
      </c>
      <c r="B9106" t="s">
        <v>6334</v>
      </c>
      <c r="C9106" t="s">
        <v>6540</v>
      </c>
      <c r="D9106">
        <v>131</v>
      </c>
      <c r="E9106" t="s">
        <v>6672</v>
      </c>
      <c r="F9106">
        <v>703</v>
      </c>
      <c r="G9106" t="s">
        <v>3068</v>
      </c>
      <c r="H9106">
        <v>830</v>
      </c>
      <c r="I9106" t="s">
        <v>20721</v>
      </c>
      <c r="J9106">
        <v>9412111086</v>
      </c>
      <c r="L9106" t="s">
        <v>6529</v>
      </c>
      <c r="M9106">
        <v>14744115</v>
      </c>
      <c r="N9106" t="s">
        <v>6630</v>
      </c>
      <c r="O9106" t="s">
        <v>6630</v>
      </c>
      <c r="P9106" t="s">
        <v>6630</v>
      </c>
      <c r="Q9106" t="s">
        <v>6630</v>
      </c>
    </row>
    <row r="9107" spans="1:17" x14ac:dyDescent="0.35">
      <c r="A9107" t="s">
        <v>20722</v>
      </c>
      <c r="B9107" t="s">
        <v>6626</v>
      </c>
      <c r="C9107" t="s">
        <v>6628</v>
      </c>
      <c r="D9107" t="s">
        <v>6628</v>
      </c>
      <c r="E9107" t="s">
        <v>6628</v>
      </c>
      <c r="F9107" t="s">
        <v>6628</v>
      </c>
      <c r="G9107" t="s">
        <v>6628</v>
      </c>
      <c r="H9107" t="s">
        <v>6628</v>
      </c>
      <c r="I9107" t="s">
        <v>17074</v>
      </c>
      <c r="J9107" t="s">
        <v>6630</v>
      </c>
      <c r="L9107" t="s">
        <v>6526</v>
      </c>
      <c r="M9107" t="s">
        <v>6630</v>
      </c>
      <c r="N9107" t="s">
        <v>6630</v>
      </c>
      <c r="O9107" t="s">
        <v>6630</v>
      </c>
      <c r="P9107" t="s">
        <v>6630</v>
      </c>
      <c r="Q9107" t="s">
        <v>6630</v>
      </c>
    </row>
    <row r="9108" spans="1:17" x14ac:dyDescent="0.35">
      <c r="A9108" t="s">
        <v>20723</v>
      </c>
      <c r="B9108" t="s">
        <v>6626</v>
      </c>
      <c r="C9108" t="s">
        <v>6628</v>
      </c>
      <c r="D9108" t="s">
        <v>6628</v>
      </c>
      <c r="E9108" t="s">
        <v>6628</v>
      </c>
      <c r="F9108" t="s">
        <v>6628</v>
      </c>
      <c r="G9108" t="s">
        <v>6628</v>
      </c>
      <c r="H9108" t="s">
        <v>6628</v>
      </c>
      <c r="I9108" t="s">
        <v>20724</v>
      </c>
      <c r="J9108" t="s">
        <v>6630</v>
      </c>
      <c r="L9108" t="s">
        <v>6529</v>
      </c>
      <c r="M9108" t="s">
        <v>6630</v>
      </c>
      <c r="N9108" t="s">
        <v>6630</v>
      </c>
      <c r="O9108" t="s">
        <v>6630</v>
      </c>
      <c r="P9108" t="s">
        <v>6630</v>
      </c>
      <c r="Q9108" t="s">
        <v>6630</v>
      </c>
    </row>
    <row r="9109" spans="1:17" x14ac:dyDescent="0.35">
      <c r="A9109">
        <v>11525</v>
      </c>
      <c r="B9109" t="s">
        <v>6626</v>
      </c>
      <c r="C9109" t="s">
        <v>7114</v>
      </c>
      <c r="D9109">
        <v>115</v>
      </c>
      <c r="E9109" t="s">
        <v>6628</v>
      </c>
      <c r="F9109" t="s">
        <v>6628</v>
      </c>
      <c r="G9109" t="s">
        <v>7353</v>
      </c>
      <c r="H9109">
        <v>22</v>
      </c>
      <c r="I9109" t="s">
        <v>18471</v>
      </c>
      <c r="J9109" t="s">
        <v>6630</v>
      </c>
      <c r="L9109" t="s">
        <v>6526</v>
      </c>
      <c r="M9109" t="s">
        <v>6630</v>
      </c>
      <c r="N9109" t="s">
        <v>6630</v>
      </c>
      <c r="O9109" t="s">
        <v>20725</v>
      </c>
      <c r="P9109" t="s">
        <v>18473</v>
      </c>
      <c r="Q9109" t="s">
        <v>6630</v>
      </c>
    </row>
    <row r="9110" spans="1:17" x14ac:dyDescent="0.35">
      <c r="A9110">
        <v>9411110855</v>
      </c>
      <c r="B9110" t="s">
        <v>6626</v>
      </c>
      <c r="C9110" t="s">
        <v>6356</v>
      </c>
      <c r="D9110">
        <v>200</v>
      </c>
      <c r="E9110" t="s">
        <v>6645</v>
      </c>
      <c r="F9110">
        <v>201</v>
      </c>
      <c r="G9110" t="s">
        <v>6657</v>
      </c>
      <c r="H9110">
        <v>420</v>
      </c>
      <c r="I9110" t="s">
        <v>20726</v>
      </c>
      <c r="J9110" t="s">
        <v>6630</v>
      </c>
      <c r="L9110" t="s">
        <v>6529</v>
      </c>
      <c r="M9110">
        <v>12097111</v>
      </c>
      <c r="N9110" t="s">
        <v>6630</v>
      </c>
      <c r="O9110">
        <v>28935</v>
      </c>
      <c r="P9110" t="s">
        <v>6630</v>
      </c>
      <c r="Q9110" t="s">
        <v>6630</v>
      </c>
    </row>
    <row r="9111" spans="1:17" x14ac:dyDescent="0.35">
      <c r="A9111">
        <v>3596105022</v>
      </c>
      <c r="B9111" t="s">
        <v>6626</v>
      </c>
      <c r="C9111" t="s">
        <v>6356</v>
      </c>
      <c r="D9111">
        <v>200</v>
      </c>
      <c r="E9111" t="s">
        <v>5245</v>
      </c>
      <c r="F9111">
        <v>202</v>
      </c>
      <c r="G9111" t="s">
        <v>5245</v>
      </c>
      <c r="H9111">
        <v>450</v>
      </c>
      <c r="I9111" t="s">
        <v>20727</v>
      </c>
      <c r="J9111" t="s">
        <v>6630</v>
      </c>
      <c r="L9111" t="s">
        <v>6529</v>
      </c>
      <c r="M9111" t="s">
        <v>6630</v>
      </c>
      <c r="N9111">
        <v>10002641</v>
      </c>
      <c r="O9111" t="s">
        <v>6630</v>
      </c>
      <c r="P9111" t="s">
        <v>20728</v>
      </c>
      <c r="Q9111" t="s">
        <v>6630</v>
      </c>
    </row>
    <row r="9112" spans="1:17" x14ac:dyDescent="0.35">
      <c r="A9112">
        <v>9403107954</v>
      </c>
      <c r="B9112" t="s">
        <v>6626</v>
      </c>
      <c r="C9112" t="s">
        <v>6356</v>
      </c>
      <c r="D9112">
        <v>200</v>
      </c>
      <c r="E9112" t="s">
        <v>488</v>
      </c>
      <c r="F9112">
        <v>203</v>
      </c>
      <c r="G9112" t="s">
        <v>488</v>
      </c>
      <c r="H9112">
        <v>500</v>
      </c>
      <c r="I9112" t="s">
        <v>20729</v>
      </c>
      <c r="J9112">
        <v>20300</v>
      </c>
      <c r="L9112" t="s">
        <v>6529</v>
      </c>
      <c r="M9112">
        <v>10661937</v>
      </c>
      <c r="N9112" t="s">
        <v>6630</v>
      </c>
      <c r="O9112" t="s">
        <v>6630</v>
      </c>
      <c r="P9112" t="s">
        <v>20730</v>
      </c>
      <c r="Q9112" t="s">
        <v>6630</v>
      </c>
    </row>
    <row r="9113" spans="1:17" x14ac:dyDescent="0.35">
      <c r="A9113">
        <v>8700106386</v>
      </c>
      <c r="B9113" t="s">
        <v>6626</v>
      </c>
      <c r="C9113" t="s">
        <v>7053</v>
      </c>
      <c r="D9113">
        <v>125</v>
      </c>
      <c r="E9113" t="s">
        <v>6628</v>
      </c>
      <c r="F9113" t="s">
        <v>6628</v>
      </c>
      <c r="G9113" t="s">
        <v>7053</v>
      </c>
      <c r="H9113">
        <v>40</v>
      </c>
      <c r="I9113" t="s">
        <v>20731</v>
      </c>
      <c r="J9113">
        <v>12500</v>
      </c>
      <c r="L9113" t="s">
        <v>6529</v>
      </c>
      <c r="M9113">
        <v>10565161</v>
      </c>
      <c r="N9113" t="s">
        <v>6630</v>
      </c>
      <c r="O9113" t="s">
        <v>6630</v>
      </c>
      <c r="P9113" t="s">
        <v>20732</v>
      </c>
      <c r="Q9113" t="s">
        <v>6630</v>
      </c>
    </row>
    <row r="9114" spans="1:17" x14ac:dyDescent="0.35">
      <c r="A9114">
        <v>9420114593</v>
      </c>
      <c r="B9114" t="s">
        <v>6334</v>
      </c>
      <c r="C9114" t="s">
        <v>6540</v>
      </c>
      <c r="D9114">
        <v>131</v>
      </c>
      <c r="E9114" t="s">
        <v>6672</v>
      </c>
      <c r="F9114">
        <v>703</v>
      </c>
      <c r="G9114" t="s">
        <v>3068</v>
      </c>
      <c r="H9114">
        <v>830</v>
      </c>
      <c r="I9114" t="s">
        <v>20733</v>
      </c>
      <c r="J9114">
        <v>13260</v>
      </c>
      <c r="L9114" t="s">
        <v>6529</v>
      </c>
      <c r="M9114">
        <v>15097141</v>
      </c>
      <c r="N9114" t="s">
        <v>6630</v>
      </c>
      <c r="O9114" t="s">
        <v>6630</v>
      </c>
      <c r="P9114" t="s">
        <v>6630</v>
      </c>
      <c r="Q9114" t="s">
        <v>6630</v>
      </c>
    </row>
    <row r="9115" spans="1:17" x14ac:dyDescent="0.35">
      <c r="A9115">
        <v>7902105545</v>
      </c>
      <c r="B9115" t="s">
        <v>6626</v>
      </c>
      <c r="C9115" t="s">
        <v>6540</v>
      </c>
      <c r="D9115">
        <v>131</v>
      </c>
      <c r="E9115" t="s">
        <v>13747</v>
      </c>
      <c r="F9115">
        <v>306</v>
      </c>
      <c r="G9115" t="s">
        <v>3774</v>
      </c>
      <c r="H9115">
        <v>100</v>
      </c>
      <c r="I9115" t="s">
        <v>20734</v>
      </c>
      <c r="J9115" t="s">
        <v>6630</v>
      </c>
      <c r="L9115" t="s">
        <v>6529</v>
      </c>
      <c r="M9115">
        <v>10512018</v>
      </c>
      <c r="N9115" t="s">
        <v>6630</v>
      </c>
      <c r="O9115" t="s">
        <v>6630</v>
      </c>
      <c r="P9115" t="s">
        <v>6694</v>
      </c>
      <c r="Q9115" t="s">
        <v>6630</v>
      </c>
    </row>
    <row r="9116" spans="1:17" x14ac:dyDescent="0.35">
      <c r="A9116">
        <v>13217</v>
      </c>
      <c r="B9116" t="s">
        <v>6626</v>
      </c>
      <c r="C9116" t="s">
        <v>6540</v>
      </c>
      <c r="D9116">
        <v>131</v>
      </c>
      <c r="E9116" t="s">
        <v>10723</v>
      </c>
      <c r="F9116">
        <v>305</v>
      </c>
      <c r="G9116" t="s">
        <v>10724</v>
      </c>
      <c r="H9116">
        <v>140</v>
      </c>
      <c r="I9116" t="s">
        <v>20735</v>
      </c>
      <c r="J9116" t="s">
        <v>6630</v>
      </c>
      <c r="L9116" t="s">
        <v>6526</v>
      </c>
      <c r="M9116" t="s">
        <v>6630</v>
      </c>
      <c r="N9116" t="s">
        <v>6630</v>
      </c>
      <c r="O9116" t="s">
        <v>6630</v>
      </c>
      <c r="P9116" t="s">
        <v>6630</v>
      </c>
      <c r="Q9116" t="s">
        <v>6630</v>
      </c>
    </row>
    <row r="9117" spans="1:17" x14ac:dyDescent="0.35">
      <c r="A9117" t="s">
        <v>20736</v>
      </c>
      <c r="B9117" t="s">
        <v>6626</v>
      </c>
      <c r="C9117" t="s">
        <v>6628</v>
      </c>
      <c r="D9117" t="s">
        <v>6628</v>
      </c>
      <c r="E9117" t="s">
        <v>6628</v>
      </c>
      <c r="F9117" t="s">
        <v>6628</v>
      </c>
      <c r="G9117" t="s">
        <v>6628</v>
      </c>
      <c r="H9117" t="s">
        <v>6628</v>
      </c>
      <c r="I9117" t="s">
        <v>17441</v>
      </c>
      <c r="J9117" t="s">
        <v>6630</v>
      </c>
      <c r="L9117" t="s">
        <v>6529</v>
      </c>
      <c r="M9117" t="s">
        <v>6630</v>
      </c>
      <c r="N9117" t="s">
        <v>6630</v>
      </c>
      <c r="O9117" t="s">
        <v>7821</v>
      </c>
      <c r="P9117" t="s">
        <v>6630</v>
      </c>
      <c r="Q9117" t="s">
        <v>6630</v>
      </c>
    </row>
    <row r="9118" spans="1:17" x14ac:dyDescent="0.35">
      <c r="A9118">
        <v>9414112697</v>
      </c>
      <c r="B9118" t="s">
        <v>6626</v>
      </c>
      <c r="C9118" t="s">
        <v>6540</v>
      </c>
      <c r="D9118">
        <v>131</v>
      </c>
      <c r="E9118" t="s">
        <v>6540</v>
      </c>
      <c r="F9118">
        <v>309</v>
      </c>
      <c r="G9118" t="s">
        <v>18468</v>
      </c>
      <c r="H9118">
        <v>965</v>
      </c>
      <c r="I9118" t="s">
        <v>20737</v>
      </c>
      <c r="J9118">
        <v>13200</v>
      </c>
      <c r="L9118" t="s">
        <v>6529</v>
      </c>
      <c r="M9118">
        <v>10168608</v>
      </c>
      <c r="N9118" t="s">
        <v>6630</v>
      </c>
      <c r="O9118" t="s">
        <v>6630</v>
      </c>
      <c r="P9118" t="s">
        <v>6630</v>
      </c>
      <c r="Q9118">
        <v>100</v>
      </c>
    </row>
    <row r="9119" spans="1:17" x14ac:dyDescent="0.35">
      <c r="A9119">
        <v>9412111415</v>
      </c>
      <c r="B9119" t="s">
        <v>6626</v>
      </c>
      <c r="C9119" t="s">
        <v>6356</v>
      </c>
      <c r="D9119">
        <v>200</v>
      </c>
      <c r="E9119" t="s">
        <v>6366</v>
      </c>
      <c r="F9119">
        <v>207</v>
      </c>
      <c r="G9119" t="s">
        <v>6698</v>
      </c>
      <c r="H9119">
        <v>725</v>
      </c>
      <c r="I9119" t="s">
        <v>12411</v>
      </c>
      <c r="J9119">
        <v>20840</v>
      </c>
      <c r="L9119" t="s">
        <v>6529</v>
      </c>
      <c r="M9119">
        <v>13156709</v>
      </c>
      <c r="N9119">
        <v>13670118</v>
      </c>
      <c r="O9119" s="3">
        <v>302813086431250</v>
      </c>
      <c r="P9119" t="s">
        <v>8587</v>
      </c>
      <c r="Q9119" t="s">
        <v>6630</v>
      </c>
    </row>
    <row r="9120" spans="1:17" x14ac:dyDescent="0.35">
      <c r="A9120">
        <v>20203</v>
      </c>
      <c r="B9120" t="s">
        <v>6626</v>
      </c>
      <c r="C9120" t="s">
        <v>6356</v>
      </c>
      <c r="D9120">
        <v>200</v>
      </c>
      <c r="E9120" t="s">
        <v>5245</v>
      </c>
      <c r="F9120">
        <v>202</v>
      </c>
      <c r="G9120" t="s">
        <v>5245</v>
      </c>
      <c r="H9120">
        <v>450</v>
      </c>
      <c r="I9120" t="s">
        <v>20738</v>
      </c>
      <c r="J9120" t="s">
        <v>6630</v>
      </c>
      <c r="L9120" t="s">
        <v>6526</v>
      </c>
      <c r="M9120" t="s">
        <v>6630</v>
      </c>
      <c r="N9120" t="s">
        <v>6630</v>
      </c>
      <c r="O9120" t="s">
        <v>20739</v>
      </c>
      <c r="P9120" t="s">
        <v>6630</v>
      </c>
      <c r="Q9120" t="s">
        <v>6630</v>
      </c>
    </row>
    <row r="9121" spans="1:17" x14ac:dyDescent="0.35">
      <c r="A9121">
        <v>13525</v>
      </c>
      <c r="B9121" t="s">
        <v>6626</v>
      </c>
      <c r="C9121" t="s">
        <v>6356</v>
      </c>
      <c r="D9121">
        <v>200</v>
      </c>
      <c r="E9121" t="s">
        <v>6357</v>
      </c>
      <c r="F9121">
        <v>209</v>
      </c>
      <c r="G9121" t="s">
        <v>6933</v>
      </c>
      <c r="H9121">
        <v>300</v>
      </c>
      <c r="I9121" t="s">
        <v>20740</v>
      </c>
      <c r="J9121" t="s">
        <v>6630</v>
      </c>
      <c r="L9121" t="s">
        <v>6526</v>
      </c>
      <c r="M9121" t="s">
        <v>6630</v>
      </c>
      <c r="N9121" t="s">
        <v>6630</v>
      </c>
      <c r="O9121" t="s">
        <v>20741</v>
      </c>
      <c r="P9121" t="s">
        <v>6630</v>
      </c>
      <c r="Q9121" t="s">
        <v>6630</v>
      </c>
    </row>
    <row r="9122" spans="1:17" x14ac:dyDescent="0.35">
      <c r="A9122">
        <v>9422115961</v>
      </c>
      <c r="B9122" t="s">
        <v>6334</v>
      </c>
      <c r="C9122" t="s">
        <v>6356</v>
      </c>
      <c r="D9122">
        <v>200</v>
      </c>
      <c r="E9122" t="s">
        <v>5245</v>
      </c>
      <c r="F9122">
        <v>202</v>
      </c>
      <c r="G9122" t="s">
        <v>5245</v>
      </c>
      <c r="H9122">
        <v>450</v>
      </c>
      <c r="I9122" t="s">
        <v>20742</v>
      </c>
      <c r="J9122">
        <v>20200</v>
      </c>
      <c r="L9122" t="s">
        <v>6529</v>
      </c>
      <c r="M9122">
        <v>11240510</v>
      </c>
      <c r="N9122" t="s">
        <v>6630</v>
      </c>
      <c r="O9122" t="s">
        <v>6630</v>
      </c>
      <c r="P9122" t="s">
        <v>6630</v>
      </c>
      <c r="Q9122" t="s">
        <v>6630</v>
      </c>
    </row>
    <row r="9123" spans="1:17" x14ac:dyDescent="0.35">
      <c r="A9123">
        <v>9411110593</v>
      </c>
      <c r="B9123" t="s">
        <v>6626</v>
      </c>
      <c r="C9123" t="s">
        <v>6356</v>
      </c>
      <c r="D9123">
        <v>200</v>
      </c>
      <c r="E9123" t="s">
        <v>6366</v>
      </c>
      <c r="F9123">
        <v>207</v>
      </c>
      <c r="G9123" t="s">
        <v>6638</v>
      </c>
      <c r="H9123">
        <v>415</v>
      </c>
      <c r="I9123" t="s">
        <v>13464</v>
      </c>
      <c r="J9123">
        <v>20115</v>
      </c>
      <c r="L9123" t="s">
        <v>6529</v>
      </c>
      <c r="M9123">
        <v>11883081</v>
      </c>
      <c r="N9123">
        <v>11870044</v>
      </c>
      <c r="O9123">
        <v>28991</v>
      </c>
      <c r="P9123" t="s">
        <v>6630</v>
      </c>
      <c r="Q9123" t="s">
        <v>6630</v>
      </c>
    </row>
    <row r="9124" spans="1:17" x14ac:dyDescent="0.35">
      <c r="A9124">
        <v>9414112518</v>
      </c>
      <c r="B9124" t="s">
        <v>6626</v>
      </c>
      <c r="C9124" t="s">
        <v>6540</v>
      </c>
      <c r="D9124">
        <v>131</v>
      </c>
      <c r="E9124" t="s">
        <v>6672</v>
      </c>
      <c r="F9124">
        <v>703</v>
      </c>
      <c r="G9124" t="s">
        <v>7042</v>
      </c>
      <c r="H9124">
        <v>730</v>
      </c>
      <c r="I9124" t="s">
        <v>20743</v>
      </c>
      <c r="J9124">
        <v>13200</v>
      </c>
      <c r="L9124" t="s">
        <v>6529</v>
      </c>
      <c r="M9124">
        <v>10520430</v>
      </c>
      <c r="N9124" t="s">
        <v>6630</v>
      </c>
      <c r="O9124" t="s">
        <v>6630</v>
      </c>
      <c r="P9124" t="s">
        <v>6630</v>
      </c>
      <c r="Q9124" t="s">
        <v>6630</v>
      </c>
    </row>
    <row r="9125" spans="1:17" x14ac:dyDescent="0.35">
      <c r="A9125">
        <v>9400106614</v>
      </c>
      <c r="B9125" t="s">
        <v>6626</v>
      </c>
      <c r="C9125" t="s">
        <v>6356</v>
      </c>
      <c r="D9125">
        <v>200</v>
      </c>
      <c r="E9125" t="s">
        <v>6366</v>
      </c>
      <c r="F9125">
        <v>207</v>
      </c>
      <c r="G9125" t="s">
        <v>7082</v>
      </c>
      <c r="H9125">
        <v>715</v>
      </c>
      <c r="I9125" t="s">
        <v>20744</v>
      </c>
      <c r="J9125">
        <v>20800</v>
      </c>
      <c r="L9125" t="s">
        <v>6529</v>
      </c>
      <c r="M9125">
        <v>10014902</v>
      </c>
      <c r="N9125">
        <v>10126301</v>
      </c>
      <c r="O9125" t="s">
        <v>20745</v>
      </c>
      <c r="P9125" t="s">
        <v>7085</v>
      </c>
      <c r="Q9125" t="s">
        <v>6630</v>
      </c>
    </row>
    <row r="9126" spans="1:17" x14ac:dyDescent="0.35">
      <c r="A9126">
        <v>9402107610</v>
      </c>
      <c r="B9126" t="s">
        <v>6626</v>
      </c>
      <c r="C9126" t="s">
        <v>6356</v>
      </c>
      <c r="D9126">
        <v>200</v>
      </c>
      <c r="E9126" t="s">
        <v>6366</v>
      </c>
      <c r="F9126">
        <v>207</v>
      </c>
      <c r="G9126" t="s">
        <v>6635</v>
      </c>
      <c r="H9126">
        <v>405</v>
      </c>
      <c r="I9126" t="s">
        <v>20746</v>
      </c>
      <c r="J9126">
        <v>20135</v>
      </c>
      <c r="L9126" t="s">
        <v>6529</v>
      </c>
      <c r="M9126">
        <v>10016579</v>
      </c>
      <c r="N9126">
        <v>10016267</v>
      </c>
      <c r="O9126" t="s">
        <v>7817</v>
      </c>
      <c r="P9126" t="s">
        <v>20747</v>
      </c>
      <c r="Q9126" t="s">
        <v>6630</v>
      </c>
    </row>
    <row r="9127" spans="1:17" x14ac:dyDescent="0.35">
      <c r="A9127">
        <v>8794100519</v>
      </c>
      <c r="B9127" t="s">
        <v>6626</v>
      </c>
      <c r="C9127" t="s">
        <v>6356</v>
      </c>
      <c r="D9127">
        <v>200</v>
      </c>
      <c r="E9127" t="s">
        <v>6357</v>
      </c>
      <c r="F9127">
        <v>209</v>
      </c>
      <c r="G9127" t="s">
        <v>7639</v>
      </c>
      <c r="H9127">
        <v>63</v>
      </c>
      <c r="I9127" t="s">
        <v>20748</v>
      </c>
      <c r="J9127">
        <v>12029</v>
      </c>
      <c r="L9127" t="s">
        <v>6529</v>
      </c>
      <c r="M9127" t="s">
        <v>6630</v>
      </c>
      <c r="N9127" t="s">
        <v>6630</v>
      </c>
      <c r="O9127" t="s">
        <v>6630</v>
      </c>
      <c r="P9127" t="s">
        <v>20749</v>
      </c>
      <c r="Q9127" t="s">
        <v>6630</v>
      </c>
    </row>
    <row r="9128" spans="1:17" x14ac:dyDescent="0.35">
      <c r="A9128">
        <v>9415113172</v>
      </c>
      <c r="B9128" t="s">
        <v>6626</v>
      </c>
      <c r="C9128" t="s">
        <v>6356</v>
      </c>
      <c r="D9128">
        <v>200</v>
      </c>
      <c r="E9128" t="s">
        <v>5245</v>
      </c>
      <c r="F9128">
        <v>202</v>
      </c>
      <c r="G9128" t="s">
        <v>5245</v>
      </c>
      <c r="H9128">
        <v>450</v>
      </c>
      <c r="I9128" t="s">
        <v>20750</v>
      </c>
      <c r="J9128">
        <v>20200</v>
      </c>
      <c r="L9128" t="s">
        <v>6529</v>
      </c>
      <c r="M9128">
        <v>14033858</v>
      </c>
      <c r="N9128" t="s">
        <v>6630</v>
      </c>
      <c r="O9128" t="s">
        <v>20751</v>
      </c>
      <c r="P9128" t="s">
        <v>6630</v>
      </c>
      <c r="Q9128" t="s">
        <v>6630</v>
      </c>
    </row>
    <row r="9129" spans="1:17" x14ac:dyDescent="0.35">
      <c r="A9129">
        <v>9422116094</v>
      </c>
      <c r="B9129" t="s">
        <v>6334</v>
      </c>
      <c r="C9129" t="s">
        <v>6356</v>
      </c>
      <c r="D9129">
        <v>200</v>
      </c>
      <c r="E9129" t="s">
        <v>6645</v>
      </c>
      <c r="F9129">
        <v>201</v>
      </c>
      <c r="G9129" t="s">
        <v>176</v>
      </c>
      <c r="H9129">
        <v>705</v>
      </c>
      <c r="I9129" t="s">
        <v>19147</v>
      </c>
      <c r="J9129">
        <v>20800</v>
      </c>
      <c r="L9129" t="s">
        <v>6529</v>
      </c>
      <c r="M9129">
        <v>10577372</v>
      </c>
      <c r="N9129">
        <v>15691300</v>
      </c>
      <c r="O9129" t="s">
        <v>6630</v>
      </c>
      <c r="P9129" t="s">
        <v>6630</v>
      </c>
      <c r="Q9129" t="s">
        <v>6630</v>
      </c>
    </row>
    <row r="9130" spans="1:17" x14ac:dyDescent="0.35">
      <c r="A9130">
        <v>7900106512</v>
      </c>
      <c r="B9130" t="s">
        <v>6626</v>
      </c>
      <c r="C9130" t="s">
        <v>6356</v>
      </c>
      <c r="D9130">
        <v>200</v>
      </c>
      <c r="E9130" t="s">
        <v>6366</v>
      </c>
      <c r="F9130">
        <v>207</v>
      </c>
      <c r="G9130" t="s">
        <v>7082</v>
      </c>
      <c r="H9130">
        <v>715</v>
      </c>
      <c r="I9130" t="s">
        <v>20752</v>
      </c>
      <c r="J9130">
        <v>20800</v>
      </c>
      <c r="L9130" t="s">
        <v>6529</v>
      </c>
      <c r="M9130" t="s">
        <v>6630</v>
      </c>
      <c r="N9130">
        <v>10042590</v>
      </c>
      <c r="O9130" t="s">
        <v>7533</v>
      </c>
      <c r="P9130" t="s">
        <v>6919</v>
      </c>
      <c r="Q9130" t="s">
        <v>6630</v>
      </c>
    </row>
    <row r="9131" spans="1:17" x14ac:dyDescent="0.35">
      <c r="A9131" t="s">
        <v>20753</v>
      </c>
      <c r="B9131" t="s">
        <v>6626</v>
      </c>
      <c r="C9131" t="s">
        <v>6628</v>
      </c>
      <c r="D9131" t="s">
        <v>6628</v>
      </c>
      <c r="E9131" t="s">
        <v>6628</v>
      </c>
      <c r="F9131" t="s">
        <v>6628</v>
      </c>
      <c r="G9131" t="s">
        <v>6628</v>
      </c>
      <c r="H9131" t="s">
        <v>6628</v>
      </c>
      <c r="I9131" t="s">
        <v>14745</v>
      </c>
      <c r="J9131" t="s">
        <v>6630</v>
      </c>
      <c r="L9131" t="s">
        <v>6526</v>
      </c>
      <c r="M9131" t="s">
        <v>6630</v>
      </c>
      <c r="N9131" t="s">
        <v>6630</v>
      </c>
      <c r="O9131" t="s">
        <v>6630</v>
      </c>
      <c r="P9131" t="s">
        <v>6630</v>
      </c>
      <c r="Q9131" t="s">
        <v>6630</v>
      </c>
    </row>
    <row r="9132" spans="1:17" x14ac:dyDescent="0.35">
      <c r="A9132" t="s">
        <v>20754</v>
      </c>
      <c r="B9132" t="s">
        <v>6626</v>
      </c>
      <c r="C9132" t="s">
        <v>6628</v>
      </c>
      <c r="D9132" t="s">
        <v>6628</v>
      </c>
      <c r="E9132" t="s">
        <v>6628</v>
      </c>
      <c r="F9132" t="s">
        <v>6628</v>
      </c>
      <c r="G9132" t="s">
        <v>6628</v>
      </c>
      <c r="H9132" t="s">
        <v>6628</v>
      </c>
      <c r="I9132" t="s">
        <v>20755</v>
      </c>
      <c r="J9132" t="s">
        <v>6630</v>
      </c>
      <c r="L9132" t="s">
        <v>6526</v>
      </c>
      <c r="M9132" t="s">
        <v>6630</v>
      </c>
      <c r="N9132" t="s">
        <v>6630</v>
      </c>
      <c r="O9132" t="s">
        <v>6630</v>
      </c>
      <c r="P9132" t="s">
        <v>6630</v>
      </c>
      <c r="Q9132" t="s">
        <v>6630</v>
      </c>
    </row>
    <row r="9133" spans="1:17" x14ac:dyDescent="0.35">
      <c r="A9133">
        <v>6803107924</v>
      </c>
      <c r="B9133" t="s">
        <v>6626</v>
      </c>
      <c r="C9133" t="s">
        <v>6356</v>
      </c>
      <c r="D9133">
        <v>200</v>
      </c>
      <c r="E9133" t="s">
        <v>5245</v>
      </c>
      <c r="F9133">
        <v>202</v>
      </c>
      <c r="G9133" t="s">
        <v>5245</v>
      </c>
      <c r="H9133">
        <v>450</v>
      </c>
      <c r="I9133" t="s">
        <v>20756</v>
      </c>
      <c r="J9133">
        <v>20200</v>
      </c>
      <c r="L9133" t="s">
        <v>6529</v>
      </c>
      <c r="M9133" t="s">
        <v>6630</v>
      </c>
      <c r="N9133">
        <v>10008505</v>
      </c>
      <c r="O9133" t="s">
        <v>6630</v>
      </c>
      <c r="P9133" t="s">
        <v>20757</v>
      </c>
      <c r="Q9133" t="s">
        <v>6630</v>
      </c>
    </row>
    <row r="9134" spans="1:17" x14ac:dyDescent="0.35">
      <c r="A9134">
        <v>20346</v>
      </c>
      <c r="B9134" t="s">
        <v>6626</v>
      </c>
      <c r="C9134" t="s">
        <v>6356</v>
      </c>
      <c r="D9134">
        <v>200</v>
      </c>
      <c r="E9134" t="s">
        <v>488</v>
      </c>
      <c r="F9134">
        <v>203</v>
      </c>
      <c r="G9134" t="s">
        <v>488</v>
      </c>
      <c r="H9134">
        <v>500</v>
      </c>
      <c r="I9134" t="s">
        <v>20758</v>
      </c>
      <c r="J9134" t="s">
        <v>6630</v>
      </c>
      <c r="L9134" t="s">
        <v>6526</v>
      </c>
      <c r="M9134" t="s">
        <v>6630</v>
      </c>
      <c r="N9134">
        <v>10438006</v>
      </c>
      <c r="O9134" t="s">
        <v>20759</v>
      </c>
      <c r="P9134" t="s">
        <v>20760</v>
      </c>
      <c r="Q9134" t="s">
        <v>6630</v>
      </c>
    </row>
    <row r="9135" spans="1:17" x14ac:dyDescent="0.35">
      <c r="A9135">
        <v>9405108684</v>
      </c>
      <c r="B9135" t="s">
        <v>6626</v>
      </c>
      <c r="C9135" t="s">
        <v>6540</v>
      </c>
      <c r="D9135">
        <v>131</v>
      </c>
      <c r="E9135" t="s">
        <v>6540</v>
      </c>
      <c r="F9135">
        <v>309</v>
      </c>
      <c r="G9135" t="s">
        <v>6657</v>
      </c>
      <c r="H9135">
        <v>420</v>
      </c>
      <c r="I9135" t="s">
        <v>20761</v>
      </c>
      <c r="J9135" t="s">
        <v>6630</v>
      </c>
      <c r="L9135" t="s">
        <v>6529</v>
      </c>
      <c r="M9135">
        <v>10505301</v>
      </c>
      <c r="N9135">
        <v>12469586</v>
      </c>
      <c r="O9135" s="3">
        <v>292512925229253</v>
      </c>
      <c r="P9135" t="s">
        <v>6630</v>
      </c>
      <c r="Q9135" t="s">
        <v>6630</v>
      </c>
    </row>
    <row r="9136" spans="1:17" x14ac:dyDescent="0.35">
      <c r="A9136">
        <v>9417114201</v>
      </c>
      <c r="B9136" t="s">
        <v>6626</v>
      </c>
      <c r="C9136" t="s">
        <v>6356</v>
      </c>
      <c r="D9136">
        <v>200</v>
      </c>
      <c r="E9136" t="s">
        <v>6645</v>
      </c>
      <c r="F9136">
        <v>201</v>
      </c>
      <c r="G9136" t="s">
        <v>6657</v>
      </c>
      <c r="H9136">
        <v>420</v>
      </c>
      <c r="I9136" t="s">
        <v>20762</v>
      </c>
      <c r="J9136">
        <v>20120</v>
      </c>
      <c r="L9136" t="s">
        <v>6529</v>
      </c>
      <c r="M9136">
        <v>11277777</v>
      </c>
      <c r="N9136">
        <v>10434021</v>
      </c>
      <c r="O9136" t="s">
        <v>6630</v>
      </c>
      <c r="P9136" t="s">
        <v>6630</v>
      </c>
      <c r="Q9136" t="s">
        <v>6630</v>
      </c>
    </row>
    <row r="9137" spans="1:17" x14ac:dyDescent="0.35">
      <c r="A9137">
        <v>9411110578</v>
      </c>
      <c r="B9137" t="s">
        <v>6626</v>
      </c>
      <c r="C9137" t="s">
        <v>6356</v>
      </c>
      <c r="D9137">
        <v>200</v>
      </c>
      <c r="E9137" t="s">
        <v>6357</v>
      </c>
      <c r="F9137">
        <v>209</v>
      </c>
      <c r="G9137" t="s">
        <v>977</v>
      </c>
      <c r="H9137">
        <v>310</v>
      </c>
      <c r="I9137" t="s">
        <v>20763</v>
      </c>
      <c r="J9137">
        <v>13562</v>
      </c>
      <c r="L9137" t="s">
        <v>6529</v>
      </c>
      <c r="M9137">
        <v>10122853</v>
      </c>
      <c r="N9137" t="s">
        <v>6630</v>
      </c>
      <c r="O9137" t="s">
        <v>6630</v>
      </c>
      <c r="P9137" t="s">
        <v>6630</v>
      </c>
      <c r="Q9137">
        <v>700</v>
      </c>
    </row>
    <row r="9138" spans="1:17" x14ac:dyDescent="0.35">
      <c r="A9138">
        <v>7907109287</v>
      </c>
      <c r="B9138" t="s">
        <v>6626</v>
      </c>
      <c r="C9138" t="s">
        <v>6356</v>
      </c>
      <c r="D9138">
        <v>200</v>
      </c>
      <c r="E9138" t="s">
        <v>5245</v>
      </c>
      <c r="F9138">
        <v>202</v>
      </c>
      <c r="G9138" t="s">
        <v>5245</v>
      </c>
      <c r="H9138">
        <v>450</v>
      </c>
      <c r="I9138" t="s">
        <v>20764</v>
      </c>
      <c r="J9138">
        <v>20200</v>
      </c>
      <c r="L9138" t="s">
        <v>6529</v>
      </c>
      <c r="M9138">
        <v>10931909</v>
      </c>
      <c r="N9138">
        <v>10857391</v>
      </c>
      <c r="O9138" t="s">
        <v>6630</v>
      </c>
      <c r="P9138" t="s">
        <v>6694</v>
      </c>
      <c r="Q9138">
        <v>100</v>
      </c>
    </row>
    <row r="9139" spans="1:17" x14ac:dyDescent="0.35">
      <c r="A9139">
        <v>6897105633</v>
      </c>
      <c r="B9139" t="s">
        <v>6626</v>
      </c>
      <c r="C9139" t="s">
        <v>6356</v>
      </c>
      <c r="D9139">
        <v>200</v>
      </c>
      <c r="E9139" t="s">
        <v>5245</v>
      </c>
      <c r="F9139">
        <v>202</v>
      </c>
      <c r="G9139" t="s">
        <v>5245</v>
      </c>
      <c r="H9139">
        <v>450</v>
      </c>
      <c r="I9139" t="s">
        <v>20765</v>
      </c>
      <c r="J9139" t="s">
        <v>6630</v>
      </c>
      <c r="L9139" t="s">
        <v>6529</v>
      </c>
      <c r="M9139" t="s">
        <v>6630</v>
      </c>
      <c r="N9139">
        <v>10039656</v>
      </c>
      <c r="O9139" t="s">
        <v>6630</v>
      </c>
      <c r="P9139" t="s">
        <v>20766</v>
      </c>
      <c r="Q9139" t="s">
        <v>6630</v>
      </c>
    </row>
    <row r="9140" spans="1:17" x14ac:dyDescent="0.35">
      <c r="A9140">
        <v>20700</v>
      </c>
      <c r="B9140" t="s">
        <v>6334</v>
      </c>
      <c r="C9140" t="s">
        <v>6356</v>
      </c>
      <c r="D9140">
        <v>200</v>
      </c>
      <c r="E9140" t="s">
        <v>6366</v>
      </c>
      <c r="F9140">
        <v>207</v>
      </c>
      <c r="G9140" t="s">
        <v>6800</v>
      </c>
      <c r="H9140">
        <v>700</v>
      </c>
      <c r="I9140" t="s">
        <v>20767</v>
      </c>
      <c r="J9140">
        <v>20000</v>
      </c>
      <c r="L9140" t="s">
        <v>6526</v>
      </c>
      <c r="M9140">
        <v>12285138</v>
      </c>
      <c r="N9140">
        <v>15399878</v>
      </c>
      <c r="O9140" t="s">
        <v>20768</v>
      </c>
      <c r="P9140" t="s">
        <v>20769</v>
      </c>
      <c r="Q9140" t="s">
        <v>6630</v>
      </c>
    </row>
    <row r="9141" spans="1:17" x14ac:dyDescent="0.35">
      <c r="A9141">
        <v>6397105323</v>
      </c>
      <c r="B9141" t="s">
        <v>6626</v>
      </c>
      <c r="C9141" t="s">
        <v>6356</v>
      </c>
      <c r="D9141">
        <v>200</v>
      </c>
      <c r="E9141" t="s">
        <v>6366</v>
      </c>
      <c r="F9141">
        <v>207</v>
      </c>
      <c r="G9141" t="s">
        <v>7247</v>
      </c>
      <c r="H9141">
        <v>735</v>
      </c>
      <c r="I9141" t="s">
        <v>20770</v>
      </c>
      <c r="J9141" t="s">
        <v>6630</v>
      </c>
      <c r="L9141" t="s">
        <v>6529</v>
      </c>
      <c r="M9141" t="s">
        <v>6630</v>
      </c>
      <c r="N9141">
        <v>10007319</v>
      </c>
      <c r="O9141" t="s">
        <v>6902</v>
      </c>
      <c r="P9141" t="s">
        <v>6830</v>
      </c>
      <c r="Q9141" t="s">
        <v>6630</v>
      </c>
    </row>
    <row r="9142" spans="1:17" x14ac:dyDescent="0.35">
      <c r="A9142" t="s">
        <v>20771</v>
      </c>
      <c r="B9142" t="s">
        <v>6626</v>
      </c>
      <c r="C9142" t="s">
        <v>6628</v>
      </c>
      <c r="D9142" t="s">
        <v>6628</v>
      </c>
      <c r="E9142" t="s">
        <v>6628</v>
      </c>
      <c r="F9142" t="s">
        <v>6628</v>
      </c>
      <c r="G9142" t="s">
        <v>6628</v>
      </c>
      <c r="H9142" t="s">
        <v>6628</v>
      </c>
      <c r="I9142" t="s">
        <v>20772</v>
      </c>
      <c r="J9142" t="s">
        <v>6630</v>
      </c>
      <c r="L9142" t="s">
        <v>6526</v>
      </c>
      <c r="M9142" t="s">
        <v>6630</v>
      </c>
      <c r="N9142" t="s">
        <v>6630</v>
      </c>
      <c r="O9142" t="s">
        <v>6630</v>
      </c>
      <c r="P9142" t="s">
        <v>6630</v>
      </c>
      <c r="Q9142" t="s">
        <v>6630</v>
      </c>
    </row>
    <row r="9143" spans="1:17" x14ac:dyDescent="0.35">
      <c r="A9143">
        <v>3912111338</v>
      </c>
      <c r="B9143" t="s">
        <v>6626</v>
      </c>
      <c r="C9143" t="s">
        <v>6356</v>
      </c>
      <c r="D9143">
        <v>200</v>
      </c>
      <c r="E9143" t="s">
        <v>5245</v>
      </c>
      <c r="F9143">
        <v>202</v>
      </c>
      <c r="G9143" t="s">
        <v>5245</v>
      </c>
      <c r="H9143">
        <v>450</v>
      </c>
      <c r="I9143" t="s">
        <v>20773</v>
      </c>
      <c r="J9143">
        <v>20200</v>
      </c>
      <c r="L9143" t="s">
        <v>6529</v>
      </c>
      <c r="M9143">
        <v>13110938</v>
      </c>
      <c r="N9143" t="s">
        <v>6630</v>
      </c>
      <c r="O9143" t="s">
        <v>20774</v>
      </c>
      <c r="P9143" t="s">
        <v>6630</v>
      </c>
      <c r="Q9143">
        <v>610</v>
      </c>
    </row>
    <row r="9144" spans="1:17" x14ac:dyDescent="0.35">
      <c r="A9144">
        <v>9412111040</v>
      </c>
      <c r="B9144" t="s">
        <v>6626</v>
      </c>
      <c r="C9144" t="s">
        <v>6356</v>
      </c>
      <c r="D9144">
        <v>200</v>
      </c>
      <c r="E9144" t="s">
        <v>488</v>
      </c>
      <c r="F9144">
        <v>203</v>
      </c>
      <c r="G9144" t="s">
        <v>488</v>
      </c>
      <c r="H9144">
        <v>500</v>
      </c>
      <c r="I9144" t="s">
        <v>20775</v>
      </c>
      <c r="J9144">
        <v>20302</v>
      </c>
      <c r="L9144" t="s">
        <v>6529</v>
      </c>
      <c r="M9144">
        <v>10007022</v>
      </c>
      <c r="N9144" t="s">
        <v>6630</v>
      </c>
      <c r="O9144">
        <v>29183</v>
      </c>
      <c r="P9144" t="s">
        <v>6630</v>
      </c>
      <c r="Q9144" t="s">
        <v>6630</v>
      </c>
    </row>
    <row r="9145" spans="1:17" x14ac:dyDescent="0.35">
      <c r="A9145">
        <v>8700106348</v>
      </c>
      <c r="B9145" t="s">
        <v>6626</v>
      </c>
      <c r="C9145" t="s">
        <v>6540</v>
      </c>
      <c r="D9145">
        <v>131</v>
      </c>
      <c r="E9145" t="s">
        <v>7008</v>
      </c>
      <c r="F9145">
        <v>303</v>
      </c>
      <c r="G9145" t="s">
        <v>18917</v>
      </c>
      <c r="H9145">
        <v>125</v>
      </c>
      <c r="I9145" t="s">
        <v>20776</v>
      </c>
      <c r="J9145" t="s">
        <v>6630</v>
      </c>
      <c r="L9145" t="s">
        <v>6529</v>
      </c>
      <c r="M9145" t="s">
        <v>6630</v>
      </c>
      <c r="N9145" t="s">
        <v>6630</v>
      </c>
      <c r="O9145" t="s">
        <v>6630</v>
      </c>
      <c r="P9145" t="s">
        <v>20777</v>
      </c>
      <c r="Q9145" t="s">
        <v>6630</v>
      </c>
    </row>
    <row r="9146" spans="1:17" x14ac:dyDescent="0.35">
      <c r="A9146" t="s">
        <v>20778</v>
      </c>
      <c r="B9146" t="s">
        <v>6626</v>
      </c>
      <c r="C9146" t="s">
        <v>6628</v>
      </c>
      <c r="D9146" t="s">
        <v>6628</v>
      </c>
      <c r="E9146" t="s">
        <v>6628</v>
      </c>
      <c r="F9146" t="s">
        <v>6628</v>
      </c>
      <c r="G9146" t="s">
        <v>6628</v>
      </c>
      <c r="H9146" t="s">
        <v>6628</v>
      </c>
      <c r="I9146" t="s">
        <v>20779</v>
      </c>
      <c r="J9146" t="s">
        <v>6630</v>
      </c>
      <c r="L9146" t="s">
        <v>6529</v>
      </c>
      <c r="M9146" t="s">
        <v>6630</v>
      </c>
      <c r="N9146" t="s">
        <v>6630</v>
      </c>
      <c r="O9146" t="s">
        <v>6630</v>
      </c>
      <c r="P9146" t="s">
        <v>6630</v>
      </c>
      <c r="Q9146" t="s">
        <v>6630</v>
      </c>
    </row>
    <row r="9147" spans="1:17" x14ac:dyDescent="0.35">
      <c r="A9147">
        <v>9401106914</v>
      </c>
      <c r="B9147" t="s">
        <v>6626</v>
      </c>
      <c r="C9147" t="s">
        <v>6356</v>
      </c>
      <c r="D9147">
        <v>200</v>
      </c>
      <c r="E9147" t="s">
        <v>6659</v>
      </c>
      <c r="F9147">
        <v>208</v>
      </c>
      <c r="G9147" t="s">
        <v>3838</v>
      </c>
      <c r="H9147">
        <v>313</v>
      </c>
      <c r="I9147" t="s">
        <v>20780</v>
      </c>
      <c r="J9147">
        <v>13562</v>
      </c>
      <c r="L9147" t="s">
        <v>6529</v>
      </c>
      <c r="M9147">
        <v>10517943</v>
      </c>
      <c r="N9147">
        <v>10008204</v>
      </c>
      <c r="O9147" t="s">
        <v>13960</v>
      </c>
      <c r="P9147" t="s">
        <v>20781</v>
      </c>
      <c r="Q9147" t="s">
        <v>6630</v>
      </c>
    </row>
    <row r="9148" spans="1:17" x14ac:dyDescent="0.35">
      <c r="A9148">
        <v>9414112683</v>
      </c>
      <c r="B9148" t="s">
        <v>6626</v>
      </c>
      <c r="C9148" t="s">
        <v>6540</v>
      </c>
      <c r="D9148">
        <v>131</v>
      </c>
      <c r="E9148" t="s">
        <v>6672</v>
      </c>
      <c r="F9148">
        <v>703</v>
      </c>
      <c r="G9148" t="s">
        <v>3068</v>
      </c>
      <c r="H9148">
        <v>830</v>
      </c>
      <c r="I9148" t="s">
        <v>20782</v>
      </c>
      <c r="J9148">
        <v>13200</v>
      </c>
      <c r="L9148" t="s">
        <v>6529</v>
      </c>
      <c r="M9148">
        <v>13857505</v>
      </c>
      <c r="N9148" t="s">
        <v>6630</v>
      </c>
      <c r="O9148" t="s">
        <v>6630</v>
      </c>
      <c r="P9148" t="s">
        <v>6713</v>
      </c>
      <c r="Q9148" t="s">
        <v>6630</v>
      </c>
    </row>
    <row r="9149" spans="1:17" x14ac:dyDescent="0.35">
      <c r="A9149">
        <v>9407109299</v>
      </c>
      <c r="B9149" t="s">
        <v>6626</v>
      </c>
      <c r="C9149" t="s">
        <v>6356</v>
      </c>
      <c r="D9149">
        <v>200</v>
      </c>
      <c r="E9149" t="s">
        <v>6366</v>
      </c>
      <c r="F9149">
        <v>207</v>
      </c>
      <c r="G9149" t="s">
        <v>6657</v>
      </c>
      <c r="H9149">
        <v>420</v>
      </c>
      <c r="I9149" t="s">
        <v>20783</v>
      </c>
      <c r="J9149" t="s">
        <v>6630</v>
      </c>
      <c r="L9149" t="s">
        <v>6529</v>
      </c>
      <c r="M9149">
        <v>10517741</v>
      </c>
      <c r="N9149" t="s">
        <v>6630</v>
      </c>
      <c r="O9149" t="s">
        <v>6630</v>
      </c>
      <c r="P9149" t="s">
        <v>20784</v>
      </c>
      <c r="Q9149" t="s">
        <v>6630</v>
      </c>
    </row>
    <row r="9150" spans="1:17" x14ac:dyDescent="0.35">
      <c r="A9150">
        <v>9418114429</v>
      </c>
      <c r="B9150" t="s">
        <v>6626</v>
      </c>
      <c r="C9150" t="s">
        <v>6540</v>
      </c>
      <c r="D9150">
        <v>131</v>
      </c>
      <c r="E9150" t="s">
        <v>2905</v>
      </c>
      <c r="F9150">
        <v>300</v>
      </c>
      <c r="G9150" t="s">
        <v>2845</v>
      </c>
      <c r="H9150">
        <v>107</v>
      </c>
      <c r="I9150" t="s">
        <v>20785</v>
      </c>
      <c r="J9150">
        <v>20120</v>
      </c>
      <c r="L9150" t="s">
        <v>6529</v>
      </c>
      <c r="M9150">
        <v>10537493</v>
      </c>
      <c r="N9150" t="s">
        <v>6630</v>
      </c>
      <c r="O9150" t="s">
        <v>6630</v>
      </c>
      <c r="P9150" t="s">
        <v>20786</v>
      </c>
      <c r="Q9150" t="s">
        <v>6630</v>
      </c>
    </row>
    <row r="9151" spans="1:17" x14ac:dyDescent="0.35">
      <c r="A9151" t="s">
        <v>20787</v>
      </c>
      <c r="B9151" t="s">
        <v>6626</v>
      </c>
      <c r="C9151" t="s">
        <v>6628</v>
      </c>
      <c r="D9151" t="s">
        <v>6628</v>
      </c>
      <c r="E9151" t="s">
        <v>6628</v>
      </c>
      <c r="F9151" t="s">
        <v>6628</v>
      </c>
      <c r="G9151" t="s">
        <v>6628</v>
      </c>
      <c r="H9151" t="s">
        <v>6628</v>
      </c>
      <c r="I9151" t="s">
        <v>20788</v>
      </c>
      <c r="J9151" t="s">
        <v>6630</v>
      </c>
      <c r="L9151" t="s">
        <v>6529</v>
      </c>
      <c r="M9151" t="s">
        <v>6630</v>
      </c>
      <c r="N9151" t="s">
        <v>6630</v>
      </c>
      <c r="O9151" t="s">
        <v>6630</v>
      </c>
      <c r="P9151" t="s">
        <v>6630</v>
      </c>
      <c r="Q9151" t="s">
        <v>6630</v>
      </c>
    </row>
    <row r="9152" spans="1:17" x14ac:dyDescent="0.35">
      <c r="A9152" t="s">
        <v>20789</v>
      </c>
      <c r="B9152" t="s">
        <v>6626</v>
      </c>
      <c r="C9152" t="s">
        <v>6628</v>
      </c>
      <c r="D9152" t="s">
        <v>6628</v>
      </c>
      <c r="E9152" t="s">
        <v>6628</v>
      </c>
      <c r="F9152" t="s">
        <v>6628</v>
      </c>
      <c r="G9152" t="s">
        <v>6628</v>
      </c>
      <c r="H9152" t="s">
        <v>6628</v>
      </c>
      <c r="I9152" t="s">
        <v>6716</v>
      </c>
      <c r="J9152" t="s">
        <v>6630</v>
      </c>
      <c r="L9152" t="s">
        <v>6526</v>
      </c>
      <c r="M9152" t="s">
        <v>6630</v>
      </c>
      <c r="N9152" t="s">
        <v>6630</v>
      </c>
      <c r="O9152" t="s">
        <v>6630</v>
      </c>
      <c r="P9152" t="s">
        <v>6630</v>
      </c>
      <c r="Q9152" t="s">
        <v>6630</v>
      </c>
    </row>
    <row r="9153" spans="1:17" x14ac:dyDescent="0.35">
      <c r="A9153">
        <v>3912111388</v>
      </c>
      <c r="B9153" t="s">
        <v>6626</v>
      </c>
      <c r="C9153" t="s">
        <v>6356</v>
      </c>
      <c r="D9153">
        <v>200</v>
      </c>
      <c r="E9153" t="s">
        <v>5245</v>
      </c>
      <c r="F9153">
        <v>202</v>
      </c>
      <c r="G9153" t="s">
        <v>5245</v>
      </c>
      <c r="H9153">
        <v>450</v>
      </c>
      <c r="I9153" t="s">
        <v>20790</v>
      </c>
      <c r="J9153">
        <v>20200</v>
      </c>
      <c r="L9153" t="s">
        <v>6529</v>
      </c>
      <c r="M9153">
        <v>13110938</v>
      </c>
      <c r="N9153" t="s">
        <v>6630</v>
      </c>
      <c r="O9153" t="s">
        <v>6630</v>
      </c>
      <c r="P9153" t="s">
        <v>6630</v>
      </c>
      <c r="Q9153">
        <v>600</v>
      </c>
    </row>
    <row r="9154" spans="1:17" x14ac:dyDescent="0.35">
      <c r="A9154" t="s">
        <v>20791</v>
      </c>
      <c r="B9154" t="s">
        <v>6626</v>
      </c>
      <c r="C9154" t="s">
        <v>6628</v>
      </c>
      <c r="D9154" t="s">
        <v>6628</v>
      </c>
      <c r="E9154" t="s">
        <v>6628</v>
      </c>
      <c r="F9154" t="s">
        <v>6628</v>
      </c>
      <c r="G9154" t="s">
        <v>6628</v>
      </c>
      <c r="H9154" t="s">
        <v>6628</v>
      </c>
      <c r="I9154" t="s">
        <v>20792</v>
      </c>
      <c r="J9154" t="s">
        <v>6630</v>
      </c>
      <c r="L9154" t="s">
        <v>6526</v>
      </c>
      <c r="M9154" t="s">
        <v>6630</v>
      </c>
      <c r="N9154" t="s">
        <v>6630</v>
      </c>
      <c r="O9154" t="s">
        <v>6630</v>
      </c>
      <c r="P9154" t="s">
        <v>6630</v>
      </c>
      <c r="Q9154" t="s">
        <v>6630</v>
      </c>
    </row>
    <row r="9155" spans="1:17" x14ac:dyDescent="0.35">
      <c r="A9155">
        <v>31511</v>
      </c>
      <c r="B9155" t="s">
        <v>6626</v>
      </c>
      <c r="C9155" t="s">
        <v>6356</v>
      </c>
      <c r="D9155">
        <v>200</v>
      </c>
      <c r="E9155" t="s">
        <v>6366</v>
      </c>
      <c r="F9155">
        <v>207</v>
      </c>
      <c r="G9155" t="s">
        <v>10704</v>
      </c>
      <c r="H9155">
        <v>765</v>
      </c>
      <c r="I9155" t="s">
        <v>20793</v>
      </c>
      <c r="J9155">
        <v>30005</v>
      </c>
      <c r="L9155" t="s">
        <v>6526</v>
      </c>
      <c r="M9155" t="s">
        <v>6630</v>
      </c>
      <c r="N9155">
        <v>10528811</v>
      </c>
      <c r="O9155" t="s">
        <v>6630</v>
      </c>
      <c r="P9155" t="s">
        <v>6630</v>
      </c>
      <c r="Q9155" t="s">
        <v>6630</v>
      </c>
    </row>
    <row r="9156" spans="1:17" x14ac:dyDescent="0.35">
      <c r="A9156">
        <v>9419115091</v>
      </c>
      <c r="B9156" t="s">
        <v>6626</v>
      </c>
      <c r="C9156" t="s">
        <v>6540</v>
      </c>
      <c r="D9156">
        <v>131</v>
      </c>
      <c r="E9156" t="s">
        <v>2905</v>
      </c>
      <c r="F9156">
        <v>300</v>
      </c>
      <c r="G9156" t="s">
        <v>2845</v>
      </c>
      <c r="H9156">
        <v>107</v>
      </c>
      <c r="I9156" t="s">
        <v>15650</v>
      </c>
      <c r="J9156" t="s">
        <v>6630</v>
      </c>
      <c r="L9156" t="s">
        <v>6529</v>
      </c>
      <c r="M9156">
        <v>13129794</v>
      </c>
      <c r="N9156" t="s">
        <v>6630</v>
      </c>
      <c r="O9156" t="s">
        <v>6630</v>
      </c>
      <c r="P9156" t="s">
        <v>6630</v>
      </c>
      <c r="Q9156" t="s">
        <v>6630</v>
      </c>
    </row>
    <row r="9157" spans="1:17" x14ac:dyDescent="0.35">
      <c r="A9157" t="s">
        <v>20794</v>
      </c>
      <c r="B9157" t="s">
        <v>6626</v>
      </c>
      <c r="C9157" t="s">
        <v>6628</v>
      </c>
      <c r="D9157" t="s">
        <v>6628</v>
      </c>
      <c r="E9157" t="s">
        <v>6628</v>
      </c>
      <c r="F9157" t="s">
        <v>6628</v>
      </c>
      <c r="G9157" t="s">
        <v>6628</v>
      </c>
      <c r="H9157" t="s">
        <v>6628</v>
      </c>
      <c r="I9157" t="s">
        <v>20795</v>
      </c>
      <c r="J9157" t="s">
        <v>6630</v>
      </c>
      <c r="L9157" t="s">
        <v>6526</v>
      </c>
      <c r="M9157" t="s">
        <v>6630</v>
      </c>
      <c r="N9157" t="s">
        <v>6630</v>
      </c>
      <c r="O9157" t="s">
        <v>6630</v>
      </c>
      <c r="P9157" t="s">
        <v>6630</v>
      </c>
      <c r="Q9157" t="s">
        <v>6630</v>
      </c>
    </row>
    <row r="9158" spans="1:17" x14ac:dyDescent="0.35">
      <c r="A9158" t="s">
        <v>20796</v>
      </c>
      <c r="B9158" t="s">
        <v>6626</v>
      </c>
      <c r="C9158" t="s">
        <v>6628</v>
      </c>
      <c r="D9158" t="s">
        <v>6628</v>
      </c>
      <c r="E9158" t="s">
        <v>6628</v>
      </c>
      <c r="F9158" t="s">
        <v>6628</v>
      </c>
      <c r="G9158" t="s">
        <v>6628</v>
      </c>
      <c r="H9158" t="s">
        <v>6628</v>
      </c>
      <c r="I9158" t="s">
        <v>20797</v>
      </c>
      <c r="J9158" t="s">
        <v>6630</v>
      </c>
      <c r="L9158" t="s">
        <v>6529</v>
      </c>
      <c r="M9158" t="s">
        <v>6630</v>
      </c>
      <c r="N9158" t="s">
        <v>6630</v>
      </c>
      <c r="O9158" t="s">
        <v>6630</v>
      </c>
      <c r="P9158" t="s">
        <v>6630</v>
      </c>
      <c r="Q9158" t="s">
        <v>6630</v>
      </c>
    </row>
    <row r="9159" spans="1:17" x14ac:dyDescent="0.35">
      <c r="A9159">
        <v>9424116724</v>
      </c>
      <c r="B9159" t="s">
        <v>6334</v>
      </c>
      <c r="C9159" t="s">
        <v>6356</v>
      </c>
      <c r="D9159">
        <v>200</v>
      </c>
      <c r="E9159" t="s">
        <v>6366</v>
      </c>
      <c r="F9159">
        <v>207</v>
      </c>
      <c r="G9159" t="s">
        <v>176</v>
      </c>
      <c r="H9159">
        <v>705</v>
      </c>
      <c r="I9159" t="s">
        <v>20798</v>
      </c>
      <c r="J9159">
        <v>20800</v>
      </c>
      <c r="L9159" t="s">
        <v>6529</v>
      </c>
      <c r="M9159">
        <v>11870044</v>
      </c>
      <c r="N9159">
        <v>12975067</v>
      </c>
      <c r="O9159" t="s">
        <v>6630</v>
      </c>
      <c r="P9159" t="s">
        <v>6630</v>
      </c>
      <c r="Q9159">
        <v>700</v>
      </c>
    </row>
    <row r="9160" spans="1:17" x14ac:dyDescent="0.35">
      <c r="A9160">
        <v>9415113061</v>
      </c>
      <c r="B9160" t="s">
        <v>6626</v>
      </c>
      <c r="C9160" t="s">
        <v>6356</v>
      </c>
      <c r="D9160">
        <v>200</v>
      </c>
      <c r="E9160" t="s">
        <v>6366</v>
      </c>
      <c r="F9160">
        <v>207</v>
      </c>
      <c r="G9160" t="s">
        <v>3257</v>
      </c>
      <c r="H9160">
        <v>788</v>
      </c>
      <c r="I9160" t="s">
        <v>20799</v>
      </c>
      <c r="J9160">
        <v>20800</v>
      </c>
      <c r="L9160" t="s">
        <v>6529</v>
      </c>
      <c r="M9160">
        <v>11410021</v>
      </c>
      <c r="N9160">
        <v>10015398</v>
      </c>
      <c r="O9160" t="s">
        <v>6630</v>
      </c>
      <c r="P9160" t="s">
        <v>6630</v>
      </c>
      <c r="Q9160">
        <v>700</v>
      </c>
    </row>
    <row r="9161" spans="1:17" x14ac:dyDescent="0.35">
      <c r="A9161">
        <v>13000</v>
      </c>
      <c r="B9161" t="s">
        <v>6626</v>
      </c>
      <c r="C9161" t="s">
        <v>8762</v>
      </c>
      <c r="D9161">
        <v>130</v>
      </c>
      <c r="E9161" t="s">
        <v>6628</v>
      </c>
      <c r="F9161" t="s">
        <v>6628</v>
      </c>
      <c r="G9161" t="s">
        <v>3774</v>
      </c>
      <c r="H9161">
        <v>100</v>
      </c>
      <c r="I9161" t="s">
        <v>9478</v>
      </c>
      <c r="J9161" t="s">
        <v>6630</v>
      </c>
      <c r="L9161" t="s">
        <v>6526</v>
      </c>
      <c r="M9161" t="s">
        <v>6630</v>
      </c>
      <c r="N9161" t="s">
        <v>6630</v>
      </c>
      <c r="O9161" t="s">
        <v>20800</v>
      </c>
      <c r="P9161" t="s">
        <v>6630</v>
      </c>
      <c r="Q9161" t="s">
        <v>6630</v>
      </c>
    </row>
    <row r="9162" spans="1:17" x14ac:dyDescent="0.35">
      <c r="A9162" t="s">
        <v>20801</v>
      </c>
      <c r="B9162" t="s">
        <v>6626</v>
      </c>
      <c r="C9162" t="s">
        <v>6356</v>
      </c>
      <c r="D9162">
        <v>200</v>
      </c>
      <c r="E9162" t="s">
        <v>488</v>
      </c>
      <c r="F9162">
        <v>203</v>
      </c>
      <c r="G9162" t="s">
        <v>6628</v>
      </c>
      <c r="H9162" t="s">
        <v>6628</v>
      </c>
      <c r="I9162" t="s">
        <v>10939</v>
      </c>
      <c r="J9162" t="s">
        <v>6630</v>
      </c>
      <c r="L9162" t="s">
        <v>6526</v>
      </c>
      <c r="M9162" t="s">
        <v>6630</v>
      </c>
      <c r="N9162" t="s">
        <v>6630</v>
      </c>
      <c r="O9162" t="s">
        <v>6630</v>
      </c>
      <c r="P9162" t="s">
        <v>6630</v>
      </c>
      <c r="Q9162" t="s">
        <v>6630</v>
      </c>
    </row>
    <row r="9163" spans="1:17" x14ac:dyDescent="0.35">
      <c r="A9163">
        <v>9414112309</v>
      </c>
      <c r="B9163" t="s">
        <v>6626</v>
      </c>
      <c r="C9163" t="s">
        <v>6356</v>
      </c>
      <c r="D9163">
        <v>200</v>
      </c>
      <c r="E9163" t="s">
        <v>6645</v>
      </c>
      <c r="F9163">
        <v>201</v>
      </c>
      <c r="G9163" t="s">
        <v>6657</v>
      </c>
      <c r="H9163">
        <v>420</v>
      </c>
      <c r="I9163" t="s">
        <v>9295</v>
      </c>
      <c r="J9163" t="s">
        <v>6630</v>
      </c>
      <c r="L9163" t="s">
        <v>6529</v>
      </c>
      <c r="M9163">
        <v>11300666</v>
      </c>
      <c r="N9163" t="s">
        <v>6630</v>
      </c>
      <c r="O9163" t="s">
        <v>6630</v>
      </c>
      <c r="P9163" t="s">
        <v>6630</v>
      </c>
      <c r="Q9163">
        <v>100</v>
      </c>
    </row>
    <row r="9164" spans="1:17" x14ac:dyDescent="0.35">
      <c r="A9164">
        <v>3912111366</v>
      </c>
      <c r="B9164" t="s">
        <v>6626</v>
      </c>
      <c r="C9164" t="s">
        <v>6356</v>
      </c>
      <c r="D9164">
        <v>200</v>
      </c>
      <c r="E9164" t="s">
        <v>5245</v>
      </c>
      <c r="F9164">
        <v>202</v>
      </c>
      <c r="G9164" t="s">
        <v>5245</v>
      </c>
      <c r="H9164">
        <v>450</v>
      </c>
      <c r="I9164" t="s">
        <v>20802</v>
      </c>
      <c r="J9164">
        <v>20200</v>
      </c>
      <c r="L9164" t="s">
        <v>6529</v>
      </c>
      <c r="M9164">
        <v>13110938</v>
      </c>
      <c r="N9164" t="s">
        <v>6630</v>
      </c>
      <c r="O9164" t="s">
        <v>6630</v>
      </c>
      <c r="P9164" t="s">
        <v>6630</v>
      </c>
      <c r="Q9164">
        <v>610</v>
      </c>
    </row>
    <row r="9165" spans="1:17" x14ac:dyDescent="0.35">
      <c r="A9165">
        <v>8705108733</v>
      </c>
      <c r="B9165" t="s">
        <v>6626</v>
      </c>
      <c r="C9165" t="s">
        <v>6356</v>
      </c>
      <c r="D9165">
        <v>200</v>
      </c>
      <c r="E9165" t="s">
        <v>6659</v>
      </c>
      <c r="F9165">
        <v>208</v>
      </c>
      <c r="G9165" t="s">
        <v>6696</v>
      </c>
      <c r="H9165">
        <v>322</v>
      </c>
      <c r="I9165" t="s">
        <v>20803</v>
      </c>
      <c r="J9165" t="s">
        <v>6630</v>
      </c>
      <c r="L9165" t="s">
        <v>6529</v>
      </c>
      <c r="M9165">
        <v>10197353</v>
      </c>
      <c r="N9165">
        <v>10601803</v>
      </c>
      <c r="O9165" t="s">
        <v>6630</v>
      </c>
      <c r="P9165" t="s">
        <v>20804</v>
      </c>
      <c r="Q9165" t="s">
        <v>6630</v>
      </c>
    </row>
    <row r="9166" spans="1:17" x14ac:dyDescent="0.35">
      <c r="A9166">
        <v>3904108414</v>
      </c>
      <c r="B9166" t="s">
        <v>6626</v>
      </c>
      <c r="C9166" t="s">
        <v>6356</v>
      </c>
      <c r="D9166">
        <v>200</v>
      </c>
      <c r="E9166" t="s">
        <v>5245</v>
      </c>
      <c r="F9166">
        <v>202</v>
      </c>
      <c r="G9166" t="s">
        <v>5245</v>
      </c>
      <c r="H9166">
        <v>450</v>
      </c>
      <c r="I9166" t="s">
        <v>20805</v>
      </c>
      <c r="J9166">
        <v>20207</v>
      </c>
      <c r="L9166" t="s">
        <v>6529</v>
      </c>
      <c r="M9166">
        <v>10507180</v>
      </c>
      <c r="N9166" t="s">
        <v>6630</v>
      </c>
      <c r="O9166" t="s">
        <v>6630</v>
      </c>
      <c r="P9166" t="s">
        <v>6630</v>
      </c>
      <c r="Q9166">
        <v>610</v>
      </c>
    </row>
    <row r="9167" spans="1:17" x14ac:dyDescent="0.35">
      <c r="A9167">
        <v>9498105949</v>
      </c>
      <c r="B9167" t="s">
        <v>6626</v>
      </c>
      <c r="C9167" t="s">
        <v>6356</v>
      </c>
      <c r="D9167">
        <v>200</v>
      </c>
      <c r="E9167" t="s">
        <v>6357</v>
      </c>
      <c r="F9167">
        <v>209</v>
      </c>
      <c r="G9167" t="s">
        <v>6862</v>
      </c>
      <c r="H9167">
        <v>360</v>
      </c>
      <c r="I9167" t="s">
        <v>20806</v>
      </c>
      <c r="J9167">
        <v>13840</v>
      </c>
      <c r="L9167" t="s">
        <v>6529</v>
      </c>
      <c r="M9167" t="s">
        <v>6630</v>
      </c>
      <c r="N9167" t="s">
        <v>6630</v>
      </c>
      <c r="O9167" t="s">
        <v>6630</v>
      </c>
      <c r="P9167" t="s">
        <v>20807</v>
      </c>
      <c r="Q9167" t="s">
        <v>6630</v>
      </c>
    </row>
    <row r="9168" spans="1:17" x14ac:dyDescent="0.35">
      <c r="A9168" t="s">
        <v>20808</v>
      </c>
      <c r="B9168" t="s">
        <v>6626</v>
      </c>
      <c r="C9168" t="s">
        <v>6628</v>
      </c>
      <c r="D9168" t="s">
        <v>6628</v>
      </c>
      <c r="E9168" t="s">
        <v>6628</v>
      </c>
      <c r="F9168" t="s">
        <v>6628</v>
      </c>
      <c r="G9168" t="s">
        <v>6628</v>
      </c>
      <c r="H9168" t="s">
        <v>6628</v>
      </c>
      <c r="I9168" t="s">
        <v>20809</v>
      </c>
      <c r="J9168" t="s">
        <v>6630</v>
      </c>
      <c r="L9168" t="s">
        <v>6526</v>
      </c>
      <c r="M9168" t="s">
        <v>6630</v>
      </c>
      <c r="N9168" t="s">
        <v>6630</v>
      </c>
      <c r="O9168" t="s">
        <v>6630</v>
      </c>
      <c r="P9168" t="s">
        <v>6630</v>
      </c>
      <c r="Q9168" t="s">
        <v>6630</v>
      </c>
    </row>
    <row r="9169" spans="1:17" x14ac:dyDescent="0.35">
      <c r="A9169" t="s">
        <v>20810</v>
      </c>
      <c r="B9169" t="s">
        <v>6626</v>
      </c>
      <c r="C9169" t="s">
        <v>6628</v>
      </c>
      <c r="D9169" t="s">
        <v>6628</v>
      </c>
      <c r="E9169" t="s">
        <v>6628</v>
      </c>
      <c r="F9169" t="s">
        <v>6628</v>
      </c>
      <c r="G9169" t="s">
        <v>6628</v>
      </c>
      <c r="H9169" t="s">
        <v>6628</v>
      </c>
      <c r="I9169" t="s">
        <v>20811</v>
      </c>
      <c r="J9169" t="s">
        <v>6630</v>
      </c>
      <c r="L9169" t="s">
        <v>6526</v>
      </c>
      <c r="M9169" t="s">
        <v>6630</v>
      </c>
      <c r="N9169" t="s">
        <v>6630</v>
      </c>
      <c r="O9169" t="s">
        <v>6630</v>
      </c>
      <c r="P9169" t="s">
        <v>6630</v>
      </c>
      <c r="Q9169" t="s">
        <v>6630</v>
      </c>
    </row>
    <row r="9170" spans="1:17" x14ac:dyDescent="0.35">
      <c r="A9170">
        <v>13855</v>
      </c>
      <c r="B9170" t="s">
        <v>6334</v>
      </c>
      <c r="C9170" t="s">
        <v>6356</v>
      </c>
      <c r="D9170">
        <v>200</v>
      </c>
      <c r="E9170" t="s">
        <v>6357</v>
      </c>
      <c r="F9170">
        <v>209</v>
      </c>
      <c r="G9170" t="s">
        <v>1998</v>
      </c>
      <c r="H9170">
        <v>335</v>
      </c>
      <c r="I9170" t="s">
        <v>2243</v>
      </c>
      <c r="J9170">
        <v>25017</v>
      </c>
      <c r="L9170" t="s">
        <v>6526</v>
      </c>
      <c r="M9170">
        <v>14477926</v>
      </c>
      <c r="N9170" t="s">
        <v>6630</v>
      </c>
      <c r="O9170" t="s">
        <v>6630</v>
      </c>
      <c r="P9170" t="s">
        <v>20812</v>
      </c>
      <c r="Q9170" t="s">
        <v>6630</v>
      </c>
    </row>
    <row r="9171" spans="1:17" x14ac:dyDescent="0.35">
      <c r="A9171">
        <v>9610110320</v>
      </c>
      <c r="B9171" t="s">
        <v>6626</v>
      </c>
      <c r="C9171" t="s">
        <v>6356</v>
      </c>
      <c r="D9171">
        <v>200</v>
      </c>
      <c r="E9171" t="s">
        <v>5245</v>
      </c>
      <c r="F9171">
        <v>202</v>
      </c>
      <c r="G9171" t="s">
        <v>5245</v>
      </c>
      <c r="H9171">
        <v>450</v>
      </c>
      <c r="I9171" t="s">
        <v>20813</v>
      </c>
      <c r="J9171">
        <v>20200</v>
      </c>
      <c r="L9171" t="s">
        <v>6529</v>
      </c>
      <c r="M9171">
        <v>10015626</v>
      </c>
      <c r="N9171">
        <v>10644619</v>
      </c>
      <c r="O9171" t="s">
        <v>6630</v>
      </c>
      <c r="P9171" t="s">
        <v>6630</v>
      </c>
      <c r="Q9171">
        <v>900</v>
      </c>
    </row>
    <row r="9172" spans="1:17" x14ac:dyDescent="0.35">
      <c r="A9172">
        <v>9204108364</v>
      </c>
      <c r="B9172" t="s">
        <v>6626</v>
      </c>
      <c r="C9172" t="s">
        <v>8365</v>
      </c>
      <c r="D9172">
        <v>105</v>
      </c>
      <c r="E9172" t="s">
        <v>8513</v>
      </c>
      <c r="F9172">
        <v>100</v>
      </c>
      <c r="G9172" t="s">
        <v>8367</v>
      </c>
      <c r="H9172">
        <v>5</v>
      </c>
      <c r="I9172" t="s">
        <v>20814</v>
      </c>
      <c r="J9172">
        <v>10500</v>
      </c>
      <c r="L9172" t="s">
        <v>6529</v>
      </c>
      <c r="M9172">
        <v>10005765</v>
      </c>
      <c r="N9172" t="s">
        <v>6630</v>
      </c>
      <c r="O9172" t="s">
        <v>6630</v>
      </c>
      <c r="P9172">
        <v>10530.804011</v>
      </c>
      <c r="Q9172">
        <v>700</v>
      </c>
    </row>
    <row r="9173" spans="1:17" x14ac:dyDescent="0.35">
      <c r="A9173">
        <v>9412111194</v>
      </c>
      <c r="B9173" t="s">
        <v>6626</v>
      </c>
      <c r="C9173" t="s">
        <v>6356</v>
      </c>
      <c r="D9173">
        <v>200</v>
      </c>
      <c r="E9173" t="s">
        <v>6645</v>
      </c>
      <c r="F9173">
        <v>201</v>
      </c>
      <c r="G9173" t="s">
        <v>6657</v>
      </c>
      <c r="H9173">
        <v>420</v>
      </c>
      <c r="I9173" t="s">
        <v>20815</v>
      </c>
      <c r="J9173" t="s">
        <v>6630</v>
      </c>
      <c r="L9173" t="s">
        <v>6529</v>
      </c>
      <c r="M9173">
        <v>13650344</v>
      </c>
      <c r="N9173" t="s">
        <v>6630</v>
      </c>
      <c r="O9173" t="s">
        <v>6630</v>
      </c>
      <c r="P9173" t="s">
        <v>6630</v>
      </c>
      <c r="Q9173" t="s">
        <v>6630</v>
      </c>
    </row>
    <row r="9174" spans="1:17" x14ac:dyDescent="0.35">
      <c r="A9174">
        <v>9425116994</v>
      </c>
      <c r="B9174" t="s">
        <v>6334</v>
      </c>
      <c r="C9174" t="s">
        <v>7946</v>
      </c>
      <c r="D9174">
        <v>100</v>
      </c>
      <c r="E9174" t="s">
        <v>8513</v>
      </c>
      <c r="F9174">
        <v>100</v>
      </c>
      <c r="G9174" t="s">
        <v>6726</v>
      </c>
      <c r="H9174">
        <v>315</v>
      </c>
      <c r="I9174" t="s">
        <v>20816</v>
      </c>
      <c r="J9174">
        <v>10110</v>
      </c>
      <c r="L9174" t="s">
        <v>6529</v>
      </c>
      <c r="M9174">
        <v>10078733</v>
      </c>
      <c r="N9174" t="s">
        <v>6630</v>
      </c>
      <c r="O9174" t="s">
        <v>6630</v>
      </c>
      <c r="P9174" t="s">
        <v>6630</v>
      </c>
      <c r="Q9174" t="s">
        <v>6630</v>
      </c>
    </row>
    <row r="9175" spans="1:17" x14ac:dyDescent="0.35">
      <c r="A9175" t="s">
        <v>20817</v>
      </c>
      <c r="B9175" t="s">
        <v>6626</v>
      </c>
      <c r="C9175" t="s">
        <v>6628</v>
      </c>
      <c r="D9175" t="s">
        <v>6628</v>
      </c>
      <c r="E9175" t="s">
        <v>6628</v>
      </c>
      <c r="F9175" t="s">
        <v>6628</v>
      </c>
      <c r="G9175" t="s">
        <v>6628</v>
      </c>
      <c r="H9175" t="s">
        <v>6628</v>
      </c>
      <c r="I9175" t="s">
        <v>20818</v>
      </c>
      <c r="J9175" t="s">
        <v>6630</v>
      </c>
      <c r="L9175" t="s">
        <v>6529</v>
      </c>
      <c r="M9175" t="s">
        <v>6630</v>
      </c>
      <c r="N9175" t="s">
        <v>6630</v>
      </c>
      <c r="O9175" t="s">
        <v>6630</v>
      </c>
      <c r="P9175" t="s">
        <v>6630</v>
      </c>
      <c r="Q9175" t="s">
        <v>6630</v>
      </c>
    </row>
    <row r="9176" spans="1:17" x14ac:dyDescent="0.35">
      <c r="A9176" t="s">
        <v>20819</v>
      </c>
      <c r="B9176" t="s">
        <v>6626</v>
      </c>
      <c r="C9176" t="s">
        <v>6628</v>
      </c>
      <c r="D9176" t="s">
        <v>6628</v>
      </c>
      <c r="E9176" t="s">
        <v>6628</v>
      </c>
      <c r="F9176" t="s">
        <v>6628</v>
      </c>
      <c r="G9176" t="s">
        <v>6628</v>
      </c>
      <c r="H9176" t="s">
        <v>6628</v>
      </c>
      <c r="I9176" t="s">
        <v>20820</v>
      </c>
      <c r="J9176" t="s">
        <v>6630</v>
      </c>
      <c r="L9176" t="s">
        <v>6526</v>
      </c>
      <c r="M9176" t="s">
        <v>6630</v>
      </c>
      <c r="N9176" t="s">
        <v>6630</v>
      </c>
      <c r="O9176" t="s">
        <v>6630</v>
      </c>
      <c r="P9176" t="s">
        <v>6630</v>
      </c>
      <c r="Q9176" t="s">
        <v>6630</v>
      </c>
    </row>
    <row r="9177" spans="1:17" x14ac:dyDescent="0.35">
      <c r="A9177" t="s">
        <v>20821</v>
      </c>
      <c r="B9177" t="s">
        <v>6626</v>
      </c>
      <c r="C9177" t="s">
        <v>6628</v>
      </c>
      <c r="D9177" t="s">
        <v>6628</v>
      </c>
      <c r="E9177" t="s">
        <v>6628</v>
      </c>
      <c r="F9177" t="s">
        <v>6628</v>
      </c>
      <c r="G9177" t="s">
        <v>6628</v>
      </c>
      <c r="H9177" t="s">
        <v>6628</v>
      </c>
      <c r="I9177" t="s">
        <v>20822</v>
      </c>
      <c r="J9177" t="s">
        <v>6630</v>
      </c>
      <c r="L9177" t="s">
        <v>6526</v>
      </c>
      <c r="M9177" t="s">
        <v>6630</v>
      </c>
      <c r="N9177" t="s">
        <v>6630</v>
      </c>
      <c r="O9177" t="s">
        <v>6630</v>
      </c>
      <c r="P9177" t="s">
        <v>6630</v>
      </c>
      <c r="Q9177" t="s">
        <v>6630</v>
      </c>
    </row>
    <row r="9178" spans="1:17" x14ac:dyDescent="0.35">
      <c r="A9178" t="s">
        <v>20823</v>
      </c>
      <c r="B9178" t="s">
        <v>6626</v>
      </c>
      <c r="C9178" t="s">
        <v>6628</v>
      </c>
      <c r="D9178" t="s">
        <v>6628</v>
      </c>
      <c r="E9178" t="s">
        <v>6628</v>
      </c>
      <c r="F9178" t="s">
        <v>6628</v>
      </c>
      <c r="G9178" t="s">
        <v>6628</v>
      </c>
      <c r="H9178" t="s">
        <v>6628</v>
      </c>
      <c r="I9178" t="s">
        <v>20824</v>
      </c>
      <c r="J9178" t="s">
        <v>6630</v>
      </c>
      <c r="L9178" t="s">
        <v>6526</v>
      </c>
      <c r="M9178" t="s">
        <v>6630</v>
      </c>
      <c r="N9178" t="s">
        <v>6630</v>
      </c>
      <c r="O9178" t="s">
        <v>6630</v>
      </c>
      <c r="P9178" t="s">
        <v>6630</v>
      </c>
      <c r="Q9178" t="s">
        <v>6630</v>
      </c>
    </row>
    <row r="9179" spans="1:17" x14ac:dyDescent="0.35">
      <c r="A9179">
        <v>6802107557</v>
      </c>
      <c r="B9179" t="s">
        <v>6626</v>
      </c>
      <c r="C9179" t="s">
        <v>6356</v>
      </c>
      <c r="D9179">
        <v>200</v>
      </c>
      <c r="E9179" t="s">
        <v>5245</v>
      </c>
      <c r="F9179">
        <v>202</v>
      </c>
      <c r="G9179" t="s">
        <v>5245</v>
      </c>
      <c r="H9179">
        <v>450</v>
      </c>
      <c r="I9179" t="s">
        <v>20825</v>
      </c>
      <c r="J9179" t="s">
        <v>6630</v>
      </c>
      <c r="L9179" t="s">
        <v>6529</v>
      </c>
      <c r="M9179">
        <v>10703404</v>
      </c>
      <c r="N9179">
        <v>10177432</v>
      </c>
      <c r="O9179" t="s">
        <v>6630</v>
      </c>
      <c r="P9179" t="s">
        <v>20826</v>
      </c>
      <c r="Q9179" t="s">
        <v>6630</v>
      </c>
    </row>
    <row r="9180" spans="1:17" x14ac:dyDescent="0.35">
      <c r="A9180" t="s">
        <v>20827</v>
      </c>
      <c r="B9180" t="s">
        <v>6626</v>
      </c>
      <c r="C9180" t="s">
        <v>6628</v>
      </c>
      <c r="D9180" t="s">
        <v>6628</v>
      </c>
      <c r="E9180" t="s">
        <v>6628</v>
      </c>
      <c r="F9180" t="s">
        <v>6628</v>
      </c>
      <c r="G9180" t="s">
        <v>6628</v>
      </c>
      <c r="H9180" t="s">
        <v>6628</v>
      </c>
      <c r="I9180" t="s">
        <v>20828</v>
      </c>
      <c r="J9180" t="s">
        <v>6630</v>
      </c>
      <c r="L9180" t="s">
        <v>6526</v>
      </c>
      <c r="M9180" t="s">
        <v>6630</v>
      </c>
      <c r="N9180" t="s">
        <v>6630</v>
      </c>
      <c r="O9180" t="s">
        <v>6630</v>
      </c>
      <c r="P9180" t="s">
        <v>6630</v>
      </c>
      <c r="Q9180" t="s">
        <v>6630</v>
      </c>
    </row>
    <row r="9181" spans="1:17" x14ac:dyDescent="0.35">
      <c r="A9181">
        <v>20210</v>
      </c>
      <c r="B9181" t="s">
        <v>6626</v>
      </c>
      <c r="C9181" t="s">
        <v>6356</v>
      </c>
      <c r="D9181">
        <v>200</v>
      </c>
      <c r="E9181" t="s">
        <v>5245</v>
      </c>
      <c r="F9181">
        <v>202</v>
      </c>
      <c r="G9181" t="s">
        <v>5245</v>
      </c>
      <c r="H9181">
        <v>450</v>
      </c>
      <c r="I9181" t="s">
        <v>11147</v>
      </c>
      <c r="J9181" t="s">
        <v>6630</v>
      </c>
      <c r="L9181" t="s">
        <v>6526</v>
      </c>
      <c r="M9181" t="s">
        <v>6630</v>
      </c>
      <c r="N9181" t="s">
        <v>6630</v>
      </c>
      <c r="O9181" t="s">
        <v>20829</v>
      </c>
      <c r="P9181" t="s">
        <v>6630</v>
      </c>
      <c r="Q9181" t="s">
        <v>6630</v>
      </c>
    </row>
    <row r="9182" spans="1:17" x14ac:dyDescent="0.35">
      <c r="A9182">
        <v>9611110893</v>
      </c>
      <c r="B9182" t="s">
        <v>6626</v>
      </c>
      <c r="C9182" t="s">
        <v>6356</v>
      </c>
      <c r="D9182">
        <v>200</v>
      </c>
      <c r="E9182" t="s">
        <v>5245</v>
      </c>
      <c r="F9182">
        <v>202</v>
      </c>
      <c r="G9182" t="s">
        <v>5245</v>
      </c>
      <c r="H9182">
        <v>450</v>
      </c>
      <c r="I9182" t="s">
        <v>20830</v>
      </c>
      <c r="J9182">
        <v>20200</v>
      </c>
      <c r="L9182" t="s">
        <v>6529</v>
      </c>
      <c r="M9182">
        <v>10644619</v>
      </c>
      <c r="N9182" t="s">
        <v>6630</v>
      </c>
      <c r="O9182" t="s">
        <v>9619</v>
      </c>
      <c r="P9182" t="s">
        <v>20831</v>
      </c>
      <c r="Q9182">
        <v>900</v>
      </c>
    </row>
    <row r="9183" spans="1:17" x14ac:dyDescent="0.35">
      <c r="A9183">
        <v>9420115402</v>
      </c>
      <c r="B9183" t="s">
        <v>6626</v>
      </c>
      <c r="C9183" t="s">
        <v>6356</v>
      </c>
      <c r="D9183">
        <v>200</v>
      </c>
      <c r="E9183" t="s">
        <v>6366</v>
      </c>
      <c r="F9183">
        <v>207</v>
      </c>
      <c r="G9183" t="s">
        <v>176</v>
      </c>
      <c r="H9183">
        <v>705</v>
      </c>
      <c r="I9183" t="s">
        <v>6741</v>
      </c>
      <c r="J9183">
        <v>20800</v>
      </c>
      <c r="L9183" t="s">
        <v>6529</v>
      </c>
      <c r="M9183">
        <v>13346932</v>
      </c>
      <c r="N9183">
        <v>14711401</v>
      </c>
      <c r="O9183" t="s">
        <v>6630</v>
      </c>
      <c r="P9183" t="s">
        <v>6630</v>
      </c>
      <c r="Q9183">
        <v>700</v>
      </c>
    </row>
    <row r="9184" spans="1:17" x14ac:dyDescent="0.35">
      <c r="A9184">
        <v>9412111318</v>
      </c>
      <c r="B9184" t="s">
        <v>6626</v>
      </c>
      <c r="C9184" t="s">
        <v>6356</v>
      </c>
      <c r="D9184">
        <v>200</v>
      </c>
      <c r="E9184" t="s">
        <v>6645</v>
      </c>
      <c r="F9184">
        <v>201</v>
      </c>
      <c r="G9184" t="s">
        <v>8631</v>
      </c>
      <c r="H9184">
        <v>400</v>
      </c>
      <c r="I9184" t="s">
        <v>20832</v>
      </c>
      <c r="J9184" t="s">
        <v>6630</v>
      </c>
      <c r="L9184" t="s">
        <v>6529</v>
      </c>
      <c r="M9184">
        <v>10537493</v>
      </c>
      <c r="N9184" t="s">
        <v>6630</v>
      </c>
      <c r="O9184" t="s">
        <v>6630</v>
      </c>
      <c r="P9184" t="s">
        <v>6630</v>
      </c>
      <c r="Q9184">
        <v>100</v>
      </c>
    </row>
    <row r="9185" spans="1:17" x14ac:dyDescent="0.35">
      <c r="A9185">
        <v>6301107023</v>
      </c>
      <c r="B9185" t="s">
        <v>6626</v>
      </c>
      <c r="C9185" t="s">
        <v>6356</v>
      </c>
      <c r="D9185">
        <v>200</v>
      </c>
      <c r="E9185" t="s">
        <v>6645</v>
      </c>
      <c r="F9185">
        <v>201</v>
      </c>
      <c r="G9185" t="s">
        <v>6651</v>
      </c>
      <c r="H9185">
        <v>410</v>
      </c>
      <c r="I9185" t="s">
        <v>20833</v>
      </c>
      <c r="J9185" t="s">
        <v>6630</v>
      </c>
      <c r="L9185" t="s">
        <v>6529</v>
      </c>
      <c r="M9185">
        <v>10222512</v>
      </c>
      <c r="N9185">
        <v>10146716</v>
      </c>
      <c r="O9185" t="s">
        <v>20834</v>
      </c>
      <c r="P9185" t="s">
        <v>20835</v>
      </c>
      <c r="Q9185" t="s">
        <v>6630</v>
      </c>
    </row>
    <row r="9186" spans="1:17" x14ac:dyDescent="0.35">
      <c r="A9186">
        <v>9411110523</v>
      </c>
      <c r="B9186" t="s">
        <v>6626</v>
      </c>
      <c r="C9186" t="s">
        <v>6356</v>
      </c>
      <c r="D9186">
        <v>200</v>
      </c>
      <c r="E9186" t="s">
        <v>6701</v>
      </c>
      <c r="F9186">
        <v>500</v>
      </c>
      <c r="G9186" t="s">
        <v>7166</v>
      </c>
      <c r="H9186">
        <v>61</v>
      </c>
      <c r="I9186" t="s">
        <v>20836</v>
      </c>
      <c r="J9186">
        <v>12028</v>
      </c>
      <c r="L9186" t="s">
        <v>6529</v>
      </c>
      <c r="M9186">
        <v>10236666</v>
      </c>
      <c r="N9186">
        <v>10773218</v>
      </c>
      <c r="O9186" t="s">
        <v>20837</v>
      </c>
      <c r="P9186" t="s">
        <v>6630</v>
      </c>
      <c r="Q9186" t="s">
        <v>6630</v>
      </c>
    </row>
    <row r="9187" spans="1:17" x14ac:dyDescent="0.35">
      <c r="A9187">
        <v>9425116897</v>
      </c>
      <c r="B9187" t="s">
        <v>6334</v>
      </c>
      <c r="C9187" t="s">
        <v>6540</v>
      </c>
      <c r="D9187">
        <v>131</v>
      </c>
      <c r="E9187" t="s">
        <v>2905</v>
      </c>
      <c r="F9187">
        <v>300</v>
      </c>
      <c r="G9187" t="s">
        <v>2845</v>
      </c>
      <c r="H9187">
        <v>107</v>
      </c>
      <c r="I9187" t="s">
        <v>17272</v>
      </c>
      <c r="J9187" t="s">
        <v>6630</v>
      </c>
      <c r="L9187" t="s">
        <v>6529</v>
      </c>
      <c r="M9187">
        <v>12615150</v>
      </c>
      <c r="N9187" t="s">
        <v>6630</v>
      </c>
      <c r="O9187" t="s">
        <v>6630</v>
      </c>
      <c r="P9187" t="s">
        <v>6630</v>
      </c>
      <c r="Q9187" t="s">
        <v>6630</v>
      </c>
    </row>
    <row r="9188" spans="1:17" x14ac:dyDescent="0.35">
      <c r="A9188">
        <v>9405108486</v>
      </c>
      <c r="B9188" t="s">
        <v>6626</v>
      </c>
      <c r="C9188" t="s">
        <v>6335</v>
      </c>
      <c r="D9188">
        <v>150</v>
      </c>
      <c r="E9188" t="s">
        <v>6335</v>
      </c>
      <c r="F9188">
        <v>205</v>
      </c>
      <c r="G9188" t="s">
        <v>7000</v>
      </c>
      <c r="H9188">
        <v>600</v>
      </c>
      <c r="I9188" t="s">
        <v>20838</v>
      </c>
      <c r="J9188" t="s">
        <v>6630</v>
      </c>
      <c r="L9188" t="s">
        <v>6529</v>
      </c>
      <c r="M9188">
        <v>10382727</v>
      </c>
      <c r="N9188" t="s">
        <v>6630</v>
      </c>
      <c r="O9188" t="s">
        <v>6630</v>
      </c>
      <c r="P9188" t="s">
        <v>20839</v>
      </c>
      <c r="Q9188" t="s">
        <v>6630</v>
      </c>
    </row>
    <row r="9189" spans="1:17" x14ac:dyDescent="0.35">
      <c r="A9189">
        <v>9422116058</v>
      </c>
      <c r="B9189" t="s">
        <v>6334</v>
      </c>
      <c r="C9189" t="s">
        <v>6356</v>
      </c>
      <c r="D9189">
        <v>200</v>
      </c>
      <c r="E9189" t="s">
        <v>6366</v>
      </c>
      <c r="F9189">
        <v>207</v>
      </c>
      <c r="G9189" t="s">
        <v>6638</v>
      </c>
      <c r="H9189">
        <v>415</v>
      </c>
      <c r="I9189" t="s">
        <v>20840</v>
      </c>
      <c r="J9189">
        <v>20115</v>
      </c>
      <c r="L9189" t="s">
        <v>6529</v>
      </c>
      <c r="M9189">
        <v>14597186</v>
      </c>
      <c r="N9189">
        <v>12183596</v>
      </c>
      <c r="O9189" t="s">
        <v>6630</v>
      </c>
      <c r="P9189" t="s">
        <v>6630</v>
      </c>
      <c r="Q9189" t="s">
        <v>6630</v>
      </c>
    </row>
    <row r="9190" spans="1:17" x14ac:dyDescent="0.35">
      <c r="A9190">
        <v>9424116718</v>
      </c>
      <c r="B9190" t="s">
        <v>6334</v>
      </c>
      <c r="C9190" t="s">
        <v>6356</v>
      </c>
      <c r="D9190">
        <v>200</v>
      </c>
      <c r="E9190" t="s">
        <v>6366</v>
      </c>
      <c r="F9190">
        <v>207</v>
      </c>
      <c r="G9190" t="s">
        <v>176</v>
      </c>
      <c r="H9190">
        <v>705</v>
      </c>
      <c r="I9190" t="s">
        <v>20841</v>
      </c>
      <c r="J9190">
        <v>20800</v>
      </c>
      <c r="L9190" t="s">
        <v>6529</v>
      </c>
      <c r="M9190">
        <v>12984051</v>
      </c>
      <c r="N9190">
        <v>12789627</v>
      </c>
      <c r="O9190" t="s">
        <v>6630</v>
      </c>
      <c r="P9190" t="s">
        <v>6630</v>
      </c>
      <c r="Q9190">
        <v>700</v>
      </c>
    </row>
    <row r="9191" spans="1:17" x14ac:dyDescent="0.35">
      <c r="A9191">
        <v>8799106136</v>
      </c>
      <c r="B9191" t="s">
        <v>6626</v>
      </c>
      <c r="C9191" t="s">
        <v>6356</v>
      </c>
      <c r="D9191">
        <v>200</v>
      </c>
      <c r="E9191" t="s">
        <v>6357</v>
      </c>
      <c r="F9191">
        <v>209</v>
      </c>
      <c r="G9191" t="s">
        <v>6862</v>
      </c>
      <c r="H9191">
        <v>360</v>
      </c>
      <c r="I9191" t="s">
        <v>20842</v>
      </c>
      <c r="J9191">
        <v>13840</v>
      </c>
      <c r="L9191" t="s">
        <v>6529</v>
      </c>
      <c r="M9191" t="s">
        <v>6630</v>
      </c>
      <c r="N9191" t="s">
        <v>6630</v>
      </c>
      <c r="O9191" t="s">
        <v>6630</v>
      </c>
      <c r="P9191" t="s">
        <v>20843</v>
      </c>
      <c r="Q9191" t="s">
        <v>6630</v>
      </c>
    </row>
    <row r="9192" spans="1:17" x14ac:dyDescent="0.35">
      <c r="A9192" t="s">
        <v>20844</v>
      </c>
      <c r="B9192" t="s">
        <v>6626</v>
      </c>
      <c r="C9192" t="s">
        <v>6628</v>
      </c>
      <c r="D9192" t="s">
        <v>6628</v>
      </c>
      <c r="E9192" t="s">
        <v>6628</v>
      </c>
      <c r="F9192" t="s">
        <v>6628</v>
      </c>
      <c r="G9192" t="s">
        <v>6628</v>
      </c>
      <c r="H9192" t="s">
        <v>6628</v>
      </c>
      <c r="I9192" t="s">
        <v>10958</v>
      </c>
      <c r="J9192" t="s">
        <v>6630</v>
      </c>
      <c r="L9192" t="s">
        <v>6529</v>
      </c>
      <c r="M9192" t="s">
        <v>6630</v>
      </c>
      <c r="N9192" t="s">
        <v>6630</v>
      </c>
      <c r="O9192" t="s">
        <v>6630</v>
      </c>
      <c r="P9192" t="s">
        <v>6630</v>
      </c>
      <c r="Q9192" t="s">
        <v>6630</v>
      </c>
    </row>
    <row r="9193" spans="1:17" x14ac:dyDescent="0.35">
      <c r="A9193">
        <v>7906108963</v>
      </c>
      <c r="B9193" t="s">
        <v>6626</v>
      </c>
      <c r="C9193" t="s">
        <v>6356</v>
      </c>
      <c r="D9193">
        <v>200</v>
      </c>
      <c r="E9193" t="s">
        <v>6366</v>
      </c>
      <c r="F9193">
        <v>207</v>
      </c>
      <c r="G9193" t="s">
        <v>12258</v>
      </c>
      <c r="H9193">
        <v>780</v>
      </c>
      <c r="I9193" t="s">
        <v>10626</v>
      </c>
      <c r="J9193">
        <v>29200</v>
      </c>
      <c r="L9193" t="s">
        <v>6529</v>
      </c>
      <c r="M9193">
        <v>10664062</v>
      </c>
      <c r="N9193">
        <v>10790780</v>
      </c>
      <c r="O9193" t="s">
        <v>20845</v>
      </c>
      <c r="P9193" t="s">
        <v>20846</v>
      </c>
      <c r="Q9193" t="s">
        <v>6630</v>
      </c>
    </row>
    <row r="9194" spans="1:17" x14ac:dyDescent="0.35">
      <c r="A9194">
        <v>9607109177</v>
      </c>
      <c r="B9194" t="s">
        <v>6626</v>
      </c>
      <c r="C9194" t="s">
        <v>6540</v>
      </c>
      <c r="D9194">
        <v>131</v>
      </c>
      <c r="E9194" t="s">
        <v>7340</v>
      </c>
      <c r="F9194">
        <v>308</v>
      </c>
      <c r="G9194" t="s">
        <v>3774</v>
      </c>
      <c r="H9194">
        <v>100</v>
      </c>
      <c r="I9194" t="s">
        <v>20847</v>
      </c>
      <c r="J9194" t="s">
        <v>6630</v>
      </c>
      <c r="L9194" t="s">
        <v>6529</v>
      </c>
      <c r="M9194">
        <v>10184974</v>
      </c>
      <c r="N9194">
        <v>10120823</v>
      </c>
      <c r="O9194" t="s">
        <v>6630</v>
      </c>
      <c r="P9194" t="s">
        <v>20848</v>
      </c>
      <c r="Q9194">
        <v>900</v>
      </c>
    </row>
    <row r="9195" spans="1:17" x14ac:dyDescent="0.35">
      <c r="A9195">
        <v>6301106891</v>
      </c>
      <c r="B9195" t="s">
        <v>6626</v>
      </c>
      <c r="C9195" t="s">
        <v>6356</v>
      </c>
      <c r="D9195">
        <v>200</v>
      </c>
      <c r="E9195" t="s">
        <v>6366</v>
      </c>
      <c r="F9195">
        <v>207</v>
      </c>
      <c r="G9195" t="s">
        <v>176</v>
      </c>
      <c r="H9195">
        <v>705</v>
      </c>
      <c r="I9195" t="s">
        <v>20849</v>
      </c>
      <c r="J9195">
        <v>20800</v>
      </c>
      <c r="L9195" t="s">
        <v>6529</v>
      </c>
      <c r="M9195">
        <v>10007319</v>
      </c>
      <c r="N9195">
        <v>10347972</v>
      </c>
      <c r="O9195" t="s">
        <v>20850</v>
      </c>
      <c r="P9195" t="s">
        <v>7085</v>
      </c>
      <c r="Q9195" t="s">
        <v>6630</v>
      </c>
    </row>
    <row r="9196" spans="1:17" x14ac:dyDescent="0.35">
      <c r="A9196">
        <v>9413111766</v>
      </c>
      <c r="B9196" t="s">
        <v>6626</v>
      </c>
      <c r="C9196" t="s">
        <v>6356</v>
      </c>
      <c r="D9196">
        <v>200</v>
      </c>
      <c r="E9196" t="s">
        <v>5245</v>
      </c>
      <c r="F9196">
        <v>202</v>
      </c>
      <c r="G9196" t="s">
        <v>5245</v>
      </c>
      <c r="H9196">
        <v>450</v>
      </c>
      <c r="I9196" t="s">
        <v>20851</v>
      </c>
      <c r="J9196" t="s">
        <v>6630</v>
      </c>
      <c r="L9196" t="s">
        <v>6529</v>
      </c>
      <c r="M9196">
        <v>11509101</v>
      </c>
      <c r="N9196">
        <v>10434021</v>
      </c>
      <c r="O9196" t="s">
        <v>6630</v>
      </c>
      <c r="P9196" t="s">
        <v>6630</v>
      </c>
      <c r="Q9196" t="s">
        <v>6630</v>
      </c>
    </row>
    <row r="9197" spans="1:17" x14ac:dyDescent="0.35">
      <c r="A9197">
        <v>7902105527</v>
      </c>
      <c r="B9197" t="s">
        <v>6626</v>
      </c>
      <c r="C9197" t="s">
        <v>6540</v>
      </c>
      <c r="D9197">
        <v>131</v>
      </c>
      <c r="E9197" t="s">
        <v>13747</v>
      </c>
      <c r="F9197">
        <v>306</v>
      </c>
      <c r="G9197" t="s">
        <v>3774</v>
      </c>
      <c r="H9197">
        <v>100</v>
      </c>
      <c r="I9197" t="s">
        <v>20852</v>
      </c>
      <c r="J9197" t="s">
        <v>6630</v>
      </c>
      <c r="L9197" t="s">
        <v>6529</v>
      </c>
      <c r="M9197">
        <v>10512018</v>
      </c>
      <c r="N9197" t="s">
        <v>6630</v>
      </c>
      <c r="O9197" t="s">
        <v>6630</v>
      </c>
      <c r="P9197" t="s">
        <v>6694</v>
      </c>
      <c r="Q9197" t="s">
        <v>6630</v>
      </c>
    </row>
    <row r="9198" spans="1:17" x14ac:dyDescent="0.35">
      <c r="A9198">
        <v>9493100104</v>
      </c>
      <c r="B9198" t="s">
        <v>6626</v>
      </c>
      <c r="C9198" t="s">
        <v>6356</v>
      </c>
      <c r="D9198">
        <v>200</v>
      </c>
      <c r="E9198" t="s">
        <v>6659</v>
      </c>
      <c r="F9198">
        <v>208</v>
      </c>
      <c r="G9198" t="s">
        <v>3774</v>
      </c>
      <c r="H9198">
        <v>100</v>
      </c>
      <c r="I9198" t="s">
        <v>20853</v>
      </c>
      <c r="J9198" t="s">
        <v>6630</v>
      </c>
      <c r="L9198" t="s">
        <v>6529</v>
      </c>
      <c r="M9198" t="s">
        <v>6630</v>
      </c>
      <c r="N9198">
        <v>10002122</v>
      </c>
      <c r="O9198" t="s">
        <v>6630</v>
      </c>
      <c r="P9198" t="s">
        <v>6830</v>
      </c>
      <c r="Q9198" t="s">
        <v>6630</v>
      </c>
    </row>
    <row r="9199" spans="1:17" x14ac:dyDescent="0.35">
      <c r="A9199">
        <v>9409109755</v>
      </c>
      <c r="B9199" t="s">
        <v>6626</v>
      </c>
      <c r="C9199" t="s">
        <v>6356</v>
      </c>
      <c r="D9199">
        <v>200</v>
      </c>
      <c r="E9199" t="s">
        <v>6366</v>
      </c>
      <c r="F9199">
        <v>207</v>
      </c>
      <c r="G9199" t="s">
        <v>6651</v>
      </c>
      <c r="H9199">
        <v>410</v>
      </c>
      <c r="I9199" t="s">
        <v>20854</v>
      </c>
      <c r="J9199">
        <v>20800</v>
      </c>
      <c r="L9199" t="s">
        <v>6529</v>
      </c>
      <c r="M9199">
        <v>10035039</v>
      </c>
      <c r="N9199">
        <v>10043338</v>
      </c>
      <c r="O9199" t="s">
        <v>6630</v>
      </c>
      <c r="P9199" t="s">
        <v>6630</v>
      </c>
      <c r="Q9199">
        <v>700</v>
      </c>
    </row>
    <row r="9200" spans="1:17" x14ac:dyDescent="0.35">
      <c r="A9200">
        <v>7997105091</v>
      </c>
      <c r="B9200" t="s">
        <v>6626</v>
      </c>
      <c r="C9200" t="s">
        <v>6356</v>
      </c>
      <c r="D9200">
        <v>200</v>
      </c>
      <c r="E9200" t="s">
        <v>6366</v>
      </c>
      <c r="F9200">
        <v>207</v>
      </c>
      <c r="G9200" t="s">
        <v>8856</v>
      </c>
      <c r="H9200">
        <v>710</v>
      </c>
      <c r="I9200" t="s">
        <v>20855</v>
      </c>
      <c r="J9200" t="s">
        <v>6630</v>
      </c>
      <c r="L9200" t="s">
        <v>6529</v>
      </c>
      <c r="M9200" t="s">
        <v>6630</v>
      </c>
      <c r="N9200">
        <v>10007319</v>
      </c>
      <c r="O9200" t="s">
        <v>6630</v>
      </c>
      <c r="P9200" t="s">
        <v>20856</v>
      </c>
      <c r="Q9200" t="s">
        <v>6630</v>
      </c>
    </row>
    <row r="9201" spans="1:17" x14ac:dyDescent="0.35">
      <c r="A9201">
        <v>9403107649</v>
      </c>
      <c r="B9201" t="s">
        <v>6626</v>
      </c>
      <c r="C9201" t="s">
        <v>6356</v>
      </c>
      <c r="D9201">
        <v>200</v>
      </c>
      <c r="E9201" t="s">
        <v>6645</v>
      </c>
      <c r="F9201">
        <v>201</v>
      </c>
      <c r="G9201" t="s">
        <v>6657</v>
      </c>
      <c r="H9201">
        <v>420</v>
      </c>
      <c r="I9201" t="s">
        <v>20857</v>
      </c>
      <c r="J9201" t="s">
        <v>6630</v>
      </c>
      <c r="L9201" t="s">
        <v>6529</v>
      </c>
      <c r="M9201">
        <v>10222512</v>
      </c>
      <c r="N9201" t="s">
        <v>6630</v>
      </c>
      <c r="O9201" t="s">
        <v>20858</v>
      </c>
      <c r="P9201" t="s">
        <v>20859</v>
      </c>
      <c r="Q9201" t="s">
        <v>6630</v>
      </c>
    </row>
    <row r="9202" spans="1:17" x14ac:dyDescent="0.35">
      <c r="A9202">
        <v>3512111310</v>
      </c>
      <c r="B9202" t="s">
        <v>6626</v>
      </c>
      <c r="C9202" t="s">
        <v>6356</v>
      </c>
      <c r="D9202">
        <v>200</v>
      </c>
      <c r="E9202" t="s">
        <v>5245</v>
      </c>
      <c r="F9202">
        <v>202</v>
      </c>
      <c r="G9202" t="s">
        <v>5245</v>
      </c>
      <c r="H9202">
        <v>450</v>
      </c>
      <c r="I9202" t="s">
        <v>20860</v>
      </c>
      <c r="J9202">
        <v>20200</v>
      </c>
      <c r="L9202" t="s">
        <v>6529</v>
      </c>
      <c r="M9202">
        <v>13110938</v>
      </c>
      <c r="N9202" t="s">
        <v>6630</v>
      </c>
      <c r="O9202" t="s">
        <v>6799</v>
      </c>
      <c r="P9202" t="s">
        <v>6630</v>
      </c>
      <c r="Q9202" t="s">
        <v>6630</v>
      </c>
    </row>
    <row r="9203" spans="1:17" x14ac:dyDescent="0.35">
      <c r="A9203">
        <v>8706108844</v>
      </c>
      <c r="B9203" t="s">
        <v>6626</v>
      </c>
      <c r="C9203" t="s">
        <v>6356</v>
      </c>
      <c r="D9203">
        <v>200</v>
      </c>
      <c r="E9203" t="s">
        <v>6701</v>
      </c>
      <c r="F9203">
        <v>500</v>
      </c>
      <c r="G9203" t="s">
        <v>3270</v>
      </c>
      <c r="H9203">
        <v>59</v>
      </c>
      <c r="I9203" t="s">
        <v>20861</v>
      </c>
      <c r="J9203">
        <v>12027</v>
      </c>
      <c r="L9203" t="s">
        <v>6529</v>
      </c>
      <c r="M9203">
        <v>10121543</v>
      </c>
      <c r="N9203" t="s">
        <v>6630</v>
      </c>
      <c r="O9203" t="s">
        <v>6630</v>
      </c>
      <c r="P9203" t="s">
        <v>20862</v>
      </c>
      <c r="Q9203" t="s">
        <v>6630</v>
      </c>
    </row>
    <row r="9204" spans="1:17" x14ac:dyDescent="0.35">
      <c r="A9204">
        <v>9401106962</v>
      </c>
      <c r="B9204" t="s">
        <v>6626</v>
      </c>
      <c r="C9204" t="s">
        <v>6627</v>
      </c>
      <c r="D9204">
        <v>145</v>
      </c>
      <c r="E9204" t="s">
        <v>6627</v>
      </c>
      <c r="F9204">
        <v>145</v>
      </c>
      <c r="G9204" t="s">
        <v>6627</v>
      </c>
      <c r="H9204">
        <v>15</v>
      </c>
      <c r="I9204" t="s">
        <v>20863</v>
      </c>
      <c r="J9204">
        <v>14505</v>
      </c>
      <c r="L9204" t="s">
        <v>6529</v>
      </c>
      <c r="M9204" t="s">
        <v>6630</v>
      </c>
      <c r="N9204" t="s">
        <v>6630</v>
      </c>
      <c r="O9204" t="s">
        <v>6630</v>
      </c>
      <c r="P9204" t="s">
        <v>20864</v>
      </c>
      <c r="Q9204" t="s">
        <v>6630</v>
      </c>
    </row>
    <row r="9205" spans="1:17" x14ac:dyDescent="0.35">
      <c r="A9205">
        <v>9417114061</v>
      </c>
      <c r="B9205" t="s">
        <v>6626</v>
      </c>
      <c r="C9205" t="s">
        <v>6540</v>
      </c>
      <c r="D9205">
        <v>131</v>
      </c>
      <c r="E9205" t="s">
        <v>6672</v>
      </c>
      <c r="F9205">
        <v>703</v>
      </c>
      <c r="G9205" t="s">
        <v>3068</v>
      </c>
      <c r="H9205">
        <v>830</v>
      </c>
      <c r="I9205" t="s">
        <v>20865</v>
      </c>
      <c r="J9205">
        <v>13260</v>
      </c>
      <c r="L9205" t="s">
        <v>6529</v>
      </c>
      <c r="M9205">
        <v>15714997</v>
      </c>
      <c r="N9205" t="s">
        <v>6630</v>
      </c>
      <c r="O9205" t="s">
        <v>6630</v>
      </c>
      <c r="P9205" t="s">
        <v>6630</v>
      </c>
      <c r="Q9205" t="s">
        <v>6630</v>
      </c>
    </row>
    <row r="9206" spans="1:17" x14ac:dyDescent="0.35">
      <c r="A9206">
        <v>9414112579</v>
      </c>
      <c r="B9206" t="s">
        <v>6626</v>
      </c>
      <c r="C9206" t="s">
        <v>6356</v>
      </c>
      <c r="D9206">
        <v>200</v>
      </c>
      <c r="E9206" t="s">
        <v>6645</v>
      </c>
      <c r="F9206">
        <v>201</v>
      </c>
      <c r="G9206" t="s">
        <v>6638</v>
      </c>
      <c r="H9206">
        <v>415</v>
      </c>
      <c r="I9206" t="s">
        <v>20866</v>
      </c>
      <c r="J9206">
        <v>20115</v>
      </c>
      <c r="L9206" t="s">
        <v>6529</v>
      </c>
      <c r="M9206">
        <v>11784120</v>
      </c>
      <c r="N9206">
        <v>10253941</v>
      </c>
      <c r="O9206">
        <v>30836</v>
      </c>
      <c r="P9206" t="s">
        <v>6630</v>
      </c>
      <c r="Q9206" t="s">
        <v>6630</v>
      </c>
    </row>
    <row r="9207" spans="1:17" x14ac:dyDescent="0.35">
      <c r="A9207">
        <v>9601106843</v>
      </c>
      <c r="B9207" t="s">
        <v>6334</v>
      </c>
      <c r="C9207" t="s">
        <v>6356</v>
      </c>
      <c r="D9207">
        <v>200</v>
      </c>
      <c r="E9207" t="s">
        <v>488</v>
      </c>
      <c r="F9207">
        <v>203</v>
      </c>
      <c r="G9207" t="s">
        <v>488</v>
      </c>
      <c r="H9207">
        <v>500</v>
      </c>
      <c r="I9207" t="s">
        <v>20867</v>
      </c>
      <c r="J9207">
        <v>20300</v>
      </c>
      <c r="L9207" t="s">
        <v>6529</v>
      </c>
      <c r="M9207">
        <v>10549996</v>
      </c>
      <c r="N9207" t="s">
        <v>6630</v>
      </c>
      <c r="O9207" t="s">
        <v>20868</v>
      </c>
      <c r="P9207" t="s">
        <v>8260</v>
      </c>
      <c r="Q9207">
        <v>200</v>
      </c>
    </row>
    <row r="9208" spans="1:17" x14ac:dyDescent="0.35">
      <c r="A9208">
        <v>92230</v>
      </c>
      <c r="B9208" t="s">
        <v>6626</v>
      </c>
      <c r="C9208" t="s">
        <v>6356</v>
      </c>
      <c r="D9208">
        <v>200</v>
      </c>
      <c r="E9208" t="s">
        <v>6659</v>
      </c>
      <c r="F9208">
        <v>208</v>
      </c>
      <c r="G9208" t="s">
        <v>1998</v>
      </c>
      <c r="H9208">
        <v>335</v>
      </c>
      <c r="I9208" t="s">
        <v>10939</v>
      </c>
      <c r="J9208" t="s">
        <v>6630</v>
      </c>
      <c r="L9208" t="s">
        <v>6526</v>
      </c>
      <c r="M9208" t="s">
        <v>6630</v>
      </c>
      <c r="N9208" t="s">
        <v>6630</v>
      </c>
      <c r="O9208" t="s">
        <v>20869</v>
      </c>
      <c r="P9208" t="s">
        <v>6630</v>
      </c>
      <c r="Q9208" t="s">
        <v>6630</v>
      </c>
    </row>
    <row r="9209" spans="1:17" x14ac:dyDescent="0.35">
      <c r="A9209">
        <v>9622115877</v>
      </c>
      <c r="B9209" t="s">
        <v>6626</v>
      </c>
      <c r="C9209" t="s">
        <v>6356</v>
      </c>
      <c r="D9209">
        <v>200</v>
      </c>
      <c r="E9209" t="s">
        <v>6858</v>
      </c>
      <c r="F9209">
        <v>200</v>
      </c>
      <c r="G9209" t="s">
        <v>6990</v>
      </c>
      <c r="H9209">
        <v>200</v>
      </c>
      <c r="I9209" t="s">
        <v>20870</v>
      </c>
      <c r="J9209" t="s">
        <v>6630</v>
      </c>
      <c r="L9209" t="s">
        <v>6529</v>
      </c>
      <c r="M9209">
        <v>15990764</v>
      </c>
      <c r="N9209" t="s">
        <v>6630</v>
      </c>
      <c r="O9209" t="s">
        <v>6630</v>
      </c>
      <c r="P9209" t="s">
        <v>20871</v>
      </c>
      <c r="Q9209">
        <v>900</v>
      </c>
    </row>
    <row r="9210" spans="1:17" x14ac:dyDescent="0.35">
      <c r="A9210" t="s">
        <v>20872</v>
      </c>
      <c r="B9210" t="s">
        <v>6626</v>
      </c>
      <c r="C9210" t="s">
        <v>6628</v>
      </c>
      <c r="D9210" t="s">
        <v>6628</v>
      </c>
      <c r="E9210" t="s">
        <v>6628</v>
      </c>
      <c r="F9210" t="s">
        <v>6628</v>
      </c>
      <c r="G9210" t="s">
        <v>6628</v>
      </c>
      <c r="H9210" t="s">
        <v>6628</v>
      </c>
      <c r="I9210" t="s">
        <v>20873</v>
      </c>
      <c r="J9210" t="s">
        <v>6630</v>
      </c>
      <c r="L9210" t="s">
        <v>6529</v>
      </c>
      <c r="M9210" t="s">
        <v>6630</v>
      </c>
      <c r="N9210" t="s">
        <v>6630</v>
      </c>
      <c r="O9210" t="s">
        <v>7821</v>
      </c>
      <c r="P9210" t="s">
        <v>6630</v>
      </c>
      <c r="Q9210" t="s">
        <v>6630</v>
      </c>
    </row>
    <row r="9211" spans="1:17" x14ac:dyDescent="0.35">
      <c r="A9211" t="s">
        <v>20874</v>
      </c>
      <c r="B9211" t="s">
        <v>6626</v>
      </c>
      <c r="C9211" t="s">
        <v>6628</v>
      </c>
      <c r="D9211" t="s">
        <v>6628</v>
      </c>
      <c r="E9211" t="s">
        <v>6628</v>
      </c>
      <c r="F9211" t="s">
        <v>6628</v>
      </c>
      <c r="G9211" t="s">
        <v>6628</v>
      </c>
      <c r="H9211" t="s">
        <v>6628</v>
      </c>
      <c r="I9211" t="s">
        <v>20875</v>
      </c>
      <c r="J9211" t="s">
        <v>6630</v>
      </c>
      <c r="L9211" t="s">
        <v>6529</v>
      </c>
      <c r="M9211" t="s">
        <v>6630</v>
      </c>
      <c r="N9211" t="s">
        <v>6630</v>
      </c>
      <c r="O9211" t="s">
        <v>6630</v>
      </c>
      <c r="P9211" t="s">
        <v>6630</v>
      </c>
      <c r="Q9211" t="s">
        <v>6630</v>
      </c>
    </row>
    <row r="9212" spans="1:17" x14ac:dyDescent="0.35">
      <c r="A9212">
        <v>3513111882</v>
      </c>
      <c r="B9212" t="s">
        <v>6626</v>
      </c>
      <c r="C9212" t="s">
        <v>6356</v>
      </c>
      <c r="D9212">
        <v>200</v>
      </c>
      <c r="E9212" t="s">
        <v>5245</v>
      </c>
      <c r="F9212">
        <v>202</v>
      </c>
      <c r="G9212" t="s">
        <v>5245</v>
      </c>
      <c r="H9212">
        <v>450</v>
      </c>
      <c r="I9212" t="s">
        <v>20876</v>
      </c>
      <c r="J9212">
        <v>20205</v>
      </c>
      <c r="L9212" t="s">
        <v>6529</v>
      </c>
      <c r="M9212">
        <v>13110938</v>
      </c>
      <c r="N9212" t="s">
        <v>6630</v>
      </c>
      <c r="O9212">
        <v>30388</v>
      </c>
      <c r="P9212" t="s">
        <v>6630</v>
      </c>
      <c r="Q9212" t="s">
        <v>6630</v>
      </c>
    </row>
    <row r="9213" spans="1:17" x14ac:dyDescent="0.35">
      <c r="A9213">
        <v>9496100829</v>
      </c>
      <c r="B9213" t="s">
        <v>6626</v>
      </c>
      <c r="C9213" t="s">
        <v>6540</v>
      </c>
      <c r="D9213">
        <v>131</v>
      </c>
      <c r="E9213" t="s">
        <v>6645</v>
      </c>
      <c r="F9213">
        <v>201</v>
      </c>
      <c r="G9213" t="s">
        <v>6657</v>
      </c>
      <c r="H9213">
        <v>420</v>
      </c>
      <c r="I9213" t="s">
        <v>20877</v>
      </c>
      <c r="J9213" t="s">
        <v>6630</v>
      </c>
      <c r="L9213" t="s">
        <v>6529</v>
      </c>
      <c r="M9213" t="s">
        <v>6630</v>
      </c>
      <c r="N9213" t="s">
        <v>6630</v>
      </c>
      <c r="O9213" t="s">
        <v>20878</v>
      </c>
      <c r="P9213" t="s">
        <v>6799</v>
      </c>
      <c r="Q9213" t="s">
        <v>6630</v>
      </c>
    </row>
    <row r="9214" spans="1:17" x14ac:dyDescent="0.35">
      <c r="A9214">
        <v>7994100411</v>
      </c>
      <c r="B9214" t="s">
        <v>6626</v>
      </c>
      <c r="C9214" t="s">
        <v>6356</v>
      </c>
      <c r="D9214">
        <v>200</v>
      </c>
      <c r="E9214" t="s">
        <v>6999</v>
      </c>
      <c r="F9214">
        <v>205</v>
      </c>
      <c r="G9214" t="s">
        <v>7000</v>
      </c>
      <c r="H9214">
        <v>600</v>
      </c>
      <c r="I9214" t="s">
        <v>20879</v>
      </c>
      <c r="J9214" t="s">
        <v>6630</v>
      </c>
      <c r="L9214" t="s">
        <v>6529</v>
      </c>
      <c r="M9214" t="s">
        <v>6630</v>
      </c>
      <c r="N9214">
        <v>10015491</v>
      </c>
      <c r="O9214" t="s">
        <v>6630</v>
      </c>
      <c r="P9214" t="s">
        <v>20880</v>
      </c>
      <c r="Q9214" t="s">
        <v>6630</v>
      </c>
    </row>
    <row r="9215" spans="1:17" x14ac:dyDescent="0.35">
      <c r="A9215">
        <v>9400106345</v>
      </c>
      <c r="B9215" t="s">
        <v>6626</v>
      </c>
      <c r="C9215" t="s">
        <v>6356</v>
      </c>
      <c r="D9215">
        <v>200</v>
      </c>
      <c r="E9215" t="s">
        <v>6645</v>
      </c>
      <c r="F9215">
        <v>201</v>
      </c>
      <c r="G9215" t="s">
        <v>6657</v>
      </c>
      <c r="H9215">
        <v>420</v>
      </c>
      <c r="I9215" t="s">
        <v>20881</v>
      </c>
      <c r="J9215" t="s">
        <v>6630</v>
      </c>
      <c r="L9215" t="s">
        <v>6529</v>
      </c>
      <c r="M9215">
        <v>10444246</v>
      </c>
      <c r="N9215" t="s">
        <v>6630</v>
      </c>
      <c r="O9215" t="s">
        <v>20882</v>
      </c>
      <c r="P9215" t="s">
        <v>7020</v>
      </c>
      <c r="Q9215" t="s">
        <v>6630</v>
      </c>
    </row>
    <row r="9216" spans="1:17" x14ac:dyDescent="0.35">
      <c r="A9216" t="s">
        <v>20883</v>
      </c>
      <c r="B9216" t="s">
        <v>6626</v>
      </c>
      <c r="C9216" t="s">
        <v>6628</v>
      </c>
      <c r="D9216" t="s">
        <v>6628</v>
      </c>
      <c r="E9216" t="s">
        <v>6628</v>
      </c>
      <c r="F9216" t="s">
        <v>6628</v>
      </c>
      <c r="G9216" t="s">
        <v>6628</v>
      </c>
      <c r="H9216" t="s">
        <v>6628</v>
      </c>
      <c r="I9216" t="s">
        <v>20884</v>
      </c>
      <c r="J9216" t="s">
        <v>6630</v>
      </c>
      <c r="L9216" t="s">
        <v>6526</v>
      </c>
      <c r="M9216" t="s">
        <v>6630</v>
      </c>
      <c r="N9216" t="s">
        <v>6630</v>
      </c>
      <c r="O9216" t="s">
        <v>6630</v>
      </c>
      <c r="P9216" t="s">
        <v>6630</v>
      </c>
      <c r="Q9216" t="s">
        <v>6630</v>
      </c>
    </row>
    <row r="9217" spans="1:17" x14ac:dyDescent="0.35">
      <c r="A9217">
        <v>9423116362</v>
      </c>
      <c r="B9217" t="s">
        <v>6334</v>
      </c>
      <c r="C9217" t="s">
        <v>6356</v>
      </c>
      <c r="D9217">
        <v>200</v>
      </c>
      <c r="E9217" t="s">
        <v>6645</v>
      </c>
      <c r="F9217">
        <v>201</v>
      </c>
      <c r="G9217" t="s">
        <v>6638</v>
      </c>
      <c r="H9217">
        <v>415</v>
      </c>
      <c r="I9217" t="s">
        <v>18885</v>
      </c>
      <c r="J9217">
        <v>20115</v>
      </c>
      <c r="L9217" t="s">
        <v>6529</v>
      </c>
      <c r="M9217">
        <v>14133357</v>
      </c>
      <c r="N9217" t="s">
        <v>6630</v>
      </c>
      <c r="O9217" t="s">
        <v>6630</v>
      </c>
      <c r="P9217" t="s">
        <v>6630</v>
      </c>
      <c r="Q9217" t="s">
        <v>6630</v>
      </c>
    </row>
    <row r="9218" spans="1:17" x14ac:dyDescent="0.35">
      <c r="A9218">
        <v>9494100566</v>
      </c>
      <c r="B9218" t="s">
        <v>6626</v>
      </c>
      <c r="C9218" t="s">
        <v>6356</v>
      </c>
      <c r="D9218">
        <v>200</v>
      </c>
      <c r="E9218" t="s">
        <v>6999</v>
      </c>
      <c r="F9218">
        <v>205</v>
      </c>
      <c r="G9218" t="s">
        <v>6628</v>
      </c>
      <c r="H9218" t="s">
        <v>6628</v>
      </c>
      <c r="I9218" t="s">
        <v>20885</v>
      </c>
      <c r="J9218" t="s">
        <v>6630</v>
      </c>
      <c r="L9218" t="s">
        <v>6529</v>
      </c>
      <c r="M9218" t="s">
        <v>6630</v>
      </c>
      <c r="N9218">
        <v>10004179</v>
      </c>
      <c r="O9218" t="s">
        <v>6630</v>
      </c>
      <c r="P9218" t="s">
        <v>6830</v>
      </c>
      <c r="Q9218" t="s">
        <v>6630</v>
      </c>
    </row>
    <row r="9219" spans="1:17" x14ac:dyDescent="0.35">
      <c r="A9219">
        <v>3517114304</v>
      </c>
      <c r="B9219" t="s">
        <v>6626</v>
      </c>
      <c r="C9219" t="s">
        <v>6356</v>
      </c>
      <c r="D9219">
        <v>200</v>
      </c>
      <c r="E9219" t="s">
        <v>5245</v>
      </c>
      <c r="F9219">
        <v>202</v>
      </c>
      <c r="G9219" t="s">
        <v>5245</v>
      </c>
      <c r="H9219">
        <v>450</v>
      </c>
      <c r="I9219" t="s">
        <v>20886</v>
      </c>
      <c r="J9219">
        <v>20200</v>
      </c>
      <c r="L9219" t="s">
        <v>6529</v>
      </c>
      <c r="M9219">
        <v>10533791</v>
      </c>
      <c r="N9219">
        <v>10430573</v>
      </c>
      <c r="O9219" t="s">
        <v>6630</v>
      </c>
      <c r="P9219" t="s">
        <v>6630</v>
      </c>
      <c r="Q9219" t="s">
        <v>6630</v>
      </c>
    </row>
    <row r="9220" spans="1:17" x14ac:dyDescent="0.35">
      <c r="A9220" t="s">
        <v>20887</v>
      </c>
      <c r="B9220" t="s">
        <v>6626</v>
      </c>
      <c r="C9220" t="s">
        <v>6628</v>
      </c>
      <c r="D9220" t="s">
        <v>6628</v>
      </c>
      <c r="E9220" t="s">
        <v>6628</v>
      </c>
      <c r="F9220" t="s">
        <v>6628</v>
      </c>
      <c r="G9220" t="s">
        <v>6628</v>
      </c>
      <c r="H9220" t="s">
        <v>6628</v>
      </c>
      <c r="I9220" t="s">
        <v>20226</v>
      </c>
      <c r="J9220" t="s">
        <v>6630</v>
      </c>
      <c r="L9220" t="s">
        <v>6526</v>
      </c>
      <c r="M9220" t="s">
        <v>6630</v>
      </c>
      <c r="N9220" t="s">
        <v>6630</v>
      </c>
      <c r="O9220" t="s">
        <v>6630</v>
      </c>
      <c r="P9220" t="s">
        <v>6630</v>
      </c>
      <c r="Q9220" t="s">
        <v>6630</v>
      </c>
    </row>
    <row r="9221" spans="1:17" x14ac:dyDescent="0.35">
      <c r="A9221">
        <v>3501106910</v>
      </c>
      <c r="B9221" t="s">
        <v>6626</v>
      </c>
      <c r="C9221" t="s">
        <v>6356</v>
      </c>
      <c r="D9221">
        <v>200</v>
      </c>
      <c r="E9221" t="s">
        <v>5245</v>
      </c>
      <c r="F9221">
        <v>202</v>
      </c>
      <c r="G9221" t="s">
        <v>5245</v>
      </c>
      <c r="H9221">
        <v>450</v>
      </c>
      <c r="I9221" t="s">
        <v>20888</v>
      </c>
      <c r="J9221" t="s">
        <v>6630</v>
      </c>
      <c r="L9221" t="s">
        <v>6529</v>
      </c>
      <c r="M9221">
        <v>11204949</v>
      </c>
      <c r="N9221" t="s">
        <v>6630</v>
      </c>
      <c r="O9221" t="s">
        <v>6630</v>
      </c>
      <c r="P9221" t="s">
        <v>20889</v>
      </c>
      <c r="Q9221" t="s">
        <v>6630</v>
      </c>
    </row>
    <row r="9222" spans="1:17" x14ac:dyDescent="0.35">
      <c r="A9222">
        <v>3503107769</v>
      </c>
      <c r="B9222" t="s">
        <v>6626</v>
      </c>
      <c r="C9222" t="s">
        <v>6356</v>
      </c>
      <c r="D9222">
        <v>200</v>
      </c>
      <c r="E9222" t="s">
        <v>5245</v>
      </c>
      <c r="F9222">
        <v>202</v>
      </c>
      <c r="G9222" t="s">
        <v>5245</v>
      </c>
      <c r="H9222">
        <v>450</v>
      </c>
      <c r="I9222" t="s">
        <v>20890</v>
      </c>
      <c r="J9222">
        <v>20200</v>
      </c>
      <c r="L9222" t="s">
        <v>6529</v>
      </c>
      <c r="M9222">
        <v>10507180</v>
      </c>
      <c r="N9222" t="s">
        <v>6630</v>
      </c>
      <c r="O9222" t="s">
        <v>6630</v>
      </c>
      <c r="P9222" t="s">
        <v>20891</v>
      </c>
      <c r="Q9222" t="s">
        <v>6630</v>
      </c>
    </row>
    <row r="9223" spans="1:17" x14ac:dyDescent="0.35">
      <c r="A9223">
        <v>3910110409</v>
      </c>
      <c r="B9223" t="s">
        <v>6626</v>
      </c>
      <c r="C9223" t="s">
        <v>6356</v>
      </c>
      <c r="D9223">
        <v>200</v>
      </c>
      <c r="E9223" t="s">
        <v>5245</v>
      </c>
      <c r="F9223">
        <v>202</v>
      </c>
      <c r="G9223" t="s">
        <v>5245</v>
      </c>
      <c r="H9223">
        <v>450</v>
      </c>
      <c r="I9223" t="s">
        <v>20892</v>
      </c>
      <c r="J9223">
        <v>20200</v>
      </c>
      <c r="L9223" t="s">
        <v>6529</v>
      </c>
      <c r="M9223">
        <v>13110938</v>
      </c>
      <c r="N9223" t="s">
        <v>6630</v>
      </c>
      <c r="O9223" t="s">
        <v>6630</v>
      </c>
      <c r="P9223" t="s">
        <v>6630</v>
      </c>
      <c r="Q9223">
        <v>610</v>
      </c>
    </row>
    <row r="9224" spans="1:17" x14ac:dyDescent="0.35">
      <c r="A9224">
        <v>30130</v>
      </c>
      <c r="B9224" t="s">
        <v>6334</v>
      </c>
      <c r="C9224" t="s">
        <v>6356</v>
      </c>
      <c r="D9224">
        <v>200</v>
      </c>
      <c r="E9224" t="s">
        <v>6366</v>
      </c>
      <c r="F9224">
        <v>207</v>
      </c>
      <c r="G9224" t="s">
        <v>101</v>
      </c>
      <c r="H9224">
        <v>708</v>
      </c>
      <c r="I9224" t="s">
        <v>6444</v>
      </c>
      <c r="J9224">
        <v>30005</v>
      </c>
      <c r="L9224" t="s">
        <v>6526</v>
      </c>
      <c r="M9224">
        <v>10014077</v>
      </c>
      <c r="N9224">
        <v>10015574</v>
      </c>
      <c r="O9224" t="s">
        <v>20893</v>
      </c>
      <c r="P9224" t="s">
        <v>20894</v>
      </c>
      <c r="Q9224" t="s">
        <v>6630</v>
      </c>
    </row>
    <row r="9225" spans="1:17" x14ac:dyDescent="0.35">
      <c r="A9225">
        <v>9600106479</v>
      </c>
      <c r="B9225" t="s">
        <v>6626</v>
      </c>
      <c r="C9225" t="s">
        <v>6356</v>
      </c>
      <c r="D9225">
        <v>200</v>
      </c>
      <c r="E9225" t="s">
        <v>6659</v>
      </c>
      <c r="F9225">
        <v>208</v>
      </c>
      <c r="G9225" t="s">
        <v>977</v>
      </c>
      <c r="H9225">
        <v>310</v>
      </c>
      <c r="I9225" t="s">
        <v>20895</v>
      </c>
      <c r="J9225" t="s">
        <v>6630</v>
      </c>
      <c r="L9225" t="s">
        <v>6529</v>
      </c>
      <c r="M9225" t="s">
        <v>6630</v>
      </c>
      <c r="N9225">
        <v>10003336</v>
      </c>
      <c r="O9225" t="s">
        <v>20896</v>
      </c>
      <c r="P9225" t="s">
        <v>6765</v>
      </c>
      <c r="Q9225">
        <v>200</v>
      </c>
    </row>
    <row r="9226" spans="1:17" x14ac:dyDescent="0.35">
      <c r="A9226">
        <v>13884</v>
      </c>
      <c r="B9226" t="s">
        <v>6626</v>
      </c>
      <c r="C9226" t="s">
        <v>6356</v>
      </c>
      <c r="D9226">
        <v>200</v>
      </c>
      <c r="E9226" t="s">
        <v>6357</v>
      </c>
      <c r="F9226">
        <v>209</v>
      </c>
      <c r="G9226" t="s">
        <v>6862</v>
      </c>
      <c r="H9226">
        <v>360</v>
      </c>
      <c r="I9226" t="s">
        <v>11271</v>
      </c>
      <c r="J9226" t="s">
        <v>6630</v>
      </c>
      <c r="L9226" t="s">
        <v>6526</v>
      </c>
      <c r="M9226" t="s">
        <v>6630</v>
      </c>
      <c r="N9226" t="s">
        <v>6630</v>
      </c>
      <c r="O9226" t="s">
        <v>20897</v>
      </c>
      <c r="P9226" t="s">
        <v>6630</v>
      </c>
      <c r="Q9226" t="s">
        <v>6630</v>
      </c>
    </row>
    <row r="9227" spans="1:17" x14ac:dyDescent="0.35">
      <c r="A9227" t="s">
        <v>20898</v>
      </c>
      <c r="B9227" t="s">
        <v>6626</v>
      </c>
      <c r="C9227" t="s">
        <v>6628</v>
      </c>
      <c r="D9227" t="s">
        <v>6628</v>
      </c>
      <c r="E9227" t="s">
        <v>6628</v>
      </c>
      <c r="F9227" t="s">
        <v>6628</v>
      </c>
      <c r="G9227" t="s">
        <v>6628</v>
      </c>
      <c r="H9227" t="s">
        <v>6628</v>
      </c>
      <c r="I9227" t="s">
        <v>20899</v>
      </c>
      <c r="J9227" t="s">
        <v>6630</v>
      </c>
      <c r="L9227" t="s">
        <v>6529</v>
      </c>
      <c r="M9227" t="s">
        <v>6630</v>
      </c>
      <c r="N9227" t="s">
        <v>6630</v>
      </c>
      <c r="O9227" t="s">
        <v>6630</v>
      </c>
      <c r="P9227" t="s">
        <v>6630</v>
      </c>
      <c r="Q9227" t="s">
        <v>6630</v>
      </c>
    </row>
    <row r="9228" spans="1:17" x14ac:dyDescent="0.35">
      <c r="A9228" t="s">
        <v>20900</v>
      </c>
      <c r="B9228" t="s">
        <v>6626</v>
      </c>
      <c r="C9228" t="s">
        <v>6628</v>
      </c>
      <c r="D9228" t="s">
        <v>6628</v>
      </c>
      <c r="E9228" t="s">
        <v>6628</v>
      </c>
      <c r="F9228" t="s">
        <v>6628</v>
      </c>
      <c r="G9228" t="s">
        <v>6628</v>
      </c>
      <c r="H9228" t="s">
        <v>6628</v>
      </c>
      <c r="I9228" t="s">
        <v>20901</v>
      </c>
      <c r="J9228" t="s">
        <v>6630</v>
      </c>
      <c r="L9228" t="s">
        <v>6529</v>
      </c>
      <c r="M9228" t="s">
        <v>6630</v>
      </c>
      <c r="N9228" t="s">
        <v>6630</v>
      </c>
      <c r="O9228" t="s">
        <v>6630</v>
      </c>
      <c r="P9228" t="s">
        <v>6630</v>
      </c>
      <c r="Q9228" t="s">
        <v>6630</v>
      </c>
    </row>
    <row r="9229" spans="1:17" x14ac:dyDescent="0.35">
      <c r="A9229">
        <v>9499106003</v>
      </c>
      <c r="B9229" t="s">
        <v>6626</v>
      </c>
      <c r="C9229" t="s">
        <v>6827</v>
      </c>
      <c r="D9229">
        <v>140</v>
      </c>
      <c r="E9229" t="s">
        <v>6628</v>
      </c>
      <c r="F9229" t="s">
        <v>6628</v>
      </c>
      <c r="G9229" t="s">
        <v>6827</v>
      </c>
      <c r="H9229">
        <v>60</v>
      </c>
      <c r="I9229" t="s">
        <v>20902</v>
      </c>
      <c r="J9229">
        <v>14000</v>
      </c>
      <c r="L9229" t="s">
        <v>6529</v>
      </c>
      <c r="M9229" t="s">
        <v>6630</v>
      </c>
      <c r="N9229" t="s">
        <v>6630</v>
      </c>
      <c r="O9229" t="s">
        <v>20903</v>
      </c>
      <c r="P9229" t="s">
        <v>20904</v>
      </c>
      <c r="Q9229" t="s">
        <v>6630</v>
      </c>
    </row>
    <row r="9230" spans="1:17" x14ac:dyDescent="0.35">
      <c r="A9230">
        <v>9425116899</v>
      </c>
      <c r="B9230" t="s">
        <v>6334</v>
      </c>
      <c r="C9230" t="s">
        <v>6356</v>
      </c>
      <c r="D9230">
        <v>200</v>
      </c>
      <c r="E9230" t="s">
        <v>6645</v>
      </c>
      <c r="F9230">
        <v>201</v>
      </c>
      <c r="G9230" t="s">
        <v>6638</v>
      </c>
      <c r="H9230">
        <v>415</v>
      </c>
      <c r="I9230" t="s">
        <v>20905</v>
      </c>
      <c r="J9230">
        <v>20115</v>
      </c>
      <c r="L9230" t="s">
        <v>6529</v>
      </c>
      <c r="M9230">
        <v>16222951</v>
      </c>
      <c r="N9230" t="s">
        <v>6630</v>
      </c>
      <c r="O9230" t="s">
        <v>6630</v>
      </c>
      <c r="P9230" t="s">
        <v>6630</v>
      </c>
      <c r="Q9230" t="s">
        <v>6630</v>
      </c>
    </row>
    <row r="9231" spans="1:17" x14ac:dyDescent="0.35">
      <c r="A9231">
        <v>9494100409</v>
      </c>
      <c r="B9231" t="s">
        <v>6626</v>
      </c>
      <c r="C9231" t="s">
        <v>6356</v>
      </c>
      <c r="D9231">
        <v>200</v>
      </c>
      <c r="E9231" t="s">
        <v>6659</v>
      </c>
      <c r="F9231">
        <v>208</v>
      </c>
      <c r="G9231" t="s">
        <v>6628</v>
      </c>
      <c r="H9231" t="s">
        <v>6628</v>
      </c>
      <c r="I9231" t="s">
        <v>20906</v>
      </c>
      <c r="J9231" t="s">
        <v>6630</v>
      </c>
      <c r="L9231" t="s">
        <v>6529</v>
      </c>
      <c r="M9231" t="s">
        <v>6630</v>
      </c>
      <c r="N9231">
        <v>10002122</v>
      </c>
      <c r="O9231" t="s">
        <v>6630</v>
      </c>
      <c r="P9231" t="s">
        <v>6830</v>
      </c>
      <c r="Q9231" t="s">
        <v>6630</v>
      </c>
    </row>
    <row r="9232" spans="1:17" x14ac:dyDescent="0.35">
      <c r="A9232">
        <v>13625</v>
      </c>
      <c r="B9232" t="s">
        <v>6626</v>
      </c>
      <c r="C9232" t="s">
        <v>6356</v>
      </c>
      <c r="D9232">
        <v>200</v>
      </c>
      <c r="E9232" t="s">
        <v>6357</v>
      </c>
      <c r="F9232">
        <v>209</v>
      </c>
      <c r="G9232" t="s">
        <v>10198</v>
      </c>
      <c r="H9232">
        <v>318</v>
      </c>
      <c r="I9232" t="s">
        <v>20907</v>
      </c>
      <c r="J9232">
        <v>13500</v>
      </c>
      <c r="L9232" t="s">
        <v>6526</v>
      </c>
      <c r="M9232">
        <v>11262381</v>
      </c>
      <c r="N9232" t="s">
        <v>6630</v>
      </c>
      <c r="O9232" t="s">
        <v>6630</v>
      </c>
      <c r="P9232" t="s">
        <v>20908</v>
      </c>
      <c r="Q9232" t="s">
        <v>6630</v>
      </c>
    </row>
    <row r="9233" spans="1:17" x14ac:dyDescent="0.35">
      <c r="A9233">
        <v>9423116238</v>
      </c>
      <c r="B9233" t="s">
        <v>6334</v>
      </c>
      <c r="C9233" t="s">
        <v>6356</v>
      </c>
      <c r="D9233">
        <v>200</v>
      </c>
      <c r="E9233" t="s">
        <v>6645</v>
      </c>
      <c r="F9233">
        <v>201</v>
      </c>
      <c r="G9233" t="s">
        <v>6638</v>
      </c>
      <c r="H9233">
        <v>415</v>
      </c>
      <c r="I9233" t="s">
        <v>20909</v>
      </c>
      <c r="J9233">
        <v>20115</v>
      </c>
      <c r="L9233" t="s">
        <v>6529</v>
      </c>
      <c r="M9233">
        <v>16962474</v>
      </c>
      <c r="N9233" t="s">
        <v>6630</v>
      </c>
      <c r="O9233" t="s">
        <v>6630</v>
      </c>
      <c r="P9233" t="s">
        <v>6630</v>
      </c>
      <c r="Q9233" t="s">
        <v>6630</v>
      </c>
    </row>
    <row r="9234" spans="1:17" x14ac:dyDescent="0.35">
      <c r="A9234">
        <v>9414112698</v>
      </c>
      <c r="B9234" t="s">
        <v>6626</v>
      </c>
      <c r="C9234" t="s">
        <v>6356</v>
      </c>
      <c r="D9234">
        <v>200</v>
      </c>
      <c r="E9234" t="s">
        <v>6645</v>
      </c>
      <c r="F9234">
        <v>201</v>
      </c>
      <c r="G9234" t="s">
        <v>6657</v>
      </c>
      <c r="H9234">
        <v>420</v>
      </c>
      <c r="I9234" t="s">
        <v>20910</v>
      </c>
      <c r="J9234" t="s">
        <v>6630</v>
      </c>
      <c r="L9234" t="s">
        <v>6529</v>
      </c>
      <c r="M9234">
        <v>10658527</v>
      </c>
      <c r="N9234" t="s">
        <v>6630</v>
      </c>
      <c r="O9234">
        <v>30900</v>
      </c>
      <c r="P9234" t="s">
        <v>6630</v>
      </c>
      <c r="Q9234" t="s">
        <v>6630</v>
      </c>
    </row>
    <row r="9235" spans="1:17" x14ac:dyDescent="0.35">
      <c r="A9235" t="s">
        <v>20911</v>
      </c>
      <c r="B9235" t="s">
        <v>6626</v>
      </c>
      <c r="C9235" t="s">
        <v>6628</v>
      </c>
      <c r="D9235" t="s">
        <v>6628</v>
      </c>
      <c r="E9235" t="s">
        <v>6628</v>
      </c>
      <c r="F9235" t="s">
        <v>6628</v>
      </c>
      <c r="G9235" t="s">
        <v>6628</v>
      </c>
      <c r="H9235" t="s">
        <v>6628</v>
      </c>
      <c r="I9235" t="s">
        <v>20284</v>
      </c>
      <c r="J9235" t="s">
        <v>6630</v>
      </c>
      <c r="L9235" t="s">
        <v>6529</v>
      </c>
      <c r="M9235" t="s">
        <v>6630</v>
      </c>
      <c r="N9235" t="s">
        <v>6630</v>
      </c>
      <c r="O9235" t="s">
        <v>6630</v>
      </c>
      <c r="P9235" t="s">
        <v>6630</v>
      </c>
      <c r="Q9235" t="s">
        <v>6630</v>
      </c>
    </row>
    <row r="9236" spans="1:17" x14ac:dyDescent="0.35">
      <c r="A9236" t="s">
        <v>20912</v>
      </c>
      <c r="B9236" t="s">
        <v>6626</v>
      </c>
      <c r="C9236" t="s">
        <v>6628</v>
      </c>
      <c r="D9236" t="s">
        <v>6628</v>
      </c>
      <c r="E9236" t="s">
        <v>6628</v>
      </c>
      <c r="F9236" t="s">
        <v>6628</v>
      </c>
      <c r="G9236" t="s">
        <v>6628</v>
      </c>
      <c r="H9236" t="s">
        <v>6628</v>
      </c>
      <c r="I9236" t="s">
        <v>20913</v>
      </c>
      <c r="J9236" t="s">
        <v>6630</v>
      </c>
      <c r="L9236" t="s">
        <v>6526</v>
      </c>
      <c r="M9236" t="s">
        <v>6630</v>
      </c>
      <c r="N9236" t="s">
        <v>6630</v>
      </c>
      <c r="O9236" t="s">
        <v>6630</v>
      </c>
      <c r="P9236" t="s">
        <v>6630</v>
      </c>
      <c r="Q9236" t="s">
        <v>6630</v>
      </c>
    </row>
    <row r="9237" spans="1:17" x14ac:dyDescent="0.35">
      <c r="A9237">
        <v>9416113508</v>
      </c>
      <c r="B9237" t="s">
        <v>6626</v>
      </c>
      <c r="C9237" t="s">
        <v>6356</v>
      </c>
      <c r="D9237">
        <v>200</v>
      </c>
      <c r="E9237" t="s">
        <v>6645</v>
      </c>
      <c r="F9237">
        <v>201</v>
      </c>
      <c r="G9237" t="s">
        <v>6638</v>
      </c>
      <c r="H9237">
        <v>415</v>
      </c>
      <c r="I9237" t="s">
        <v>8196</v>
      </c>
      <c r="J9237">
        <v>20115</v>
      </c>
      <c r="L9237" t="s">
        <v>6529</v>
      </c>
      <c r="M9237">
        <v>13524444</v>
      </c>
      <c r="N9237">
        <v>13523468</v>
      </c>
      <c r="O9237" t="s">
        <v>6630</v>
      </c>
      <c r="P9237" t="s">
        <v>6630</v>
      </c>
      <c r="Q9237" t="s">
        <v>6630</v>
      </c>
    </row>
    <row r="9238" spans="1:17" x14ac:dyDescent="0.35">
      <c r="A9238">
        <v>13231</v>
      </c>
      <c r="B9238" t="s">
        <v>6626</v>
      </c>
      <c r="C9238" t="s">
        <v>6540</v>
      </c>
      <c r="D9238">
        <v>131</v>
      </c>
      <c r="E9238" t="s">
        <v>7008</v>
      </c>
      <c r="F9238">
        <v>303</v>
      </c>
      <c r="G9238" t="s">
        <v>7284</v>
      </c>
      <c r="H9238">
        <v>130</v>
      </c>
      <c r="I9238" t="s">
        <v>20914</v>
      </c>
      <c r="J9238" t="s">
        <v>6630</v>
      </c>
      <c r="L9238" t="s">
        <v>6526</v>
      </c>
      <c r="M9238" t="s">
        <v>6630</v>
      </c>
      <c r="N9238" t="s">
        <v>6630</v>
      </c>
      <c r="O9238" t="s">
        <v>20915</v>
      </c>
      <c r="P9238" t="s">
        <v>6630</v>
      </c>
      <c r="Q9238" t="s">
        <v>6630</v>
      </c>
    </row>
    <row r="9239" spans="1:17" x14ac:dyDescent="0.35">
      <c r="A9239">
        <v>9414112251</v>
      </c>
      <c r="B9239" t="s">
        <v>6626</v>
      </c>
      <c r="C9239" t="s">
        <v>6356</v>
      </c>
      <c r="D9239">
        <v>200</v>
      </c>
      <c r="E9239" t="s">
        <v>6366</v>
      </c>
      <c r="F9239">
        <v>207</v>
      </c>
      <c r="G9239" t="s">
        <v>7216</v>
      </c>
      <c r="H9239">
        <v>748</v>
      </c>
      <c r="I9239" t="s">
        <v>20916</v>
      </c>
      <c r="J9239">
        <v>20800</v>
      </c>
      <c r="L9239" t="s">
        <v>6529</v>
      </c>
      <c r="M9239">
        <v>10478868</v>
      </c>
      <c r="N9239">
        <v>10015728</v>
      </c>
      <c r="O9239" t="s">
        <v>6630</v>
      </c>
      <c r="P9239" t="s">
        <v>6630</v>
      </c>
      <c r="Q9239">
        <v>700</v>
      </c>
    </row>
    <row r="9240" spans="1:17" x14ac:dyDescent="0.35">
      <c r="A9240">
        <v>22100</v>
      </c>
      <c r="B9240" t="s">
        <v>6626</v>
      </c>
      <c r="C9240" t="s">
        <v>6356</v>
      </c>
      <c r="D9240">
        <v>200</v>
      </c>
      <c r="E9240" t="s">
        <v>6366</v>
      </c>
      <c r="F9240">
        <v>207</v>
      </c>
      <c r="G9240" t="s">
        <v>7005</v>
      </c>
      <c r="H9240">
        <v>740</v>
      </c>
      <c r="I9240" t="s">
        <v>8697</v>
      </c>
      <c r="J9240" t="s">
        <v>6630</v>
      </c>
      <c r="L9240" t="s">
        <v>6526</v>
      </c>
      <c r="M9240" t="s">
        <v>6630</v>
      </c>
      <c r="N9240" t="s">
        <v>6630</v>
      </c>
      <c r="O9240" t="s">
        <v>19335</v>
      </c>
      <c r="P9240" t="s">
        <v>19336</v>
      </c>
      <c r="Q9240" t="s">
        <v>6630</v>
      </c>
    </row>
    <row r="9241" spans="1:17" x14ac:dyDescent="0.35">
      <c r="A9241" t="s">
        <v>20917</v>
      </c>
      <c r="B9241" t="s">
        <v>6626</v>
      </c>
      <c r="C9241" t="s">
        <v>6628</v>
      </c>
      <c r="D9241" t="s">
        <v>6628</v>
      </c>
      <c r="E9241" t="s">
        <v>6628</v>
      </c>
      <c r="F9241" t="s">
        <v>6628</v>
      </c>
      <c r="G9241" t="s">
        <v>6628</v>
      </c>
      <c r="H9241" t="s">
        <v>6628</v>
      </c>
      <c r="I9241" t="s">
        <v>20918</v>
      </c>
      <c r="J9241" t="s">
        <v>6630</v>
      </c>
      <c r="L9241" t="s">
        <v>6529</v>
      </c>
      <c r="M9241" t="s">
        <v>6630</v>
      </c>
      <c r="N9241" t="s">
        <v>6630</v>
      </c>
      <c r="O9241" t="s">
        <v>7821</v>
      </c>
      <c r="P9241" t="s">
        <v>6630</v>
      </c>
      <c r="Q9241" t="s">
        <v>6630</v>
      </c>
    </row>
    <row r="9242" spans="1:17" x14ac:dyDescent="0.35">
      <c r="A9242">
        <v>9422115896</v>
      </c>
      <c r="B9242" t="s">
        <v>6626</v>
      </c>
      <c r="C9242" t="s">
        <v>6356</v>
      </c>
      <c r="D9242">
        <v>200</v>
      </c>
      <c r="E9242" t="s">
        <v>6701</v>
      </c>
      <c r="F9242">
        <v>500</v>
      </c>
      <c r="G9242" t="s">
        <v>6702</v>
      </c>
      <c r="H9242">
        <v>55</v>
      </c>
      <c r="I9242" t="s">
        <v>20919</v>
      </c>
      <c r="J9242">
        <v>12032</v>
      </c>
      <c r="L9242" t="s">
        <v>6529</v>
      </c>
      <c r="M9242">
        <v>14540155</v>
      </c>
      <c r="N9242" t="s">
        <v>6630</v>
      </c>
      <c r="O9242" t="s">
        <v>6630</v>
      </c>
      <c r="P9242" t="s">
        <v>6630</v>
      </c>
      <c r="Q9242" t="s">
        <v>6630</v>
      </c>
    </row>
    <row r="9243" spans="1:17" x14ac:dyDescent="0.35">
      <c r="A9243">
        <v>9413111667</v>
      </c>
      <c r="B9243" t="s">
        <v>6626</v>
      </c>
      <c r="C9243" t="s">
        <v>6356</v>
      </c>
      <c r="D9243">
        <v>200</v>
      </c>
      <c r="E9243" t="s">
        <v>6999</v>
      </c>
      <c r="F9243">
        <v>205</v>
      </c>
      <c r="G9243" t="s">
        <v>6923</v>
      </c>
      <c r="H9243">
        <v>603</v>
      </c>
      <c r="I9243" t="s">
        <v>20920</v>
      </c>
      <c r="J9243">
        <v>20520</v>
      </c>
      <c r="L9243" t="s">
        <v>6529</v>
      </c>
      <c r="M9243">
        <v>13377923</v>
      </c>
      <c r="N9243">
        <v>13163950</v>
      </c>
      <c r="O9243" t="s">
        <v>6630</v>
      </c>
      <c r="P9243" t="s">
        <v>6630</v>
      </c>
      <c r="Q9243" t="s">
        <v>6630</v>
      </c>
    </row>
    <row r="9244" spans="1:17" x14ac:dyDescent="0.35">
      <c r="A9244" t="s">
        <v>20921</v>
      </c>
      <c r="B9244" t="s">
        <v>6626</v>
      </c>
      <c r="C9244" t="s">
        <v>6628</v>
      </c>
      <c r="D9244" t="s">
        <v>6628</v>
      </c>
      <c r="E9244" t="s">
        <v>6628</v>
      </c>
      <c r="F9244" t="s">
        <v>6628</v>
      </c>
      <c r="G9244" t="s">
        <v>6628</v>
      </c>
      <c r="H9244" t="s">
        <v>6628</v>
      </c>
      <c r="I9244" t="s">
        <v>20922</v>
      </c>
      <c r="J9244" t="s">
        <v>6630</v>
      </c>
      <c r="L9244" t="s">
        <v>6526</v>
      </c>
      <c r="M9244" t="s">
        <v>6630</v>
      </c>
      <c r="N9244" t="s">
        <v>6630</v>
      </c>
      <c r="O9244" t="s">
        <v>6630</v>
      </c>
      <c r="P9244" t="s">
        <v>6630</v>
      </c>
      <c r="Q9244" t="s">
        <v>6630</v>
      </c>
    </row>
    <row r="9245" spans="1:17" x14ac:dyDescent="0.35">
      <c r="A9245">
        <v>9412111362</v>
      </c>
      <c r="B9245" t="s">
        <v>6626</v>
      </c>
      <c r="C9245" t="s">
        <v>6356</v>
      </c>
      <c r="D9245">
        <v>200</v>
      </c>
      <c r="E9245" t="s">
        <v>6645</v>
      </c>
      <c r="F9245">
        <v>201</v>
      </c>
      <c r="G9245" t="s">
        <v>6638</v>
      </c>
      <c r="H9245">
        <v>415</v>
      </c>
      <c r="I9245" t="s">
        <v>20923</v>
      </c>
      <c r="J9245">
        <v>20115</v>
      </c>
      <c r="L9245" t="s">
        <v>6529</v>
      </c>
      <c r="M9245">
        <v>11066620</v>
      </c>
      <c r="N9245">
        <v>11235593</v>
      </c>
      <c r="O9245">
        <v>29116</v>
      </c>
      <c r="P9245" t="s">
        <v>6630</v>
      </c>
      <c r="Q9245" t="s">
        <v>6630</v>
      </c>
    </row>
    <row r="9246" spans="1:17" x14ac:dyDescent="0.35">
      <c r="A9246" t="s">
        <v>20924</v>
      </c>
      <c r="B9246" t="s">
        <v>6626</v>
      </c>
      <c r="C9246" t="s">
        <v>6628</v>
      </c>
      <c r="D9246" t="s">
        <v>6628</v>
      </c>
      <c r="E9246" t="s">
        <v>6628</v>
      </c>
      <c r="F9246" t="s">
        <v>6628</v>
      </c>
      <c r="G9246" t="s">
        <v>6628</v>
      </c>
      <c r="H9246" t="s">
        <v>6628</v>
      </c>
      <c r="I9246" t="s">
        <v>12176</v>
      </c>
      <c r="J9246" t="s">
        <v>6630</v>
      </c>
      <c r="L9246" t="s">
        <v>6526</v>
      </c>
      <c r="M9246" t="s">
        <v>6630</v>
      </c>
      <c r="N9246" t="s">
        <v>6630</v>
      </c>
      <c r="O9246" t="s">
        <v>6630</v>
      </c>
      <c r="P9246" t="s">
        <v>6630</v>
      </c>
      <c r="Q9246" t="s">
        <v>6630</v>
      </c>
    </row>
    <row r="9247" spans="1:17" x14ac:dyDescent="0.35">
      <c r="A9247">
        <v>9601120340</v>
      </c>
      <c r="B9247" t="s">
        <v>6334</v>
      </c>
      <c r="C9247" t="s">
        <v>6356</v>
      </c>
      <c r="D9247">
        <v>200</v>
      </c>
      <c r="E9247" t="s">
        <v>488</v>
      </c>
      <c r="F9247">
        <v>203</v>
      </c>
      <c r="G9247" t="s">
        <v>488</v>
      </c>
      <c r="H9247">
        <v>500</v>
      </c>
      <c r="I9247" t="s">
        <v>20925</v>
      </c>
      <c r="J9247">
        <v>20300</v>
      </c>
      <c r="L9247" t="s">
        <v>6529</v>
      </c>
      <c r="M9247">
        <v>10549996</v>
      </c>
      <c r="N9247" t="s">
        <v>6630</v>
      </c>
      <c r="O9247" t="s">
        <v>7025</v>
      </c>
      <c r="P9247" t="s">
        <v>6630</v>
      </c>
      <c r="Q9247">
        <v>900</v>
      </c>
    </row>
    <row r="9248" spans="1:17" x14ac:dyDescent="0.35">
      <c r="A9248">
        <v>9616113320</v>
      </c>
      <c r="B9248" t="s">
        <v>6626</v>
      </c>
      <c r="C9248" t="s">
        <v>6766</v>
      </c>
      <c r="D9248">
        <v>120</v>
      </c>
      <c r="E9248" t="s">
        <v>6628</v>
      </c>
      <c r="F9248" t="s">
        <v>6628</v>
      </c>
      <c r="G9248" t="s">
        <v>6628</v>
      </c>
      <c r="H9248" t="s">
        <v>6628</v>
      </c>
      <c r="I9248" t="s">
        <v>20926</v>
      </c>
      <c r="J9248">
        <v>12000</v>
      </c>
      <c r="L9248" t="s">
        <v>6529</v>
      </c>
      <c r="M9248">
        <v>13112482</v>
      </c>
      <c r="N9248" t="s">
        <v>6630</v>
      </c>
      <c r="O9248" t="s">
        <v>6630</v>
      </c>
      <c r="P9248" t="s">
        <v>6630</v>
      </c>
      <c r="Q9248">
        <v>900</v>
      </c>
    </row>
    <row r="9249" spans="1:17" x14ac:dyDescent="0.35">
      <c r="A9249">
        <v>8799106316</v>
      </c>
      <c r="B9249" t="s">
        <v>6626</v>
      </c>
      <c r="C9249" t="s">
        <v>6356</v>
      </c>
      <c r="D9249">
        <v>200</v>
      </c>
      <c r="E9249" t="s">
        <v>6659</v>
      </c>
      <c r="F9249">
        <v>208</v>
      </c>
      <c r="G9249" t="s">
        <v>977</v>
      </c>
      <c r="H9249">
        <v>310</v>
      </c>
      <c r="I9249" t="s">
        <v>20927</v>
      </c>
      <c r="J9249">
        <v>13900</v>
      </c>
      <c r="L9249" t="s">
        <v>6529</v>
      </c>
      <c r="M9249">
        <v>10358401</v>
      </c>
      <c r="N9249">
        <v>10035101</v>
      </c>
      <c r="O9249" t="s">
        <v>6630</v>
      </c>
      <c r="P9249" t="s">
        <v>20928</v>
      </c>
      <c r="Q9249" t="s">
        <v>6630</v>
      </c>
    </row>
    <row r="9250" spans="1:17" x14ac:dyDescent="0.35">
      <c r="A9250">
        <v>3519115235</v>
      </c>
      <c r="B9250" t="s">
        <v>6626</v>
      </c>
      <c r="C9250" t="s">
        <v>6356</v>
      </c>
      <c r="D9250">
        <v>200</v>
      </c>
      <c r="E9250" t="s">
        <v>5245</v>
      </c>
      <c r="F9250">
        <v>202</v>
      </c>
      <c r="G9250" t="s">
        <v>5245</v>
      </c>
      <c r="H9250">
        <v>450</v>
      </c>
      <c r="I9250" t="s">
        <v>20929</v>
      </c>
      <c r="J9250">
        <v>20302</v>
      </c>
      <c r="L9250" t="s">
        <v>6529</v>
      </c>
      <c r="M9250">
        <v>12159684</v>
      </c>
      <c r="N9250">
        <v>14452593</v>
      </c>
      <c r="O9250" s="3">
        <v>3.32963329733299E+19</v>
      </c>
      <c r="P9250" t="s">
        <v>6630</v>
      </c>
      <c r="Q9250" t="s">
        <v>6630</v>
      </c>
    </row>
    <row r="9251" spans="1:17" x14ac:dyDescent="0.35">
      <c r="A9251" t="s">
        <v>20930</v>
      </c>
      <c r="B9251" t="s">
        <v>6626</v>
      </c>
      <c r="C9251" t="s">
        <v>6628</v>
      </c>
      <c r="D9251" t="s">
        <v>6628</v>
      </c>
      <c r="E9251" t="s">
        <v>6628</v>
      </c>
      <c r="F9251" t="s">
        <v>6628</v>
      </c>
      <c r="G9251" t="s">
        <v>6628</v>
      </c>
      <c r="H9251" t="s">
        <v>6628</v>
      </c>
      <c r="I9251" t="s">
        <v>20931</v>
      </c>
      <c r="J9251" t="s">
        <v>6630</v>
      </c>
      <c r="L9251" t="s">
        <v>6526</v>
      </c>
      <c r="M9251" t="s">
        <v>6630</v>
      </c>
      <c r="N9251" t="s">
        <v>6630</v>
      </c>
      <c r="O9251" t="s">
        <v>6630</v>
      </c>
      <c r="P9251" t="s">
        <v>6630</v>
      </c>
      <c r="Q9251" t="s">
        <v>6630</v>
      </c>
    </row>
    <row r="9252" spans="1:17" x14ac:dyDescent="0.35">
      <c r="A9252" t="s">
        <v>20932</v>
      </c>
      <c r="B9252" t="s">
        <v>6626</v>
      </c>
      <c r="C9252" t="s">
        <v>6628</v>
      </c>
      <c r="D9252" t="s">
        <v>6628</v>
      </c>
      <c r="E9252" t="s">
        <v>6628</v>
      </c>
      <c r="F9252" t="s">
        <v>6628</v>
      </c>
      <c r="G9252" t="s">
        <v>6628</v>
      </c>
      <c r="H9252" t="s">
        <v>6628</v>
      </c>
      <c r="I9252" t="s">
        <v>20933</v>
      </c>
      <c r="J9252" t="s">
        <v>6630</v>
      </c>
      <c r="L9252" t="s">
        <v>6526</v>
      </c>
      <c r="M9252" t="s">
        <v>6630</v>
      </c>
      <c r="N9252" t="s">
        <v>6630</v>
      </c>
      <c r="O9252" t="s">
        <v>6630</v>
      </c>
      <c r="P9252" t="s">
        <v>6630</v>
      </c>
      <c r="Q9252" t="s">
        <v>6630</v>
      </c>
    </row>
    <row r="9253" spans="1:17" x14ac:dyDescent="0.35">
      <c r="A9253">
        <v>9417114034</v>
      </c>
      <c r="B9253" t="s">
        <v>6626</v>
      </c>
      <c r="C9253" t="s">
        <v>6356</v>
      </c>
      <c r="D9253">
        <v>200</v>
      </c>
      <c r="E9253" t="s">
        <v>6357</v>
      </c>
      <c r="F9253">
        <v>209</v>
      </c>
      <c r="G9253" t="s">
        <v>977</v>
      </c>
      <c r="H9253">
        <v>310</v>
      </c>
      <c r="I9253" t="s">
        <v>20934</v>
      </c>
      <c r="J9253">
        <v>13670</v>
      </c>
      <c r="L9253" t="s">
        <v>6529</v>
      </c>
      <c r="M9253">
        <v>11173222</v>
      </c>
      <c r="N9253">
        <v>11888834</v>
      </c>
      <c r="O9253" t="s">
        <v>6630</v>
      </c>
      <c r="P9253" t="s">
        <v>6630</v>
      </c>
      <c r="Q9253">
        <v>700</v>
      </c>
    </row>
    <row r="9254" spans="1:17" x14ac:dyDescent="0.35">
      <c r="A9254">
        <v>6396100959</v>
      </c>
      <c r="B9254" t="s">
        <v>6626</v>
      </c>
      <c r="C9254" t="s">
        <v>6356</v>
      </c>
      <c r="D9254">
        <v>200</v>
      </c>
      <c r="E9254" t="s">
        <v>6366</v>
      </c>
      <c r="F9254">
        <v>207</v>
      </c>
      <c r="G9254" t="s">
        <v>6662</v>
      </c>
      <c r="H9254">
        <v>720</v>
      </c>
      <c r="I9254" t="s">
        <v>20935</v>
      </c>
      <c r="J9254" t="s">
        <v>6630</v>
      </c>
      <c r="L9254" t="s">
        <v>6529</v>
      </c>
      <c r="M9254" t="s">
        <v>6630</v>
      </c>
      <c r="N9254">
        <v>10007319</v>
      </c>
      <c r="O9254" t="s">
        <v>6630</v>
      </c>
      <c r="P9254" t="s">
        <v>6830</v>
      </c>
      <c r="Q9254" t="s">
        <v>6630</v>
      </c>
    </row>
    <row r="9255" spans="1:17" x14ac:dyDescent="0.35">
      <c r="A9255">
        <v>9499106259</v>
      </c>
      <c r="B9255" t="s">
        <v>6626</v>
      </c>
      <c r="C9255" t="s">
        <v>6356</v>
      </c>
      <c r="D9255">
        <v>200</v>
      </c>
      <c r="E9255" t="s">
        <v>6366</v>
      </c>
      <c r="F9255">
        <v>207</v>
      </c>
      <c r="G9255" t="s">
        <v>8856</v>
      </c>
      <c r="H9255">
        <v>710</v>
      </c>
      <c r="I9255" t="s">
        <v>20936</v>
      </c>
      <c r="J9255">
        <v>20800</v>
      </c>
      <c r="L9255" t="s">
        <v>6529</v>
      </c>
      <c r="M9255">
        <v>10007319</v>
      </c>
      <c r="N9255">
        <v>10347972</v>
      </c>
      <c r="O9255" t="s">
        <v>7084</v>
      </c>
      <c r="P9255" t="s">
        <v>6919</v>
      </c>
      <c r="Q9255" t="s">
        <v>6630</v>
      </c>
    </row>
    <row r="9256" spans="1:17" x14ac:dyDescent="0.35">
      <c r="A9256">
        <v>9415112816</v>
      </c>
      <c r="B9256" t="s">
        <v>6626</v>
      </c>
      <c r="C9256" t="s">
        <v>6356</v>
      </c>
      <c r="D9256">
        <v>200</v>
      </c>
      <c r="E9256" t="s">
        <v>6645</v>
      </c>
      <c r="F9256">
        <v>201</v>
      </c>
      <c r="G9256" t="s">
        <v>6657</v>
      </c>
      <c r="H9256">
        <v>420</v>
      </c>
      <c r="I9256" t="s">
        <v>20937</v>
      </c>
      <c r="J9256">
        <v>20120</v>
      </c>
      <c r="L9256" t="s">
        <v>6529</v>
      </c>
      <c r="M9256">
        <v>11509101</v>
      </c>
      <c r="N9256">
        <v>10434021</v>
      </c>
      <c r="O9256" t="s">
        <v>6630</v>
      </c>
      <c r="P9256" t="s">
        <v>6630</v>
      </c>
      <c r="Q9256" t="s">
        <v>6630</v>
      </c>
    </row>
    <row r="9257" spans="1:17" x14ac:dyDescent="0.35">
      <c r="A9257">
        <v>9416113341</v>
      </c>
      <c r="B9257" t="s">
        <v>6626</v>
      </c>
      <c r="C9257" t="s">
        <v>6540</v>
      </c>
      <c r="D9257">
        <v>131</v>
      </c>
      <c r="E9257" t="s">
        <v>6672</v>
      </c>
      <c r="F9257">
        <v>703</v>
      </c>
      <c r="G9257" t="s">
        <v>3068</v>
      </c>
      <c r="H9257">
        <v>830</v>
      </c>
      <c r="I9257" t="s">
        <v>20938</v>
      </c>
      <c r="J9257" t="s">
        <v>6630</v>
      </c>
      <c r="L9257" t="s">
        <v>6529</v>
      </c>
      <c r="M9257">
        <v>11962504</v>
      </c>
      <c r="N9257" t="s">
        <v>6630</v>
      </c>
      <c r="O9257" t="s">
        <v>6630</v>
      </c>
      <c r="P9257" t="s">
        <v>6713</v>
      </c>
      <c r="Q9257" t="s">
        <v>6630</v>
      </c>
    </row>
    <row r="9258" spans="1:17" x14ac:dyDescent="0.35">
      <c r="A9258">
        <v>3598105693</v>
      </c>
      <c r="B9258" t="s">
        <v>6626</v>
      </c>
      <c r="C9258" t="s">
        <v>6356</v>
      </c>
      <c r="D9258">
        <v>200</v>
      </c>
      <c r="E9258" t="s">
        <v>5245</v>
      </c>
      <c r="F9258">
        <v>202</v>
      </c>
      <c r="G9258" t="s">
        <v>5245</v>
      </c>
      <c r="H9258">
        <v>450</v>
      </c>
      <c r="I9258" t="s">
        <v>20939</v>
      </c>
      <c r="J9258" t="s">
        <v>6630</v>
      </c>
      <c r="L9258" t="s">
        <v>6529</v>
      </c>
      <c r="M9258">
        <v>10904433</v>
      </c>
      <c r="N9258">
        <v>10768136</v>
      </c>
      <c r="O9258" t="s">
        <v>20940</v>
      </c>
      <c r="P9258" t="s">
        <v>20941</v>
      </c>
      <c r="Q9258" t="s">
        <v>6630</v>
      </c>
    </row>
    <row r="9259" spans="1:17" x14ac:dyDescent="0.35">
      <c r="A9259">
        <v>7993100317</v>
      </c>
      <c r="B9259" t="s">
        <v>6626</v>
      </c>
      <c r="C9259" t="s">
        <v>6356</v>
      </c>
      <c r="D9259">
        <v>200</v>
      </c>
      <c r="E9259" t="s">
        <v>488</v>
      </c>
      <c r="F9259">
        <v>203</v>
      </c>
      <c r="G9259" t="s">
        <v>488</v>
      </c>
      <c r="H9259">
        <v>500</v>
      </c>
      <c r="I9259" t="s">
        <v>20942</v>
      </c>
      <c r="J9259" t="s">
        <v>6630</v>
      </c>
      <c r="L9259" t="s">
        <v>6529</v>
      </c>
      <c r="M9259" t="s">
        <v>6630</v>
      </c>
      <c r="N9259">
        <v>10004081</v>
      </c>
      <c r="O9259" t="s">
        <v>6630</v>
      </c>
      <c r="P9259" t="s">
        <v>20943</v>
      </c>
      <c r="Q9259" t="s">
        <v>6630</v>
      </c>
    </row>
    <row r="9260" spans="1:17" x14ac:dyDescent="0.35">
      <c r="A9260">
        <v>9420115560</v>
      </c>
      <c r="B9260" t="s">
        <v>6626</v>
      </c>
      <c r="C9260" t="s">
        <v>7114</v>
      </c>
      <c r="D9260">
        <v>115</v>
      </c>
      <c r="E9260" t="s">
        <v>7114</v>
      </c>
      <c r="F9260">
        <v>115</v>
      </c>
      <c r="G9260" t="s">
        <v>4019</v>
      </c>
      <c r="H9260">
        <v>20</v>
      </c>
      <c r="I9260" t="s">
        <v>20944</v>
      </c>
      <c r="J9260">
        <v>11510</v>
      </c>
      <c r="L9260" t="s">
        <v>6529</v>
      </c>
      <c r="M9260">
        <v>14505683</v>
      </c>
      <c r="N9260">
        <v>10118002</v>
      </c>
      <c r="O9260" t="s">
        <v>6630</v>
      </c>
      <c r="P9260" t="s">
        <v>6630</v>
      </c>
      <c r="Q9260">
        <v>700</v>
      </c>
    </row>
    <row r="9261" spans="1:17" x14ac:dyDescent="0.35">
      <c r="A9261">
        <v>9415113087</v>
      </c>
      <c r="B9261" t="s">
        <v>6626</v>
      </c>
      <c r="C9261" t="s">
        <v>6356</v>
      </c>
      <c r="D9261">
        <v>200</v>
      </c>
      <c r="E9261" t="s">
        <v>6659</v>
      </c>
      <c r="F9261">
        <v>208</v>
      </c>
      <c r="G9261" t="s">
        <v>6726</v>
      </c>
      <c r="H9261">
        <v>315</v>
      </c>
      <c r="I9261" t="s">
        <v>20945</v>
      </c>
      <c r="J9261">
        <v>13685</v>
      </c>
      <c r="L9261" t="s">
        <v>6529</v>
      </c>
      <c r="M9261">
        <v>12196557</v>
      </c>
      <c r="N9261" t="s">
        <v>6630</v>
      </c>
      <c r="O9261">
        <v>31076</v>
      </c>
      <c r="P9261" t="s">
        <v>6630</v>
      </c>
      <c r="Q9261" t="s">
        <v>6630</v>
      </c>
    </row>
    <row r="9262" spans="1:17" x14ac:dyDescent="0.35">
      <c r="A9262">
        <v>3512111312</v>
      </c>
      <c r="B9262" t="s">
        <v>6626</v>
      </c>
      <c r="C9262" t="s">
        <v>6356</v>
      </c>
      <c r="D9262">
        <v>200</v>
      </c>
      <c r="E9262" t="s">
        <v>5245</v>
      </c>
      <c r="F9262">
        <v>202</v>
      </c>
      <c r="G9262" t="s">
        <v>5245</v>
      </c>
      <c r="H9262">
        <v>450</v>
      </c>
      <c r="I9262" t="s">
        <v>20946</v>
      </c>
      <c r="J9262">
        <v>20200</v>
      </c>
      <c r="L9262" t="s">
        <v>6529</v>
      </c>
      <c r="M9262">
        <v>13110938</v>
      </c>
      <c r="N9262" t="s">
        <v>6630</v>
      </c>
      <c r="O9262" t="s">
        <v>6799</v>
      </c>
      <c r="P9262" t="s">
        <v>6630</v>
      </c>
      <c r="Q9262" t="s">
        <v>6630</v>
      </c>
    </row>
    <row r="9263" spans="1:17" x14ac:dyDescent="0.35">
      <c r="A9263">
        <v>8704108313</v>
      </c>
      <c r="B9263" t="s">
        <v>6626</v>
      </c>
      <c r="C9263" t="s">
        <v>6356</v>
      </c>
      <c r="D9263">
        <v>200</v>
      </c>
      <c r="E9263" t="s">
        <v>6701</v>
      </c>
      <c r="F9263">
        <v>500</v>
      </c>
      <c r="G9263" t="s">
        <v>7639</v>
      </c>
      <c r="H9263">
        <v>63</v>
      </c>
      <c r="I9263" t="s">
        <v>20947</v>
      </c>
      <c r="J9263">
        <v>8704108074</v>
      </c>
      <c r="L9263" t="s">
        <v>6529</v>
      </c>
      <c r="M9263">
        <v>11100533</v>
      </c>
      <c r="N9263" t="s">
        <v>6630</v>
      </c>
      <c r="O9263" t="s">
        <v>6630</v>
      </c>
      <c r="P9263" t="s">
        <v>20948</v>
      </c>
      <c r="Q9263" t="s">
        <v>6630</v>
      </c>
    </row>
    <row r="9264" spans="1:17" x14ac:dyDescent="0.35">
      <c r="A9264" t="s">
        <v>20949</v>
      </c>
      <c r="B9264" t="s">
        <v>6626</v>
      </c>
      <c r="C9264" t="s">
        <v>6628</v>
      </c>
      <c r="D9264" t="s">
        <v>6628</v>
      </c>
      <c r="E9264" t="s">
        <v>6628</v>
      </c>
      <c r="F9264" t="s">
        <v>6628</v>
      </c>
      <c r="G9264" t="s">
        <v>6628</v>
      </c>
      <c r="H9264" t="s">
        <v>6628</v>
      </c>
      <c r="I9264" t="s">
        <v>20950</v>
      </c>
      <c r="J9264" t="s">
        <v>6630</v>
      </c>
      <c r="L9264" t="s">
        <v>6526</v>
      </c>
      <c r="M9264" t="s">
        <v>6630</v>
      </c>
      <c r="N9264" t="s">
        <v>6630</v>
      </c>
      <c r="O9264" t="s">
        <v>6630</v>
      </c>
      <c r="P9264" t="s">
        <v>6630</v>
      </c>
      <c r="Q9264" t="s">
        <v>6630</v>
      </c>
    </row>
    <row r="9265" spans="1:17" x14ac:dyDescent="0.35">
      <c r="A9265">
        <v>9400900240</v>
      </c>
      <c r="B9265" t="s">
        <v>6626</v>
      </c>
      <c r="C9265" t="s">
        <v>6356</v>
      </c>
      <c r="D9265">
        <v>200</v>
      </c>
      <c r="E9265" t="s">
        <v>6628</v>
      </c>
      <c r="F9265" t="s">
        <v>6628</v>
      </c>
      <c r="G9265" t="s">
        <v>6628</v>
      </c>
      <c r="H9265" t="s">
        <v>6628</v>
      </c>
      <c r="I9265" t="s">
        <v>20951</v>
      </c>
      <c r="J9265" t="s">
        <v>6630</v>
      </c>
      <c r="L9265" t="s">
        <v>6529</v>
      </c>
      <c r="M9265" t="s">
        <v>6630</v>
      </c>
      <c r="N9265" t="s">
        <v>6630</v>
      </c>
      <c r="O9265" t="s">
        <v>8669</v>
      </c>
      <c r="P9265" t="s">
        <v>6630</v>
      </c>
      <c r="Q9265" t="s">
        <v>6630</v>
      </c>
    </row>
    <row r="9266" spans="1:17" x14ac:dyDescent="0.35">
      <c r="A9266">
        <v>9494100622</v>
      </c>
      <c r="B9266" t="s">
        <v>6626</v>
      </c>
      <c r="C9266" t="s">
        <v>7114</v>
      </c>
      <c r="D9266">
        <v>115</v>
      </c>
      <c r="E9266" t="s">
        <v>6628</v>
      </c>
      <c r="F9266" t="s">
        <v>6628</v>
      </c>
      <c r="G9266" t="s">
        <v>6628</v>
      </c>
      <c r="H9266" t="s">
        <v>6628</v>
      </c>
      <c r="I9266" t="s">
        <v>20952</v>
      </c>
      <c r="J9266" t="s">
        <v>6630</v>
      </c>
      <c r="L9266" t="s">
        <v>6529</v>
      </c>
      <c r="M9266" t="s">
        <v>6630</v>
      </c>
      <c r="N9266">
        <v>10015856</v>
      </c>
      <c r="O9266" t="s">
        <v>6630</v>
      </c>
      <c r="P9266" t="s">
        <v>6830</v>
      </c>
      <c r="Q9266" t="s">
        <v>6630</v>
      </c>
    </row>
    <row r="9267" spans="1:17" x14ac:dyDescent="0.35">
      <c r="A9267">
        <v>9612111265</v>
      </c>
      <c r="B9267" t="s">
        <v>6334</v>
      </c>
      <c r="C9267" t="s">
        <v>6356</v>
      </c>
      <c r="D9267">
        <v>200</v>
      </c>
      <c r="E9267" t="s">
        <v>488</v>
      </c>
      <c r="F9267">
        <v>203</v>
      </c>
      <c r="G9267" t="s">
        <v>488</v>
      </c>
      <c r="H9267">
        <v>500</v>
      </c>
      <c r="I9267" t="s">
        <v>20953</v>
      </c>
      <c r="J9267">
        <v>20200</v>
      </c>
      <c r="L9267" t="s">
        <v>6529</v>
      </c>
      <c r="M9267">
        <v>10549996</v>
      </c>
      <c r="N9267" t="s">
        <v>6630</v>
      </c>
      <c r="O9267" t="s">
        <v>11826</v>
      </c>
      <c r="P9267" t="s">
        <v>6630</v>
      </c>
      <c r="Q9267">
        <v>900</v>
      </c>
    </row>
    <row r="9268" spans="1:17" x14ac:dyDescent="0.35">
      <c r="A9268">
        <v>11005</v>
      </c>
      <c r="B9268" t="s">
        <v>6334</v>
      </c>
      <c r="C9268" t="s">
        <v>9086</v>
      </c>
      <c r="D9268">
        <v>110</v>
      </c>
      <c r="E9268" t="s">
        <v>6628</v>
      </c>
      <c r="F9268" t="s">
        <v>6628</v>
      </c>
      <c r="G9268" t="s">
        <v>9086</v>
      </c>
      <c r="H9268">
        <v>10</v>
      </c>
      <c r="I9268" t="s">
        <v>20954</v>
      </c>
      <c r="J9268">
        <v>11000</v>
      </c>
      <c r="L9268" t="s">
        <v>6526</v>
      </c>
      <c r="M9268">
        <v>10279084</v>
      </c>
      <c r="N9268" t="s">
        <v>6630</v>
      </c>
      <c r="O9268" t="s">
        <v>6630</v>
      </c>
      <c r="P9268" t="s">
        <v>20955</v>
      </c>
      <c r="Q9268" t="s">
        <v>6630</v>
      </c>
    </row>
    <row r="9269" spans="1:17" x14ac:dyDescent="0.35">
      <c r="A9269">
        <v>7994013605</v>
      </c>
      <c r="B9269" t="s">
        <v>6626</v>
      </c>
      <c r="C9269" t="s">
        <v>8762</v>
      </c>
      <c r="D9269">
        <v>130</v>
      </c>
      <c r="E9269" t="s">
        <v>6628</v>
      </c>
      <c r="F9269" t="s">
        <v>6628</v>
      </c>
      <c r="G9269" t="s">
        <v>6982</v>
      </c>
      <c r="H9269">
        <v>110</v>
      </c>
      <c r="I9269" t="s">
        <v>20956</v>
      </c>
      <c r="J9269" t="s">
        <v>6630</v>
      </c>
      <c r="L9269" t="s">
        <v>6529</v>
      </c>
      <c r="M9269" t="s">
        <v>6630</v>
      </c>
      <c r="N9269" t="s">
        <v>6630</v>
      </c>
      <c r="O9269" t="s">
        <v>6630</v>
      </c>
      <c r="P9269" t="s">
        <v>20957</v>
      </c>
      <c r="Q9269" t="s">
        <v>6630</v>
      </c>
    </row>
    <row r="9270" spans="1:17" x14ac:dyDescent="0.35">
      <c r="A9270" t="s">
        <v>20958</v>
      </c>
      <c r="B9270" t="s">
        <v>6626</v>
      </c>
      <c r="C9270" t="s">
        <v>6628</v>
      </c>
      <c r="D9270" t="s">
        <v>6628</v>
      </c>
      <c r="E9270" t="s">
        <v>6628</v>
      </c>
      <c r="F9270" t="s">
        <v>6628</v>
      </c>
      <c r="G9270" t="s">
        <v>6628</v>
      </c>
      <c r="H9270" t="s">
        <v>6628</v>
      </c>
      <c r="I9270" t="s">
        <v>20959</v>
      </c>
      <c r="J9270" t="s">
        <v>6630</v>
      </c>
      <c r="L9270" t="s">
        <v>6526</v>
      </c>
      <c r="M9270" t="s">
        <v>6630</v>
      </c>
      <c r="N9270" t="s">
        <v>6630</v>
      </c>
      <c r="O9270" t="s">
        <v>6630</v>
      </c>
      <c r="P9270" t="s">
        <v>6630</v>
      </c>
      <c r="Q9270" t="s">
        <v>6630</v>
      </c>
    </row>
    <row r="9271" spans="1:17" x14ac:dyDescent="0.35">
      <c r="A9271" t="s">
        <v>20960</v>
      </c>
      <c r="B9271" t="s">
        <v>6626</v>
      </c>
      <c r="C9271" t="s">
        <v>6628</v>
      </c>
      <c r="D9271" t="s">
        <v>6628</v>
      </c>
      <c r="E9271" t="s">
        <v>6628</v>
      </c>
      <c r="F9271" t="s">
        <v>6628</v>
      </c>
      <c r="G9271" t="s">
        <v>6628</v>
      </c>
      <c r="H9271" t="s">
        <v>6628</v>
      </c>
      <c r="I9271" t="s">
        <v>11758</v>
      </c>
      <c r="J9271" t="s">
        <v>6630</v>
      </c>
      <c r="L9271" t="s">
        <v>6526</v>
      </c>
      <c r="M9271" t="s">
        <v>6630</v>
      </c>
      <c r="N9271" t="s">
        <v>6630</v>
      </c>
      <c r="O9271" t="s">
        <v>6630</v>
      </c>
      <c r="P9271" t="s">
        <v>6630</v>
      </c>
      <c r="Q9271" t="s">
        <v>6630</v>
      </c>
    </row>
    <row r="9272" spans="1:17" x14ac:dyDescent="0.35">
      <c r="A9272">
        <v>13208</v>
      </c>
      <c r="B9272" t="s">
        <v>6334</v>
      </c>
      <c r="C9272" t="s">
        <v>6540</v>
      </c>
      <c r="D9272">
        <v>131</v>
      </c>
      <c r="E9272" t="s">
        <v>2905</v>
      </c>
      <c r="F9272">
        <v>300</v>
      </c>
      <c r="G9272" t="s">
        <v>3774</v>
      </c>
      <c r="H9272">
        <v>100</v>
      </c>
      <c r="I9272" t="s">
        <v>20961</v>
      </c>
      <c r="J9272">
        <v>20115</v>
      </c>
      <c r="L9272" t="s">
        <v>6526</v>
      </c>
      <c r="M9272">
        <v>13124344</v>
      </c>
      <c r="N9272" t="s">
        <v>6630</v>
      </c>
      <c r="O9272" t="s">
        <v>17978</v>
      </c>
      <c r="P9272" t="s">
        <v>20962</v>
      </c>
      <c r="Q9272" t="s">
        <v>6630</v>
      </c>
    </row>
    <row r="9273" spans="1:17" x14ac:dyDescent="0.35">
      <c r="A9273" t="s">
        <v>20963</v>
      </c>
      <c r="B9273" t="s">
        <v>6626</v>
      </c>
      <c r="C9273" t="s">
        <v>6628</v>
      </c>
      <c r="D9273" t="s">
        <v>6628</v>
      </c>
      <c r="E9273" t="s">
        <v>6628</v>
      </c>
      <c r="F9273" t="s">
        <v>6628</v>
      </c>
      <c r="G9273" t="s">
        <v>6628</v>
      </c>
      <c r="H9273" t="s">
        <v>6628</v>
      </c>
      <c r="I9273" t="s">
        <v>16353</v>
      </c>
      <c r="J9273" t="s">
        <v>6630</v>
      </c>
      <c r="L9273" t="s">
        <v>6526</v>
      </c>
      <c r="M9273" t="s">
        <v>6630</v>
      </c>
      <c r="N9273" t="s">
        <v>6630</v>
      </c>
      <c r="O9273" t="s">
        <v>6630</v>
      </c>
      <c r="P9273" t="s">
        <v>6630</v>
      </c>
      <c r="Q9273" t="s">
        <v>6630</v>
      </c>
    </row>
    <row r="9274" spans="1:17" x14ac:dyDescent="0.35">
      <c r="A9274">
        <v>6397105627</v>
      </c>
      <c r="B9274" t="s">
        <v>6626</v>
      </c>
      <c r="C9274" t="s">
        <v>6540</v>
      </c>
      <c r="D9274">
        <v>131</v>
      </c>
      <c r="E9274" t="s">
        <v>7008</v>
      </c>
      <c r="F9274">
        <v>303</v>
      </c>
      <c r="G9274" t="s">
        <v>7284</v>
      </c>
      <c r="H9274">
        <v>130</v>
      </c>
      <c r="I9274" t="s">
        <v>20964</v>
      </c>
      <c r="J9274" t="s">
        <v>6630</v>
      </c>
      <c r="L9274" t="s">
        <v>6529</v>
      </c>
      <c r="M9274" t="s">
        <v>6630</v>
      </c>
      <c r="N9274">
        <v>10185862</v>
      </c>
      <c r="O9274" t="s">
        <v>6630</v>
      </c>
      <c r="P9274" t="s">
        <v>20965</v>
      </c>
      <c r="Q9274" t="s">
        <v>6630</v>
      </c>
    </row>
    <row r="9275" spans="1:17" x14ac:dyDescent="0.35">
      <c r="A9275" t="s">
        <v>20966</v>
      </c>
      <c r="B9275" t="s">
        <v>6626</v>
      </c>
      <c r="C9275" t="s">
        <v>6628</v>
      </c>
      <c r="D9275" t="s">
        <v>6628</v>
      </c>
      <c r="E9275" t="s">
        <v>6628</v>
      </c>
      <c r="F9275" t="s">
        <v>6628</v>
      </c>
      <c r="G9275" t="s">
        <v>6628</v>
      </c>
      <c r="H9275" t="s">
        <v>6628</v>
      </c>
      <c r="I9275" t="s">
        <v>20967</v>
      </c>
      <c r="J9275" t="s">
        <v>6630</v>
      </c>
      <c r="L9275" t="s">
        <v>6529</v>
      </c>
      <c r="M9275" t="s">
        <v>6630</v>
      </c>
      <c r="N9275" t="s">
        <v>6630</v>
      </c>
      <c r="O9275" t="s">
        <v>6630</v>
      </c>
      <c r="P9275" t="s">
        <v>6630</v>
      </c>
      <c r="Q9275" t="s">
        <v>6630</v>
      </c>
    </row>
    <row r="9276" spans="1:17" x14ac:dyDescent="0.35">
      <c r="A9276" t="s">
        <v>20968</v>
      </c>
      <c r="B9276" t="s">
        <v>6626</v>
      </c>
      <c r="C9276" t="s">
        <v>6628</v>
      </c>
      <c r="D9276" t="s">
        <v>6628</v>
      </c>
      <c r="E9276" t="s">
        <v>6628</v>
      </c>
      <c r="F9276" t="s">
        <v>6628</v>
      </c>
      <c r="G9276" t="s">
        <v>6628</v>
      </c>
      <c r="H9276" t="s">
        <v>6628</v>
      </c>
      <c r="I9276" t="s">
        <v>20969</v>
      </c>
      <c r="J9276" t="s">
        <v>6630</v>
      </c>
      <c r="L9276" t="s">
        <v>6526</v>
      </c>
      <c r="M9276" t="s">
        <v>6630</v>
      </c>
      <c r="N9276" t="s">
        <v>6630</v>
      </c>
      <c r="O9276" t="s">
        <v>6630</v>
      </c>
      <c r="P9276" t="s">
        <v>6630</v>
      </c>
      <c r="Q9276" t="s">
        <v>6630</v>
      </c>
    </row>
    <row r="9277" spans="1:17" x14ac:dyDescent="0.35">
      <c r="A9277">
        <v>9417113999</v>
      </c>
      <c r="B9277" t="s">
        <v>6626</v>
      </c>
      <c r="C9277" t="s">
        <v>6540</v>
      </c>
      <c r="D9277">
        <v>131</v>
      </c>
      <c r="E9277" t="s">
        <v>6672</v>
      </c>
      <c r="F9277">
        <v>703</v>
      </c>
      <c r="G9277" t="s">
        <v>3068</v>
      </c>
      <c r="H9277">
        <v>830</v>
      </c>
      <c r="I9277" t="s">
        <v>20970</v>
      </c>
      <c r="J9277">
        <v>13260</v>
      </c>
      <c r="L9277" t="s">
        <v>6529</v>
      </c>
      <c r="M9277">
        <v>10212357</v>
      </c>
      <c r="N9277" t="s">
        <v>6630</v>
      </c>
      <c r="O9277" t="s">
        <v>6630</v>
      </c>
      <c r="P9277" t="s">
        <v>6630</v>
      </c>
      <c r="Q9277" t="s">
        <v>6630</v>
      </c>
    </row>
    <row r="9278" spans="1:17" x14ac:dyDescent="0.35">
      <c r="A9278">
        <v>9415113184</v>
      </c>
      <c r="B9278" t="s">
        <v>6626</v>
      </c>
      <c r="C9278" t="s">
        <v>6540</v>
      </c>
      <c r="D9278">
        <v>131</v>
      </c>
      <c r="E9278" t="s">
        <v>6672</v>
      </c>
      <c r="F9278">
        <v>703</v>
      </c>
      <c r="G9278" t="s">
        <v>3068</v>
      </c>
      <c r="H9278">
        <v>830</v>
      </c>
      <c r="I9278" t="s">
        <v>20971</v>
      </c>
      <c r="J9278">
        <v>9412111086</v>
      </c>
      <c r="L9278" t="s">
        <v>6529</v>
      </c>
      <c r="M9278">
        <v>13548972</v>
      </c>
      <c r="N9278">
        <v>10547157</v>
      </c>
      <c r="O9278" t="s">
        <v>6630</v>
      </c>
      <c r="P9278" t="s">
        <v>6630</v>
      </c>
      <c r="Q9278" t="s">
        <v>6630</v>
      </c>
    </row>
    <row r="9279" spans="1:17" x14ac:dyDescent="0.35">
      <c r="A9279">
        <v>9419114977</v>
      </c>
      <c r="B9279" t="s">
        <v>6626</v>
      </c>
      <c r="C9279" t="s">
        <v>6356</v>
      </c>
      <c r="D9279">
        <v>200</v>
      </c>
      <c r="E9279" t="s">
        <v>6366</v>
      </c>
      <c r="F9279">
        <v>207</v>
      </c>
      <c r="G9279" t="s">
        <v>176</v>
      </c>
      <c r="H9279">
        <v>705</v>
      </c>
      <c r="I9279" t="s">
        <v>20972</v>
      </c>
      <c r="J9279">
        <v>20800</v>
      </c>
      <c r="L9279" t="s">
        <v>6529</v>
      </c>
      <c r="M9279">
        <v>13194529</v>
      </c>
      <c r="N9279">
        <v>10014731</v>
      </c>
      <c r="O9279" t="s">
        <v>6630</v>
      </c>
      <c r="P9279" t="s">
        <v>6630</v>
      </c>
      <c r="Q9279">
        <v>700</v>
      </c>
    </row>
    <row r="9280" spans="1:17" x14ac:dyDescent="0.35">
      <c r="A9280">
        <v>9411110947</v>
      </c>
      <c r="B9280" t="s">
        <v>6626</v>
      </c>
      <c r="C9280" t="s">
        <v>6628</v>
      </c>
      <c r="D9280" t="s">
        <v>6628</v>
      </c>
      <c r="E9280" t="s">
        <v>6628</v>
      </c>
      <c r="F9280" t="s">
        <v>6628</v>
      </c>
      <c r="G9280" t="s">
        <v>6628</v>
      </c>
      <c r="H9280" t="s">
        <v>6628</v>
      </c>
      <c r="I9280" t="s">
        <v>20973</v>
      </c>
      <c r="J9280" t="s">
        <v>6630</v>
      </c>
      <c r="L9280" t="s">
        <v>6529</v>
      </c>
      <c r="M9280" t="s">
        <v>6630</v>
      </c>
      <c r="N9280" t="s">
        <v>6630</v>
      </c>
      <c r="O9280" t="s">
        <v>6630</v>
      </c>
      <c r="P9280" t="s">
        <v>6630</v>
      </c>
      <c r="Q9280" t="s">
        <v>6630</v>
      </c>
    </row>
    <row r="9281" spans="1:17" x14ac:dyDescent="0.35">
      <c r="A9281">
        <v>9402107394</v>
      </c>
      <c r="B9281" t="s">
        <v>6626</v>
      </c>
      <c r="C9281" t="s">
        <v>6540</v>
      </c>
      <c r="D9281">
        <v>131</v>
      </c>
      <c r="E9281" t="s">
        <v>8289</v>
      </c>
      <c r="F9281">
        <v>307</v>
      </c>
      <c r="G9281" t="s">
        <v>10613</v>
      </c>
      <c r="H9281">
        <v>115</v>
      </c>
      <c r="I9281" t="s">
        <v>20974</v>
      </c>
      <c r="J9281">
        <v>13220</v>
      </c>
      <c r="L9281" t="s">
        <v>6529</v>
      </c>
      <c r="M9281">
        <v>10165714</v>
      </c>
      <c r="N9281" t="s">
        <v>6630</v>
      </c>
      <c r="O9281" t="s">
        <v>20975</v>
      </c>
      <c r="P9281" t="s">
        <v>20976</v>
      </c>
      <c r="Q9281" t="s">
        <v>6630</v>
      </c>
    </row>
    <row r="9282" spans="1:17" x14ac:dyDescent="0.35">
      <c r="A9282">
        <v>3505108504</v>
      </c>
      <c r="B9282" t="s">
        <v>6626</v>
      </c>
      <c r="C9282" t="s">
        <v>6356</v>
      </c>
      <c r="D9282">
        <v>200</v>
      </c>
      <c r="E9282" t="s">
        <v>5245</v>
      </c>
      <c r="F9282">
        <v>202</v>
      </c>
      <c r="G9282" t="s">
        <v>5245</v>
      </c>
      <c r="H9282">
        <v>450</v>
      </c>
      <c r="I9282" t="s">
        <v>20977</v>
      </c>
      <c r="J9282">
        <v>20207</v>
      </c>
      <c r="L9282" t="s">
        <v>6529</v>
      </c>
      <c r="M9282">
        <v>10507180</v>
      </c>
      <c r="N9282" t="s">
        <v>6630</v>
      </c>
      <c r="O9282" t="s">
        <v>6630</v>
      </c>
      <c r="P9282" t="s">
        <v>20978</v>
      </c>
      <c r="Q9282" t="s">
        <v>6630</v>
      </c>
    </row>
    <row r="9283" spans="1:17" x14ac:dyDescent="0.35">
      <c r="A9283">
        <v>3913111868</v>
      </c>
      <c r="B9283" t="s">
        <v>6626</v>
      </c>
      <c r="C9283" t="s">
        <v>6356</v>
      </c>
      <c r="D9283">
        <v>200</v>
      </c>
      <c r="E9283" t="s">
        <v>5245</v>
      </c>
      <c r="F9283">
        <v>202</v>
      </c>
      <c r="G9283" t="s">
        <v>5245</v>
      </c>
      <c r="H9283">
        <v>450</v>
      </c>
      <c r="I9283" t="s">
        <v>20979</v>
      </c>
      <c r="J9283">
        <v>20205</v>
      </c>
      <c r="L9283" t="s">
        <v>6529</v>
      </c>
      <c r="M9283">
        <v>13110938</v>
      </c>
      <c r="N9283" t="s">
        <v>6630</v>
      </c>
      <c r="O9283" t="s">
        <v>6630</v>
      </c>
      <c r="P9283" t="s">
        <v>6630</v>
      </c>
      <c r="Q9283">
        <v>610</v>
      </c>
    </row>
    <row r="9284" spans="1:17" x14ac:dyDescent="0.35">
      <c r="A9284">
        <v>9411110653</v>
      </c>
      <c r="B9284" t="s">
        <v>6626</v>
      </c>
      <c r="C9284" t="s">
        <v>6356</v>
      </c>
      <c r="D9284">
        <v>200</v>
      </c>
      <c r="E9284" t="s">
        <v>6366</v>
      </c>
      <c r="F9284">
        <v>207</v>
      </c>
      <c r="G9284" t="s">
        <v>6808</v>
      </c>
      <c r="H9284">
        <v>805</v>
      </c>
      <c r="I9284" t="s">
        <v>19460</v>
      </c>
      <c r="J9284">
        <v>29102</v>
      </c>
      <c r="L9284" t="s">
        <v>6529</v>
      </c>
      <c r="M9284">
        <v>11309142</v>
      </c>
      <c r="N9284">
        <v>12979105</v>
      </c>
      <c r="O9284">
        <v>29245</v>
      </c>
      <c r="P9284" t="s">
        <v>6630</v>
      </c>
      <c r="Q9284" t="s">
        <v>6630</v>
      </c>
    </row>
    <row r="9285" spans="1:17" x14ac:dyDescent="0.35">
      <c r="A9285">
        <v>9414112722</v>
      </c>
      <c r="B9285" t="s">
        <v>6626</v>
      </c>
      <c r="C9285" t="s">
        <v>6356</v>
      </c>
      <c r="D9285">
        <v>200</v>
      </c>
      <c r="E9285" t="s">
        <v>6645</v>
      </c>
      <c r="F9285">
        <v>201</v>
      </c>
      <c r="G9285" t="s">
        <v>6657</v>
      </c>
      <c r="H9285">
        <v>420</v>
      </c>
      <c r="I9285" t="s">
        <v>20980</v>
      </c>
      <c r="J9285" t="s">
        <v>6630</v>
      </c>
      <c r="L9285" t="s">
        <v>6529</v>
      </c>
      <c r="M9285">
        <v>12939867</v>
      </c>
      <c r="N9285">
        <v>11277777</v>
      </c>
      <c r="O9285" t="s">
        <v>6630</v>
      </c>
      <c r="P9285" t="s">
        <v>6630</v>
      </c>
      <c r="Q9285">
        <v>600</v>
      </c>
    </row>
    <row r="9286" spans="1:17" x14ac:dyDescent="0.35">
      <c r="A9286" t="s">
        <v>20981</v>
      </c>
      <c r="B9286" t="s">
        <v>6626</v>
      </c>
      <c r="C9286" t="s">
        <v>6628</v>
      </c>
      <c r="D9286" t="s">
        <v>6628</v>
      </c>
      <c r="E9286" t="s">
        <v>6628</v>
      </c>
      <c r="F9286" t="s">
        <v>6628</v>
      </c>
      <c r="G9286" t="s">
        <v>6628</v>
      </c>
      <c r="H9286" t="s">
        <v>6628</v>
      </c>
      <c r="I9286" t="s">
        <v>7951</v>
      </c>
      <c r="J9286" t="s">
        <v>6630</v>
      </c>
      <c r="L9286" t="s">
        <v>6526</v>
      </c>
      <c r="M9286" t="s">
        <v>6630</v>
      </c>
      <c r="N9286" t="s">
        <v>6630</v>
      </c>
      <c r="O9286" t="s">
        <v>6630</v>
      </c>
      <c r="P9286" t="s">
        <v>6630</v>
      </c>
      <c r="Q9286" t="s">
        <v>6630</v>
      </c>
    </row>
    <row r="9287" spans="1:17" x14ac:dyDescent="0.35">
      <c r="A9287">
        <v>9613111952</v>
      </c>
      <c r="B9287" t="s">
        <v>6626</v>
      </c>
      <c r="C9287" t="s">
        <v>6628</v>
      </c>
      <c r="D9287" t="s">
        <v>6628</v>
      </c>
      <c r="E9287" t="s">
        <v>6628</v>
      </c>
      <c r="F9287" t="s">
        <v>6628</v>
      </c>
      <c r="G9287" t="s">
        <v>6628</v>
      </c>
      <c r="H9287" t="s">
        <v>6628</v>
      </c>
      <c r="I9287" t="s">
        <v>20982</v>
      </c>
      <c r="J9287" t="s">
        <v>6630</v>
      </c>
      <c r="L9287" t="s">
        <v>6529</v>
      </c>
      <c r="M9287" t="s">
        <v>6630</v>
      </c>
      <c r="N9287" t="s">
        <v>6630</v>
      </c>
      <c r="O9287" t="s">
        <v>7524</v>
      </c>
      <c r="P9287" t="s">
        <v>6630</v>
      </c>
      <c r="Q9287" t="s">
        <v>6630</v>
      </c>
    </row>
    <row r="9288" spans="1:17" x14ac:dyDescent="0.35">
      <c r="A9288">
        <v>9418114739</v>
      </c>
      <c r="B9288" t="s">
        <v>6626</v>
      </c>
      <c r="C9288" t="s">
        <v>6540</v>
      </c>
      <c r="D9288">
        <v>131</v>
      </c>
      <c r="E9288" t="s">
        <v>2905</v>
      </c>
      <c r="F9288">
        <v>300</v>
      </c>
      <c r="G9288" t="s">
        <v>2845</v>
      </c>
      <c r="H9288">
        <v>107</v>
      </c>
      <c r="I9288" t="s">
        <v>20983</v>
      </c>
      <c r="J9288">
        <v>20120</v>
      </c>
      <c r="L9288" t="s">
        <v>6529</v>
      </c>
      <c r="M9288">
        <v>15663448</v>
      </c>
      <c r="N9288" t="s">
        <v>6630</v>
      </c>
      <c r="O9288" t="s">
        <v>20984</v>
      </c>
      <c r="P9288" t="s">
        <v>20985</v>
      </c>
      <c r="Q9288" t="s">
        <v>6630</v>
      </c>
    </row>
    <row r="9289" spans="1:17" x14ac:dyDescent="0.35">
      <c r="A9289" t="s">
        <v>20986</v>
      </c>
      <c r="B9289" t="s">
        <v>6626</v>
      </c>
      <c r="C9289" t="s">
        <v>6628</v>
      </c>
      <c r="D9289" t="s">
        <v>6628</v>
      </c>
      <c r="E9289" t="s">
        <v>6628</v>
      </c>
      <c r="F9289" t="s">
        <v>6628</v>
      </c>
      <c r="G9289" t="s">
        <v>6628</v>
      </c>
      <c r="H9289" t="s">
        <v>6628</v>
      </c>
      <c r="I9289" t="s">
        <v>20987</v>
      </c>
      <c r="J9289" t="s">
        <v>6630</v>
      </c>
      <c r="L9289" t="s">
        <v>6526</v>
      </c>
      <c r="M9289" t="s">
        <v>6630</v>
      </c>
      <c r="N9289" t="s">
        <v>6630</v>
      </c>
      <c r="O9289" t="s">
        <v>6630</v>
      </c>
      <c r="P9289" t="s">
        <v>6630</v>
      </c>
      <c r="Q9289" t="s">
        <v>6630</v>
      </c>
    </row>
    <row r="9290" spans="1:17" x14ac:dyDescent="0.35">
      <c r="A9290">
        <v>9414112255</v>
      </c>
      <c r="B9290" t="s">
        <v>6626</v>
      </c>
      <c r="C9290" t="s">
        <v>6356</v>
      </c>
      <c r="D9290">
        <v>200</v>
      </c>
      <c r="E9290" t="s">
        <v>6645</v>
      </c>
      <c r="F9290">
        <v>201</v>
      </c>
      <c r="G9290" t="s">
        <v>6657</v>
      </c>
      <c r="H9290">
        <v>420</v>
      </c>
      <c r="I9290" t="s">
        <v>20988</v>
      </c>
      <c r="J9290" t="s">
        <v>6630</v>
      </c>
      <c r="L9290" t="s">
        <v>6529</v>
      </c>
      <c r="M9290">
        <v>12913721</v>
      </c>
      <c r="N9290" t="s">
        <v>6630</v>
      </c>
      <c r="O9290" t="s">
        <v>6630</v>
      </c>
      <c r="P9290" t="s">
        <v>6630</v>
      </c>
      <c r="Q9290">
        <v>100</v>
      </c>
    </row>
    <row r="9291" spans="1:17" x14ac:dyDescent="0.35">
      <c r="A9291">
        <v>9602107187</v>
      </c>
      <c r="B9291" t="s">
        <v>6626</v>
      </c>
      <c r="C9291" t="s">
        <v>6356</v>
      </c>
      <c r="D9291">
        <v>200</v>
      </c>
      <c r="E9291" t="s">
        <v>5245</v>
      </c>
      <c r="F9291">
        <v>202</v>
      </c>
      <c r="G9291" t="s">
        <v>5245</v>
      </c>
      <c r="H9291">
        <v>450</v>
      </c>
      <c r="I9291" t="s">
        <v>20989</v>
      </c>
      <c r="J9291">
        <v>20200</v>
      </c>
      <c r="L9291" t="s">
        <v>6529</v>
      </c>
      <c r="M9291" t="s">
        <v>6630</v>
      </c>
      <c r="N9291">
        <v>10376212</v>
      </c>
      <c r="O9291" t="s">
        <v>19379</v>
      </c>
      <c r="P9291" t="s">
        <v>6765</v>
      </c>
      <c r="Q9291" t="s">
        <v>6630</v>
      </c>
    </row>
    <row r="9292" spans="1:17" x14ac:dyDescent="0.35">
      <c r="A9292">
        <v>9407109271</v>
      </c>
      <c r="B9292" t="s">
        <v>6626</v>
      </c>
      <c r="C9292" t="s">
        <v>6356</v>
      </c>
      <c r="D9292">
        <v>200</v>
      </c>
      <c r="E9292" t="s">
        <v>6366</v>
      </c>
      <c r="F9292">
        <v>207</v>
      </c>
      <c r="G9292" t="s">
        <v>6638</v>
      </c>
      <c r="H9292">
        <v>415</v>
      </c>
      <c r="I9292" t="s">
        <v>20990</v>
      </c>
      <c r="J9292">
        <v>20115</v>
      </c>
      <c r="L9292" t="s">
        <v>6529</v>
      </c>
      <c r="M9292">
        <v>11494261</v>
      </c>
      <c r="N9292" t="s">
        <v>6630</v>
      </c>
      <c r="O9292" t="s">
        <v>6630</v>
      </c>
      <c r="P9292" t="s">
        <v>6630</v>
      </c>
      <c r="Q9292">
        <v>100</v>
      </c>
    </row>
    <row r="9293" spans="1:17" x14ac:dyDescent="0.35">
      <c r="A9293">
        <v>6804108454</v>
      </c>
      <c r="B9293" t="s">
        <v>6626</v>
      </c>
      <c r="C9293" t="s">
        <v>6356</v>
      </c>
      <c r="D9293">
        <v>200</v>
      </c>
      <c r="E9293" t="s">
        <v>6366</v>
      </c>
      <c r="F9293">
        <v>207</v>
      </c>
      <c r="G9293" t="s">
        <v>6786</v>
      </c>
      <c r="H9293">
        <v>440</v>
      </c>
      <c r="I9293" t="s">
        <v>20991</v>
      </c>
      <c r="J9293" t="s">
        <v>6630</v>
      </c>
      <c r="L9293" t="s">
        <v>6529</v>
      </c>
      <c r="M9293">
        <v>10279551</v>
      </c>
      <c r="N9293" t="s">
        <v>6630</v>
      </c>
      <c r="O9293" t="s">
        <v>6630</v>
      </c>
      <c r="P9293" t="s">
        <v>20992</v>
      </c>
      <c r="Q9293" t="s">
        <v>6630</v>
      </c>
    </row>
    <row r="9294" spans="1:17" x14ac:dyDescent="0.35">
      <c r="A9294">
        <v>9416113360</v>
      </c>
      <c r="B9294" t="s">
        <v>6626</v>
      </c>
      <c r="C9294" t="s">
        <v>6540</v>
      </c>
      <c r="D9294">
        <v>131</v>
      </c>
      <c r="E9294" t="s">
        <v>6672</v>
      </c>
      <c r="F9294">
        <v>703</v>
      </c>
      <c r="G9294" t="s">
        <v>3068</v>
      </c>
      <c r="H9294">
        <v>830</v>
      </c>
      <c r="I9294" t="s">
        <v>20993</v>
      </c>
      <c r="J9294">
        <v>13260</v>
      </c>
      <c r="L9294" t="s">
        <v>6529</v>
      </c>
      <c r="M9294">
        <v>10368722</v>
      </c>
      <c r="N9294" t="s">
        <v>6630</v>
      </c>
      <c r="O9294" t="s">
        <v>6630</v>
      </c>
      <c r="P9294" t="s">
        <v>6630</v>
      </c>
      <c r="Q9294" t="s">
        <v>6630</v>
      </c>
    </row>
    <row r="9295" spans="1:17" x14ac:dyDescent="0.35">
      <c r="A9295">
        <v>22060</v>
      </c>
      <c r="B9295" t="s">
        <v>6626</v>
      </c>
      <c r="C9295" t="s">
        <v>6356</v>
      </c>
      <c r="D9295">
        <v>200</v>
      </c>
      <c r="E9295" t="s">
        <v>6366</v>
      </c>
      <c r="F9295">
        <v>207</v>
      </c>
      <c r="G9295" t="s">
        <v>7005</v>
      </c>
      <c r="H9295">
        <v>740</v>
      </c>
      <c r="I9295" t="s">
        <v>9756</v>
      </c>
      <c r="J9295" t="s">
        <v>6630</v>
      </c>
      <c r="L9295" t="s">
        <v>6526</v>
      </c>
      <c r="M9295" t="s">
        <v>6630</v>
      </c>
      <c r="N9295" t="s">
        <v>6630</v>
      </c>
      <c r="O9295" t="s">
        <v>20994</v>
      </c>
      <c r="P9295" t="s">
        <v>6630</v>
      </c>
      <c r="Q9295" t="s">
        <v>6630</v>
      </c>
    </row>
    <row r="9296" spans="1:17" x14ac:dyDescent="0.35">
      <c r="A9296">
        <v>3504108102</v>
      </c>
      <c r="B9296" t="s">
        <v>6626</v>
      </c>
      <c r="C9296" t="s">
        <v>6356</v>
      </c>
      <c r="D9296">
        <v>200</v>
      </c>
      <c r="E9296" t="s">
        <v>5245</v>
      </c>
      <c r="F9296">
        <v>202</v>
      </c>
      <c r="G9296" t="s">
        <v>5245</v>
      </c>
      <c r="H9296">
        <v>450</v>
      </c>
      <c r="I9296" t="s">
        <v>20995</v>
      </c>
      <c r="J9296">
        <v>20200</v>
      </c>
      <c r="L9296" t="s">
        <v>6529</v>
      </c>
      <c r="M9296">
        <v>10507180</v>
      </c>
      <c r="N9296" t="s">
        <v>6630</v>
      </c>
      <c r="O9296" t="s">
        <v>6630</v>
      </c>
      <c r="P9296">
        <v>-25672</v>
      </c>
      <c r="Q9296" t="s">
        <v>6630</v>
      </c>
    </row>
    <row r="9297" spans="1:17" x14ac:dyDescent="0.35">
      <c r="A9297" t="s">
        <v>20996</v>
      </c>
      <c r="B9297" t="s">
        <v>6626</v>
      </c>
      <c r="C9297" t="s">
        <v>6628</v>
      </c>
      <c r="D9297" t="s">
        <v>6628</v>
      </c>
      <c r="E9297" t="s">
        <v>6628</v>
      </c>
      <c r="F9297" t="s">
        <v>6628</v>
      </c>
      <c r="G9297" t="s">
        <v>6628</v>
      </c>
      <c r="H9297" t="s">
        <v>6628</v>
      </c>
      <c r="I9297" t="s">
        <v>12658</v>
      </c>
      <c r="J9297" t="s">
        <v>6630</v>
      </c>
      <c r="L9297" t="s">
        <v>6529</v>
      </c>
      <c r="M9297" t="s">
        <v>6630</v>
      </c>
      <c r="N9297" t="s">
        <v>6630</v>
      </c>
      <c r="O9297" t="s">
        <v>6630</v>
      </c>
      <c r="P9297" t="s">
        <v>6630</v>
      </c>
      <c r="Q9297" t="s">
        <v>6630</v>
      </c>
    </row>
    <row r="9298" spans="1:17" x14ac:dyDescent="0.35">
      <c r="A9298" t="s">
        <v>20997</v>
      </c>
      <c r="B9298" t="s">
        <v>6626</v>
      </c>
      <c r="C9298" t="s">
        <v>6628</v>
      </c>
      <c r="D9298" t="s">
        <v>6628</v>
      </c>
      <c r="E9298" t="s">
        <v>6628</v>
      </c>
      <c r="F9298" t="s">
        <v>6628</v>
      </c>
      <c r="G9298" t="s">
        <v>6628</v>
      </c>
      <c r="H9298" t="s">
        <v>6628</v>
      </c>
      <c r="I9298" t="s">
        <v>20998</v>
      </c>
      <c r="J9298" t="s">
        <v>6630</v>
      </c>
      <c r="L9298" t="s">
        <v>6526</v>
      </c>
      <c r="M9298" t="s">
        <v>6630</v>
      </c>
      <c r="N9298" t="s">
        <v>6630</v>
      </c>
      <c r="O9298" t="s">
        <v>6630</v>
      </c>
      <c r="P9298" t="s">
        <v>6630</v>
      </c>
      <c r="Q9298" t="s">
        <v>6630</v>
      </c>
    </row>
    <row r="9299" spans="1:17" x14ac:dyDescent="0.35">
      <c r="A9299">
        <v>11507</v>
      </c>
      <c r="B9299" t="s">
        <v>6334</v>
      </c>
      <c r="C9299" t="s">
        <v>7114</v>
      </c>
      <c r="D9299">
        <v>115</v>
      </c>
      <c r="E9299" t="s">
        <v>6628</v>
      </c>
      <c r="F9299" t="s">
        <v>6628</v>
      </c>
      <c r="G9299" t="s">
        <v>7353</v>
      </c>
      <c r="H9299">
        <v>22</v>
      </c>
      <c r="I9299" t="s">
        <v>20999</v>
      </c>
      <c r="J9299">
        <v>11505</v>
      </c>
      <c r="L9299" t="s">
        <v>6526</v>
      </c>
      <c r="M9299">
        <v>10272085</v>
      </c>
      <c r="N9299" t="s">
        <v>6630</v>
      </c>
      <c r="O9299" t="s">
        <v>6630</v>
      </c>
      <c r="P9299" t="s">
        <v>21000</v>
      </c>
      <c r="Q9299" t="s">
        <v>6630</v>
      </c>
    </row>
    <row r="9300" spans="1:17" x14ac:dyDescent="0.35">
      <c r="A9300" t="s">
        <v>21001</v>
      </c>
      <c r="B9300" t="s">
        <v>6626</v>
      </c>
      <c r="C9300" t="s">
        <v>6628</v>
      </c>
      <c r="D9300" t="s">
        <v>6628</v>
      </c>
      <c r="E9300" t="s">
        <v>6628</v>
      </c>
      <c r="F9300" t="s">
        <v>6628</v>
      </c>
      <c r="G9300" t="s">
        <v>6628</v>
      </c>
      <c r="H9300" t="s">
        <v>6628</v>
      </c>
      <c r="I9300" t="s">
        <v>21002</v>
      </c>
      <c r="J9300" t="s">
        <v>6630</v>
      </c>
      <c r="L9300" t="s">
        <v>6526</v>
      </c>
      <c r="M9300" t="s">
        <v>6630</v>
      </c>
      <c r="N9300" t="s">
        <v>6630</v>
      </c>
      <c r="O9300" t="s">
        <v>6630</v>
      </c>
      <c r="P9300" t="s">
        <v>6630</v>
      </c>
      <c r="Q9300" t="s">
        <v>6630</v>
      </c>
    </row>
    <row r="9301" spans="1:17" x14ac:dyDescent="0.35">
      <c r="A9301" t="s">
        <v>21003</v>
      </c>
      <c r="B9301" t="s">
        <v>6626</v>
      </c>
      <c r="C9301" t="s">
        <v>6628</v>
      </c>
      <c r="D9301" t="s">
        <v>6628</v>
      </c>
      <c r="E9301" t="s">
        <v>6628</v>
      </c>
      <c r="F9301" t="s">
        <v>6628</v>
      </c>
      <c r="G9301" t="s">
        <v>6628</v>
      </c>
      <c r="H9301" t="s">
        <v>6628</v>
      </c>
      <c r="I9301" t="s">
        <v>20034</v>
      </c>
      <c r="J9301" t="s">
        <v>6630</v>
      </c>
      <c r="L9301" t="s">
        <v>6526</v>
      </c>
      <c r="M9301" t="s">
        <v>6630</v>
      </c>
      <c r="N9301" t="s">
        <v>6630</v>
      </c>
      <c r="O9301" t="s">
        <v>6630</v>
      </c>
      <c r="P9301" t="s">
        <v>6630</v>
      </c>
      <c r="Q9301" t="s">
        <v>6630</v>
      </c>
    </row>
    <row r="9302" spans="1:17" x14ac:dyDescent="0.35">
      <c r="A9302" t="s">
        <v>21004</v>
      </c>
      <c r="B9302" t="s">
        <v>6626</v>
      </c>
      <c r="C9302" t="s">
        <v>6628</v>
      </c>
      <c r="D9302" t="s">
        <v>6628</v>
      </c>
      <c r="E9302" t="s">
        <v>6628</v>
      </c>
      <c r="F9302" t="s">
        <v>6628</v>
      </c>
      <c r="G9302" t="s">
        <v>6628</v>
      </c>
      <c r="H9302" t="s">
        <v>6628</v>
      </c>
      <c r="I9302" t="s">
        <v>19096</v>
      </c>
      <c r="J9302" t="s">
        <v>6630</v>
      </c>
      <c r="L9302" t="s">
        <v>6526</v>
      </c>
      <c r="M9302" t="s">
        <v>6630</v>
      </c>
      <c r="N9302" t="s">
        <v>6630</v>
      </c>
      <c r="O9302" t="s">
        <v>6630</v>
      </c>
      <c r="P9302" t="s">
        <v>6630</v>
      </c>
      <c r="Q9302" t="s">
        <v>6630</v>
      </c>
    </row>
    <row r="9303" spans="1:17" x14ac:dyDescent="0.35">
      <c r="A9303">
        <v>9698105766</v>
      </c>
      <c r="B9303" t="s">
        <v>6626</v>
      </c>
      <c r="C9303" t="s">
        <v>6356</v>
      </c>
      <c r="D9303">
        <v>200</v>
      </c>
      <c r="E9303" t="s">
        <v>6999</v>
      </c>
      <c r="F9303">
        <v>205</v>
      </c>
      <c r="G9303" t="s">
        <v>7000</v>
      </c>
      <c r="H9303">
        <v>600</v>
      </c>
      <c r="I9303" t="s">
        <v>21005</v>
      </c>
      <c r="J9303" t="s">
        <v>6630</v>
      </c>
      <c r="L9303" t="s">
        <v>6529</v>
      </c>
      <c r="M9303" t="s">
        <v>6630</v>
      </c>
      <c r="N9303">
        <v>10186232</v>
      </c>
      <c r="O9303" t="s">
        <v>21006</v>
      </c>
      <c r="P9303" t="s">
        <v>8659</v>
      </c>
      <c r="Q9303">
        <v>200</v>
      </c>
    </row>
    <row r="9304" spans="1:17" x14ac:dyDescent="0.35">
      <c r="A9304">
        <v>3522116118</v>
      </c>
      <c r="B9304" t="s">
        <v>6626</v>
      </c>
      <c r="C9304" t="s">
        <v>6356</v>
      </c>
      <c r="D9304">
        <v>200</v>
      </c>
      <c r="E9304" t="s">
        <v>5245</v>
      </c>
      <c r="F9304">
        <v>202</v>
      </c>
      <c r="G9304" t="s">
        <v>5245</v>
      </c>
      <c r="H9304">
        <v>450</v>
      </c>
      <c r="I9304" t="s">
        <v>21007</v>
      </c>
      <c r="J9304" t="s">
        <v>6630</v>
      </c>
      <c r="L9304" t="s">
        <v>6529</v>
      </c>
      <c r="M9304">
        <v>10558147</v>
      </c>
      <c r="N9304">
        <v>16081159</v>
      </c>
      <c r="O9304" t="s">
        <v>6630</v>
      </c>
      <c r="P9304" t="s">
        <v>6630</v>
      </c>
      <c r="Q9304" t="s">
        <v>6630</v>
      </c>
    </row>
    <row r="9305" spans="1:17" x14ac:dyDescent="0.35">
      <c r="A9305">
        <v>9610110461</v>
      </c>
      <c r="B9305" t="s">
        <v>6626</v>
      </c>
      <c r="C9305" t="s">
        <v>6540</v>
      </c>
      <c r="D9305">
        <v>131</v>
      </c>
      <c r="E9305" t="s">
        <v>6540</v>
      </c>
      <c r="F9305">
        <v>309</v>
      </c>
      <c r="G9305" t="s">
        <v>10859</v>
      </c>
      <c r="H9305">
        <v>985</v>
      </c>
      <c r="I9305" t="s">
        <v>21008</v>
      </c>
      <c r="J9305">
        <v>13207</v>
      </c>
      <c r="L9305" t="s">
        <v>6529</v>
      </c>
      <c r="M9305">
        <v>12893758</v>
      </c>
      <c r="N9305" t="s">
        <v>6630</v>
      </c>
      <c r="O9305" t="s">
        <v>6630</v>
      </c>
      <c r="P9305" t="s">
        <v>21008</v>
      </c>
      <c r="Q9305">
        <v>900</v>
      </c>
    </row>
    <row r="9306" spans="1:17" x14ac:dyDescent="0.35">
      <c r="A9306" t="s">
        <v>21009</v>
      </c>
      <c r="B9306" t="s">
        <v>6626</v>
      </c>
      <c r="C9306" t="s">
        <v>6628</v>
      </c>
      <c r="D9306" t="s">
        <v>6628</v>
      </c>
      <c r="E9306" t="s">
        <v>6628</v>
      </c>
      <c r="F9306" t="s">
        <v>6628</v>
      </c>
      <c r="G9306" t="s">
        <v>6628</v>
      </c>
      <c r="H9306" t="s">
        <v>6628</v>
      </c>
      <c r="I9306" t="s">
        <v>21010</v>
      </c>
      <c r="J9306" t="s">
        <v>6630</v>
      </c>
      <c r="L9306" t="s">
        <v>6526</v>
      </c>
      <c r="M9306" t="s">
        <v>6630</v>
      </c>
      <c r="N9306" t="s">
        <v>6630</v>
      </c>
      <c r="O9306" t="s">
        <v>6630</v>
      </c>
      <c r="P9306" t="s">
        <v>6630</v>
      </c>
      <c r="Q9306" t="s">
        <v>6630</v>
      </c>
    </row>
    <row r="9307" spans="1:17" x14ac:dyDescent="0.35">
      <c r="A9307" t="s">
        <v>21011</v>
      </c>
      <c r="B9307" t="s">
        <v>6626</v>
      </c>
      <c r="C9307" t="s">
        <v>6628</v>
      </c>
      <c r="D9307" t="s">
        <v>6628</v>
      </c>
      <c r="E9307" t="s">
        <v>6628</v>
      </c>
      <c r="F9307" t="s">
        <v>6628</v>
      </c>
      <c r="G9307" t="s">
        <v>6628</v>
      </c>
      <c r="H9307" t="s">
        <v>6628</v>
      </c>
      <c r="I9307" t="s">
        <v>21012</v>
      </c>
      <c r="J9307" t="s">
        <v>6630</v>
      </c>
      <c r="L9307" t="s">
        <v>6529</v>
      </c>
      <c r="M9307" t="s">
        <v>6630</v>
      </c>
      <c r="N9307" t="s">
        <v>6630</v>
      </c>
      <c r="O9307" t="s">
        <v>6630</v>
      </c>
      <c r="P9307" t="s">
        <v>6630</v>
      </c>
      <c r="Q9307" t="s">
        <v>6630</v>
      </c>
    </row>
    <row r="9308" spans="1:17" x14ac:dyDescent="0.35">
      <c r="A9308">
        <v>9412111211</v>
      </c>
      <c r="B9308" t="s">
        <v>6626</v>
      </c>
      <c r="C9308" t="s">
        <v>6356</v>
      </c>
      <c r="D9308">
        <v>200</v>
      </c>
      <c r="E9308" t="s">
        <v>6645</v>
      </c>
      <c r="F9308">
        <v>201</v>
      </c>
      <c r="G9308" t="s">
        <v>6657</v>
      </c>
      <c r="H9308">
        <v>420</v>
      </c>
      <c r="I9308" t="s">
        <v>21013</v>
      </c>
      <c r="J9308" t="s">
        <v>6630</v>
      </c>
      <c r="L9308" t="s">
        <v>6529</v>
      </c>
      <c r="M9308">
        <v>13747322</v>
      </c>
      <c r="N9308" t="s">
        <v>6630</v>
      </c>
      <c r="O9308">
        <v>31056</v>
      </c>
      <c r="P9308" t="s">
        <v>6630</v>
      </c>
      <c r="Q9308" t="s">
        <v>6630</v>
      </c>
    </row>
    <row r="9309" spans="1:17" x14ac:dyDescent="0.35">
      <c r="A9309">
        <v>3911110888</v>
      </c>
      <c r="B9309" t="s">
        <v>6626</v>
      </c>
      <c r="C9309" t="s">
        <v>6356</v>
      </c>
      <c r="D9309">
        <v>200</v>
      </c>
      <c r="E9309" t="s">
        <v>5245</v>
      </c>
      <c r="F9309">
        <v>202</v>
      </c>
      <c r="G9309" t="s">
        <v>5245</v>
      </c>
      <c r="H9309">
        <v>450</v>
      </c>
      <c r="I9309" t="s">
        <v>21014</v>
      </c>
      <c r="J9309">
        <v>20200</v>
      </c>
      <c r="L9309" t="s">
        <v>6529</v>
      </c>
      <c r="M9309">
        <v>13110938</v>
      </c>
      <c r="N9309" t="s">
        <v>6630</v>
      </c>
      <c r="O9309" t="s">
        <v>6630</v>
      </c>
      <c r="P9309" t="s">
        <v>6630</v>
      </c>
      <c r="Q9309">
        <v>610</v>
      </c>
    </row>
    <row r="9310" spans="1:17" x14ac:dyDescent="0.35">
      <c r="A9310">
        <v>9413111486</v>
      </c>
      <c r="B9310" t="s">
        <v>6626</v>
      </c>
      <c r="C9310" t="s">
        <v>6356</v>
      </c>
      <c r="D9310">
        <v>200</v>
      </c>
      <c r="E9310" t="s">
        <v>6645</v>
      </c>
      <c r="F9310">
        <v>201</v>
      </c>
      <c r="G9310" t="s">
        <v>6651</v>
      </c>
      <c r="H9310">
        <v>410</v>
      </c>
      <c r="I9310" t="s">
        <v>21015</v>
      </c>
      <c r="J9310">
        <v>20800</v>
      </c>
      <c r="L9310" t="s">
        <v>6529</v>
      </c>
      <c r="M9310">
        <v>11345872</v>
      </c>
      <c r="N9310">
        <v>10104971</v>
      </c>
      <c r="O9310" t="s">
        <v>6630</v>
      </c>
      <c r="P9310" t="s">
        <v>6630</v>
      </c>
      <c r="Q9310">
        <v>700</v>
      </c>
    </row>
    <row r="9311" spans="1:17" x14ac:dyDescent="0.35">
      <c r="A9311">
        <v>9424116623</v>
      </c>
      <c r="B9311" t="s">
        <v>6626</v>
      </c>
      <c r="C9311" t="s">
        <v>6356</v>
      </c>
      <c r="D9311">
        <v>200</v>
      </c>
      <c r="E9311" t="s">
        <v>6366</v>
      </c>
      <c r="F9311">
        <v>207</v>
      </c>
      <c r="G9311" t="s">
        <v>176</v>
      </c>
      <c r="H9311">
        <v>705</v>
      </c>
      <c r="I9311" t="s">
        <v>21016</v>
      </c>
      <c r="J9311">
        <v>20800</v>
      </c>
      <c r="L9311" t="s">
        <v>6529</v>
      </c>
      <c r="M9311">
        <v>12975067</v>
      </c>
      <c r="N9311">
        <v>11870044</v>
      </c>
      <c r="O9311" t="s">
        <v>6630</v>
      </c>
      <c r="P9311" t="s">
        <v>6630</v>
      </c>
      <c r="Q9311">
        <v>700</v>
      </c>
    </row>
    <row r="9312" spans="1:17" x14ac:dyDescent="0.35">
      <c r="A9312">
        <v>9409109970</v>
      </c>
      <c r="B9312" t="s">
        <v>6626</v>
      </c>
      <c r="C9312" t="s">
        <v>6356</v>
      </c>
      <c r="D9312">
        <v>200</v>
      </c>
      <c r="E9312" t="s">
        <v>6645</v>
      </c>
      <c r="F9312">
        <v>201</v>
      </c>
      <c r="G9312" t="s">
        <v>6651</v>
      </c>
      <c r="H9312">
        <v>410</v>
      </c>
      <c r="I9312" t="s">
        <v>21017</v>
      </c>
      <c r="J9312" t="s">
        <v>6630</v>
      </c>
      <c r="L9312" t="s">
        <v>6529</v>
      </c>
      <c r="M9312">
        <v>12487629</v>
      </c>
      <c r="N9312">
        <v>11346306</v>
      </c>
      <c r="O9312" t="s">
        <v>6630</v>
      </c>
      <c r="P9312" t="s">
        <v>21018</v>
      </c>
      <c r="Q9312">
        <v>100</v>
      </c>
    </row>
    <row r="9313" spans="1:17" x14ac:dyDescent="0.35">
      <c r="A9313">
        <v>9422116029</v>
      </c>
      <c r="B9313" t="s">
        <v>6626</v>
      </c>
      <c r="C9313" t="s">
        <v>6356</v>
      </c>
      <c r="D9313">
        <v>200</v>
      </c>
      <c r="E9313" t="s">
        <v>6645</v>
      </c>
      <c r="F9313">
        <v>201</v>
      </c>
      <c r="G9313" t="s">
        <v>6808</v>
      </c>
      <c r="H9313">
        <v>805</v>
      </c>
      <c r="I9313" t="s">
        <v>17830</v>
      </c>
      <c r="J9313">
        <v>20116</v>
      </c>
      <c r="L9313" t="s">
        <v>6529</v>
      </c>
      <c r="M9313">
        <v>11295537</v>
      </c>
      <c r="N9313">
        <v>11211305</v>
      </c>
      <c r="O9313" t="s">
        <v>6630</v>
      </c>
      <c r="P9313" t="s">
        <v>6630</v>
      </c>
      <c r="Q9313" t="s">
        <v>6630</v>
      </c>
    </row>
    <row r="9314" spans="1:17" x14ac:dyDescent="0.35">
      <c r="A9314">
        <v>9414112156</v>
      </c>
      <c r="B9314" t="s">
        <v>6334</v>
      </c>
      <c r="C9314" t="s">
        <v>6540</v>
      </c>
      <c r="D9314">
        <v>131</v>
      </c>
      <c r="E9314" t="s">
        <v>6672</v>
      </c>
      <c r="F9314">
        <v>703</v>
      </c>
      <c r="G9314" t="s">
        <v>3068</v>
      </c>
      <c r="H9314">
        <v>830</v>
      </c>
      <c r="I9314" t="s">
        <v>21019</v>
      </c>
      <c r="J9314">
        <v>13200</v>
      </c>
      <c r="L9314" t="s">
        <v>6529</v>
      </c>
      <c r="M9314">
        <v>14549150</v>
      </c>
      <c r="N9314">
        <v>15218977</v>
      </c>
      <c r="O9314" t="s">
        <v>6630</v>
      </c>
      <c r="P9314" t="s">
        <v>6630</v>
      </c>
      <c r="Q9314" t="s">
        <v>6630</v>
      </c>
    </row>
    <row r="9315" spans="1:17" x14ac:dyDescent="0.35">
      <c r="A9315">
        <v>9423116292</v>
      </c>
      <c r="B9315" t="s">
        <v>6334</v>
      </c>
      <c r="C9315" t="s">
        <v>7946</v>
      </c>
      <c r="D9315">
        <v>100</v>
      </c>
      <c r="E9315" t="s">
        <v>8513</v>
      </c>
      <c r="F9315">
        <v>100</v>
      </c>
      <c r="G9315" t="s">
        <v>8690</v>
      </c>
      <c r="H9315">
        <v>320</v>
      </c>
      <c r="I9315" t="s">
        <v>21020</v>
      </c>
      <c r="J9315">
        <v>10103</v>
      </c>
      <c r="L9315" t="s">
        <v>6529</v>
      </c>
      <c r="M9315">
        <v>13129794</v>
      </c>
      <c r="N9315">
        <v>10149212</v>
      </c>
      <c r="O9315" t="s">
        <v>6630</v>
      </c>
      <c r="P9315" t="s">
        <v>6630</v>
      </c>
      <c r="Q9315" t="s">
        <v>6630</v>
      </c>
    </row>
    <row r="9316" spans="1:17" x14ac:dyDescent="0.35">
      <c r="A9316">
        <v>20060</v>
      </c>
      <c r="B9316" t="s">
        <v>6334</v>
      </c>
      <c r="C9316" t="s">
        <v>6356</v>
      </c>
      <c r="D9316">
        <v>200</v>
      </c>
      <c r="E9316" t="s">
        <v>6366</v>
      </c>
      <c r="F9316">
        <v>207</v>
      </c>
      <c r="G9316" t="s">
        <v>101</v>
      </c>
      <c r="H9316">
        <v>708</v>
      </c>
      <c r="I9316" t="s">
        <v>21021</v>
      </c>
      <c r="J9316">
        <v>20050</v>
      </c>
      <c r="L9316" t="s">
        <v>6526</v>
      </c>
      <c r="M9316">
        <v>10015625</v>
      </c>
      <c r="N9316">
        <v>10016158</v>
      </c>
      <c r="O9316" t="s">
        <v>6630</v>
      </c>
      <c r="P9316" t="s">
        <v>6630</v>
      </c>
      <c r="Q9316" t="s">
        <v>6630</v>
      </c>
    </row>
    <row r="9317" spans="1:17" x14ac:dyDescent="0.35">
      <c r="A9317">
        <v>9414112672</v>
      </c>
      <c r="B9317" t="s">
        <v>6626</v>
      </c>
      <c r="C9317" t="s">
        <v>6540</v>
      </c>
      <c r="D9317">
        <v>131</v>
      </c>
      <c r="E9317" t="s">
        <v>6672</v>
      </c>
      <c r="F9317">
        <v>703</v>
      </c>
      <c r="G9317" t="s">
        <v>3068</v>
      </c>
      <c r="H9317">
        <v>830</v>
      </c>
      <c r="I9317" t="s">
        <v>21022</v>
      </c>
      <c r="J9317">
        <v>13200</v>
      </c>
      <c r="L9317" t="s">
        <v>6529</v>
      </c>
      <c r="M9317">
        <v>10212357</v>
      </c>
      <c r="N9317" t="s">
        <v>6630</v>
      </c>
      <c r="O9317" t="s">
        <v>6630</v>
      </c>
      <c r="P9317" t="s">
        <v>6630</v>
      </c>
      <c r="Q9317" t="s">
        <v>6630</v>
      </c>
    </row>
    <row r="9318" spans="1:17" x14ac:dyDescent="0.35">
      <c r="A9318">
        <v>6108560</v>
      </c>
      <c r="B9318" t="s">
        <v>6626</v>
      </c>
      <c r="C9318" t="s">
        <v>6628</v>
      </c>
      <c r="D9318" t="s">
        <v>6628</v>
      </c>
      <c r="E9318" t="s">
        <v>6628</v>
      </c>
      <c r="F9318" t="s">
        <v>6628</v>
      </c>
      <c r="G9318" t="s">
        <v>6628</v>
      </c>
      <c r="H9318" t="s">
        <v>6628</v>
      </c>
      <c r="I9318" t="s">
        <v>21023</v>
      </c>
      <c r="J9318" t="s">
        <v>6630</v>
      </c>
      <c r="L9318" t="s">
        <v>6529</v>
      </c>
      <c r="M9318" t="s">
        <v>6630</v>
      </c>
      <c r="N9318" t="s">
        <v>6630</v>
      </c>
      <c r="O9318" t="s">
        <v>12780</v>
      </c>
      <c r="P9318" t="s">
        <v>6630</v>
      </c>
      <c r="Q9318" t="s">
        <v>6630</v>
      </c>
    </row>
    <row r="9319" spans="1:17" x14ac:dyDescent="0.35">
      <c r="A9319" t="s">
        <v>21024</v>
      </c>
      <c r="B9319" t="s">
        <v>6626</v>
      </c>
      <c r="C9319" t="s">
        <v>6628</v>
      </c>
      <c r="D9319" t="s">
        <v>6628</v>
      </c>
      <c r="E9319" t="s">
        <v>6628</v>
      </c>
      <c r="F9319" t="s">
        <v>6628</v>
      </c>
      <c r="G9319" t="s">
        <v>6628</v>
      </c>
      <c r="H9319" t="s">
        <v>6628</v>
      </c>
      <c r="I9319" t="s">
        <v>21025</v>
      </c>
      <c r="J9319" t="s">
        <v>6630</v>
      </c>
      <c r="L9319" t="s">
        <v>6529</v>
      </c>
      <c r="M9319" t="s">
        <v>6630</v>
      </c>
      <c r="N9319" t="s">
        <v>6630</v>
      </c>
      <c r="O9319" t="s">
        <v>7821</v>
      </c>
      <c r="P9319" t="s">
        <v>6630</v>
      </c>
      <c r="Q9319" t="s">
        <v>6630</v>
      </c>
    </row>
    <row r="9320" spans="1:17" x14ac:dyDescent="0.35">
      <c r="A9320">
        <v>9402107214</v>
      </c>
      <c r="B9320" t="s">
        <v>6626</v>
      </c>
      <c r="C9320" t="s">
        <v>6540</v>
      </c>
      <c r="D9320">
        <v>131</v>
      </c>
      <c r="E9320" t="s">
        <v>2905</v>
      </c>
      <c r="F9320">
        <v>300</v>
      </c>
      <c r="G9320" t="s">
        <v>3774</v>
      </c>
      <c r="H9320">
        <v>100</v>
      </c>
      <c r="I9320" t="s">
        <v>21026</v>
      </c>
      <c r="J9320">
        <v>13200</v>
      </c>
      <c r="L9320" t="s">
        <v>6529</v>
      </c>
      <c r="M9320">
        <v>10545119</v>
      </c>
      <c r="N9320">
        <v>10427235</v>
      </c>
      <c r="O9320" t="s">
        <v>21027</v>
      </c>
      <c r="P9320" t="s">
        <v>21028</v>
      </c>
      <c r="Q9320">
        <v>700</v>
      </c>
    </row>
    <row r="9321" spans="1:17" x14ac:dyDescent="0.35">
      <c r="A9321" t="s">
        <v>21029</v>
      </c>
      <c r="B9321" t="s">
        <v>6626</v>
      </c>
      <c r="C9321" t="s">
        <v>6628</v>
      </c>
      <c r="D9321" t="s">
        <v>6628</v>
      </c>
      <c r="E9321" t="s">
        <v>6628</v>
      </c>
      <c r="F9321" t="s">
        <v>6628</v>
      </c>
      <c r="G9321" t="s">
        <v>6628</v>
      </c>
      <c r="H9321" t="s">
        <v>6628</v>
      </c>
      <c r="I9321" t="s">
        <v>15300</v>
      </c>
      <c r="J9321" t="s">
        <v>6630</v>
      </c>
      <c r="L9321" t="s">
        <v>6526</v>
      </c>
      <c r="M9321" t="s">
        <v>6630</v>
      </c>
      <c r="N9321" t="s">
        <v>6630</v>
      </c>
      <c r="O9321" t="s">
        <v>6630</v>
      </c>
      <c r="P9321" t="s">
        <v>6630</v>
      </c>
      <c r="Q9321" t="s">
        <v>6630</v>
      </c>
    </row>
    <row r="9322" spans="1:17" x14ac:dyDescent="0.35">
      <c r="A9322">
        <v>9403107905</v>
      </c>
      <c r="B9322" t="s">
        <v>6626</v>
      </c>
      <c r="C9322" t="s">
        <v>6356</v>
      </c>
      <c r="D9322">
        <v>200</v>
      </c>
      <c r="E9322" t="s">
        <v>6999</v>
      </c>
      <c r="F9322">
        <v>205</v>
      </c>
      <c r="G9322" t="s">
        <v>7000</v>
      </c>
      <c r="H9322">
        <v>600</v>
      </c>
      <c r="I9322" t="s">
        <v>21030</v>
      </c>
      <c r="J9322" t="s">
        <v>6630</v>
      </c>
      <c r="L9322" t="s">
        <v>6529</v>
      </c>
      <c r="M9322">
        <v>10510215</v>
      </c>
      <c r="N9322" t="s">
        <v>6630</v>
      </c>
      <c r="O9322" t="s">
        <v>7817</v>
      </c>
      <c r="P9322" t="s">
        <v>21031</v>
      </c>
      <c r="Q9322" t="s">
        <v>6630</v>
      </c>
    </row>
    <row r="9323" spans="1:17" x14ac:dyDescent="0.35">
      <c r="A9323">
        <v>20304</v>
      </c>
      <c r="B9323" t="s">
        <v>6626</v>
      </c>
      <c r="C9323" t="s">
        <v>6356</v>
      </c>
      <c r="D9323">
        <v>200</v>
      </c>
      <c r="E9323" t="s">
        <v>488</v>
      </c>
      <c r="F9323">
        <v>203</v>
      </c>
      <c r="G9323" t="s">
        <v>488</v>
      </c>
      <c r="H9323">
        <v>500</v>
      </c>
      <c r="I9323" t="s">
        <v>21032</v>
      </c>
      <c r="J9323" t="s">
        <v>6630</v>
      </c>
      <c r="L9323" t="s">
        <v>6526</v>
      </c>
      <c r="M9323" t="s">
        <v>6630</v>
      </c>
      <c r="N9323">
        <v>10448896</v>
      </c>
      <c r="O9323" t="s">
        <v>21033</v>
      </c>
      <c r="P9323" t="s">
        <v>21034</v>
      </c>
      <c r="Q9323" t="s">
        <v>6630</v>
      </c>
    </row>
    <row r="9324" spans="1:17" x14ac:dyDescent="0.35">
      <c r="A9324">
        <v>9418114244</v>
      </c>
      <c r="B9324" t="s">
        <v>6626</v>
      </c>
      <c r="C9324" t="s">
        <v>6540</v>
      </c>
      <c r="D9324">
        <v>131</v>
      </c>
      <c r="E9324" t="s">
        <v>6672</v>
      </c>
      <c r="F9324">
        <v>703</v>
      </c>
      <c r="G9324" t="s">
        <v>3068</v>
      </c>
      <c r="H9324">
        <v>830</v>
      </c>
      <c r="I9324" t="s">
        <v>21035</v>
      </c>
      <c r="J9324">
        <v>13260</v>
      </c>
      <c r="L9324" t="s">
        <v>6529</v>
      </c>
      <c r="M9324">
        <v>13266246</v>
      </c>
      <c r="N9324" t="s">
        <v>6630</v>
      </c>
      <c r="O9324" t="s">
        <v>6630</v>
      </c>
      <c r="P9324" t="s">
        <v>6630</v>
      </c>
      <c r="Q9324" t="s">
        <v>6630</v>
      </c>
    </row>
    <row r="9325" spans="1:17" x14ac:dyDescent="0.35">
      <c r="A9325">
        <v>3912110950</v>
      </c>
      <c r="B9325" t="s">
        <v>6626</v>
      </c>
      <c r="C9325" t="s">
        <v>6356</v>
      </c>
      <c r="D9325">
        <v>200</v>
      </c>
      <c r="E9325" t="s">
        <v>5245</v>
      </c>
      <c r="F9325">
        <v>202</v>
      </c>
      <c r="G9325" t="s">
        <v>5245</v>
      </c>
      <c r="H9325">
        <v>450</v>
      </c>
      <c r="I9325" t="s">
        <v>21036</v>
      </c>
      <c r="J9325">
        <v>20200</v>
      </c>
      <c r="L9325" t="s">
        <v>6529</v>
      </c>
      <c r="M9325">
        <v>13110938</v>
      </c>
      <c r="N9325" t="s">
        <v>6630</v>
      </c>
      <c r="O9325" t="s">
        <v>6630</v>
      </c>
      <c r="P9325" t="s">
        <v>6630</v>
      </c>
      <c r="Q9325">
        <v>600</v>
      </c>
    </row>
    <row r="9326" spans="1:17" x14ac:dyDescent="0.35">
      <c r="A9326">
        <v>9495100675</v>
      </c>
      <c r="B9326" t="s">
        <v>6626</v>
      </c>
      <c r="C9326" t="s">
        <v>6356</v>
      </c>
      <c r="D9326">
        <v>200</v>
      </c>
      <c r="E9326" t="s">
        <v>6357</v>
      </c>
      <c r="F9326">
        <v>209</v>
      </c>
      <c r="G9326" t="s">
        <v>6628</v>
      </c>
      <c r="H9326" t="s">
        <v>6628</v>
      </c>
      <c r="I9326" t="s">
        <v>21037</v>
      </c>
      <c r="J9326" t="s">
        <v>6630</v>
      </c>
      <c r="L9326" t="s">
        <v>6529</v>
      </c>
      <c r="M9326" t="s">
        <v>6630</v>
      </c>
      <c r="N9326">
        <v>10002131</v>
      </c>
      <c r="O9326" t="s">
        <v>6630</v>
      </c>
      <c r="P9326" t="s">
        <v>6830</v>
      </c>
      <c r="Q9326" t="s">
        <v>6630</v>
      </c>
    </row>
    <row r="9327" spans="1:17" x14ac:dyDescent="0.35">
      <c r="A9327">
        <v>9608109547</v>
      </c>
      <c r="B9327" t="s">
        <v>6626</v>
      </c>
      <c r="C9327" t="s">
        <v>6540</v>
      </c>
      <c r="D9327">
        <v>131</v>
      </c>
      <c r="E9327" t="s">
        <v>2905</v>
      </c>
      <c r="F9327">
        <v>300</v>
      </c>
      <c r="G9327" t="s">
        <v>3774</v>
      </c>
      <c r="H9327">
        <v>100</v>
      </c>
      <c r="I9327" t="s">
        <v>21038</v>
      </c>
      <c r="J9327" t="s">
        <v>6630</v>
      </c>
      <c r="L9327" t="s">
        <v>6529</v>
      </c>
      <c r="M9327">
        <v>10523358</v>
      </c>
      <c r="N9327">
        <v>10427235</v>
      </c>
      <c r="O9327" t="s">
        <v>6630</v>
      </c>
      <c r="P9327" t="s">
        <v>21039</v>
      </c>
      <c r="Q9327">
        <v>900</v>
      </c>
    </row>
    <row r="9328" spans="1:17" x14ac:dyDescent="0.35">
      <c r="A9328">
        <v>9499106237</v>
      </c>
      <c r="B9328" t="s">
        <v>6626</v>
      </c>
      <c r="C9328" t="s">
        <v>6356</v>
      </c>
      <c r="D9328">
        <v>200</v>
      </c>
      <c r="E9328" t="s">
        <v>6659</v>
      </c>
      <c r="F9328">
        <v>208</v>
      </c>
      <c r="G9328" t="s">
        <v>7129</v>
      </c>
      <c r="H9328">
        <v>305</v>
      </c>
      <c r="I9328" t="s">
        <v>21040</v>
      </c>
      <c r="J9328">
        <v>13500</v>
      </c>
      <c r="L9328" t="s">
        <v>6529</v>
      </c>
      <c r="M9328" t="s">
        <v>6630</v>
      </c>
      <c r="N9328">
        <v>10008204</v>
      </c>
      <c r="O9328" t="s">
        <v>6630</v>
      </c>
      <c r="P9328" t="s">
        <v>21041</v>
      </c>
      <c r="Q9328" t="s">
        <v>6630</v>
      </c>
    </row>
    <row r="9329" spans="1:17" x14ac:dyDescent="0.35">
      <c r="A9329">
        <v>9413111468</v>
      </c>
      <c r="B9329" t="s">
        <v>6626</v>
      </c>
      <c r="C9329" t="s">
        <v>6356</v>
      </c>
      <c r="D9329">
        <v>200</v>
      </c>
      <c r="E9329" t="s">
        <v>488</v>
      </c>
      <c r="F9329">
        <v>203</v>
      </c>
      <c r="G9329" t="s">
        <v>488</v>
      </c>
      <c r="H9329">
        <v>500</v>
      </c>
      <c r="I9329" t="s">
        <v>21042</v>
      </c>
      <c r="J9329">
        <v>20302</v>
      </c>
      <c r="L9329" t="s">
        <v>6529</v>
      </c>
      <c r="M9329">
        <v>10007022</v>
      </c>
      <c r="N9329" t="s">
        <v>6630</v>
      </c>
      <c r="O9329">
        <v>29186</v>
      </c>
      <c r="P9329" t="s">
        <v>6630</v>
      </c>
      <c r="Q9329" t="s">
        <v>6630</v>
      </c>
    </row>
    <row r="9330" spans="1:17" x14ac:dyDescent="0.35">
      <c r="A9330">
        <v>9494100461</v>
      </c>
      <c r="B9330" t="s">
        <v>6626</v>
      </c>
      <c r="C9330" t="s">
        <v>6356</v>
      </c>
      <c r="D9330">
        <v>200</v>
      </c>
      <c r="E9330" t="s">
        <v>6366</v>
      </c>
      <c r="F9330">
        <v>207</v>
      </c>
      <c r="G9330" t="s">
        <v>6628</v>
      </c>
      <c r="H9330" t="s">
        <v>6628</v>
      </c>
      <c r="I9330" t="s">
        <v>21043</v>
      </c>
      <c r="J9330" t="s">
        <v>6630</v>
      </c>
      <c r="L9330" t="s">
        <v>6529</v>
      </c>
      <c r="M9330" t="s">
        <v>6630</v>
      </c>
      <c r="N9330">
        <v>10003766</v>
      </c>
      <c r="O9330" t="s">
        <v>6630</v>
      </c>
      <c r="P9330" t="s">
        <v>6799</v>
      </c>
      <c r="Q9330" t="s">
        <v>6630</v>
      </c>
    </row>
    <row r="9331" spans="1:17" x14ac:dyDescent="0.35">
      <c r="A9331">
        <v>6396105006</v>
      </c>
      <c r="B9331" t="s">
        <v>6626</v>
      </c>
      <c r="C9331" t="s">
        <v>6356</v>
      </c>
      <c r="D9331">
        <v>200</v>
      </c>
      <c r="E9331" t="s">
        <v>6366</v>
      </c>
      <c r="F9331">
        <v>207</v>
      </c>
      <c r="G9331" t="s">
        <v>6662</v>
      </c>
      <c r="H9331">
        <v>720</v>
      </c>
      <c r="I9331" t="s">
        <v>21044</v>
      </c>
      <c r="J9331" t="s">
        <v>6630</v>
      </c>
      <c r="L9331" t="s">
        <v>6529</v>
      </c>
      <c r="M9331" t="s">
        <v>6630</v>
      </c>
      <c r="N9331">
        <v>10007319</v>
      </c>
      <c r="O9331" t="s">
        <v>6630</v>
      </c>
      <c r="P9331" t="s">
        <v>21045</v>
      </c>
      <c r="Q9331" t="s">
        <v>6630</v>
      </c>
    </row>
    <row r="9332" spans="1:17" x14ac:dyDescent="0.35">
      <c r="A9332" t="s">
        <v>21046</v>
      </c>
      <c r="B9332" t="s">
        <v>6626</v>
      </c>
      <c r="C9332" t="s">
        <v>6628</v>
      </c>
      <c r="D9332" t="s">
        <v>6628</v>
      </c>
      <c r="E9332" t="s">
        <v>6628</v>
      </c>
      <c r="F9332" t="s">
        <v>6628</v>
      </c>
      <c r="G9332" t="s">
        <v>6628</v>
      </c>
      <c r="H9332" t="s">
        <v>6628</v>
      </c>
      <c r="I9332" t="s">
        <v>21047</v>
      </c>
      <c r="J9332" t="s">
        <v>6630</v>
      </c>
      <c r="L9332" t="s">
        <v>6529</v>
      </c>
      <c r="M9332" t="s">
        <v>6630</v>
      </c>
      <c r="N9332" t="s">
        <v>6630</v>
      </c>
      <c r="O9332" t="s">
        <v>7821</v>
      </c>
      <c r="P9332" t="s">
        <v>6630</v>
      </c>
      <c r="Q9332" t="s">
        <v>6630</v>
      </c>
    </row>
    <row r="9333" spans="1:17" x14ac:dyDescent="0.35">
      <c r="A9333">
        <v>9418114520</v>
      </c>
      <c r="B9333" t="s">
        <v>6626</v>
      </c>
      <c r="C9333" t="s">
        <v>6356</v>
      </c>
      <c r="D9333">
        <v>200</v>
      </c>
      <c r="E9333" t="s">
        <v>6645</v>
      </c>
      <c r="F9333">
        <v>201</v>
      </c>
      <c r="G9333" t="s">
        <v>6638</v>
      </c>
      <c r="H9333">
        <v>415</v>
      </c>
      <c r="I9333" t="s">
        <v>21048</v>
      </c>
      <c r="J9333">
        <v>20115</v>
      </c>
      <c r="L9333" t="s">
        <v>6529</v>
      </c>
      <c r="M9333">
        <v>13812817</v>
      </c>
      <c r="N9333">
        <v>13523468</v>
      </c>
      <c r="O9333" t="s">
        <v>21049</v>
      </c>
      <c r="P9333" t="s">
        <v>6630</v>
      </c>
      <c r="Q9333" t="s">
        <v>6630</v>
      </c>
    </row>
    <row r="9334" spans="1:17" x14ac:dyDescent="0.35">
      <c r="A9334" t="s">
        <v>21050</v>
      </c>
      <c r="B9334" t="s">
        <v>6626</v>
      </c>
      <c r="C9334" t="s">
        <v>6628</v>
      </c>
      <c r="D9334" t="s">
        <v>6628</v>
      </c>
      <c r="E9334" t="s">
        <v>6628</v>
      </c>
      <c r="F9334" t="s">
        <v>6628</v>
      </c>
      <c r="G9334" t="s">
        <v>6628</v>
      </c>
      <c r="H9334" t="s">
        <v>6628</v>
      </c>
      <c r="I9334" t="s">
        <v>21051</v>
      </c>
      <c r="J9334" t="s">
        <v>6630</v>
      </c>
      <c r="L9334" t="s">
        <v>6526</v>
      </c>
      <c r="M9334" t="s">
        <v>6630</v>
      </c>
      <c r="N9334" t="s">
        <v>6630</v>
      </c>
      <c r="O9334" t="s">
        <v>6630</v>
      </c>
      <c r="P9334" t="s">
        <v>6630</v>
      </c>
      <c r="Q9334" t="s">
        <v>6630</v>
      </c>
    </row>
    <row r="9335" spans="1:17" x14ac:dyDescent="0.35">
      <c r="A9335">
        <v>9403107693</v>
      </c>
      <c r="B9335" t="s">
        <v>6626</v>
      </c>
      <c r="C9335" t="s">
        <v>6356</v>
      </c>
      <c r="D9335">
        <v>200</v>
      </c>
      <c r="E9335" t="s">
        <v>6999</v>
      </c>
      <c r="F9335">
        <v>205</v>
      </c>
      <c r="G9335" t="s">
        <v>7000</v>
      </c>
      <c r="H9335">
        <v>600</v>
      </c>
      <c r="I9335" t="s">
        <v>21052</v>
      </c>
      <c r="J9335" t="s">
        <v>6630</v>
      </c>
      <c r="L9335" t="s">
        <v>6529</v>
      </c>
      <c r="M9335">
        <v>10015360</v>
      </c>
      <c r="N9335">
        <v>10566438</v>
      </c>
      <c r="O9335" t="s">
        <v>21053</v>
      </c>
      <c r="P9335" t="s">
        <v>21054</v>
      </c>
      <c r="Q9335" t="s">
        <v>6630</v>
      </c>
    </row>
    <row r="9336" spans="1:17" x14ac:dyDescent="0.35">
      <c r="A9336" t="s">
        <v>21055</v>
      </c>
      <c r="B9336" t="s">
        <v>6626</v>
      </c>
      <c r="C9336" t="s">
        <v>6628</v>
      </c>
      <c r="D9336" t="s">
        <v>6628</v>
      </c>
      <c r="E9336" t="s">
        <v>6628</v>
      </c>
      <c r="F9336" t="s">
        <v>6628</v>
      </c>
      <c r="G9336" t="s">
        <v>6628</v>
      </c>
      <c r="H9336" t="s">
        <v>6628</v>
      </c>
      <c r="I9336" t="s">
        <v>21056</v>
      </c>
      <c r="J9336" t="s">
        <v>6630</v>
      </c>
      <c r="L9336" t="s">
        <v>6526</v>
      </c>
      <c r="M9336" t="s">
        <v>6630</v>
      </c>
      <c r="N9336" t="s">
        <v>6630</v>
      </c>
      <c r="O9336" t="s">
        <v>6630</v>
      </c>
      <c r="P9336" t="s">
        <v>6630</v>
      </c>
      <c r="Q9336" t="s">
        <v>6630</v>
      </c>
    </row>
    <row r="9337" spans="1:17" x14ac:dyDescent="0.35">
      <c r="A9337">
        <v>3923116221</v>
      </c>
      <c r="B9337" t="s">
        <v>6334</v>
      </c>
      <c r="C9337" t="s">
        <v>6356</v>
      </c>
      <c r="D9337">
        <v>200</v>
      </c>
      <c r="E9337" t="s">
        <v>5245</v>
      </c>
      <c r="F9337">
        <v>202</v>
      </c>
      <c r="G9337" t="s">
        <v>5245</v>
      </c>
      <c r="H9337">
        <v>450</v>
      </c>
      <c r="I9337" t="s">
        <v>21057</v>
      </c>
      <c r="J9337">
        <v>20200</v>
      </c>
      <c r="L9337" t="s">
        <v>6529</v>
      </c>
      <c r="M9337">
        <v>10430573</v>
      </c>
      <c r="N9337">
        <v>16083293</v>
      </c>
      <c r="O9337" t="s">
        <v>6630</v>
      </c>
      <c r="P9337" t="s">
        <v>6630</v>
      </c>
      <c r="Q9337">
        <v>800</v>
      </c>
    </row>
    <row r="9338" spans="1:17" x14ac:dyDescent="0.35">
      <c r="A9338" t="s">
        <v>21058</v>
      </c>
      <c r="B9338" t="s">
        <v>6626</v>
      </c>
      <c r="C9338" t="s">
        <v>6628</v>
      </c>
      <c r="D9338" t="s">
        <v>6628</v>
      </c>
      <c r="E9338" t="s">
        <v>6628</v>
      </c>
      <c r="F9338" t="s">
        <v>6628</v>
      </c>
      <c r="G9338" t="s">
        <v>6628</v>
      </c>
      <c r="H9338" t="s">
        <v>6628</v>
      </c>
      <c r="I9338" t="s">
        <v>21059</v>
      </c>
      <c r="J9338" t="s">
        <v>6630</v>
      </c>
      <c r="L9338" t="s">
        <v>6529</v>
      </c>
      <c r="M9338" t="s">
        <v>6630</v>
      </c>
      <c r="N9338" t="s">
        <v>6630</v>
      </c>
      <c r="O9338" t="s">
        <v>6630</v>
      </c>
      <c r="P9338" t="s">
        <v>6630</v>
      </c>
      <c r="Q9338" t="s">
        <v>6630</v>
      </c>
    </row>
    <row r="9339" spans="1:17" x14ac:dyDescent="0.35">
      <c r="A9339">
        <v>20125</v>
      </c>
      <c r="B9339" t="s">
        <v>6626</v>
      </c>
      <c r="C9339" t="s">
        <v>6540</v>
      </c>
      <c r="D9339">
        <v>131</v>
      </c>
      <c r="E9339" t="s">
        <v>6981</v>
      </c>
      <c r="F9339">
        <v>301</v>
      </c>
      <c r="G9339" t="s">
        <v>6982</v>
      </c>
      <c r="H9339">
        <v>110</v>
      </c>
      <c r="I9339" t="s">
        <v>21060</v>
      </c>
      <c r="J9339" t="s">
        <v>6630</v>
      </c>
      <c r="L9339" t="s">
        <v>6526</v>
      </c>
      <c r="M9339" t="s">
        <v>6630</v>
      </c>
      <c r="N9339" t="s">
        <v>6630</v>
      </c>
      <c r="O9339" t="s">
        <v>12101</v>
      </c>
      <c r="P9339" t="s">
        <v>6630</v>
      </c>
      <c r="Q9339" t="s">
        <v>6630</v>
      </c>
    </row>
    <row r="9340" spans="1:17" x14ac:dyDescent="0.35">
      <c r="A9340">
        <v>6803107812</v>
      </c>
      <c r="B9340" t="s">
        <v>6626</v>
      </c>
      <c r="C9340" t="s">
        <v>6356</v>
      </c>
      <c r="D9340">
        <v>200</v>
      </c>
      <c r="E9340" t="s">
        <v>5245</v>
      </c>
      <c r="F9340">
        <v>202</v>
      </c>
      <c r="G9340" t="s">
        <v>5245</v>
      </c>
      <c r="H9340">
        <v>450</v>
      </c>
      <c r="I9340" t="s">
        <v>21061</v>
      </c>
      <c r="J9340" t="s">
        <v>6630</v>
      </c>
      <c r="L9340" t="s">
        <v>6529</v>
      </c>
      <c r="M9340">
        <v>10703404</v>
      </c>
      <c r="N9340">
        <v>10177432</v>
      </c>
      <c r="O9340" t="s">
        <v>6630</v>
      </c>
      <c r="P9340" t="s">
        <v>21062</v>
      </c>
      <c r="Q9340" t="s">
        <v>6630</v>
      </c>
    </row>
    <row r="9341" spans="1:17" x14ac:dyDescent="0.35">
      <c r="A9341">
        <v>6302107369</v>
      </c>
      <c r="B9341" t="s">
        <v>6626</v>
      </c>
      <c r="C9341" t="s">
        <v>6356</v>
      </c>
      <c r="D9341">
        <v>200</v>
      </c>
      <c r="E9341" t="s">
        <v>6366</v>
      </c>
      <c r="F9341">
        <v>207</v>
      </c>
      <c r="G9341" t="s">
        <v>8800</v>
      </c>
      <c r="H9341">
        <v>711</v>
      </c>
      <c r="I9341" t="s">
        <v>21063</v>
      </c>
      <c r="J9341">
        <v>20800</v>
      </c>
      <c r="L9341" t="s">
        <v>6529</v>
      </c>
      <c r="M9341" t="s">
        <v>6630</v>
      </c>
      <c r="N9341">
        <v>10161553</v>
      </c>
      <c r="O9341" t="s">
        <v>21064</v>
      </c>
      <c r="P9341" t="s">
        <v>8474</v>
      </c>
      <c r="Q9341" t="s">
        <v>6630</v>
      </c>
    </row>
    <row r="9342" spans="1:17" x14ac:dyDescent="0.35">
      <c r="A9342">
        <v>6301106909</v>
      </c>
      <c r="B9342" t="s">
        <v>6626</v>
      </c>
      <c r="C9342" t="s">
        <v>6356</v>
      </c>
      <c r="D9342">
        <v>200</v>
      </c>
      <c r="E9342" t="s">
        <v>6366</v>
      </c>
      <c r="F9342">
        <v>207</v>
      </c>
      <c r="G9342" t="s">
        <v>6638</v>
      </c>
      <c r="H9342">
        <v>415</v>
      </c>
      <c r="I9342" t="s">
        <v>16168</v>
      </c>
      <c r="J9342">
        <v>20115</v>
      </c>
      <c r="L9342" t="s">
        <v>6529</v>
      </c>
      <c r="M9342">
        <v>10736951</v>
      </c>
      <c r="N9342">
        <v>11120930</v>
      </c>
      <c r="O9342" t="s">
        <v>21065</v>
      </c>
      <c r="P9342" t="s">
        <v>21066</v>
      </c>
      <c r="Q9342" t="s">
        <v>6630</v>
      </c>
    </row>
    <row r="9343" spans="1:17" x14ac:dyDescent="0.35">
      <c r="A9343">
        <v>9414112225</v>
      </c>
      <c r="B9343" t="s">
        <v>6626</v>
      </c>
      <c r="C9343" t="s">
        <v>6356</v>
      </c>
      <c r="D9343">
        <v>200</v>
      </c>
      <c r="E9343" t="s">
        <v>6645</v>
      </c>
      <c r="F9343">
        <v>201</v>
      </c>
      <c r="G9343" t="s">
        <v>6638</v>
      </c>
      <c r="H9343">
        <v>415</v>
      </c>
      <c r="I9343" t="s">
        <v>14422</v>
      </c>
      <c r="J9343">
        <v>20115</v>
      </c>
      <c r="L9343" t="s">
        <v>6529</v>
      </c>
      <c r="M9343">
        <v>13262069</v>
      </c>
      <c r="N9343">
        <v>13261613</v>
      </c>
      <c r="O9343">
        <v>30337</v>
      </c>
      <c r="P9343" t="s">
        <v>6630</v>
      </c>
      <c r="Q9343" t="s">
        <v>6630</v>
      </c>
    </row>
    <row r="9344" spans="1:17" x14ac:dyDescent="0.35">
      <c r="A9344">
        <v>9401106780</v>
      </c>
      <c r="B9344" t="s">
        <v>6626</v>
      </c>
      <c r="C9344" t="s">
        <v>6356</v>
      </c>
      <c r="D9344">
        <v>200</v>
      </c>
      <c r="E9344" t="s">
        <v>6645</v>
      </c>
      <c r="F9344">
        <v>201</v>
      </c>
      <c r="G9344" t="s">
        <v>6657</v>
      </c>
      <c r="H9344">
        <v>420</v>
      </c>
      <c r="I9344" t="s">
        <v>21067</v>
      </c>
      <c r="J9344" t="s">
        <v>6630</v>
      </c>
      <c r="L9344" t="s">
        <v>6529</v>
      </c>
      <c r="M9344" t="s">
        <v>6630</v>
      </c>
      <c r="N9344" t="s">
        <v>6630</v>
      </c>
      <c r="O9344" t="s">
        <v>7260</v>
      </c>
      <c r="P9344" t="s">
        <v>6694</v>
      </c>
      <c r="Q9344" t="s">
        <v>6630</v>
      </c>
    </row>
    <row r="9345" spans="1:17" x14ac:dyDescent="0.35">
      <c r="A9345">
        <v>9415113118</v>
      </c>
      <c r="B9345" t="s">
        <v>6626</v>
      </c>
      <c r="C9345" t="s">
        <v>6356</v>
      </c>
      <c r="D9345">
        <v>200</v>
      </c>
      <c r="E9345" t="s">
        <v>5245</v>
      </c>
      <c r="F9345">
        <v>202</v>
      </c>
      <c r="G9345" t="s">
        <v>5245</v>
      </c>
      <c r="H9345">
        <v>450</v>
      </c>
      <c r="I9345" t="s">
        <v>21068</v>
      </c>
      <c r="J9345">
        <v>20200</v>
      </c>
      <c r="L9345" t="s">
        <v>6529</v>
      </c>
      <c r="M9345">
        <v>10957640</v>
      </c>
      <c r="N9345" t="s">
        <v>6630</v>
      </c>
      <c r="O9345" t="s">
        <v>6630</v>
      </c>
      <c r="P9345" t="s">
        <v>6630</v>
      </c>
      <c r="Q9345" t="s">
        <v>6630</v>
      </c>
    </row>
    <row r="9346" spans="1:17" x14ac:dyDescent="0.35">
      <c r="A9346">
        <v>9410110484</v>
      </c>
      <c r="B9346" t="s">
        <v>6626</v>
      </c>
      <c r="C9346" t="s">
        <v>6356</v>
      </c>
      <c r="D9346">
        <v>200</v>
      </c>
      <c r="E9346" t="s">
        <v>6366</v>
      </c>
      <c r="F9346">
        <v>207</v>
      </c>
      <c r="G9346" t="s">
        <v>6808</v>
      </c>
      <c r="H9346">
        <v>805</v>
      </c>
      <c r="I9346" t="s">
        <v>21069</v>
      </c>
      <c r="J9346">
        <v>29102</v>
      </c>
      <c r="L9346" t="s">
        <v>6529</v>
      </c>
      <c r="M9346">
        <v>11309142</v>
      </c>
      <c r="N9346">
        <v>12979105</v>
      </c>
      <c r="O9346">
        <v>29077</v>
      </c>
      <c r="P9346" t="s">
        <v>6630</v>
      </c>
      <c r="Q9346" t="s">
        <v>6630</v>
      </c>
    </row>
    <row r="9347" spans="1:17" x14ac:dyDescent="0.35">
      <c r="A9347" t="s">
        <v>21070</v>
      </c>
      <c r="B9347" t="s">
        <v>6626</v>
      </c>
      <c r="C9347" t="s">
        <v>6628</v>
      </c>
      <c r="D9347" t="s">
        <v>6628</v>
      </c>
      <c r="E9347" t="s">
        <v>6628</v>
      </c>
      <c r="F9347" t="s">
        <v>6628</v>
      </c>
      <c r="G9347" t="s">
        <v>6628</v>
      </c>
      <c r="H9347" t="s">
        <v>6628</v>
      </c>
      <c r="I9347" t="s">
        <v>13711</v>
      </c>
      <c r="J9347" t="s">
        <v>6630</v>
      </c>
      <c r="L9347" t="s">
        <v>6526</v>
      </c>
      <c r="M9347" t="s">
        <v>6630</v>
      </c>
      <c r="N9347" t="s">
        <v>6630</v>
      </c>
      <c r="O9347" t="s">
        <v>6630</v>
      </c>
      <c r="P9347" t="s">
        <v>6630</v>
      </c>
      <c r="Q9347" t="s">
        <v>6630</v>
      </c>
    </row>
    <row r="9348" spans="1:17" x14ac:dyDescent="0.35">
      <c r="A9348">
        <v>9409110020</v>
      </c>
      <c r="B9348" t="s">
        <v>6626</v>
      </c>
      <c r="C9348" t="s">
        <v>6356</v>
      </c>
      <c r="D9348">
        <v>200</v>
      </c>
      <c r="E9348" t="s">
        <v>6366</v>
      </c>
      <c r="F9348">
        <v>207</v>
      </c>
      <c r="G9348" t="s">
        <v>6651</v>
      </c>
      <c r="H9348">
        <v>410</v>
      </c>
      <c r="I9348" t="s">
        <v>21071</v>
      </c>
      <c r="J9348" t="s">
        <v>6630</v>
      </c>
      <c r="L9348" t="s">
        <v>6529</v>
      </c>
      <c r="M9348">
        <v>12487629</v>
      </c>
      <c r="N9348">
        <v>11841850</v>
      </c>
      <c r="O9348" t="s">
        <v>6630</v>
      </c>
      <c r="P9348" t="s">
        <v>6630</v>
      </c>
      <c r="Q9348">
        <v>100</v>
      </c>
    </row>
    <row r="9349" spans="1:17" x14ac:dyDescent="0.35">
      <c r="A9349">
        <v>7904108247</v>
      </c>
      <c r="B9349" t="s">
        <v>6626</v>
      </c>
      <c r="C9349" t="s">
        <v>6356</v>
      </c>
      <c r="D9349">
        <v>200</v>
      </c>
      <c r="E9349" t="s">
        <v>6366</v>
      </c>
      <c r="F9349">
        <v>207</v>
      </c>
      <c r="G9349" t="s">
        <v>6662</v>
      </c>
      <c r="H9349">
        <v>720</v>
      </c>
      <c r="I9349" t="s">
        <v>21072</v>
      </c>
      <c r="J9349" t="s">
        <v>6630</v>
      </c>
      <c r="L9349" t="s">
        <v>6529</v>
      </c>
      <c r="M9349" t="s">
        <v>6630</v>
      </c>
      <c r="N9349">
        <v>10575924</v>
      </c>
      <c r="O9349" t="s">
        <v>6630</v>
      </c>
      <c r="P9349" t="s">
        <v>6694</v>
      </c>
      <c r="Q9349" t="s">
        <v>6630</v>
      </c>
    </row>
    <row r="9350" spans="1:17" x14ac:dyDescent="0.35">
      <c r="A9350">
        <v>9418114842</v>
      </c>
      <c r="B9350" t="s">
        <v>6626</v>
      </c>
      <c r="C9350" t="s">
        <v>6356</v>
      </c>
      <c r="D9350">
        <v>200</v>
      </c>
      <c r="E9350" t="s">
        <v>2905</v>
      </c>
      <c r="F9350">
        <v>300</v>
      </c>
      <c r="G9350" t="s">
        <v>2845</v>
      </c>
      <c r="H9350">
        <v>107</v>
      </c>
      <c r="I9350" t="s">
        <v>21073</v>
      </c>
      <c r="J9350">
        <v>20120</v>
      </c>
      <c r="L9350" t="s">
        <v>6529</v>
      </c>
      <c r="M9350">
        <v>10658527</v>
      </c>
      <c r="N9350">
        <v>12529948</v>
      </c>
      <c r="O9350" t="s">
        <v>6630</v>
      </c>
      <c r="P9350" t="s">
        <v>6630</v>
      </c>
      <c r="Q9350" t="s">
        <v>6630</v>
      </c>
    </row>
    <row r="9351" spans="1:17" x14ac:dyDescent="0.35">
      <c r="A9351">
        <v>9411110664</v>
      </c>
      <c r="B9351" t="s">
        <v>6626</v>
      </c>
      <c r="C9351" t="s">
        <v>6356</v>
      </c>
      <c r="D9351">
        <v>200</v>
      </c>
      <c r="E9351" t="s">
        <v>6366</v>
      </c>
      <c r="F9351">
        <v>207</v>
      </c>
      <c r="G9351" t="s">
        <v>6657</v>
      </c>
      <c r="H9351">
        <v>420</v>
      </c>
      <c r="I9351" t="s">
        <v>16579</v>
      </c>
      <c r="J9351" t="s">
        <v>6630</v>
      </c>
      <c r="L9351" t="s">
        <v>6529</v>
      </c>
      <c r="M9351">
        <v>10591385</v>
      </c>
      <c r="N9351">
        <v>10045886</v>
      </c>
      <c r="O9351">
        <v>28700</v>
      </c>
      <c r="P9351" t="s">
        <v>6630</v>
      </c>
      <c r="Q9351" t="s">
        <v>6630</v>
      </c>
    </row>
    <row r="9352" spans="1:17" x14ac:dyDescent="0.35">
      <c r="A9352">
        <v>9694100592</v>
      </c>
      <c r="B9352" t="s">
        <v>6626</v>
      </c>
      <c r="C9352" t="s">
        <v>8762</v>
      </c>
      <c r="D9352">
        <v>130</v>
      </c>
      <c r="E9352" t="s">
        <v>6628</v>
      </c>
      <c r="F9352" t="s">
        <v>6628</v>
      </c>
      <c r="G9352" t="s">
        <v>6628</v>
      </c>
      <c r="H9352" t="s">
        <v>6628</v>
      </c>
      <c r="I9352" t="s">
        <v>21074</v>
      </c>
      <c r="J9352" t="s">
        <v>6630</v>
      </c>
      <c r="L9352" t="s">
        <v>6529</v>
      </c>
      <c r="M9352" t="s">
        <v>6630</v>
      </c>
      <c r="N9352" t="s">
        <v>6630</v>
      </c>
      <c r="O9352" t="s">
        <v>21075</v>
      </c>
      <c r="P9352" t="s">
        <v>7784</v>
      </c>
      <c r="Q9352" t="s">
        <v>6630</v>
      </c>
    </row>
    <row r="9353" spans="1:17" x14ac:dyDescent="0.35">
      <c r="A9353" t="s">
        <v>21076</v>
      </c>
      <c r="B9353" t="s">
        <v>6626</v>
      </c>
      <c r="C9353" t="s">
        <v>6628</v>
      </c>
      <c r="D9353" t="s">
        <v>6628</v>
      </c>
      <c r="E9353" t="s">
        <v>6628</v>
      </c>
      <c r="F9353" t="s">
        <v>6628</v>
      </c>
      <c r="G9353" t="s">
        <v>6628</v>
      </c>
      <c r="H9353" t="s">
        <v>6628</v>
      </c>
      <c r="I9353" t="s">
        <v>13943</v>
      </c>
      <c r="J9353" t="s">
        <v>6630</v>
      </c>
      <c r="L9353" t="s">
        <v>6529</v>
      </c>
      <c r="M9353" t="s">
        <v>6630</v>
      </c>
      <c r="N9353" t="s">
        <v>6630</v>
      </c>
      <c r="O9353" t="s">
        <v>6630</v>
      </c>
      <c r="P9353" t="s">
        <v>6630</v>
      </c>
      <c r="Q9353" t="s">
        <v>6630</v>
      </c>
    </row>
    <row r="9354" spans="1:17" x14ac:dyDescent="0.35">
      <c r="A9354">
        <v>9412111391</v>
      </c>
      <c r="B9354" t="s">
        <v>6626</v>
      </c>
      <c r="C9354" t="s">
        <v>6356</v>
      </c>
      <c r="D9354">
        <v>200</v>
      </c>
      <c r="E9354" t="s">
        <v>6366</v>
      </c>
      <c r="F9354">
        <v>207</v>
      </c>
      <c r="G9354" t="s">
        <v>6800</v>
      </c>
      <c r="H9354">
        <v>700</v>
      </c>
      <c r="I9354" t="s">
        <v>21077</v>
      </c>
      <c r="J9354">
        <v>20703</v>
      </c>
      <c r="L9354" t="s">
        <v>6529</v>
      </c>
      <c r="M9354">
        <v>10007028</v>
      </c>
      <c r="N9354">
        <v>10007904</v>
      </c>
      <c r="O9354" t="s">
        <v>6630</v>
      </c>
      <c r="P9354" t="s">
        <v>6630</v>
      </c>
      <c r="Q9354">
        <v>700</v>
      </c>
    </row>
    <row r="9355" spans="1:17" x14ac:dyDescent="0.35">
      <c r="A9355">
        <v>9407109085</v>
      </c>
      <c r="B9355" t="s">
        <v>6626</v>
      </c>
      <c r="C9355" t="s">
        <v>6356</v>
      </c>
      <c r="D9355">
        <v>200</v>
      </c>
      <c r="E9355" t="s">
        <v>6357</v>
      </c>
      <c r="F9355">
        <v>209</v>
      </c>
      <c r="G9355" t="s">
        <v>977</v>
      </c>
      <c r="H9355">
        <v>310</v>
      </c>
      <c r="I9355" t="s">
        <v>21078</v>
      </c>
      <c r="J9355">
        <v>13562</v>
      </c>
      <c r="L9355" t="s">
        <v>6529</v>
      </c>
      <c r="M9355">
        <v>11517531</v>
      </c>
      <c r="N9355">
        <v>10122853</v>
      </c>
      <c r="O9355" t="s">
        <v>6630</v>
      </c>
      <c r="P9355">
        <v>44401.804020000003</v>
      </c>
      <c r="Q9355">
        <v>100</v>
      </c>
    </row>
    <row r="9356" spans="1:17" x14ac:dyDescent="0.35">
      <c r="A9356" t="s">
        <v>21079</v>
      </c>
      <c r="B9356" t="s">
        <v>6626</v>
      </c>
      <c r="C9356" t="s">
        <v>6628</v>
      </c>
      <c r="D9356" t="s">
        <v>6628</v>
      </c>
      <c r="E9356" t="s">
        <v>6628</v>
      </c>
      <c r="F9356" t="s">
        <v>6628</v>
      </c>
      <c r="G9356" t="s">
        <v>6628</v>
      </c>
      <c r="H9356" t="s">
        <v>6628</v>
      </c>
      <c r="I9356" t="s">
        <v>21080</v>
      </c>
      <c r="J9356" t="s">
        <v>6630</v>
      </c>
      <c r="L9356" t="s">
        <v>6526</v>
      </c>
      <c r="M9356" t="s">
        <v>6630</v>
      </c>
      <c r="N9356" t="s">
        <v>6630</v>
      </c>
      <c r="O9356" t="s">
        <v>6630</v>
      </c>
      <c r="P9356" t="s">
        <v>6630</v>
      </c>
      <c r="Q9356" t="s">
        <v>6630</v>
      </c>
    </row>
    <row r="9357" spans="1:17" x14ac:dyDescent="0.35">
      <c r="A9357" t="s">
        <v>21081</v>
      </c>
      <c r="B9357" t="s">
        <v>6626</v>
      </c>
      <c r="C9357" t="s">
        <v>6628</v>
      </c>
      <c r="D9357" t="s">
        <v>6628</v>
      </c>
      <c r="E9357" t="s">
        <v>6628</v>
      </c>
      <c r="F9357" t="s">
        <v>6628</v>
      </c>
      <c r="G9357" t="s">
        <v>6628</v>
      </c>
      <c r="H9357" t="s">
        <v>6628</v>
      </c>
      <c r="I9357" t="s">
        <v>21082</v>
      </c>
      <c r="J9357" t="s">
        <v>6630</v>
      </c>
      <c r="L9357" t="s">
        <v>6529</v>
      </c>
      <c r="M9357" t="s">
        <v>6630</v>
      </c>
      <c r="N9357" t="s">
        <v>6630</v>
      </c>
      <c r="O9357" t="s">
        <v>7821</v>
      </c>
      <c r="P9357" t="s">
        <v>6630</v>
      </c>
      <c r="Q9357" t="s">
        <v>6630</v>
      </c>
    </row>
    <row r="9358" spans="1:17" x14ac:dyDescent="0.35">
      <c r="A9358" t="s">
        <v>21083</v>
      </c>
      <c r="B9358" t="s">
        <v>6626</v>
      </c>
      <c r="C9358" t="s">
        <v>6628</v>
      </c>
      <c r="D9358" t="s">
        <v>6628</v>
      </c>
      <c r="E9358" t="s">
        <v>6628</v>
      </c>
      <c r="F9358" t="s">
        <v>6628</v>
      </c>
      <c r="G9358" t="s">
        <v>6628</v>
      </c>
      <c r="H9358" t="s">
        <v>6628</v>
      </c>
      <c r="I9358" t="s">
        <v>21084</v>
      </c>
      <c r="J9358" t="s">
        <v>6630</v>
      </c>
      <c r="L9358" t="s">
        <v>6529</v>
      </c>
      <c r="M9358" t="s">
        <v>6630</v>
      </c>
      <c r="N9358" t="s">
        <v>6630</v>
      </c>
      <c r="O9358" t="s">
        <v>6630</v>
      </c>
      <c r="P9358" t="s">
        <v>6630</v>
      </c>
      <c r="Q9358" t="s">
        <v>6630</v>
      </c>
    </row>
    <row r="9359" spans="1:17" x14ac:dyDescent="0.35">
      <c r="A9359">
        <v>3914112695</v>
      </c>
      <c r="B9359" t="s">
        <v>6626</v>
      </c>
      <c r="C9359" t="s">
        <v>6356</v>
      </c>
      <c r="D9359">
        <v>200</v>
      </c>
      <c r="E9359" t="s">
        <v>5245</v>
      </c>
      <c r="F9359">
        <v>202</v>
      </c>
      <c r="G9359" t="s">
        <v>5245</v>
      </c>
      <c r="H9359">
        <v>450</v>
      </c>
      <c r="I9359" t="s">
        <v>21085</v>
      </c>
      <c r="J9359">
        <v>20200</v>
      </c>
      <c r="L9359" t="s">
        <v>6529</v>
      </c>
      <c r="M9359">
        <v>11328407</v>
      </c>
      <c r="N9359" t="s">
        <v>6630</v>
      </c>
      <c r="O9359" t="s">
        <v>6630</v>
      </c>
      <c r="P9359" t="s">
        <v>6630</v>
      </c>
      <c r="Q9359">
        <v>800</v>
      </c>
    </row>
    <row r="9360" spans="1:17" x14ac:dyDescent="0.35">
      <c r="A9360">
        <v>3913111844</v>
      </c>
      <c r="B9360" t="s">
        <v>6626</v>
      </c>
      <c r="C9360" t="s">
        <v>6628</v>
      </c>
      <c r="D9360" t="s">
        <v>6628</v>
      </c>
      <c r="E9360" t="s">
        <v>6628</v>
      </c>
      <c r="F9360" t="s">
        <v>6628</v>
      </c>
      <c r="G9360" t="s">
        <v>6628</v>
      </c>
      <c r="H9360" t="s">
        <v>6628</v>
      </c>
      <c r="I9360" t="s">
        <v>7524</v>
      </c>
      <c r="J9360" t="s">
        <v>6630</v>
      </c>
      <c r="L9360" t="s">
        <v>6529</v>
      </c>
      <c r="M9360" t="s">
        <v>6630</v>
      </c>
      <c r="N9360" t="s">
        <v>6630</v>
      </c>
      <c r="O9360" t="s">
        <v>6630</v>
      </c>
      <c r="P9360" t="s">
        <v>6630</v>
      </c>
      <c r="Q9360" t="s">
        <v>6630</v>
      </c>
    </row>
    <row r="9361" spans="1:17" x14ac:dyDescent="0.35">
      <c r="A9361">
        <v>9407109093</v>
      </c>
      <c r="B9361" t="s">
        <v>6626</v>
      </c>
      <c r="C9361" t="s">
        <v>6335</v>
      </c>
      <c r="D9361">
        <v>150</v>
      </c>
      <c r="E9361" t="s">
        <v>6335</v>
      </c>
      <c r="F9361">
        <v>205</v>
      </c>
      <c r="G9361" t="s">
        <v>20527</v>
      </c>
      <c r="H9361">
        <v>604</v>
      </c>
      <c r="I9361" t="s">
        <v>21086</v>
      </c>
      <c r="J9361">
        <v>20507</v>
      </c>
      <c r="L9361" t="s">
        <v>6529</v>
      </c>
      <c r="M9361">
        <v>10767424</v>
      </c>
      <c r="N9361" t="s">
        <v>6630</v>
      </c>
      <c r="O9361" t="s">
        <v>6630</v>
      </c>
      <c r="P9361">
        <v>20507.804011</v>
      </c>
      <c r="Q9361">
        <v>700</v>
      </c>
    </row>
    <row r="9362" spans="1:17" x14ac:dyDescent="0.35">
      <c r="A9362" t="s">
        <v>21087</v>
      </c>
      <c r="B9362" t="s">
        <v>6626</v>
      </c>
      <c r="C9362" t="s">
        <v>6628</v>
      </c>
      <c r="D9362" t="s">
        <v>6628</v>
      </c>
      <c r="E9362" t="s">
        <v>6628</v>
      </c>
      <c r="F9362" t="s">
        <v>6628</v>
      </c>
      <c r="G9362" t="s">
        <v>6628</v>
      </c>
      <c r="H9362" t="s">
        <v>6628</v>
      </c>
      <c r="I9362" t="s">
        <v>9658</v>
      </c>
      <c r="J9362" t="s">
        <v>6630</v>
      </c>
      <c r="L9362" t="s">
        <v>6526</v>
      </c>
      <c r="M9362" t="s">
        <v>6630</v>
      </c>
      <c r="N9362" t="s">
        <v>6630</v>
      </c>
      <c r="O9362" t="s">
        <v>6630</v>
      </c>
      <c r="P9362" t="s">
        <v>6630</v>
      </c>
      <c r="Q9362" t="s">
        <v>6630</v>
      </c>
    </row>
    <row r="9363" spans="1:17" x14ac:dyDescent="0.35">
      <c r="A9363">
        <v>9419115162</v>
      </c>
      <c r="B9363" t="s">
        <v>6334</v>
      </c>
      <c r="C9363" t="s">
        <v>6540</v>
      </c>
      <c r="D9363">
        <v>131</v>
      </c>
      <c r="E9363" t="s">
        <v>2905</v>
      </c>
      <c r="F9363">
        <v>300</v>
      </c>
      <c r="G9363" t="s">
        <v>2845</v>
      </c>
      <c r="H9363">
        <v>107</v>
      </c>
      <c r="I9363" t="s">
        <v>21088</v>
      </c>
      <c r="J9363">
        <v>20120</v>
      </c>
      <c r="L9363" t="s">
        <v>6529</v>
      </c>
      <c r="M9363">
        <v>12939867</v>
      </c>
      <c r="N9363">
        <v>11277777</v>
      </c>
      <c r="O9363" t="s">
        <v>6630</v>
      </c>
      <c r="P9363" t="s">
        <v>6630</v>
      </c>
      <c r="Q9363" t="s">
        <v>6630</v>
      </c>
    </row>
    <row r="9364" spans="1:17" x14ac:dyDescent="0.35">
      <c r="A9364">
        <v>9497105357</v>
      </c>
      <c r="B9364" t="s">
        <v>6626</v>
      </c>
      <c r="C9364" t="s">
        <v>6356</v>
      </c>
      <c r="D9364">
        <v>200</v>
      </c>
      <c r="E9364" t="s">
        <v>6357</v>
      </c>
      <c r="F9364">
        <v>209</v>
      </c>
      <c r="G9364" t="s">
        <v>6862</v>
      </c>
      <c r="H9364">
        <v>360</v>
      </c>
      <c r="I9364" t="s">
        <v>21089</v>
      </c>
      <c r="J9364" t="s">
        <v>6630</v>
      </c>
      <c r="L9364" t="s">
        <v>6529</v>
      </c>
      <c r="M9364" t="s">
        <v>6630</v>
      </c>
      <c r="N9364">
        <v>10002894</v>
      </c>
      <c r="O9364" t="s">
        <v>6630</v>
      </c>
      <c r="P9364" t="s">
        <v>21090</v>
      </c>
      <c r="Q9364" t="s">
        <v>6630</v>
      </c>
    </row>
    <row r="9365" spans="1:17" x14ac:dyDescent="0.35">
      <c r="A9365">
        <v>9419115199</v>
      </c>
      <c r="B9365" t="s">
        <v>6626</v>
      </c>
      <c r="C9365" t="s">
        <v>8365</v>
      </c>
      <c r="D9365">
        <v>105</v>
      </c>
      <c r="E9365" t="s">
        <v>8513</v>
      </c>
      <c r="F9365">
        <v>100</v>
      </c>
      <c r="G9365" t="s">
        <v>8367</v>
      </c>
      <c r="H9365">
        <v>5</v>
      </c>
      <c r="I9365" t="s">
        <v>21091</v>
      </c>
      <c r="J9365">
        <v>10530</v>
      </c>
      <c r="L9365" t="s">
        <v>6529</v>
      </c>
      <c r="M9365">
        <v>10444246</v>
      </c>
      <c r="N9365" t="s">
        <v>6630</v>
      </c>
      <c r="O9365" t="s">
        <v>6630</v>
      </c>
      <c r="P9365" t="s">
        <v>6630</v>
      </c>
      <c r="Q9365">
        <v>700</v>
      </c>
    </row>
    <row r="9366" spans="1:17" x14ac:dyDescent="0.35">
      <c r="A9366">
        <v>9493011708</v>
      </c>
      <c r="B9366" t="s">
        <v>6626</v>
      </c>
      <c r="C9366" t="s">
        <v>8762</v>
      </c>
      <c r="D9366">
        <v>130</v>
      </c>
      <c r="E9366" t="s">
        <v>6628</v>
      </c>
      <c r="F9366" t="s">
        <v>6628</v>
      </c>
      <c r="G9366" t="s">
        <v>6933</v>
      </c>
      <c r="H9366">
        <v>300</v>
      </c>
      <c r="I9366" t="s">
        <v>21092</v>
      </c>
      <c r="J9366" t="s">
        <v>6630</v>
      </c>
      <c r="L9366" t="s">
        <v>6529</v>
      </c>
      <c r="M9366" t="s">
        <v>6630</v>
      </c>
      <c r="N9366" t="s">
        <v>6630</v>
      </c>
      <c r="O9366" t="s">
        <v>21093</v>
      </c>
      <c r="P9366" t="s">
        <v>21094</v>
      </c>
      <c r="Q9366" t="s">
        <v>6630</v>
      </c>
    </row>
    <row r="9367" spans="1:17" x14ac:dyDescent="0.35">
      <c r="A9367">
        <v>9413111446</v>
      </c>
      <c r="B9367" t="s">
        <v>6626</v>
      </c>
      <c r="C9367" t="s">
        <v>6356</v>
      </c>
      <c r="D9367">
        <v>200</v>
      </c>
      <c r="E9367" t="s">
        <v>6701</v>
      </c>
      <c r="F9367">
        <v>500</v>
      </c>
      <c r="G9367" t="s">
        <v>7639</v>
      </c>
      <c r="H9367">
        <v>63</v>
      </c>
      <c r="I9367" t="s">
        <v>21095</v>
      </c>
      <c r="J9367">
        <v>12029</v>
      </c>
      <c r="L9367" t="s">
        <v>6529</v>
      </c>
      <c r="M9367">
        <v>12938282</v>
      </c>
      <c r="N9367" t="s">
        <v>6630</v>
      </c>
      <c r="O9367" t="s">
        <v>6630</v>
      </c>
      <c r="P9367" t="s">
        <v>6630</v>
      </c>
      <c r="Q9367">
        <v>100</v>
      </c>
    </row>
    <row r="9368" spans="1:17" x14ac:dyDescent="0.35">
      <c r="A9368">
        <v>3913111612</v>
      </c>
      <c r="B9368" t="s">
        <v>6626</v>
      </c>
      <c r="C9368" t="s">
        <v>6356</v>
      </c>
      <c r="D9368">
        <v>200</v>
      </c>
      <c r="E9368" t="s">
        <v>5245</v>
      </c>
      <c r="F9368">
        <v>202</v>
      </c>
      <c r="G9368" t="s">
        <v>5245</v>
      </c>
      <c r="H9368">
        <v>450</v>
      </c>
      <c r="I9368" t="s">
        <v>21096</v>
      </c>
      <c r="J9368">
        <v>20205</v>
      </c>
      <c r="L9368" t="s">
        <v>6529</v>
      </c>
      <c r="M9368">
        <v>13110938</v>
      </c>
      <c r="N9368" t="s">
        <v>6630</v>
      </c>
      <c r="O9368" t="s">
        <v>6630</v>
      </c>
      <c r="P9368" t="s">
        <v>6630</v>
      </c>
      <c r="Q9368">
        <v>610</v>
      </c>
    </row>
    <row r="9369" spans="1:17" x14ac:dyDescent="0.35">
      <c r="A9369">
        <v>3511110907</v>
      </c>
      <c r="B9369" t="s">
        <v>6626</v>
      </c>
      <c r="C9369" t="s">
        <v>6356</v>
      </c>
      <c r="D9369">
        <v>200</v>
      </c>
      <c r="E9369" t="s">
        <v>5245</v>
      </c>
      <c r="F9369">
        <v>202</v>
      </c>
      <c r="G9369" t="s">
        <v>5245</v>
      </c>
      <c r="H9369">
        <v>450</v>
      </c>
      <c r="I9369" t="s">
        <v>21097</v>
      </c>
      <c r="J9369">
        <v>20200</v>
      </c>
      <c r="L9369" t="s">
        <v>6529</v>
      </c>
      <c r="M9369">
        <v>13110938</v>
      </c>
      <c r="N9369" t="s">
        <v>6630</v>
      </c>
      <c r="O9369" t="s">
        <v>12220</v>
      </c>
      <c r="P9369" t="s">
        <v>6630</v>
      </c>
      <c r="Q9369" t="s">
        <v>6630</v>
      </c>
    </row>
    <row r="9370" spans="1:17" x14ac:dyDescent="0.35">
      <c r="A9370">
        <v>9403107689</v>
      </c>
      <c r="B9370" t="s">
        <v>6626</v>
      </c>
      <c r="C9370" t="s">
        <v>6356</v>
      </c>
      <c r="D9370">
        <v>200</v>
      </c>
      <c r="E9370" t="s">
        <v>6659</v>
      </c>
      <c r="F9370">
        <v>208</v>
      </c>
      <c r="G9370" t="s">
        <v>977</v>
      </c>
      <c r="H9370">
        <v>310</v>
      </c>
      <c r="I9370" t="s">
        <v>21098</v>
      </c>
      <c r="J9370" t="s">
        <v>6630</v>
      </c>
      <c r="L9370" t="s">
        <v>6529</v>
      </c>
      <c r="M9370">
        <v>10197353</v>
      </c>
      <c r="N9370">
        <v>10601803</v>
      </c>
      <c r="O9370" t="s">
        <v>21099</v>
      </c>
      <c r="P9370" t="s">
        <v>21100</v>
      </c>
      <c r="Q9370" t="s">
        <v>6630</v>
      </c>
    </row>
    <row r="9371" spans="1:17" x14ac:dyDescent="0.35">
      <c r="A9371">
        <v>8701106675</v>
      </c>
      <c r="B9371" t="s">
        <v>6626</v>
      </c>
      <c r="C9371" t="s">
        <v>6356</v>
      </c>
      <c r="D9371">
        <v>200</v>
      </c>
      <c r="E9371" t="s">
        <v>6701</v>
      </c>
      <c r="F9371">
        <v>500</v>
      </c>
      <c r="G9371" t="s">
        <v>7639</v>
      </c>
      <c r="H9371">
        <v>63</v>
      </c>
      <c r="I9371" t="s">
        <v>21101</v>
      </c>
      <c r="J9371">
        <v>12029</v>
      </c>
      <c r="L9371" t="s">
        <v>6529</v>
      </c>
      <c r="M9371" t="s">
        <v>6630</v>
      </c>
      <c r="N9371">
        <v>10297741</v>
      </c>
      <c r="O9371" t="s">
        <v>6630</v>
      </c>
      <c r="P9371" t="s">
        <v>21102</v>
      </c>
      <c r="Q9371" t="s">
        <v>6630</v>
      </c>
    </row>
    <row r="9372" spans="1:17" x14ac:dyDescent="0.35">
      <c r="A9372">
        <v>9416113517</v>
      </c>
      <c r="B9372" t="s">
        <v>6626</v>
      </c>
      <c r="C9372" t="s">
        <v>6540</v>
      </c>
      <c r="D9372">
        <v>131</v>
      </c>
      <c r="E9372" t="s">
        <v>6672</v>
      </c>
      <c r="F9372">
        <v>703</v>
      </c>
      <c r="G9372" t="s">
        <v>3068</v>
      </c>
      <c r="H9372">
        <v>830</v>
      </c>
      <c r="I9372" t="s">
        <v>21103</v>
      </c>
      <c r="J9372">
        <v>13260</v>
      </c>
      <c r="L9372" t="s">
        <v>6529</v>
      </c>
      <c r="M9372">
        <v>14399569</v>
      </c>
      <c r="N9372">
        <v>14272584</v>
      </c>
      <c r="O9372" t="s">
        <v>6630</v>
      </c>
      <c r="P9372" t="s">
        <v>6713</v>
      </c>
      <c r="Q9372" t="s">
        <v>6630</v>
      </c>
    </row>
    <row r="9373" spans="1:17" x14ac:dyDescent="0.35">
      <c r="A9373">
        <v>9412111098</v>
      </c>
      <c r="B9373" t="s">
        <v>6626</v>
      </c>
      <c r="C9373" t="s">
        <v>6356</v>
      </c>
      <c r="D9373">
        <v>200</v>
      </c>
      <c r="E9373" t="s">
        <v>6645</v>
      </c>
      <c r="F9373">
        <v>201</v>
      </c>
      <c r="G9373" t="s">
        <v>6651</v>
      </c>
      <c r="H9373">
        <v>410</v>
      </c>
      <c r="I9373" t="s">
        <v>21104</v>
      </c>
      <c r="J9373">
        <v>20800</v>
      </c>
      <c r="L9373" t="s">
        <v>6529</v>
      </c>
      <c r="M9373">
        <v>10529952</v>
      </c>
      <c r="N9373">
        <v>12913288</v>
      </c>
      <c r="O9373" t="s">
        <v>6630</v>
      </c>
      <c r="P9373" t="s">
        <v>6630</v>
      </c>
      <c r="Q9373">
        <v>700</v>
      </c>
    </row>
    <row r="9374" spans="1:17" x14ac:dyDescent="0.35">
      <c r="A9374">
        <v>9403107640</v>
      </c>
      <c r="B9374" t="s">
        <v>6626</v>
      </c>
      <c r="C9374" t="s">
        <v>6356</v>
      </c>
      <c r="D9374">
        <v>200</v>
      </c>
      <c r="E9374" t="s">
        <v>6659</v>
      </c>
      <c r="F9374">
        <v>208</v>
      </c>
      <c r="G9374" t="s">
        <v>977</v>
      </c>
      <c r="H9374">
        <v>310</v>
      </c>
      <c r="I9374" t="s">
        <v>21105</v>
      </c>
      <c r="J9374" t="s">
        <v>6630</v>
      </c>
      <c r="L9374" t="s">
        <v>6529</v>
      </c>
      <c r="M9374">
        <v>10517943</v>
      </c>
      <c r="N9374">
        <v>10677251</v>
      </c>
      <c r="O9374" t="s">
        <v>11808</v>
      </c>
      <c r="P9374" t="s">
        <v>21106</v>
      </c>
      <c r="Q9374" t="s">
        <v>6630</v>
      </c>
    </row>
    <row r="9375" spans="1:17" x14ac:dyDescent="0.35">
      <c r="A9375">
        <v>3518114753</v>
      </c>
      <c r="B9375" t="s">
        <v>6626</v>
      </c>
      <c r="C9375" t="s">
        <v>6356</v>
      </c>
      <c r="D9375">
        <v>200</v>
      </c>
      <c r="E9375" t="s">
        <v>5245</v>
      </c>
      <c r="F9375">
        <v>202</v>
      </c>
      <c r="G9375" t="s">
        <v>5245</v>
      </c>
      <c r="H9375">
        <v>450</v>
      </c>
      <c r="I9375" t="s">
        <v>21107</v>
      </c>
      <c r="J9375">
        <v>20200</v>
      </c>
      <c r="L9375" t="s">
        <v>6529</v>
      </c>
      <c r="M9375">
        <v>10430573</v>
      </c>
      <c r="N9375">
        <v>12435538</v>
      </c>
      <c r="O9375" t="s">
        <v>6630</v>
      </c>
      <c r="P9375" t="s">
        <v>6630</v>
      </c>
      <c r="Q9375" t="s">
        <v>6630</v>
      </c>
    </row>
    <row r="9376" spans="1:17" x14ac:dyDescent="0.35">
      <c r="A9376">
        <v>9413111830</v>
      </c>
      <c r="B9376" t="s">
        <v>6626</v>
      </c>
      <c r="C9376" t="s">
        <v>6356</v>
      </c>
      <c r="D9376">
        <v>200</v>
      </c>
      <c r="E9376" t="s">
        <v>6659</v>
      </c>
      <c r="F9376">
        <v>208</v>
      </c>
      <c r="G9376" t="s">
        <v>6726</v>
      </c>
      <c r="H9376">
        <v>315</v>
      </c>
      <c r="I9376" t="s">
        <v>21108</v>
      </c>
      <c r="J9376">
        <v>13685</v>
      </c>
      <c r="L9376" t="s">
        <v>6529</v>
      </c>
      <c r="M9376">
        <v>10122394</v>
      </c>
      <c r="N9376" t="s">
        <v>6630</v>
      </c>
      <c r="O9376" s="3">
        <v>305053051530516</v>
      </c>
      <c r="P9376" t="s">
        <v>6630</v>
      </c>
      <c r="Q9376" t="s">
        <v>6630</v>
      </c>
    </row>
    <row r="9377" spans="1:17" x14ac:dyDescent="0.35">
      <c r="A9377">
        <v>7994100512</v>
      </c>
      <c r="B9377" t="s">
        <v>6626</v>
      </c>
      <c r="C9377" t="s">
        <v>6356</v>
      </c>
      <c r="D9377">
        <v>200</v>
      </c>
      <c r="E9377" t="s">
        <v>6366</v>
      </c>
      <c r="F9377">
        <v>207</v>
      </c>
      <c r="G9377" t="s">
        <v>6628</v>
      </c>
      <c r="H9377" t="s">
        <v>6628</v>
      </c>
      <c r="I9377" t="s">
        <v>21109</v>
      </c>
      <c r="J9377" t="s">
        <v>6630</v>
      </c>
      <c r="L9377" t="s">
        <v>6529</v>
      </c>
      <c r="M9377" t="s">
        <v>6630</v>
      </c>
      <c r="N9377" t="s">
        <v>6630</v>
      </c>
      <c r="O9377" t="s">
        <v>6630</v>
      </c>
      <c r="P9377" t="s">
        <v>6799</v>
      </c>
      <c r="Q9377" t="s">
        <v>6630</v>
      </c>
    </row>
    <row r="9378" spans="1:17" x14ac:dyDescent="0.35">
      <c r="A9378" t="s">
        <v>21110</v>
      </c>
      <c r="B9378" t="s">
        <v>6626</v>
      </c>
      <c r="C9378" t="s">
        <v>6628</v>
      </c>
      <c r="D9378" t="s">
        <v>6628</v>
      </c>
      <c r="E9378" t="s">
        <v>6628</v>
      </c>
      <c r="F9378" t="s">
        <v>6628</v>
      </c>
      <c r="G9378" t="s">
        <v>6628</v>
      </c>
      <c r="H9378" t="s">
        <v>6628</v>
      </c>
      <c r="I9378" t="s">
        <v>21111</v>
      </c>
      <c r="J9378" t="s">
        <v>6630</v>
      </c>
      <c r="L9378" t="s">
        <v>6526</v>
      </c>
      <c r="M9378" t="s">
        <v>6630</v>
      </c>
      <c r="N9378" t="s">
        <v>6630</v>
      </c>
      <c r="O9378" t="s">
        <v>6630</v>
      </c>
      <c r="P9378" t="s">
        <v>6630</v>
      </c>
      <c r="Q9378" t="s">
        <v>6630</v>
      </c>
    </row>
    <row r="9379" spans="1:17" x14ac:dyDescent="0.35">
      <c r="A9379">
        <v>6399106197</v>
      </c>
      <c r="B9379" t="s">
        <v>6626</v>
      </c>
      <c r="C9379" t="s">
        <v>6356</v>
      </c>
      <c r="D9379">
        <v>200</v>
      </c>
      <c r="E9379" t="s">
        <v>6366</v>
      </c>
      <c r="F9379">
        <v>207</v>
      </c>
      <c r="G9379" t="s">
        <v>6662</v>
      </c>
      <c r="H9379">
        <v>720</v>
      </c>
      <c r="I9379" t="s">
        <v>21112</v>
      </c>
      <c r="J9379">
        <v>20800</v>
      </c>
      <c r="L9379" t="s">
        <v>6529</v>
      </c>
      <c r="M9379" t="s">
        <v>6630</v>
      </c>
      <c r="N9379" t="s">
        <v>6630</v>
      </c>
      <c r="O9379" t="s">
        <v>21113</v>
      </c>
      <c r="P9379" t="s">
        <v>6919</v>
      </c>
      <c r="Q9379" t="s">
        <v>6630</v>
      </c>
    </row>
    <row r="9380" spans="1:17" x14ac:dyDescent="0.35">
      <c r="A9380">
        <v>6397105672</v>
      </c>
      <c r="B9380" t="s">
        <v>6626</v>
      </c>
      <c r="C9380" t="s">
        <v>6356</v>
      </c>
      <c r="D9380">
        <v>200</v>
      </c>
      <c r="E9380" t="s">
        <v>6366</v>
      </c>
      <c r="F9380">
        <v>207</v>
      </c>
      <c r="G9380" t="s">
        <v>6662</v>
      </c>
      <c r="H9380">
        <v>720</v>
      </c>
      <c r="I9380" t="s">
        <v>21114</v>
      </c>
      <c r="J9380" t="s">
        <v>6630</v>
      </c>
      <c r="L9380" t="s">
        <v>6529</v>
      </c>
      <c r="M9380" t="s">
        <v>6630</v>
      </c>
      <c r="N9380">
        <v>10003221</v>
      </c>
      <c r="O9380" t="s">
        <v>6630</v>
      </c>
      <c r="P9380" t="s">
        <v>21115</v>
      </c>
      <c r="Q9380" t="s">
        <v>6630</v>
      </c>
    </row>
    <row r="9381" spans="1:17" x14ac:dyDescent="0.35">
      <c r="A9381" t="s">
        <v>21116</v>
      </c>
      <c r="B9381" t="s">
        <v>6626</v>
      </c>
      <c r="C9381" t="s">
        <v>6628</v>
      </c>
      <c r="D9381" t="s">
        <v>6628</v>
      </c>
      <c r="E9381" t="s">
        <v>6628</v>
      </c>
      <c r="F9381" t="s">
        <v>6628</v>
      </c>
      <c r="G9381" t="s">
        <v>6628</v>
      </c>
      <c r="H9381" t="s">
        <v>6628</v>
      </c>
      <c r="I9381" t="s">
        <v>21117</v>
      </c>
      <c r="J9381" t="s">
        <v>6630</v>
      </c>
      <c r="L9381" t="s">
        <v>6526</v>
      </c>
      <c r="M9381" t="s">
        <v>6630</v>
      </c>
      <c r="N9381" t="s">
        <v>6630</v>
      </c>
      <c r="O9381" t="s">
        <v>6630</v>
      </c>
      <c r="P9381" t="s">
        <v>6630</v>
      </c>
      <c r="Q9381" t="s">
        <v>6630</v>
      </c>
    </row>
    <row r="9382" spans="1:17" x14ac:dyDescent="0.35">
      <c r="A9382">
        <v>9412111111</v>
      </c>
      <c r="B9382" t="s">
        <v>6626</v>
      </c>
      <c r="C9382" t="s">
        <v>6335</v>
      </c>
      <c r="D9382">
        <v>150</v>
      </c>
      <c r="E9382" t="s">
        <v>6335</v>
      </c>
      <c r="F9382">
        <v>205</v>
      </c>
      <c r="G9382" t="s">
        <v>9154</v>
      </c>
      <c r="H9382">
        <v>606</v>
      </c>
      <c r="I9382" t="s">
        <v>21118</v>
      </c>
      <c r="J9382">
        <v>20507</v>
      </c>
      <c r="L9382" t="s">
        <v>6529</v>
      </c>
      <c r="M9382">
        <v>10511429</v>
      </c>
      <c r="N9382" t="s">
        <v>6630</v>
      </c>
      <c r="O9382">
        <v>28885</v>
      </c>
      <c r="P9382" t="s">
        <v>6630</v>
      </c>
      <c r="Q9382" t="s">
        <v>6630</v>
      </c>
    </row>
    <row r="9383" spans="1:17" x14ac:dyDescent="0.35">
      <c r="A9383">
        <v>9405108723</v>
      </c>
      <c r="B9383" t="s">
        <v>6626</v>
      </c>
      <c r="C9383" t="s">
        <v>6356</v>
      </c>
      <c r="D9383">
        <v>200</v>
      </c>
      <c r="E9383" t="s">
        <v>6366</v>
      </c>
      <c r="F9383">
        <v>207</v>
      </c>
      <c r="G9383" t="s">
        <v>1357</v>
      </c>
      <c r="H9383">
        <v>745</v>
      </c>
      <c r="I9383" t="s">
        <v>21119</v>
      </c>
      <c r="J9383">
        <v>20800</v>
      </c>
      <c r="L9383" t="s">
        <v>6529</v>
      </c>
      <c r="M9383">
        <v>10501941</v>
      </c>
      <c r="N9383">
        <v>10649831</v>
      </c>
      <c r="O9383" t="s">
        <v>6630</v>
      </c>
      <c r="P9383" t="s">
        <v>21120</v>
      </c>
      <c r="Q9383" t="s">
        <v>6630</v>
      </c>
    </row>
    <row r="9384" spans="1:17" x14ac:dyDescent="0.35">
      <c r="A9384">
        <v>9411110941</v>
      </c>
      <c r="B9384" t="s">
        <v>6626</v>
      </c>
      <c r="C9384" t="s">
        <v>6356</v>
      </c>
      <c r="D9384">
        <v>200</v>
      </c>
      <c r="E9384" t="s">
        <v>6645</v>
      </c>
      <c r="F9384">
        <v>201</v>
      </c>
      <c r="G9384" t="s">
        <v>6635</v>
      </c>
      <c r="H9384">
        <v>405</v>
      </c>
      <c r="I9384" t="s">
        <v>21121</v>
      </c>
      <c r="J9384">
        <v>20106</v>
      </c>
      <c r="L9384" t="s">
        <v>6529</v>
      </c>
      <c r="M9384">
        <v>11277611</v>
      </c>
      <c r="N9384" t="s">
        <v>6630</v>
      </c>
      <c r="O9384" t="s">
        <v>6630</v>
      </c>
      <c r="P9384" t="s">
        <v>6630</v>
      </c>
      <c r="Q9384">
        <v>100</v>
      </c>
    </row>
    <row r="9385" spans="1:17" x14ac:dyDescent="0.35">
      <c r="A9385">
        <v>9412111305</v>
      </c>
      <c r="B9385" t="s">
        <v>6626</v>
      </c>
      <c r="C9385" t="s">
        <v>6356</v>
      </c>
      <c r="D9385">
        <v>200</v>
      </c>
      <c r="E9385" t="s">
        <v>6701</v>
      </c>
      <c r="F9385">
        <v>500</v>
      </c>
      <c r="G9385" t="s">
        <v>7166</v>
      </c>
      <c r="H9385">
        <v>61</v>
      </c>
      <c r="I9385" t="s">
        <v>21122</v>
      </c>
      <c r="J9385">
        <v>12028</v>
      </c>
      <c r="L9385" t="s">
        <v>6529</v>
      </c>
      <c r="M9385">
        <v>10447383</v>
      </c>
      <c r="N9385" t="s">
        <v>6630</v>
      </c>
      <c r="O9385">
        <v>30176</v>
      </c>
      <c r="P9385" t="s">
        <v>6630</v>
      </c>
      <c r="Q9385" t="s">
        <v>6630</v>
      </c>
    </row>
    <row r="9386" spans="1:17" x14ac:dyDescent="0.35">
      <c r="A9386">
        <v>9499105992</v>
      </c>
      <c r="B9386" t="s">
        <v>6626</v>
      </c>
      <c r="C9386" t="s">
        <v>6827</v>
      </c>
      <c r="D9386">
        <v>140</v>
      </c>
      <c r="E9386" t="s">
        <v>6628</v>
      </c>
      <c r="F9386" t="s">
        <v>6628</v>
      </c>
      <c r="G9386" t="s">
        <v>6827</v>
      </c>
      <c r="H9386">
        <v>60</v>
      </c>
      <c r="I9386" t="s">
        <v>21123</v>
      </c>
      <c r="J9386" t="s">
        <v>6630</v>
      </c>
      <c r="L9386" t="s">
        <v>6529</v>
      </c>
      <c r="M9386" t="s">
        <v>6630</v>
      </c>
      <c r="N9386">
        <v>10236754</v>
      </c>
      <c r="O9386" t="s">
        <v>20903</v>
      </c>
      <c r="P9386" t="s">
        <v>8659</v>
      </c>
      <c r="Q9386" t="s">
        <v>6630</v>
      </c>
    </row>
    <row r="9387" spans="1:17" x14ac:dyDescent="0.35">
      <c r="A9387">
        <v>7997105212</v>
      </c>
      <c r="B9387" t="s">
        <v>6626</v>
      </c>
      <c r="C9387" t="s">
        <v>6356</v>
      </c>
      <c r="D9387">
        <v>200</v>
      </c>
      <c r="E9387" t="s">
        <v>6366</v>
      </c>
      <c r="F9387">
        <v>207</v>
      </c>
      <c r="G9387" t="s">
        <v>6789</v>
      </c>
      <c r="H9387">
        <v>435</v>
      </c>
      <c r="I9387" t="s">
        <v>21124</v>
      </c>
      <c r="J9387" t="s">
        <v>6630</v>
      </c>
      <c r="L9387" t="s">
        <v>6529</v>
      </c>
      <c r="M9387" t="s">
        <v>6630</v>
      </c>
      <c r="N9387">
        <v>10007317</v>
      </c>
      <c r="O9387" t="s">
        <v>21125</v>
      </c>
      <c r="P9387" t="s">
        <v>6830</v>
      </c>
      <c r="Q9387" t="s">
        <v>6630</v>
      </c>
    </row>
    <row r="9388" spans="1:17" x14ac:dyDescent="0.35">
      <c r="A9388">
        <v>9499106190</v>
      </c>
      <c r="B9388" t="s">
        <v>6626</v>
      </c>
      <c r="C9388" t="s">
        <v>6356</v>
      </c>
      <c r="D9388">
        <v>200</v>
      </c>
      <c r="E9388" t="s">
        <v>6366</v>
      </c>
      <c r="F9388">
        <v>207</v>
      </c>
      <c r="G9388" t="s">
        <v>7082</v>
      </c>
      <c r="H9388">
        <v>715</v>
      </c>
      <c r="I9388" t="s">
        <v>21126</v>
      </c>
      <c r="J9388" t="s">
        <v>6630</v>
      </c>
      <c r="L9388" t="s">
        <v>6529</v>
      </c>
      <c r="M9388" t="s">
        <v>6630</v>
      </c>
      <c r="N9388">
        <v>10285880</v>
      </c>
      <c r="O9388" t="s">
        <v>8486</v>
      </c>
      <c r="P9388" t="s">
        <v>6799</v>
      </c>
      <c r="Q9388" t="s">
        <v>6630</v>
      </c>
    </row>
    <row r="9389" spans="1:17" x14ac:dyDescent="0.35">
      <c r="A9389" t="s">
        <v>21127</v>
      </c>
      <c r="B9389" t="s">
        <v>6626</v>
      </c>
      <c r="C9389" t="s">
        <v>6628</v>
      </c>
      <c r="D9389" t="s">
        <v>6628</v>
      </c>
      <c r="E9389" t="s">
        <v>6628</v>
      </c>
      <c r="F9389" t="s">
        <v>6628</v>
      </c>
      <c r="G9389" t="s">
        <v>6628</v>
      </c>
      <c r="H9389" t="s">
        <v>6628</v>
      </c>
      <c r="I9389" t="s">
        <v>21128</v>
      </c>
      <c r="J9389" t="s">
        <v>6630</v>
      </c>
      <c r="L9389" t="s">
        <v>6529</v>
      </c>
      <c r="M9389" t="s">
        <v>6630</v>
      </c>
      <c r="N9389" t="s">
        <v>6630</v>
      </c>
      <c r="O9389" t="s">
        <v>7821</v>
      </c>
      <c r="P9389" t="s">
        <v>6630</v>
      </c>
      <c r="Q9389" t="s">
        <v>6630</v>
      </c>
    </row>
    <row r="9390" spans="1:17" x14ac:dyDescent="0.35">
      <c r="A9390">
        <v>9407109252</v>
      </c>
      <c r="B9390" t="s">
        <v>6626</v>
      </c>
      <c r="C9390" t="s">
        <v>6356</v>
      </c>
      <c r="D9390">
        <v>200</v>
      </c>
      <c r="E9390" t="s">
        <v>6366</v>
      </c>
      <c r="F9390">
        <v>207</v>
      </c>
      <c r="G9390" t="s">
        <v>6756</v>
      </c>
      <c r="H9390">
        <v>750</v>
      </c>
      <c r="I9390" t="s">
        <v>21129</v>
      </c>
      <c r="J9390">
        <v>20800</v>
      </c>
      <c r="L9390" t="s">
        <v>6529</v>
      </c>
      <c r="M9390">
        <v>10015862</v>
      </c>
      <c r="N9390">
        <v>10015736</v>
      </c>
      <c r="O9390" t="s">
        <v>6630</v>
      </c>
      <c r="P9390">
        <v>20800.804011</v>
      </c>
      <c r="Q9390">
        <v>700</v>
      </c>
    </row>
    <row r="9391" spans="1:17" x14ac:dyDescent="0.35">
      <c r="A9391">
        <v>9419114988</v>
      </c>
      <c r="B9391" t="s">
        <v>6626</v>
      </c>
      <c r="C9391" t="s">
        <v>6335</v>
      </c>
      <c r="D9391">
        <v>150</v>
      </c>
      <c r="E9391" t="s">
        <v>6335</v>
      </c>
      <c r="F9391">
        <v>205</v>
      </c>
      <c r="G9391" t="s">
        <v>218</v>
      </c>
      <c r="H9391">
        <v>607</v>
      </c>
      <c r="I9391" t="s">
        <v>21130</v>
      </c>
      <c r="J9391">
        <v>13515</v>
      </c>
      <c r="L9391" t="s">
        <v>6529</v>
      </c>
      <c r="M9391">
        <v>10644619</v>
      </c>
      <c r="N9391">
        <v>10129916</v>
      </c>
      <c r="O9391" t="s">
        <v>6630</v>
      </c>
      <c r="P9391" t="s">
        <v>6630</v>
      </c>
      <c r="Q9391" t="s">
        <v>6630</v>
      </c>
    </row>
    <row r="9392" spans="1:17" x14ac:dyDescent="0.35">
      <c r="A9392">
        <v>8793100108</v>
      </c>
      <c r="B9392" t="s">
        <v>6626</v>
      </c>
      <c r="C9392" t="s">
        <v>6356</v>
      </c>
      <c r="D9392">
        <v>200</v>
      </c>
      <c r="E9392" t="s">
        <v>6659</v>
      </c>
      <c r="F9392">
        <v>208</v>
      </c>
      <c r="G9392" t="s">
        <v>6933</v>
      </c>
      <c r="H9392">
        <v>300</v>
      </c>
      <c r="I9392" t="s">
        <v>19342</v>
      </c>
      <c r="J9392" t="s">
        <v>6630</v>
      </c>
      <c r="L9392" t="s">
        <v>6529</v>
      </c>
      <c r="M9392" t="s">
        <v>6630</v>
      </c>
      <c r="N9392">
        <v>10002122</v>
      </c>
      <c r="O9392" t="s">
        <v>6630</v>
      </c>
      <c r="P9392" t="s">
        <v>21131</v>
      </c>
      <c r="Q9392" t="s">
        <v>6630</v>
      </c>
    </row>
    <row r="9393" spans="1:17" x14ac:dyDescent="0.35">
      <c r="A9393" t="s">
        <v>21132</v>
      </c>
      <c r="B9393" t="s">
        <v>6626</v>
      </c>
      <c r="C9393" t="s">
        <v>6628</v>
      </c>
      <c r="D9393" t="s">
        <v>6628</v>
      </c>
      <c r="E9393" t="s">
        <v>6628</v>
      </c>
      <c r="F9393" t="s">
        <v>6628</v>
      </c>
      <c r="G9393" t="s">
        <v>6628</v>
      </c>
      <c r="H9393" t="s">
        <v>6628</v>
      </c>
      <c r="I9393" t="s">
        <v>21133</v>
      </c>
      <c r="J9393" t="s">
        <v>6630</v>
      </c>
      <c r="L9393" t="s">
        <v>6526</v>
      </c>
      <c r="M9393" t="s">
        <v>6630</v>
      </c>
      <c r="N9393" t="s">
        <v>6630</v>
      </c>
      <c r="O9393" t="s">
        <v>6630</v>
      </c>
      <c r="P9393" t="s">
        <v>6630</v>
      </c>
      <c r="Q9393" t="s">
        <v>6630</v>
      </c>
    </row>
    <row r="9394" spans="1:17" x14ac:dyDescent="0.35">
      <c r="A9394" t="s">
        <v>21134</v>
      </c>
      <c r="B9394" t="s">
        <v>6626</v>
      </c>
      <c r="C9394" t="s">
        <v>6628</v>
      </c>
      <c r="D9394" t="s">
        <v>6628</v>
      </c>
      <c r="E9394" t="s">
        <v>6628</v>
      </c>
      <c r="F9394" t="s">
        <v>6628</v>
      </c>
      <c r="G9394" t="s">
        <v>6628</v>
      </c>
      <c r="H9394" t="s">
        <v>6628</v>
      </c>
      <c r="I9394" t="s">
        <v>12118</v>
      </c>
      <c r="J9394" t="s">
        <v>6630</v>
      </c>
      <c r="L9394" t="s">
        <v>6526</v>
      </c>
      <c r="M9394" t="s">
        <v>6630</v>
      </c>
      <c r="N9394" t="s">
        <v>6630</v>
      </c>
      <c r="O9394" t="s">
        <v>6630</v>
      </c>
      <c r="P9394" t="s">
        <v>6630</v>
      </c>
      <c r="Q9394" t="s">
        <v>6630</v>
      </c>
    </row>
    <row r="9395" spans="1:17" x14ac:dyDescent="0.35">
      <c r="A9395">
        <v>9414112510</v>
      </c>
      <c r="B9395" t="s">
        <v>6626</v>
      </c>
      <c r="C9395" t="s">
        <v>6540</v>
      </c>
      <c r="D9395">
        <v>131</v>
      </c>
      <c r="E9395" t="s">
        <v>6672</v>
      </c>
      <c r="F9395">
        <v>703</v>
      </c>
      <c r="G9395" t="s">
        <v>7042</v>
      </c>
      <c r="H9395">
        <v>730</v>
      </c>
      <c r="I9395" t="s">
        <v>21135</v>
      </c>
      <c r="J9395">
        <v>13200</v>
      </c>
      <c r="L9395" t="s">
        <v>6529</v>
      </c>
      <c r="M9395">
        <v>10665591</v>
      </c>
      <c r="N9395">
        <v>13170455</v>
      </c>
      <c r="O9395" t="s">
        <v>6630</v>
      </c>
      <c r="P9395" t="s">
        <v>6713</v>
      </c>
      <c r="Q9395" t="s">
        <v>6630</v>
      </c>
    </row>
    <row r="9396" spans="1:17" x14ac:dyDescent="0.35">
      <c r="A9396" t="s">
        <v>21136</v>
      </c>
      <c r="B9396" t="s">
        <v>6626</v>
      </c>
      <c r="C9396" t="s">
        <v>6628</v>
      </c>
      <c r="D9396" t="s">
        <v>6628</v>
      </c>
      <c r="E9396" t="s">
        <v>6628</v>
      </c>
      <c r="F9396" t="s">
        <v>6628</v>
      </c>
      <c r="G9396" t="s">
        <v>6628</v>
      </c>
      <c r="H9396" t="s">
        <v>6628</v>
      </c>
      <c r="I9396" t="s">
        <v>11031</v>
      </c>
      <c r="J9396" t="s">
        <v>6630</v>
      </c>
      <c r="L9396" t="s">
        <v>6526</v>
      </c>
      <c r="M9396" t="s">
        <v>6630</v>
      </c>
      <c r="N9396" t="s">
        <v>6630</v>
      </c>
      <c r="O9396" t="s">
        <v>6630</v>
      </c>
      <c r="P9396" t="s">
        <v>6630</v>
      </c>
      <c r="Q9396" t="s">
        <v>6630</v>
      </c>
    </row>
    <row r="9397" spans="1:17" x14ac:dyDescent="0.35">
      <c r="A9397">
        <v>7902107190</v>
      </c>
      <c r="B9397" t="s">
        <v>6626</v>
      </c>
      <c r="C9397" t="s">
        <v>6356</v>
      </c>
      <c r="D9397">
        <v>200</v>
      </c>
      <c r="E9397" t="s">
        <v>6645</v>
      </c>
      <c r="F9397">
        <v>201</v>
      </c>
      <c r="G9397" t="s">
        <v>6651</v>
      </c>
      <c r="H9397">
        <v>410</v>
      </c>
      <c r="I9397" t="s">
        <v>21137</v>
      </c>
      <c r="J9397" t="s">
        <v>6630</v>
      </c>
      <c r="L9397" t="s">
        <v>6529</v>
      </c>
      <c r="M9397">
        <v>10127718</v>
      </c>
      <c r="N9397">
        <v>10007284</v>
      </c>
      <c r="O9397" t="s">
        <v>21138</v>
      </c>
      <c r="P9397" t="s">
        <v>21139</v>
      </c>
      <c r="Q9397" t="s">
        <v>6630</v>
      </c>
    </row>
    <row r="9398" spans="1:17" x14ac:dyDescent="0.35">
      <c r="A9398" t="s">
        <v>21140</v>
      </c>
      <c r="B9398" t="s">
        <v>6626</v>
      </c>
      <c r="C9398" t="s">
        <v>6628</v>
      </c>
      <c r="D9398" t="s">
        <v>6628</v>
      </c>
      <c r="E9398" t="s">
        <v>6628</v>
      </c>
      <c r="F9398" t="s">
        <v>6628</v>
      </c>
      <c r="G9398" t="s">
        <v>6628</v>
      </c>
      <c r="H9398" t="s">
        <v>6628</v>
      </c>
      <c r="I9398" t="s">
        <v>21141</v>
      </c>
      <c r="J9398" t="s">
        <v>6630</v>
      </c>
      <c r="L9398" t="s">
        <v>6529</v>
      </c>
      <c r="M9398" t="s">
        <v>6630</v>
      </c>
      <c r="N9398" t="s">
        <v>6630</v>
      </c>
      <c r="O9398" t="s">
        <v>7821</v>
      </c>
      <c r="P9398" t="s">
        <v>6630</v>
      </c>
      <c r="Q9398" t="s">
        <v>6630</v>
      </c>
    </row>
    <row r="9399" spans="1:17" x14ac:dyDescent="0.35">
      <c r="A9399">
        <v>9402107344</v>
      </c>
      <c r="B9399" t="s">
        <v>6626</v>
      </c>
      <c r="C9399" t="s">
        <v>6356</v>
      </c>
      <c r="D9399">
        <v>200</v>
      </c>
      <c r="E9399" t="s">
        <v>6366</v>
      </c>
      <c r="F9399">
        <v>207</v>
      </c>
      <c r="G9399" t="s">
        <v>6657</v>
      </c>
      <c r="H9399">
        <v>420</v>
      </c>
      <c r="I9399" t="s">
        <v>21142</v>
      </c>
      <c r="J9399" t="s">
        <v>6630</v>
      </c>
      <c r="L9399" t="s">
        <v>6529</v>
      </c>
      <c r="M9399">
        <v>10627430</v>
      </c>
      <c r="N9399">
        <v>10577727</v>
      </c>
      <c r="O9399" t="s">
        <v>6630</v>
      </c>
      <c r="P9399" t="s">
        <v>21143</v>
      </c>
      <c r="Q9399" t="s">
        <v>6630</v>
      </c>
    </row>
    <row r="9400" spans="1:17" x14ac:dyDescent="0.35">
      <c r="A9400">
        <v>9413111939</v>
      </c>
      <c r="B9400" t="s">
        <v>6626</v>
      </c>
      <c r="C9400" t="s">
        <v>6356</v>
      </c>
      <c r="D9400">
        <v>200</v>
      </c>
      <c r="E9400" t="s">
        <v>6645</v>
      </c>
      <c r="F9400">
        <v>201</v>
      </c>
      <c r="G9400" t="s">
        <v>6638</v>
      </c>
      <c r="H9400">
        <v>415</v>
      </c>
      <c r="I9400" t="s">
        <v>21144</v>
      </c>
      <c r="J9400">
        <v>20115</v>
      </c>
      <c r="L9400" t="s">
        <v>6529</v>
      </c>
      <c r="M9400">
        <v>10617231</v>
      </c>
      <c r="N9400">
        <v>10215363</v>
      </c>
      <c r="O9400">
        <v>30790</v>
      </c>
      <c r="P9400" t="s">
        <v>6630</v>
      </c>
      <c r="Q9400" t="s">
        <v>6630</v>
      </c>
    </row>
    <row r="9401" spans="1:17" x14ac:dyDescent="0.35">
      <c r="A9401">
        <v>8796100803</v>
      </c>
      <c r="B9401" t="s">
        <v>6626</v>
      </c>
      <c r="C9401" t="s">
        <v>6766</v>
      </c>
      <c r="D9401">
        <v>120</v>
      </c>
      <c r="E9401" t="s">
        <v>6701</v>
      </c>
      <c r="F9401">
        <v>500</v>
      </c>
      <c r="G9401" t="s">
        <v>6702</v>
      </c>
      <c r="H9401">
        <v>55</v>
      </c>
      <c r="I9401" t="s">
        <v>21145</v>
      </c>
      <c r="J9401" t="s">
        <v>6630</v>
      </c>
      <c r="L9401" t="s">
        <v>6529</v>
      </c>
      <c r="M9401" t="s">
        <v>6630</v>
      </c>
      <c r="N9401">
        <v>10109261</v>
      </c>
      <c r="O9401" t="s">
        <v>6630</v>
      </c>
      <c r="P9401" t="s">
        <v>21146</v>
      </c>
      <c r="Q9401" t="s">
        <v>6630</v>
      </c>
    </row>
    <row r="9402" spans="1:17" x14ac:dyDescent="0.35">
      <c r="A9402">
        <v>7606109034</v>
      </c>
      <c r="B9402" t="s">
        <v>6626</v>
      </c>
      <c r="C9402" t="s">
        <v>6356</v>
      </c>
      <c r="D9402">
        <v>200</v>
      </c>
      <c r="E9402" t="s">
        <v>6366</v>
      </c>
      <c r="F9402">
        <v>207</v>
      </c>
      <c r="G9402" t="s">
        <v>6638</v>
      </c>
      <c r="H9402">
        <v>415</v>
      </c>
      <c r="I9402" t="s">
        <v>21147</v>
      </c>
      <c r="J9402">
        <v>20115</v>
      </c>
      <c r="L9402" t="s">
        <v>6529</v>
      </c>
      <c r="M9402">
        <v>10733110</v>
      </c>
      <c r="N9402">
        <v>10504616</v>
      </c>
      <c r="O9402" t="s">
        <v>21148</v>
      </c>
      <c r="P9402">
        <v>26899</v>
      </c>
      <c r="Q9402" t="s">
        <v>6630</v>
      </c>
    </row>
    <row r="9403" spans="1:17" x14ac:dyDescent="0.35">
      <c r="A9403">
        <v>9423116337</v>
      </c>
      <c r="B9403" t="s">
        <v>6334</v>
      </c>
      <c r="C9403" t="s">
        <v>6356</v>
      </c>
      <c r="D9403">
        <v>200</v>
      </c>
      <c r="E9403" t="s">
        <v>6645</v>
      </c>
      <c r="F9403">
        <v>201</v>
      </c>
      <c r="G9403" t="s">
        <v>6638</v>
      </c>
      <c r="H9403">
        <v>415</v>
      </c>
      <c r="I9403" t="s">
        <v>21149</v>
      </c>
      <c r="J9403">
        <v>20115</v>
      </c>
      <c r="L9403" t="s">
        <v>6529</v>
      </c>
      <c r="M9403">
        <v>15141412</v>
      </c>
      <c r="N9403">
        <v>16226768</v>
      </c>
      <c r="O9403" t="s">
        <v>6630</v>
      </c>
      <c r="P9403" t="s">
        <v>6630</v>
      </c>
      <c r="Q9403" t="s">
        <v>6630</v>
      </c>
    </row>
    <row r="9404" spans="1:17" x14ac:dyDescent="0.35">
      <c r="A9404">
        <v>3511110847</v>
      </c>
      <c r="B9404" t="s">
        <v>6626</v>
      </c>
      <c r="C9404" t="s">
        <v>6356</v>
      </c>
      <c r="D9404">
        <v>200</v>
      </c>
      <c r="E9404" t="s">
        <v>5245</v>
      </c>
      <c r="F9404">
        <v>202</v>
      </c>
      <c r="G9404" t="s">
        <v>5245</v>
      </c>
      <c r="H9404">
        <v>450</v>
      </c>
      <c r="I9404" t="s">
        <v>21150</v>
      </c>
      <c r="J9404">
        <v>20200</v>
      </c>
      <c r="L9404" t="s">
        <v>6529</v>
      </c>
      <c r="M9404">
        <v>13110938</v>
      </c>
      <c r="N9404" t="s">
        <v>6630</v>
      </c>
      <c r="O9404" t="s">
        <v>21151</v>
      </c>
      <c r="P9404" t="s">
        <v>6630</v>
      </c>
      <c r="Q9404" t="s">
        <v>6630</v>
      </c>
    </row>
    <row r="9405" spans="1:17" x14ac:dyDescent="0.35">
      <c r="A9405">
        <v>9416113607</v>
      </c>
      <c r="B9405" t="s">
        <v>6626</v>
      </c>
      <c r="C9405" t="s">
        <v>6356</v>
      </c>
      <c r="D9405">
        <v>200</v>
      </c>
      <c r="E9405" t="s">
        <v>6701</v>
      </c>
      <c r="F9405">
        <v>500</v>
      </c>
      <c r="G9405" t="s">
        <v>6702</v>
      </c>
      <c r="H9405">
        <v>55</v>
      </c>
      <c r="I9405" t="s">
        <v>21152</v>
      </c>
      <c r="J9405">
        <v>12032</v>
      </c>
      <c r="L9405" t="s">
        <v>6529</v>
      </c>
      <c r="M9405">
        <v>10557232</v>
      </c>
      <c r="N9405" t="s">
        <v>6630</v>
      </c>
      <c r="O9405" t="s">
        <v>6630</v>
      </c>
      <c r="P9405" t="s">
        <v>6630</v>
      </c>
      <c r="Q9405" t="s">
        <v>6630</v>
      </c>
    </row>
    <row r="9406" spans="1:17" x14ac:dyDescent="0.35">
      <c r="A9406">
        <v>9403107830</v>
      </c>
      <c r="B9406" t="s">
        <v>6626</v>
      </c>
      <c r="C9406" t="s">
        <v>6356</v>
      </c>
      <c r="D9406">
        <v>200</v>
      </c>
      <c r="E9406" t="s">
        <v>6659</v>
      </c>
      <c r="F9406">
        <v>208</v>
      </c>
      <c r="G9406" t="s">
        <v>6696</v>
      </c>
      <c r="H9406">
        <v>322</v>
      </c>
      <c r="I9406" t="s">
        <v>21153</v>
      </c>
      <c r="J9406">
        <v>13780</v>
      </c>
      <c r="L9406" t="s">
        <v>6529</v>
      </c>
      <c r="M9406">
        <v>10601803</v>
      </c>
      <c r="N9406">
        <v>10197353</v>
      </c>
      <c r="O9406" t="s">
        <v>21154</v>
      </c>
      <c r="P9406" t="s">
        <v>21155</v>
      </c>
      <c r="Q9406" t="s">
        <v>6630</v>
      </c>
    </row>
    <row r="9407" spans="1:17" x14ac:dyDescent="0.35">
      <c r="A9407" t="s">
        <v>21156</v>
      </c>
      <c r="B9407" t="s">
        <v>6626</v>
      </c>
      <c r="C9407" t="s">
        <v>6628</v>
      </c>
      <c r="D9407" t="s">
        <v>6628</v>
      </c>
      <c r="E9407" t="s">
        <v>6628</v>
      </c>
      <c r="F9407" t="s">
        <v>6628</v>
      </c>
      <c r="G9407" t="s">
        <v>6628</v>
      </c>
      <c r="H9407" t="s">
        <v>6628</v>
      </c>
      <c r="I9407" t="s">
        <v>21157</v>
      </c>
      <c r="J9407" t="s">
        <v>6630</v>
      </c>
      <c r="L9407" t="s">
        <v>6526</v>
      </c>
      <c r="M9407" t="s">
        <v>6630</v>
      </c>
      <c r="N9407" t="s">
        <v>6630</v>
      </c>
      <c r="O9407" t="s">
        <v>6630</v>
      </c>
      <c r="P9407" t="s">
        <v>6630</v>
      </c>
      <c r="Q9407" t="s">
        <v>6630</v>
      </c>
    </row>
    <row r="9408" spans="1:17" x14ac:dyDescent="0.35">
      <c r="A9408">
        <v>3518114678</v>
      </c>
      <c r="B9408" t="s">
        <v>6626</v>
      </c>
      <c r="C9408" t="s">
        <v>6356</v>
      </c>
      <c r="D9408">
        <v>200</v>
      </c>
      <c r="E9408" t="s">
        <v>5245</v>
      </c>
      <c r="F9408">
        <v>202</v>
      </c>
      <c r="G9408" t="s">
        <v>5245</v>
      </c>
      <c r="H9408">
        <v>450</v>
      </c>
      <c r="I9408" t="s">
        <v>21158</v>
      </c>
      <c r="J9408">
        <v>20200</v>
      </c>
      <c r="L9408" t="s">
        <v>6529</v>
      </c>
      <c r="M9408">
        <v>15441343</v>
      </c>
      <c r="N9408">
        <v>12193209</v>
      </c>
      <c r="O9408" t="s">
        <v>6630</v>
      </c>
      <c r="P9408" s="3">
        <v>3335133352</v>
      </c>
      <c r="Q9408" t="s">
        <v>6630</v>
      </c>
    </row>
    <row r="9409" spans="1:17" x14ac:dyDescent="0.35">
      <c r="A9409">
        <v>9417113844</v>
      </c>
      <c r="B9409" t="s">
        <v>6626</v>
      </c>
      <c r="C9409" t="s">
        <v>6356</v>
      </c>
      <c r="D9409">
        <v>200</v>
      </c>
      <c r="E9409" t="s">
        <v>6366</v>
      </c>
      <c r="F9409">
        <v>207</v>
      </c>
      <c r="G9409" t="s">
        <v>176</v>
      </c>
      <c r="H9409">
        <v>705</v>
      </c>
      <c r="I9409" t="s">
        <v>21159</v>
      </c>
      <c r="J9409">
        <v>20800</v>
      </c>
      <c r="L9409" t="s">
        <v>6529</v>
      </c>
      <c r="M9409">
        <v>13194529</v>
      </c>
      <c r="N9409">
        <v>10014731</v>
      </c>
      <c r="O9409" t="s">
        <v>6630</v>
      </c>
      <c r="P9409" t="s">
        <v>6630</v>
      </c>
      <c r="Q9409">
        <v>700</v>
      </c>
    </row>
    <row r="9410" spans="1:17" x14ac:dyDescent="0.35">
      <c r="A9410">
        <v>3517114301</v>
      </c>
      <c r="B9410" t="s">
        <v>6626</v>
      </c>
      <c r="C9410" t="s">
        <v>6356</v>
      </c>
      <c r="D9410">
        <v>200</v>
      </c>
      <c r="E9410" t="s">
        <v>5245</v>
      </c>
      <c r="F9410">
        <v>202</v>
      </c>
      <c r="G9410" t="s">
        <v>5245</v>
      </c>
      <c r="H9410">
        <v>450</v>
      </c>
      <c r="I9410" t="s">
        <v>21160</v>
      </c>
      <c r="J9410">
        <v>20200</v>
      </c>
      <c r="L9410" t="s">
        <v>6529</v>
      </c>
      <c r="M9410">
        <v>10533791</v>
      </c>
      <c r="N9410">
        <v>10430573</v>
      </c>
      <c r="O9410" t="s">
        <v>6630</v>
      </c>
      <c r="P9410" t="s">
        <v>6630</v>
      </c>
      <c r="Q9410" t="s">
        <v>6630</v>
      </c>
    </row>
    <row r="9411" spans="1:17" x14ac:dyDescent="0.35">
      <c r="A9411">
        <v>9424116717</v>
      </c>
      <c r="B9411" t="s">
        <v>6334</v>
      </c>
      <c r="C9411" t="s">
        <v>6356</v>
      </c>
      <c r="D9411">
        <v>200</v>
      </c>
      <c r="E9411" t="s">
        <v>6366</v>
      </c>
      <c r="F9411">
        <v>207</v>
      </c>
      <c r="G9411" t="s">
        <v>176</v>
      </c>
      <c r="H9411">
        <v>705</v>
      </c>
      <c r="I9411" t="s">
        <v>21161</v>
      </c>
      <c r="J9411">
        <v>20800</v>
      </c>
      <c r="L9411" t="s">
        <v>6529</v>
      </c>
      <c r="M9411">
        <v>12984051</v>
      </c>
      <c r="N9411">
        <v>12789627</v>
      </c>
      <c r="O9411" t="s">
        <v>6630</v>
      </c>
      <c r="P9411" t="s">
        <v>6630</v>
      </c>
      <c r="Q9411">
        <v>700</v>
      </c>
    </row>
    <row r="9412" spans="1:17" x14ac:dyDescent="0.35">
      <c r="A9412">
        <v>9404108411</v>
      </c>
      <c r="B9412" t="s">
        <v>6626</v>
      </c>
      <c r="C9412" t="s">
        <v>6356</v>
      </c>
      <c r="D9412">
        <v>200</v>
      </c>
      <c r="E9412" t="s">
        <v>6659</v>
      </c>
      <c r="F9412">
        <v>208</v>
      </c>
      <c r="G9412" t="s">
        <v>6933</v>
      </c>
      <c r="H9412">
        <v>300</v>
      </c>
      <c r="I9412" t="s">
        <v>21162</v>
      </c>
      <c r="J9412">
        <v>13500</v>
      </c>
      <c r="L9412" t="s">
        <v>6529</v>
      </c>
      <c r="M9412">
        <v>10523438</v>
      </c>
      <c r="N9412" t="s">
        <v>6630</v>
      </c>
      <c r="O9412" t="s">
        <v>6630</v>
      </c>
      <c r="P9412" t="s">
        <v>21163</v>
      </c>
      <c r="Q9412" t="s">
        <v>6630</v>
      </c>
    </row>
    <row r="9413" spans="1:17" x14ac:dyDescent="0.35">
      <c r="A9413" t="s">
        <v>21164</v>
      </c>
      <c r="B9413" t="s">
        <v>6626</v>
      </c>
      <c r="C9413" t="s">
        <v>6628</v>
      </c>
      <c r="D9413" t="s">
        <v>6628</v>
      </c>
      <c r="E9413" t="s">
        <v>6628</v>
      </c>
      <c r="F9413" t="s">
        <v>6628</v>
      </c>
      <c r="G9413" t="s">
        <v>6628</v>
      </c>
      <c r="H9413" t="s">
        <v>6628</v>
      </c>
      <c r="I9413" t="s">
        <v>21165</v>
      </c>
      <c r="J9413" t="s">
        <v>6630</v>
      </c>
      <c r="L9413" t="s">
        <v>6526</v>
      </c>
      <c r="M9413" t="s">
        <v>6630</v>
      </c>
      <c r="N9413" t="s">
        <v>6630</v>
      </c>
      <c r="O9413" t="s">
        <v>6630</v>
      </c>
      <c r="P9413" t="s">
        <v>6630</v>
      </c>
      <c r="Q9413" t="s">
        <v>6630</v>
      </c>
    </row>
    <row r="9414" spans="1:17" x14ac:dyDescent="0.35">
      <c r="A9414">
        <v>9417114204</v>
      </c>
      <c r="B9414" t="s">
        <v>6626</v>
      </c>
      <c r="C9414" t="s">
        <v>6356</v>
      </c>
      <c r="D9414">
        <v>200</v>
      </c>
      <c r="E9414" t="s">
        <v>6645</v>
      </c>
      <c r="F9414">
        <v>201</v>
      </c>
      <c r="G9414" t="s">
        <v>6657</v>
      </c>
      <c r="H9414">
        <v>420</v>
      </c>
      <c r="I9414" t="s">
        <v>21166</v>
      </c>
      <c r="J9414">
        <v>20120</v>
      </c>
      <c r="L9414" t="s">
        <v>6529</v>
      </c>
      <c r="M9414">
        <v>11277777</v>
      </c>
      <c r="N9414">
        <v>10434021</v>
      </c>
      <c r="O9414" t="s">
        <v>6630</v>
      </c>
      <c r="P9414" t="s">
        <v>6630</v>
      </c>
      <c r="Q9414" t="s">
        <v>6630</v>
      </c>
    </row>
    <row r="9415" spans="1:17" x14ac:dyDescent="0.35">
      <c r="A9415">
        <v>7997105097</v>
      </c>
      <c r="B9415" t="s">
        <v>6626</v>
      </c>
      <c r="C9415" t="s">
        <v>6356</v>
      </c>
      <c r="D9415">
        <v>200</v>
      </c>
      <c r="E9415" t="s">
        <v>6366</v>
      </c>
      <c r="F9415">
        <v>207</v>
      </c>
      <c r="G9415" t="s">
        <v>6756</v>
      </c>
      <c r="H9415">
        <v>750</v>
      </c>
      <c r="I9415" t="s">
        <v>21167</v>
      </c>
      <c r="J9415" t="s">
        <v>6630</v>
      </c>
      <c r="L9415" t="s">
        <v>6529</v>
      </c>
      <c r="M9415" t="s">
        <v>6630</v>
      </c>
      <c r="N9415">
        <v>10004056</v>
      </c>
      <c r="O9415" t="s">
        <v>6630</v>
      </c>
      <c r="P9415" t="s">
        <v>21168</v>
      </c>
      <c r="Q9415" t="s">
        <v>6630</v>
      </c>
    </row>
    <row r="9416" spans="1:17" x14ac:dyDescent="0.35">
      <c r="A9416">
        <v>6395100695</v>
      </c>
      <c r="B9416" t="s">
        <v>6626</v>
      </c>
      <c r="C9416" t="s">
        <v>6356</v>
      </c>
      <c r="D9416">
        <v>200</v>
      </c>
      <c r="E9416" t="s">
        <v>6366</v>
      </c>
      <c r="F9416">
        <v>207</v>
      </c>
      <c r="G9416" t="s">
        <v>176</v>
      </c>
      <c r="H9416">
        <v>705</v>
      </c>
      <c r="I9416" t="s">
        <v>21169</v>
      </c>
      <c r="J9416" t="s">
        <v>6630</v>
      </c>
      <c r="L9416" t="s">
        <v>6529</v>
      </c>
      <c r="M9416" t="s">
        <v>6630</v>
      </c>
      <c r="N9416" t="s">
        <v>6630</v>
      </c>
      <c r="O9416" t="s">
        <v>6630</v>
      </c>
      <c r="P9416" t="s">
        <v>21170</v>
      </c>
      <c r="Q9416" t="s">
        <v>6630</v>
      </c>
    </row>
    <row r="9417" spans="1:17" x14ac:dyDescent="0.35">
      <c r="A9417" t="s">
        <v>21171</v>
      </c>
      <c r="B9417" t="s">
        <v>6626</v>
      </c>
      <c r="C9417" t="s">
        <v>6628</v>
      </c>
      <c r="D9417" t="s">
        <v>6628</v>
      </c>
      <c r="E9417" t="s">
        <v>6628</v>
      </c>
      <c r="F9417" t="s">
        <v>6628</v>
      </c>
      <c r="G9417" t="s">
        <v>6628</v>
      </c>
      <c r="H9417" t="s">
        <v>6628</v>
      </c>
      <c r="I9417" t="s">
        <v>16231</v>
      </c>
      <c r="J9417" t="s">
        <v>6630</v>
      </c>
      <c r="L9417" t="s">
        <v>6529</v>
      </c>
      <c r="M9417" t="s">
        <v>6630</v>
      </c>
      <c r="N9417" t="s">
        <v>6630</v>
      </c>
      <c r="O9417" t="s">
        <v>6630</v>
      </c>
      <c r="P9417" t="s">
        <v>6630</v>
      </c>
      <c r="Q9417" t="s">
        <v>6630</v>
      </c>
    </row>
    <row r="9418" spans="1:17" x14ac:dyDescent="0.35">
      <c r="A9418">
        <v>9614112218</v>
      </c>
      <c r="B9418" t="s">
        <v>6626</v>
      </c>
      <c r="C9418" t="s">
        <v>8365</v>
      </c>
      <c r="D9418">
        <v>105</v>
      </c>
      <c r="E9418" t="s">
        <v>6628</v>
      </c>
      <c r="F9418" t="s">
        <v>6628</v>
      </c>
      <c r="G9418" t="s">
        <v>8367</v>
      </c>
      <c r="H9418">
        <v>5</v>
      </c>
      <c r="I9418" t="s">
        <v>21172</v>
      </c>
      <c r="J9418">
        <v>10500</v>
      </c>
      <c r="L9418" t="s">
        <v>6529</v>
      </c>
      <c r="M9418">
        <v>13154931</v>
      </c>
      <c r="N9418" t="s">
        <v>6630</v>
      </c>
      <c r="O9418" t="s">
        <v>6630</v>
      </c>
      <c r="P9418" t="s">
        <v>6630</v>
      </c>
      <c r="Q9418">
        <v>900</v>
      </c>
    </row>
    <row r="9419" spans="1:17" x14ac:dyDescent="0.35">
      <c r="A9419" t="s">
        <v>21173</v>
      </c>
      <c r="B9419" t="s">
        <v>6626</v>
      </c>
      <c r="C9419" t="s">
        <v>6628</v>
      </c>
      <c r="D9419" t="s">
        <v>6628</v>
      </c>
      <c r="E9419" t="s">
        <v>6628</v>
      </c>
      <c r="F9419" t="s">
        <v>6628</v>
      </c>
      <c r="G9419" t="s">
        <v>6628</v>
      </c>
      <c r="H9419" t="s">
        <v>6628</v>
      </c>
      <c r="I9419" t="s">
        <v>9227</v>
      </c>
      <c r="J9419" t="s">
        <v>6630</v>
      </c>
      <c r="L9419" t="s">
        <v>6526</v>
      </c>
      <c r="M9419" t="s">
        <v>6630</v>
      </c>
      <c r="N9419" t="s">
        <v>6630</v>
      </c>
      <c r="O9419" t="s">
        <v>6630</v>
      </c>
      <c r="P9419" t="s">
        <v>6630</v>
      </c>
      <c r="Q9419" t="s">
        <v>6630</v>
      </c>
    </row>
    <row r="9420" spans="1:17" x14ac:dyDescent="0.35">
      <c r="A9420" t="s">
        <v>21174</v>
      </c>
      <c r="B9420" t="s">
        <v>6626</v>
      </c>
      <c r="C9420" t="s">
        <v>6628</v>
      </c>
      <c r="D9420" t="s">
        <v>6628</v>
      </c>
      <c r="E9420" t="s">
        <v>6628</v>
      </c>
      <c r="F9420" t="s">
        <v>6628</v>
      </c>
      <c r="G9420" t="s">
        <v>6628</v>
      </c>
      <c r="H9420" t="s">
        <v>6628</v>
      </c>
      <c r="I9420" t="s">
        <v>21175</v>
      </c>
      <c r="J9420" t="s">
        <v>6630</v>
      </c>
      <c r="L9420" t="s">
        <v>6529</v>
      </c>
      <c r="M9420" t="s">
        <v>6630</v>
      </c>
      <c r="N9420" t="s">
        <v>6630</v>
      </c>
      <c r="O9420" t="s">
        <v>6630</v>
      </c>
      <c r="P9420" t="s">
        <v>6630</v>
      </c>
      <c r="Q9420" t="s">
        <v>6630</v>
      </c>
    </row>
    <row r="9421" spans="1:17" x14ac:dyDescent="0.35">
      <c r="A9421">
        <v>9417114055</v>
      </c>
      <c r="B9421" t="s">
        <v>6626</v>
      </c>
      <c r="C9421" t="s">
        <v>6356</v>
      </c>
      <c r="D9421">
        <v>200</v>
      </c>
      <c r="E9421" t="s">
        <v>6645</v>
      </c>
      <c r="F9421">
        <v>201</v>
      </c>
      <c r="G9421" t="s">
        <v>6657</v>
      </c>
      <c r="H9421">
        <v>420</v>
      </c>
      <c r="I9421" t="s">
        <v>18740</v>
      </c>
      <c r="J9421" t="s">
        <v>6630</v>
      </c>
      <c r="L9421" t="s">
        <v>6529</v>
      </c>
      <c r="M9421">
        <v>12893803</v>
      </c>
      <c r="N9421" t="s">
        <v>6630</v>
      </c>
      <c r="O9421" t="s">
        <v>6630</v>
      </c>
      <c r="P9421" t="s">
        <v>6630</v>
      </c>
      <c r="Q9421">
        <v>100</v>
      </c>
    </row>
    <row r="9422" spans="1:17" x14ac:dyDescent="0.35">
      <c r="A9422" t="s">
        <v>21176</v>
      </c>
      <c r="B9422" t="s">
        <v>6626</v>
      </c>
      <c r="C9422" t="s">
        <v>6628</v>
      </c>
      <c r="D9422" t="s">
        <v>6628</v>
      </c>
      <c r="E9422" t="s">
        <v>6628</v>
      </c>
      <c r="F9422" t="s">
        <v>6628</v>
      </c>
      <c r="G9422" t="s">
        <v>6628</v>
      </c>
      <c r="H9422" t="s">
        <v>6628</v>
      </c>
      <c r="I9422" t="s">
        <v>21177</v>
      </c>
      <c r="J9422" t="s">
        <v>6630</v>
      </c>
      <c r="L9422" t="s">
        <v>6526</v>
      </c>
      <c r="M9422" t="s">
        <v>6630</v>
      </c>
      <c r="N9422" t="s">
        <v>6630</v>
      </c>
      <c r="O9422" t="s">
        <v>6630</v>
      </c>
      <c r="P9422" t="s">
        <v>6630</v>
      </c>
      <c r="Q9422" t="s">
        <v>6630</v>
      </c>
    </row>
    <row r="9423" spans="1:17" x14ac:dyDescent="0.35">
      <c r="A9423">
        <v>3505108667</v>
      </c>
      <c r="B9423" t="s">
        <v>6626</v>
      </c>
      <c r="C9423" t="s">
        <v>6356</v>
      </c>
      <c r="D9423">
        <v>200</v>
      </c>
      <c r="E9423" t="s">
        <v>5245</v>
      </c>
      <c r="F9423">
        <v>202</v>
      </c>
      <c r="G9423" t="s">
        <v>5245</v>
      </c>
      <c r="H9423">
        <v>450</v>
      </c>
      <c r="I9423" t="s">
        <v>21178</v>
      </c>
      <c r="J9423">
        <v>20200</v>
      </c>
      <c r="L9423" t="s">
        <v>6529</v>
      </c>
      <c r="M9423">
        <v>11204949</v>
      </c>
      <c r="N9423">
        <v>10015458</v>
      </c>
      <c r="O9423" t="s">
        <v>6630</v>
      </c>
      <c r="P9423" t="s">
        <v>21179</v>
      </c>
      <c r="Q9423" t="s">
        <v>6630</v>
      </c>
    </row>
    <row r="9424" spans="1:17" x14ac:dyDescent="0.35">
      <c r="A9424">
        <v>9414112144</v>
      </c>
      <c r="B9424" t="s">
        <v>6334</v>
      </c>
      <c r="C9424" t="s">
        <v>6540</v>
      </c>
      <c r="D9424">
        <v>131</v>
      </c>
      <c r="E9424" t="s">
        <v>6672</v>
      </c>
      <c r="F9424">
        <v>703</v>
      </c>
      <c r="G9424" t="s">
        <v>3068</v>
      </c>
      <c r="H9424">
        <v>830</v>
      </c>
      <c r="I9424" t="s">
        <v>21180</v>
      </c>
      <c r="J9424">
        <v>13200</v>
      </c>
      <c r="L9424" t="s">
        <v>6529</v>
      </c>
      <c r="M9424">
        <v>14549150</v>
      </c>
      <c r="N9424">
        <v>15218977</v>
      </c>
      <c r="O9424" t="s">
        <v>9869</v>
      </c>
      <c r="P9424" t="s">
        <v>6630</v>
      </c>
      <c r="Q9424" t="s">
        <v>6630</v>
      </c>
    </row>
    <row r="9425" spans="1:17" x14ac:dyDescent="0.35">
      <c r="A9425" t="s">
        <v>21181</v>
      </c>
      <c r="B9425" t="s">
        <v>6626</v>
      </c>
      <c r="C9425" t="s">
        <v>6628</v>
      </c>
      <c r="D9425" t="s">
        <v>6628</v>
      </c>
      <c r="E9425" t="s">
        <v>6628</v>
      </c>
      <c r="F9425" t="s">
        <v>6628</v>
      </c>
      <c r="G9425" t="s">
        <v>6628</v>
      </c>
      <c r="H9425" t="s">
        <v>6628</v>
      </c>
      <c r="I9425" t="s">
        <v>21182</v>
      </c>
      <c r="J9425" t="s">
        <v>6630</v>
      </c>
      <c r="L9425" t="s">
        <v>6526</v>
      </c>
      <c r="M9425" t="s">
        <v>6630</v>
      </c>
      <c r="N9425" t="s">
        <v>6630</v>
      </c>
      <c r="O9425" t="s">
        <v>6630</v>
      </c>
      <c r="P9425" t="s">
        <v>6630</v>
      </c>
      <c r="Q9425" t="s">
        <v>6630</v>
      </c>
    </row>
    <row r="9426" spans="1:17" x14ac:dyDescent="0.35">
      <c r="A9426" t="s">
        <v>21183</v>
      </c>
      <c r="B9426" t="s">
        <v>6626</v>
      </c>
      <c r="C9426" t="s">
        <v>6628</v>
      </c>
      <c r="D9426" t="s">
        <v>6628</v>
      </c>
      <c r="E9426" t="s">
        <v>6628</v>
      </c>
      <c r="F9426" t="s">
        <v>6628</v>
      </c>
      <c r="G9426" t="s">
        <v>6628</v>
      </c>
      <c r="H9426" t="s">
        <v>6628</v>
      </c>
      <c r="I9426" t="s">
        <v>21184</v>
      </c>
      <c r="J9426" t="s">
        <v>6630</v>
      </c>
      <c r="L9426" t="s">
        <v>6529</v>
      </c>
      <c r="M9426" t="s">
        <v>6630</v>
      </c>
      <c r="N9426" t="s">
        <v>6630</v>
      </c>
      <c r="O9426" t="s">
        <v>6630</v>
      </c>
      <c r="P9426" t="s">
        <v>6630</v>
      </c>
      <c r="Q9426" t="s">
        <v>6630</v>
      </c>
    </row>
    <row r="9427" spans="1:17" x14ac:dyDescent="0.35">
      <c r="A9427">
        <v>9413111980</v>
      </c>
      <c r="B9427" t="s">
        <v>6626</v>
      </c>
      <c r="C9427" t="s">
        <v>6356</v>
      </c>
      <c r="D9427">
        <v>200</v>
      </c>
      <c r="E9427" t="s">
        <v>6701</v>
      </c>
      <c r="F9427">
        <v>500</v>
      </c>
      <c r="G9427" t="s">
        <v>3270</v>
      </c>
      <c r="H9427">
        <v>59</v>
      </c>
      <c r="I9427" t="s">
        <v>21185</v>
      </c>
      <c r="J9427">
        <v>12027</v>
      </c>
      <c r="L9427" t="s">
        <v>6529</v>
      </c>
      <c r="M9427">
        <v>10554015</v>
      </c>
      <c r="N9427" t="s">
        <v>6630</v>
      </c>
      <c r="O9427" t="s">
        <v>21186</v>
      </c>
      <c r="P9427" t="s">
        <v>6630</v>
      </c>
      <c r="Q9427" t="s">
        <v>6630</v>
      </c>
    </row>
    <row r="9428" spans="1:17" x14ac:dyDescent="0.35">
      <c r="A9428">
        <v>3914112702</v>
      </c>
      <c r="B9428" t="s">
        <v>6626</v>
      </c>
      <c r="C9428" t="s">
        <v>6356</v>
      </c>
      <c r="D9428">
        <v>200</v>
      </c>
      <c r="E9428" t="s">
        <v>5245</v>
      </c>
      <c r="F9428">
        <v>202</v>
      </c>
      <c r="G9428" t="s">
        <v>5245</v>
      </c>
      <c r="H9428">
        <v>450</v>
      </c>
      <c r="I9428" t="s">
        <v>21187</v>
      </c>
      <c r="J9428">
        <v>20205</v>
      </c>
      <c r="L9428" t="s">
        <v>6529</v>
      </c>
      <c r="M9428">
        <v>13110938</v>
      </c>
      <c r="N9428" t="s">
        <v>6630</v>
      </c>
      <c r="O9428" t="s">
        <v>6630</v>
      </c>
      <c r="P9428" t="s">
        <v>6630</v>
      </c>
      <c r="Q9428">
        <v>610</v>
      </c>
    </row>
    <row r="9429" spans="1:17" x14ac:dyDescent="0.35">
      <c r="A9429">
        <v>3511110927</v>
      </c>
      <c r="B9429" t="s">
        <v>6626</v>
      </c>
      <c r="C9429" t="s">
        <v>6356</v>
      </c>
      <c r="D9429">
        <v>200</v>
      </c>
      <c r="E9429" t="s">
        <v>5245</v>
      </c>
      <c r="F9429">
        <v>202</v>
      </c>
      <c r="G9429" t="s">
        <v>5245</v>
      </c>
      <c r="H9429">
        <v>450</v>
      </c>
      <c r="I9429" t="s">
        <v>21188</v>
      </c>
      <c r="J9429">
        <v>20200</v>
      </c>
      <c r="L9429" t="s">
        <v>6529</v>
      </c>
      <c r="M9429">
        <v>13110938</v>
      </c>
      <c r="N9429" t="s">
        <v>6630</v>
      </c>
      <c r="O9429" t="s">
        <v>21189</v>
      </c>
      <c r="P9429" t="s">
        <v>6630</v>
      </c>
      <c r="Q9429" t="s">
        <v>6630</v>
      </c>
    </row>
    <row r="9430" spans="1:17" x14ac:dyDescent="0.35">
      <c r="A9430">
        <v>9414112744</v>
      </c>
      <c r="B9430" t="s">
        <v>6626</v>
      </c>
      <c r="C9430" t="s">
        <v>6356</v>
      </c>
      <c r="D9430">
        <v>200</v>
      </c>
      <c r="E9430" t="s">
        <v>6366</v>
      </c>
      <c r="F9430">
        <v>207</v>
      </c>
      <c r="G9430" t="s">
        <v>6724</v>
      </c>
      <c r="H9430">
        <v>323</v>
      </c>
      <c r="I9430" t="s">
        <v>21190</v>
      </c>
      <c r="J9430" t="s">
        <v>6630</v>
      </c>
      <c r="L9430" t="s">
        <v>6529</v>
      </c>
      <c r="M9430">
        <v>10069079</v>
      </c>
      <c r="N9430">
        <v>10032305</v>
      </c>
      <c r="O9430" t="s">
        <v>6630</v>
      </c>
      <c r="P9430" t="s">
        <v>6630</v>
      </c>
      <c r="Q9430">
        <v>700</v>
      </c>
    </row>
    <row r="9431" spans="1:17" x14ac:dyDescent="0.35">
      <c r="A9431">
        <v>8710110166</v>
      </c>
      <c r="B9431" t="s">
        <v>6626</v>
      </c>
      <c r="C9431" t="s">
        <v>6356</v>
      </c>
      <c r="D9431">
        <v>200</v>
      </c>
      <c r="E9431" t="s">
        <v>6366</v>
      </c>
      <c r="F9431">
        <v>207</v>
      </c>
      <c r="G9431" t="s">
        <v>1357</v>
      </c>
      <c r="H9431">
        <v>745</v>
      </c>
      <c r="I9431" t="s">
        <v>21191</v>
      </c>
      <c r="J9431">
        <v>20800</v>
      </c>
      <c r="L9431" t="s">
        <v>6529</v>
      </c>
      <c r="M9431">
        <v>10421714</v>
      </c>
      <c r="N9431">
        <v>10014731</v>
      </c>
      <c r="O9431" t="s">
        <v>21192</v>
      </c>
      <c r="P9431">
        <v>20800.804011</v>
      </c>
      <c r="Q9431">
        <v>700</v>
      </c>
    </row>
    <row r="9432" spans="1:17" x14ac:dyDescent="0.35">
      <c r="A9432">
        <v>9411110727</v>
      </c>
      <c r="B9432" t="s">
        <v>6626</v>
      </c>
      <c r="C9432" t="s">
        <v>6356</v>
      </c>
      <c r="D9432">
        <v>200</v>
      </c>
      <c r="E9432" t="s">
        <v>6366</v>
      </c>
      <c r="F9432">
        <v>207</v>
      </c>
      <c r="G9432" t="s">
        <v>6638</v>
      </c>
      <c r="H9432">
        <v>415</v>
      </c>
      <c r="I9432" t="s">
        <v>20479</v>
      </c>
      <c r="J9432">
        <v>20115</v>
      </c>
      <c r="L9432" t="s">
        <v>6529</v>
      </c>
      <c r="M9432">
        <v>10484133</v>
      </c>
      <c r="N9432">
        <v>11560901</v>
      </c>
      <c r="O9432" t="s">
        <v>21193</v>
      </c>
      <c r="P9432" t="s">
        <v>6630</v>
      </c>
      <c r="Q9432" t="s">
        <v>6630</v>
      </c>
    </row>
    <row r="9433" spans="1:17" x14ac:dyDescent="0.35">
      <c r="A9433">
        <v>6302107565</v>
      </c>
      <c r="B9433" t="s">
        <v>6626</v>
      </c>
      <c r="C9433" t="s">
        <v>6356</v>
      </c>
      <c r="D9433">
        <v>200</v>
      </c>
      <c r="E9433" t="s">
        <v>6645</v>
      </c>
      <c r="F9433">
        <v>201</v>
      </c>
      <c r="G9433" t="s">
        <v>6657</v>
      </c>
      <c r="H9433">
        <v>420</v>
      </c>
      <c r="I9433" t="s">
        <v>21194</v>
      </c>
      <c r="J9433" t="s">
        <v>6630</v>
      </c>
      <c r="L9433" t="s">
        <v>6529</v>
      </c>
      <c r="M9433">
        <v>10429732</v>
      </c>
      <c r="N9433">
        <v>10507551</v>
      </c>
      <c r="O9433" t="s">
        <v>21195</v>
      </c>
      <c r="P9433" t="s">
        <v>21196</v>
      </c>
      <c r="Q9433" t="s">
        <v>6630</v>
      </c>
    </row>
    <row r="9434" spans="1:17" x14ac:dyDescent="0.35">
      <c r="A9434">
        <v>9402107373</v>
      </c>
      <c r="B9434" t="s">
        <v>6626</v>
      </c>
      <c r="C9434" t="s">
        <v>6356</v>
      </c>
      <c r="D9434">
        <v>200</v>
      </c>
      <c r="E9434" t="s">
        <v>6659</v>
      </c>
      <c r="F9434">
        <v>208</v>
      </c>
      <c r="G9434" t="s">
        <v>977</v>
      </c>
      <c r="H9434">
        <v>310</v>
      </c>
      <c r="I9434" t="s">
        <v>21197</v>
      </c>
      <c r="J9434">
        <v>13562</v>
      </c>
      <c r="L9434" t="s">
        <v>6529</v>
      </c>
      <c r="M9434">
        <v>10517943</v>
      </c>
      <c r="N9434">
        <v>10677251</v>
      </c>
      <c r="O9434" t="s">
        <v>6630</v>
      </c>
      <c r="P9434" t="s">
        <v>21198</v>
      </c>
      <c r="Q9434" t="s">
        <v>6630</v>
      </c>
    </row>
    <row r="9435" spans="1:17" x14ac:dyDescent="0.35">
      <c r="A9435">
        <v>9413111821</v>
      </c>
      <c r="B9435" t="s">
        <v>6626</v>
      </c>
      <c r="C9435" t="s">
        <v>6356</v>
      </c>
      <c r="D9435">
        <v>200</v>
      </c>
      <c r="E9435" t="s">
        <v>6645</v>
      </c>
      <c r="F9435">
        <v>201</v>
      </c>
      <c r="G9435" t="s">
        <v>6638</v>
      </c>
      <c r="H9435">
        <v>415</v>
      </c>
      <c r="I9435" t="s">
        <v>12688</v>
      </c>
      <c r="J9435">
        <v>20115</v>
      </c>
      <c r="L9435" t="s">
        <v>6529</v>
      </c>
      <c r="M9435">
        <v>11430217</v>
      </c>
      <c r="N9435">
        <v>11694212</v>
      </c>
      <c r="O9435">
        <v>30226</v>
      </c>
      <c r="P9435" t="s">
        <v>21199</v>
      </c>
      <c r="Q9435" t="s">
        <v>6630</v>
      </c>
    </row>
    <row r="9436" spans="1:17" x14ac:dyDescent="0.35">
      <c r="A9436">
        <v>9423116315</v>
      </c>
      <c r="B9436" t="s">
        <v>6334</v>
      </c>
      <c r="C9436" t="s">
        <v>6356</v>
      </c>
      <c r="D9436">
        <v>200</v>
      </c>
      <c r="E9436" t="s">
        <v>6366</v>
      </c>
      <c r="F9436">
        <v>207</v>
      </c>
      <c r="G9436" t="s">
        <v>176</v>
      </c>
      <c r="H9436">
        <v>705</v>
      </c>
      <c r="I9436" t="s">
        <v>21200</v>
      </c>
      <c r="J9436">
        <v>20800</v>
      </c>
      <c r="L9436" t="s">
        <v>6529</v>
      </c>
      <c r="M9436">
        <v>12800072</v>
      </c>
      <c r="N9436" t="s">
        <v>6630</v>
      </c>
      <c r="O9436" t="s">
        <v>6630</v>
      </c>
      <c r="P9436" t="s">
        <v>6630</v>
      </c>
      <c r="Q9436">
        <v>700</v>
      </c>
    </row>
    <row r="9437" spans="1:17" x14ac:dyDescent="0.35">
      <c r="A9437">
        <v>9415112762</v>
      </c>
      <c r="B9437" t="s">
        <v>6626</v>
      </c>
      <c r="C9437" t="s">
        <v>6356</v>
      </c>
      <c r="D9437">
        <v>200</v>
      </c>
      <c r="E9437" t="s">
        <v>6366</v>
      </c>
      <c r="F9437">
        <v>207</v>
      </c>
      <c r="G9437" t="s">
        <v>6724</v>
      </c>
      <c r="H9437">
        <v>323</v>
      </c>
      <c r="I9437" t="s">
        <v>21201</v>
      </c>
      <c r="J9437">
        <v>20053</v>
      </c>
      <c r="L9437" t="s">
        <v>6529</v>
      </c>
      <c r="M9437">
        <v>10069079</v>
      </c>
      <c r="N9437" t="s">
        <v>6630</v>
      </c>
      <c r="O9437">
        <v>30817</v>
      </c>
      <c r="P9437" t="s">
        <v>6630</v>
      </c>
      <c r="Q9437" t="s">
        <v>6630</v>
      </c>
    </row>
    <row r="9438" spans="1:17" x14ac:dyDescent="0.35">
      <c r="A9438" t="s">
        <v>21202</v>
      </c>
      <c r="B9438" t="s">
        <v>6626</v>
      </c>
      <c r="C9438" t="s">
        <v>6628</v>
      </c>
      <c r="D9438" t="s">
        <v>6628</v>
      </c>
      <c r="E9438" t="s">
        <v>6628</v>
      </c>
      <c r="F9438" t="s">
        <v>6628</v>
      </c>
      <c r="G9438" t="s">
        <v>6628</v>
      </c>
      <c r="H9438" t="s">
        <v>6628</v>
      </c>
      <c r="I9438" t="s">
        <v>21203</v>
      </c>
      <c r="J9438" t="s">
        <v>6630</v>
      </c>
      <c r="L9438" t="s">
        <v>6526</v>
      </c>
      <c r="M9438" t="s">
        <v>6630</v>
      </c>
      <c r="N9438" t="s">
        <v>6630</v>
      </c>
      <c r="O9438" t="s">
        <v>6630</v>
      </c>
      <c r="P9438" t="s">
        <v>6630</v>
      </c>
      <c r="Q9438" t="s">
        <v>6630</v>
      </c>
    </row>
    <row r="9439" spans="1:17" x14ac:dyDescent="0.35">
      <c r="A9439" t="s">
        <v>21204</v>
      </c>
      <c r="B9439" t="s">
        <v>6626</v>
      </c>
      <c r="C9439" t="s">
        <v>6628</v>
      </c>
      <c r="D9439" t="s">
        <v>6628</v>
      </c>
      <c r="E9439" t="s">
        <v>6628</v>
      </c>
      <c r="F9439" t="s">
        <v>6628</v>
      </c>
      <c r="G9439" t="s">
        <v>6628</v>
      </c>
      <c r="H9439" t="s">
        <v>6628</v>
      </c>
      <c r="I9439" t="s">
        <v>6935</v>
      </c>
      <c r="J9439" t="s">
        <v>6630</v>
      </c>
      <c r="L9439" t="s">
        <v>6526</v>
      </c>
      <c r="M9439" t="s">
        <v>6630</v>
      </c>
      <c r="N9439" t="s">
        <v>6630</v>
      </c>
      <c r="O9439" t="s">
        <v>6630</v>
      </c>
      <c r="P9439" t="s">
        <v>6630</v>
      </c>
      <c r="Q9439" t="s">
        <v>6630</v>
      </c>
    </row>
    <row r="9440" spans="1:17" x14ac:dyDescent="0.35">
      <c r="A9440">
        <v>9417114037</v>
      </c>
      <c r="B9440" t="s">
        <v>6626</v>
      </c>
      <c r="C9440" t="s">
        <v>6356</v>
      </c>
      <c r="D9440">
        <v>200</v>
      </c>
      <c r="E9440" t="s">
        <v>6357</v>
      </c>
      <c r="F9440">
        <v>209</v>
      </c>
      <c r="G9440" t="s">
        <v>1998</v>
      </c>
      <c r="H9440">
        <v>335</v>
      </c>
      <c r="I9440" t="s">
        <v>10630</v>
      </c>
      <c r="J9440">
        <v>13840</v>
      </c>
      <c r="L9440" t="s">
        <v>6529</v>
      </c>
      <c r="M9440">
        <v>10169715</v>
      </c>
      <c r="N9440">
        <v>10145490</v>
      </c>
      <c r="O9440" t="s">
        <v>6630</v>
      </c>
      <c r="P9440" t="s">
        <v>6630</v>
      </c>
      <c r="Q9440" t="s">
        <v>6630</v>
      </c>
    </row>
    <row r="9441" spans="1:17" x14ac:dyDescent="0.35">
      <c r="A9441" t="s">
        <v>21205</v>
      </c>
      <c r="B9441" t="s">
        <v>6626</v>
      </c>
      <c r="C9441" t="s">
        <v>6628</v>
      </c>
      <c r="D9441" t="s">
        <v>6628</v>
      </c>
      <c r="E9441" t="s">
        <v>6628</v>
      </c>
      <c r="F9441" t="s">
        <v>6628</v>
      </c>
      <c r="G9441" t="s">
        <v>6628</v>
      </c>
      <c r="H9441" t="s">
        <v>6628</v>
      </c>
      <c r="I9441" t="s">
        <v>18848</v>
      </c>
      <c r="J9441" t="s">
        <v>6630</v>
      </c>
      <c r="L9441" t="s">
        <v>6526</v>
      </c>
      <c r="M9441" t="s">
        <v>6630</v>
      </c>
      <c r="N9441" t="s">
        <v>6630</v>
      </c>
      <c r="O9441" t="s">
        <v>6630</v>
      </c>
      <c r="P9441" t="s">
        <v>6630</v>
      </c>
      <c r="Q9441" t="s">
        <v>6630</v>
      </c>
    </row>
    <row r="9442" spans="1:17" x14ac:dyDescent="0.35">
      <c r="A9442">
        <v>9417114027</v>
      </c>
      <c r="B9442" t="s">
        <v>6626</v>
      </c>
      <c r="C9442" t="s">
        <v>6356</v>
      </c>
      <c r="D9442">
        <v>200</v>
      </c>
      <c r="E9442" t="s">
        <v>6858</v>
      </c>
      <c r="F9442">
        <v>200</v>
      </c>
      <c r="G9442" t="s">
        <v>6990</v>
      </c>
      <c r="H9442">
        <v>200</v>
      </c>
      <c r="I9442" t="s">
        <v>17965</v>
      </c>
      <c r="J9442">
        <v>20010</v>
      </c>
      <c r="L9442" t="s">
        <v>6529</v>
      </c>
      <c r="M9442">
        <v>10017279</v>
      </c>
      <c r="N9442" t="s">
        <v>6630</v>
      </c>
      <c r="O9442" t="s">
        <v>6630</v>
      </c>
      <c r="P9442" t="s">
        <v>6630</v>
      </c>
      <c r="Q9442">
        <v>700</v>
      </c>
    </row>
    <row r="9443" spans="1:17" x14ac:dyDescent="0.35">
      <c r="A9443">
        <v>9414112171</v>
      </c>
      <c r="B9443" t="s">
        <v>6626</v>
      </c>
      <c r="C9443" t="s">
        <v>6540</v>
      </c>
      <c r="D9443">
        <v>131</v>
      </c>
      <c r="E9443" t="s">
        <v>6672</v>
      </c>
      <c r="F9443">
        <v>703</v>
      </c>
      <c r="G9443" t="s">
        <v>3068</v>
      </c>
      <c r="H9443">
        <v>830</v>
      </c>
      <c r="I9443" t="s">
        <v>21206</v>
      </c>
      <c r="J9443">
        <v>13200</v>
      </c>
      <c r="L9443" t="s">
        <v>6529</v>
      </c>
      <c r="M9443">
        <v>14150499</v>
      </c>
      <c r="N9443">
        <v>10931651</v>
      </c>
      <c r="O9443" t="s">
        <v>6630</v>
      </c>
      <c r="P9443" t="s">
        <v>6630</v>
      </c>
      <c r="Q9443" t="s">
        <v>6630</v>
      </c>
    </row>
    <row r="9444" spans="1:17" x14ac:dyDescent="0.35">
      <c r="A9444">
        <v>9415113111</v>
      </c>
      <c r="B9444" t="s">
        <v>6626</v>
      </c>
      <c r="C9444" t="s">
        <v>6356</v>
      </c>
      <c r="D9444">
        <v>200</v>
      </c>
      <c r="E9444" t="s">
        <v>6645</v>
      </c>
      <c r="F9444">
        <v>201</v>
      </c>
      <c r="G9444" t="s">
        <v>6638</v>
      </c>
      <c r="H9444">
        <v>415</v>
      </c>
      <c r="I9444" t="s">
        <v>21207</v>
      </c>
      <c r="J9444">
        <v>20115</v>
      </c>
      <c r="L9444" t="s">
        <v>6529</v>
      </c>
      <c r="M9444">
        <v>10522988</v>
      </c>
      <c r="N9444" t="s">
        <v>6630</v>
      </c>
      <c r="O9444" t="s">
        <v>6630</v>
      </c>
      <c r="P9444" t="s">
        <v>6630</v>
      </c>
      <c r="Q9444" t="s">
        <v>6630</v>
      </c>
    </row>
    <row r="9445" spans="1:17" x14ac:dyDescent="0.35">
      <c r="A9445">
        <v>9612110956</v>
      </c>
      <c r="B9445" t="s">
        <v>6626</v>
      </c>
      <c r="C9445" t="s">
        <v>6627</v>
      </c>
      <c r="D9445">
        <v>145</v>
      </c>
      <c r="E9445" t="s">
        <v>6627</v>
      </c>
      <c r="F9445">
        <v>145</v>
      </c>
      <c r="G9445" t="s">
        <v>6627</v>
      </c>
      <c r="H9445">
        <v>15</v>
      </c>
      <c r="I9445" t="s">
        <v>21208</v>
      </c>
      <c r="J9445">
        <v>14500</v>
      </c>
      <c r="L9445" t="s">
        <v>6529</v>
      </c>
      <c r="M9445">
        <v>13124281</v>
      </c>
      <c r="N9445" t="s">
        <v>6630</v>
      </c>
      <c r="O9445" t="s">
        <v>6630</v>
      </c>
      <c r="P9445" t="s">
        <v>6630</v>
      </c>
      <c r="Q9445">
        <v>900</v>
      </c>
    </row>
    <row r="9446" spans="1:17" x14ac:dyDescent="0.35">
      <c r="A9446">
        <v>9416113519</v>
      </c>
      <c r="B9446" t="s">
        <v>6626</v>
      </c>
      <c r="C9446" t="s">
        <v>6540</v>
      </c>
      <c r="D9446">
        <v>131</v>
      </c>
      <c r="E9446" t="s">
        <v>6672</v>
      </c>
      <c r="F9446">
        <v>703</v>
      </c>
      <c r="G9446" t="s">
        <v>3068</v>
      </c>
      <c r="H9446">
        <v>830</v>
      </c>
      <c r="I9446" t="s">
        <v>21209</v>
      </c>
      <c r="J9446">
        <v>13260</v>
      </c>
      <c r="L9446" t="s">
        <v>6529</v>
      </c>
      <c r="M9446">
        <v>14399569</v>
      </c>
      <c r="N9446">
        <v>14272584</v>
      </c>
      <c r="O9446" t="s">
        <v>6630</v>
      </c>
      <c r="P9446" t="s">
        <v>6713</v>
      </c>
      <c r="Q9446" t="s">
        <v>6630</v>
      </c>
    </row>
    <row r="9447" spans="1:17" x14ac:dyDescent="0.35">
      <c r="A9447">
        <v>9414112060</v>
      </c>
      <c r="B9447" t="s">
        <v>6626</v>
      </c>
      <c r="C9447" t="s">
        <v>6356</v>
      </c>
      <c r="D9447">
        <v>200</v>
      </c>
      <c r="E9447" t="s">
        <v>6645</v>
      </c>
      <c r="F9447">
        <v>201</v>
      </c>
      <c r="G9447" t="s">
        <v>6638</v>
      </c>
      <c r="H9447">
        <v>415</v>
      </c>
      <c r="I9447" t="s">
        <v>18443</v>
      </c>
      <c r="J9447">
        <v>20115</v>
      </c>
      <c r="L9447" t="s">
        <v>6529</v>
      </c>
      <c r="M9447">
        <v>11781560</v>
      </c>
      <c r="N9447">
        <v>10253941</v>
      </c>
      <c r="O9447" t="s">
        <v>6630</v>
      </c>
      <c r="P9447" t="s">
        <v>6630</v>
      </c>
      <c r="Q9447" t="s">
        <v>6630</v>
      </c>
    </row>
    <row r="9448" spans="1:17" x14ac:dyDescent="0.35">
      <c r="A9448">
        <v>9415112784</v>
      </c>
      <c r="B9448" t="s">
        <v>6626</v>
      </c>
      <c r="C9448" t="s">
        <v>6356</v>
      </c>
      <c r="D9448">
        <v>200</v>
      </c>
      <c r="E9448" t="s">
        <v>6366</v>
      </c>
      <c r="F9448">
        <v>207</v>
      </c>
      <c r="G9448" t="s">
        <v>6934</v>
      </c>
      <c r="H9448">
        <v>800</v>
      </c>
      <c r="I9448" t="s">
        <v>21210</v>
      </c>
      <c r="J9448">
        <v>20800</v>
      </c>
      <c r="L9448" t="s">
        <v>6529</v>
      </c>
      <c r="M9448">
        <v>12528419</v>
      </c>
      <c r="N9448">
        <v>13084021</v>
      </c>
      <c r="O9448" t="s">
        <v>6630</v>
      </c>
      <c r="P9448" t="s">
        <v>6630</v>
      </c>
      <c r="Q9448">
        <v>700</v>
      </c>
    </row>
    <row r="9449" spans="1:17" x14ac:dyDescent="0.35">
      <c r="A9449">
        <v>9499105996</v>
      </c>
      <c r="B9449" t="s">
        <v>6626</v>
      </c>
      <c r="C9449" t="s">
        <v>6356</v>
      </c>
      <c r="D9449">
        <v>200</v>
      </c>
      <c r="E9449" t="s">
        <v>6999</v>
      </c>
      <c r="F9449">
        <v>205</v>
      </c>
      <c r="G9449" t="s">
        <v>7000</v>
      </c>
      <c r="H9449">
        <v>600</v>
      </c>
      <c r="I9449" t="s">
        <v>21211</v>
      </c>
      <c r="J9449" t="s">
        <v>6630</v>
      </c>
      <c r="L9449" t="s">
        <v>6529</v>
      </c>
      <c r="M9449" t="s">
        <v>6630</v>
      </c>
      <c r="N9449" t="s">
        <v>6630</v>
      </c>
      <c r="O9449" t="s">
        <v>6630</v>
      </c>
      <c r="P9449" t="s">
        <v>21212</v>
      </c>
      <c r="Q9449" t="s">
        <v>6630</v>
      </c>
    </row>
    <row r="9450" spans="1:17" x14ac:dyDescent="0.35">
      <c r="A9450">
        <v>9495100663</v>
      </c>
      <c r="B9450" t="s">
        <v>6626</v>
      </c>
      <c r="C9450" t="s">
        <v>6356</v>
      </c>
      <c r="D9450">
        <v>200</v>
      </c>
      <c r="E9450" t="s">
        <v>6659</v>
      </c>
      <c r="F9450">
        <v>208</v>
      </c>
      <c r="G9450" t="s">
        <v>6933</v>
      </c>
      <c r="H9450">
        <v>300</v>
      </c>
      <c r="I9450" t="s">
        <v>21213</v>
      </c>
      <c r="J9450" t="s">
        <v>6630</v>
      </c>
      <c r="L9450" t="s">
        <v>6529</v>
      </c>
      <c r="M9450" t="s">
        <v>6630</v>
      </c>
      <c r="N9450">
        <v>10001517</v>
      </c>
      <c r="O9450" t="s">
        <v>6630</v>
      </c>
      <c r="P9450" t="s">
        <v>21214</v>
      </c>
      <c r="Q9450" t="s">
        <v>6630</v>
      </c>
    </row>
    <row r="9451" spans="1:17" x14ac:dyDescent="0.35">
      <c r="A9451">
        <v>9498105793</v>
      </c>
      <c r="B9451" t="s">
        <v>6626</v>
      </c>
      <c r="C9451" t="s">
        <v>6540</v>
      </c>
      <c r="D9451">
        <v>131</v>
      </c>
      <c r="E9451" t="s">
        <v>7008</v>
      </c>
      <c r="F9451">
        <v>303</v>
      </c>
      <c r="G9451" t="s">
        <v>18917</v>
      </c>
      <c r="H9451">
        <v>125</v>
      </c>
      <c r="I9451" t="s">
        <v>21215</v>
      </c>
      <c r="J9451" t="s">
        <v>6630</v>
      </c>
      <c r="L9451" t="s">
        <v>6529</v>
      </c>
      <c r="M9451" t="s">
        <v>6630</v>
      </c>
      <c r="N9451">
        <v>10185862</v>
      </c>
      <c r="O9451" t="s">
        <v>6630</v>
      </c>
      <c r="P9451" t="s">
        <v>21216</v>
      </c>
      <c r="Q9451" t="s">
        <v>6630</v>
      </c>
    </row>
    <row r="9452" spans="1:17" x14ac:dyDescent="0.35">
      <c r="A9452">
        <v>8795100732</v>
      </c>
      <c r="B9452" t="s">
        <v>6626</v>
      </c>
      <c r="C9452" t="s">
        <v>7946</v>
      </c>
      <c r="D9452">
        <v>100</v>
      </c>
      <c r="E9452" t="s">
        <v>6628</v>
      </c>
      <c r="F9452" t="s">
        <v>6628</v>
      </c>
      <c r="G9452" t="s">
        <v>2905</v>
      </c>
      <c r="H9452">
        <v>1</v>
      </c>
      <c r="I9452" t="s">
        <v>21217</v>
      </c>
      <c r="J9452" t="s">
        <v>6630</v>
      </c>
      <c r="L9452" t="s">
        <v>6529</v>
      </c>
      <c r="M9452" t="s">
        <v>6630</v>
      </c>
      <c r="N9452">
        <v>10113720</v>
      </c>
      <c r="O9452" t="s">
        <v>6630</v>
      </c>
      <c r="P9452" t="s">
        <v>18840</v>
      </c>
      <c r="Q9452" t="s">
        <v>6630</v>
      </c>
    </row>
    <row r="9453" spans="1:17" x14ac:dyDescent="0.35">
      <c r="A9453">
        <v>8796100998</v>
      </c>
      <c r="B9453" t="s">
        <v>6626</v>
      </c>
      <c r="C9453" t="s">
        <v>6766</v>
      </c>
      <c r="D9453">
        <v>120</v>
      </c>
      <c r="E9453" t="s">
        <v>6701</v>
      </c>
      <c r="F9453">
        <v>500</v>
      </c>
      <c r="G9453" t="s">
        <v>7166</v>
      </c>
      <c r="H9453">
        <v>61</v>
      </c>
      <c r="I9453" t="s">
        <v>21218</v>
      </c>
      <c r="J9453" t="s">
        <v>6630</v>
      </c>
      <c r="L9453" t="s">
        <v>6529</v>
      </c>
      <c r="M9453" t="s">
        <v>6630</v>
      </c>
      <c r="N9453">
        <v>10101593</v>
      </c>
      <c r="O9453" t="s">
        <v>6630</v>
      </c>
      <c r="P9453" t="s">
        <v>21219</v>
      </c>
      <c r="Q9453" t="s">
        <v>6630</v>
      </c>
    </row>
    <row r="9454" spans="1:17" x14ac:dyDescent="0.35">
      <c r="A9454" t="s">
        <v>21220</v>
      </c>
      <c r="B9454" t="s">
        <v>6626</v>
      </c>
      <c r="C9454" t="s">
        <v>6628</v>
      </c>
      <c r="D9454" t="s">
        <v>6628</v>
      </c>
      <c r="E9454" t="s">
        <v>6628</v>
      </c>
      <c r="F9454" t="s">
        <v>6628</v>
      </c>
      <c r="G9454" t="s">
        <v>6628</v>
      </c>
      <c r="H9454" t="s">
        <v>6628</v>
      </c>
      <c r="I9454" t="s">
        <v>21221</v>
      </c>
      <c r="J9454" t="s">
        <v>6630</v>
      </c>
      <c r="L9454" t="s">
        <v>6529</v>
      </c>
      <c r="M9454" t="s">
        <v>6630</v>
      </c>
      <c r="N9454" t="s">
        <v>6630</v>
      </c>
      <c r="O9454" t="s">
        <v>6630</v>
      </c>
      <c r="P9454" t="s">
        <v>6630</v>
      </c>
      <c r="Q9454" t="s">
        <v>6630</v>
      </c>
    </row>
    <row r="9455" spans="1:17" x14ac:dyDescent="0.35">
      <c r="A9455">
        <v>9404108241</v>
      </c>
      <c r="B9455" t="s">
        <v>6626</v>
      </c>
      <c r="C9455" t="s">
        <v>6356</v>
      </c>
      <c r="D9455">
        <v>200</v>
      </c>
      <c r="E9455" t="s">
        <v>6659</v>
      </c>
      <c r="F9455">
        <v>208</v>
      </c>
      <c r="G9455" t="s">
        <v>6696</v>
      </c>
      <c r="H9455">
        <v>322</v>
      </c>
      <c r="I9455" t="s">
        <v>21222</v>
      </c>
      <c r="J9455" t="s">
        <v>6630</v>
      </c>
      <c r="L9455" t="s">
        <v>6529</v>
      </c>
      <c r="M9455">
        <v>10601803</v>
      </c>
      <c r="N9455">
        <v>10197353</v>
      </c>
      <c r="O9455" t="s">
        <v>6630</v>
      </c>
      <c r="P9455" t="s">
        <v>21223</v>
      </c>
      <c r="Q9455" t="s">
        <v>6630</v>
      </c>
    </row>
    <row r="9456" spans="1:17" x14ac:dyDescent="0.35">
      <c r="A9456" t="s">
        <v>21224</v>
      </c>
      <c r="B9456" t="s">
        <v>6626</v>
      </c>
      <c r="C9456" t="s">
        <v>6628</v>
      </c>
      <c r="D9456" t="s">
        <v>6628</v>
      </c>
      <c r="E9456" t="s">
        <v>6628</v>
      </c>
      <c r="F9456" t="s">
        <v>6628</v>
      </c>
      <c r="G9456" t="s">
        <v>6628</v>
      </c>
      <c r="H9456" t="s">
        <v>6628</v>
      </c>
      <c r="I9456" t="s">
        <v>7811</v>
      </c>
      <c r="J9456" t="s">
        <v>6630</v>
      </c>
      <c r="L9456" t="s">
        <v>6526</v>
      </c>
      <c r="M9456" t="s">
        <v>6630</v>
      </c>
      <c r="N9456" t="s">
        <v>6630</v>
      </c>
      <c r="O9456" t="s">
        <v>6630</v>
      </c>
      <c r="P9456" t="s">
        <v>6630</v>
      </c>
      <c r="Q9456" t="s">
        <v>6630</v>
      </c>
    </row>
    <row r="9457" spans="1:17" x14ac:dyDescent="0.35">
      <c r="A9457">
        <v>9496100915</v>
      </c>
      <c r="B9457" t="s">
        <v>6626</v>
      </c>
      <c r="C9457" t="s">
        <v>6356</v>
      </c>
      <c r="D9457">
        <v>200</v>
      </c>
      <c r="E9457" t="s">
        <v>6999</v>
      </c>
      <c r="F9457">
        <v>205</v>
      </c>
      <c r="G9457" t="s">
        <v>18480</v>
      </c>
      <c r="H9457">
        <v>605</v>
      </c>
      <c r="I9457" t="s">
        <v>21225</v>
      </c>
      <c r="J9457" t="s">
        <v>6630</v>
      </c>
      <c r="L9457" t="s">
        <v>6529</v>
      </c>
      <c r="M9457" t="s">
        <v>6630</v>
      </c>
      <c r="N9457">
        <v>10003248</v>
      </c>
      <c r="O9457" t="s">
        <v>21226</v>
      </c>
      <c r="P9457" t="s">
        <v>6830</v>
      </c>
      <c r="Q9457" t="s">
        <v>6630</v>
      </c>
    </row>
    <row r="9458" spans="1:17" x14ac:dyDescent="0.35">
      <c r="A9458" t="s">
        <v>21227</v>
      </c>
      <c r="B9458" t="s">
        <v>6626</v>
      </c>
      <c r="C9458" t="s">
        <v>6628</v>
      </c>
      <c r="D9458" t="s">
        <v>6628</v>
      </c>
      <c r="E9458" t="s">
        <v>6628</v>
      </c>
      <c r="F9458" t="s">
        <v>6628</v>
      </c>
      <c r="G9458" t="s">
        <v>6628</v>
      </c>
      <c r="H9458" t="s">
        <v>6628</v>
      </c>
      <c r="I9458" t="s">
        <v>10370</v>
      </c>
      <c r="J9458" t="s">
        <v>6630</v>
      </c>
      <c r="L9458" t="s">
        <v>6529</v>
      </c>
      <c r="M9458" t="s">
        <v>6630</v>
      </c>
      <c r="N9458" t="s">
        <v>6630</v>
      </c>
      <c r="O9458" t="s">
        <v>6630</v>
      </c>
      <c r="P9458" t="s">
        <v>6630</v>
      </c>
      <c r="Q9458" t="s">
        <v>6630</v>
      </c>
    </row>
    <row r="9459" spans="1:17" x14ac:dyDescent="0.35">
      <c r="A9459">
        <v>7997105227</v>
      </c>
      <c r="B9459" t="s">
        <v>6626</v>
      </c>
      <c r="C9459" t="s">
        <v>6540</v>
      </c>
      <c r="D9459">
        <v>131</v>
      </c>
      <c r="E9459" t="s">
        <v>6981</v>
      </c>
      <c r="F9459">
        <v>301</v>
      </c>
      <c r="G9459" t="s">
        <v>6982</v>
      </c>
      <c r="H9459">
        <v>110</v>
      </c>
      <c r="I9459" t="s">
        <v>21228</v>
      </c>
      <c r="J9459" t="s">
        <v>6630</v>
      </c>
      <c r="L9459" t="s">
        <v>6529</v>
      </c>
      <c r="M9459" t="s">
        <v>6630</v>
      </c>
      <c r="N9459">
        <v>10126301</v>
      </c>
      <c r="O9459" t="s">
        <v>21229</v>
      </c>
      <c r="P9459" t="s">
        <v>21230</v>
      </c>
      <c r="Q9459" t="s">
        <v>6630</v>
      </c>
    </row>
    <row r="9460" spans="1:17" x14ac:dyDescent="0.35">
      <c r="A9460">
        <v>9600100470</v>
      </c>
      <c r="B9460" t="s">
        <v>6626</v>
      </c>
      <c r="C9460" t="s">
        <v>8762</v>
      </c>
      <c r="D9460">
        <v>130</v>
      </c>
      <c r="E9460" t="s">
        <v>6628</v>
      </c>
      <c r="F9460" t="s">
        <v>6628</v>
      </c>
      <c r="G9460" t="s">
        <v>6628</v>
      </c>
      <c r="H9460" t="s">
        <v>6628</v>
      </c>
      <c r="I9460" t="s">
        <v>21231</v>
      </c>
      <c r="J9460" t="s">
        <v>6630</v>
      </c>
      <c r="L9460" t="s">
        <v>6529</v>
      </c>
      <c r="M9460" t="s">
        <v>6630</v>
      </c>
      <c r="N9460">
        <v>10001509</v>
      </c>
      <c r="O9460" t="s">
        <v>6630</v>
      </c>
      <c r="P9460" t="s">
        <v>6799</v>
      </c>
      <c r="Q9460" t="s">
        <v>6630</v>
      </c>
    </row>
    <row r="9461" spans="1:17" x14ac:dyDescent="0.35">
      <c r="A9461">
        <v>9412111069</v>
      </c>
      <c r="B9461" t="s">
        <v>6626</v>
      </c>
      <c r="C9461" t="s">
        <v>6356</v>
      </c>
      <c r="D9461">
        <v>200</v>
      </c>
      <c r="E9461" t="s">
        <v>6357</v>
      </c>
      <c r="F9461">
        <v>209</v>
      </c>
      <c r="G9461" t="s">
        <v>1998</v>
      </c>
      <c r="H9461">
        <v>335</v>
      </c>
      <c r="I9461" t="s">
        <v>21232</v>
      </c>
      <c r="J9461">
        <v>13800</v>
      </c>
      <c r="L9461" t="s">
        <v>6529</v>
      </c>
      <c r="M9461">
        <v>12217549</v>
      </c>
      <c r="N9461">
        <v>11960453</v>
      </c>
      <c r="O9461" t="s">
        <v>6630</v>
      </c>
      <c r="P9461" t="s">
        <v>6630</v>
      </c>
      <c r="Q9461">
        <v>700</v>
      </c>
    </row>
    <row r="9462" spans="1:17" x14ac:dyDescent="0.35">
      <c r="A9462">
        <v>9407109344</v>
      </c>
      <c r="B9462" t="s">
        <v>6626</v>
      </c>
      <c r="C9462" t="s">
        <v>6356</v>
      </c>
      <c r="D9462">
        <v>200</v>
      </c>
      <c r="E9462" t="s">
        <v>6366</v>
      </c>
      <c r="F9462">
        <v>207</v>
      </c>
      <c r="G9462" t="s">
        <v>6638</v>
      </c>
      <c r="H9462">
        <v>415</v>
      </c>
      <c r="I9462" t="s">
        <v>21233</v>
      </c>
      <c r="J9462">
        <v>20115</v>
      </c>
      <c r="L9462" t="s">
        <v>6529</v>
      </c>
      <c r="M9462">
        <v>10733110</v>
      </c>
      <c r="N9462">
        <v>10504616</v>
      </c>
      <c r="O9462" t="s">
        <v>6630</v>
      </c>
      <c r="P9462">
        <v>26896</v>
      </c>
      <c r="Q9462" t="s">
        <v>6630</v>
      </c>
    </row>
    <row r="9463" spans="1:17" x14ac:dyDescent="0.35">
      <c r="A9463">
        <v>3924116599</v>
      </c>
      <c r="B9463" t="s">
        <v>6334</v>
      </c>
      <c r="C9463" t="s">
        <v>6356</v>
      </c>
      <c r="D9463">
        <v>200</v>
      </c>
      <c r="E9463" t="s">
        <v>5245</v>
      </c>
      <c r="F9463">
        <v>202</v>
      </c>
      <c r="G9463" t="s">
        <v>5245</v>
      </c>
      <c r="H9463">
        <v>450</v>
      </c>
      <c r="I9463" t="s">
        <v>21234</v>
      </c>
      <c r="J9463">
        <v>20200</v>
      </c>
      <c r="L9463" t="s">
        <v>6529</v>
      </c>
      <c r="M9463">
        <v>10430573</v>
      </c>
      <c r="N9463">
        <v>16081159</v>
      </c>
      <c r="O9463" t="s">
        <v>6630</v>
      </c>
      <c r="P9463" t="s">
        <v>6630</v>
      </c>
      <c r="Q9463">
        <v>800</v>
      </c>
    </row>
    <row r="9464" spans="1:17" x14ac:dyDescent="0.35">
      <c r="A9464">
        <v>9420115440</v>
      </c>
      <c r="B9464" t="s">
        <v>6626</v>
      </c>
      <c r="C9464" t="s">
        <v>6540</v>
      </c>
      <c r="D9464">
        <v>131</v>
      </c>
      <c r="E9464" t="s">
        <v>6540</v>
      </c>
      <c r="F9464">
        <v>309</v>
      </c>
      <c r="G9464" t="s">
        <v>2845</v>
      </c>
      <c r="H9464">
        <v>107</v>
      </c>
      <c r="I9464" t="s">
        <v>21235</v>
      </c>
      <c r="J9464">
        <v>20120</v>
      </c>
      <c r="L9464" t="s">
        <v>6529</v>
      </c>
      <c r="M9464">
        <v>10710014</v>
      </c>
      <c r="N9464" t="s">
        <v>6630</v>
      </c>
      <c r="O9464" t="s">
        <v>6630</v>
      </c>
      <c r="P9464" t="s">
        <v>6630</v>
      </c>
      <c r="Q9464">
        <v>700</v>
      </c>
    </row>
    <row r="9465" spans="1:17" x14ac:dyDescent="0.35">
      <c r="A9465">
        <v>9424116865</v>
      </c>
      <c r="B9465" t="s">
        <v>6334</v>
      </c>
      <c r="C9465" t="s">
        <v>6356</v>
      </c>
      <c r="D9465">
        <v>200</v>
      </c>
      <c r="E9465" t="s">
        <v>6366</v>
      </c>
      <c r="F9465">
        <v>207</v>
      </c>
      <c r="G9465" t="s">
        <v>176</v>
      </c>
      <c r="H9465">
        <v>705</v>
      </c>
      <c r="I9465" t="s">
        <v>21236</v>
      </c>
      <c r="J9465">
        <v>20800</v>
      </c>
      <c r="L9465" t="s">
        <v>6529</v>
      </c>
      <c r="M9465">
        <v>12800072</v>
      </c>
      <c r="N9465" t="s">
        <v>6630</v>
      </c>
      <c r="O9465" t="s">
        <v>6630</v>
      </c>
      <c r="P9465" t="s">
        <v>6630</v>
      </c>
      <c r="Q9465">
        <v>700</v>
      </c>
    </row>
    <row r="9466" spans="1:17" x14ac:dyDescent="0.35">
      <c r="A9466">
        <v>9405108687</v>
      </c>
      <c r="B9466" t="s">
        <v>6626</v>
      </c>
      <c r="C9466" t="s">
        <v>6356</v>
      </c>
      <c r="D9466">
        <v>200</v>
      </c>
      <c r="E9466" t="s">
        <v>6366</v>
      </c>
      <c r="F9466">
        <v>207</v>
      </c>
      <c r="G9466" t="s">
        <v>176</v>
      </c>
      <c r="H9466">
        <v>705</v>
      </c>
      <c r="I9466" t="s">
        <v>21237</v>
      </c>
      <c r="J9466">
        <v>20800</v>
      </c>
      <c r="L9466" t="s">
        <v>6529</v>
      </c>
      <c r="M9466">
        <v>10506697</v>
      </c>
      <c r="N9466">
        <v>10809858</v>
      </c>
      <c r="O9466" t="s">
        <v>7418</v>
      </c>
      <c r="P9466">
        <v>20800.804011</v>
      </c>
      <c r="Q9466">
        <v>700</v>
      </c>
    </row>
    <row r="9467" spans="1:17" x14ac:dyDescent="0.35">
      <c r="A9467" t="s">
        <v>21238</v>
      </c>
      <c r="B9467" t="s">
        <v>6626</v>
      </c>
      <c r="C9467" t="s">
        <v>6628</v>
      </c>
      <c r="D9467" t="s">
        <v>6628</v>
      </c>
      <c r="E9467" t="s">
        <v>6628</v>
      </c>
      <c r="F9467" t="s">
        <v>6628</v>
      </c>
      <c r="G9467" t="s">
        <v>6628</v>
      </c>
      <c r="H9467" t="s">
        <v>6628</v>
      </c>
      <c r="I9467" t="s">
        <v>21239</v>
      </c>
      <c r="J9467" t="s">
        <v>6630</v>
      </c>
      <c r="L9467" t="s">
        <v>6526</v>
      </c>
      <c r="M9467" t="s">
        <v>6630</v>
      </c>
      <c r="N9467" t="s">
        <v>6630</v>
      </c>
      <c r="O9467" t="s">
        <v>10139</v>
      </c>
      <c r="P9467" t="s">
        <v>6630</v>
      </c>
      <c r="Q9467" t="s">
        <v>6630</v>
      </c>
    </row>
    <row r="9468" spans="1:17" x14ac:dyDescent="0.35">
      <c r="A9468">
        <v>9412111345</v>
      </c>
      <c r="B9468" t="s">
        <v>6626</v>
      </c>
      <c r="C9468" t="s">
        <v>6356</v>
      </c>
      <c r="D9468">
        <v>200</v>
      </c>
      <c r="E9468" t="s">
        <v>6366</v>
      </c>
      <c r="F9468">
        <v>207</v>
      </c>
      <c r="G9468" t="s">
        <v>6657</v>
      </c>
      <c r="H9468">
        <v>420</v>
      </c>
      <c r="I9468" t="s">
        <v>21240</v>
      </c>
      <c r="J9468" t="s">
        <v>6630</v>
      </c>
      <c r="L9468" t="s">
        <v>6529</v>
      </c>
      <c r="M9468">
        <v>12815531</v>
      </c>
      <c r="N9468">
        <v>10562200</v>
      </c>
      <c r="O9468" t="s">
        <v>6630</v>
      </c>
      <c r="P9468" t="s">
        <v>6630</v>
      </c>
      <c r="Q9468">
        <v>100</v>
      </c>
    </row>
    <row r="9469" spans="1:17" x14ac:dyDescent="0.35">
      <c r="A9469">
        <v>9603107688</v>
      </c>
      <c r="B9469" t="s">
        <v>6626</v>
      </c>
      <c r="C9469" t="s">
        <v>6356</v>
      </c>
      <c r="D9469">
        <v>200</v>
      </c>
      <c r="E9469" t="s">
        <v>6645</v>
      </c>
      <c r="F9469">
        <v>201</v>
      </c>
      <c r="G9469" t="s">
        <v>6786</v>
      </c>
      <c r="H9469">
        <v>440</v>
      </c>
      <c r="I9469" t="s">
        <v>21241</v>
      </c>
      <c r="J9469" t="s">
        <v>6630</v>
      </c>
      <c r="L9469" t="s">
        <v>6529</v>
      </c>
      <c r="M9469">
        <v>10515024</v>
      </c>
      <c r="N9469">
        <v>10785067</v>
      </c>
      <c r="O9469" t="s">
        <v>21242</v>
      </c>
      <c r="P9469" t="s">
        <v>6951</v>
      </c>
      <c r="Q9469">
        <v>300</v>
      </c>
    </row>
    <row r="9470" spans="1:17" x14ac:dyDescent="0.35">
      <c r="A9470">
        <v>3520115476</v>
      </c>
      <c r="B9470" t="s">
        <v>6626</v>
      </c>
      <c r="C9470" t="s">
        <v>6356</v>
      </c>
      <c r="D9470">
        <v>200</v>
      </c>
      <c r="E9470" t="s">
        <v>5245</v>
      </c>
      <c r="F9470">
        <v>202</v>
      </c>
      <c r="G9470" t="s">
        <v>5245</v>
      </c>
      <c r="H9470">
        <v>450</v>
      </c>
      <c r="I9470" t="s">
        <v>21243</v>
      </c>
      <c r="J9470">
        <v>20200</v>
      </c>
      <c r="L9470" t="s">
        <v>6529</v>
      </c>
      <c r="M9470">
        <v>16083293</v>
      </c>
      <c r="N9470">
        <v>10430573</v>
      </c>
      <c r="O9470" t="s">
        <v>6630</v>
      </c>
      <c r="P9470" t="s">
        <v>6630</v>
      </c>
      <c r="Q9470" t="s">
        <v>6630</v>
      </c>
    </row>
    <row r="9471" spans="1:17" x14ac:dyDescent="0.35">
      <c r="A9471">
        <v>9419115073</v>
      </c>
      <c r="B9471" t="s">
        <v>6626</v>
      </c>
      <c r="C9471" t="s">
        <v>6356</v>
      </c>
      <c r="D9471">
        <v>200</v>
      </c>
      <c r="E9471" t="s">
        <v>6366</v>
      </c>
      <c r="F9471">
        <v>207</v>
      </c>
      <c r="G9471" t="s">
        <v>6792</v>
      </c>
      <c r="H9471">
        <v>790</v>
      </c>
      <c r="I9471" t="s">
        <v>21244</v>
      </c>
      <c r="J9471">
        <v>20800</v>
      </c>
      <c r="L9471" t="s">
        <v>6529</v>
      </c>
      <c r="M9471">
        <v>13346932</v>
      </c>
      <c r="N9471">
        <v>14711401</v>
      </c>
      <c r="O9471" t="s">
        <v>6630</v>
      </c>
      <c r="P9471" t="s">
        <v>6630</v>
      </c>
      <c r="Q9471">
        <v>700</v>
      </c>
    </row>
    <row r="9472" spans="1:17" x14ac:dyDescent="0.35">
      <c r="A9472">
        <v>9415113079</v>
      </c>
      <c r="B9472" t="s">
        <v>6626</v>
      </c>
      <c r="C9472" t="s">
        <v>6356</v>
      </c>
      <c r="D9472">
        <v>200</v>
      </c>
      <c r="E9472" t="s">
        <v>6701</v>
      </c>
      <c r="F9472">
        <v>500</v>
      </c>
      <c r="G9472" t="s">
        <v>7639</v>
      </c>
      <c r="H9472">
        <v>63</v>
      </c>
      <c r="I9472" t="s">
        <v>21245</v>
      </c>
      <c r="J9472" t="s">
        <v>6630</v>
      </c>
      <c r="L9472" t="s">
        <v>6529</v>
      </c>
      <c r="M9472">
        <v>10951344</v>
      </c>
      <c r="N9472" t="s">
        <v>6630</v>
      </c>
      <c r="O9472" t="s">
        <v>6630</v>
      </c>
      <c r="P9472" t="s">
        <v>6630</v>
      </c>
      <c r="Q9472">
        <v>100</v>
      </c>
    </row>
    <row r="9473" spans="1:17" x14ac:dyDescent="0.35">
      <c r="A9473" t="s">
        <v>21246</v>
      </c>
      <c r="B9473" t="s">
        <v>6626</v>
      </c>
      <c r="C9473" t="s">
        <v>6628</v>
      </c>
      <c r="D9473" t="s">
        <v>6628</v>
      </c>
      <c r="E9473" t="s">
        <v>6628</v>
      </c>
      <c r="F9473" t="s">
        <v>6628</v>
      </c>
      <c r="G9473" t="s">
        <v>6628</v>
      </c>
      <c r="H9473" t="s">
        <v>6628</v>
      </c>
      <c r="I9473" t="s">
        <v>21247</v>
      </c>
      <c r="J9473" t="s">
        <v>6630</v>
      </c>
      <c r="L9473" t="s">
        <v>6526</v>
      </c>
      <c r="M9473" t="s">
        <v>6630</v>
      </c>
      <c r="N9473" t="s">
        <v>6630</v>
      </c>
      <c r="O9473" t="s">
        <v>6630</v>
      </c>
      <c r="P9473" t="s">
        <v>6630</v>
      </c>
      <c r="Q9473" t="s">
        <v>6630</v>
      </c>
    </row>
    <row r="9474" spans="1:17" x14ac:dyDescent="0.35">
      <c r="A9474">
        <v>9413111699</v>
      </c>
      <c r="B9474" t="s">
        <v>6626</v>
      </c>
      <c r="C9474" t="s">
        <v>6356</v>
      </c>
      <c r="D9474">
        <v>200</v>
      </c>
      <c r="E9474" t="s">
        <v>5245</v>
      </c>
      <c r="F9474">
        <v>202</v>
      </c>
      <c r="G9474" t="s">
        <v>5245</v>
      </c>
      <c r="H9474">
        <v>450</v>
      </c>
      <c r="I9474" t="s">
        <v>21248</v>
      </c>
      <c r="J9474" t="s">
        <v>6630</v>
      </c>
      <c r="L9474" t="s">
        <v>6529</v>
      </c>
      <c r="M9474">
        <v>11509101</v>
      </c>
      <c r="N9474">
        <v>10434021</v>
      </c>
      <c r="O9474">
        <v>31115</v>
      </c>
      <c r="P9474" t="s">
        <v>21249</v>
      </c>
      <c r="Q9474" t="s">
        <v>6630</v>
      </c>
    </row>
    <row r="9475" spans="1:17" x14ac:dyDescent="0.35">
      <c r="A9475">
        <v>9413111449</v>
      </c>
      <c r="B9475" t="s">
        <v>6626</v>
      </c>
      <c r="C9475" t="s">
        <v>6356</v>
      </c>
      <c r="D9475">
        <v>200</v>
      </c>
      <c r="E9475" t="s">
        <v>6357</v>
      </c>
      <c r="F9475">
        <v>209</v>
      </c>
      <c r="G9475" t="s">
        <v>977</v>
      </c>
      <c r="H9475">
        <v>310</v>
      </c>
      <c r="I9475" t="s">
        <v>21250</v>
      </c>
      <c r="J9475">
        <v>13566</v>
      </c>
      <c r="L9475" t="s">
        <v>6529</v>
      </c>
      <c r="M9475">
        <v>10007753</v>
      </c>
      <c r="N9475">
        <v>10007830</v>
      </c>
      <c r="O9475" t="s">
        <v>6630</v>
      </c>
      <c r="P9475" t="s">
        <v>6630</v>
      </c>
      <c r="Q9475">
        <v>700</v>
      </c>
    </row>
    <row r="9476" spans="1:17" x14ac:dyDescent="0.35">
      <c r="A9476">
        <v>9493002420</v>
      </c>
      <c r="B9476" t="s">
        <v>6626</v>
      </c>
      <c r="C9476" t="s">
        <v>8762</v>
      </c>
      <c r="D9476">
        <v>130</v>
      </c>
      <c r="E9476" t="s">
        <v>6628</v>
      </c>
      <c r="F9476" t="s">
        <v>6628</v>
      </c>
      <c r="G9476" t="s">
        <v>6628</v>
      </c>
      <c r="H9476" t="s">
        <v>6628</v>
      </c>
      <c r="I9476" t="s">
        <v>21251</v>
      </c>
      <c r="J9476" t="s">
        <v>6630</v>
      </c>
      <c r="L9476" t="s">
        <v>6529</v>
      </c>
      <c r="M9476" t="s">
        <v>6630</v>
      </c>
      <c r="N9476" t="s">
        <v>6630</v>
      </c>
      <c r="O9476" t="s">
        <v>6630</v>
      </c>
      <c r="P9476" t="s">
        <v>6630</v>
      </c>
      <c r="Q9476" t="s">
        <v>6630</v>
      </c>
    </row>
    <row r="9477" spans="1:17" x14ac:dyDescent="0.35">
      <c r="A9477">
        <v>6309109801</v>
      </c>
      <c r="B9477" t="s">
        <v>6626</v>
      </c>
      <c r="C9477" t="s">
        <v>6356</v>
      </c>
      <c r="D9477">
        <v>200</v>
      </c>
      <c r="E9477" t="s">
        <v>6366</v>
      </c>
      <c r="F9477">
        <v>207</v>
      </c>
      <c r="G9477" t="s">
        <v>6657</v>
      </c>
      <c r="H9477">
        <v>420</v>
      </c>
      <c r="I9477" t="s">
        <v>21252</v>
      </c>
      <c r="J9477" t="s">
        <v>6630</v>
      </c>
      <c r="L9477" t="s">
        <v>6529</v>
      </c>
      <c r="M9477">
        <v>11877246</v>
      </c>
      <c r="N9477" t="s">
        <v>6630</v>
      </c>
      <c r="O9477" t="s">
        <v>6630</v>
      </c>
      <c r="P9477" t="s">
        <v>6630</v>
      </c>
      <c r="Q9477">
        <v>100</v>
      </c>
    </row>
    <row r="9478" spans="1:17" x14ac:dyDescent="0.35">
      <c r="A9478">
        <v>6893003030</v>
      </c>
      <c r="B9478" t="s">
        <v>6626</v>
      </c>
      <c r="C9478" t="s">
        <v>6628</v>
      </c>
      <c r="D9478" t="s">
        <v>6628</v>
      </c>
      <c r="E9478" t="s">
        <v>6628</v>
      </c>
      <c r="F9478" t="s">
        <v>6628</v>
      </c>
      <c r="G9478" t="s">
        <v>6628</v>
      </c>
      <c r="H9478" t="s">
        <v>6628</v>
      </c>
      <c r="I9478" t="s">
        <v>21253</v>
      </c>
      <c r="J9478" t="s">
        <v>6630</v>
      </c>
      <c r="L9478" t="s">
        <v>6529</v>
      </c>
      <c r="M9478" t="s">
        <v>6630</v>
      </c>
      <c r="N9478" t="s">
        <v>6630</v>
      </c>
      <c r="O9478" t="s">
        <v>6630</v>
      </c>
      <c r="P9478" t="s">
        <v>6630</v>
      </c>
      <c r="Q9478" t="s">
        <v>6630</v>
      </c>
    </row>
    <row r="9479" spans="1:17" x14ac:dyDescent="0.35">
      <c r="A9479" t="s">
        <v>21254</v>
      </c>
      <c r="B9479" t="s">
        <v>6626</v>
      </c>
      <c r="C9479" t="s">
        <v>6628</v>
      </c>
      <c r="D9479" t="s">
        <v>6628</v>
      </c>
      <c r="E9479" t="s">
        <v>6628</v>
      </c>
      <c r="F9479" t="s">
        <v>6628</v>
      </c>
      <c r="G9479" t="s">
        <v>6628</v>
      </c>
      <c r="H9479" t="s">
        <v>6628</v>
      </c>
      <c r="I9479" t="s">
        <v>21255</v>
      </c>
      <c r="J9479" t="s">
        <v>6630</v>
      </c>
      <c r="L9479" t="s">
        <v>6526</v>
      </c>
      <c r="M9479" t="s">
        <v>6630</v>
      </c>
      <c r="N9479" t="s">
        <v>6630</v>
      </c>
      <c r="O9479" t="s">
        <v>6630</v>
      </c>
      <c r="P9479" t="s">
        <v>6630</v>
      </c>
      <c r="Q9479" t="s">
        <v>6630</v>
      </c>
    </row>
    <row r="9480" spans="1:17" x14ac:dyDescent="0.35">
      <c r="A9480" t="s">
        <v>21256</v>
      </c>
      <c r="B9480" t="s">
        <v>6626</v>
      </c>
      <c r="C9480" t="s">
        <v>6628</v>
      </c>
      <c r="D9480" t="s">
        <v>6628</v>
      </c>
      <c r="E9480" t="s">
        <v>6628</v>
      </c>
      <c r="F9480" t="s">
        <v>6628</v>
      </c>
      <c r="G9480" t="s">
        <v>6628</v>
      </c>
      <c r="H9480" t="s">
        <v>6628</v>
      </c>
      <c r="I9480" t="s">
        <v>21257</v>
      </c>
      <c r="J9480" t="s">
        <v>6630</v>
      </c>
      <c r="L9480" t="s">
        <v>6526</v>
      </c>
      <c r="M9480" t="s">
        <v>6630</v>
      </c>
      <c r="N9480" t="s">
        <v>6630</v>
      </c>
      <c r="O9480" t="s">
        <v>6630</v>
      </c>
      <c r="P9480" t="s">
        <v>6630</v>
      </c>
      <c r="Q9480" t="s">
        <v>6630</v>
      </c>
    </row>
    <row r="9481" spans="1:17" x14ac:dyDescent="0.35">
      <c r="A9481">
        <v>6893002515</v>
      </c>
      <c r="B9481" t="s">
        <v>6626</v>
      </c>
      <c r="C9481" t="s">
        <v>8762</v>
      </c>
      <c r="D9481">
        <v>130</v>
      </c>
      <c r="E9481" t="s">
        <v>6628</v>
      </c>
      <c r="F9481" t="s">
        <v>6628</v>
      </c>
      <c r="G9481" t="s">
        <v>6628</v>
      </c>
      <c r="H9481" t="s">
        <v>6628</v>
      </c>
      <c r="I9481" t="s">
        <v>21258</v>
      </c>
      <c r="J9481" t="s">
        <v>6630</v>
      </c>
      <c r="L9481" t="s">
        <v>6529</v>
      </c>
      <c r="M9481" t="s">
        <v>6630</v>
      </c>
      <c r="N9481" t="s">
        <v>6630</v>
      </c>
      <c r="O9481" t="s">
        <v>6630</v>
      </c>
      <c r="P9481" t="s">
        <v>6630</v>
      </c>
      <c r="Q9481" t="s">
        <v>6630</v>
      </c>
    </row>
    <row r="9482" spans="1:17" x14ac:dyDescent="0.35">
      <c r="A9482" t="s">
        <v>21259</v>
      </c>
      <c r="B9482" t="s">
        <v>6626</v>
      </c>
      <c r="C9482" t="s">
        <v>6628</v>
      </c>
      <c r="D9482" t="s">
        <v>6628</v>
      </c>
      <c r="E9482" t="s">
        <v>6628</v>
      </c>
      <c r="F9482" t="s">
        <v>6628</v>
      </c>
      <c r="G9482" t="s">
        <v>6628</v>
      </c>
      <c r="H9482" t="s">
        <v>6628</v>
      </c>
      <c r="I9482" t="s">
        <v>14570</v>
      </c>
      <c r="J9482" t="s">
        <v>6630</v>
      </c>
      <c r="L9482" t="s">
        <v>6529</v>
      </c>
      <c r="M9482" t="s">
        <v>6630</v>
      </c>
      <c r="N9482" t="s">
        <v>6630</v>
      </c>
      <c r="O9482" t="s">
        <v>6630</v>
      </c>
      <c r="P9482" t="s">
        <v>6630</v>
      </c>
      <c r="Q9482" t="s">
        <v>6630</v>
      </c>
    </row>
    <row r="9483" spans="1:17" x14ac:dyDescent="0.35">
      <c r="A9483" t="s">
        <v>21260</v>
      </c>
      <c r="B9483" t="s">
        <v>6626</v>
      </c>
      <c r="C9483" t="s">
        <v>6628</v>
      </c>
      <c r="D9483" t="s">
        <v>6628</v>
      </c>
      <c r="E9483" t="s">
        <v>6628</v>
      </c>
      <c r="F9483" t="s">
        <v>6628</v>
      </c>
      <c r="G9483" t="s">
        <v>6628</v>
      </c>
      <c r="H9483" t="s">
        <v>6628</v>
      </c>
      <c r="I9483" t="s">
        <v>21261</v>
      </c>
      <c r="J9483" t="s">
        <v>6630</v>
      </c>
      <c r="L9483" t="s">
        <v>6526</v>
      </c>
      <c r="M9483" t="s">
        <v>6630</v>
      </c>
      <c r="N9483" t="s">
        <v>6630</v>
      </c>
      <c r="O9483" t="s">
        <v>6630</v>
      </c>
      <c r="P9483" t="s">
        <v>6630</v>
      </c>
      <c r="Q9483" t="s">
        <v>6630</v>
      </c>
    </row>
    <row r="9484" spans="1:17" x14ac:dyDescent="0.35">
      <c r="A9484">
        <v>9414112294</v>
      </c>
      <c r="B9484" t="s">
        <v>6626</v>
      </c>
      <c r="C9484" t="s">
        <v>6356</v>
      </c>
      <c r="D9484">
        <v>200</v>
      </c>
      <c r="E9484" t="s">
        <v>6357</v>
      </c>
      <c r="F9484">
        <v>209</v>
      </c>
      <c r="G9484" t="s">
        <v>977</v>
      </c>
      <c r="H9484">
        <v>310</v>
      </c>
      <c r="I9484" t="s">
        <v>21262</v>
      </c>
      <c r="J9484">
        <v>13562</v>
      </c>
      <c r="L9484" t="s">
        <v>6529</v>
      </c>
      <c r="M9484">
        <v>10007753</v>
      </c>
      <c r="N9484">
        <v>10007830</v>
      </c>
      <c r="O9484">
        <v>30837</v>
      </c>
      <c r="P9484" t="s">
        <v>6630</v>
      </c>
      <c r="Q9484" t="s">
        <v>6630</v>
      </c>
    </row>
    <row r="9485" spans="1:17" x14ac:dyDescent="0.35">
      <c r="A9485" t="s">
        <v>21263</v>
      </c>
      <c r="B9485" t="s">
        <v>6626</v>
      </c>
      <c r="C9485" t="s">
        <v>6628</v>
      </c>
      <c r="D9485" t="s">
        <v>6628</v>
      </c>
      <c r="E9485" t="s">
        <v>6628</v>
      </c>
      <c r="F9485" t="s">
        <v>6628</v>
      </c>
      <c r="G9485" t="s">
        <v>6628</v>
      </c>
      <c r="H9485" t="s">
        <v>6628</v>
      </c>
      <c r="I9485" t="s">
        <v>21264</v>
      </c>
      <c r="J9485" t="s">
        <v>6630</v>
      </c>
      <c r="L9485" t="s">
        <v>6526</v>
      </c>
      <c r="M9485" t="s">
        <v>6630</v>
      </c>
      <c r="N9485" t="s">
        <v>6630</v>
      </c>
      <c r="O9485" t="s">
        <v>6630</v>
      </c>
      <c r="P9485" t="s">
        <v>6630</v>
      </c>
      <c r="Q9485" t="s">
        <v>6630</v>
      </c>
    </row>
    <row r="9486" spans="1:17" x14ac:dyDescent="0.35">
      <c r="A9486">
        <v>9494014701</v>
      </c>
      <c r="B9486" t="s">
        <v>6626</v>
      </c>
      <c r="C9486" t="s">
        <v>8762</v>
      </c>
      <c r="D9486">
        <v>130</v>
      </c>
      <c r="E9486" t="s">
        <v>6628</v>
      </c>
      <c r="F9486" t="s">
        <v>6628</v>
      </c>
      <c r="G9486" t="s">
        <v>6628</v>
      </c>
      <c r="H9486" t="s">
        <v>6628</v>
      </c>
      <c r="I9486" t="s">
        <v>21265</v>
      </c>
      <c r="J9486" t="s">
        <v>6630</v>
      </c>
      <c r="L9486" t="s">
        <v>6529</v>
      </c>
      <c r="M9486" t="s">
        <v>6630</v>
      </c>
      <c r="N9486" t="s">
        <v>6630</v>
      </c>
      <c r="O9486" t="s">
        <v>6630</v>
      </c>
      <c r="P9486" t="s">
        <v>6647</v>
      </c>
      <c r="Q9486" t="s">
        <v>6630</v>
      </c>
    </row>
    <row r="9487" spans="1:17" x14ac:dyDescent="0.35">
      <c r="A9487">
        <v>9415112914</v>
      </c>
      <c r="B9487" t="s">
        <v>6626</v>
      </c>
      <c r="C9487" t="s">
        <v>6540</v>
      </c>
      <c r="D9487">
        <v>131</v>
      </c>
      <c r="E9487" t="s">
        <v>2905</v>
      </c>
      <c r="F9487">
        <v>300</v>
      </c>
      <c r="G9487" t="s">
        <v>2845</v>
      </c>
      <c r="H9487">
        <v>107</v>
      </c>
      <c r="I9487" t="s">
        <v>21266</v>
      </c>
      <c r="J9487">
        <v>20160</v>
      </c>
      <c r="L9487" t="s">
        <v>6529</v>
      </c>
      <c r="M9487">
        <v>10014027</v>
      </c>
      <c r="N9487" t="s">
        <v>6630</v>
      </c>
      <c r="O9487" t="s">
        <v>6630</v>
      </c>
      <c r="P9487" t="s">
        <v>6630</v>
      </c>
      <c r="Q9487">
        <v>700</v>
      </c>
    </row>
    <row r="9488" spans="1:17" x14ac:dyDescent="0.35">
      <c r="A9488">
        <v>3511110906</v>
      </c>
      <c r="B9488" t="s">
        <v>6626</v>
      </c>
      <c r="C9488" t="s">
        <v>6356</v>
      </c>
      <c r="D9488">
        <v>200</v>
      </c>
      <c r="E9488" t="s">
        <v>5245</v>
      </c>
      <c r="F9488">
        <v>202</v>
      </c>
      <c r="G9488" t="s">
        <v>5245</v>
      </c>
      <c r="H9488">
        <v>450</v>
      </c>
      <c r="I9488" t="s">
        <v>21267</v>
      </c>
      <c r="J9488">
        <v>20200</v>
      </c>
      <c r="L9488" t="s">
        <v>6529</v>
      </c>
      <c r="M9488">
        <v>13110938</v>
      </c>
      <c r="N9488" t="s">
        <v>6630</v>
      </c>
      <c r="O9488" t="s">
        <v>21268</v>
      </c>
      <c r="P9488" t="s">
        <v>6630</v>
      </c>
      <c r="Q9488" t="s">
        <v>6630</v>
      </c>
    </row>
    <row r="9489" spans="1:17" x14ac:dyDescent="0.35">
      <c r="A9489">
        <v>9407109282</v>
      </c>
      <c r="B9489" t="s">
        <v>6626</v>
      </c>
      <c r="C9489" t="s">
        <v>6356</v>
      </c>
      <c r="D9489">
        <v>200</v>
      </c>
      <c r="E9489" t="s">
        <v>6659</v>
      </c>
      <c r="F9489">
        <v>208</v>
      </c>
      <c r="G9489" t="s">
        <v>977</v>
      </c>
      <c r="H9489">
        <v>310</v>
      </c>
      <c r="I9489" t="s">
        <v>21047</v>
      </c>
      <c r="J9489">
        <v>13562</v>
      </c>
      <c r="L9489" t="s">
        <v>6529</v>
      </c>
      <c r="M9489">
        <v>10122853</v>
      </c>
      <c r="N9489">
        <v>10041754</v>
      </c>
      <c r="O9489" t="s">
        <v>6630</v>
      </c>
      <c r="P9489" t="s">
        <v>21269</v>
      </c>
      <c r="Q9489" t="s">
        <v>6630</v>
      </c>
    </row>
    <row r="9490" spans="1:17" x14ac:dyDescent="0.35">
      <c r="A9490">
        <v>9411110570</v>
      </c>
      <c r="B9490" t="s">
        <v>6626</v>
      </c>
      <c r="C9490" t="s">
        <v>6356</v>
      </c>
      <c r="D9490">
        <v>200</v>
      </c>
      <c r="E9490" t="s">
        <v>6366</v>
      </c>
      <c r="F9490">
        <v>207</v>
      </c>
      <c r="G9490" t="s">
        <v>6724</v>
      </c>
      <c r="H9490">
        <v>323</v>
      </c>
      <c r="I9490" t="s">
        <v>21270</v>
      </c>
      <c r="J9490">
        <v>20050</v>
      </c>
      <c r="L9490" t="s">
        <v>6529</v>
      </c>
      <c r="M9490">
        <v>10114950</v>
      </c>
      <c r="N9490">
        <v>10032305</v>
      </c>
      <c r="O9490" t="s">
        <v>6630</v>
      </c>
      <c r="P9490" t="s">
        <v>6630</v>
      </c>
      <c r="Q9490">
        <v>700</v>
      </c>
    </row>
    <row r="9491" spans="1:17" x14ac:dyDescent="0.35">
      <c r="A9491">
        <v>8701106809</v>
      </c>
      <c r="B9491" t="s">
        <v>6626</v>
      </c>
      <c r="C9491" t="s">
        <v>6356</v>
      </c>
      <c r="D9491">
        <v>200</v>
      </c>
      <c r="E9491" t="s">
        <v>6701</v>
      </c>
      <c r="F9491">
        <v>500</v>
      </c>
      <c r="G9491" t="s">
        <v>7639</v>
      </c>
      <c r="H9491">
        <v>63</v>
      </c>
      <c r="I9491" t="s">
        <v>21271</v>
      </c>
      <c r="J9491">
        <v>12029</v>
      </c>
      <c r="L9491" t="s">
        <v>6529</v>
      </c>
      <c r="M9491" t="s">
        <v>6630</v>
      </c>
      <c r="N9491">
        <v>10297741</v>
      </c>
      <c r="O9491" t="s">
        <v>7502</v>
      </c>
      <c r="P9491" t="s">
        <v>6765</v>
      </c>
      <c r="Q9491" t="s">
        <v>6630</v>
      </c>
    </row>
    <row r="9492" spans="1:17" x14ac:dyDescent="0.35">
      <c r="A9492">
        <v>9410110283</v>
      </c>
      <c r="B9492" t="s">
        <v>6626</v>
      </c>
      <c r="C9492" t="s">
        <v>6335</v>
      </c>
      <c r="D9492">
        <v>150</v>
      </c>
      <c r="E9492" t="s">
        <v>6335</v>
      </c>
      <c r="F9492">
        <v>205</v>
      </c>
      <c r="G9492" t="s">
        <v>9154</v>
      </c>
      <c r="H9492">
        <v>606</v>
      </c>
      <c r="I9492" t="s">
        <v>21272</v>
      </c>
      <c r="J9492">
        <v>20507</v>
      </c>
      <c r="L9492" t="s">
        <v>6529</v>
      </c>
      <c r="M9492">
        <v>11882678</v>
      </c>
      <c r="N9492">
        <v>12217549</v>
      </c>
      <c r="O9492" t="s">
        <v>21273</v>
      </c>
      <c r="P9492" t="s">
        <v>6630</v>
      </c>
      <c r="Q9492" t="s">
        <v>6630</v>
      </c>
    </row>
    <row r="9493" spans="1:17" x14ac:dyDescent="0.35">
      <c r="A9493">
        <v>9417113960</v>
      </c>
      <c r="B9493" t="s">
        <v>6626</v>
      </c>
      <c r="C9493" t="s">
        <v>6356</v>
      </c>
      <c r="D9493">
        <v>200</v>
      </c>
      <c r="E9493" t="s">
        <v>6366</v>
      </c>
      <c r="F9493">
        <v>207</v>
      </c>
      <c r="G9493" t="s">
        <v>1357</v>
      </c>
      <c r="H9493">
        <v>745</v>
      </c>
      <c r="I9493" t="s">
        <v>21274</v>
      </c>
      <c r="J9493">
        <v>20800</v>
      </c>
      <c r="L9493" t="s">
        <v>6529</v>
      </c>
      <c r="M9493">
        <v>10015181</v>
      </c>
      <c r="N9493">
        <v>10007373</v>
      </c>
      <c r="O9493" t="s">
        <v>6630</v>
      </c>
      <c r="P9493" t="s">
        <v>6630</v>
      </c>
      <c r="Q9493">
        <v>700</v>
      </c>
    </row>
    <row r="9494" spans="1:17" x14ac:dyDescent="0.35">
      <c r="A9494">
        <v>9418114700</v>
      </c>
      <c r="B9494" t="s">
        <v>6626</v>
      </c>
      <c r="C9494" t="s">
        <v>6540</v>
      </c>
      <c r="D9494">
        <v>131</v>
      </c>
      <c r="E9494" t="s">
        <v>2905</v>
      </c>
      <c r="F9494">
        <v>300</v>
      </c>
      <c r="G9494" t="s">
        <v>2845</v>
      </c>
      <c r="H9494">
        <v>107</v>
      </c>
      <c r="I9494" t="s">
        <v>21275</v>
      </c>
      <c r="J9494">
        <v>20120</v>
      </c>
      <c r="L9494" t="s">
        <v>6529</v>
      </c>
      <c r="M9494">
        <v>11277777</v>
      </c>
      <c r="N9494">
        <v>11509101</v>
      </c>
      <c r="O9494" t="s">
        <v>6630</v>
      </c>
      <c r="P9494" t="s">
        <v>6630</v>
      </c>
      <c r="Q9494" t="s">
        <v>6630</v>
      </c>
    </row>
    <row r="9495" spans="1:17" x14ac:dyDescent="0.35">
      <c r="A9495">
        <v>3912111296</v>
      </c>
      <c r="B9495" t="s">
        <v>6626</v>
      </c>
      <c r="C9495" t="s">
        <v>6356</v>
      </c>
      <c r="D9495">
        <v>200</v>
      </c>
      <c r="E9495" t="s">
        <v>5245</v>
      </c>
      <c r="F9495">
        <v>202</v>
      </c>
      <c r="G9495" t="s">
        <v>5245</v>
      </c>
      <c r="H9495">
        <v>450</v>
      </c>
      <c r="I9495" t="s">
        <v>21276</v>
      </c>
      <c r="J9495">
        <v>20200</v>
      </c>
      <c r="L9495" t="s">
        <v>6529</v>
      </c>
      <c r="M9495">
        <v>10765331</v>
      </c>
      <c r="N9495">
        <v>10826199</v>
      </c>
      <c r="O9495" t="s">
        <v>6630</v>
      </c>
      <c r="P9495" t="s">
        <v>6630</v>
      </c>
      <c r="Q9495">
        <v>800</v>
      </c>
    </row>
    <row r="9496" spans="1:17" x14ac:dyDescent="0.35">
      <c r="A9496">
        <v>9413111881</v>
      </c>
      <c r="B9496" t="s">
        <v>6626</v>
      </c>
      <c r="C9496" t="s">
        <v>6356</v>
      </c>
      <c r="D9496">
        <v>200</v>
      </c>
      <c r="E9496" t="s">
        <v>6357</v>
      </c>
      <c r="F9496">
        <v>209</v>
      </c>
      <c r="G9496" t="s">
        <v>977</v>
      </c>
      <c r="H9496">
        <v>310</v>
      </c>
      <c r="I9496" t="s">
        <v>21277</v>
      </c>
      <c r="J9496">
        <v>13562</v>
      </c>
      <c r="L9496" t="s">
        <v>6529</v>
      </c>
      <c r="M9496">
        <v>10459261</v>
      </c>
      <c r="N9496" t="s">
        <v>6630</v>
      </c>
      <c r="O9496" t="s">
        <v>6630</v>
      </c>
      <c r="P9496" t="s">
        <v>6630</v>
      </c>
      <c r="Q9496">
        <v>700</v>
      </c>
    </row>
    <row r="9497" spans="1:17" x14ac:dyDescent="0.35">
      <c r="A9497">
        <v>9414112548</v>
      </c>
      <c r="B9497" t="s">
        <v>6626</v>
      </c>
      <c r="C9497" t="s">
        <v>6356</v>
      </c>
      <c r="D9497">
        <v>200</v>
      </c>
      <c r="E9497" t="s">
        <v>6645</v>
      </c>
      <c r="F9497">
        <v>201</v>
      </c>
      <c r="G9497" t="s">
        <v>6657</v>
      </c>
      <c r="H9497">
        <v>420</v>
      </c>
      <c r="I9497" t="s">
        <v>21278</v>
      </c>
      <c r="J9497" t="s">
        <v>6630</v>
      </c>
      <c r="L9497" t="s">
        <v>6529</v>
      </c>
      <c r="M9497">
        <v>11308748</v>
      </c>
      <c r="N9497" t="s">
        <v>6630</v>
      </c>
      <c r="O9497" t="s">
        <v>21279</v>
      </c>
      <c r="P9497" t="s">
        <v>21280</v>
      </c>
      <c r="Q9497" t="s">
        <v>6630</v>
      </c>
    </row>
    <row r="9498" spans="1:17" x14ac:dyDescent="0.35">
      <c r="A9498" t="s">
        <v>21281</v>
      </c>
      <c r="B9498" t="s">
        <v>6626</v>
      </c>
      <c r="C9498" t="s">
        <v>6628</v>
      </c>
      <c r="D9498" t="s">
        <v>6628</v>
      </c>
      <c r="E9498" t="s">
        <v>6628</v>
      </c>
      <c r="F9498" t="s">
        <v>6628</v>
      </c>
      <c r="G9498" t="s">
        <v>6628</v>
      </c>
      <c r="H9498" t="s">
        <v>6628</v>
      </c>
      <c r="I9498" t="s">
        <v>21282</v>
      </c>
      <c r="J9498" t="s">
        <v>6630</v>
      </c>
      <c r="L9498" t="s">
        <v>6526</v>
      </c>
      <c r="M9498" t="s">
        <v>6630</v>
      </c>
      <c r="N9498" t="s">
        <v>6630</v>
      </c>
      <c r="O9498" t="s">
        <v>6630</v>
      </c>
      <c r="P9498" t="s">
        <v>6630</v>
      </c>
      <c r="Q9498" t="s">
        <v>6630</v>
      </c>
    </row>
    <row r="9499" spans="1:17" x14ac:dyDescent="0.35">
      <c r="A9499" t="s">
        <v>21283</v>
      </c>
      <c r="B9499" t="s">
        <v>6626</v>
      </c>
      <c r="C9499" t="s">
        <v>6628</v>
      </c>
      <c r="D9499" t="s">
        <v>6628</v>
      </c>
      <c r="E9499" t="s">
        <v>6628</v>
      </c>
      <c r="F9499" t="s">
        <v>6628</v>
      </c>
      <c r="G9499" t="s">
        <v>6628</v>
      </c>
      <c r="H9499" t="s">
        <v>6628</v>
      </c>
      <c r="I9499" t="s">
        <v>13627</v>
      </c>
      <c r="J9499" t="s">
        <v>6630</v>
      </c>
      <c r="L9499" t="s">
        <v>6526</v>
      </c>
      <c r="M9499" t="s">
        <v>6630</v>
      </c>
      <c r="N9499" t="s">
        <v>6630</v>
      </c>
      <c r="O9499" t="s">
        <v>6630</v>
      </c>
      <c r="P9499" t="s">
        <v>6630</v>
      </c>
      <c r="Q9499" t="s">
        <v>6630</v>
      </c>
    </row>
    <row r="9500" spans="1:17" x14ac:dyDescent="0.35">
      <c r="A9500">
        <v>9413111520</v>
      </c>
      <c r="B9500" t="s">
        <v>6626</v>
      </c>
      <c r="C9500" t="s">
        <v>6356</v>
      </c>
      <c r="D9500">
        <v>200</v>
      </c>
      <c r="E9500" t="s">
        <v>6645</v>
      </c>
      <c r="F9500">
        <v>201</v>
      </c>
      <c r="G9500" t="s">
        <v>6657</v>
      </c>
      <c r="H9500">
        <v>420</v>
      </c>
      <c r="I9500" t="s">
        <v>21284</v>
      </c>
      <c r="J9500">
        <v>20800</v>
      </c>
      <c r="L9500" t="s">
        <v>6529</v>
      </c>
      <c r="M9500">
        <v>10166071</v>
      </c>
      <c r="N9500">
        <v>10731755</v>
      </c>
      <c r="O9500" t="s">
        <v>6630</v>
      </c>
      <c r="P9500" t="s">
        <v>6630</v>
      </c>
      <c r="Q9500">
        <v>700</v>
      </c>
    </row>
    <row r="9501" spans="1:17" x14ac:dyDescent="0.35">
      <c r="A9501" t="s">
        <v>21285</v>
      </c>
      <c r="B9501" t="s">
        <v>6626</v>
      </c>
      <c r="C9501" t="s">
        <v>6628</v>
      </c>
      <c r="D9501" t="s">
        <v>6628</v>
      </c>
      <c r="E9501" t="s">
        <v>6628</v>
      </c>
      <c r="F9501" t="s">
        <v>6628</v>
      </c>
      <c r="G9501" t="s">
        <v>6628</v>
      </c>
      <c r="H9501" t="s">
        <v>6628</v>
      </c>
      <c r="I9501" t="s">
        <v>21286</v>
      </c>
      <c r="J9501" t="s">
        <v>6630</v>
      </c>
      <c r="L9501" t="s">
        <v>6526</v>
      </c>
      <c r="M9501" t="s">
        <v>6630</v>
      </c>
      <c r="N9501" t="s">
        <v>6630</v>
      </c>
      <c r="O9501" t="s">
        <v>6630</v>
      </c>
      <c r="P9501" t="s">
        <v>6630</v>
      </c>
      <c r="Q9501" t="s">
        <v>6630</v>
      </c>
    </row>
    <row r="9502" spans="1:17" x14ac:dyDescent="0.35">
      <c r="A9502">
        <v>11001</v>
      </c>
      <c r="B9502" t="s">
        <v>6626</v>
      </c>
      <c r="C9502" t="s">
        <v>9086</v>
      </c>
      <c r="D9502">
        <v>110</v>
      </c>
      <c r="E9502" t="s">
        <v>6628</v>
      </c>
      <c r="F9502" t="s">
        <v>6628</v>
      </c>
      <c r="G9502" t="s">
        <v>9086</v>
      </c>
      <c r="H9502">
        <v>10</v>
      </c>
      <c r="I9502" t="s">
        <v>21287</v>
      </c>
      <c r="J9502">
        <v>11000</v>
      </c>
      <c r="L9502" t="s">
        <v>6526</v>
      </c>
      <c r="M9502">
        <v>10279084</v>
      </c>
      <c r="N9502" t="s">
        <v>6630</v>
      </c>
      <c r="O9502" t="s">
        <v>6630</v>
      </c>
      <c r="P9502" t="s">
        <v>6630</v>
      </c>
      <c r="Q9502" t="s">
        <v>6630</v>
      </c>
    </row>
    <row r="9503" spans="1:17" x14ac:dyDescent="0.35">
      <c r="A9503">
        <v>9413111700</v>
      </c>
      <c r="B9503" t="s">
        <v>6626</v>
      </c>
      <c r="C9503" t="s">
        <v>6356</v>
      </c>
      <c r="D9503">
        <v>200</v>
      </c>
      <c r="E9503" t="s">
        <v>5245</v>
      </c>
      <c r="F9503">
        <v>202</v>
      </c>
      <c r="G9503" t="s">
        <v>5245</v>
      </c>
      <c r="H9503">
        <v>450</v>
      </c>
      <c r="I9503" t="s">
        <v>21288</v>
      </c>
      <c r="J9503" t="s">
        <v>6630</v>
      </c>
      <c r="L9503" t="s">
        <v>6529</v>
      </c>
      <c r="M9503">
        <v>10434021</v>
      </c>
      <c r="N9503">
        <v>13152177</v>
      </c>
      <c r="O9503" t="s">
        <v>6630</v>
      </c>
      <c r="P9503">
        <v>32581</v>
      </c>
      <c r="Q9503" t="s">
        <v>6630</v>
      </c>
    </row>
    <row r="9504" spans="1:17" x14ac:dyDescent="0.35">
      <c r="A9504">
        <v>9697105263</v>
      </c>
      <c r="B9504" t="s">
        <v>6334</v>
      </c>
      <c r="C9504" t="s">
        <v>6356</v>
      </c>
      <c r="D9504">
        <v>200</v>
      </c>
      <c r="E9504" t="s">
        <v>6659</v>
      </c>
      <c r="F9504">
        <v>208</v>
      </c>
      <c r="G9504" t="s">
        <v>6933</v>
      </c>
      <c r="H9504">
        <v>300</v>
      </c>
      <c r="I9504" t="s">
        <v>21289</v>
      </c>
      <c r="J9504">
        <v>13500</v>
      </c>
      <c r="L9504" t="s">
        <v>6529</v>
      </c>
      <c r="M9504">
        <v>13112482</v>
      </c>
      <c r="N9504" t="s">
        <v>6630</v>
      </c>
      <c r="O9504" t="s">
        <v>21290</v>
      </c>
      <c r="P9504" t="s">
        <v>8260</v>
      </c>
      <c r="Q9504">
        <v>200</v>
      </c>
    </row>
    <row r="9505" spans="1:17" x14ac:dyDescent="0.35">
      <c r="A9505">
        <v>9424116766</v>
      </c>
      <c r="B9505" t="s">
        <v>6334</v>
      </c>
      <c r="C9505" t="s">
        <v>6356</v>
      </c>
      <c r="D9505">
        <v>200</v>
      </c>
      <c r="E9505" t="s">
        <v>6701</v>
      </c>
      <c r="F9505">
        <v>500</v>
      </c>
      <c r="G9505" t="s">
        <v>6702</v>
      </c>
      <c r="H9505">
        <v>55</v>
      </c>
      <c r="I9505" t="s">
        <v>21291</v>
      </c>
      <c r="J9505">
        <v>12032</v>
      </c>
      <c r="L9505" t="s">
        <v>6529</v>
      </c>
      <c r="M9505">
        <v>10611016</v>
      </c>
      <c r="N9505" t="s">
        <v>6630</v>
      </c>
      <c r="O9505" t="s">
        <v>6630</v>
      </c>
      <c r="P9505" t="s">
        <v>6630</v>
      </c>
      <c r="Q9505" t="s">
        <v>6630</v>
      </c>
    </row>
    <row r="9506" spans="1:17" x14ac:dyDescent="0.35">
      <c r="A9506">
        <v>9416113516</v>
      </c>
      <c r="B9506" t="s">
        <v>6626</v>
      </c>
      <c r="C9506" t="s">
        <v>6540</v>
      </c>
      <c r="D9506">
        <v>131</v>
      </c>
      <c r="E9506" t="s">
        <v>6672</v>
      </c>
      <c r="F9506">
        <v>703</v>
      </c>
      <c r="G9506" t="s">
        <v>3068</v>
      </c>
      <c r="H9506">
        <v>830</v>
      </c>
      <c r="I9506" t="s">
        <v>21292</v>
      </c>
      <c r="J9506">
        <v>13260</v>
      </c>
      <c r="L9506" t="s">
        <v>6529</v>
      </c>
      <c r="M9506">
        <v>14399569</v>
      </c>
      <c r="N9506">
        <v>14272584</v>
      </c>
      <c r="O9506" t="s">
        <v>6630</v>
      </c>
      <c r="P9506" t="s">
        <v>6713</v>
      </c>
      <c r="Q9506" t="s">
        <v>6630</v>
      </c>
    </row>
    <row r="9507" spans="1:17" x14ac:dyDescent="0.35">
      <c r="A9507">
        <v>7902107221</v>
      </c>
      <c r="B9507" t="s">
        <v>6626</v>
      </c>
      <c r="C9507" t="s">
        <v>6356</v>
      </c>
      <c r="D9507">
        <v>200</v>
      </c>
      <c r="E9507" t="s">
        <v>6645</v>
      </c>
      <c r="F9507">
        <v>201</v>
      </c>
      <c r="G9507" t="s">
        <v>6657</v>
      </c>
      <c r="H9507">
        <v>420</v>
      </c>
      <c r="I9507" t="s">
        <v>21293</v>
      </c>
      <c r="J9507" t="s">
        <v>6630</v>
      </c>
      <c r="L9507" t="s">
        <v>6529</v>
      </c>
      <c r="M9507">
        <v>10521432</v>
      </c>
      <c r="N9507">
        <v>10568741</v>
      </c>
      <c r="O9507" t="s">
        <v>21294</v>
      </c>
      <c r="P9507" t="s">
        <v>21295</v>
      </c>
      <c r="Q9507" t="s">
        <v>6630</v>
      </c>
    </row>
    <row r="9508" spans="1:17" x14ac:dyDescent="0.35">
      <c r="A9508">
        <v>9416113719</v>
      </c>
      <c r="B9508" t="s">
        <v>6626</v>
      </c>
      <c r="C9508" t="s">
        <v>6356</v>
      </c>
      <c r="D9508">
        <v>200</v>
      </c>
      <c r="E9508" t="s">
        <v>6366</v>
      </c>
      <c r="F9508">
        <v>207</v>
      </c>
      <c r="G9508" t="s">
        <v>6792</v>
      </c>
      <c r="H9508">
        <v>790</v>
      </c>
      <c r="I9508" t="s">
        <v>21296</v>
      </c>
      <c r="J9508">
        <v>20050</v>
      </c>
      <c r="L9508" t="s">
        <v>6529</v>
      </c>
      <c r="M9508">
        <v>10015625</v>
      </c>
      <c r="N9508">
        <v>10016158</v>
      </c>
      <c r="O9508" t="s">
        <v>6630</v>
      </c>
      <c r="P9508" t="s">
        <v>6630</v>
      </c>
      <c r="Q9508">
        <v>700</v>
      </c>
    </row>
    <row r="9509" spans="1:17" x14ac:dyDescent="0.35">
      <c r="A9509" t="s">
        <v>21297</v>
      </c>
      <c r="B9509" t="s">
        <v>6626</v>
      </c>
      <c r="C9509" t="s">
        <v>6628</v>
      </c>
      <c r="D9509" t="s">
        <v>6628</v>
      </c>
      <c r="E9509" t="s">
        <v>6628</v>
      </c>
      <c r="F9509" t="s">
        <v>6628</v>
      </c>
      <c r="G9509" t="s">
        <v>6628</v>
      </c>
      <c r="H9509" t="s">
        <v>6628</v>
      </c>
      <c r="I9509" t="s">
        <v>11174</v>
      </c>
      <c r="J9509" t="s">
        <v>6630</v>
      </c>
      <c r="L9509" t="s">
        <v>6526</v>
      </c>
      <c r="M9509" t="s">
        <v>6630</v>
      </c>
      <c r="N9509" t="s">
        <v>6630</v>
      </c>
      <c r="O9509" t="s">
        <v>6630</v>
      </c>
      <c r="P9509" t="s">
        <v>6630</v>
      </c>
      <c r="Q9509" t="s">
        <v>6630</v>
      </c>
    </row>
    <row r="9510" spans="1:17" x14ac:dyDescent="0.35">
      <c r="A9510">
        <v>7997105348</v>
      </c>
      <c r="B9510" t="s">
        <v>6626</v>
      </c>
      <c r="C9510" t="s">
        <v>6356</v>
      </c>
      <c r="D9510">
        <v>200</v>
      </c>
      <c r="E9510" t="s">
        <v>6366</v>
      </c>
      <c r="F9510">
        <v>207</v>
      </c>
      <c r="G9510" t="s">
        <v>7216</v>
      </c>
      <c r="H9510">
        <v>748</v>
      </c>
      <c r="I9510" t="s">
        <v>21298</v>
      </c>
      <c r="J9510" t="s">
        <v>6630</v>
      </c>
      <c r="L9510" t="s">
        <v>6529</v>
      </c>
      <c r="M9510" t="s">
        <v>6630</v>
      </c>
      <c r="N9510">
        <v>10007319</v>
      </c>
      <c r="O9510" t="s">
        <v>12800</v>
      </c>
      <c r="P9510" t="s">
        <v>6830</v>
      </c>
      <c r="Q9510" t="s">
        <v>6630</v>
      </c>
    </row>
    <row r="9511" spans="1:17" x14ac:dyDescent="0.35">
      <c r="A9511">
        <v>3598105831</v>
      </c>
      <c r="B9511" t="s">
        <v>6626</v>
      </c>
      <c r="C9511" t="s">
        <v>6356</v>
      </c>
      <c r="D9511">
        <v>200</v>
      </c>
      <c r="E9511" t="s">
        <v>5245</v>
      </c>
      <c r="F9511">
        <v>202</v>
      </c>
      <c r="G9511" t="s">
        <v>5245</v>
      </c>
      <c r="H9511">
        <v>450</v>
      </c>
      <c r="I9511" t="s">
        <v>21299</v>
      </c>
      <c r="J9511" t="s">
        <v>6630</v>
      </c>
      <c r="L9511" t="s">
        <v>6529</v>
      </c>
      <c r="M9511" t="s">
        <v>6630</v>
      </c>
      <c r="N9511">
        <v>10039656</v>
      </c>
      <c r="O9511" t="s">
        <v>6630</v>
      </c>
      <c r="P9511" t="s">
        <v>21300</v>
      </c>
      <c r="Q9511" t="s">
        <v>6630</v>
      </c>
    </row>
    <row r="9512" spans="1:17" x14ac:dyDescent="0.35">
      <c r="A9512">
        <v>9402107397</v>
      </c>
      <c r="B9512" t="s">
        <v>6626</v>
      </c>
      <c r="C9512" t="s">
        <v>6356</v>
      </c>
      <c r="D9512">
        <v>200</v>
      </c>
      <c r="E9512" t="s">
        <v>6659</v>
      </c>
      <c r="F9512">
        <v>208</v>
      </c>
      <c r="G9512" t="s">
        <v>977</v>
      </c>
      <c r="H9512">
        <v>310</v>
      </c>
      <c r="I9512" t="s">
        <v>21301</v>
      </c>
      <c r="J9512">
        <v>13562</v>
      </c>
      <c r="L9512" t="s">
        <v>6529</v>
      </c>
      <c r="M9512">
        <v>10517943</v>
      </c>
      <c r="N9512">
        <v>10677251</v>
      </c>
      <c r="O9512" t="s">
        <v>6630</v>
      </c>
      <c r="P9512" t="s">
        <v>21302</v>
      </c>
      <c r="Q9512" t="s">
        <v>6630</v>
      </c>
    </row>
    <row r="9513" spans="1:17" x14ac:dyDescent="0.35">
      <c r="A9513">
        <v>7901106919</v>
      </c>
      <c r="B9513" t="s">
        <v>6626</v>
      </c>
      <c r="C9513" t="s">
        <v>6356</v>
      </c>
      <c r="D9513">
        <v>200</v>
      </c>
      <c r="E9513" t="s">
        <v>6366</v>
      </c>
      <c r="F9513">
        <v>207</v>
      </c>
      <c r="G9513" t="s">
        <v>6698</v>
      </c>
      <c r="H9513">
        <v>725</v>
      </c>
      <c r="I9513" t="s">
        <v>21303</v>
      </c>
      <c r="J9513">
        <v>20800</v>
      </c>
      <c r="L9513" t="s">
        <v>6529</v>
      </c>
      <c r="M9513" t="s">
        <v>6630</v>
      </c>
      <c r="N9513">
        <v>10501941</v>
      </c>
      <c r="O9513" t="s">
        <v>21304</v>
      </c>
      <c r="P9513" t="s">
        <v>21305</v>
      </c>
      <c r="Q9513" t="s">
        <v>6630</v>
      </c>
    </row>
    <row r="9514" spans="1:17" x14ac:dyDescent="0.35">
      <c r="A9514" t="s">
        <v>21306</v>
      </c>
      <c r="B9514" t="s">
        <v>6626</v>
      </c>
      <c r="C9514" t="s">
        <v>6628</v>
      </c>
      <c r="D9514" t="s">
        <v>6628</v>
      </c>
      <c r="E9514" t="s">
        <v>6628</v>
      </c>
      <c r="F9514" t="s">
        <v>6628</v>
      </c>
      <c r="G9514" t="s">
        <v>6628</v>
      </c>
      <c r="H9514" t="s">
        <v>6628</v>
      </c>
      <c r="I9514" t="s">
        <v>7409</v>
      </c>
      <c r="J9514" t="s">
        <v>6630</v>
      </c>
      <c r="L9514" t="s">
        <v>6526</v>
      </c>
      <c r="M9514" t="s">
        <v>6630</v>
      </c>
      <c r="N9514" t="s">
        <v>6630</v>
      </c>
      <c r="O9514" t="s">
        <v>6630</v>
      </c>
      <c r="P9514" t="s">
        <v>6630</v>
      </c>
      <c r="Q9514" t="s">
        <v>6630</v>
      </c>
    </row>
    <row r="9515" spans="1:17" x14ac:dyDescent="0.35">
      <c r="A9515">
        <v>9496100877</v>
      </c>
      <c r="B9515" t="s">
        <v>6626</v>
      </c>
      <c r="C9515" t="s">
        <v>6356</v>
      </c>
      <c r="D9515">
        <v>200</v>
      </c>
      <c r="E9515" t="s">
        <v>6357</v>
      </c>
      <c r="F9515">
        <v>209</v>
      </c>
      <c r="G9515" t="s">
        <v>6862</v>
      </c>
      <c r="H9515">
        <v>350</v>
      </c>
      <c r="I9515" t="s">
        <v>21307</v>
      </c>
      <c r="J9515" t="s">
        <v>6630</v>
      </c>
      <c r="L9515" t="s">
        <v>6529</v>
      </c>
      <c r="M9515" t="s">
        <v>6630</v>
      </c>
      <c r="N9515">
        <v>10003627</v>
      </c>
      <c r="O9515" t="s">
        <v>6630</v>
      </c>
      <c r="P9515" t="s">
        <v>6830</v>
      </c>
      <c r="Q9515" t="s">
        <v>6630</v>
      </c>
    </row>
    <row r="9516" spans="1:17" x14ac:dyDescent="0.35">
      <c r="A9516" t="s">
        <v>21308</v>
      </c>
      <c r="B9516" t="s">
        <v>6626</v>
      </c>
      <c r="C9516" t="s">
        <v>6628</v>
      </c>
      <c r="D9516" t="s">
        <v>6628</v>
      </c>
      <c r="E9516" t="s">
        <v>6628</v>
      </c>
      <c r="F9516" t="s">
        <v>6628</v>
      </c>
      <c r="G9516" t="s">
        <v>6628</v>
      </c>
      <c r="H9516" t="s">
        <v>6628</v>
      </c>
      <c r="I9516" t="s">
        <v>21309</v>
      </c>
      <c r="J9516" t="s">
        <v>6630</v>
      </c>
      <c r="L9516" t="s">
        <v>6526</v>
      </c>
      <c r="M9516" t="s">
        <v>6630</v>
      </c>
      <c r="N9516" t="s">
        <v>6630</v>
      </c>
      <c r="O9516" t="s">
        <v>6630</v>
      </c>
      <c r="P9516" t="s">
        <v>6630</v>
      </c>
      <c r="Q9516" t="s">
        <v>6630</v>
      </c>
    </row>
    <row r="9517" spans="1:17" x14ac:dyDescent="0.35">
      <c r="A9517">
        <v>9417113950</v>
      </c>
      <c r="B9517" t="s">
        <v>6626</v>
      </c>
      <c r="C9517" t="s">
        <v>6356</v>
      </c>
      <c r="D9517">
        <v>200</v>
      </c>
      <c r="E9517" t="s">
        <v>6645</v>
      </c>
      <c r="F9517">
        <v>201</v>
      </c>
      <c r="G9517" t="s">
        <v>6638</v>
      </c>
      <c r="H9517">
        <v>415</v>
      </c>
      <c r="I9517" t="s">
        <v>12614</v>
      </c>
      <c r="J9517">
        <v>20115</v>
      </c>
      <c r="L9517" t="s">
        <v>6529</v>
      </c>
      <c r="M9517">
        <v>11997256</v>
      </c>
      <c r="N9517">
        <v>14365916</v>
      </c>
      <c r="O9517" t="s">
        <v>21310</v>
      </c>
      <c r="P9517" t="s">
        <v>6630</v>
      </c>
      <c r="Q9517" t="s">
        <v>6630</v>
      </c>
    </row>
    <row r="9518" spans="1:17" x14ac:dyDescent="0.35">
      <c r="A9518" t="s">
        <v>21311</v>
      </c>
      <c r="B9518" t="s">
        <v>6626</v>
      </c>
      <c r="C9518" t="s">
        <v>6628</v>
      </c>
      <c r="D9518" t="s">
        <v>6628</v>
      </c>
      <c r="E9518" t="s">
        <v>6628</v>
      </c>
      <c r="F9518" t="s">
        <v>6628</v>
      </c>
      <c r="G9518" t="s">
        <v>6628</v>
      </c>
      <c r="H9518" t="s">
        <v>6628</v>
      </c>
      <c r="I9518" t="s">
        <v>21312</v>
      </c>
      <c r="J9518" t="s">
        <v>6630</v>
      </c>
      <c r="L9518" t="s">
        <v>6529</v>
      </c>
      <c r="M9518" t="s">
        <v>6630</v>
      </c>
      <c r="N9518" t="s">
        <v>6630</v>
      </c>
      <c r="O9518" t="s">
        <v>6630</v>
      </c>
      <c r="P9518" t="s">
        <v>6630</v>
      </c>
      <c r="Q9518" t="s">
        <v>6630</v>
      </c>
    </row>
    <row r="9519" spans="1:17" x14ac:dyDescent="0.35">
      <c r="A9519">
        <v>6397105290</v>
      </c>
      <c r="B9519" t="s">
        <v>6626</v>
      </c>
      <c r="C9519" t="s">
        <v>6356</v>
      </c>
      <c r="D9519">
        <v>200</v>
      </c>
      <c r="E9519" t="s">
        <v>6645</v>
      </c>
      <c r="F9519">
        <v>201</v>
      </c>
      <c r="G9519" t="s">
        <v>6786</v>
      </c>
      <c r="H9519">
        <v>440</v>
      </c>
      <c r="I9519" t="s">
        <v>21313</v>
      </c>
      <c r="J9519" t="s">
        <v>6630</v>
      </c>
      <c r="L9519" t="s">
        <v>6529</v>
      </c>
      <c r="M9519" t="s">
        <v>6630</v>
      </c>
      <c r="N9519">
        <v>10245845</v>
      </c>
      <c r="O9519" t="s">
        <v>6630</v>
      </c>
      <c r="P9519" t="s">
        <v>21314</v>
      </c>
      <c r="Q9519" t="s">
        <v>6630</v>
      </c>
    </row>
    <row r="9520" spans="1:17" x14ac:dyDescent="0.35">
      <c r="A9520">
        <v>31534</v>
      </c>
      <c r="B9520" t="s">
        <v>6626</v>
      </c>
      <c r="C9520" t="s">
        <v>6356</v>
      </c>
      <c r="D9520">
        <v>200</v>
      </c>
      <c r="E9520" t="s">
        <v>6366</v>
      </c>
      <c r="F9520">
        <v>207</v>
      </c>
      <c r="G9520" t="s">
        <v>10603</v>
      </c>
      <c r="H9520">
        <v>770</v>
      </c>
      <c r="I9520" t="s">
        <v>21315</v>
      </c>
      <c r="J9520">
        <v>30005</v>
      </c>
      <c r="L9520" t="s">
        <v>6526</v>
      </c>
      <c r="M9520" t="s">
        <v>6630</v>
      </c>
      <c r="N9520">
        <v>10528811</v>
      </c>
      <c r="O9520" t="s">
        <v>6630</v>
      </c>
      <c r="P9520" t="s">
        <v>6630</v>
      </c>
      <c r="Q9520" t="s">
        <v>6630</v>
      </c>
    </row>
    <row r="9521" spans="1:17" x14ac:dyDescent="0.35">
      <c r="A9521">
        <v>8702107191</v>
      </c>
      <c r="B9521" t="s">
        <v>6626</v>
      </c>
      <c r="C9521" t="s">
        <v>6356</v>
      </c>
      <c r="D9521">
        <v>200</v>
      </c>
      <c r="E9521" t="s">
        <v>6701</v>
      </c>
      <c r="F9521">
        <v>500</v>
      </c>
      <c r="G9521" t="s">
        <v>7639</v>
      </c>
      <c r="H9521">
        <v>63</v>
      </c>
      <c r="I9521" t="s">
        <v>21316</v>
      </c>
      <c r="J9521">
        <v>12029</v>
      </c>
      <c r="L9521" t="s">
        <v>6529</v>
      </c>
      <c r="M9521" t="s">
        <v>6630</v>
      </c>
      <c r="N9521">
        <v>10373521</v>
      </c>
      <c r="O9521" t="s">
        <v>21317</v>
      </c>
      <c r="P9521" t="s">
        <v>21318</v>
      </c>
      <c r="Q9521" t="s">
        <v>6630</v>
      </c>
    </row>
    <row r="9522" spans="1:17" x14ac:dyDescent="0.35">
      <c r="A9522">
        <v>13218</v>
      </c>
      <c r="B9522" t="s">
        <v>6626</v>
      </c>
      <c r="C9522" t="s">
        <v>6540</v>
      </c>
      <c r="D9522">
        <v>131</v>
      </c>
      <c r="E9522" t="s">
        <v>21319</v>
      </c>
      <c r="F9522">
        <v>304</v>
      </c>
      <c r="G9522" t="s">
        <v>21320</v>
      </c>
      <c r="H9522">
        <v>135</v>
      </c>
      <c r="I9522" t="s">
        <v>21321</v>
      </c>
      <c r="J9522" t="s">
        <v>6630</v>
      </c>
      <c r="L9522" t="s">
        <v>6526</v>
      </c>
      <c r="M9522" t="s">
        <v>6630</v>
      </c>
      <c r="N9522">
        <v>10120823</v>
      </c>
      <c r="O9522" t="s">
        <v>21322</v>
      </c>
      <c r="P9522" t="s">
        <v>6630</v>
      </c>
      <c r="Q9522" t="s">
        <v>6630</v>
      </c>
    </row>
    <row r="9523" spans="1:17" x14ac:dyDescent="0.35">
      <c r="A9523">
        <v>9418114626</v>
      </c>
      <c r="B9523" t="s">
        <v>6626</v>
      </c>
      <c r="C9523" t="s">
        <v>6356</v>
      </c>
      <c r="D9523">
        <v>200</v>
      </c>
      <c r="E9523" t="s">
        <v>6366</v>
      </c>
      <c r="F9523">
        <v>207</v>
      </c>
      <c r="G9523" t="s">
        <v>3257</v>
      </c>
      <c r="H9523">
        <v>788</v>
      </c>
      <c r="I9523" t="s">
        <v>9871</v>
      </c>
      <c r="J9523">
        <v>29470</v>
      </c>
      <c r="L9523" t="s">
        <v>6529</v>
      </c>
      <c r="M9523">
        <v>10015398</v>
      </c>
      <c r="N9523">
        <v>10014927</v>
      </c>
      <c r="O9523" t="s">
        <v>6630</v>
      </c>
      <c r="P9523" t="s">
        <v>6630</v>
      </c>
      <c r="Q9523" t="s">
        <v>6630</v>
      </c>
    </row>
    <row r="9524" spans="1:17" x14ac:dyDescent="0.35">
      <c r="A9524">
        <v>9414112277</v>
      </c>
      <c r="B9524" t="s">
        <v>6626</v>
      </c>
      <c r="C9524" t="s">
        <v>6356</v>
      </c>
      <c r="D9524">
        <v>200</v>
      </c>
      <c r="E9524" t="s">
        <v>488</v>
      </c>
      <c r="F9524">
        <v>203</v>
      </c>
      <c r="G9524" t="s">
        <v>488</v>
      </c>
      <c r="H9524">
        <v>500</v>
      </c>
      <c r="I9524" t="s">
        <v>21323</v>
      </c>
      <c r="J9524">
        <v>20302</v>
      </c>
      <c r="L9524" t="s">
        <v>6529</v>
      </c>
      <c r="M9524">
        <v>13042189</v>
      </c>
      <c r="N9524" t="s">
        <v>6630</v>
      </c>
      <c r="O9524" t="s">
        <v>6630</v>
      </c>
      <c r="P9524" t="s">
        <v>6630</v>
      </c>
      <c r="Q9524" t="s">
        <v>6630</v>
      </c>
    </row>
    <row r="9525" spans="1:17" x14ac:dyDescent="0.35">
      <c r="A9525">
        <v>8705108528</v>
      </c>
      <c r="B9525" t="s">
        <v>6626</v>
      </c>
      <c r="C9525" t="s">
        <v>6356</v>
      </c>
      <c r="D9525">
        <v>200</v>
      </c>
      <c r="E9525" t="s">
        <v>6701</v>
      </c>
      <c r="F9525">
        <v>500</v>
      </c>
      <c r="G9525" t="s">
        <v>3270</v>
      </c>
      <c r="H9525">
        <v>59</v>
      </c>
      <c r="I9525" t="s">
        <v>21324</v>
      </c>
      <c r="J9525">
        <v>12027</v>
      </c>
      <c r="L9525" t="s">
        <v>6529</v>
      </c>
      <c r="M9525">
        <v>10121543</v>
      </c>
      <c r="N9525" t="s">
        <v>6630</v>
      </c>
      <c r="O9525" t="s">
        <v>6630</v>
      </c>
      <c r="P9525" t="s">
        <v>21325</v>
      </c>
      <c r="Q9525" t="s">
        <v>6630</v>
      </c>
    </row>
    <row r="9526" spans="1:17" x14ac:dyDescent="0.35">
      <c r="A9526">
        <v>9408109416</v>
      </c>
      <c r="B9526" t="s">
        <v>6626</v>
      </c>
      <c r="C9526" t="s">
        <v>6356</v>
      </c>
      <c r="D9526">
        <v>200</v>
      </c>
      <c r="E9526" t="s">
        <v>6366</v>
      </c>
      <c r="F9526">
        <v>207</v>
      </c>
      <c r="G9526" t="s">
        <v>176</v>
      </c>
      <c r="H9526">
        <v>705</v>
      </c>
      <c r="I9526" t="s">
        <v>21326</v>
      </c>
      <c r="J9526">
        <v>20800</v>
      </c>
      <c r="L9526" t="s">
        <v>6529</v>
      </c>
      <c r="M9526">
        <v>10506697</v>
      </c>
      <c r="N9526">
        <v>10809858</v>
      </c>
      <c r="O9526" t="s">
        <v>6630</v>
      </c>
      <c r="P9526">
        <v>20800.804011</v>
      </c>
      <c r="Q9526">
        <v>700</v>
      </c>
    </row>
    <row r="9527" spans="1:17" x14ac:dyDescent="0.35">
      <c r="A9527" t="s">
        <v>21327</v>
      </c>
      <c r="B9527" t="s">
        <v>6626</v>
      </c>
      <c r="C9527" t="s">
        <v>6628</v>
      </c>
      <c r="D9527" t="s">
        <v>6628</v>
      </c>
      <c r="E9527" t="s">
        <v>6628</v>
      </c>
      <c r="F9527" t="s">
        <v>6628</v>
      </c>
      <c r="G9527" t="s">
        <v>6628</v>
      </c>
      <c r="H9527" t="s">
        <v>6628</v>
      </c>
      <c r="I9527" t="s">
        <v>21328</v>
      </c>
      <c r="J9527" t="s">
        <v>6630</v>
      </c>
      <c r="L9527" t="s">
        <v>6526</v>
      </c>
      <c r="M9527" t="s">
        <v>6630</v>
      </c>
      <c r="N9527" t="s">
        <v>6630</v>
      </c>
      <c r="O9527" t="s">
        <v>6630</v>
      </c>
      <c r="P9527" t="s">
        <v>6630</v>
      </c>
      <c r="Q9527" t="s">
        <v>6630</v>
      </c>
    </row>
    <row r="9528" spans="1:17" x14ac:dyDescent="0.35">
      <c r="A9528">
        <v>3523116442</v>
      </c>
      <c r="B9528" t="s">
        <v>6626</v>
      </c>
      <c r="C9528" t="s">
        <v>6356</v>
      </c>
      <c r="D9528">
        <v>200</v>
      </c>
      <c r="E9528" t="s">
        <v>5245</v>
      </c>
      <c r="F9528">
        <v>202</v>
      </c>
      <c r="G9528" t="s">
        <v>5245</v>
      </c>
      <c r="H9528">
        <v>450</v>
      </c>
      <c r="I9528" t="s">
        <v>21329</v>
      </c>
      <c r="J9528">
        <v>20200</v>
      </c>
      <c r="L9528" t="s">
        <v>6529</v>
      </c>
      <c r="M9528">
        <v>10430573</v>
      </c>
      <c r="N9528">
        <v>16081159</v>
      </c>
      <c r="O9528" t="s">
        <v>6630</v>
      </c>
      <c r="P9528" t="s">
        <v>6630</v>
      </c>
      <c r="Q9528" t="s">
        <v>6630</v>
      </c>
    </row>
    <row r="9529" spans="1:17" x14ac:dyDescent="0.35">
      <c r="A9529">
        <v>9424116753</v>
      </c>
      <c r="B9529" t="s">
        <v>6334</v>
      </c>
      <c r="C9529" t="s">
        <v>6356</v>
      </c>
      <c r="D9529">
        <v>200</v>
      </c>
      <c r="E9529" t="s">
        <v>6357</v>
      </c>
      <c r="F9529">
        <v>209</v>
      </c>
      <c r="G9529" t="s">
        <v>977</v>
      </c>
      <c r="H9529">
        <v>310</v>
      </c>
      <c r="I9529" t="s">
        <v>21330</v>
      </c>
      <c r="J9529">
        <v>13566</v>
      </c>
      <c r="L9529" t="s">
        <v>6529</v>
      </c>
      <c r="M9529">
        <v>13210496</v>
      </c>
      <c r="N9529">
        <v>12884886</v>
      </c>
      <c r="O9529" t="s">
        <v>6630</v>
      </c>
      <c r="P9529" t="s">
        <v>6630</v>
      </c>
      <c r="Q9529" t="s">
        <v>6630</v>
      </c>
    </row>
    <row r="9530" spans="1:17" x14ac:dyDescent="0.35">
      <c r="A9530">
        <v>3520115346</v>
      </c>
      <c r="B9530" t="s">
        <v>6334</v>
      </c>
      <c r="C9530" t="s">
        <v>6356</v>
      </c>
      <c r="D9530">
        <v>200</v>
      </c>
      <c r="E9530" t="s">
        <v>5245</v>
      </c>
      <c r="F9530">
        <v>202</v>
      </c>
      <c r="G9530" t="s">
        <v>5245</v>
      </c>
      <c r="H9530">
        <v>450</v>
      </c>
      <c r="I9530" t="s">
        <v>21331</v>
      </c>
      <c r="J9530">
        <v>20200</v>
      </c>
      <c r="L9530" t="s">
        <v>6529</v>
      </c>
      <c r="M9530">
        <v>12193209</v>
      </c>
      <c r="N9530">
        <v>10430573</v>
      </c>
      <c r="O9530" t="s">
        <v>6630</v>
      </c>
      <c r="P9530" t="s">
        <v>6630</v>
      </c>
      <c r="Q9530" t="s">
        <v>6630</v>
      </c>
    </row>
    <row r="9531" spans="1:17" x14ac:dyDescent="0.35">
      <c r="A9531">
        <v>9409109914</v>
      </c>
      <c r="B9531" t="s">
        <v>6626</v>
      </c>
      <c r="C9531" t="s">
        <v>6356</v>
      </c>
      <c r="D9531">
        <v>200</v>
      </c>
      <c r="E9531" t="s">
        <v>6366</v>
      </c>
      <c r="F9531">
        <v>207</v>
      </c>
      <c r="G9531" t="s">
        <v>6657</v>
      </c>
      <c r="H9531">
        <v>420</v>
      </c>
      <c r="I9531" t="s">
        <v>21332</v>
      </c>
      <c r="J9531" t="s">
        <v>6630</v>
      </c>
      <c r="L9531" t="s">
        <v>6529</v>
      </c>
      <c r="M9531">
        <v>10594287</v>
      </c>
      <c r="N9531">
        <v>10549582</v>
      </c>
      <c r="O9531" t="s">
        <v>21333</v>
      </c>
      <c r="P9531" t="s">
        <v>6630</v>
      </c>
      <c r="Q9531" t="s">
        <v>6630</v>
      </c>
    </row>
    <row r="9532" spans="1:17" x14ac:dyDescent="0.35">
      <c r="A9532">
        <v>9494100456</v>
      </c>
      <c r="B9532" t="s">
        <v>6626</v>
      </c>
      <c r="C9532" t="s">
        <v>6356</v>
      </c>
      <c r="D9532">
        <v>200</v>
      </c>
      <c r="E9532" t="s">
        <v>6999</v>
      </c>
      <c r="F9532">
        <v>205</v>
      </c>
      <c r="G9532" t="s">
        <v>7000</v>
      </c>
      <c r="H9532">
        <v>600</v>
      </c>
      <c r="I9532" t="s">
        <v>21334</v>
      </c>
      <c r="J9532" t="s">
        <v>6630</v>
      </c>
      <c r="L9532" t="s">
        <v>6529</v>
      </c>
      <c r="M9532" t="s">
        <v>6630</v>
      </c>
      <c r="N9532" t="s">
        <v>6630</v>
      </c>
      <c r="O9532" t="s">
        <v>6630</v>
      </c>
      <c r="P9532" t="s">
        <v>21335</v>
      </c>
      <c r="Q9532" t="s">
        <v>6630</v>
      </c>
    </row>
    <row r="9533" spans="1:17" x14ac:dyDescent="0.35">
      <c r="A9533">
        <v>9422116025</v>
      </c>
      <c r="B9533" t="s">
        <v>6626</v>
      </c>
      <c r="C9533" t="s">
        <v>6356</v>
      </c>
      <c r="D9533">
        <v>200</v>
      </c>
      <c r="E9533" t="s">
        <v>6645</v>
      </c>
      <c r="F9533">
        <v>201</v>
      </c>
      <c r="G9533" t="s">
        <v>2845</v>
      </c>
      <c r="H9533">
        <v>107</v>
      </c>
      <c r="I9533" t="s">
        <v>21336</v>
      </c>
      <c r="J9533">
        <v>20120</v>
      </c>
      <c r="L9533" t="s">
        <v>6529</v>
      </c>
      <c r="M9533">
        <v>13085445</v>
      </c>
      <c r="N9533">
        <v>11946811</v>
      </c>
      <c r="O9533" t="s">
        <v>6630</v>
      </c>
      <c r="P9533" t="s">
        <v>6630</v>
      </c>
      <c r="Q9533" t="s">
        <v>6630</v>
      </c>
    </row>
    <row r="9534" spans="1:17" x14ac:dyDescent="0.35">
      <c r="A9534">
        <v>9414112404</v>
      </c>
      <c r="B9534" t="s">
        <v>6626</v>
      </c>
      <c r="C9534" t="s">
        <v>6540</v>
      </c>
      <c r="D9534">
        <v>131</v>
      </c>
      <c r="E9534" t="s">
        <v>6672</v>
      </c>
      <c r="F9534">
        <v>703</v>
      </c>
      <c r="G9534" t="s">
        <v>7042</v>
      </c>
      <c r="H9534">
        <v>730</v>
      </c>
      <c r="I9534" t="s">
        <v>21337</v>
      </c>
      <c r="J9534">
        <v>13200</v>
      </c>
      <c r="L9534" t="s">
        <v>6529</v>
      </c>
      <c r="M9534">
        <v>11950360</v>
      </c>
      <c r="N9534">
        <v>15218977</v>
      </c>
      <c r="O9534" t="s">
        <v>6630</v>
      </c>
      <c r="P9534" t="s">
        <v>6630</v>
      </c>
      <c r="Q9534" t="s">
        <v>6630</v>
      </c>
    </row>
    <row r="9535" spans="1:17" x14ac:dyDescent="0.35">
      <c r="A9535">
        <v>9418114248</v>
      </c>
      <c r="B9535" t="s">
        <v>6334</v>
      </c>
      <c r="C9535" t="s">
        <v>6540</v>
      </c>
      <c r="D9535">
        <v>131</v>
      </c>
      <c r="E9535" t="s">
        <v>6672</v>
      </c>
      <c r="F9535">
        <v>703</v>
      </c>
      <c r="G9535" t="s">
        <v>3068</v>
      </c>
      <c r="H9535">
        <v>830</v>
      </c>
      <c r="I9535" t="s">
        <v>21338</v>
      </c>
      <c r="J9535">
        <v>13260</v>
      </c>
      <c r="L9535" t="s">
        <v>6529</v>
      </c>
      <c r="M9535">
        <v>14549150</v>
      </c>
      <c r="N9535">
        <v>15218977</v>
      </c>
      <c r="O9535" t="s">
        <v>6630</v>
      </c>
      <c r="P9535" t="s">
        <v>6630</v>
      </c>
      <c r="Q9535" t="s">
        <v>6630</v>
      </c>
    </row>
    <row r="9536" spans="1:17" x14ac:dyDescent="0.35">
      <c r="A9536">
        <v>9414112721</v>
      </c>
      <c r="B9536" t="s">
        <v>6626</v>
      </c>
      <c r="C9536" t="s">
        <v>6356</v>
      </c>
      <c r="D9536">
        <v>200</v>
      </c>
      <c r="E9536" t="s">
        <v>6645</v>
      </c>
      <c r="F9536">
        <v>201</v>
      </c>
      <c r="G9536" t="s">
        <v>6638</v>
      </c>
      <c r="H9536">
        <v>415</v>
      </c>
      <c r="I9536" t="s">
        <v>21339</v>
      </c>
      <c r="J9536">
        <v>20115</v>
      </c>
      <c r="L9536" t="s">
        <v>6529</v>
      </c>
      <c r="M9536">
        <v>12868624</v>
      </c>
      <c r="N9536" t="s">
        <v>6630</v>
      </c>
      <c r="O9536" t="s">
        <v>6630</v>
      </c>
      <c r="P9536" t="s">
        <v>6630</v>
      </c>
      <c r="Q9536">
        <v>700</v>
      </c>
    </row>
    <row r="9537" spans="1:17" x14ac:dyDescent="0.35">
      <c r="A9537" t="s">
        <v>21340</v>
      </c>
      <c r="B9537" t="s">
        <v>6626</v>
      </c>
      <c r="C9537" t="s">
        <v>6628</v>
      </c>
      <c r="D9537" t="s">
        <v>6628</v>
      </c>
      <c r="E9537" t="s">
        <v>6628</v>
      </c>
      <c r="F9537" t="s">
        <v>6628</v>
      </c>
      <c r="G9537" t="s">
        <v>6628</v>
      </c>
      <c r="H9537" t="s">
        <v>6628</v>
      </c>
      <c r="I9537" t="s">
        <v>13640</v>
      </c>
      <c r="J9537" t="s">
        <v>6630</v>
      </c>
      <c r="L9537" t="s">
        <v>6526</v>
      </c>
      <c r="M9537" t="s">
        <v>6630</v>
      </c>
      <c r="N9537" t="s">
        <v>6630</v>
      </c>
      <c r="O9537" t="s">
        <v>6630</v>
      </c>
      <c r="P9537" t="s">
        <v>6630</v>
      </c>
      <c r="Q9537" t="s">
        <v>6630</v>
      </c>
    </row>
    <row r="9538" spans="1:17" x14ac:dyDescent="0.35">
      <c r="A9538">
        <v>9410110450</v>
      </c>
      <c r="B9538" t="s">
        <v>6626</v>
      </c>
      <c r="C9538" t="s">
        <v>6356</v>
      </c>
      <c r="D9538">
        <v>200</v>
      </c>
      <c r="E9538" t="s">
        <v>6645</v>
      </c>
      <c r="F9538">
        <v>201</v>
      </c>
      <c r="G9538" t="s">
        <v>6657</v>
      </c>
      <c r="H9538">
        <v>420</v>
      </c>
      <c r="I9538" t="s">
        <v>21341</v>
      </c>
      <c r="J9538" t="s">
        <v>6630</v>
      </c>
      <c r="L9538" t="s">
        <v>6529</v>
      </c>
      <c r="M9538">
        <v>12640056</v>
      </c>
      <c r="N9538" t="s">
        <v>6630</v>
      </c>
      <c r="O9538" t="s">
        <v>6630</v>
      </c>
      <c r="P9538" t="s">
        <v>6630</v>
      </c>
      <c r="Q9538">
        <v>100</v>
      </c>
    </row>
    <row r="9539" spans="1:17" x14ac:dyDescent="0.35">
      <c r="A9539">
        <v>9495100771</v>
      </c>
      <c r="B9539" t="s">
        <v>6626</v>
      </c>
      <c r="C9539" t="s">
        <v>7114</v>
      </c>
      <c r="D9539">
        <v>115</v>
      </c>
      <c r="E9539" t="s">
        <v>6628</v>
      </c>
      <c r="F9539" t="s">
        <v>6628</v>
      </c>
      <c r="G9539" t="s">
        <v>7353</v>
      </c>
      <c r="H9539">
        <v>22</v>
      </c>
      <c r="I9539" t="s">
        <v>21342</v>
      </c>
      <c r="J9539" t="s">
        <v>6630</v>
      </c>
      <c r="L9539" t="s">
        <v>6529</v>
      </c>
      <c r="M9539" t="s">
        <v>6630</v>
      </c>
      <c r="N9539" t="s">
        <v>6630</v>
      </c>
      <c r="O9539" t="s">
        <v>6630</v>
      </c>
      <c r="P9539" t="s">
        <v>21343</v>
      </c>
      <c r="Q9539" t="s">
        <v>6630</v>
      </c>
    </row>
    <row r="9540" spans="1:17" x14ac:dyDescent="0.35">
      <c r="A9540" t="s">
        <v>21344</v>
      </c>
      <c r="B9540" t="s">
        <v>6626</v>
      </c>
      <c r="C9540" t="s">
        <v>6628</v>
      </c>
      <c r="D9540" t="s">
        <v>6628</v>
      </c>
      <c r="E9540" t="s">
        <v>6628</v>
      </c>
      <c r="F9540" t="s">
        <v>6628</v>
      </c>
      <c r="G9540" t="s">
        <v>6628</v>
      </c>
      <c r="H9540" t="s">
        <v>6628</v>
      </c>
      <c r="I9540" t="s">
        <v>9543</v>
      </c>
      <c r="J9540" t="s">
        <v>6630</v>
      </c>
      <c r="L9540" t="s">
        <v>6526</v>
      </c>
      <c r="M9540" t="s">
        <v>6630</v>
      </c>
      <c r="N9540" t="s">
        <v>6630</v>
      </c>
      <c r="O9540" t="s">
        <v>6630</v>
      </c>
      <c r="P9540" t="s">
        <v>6630</v>
      </c>
      <c r="Q9540" t="s">
        <v>6630</v>
      </c>
    </row>
    <row r="9541" spans="1:17" x14ac:dyDescent="0.35">
      <c r="A9541">
        <v>7993012101</v>
      </c>
      <c r="B9541" t="s">
        <v>6626</v>
      </c>
      <c r="C9541" t="s">
        <v>8762</v>
      </c>
      <c r="D9541">
        <v>130</v>
      </c>
      <c r="E9541" t="s">
        <v>6628</v>
      </c>
      <c r="F9541" t="s">
        <v>6628</v>
      </c>
      <c r="G9541" t="s">
        <v>7742</v>
      </c>
      <c r="H9541">
        <v>425</v>
      </c>
      <c r="I9541" t="s">
        <v>21345</v>
      </c>
      <c r="J9541" t="s">
        <v>6630</v>
      </c>
      <c r="L9541" t="s">
        <v>6529</v>
      </c>
      <c r="M9541" t="s">
        <v>6630</v>
      </c>
      <c r="N9541" t="s">
        <v>6630</v>
      </c>
      <c r="O9541" t="s">
        <v>6630</v>
      </c>
      <c r="P9541" t="s">
        <v>21346</v>
      </c>
      <c r="Q9541" t="s">
        <v>6630</v>
      </c>
    </row>
    <row r="9542" spans="1:17" x14ac:dyDescent="0.35">
      <c r="A9542" t="s">
        <v>21347</v>
      </c>
      <c r="B9542" t="s">
        <v>6626</v>
      </c>
      <c r="C9542" t="s">
        <v>6628</v>
      </c>
      <c r="D9542" t="s">
        <v>6628</v>
      </c>
      <c r="E9542" t="s">
        <v>6628</v>
      </c>
      <c r="F9542" t="s">
        <v>6628</v>
      </c>
      <c r="G9542" t="s">
        <v>6628</v>
      </c>
      <c r="H9542" t="s">
        <v>6628</v>
      </c>
      <c r="I9542" t="s">
        <v>21348</v>
      </c>
      <c r="J9542" t="s">
        <v>6630</v>
      </c>
      <c r="L9542" t="s">
        <v>6526</v>
      </c>
      <c r="M9542" t="s">
        <v>6630</v>
      </c>
      <c r="N9542" t="s">
        <v>6630</v>
      </c>
      <c r="O9542" t="s">
        <v>6630</v>
      </c>
      <c r="P9542" t="s">
        <v>6630</v>
      </c>
      <c r="Q9542" t="s">
        <v>6630</v>
      </c>
    </row>
    <row r="9543" spans="1:17" x14ac:dyDescent="0.35">
      <c r="A9543" t="s">
        <v>21349</v>
      </c>
      <c r="B9543" t="s">
        <v>6626</v>
      </c>
      <c r="C9543" t="s">
        <v>6628</v>
      </c>
      <c r="D9543" t="s">
        <v>6628</v>
      </c>
      <c r="E9543" t="s">
        <v>6628</v>
      </c>
      <c r="F9543" t="s">
        <v>6628</v>
      </c>
      <c r="G9543" t="s">
        <v>6628</v>
      </c>
      <c r="H9543" t="s">
        <v>6628</v>
      </c>
      <c r="I9543" t="s">
        <v>21350</v>
      </c>
      <c r="J9543" t="s">
        <v>6630</v>
      </c>
      <c r="L9543" t="s">
        <v>6526</v>
      </c>
      <c r="M9543" t="s">
        <v>6630</v>
      </c>
      <c r="N9543" t="s">
        <v>6630</v>
      </c>
      <c r="O9543" t="s">
        <v>6630</v>
      </c>
      <c r="P9543" t="s">
        <v>6630</v>
      </c>
      <c r="Q9543" t="s">
        <v>6630</v>
      </c>
    </row>
    <row r="9544" spans="1:17" x14ac:dyDescent="0.35">
      <c r="A9544">
        <v>9421115696</v>
      </c>
      <c r="B9544" t="s">
        <v>6626</v>
      </c>
      <c r="C9544" t="s">
        <v>6356</v>
      </c>
      <c r="D9544">
        <v>200</v>
      </c>
      <c r="E9544" t="s">
        <v>6357</v>
      </c>
      <c r="F9544">
        <v>209</v>
      </c>
      <c r="G9544" t="s">
        <v>977</v>
      </c>
      <c r="H9544">
        <v>310</v>
      </c>
      <c r="I9544" t="s">
        <v>14432</v>
      </c>
      <c r="J9544">
        <v>13564</v>
      </c>
      <c r="L9544" t="s">
        <v>6529</v>
      </c>
      <c r="M9544">
        <v>11324262</v>
      </c>
      <c r="N9544">
        <v>13204601</v>
      </c>
      <c r="O9544" t="s">
        <v>6630</v>
      </c>
      <c r="P9544" t="s">
        <v>6630</v>
      </c>
      <c r="Q9544">
        <v>700</v>
      </c>
    </row>
    <row r="9545" spans="1:17" x14ac:dyDescent="0.35">
      <c r="A9545" t="s">
        <v>21351</v>
      </c>
      <c r="B9545" t="s">
        <v>6626</v>
      </c>
      <c r="C9545" t="s">
        <v>6628</v>
      </c>
      <c r="D9545" t="s">
        <v>6628</v>
      </c>
      <c r="E9545" t="s">
        <v>6628</v>
      </c>
      <c r="F9545" t="s">
        <v>6628</v>
      </c>
      <c r="G9545" t="s">
        <v>6628</v>
      </c>
      <c r="H9545" t="s">
        <v>6628</v>
      </c>
      <c r="I9545" t="s">
        <v>21352</v>
      </c>
      <c r="J9545" t="s">
        <v>6630</v>
      </c>
      <c r="L9545" t="s">
        <v>6526</v>
      </c>
      <c r="M9545" t="s">
        <v>6630</v>
      </c>
      <c r="N9545" t="s">
        <v>6630</v>
      </c>
      <c r="O9545" t="s">
        <v>6630</v>
      </c>
      <c r="P9545" t="s">
        <v>6630</v>
      </c>
      <c r="Q9545" t="s">
        <v>6630</v>
      </c>
    </row>
    <row r="9546" spans="1:17" x14ac:dyDescent="0.35">
      <c r="A9546">
        <v>9414112287</v>
      </c>
      <c r="B9546" t="s">
        <v>6626</v>
      </c>
      <c r="C9546" t="s">
        <v>6356</v>
      </c>
      <c r="D9546">
        <v>200</v>
      </c>
      <c r="E9546" t="s">
        <v>6357</v>
      </c>
      <c r="F9546">
        <v>209</v>
      </c>
      <c r="G9546" t="s">
        <v>977</v>
      </c>
      <c r="H9546">
        <v>310</v>
      </c>
      <c r="I9546" t="s">
        <v>21353</v>
      </c>
      <c r="J9546">
        <v>13566</v>
      </c>
      <c r="L9546" t="s">
        <v>6529</v>
      </c>
      <c r="M9546">
        <v>10128278</v>
      </c>
      <c r="N9546" t="s">
        <v>6630</v>
      </c>
      <c r="O9546" t="s">
        <v>6630</v>
      </c>
      <c r="P9546" t="s">
        <v>6630</v>
      </c>
      <c r="Q9546">
        <v>700</v>
      </c>
    </row>
    <row r="9547" spans="1:17" x14ac:dyDescent="0.35">
      <c r="A9547">
        <v>8703107849</v>
      </c>
      <c r="B9547" t="s">
        <v>6626</v>
      </c>
      <c r="C9547" t="s">
        <v>6356</v>
      </c>
      <c r="D9547">
        <v>200</v>
      </c>
      <c r="E9547" t="s">
        <v>6645</v>
      </c>
      <c r="F9547">
        <v>201</v>
      </c>
      <c r="G9547" t="s">
        <v>6775</v>
      </c>
      <c r="H9547">
        <v>445</v>
      </c>
      <c r="I9547" t="s">
        <v>21354</v>
      </c>
      <c r="J9547">
        <v>20150</v>
      </c>
      <c r="L9547" t="s">
        <v>6529</v>
      </c>
      <c r="M9547">
        <v>10521141</v>
      </c>
      <c r="N9547" t="s">
        <v>6630</v>
      </c>
      <c r="O9547" t="s">
        <v>7817</v>
      </c>
      <c r="P9547" t="s">
        <v>21355</v>
      </c>
      <c r="Q9547" t="s">
        <v>6630</v>
      </c>
    </row>
    <row r="9548" spans="1:17" x14ac:dyDescent="0.35">
      <c r="A9548">
        <v>3910110480</v>
      </c>
      <c r="B9548" t="s">
        <v>6626</v>
      </c>
      <c r="C9548" t="s">
        <v>6356</v>
      </c>
      <c r="D9548">
        <v>200</v>
      </c>
      <c r="E9548" t="s">
        <v>5245</v>
      </c>
      <c r="F9548">
        <v>202</v>
      </c>
      <c r="G9548" t="s">
        <v>5245</v>
      </c>
      <c r="H9548">
        <v>450</v>
      </c>
      <c r="I9548" t="s">
        <v>21356</v>
      </c>
      <c r="J9548">
        <v>20200</v>
      </c>
      <c r="L9548" t="s">
        <v>6529</v>
      </c>
      <c r="M9548">
        <v>13110938</v>
      </c>
      <c r="N9548" t="s">
        <v>6630</v>
      </c>
      <c r="O9548" t="s">
        <v>6630</v>
      </c>
      <c r="P9548" t="s">
        <v>6630</v>
      </c>
      <c r="Q9548">
        <v>610</v>
      </c>
    </row>
    <row r="9549" spans="1:17" x14ac:dyDescent="0.35">
      <c r="A9549">
        <v>3515113002</v>
      </c>
      <c r="B9549" t="s">
        <v>6626</v>
      </c>
      <c r="C9549" t="s">
        <v>6356</v>
      </c>
      <c r="D9549">
        <v>200</v>
      </c>
      <c r="E9549" t="s">
        <v>5245</v>
      </c>
      <c r="F9549">
        <v>202</v>
      </c>
      <c r="G9549" t="s">
        <v>5245</v>
      </c>
      <c r="H9549">
        <v>450</v>
      </c>
      <c r="I9549" t="s">
        <v>21357</v>
      </c>
      <c r="J9549">
        <v>20200</v>
      </c>
      <c r="L9549" t="s">
        <v>6529</v>
      </c>
      <c r="M9549">
        <v>10533791</v>
      </c>
      <c r="N9549">
        <v>11533224</v>
      </c>
      <c r="O9549" t="s">
        <v>6630</v>
      </c>
      <c r="P9549" t="s">
        <v>6630</v>
      </c>
      <c r="Q9549" t="s">
        <v>6630</v>
      </c>
    </row>
    <row r="9550" spans="1:17" x14ac:dyDescent="0.35">
      <c r="A9550">
        <v>6397105229</v>
      </c>
      <c r="B9550" t="s">
        <v>6626</v>
      </c>
      <c r="C9550" t="s">
        <v>6540</v>
      </c>
      <c r="D9550">
        <v>131</v>
      </c>
      <c r="E9550" t="s">
        <v>6981</v>
      </c>
      <c r="F9550">
        <v>301</v>
      </c>
      <c r="G9550" t="s">
        <v>6982</v>
      </c>
      <c r="H9550">
        <v>110</v>
      </c>
      <c r="I9550" t="s">
        <v>21358</v>
      </c>
      <c r="J9550" t="s">
        <v>6630</v>
      </c>
      <c r="L9550" t="s">
        <v>6529</v>
      </c>
      <c r="M9550" t="s">
        <v>6630</v>
      </c>
      <c r="N9550">
        <v>10015187</v>
      </c>
      <c r="O9550" t="s">
        <v>6630</v>
      </c>
      <c r="P9550" t="s">
        <v>21359</v>
      </c>
      <c r="Q9550" t="s">
        <v>6630</v>
      </c>
    </row>
    <row r="9551" spans="1:17" x14ac:dyDescent="0.35">
      <c r="A9551">
        <v>9400105408</v>
      </c>
      <c r="B9551" t="s">
        <v>6626</v>
      </c>
      <c r="C9551" t="s">
        <v>6540</v>
      </c>
      <c r="D9551">
        <v>131</v>
      </c>
      <c r="E9551" t="s">
        <v>2905</v>
      </c>
      <c r="F9551">
        <v>300</v>
      </c>
      <c r="G9551" t="s">
        <v>3774</v>
      </c>
      <c r="H9551">
        <v>100</v>
      </c>
      <c r="I9551" t="s">
        <v>21360</v>
      </c>
      <c r="J9551">
        <v>13500</v>
      </c>
      <c r="L9551" t="s">
        <v>6529</v>
      </c>
      <c r="M9551" t="s">
        <v>6630</v>
      </c>
      <c r="N9551">
        <v>10523438</v>
      </c>
      <c r="O9551" t="s">
        <v>6630</v>
      </c>
      <c r="P9551" t="s">
        <v>21361</v>
      </c>
      <c r="Q9551" t="s">
        <v>6630</v>
      </c>
    </row>
    <row r="9552" spans="1:17" x14ac:dyDescent="0.35">
      <c r="A9552">
        <v>9423116264</v>
      </c>
      <c r="B9552" t="s">
        <v>6626</v>
      </c>
      <c r="C9552" t="s">
        <v>6356</v>
      </c>
      <c r="D9552">
        <v>200</v>
      </c>
      <c r="E9552" t="s">
        <v>6366</v>
      </c>
      <c r="F9552">
        <v>207</v>
      </c>
      <c r="G9552" t="s">
        <v>3257</v>
      </c>
      <c r="H9552">
        <v>788</v>
      </c>
      <c r="I9552" t="s">
        <v>21362</v>
      </c>
      <c r="J9552">
        <v>20703</v>
      </c>
      <c r="L9552" t="s">
        <v>6529</v>
      </c>
      <c r="M9552">
        <v>13830994</v>
      </c>
      <c r="N9552">
        <v>15122351</v>
      </c>
      <c r="O9552" t="s">
        <v>6630</v>
      </c>
      <c r="P9552" t="s">
        <v>6630</v>
      </c>
      <c r="Q9552" t="s">
        <v>6630</v>
      </c>
    </row>
    <row r="9553" spans="1:17" x14ac:dyDescent="0.35">
      <c r="A9553">
        <v>9416113440</v>
      </c>
      <c r="B9553" t="s">
        <v>6626</v>
      </c>
      <c r="C9553" t="s">
        <v>6356</v>
      </c>
      <c r="D9553">
        <v>200</v>
      </c>
      <c r="E9553" t="s">
        <v>6366</v>
      </c>
      <c r="F9553">
        <v>207</v>
      </c>
      <c r="G9553" t="s">
        <v>176</v>
      </c>
      <c r="H9553">
        <v>705</v>
      </c>
      <c r="I9553" t="s">
        <v>21363</v>
      </c>
      <c r="J9553">
        <v>20800</v>
      </c>
      <c r="L9553" t="s">
        <v>6529</v>
      </c>
      <c r="M9553">
        <v>10069378</v>
      </c>
      <c r="N9553">
        <v>10007373</v>
      </c>
      <c r="O9553" t="s">
        <v>6630</v>
      </c>
      <c r="P9553" t="s">
        <v>6630</v>
      </c>
      <c r="Q9553">
        <v>700</v>
      </c>
    </row>
    <row r="9554" spans="1:17" x14ac:dyDescent="0.35">
      <c r="A9554">
        <v>9414112733</v>
      </c>
      <c r="B9554" t="s">
        <v>6626</v>
      </c>
      <c r="C9554" t="s">
        <v>6356</v>
      </c>
      <c r="D9554">
        <v>200</v>
      </c>
      <c r="E9554" t="s">
        <v>5245</v>
      </c>
      <c r="F9554">
        <v>202</v>
      </c>
      <c r="G9554" t="s">
        <v>5245</v>
      </c>
      <c r="H9554">
        <v>450</v>
      </c>
      <c r="I9554" t="s">
        <v>21364</v>
      </c>
      <c r="J9554" t="s">
        <v>6630</v>
      </c>
      <c r="L9554" t="s">
        <v>6529</v>
      </c>
      <c r="M9554">
        <v>10008216</v>
      </c>
      <c r="N9554">
        <v>10015626</v>
      </c>
      <c r="O9554">
        <v>30296</v>
      </c>
      <c r="P9554" t="s">
        <v>6630</v>
      </c>
      <c r="Q9554" t="s">
        <v>6630</v>
      </c>
    </row>
    <row r="9555" spans="1:17" x14ac:dyDescent="0.35">
      <c r="A9555">
        <v>9422116116</v>
      </c>
      <c r="B9555" t="s">
        <v>6626</v>
      </c>
      <c r="C9555" t="s">
        <v>6356</v>
      </c>
      <c r="D9555">
        <v>200</v>
      </c>
      <c r="E9555" t="s">
        <v>6366</v>
      </c>
      <c r="F9555">
        <v>207</v>
      </c>
      <c r="G9555" t="s">
        <v>176</v>
      </c>
      <c r="H9555">
        <v>705</v>
      </c>
      <c r="I9555" t="s">
        <v>21365</v>
      </c>
      <c r="J9555">
        <v>20800</v>
      </c>
      <c r="L9555" t="s">
        <v>6529</v>
      </c>
      <c r="M9555">
        <v>13163968</v>
      </c>
      <c r="N9555">
        <v>14641790</v>
      </c>
      <c r="O9555" t="s">
        <v>6630</v>
      </c>
      <c r="P9555" t="s">
        <v>6630</v>
      </c>
      <c r="Q9555">
        <v>700</v>
      </c>
    </row>
    <row r="9556" spans="1:17" x14ac:dyDescent="0.35">
      <c r="A9556">
        <v>9411110641</v>
      </c>
      <c r="B9556" t="s">
        <v>6626</v>
      </c>
      <c r="C9556" t="s">
        <v>6356</v>
      </c>
      <c r="D9556">
        <v>200</v>
      </c>
      <c r="E9556" t="s">
        <v>6645</v>
      </c>
      <c r="F9556">
        <v>201</v>
      </c>
      <c r="G9556" t="s">
        <v>8631</v>
      </c>
      <c r="H9556">
        <v>400</v>
      </c>
      <c r="I9556" t="s">
        <v>21366</v>
      </c>
      <c r="J9556" t="s">
        <v>6630</v>
      </c>
      <c r="L9556" t="s">
        <v>6529</v>
      </c>
      <c r="M9556">
        <v>12762205</v>
      </c>
      <c r="N9556" t="s">
        <v>6630</v>
      </c>
      <c r="O9556" t="s">
        <v>6630</v>
      </c>
      <c r="P9556" t="s">
        <v>21367</v>
      </c>
      <c r="Q9556">
        <v>100</v>
      </c>
    </row>
    <row r="9557" spans="1:17" x14ac:dyDescent="0.35">
      <c r="A9557">
        <v>9420115574</v>
      </c>
      <c r="B9557" t="s">
        <v>6334</v>
      </c>
      <c r="C9557" t="s">
        <v>6356</v>
      </c>
      <c r="D9557">
        <v>200</v>
      </c>
      <c r="E9557" t="s">
        <v>6357</v>
      </c>
      <c r="F9557">
        <v>209</v>
      </c>
      <c r="G9557" t="s">
        <v>6720</v>
      </c>
      <c r="H9557">
        <v>388</v>
      </c>
      <c r="I9557" t="s">
        <v>21368</v>
      </c>
      <c r="J9557" t="s">
        <v>6630</v>
      </c>
      <c r="L9557" t="s">
        <v>6529</v>
      </c>
      <c r="M9557">
        <v>10673680</v>
      </c>
      <c r="N9557" t="s">
        <v>6630</v>
      </c>
      <c r="O9557" t="s">
        <v>6630</v>
      </c>
      <c r="P9557" t="s">
        <v>6630</v>
      </c>
      <c r="Q9557" t="s">
        <v>6630</v>
      </c>
    </row>
    <row r="9558" spans="1:17" x14ac:dyDescent="0.35">
      <c r="A9558" t="s">
        <v>21369</v>
      </c>
      <c r="B9558" t="s">
        <v>6626</v>
      </c>
      <c r="C9558" t="s">
        <v>6628</v>
      </c>
      <c r="D9558" t="s">
        <v>6628</v>
      </c>
      <c r="E9558" t="s">
        <v>6628</v>
      </c>
      <c r="F9558" t="s">
        <v>6628</v>
      </c>
      <c r="G9558" t="s">
        <v>6628</v>
      </c>
      <c r="H9558" t="s">
        <v>6628</v>
      </c>
      <c r="I9558" t="s">
        <v>21370</v>
      </c>
      <c r="J9558" t="s">
        <v>6630</v>
      </c>
      <c r="L9558" t="s">
        <v>6526</v>
      </c>
      <c r="M9558" t="s">
        <v>6630</v>
      </c>
      <c r="N9558" t="s">
        <v>6630</v>
      </c>
      <c r="O9558" t="s">
        <v>6630</v>
      </c>
      <c r="P9558" t="s">
        <v>6630</v>
      </c>
      <c r="Q9558" t="s">
        <v>6630</v>
      </c>
    </row>
    <row r="9559" spans="1:17" x14ac:dyDescent="0.35">
      <c r="A9559" t="s">
        <v>21371</v>
      </c>
      <c r="B9559" t="s">
        <v>6626</v>
      </c>
      <c r="C9559" t="s">
        <v>6628</v>
      </c>
      <c r="D9559" t="s">
        <v>6628</v>
      </c>
      <c r="E9559" t="s">
        <v>6628</v>
      </c>
      <c r="F9559" t="s">
        <v>6628</v>
      </c>
      <c r="G9559" t="s">
        <v>6628</v>
      </c>
      <c r="H9559" t="s">
        <v>6628</v>
      </c>
      <c r="I9559" t="s">
        <v>21372</v>
      </c>
      <c r="J9559" t="s">
        <v>6630</v>
      </c>
      <c r="L9559" t="s">
        <v>6529</v>
      </c>
      <c r="M9559" t="s">
        <v>6630</v>
      </c>
      <c r="N9559" t="s">
        <v>6630</v>
      </c>
      <c r="O9559" t="s">
        <v>6630</v>
      </c>
      <c r="P9559" t="s">
        <v>6630</v>
      </c>
      <c r="Q9559" t="s">
        <v>6630</v>
      </c>
    </row>
    <row r="9560" spans="1:17" x14ac:dyDescent="0.35">
      <c r="A9560">
        <v>9407109119</v>
      </c>
      <c r="B9560" t="s">
        <v>6626</v>
      </c>
      <c r="C9560" t="s">
        <v>6335</v>
      </c>
      <c r="D9560">
        <v>150</v>
      </c>
      <c r="E9560" t="s">
        <v>6335</v>
      </c>
      <c r="F9560">
        <v>205</v>
      </c>
      <c r="G9560" t="s">
        <v>18480</v>
      </c>
      <c r="H9560">
        <v>605</v>
      </c>
      <c r="I9560" t="s">
        <v>21373</v>
      </c>
      <c r="J9560" t="s">
        <v>6630</v>
      </c>
      <c r="L9560" t="s">
        <v>6529</v>
      </c>
      <c r="M9560">
        <v>10363981</v>
      </c>
      <c r="N9560">
        <v>10778342</v>
      </c>
      <c r="O9560" t="s">
        <v>6630</v>
      </c>
      <c r="P9560" t="s">
        <v>21374</v>
      </c>
      <c r="Q9560" t="s">
        <v>6630</v>
      </c>
    </row>
    <row r="9561" spans="1:17" x14ac:dyDescent="0.35">
      <c r="A9561" t="s">
        <v>21375</v>
      </c>
      <c r="B9561" t="s">
        <v>6626</v>
      </c>
      <c r="C9561" t="s">
        <v>6628</v>
      </c>
      <c r="D9561" t="s">
        <v>6628</v>
      </c>
      <c r="E9561" t="s">
        <v>6628</v>
      </c>
      <c r="F9561" t="s">
        <v>6628</v>
      </c>
      <c r="G9561" t="s">
        <v>6628</v>
      </c>
      <c r="H9561" t="s">
        <v>6628</v>
      </c>
      <c r="I9561" t="s">
        <v>10683</v>
      </c>
      <c r="J9561" t="s">
        <v>6630</v>
      </c>
      <c r="L9561" t="s">
        <v>6529</v>
      </c>
      <c r="M9561" t="s">
        <v>6630</v>
      </c>
      <c r="N9561" t="s">
        <v>6630</v>
      </c>
      <c r="O9561" t="s">
        <v>6630</v>
      </c>
      <c r="P9561" t="s">
        <v>6630</v>
      </c>
      <c r="Q9561" t="s">
        <v>6630</v>
      </c>
    </row>
    <row r="9562" spans="1:17" x14ac:dyDescent="0.35">
      <c r="A9562">
        <v>9410110090</v>
      </c>
      <c r="B9562" t="s">
        <v>6626</v>
      </c>
      <c r="C9562" t="s">
        <v>6540</v>
      </c>
      <c r="D9562">
        <v>131</v>
      </c>
      <c r="E9562" t="s">
        <v>6540</v>
      </c>
      <c r="F9562">
        <v>309</v>
      </c>
      <c r="G9562" t="s">
        <v>10895</v>
      </c>
      <c r="H9562">
        <v>960</v>
      </c>
      <c r="I9562" t="s">
        <v>21376</v>
      </c>
      <c r="J9562">
        <v>13200</v>
      </c>
      <c r="L9562" t="s">
        <v>6529</v>
      </c>
      <c r="M9562">
        <v>11101464</v>
      </c>
      <c r="N9562" t="s">
        <v>6630</v>
      </c>
      <c r="O9562" t="s">
        <v>10897</v>
      </c>
      <c r="P9562" t="s">
        <v>6630</v>
      </c>
      <c r="Q9562" t="s">
        <v>6630</v>
      </c>
    </row>
    <row r="9563" spans="1:17" x14ac:dyDescent="0.35">
      <c r="A9563">
        <v>9416113734</v>
      </c>
      <c r="B9563" t="s">
        <v>6626</v>
      </c>
      <c r="C9563" t="s">
        <v>6356</v>
      </c>
      <c r="D9563">
        <v>200</v>
      </c>
      <c r="E9563" t="s">
        <v>6366</v>
      </c>
      <c r="F9563">
        <v>207</v>
      </c>
      <c r="G9563" t="s">
        <v>176</v>
      </c>
      <c r="H9563">
        <v>705</v>
      </c>
      <c r="I9563" t="s">
        <v>21377</v>
      </c>
      <c r="J9563">
        <v>20800</v>
      </c>
      <c r="L9563" t="s">
        <v>6529</v>
      </c>
      <c r="M9563">
        <v>13346932</v>
      </c>
      <c r="N9563">
        <v>10014659</v>
      </c>
      <c r="O9563" t="s">
        <v>6630</v>
      </c>
      <c r="P9563" t="s">
        <v>6630</v>
      </c>
      <c r="Q9563">
        <v>700</v>
      </c>
    </row>
    <row r="9564" spans="1:17" x14ac:dyDescent="0.35">
      <c r="A9564">
        <v>3913111751</v>
      </c>
      <c r="B9564" t="s">
        <v>6626</v>
      </c>
      <c r="C9564" t="s">
        <v>6356</v>
      </c>
      <c r="D9564">
        <v>200</v>
      </c>
      <c r="E9564" t="s">
        <v>5245</v>
      </c>
      <c r="F9564">
        <v>202</v>
      </c>
      <c r="G9564" t="s">
        <v>5245</v>
      </c>
      <c r="H9564">
        <v>450</v>
      </c>
      <c r="I9564" t="s">
        <v>21378</v>
      </c>
      <c r="J9564">
        <v>20205</v>
      </c>
      <c r="L9564" t="s">
        <v>6529</v>
      </c>
      <c r="M9564">
        <v>13110938</v>
      </c>
      <c r="N9564" t="s">
        <v>6630</v>
      </c>
      <c r="O9564" t="s">
        <v>6630</v>
      </c>
      <c r="P9564" t="s">
        <v>6630</v>
      </c>
      <c r="Q9564">
        <v>610</v>
      </c>
    </row>
    <row r="9565" spans="1:17" x14ac:dyDescent="0.35">
      <c r="A9565">
        <v>9414112501</v>
      </c>
      <c r="B9565" t="s">
        <v>6626</v>
      </c>
      <c r="C9565" t="s">
        <v>6540</v>
      </c>
      <c r="D9565">
        <v>131</v>
      </c>
      <c r="E9565" t="s">
        <v>6672</v>
      </c>
      <c r="F9565">
        <v>703</v>
      </c>
      <c r="G9565" t="s">
        <v>7042</v>
      </c>
      <c r="H9565">
        <v>730</v>
      </c>
      <c r="I9565" t="s">
        <v>21379</v>
      </c>
      <c r="J9565">
        <v>13200</v>
      </c>
      <c r="L9565" t="s">
        <v>6529</v>
      </c>
      <c r="M9565">
        <v>14481950</v>
      </c>
      <c r="N9565" t="s">
        <v>6630</v>
      </c>
      <c r="O9565" t="s">
        <v>6630</v>
      </c>
      <c r="P9565" t="s">
        <v>6630</v>
      </c>
      <c r="Q9565" t="s">
        <v>6630</v>
      </c>
    </row>
    <row r="9566" spans="1:17" x14ac:dyDescent="0.35">
      <c r="A9566">
        <v>9414112210</v>
      </c>
      <c r="B9566" t="s">
        <v>6626</v>
      </c>
      <c r="C9566" t="s">
        <v>6356</v>
      </c>
      <c r="D9566">
        <v>200</v>
      </c>
      <c r="E9566" t="s">
        <v>6366</v>
      </c>
      <c r="F9566">
        <v>207</v>
      </c>
      <c r="G9566" t="s">
        <v>176</v>
      </c>
      <c r="H9566">
        <v>705</v>
      </c>
      <c r="I9566" t="s">
        <v>21380</v>
      </c>
      <c r="J9566">
        <v>20800</v>
      </c>
      <c r="L9566" t="s">
        <v>6529</v>
      </c>
      <c r="M9566">
        <v>10069378</v>
      </c>
      <c r="N9566">
        <v>10007373</v>
      </c>
      <c r="O9566" t="s">
        <v>6630</v>
      </c>
      <c r="P9566" t="s">
        <v>6630</v>
      </c>
      <c r="Q9566">
        <v>700</v>
      </c>
    </row>
    <row r="9567" spans="1:17" x14ac:dyDescent="0.35">
      <c r="A9567">
        <v>9401106782</v>
      </c>
      <c r="B9567" t="s">
        <v>6626</v>
      </c>
      <c r="C9567" t="s">
        <v>6356</v>
      </c>
      <c r="D9567">
        <v>200</v>
      </c>
      <c r="E9567" t="s">
        <v>6659</v>
      </c>
      <c r="F9567">
        <v>208</v>
      </c>
      <c r="G9567" t="s">
        <v>3838</v>
      </c>
      <c r="H9567">
        <v>313</v>
      </c>
      <c r="I9567" t="s">
        <v>21381</v>
      </c>
      <c r="J9567">
        <v>13562</v>
      </c>
      <c r="L9567" t="s">
        <v>6529</v>
      </c>
      <c r="M9567" t="s">
        <v>6630</v>
      </c>
      <c r="N9567">
        <v>10451340</v>
      </c>
      <c r="O9567" t="s">
        <v>5947</v>
      </c>
      <c r="P9567" t="s">
        <v>21382</v>
      </c>
      <c r="Q9567" t="s">
        <v>6630</v>
      </c>
    </row>
    <row r="9568" spans="1:17" x14ac:dyDescent="0.35">
      <c r="A9568">
        <v>3523116276</v>
      </c>
      <c r="B9568" t="s">
        <v>6334</v>
      </c>
      <c r="C9568" t="s">
        <v>6356</v>
      </c>
      <c r="D9568">
        <v>200</v>
      </c>
      <c r="E9568" t="s">
        <v>5245</v>
      </c>
      <c r="F9568">
        <v>202</v>
      </c>
      <c r="G9568" t="s">
        <v>5245</v>
      </c>
      <c r="H9568">
        <v>450</v>
      </c>
      <c r="I9568" t="s">
        <v>21383</v>
      </c>
      <c r="J9568">
        <v>20200</v>
      </c>
      <c r="L9568" t="s">
        <v>6529</v>
      </c>
      <c r="M9568">
        <v>13265729</v>
      </c>
      <c r="N9568">
        <v>12957467</v>
      </c>
      <c r="O9568" t="s">
        <v>6630</v>
      </c>
      <c r="P9568" t="s">
        <v>6630</v>
      </c>
      <c r="Q9568" t="s">
        <v>6630</v>
      </c>
    </row>
    <row r="9569" spans="1:17" x14ac:dyDescent="0.35">
      <c r="A9569" t="s">
        <v>21384</v>
      </c>
      <c r="B9569" t="s">
        <v>6626</v>
      </c>
      <c r="C9569" t="s">
        <v>6628</v>
      </c>
      <c r="D9569" t="s">
        <v>6628</v>
      </c>
      <c r="E9569" t="s">
        <v>6628</v>
      </c>
      <c r="F9569" t="s">
        <v>6628</v>
      </c>
      <c r="G9569" t="s">
        <v>6628</v>
      </c>
      <c r="H9569" t="s">
        <v>6628</v>
      </c>
      <c r="I9569" t="s">
        <v>21385</v>
      </c>
      <c r="J9569" t="s">
        <v>6630</v>
      </c>
      <c r="L9569" t="s">
        <v>6526</v>
      </c>
      <c r="M9569" t="s">
        <v>6630</v>
      </c>
      <c r="N9569" t="s">
        <v>6630</v>
      </c>
      <c r="O9569" t="s">
        <v>6630</v>
      </c>
      <c r="P9569" t="s">
        <v>6630</v>
      </c>
      <c r="Q9569" t="s">
        <v>6630</v>
      </c>
    </row>
    <row r="9570" spans="1:17" x14ac:dyDescent="0.35">
      <c r="A9570">
        <v>7996100930</v>
      </c>
      <c r="B9570" t="s">
        <v>6626</v>
      </c>
      <c r="C9570" t="s">
        <v>6356</v>
      </c>
      <c r="D9570">
        <v>200</v>
      </c>
      <c r="E9570" t="s">
        <v>6366</v>
      </c>
      <c r="F9570">
        <v>207</v>
      </c>
      <c r="G9570" t="s">
        <v>7216</v>
      </c>
      <c r="H9570">
        <v>748</v>
      </c>
      <c r="I9570" t="s">
        <v>21386</v>
      </c>
      <c r="J9570" t="s">
        <v>6630</v>
      </c>
      <c r="L9570" t="s">
        <v>6529</v>
      </c>
      <c r="M9570" t="s">
        <v>6630</v>
      </c>
      <c r="N9570">
        <v>10007319</v>
      </c>
      <c r="O9570" t="s">
        <v>6630</v>
      </c>
      <c r="P9570" t="s">
        <v>21387</v>
      </c>
      <c r="Q9570" t="s">
        <v>6630</v>
      </c>
    </row>
    <row r="9571" spans="1:17" x14ac:dyDescent="0.35">
      <c r="A9571">
        <v>3909109977</v>
      </c>
      <c r="B9571" t="s">
        <v>6626</v>
      </c>
      <c r="C9571" t="s">
        <v>6356</v>
      </c>
      <c r="D9571">
        <v>200</v>
      </c>
      <c r="E9571" t="s">
        <v>5245</v>
      </c>
      <c r="F9571">
        <v>202</v>
      </c>
      <c r="G9571" t="s">
        <v>5245</v>
      </c>
      <c r="H9571">
        <v>450</v>
      </c>
      <c r="I9571" t="s">
        <v>21388</v>
      </c>
      <c r="J9571">
        <v>20200</v>
      </c>
      <c r="L9571" t="s">
        <v>6529</v>
      </c>
      <c r="M9571">
        <v>10008216</v>
      </c>
      <c r="N9571">
        <v>10014664</v>
      </c>
      <c r="O9571">
        <v>20205.744020999999</v>
      </c>
      <c r="P9571" t="s">
        <v>6630</v>
      </c>
      <c r="Q9571">
        <v>610</v>
      </c>
    </row>
    <row r="9572" spans="1:17" x14ac:dyDescent="0.35">
      <c r="A9572">
        <v>9414112458</v>
      </c>
      <c r="B9572" t="s">
        <v>6334</v>
      </c>
      <c r="C9572" t="s">
        <v>6540</v>
      </c>
      <c r="D9572">
        <v>131</v>
      </c>
      <c r="E9572" t="s">
        <v>6672</v>
      </c>
      <c r="F9572">
        <v>703</v>
      </c>
      <c r="G9572" t="s">
        <v>7042</v>
      </c>
      <c r="H9572">
        <v>730</v>
      </c>
      <c r="I9572" t="s">
        <v>21389</v>
      </c>
      <c r="J9572">
        <v>13200</v>
      </c>
      <c r="L9572" t="s">
        <v>6529</v>
      </c>
      <c r="M9572">
        <v>14549150</v>
      </c>
      <c r="N9572">
        <v>15218977</v>
      </c>
      <c r="O9572" t="s">
        <v>6630</v>
      </c>
      <c r="P9572" t="s">
        <v>6630</v>
      </c>
      <c r="Q9572" t="s">
        <v>6630</v>
      </c>
    </row>
    <row r="9573" spans="1:17" x14ac:dyDescent="0.35">
      <c r="A9573">
        <v>31513</v>
      </c>
      <c r="B9573" t="s">
        <v>6626</v>
      </c>
      <c r="C9573" t="s">
        <v>6356</v>
      </c>
      <c r="D9573">
        <v>200</v>
      </c>
      <c r="E9573" t="s">
        <v>6366</v>
      </c>
      <c r="F9573">
        <v>207</v>
      </c>
      <c r="G9573" t="s">
        <v>10704</v>
      </c>
      <c r="H9573">
        <v>765</v>
      </c>
      <c r="I9573" t="s">
        <v>21390</v>
      </c>
      <c r="J9573">
        <v>30005</v>
      </c>
      <c r="L9573" t="s">
        <v>6526</v>
      </c>
      <c r="M9573" t="s">
        <v>6630</v>
      </c>
      <c r="N9573">
        <v>10528811</v>
      </c>
      <c r="O9573" t="s">
        <v>6630</v>
      </c>
      <c r="P9573" t="s">
        <v>6630</v>
      </c>
      <c r="Q9573" t="s">
        <v>6630</v>
      </c>
    </row>
    <row r="9574" spans="1:17" x14ac:dyDescent="0.35">
      <c r="A9574" t="s">
        <v>21391</v>
      </c>
      <c r="B9574" t="s">
        <v>6626</v>
      </c>
      <c r="C9574" t="s">
        <v>6628</v>
      </c>
      <c r="D9574" t="s">
        <v>6628</v>
      </c>
      <c r="E9574" t="s">
        <v>6628</v>
      </c>
      <c r="F9574" t="s">
        <v>6628</v>
      </c>
      <c r="G9574" t="s">
        <v>6628</v>
      </c>
      <c r="H9574" t="s">
        <v>6628</v>
      </c>
      <c r="I9574" t="s">
        <v>21392</v>
      </c>
      <c r="J9574" t="s">
        <v>6630</v>
      </c>
      <c r="L9574" t="s">
        <v>6526</v>
      </c>
      <c r="M9574" t="s">
        <v>6630</v>
      </c>
      <c r="N9574" t="s">
        <v>6630</v>
      </c>
      <c r="O9574" t="s">
        <v>6630</v>
      </c>
      <c r="P9574" t="s">
        <v>6630</v>
      </c>
      <c r="Q9574" t="s">
        <v>6630</v>
      </c>
    </row>
    <row r="9575" spans="1:17" x14ac:dyDescent="0.35">
      <c r="A9575">
        <v>9408109460</v>
      </c>
      <c r="B9575" t="s">
        <v>6626</v>
      </c>
      <c r="C9575" t="s">
        <v>6356</v>
      </c>
      <c r="D9575">
        <v>200</v>
      </c>
      <c r="E9575" t="s">
        <v>6659</v>
      </c>
      <c r="F9575">
        <v>208</v>
      </c>
      <c r="G9575" t="s">
        <v>977</v>
      </c>
      <c r="H9575">
        <v>310</v>
      </c>
      <c r="I9575" t="s">
        <v>21393</v>
      </c>
      <c r="J9575">
        <v>13562</v>
      </c>
      <c r="L9575" t="s">
        <v>6529</v>
      </c>
      <c r="M9575">
        <v>11517531</v>
      </c>
      <c r="N9575">
        <v>10122853</v>
      </c>
      <c r="O9575" t="s">
        <v>6630</v>
      </c>
      <c r="P9575" t="s">
        <v>21394</v>
      </c>
      <c r="Q9575" t="s">
        <v>6630</v>
      </c>
    </row>
    <row r="9576" spans="1:17" x14ac:dyDescent="0.35">
      <c r="A9576">
        <v>9499105994</v>
      </c>
      <c r="B9576" t="s">
        <v>6626</v>
      </c>
      <c r="C9576" t="s">
        <v>6356</v>
      </c>
      <c r="D9576">
        <v>200</v>
      </c>
      <c r="E9576" t="s">
        <v>6366</v>
      </c>
      <c r="F9576">
        <v>207</v>
      </c>
      <c r="G9576" t="s">
        <v>6662</v>
      </c>
      <c r="H9576">
        <v>720</v>
      </c>
      <c r="I9576" t="s">
        <v>21395</v>
      </c>
      <c r="J9576">
        <v>20800</v>
      </c>
      <c r="L9576" t="s">
        <v>6529</v>
      </c>
      <c r="M9576">
        <v>10007319</v>
      </c>
      <c r="N9576">
        <v>10347972</v>
      </c>
      <c r="O9576" t="s">
        <v>6902</v>
      </c>
      <c r="P9576" t="s">
        <v>6919</v>
      </c>
      <c r="Q9576" t="s">
        <v>6630</v>
      </c>
    </row>
    <row r="9577" spans="1:17" x14ac:dyDescent="0.35">
      <c r="A9577">
        <v>9415112835</v>
      </c>
      <c r="B9577" t="s">
        <v>6626</v>
      </c>
      <c r="C9577" t="s">
        <v>6356</v>
      </c>
      <c r="D9577">
        <v>200</v>
      </c>
      <c r="E9577" t="s">
        <v>6645</v>
      </c>
      <c r="F9577">
        <v>201</v>
      </c>
      <c r="G9577" t="s">
        <v>6638</v>
      </c>
      <c r="H9577">
        <v>415</v>
      </c>
      <c r="I9577" t="s">
        <v>14835</v>
      </c>
      <c r="J9577">
        <v>20115</v>
      </c>
      <c r="L9577" t="s">
        <v>6529</v>
      </c>
      <c r="M9577">
        <v>10923941</v>
      </c>
      <c r="N9577">
        <v>10799362</v>
      </c>
      <c r="O9577" t="s">
        <v>6630</v>
      </c>
      <c r="P9577" t="s">
        <v>6630</v>
      </c>
      <c r="Q9577" t="s">
        <v>6630</v>
      </c>
    </row>
    <row r="9578" spans="1:17" x14ac:dyDescent="0.35">
      <c r="A9578" t="s">
        <v>21396</v>
      </c>
      <c r="B9578" t="s">
        <v>6626</v>
      </c>
      <c r="C9578" t="s">
        <v>6628</v>
      </c>
      <c r="D9578" t="s">
        <v>6628</v>
      </c>
      <c r="E9578" t="s">
        <v>6628</v>
      </c>
      <c r="F9578" t="s">
        <v>6628</v>
      </c>
      <c r="G9578" t="s">
        <v>6628</v>
      </c>
      <c r="H9578" t="s">
        <v>6628</v>
      </c>
      <c r="I9578" t="s">
        <v>9746</v>
      </c>
      <c r="J9578" t="s">
        <v>6630</v>
      </c>
      <c r="L9578" t="s">
        <v>6526</v>
      </c>
      <c r="M9578" t="s">
        <v>6630</v>
      </c>
      <c r="N9578" t="s">
        <v>6630</v>
      </c>
      <c r="O9578" t="s">
        <v>6630</v>
      </c>
      <c r="P9578" t="s">
        <v>6630</v>
      </c>
      <c r="Q9578" t="s">
        <v>6630</v>
      </c>
    </row>
    <row r="9579" spans="1:17" x14ac:dyDescent="0.35">
      <c r="A9579">
        <v>8798105792</v>
      </c>
      <c r="B9579" t="s">
        <v>6626</v>
      </c>
      <c r="C9579" t="s">
        <v>6540</v>
      </c>
      <c r="D9579">
        <v>131</v>
      </c>
      <c r="E9579" t="s">
        <v>6981</v>
      </c>
      <c r="F9579">
        <v>301</v>
      </c>
      <c r="G9579" t="s">
        <v>18917</v>
      </c>
      <c r="H9579">
        <v>125</v>
      </c>
      <c r="I9579" t="s">
        <v>21397</v>
      </c>
      <c r="J9579" t="s">
        <v>6630</v>
      </c>
      <c r="L9579" t="s">
        <v>6529</v>
      </c>
      <c r="M9579" t="s">
        <v>6630</v>
      </c>
      <c r="N9579">
        <v>10007319</v>
      </c>
      <c r="O9579" t="s">
        <v>6630</v>
      </c>
      <c r="P9579" t="s">
        <v>21398</v>
      </c>
      <c r="Q9579" t="s">
        <v>6630</v>
      </c>
    </row>
    <row r="9580" spans="1:17" x14ac:dyDescent="0.35">
      <c r="A9580">
        <v>9401106870</v>
      </c>
      <c r="B9580" t="s">
        <v>6626</v>
      </c>
      <c r="C9580" t="s">
        <v>6356</v>
      </c>
      <c r="D9580">
        <v>200</v>
      </c>
      <c r="E9580" t="s">
        <v>6659</v>
      </c>
      <c r="F9580">
        <v>208</v>
      </c>
      <c r="G9580" t="s">
        <v>977</v>
      </c>
      <c r="H9580">
        <v>310</v>
      </c>
      <c r="I9580" t="s">
        <v>21399</v>
      </c>
      <c r="J9580" t="s">
        <v>6630</v>
      </c>
      <c r="L9580" t="s">
        <v>6529</v>
      </c>
      <c r="M9580">
        <v>10017080</v>
      </c>
      <c r="N9580">
        <v>10197353</v>
      </c>
      <c r="O9580" t="s">
        <v>21400</v>
      </c>
      <c r="P9580" t="s">
        <v>21401</v>
      </c>
      <c r="Q9580" t="s">
        <v>6630</v>
      </c>
    </row>
    <row r="9581" spans="1:17" x14ac:dyDescent="0.35">
      <c r="A9581">
        <v>9698105787</v>
      </c>
      <c r="B9581" t="s">
        <v>6626</v>
      </c>
      <c r="C9581" t="s">
        <v>6356</v>
      </c>
      <c r="D9581">
        <v>200</v>
      </c>
      <c r="E9581" t="s">
        <v>6645</v>
      </c>
      <c r="F9581">
        <v>201</v>
      </c>
      <c r="G9581" t="s">
        <v>6786</v>
      </c>
      <c r="H9581">
        <v>440</v>
      </c>
      <c r="I9581" t="s">
        <v>21402</v>
      </c>
      <c r="J9581" t="s">
        <v>6630</v>
      </c>
      <c r="L9581" t="s">
        <v>6529</v>
      </c>
      <c r="M9581">
        <v>10785067</v>
      </c>
      <c r="N9581">
        <v>10515024</v>
      </c>
      <c r="O9581" t="s">
        <v>21403</v>
      </c>
      <c r="P9581" t="s">
        <v>8260</v>
      </c>
      <c r="Q9581">
        <v>200</v>
      </c>
    </row>
    <row r="9582" spans="1:17" x14ac:dyDescent="0.35">
      <c r="A9582">
        <v>7998105742</v>
      </c>
      <c r="B9582" t="s">
        <v>6626</v>
      </c>
      <c r="C9582" t="s">
        <v>6540</v>
      </c>
      <c r="D9582">
        <v>131</v>
      </c>
      <c r="E9582" t="s">
        <v>6981</v>
      </c>
      <c r="F9582">
        <v>301</v>
      </c>
      <c r="G9582" t="s">
        <v>7381</v>
      </c>
      <c r="H9582">
        <v>105</v>
      </c>
      <c r="I9582" t="s">
        <v>21404</v>
      </c>
      <c r="J9582" t="s">
        <v>6630</v>
      </c>
      <c r="L9582" t="s">
        <v>6529</v>
      </c>
      <c r="M9582" t="s">
        <v>6630</v>
      </c>
      <c r="N9582">
        <v>10185862</v>
      </c>
      <c r="O9582" t="s">
        <v>6630</v>
      </c>
      <c r="P9582" t="s">
        <v>21405</v>
      </c>
      <c r="Q9582" t="s">
        <v>6630</v>
      </c>
    </row>
    <row r="9583" spans="1:17" x14ac:dyDescent="0.35">
      <c r="A9583">
        <v>9415113226</v>
      </c>
      <c r="B9583" t="s">
        <v>6334</v>
      </c>
      <c r="C9583" t="s">
        <v>6540</v>
      </c>
      <c r="D9583">
        <v>131</v>
      </c>
      <c r="E9583" t="s">
        <v>6672</v>
      </c>
      <c r="F9583">
        <v>703</v>
      </c>
      <c r="G9583" t="s">
        <v>3068</v>
      </c>
      <c r="H9583">
        <v>830</v>
      </c>
      <c r="I9583" t="s">
        <v>21406</v>
      </c>
      <c r="J9583">
        <v>9412111086</v>
      </c>
      <c r="L9583" t="s">
        <v>6529</v>
      </c>
      <c r="M9583">
        <v>14549150</v>
      </c>
      <c r="N9583">
        <v>15218977</v>
      </c>
      <c r="O9583" t="s">
        <v>6630</v>
      </c>
      <c r="P9583" t="s">
        <v>6630</v>
      </c>
      <c r="Q9583" t="s">
        <v>6630</v>
      </c>
    </row>
    <row r="9584" spans="1:17" x14ac:dyDescent="0.35">
      <c r="A9584">
        <v>7904108321</v>
      </c>
      <c r="B9584" t="s">
        <v>6626</v>
      </c>
      <c r="C9584" t="s">
        <v>6356</v>
      </c>
      <c r="D9584">
        <v>200</v>
      </c>
      <c r="E9584" t="s">
        <v>6366</v>
      </c>
      <c r="F9584">
        <v>207</v>
      </c>
      <c r="G9584" t="s">
        <v>6657</v>
      </c>
      <c r="H9584">
        <v>420</v>
      </c>
      <c r="I9584" t="s">
        <v>21407</v>
      </c>
      <c r="J9584" t="s">
        <v>6630</v>
      </c>
      <c r="L9584" t="s">
        <v>6529</v>
      </c>
      <c r="M9584">
        <v>10382727</v>
      </c>
      <c r="N9584" t="s">
        <v>6630</v>
      </c>
      <c r="O9584" t="s">
        <v>6630</v>
      </c>
      <c r="P9584" t="s">
        <v>6630</v>
      </c>
      <c r="Q9584">
        <v>100</v>
      </c>
    </row>
    <row r="9585" spans="1:17" x14ac:dyDescent="0.35">
      <c r="A9585">
        <v>9416113394</v>
      </c>
      <c r="B9585" t="s">
        <v>6626</v>
      </c>
      <c r="C9585" t="s">
        <v>6356</v>
      </c>
      <c r="D9585">
        <v>200</v>
      </c>
      <c r="E9585" t="s">
        <v>6357</v>
      </c>
      <c r="F9585">
        <v>209</v>
      </c>
      <c r="G9585" t="s">
        <v>977</v>
      </c>
      <c r="H9585">
        <v>310</v>
      </c>
      <c r="I9585" t="s">
        <v>21408</v>
      </c>
      <c r="J9585">
        <v>13566</v>
      </c>
      <c r="L9585" t="s">
        <v>6529</v>
      </c>
      <c r="M9585">
        <v>10007753</v>
      </c>
      <c r="N9585" t="s">
        <v>6630</v>
      </c>
      <c r="O9585" t="s">
        <v>6630</v>
      </c>
      <c r="P9585" t="s">
        <v>6630</v>
      </c>
      <c r="Q9585">
        <v>700</v>
      </c>
    </row>
    <row r="9586" spans="1:17" x14ac:dyDescent="0.35">
      <c r="A9586">
        <v>6302107571</v>
      </c>
      <c r="B9586" t="s">
        <v>6626</v>
      </c>
      <c r="C9586" t="s">
        <v>6356</v>
      </c>
      <c r="D9586">
        <v>200</v>
      </c>
      <c r="E9586" t="s">
        <v>6366</v>
      </c>
      <c r="F9586">
        <v>207</v>
      </c>
      <c r="G9586" t="s">
        <v>6638</v>
      </c>
      <c r="H9586">
        <v>415</v>
      </c>
      <c r="I9586" t="s">
        <v>21409</v>
      </c>
      <c r="J9586">
        <v>20115</v>
      </c>
      <c r="L9586" t="s">
        <v>6529</v>
      </c>
      <c r="M9586">
        <v>10160905</v>
      </c>
      <c r="N9586">
        <v>10245466</v>
      </c>
      <c r="O9586" t="s">
        <v>21410</v>
      </c>
      <c r="P9586" t="s">
        <v>21411</v>
      </c>
      <c r="Q9586" t="s">
        <v>6630</v>
      </c>
    </row>
    <row r="9587" spans="1:17" x14ac:dyDescent="0.35">
      <c r="A9587" t="s">
        <v>21412</v>
      </c>
      <c r="B9587" t="s">
        <v>6626</v>
      </c>
      <c r="C9587" t="s">
        <v>6628</v>
      </c>
      <c r="D9587" t="s">
        <v>6628</v>
      </c>
      <c r="E9587" t="s">
        <v>6628</v>
      </c>
      <c r="F9587" t="s">
        <v>6628</v>
      </c>
      <c r="G9587" t="s">
        <v>6628</v>
      </c>
      <c r="H9587" t="s">
        <v>6628</v>
      </c>
      <c r="I9587" t="s">
        <v>21413</v>
      </c>
      <c r="J9587" t="s">
        <v>6630</v>
      </c>
      <c r="L9587" t="s">
        <v>6529</v>
      </c>
      <c r="M9587" t="s">
        <v>6630</v>
      </c>
      <c r="N9587" t="s">
        <v>6630</v>
      </c>
      <c r="O9587" t="s">
        <v>6630</v>
      </c>
      <c r="P9587" t="s">
        <v>6630</v>
      </c>
      <c r="Q9587" t="s">
        <v>6630</v>
      </c>
    </row>
    <row r="9588" spans="1:17" x14ac:dyDescent="0.35">
      <c r="A9588">
        <v>9497105289</v>
      </c>
      <c r="B9588" t="s">
        <v>6626</v>
      </c>
      <c r="C9588" t="s">
        <v>6356</v>
      </c>
      <c r="D9588">
        <v>200</v>
      </c>
      <c r="E9588" t="s">
        <v>6357</v>
      </c>
      <c r="F9588">
        <v>209</v>
      </c>
      <c r="G9588" t="s">
        <v>6862</v>
      </c>
      <c r="H9588">
        <v>360</v>
      </c>
      <c r="I9588" t="s">
        <v>21414</v>
      </c>
      <c r="J9588" t="s">
        <v>6630</v>
      </c>
      <c r="L9588" t="s">
        <v>6529</v>
      </c>
      <c r="M9588" t="s">
        <v>6630</v>
      </c>
      <c r="N9588">
        <v>10002894</v>
      </c>
      <c r="O9588" t="s">
        <v>21415</v>
      </c>
      <c r="P9588" t="s">
        <v>6830</v>
      </c>
      <c r="Q9588" t="s">
        <v>6630</v>
      </c>
    </row>
    <row r="9589" spans="1:17" x14ac:dyDescent="0.35">
      <c r="A9589">
        <v>9413111904</v>
      </c>
      <c r="B9589" t="s">
        <v>6626</v>
      </c>
      <c r="C9589" t="s">
        <v>6356</v>
      </c>
      <c r="D9589">
        <v>200</v>
      </c>
      <c r="E9589" t="s">
        <v>6366</v>
      </c>
      <c r="F9589">
        <v>207</v>
      </c>
      <c r="G9589" t="s">
        <v>176</v>
      </c>
      <c r="H9589">
        <v>705</v>
      </c>
      <c r="I9589" t="s">
        <v>21416</v>
      </c>
      <c r="J9589">
        <v>20800</v>
      </c>
      <c r="L9589" t="s">
        <v>6529</v>
      </c>
      <c r="M9589">
        <v>10107733</v>
      </c>
      <c r="N9589">
        <v>10094362</v>
      </c>
      <c r="O9589" t="s">
        <v>6630</v>
      </c>
      <c r="P9589" t="s">
        <v>6630</v>
      </c>
      <c r="Q9589">
        <v>700</v>
      </c>
    </row>
    <row r="9590" spans="1:17" x14ac:dyDescent="0.35">
      <c r="A9590">
        <v>7907109268</v>
      </c>
      <c r="B9590" t="s">
        <v>6626</v>
      </c>
      <c r="C9590" t="s">
        <v>6356</v>
      </c>
      <c r="D9590">
        <v>200</v>
      </c>
      <c r="E9590" t="s">
        <v>6366</v>
      </c>
      <c r="F9590">
        <v>207</v>
      </c>
      <c r="G9590" t="s">
        <v>6662</v>
      </c>
      <c r="H9590">
        <v>720</v>
      </c>
      <c r="I9590" t="s">
        <v>21417</v>
      </c>
      <c r="J9590">
        <v>20115</v>
      </c>
      <c r="L9590" t="s">
        <v>6529</v>
      </c>
      <c r="M9590">
        <v>11296265</v>
      </c>
      <c r="N9590">
        <v>11180502</v>
      </c>
      <c r="O9590" t="s">
        <v>21418</v>
      </c>
      <c r="P9590" t="s">
        <v>6630</v>
      </c>
      <c r="Q9590" t="s">
        <v>6630</v>
      </c>
    </row>
    <row r="9591" spans="1:17" x14ac:dyDescent="0.35">
      <c r="A9591">
        <v>9415113135</v>
      </c>
      <c r="B9591" t="s">
        <v>6626</v>
      </c>
      <c r="C9591" t="s">
        <v>6540</v>
      </c>
      <c r="D9591">
        <v>131</v>
      </c>
      <c r="E9591" t="s">
        <v>6540</v>
      </c>
      <c r="F9591">
        <v>309</v>
      </c>
      <c r="G9591" t="s">
        <v>2845</v>
      </c>
      <c r="H9591">
        <v>107</v>
      </c>
      <c r="I9591" t="s">
        <v>21419</v>
      </c>
      <c r="J9591">
        <v>20120</v>
      </c>
      <c r="L9591" t="s">
        <v>6529</v>
      </c>
      <c r="M9591">
        <v>10434021</v>
      </c>
      <c r="N9591">
        <v>13152177</v>
      </c>
      <c r="O9591">
        <v>32733</v>
      </c>
      <c r="P9591" t="s">
        <v>6630</v>
      </c>
      <c r="Q9591" t="s">
        <v>6630</v>
      </c>
    </row>
    <row r="9592" spans="1:17" x14ac:dyDescent="0.35">
      <c r="A9592">
        <v>9613111696</v>
      </c>
      <c r="B9592" t="s">
        <v>6626</v>
      </c>
      <c r="C9592" t="s">
        <v>6540</v>
      </c>
      <c r="D9592">
        <v>131</v>
      </c>
      <c r="E9592" t="s">
        <v>11148</v>
      </c>
      <c r="F9592">
        <v>310</v>
      </c>
      <c r="G9592" t="s">
        <v>10850</v>
      </c>
      <c r="H9592">
        <v>103</v>
      </c>
      <c r="I9592" t="s">
        <v>21420</v>
      </c>
      <c r="J9592">
        <v>13207</v>
      </c>
      <c r="L9592" t="s">
        <v>6529</v>
      </c>
      <c r="M9592">
        <v>14495340</v>
      </c>
      <c r="N9592" t="s">
        <v>6630</v>
      </c>
      <c r="O9592" t="s">
        <v>21421</v>
      </c>
      <c r="P9592" t="s">
        <v>6630</v>
      </c>
      <c r="Q9592">
        <v>900</v>
      </c>
    </row>
    <row r="9593" spans="1:17" x14ac:dyDescent="0.35">
      <c r="A9593">
        <v>9404108199</v>
      </c>
      <c r="B9593" t="s">
        <v>6626</v>
      </c>
      <c r="C9593" t="s">
        <v>6356</v>
      </c>
      <c r="D9593">
        <v>200</v>
      </c>
      <c r="E9593" t="s">
        <v>6659</v>
      </c>
      <c r="F9593">
        <v>208</v>
      </c>
      <c r="G9593" t="s">
        <v>977</v>
      </c>
      <c r="H9593">
        <v>310</v>
      </c>
      <c r="I9593" t="s">
        <v>21422</v>
      </c>
      <c r="J9593">
        <v>13562</v>
      </c>
      <c r="L9593" t="s">
        <v>6529</v>
      </c>
      <c r="M9593">
        <v>10197353</v>
      </c>
      <c r="N9593">
        <v>10601803</v>
      </c>
      <c r="O9593" t="s">
        <v>21423</v>
      </c>
      <c r="P9593" t="s">
        <v>21424</v>
      </c>
      <c r="Q9593" t="s">
        <v>6630</v>
      </c>
    </row>
    <row r="9594" spans="1:17" x14ac:dyDescent="0.35">
      <c r="A9594">
        <v>13670</v>
      </c>
      <c r="B9594" t="s">
        <v>6334</v>
      </c>
      <c r="C9594" t="s">
        <v>6356</v>
      </c>
      <c r="D9594">
        <v>200</v>
      </c>
      <c r="E9594" t="s">
        <v>6357</v>
      </c>
      <c r="F9594">
        <v>209</v>
      </c>
      <c r="G9594" t="s">
        <v>977</v>
      </c>
      <c r="H9594">
        <v>310</v>
      </c>
      <c r="I9594" t="s">
        <v>1948</v>
      </c>
      <c r="J9594">
        <v>13500</v>
      </c>
      <c r="L9594" t="s">
        <v>6526</v>
      </c>
      <c r="M9594">
        <v>14353544</v>
      </c>
      <c r="N9594">
        <v>10503613</v>
      </c>
      <c r="O9594" t="s">
        <v>6630</v>
      </c>
      <c r="P9594" t="s">
        <v>21425</v>
      </c>
      <c r="Q9594" t="s">
        <v>6630</v>
      </c>
    </row>
    <row r="9595" spans="1:17" x14ac:dyDescent="0.35">
      <c r="A9595">
        <v>9402107216</v>
      </c>
      <c r="B9595" t="s">
        <v>6626</v>
      </c>
      <c r="C9595" t="s">
        <v>6356</v>
      </c>
      <c r="D9595">
        <v>200</v>
      </c>
      <c r="E9595" t="s">
        <v>6999</v>
      </c>
      <c r="F9595">
        <v>205</v>
      </c>
      <c r="G9595" t="s">
        <v>7000</v>
      </c>
      <c r="H9595">
        <v>600</v>
      </c>
      <c r="I9595" t="s">
        <v>21426</v>
      </c>
      <c r="J9595" t="s">
        <v>6630</v>
      </c>
      <c r="L9595" t="s">
        <v>6529</v>
      </c>
      <c r="M9595" t="s">
        <v>6630</v>
      </c>
      <c r="N9595">
        <v>10246397</v>
      </c>
      <c r="O9595" t="s">
        <v>21427</v>
      </c>
      <c r="P9595" t="s">
        <v>21428</v>
      </c>
      <c r="Q9595" t="s">
        <v>6630</v>
      </c>
    </row>
    <row r="9596" spans="1:17" x14ac:dyDescent="0.35">
      <c r="A9596">
        <v>9419114851</v>
      </c>
      <c r="B9596" t="s">
        <v>6626</v>
      </c>
      <c r="C9596" t="s">
        <v>6356</v>
      </c>
      <c r="D9596">
        <v>200</v>
      </c>
      <c r="E9596" t="s">
        <v>488</v>
      </c>
      <c r="F9596">
        <v>203</v>
      </c>
      <c r="G9596" t="s">
        <v>488</v>
      </c>
      <c r="H9596">
        <v>500</v>
      </c>
      <c r="I9596" t="s">
        <v>21429</v>
      </c>
      <c r="J9596">
        <v>20302</v>
      </c>
      <c r="L9596" t="s">
        <v>6529</v>
      </c>
      <c r="M9596">
        <v>10549996</v>
      </c>
      <c r="N9596" t="s">
        <v>6630</v>
      </c>
      <c r="O9596">
        <v>32816</v>
      </c>
      <c r="P9596" t="s">
        <v>6630</v>
      </c>
      <c r="Q9596" t="s">
        <v>6630</v>
      </c>
    </row>
    <row r="9597" spans="1:17" x14ac:dyDescent="0.35">
      <c r="A9597">
        <v>14501</v>
      </c>
      <c r="B9597" t="s">
        <v>6626</v>
      </c>
      <c r="C9597" t="s">
        <v>6627</v>
      </c>
      <c r="D9597">
        <v>145</v>
      </c>
      <c r="E9597" t="s">
        <v>6628</v>
      </c>
      <c r="F9597" t="s">
        <v>6628</v>
      </c>
      <c r="G9597" t="s">
        <v>6627</v>
      </c>
      <c r="H9597">
        <v>15</v>
      </c>
      <c r="I9597" t="s">
        <v>21430</v>
      </c>
      <c r="J9597" t="s">
        <v>6630</v>
      </c>
      <c r="L9597" t="s">
        <v>6526</v>
      </c>
      <c r="M9597" t="s">
        <v>6630</v>
      </c>
      <c r="N9597" t="s">
        <v>6630</v>
      </c>
      <c r="O9597" t="s">
        <v>21431</v>
      </c>
      <c r="P9597" t="s">
        <v>6630</v>
      </c>
      <c r="Q9597" t="s">
        <v>6630</v>
      </c>
    </row>
    <row r="9598" spans="1:17" x14ac:dyDescent="0.35">
      <c r="A9598">
        <v>9494100626</v>
      </c>
      <c r="B9598" t="s">
        <v>6626</v>
      </c>
      <c r="C9598" t="s">
        <v>6356</v>
      </c>
      <c r="D9598">
        <v>200</v>
      </c>
      <c r="E9598" t="s">
        <v>6357</v>
      </c>
      <c r="F9598">
        <v>209</v>
      </c>
      <c r="G9598" t="s">
        <v>6862</v>
      </c>
      <c r="H9598">
        <v>370</v>
      </c>
      <c r="I9598" t="s">
        <v>21432</v>
      </c>
      <c r="J9598" t="s">
        <v>6630</v>
      </c>
      <c r="L9598" t="s">
        <v>6529</v>
      </c>
      <c r="M9598" t="s">
        <v>6630</v>
      </c>
      <c r="N9598" t="s">
        <v>6630</v>
      </c>
      <c r="O9598" t="s">
        <v>6630</v>
      </c>
      <c r="P9598" t="s">
        <v>21433</v>
      </c>
      <c r="Q9598" t="s">
        <v>6630</v>
      </c>
    </row>
    <row r="9599" spans="1:17" x14ac:dyDescent="0.35">
      <c r="A9599" t="s">
        <v>21434</v>
      </c>
      <c r="B9599" t="s">
        <v>6626</v>
      </c>
      <c r="C9599" t="s">
        <v>6628</v>
      </c>
      <c r="D9599" t="s">
        <v>6628</v>
      </c>
      <c r="E9599" t="s">
        <v>6628</v>
      </c>
      <c r="F9599" t="s">
        <v>6628</v>
      </c>
      <c r="G9599" t="s">
        <v>6628</v>
      </c>
      <c r="H9599" t="s">
        <v>6628</v>
      </c>
      <c r="I9599" t="s">
        <v>21435</v>
      </c>
      <c r="J9599" t="s">
        <v>6630</v>
      </c>
      <c r="L9599" t="s">
        <v>6529</v>
      </c>
      <c r="M9599" t="s">
        <v>6630</v>
      </c>
      <c r="N9599" t="s">
        <v>6630</v>
      </c>
      <c r="O9599" t="s">
        <v>6630</v>
      </c>
      <c r="P9599" t="s">
        <v>6630</v>
      </c>
      <c r="Q9599" t="s">
        <v>6630</v>
      </c>
    </row>
    <row r="9600" spans="1:17" x14ac:dyDescent="0.35">
      <c r="A9600">
        <v>9416113569</v>
      </c>
      <c r="B9600" t="s">
        <v>6626</v>
      </c>
      <c r="C9600" t="s">
        <v>6356</v>
      </c>
      <c r="D9600">
        <v>200</v>
      </c>
      <c r="E9600" t="s">
        <v>6645</v>
      </c>
      <c r="F9600">
        <v>201</v>
      </c>
      <c r="G9600" t="s">
        <v>6657</v>
      </c>
      <c r="H9600">
        <v>420</v>
      </c>
      <c r="I9600" t="s">
        <v>18621</v>
      </c>
      <c r="J9600">
        <v>20120</v>
      </c>
      <c r="L9600" t="s">
        <v>6529</v>
      </c>
      <c r="M9600">
        <v>11621734</v>
      </c>
      <c r="N9600" t="s">
        <v>6630</v>
      </c>
      <c r="O9600" t="s">
        <v>6630</v>
      </c>
      <c r="P9600" t="s">
        <v>6630</v>
      </c>
      <c r="Q9600">
        <v>100</v>
      </c>
    </row>
    <row r="9601" spans="1:17" x14ac:dyDescent="0.35">
      <c r="A9601">
        <v>7993100265</v>
      </c>
      <c r="B9601" t="s">
        <v>6626</v>
      </c>
      <c r="C9601" t="s">
        <v>6356</v>
      </c>
      <c r="D9601">
        <v>200</v>
      </c>
      <c r="E9601" t="s">
        <v>6645</v>
      </c>
      <c r="F9601">
        <v>201</v>
      </c>
      <c r="G9601" t="s">
        <v>8143</v>
      </c>
      <c r="H9601">
        <v>430</v>
      </c>
      <c r="I9601" t="s">
        <v>21436</v>
      </c>
      <c r="J9601" t="s">
        <v>6630</v>
      </c>
      <c r="L9601" t="s">
        <v>6529</v>
      </c>
      <c r="M9601" t="s">
        <v>6630</v>
      </c>
      <c r="N9601" t="s">
        <v>6630</v>
      </c>
      <c r="O9601" t="s">
        <v>6630</v>
      </c>
      <c r="P9601" t="s">
        <v>21437</v>
      </c>
      <c r="Q9601" t="s">
        <v>6630</v>
      </c>
    </row>
    <row r="9602" spans="1:17" x14ac:dyDescent="0.35">
      <c r="A9602">
        <v>9615113158</v>
      </c>
      <c r="B9602" t="s">
        <v>6626</v>
      </c>
      <c r="C9602" t="s">
        <v>9086</v>
      </c>
      <c r="D9602">
        <v>110</v>
      </c>
      <c r="E9602" t="s">
        <v>6628</v>
      </c>
      <c r="F9602" t="s">
        <v>6628</v>
      </c>
      <c r="G9602" t="s">
        <v>9086</v>
      </c>
      <c r="H9602">
        <v>10</v>
      </c>
      <c r="I9602" t="s">
        <v>21438</v>
      </c>
      <c r="J9602" t="s">
        <v>6630</v>
      </c>
      <c r="L9602" t="s">
        <v>6529</v>
      </c>
      <c r="M9602">
        <v>10279084</v>
      </c>
      <c r="N9602" t="s">
        <v>6630</v>
      </c>
      <c r="O9602" t="s">
        <v>6630</v>
      </c>
      <c r="P9602" t="s">
        <v>6630</v>
      </c>
      <c r="Q9602">
        <v>200</v>
      </c>
    </row>
    <row r="9603" spans="1:17" x14ac:dyDescent="0.35">
      <c r="A9603">
        <v>3519115287</v>
      </c>
      <c r="B9603" t="s">
        <v>6626</v>
      </c>
      <c r="C9603" t="s">
        <v>6356</v>
      </c>
      <c r="D9603">
        <v>200</v>
      </c>
      <c r="E9603" t="s">
        <v>5245</v>
      </c>
      <c r="F9603">
        <v>202</v>
      </c>
      <c r="G9603" t="s">
        <v>5245</v>
      </c>
      <c r="H9603">
        <v>450</v>
      </c>
      <c r="I9603" t="s">
        <v>21439</v>
      </c>
      <c r="J9603">
        <v>20200</v>
      </c>
      <c r="L9603" t="s">
        <v>6529</v>
      </c>
      <c r="M9603">
        <v>12435538</v>
      </c>
      <c r="N9603" t="s">
        <v>6630</v>
      </c>
      <c r="O9603" t="s">
        <v>6630</v>
      </c>
      <c r="P9603" t="s">
        <v>6630</v>
      </c>
      <c r="Q9603" t="s">
        <v>6630</v>
      </c>
    </row>
    <row r="9604" spans="1:17" x14ac:dyDescent="0.35">
      <c r="A9604" t="s">
        <v>21440</v>
      </c>
      <c r="B9604" t="s">
        <v>6626</v>
      </c>
      <c r="C9604" t="s">
        <v>6628</v>
      </c>
      <c r="D9604" t="s">
        <v>6628</v>
      </c>
      <c r="E9604" t="s">
        <v>6628</v>
      </c>
      <c r="F9604" t="s">
        <v>6628</v>
      </c>
      <c r="G9604" t="s">
        <v>6628</v>
      </c>
      <c r="H9604" t="s">
        <v>6628</v>
      </c>
      <c r="I9604" t="s">
        <v>9783</v>
      </c>
      <c r="J9604" t="s">
        <v>6630</v>
      </c>
      <c r="L9604" t="s">
        <v>6526</v>
      </c>
      <c r="M9604" t="s">
        <v>6630</v>
      </c>
      <c r="N9604" t="s">
        <v>6630</v>
      </c>
      <c r="O9604" t="s">
        <v>6630</v>
      </c>
      <c r="P9604" t="s">
        <v>6630</v>
      </c>
      <c r="Q9604" t="s">
        <v>6630</v>
      </c>
    </row>
    <row r="9605" spans="1:17" x14ac:dyDescent="0.35">
      <c r="A9605" t="s">
        <v>21441</v>
      </c>
      <c r="B9605" t="s">
        <v>6626</v>
      </c>
      <c r="C9605" t="s">
        <v>6628</v>
      </c>
      <c r="D9605" t="s">
        <v>6628</v>
      </c>
      <c r="E9605" t="s">
        <v>6628</v>
      </c>
      <c r="F9605" t="s">
        <v>6628</v>
      </c>
      <c r="G9605" t="s">
        <v>6628</v>
      </c>
      <c r="H9605" t="s">
        <v>6628</v>
      </c>
      <c r="I9605" t="s">
        <v>21442</v>
      </c>
      <c r="J9605" t="s">
        <v>6630</v>
      </c>
      <c r="L9605" t="s">
        <v>6529</v>
      </c>
      <c r="M9605" t="s">
        <v>6630</v>
      </c>
      <c r="N9605" t="s">
        <v>6630</v>
      </c>
      <c r="O9605" t="s">
        <v>6630</v>
      </c>
      <c r="P9605" t="s">
        <v>6630</v>
      </c>
      <c r="Q9605" t="s">
        <v>6630</v>
      </c>
    </row>
    <row r="9606" spans="1:17" x14ac:dyDescent="0.35">
      <c r="A9606" t="s">
        <v>21443</v>
      </c>
      <c r="B9606" t="s">
        <v>6626</v>
      </c>
      <c r="C9606" t="s">
        <v>6628</v>
      </c>
      <c r="D9606" t="s">
        <v>6628</v>
      </c>
      <c r="E9606" t="s">
        <v>6628</v>
      </c>
      <c r="F9606" t="s">
        <v>6628</v>
      </c>
      <c r="G9606" t="s">
        <v>6628</v>
      </c>
      <c r="H9606" t="s">
        <v>6628</v>
      </c>
      <c r="I9606" t="s">
        <v>7465</v>
      </c>
      <c r="J9606" t="s">
        <v>6630</v>
      </c>
      <c r="L9606" t="s">
        <v>6526</v>
      </c>
      <c r="M9606" t="s">
        <v>6630</v>
      </c>
      <c r="N9606" t="s">
        <v>6630</v>
      </c>
      <c r="O9606" t="s">
        <v>6630</v>
      </c>
      <c r="P9606" t="s">
        <v>6630</v>
      </c>
      <c r="Q9606" t="s">
        <v>6630</v>
      </c>
    </row>
    <row r="9607" spans="1:17" x14ac:dyDescent="0.35">
      <c r="A9607">
        <v>8793003040</v>
      </c>
      <c r="B9607" t="s">
        <v>6626</v>
      </c>
      <c r="C9607" t="s">
        <v>6628</v>
      </c>
      <c r="D9607" t="s">
        <v>6628</v>
      </c>
      <c r="E9607" t="s">
        <v>6628</v>
      </c>
      <c r="F9607" t="s">
        <v>6628</v>
      </c>
      <c r="G9607" t="s">
        <v>6628</v>
      </c>
      <c r="H9607" t="s">
        <v>6628</v>
      </c>
      <c r="I9607" t="s">
        <v>10556</v>
      </c>
      <c r="J9607" t="s">
        <v>6630</v>
      </c>
      <c r="L9607" t="s">
        <v>6529</v>
      </c>
      <c r="M9607" t="s">
        <v>6630</v>
      </c>
      <c r="N9607" t="s">
        <v>6630</v>
      </c>
      <c r="O9607" t="s">
        <v>6630</v>
      </c>
      <c r="P9607" t="s">
        <v>6630</v>
      </c>
      <c r="Q9607" t="s">
        <v>6630</v>
      </c>
    </row>
    <row r="9608" spans="1:17" x14ac:dyDescent="0.35">
      <c r="A9608">
        <v>92100</v>
      </c>
      <c r="B9608" t="s">
        <v>6334</v>
      </c>
      <c r="C9608" t="s">
        <v>6356</v>
      </c>
      <c r="D9608">
        <v>200</v>
      </c>
      <c r="E9608" t="s">
        <v>6357</v>
      </c>
      <c r="F9608">
        <v>209</v>
      </c>
      <c r="G9608" t="s">
        <v>1998</v>
      </c>
      <c r="H9608">
        <v>335</v>
      </c>
      <c r="I9608" t="s">
        <v>21444</v>
      </c>
      <c r="J9608">
        <v>13840</v>
      </c>
      <c r="L9608" t="s">
        <v>6526</v>
      </c>
      <c r="M9608" t="s">
        <v>6630</v>
      </c>
      <c r="N9608" t="s">
        <v>6630</v>
      </c>
      <c r="O9608" t="s">
        <v>6630</v>
      </c>
      <c r="P9608" t="s">
        <v>6630</v>
      </c>
      <c r="Q9608" t="s">
        <v>6630</v>
      </c>
    </row>
    <row r="9609" spans="1:17" x14ac:dyDescent="0.35">
      <c r="A9609">
        <v>6303107747</v>
      </c>
      <c r="B9609" t="s">
        <v>6626</v>
      </c>
      <c r="C9609" t="s">
        <v>6356</v>
      </c>
      <c r="D9609">
        <v>200</v>
      </c>
      <c r="E9609" t="s">
        <v>5245</v>
      </c>
      <c r="F9609">
        <v>202</v>
      </c>
      <c r="G9609" t="s">
        <v>5245</v>
      </c>
      <c r="H9609">
        <v>450</v>
      </c>
      <c r="I9609" t="s">
        <v>21445</v>
      </c>
      <c r="J9609">
        <v>20200</v>
      </c>
      <c r="L9609" t="s">
        <v>6529</v>
      </c>
      <c r="M9609">
        <v>11204949</v>
      </c>
      <c r="N9609" t="s">
        <v>6630</v>
      </c>
      <c r="O9609" t="s">
        <v>6630</v>
      </c>
      <c r="P9609" t="s">
        <v>11829</v>
      </c>
      <c r="Q9609" t="s">
        <v>6630</v>
      </c>
    </row>
    <row r="9610" spans="1:17" x14ac:dyDescent="0.35">
      <c r="A9610">
        <v>6397105318</v>
      </c>
      <c r="B9610" t="s">
        <v>6626</v>
      </c>
      <c r="C9610" t="s">
        <v>6356</v>
      </c>
      <c r="D9610">
        <v>200</v>
      </c>
      <c r="E9610" t="s">
        <v>6645</v>
      </c>
      <c r="F9610">
        <v>201</v>
      </c>
      <c r="G9610" t="s">
        <v>6657</v>
      </c>
      <c r="H9610">
        <v>420</v>
      </c>
      <c r="I9610" t="s">
        <v>21446</v>
      </c>
      <c r="J9610" t="s">
        <v>6630</v>
      </c>
      <c r="L9610" t="s">
        <v>6529</v>
      </c>
      <c r="M9610" t="s">
        <v>6630</v>
      </c>
      <c r="N9610">
        <v>10132841</v>
      </c>
      <c r="O9610" t="s">
        <v>6630</v>
      </c>
      <c r="P9610" t="s">
        <v>21447</v>
      </c>
      <c r="Q9610" t="s">
        <v>6630</v>
      </c>
    </row>
    <row r="9611" spans="1:17" x14ac:dyDescent="0.35">
      <c r="A9611" t="s">
        <v>21448</v>
      </c>
      <c r="B9611" t="s">
        <v>6626</v>
      </c>
      <c r="C9611" t="s">
        <v>6628</v>
      </c>
      <c r="D9611" t="s">
        <v>6628</v>
      </c>
      <c r="E9611" t="s">
        <v>6628</v>
      </c>
      <c r="F9611" t="s">
        <v>6628</v>
      </c>
      <c r="G9611" t="s">
        <v>6628</v>
      </c>
      <c r="H9611" t="s">
        <v>6628</v>
      </c>
      <c r="I9611" t="s">
        <v>21449</v>
      </c>
      <c r="J9611" t="s">
        <v>6630</v>
      </c>
      <c r="L9611" t="s">
        <v>6526</v>
      </c>
      <c r="M9611" t="s">
        <v>6630</v>
      </c>
      <c r="N9611" t="s">
        <v>6630</v>
      </c>
      <c r="O9611" t="s">
        <v>6630</v>
      </c>
      <c r="P9611" t="s">
        <v>6630</v>
      </c>
      <c r="Q9611" t="s">
        <v>6630</v>
      </c>
    </row>
    <row r="9612" spans="1:17" x14ac:dyDescent="0.35">
      <c r="A9612" t="s">
        <v>21450</v>
      </c>
      <c r="B9612" t="s">
        <v>6626</v>
      </c>
      <c r="C9612" t="s">
        <v>6628</v>
      </c>
      <c r="D9612" t="s">
        <v>6628</v>
      </c>
      <c r="E9612" t="s">
        <v>6628</v>
      </c>
      <c r="F9612" t="s">
        <v>6628</v>
      </c>
      <c r="G9612" t="s">
        <v>6628</v>
      </c>
      <c r="H9612" t="s">
        <v>6628</v>
      </c>
      <c r="I9612" t="s">
        <v>21451</v>
      </c>
      <c r="J9612" t="s">
        <v>6630</v>
      </c>
      <c r="L9612" t="s">
        <v>6526</v>
      </c>
      <c r="M9612" t="s">
        <v>6630</v>
      </c>
      <c r="N9612" t="s">
        <v>6630</v>
      </c>
      <c r="O9612" t="s">
        <v>6630</v>
      </c>
      <c r="P9612" t="s">
        <v>6630</v>
      </c>
      <c r="Q9612" t="s">
        <v>6630</v>
      </c>
    </row>
    <row r="9613" spans="1:17" x14ac:dyDescent="0.35">
      <c r="A9613">
        <v>9415113057</v>
      </c>
      <c r="B9613" t="s">
        <v>6626</v>
      </c>
      <c r="C9613" t="s">
        <v>6356</v>
      </c>
      <c r="D9613">
        <v>200</v>
      </c>
      <c r="E9613" t="s">
        <v>6645</v>
      </c>
      <c r="F9613">
        <v>201</v>
      </c>
      <c r="G9613" t="s">
        <v>8143</v>
      </c>
      <c r="H9613">
        <v>430</v>
      </c>
      <c r="I9613" t="s">
        <v>15910</v>
      </c>
      <c r="J9613">
        <v>20115</v>
      </c>
      <c r="L9613" t="s">
        <v>6529</v>
      </c>
      <c r="M9613">
        <v>11623879</v>
      </c>
      <c r="N9613" t="s">
        <v>6630</v>
      </c>
      <c r="O9613" t="s">
        <v>6630</v>
      </c>
      <c r="P9613" t="s">
        <v>6630</v>
      </c>
      <c r="Q9613" t="s">
        <v>6630</v>
      </c>
    </row>
    <row r="9614" spans="1:17" x14ac:dyDescent="0.35">
      <c r="A9614">
        <v>9607109260</v>
      </c>
      <c r="B9614" t="s">
        <v>6626</v>
      </c>
      <c r="C9614" t="s">
        <v>6356</v>
      </c>
      <c r="D9614">
        <v>200</v>
      </c>
      <c r="E9614" t="s">
        <v>6645</v>
      </c>
      <c r="F9614">
        <v>201</v>
      </c>
      <c r="G9614" t="s">
        <v>6657</v>
      </c>
      <c r="H9614">
        <v>420</v>
      </c>
      <c r="I9614" t="s">
        <v>21452</v>
      </c>
      <c r="J9614" t="s">
        <v>6630</v>
      </c>
      <c r="L9614" t="s">
        <v>6529</v>
      </c>
      <c r="M9614">
        <v>11520757</v>
      </c>
      <c r="N9614" t="s">
        <v>6630</v>
      </c>
      <c r="O9614" t="s">
        <v>6630</v>
      </c>
      <c r="P9614" t="s">
        <v>9196</v>
      </c>
      <c r="Q9614">
        <v>200</v>
      </c>
    </row>
    <row r="9615" spans="1:17" x14ac:dyDescent="0.35">
      <c r="A9615">
        <v>9614112323</v>
      </c>
      <c r="B9615" t="s">
        <v>6334</v>
      </c>
      <c r="C9615" t="s">
        <v>6827</v>
      </c>
      <c r="D9615">
        <v>140</v>
      </c>
      <c r="E9615" t="s">
        <v>6628</v>
      </c>
      <c r="F9615" t="s">
        <v>6628</v>
      </c>
      <c r="G9615" t="s">
        <v>6827</v>
      </c>
      <c r="H9615">
        <v>60</v>
      </c>
      <c r="I9615" t="s">
        <v>21453</v>
      </c>
      <c r="J9615">
        <v>14000</v>
      </c>
      <c r="L9615" t="s">
        <v>6529</v>
      </c>
      <c r="M9615">
        <v>10644619</v>
      </c>
      <c r="N9615" t="s">
        <v>6630</v>
      </c>
      <c r="O9615" t="s">
        <v>6630</v>
      </c>
      <c r="P9615" t="s">
        <v>6630</v>
      </c>
      <c r="Q9615">
        <v>200</v>
      </c>
    </row>
    <row r="9616" spans="1:17" x14ac:dyDescent="0.35">
      <c r="A9616">
        <v>9412111385</v>
      </c>
      <c r="B9616" t="s">
        <v>6626</v>
      </c>
      <c r="C9616" t="s">
        <v>6356</v>
      </c>
      <c r="D9616">
        <v>200</v>
      </c>
      <c r="E9616" t="s">
        <v>6701</v>
      </c>
      <c r="F9616">
        <v>500</v>
      </c>
      <c r="G9616" t="s">
        <v>6702</v>
      </c>
      <c r="H9616">
        <v>55</v>
      </c>
      <c r="I9616" t="s">
        <v>21454</v>
      </c>
      <c r="J9616">
        <v>12032</v>
      </c>
      <c r="L9616" t="s">
        <v>6529</v>
      </c>
      <c r="M9616">
        <v>10185002</v>
      </c>
      <c r="N9616" t="s">
        <v>6630</v>
      </c>
      <c r="O9616" t="s">
        <v>6630</v>
      </c>
      <c r="P9616" t="s">
        <v>6630</v>
      </c>
      <c r="Q9616">
        <v>100</v>
      </c>
    </row>
    <row r="9617" spans="1:17" x14ac:dyDescent="0.35">
      <c r="A9617">
        <v>80225508</v>
      </c>
      <c r="B9617" t="s">
        <v>6334</v>
      </c>
      <c r="C9617" t="s">
        <v>6766</v>
      </c>
      <c r="D9617">
        <v>120</v>
      </c>
      <c r="E9617" t="s">
        <v>6627</v>
      </c>
      <c r="F9617">
        <v>145</v>
      </c>
      <c r="G9617" t="s">
        <v>6627</v>
      </c>
      <c r="H9617">
        <v>15</v>
      </c>
      <c r="I9617" t="s">
        <v>21455</v>
      </c>
      <c r="J9617" t="s">
        <v>6630</v>
      </c>
      <c r="L9617" t="s">
        <v>6526</v>
      </c>
      <c r="M9617" t="s">
        <v>6630</v>
      </c>
      <c r="N9617" t="s">
        <v>6630</v>
      </c>
      <c r="O9617" t="s">
        <v>6630</v>
      </c>
      <c r="P9617" t="s">
        <v>6630</v>
      </c>
      <c r="Q9617" t="s">
        <v>6630</v>
      </c>
    </row>
    <row r="9618" spans="1:17" x14ac:dyDescent="0.35">
      <c r="A9618">
        <v>9414112532</v>
      </c>
      <c r="B9618" t="s">
        <v>6626</v>
      </c>
      <c r="C9618" t="s">
        <v>6540</v>
      </c>
      <c r="D9618">
        <v>131</v>
      </c>
      <c r="E9618" t="s">
        <v>6672</v>
      </c>
      <c r="F9618">
        <v>703</v>
      </c>
      <c r="G9618" t="s">
        <v>7042</v>
      </c>
      <c r="H9618">
        <v>730</v>
      </c>
      <c r="I9618" t="s">
        <v>21456</v>
      </c>
      <c r="J9618">
        <v>9414112530</v>
      </c>
      <c r="L9618" t="s">
        <v>6529</v>
      </c>
      <c r="M9618">
        <v>14481950</v>
      </c>
      <c r="N9618" t="s">
        <v>6630</v>
      </c>
      <c r="O9618" t="s">
        <v>6630</v>
      </c>
      <c r="P9618" t="s">
        <v>9869</v>
      </c>
      <c r="Q9618" t="s">
        <v>6630</v>
      </c>
    </row>
    <row r="9619" spans="1:17" x14ac:dyDescent="0.35">
      <c r="A9619" t="s">
        <v>21457</v>
      </c>
      <c r="B9619" t="s">
        <v>6626</v>
      </c>
      <c r="C9619" t="s">
        <v>6628</v>
      </c>
      <c r="D9619" t="s">
        <v>6628</v>
      </c>
      <c r="E9619" t="s">
        <v>6628</v>
      </c>
      <c r="F9619" t="s">
        <v>6628</v>
      </c>
      <c r="G9619" t="s">
        <v>6628</v>
      </c>
      <c r="H9619" t="s">
        <v>6628</v>
      </c>
      <c r="I9619" t="s">
        <v>21458</v>
      </c>
      <c r="J9619" t="s">
        <v>6630</v>
      </c>
      <c r="L9619" t="s">
        <v>6529</v>
      </c>
      <c r="M9619" t="s">
        <v>6630</v>
      </c>
      <c r="N9619" t="s">
        <v>6630</v>
      </c>
      <c r="O9619" t="s">
        <v>6630</v>
      </c>
      <c r="P9619" t="s">
        <v>6630</v>
      </c>
      <c r="Q9619" t="s">
        <v>6630</v>
      </c>
    </row>
    <row r="9620" spans="1:17" x14ac:dyDescent="0.35">
      <c r="A9620" t="s">
        <v>21459</v>
      </c>
      <c r="B9620" t="s">
        <v>6626</v>
      </c>
      <c r="C9620" t="s">
        <v>6628</v>
      </c>
      <c r="D9620" t="s">
        <v>6628</v>
      </c>
      <c r="E9620" t="s">
        <v>6628</v>
      </c>
      <c r="F9620" t="s">
        <v>6628</v>
      </c>
      <c r="G9620" t="s">
        <v>6628</v>
      </c>
      <c r="H9620" t="s">
        <v>6628</v>
      </c>
      <c r="I9620" t="s">
        <v>21460</v>
      </c>
      <c r="J9620" t="s">
        <v>6630</v>
      </c>
      <c r="L9620" t="s">
        <v>6526</v>
      </c>
      <c r="M9620" t="s">
        <v>6630</v>
      </c>
      <c r="N9620" t="s">
        <v>6630</v>
      </c>
      <c r="O9620" t="s">
        <v>6630</v>
      </c>
      <c r="P9620" t="s">
        <v>6630</v>
      </c>
      <c r="Q9620" t="s">
        <v>6630</v>
      </c>
    </row>
    <row r="9621" spans="1:17" x14ac:dyDescent="0.35">
      <c r="A9621">
        <v>9498105775</v>
      </c>
      <c r="B9621" t="s">
        <v>6626</v>
      </c>
      <c r="C9621" t="s">
        <v>6540</v>
      </c>
      <c r="D9621">
        <v>131</v>
      </c>
      <c r="E9621" t="s">
        <v>7008</v>
      </c>
      <c r="F9621">
        <v>303</v>
      </c>
      <c r="G9621" t="s">
        <v>7284</v>
      </c>
      <c r="H9621">
        <v>130</v>
      </c>
      <c r="I9621" t="s">
        <v>21461</v>
      </c>
      <c r="J9621" t="s">
        <v>6630</v>
      </c>
      <c r="L9621" t="s">
        <v>6529</v>
      </c>
      <c r="M9621" t="s">
        <v>6630</v>
      </c>
      <c r="N9621">
        <v>10016688</v>
      </c>
      <c r="O9621" t="s">
        <v>8904</v>
      </c>
      <c r="P9621" t="s">
        <v>8659</v>
      </c>
      <c r="Q9621" t="s">
        <v>6630</v>
      </c>
    </row>
    <row r="9622" spans="1:17" x14ac:dyDescent="0.35">
      <c r="A9622" t="s">
        <v>21462</v>
      </c>
      <c r="B9622" t="s">
        <v>6626</v>
      </c>
      <c r="C9622" t="s">
        <v>6628</v>
      </c>
      <c r="D9622" t="s">
        <v>6628</v>
      </c>
      <c r="E9622" t="s">
        <v>6628</v>
      </c>
      <c r="F9622" t="s">
        <v>6628</v>
      </c>
      <c r="G9622" t="s">
        <v>6628</v>
      </c>
      <c r="H9622" t="s">
        <v>6628</v>
      </c>
      <c r="I9622" t="s">
        <v>21463</v>
      </c>
      <c r="J9622" t="s">
        <v>6630</v>
      </c>
      <c r="L9622" t="s">
        <v>6526</v>
      </c>
      <c r="M9622" t="s">
        <v>6630</v>
      </c>
      <c r="N9622" t="s">
        <v>6630</v>
      </c>
      <c r="O9622" t="s">
        <v>6630</v>
      </c>
      <c r="P9622" t="s">
        <v>6630</v>
      </c>
      <c r="Q9622" t="s">
        <v>6630</v>
      </c>
    </row>
    <row r="9623" spans="1:17" x14ac:dyDescent="0.35">
      <c r="A9623">
        <v>3904108127</v>
      </c>
      <c r="B9623" t="s">
        <v>6626</v>
      </c>
      <c r="C9623" t="s">
        <v>6356</v>
      </c>
      <c r="D9623">
        <v>200</v>
      </c>
      <c r="E9623" t="s">
        <v>5245</v>
      </c>
      <c r="F9623">
        <v>202</v>
      </c>
      <c r="G9623" t="s">
        <v>5245</v>
      </c>
      <c r="H9623">
        <v>450</v>
      </c>
      <c r="I9623" t="s">
        <v>21464</v>
      </c>
      <c r="J9623">
        <v>20200</v>
      </c>
      <c r="L9623" t="s">
        <v>6529</v>
      </c>
      <c r="M9623">
        <v>11204949</v>
      </c>
      <c r="N9623" t="s">
        <v>6630</v>
      </c>
      <c r="O9623" t="s">
        <v>21465</v>
      </c>
      <c r="P9623" t="s">
        <v>6630</v>
      </c>
      <c r="Q9623">
        <v>600</v>
      </c>
    </row>
    <row r="9624" spans="1:17" x14ac:dyDescent="0.35">
      <c r="A9624">
        <v>3917114161</v>
      </c>
      <c r="B9624" t="s">
        <v>6626</v>
      </c>
      <c r="C9624" t="s">
        <v>6356</v>
      </c>
      <c r="D9624">
        <v>200</v>
      </c>
      <c r="E9624" t="s">
        <v>5245</v>
      </c>
      <c r="F9624">
        <v>202</v>
      </c>
      <c r="G9624" t="s">
        <v>5245</v>
      </c>
      <c r="H9624">
        <v>450</v>
      </c>
      <c r="I9624" t="s">
        <v>21466</v>
      </c>
      <c r="J9624">
        <v>20205</v>
      </c>
      <c r="L9624" t="s">
        <v>6529</v>
      </c>
      <c r="M9624">
        <v>12657376</v>
      </c>
      <c r="N9624">
        <v>13586901</v>
      </c>
      <c r="O9624" t="s">
        <v>6630</v>
      </c>
      <c r="P9624" t="s">
        <v>6630</v>
      </c>
      <c r="Q9624">
        <v>610</v>
      </c>
    </row>
    <row r="9625" spans="1:17" x14ac:dyDescent="0.35">
      <c r="A9625">
        <v>9402107553</v>
      </c>
      <c r="B9625" t="s">
        <v>6626</v>
      </c>
      <c r="C9625" t="s">
        <v>6356</v>
      </c>
      <c r="D9625">
        <v>200</v>
      </c>
      <c r="E9625" t="s">
        <v>488</v>
      </c>
      <c r="F9625">
        <v>203</v>
      </c>
      <c r="G9625" t="s">
        <v>488</v>
      </c>
      <c r="H9625">
        <v>500</v>
      </c>
      <c r="I9625" t="s">
        <v>21467</v>
      </c>
      <c r="J9625">
        <v>20300</v>
      </c>
      <c r="L9625" t="s">
        <v>6529</v>
      </c>
      <c r="M9625" t="s">
        <v>6630</v>
      </c>
      <c r="N9625">
        <v>10503955</v>
      </c>
      <c r="O9625" t="s">
        <v>21468</v>
      </c>
      <c r="P9625" t="s">
        <v>21469</v>
      </c>
      <c r="Q9625" t="s">
        <v>6630</v>
      </c>
    </row>
    <row r="9626" spans="1:17" x14ac:dyDescent="0.35">
      <c r="A9626">
        <v>9403107792</v>
      </c>
      <c r="B9626" t="s">
        <v>6626</v>
      </c>
      <c r="C9626" t="s">
        <v>6356</v>
      </c>
      <c r="D9626">
        <v>200</v>
      </c>
      <c r="E9626" t="s">
        <v>488</v>
      </c>
      <c r="F9626">
        <v>203</v>
      </c>
      <c r="G9626" t="s">
        <v>488</v>
      </c>
      <c r="H9626">
        <v>500</v>
      </c>
      <c r="I9626" t="s">
        <v>21470</v>
      </c>
      <c r="J9626">
        <v>20300</v>
      </c>
      <c r="L9626" t="s">
        <v>6529</v>
      </c>
      <c r="M9626">
        <v>10572619</v>
      </c>
      <c r="N9626" t="s">
        <v>6630</v>
      </c>
      <c r="O9626" t="s">
        <v>6630</v>
      </c>
      <c r="P9626" t="s">
        <v>21471</v>
      </c>
      <c r="Q9626" t="s">
        <v>6630</v>
      </c>
    </row>
    <row r="9627" spans="1:17" x14ac:dyDescent="0.35">
      <c r="A9627">
        <v>6396100983</v>
      </c>
      <c r="B9627" t="s">
        <v>6626</v>
      </c>
      <c r="C9627" t="s">
        <v>6356</v>
      </c>
      <c r="D9627">
        <v>200</v>
      </c>
      <c r="E9627" t="s">
        <v>6366</v>
      </c>
      <c r="F9627">
        <v>207</v>
      </c>
      <c r="G9627" t="s">
        <v>7247</v>
      </c>
      <c r="H9627">
        <v>735</v>
      </c>
      <c r="I9627" t="s">
        <v>21472</v>
      </c>
      <c r="J9627" t="s">
        <v>6630</v>
      </c>
      <c r="L9627" t="s">
        <v>6529</v>
      </c>
      <c r="M9627" t="s">
        <v>6630</v>
      </c>
      <c r="N9627">
        <v>10007319</v>
      </c>
      <c r="O9627" t="s">
        <v>6630</v>
      </c>
      <c r="P9627" t="s">
        <v>21473</v>
      </c>
      <c r="Q9627" t="s">
        <v>6630</v>
      </c>
    </row>
    <row r="9628" spans="1:17" x14ac:dyDescent="0.35">
      <c r="A9628">
        <v>9601120356</v>
      </c>
      <c r="B9628" t="s">
        <v>6334</v>
      </c>
      <c r="C9628" t="s">
        <v>6356</v>
      </c>
      <c r="D9628">
        <v>200</v>
      </c>
      <c r="E9628" t="s">
        <v>488</v>
      </c>
      <c r="F9628">
        <v>203</v>
      </c>
      <c r="G9628" t="s">
        <v>488</v>
      </c>
      <c r="H9628">
        <v>500</v>
      </c>
      <c r="I9628" t="s">
        <v>21474</v>
      </c>
      <c r="J9628">
        <v>20300</v>
      </c>
      <c r="L9628" t="s">
        <v>6529</v>
      </c>
      <c r="M9628">
        <v>10549996</v>
      </c>
      <c r="N9628" t="s">
        <v>6630</v>
      </c>
      <c r="O9628" t="s">
        <v>7025</v>
      </c>
      <c r="P9628" t="s">
        <v>7370</v>
      </c>
      <c r="Q9628">
        <v>400</v>
      </c>
    </row>
    <row r="9629" spans="1:17" x14ac:dyDescent="0.35">
      <c r="A9629">
        <v>3511110877</v>
      </c>
      <c r="B9629" t="s">
        <v>6626</v>
      </c>
      <c r="C9629" t="s">
        <v>6356</v>
      </c>
      <c r="D9629">
        <v>200</v>
      </c>
      <c r="E9629" t="s">
        <v>5245</v>
      </c>
      <c r="F9629">
        <v>202</v>
      </c>
      <c r="G9629" t="s">
        <v>5245</v>
      </c>
      <c r="H9629">
        <v>450</v>
      </c>
      <c r="I9629" t="s">
        <v>21475</v>
      </c>
      <c r="J9629">
        <v>20200</v>
      </c>
      <c r="L9629" t="s">
        <v>6529</v>
      </c>
      <c r="M9629">
        <v>12743207</v>
      </c>
      <c r="N9629" t="s">
        <v>6630</v>
      </c>
      <c r="O9629" s="3">
        <v>2968729688</v>
      </c>
      <c r="P9629" t="s">
        <v>6630</v>
      </c>
      <c r="Q9629" t="s">
        <v>6630</v>
      </c>
    </row>
    <row r="9630" spans="1:17" x14ac:dyDescent="0.35">
      <c r="A9630">
        <v>9601106925</v>
      </c>
      <c r="B9630" t="s">
        <v>6626</v>
      </c>
      <c r="C9630" t="s">
        <v>6356</v>
      </c>
      <c r="D9630">
        <v>200</v>
      </c>
      <c r="E9630" t="s">
        <v>488</v>
      </c>
      <c r="F9630">
        <v>203</v>
      </c>
      <c r="G9630" t="s">
        <v>488</v>
      </c>
      <c r="H9630">
        <v>500</v>
      </c>
      <c r="I9630" t="s">
        <v>21476</v>
      </c>
      <c r="J9630" t="s">
        <v>6630</v>
      </c>
      <c r="L9630" t="s">
        <v>6529</v>
      </c>
      <c r="M9630" t="s">
        <v>6630</v>
      </c>
      <c r="N9630">
        <v>10458779</v>
      </c>
      <c r="O9630" t="s">
        <v>6814</v>
      </c>
      <c r="P9630" t="s">
        <v>6670</v>
      </c>
      <c r="Q9630" t="s">
        <v>6630</v>
      </c>
    </row>
    <row r="9631" spans="1:17" x14ac:dyDescent="0.35">
      <c r="A9631">
        <v>9416113458</v>
      </c>
      <c r="B9631" t="s">
        <v>6626</v>
      </c>
      <c r="C9631" t="s">
        <v>6628</v>
      </c>
      <c r="D9631" t="s">
        <v>6628</v>
      </c>
      <c r="E9631" t="s">
        <v>6628</v>
      </c>
      <c r="F9631" t="s">
        <v>6628</v>
      </c>
      <c r="G9631" t="s">
        <v>6628</v>
      </c>
      <c r="H9631" t="s">
        <v>6628</v>
      </c>
      <c r="I9631" t="s">
        <v>21477</v>
      </c>
      <c r="J9631" t="s">
        <v>6630</v>
      </c>
      <c r="L9631" t="s">
        <v>6529</v>
      </c>
      <c r="M9631" t="s">
        <v>6630</v>
      </c>
      <c r="N9631" t="s">
        <v>6630</v>
      </c>
      <c r="O9631" t="s">
        <v>6630</v>
      </c>
      <c r="P9631" t="s">
        <v>6630</v>
      </c>
      <c r="Q9631">
        <v>700</v>
      </c>
    </row>
    <row r="9632" spans="1:17" x14ac:dyDescent="0.35">
      <c r="A9632">
        <v>9601106946</v>
      </c>
      <c r="B9632" t="s">
        <v>6334</v>
      </c>
      <c r="C9632" t="s">
        <v>6356</v>
      </c>
      <c r="D9632">
        <v>200</v>
      </c>
      <c r="E9632" t="s">
        <v>488</v>
      </c>
      <c r="F9632">
        <v>203</v>
      </c>
      <c r="G9632" t="s">
        <v>488</v>
      </c>
      <c r="H9632">
        <v>500</v>
      </c>
      <c r="I9632" t="s">
        <v>12295</v>
      </c>
      <c r="J9632">
        <v>20300</v>
      </c>
      <c r="L9632" t="s">
        <v>6529</v>
      </c>
      <c r="M9632">
        <v>10549996</v>
      </c>
      <c r="N9632" t="s">
        <v>6630</v>
      </c>
      <c r="O9632" t="s">
        <v>21478</v>
      </c>
      <c r="P9632" t="s">
        <v>8260</v>
      </c>
      <c r="Q9632">
        <v>200</v>
      </c>
    </row>
    <row r="9633" spans="1:17" x14ac:dyDescent="0.35">
      <c r="A9633">
        <v>3524116695</v>
      </c>
      <c r="B9633" t="s">
        <v>6626</v>
      </c>
      <c r="C9633" t="s">
        <v>6356</v>
      </c>
      <c r="D9633">
        <v>200</v>
      </c>
      <c r="E9633" t="s">
        <v>5245</v>
      </c>
      <c r="F9633">
        <v>202</v>
      </c>
      <c r="G9633" t="s">
        <v>5245</v>
      </c>
      <c r="H9633">
        <v>450</v>
      </c>
      <c r="I9633" t="s">
        <v>21479</v>
      </c>
      <c r="J9633">
        <v>20200</v>
      </c>
      <c r="L9633" t="s">
        <v>6529</v>
      </c>
      <c r="M9633">
        <v>10430573</v>
      </c>
      <c r="N9633">
        <v>16083293</v>
      </c>
      <c r="O9633" t="s">
        <v>6630</v>
      </c>
      <c r="P9633" t="s">
        <v>6630</v>
      </c>
      <c r="Q9633" t="s">
        <v>6630</v>
      </c>
    </row>
    <row r="9634" spans="1:17" x14ac:dyDescent="0.35">
      <c r="A9634">
        <v>13510</v>
      </c>
      <c r="B9634" t="s">
        <v>6626</v>
      </c>
      <c r="C9634" t="s">
        <v>6356</v>
      </c>
      <c r="D9634">
        <v>200</v>
      </c>
      <c r="E9634" t="s">
        <v>6357</v>
      </c>
      <c r="F9634">
        <v>209</v>
      </c>
      <c r="G9634" t="s">
        <v>6933</v>
      </c>
      <c r="H9634">
        <v>300</v>
      </c>
      <c r="I9634" t="s">
        <v>12519</v>
      </c>
      <c r="J9634" t="s">
        <v>6630</v>
      </c>
      <c r="L9634" t="s">
        <v>6526</v>
      </c>
      <c r="M9634" t="s">
        <v>6630</v>
      </c>
      <c r="N9634" t="s">
        <v>6630</v>
      </c>
      <c r="O9634" t="s">
        <v>21480</v>
      </c>
      <c r="P9634" t="s">
        <v>6630</v>
      </c>
      <c r="Q9634" t="s">
        <v>6630</v>
      </c>
    </row>
    <row r="9635" spans="1:17" x14ac:dyDescent="0.35">
      <c r="A9635" t="s">
        <v>21481</v>
      </c>
      <c r="B9635" t="s">
        <v>6626</v>
      </c>
      <c r="C9635" t="s">
        <v>6628</v>
      </c>
      <c r="D9635" t="s">
        <v>6628</v>
      </c>
      <c r="E9635" t="s">
        <v>6628</v>
      </c>
      <c r="F9635" t="s">
        <v>6628</v>
      </c>
      <c r="G9635" t="s">
        <v>6628</v>
      </c>
      <c r="H9635" t="s">
        <v>6628</v>
      </c>
      <c r="I9635" t="s">
        <v>18864</v>
      </c>
      <c r="J9635" t="s">
        <v>6630</v>
      </c>
      <c r="L9635" t="s">
        <v>6526</v>
      </c>
      <c r="M9635" t="s">
        <v>6630</v>
      </c>
      <c r="N9635" t="s">
        <v>6630</v>
      </c>
      <c r="O9635" t="s">
        <v>6630</v>
      </c>
      <c r="P9635" t="s">
        <v>6630</v>
      </c>
      <c r="Q9635" t="s">
        <v>6630</v>
      </c>
    </row>
    <row r="9636" spans="1:17" x14ac:dyDescent="0.35">
      <c r="A9636" t="s">
        <v>21482</v>
      </c>
      <c r="B9636" t="s">
        <v>6626</v>
      </c>
      <c r="C9636" t="s">
        <v>6628</v>
      </c>
      <c r="D9636" t="s">
        <v>6628</v>
      </c>
      <c r="E9636" t="s">
        <v>6628</v>
      </c>
      <c r="F9636" t="s">
        <v>6628</v>
      </c>
      <c r="G9636" t="s">
        <v>6628</v>
      </c>
      <c r="H9636" t="s">
        <v>6628</v>
      </c>
      <c r="I9636" t="s">
        <v>21483</v>
      </c>
      <c r="J9636" t="s">
        <v>6630</v>
      </c>
      <c r="L9636" t="s">
        <v>6526</v>
      </c>
      <c r="M9636" t="s">
        <v>6630</v>
      </c>
      <c r="N9636" t="s">
        <v>6630</v>
      </c>
      <c r="O9636" t="s">
        <v>6630</v>
      </c>
      <c r="P9636" t="s">
        <v>6630</v>
      </c>
      <c r="Q9636" t="s">
        <v>6630</v>
      </c>
    </row>
    <row r="9637" spans="1:17" x14ac:dyDescent="0.35">
      <c r="A9637" t="s">
        <v>21484</v>
      </c>
      <c r="B9637" t="s">
        <v>6626</v>
      </c>
      <c r="C9637" t="s">
        <v>6628</v>
      </c>
      <c r="D9637" t="s">
        <v>6628</v>
      </c>
      <c r="E9637" t="s">
        <v>6628</v>
      </c>
      <c r="F9637" t="s">
        <v>6628</v>
      </c>
      <c r="G9637" t="s">
        <v>6628</v>
      </c>
      <c r="H9637" t="s">
        <v>6628</v>
      </c>
      <c r="I9637" t="s">
        <v>21485</v>
      </c>
      <c r="J9637" t="s">
        <v>6630</v>
      </c>
      <c r="L9637" t="s">
        <v>6526</v>
      </c>
      <c r="M9637" t="s">
        <v>6630</v>
      </c>
      <c r="N9637" t="s">
        <v>6630</v>
      </c>
      <c r="O9637" t="s">
        <v>6630</v>
      </c>
      <c r="P9637" t="s">
        <v>6630</v>
      </c>
      <c r="Q9637" t="s">
        <v>6630</v>
      </c>
    </row>
    <row r="9638" spans="1:17" x14ac:dyDescent="0.35">
      <c r="A9638">
        <v>9405108685</v>
      </c>
      <c r="B9638" t="s">
        <v>6626</v>
      </c>
      <c r="C9638" t="s">
        <v>6540</v>
      </c>
      <c r="D9638">
        <v>131</v>
      </c>
      <c r="E9638" t="s">
        <v>6540</v>
      </c>
      <c r="F9638">
        <v>309</v>
      </c>
      <c r="G9638" t="s">
        <v>1874</v>
      </c>
      <c r="H9638">
        <v>970</v>
      </c>
      <c r="I9638" t="s">
        <v>21486</v>
      </c>
      <c r="J9638" t="s">
        <v>6630</v>
      </c>
      <c r="L9638" t="s">
        <v>6529</v>
      </c>
      <c r="M9638">
        <v>10505301</v>
      </c>
      <c r="N9638">
        <v>12469586</v>
      </c>
      <c r="O9638" t="s">
        <v>6630</v>
      </c>
      <c r="P9638" t="s">
        <v>6728</v>
      </c>
      <c r="Q9638" t="s">
        <v>6630</v>
      </c>
    </row>
    <row r="9639" spans="1:17" x14ac:dyDescent="0.35">
      <c r="A9639">
        <v>9699106074</v>
      </c>
      <c r="B9639" t="s">
        <v>6626</v>
      </c>
      <c r="C9639" t="s">
        <v>6356</v>
      </c>
      <c r="D9639">
        <v>200</v>
      </c>
      <c r="E9639" t="s">
        <v>488</v>
      </c>
      <c r="F9639">
        <v>203</v>
      </c>
      <c r="G9639" t="s">
        <v>488</v>
      </c>
      <c r="H9639">
        <v>500</v>
      </c>
      <c r="I9639" t="s">
        <v>21487</v>
      </c>
      <c r="J9639">
        <v>20300</v>
      </c>
      <c r="L9639" t="s">
        <v>6529</v>
      </c>
      <c r="M9639">
        <v>10438006</v>
      </c>
      <c r="N9639">
        <v>10512368</v>
      </c>
      <c r="O9639" t="s">
        <v>10047</v>
      </c>
      <c r="P9639" t="s">
        <v>6765</v>
      </c>
      <c r="Q9639">
        <v>200</v>
      </c>
    </row>
    <row r="9640" spans="1:17" x14ac:dyDescent="0.35">
      <c r="A9640">
        <v>9499106194</v>
      </c>
      <c r="B9640" t="s">
        <v>6626</v>
      </c>
      <c r="C9640" t="s">
        <v>6356</v>
      </c>
      <c r="D9640">
        <v>200</v>
      </c>
      <c r="E9640" t="s">
        <v>6357</v>
      </c>
      <c r="F9640">
        <v>209</v>
      </c>
      <c r="G9640" t="s">
        <v>6862</v>
      </c>
      <c r="H9640">
        <v>360</v>
      </c>
      <c r="I9640" t="s">
        <v>21488</v>
      </c>
      <c r="J9640">
        <v>13840</v>
      </c>
      <c r="L9640" t="s">
        <v>6529</v>
      </c>
      <c r="M9640" t="s">
        <v>6630</v>
      </c>
      <c r="N9640" t="s">
        <v>6630</v>
      </c>
      <c r="O9640" t="s">
        <v>6630</v>
      </c>
      <c r="P9640" t="s">
        <v>21489</v>
      </c>
      <c r="Q9640" t="s">
        <v>6630</v>
      </c>
    </row>
    <row r="9641" spans="1:17" x14ac:dyDescent="0.35">
      <c r="A9641">
        <v>9405108616</v>
      </c>
      <c r="B9641" t="s">
        <v>6626</v>
      </c>
      <c r="C9641" t="s">
        <v>6356</v>
      </c>
      <c r="D9641">
        <v>200</v>
      </c>
      <c r="E9641" t="s">
        <v>6659</v>
      </c>
      <c r="F9641">
        <v>208</v>
      </c>
      <c r="G9641" t="s">
        <v>6696</v>
      </c>
      <c r="H9641">
        <v>322</v>
      </c>
      <c r="I9641" t="s">
        <v>21490</v>
      </c>
      <c r="J9641">
        <v>13780</v>
      </c>
      <c r="L9641" t="s">
        <v>6529</v>
      </c>
      <c r="M9641">
        <v>10601803</v>
      </c>
      <c r="N9641">
        <v>10197353</v>
      </c>
      <c r="O9641" t="s">
        <v>6630</v>
      </c>
      <c r="P9641" t="s">
        <v>21491</v>
      </c>
      <c r="Q9641" t="s">
        <v>6630</v>
      </c>
    </row>
    <row r="9642" spans="1:17" x14ac:dyDescent="0.35">
      <c r="A9642" t="s">
        <v>21492</v>
      </c>
      <c r="B9642" t="s">
        <v>6626</v>
      </c>
      <c r="C9642" t="s">
        <v>6628</v>
      </c>
      <c r="D9642" t="s">
        <v>6628</v>
      </c>
      <c r="E9642" t="s">
        <v>6628</v>
      </c>
      <c r="F9642" t="s">
        <v>6628</v>
      </c>
      <c r="G9642" t="s">
        <v>6628</v>
      </c>
      <c r="H9642" t="s">
        <v>6628</v>
      </c>
      <c r="I9642" t="s">
        <v>21493</v>
      </c>
      <c r="J9642" t="s">
        <v>6630</v>
      </c>
      <c r="L9642" t="s">
        <v>6529</v>
      </c>
      <c r="M9642" t="s">
        <v>6630</v>
      </c>
      <c r="N9642" t="s">
        <v>6630</v>
      </c>
      <c r="O9642" t="s">
        <v>6630</v>
      </c>
      <c r="P9642" t="s">
        <v>6630</v>
      </c>
      <c r="Q9642" t="s">
        <v>6630</v>
      </c>
    </row>
    <row r="9643" spans="1:17" x14ac:dyDescent="0.35">
      <c r="A9643" t="s">
        <v>21494</v>
      </c>
      <c r="B9643" t="s">
        <v>6626</v>
      </c>
      <c r="C9643" t="s">
        <v>6628</v>
      </c>
      <c r="D9643" t="s">
        <v>6628</v>
      </c>
      <c r="E9643" t="s">
        <v>6628</v>
      </c>
      <c r="F9643" t="s">
        <v>6628</v>
      </c>
      <c r="G9643" t="s">
        <v>6628</v>
      </c>
      <c r="H9643" t="s">
        <v>6628</v>
      </c>
      <c r="I9643" t="s">
        <v>21495</v>
      </c>
      <c r="J9643" t="s">
        <v>6630</v>
      </c>
      <c r="L9643" t="s">
        <v>6526</v>
      </c>
      <c r="M9643" t="s">
        <v>6630</v>
      </c>
      <c r="N9643" t="s">
        <v>6630</v>
      </c>
      <c r="O9643" t="s">
        <v>6630</v>
      </c>
      <c r="P9643" t="s">
        <v>6630</v>
      </c>
      <c r="Q9643" t="s">
        <v>6630</v>
      </c>
    </row>
    <row r="9644" spans="1:17" x14ac:dyDescent="0.35">
      <c r="A9644">
        <v>20330</v>
      </c>
      <c r="B9644" t="s">
        <v>6626</v>
      </c>
      <c r="C9644" t="s">
        <v>6356</v>
      </c>
      <c r="D9644">
        <v>200</v>
      </c>
      <c r="E9644" t="s">
        <v>488</v>
      </c>
      <c r="F9644">
        <v>203</v>
      </c>
      <c r="G9644" t="s">
        <v>488</v>
      </c>
      <c r="H9644">
        <v>500</v>
      </c>
      <c r="I9644" t="s">
        <v>13688</v>
      </c>
      <c r="J9644" t="s">
        <v>6630</v>
      </c>
      <c r="L9644" t="s">
        <v>6526</v>
      </c>
      <c r="M9644" t="s">
        <v>6630</v>
      </c>
      <c r="N9644" t="s">
        <v>6630</v>
      </c>
      <c r="O9644" t="s">
        <v>21496</v>
      </c>
      <c r="P9644" t="s">
        <v>6630</v>
      </c>
      <c r="Q9644" t="s">
        <v>6630</v>
      </c>
    </row>
    <row r="9645" spans="1:17" x14ac:dyDescent="0.35">
      <c r="A9645">
        <v>7997105306</v>
      </c>
      <c r="B9645" t="s">
        <v>6626</v>
      </c>
      <c r="C9645" t="s">
        <v>6356</v>
      </c>
      <c r="D9645">
        <v>200</v>
      </c>
      <c r="E9645" t="s">
        <v>6366</v>
      </c>
      <c r="F9645">
        <v>207</v>
      </c>
      <c r="G9645" t="s">
        <v>10603</v>
      </c>
      <c r="H9645">
        <v>770</v>
      </c>
      <c r="I9645" t="s">
        <v>21497</v>
      </c>
      <c r="J9645" t="s">
        <v>6630</v>
      </c>
      <c r="L9645" t="s">
        <v>6529</v>
      </c>
      <c r="M9645" t="s">
        <v>6630</v>
      </c>
      <c r="N9645">
        <v>10004056</v>
      </c>
      <c r="O9645" t="s">
        <v>6630</v>
      </c>
      <c r="P9645" t="s">
        <v>21498</v>
      </c>
      <c r="Q9645" t="s">
        <v>6630</v>
      </c>
    </row>
    <row r="9646" spans="1:17" x14ac:dyDescent="0.35">
      <c r="A9646" t="s">
        <v>21499</v>
      </c>
      <c r="B9646" t="s">
        <v>6626</v>
      </c>
      <c r="C9646" t="s">
        <v>6628</v>
      </c>
      <c r="D9646" t="s">
        <v>6628</v>
      </c>
      <c r="E9646" t="s">
        <v>6628</v>
      </c>
      <c r="F9646" t="s">
        <v>6628</v>
      </c>
      <c r="G9646" t="s">
        <v>6628</v>
      </c>
      <c r="H9646" t="s">
        <v>6628</v>
      </c>
      <c r="I9646" t="s">
        <v>9962</v>
      </c>
      <c r="J9646" t="s">
        <v>6630</v>
      </c>
      <c r="L9646" t="s">
        <v>6529</v>
      </c>
      <c r="M9646" t="s">
        <v>6630</v>
      </c>
      <c r="N9646" t="s">
        <v>6630</v>
      </c>
      <c r="O9646" t="s">
        <v>7821</v>
      </c>
      <c r="P9646" t="s">
        <v>6630</v>
      </c>
      <c r="Q9646" t="s">
        <v>6630</v>
      </c>
    </row>
    <row r="9647" spans="1:17" x14ac:dyDescent="0.35">
      <c r="A9647">
        <v>9414112167</v>
      </c>
      <c r="B9647" t="s">
        <v>6334</v>
      </c>
      <c r="C9647" t="s">
        <v>6540</v>
      </c>
      <c r="D9647">
        <v>131</v>
      </c>
      <c r="E9647" t="s">
        <v>6672</v>
      </c>
      <c r="F9647">
        <v>703</v>
      </c>
      <c r="G9647" t="s">
        <v>3068</v>
      </c>
      <c r="H9647">
        <v>830</v>
      </c>
      <c r="I9647" t="s">
        <v>21500</v>
      </c>
      <c r="J9647">
        <v>13200</v>
      </c>
      <c r="L9647" t="s">
        <v>6529</v>
      </c>
      <c r="M9647">
        <v>14549150</v>
      </c>
      <c r="N9647">
        <v>15218977</v>
      </c>
      <c r="O9647" t="s">
        <v>6630</v>
      </c>
      <c r="P9647" t="s">
        <v>6630</v>
      </c>
      <c r="Q9647" t="s">
        <v>6630</v>
      </c>
    </row>
    <row r="9648" spans="1:17" x14ac:dyDescent="0.35">
      <c r="A9648">
        <v>9607109174</v>
      </c>
      <c r="B9648" t="s">
        <v>6626</v>
      </c>
      <c r="C9648" t="s">
        <v>6335</v>
      </c>
      <c r="D9648">
        <v>150</v>
      </c>
      <c r="E9648" t="s">
        <v>6335</v>
      </c>
      <c r="F9648">
        <v>205</v>
      </c>
      <c r="G9648" t="s">
        <v>18480</v>
      </c>
      <c r="H9648">
        <v>605</v>
      </c>
      <c r="I9648" t="s">
        <v>21501</v>
      </c>
      <c r="J9648" t="s">
        <v>6630</v>
      </c>
      <c r="L9648" t="s">
        <v>6529</v>
      </c>
      <c r="M9648">
        <v>10298357</v>
      </c>
      <c r="N9648">
        <v>10565929</v>
      </c>
      <c r="O9648" t="s">
        <v>21502</v>
      </c>
      <c r="P9648" t="s">
        <v>9196</v>
      </c>
      <c r="Q9648">
        <v>200</v>
      </c>
    </row>
    <row r="9649" spans="1:17" x14ac:dyDescent="0.35">
      <c r="A9649">
        <v>8798105954</v>
      </c>
      <c r="B9649" t="s">
        <v>6626</v>
      </c>
      <c r="C9649" t="s">
        <v>6356</v>
      </c>
      <c r="D9649">
        <v>200</v>
      </c>
      <c r="E9649" t="s">
        <v>6701</v>
      </c>
      <c r="F9649">
        <v>500</v>
      </c>
      <c r="G9649" t="s">
        <v>7639</v>
      </c>
      <c r="H9649">
        <v>63</v>
      </c>
      <c r="I9649" t="s">
        <v>21503</v>
      </c>
      <c r="J9649">
        <v>12029</v>
      </c>
      <c r="L9649" t="s">
        <v>6529</v>
      </c>
      <c r="M9649" t="s">
        <v>6630</v>
      </c>
      <c r="N9649">
        <v>10297750</v>
      </c>
      <c r="O9649" t="s">
        <v>6630</v>
      </c>
      <c r="P9649" t="s">
        <v>21504</v>
      </c>
      <c r="Q9649" t="s">
        <v>6630</v>
      </c>
    </row>
    <row r="9650" spans="1:17" x14ac:dyDescent="0.35">
      <c r="A9650">
        <v>9414112433</v>
      </c>
      <c r="B9650" t="s">
        <v>6626</v>
      </c>
      <c r="C9650" t="s">
        <v>6540</v>
      </c>
      <c r="D9650">
        <v>131</v>
      </c>
      <c r="E9650" t="s">
        <v>6672</v>
      </c>
      <c r="F9650">
        <v>703</v>
      </c>
      <c r="G9650" t="s">
        <v>7042</v>
      </c>
      <c r="H9650">
        <v>730</v>
      </c>
      <c r="I9650" t="s">
        <v>21505</v>
      </c>
      <c r="J9650">
        <v>13200</v>
      </c>
      <c r="L9650" t="s">
        <v>6529</v>
      </c>
      <c r="M9650">
        <v>14549150</v>
      </c>
      <c r="N9650">
        <v>15218977</v>
      </c>
      <c r="O9650" t="s">
        <v>6630</v>
      </c>
      <c r="P9650" t="s">
        <v>6630</v>
      </c>
      <c r="Q9650" t="s">
        <v>6630</v>
      </c>
    </row>
    <row r="9651" spans="1:17" x14ac:dyDescent="0.35">
      <c r="A9651">
        <v>9495100701</v>
      </c>
      <c r="B9651" t="s">
        <v>6626</v>
      </c>
      <c r="C9651" t="s">
        <v>6356</v>
      </c>
      <c r="D9651">
        <v>200</v>
      </c>
      <c r="E9651" t="s">
        <v>6999</v>
      </c>
      <c r="F9651">
        <v>205</v>
      </c>
      <c r="G9651" t="s">
        <v>7000</v>
      </c>
      <c r="H9651">
        <v>600</v>
      </c>
      <c r="I9651" t="s">
        <v>21506</v>
      </c>
      <c r="J9651" t="s">
        <v>6630</v>
      </c>
      <c r="L9651" t="s">
        <v>6529</v>
      </c>
      <c r="M9651" t="s">
        <v>6630</v>
      </c>
      <c r="N9651" t="s">
        <v>6630</v>
      </c>
      <c r="O9651" t="s">
        <v>6630</v>
      </c>
      <c r="P9651" t="s">
        <v>21507</v>
      </c>
      <c r="Q9651" t="s">
        <v>6630</v>
      </c>
    </row>
    <row r="9652" spans="1:17" x14ac:dyDescent="0.35">
      <c r="A9652">
        <v>8701107048</v>
      </c>
      <c r="B9652" t="s">
        <v>6626</v>
      </c>
      <c r="C9652" t="s">
        <v>6356</v>
      </c>
      <c r="D9652">
        <v>200</v>
      </c>
      <c r="E9652" t="s">
        <v>6999</v>
      </c>
      <c r="F9652">
        <v>205</v>
      </c>
      <c r="G9652" t="s">
        <v>7000</v>
      </c>
      <c r="H9652">
        <v>600</v>
      </c>
      <c r="I9652" t="s">
        <v>21508</v>
      </c>
      <c r="J9652">
        <v>20700</v>
      </c>
      <c r="L9652" t="s">
        <v>6529</v>
      </c>
      <c r="M9652" t="s">
        <v>6630</v>
      </c>
      <c r="N9652">
        <v>10246397</v>
      </c>
      <c r="O9652" t="s">
        <v>6630</v>
      </c>
      <c r="P9652" t="s">
        <v>21509</v>
      </c>
      <c r="Q9652" t="s">
        <v>6630</v>
      </c>
    </row>
    <row r="9653" spans="1:17" x14ac:dyDescent="0.35">
      <c r="A9653">
        <v>9413111479</v>
      </c>
      <c r="B9653" t="s">
        <v>6626</v>
      </c>
      <c r="C9653" t="s">
        <v>6356</v>
      </c>
      <c r="D9653">
        <v>200</v>
      </c>
      <c r="E9653" t="s">
        <v>6645</v>
      </c>
      <c r="F9653">
        <v>201</v>
      </c>
      <c r="G9653" t="s">
        <v>8631</v>
      </c>
      <c r="H9653">
        <v>400</v>
      </c>
      <c r="I9653" t="s">
        <v>17450</v>
      </c>
      <c r="J9653" t="s">
        <v>6630</v>
      </c>
      <c r="L9653" t="s">
        <v>6529</v>
      </c>
      <c r="M9653">
        <v>10464343</v>
      </c>
      <c r="N9653" t="s">
        <v>6630</v>
      </c>
      <c r="O9653" t="s">
        <v>6630</v>
      </c>
      <c r="P9653" t="s">
        <v>6630</v>
      </c>
      <c r="Q9653">
        <v>100</v>
      </c>
    </row>
    <row r="9654" spans="1:17" x14ac:dyDescent="0.35">
      <c r="A9654">
        <v>9420115443</v>
      </c>
      <c r="B9654" t="s">
        <v>6626</v>
      </c>
      <c r="C9654" t="s">
        <v>6356</v>
      </c>
      <c r="D9654">
        <v>200</v>
      </c>
      <c r="E9654" t="s">
        <v>6357</v>
      </c>
      <c r="F9654">
        <v>209</v>
      </c>
      <c r="G9654" t="s">
        <v>6391</v>
      </c>
      <c r="H9654">
        <v>989</v>
      </c>
      <c r="I9654" t="s">
        <v>21510</v>
      </c>
      <c r="J9654">
        <v>13740</v>
      </c>
      <c r="L9654" t="s">
        <v>6529</v>
      </c>
      <c r="M9654">
        <v>10795960</v>
      </c>
      <c r="N9654">
        <v>10308480</v>
      </c>
      <c r="O9654" t="s">
        <v>6630</v>
      </c>
      <c r="P9654" t="s">
        <v>6630</v>
      </c>
      <c r="Q9654" t="s">
        <v>6630</v>
      </c>
    </row>
    <row r="9655" spans="1:17" x14ac:dyDescent="0.35">
      <c r="A9655" t="s">
        <v>21511</v>
      </c>
      <c r="B9655" t="s">
        <v>6626</v>
      </c>
      <c r="C9655" t="s">
        <v>6628</v>
      </c>
      <c r="D9655" t="s">
        <v>6628</v>
      </c>
      <c r="E9655" t="s">
        <v>6628</v>
      </c>
      <c r="F9655" t="s">
        <v>6628</v>
      </c>
      <c r="G9655" t="s">
        <v>6628</v>
      </c>
      <c r="H9655" t="s">
        <v>6628</v>
      </c>
      <c r="I9655" t="s">
        <v>21512</v>
      </c>
      <c r="J9655" t="s">
        <v>6630</v>
      </c>
      <c r="L9655" t="s">
        <v>6526</v>
      </c>
      <c r="M9655" t="s">
        <v>6630</v>
      </c>
      <c r="N9655" t="s">
        <v>6630</v>
      </c>
      <c r="O9655" t="s">
        <v>6630</v>
      </c>
      <c r="P9655" t="s">
        <v>6630</v>
      </c>
      <c r="Q9655" t="s">
        <v>6630</v>
      </c>
    </row>
    <row r="9656" spans="1:17" x14ac:dyDescent="0.35">
      <c r="A9656" t="s">
        <v>21513</v>
      </c>
      <c r="B9656" t="s">
        <v>6626</v>
      </c>
      <c r="C9656" t="s">
        <v>6628</v>
      </c>
      <c r="D9656" t="s">
        <v>6628</v>
      </c>
      <c r="E9656" t="s">
        <v>6628</v>
      </c>
      <c r="F9656" t="s">
        <v>6628</v>
      </c>
      <c r="G9656" t="s">
        <v>6628</v>
      </c>
      <c r="H9656" t="s">
        <v>6628</v>
      </c>
      <c r="I9656" t="s">
        <v>21514</v>
      </c>
      <c r="J9656" t="s">
        <v>6630</v>
      </c>
      <c r="L9656" t="s">
        <v>6529</v>
      </c>
      <c r="M9656" t="s">
        <v>6630</v>
      </c>
      <c r="N9656" t="s">
        <v>6630</v>
      </c>
      <c r="O9656" t="s">
        <v>6630</v>
      </c>
      <c r="P9656" t="s">
        <v>6630</v>
      </c>
      <c r="Q9656" t="s">
        <v>6630</v>
      </c>
    </row>
    <row r="9657" spans="1:17" x14ac:dyDescent="0.35">
      <c r="A9657">
        <v>8795100668</v>
      </c>
      <c r="B9657" t="s">
        <v>6626</v>
      </c>
      <c r="C9657" t="s">
        <v>6766</v>
      </c>
      <c r="D9657">
        <v>120</v>
      </c>
      <c r="E9657" t="s">
        <v>6701</v>
      </c>
      <c r="F9657">
        <v>500</v>
      </c>
      <c r="G9657" t="s">
        <v>7609</v>
      </c>
      <c r="H9657">
        <v>57</v>
      </c>
      <c r="I9657" t="s">
        <v>21515</v>
      </c>
      <c r="J9657" t="s">
        <v>6630</v>
      </c>
      <c r="L9657" t="s">
        <v>6529</v>
      </c>
      <c r="M9657" t="s">
        <v>6630</v>
      </c>
      <c r="N9657">
        <v>10005776</v>
      </c>
      <c r="O9657" t="s">
        <v>6630</v>
      </c>
      <c r="P9657" t="s">
        <v>21516</v>
      </c>
      <c r="Q9657" t="s">
        <v>6630</v>
      </c>
    </row>
    <row r="9658" spans="1:17" x14ac:dyDescent="0.35">
      <c r="A9658">
        <v>6801107099</v>
      </c>
      <c r="B9658" t="s">
        <v>6626</v>
      </c>
      <c r="C9658" t="s">
        <v>6356</v>
      </c>
      <c r="D9658">
        <v>200</v>
      </c>
      <c r="E9658" t="s">
        <v>5245</v>
      </c>
      <c r="F9658">
        <v>202</v>
      </c>
      <c r="G9658" t="s">
        <v>5245</v>
      </c>
      <c r="H9658">
        <v>450</v>
      </c>
      <c r="I9658" t="s">
        <v>21517</v>
      </c>
      <c r="J9658" t="s">
        <v>6630</v>
      </c>
      <c r="L9658" t="s">
        <v>6529</v>
      </c>
      <c r="M9658">
        <v>10703404</v>
      </c>
      <c r="N9658">
        <v>10177432</v>
      </c>
      <c r="O9658" t="s">
        <v>6630</v>
      </c>
      <c r="P9658" t="s">
        <v>21518</v>
      </c>
      <c r="Q9658" t="s">
        <v>6630</v>
      </c>
    </row>
    <row r="9659" spans="1:17" x14ac:dyDescent="0.35">
      <c r="A9659">
        <v>9415113219</v>
      </c>
      <c r="B9659" t="s">
        <v>6626</v>
      </c>
      <c r="C9659" t="s">
        <v>6540</v>
      </c>
      <c r="D9659">
        <v>131</v>
      </c>
      <c r="E9659" t="s">
        <v>6672</v>
      </c>
      <c r="F9659">
        <v>703</v>
      </c>
      <c r="G9659" t="s">
        <v>3068</v>
      </c>
      <c r="H9659">
        <v>830</v>
      </c>
      <c r="I9659" t="s">
        <v>21519</v>
      </c>
      <c r="J9659">
        <v>9412111086</v>
      </c>
      <c r="L9659" t="s">
        <v>6529</v>
      </c>
      <c r="M9659">
        <v>14744115</v>
      </c>
      <c r="N9659" t="s">
        <v>6630</v>
      </c>
      <c r="O9659" t="s">
        <v>6630</v>
      </c>
      <c r="P9659" t="s">
        <v>6630</v>
      </c>
      <c r="Q9659" t="s">
        <v>6630</v>
      </c>
    </row>
    <row r="9660" spans="1:17" x14ac:dyDescent="0.35">
      <c r="A9660">
        <v>13895</v>
      </c>
      <c r="B9660" t="s">
        <v>6626</v>
      </c>
      <c r="C9660" t="s">
        <v>6356</v>
      </c>
      <c r="D9660">
        <v>200</v>
      </c>
      <c r="E9660" t="s">
        <v>6357</v>
      </c>
      <c r="F9660">
        <v>209</v>
      </c>
      <c r="G9660" t="s">
        <v>6862</v>
      </c>
      <c r="H9660">
        <v>360</v>
      </c>
      <c r="I9660" t="s">
        <v>11271</v>
      </c>
      <c r="J9660" t="s">
        <v>6630</v>
      </c>
      <c r="L9660" t="s">
        <v>6526</v>
      </c>
      <c r="M9660" t="s">
        <v>6630</v>
      </c>
      <c r="N9660" t="s">
        <v>6630</v>
      </c>
      <c r="O9660" t="s">
        <v>21520</v>
      </c>
      <c r="P9660" t="s">
        <v>6630</v>
      </c>
      <c r="Q9660" t="s">
        <v>6630</v>
      </c>
    </row>
    <row r="9661" spans="1:17" x14ac:dyDescent="0.35">
      <c r="A9661">
        <v>9419115239</v>
      </c>
      <c r="B9661" t="s">
        <v>6626</v>
      </c>
      <c r="C9661" t="s">
        <v>6356</v>
      </c>
      <c r="D9661">
        <v>200</v>
      </c>
      <c r="E9661" t="s">
        <v>6366</v>
      </c>
      <c r="F9661">
        <v>207</v>
      </c>
      <c r="G9661" t="s">
        <v>6651</v>
      </c>
      <c r="H9661">
        <v>410</v>
      </c>
      <c r="I9661" t="s">
        <v>21521</v>
      </c>
      <c r="J9661">
        <v>20800</v>
      </c>
      <c r="L9661" t="s">
        <v>6529</v>
      </c>
      <c r="M9661">
        <v>14083231</v>
      </c>
      <c r="N9661">
        <v>14345165</v>
      </c>
      <c r="O9661" t="s">
        <v>6630</v>
      </c>
      <c r="P9661" t="s">
        <v>6630</v>
      </c>
      <c r="Q9661">
        <v>700</v>
      </c>
    </row>
    <row r="9662" spans="1:17" x14ac:dyDescent="0.35">
      <c r="A9662">
        <v>9415113270</v>
      </c>
      <c r="B9662" t="s">
        <v>6626</v>
      </c>
      <c r="C9662" t="s">
        <v>6356</v>
      </c>
      <c r="D9662">
        <v>200</v>
      </c>
      <c r="E9662" t="s">
        <v>6357</v>
      </c>
      <c r="F9662">
        <v>209</v>
      </c>
      <c r="G9662" t="s">
        <v>977</v>
      </c>
      <c r="H9662">
        <v>310</v>
      </c>
      <c r="I9662" t="s">
        <v>21522</v>
      </c>
      <c r="J9662">
        <v>13566</v>
      </c>
      <c r="L9662" t="s">
        <v>6529</v>
      </c>
      <c r="M9662">
        <v>10731991</v>
      </c>
      <c r="N9662" t="s">
        <v>6630</v>
      </c>
      <c r="O9662" t="s">
        <v>21523</v>
      </c>
      <c r="P9662" t="s">
        <v>6630</v>
      </c>
      <c r="Q9662" t="s">
        <v>6630</v>
      </c>
    </row>
    <row r="9663" spans="1:17" x14ac:dyDescent="0.35">
      <c r="A9663">
        <v>9416113420</v>
      </c>
      <c r="B9663" t="s">
        <v>6626</v>
      </c>
      <c r="C9663" t="s">
        <v>6356</v>
      </c>
      <c r="D9663">
        <v>200</v>
      </c>
      <c r="E9663" t="s">
        <v>6366</v>
      </c>
      <c r="F9663">
        <v>207</v>
      </c>
      <c r="G9663" t="s">
        <v>6651</v>
      </c>
      <c r="H9663">
        <v>410</v>
      </c>
      <c r="I9663" t="s">
        <v>21524</v>
      </c>
      <c r="J9663">
        <v>20800</v>
      </c>
      <c r="L9663" t="s">
        <v>6529</v>
      </c>
      <c r="M9663">
        <v>11865376</v>
      </c>
      <c r="N9663" t="s">
        <v>6630</v>
      </c>
      <c r="O9663" t="s">
        <v>6630</v>
      </c>
      <c r="P9663" t="s">
        <v>6630</v>
      </c>
      <c r="Q9663">
        <v>700</v>
      </c>
    </row>
    <row r="9664" spans="1:17" x14ac:dyDescent="0.35">
      <c r="A9664" t="s">
        <v>21525</v>
      </c>
      <c r="B9664" t="s">
        <v>6626</v>
      </c>
      <c r="C9664" t="s">
        <v>6628</v>
      </c>
      <c r="D9664" t="s">
        <v>6628</v>
      </c>
      <c r="E9664" t="s">
        <v>6628</v>
      </c>
      <c r="F9664" t="s">
        <v>6628</v>
      </c>
      <c r="G9664" t="s">
        <v>6628</v>
      </c>
      <c r="H9664" t="s">
        <v>6628</v>
      </c>
      <c r="I9664" t="s">
        <v>17079</v>
      </c>
      <c r="J9664" t="s">
        <v>6630</v>
      </c>
      <c r="L9664" t="s">
        <v>6526</v>
      </c>
      <c r="M9664" t="s">
        <v>6630</v>
      </c>
      <c r="N9664" t="s">
        <v>6630</v>
      </c>
      <c r="O9664" t="s">
        <v>6630</v>
      </c>
      <c r="P9664" t="s">
        <v>6630</v>
      </c>
      <c r="Q9664" t="s">
        <v>6630</v>
      </c>
    </row>
    <row r="9665" spans="1:17" x14ac:dyDescent="0.35">
      <c r="A9665" t="s">
        <v>21526</v>
      </c>
      <c r="B9665" t="s">
        <v>6626</v>
      </c>
      <c r="C9665" t="s">
        <v>6628</v>
      </c>
      <c r="D9665" t="s">
        <v>6628</v>
      </c>
      <c r="E9665" t="s">
        <v>6628</v>
      </c>
      <c r="F9665" t="s">
        <v>6628</v>
      </c>
      <c r="G9665" t="s">
        <v>6628</v>
      </c>
      <c r="H9665" t="s">
        <v>6628</v>
      </c>
      <c r="I9665" t="s">
        <v>19887</v>
      </c>
      <c r="J9665" t="s">
        <v>6630</v>
      </c>
      <c r="L9665" t="s">
        <v>6529</v>
      </c>
      <c r="M9665" t="s">
        <v>6630</v>
      </c>
      <c r="N9665" t="s">
        <v>6630</v>
      </c>
      <c r="O9665" t="s">
        <v>6630</v>
      </c>
      <c r="P9665" t="s">
        <v>6630</v>
      </c>
      <c r="Q9665" t="s">
        <v>6630</v>
      </c>
    </row>
    <row r="9666" spans="1:17" x14ac:dyDescent="0.35">
      <c r="A9666" t="s">
        <v>21527</v>
      </c>
      <c r="B9666" t="s">
        <v>6334</v>
      </c>
      <c r="C9666" t="s">
        <v>6628</v>
      </c>
      <c r="D9666" t="s">
        <v>6628</v>
      </c>
      <c r="E9666" t="s">
        <v>6628</v>
      </c>
      <c r="F9666" t="s">
        <v>6628</v>
      </c>
      <c r="G9666" t="s">
        <v>6628</v>
      </c>
      <c r="H9666" t="s">
        <v>6628</v>
      </c>
      <c r="I9666" t="s">
        <v>21528</v>
      </c>
      <c r="J9666" t="s">
        <v>6630</v>
      </c>
      <c r="L9666" t="s">
        <v>6526</v>
      </c>
      <c r="M9666" t="s">
        <v>6630</v>
      </c>
      <c r="N9666" t="s">
        <v>6630</v>
      </c>
      <c r="O9666" t="s">
        <v>6630</v>
      </c>
      <c r="P9666" t="s">
        <v>6630</v>
      </c>
      <c r="Q9666" t="s">
        <v>6630</v>
      </c>
    </row>
    <row r="9667" spans="1:17" x14ac:dyDescent="0.35">
      <c r="A9667">
        <v>9420115429</v>
      </c>
      <c r="B9667" t="s">
        <v>6334</v>
      </c>
      <c r="C9667" t="s">
        <v>6356</v>
      </c>
      <c r="D9667">
        <v>200</v>
      </c>
      <c r="E9667" t="s">
        <v>488</v>
      </c>
      <c r="F9667">
        <v>203</v>
      </c>
      <c r="G9667" t="s">
        <v>488</v>
      </c>
      <c r="H9667">
        <v>500</v>
      </c>
      <c r="I9667" t="s">
        <v>21529</v>
      </c>
      <c r="J9667">
        <v>20302</v>
      </c>
      <c r="L9667" t="s">
        <v>6529</v>
      </c>
      <c r="M9667">
        <v>10549996</v>
      </c>
      <c r="N9667" t="s">
        <v>6630</v>
      </c>
      <c r="O9667" t="s">
        <v>6630</v>
      </c>
      <c r="P9667" t="s">
        <v>6630</v>
      </c>
      <c r="Q9667">
        <v>700</v>
      </c>
    </row>
    <row r="9668" spans="1:17" x14ac:dyDescent="0.35">
      <c r="A9668">
        <v>9493011311</v>
      </c>
      <c r="B9668" t="s">
        <v>6626</v>
      </c>
      <c r="C9668" t="s">
        <v>8762</v>
      </c>
      <c r="D9668">
        <v>130</v>
      </c>
      <c r="E9668" t="s">
        <v>6628</v>
      </c>
      <c r="F9668" t="s">
        <v>6628</v>
      </c>
      <c r="G9668" t="s">
        <v>6628</v>
      </c>
      <c r="H9668" t="s">
        <v>6628</v>
      </c>
      <c r="I9668" t="s">
        <v>21530</v>
      </c>
      <c r="J9668" t="s">
        <v>6630</v>
      </c>
      <c r="L9668" t="s">
        <v>6529</v>
      </c>
      <c r="M9668" t="s">
        <v>6630</v>
      </c>
      <c r="N9668" t="s">
        <v>6630</v>
      </c>
      <c r="O9668" t="s">
        <v>6630</v>
      </c>
      <c r="P9668" t="s">
        <v>21531</v>
      </c>
      <c r="Q9668" t="s">
        <v>6630</v>
      </c>
    </row>
    <row r="9669" spans="1:17" x14ac:dyDescent="0.35">
      <c r="A9669">
        <v>9413111765</v>
      </c>
      <c r="B9669" t="s">
        <v>6626</v>
      </c>
      <c r="C9669" t="s">
        <v>6356</v>
      </c>
      <c r="D9669">
        <v>200</v>
      </c>
      <c r="E9669" t="s">
        <v>488</v>
      </c>
      <c r="F9669">
        <v>203</v>
      </c>
      <c r="G9669" t="s">
        <v>488</v>
      </c>
      <c r="H9669">
        <v>500</v>
      </c>
      <c r="I9669" t="s">
        <v>21532</v>
      </c>
      <c r="J9669">
        <v>20800</v>
      </c>
      <c r="L9669" t="s">
        <v>6529</v>
      </c>
      <c r="M9669">
        <v>13042189</v>
      </c>
      <c r="N9669" t="s">
        <v>6630</v>
      </c>
      <c r="O9669">
        <v>30179</v>
      </c>
      <c r="P9669" t="s">
        <v>6630</v>
      </c>
      <c r="Q9669" t="s">
        <v>6630</v>
      </c>
    </row>
    <row r="9670" spans="1:17" x14ac:dyDescent="0.35">
      <c r="A9670">
        <v>9600106704</v>
      </c>
      <c r="B9670" t="s">
        <v>6626</v>
      </c>
      <c r="C9670" t="s">
        <v>6356</v>
      </c>
      <c r="D9670">
        <v>200</v>
      </c>
      <c r="E9670" t="s">
        <v>6999</v>
      </c>
      <c r="F9670">
        <v>205</v>
      </c>
      <c r="G9670" t="s">
        <v>7000</v>
      </c>
      <c r="H9670">
        <v>600</v>
      </c>
      <c r="I9670" t="s">
        <v>21533</v>
      </c>
      <c r="J9670" t="s">
        <v>6630</v>
      </c>
      <c r="L9670" t="s">
        <v>6529</v>
      </c>
      <c r="M9670" t="s">
        <v>6630</v>
      </c>
      <c r="N9670">
        <v>10413466</v>
      </c>
      <c r="O9670" t="s">
        <v>13794</v>
      </c>
      <c r="P9670" t="s">
        <v>6919</v>
      </c>
      <c r="Q9670" t="s">
        <v>6630</v>
      </c>
    </row>
    <row r="9671" spans="1:17" x14ac:dyDescent="0.35">
      <c r="A9671" t="s">
        <v>21534</v>
      </c>
      <c r="B9671" t="s">
        <v>6626</v>
      </c>
      <c r="C9671" t="s">
        <v>6628</v>
      </c>
      <c r="D9671" t="s">
        <v>6628</v>
      </c>
      <c r="E9671" t="s">
        <v>6628</v>
      </c>
      <c r="F9671" t="s">
        <v>6628</v>
      </c>
      <c r="G9671" t="s">
        <v>6628</v>
      </c>
      <c r="H9671" t="s">
        <v>6628</v>
      </c>
      <c r="I9671" t="s">
        <v>9639</v>
      </c>
      <c r="J9671" t="s">
        <v>6630</v>
      </c>
      <c r="L9671" t="s">
        <v>6526</v>
      </c>
      <c r="M9671" t="s">
        <v>6630</v>
      </c>
      <c r="N9671" t="s">
        <v>6630</v>
      </c>
      <c r="O9671" t="s">
        <v>6630</v>
      </c>
      <c r="P9671" t="s">
        <v>6630</v>
      </c>
      <c r="Q9671" t="s">
        <v>6630</v>
      </c>
    </row>
    <row r="9672" spans="1:17" x14ac:dyDescent="0.35">
      <c r="A9672">
        <v>6396105103</v>
      </c>
      <c r="B9672" t="s">
        <v>6626</v>
      </c>
      <c r="C9672" t="s">
        <v>6540</v>
      </c>
      <c r="D9672">
        <v>131</v>
      </c>
      <c r="E9672" t="s">
        <v>6981</v>
      </c>
      <c r="F9672">
        <v>301</v>
      </c>
      <c r="G9672" t="s">
        <v>6982</v>
      </c>
      <c r="H9672">
        <v>110</v>
      </c>
      <c r="I9672" t="s">
        <v>21535</v>
      </c>
      <c r="J9672" t="s">
        <v>6630</v>
      </c>
      <c r="L9672" t="s">
        <v>6529</v>
      </c>
      <c r="M9672" t="s">
        <v>6630</v>
      </c>
      <c r="N9672" t="s">
        <v>6630</v>
      </c>
      <c r="O9672" t="s">
        <v>21536</v>
      </c>
      <c r="P9672" t="s">
        <v>14351</v>
      </c>
      <c r="Q9672" t="s">
        <v>6630</v>
      </c>
    </row>
    <row r="9673" spans="1:17" x14ac:dyDescent="0.35">
      <c r="A9673">
        <v>7995100694</v>
      </c>
      <c r="B9673" t="s">
        <v>6626</v>
      </c>
      <c r="C9673" t="s">
        <v>6356</v>
      </c>
      <c r="D9673">
        <v>200</v>
      </c>
      <c r="E9673" t="s">
        <v>5245</v>
      </c>
      <c r="F9673">
        <v>202</v>
      </c>
      <c r="G9673" t="s">
        <v>5245</v>
      </c>
      <c r="H9673">
        <v>450</v>
      </c>
      <c r="I9673" t="s">
        <v>21537</v>
      </c>
      <c r="J9673" t="s">
        <v>6630</v>
      </c>
      <c r="L9673" t="s">
        <v>6529</v>
      </c>
      <c r="M9673" t="s">
        <v>6630</v>
      </c>
      <c r="N9673" t="s">
        <v>6630</v>
      </c>
      <c r="O9673" t="s">
        <v>6630</v>
      </c>
      <c r="P9673" t="s">
        <v>21538</v>
      </c>
      <c r="Q9673" t="s">
        <v>6630</v>
      </c>
    </row>
    <row r="9674" spans="1:17" x14ac:dyDescent="0.35">
      <c r="A9674" t="s">
        <v>21539</v>
      </c>
      <c r="B9674" t="s">
        <v>6626</v>
      </c>
      <c r="C9674" t="s">
        <v>6540</v>
      </c>
      <c r="D9674">
        <v>131</v>
      </c>
      <c r="E9674" t="s">
        <v>8289</v>
      </c>
      <c r="F9674">
        <v>307</v>
      </c>
      <c r="G9674" t="s">
        <v>3774</v>
      </c>
      <c r="H9674">
        <v>100</v>
      </c>
      <c r="I9674" t="s">
        <v>21540</v>
      </c>
      <c r="J9674" t="s">
        <v>6630</v>
      </c>
      <c r="L9674" t="s">
        <v>6526</v>
      </c>
      <c r="M9674">
        <v>12465833</v>
      </c>
      <c r="N9674" t="s">
        <v>6630</v>
      </c>
      <c r="O9674" t="s">
        <v>14599</v>
      </c>
      <c r="P9674" t="s">
        <v>11046</v>
      </c>
      <c r="Q9674" t="s">
        <v>6630</v>
      </c>
    </row>
    <row r="9675" spans="1:17" x14ac:dyDescent="0.35">
      <c r="A9675">
        <v>9424116527</v>
      </c>
      <c r="B9675" t="s">
        <v>6334</v>
      </c>
      <c r="C9675" t="s">
        <v>6356</v>
      </c>
      <c r="D9675">
        <v>200</v>
      </c>
      <c r="E9675" t="s">
        <v>6701</v>
      </c>
      <c r="F9675">
        <v>500</v>
      </c>
      <c r="G9675" t="s">
        <v>6702</v>
      </c>
      <c r="H9675">
        <v>55</v>
      </c>
      <c r="I9675" t="s">
        <v>16009</v>
      </c>
      <c r="J9675">
        <v>12032</v>
      </c>
      <c r="L9675" t="s">
        <v>6529</v>
      </c>
      <c r="M9675">
        <v>12564381</v>
      </c>
      <c r="N9675" t="s">
        <v>6630</v>
      </c>
      <c r="O9675" t="s">
        <v>6630</v>
      </c>
      <c r="P9675" t="s">
        <v>6630</v>
      </c>
      <c r="Q9675" t="s">
        <v>6630</v>
      </c>
    </row>
    <row r="9676" spans="1:17" x14ac:dyDescent="0.35">
      <c r="A9676">
        <v>9416113304</v>
      </c>
      <c r="B9676" t="s">
        <v>6626</v>
      </c>
      <c r="C9676" t="s">
        <v>6356</v>
      </c>
      <c r="D9676">
        <v>200</v>
      </c>
      <c r="E9676" t="s">
        <v>6701</v>
      </c>
      <c r="F9676">
        <v>500</v>
      </c>
      <c r="G9676" t="s">
        <v>10850</v>
      </c>
      <c r="H9676">
        <v>103</v>
      </c>
      <c r="I9676" t="s">
        <v>21541</v>
      </c>
      <c r="J9676">
        <v>12027</v>
      </c>
      <c r="L9676" t="s">
        <v>6529</v>
      </c>
      <c r="M9676">
        <v>13896230</v>
      </c>
      <c r="N9676" t="s">
        <v>6630</v>
      </c>
      <c r="O9676" t="s">
        <v>21542</v>
      </c>
      <c r="P9676" t="s">
        <v>10332</v>
      </c>
      <c r="Q9676" t="s">
        <v>6630</v>
      </c>
    </row>
    <row r="9677" spans="1:17" x14ac:dyDescent="0.35">
      <c r="A9677" t="s">
        <v>21543</v>
      </c>
      <c r="B9677" t="s">
        <v>6626</v>
      </c>
      <c r="C9677" t="s">
        <v>6628</v>
      </c>
      <c r="D9677" t="s">
        <v>6628</v>
      </c>
      <c r="E9677" t="s">
        <v>6628</v>
      </c>
      <c r="F9677" t="s">
        <v>6628</v>
      </c>
      <c r="G9677" t="s">
        <v>6628</v>
      </c>
      <c r="H9677" t="s">
        <v>6628</v>
      </c>
      <c r="I9677" t="s">
        <v>21544</v>
      </c>
      <c r="J9677" t="s">
        <v>6630</v>
      </c>
      <c r="L9677" t="s">
        <v>6526</v>
      </c>
      <c r="M9677" t="s">
        <v>6630</v>
      </c>
      <c r="N9677" t="s">
        <v>6630</v>
      </c>
      <c r="O9677" t="s">
        <v>6630</v>
      </c>
      <c r="P9677" t="s">
        <v>6630</v>
      </c>
      <c r="Q9677" t="s">
        <v>6630</v>
      </c>
    </row>
    <row r="9678" spans="1:17" x14ac:dyDescent="0.35">
      <c r="A9678">
        <v>9609109769</v>
      </c>
      <c r="B9678" t="s">
        <v>6626</v>
      </c>
      <c r="C9678" t="s">
        <v>6540</v>
      </c>
      <c r="D9678">
        <v>131</v>
      </c>
      <c r="E9678" t="s">
        <v>2905</v>
      </c>
      <c r="F9678">
        <v>300</v>
      </c>
      <c r="G9678" t="s">
        <v>3774</v>
      </c>
      <c r="H9678">
        <v>100</v>
      </c>
      <c r="I9678" t="s">
        <v>21545</v>
      </c>
      <c r="J9678">
        <v>13200</v>
      </c>
      <c r="L9678" t="s">
        <v>6529</v>
      </c>
      <c r="M9678">
        <v>12465833</v>
      </c>
      <c r="N9678" t="s">
        <v>6630</v>
      </c>
      <c r="O9678" t="s">
        <v>6630</v>
      </c>
      <c r="P9678" t="s">
        <v>21546</v>
      </c>
      <c r="Q9678">
        <v>900</v>
      </c>
    </row>
    <row r="9679" spans="1:17" x14ac:dyDescent="0.35">
      <c r="A9679" t="s">
        <v>21547</v>
      </c>
      <c r="B9679" t="s">
        <v>6626</v>
      </c>
      <c r="C9679" t="s">
        <v>6628</v>
      </c>
      <c r="D9679" t="s">
        <v>6628</v>
      </c>
      <c r="E9679" t="s">
        <v>6628</v>
      </c>
      <c r="F9679" t="s">
        <v>6628</v>
      </c>
      <c r="G9679" t="s">
        <v>6628</v>
      </c>
      <c r="H9679" t="s">
        <v>6628</v>
      </c>
      <c r="I9679" t="s">
        <v>21548</v>
      </c>
      <c r="J9679" t="s">
        <v>6630</v>
      </c>
      <c r="L9679" t="s">
        <v>6526</v>
      </c>
      <c r="M9679" t="s">
        <v>6630</v>
      </c>
      <c r="N9679" t="s">
        <v>6630</v>
      </c>
      <c r="O9679" t="s">
        <v>6630</v>
      </c>
      <c r="P9679" t="s">
        <v>6630</v>
      </c>
      <c r="Q9679" t="s">
        <v>6630</v>
      </c>
    </row>
    <row r="9680" spans="1:17" x14ac:dyDescent="0.35">
      <c r="A9680" t="s">
        <v>21549</v>
      </c>
      <c r="B9680" t="s">
        <v>6626</v>
      </c>
      <c r="C9680" t="s">
        <v>6628</v>
      </c>
      <c r="D9680" t="s">
        <v>6628</v>
      </c>
      <c r="E9680" t="s">
        <v>6628</v>
      </c>
      <c r="F9680" t="s">
        <v>6628</v>
      </c>
      <c r="G9680" t="s">
        <v>6628</v>
      </c>
      <c r="H9680" t="s">
        <v>6628</v>
      </c>
      <c r="I9680" t="s">
        <v>21550</v>
      </c>
      <c r="J9680" t="s">
        <v>6630</v>
      </c>
      <c r="L9680" t="s">
        <v>6526</v>
      </c>
      <c r="M9680" t="s">
        <v>6630</v>
      </c>
      <c r="N9680" t="s">
        <v>6630</v>
      </c>
      <c r="O9680" t="s">
        <v>6630</v>
      </c>
      <c r="P9680" t="s">
        <v>6630</v>
      </c>
      <c r="Q9680" t="s">
        <v>6630</v>
      </c>
    </row>
    <row r="9681" spans="1:17" x14ac:dyDescent="0.35">
      <c r="A9681">
        <v>9496100963</v>
      </c>
      <c r="B9681" t="s">
        <v>6626</v>
      </c>
      <c r="C9681" t="s">
        <v>6356</v>
      </c>
      <c r="D9681">
        <v>200</v>
      </c>
      <c r="E9681" t="s">
        <v>6999</v>
      </c>
      <c r="F9681">
        <v>205</v>
      </c>
      <c r="G9681" t="s">
        <v>18480</v>
      </c>
      <c r="H9681">
        <v>605</v>
      </c>
      <c r="I9681" t="s">
        <v>21551</v>
      </c>
      <c r="J9681" t="s">
        <v>6630</v>
      </c>
      <c r="L9681" t="s">
        <v>6529</v>
      </c>
      <c r="M9681" t="s">
        <v>6630</v>
      </c>
      <c r="N9681">
        <v>10032313</v>
      </c>
      <c r="O9681" t="s">
        <v>18482</v>
      </c>
      <c r="P9681" t="s">
        <v>6830</v>
      </c>
      <c r="Q9681" t="s">
        <v>6630</v>
      </c>
    </row>
    <row r="9682" spans="1:17" x14ac:dyDescent="0.35">
      <c r="A9682">
        <v>6393100381</v>
      </c>
      <c r="B9682" t="s">
        <v>6626</v>
      </c>
      <c r="C9682" t="s">
        <v>6356</v>
      </c>
      <c r="D9682">
        <v>200</v>
      </c>
      <c r="E9682" t="s">
        <v>6645</v>
      </c>
      <c r="F9682">
        <v>201</v>
      </c>
      <c r="G9682" t="s">
        <v>7247</v>
      </c>
      <c r="H9682">
        <v>735</v>
      </c>
      <c r="I9682" t="s">
        <v>21552</v>
      </c>
      <c r="J9682" t="s">
        <v>6630</v>
      </c>
      <c r="L9682" t="s">
        <v>6529</v>
      </c>
      <c r="M9682" t="s">
        <v>6630</v>
      </c>
      <c r="N9682" t="s">
        <v>6630</v>
      </c>
      <c r="O9682" t="s">
        <v>6630</v>
      </c>
      <c r="P9682" t="s">
        <v>21553</v>
      </c>
      <c r="Q9682" t="s">
        <v>6630</v>
      </c>
    </row>
    <row r="9683" spans="1:17" x14ac:dyDescent="0.35">
      <c r="A9683">
        <v>3512111365</v>
      </c>
      <c r="B9683" t="s">
        <v>6626</v>
      </c>
      <c r="C9683" t="s">
        <v>6356</v>
      </c>
      <c r="D9683">
        <v>200</v>
      </c>
      <c r="E9683" t="s">
        <v>5245</v>
      </c>
      <c r="F9683">
        <v>202</v>
      </c>
      <c r="G9683" t="s">
        <v>5245</v>
      </c>
      <c r="H9683">
        <v>450</v>
      </c>
      <c r="I9683" t="s">
        <v>21554</v>
      </c>
      <c r="J9683">
        <v>20200</v>
      </c>
      <c r="L9683" t="s">
        <v>6529</v>
      </c>
      <c r="M9683">
        <v>11533224</v>
      </c>
      <c r="N9683" t="s">
        <v>6630</v>
      </c>
      <c r="O9683" t="s">
        <v>21555</v>
      </c>
      <c r="P9683" t="s">
        <v>6630</v>
      </c>
      <c r="Q9683" t="s">
        <v>6630</v>
      </c>
    </row>
    <row r="9684" spans="1:17" x14ac:dyDescent="0.35">
      <c r="A9684">
        <v>29490</v>
      </c>
      <c r="B9684" t="s">
        <v>6334</v>
      </c>
      <c r="C9684" t="s">
        <v>6356</v>
      </c>
      <c r="D9684">
        <v>200</v>
      </c>
      <c r="E9684" t="s">
        <v>6366</v>
      </c>
      <c r="F9684">
        <v>207</v>
      </c>
      <c r="G9684" t="s">
        <v>3257</v>
      </c>
      <c r="H9684">
        <v>788</v>
      </c>
      <c r="I9684" t="s">
        <v>21556</v>
      </c>
      <c r="J9684">
        <v>20703</v>
      </c>
      <c r="L9684" t="s">
        <v>6526</v>
      </c>
      <c r="M9684">
        <v>10692389</v>
      </c>
      <c r="N9684">
        <v>10015398</v>
      </c>
      <c r="O9684" t="s">
        <v>6630</v>
      </c>
      <c r="P9684" t="s">
        <v>6630</v>
      </c>
      <c r="Q9684" t="s">
        <v>6630</v>
      </c>
    </row>
    <row r="9685" spans="1:17" x14ac:dyDescent="0.35">
      <c r="A9685">
        <v>9417114180</v>
      </c>
      <c r="B9685" t="s">
        <v>6626</v>
      </c>
      <c r="C9685" t="s">
        <v>6356</v>
      </c>
      <c r="D9685">
        <v>200</v>
      </c>
      <c r="E9685" t="s">
        <v>6645</v>
      </c>
      <c r="F9685">
        <v>201</v>
      </c>
      <c r="G9685" t="s">
        <v>6638</v>
      </c>
      <c r="H9685">
        <v>415</v>
      </c>
      <c r="I9685" t="s">
        <v>20214</v>
      </c>
      <c r="J9685">
        <v>20115</v>
      </c>
      <c r="L9685" t="s">
        <v>6529</v>
      </c>
      <c r="M9685">
        <v>13775690</v>
      </c>
      <c r="N9685">
        <v>14647067</v>
      </c>
      <c r="O9685" t="s">
        <v>21557</v>
      </c>
      <c r="P9685" t="s">
        <v>6630</v>
      </c>
      <c r="Q9685" t="s">
        <v>6630</v>
      </c>
    </row>
    <row r="9686" spans="1:17" x14ac:dyDescent="0.35">
      <c r="A9686">
        <v>9408109598</v>
      </c>
      <c r="B9686" t="s">
        <v>6626</v>
      </c>
      <c r="C9686" t="s">
        <v>6356</v>
      </c>
      <c r="D9686">
        <v>200</v>
      </c>
      <c r="E9686" t="s">
        <v>5245</v>
      </c>
      <c r="F9686">
        <v>202</v>
      </c>
      <c r="G9686" t="s">
        <v>5245</v>
      </c>
      <c r="H9686">
        <v>450</v>
      </c>
      <c r="I9686" t="s">
        <v>21558</v>
      </c>
      <c r="J9686">
        <v>20300</v>
      </c>
      <c r="L9686" t="s">
        <v>6529</v>
      </c>
      <c r="M9686">
        <v>10558147</v>
      </c>
      <c r="N9686" t="s">
        <v>6630</v>
      </c>
      <c r="O9686" t="s">
        <v>21559</v>
      </c>
      <c r="P9686" t="s">
        <v>21560</v>
      </c>
      <c r="Q9686" t="s">
        <v>6630</v>
      </c>
    </row>
    <row r="9687" spans="1:17" x14ac:dyDescent="0.35">
      <c r="A9687">
        <v>9424116535</v>
      </c>
      <c r="B9687" t="s">
        <v>6334</v>
      </c>
      <c r="C9687" t="s">
        <v>6356</v>
      </c>
      <c r="D9687">
        <v>200</v>
      </c>
      <c r="E9687" t="s">
        <v>6357</v>
      </c>
      <c r="F9687">
        <v>209</v>
      </c>
      <c r="G9687" t="s">
        <v>977</v>
      </c>
      <c r="H9687">
        <v>310</v>
      </c>
      <c r="I9687" t="s">
        <v>21561</v>
      </c>
      <c r="J9687">
        <v>13563</v>
      </c>
      <c r="L9687" t="s">
        <v>6529</v>
      </c>
      <c r="M9687">
        <v>11324262</v>
      </c>
      <c r="N9687">
        <v>14774921</v>
      </c>
      <c r="O9687" t="s">
        <v>6630</v>
      </c>
      <c r="P9687" t="s">
        <v>6630</v>
      </c>
      <c r="Q9687" t="s">
        <v>6630</v>
      </c>
    </row>
    <row r="9688" spans="1:17" x14ac:dyDescent="0.35">
      <c r="A9688">
        <v>9419115183</v>
      </c>
      <c r="B9688" t="s">
        <v>6626</v>
      </c>
      <c r="C9688" t="s">
        <v>6356</v>
      </c>
      <c r="D9688">
        <v>200</v>
      </c>
      <c r="E9688" t="s">
        <v>6701</v>
      </c>
      <c r="F9688">
        <v>500</v>
      </c>
      <c r="G9688" t="s">
        <v>6702</v>
      </c>
      <c r="H9688">
        <v>55</v>
      </c>
      <c r="I9688" t="s">
        <v>21562</v>
      </c>
      <c r="J9688">
        <v>9417113988</v>
      </c>
      <c r="L9688" t="s">
        <v>6529</v>
      </c>
      <c r="M9688">
        <v>10951344</v>
      </c>
      <c r="N9688" t="s">
        <v>6630</v>
      </c>
      <c r="O9688" t="s">
        <v>6630</v>
      </c>
      <c r="P9688" t="s">
        <v>6630</v>
      </c>
      <c r="Q9688" t="s">
        <v>6630</v>
      </c>
    </row>
    <row r="9689" spans="1:17" x14ac:dyDescent="0.35">
      <c r="A9689">
        <v>7904108389</v>
      </c>
      <c r="B9689" t="s">
        <v>6626</v>
      </c>
      <c r="C9689" t="s">
        <v>6627</v>
      </c>
      <c r="D9689">
        <v>145</v>
      </c>
      <c r="E9689" t="s">
        <v>6627</v>
      </c>
      <c r="F9689">
        <v>145</v>
      </c>
      <c r="G9689" t="s">
        <v>6627</v>
      </c>
      <c r="H9689">
        <v>15</v>
      </c>
      <c r="I9689" t="s">
        <v>21563</v>
      </c>
      <c r="J9689">
        <v>14505</v>
      </c>
      <c r="L9689" t="s">
        <v>6529</v>
      </c>
      <c r="M9689">
        <v>10212357</v>
      </c>
      <c r="N9689" t="s">
        <v>6630</v>
      </c>
      <c r="O9689" t="s">
        <v>7020</v>
      </c>
      <c r="P9689" t="s">
        <v>21564</v>
      </c>
      <c r="Q9689" t="s">
        <v>6630</v>
      </c>
    </row>
    <row r="9690" spans="1:17" x14ac:dyDescent="0.35">
      <c r="A9690">
        <v>9495100775</v>
      </c>
      <c r="B9690" t="s">
        <v>6626</v>
      </c>
      <c r="C9690" t="s">
        <v>6827</v>
      </c>
      <c r="D9690">
        <v>140</v>
      </c>
      <c r="E9690" t="s">
        <v>6628</v>
      </c>
      <c r="F9690" t="s">
        <v>6628</v>
      </c>
      <c r="G9690" t="s">
        <v>6827</v>
      </c>
      <c r="H9690">
        <v>60</v>
      </c>
      <c r="I9690" t="s">
        <v>21565</v>
      </c>
      <c r="J9690" t="s">
        <v>6630</v>
      </c>
      <c r="L9690" t="s">
        <v>6529</v>
      </c>
      <c r="M9690" t="s">
        <v>6630</v>
      </c>
      <c r="N9690">
        <v>10003694</v>
      </c>
      <c r="O9690" t="s">
        <v>6630</v>
      </c>
      <c r="P9690" t="s">
        <v>6830</v>
      </c>
      <c r="Q9690" t="s">
        <v>6630</v>
      </c>
    </row>
    <row r="9691" spans="1:17" x14ac:dyDescent="0.35">
      <c r="A9691">
        <v>8798105905</v>
      </c>
      <c r="B9691" t="s">
        <v>6626</v>
      </c>
      <c r="C9691" t="s">
        <v>6356</v>
      </c>
      <c r="D9691">
        <v>200</v>
      </c>
      <c r="E9691" t="s">
        <v>6701</v>
      </c>
      <c r="F9691">
        <v>500</v>
      </c>
      <c r="G9691" t="s">
        <v>3270</v>
      </c>
      <c r="H9691">
        <v>59</v>
      </c>
      <c r="I9691" t="s">
        <v>21566</v>
      </c>
      <c r="J9691">
        <v>12027</v>
      </c>
      <c r="L9691" t="s">
        <v>6529</v>
      </c>
      <c r="M9691">
        <v>10121543</v>
      </c>
      <c r="N9691" t="s">
        <v>6630</v>
      </c>
      <c r="O9691" t="s">
        <v>6630</v>
      </c>
      <c r="P9691" t="s">
        <v>21567</v>
      </c>
      <c r="Q9691" t="s">
        <v>6630</v>
      </c>
    </row>
    <row r="9692" spans="1:17" x14ac:dyDescent="0.35">
      <c r="A9692">
        <v>9419114924</v>
      </c>
      <c r="B9692" t="s">
        <v>6626</v>
      </c>
      <c r="C9692" t="s">
        <v>6356</v>
      </c>
      <c r="D9692">
        <v>200</v>
      </c>
      <c r="E9692" t="s">
        <v>6701</v>
      </c>
      <c r="F9692">
        <v>500</v>
      </c>
      <c r="G9692" t="s">
        <v>6702</v>
      </c>
      <c r="H9692">
        <v>55</v>
      </c>
      <c r="I9692" t="s">
        <v>21568</v>
      </c>
      <c r="J9692">
        <v>12032</v>
      </c>
      <c r="L9692" t="s">
        <v>6529</v>
      </c>
      <c r="M9692">
        <v>10951344</v>
      </c>
      <c r="N9692" t="s">
        <v>6630</v>
      </c>
      <c r="O9692" t="s">
        <v>6630</v>
      </c>
      <c r="P9692" t="s">
        <v>6630</v>
      </c>
      <c r="Q9692">
        <v>100</v>
      </c>
    </row>
    <row r="9693" spans="1:17" x14ac:dyDescent="0.35">
      <c r="A9693">
        <v>6302107296</v>
      </c>
      <c r="B9693" t="s">
        <v>6626</v>
      </c>
      <c r="C9693" t="s">
        <v>6356</v>
      </c>
      <c r="D9693">
        <v>200</v>
      </c>
      <c r="E9693" t="s">
        <v>6366</v>
      </c>
      <c r="F9693">
        <v>207</v>
      </c>
      <c r="G9693" t="s">
        <v>6657</v>
      </c>
      <c r="H9693">
        <v>420</v>
      </c>
      <c r="I9693" t="s">
        <v>21569</v>
      </c>
      <c r="J9693" t="s">
        <v>6630</v>
      </c>
      <c r="L9693" t="s">
        <v>6529</v>
      </c>
      <c r="M9693" t="s">
        <v>6630</v>
      </c>
      <c r="N9693">
        <v>10580301</v>
      </c>
      <c r="O9693" t="s">
        <v>21570</v>
      </c>
      <c r="P9693" t="s">
        <v>21571</v>
      </c>
      <c r="Q9693" t="s">
        <v>6630</v>
      </c>
    </row>
    <row r="9694" spans="1:17" x14ac:dyDescent="0.35">
      <c r="A9694" t="s">
        <v>21572</v>
      </c>
      <c r="B9694" t="s">
        <v>6626</v>
      </c>
      <c r="C9694" t="s">
        <v>6628</v>
      </c>
      <c r="D9694" t="s">
        <v>6628</v>
      </c>
      <c r="E9694" t="s">
        <v>6628</v>
      </c>
      <c r="F9694" t="s">
        <v>6628</v>
      </c>
      <c r="G9694" t="s">
        <v>6628</v>
      </c>
      <c r="H9694" t="s">
        <v>6628</v>
      </c>
      <c r="I9694" t="s">
        <v>10973</v>
      </c>
      <c r="J9694" t="s">
        <v>6630</v>
      </c>
      <c r="L9694" t="s">
        <v>6526</v>
      </c>
      <c r="M9694" t="s">
        <v>6630</v>
      </c>
      <c r="N9694" t="s">
        <v>6630</v>
      </c>
      <c r="O9694" t="s">
        <v>6630</v>
      </c>
      <c r="P9694" t="s">
        <v>6630</v>
      </c>
      <c r="Q9694" t="s">
        <v>6630</v>
      </c>
    </row>
    <row r="9695" spans="1:17" x14ac:dyDescent="0.35">
      <c r="A9695" t="s">
        <v>21573</v>
      </c>
      <c r="B9695" t="s">
        <v>6626</v>
      </c>
      <c r="C9695" t="s">
        <v>6628</v>
      </c>
      <c r="D9695" t="s">
        <v>6628</v>
      </c>
      <c r="E9695" t="s">
        <v>6628</v>
      </c>
      <c r="F9695" t="s">
        <v>6628</v>
      </c>
      <c r="G9695" t="s">
        <v>6628</v>
      </c>
      <c r="H9695" t="s">
        <v>6628</v>
      </c>
      <c r="I9695" t="s">
        <v>21574</v>
      </c>
      <c r="J9695" t="s">
        <v>6630</v>
      </c>
      <c r="L9695" t="s">
        <v>6526</v>
      </c>
      <c r="M9695" t="s">
        <v>6630</v>
      </c>
      <c r="N9695" t="s">
        <v>6630</v>
      </c>
      <c r="O9695" t="s">
        <v>6630</v>
      </c>
      <c r="P9695" t="s">
        <v>6630</v>
      </c>
      <c r="Q9695" t="s">
        <v>6630</v>
      </c>
    </row>
    <row r="9696" spans="1:17" x14ac:dyDescent="0.35">
      <c r="A9696" t="s">
        <v>21575</v>
      </c>
      <c r="B9696" t="s">
        <v>6626</v>
      </c>
      <c r="C9696" t="s">
        <v>6628</v>
      </c>
      <c r="D9696" t="s">
        <v>6628</v>
      </c>
      <c r="E9696" t="s">
        <v>6628</v>
      </c>
      <c r="F9696" t="s">
        <v>6628</v>
      </c>
      <c r="G9696" t="s">
        <v>6628</v>
      </c>
      <c r="H9696" t="s">
        <v>6628</v>
      </c>
      <c r="I9696" t="s">
        <v>21576</v>
      </c>
      <c r="J9696" t="s">
        <v>6630</v>
      </c>
      <c r="L9696" t="s">
        <v>6526</v>
      </c>
      <c r="M9696" t="s">
        <v>6630</v>
      </c>
      <c r="N9696" t="s">
        <v>6630</v>
      </c>
      <c r="O9696" t="s">
        <v>6630</v>
      </c>
      <c r="P9696" t="s">
        <v>6630</v>
      </c>
      <c r="Q9696" t="s">
        <v>6630</v>
      </c>
    </row>
    <row r="9697" spans="1:17" x14ac:dyDescent="0.35">
      <c r="A9697" t="s">
        <v>21577</v>
      </c>
      <c r="B9697" t="s">
        <v>6626</v>
      </c>
      <c r="C9697" t="s">
        <v>6628</v>
      </c>
      <c r="D9697" t="s">
        <v>6628</v>
      </c>
      <c r="E9697" t="s">
        <v>6628</v>
      </c>
      <c r="F9697" t="s">
        <v>6628</v>
      </c>
      <c r="G9697" t="s">
        <v>6628</v>
      </c>
      <c r="H9697" t="s">
        <v>6628</v>
      </c>
      <c r="I9697" t="s">
        <v>21578</v>
      </c>
      <c r="J9697" t="s">
        <v>6630</v>
      </c>
      <c r="L9697" t="s">
        <v>6529</v>
      </c>
      <c r="M9697" t="s">
        <v>6630</v>
      </c>
      <c r="N9697" t="s">
        <v>6630</v>
      </c>
      <c r="O9697" t="s">
        <v>6630</v>
      </c>
      <c r="P9697" t="s">
        <v>6630</v>
      </c>
      <c r="Q9697" t="s">
        <v>6630</v>
      </c>
    </row>
    <row r="9698" spans="1:17" x14ac:dyDescent="0.35">
      <c r="A9698">
        <v>9413111896</v>
      </c>
      <c r="B9698" t="s">
        <v>6626</v>
      </c>
      <c r="C9698" t="s">
        <v>6356</v>
      </c>
      <c r="D9698">
        <v>200</v>
      </c>
      <c r="E9698" t="s">
        <v>6366</v>
      </c>
      <c r="F9698">
        <v>207</v>
      </c>
      <c r="G9698" t="s">
        <v>176</v>
      </c>
      <c r="H9698">
        <v>705</v>
      </c>
      <c r="I9698" t="s">
        <v>21579</v>
      </c>
      <c r="J9698">
        <v>20800</v>
      </c>
      <c r="L9698" t="s">
        <v>6529</v>
      </c>
      <c r="M9698">
        <v>12913288</v>
      </c>
      <c r="N9698">
        <v>10529952</v>
      </c>
      <c r="O9698" t="s">
        <v>6630</v>
      </c>
      <c r="P9698" t="s">
        <v>6630</v>
      </c>
      <c r="Q9698">
        <v>700</v>
      </c>
    </row>
    <row r="9699" spans="1:17" x14ac:dyDescent="0.35">
      <c r="A9699">
        <v>31531</v>
      </c>
      <c r="B9699" t="s">
        <v>6626</v>
      </c>
      <c r="C9699" t="s">
        <v>6356</v>
      </c>
      <c r="D9699">
        <v>200</v>
      </c>
      <c r="E9699" t="s">
        <v>6366</v>
      </c>
      <c r="F9699">
        <v>207</v>
      </c>
      <c r="G9699" t="s">
        <v>10603</v>
      </c>
      <c r="H9699">
        <v>770</v>
      </c>
      <c r="I9699" t="s">
        <v>21580</v>
      </c>
      <c r="J9699">
        <v>30005</v>
      </c>
      <c r="L9699" t="s">
        <v>6526</v>
      </c>
      <c r="M9699" t="s">
        <v>6630</v>
      </c>
      <c r="N9699">
        <v>10528811</v>
      </c>
      <c r="O9699" t="s">
        <v>6630</v>
      </c>
      <c r="P9699" t="s">
        <v>6630</v>
      </c>
      <c r="Q9699" t="s">
        <v>6630</v>
      </c>
    </row>
    <row r="9700" spans="1:17" x14ac:dyDescent="0.35">
      <c r="A9700" t="s">
        <v>21581</v>
      </c>
      <c r="B9700" t="s">
        <v>6626</v>
      </c>
      <c r="C9700" t="s">
        <v>6628</v>
      </c>
      <c r="D9700" t="s">
        <v>6628</v>
      </c>
      <c r="E9700" t="s">
        <v>6628</v>
      </c>
      <c r="F9700" t="s">
        <v>6628</v>
      </c>
      <c r="G9700" t="s">
        <v>6628</v>
      </c>
      <c r="H9700" t="s">
        <v>6628</v>
      </c>
      <c r="I9700" t="s">
        <v>21582</v>
      </c>
      <c r="J9700" t="s">
        <v>6630</v>
      </c>
      <c r="L9700" t="s">
        <v>6526</v>
      </c>
      <c r="M9700" t="s">
        <v>6630</v>
      </c>
      <c r="N9700" t="s">
        <v>6630</v>
      </c>
      <c r="O9700" t="s">
        <v>6630</v>
      </c>
      <c r="P9700" t="s">
        <v>6630</v>
      </c>
      <c r="Q9700" t="s">
        <v>6630</v>
      </c>
    </row>
    <row r="9701" spans="1:17" x14ac:dyDescent="0.35">
      <c r="A9701">
        <v>9401106838</v>
      </c>
      <c r="B9701" t="s">
        <v>6626</v>
      </c>
      <c r="C9701" t="s">
        <v>6356</v>
      </c>
      <c r="D9701">
        <v>200</v>
      </c>
      <c r="E9701" t="s">
        <v>6366</v>
      </c>
      <c r="F9701">
        <v>207</v>
      </c>
      <c r="G9701" t="s">
        <v>6657</v>
      </c>
      <c r="H9701">
        <v>420</v>
      </c>
      <c r="I9701" t="s">
        <v>21583</v>
      </c>
      <c r="J9701" t="s">
        <v>6630</v>
      </c>
      <c r="L9701" t="s">
        <v>6529</v>
      </c>
      <c r="M9701">
        <v>10227567</v>
      </c>
      <c r="N9701">
        <v>10254750</v>
      </c>
      <c r="O9701" t="s">
        <v>21584</v>
      </c>
      <c r="P9701" t="s">
        <v>21585</v>
      </c>
      <c r="Q9701" t="s">
        <v>6630</v>
      </c>
    </row>
    <row r="9702" spans="1:17" x14ac:dyDescent="0.35">
      <c r="A9702">
        <v>22315</v>
      </c>
      <c r="B9702" t="s">
        <v>6626</v>
      </c>
      <c r="C9702" t="s">
        <v>6356</v>
      </c>
      <c r="D9702">
        <v>200</v>
      </c>
      <c r="E9702" t="s">
        <v>6366</v>
      </c>
      <c r="F9702">
        <v>207</v>
      </c>
      <c r="G9702" t="s">
        <v>7005</v>
      </c>
      <c r="H9702">
        <v>740</v>
      </c>
      <c r="I9702" t="s">
        <v>10607</v>
      </c>
      <c r="J9702" t="s">
        <v>6630</v>
      </c>
      <c r="L9702" t="s">
        <v>6526</v>
      </c>
      <c r="M9702" t="s">
        <v>6630</v>
      </c>
      <c r="N9702" t="s">
        <v>6630</v>
      </c>
      <c r="O9702" t="s">
        <v>16741</v>
      </c>
      <c r="P9702" t="s">
        <v>6630</v>
      </c>
      <c r="Q9702" t="s">
        <v>6630</v>
      </c>
    </row>
    <row r="9703" spans="1:17" x14ac:dyDescent="0.35">
      <c r="A9703">
        <v>20201</v>
      </c>
      <c r="B9703" t="s">
        <v>6626</v>
      </c>
      <c r="C9703" t="s">
        <v>6356</v>
      </c>
      <c r="D9703">
        <v>200</v>
      </c>
      <c r="E9703" t="s">
        <v>5245</v>
      </c>
      <c r="F9703">
        <v>202</v>
      </c>
      <c r="G9703" t="s">
        <v>5245</v>
      </c>
      <c r="H9703">
        <v>450</v>
      </c>
      <c r="I9703" t="s">
        <v>21586</v>
      </c>
      <c r="J9703" t="s">
        <v>6630</v>
      </c>
      <c r="L9703" t="s">
        <v>6526</v>
      </c>
      <c r="M9703" t="s">
        <v>6630</v>
      </c>
      <c r="N9703" t="s">
        <v>6630</v>
      </c>
      <c r="O9703" t="s">
        <v>21587</v>
      </c>
      <c r="P9703" t="s">
        <v>6630</v>
      </c>
      <c r="Q9703" t="s">
        <v>6630</v>
      </c>
    </row>
    <row r="9704" spans="1:17" x14ac:dyDescent="0.35">
      <c r="A9704" t="s">
        <v>21588</v>
      </c>
      <c r="B9704" t="s">
        <v>6626</v>
      </c>
      <c r="C9704" t="s">
        <v>6628</v>
      </c>
      <c r="D9704" t="s">
        <v>6628</v>
      </c>
      <c r="E9704" t="s">
        <v>6628</v>
      </c>
      <c r="F9704" t="s">
        <v>6628</v>
      </c>
      <c r="G9704" t="s">
        <v>6628</v>
      </c>
      <c r="H9704" t="s">
        <v>6628</v>
      </c>
      <c r="I9704" t="s">
        <v>21589</v>
      </c>
      <c r="J9704" t="s">
        <v>6630</v>
      </c>
      <c r="L9704" t="s">
        <v>6529</v>
      </c>
      <c r="M9704" t="s">
        <v>6630</v>
      </c>
      <c r="N9704" t="s">
        <v>6630</v>
      </c>
      <c r="O9704" t="s">
        <v>6630</v>
      </c>
      <c r="P9704" t="s">
        <v>6630</v>
      </c>
      <c r="Q9704" t="s">
        <v>6630</v>
      </c>
    </row>
    <row r="9705" spans="1:17" x14ac:dyDescent="0.35">
      <c r="A9705">
        <v>9421115855</v>
      </c>
      <c r="B9705" t="s">
        <v>6626</v>
      </c>
      <c r="C9705" t="s">
        <v>6356</v>
      </c>
      <c r="D9705">
        <v>200</v>
      </c>
      <c r="E9705" t="s">
        <v>6701</v>
      </c>
      <c r="F9705">
        <v>500</v>
      </c>
      <c r="G9705" t="s">
        <v>6702</v>
      </c>
      <c r="H9705">
        <v>55</v>
      </c>
      <c r="I9705" t="s">
        <v>21590</v>
      </c>
      <c r="J9705">
        <v>12027</v>
      </c>
      <c r="L9705" t="s">
        <v>6529</v>
      </c>
      <c r="M9705">
        <v>10447383</v>
      </c>
      <c r="N9705">
        <v>10120428</v>
      </c>
      <c r="O9705" t="s">
        <v>6630</v>
      </c>
      <c r="P9705" t="s">
        <v>6630</v>
      </c>
      <c r="Q9705" t="s">
        <v>6630</v>
      </c>
    </row>
    <row r="9706" spans="1:17" x14ac:dyDescent="0.35">
      <c r="A9706" t="s">
        <v>21591</v>
      </c>
      <c r="B9706" t="s">
        <v>6626</v>
      </c>
      <c r="C9706" t="s">
        <v>6628</v>
      </c>
      <c r="D9706" t="s">
        <v>6628</v>
      </c>
      <c r="E9706" t="s">
        <v>6628</v>
      </c>
      <c r="F9706" t="s">
        <v>6628</v>
      </c>
      <c r="G9706" t="s">
        <v>6628</v>
      </c>
      <c r="H9706" t="s">
        <v>6628</v>
      </c>
      <c r="I9706" t="s">
        <v>21592</v>
      </c>
      <c r="J9706" t="s">
        <v>6630</v>
      </c>
      <c r="L9706" t="s">
        <v>6529</v>
      </c>
      <c r="M9706" t="s">
        <v>6630</v>
      </c>
      <c r="N9706" t="s">
        <v>6630</v>
      </c>
      <c r="O9706" t="s">
        <v>6630</v>
      </c>
      <c r="P9706" t="s">
        <v>6630</v>
      </c>
      <c r="Q9706" t="s">
        <v>6630</v>
      </c>
    </row>
    <row r="9707" spans="1:17" x14ac:dyDescent="0.35">
      <c r="A9707">
        <v>3909109887</v>
      </c>
      <c r="B9707" t="s">
        <v>6626</v>
      </c>
      <c r="C9707" t="s">
        <v>6356</v>
      </c>
      <c r="D9707">
        <v>200</v>
      </c>
      <c r="E9707" t="s">
        <v>5245</v>
      </c>
      <c r="F9707">
        <v>202</v>
      </c>
      <c r="G9707" t="s">
        <v>5245</v>
      </c>
      <c r="H9707">
        <v>450</v>
      </c>
      <c r="I9707" t="s">
        <v>21593</v>
      </c>
      <c r="J9707">
        <v>20200</v>
      </c>
      <c r="L9707" t="s">
        <v>6529</v>
      </c>
      <c r="M9707">
        <v>10008216</v>
      </c>
      <c r="N9707">
        <v>10014664</v>
      </c>
      <c r="O9707">
        <v>20205.744020999999</v>
      </c>
      <c r="P9707" t="s">
        <v>6630</v>
      </c>
      <c r="Q9707">
        <v>610</v>
      </c>
    </row>
    <row r="9708" spans="1:17" x14ac:dyDescent="0.35">
      <c r="A9708">
        <v>6806108796</v>
      </c>
      <c r="B9708" t="s">
        <v>6626</v>
      </c>
      <c r="C9708" t="s">
        <v>6356</v>
      </c>
      <c r="D9708">
        <v>200</v>
      </c>
      <c r="E9708" t="s">
        <v>5245</v>
      </c>
      <c r="F9708">
        <v>202</v>
      </c>
      <c r="G9708" t="s">
        <v>5245</v>
      </c>
      <c r="H9708">
        <v>450</v>
      </c>
      <c r="I9708" t="s">
        <v>21594</v>
      </c>
      <c r="J9708">
        <v>20200</v>
      </c>
      <c r="L9708" t="s">
        <v>6529</v>
      </c>
      <c r="M9708">
        <v>10008130</v>
      </c>
      <c r="N9708">
        <v>10931909</v>
      </c>
      <c r="O9708" s="3">
        <v>2.6258262592628699E+24</v>
      </c>
      <c r="P9708" t="s">
        <v>21595</v>
      </c>
      <c r="Q9708" t="s">
        <v>6630</v>
      </c>
    </row>
    <row r="9709" spans="1:17" x14ac:dyDescent="0.35">
      <c r="A9709">
        <v>9499106051</v>
      </c>
      <c r="B9709" t="s">
        <v>6626</v>
      </c>
      <c r="C9709" t="s">
        <v>6356</v>
      </c>
      <c r="D9709">
        <v>200</v>
      </c>
      <c r="E9709" t="s">
        <v>6701</v>
      </c>
      <c r="F9709">
        <v>500</v>
      </c>
      <c r="G9709" t="s">
        <v>7639</v>
      </c>
      <c r="H9709">
        <v>63</v>
      </c>
      <c r="I9709" t="s">
        <v>21596</v>
      </c>
      <c r="J9709">
        <v>12029</v>
      </c>
      <c r="L9709" t="s">
        <v>6529</v>
      </c>
      <c r="M9709" t="s">
        <v>6630</v>
      </c>
      <c r="N9709">
        <v>10297750</v>
      </c>
      <c r="O9709" t="s">
        <v>21597</v>
      </c>
      <c r="P9709" t="s">
        <v>21598</v>
      </c>
      <c r="Q9709" t="s">
        <v>6630</v>
      </c>
    </row>
    <row r="9710" spans="1:17" x14ac:dyDescent="0.35">
      <c r="A9710">
        <v>3506108751</v>
      </c>
      <c r="B9710" t="s">
        <v>6626</v>
      </c>
      <c r="C9710" t="s">
        <v>6356</v>
      </c>
      <c r="D9710">
        <v>200</v>
      </c>
      <c r="E9710" t="s">
        <v>5245</v>
      </c>
      <c r="F9710">
        <v>202</v>
      </c>
      <c r="G9710" t="s">
        <v>5245</v>
      </c>
      <c r="H9710">
        <v>450</v>
      </c>
      <c r="I9710" t="s">
        <v>21599</v>
      </c>
      <c r="J9710">
        <v>13319</v>
      </c>
      <c r="L9710" t="s">
        <v>6529</v>
      </c>
      <c r="M9710">
        <v>10765331</v>
      </c>
      <c r="N9710">
        <v>10039657</v>
      </c>
      <c r="O9710" t="s">
        <v>6630</v>
      </c>
      <c r="P9710" t="s">
        <v>21600</v>
      </c>
      <c r="Q9710" t="s">
        <v>6630</v>
      </c>
    </row>
    <row r="9711" spans="1:17" x14ac:dyDescent="0.35">
      <c r="A9711">
        <v>80011254</v>
      </c>
      <c r="B9711" t="s">
        <v>6334</v>
      </c>
      <c r="C9711" t="s">
        <v>6766</v>
      </c>
      <c r="D9711">
        <v>120</v>
      </c>
      <c r="E9711" t="s">
        <v>6627</v>
      </c>
      <c r="F9711">
        <v>145</v>
      </c>
      <c r="G9711" t="s">
        <v>6627</v>
      </c>
      <c r="H9711">
        <v>15</v>
      </c>
      <c r="I9711" t="s">
        <v>21601</v>
      </c>
      <c r="J9711" t="s">
        <v>6630</v>
      </c>
      <c r="L9711" t="s">
        <v>6526</v>
      </c>
      <c r="M9711" t="s">
        <v>6630</v>
      </c>
      <c r="N9711" t="s">
        <v>6630</v>
      </c>
      <c r="O9711" t="s">
        <v>6630</v>
      </c>
      <c r="P9711" t="s">
        <v>6630</v>
      </c>
      <c r="Q9711" t="s">
        <v>6630</v>
      </c>
    </row>
    <row r="9712" spans="1:17" x14ac:dyDescent="0.35">
      <c r="A9712">
        <v>3909109976</v>
      </c>
      <c r="B9712" t="s">
        <v>6626</v>
      </c>
      <c r="C9712" t="s">
        <v>6356</v>
      </c>
      <c r="D9712">
        <v>200</v>
      </c>
      <c r="E9712" t="s">
        <v>5245</v>
      </c>
      <c r="F9712">
        <v>202</v>
      </c>
      <c r="G9712" t="s">
        <v>5245</v>
      </c>
      <c r="H9712">
        <v>450</v>
      </c>
      <c r="I9712" t="s">
        <v>21602</v>
      </c>
      <c r="J9712">
        <v>20200</v>
      </c>
      <c r="L9712" t="s">
        <v>6529</v>
      </c>
      <c r="M9712">
        <v>10008216</v>
      </c>
      <c r="N9712">
        <v>10014664</v>
      </c>
      <c r="O9712">
        <v>20205.744020999999</v>
      </c>
      <c r="P9712" t="s">
        <v>6630</v>
      </c>
      <c r="Q9712">
        <v>610</v>
      </c>
    </row>
    <row r="9713" spans="1:17" x14ac:dyDescent="0.35">
      <c r="A9713">
        <v>3518114485</v>
      </c>
      <c r="B9713" t="s">
        <v>6626</v>
      </c>
      <c r="C9713" t="s">
        <v>6356</v>
      </c>
      <c r="D9713">
        <v>200</v>
      </c>
      <c r="E9713" t="s">
        <v>5245</v>
      </c>
      <c r="F9713">
        <v>202</v>
      </c>
      <c r="G9713" t="s">
        <v>5245</v>
      </c>
      <c r="H9713">
        <v>450</v>
      </c>
      <c r="I9713" t="s">
        <v>21603</v>
      </c>
      <c r="J9713">
        <v>20200</v>
      </c>
      <c r="L9713" t="s">
        <v>6529</v>
      </c>
      <c r="M9713">
        <v>12435538</v>
      </c>
      <c r="N9713" t="s">
        <v>6630</v>
      </c>
      <c r="O9713" t="s">
        <v>6630</v>
      </c>
      <c r="P9713" t="s">
        <v>6630</v>
      </c>
      <c r="Q9713" t="s">
        <v>6630</v>
      </c>
    </row>
    <row r="9714" spans="1:17" x14ac:dyDescent="0.35">
      <c r="A9714" t="s">
        <v>21604</v>
      </c>
      <c r="B9714" t="s">
        <v>6626</v>
      </c>
      <c r="C9714" t="s">
        <v>6628</v>
      </c>
      <c r="D9714" t="s">
        <v>6628</v>
      </c>
      <c r="E9714" t="s">
        <v>6628</v>
      </c>
      <c r="F9714" t="s">
        <v>6628</v>
      </c>
      <c r="G9714" t="s">
        <v>6628</v>
      </c>
      <c r="H9714" t="s">
        <v>6628</v>
      </c>
      <c r="I9714" t="s">
        <v>21605</v>
      </c>
      <c r="J9714" t="s">
        <v>6630</v>
      </c>
      <c r="L9714" t="s">
        <v>6526</v>
      </c>
      <c r="M9714" t="s">
        <v>6630</v>
      </c>
      <c r="N9714" t="s">
        <v>6630</v>
      </c>
      <c r="O9714" t="s">
        <v>6630</v>
      </c>
      <c r="P9714" t="s">
        <v>6630</v>
      </c>
      <c r="Q9714" t="s">
        <v>6630</v>
      </c>
    </row>
    <row r="9715" spans="1:17" x14ac:dyDescent="0.35">
      <c r="A9715" t="s">
        <v>21606</v>
      </c>
      <c r="B9715" t="s">
        <v>6626</v>
      </c>
      <c r="C9715" t="s">
        <v>6628</v>
      </c>
      <c r="D9715" t="s">
        <v>6628</v>
      </c>
      <c r="E9715" t="s">
        <v>6628</v>
      </c>
      <c r="F9715" t="s">
        <v>6628</v>
      </c>
      <c r="G9715" t="s">
        <v>6628</v>
      </c>
      <c r="H9715" t="s">
        <v>6628</v>
      </c>
      <c r="I9715" t="s">
        <v>21607</v>
      </c>
      <c r="J9715" t="s">
        <v>6630</v>
      </c>
      <c r="L9715" t="s">
        <v>6526</v>
      </c>
      <c r="M9715" t="s">
        <v>6630</v>
      </c>
      <c r="N9715" t="s">
        <v>6630</v>
      </c>
      <c r="O9715" t="s">
        <v>6630</v>
      </c>
      <c r="P9715" t="s">
        <v>6630</v>
      </c>
      <c r="Q9715" t="s">
        <v>6630</v>
      </c>
    </row>
    <row r="9716" spans="1:17" x14ac:dyDescent="0.35">
      <c r="A9716">
        <v>9619115298</v>
      </c>
      <c r="B9716" t="s">
        <v>6334</v>
      </c>
      <c r="C9716" t="s">
        <v>6356</v>
      </c>
      <c r="D9716">
        <v>200</v>
      </c>
      <c r="E9716" t="s">
        <v>6357</v>
      </c>
      <c r="F9716">
        <v>209</v>
      </c>
      <c r="G9716" t="s">
        <v>10045</v>
      </c>
      <c r="H9716">
        <v>387</v>
      </c>
      <c r="I9716" t="s">
        <v>21608</v>
      </c>
      <c r="J9716">
        <v>25000</v>
      </c>
      <c r="L9716" t="s">
        <v>6529</v>
      </c>
      <c r="M9716">
        <v>10667538</v>
      </c>
      <c r="N9716" t="s">
        <v>6630</v>
      </c>
      <c r="O9716" t="s">
        <v>6630</v>
      </c>
      <c r="P9716" t="s">
        <v>6630</v>
      </c>
      <c r="Q9716">
        <v>200</v>
      </c>
    </row>
    <row r="9717" spans="1:17" x14ac:dyDescent="0.35">
      <c r="A9717">
        <v>9414112272</v>
      </c>
      <c r="B9717" t="s">
        <v>6626</v>
      </c>
      <c r="C9717" t="s">
        <v>6356</v>
      </c>
      <c r="D9717">
        <v>200</v>
      </c>
      <c r="E9717" t="s">
        <v>488</v>
      </c>
      <c r="F9717">
        <v>203</v>
      </c>
      <c r="G9717" t="s">
        <v>488</v>
      </c>
      <c r="H9717">
        <v>500</v>
      </c>
      <c r="I9717" t="s">
        <v>21609</v>
      </c>
      <c r="J9717">
        <v>20302</v>
      </c>
      <c r="L9717" t="s">
        <v>6529</v>
      </c>
      <c r="M9717">
        <v>10712837</v>
      </c>
      <c r="N9717">
        <v>10659010</v>
      </c>
      <c r="O9717" t="s">
        <v>21610</v>
      </c>
      <c r="P9717" t="s">
        <v>6630</v>
      </c>
      <c r="Q9717" t="s">
        <v>6630</v>
      </c>
    </row>
    <row r="9718" spans="1:17" x14ac:dyDescent="0.35">
      <c r="A9718">
        <v>8797105226</v>
      </c>
      <c r="B9718" t="s">
        <v>6626</v>
      </c>
      <c r="C9718" t="s">
        <v>6356</v>
      </c>
      <c r="D9718">
        <v>200</v>
      </c>
      <c r="E9718" t="s">
        <v>6659</v>
      </c>
      <c r="F9718">
        <v>208</v>
      </c>
      <c r="G9718" t="s">
        <v>977</v>
      </c>
      <c r="H9718">
        <v>310</v>
      </c>
      <c r="I9718" t="s">
        <v>21611</v>
      </c>
      <c r="J9718" t="s">
        <v>6630</v>
      </c>
      <c r="L9718" t="s">
        <v>6529</v>
      </c>
      <c r="M9718" t="s">
        <v>6630</v>
      </c>
      <c r="N9718">
        <v>10005862</v>
      </c>
      <c r="O9718" t="s">
        <v>6630</v>
      </c>
      <c r="P9718" t="s">
        <v>21612</v>
      </c>
      <c r="Q9718" t="s">
        <v>6630</v>
      </c>
    </row>
    <row r="9719" spans="1:17" x14ac:dyDescent="0.35">
      <c r="A9719">
        <v>3503107944</v>
      </c>
      <c r="B9719" t="s">
        <v>6626</v>
      </c>
      <c r="C9719" t="s">
        <v>6356</v>
      </c>
      <c r="D9719">
        <v>200</v>
      </c>
      <c r="E9719" t="s">
        <v>5245</v>
      </c>
      <c r="F9719">
        <v>202</v>
      </c>
      <c r="G9719" t="s">
        <v>5245</v>
      </c>
      <c r="H9719">
        <v>450</v>
      </c>
      <c r="I9719" t="s">
        <v>21613</v>
      </c>
      <c r="J9719">
        <v>20200</v>
      </c>
      <c r="L9719" t="s">
        <v>6529</v>
      </c>
      <c r="M9719">
        <v>10507180</v>
      </c>
      <c r="N9719" t="s">
        <v>6630</v>
      </c>
      <c r="O9719" t="s">
        <v>21614</v>
      </c>
      <c r="P9719" t="s">
        <v>15974</v>
      </c>
      <c r="Q9719" t="s">
        <v>6630</v>
      </c>
    </row>
    <row r="9720" spans="1:17" x14ac:dyDescent="0.35">
      <c r="A9720" t="s">
        <v>21615</v>
      </c>
      <c r="B9720" t="s">
        <v>6626</v>
      </c>
      <c r="C9720" t="s">
        <v>6628</v>
      </c>
      <c r="D9720" t="s">
        <v>6628</v>
      </c>
      <c r="E9720" t="s">
        <v>6628</v>
      </c>
      <c r="F9720" t="s">
        <v>6628</v>
      </c>
      <c r="G9720" t="s">
        <v>6628</v>
      </c>
      <c r="H9720" t="s">
        <v>6628</v>
      </c>
      <c r="I9720" t="s">
        <v>12118</v>
      </c>
      <c r="J9720" t="s">
        <v>6630</v>
      </c>
      <c r="L9720" t="s">
        <v>6526</v>
      </c>
      <c r="M9720" t="s">
        <v>6630</v>
      </c>
      <c r="N9720" t="s">
        <v>6630</v>
      </c>
      <c r="O9720" t="s">
        <v>6630</v>
      </c>
      <c r="P9720" t="s">
        <v>6630</v>
      </c>
      <c r="Q9720" t="s">
        <v>6630</v>
      </c>
    </row>
    <row r="9721" spans="1:17" x14ac:dyDescent="0.35">
      <c r="A9721">
        <v>9410110356</v>
      </c>
      <c r="B9721" t="s">
        <v>6626</v>
      </c>
      <c r="C9721" t="s">
        <v>6356</v>
      </c>
      <c r="D9721">
        <v>200</v>
      </c>
      <c r="E9721" t="s">
        <v>6366</v>
      </c>
      <c r="F9721">
        <v>207</v>
      </c>
      <c r="G9721" t="s">
        <v>6638</v>
      </c>
      <c r="H9721">
        <v>415</v>
      </c>
      <c r="I9721" t="s">
        <v>15303</v>
      </c>
      <c r="J9721">
        <v>20115</v>
      </c>
      <c r="L9721" t="s">
        <v>6529</v>
      </c>
      <c r="M9721">
        <v>10522988</v>
      </c>
      <c r="N9721">
        <v>11757105</v>
      </c>
      <c r="O9721" t="s">
        <v>21616</v>
      </c>
      <c r="P9721" t="s">
        <v>6630</v>
      </c>
      <c r="Q9721" t="s">
        <v>6630</v>
      </c>
    </row>
    <row r="9722" spans="1:17" x14ac:dyDescent="0.35">
      <c r="A9722">
        <v>8710110354</v>
      </c>
      <c r="B9722" t="s">
        <v>6626</v>
      </c>
      <c r="C9722" t="s">
        <v>6356</v>
      </c>
      <c r="D9722">
        <v>200</v>
      </c>
      <c r="E9722" t="s">
        <v>488</v>
      </c>
      <c r="F9722">
        <v>203</v>
      </c>
      <c r="G9722" t="s">
        <v>488</v>
      </c>
      <c r="H9722">
        <v>500</v>
      </c>
      <c r="I9722" t="s">
        <v>21617</v>
      </c>
      <c r="J9722">
        <v>20300</v>
      </c>
      <c r="L9722" t="s">
        <v>6529</v>
      </c>
      <c r="M9722">
        <v>11857704</v>
      </c>
      <c r="N9722" t="s">
        <v>6630</v>
      </c>
      <c r="O9722" t="s">
        <v>6630</v>
      </c>
      <c r="P9722" t="s">
        <v>6630</v>
      </c>
      <c r="Q9722">
        <v>100</v>
      </c>
    </row>
    <row r="9723" spans="1:17" x14ac:dyDescent="0.35">
      <c r="A9723">
        <v>20550</v>
      </c>
      <c r="B9723" t="s">
        <v>6334</v>
      </c>
      <c r="C9723" t="s">
        <v>6335</v>
      </c>
      <c r="D9723">
        <v>150</v>
      </c>
      <c r="E9723" t="s">
        <v>6335</v>
      </c>
      <c r="F9723">
        <v>205</v>
      </c>
      <c r="G9723" t="s">
        <v>218</v>
      </c>
      <c r="H9723">
        <v>607</v>
      </c>
      <c r="I9723" t="s">
        <v>219</v>
      </c>
      <c r="J9723">
        <v>20520</v>
      </c>
      <c r="L9723" t="s">
        <v>6526</v>
      </c>
      <c r="M9723">
        <v>13044555</v>
      </c>
      <c r="N9723" t="s">
        <v>6630</v>
      </c>
      <c r="O9723" t="s">
        <v>21618</v>
      </c>
      <c r="P9723" t="s">
        <v>21619</v>
      </c>
      <c r="Q9723" t="s">
        <v>6630</v>
      </c>
    </row>
    <row r="9724" spans="1:17" x14ac:dyDescent="0.35">
      <c r="A9724" t="s">
        <v>21620</v>
      </c>
      <c r="B9724" t="s">
        <v>6626</v>
      </c>
      <c r="C9724" t="s">
        <v>6628</v>
      </c>
      <c r="D9724" t="s">
        <v>6628</v>
      </c>
      <c r="E9724" t="s">
        <v>6628</v>
      </c>
      <c r="F9724" t="s">
        <v>6628</v>
      </c>
      <c r="G9724" t="s">
        <v>6628</v>
      </c>
      <c r="H9724" t="s">
        <v>6628</v>
      </c>
      <c r="I9724" t="s">
        <v>21413</v>
      </c>
      <c r="J9724" t="s">
        <v>6630</v>
      </c>
      <c r="L9724" t="s">
        <v>6529</v>
      </c>
      <c r="M9724" t="s">
        <v>6630</v>
      </c>
      <c r="N9724" t="s">
        <v>6630</v>
      </c>
      <c r="O9724" t="s">
        <v>7821</v>
      </c>
      <c r="P9724" t="s">
        <v>6630</v>
      </c>
      <c r="Q9724" t="s">
        <v>6630</v>
      </c>
    </row>
    <row r="9725" spans="1:17" x14ac:dyDescent="0.35">
      <c r="A9725" t="s">
        <v>21621</v>
      </c>
      <c r="B9725" t="s">
        <v>6626</v>
      </c>
      <c r="C9725" t="s">
        <v>6628</v>
      </c>
      <c r="D9725" t="s">
        <v>6628</v>
      </c>
      <c r="E9725" t="s">
        <v>6628</v>
      </c>
      <c r="F9725" t="s">
        <v>6628</v>
      </c>
      <c r="G9725" t="s">
        <v>6628</v>
      </c>
      <c r="H9725" t="s">
        <v>6628</v>
      </c>
      <c r="I9725" t="s">
        <v>21622</v>
      </c>
      <c r="J9725" t="s">
        <v>6630</v>
      </c>
      <c r="L9725" t="s">
        <v>6526</v>
      </c>
      <c r="M9725" t="s">
        <v>6630</v>
      </c>
      <c r="N9725" t="s">
        <v>6630</v>
      </c>
      <c r="O9725" t="s">
        <v>6630</v>
      </c>
      <c r="P9725" t="s">
        <v>6630</v>
      </c>
      <c r="Q9725" t="s">
        <v>6630</v>
      </c>
    </row>
    <row r="9726" spans="1:17" x14ac:dyDescent="0.35">
      <c r="A9726" t="s">
        <v>21623</v>
      </c>
      <c r="B9726" t="s">
        <v>6626</v>
      </c>
      <c r="C9726" t="s">
        <v>6628</v>
      </c>
      <c r="D9726" t="s">
        <v>6628</v>
      </c>
      <c r="E9726" t="s">
        <v>6628</v>
      </c>
      <c r="F9726" t="s">
        <v>6628</v>
      </c>
      <c r="G9726" t="s">
        <v>6628</v>
      </c>
      <c r="H9726" t="s">
        <v>6628</v>
      </c>
      <c r="I9726" t="s">
        <v>21624</v>
      </c>
      <c r="J9726" t="s">
        <v>6630</v>
      </c>
      <c r="L9726" t="s">
        <v>6526</v>
      </c>
      <c r="M9726" t="s">
        <v>6630</v>
      </c>
      <c r="N9726" t="s">
        <v>6630</v>
      </c>
      <c r="O9726" t="s">
        <v>6630</v>
      </c>
      <c r="P9726" t="s">
        <v>6630</v>
      </c>
      <c r="Q9726" t="s">
        <v>6630</v>
      </c>
    </row>
    <row r="9727" spans="1:17" x14ac:dyDescent="0.35">
      <c r="A9727">
        <v>9417113770</v>
      </c>
      <c r="B9727" t="s">
        <v>6626</v>
      </c>
      <c r="C9727" t="s">
        <v>6356</v>
      </c>
      <c r="D9727">
        <v>200</v>
      </c>
      <c r="E9727" t="s">
        <v>6701</v>
      </c>
      <c r="F9727">
        <v>500</v>
      </c>
      <c r="G9727" t="s">
        <v>6702</v>
      </c>
      <c r="H9727">
        <v>55</v>
      </c>
      <c r="I9727" t="s">
        <v>19064</v>
      </c>
      <c r="J9727">
        <v>12032</v>
      </c>
      <c r="L9727" t="s">
        <v>6529</v>
      </c>
      <c r="M9727">
        <v>10951344</v>
      </c>
      <c r="N9727" t="s">
        <v>6630</v>
      </c>
      <c r="O9727" t="s">
        <v>6630</v>
      </c>
      <c r="P9727" t="s">
        <v>6630</v>
      </c>
      <c r="Q9727" t="s">
        <v>6630</v>
      </c>
    </row>
    <row r="9728" spans="1:17" x14ac:dyDescent="0.35">
      <c r="A9728">
        <v>6893002300</v>
      </c>
      <c r="B9728" t="s">
        <v>6626</v>
      </c>
      <c r="C9728" t="s">
        <v>8762</v>
      </c>
      <c r="D9728">
        <v>130</v>
      </c>
      <c r="E9728" t="s">
        <v>6628</v>
      </c>
      <c r="F9728" t="s">
        <v>6628</v>
      </c>
      <c r="G9728" t="s">
        <v>6628</v>
      </c>
      <c r="H9728" t="s">
        <v>6628</v>
      </c>
      <c r="I9728" t="s">
        <v>12101</v>
      </c>
      <c r="J9728" t="s">
        <v>6630</v>
      </c>
      <c r="L9728" t="s">
        <v>6529</v>
      </c>
      <c r="M9728" t="s">
        <v>6630</v>
      </c>
      <c r="N9728" t="s">
        <v>6630</v>
      </c>
      <c r="O9728" t="s">
        <v>6630</v>
      </c>
      <c r="P9728" t="s">
        <v>6630</v>
      </c>
      <c r="Q9728" t="s">
        <v>6630</v>
      </c>
    </row>
    <row r="9729" spans="1:17" x14ac:dyDescent="0.35">
      <c r="A9729">
        <v>9413111885</v>
      </c>
      <c r="B9729" t="s">
        <v>6626</v>
      </c>
      <c r="C9729" t="s">
        <v>6356</v>
      </c>
      <c r="D9729">
        <v>200</v>
      </c>
      <c r="E9729" t="s">
        <v>488</v>
      </c>
      <c r="F9729">
        <v>203</v>
      </c>
      <c r="G9729" t="s">
        <v>488</v>
      </c>
      <c r="H9729">
        <v>500</v>
      </c>
      <c r="I9729" t="s">
        <v>21625</v>
      </c>
      <c r="J9729" t="s">
        <v>6630</v>
      </c>
      <c r="L9729" t="s">
        <v>6529</v>
      </c>
      <c r="M9729">
        <v>13042189</v>
      </c>
      <c r="N9729" t="s">
        <v>6630</v>
      </c>
      <c r="O9729" t="s">
        <v>6630</v>
      </c>
      <c r="P9729">
        <v>30107</v>
      </c>
      <c r="Q9729" t="s">
        <v>6630</v>
      </c>
    </row>
    <row r="9730" spans="1:17" x14ac:dyDescent="0.35">
      <c r="A9730">
        <v>9420115592</v>
      </c>
      <c r="B9730" t="s">
        <v>6626</v>
      </c>
      <c r="C9730" t="s">
        <v>6356</v>
      </c>
      <c r="D9730">
        <v>200</v>
      </c>
      <c r="E9730" t="s">
        <v>6645</v>
      </c>
      <c r="F9730">
        <v>201</v>
      </c>
      <c r="G9730" t="s">
        <v>6638</v>
      </c>
      <c r="H9730">
        <v>415</v>
      </c>
      <c r="I9730" t="s">
        <v>21626</v>
      </c>
      <c r="J9730">
        <v>20115</v>
      </c>
      <c r="L9730" t="s">
        <v>6529</v>
      </c>
      <c r="M9730">
        <v>14415910</v>
      </c>
      <c r="N9730">
        <v>14551727</v>
      </c>
      <c r="O9730" t="s">
        <v>6630</v>
      </c>
      <c r="P9730" t="s">
        <v>6630</v>
      </c>
      <c r="Q9730" t="s">
        <v>6630</v>
      </c>
    </row>
    <row r="9731" spans="1:17" x14ac:dyDescent="0.35">
      <c r="A9731" t="s">
        <v>21627</v>
      </c>
      <c r="B9731" t="s">
        <v>6626</v>
      </c>
      <c r="C9731" t="s">
        <v>6628</v>
      </c>
      <c r="D9731" t="s">
        <v>6628</v>
      </c>
      <c r="E9731" t="s">
        <v>6628</v>
      </c>
      <c r="F9731" t="s">
        <v>6628</v>
      </c>
      <c r="G9731" t="s">
        <v>6628</v>
      </c>
      <c r="H9731" t="s">
        <v>6628</v>
      </c>
      <c r="I9731" t="s">
        <v>21628</v>
      </c>
      <c r="J9731" t="s">
        <v>6630</v>
      </c>
      <c r="L9731" t="s">
        <v>6526</v>
      </c>
      <c r="M9731" t="s">
        <v>6630</v>
      </c>
      <c r="N9731" t="s">
        <v>6630</v>
      </c>
      <c r="O9731" t="s">
        <v>6630</v>
      </c>
      <c r="P9731" t="s">
        <v>6630</v>
      </c>
      <c r="Q9731" t="s">
        <v>6630</v>
      </c>
    </row>
    <row r="9732" spans="1:17" x14ac:dyDescent="0.35">
      <c r="A9732" t="s">
        <v>21629</v>
      </c>
      <c r="B9732" t="s">
        <v>6626</v>
      </c>
      <c r="C9732" t="s">
        <v>6628</v>
      </c>
      <c r="D9732" t="s">
        <v>6628</v>
      </c>
      <c r="E9732" t="s">
        <v>6628</v>
      </c>
      <c r="F9732" t="s">
        <v>6628</v>
      </c>
      <c r="G9732" t="s">
        <v>6628</v>
      </c>
      <c r="H9732" t="s">
        <v>6628</v>
      </c>
      <c r="I9732" t="s">
        <v>21630</v>
      </c>
      <c r="J9732" t="s">
        <v>6630</v>
      </c>
      <c r="L9732" t="s">
        <v>6529</v>
      </c>
      <c r="M9732" t="s">
        <v>6630</v>
      </c>
      <c r="N9732" t="s">
        <v>6630</v>
      </c>
      <c r="O9732" t="s">
        <v>6630</v>
      </c>
      <c r="P9732" t="s">
        <v>6630</v>
      </c>
      <c r="Q9732" t="s">
        <v>6630</v>
      </c>
    </row>
    <row r="9733" spans="1:17" x14ac:dyDescent="0.35">
      <c r="A9733">
        <v>6893100450</v>
      </c>
      <c r="B9733" t="s">
        <v>6626</v>
      </c>
      <c r="C9733" t="s">
        <v>6356</v>
      </c>
      <c r="D9733">
        <v>200</v>
      </c>
      <c r="E9733" t="s">
        <v>5245</v>
      </c>
      <c r="F9733">
        <v>202</v>
      </c>
      <c r="G9733" t="s">
        <v>5245</v>
      </c>
      <c r="H9733">
        <v>450</v>
      </c>
      <c r="I9733" t="s">
        <v>21631</v>
      </c>
      <c r="J9733" t="s">
        <v>6630</v>
      </c>
      <c r="L9733" t="s">
        <v>6529</v>
      </c>
      <c r="M9733" t="s">
        <v>6630</v>
      </c>
      <c r="N9733" t="s">
        <v>6630</v>
      </c>
      <c r="O9733" t="s">
        <v>6630</v>
      </c>
      <c r="P9733" t="s">
        <v>21632</v>
      </c>
      <c r="Q9733" t="s">
        <v>6630</v>
      </c>
    </row>
    <row r="9734" spans="1:17" x14ac:dyDescent="0.35">
      <c r="A9734">
        <v>9698105879</v>
      </c>
      <c r="B9734" t="s">
        <v>6626</v>
      </c>
      <c r="C9734" t="s">
        <v>6540</v>
      </c>
      <c r="D9734">
        <v>131</v>
      </c>
      <c r="E9734" t="s">
        <v>7340</v>
      </c>
      <c r="F9734">
        <v>308</v>
      </c>
      <c r="G9734" t="s">
        <v>3774</v>
      </c>
      <c r="H9734">
        <v>100</v>
      </c>
      <c r="I9734" t="s">
        <v>21633</v>
      </c>
      <c r="J9734">
        <v>11000</v>
      </c>
      <c r="L9734" t="s">
        <v>6529</v>
      </c>
      <c r="M9734">
        <v>12465833</v>
      </c>
      <c r="N9734" t="s">
        <v>6630</v>
      </c>
      <c r="O9734" t="s">
        <v>11293</v>
      </c>
      <c r="P9734" t="s">
        <v>8260</v>
      </c>
      <c r="Q9734">
        <v>200</v>
      </c>
    </row>
    <row r="9735" spans="1:17" x14ac:dyDescent="0.35">
      <c r="A9735">
        <v>9608109548</v>
      </c>
      <c r="B9735" t="s">
        <v>6626</v>
      </c>
      <c r="C9735" t="s">
        <v>6540</v>
      </c>
      <c r="D9735">
        <v>131</v>
      </c>
      <c r="E9735" t="s">
        <v>2905</v>
      </c>
      <c r="F9735">
        <v>300</v>
      </c>
      <c r="G9735" t="s">
        <v>3774</v>
      </c>
      <c r="H9735">
        <v>100</v>
      </c>
      <c r="I9735" t="s">
        <v>21634</v>
      </c>
      <c r="J9735" t="s">
        <v>6630</v>
      </c>
      <c r="L9735" t="s">
        <v>6529</v>
      </c>
      <c r="M9735">
        <v>10523358</v>
      </c>
      <c r="N9735">
        <v>10427235</v>
      </c>
      <c r="O9735" t="s">
        <v>6630</v>
      </c>
      <c r="P9735" t="s">
        <v>21635</v>
      </c>
      <c r="Q9735">
        <v>900</v>
      </c>
    </row>
    <row r="9736" spans="1:17" x14ac:dyDescent="0.35">
      <c r="A9736" t="s">
        <v>21636</v>
      </c>
      <c r="B9736" t="s">
        <v>6626</v>
      </c>
      <c r="C9736" t="s">
        <v>6628</v>
      </c>
      <c r="D9736" t="s">
        <v>6628</v>
      </c>
      <c r="E9736" t="s">
        <v>6628</v>
      </c>
      <c r="F9736" t="s">
        <v>6628</v>
      </c>
      <c r="G9736" t="s">
        <v>6628</v>
      </c>
      <c r="H9736" t="s">
        <v>6628</v>
      </c>
      <c r="I9736" t="s">
        <v>21637</v>
      </c>
      <c r="J9736" t="s">
        <v>6630</v>
      </c>
      <c r="L9736" t="s">
        <v>6529</v>
      </c>
      <c r="M9736" t="s">
        <v>6630</v>
      </c>
      <c r="N9736" t="s">
        <v>6630</v>
      </c>
      <c r="O9736" t="s">
        <v>6630</v>
      </c>
      <c r="P9736" t="s">
        <v>6630</v>
      </c>
      <c r="Q9736" t="s">
        <v>6630</v>
      </c>
    </row>
    <row r="9737" spans="1:17" x14ac:dyDescent="0.35">
      <c r="A9737" t="s">
        <v>21638</v>
      </c>
      <c r="B9737" t="s">
        <v>6334</v>
      </c>
      <c r="C9737" t="s">
        <v>6628</v>
      </c>
      <c r="D9737" t="s">
        <v>6628</v>
      </c>
      <c r="E9737" t="s">
        <v>6628</v>
      </c>
      <c r="F9737" t="s">
        <v>21616</v>
      </c>
      <c r="G9737" t="s">
        <v>6628</v>
      </c>
      <c r="H9737" t="s">
        <v>21616</v>
      </c>
      <c r="I9737" t="s">
        <v>21639</v>
      </c>
      <c r="J9737" t="s">
        <v>6630</v>
      </c>
      <c r="L9737" t="s">
        <v>6526</v>
      </c>
      <c r="M9737" t="s">
        <v>6630</v>
      </c>
      <c r="N9737" t="s">
        <v>6630</v>
      </c>
      <c r="O9737" t="s">
        <v>6630</v>
      </c>
      <c r="P9737" t="s">
        <v>6630</v>
      </c>
      <c r="Q9737" t="s">
        <v>6630</v>
      </c>
    </row>
    <row r="9738" spans="1:17" x14ac:dyDescent="0.35">
      <c r="A9738">
        <v>6393002200</v>
      </c>
      <c r="B9738" t="s">
        <v>6626</v>
      </c>
      <c r="C9738" t="s">
        <v>8762</v>
      </c>
      <c r="D9738">
        <v>130</v>
      </c>
      <c r="E9738" t="s">
        <v>6628</v>
      </c>
      <c r="F9738" t="s">
        <v>6628</v>
      </c>
      <c r="G9738" t="s">
        <v>6628</v>
      </c>
      <c r="H9738" t="s">
        <v>6628</v>
      </c>
      <c r="I9738" t="s">
        <v>21640</v>
      </c>
      <c r="J9738" t="s">
        <v>6630</v>
      </c>
      <c r="L9738" t="s">
        <v>6529</v>
      </c>
      <c r="M9738" t="s">
        <v>6630</v>
      </c>
      <c r="N9738" t="s">
        <v>6630</v>
      </c>
      <c r="O9738" t="s">
        <v>6630</v>
      </c>
      <c r="P9738" t="s">
        <v>6630</v>
      </c>
      <c r="Q9738" t="s">
        <v>6630</v>
      </c>
    </row>
    <row r="9739" spans="1:17" x14ac:dyDescent="0.35">
      <c r="A9739" t="s">
        <v>21641</v>
      </c>
      <c r="B9739" t="s">
        <v>6626</v>
      </c>
      <c r="C9739" t="s">
        <v>6628</v>
      </c>
      <c r="D9739" t="s">
        <v>6628</v>
      </c>
      <c r="E9739" t="s">
        <v>6628</v>
      </c>
      <c r="F9739" t="s">
        <v>6628</v>
      </c>
      <c r="G9739" t="s">
        <v>6628</v>
      </c>
      <c r="H9739" t="s">
        <v>6628</v>
      </c>
      <c r="I9739" t="s">
        <v>21642</v>
      </c>
      <c r="J9739" t="s">
        <v>6630</v>
      </c>
      <c r="L9739" t="s">
        <v>6526</v>
      </c>
      <c r="M9739" t="s">
        <v>6630</v>
      </c>
      <c r="N9739" t="s">
        <v>6630</v>
      </c>
      <c r="O9739" t="s">
        <v>6630</v>
      </c>
      <c r="P9739" t="s">
        <v>6630</v>
      </c>
      <c r="Q9739" t="s">
        <v>6630</v>
      </c>
    </row>
    <row r="9740" spans="1:17" x14ac:dyDescent="0.35">
      <c r="A9740" t="s">
        <v>21643</v>
      </c>
      <c r="B9740" t="s">
        <v>6626</v>
      </c>
      <c r="C9740" t="s">
        <v>6628</v>
      </c>
      <c r="D9740" t="s">
        <v>6628</v>
      </c>
      <c r="E9740" t="s">
        <v>6628</v>
      </c>
      <c r="F9740" t="s">
        <v>6628</v>
      </c>
      <c r="G9740" t="s">
        <v>6628</v>
      </c>
      <c r="H9740" t="s">
        <v>6628</v>
      </c>
      <c r="I9740" t="s">
        <v>21643</v>
      </c>
      <c r="J9740" t="s">
        <v>6630</v>
      </c>
      <c r="L9740" t="s">
        <v>6526</v>
      </c>
      <c r="M9740" t="s">
        <v>6630</v>
      </c>
      <c r="N9740" t="s">
        <v>6630</v>
      </c>
      <c r="O9740" t="s">
        <v>6630</v>
      </c>
      <c r="P9740" t="s">
        <v>6630</v>
      </c>
      <c r="Q9740" t="s">
        <v>6630</v>
      </c>
    </row>
    <row r="9741" spans="1:17" x14ac:dyDescent="0.35">
      <c r="A9741">
        <v>9414112614</v>
      </c>
      <c r="B9741" t="s">
        <v>6626</v>
      </c>
      <c r="C9741" t="s">
        <v>6356</v>
      </c>
      <c r="D9741">
        <v>200</v>
      </c>
      <c r="E9741" t="s">
        <v>6366</v>
      </c>
      <c r="F9741">
        <v>207</v>
      </c>
      <c r="G9741" t="s">
        <v>1357</v>
      </c>
      <c r="H9741">
        <v>745</v>
      </c>
      <c r="I9741" t="s">
        <v>21644</v>
      </c>
      <c r="J9741">
        <v>20800</v>
      </c>
      <c r="L9741" t="s">
        <v>6529</v>
      </c>
      <c r="M9741">
        <v>10007373</v>
      </c>
      <c r="N9741">
        <v>10069378</v>
      </c>
      <c r="O9741" t="s">
        <v>6630</v>
      </c>
      <c r="P9741" t="s">
        <v>6630</v>
      </c>
      <c r="Q9741">
        <v>700</v>
      </c>
    </row>
    <row r="9742" spans="1:17" x14ac:dyDescent="0.35">
      <c r="A9742" t="s">
        <v>21645</v>
      </c>
      <c r="B9742" t="s">
        <v>6626</v>
      </c>
      <c r="C9742" t="s">
        <v>6628</v>
      </c>
      <c r="D9742" t="s">
        <v>6628</v>
      </c>
      <c r="E9742" t="s">
        <v>6628</v>
      </c>
      <c r="F9742" t="s">
        <v>6628</v>
      </c>
      <c r="G9742" t="s">
        <v>6628</v>
      </c>
      <c r="H9742" t="s">
        <v>6628</v>
      </c>
      <c r="I9742" t="s">
        <v>21646</v>
      </c>
      <c r="J9742" t="s">
        <v>6630</v>
      </c>
      <c r="L9742" t="s">
        <v>6526</v>
      </c>
      <c r="M9742" t="s">
        <v>6630</v>
      </c>
      <c r="N9742" t="s">
        <v>6630</v>
      </c>
      <c r="O9742" t="s">
        <v>6630</v>
      </c>
      <c r="P9742" t="s">
        <v>6630</v>
      </c>
      <c r="Q9742" t="s">
        <v>6630</v>
      </c>
    </row>
    <row r="9743" spans="1:17" x14ac:dyDescent="0.35">
      <c r="A9743">
        <v>3512111410</v>
      </c>
      <c r="B9743" t="s">
        <v>6626</v>
      </c>
      <c r="C9743" t="s">
        <v>6356</v>
      </c>
      <c r="D9743">
        <v>200</v>
      </c>
      <c r="E9743" t="s">
        <v>5245</v>
      </c>
      <c r="F9743">
        <v>202</v>
      </c>
      <c r="G9743" t="s">
        <v>5245</v>
      </c>
      <c r="H9743">
        <v>450</v>
      </c>
      <c r="I9743" t="s">
        <v>21647</v>
      </c>
      <c r="J9743">
        <v>20200</v>
      </c>
      <c r="L9743" t="s">
        <v>6529</v>
      </c>
      <c r="M9743">
        <v>11533224</v>
      </c>
      <c r="N9743" t="s">
        <v>6630</v>
      </c>
      <c r="O9743" s="3">
        <v>3075530756</v>
      </c>
      <c r="P9743" t="s">
        <v>6630</v>
      </c>
      <c r="Q9743" t="s">
        <v>6630</v>
      </c>
    </row>
    <row r="9744" spans="1:17" x14ac:dyDescent="0.35">
      <c r="A9744">
        <v>9409109850</v>
      </c>
      <c r="B9744" t="s">
        <v>6626</v>
      </c>
      <c r="C9744" t="s">
        <v>6356</v>
      </c>
      <c r="D9744">
        <v>200</v>
      </c>
      <c r="E9744" t="s">
        <v>6366</v>
      </c>
      <c r="F9744">
        <v>207</v>
      </c>
      <c r="G9744" t="s">
        <v>1357</v>
      </c>
      <c r="H9744">
        <v>745</v>
      </c>
      <c r="I9744" t="s">
        <v>21648</v>
      </c>
      <c r="J9744">
        <v>29001</v>
      </c>
      <c r="L9744" t="s">
        <v>6529</v>
      </c>
      <c r="M9744">
        <v>10008027</v>
      </c>
      <c r="N9744">
        <v>10061106</v>
      </c>
      <c r="O9744" t="s">
        <v>6630</v>
      </c>
      <c r="P9744" t="s">
        <v>6630</v>
      </c>
      <c r="Q9744" t="s">
        <v>6630</v>
      </c>
    </row>
    <row r="9745" spans="1:17" x14ac:dyDescent="0.35">
      <c r="A9745">
        <v>2193100278</v>
      </c>
      <c r="B9745" t="s">
        <v>6626</v>
      </c>
      <c r="C9745" t="s">
        <v>7053</v>
      </c>
      <c r="D9745">
        <v>125</v>
      </c>
      <c r="E9745" t="s">
        <v>6628</v>
      </c>
      <c r="F9745" t="s">
        <v>6628</v>
      </c>
      <c r="G9745" t="s">
        <v>7053</v>
      </c>
      <c r="H9745">
        <v>40</v>
      </c>
      <c r="I9745" t="s">
        <v>21649</v>
      </c>
      <c r="J9745" t="s">
        <v>6630</v>
      </c>
      <c r="L9745" t="s">
        <v>6529</v>
      </c>
      <c r="M9745" t="s">
        <v>6630</v>
      </c>
      <c r="N9745">
        <v>10001357</v>
      </c>
      <c r="O9745" t="s">
        <v>6630</v>
      </c>
      <c r="P9745" t="s">
        <v>21650</v>
      </c>
      <c r="Q9745" t="s">
        <v>6630</v>
      </c>
    </row>
    <row r="9746" spans="1:17" x14ac:dyDescent="0.35">
      <c r="A9746">
        <v>9425116912</v>
      </c>
      <c r="B9746" t="s">
        <v>6334</v>
      </c>
      <c r="C9746" t="s">
        <v>6356</v>
      </c>
      <c r="D9746">
        <v>200</v>
      </c>
      <c r="E9746" t="s">
        <v>6701</v>
      </c>
      <c r="F9746">
        <v>500</v>
      </c>
      <c r="G9746" t="s">
        <v>6702</v>
      </c>
      <c r="H9746">
        <v>55</v>
      </c>
      <c r="I9746" t="s">
        <v>21651</v>
      </c>
      <c r="J9746">
        <v>12032</v>
      </c>
      <c r="L9746" t="s">
        <v>6529</v>
      </c>
      <c r="M9746">
        <v>14971625</v>
      </c>
      <c r="N9746" t="s">
        <v>6630</v>
      </c>
      <c r="O9746" t="s">
        <v>6630</v>
      </c>
      <c r="P9746" t="s">
        <v>6630</v>
      </c>
      <c r="Q9746">
        <v>100</v>
      </c>
    </row>
    <row r="9747" spans="1:17" x14ac:dyDescent="0.35">
      <c r="A9747">
        <v>8796100986</v>
      </c>
      <c r="B9747" t="s">
        <v>6626</v>
      </c>
      <c r="C9747" t="s">
        <v>6766</v>
      </c>
      <c r="D9747">
        <v>120</v>
      </c>
      <c r="E9747" t="s">
        <v>6701</v>
      </c>
      <c r="F9747">
        <v>500</v>
      </c>
      <c r="G9747" t="s">
        <v>6702</v>
      </c>
      <c r="H9747">
        <v>55</v>
      </c>
      <c r="I9747" t="s">
        <v>21652</v>
      </c>
      <c r="J9747" t="s">
        <v>6630</v>
      </c>
      <c r="L9747" t="s">
        <v>6529</v>
      </c>
      <c r="M9747" t="s">
        <v>6630</v>
      </c>
      <c r="N9747">
        <v>10109261</v>
      </c>
      <c r="O9747" t="s">
        <v>6630</v>
      </c>
      <c r="P9747" t="s">
        <v>21653</v>
      </c>
      <c r="Q9747" t="s">
        <v>6630</v>
      </c>
    </row>
    <row r="9748" spans="1:17" x14ac:dyDescent="0.35">
      <c r="A9748">
        <v>9413111577</v>
      </c>
      <c r="B9748" t="s">
        <v>6626</v>
      </c>
      <c r="C9748" t="s">
        <v>6356</v>
      </c>
      <c r="D9748">
        <v>200</v>
      </c>
      <c r="E9748" t="s">
        <v>6645</v>
      </c>
      <c r="F9748">
        <v>201</v>
      </c>
      <c r="G9748" t="s">
        <v>8631</v>
      </c>
      <c r="H9748">
        <v>400</v>
      </c>
      <c r="I9748" t="s">
        <v>21654</v>
      </c>
      <c r="J9748" t="s">
        <v>6630</v>
      </c>
      <c r="L9748" t="s">
        <v>6529</v>
      </c>
      <c r="M9748">
        <v>12760832</v>
      </c>
      <c r="N9748" t="s">
        <v>6630</v>
      </c>
      <c r="O9748" t="s">
        <v>6630</v>
      </c>
      <c r="P9748" t="s">
        <v>6630</v>
      </c>
      <c r="Q9748">
        <v>100</v>
      </c>
    </row>
    <row r="9749" spans="1:17" x14ac:dyDescent="0.35">
      <c r="A9749">
        <v>9417113893</v>
      </c>
      <c r="B9749" t="s">
        <v>6626</v>
      </c>
      <c r="C9749" t="s">
        <v>6540</v>
      </c>
      <c r="D9749">
        <v>131</v>
      </c>
      <c r="E9749" t="s">
        <v>6672</v>
      </c>
      <c r="F9749">
        <v>703</v>
      </c>
      <c r="G9749" t="s">
        <v>3068</v>
      </c>
      <c r="H9749">
        <v>830</v>
      </c>
      <c r="I9749" t="s">
        <v>21655</v>
      </c>
      <c r="J9749">
        <v>13260</v>
      </c>
      <c r="L9749" t="s">
        <v>6529</v>
      </c>
      <c r="M9749">
        <v>10212357</v>
      </c>
      <c r="N9749" t="s">
        <v>6630</v>
      </c>
      <c r="O9749" t="s">
        <v>6630</v>
      </c>
      <c r="P9749" t="s">
        <v>6630</v>
      </c>
      <c r="Q9749" t="s">
        <v>6630</v>
      </c>
    </row>
    <row r="9750" spans="1:17" x14ac:dyDescent="0.35">
      <c r="A9750">
        <v>30101</v>
      </c>
      <c r="B9750" t="s">
        <v>6626</v>
      </c>
      <c r="C9750" t="s">
        <v>6356</v>
      </c>
      <c r="D9750">
        <v>200</v>
      </c>
      <c r="E9750" t="s">
        <v>6366</v>
      </c>
      <c r="F9750">
        <v>207</v>
      </c>
      <c r="G9750" t="s">
        <v>6756</v>
      </c>
      <c r="H9750">
        <v>750</v>
      </c>
      <c r="I9750" t="s">
        <v>21656</v>
      </c>
      <c r="J9750">
        <v>30005</v>
      </c>
      <c r="L9750" t="s">
        <v>6526</v>
      </c>
      <c r="M9750">
        <v>10015862</v>
      </c>
      <c r="N9750">
        <v>10015736</v>
      </c>
      <c r="O9750" t="s">
        <v>21657</v>
      </c>
      <c r="P9750" t="s">
        <v>6630</v>
      </c>
      <c r="Q9750" t="s">
        <v>6630</v>
      </c>
    </row>
    <row r="9751" spans="1:17" x14ac:dyDescent="0.35">
      <c r="A9751">
        <v>9415113220</v>
      </c>
      <c r="B9751" t="s">
        <v>6626</v>
      </c>
      <c r="C9751" t="s">
        <v>6540</v>
      </c>
      <c r="D9751">
        <v>131</v>
      </c>
      <c r="E9751" t="s">
        <v>6672</v>
      </c>
      <c r="F9751">
        <v>703</v>
      </c>
      <c r="G9751" t="s">
        <v>3068</v>
      </c>
      <c r="H9751">
        <v>830</v>
      </c>
      <c r="I9751" t="s">
        <v>21658</v>
      </c>
      <c r="J9751">
        <v>9412111086</v>
      </c>
      <c r="L9751" t="s">
        <v>6529</v>
      </c>
      <c r="M9751">
        <v>14744115</v>
      </c>
      <c r="N9751" t="s">
        <v>6630</v>
      </c>
      <c r="O9751" t="s">
        <v>6630</v>
      </c>
      <c r="P9751" t="s">
        <v>6630</v>
      </c>
      <c r="Q9751" t="s">
        <v>6630</v>
      </c>
    </row>
    <row r="9752" spans="1:17" x14ac:dyDescent="0.35">
      <c r="A9752">
        <v>9416113466</v>
      </c>
      <c r="B9752" t="s">
        <v>6626</v>
      </c>
      <c r="C9752" t="s">
        <v>6356</v>
      </c>
      <c r="D9752">
        <v>200</v>
      </c>
      <c r="E9752" t="s">
        <v>6701</v>
      </c>
      <c r="F9752">
        <v>500</v>
      </c>
      <c r="G9752" t="s">
        <v>6702</v>
      </c>
      <c r="H9752">
        <v>55</v>
      </c>
      <c r="I9752" t="s">
        <v>21659</v>
      </c>
      <c r="J9752">
        <v>12032</v>
      </c>
      <c r="L9752" t="s">
        <v>6529</v>
      </c>
      <c r="M9752">
        <v>10951344</v>
      </c>
      <c r="N9752" t="s">
        <v>6630</v>
      </c>
      <c r="O9752" t="s">
        <v>6630</v>
      </c>
      <c r="P9752" t="s">
        <v>6630</v>
      </c>
      <c r="Q9752" t="s">
        <v>6630</v>
      </c>
    </row>
    <row r="9753" spans="1:17" x14ac:dyDescent="0.35">
      <c r="A9753">
        <v>3516113721</v>
      </c>
      <c r="B9753" t="s">
        <v>6626</v>
      </c>
      <c r="C9753" t="s">
        <v>6356</v>
      </c>
      <c r="D9753">
        <v>200</v>
      </c>
      <c r="E9753" t="s">
        <v>5245</v>
      </c>
      <c r="F9753">
        <v>202</v>
      </c>
      <c r="G9753" t="s">
        <v>5245</v>
      </c>
      <c r="H9753">
        <v>450</v>
      </c>
      <c r="I9753" t="s">
        <v>21660</v>
      </c>
      <c r="J9753">
        <v>20200</v>
      </c>
      <c r="L9753" t="s">
        <v>6529</v>
      </c>
      <c r="M9753">
        <v>12975905</v>
      </c>
      <c r="N9753">
        <v>11533224</v>
      </c>
      <c r="O9753" t="s">
        <v>6630</v>
      </c>
      <c r="P9753" t="s">
        <v>6630</v>
      </c>
      <c r="Q9753" t="s">
        <v>6630</v>
      </c>
    </row>
    <row r="9754" spans="1:17" x14ac:dyDescent="0.35">
      <c r="A9754" t="s">
        <v>21661</v>
      </c>
      <c r="B9754" t="s">
        <v>6626</v>
      </c>
      <c r="C9754" t="s">
        <v>6628</v>
      </c>
      <c r="D9754" t="s">
        <v>6628</v>
      </c>
      <c r="E9754" t="s">
        <v>6628</v>
      </c>
      <c r="F9754" t="s">
        <v>6628</v>
      </c>
      <c r="G9754" t="s">
        <v>6628</v>
      </c>
      <c r="H9754" t="s">
        <v>6628</v>
      </c>
      <c r="I9754" t="s">
        <v>18619</v>
      </c>
      <c r="J9754" t="s">
        <v>6630</v>
      </c>
      <c r="L9754" t="s">
        <v>6529</v>
      </c>
      <c r="M9754" t="s">
        <v>6630</v>
      </c>
      <c r="N9754" t="s">
        <v>6630</v>
      </c>
      <c r="O9754" t="s">
        <v>6630</v>
      </c>
      <c r="P9754" t="s">
        <v>6630</v>
      </c>
      <c r="Q9754" t="s">
        <v>6630</v>
      </c>
    </row>
    <row r="9755" spans="1:17" x14ac:dyDescent="0.35">
      <c r="A9755" t="s">
        <v>21662</v>
      </c>
      <c r="B9755" t="s">
        <v>6626</v>
      </c>
      <c r="C9755" t="s">
        <v>6628</v>
      </c>
      <c r="D9755" t="s">
        <v>6628</v>
      </c>
      <c r="E9755" t="s">
        <v>6628</v>
      </c>
      <c r="F9755" t="s">
        <v>6628</v>
      </c>
      <c r="G9755" t="s">
        <v>6628</v>
      </c>
      <c r="H9755" t="s">
        <v>6628</v>
      </c>
      <c r="I9755" t="s">
        <v>10199</v>
      </c>
      <c r="J9755" t="s">
        <v>6630</v>
      </c>
      <c r="L9755" t="s">
        <v>6526</v>
      </c>
      <c r="M9755" t="s">
        <v>6630</v>
      </c>
      <c r="N9755" t="s">
        <v>6630</v>
      </c>
      <c r="O9755" t="s">
        <v>6630</v>
      </c>
      <c r="P9755" t="s">
        <v>6630</v>
      </c>
      <c r="Q9755" t="s">
        <v>6630</v>
      </c>
    </row>
    <row r="9756" spans="1:17" x14ac:dyDescent="0.35">
      <c r="A9756" t="s">
        <v>21663</v>
      </c>
      <c r="B9756" t="s">
        <v>6626</v>
      </c>
      <c r="C9756" t="s">
        <v>6628</v>
      </c>
      <c r="D9756" t="s">
        <v>6628</v>
      </c>
      <c r="E9756" t="s">
        <v>6628</v>
      </c>
      <c r="F9756" t="s">
        <v>6628</v>
      </c>
      <c r="G9756" t="s">
        <v>6628</v>
      </c>
      <c r="H9756" t="s">
        <v>6628</v>
      </c>
      <c r="I9756" t="s">
        <v>21664</v>
      </c>
      <c r="J9756" t="s">
        <v>6630</v>
      </c>
      <c r="L9756" t="s">
        <v>6526</v>
      </c>
      <c r="M9756" t="s">
        <v>6630</v>
      </c>
      <c r="N9756" t="s">
        <v>6630</v>
      </c>
      <c r="O9756" t="s">
        <v>6630</v>
      </c>
      <c r="P9756" t="s">
        <v>6630</v>
      </c>
      <c r="Q9756" t="s">
        <v>6630</v>
      </c>
    </row>
    <row r="9757" spans="1:17" x14ac:dyDescent="0.35">
      <c r="A9757" t="s">
        <v>21665</v>
      </c>
      <c r="B9757" t="s">
        <v>6626</v>
      </c>
      <c r="C9757" t="s">
        <v>6628</v>
      </c>
      <c r="D9757" t="s">
        <v>6628</v>
      </c>
      <c r="E9757" t="s">
        <v>6628</v>
      </c>
      <c r="F9757" t="s">
        <v>6628</v>
      </c>
      <c r="G9757" t="s">
        <v>6628</v>
      </c>
      <c r="H9757" t="s">
        <v>6628</v>
      </c>
      <c r="I9757" t="s">
        <v>21666</v>
      </c>
      <c r="J9757" t="s">
        <v>6630</v>
      </c>
      <c r="L9757" t="s">
        <v>6526</v>
      </c>
      <c r="M9757" t="s">
        <v>6630</v>
      </c>
      <c r="N9757" t="s">
        <v>6630</v>
      </c>
      <c r="O9757" t="s">
        <v>6630</v>
      </c>
      <c r="P9757" t="s">
        <v>6630</v>
      </c>
      <c r="Q9757" t="s">
        <v>6630</v>
      </c>
    </row>
    <row r="9758" spans="1:17" x14ac:dyDescent="0.35">
      <c r="A9758">
        <v>7999106192</v>
      </c>
      <c r="B9758" t="s">
        <v>6626</v>
      </c>
      <c r="C9758" t="s">
        <v>6356</v>
      </c>
      <c r="D9758">
        <v>200</v>
      </c>
      <c r="E9758" t="s">
        <v>6366</v>
      </c>
      <c r="F9758">
        <v>207</v>
      </c>
      <c r="G9758" t="s">
        <v>7082</v>
      </c>
      <c r="H9758">
        <v>715</v>
      </c>
      <c r="I9758" t="s">
        <v>21667</v>
      </c>
      <c r="J9758" t="s">
        <v>6630</v>
      </c>
      <c r="L9758" t="s">
        <v>6529</v>
      </c>
      <c r="M9758">
        <v>10007319</v>
      </c>
      <c r="N9758">
        <v>10347972</v>
      </c>
      <c r="O9758" t="s">
        <v>8486</v>
      </c>
      <c r="P9758" t="s">
        <v>6919</v>
      </c>
      <c r="Q9758" t="s">
        <v>6630</v>
      </c>
    </row>
    <row r="9759" spans="1:17" x14ac:dyDescent="0.35">
      <c r="A9759">
        <v>31550</v>
      </c>
      <c r="B9759" t="s">
        <v>6626</v>
      </c>
      <c r="C9759" t="s">
        <v>6356</v>
      </c>
      <c r="D9759">
        <v>200</v>
      </c>
      <c r="E9759" t="s">
        <v>6366</v>
      </c>
      <c r="F9759">
        <v>207</v>
      </c>
      <c r="G9759" t="s">
        <v>10603</v>
      </c>
      <c r="H9759">
        <v>770</v>
      </c>
      <c r="I9759" t="s">
        <v>21668</v>
      </c>
      <c r="J9759">
        <v>30005</v>
      </c>
      <c r="L9759" t="s">
        <v>6526</v>
      </c>
      <c r="M9759" t="s">
        <v>6630</v>
      </c>
      <c r="N9759">
        <v>10528811</v>
      </c>
      <c r="O9759" t="s">
        <v>6630</v>
      </c>
      <c r="P9759" t="s">
        <v>6630</v>
      </c>
      <c r="Q9759" t="s">
        <v>6630</v>
      </c>
    </row>
    <row r="9760" spans="1:17" x14ac:dyDescent="0.35">
      <c r="A9760">
        <v>6393002140</v>
      </c>
      <c r="B9760" t="s">
        <v>6626</v>
      </c>
      <c r="C9760" t="s">
        <v>8762</v>
      </c>
      <c r="D9760">
        <v>130</v>
      </c>
      <c r="E9760" t="s">
        <v>6628</v>
      </c>
      <c r="F9760" t="s">
        <v>6628</v>
      </c>
      <c r="G9760" t="s">
        <v>6628</v>
      </c>
      <c r="H9760" t="s">
        <v>6628</v>
      </c>
      <c r="I9760" t="s">
        <v>21669</v>
      </c>
      <c r="J9760" t="s">
        <v>6630</v>
      </c>
      <c r="L9760" t="s">
        <v>6529</v>
      </c>
      <c r="M9760" t="s">
        <v>6630</v>
      </c>
      <c r="N9760" t="s">
        <v>6630</v>
      </c>
      <c r="O9760" t="s">
        <v>6630</v>
      </c>
      <c r="P9760" t="s">
        <v>6630</v>
      </c>
      <c r="Q9760" t="s">
        <v>6630</v>
      </c>
    </row>
    <row r="9761" spans="1:17" x14ac:dyDescent="0.35">
      <c r="A9761">
        <v>9493100340</v>
      </c>
      <c r="B9761" t="s">
        <v>6626</v>
      </c>
      <c r="C9761" t="s">
        <v>6356</v>
      </c>
      <c r="D9761">
        <v>200</v>
      </c>
      <c r="E9761" t="s">
        <v>6366</v>
      </c>
      <c r="F9761">
        <v>207</v>
      </c>
      <c r="G9761" t="s">
        <v>8690</v>
      </c>
      <c r="H9761">
        <v>320</v>
      </c>
      <c r="I9761" t="s">
        <v>21670</v>
      </c>
      <c r="J9761" t="s">
        <v>6630</v>
      </c>
      <c r="L9761" t="s">
        <v>6529</v>
      </c>
      <c r="M9761" t="s">
        <v>6630</v>
      </c>
      <c r="N9761">
        <v>10002122</v>
      </c>
      <c r="O9761" t="s">
        <v>6630</v>
      </c>
      <c r="P9761" t="s">
        <v>21671</v>
      </c>
      <c r="Q9761" t="s">
        <v>6630</v>
      </c>
    </row>
    <row r="9762" spans="1:17" x14ac:dyDescent="0.35">
      <c r="A9762" t="s">
        <v>21672</v>
      </c>
      <c r="B9762" t="s">
        <v>6626</v>
      </c>
      <c r="C9762" t="s">
        <v>6628</v>
      </c>
      <c r="D9762" t="s">
        <v>6628</v>
      </c>
      <c r="E9762" t="s">
        <v>6628</v>
      </c>
      <c r="F9762" t="s">
        <v>6628</v>
      </c>
      <c r="G9762" t="s">
        <v>6628</v>
      </c>
      <c r="H9762" t="s">
        <v>6628</v>
      </c>
      <c r="I9762" t="s">
        <v>21673</v>
      </c>
      <c r="J9762" t="s">
        <v>6630</v>
      </c>
      <c r="L9762" t="s">
        <v>6529</v>
      </c>
      <c r="M9762" t="s">
        <v>6630</v>
      </c>
      <c r="N9762" t="s">
        <v>6630</v>
      </c>
      <c r="O9762" t="s">
        <v>6630</v>
      </c>
      <c r="P9762" t="s">
        <v>6630</v>
      </c>
      <c r="Q9762" t="s">
        <v>6630</v>
      </c>
    </row>
    <row r="9763" spans="1:17" x14ac:dyDescent="0.35">
      <c r="A9763" t="s">
        <v>21674</v>
      </c>
      <c r="B9763" t="s">
        <v>6626</v>
      </c>
      <c r="C9763" t="s">
        <v>6628</v>
      </c>
      <c r="D9763" t="s">
        <v>6628</v>
      </c>
      <c r="E9763" t="s">
        <v>6628</v>
      </c>
      <c r="F9763" t="s">
        <v>6628</v>
      </c>
      <c r="G9763" t="s">
        <v>6628</v>
      </c>
      <c r="H9763" t="s">
        <v>6628</v>
      </c>
      <c r="I9763" t="s">
        <v>21675</v>
      </c>
      <c r="J9763" t="s">
        <v>6630</v>
      </c>
      <c r="L9763" t="s">
        <v>6529</v>
      </c>
      <c r="M9763" t="s">
        <v>6630</v>
      </c>
      <c r="N9763" t="s">
        <v>6630</v>
      </c>
      <c r="O9763" t="s">
        <v>6630</v>
      </c>
      <c r="P9763" t="s">
        <v>6630</v>
      </c>
      <c r="Q9763" t="s">
        <v>6630</v>
      </c>
    </row>
    <row r="9764" spans="1:17" x14ac:dyDescent="0.35">
      <c r="A9764">
        <v>10526</v>
      </c>
      <c r="B9764" t="s">
        <v>6626</v>
      </c>
      <c r="C9764" t="s">
        <v>8365</v>
      </c>
      <c r="D9764">
        <v>105</v>
      </c>
      <c r="E9764" t="s">
        <v>6628</v>
      </c>
      <c r="F9764" t="s">
        <v>6628</v>
      </c>
      <c r="G9764" t="s">
        <v>8367</v>
      </c>
      <c r="H9764">
        <v>5</v>
      </c>
      <c r="I9764" t="s">
        <v>18700</v>
      </c>
      <c r="J9764" t="s">
        <v>6630</v>
      </c>
      <c r="L9764" t="s">
        <v>6526</v>
      </c>
      <c r="M9764" t="s">
        <v>6630</v>
      </c>
      <c r="N9764" t="s">
        <v>6630</v>
      </c>
      <c r="O9764" t="s">
        <v>21676</v>
      </c>
      <c r="P9764" t="s">
        <v>6630</v>
      </c>
      <c r="Q9764" t="s">
        <v>6630</v>
      </c>
    </row>
    <row r="9765" spans="1:17" x14ac:dyDescent="0.35">
      <c r="A9765">
        <v>9418114823</v>
      </c>
      <c r="B9765" t="s">
        <v>6626</v>
      </c>
      <c r="C9765" t="s">
        <v>6356</v>
      </c>
      <c r="D9765">
        <v>200</v>
      </c>
      <c r="E9765" t="s">
        <v>6366</v>
      </c>
      <c r="F9765">
        <v>207</v>
      </c>
      <c r="G9765" t="s">
        <v>176</v>
      </c>
      <c r="H9765">
        <v>705</v>
      </c>
      <c r="I9765" t="s">
        <v>21677</v>
      </c>
      <c r="J9765">
        <v>20800</v>
      </c>
      <c r="L9765" t="s">
        <v>6529</v>
      </c>
      <c r="M9765">
        <v>10015181</v>
      </c>
      <c r="N9765">
        <v>10028495</v>
      </c>
      <c r="O9765" t="s">
        <v>6630</v>
      </c>
      <c r="P9765" t="s">
        <v>6630</v>
      </c>
      <c r="Q9765">
        <v>700</v>
      </c>
    </row>
    <row r="9766" spans="1:17" x14ac:dyDescent="0.35">
      <c r="A9766" t="s">
        <v>21678</v>
      </c>
      <c r="B9766" t="s">
        <v>6626</v>
      </c>
      <c r="C9766" t="s">
        <v>6628</v>
      </c>
      <c r="D9766" t="s">
        <v>6628</v>
      </c>
      <c r="E9766" t="s">
        <v>6628</v>
      </c>
      <c r="F9766" t="s">
        <v>6628</v>
      </c>
      <c r="G9766" t="s">
        <v>6628</v>
      </c>
      <c r="H9766" t="s">
        <v>6628</v>
      </c>
      <c r="I9766" t="s">
        <v>14254</v>
      </c>
      <c r="J9766" t="s">
        <v>6630</v>
      </c>
      <c r="L9766" t="s">
        <v>6526</v>
      </c>
      <c r="M9766" t="s">
        <v>6630</v>
      </c>
      <c r="N9766" t="s">
        <v>6630</v>
      </c>
      <c r="O9766" t="s">
        <v>6630</v>
      </c>
      <c r="P9766" t="s">
        <v>6630</v>
      </c>
      <c r="Q9766" t="s">
        <v>6630</v>
      </c>
    </row>
    <row r="9767" spans="1:17" x14ac:dyDescent="0.35">
      <c r="A9767">
        <v>9419114929</v>
      </c>
      <c r="B9767" t="s">
        <v>6626</v>
      </c>
      <c r="C9767" t="s">
        <v>6356</v>
      </c>
      <c r="D9767">
        <v>200</v>
      </c>
      <c r="E9767" t="s">
        <v>6645</v>
      </c>
      <c r="F9767">
        <v>201</v>
      </c>
      <c r="G9767" t="s">
        <v>6638</v>
      </c>
      <c r="H9767">
        <v>415</v>
      </c>
      <c r="I9767" t="s">
        <v>13409</v>
      </c>
      <c r="J9767">
        <v>29001</v>
      </c>
      <c r="L9767" t="s">
        <v>6529</v>
      </c>
      <c r="M9767">
        <v>13812817</v>
      </c>
      <c r="N9767">
        <v>13124580</v>
      </c>
      <c r="O9767" t="s">
        <v>6630</v>
      </c>
      <c r="P9767" t="s">
        <v>6630</v>
      </c>
      <c r="Q9767" t="s">
        <v>6630</v>
      </c>
    </row>
    <row r="9768" spans="1:17" x14ac:dyDescent="0.35">
      <c r="A9768">
        <v>9408109518</v>
      </c>
      <c r="B9768" t="s">
        <v>6626</v>
      </c>
      <c r="C9768" t="s">
        <v>6356</v>
      </c>
      <c r="D9768">
        <v>200</v>
      </c>
      <c r="E9768" t="s">
        <v>6366</v>
      </c>
      <c r="F9768">
        <v>207</v>
      </c>
      <c r="G9768" t="s">
        <v>176</v>
      </c>
      <c r="H9768">
        <v>705</v>
      </c>
      <c r="I9768" t="s">
        <v>21679</v>
      </c>
      <c r="J9768">
        <v>20800</v>
      </c>
      <c r="L9768" t="s">
        <v>6529</v>
      </c>
      <c r="M9768">
        <v>10506697</v>
      </c>
      <c r="N9768">
        <v>10421714</v>
      </c>
      <c r="O9768" t="s">
        <v>6630</v>
      </c>
      <c r="P9768">
        <v>20800.804011</v>
      </c>
      <c r="Q9768">
        <v>700</v>
      </c>
    </row>
    <row r="9769" spans="1:17" x14ac:dyDescent="0.35">
      <c r="A9769">
        <v>9414112236</v>
      </c>
      <c r="B9769" t="s">
        <v>6626</v>
      </c>
      <c r="C9769" t="s">
        <v>6356</v>
      </c>
      <c r="D9769">
        <v>200</v>
      </c>
      <c r="E9769" t="s">
        <v>6357</v>
      </c>
      <c r="F9769">
        <v>209</v>
      </c>
      <c r="G9769" t="s">
        <v>977</v>
      </c>
      <c r="H9769">
        <v>310</v>
      </c>
      <c r="I9769" t="s">
        <v>21680</v>
      </c>
      <c r="J9769">
        <v>13670</v>
      </c>
      <c r="L9769" t="s">
        <v>6529</v>
      </c>
      <c r="M9769">
        <v>10169715</v>
      </c>
      <c r="N9769">
        <v>10128278</v>
      </c>
      <c r="O9769">
        <v>30461</v>
      </c>
      <c r="P9769" t="s">
        <v>6630</v>
      </c>
      <c r="Q9769" t="s">
        <v>6630</v>
      </c>
    </row>
    <row r="9770" spans="1:17" x14ac:dyDescent="0.35">
      <c r="A9770">
        <v>6805108561</v>
      </c>
      <c r="B9770" t="s">
        <v>6626</v>
      </c>
      <c r="C9770" t="s">
        <v>6356</v>
      </c>
      <c r="D9770">
        <v>200</v>
      </c>
      <c r="E9770" t="s">
        <v>5245</v>
      </c>
      <c r="F9770">
        <v>202</v>
      </c>
      <c r="G9770" t="s">
        <v>5245</v>
      </c>
      <c r="H9770">
        <v>450</v>
      </c>
      <c r="I9770" t="s">
        <v>21681</v>
      </c>
      <c r="J9770" t="s">
        <v>6630</v>
      </c>
      <c r="L9770" t="s">
        <v>6529</v>
      </c>
      <c r="M9770">
        <v>10003774</v>
      </c>
      <c r="N9770">
        <v>10547157</v>
      </c>
      <c r="O9770" t="s">
        <v>6630</v>
      </c>
      <c r="P9770" t="s">
        <v>6630</v>
      </c>
      <c r="Q9770" t="s">
        <v>6630</v>
      </c>
    </row>
    <row r="9771" spans="1:17" x14ac:dyDescent="0.35">
      <c r="A9771">
        <v>80457002</v>
      </c>
      <c r="B9771" t="s">
        <v>6334</v>
      </c>
      <c r="C9771" t="s">
        <v>6766</v>
      </c>
      <c r="D9771">
        <v>120</v>
      </c>
      <c r="E9771" t="s">
        <v>6627</v>
      </c>
      <c r="F9771">
        <v>145</v>
      </c>
      <c r="G9771" t="s">
        <v>6627</v>
      </c>
      <c r="H9771">
        <v>15</v>
      </c>
      <c r="I9771" t="s">
        <v>21682</v>
      </c>
      <c r="J9771" t="s">
        <v>6630</v>
      </c>
      <c r="L9771" t="s">
        <v>6526</v>
      </c>
      <c r="M9771" t="s">
        <v>6630</v>
      </c>
      <c r="N9771" t="s">
        <v>6630</v>
      </c>
      <c r="O9771" t="s">
        <v>6630</v>
      </c>
      <c r="P9771" t="s">
        <v>6630</v>
      </c>
      <c r="Q9771" t="s">
        <v>6630</v>
      </c>
    </row>
    <row r="9772" spans="1:17" x14ac:dyDescent="0.35">
      <c r="A9772">
        <v>9416113469</v>
      </c>
      <c r="B9772" t="s">
        <v>6626</v>
      </c>
      <c r="C9772" t="s">
        <v>6356</v>
      </c>
      <c r="D9772">
        <v>200</v>
      </c>
      <c r="E9772" t="s">
        <v>6645</v>
      </c>
      <c r="F9772">
        <v>201</v>
      </c>
      <c r="G9772" t="s">
        <v>6638</v>
      </c>
      <c r="H9772">
        <v>415</v>
      </c>
      <c r="I9772" t="s">
        <v>17310</v>
      </c>
      <c r="J9772">
        <v>20115</v>
      </c>
      <c r="L9772" t="s">
        <v>6529</v>
      </c>
      <c r="M9772">
        <v>13312222</v>
      </c>
      <c r="N9772">
        <v>13124580</v>
      </c>
      <c r="O9772" t="s">
        <v>6630</v>
      </c>
      <c r="P9772" t="s">
        <v>6630</v>
      </c>
      <c r="Q9772" t="s">
        <v>6630</v>
      </c>
    </row>
    <row r="9773" spans="1:17" x14ac:dyDescent="0.35">
      <c r="A9773">
        <v>3517114282</v>
      </c>
      <c r="B9773" t="s">
        <v>6626</v>
      </c>
      <c r="C9773" t="s">
        <v>6356</v>
      </c>
      <c r="D9773">
        <v>200</v>
      </c>
      <c r="E9773" t="s">
        <v>5245</v>
      </c>
      <c r="F9773">
        <v>202</v>
      </c>
      <c r="G9773" t="s">
        <v>5245</v>
      </c>
      <c r="H9773">
        <v>450</v>
      </c>
      <c r="I9773" t="s">
        <v>21683</v>
      </c>
      <c r="J9773">
        <v>20200</v>
      </c>
      <c r="L9773" t="s">
        <v>6529</v>
      </c>
      <c r="M9773">
        <v>12435538</v>
      </c>
      <c r="N9773" t="s">
        <v>6630</v>
      </c>
      <c r="O9773" s="3">
        <v>3351833519</v>
      </c>
      <c r="P9773" t="s">
        <v>6630</v>
      </c>
      <c r="Q9773" t="s">
        <v>6630</v>
      </c>
    </row>
    <row r="9774" spans="1:17" x14ac:dyDescent="0.35">
      <c r="A9774" t="s">
        <v>21684</v>
      </c>
      <c r="B9774" t="s">
        <v>6626</v>
      </c>
      <c r="C9774" t="s">
        <v>6627</v>
      </c>
      <c r="D9774">
        <v>145</v>
      </c>
      <c r="E9774" t="s">
        <v>6628</v>
      </c>
      <c r="F9774" t="s">
        <v>6628</v>
      </c>
      <c r="G9774" t="s">
        <v>6628</v>
      </c>
      <c r="H9774" t="s">
        <v>6628</v>
      </c>
      <c r="I9774" t="s">
        <v>14857</v>
      </c>
      <c r="J9774" t="s">
        <v>6630</v>
      </c>
      <c r="L9774" t="s">
        <v>6526</v>
      </c>
      <c r="M9774" t="s">
        <v>6630</v>
      </c>
      <c r="N9774" t="s">
        <v>6630</v>
      </c>
      <c r="O9774" t="s">
        <v>6630</v>
      </c>
      <c r="P9774" t="s">
        <v>6630</v>
      </c>
      <c r="Q9774" t="s">
        <v>6630</v>
      </c>
    </row>
    <row r="9775" spans="1:17" x14ac:dyDescent="0.35">
      <c r="A9775" t="s">
        <v>21685</v>
      </c>
      <c r="B9775" t="s">
        <v>6626</v>
      </c>
      <c r="C9775" t="s">
        <v>6628</v>
      </c>
      <c r="D9775" t="s">
        <v>6628</v>
      </c>
      <c r="E9775" t="s">
        <v>6628</v>
      </c>
      <c r="F9775" t="s">
        <v>6628</v>
      </c>
      <c r="G9775" t="s">
        <v>6628</v>
      </c>
      <c r="H9775" t="s">
        <v>6628</v>
      </c>
      <c r="I9775" t="s">
        <v>9796</v>
      </c>
      <c r="J9775" t="s">
        <v>6630</v>
      </c>
      <c r="L9775" t="s">
        <v>6529</v>
      </c>
      <c r="M9775" t="s">
        <v>6630</v>
      </c>
      <c r="N9775" t="s">
        <v>6630</v>
      </c>
      <c r="O9775" t="s">
        <v>6630</v>
      </c>
      <c r="P9775" t="s">
        <v>6630</v>
      </c>
      <c r="Q9775" t="s">
        <v>6630</v>
      </c>
    </row>
    <row r="9776" spans="1:17" x14ac:dyDescent="0.35">
      <c r="A9776">
        <v>9419114578</v>
      </c>
      <c r="B9776" t="s">
        <v>6334</v>
      </c>
      <c r="C9776" t="s">
        <v>6540</v>
      </c>
      <c r="D9776">
        <v>131</v>
      </c>
      <c r="E9776" t="s">
        <v>6672</v>
      </c>
      <c r="F9776">
        <v>703</v>
      </c>
      <c r="G9776" t="s">
        <v>3068</v>
      </c>
      <c r="H9776">
        <v>830</v>
      </c>
      <c r="I9776" t="s">
        <v>21686</v>
      </c>
      <c r="J9776">
        <v>13260</v>
      </c>
      <c r="L9776" t="s">
        <v>6529</v>
      </c>
      <c r="M9776">
        <v>15714997</v>
      </c>
      <c r="N9776" t="s">
        <v>6630</v>
      </c>
      <c r="O9776" t="s">
        <v>6630</v>
      </c>
      <c r="P9776" t="s">
        <v>6630</v>
      </c>
      <c r="Q9776" t="s">
        <v>6630</v>
      </c>
    </row>
    <row r="9777" spans="1:17" x14ac:dyDescent="0.35">
      <c r="A9777">
        <v>9404108109</v>
      </c>
      <c r="B9777" t="s">
        <v>6626</v>
      </c>
      <c r="C9777" t="s">
        <v>6356</v>
      </c>
      <c r="D9777">
        <v>200</v>
      </c>
      <c r="E9777" t="s">
        <v>6366</v>
      </c>
      <c r="F9777">
        <v>207</v>
      </c>
      <c r="G9777" t="s">
        <v>6638</v>
      </c>
      <c r="H9777">
        <v>415</v>
      </c>
      <c r="I9777" t="s">
        <v>21687</v>
      </c>
      <c r="J9777">
        <v>29002</v>
      </c>
      <c r="L9777" t="s">
        <v>6529</v>
      </c>
      <c r="M9777">
        <v>10501651</v>
      </c>
      <c r="N9777">
        <v>10811878</v>
      </c>
      <c r="O9777" t="s">
        <v>17306</v>
      </c>
      <c r="P9777" t="s">
        <v>21688</v>
      </c>
      <c r="Q9777" t="s">
        <v>6630</v>
      </c>
    </row>
    <row r="9778" spans="1:17" x14ac:dyDescent="0.35">
      <c r="A9778">
        <v>6305108589</v>
      </c>
      <c r="B9778" t="s">
        <v>6626</v>
      </c>
      <c r="C9778" t="s">
        <v>6356</v>
      </c>
      <c r="D9778">
        <v>200</v>
      </c>
      <c r="E9778" t="s">
        <v>6366</v>
      </c>
      <c r="F9778">
        <v>207</v>
      </c>
      <c r="G9778" t="s">
        <v>6638</v>
      </c>
      <c r="H9778">
        <v>415</v>
      </c>
      <c r="I9778" t="s">
        <v>21689</v>
      </c>
      <c r="J9778" t="s">
        <v>6630</v>
      </c>
      <c r="L9778" t="s">
        <v>6529</v>
      </c>
      <c r="M9778">
        <v>10803544</v>
      </c>
      <c r="N9778">
        <v>10716782</v>
      </c>
      <c r="O9778" t="s">
        <v>21690</v>
      </c>
      <c r="P9778" t="s">
        <v>21691</v>
      </c>
      <c r="Q9778" t="s">
        <v>6630</v>
      </c>
    </row>
    <row r="9779" spans="1:17" x14ac:dyDescent="0.35">
      <c r="A9779">
        <v>9416113459</v>
      </c>
      <c r="B9779" t="s">
        <v>6626</v>
      </c>
      <c r="C9779" t="s">
        <v>6628</v>
      </c>
      <c r="D9779" t="s">
        <v>6628</v>
      </c>
      <c r="E9779" t="s">
        <v>6628</v>
      </c>
      <c r="F9779" t="s">
        <v>6628</v>
      </c>
      <c r="G9779" t="s">
        <v>6628</v>
      </c>
      <c r="H9779" t="s">
        <v>6628</v>
      </c>
      <c r="I9779" t="s">
        <v>7524</v>
      </c>
      <c r="J9779" t="s">
        <v>6630</v>
      </c>
      <c r="L9779" t="s">
        <v>6529</v>
      </c>
      <c r="M9779" t="s">
        <v>6630</v>
      </c>
      <c r="N9779" t="s">
        <v>6630</v>
      </c>
      <c r="O9779" t="s">
        <v>7524</v>
      </c>
      <c r="P9779" t="s">
        <v>6630</v>
      </c>
      <c r="Q9779">
        <v>700</v>
      </c>
    </row>
    <row r="9780" spans="1:17" x14ac:dyDescent="0.35">
      <c r="A9780">
        <v>9411110715</v>
      </c>
      <c r="B9780" t="s">
        <v>6626</v>
      </c>
      <c r="C9780" t="s">
        <v>6356</v>
      </c>
      <c r="D9780">
        <v>200</v>
      </c>
      <c r="E9780" t="s">
        <v>6366</v>
      </c>
      <c r="F9780">
        <v>207</v>
      </c>
      <c r="G9780" t="s">
        <v>6808</v>
      </c>
      <c r="H9780">
        <v>805</v>
      </c>
      <c r="I9780" t="s">
        <v>19491</v>
      </c>
      <c r="J9780">
        <v>29102</v>
      </c>
      <c r="L9780" t="s">
        <v>6529</v>
      </c>
      <c r="M9780">
        <v>11309142</v>
      </c>
      <c r="N9780">
        <v>12979105</v>
      </c>
      <c r="O9780">
        <v>29567</v>
      </c>
      <c r="P9780" t="s">
        <v>6630</v>
      </c>
      <c r="Q9780" t="s">
        <v>6630</v>
      </c>
    </row>
    <row r="9781" spans="1:17" x14ac:dyDescent="0.35">
      <c r="A9781">
        <v>9418114755</v>
      </c>
      <c r="B9781" t="s">
        <v>6626</v>
      </c>
      <c r="C9781" t="s">
        <v>6540</v>
      </c>
      <c r="D9781">
        <v>131</v>
      </c>
      <c r="E9781" t="s">
        <v>2905</v>
      </c>
      <c r="F9781">
        <v>300</v>
      </c>
      <c r="G9781" t="s">
        <v>2845</v>
      </c>
      <c r="H9781">
        <v>107</v>
      </c>
      <c r="I9781" t="s">
        <v>21692</v>
      </c>
      <c r="J9781">
        <v>20120</v>
      </c>
      <c r="L9781" t="s">
        <v>6529</v>
      </c>
      <c r="M9781">
        <v>11277777</v>
      </c>
      <c r="N9781">
        <v>12939867</v>
      </c>
      <c r="O9781">
        <v>33350</v>
      </c>
      <c r="P9781" t="s">
        <v>6630</v>
      </c>
      <c r="Q9781" t="s">
        <v>6630</v>
      </c>
    </row>
    <row r="9782" spans="1:17" x14ac:dyDescent="0.35">
      <c r="A9782">
        <v>13260</v>
      </c>
      <c r="B9782" t="s">
        <v>6334</v>
      </c>
      <c r="C9782" t="s">
        <v>6540</v>
      </c>
      <c r="D9782">
        <v>131</v>
      </c>
      <c r="E9782" t="s">
        <v>2905</v>
      </c>
      <c r="F9782">
        <v>300</v>
      </c>
      <c r="G9782" t="s">
        <v>6628</v>
      </c>
      <c r="H9782" t="s">
        <v>6628</v>
      </c>
      <c r="I9782" t="s">
        <v>21693</v>
      </c>
      <c r="J9782">
        <v>13200</v>
      </c>
      <c r="L9782" t="s">
        <v>6526</v>
      </c>
      <c r="M9782">
        <v>11354613</v>
      </c>
      <c r="N9782" t="s">
        <v>6630</v>
      </c>
      <c r="O9782" t="s">
        <v>6630</v>
      </c>
      <c r="P9782" t="s">
        <v>6630</v>
      </c>
      <c r="Q9782" t="s">
        <v>6630</v>
      </c>
    </row>
    <row r="9783" spans="1:17" x14ac:dyDescent="0.35">
      <c r="A9783">
        <v>7902105534</v>
      </c>
      <c r="B9783" t="s">
        <v>6626</v>
      </c>
      <c r="C9783" t="s">
        <v>6540</v>
      </c>
      <c r="D9783">
        <v>131</v>
      </c>
      <c r="E9783" t="s">
        <v>13747</v>
      </c>
      <c r="F9783">
        <v>306</v>
      </c>
      <c r="G9783" t="s">
        <v>3774</v>
      </c>
      <c r="H9783">
        <v>100</v>
      </c>
      <c r="I9783" t="s">
        <v>21694</v>
      </c>
      <c r="J9783" t="s">
        <v>6630</v>
      </c>
      <c r="L9783" t="s">
        <v>6529</v>
      </c>
      <c r="M9783">
        <v>10512018</v>
      </c>
      <c r="N9783" t="s">
        <v>6630</v>
      </c>
      <c r="O9783" t="s">
        <v>6630</v>
      </c>
      <c r="P9783" t="s">
        <v>6694</v>
      </c>
      <c r="Q9783" t="s">
        <v>6630</v>
      </c>
    </row>
    <row r="9784" spans="1:17" x14ac:dyDescent="0.35">
      <c r="A9784" t="s">
        <v>21695</v>
      </c>
      <c r="B9784" t="s">
        <v>6626</v>
      </c>
      <c r="C9784" t="s">
        <v>6628</v>
      </c>
      <c r="D9784" t="s">
        <v>6628</v>
      </c>
      <c r="E9784" t="s">
        <v>6628</v>
      </c>
      <c r="F9784" t="s">
        <v>6628</v>
      </c>
      <c r="G9784" t="s">
        <v>6628</v>
      </c>
      <c r="H9784" t="s">
        <v>6628</v>
      </c>
      <c r="I9784" t="s">
        <v>21696</v>
      </c>
      <c r="J9784" t="s">
        <v>6630</v>
      </c>
      <c r="L9784" t="s">
        <v>6526</v>
      </c>
      <c r="M9784" t="s">
        <v>6630</v>
      </c>
      <c r="N9784" t="s">
        <v>6630</v>
      </c>
      <c r="O9784" t="s">
        <v>6630</v>
      </c>
      <c r="P9784" t="s">
        <v>6630</v>
      </c>
      <c r="Q9784" t="s">
        <v>6630</v>
      </c>
    </row>
    <row r="9785" spans="1:17" x14ac:dyDescent="0.35">
      <c r="A9785" t="s">
        <v>21697</v>
      </c>
      <c r="B9785" t="s">
        <v>6626</v>
      </c>
      <c r="C9785" t="s">
        <v>6628</v>
      </c>
      <c r="D9785" t="s">
        <v>6628</v>
      </c>
      <c r="E9785" t="s">
        <v>6628</v>
      </c>
      <c r="F9785" t="s">
        <v>6628</v>
      </c>
      <c r="G9785" t="s">
        <v>6628</v>
      </c>
      <c r="H9785" t="s">
        <v>6628</v>
      </c>
      <c r="I9785" t="s">
        <v>21698</v>
      </c>
      <c r="J9785" t="s">
        <v>6630</v>
      </c>
      <c r="L9785" t="s">
        <v>6526</v>
      </c>
      <c r="M9785" t="s">
        <v>6630</v>
      </c>
      <c r="N9785" t="s">
        <v>6630</v>
      </c>
      <c r="O9785" t="s">
        <v>6630</v>
      </c>
      <c r="P9785" t="s">
        <v>6630</v>
      </c>
      <c r="Q9785" t="s">
        <v>6630</v>
      </c>
    </row>
    <row r="9786" spans="1:17" x14ac:dyDescent="0.35">
      <c r="A9786">
        <v>9419115215</v>
      </c>
      <c r="B9786" t="s">
        <v>6626</v>
      </c>
      <c r="C9786" t="s">
        <v>6356</v>
      </c>
      <c r="D9786">
        <v>200</v>
      </c>
      <c r="E9786" t="s">
        <v>6357</v>
      </c>
      <c r="F9786">
        <v>209</v>
      </c>
      <c r="G9786" t="s">
        <v>1998</v>
      </c>
      <c r="H9786">
        <v>335</v>
      </c>
      <c r="I9786" t="s">
        <v>21699</v>
      </c>
      <c r="J9786">
        <v>13840</v>
      </c>
      <c r="L9786" t="s">
        <v>6529</v>
      </c>
      <c r="M9786">
        <v>11209117</v>
      </c>
      <c r="N9786" t="s">
        <v>6630</v>
      </c>
      <c r="O9786" t="s">
        <v>6630</v>
      </c>
      <c r="P9786" t="s">
        <v>6630</v>
      </c>
      <c r="Q9786" t="s">
        <v>6630</v>
      </c>
    </row>
    <row r="9787" spans="1:17" x14ac:dyDescent="0.35">
      <c r="A9787">
        <v>8704108419</v>
      </c>
      <c r="B9787" t="s">
        <v>6626</v>
      </c>
      <c r="C9787" t="s">
        <v>6356</v>
      </c>
      <c r="D9787">
        <v>200</v>
      </c>
      <c r="E9787" t="s">
        <v>6701</v>
      </c>
      <c r="F9787">
        <v>500</v>
      </c>
      <c r="G9787" t="s">
        <v>7639</v>
      </c>
      <c r="H9787">
        <v>63</v>
      </c>
      <c r="I9787" t="s">
        <v>21700</v>
      </c>
      <c r="J9787">
        <v>12029</v>
      </c>
      <c r="L9787" t="s">
        <v>6529</v>
      </c>
      <c r="M9787">
        <v>10597808</v>
      </c>
      <c r="N9787" t="s">
        <v>6630</v>
      </c>
      <c r="O9787" t="s">
        <v>6630</v>
      </c>
      <c r="P9787" t="s">
        <v>21701</v>
      </c>
      <c r="Q9787" t="s">
        <v>6630</v>
      </c>
    </row>
    <row r="9788" spans="1:17" x14ac:dyDescent="0.35">
      <c r="A9788">
        <v>8704108242</v>
      </c>
      <c r="B9788" t="s">
        <v>6626</v>
      </c>
      <c r="C9788" t="s">
        <v>6356</v>
      </c>
      <c r="D9788">
        <v>200</v>
      </c>
      <c r="E9788" t="s">
        <v>6701</v>
      </c>
      <c r="F9788">
        <v>500</v>
      </c>
      <c r="G9788" t="s">
        <v>7166</v>
      </c>
      <c r="H9788">
        <v>61</v>
      </c>
      <c r="I9788" t="s">
        <v>21702</v>
      </c>
      <c r="J9788">
        <v>12028</v>
      </c>
      <c r="L9788" t="s">
        <v>6529</v>
      </c>
      <c r="M9788">
        <v>10793374</v>
      </c>
      <c r="N9788" t="s">
        <v>6630</v>
      </c>
      <c r="O9788" t="s">
        <v>6630</v>
      </c>
      <c r="P9788" t="s">
        <v>21703</v>
      </c>
      <c r="Q9788" t="s">
        <v>6630</v>
      </c>
    </row>
    <row r="9789" spans="1:17" x14ac:dyDescent="0.35">
      <c r="A9789">
        <v>8702107352</v>
      </c>
      <c r="B9789" t="s">
        <v>6626</v>
      </c>
      <c r="C9789" t="s">
        <v>6766</v>
      </c>
      <c r="D9789">
        <v>120</v>
      </c>
      <c r="E9789" t="s">
        <v>6628</v>
      </c>
      <c r="F9789" t="s">
        <v>6628</v>
      </c>
      <c r="G9789" t="s">
        <v>9803</v>
      </c>
      <c r="H9789">
        <v>50</v>
      </c>
      <c r="I9789" t="s">
        <v>21704</v>
      </c>
      <c r="J9789">
        <v>12005</v>
      </c>
      <c r="L9789" t="s">
        <v>6529</v>
      </c>
      <c r="M9789">
        <v>10058628</v>
      </c>
      <c r="N9789" t="s">
        <v>6630</v>
      </c>
      <c r="O9789" t="s">
        <v>21705</v>
      </c>
      <c r="P9789" t="s">
        <v>21706</v>
      </c>
      <c r="Q9789" t="s">
        <v>6630</v>
      </c>
    </row>
    <row r="9790" spans="1:17" x14ac:dyDescent="0.35">
      <c r="A9790">
        <v>9404108200</v>
      </c>
      <c r="B9790" t="s">
        <v>6626</v>
      </c>
      <c r="C9790" t="s">
        <v>6356</v>
      </c>
      <c r="D9790">
        <v>200</v>
      </c>
      <c r="E9790" t="s">
        <v>6659</v>
      </c>
      <c r="F9790">
        <v>208</v>
      </c>
      <c r="G9790" t="s">
        <v>977</v>
      </c>
      <c r="H9790">
        <v>310</v>
      </c>
      <c r="I9790" t="s">
        <v>21707</v>
      </c>
      <c r="J9790" t="s">
        <v>6630</v>
      </c>
      <c r="L9790" t="s">
        <v>6529</v>
      </c>
      <c r="M9790">
        <v>10197353</v>
      </c>
      <c r="N9790">
        <v>10601803</v>
      </c>
      <c r="O9790" t="s">
        <v>21708</v>
      </c>
      <c r="P9790" t="s">
        <v>21709</v>
      </c>
      <c r="Q9790" t="s">
        <v>6630</v>
      </c>
    </row>
    <row r="9791" spans="1:17" x14ac:dyDescent="0.35">
      <c r="A9791">
        <v>28120</v>
      </c>
      <c r="B9791" t="s">
        <v>6626</v>
      </c>
      <c r="C9791" t="s">
        <v>6356</v>
      </c>
      <c r="D9791">
        <v>200</v>
      </c>
      <c r="E9791" t="s">
        <v>6366</v>
      </c>
      <c r="F9791">
        <v>207</v>
      </c>
      <c r="G9791" t="s">
        <v>6640</v>
      </c>
      <c r="H9791">
        <v>746</v>
      </c>
      <c r="I9791" t="s">
        <v>19156</v>
      </c>
      <c r="J9791" t="s">
        <v>6630</v>
      </c>
      <c r="L9791" t="s">
        <v>6526</v>
      </c>
      <c r="M9791" t="s">
        <v>6630</v>
      </c>
      <c r="N9791" t="s">
        <v>6630</v>
      </c>
      <c r="O9791" t="s">
        <v>6630</v>
      </c>
      <c r="P9791" t="s">
        <v>6630</v>
      </c>
      <c r="Q9791" t="s">
        <v>6630</v>
      </c>
    </row>
    <row r="9792" spans="1:17" x14ac:dyDescent="0.35">
      <c r="A9792" t="s">
        <v>21710</v>
      </c>
      <c r="B9792" t="s">
        <v>6626</v>
      </c>
      <c r="C9792" t="s">
        <v>6628</v>
      </c>
      <c r="D9792" t="s">
        <v>6628</v>
      </c>
      <c r="E9792" t="s">
        <v>6628</v>
      </c>
      <c r="F9792" t="s">
        <v>6628</v>
      </c>
      <c r="G9792" t="s">
        <v>6628</v>
      </c>
      <c r="H9792" t="s">
        <v>6628</v>
      </c>
      <c r="I9792" t="s">
        <v>9885</v>
      </c>
      <c r="J9792" t="s">
        <v>6630</v>
      </c>
      <c r="L9792" t="s">
        <v>6526</v>
      </c>
      <c r="M9792" t="s">
        <v>6630</v>
      </c>
      <c r="N9792" t="s">
        <v>6630</v>
      </c>
      <c r="O9792" t="s">
        <v>6630</v>
      </c>
      <c r="P9792" t="s">
        <v>6630</v>
      </c>
      <c r="Q9792" t="s">
        <v>6630</v>
      </c>
    </row>
    <row r="9793" spans="1:17" x14ac:dyDescent="0.35">
      <c r="A9793">
        <v>3593100310</v>
      </c>
      <c r="B9793" t="s">
        <v>6626</v>
      </c>
      <c r="C9793" t="s">
        <v>6356</v>
      </c>
      <c r="D9793">
        <v>200</v>
      </c>
      <c r="E9793" t="s">
        <v>5245</v>
      </c>
      <c r="F9793">
        <v>202</v>
      </c>
      <c r="G9793" t="s">
        <v>5245</v>
      </c>
      <c r="H9793">
        <v>450</v>
      </c>
      <c r="I9793" t="s">
        <v>21711</v>
      </c>
      <c r="J9793" t="s">
        <v>6630</v>
      </c>
      <c r="L9793" t="s">
        <v>6529</v>
      </c>
      <c r="M9793" t="s">
        <v>6630</v>
      </c>
      <c r="N9793" t="s">
        <v>6630</v>
      </c>
      <c r="O9793" t="s">
        <v>6630</v>
      </c>
      <c r="P9793" t="s">
        <v>21712</v>
      </c>
      <c r="Q9793" t="s">
        <v>6630</v>
      </c>
    </row>
    <row r="9794" spans="1:17" x14ac:dyDescent="0.35">
      <c r="A9794">
        <v>9417113861</v>
      </c>
      <c r="B9794" t="s">
        <v>6626</v>
      </c>
      <c r="C9794" t="s">
        <v>6356</v>
      </c>
      <c r="D9794">
        <v>200</v>
      </c>
      <c r="E9794" t="s">
        <v>6645</v>
      </c>
      <c r="F9794">
        <v>201</v>
      </c>
      <c r="G9794" t="s">
        <v>8631</v>
      </c>
      <c r="H9794">
        <v>400</v>
      </c>
      <c r="I9794" t="s">
        <v>19225</v>
      </c>
      <c r="J9794">
        <v>20130</v>
      </c>
      <c r="L9794" t="s">
        <v>6529</v>
      </c>
      <c r="M9794">
        <v>11963275</v>
      </c>
      <c r="N9794" t="s">
        <v>6630</v>
      </c>
      <c r="O9794" t="s">
        <v>6630</v>
      </c>
      <c r="P9794" t="s">
        <v>6630</v>
      </c>
      <c r="Q9794">
        <v>100</v>
      </c>
    </row>
    <row r="9795" spans="1:17" x14ac:dyDescent="0.35">
      <c r="A9795">
        <v>7903107736</v>
      </c>
      <c r="B9795" t="s">
        <v>6626</v>
      </c>
      <c r="C9795" t="s">
        <v>6356</v>
      </c>
      <c r="D9795">
        <v>200</v>
      </c>
      <c r="E9795" t="s">
        <v>6366</v>
      </c>
      <c r="F9795">
        <v>207</v>
      </c>
      <c r="G9795" t="s">
        <v>6698</v>
      </c>
      <c r="H9795">
        <v>725</v>
      </c>
      <c r="I9795" t="s">
        <v>21713</v>
      </c>
      <c r="J9795">
        <v>20800</v>
      </c>
      <c r="L9795" t="s">
        <v>6529</v>
      </c>
      <c r="M9795">
        <v>10649831</v>
      </c>
      <c r="N9795">
        <v>10501941</v>
      </c>
      <c r="O9795" t="s">
        <v>6669</v>
      </c>
      <c r="P9795" t="s">
        <v>6876</v>
      </c>
      <c r="Q9795" t="s">
        <v>6630</v>
      </c>
    </row>
    <row r="9796" spans="1:17" x14ac:dyDescent="0.35">
      <c r="A9796" t="s">
        <v>21714</v>
      </c>
      <c r="B9796" t="s">
        <v>6334</v>
      </c>
      <c r="C9796" t="s">
        <v>6628</v>
      </c>
      <c r="D9796" t="s">
        <v>6628</v>
      </c>
      <c r="E9796" t="s">
        <v>6628</v>
      </c>
      <c r="F9796" t="s">
        <v>6628</v>
      </c>
      <c r="G9796" t="s">
        <v>6628</v>
      </c>
      <c r="H9796" t="s">
        <v>6628</v>
      </c>
      <c r="I9796" t="s">
        <v>21715</v>
      </c>
      <c r="J9796" t="s">
        <v>6630</v>
      </c>
      <c r="L9796" t="s">
        <v>6526</v>
      </c>
      <c r="M9796" t="s">
        <v>6630</v>
      </c>
      <c r="N9796" t="s">
        <v>6630</v>
      </c>
      <c r="O9796" t="s">
        <v>6630</v>
      </c>
      <c r="P9796" t="s">
        <v>6630</v>
      </c>
      <c r="Q9796" t="s">
        <v>6630</v>
      </c>
    </row>
    <row r="9797" spans="1:17" x14ac:dyDescent="0.35">
      <c r="A9797" t="s">
        <v>21716</v>
      </c>
      <c r="B9797" t="s">
        <v>6626</v>
      </c>
      <c r="C9797" t="s">
        <v>6628</v>
      </c>
      <c r="D9797" t="s">
        <v>6628</v>
      </c>
      <c r="E9797" t="s">
        <v>6628</v>
      </c>
      <c r="F9797" t="s">
        <v>6628</v>
      </c>
      <c r="G9797" t="s">
        <v>6628</v>
      </c>
      <c r="H9797" t="s">
        <v>6628</v>
      </c>
      <c r="I9797" t="s">
        <v>21717</v>
      </c>
      <c r="J9797" t="s">
        <v>6630</v>
      </c>
      <c r="L9797" t="s">
        <v>6526</v>
      </c>
      <c r="M9797" t="s">
        <v>6630</v>
      </c>
      <c r="N9797" t="s">
        <v>6630</v>
      </c>
      <c r="O9797" t="s">
        <v>6630</v>
      </c>
      <c r="P9797" t="s">
        <v>6630</v>
      </c>
      <c r="Q9797" t="s">
        <v>6630</v>
      </c>
    </row>
    <row r="9798" spans="1:17" x14ac:dyDescent="0.35">
      <c r="A9798" t="s">
        <v>21718</v>
      </c>
      <c r="B9798" t="s">
        <v>6626</v>
      </c>
      <c r="C9798" t="s">
        <v>6628</v>
      </c>
      <c r="D9798" t="s">
        <v>6628</v>
      </c>
      <c r="E9798" t="s">
        <v>6628</v>
      </c>
      <c r="F9798" t="s">
        <v>6628</v>
      </c>
      <c r="G9798" t="s">
        <v>6628</v>
      </c>
      <c r="H9798" t="s">
        <v>6628</v>
      </c>
      <c r="I9798" t="s">
        <v>21719</v>
      </c>
      <c r="J9798" t="s">
        <v>6630</v>
      </c>
      <c r="L9798" t="s">
        <v>6526</v>
      </c>
      <c r="M9798" t="s">
        <v>6630</v>
      </c>
      <c r="N9798" t="s">
        <v>6630</v>
      </c>
      <c r="O9798" t="s">
        <v>6630</v>
      </c>
      <c r="P9798" t="s">
        <v>6630</v>
      </c>
      <c r="Q9798" t="s">
        <v>6630</v>
      </c>
    </row>
    <row r="9799" spans="1:17" x14ac:dyDescent="0.35">
      <c r="A9799" t="s">
        <v>21720</v>
      </c>
      <c r="B9799" t="s">
        <v>6626</v>
      </c>
      <c r="C9799" t="s">
        <v>6628</v>
      </c>
      <c r="D9799" t="s">
        <v>6628</v>
      </c>
      <c r="E9799" t="s">
        <v>6628</v>
      </c>
      <c r="F9799" t="s">
        <v>6628</v>
      </c>
      <c r="G9799" t="s">
        <v>6628</v>
      </c>
      <c r="H9799" t="s">
        <v>6628</v>
      </c>
      <c r="I9799" t="s">
        <v>21721</v>
      </c>
      <c r="J9799" t="s">
        <v>6630</v>
      </c>
      <c r="L9799" t="s">
        <v>6529</v>
      </c>
      <c r="M9799" t="s">
        <v>6630</v>
      </c>
      <c r="N9799" t="s">
        <v>6630</v>
      </c>
      <c r="O9799" t="s">
        <v>6630</v>
      </c>
      <c r="P9799" t="s">
        <v>6630</v>
      </c>
      <c r="Q9799" t="s">
        <v>6630</v>
      </c>
    </row>
    <row r="9800" spans="1:17" x14ac:dyDescent="0.35">
      <c r="A9800" t="s">
        <v>21722</v>
      </c>
      <c r="B9800" t="s">
        <v>6626</v>
      </c>
      <c r="C9800" t="s">
        <v>6628</v>
      </c>
      <c r="D9800" t="s">
        <v>6628</v>
      </c>
      <c r="E9800" t="s">
        <v>6628</v>
      </c>
      <c r="F9800" t="s">
        <v>6628</v>
      </c>
      <c r="G9800" t="s">
        <v>6628</v>
      </c>
      <c r="H9800" t="s">
        <v>6628</v>
      </c>
      <c r="I9800" t="s">
        <v>21723</v>
      </c>
      <c r="J9800" t="s">
        <v>6630</v>
      </c>
      <c r="L9800" t="s">
        <v>6526</v>
      </c>
      <c r="M9800" t="s">
        <v>6630</v>
      </c>
      <c r="N9800" t="s">
        <v>6630</v>
      </c>
      <c r="O9800" t="s">
        <v>6630</v>
      </c>
      <c r="P9800" t="s">
        <v>6630</v>
      </c>
      <c r="Q9800" t="s">
        <v>6630</v>
      </c>
    </row>
    <row r="9801" spans="1:17" x14ac:dyDescent="0.35">
      <c r="A9801">
        <v>9418114699</v>
      </c>
      <c r="B9801" t="s">
        <v>6626</v>
      </c>
      <c r="C9801" t="s">
        <v>6540</v>
      </c>
      <c r="D9801">
        <v>131</v>
      </c>
      <c r="E9801" t="s">
        <v>2905</v>
      </c>
      <c r="F9801">
        <v>300</v>
      </c>
      <c r="G9801" t="s">
        <v>2845</v>
      </c>
      <c r="H9801">
        <v>107</v>
      </c>
      <c r="I9801" t="s">
        <v>21724</v>
      </c>
      <c r="J9801">
        <v>20120</v>
      </c>
      <c r="L9801" t="s">
        <v>6529</v>
      </c>
      <c r="M9801">
        <v>11277777</v>
      </c>
      <c r="N9801">
        <v>11509101</v>
      </c>
      <c r="O9801" t="s">
        <v>6630</v>
      </c>
      <c r="P9801" t="s">
        <v>6630</v>
      </c>
      <c r="Q9801" t="s">
        <v>6630</v>
      </c>
    </row>
    <row r="9802" spans="1:17" x14ac:dyDescent="0.35">
      <c r="A9802">
        <v>6397105669</v>
      </c>
      <c r="B9802" t="s">
        <v>6626</v>
      </c>
      <c r="C9802" t="s">
        <v>6540</v>
      </c>
      <c r="D9802">
        <v>131</v>
      </c>
      <c r="E9802" t="s">
        <v>7008</v>
      </c>
      <c r="F9802">
        <v>303</v>
      </c>
      <c r="G9802" t="s">
        <v>7284</v>
      </c>
      <c r="H9802">
        <v>130</v>
      </c>
      <c r="I9802" t="s">
        <v>21725</v>
      </c>
      <c r="J9802" t="s">
        <v>6630</v>
      </c>
      <c r="L9802" t="s">
        <v>6529</v>
      </c>
      <c r="M9802" t="s">
        <v>6630</v>
      </c>
      <c r="N9802" t="s">
        <v>6630</v>
      </c>
      <c r="O9802" t="s">
        <v>6630</v>
      </c>
      <c r="P9802" t="s">
        <v>6647</v>
      </c>
      <c r="Q9802" t="s">
        <v>6630</v>
      </c>
    </row>
    <row r="9803" spans="1:17" x14ac:dyDescent="0.35">
      <c r="A9803">
        <v>7900106558</v>
      </c>
      <c r="B9803" t="s">
        <v>6626</v>
      </c>
      <c r="C9803" t="s">
        <v>6356</v>
      </c>
      <c r="D9803">
        <v>200</v>
      </c>
      <c r="E9803" t="s">
        <v>6366</v>
      </c>
      <c r="F9803">
        <v>207</v>
      </c>
      <c r="G9803" t="s">
        <v>8856</v>
      </c>
      <c r="H9803">
        <v>710</v>
      </c>
      <c r="I9803" t="s">
        <v>21726</v>
      </c>
      <c r="J9803">
        <v>20800</v>
      </c>
      <c r="L9803" t="s">
        <v>6529</v>
      </c>
      <c r="M9803">
        <v>10161553</v>
      </c>
      <c r="N9803" t="s">
        <v>6630</v>
      </c>
      <c r="O9803" t="s">
        <v>8486</v>
      </c>
      <c r="P9803" t="s">
        <v>6799</v>
      </c>
      <c r="Q9803" t="s">
        <v>6630</v>
      </c>
    </row>
    <row r="9804" spans="1:17" x14ac:dyDescent="0.35">
      <c r="A9804">
        <v>6303107679</v>
      </c>
      <c r="B9804" t="s">
        <v>6626</v>
      </c>
      <c r="C9804" t="s">
        <v>6356</v>
      </c>
      <c r="D9804">
        <v>200</v>
      </c>
      <c r="E9804" t="s">
        <v>6366</v>
      </c>
      <c r="F9804">
        <v>207</v>
      </c>
      <c r="G9804" t="s">
        <v>6657</v>
      </c>
      <c r="H9804">
        <v>420</v>
      </c>
      <c r="I9804" t="s">
        <v>21727</v>
      </c>
      <c r="J9804" t="s">
        <v>6630</v>
      </c>
      <c r="L9804" t="s">
        <v>6529</v>
      </c>
      <c r="M9804">
        <v>10507551</v>
      </c>
      <c r="N9804">
        <v>10429732</v>
      </c>
      <c r="O9804" t="s">
        <v>6630</v>
      </c>
      <c r="P9804" t="s">
        <v>21728</v>
      </c>
      <c r="Q9804" t="s">
        <v>6630</v>
      </c>
    </row>
    <row r="9805" spans="1:17" x14ac:dyDescent="0.35">
      <c r="A9805">
        <v>9413111460</v>
      </c>
      <c r="B9805" t="s">
        <v>6626</v>
      </c>
      <c r="C9805" t="s">
        <v>6356</v>
      </c>
      <c r="D9805">
        <v>200</v>
      </c>
      <c r="E9805" t="s">
        <v>6645</v>
      </c>
      <c r="F9805">
        <v>201</v>
      </c>
      <c r="G9805" t="s">
        <v>6638</v>
      </c>
      <c r="H9805">
        <v>415</v>
      </c>
      <c r="I9805" t="s">
        <v>21729</v>
      </c>
      <c r="J9805">
        <v>20115</v>
      </c>
      <c r="L9805" t="s">
        <v>6529</v>
      </c>
      <c r="M9805">
        <v>13124361</v>
      </c>
      <c r="N9805">
        <v>12882143</v>
      </c>
      <c r="O9805" t="s">
        <v>6630</v>
      </c>
      <c r="P9805" t="s">
        <v>6630</v>
      </c>
      <c r="Q9805">
        <v>700</v>
      </c>
    </row>
    <row r="9806" spans="1:17" x14ac:dyDescent="0.35">
      <c r="A9806">
        <v>9421115876</v>
      </c>
      <c r="B9806" t="s">
        <v>6626</v>
      </c>
      <c r="C9806" t="s">
        <v>6356</v>
      </c>
      <c r="D9806">
        <v>200</v>
      </c>
      <c r="E9806" t="s">
        <v>6701</v>
      </c>
      <c r="F9806">
        <v>500</v>
      </c>
      <c r="G9806" t="s">
        <v>6702</v>
      </c>
      <c r="H9806">
        <v>55</v>
      </c>
      <c r="I9806" t="s">
        <v>21730</v>
      </c>
      <c r="J9806">
        <v>12032</v>
      </c>
      <c r="L9806" t="s">
        <v>6529</v>
      </c>
      <c r="M9806">
        <v>10557232</v>
      </c>
      <c r="N9806" t="s">
        <v>6630</v>
      </c>
      <c r="O9806" t="s">
        <v>6630</v>
      </c>
      <c r="P9806" t="s">
        <v>6630</v>
      </c>
      <c r="Q9806" t="s">
        <v>6630</v>
      </c>
    </row>
    <row r="9807" spans="1:17" x14ac:dyDescent="0.35">
      <c r="A9807">
        <v>9494100582</v>
      </c>
      <c r="B9807" t="s">
        <v>6626</v>
      </c>
      <c r="C9807" t="s">
        <v>6356</v>
      </c>
      <c r="D9807">
        <v>200</v>
      </c>
      <c r="E9807" t="s">
        <v>6357</v>
      </c>
      <c r="F9807">
        <v>209</v>
      </c>
      <c r="G9807" t="s">
        <v>1357</v>
      </c>
      <c r="H9807">
        <v>745</v>
      </c>
      <c r="I9807" t="s">
        <v>21731</v>
      </c>
      <c r="J9807" t="s">
        <v>6630</v>
      </c>
      <c r="L9807" t="s">
        <v>6529</v>
      </c>
      <c r="M9807" t="s">
        <v>6630</v>
      </c>
      <c r="N9807">
        <v>10002122</v>
      </c>
      <c r="O9807" t="s">
        <v>6630</v>
      </c>
      <c r="P9807" t="s">
        <v>21732</v>
      </c>
      <c r="Q9807" t="s">
        <v>6630</v>
      </c>
    </row>
    <row r="9808" spans="1:17" x14ac:dyDescent="0.35">
      <c r="A9808">
        <v>9413111638</v>
      </c>
      <c r="B9808" t="s">
        <v>6626</v>
      </c>
      <c r="C9808" t="s">
        <v>6356</v>
      </c>
      <c r="D9808">
        <v>200</v>
      </c>
      <c r="E9808" t="s">
        <v>6645</v>
      </c>
      <c r="F9808">
        <v>201</v>
      </c>
      <c r="G9808" t="s">
        <v>6651</v>
      </c>
      <c r="H9808">
        <v>410</v>
      </c>
      <c r="I9808" t="s">
        <v>21733</v>
      </c>
      <c r="J9808" t="s">
        <v>6630</v>
      </c>
      <c r="L9808" t="s">
        <v>6529</v>
      </c>
      <c r="M9808">
        <v>11841850</v>
      </c>
      <c r="N9808" t="s">
        <v>6630</v>
      </c>
      <c r="O9808">
        <v>30278</v>
      </c>
      <c r="P9808" t="s">
        <v>6630</v>
      </c>
      <c r="Q9808" t="s">
        <v>6630</v>
      </c>
    </row>
    <row r="9809" spans="1:17" x14ac:dyDescent="0.35">
      <c r="A9809">
        <v>9413111832</v>
      </c>
      <c r="B9809" t="s">
        <v>6626</v>
      </c>
      <c r="C9809" t="s">
        <v>6356</v>
      </c>
      <c r="D9809">
        <v>200</v>
      </c>
      <c r="E9809" t="s">
        <v>6645</v>
      </c>
      <c r="F9809">
        <v>201</v>
      </c>
      <c r="G9809" t="s">
        <v>6657</v>
      </c>
      <c r="H9809">
        <v>420</v>
      </c>
      <c r="I9809" t="s">
        <v>21734</v>
      </c>
      <c r="J9809" t="s">
        <v>6630</v>
      </c>
      <c r="L9809" t="s">
        <v>6529</v>
      </c>
      <c r="M9809">
        <v>10434021</v>
      </c>
      <c r="N9809" t="s">
        <v>6630</v>
      </c>
      <c r="O9809" t="s">
        <v>6650</v>
      </c>
      <c r="P9809" t="s">
        <v>6630</v>
      </c>
      <c r="Q9809" t="s">
        <v>6630</v>
      </c>
    </row>
    <row r="9810" spans="1:17" x14ac:dyDescent="0.35">
      <c r="A9810">
        <v>31554</v>
      </c>
      <c r="B9810" t="s">
        <v>6626</v>
      </c>
      <c r="C9810" t="s">
        <v>6356</v>
      </c>
      <c r="D9810">
        <v>200</v>
      </c>
      <c r="E9810" t="s">
        <v>6366</v>
      </c>
      <c r="F9810">
        <v>207</v>
      </c>
      <c r="G9810" t="s">
        <v>10704</v>
      </c>
      <c r="H9810">
        <v>765</v>
      </c>
      <c r="I9810" t="s">
        <v>21735</v>
      </c>
      <c r="J9810">
        <v>30005</v>
      </c>
      <c r="L9810" t="s">
        <v>6526</v>
      </c>
      <c r="M9810" t="s">
        <v>6630</v>
      </c>
      <c r="N9810">
        <v>10528811</v>
      </c>
      <c r="O9810" t="s">
        <v>6630</v>
      </c>
      <c r="P9810" t="s">
        <v>6630</v>
      </c>
      <c r="Q9810" t="s">
        <v>6630</v>
      </c>
    </row>
    <row r="9811" spans="1:17" x14ac:dyDescent="0.35">
      <c r="A9811">
        <v>9411110923</v>
      </c>
      <c r="B9811" t="s">
        <v>6626</v>
      </c>
      <c r="C9811" t="s">
        <v>6356</v>
      </c>
      <c r="D9811">
        <v>200</v>
      </c>
      <c r="E9811" t="s">
        <v>6645</v>
      </c>
      <c r="F9811">
        <v>201</v>
      </c>
      <c r="G9811" t="s">
        <v>6657</v>
      </c>
      <c r="H9811">
        <v>420</v>
      </c>
      <c r="I9811" t="s">
        <v>21736</v>
      </c>
      <c r="J9811" t="s">
        <v>6630</v>
      </c>
      <c r="L9811" t="s">
        <v>6529</v>
      </c>
      <c r="M9811">
        <v>11300666</v>
      </c>
      <c r="N9811" t="s">
        <v>6630</v>
      </c>
      <c r="O9811">
        <v>29106</v>
      </c>
      <c r="P9811" t="s">
        <v>6630</v>
      </c>
      <c r="Q9811" t="s">
        <v>6630</v>
      </c>
    </row>
    <row r="9812" spans="1:17" x14ac:dyDescent="0.35">
      <c r="A9812">
        <v>9414112384</v>
      </c>
      <c r="B9812" t="s">
        <v>6626</v>
      </c>
      <c r="C9812" t="s">
        <v>6540</v>
      </c>
      <c r="D9812">
        <v>131</v>
      </c>
      <c r="E9812" t="s">
        <v>6672</v>
      </c>
      <c r="F9812">
        <v>703</v>
      </c>
      <c r="G9812" t="s">
        <v>7042</v>
      </c>
      <c r="H9812">
        <v>730</v>
      </c>
      <c r="I9812" t="s">
        <v>21737</v>
      </c>
      <c r="J9812">
        <v>13200</v>
      </c>
      <c r="L9812" t="s">
        <v>6529</v>
      </c>
      <c r="M9812">
        <v>14535250</v>
      </c>
      <c r="N9812" t="s">
        <v>6630</v>
      </c>
      <c r="O9812" t="s">
        <v>6630</v>
      </c>
      <c r="P9812" t="s">
        <v>6630</v>
      </c>
      <c r="Q9812" t="s">
        <v>6630</v>
      </c>
    </row>
    <row r="9813" spans="1:17" x14ac:dyDescent="0.35">
      <c r="A9813">
        <v>9419115017</v>
      </c>
      <c r="B9813" t="s">
        <v>6626</v>
      </c>
      <c r="C9813" t="s">
        <v>6356</v>
      </c>
      <c r="D9813">
        <v>200</v>
      </c>
      <c r="E9813" t="s">
        <v>6357</v>
      </c>
      <c r="F9813">
        <v>209</v>
      </c>
      <c r="G9813" t="s">
        <v>977</v>
      </c>
      <c r="H9813">
        <v>310</v>
      </c>
      <c r="I9813" t="s">
        <v>21738</v>
      </c>
      <c r="J9813">
        <v>13566</v>
      </c>
      <c r="L9813" t="s">
        <v>6529</v>
      </c>
      <c r="M9813">
        <v>11173222</v>
      </c>
      <c r="N9813">
        <v>11888834</v>
      </c>
      <c r="O9813" t="s">
        <v>6630</v>
      </c>
      <c r="P9813" t="s">
        <v>6630</v>
      </c>
      <c r="Q9813" t="s">
        <v>6630</v>
      </c>
    </row>
    <row r="9814" spans="1:17" x14ac:dyDescent="0.35">
      <c r="A9814">
        <v>9613111499</v>
      </c>
      <c r="B9814" t="s">
        <v>6626</v>
      </c>
      <c r="C9814" t="s">
        <v>6356</v>
      </c>
      <c r="D9814">
        <v>200</v>
      </c>
      <c r="E9814" t="s">
        <v>5245</v>
      </c>
      <c r="F9814">
        <v>202</v>
      </c>
      <c r="G9814" t="s">
        <v>5245</v>
      </c>
      <c r="H9814">
        <v>450</v>
      </c>
      <c r="I9814" t="s">
        <v>21739</v>
      </c>
      <c r="J9814">
        <v>20200</v>
      </c>
      <c r="L9814" t="s">
        <v>6529</v>
      </c>
      <c r="M9814">
        <v>10644619</v>
      </c>
      <c r="N9814" t="s">
        <v>6630</v>
      </c>
      <c r="O9814" t="s">
        <v>6630</v>
      </c>
      <c r="P9814" t="s">
        <v>6630</v>
      </c>
      <c r="Q9814">
        <v>900</v>
      </c>
    </row>
    <row r="9815" spans="1:17" x14ac:dyDescent="0.35">
      <c r="A9815" t="s">
        <v>21740</v>
      </c>
      <c r="B9815" t="s">
        <v>6626</v>
      </c>
      <c r="C9815" t="s">
        <v>6628</v>
      </c>
      <c r="D9815" t="s">
        <v>6628</v>
      </c>
      <c r="E9815" t="s">
        <v>6628</v>
      </c>
      <c r="F9815" t="s">
        <v>6628</v>
      </c>
      <c r="G9815" t="s">
        <v>6628</v>
      </c>
      <c r="H9815" t="s">
        <v>6628</v>
      </c>
      <c r="I9815" t="s">
        <v>21741</v>
      </c>
      <c r="J9815" t="s">
        <v>6630</v>
      </c>
      <c r="L9815" t="s">
        <v>6526</v>
      </c>
      <c r="M9815" t="s">
        <v>6630</v>
      </c>
      <c r="N9815" t="s">
        <v>6630</v>
      </c>
      <c r="O9815" t="s">
        <v>6630</v>
      </c>
      <c r="P9815" t="s">
        <v>6630</v>
      </c>
      <c r="Q9815" t="s">
        <v>6630</v>
      </c>
    </row>
    <row r="9816" spans="1:17" x14ac:dyDescent="0.35">
      <c r="A9816" t="s">
        <v>21742</v>
      </c>
      <c r="B9816" t="s">
        <v>6626</v>
      </c>
      <c r="C9816" t="s">
        <v>6628</v>
      </c>
      <c r="D9816" t="s">
        <v>6628</v>
      </c>
      <c r="E9816" t="s">
        <v>6628</v>
      </c>
      <c r="F9816" t="s">
        <v>6628</v>
      </c>
      <c r="G9816" t="s">
        <v>6628</v>
      </c>
      <c r="H9816" t="s">
        <v>6628</v>
      </c>
      <c r="I9816" t="s">
        <v>21743</v>
      </c>
      <c r="J9816" t="s">
        <v>6630</v>
      </c>
      <c r="L9816" t="s">
        <v>6526</v>
      </c>
      <c r="M9816" t="s">
        <v>6630</v>
      </c>
      <c r="N9816" t="s">
        <v>6630</v>
      </c>
      <c r="O9816" t="s">
        <v>6630</v>
      </c>
      <c r="P9816" t="s">
        <v>6630</v>
      </c>
      <c r="Q9816" t="s">
        <v>6630</v>
      </c>
    </row>
    <row r="9817" spans="1:17" x14ac:dyDescent="0.35">
      <c r="A9817" t="s">
        <v>21744</v>
      </c>
      <c r="B9817" t="s">
        <v>6626</v>
      </c>
      <c r="C9817" t="s">
        <v>6628</v>
      </c>
      <c r="D9817" t="s">
        <v>6628</v>
      </c>
      <c r="E9817" t="s">
        <v>6628</v>
      </c>
      <c r="F9817" t="s">
        <v>6628</v>
      </c>
      <c r="G9817" t="s">
        <v>6628</v>
      </c>
      <c r="H9817" t="s">
        <v>6628</v>
      </c>
      <c r="I9817" t="s">
        <v>21745</v>
      </c>
      <c r="J9817" t="s">
        <v>6630</v>
      </c>
      <c r="L9817" t="s">
        <v>6526</v>
      </c>
      <c r="M9817" t="s">
        <v>6630</v>
      </c>
      <c r="N9817" t="s">
        <v>6630</v>
      </c>
      <c r="O9817" t="s">
        <v>6630</v>
      </c>
      <c r="P9817" t="s">
        <v>6630</v>
      </c>
      <c r="Q9817" t="s">
        <v>6630</v>
      </c>
    </row>
    <row r="9818" spans="1:17" x14ac:dyDescent="0.35">
      <c r="A9818">
        <v>9408109686</v>
      </c>
      <c r="B9818" t="s">
        <v>6626</v>
      </c>
      <c r="C9818" t="s">
        <v>6356</v>
      </c>
      <c r="D9818">
        <v>200</v>
      </c>
      <c r="E9818" t="s">
        <v>6357</v>
      </c>
      <c r="F9818">
        <v>209</v>
      </c>
      <c r="G9818" t="s">
        <v>1998</v>
      </c>
      <c r="H9818">
        <v>335</v>
      </c>
      <c r="I9818" t="s">
        <v>21746</v>
      </c>
      <c r="J9818">
        <v>13855</v>
      </c>
      <c r="L9818" t="s">
        <v>6529</v>
      </c>
      <c r="M9818">
        <v>10039058</v>
      </c>
      <c r="N9818">
        <v>11960453</v>
      </c>
      <c r="O9818" t="s">
        <v>6630</v>
      </c>
      <c r="P9818">
        <v>13855.804011</v>
      </c>
      <c r="Q9818">
        <v>700</v>
      </c>
    </row>
    <row r="9819" spans="1:17" x14ac:dyDescent="0.35">
      <c r="A9819">
        <v>31503</v>
      </c>
      <c r="B9819" t="s">
        <v>6626</v>
      </c>
      <c r="C9819" t="s">
        <v>6356</v>
      </c>
      <c r="D9819">
        <v>200</v>
      </c>
      <c r="E9819" t="s">
        <v>6366</v>
      </c>
      <c r="F9819">
        <v>207</v>
      </c>
      <c r="G9819" t="s">
        <v>10603</v>
      </c>
      <c r="H9819">
        <v>770</v>
      </c>
      <c r="I9819" t="s">
        <v>21747</v>
      </c>
      <c r="J9819">
        <v>30005</v>
      </c>
      <c r="L9819" t="s">
        <v>6526</v>
      </c>
      <c r="M9819" t="s">
        <v>6630</v>
      </c>
      <c r="N9819">
        <v>10528811</v>
      </c>
      <c r="O9819" t="s">
        <v>6630</v>
      </c>
      <c r="P9819" t="s">
        <v>6630</v>
      </c>
      <c r="Q9819" t="s">
        <v>6630</v>
      </c>
    </row>
    <row r="9820" spans="1:17" x14ac:dyDescent="0.35">
      <c r="A9820">
        <v>3593100214</v>
      </c>
      <c r="B9820" t="s">
        <v>6626</v>
      </c>
      <c r="C9820" t="s">
        <v>6356</v>
      </c>
      <c r="D9820">
        <v>200</v>
      </c>
      <c r="E9820" t="s">
        <v>488</v>
      </c>
      <c r="F9820">
        <v>203</v>
      </c>
      <c r="G9820" t="s">
        <v>488</v>
      </c>
      <c r="H9820">
        <v>500</v>
      </c>
      <c r="I9820" t="s">
        <v>21748</v>
      </c>
      <c r="J9820" t="s">
        <v>6630</v>
      </c>
      <c r="L9820" t="s">
        <v>6529</v>
      </c>
      <c r="M9820" t="s">
        <v>6630</v>
      </c>
      <c r="N9820" t="s">
        <v>6630</v>
      </c>
      <c r="O9820" t="s">
        <v>6630</v>
      </c>
      <c r="P9820" t="s">
        <v>18411</v>
      </c>
      <c r="Q9820" t="s">
        <v>6630</v>
      </c>
    </row>
    <row r="9821" spans="1:17" x14ac:dyDescent="0.35">
      <c r="A9821">
        <v>9413111466</v>
      </c>
      <c r="B9821" t="s">
        <v>6626</v>
      </c>
      <c r="C9821" t="s">
        <v>6356</v>
      </c>
      <c r="D9821">
        <v>200</v>
      </c>
      <c r="E9821" t="s">
        <v>6366</v>
      </c>
      <c r="F9821">
        <v>207</v>
      </c>
      <c r="G9821" t="s">
        <v>6800</v>
      </c>
      <c r="H9821">
        <v>700</v>
      </c>
      <c r="I9821" t="s">
        <v>21749</v>
      </c>
      <c r="J9821">
        <v>20800</v>
      </c>
      <c r="L9821" t="s">
        <v>6529</v>
      </c>
      <c r="M9821">
        <v>10007028</v>
      </c>
      <c r="N9821">
        <v>10007904</v>
      </c>
      <c r="O9821" t="s">
        <v>6630</v>
      </c>
      <c r="P9821" t="s">
        <v>6630</v>
      </c>
      <c r="Q9821">
        <v>700</v>
      </c>
    </row>
    <row r="9822" spans="1:17" x14ac:dyDescent="0.35">
      <c r="A9822" t="s">
        <v>21750</v>
      </c>
      <c r="B9822" t="s">
        <v>6626</v>
      </c>
      <c r="C9822" t="s">
        <v>6628</v>
      </c>
      <c r="D9822" t="s">
        <v>6628</v>
      </c>
      <c r="E9822" t="s">
        <v>6628</v>
      </c>
      <c r="F9822" t="s">
        <v>6628</v>
      </c>
      <c r="G9822" t="s">
        <v>6628</v>
      </c>
      <c r="H9822" t="s">
        <v>6628</v>
      </c>
      <c r="I9822" t="s">
        <v>18912</v>
      </c>
      <c r="J9822" t="s">
        <v>6630</v>
      </c>
      <c r="L9822" t="s">
        <v>6526</v>
      </c>
      <c r="M9822" t="s">
        <v>6630</v>
      </c>
      <c r="N9822" t="s">
        <v>6630</v>
      </c>
      <c r="O9822" t="s">
        <v>6630</v>
      </c>
      <c r="P9822" t="s">
        <v>6630</v>
      </c>
      <c r="Q9822" t="s">
        <v>6630</v>
      </c>
    </row>
    <row r="9823" spans="1:17" x14ac:dyDescent="0.35">
      <c r="A9823" t="s">
        <v>21751</v>
      </c>
      <c r="B9823" t="s">
        <v>6626</v>
      </c>
      <c r="C9823" t="s">
        <v>6628</v>
      </c>
      <c r="D9823" t="s">
        <v>6628</v>
      </c>
      <c r="E9823" t="s">
        <v>6628</v>
      </c>
      <c r="F9823" t="s">
        <v>6628</v>
      </c>
      <c r="G9823" t="s">
        <v>6628</v>
      </c>
      <c r="H9823" t="s">
        <v>6628</v>
      </c>
      <c r="I9823" t="s">
        <v>9502</v>
      </c>
      <c r="J9823" t="s">
        <v>6630</v>
      </c>
      <c r="L9823" t="s">
        <v>6529</v>
      </c>
      <c r="M9823" t="s">
        <v>6630</v>
      </c>
      <c r="N9823" t="s">
        <v>6630</v>
      </c>
      <c r="O9823" t="s">
        <v>6630</v>
      </c>
      <c r="P9823" t="s">
        <v>6630</v>
      </c>
      <c r="Q9823" t="s">
        <v>6630</v>
      </c>
    </row>
    <row r="9824" spans="1:17" x14ac:dyDescent="0.35">
      <c r="A9824" t="s">
        <v>21752</v>
      </c>
      <c r="B9824" t="s">
        <v>6626</v>
      </c>
      <c r="C9824" t="s">
        <v>6628</v>
      </c>
      <c r="D9824" t="s">
        <v>6628</v>
      </c>
      <c r="E9824" t="s">
        <v>6628</v>
      </c>
      <c r="F9824" t="s">
        <v>6628</v>
      </c>
      <c r="G9824" t="s">
        <v>6628</v>
      </c>
      <c r="H9824" t="s">
        <v>6628</v>
      </c>
      <c r="I9824" t="s">
        <v>21753</v>
      </c>
      <c r="J9824" t="s">
        <v>6630</v>
      </c>
      <c r="L9824" t="s">
        <v>6526</v>
      </c>
      <c r="M9824" t="s">
        <v>6630</v>
      </c>
      <c r="N9824" t="s">
        <v>6630</v>
      </c>
      <c r="O9824" t="s">
        <v>6630</v>
      </c>
      <c r="P9824" t="s">
        <v>6630</v>
      </c>
      <c r="Q9824" t="s">
        <v>6630</v>
      </c>
    </row>
    <row r="9825" spans="1:17" x14ac:dyDescent="0.35">
      <c r="A9825">
        <v>3909110040</v>
      </c>
      <c r="B9825" t="s">
        <v>6626</v>
      </c>
      <c r="C9825" t="s">
        <v>6356</v>
      </c>
      <c r="D9825">
        <v>200</v>
      </c>
      <c r="E9825" t="s">
        <v>5245</v>
      </c>
      <c r="F9825">
        <v>202</v>
      </c>
      <c r="G9825" t="s">
        <v>5245</v>
      </c>
      <c r="H9825">
        <v>450</v>
      </c>
      <c r="I9825" t="s">
        <v>21754</v>
      </c>
      <c r="J9825">
        <v>20200</v>
      </c>
      <c r="L9825" t="s">
        <v>6529</v>
      </c>
      <c r="M9825">
        <v>10008216</v>
      </c>
      <c r="N9825">
        <v>10014664</v>
      </c>
      <c r="O9825">
        <v>20205.744020999999</v>
      </c>
      <c r="P9825" t="s">
        <v>6799</v>
      </c>
      <c r="Q9825">
        <v>610</v>
      </c>
    </row>
    <row r="9826" spans="1:17" x14ac:dyDescent="0.35">
      <c r="A9826">
        <v>6896002744</v>
      </c>
      <c r="B9826" t="s">
        <v>6626</v>
      </c>
      <c r="C9826" t="s">
        <v>6356</v>
      </c>
      <c r="D9826">
        <v>200</v>
      </c>
      <c r="E9826" t="s">
        <v>6628</v>
      </c>
      <c r="F9826" t="s">
        <v>6628</v>
      </c>
      <c r="G9826" t="s">
        <v>6628</v>
      </c>
      <c r="H9826" t="s">
        <v>6628</v>
      </c>
      <c r="I9826" t="s">
        <v>21755</v>
      </c>
      <c r="J9826" t="s">
        <v>6630</v>
      </c>
      <c r="L9826" t="s">
        <v>6529</v>
      </c>
      <c r="M9826" t="s">
        <v>6630</v>
      </c>
      <c r="N9826" t="s">
        <v>6630</v>
      </c>
      <c r="O9826" t="s">
        <v>6630</v>
      </c>
      <c r="P9826" t="s">
        <v>6630</v>
      </c>
      <c r="Q9826" t="s">
        <v>6630</v>
      </c>
    </row>
    <row r="9827" spans="1:17" x14ac:dyDescent="0.35">
      <c r="A9827">
        <v>6301107024</v>
      </c>
      <c r="B9827" t="s">
        <v>6626</v>
      </c>
      <c r="C9827" t="s">
        <v>6356</v>
      </c>
      <c r="D9827">
        <v>200</v>
      </c>
      <c r="E9827" t="s">
        <v>6645</v>
      </c>
      <c r="F9827">
        <v>201</v>
      </c>
      <c r="G9827" t="s">
        <v>6638</v>
      </c>
      <c r="H9827">
        <v>415</v>
      </c>
      <c r="I9827" t="s">
        <v>21756</v>
      </c>
      <c r="J9827">
        <v>20115</v>
      </c>
      <c r="L9827" t="s">
        <v>6529</v>
      </c>
      <c r="M9827" t="s">
        <v>6630</v>
      </c>
      <c r="N9827">
        <v>10504616</v>
      </c>
      <c r="O9827" t="s">
        <v>21757</v>
      </c>
      <c r="P9827" t="s">
        <v>21758</v>
      </c>
      <c r="Q9827" t="s">
        <v>6630</v>
      </c>
    </row>
    <row r="9828" spans="1:17" x14ac:dyDescent="0.35">
      <c r="A9828">
        <v>3597105353</v>
      </c>
      <c r="B9828" t="s">
        <v>6626</v>
      </c>
      <c r="C9828" t="s">
        <v>6356</v>
      </c>
      <c r="D9828">
        <v>200</v>
      </c>
      <c r="E9828" t="s">
        <v>5245</v>
      </c>
      <c r="F9828">
        <v>202</v>
      </c>
      <c r="G9828" t="s">
        <v>5245</v>
      </c>
      <c r="H9828">
        <v>450</v>
      </c>
      <c r="I9828" t="s">
        <v>21759</v>
      </c>
      <c r="J9828" t="s">
        <v>6630</v>
      </c>
      <c r="L9828" t="s">
        <v>6529</v>
      </c>
      <c r="M9828" t="s">
        <v>6630</v>
      </c>
      <c r="N9828">
        <v>10167672</v>
      </c>
      <c r="O9828" t="s">
        <v>6630</v>
      </c>
      <c r="P9828" t="s">
        <v>21760</v>
      </c>
      <c r="Q9828" t="s">
        <v>6630</v>
      </c>
    </row>
    <row r="9829" spans="1:17" x14ac:dyDescent="0.35">
      <c r="A9829">
        <v>6305108439</v>
      </c>
      <c r="B9829" t="s">
        <v>6626</v>
      </c>
      <c r="C9829" t="s">
        <v>6356</v>
      </c>
      <c r="D9829">
        <v>200</v>
      </c>
      <c r="E9829" t="s">
        <v>6366</v>
      </c>
      <c r="F9829">
        <v>207</v>
      </c>
      <c r="G9829" t="s">
        <v>6662</v>
      </c>
      <c r="H9829">
        <v>720</v>
      </c>
      <c r="I9829" t="s">
        <v>21761</v>
      </c>
      <c r="J9829">
        <v>20800</v>
      </c>
      <c r="L9829" t="s">
        <v>6529</v>
      </c>
      <c r="M9829">
        <v>10239550</v>
      </c>
      <c r="N9829">
        <v>10495131</v>
      </c>
      <c r="O9829" t="s">
        <v>6630</v>
      </c>
      <c r="P9829" t="s">
        <v>7314</v>
      </c>
      <c r="Q9829">
        <v>700</v>
      </c>
    </row>
    <row r="9830" spans="1:17" x14ac:dyDescent="0.35">
      <c r="A9830">
        <v>9408109608</v>
      </c>
      <c r="B9830" t="s">
        <v>6626</v>
      </c>
      <c r="C9830" t="s">
        <v>6356</v>
      </c>
      <c r="D9830">
        <v>200</v>
      </c>
      <c r="E9830" t="s">
        <v>6366</v>
      </c>
      <c r="F9830">
        <v>207</v>
      </c>
      <c r="G9830" t="s">
        <v>6657</v>
      </c>
      <c r="H9830">
        <v>420</v>
      </c>
      <c r="I9830" t="s">
        <v>21762</v>
      </c>
      <c r="J9830" t="s">
        <v>6630</v>
      </c>
      <c r="L9830" t="s">
        <v>6529</v>
      </c>
      <c r="M9830">
        <v>10166071</v>
      </c>
      <c r="N9830">
        <v>10429732</v>
      </c>
      <c r="O9830" t="s">
        <v>21763</v>
      </c>
      <c r="P9830" t="s">
        <v>6630</v>
      </c>
      <c r="Q9830" t="s">
        <v>6630</v>
      </c>
    </row>
    <row r="9831" spans="1:17" x14ac:dyDescent="0.35">
      <c r="A9831">
        <v>9493001205</v>
      </c>
      <c r="B9831" t="s">
        <v>6626</v>
      </c>
      <c r="C9831" t="s">
        <v>8762</v>
      </c>
      <c r="D9831">
        <v>130</v>
      </c>
      <c r="E9831" t="s">
        <v>6628</v>
      </c>
      <c r="F9831" t="s">
        <v>6628</v>
      </c>
      <c r="G9831" t="s">
        <v>6628</v>
      </c>
      <c r="H9831" t="s">
        <v>6628</v>
      </c>
      <c r="I9831" t="s">
        <v>21764</v>
      </c>
      <c r="J9831" t="s">
        <v>6630</v>
      </c>
      <c r="L9831" t="s">
        <v>6529</v>
      </c>
      <c r="M9831" t="s">
        <v>6630</v>
      </c>
      <c r="N9831" t="s">
        <v>6630</v>
      </c>
      <c r="O9831" t="s">
        <v>6630</v>
      </c>
      <c r="P9831" t="s">
        <v>6630</v>
      </c>
      <c r="Q9831" t="s">
        <v>6630</v>
      </c>
    </row>
    <row r="9832" spans="1:17" x14ac:dyDescent="0.35">
      <c r="A9832">
        <v>9417113808</v>
      </c>
      <c r="B9832" t="s">
        <v>6626</v>
      </c>
      <c r="C9832" t="s">
        <v>6356</v>
      </c>
      <c r="D9832">
        <v>200</v>
      </c>
      <c r="E9832" t="s">
        <v>6645</v>
      </c>
      <c r="F9832">
        <v>201</v>
      </c>
      <c r="G9832" t="s">
        <v>21765</v>
      </c>
      <c r="H9832">
        <v>426</v>
      </c>
      <c r="I9832" t="s">
        <v>21766</v>
      </c>
      <c r="J9832">
        <v>20107</v>
      </c>
      <c r="L9832" t="s">
        <v>6529</v>
      </c>
      <c r="M9832">
        <v>13175539</v>
      </c>
      <c r="N9832">
        <v>14223053</v>
      </c>
      <c r="O9832" t="s">
        <v>6630</v>
      </c>
      <c r="P9832" t="s">
        <v>6630</v>
      </c>
      <c r="Q9832">
        <v>700</v>
      </c>
    </row>
    <row r="9833" spans="1:17" x14ac:dyDescent="0.35">
      <c r="A9833">
        <v>9419114989</v>
      </c>
      <c r="B9833" t="s">
        <v>6626</v>
      </c>
      <c r="C9833" t="s">
        <v>6540</v>
      </c>
      <c r="D9833">
        <v>131</v>
      </c>
      <c r="E9833" t="s">
        <v>2905</v>
      </c>
      <c r="F9833">
        <v>300</v>
      </c>
      <c r="G9833" t="s">
        <v>2845</v>
      </c>
      <c r="H9833">
        <v>107</v>
      </c>
      <c r="I9833" t="s">
        <v>21767</v>
      </c>
      <c r="J9833">
        <v>20160</v>
      </c>
      <c r="L9833" t="s">
        <v>6529</v>
      </c>
      <c r="M9833">
        <v>12122136</v>
      </c>
      <c r="N9833" t="s">
        <v>6630</v>
      </c>
      <c r="O9833" t="s">
        <v>6630</v>
      </c>
      <c r="P9833" t="s">
        <v>6630</v>
      </c>
      <c r="Q9833">
        <v>700</v>
      </c>
    </row>
    <row r="9834" spans="1:17" x14ac:dyDescent="0.35">
      <c r="A9834" t="s">
        <v>21768</v>
      </c>
      <c r="B9834" t="s">
        <v>6626</v>
      </c>
      <c r="C9834" t="s">
        <v>6628</v>
      </c>
      <c r="D9834" t="s">
        <v>6628</v>
      </c>
      <c r="E9834" t="s">
        <v>6628</v>
      </c>
      <c r="F9834" t="s">
        <v>6628</v>
      </c>
      <c r="G9834" t="s">
        <v>6628</v>
      </c>
      <c r="H9834" t="s">
        <v>6628</v>
      </c>
      <c r="I9834" t="s">
        <v>21769</v>
      </c>
      <c r="J9834" t="s">
        <v>6630</v>
      </c>
      <c r="L9834" t="s">
        <v>6526</v>
      </c>
      <c r="M9834" t="s">
        <v>6630</v>
      </c>
      <c r="N9834" t="s">
        <v>6630</v>
      </c>
      <c r="O9834" t="s">
        <v>6630</v>
      </c>
      <c r="P9834" t="s">
        <v>6630</v>
      </c>
      <c r="Q9834" t="s">
        <v>6630</v>
      </c>
    </row>
    <row r="9835" spans="1:17" x14ac:dyDescent="0.35">
      <c r="A9835" t="s">
        <v>21770</v>
      </c>
      <c r="B9835" t="s">
        <v>6626</v>
      </c>
      <c r="C9835" t="s">
        <v>6628</v>
      </c>
      <c r="D9835" t="s">
        <v>6628</v>
      </c>
      <c r="E9835" t="s">
        <v>6628</v>
      </c>
      <c r="F9835" t="s">
        <v>6628</v>
      </c>
      <c r="G9835" t="s">
        <v>6628</v>
      </c>
      <c r="H9835" t="s">
        <v>6628</v>
      </c>
      <c r="I9835" t="s">
        <v>21771</v>
      </c>
      <c r="J9835" t="s">
        <v>6630</v>
      </c>
      <c r="L9835" t="s">
        <v>6529</v>
      </c>
      <c r="M9835" t="s">
        <v>6630</v>
      </c>
      <c r="N9835" t="s">
        <v>6630</v>
      </c>
      <c r="O9835" t="s">
        <v>7821</v>
      </c>
      <c r="P9835" t="s">
        <v>6630</v>
      </c>
      <c r="Q9835" t="s">
        <v>6630</v>
      </c>
    </row>
    <row r="9836" spans="1:17" x14ac:dyDescent="0.35">
      <c r="A9836">
        <v>9601106819</v>
      </c>
      <c r="B9836" t="s">
        <v>6626</v>
      </c>
      <c r="C9836" t="s">
        <v>6356</v>
      </c>
      <c r="D9836">
        <v>200</v>
      </c>
      <c r="E9836" t="s">
        <v>488</v>
      </c>
      <c r="F9836">
        <v>203</v>
      </c>
      <c r="G9836" t="s">
        <v>488</v>
      </c>
      <c r="H9836">
        <v>500</v>
      </c>
      <c r="I9836" t="s">
        <v>21772</v>
      </c>
      <c r="J9836">
        <v>20300</v>
      </c>
      <c r="L9836" t="s">
        <v>6529</v>
      </c>
      <c r="M9836" t="s">
        <v>6630</v>
      </c>
      <c r="N9836" t="s">
        <v>6630</v>
      </c>
      <c r="O9836" t="s">
        <v>6814</v>
      </c>
      <c r="P9836" t="s">
        <v>6765</v>
      </c>
      <c r="Q9836" t="s">
        <v>6630</v>
      </c>
    </row>
    <row r="9837" spans="1:17" x14ac:dyDescent="0.35">
      <c r="A9837">
        <v>9493100220</v>
      </c>
      <c r="B9837" t="s">
        <v>6626</v>
      </c>
      <c r="C9837" t="s">
        <v>6356</v>
      </c>
      <c r="D9837">
        <v>200</v>
      </c>
      <c r="E9837" t="s">
        <v>6357</v>
      </c>
      <c r="F9837">
        <v>209</v>
      </c>
      <c r="G9837" t="s">
        <v>6862</v>
      </c>
      <c r="H9837">
        <v>360</v>
      </c>
      <c r="I9837" t="s">
        <v>21773</v>
      </c>
      <c r="J9837" t="s">
        <v>6630</v>
      </c>
      <c r="L9837" t="s">
        <v>6529</v>
      </c>
      <c r="M9837" t="s">
        <v>6630</v>
      </c>
      <c r="N9837">
        <v>10002131</v>
      </c>
      <c r="O9837" t="s">
        <v>21774</v>
      </c>
      <c r="P9837" t="s">
        <v>21775</v>
      </c>
      <c r="Q9837" t="s">
        <v>6630</v>
      </c>
    </row>
    <row r="9838" spans="1:17" x14ac:dyDescent="0.35">
      <c r="A9838">
        <v>6307109315</v>
      </c>
      <c r="B9838" t="s">
        <v>6626</v>
      </c>
      <c r="C9838" t="s">
        <v>6356</v>
      </c>
      <c r="D9838">
        <v>200</v>
      </c>
      <c r="E9838" t="s">
        <v>6366</v>
      </c>
      <c r="F9838">
        <v>207</v>
      </c>
      <c r="G9838" t="s">
        <v>6638</v>
      </c>
      <c r="H9838">
        <v>415</v>
      </c>
      <c r="I9838" t="s">
        <v>21776</v>
      </c>
      <c r="J9838">
        <v>20115</v>
      </c>
      <c r="L9838" t="s">
        <v>6529</v>
      </c>
      <c r="M9838">
        <v>10566542</v>
      </c>
      <c r="N9838">
        <v>10716782</v>
      </c>
      <c r="O9838" t="s">
        <v>6630</v>
      </c>
      <c r="P9838" t="s">
        <v>21777</v>
      </c>
      <c r="Q9838" t="s">
        <v>6630</v>
      </c>
    </row>
    <row r="9839" spans="1:17" x14ac:dyDescent="0.35">
      <c r="A9839" t="s">
        <v>21778</v>
      </c>
      <c r="B9839" t="s">
        <v>6626</v>
      </c>
      <c r="C9839" t="s">
        <v>6628</v>
      </c>
      <c r="D9839" t="s">
        <v>6628</v>
      </c>
      <c r="E9839" t="s">
        <v>6628</v>
      </c>
      <c r="F9839" t="s">
        <v>6628</v>
      </c>
      <c r="G9839" t="s">
        <v>6628</v>
      </c>
      <c r="H9839" t="s">
        <v>6628</v>
      </c>
      <c r="I9839" t="s">
        <v>20582</v>
      </c>
      <c r="J9839" t="s">
        <v>6630</v>
      </c>
      <c r="L9839" t="s">
        <v>6526</v>
      </c>
      <c r="M9839" t="s">
        <v>6630</v>
      </c>
      <c r="N9839" t="s">
        <v>6630</v>
      </c>
      <c r="O9839" t="s">
        <v>6630</v>
      </c>
      <c r="P9839" t="s">
        <v>6630</v>
      </c>
      <c r="Q9839" t="s">
        <v>6630</v>
      </c>
    </row>
    <row r="9840" spans="1:17" x14ac:dyDescent="0.35">
      <c r="A9840">
        <v>7999106133</v>
      </c>
      <c r="B9840" t="s">
        <v>6626</v>
      </c>
      <c r="C9840" t="s">
        <v>6356</v>
      </c>
      <c r="D9840">
        <v>200</v>
      </c>
      <c r="E9840" t="s">
        <v>6366</v>
      </c>
      <c r="F9840">
        <v>207</v>
      </c>
      <c r="G9840" t="s">
        <v>8631</v>
      </c>
      <c r="H9840">
        <v>400</v>
      </c>
      <c r="I9840" t="s">
        <v>21779</v>
      </c>
      <c r="J9840">
        <v>20800</v>
      </c>
      <c r="L9840" t="s">
        <v>6529</v>
      </c>
      <c r="M9840">
        <v>10007319</v>
      </c>
      <c r="N9840">
        <v>10347972</v>
      </c>
      <c r="O9840" t="s">
        <v>7084</v>
      </c>
      <c r="P9840" t="s">
        <v>6919</v>
      </c>
      <c r="Q9840" t="s">
        <v>6630</v>
      </c>
    </row>
    <row r="9841" spans="1:17" x14ac:dyDescent="0.35">
      <c r="A9841">
        <v>9423116243</v>
      </c>
      <c r="B9841" t="s">
        <v>6334</v>
      </c>
      <c r="C9841" t="s">
        <v>6356</v>
      </c>
      <c r="D9841">
        <v>200</v>
      </c>
      <c r="E9841" t="s">
        <v>6357</v>
      </c>
      <c r="F9841">
        <v>209</v>
      </c>
      <c r="G9841" t="s">
        <v>977</v>
      </c>
      <c r="H9841">
        <v>310</v>
      </c>
      <c r="I9841" t="s">
        <v>21780</v>
      </c>
      <c r="J9841">
        <v>13558</v>
      </c>
      <c r="L9841" t="s">
        <v>6529</v>
      </c>
      <c r="M9841">
        <v>16469161</v>
      </c>
      <c r="N9841">
        <v>15339891</v>
      </c>
      <c r="O9841" t="s">
        <v>6630</v>
      </c>
      <c r="P9841" t="s">
        <v>6630</v>
      </c>
      <c r="Q9841">
        <v>700</v>
      </c>
    </row>
    <row r="9842" spans="1:17" x14ac:dyDescent="0.35">
      <c r="A9842">
        <v>9412110997</v>
      </c>
      <c r="B9842" t="s">
        <v>6626</v>
      </c>
      <c r="C9842" t="s">
        <v>6356</v>
      </c>
      <c r="D9842">
        <v>200</v>
      </c>
      <c r="E9842" t="s">
        <v>6357</v>
      </c>
      <c r="F9842">
        <v>209</v>
      </c>
      <c r="G9842" t="s">
        <v>6657</v>
      </c>
      <c r="H9842">
        <v>420</v>
      </c>
      <c r="I9842" t="s">
        <v>21781</v>
      </c>
      <c r="J9842" t="s">
        <v>6630</v>
      </c>
      <c r="L9842" t="s">
        <v>6529</v>
      </c>
      <c r="M9842">
        <v>11734835</v>
      </c>
      <c r="N9842" t="s">
        <v>6630</v>
      </c>
      <c r="O9842" t="s">
        <v>21782</v>
      </c>
      <c r="P9842" t="s">
        <v>6630</v>
      </c>
      <c r="Q9842" t="s">
        <v>6630</v>
      </c>
    </row>
    <row r="9843" spans="1:17" x14ac:dyDescent="0.35">
      <c r="A9843" t="s">
        <v>21783</v>
      </c>
      <c r="B9843" t="s">
        <v>6626</v>
      </c>
      <c r="C9843" t="s">
        <v>6628</v>
      </c>
      <c r="D9843" t="s">
        <v>6628</v>
      </c>
      <c r="E9843" t="s">
        <v>6628</v>
      </c>
      <c r="F9843" t="s">
        <v>6628</v>
      </c>
      <c r="G9843" t="s">
        <v>6628</v>
      </c>
      <c r="H9843" t="s">
        <v>6628</v>
      </c>
      <c r="I9843" t="s">
        <v>21784</v>
      </c>
      <c r="J9843" t="s">
        <v>6630</v>
      </c>
      <c r="L9843" t="s">
        <v>6529</v>
      </c>
      <c r="M9843" t="s">
        <v>6630</v>
      </c>
      <c r="N9843" t="s">
        <v>6630</v>
      </c>
      <c r="O9843" t="s">
        <v>6630</v>
      </c>
      <c r="P9843" t="s">
        <v>6630</v>
      </c>
      <c r="Q9843" t="s">
        <v>6630</v>
      </c>
    </row>
    <row r="9844" spans="1:17" x14ac:dyDescent="0.35">
      <c r="A9844">
        <v>9422116103</v>
      </c>
      <c r="B9844" t="s">
        <v>6334</v>
      </c>
      <c r="C9844" t="s">
        <v>6356</v>
      </c>
      <c r="D9844">
        <v>200</v>
      </c>
      <c r="E9844" t="s">
        <v>6357</v>
      </c>
      <c r="F9844">
        <v>209</v>
      </c>
      <c r="G9844" t="s">
        <v>977</v>
      </c>
      <c r="H9844">
        <v>310</v>
      </c>
      <c r="I9844" t="s">
        <v>11202</v>
      </c>
      <c r="J9844">
        <v>13502</v>
      </c>
      <c r="L9844" t="s">
        <v>6529</v>
      </c>
      <c r="M9844">
        <v>11324262</v>
      </c>
      <c r="N9844">
        <v>14774921</v>
      </c>
      <c r="O9844" t="s">
        <v>6630</v>
      </c>
      <c r="P9844" t="s">
        <v>6630</v>
      </c>
      <c r="Q9844" t="s">
        <v>6630</v>
      </c>
    </row>
    <row r="9845" spans="1:17" x14ac:dyDescent="0.35">
      <c r="A9845" t="s">
        <v>21785</v>
      </c>
      <c r="B9845" t="s">
        <v>6626</v>
      </c>
      <c r="C9845" t="s">
        <v>6628</v>
      </c>
      <c r="D9845" t="s">
        <v>6628</v>
      </c>
      <c r="E9845" t="s">
        <v>6628</v>
      </c>
      <c r="F9845" t="s">
        <v>6628</v>
      </c>
      <c r="G9845" t="s">
        <v>6628</v>
      </c>
      <c r="H9845" t="s">
        <v>6628</v>
      </c>
      <c r="I9845" t="s">
        <v>21786</v>
      </c>
      <c r="J9845" t="s">
        <v>6630</v>
      </c>
      <c r="L9845" t="s">
        <v>6526</v>
      </c>
      <c r="M9845" t="s">
        <v>6630</v>
      </c>
      <c r="N9845" t="s">
        <v>6630</v>
      </c>
      <c r="O9845" t="s">
        <v>6630</v>
      </c>
      <c r="P9845" t="s">
        <v>6630</v>
      </c>
      <c r="Q9845" t="s">
        <v>6630</v>
      </c>
    </row>
    <row r="9846" spans="1:17" x14ac:dyDescent="0.35">
      <c r="A9846">
        <v>7994100634</v>
      </c>
      <c r="B9846" t="s">
        <v>6626</v>
      </c>
      <c r="C9846" t="s">
        <v>6356</v>
      </c>
      <c r="D9846">
        <v>200</v>
      </c>
      <c r="E9846" t="s">
        <v>6366</v>
      </c>
      <c r="F9846">
        <v>207</v>
      </c>
      <c r="G9846" t="s">
        <v>6628</v>
      </c>
      <c r="H9846" t="s">
        <v>6628</v>
      </c>
      <c r="I9846" t="s">
        <v>21787</v>
      </c>
      <c r="J9846" t="s">
        <v>6630</v>
      </c>
      <c r="L9846" t="s">
        <v>6529</v>
      </c>
      <c r="M9846" t="s">
        <v>6630</v>
      </c>
      <c r="N9846" t="s">
        <v>6630</v>
      </c>
      <c r="O9846" t="s">
        <v>6630</v>
      </c>
      <c r="P9846" t="s">
        <v>6830</v>
      </c>
      <c r="Q9846" t="s">
        <v>6630</v>
      </c>
    </row>
    <row r="9847" spans="1:17" x14ac:dyDescent="0.35">
      <c r="A9847">
        <v>9417114316</v>
      </c>
      <c r="B9847" t="s">
        <v>6626</v>
      </c>
      <c r="C9847" t="s">
        <v>6356</v>
      </c>
      <c r="D9847">
        <v>200</v>
      </c>
      <c r="E9847" t="s">
        <v>6645</v>
      </c>
      <c r="F9847">
        <v>201</v>
      </c>
      <c r="G9847" t="s">
        <v>8631</v>
      </c>
      <c r="H9847">
        <v>400</v>
      </c>
      <c r="I9847" t="s">
        <v>21788</v>
      </c>
      <c r="J9847">
        <v>20130</v>
      </c>
      <c r="L9847" t="s">
        <v>6529</v>
      </c>
      <c r="M9847">
        <v>11888973</v>
      </c>
      <c r="N9847" t="s">
        <v>6630</v>
      </c>
      <c r="O9847" t="s">
        <v>6630</v>
      </c>
      <c r="P9847" t="s">
        <v>6630</v>
      </c>
      <c r="Q9847">
        <v>100</v>
      </c>
    </row>
    <row r="9848" spans="1:17" x14ac:dyDescent="0.35">
      <c r="A9848">
        <v>9409109764</v>
      </c>
      <c r="B9848" t="s">
        <v>6626</v>
      </c>
      <c r="C9848" t="s">
        <v>6335</v>
      </c>
      <c r="D9848">
        <v>150</v>
      </c>
      <c r="E9848" t="s">
        <v>6335</v>
      </c>
      <c r="F9848">
        <v>205</v>
      </c>
      <c r="G9848" t="s">
        <v>7000</v>
      </c>
      <c r="H9848">
        <v>600</v>
      </c>
      <c r="I9848" t="s">
        <v>21789</v>
      </c>
      <c r="J9848">
        <v>20507</v>
      </c>
      <c r="L9848" t="s">
        <v>6529</v>
      </c>
      <c r="M9848">
        <v>13040095</v>
      </c>
      <c r="N9848" t="s">
        <v>6630</v>
      </c>
      <c r="O9848" t="s">
        <v>6630</v>
      </c>
      <c r="P9848">
        <v>20507.804011</v>
      </c>
      <c r="Q9848">
        <v>700</v>
      </c>
    </row>
    <row r="9849" spans="1:17" x14ac:dyDescent="0.35">
      <c r="A9849" t="s">
        <v>21790</v>
      </c>
      <c r="B9849" t="s">
        <v>6626</v>
      </c>
      <c r="C9849" t="s">
        <v>6628</v>
      </c>
      <c r="D9849" t="s">
        <v>6628</v>
      </c>
      <c r="E9849" t="s">
        <v>6628</v>
      </c>
      <c r="F9849" t="s">
        <v>6628</v>
      </c>
      <c r="G9849" t="s">
        <v>6628</v>
      </c>
      <c r="H9849" t="s">
        <v>6628</v>
      </c>
      <c r="I9849" t="s">
        <v>21791</v>
      </c>
      <c r="J9849" t="s">
        <v>6630</v>
      </c>
      <c r="L9849" t="s">
        <v>6526</v>
      </c>
      <c r="M9849" t="s">
        <v>6630</v>
      </c>
      <c r="N9849" t="s">
        <v>6630</v>
      </c>
      <c r="O9849" t="s">
        <v>6630</v>
      </c>
      <c r="P9849" t="s">
        <v>6630</v>
      </c>
      <c r="Q9849" t="s">
        <v>6630</v>
      </c>
    </row>
    <row r="9850" spans="1:17" x14ac:dyDescent="0.35">
      <c r="A9850">
        <v>31510</v>
      </c>
      <c r="B9850" t="s">
        <v>6626</v>
      </c>
      <c r="C9850" t="s">
        <v>6356</v>
      </c>
      <c r="D9850">
        <v>200</v>
      </c>
      <c r="E9850" t="s">
        <v>6366</v>
      </c>
      <c r="F9850">
        <v>207</v>
      </c>
      <c r="G9850" t="s">
        <v>10603</v>
      </c>
      <c r="H9850">
        <v>770</v>
      </c>
      <c r="I9850" t="s">
        <v>21792</v>
      </c>
      <c r="J9850">
        <v>30005</v>
      </c>
      <c r="L9850" t="s">
        <v>6526</v>
      </c>
      <c r="M9850" t="s">
        <v>6630</v>
      </c>
      <c r="N9850">
        <v>10528811</v>
      </c>
      <c r="O9850" t="s">
        <v>6630</v>
      </c>
      <c r="P9850" t="s">
        <v>6630</v>
      </c>
      <c r="Q9850" t="s">
        <v>6630</v>
      </c>
    </row>
    <row r="9851" spans="1:17" x14ac:dyDescent="0.35">
      <c r="A9851">
        <v>9496100947</v>
      </c>
      <c r="B9851" t="s">
        <v>6626</v>
      </c>
      <c r="C9851" t="s">
        <v>6540</v>
      </c>
      <c r="D9851">
        <v>131</v>
      </c>
      <c r="E9851" t="s">
        <v>6645</v>
      </c>
      <c r="F9851">
        <v>201</v>
      </c>
      <c r="G9851" t="s">
        <v>8631</v>
      </c>
      <c r="H9851">
        <v>400</v>
      </c>
      <c r="I9851" t="s">
        <v>21793</v>
      </c>
      <c r="J9851" t="s">
        <v>6630</v>
      </c>
      <c r="L9851" t="s">
        <v>6529</v>
      </c>
      <c r="M9851" t="s">
        <v>6630</v>
      </c>
      <c r="N9851" t="s">
        <v>6630</v>
      </c>
      <c r="O9851" t="s">
        <v>6630</v>
      </c>
      <c r="P9851" t="s">
        <v>21794</v>
      </c>
      <c r="Q9851" t="s">
        <v>6630</v>
      </c>
    </row>
    <row r="9852" spans="1:17" x14ac:dyDescent="0.35">
      <c r="A9852">
        <v>9412111307</v>
      </c>
      <c r="B9852" t="s">
        <v>6626</v>
      </c>
      <c r="C9852" t="s">
        <v>6356</v>
      </c>
      <c r="D9852">
        <v>200</v>
      </c>
      <c r="E9852" t="s">
        <v>6645</v>
      </c>
      <c r="F9852">
        <v>201</v>
      </c>
      <c r="G9852" t="s">
        <v>8631</v>
      </c>
      <c r="H9852">
        <v>400</v>
      </c>
      <c r="I9852" t="s">
        <v>21795</v>
      </c>
      <c r="J9852" t="s">
        <v>6630</v>
      </c>
      <c r="L9852" t="s">
        <v>6529</v>
      </c>
      <c r="M9852">
        <v>12760832</v>
      </c>
      <c r="N9852" t="s">
        <v>6630</v>
      </c>
      <c r="O9852" t="s">
        <v>6630</v>
      </c>
      <c r="P9852" t="s">
        <v>6630</v>
      </c>
      <c r="Q9852">
        <v>100</v>
      </c>
    </row>
    <row r="9853" spans="1:17" x14ac:dyDescent="0.35">
      <c r="A9853">
        <v>9417114043</v>
      </c>
      <c r="B9853" t="s">
        <v>6626</v>
      </c>
      <c r="C9853" t="s">
        <v>6356</v>
      </c>
      <c r="D9853">
        <v>200</v>
      </c>
      <c r="E9853" t="s">
        <v>6645</v>
      </c>
      <c r="F9853">
        <v>201</v>
      </c>
      <c r="G9853" t="s">
        <v>6657</v>
      </c>
      <c r="H9853">
        <v>420</v>
      </c>
      <c r="I9853" t="s">
        <v>21796</v>
      </c>
      <c r="J9853">
        <v>20120</v>
      </c>
      <c r="L9853" t="s">
        <v>6529</v>
      </c>
      <c r="M9853">
        <v>12893803</v>
      </c>
      <c r="N9853" t="s">
        <v>6630</v>
      </c>
      <c r="O9853" t="s">
        <v>6630</v>
      </c>
      <c r="P9853" t="s">
        <v>6630</v>
      </c>
      <c r="Q9853">
        <v>100</v>
      </c>
    </row>
    <row r="9854" spans="1:17" x14ac:dyDescent="0.35">
      <c r="A9854">
        <v>9411110657</v>
      </c>
      <c r="B9854" t="s">
        <v>6626</v>
      </c>
      <c r="C9854" t="s">
        <v>6356</v>
      </c>
      <c r="D9854">
        <v>200</v>
      </c>
      <c r="E9854" t="s">
        <v>6366</v>
      </c>
      <c r="F9854">
        <v>207</v>
      </c>
      <c r="G9854" t="s">
        <v>6657</v>
      </c>
      <c r="H9854">
        <v>420</v>
      </c>
      <c r="I9854" t="s">
        <v>21797</v>
      </c>
      <c r="J9854" t="s">
        <v>6630</v>
      </c>
      <c r="L9854" t="s">
        <v>6529</v>
      </c>
      <c r="M9854">
        <v>12944041</v>
      </c>
      <c r="N9854" t="s">
        <v>6630</v>
      </c>
      <c r="O9854" t="s">
        <v>6630</v>
      </c>
      <c r="P9854" t="s">
        <v>7020</v>
      </c>
      <c r="Q9854" t="s">
        <v>6630</v>
      </c>
    </row>
    <row r="9855" spans="1:17" x14ac:dyDescent="0.35">
      <c r="A9855">
        <v>9422116111</v>
      </c>
      <c r="B9855" t="s">
        <v>6334</v>
      </c>
      <c r="C9855" t="s">
        <v>6335</v>
      </c>
      <c r="D9855">
        <v>150</v>
      </c>
      <c r="E9855" t="s">
        <v>6335</v>
      </c>
      <c r="F9855">
        <v>205</v>
      </c>
      <c r="G9855" t="s">
        <v>218</v>
      </c>
      <c r="H9855">
        <v>607</v>
      </c>
      <c r="I9855" t="s">
        <v>21798</v>
      </c>
      <c r="J9855">
        <v>20510</v>
      </c>
      <c r="L9855" t="s">
        <v>6529</v>
      </c>
      <c r="M9855">
        <v>12596868</v>
      </c>
      <c r="N9855">
        <v>10877244</v>
      </c>
      <c r="O9855" t="s">
        <v>6630</v>
      </c>
      <c r="P9855" t="s">
        <v>6630</v>
      </c>
      <c r="Q9855">
        <v>700</v>
      </c>
    </row>
    <row r="9856" spans="1:17" x14ac:dyDescent="0.35">
      <c r="A9856">
        <v>3903107732</v>
      </c>
      <c r="B9856" t="s">
        <v>6626</v>
      </c>
      <c r="C9856" t="s">
        <v>6356</v>
      </c>
      <c r="D9856">
        <v>200</v>
      </c>
      <c r="E9856" t="s">
        <v>5245</v>
      </c>
      <c r="F9856">
        <v>202</v>
      </c>
      <c r="G9856" t="s">
        <v>5245</v>
      </c>
      <c r="H9856">
        <v>450</v>
      </c>
      <c r="I9856" t="s">
        <v>21799</v>
      </c>
      <c r="J9856" t="s">
        <v>6630</v>
      </c>
      <c r="L9856" t="s">
        <v>6529</v>
      </c>
      <c r="M9856">
        <v>10008025</v>
      </c>
      <c r="N9856" t="s">
        <v>6630</v>
      </c>
      <c r="O9856" t="s">
        <v>6630</v>
      </c>
      <c r="P9856" t="s">
        <v>7758</v>
      </c>
      <c r="Q9856" t="s">
        <v>6630</v>
      </c>
    </row>
    <row r="9857" spans="1:17" x14ac:dyDescent="0.35">
      <c r="A9857" t="s">
        <v>21800</v>
      </c>
      <c r="B9857" t="s">
        <v>6626</v>
      </c>
      <c r="C9857" t="s">
        <v>6627</v>
      </c>
      <c r="D9857">
        <v>145</v>
      </c>
      <c r="E9857" t="s">
        <v>6628</v>
      </c>
      <c r="F9857" t="s">
        <v>6628</v>
      </c>
      <c r="G9857" t="s">
        <v>6628</v>
      </c>
      <c r="H9857" t="s">
        <v>6628</v>
      </c>
      <c r="I9857" t="s">
        <v>21253</v>
      </c>
      <c r="J9857" t="s">
        <v>6630</v>
      </c>
      <c r="L9857" t="s">
        <v>6529</v>
      </c>
      <c r="M9857" t="s">
        <v>6630</v>
      </c>
      <c r="N9857" t="s">
        <v>6630</v>
      </c>
      <c r="O9857" t="s">
        <v>6630</v>
      </c>
      <c r="P9857" t="s">
        <v>6630</v>
      </c>
      <c r="Q9857" t="s">
        <v>6630</v>
      </c>
    </row>
    <row r="9858" spans="1:17" x14ac:dyDescent="0.35">
      <c r="A9858" t="s">
        <v>21801</v>
      </c>
      <c r="B9858" t="s">
        <v>6626</v>
      </c>
      <c r="C9858" t="s">
        <v>6628</v>
      </c>
      <c r="D9858" t="s">
        <v>6628</v>
      </c>
      <c r="E9858" t="s">
        <v>6628</v>
      </c>
      <c r="F9858" t="s">
        <v>6628</v>
      </c>
      <c r="G9858" t="s">
        <v>6628</v>
      </c>
      <c r="H9858" t="s">
        <v>6628</v>
      </c>
      <c r="I9858" t="s">
        <v>21802</v>
      </c>
      <c r="J9858" t="s">
        <v>6630</v>
      </c>
      <c r="L9858" t="s">
        <v>6529</v>
      </c>
      <c r="M9858" t="s">
        <v>6630</v>
      </c>
      <c r="N9858" t="s">
        <v>6630</v>
      </c>
      <c r="O9858" t="s">
        <v>6630</v>
      </c>
      <c r="P9858" t="s">
        <v>6630</v>
      </c>
      <c r="Q9858" t="s">
        <v>6630</v>
      </c>
    </row>
    <row r="9859" spans="1:17" x14ac:dyDescent="0.35">
      <c r="A9859" t="s">
        <v>21803</v>
      </c>
      <c r="B9859" t="s">
        <v>6626</v>
      </c>
      <c r="C9859" t="s">
        <v>6628</v>
      </c>
      <c r="D9859" t="s">
        <v>6628</v>
      </c>
      <c r="E9859" t="s">
        <v>6628</v>
      </c>
      <c r="F9859" t="s">
        <v>6628</v>
      </c>
      <c r="G9859" t="s">
        <v>6628</v>
      </c>
      <c r="H9859" t="s">
        <v>6628</v>
      </c>
      <c r="I9859" t="s">
        <v>8415</v>
      </c>
      <c r="J9859" t="s">
        <v>6630</v>
      </c>
      <c r="L9859" t="s">
        <v>6526</v>
      </c>
      <c r="M9859" t="s">
        <v>6630</v>
      </c>
      <c r="N9859" t="s">
        <v>6630</v>
      </c>
      <c r="O9859" t="s">
        <v>6630</v>
      </c>
      <c r="P9859" t="s">
        <v>6630</v>
      </c>
      <c r="Q9859" t="s">
        <v>6630</v>
      </c>
    </row>
    <row r="9860" spans="1:17" x14ac:dyDescent="0.35">
      <c r="A9860">
        <v>13113</v>
      </c>
      <c r="B9860" t="s">
        <v>6626</v>
      </c>
      <c r="C9860" t="s">
        <v>8762</v>
      </c>
      <c r="D9860">
        <v>130</v>
      </c>
      <c r="E9860" t="s">
        <v>6628</v>
      </c>
      <c r="F9860" t="s">
        <v>6628</v>
      </c>
      <c r="G9860" t="s">
        <v>3774</v>
      </c>
      <c r="H9860">
        <v>100</v>
      </c>
      <c r="I9860" t="s">
        <v>9478</v>
      </c>
      <c r="J9860" t="s">
        <v>6630</v>
      </c>
      <c r="L9860" t="s">
        <v>6526</v>
      </c>
      <c r="M9860" t="s">
        <v>6630</v>
      </c>
      <c r="N9860" t="s">
        <v>6630</v>
      </c>
      <c r="O9860" t="s">
        <v>21804</v>
      </c>
      <c r="P9860" t="s">
        <v>6630</v>
      </c>
      <c r="Q9860" t="s">
        <v>6630</v>
      </c>
    </row>
    <row r="9861" spans="1:17" x14ac:dyDescent="0.35">
      <c r="A9861">
        <v>9417114170</v>
      </c>
      <c r="B9861" t="s">
        <v>6626</v>
      </c>
      <c r="C9861" t="s">
        <v>6335</v>
      </c>
      <c r="D9861">
        <v>150</v>
      </c>
      <c r="E9861" t="s">
        <v>6335</v>
      </c>
      <c r="F9861">
        <v>205</v>
      </c>
      <c r="G9861" t="s">
        <v>7000</v>
      </c>
      <c r="H9861">
        <v>600</v>
      </c>
      <c r="I9861" t="s">
        <v>21805</v>
      </c>
      <c r="J9861">
        <v>20500</v>
      </c>
      <c r="L9861" t="s">
        <v>6529</v>
      </c>
      <c r="M9861">
        <v>14288105</v>
      </c>
      <c r="N9861">
        <v>10509089</v>
      </c>
      <c r="O9861" t="s">
        <v>6630</v>
      </c>
      <c r="P9861" t="s">
        <v>6630</v>
      </c>
      <c r="Q9861">
        <v>700</v>
      </c>
    </row>
    <row r="9862" spans="1:17" x14ac:dyDescent="0.35">
      <c r="A9862">
        <v>13581</v>
      </c>
      <c r="B9862" t="s">
        <v>6626</v>
      </c>
      <c r="C9862" t="s">
        <v>6356</v>
      </c>
      <c r="D9862">
        <v>200</v>
      </c>
      <c r="E9862" t="s">
        <v>6659</v>
      </c>
      <c r="F9862">
        <v>208</v>
      </c>
      <c r="G9862" t="s">
        <v>6933</v>
      </c>
      <c r="H9862">
        <v>300</v>
      </c>
      <c r="I9862" t="s">
        <v>21806</v>
      </c>
      <c r="J9862" t="s">
        <v>6630</v>
      </c>
      <c r="L9862" t="s">
        <v>6526</v>
      </c>
      <c r="M9862" t="s">
        <v>6630</v>
      </c>
      <c r="N9862" t="s">
        <v>6630</v>
      </c>
      <c r="O9862" t="s">
        <v>21807</v>
      </c>
      <c r="P9862" t="s">
        <v>6630</v>
      </c>
      <c r="Q9862" t="s">
        <v>6630</v>
      </c>
    </row>
    <row r="9863" spans="1:17" x14ac:dyDescent="0.35">
      <c r="A9863">
        <v>3908109525</v>
      </c>
      <c r="B9863" t="s">
        <v>6626</v>
      </c>
      <c r="C9863" t="s">
        <v>6356</v>
      </c>
      <c r="D9863">
        <v>200</v>
      </c>
      <c r="E9863" t="s">
        <v>5245</v>
      </c>
      <c r="F9863">
        <v>202</v>
      </c>
      <c r="G9863" t="s">
        <v>5245</v>
      </c>
      <c r="H9863">
        <v>450</v>
      </c>
      <c r="I9863" t="s">
        <v>21808</v>
      </c>
      <c r="J9863">
        <v>20200</v>
      </c>
      <c r="L9863" t="s">
        <v>6529</v>
      </c>
      <c r="M9863">
        <v>11940031</v>
      </c>
      <c r="N9863" t="s">
        <v>6630</v>
      </c>
      <c r="O9863" t="s">
        <v>6630</v>
      </c>
      <c r="P9863">
        <v>20205.744020999999</v>
      </c>
      <c r="Q9863">
        <v>610</v>
      </c>
    </row>
    <row r="9864" spans="1:17" x14ac:dyDescent="0.35">
      <c r="A9864">
        <v>9494100457</v>
      </c>
      <c r="B9864" t="s">
        <v>6626</v>
      </c>
      <c r="C9864" t="s">
        <v>6356</v>
      </c>
      <c r="D9864">
        <v>200</v>
      </c>
      <c r="E9864" t="s">
        <v>6999</v>
      </c>
      <c r="F9864">
        <v>205</v>
      </c>
      <c r="G9864" t="s">
        <v>7000</v>
      </c>
      <c r="H9864">
        <v>600</v>
      </c>
      <c r="I9864" t="s">
        <v>21809</v>
      </c>
      <c r="J9864" t="s">
        <v>6630</v>
      </c>
      <c r="L9864" t="s">
        <v>6529</v>
      </c>
      <c r="M9864" t="s">
        <v>6630</v>
      </c>
      <c r="N9864">
        <v>10001891</v>
      </c>
      <c r="O9864" t="s">
        <v>6630</v>
      </c>
      <c r="P9864" t="s">
        <v>21810</v>
      </c>
      <c r="Q9864" t="s">
        <v>6630</v>
      </c>
    </row>
    <row r="9865" spans="1:17" x14ac:dyDescent="0.35">
      <c r="A9865">
        <v>9414112334</v>
      </c>
      <c r="B9865" t="s">
        <v>6626</v>
      </c>
      <c r="C9865" t="s">
        <v>6356</v>
      </c>
      <c r="D9865">
        <v>200</v>
      </c>
      <c r="E9865" t="s">
        <v>6366</v>
      </c>
      <c r="F9865">
        <v>207</v>
      </c>
      <c r="G9865" t="s">
        <v>6724</v>
      </c>
      <c r="H9865">
        <v>323</v>
      </c>
      <c r="I9865" t="s">
        <v>21811</v>
      </c>
      <c r="J9865">
        <v>20050</v>
      </c>
      <c r="L9865" t="s">
        <v>6529</v>
      </c>
      <c r="M9865">
        <v>10114950</v>
      </c>
      <c r="N9865">
        <v>10032305</v>
      </c>
      <c r="O9865" t="s">
        <v>6630</v>
      </c>
      <c r="P9865" t="s">
        <v>6630</v>
      </c>
      <c r="Q9865">
        <v>700</v>
      </c>
    </row>
    <row r="9866" spans="1:17" x14ac:dyDescent="0.35">
      <c r="A9866">
        <v>9422115898</v>
      </c>
      <c r="B9866" t="s">
        <v>6626</v>
      </c>
      <c r="C9866" t="s">
        <v>6356</v>
      </c>
      <c r="D9866">
        <v>200</v>
      </c>
      <c r="E9866" t="s">
        <v>6701</v>
      </c>
      <c r="F9866">
        <v>500</v>
      </c>
      <c r="G9866" t="s">
        <v>6702</v>
      </c>
      <c r="H9866">
        <v>55</v>
      </c>
      <c r="I9866" t="s">
        <v>8298</v>
      </c>
      <c r="J9866">
        <v>12032</v>
      </c>
      <c r="L9866" t="s">
        <v>6529</v>
      </c>
      <c r="M9866">
        <v>10557232</v>
      </c>
      <c r="N9866" t="s">
        <v>6630</v>
      </c>
      <c r="O9866" t="s">
        <v>6630</v>
      </c>
      <c r="P9866" t="s">
        <v>6630</v>
      </c>
      <c r="Q9866" t="s">
        <v>6630</v>
      </c>
    </row>
    <row r="9867" spans="1:17" x14ac:dyDescent="0.35">
      <c r="A9867">
        <v>9417114165</v>
      </c>
      <c r="B9867" t="s">
        <v>6626</v>
      </c>
      <c r="C9867" t="s">
        <v>6356</v>
      </c>
      <c r="D9867">
        <v>200</v>
      </c>
      <c r="E9867" t="s">
        <v>6645</v>
      </c>
      <c r="F9867">
        <v>201</v>
      </c>
      <c r="G9867" t="s">
        <v>6638</v>
      </c>
      <c r="H9867">
        <v>415</v>
      </c>
      <c r="I9867" t="s">
        <v>16693</v>
      </c>
      <c r="J9867">
        <v>20115</v>
      </c>
      <c r="L9867" t="s">
        <v>6529</v>
      </c>
      <c r="M9867">
        <v>13118032</v>
      </c>
      <c r="N9867">
        <v>13313786</v>
      </c>
      <c r="O9867" t="s">
        <v>6630</v>
      </c>
      <c r="P9867" t="s">
        <v>6630</v>
      </c>
      <c r="Q9867" t="s">
        <v>6630</v>
      </c>
    </row>
    <row r="9868" spans="1:17" x14ac:dyDescent="0.35">
      <c r="A9868">
        <v>3512111055</v>
      </c>
      <c r="B9868" t="s">
        <v>6626</v>
      </c>
      <c r="C9868" t="s">
        <v>6356</v>
      </c>
      <c r="D9868">
        <v>200</v>
      </c>
      <c r="E9868" t="s">
        <v>5245</v>
      </c>
      <c r="F9868">
        <v>202</v>
      </c>
      <c r="G9868" t="s">
        <v>5245</v>
      </c>
      <c r="H9868">
        <v>450</v>
      </c>
      <c r="I9868" t="s">
        <v>21812</v>
      </c>
      <c r="J9868">
        <v>20200</v>
      </c>
      <c r="L9868" t="s">
        <v>6529</v>
      </c>
      <c r="M9868">
        <v>12743207</v>
      </c>
      <c r="N9868" t="s">
        <v>6630</v>
      </c>
      <c r="O9868">
        <v>29763</v>
      </c>
      <c r="P9868" t="s">
        <v>6630</v>
      </c>
      <c r="Q9868" t="s">
        <v>6630</v>
      </c>
    </row>
    <row r="9869" spans="1:17" x14ac:dyDescent="0.35">
      <c r="A9869">
        <v>9417113811</v>
      </c>
      <c r="B9869" t="s">
        <v>6626</v>
      </c>
      <c r="C9869" t="s">
        <v>8365</v>
      </c>
      <c r="D9869">
        <v>105</v>
      </c>
      <c r="E9869" t="s">
        <v>8513</v>
      </c>
      <c r="F9869">
        <v>100</v>
      </c>
      <c r="G9869" t="s">
        <v>8367</v>
      </c>
      <c r="H9869">
        <v>5</v>
      </c>
      <c r="I9869" t="s">
        <v>21813</v>
      </c>
      <c r="J9869">
        <v>10500</v>
      </c>
      <c r="L9869" t="s">
        <v>6529</v>
      </c>
      <c r="M9869">
        <v>13045654</v>
      </c>
      <c r="N9869" t="s">
        <v>6630</v>
      </c>
      <c r="O9869" t="s">
        <v>6630</v>
      </c>
      <c r="P9869" t="s">
        <v>6630</v>
      </c>
      <c r="Q9869">
        <v>700</v>
      </c>
    </row>
    <row r="9870" spans="1:17" x14ac:dyDescent="0.35">
      <c r="A9870">
        <v>9493100222</v>
      </c>
      <c r="B9870" t="s">
        <v>6626</v>
      </c>
      <c r="C9870" t="s">
        <v>6356</v>
      </c>
      <c r="D9870">
        <v>200</v>
      </c>
      <c r="E9870" t="s">
        <v>6357</v>
      </c>
      <c r="F9870">
        <v>209</v>
      </c>
      <c r="G9870" t="s">
        <v>6862</v>
      </c>
      <c r="H9870">
        <v>360</v>
      </c>
      <c r="I9870" t="s">
        <v>21814</v>
      </c>
      <c r="J9870" t="s">
        <v>6630</v>
      </c>
      <c r="L9870" t="s">
        <v>6529</v>
      </c>
      <c r="M9870" t="s">
        <v>6630</v>
      </c>
      <c r="N9870">
        <v>10003969</v>
      </c>
      <c r="O9870" t="s">
        <v>6630</v>
      </c>
      <c r="P9870" t="s">
        <v>21815</v>
      </c>
      <c r="Q9870" t="s">
        <v>6630</v>
      </c>
    </row>
    <row r="9871" spans="1:17" x14ac:dyDescent="0.35">
      <c r="A9871">
        <v>9420114724</v>
      </c>
      <c r="B9871" t="s">
        <v>6626</v>
      </c>
      <c r="C9871" t="s">
        <v>6540</v>
      </c>
      <c r="D9871">
        <v>131</v>
      </c>
      <c r="E9871" t="s">
        <v>6672</v>
      </c>
      <c r="F9871">
        <v>703</v>
      </c>
      <c r="G9871" t="s">
        <v>3068</v>
      </c>
      <c r="H9871">
        <v>830</v>
      </c>
      <c r="I9871" t="s">
        <v>21816</v>
      </c>
      <c r="J9871">
        <v>13260</v>
      </c>
      <c r="L9871" t="s">
        <v>6529</v>
      </c>
      <c r="M9871">
        <v>14551524</v>
      </c>
      <c r="N9871" t="s">
        <v>6630</v>
      </c>
      <c r="O9871" t="s">
        <v>6630</v>
      </c>
      <c r="P9871" t="s">
        <v>6630</v>
      </c>
      <c r="Q9871" t="s">
        <v>6630</v>
      </c>
    </row>
    <row r="9872" spans="1:17" x14ac:dyDescent="0.35">
      <c r="A9872">
        <v>9422115923</v>
      </c>
      <c r="B9872" t="s">
        <v>6626</v>
      </c>
      <c r="C9872" t="s">
        <v>6356</v>
      </c>
      <c r="D9872">
        <v>200</v>
      </c>
      <c r="E9872" t="s">
        <v>6357</v>
      </c>
      <c r="F9872">
        <v>209</v>
      </c>
      <c r="G9872" t="s">
        <v>977</v>
      </c>
      <c r="H9872">
        <v>310</v>
      </c>
      <c r="I9872" t="s">
        <v>21817</v>
      </c>
      <c r="J9872">
        <v>13567</v>
      </c>
      <c r="L9872" t="s">
        <v>6529</v>
      </c>
      <c r="M9872">
        <v>10100005</v>
      </c>
      <c r="N9872" t="s">
        <v>6630</v>
      </c>
      <c r="O9872" t="s">
        <v>6630</v>
      </c>
      <c r="P9872" t="s">
        <v>6630</v>
      </c>
      <c r="Q9872">
        <v>700</v>
      </c>
    </row>
    <row r="9873" spans="1:17" x14ac:dyDescent="0.35">
      <c r="A9873">
        <v>9401106711</v>
      </c>
      <c r="B9873" t="s">
        <v>6626</v>
      </c>
      <c r="C9873" t="s">
        <v>6356</v>
      </c>
      <c r="D9873">
        <v>200</v>
      </c>
      <c r="E9873" t="s">
        <v>6659</v>
      </c>
      <c r="F9873">
        <v>208</v>
      </c>
      <c r="G9873" t="s">
        <v>3838</v>
      </c>
      <c r="H9873">
        <v>313</v>
      </c>
      <c r="I9873" t="s">
        <v>21818</v>
      </c>
      <c r="J9873">
        <v>13500</v>
      </c>
      <c r="L9873" t="s">
        <v>6529</v>
      </c>
      <c r="M9873">
        <v>10517943</v>
      </c>
      <c r="N9873">
        <v>10677251</v>
      </c>
      <c r="O9873" t="s">
        <v>21819</v>
      </c>
      <c r="P9873" t="s">
        <v>21820</v>
      </c>
      <c r="Q9873" t="s">
        <v>6630</v>
      </c>
    </row>
    <row r="9874" spans="1:17" x14ac:dyDescent="0.35">
      <c r="A9874">
        <v>9406108816</v>
      </c>
      <c r="B9874" t="s">
        <v>6626</v>
      </c>
      <c r="C9874" t="s">
        <v>7114</v>
      </c>
      <c r="D9874">
        <v>115</v>
      </c>
      <c r="E9874" t="s">
        <v>7114</v>
      </c>
      <c r="F9874">
        <v>115</v>
      </c>
      <c r="G9874" t="s">
        <v>4019</v>
      </c>
      <c r="H9874">
        <v>20</v>
      </c>
      <c r="I9874" t="s">
        <v>21821</v>
      </c>
      <c r="J9874">
        <v>11510</v>
      </c>
      <c r="L9874" t="s">
        <v>6529</v>
      </c>
      <c r="M9874">
        <v>10161158</v>
      </c>
      <c r="N9874" t="s">
        <v>6630</v>
      </c>
      <c r="O9874" t="s">
        <v>6630</v>
      </c>
      <c r="P9874" t="s">
        <v>21822</v>
      </c>
      <c r="Q9874" t="s">
        <v>6630</v>
      </c>
    </row>
    <row r="9875" spans="1:17" x14ac:dyDescent="0.35">
      <c r="A9875" t="s">
        <v>21823</v>
      </c>
      <c r="B9875" t="s">
        <v>6626</v>
      </c>
      <c r="C9875" t="s">
        <v>6628</v>
      </c>
      <c r="D9875" t="s">
        <v>6628</v>
      </c>
      <c r="E9875" t="s">
        <v>6628</v>
      </c>
      <c r="F9875" t="s">
        <v>6628</v>
      </c>
      <c r="G9875" t="s">
        <v>6628</v>
      </c>
      <c r="H9875" t="s">
        <v>6628</v>
      </c>
      <c r="I9875" t="s">
        <v>21824</v>
      </c>
      <c r="J9875" t="s">
        <v>6630</v>
      </c>
      <c r="L9875" t="s">
        <v>6526</v>
      </c>
      <c r="M9875" t="s">
        <v>6630</v>
      </c>
      <c r="N9875" t="s">
        <v>6630</v>
      </c>
      <c r="O9875" t="s">
        <v>6630</v>
      </c>
      <c r="P9875" t="s">
        <v>6630</v>
      </c>
      <c r="Q9875" t="s">
        <v>6630</v>
      </c>
    </row>
    <row r="9876" spans="1:17" x14ac:dyDescent="0.35">
      <c r="A9876" t="s">
        <v>21825</v>
      </c>
      <c r="B9876" t="s">
        <v>6626</v>
      </c>
      <c r="C9876" t="s">
        <v>6628</v>
      </c>
      <c r="D9876" t="s">
        <v>6628</v>
      </c>
      <c r="E9876" t="s">
        <v>6628</v>
      </c>
      <c r="F9876" t="s">
        <v>6628</v>
      </c>
      <c r="G9876" t="s">
        <v>6628</v>
      </c>
      <c r="H9876" t="s">
        <v>6628</v>
      </c>
      <c r="I9876" t="s">
        <v>9715</v>
      </c>
      <c r="J9876" t="s">
        <v>6630</v>
      </c>
      <c r="L9876" t="s">
        <v>6526</v>
      </c>
      <c r="M9876" t="s">
        <v>6630</v>
      </c>
      <c r="N9876" t="s">
        <v>6630</v>
      </c>
      <c r="O9876" t="s">
        <v>6630</v>
      </c>
      <c r="P9876" t="s">
        <v>6630</v>
      </c>
      <c r="Q9876" t="s">
        <v>6630</v>
      </c>
    </row>
    <row r="9877" spans="1:17" x14ac:dyDescent="0.35">
      <c r="A9877" t="s">
        <v>21826</v>
      </c>
      <c r="B9877" t="s">
        <v>6626</v>
      </c>
      <c r="C9877" t="s">
        <v>6628</v>
      </c>
      <c r="D9877" t="s">
        <v>6628</v>
      </c>
      <c r="E9877" t="s">
        <v>6628</v>
      </c>
      <c r="F9877" t="s">
        <v>6628</v>
      </c>
      <c r="G9877" t="s">
        <v>6628</v>
      </c>
      <c r="H9877" t="s">
        <v>6628</v>
      </c>
      <c r="I9877" t="s">
        <v>18868</v>
      </c>
      <c r="J9877" t="s">
        <v>6630</v>
      </c>
      <c r="L9877" t="s">
        <v>6526</v>
      </c>
      <c r="M9877" t="s">
        <v>6630</v>
      </c>
      <c r="N9877" t="s">
        <v>6630</v>
      </c>
      <c r="O9877" t="s">
        <v>6630</v>
      </c>
      <c r="P9877" t="s">
        <v>6630</v>
      </c>
      <c r="Q9877" t="s">
        <v>6630</v>
      </c>
    </row>
    <row r="9878" spans="1:17" x14ac:dyDescent="0.35">
      <c r="A9878">
        <v>3909109932</v>
      </c>
      <c r="B9878" t="s">
        <v>6626</v>
      </c>
      <c r="C9878" t="s">
        <v>6356</v>
      </c>
      <c r="D9878">
        <v>200</v>
      </c>
      <c r="E9878" t="s">
        <v>5245</v>
      </c>
      <c r="F9878">
        <v>202</v>
      </c>
      <c r="G9878" t="s">
        <v>5245</v>
      </c>
      <c r="H9878">
        <v>450</v>
      </c>
      <c r="I9878" t="s">
        <v>21827</v>
      </c>
      <c r="J9878">
        <v>20200</v>
      </c>
      <c r="L9878" t="s">
        <v>6529</v>
      </c>
      <c r="M9878">
        <v>10008216</v>
      </c>
      <c r="N9878">
        <v>10014664</v>
      </c>
      <c r="O9878" t="s">
        <v>6630</v>
      </c>
      <c r="P9878">
        <v>20205.744020999999</v>
      </c>
      <c r="Q9878">
        <v>610</v>
      </c>
    </row>
    <row r="9879" spans="1:17" x14ac:dyDescent="0.35">
      <c r="A9879">
        <v>31523</v>
      </c>
      <c r="B9879" t="s">
        <v>6626</v>
      </c>
      <c r="C9879" t="s">
        <v>6356</v>
      </c>
      <c r="D9879">
        <v>200</v>
      </c>
      <c r="E9879" t="s">
        <v>6366</v>
      </c>
      <c r="F9879">
        <v>207</v>
      </c>
      <c r="G9879" t="s">
        <v>10603</v>
      </c>
      <c r="H9879">
        <v>770</v>
      </c>
      <c r="I9879" t="s">
        <v>21828</v>
      </c>
      <c r="J9879">
        <v>30005</v>
      </c>
      <c r="L9879" t="s">
        <v>6526</v>
      </c>
      <c r="M9879" t="s">
        <v>6630</v>
      </c>
      <c r="N9879">
        <v>10528811</v>
      </c>
      <c r="O9879" t="s">
        <v>6630</v>
      </c>
      <c r="P9879" t="s">
        <v>6630</v>
      </c>
      <c r="Q9879" t="s">
        <v>6630</v>
      </c>
    </row>
    <row r="9880" spans="1:17" x14ac:dyDescent="0.35">
      <c r="A9880" t="s">
        <v>21829</v>
      </c>
      <c r="B9880" t="s">
        <v>6626</v>
      </c>
      <c r="C9880" t="s">
        <v>6628</v>
      </c>
      <c r="D9880" t="s">
        <v>6628</v>
      </c>
      <c r="E9880" t="s">
        <v>6628</v>
      </c>
      <c r="F9880" t="s">
        <v>6628</v>
      </c>
      <c r="G9880" t="s">
        <v>6628</v>
      </c>
      <c r="H9880" t="s">
        <v>6628</v>
      </c>
      <c r="I9880" t="s">
        <v>11610</v>
      </c>
      <c r="J9880" t="s">
        <v>6630</v>
      </c>
      <c r="L9880" t="s">
        <v>6526</v>
      </c>
      <c r="M9880" t="s">
        <v>6630</v>
      </c>
      <c r="N9880" t="s">
        <v>6630</v>
      </c>
      <c r="O9880" t="s">
        <v>6630</v>
      </c>
      <c r="P9880" t="s">
        <v>6630</v>
      </c>
      <c r="Q9880" t="s">
        <v>6630</v>
      </c>
    </row>
    <row r="9881" spans="1:17" x14ac:dyDescent="0.35">
      <c r="A9881">
        <v>7907109336</v>
      </c>
      <c r="B9881" t="s">
        <v>6626</v>
      </c>
      <c r="C9881" t="s">
        <v>6356</v>
      </c>
      <c r="D9881">
        <v>200</v>
      </c>
      <c r="E9881" t="s">
        <v>6366</v>
      </c>
      <c r="F9881">
        <v>207</v>
      </c>
      <c r="G9881" t="s">
        <v>176</v>
      </c>
      <c r="H9881">
        <v>705</v>
      </c>
      <c r="I9881" t="s">
        <v>21830</v>
      </c>
      <c r="J9881">
        <v>20800</v>
      </c>
      <c r="L9881" t="s">
        <v>6529</v>
      </c>
      <c r="M9881">
        <v>10007028</v>
      </c>
      <c r="N9881">
        <v>10007904</v>
      </c>
      <c r="O9881" t="s">
        <v>6630</v>
      </c>
      <c r="P9881">
        <v>20800.804011</v>
      </c>
      <c r="Q9881">
        <v>700</v>
      </c>
    </row>
    <row r="9882" spans="1:17" x14ac:dyDescent="0.35">
      <c r="A9882" t="s">
        <v>21831</v>
      </c>
      <c r="B9882" t="s">
        <v>6626</v>
      </c>
      <c r="C9882" t="s">
        <v>6628</v>
      </c>
      <c r="D9882" t="s">
        <v>6628</v>
      </c>
      <c r="E9882" t="s">
        <v>6628</v>
      </c>
      <c r="F9882" t="s">
        <v>6628</v>
      </c>
      <c r="G9882" t="s">
        <v>6628</v>
      </c>
      <c r="H9882" t="s">
        <v>6628</v>
      </c>
      <c r="I9882" t="s">
        <v>21832</v>
      </c>
      <c r="J9882" t="s">
        <v>6630</v>
      </c>
      <c r="L9882" t="s">
        <v>6526</v>
      </c>
      <c r="M9882" t="s">
        <v>6630</v>
      </c>
      <c r="N9882" t="s">
        <v>6630</v>
      </c>
      <c r="O9882" t="s">
        <v>6630</v>
      </c>
      <c r="P9882" t="s">
        <v>6630</v>
      </c>
      <c r="Q9882" t="s">
        <v>6630</v>
      </c>
    </row>
    <row r="9883" spans="1:17" x14ac:dyDescent="0.35">
      <c r="A9883" t="s">
        <v>21833</v>
      </c>
      <c r="B9883" t="s">
        <v>6626</v>
      </c>
      <c r="C9883" t="s">
        <v>6628</v>
      </c>
      <c r="D9883" t="s">
        <v>6628</v>
      </c>
      <c r="E9883" t="s">
        <v>6628</v>
      </c>
      <c r="F9883" t="s">
        <v>6628</v>
      </c>
      <c r="G9883" t="s">
        <v>6628</v>
      </c>
      <c r="H9883" t="s">
        <v>6628</v>
      </c>
      <c r="I9883" t="s">
        <v>21834</v>
      </c>
      <c r="J9883" t="s">
        <v>6630</v>
      </c>
      <c r="L9883" t="s">
        <v>6526</v>
      </c>
      <c r="M9883" t="s">
        <v>6630</v>
      </c>
      <c r="N9883" t="s">
        <v>6630</v>
      </c>
      <c r="O9883" t="s">
        <v>6630</v>
      </c>
      <c r="P9883" t="s">
        <v>6630</v>
      </c>
      <c r="Q9883" t="s">
        <v>6630</v>
      </c>
    </row>
    <row r="9884" spans="1:17" x14ac:dyDescent="0.35">
      <c r="A9884" t="s">
        <v>21835</v>
      </c>
      <c r="B9884" t="s">
        <v>6626</v>
      </c>
      <c r="C9884" t="s">
        <v>6628</v>
      </c>
      <c r="D9884" t="s">
        <v>6628</v>
      </c>
      <c r="E9884" t="s">
        <v>6628</v>
      </c>
      <c r="F9884" t="s">
        <v>6628</v>
      </c>
      <c r="G9884" t="s">
        <v>6628</v>
      </c>
      <c r="H9884" t="s">
        <v>6628</v>
      </c>
      <c r="I9884" t="s">
        <v>21836</v>
      </c>
      <c r="J9884" t="s">
        <v>6630</v>
      </c>
      <c r="L9884" t="s">
        <v>6529</v>
      </c>
      <c r="M9884" t="s">
        <v>6630</v>
      </c>
      <c r="N9884" t="s">
        <v>6630</v>
      </c>
      <c r="O9884" t="s">
        <v>6630</v>
      </c>
      <c r="P9884" t="s">
        <v>6630</v>
      </c>
      <c r="Q9884" t="s">
        <v>6630</v>
      </c>
    </row>
    <row r="9885" spans="1:17" x14ac:dyDescent="0.35">
      <c r="A9885">
        <v>6308109392</v>
      </c>
      <c r="B9885" t="s">
        <v>6626</v>
      </c>
      <c r="C9885" t="s">
        <v>6356</v>
      </c>
      <c r="D9885">
        <v>200</v>
      </c>
      <c r="E9885" t="s">
        <v>6366</v>
      </c>
      <c r="F9885">
        <v>207</v>
      </c>
      <c r="G9885" t="s">
        <v>6638</v>
      </c>
      <c r="H9885">
        <v>415</v>
      </c>
      <c r="I9885" t="s">
        <v>21837</v>
      </c>
      <c r="J9885">
        <v>20115</v>
      </c>
      <c r="L9885" t="s">
        <v>6529</v>
      </c>
      <c r="M9885">
        <v>10733110</v>
      </c>
      <c r="N9885">
        <v>10504616</v>
      </c>
      <c r="O9885" t="s">
        <v>21838</v>
      </c>
      <c r="P9885" t="s">
        <v>21839</v>
      </c>
      <c r="Q9885" t="s">
        <v>6630</v>
      </c>
    </row>
    <row r="9886" spans="1:17" x14ac:dyDescent="0.35">
      <c r="A9886" t="s">
        <v>21840</v>
      </c>
      <c r="B9886" t="s">
        <v>6626</v>
      </c>
      <c r="C9886" t="s">
        <v>6628</v>
      </c>
      <c r="D9886" t="s">
        <v>6628</v>
      </c>
      <c r="E9886" t="s">
        <v>6628</v>
      </c>
      <c r="F9886" t="s">
        <v>6628</v>
      </c>
      <c r="G9886" t="s">
        <v>6628</v>
      </c>
      <c r="H9886" t="s">
        <v>6628</v>
      </c>
      <c r="I9886" t="s">
        <v>21841</v>
      </c>
      <c r="J9886" t="s">
        <v>6630</v>
      </c>
      <c r="L9886" t="s">
        <v>6526</v>
      </c>
      <c r="M9886" t="s">
        <v>6630</v>
      </c>
      <c r="N9886" t="s">
        <v>6630</v>
      </c>
      <c r="O9886" t="s">
        <v>6630</v>
      </c>
      <c r="P9886" t="s">
        <v>6630</v>
      </c>
      <c r="Q9886" t="s">
        <v>6630</v>
      </c>
    </row>
    <row r="9887" spans="1:17" x14ac:dyDescent="0.35">
      <c r="A9887">
        <v>9411110771</v>
      </c>
      <c r="B9887" t="s">
        <v>6626</v>
      </c>
      <c r="C9887" t="s">
        <v>6356</v>
      </c>
      <c r="D9887">
        <v>200</v>
      </c>
      <c r="E9887" t="s">
        <v>6366</v>
      </c>
      <c r="F9887">
        <v>207</v>
      </c>
      <c r="G9887" t="s">
        <v>6651</v>
      </c>
      <c r="H9887">
        <v>410</v>
      </c>
      <c r="I9887" t="s">
        <v>21842</v>
      </c>
      <c r="J9887" t="s">
        <v>6630</v>
      </c>
      <c r="L9887" t="s">
        <v>6529</v>
      </c>
      <c r="M9887">
        <v>12487629</v>
      </c>
      <c r="N9887">
        <v>11841850</v>
      </c>
      <c r="O9887">
        <v>29000</v>
      </c>
      <c r="P9887" t="s">
        <v>21842</v>
      </c>
      <c r="Q9887" t="s">
        <v>6630</v>
      </c>
    </row>
    <row r="9888" spans="1:17" x14ac:dyDescent="0.35">
      <c r="A9888">
        <v>9412111005</v>
      </c>
      <c r="B9888" t="s">
        <v>6626</v>
      </c>
      <c r="C9888" t="s">
        <v>6356</v>
      </c>
      <c r="D9888">
        <v>200</v>
      </c>
      <c r="E9888" t="s">
        <v>6366</v>
      </c>
      <c r="F9888">
        <v>207</v>
      </c>
      <c r="G9888" t="s">
        <v>176</v>
      </c>
      <c r="H9888">
        <v>705</v>
      </c>
      <c r="I9888" t="s">
        <v>21843</v>
      </c>
      <c r="J9888">
        <v>20800</v>
      </c>
      <c r="L9888" t="s">
        <v>6529</v>
      </c>
      <c r="M9888">
        <v>10014731</v>
      </c>
      <c r="N9888">
        <v>10421714</v>
      </c>
      <c r="O9888" t="s">
        <v>21844</v>
      </c>
      <c r="P9888" t="s">
        <v>6630</v>
      </c>
      <c r="Q9888">
        <v>700</v>
      </c>
    </row>
    <row r="9889" spans="1:17" x14ac:dyDescent="0.35">
      <c r="A9889">
        <v>9414112220</v>
      </c>
      <c r="B9889" t="s">
        <v>6626</v>
      </c>
      <c r="C9889" t="s">
        <v>6356</v>
      </c>
      <c r="D9889">
        <v>200</v>
      </c>
      <c r="E9889" t="s">
        <v>6645</v>
      </c>
      <c r="F9889">
        <v>201</v>
      </c>
      <c r="G9889" t="s">
        <v>6635</v>
      </c>
      <c r="H9889">
        <v>405</v>
      </c>
      <c r="I9889" t="s">
        <v>21845</v>
      </c>
      <c r="J9889">
        <v>20135</v>
      </c>
      <c r="L9889" t="s">
        <v>6529</v>
      </c>
      <c r="M9889">
        <v>10014726</v>
      </c>
      <c r="N9889">
        <v>10537223</v>
      </c>
      <c r="O9889" t="s">
        <v>21846</v>
      </c>
      <c r="P9889" t="s">
        <v>6630</v>
      </c>
      <c r="Q9889" t="s">
        <v>6630</v>
      </c>
    </row>
    <row r="9890" spans="1:17" x14ac:dyDescent="0.35">
      <c r="A9890">
        <v>6393100223</v>
      </c>
      <c r="B9890" t="s">
        <v>6626</v>
      </c>
      <c r="C9890" t="s">
        <v>6356</v>
      </c>
      <c r="D9890">
        <v>200</v>
      </c>
      <c r="E9890" t="s">
        <v>6366</v>
      </c>
      <c r="F9890">
        <v>207</v>
      </c>
      <c r="G9890" t="s">
        <v>7247</v>
      </c>
      <c r="H9890">
        <v>735</v>
      </c>
      <c r="I9890" t="s">
        <v>21847</v>
      </c>
      <c r="J9890" t="s">
        <v>6630</v>
      </c>
      <c r="L9890" t="s">
        <v>6529</v>
      </c>
      <c r="M9890" t="s">
        <v>6630</v>
      </c>
      <c r="N9890" t="s">
        <v>6630</v>
      </c>
      <c r="O9890" t="s">
        <v>6630</v>
      </c>
      <c r="P9890" t="s">
        <v>21848</v>
      </c>
      <c r="Q9890" t="s">
        <v>6630</v>
      </c>
    </row>
    <row r="9891" spans="1:17" x14ac:dyDescent="0.35">
      <c r="A9891">
        <v>80609208</v>
      </c>
      <c r="B9891" t="s">
        <v>6334</v>
      </c>
      <c r="C9891" t="s">
        <v>6766</v>
      </c>
      <c r="D9891">
        <v>120</v>
      </c>
      <c r="E9891" t="s">
        <v>6627</v>
      </c>
      <c r="F9891">
        <v>145</v>
      </c>
      <c r="G9891" t="s">
        <v>6627</v>
      </c>
      <c r="H9891">
        <v>15</v>
      </c>
      <c r="I9891" t="s">
        <v>21849</v>
      </c>
      <c r="J9891" t="s">
        <v>6630</v>
      </c>
      <c r="L9891" t="s">
        <v>6526</v>
      </c>
      <c r="M9891" t="s">
        <v>6630</v>
      </c>
      <c r="N9891" t="s">
        <v>6630</v>
      </c>
      <c r="O9891" t="s">
        <v>6630</v>
      </c>
      <c r="P9891" t="s">
        <v>6630</v>
      </c>
      <c r="Q9891" t="s">
        <v>6630</v>
      </c>
    </row>
    <row r="9892" spans="1:17" x14ac:dyDescent="0.35">
      <c r="A9892">
        <v>9498105748</v>
      </c>
      <c r="B9892" t="s">
        <v>6626</v>
      </c>
      <c r="C9892" t="s">
        <v>6356</v>
      </c>
      <c r="D9892">
        <v>200</v>
      </c>
      <c r="E9892" t="s">
        <v>6659</v>
      </c>
      <c r="F9892">
        <v>208</v>
      </c>
      <c r="G9892" t="s">
        <v>7424</v>
      </c>
      <c r="H9892">
        <v>325</v>
      </c>
      <c r="I9892" t="s">
        <v>21850</v>
      </c>
      <c r="J9892">
        <v>13500</v>
      </c>
      <c r="L9892" t="s">
        <v>6529</v>
      </c>
      <c r="M9892" t="s">
        <v>6630</v>
      </c>
      <c r="N9892">
        <v>10162767</v>
      </c>
      <c r="O9892" t="s">
        <v>6630</v>
      </c>
      <c r="P9892" t="s">
        <v>21851</v>
      </c>
      <c r="Q9892" t="s">
        <v>6630</v>
      </c>
    </row>
    <row r="9893" spans="1:17" x14ac:dyDescent="0.35">
      <c r="A9893">
        <v>9415113094</v>
      </c>
      <c r="B9893" t="s">
        <v>6626</v>
      </c>
      <c r="C9893" t="s">
        <v>6356</v>
      </c>
      <c r="D9893">
        <v>200</v>
      </c>
      <c r="E9893" t="s">
        <v>5238</v>
      </c>
      <c r="F9893">
        <v>206</v>
      </c>
      <c r="G9893" t="s">
        <v>488</v>
      </c>
      <c r="H9893">
        <v>500</v>
      </c>
      <c r="I9893" t="s">
        <v>21852</v>
      </c>
      <c r="J9893">
        <v>20302</v>
      </c>
      <c r="L9893" t="s">
        <v>6529</v>
      </c>
      <c r="M9893">
        <v>13099839</v>
      </c>
      <c r="N9893" t="s">
        <v>6630</v>
      </c>
      <c r="O9893" t="s">
        <v>21853</v>
      </c>
      <c r="P9893" t="s">
        <v>6630</v>
      </c>
      <c r="Q9893" t="s">
        <v>6630</v>
      </c>
    </row>
    <row r="9894" spans="1:17" x14ac:dyDescent="0.35">
      <c r="A9894" t="s">
        <v>21854</v>
      </c>
      <c r="B9894" t="s">
        <v>6334</v>
      </c>
      <c r="C9894" t="s">
        <v>6628</v>
      </c>
      <c r="D9894" t="s">
        <v>6628</v>
      </c>
      <c r="E9894" t="s">
        <v>6628</v>
      </c>
      <c r="F9894" t="s">
        <v>6628</v>
      </c>
      <c r="G9894" t="s">
        <v>6628</v>
      </c>
      <c r="H9894" t="s">
        <v>6628</v>
      </c>
      <c r="I9894" t="s">
        <v>21855</v>
      </c>
      <c r="J9894" t="s">
        <v>6630</v>
      </c>
      <c r="L9894" t="s">
        <v>6526</v>
      </c>
      <c r="M9894" t="s">
        <v>6630</v>
      </c>
      <c r="N9894" t="s">
        <v>6630</v>
      </c>
      <c r="O9894" t="s">
        <v>6630</v>
      </c>
      <c r="P9894" t="s">
        <v>6630</v>
      </c>
      <c r="Q9894" t="s">
        <v>6630</v>
      </c>
    </row>
    <row r="9895" spans="1:17" x14ac:dyDescent="0.35">
      <c r="A9895">
        <v>6801106859</v>
      </c>
      <c r="B9895" t="s">
        <v>6626</v>
      </c>
      <c r="C9895" t="s">
        <v>6356</v>
      </c>
      <c r="D9895">
        <v>200</v>
      </c>
      <c r="E9895" t="s">
        <v>5245</v>
      </c>
      <c r="F9895">
        <v>202</v>
      </c>
      <c r="G9895" t="s">
        <v>5245</v>
      </c>
      <c r="H9895">
        <v>450</v>
      </c>
      <c r="I9895" t="s">
        <v>21856</v>
      </c>
      <c r="J9895">
        <v>20200</v>
      </c>
      <c r="L9895" t="s">
        <v>6529</v>
      </c>
      <c r="M9895">
        <v>10703404</v>
      </c>
      <c r="N9895">
        <v>10177432</v>
      </c>
      <c r="O9895" t="s">
        <v>6630</v>
      </c>
      <c r="P9895" t="s">
        <v>21857</v>
      </c>
      <c r="Q9895" t="s">
        <v>6630</v>
      </c>
    </row>
    <row r="9896" spans="1:17" x14ac:dyDescent="0.35">
      <c r="A9896" t="s">
        <v>21858</v>
      </c>
      <c r="B9896" t="s">
        <v>6626</v>
      </c>
      <c r="C9896" t="s">
        <v>6628</v>
      </c>
      <c r="D9896" t="s">
        <v>6628</v>
      </c>
      <c r="E9896" t="s">
        <v>6628</v>
      </c>
      <c r="F9896" t="s">
        <v>6628</v>
      </c>
      <c r="G9896" t="s">
        <v>6628</v>
      </c>
      <c r="H9896" t="s">
        <v>6628</v>
      </c>
      <c r="I9896" t="s">
        <v>12574</v>
      </c>
      <c r="J9896" t="s">
        <v>6630</v>
      </c>
      <c r="L9896" t="s">
        <v>6526</v>
      </c>
      <c r="M9896" t="s">
        <v>6630</v>
      </c>
      <c r="N9896" t="s">
        <v>6630</v>
      </c>
      <c r="O9896" t="s">
        <v>6630</v>
      </c>
      <c r="P9896" t="s">
        <v>6630</v>
      </c>
      <c r="Q9896" t="s">
        <v>6630</v>
      </c>
    </row>
    <row r="9897" spans="1:17" x14ac:dyDescent="0.35">
      <c r="A9897">
        <v>9496100988</v>
      </c>
      <c r="B9897" t="s">
        <v>6626</v>
      </c>
      <c r="C9897" t="s">
        <v>6356</v>
      </c>
      <c r="D9897">
        <v>200</v>
      </c>
      <c r="E9897" t="s">
        <v>6659</v>
      </c>
      <c r="F9897">
        <v>208</v>
      </c>
      <c r="G9897" t="s">
        <v>7129</v>
      </c>
      <c r="H9897">
        <v>305</v>
      </c>
      <c r="I9897" t="s">
        <v>21859</v>
      </c>
      <c r="J9897" t="s">
        <v>6630</v>
      </c>
      <c r="L9897" t="s">
        <v>6529</v>
      </c>
      <c r="M9897" t="s">
        <v>6630</v>
      </c>
      <c r="N9897">
        <v>10017324</v>
      </c>
      <c r="O9897" t="s">
        <v>21860</v>
      </c>
      <c r="P9897" t="s">
        <v>6830</v>
      </c>
      <c r="Q9897" t="s">
        <v>6630</v>
      </c>
    </row>
    <row r="9898" spans="1:17" x14ac:dyDescent="0.35">
      <c r="A9898">
        <v>7993100287</v>
      </c>
      <c r="B9898" t="s">
        <v>6626</v>
      </c>
      <c r="C9898" t="s">
        <v>6356</v>
      </c>
      <c r="D9898">
        <v>200</v>
      </c>
      <c r="E9898" t="s">
        <v>6366</v>
      </c>
      <c r="F9898">
        <v>207</v>
      </c>
      <c r="G9898" t="s">
        <v>7424</v>
      </c>
      <c r="H9898">
        <v>325</v>
      </c>
      <c r="I9898" t="s">
        <v>21861</v>
      </c>
      <c r="J9898" t="s">
        <v>6630</v>
      </c>
      <c r="L9898" t="s">
        <v>6529</v>
      </c>
      <c r="M9898" t="s">
        <v>6630</v>
      </c>
      <c r="N9898">
        <v>10001218</v>
      </c>
      <c r="O9898" t="s">
        <v>6630</v>
      </c>
      <c r="P9898" t="s">
        <v>21862</v>
      </c>
      <c r="Q9898" t="s">
        <v>6630</v>
      </c>
    </row>
    <row r="9899" spans="1:17" x14ac:dyDescent="0.35">
      <c r="A9899" t="s">
        <v>21863</v>
      </c>
      <c r="B9899" t="s">
        <v>6626</v>
      </c>
      <c r="C9899" t="s">
        <v>6628</v>
      </c>
      <c r="D9899" t="s">
        <v>6628</v>
      </c>
      <c r="E9899" t="s">
        <v>6628</v>
      </c>
      <c r="F9899" t="s">
        <v>6628</v>
      </c>
      <c r="G9899" t="s">
        <v>6628</v>
      </c>
      <c r="H9899" t="s">
        <v>6628</v>
      </c>
      <c r="I9899" t="s">
        <v>21864</v>
      </c>
      <c r="J9899" t="s">
        <v>6630</v>
      </c>
      <c r="L9899" t="s">
        <v>6526</v>
      </c>
      <c r="M9899" t="s">
        <v>6630</v>
      </c>
      <c r="N9899" t="s">
        <v>6630</v>
      </c>
      <c r="O9899" t="s">
        <v>6630</v>
      </c>
      <c r="P9899" t="s">
        <v>6630</v>
      </c>
      <c r="Q9899" t="s">
        <v>6630</v>
      </c>
    </row>
    <row r="9900" spans="1:17" x14ac:dyDescent="0.35">
      <c r="A9900">
        <v>9499106240</v>
      </c>
      <c r="B9900" t="s">
        <v>6626</v>
      </c>
      <c r="C9900" t="s">
        <v>6356</v>
      </c>
      <c r="D9900">
        <v>200</v>
      </c>
      <c r="E9900" t="s">
        <v>6366</v>
      </c>
      <c r="F9900">
        <v>207</v>
      </c>
      <c r="G9900" t="s">
        <v>6698</v>
      </c>
      <c r="H9900">
        <v>725</v>
      </c>
      <c r="I9900" t="s">
        <v>21865</v>
      </c>
      <c r="J9900">
        <v>20840</v>
      </c>
      <c r="L9900" t="s">
        <v>6529</v>
      </c>
      <c r="M9900">
        <v>10007319</v>
      </c>
      <c r="N9900">
        <v>10347972</v>
      </c>
      <c r="O9900" t="s">
        <v>21866</v>
      </c>
      <c r="P9900" t="s">
        <v>6919</v>
      </c>
      <c r="Q9900" t="s">
        <v>6630</v>
      </c>
    </row>
    <row r="9901" spans="1:17" x14ac:dyDescent="0.35">
      <c r="A9901">
        <v>3519115019</v>
      </c>
      <c r="B9901" t="s">
        <v>6626</v>
      </c>
      <c r="C9901" t="s">
        <v>6356</v>
      </c>
      <c r="D9901">
        <v>200</v>
      </c>
      <c r="E9901" t="s">
        <v>5245</v>
      </c>
      <c r="F9901">
        <v>202</v>
      </c>
      <c r="G9901" t="s">
        <v>5245</v>
      </c>
      <c r="H9901">
        <v>450</v>
      </c>
      <c r="I9901" t="s">
        <v>21867</v>
      </c>
      <c r="J9901">
        <v>20200</v>
      </c>
      <c r="L9901" t="s">
        <v>6529</v>
      </c>
      <c r="M9901">
        <v>11533224</v>
      </c>
      <c r="N9901">
        <v>10015821</v>
      </c>
      <c r="O9901">
        <v>33353</v>
      </c>
      <c r="P9901" t="s">
        <v>6630</v>
      </c>
      <c r="Q9901" t="s">
        <v>6630</v>
      </c>
    </row>
    <row r="9902" spans="1:17" x14ac:dyDescent="0.35">
      <c r="A9902">
        <v>9410110308</v>
      </c>
      <c r="B9902" t="s">
        <v>6626</v>
      </c>
      <c r="C9902" t="s">
        <v>6356</v>
      </c>
      <c r="D9902">
        <v>200</v>
      </c>
      <c r="E9902" t="s">
        <v>6366</v>
      </c>
      <c r="F9902">
        <v>207</v>
      </c>
      <c r="G9902" t="s">
        <v>6800</v>
      </c>
      <c r="H9902">
        <v>700</v>
      </c>
      <c r="I9902" t="s">
        <v>19848</v>
      </c>
      <c r="J9902">
        <v>20703</v>
      </c>
      <c r="L9902" t="s">
        <v>6529</v>
      </c>
      <c r="M9902">
        <v>10008788</v>
      </c>
      <c r="N9902">
        <v>10007744</v>
      </c>
      <c r="O9902" t="s">
        <v>21868</v>
      </c>
      <c r="P9902" t="s">
        <v>6630</v>
      </c>
      <c r="Q9902" t="s">
        <v>6630</v>
      </c>
    </row>
    <row r="9903" spans="1:17" x14ac:dyDescent="0.35">
      <c r="A9903">
        <v>9400106503</v>
      </c>
      <c r="B9903" t="s">
        <v>6626</v>
      </c>
      <c r="C9903" t="s">
        <v>6356</v>
      </c>
      <c r="D9903">
        <v>200</v>
      </c>
      <c r="E9903" t="s">
        <v>6366</v>
      </c>
      <c r="F9903">
        <v>207</v>
      </c>
      <c r="G9903" t="s">
        <v>7082</v>
      </c>
      <c r="H9903">
        <v>715</v>
      </c>
      <c r="I9903" t="s">
        <v>21869</v>
      </c>
      <c r="J9903">
        <v>20800</v>
      </c>
      <c r="L9903" t="s">
        <v>6529</v>
      </c>
      <c r="M9903">
        <v>10042590</v>
      </c>
      <c r="N9903" t="s">
        <v>6630</v>
      </c>
      <c r="O9903" t="s">
        <v>7084</v>
      </c>
      <c r="P9903" t="s">
        <v>7085</v>
      </c>
      <c r="Q9903" t="s">
        <v>6630</v>
      </c>
    </row>
    <row r="9904" spans="1:17" x14ac:dyDescent="0.35">
      <c r="A9904">
        <v>9621115857</v>
      </c>
      <c r="B9904" t="s">
        <v>6334</v>
      </c>
      <c r="C9904" t="s">
        <v>6540</v>
      </c>
      <c r="D9904">
        <v>131</v>
      </c>
      <c r="E9904" t="s">
        <v>7477</v>
      </c>
      <c r="F9904">
        <v>702</v>
      </c>
      <c r="G9904" t="s">
        <v>3068</v>
      </c>
      <c r="H9904">
        <v>830</v>
      </c>
      <c r="I9904" t="s">
        <v>21870</v>
      </c>
      <c r="J9904">
        <v>13260</v>
      </c>
      <c r="L9904" t="s">
        <v>6529</v>
      </c>
      <c r="M9904">
        <v>10017279</v>
      </c>
      <c r="N9904" t="s">
        <v>6630</v>
      </c>
      <c r="O9904" t="s">
        <v>6630</v>
      </c>
      <c r="P9904" t="s">
        <v>6630</v>
      </c>
      <c r="Q9904">
        <v>900</v>
      </c>
    </row>
    <row r="9905" spans="1:17" x14ac:dyDescent="0.35">
      <c r="A9905">
        <v>9422115893</v>
      </c>
      <c r="B9905" t="s">
        <v>6626</v>
      </c>
      <c r="C9905" t="s">
        <v>6356</v>
      </c>
      <c r="D9905">
        <v>200</v>
      </c>
      <c r="E9905" t="s">
        <v>6357</v>
      </c>
      <c r="F9905">
        <v>209</v>
      </c>
      <c r="G9905" t="s">
        <v>6628</v>
      </c>
      <c r="H9905" t="s">
        <v>6628</v>
      </c>
      <c r="I9905" t="s">
        <v>21871</v>
      </c>
      <c r="J9905">
        <v>13567</v>
      </c>
      <c r="L9905" t="s">
        <v>6529</v>
      </c>
      <c r="M9905">
        <v>11324262</v>
      </c>
      <c r="N9905">
        <v>14774921</v>
      </c>
      <c r="O9905" t="s">
        <v>6630</v>
      </c>
      <c r="P9905" t="s">
        <v>6630</v>
      </c>
      <c r="Q9905">
        <v>700</v>
      </c>
    </row>
    <row r="9906" spans="1:17" x14ac:dyDescent="0.35">
      <c r="A9906" t="s">
        <v>21872</v>
      </c>
      <c r="B9906" t="s">
        <v>6626</v>
      </c>
      <c r="C9906" t="s">
        <v>6628</v>
      </c>
      <c r="D9906" t="s">
        <v>6628</v>
      </c>
      <c r="E9906" t="s">
        <v>6628</v>
      </c>
      <c r="F9906" t="s">
        <v>6628</v>
      </c>
      <c r="G9906" t="s">
        <v>6628</v>
      </c>
      <c r="H9906" t="s">
        <v>6628</v>
      </c>
      <c r="I9906" t="s">
        <v>21873</v>
      </c>
      <c r="J9906" t="s">
        <v>6630</v>
      </c>
      <c r="L9906" t="s">
        <v>6529</v>
      </c>
      <c r="M9906" t="s">
        <v>6630</v>
      </c>
      <c r="N9906" t="s">
        <v>6630</v>
      </c>
      <c r="O9906" t="s">
        <v>6630</v>
      </c>
      <c r="P9906" t="s">
        <v>6630</v>
      </c>
      <c r="Q9906" t="s">
        <v>6630</v>
      </c>
    </row>
    <row r="9907" spans="1:17" x14ac:dyDescent="0.35">
      <c r="A9907" t="s">
        <v>21874</v>
      </c>
      <c r="B9907" t="s">
        <v>6626</v>
      </c>
      <c r="C9907" t="s">
        <v>6628</v>
      </c>
      <c r="D9907" t="s">
        <v>6628</v>
      </c>
      <c r="E9907" t="s">
        <v>6628</v>
      </c>
      <c r="F9907" t="s">
        <v>6628</v>
      </c>
      <c r="G9907" t="s">
        <v>6628</v>
      </c>
      <c r="H9907" t="s">
        <v>6628</v>
      </c>
      <c r="I9907" t="s">
        <v>21875</v>
      </c>
      <c r="J9907" t="s">
        <v>6630</v>
      </c>
      <c r="L9907" t="s">
        <v>6526</v>
      </c>
      <c r="M9907" t="s">
        <v>6630</v>
      </c>
      <c r="N9907" t="s">
        <v>6630</v>
      </c>
      <c r="O9907" t="s">
        <v>6630</v>
      </c>
      <c r="P9907" t="s">
        <v>6630</v>
      </c>
      <c r="Q9907" t="s">
        <v>6630</v>
      </c>
    </row>
    <row r="9908" spans="1:17" x14ac:dyDescent="0.35">
      <c r="A9908" t="s">
        <v>21876</v>
      </c>
      <c r="B9908" t="s">
        <v>6626</v>
      </c>
      <c r="C9908" t="s">
        <v>6628</v>
      </c>
      <c r="D9908" t="s">
        <v>6628</v>
      </c>
      <c r="E9908" t="s">
        <v>6628</v>
      </c>
      <c r="F9908" t="s">
        <v>6628</v>
      </c>
      <c r="G9908" t="s">
        <v>6628</v>
      </c>
      <c r="H9908" t="s">
        <v>6628</v>
      </c>
      <c r="I9908" t="s">
        <v>21877</v>
      </c>
      <c r="J9908" t="s">
        <v>6630</v>
      </c>
      <c r="L9908" t="s">
        <v>6529</v>
      </c>
      <c r="M9908" t="s">
        <v>6630</v>
      </c>
      <c r="N9908" t="s">
        <v>6630</v>
      </c>
      <c r="O9908" t="s">
        <v>6630</v>
      </c>
      <c r="P9908" t="s">
        <v>6630</v>
      </c>
      <c r="Q9908" t="s">
        <v>6630</v>
      </c>
    </row>
    <row r="9909" spans="1:17" x14ac:dyDescent="0.35">
      <c r="A9909" t="s">
        <v>21878</v>
      </c>
      <c r="B9909" t="s">
        <v>6626</v>
      </c>
      <c r="C9909" t="s">
        <v>6628</v>
      </c>
      <c r="D9909" t="s">
        <v>6628</v>
      </c>
      <c r="E9909" t="s">
        <v>6628</v>
      </c>
      <c r="F9909" t="s">
        <v>6628</v>
      </c>
      <c r="G9909" t="s">
        <v>6628</v>
      </c>
      <c r="H9909" t="s">
        <v>6628</v>
      </c>
      <c r="I9909" t="s">
        <v>12118</v>
      </c>
      <c r="J9909" t="s">
        <v>6630</v>
      </c>
      <c r="L9909" t="s">
        <v>6526</v>
      </c>
      <c r="M9909" t="s">
        <v>6630</v>
      </c>
      <c r="N9909" t="s">
        <v>6630</v>
      </c>
      <c r="O9909" t="s">
        <v>6630</v>
      </c>
      <c r="P9909" t="s">
        <v>6630</v>
      </c>
      <c r="Q9909" t="s">
        <v>6630</v>
      </c>
    </row>
    <row r="9910" spans="1:17" x14ac:dyDescent="0.35">
      <c r="A9910" t="s">
        <v>21879</v>
      </c>
      <c r="B9910" t="s">
        <v>6626</v>
      </c>
      <c r="C9910" t="s">
        <v>6628</v>
      </c>
      <c r="D9910" t="s">
        <v>6628</v>
      </c>
      <c r="E9910" t="s">
        <v>6628</v>
      </c>
      <c r="F9910" t="s">
        <v>6628</v>
      </c>
      <c r="G9910" t="s">
        <v>6628</v>
      </c>
      <c r="H9910" t="s">
        <v>6628</v>
      </c>
      <c r="I9910" t="s">
        <v>7266</v>
      </c>
      <c r="J9910" t="s">
        <v>6630</v>
      </c>
      <c r="L9910" t="s">
        <v>6526</v>
      </c>
      <c r="M9910" t="s">
        <v>6630</v>
      </c>
      <c r="N9910" t="s">
        <v>6630</v>
      </c>
      <c r="O9910" t="s">
        <v>6630</v>
      </c>
      <c r="P9910" t="s">
        <v>6630</v>
      </c>
      <c r="Q9910" t="s">
        <v>6630</v>
      </c>
    </row>
    <row r="9911" spans="1:17" x14ac:dyDescent="0.35">
      <c r="A9911">
        <v>7998105828</v>
      </c>
      <c r="B9911" t="s">
        <v>6626</v>
      </c>
      <c r="C9911" t="s">
        <v>6540</v>
      </c>
      <c r="D9911">
        <v>131</v>
      </c>
      <c r="E9911" t="s">
        <v>7008</v>
      </c>
      <c r="F9911">
        <v>303</v>
      </c>
      <c r="G9911" t="s">
        <v>18917</v>
      </c>
      <c r="H9911">
        <v>125</v>
      </c>
      <c r="I9911" t="s">
        <v>21880</v>
      </c>
      <c r="J9911" t="s">
        <v>6630</v>
      </c>
      <c r="L9911" t="s">
        <v>6529</v>
      </c>
      <c r="M9911" t="s">
        <v>6630</v>
      </c>
      <c r="N9911">
        <v>10245845</v>
      </c>
      <c r="O9911" t="s">
        <v>6630</v>
      </c>
      <c r="P9911" t="s">
        <v>6647</v>
      </c>
      <c r="Q9911" t="s">
        <v>6630</v>
      </c>
    </row>
    <row r="9912" spans="1:17" x14ac:dyDescent="0.35">
      <c r="A9912" t="s">
        <v>21881</v>
      </c>
      <c r="B9912" t="s">
        <v>6626</v>
      </c>
      <c r="C9912" t="s">
        <v>6628</v>
      </c>
      <c r="D9912" t="s">
        <v>6628</v>
      </c>
      <c r="E9912" t="s">
        <v>6628</v>
      </c>
      <c r="F9912" t="s">
        <v>6628</v>
      </c>
      <c r="G9912" t="s">
        <v>6628</v>
      </c>
      <c r="H9912" t="s">
        <v>6628</v>
      </c>
      <c r="I9912" t="s">
        <v>21882</v>
      </c>
      <c r="J9912" t="s">
        <v>6630</v>
      </c>
      <c r="L9912" t="s">
        <v>6526</v>
      </c>
      <c r="M9912" t="s">
        <v>6630</v>
      </c>
      <c r="N9912" t="s">
        <v>6630</v>
      </c>
      <c r="O9912" t="s">
        <v>6630</v>
      </c>
      <c r="P9912" t="s">
        <v>6630</v>
      </c>
      <c r="Q9912" t="s">
        <v>6630</v>
      </c>
    </row>
    <row r="9913" spans="1:17" x14ac:dyDescent="0.35">
      <c r="A9913" t="s">
        <v>21883</v>
      </c>
      <c r="B9913" t="s">
        <v>6626</v>
      </c>
      <c r="C9913" t="s">
        <v>6628</v>
      </c>
      <c r="D9913" t="s">
        <v>6628</v>
      </c>
      <c r="E9913" t="s">
        <v>6628</v>
      </c>
      <c r="F9913" t="s">
        <v>6628</v>
      </c>
      <c r="G9913" t="s">
        <v>6628</v>
      </c>
      <c r="H9913" t="s">
        <v>6628</v>
      </c>
      <c r="I9913" t="s">
        <v>21884</v>
      </c>
      <c r="J9913" t="s">
        <v>6630</v>
      </c>
      <c r="L9913" t="s">
        <v>6529</v>
      </c>
      <c r="M9913" t="s">
        <v>6630</v>
      </c>
      <c r="N9913" t="s">
        <v>6630</v>
      </c>
      <c r="O9913" t="s">
        <v>6630</v>
      </c>
      <c r="P9913" t="s">
        <v>6630</v>
      </c>
      <c r="Q9913" t="s">
        <v>6630</v>
      </c>
    </row>
    <row r="9914" spans="1:17" x14ac:dyDescent="0.35">
      <c r="A9914">
        <v>31548</v>
      </c>
      <c r="B9914" t="s">
        <v>6626</v>
      </c>
      <c r="C9914" t="s">
        <v>6356</v>
      </c>
      <c r="D9914">
        <v>200</v>
      </c>
      <c r="E9914" t="s">
        <v>6366</v>
      </c>
      <c r="F9914">
        <v>207</v>
      </c>
      <c r="G9914" t="s">
        <v>10704</v>
      </c>
      <c r="H9914">
        <v>765</v>
      </c>
      <c r="I9914" t="s">
        <v>21885</v>
      </c>
      <c r="J9914">
        <v>30005</v>
      </c>
      <c r="L9914" t="s">
        <v>6526</v>
      </c>
      <c r="M9914" t="s">
        <v>6630</v>
      </c>
      <c r="N9914">
        <v>10528811</v>
      </c>
      <c r="O9914" t="s">
        <v>6630</v>
      </c>
      <c r="P9914" t="s">
        <v>6630</v>
      </c>
      <c r="Q9914" t="s">
        <v>6630</v>
      </c>
    </row>
    <row r="9915" spans="1:17" x14ac:dyDescent="0.35">
      <c r="A9915">
        <v>9413111731</v>
      </c>
      <c r="B9915" t="s">
        <v>6626</v>
      </c>
      <c r="C9915" t="s">
        <v>6356</v>
      </c>
      <c r="D9915">
        <v>200</v>
      </c>
      <c r="E9915" t="s">
        <v>6645</v>
      </c>
      <c r="F9915">
        <v>201</v>
      </c>
      <c r="G9915" t="s">
        <v>6657</v>
      </c>
      <c r="H9915">
        <v>420</v>
      </c>
      <c r="I9915" t="s">
        <v>21886</v>
      </c>
      <c r="J9915" t="s">
        <v>6630</v>
      </c>
      <c r="L9915" t="s">
        <v>6529</v>
      </c>
      <c r="M9915">
        <v>11668583</v>
      </c>
      <c r="N9915">
        <v>12643011</v>
      </c>
      <c r="O9915">
        <v>30178</v>
      </c>
      <c r="P9915" t="s">
        <v>6630</v>
      </c>
      <c r="Q9915" t="s">
        <v>6630</v>
      </c>
    </row>
    <row r="9916" spans="1:17" x14ac:dyDescent="0.35">
      <c r="A9916" t="s">
        <v>21887</v>
      </c>
      <c r="B9916" t="s">
        <v>6626</v>
      </c>
      <c r="C9916" t="s">
        <v>6628</v>
      </c>
      <c r="D9916" t="s">
        <v>6628</v>
      </c>
      <c r="E9916" t="s">
        <v>6628</v>
      </c>
      <c r="F9916" t="s">
        <v>6628</v>
      </c>
      <c r="G9916" t="s">
        <v>6628</v>
      </c>
      <c r="H9916" t="s">
        <v>6628</v>
      </c>
      <c r="I9916" t="s">
        <v>12424</v>
      </c>
      <c r="J9916" t="s">
        <v>6630</v>
      </c>
      <c r="L9916" t="s">
        <v>6526</v>
      </c>
      <c r="M9916" t="s">
        <v>6630</v>
      </c>
      <c r="N9916" t="s">
        <v>6630</v>
      </c>
      <c r="O9916" t="s">
        <v>6630</v>
      </c>
      <c r="P9916" t="s">
        <v>6630</v>
      </c>
      <c r="Q9916" t="s">
        <v>6630</v>
      </c>
    </row>
    <row r="9917" spans="1:17" x14ac:dyDescent="0.35">
      <c r="A9917">
        <v>9414112149</v>
      </c>
      <c r="B9917" t="s">
        <v>6626</v>
      </c>
      <c r="C9917" t="s">
        <v>6540</v>
      </c>
      <c r="D9917">
        <v>131</v>
      </c>
      <c r="E9917" t="s">
        <v>6672</v>
      </c>
      <c r="F9917">
        <v>703</v>
      </c>
      <c r="G9917" t="s">
        <v>3068</v>
      </c>
      <c r="H9917">
        <v>830</v>
      </c>
      <c r="I9917" t="s">
        <v>21888</v>
      </c>
      <c r="J9917">
        <v>13200</v>
      </c>
      <c r="L9917" t="s">
        <v>6529</v>
      </c>
      <c r="M9917">
        <v>11950360</v>
      </c>
      <c r="N9917">
        <v>15218977</v>
      </c>
      <c r="O9917" t="s">
        <v>6630</v>
      </c>
      <c r="P9917" t="s">
        <v>6630</v>
      </c>
      <c r="Q9917" t="s">
        <v>6630</v>
      </c>
    </row>
    <row r="9918" spans="1:17" x14ac:dyDescent="0.35">
      <c r="A9918">
        <v>8700106646</v>
      </c>
      <c r="B9918" t="s">
        <v>6626</v>
      </c>
      <c r="C9918" t="s">
        <v>6356</v>
      </c>
      <c r="D9918">
        <v>200</v>
      </c>
      <c r="E9918" t="s">
        <v>6645</v>
      </c>
      <c r="F9918">
        <v>201</v>
      </c>
      <c r="G9918" t="s">
        <v>6657</v>
      </c>
      <c r="H9918">
        <v>420</v>
      </c>
      <c r="I9918" t="s">
        <v>21889</v>
      </c>
      <c r="J9918" t="s">
        <v>6630</v>
      </c>
      <c r="L9918" t="s">
        <v>6529</v>
      </c>
      <c r="M9918">
        <v>10121084</v>
      </c>
      <c r="N9918">
        <v>10196406</v>
      </c>
      <c r="O9918" t="s">
        <v>6630</v>
      </c>
      <c r="P9918" t="s">
        <v>21890</v>
      </c>
      <c r="Q9918" t="s">
        <v>6630</v>
      </c>
    </row>
    <row r="9919" spans="1:17" x14ac:dyDescent="0.35">
      <c r="A9919">
        <v>20103</v>
      </c>
      <c r="B9919" t="s">
        <v>6626</v>
      </c>
      <c r="C9919" t="s">
        <v>6540</v>
      </c>
      <c r="D9919">
        <v>131</v>
      </c>
      <c r="E9919" t="s">
        <v>6981</v>
      </c>
      <c r="F9919">
        <v>301</v>
      </c>
      <c r="G9919" t="s">
        <v>7381</v>
      </c>
      <c r="H9919">
        <v>105</v>
      </c>
      <c r="I9919" t="s">
        <v>21891</v>
      </c>
      <c r="J9919" t="s">
        <v>6630</v>
      </c>
      <c r="L9919" t="s">
        <v>6526</v>
      </c>
      <c r="M9919" t="s">
        <v>6630</v>
      </c>
      <c r="N9919" t="s">
        <v>6630</v>
      </c>
      <c r="O9919" t="s">
        <v>21892</v>
      </c>
      <c r="P9919" t="s">
        <v>6630</v>
      </c>
      <c r="Q9919" t="s">
        <v>6630</v>
      </c>
    </row>
    <row r="9920" spans="1:17" x14ac:dyDescent="0.35">
      <c r="A9920" t="s">
        <v>21893</v>
      </c>
      <c r="B9920" t="s">
        <v>6626</v>
      </c>
      <c r="C9920" t="s">
        <v>6628</v>
      </c>
      <c r="D9920" t="s">
        <v>6628</v>
      </c>
      <c r="E9920" t="s">
        <v>6628</v>
      </c>
      <c r="F9920" t="s">
        <v>6628</v>
      </c>
      <c r="G9920" t="s">
        <v>6628</v>
      </c>
      <c r="H9920" t="s">
        <v>6628</v>
      </c>
      <c r="I9920" t="s">
        <v>21894</v>
      </c>
      <c r="J9920" t="s">
        <v>6630</v>
      </c>
      <c r="L9920" t="s">
        <v>6526</v>
      </c>
      <c r="M9920" t="s">
        <v>6630</v>
      </c>
      <c r="N9920" t="s">
        <v>6630</v>
      </c>
      <c r="O9920" t="s">
        <v>6630</v>
      </c>
      <c r="P9920" t="s">
        <v>6630</v>
      </c>
      <c r="Q9920" t="s">
        <v>6630</v>
      </c>
    </row>
    <row r="9921" spans="1:17" x14ac:dyDescent="0.35">
      <c r="A9921">
        <v>3515112888</v>
      </c>
      <c r="B9921" t="s">
        <v>6626</v>
      </c>
      <c r="C9921" t="s">
        <v>6356</v>
      </c>
      <c r="D9921">
        <v>200</v>
      </c>
      <c r="E9921" t="s">
        <v>5245</v>
      </c>
      <c r="F9921">
        <v>202</v>
      </c>
      <c r="G9921" t="s">
        <v>5245</v>
      </c>
      <c r="H9921">
        <v>450</v>
      </c>
      <c r="I9921" t="s">
        <v>21895</v>
      </c>
      <c r="J9921">
        <v>20200</v>
      </c>
      <c r="L9921" t="s">
        <v>6529</v>
      </c>
      <c r="M9921">
        <v>10533791</v>
      </c>
      <c r="N9921">
        <v>11533224</v>
      </c>
      <c r="O9921" t="s">
        <v>6630</v>
      </c>
      <c r="P9921" t="s">
        <v>6630</v>
      </c>
      <c r="Q9921" t="s">
        <v>6630</v>
      </c>
    </row>
    <row r="9922" spans="1:17" x14ac:dyDescent="0.35">
      <c r="A9922" t="s">
        <v>21896</v>
      </c>
      <c r="B9922" t="s">
        <v>6626</v>
      </c>
      <c r="C9922" t="s">
        <v>6628</v>
      </c>
      <c r="D9922" t="s">
        <v>6628</v>
      </c>
      <c r="E9922" t="s">
        <v>6628</v>
      </c>
      <c r="F9922" t="s">
        <v>6628</v>
      </c>
      <c r="G9922" t="s">
        <v>6628</v>
      </c>
      <c r="H9922" t="s">
        <v>6628</v>
      </c>
      <c r="I9922" t="s">
        <v>21897</v>
      </c>
      <c r="J9922" t="s">
        <v>6630</v>
      </c>
      <c r="L9922" t="s">
        <v>6526</v>
      </c>
      <c r="M9922" t="s">
        <v>6630</v>
      </c>
      <c r="N9922" t="s">
        <v>6630</v>
      </c>
      <c r="O9922" t="s">
        <v>6630</v>
      </c>
      <c r="P9922" t="s">
        <v>6630</v>
      </c>
      <c r="Q9922" t="s">
        <v>6630</v>
      </c>
    </row>
    <row r="9923" spans="1:17" x14ac:dyDescent="0.35">
      <c r="A9923">
        <v>3517114278</v>
      </c>
      <c r="B9923" t="s">
        <v>6626</v>
      </c>
      <c r="C9923" t="s">
        <v>6356</v>
      </c>
      <c r="D9923">
        <v>200</v>
      </c>
      <c r="E9923" t="s">
        <v>5245</v>
      </c>
      <c r="F9923">
        <v>202</v>
      </c>
      <c r="G9923" t="s">
        <v>5245</v>
      </c>
      <c r="H9923">
        <v>450</v>
      </c>
      <c r="I9923" t="s">
        <v>21898</v>
      </c>
      <c r="J9923">
        <v>20200</v>
      </c>
      <c r="L9923" t="s">
        <v>6529</v>
      </c>
      <c r="M9923">
        <v>12435538</v>
      </c>
      <c r="N9923" t="s">
        <v>6630</v>
      </c>
      <c r="O9923" s="3">
        <v>3351233513</v>
      </c>
      <c r="P9923" t="s">
        <v>6630</v>
      </c>
      <c r="Q9923" t="s">
        <v>6630</v>
      </c>
    </row>
    <row r="9924" spans="1:17" x14ac:dyDescent="0.35">
      <c r="A9924">
        <v>7906108856</v>
      </c>
      <c r="B9924" t="s">
        <v>6626</v>
      </c>
      <c r="C9924" t="s">
        <v>6356</v>
      </c>
      <c r="D9924">
        <v>200</v>
      </c>
      <c r="E9924" t="s">
        <v>6366</v>
      </c>
      <c r="F9924">
        <v>207</v>
      </c>
      <c r="G9924" t="s">
        <v>6657</v>
      </c>
      <c r="H9924">
        <v>420</v>
      </c>
      <c r="I9924" t="s">
        <v>21899</v>
      </c>
      <c r="J9924" t="s">
        <v>6630</v>
      </c>
      <c r="L9924" t="s">
        <v>6529</v>
      </c>
      <c r="M9924">
        <v>10279551</v>
      </c>
      <c r="N9924" t="s">
        <v>6630</v>
      </c>
      <c r="O9924" t="s">
        <v>6630</v>
      </c>
      <c r="P9924" t="s">
        <v>21900</v>
      </c>
      <c r="Q9924" t="s">
        <v>6630</v>
      </c>
    </row>
    <row r="9925" spans="1:17" x14ac:dyDescent="0.35">
      <c r="A9925">
        <v>9425116999</v>
      </c>
      <c r="B9925" t="s">
        <v>6334</v>
      </c>
      <c r="C9925" t="s">
        <v>6540</v>
      </c>
      <c r="D9925">
        <v>131</v>
      </c>
      <c r="E9925" t="s">
        <v>2905</v>
      </c>
      <c r="F9925">
        <v>300</v>
      </c>
      <c r="G9925" t="s">
        <v>3774</v>
      </c>
      <c r="H9925">
        <v>100</v>
      </c>
      <c r="I9925" t="s">
        <v>21901</v>
      </c>
      <c r="J9925" t="s">
        <v>6630</v>
      </c>
      <c r="L9925" t="s">
        <v>6529</v>
      </c>
      <c r="M9925">
        <v>15696047</v>
      </c>
      <c r="N9925" t="s">
        <v>6630</v>
      </c>
      <c r="O9925" t="s">
        <v>6630</v>
      </c>
      <c r="P9925" t="s">
        <v>6630</v>
      </c>
      <c r="Q9925" t="s">
        <v>6630</v>
      </c>
    </row>
    <row r="9926" spans="1:17" x14ac:dyDescent="0.35">
      <c r="A9926">
        <v>3522115691</v>
      </c>
      <c r="B9926" t="s">
        <v>6334</v>
      </c>
      <c r="C9926" t="s">
        <v>6356</v>
      </c>
      <c r="D9926">
        <v>200</v>
      </c>
      <c r="E9926" t="s">
        <v>5245</v>
      </c>
      <c r="F9926">
        <v>202</v>
      </c>
      <c r="G9926" t="s">
        <v>5245</v>
      </c>
      <c r="H9926">
        <v>450</v>
      </c>
      <c r="I9926" t="s">
        <v>21902</v>
      </c>
      <c r="J9926">
        <v>20200</v>
      </c>
      <c r="L9926" t="s">
        <v>6529</v>
      </c>
      <c r="M9926">
        <v>12193209</v>
      </c>
      <c r="N9926">
        <v>10558147</v>
      </c>
      <c r="O9926" t="s">
        <v>6630</v>
      </c>
      <c r="P9926" t="s">
        <v>6630</v>
      </c>
      <c r="Q9926" t="s">
        <v>6630</v>
      </c>
    </row>
    <row r="9927" spans="1:17" x14ac:dyDescent="0.35">
      <c r="A9927">
        <v>9416113505</v>
      </c>
      <c r="B9927" t="s">
        <v>6626</v>
      </c>
      <c r="C9927" t="s">
        <v>6356</v>
      </c>
      <c r="D9927">
        <v>200</v>
      </c>
      <c r="E9927" t="s">
        <v>6357</v>
      </c>
      <c r="F9927">
        <v>209</v>
      </c>
      <c r="G9927" t="s">
        <v>977</v>
      </c>
      <c r="H9927">
        <v>310</v>
      </c>
      <c r="I9927" t="s">
        <v>21903</v>
      </c>
      <c r="J9927">
        <v>13670</v>
      </c>
      <c r="L9927" t="s">
        <v>6529</v>
      </c>
      <c r="M9927">
        <v>10128278</v>
      </c>
      <c r="N9927" t="s">
        <v>6630</v>
      </c>
      <c r="O9927" t="s">
        <v>6630</v>
      </c>
      <c r="P9927" t="s">
        <v>6630</v>
      </c>
      <c r="Q9927">
        <v>700</v>
      </c>
    </row>
    <row r="9928" spans="1:17" x14ac:dyDescent="0.35">
      <c r="A9928" t="s">
        <v>21904</v>
      </c>
      <c r="B9928" t="s">
        <v>6626</v>
      </c>
      <c r="C9928" t="s">
        <v>6628</v>
      </c>
      <c r="D9928" t="s">
        <v>6628</v>
      </c>
      <c r="E9928" t="s">
        <v>6628</v>
      </c>
      <c r="F9928" t="s">
        <v>6628</v>
      </c>
      <c r="G9928" t="s">
        <v>6628</v>
      </c>
      <c r="H9928" t="s">
        <v>6628</v>
      </c>
      <c r="I9928" t="s">
        <v>20483</v>
      </c>
      <c r="J9928" t="s">
        <v>6630</v>
      </c>
      <c r="L9928" t="s">
        <v>6529</v>
      </c>
      <c r="M9928" t="s">
        <v>6630</v>
      </c>
      <c r="N9928" t="s">
        <v>6630</v>
      </c>
      <c r="O9928" t="s">
        <v>6630</v>
      </c>
      <c r="P9928" t="s">
        <v>6630</v>
      </c>
      <c r="Q9928" t="s">
        <v>6630</v>
      </c>
    </row>
    <row r="9929" spans="1:17" x14ac:dyDescent="0.35">
      <c r="A9929">
        <v>9401107038</v>
      </c>
      <c r="B9929" t="s">
        <v>6626</v>
      </c>
      <c r="C9929" t="s">
        <v>6356</v>
      </c>
      <c r="D9929">
        <v>200</v>
      </c>
      <c r="E9929" t="s">
        <v>488</v>
      </c>
      <c r="F9929">
        <v>203</v>
      </c>
      <c r="G9929" t="s">
        <v>488</v>
      </c>
      <c r="H9929">
        <v>500</v>
      </c>
      <c r="I9929" t="s">
        <v>21905</v>
      </c>
      <c r="J9929">
        <v>20300</v>
      </c>
      <c r="L9929" t="s">
        <v>6529</v>
      </c>
      <c r="M9929" t="s">
        <v>6630</v>
      </c>
      <c r="N9929" t="s">
        <v>6630</v>
      </c>
      <c r="O9929" t="s">
        <v>6630</v>
      </c>
      <c r="P9929" t="s">
        <v>6694</v>
      </c>
      <c r="Q9929" t="s">
        <v>6630</v>
      </c>
    </row>
    <row r="9930" spans="1:17" x14ac:dyDescent="0.35">
      <c r="A9930">
        <v>9418114430</v>
      </c>
      <c r="B9930" t="s">
        <v>6626</v>
      </c>
      <c r="C9930" t="s">
        <v>6540</v>
      </c>
      <c r="D9930">
        <v>131</v>
      </c>
      <c r="E9930" t="s">
        <v>6540</v>
      </c>
      <c r="F9930">
        <v>309</v>
      </c>
      <c r="G9930" t="s">
        <v>8971</v>
      </c>
      <c r="H9930">
        <v>955</v>
      </c>
      <c r="I9930" t="s">
        <v>21906</v>
      </c>
      <c r="J9930">
        <v>13207</v>
      </c>
      <c r="L9930" t="s">
        <v>6529</v>
      </c>
      <c r="M9930">
        <v>14495340</v>
      </c>
      <c r="N9930" t="s">
        <v>6630</v>
      </c>
      <c r="O9930" t="s">
        <v>6630</v>
      </c>
      <c r="P9930" t="s">
        <v>6630</v>
      </c>
      <c r="Q9930" t="s">
        <v>6630</v>
      </c>
    </row>
    <row r="9931" spans="1:17" x14ac:dyDescent="0.35">
      <c r="A9931">
        <v>9404108056</v>
      </c>
      <c r="B9931" t="s">
        <v>6626</v>
      </c>
      <c r="C9931" t="s">
        <v>6627</v>
      </c>
      <c r="D9931">
        <v>145</v>
      </c>
      <c r="E9931" t="s">
        <v>6627</v>
      </c>
      <c r="F9931">
        <v>145</v>
      </c>
      <c r="G9931" t="s">
        <v>6627</v>
      </c>
      <c r="H9931">
        <v>15</v>
      </c>
      <c r="I9931" t="s">
        <v>21907</v>
      </c>
      <c r="J9931">
        <v>14510</v>
      </c>
      <c r="L9931" t="s">
        <v>6529</v>
      </c>
      <c r="M9931">
        <v>10439130</v>
      </c>
      <c r="N9931" t="s">
        <v>6630</v>
      </c>
      <c r="O9931" t="s">
        <v>21908</v>
      </c>
      <c r="P9931" t="s">
        <v>21909</v>
      </c>
      <c r="Q9931" t="s">
        <v>6630</v>
      </c>
    </row>
    <row r="9932" spans="1:17" x14ac:dyDescent="0.35">
      <c r="A9932" t="s">
        <v>21910</v>
      </c>
      <c r="B9932" t="s">
        <v>6626</v>
      </c>
      <c r="C9932" t="s">
        <v>6628</v>
      </c>
      <c r="D9932" t="s">
        <v>6628</v>
      </c>
      <c r="E9932" t="s">
        <v>6628</v>
      </c>
      <c r="F9932" t="s">
        <v>6628</v>
      </c>
      <c r="G9932" t="s">
        <v>6628</v>
      </c>
      <c r="H9932" t="s">
        <v>6628</v>
      </c>
      <c r="I9932" t="s">
        <v>11773</v>
      </c>
      <c r="J9932" t="s">
        <v>6630</v>
      </c>
      <c r="L9932" t="s">
        <v>6529</v>
      </c>
      <c r="M9932" t="s">
        <v>6630</v>
      </c>
      <c r="N9932" t="s">
        <v>6630</v>
      </c>
      <c r="O9932" t="s">
        <v>6630</v>
      </c>
      <c r="P9932" t="s">
        <v>6630</v>
      </c>
      <c r="Q9932" t="s">
        <v>6630</v>
      </c>
    </row>
    <row r="9933" spans="1:17" x14ac:dyDescent="0.35">
      <c r="A9933">
        <v>9407109059</v>
      </c>
      <c r="B9933" t="s">
        <v>6626</v>
      </c>
      <c r="C9933" t="s">
        <v>6356</v>
      </c>
      <c r="D9933">
        <v>200</v>
      </c>
      <c r="E9933" t="s">
        <v>6357</v>
      </c>
      <c r="F9933">
        <v>209</v>
      </c>
      <c r="G9933" t="s">
        <v>977</v>
      </c>
      <c r="H9933">
        <v>310</v>
      </c>
      <c r="I9933" t="s">
        <v>21911</v>
      </c>
      <c r="J9933">
        <v>13562</v>
      </c>
      <c r="L9933" t="s">
        <v>6529</v>
      </c>
      <c r="M9933">
        <v>10122853</v>
      </c>
      <c r="N9933">
        <v>10041754</v>
      </c>
      <c r="O9933" t="s">
        <v>6630</v>
      </c>
      <c r="P9933" t="s">
        <v>6630</v>
      </c>
      <c r="Q9933">
        <v>100</v>
      </c>
    </row>
    <row r="9934" spans="1:17" x14ac:dyDescent="0.35">
      <c r="A9934">
        <v>7903107894</v>
      </c>
      <c r="B9934" t="s">
        <v>6626</v>
      </c>
      <c r="C9934" t="s">
        <v>6356</v>
      </c>
      <c r="D9934">
        <v>200</v>
      </c>
      <c r="E9934" t="s">
        <v>6366</v>
      </c>
      <c r="F9934">
        <v>207</v>
      </c>
      <c r="G9934" t="s">
        <v>6756</v>
      </c>
      <c r="H9934">
        <v>750</v>
      </c>
      <c r="I9934" t="s">
        <v>21912</v>
      </c>
      <c r="J9934">
        <v>20800</v>
      </c>
      <c r="L9934" t="s">
        <v>6529</v>
      </c>
      <c r="M9934" t="s">
        <v>6630</v>
      </c>
      <c r="N9934">
        <v>10624861</v>
      </c>
      <c r="O9934" t="s">
        <v>21913</v>
      </c>
      <c r="P9934" t="s">
        <v>7419</v>
      </c>
      <c r="Q9934" t="s">
        <v>6630</v>
      </c>
    </row>
    <row r="9935" spans="1:17" x14ac:dyDescent="0.35">
      <c r="A9935">
        <v>9424116726</v>
      </c>
      <c r="B9935" t="s">
        <v>6334</v>
      </c>
      <c r="C9935" t="s">
        <v>6356</v>
      </c>
      <c r="D9935">
        <v>200</v>
      </c>
      <c r="E9935" t="s">
        <v>6701</v>
      </c>
      <c r="F9935">
        <v>500</v>
      </c>
      <c r="G9935" t="s">
        <v>6702</v>
      </c>
      <c r="H9935">
        <v>55</v>
      </c>
      <c r="I9935" t="s">
        <v>21914</v>
      </c>
      <c r="J9935">
        <v>12032</v>
      </c>
      <c r="L9935" t="s">
        <v>6529</v>
      </c>
      <c r="M9935">
        <v>14540155</v>
      </c>
      <c r="N9935" t="s">
        <v>6630</v>
      </c>
      <c r="O9935" t="s">
        <v>6630</v>
      </c>
      <c r="P9935" t="s">
        <v>6630</v>
      </c>
      <c r="Q9935" t="s">
        <v>6630</v>
      </c>
    </row>
    <row r="9936" spans="1:17" x14ac:dyDescent="0.35">
      <c r="A9936">
        <v>9610110359</v>
      </c>
      <c r="B9936" t="s">
        <v>6626</v>
      </c>
      <c r="C9936" t="s">
        <v>6356</v>
      </c>
      <c r="D9936">
        <v>200</v>
      </c>
      <c r="E9936" t="s">
        <v>6645</v>
      </c>
      <c r="F9936">
        <v>201</v>
      </c>
      <c r="G9936" t="s">
        <v>6786</v>
      </c>
      <c r="H9936">
        <v>440</v>
      </c>
      <c r="I9936" t="s">
        <v>21915</v>
      </c>
      <c r="J9936" t="s">
        <v>6630</v>
      </c>
      <c r="L9936" t="s">
        <v>6529</v>
      </c>
      <c r="M9936">
        <v>10003731</v>
      </c>
      <c r="N9936" t="s">
        <v>6630</v>
      </c>
      <c r="O9936" t="s">
        <v>21916</v>
      </c>
      <c r="P9936" t="s">
        <v>6630</v>
      </c>
      <c r="Q9936">
        <v>900</v>
      </c>
    </row>
    <row r="9937" spans="1:17" x14ac:dyDescent="0.35">
      <c r="A9937">
        <v>31532</v>
      </c>
      <c r="B9937" t="s">
        <v>6626</v>
      </c>
      <c r="C9937" t="s">
        <v>6356</v>
      </c>
      <c r="D9937">
        <v>200</v>
      </c>
      <c r="E9937" t="s">
        <v>6366</v>
      </c>
      <c r="F9937">
        <v>207</v>
      </c>
      <c r="G9937" t="s">
        <v>10704</v>
      </c>
      <c r="H9937">
        <v>765</v>
      </c>
      <c r="I9937" t="s">
        <v>21917</v>
      </c>
      <c r="J9937">
        <v>30005</v>
      </c>
      <c r="L9937" t="s">
        <v>6526</v>
      </c>
      <c r="M9937" t="s">
        <v>6630</v>
      </c>
      <c r="N9937">
        <v>10528811</v>
      </c>
      <c r="O9937" t="s">
        <v>6630</v>
      </c>
      <c r="P9937" t="s">
        <v>6630</v>
      </c>
      <c r="Q9937" t="s">
        <v>6630</v>
      </c>
    </row>
    <row r="9938" spans="1:17" x14ac:dyDescent="0.35">
      <c r="A9938">
        <v>9402107538</v>
      </c>
      <c r="B9938" t="s">
        <v>6626</v>
      </c>
      <c r="C9938" t="s">
        <v>6356</v>
      </c>
      <c r="D9938">
        <v>200</v>
      </c>
      <c r="E9938" t="s">
        <v>488</v>
      </c>
      <c r="F9938">
        <v>203</v>
      </c>
      <c r="G9938" t="s">
        <v>488</v>
      </c>
      <c r="H9938">
        <v>500</v>
      </c>
      <c r="I9938" t="s">
        <v>21918</v>
      </c>
      <c r="J9938">
        <v>20300</v>
      </c>
      <c r="L9938" t="s">
        <v>6529</v>
      </c>
      <c r="M9938" t="s">
        <v>6630</v>
      </c>
      <c r="N9938">
        <v>10572619</v>
      </c>
      <c r="O9938" t="s">
        <v>21919</v>
      </c>
      <c r="P9938" t="s">
        <v>21920</v>
      </c>
      <c r="Q9938" t="s">
        <v>6630</v>
      </c>
    </row>
    <row r="9939" spans="1:17" x14ac:dyDescent="0.35">
      <c r="A9939">
        <v>9413111481</v>
      </c>
      <c r="B9939" t="s">
        <v>6626</v>
      </c>
      <c r="C9939" t="s">
        <v>6356</v>
      </c>
      <c r="D9939">
        <v>200</v>
      </c>
      <c r="E9939" t="s">
        <v>6645</v>
      </c>
      <c r="F9939">
        <v>201</v>
      </c>
      <c r="G9939" t="s">
        <v>6638</v>
      </c>
      <c r="H9939">
        <v>415</v>
      </c>
      <c r="I9939" t="s">
        <v>14000</v>
      </c>
      <c r="J9939">
        <v>20115</v>
      </c>
      <c r="L9939" t="s">
        <v>6529</v>
      </c>
      <c r="M9939">
        <v>12305688</v>
      </c>
      <c r="N9939">
        <v>10683845</v>
      </c>
      <c r="O9939">
        <v>29551</v>
      </c>
      <c r="P9939" t="s">
        <v>6630</v>
      </c>
      <c r="Q9939" t="s">
        <v>6630</v>
      </c>
    </row>
    <row r="9940" spans="1:17" x14ac:dyDescent="0.35">
      <c r="A9940" t="s">
        <v>21921</v>
      </c>
      <c r="B9940" t="s">
        <v>6626</v>
      </c>
      <c r="C9940" t="s">
        <v>6628</v>
      </c>
      <c r="D9940" t="s">
        <v>6628</v>
      </c>
      <c r="E9940" t="s">
        <v>6628</v>
      </c>
      <c r="F9940" t="s">
        <v>6628</v>
      </c>
      <c r="G9940" t="s">
        <v>6628</v>
      </c>
      <c r="H9940" t="s">
        <v>6628</v>
      </c>
      <c r="I9940" t="s">
        <v>21922</v>
      </c>
      <c r="J9940" t="s">
        <v>6630</v>
      </c>
      <c r="L9940" t="s">
        <v>6529</v>
      </c>
      <c r="M9940" t="s">
        <v>6630</v>
      </c>
      <c r="N9940" t="s">
        <v>6630</v>
      </c>
      <c r="O9940" t="s">
        <v>6630</v>
      </c>
      <c r="P9940" t="s">
        <v>6630</v>
      </c>
      <c r="Q9940" t="s">
        <v>6630</v>
      </c>
    </row>
    <row r="9941" spans="1:17" x14ac:dyDescent="0.35">
      <c r="A9941">
        <v>29115</v>
      </c>
      <c r="B9941" t="s">
        <v>6626</v>
      </c>
      <c r="C9941" t="s">
        <v>6356</v>
      </c>
      <c r="D9941">
        <v>200</v>
      </c>
      <c r="E9941" t="s">
        <v>6366</v>
      </c>
      <c r="F9941">
        <v>207</v>
      </c>
      <c r="G9941" t="s">
        <v>1357</v>
      </c>
      <c r="H9941">
        <v>745</v>
      </c>
      <c r="I9941" t="s">
        <v>8697</v>
      </c>
      <c r="J9941" t="s">
        <v>6630</v>
      </c>
      <c r="L9941" t="s">
        <v>6526</v>
      </c>
      <c r="M9941" t="s">
        <v>6630</v>
      </c>
      <c r="N9941" t="s">
        <v>6630</v>
      </c>
      <c r="O9941" t="s">
        <v>20459</v>
      </c>
      <c r="P9941" t="s">
        <v>6630</v>
      </c>
      <c r="Q9941" t="s">
        <v>6630</v>
      </c>
    </row>
    <row r="9942" spans="1:17" x14ac:dyDescent="0.35">
      <c r="A9942">
        <v>9402107299</v>
      </c>
      <c r="B9942" t="s">
        <v>6626</v>
      </c>
      <c r="C9942" t="s">
        <v>6356</v>
      </c>
      <c r="D9942">
        <v>200</v>
      </c>
      <c r="E9942" t="s">
        <v>6659</v>
      </c>
      <c r="F9942">
        <v>208</v>
      </c>
      <c r="G9942" t="s">
        <v>1998</v>
      </c>
      <c r="H9942">
        <v>335</v>
      </c>
      <c r="I9942" t="s">
        <v>21923</v>
      </c>
      <c r="J9942">
        <v>13840</v>
      </c>
      <c r="L9942" t="s">
        <v>6529</v>
      </c>
      <c r="M9942">
        <v>10518461</v>
      </c>
      <c r="N9942">
        <v>10002958</v>
      </c>
      <c r="O9942" t="s">
        <v>11423</v>
      </c>
      <c r="P9942" t="s">
        <v>21924</v>
      </c>
      <c r="Q9942" t="s">
        <v>6630</v>
      </c>
    </row>
    <row r="9943" spans="1:17" x14ac:dyDescent="0.35">
      <c r="A9943" t="s">
        <v>21925</v>
      </c>
      <c r="B9943" t="s">
        <v>6626</v>
      </c>
      <c r="C9943" t="s">
        <v>6628</v>
      </c>
      <c r="D9943" t="s">
        <v>6628</v>
      </c>
      <c r="E9943" t="s">
        <v>6628</v>
      </c>
      <c r="F9943" t="s">
        <v>6628</v>
      </c>
      <c r="G9943" t="s">
        <v>6628</v>
      </c>
      <c r="H9943" t="s">
        <v>6628</v>
      </c>
      <c r="I9943" t="s">
        <v>10112</v>
      </c>
      <c r="J9943" t="s">
        <v>6630</v>
      </c>
      <c r="L9943" t="s">
        <v>6526</v>
      </c>
      <c r="M9943" t="s">
        <v>6630</v>
      </c>
      <c r="N9943" t="s">
        <v>6630</v>
      </c>
      <c r="O9943" t="s">
        <v>6630</v>
      </c>
      <c r="P9943" t="s">
        <v>6630</v>
      </c>
      <c r="Q9943" t="s">
        <v>6630</v>
      </c>
    </row>
    <row r="9944" spans="1:17" x14ac:dyDescent="0.35">
      <c r="A9944">
        <v>9414112163</v>
      </c>
      <c r="B9944" t="s">
        <v>6334</v>
      </c>
      <c r="C9944" t="s">
        <v>6540</v>
      </c>
      <c r="D9944">
        <v>131</v>
      </c>
      <c r="E9944" t="s">
        <v>6672</v>
      </c>
      <c r="F9944">
        <v>703</v>
      </c>
      <c r="G9944" t="s">
        <v>3068</v>
      </c>
      <c r="H9944">
        <v>830</v>
      </c>
      <c r="I9944" t="s">
        <v>21926</v>
      </c>
      <c r="J9944">
        <v>13200</v>
      </c>
      <c r="L9944" t="s">
        <v>6529</v>
      </c>
      <c r="M9944">
        <v>14549150</v>
      </c>
      <c r="N9944">
        <v>15218977</v>
      </c>
      <c r="O9944" t="s">
        <v>6630</v>
      </c>
      <c r="P9944" t="s">
        <v>6630</v>
      </c>
      <c r="Q9944" t="s">
        <v>6630</v>
      </c>
    </row>
    <row r="9945" spans="1:17" x14ac:dyDescent="0.35">
      <c r="A9945" t="s">
        <v>21927</v>
      </c>
      <c r="B9945" t="s">
        <v>6626</v>
      </c>
      <c r="C9945" t="s">
        <v>6628</v>
      </c>
      <c r="D9945" t="s">
        <v>6628</v>
      </c>
      <c r="E9945" t="s">
        <v>6628</v>
      </c>
      <c r="F9945" t="s">
        <v>6628</v>
      </c>
      <c r="G9945" t="s">
        <v>6628</v>
      </c>
      <c r="H9945" t="s">
        <v>6628</v>
      </c>
      <c r="I9945" t="s">
        <v>18962</v>
      </c>
      <c r="J9945" t="s">
        <v>6630</v>
      </c>
      <c r="L9945" t="s">
        <v>6529</v>
      </c>
      <c r="M9945" t="s">
        <v>6630</v>
      </c>
      <c r="N9945" t="s">
        <v>6630</v>
      </c>
      <c r="O9945" t="s">
        <v>6630</v>
      </c>
      <c r="P9945" t="s">
        <v>6630</v>
      </c>
      <c r="Q9945" t="s">
        <v>6630</v>
      </c>
    </row>
    <row r="9946" spans="1:17" x14ac:dyDescent="0.35">
      <c r="A9946">
        <v>8794100404</v>
      </c>
      <c r="B9946" t="s">
        <v>6626</v>
      </c>
      <c r="C9946" t="s">
        <v>6356</v>
      </c>
      <c r="D9946">
        <v>200</v>
      </c>
      <c r="E9946" t="s">
        <v>6659</v>
      </c>
      <c r="F9946">
        <v>208</v>
      </c>
      <c r="G9946" t="s">
        <v>6628</v>
      </c>
      <c r="H9946" t="s">
        <v>6628</v>
      </c>
      <c r="I9946" t="s">
        <v>21928</v>
      </c>
      <c r="J9946" t="s">
        <v>6630</v>
      </c>
      <c r="L9946" t="s">
        <v>6529</v>
      </c>
      <c r="M9946" t="s">
        <v>6630</v>
      </c>
      <c r="N9946">
        <v>10003301</v>
      </c>
      <c r="O9946" t="s">
        <v>6630</v>
      </c>
      <c r="P9946" t="s">
        <v>6799</v>
      </c>
      <c r="Q9946" t="s">
        <v>6630</v>
      </c>
    </row>
    <row r="9947" spans="1:17" x14ac:dyDescent="0.35">
      <c r="A9947">
        <v>9415112806</v>
      </c>
      <c r="B9947" t="s">
        <v>6626</v>
      </c>
      <c r="C9947" t="s">
        <v>6356</v>
      </c>
      <c r="D9947">
        <v>200</v>
      </c>
      <c r="E9947" t="s">
        <v>6645</v>
      </c>
      <c r="F9947">
        <v>201</v>
      </c>
      <c r="G9947" t="s">
        <v>6657</v>
      </c>
      <c r="H9947">
        <v>420</v>
      </c>
      <c r="I9947" t="s">
        <v>21929</v>
      </c>
      <c r="J9947">
        <v>20120</v>
      </c>
      <c r="L9947" t="s">
        <v>6529</v>
      </c>
      <c r="M9947">
        <v>10434021</v>
      </c>
      <c r="N9947">
        <v>13152177</v>
      </c>
      <c r="O9947" t="s">
        <v>6630</v>
      </c>
      <c r="P9947" t="s">
        <v>6630</v>
      </c>
      <c r="Q9947" t="s">
        <v>6630</v>
      </c>
    </row>
    <row r="9948" spans="1:17" x14ac:dyDescent="0.35">
      <c r="A9948" t="s">
        <v>21930</v>
      </c>
      <c r="B9948" t="s">
        <v>6626</v>
      </c>
      <c r="C9948" t="s">
        <v>6628</v>
      </c>
      <c r="D9948" t="s">
        <v>6628</v>
      </c>
      <c r="E9948" t="s">
        <v>6628</v>
      </c>
      <c r="F9948" t="s">
        <v>6628</v>
      </c>
      <c r="G9948" t="s">
        <v>6628</v>
      </c>
      <c r="H9948" t="s">
        <v>6628</v>
      </c>
      <c r="I9948" t="s">
        <v>21931</v>
      </c>
      <c r="J9948" t="s">
        <v>6630</v>
      </c>
      <c r="L9948" t="s">
        <v>6526</v>
      </c>
      <c r="M9948" t="s">
        <v>6630</v>
      </c>
      <c r="N9948" t="s">
        <v>6630</v>
      </c>
      <c r="O9948" t="s">
        <v>6630</v>
      </c>
      <c r="P9948" t="s">
        <v>6630</v>
      </c>
      <c r="Q9948" t="s">
        <v>6630</v>
      </c>
    </row>
    <row r="9949" spans="1:17" x14ac:dyDescent="0.35">
      <c r="A9949">
        <v>9424116626</v>
      </c>
      <c r="B9949" t="s">
        <v>6334</v>
      </c>
      <c r="C9949" t="s">
        <v>6540</v>
      </c>
      <c r="D9949">
        <v>131</v>
      </c>
      <c r="E9949" t="s">
        <v>2905</v>
      </c>
      <c r="F9949">
        <v>300</v>
      </c>
      <c r="G9949" t="s">
        <v>3774</v>
      </c>
      <c r="H9949">
        <v>100</v>
      </c>
      <c r="I9949" t="s">
        <v>15960</v>
      </c>
      <c r="J9949" t="s">
        <v>6630</v>
      </c>
      <c r="L9949" t="s">
        <v>6529</v>
      </c>
      <c r="M9949">
        <v>13810117</v>
      </c>
      <c r="N9949" t="s">
        <v>6630</v>
      </c>
      <c r="O9949" t="s">
        <v>6630</v>
      </c>
      <c r="P9949" t="s">
        <v>6630</v>
      </c>
      <c r="Q9949" t="s">
        <v>6630</v>
      </c>
    </row>
    <row r="9950" spans="1:17" x14ac:dyDescent="0.35">
      <c r="A9950" t="s">
        <v>21932</v>
      </c>
      <c r="B9950" t="s">
        <v>6626</v>
      </c>
      <c r="C9950" t="s">
        <v>6628</v>
      </c>
      <c r="D9950" t="s">
        <v>6628</v>
      </c>
      <c r="E9950" t="s">
        <v>6628</v>
      </c>
      <c r="F9950" t="s">
        <v>6628</v>
      </c>
      <c r="G9950" t="s">
        <v>6628</v>
      </c>
      <c r="H9950" t="s">
        <v>6628</v>
      </c>
      <c r="I9950" t="s">
        <v>21933</v>
      </c>
      <c r="J9950" t="s">
        <v>6630</v>
      </c>
      <c r="L9950" t="s">
        <v>6526</v>
      </c>
      <c r="M9950" t="s">
        <v>6630</v>
      </c>
      <c r="N9950" t="s">
        <v>6630</v>
      </c>
      <c r="O9950" t="s">
        <v>6630</v>
      </c>
      <c r="P9950" t="s">
        <v>6630</v>
      </c>
      <c r="Q9950" t="s">
        <v>6630</v>
      </c>
    </row>
    <row r="9951" spans="1:17" x14ac:dyDescent="0.35">
      <c r="A9951">
        <v>9496105052</v>
      </c>
      <c r="B9951" t="s">
        <v>6626</v>
      </c>
      <c r="C9951" t="s">
        <v>6356</v>
      </c>
      <c r="D9951">
        <v>200</v>
      </c>
      <c r="E9951" t="s">
        <v>6659</v>
      </c>
      <c r="F9951">
        <v>208</v>
      </c>
      <c r="G9951" t="s">
        <v>7424</v>
      </c>
      <c r="H9951">
        <v>325</v>
      </c>
      <c r="I9951" t="s">
        <v>21934</v>
      </c>
      <c r="J9951" t="s">
        <v>6630</v>
      </c>
      <c r="L9951" t="s">
        <v>6529</v>
      </c>
      <c r="M9951">
        <v>10007319</v>
      </c>
      <c r="N9951" t="s">
        <v>6630</v>
      </c>
      <c r="O9951" t="s">
        <v>6630</v>
      </c>
      <c r="P9951" t="s">
        <v>21935</v>
      </c>
      <c r="Q9951" t="s">
        <v>6630</v>
      </c>
    </row>
    <row r="9952" spans="1:17" x14ac:dyDescent="0.35">
      <c r="A9952">
        <v>9417114206</v>
      </c>
      <c r="B9952" t="s">
        <v>6626</v>
      </c>
      <c r="C9952" t="s">
        <v>6356</v>
      </c>
      <c r="D9952">
        <v>200</v>
      </c>
      <c r="E9952" t="s">
        <v>6645</v>
      </c>
      <c r="F9952">
        <v>201</v>
      </c>
      <c r="G9952" t="s">
        <v>6657</v>
      </c>
      <c r="H9952">
        <v>420</v>
      </c>
      <c r="I9952" t="s">
        <v>21936</v>
      </c>
      <c r="J9952">
        <v>20120</v>
      </c>
      <c r="L9952" t="s">
        <v>6529</v>
      </c>
      <c r="M9952">
        <v>11277777</v>
      </c>
      <c r="N9952">
        <v>10434021</v>
      </c>
      <c r="O9952" t="s">
        <v>6630</v>
      </c>
      <c r="P9952" t="s">
        <v>6630</v>
      </c>
      <c r="Q9952" t="s">
        <v>6630</v>
      </c>
    </row>
    <row r="9953" spans="1:17" x14ac:dyDescent="0.35">
      <c r="A9953">
        <v>9416113698</v>
      </c>
      <c r="B9953" t="s">
        <v>6626</v>
      </c>
      <c r="C9953" t="s">
        <v>6356</v>
      </c>
      <c r="D9953">
        <v>200</v>
      </c>
      <c r="E9953" t="s">
        <v>6366</v>
      </c>
      <c r="F9953">
        <v>207</v>
      </c>
      <c r="G9953" t="s">
        <v>176</v>
      </c>
      <c r="H9953">
        <v>705</v>
      </c>
      <c r="I9953" t="s">
        <v>21937</v>
      </c>
      <c r="J9953">
        <v>20800</v>
      </c>
      <c r="L9953" t="s">
        <v>6529</v>
      </c>
      <c r="M9953">
        <v>13194529</v>
      </c>
      <c r="N9953">
        <v>10014731</v>
      </c>
      <c r="O9953" t="s">
        <v>6630</v>
      </c>
      <c r="P9953" t="s">
        <v>6630</v>
      </c>
      <c r="Q9953">
        <v>700</v>
      </c>
    </row>
    <row r="9954" spans="1:17" x14ac:dyDescent="0.35">
      <c r="A9954">
        <v>9408109478</v>
      </c>
      <c r="B9954" t="s">
        <v>6626</v>
      </c>
      <c r="C9954" t="s">
        <v>6356</v>
      </c>
      <c r="D9954">
        <v>200</v>
      </c>
      <c r="E9954" t="s">
        <v>6366</v>
      </c>
      <c r="F9954">
        <v>207</v>
      </c>
      <c r="G9954" t="s">
        <v>6756</v>
      </c>
      <c r="H9954">
        <v>750</v>
      </c>
      <c r="I9954" t="s">
        <v>21938</v>
      </c>
      <c r="J9954">
        <v>20800</v>
      </c>
      <c r="L9954" t="s">
        <v>6529</v>
      </c>
      <c r="M9954">
        <v>10015862</v>
      </c>
      <c r="N9954">
        <v>10015504</v>
      </c>
      <c r="O9954" t="s">
        <v>6630</v>
      </c>
      <c r="P9954">
        <v>20800.804011</v>
      </c>
      <c r="Q9954">
        <v>700</v>
      </c>
    </row>
    <row r="9955" spans="1:17" x14ac:dyDescent="0.35">
      <c r="A9955">
        <v>3517114092</v>
      </c>
      <c r="B9955" t="s">
        <v>6626</v>
      </c>
      <c r="C9955" t="s">
        <v>6356</v>
      </c>
      <c r="D9955">
        <v>200</v>
      </c>
      <c r="E9955" t="s">
        <v>5245</v>
      </c>
      <c r="F9955">
        <v>202</v>
      </c>
      <c r="G9955" t="s">
        <v>5245</v>
      </c>
      <c r="H9955">
        <v>450</v>
      </c>
      <c r="I9955" t="s">
        <v>21939</v>
      </c>
      <c r="J9955">
        <v>20200</v>
      </c>
      <c r="L9955" t="s">
        <v>6529</v>
      </c>
      <c r="M9955">
        <v>13003526</v>
      </c>
      <c r="N9955">
        <v>12435538</v>
      </c>
      <c r="O9955" t="s">
        <v>21940</v>
      </c>
      <c r="P9955" t="s">
        <v>6630</v>
      </c>
      <c r="Q9955" t="s">
        <v>6630</v>
      </c>
    </row>
    <row r="9956" spans="1:17" x14ac:dyDescent="0.35">
      <c r="A9956">
        <v>9419115322</v>
      </c>
      <c r="B9956" t="s">
        <v>6626</v>
      </c>
      <c r="C9956" t="s">
        <v>6356</v>
      </c>
      <c r="D9956">
        <v>200</v>
      </c>
      <c r="E9956" t="s">
        <v>6366</v>
      </c>
      <c r="F9956">
        <v>207</v>
      </c>
      <c r="G9956" t="s">
        <v>6756</v>
      </c>
      <c r="H9956">
        <v>750</v>
      </c>
      <c r="I9956" t="s">
        <v>21941</v>
      </c>
      <c r="J9956">
        <v>20800</v>
      </c>
      <c r="L9956" t="s">
        <v>6529</v>
      </c>
      <c r="M9956">
        <v>10014077</v>
      </c>
      <c r="N9956">
        <v>10015574</v>
      </c>
      <c r="O9956" t="s">
        <v>6630</v>
      </c>
      <c r="P9956" t="s">
        <v>6630</v>
      </c>
      <c r="Q9956">
        <v>700</v>
      </c>
    </row>
    <row r="9957" spans="1:17" x14ac:dyDescent="0.35">
      <c r="A9957">
        <v>9420114592</v>
      </c>
      <c r="B9957" t="s">
        <v>6334</v>
      </c>
      <c r="C9957" t="s">
        <v>6540</v>
      </c>
      <c r="D9957">
        <v>131</v>
      </c>
      <c r="E9957" t="s">
        <v>6672</v>
      </c>
      <c r="F9957">
        <v>703</v>
      </c>
      <c r="G9957" t="s">
        <v>3068</v>
      </c>
      <c r="H9957">
        <v>830</v>
      </c>
      <c r="I9957" t="s">
        <v>21942</v>
      </c>
      <c r="J9957">
        <v>13260</v>
      </c>
      <c r="L9957" t="s">
        <v>6529</v>
      </c>
      <c r="M9957">
        <v>10552327</v>
      </c>
      <c r="N9957">
        <v>10015504</v>
      </c>
      <c r="O9957" t="s">
        <v>21943</v>
      </c>
      <c r="P9957" t="s">
        <v>6630</v>
      </c>
      <c r="Q9957">
        <v>100</v>
      </c>
    </row>
    <row r="9958" spans="1:17" x14ac:dyDescent="0.35">
      <c r="A9958">
        <v>3518114549</v>
      </c>
      <c r="B9958" t="s">
        <v>6626</v>
      </c>
      <c r="C9958" t="s">
        <v>6356</v>
      </c>
      <c r="D9958">
        <v>200</v>
      </c>
      <c r="E9958" t="s">
        <v>5245</v>
      </c>
      <c r="F9958">
        <v>202</v>
      </c>
      <c r="G9958" t="s">
        <v>5245</v>
      </c>
      <c r="H9958">
        <v>450</v>
      </c>
      <c r="I9958" t="s">
        <v>21944</v>
      </c>
      <c r="J9958">
        <v>20200</v>
      </c>
      <c r="L9958" t="s">
        <v>6529</v>
      </c>
      <c r="M9958">
        <v>10430573</v>
      </c>
      <c r="N9958">
        <v>12435538</v>
      </c>
      <c r="O9958" t="s">
        <v>6630</v>
      </c>
      <c r="P9958" t="s">
        <v>6630</v>
      </c>
      <c r="Q9958" t="s">
        <v>6630</v>
      </c>
    </row>
    <row r="9959" spans="1:17" x14ac:dyDescent="0.35">
      <c r="A9959" t="s">
        <v>21945</v>
      </c>
      <c r="B9959" t="s">
        <v>6626</v>
      </c>
      <c r="C9959" t="s">
        <v>6628</v>
      </c>
      <c r="D9959" t="s">
        <v>6628</v>
      </c>
      <c r="E9959" t="s">
        <v>6628</v>
      </c>
      <c r="F9959" t="s">
        <v>6628</v>
      </c>
      <c r="G9959" t="s">
        <v>6628</v>
      </c>
      <c r="H9959" t="s">
        <v>6628</v>
      </c>
      <c r="I9959" t="s">
        <v>12673</v>
      </c>
      <c r="J9959" t="s">
        <v>6630</v>
      </c>
      <c r="L9959" t="s">
        <v>6526</v>
      </c>
      <c r="M9959" t="s">
        <v>6630</v>
      </c>
      <c r="N9959" t="s">
        <v>6630</v>
      </c>
      <c r="O9959" t="s">
        <v>6630</v>
      </c>
      <c r="P9959" t="s">
        <v>6630</v>
      </c>
      <c r="Q9959" t="s">
        <v>6630</v>
      </c>
    </row>
    <row r="9960" spans="1:17" x14ac:dyDescent="0.35">
      <c r="A9960" t="s">
        <v>21946</v>
      </c>
      <c r="B9960" t="s">
        <v>6626</v>
      </c>
      <c r="C9960" t="s">
        <v>6628</v>
      </c>
      <c r="D9960" t="s">
        <v>6628</v>
      </c>
      <c r="E9960" t="s">
        <v>6628</v>
      </c>
      <c r="F9960" t="s">
        <v>6628</v>
      </c>
      <c r="G9960" t="s">
        <v>6628</v>
      </c>
      <c r="H9960" t="s">
        <v>6628</v>
      </c>
      <c r="I9960" t="s">
        <v>21947</v>
      </c>
      <c r="J9960" t="s">
        <v>6630</v>
      </c>
      <c r="L9960" t="s">
        <v>6526</v>
      </c>
      <c r="M9960" t="s">
        <v>6630</v>
      </c>
      <c r="N9960" t="s">
        <v>6630</v>
      </c>
      <c r="O9960" t="s">
        <v>6630</v>
      </c>
      <c r="P9960" t="s">
        <v>6630</v>
      </c>
      <c r="Q9960" t="s">
        <v>6630</v>
      </c>
    </row>
    <row r="9961" spans="1:17" x14ac:dyDescent="0.35">
      <c r="A9961">
        <v>7998105885</v>
      </c>
      <c r="B9961" t="s">
        <v>6626</v>
      </c>
      <c r="C9961" t="s">
        <v>6356</v>
      </c>
      <c r="D9961">
        <v>200</v>
      </c>
      <c r="E9961" t="s">
        <v>6366</v>
      </c>
      <c r="F9961">
        <v>207</v>
      </c>
      <c r="G9961" t="s">
        <v>7247</v>
      </c>
      <c r="H9961">
        <v>735</v>
      </c>
      <c r="I9961" t="s">
        <v>21948</v>
      </c>
      <c r="J9961">
        <v>20830</v>
      </c>
      <c r="L9961" t="s">
        <v>6529</v>
      </c>
      <c r="M9961">
        <v>10007319</v>
      </c>
      <c r="N9961">
        <v>10347972</v>
      </c>
      <c r="O9961" t="s">
        <v>6902</v>
      </c>
      <c r="P9961" t="s">
        <v>6919</v>
      </c>
      <c r="Q9961" t="s">
        <v>6630</v>
      </c>
    </row>
    <row r="9962" spans="1:17" x14ac:dyDescent="0.35">
      <c r="A9962">
        <v>9498105904</v>
      </c>
      <c r="B9962" t="s">
        <v>6626</v>
      </c>
      <c r="C9962" t="s">
        <v>6356</v>
      </c>
      <c r="D9962">
        <v>200</v>
      </c>
      <c r="E9962" t="s">
        <v>6659</v>
      </c>
      <c r="F9962">
        <v>208</v>
      </c>
      <c r="G9962" t="s">
        <v>7129</v>
      </c>
      <c r="H9962">
        <v>305</v>
      </c>
      <c r="I9962" t="s">
        <v>21949</v>
      </c>
      <c r="J9962">
        <v>13563</v>
      </c>
      <c r="L9962" t="s">
        <v>6529</v>
      </c>
      <c r="M9962" t="s">
        <v>6630</v>
      </c>
      <c r="N9962">
        <v>10008204</v>
      </c>
      <c r="O9962" t="s">
        <v>6630</v>
      </c>
      <c r="P9962" t="s">
        <v>21950</v>
      </c>
      <c r="Q9962" t="s">
        <v>6630</v>
      </c>
    </row>
    <row r="9963" spans="1:17" x14ac:dyDescent="0.35">
      <c r="A9963">
        <v>9417113894</v>
      </c>
      <c r="B9963" t="s">
        <v>6626</v>
      </c>
      <c r="C9963" t="s">
        <v>6540</v>
      </c>
      <c r="D9963">
        <v>131</v>
      </c>
      <c r="E9963" t="s">
        <v>6672</v>
      </c>
      <c r="F9963">
        <v>703</v>
      </c>
      <c r="G9963" t="s">
        <v>3068</v>
      </c>
      <c r="H9963">
        <v>830</v>
      </c>
      <c r="I9963" t="s">
        <v>21951</v>
      </c>
      <c r="J9963">
        <v>13260</v>
      </c>
      <c r="L9963" t="s">
        <v>6529</v>
      </c>
      <c r="M9963">
        <v>10212357</v>
      </c>
      <c r="N9963" t="s">
        <v>6630</v>
      </c>
      <c r="O9963" t="s">
        <v>6630</v>
      </c>
      <c r="P9963" t="s">
        <v>6630</v>
      </c>
      <c r="Q9963" t="s">
        <v>6630</v>
      </c>
    </row>
    <row r="9964" spans="1:17" x14ac:dyDescent="0.35">
      <c r="A9964">
        <v>9601106888</v>
      </c>
      <c r="B9964" t="s">
        <v>6626</v>
      </c>
      <c r="C9964" t="s">
        <v>6356</v>
      </c>
      <c r="D9964">
        <v>200</v>
      </c>
      <c r="E9964" t="s">
        <v>6659</v>
      </c>
      <c r="F9964">
        <v>208</v>
      </c>
      <c r="G9964" t="s">
        <v>977</v>
      </c>
      <c r="H9964">
        <v>310</v>
      </c>
      <c r="I9964" t="s">
        <v>21952</v>
      </c>
      <c r="J9964">
        <v>13550</v>
      </c>
      <c r="L9964" t="s">
        <v>6529</v>
      </c>
      <c r="M9964">
        <v>10197353</v>
      </c>
      <c r="N9964" t="s">
        <v>6630</v>
      </c>
      <c r="O9964" t="s">
        <v>21953</v>
      </c>
      <c r="P9964" t="s">
        <v>6670</v>
      </c>
      <c r="Q9964">
        <v>200</v>
      </c>
    </row>
    <row r="9965" spans="1:17" x14ac:dyDescent="0.35">
      <c r="A9965">
        <v>9417114054</v>
      </c>
      <c r="B9965" t="s">
        <v>6626</v>
      </c>
      <c r="C9965" t="s">
        <v>6356</v>
      </c>
      <c r="D9965">
        <v>200</v>
      </c>
      <c r="E9965" t="s">
        <v>6645</v>
      </c>
      <c r="F9965">
        <v>201</v>
      </c>
      <c r="G9965" t="s">
        <v>6657</v>
      </c>
      <c r="H9965">
        <v>420</v>
      </c>
      <c r="I9965" t="s">
        <v>8495</v>
      </c>
      <c r="J9965">
        <v>20120</v>
      </c>
      <c r="L9965" t="s">
        <v>6529</v>
      </c>
      <c r="M9965">
        <v>12933060</v>
      </c>
      <c r="N9965">
        <v>13303289</v>
      </c>
      <c r="O9965" t="s">
        <v>6630</v>
      </c>
      <c r="P9965" t="s">
        <v>6630</v>
      </c>
      <c r="Q9965">
        <v>100</v>
      </c>
    </row>
    <row r="9966" spans="1:17" x14ac:dyDescent="0.35">
      <c r="A9966" t="s">
        <v>21954</v>
      </c>
      <c r="B9966" t="s">
        <v>6626</v>
      </c>
      <c r="C9966" t="s">
        <v>6628</v>
      </c>
      <c r="D9966" t="s">
        <v>6628</v>
      </c>
      <c r="E9966" t="s">
        <v>6628</v>
      </c>
      <c r="F9966" t="s">
        <v>6628</v>
      </c>
      <c r="G9966" t="s">
        <v>6628</v>
      </c>
      <c r="H9966" t="s">
        <v>6628</v>
      </c>
      <c r="I9966" t="s">
        <v>21955</v>
      </c>
      <c r="J9966" t="s">
        <v>6630</v>
      </c>
      <c r="L9966" t="s">
        <v>6526</v>
      </c>
      <c r="M9966" t="s">
        <v>6630</v>
      </c>
      <c r="N9966" t="s">
        <v>6630</v>
      </c>
      <c r="O9966" t="s">
        <v>6630</v>
      </c>
      <c r="P9966" t="s">
        <v>6630</v>
      </c>
      <c r="Q9966" t="s">
        <v>6630</v>
      </c>
    </row>
    <row r="9967" spans="1:17" x14ac:dyDescent="0.35">
      <c r="A9967" t="s">
        <v>21956</v>
      </c>
      <c r="B9967" t="s">
        <v>6626</v>
      </c>
      <c r="C9967" t="s">
        <v>6628</v>
      </c>
      <c r="D9967" t="s">
        <v>6628</v>
      </c>
      <c r="E9967" t="s">
        <v>6628</v>
      </c>
      <c r="F9967" t="s">
        <v>6628</v>
      </c>
      <c r="G9967" t="s">
        <v>6628</v>
      </c>
      <c r="H9967" t="s">
        <v>6628</v>
      </c>
      <c r="I9967" t="s">
        <v>11469</v>
      </c>
      <c r="J9967" t="s">
        <v>6630</v>
      </c>
      <c r="L9967" t="s">
        <v>6526</v>
      </c>
      <c r="M9967" t="s">
        <v>6630</v>
      </c>
      <c r="N9967" t="s">
        <v>6630</v>
      </c>
      <c r="O9967" t="s">
        <v>6630</v>
      </c>
      <c r="P9967" t="s">
        <v>6630</v>
      </c>
      <c r="Q9967" t="s">
        <v>6630</v>
      </c>
    </row>
    <row r="9968" spans="1:17" x14ac:dyDescent="0.35">
      <c r="A9968">
        <v>13111</v>
      </c>
      <c r="B9968" t="s">
        <v>6626</v>
      </c>
      <c r="C9968" t="s">
        <v>8762</v>
      </c>
      <c r="D9968">
        <v>130</v>
      </c>
      <c r="E9968" t="s">
        <v>6628</v>
      </c>
      <c r="F9968" t="s">
        <v>6628</v>
      </c>
      <c r="G9968" t="s">
        <v>3774</v>
      </c>
      <c r="H9968">
        <v>100</v>
      </c>
      <c r="I9968" t="s">
        <v>9478</v>
      </c>
      <c r="J9968" t="s">
        <v>6630</v>
      </c>
      <c r="L9968" t="s">
        <v>6526</v>
      </c>
      <c r="M9968" t="s">
        <v>6630</v>
      </c>
      <c r="N9968" t="s">
        <v>6630</v>
      </c>
      <c r="O9968" t="s">
        <v>21957</v>
      </c>
      <c r="P9968" t="s">
        <v>6630</v>
      </c>
      <c r="Q9968" t="s">
        <v>6630</v>
      </c>
    </row>
    <row r="9969" spans="1:17" x14ac:dyDescent="0.35">
      <c r="A9969" t="s">
        <v>21958</v>
      </c>
      <c r="B9969" t="s">
        <v>6626</v>
      </c>
      <c r="C9969" t="s">
        <v>6628</v>
      </c>
      <c r="D9969" t="s">
        <v>6628</v>
      </c>
      <c r="E9969" t="s">
        <v>6628</v>
      </c>
      <c r="F9969" t="s">
        <v>6628</v>
      </c>
      <c r="G9969" t="s">
        <v>6628</v>
      </c>
      <c r="H9969" t="s">
        <v>6628</v>
      </c>
      <c r="I9969" t="s">
        <v>9604</v>
      </c>
      <c r="J9969" t="s">
        <v>6630</v>
      </c>
      <c r="L9969" t="s">
        <v>6526</v>
      </c>
      <c r="M9969" t="s">
        <v>6630</v>
      </c>
      <c r="N9969" t="s">
        <v>6630</v>
      </c>
      <c r="O9969" t="s">
        <v>6630</v>
      </c>
      <c r="P9969" t="s">
        <v>6630</v>
      </c>
      <c r="Q9969" t="s">
        <v>6630</v>
      </c>
    </row>
    <row r="9970" spans="1:17" x14ac:dyDescent="0.35">
      <c r="A9970" t="s">
        <v>21959</v>
      </c>
      <c r="B9970" t="s">
        <v>6626</v>
      </c>
      <c r="C9970" t="s">
        <v>6628</v>
      </c>
      <c r="D9970" t="s">
        <v>6628</v>
      </c>
      <c r="E9970" t="s">
        <v>6628</v>
      </c>
      <c r="F9970" t="s">
        <v>6628</v>
      </c>
      <c r="G9970" t="s">
        <v>6628</v>
      </c>
      <c r="H9970" t="s">
        <v>6628</v>
      </c>
      <c r="I9970" t="s">
        <v>21960</v>
      </c>
      <c r="J9970" t="s">
        <v>6630</v>
      </c>
      <c r="L9970" t="s">
        <v>6526</v>
      </c>
      <c r="M9970" t="s">
        <v>6630</v>
      </c>
      <c r="N9970" t="s">
        <v>6630</v>
      </c>
      <c r="O9970" t="s">
        <v>6630</v>
      </c>
      <c r="P9970" t="s">
        <v>6630</v>
      </c>
      <c r="Q9970" t="s">
        <v>6630</v>
      </c>
    </row>
    <row r="9971" spans="1:17" x14ac:dyDescent="0.35">
      <c r="A9971">
        <v>9414112273</v>
      </c>
      <c r="B9971" t="s">
        <v>6626</v>
      </c>
      <c r="C9971" t="s">
        <v>6356</v>
      </c>
      <c r="D9971">
        <v>200</v>
      </c>
      <c r="E9971" t="s">
        <v>6366</v>
      </c>
      <c r="F9971">
        <v>207</v>
      </c>
      <c r="G9971" t="s">
        <v>1357</v>
      </c>
      <c r="H9971">
        <v>745</v>
      </c>
      <c r="I9971" t="s">
        <v>21961</v>
      </c>
      <c r="J9971">
        <v>20800</v>
      </c>
      <c r="L9971" t="s">
        <v>6529</v>
      </c>
      <c r="M9971">
        <v>10007373</v>
      </c>
      <c r="N9971">
        <v>10069378</v>
      </c>
      <c r="O9971" t="s">
        <v>6630</v>
      </c>
      <c r="P9971" t="s">
        <v>6630</v>
      </c>
      <c r="Q9971">
        <v>700</v>
      </c>
    </row>
    <row r="9972" spans="1:17" x14ac:dyDescent="0.35">
      <c r="A9972" t="s">
        <v>21962</v>
      </c>
      <c r="B9972" t="s">
        <v>6626</v>
      </c>
      <c r="C9972" t="s">
        <v>6628</v>
      </c>
      <c r="D9972" t="s">
        <v>6628</v>
      </c>
      <c r="E9972" t="s">
        <v>6628</v>
      </c>
      <c r="F9972" t="s">
        <v>6628</v>
      </c>
      <c r="G9972" t="s">
        <v>6628</v>
      </c>
      <c r="H9972" t="s">
        <v>6628</v>
      </c>
      <c r="I9972" t="s">
        <v>21963</v>
      </c>
      <c r="J9972" t="s">
        <v>6630</v>
      </c>
      <c r="L9972" t="s">
        <v>6529</v>
      </c>
      <c r="M9972" t="s">
        <v>6630</v>
      </c>
      <c r="N9972" t="s">
        <v>6630</v>
      </c>
      <c r="O9972" t="s">
        <v>6630</v>
      </c>
      <c r="P9972" t="s">
        <v>6630</v>
      </c>
      <c r="Q9972" t="s">
        <v>6630</v>
      </c>
    </row>
    <row r="9973" spans="1:17" x14ac:dyDescent="0.35">
      <c r="A9973" t="s">
        <v>21964</v>
      </c>
      <c r="B9973" t="s">
        <v>6626</v>
      </c>
      <c r="C9973" t="s">
        <v>6628</v>
      </c>
      <c r="D9973" t="s">
        <v>6628</v>
      </c>
      <c r="E9973" t="s">
        <v>6628</v>
      </c>
      <c r="F9973" t="s">
        <v>6628</v>
      </c>
      <c r="G9973" t="s">
        <v>6628</v>
      </c>
      <c r="H9973" t="s">
        <v>6628</v>
      </c>
      <c r="I9973" t="s">
        <v>21965</v>
      </c>
      <c r="J9973" t="s">
        <v>6630</v>
      </c>
      <c r="L9973" t="s">
        <v>6529</v>
      </c>
      <c r="M9973" t="s">
        <v>6630</v>
      </c>
      <c r="N9973" t="s">
        <v>6630</v>
      </c>
      <c r="O9973" t="s">
        <v>6630</v>
      </c>
      <c r="P9973" t="s">
        <v>6630</v>
      </c>
      <c r="Q9973" t="s">
        <v>6630</v>
      </c>
    </row>
    <row r="9974" spans="1:17" x14ac:dyDescent="0.35">
      <c r="A9974">
        <v>31526</v>
      </c>
      <c r="B9974" t="s">
        <v>6626</v>
      </c>
      <c r="C9974" t="s">
        <v>6356</v>
      </c>
      <c r="D9974">
        <v>200</v>
      </c>
      <c r="E9974" t="s">
        <v>6366</v>
      </c>
      <c r="F9974">
        <v>207</v>
      </c>
      <c r="G9974" t="s">
        <v>10704</v>
      </c>
      <c r="H9974">
        <v>765</v>
      </c>
      <c r="I9974" t="s">
        <v>21966</v>
      </c>
      <c r="J9974">
        <v>30005</v>
      </c>
      <c r="L9974" t="s">
        <v>6526</v>
      </c>
      <c r="M9974" t="s">
        <v>6630</v>
      </c>
      <c r="N9974">
        <v>10528811</v>
      </c>
      <c r="O9974" t="s">
        <v>6630</v>
      </c>
      <c r="P9974" t="s">
        <v>6630</v>
      </c>
      <c r="Q9974" t="s">
        <v>6630</v>
      </c>
    </row>
    <row r="9975" spans="1:17" x14ac:dyDescent="0.35">
      <c r="A9975">
        <v>20000</v>
      </c>
      <c r="B9975" t="s">
        <v>6334</v>
      </c>
      <c r="C9975" t="s">
        <v>6356</v>
      </c>
      <c r="D9975">
        <v>200</v>
      </c>
      <c r="E9975" t="s">
        <v>6858</v>
      </c>
      <c r="F9975">
        <v>200</v>
      </c>
      <c r="G9975" t="s">
        <v>6990</v>
      </c>
      <c r="H9975">
        <v>200</v>
      </c>
      <c r="I9975" t="s">
        <v>21967</v>
      </c>
      <c r="J9975">
        <v>10000</v>
      </c>
      <c r="L9975" t="s">
        <v>6526</v>
      </c>
      <c r="M9975">
        <v>16482850</v>
      </c>
      <c r="N9975" t="s">
        <v>6630</v>
      </c>
      <c r="O9975" t="s">
        <v>21968</v>
      </c>
      <c r="P9975" t="s">
        <v>21969</v>
      </c>
      <c r="Q9975" t="s">
        <v>6630</v>
      </c>
    </row>
    <row r="9976" spans="1:17" x14ac:dyDescent="0.35">
      <c r="A9976">
        <v>28130</v>
      </c>
      <c r="B9976" t="s">
        <v>6626</v>
      </c>
      <c r="C9976" t="s">
        <v>6356</v>
      </c>
      <c r="D9976">
        <v>200</v>
      </c>
      <c r="E9976" t="s">
        <v>6366</v>
      </c>
      <c r="F9976">
        <v>207</v>
      </c>
      <c r="G9976" t="s">
        <v>6640</v>
      </c>
      <c r="H9976">
        <v>746</v>
      </c>
      <c r="I9976" t="s">
        <v>19156</v>
      </c>
      <c r="J9976" t="s">
        <v>6630</v>
      </c>
      <c r="L9976" t="s">
        <v>6526</v>
      </c>
      <c r="M9976" t="s">
        <v>6630</v>
      </c>
      <c r="N9976" t="s">
        <v>6630</v>
      </c>
      <c r="O9976" t="s">
        <v>6630</v>
      </c>
      <c r="P9976" t="s">
        <v>6630</v>
      </c>
      <c r="Q9976" t="s">
        <v>6630</v>
      </c>
    </row>
    <row r="9977" spans="1:17" x14ac:dyDescent="0.35">
      <c r="A9977">
        <v>9414112410</v>
      </c>
      <c r="B9977" t="s">
        <v>6334</v>
      </c>
      <c r="C9977" t="s">
        <v>6540</v>
      </c>
      <c r="D9977">
        <v>131</v>
      </c>
      <c r="E9977" t="s">
        <v>6672</v>
      </c>
      <c r="F9977">
        <v>703</v>
      </c>
      <c r="G9977" t="s">
        <v>7042</v>
      </c>
      <c r="H9977">
        <v>730</v>
      </c>
      <c r="I9977" t="s">
        <v>21970</v>
      </c>
      <c r="J9977">
        <v>13200</v>
      </c>
      <c r="L9977" t="s">
        <v>6529</v>
      </c>
      <c r="M9977">
        <v>14549150</v>
      </c>
      <c r="N9977">
        <v>15218977</v>
      </c>
      <c r="O9977" t="s">
        <v>6630</v>
      </c>
      <c r="P9977" t="s">
        <v>6630</v>
      </c>
      <c r="Q9977" t="s">
        <v>6630</v>
      </c>
    </row>
    <row r="9978" spans="1:17" x14ac:dyDescent="0.35">
      <c r="A9978">
        <v>9414112258</v>
      </c>
      <c r="B9978" t="s">
        <v>6626</v>
      </c>
      <c r="C9978" t="s">
        <v>6356</v>
      </c>
      <c r="D9978">
        <v>200</v>
      </c>
      <c r="E9978" t="s">
        <v>6357</v>
      </c>
      <c r="F9978">
        <v>209</v>
      </c>
      <c r="G9978" t="s">
        <v>977</v>
      </c>
      <c r="H9978">
        <v>310</v>
      </c>
      <c r="I9978" t="s">
        <v>21971</v>
      </c>
      <c r="J9978">
        <v>13562</v>
      </c>
      <c r="L9978" t="s">
        <v>6529</v>
      </c>
      <c r="M9978">
        <v>10007753</v>
      </c>
      <c r="N9978">
        <v>10007830</v>
      </c>
      <c r="O9978" t="s">
        <v>6650</v>
      </c>
      <c r="P9978" t="s">
        <v>6630</v>
      </c>
      <c r="Q9978" t="s">
        <v>6630</v>
      </c>
    </row>
    <row r="9979" spans="1:17" x14ac:dyDescent="0.35">
      <c r="A9979">
        <v>9417113804</v>
      </c>
      <c r="B9979" t="s">
        <v>6626</v>
      </c>
      <c r="C9979" t="s">
        <v>6356</v>
      </c>
      <c r="D9979">
        <v>200</v>
      </c>
      <c r="E9979" t="s">
        <v>5245</v>
      </c>
      <c r="F9979">
        <v>202</v>
      </c>
      <c r="G9979" t="s">
        <v>5245</v>
      </c>
      <c r="H9979">
        <v>450</v>
      </c>
      <c r="I9979" t="s">
        <v>21972</v>
      </c>
      <c r="J9979">
        <v>20200</v>
      </c>
      <c r="L9979" t="s">
        <v>6529</v>
      </c>
      <c r="M9979">
        <v>10008216</v>
      </c>
      <c r="N9979" t="s">
        <v>6630</v>
      </c>
      <c r="O9979" t="s">
        <v>6630</v>
      </c>
      <c r="P9979">
        <v>32562</v>
      </c>
      <c r="Q9979" t="s">
        <v>6630</v>
      </c>
    </row>
    <row r="9980" spans="1:17" x14ac:dyDescent="0.35">
      <c r="A9980" t="s">
        <v>21973</v>
      </c>
      <c r="B9980" t="s">
        <v>6626</v>
      </c>
      <c r="C9980" t="s">
        <v>6628</v>
      </c>
      <c r="D9980" t="s">
        <v>6628</v>
      </c>
      <c r="E9980" t="s">
        <v>6628</v>
      </c>
      <c r="F9980" t="s">
        <v>6628</v>
      </c>
      <c r="G9980" t="s">
        <v>6628</v>
      </c>
      <c r="H9980" t="s">
        <v>6628</v>
      </c>
      <c r="I9980" t="s">
        <v>7952</v>
      </c>
      <c r="J9980" t="s">
        <v>6630</v>
      </c>
      <c r="L9980" t="s">
        <v>6526</v>
      </c>
      <c r="M9980" t="s">
        <v>6630</v>
      </c>
      <c r="N9980" t="s">
        <v>6630</v>
      </c>
      <c r="O9980" t="s">
        <v>6630</v>
      </c>
      <c r="P9980" t="s">
        <v>6630</v>
      </c>
      <c r="Q9980" t="s">
        <v>6630</v>
      </c>
    </row>
    <row r="9981" spans="1:17" x14ac:dyDescent="0.35">
      <c r="A9981">
        <v>9400106638</v>
      </c>
      <c r="B9981" t="s">
        <v>6626</v>
      </c>
      <c r="C9981" t="s">
        <v>6356</v>
      </c>
      <c r="D9981">
        <v>200</v>
      </c>
      <c r="E9981" t="s">
        <v>6659</v>
      </c>
      <c r="F9981">
        <v>208</v>
      </c>
      <c r="G9981" t="s">
        <v>7129</v>
      </c>
      <c r="H9981">
        <v>305</v>
      </c>
      <c r="I9981" t="s">
        <v>21974</v>
      </c>
      <c r="J9981">
        <v>13562</v>
      </c>
      <c r="L9981" t="s">
        <v>6529</v>
      </c>
      <c r="M9981" t="s">
        <v>6630</v>
      </c>
      <c r="N9981">
        <v>10451340</v>
      </c>
      <c r="O9981" t="s">
        <v>6630</v>
      </c>
      <c r="P9981" t="s">
        <v>21975</v>
      </c>
      <c r="Q9981" t="s">
        <v>6630</v>
      </c>
    </row>
    <row r="9982" spans="1:17" x14ac:dyDescent="0.35">
      <c r="A9982">
        <v>9425116915</v>
      </c>
      <c r="B9982" t="s">
        <v>6334</v>
      </c>
      <c r="C9982" t="s">
        <v>6356</v>
      </c>
      <c r="D9982">
        <v>200</v>
      </c>
      <c r="E9982" t="s">
        <v>6645</v>
      </c>
      <c r="F9982">
        <v>201</v>
      </c>
      <c r="G9982" t="s">
        <v>6638</v>
      </c>
      <c r="H9982">
        <v>415</v>
      </c>
      <c r="I9982" t="s">
        <v>9645</v>
      </c>
      <c r="J9982">
        <v>20115</v>
      </c>
      <c r="L9982" t="s">
        <v>6529</v>
      </c>
      <c r="M9982">
        <v>16083912</v>
      </c>
      <c r="N9982" t="s">
        <v>6630</v>
      </c>
      <c r="O9982" t="s">
        <v>6630</v>
      </c>
      <c r="P9982" t="s">
        <v>6630</v>
      </c>
      <c r="Q9982" t="s">
        <v>6630</v>
      </c>
    </row>
    <row r="9983" spans="1:17" x14ac:dyDescent="0.35">
      <c r="A9983">
        <v>9424116639</v>
      </c>
      <c r="B9983" t="s">
        <v>6626</v>
      </c>
      <c r="C9983" t="s">
        <v>6540</v>
      </c>
      <c r="D9983">
        <v>131</v>
      </c>
      <c r="E9983" t="s">
        <v>2905</v>
      </c>
      <c r="F9983">
        <v>300</v>
      </c>
      <c r="G9983" t="s">
        <v>3774</v>
      </c>
      <c r="H9983">
        <v>100</v>
      </c>
      <c r="I9983" t="s">
        <v>21976</v>
      </c>
      <c r="J9983" t="s">
        <v>6630</v>
      </c>
      <c r="L9983" t="s">
        <v>6529</v>
      </c>
      <c r="M9983">
        <v>12435538</v>
      </c>
      <c r="N9983" t="s">
        <v>6630</v>
      </c>
      <c r="O9983" t="s">
        <v>6630</v>
      </c>
      <c r="P9983" t="s">
        <v>6630</v>
      </c>
      <c r="Q9983" t="s">
        <v>6630</v>
      </c>
    </row>
    <row r="9984" spans="1:17" x14ac:dyDescent="0.35">
      <c r="A9984">
        <v>7908109381</v>
      </c>
      <c r="B9984" t="s">
        <v>6626</v>
      </c>
      <c r="C9984" t="s">
        <v>6356</v>
      </c>
      <c r="D9984">
        <v>200</v>
      </c>
      <c r="E9984" t="s">
        <v>6366</v>
      </c>
      <c r="F9984">
        <v>207</v>
      </c>
      <c r="G9984" t="s">
        <v>6657</v>
      </c>
      <c r="H9984">
        <v>420</v>
      </c>
      <c r="I9984" t="s">
        <v>21977</v>
      </c>
      <c r="J9984" t="s">
        <v>6630</v>
      </c>
      <c r="L9984" t="s">
        <v>6529</v>
      </c>
      <c r="M9984">
        <v>10279551</v>
      </c>
      <c r="N9984" t="s">
        <v>6630</v>
      </c>
      <c r="O9984" t="s">
        <v>6630</v>
      </c>
      <c r="P9984" t="s">
        <v>6630</v>
      </c>
      <c r="Q9984">
        <v>100</v>
      </c>
    </row>
    <row r="9985" spans="1:17" x14ac:dyDescent="0.35">
      <c r="A9985">
        <v>3515113092</v>
      </c>
      <c r="B9985" t="s">
        <v>6626</v>
      </c>
      <c r="C9985" t="s">
        <v>6356</v>
      </c>
      <c r="D9985">
        <v>200</v>
      </c>
      <c r="E9985" t="s">
        <v>5245</v>
      </c>
      <c r="F9985">
        <v>202</v>
      </c>
      <c r="G9985" t="s">
        <v>5245</v>
      </c>
      <c r="H9985">
        <v>450</v>
      </c>
      <c r="I9985" t="s">
        <v>21978</v>
      </c>
      <c r="J9985">
        <v>20200</v>
      </c>
      <c r="L9985" t="s">
        <v>6529</v>
      </c>
      <c r="M9985">
        <v>11328407</v>
      </c>
      <c r="N9985" t="s">
        <v>6630</v>
      </c>
      <c r="O9985" s="3">
        <v>3107031071</v>
      </c>
      <c r="P9985" t="s">
        <v>6630</v>
      </c>
      <c r="Q9985" t="s">
        <v>6630</v>
      </c>
    </row>
    <row r="9986" spans="1:17" x14ac:dyDescent="0.35">
      <c r="A9986">
        <v>3502107495</v>
      </c>
      <c r="B9986" t="s">
        <v>6626</v>
      </c>
      <c r="C9986" t="s">
        <v>6356</v>
      </c>
      <c r="D9986">
        <v>200</v>
      </c>
      <c r="E9986" t="s">
        <v>5245</v>
      </c>
      <c r="F9986">
        <v>202</v>
      </c>
      <c r="G9986" t="s">
        <v>5245</v>
      </c>
      <c r="H9986">
        <v>450</v>
      </c>
      <c r="I9986" t="s">
        <v>21979</v>
      </c>
      <c r="J9986">
        <v>20200</v>
      </c>
      <c r="L9986" t="s">
        <v>6529</v>
      </c>
      <c r="M9986" t="s">
        <v>6630</v>
      </c>
      <c r="N9986">
        <v>10558147</v>
      </c>
      <c r="O9986" t="s">
        <v>7869</v>
      </c>
      <c r="P9986" t="s">
        <v>21980</v>
      </c>
      <c r="Q9986" t="s">
        <v>6630</v>
      </c>
    </row>
    <row r="9987" spans="1:17" x14ac:dyDescent="0.35">
      <c r="A9987">
        <v>9420115492</v>
      </c>
      <c r="B9987" t="s">
        <v>6626</v>
      </c>
      <c r="C9987" t="s">
        <v>6540</v>
      </c>
      <c r="D9987">
        <v>131</v>
      </c>
      <c r="E9987" t="s">
        <v>2905</v>
      </c>
      <c r="F9987">
        <v>300</v>
      </c>
      <c r="G9987" t="s">
        <v>2845</v>
      </c>
      <c r="H9987">
        <v>107</v>
      </c>
      <c r="I9987" t="s">
        <v>21981</v>
      </c>
      <c r="J9987">
        <v>13207</v>
      </c>
      <c r="L9987" t="s">
        <v>6529</v>
      </c>
      <c r="M9987">
        <v>11888973</v>
      </c>
      <c r="N9987" t="s">
        <v>6630</v>
      </c>
      <c r="O9987" t="s">
        <v>6630</v>
      </c>
      <c r="P9987" t="s">
        <v>6630</v>
      </c>
      <c r="Q9987" t="s">
        <v>6630</v>
      </c>
    </row>
    <row r="9988" spans="1:17" x14ac:dyDescent="0.35">
      <c r="A9988" t="s">
        <v>21982</v>
      </c>
      <c r="B9988" t="s">
        <v>6626</v>
      </c>
      <c r="C9988" t="s">
        <v>6628</v>
      </c>
      <c r="D9988" t="s">
        <v>6628</v>
      </c>
      <c r="E9988" t="s">
        <v>6628</v>
      </c>
      <c r="F9988" t="s">
        <v>6628</v>
      </c>
      <c r="G9988" t="s">
        <v>6628</v>
      </c>
      <c r="H9988" t="s">
        <v>6628</v>
      </c>
      <c r="I9988" t="s">
        <v>21983</v>
      </c>
      <c r="J9988" t="s">
        <v>6630</v>
      </c>
      <c r="L9988" t="s">
        <v>6526</v>
      </c>
      <c r="M9988" t="s">
        <v>6630</v>
      </c>
      <c r="N9988" t="s">
        <v>6630</v>
      </c>
      <c r="O9988" t="s">
        <v>6630</v>
      </c>
      <c r="P9988" t="s">
        <v>6630</v>
      </c>
      <c r="Q9988" t="s">
        <v>6630</v>
      </c>
    </row>
    <row r="9989" spans="1:17" x14ac:dyDescent="0.35">
      <c r="A9989">
        <v>30110</v>
      </c>
      <c r="B9989" t="s">
        <v>6626</v>
      </c>
      <c r="C9989" t="s">
        <v>6356</v>
      </c>
      <c r="D9989">
        <v>200</v>
      </c>
      <c r="E9989" t="s">
        <v>6366</v>
      </c>
      <c r="F9989">
        <v>207</v>
      </c>
      <c r="G9989" t="s">
        <v>5237</v>
      </c>
      <c r="H9989">
        <v>760</v>
      </c>
      <c r="I9989" t="s">
        <v>9952</v>
      </c>
      <c r="J9989" t="s">
        <v>6630</v>
      </c>
      <c r="L9989" t="s">
        <v>6526</v>
      </c>
      <c r="M9989" t="s">
        <v>6630</v>
      </c>
      <c r="N9989" t="s">
        <v>6630</v>
      </c>
      <c r="O9989" t="s">
        <v>21984</v>
      </c>
      <c r="P9989" t="s">
        <v>6630</v>
      </c>
      <c r="Q9989" t="s">
        <v>6630</v>
      </c>
    </row>
    <row r="9990" spans="1:17" x14ac:dyDescent="0.35">
      <c r="A9990">
        <v>9624116780</v>
      </c>
      <c r="B9990" t="s">
        <v>6334</v>
      </c>
      <c r="C9990" t="s">
        <v>6356</v>
      </c>
      <c r="D9990">
        <v>200</v>
      </c>
      <c r="E9990" t="s">
        <v>6357</v>
      </c>
      <c r="F9990">
        <v>209</v>
      </c>
      <c r="G9990" t="s">
        <v>12972</v>
      </c>
      <c r="H9990">
        <v>380</v>
      </c>
      <c r="I9990" t="s">
        <v>21985</v>
      </c>
      <c r="J9990">
        <v>25000</v>
      </c>
      <c r="L9990" t="s">
        <v>6529</v>
      </c>
      <c r="M9990">
        <v>10192448</v>
      </c>
      <c r="N9990" t="s">
        <v>6630</v>
      </c>
      <c r="O9990" t="s">
        <v>6630</v>
      </c>
      <c r="P9990" t="s">
        <v>6630</v>
      </c>
      <c r="Q9990">
        <v>900</v>
      </c>
    </row>
    <row r="9991" spans="1:17" x14ac:dyDescent="0.35">
      <c r="A9991">
        <v>3593100207</v>
      </c>
      <c r="B9991" t="s">
        <v>6626</v>
      </c>
      <c r="C9991" t="s">
        <v>6356</v>
      </c>
      <c r="D9991">
        <v>200</v>
      </c>
      <c r="E9991" t="s">
        <v>488</v>
      </c>
      <c r="F9991">
        <v>203</v>
      </c>
      <c r="G9991" t="s">
        <v>6628</v>
      </c>
      <c r="H9991" t="s">
        <v>6628</v>
      </c>
      <c r="I9991" t="s">
        <v>21986</v>
      </c>
      <c r="J9991" t="s">
        <v>6630</v>
      </c>
      <c r="L9991" t="s">
        <v>6529</v>
      </c>
      <c r="M9991" t="s">
        <v>6630</v>
      </c>
      <c r="N9991" t="s">
        <v>6630</v>
      </c>
      <c r="O9991" t="s">
        <v>6630</v>
      </c>
      <c r="P9991" t="s">
        <v>14031</v>
      </c>
      <c r="Q9991" t="s">
        <v>6630</v>
      </c>
    </row>
    <row r="9992" spans="1:17" x14ac:dyDescent="0.35">
      <c r="A9992">
        <v>12038</v>
      </c>
      <c r="B9992" t="s">
        <v>6626</v>
      </c>
      <c r="C9992" t="s">
        <v>6356</v>
      </c>
      <c r="D9992">
        <v>200</v>
      </c>
      <c r="E9992" t="s">
        <v>6357</v>
      </c>
      <c r="F9992">
        <v>209</v>
      </c>
      <c r="G9992" t="s">
        <v>6811</v>
      </c>
      <c r="H9992">
        <v>355</v>
      </c>
      <c r="I9992" t="s">
        <v>21987</v>
      </c>
      <c r="J9992" t="s">
        <v>6630</v>
      </c>
      <c r="L9992" t="s">
        <v>6526</v>
      </c>
      <c r="M9992" t="s">
        <v>6630</v>
      </c>
      <c r="N9992" t="s">
        <v>6630</v>
      </c>
      <c r="O9992" t="s">
        <v>6630</v>
      </c>
      <c r="P9992" t="s">
        <v>6630</v>
      </c>
      <c r="Q9992" t="s">
        <v>6630</v>
      </c>
    </row>
    <row r="9993" spans="1:17" x14ac:dyDescent="0.35">
      <c r="A9993">
        <v>9415112840</v>
      </c>
      <c r="B9993" t="s">
        <v>6626</v>
      </c>
      <c r="C9993" t="s">
        <v>6356</v>
      </c>
      <c r="D9993">
        <v>200</v>
      </c>
      <c r="E9993" t="s">
        <v>6366</v>
      </c>
      <c r="F9993">
        <v>207</v>
      </c>
      <c r="G9993" t="s">
        <v>176</v>
      </c>
      <c r="H9993">
        <v>705</v>
      </c>
      <c r="I9993" t="s">
        <v>21988</v>
      </c>
      <c r="J9993">
        <v>20800</v>
      </c>
      <c r="L9993" t="s">
        <v>6529</v>
      </c>
      <c r="M9993">
        <v>13194529</v>
      </c>
      <c r="N9993">
        <v>10546779</v>
      </c>
      <c r="O9993" t="s">
        <v>6630</v>
      </c>
      <c r="P9993" t="s">
        <v>6630</v>
      </c>
      <c r="Q9993">
        <v>700</v>
      </c>
    </row>
    <row r="9994" spans="1:17" x14ac:dyDescent="0.35">
      <c r="A9994">
        <v>8793100139</v>
      </c>
      <c r="B9994" t="s">
        <v>6626</v>
      </c>
      <c r="C9994" t="s">
        <v>6356</v>
      </c>
      <c r="D9994">
        <v>200</v>
      </c>
      <c r="E9994" t="s">
        <v>6659</v>
      </c>
      <c r="F9994">
        <v>208</v>
      </c>
      <c r="G9994" t="s">
        <v>3774</v>
      </c>
      <c r="H9994">
        <v>100</v>
      </c>
      <c r="I9994" t="s">
        <v>18828</v>
      </c>
      <c r="J9994" t="s">
        <v>6630</v>
      </c>
      <c r="L9994" t="s">
        <v>6529</v>
      </c>
      <c r="M9994" t="s">
        <v>6630</v>
      </c>
      <c r="N9994">
        <v>10002122</v>
      </c>
      <c r="O9994" t="s">
        <v>6630</v>
      </c>
      <c r="P9994" t="s">
        <v>6799</v>
      </c>
      <c r="Q9994" t="s">
        <v>6630</v>
      </c>
    </row>
    <row r="9995" spans="1:17" x14ac:dyDescent="0.35">
      <c r="A9995">
        <v>9423116503</v>
      </c>
      <c r="B9995" t="s">
        <v>6334</v>
      </c>
      <c r="C9995" t="s">
        <v>7946</v>
      </c>
      <c r="D9995">
        <v>100</v>
      </c>
      <c r="E9995" t="s">
        <v>8513</v>
      </c>
      <c r="F9995">
        <v>100</v>
      </c>
      <c r="G9995" t="s">
        <v>6726</v>
      </c>
      <c r="H9995">
        <v>315</v>
      </c>
      <c r="I9995" t="s">
        <v>14758</v>
      </c>
      <c r="J9995">
        <v>10110</v>
      </c>
      <c r="L9995" t="s">
        <v>6529</v>
      </c>
      <c r="M9995">
        <v>10078733</v>
      </c>
      <c r="N9995" t="s">
        <v>6630</v>
      </c>
      <c r="O9995" t="s">
        <v>6630</v>
      </c>
      <c r="P9995" t="s">
        <v>6630</v>
      </c>
      <c r="Q9995" t="s">
        <v>6630</v>
      </c>
    </row>
    <row r="9996" spans="1:17" x14ac:dyDescent="0.35">
      <c r="A9996" t="s">
        <v>21989</v>
      </c>
      <c r="B9996" t="s">
        <v>6626</v>
      </c>
      <c r="C9996" t="s">
        <v>6628</v>
      </c>
      <c r="D9996" t="s">
        <v>6628</v>
      </c>
      <c r="E9996" t="s">
        <v>6628</v>
      </c>
      <c r="F9996" t="s">
        <v>6628</v>
      </c>
      <c r="G9996" t="s">
        <v>6628</v>
      </c>
      <c r="H9996" t="s">
        <v>6628</v>
      </c>
      <c r="I9996" t="s">
        <v>21990</v>
      </c>
      <c r="J9996" t="s">
        <v>6630</v>
      </c>
      <c r="L9996" t="s">
        <v>6526</v>
      </c>
      <c r="M9996" t="s">
        <v>6630</v>
      </c>
      <c r="N9996" t="s">
        <v>6630</v>
      </c>
      <c r="O9996" t="s">
        <v>6630</v>
      </c>
      <c r="P9996" t="s">
        <v>6630</v>
      </c>
      <c r="Q9996" t="s">
        <v>6630</v>
      </c>
    </row>
    <row r="9997" spans="1:17" x14ac:dyDescent="0.35">
      <c r="A9997">
        <v>31540</v>
      </c>
      <c r="B9997" t="s">
        <v>6626</v>
      </c>
      <c r="C9997" t="s">
        <v>6356</v>
      </c>
      <c r="D9997">
        <v>200</v>
      </c>
      <c r="E9997" t="s">
        <v>6366</v>
      </c>
      <c r="F9997">
        <v>207</v>
      </c>
      <c r="G9997" t="s">
        <v>10603</v>
      </c>
      <c r="H9997">
        <v>770</v>
      </c>
      <c r="I9997" t="s">
        <v>21991</v>
      </c>
      <c r="J9997">
        <v>30005</v>
      </c>
      <c r="L9997" t="s">
        <v>6526</v>
      </c>
      <c r="M9997" t="s">
        <v>6630</v>
      </c>
      <c r="N9997">
        <v>10528811</v>
      </c>
      <c r="O9997" t="s">
        <v>6630</v>
      </c>
      <c r="P9997" t="s">
        <v>6630</v>
      </c>
      <c r="Q9997" t="s">
        <v>6630</v>
      </c>
    </row>
    <row r="9998" spans="1:17" x14ac:dyDescent="0.35">
      <c r="A9998">
        <v>9497105373</v>
      </c>
      <c r="B9998" t="s">
        <v>6626</v>
      </c>
      <c r="C9998" t="s">
        <v>7114</v>
      </c>
      <c r="D9998">
        <v>115</v>
      </c>
      <c r="E9998" t="s">
        <v>6628</v>
      </c>
      <c r="F9998" t="s">
        <v>6628</v>
      </c>
      <c r="G9998" t="s">
        <v>4019</v>
      </c>
      <c r="H9998">
        <v>20</v>
      </c>
      <c r="I9998" t="s">
        <v>21992</v>
      </c>
      <c r="J9998" t="s">
        <v>6630</v>
      </c>
      <c r="L9998" t="s">
        <v>6529</v>
      </c>
      <c r="M9998" t="s">
        <v>6630</v>
      </c>
      <c r="N9998">
        <v>10144850</v>
      </c>
      <c r="O9998" t="s">
        <v>6630</v>
      </c>
      <c r="P9998" t="s">
        <v>21993</v>
      </c>
      <c r="Q9998" t="s">
        <v>6630</v>
      </c>
    </row>
    <row r="9999" spans="1:17" x14ac:dyDescent="0.35">
      <c r="A9999">
        <v>9408109625</v>
      </c>
      <c r="B9999" t="s">
        <v>6626</v>
      </c>
      <c r="C9999" t="s">
        <v>6356</v>
      </c>
      <c r="D9999">
        <v>200</v>
      </c>
      <c r="E9999" t="s">
        <v>6366</v>
      </c>
      <c r="F9999">
        <v>207</v>
      </c>
      <c r="G9999" t="s">
        <v>6638</v>
      </c>
      <c r="H9999">
        <v>415</v>
      </c>
      <c r="I9999" t="s">
        <v>21994</v>
      </c>
      <c r="J9999" t="s">
        <v>6630</v>
      </c>
      <c r="L9999" t="s">
        <v>6529</v>
      </c>
      <c r="M9999">
        <v>10733110</v>
      </c>
      <c r="N9999">
        <v>10504616</v>
      </c>
      <c r="O9999" t="s">
        <v>6630</v>
      </c>
      <c r="P9999" t="s">
        <v>21995</v>
      </c>
      <c r="Q9999" t="s">
        <v>6630</v>
      </c>
    </row>
    <row r="10000" spans="1:17" x14ac:dyDescent="0.35">
      <c r="A10000" t="s">
        <v>21996</v>
      </c>
      <c r="B10000" t="s">
        <v>6626</v>
      </c>
      <c r="C10000" t="s">
        <v>6628</v>
      </c>
      <c r="D10000" t="s">
        <v>6628</v>
      </c>
      <c r="E10000" t="s">
        <v>6628</v>
      </c>
      <c r="F10000" t="s">
        <v>6628</v>
      </c>
      <c r="G10000" t="s">
        <v>6628</v>
      </c>
      <c r="H10000" t="s">
        <v>6628</v>
      </c>
      <c r="I10000" t="s">
        <v>9069</v>
      </c>
      <c r="J10000" t="s">
        <v>6630</v>
      </c>
      <c r="L10000" t="s">
        <v>6526</v>
      </c>
      <c r="M10000" t="s">
        <v>6630</v>
      </c>
      <c r="N10000" t="s">
        <v>6630</v>
      </c>
      <c r="O10000" t="s">
        <v>6630</v>
      </c>
      <c r="P10000" t="s">
        <v>6630</v>
      </c>
      <c r="Q10000" t="s">
        <v>6630</v>
      </c>
    </row>
    <row r="10001" spans="1:17" x14ac:dyDescent="0.35">
      <c r="A10001" t="s">
        <v>21997</v>
      </c>
      <c r="B10001" t="s">
        <v>6626</v>
      </c>
      <c r="C10001" t="s">
        <v>6628</v>
      </c>
      <c r="D10001" t="s">
        <v>6628</v>
      </c>
      <c r="E10001" t="s">
        <v>6628</v>
      </c>
      <c r="F10001" t="s">
        <v>6628</v>
      </c>
      <c r="G10001" t="s">
        <v>6628</v>
      </c>
      <c r="H10001" t="s">
        <v>6628</v>
      </c>
      <c r="I10001" t="s">
        <v>21998</v>
      </c>
      <c r="J10001" t="s">
        <v>6630</v>
      </c>
      <c r="L10001" t="s">
        <v>6529</v>
      </c>
      <c r="M10001" t="s">
        <v>6630</v>
      </c>
      <c r="N10001" t="s">
        <v>6630</v>
      </c>
      <c r="O10001" t="s">
        <v>7821</v>
      </c>
      <c r="P10001" t="s">
        <v>6630</v>
      </c>
      <c r="Q10001" t="s">
        <v>6630</v>
      </c>
    </row>
    <row r="10002" spans="1:17" x14ac:dyDescent="0.35">
      <c r="A10002">
        <v>3906108891</v>
      </c>
      <c r="B10002" t="s">
        <v>6626</v>
      </c>
      <c r="C10002" t="s">
        <v>6356</v>
      </c>
      <c r="D10002">
        <v>200</v>
      </c>
      <c r="E10002" t="s">
        <v>5245</v>
      </c>
      <c r="F10002">
        <v>202</v>
      </c>
      <c r="G10002" t="s">
        <v>5245</v>
      </c>
      <c r="H10002">
        <v>450</v>
      </c>
      <c r="I10002" t="s">
        <v>21999</v>
      </c>
      <c r="J10002">
        <v>20200</v>
      </c>
      <c r="L10002" t="s">
        <v>6529</v>
      </c>
      <c r="M10002">
        <v>10288706</v>
      </c>
      <c r="N10002">
        <v>10826199</v>
      </c>
      <c r="O10002" t="s">
        <v>6630</v>
      </c>
      <c r="P10002">
        <v>20208.744020999999</v>
      </c>
      <c r="Q10002">
        <v>610</v>
      </c>
    </row>
    <row r="10003" spans="1:17" x14ac:dyDescent="0.35">
      <c r="A10003" t="s">
        <v>22000</v>
      </c>
      <c r="B10003" t="s">
        <v>6626</v>
      </c>
      <c r="C10003" t="s">
        <v>6628</v>
      </c>
      <c r="D10003" t="s">
        <v>6628</v>
      </c>
      <c r="E10003" t="s">
        <v>6628</v>
      </c>
      <c r="F10003" t="s">
        <v>6628</v>
      </c>
      <c r="G10003" t="s">
        <v>6628</v>
      </c>
      <c r="H10003" t="s">
        <v>6628</v>
      </c>
      <c r="I10003" t="s">
        <v>22001</v>
      </c>
      <c r="J10003" t="s">
        <v>6630</v>
      </c>
      <c r="L10003" t="s">
        <v>6526</v>
      </c>
      <c r="M10003" t="s">
        <v>6630</v>
      </c>
      <c r="N10003" t="s">
        <v>6630</v>
      </c>
      <c r="O10003" t="s">
        <v>6630</v>
      </c>
      <c r="P10003" t="s">
        <v>6630</v>
      </c>
      <c r="Q10003" t="s">
        <v>6630</v>
      </c>
    </row>
    <row r="10004" spans="1:17" x14ac:dyDescent="0.35">
      <c r="A10004">
        <v>9414112413</v>
      </c>
      <c r="B10004" t="s">
        <v>6626</v>
      </c>
      <c r="C10004" t="s">
        <v>6540</v>
      </c>
      <c r="D10004">
        <v>131</v>
      </c>
      <c r="E10004" t="s">
        <v>6672</v>
      </c>
      <c r="F10004">
        <v>703</v>
      </c>
      <c r="G10004" t="s">
        <v>7042</v>
      </c>
      <c r="H10004">
        <v>730</v>
      </c>
      <c r="I10004" t="s">
        <v>22002</v>
      </c>
      <c r="J10004">
        <v>13200</v>
      </c>
      <c r="L10004" t="s">
        <v>6529</v>
      </c>
      <c r="M10004">
        <v>14549150</v>
      </c>
      <c r="N10004">
        <v>15218977</v>
      </c>
      <c r="O10004" t="s">
        <v>6630</v>
      </c>
      <c r="P10004" t="s">
        <v>6630</v>
      </c>
      <c r="Q10004" t="s">
        <v>6630</v>
      </c>
    </row>
    <row r="10005" spans="1:17" x14ac:dyDescent="0.35">
      <c r="A10005" t="s">
        <v>22003</v>
      </c>
      <c r="B10005" t="s">
        <v>6626</v>
      </c>
      <c r="C10005" t="s">
        <v>6628</v>
      </c>
      <c r="D10005" t="s">
        <v>6628</v>
      </c>
      <c r="E10005" t="s">
        <v>6628</v>
      </c>
      <c r="F10005" t="s">
        <v>6628</v>
      </c>
      <c r="G10005" t="s">
        <v>6628</v>
      </c>
      <c r="H10005" t="s">
        <v>6628</v>
      </c>
      <c r="I10005" t="s">
        <v>22004</v>
      </c>
      <c r="J10005" t="s">
        <v>6630</v>
      </c>
      <c r="L10005" t="s">
        <v>6529</v>
      </c>
      <c r="M10005" t="s">
        <v>6630</v>
      </c>
      <c r="N10005" t="s">
        <v>6630</v>
      </c>
      <c r="O10005" t="s">
        <v>7821</v>
      </c>
      <c r="P10005" t="s">
        <v>6630</v>
      </c>
      <c r="Q10005" t="s">
        <v>6630</v>
      </c>
    </row>
    <row r="10006" spans="1:17" x14ac:dyDescent="0.35">
      <c r="A10006">
        <v>8797105325</v>
      </c>
      <c r="B10006" t="s">
        <v>6626</v>
      </c>
      <c r="C10006" t="s">
        <v>7114</v>
      </c>
      <c r="D10006">
        <v>115</v>
      </c>
      <c r="E10006" t="s">
        <v>7352</v>
      </c>
      <c r="F10006">
        <v>211</v>
      </c>
      <c r="G10006" t="s">
        <v>7353</v>
      </c>
      <c r="H10006">
        <v>22</v>
      </c>
      <c r="I10006" t="s">
        <v>22005</v>
      </c>
      <c r="J10006" t="s">
        <v>6630</v>
      </c>
      <c r="L10006" t="s">
        <v>6529</v>
      </c>
      <c r="M10006" t="s">
        <v>6630</v>
      </c>
      <c r="N10006">
        <v>10161625</v>
      </c>
      <c r="O10006" t="s">
        <v>6630</v>
      </c>
      <c r="P10006" t="s">
        <v>22006</v>
      </c>
      <c r="Q10006" t="s">
        <v>6630</v>
      </c>
    </row>
    <row r="10007" spans="1:17" x14ac:dyDescent="0.35">
      <c r="A10007">
        <v>9418114829</v>
      </c>
      <c r="B10007" t="s">
        <v>6626</v>
      </c>
      <c r="C10007" t="s">
        <v>6356</v>
      </c>
      <c r="D10007">
        <v>200</v>
      </c>
      <c r="E10007" t="s">
        <v>6858</v>
      </c>
      <c r="F10007">
        <v>200</v>
      </c>
      <c r="G10007" t="s">
        <v>8690</v>
      </c>
      <c r="H10007">
        <v>320</v>
      </c>
      <c r="I10007" t="s">
        <v>22007</v>
      </c>
      <c r="J10007">
        <v>13900</v>
      </c>
      <c r="L10007" t="s">
        <v>6529</v>
      </c>
      <c r="M10007">
        <v>10149212</v>
      </c>
      <c r="N10007">
        <v>13129794</v>
      </c>
      <c r="O10007" t="s">
        <v>6630</v>
      </c>
      <c r="P10007" t="s">
        <v>22008</v>
      </c>
      <c r="Q10007" t="s">
        <v>6630</v>
      </c>
    </row>
    <row r="10008" spans="1:17" x14ac:dyDescent="0.35">
      <c r="A10008">
        <v>10529</v>
      </c>
      <c r="B10008" t="s">
        <v>6626</v>
      </c>
      <c r="C10008" t="s">
        <v>8365</v>
      </c>
      <c r="D10008">
        <v>105</v>
      </c>
      <c r="E10008" t="s">
        <v>6628</v>
      </c>
      <c r="F10008" t="s">
        <v>6628</v>
      </c>
      <c r="G10008" t="s">
        <v>8367</v>
      </c>
      <c r="H10008">
        <v>5</v>
      </c>
      <c r="I10008" t="s">
        <v>18700</v>
      </c>
      <c r="J10008" t="s">
        <v>6630</v>
      </c>
      <c r="L10008" t="s">
        <v>6526</v>
      </c>
      <c r="M10008" t="s">
        <v>6630</v>
      </c>
      <c r="N10008" t="s">
        <v>6630</v>
      </c>
      <c r="O10008" t="s">
        <v>22009</v>
      </c>
      <c r="P10008" t="s">
        <v>6630</v>
      </c>
      <c r="Q10008" t="s">
        <v>6630</v>
      </c>
    </row>
    <row r="10009" spans="1:17" x14ac:dyDescent="0.35">
      <c r="A10009">
        <v>20501</v>
      </c>
      <c r="B10009" t="s">
        <v>6626</v>
      </c>
      <c r="C10009" t="s">
        <v>6335</v>
      </c>
      <c r="D10009">
        <v>150</v>
      </c>
      <c r="E10009" t="s">
        <v>6335</v>
      </c>
      <c r="F10009">
        <v>205</v>
      </c>
      <c r="G10009" t="s">
        <v>15645</v>
      </c>
      <c r="H10009">
        <v>601</v>
      </c>
      <c r="I10009" t="s">
        <v>22010</v>
      </c>
      <c r="J10009">
        <v>20500</v>
      </c>
      <c r="L10009" t="s">
        <v>6526</v>
      </c>
      <c r="M10009">
        <v>10329184</v>
      </c>
      <c r="N10009" t="s">
        <v>6630</v>
      </c>
      <c r="O10009" t="s">
        <v>15647</v>
      </c>
      <c r="P10009" t="s">
        <v>22011</v>
      </c>
      <c r="Q10009" t="s">
        <v>6630</v>
      </c>
    </row>
    <row r="10010" spans="1:17" x14ac:dyDescent="0.35">
      <c r="A10010" t="s">
        <v>22012</v>
      </c>
      <c r="B10010" t="s">
        <v>6626</v>
      </c>
      <c r="C10010" t="s">
        <v>6628</v>
      </c>
      <c r="D10010" t="s">
        <v>6628</v>
      </c>
      <c r="E10010" t="s">
        <v>6628</v>
      </c>
      <c r="F10010" t="s">
        <v>6628</v>
      </c>
      <c r="G10010" t="s">
        <v>6628</v>
      </c>
      <c r="H10010" t="s">
        <v>6628</v>
      </c>
      <c r="I10010" t="s">
        <v>22013</v>
      </c>
      <c r="J10010" t="s">
        <v>6630</v>
      </c>
      <c r="L10010" t="s">
        <v>6526</v>
      </c>
      <c r="M10010" t="s">
        <v>6630</v>
      </c>
      <c r="N10010" t="s">
        <v>6630</v>
      </c>
      <c r="O10010" t="s">
        <v>6630</v>
      </c>
      <c r="P10010" t="s">
        <v>6630</v>
      </c>
      <c r="Q10010" t="s">
        <v>6630</v>
      </c>
    </row>
    <row r="10011" spans="1:17" x14ac:dyDescent="0.35">
      <c r="A10011">
        <v>9607109291</v>
      </c>
      <c r="B10011" t="s">
        <v>6626</v>
      </c>
      <c r="C10011" t="s">
        <v>6540</v>
      </c>
      <c r="D10011">
        <v>131</v>
      </c>
      <c r="E10011" t="s">
        <v>9193</v>
      </c>
      <c r="F10011">
        <v>600</v>
      </c>
      <c r="G10011" t="s">
        <v>9194</v>
      </c>
      <c r="H10011">
        <v>810</v>
      </c>
      <c r="I10011" t="s">
        <v>22014</v>
      </c>
      <c r="J10011">
        <v>14503</v>
      </c>
      <c r="L10011" t="s">
        <v>6529</v>
      </c>
      <c r="M10011">
        <v>10159306</v>
      </c>
      <c r="N10011" t="s">
        <v>6630</v>
      </c>
      <c r="O10011" t="s">
        <v>6630</v>
      </c>
      <c r="P10011" t="s">
        <v>6630</v>
      </c>
      <c r="Q10011">
        <v>200</v>
      </c>
    </row>
    <row r="10012" spans="1:17" x14ac:dyDescent="0.35">
      <c r="A10012">
        <v>9422115997</v>
      </c>
      <c r="B10012" t="s">
        <v>6334</v>
      </c>
      <c r="C10012" t="s">
        <v>6356</v>
      </c>
      <c r="D10012">
        <v>200</v>
      </c>
      <c r="E10012" t="s">
        <v>6645</v>
      </c>
      <c r="F10012">
        <v>201</v>
      </c>
      <c r="G10012" t="s">
        <v>6657</v>
      </c>
      <c r="H10012">
        <v>420</v>
      </c>
      <c r="I10012" t="s">
        <v>22015</v>
      </c>
      <c r="J10012">
        <v>20120</v>
      </c>
      <c r="L10012" t="s">
        <v>6529</v>
      </c>
      <c r="M10012">
        <v>11277777</v>
      </c>
      <c r="N10012">
        <v>10434021</v>
      </c>
      <c r="O10012" t="s">
        <v>6630</v>
      </c>
      <c r="P10012" t="s">
        <v>6630</v>
      </c>
      <c r="Q10012" t="s">
        <v>6630</v>
      </c>
    </row>
    <row r="10013" spans="1:17" x14ac:dyDescent="0.35">
      <c r="A10013">
        <v>9417113746</v>
      </c>
      <c r="B10013" t="s">
        <v>6626</v>
      </c>
      <c r="C10013" t="s">
        <v>6356</v>
      </c>
      <c r="D10013">
        <v>200</v>
      </c>
      <c r="E10013" t="s">
        <v>6366</v>
      </c>
      <c r="F10013">
        <v>207</v>
      </c>
      <c r="G10013" t="s">
        <v>176</v>
      </c>
      <c r="H10013">
        <v>705</v>
      </c>
      <c r="I10013" t="s">
        <v>22016</v>
      </c>
      <c r="J10013">
        <v>20800</v>
      </c>
      <c r="L10013" t="s">
        <v>6529</v>
      </c>
      <c r="M10013">
        <v>13194529</v>
      </c>
      <c r="N10013">
        <v>10014731</v>
      </c>
      <c r="O10013" t="s">
        <v>6630</v>
      </c>
      <c r="P10013" t="s">
        <v>6630</v>
      </c>
      <c r="Q10013">
        <v>700</v>
      </c>
    </row>
    <row r="10014" spans="1:17" x14ac:dyDescent="0.35">
      <c r="A10014">
        <v>7902107472</v>
      </c>
      <c r="B10014" t="s">
        <v>6626</v>
      </c>
      <c r="C10014" t="s">
        <v>6356</v>
      </c>
      <c r="D10014">
        <v>200</v>
      </c>
      <c r="E10014" t="s">
        <v>6366</v>
      </c>
      <c r="F10014">
        <v>207</v>
      </c>
      <c r="G10014" t="s">
        <v>8800</v>
      </c>
      <c r="H10014">
        <v>711</v>
      </c>
      <c r="I10014" t="s">
        <v>22017</v>
      </c>
      <c r="J10014">
        <v>20800</v>
      </c>
      <c r="L10014" t="s">
        <v>6529</v>
      </c>
      <c r="M10014">
        <v>10572547</v>
      </c>
      <c r="N10014">
        <v>10616853</v>
      </c>
      <c r="O10014" t="s">
        <v>22018</v>
      </c>
      <c r="P10014" t="s">
        <v>6670</v>
      </c>
      <c r="Q10014" t="s">
        <v>6630</v>
      </c>
    </row>
    <row r="10015" spans="1:17" x14ac:dyDescent="0.35">
      <c r="A10015">
        <v>9411110716</v>
      </c>
      <c r="B10015" t="s">
        <v>6626</v>
      </c>
      <c r="C10015" t="s">
        <v>6356</v>
      </c>
      <c r="D10015">
        <v>200</v>
      </c>
      <c r="E10015" t="s">
        <v>6366</v>
      </c>
      <c r="F10015">
        <v>207</v>
      </c>
      <c r="G10015" t="s">
        <v>6808</v>
      </c>
      <c r="H10015">
        <v>805</v>
      </c>
      <c r="I10015" t="s">
        <v>17423</v>
      </c>
      <c r="J10015">
        <v>29102</v>
      </c>
      <c r="L10015" t="s">
        <v>6529</v>
      </c>
      <c r="M10015">
        <v>11309142</v>
      </c>
      <c r="N10015">
        <v>12979105</v>
      </c>
      <c r="O10015">
        <v>29075</v>
      </c>
      <c r="P10015" t="s">
        <v>6630</v>
      </c>
      <c r="Q10015" t="s">
        <v>6630</v>
      </c>
    </row>
    <row r="10016" spans="1:17" x14ac:dyDescent="0.35">
      <c r="A10016">
        <v>30150</v>
      </c>
      <c r="B10016" t="s">
        <v>6334</v>
      </c>
      <c r="C10016" t="s">
        <v>6356</v>
      </c>
      <c r="D10016">
        <v>200</v>
      </c>
      <c r="E10016" t="s">
        <v>6366</v>
      </c>
      <c r="F10016">
        <v>207</v>
      </c>
      <c r="G10016" t="s">
        <v>101</v>
      </c>
      <c r="H10016">
        <v>708</v>
      </c>
      <c r="I10016" t="s">
        <v>22019</v>
      </c>
      <c r="J10016">
        <v>30005</v>
      </c>
      <c r="L10016" t="s">
        <v>6526</v>
      </c>
      <c r="M10016">
        <v>10014077</v>
      </c>
      <c r="N10016">
        <v>10015574</v>
      </c>
      <c r="O10016" t="s">
        <v>6630</v>
      </c>
      <c r="P10016" t="s">
        <v>6630</v>
      </c>
      <c r="Q10016" t="s">
        <v>6630</v>
      </c>
    </row>
    <row r="10017" spans="1:17" x14ac:dyDescent="0.35">
      <c r="A10017">
        <v>3598105703</v>
      </c>
      <c r="B10017" t="s">
        <v>6626</v>
      </c>
      <c r="C10017" t="s">
        <v>6356</v>
      </c>
      <c r="D10017">
        <v>200</v>
      </c>
      <c r="E10017" t="s">
        <v>5245</v>
      </c>
      <c r="F10017">
        <v>202</v>
      </c>
      <c r="G10017" t="s">
        <v>5245</v>
      </c>
      <c r="H10017">
        <v>450</v>
      </c>
      <c r="I10017" t="s">
        <v>22020</v>
      </c>
      <c r="J10017" t="s">
        <v>6630</v>
      </c>
      <c r="L10017" t="s">
        <v>6529</v>
      </c>
      <c r="M10017">
        <v>11940031</v>
      </c>
      <c r="N10017">
        <v>10826199</v>
      </c>
      <c r="O10017" t="s">
        <v>6630</v>
      </c>
      <c r="P10017" t="s">
        <v>22021</v>
      </c>
      <c r="Q10017" t="s">
        <v>6630</v>
      </c>
    </row>
    <row r="10018" spans="1:17" x14ac:dyDescent="0.35">
      <c r="A10018">
        <v>9494100478</v>
      </c>
      <c r="B10018" t="s">
        <v>6626</v>
      </c>
      <c r="C10018" t="s">
        <v>6356</v>
      </c>
      <c r="D10018">
        <v>200</v>
      </c>
      <c r="E10018" t="s">
        <v>6659</v>
      </c>
      <c r="F10018">
        <v>208</v>
      </c>
      <c r="G10018" t="s">
        <v>7424</v>
      </c>
      <c r="H10018">
        <v>325</v>
      </c>
      <c r="I10018" t="s">
        <v>22022</v>
      </c>
      <c r="J10018" t="s">
        <v>6630</v>
      </c>
      <c r="L10018" t="s">
        <v>6529</v>
      </c>
      <c r="M10018" t="s">
        <v>6630</v>
      </c>
      <c r="N10018">
        <v>10003301</v>
      </c>
      <c r="O10018" t="s">
        <v>6630</v>
      </c>
      <c r="P10018" t="s">
        <v>22023</v>
      </c>
      <c r="Q10018" t="s">
        <v>6630</v>
      </c>
    </row>
    <row r="10019" spans="1:17" x14ac:dyDescent="0.35">
      <c r="A10019" t="s">
        <v>22024</v>
      </c>
      <c r="B10019" t="s">
        <v>6626</v>
      </c>
      <c r="C10019" t="s">
        <v>6628</v>
      </c>
      <c r="D10019" t="s">
        <v>6628</v>
      </c>
      <c r="E10019" t="s">
        <v>6628</v>
      </c>
      <c r="F10019" t="s">
        <v>6628</v>
      </c>
      <c r="G10019" t="s">
        <v>6628</v>
      </c>
      <c r="H10019" t="s">
        <v>6628</v>
      </c>
      <c r="I10019" t="s">
        <v>13980</v>
      </c>
      <c r="J10019" t="s">
        <v>6630</v>
      </c>
      <c r="L10019" t="s">
        <v>6526</v>
      </c>
      <c r="M10019" t="s">
        <v>6630</v>
      </c>
      <c r="N10019" t="s">
        <v>6630</v>
      </c>
      <c r="O10019" t="s">
        <v>6630</v>
      </c>
      <c r="P10019" t="s">
        <v>6630</v>
      </c>
      <c r="Q10019" t="s">
        <v>6630</v>
      </c>
    </row>
    <row r="10020" spans="1:17" x14ac:dyDescent="0.35">
      <c r="A10020" t="s">
        <v>22025</v>
      </c>
      <c r="B10020" t="s">
        <v>6626</v>
      </c>
      <c r="C10020" t="s">
        <v>6628</v>
      </c>
      <c r="D10020" t="s">
        <v>6628</v>
      </c>
      <c r="E10020" t="s">
        <v>6628</v>
      </c>
      <c r="F10020" t="s">
        <v>6628</v>
      </c>
      <c r="G10020" t="s">
        <v>6628</v>
      </c>
      <c r="H10020" t="s">
        <v>6628</v>
      </c>
      <c r="I10020" t="s">
        <v>22026</v>
      </c>
      <c r="J10020" t="s">
        <v>6630</v>
      </c>
      <c r="L10020" t="s">
        <v>6529</v>
      </c>
      <c r="M10020" t="s">
        <v>6630</v>
      </c>
      <c r="N10020" t="s">
        <v>6630</v>
      </c>
      <c r="O10020" t="s">
        <v>6630</v>
      </c>
      <c r="P10020" t="s">
        <v>6630</v>
      </c>
      <c r="Q10020" t="s">
        <v>6630</v>
      </c>
    </row>
    <row r="10021" spans="1:17" x14ac:dyDescent="0.35">
      <c r="A10021">
        <v>7998105714</v>
      </c>
      <c r="B10021" t="s">
        <v>6626</v>
      </c>
      <c r="C10021" t="s">
        <v>6356</v>
      </c>
      <c r="D10021">
        <v>200</v>
      </c>
      <c r="E10021" t="s">
        <v>6366</v>
      </c>
      <c r="F10021">
        <v>207</v>
      </c>
      <c r="G10021" t="s">
        <v>7216</v>
      </c>
      <c r="H10021">
        <v>748</v>
      </c>
      <c r="I10021" t="s">
        <v>22027</v>
      </c>
      <c r="J10021" t="s">
        <v>6630</v>
      </c>
      <c r="L10021" t="s">
        <v>6529</v>
      </c>
      <c r="M10021" t="s">
        <v>6630</v>
      </c>
      <c r="N10021">
        <v>10007319</v>
      </c>
      <c r="O10021" t="s">
        <v>22028</v>
      </c>
      <c r="P10021" t="s">
        <v>6830</v>
      </c>
      <c r="Q10021" t="s">
        <v>6630</v>
      </c>
    </row>
    <row r="10022" spans="1:17" x14ac:dyDescent="0.35">
      <c r="A10022">
        <v>9424116763</v>
      </c>
      <c r="B10022" t="s">
        <v>6626</v>
      </c>
      <c r="C10022" t="s">
        <v>6356</v>
      </c>
      <c r="D10022">
        <v>200</v>
      </c>
      <c r="E10022" t="s">
        <v>6366</v>
      </c>
      <c r="F10022">
        <v>207</v>
      </c>
      <c r="G10022" t="s">
        <v>176</v>
      </c>
      <c r="H10022">
        <v>705</v>
      </c>
      <c r="I10022" t="s">
        <v>22029</v>
      </c>
      <c r="J10022">
        <v>20800</v>
      </c>
      <c r="L10022" t="s">
        <v>6529</v>
      </c>
      <c r="M10022">
        <v>11410021</v>
      </c>
      <c r="N10022">
        <v>10015354</v>
      </c>
      <c r="O10022" t="s">
        <v>6630</v>
      </c>
      <c r="P10022" t="s">
        <v>6630</v>
      </c>
      <c r="Q10022">
        <v>700</v>
      </c>
    </row>
    <row r="10023" spans="1:17" x14ac:dyDescent="0.35">
      <c r="A10023">
        <v>9419114577</v>
      </c>
      <c r="B10023" t="s">
        <v>6626</v>
      </c>
      <c r="C10023" t="s">
        <v>6540</v>
      </c>
      <c r="D10023">
        <v>131</v>
      </c>
      <c r="E10023" t="s">
        <v>6672</v>
      </c>
      <c r="F10023">
        <v>703</v>
      </c>
      <c r="G10023" t="s">
        <v>3068</v>
      </c>
      <c r="H10023">
        <v>830</v>
      </c>
      <c r="I10023" t="s">
        <v>22030</v>
      </c>
      <c r="J10023">
        <v>13260</v>
      </c>
      <c r="L10023" t="s">
        <v>6529</v>
      </c>
      <c r="M10023">
        <v>10212357</v>
      </c>
      <c r="N10023" t="s">
        <v>6630</v>
      </c>
      <c r="O10023" t="s">
        <v>6630</v>
      </c>
      <c r="P10023" t="s">
        <v>6630</v>
      </c>
      <c r="Q10023" t="s">
        <v>6630</v>
      </c>
    </row>
    <row r="10024" spans="1:17" x14ac:dyDescent="0.35">
      <c r="A10024">
        <v>9415113123</v>
      </c>
      <c r="B10024" t="s">
        <v>6626</v>
      </c>
      <c r="C10024" t="s">
        <v>6356</v>
      </c>
      <c r="D10024">
        <v>200</v>
      </c>
      <c r="E10024" t="s">
        <v>6645</v>
      </c>
      <c r="F10024">
        <v>201</v>
      </c>
      <c r="G10024" t="s">
        <v>6657</v>
      </c>
      <c r="H10024">
        <v>420</v>
      </c>
      <c r="I10024" t="s">
        <v>22031</v>
      </c>
      <c r="J10024">
        <v>20120</v>
      </c>
      <c r="L10024" t="s">
        <v>6529</v>
      </c>
      <c r="M10024">
        <v>12946784</v>
      </c>
      <c r="N10024" t="s">
        <v>6630</v>
      </c>
      <c r="O10024" t="s">
        <v>6630</v>
      </c>
      <c r="P10024" t="s">
        <v>6630</v>
      </c>
      <c r="Q10024">
        <v>700</v>
      </c>
    </row>
    <row r="10025" spans="1:17" x14ac:dyDescent="0.35">
      <c r="A10025">
        <v>9416113433</v>
      </c>
      <c r="B10025" t="s">
        <v>6626</v>
      </c>
      <c r="C10025" t="s">
        <v>6356</v>
      </c>
      <c r="D10025">
        <v>200</v>
      </c>
      <c r="E10025" t="s">
        <v>6645</v>
      </c>
      <c r="F10025">
        <v>201</v>
      </c>
      <c r="G10025" t="s">
        <v>6638</v>
      </c>
      <c r="H10025">
        <v>415</v>
      </c>
      <c r="I10025" t="s">
        <v>16004</v>
      </c>
      <c r="J10025">
        <v>20115</v>
      </c>
      <c r="L10025" t="s">
        <v>6529</v>
      </c>
      <c r="M10025">
        <v>12962557</v>
      </c>
      <c r="N10025">
        <v>12628170</v>
      </c>
      <c r="O10025" t="s">
        <v>6630</v>
      </c>
      <c r="P10025" t="s">
        <v>6630</v>
      </c>
      <c r="Q10025" t="s">
        <v>6630</v>
      </c>
    </row>
    <row r="10026" spans="1:17" x14ac:dyDescent="0.35">
      <c r="A10026" t="s">
        <v>22032</v>
      </c>
      <c r="B10026" t="s">
        <v>6626</v>
      </c>
      <c r="C10026" t="s">
        <v>6628</v>
      </c>
      <c r="D10026" t="s">
        <v>6628</v>
      </c>
      <c r="E10026" t="s">
        <v>6628</v>
      </c>
      <c r="F10026" t="s">
        <v>6628</v>
      </c>
      <c r="G10026" t="s">
        <v>6628</v>
      </c>
      <c r="H10026" t="s">
        <v>6628</v>
      </c>
      <c r="I10026" t="s">
        <v>22033</v>
      </c>
      <c r="J10026" t="s">
        <v>6630</v>
      </c>
      <c r="L10026" t="s">
        <v>6526</v>
      </c>
      <c r="M10026" t="s">
        <v>6630</v>
      </c>
      <c r="N10026" t="s">
        <v>6630</v>
      </c>
      <c r="O10026" t="s">
        <v>6630</v>
      </c>
      <c r="P10026" t="s">
        <v>6630</v>
      </c>
      <c r="Q10026" t="s">
        <v>6630</v>
      </c>
    </row>
    <row r="10027" spans="1:17" x14ac:dyDescent="0.35">
      <c r="A10027" t="s">
        <v>22034</v>
      </c>
      <c r="B10027" t="s">
        <v>6626</v>
      </c>
      <c r="C10027" t="s">
        <v>6628</v>
      </c>
      <c r="D10027" t="s">
        <v>6628</v>
      </c>
      <c r="E10027" t="s">
        <v>6628</v>
      </c>
      <c r="F10027" t="s">
        <v>6628</v>
      </c>
      <c r="G10027" t="s">
        <v>6628</v>
      </c>
      <c r="H10027" t="s">
        <v>6628</v>
      </c>
      <c r="I10027" t="s">
        <v>6639</v>
      </c>
      <c r="J10027" t="s">
        <v>6630</v>
      </c>
      <c r="L10027" t="s">
        <v>6526</v>
      </c>
      <c r="M10027" t="s">
        <v>6630</v>
      </c>
      <c r="N10027" t="s">
        <v>6630</v>
      </c>
      <c r="O10027" t="s">
        <v>6630</v>
      </c>
      <c r="P10027" t="s">
        <v>6630</v>
      </c>
      <c r="Q10027" t="s">
        <v>6630</v>
      </c>
    </row>
    <row r="10028" spans="1:17" x14ac:dyDescent="0.35">
      <c r="A10028" t="s">
        <v>22035</v>
      </c>
      <c r="B10028" t="s">
        <v>6626</v>
      </c>
      <c r="C10028" t="s">
        <v>6628</v>
      </c>
      <c r="D10028" t="s">
        <v>6628</v>
      </c>
      <c r="E10028" t="s">
        <v>6628</v>
      </c>
      <c r="F10028" t="s">
        <v>6628</v>
      </c>
      <c r="G10028" t="s">
        <v>6628</v>
      </c>
      <c r="H10028" t="s">
        <v>6628</v>
      </c>
      <c r="I10028" t="s">
        <v>16812</v>
      </c>
      <c r="J10028" t="s">
        <v>6630</v>
      </c>
      <c r="L10028" t="s">
        <v>6526</v>
      </c>
      <c r="M10028" t="s">
        <v>6630</v>
      </c>
      <c r="N10028" t="s">
        <v>6630</v>
      </c>
      <c r="O10028" t="s">
        <v>6630</v>
      </c>
      <c r="P10028" t="s">
        <v>6630</v>
      </c>
      <c r="Q10028" t="s">
        <v>6630</v>
      </c>
    </row>
    <row r="10029" spans="1:17" x14ac:dyDescent="0.35">
      <c r="A10029" t="s">
        <v>22036</v>
      </c>
      <c r="B10029" t="s">
        <v>6626</v>
      </c>
      <c r="C10029" t="s">
        <v>6628</v>
      </c>
      <c r="D10029" t="s">
        <v>6628</v>
      </c>
      <c r="E10029" t="s">
        <v>6628</v>
      </c>
      <c r="F10029" t="s">
        <v>6628</v>
      </c>
      <c r="G10029" t="s">
        <v>6628</v>
      </c>
      <c r="H10029" t="s">
        <v>6628</v>
      </c>
      <c r="I10029" t="s">
        <v>22037</v>
      </c>
      <c r="J10029" t="s">
        <v>6630</v>
      </c>
      <c r="L10029" t="s">
        <v>6529</v>
      </c>
      <c r="M10029" t="s">
        <v>6630</v>
      </c>
      <c r="N10029" t="s">
        <v>6630</v>
      </c>
      <c r="O10029" t="s">
        <v>6630</v>
      </c>
      <c r="P10029" t="s">
        <v>6630</v>
      </c>
      <c r="Q10029" t="s">
        <v>6630</v>
      </c>
    </row>
    <row r="10030" spans="1:17" x14ac:dyDescent="0.35">
      <c r="A10030">
        <v>6893002535</v>
      </c>
      <c r="B10030" t="s">
        <v>6626</v>
      </c>
      <c r="C10030" t="s">
        <v>8762</v>
      </c>
      <c r="D10030">
        <v>130</v>
      </c>
      <c r="E10030" t="s">
        <v>6628</v>
      </c>
      <c r="F10030" t="s">
        <v>6628</v>
      </c>
      <c r="G10030" t="s">
        <v>6628</v>
      </c>
      <c r="H10030" t="s">
        <v>6628</v>
      </c>
      <c r="I10030" t="s">
        <v>22038</v>
      </c>
      <c r="J10030" t="s">
        <v>6630</v>
      </c>
      <c r="L10030" t="s">
        <v>6529</v>
      </c>
      <c r="M10030" t="s">
        <v>6630</v>
      </c>
      <c r="N10030" t="s">
        <v>6630</v>
      </c>
      <c r="O10030" t="s">
        <v>6630</v>
      </c>
      <c r="P10030" t="s">
        <v>6630</v>
      </c>
      <c r="Q10030" t="s">
        <v>6630</v>
      </c>
    </row>
    <row r="10031" spans="1:17" x14ac:dyDescent="0.35">
      <c r="A10031">
        <v>7997105397</v>
      </c>
      <c r="B10031" t="s">
        <v>6626</v>
      </c>
      <c r="C10031" t="s">
        <v>6540</v>
      </c>
      <c r="D10031">
        <v>131</v>
      </c>
      <c r="E10031" t="s">
        <v>7008</v>
      </c>
      <c r="F10031">
        <v>303</v>
      </c>
      <c r="G10031" t="s">
        <v>7284</v>
      </c>
      <c r="H10031">
        <v>130</v>
      </c>
      <c r="I10031" t="s">
        <v>22039</v>
      </c>
      <c r="J10031" t="s">
        <v>6630</v>
      </c>
      <c r="L10031" t="s">
        <v>6529</v>
      </c>
      <c r="M10031" t="s">
        <v>6630</v>
      </c>
      <c r="N10031">
        <v>10185862</v>
      </c>
      <c r="O10031" t="s">
        <v>6630</v>
      </c>
      <c r="P10031" t="s">
        <v>22040</v>
      </c>
      <c r="Q10031" t="s">
        <v>6630</v>
      </c>
    </row>
    <row r="10032" spans="1:17" x14ac:dyDescent="0.35">
      <c r="A10032" t="s">
        <v>22041</v>
      </c>
      <c r="B10032" t="s">
        <v>6626</v>
      </c>
      <c r="C10032" t="s">
        <v>6628</v>
      </c>
      <c r="D10032" t="s">
        <v>6628</v>
      </c>
      <c r="E10032" t="s">
        <v>6628</v>
      </c>
      <c r="F10032" t="s">
        <v>6628</v>
      </c>
      <c r="G10032" t="s">
        <v>6628</v>
      </c>
      <c r="H10032" t="s">
        <v>6628</v>
      </c>
      <c r="I10032" t="s">
        <v>22042</v>
      </c>
      <c r="J10032" t="s">
        <v>6630</v>
      </c>
      <c r="L10032" t="s">
        <v>6526</v>
      </c>
      <c r="M10032" t="s">
        <v>6630</v>
      </c>
      <c r="N10032" t="s">
        <v>6630</v>
      </c>
      <c r="O10032" t="s">
        <v>6630</v>
      </c>
      <c r="P10032" t="s">
        <v>6630</v>
      </c>
      <c r="Q10032" t="s">
        <v>6630</v>
      </c>
    </row>
    <row r="10033" spans="1:17" x14ac:dyDescent="0.35">
      <c r="A10033" t="s">
        <v>22043</v>
      </c>
      <c r="B10033" t="s">
        <v>6626</v>
      </c>
      <c r="C10033" t="s">
        <v>6628</v>
      </c>
      <c r="D10033" t="s">
        <v>6628</v>
      </c>
      <c r="E10033" t="s">
        <v>6628</v>
      </c>
      <c r="F10033" t="s">
        <v>6628</v>
      </c>
      <c r="G10033" t="s">
        <v>6628</v>
      </c>
      <c r="H10033" t="s">
        <v>6628</v>
      </c>
      <c r="I10033" t="s">
        <v>22044</v>
      </c>
      <c r="J10033" t="s">
        <v>6630</v>
      </c>
      <c r="L10033" t="s">
        <v>6529</v>
      </c>
      <c r="M10033" t="s">
        <v>6630</v>
      </c>
      <c r="N10033" t="s">
        <v>6630</v>
      </c>
      <c r="O10033" t="s">
        <v>6630</v>
      </c>
      <c r="P10033" t="s">
        <v>6630</v>
      </c>
      <c r="Q10033" t="s">
        <v>6630</v>
      </c>
    </row>
    <row r="10034" spans="1:17" x14ac:dyDescent="0.35">
      <c r="A10034">
        <v>9499106218</v>
      </c>
      <c r="B10034" t="s">
        <v>6626</v>
      </c>
      <c r="C10034" t="s">
        <v>6356</v>
      </c>
      <c r="D10034">
        <v>200</v>
      </c>
      <c r="E10034" t="s">
        <v>6366</v>
      </c>
      <c r="F10034">
        <v>207</v>
      </c>
      <c r="G10034" t="s">
        <v>7082</v>
      </c>
      <c r="H10034">
        <v>715</v>
      </c>
      <c r="I10034" t="s">
        <v>22045</v>
      </c>
      <c r="J10034" t="s">
        <v>6630</v>
      </c>
      <c r="L10034" t="s">
        <v>6529</v>
      </c>
      <c r="M10034" t="s">
        <v>6630</v>
      </c>
      <c r="N10034">
        <v>10007319</v>
      </c>
      <c r="O10034" t="s">
        <v>8486</v>
      </c>
      <c r="P10034" t="s">
        <v>6919</v>
      </c>
      <c r="Q10034" t="s">
        <v>6630</v>
      </c>
    </row>
    <row r="10035" spans="1:17" x14ac:dyDescent="0.35">
      <c r="A10035">
        <v>9622116130</v>
      </c>
      <c r="B10035" t="s">
        <v>6334</v>
      </c>
      <c r="C10035" t="s">
        <v>7946</v>
      </c>
      <c r="D10035">
        <v>100</v>
      </c>
      <c r="E10035" t="s">
        <v>8513</v>
      </c>
      <c r="F10035">
        <v>100</v>
      </c>
      <c r="G10035" t="s">
        <v>2905</v>
      </c>
      <c r="H10035">
        <v>1</v>
      </c>
      <c r="I10035" t="s">
        <v>22046</v>
      </c>
      <c r="J10035">
        <v>10102</v>
      </c>
      <c r="L10035" t="s">
        <v>6529</v>
      </c>
      <c r="M10035">
        <v>10698377</v>
      </c>
      <c r="N10035" t="s">
        <v>6630</v>
      </c>
      <c r="O10035" t="s">
        <v>6630</v>
      </c>
      <c r="P10035" t="s">
        <v>6630</v>
      </c>
      <c r="Q10035">
        <v>900</v>
      </c>
    </row>
    <row r="10036" spans="1:17" x14ac:dyDescent="0.35">
      <c r="A10036" t="s">
        <v>22047</v>
      </c>
      <c r="B10036" t="s">
        <v>6626</v>
      </c>
      <c r="C10036" t="s">
        <v>6628</v>
      </c>
      <c r="D10036" t="s">
        <v>6628</v>
      </c>
      <c r="E10036" t="s">
        <v>6628</v>
      </c>
      <c r="F10036" t="s">
        <v>6628</v>
      </c>
      <c r="G10036" t="s">
        <v>6628</v>
      </c>
      <c r="H10036" t="s">
        <v>6628</v>
      </c>
      <c r="I10036" t="s">
        <v>22048</v>
      </c>
      <c r="J10036" t="s">
        <v>6630</v>
      </c>
      <c r="L10036" t="s">
        <v>6529</v>
      </c>
      <c r="M10036" t="s">
        <v>6630</v>
      </c>
      <c r="N10036" t="s">
        <v>6630</v>
      </c>
      <c r="O10036" t="s">
        <v>6630</v>
      </c>
      <c r="P10036" t="s">
        <v>6630</v>
      </c>
      <c r="Q10036" t="s">
        <v>6630</v>
      </c>
    </row>
    <row r="10037" spans="1:17" x14ac:dyDescent="0.35">
      <c r="A10037">
        <v>3521115854</v>
      </c>
      <c r="B10037" t="s">
        <v>6626</v>
      </c>
      <c r="C10037" t="s">
        <v>6356</v>
      </c>
      <c r="D10037">
        <v>200</v>
      </c>
      <c r="E10037" t="s">
        <v>5245</v>
      </c>
      <c r="F10037">
        <v>202</v>
      </c>
      <c r="G10037" t="s">
        <v>5245</v>
      </c>
      <c r="H10037">
        <v>450</v>
      </c>
      <c r="I10037" t="s">
        <v>22049</v>
      </c>
      <c r="J10037">
        <v>20200</v>
      </c>
      <c r="L10037" t="s">
        <v>6529</v>
      </c>
      <c r="M10037">
        <v>10558147</v>
      </c>
      <c r="N10037">
        <v>12193209</v>
      </c>
      <c r="O10037" t="s">
        <v>6630</v>
      </c>
      <c r="P10037" t="s">
        <v>6630</v>
      </c>
      <c r="Q10037" t="s">
        <v>6630</v>
      </c>
    </row>
    <row r="10038" spans="1:17" x14ac:dyDescent="0.35">
      <c r="A10038">
        <v>7905108443</v>
      </c>
      <c r="B10038" t="s">
        <v>6626</v>
      </c>
      <c r="C10038" t="s">
        <v>6356</v>
      </c>
      <c r="D10038">
        <v>200</v>
      </c>
      <c r="E10038" t="s">
        <v>6645</v>
      </c>
      <c r="F10038">
        <v>201</v>
      </c>
      <c r="G10038" t="s">
        <v>6651</v>
      </c>
      <c r="H10038">
        <v>410</v>
      </c>
      <c r="I10038" t="s">
        <v>22050</v>
      </c>
      <c r="J10038" t="s">
        <v>6630</v>
      </c>
      <c r="L10038" t="s">
        <v>6529</v>
      </c>
      <c r="M10038">
        <v>10239550</v>
      </c>
      <c r="N10038">
        <v>10495131</v>
      </c>
      <c r="O10038" t="s">
        <v>6630</v>
      </c>
      <c r="P10038" t="s">
        <v>22051</v>
      </c>
      <c r="Q10038">
        <v>700</v>
      </c>
    </row>
    <row r="10039" spans="1:17" x14ac:dyDescent="0.35">
      <c r="A10039">
        <v>9416113355</v>
      </c>
      <c r="B10039" t="s">
        <v>6626</v>
      </c>
      <c r="C10039" t="s">
        <v>6540</v>
      </c>
      <c r="D10039">
        <v>131</v>
      </c>
      <c r="E10039" t="s">
        <v>6672</v>
      </c>
      <c r="F10039">
        <v>703</v>
      </c>
      <c r="G10039" t="s">
        <v>3068</v>
      </c>
      <c r="H10039">
        <v>830</v>
      </c>
      <c r="I10039" t="s">
        <v>22052</v>
      </c>
      <c r="J10039">
        <v>13260</v>
      </c>
      <c r="L10039" t="s">
        <v>6529</v>
      </c>
      <c r="M10039">
        <v>10212357</v>
      </c>
      <c r="N10039" t="s">
        <v>6630</v>
      </c>
      <c r="O10039" t="s">
        <v>6630</v>
      </c>
      <c r="P10039" t="s">
        <v>6630</v>
      </c>
      <c r="Q10039" t="s">
        <v>6630</v>
      </c>
    </row>
    <row r="10040" spans="1:17" x14ac:dyDescent="0.35">
      <c r="A10040" t="s">
        <v>22053</v>
      </c>
      <c r="B10040" t="s">
        <v>6626</v>
      </c>
      <c r="C10040" t="s">
        <v>6628</v>
      </c>
      <c r="D10040" t="s">
        <v>6628</v>
      </c>
      <c r="E10040" t="s">
        <v>6628</v>
      </c>
      <c r="F10040" t="s">
        <v>6628</v>
      </c>
      <c r="G10040" t="s">
        <v>6628</v>
      </c>
      <c r="H10040" t="s">
        <v>6628</v>
      </c>
      <c r="I10040" t="s">
        <v>22054</v>
      </c>
      <c r="J10040" t="s">
        <v>6630</v>
      </c>
      <c r="L10040" t="s">
        <v>6526</v>
      </c>
      <c r="M10040" t="s">
        <v>6630</v>
      </c>
      <c r="N10040" t="s">
        <v>6630</v>
      </c>
      <c r="O10040" t="s">
        <v>6630</v>
      </c>
      <c r="P10040" t="s">
        <v>6630</v>
      </c>
      <c r="Q10040" t="s">
        <v>6630</v>
      </c>
    </row>
    <row r="10041" spans="1:17" x14ac:dyDescent="0.35">
      <c r="A10041">
        <v>6396105040</v>
      </c>
      <c r="B10041" t="s">
        <v>6626</v>
      </c>
      <c r="C10041" t="s">
        <v>6540</v>
      </c>
      <c r="D10041">
        <v>131</v>
      </c>
      <c r="E10041" t="s">
        <v>6645</v>
      </c>
      <c r="F10041">
        <v>201</v>
      </c>
      <c r="G10041" t="s">
        <v>6638</v>
      </c>
      <c r="H10041">
        <v>415</v>
      </c>
      <c r="I10041" t="s">
        <v>22055</v>
      </c>
      <c r="J10041" t="s">
        <v>6630</v>
      </c>
      <c r="L10041" t="s">
        <v>6529</v>
      </c>
      <c r="M10041" t="s">
        <v>6630</v>
      </c>
      <c r="N10041">
        <v>10004101</v>
      </c>
      <c r="O10041" t="s">
        <v>6630</v>
      </c>
      <c r="P10041" t="s">
        <v>6799</v>
      </c>
      <c r="Q10041" t="s">
        <v>6630</v>
      </c>
    </row>
    <row r="10042" spans="1:17" x14ac:dyDescent="0.35">
      <c r="A10042">
        <v>9424116515</v>
      </c>
      <c r="B10042" t="s">
        <v>6334</v>
      </c>
      <c r="C10042" t="s">
        <v>6356</v>
      </c>
      <c r="D10042">
        <v>200</v>
      </c>
      <c r="E10042" t="s">
        <v>6645</v>
      </c>
      <c r="F10042">
        <v>201</v>
      </c>
      <c r="G10042" t="s">
        <v>6638</v>
      </c>
      <c r="H10042">
        <v>415</v>
      </c>
      <c r="I10042" t="s">
        <v>13680</v>
      </c>
      <c r="J10042">
        <v>20115</v>
      </c>
      <c r="L10042" t="s">
        <v>6529</v>
      </c>
      <c r="M10042">
        <v>16222951</v>
      </c>
      <c r="N10042" t="s">
        <v>6630</v>
      </c>
      <c r="O10042" t="s">
        <v>6630</v>
      </c>
      <c r="P10042" t="s">
        <v>6630</v>
      </c>
      <c r="Q10042" t="s">
        <v>6630</v>
      </c>
    </row>
    <row r="10043" spans="1:17" x14ac:dyDescent="0.35">
      <c r="A10043">
        <v>7908109382</v>
      </c>
      <c r="B10043" t="s">
        <v>6626</v>
      </c>
      <c r="C10043" t="s">
        <v>6356</v>
      </c>
      <c r="D10043">
        <v>200</v>
      </c>
      <c r="E10043" t="s">
        <v>6366</v>
      </c>
      <c r="F10043">
        <v>207</v>
      </c>
      <c r="G10043" t="s">
        <v>6657</v>
      </c>
      <c r="H10043">
        <v>420</v>
      </c>
      <c r="I10043" t="s">
        <v>22056</v>
      </c>
      <c r="J10043" t="s">
        <v>6630</v>
      </c>
      <c r="L10043" t="s">
        <v>6529</v>
      </c>
      <c r="M10043">
        <v>10279551</v>
      </c>
      <c r="N10043" t="s">
        <v>6630</v>
      </c>
      <c r="O10043" t="s">
        <v>6630</v>
      </c>
      <c r="P10043" t="s">
        <v>22057</v>
      </c>
      <c r="Q10043" t="s">
        <v>6630</v>
      </c>
    </row>
    <row r="10044" spans="1:17" x14ac:dyDescent="0.35">
      <c r="A10044">
        <v>9416113490</v>
      </c>
      <c r="B10044" t="s">
        <v>6626</v>
      </c>
      <c r="C10044" t="s">
        <v>8365</v>
      </c>
      <c r="D10044">
        <v>105</v>
      </c>
      <c r="E10044" t="s">
        <v>8513</v>
      </c>
      <c r="F10044">
        <v>100</v>
      </c>
      <c r="G10044" t="s">
        <v>8367</v>
      </c>
      <c r="H10044">
        <v>5</v>
      </c>
      <c r="I10044" t="s">
        <v>22058</v>
      </c>
      <c r="J10044">
        <v>10500</v>
      </c>
      <c r="L10044" t="s">
        <v>6529</v>
      </c>
      <c r="M10044">
        <v>10146716</v>
      </c>
      <c r="N10044" t="s">
        <v>6630</v>
      </c>
      <c r="O10044" t="s">
        <v>6630</v>
      </c>
      <c r="P10044" t="s">
        <v>6630</v>
      </c>
      <c r="Q10044">
        <v>700</v>
      </c>
    </row>
    <row r="10045" spans="1:17" x14ac:dyDescent="0.35">
      <c r="A10045">
        <v>3515112797</v>
      </c>
      <c r="B10045" t="s">
        <v>6626</v>
      </c>
      <c r="C10045" t="s">
        <v>6356</v>
      </c>
      <c r="D10045">
        <v>200</v>
      </c>
      <c r="E10045" t="s">
        <v>5245</v>
      </c>
      <c r="F10045">
        <v>202</v>
      </c>
      <c r="G10045" t="s">
        <v>5245</v>
      </c>
      <c r="H10045">
        <v>450</v>
      </c>
      <c r="I10045" t="s">
        <v>22059</v>
      </c>
      <c r="J10045">
        <v>20200</v>
      </c>
      <c r="L10045" t="s">
        <v>6529</v>
      </c>
      <c r="M10045">
        <v>11328407</v>
      </c>
      <c r="N10045" t="s">
        <v>6630</v>
      </c>
      <c r="O10045" t="s">
        <v>22060</v>
      </c>
      <c r="P10045" t="s">
        <v>6630</v>
      </c>
      <c r="Q10045" t="s">
        <v>6630</v>
      </c>
    </row>
    <row r="10046" spans="1:17" x14ac:dyDescent="0.35">
      <c r="A10046">
        <v>3516113696</v>
      </c>
      <c r="B10046" t="s">
        <v>6626</v>
      </c>
      <c r="C10046" t="s">
        <v>6356</v>
      </c>
      <c r="D10046">
        <v>200</v>
      </c>
      <c r="E10046" t="s">
        <v>5245</v>
      </c>
      <c r="F10046">
        <v>202</v>
      </c>
      <c r="G10046" t="s">
        <v>5245</v>
      </c>
      <c r="H10046">
        <v>450</v>
      </c>
      <c r="I10046" t="s">
        <v>22061</v>
      </c>
      <c r="J10046">
        <v>20200</v>
      </c>
      <c r="L10046" t="s">
        <v>6529</v>
      </c>
      <c r="M10046">
        <v>11533224</v>
      </c>
      <c r="N10046">
        <v>12975905</v>
      </c>
      <c r="O10046" s="3">
        <v>3310733108</v>
      </c>
      <c r="P10046" t="s">
        <v>6630</v>
      </c>
      <c r="Q10046" t="s">
        <v>6630</v>
      </c>
    </row>
    <row r="10047" spans="1:17" x14ac:dyDescent="0.35">
      <c r="A10047">
        <v>3919114984</v>
      </c>
      <c r="B10047" t="s">
        <v>6626</v>
      </c>
      <c r="C10047" t="s">
        <v>6356</v>
      </c>
      <c r="D10047">
        <v>200</v>
      </c>
      <c r="E10047" t="s">
        <v>5245</v>
      </c>
      <c r="F10047">
        <v>202</v>
      </c>
      <c r="G10047" t="s">
        <v>5245</v>
      </c>
      <c r="H10047">
        <v>450</v>
      </c>
      <c r="I10047" t="s">
        <v>22062</v>
      </c>
      <c r="J10047">
        <v>20200</v>
      </c>
      <c r="L10047" t="s">
        <v>6529</v>
      </c>
      <c r="M10047">
        <v>11906852</v>
      </c>
      <c r="N10047" t="s">
        <v>6630</v>
      </c>
      <c r="O10047" t="s">
        <v>6630</v>
      </c>
      <c r="P10047" t="s">
        <v>6630</v>
      </c>
      <c r="Q10047">
        <v>800</v>
      </c>
    </row>
    <row r="10048" spans="1:17" x14ac:dyDescent="0.35">
      <c r="A10048">
        <v>21310</v>
      </c>
      <c r="B10048" t="s">
        <v>6626</v>
      </c>
      <c r="C10048" t="s">
        <v>6356</v>
      </c>
      <c r="D10048">
        <v>200</v>
      </c>
      <c r="E10048" t="s">
        <v>6366</v>
      </c>
      <c r="F10048">
        <v>207</v>
      </c>
      <c r="G10048" t="s">
        <v>7247</v>
      </c>
      <c r="H10048">
        <v>735</v>
      </c>
      <c r="I10048" t="s">
        <v>10607</v>
      </c>
      <c r="J10048" t="s">
        <v>6630</v>
      </c>
      <c r="L10048" t="s">
        <v>6526</v>
      </c>
      <c r="M10048" t="s">
        <v>6630</v>
      </c>
      <c r="N10048" t="s">
        <v>6630</v>
      </c>
      <c r="O10048" t="s">
        <v>16754</v>
      </c>
      <c r="P10048" t="s">
        <v>6630</v>
      </c>
      <c r="Q10048" t="s">
        <v>6630</v>
      </c>
    </row>
    <row r="10049" spans="1:17" x14ac:dyDescent="0.35">
      <c r="A10049" t="s">
        <v>22063</v>
      </c>
      <c r="B10049" t="s">
        <v>6626</v>
      </c>
      <c r="C10049" t="s">
        <v>6628</v>
      </c>
      <c r="D10049" t="s">
        <v>6628</v>
      </c>
      <c r="E10049" t="s">
        <v>6628</v>
      </c>
      <c r="F10049" t="s">
        <v>6628</v>
      </c>
      <c r="G10049" t="s">
        <v>6628</v>
      </c>
      <c r="H10049" t="s">
        <v>6628</v>
      </c>
      <c r="I10049" t="s">
        <v>13902</v>
      </c>
      <c r="J10049" t="s">
        <v>6630</v>
      </c>
      <c r="L10049" t="s">
        <v>6526</v>
      </c>
      <c r="M10049" t="s">
        <v>6630</v>
      </c>
      <c r="N10049" t="s">
        <v>6630</v>
      </c>
      <c r="O10049" t="s">
        <v>6630</v>
      </c>
      <c r="P10049" t="s">
        <v>6630</v>
      </c>
      <c r="Q10049" t="s">
        <v>6630</v>
      </c>
    </row>
    <row r="10050" spans="1:17" x14ac:dyDescent="0.35">
      <c r="A10050">
        <v>8705108455</v>
      </c>
      <c r="B10050" t="s">
        <v>6626</v>
      </c>
      <c r="C10050" t="s">
        <v>6356</v>
      </c>
      <c r="D10050">
        <v>200</v>
      </c>
      <c r="E10050" t="s">
        <v>6701</v>
      </c>
      <c r="F10050">
        <v>500</v>
      </c>
      <c r="G10050" t="s">
        <v>7166</v>
      </c>
      <c r="H10050">
        <v>61</v>
      </c>
      <c r="I10050" t="s">
        <v>22064</v>
      </c>
      <c r="J10050">
        <v>12028</v>
      </c>
      <c r="L10050" t="s">
        <v>6529</v>
      </c>
      <c r="M10050">
        <v>10793374</v>
      </c>
      <c r="N10050" t="s">
        <v>6630</v>
      </c>
      <c r="O10050" t="s">
        <v>6630</v>
      </c>
      <c r="P10050" t="s">
        <v>22065</v>
      </c>
      <c r="Q10050" t="s">
        <v>6630</v>
      </c>
    </row>
    <row r="10051" spans="1:17" x14ac:dyDescent="0.35">
      <c r="A10051">
        <v>9493011701</v>
      </c>
      <c r="B10051" t="s">
        <v>6626</v>
      </c>
      <c r="C10051" t="s">
        <v>8762</v>
      </c>
      <c r="D10051">
        <v>130</v>
      </c>
      <c r="E10051" t="s">
        <v>6628</v>
      </c>
      <c r="F10051" t="s">
        <v>6628</v>
      </c>
      <c r="G10051" t="s">
        <v>6933</v>
      </c>
      <c r="H10051">
        <v>300</v>
      </c>
      <c r="I10051" t="s">
        <v>22066</v>
      </c>
      <c r="J10051" t="s">
        <v>6630</v>
      </c>
      <c r="L10051" t="s">
        <v>6529</v>
      </c>
      <c r="M10051" t="s">
        <v>6630</v>
      </c>
      <c r="N10051" t="s">
        <v>6630</v>
      </c>
      <c r="O10051" t="s">
        <v>6630</v>
      </c>
      <c r="P10051" t="s">
        <v>22067</v>
      </c>
      <c r="Q10051" t="s">
        <v>6630</v>
      </c>
    </row>
    <row r="10052" spans="1:17" x14ac:dyDescent="0.35">
      <c r="A10052" t="s">
        <v>22068</v>
      </c>
      <c r="B10052" t="s">
        <v>6626</v>
      </c>
      <c r="C10052" t="s">
        <v>6628</v>
      </c>
      <c r="D10052" t="s">
        <v>6628</v>
      </c>
      <c r="E10052" t="s">
        <v>6628</v>
      </c>
      <c r="F10052" t="s">
        <v>6628</v>
      </c>
      <c r="G10052" t="s">
        <v>6628</v>
      </c>
      <c r="H10052" t="s">
        <v>6628</v>
      </c>
      <c r="I10052" t="s">
        <v>22069</v>
      </c>
      <c r="J10052" t="s">
        <v>6630</v>
      </c>
      <c r="L10052" t="s">
        <v>6526</v>
      </c>
      <c r="M10052" t="s">
        <v>6630</v>
      </c>
      <c r="N10052" t="s">
        <v>6630</v>
      </c>
      <c r="O10052" t="s">
        <v>6630</v>
      </c>
      <c r="P10052" t="s">
        <v>6630</v>
      </c>
      <c r="Q10052" t="s">
        <v>6630</v>
      </c>
    </row>
    <row r="10053" spans="1:17" x14ac:dyDescent="0.35">
      <c r="A10053">
        <v>8702107321</v>
      </c>
      <c r="B10053" t="s">
        <v>6626</v>
      </c>
      <c r="C10053" t="s">
        <v>6356</v>
      </c>
      <c r="D10053">
        <v>200</v>
      </c>
      <c r="E10053" t="s">
        <v>6999</v>
      </c>
      <c r="F10053">
        <v>205</v>
      </c>
      <c r="G10053" t="s">
        <v>7000</v>
      </c>
      <c r="H10053">
        <v>600</v>
      </c>
      <c r="I10053" t="s">
        <v>22070</v>
      </c>
      <c r="J10053" t="s">
        <v>6630</v>
      </c>
      <c r="L10053" t="s">
        <v>6529</v>
      </c>
      <c r="M10053">
        <v>10015360</v>
      </c>
      <c r="N10053">
        <v>10015368</v>
      </c>
      <c r="O10053" t="s">
        <v>22071</v>
      </c>
      <c r="P10053" t="s">
        <v>22072</v>
      </c>
      <c r="Q10053" t="s">
        <v>6630</v>
      </c>
    </row>
    <row r="10054" spans="1:17" x14ac:dyDescent="0.35">
      <c r="A10054">
        <v>8794100556</v>
      </c>
      <c r="B10054" t="s">
        <v>6626</v>
      </c>
      <c r="C10054" t="s">
        <v>6356</v>
      </c>
      <c r="D10054">
        <v>200</v>
      </c>
      <c r="E10054" t="s">
        <v>6659</v>
      </c>
      <c r="F10054">
        <v>208</v>
      </c>
      <c r="G10054" t="s">
        <v>6933</v>
      </c>
      <c r="H10054">
        <v>300</v>
      </c>
      <c r="I10054" t="s">
        <v>22073</v>
      </c>
      <c r="J10054" t="s">
        <v>6630</v>
      </c>
      <c r="L10054" t="s">
        <v>6529</v>
      </c>
      <c r="M10054" t="s">
        <v>6630</v>
      </c>
      <c r="N10054">
        <v>10002122</v>
      </c>
      <c r="O10054" t="s">
        <v>6630</v>
      </c>
      <c r="P10054" t="s">
        <v>22074</v>
      </c>
      <c r="Q10054" t="s">
        <v>6630</v>
      </c>
    </row>
    <row r="10055" spans="1:17" x14ac:dyDescent="0.35">
      <c r="A10055" t="s">
        <v>22075</v>
      </c>
      <c r="B10055" t="s">
        <v>6626</v>
      </c>
      <c r="C10055" t="s">
        <v>6628</v>
      </c>
      <c r="D10055" t="s">
        <v>6628</v>
      </c>
      <c r="E10055" t="s">
        <v>6628</v>
      </c>
      <c r="F10055" t="s">
        <v>6628</v>
      </c>
      <c r="G10055" t="s">
        <v>6628</v>
      </c>
      <c r="H10055" t="s">
        <v>6628</v>
      </c>
      <c r="I10055" t="s">
        <v>22076</v>
      </c>
      <c r="J10055" t="s">
        <v>6630</v>
      </c>
      <c r="L10055" t="s">
        <v>6526</v>
      </c>
      <c r="M10055" t="s">
        <v>6630</v>
      </c>
      <c r="N10055" t="s">
        <v>6630</v>
      </c>
      <c r="O10055" t="s">
        <v>6630</v>
      </c>
      <c r="P10055" t="s">
        <v>6630</v>
      </c>
      <c r="Q10055" t="s">
        <v>6630</v>
      </c>
    </row>
    <row r="10056" spans="1:17" x14ac:dyDescent="0.35">
      <c r="A10056">
        <v>9419115038</v>
      </c>
      <c r="B10056" t="s">
        <v>6626</v>
      </c>
      <c r="C10056" t="s">
        <v>6356</v>
      </c>
      <c r="D10056">
        <v>200</v>
      </c>
      <c r="E10056" t="s">
        <v>5245</v>
      </c>
      <c r="F10056">
        <v>202</v>
      </c>
      <c r="G10056" t="s">
        <v>5245</v>
      </c>
      <c r="H10056">
        <v>450</v>
      </c>
      <c r="I10056" t="s">
        <v>22077</v>
      </c>
      <c r="J10056">
        <v>20200</v>
      </c>
      <c r="L10056" t="s">
        <v>6529</v>
      </c>
      <c r="M10056">
        <v>10515702</v>
      </c>
      <c r="N10056" t="s">
        <v>6630</v>
      </c>
      <c r="O10056">
        <v>33420</v>
      </c>
      <c r="P10056" t="s">
        <v>6630</v>
      </c>
      <c r="Q10056" t="s">
        <v>6630</v>
      </c>
    </row>
    <row r="10057" spans="1:17" x14ac:dyDescent="0.35">
      <c r="A10057">
        <v>6397105630</v>
      </c>
      <c r="B10057" t="s">
        <v>6626</v>
      </c>
      <c r="C10057" t="s">
        <v>6356</v>
      </c>
      <c r="D10057">
        <v>200</v>
      </c>
      <c r="E10057" t="s">
        <v>6366</v>
      </c>
      <c r="F10057">
        <v>207</v>
      </c>
      <c r="G10057" t="s">
        <v>7216</v>
      </c>
      <c r="H10057">
        <v>748</v>
      </c>
      <c r="I10057" t="s">
        <v>22078</v>
      </c>
      <c r="J10057" t="s">
        <v>6630</v>
      </c>
      <c r="L10057" t="s">
        <v>6529</v>
      </c>
      <c r="M10057" t="s">
        <v>6630</v>
      </c>
      <c r="N10057">
        <v>10007319</v>
      </c>
      <c r="O10057" t="s">
        <v>6902</v>
      </c>
      <c r="P10057" t="s">
        <v>8659</v>
      </c>
      <c r="Q10057" t="s">
        <v>6630</v>
      </c>
    </row>
    <row r="10058" spans="1:17" x14ac:dyDescent="0.35">
      <c r="A10058">
        <v>9404108324</v>
      </c>
      <c r="B10058" t="s">
        <v>6626</v>
      </c>
      <c r="C10058" t="s">
        <v>6356</v>
      </c>
      <c r="D10058">
        <v>200</v>
      </c>
      <c r="E10058" t="s">
        <v>6659</v>
      </c>
      <c r="F10058">
        <v>208</v>
      </c>
      <c r="G10058" t="s">
        <v>6696</v>
      </c>
      <c r="H10058">
        <v>322</v>
      </c>
      <c r="I10058" t="s">
        <v>22079</v>
      </c>
      <c r="J10058">
        <v>13780</v>
      </c>
      <c r="L10058" t="s">
        <v>6529</v>
      </c>
      <c r="M10058">
        <v>10601803</v>
      </c>
      <c r="N10058">
        <v>10197353</v>
      </c>
      <c r="O10058" t="s">
        <v>6630</v>
      </c>
      <c r="P10058" t="s">
        <v>22080</v>
      </c>
      <c r="Q10058" t="s">
        <v>6630</v>
      </c>
    </row>
    <row r="10059" spans="1:17" x14ac:dyDescent="0.35">
      <c r="A10059">
        <v>7998105782</v>
      </c>
      <c r="B10059" t="s">
        <v>6626</v>
      </c>
      <c r="C10059" t="s">
        <v>6356</v>
      </c>
      <c r="D10059">
        <v>200</v>
      </c>
      <c r="E10059" t="s">
        <v>6366</v>
      </c>
      <c r="F10059">
        <v>207</v>
      </c>
      <c r="G10059" t="s">
        <v>7082</v>
      </c>
      <c r="H10059">
        <v>715</v>
      </c>
      <c r="I10059" t="s">
        <v>22081</v>
      </c>
      <c r="J10059">
        <v>20800</v>
      </c>
      <c r="L10059" t="s">
        <v>6529</v>
      </c>
      <c r="M10059">
        <v>10007319</v>
      </c>
      <c r="N10059">
        <v>10347972</v>
      </c>
      <c r="O10059" t="s">
        <v>6902</v>
      </c>
      <c r="P10059" t="s">
        <v>6919</v>
      </c>
      <c r="Q10059" t="s">
        <v>6630</v>
      </c>
    </row>
    <row r="10060" spans="1:17" x14ac:dyDescent="0.35">
      <c r="A10060">
        <v>31546</v>
      </c>
      <c r="B10060" t="s">
        <v>6626</v>
      </c>
      <c r="C10060" t="s">
        <v>6356</v>
      </c>
      <c r="D10060">
        <v>200</v>
      </c>
      <c r="E10060" t="s">
        <v>6366</v>
      </c>
      <c r="F10060">
        <v>207</v>
      </c>
      <c r="G10060" t="s">
        <v>10704</v>
      </c>
      <c r="H10060">
        <v>765</v>
      </c>
      <c r="I10060" t="s">
        <v>22082</v>
      </c>
      <c r="J10060">
        <v>30005</v>
      </c>
      <c r="L10060" t="s">
        <v>6526</v>
      </c>
      <c r="M10060" t="s">
        <v>6630</v>
      </c>
      <c r="N10060">
        <v>10528811</v>
      </c>
      <c r="O10060" t="s">
        <v>6630</v>
      </c>
      <c r="P10060" t="s">
        <v>6630</v>
      </c>
      <c r="Q10060" t="s">
        <v>6630</v>
      </c>
    </row>
    <row r="10061" spans="1:17" x14ac:dyDescent="0.35">
      <c r="A10061" t="s">
        <v>22083</v>
      </c>
      <c r="B10061" t="s">
        <v>6626</v>
      </c>
      <c r="C10061" t="s">
        <v>6628</v>
      </c>
      <c r="D10061" t="s">
        <v>6628</v>
      </c>
      <c r="E10061" t="s">
        <v>6628</v>
      </c>
      <c r="F10061" t="s">
        <v>6628</v>
      </c>
      <c r="G10061" t="s">
        <v>6628</v>
      </c>
      <c r="H10061" t="s">
        <v>6628</v>
      </c>
      <c r="I10061" t="s">
        <v>22084</v>
      </c>
      <c r="J10061" t="s">
        <v>6630</v>
      </c>
      <c r="L10061" t="s">
        <v>6526</v>
      </c>
      <c r="M10061" t="s">
        <v>6630</v>
      </c>
      <c r="N10061" t="s">
        <v>6630</v>
      </c>
      <c r="O10061" t="s">
        <v>6630</v>
      </c>
      <c r="P10061" t="s">
        <v>6630</v>
      </c>
      <c r="Q10061" t="s">
        <v>6630</v>
      </c>
    </row>
    <row r="10062" spans="1:17" x14ac:dyDescent="0.35">
      <c r="A10062">
        <v>9411110820</v>
      </c>
      <c r="B10062" t="s">
        <v>6626</v>
      </c>
      <c r="C10062" t="s">
        <v>6356</v>
      </c>
      <c r="D10062">
        <v>200</v>
      </c>
      <c r="E10062" t="s">
        <v>6366</v>
      </c>
      <c r="F10062">
        <v>207</v>
      </c>
      <c r="G10062" t="s">
        <v>6638</v>
      </c>
      <c r="H10062">
        <v>415</v>
      </c>
      <c r="I10062" t="s">
        <v>22085</v>
      </c>
      <c r="J10062">
        <v>20115</v>
      </c>
      <c r="L10062" t="s">
        <v>6529</v>
      </c>
      <c r="M10062">
        <v>12026241</v>
      </c>
      <c r="N10062">
        <v>12021634</v>
      </c>
      <c r="O10062">
        <v>29501</v>
      </c>
      <c r="P10062" t="s">
        <v>6630</v>
      </c>
      <c r="Q10062" t="s">
        <v>6630</v>
      </c>
    </row>
    <row r="10063" spans="1:17" x14ac:dyDescent="0.35">
      <c r="A10063" t="s">
        <v>22086</v>
      </c>
      <c r="B10063" t="s">
        <v>6626</v>
      </c>
      <c r="C10063" t="s">
        <v>6628</v>
      </c>
      <c r="D10063" t="s">
        <v>6628</v>
      </c>
      <c r="E10063" t="s">
        <v>6628</v>
      </c>
      <c r="F10063" t="s">
        <v>6628</v>
      </c>
      <c r="G10063" t="s">
        <v>6628</v>
      </c>
      <c r="H10063" t="s">
        <v>6628</v>
      </c>
      <c r="I10063" t="s">
        <v>10735</v>
      </c>
      <c r="J10063" t="s">
        <v>6630</v>
      </c>
      <c r="L10063" t="s">
        <v>6526</v>
      </c>
      <c r="M10063" t="s">
        <v>6630</v>
      </c>
      <c r="N10063" t="s">
        <v>6630</v>
      </c>
      <c r="O10063" t="s">
        <v>6630</v>
      </c>
      <c r="P10063" t="s">
        <v>6630</v>
      </c>
      <c r="Q10063" t="s">
        <v>6630</v>
      </c>
    </row>
    <row r="10064" spans="1:17" x14ac:dyDescent="0.35">
      <c r="A10064">
        <v>9410110449</v>
      </c>
      <c r="B10064" t="s">
        <v>6626</v>
      </c>
      <c r="C10064" t="s">
        <v>6356</v>
      </c>
      <c r="D10064">
        <v>200</v>
      </c>
      <c r="E10064" t="s">
        <v>6366</v>
      </c>
      <c r="F10064">
        <v>207</v>
      </c>
      <c r="G10064" t="s">
        <v>6638</v>
      </c>
      <c r="H10064">
        <v>415</v>
      </c>
      <c r="I10064" t="s">
        <v>22087</v>
      </c>
      <c r="J10064">
        <v>20115</v>
      </c>
      <c r="L10064" t="s">
        <v>6529</v>
      </c>
      <c r="M10064">
        <v>12945618</v>
      </c>
      <c r="N10064">
        <v>12021634</v>
      </c>
      <c r="O10064" t="s">
        <v>22088</v>
      </c>
      <c r="P10064" t="s">
        <v>6630</v>
      </c>
      <c r="Q10064" t="s">
        <v>6630</v>
      </c>
    </row>
    <row r="10065" spans="1:17" x14ac:dyDescent="0.35">
      <c r="A10065">
        <v>6396105101</v>
      </c>
      <c r="B10065" t="s">
        <v>6626</v>
      </c>
      <c r="C10065" t="s">
        <v>6540</v>
      </c>
      <c r="D10065">
        <v>131</v>
      </c>
      <c r="E10065" t="s">
        <v>6981</v>
      </c>
      <c r="F10065">
        <v>301</v>
      </c>
      <c r="G10065" t="s">
        <v>6982</v>
      </c>
      <c r="H10065">
        <v>110</v>
      </c>
      <c r="I10065" t="s">
        <v>22089</v>
      </c>
      <c r="J10065" t="s">
        <v>6630</v>
      </c>
      <c r="L10065" t="s">
        <v>6529</v>
      </c>
      <c r="M10065" t="s">
        <v>6630</v>
      </c>
      <c r="N10065" t="s">
        <v>6630</v>
      </c>
      <c r="O10065" t="s">
        <v>22090</v>
      </c>
      <c r="P10065" t="s">
        <v>14351</v>
      </c>
      <c r="Q10065" t="s">
        <v>6630</v>
      </c>
    </row>
    <row r="10066" spans="1:17" x14ac:dyDescent="0.35">
      <c r="A10066">
        <v>3524116530</v>
      </c>
      <c r="B10066" t="s">
        <v>6334</v>
      </c>
      <c r="C10066" t="s">
        <v>6356</v>
      </c>
      <c r="D10066">
        <v>200</v>
      </c>
      <c r="E10066" t="s">
        <v>5245</v>
      </c>
      <c r="F10066">
        <v>202</v>
      </c>
      <c r="G10066" t="s">
        <v>5245</v>
      </c>
      <c r="H10066">
        <v>450</v>
      </c>
      <c r="I10066" t="s">
        <v>22091</v>
      </c>
      <c r="J10066">
        <v>20200</v>
      </c>
      <c r="L10066" t="s">
        <v>6529</v>
      </c>
      <c r="M10066">
        <v>13232759</v>
      </c>
      <c r="N10066">
        <v>13265729</v>
      </c>
      <c r="O10066" t="s">
        <v>6630</v>
      </c>
      <c r="P10066" t="s">
        <v>6630</v>
      </c>
      <c r="Q10066" t="s">
        <v>6630</v>
      </c>
    </row>
    <row r="10067" spans="1:17" x14ac:dyDescent="0.35">
      <c r="A10067">
        <v>9417114199</v>
      </c>
      <c r="B10067" t="s">
        <v>6626</v>
      </c>
      <c r="C10067" t="s">
        <v>6356</v>
      </c>
      <c r="D10067">
        <v>200</v>
      </c>
      <c r="E10067" t="s">
        <v>6645</v>
      </c>
      <c r="F10067">
        <v>201</v>
      </c>
      <c r="G10067" t="s">
        <v>6657</v>
      </c>
      <c r="H10067">
        <v>420</v>
      </c>
      <c r="I10067" t="s">
        <v>22092</v>
      </c>
      <c r="J10067">
        <v>20120</v>
      </c>
      <c r="L10067" t="s">
        <v>6529</v>
      </c>
      <c r="M10067">
        <v>11277777</v>
      </c>
      <c r="N10067">
        <v>10434021</v>
      </c>
      <c r="O10067" t="s">
        <v>6630</v>
      </c>
      <c r="P10067" t="s">
        <v>6630</v>
      </c>
      <c r="Q10067" t="s">
        <v>6630</v>
      </c>
    </row>
    <row r="10068" spans="1:17" x14ac:dyDescent="0.35">
      <c r="A10068" t="s">
        <v>22093</v>
      </c>
      <c r="B10068" t="s">
        <v>6626</v>
      </c>
      <c r="C10068" t="s">
        <v>6628</v>
      </c>
      <c r="D10068" t="s">
        <v>6628</v>
      </c>
      <c r="E10068" t="s">
        <v>6628</v>
      </c>
      <c r="F10068" t="s">
        <v>6628</v>
      </c>
      <c r="G10068" t="s">
        <v>6628</v>
      </c>
      <c r="H10068" t="s">
        <v>6628</v>
      </c>
      <c r="I10068" t="s">
        <v>7293</v>
      </c>
      <c r="J10068" t="s">
        <v>6630</v>
      </c>
      <c r="L10068" t="s">
        <v>6526</v>
      </c>
      <c r="M10068" t="s">
        <v>6630</v>
      </c>
      <c r="N10068" t="s">
        <v>6630</v>
      </c>
      <c r="O10068" t="s">
        <v>6630</v>
      </c>
      <c r="P10068" t="s">
        <v>6630</v>
      </c>
      <c r="Q10068" t="s">
        <v>6630</v>
      </c>
    </row>
    <row r="10069" spans="1:17" x14ac:dyDescent="0.35">
      <c r="A10069">
        <v>9424116572</v>
      </c>
      <c r="B10069" t="s">
        <v>6334</v>
      </c>
      <c r="C10069" t="s">
        <v>6356</v>
      </c>
      <c r="D10069">
        <v>200</v>
      </c>
      <c r="E10069" t="s">
        <v>6645</v>
      </c>
      <c r="F10069">
        <v>201</v>
      </c>
      <c r="G10069" t="s">
        <v>6638</v>
      </c>
      <c r="H10069">
        <v>415</v>
      </c>
      <c r="I10069" t="s">
        <v>22094</v>
      </c>
      <c r="J10069">
        <v>20115</v>
      </c>
      <c r="L10069" t="s">
        <v>6529</v>
      </c>
      <c r="M10069">
        <v>12987789</v>
      </c>
      <c r="N10069" t="s">
        <v>6630</v>
      </c>
      <c r="O10069" t="s">
        <v>6630</v>
      </c>
      <c r="P10069" t="s">
        <v>6630</v>
      </c>
      <c r="Q10069" t="s">
        <v>6630</v>
      </c>
    </row>
    <row r="10070" spans="1:17" x14ac:dyDescent="0.35">
      <c r="A10070">
        <v>9494011312</v>
      </c>
      <c r="B10070" t="s">
        <v>6626</v>
      </c>
      <c r="C10070" t="s">
        <v>8762</v>
      </c>
      <c r="D10070">
        <v>130</v>
      </c>
      <c r="E10070" t="s">
        <v>6628</v>
      </c>
      <c r="F10070" t="s">
        <v>6628</v>
      </c>
      <c r="G10070" t="s">
        <v>6628</v>
      </c>
      <c r="H10070" t="s">
        <v>6628</v>
      </c>
      <c r="I10070" t="s">
        <v>22095</v>
      </c>
      <c r="J10070" t="s">
        <v>6630</v>
      </c>
      <c r="L10070" t="s">
        <v>6529</v>
      </c>
      <c r="M10070" t="s">
        <v>6630</v>
      </c>
      <c r="N10070" t="s">
        <v>6630</v>
      </c>
      <c r="O10070" t="s">
        <v>6630</v>
      </c>
      <c r="P10070" t="s">
        <v>6647</v>
      </c>
      <c r="Q10070" t="s">
        <v>6630</v>
      </c>
    </row>
    <row r="10071" spans="1:17" x14ac:dyDescent="0.35">
      <c r="A10071">
        <v>9203107690</v>
      </c>
      <c r="B10071" t="s">
        <v>6626</v>
      </c>
      <c r="C10071" t="s">
        <v>8365</v>
      </c>
      <c r="D10071">
        <v>105</v>
      </c>
      <c r="E10071" t="s">
        <v>8513</v>
      </c>
      <c r="F10071">
        <v>100</v>
      </c>
      <c r="G10071" t="s">
        <v>8367</v>
      </c>
      <c r="H10071">
        <v>5</v>
      </c>
      <c r="I10071" t="s">
        <v>22096</v>
      </c>
      <c r="J10071">
        <v>10500</v>
      </c>
      <c r="L10071" t="s">
        <v>6529</v>
      </c>
      <c r="M10071">
        <v>10005765</v>
      </c>
      <c r="N10071" t="s">
        <v>6630</v>
      </c>
      <c r="O10071" t="s">
        <v>22097</v>
      </c>
      <c r="P10071" t="s">
        <v>6670</v>
      </c>
      <c r="Q10071" t="s">
        <v>6630</v>
      </c>
    </row>
    <row r="10072" spans="1:17" x14ac:dyDescent="0.35">
      <c r="A10072">
        <v>9414112398</v>
      </c>
      <c r="B10072" t="s">
        <v>6334</v>
      </c>
      <c r="C10072" t="s">
        <v>6540</v>
      </c>
      <c r="D10072">
        <v>131</v>
      </c>
      <c r="E10072" t="s">
        <v>6672</v>
      </c>
      <c r="F10072">
        <v>703</v>
      </c>
      <c r="G10072" t="s">
        <v>7042</v>
      </c>
      <c r="H10072">
        <v>730</v>
      </c>
      <c r="I10072" t="s">
        <v>22098</v>
      </c>
      <c r="J10072">
        <v>13200</v>
      </c>
      <c r="L10072" t="s">
        <v>6529</v>
      </c>
      <c r="M10072">
        <v>14549150</v>
      </c>
      <c r="N10072">
        <v>15218977</v>
      </c>
      <c r="O10072" t="s">
        <v>6630</v>
      </c>
      <c r="P10072" t="s">
        <v>6630</v>
      </c>
      <c r="Q10072" t="s">
        <v>6630</v>
      </c>
    </row>
    <row r="10073" spans="1:17" x14ac:dyDescent="0.35">
      <c r="A10073">
        <v>6304108162</v>
      </c>
      <c r="B10073" t="s">
        <v>6626</v>
      </c>
      <c r="C10073" t="s">
        <v>6356</v>
      </c>
      <c r="D10073">
        <v>200</v>
      </c>
      <c r="E10073" t="s">
        <v>6366</v>
      </c>
      <c r="F10073">
        <v>207</v>
      </c>
      <c r="G10073" t="s">
        <v>6638</v>
      </c>
      <c r="H10073">
        <v>415</v>
      </c>
      <c r="I10073" t="s">
        <v>22099</v>
      </c>
      <c r="J10073">
        <v>20115</v>
      </c>
      <c r="L10073" t="s">
        <v>6529</v>
      </c>
      <c r="M10073">
        <v>10733110</v>
      </c>
      <c r="N10073">
        <v>10504616</v>
      </c>
      <c r="O10073" t="s">
        <v>22100</v>
      </c>
      <c r="P10073" t="s">
        <v>22101</v>
      </c>
      <c r="Q10073" t="s">
        <v>6630</v>
      </c>
    </row>
    <row r="10074" spans="1:17" x14ac:dyDescent="0.35">
      <c r="A10074">
        <v>9418114796</v>
      </c>
      <c r="B10074" t="s">
        <v>6626</v>
      </c>
      <c r="C10074" t="s">
        <v>6540</v>
      </c>
      <c r="D10074">
        <v>131</v>
      </c>
      <c r="E10074" t="s">
        <v>6672</v>
      </c>
      <c r="F10074">
        <v>703</v>
      </c>
      <c r="G10074" t="s">
        <v>3068</v>
      </c>
      <c r="H10074">
        <v>830</v>
      </c>
      <c r="I10074" t="s">
        <v>11435</v>
      </c>
      <c r="J10074">
        <v>13260</v>
      </c>
      <c r="L10074" t="s">
        <v>6529</v>
      </c>
      <c r="M10074">
        <v>14281026</v>
      </c>
      <c r="N10074">
        <v>14322019</v>
      </c>
      <c r="O10074" t="s">
        <v>6630</v>
      </c>
      <c r="P10074" t="s">
        <v>6630</v>
      </c>
      <c r="Q10074" t="s">
        <v>6630</v>
      </c>
    </row>
    <row r="10075" spans="1:17" x14ac:dyDescent="0.35">
      <c r="A10075">
        <v>9402107276</v>
      </c>
      <c r="B10075" t="s">
        <v>6626</v>
      </c>
      <c r="C10075" t="s">
        <v>6356</v>
      </c>
      <c r="D10075">
        <v>200</v>
      </c>
      <c r="E10075" t="s">
        <v>6659</v>
      </c>
      <c r="F10075">
        <v>208</v>
      </c>
      <c r="G10075" t="s">
        <v>977</v>
      </c>
      <c r="H10075">
        <v>310</v>
      </c>
      <c r="I10075" t="s">
        <v>22102</v>
      </c>
      <c r="J10075" t="s">
        <v>6630</v>
      </c>
      <c r="L10075" t="s">
        <v>6529</v>
      </c>
      <c r="M10075">
        <v>10017080</v>
      </c>
      <c r="N10075">
        <v>10197353</v>
      </c>
      <c r="O10075" t="s">
        <v>6630</v>
      </c>
      <c r="P10075" t="s">
        <v>22103</v>
      </c>
      <c r="Q10075" t="s">
        <v>6630</v>
      </c>
    </row>
    <row r="10076" spans="1:17" x14ac:dyDescent="0.35">
      <c r="A10076">
        <v>6309109852</v>
      </c>
      <c r="B10076" t="s">
        <v>6626</v>
      </c>
      <c r="C10076" t="s">
        <v>6356</v>
      </c>
      <c r="D10076">
        <v>200</v>
      </c>
      <c r="E10076" t="s">
        <v>6366</v>
      </c>
      <c r="F10076">
        <v>207</v>
      </c>
      <c r="G10076" t="s">
        <v>176</v>
      </c>
      <c r="H10076">
        <v>705</v>
      </c>
      <c r="I10076" t="s">
        <v>22104</v>
      </c>
      <c r="J10076">
        <v>20800</v>
      </c>
      <c r="L10076" t="s">
        <v>6529</v>
      </c>
      <c r="M10076">
        <v>10007028</v>
      </c>
      <c r="N10076">
        <v>10007904</v>
      </c>
      <c r="O10076" t="s">
        <v>6630</v>
      </c>
      <c r="P10076" t="s">
        <v>6630</v>
      </c>
      <c r="Q10076">
        <v>700</v>
      </c>
    </row>
    <row r="10077" spans="1:17" x14ac:dyDescent="0.35">
      <c r="A10077">
        <v>9413111711</v>
      </c>
      <c r="B10077" t="s">
        <v>6626</v>
      </c>
      <c r="C10077" t="s">
        <v>6356</v>
      </c>
      <c r="D10077">
        <v>200</v>
      </c>
      <c r="E10077" t="s">
        <v>6645</v>
      </c>
      <c r="F10077">
        <v>201</v>
      </c>
      <c r="G10077" t="s">
        <v>6638</v>
      </c>
      <c r="H10077">
        <v>415</v>
      </c>
      <c r="I10077" t="s">
        <v>12841</v>
      </c>
      <c r="J10077">
        <v>20115</v>
      </c>
      <c r="L10077" t="s">
        <v>6529</v>
      </c>
      <c r="M10077">
        <v>13315116</v>
      </c>
      <c r="N10077">
        <v>12946768</v>
      </c>
      <c r="O10077" t="s">
        <v>6630</v>
      </c>
      <c r="P10077" t="s">
        <v>6630</v>
      </c>
      <c r="Q10077" t="s">
        <v>6630</v>
      </c>
    </row>
    <row r="10078" spans="1:17" x14ac:dyDescent="0.35">
      <c r="A10078">
        <v>9411110688</v>
      </c>
      <c r="B10078" t="s">
        <v>6626</v>
      </c>
      <c r="C10078" t="s">
        <v>6356</v>
      </c>
      <c r="D10078">
        <v>200</v>
      </c>
      <c r="E10078" t="s">
        <v>6357</v>
      </c>
      <c r="F10078">
        <v>209</v>
      </c>
      <c r="G10078" t="s">
        <v>6720</v>
      </c>
      <c r="H10078">
        <v>388</v>
      </c>
      <c r="I10078" t="s">
        <v>22105</v>
      </c>
      <c r="J10078">
        <v>13840</v>
      </c>
      <c r="L10078" t="s">
        <v>6529</v>
      </c>
      <c r="M10078">
        <v>10169715</v>
      </c>
      <c r="N10078">
        <v>10113762</v>
      </c>
      <c r="O10078">
        <v>31125</v>
      </c>
      <c r="P10078" t="s">
        <v>6630</v>
      </c>
      <c r="Q10078" t="s">
        <v>6630</v>
      </c>
    </row>
    <row r="10079" spans="1:17" x14ac:dyDescent="0.35">
      <c r="A10079" t="s">
        <v>22106</v>
      </c>
      <c r="B10079" t="s">
        <v>6626</v>
      </c>
      <c r="C10079" t="s">
        <v>6628</v>
      </c>
      <c r="D10079" t="s">
        <v>6628</v>
      </c>
      <c r="E10079" t="s">
        <v>6628</v>
      </c>
      <c r="F10079" t="s">
        <v>6628</v>
      </c>
      <c r="G10079" t="s">
        <v>6628</v>
      </c>
      <c r="H10079" t="s">
        <v>6628</v>
      </c>
      <c r="I10079" t="s">
        <v>7159</v>
      </c>
      <c r="J10079" t="s">
        <v>6630</v>
      </c>
      <c r="L10079" t="s">
        <v>6526</v>
      </c>
      <c r="M10079" t="s">
        <v>6630</v>
      </c>
      <c r="N10079" t="s">
        <v>6630</v>
      </c>
      <c r="O10079" t="s">
        <v>6630</v>
      </c>
      <c r="P10079" t="s">
        <v>6630</v>
      </c>
      <c r="Q10079" t="s">
        <v>6630</v>
      </c>
    </row>
    <row r="10080" spans="1:17" x14ac:dyDescent="0.35">
      <c r="A10080" t="s">
        <v>22107</v>
      </c>
      <c r="B10080" t="s">
        <v>6626</v>
      </c>
      <c r="C10080" t="s">
        <v>6628</v>
      </c>
      <c r="D10080" t="s">
        <v>6628</v>
      </c>
      <c r="E10080" t="s">
        <v>6628</v>
      </c>
      <c r="F10080" t="s">
        <v>6628</v>
      </c>
      <c r="G10080" t="s">
        <v>6628</v>
      </c>
      <c r="H10080" t="s">
        <v>6628</v>
      </c>
      <c r="I10080" t="s">
        <v>22108</v>
      </c>
      <c r="J10080" t="s">
        <v>6630</v>
      </c>
      <c r="L10080" t="s">
        <v>6526</v>
      </c>
      <c r="M10080" t="s">
        <v>6630</v>
      </c>
      <c r="N10080" t="s">
        <v>6630</v>
      </c>
      <c r="O10080" t="s">
        <v>6630</v>
      </c>
      <c r="P10080" t="s">
        <v>6630</v>
      </c>
      <c r="Q10080" t="s">
        <v>6630</v>
      </c>
    </row>
    <row r="10081" spans="1:17" x14ac:dyDescent="0.35">
      <c r="A10081">
        <v>7997105208</v>
      </c>
      <c r="B10081" t="s">
        <v>6626</v>
      </c>
      <c r="C10081" t="s">
        <v>6356</v>
      </c>
      <c r="D10081">
        <v>200</v>
      </c>
      <c r="E10081" t="s">
        <v>6366</v>
      </c>
      <c r="F10081">
        <v>207</v>
      </c>
      <c r="G10081" t="s">
        <v>7082</v>
      </c>
      <c r="H10081">
        <v>715</v>
      </c>
      <c r="I10081" t="s">
        <v>22109</v>
      </c>
      <c r="J10081" t="s">
        <v>6630</v>
      </c>
      <c r="L10081" t="s">
        <v>6529</v>
      </c>
      <c r="M10081" t="s">
        <v>6630</v>
      </c>
      <c r="N10081">
        <v>10007319</v>
      </c>
      <c r="O10081" t="s">
        <v>22110</v>
      </c>
      <c r="P10081" t="s">
        <v>6830</v>
      </c>
      <c r="Q10081" t="s">
        <v>6630</v>
      </c>
    </row>
    <row r="10082" spans="1:17" x14ac:dyDescent="0.35">
      <c r="A10082">
        <v>6308109408</v>
      </c>
      <c r="B10082" t="s">
        <v>6626</v>
      </c>
      <c r="C10082" t="s">
        <v>6356</v>
      </c>
      <c r="D10082">
        <v>200</v>
      </c>
      <c r="E10082" t="s">
        <v>6366</v>
      </c>
      <c r="F10082">
        <v>207</v>
      </c>
      <c r="G10082" t="s">
        <v>6756</v>
      </c>
      <c r="H10082">
        <v>750</v>
      </c>
      <c r="I10082" t="s">
        <v>22111</v>
      </c>
      <c r="J10082">
        <v>20800</v>
      </c>
      <c r="L10082" t="s">
        <v>6529</v>
      </c>
      <c r="M10082">
        <v>10015736</v>
      </c>
      <c r="N10082">
        <v>10015862</v>
      </c>
      <c r="O10082" t="s">
        <v>6630</v>
      </c>
      <c r="P10082">
        <v>20800.804011</v>
      </c>
      <c r="Q10082">
        <v>700</v>
      </c>
    </row>
    <row r="10083" spans="1:17" x14ac:dyDescent="0.35">
      <c r="A10083">
        <v>9419115076</v>
      </c>
      <c r="B10083" t="s">
        <v>6626</v>
      </c>
      <c r="C10083" t="s">
        <v>6540</v>
      </c>
      <c r="D10083">
        <v>131</v>
      </c>
      <c r="E10083" t="s">
        <v>2905</v>
      </c>
      <c r="F10083">
        <v>300</v>
      </c>
      <c r="G10083" t="s">
        <v>2845</v>
      </c>
      <c r="H10083">
        <v>107</v>
      </c>
      <c r="I10083" t="s">
        <v>22112</v>
      </c>
      <c r="J10083">
        <v>20120</v>
      </c>
      <c r="L10083" t="s">
        <v>6529</v>
      </c>
      <c r="M10083">
        <v>10469961</v>
      </c>
      <c r="N10083" t="s">
        <v>6630</v>
      </c>
      <c r="O10083" t="s">
        <v>6630</v>
      </c>
      <c r="P10083" t="s">
        <v>6630</v>
      </c>
      <c r="Q10083">
        <v>100</v>
      </c>
    </row>
    <row r="10084" spans="1:17" x14ac:dyDescent="0.35">
      <c r="A10084">
        <v>9411110627</v>
      </c>
      <c r="B10084" t="s">
        <v>6626</v>
      </c>
      <c r="C10084" t="s">
        <v>6356</v>
      </c>
      <c r="D10084">
        <v>200</v>
      </c>
      <c r="E10084" t="s">
        <v>5245</v>
      </c>
      <c r="F10084">
        <v>202</v>
      </c>
      <c r="G10084" t="s">
        <v>6657</v>
      </c>
      <c r="H10084">
        <v>420</v>
      </c>
      <c r="I10084" t="s">
        <v>22113</v>
      </c>
      <c r="J10084" t="s">
        <v>6630</v>
      </c>
      <c r="L10084" t="s">
        <v>6529</v>
      </c>
      <c r="M10084">
        <v>10603083</v>
      </c>
      <c r="N10084" t="s">
        <v>6630</v>
      </c>
      <c r="O10084">
        <v>31072</v>
      </c>
      <c r="P10084" t="s">
        <v>6630</v>
      </c>
      <c r="Q10084" t="s">
        <v>6630</v>
      </c>
    </row>
    <row r="10085" spans="1:17" x14ac:dyDescent="0.35">
      <c r="A10085" t="s">
        <v>22114</v>
      </c>
      <c r="B10085" t="s">
        <v>6626</v>
      </c>
      <c r="C10085" t="s">
        <v>6628</v>
      </c>
      <c r="D10085" t="s">
        <v>6628</v>
      </c>
      <c r="E10085" t="s">
        <v>6628</v>
      </c>
      <c r="F10085" t="s">
        <v>6628</v>
      </c>
      <c r="G10085" t="s">
        <v>6628</v>
      </c>
      <c r="H10085" t="s">
        <v>6628</v>
      </c>
      <c r="I10085" t="s">
        <v>22115</v>
      </c>
      <c r="J10085" t="s">
        <v>6630</v>
      </c>
      <c r="L10085" t="s">
        <v>6526</v>
      </c>
      <c r="M10085" t="s">
        <v>6630</v>
      </c>
      <c r="N10085" t="s">
        <v>6630</v>
      </c>
      <c r="O10085" t="s">
        <v>6630</v>
      </c>
      <c r="P10085" t="s">
        <v>6630</v>
      </c>
      <c r="Q10085" t="s">
        <v>6630</v>
      </c>
    </row>
    <row r="10086" spans="1:17" x14ac:dyDescent="0.35">
      <c r="A10086" t="s">
        <v>22116</v>
      </c>
      <c r="B10086" t="s">
        <v>6626</v>
      </c>
      <c r="C10086" t="s">
        <v>6628</v>
      </c>
      <c r="D10086" t="s">
        <v>6628</v>
      </c>
      <c r="E10086" t="s">
        <v>6628</v>
      </c>
      <c r="F10086" t="s">
        <v>6628</v>
      </c>
      <c r="G10086" t="s">
        <v>6628</v>
      </c>
      <c r="H10086" t="s">
        <v>6628</v>
      </c>
      <c r="I10086" t="s">
        <v>22117</v>
      </c>
      <c r="J10086" t="s">
        <v>6630</v>
      </c>
      <c r="L10086" t="s">
        <v>6526</v>
      </c>
      <c r="M10086" t="s">
        <v>6630</v>
      </c>
      <c r="N10086" t="s">
        <v>6630</v>
      </c>
      <c r="O10086" t="s">
        <v>6630</v>
      </c>
      <c r="P10086" t="s">
        <v>6630</v>
      </c>
      <c r="Q10086" t="s">
        <v>6630</v>
      </c>
    </row>
    <row r="10087" spans="1:17" x14ac:dyDescent="0.35">
      <c r="A10087" t="s">
        <v>22118</v>
      </c>
      <c r="B10087" t="s">
        <v>6626</v>
      </c>
      <c r="C10087" t="s">
        <v>6628</v>
      </c>
      <c r="D10087" t="s">
        <v>6628</v>
      </c>
      <c r="E10087" t="s">
        <v>6628</v>
      </c>
      <c r="F10087" t="s">
        <v>6628</v>
      </c>
      <c r="G10087" t="s">
        <v>6628</v>
      </c>
      <c r="H10087" t="s">
        <v>6628</v>
      </c>
      <c r="I10087" t="s">
        <v>10971</v>
      </c>
      <c r="J10087" t="s">
        <v>6630</v>
      </c>
      <c r="L10087" t="s">
        <v>6526</v>
      </c>
      <c r="M10087" t="s">
        <v>6630</v>
      </c>
      <c r="N10087" t="s">
        <v>6630</v>
      </c>
      <c r="O10087" t="s">
        <v>6630</v>
      </c>
      <c r="P10087" t="s">
        <v>6630</v>
      </c>
      <c r="Q10087" t="s">
        <v>6630</v>
      </c>
    </row>
    <row r="10088" spans="1:17" x14ac:dyDescent="0.35">
      <c r="A10088">
        <v>13015</v>
      </c>
      <c r="B10088" t="s">
        <v>6626</v>
      </c>
      <c r="C10088" t="s">
        <v>8762</v>
      </c>
      <c r="D10088">
        <v>130</v>
      </c>
      <c r="E10088" t="s">
        <v>6628</v>
      </c>
      <c r="F10088" t="s">
        <v>6628</v>
      </c>
      <c r="G10088" t="s">
        <v>3774</v>
      </c>
      <c r="H10088">
        <v>100</v>
      </c>
      <c r="I10088" t="s">
        <v>9478</v>
      </c>
      <c r="J10088" t="s">
        <v>6630</v>
      </c>
      <c r="L10088" t="s">
        <v>6526</v>
      </c>
      <c r="M10088" t="s">
        <v>6630</v>
      </c>
      <c r="N10088" t="s">
        <v>6630</v>
      </c>
      <c r="O10088" t="s">
        <v>22119</v>
      </c>
      <c r="P10088" t="s">
        <v>6630</v>
      </c>
      <c r="Q10088" t="s">
        <v>6630</v>
      </c>
    </row>
    <row r="10089" spans="1:17" x14ac:dyDescent="0.35">
      <c r="A10089" t="s">
        <v>22120</v>
      </c>
      <c r="B10089" t="s">
        <v>6626</v>
      </c>
      <c r="C10089" t="s">
        <v>6628</v>
      </c>
      <c r="D10089" t="s">
        <v>6628</v>
      </c>
      <c r="E10089" t="s">
        <v>6628</v>
      </c>
      <c r="F10089" t="s">
        <v>6628</v>
      </c>
      <c r="G10089" t="s">
        <v>6628</v>
      </c>
      <c r="H10089" t="s">
        <v>6628</v>
      </c>
      <c r="I10089" t="s">
        <v>17733</v>
      </c>
      <c r="J10089" t="s">
        <v>6630</v>
      </c>
      <c r="L10089" t="s">
        <v>6526</v>
      </c>
      <c r="M10089" t="s">
        <v>6630</v>
      </c>
      <c r="N10089" t="s">
        <v>6630</v>
      </c>
      <c r="O10089" t="s">
        <v>6630</v>
      </c>
      <c r="P10089" t="s">
        <v>6630</v>
      </c>
      <c r="Q10089" t="s">
        <v>6630</v>
      </c>
    </row>
    <row r="10090" spans="1:17" x14ac:dyDescent="0.35">
      <c r="A10090">
        <v>9414112477</v>
      </c>
      <c r="B10090" t="s">
        <v>6626</v>
      </c>
      <c r="C10090" t="s">
        <v>6540</v>
      </c>
      <c r="D10090">
        <v>131</v>
      </c>
      <c r="E10090" t="s">
        <v>6672</v>
      </c>
      <c r="F10090">
        <v>703</v>
      </c>
      <c r="G10090" t="s">
        <v>7042</v>
      </c>
      <c r="H10090">
        <v>730</v>
      </c>
      <c r="I10090" t="s">
        <v>22121</v>
      </c>
      <c r="J10090">
        <v>13200</v>
      </c>
      <c r="L10090" t="s">
        <v>6529</v>
      </c>
      <c r="M10090">
        <v>10289848</v>
      </c>
      <c r="N10090" t="s">
        <v>6630</v>
      </c>
      <c r="O10090" t="s">
        <v>6630</v>
      </c>
      <c r="P10090" t="s">
        <v>6630</v>
      </c>
      <c r="Q10090" t="s">
        <v>6630</v>
      </c>
    </row>
    <row r="10091" spans="1:17" x14ac:dyDescent="0.35">
      <c r="A10091">
        <v>9415112909</v>
      </c>
      <c r="B10091" t="s">
        <v>6626</v>
      </c>
      <c r="C10091" t="s">
        <v>6356</v>
      </c>
      <c r="D10091">
        <v>200</v>
      </c>
      <c r="E10091" t="s">
        <v>6366</v>
      </c>
      <c r="F10091">
        <v>207</v>
      </c>
      <c r="G10091" t="s">
        <v>176</v>
      </c>
      <c r="H10091">
        <v>705</v>
      </c>
      <c r="I10091" t="s">
        <v>22122</v>
      </c>
      <c r="J10091">
        <v>20800</v>
      </c>
      <c r="L10091" t="s">
        <v>6529</v>
      </c>
      <c r="M10091">
        <v>10007373</v>
      </c>
      <c r="N10091">
        <v>10069378</v>
      </c>
      <c r="O10091" t="s">
        <v>6630</v>
      </c>
      <c r="P10091" t="s">
        <v>6630</v>
      </c>
      <c r="Q10091">
        <v>700</v>
      </c>
    </row>
    <row r="10092" spans="1:17" x14ac:dyDescent="0.35">
      <c r="A10092">
        <v>13700</v>
      </c>
      <c r="B10092" t="s">
        <v>6626</v>
      </c>
      <c r="C10092" t="s">
        <v>6356</v>
      </c>
      <c r="D10092">
        <v>200</v>
      </c>
      <c r="E10092" t="s">
        <v>6659</v>
      </c>
      <c r="F10092">
        <v>208</v>
      </c>
      <c r="G10092" t="s">
        <v>6933</v>
      </c>
      <c r="H10092">
        <v>300</v>
      </c>
      <c r="I10092" t="s">
        <v>11271</v>
      </c>
      <c r="J10092" t="s">
        <v>6630</v>
      </c>
      <c r="L10092" t="s">
        <v>6526</v>
      </c>
      <c r="M10092" t="s">
        <v>6630</v>
      </c>
      <c r="N10092" t="s">
        <v>6630</v>
      </c>
      <c r="O10092" t="s">
        <v>22123</v>
      </c>
      <c r="P10092" t="s">
        <v>6630</v>
      </c>
      <c r="Q10092" t="s">
        <v>6630</v>
      </c>
    </row>
    <row r="10093" spans="1:17" x14ac:dyDescent="0.35">
      <c r="A10093" t="s">
        <v>22124</v>
      </c>
      <c r="B10093" t="s">
        <v>6626</v>
      </c>
      <c r="C10093" t="s">
        <v>6628</v>
      </c>
      <c r="D10093" t="s">
        <v>6628</v>
      </c>
      <c r="E10093" t="s">
        <v>6628</v>
      </c>
      <c r="F10093" t="s">
        <v>6628</v>
      </c>
      <c r="G10093" t="s">
        <v>6628</v>
      </c>
      <c r="H10093" t="s">
        <v>6628</v>
      </c>
      <c r="I10093" t="s">
        <v>22125</v>
      </c>
      <c r="J10093" t="s">
        <v>6630</v>
      </c>
      <c r="L10093" t="s">
        <v>6529</v>
      </c>
      <c r="M10093" t="s">
        <v>6630</v>
      </c>
      <c r="N10093" t="s">
        <v>6630</v>
      </c>
      <c r="O10093" t="s">
        <v>6630</v>
      </c>
      <c r="P10093" t="s">
        <v>6630</v>
      </c>
      <c r="Q10093" t="s">
        <v>6630</v>
      </c>
    </row>
    <row r="10094" spans="1:17" x14ac:dyDescent="0.35">
      <c r="A10094">
        <v>9418114399</v>
      </c>
      <c r="B10094" t="s">
        <v>6626</v>
      </c>
      <c r="C10094" t="s">
        <v>6356</v>
      </c>
      <c r="D10094">
        <v>200</v>
      </c>
      <c r="E10094" t="s">
        <v>6645</v>
      </c>
      <c r="F10094">
        <v>201</v>
      </c>
      <c r="G10094" t="s">
        <v>6638</v>
      </c>
      <c r="H10094">
        <v>415</v>
      </c>
      <c r="I10094" t="s">
        <v>14110</v>
      </c>
      <c r="J10094">
        <v>20115</v>
      </c>
      <c r="L10094" t="s">
        <v>6529</v>
      </c>
      <c r="M10094">
        <v>15584264</v>
      </c>
      <c r="N10094">
        <v>15539893</v>
      </c>
      <c r="O10094" t="s">
        <v>6630</v>
      </c>
      <c r="P10094" t="s">
        <v>6630</v>
      </c>
      <c r="Q10094" t="s">
        <v>6630</v>
      </c>
    </row>
    <row r="10095" spans="1:17" x14ac:dyDescent="0.35">
      <c r="A10095">
        <v>13301</v>
      </c>
      <c r="B10095" t="s">
        <v>6626</v>
      </c>
      <c r="C10095" t="s">
        <v>6540</v>
      </c>
      <c r="D10095">
        <v>131</v>
      </c>
      <c r="E10095" t="s">
        <v>8289</v>
      </c>
      <c r="F10095">
        <v>307</v>
      </c>
      <c r="G10095" t="s">
        <v>6934</v>
      </c>
      <c r="H10095">
        <v>800</v>
      </c>
      <c r="I10095" t="s">
        <v>22126</v>
      </c>
      <c r="J10095" t="s">
        <v>6630</v>
      </c>
      <c r="L10095" t="s">
        <v>6526</v>
      </c>
      <c r="M10095">
        <v>12465833</v>
      </c>
      <c r="N10095" t="s">
        <v>6630</v>
      </c>
      <c r="O10095" t="s">
        <v>22126</v>
      </c>
      <c r="P10095" t="s">
        <v>6630</v>
      </c>
      <c r="Q10095" t="s">
        <v>6630</v>
      </c>
    </row>
    <row r="10096" spans="1:17" x14ac:dyDescent="0.35">
      <c r="A10096" t="s">
        <v>22127</v>
      </c>
      <c r="B10096" t="s">
        <v>6626</v>
      </c>
      <c r="C10096" t="s">
        <v>6628</v>
      </c>
      <c r="D10096" t="s">
        <v>6628</v>
      </c>
      <c r="E10096" t="s">
        <v>6628</v>
      </c>
      <c r="F10096" t="s">
        <v>6628</v>
      </c>
      <c r="G10096" t="s">
        <v>6628</v>
      </c>
      <c r="H10096" t="s">
        <v>6628</v>
      </c>
      <c r="I10096" t="s">
        <v>22128</v>
      </c>
      <c r="J10096" t="s">
        <v>6630</v>
      </c>
      <c r="L10096" t="s">
        <v>6526</v>
      </c>
      <c r="M10096" t="s">
        <v>6630</v>
      </c>
      <c r="N10096" t="s">
        <v>6630</v>
      </c>
      <c r="O10096" t="s">
        <v>6630</v>
      </c>
      <c r="P10096" t="s">
        <v>6630</v>
      </c>
      <c r="Q10096" t="s">
        <v>6630</v>
      </c>
    </row>
    <row r="10097" spans="1:17" x14ac:dyDescent="0.35">
      <c r="A10097">
        <v>3522116010</v>
      </c>
      <c r="B10097" t="s">
        <v>6626</v>
      </c>
      <c r="C10097" t="s">
        <v>6356</v>
      </c>
      <c r="D10097">
        <v>200</v>
      </c>
      <c r="E10097" t="s">
        <v>5245</v>
      </c>
      <c r="F10097">
        <v>202</v>
      </c>
      <c r="G10097" t="s">
        <v>5245</v>
      </c>
      <c r="H10097">
        <v>450</v>
      </c>
      <c r="I10097" t="s">
        <v>22129</v>
      </c>
      <c r="J10097">
        <v>20200</v>
      </c>
      <c r="L10097" t="s">
        <v>6529</v>
      </c>
      <c r="M10097">
        <v>10558147</v>
      </c>
      <c r="N10097">
        <v>12193209</v>
      </c>
      <c r="O10097" t="s">
        <v>6630</v>
      </c>
      <c r="P10097" t="s">
        <v>6630</v>
      </c>
      <c r="Q10097" t="s">
        <v>6630</v>
      </c>
    </row>
    <row r="10098" spans="1:17" x14ac:dyDescent="0.35">
      <c r="A10098">
        <v>9413111572</v>
      </c>
      <c r="B10098" t="s">
        <v>6626</v>
      </c>
      <c r="C10098" t="s">
        <v>6356</v>
      </c>
      <c r="D10098">
        <v>200</v>
      </c>
      <c r="E10098" t="s">
        <v>6357</v>
      </c>
      <c r="F10098">
        <v>209</v>
      </c>
      <c r="G10098" t="s">
        <v>977</v>
      </c>
      <c r="H10098">
        <v>310</v>
      </c>
      <c r="I10098" t="s">
        <v>22130</v>
      </c>
      <c r="J10098">
        <v>13562</v>
      </c>
      <c r="L10098" t="s">
        <v>6529</v>
      </c>
      <c r="M10098">
        <v>10007753</v>
      </c>
      <c r="N10098">
        <v>10007830</v>
      </c>
      <c r="O10098" t="s">
        <v>6630</v>
      </c>
      <c r="P10098" t="s">
        <v>6630</v>
      </c>
      <c r="Q10098">
        <v>700</v>
      </c>
    </row>
    <row r="10099" spans="1:17" x14ac:dyDescent="0.35">
      <c r="A10099">
        <v>9420115528</v>
      </c>
      <c r="B10099" t="s">
        <v>6334</v>
      </c>
      <c r="C10099" t="s">
        <v>6540</v>
      </c>
      <c r="D10099">
        <v>131</v>
      </c>
      <c r="E10099" t="s">
        <v>2905</v>
      </c>
      <c r="F10099">
        <v>300</v>
      </c>
      <c r="G10099" t="s">
        <v>2845</v>
      </c>
      <c r="H10099">
        <v>107</v>
      </c>
      <c r="I10099" t="s">
        <v>22131</v>
      </c>
      <c r="J10099" t="s">
        <v>6630</v>
      </c>
      <c r="L10099" t="s">
        <v>6529</v>
      </c>
      <c r="M10099">
        <v>11220931</v>
      </c>
      <c r="N10099" t="s">
        <v>6630</v>
      </c>
      <c r="O10099" t="s">
        <v>6630</v>
      </c>
      <c r="P10099" t="s">
        <v>6630</v>
      </c>
      <c r="Q10099" t="s">
        <v>6630</v>
      </c>
    </row>
    <row r="10100" spans="1:17" x14ac:dyDescent="0.35">
      <c r="A10100" t="s">
        <v>22132</v>
      </c>
      <c r="B10100" t="s">
        <v>6626</v>
      </c>
      <c r="C10100" t="s">
        <v>6628</v>
      </c>
      <c r="D10100" t="s">
        <v>6628</v>
      </c>
      <c r="E10100" t="s">
        <v>6628</v>
      </c>
      <c r="F10100" t="s">
        <v>6628</v>
      </c>
      <c r="G10100" t="s">
        <v>6628</v>
      </c>
      <c r="H10100" t="s">
        <v>6628</v>
      </c>
      <c r="I10100" t="s">
        <v>22133</v>
      </c>
      <c r="J10100" t="s">
        <v>6630</v>
      </c>
      <c r="L10100" t="s">
        <v>6526</v>
      </c>
      <c r="M10100" t="s">
        <v>6630</v>
      </c>
      <c r="N10100" t="s">
        <v>6630</v>
      </c>
      <c r="O10100" t="s">
        <v>6630</v>
      </c>
      <c r="P10100" t="s">
        <v>6630</v>
      </c>
      <c r="Q10100" t="s">
        <v>6630</v>
      </c>
    </row>
    <row r="10101" spans="1:17" x14ac:dyDescent="0.35">
      <c r="A10101">
        <v>3902107245</v>
      </c>
      <c r="B10101" t="s">
        <v>6626</v>
      </c>
      <c r="C10101" t="s">
        <v>6356</v>
      </c>
      <c r="D10101">
        <v>200</v>
      </c>
      <c r="E10101" t="s">
        <v>5245</v>
      </c>
      <c r="F10101">
        <v>202</v>
      </c>
      <c r="G10101" t="s">
        <v>5245</v>
      </c>
      <c r="H10101">
        <v>450</v>
      </c>
      <c r="I10101" t="s">
        <v>22134</v>
      </c>
      <c r="J10101" t="s">
        <v>6630</v>
      </c>
      <c r="L10101" t="s">
        <v>6529</v>
      </c>
      <c r="M10101">
        <v>10008025</v>
      </c>
      <c r="N10101">
        <v>10016261</v>
      </c>
      <c r="O10101" t="s">
        <v>7280</v>
      </c>
      <c r="P10101" t="s">
        <v>6765</v>
      </c>
      <c r="Q10101" t="s">
        <v>6630</v>
      </c>
    </row>
    <row r="10102" spans="1:17" x14ac:dyDescent="0.35">
      <c r="A10102">
        <v>9415113218</v>
      </c>
      <c r="B10102" t="s">
        <v>6626</v>
      </c>
      <c r="C10102" t="s">
        <v>6540</v>
      </c>
      <c r="D10102">
        <v>131</v>
      </c>
      <c r="E10102" t="s">
        <v>6672</v>
      </c>
      <c r="F10102">
        <v>703</v>
      </c>
      <c r="G10102" t="s">
        <v>3068</v>
      </c>
      <c r="H10102">
        <v>830</v>
      </c>
      <c r="I10102" t="s">
        <v>22135</v>
      </c>
      <c r="J10102">
        <v>9412111086</v>
      </c>
      <c r="L10102" t="s">
        <v>6529</v>
      </c>
      <c r="M10102">
        <v>10811675</v>
      </c>
      <c r="N10102" t="s">
        <v>6630</v>
      </c>
      <c r="O10102" t="s">
        <v>6630</v>
      </c>
      <c r="P10102" t="s">
        <v>6630</v>
      </c>
      <c r="Q10102" t="s">
        <v>6630</v>
      </c>
    </row>
    <row r="10103" spans="1:17" x14ac:dyDescent="0.35">
      <c r="A10103">
        <v>9422116055</v>
      </c>
      <c r="B10103" t="s">
        <v>6334</v>
      </c>
      <c r="C10103" t="s">
        <v>8365</v>
      </c>
      <c r="D10103">
        <v>105</v>
      </c>
      <c r="E10103" t="s">
        <v>8513</v>
      </c>
      <c r="F10103">
        <v>100</v>
      </c>
      <c r="G10103" t="s">
        <v>8367</v>
      </c>
      <c r="H10103">
        <v>5</v>
      </c>
      <c r="I10103" t="s">
        <v>22136</v>
      </c>
      <c r="J10103">
        <v>10530</v>
      </c>
      <c r="L10103" t="s">
        <v>6529</v>
      </c>
      <c r="M10103">
        <v>10146716</v>
      </c>
      <c r="N10103" t="s">
        <v>6630</v>
      </c>
      <c r="O10103" t="s">
        <v>6630</v>
      </c>
      <c r="P10103" t="s">
        <v>6630</v>
      </c>
      <c r="Q10103">
        <v>700</v>
      </c>
    </row>
    <row r="10104" spans="1:17" x14ac:dyDescent="0.35">
      <c r="A10104">
        <v>9421115812</v>
      </c>
      <c r="B10104" t="s">
        <v>6626</v>
      </c>
      <c r="C10104" t="s">
        <v>6356</v>
      </c>
      <c r="D10104">
        <v>200</v>
      </c>
      <c r="E10104" t="s">
        <v>6701</v>
      </c>
      <c r="F10104">
        <v>500</v>
      </c>
      <c r="G10104" t="s">
        <v>6702</v>
      </c>
      <c r="H10104">
        <v>55</v>
      </c>
      <c r="I10104" t="s">
        <v>22137</v>
      </c>
      <c r="J10104">
        <v>9407109086</v>
      </c>
      <c r="L10104" t="s">
        <v>6529</v>
      </c>
      <c r="M10104">
        <v>14540155</v>
      </c>
      <c r="N10104" t="s">
        <v>6630</v>
      </c>
      <c r="O10104" t="s">
        <v>6630</v>
      </c>
      <c r="P10104" t="s">
        <v>6630</v>
      </c>
      <c r="Q10104" t="s">
        <v>6630</v>
      </c>
    </row>
    <row r="10105" spans="1:17" x14ac:dyDescent="0.35">
      <c r="A10105">
        <v>7902105515</v>
      </c>
      <c r="B10105" t="s">
        <v>6626</v>
      </c>
      <c r="C10105" t="s">
        <v>6540</v>
      </c>
      <c r="D10105">
        <v>131</v>
      </c>
      <c r="E10105" t="s">
        <v>8289</v>
      </c>
      <c r="F10105">
        <v>307</v>
      </c>
      <c r="G10105" t="s">
        <v>3774</v>
      </c>
      <c r="H10105">
        <v>100</v>
      </c>
      <c r="I10105" t="s">
        <v>22138</v>
      </c>
      <c r="J10105" t="s">
        <v>6630</v>
      </c>
      <c r="L10105" t="s">
        <v>6529</v>
      </c>
      <c r="M10105">
        <v>11328407</v>
      </c>
      <c r="N10105" t="s">
        <v>6630</v>
      </c>
      <c r="O10105" t="s">
        <v>22139</v>
      </c>
      <c r="P10105" t="s">
        <v>22140</v>
      </c>
      <c r="Q10105" t="s">
        <v>6630</v>
      </c>
    </row>
    <row r="10106" spans="1:17" x14ac:dyDescent="0.35">
      <c r="A10106">
        <v>9605108586</v>
      </c>
      <c r="B10106" t="s">
        <v>6626</v>
      </c>
      <c r="C10106" t="s">
        <v>6335</v>
      </c>
      <c r="D10106">
        <v>150</v>
      </c>
      <c r="E10106" t="s">
        <v>6335</v>
      </c>
      <c r="F10106">
        <v>205</v>
      </c>
      <c r="G10106" t="s">
        <v>7000</v>
      </c>
      <c r="H10106">
        <v>600</v>
      </c>
      <c r="I10106" t="s">
        <v>22141</v>
      </c>
      <c r="J10106" t="s">
        <v>6630</v>
      </c>
      <c r="L10106" t="s">
        <v>6529</v>
      </c>
      <c r="M10106">
        <v>10510215</v>
      </c>
      <c r="N10106">
        <v>10477697</v>
      </c>
      <c r="O10106" t="s">
        <v>6630</v>
      </c>
      <c r="P10106" t="s">
        <v>6630</v>
      </c>
      <c r="Q10106">
        <v>300</v>
      </c>
    </row>
    <row r="10107" spans="1:17" x14ac:dyDescent="0.35">
      <c r="A10107">
        <v>9416113416</v>
      </c>
      <c r="B10107" t="s">
        <v>6626</v>
      </c>
      <c r="C10107" t="s">
        <v>6356</v>
      </c>
      <c r="D10107">
        <v>200</v>
      </c>
      <c r="E10107" t="s">
        <v>5245</v>
      </c>
      <c r="F10107">
        <v>202</v>
      </c>
      <c r="G10107" t="s">
        <v>5245</v>
      </c>
      <c r="H10107">
        <v>450</v>
      </c>
      <c r="I10107" t="s">
        <v>22142</v>
      </c>
      <c r="J10107">
        <v>20200</v>
      </c>
      <c r="L10107" t="s">
        <v>6529</v>
      </c>
      <c r="M10107">
        <v>10008216</v>
      </c>
      <c r="N10107" t="s">
        <v>6630</v>
      </c>
      <c r="O10107">
        <v>31143</v>
      </c>
      <c r="P10107" t="s">
        <v>6630</v>
      </c>
      <c r="Q10107" t="s">
        <v>6630</v>
      </c>
    </row>
    <row r="10108" spans="1:17" x14ac:dyDescent="0.35">
      <c r="A10108">
        <v>9497105330</v>
      </c>
      <c r="B10108" t="s">
        <v>6626</v>
      </c>
      <c r="C10108" t="s">
        <v>6627</v>
      </c>
      <c r="D10108">
        <v>145</v>
      </c>
      <c r="E10108" t="s">
        <v>6628</v>
      </c>
      <c r="F10108" t="s">
        <v>6628</v>
      </c>
      <c r="G10108" t="s">
        <v>6627</v>
      </c>
      <c r="H10108">
        <v>15</v>
      </c>
      <c r="I10108" t="s">
        <v>22143</v>
      </c>
      <c r="J10108">
        <v>14500</v>
      </c>
      <c r="L10108" t="s">
        <v>6529</v>
      </c>
      <c r="M10108" t="s">
        <v>6630</v>
      </c>
      <c r="N10108" t="s">
        <v>6630</v>
      </c>
      <c r="O10108" t="s">
        <v>22144</v>
      </c>
      <c r="P10108" t="s">
        <v>22145</v>
      </c>
      <c r="Q10108" t="s">
        <v>6630</v>
      </c>
    </row>
    <row r="10109" spans="1:17" x14ac:dyDescent="0.35">
      <c r="A10109">
        <v>9400900340</v>
      </c>
      <c r="B10109" t="s">
        <v>6626</v>
      </c>
      <c r="C10109" t="s">
        <v>6356</v>
      </c>
      <c r="D10109">
        <v>200</v>
      </c>
      <c r="E10109" t="s">
        <v>6628</v>
      </c>
      <c r="F10109" t="s">
        <v>6628</v>
      </c>
      <c r="G10109" t="s">
        <v>6628</v>
      </c>
      <c r="H10109" t="s">
        <v>6628</v>
      </c>
      <c r="I10109" t="s">
        <v>22146</v>
      </c>
      <c r="J10109" t="s">
        <v>6630</v>
      </c>
      <c r="L10109" t="s">
        <v>6529</v>
      </c>
      <c r="M10109" t="s">
        <v>6630</v>
      </c>
      <c r="N10109" t="s">
        <v>6630</v>
      </c>
      <c r="O10109" t="s">
        <v>8669</v>
      </c>
      <c r="P10109" t="s">
        <v>6630</v>
      </c>
      <c r="Q10109" t="s">
        <v>6630</v>
      </c>
    </row>
    <row r="10110" spans="1:17" x14ac:dyDescent="0.35">
      <c r="A10110">
        <v>9416113374</v>
      </c>
      <c r="B10110" t="s">
        <v>6626</v>
      </c>
      <c r="C10110" t="s">
        <v>6540</v>
      </c>
      <c r="D10110">
        <v>131</v>
      </c>
      <c r="E10110" t="s">
        <v>6672</v>
      </c>
      <c r="F10110">
        <v>703</v>
      </c>
      <c r="G10110" t="s">
        <v>3068</v>
      </c>
      <c r="H10110">
        <v>830</v>
      </c>
      <c r="I10110" t="s">
        <v>22147</v>
      </c>
      <c r="J10110">
        <v>13260</v>
      </c>
      <c r="L10110" t="s">
        <v>6529</v>
      </c>
      <c r="M10110">
        <v>10520430</v>
      </c>
      <c r="N10110" t="s">
        <v>6630</v>
      </c>
      <c r="O10110" t="s">
        <v>6630</v>
      </c>
      <c r="P10110" t="s">
        <v>6630</v>
      </c>
      <c r="Q10110" t="s">
        <v>6630</v>
      </c>
    </row>
    <row r="10111" spans="1:17" x14ac:dyDescent="0.35">
      <c r="A10111">
        <v>9403105411</v>
      </c>
      <c r="B10111" t="s">
        <v>6626</v>
      </c>
      <c r="C10111" t="s">
        <v>6540</v>
      </c>
      <c r="D10111">
        <v>131</v>
      </c>
      <c r="E10111" t="s">
        <v>2905</v>
      </c>
      <c r="F10111">
        <v>300</v>
      </c>
      <c r="G10111" t="s">
        <v>3774</v>
      </c>
      <c r="H10111">
        <v>100</v>
      </c>
      <c r="I10111" t="s">
        <v>22148</v>
      </c>
      <c r="J10111">
        <v>10500</v>
      </c>
      <c r="L10111" t="s">
        <v>6529</v>
      </c>
      <c r="M10111">
        <v>10403209</v>
      </c>
      <c r="N10111" t="s">
        <v>6630</v>
      </c>
      <c r="O10111" t="s">
        <v>22149</v>
      </c>
      <c r="P10111" t="s">
        <v>22150</v>
      </c>
      <c r="Q10111" t="s">
        <v>6630</v>
      </c>
    </row>
    <row r="10112" spans="1:17" x14ac:dyDescent="0.35">
      <c r="A10112" t="s">
        <v>22151</v>
      </c>
      <c r="B10112" t="s">
        <v>6626</v>
      </c>
      <c r="C10112" t="s">
        <v>6628</v>
      </c>
      <c r="D10112" t="s">
        <v>6628</v>
      </c>
      <c r="E10112" t="s">
        <v>6628</v>
      </c>
      <c r="F10112" t="s">
        <v>6628</v>
      </c>
      <c r="G10112" t="s">
        <v>6628</v>
      </c>
      <c r="H10112" t="s">
        <v>6628</v>
      </c>
      <c r="I10112" t="s">
        <v>22152</v>
      </c>
      <c r="J10112" t="s">
        <v>6630</v>
      </c>
      <c r="L10112" t="s">
        <v>6526</v>
      </c>
      <c r="M10112" t="s">
        <v>6630</v>
      </c>
      <c r="N10112" t="s">
        <v>6630</v>
      </c>
      <c r="O10112" t="s">
        <v>6630</v>
      </c>
      <c r="P10112" t="s">
        <v>6630</v>
      </c>
      <c r="Q10112" t="s">
        <v>6630</v>
      </c>
    </row>
    <row r="10113" spans="1:17" x14ac:dyDescent="0.35">
      <c r="A10113">
        <v>22005</v>
      </c>
      <c r="B10113" t="s">
        <v>6626</v>
      </c>
      <c r="C10113" t="s">
        <v>6356</v>
      </c>
      <c r="D10113">
        <v>200</v>
      </c>
      <c r="E10113" t="s">
        <v>6366</v>
      </c>
      <c r="F10113">
        <v>207</v>
      </c>
      <c r="G10113" t="s">
        <v>1357</v>
      </c>
      <c r="H10113">
        <v>745</v>
      </c>
      <c r="I10113" t="s">
        <v>22153</v>
      </c>
      <c r="J10113" t="s">
        <v>6630</v>
      </c>
      <c r="L10113" t="s">
        <v>6526</v>
      </c>
      <c r="M10113" t="s">
        <v>6630</v>
      </c>
      <c r="N10113">
        <v>10014087</v>
      </c>
      <c r="O10113" t="s">
        <v>22154</v>
      </c>
      <c r="P10113" t="s">
        <v>6630</v>
      </c>
      <c r="Q10113" t="s">
        <v>6630</v>
      </c>
    </row>
    <row r="10114" spans="1:17" x14ac:dyDescent="0.35">
      <c r="A10114">
        <v>13755</v>
      </c>
      <c r="B10114" t="s">
        <v>6626</v>
      </c>
      <c r="C10114" t="s">
        <v>6356</v>
      </c>
      <c r="D10114">
        <v>200</v>
      </c>
      <c r="E10114" t="s">
        <v>6357</v>
      </c>
      <c r="F10114">
        <v>209</v>
      </c>
      <c r="G10114" t="s">
        <v>6862</v>
      </c>
      <c r="H10114">
        <v>365</v>
      </c>
      <c r="I10114" t="s">
        <v>8014</v>
      </c>
      <c r="J10114" t="s">
        <v>6630</v>
      </c>
      <c r="L10114" t="s">
        <v>6526</v>
      </c>
      <c r="M10114" t="s">
        <v>6630</v>
      </c>
      <c r="N10114" t="s">
        <v>6630</v>
      </c>
      <c r="O10114" t="s">
        <v>22155</v>
      </c>
      <c r="P10114" t="s">
        <v>6630</v>
      </c>
      <c r="Q10114" t="s">
        <v>6630</v>
      </c>
    </row>
    <row r="10115" spans="1:17" x14ac:dyDescent="0.35">
      <c r="A10115">
        <v>8700106334</v>
      </c>
      <c r="B10115" t="s">
        <v>6626</v>
      </c>
      <c r="C10115" t="s">
        <v>6356</v>
      </c>
      <c r="D10115">
        <v>200</v>
      </c>
      <c r="E10115" t="s">
        <v>6701</v>
      </c>
      <c r="F10115">
        <v>500</v>
      </c>
      <c r="G10115" t="s">
        <v>7639</v>
      </c>
      <c r="H10115">
        <v>63</v>
      </c>
      <c r="I10115" t="s">
        <v>22156</v>
      </c>
      <c r="J10115">
        <v>12029</v>
      </c>
      <c r="L10115" t="s">
        <v>6529</v>
      </c>
      <c r="M10115" t="s">
        <v>6630</v>
      </c>
      <c r="N10115" t="s">
        <v>6630</v>
      </c>
      <c r="O10115" t="s">
        <v>6630</v>
      </c>
      <c r="P10115" t="s">
        <v>22157</v>
      </c>
      <c r="Q10115" t="s">
        <v>6630</v>
      </c>
    </row>
    <row r="10116" spans="1:17" x14ac:dyDescent="0.35">
      <c r="A10116">
        <v>9415112999</v>
      </c>
      <c r="B10116" t="s">
        <v>6626</v>
      </c>
      <c r="C10116" t="s">
        <v>6356</v>
      </c>
      <c r="D10116">
        <v>200</v>
      </c>
      <c r="E10116" t="s">
        <v>6645</v>
      </c>
      <c r="F10116">
        <v>201</v>
      </c>
      <c r="G10116" t="s">
        <v>8143</v>
      </c>
      <c r="H10116">
        <v>430</v>
      </c>
      <c r="I10116" t="s">
        <v>14405</v>
      </c>
      <c r="J10116">
        <v>20115</v>
      </c>
      <c r="L10116" t="s">
        <v>6529</v>
      </c>
      <c r="M10116">
        <v>11623879</v>
      </c>
      <c r="N10116" t="s">
        <v>6630</v>
      </c>
      <c r="O10116" t="s">
        <v>6630</v>
      </c>
      <c r="P10116" t="s">
        <v>6630</v>
      </c>
      <c r="Q10116" t="s">
        <v>6630</v>
      </c>
    </row>
    <row r="10117" spans="1:17" x14ac:dyDescent="0.35">
      <c r="A10117">
        <v>8700106379</v>
      </c>
      <c r="B10117" t="s">
        <v>6626</v>
      </c>
      <c r="C10117" t="s">
        <v>6356</v>
      </c>
      <c r="D10117">
        <v>200</v>
      </c>
      <c r="E10117" t="s">
        <v>6659</v>
      </c>
      <c r="F10117">
        <v>208</v>
      </c>
      <c r="G10117" t="s">
        <v>977</v>
      </c>
      <c r="H10117">
        <v>310</v>
      </c>
      <c r="I10117" t="s">
        <v>22158</v>
      </c>
      <c r="J10117">
        <v>13500</v>
      </c>
      <c r="L10117" t="s">
        <v>6529</v>
      </c>
      <c r="M10117" t="s">
        <v>6630</v>
      </c>
      <c r="N10117">
        <v>10017080</v>
      </c>
      <c r="O10117" t="s">
        <v>22159</v>
      </c>
      <c r="P10117" t="s">
        <v>22160</v>
      </c>
      <c r="Q10117" t="s">
        <v>6630</v>
      </c>
    </row>
    <row r="10118" spans="1:17" x14ac:dyDescent="0.35">
      <c r="A10118">
        <v>8702107164</v>
      </c>
      <c r="B10118" t="s">
        <v>6626</v>
      </c>
      <c r="C10118" t="s">
        <v>6356</v>
      </c>
      <c r="D10118">
        <v>200</v>
      </c>
      <c r="E10118" t="s">
        <v>6659</v>
      </c>
      <c r="F10118">
        <v>208</v>
      </c>
      <c r="G10118" t="s">
        <v>977</v>
      </c>
      <c r="H10118">
        <v>310</v>
      </c>
      <c r="I10118" t="s">
        <v>22161</v>
      </c>
      <c r="J10118" t="s">
        <v>6630</v>
      </c>
      <c r="L10118" t="s">
        <v>6529</v>
      </c>
      <c r="M10118">
        <v>10017080</v>
      </c>
      <c r="N10118">
        <v>10139399</v>
      </c>
      <c r="O10118" t="s">
        <v>22162</v>
      </c>
      <c r="P10118" t="s">
        <v>22163</v>
      </c>
      <c r="Q10118" t="s">
        <v>6630</v>
      </c>
    </row>
    <row r="10119" spans="1:17" x14ac:dyDescent="0.35">
      <c r="A10119">
        <v>9601106848</v>
      </c>
      <c r="B10119" t="s">
        <v>6626</v>
      </c>
      <c r="C10119" t="s">
        <v>6356</v>
      </c>
      <c r="D10119">
        <v>200</v>
      </c>
      <c r="E10119" t="s">
        <v>6999</v>
      </c>
      <c r="F10119">
        <v>205</v>
      </c>
      <c r="G10119" t="s">
        <v>7000</v>
      </c>
      <c r="H10119">
        <v>600</v>
      </c>
      <c r="I10119" t="s">
        <v>22164</v>
      </c>
      <c r="J10119" t="s">
        <v>6630</v>
      </c>
      <c r="L10119" t="s">
        <v>6529</v>
      </c>
      <c r="M10119" t="s">
        <v>6630</v>
      </c>
      <c r="N10119">
        <v>10413466</v>
      </c>
      <c r="O10119" t="s">
        <v>22165</v>
      </c>
      <c r="P10119" t="s">
        <v>22166</v>
      </c>
      <c r="Q10119" t="s">
        <v>6630</v>
      </c>
    </row>
    <row r="10120" spans="1:17" x14ac:dyDescent="0.35">
      <c r="A10120">
        <v>9694100469</v>
      </c>
      <c r="B10120" t="s">
        <v>6626</v>
      </c>
      <c r="C10120" t="s">
        <v>8762</v>
      </c>
      <c r="D10120">
        <v>130</v>
      </c>
      <c r="E10120" t="s">
        <v>6628</v>
      </c>
      <c r="F10120" t="s">
        <v>6628</v>
      </c>
      <c r="G10120" t="s">
        <v>6628</v>
      </c>
      <c r="H10120" t="s">
        <v>6628</v>
      </c>
      <c r="I10120" t="s">
        <v>22167</v>
      </c>
      <c r="J10120" t="s">
        <v>6630</v>
      </c>
      <c r="L10120" t="s">
        <v>6529</v>
      </c>
      <c r="M10120" t="s">
        <v>6630</v>
      </c>
      <c r="N10120">
        <v>10001509</v>
      </c>
      <c r="O10120" t="s">
        <v>22168</v>
      </c>
      <c r="P10120" t="s">
        <v>6799</v>
      </c>
      <c r="Q10120" t="s">
        <v>6630</v>
      </c>
    </row>
    <row r="10121" spans="1:17" x14ac:dyDescent="0.35">
      <c r="A10121" t="s">
        <v>22169</v>
      </c>
      <c r="B10121" t="s">
        <v>6626</v>
      </c>
      <c r="C10121" t="s">
        <v>6628</v>
      </c>
      <c r="D10121" t="s">
        <v>6628</v>
      </c>
      <c r="E10121" t="s">
        <v>6628</v>
      </c>
      <c r="F10121" t="s">
        <v>6628</v>
      </c>
      <c r="G10121" t="s">
        <v>6628</v>
      </c>
      <c r="H10121" t="s">
        <v>6628</v>
      </c>
      <c r="I10121" t="s">
        <v>22170</v>
      </c>
      <c r="J10121" t="s">
        <v>6630</v>
      </c>
      <c r="L10121" t="s">
        <v>6526</v>
      </c>
      <c r="M10121" t="s">
        <v>6630</v>
      </c>
      <c r="N10121" t="s">
        <v>6630</v>
      </c>
      <c r="O10121" t="s">
        <v>6630</v>
      </c>
      <c r="P10121" t="s">
        <v>6630</v>
      </c>
      <c r="Q10121" t="s">
        <v>6630</v>
      </c>
    </row>
    <row r="10122" spans="1:17" x14ac:dyDescent="0.35">
      <c r="A10122">
        <v>9409109911</v>
      </c>
      <c r="B10122" t="s">
        <v>6626</v>
      </c>
      <c r="C10122" t="s">
        <v>6356</v>
      </c>
      <c r="D10122">
        <v>200</v>
      </c>
      <c r="E10122" t="s">
        <v>5245</v>
      </c>
      <c r="F10122">
        <v>202</v>
      </c>
      <c r="G10122" t="s">
        <v>6786</v>
      </c>
      <c r="H10122">
        <v>440</v>
      </c>
      <c r="I10122" t="s">
        <v>22171</v>
      </c>
      <c r="J10122" t="s">
        <v>6630</v>
      </c>
      <c r="L10122" t="s">
        <v>6529</v>
      </c>
      <c r="M10122">
        <v>10521432</v>
      </c>
      <c r="N10122">
        <v>10703404</v>
      </c>
      <c r="O10122" t="s">
        <v>6799</v>
      </c>
      <c r="P10122" t="s">
        <v>6630</v>
      </c>
      <c r="Q10122" t="s">
        <v>6630</v>
      </c>
    </row>
    <row r="10123" spans="1:17" x14ac:dyDescent="0.35">
      <c r="A10123" t="s">
        <v>22172</v>
      </c>
      <c r="B10123" t="s">
        <v>6626</v>
      </c>
      <c r="C10123" t="s">
        <v>6628</v>
      </c>
      <c r="D10123" t="s">
        <v>6628</v>
      </c>
      <c r="E10123" t="s">
        <v>6628</v>
      </c>
      <c r="F10123" t="s">
        <v>6628</v>
      </c>
      <c r="G10123" t="s">
        <v>6628</v>
      </c>
      <c r="H10123" t="s">
        <v>6628</v>
      </c>
      <c r="I10123" t="s">
        <v>22173</v>
      </c>
      <c r="J10123" t="s">
        <v>6630</v>
      </c>
      <c r="L10123" t="s">
        <v>6526</v>
      </c>
      <c r="M10123" t="s">
        <v>6630</v>
      </c>
      <c r="N10123" t="s">
        <v>6630</v>
      </c>
      <c r="O10123" t="s">
        <v>6630</v>
      </c>
      <c r="P10123" t="s">
        <v>6630</v>
      </c>
      <c r="Q10123" t="s">
        <v>6630</v>
      </c>
    </row>
    <row r="10124" spans="1:17" x14ac:dyDescent="0.35">
      <c r="A10124">
        <v>9414112172</v>
      </c>
      <c r="B10124" t="s">
        <v>6626</v>
      </c>
      <c r="C10124" t="s">
        <v>6540</v>
      </c>
      <c r="D10124">
        <v>131</v>
      </c>
      <c r="E10124" t="s">
        <v>6672</v>
      </c>
      <c r="F10124">
        <v>703</v>
      </c>
      <c r="G10124" t="s">
        <v>3068</v>
      </c>
      <c r="H10124">
        <v>830</v>
      </c>
      <c r="I10124" t="s">
        <v>22174</v>
      </c>
      <c r="J10124">
        <v>13200</v>
      </c>
      <c r="L10124" t="s">
        <v>6529</v>
      </c>
      <c r="M10124">
        <v>14150499</v>
      </c>
      <c r="N10124">
        <v>10931651</v>
      </c>
      <c r="O10124" t="s">
        <v>6630</v>
      </c>
      <c r="P10124" t="s">
        <v>6630</v>
      </c>
      <c r="Q10124" t="s">
        <v>6630</v>
      </c>
    </row>
    <row r="10125" spans="1:17" x14ac:dyDescent="0.35">
      <c r="A10125">
        <v>14525</v>
      </c>
      <c r="B10125" t="s">
        <v>6626</v>
      </c>
      <c r="C10125" t="s">
        <v>6627</v>
      </c>
      <c r="D10125">
        <v>145</v>
      </c>
      <c r="E10125" t="s">
        <v>6628</v>
      </c>
      <c r="F10125" t="s">
        <v>6628</v>
      </c>
      <c r="G10125" t="s">
        <v>6627</v>
      </c>
      <c r="H10125">
        <v>15</v>
      </c>
      <c r="I10125" t="s">
        <v>22175</v>
      </c>
      <c r="J10125">
        <v>14500</v>
      </c>
      <c r="L10125" t="s">
        <v>6526</v>
      </c>
      <c r="M10125" t="s">
        <v>6630</v>
      </c>
      <c r="N10125" t="s">
        <v>6630</v>
      </c>
      <c r="O10125" t="s">
        <v>6630</v>
      </c>
      <c r="P10125" t="s">
        <v>6630</v>
      </c>
      <c r="Q10125" t="s">
        <v>6630</v>
      </c>
    </row>
    <row r="10126" spans="1:17" x14ac:dyDescent="0.35">
      <c r="A10126">
        <v>9412111397</v>
      </c>
      <c r="B10126" t="s">
        <v>6626</v>
      </c>
      <c r="C10126" t="s">
        <v>6356</v>
      </c>
      <c r="D10126">
        <v>200</v>
      </c>
      <c r="E10126" t="s">
        <v>6645</v>
      </c>
      <c r="F10126">
        <v>201</v>
      </c>
      <c r="G10126" t="s">
        <v>6651</v>
      </c>
      <c r="H10126">
        <v>410</v>
      </c>
      <c r="I10126" t="s">
        <v>22176</v>
      </c>
      <c r="J10126">
        <v>20800</v>
      </c>
      <c r="L10126" t="s">
        <v>6529</v>
      </c>
      <c r="M10126">
        <v>12913288</v>
      </c>
      <c r="N10126">
        <v>10529952</v>
      </c>
      <c r="O10126" t="s">
        <v>6630</v>
      </c>
      <c r="P10126" t="s">
        <v>6630</v>
      </c>
      <c r="Q10126">
        <v>700</v>
      </c>
    </row>
    <row r="10127" spans="1:17" x14ac:dyDescent="0.35">
      <c r="A10127">
        <v>9417114228</v>
      </c>
      <c r="B10127" t="s">
        <v>6626</v>
      </c>
      <c r="C10127" t="s">
        <v>6356</v>
      </c>
      <c r="D10127">
        <v>200</v>
      </c>
      <c r="E10127" t="s">
        <v>6645</v>
      </c>
      <c r="F10127">
        <v>201</v>
      </c>
      <c r="G10127" t="s">
        <v>6657</v>
      </c>
      <c r="H10127">
        <v>420</v>
      </c>
      <c r="I10127" t="s">
        <v>22177</v>
      </c>
      <c r="J10127">
        <v>20120</v>
      </c>
      <c r="L10127" t="s">
        <v>6529</v>
      </c>
      <c r="M10127">
        <v>11277777</v>
      </c>
      <c r="N10127">
        <v>10434021</v>
      </c>
      <c r="O10127" t="s">
        <v>6630</v>
      </c>
      <c r="P10127" t="s">
        <v>6630</v>
      </c>
      <c r="Q10127" t="s">
        <v>6630</v>
      </c>
    </row>
    <row r="10128" spans="1:17" x14ac:dyDescent="0.35">
      <c r="A10128" t="s">
        <v>22178</v>
      </c>
      <c r="B10128" t="s">
        <v>6626</v>
      </c>
      <c r="C10128" t="s">
        <v>6628</v>
      </c>
      <c r="D10128" t="s">
        <v>6628</v>
      </c>
      <c r="E10128" t="s">
        <v>6628</v>
      </c>
      <c r="F10128" t="s">
        <v>6628</v>
      </c>
      <c r="G10128" t="s">
        <v>6628</v>
      </c>
      <c r="H10128" t="s">
        <v>6628</v>
      </c>
      <c r="I10128" t="s">
        <v>22179</v>
      </c>
      <c r="J10128" t="s">
        <v>6630</v>
      </c>
      <c r="L10128" t="s">
        <v>6529</v>
      </c>
      <c r="M10128" t="s">
        <v>6630</v>
      </c>
      <c r="N10128" t="s">
        <v>6630</v>
      </c>
      <c r="O10128" t="s">
        <v>6630</v>
      </c>
      <c r="P10128" t="s">
        <v>6630</v>
      </c>
      <c r="Q10128" t="s">
        <v>6630</v>
      </c>
    </row>
    <row r="10129" spans="1:17" x14ac:dyDescent="0.35">
      <c r="A10129" t="s">
        <v>22180</v>
      </c>
      <c r="B10129" t="s">
        <v>6626</v>
      </c>
      <c r="C10129" t="s">
        <v>6628</v>
      </c>
      <c r="D10129" t="s">
        <v>6628</v>
      </c>
      <c r="E10129" t="s">
        <v>6628</v>
      </c>
      <c r="F10129" t="s">
        <v>6628</v>
      </c>
      <c r="G10129" t="s">
        <v>6628</v>
      </c>
      <c r="H10129" t="s">
        <v>6628</v>
      </c>
      <c r="I10129" t="s">
        <v>22181</v>
      </c>
      <c r="J10129" t="s">
        <v>6630</v>
      </c>
      <c r="L10129" t="s">
        <v>6529</v>
      </c>
      <c r="M10129" t="s">
        <v>6630</v>
      </c>
      <c r="N10129" t="s">
        <v>6630</v>
      </c>
      <c r="O10129" t="s">
        <v>6630</v>
      </c>
      <c r="P10129" t="s">
        <v>6630</v>
      </c>
      <c r="Q10129" t="s">
        <v>6630</v>
      </c>
    </row>
    <row r="10130" spans="1:17" x14ac:dyDescent="0.35">
      <c r="A10130">
        <v>9414112677</v>
      </c>
      <c r="B10130" t="s">
        <v>6626</v>
      </c>
      <c r="C10130" t="s">
        <v>6540</v>
      </c>
      <c r="D10130">
        <v>131</v>
      </c>
      <c r="E10130" t="s">
        <v>6672</v>
      </c>
      <c r="F10130">
        <v>703</v>
      </c>
      <c r="G10130" t="s">
        <v>3068</v>
      </c>
      <c r="H10130">
        <v>830</v>
      </c>
      <c r="I10130" t="s">
        <v>22182</v>
      </c>
      <c r="J10130">
        <v>13200</v>
      </c>
      <c r="L10130" t="s">
        <v>6529</v>
      </c>
      <c r="M10130">
        <v>12428709</v>
      </c>
      <c r="N10130" t="s">
        <v>6630</v>
      </c>
      <c r="O10130" t="s">
        <v>6630</v>
      </c>
      <c r="P10130" t="s">
        <v>6713</v>
      </c>
      <c r="Q10130" t="s">
        <v>6630</v>
      </c>
    </row>
    <row r="10131" spans="1:17" x14ac:dyDescent="0.35">
      <c r="A10131" t="s">
        <v>22183</v>
      </c>
      <c r="B10131" t="s">
        <v>6626</v>
      </c>
      <c r="C10131" t="s">
        <v>6628</v>
      </c>
      <c r="D10131" t="s">
        <v>6628</v>
      </c>
      <c r="E10131" t="s">
        <v>6628</v>
      </c>
      <c r="F10131" t="s">
        <v>6628</v>
      </c>
      <c r="G10131" t="s">
        <v>6628</v>
      </c>
      <c r="H10131" t="s">
        <v>6628</v>
      </c>
      <c r="I10131" t="s">
        <v>22184</v>
      </c>
      <c r="J10131" t="s">
        <v>6630</v>
      </c>
      <c r="L10131" t="s">
        <v>6529</v>
      </c>
      <c r="M10131" t="s">
        <v>6630</v>
      </c>
      <c r="N10131" t="s">
        <v>6630</v>
      </c>
      <c r="O10131" t="s">
        <v>6630</v>
      </c>
      <c r="P10131" t="s">
        <v>6630</v>
      </c>
      <c r="Q10131" t="s">
        <v>6630</v>
      </c>
    </row>
    <row r="10132" spans="1:17" x14ac:dyDescent="0.35">
      <c r="A10132">
        <v>9412111360</v>
      </c>
      <c r="B10132" t="s">
        <v>6626</v>
      </c>
      <c r="C10132" t="s">
        <v>6356</v>
      </c>
      <c r="D10132">
        <v>200</v>
      </c>
      <c r="E10132" t="s">
        <v>6366</v>
      </c>
      <c r="F10132">
        <v>207</v>
      </c>
      <c r="G10132" t="s">
        <v>10287</v>
      </c>
      <c r="H10132">
        <v>712</v>
      </c>
      <c r="I10132" t="s">
        <v>22185</v>
      </c>
      <c r="J10132">
        <v>20860</v>
      </c>
      <c r="L10132" t="s">
        <v>6529</v>
      </c>
      <c r="M10132">
        <v>10014070</v>
      </c>
      <c r="N10132">
        <v>10066409</v>
      </c>
      <c r="O10132">
        <v>29481</v>
      </c>
      <c r="P10132" t="s">
        <v>6630</v>
      </c>
      <c r="Q10132" t="s">
        <v>6630</v>
      </c>
    </row>
    <row r="10133" spans="1:17" x14ac:dyDescent="0.35">
      <c r="A10133">
        <v>9415113068</v>
      </c>
      <c r="B10133" t="s">
        <v>6626</v>
      </c>
      <c r="C10133" t="s">
        <v>6356</v>
      </c>
      <c r="D10133">
        <v>200</v>
      </c>
      <c r="E10133" t="s">
        <v>6645</v>
      </c>
      <c r="F10133">
        <v>201</v>
      </c>
      <c r="G10133" t="s">
        <v>6638</v>
      </c>
      <c r="H10133">
        <v>415</v>
      </c>
      <c r="I10133" t="s">
        <v>22186</v>
      </c>
      <c r="J10133">
        <v>20115</v>
      </c>
      <c r="L10133" t="s">
        <v>6529</v>
      </c>
      <c r="M10133">
        <v>13312222</v>
      </c>
      <c r="N10133">
        <v>11324262</v>
      </c>
      <c r="O10133" t="s">
        <v>6630</v>
      </c>
      <c r="P10133" t="s">
        <v>6630</v>
      </c>
      <c r="Q10133">
        <v>100</v>
      </c>
    </row>
    <row r="10134" spans="1:17" x14ac:dyDescent="0.35">
      <c r="A10134">
        <v>9411110667</v>
      </c>
      <c r="B10134" t="s">
        <v>6626</v>
      </c>
      <c r="C10134" t="s">
        <v>6356</v>
      </c>
      <c r="D10134">
        <v>200</v>
      </c>
      <c r="E10134" t="s">
        <v>6366</v>
      </c>
      <c r="F10134">
        <v>207</v>
      </c>
      <c r="G10134" t="s">
        <v>6808</v>
      </c>
      <c r="H10134">
        <v>805</v>
      </c>
      <c r="I10134" t="s">
        <v>17883</v>
      </c>
      <c r="J10134">
        <v>29102</v>
      </c>
      <c r="L10134" t="s">
        <v>6529</v>
      </c>
      <c r="M10134">
        <v>12979105</v>
      </c>
      <c r="N10134">
        <v>11309142</v>
      </c>
      <c r="O10134">
        <v>29074</v>
      </c>
      <c r="P10134" t="s">
        <v>6630</v>
      </c>
      <c r="Q10134" t="s">
        <v>6630</v>
      </c>
    </row>
    <row r="10135" spans="1:17" x14ac:dyDescent="0.35">
      <c r="A10135">
        <v>9415113043</v>
      </c>
      <c r="B10135" t="s">
        <v>6626</v>
      </c>
      <c r="C10135" t="s">
        <v>6356</v>
      </c>
      <c r="D10135">
        <v>200</v>
      </c>
      <c r="E10135" t="s">
        <v>6645</v>
      </c>
      <c r="F10135">
        <v>201</v>
      </c>
      <c r="G10135" t="s">
        <v>6657</v>
      </c>
      <c r="H10135">
        <v>420</v>
      </c>
      <c r="I10135" t="s">
        <v>22187</v>
      </c>
      <c r="J10135">
        <v>20120</v>
      </c>
      <c r="L10135" t="s">
        <v>6529</v>
      </c>
      <c r="M10135">
        <v>13152177</v>
      </c>
      <c r="N10135">
        <v>10003774</v>
      </c>
      <c r="O10135" t="s">
        <v>6630</v>
      </c>
      <c r="P10135" t="s">
        <v>6630</v>
      </c>
      <c r="Q10135" t="s">
        <v>6630</v>
      </c>
    </row>
    <row r="10136" spans="1:17" x14ac:dyDescent="0.35">
      <c r="A10136">
        <v>9411110535</v>
      </c>
      <c r="B10136" t="s">
        <v>6626</v>
      </c>
      <c r="C10136" t="s">
        <v>6356</v>
      </c>
      <c r="D10136">
        <v>200</v>
      </c>
      <c r="E10136" t="s">
        <v>6366</v>
      </c>
      <c r="F10136">
        <v>207</v>
      </c>
      <c r="G10136" t="s">
        <v>176</v>
      </c>
      <c r="H10136">
        <v>705</v>
      </c>
      <c r="I10136" t="s">
        <v>22188</v>
      </c>
      <c r="J10136">
        <v>20800</v>
      </c>
      <c r="L10136" t="s">
        <v>6529</v>
      </c>
      <c r="M10136">
        <v>10007028</v>
      </c>
      <c r="N10136">
        <v>10007904</v>
      </c>
      <c r="O10136" t="s">
        <v>6630</v>
      </c>
      <c r="P10136" t="s">
        <v>6630</v>
      </c>
      <c r="Q10136">
        <v>700</v>
      </c>
    </row>
    <row r="10137" spans="1:17" x14ac:dyDescent="0.35">
      <c r="A10137">
        <v>9415112962</v>
      </c>
      <c r="B10137" t="s">
        <v>6626</v>
      </c>
      <c r="C10137" t="s">
        <v>6356</v>
      </c>
      <c r="D10137">
        <v>200</v>
      </c>
      <c r="E10137" t="s">
        <v>6645</v>
      </c>
      <c r="F10137">
        <v>201</v>
      </c>
      <c r="G10137" t="s">
        <v>6657</v>
      </c>
      <c r="H10137">
        <v>420</v>
      </c>
      <c r="I10137" t="s">
        <v>22189</v>
      </c>
      <c r="J10137" t="s">
        <v>6630</v>
      </c>
      <c r="L10137" t="s">
        <v>6529</v>
      </c>
      <c r="M10137">
        <v>12484188</v>
      </c>
      <c r="N10137">
        <v>12097111</v>
      </c>
      <c r="O10137" t="s">
        <v>6630</v>
      </c>
      <c r="P10137" t="s">
        <v>6630</v>
      </c>
      <c r="Q10137" t="s">
        <v>6630</v>
      </c>
    </row>
    <row r="10138" spans="1:17" x14ac:dyDescent="0.35">
      <c r="A10138">
        <v>3517114280</v>
      </c>
      <c r="B10138" t="s">
        <v>6626</v>
      </c>
      <c r="C10138" t="s">
        <v>6356</v>
      </c>
      <c r="D10138">
        <v>200</v>
      </c>
      <c r="E10138" t="s">
        <v>5245</v>
      </c>
      <c r="F10138">
        <v>202</v>
      </c>
      <c r="G10138" t="s">
        <v>5245</v>
      </c>
      <c r="H10138">
        <v>450</v>
      </c>
      <c r="I10138" t="s">
        <v>22190</v>
      </c>
      <c r="J10138">
        <v>20200</v>
      </c>
      <c r="L10138" t="s">
        <v>6529</v>
      </c>
      <c r="M10138">
        <v>12435538</v>
      </c>
      <c r="N10138">
        <v>13003526</v>
      </c>
      <c r="O10138" s="3">
        <v>3352033521</v>
      </c>
      <c r="P10138" t="s">
        <v>6630</v>
      </c>
      <c r="Q10138" t="s">
        <v>6630</v>
      </c>
    </row>
    <row r="10139" spans="1:17" x14ac:dyDescent="0.35">
      <c r="A10139" t="s">
        <v>22191</v>
      </c>
      <c r="B10139" t="s">
        <v>6626</v>
      </c>
      <c r="C10139" t="s">
        <v>6628</v>
      </c>
      <c r="D10139" t="s">
        <v>6628</v>
      </c>
      <c r="E10139" t="s">
        <v>6628</v>
      </c>
      <c r="F10139" t="s">
        <v>6628</v>
      </c>
      <c r="G10139" t="s">
        <v>6628</v>
      </c>
      <c r="H10139" t="s">
        <v>6628</v>
      </c>
      <c r="I10139" t="s">
        <v>22192</v>
      </c>
      <c r="J10139" t="s">
        <v>6630</v>
      </c>
      <c r="L10139" t="s">
        <v>6526</v>
      </c>
      <c r="M10139" t="s">
        <v>6630</v>
      </c>
      <c r="N10139" t="s">
        <v>6630</v>
      </c>
      <c r="O10139" t="s">
        <v>6630</v>
      </c>
      <c r="P10139" t="s">
        <v>6630</v>
      </c>
      <c r="Q10139" t="s">
        <v>6630</v>
      </c>
    </row>
    <row r="10140" spans="1:17" x14ac:dyDescent="0.35">
      <c r="A10140">
        <v>92170</v>
      </c>
      <c r="B10140" t="s">
        <v>6626</v>
      </c>
      <c r="C10140" t="s">
        <v>6356</v>
      </c>
      <c r="D10140">
        <v>200</v>
      </c>
      <c r="E10140" t="s">
        <v>6659</v>
      </c>
      <c r="F10140">
        <v>208</v>
      </c>
      <c r="G10140" t="s">
        <v>1998</v>
      </c>
      <c r="H10140">
        <v>335</v>
      </c>
      <c r="I10140" t="s">
        <v>10939</v>
      </c>
      <c r="J10140" t="s">
        <v>6630</v>
      </c>
      <c r="L10140" t="s">
        <v>6526</v>
      </c>
      <c r="M10140" t="s">
        <v>6630</v>
      </c>
      <c r="N10140" t="s">
        <v>6630</v>
      </c>
      <c r="O10140" t="s">
        <v>22193</v>
      </c>
      <c r="P10140" t="s">
        <v>6630</v>
      </c>
      <c r="Q10140" t="s">
        <v>6630</v>
      </c>
    </row>
    <row r="10141" spans="1:17" x14ac:dyDescent="0.35">
      <c r="A10141">
        <v>9497105280</v>
      </c>
      <c r="B10141" t="s">
        <v>6626</v>
      </c>
      <c r="C10141" t="s">
        <v>6356</v>
      </c>
      <c r="D10141">
        <v>200</v>
      </c>
      <c r="E10141" t="s">
        <v>6366</v>
      </c>
      <c r="F10141">
        <v>207</v>
      </c>
      <c r="G10141" t="s">
        <v>6662</v>
      </c>
      <c r="H10141">
        <v>720</v>
      </c>
      <c r="I10141" t="s">
        <v>22194</v>
      </c>
      <c r="J10141" t="s">
        <v>6630</v>
      </c>
      <c r="L10141" t="s">
        <v>6529</v>
      </c>
      <c r="M10141" t="s">
        <v>6630</v>
      </c>
      <c r="N10141">
        <v>10003758</v>
      </c>
      <c r="O10141" t="s">
        <v>22195</v>
      </c>
      <c r="P10141" t="s">
        <v>6830</v>
      </c>
      <c r="Q10141" t="s">
        <v>6630</v>
      </c>
    </row>
    <row r="10142" spans="1:17" x14ac:dyDescent="0.35">
      <c r="A10142">
        <v>9402107620</v>
      </c>
      <c r="B10142" t="s">
        <v>6626</v>
      </c>
      <c r="C10142" t="s">
        <v>6356</v>
      </c>
      <c r="D10142">
        <v>200</v>
      </c>
      <c r="E10142" t="s">
        <v>6366</v>
      </c>
      <c r="F10142">
        <v>207</v>
      </c>
      <c r="G10142" t="s">
        <v>6990</v>
      </c>
      <c r="H10142">
        <v>200</v>
      </c>
      <c r="I10142" t="s">
        <v>22196</v>
      </c>
      <c r="J10142">
        <v>20115</v>
      </c>
      <c r="L10142" t="s">
        <v>6529</v>
      </c>
      <c r="M10142" t="s">
        <v>6630</v>
      </c>
      <c r="N10142">
        <v>10521088</v>
      </c>
      <c r="O10142" t="s">
        <v>15463</v>
      </c>
      <c r="P10142" t="s">
        <v>22197</v>
      </c>
      <c r="Q10142" t="s">
        <v>6630</v>
      </c>
    </row>
    <row r="10143" spans="1:17" x14ac:dyDescent="0.35">
      <c r="A10143">
        <v>92070</v>
      </c>
      <c r="B10143" t="s">
        <v>6626</v>
      </c>
      <c r="C10143" t="s">
        <v>6356</v>
      </c>
      <c r="D10143">
        <v>200</v>
      </c>
      <c r="E10143" t="s">
        <v>6659</v>
      </c>
      <c r="F10143">
        <v>208</v>
      </c>
      <c r="G10143" t="s">
        <v>1998</v>
      </c>
      <c r="H10143">
        <v>335</v>
      </c>
      <c r="I10143" t="s">
        <v>10939</v>
      </c>
      <c r="J10143" t="s">
        <v>6630</v>
      </c>
      <c r="L10143" t="s">
        <v>6526</v>
      </c>
      <c r="M10143" t="s">
        <v>6630</v>
      </c>
      <c r="N10143" t="s">
        <v>6630</v>
      </c>
      <c r="O10143" t="s">
        <v>22198</v>
      </c>
      <c r="P10143" t="s">
        <v>6630</v>
      </c>
      <c r="Q10143" t="s">
        <v>6630</v>
      </c>
    </row>
    <row r="10144" spans="1:17" x14ac:dyDescent="0.35">
      <c r="A10144">
        <v>7902107429</v>
      </c>
      <c r="B10144" t="s">
        <v>6626</v>
      </c>
      <c r="C10144" t="s">
        <v>6356</v>
      </c>
      <c r="D10144">
        <v>200</v>
      </c>
      <c r="E10144" t="s">
        <v>488</v>
      </c>
      <c r="F10144">
        <v>203</v>
      </c>
      <c r="G10144" t="s">
        <v>488</v>
      </c>
      <c r="H10144">
        <v>500</v>
      </c>
      <c r="I10144" t="s">
        <v>22199</v>
      </c>
      <c r="J10144">
        <v>20300</v>
      </c>
      <c r="L10144" t="s">
        <v>6529</v>
      </c>
      <c r="M10144" t="s">
        <v>6630</v>
      </c>
      <c r="N10144" t="s">
        <v>6630</v>
      </c>
      <c r="O10144" t="s">
        <v>22200</v>
      </c>
      <c r="P10144" t="s">
        <v>22201</v>
      </c>
      <c r="Q10144" t="s">
        <v>6630</v>
      </c>
    </row>
    <row r="10145" spans="1:17" x14ac:dyDescent="0.35">
      <c r="A10145" t="s">
        <v>22202</v>
      </c>
      <c r="B10145" t="s">
        <v>6626</v>
      </c>
      <c r="C10145" t="s">
        <v>6628</v>
      </c>
      <c r="D10145" t="s">
        <v>6628</v>
      </c>
      <c r="E10145" t="s">
        <v>6628</v>
      </c>
      <c r="F10145" t="s">
        <v>6628</v>
      </c>
      <c r="G10145" t="s">
        <v>6628</v>
      </c>
      <c r="H10145" t="s">
        <v>6628</v>
      </c>
      <c r="I10145" t="s">
        <v>22203</v>
      </c>
      <c r="J10145" t="s">
        <v>6630</v>
      </c>
      <c r="L10145" t="s">
        <v>6529</v>
      </c>
      <c r="M10145" t="s">
        <v>6630</v>
      </c>
      <c r="N10145" t="s">
        <v>6630</v>
      </c>
      <c r="O10145" t="s">
        <v>6630</v>
      </c>
      <c r="P10145" t="s">
        <v>6630</v>
      </c>
      <c r="Q10145" t="s">
        <v>6630</v>
      </c>
    </row>
    <row r="10146" spans="1:17" x14ac:dyDescent="0.35">
      <c r="A10146" t="s">
        <v>22204</v>
      </c>
      <c r="B10146" t="s">
        <v>6626</v>
      </c>
      <c r="C10146" t="s">
        <v>6628</v>
      </c>
      <c r="D10146" t="s">
        <v>6628</v>
      </c>
      <c r="E10146" t="s">
        <v>6628</v>
      </c>
      <c r="F10146" t="s">
        <v>6628</v>
      </c>
      <c r="G10146" t="s">
        <v>6628</v>
      </c>
      <c r="H10146" t="s">
        <v>6628</v>
      </c>
      <c r="I10146" t="s">
        <v>10587</v>
      </c>
      <c r="J10146" t="s">
        <v>6630</v>
      </c>
      <c r="L10146" t="s">
        <v>6526</v>
      </c>
      <c r="M10146" t="s">
        <v>6630</v>
      </c>
      <c r="N10146" t="s">
        <v>6630</v>
      </c>
      <c r="O10146" t="s">
        <v>6630</v>
      </c>
      <c r="P10146" t="s">
        <v>6630</v>
      </c>
      <c r="Q10146" t="s">
        <v>6630</v>
      </c>
    </row>
    <row r="10147" spans="1:17" x14ac:dyDescent="0.35">
      <c r="A10147" t="s">
        <v>22205</v>
      </c>
      <c r="B10147" t="s">
        <v>6626</v>
      </c>
      <c r="C10147" t="s">
        <v>6628</v>
      </c>
      <c r="D10147" t="s">
        <v>6628</v>
      </c>
      <c r="E10147" t="s">
        <v>6628</v>
      </c>
      <c r="F10147" t="s">
        <v>6628</v>
      </c>
      <c r="G10147" t="s">
        <v>6628</v>
      </c>
      <c r="H10147" t="s">
        <v>6628</v>
      </c>
      <c r="I10147" t="s">
        <v>22206</v>
      </c>
      <c r="J10147" t="s">
        <v>6630</v>
      </c>
      <c r="L10147" t="s">
        <v>6526</v>
      </c>
      <c r="M10147" t="s">
        <v>6630</v>
      </c>
      <c r="N10147" t="s">
        <v>6630</v>
      </c>
      <c r="O10147" t="s">
        <v>6630</v>
      </c>
      <c r="P10147" t="s">
        <v>6630</v>
      </c>
      <c r="Q10147" t="s">
        <v>6630</v>
      </c>
    </row>
    <row r="10148" spans="1:17" x14ac:dyDescent="0.35">
      <c r="A10148" t="s">
        <v>22207</v>
      </c>
      <c r="B10148" t="s">
        <v>6626</v>
      </c>
      <c r="C10148" t="s">
        <v>6628</v>
      </c>
      <c r="D10148" t="s">
        <v>6628</v>
      </c>
      <c r="E10148" t="s">
        <v>6628</v>
      </c>
      <c r="F10148" t="s">
        <v>6628</v>
      </c>
      <c r="G10148" t="s">
        <v>6628</v>
      </c>
      <c r="H10148" t="s">
        <v>6628</v>
      </c>
      <c r="I10148" t="s">
        <v>22208</v>
      </c>
      <c r="J10148" t="s">
        <v>6630</v>
      </c>
      <c r="L10148" t="s">
        <v>6526</v>
      </c>
      <c r="M10148" t="s">
        <v>6630</v>
      </c>
      <c r="N10148" t="s">
        <v>6630</v>
      </c>
      <c r="O10148" t="s">
        <v>6630</v>
      </c>
      <c r="P10148" t="s">
        <v>6630</v>
      </c>
      <c r="Q10148" t="s">
        <v>6630</v>
      </c>
    </row>
    <row r="10149" spans="1:17" x14ac:dyDescent="0.35">
      <c r="A10149" t="s">
        <v>22209</v>
      </c>
      <c r="B10149" t="s">
        <v>6626</v>
      </c>
      <c r="C10149" t="s">
        <v>6628</v>
      </c>
      <c r="D10149" t="s">
        <v>6628</v>
      </c>
      <c r="E10149" t="s">
        <v>6628</v>
      </c>
      <c r="F10149" t="s">
        <v>6628</v>
      </c>
      <c r="G10149" t="s">
        <v>6628</v>
      </c>
      <c r="H10149" t="s">
        <v>6628</v>
      </c>
      <c r="I10149" t="s">
        <v>9304</v>
      </c>
      <c r="J10149" t="s">
        <v>6630</v>
      </c>
      <c r="L10149" t="s">
        <v>6526</v>
      </c>
      <c r="M10149" t="s">
        <v>6630</v>
      </c>
      <c r="N10149" t="s">
        <v>6630</v>
      </c>
      <c r="O10149" t="s">
        <v>6630</v>
      </c>
      <c r="P10149" t="s">
        <v>6630</v>
      </c>
      <c r="Q10149" t="s">
        <v>6630</v>
      </c>
    </row>
    <row r="10150" spans="1:17" x14ac:dyDescent="0.35">
      <c r="A10150">
        <v>9411110776</v>
      </c>
      <c r="B10150" t="s">
        <v>6626</v>
      </c>
      <c r="C10150" t="s">
        <v>6540</v>
      </c>
      <c r="D10150">
        <v>131</v>
      </c>
      <c r="E10150" t="s">
        <v>6540</v>
      </c>
      <c r="F10150">
        <v>309</v>
      </c>
      <c r="G10150" t="s">
        <v>10895</v>
      </c>
      <c r="H10150">
        <v>960</v>
      </c>
      <c r="I10150" t="s">
        <v>22210</v>
      </c>
      <c r="J10150">
        <v>13207</v>
      </c>
      <c r="L10150" t="s">
        <v>6529</v>
      </c>
      <c r="M10150">
        <v>12893758</v>
      </c>
      <c r="N10150" t="s">
        <v>6630</v>
      </c>
      <c r="O10150" t="s">
        <v>6630</v>
      </c>
      <c r="P10150" t="s">
        <v>22211</v>
      </c>
      <c r="Q10150" t="s">
        <v>6630</v>
      </c>
    </row>
    <row r="10151" spans="1:17" x14ac:dyDescent="0.35">
      <c r="A10151">
        <v>9414112208</v>
      </c>
      <c r="B10151" t="s">
        <v>6626</v>
      </c>
      <c r="C10151" t="s">
        <v>6356</v>
      </c>
      <c r="D10151">
        <v>200</v>
      </c>
      <c r="E10151" t="s">
        <v>6645</v>
      </c>
      <c r="F10151">
        <v>201</v>
      </c>
      <c r="G10151" t="s">
        <v>6638</v>
      </c>
      <c r="H10151">
        <v>415</v>
      </c>
      <c r="I10151" t="s">
        <v>19787</v>
      </c>
      <c r="J10151">
        <v>20115</v>
      </c>
      <c r="L10151" t="s">
        <v>6529</v>
      </c>
      <c r="M10151">
        <v>13303289</v>
      </c>
      <c r="N10151">
        <v>12933060</v>
      </c>
      <c r="O10151">
        <v>30207</v>
      </c>
      <c r="P10151" t="s">
        <v>6630</v>
      </c>
      <c r="Q10151" t="s">
        <v>6630</v>
      </c>
    </row>
    <row r="10152" spans="1:17" x14ac:dyDescent="0.35">
      <c r="A10152" t="s">
        <v>22212</v>
      </c>
      <c r="B10152" t="s">
        <v>6626</v>
      </c>
      <c r="C10152" t="s">
        <v>6628</v>
      </c>
      <c r="D10152" t="s">
        <v>6628</v>
      </c>
      <c r="E10152" t="s">
        <v>6628</v>
      </c>
      <c r="F10152" t="s">
        <v>6628</v>
      </c>
      <c r="G10152" t="s">
        <v>6628</v>
      </c>
      <c r="H10152" t="s">
        <v>6628</v>
      </c>
      <c r="I10152" t="s">
        <v>19699</v>
      </c>
      <c r="J10152" t="s">
        <v>6630</v>
      </c>
      <c r="L10152" t="s">
        <v>6526</v>
      </c>
      <c r="M10152" t="s">
        <v>6630</v>
      </c>
      <c r="N10152" t="s">
        <v>6630</v>
      </c>
      <c r="O10152" t="s">
        <v>6630</v>
      </c>
      <c r="P10152" t="s">
        <v>6630</v>
      </c>
      <c r="Q10152" t="s">
        <v>6630</v>
      </c>
    </row>
    <row r="10153" spans="1:17" x14ac:dyDescent="0.35">
      <c r="A10153" t="s">
        <v>22213</v>
      </c>
      <c r="B10153" t="s">
        <v>6626</v>
      </c>
      <c r="C10153" t="s">
        <v>6628</v>
      </c>
      <c r="D10153" t="s">
        <v>6628</v>
      </c>
      <c r="E10153" t="s">
        <v>6628</v>
      </c>
      <c r="F10153" t="s">
        <v>6628</v>
      </c>
      <c r="G10153" t="s">
        <v>6628</v>
      </c>
      <c r="H10153" t="s">
        <v>6628</v>
      </c>
      <c r="I10153" t="s">
        <v>22214</v>
      </c>
      <c r="J10153" t="s">
        <v>6630</v>
      </c>
      <c r="L10153" t="s">
        <v>6526</v>
      </c>
      <c r="M10153" t="s">
        <v>6630</v>
      </c>
      <c r="N10153" t="s">
        <v>6630</v>
      </c>
      <c r="O10153" t="s">
        <v>6630</v>
      </c>
      <c r="P10153" t="s">
        <v>6630</v>
      </c>
      <c r="Q10153" t="s">
        <v>6630</v>
      </c>
    </row>
    <row r="10154" spans="1:17" x14ac:dyDescent="0.35">
      <c r="A10154">
        <v>9493100247</v>
      </c>
      <c r="B10154" t="s">
        <v>6626</v>
      </c>
      <c r="C10154" t="s">
        <v>6356</v>
      </c>
      <c r="D10154">
        <v>200</v>
      </c>
      <c r="E10154" t="s">
        <v>6659</v>
      </c>
      <c r="F10154">
        <v>208</v>
      </c>
      <c r="G10154" t="s">
        <v>7609</v>
      </c>
      <c r="H10154">
        <v>57</v>
      </c>
      <c r="I10154" t="s">
        <v>22215</v>
      </c>
      <c r="J10154">
        <v>12026</v>
      </c>
      <c r="L10154" t="s">
        <v>6529</v>
      </c>
      <c r="M10154" t="s">
        <v>6630</v>
      </c>
      <c r="N10154">
        <v>10005647</v>
      </c>
      <c r="O10154" t="s">
        <v>6630</v>
      </c>
      <c r="P10154" t="s">
        <v>22216</v>
      </c>
      <c r="Q10154" t="s">
        <v>6630</v>
      </c>
    </row>
    <row r="10155" spans="1:17" x14ac:dyDescent="0.35">
      <c r="A10155">
        <v>9413111910</v>
      </c>
      <c r="B10155" t="s">
        <v>6626</v>
      </c>
      <c r="C10155" t="s">
        <v>6356</v>
      </c>
      <c r="D10155">
        <v>200</v>
      </c>
      <c r="E10155" t="s">
        <v>6701</v>
      </c>
      <c r="F10155">
        <v>500</v>
      </c>
      <c r="G10155" t="s">
        <v>6702</v>
      </c>
      <c r="H10155">
        <v>55</v>
      </c>
      <c r="I10155" t="s">
        <v>22217</v>
      </c>
      <c r="J10155">
        <v>12032</v>
      </c>
      <c r="L10155" t="s">
        <v>6529</v>
      </c>
      <c r="M10155">
        <v>10185002</v>
      </c>
      <c r="N10155" t="s">
        <v>6630</v>
      </c>
      <c r="O10155">
        <v>29951</v>
      </c>
      <c r="P10155" t="s">
        <v>6630</v>
      </c>
      <c r="Q10155" t="s">
        <v>6630</v>
      </c>
    </row>
    <row r="10156" spans="1:17" x14ac:dyDescent="0.35">
      <c r="A10156" t="s">
        <v>22218</v>
      </c>
      <c r="B10156" t="s">
        <v>6626</v>
      </c>
      <c r="C10156" t="s">
        <v>6628</v>
      </c>
      <c r="D10156" t="s">
        <v>6628</v>
      </c>
      <c r="E10156" t="s">
        <v>6628</v>
      </c>
      <c r="F10156" t="s">
        <v>6628</v>
      </c>
      <c r="G10156" t="s">
        <v>6628</v>
      </c>
      <c r="H10156" t="s">
        <v>6628</v>
      </c>
      <c r="I10156" t="s">
        <v>15142</v>
      </c>
      <c r="J10156" t="s">
        <v>6630</v>
      </c>
      <c r="L10156" t="s">
        <v>6526</v>
      </c>
      <c r="M10156" t="s">
        <v>6630</v>
      </c>
      <c r="N10156" t="s">
        <v>6630</v>
      </c>
      <c r="O10156" t="s">
        <v>6630</v>
      </c>
      <c r="P10156" t="s">
        <v>6630</v>
      </c>
      <c r="Q10156" t="s">
        <v>6630</v>
      </c>
    </row>
    <row r="10157" spans="1:17" x14ac:dyDescent="0.35">
      <c r="A10157">
        <v>9415112880</v>
      </c>
      <c r="B10157" t="s">
        <v>6334</v>
      </c>
      <c r="C10157" t="s">
        <v>6540</v>
      </c>
      <c r="D10157">
        <v>131</v>
      </c>
      <c r="E10157" t="s">
        <v>6672</v>
      </c>
      <c r="F10157">
        <v>703</v>
      </c>
      <c r="G10157" t="s">
        <v>3068</v>
      </c>
      <c r="H10157">
        <v>830</v>
      </c>
      <c r="I10157" t="s">
        <v>22219</v>
      </c>
      <c r="J10157">
        <v>13200</v>
      </c>
      <c r="L10157" t="s">
        <v>6529</v>
      </c>
      <c r="M10157">
        <v>10128278</v>
      </c>
      <c r="N10157">
        <v>15699820</v>
      </c>
      <c r="O10157" t="s">
        <v>6630</v>
      </c>
      <c r="P10157" t="s">
        <v>6630</v>
      </c>
      <c r="Q10157" t="s">
        <v>6630</v>
      </c>
    </row>
    <row r="10158" spans="1:17" x14ac:dyDescent="0.35">
      <c r="A10158">
        <v>9417114213</v>
      </c>
      <c r="B10158" t="s">
        <v>6626</v>
      </c>
      <c r="C10158" t="s">
        <v>6356</v>
      </c>
      <c r="D10158">
        <v>200</v>
      </c>
      <c r="E10158" t="s">
        <v>6366</v>
      </c>
      <c r="F10158">
        <v>207</v>
      </c>
      <c r="G10158" t="s">
        <v>6724</v>
      </c>
      <c r="H10158">
        <v>323</v>
      </c>
      <c r="I10158" t="s">
        <v>22220</v>
      </c>
      <c r="J10158">
        <v>20053</v>
      </c>
      <c r="L10158" t="s">
        <v>6529</v>
      </c>
      <c r="M10158">
        <v>10045350</v>
      </c>
      <c r="N10158">
        <v>10069079</v>
      </c>
      <c r="O10158" t="s">
        <v>6630</v>
      </c>
      <c r="P10158" t="s">
        <v>6630</v>
      </c>
      <c r="Q10158">
        <v>700</v>
      </c>
    </row>
    <row r="10159" spans="1:17" x14ac:dyDescent="0.35">
      <c r="A10159">
        <v>6394100599</v>
      </c>
      <c r="B10159" t="s">
        <v>6626</v>
      </c>
      <c r="C10159" t="s">
        <v>6356</v>
      </c>
      <c r="D10159">
        <v>200</v>
      </c>
      <c r="E10159" t="s">
        <v>6999</v>
      </c>
      <c r="F10159">
        <v>205</v>
      </c>
      <c r="G10159" t="s">
        <v>7000</v>
      </c>
      <c r="H10159">
        <v>600</v>
      </c>
      <c r="I10159" t="s">
        <v>9290</v>
      </c>
      <c r="J10159" t="s">
        <v>6630</v>
      </c>
      <c r="L10159" t="s">
        <v>6529</v>
      </c>
      <c r="M10159" t="s">
        <v>6630</v>
      </c>
      <c r="N10159" t="s">
        <v>6630</v>
      </c>
      <c r="O10159" t="s">
        <v>6630</v>
      </c>
      <c r="P10159" t="s">
        <v>22221</v>
      </c>
      <c r="Q10159" t="s">
        <v>6630</v>
      </c>
    </row>
    <row r="10160" spans="1:17" x14ac:dyDescent="0.35">
      <c r="A10160" t="s">
        <v>22222</v>
      </c>
      <c r="B10160" t="s">
        <v>6626</v>
      </c>
      <c r="C10160" t="s">
        <v>6628</v>
      </c>
      <c r="D10160" t="s">
        <v>6628</v>
      </c>
      <c r="E10160" t="s">
        <v>6628</v>
      </c>
      <c r="F10160" t="s">
        <v>6628</v>
      </c>
      <c r="G10160" t="s">
        <v>6628</v>
      </c>
      <c r="H10160" t="s">
        <v>6628</v>
      </c>
      <c r="I10160" t="s">
        <v>22223</v>
      </c>
      <c r="J10160" t="s">
        <v>6630</v>
      </c>
      <c r="L10160" t="s">
        <v>6526</v>
      </c>
      <c r="M10160" t="s">
        <v>6630</v>
      </c>
      <c r="N10160" t="s">
        <v>6630</v>
      </c>
      <c r="O10160" t="s">
        <v>6630</v>
      </c>
      <c r="P10160" t="s">
        <v>6630</v>
      </c>
      <c r="Q10160" t="s">
        <v>6630</v>
      </c>
    </row>
    <row r="10161" spans="1:17" x14ac:dyDescent="0.35">
      <c r="A10161">
        <v>9401107012</v>
      </c>
      <c r="B10161" t="s">
        <v>6626</v>
      </c>
      <c r="C10161" t="s">
        <v>6356</v>
      </c>
      <c r="D10161">
        <v>200</v>
      </c>
      <c r="E10161" t="s">
        <v>6659</v>
      </c>
      <c r="F10161">
        <v>208</v>
      </c>
      <c r="G10161" t="s">
        <v>977</v>
      </c>
      <c r="H10161">
        <v>310</v>
      </c>
      <c r="I10161" t="s">
        <v>22224</v>
      </c>
      <c r="J10161">
        <v>13551</v>
      </c>
      <c r="L10161" t="s">
        <v>6529</v>
      </c>
      <c r="M10161">
        <v>10017080</v>
      </c>
      <c r="N10161">
        <v>10139399</v>
      </c>
      <c r="O10161" t="s">
        <v>22225</v>
      </c>
      <c r="P10161" t="s">
        <v>22226</v>
      </c>
      <c r="Q10161" t="s">
        <v>6630</v>
      </c>
    </row>
    <row r="10162" spans="1:17" x14ac:dyDescent="0.35">
      <c r="A10162">
        <v>9615113102</v>
      </c>
      <c r="B10162" t="s">
        <v>6626</v>
      </c>
      <c r="C10162" t="s">
        <v>6540</v>
      </c>
      <c r="D10162">
        <v>131</v>
      </c>
      <c r="E10162" t="s">
        <v>7477</v>
      </c>
      <c r="F10162">
        <v>702</v>
      </c>
      <c r="G10162" t="s">
        <v>3068</v>
      </c>
      <c r="H10162">
        <v>830</v>
      </c>
      <c r="I10162" t="s">
        <v>22227</v>
      </c>
      <c r="J10162">
        <v>13260</v>
      </c>
      <c r="L10162" t="s">
        <v>6529</v>
      </c>
      <c r="M10162">
        <v>14423928</v>
      </c>
      <c r="N10162" t="s">
        <v>6630</v>
      </c>
      <c r="O10162" t="s">
        <v>6630</v>
      </c>
      <c r="P10162" t="s">
        <v>6630</v>
      </c>
      <c r="Q10162">
        <v>900</v>
      </c>
    </row>
    <row r="10163" spans="1:17" x14ac:dyDescent="0.35">
      <c r="A10163">
        <v>9424116807</v>
      </c>
      <c r="B10163" t="s">
        <v>6334</v>
      </c>
      <c r="C10163" t="s">
        <v>6540</v>
      </c>
      <c r="D10163">
        <v>131</v>
      </c>
      <c r="E10163" t="s">
        <v>2905</v>
      </c>
      <c r="F10163">
        <v>300</v>
      </c>
      <c r="G10163" t="s">
        <v>3774</v>
      </c>
      <c r="H10163">
        <v>100</v>
      </c>
      <c r="I10163" t="s">
        <v>22228</v>
      </c>
      <c r="J10163" t="s">
        <v>6630</v>
      </c>
      <c r="L10163" t="s">
        <v>6529</v>
      </c>
      <c r="M10163">
        <v>10705071</v>
      </c>
      <c r="N10163" t="s">
        <v>6630</v>
      </c>
      <c r="O10163" t="s">
        <v>6630</v>
      </c>
      <c r="P10163" t="s">
        <v>6630</v>
      </c>
      <c r="Q10163" t="s">
        <v>6630</v>
      </c>
    </row>
    <row r="10164" spans="1:17" x14ac:dyDescent="0.35">
      <c r="A10164">
        <v>9417114103</v>
      </c>
      <c r="B10164" t="s">
        <v>6626</v>
      </c>
      <c r="C10164" t="s">
        <v>6540</v>
      </c>
      <c r="D10164">
        <v>131</v>
      </c>
      <c r="E10164" t="s">
        <v>6540</v>
      </c>
      <c r="F10164">
        <v>309</v>
      </c>
      <c r="G10164" t="s">
        <v>3774</v>
      </c>
      <c r="H10164">
        <v>100</v>
      </c>
      <c r="I10164" t="s">
        <v>22229</v>
      </c>
      <c r="J10164">
        <v>13200</v>
      </c>
      <c r="L10164" t="s">
        <v>6529</v>
      </c>
      <c r="M10164">
        <v>13217161</v>
      </c>
      <c r="N10164" t="s">
        <v>6630</v>
      </c>
      <c r="O10164" t="s">
        <v>6630</v>
      </c>
      <c r="P10164" t="s">
        <v>22230</v>
      </c>
      <c r="Q10164" t="s">
        <v>6630</v>
      </c>
    </row>
    <row r="10165" spans="1:17" x14ac:dyDescent="0.35">
      <c r="A10165">
        <v>3514112335</v>
      </c>
      <c r="B10165" t="s">
        <v>6626</v>
      </c>
      <c r="C10165" t="s">
        <v>6356</v>
      </c>
      <c r="D10165">
        <v>200</v>
      </c>
      <c r="E10165" t="s">
        <v>5245</v>
      </c>
      <c r="F10165">
        <v>202</v>
      </c>
      <c r="G10165" t="s">
        <v>5245</v>
      </c>
      <c r="H10165">
        <v>450</v>
      </c>
      <c r="I10165" t="s">
        <v>22231</v>
      </c>
      <c r="J10165" t="s">
        <v>6630</v>
      </c>
      <c r="L10165" t="s">
        <v>6529</v>
      </c>
      <c r="M10165">
        <v>11328407</v>
      </c>
      <c r="N10165" t="s">
        <v>6630</v>
      </c>
      <c r="O10165" s="3">
        <v>3082730828</v>
      </c>
      <c r="P10165" t="s">
        <v>6630</v>
      </c>
      <c r="Q10165" t="s">
        <v>6630</v>
      </c>
    </row>
    <row r="10166" spans="1:17" x14ac:dyDescent="0.35">
      <c r="A10166">
        <v>9416113504</v>
      </c>
      <c r="B10166" t="s">
        <v>6626</v>
      </c>
      <c r="C10166" t="s">
        <v>6356</v>
      </c>
      <c r="D10166">
        <v>200</v>
      </c>
      <c r="E10166" t="s">
        <v>6645</v>
      </c>
      <c r="F10166">
        <v>201</v>
      </c>
      <c r="G10166" t="s">
        <v>6638</v>
      </c>
      <c r="H10166">
        <v>415</v>
      </c>
      <c r="I10166" t="s">
        <v>22232</v>
      </c>
      <c r="J10166">
        <v>20115</v>
      </c>
      <c r="L10166" t="s">
        <v>6529</v>
      </c>
      <c r="M10166">
        <v>13091386</v>
      </c>
      <c r="N10166">
        <v>12183596</v>
      </c>
      <c r="O10166" t="s">
        <v>6630</v>
      </c>
      <c r="P10166" t="s">
        <v>6630</v>
      </c>
      <c r="Q10166" t="s">
        <v>6630</v>
      </c>
    </row>
    <row r="10167" spans="1:17" x14ac:dyDescent="0.35">
      <c r="A10167">
        <v>9425116910</v>
      </c>
      <c r="B10167" t="s">
        <v>6334</v>
      </c>
      <c r="C10167" t="s">
        <v>6356</v>
      </c>
      <c r="D10167">
        <v>200</v>
      </c>
      <c r="E10167" t="s">
        <v>6701</v>
      </c>
      <c r="F10167">
        <v>500</v>
      </c>
      <c r="G10167" t="s">
        <v>6702</v>
      </c>
      <c r="H10167">
        <v>55</v>
      </c>
      <c r="I10167" t="s">
        <v>22233</v>
      </c>
      <c r="J10167">
        <v>12032</v>
      </c>
      <c r="L10167" t="s">
        <v>6529</v>
      </c>
      <c r="M10167">
        <v>10611016</v>
      </c>
      <c r="N10167" t="s">
        <v>6630</v>
      </c>
      <c r="O10167" t="s">
        <v>6630</v>
      </c>
      <c r="P10167" t="s">
        <v>6630</v>
      </c>
      <c r="Q10167" t="s">
        <v>6630</v>
      </c>
    </row>
    <row r="10168" spans="1:17" x14ac:dyDescent="0.35">
      <c r="A10168" t="s">
        <v>22234</v>
      </c>
      <c r="B10168" t="s">
        <v>6626</v>
      </c>
      <c r="C10168" t="s">
        <v>6628</v>
      </c>
      <c r="D10168" t="s">
        <v>6628</v>
      </c>
      <c r="E10168" t="s">
        <v>6628</v>
      </c>
      <c r="F10168" t="s">
        <v>6628</v>
      </c>
      <c r="G10168" t="s">
        <v>6628</v>
      </c>
      <c r="H10168" t="s">
        <v>6628</v>
      </c>
      <c r="I10168" t="s">
        <v>18171</v>
      </c>
      <c r="J10168" t="s">
        <v>6630</v>
      </c>
      <c r="L10168" t="s">
        <v>6526</v>
      </c>
      <c r="M10168" t="s">
        <v>6630</v>
      </c>
      <c r="N10168" t="s">
        <v>6630</v>
      </c>
      <c r="O10168" t="s">
        <v>6630</v>
      </c>
      <c r="P10168" t="s">
        <v>6630</v>
      </c>
      <c r="Q10168" t="s">
        <v>6630</v>
      </c>
    </row>
    <row r="10169" spans="1:17" x14ac:dyDescent="0.35">
      <c r="A10169" t="s">
        <v>22235</v>
      </c>
      <c r="B10169" t="s">
        <v>6626</v>
      </c>
      <c r="C10169" t="s">
        <v>6628</v>
      </c>
      <c r="D10169" t="s">
        <v>6628</v>
      </c>
      <c r="E10169" t="s">
        <v>6628</v>
      </c>
      <c r="F10169" t="s">
        <v>6628</v>
      </c>
      <c r="G10169" t="s">
        <v>6628</v>
      </c>
      <c r="H10169" t="s">
        <v>6628</v>
      </c>
      <c r="I10169" t="s">
        <v>7277</v>
      </c>
      <c r="J10169" t="s">
        <v>6630</v>
      </c>
      <c r="L10169" t="s">
        <v>6526</v>
      </c>
      <c r="M10169" t="s">
        <v>6630</v>
      </c>
      <c r="N10169" t="s">
        <v>6630</v>
      </c>
      <c r="O10169" t="s">
        <v>6630</v>
      </c>
      <c r="P10169" t="s">
        <v>6630</v>
      </c>
      <c r="Q10169" t="s">
        <v>6630</v>
      </c>
    </row>
    <row r="10170" spans="1:17" x14ac:dyDescent="0.35">
      <c r="A10170">
        <v>9414112528</v>
      </c>
      <c r="B10170" t="s">
        <v>6626</v>
      </c>
      <c r="C10170" t="s">
        <v>6540</v>
      </c>
      <c r="D10170">
        <v>131</v>
      </c>
      <c r="E10170" t="s">
        <v>6672</v>
      </c>
      <c r="F10170">
        <v>703</v>
      </c>
      <c r="G10170" t="s">
        <v>7042</v>
      </c>
      <c r="H10170">
        <v>730</v>
      </c>
      <c r="I10170" t="s">
        <v>22236</v>
      </c>
      <c r="J10170">
        <v>13200</v>
      </c>
      <c r="L10170" t="s">
        <v>6529</v>
      </c>
      <c r="M10170">
        <v>10520430</v>
      </c>
      <c r="N10170" t="s">
        <v>6630</v>
      </c>
      <c r="O10170" t="s">
        <v>6630</v>
      </c>
      <c r="P10170" t="s">
        <v>6630</v>
      </c>
      <c r="Q10170" t="s">
        <v>6630</v>
      </c>
    </row>
    <row r="10171" spans="1:17" x14ac:dyDescent="0.35">
      <c r="A10171">
        <v>9425116893</v>
      </c>
      <c r="B10171" t="s">
        <v>6334</v>
      </c>
      <c r="C10171" t="s">
        <v>6356</v>
      </c>
      <c r="D10171">
        <v>200</v>
      </c>
      <c r="E10171" t="s">
        <v>6645</v>
      </c>
      <c r="F10171">
        <v>201</v>
      </c>
      <c r="G10171" t="s">
        <v>6638</v>
      </c>
      <c r="H10171">
        <v>415</v>
      </c>
      <c r="I10171" t="s">
        <v>22237</v>
      </c>
      <c r="J10171">
        <v>20115</v>
      </c>
      <c r="L10171" t="s">
        <v>6529</v>
      </c>
      <c r="M10171">
        <v>14906663</v>
      </c>
      <c r="N10171" t="s">
        <v>6630</v>
      </c>
      <c r="O10171" t="s">
        <v>6630</v>
      </c>
      <c r="P10171" t="s">
        <v>6630</v>
      </c>
      <c r="Q10171" t="s">
        <v>6630</v>
      </c>
    </row>
    <row r="10172" spans="1:17" x14ac:dyDescent="0.35">
      <c r="A10172">
        <v>10527</v>
      </c>
      <c r="B10172" t="s">
        <v>6626</v>
      </c>
      <c r="C10172" t="s">
        <v>8365</v>
      </c>
      <c r="D10172">
        <v>105</v>
      </c>
      <c r="E10172" t="s">
        <v>6628</v>
      </c>
      <c r="F10172" t="s">
        <v>6628</v>
      </c>
      <c r="G10172" t="s">
        <v>8367</v>
      </c>
      <c r="H10172">
        <v>5</v>
      </c>
      <c r="I10172" t="s">
        <v>18700</v>
      </c>
      <c r="J10172" t="s">
        <v>6630</v>
      </c>
      <c r="L10172" t="s">
        <v>6526</v>
      </c>
      <c r="M10172" t="s">
        <v>6630</v>
      </c>
      <c r="N10172" t="s">
        <v>6630</v>
      </c>
      <c r="O10172" t="s">
        <v>22238</v>
      </c>
      <c r="P10172" t="s">
        <v>6630</v>
      </c>
      <c r="Q10172" t="s">
        <v>6630</v>
      </c>
    </row>
    <row r="10173" spans="1:17" x14ac:dyDescent="0.35">
      <c r="A10173">
        <v>9402107499</v>
      </c>
      <c r="B10173" t="s">
        <v>6626</v>
      </c>
      <c r="C10173" t="s">
        <v>6356</v>
      </c>
      <c r="D10173">
        <v>200</v>
      </c>
      <c r="E10173" t="s">
        <v>6366</v>
      </c>
      <c r="F10173">
        <v>207</v>
      </c>
      <c r="G10173" t="s">
        <v>8800</v>
      </c>
      <c r="H10173">
        <v>711</v>
      </c>
      <c r="I10173" t="s">
        <v>22239</v>
      </c>
      <c r="J10173">
        <v>20800</v>
      </c>
      <c r="L10173" t="s">
        <v>6529</v>
      </c>
      <c r="M10173" t="s">
        <v>6630</v>
      </c>
      <c r="N10173">
        <v>10161553</v>
      </c>
      <c r="O10173" t="s">
        <v>22240</v>
      </c>
      <c r="P10173" t="s">
        <v>6670</v>
      </c>
      <c r="Q10173" t="s">
        <v>6630</v>
      </c>
    </row>
    <row r="10174" spans="1:17" x14ac:dyDescent="0.35">
      <c r="A10174">
        <v>13171</v>
      </c>
      <c r="B10174" t="s">
        <v>6626</v>
      </c>
      <c r="C10174" t="s">
        <v>8762</v>
      </c>
      <c r="D10174">
        <v>130</v>
      </c>
      <c r="E10174" t="s">
        <v>6628</v>
      </c>
      <c r="F10174" t="s">
        <v>6628</v>
      </c>
      <c r="G10174" t="s">
        <v>3774</v>
      </c>
      <c r="H10174">
        <v>100</v>
      </c>
      <c r="I10174" t="s">
        <v>22241</v>
      </c>
      <c r="J10174" t="s">
        <v>6630</v>
      </c>
      <c r="L10174" t="s">
        <v>6526</v>
      </c>
      <c r="M10174" t="s">
        <v>6630</v>
      </c>
      <c r="N10174" t="s">
        <v>6630</v>
      </c>
      <c r="O10174" t="s">
        <v>22242</v>
      </c>
      <c r="P10174" t="s">
        <v>6630</v>
      </c>
      <c r="Q10174" t="s">
        <v>6630</v>
      </c>
    </row>
    <row r="10175" spans="1:17" x14ac:dyDescent="0.35">
      <c r="A10175" t="s">
        <v>22243</v>
      </c>
      <c r="B10175" t="s">
        <v>6626</v>
      </c>
      <c r="C10175" t="s">
        <v>6628</v>
      </c>
      <c r="D10175" t="s">
        <v>6628</v>
      </c>
      <c r="E10175" t="s">
        <v>6628</v>
      </c>
      <c r="F10175" t="s">
        <v>6628</v>
      </c>
      <c r="G10175" t="s">
        <v>6628</v>
      </c>
      <c r="H10175" t="s">
        <v>6628</v>
      </c>
      <c r="I10175" t="s">
        <v>22244</v>
      </c>
      <c r="J10175" t="s">
        <v>6630</v>
      </c>
      <c r="L10175" t="s">
        <v>6526</v>
      </c>
      <c r="M10175" t="s">
        <v>6630</v>
      </c>
      <c r="N10175" t="s">
        <v>6630</v>
      </c>
      <c r="O10175" t="s">
        <v>6630</v>
      </c>
      <c r="P10175" t="s">
        <v>6630</v>
      </c>
      <c r="Q10175" t="s">
        <v>6630</v>
      </c>
    </row>
    <row r="10176" spans="1:17" x14ac:dyDescent="0.35">
      <c r="A10176">
        <v>3511110762</v>
      </c>
      <c r="B10176" t="s">
        <v>6626</v>
      </c>
      <c r="C10176" t="s">
        <v>6356</v>
      </c>
      <c r="D10176">
        <v>200</v>
      </c>
      <c r="E10176" t="s">
        <v>5245</v>
      </c>
      <c r="F10176">
        <v>202</v>
      </c>
      <c r="G10176" t="s">
        <v>5245</v>
      </c>
      <c r="H10176">
        <v>450</v>
      </c>
      <c r="I10176" t="s">
        <v>22245</v>
      </c>
      <c r="J10176">
        <v>20200</v>
      </c>
      <c r="L10176" t="s">
        <v>6529</v>
      </c>
      <c r="M10176">
        <v>12743207</v>
      </c>
      <c r="N10176" t="s">
        <v>6630</v>
      </c>
      <c r="O10176">
        <v>29727</v>
      </c>
      <c r="P10176" t="s">
        <v>6630</v>
      </c>
      <c r="Q10176" t="s">
        <v>6630</v>
      </c>
    </row>
    <row r="10177" spans="1:17" x14ac:dyDescent="0.35">
      <c r="A10177">
        <v>9402107558</v>
      </c>
      <c r="B10177" t="s">
        <v>6626</v>
      </c>
      <c r="C10177" t="s">
        <v>6356</v>
      </c>
      <c r="D10177">
        <v>200</v>
      </c>
      <c r="E10177" t="s">
        <v>488</v>
      </c>
      <c r="F10177">
        <v>203</v>
      </c>
      <c r="G10177" t="s">
        <v>488</v>
      </c>
      <c r="H10177">
        <v>500</v>
      </c>
      <c r="I10177" t="s">
        <v>22246</v>
      </c>
      <c r="J10177">
        <v>20300</v>
      </c>
      <c r="L10177" t="s">
        <v>6529</v>
      </c>
      <c r="M10177" t="s">
        <v>6630</v>
      </c>
      <c r="N10177">
        <v>10572619</v>
      </c>
      <c r="O10177" t="s">
        <v>22247</v>
      </c>
      <c r="P10177" t="s">
        <v>22248</v>
      </c>
      <c r="Q10177" t="s">
        <v>6630</v>
      </c>
    </row>
    <row r="10178" spans="1:17" x14ac:dyDescent="0.35">
      <c r="A10178">
        <v>9424116509</v>
      </c>
      <c r="B10178" t="s">
        <v>6334</v>
      </c>
      <c r="C10178" t="s">
        <v>7946</v>
      </c>
      <c r="D10178">
        <v>100</v>
      </c>
      <c r="E10178" t="s">
        <v>8513</v>
      </c>
      <c r="F10178">
        <v>100</v>
      </c>
      <c r="G10178" t="s">
        <v>8690</v>
      </c>
      <c r="H10178">
        <v>320</v>
      </c>
      <c r="I10178" t="s">
        <v>13609</v>
      </c>
      <c r="J10178">
        <v>10103</v>
      </c>
      <c r="L10178" t="s">
        <v>6529</v>
      </c>
      <c r="M10178">
        <v>10474541</v>
      </c>
      <c r="N10178">
        <v>10275500</v>
      </c>
      <c r="O10178" t="s">
        <v>6630</v>
      </c>
      <c r="P10178" t="s">
        <v>6630</v>
      </c>
      <c r="Q10178" t="s">
        <v>6630</v>
      </c>
    </row>
    <row r="10179" spans="1:17" x14ac:dyDescent="0.35">
      <c r="A10179">
        <v>9417114108</v>
      </c>
      <c r="B10179" t="s">
        <v>6626</v>
      </c>
      <c r="C10179" t="s">
        <v>6356</v>
      </c>
      <c r="D10179">
        <v>200</v>
      </c>
      <c r="E10179" t="s">
        <v>6357</v>
      </c>
      <c r="F10179">
        <v>209</v>
      </c>
      <c r="G10179" t="s">
        <v>6726</v>
      </c>
      <c r="H10179">
        <v>315</v>
      </c>
      <c r="I10179" t="s">
        <v>22249</v>
      </c>
      <c r="J10179">
        <v>13565</v>
      </c>
      <c r="L10179" t="s">
        <v>6529</v>
      </c>
      <c r="M10179">
        <v>10078733</v>
      </c>
      <c r="N10179">
        <v>12196557</v>
      </c>
      <c r="O10179" t="s">
        <v>6630</v>
      </c>
      <c r="P10179" t="s">
        <v>6630</v>
      </c>
      <c r="Q10179">
        <v>700</v>
      </c>
    </row>
    <row r="10180" spans="1:17" x14ac:dyDescent="0.35">
      <c r="A10180">
        <v>9493100368</v>
      </c>
      <c r="B10180" t="s">
        <v>6626</v>
      </c>
      <c r="C10180" t="s">
        <v>6356</v>
      </c>
      <c r="D10180">
        <v>200</v>
      </c>
      <c r="E10180" t="s">
        <v>6357</v>
      </c>
      <c r="F10180">
        <v>209</v>
      </c>
      <c r="G10180" t="s">
        <v>7609</v>
      </c>
      <c r="H10180">
        <v>57</v>
      </c>
      <c r="I10180" t="s">
        <v>22250</v>
      </c>
      <c r="J10180">
        <v>12026</v>
      </c>
      <c r="L10180" t="s">
        <v>6529</v>
      </c>
      <c r="M10180" t="s">
        <v>6630</v>
      </c>
      <c r="N10180">
        <v>10001517</v>
      </c>
      <c r="O10180" t="s">
        <v>6630</v>
      </c>
      <c r="P10180" t="s">
        <v>22251</v>
      </c>
      <c r="Q10180" t="s">
        <v>6630</v>
      </c>
    </row>
    <row r="10181" spans="1:17" x14ac:dyDescent="0.35">
      <c r="A10181" t="s">
        <v>22252</v>
      </c>
      <c r="B10181" t="s">
        <v>6626</v>
      </c>
      <c r="C10181" t="s">
        <v>6628</v>
      </c>
      <c r="D10181" t="s">
        <v>6628</v>
      </c>
      <c r="E10181" t="s">
        <v>6628</v>
      </c>
      <c r="F10181" t="s">
        <v>6628</v>
      </c>
      <c r="G10181" t="s">
        <v>6628</v>
      </c>
      <c r="H10181" t="s">
        <v>6628</v>
      </c>
      <c r="I10181" t="s">
        <v>22253</v>
      </c>
      <c r="J10181" t="s">
        <v>6630</v>
      </c>
      <c r="L10181" t="s">
        <v>6529</v>
      </c>
      <c r="M10181" t="s">
        <v>6630</v>
      </c>
      <c r="N10181" t="s">
        <v>6630</v>
      </c>
      <c r="O10181" t="s">
        <v>6630</v>
      </c>
      <c r="P10181" t="s">
        <v>6630</v>
      </c>
      <c r="Q10181" t="s">
        <v>6630</v>
      </c>
    </row>
    <row r="10182" spans="1:17" x14ac:dyDescent="0.35">
      <c r="A10182">
        <v>8799106120</v>
      </c>
      <c r="B10182" t="s">
        <v>6626</v>
      </c>
      <c r="C10182" t="s">
        <v>6356</v>
      </c>
      <c r="D10182">
        <v>200</v>
      </c>
      <c r="E10182" t="s">
        <v>6701</v>
      </c>
      <c r="F10182">
        <v>500</v>
      </c>
      <c r="G10182" t="s">
        <v>7166</v>
      </c>
      <c r="H10182">
        <v>61</v>
      </c>
      <c r="I10182" t="s">
        <v>22254</v>
      </c>
      <c r="J10182">
        <v>12029</v>
      </c>
      <c r="L10182" t="s">
        <v>6529</v>
      </c>
      <c r="M10182" t="s">
        <v>6630</v>
      </c>
      <c r="N10182">
        <v>10252623</v>
      </c>
      <c r="O10182" t="s">
        <v>6630</v>
      </c>
      <c r="P10182" t="s">
        <v>22255</v>
      </c>
      <c r="Q10182" t="s">
        <v>6630</v>
      </c>
    </row>
    <row r="10183" spans="1:17" x14ac:dyDescent="0.35">
      <c r="A10183" t="s">
        <v>22256</v>
      </c>
      <c r="B10183" t="s">
        <v>6626</v>
      </c>
      <c r="C10183" t="s">
        <v>6628</v>
      </c>
      <c r="D10183" t="s">
        <v>6628</v>
      </c>
      <c r="E10183" t="s">
        <v>6628</v>
      </c>
      <c r="F10183" t="s">
        <v>6628</v>
      </c>
      <c r="G10183" t="s">
        <v>6628</v>
      </c>
      <c r="H10183" t="s">
        <v>6628</v>
      </c>
      <c r="I10183" t="s">
        <v>22257</v>
      </c>
      <c r="J10183" t="s">
        <v>6630</v>
      </c>
      <c r="L10183" t="s">
        <v>6526</v>
      </c>
      <c r="M10183" t="s">
        <v>6630</v>
      </c>
      <c r="N10183" t="s">
        <v>6630</v>
      </c>
      <c r="O10183" t="s">
        <v>6630</v>
      </c>
      <c r="P10183" t="s">
        <v>6630</v>
      </c>
      <c r="Q10183" t="s">
        <v>6630</v>
      </c>
    </row>
    <row r="10184" spans="1:17" x14ac:dyDescent="0.35">
      <c r="A10184">
        <v>9420115355</v>
      </c>
      <c r="B10184" t="s">
        <v>6626</v>
      </c>
      <c r="C10184" t="s">
        <v>6356</v>
      </c>
      <c r="D10184">
        <v>200</v>
      </c>
      <c r="E10184" t="s">
        <v>6645</v>
      </c>
      <c r="F10184">
        <v>201</v>
      </c>
      <c r="G10184" t="s">
        <v>6638</v>
      </c>
      <c r="H10184">
        <v>415</v>
      </c>
      <c r="I10184" t="s">
        <v>10907</v>
      </c>
      <c r="J10184">
        <v>20115</v>
      </c>
      <c r="L10184" t="s">
        <v>6529</v>
      </c>
      <c r="M10184">
        <v>10964137</v>
      </c>
      <c r="N10184">
        <v>10979371</v>
      </c>
      <c r="O10184" t="s">
        <v>6630</v>
      </c>
      <c r="P10184" t="s">
        <v>6630</v>
      </c>
      <c r="Q10184" t="s">
        <v>6630</v>
      </c>
    </row>
    <row r="10185" spans="1:17" x14ac:dyDescent="0.35">
      <c r="A10185" t="s">
        <v>22258</v>
      </c>
      <c r="B10185" t="s">
        <v>6626</v>
      </c>
      <c r="C10185" t="s">
        <v>6628</v>
      </c>
      <c r="D10185" t="s">
        <v>6628</v>
      </c>
      <c r="E10185" t="s">
        <v>6628</v>
      </c>
      <c r="F10185" t="s">
        <v>6628</v>
      </c>
      <c r="G10185" t="s">
        <v>6628</v>
      </c>
      <c r="H10185" t="s">
        <v>6628</v>
      </c>
      <c r="I10185" t="s">
        <v>22259</v>
      </c>
      <c r="J10185" t="s">
        <v>6630</v>
      </c>
      <c r="L10185" t="s">
        <v>6526</v>
      </c>
      <c r="M10185" t="s">
        <v>6630</v>
      </c>
      <c r="N10185" t="s">
        <v>6630</v>
      </c>
      <c r="O10185" t="s">
        <v>6630</v>
      </c>
      <c r="P10185" t="s">
        <v>6630</v>
      </c>
      <c r="Q10185" t="s">
        <v>6630</v>
      </c>
    </row>
    <row r="10186" spans="1:17" x14ac:dyDescent="0.35">
      <c r="A10186">
        <v>9499105969</v>
      </c>
      <c r="B10186" t="s">
        <v>6626</v>
      </c>
      <c r="C10186" t="s">
        <v>6356</v>
      </c>
      <c r="D10186">
        <v>200</v>
      </c>
      <c r="E10186" t="s">
        <v>6366</v>
      </c>
      <c r="F10186">
        <v>207</v>
      </c>
      <c r="G10186" t="s">
        <v>6698</v>
      </c>
      <c r="H10186">
        <v>725</v>
      </c>
      <c r="I10186" t="s">
        <v>22260</v>
      </c>
      <c r="J10186">
        <v>20800</v>
      </c>
      <c r="L10186" t="s">
        <v>6529</v>
      </c>
      <c r="M10186">
        <v>10007319</v>
      </c>
      <c r="N10186">
        <v>10347972</v>
      </c>
      <c r="O10186" t="s">
        <v>6902</v>
      </c>
      <c r="P10186" t="s">
        <v>6919</v>
      </c>
      <c r="Q10186" t="s">
        <v>6630</v>
      </c>
    </row>
    <row r="10187" spans="1:17" x14ac:dyDescent="0.35">
      <c r="A10187">
        <v>9425116923</v>
      </c>
      <c r="B10187" t="s">
        <v>6334</v>
      </c>
      <c r="C10187" t="s">
        <v>6356</v>
      </c>
      <c r="D10187">
        <v>200</v>
      </c>
      <c r="E10187" t="s">
        <v>6366</v>
      </c>
      <c r="F10187">
        <v>207</v>
      </c>
      <c r="G10187" t="s">
        <v>176</v>
      </c>
      <c r="H10187">
        <v>705</v>
      </c>
      <c r="I10187" t="s">
        <v>15614</v>
      </c>
      <c r="J10187">
        <v>20800</v>
      </c>
      <c r="L10187" t="s">
        <v>6529</v>
      </c>
      <c r="M10187">
        <v>11870044</v>
      </c>
      <c r="N10187">
        <v>12975067</v>
      </c>
      <c r="O10187" t="s">
        <v>6630</v>
      </c>
      <c r="P10187" t="s">
        <v>6630</v>
      </c>
      <c r="Q10187">
        <v>700</v>
      </c>
    </row>
    <row r="10188" spans="1:17" x14ac:dyDescent="0.35">
      <c r="A10188">
        <v>9624116682</v>
      </c>
      <c r="B10188" t="s">
        <v>6334</v>
      </c>
      <c r="C10188" t="s">
        <v>6540</v>
      </c>
      <c r="D10188">
        <v>131</v>
      </c>
      <c r="E10188" t="s">
        <v>6540</v>
      </c>
      <c r="F10188">
        <v>309</v>
      </c>
      <c r="G10188" t="s">
        <v>3774</v>
      </c>
      <c r="H10188">
        <v>100</v>
      </c>
      <c r="I10188" t="s">
        <v>22261</v>
      </c>
      <c r="J10188" t="s">
        <v>6630</v>
      </c>
      <c r="L10188" t="s">
        <v>6529</v>
      </c>
      <c r="M10188">
        <v>11263130</v>
      </c>
      <c r="N10188" t="s">
        <v>6630</v>
      </c>
      <c r="O10188" t="s">
        <v>6630</v>
      </c>
      <c r="P10188" t="s">
        <v>6630</v>
      </c>
      <c r="Q10188">
        <v>900</v>
      </c>
    </row>
    <row r="10189" spans="1:17" x14ac:dyDescent="0.35">
      <c r="A10189" t="s">
        <v>22262</v>
      </c>
      <c r="B10189" t="s">
        <v>6626</v>
      </c>
      <c r="C10189" t="s">
        <v>6628</v>
      </c>
      <c r="D10189" t="s">
        <v>6628</v>
      </c>
      <c r="E10189" t="s">
        <v>6628</v>
      </c>
      <c r="F10189" t="s">
        <v>6628</v>
      </c>
      <c r="G10189" t="s">
        <v>6628</v>
      </c>
      <c r="H10189" t="s">
        <v>6628</v>
      </c>
      <c r="I10189" t="s">
        <v>13160</v>
      </c>
      <c r="J10189" t="s">
        <v>6630</v>
      </c>
      <c r="L10189" t="s">
        <v>6526</v>
      </c>
      <c r="M10189" t="s">
        <v>6630</v>
      </c>
      <c r="N10189" t="s">
        <v>6630</v>
      </c>
      <c r="O10189" t="s">
        <v>6630</v>
      </c>
      <c r="P10189" t="s">
        <v>6630</v>
      </c>
      <c r="Q10189" t="s">
        <v>6630</v>
      </c>
    </row>
    <row r="10190" spans="1:17" x14ac:dyDescent="0.35">
      <c r="A10190">
        <v>7905108562</v>
      </c>
      <c r="B10190" t="s">
        <v>6626</v>
      </c>
      <c r="C10190" t="s">
        <v>6356</v>
      </c>
      <c r="D10190">
        <v>200</v>
      </c>
      <c r="E10190" t="s">
        <v>6366</v>
      </c>
      <c r="F10190">
        <v>207</v>
      </c>
      <c r="G10190" t="s">
        <v>6657</v>
      </c>
      <c r="H10190">
        <v>420</v>
      </c>
      <c r="I10190" t="s">
        <v>22263</v>
      </c>
      <c r="J10190">
        <v>20800</v>
      </c>
      <c r="L10190" t="s">
        <v>6529</v>
      </c>
      <c r="M10190">
        <v>10003774</v>
      </c>
      <c r="N10190" t="s">
        <v>6630</v>
      </c>
      <c r="O10190" t="s">
        <v>6630</v>
      </c>
      <c r="P10190" t="s">
        <v>6630</v>
      </c>
      <c r="Q10190">
        <v>700</v>
      </c>
    </row>
    <row r="10191" spans="1:17" x14ac:dyDescent="0.35">
      <c r="A10191" t="s">
        <v>22264</v>
      </c>
      <c r="B10191" t="s">
        <v>6626</v>
      </c>
      <c r="C10191" t="s">
        <v>6628</v>
      </c>
      <c r="D10191" t="s">
        <v>6628</v>
      </c>
      <c r="E10191" t="s">
        <v>6628</v>
      </c>
      <c r="F10191" t="s">
        <v>6628</v>
      </c>
      <c r="G10191" t="s">
        <v>6628</v>
      </c>
      <c r="H10191" t="s">
        <v>6628</v>
      </c>
      <c r="I10191" t="s">
        <v>22265</v>
      </c>
      <c r="J10191" t="s">
        <v>6630</v>
      </c>
      <c r="L10191" t="s">
        <v>6526</v>
      </c>
      <c r="M10191" t="s">
        <v>6630</v>
      </c>
      <c r="N10191" t="s">
        <v>6630</v>
      </c>
      <c r="O10191" t="s">
        <v>6630</v>
      </c>
      <c r="P10191" t="s">
        <v>6630</v>
      </c>
      <c r="Q10191" t="s">
        <v>6630</v>
      </c>
    </row>
    <row r="10192" spans="1:17" x14ac:dyDescent="0.35">
      <c r="A10192">
        <v>9414112403</v>
      </c>
      <c r="B10192" t="s">
        <v>6626</v>
      </c>
      <c r="C10192" t="s">
        <v>6540</v>
      </c>
      <c r="D10192">
        <v>131</v>
      </c>
      <c r="E10192" t="s">
        <v>6672</v>
      </c>
      <c r="F10192">
        <v>703</v>
      </c>
      <c r="G10192" t="s">
        <v>7042</v>
      </c>
      <c r="H10192">
        <v>730</v>
      </c>
      <c r="I10192" t="s">
        <v>22266</v>
      </c>
      <c r="J10192">
        <v>13200</v>
      </c>
      <c r="L10192" t="s">
        <v>6529</v>
      </c>
      <c r="M10192">
        <v>11950360</v>
      </c>
      <c r="N10192">
        <v>15218977</v>
      </c>
      <c r="O10192" t="s">
        <v>6630</v>
      </c>
      <c r="P10192" t="s">
        <v>6630</v>
      </c>
      <c r="Q10192" t="s">
        <v>6630</v>
      </c>
    </row>
    <row r="10193" spans="1:17" x14ac:dyDescent="0.35">
      <c r="A10193">
        <v>7901106907</v>
      </c>
      <c r="B10193" t="s">
        <v>6626</v>
      </c>
      <c r="C10193" t="s">
        <v>6356</v>
      </c>
      <c r="D10193">
        <v>200</v>
      </c>
      <c r="E10193" t="s">
        <v>6366</v>
      </c>
      <c r="F10193">
        <v>207</v>
      </c>
      <c r="G10193" t="s">
        <v>7082</v>
      </c>
      <c r="H10193">
        <v>715</v>
      </c>
      <c r="I10193" t="s">
        <v>22267</v>
      </c>
      <c r="J10193">
        <v>20800</v>
      </c>
      <c r="L10193" t="s">
        <v>6529</v>
      </c>
      <c r="M10193" t="s">
        <v>6630</v>
      </c>
      <c r="N10193">
        <v>10008788</v>
      </c>
      <c r="O10193" t="s">
        <v>22268</v>
      </c>
      <c r="P10193" t="s">
        <v>6765</v>
      </c>
      <c r="Q10193" t="s">
        <v>6630</v>
      </c>
    </row>
    <row r="10194" spans="1:17" x14ac:dyDescent="0.35">
      <c r="A10194">
        <v>9414112293</v>
      </c>
      <c r="B10194" t="s">
        <v>6626</v>
      </c>
      <c r="C10194" t="s">
        <v>6356</v>
      </c>
      <c r="D10194">
        <v>200</v>
      </c>
      <c r="E10194" t="s">
        <v>6645</v>
      </c>
      <c r="F10194">
        <v>201</v>
      </c>
      <c r="G10194" t="s">
        <v>6638</v>
      </c>
      <c r="H10194">
        <v>415</v>
      </c>
      <c r="I10194" t="s">
        <v>15687</v>
      </c>
      <c r="J10194">
        <v>20115</v>
      </c>
      <c r="L10194" t="s">
        <v>6529</v>
      </c>
      <c r="M10194">
        <v>13157226</v>
      </c>
      <c r="N10194">
        <v>12868624</v>
      </c>
      <c r="O10194">
        <v>30235</v>
      </c>
      <c r="P10194" t="s">
        <v>6630</v>
      </c>
      <c r="Q10194" t="s">
        <v>6630</v>
      </c>
    </row>
    <row r="10195" spans="1:17" x14ac:dyDescent="0.35">
      <c r="A10195">
        <v>6308109599</v>
      </c>
      <c r="B10195" t="s">
        <v>6626</v>
      </c>
      <c r="C10195" t="s">
        <v>6356</v>
      </c>
      <c r="D10195">
        <v>200</v>
      </c>
      <c r="E10195" t="s">
        <v>6366</v>
      </c>
      <c r="F10195">
        <v>207</v>
      </c>
      <c r="G10195" t="s">
        <v>176</v>
      </c>
      <c r="H10195">
        <v>705</v>
      </c>
      <c r="I10195" t="s">
        <v>22269</v>
      </c>
      <c r="J10195">
        <v>20115</v>
      </c>
      <c r="L10195" t="s">
        <v>6529</v>
      </c>
      <c r="M10195">
        <v>11694212</v>
      </c>
      <c r="N10195">
        <v>11180502</v>
      </c>
      <c r="O10195" t="s">
        <v>6630</v>
      </c>
      <c r="P10195" t="s">
        <v>22270</v>
      </c>
      <c r="Q10195" t="s">
        <v>6630</v>
      </c>
    </row>
    <row r="10196" spans="1:17" x14ac:dyDescent="0.35">
      <c r="A10196">
        <v>9418114573</v>
      </c>
      <c r="B10196" t="s">
        <v>6626</v>
      </c>
      <c r="C10196" t="s">
        <v>6335</v>
      </c>
      <c r="D10196">
        <v>150</v>
      </c>
      <c r="E10196" t="s">
        <v>6335</v>
      </c>
      <c r="F10196">
        <v>205</v>
      </c>
      <c r="G10196" t="s">
        <v>218</v>
      </c>
      <c r="H10196">
        <v>607</v>
      </c>
      <c r="I10196" t="s">
        <v>22271</v>
      </c>
      <c r="J10196">
        <v>20520</v>
      </c>
      <c r="L10196" t="s">
        <v>6529</v>
      </c>
      <c r="M10196">
        <v>15361386</v>
      </c>
      <c r="N10196">
        <v>15961795</v>
      </c>
      <c r="O10196" t="s">
        <v>6630</v>
      </c>
      <c r="P10196" t="s">
        <v>6630</v>
      </c>
      <c r="Q10196" t="s">
        <v>6630</v>
      </c>
    </row>
    <row r="10197" spans="1:17" x14ac:dyDescent="0.35">
      <c r="A10197">
        <v>9414112355</v>
      </c>
      <c r="B10197" t="s">
        <v>6626</v>
      </c>
      <c r="C10197" t="s">
        <v>6356</v>
      </c>
      <c r="D10197">
        <v>200</v>
      </c>
      <c r="E10197" t="s">
        <v>6645</v>
      </c>
      <c r="F10197">
        <v>201</v>
      </c>
      <c r="G10197" t="s">
        <v>6657</v>
      </c>
      <c r="H10197">
        <v>420</v>
      </c>
      <c r="I10197" t="s">
        <v>22272</v>
      </c>
      <c r="J10197" t="s">
        <v>6630</v>
      </c>
      <c r="L10197" t="s">
        <v>6529</v>
      </c>
      <c r="M10197">
        <v>13026349</v>
      </c>
      <c r="N10197">
        <v>10191189</v>
      </c>
      <c r="O10197" t="s">
        <v>6630</v>
      </c>
      <c r="P10197" t="s">
        <v>6630</v>
      </c>
      <c r="Q10197">
        <v>700</v>
      </c>
    </row>
    <row r="10198" spans="1:17" x14ac:dyDescent="0.35">
      <c r="A10198">
        <v>9421115621</v>
      </c>
      <c r="B10198" t="s">
        <v>6626</v>
      </c>
      <c r="C10198" t="s">
        <v>6356</v>
      </c>
      <c r="D10198">
        <v>200</v>
      </c>
      <c r="E10198" t="s">
        <v>6366</v>
      </c>
      <c r="F10198">
        <v>207</v>
      </c>
      <c r="G10198" t="s">
        <v>176</v>
      </c>
      <c r="H10198">
        <v>705</v>
      </c>
      <c r="I10198" t="s">
        <v>22273</v>
      </c>
      <c r="J10198">
        <v>20800</v>
      </c>
      <c r="L10198" t="s">
        <v>6529</v>
      </c>
      <c r="M10198">
        <v>13346932</v>
      </c>
      <c r="N10198">
        <v>14711401</v>
      </c>
      <c r="O10198" t="s">
        <v>6630</v>
      </c>
      <c r="P10198" t="s">
        <v>6630</v>
      </c>
      <c r="Q10198">
        <v>700</v>
      </c>
    </row>
    <row r="10199" spans="1:17" x14ac:dyDescent="0.35">
      <c r="A10199" t="s">
        <v>22274</v>
      </c>
      <c r="B10199" t="s">
        <v>6626</v>
      </c>
      <c r="C10199" t="s">
        <v>6628</v>
      </c>
      <c r="D10199" t="s">
        <v>6628</v>
      </c>
      <c r="E10199" t="s">
        <v>6628</v>
      </c>
      <c r="F10199" t="s">
        <v>6628</v>
      </c>
      <c r="G10199" t="s">
        <v>6628</v>
      </c>
      <c r="H10199" t="s">
        <v>6628</v>
      </c>
      <c r="I10199" t="s">
        <v>22275</v>
      </c>
      <c r="J10199" t="s">
        <v>6630</v>
      </c>
      <c r="L10199" t="s">
        <v>6529</v>
      </c>
      <c r="M10199" t="s">
        <v>6630</v>
      </c>
      <c r="N10199" t="s">
        <v>6630</v>
      </c>
      <c r="O10199" t="s">
        <v>6630</v>
      </c>
      <c r="P10199" t="s">
        <v>6630</v>
      </c>
      <c r="Q10199" t="s">
        <v>6630</v>
      </c>
    </row>
    <row r="10200" spans="1:17" x14ac:dyDescent="0.35">
      <c r="A10200" t="s">
        <v>22276</v>
      </c>
      <c r="B10200" t="s">
        <v>6626</v>
      </c>
      <c r="C10200" t="s">
        <v>6628</v>
      </c>
      <c r="D10200" t="s">
        <v>6628</v>
      </c>
      <c r="E10200" t="s">
        <v>6628</v>
      </c>
      <c r="F10200" t="s">
        <v>6628</v>
      </c>
      <c r="G10200" t="s">
        <v>6628</v>
      </c>
      <c r="H10200" t="s">
        <v>6628</v>
      </c>
      <c r="I10200" t="s">
        <v>22277</v>
      </c>
      <c r="J10200" t="s">
        <v>6630</v>
      </c>
      <c r="L10200" t="s">
        <v>6526</v>
      </c>
      <c r="M10200" t="s">
        <v>6630</v>
      </c>
      <c r="N10200" t="s">
        <v>6630</v>
      </c>
      <c r="O10200" t="s">
        <v>6630</v>
      </c>
      <c r="P10200" t="s">
        <v>6630</v>
      </c>
      <c r="Q10200" t="s">
        <v>6630</v>
      </c>
    </row>
    <row r="10201" spans="1:17" x14ac:dyDescent="0.35">
      <c r="A10201">
        <v>9417113782</v>
      </c>
      <c r="B10201" t="s">
        <v>6626</v>
      </c>
      <c r="C10201" t="s">
        <v>6356</v>
      </c>
      <c r="D10201">
        <v>200</v>
      </c>
      <c r="E10201" t="s">
        <v>6645</v>
      </c>
      <c r="F10201">
        <v>201</v>
      </c>
      <c r="G10201" t="s">
        <v>6638</v>
      </c>
      <c r="H10201">
        <v>415</v>
      </c>
      <c r="I10201" t="s">
        <v>22278</v>
      </c>
      <c r="J10201">
        <v>20115</v>
      </c>
      <c r="L10201" t="s">
        <v>6529</v>
      </c>
      <c r="M10201">
        <v>10683845</v>
      </c>
      <c r="N10201">
        <v>10773841</v>
      </c>
      <c r="O10201" t="s">
        <v>6630</v>
      </c>
      <c r="P10201" t="s">
        <v>6630</v>
      </c>
      <c r="Q10201" t="s">
        <v>6630</v>
      </c>
    </row>
    <row r="10202" spans="1:17" x14ac:dyDescent="0.35">
      <c r="A10202" t="s">
        <v>22279</v>
      </c>
      <c r="B10202" t="s">
        <v>6626</v>
      </c>
      <c r="C10202" t="s">
        <v>6628</v>
      </c>
      <c r="D10202" t="s">
        <v>6628</v>
      </c>
      <c r="E10202" t="s">
        <v>6628</v>
      </c>
      <c r="F10202" t="s">
        <v>6628</v>
      </c>
      <c r="G10202" t="s">
        <v>6628</v>
      </c>
      <c r="H10202" t="s">
        <v>6628</v>
      </c>
      <c r="I10202" t="s">
        <v>16824</v>
      </c>
      <c r="J10202" t="s">
        <v>6630</v>
      </c>
      <c r="L10202" t="s">
        <v>6526</v>
      </c>
      <c r="M10202" t="s">
        <v>6630</v>
      </c>
      <c r="N10202" t="s">
        <v>6630</v>
      </c>
      <c r="O10202" t="s">
        <v>6630</v>
      </c>
      <c r="P10202" t="s">
        <v>6630</v>
      </c>
      <c r="Q10202" t="s">
        <v>6630</v>
      </c>
    </row>
    <row r="10203" spans="1:17" x14ac:dyDescent="0.35">
      <c r="A10203" t="s">
        <v>22280</v>
      </c>
      <c r="B10203" t="s">
        <v>6626</v>
      </c>
      <c r="C10203" t="s">
        <v>6628</v>
      </c>
      <c r="D10203" t="s">
        <v>6628</v>
      </c>
      <c r="E10203" t="s">
        <v>6628</v>
      </c>
      <c r="F10203" t="s">
        <v>6628</v>
      </c>
      <c r="G10203" t="s">
        <v>6628</v>
      </c>
      <c r="H10203" t="s">
        <v>6628</v>
      </c>
      <c r="I10203" t="s">
        <v>22281</v>
      </c>
      <c r="J10203" t="s">
        <v>6630</v>
      </c>
      <c r="L10203" t="s">
        <v>6526</v>
      </c>
      <c r="M10203" t="s">
        <v>6630</v>
      </c>
      <c r="N10203" t="s">
        <v>6630</v>
      </c>
      <c r="O10203" t="s">
        <v>6630</v>
      </c>
      <c r="P10203" t="s">
        <v>6630</v>
      </c>
      <c r="Q10203" t="s">
        <v>6630</v>
      </c>
    </row>
    <row r="10204" spans="1:17" x14ac:dyDescent="0.35">
      <c r="A10204">
        <v>9401106788</v>
      </c>
      <c r="B10204" t="s">
        <v>6626</v>
      </c>
      <c r="C10204" t="s">
        <v>6356</v>
      </c>
      <c r="D10204">
        <v>200</v>
      </c>
      <c r="E10204" t="s">
        <v>6659</v>
      </c>
      <c r="F10204">
        <v>208</v>
      </c>
      <c r="G10204" t="s">
        <v>3838</v>
      </c>
      <c r="H10204">
        <v>313</v>
      </c>
      <c r="I10204" t="s">
        <v>22282</v>
      </c>
      <c r="J10204">
        <v>13562</v>
      </c>
      <c r="L10204" t="s">
        <v>6529</v>
      </c>
      <c r="M10204" t="s">
        <v>6630</v>
      </c>
      <c r="N10204">
        <v>10451340</v>
      </c>
      <c r="O10204" t="s">
        <v>6630</v>
      </c>
      <c r="P10204" t="s">
        <v>22283</v>
      </c>
      <c r="Q10204" t="s">
        <v>6630</v>
      </c>
    </row>
    <row r="10205" spans="1:17" x14ac:dyDescent="0.35">
      <c r="A10205" t="s">
        <v>22284</v>
      </c>
      <c r="B10205" t="s">
        <v>6626</v>
      </c>
      <c r="C10205" t="s">
        <v>6628</v>
      </c>
      <c r="D10205" t="s">
        <v>6628</v>
      </c>
      <c r="E10205" t="s">
        <v>6628</v>
      </c>
      <c r="F10205" t="s">
        <v>6628</v>
      </c>
      <c r="G10205" t="s">
        <v>6628</v>
      </c>
      <c r="H10205" t="s">
        <v>6628</v>
      </c>
      <c r="I10205" t="s">
        <v>14775</v>
      </c>
      <c r="J10205" t="s">
        <v>6630</v>
      </c>
      <c r="L10205" t="s">
        <v>6526</v>
      </c>
      <c r="M10205" t="s">
        <v>6630</v>
      </c>
      <c r="N10205" t="s">
        <v>6630</v>
      </c>
      <c r="O10205" t="s">
        <v>6630</v>
      </c>
      <c r="P10205" t="s">
        <v>6630</v>
      </c>
      <c r="Q10205" t="s">
        <v>6630</v>
      </c>
    </row>
    <row r="10206" spans="1:17" x14ac:dyDescent="0.35">
      <c r="A10206" t="s">
        <v>22285</v>
      </c>
      <c r="B10206" t="s">
        <v>6626</v>
      </c>
      <c r="C10206" t="s">
        <v>6628</v>
      </c>
      <c r="D10206" t="s">
        <v>6628</v>
      </c>
      <c r="E10206" t="s">
        <v>6628</v>
      </c>
      <c r="F10206" t="s">
        <v>6628</v>
      </c>
      <c r="G10206" t="s">
        <v>6628</v>
      </c>
      <c r="H10206" t="s">
        <v>6628</v>
      </c>
      <c r="I10206" t="s">
        <v>22286</v>
      </c>
      <c r="J10206" t="s">
        <v>6630</v>
      </c>
      <c r="L10206" t="s">
        <v>6526</v>
      </c>
      <c r="M10206" t="s">
        <v>6630</v>
      </c>
      <c r="N10206" t="s">
        <v>6630</v>
      </c>
      <c r="O10206" t="s">
        <v>6630</v>
      </c>
      <c r="P10206" t="s">
        <v>6630</v>
      </c>
      <c r="Q10206" t="s">
        <v>6630</v>
      </c>
    </row>
    <row r="10207" spans="1:17" x14ac:dyDescent="0.35">
      <c r="A10207" t="s">
        <v>22287</v>
      </c>
      <c r="B10207" t="s">
        <v>6626</v>
      </c>
      <c r="C10207" t="s">
        <v>6628</v>
      </c>
      <c r="D10207" t="s">
        <v>6628</v>
      </c>
      <c r="E10207" t="s">
        <v>6628</v>
      </c>
      <c r="F10207" t="s">
        <v>6628</v>
      </c>
      <c r="G10207" t="s">
        <v>6628</v>
      </c>
      <c r="H10207" t="s">
        <v>6628</v>
      </c>
      <c r="I10207" t="s">
        <v>22288</v>
      </c>
      <c r="J10207" t="s">
        <v>6630</v>
      </c>
      <c r="L10207" t="s">
        <v>6526</v>
      </c>
      <c r="M10207" t="s">
        <v>6630</v>
      </c>
      <c r="N10207" t="s">
        <v>6630</v>
      </c>
      <c r="O10207" t="s">
        <v>6630</v>
      </c>
      <c r="P10207" t="s">
        <v>6630</v>
      </c>
      <c r="Q10207" t="s">
        <v>6630</v>
      </c>
    </row>
    <row r="10208" spans="1:17" x14ac:dyDescent="0.35">
      <c r="A10208" t="s">
        <v>22289</v>
      </c>
      <c r="B10208" t="s">
        <v>6626</v>
      </c>
      <c r="C10208" t="s">
        <v>6628</v>
      </c>
      <c r="D10208" t="s">
        <v>6628</v>
      </c>
      <c r="E10208" t="s">
        <v>6628</v>
      </c>
      <c r="F10208" t="s">
        <v>6628</v>
      </c>
      <c r="G10208" t="s">
        <v>6628</v>
      </c>
      <c r="H10208" t="s">
        <v>6628</v>
      </c>
      <c r="I10208" t="s">
        <v>22290</v>
      </c>
      <c r="J10208" t="s">
        <v>6630</v>
      </c>
      <c r="L10208" t="s">
        <v>6526</v>
      </c>
      <c r="M10208" t="s">
        <v>6630</v>
      </c>
      <c r="N10208" t="s">
        <v>6630</v>
      </c>
      <c r="O10208" t="s">
        <v>6630</v>
      </c>
      <c r="P10208" t="s">
        <v>6630</v>
      </c>
      <c r="Q10208" t="s">
        <v>6630</v>
      </c>
    </row>
    <row r="10209" spans="1:17" x14ac:dyDescent="0.35">
      <c r="A10209" t="s">
        <v>22291</v>
      </c>
      <c r="B10209" t="s">
        <v>6626</v>
      </c>
      <c r="C10209" t="s">
        <v>6628</v>
      </c>
      <c r="D10209" t="s">
        <v>6628</v>
      </c>
      <c r="E10209" t="s">
        <v>6628</v>
      </c>
      <c r="F10209" t="s">
        <v>6628</v>
      </c>
      <c r="G10209" t="s">
        <v>6628</v>
      </c>
      <c r="H10209" t="s">
        <v>6628</v>
      </c>
      <c r="I10209" t="s">
        <v>22292</v>
      </c>
      <c r="J10209" t="s">
        <v>6630</v>
      </c>
      <c r="L10209" t="s">
        <v>6529</v>
      </c>
      <c r="M10209" t="s">
        <v>6630</v>
      </c>
      <c r="N10209" t="s">
        <v>6630</v>
      </c>
      <c r="O10209" t="s">
        <v>7821</v>
      </c>
      <c r="P10209" t="s">
        <v>6630</v>
      </c>
      <c r="Q10209" t="s">
        <v>6630</v>
      </c>
    </row>
    <row r="10210" spans="1:17" x14ac:dyDescent="0.35">
      <c r="A10210" t="s">
        <v>22293</v>
      </c>
      <c r="B10210" t="s">
        <v>6626</v>
      </c>
      <c r="C10210" t="s">
        <v>6628</v>
      </c>
      <c r="D10210" t="s">
        <v>6628</v>
      </c>
      <c r="E10210" t="s">
        <v>6628</v>
      </c>
      <c r="F10210" t="s">
        <v>6628</v>
      </c>
      <c r="G10210" t="s">
        <v>6628</v>
      </c>
      <c r="H10210" t="s">
        <v>6628</v>
      </c>
      <c r="I10210" t="s">
        <v>22294</v>
      </c>
      <c r="J10210" t="s">
        <v>6630</v>
      </c>
      <c r="L10210" t="s">
        <v>6526</v>
      </c>
      <c r="M10210" t="s">
        <v>6630</v>
      </c>
      <c r="N10210" t="s">
        <v>6630</v>
      </c>
      <c r="O10210" t="s">
        <v>6630</v>
      </c>
      <c r="P10210" t="s">
        <v>6630</v>
      </c>
      <c r="Q10210" t="s">
        <v>6630</v>
      </c>
    </row>
    <row r="10211" spans="1:17" x14ac:dyDescent="0.35">
      <c r="A10211" t="s">
        <v>22295</v>
      </c>
      <c r="B10211" t="s">
        <v>6626</v>
      </c>
      <c r="C10211" t="s">
        <v>6628</v>
      </c>
      <c r="D10211" t="s">
        <v>6628</v>
      </c>
      <c r="E10211" t="s">
        <v>6628</v>
      </c>
      <c r="F10211" t="s">
        <v>6628</v>
      </c>
      <c r="G10211" t="s">
        <v>6628</v>
      </c>
      <c r="H10211" t="s">
        <v>6628</v>
      </c>
      <c r="I10211" t="s">
        <v>22296</v>
      </c>
      <c r="J10211" t="s">
        <v>6630</v>
      </c>
      <c r="L10211" t="s">
        <v>6529</v>
      </c>
      <c r="M10211" t="s">
        <v>6630</v>
      </c>
      <c r="N10211" t="s">
        <v>6630</v>
      </c>
      <c r="O10211" t="s">
        <v>6630</v>
      </c>
      <c r="P10211" t="s">
        <v>6630</v>
      </c>
      <c r="Q10211" t="s">
        <v>6630</v>
      </c>
    </row>
    <row r="10212" spans="1:17" x14ac:dyDescent="0.35">
      <c r="A10212">
        <v>9420115378</v>
      </c>
      <c r="B10212" t="s">
        <v>6626</v>
      </c>
      <c r="C10212" t="s">
        <v>6356</v>
      </c>
      <c r="D10212">
        <v>200</v>
      </c>
      <c r="E10212" t="s">
        <v>5245</v>
      </c>
      <c r="F10212">
        <v>202</v>
      </c>
      <c r="G10212" t="s">
        <v>5245</v>
      </c>
      <c r="H10212">
        <v>450</v>
      </c>
      <c r="I10212" t="s">
        <v>22297</v>
      </c>
      <c r="J10212">
        <v>20200</v>
      </c>
      <c r="L10212" t="s">
        <v>6529</v>
      </c>
      <c r="M10212">
        <v>11240510</v>
      </c>
      <c r="N10212" t="s">
        <v>6630</v>
      </c>
      <c r="O10212" t="s">
        <v>6630</v>
      </c>
      <c r="P10212" t="s">
        <v>6630</v>
      </c>
      <c r="Q10212" t="s">
        <v>6630</v>
      </c>
    </row>
    <row r="10213" spans="1:17" x14ac:dyDescent="0.35">
      <c r="A10213">
        <v>20500</v>
      </c>
      <c r="B10213" t="s">
        <v>6334</v>
      </c>
      <c r="C10213" t="s">
        <v>6335</v>
      </c>
      <c r="D10213">
        <v>150</v>
      </c>
      <c r="E10213" t="s">
        <v>6335</v>
      </c>
      <c r="F10213">
        <v>205</v>
      </c>
      <c r="G10213" t="s">
        <v>7000</v>
      </c>
      <c r="H10213">
        <v>600</v>
      </c>
      <c r="I10213" t="s">
        <v>7000</v>
      </c>
      <c r="J10213">
        <v>10000</v>
      </c>
      <c r="L10213" t="s">
        <v>6526</v>
      </c>
      <c r="M10213">
        <v>16203187</v>
      </c>
      <c r="N10213" t="s">
        <v>6630</v>
      </c>
      <c r="O10213" t="s">
        <v>22298</v>
      </c>
      <c r="P10213" t="s">
        <v>22299</v>
      </c>
      <c r="Q10213" t="s">
        <v>6630</v>
      </c>
    </row>
    <row r="10214" spans="1:17" x14ac:dyDescent="0.35">
      <c r="A10214" t="s">
        <v>22300</v>
      </c>
      <c r="B10214" t="s">
        <v>6334</v>
      </c>
      <c r="C10214" t="s">
        <v>6540</v>
      </c>
      <c r="D10214">
        <v>131</v>
      </c>
      <c r="E10214" t="s">
        <v>7755</v>
      </c>
      <c r="F10214">
        <v>212</v>
      </c>
      <c r="G10214" t="s">
        <v>7755</v>
      </c>
      <c r="H10214">
        <v>421</v>
      </c>
      <c r="I10214" t="s">
        <v>22301</v>
      </c>
      <c r="J10214" t="s">
        <v>6630</v>
      </c>
      <c r="L10214" t="s">
        <v>6529</v>
      </c>
      <c r="M10214">
        <v>10222512</v>
      </c>
      <c r="N10214" t="s">
        <v>6630</v>
      </c>
      <c r="O10214" t="s">
        <v>6630</v>
      </c>
      <c r="P10214" t="s">
        <v>7370</v>
      </c>
      <c r="Q10214" t="s">
        <v>6630</v>
      </c>
    </row>
    <row r="10215" spans="1:17" x14ac:dyDescent="0.35">
      <c r="A10215">
        <v>3903107857</v>
      </c>
      <c r="B10215" t="s">
        <v>6626</v>
      </c>
      <c r="C10215" t="s">
        <v>6356</v>
      </c>
      <c r="D10215">
        <v>200</v>
      </c>
      <c r="E10215" t="s">
        <v>5245</v>
      </c>
      <c r="F10215">
        <v>202</v>
      </c>
      <c r="G10215" t="s">
        <v>5245</v>
      </c>
      <c r="H10215">
        <v>450</v>
      </c>
      <c r="I10215" t="s">
        <v>22302</v>
      </c>
      <c r="J10215">
        <v>20200</v>
      </c>
      <c r="L10215" t="s">
        <v>6529</v>
      </c>
      <c r="M10215">
        <v>10507180</v>
      </c>
      <c r="N10215" t="s">
        <v>6630</v>
      </c>
      <c r="O10215" t="s">
        <v>22303</v>
      </c>
      <c r="P10215" t="s">
        <v>6670</v>
      </c>
      <c r="Q10215" t="s">
        <v>6630</v>
      </c>
    </row>
    <row r="10216" spans="1:17" x14ac:dyDescent="0.35">
      <c r="A10216">
        <v>9414112585</v>
      </c>
      <c r="B10216" t="s">
        <v>6626</v>
      </c>
      <c r="C10216" t="s">
        <v>6356</v>
      </c>
      <c r="D10216">
        <v>200</v>
      </c>
      <c r="E10216" t="s">
        <v>6645</v>
      </c>
      <c r="F10216">
        <v>201</v>
      </c>
      <c r="G10216" t="s">
        <v>6638</v>
      </c>
      <c r="H10216">
        <v>415</v>
      </c>
      <c r="I10216" t="s">
        <v>19134</v>
      </c>
      <c r="J10216">
        <v>20115</v>
      </c>
      <c r="L10216" t="s">
        <v>6529</v>
      </c>
      <c r="M10216">
        <v>13846540</v>
      </c>
      <c r="N10216">
        <v>13157218</v>
      </c>
      <c r="O10216" t="s">
        <v>22304</v>
      </c>
      <c r="P10216" t="s">
        <v>6630</v>
      </c>
      <c r="Q10216" t="s">
        <v>6630</v>
      </c>
    </row>
    <row r="10217" spans="1:17" x14ac:dyDescent="0.35">
      <c r="A10217">
        <v>9413111771</v>
      </c>
      <c r="B10217" t="s">
        <v>6626</v>
      </c>
      <c r="C10217" t="s">
        <v>6627</v>
      </c>
      <c r="D10217">
        <v>145</v>
      </c>
      <c r="E10217" t="s">
        <v>6628</v>
      </c>
      <c r="F10217" t="s">
        <v>6628</v>
      </c>
      <c r="G10217" t="s">
        <v>6627</v>
      </c>
      <c r="H10217">
        <v>15</v>
      </c>
      <c r="I10217" t="s">
        <v>22305</v>
      </c>
      <c r="J10217">
        <v>14510</v>
      </c>
      <c r="L10217" t="s">
        <v>6529</v>
      </c>
      <c r="M10217">
        <v>10007829</v>
      </c>
      <c r="N10217" t="s">
        <v>6630</v>
      </c>
      <c r="O10217" t="s">
        <v>6630</v>
      </c>
      <c r="P10217" t="s">
        <v>6630</v>
      </c>
      <c r="Q10217">
        <v>700</v>
      </c>
    </row>
    <row r="10218" spans="1:17" x14ac:dyDescent="0.35">
      <c r="A10218" t="s">
        <v>22306</v>
      </c>
      <c r="B10218" t="s">
        <v>6626</v>
      </c>
      <c r="C10218" t="s">
        <v>6628</v>
      </c>
      <c r="D10218" t="s">
        <v>6628</v>
      </c>
      <c r="E10218" t="s">
        <v>6628</v>
      </c>
      <c r="F10218" t="s">
        <v>6628</v>
      </c>
      <c r="G10218" t="s">
        <v>6628</v>
      </c>
      <c r="H10218" t="s">
        <v>6628</v>
      </c>
      <c r="I10218" t="s">
        <v>22307</v>
      </c>
      <c r="J10218" t="s">
        <v>6630</v>
      </c>
      <c r="L10218" t="s">
        <v>6526</v>
      </c>
      <c r="M10218" t="s">
        <v>6630</v>
      </c>
      <c r="N10218" t="s">
        <v>6630</v>
      </c>
      <c r="O10218" t="s">
        <v>6630</v>
      </c>
      <c r="P10218" t="s">
        <v>6630</v>
      </c>
      <c r="Q10218" t="s">
        <v>6630</v>
      </c>
    </row>
    <row r="10219" spans="1:17" x14ac:dyDescent="0.35">
      <c r="A10219">
        <v>9404108351</v>
      </c>
      <c r="B10219" t="s">
        <v>6626</v>
      </c>
      <c r="C10219" t="s">
        <v>6356</v>
      </c>
      <c r="D10219">
        <v>200</v>
      </c>
      <c r="E10219" t="s">
        <v>6366</v>
      </c>
      <c r="F10219">
        <v>207</v>
      </c>
      <c r="G10219" t="s">
        <v>176</v>
      </c>
      <c r="H10219">
        <v>705</v>
      </c>
      <c r="I10219" t="s">
        <v>22308</v>
      </c>
      <c r="J10219" t="s">
        <v>6630</v>
      </c>
      <c r="L10219" t="s">
        <v>6529</v>
      </c>
      <c r="M10219">
        <v>10506697</v>
      </c>
      <c r="N10219">
        <v>10809858</v>
      </c>
      <c r="O10219" t="s">
        <v>6630</v>
      </c>
      <c r="P10219" t="s">
        <v>22309</v>
      </c>
      <c r="Q10219" t="s">
        <v>6630</v>
      </c>
    </row>
    <row r="10220" spans="1:17" x14ac:dyDescent="0.35">
      <c r="A10220" t="s">
        <v>22310</v>
      </c>
      <c r="B10220" t="s">
        <v>6626</v>
      </c>
      <c r="C10220" t="s">
        <v>6628</v>
      </c>
      <c r="D10220" t="s">
        <v>6628</v>
      </c>
      <c r="E10220" t="s">
        <v>6628</v>
      </c>
      <c r="F10220" t="s">
        <v>6628</v>
      </c>
      <c r="G10220" t="s">
        <v>6628</v>
      </c>
      <c r="H10220" t="s">
        <v>6628</v>
      </c>
      <c r="I10220" t="s">
        <v>22311</v>
      </c>
      <c r="J10220" t="s">
        <v>6630</v>
      </c>
      <c r="L10220" t="s">
        <v>6529</v>
      </c>
      <c r="M10220" t="s">
        <v>6630</v>
      </c>
      <c r="N10220" t="s">
        <v>6630</v>
      </c>
      <c r="O10220" t="s">
        <v>6630</v>
      </c>
      <c r="P10220" t="s">
        <v>6630</v>
      </c>
      <c r="Q10220" t="s">
        <v>6630</v>
      </c>
    </row>
    <row r="10221" spans="1:17" x14ac:dyDescent="0.35">
      <c r="A10221">
        <v>8700106573</v>
      </c>
      <c r="B10221" t="s">
        <v>6626</v>
      </c>
      <c r="C10221" t="s">
        <v>6356</v>
      </c>
      <c r="D10221">
        <v>200</v>
      </c>
      <c r="E10221" t="s">
        <v>6645</v>
      </c>
      <c r="F10221">
        <v>201</v>
      </c>
      <c r="G10221" t="s">
        <v>7742</v>
      </c>
      <c r="H10221">
        <v>425</v>
      </c>
      <c r="I10221" t="s">
        <v>22312</v>
      </c>
      <c r="J10221" t="s">
        <v>6630</v>
      </c>
      <c r="L10221" t="s">
        <v>6529</v>
      </c>
      <c r="M10221" t="s">
        <v>6630</v>
      </c>
      <c r="N10221" t="s">
        <v>6630</v>
      </c>
      <c r="O10221" t="s">
        <v>6630</v>
      </c>
      <c r="P10221" t="s">
        <v>22313</v>
      </c>
      <c r="Q10221" t="s">
        <v>6630</v>
      </c>
    </row>
    <row r="10222" spans="1:17" x14ac:dyDescent="0.35">
      <c r="A10222">
        <v>9498105906</v>
      </c>
      <c r="B10222" t="s">
        <v>6626</v>
      </c>
      <c r="C10222" t="s">
        <v>6356</v>
      </c>
      <c r="D10222">
        <v>200</v>
      </c>
      <c r="E10222" t="s">
        <v>6659</v>
      </c>
      <c r="F10222">
        <v>208</v>
      </c>
      <c r="G10222" t="s">
        <v>977</v>
      </c>
      <c r="H10222">
        <v>310</v>
      </c>
      <c r="I10222" t="s">
        <v>22314</v>
      </c>
      <c r="J10222">
        <v>13500</v>
      </c>
      <c r="L10222" t="s">
        <v>6529</v>
      </c>
      <c r="M10222" t="s">
        <v>6630</v>
      </c>
      <c r="N10222" t="s">
        <v>6630</v>
      </c>
      <c r="O10222" t="s">
        <v>6630</v>
      </c>
      <c r="P10222" t="s">
        <v>22315</v>
      </c>
      <c r="Q10222" t="s">
        <v>6630</v>
      </c>
    </row>
    <row r="10223" spans="1:17" x14ac:dyDescent="0.35">
      <c r="A10223" t="s">
        <v>22316</v>
      </c>
      <c r="B10223" t="s">
        <v>6626</v>
      </c>
      <c r="C10223" t="s">
        <v>6628</v>
      </c>
      <c r="D10223" t="s">
        <v>6628</v>
      </c>
      <c r="E10223" t="s">
        <v>6628</v>
      </c>
      <c r="F10223" t="s">
        <v>6628</v>
      </c>
      <c r="G10223" t="s">
        <v>6628</v>
      </c>
      <c r="H10223" t="s">
        <v>6628</v>
      </c>
      <c r="I10223" t="s">
        <v>22317</v>
      </c>
      <c r="J10223" t="s">
        <v>6630</v>
      </c>
      <c r="L10223" t="s">
        <v>6526</v>
      </c>
      <c r="M10223" t="s">
        <v>6630</v>
      </c>
      <c r="N10223" t="s">
        <v>6630</v>
      </c>
      <c r="O10223" t="s">
        <v>6630</v>
      </c>
      <c r="P10223" t="s">
        <v>6630</v>
      </c>
      <c r="Q10223" t="s">
        <v>6630</v>
      </c>
    </row>
    <row r="10224" spans="1:17" x14ac:dyDescent="0.35">
      <c r="A10224">
        <v>9406108838</v>
      </c>
      <c r="B10224" t="s">
        <v>6626</v>
      </c>
      <c r="C10224" t="s">
        <v>6356</v>
      </c>
      <c r="D10224">
        <v>200</v>
      </c>
      <c r="E10224" t="s">
        <v>6366</v>
      </c>
      <c r="F10224">
        <v>207</v>
      </c>
      <c r="G10224" t="s">
        <v>6657</v>
      </c>
      <c r="H10224">
        <v>420</v>
      </c>
      <c r="I10224" t="s">
        <v>22318</v>
      </c>
      <c r="J10224" t="s">
        <v>6630</v>
      </c>
      <c r="L10224" t="s">
        <v>6529</v>
      </c>
      <c r="M10224">
        <v>10832151</v>
      </c>
      <c r="N10224" t="s">
        <v>6630</v>
      </c>
      <c r="O10224" t="s">
        <v>6630</v>
      </c>
      <c r="P10224">
        <v>20120.804011</v>
      </c>
      <c r="Q10224">
        <v>700</v>
      </c>
    </row>
    <row r="10225" spans="1:17" x14ac:dyDescent="0.35">
      <c r="A10225">
        <v>9402107270</v>
      </c>
      <c r="B10225" t="s">
        <v>6626</v>
      </c>
      <c r="C10225" t="s">
        <v>6356</v>
      </c>
      <c r="D10225">
        <v>200</v>
      </c>
      <c r="E10225" t="s">
        <v>6366</v>
      </c>
      <c r="F10225">
        <v>207</v>
      </c>
      <c r="G10225" t="s">
        <v>8800</v>
      </c>
      <c r="H10225">
        <v>711</v>
      </c>
      <c r="I10225" t="s">
        <v>22319</v>
      </c>
      <c r="J10225">
        <v>20800</v>
      </c>
      <c r="L10225" t="s">
        <v>6529</v>
      </c>
      <c r="M10225" t="s">
        <v>6630</v>
      </c>
      <c r="N10225">
        <v>10161553</v>
      </c>
      <c r="O10225" t="s">
        <v>6669</v>
      </c>
      <c r="P10225" t="s">
        <v>7686</v>
      </c>
      <c r="Q10225" t="s">
        <v>6630</v>
      </c>
    </row>
    <row r="10226" spans="1:17" x14ac:dyDescent="0.35">
      <c r="A10226" t="s">
        <v>22320</v>
      </c>
      <c r="B10226" t="s">
        <v>6334</v>
      </c>
      <c r="C10226" t="s">
        <v>6628</v>
      </c>
      <c r="D10226" t="s">
        <v>6628</v>
      </c>
      <c r="E10226" t="s">
        <v>6628</v>
      </c>
      <c r="F10226" t="s">
        <v>6628</v>
      </c>
      <c r="G10226" t="s">
        <v>6628</v>
      </c>
      <c r="H10226" t="s">
        <v>6628</v>
      </c>
      <c r="I10226" t="s">
        <v>22321</v>
      </c>
      <c r="J10226" t="s">
        <v>6630</v>
      </c>
      <c r="L10226" t="s">
        <v>6526</v>
      </c>
      <c r="M10226" t="s">
        <v>6630</v>
      </c>
      <c r="N10226" t="s">
        <v>6630</v>
      </c>
      <c r="O10226" t="s">
        <v>6630</v>
      </c>
      <c r="P10226" t="s">
        <v>6630</v>
      </c>
      <c r="Q10226" t="s">
        <v>6630</v>
      </c>
    </row>
    <row r="10227" spans="1:17" x14ac:dyDescent="0.35">
      <c r="A10227">
        <v>3913112112</v>
      </c>
      <c r="B10227" t="s">
        <v>6626</v>
      </c>
      <c r="C10227" t="s">
        <v>6628</v>
      </c>
      <c r="D10227" t="s">
        <v>6628</v>
      </c>
      <c r="E10227" t="s">
        <v>6628</v>
      </c>
      <c r="F10227" t="s">
        <v>6628</v>
      </c>
      <c r="G10227" t="s">
        <v>6628</v>
      </c>
      <c r="H10227" t="s">
        <v>6628</v>
      </c>
      <c r="I10227" t="s">
        <v>7524</v>
      </c>
      <c r="J10227" t="s">
        <v>6630</v>
      </c>
      <c r="L10227" t="s">
        <v>6529</v>
      </c>
      <c r="M10227" t="s">
        <v>6630</v>
      </c>
      <c r="N10227" t="s">
        <v>6630</v>
      </c>
      <c r="O10227" t="s">
        <v>6630</v>
      </c>
      <c r="P10227" t="s">
        <v>6630</v>
      </c>
      <c r="Q10227" t="s">
        <v>6630</v>
      </c>
    </row>
    <row r="10228" spans="1:17" x14ac:dyDescent="0.35">
      <c r="A10228">
        <v>9406108959</v>
      </c>
      <c r="B10228" t="s">
        <v>6626</v>
      </c>
      <c r="C10228" t="s">
        <v>6356</v>
      </c>
      <c r="D10228">
        <v>200</v>
      </c>
      <c r="E10228" t="s">
        <v>6366</v>
      </c>
      <c r="F10228">
        <v>207</v>
      </c>
      <c r="G10228" t="s">
        <v>176</v>
      </c>
      <c r="H10228">
        <v>705</v>
      </c>
      <c r="I10228" t="s">
        <v>22322</v>
      </c>
      <c r="J10228">
        <v>20800</v>
      </c>
      <c r="L10228" t="s">
        <v>6529</v>
      </c>
      <c r="M10228">
        <v>10506697</v>
      </c>
      <c r="N10228">
        <v>10809858</v>
      </c>
      <c r="O10228" t="s">
        <v>6630</v>
      </c>
      <c r="P10228">
        <v>20800.804011</v>
      </c>
      <c r="Q10228">
        <v>700</v>
      </c>
    </row>
    <row r="10229" spans="1:17" x14ac:dyDescent="0.35">
      <c r="A10229">
        <v>9406108942</v>
      </c>
      <c r="B10229" t="s">
        <v>6626</v>
      </c>
      <c r="C10229" t="s">
        <v>6356</v>
      </c>
      <c r="D10229">
        <v>200</v>
      </c>
      <c r="E10229" t="s">
        <v>6366</v>
      </c>
      <c r="F10229">
        <v>207</v>
      </c>
      <c r="G10229" t="s">
        <v>1357</v>
      </c>
      <c r="H10229">
        <v>745</v>
      </c>
      <c r="I10229" t="s">
        <v>12417</v>
      </c>
      <c r="J10229">
        <v>29000</v>
      </c>
      <c r="L10229" t="s">
        <v>6529</v>
      </c>
      <c r="M10229">
        <v>11550286</v>
      </c>
      <c r="N10229">
        <v>10509610</v>
      </c>
      <c r="O10229" t="s">
        <v>12417</v>
      </c>
      <c r="P10229" t="s">
        <v>22323</v>
      </c>
      <c r="Q10229" t="s">
        <v>6630</v>
      </c>
    </row>
    <row r="10230" spans="1:17" x14ac:dyDescent="0.35">
      <c r="A10230" t="s">
        <v>22324</v>
      </c>
      <c r="B10230" t="s">
        <v>6626</v>
      </c>
      <c r="C10230" t="s">
        <v>6628</v>
      </c>
      <c r="D10230" t="s">
        <v>6628</v>
      </c>
      <c r="E10230" t="s">
        <v>6628</v>
      </c>
      <c r="F10230" t="s">
        <v>6628</v>
      </c>
      <c r="G10230" t="s">
        <v>6628</v>
      </c>
      <c r="H10230" t="s">
        <v>6628</v>
      </c>
      <c r="I10230" t="s">
        <v>22325</v>
      </c>
      <c r="J10230" t="s">
        <v>6630</v>
      </c>
      <c r="L10230" t="s">
        <v>6526</v>
      </c>
      <c r="M10230" t="s">
        <v>6630</v>
      </c>
      <c r="N10230" t="s">
        <v>6630</v>
      </c>
      <c r="O10230" t="s">
        <v>6630</v>
      </c>
      <c r="P10230" t="s">
        <v>6630</v>
      </c>
      <c r="Q10230" t="s">
        <v>6630</v>
      </c>
    </row>
    <row r="10231" spans="1:17" x14ac:dyDescent="0.35">
      <c r="A10231">
        <v>9422116102</v>
      </c>
      <c r="B10231" t="s">
        <v>6334</v>
      </c>
      <c r="C10231" t="s">
        <v>6356</v>
      </c>
      <c r="D10231">
        <v>200</v>
      </c>
      <c r="E10231" t="s">
        <v>6357</v>
      </c>
      <c r="F10231">
        <v>209</v>
      </c>
      <c r="G10231" t="s">
        <v>977</v>
      </c>
      <c r="H10231">
        <v>310</v>
      </c>
      <c r="I10231" t="s">
        <v>10473</v>
      </c>
      <c r="J10231">
        <v>13502</v>
      </c>
      <c r="L10231" t="s">
        <v>6529</v>
      </c>
      <c r="M10231">
        <v>11324262</v>
      </c>
      <c r="N10231">
        <v>14774921</v>
      </c>
      <c r="O10231" t="s">
        <v>6630</v>
      </c>
      <c r="P10231" t="s">
        <v>6630</v>
      </c>
      <c r="Q10231" t="s">
        <v>6630</v>
      </c>
    </row>
    <row r="10232" spans="1:17" x14ac:dyDescent="0.35">
      <c r="A10232">
        <v>9494100421</v>
      </c>
      <c r="B10232" t="s">
        <v>6626</v>
      </c>
      <c r="C10232" t="s">
        <v>6356</v>
      </c>
      <c r="D10232">
        <v>200</v>
      </c>
      <c r="E10232" t="s">
        <v>6659</v>
      </c>
      <c r="F10232">
        <v>208</v>
      </c>
      <c r="G10232" t="s">
        <v>6933</v>
      </c>
      <c r="H10232">
        <v>300</v>
      </c>
      <c r="I10232" t="s">
        <v>22326</v>
      </c>
      <c r="J10232" t="s">
        <v>6630</v>
      </c>
      <c r="L10232" t="s">
        <v>6529</v>
      </c>
      <c r="M10232" t="s">
        <v>6630</v>
      </c>
      <c r="N10232">
        <v>10005914</v>
      </c>
      <c r="O10232" t="s">
        <v>6630</v>
      </c>
      <c r="P10232" t="s">
        <v>22327</v>
      </c>
      <c r="Q10232" t="s">
        <v>6630</v>
      </c>
    </row>
    <row r="10233" spans="1:17" x14ac:dyDescent="0.35">
      <c r="A10233" t="s">
        <v>22328</v>
      </c>
      <c r="B10233" t="s">
        <v>6626</v>
      </c>
      <c r="C10233" t="s">
        <v>6628</v>
      </c>
      <c r="D10233" t="s">
        <v>6628</v>
      </c>
      <c r="E10233" t="s">
        <v>6628</v>
      </c>
      <c r="F10233" t="s">
        <v>6628</v>
      </c>
      <c r="G10233" t="s">
        <v>6628</v>
      </c>
      <c r="H10233" t="s">
        <v>6628</v>
      </c>
      <c r="I10233" t="s">
        <v>22329</v>
      </c>
      <c r="J10233" t="s">
        <v>6630</v>
      </c>
      <c r="L10233" t="s">
        <v>6526</v>
      </c>
      <c r="M10233" t="s">
        <v>6630</v>
      </c>
      <c r="N10233" t="s">
        <v>6630</v>
      </c>
      <c r="O10233" t="s">
        <v>6630</v>
      </c>
      <c r="P10233" t="s">
        <v>6630</v>
      </c>
      <c r="Q10233" t="s">
        <v>6630</v>
      </c>
    </row>
    <row r="10234" spans="1:17" x14ac:dyDescent="0.35">
      <c r="A10234">
        <v>8796100927</v>
      </c>
      <c r="B10234" t="s">
        <v>6626</v>
      </c>
      <c r="C10234" t="s">
        <v>6766</v>
      </c>
      <c r="D10234">
        <v>120</v>
      </c>
      <c r="E10234" t="s">
        <v>6701</v>
      </c>
      <c r="F10234">
        <v>500</v>
      </c>
      <c r="G10234" t="s">
        <v>6702</v>
      </c>
      <c r="H10234">
        <v>55</v>
      </c>
      <c r="I10234" t="s">
        <v>22330</v>
      </c>
      <c r="J10234" t="s">
        <v>6630</v>
      </c>
      <c r="L10234" t="s">
        <v>6529</v>
      </c>
      <c r="M10234" t="s">
        <v>6630</v>
      </c>
      <c r="N10234">
        <v>10113308</v>
      </c>
      <c r="O10234" t="s">
        <v>6630</v>
      </c>
      <c r="P10234" t="s">
        <v>22331</v>
      </c>
      <c r="Q10234" t="s">
        <v>6630</v>
      </c>
    </row>
    <row r="10235" spans="1:17" x14ac:dyDescent="0.35">
      <c r="A10235">
        <v>13003</v>
      </c>
      <c r="B10235" t="s">
        <v>6626</v>
      </c>
      <c r="C10235" t="s">
        <v>8762</v>
      </c>
      <c r="D10235">
        <v>130</v>
      </c>
      <c r="E10235" t="s">
        <v>6628</v>
      </c>
      <c r="F10235" t="s">
        <v>6628</v>
      </c>
      <c r="G10235" t="s">
        <v>3774</v>
      </c>
      <c r="H10235">
        <v>100</v>
      </c>
      <c r="I10235" t="s">
        <v>9478</v>
      </c>
      <c r="J10235" t="s">
        <v>6630</v>
      </c>
      <c r="L10235" t="s">
        <v>6526</v>
      </c>
      <c r="M10235" t="s">
        <v>6630</v>
      </c>
      <c r="N10235" t="s">
        <v>6630</v>
      </c>
      <c r="O10235" t="s">
        <v>22332</v>
      </c>
      <c r="P10235" t="s">
        <v>6630</v>
      </c>
      <c r="Q10235" t="s">
        <v>6630</v>
      </c>
    </row>
    <row r="10236" spans="1:17" x14ac:dyDescent="0.35">
      <c r="A10236">
        <v>20307</v>
      </c>
      <c r="B10236" t="s">
        <v>6626</v>
      </c>
      <c r="C10236" t="s">
        <v>6356</v>
      </c>
      <c r="D10236">
        <v>200</v>
      </c>
      <c r="E10236" t="s">
        <v>488</v>
      </c>
      <c r="F10236">
        <v>203</v>
      </c>
      <c r="G10236" t="s">
        <v>488</v>
      </c>
      <c r="H10236">
        <v>500</v>
      </c>
      <c r="I10236" t="s">
        <v>13225</v>
      </c>
      <c r="J10236" t="s">
        <v>6630</v>
      </c>
      <c r="L10236" t="s">
        <v>6526</v>
      </c>
      <c r="M10236" t="s">
        <v>6630</v>
      </c>
      <c r="N10236" t="s">
        <v>6630</v>
      </c>
      <c r="O10236" t="s">
        <v>22333</v>
      </c>
      <c r="P10236" t="s">
        <v>6630</v>
      </c>
      <c r="Q10236" t="s">
        <v>6630</v>
      </c>
    </row>
    <row r="10237" spans="1:17" x14ac:dyDescent="0.35">
      <c r="A10237">
        <v>9614112659</v>
      </c>
      <c r="B10237" t="s">
        <v>6626</v>
      </c>
      <c r="C10237" t="s">
        <v>6356</v>
      </c>
      <c r="D10237">
        <v>200</v>
      </c>
      <c r="E10237" t="s">
        <v>488</v>
      </c>
      <c r="F10237">
        <v>203</v>
      </c>
      <c r="G10237" t="s">
        <v>488</v>
      </c>
      <c r="H10237">
        <v>500</v>
      </c>
      <c r="I10237" t="s">
        <v>22334</v>
      </c>
      <c r="J10237">
        <v>20300</v>
      </c>
      <c r="L10237" t="s">
        <v>6529</v>
      </c>
      <c r="M10237">
        <v>10437388</v>
      </c>
      <c r="N10237" t="s">
        <v>6630</v>
      </c>
      <c r="O10237" t="s">
        <v>6630</v>
      </c>
      <c r="P10237" t="s">
        <v>6630</v>
      </c>
      <c r="Q10237">
        <v>900</v>
      </c>
    </row>
    <row r="10238" spans="1:17" x14ac:dyDescent="0.35">
      <c r="A10238" t="s">
        <v>22335</v>
      </c>
      <c r="B10238" t="s">
        <v>6626</v>
      </c>
      <c r="C10238" t="s">
        <v>6628</v>
      </c>
      <c r="D10238" t="s">
        <v>6628</v>
      </c>
      <c r="E10238" t="s">
        <v>6628</v>
      </c>
      <c r="F10238" t="s">
        <v>6628</v>
      </c>
      <c r="G10238" t="s">
        <v>6628</v>
      </c>
      <c r="H10238" t="s">
        <v>6628</v>
      </c>
      <c r="I10238" t="s">
        <v>8229</v>
      </c>
      <c r="J10238" t="s">
        <v>6630</v>
      </c>
      <c r="L10238" t="s">
        <v>6526</v>
      </c>
      <c r="M10238" t="s">
        <v>6630</v>
      </c>
      <c r="N10238" t="s">
        <v>6630</v>
      </c>
      <c r="O10238" t="s">
        <v>6630</v>
      </c>
      <c r="P10238" t="s">
        <v>6630</v>
      </c>
      <c r="Q10238" t="s">
        <v>6630</v>
      </c>
    </row>
    <row r="10239" spans="1:17" x14ac:dyDescent="0.35">
      <c r="A10239" t="s">
        <v>22336</v>
      </c>
      <c r="B10239" t="s">
        <v>6626</v>
      </c>
      <c r="C10239" t="s">
        <v>6628</v>
      </c>
      <c r="D10239" t="s">
        <v>6628</v>
      </c>
      <c r="E10239" t="s">
        <v>6628</v>
      </c>
      <c r="F10239" t="s">
        <v>6628</v>
      </c>
      <c r="G10239" t="s">
        <v>6628</v>
      </c>
      <c r="H10239" t="s">
        <v>6628</v>
      </c>
      <c r="I10239" t="s">
        <v>22337</v>
      </c>
      <c r="J10239" t="s">
        <v>6630</v>
      </c>
      <c r="L10239" t="s">
        <v>6526</v>
      </c>
      <c r="M10239" t="s">
        <v>6630</v>
      </c>
      <c r="N10239" t="s">
        <v>6630</v>
      </c>
      <c r="O10239" t="s">
        <v>6630</v>
      </c>
      <c r="P10239" t="s">
        <v>6630</v>
      </c>
      <c r="Q10239" t="s">
        <v>6630</v>
      </c>
    </row>
    <row r="10240" spans="1:17" x14ac:dyDescent="0.35">
      <c r="A10240">
        <v>9417113958</v>
      </c>
      <c r="B10240" t="s">
        <v>6626</v>
      </c>
      <c r="C10240" t="s">
        <v>6356</v>
      </c>
      <c r="D10240">
        <v>200</v>
      </c>
      <c r="E10240" t="s">
        <v>6366</v>
      </c>
      <c r="F10240">
        <v>207</v>
      </c>
      <c r="G10240" t="s">
        <v>6662</v>
      </c>
      <c r="H10240">
        <v>720</v>
      </c>
      <c r="I10240" t="s">
        <v>22338</v>
      </c>
      <c r="J10240">
        <v>20890</v>
      </c>
      <c r="L10240" t="s">
        <v>6529</v>
      </c>
      <c r="M10240">
        <v>13194529</v>
      </c>
      <c r="N10240">
        <v>10014731</v>
      </c>
      <c r="O10240" t="s">
        <v>6630</v>
      </c>
      <c r="P10240" t="s">
        <v>6630</v>
      </c>
      <c r="Q10240">
        <v>700</v>
      </c>
    </row>
    <row r="10241" spans="1:17" x14ac:dyDescent="0.35">
      <c r="A10241">
        <v>9413111922</v>
      </c>
      <c r="B10241" t="s">
        <v>6626</v>
      </c>
      <c r="C10241" t="s">
        <v>6356</v>
      </c>
      <c r="D10241">
        <v>200</v>
      </c>
      <c r="E10241" t="s">
        <v>6366</v>
      </c>
      <c r="F10241">
        <v>207</v>
      </c>
      <c r="G10241" t="s">
        <v>176</v>
      </c>
      <c r="H10241">
        <v>705</v>
      </c>
      <c r="I10241" t="s">
        <v>22339</v>
      </c>
      <c r="J10241">
        <v>20800</v>
      </c>
      <c r="L10241" t="s">
        <v>6529</v>
      </c>
      <c r="M10241">
        <v>10014731</v>
      </c>
      <c r="N10241">
        <v>13194529</v>
      </c>
      <c r="O10241" t="s">
        <v>6630</v>
      </c>
      <c r="P10241" t="s">
        <v>6630</v>
      </c>
      <c r="Q10241">
        <v>700</v>
      </c>
    </row>
    <row r="10242" spans="1:17" x14ac:dyDescent="0.35">
      <c r="A10242">
        <v>9418114647</v>
      </c>
      <c r="B10242" t="s">
        <v>6626</v>
      </c>
      <c r="C10242" t="s">
        <v>6356</v>
      </c>
      <c r="D10242">
        <v>200</v>
      </c>
      <c r="E10242" t="s">
        <v>6701</v>
      </c>
      <c r="F10242">
        <v>500</v>
      </c>
      <c r="G10242" t="s">
        <v>6702</v>
      </c>
      <c r="H10242">
        <v>55</v>
      </c>
      <c r="I10242" t="s">
        <v>22340</v>
      </c>
      <c r="J10242">
        <v>12024</v>
      </c>
      <c r="L10242" t="s">
        <v>6529</v>
      </c>
      <c r="M10242">
        <v>14540155</v>
      </c>
      <c r="N10242" t="s">
        <v>6630</v>
      </c>
      <c r="O10242" t="s">
        <v>6630</v>
      </c>
      <c r="P10242" t="s">
        <v>6630</v>
      </c>
      <c r="Q10242" t="s">
        <v>6630</v>
      </c>
    </row>
    <row r="10243" spans="1:17" x14ac:dyDescent="0.35">
      <c r="A10243">
        <v>9414112415</v>
      </c>
      <c r="B10243" t="s">
        <v>6334</v>
      </c>
      <c r="C10243" t="s">
        <v>6540</v>
      </c>
      <c r="D10243">
        <v>131</v>
      </c>
      <c r="E10243" t="s">
        <v>6672</v>
      </c>
      <c r="F10243">
        <v>703</v>
      </c>
      <c r="G10243" t="s">
        <v>7042</v>
      </c>
      <c r="H10243">
        <v>730</v>
      </c>
      <c r="I10243" t="s">
        <v>22341</v>
      </c>
      <c r="J10243">
        <v>13200</v>
      </c>
      <c r="L10243" t="s">
        <v>6529</v>
      </c>
      <c r="M10243">
        <v>11950360</v>
      </c>
      <c r="N10243">
        <v>15218977</v>
      </c>
      <c r="O10243" t="s">
        <v>6630</v>
      </c>
      <c r="P10243" t="s">
        <v>6630</v>
      </c>
      <c r="Q10243" t="s">
        <v>6630</v>
      </c>
    </row>
    <row r="10244" spans="1:17" x14ac:dyDescent="0.35">
      <c r="A10244">
        <v>80063512</v>
      </c>
      <c r="B10244" t="s">
        <v>6334</v>
      </c>
      <c r="C10244" t="s">
        <v>6766</v>
      </c>
      <c r="D10244">
        <v>120</v>
      </c>
      <c r="E10244" t="s">
        <v>6627</v>
      </c>
      <c r="F10244">
        <v>145</v>
      </c>
      <c r="G10244" t="s">
        <v>6627</v>
      </c>
      <c r="H10244">
        <v>15</v>
      </c>
      <c r="I10244" t="s">
        <v>22342</v>
      </c>
      <c r="J10244" t="s">
        <v>6630</v>
      </c>
      <c r="L10244" t="s">
        <v>6526</v>
      </c>
      <c r="M10244" t="s">
        <v>6630</v>
      </c>
      <c r="N10244" t="s">
        <v>6630</v>
      </c>
      <c r="O10244" t="s">
        <v>6630</v>
      </c>
      <c r="P10244" t="s">
        <v>6630</v>
      </c>
      <c r="Q10244" t="s">
        <v>6630</v>
      </c>
    </row>
    <row r="10245" spans="1:17" x14ac:dyDescent="0.35">
      <c r="A10245">
        <v>8799106053</v>
      </c>
      <c r="B10245" t="s">
        <v>6626</v>
      </c>
      <c r="C10245" t="s">
        <v>6356</v>
      </c>
      <c r="D10245">
        <v>200</v>
      </c>
      <c r="E10245" t="s">
        <v>6701</v>
      </c>
      <c r="F10245">
        <v>500</v>
      </c>
      <c r="G10245" t="s">
        <v>7639</v>
      </c>
      <c r="H10245">
        <v>63</v>
      </c>
      <c r="I10245" t="s">
        <v>22343</v>
      </c>
      <c r="J10245">
        <v>12029</v>
      </c>
      <c r="L10245" t="s">
        <v>6529</v>
      </c>
      <c r="M10245" t="s">
        <v>6630</v>
      </c>
      <c r="N10245">
        <v>10247808</v>
      </c>
      <c r="O10245" t="s">
        <v>6630</v>
      </c>
      <c r="P10245" t="s">
        <v>22344</v>
      </c>
      <c r="Q10245" t="s">
        <v>6630</v>
      </c>
    </row>
    <row r="10246" spans="1:17" x14ac:dyDescent="0.35">
      <c r="A10246">
        <v>9413111605</v>
      </c>
      <c r="B10246" t="s">
        <v>6626</v>
      </c>
      <c r="C10246" t="s">
        <v>6356</v>
      </c>
      <c r="D10246">
        <v>200</v>
      </c>
      <c r="E10246" t="s">
        <v>5245</v>
      </c>
      <c r="F10246">
        <v>202</v>
      </c>
      <c r="G10246" t="s">
        <v>5245</v>
      </c>
      <c r="H10246">
        <v>450</v>
      </c>
      <c r="I10246" t="s">
        <v>22345</v>
      </c>
      <c r="J10246" t="s">
        <v>6630</v>
      </c>
      <c r="L10246" t="s">
        <v>6529</v>
      </c>
      <c r="M10246">
        <v>11509101</v>
      </c>
      <c r="N10246">
        <v>10434021</v>
      </c>
      <c r="O10246">
        <v>31295</v>
      </c>
      <c r="P10246" t="s">
        <v>6630</v>
      </c>
      <c r="Q10246" t="s">
        <v>6630</v>
      </c>
    </row>
    <row r="10247" spans="1:17" x14ac:dyDescent="0.35">
      <c r="A10247" t="s">
        <v>22346</v>
      </c>
      <c r="B10247" t="s">
        <v>6626</v>
      </c>
      <c r="C10247" t="s">
        <v>6628</v>
      </c>
      <c r="D10247" t="s">
        <v>6628</v>
      </c>
      <c r="E10247" t="s">
        <v>6628</v>
      </c>
      <c r="F10247" t="s">
        <v>6628</v>
      </c>
      <c r="G10247" t="s">
        <v>6628</v>
      </c>
      <c r="H10247" t="s">
        <v>6628</v>
      </c>
      <c r="I10247" t="s">
        <v>22347</v>
      </c>
      <c r="J10247" t="s">
        <v>6630</v>
      </c>
      <c r="L10247" t="s">
        <v>6529</v>
      </c>
      <c r="M10247" t="s">
        <v>6630</v>
      </c>
      <c r="N10247" t="s">
        <v>6630</v>
      </c>
      <c r="O10247" t="s">
        <v>6630</v>
      </c>
      <c r="P10247" t="s">
        <v>6630</v>
      </c>
      <c r="Q10247" t="s">
        <v>6630</v>
      </c>
    </row>
    <row r="10248" spans="1:17" x14ac:dyDescent="0.35">
      <c r="A10248">
        <v>80657705</v>
      </c>
      <c r="B10248" t="s">
        <v>6334</v>
      </c>
      <c r="C10248" t="s">
        <v>6766</v>
      </c>
      <c r="D10248">
        <v>120</v>
      </c>
      <c r="E10248" t="s">
        <v>6627</v>
      </c>
      <c r="F10248">
        <v>145</v>
      </c>
      <c r="G10248" t="s">
        <v>6627</v>
      </c>
      <c r="H10248">
        <v>15</v>
      </c>
      <c r="I10248" t="s">
        <v>22348</v>
      </c>
      <c r="J10248" t="s">
        <v>6630</v>
      </c>
      <c r="L10248" t="s">
        <v>6526</v>
      </c>
      <c r="M10248" t="s">
        <v>6630</v>
      </c>
      <c r="N10248" t="s">
        <v>6630</v>
      </c>
      <c r="O10248" t="s">
        <v>6630</v>
      </c>
      <c r="P10248" t="s">
        <v>6630</v>
      </c>
      <c r="Q10248" t="s">
        <v>6630</v>
      </c>
    </row>
    <row r="10249" spans="1:17" x14ac:dyDescent="0.35">
      <c r="A10249" t="s">
        <v>22349</v>
      </c>
      <c r="B10249" t="s">
        <v>6626</v>
      </c>
      <c r="C10249" t="s">
        <v>6628</v>
      </c>
      <c r="D10249" t="s">
        <v>6628</v>
      </c>
      <c r="E10249" t="s">
        <v>6628</v>
      </c>
      <c r="F10249" t="s">
        <v>6628</v>
      </c>
      <c r="G10249" t="s">
        <v>6628</v>
      </c>
      <c r="H10249" t="s">
        <v>6628</v>
      </c>
      <c r="I10249" t="s">
        <v>22350</v>
      </c>
      <c r="J10249" t="s">
        <v>6630</v>
      </c>
      <c r="L10249" t="s">
        <v>6526</v>
      </c>
      <c r="M10249">
        <v>11180051</v>
      </c>
      <c r="N10249" t="s">
        <v>6630</v>
      </c>
      <c r="O10249" t="s">
        <v>6630</v>
      </c>
      <c r="P10249" t="s">
        <v>6630</v>
      </c>
      <c r="Q10249" t="s">
        <v>6630</v>
      </c>
    </row>
    <row r="10250" spans="1:17" x14ac:dyDescent="0.35">
      <c r="A10250">
        <v>9409109946</v>
      </c>
      <c r="B10250" t="s">
        <v>6626</v>
      </c>
      <c r="C10250" t="s">
        <v>6356</v>
      </c>
      <c r="D10250">
        <v>200</v>
      </c>
      <c r="E10250" t="s">
        <v>6366</v>
      </c>
      <c r="F10250">
        <v>207</v>
      </c>
      <c r="G10250" t="s">
        <v>6657</v>
      </c>
      <c r="H10250">
        <v>420</v>
      </c>
      <c r="I10250" t="s">
        <v>22351</v>
      </c>
      <c r="J10250" t="s">
        <v>6630</v>
      </c>
      <c r="L10250" t="s">
        <v>6529</v>
      </c>
      <c r="M10250">
        <v>10312462</v>
      </c>
      <c r="N10250" t="s">
        <v>6630</v>
      </c>
      <c r="O10250" t="s">
        <v>6630</v>
      </c>
      <c r="P10250" t="s">
        <v>6630</v>
      </c>
      <c r="Q10250">
        <v>100</v>
      </c>
    </row>
    <row r="10251" spans="1:17" x14ac:dyDescent="0.35">
      <c r="A10251" t="s">
        <v>22352</v>
      </c>
      <c r="B10251" t="s">
        <v>6626</v>
      </c>
      <c r="C10251" t="s">
        <v>6628</v>
      </c>
      <c r="D10251" t="s">
        <v>6628</v>
      </c>
      <c r="E10251" t="s">
        <v>6628</v>
      </c>
      <c r="F10251" t="s">
        <v>6628</v>
      </c>
      <c r="G10251" t="s">
        <v>6628</v>
      </c>
      <c r="H10251" t="s">
        <v>6628</v>
      </c>
      <c r="I10251" t="s">
        <v>22353</v>
      </c>
      <c r="J10251" t="s">
        <v>6630</v>
      </c>
      <c r="L10251" t="s">
        <v>6526</v>
      </c>
      <c r="M10251">
        <v>10007319</v>
      </c>
      <c r="N10251" t="s">
        <v>6630</v>
      </c>
      <c r="O10251" t="s">
        <v>6630</v>
      </c>
      <c r="P10251" t="s">
        <v>6630</v>
      </c>
      <c r="Q10251" t="s">
        <v>6630</v>
      </c>
    </row>
    <row r="10252" spans="1:17" x14ac:dyDescent="0.35">
      <c r="A10252">
        <v>9494100406</v>
      </c>
      <c r="B10252" t="s">
        <v>6626</v>
      </c>
      <c r="C10252" t="s">
        <v>6356</v>
      </c>
      <c r="D10252">
        <v>200</v>
      </c>
      <c r="E10252" t="s">
        <v>6659</v>
      </c>
      <c r="F10252">
        <v>208</v>
      </c>
      <c r="G10252" t="s">
        <v>6628</v>
      </c>
      <c r="H10252" t="s">
        <v>6628</v>
      </c>
      <c r="I10252" t="s">
        <v>22354</v>
      </c>
      <c r="J10252" t="s">
        <v>6630</v>
      </c>
      <c r="L10252" t="s">
        <v>6529</v>
      </c>
      <c r="M10252" t="s">
        <v>6630</v>
      </c>
      <c r="N10252">
        <v>10002122</v>
      </c>
      <c r="O10252" t="s">
        <v>6630</v>
      </c>
      <c r="P10252" t="s">
        <v>6799</v>
      </c>
      <c r="Q10252" t="s">
        <v>6630</v>
      </c>
    </row>
    <row r="10253" spans="1:17" x14ac:dyDescent="0.35">
      <c r="A10253">
        <v>9410110486</v>
      </c>
      <c r="B10253" t="s">
        <v>6626</v>
      </c>
      <c r="C10253" t="s">
        <v>6356</v>
      </c>
      <c r="D10253">
        <v>200</v>
      </c>
      <c r="E10253" t="s">
        <v>6366</v>
      </c>
      <c r="F10253">
        <v>207</v>
      </c>
      <c r="G10253" t="s">
        <v>6638</v>
      </c>
      <c r="H10253">
        <v>415</v>
      </c>
      <c r="I10253" t="s">
        <v>15215</v>
      </c>
      <c r="J10253">
        <v>20115</v>
      </c>
      <c r="L10253" t="s">
        <v>6529</v>
      </c>
      <c r="M10253">
        <v>12945618</v>
      </c>
      <c r="N10253">
        <v>12021634</v>
      </c>
      <c r="O10253" t="s">
        <v>22355</v>
      </c>
      <c r="P10253" t="s">
        <v>6630</v>
      </c>
      <c r="Q10253" t="s">
        <v>6630</v>
      </c>
    </row>
    <row r="10254" spans="1:17" x14ac:dyDescent="0.35">
      <c r="A10254">
        <v>29700</v>
      </c>
      <c r="B10254" t="s">
        <v>6626</v>
      </c>
      <c r="C10254" t="s">
        <v>6356</v>
      </c>
      <c r="D10254">
        <v>200</v>
      </c>
      <c r="E10254" t="s">
        <v>6366</v>
      </c>
      <c r="F10254">
        <v>207</v>
      </c>
      <c r="G10254" t="s">
        <v>7005</v>
      </c>
      <c r="H10254">
        <v>740</v>
      </c>
      <c r="I10254" t="s">
        <v>22356</v>
      </c>
      <c r="J10254" t="s">
        <v>6630</v>
      </c>
      <c r="L10254" t="s">
        <v>6526</v>
      </c>
      <c r="M10254" t="s">
        <v>6630</v>
      </c>
      <c r="N10254">
        <v>10333896</v>
      </c>
      <c r="O10254" t="s">
        <v>22357</v>
      </c>
      <c r="P10254" t="s">
        <v>6630</v>
      </c>
      <c r="Q10254" t="s">
        <v>6630</v>
      </c>
    </row>
    <row r="10255" spans="1:17" x14ac:dyDescent="0.35">
      <c r="A10255">
        <v>9412111132</v>
      </c>
      <c r="B10255" t="s">
        <v>6626</v>
      </c>
      <c r="C10255" t="s">
        <v>6356</v>
      </c>
      <c r="D10255">
        <v>200</v>
      </c>
      <c r="E10255" t="s">
        <v>6645</v>
      </c>
      <c r="F10255">
        <v>201</v>
      </c>
      <c r="G10255" t="s">
        <v>6657</v>
      </c>
      <c r="H10255">
        <v>420</v>
      </c>
      <c r="I10255" t="s">
        <v>12718</v>
      </c>
      <c r="J10255" t="s">
        <v>6630</v>
      </c>
      <c r="L10255" t="s">
        <v>6529</v>
      </c>
      <c r="M10255">
        <v>11877393</v>
      </c>
      <c r="N10255">
        <v>12026241</v>
      </c>
      <c r="O10255" t="s">
        <v>6630</v>
      </c>
      <c r="P10255" t="s">
        <v>6799</v>
      </c>
      <c r="Q10255" t="s">
        <v>6630</v>
      </c>
    </row>
    <row r="10256" spans="1:17" x14ac:dyDescent="0.35">
      <c r="A10256">
        <v>9409109745</v>
      </c>
      <c r="B10256" t="s">
        <v>6626</v>
      </c>
      <c r="C10256" t="s">
        <v>6356</v>
      </c>
      <c r="D10256">
        <v>200</v>
      </c>
      <c r="E10256" t="s">
        <v>6366</v>
      </c>
      <c r="F10256">
        <v>207</v>
      </c>
      <c r="G10256" t="s">
        <v>6657</v>
      </c>
      <c r="H10256">
        <v>420</v>
      </c>
      <c r="I10256" t="s">
        <v>22358</v>
      </c>
      <c r="J10256">
        <v>29102</v>
      </c>
      <c r="L10256" t="s">
        <v>6529</v>
      </c>
      <c r="M10256">
        <v>10042779</v>
      </c>
      <c r="N10256">
        <v>10014332</v>
      </c>
      <c r="O10256" t="s">
        <v>6630</v>
      </c>
      <c r="P10256" t="s">
        <v>6630</v>
      </c>
      <c r="Q10256">
        <v>100</v>
      </c>
    </row>
    <row r="10257" spans="1:17" x14ac:dyDescent="0.35">
      <c r="A10257">
        <v>80696600</v>
      </c>
      <c r="B10257" t="s">
        <v>6334</v>
      </c>
      <c r="C10257" t="s">
        <v>6766</v>
      </c>
      <c r="D10257">
        <v>120</v>
      </c>
      <c r="E10257" t="s">
        <v>6627</v>
      </c>
      <c r="F10257">
        <v>145</v>
      </c>
      <c r="G10257" t="s">
        <v>6627</v>
      </c>
      <c r="H10257">
        <v>15</v>
      </c>
      <c r="I10257" t="s">
        <v>22359</v>
      </c>
      <c r="J10257" t="s">
        <v>6630</v>
      </c>
      <c r="L10257" t="s">
        <v>6526</v>
      </c>
      <c r="M10257" t="s">
        <v>6630</v>
      </c>
      <c r="N10257" t="s">
        <v>6630</v>
      </c>
      <c r="O10257" t="s">
        <v>6630</v>
      </c>
      <c r="P10257" t="s">
        <v>6630</v>
      </c>
      <c r="Q10257" t="s">
        <v>6630</v>
      </c>
    </row>
    <row r="10258" spans="1:17" x14ac:dyDescent="0.35">
      <c r="A10258">
        <v>80225207</v>
      </c>
      <c r="B10258" t="s">
        <v>6334</v>
      </c>
      <c r="C10258" t="s">
        <v>6766</v>
      </c>
      <c r="D10258">
        <v>120</v>
      </c>
      <c r="E10258" t="s">
        <v>6627</v>
      </c>
      <c r="F10258">
        <v>145</v>
      </c>
      <c r="G10258" t="s">
        <v>6627</v>
      </c>
      <c r="H10258">
        <v>15</v>
      </c>
      <c r="I10258" t="s">
        <v>22360</v>
      </c>
      <c r="J10258" t="s">
        <v>6630</v>
      </c>
      <c r="L10258" t="s">
        <v>6526</v>
      </c>
      <c r="M10258" t="s">
        <v>6630</v>
      </c>
      <c r="N10258" t="s">
        <v>6630</v>
      </c>
      <c r="O10258" t="s">
        <v>6630</v>
      </c>
      <c r="P10258" t="s">
        <v>6630</v>
      </c>
      <c r="Q10258" t="s">
        <v>6630</v>
      </c>
    </row>
    <row r="10259" spans="1:17" x14ac:dyDescent="0.35">
      <c r="A10259">
        <v>3593100190</v>
      </c>
      <c r="B10259" t="s">
        <v>6626</v>
      </c>
      <c r="C10259" t="s">
        <v>6356</v>
      </c>
      <c r="D10259">
        <v>200</v>
      </c>
      <c r="E10259" t="s">
        <v>488</v>
      </c>
      <c r="F10259">
        <v>203</v>
      </c>
      <c r="G10259" t="s">
        <v>3774</v>
      </c>
      <c r="H10259">
        <v>100</v>
      </c>
      <c r="I10259" t="s">
        <v>22361</v>
      </c>
      <c r="J10259" t="s">
        <v>6630</v>
      </c>
      <c r="L10259" t="s">
        <v>6529</v>
      </c>
      <c r="M10259" t="s">
        <v>6630</v>
      </c>
      <c r="N10259" t="s">
        <v>6630</v>
      </c>
      <c r="O10259" t="s">
        <v>6630</v>
      </c>
      <c r="P10259" t="s">
        <v>7020</v>
      </c>
      <c r="Q10259" t="s">
        <v>6630</v>
      </c>
    </row>
    <row r="10260" spans="1:17" x14ac:dyDescent="0.35">
      <c r="A10260">
        <v>9424116770</v>
      </c>
      <c r="B10260" t="s">
        <v>6334</v>
      </c>
      <c r="C10260" t="s">
        <v>6356</v>
      </c>
      <c r="D10260">
        <v>200</v>
      </c>
      <c r="E10260" t="s">
        <v>5245</v>
      </c>
      <c r="F10260">
        <v>202</v>
      </c>
      <c r="G10260" t="s">
        <v>5245</v>
      </c>
      <c r="H10260">
        <v>450</v>
      </c>
      <c r="I10260" t="s">
        <v>13569</v>
      </c>
      <c r="J10260">
        <v>20200</v>
      </c>
      <c r="L10260" t="s">
        <v>6529</v>
      </c>
      <c r="M10260">
        <v>10957640</v>
      </c>
      <c r="N10260">
        <v>11240510</v>
      </c>
      <c r="O10260" t="s">
        <v>6630</v>
      </c>
      <c r="P10260" t="s">
        <v>6630</v>
      </c>
      <c r="Q10260">
        <v>100</v>
      </c>
    </row>
    <row r="10261" spans="1:17" x14ac:dyDescent="0.35">
      <c r="A10261">
        <v>9493100292</v>
      </c>
      <c r="B10261" t="s">
        <v>6626</v>
      </c>
      <c r="C10261" t="s">
        <v>6356</v>
      </c>
      <c r="D10261">
        <v>200</v>
      </c>
      <c r="E10261" t="s">
        <v>6659</v>
      </c>
      <c r="F10261">
        <v>208</v>
      </c>
      <c r="G10261" t="s">
        <v>6628</v>
      </c>
      <c r="H10261" t="s">
        <v>6628</v>
      </c>
      <c r="I10261" t="s">
        <v>22362</v>
      </c>
      <c r="J10261" t="s">
        <v>6630</v>
      </c>
      <c r="L10261" t="s">
        <v>6529</v>
      </c>
      <c r="M10261" t="s">
        <v>6630</v>
      </c>
      <c r="N10261" t="s">
        <v>6630</v>
      </c>
      <c r="O10261" t="s">
        <v>22363</v>
      </c>
      <c r="P10261" t="s">
        <v>18180</v>
      </c>
      <c r="Q10261" t="s">
        <v>6630</v>
      </c>
    </row>
    <row r="10262" spans="1:17" x14ac:dyDescent="0.35">
      <c r="A10262" t="s">
        <v>22364</v>
      </c>
      <c r="B10262" t="s">
        <v>6626</v>
      </c>
      <c r="C10262" t="s">
        <v>6628</v>
      </c>
      <c r="D10262" t="s">
        <v>6628</v>
      </c>
      <c r="E10262" t="s">
        <v>6628</v>
      </c>
      <c r="F10262" t="s">
        <v>6628</v>
      </c>
      <c r="G10262" t="s">
        <v>6628</v>
      </c>
      <c r="H10262" t="s">
        <v>6628</v>
      </c>
      <c r="I10262" t="s">
        <v>22365</v>
      </c>
      <c r="J10262" t="s">
        <v>6630</v>
      </c>
      <c r="L10262" t="s">
        <v>6526</v>
      </c>
      <c r="M10262" t="s">
        <v>6630</v>
      </c>
      <c r="N10262" t="s">
        <v>6630</v>
      </c>
      <c r="O10262" t="s">
        <v>6630</v>
      </c>
      <c r="P10262" t="s">
        <v>6630</v>
      </c>
      <c r="Q10262" t="s">
        <v>6630</v>
      </c>
    </row>
    <row r="10263" spans="1:17" x14ac:dyDescent="0.35">
      <c r="A10263">
        <v>13115</v>
      </c>
      <c r="B10263" t="s">
        <v>6626</v>
      </c>
      <c r="C10263" t="s">
        <v>8762</v>
      </c>
      <c r="D10263">
        <v>130</v>
      </c>
      <c r="E10263" t="s">
        <v>6628</v>
      </c>
      <c r="F10263" t="s">
        <v>6628</v>
      </c>
      <c r="G10263" t="s">
        <v>3774</v>
      </c>
      <c r="H10263">
        <v>100</v>
      </c>
      <c r="I10263" t="s">
        <v>9478</v>
      </c>
      <c r="J10263" t="s">
        <v>6630</v>
      </c>
      <c r="L10263" t="s">
        <v>6526</v>
      </c>
      <c r="M10263" t="s">
        <v>6630</v>
      </c>
      <c r="N10263" t="s">
        <v>6630</v>
      </c>
      <c r="O10263" t="s">
        <v>22366</v>
      </c>
      <c r="P10263" t="s">
        <v>6630</v>
      </c>
      <c r="Q10263" t="s">
        <v>6630</v>
      </c>
    </row>
    <row r="10264" spans="1:17" x14ac:dyDescent="0.35">
      <c r="A10264">
        <v>9495100664</v>
      </c>
      <c r="B10264" t="s">
        <v>6626</v>
      </c>
      <c r="C10264" t="s">
        <v>6356</v>
      </c>
      <c r="D10264">
        <v>200</v>
      </c>
      <c r="E10264" t="s">
        <v>6659</v>
      </c>
      <c r="F10264">
        <v>208</v>
      </c>
      <c r="G10264" t="s">
        <v>6628</v>
      </c>
      <c r="H10264" t="s">
        <v>6628</v>
      </c>
      <c r="I10264" t="s">
        <v>22367</v>
      </c>
      <c r="J10264" t="s">
        <v>6630</v>
      </c>
      <c r="L10264" t="s">
        <v>6529</v>
      </c>
      <c r="M10264" t="s">
        <v>6630</v>
      </c>
      <c r="N10264">
        <v>10001517</v>
      </c>
      <c r="O10264" t="s">
        <v>6630</v>
      </c>
      <c r="P10264" t="s">
        <v>6830</v>
      </c>
      <c r="Q10264" t="s">
        <v>6630</v>
      </c>
    </row>
    <row r="10265" spans="1:17" x14ac:dyDescent="0.35">
      <c r="A10265" t="s">
        <v>22368</v>
      </c>
      <c r="B10265" t="s">
        <v>6626</v>
      </c>
      <c r="C10265" t="s">
        <v>6628</v>
      </c>
      <c r="D10265" t="s">
        <v>6628</v>
      </c>
      <c r="E10265" t="s">
        <v>6628</v>
      </c>
      <c r="F10265" t="s">
        <v>6628</v>
      </c>
      <c r="G10265" t="s">
        <v>6628</v>
      </c>
      <c r="H10265" t="s">
        <v>6628</v>
      </c>
      <c r="I10265" t="s">
        <v>15346</v>
      </c>
      <c r="J10265" t="s">
        <v>6630</v>
      </c>
      <c r="L10265" t="s">
        <v>6526</v>
      </c>
      <c r="M10265" t="s">
        <v>6630</v>
      </c>
      <c r="N10265" t="s">
        <v>6630</v>
      </c>
      <c r="O10265" t="s">
        <v>6630</v>
      </c>
      <c r="P10265" t="s">
        <v>6630</v>
      </c>
      <c r="Q10265" t="s">
        <v>6630</v>
      </c>
    </row>
    <row r="10266" spans="1:17" x14ac:dyDescent="0.35">
      <c r="A10266" t="s">
        <v>22369</v>
      </c>
      <c r="B10266" t="s">
        <v>6626</v>
      </c>
      <c r="C10266" t="s">
        <v>6628</v>
      </c>
      <c r="D10266" t="s">
        <v>6628</v>
      </c>
      <c r="E10266" t="s">
        <v>6628</v>
      </c>
      <c r="F10266" t="s">
        <v>6628</v>
      </c>
      <c r="G10266" t="s">
        <v>6628</v>
      </c>
      <c r="H10266" t="s">
        <v>6628</v>
      </c>
      <c r="I10266" t="s">
        <v>22370</v>
      </c>
      <c r="J10266" t="s">
        <v>6630</v>
      </c>
      <c r="L10266" t="s">
        <v>6526</v>
      </c>
      <c r="M10266" t="s">
        <v>6630</v>
      </c>
      <c r="N10266" t="s">
        <v>6630</v>
      </c>
      <c r="O10266" t="s">
        <v>6630</v>
      </c>
      <c r="P10266" t="s">
        <v>6630</v>
      </c>
      <c r="Q10266" t="s">
        <v>6630</v>
      </c>
    </row>
    <row r="10267" spans="1:17" x14ac:dyDescent="0.35">
      <c r="A10267" t="s">
        <v>22371</v>
      </c>
      <c r="B10267" t="s">
        <v>6626</v>
      </c>
      <c r="C10267" t="s">
        <v>6628</v>
      </c>
      <c r="D10267" t="s">
        <v>6628</v>
      </c>
      <c r="E10267" t="s">
        <v>6628</v>
      </c>
      <c r="F10267" t="s">
        <v>6628</v>
      </c>
      <c r="G10267" t="s">
        <v>6628</v>
      </c>
      <c r="H10267" t="s">
        <v>6628</v>
      </c>
      <c r="I10267" t="s">
        <v>22372</v>
      </c>
      <c r="J10267" t="s">
        <v>6630</v>
      </c>
      <c r="L10267" t="s">
        <v>6529</v>
      </c>
      <c r="M10267" t="s">
        <v>6630</v>
      </c>
      <c r="N10267" t="s">
        <v>6630</v>
      </c>
      <c r="O10267" t="s">
        <v>6630</v>
      </c>
      <c r="P10267" t="s">
        <v>6630</v>
      </c>
      <c r="Q10267" t="s">
        <v>6630</v>
      </c>
    </row>
    <row r="10268" spans="1:17" x14ac:dyDescent="0.35">
      <c r="A10268" t="s">
        <v>22373</v>
      </c>
      <c r="B10268" t="s">
        <v>6626</v>
      </c>
      <c r="C10268" t="s">
        <v>6628</v>
      </c>
      <c r="D10268" t="s">
        <v>6628</v>
      </c>
      <c r="E10268" t="s">
        <v>6628</v>
      </c>
      <c r="F10268" t="s">
        <v>6628</v>
      </c>
      <c r="G10268" t="s">
        <v>6628</v>
      </c>
      <c r="H10268" t="s">
        <v>6628</v>
      </c>
      <c r="I10268" t="s">
        <v>22374</v>
      </c>
      <c r="J10268" t="s">
        <v>6630</v>
      </c>
      <c r="L10268" t="s">
        <v>6526</v>
      </c>
      <c r="M10268" t="s">
        <v>6630</v>
      </c>
      <c r="N10268" t="s">
        <v>6630</v>
      </c>
      <c r="O10268" t="s">
        <v>6630</v>
      </c>
      <c r="P10268" t="s">
        <v>6630</v>
      </c>
      <c r="Q10268" t="s">
        <v>6630</v>
      </c>
    </row>
    <row r="10269" spans="1:17" x14ac:dyDescent="0.35">
      <c r="A10269" t="s">
        <v>22375</v>
      </c>
      <c r="B10269" t="s">
        <v>6626</v>
      </c>
      <c r="C10269" t="s">
        <v>6628</v>
      </c>
      <c r="D10269" t="s">
        <v>6628</v>
      </c>
      <c r="E10269" t="s">
        <v>6628</v>
      </c>
      <c r="F10269" t="s">
        <v>6628</v>
      </c>
      <c r="G10269" t="s">
        <v>6628</v>
      </c>
      <c r="H10269" t="s">
        <v>6628</v>
      </c>
      <c r="I10269" t="s">
        <v>21654</v>
      </c>
      <c r="J10269" t="s">
        <v>6630</v>
      </c>
      <c r="L10269" t="s">
        <v>6529</v>
      </c>
      <c r="M10269" t="s">
        <v>6630</v>
      </c>
      <c r="N10269" t="s">
        <v>6630</v>
      </c>
      <c r="O10269" t="s">
        <v>6630</v>
      </c>
      <c r="P10269" t="s">
        <v>6630</v>
      </c>
      <c r="Q10269" t="s">
        <v>6630</v>
      </c>
    </row>
    <row r="10270" spans="1:17" x14ac:dyDescent="0.35">
      <c r="A10270" t="s">
        <v>22376</v>
      </c>
      <c r="B10270" t="s">
        <v>6626</v>
      </c>
      <c r="C10270" t="s">
        <v>6628</v>
      </c>
      <c r="D10270" t="s">
        <v>6628</v>
      </c>
      <c r="E10270" t="s">
        <v>6628</v>
      </c>
      <c r="F10270" t="s">
        <v>6628</v>
      </c>
      <c r="G10270" t="s">
        <v>6628</v>
      </c>
      <c r="H10270" t="s">
        <v>6628</v>
      </c>
      <c r="I10270" t="s">
        <v>22377</v>
      </c>
      <c r="J10270" t="s">
        <v>6630</v>
      </c>
      <c r="L10270" t="s">
        <v>6529</v>
      </c>
      <c r="M10270" t="s">
        <v>6630</v>
      </c>
      <c r="N10270" t="s">
        <v>6630</v>
      </c>
      <c r="O10270" t="s">
        <v>6630</v>
      </c>
      <c r="P10270" t="s">
        <v>6630</v>
      </c>
      <c r="Q10270" t="s">
        <v>6630</v>
      </c>
    </row>
    <row r="10271" spans="1:17" x14ac:dyDescent="0.35">
      <c r="A10271" t="s">
        <v>22378</v>
      </c>
      <c r="B10271" t="s">
        <v>6626</v>
      </c>
      <c r="C10271" t="s">
        <v>6628</v>
      </c>
      <c r="D10271" t="s">
        <v>6628</v>
      </c>
      <c r="E10271" t="s">
        <v>6628</v>
      </c>
      <c r="F10271" t="s">
        <v>6628</v>
      </c>
      <c r="G10271" t="s">
        <v>6628</v>
      </c>
      <c r="H10271" t="s">
        <v>6628</v>
      </c>
      <c r="I10271" t="s">
        <v>19885</v>
      </c>
      <c r="J10271" t="s">
        <v>6630</v>
      </c>
      <c r="L10271" t="s">
        <v>6526</v>
      </c>
      <c r="M10271" t="s">
        <v>6630</v>
      </c>
      <c r="N10271" t="s">
        <v>6630</v>
      </c>
      <c r="O10271" t="s">
        <v>6630</v>
      </c>
      <c r="P10271" t="s">
        <v>6630</v>
      </c>
      <c r="Q10271" t="s">
        <v>6630</v>
      </c>
    </row>
    <row r="10272" spans="1:17" x14ac:dyDescent="0.35">
      <c r="A10272">
        <v>9410110211</v>
      </c>
      <c r="B10272" t="s">
        <v>6626</v>
      </c>
      <c r="C10272" t="s">
        <v>6356</v>
      </c>
      <c r="D10272">
        <v>200</v>
      </c>
      <c r="E10272" t="s">
        <v>6357</v>
      </c>
      <c r="F10272">
        <v>209</v>
      </c>
      <c r="G10272" t="s">
        <v>977</v>
      </c>
      <c r="H10272">
        <v>310</v>
      </c>
      <c r="I10272" t="s">
        <v>22379</v>
      </c>
      <c r="J10272">
        <v>13562</v>
      </c>
      <c r="L10272" t="s">
        <v>6529</v>
      </c>
      <c r="M10272">
        <v>10122853</v>
      </c>
      <c r="N10272" t="s">
        <v>6630</v>
      </c>
      <c r="O10272">
        <v>28551</v>
      </c>
      <c r="P10272" t="s">
        <v>22380</v>
      </c>
      <c r="Q10272" t="s">
        <v>6630</v>
      </c>
    </row>
    <row r="10273" spans="1:17" x14ac:dyDescent="0.35">
      <c r="A10273">
        <v>9421115774</v>
      </c>
      <c r="B10273" t="s">
        <v>6626</v>
      </c>
      <c r="C10273" t="s">
        <v>6356</v>
      </c>
      <c r="D10273">
        <v>200</v>
      </c>
      <c r="E10273" t="s">
        <v>6645</v>
      </c>
      <c r="F10273">
        <v>201</v>
      </c>
      <c r="G10273" t="s">
        <v>6657</v>
      </c>
      <c r="H10273">
        <v>420</v>
      </c>
      <c r="I10273" t="s">
        <v>22381</v>
      </c>
      <c r="J10273">
        <v>20120</v>
      </c>
      <c r="L10273" t="s">
        <v>6529</v>
      </c>
      <c r="M10273">
        <v>12958806</v>
      </c>
      <c r="N10273" t="s">
        <v>6630</v>
      </c>
      <c r="O10273" t="s">
        <v>6630</v>
      </c>
      <c r="P10273" t="s">
        <v>6630</v>
      </c>
      <c r="Q10273" t="s">
        <v>6630</v>
      </c>
    </row>
    <row r="10274" spans="1:17" x14ac:dyDescent="0.35">
      <c r="A10274">
        <v>9423116317</v>
      </c>
      <c r="B10274" t="s">
        <v>6334</v>
      </c>
      <c r="C10274" t="s">
        <v>6356</v>
      </c>
      <c r="D10274">
        <v>200</v>
      </c>
      <c r="E10274" t="s">
        <v>6645</v>
      </c>
      <c r="F10274">
        <v>201</v>
      </c>
      <c r="G10274" t="s">
        <v>6657</v>
      </c>
      <c r="H10274">
        <v>420</v>
      </c>
      <c r="I10274" t="s">
        <v>22382</v>
      </c>
      <c r="J10274" t="s">
        <v>6630</v>
      </c>
      <c r="L10274" t="s">
        <v>6529</v>
      </c>
      <c r="M10274">
        <v>15696047</v>
      </c>
      <c r="N10274" t="s">
        <v>6630</v>
      </c>
      <c r="O10274" t="s">
        <v>6630</v>
      </c>
      <c r="P10274" t="s">
        <v>6630</v>
      </c>
      <c r="Q10274" t="s">
        <v>6630</v>
      </c>
    </row>
    <row r="10275" spans="1:17" x14ac:dyDescent="0.35">
      <c r="A10275">
        <v>3911110843</v>
      </c>
      <c r="B10275" t="s">
        <v>6626</v>
      </c>
      <c r="C10275" t="s">
        <v>6356</v>
      </c>
      <c r="D10275">
        <v>200</v>
      </c>
      <c r="E10275" t="s">
        <v>5245</v>
      </c>
      <c r="F10275">
        <v>202</v>
      </c>
      <c r="G10275" t="s">
        <v>5245</v>
      </c>
      <c r="H10275">
        <v>450</v>
      </c>
      <c r="I10275" t="s">
        <v>22383</v>
      </c>
      <c r="J10275">
        <v>20200</v>
      </c>
      <c r="L10275" t="s">
        <v>6529</v>
      </c>
      <c r="M10275">
        <v>13110938</v>
      </c>
      <c r="N10275" t="s">
        <v>6630</v>
      </c>
      <c r="O10275">
        <v>20205.744020999999</v>
      </c>
      <c r="P10275" t="s">
        <v>6630</v>
      </c>
      <c r="Q10275">
        <v>610</v>
      </c>
    </row>
    <row r="10276" spans="1:17" x14ac:dyDescent="0.35">
      <c r="A10276">
        <v>7900106501</v>
      </c>
      <c r="B10276" t="s">
        <v>6626</v>
      </c>
      <c r="C10276" t="s">
        <v>6356</v>
      </c>
      <c r="D10276">
        <v>200</v>
      </c>
      <c r="E10276" t="s">
        <v>6366</v>
      </c>
      <c r="F10276">
        <v>207</v>
      </c>
      <c r="G10276" t="s">
        <v>6662</v>
      </c>
      <c r="H10276">
        <v>720</v>
      </c>
      <c r="I10276" t="s">
        <v>22384</v>
      </c>
      <c r="J10276">
        <v>20800</v>
      </c>
      <c r="L10276" t="s">
        <v>6529</v>
      </c>
      <c r="M10276">
        <v>10007319</v>
      </c>
      <c r="N10276">
        <v>10347972</v>
      </c>
      <c r="O10276" t="s">
        <v>7084</v>
      </c>
      <c r="P10276" t="s">
        <v>7085</v>
      </c>
      <c r="Q10276" t="s">
        <v>6630</v>
      </c>
    </row>
    <row r="10277" spans="1:17" x14ac:dyDescent="0.35">
      <c r="A10277">
        <v>9411110611</v>
      </c>
      <c r="B10277" t="s">
        <v>6626</v>
      </c>
      <c r="C10277" t="s">
        <v>6356</v>
      </c>
      <c r="D10277">
        <v>200</v>
      </c>
      <c r="E10277" t="s">
        <v>488</v>
      </c>
      <c r="F10277">
        <v>203</v>
      </c>
      <c r="G10277" t="s">
        <v>488</v>
      </c>
      <c r="H10277">
        <v>500</v>
      </c>
      <c r="I10277" t="s">
        <v>22385</v>
      </c>
      <c r="J10277">
        <v>20300</v>
      </c>
      <c r="L10277" t="s">
        <v>6529</v>
      </c>
      <c r="M10277">
        <v>11857704</v>
      </c>
      <c r="N10277" t="s">
        <v>6630</v>
      </c>
      <c r="O10277">
        <v>44401.804020000003</v>
      </c>
      <c r="P10277" t="s">
        <v>6630</v>
      </c>
      <c r="Q10277">
        <v>100</v>
      </c>
    </row>
    <row r="10278" spans="1:17" x14ac:dyDescent="0.35">
      <c r="A10278" t="s">
        <v>22386</v>
      </c>
      <c r="B10278" t="s">
        <v>6626</v>
      </c>
      <c r="C10278" t="s">
        <v>6628</v>
      </c>
      <c r="D10278" t="s">
        <v>6628</v>
      </c>
      <c r="E10278" t="s">
        <v>6628</v>
      </c>
      <c r="F10278" t="s">
        <v>6628</v>
      </c>
      <c r="G10278" t="s">
        <v>6628</v>
      </c>
      <c r="H10278" t="s">
        <v>6628</v>
      </c>
      <c r="I10278" t="s">
        <v>22387</v>
      </c>
      <c r="J10278" t="s">
        <v>6630</v>
      </c>
      <c r="L10278" t="s">
        <v>6526</v>
      </c>
      <c r="M10278" t="s">
        <v>6630</v>
      </c>
      <c r="N10278" t="s">
        <v>6630</v>
      </c>
      <c r="O10278" t="s">
        <v>6630</v>
      </c>
      <c r="P10278" t="s">
        <v>6630</v>
      </c>
      <c r="Q10278" t="s">
        <v>6630</v>
      </c>
    </row>
    <row r="10279" spans="1:17" x14ac:dyDescent="0.35">
      <c r="A10279">
        <v>9411110841</v>
      </c>
      <c r="B10279" t="s">
        <v>6626</v>
      </c>
      <c r="C10279" t="s">
        <v>6356</v>
      </c>
      <c r="D10279">
        <v>200</v>
      </c>
      <c r="E10279" t="s">
        <v>6645</v>
      </c>
      <c r="F10279">
        <v>201</v>
      </c>
      <c r="G10279" t="s">
        <v>6657</v>
      </c>
      <c r="H10279">
        <v>420</v>
      </c>
      <c r="I10279" t="s">
        <v>22388</v>
      </c>
      <c r="J10279" t="s">
        <v>6630</v>
      </c>
      <c r="L10279" t="s">
        <v>6529</v>
      </c>
      <c r="M10279">
        <v>10703404</v>
      </c>
      <c r="N10279">
        <v>10521432</v>
      </c>
      <c r="O10279">
        <v>20205.744010999999</v>
      </c>
      <c r="P10279" t="s">
        <v>6630</v>
      </c>
      <c r="Q10279">
        <v>600</v>
      </c>
    </row>
    <row r="10280" spans="1:17" x14ac:dyDescent="0.35">
      <c r="A10280" t="s">
        <v>22389</v>
      </c>
      <c r="B10280" t="s">
        <v>6626</v>
      </c>
      <c r="C10280" t="s">
        <v>6628</v>
      </c>
      <c r="D10280" t="s">
        <v>6628</v>
      </c>
      <c r="E10280" t="s">
        <v>6628</v>
      </c>
      <c r="F10280" t="s">
        <v>6628</v>
      </c>
      <c r="G10280" t="s">
        <v>6628</v>
      </c>
      <c r="H10280" t="s">
        <v>6628</v>
      </c>
      <c r="I10280" t="s">
        <v>22390</v>
      </c>
      <c r="J10280" t="s">
        <v>6630</v>
      </c>
      <c r="L10280" t="s">
        <v>6529</v>
      </c>
      <c r="M10280" t="s">
        <v>6630</v>
      </c>
      <c r="N10280" t="s">
        <v>6630</v>
      </c>
      <c r="O10280" t="s">
        <v>6630</v>
      </c>
      <c r="P10280" t="s">
        <v>6630</v>
      </c>
      <c r="Q10280" t="s">
        <v>6630</v>
      </c>
    </row>
    <row r="10281" spans="1:17" x14ac:dyDescent="0.35">
      <c r="A10281" t="s">
        <v>22391</v>
      </c>
      <c r="B10281" t="s">
        <v>6334</v>
      </c>
      <c r="C10281" t="s">
        <v>6628</v>
      </c>
      <c r="D10281" t="s">
        <v>6628</v>
      </c>
      <c r="E10281" t="s">
        <v>6628</v>
      </c>
      <c r="F10281" t="s">
        <v>6628</v>
      </c>
      <c r="G10281" t="s">
        <v>6628</v>
      </c>
      <c r="H10281" t="s">
        <v>6628</v>
      </c>
      <c r="I10281" t="s">
        <v>22392</v>
      </c>
      <c r="J10281" t="s">
        <v>6630</v>
      </c>
      <c r="L10281" t="s">
        <v>6526</v>
      </c>
      <c r="M10281" t="s">
        <v>6630</v>
      </c>
      <c r="N10281" t="s">
        <v>6630</v>
      </c>
      <c r="O10281" t="s">
        <v>6630</v>
      </c>
      <c r="P10281" t="s">
        <v>6630</v>
      </c>
      <c r="Q10281" t="s">
        <v>6630</v>
      </c>
    </row>
    <row r="10282" spans="1:17" x14ac:dyDescent="0.35">
      <c r="A10282">
        <v>6304108082</v>
      </c>
      <c r="B10282" t="s">
        <v>6626</v>
      </c>
      <c r="C10282" t="s">
        <v>6540</v>
      </c>
      <c r="D10282">
        <v>131</v>
      </c>
      <c r="E10282" t="s">
        <v>7755</v>
      </c>
      <c r="F10282">
        <v>212</v>
      </c>
      <c r="G10282" t="s">
        <v>7755</v>
      </c>
      <c r="H10282">
        <v>421</v>
      </c>
      <c r="I10282" t="s">
        <v>22393</v>
      </c>
      <c r="J10282">
        <v>13200</v>
      </c>
      <c r="L10282" t="s">
        <v>6529</v>
      </c>
      <c r="M10282">
        <v>10665591</v>
      </c>
      <c r="N10282" t="s">
        <v>6630</v>
      </c>
      <c r="O10282" t="s">
        <v>22394</v>
      </c>
      <c r="P10282" t="s">
        <v>22395</v>
      </c>
      <c r="Q10282" t="s">
        <v>6630</v>
      </c>
    </row>
    <row r="10283" spans="1:17" x14ac:dyDescent="0.35">
      <c r="A10283">
        <v>9420115376</v>
      </c>
      <c r="B10283" t="s">
        <v>6626</v>
      </c>
      <c r="C10283" t="s">
        <v>6356</v>
      </c>
      <c r="D10283">
        <v>200</v>
      </c>
      <c r="E10283" t="s">
        <v>6701</v>
      </c>
      <c r="F10283">
        <v>500</v>
      </c>
      <c r="G10283" t="s">
        <v>6702</v>
      </c>
      <c r="H10283">
        <v>55</v>
      </c>
      <c r="I10283" t="s">
        <v>13212</v>
      </c>
      <c r="J10283">
        <v>12024</v>
      </c>
      <c r="L10283" t="s">
        <v>6529</v>
      </c>
      <c r="M10283">
        <v>10951344</v>
      </c>
      <c r="N10283" t="s">
        <v>6630</v>
      </c>
      <c r="O10283" t="s">
        <v>6630</v>
      </c>
      <c r="P10283" t="s">
        <v>6630</v>
      </c>
      <c r="Q10283" t="s">
        <v>6630</v>
      </c>
    </row>
    <row r="10284" spans="1:17" x14ac:dyDescent="0.35">
      <c r="A10284">
        <v>9420115567</v>
      </c>
      <c r="B10284" t="s">
        <v>6626</v>
      </c>
      <c r="C10284" t="s">
        <v>6356</v>
      </c>
      <c r="D10284">
        <v>200</v>
      </c>
      <c r="E10284" t="s">
        <v>6701</v>
      </c>
      <c r="F10284">
        <v>500</v>
      </c>
      <c r="G10284" t="s">
        <v>6702</v>
      </c>
      <c r="H10284">
        <v>55</v>
      </c>
      <c r="I10284" t="s">
        <v>22396</v>
      </c>
      <c r="J10284">
        <v>12032</v>
      </c>
      <c r="L10284" t="s">
        <v>6529</v>
      </c>
      <c r="M10284">
        <v>14540155</v>
      </c>
      <c r="N10284" t="s">
        <v>6630</v>
      </c>
      <c r="O10284" t="s">
        <v>6630</v>
      </c>
      <c r="P10284" t="s">
        <v>6630</v>
      </c>
      <c r="Q10284" t="s">
        <v>6630</v>
      </c>
    </row>
    <row r="10285" spans="1:17" x14ac:dyDescent="0.35">
      <c r="A10285">
        <v>7997105228</v>
      </c>
      <c r="B10285" t="s">
        <v>6626</v>
      </c>
      <c r="C10285" t="s">
        <v>6540</v>
      </c>
      <c r="D10285">
        <v>131</v>
      </c>
      <c r="E10285" t="s">
        <v>7008</v>
      </c>
      <c r="F10285">
        <v>303</v>
      </c>
      <c r="G10285" t="s">
        <v>7284</v>
      </c>
      <c r="H10285">
        <v>130</v>
      </c>
      <c r="I10285" t="s">
        <v>22397</v>
      </c>
      <c r="J10285" t="s">
        <v>6630</v>
      </c>
      <c r="L10285" t="s">
        <v>6529</v>
      </c>
      <c r="M10285" t="s">
        <v>6630</v>
      </c>
      <c r="N10285">
        <v>10004101</v>
      </c>
      <c r="O10285" t="s">
        <v>22398</v>
      </c>
      <c r="P10285" t="s">
        <v>22399</v>
      </c>
      <c r="Q10285" t="s">
        <v>6630</v>
      </c>
    </row>
    <row r="10286" spans="1:17" x14ac:dyDescent="0.35">
      <c r="A10286" t="s">
        <v>22400</v>
      </c>
      <c r="B10286" t="s">
        <v>6626</v>
      </c>
      <c r="C10286" t="s">
        <v>6628</v>
      </c>
      <c r="D10286" t="s">
        <v>6628</v>
      </c>
      <c r="E10286" t="s">
        <v>6628</v>
      </c>
      <c r="F10286" t="s">
        <v>6628</v>
      </c>
      <c r="G10286" t="s">
        <v>6628</v>
      </c>
      <c r="H10286" t="s">
        <v>6628</v>
      </c>
      <c r="I10286" t="s">
        <v>7073</v>
      </c>
      <c r="J10286" t="s">
        <v>6630</v>
      </c>
      <c r="L10286" t="s">
        <v>6529</v>
      </c>
      <c r="M10286" t="s">
        <v>6630</v>
      </c>
      <c r="N10286" t="s">
        <v>6630</v>
      </c>
      <c r="O10286" t="s">
        <v>6630</v>
      </c>
      <c r="P10286" t="s">
        <v>6630</v>
      </c>
      <c r="Q10286" t="s">
        <v>6630</v>
      </c>
    </row>
    <row r="10287" spans="1:17" x14ac:dyDescent="0.35">
      <c r="A10287" t="s">
        <v>22401</v>
      </c>
      <c r="B10287" t="s">
        <v>6626</v>
      </c>
      <c r="C10287" t="s">
        <v>6628</v>
      </c>
      <c r="D10287" t="s">
        <v>6628</v>
      </c>
      <c r="E10287" t="s">
        <v>6628</v>
      </c>
      <c r="F10287" t="s">
        <v>6628</v>
      </c>
      <c r="G10287" t="s">
        <v>6628</v>
      </c>
      <c r="H10287" t="s">
        <v>6628</v>
      </c>
      <c r="I10287" t="s">
        <v>22402</v>
      </c>
      <c r="J10287" t="s">
        <v>6630</v>
      </c>
      <c r="L10287" t="s">
        <v>6529</v>
      </c>
      <c r="M10287" t="s">
        <v>6630</v>
      </c>
      <c r="N10287" t="s">
        <v>6630</v>
      </c>
      <c r="O10287" t="s">
        <v>6630</v>
      </c>
      <c r="P10287" t="s">
        <v>6630</v>
      </c>
      <c r="Q10287" t="s">
        <v>6630</v>
      </c>
    </row>
    <row r="10288" spans="1:17" x14ac:dyDescent="0.35">
      <c r="A10288">
        <v>7997105352</v>
      </c>
      <c r="B10288" t="s">
        <v>6626</v>
      </c>
      <c r="C10288" t="s">
        <v>6356</v>
      </c>
      <c r="D10288">
        <v>200</v>
      </c>
      <c r="E10288" t="s">
        <v>6366</v>
      </c>
      <c r="F10288">
        <v>207</v>
      </c>
      <c r="G10288" t="s">
        <v>6756</v>
      </c>
      <c r="H10288">
        <v>750</v>
      </c>
      <c r="I10288" t="s">
        <v>22403</v>
      </c>
      <c r="J10288" t="s">
        <v>6630</v>
      </c>
      <c r="L10288" t="s">
        <v>6529</v>
      </c>
      <c r="M10288" t="s">
        <v>6630</v>
      </c>
      <c r="N10288">
        <v>10007240</v>
      </c>
      <c r="O10288" t="s">
        <v>6630</v>
      </c>
      <c r="P10288" t="s">
        <v>22404</v>
      </c>
      <c r="Q10288" t="s">
        <v>6630</v>
      </c>
    </row>
    <row r="10289" spans="1:17" x14ac:dyDescent="0.35">
      <c r="A10289">
        <v>6304108134</v>
      </c>
      <c r="B10289" t="s">
        <v>6626</v>
      </c>
      <c r="C10289" t="s">
        <v>6356</v>
      </c>
      <c r="D10289">
        <v>200</v>
      </c>
      <c r="E10289" t="s">
        <v>6366</v>
      </c>
      <c r="F10289">
        <v>207</v>
      </c>
      <c r="G10289" t="s">
        <v>6657</v>
      </c>
      <c r="H10289">
        <v>420</v>
      </c>
      <c r="I10289" t="s">
        <v>22405</v>
      </c>
      <c r="J10289">
        <v>20105</v>
      </c>
      <c r="L10289" t="s">
        <v>6529</v>
      </c>
      <c r="M10289">
        <v>10488661</v>
      </c>
      <c r="N10289">
        <v>10509610</v>
      </c>
      <c r="O10289" t="s">
        <v>22406</v>
      </c>
      <c r="P10289" t="s">
        <v>6630</v>
      </c>
      <c r="Q10289">
        <v>100</v>
      </c>
    </row>
    <row r="10290" spans="1:17" x14ac:dyDescent="0.35">
      <c r="A10290" t="s">
        <v>22407</v>
      </c>
      <c r="B10290" t="s">
        <v>6626</v>
      </c>
      <c r="C10290" t="s">
        <v>6628</v>
      </c>
      <c r="D10290" t="s">
        <v>6628</v>
      </c>
      <c r="E10290" t="s">
        <v>6628</v>
      </c>
      <c r="F10290" t="s">
        <v>6628</v>
      </c>
      <c r="G10290" t="s">
        <v>6628</v>
      </c>
      <c r="H10290" t="s">
        <v>6628</v>
      </c>
      <c r="I10290" t="s">
        <v>19327</v>
      </c>
      <c r="J10290" t="s">
        <v>6630</v>
      </c>
      <c r="L10290" t="s">
        <v>6529</v>
      </c>
      <c r="M10290" t="s">
        <v>6630</v>
      </c>
      <c r="N10290" t="s">
        <v>6630</v>
      </c>
      <c r="O10290" t="s">
        <v>7821</v>
      </c>
      <c r="P10290" t="s">
        <v>6630</v>
      </c>
      <c r="Q10290" t="s">
        <v>6630</v>
      </c>
    </row>
    <row r="10291" spans="1:17" x14ac:dyDescent="0.35">
      <c r="A10291">
        <v>9403107807</v>
      </c>
      <c r="B10291" t="s">
        <v>6626</v>
      </c>
      <c r="C10291" t="s">
        <v>6356</v>
      </c>
      <c r="D10291">
        <v>200</v>
      </c>
      <c r="E10291" t="s">
        <v>6659</v>
      </c>
      <c r="F10291">
        <v>208</v>
      </c>
      <c r="G10291" t="s">
        <v>8803</v>
      </c>
      <c r="H10291">
        <v>321</v>
      </c>
      <c r="I10291" t="s">
        <v>22408</v>
      </c>
      <c r="J10291" t="s">
        <v>6630</v>
      </c>
      <c r="L10291" t="s">
        <v>6529</v>
      </c>
      <c r="M10291">
        <v>10601803</v>
      </c>
      <c r="N10291">
        <v>10197353</v>
      </c>
      <c r="O10291" t="s">
        <v>22409</v>
      </c>
      <c r="P10291" t="s">
        <v>22410</v>
      </c>
      <c r="Q10291" t="s">
        <v>6630</v>
      </c>
    </row>
    <row r="10292" spans="1:17" x14ac:dyDescent="0.35">
      <c r="A10292">
        <v>9425116974</v>
      </c>
      <c r="B10292" t="s">
        <v>6334</v>
      </c>
      <c r="C10292" t="s">
        <v>6356</v>
      </c>
      <c r="D10292">
        <v>200</v>
      </c>
      <c r="E10292" t="s">
        <v>6366</v>
      </c>
      <c r="F10292">
        <v>207</v>
      </c>
      <c r="G10292" t="s">
        <v>176</v>
      </c>
      <c r="H10292">
        <v>705</v>
      </c>
      <c r="I10292" t="s">
        <v>14260</v>
      </c>
      <c r="J10292">
        <v>20800</v>
      </c>
      <c r="L10292" t="s">
        <v>6529</v>
      </c>
      <c r="M10292">
        <v>10015398</v>
      </c>
      <c r="N10292">
        <v>10692389</v>
      </c>
      <c r="O10292" t="s">
        <v>6630</v>
      </c>
      <c r="P10292" t="s">
        <v>6630</v>
      </c>
      <c r="Q10292">
        <v>700</v>
      </c>
    </row>
    <row r="10293" spans="1:17" x14ac:dyDescent="0.35">
      <c r="A10293" t="s">
        <v>22411</v>
      </c>
      <c r="B10293" t="s">
        <v>6626</v>
      </c>
      <c r="C10293" t="s">
        <v>6628</v>
      </c>
      <c r="D10293" t="s">
        <v>6628</v>
      </c>
      <c r="E10293" t="s">
        <v>6628</v>
      </c>
      <c r="F10293" t="s">
        <v>6628</v>
      </c>
      <c r="G10293" t="s">
        <v>6628</v>
      </c>
      <c r="H10293" t="s">
        <v>6628</v>
      </c>
      <c r="I10293" t="s">
        <v>22412</v>
      </c>
      <c r="J10293" t="s">
        <v>6630</v>
      </c>
      <c r="L10293" t="s">
        <v>6526</v>
      </c>
      <c r="M10293" t="s">
        <v>6630</v>
      </c>
      <c r="N10293" t="s">
        <v>6630</v>
      </c>
      <c r="O10293" t="s">
        <v>6630</v>
      </c>
      <c r="P10293" t="s">
        <v>6630</v>
      </c>
      <c r="Q10293" t="s">
        <v>6630</v>
      </c>
    </row>
    <row r="10294" spans="1:17" x14ac:dyDescent="0.35">
      <c r="A10294">
        <v>3911110712</v>
      </c>
      <c r="B10294" t="s">
        <v>6626</v>
      </c>
      <c r="C10294" t="s">
        <v>6356</v>
      </c>
      <c r="D10294">
        <v>200</v>
      </c>
      <c r="E10294" t="s">
        <v>5245</v>
      </c>
      <c r="F10294">
        <v>202</v>
      </c>
      <c r="G10294" t="s">
        <v>5245</v>
      </c>
      <c r="H10294">
        <v>450</v>
      </c>
      <c r="I10294" t="s">
        <v>22413</v>
      </c>
      <c r="J10294">
        <v>20205</v>
      </c>
      <c r="L10294" t="s">
        <v>6529</v>
      </c>
      <c r="M10294">
        <v>11682115</v>
      </c>
      <c r="N10294">
        <v>10160614</v>
      </c>
      <c r="O10294">
        <v>20205.744020999999</v>
      </c>
      <c r="P10294" t="s">
        <v>6630</v>
      </c>
      <c r="Q10294">
        <v>610</v>
      </c>
    </row>
    <row r="10295" spans="1:17" x14ac:dyDescent="0.35">
      <c r="A10295" t="s">
        <v>22414</v>
      </c>
      <c r="B10295" t="s">
        <v>6626</v>
      </c>
      <c r="C10295" t="s">
        <v>6628</v>
      </c>
      <c r="D10295" t="s">
        <v>6628</v>
      </c>
      <c r="E10295" t="s">
        <v>6628</v>
      </c>
      <c r="F10295" t="s">
        <v>6628</v>
      </c>
      <c r="G10295" t="s">
        <v>6628</v>
      </c>
      <c r="H10295" t="s">
        <v>6628</v>
      </c>
      <c r="I10295" t="s">
        <v>22415</v>
      </c>
      <c r="J10295" t="s">
        <v>6630</v>
      </c>
      <c r="L10295" t="s">
        <v>6529</v>
      </c>
      <c r="M10295" t="s">
        <v>6630</v>
      </c>
      <c r="N10295" t="s">
        <v>6630</v>
      </c>
      <c r="O10295" t="s">
        <v>6630</v>
      </c>
      <c r="P10295" t="s">
        <v>6630</v>
      </c>
      <c r="Q10295" t="s">
        <v>6630</v>
      </c>
    </row>
    <row r="10296" spans="1:17" x14ac:dyDescent="0.35">
      <c r="A10296">
        <v>3503108008</v>
      </c>
      <c r="B10296" t="s">
        <v>6626</v>
      </c>
      <c r="C10296" t="s">
        <v>6356</v>
      </c>
      <c r="D10296">
        <v>200</v>
      </c>
      <c r="E10296" t="s">
        <v>5245</v>
      </c>
      <c r="F10296">
        <v>202</v>
      </c>
      <c r="G10296" t="s">
        <v>5245</v>
      </c>
      <c r="H10296">
        <v>450</v>
      </c>
      <c r="I10296" t="s">
        <v>22416</v>
      </c>
      <c r="J10296">
        <v>20200</v>
      </c>
      <c r="L10296" t="s">
        <v>6529</v>
      </c>
      <c r="M10296">
        <v>10507180</v>
      </c>
      <c r="N10296" t="s">
        <v>6630</v>
      </c>
      <c r="O10296" t="s">
        <v>6630</v>
      </c>
      <c r="P10296" t="s">
        <v>22417</v>
      </c>
      <c r="Q10296" t="s">
        <v>6630</v>
      </c>
    </row>
    <row r="10297" spans="1:17" x14ac:dyDescent="0.35">
      <c r="A10297">
        <v>9425116873</v>
      </c>
      <c r="B10297" t="s">
        <v>6334</v>
      </c>
      <c r="C10297" t="s">
        <v>6356</v>
      </c>
      <c r="D10297">
        <v>200</v>
      </c>
      <c r="E10297" t="s">
        <v>6645</v>
      </c>
      <c r="F10297">
        <v>201</v>
      </c>
      <c r="G10297" t="s">
        <v>6638</v>
      </c>
      <c r="H10297">
        <v>415</v>
      </c>
      <c r="I10297" t="s">
        <v>22418</v>
      </c>
      <c r="J10297">
        <v>20115</v>
      </c>
      <c r="L10297" t="s">
        <v>6529</v>
      </c>
      <c r="M10297">
        <v>16962474</v>
      </c>
      <c r="N10297" t="s">
        <v>6630</v>
      </c>
      <c r="O10297" t="s">
        <v>6630</v>
      </c>
      <c r="P10297" t="s">
        <v>6630</v>
      </c>
      <c r="Q10297" t="s">
        <v>6630</v>
      </c>
    </row>
    <row r="10298" spans="1:17" x14ac:dyDescent="0.35">
      <c r="A10298" t="s">
        <v>22419</v>
      </c>
      <c r="B10298" t="s">
        <v>6626</v>
      </c>
      <c r="C10298" t="s">
        <v>6628</v>
      </c>
      <c r="D10298" t="s">
        <v>6628</v>
      </c>
      <c r="E10298" t="s">
        <v>6628</v>
      </c>
      <c r="F10298" t="s">
        <v>6628</v>
      </c>
      <c r="G10298" t="s">
        <v>6628</v>
      </c>
      <c r="H10298" t="s">
        <v>6628</v>
      </c>
      <c r="I10298" t="s">
        <v>19430</v>
      </c>
      <c r="J10298" t="s">
        <v>6630</v>
      </c>
      <c r="L10298" t="s">
        <v>6526</v>
      </c>
      <c r="M10298" t="s">
        <v>6630</v>
      </c>
      <c r="N10298" t="s">
        <v>6630</v>
      </c>
      <c r="O10298" t="s">
        <v>6630</v>
      </c>
      <c r="P10298" t="s">
        <v>6630</v>
      </c>
      <c r="Q10298" t="s">
        <v>6630</v>
      </c>
    </row>
    <row r="10299" spans="1:17" x14ac:dyDescent="0.35">
      <c r="A10299" t="s">
        <v>22420</v>
      </c>
      <c r="B10299" t="s">
        <v>6626</v>
      </c>
      <c r="C10299" t="s">
        <v>6628</v>
      </c>
      <c r="D10299" t="s">
        <v>6628</v>
      </c>
      <c r="E10299" t="s">
        <v>6628</v>
      </c>
      <c r="F10299" t="s">
        <v>6628</v>
      </c>
      <c r="G10299" t="s">
        <v>6628</v>
      </c>
      <c r="H10299" t="s">
        <v>6628</v>
      </c>
      <c r="I10299" t="s">
        <v>22421</v>
      </c>
      <c r="J10299" t="s">
        <v>6630</v>
      </c>
      <c r="L10299" t="s">
        <v>6526</v>
      </c>
      <c r="M10299" t="s">
        <v>6630</v>
      </c>
      <c r="N10299" t="s">
        <v>6630</v>
      </c>
      <c r="O10299" t="s">
        <v>6630</v>
      </c>
      <c r="P10299" t="s">
        <v>6630</v>
      </c>
      <c r="Q10299" t="s">
        <v>6630</v>
      </c>
    </row>
    <row r="10300" spans="1:17" x14ac:dyDescent="0.35">
      <c r="A10300">
        <v>9416113279</v>
      </c>
      <c r="B10300" t="s">
        <v>6626</v>
      </c>
      <c r="C10300" t="s">
        <v>6356</v>
      </c>
      <c r="D10300">
        <v>200</v>
      </c>
      <c r="E10300" t="s">
        <v>6366</v>
      </c>
      <c r="F10300">
        <v>207</v>
      </c>
      <c r="G10300" t="s">
        <v>176</v>
      </c>
      <c r="H10300">
        <v>705</v>
      </c>
      <c r="I10300" t="s">
        <v>22422</v>
      </c>
      <c r="J10300">
        <v>20800</v>
      </c>
      <c r="L10300" t="s">
        <v>6529</v>
      </c>
      <c r="M10300">
        <v>13194529</v>
      </c>
      <c r="N10300">
        <v>10014731</v>
      </c>
      <c r="O10300" t="s">
        <v>6630</v>
      </c>
      <c r="P10300" t="s">
        <v>6630</v>
      </c>
      <c r="Q10300">
        <v>700</v>
      </c>
    </row>
    <row r="10301" spans="1:17" x14ac:dyDescent="0.35">
      <c r="A10301">
        <v>9417114087</v>
      </c>
      <c r="B10301" t="s">
        <v>6626</v>
      </c>
      <c r="C10301" t="s">
        <v>6356</v>
      </c>
      <c r="D10301">
        <v>200</v>
      </c>
      <c r="E10301" t="s">
        <v>6366</v>
      </c>
      <c r="F10301">
        <v>207</v>
      </c>
      <c r="G10301" t="s">
        <v>176</v>
      </c>
      <c r="H10301">
        <v>705</v>
      </c>
      <c r="I10301" t="s">
        <v>22423</v>
      </c>
      <c r="J10301">
        <v>20800</v>
      </c>
      <c r="L10301" t="s">
        <v>6529</v>
      </c>
      <c r="M10301">
        <v>10014731</v>
      </c>
      <c r="N10301">
        <v>13194529</v>
      </c>
      <c r="O10301" t="s">
        <v>6630</v>
      </c>
      <c r="P10301" t="s">
        <v>6630</v>
      </c>
      <c r="Q10301">
        <v>700</v>
      </c>
    </row>
    <row r="10302" spans="1:17" x14ac:dyDescent="0.35">
      <c r="A10302">
        <v>9420115598</v>
      </c>
      <c r="B10302" t="s">
        <v>6626</v>
      </c>
      <c r="C10302" t="s">
        <v>6540</v>
      </c>
      <c r="D10302">
        <v>131</v>
      </c>
      <c r="E10302" t="s">
        <v>2905</v>
      </c>
      <c r="F10302">
        <v>300</v>
      </c>
      <c r="G10302" t="s">
        <v>2845</v>
      </c>
      <c r="H10302">
        <v>107</v>
      </c>
      <c r="I10302" t="s">
        <v>22424</v>
      </c>
      <c r="J10302">
        <v>20120</v>
      </c>
      <c r="L10302" t="s">
        <v>6529</v>
      </c>
      <c r="M10302">
        <v>10222512</v>
      </c>
      <c r="N10302" t="s">
        <v>6630</v>
      </c>
      <c r="O10302" t="s">
        <v>6630</v>
      </c>
      <c r="P10302" t="s">
        <v>6630</v>
      </c>
      <c r="Q10302" t="s">
        <v>6630</v>
      </c>
    </row>
    <row r="10303" spans="1:17" x14ac:dyDescent="0.35">
      <c r="A10303">
        <v>9416113383</v>
      </c>
      <c r="B10303" t="s">
        <v>6626</v>
      </c>
      <c r="C10303" t="s">
        <v>6356</v>
      </c>
      <c r="D10303">
        <v>200</v>
      </c>
      <c r="E10303" t="s">
        <v>6357</v>
      </c>
      <c r="F10303">
        <v>209</v>
      </c>
      <c r="G10303" t="s">
        <v>6720</v>
      </c>
      <c r="H10303">
        <v>388</v>
      </c>
      <c r="I10303" t="s">
        <v>7515</v>
      </c>
      <c r="J10303">
        <v>13855</v>
      </c>
      <c r="L10303" t="s">
        <v>6529</v>
      </c>
      <c r="M10303">
        <v>10169715</v>
      </c>
      <c r="N10303">
        <v>10113762</v>
      </c>
      <c r="O10303" t="s">
        <v>6630</v>
      </c>
      <c r="P10303" t="s">
        <v>6630</v>
      </c>
      <c r="Q10303">
        <v>700</v>
      </c>
    </row>
    <row r="10304" spans="1:17" x14ac:dyDescent="0.35">
      <c r="A10304">
        <v>80032508</v>
      </c>
      <c r="B10304" t="s">
        <v>6334</v>
      </c>
      <c r="C10304" t="s">
        <v>6766</v>
      </c>
      <c r="D10304">
        <v>120</v>
      </c>
      <c r="E10304" t="s">
        <v>6627</v>
      </c>
      <c r="F10304">
        <v>145</v>
      </c>
      <c r="G10304" t="s">
        <v>6627</v>
      </c>
      <c r="H10304">
        <v>15</v>
      </c>
      <c r="I10304" t="s">
        <v>22425</v>
      </c>
      <c r="J10304" t="s">
        <v>6630</v>
      </c>
      <c r="L10304" t="s">
        <v>6526</v>
      </c>
      <c r="M10304" t="s">
        <v>6630</v>
      </c>
      <c r="N10304" t="s">
        <v>6630</v>
      </c>
      <c r="O10304" t="s">
        <v>6630</v>
      </c>
      <c r="P10304" t="s">
        <v>6630</v>
      </c>
      <c r="Q10304" t="s">
        <v>6630</v>
      </c>
    </row>
    <row r="10305" spans="1:17" x14ac:dyDescent="0.35">
      <c r="A10305">
        <v>9414112160</v>
      </c>
      <c r="B10305" t="s">
        <v>6626</v>
      </c>
      <c r="C10305" t="s">
        <v>6540</v>
      </c>
      <c r="D10305">
        <v>131</v>
      </c>
      <c r="E10305" t="s">
        <v>6672</v>
      </c>
      <c r="F10305">
        <v>703</v>
      </c>
      <c r="G10305" t="s">
        <v>3068</v>
      </c>
      <c r="H10305">
        <v>830</v>
      </c>
      <c r="I10305" t="s">
        <v>22426</v>
      </c>
      <c r="J10305">
        <v>13200</v>
      </c>
      <c r="L10305" t="s">
        <v>6529</v>
      </c>
      <c r="M10305">
        <v>14549150</v>
      </c>
      <c r="N10305">
        <v>15218977</v>
      </c>
      <c r="O10305" t="s">
        <v>6630</v>
      </c>
      <c r="P10305" t="s">
        <v>6630</v>
      </c>
      <c r="Q10305" t="s">
        <v>6630</v>
      </c>
    </row>
    <row r="10306" spans="1:17" x14ac:dyDescent="0.35">
      <c r="A10306">
        <v>8700106645</v>
      </c>
      <c r="B10306" t="s">
        <v>6626</v>
      </c>
      <c r="C10306" t="s">
        <v>6356</v>
      </c>
      <c r="D10306">
        <v>200</v>
      </c>
      <c r="E10306" t="s">
        <v>6701</v>
      </c>
      <c r="F10306">
        <v>500</v>
      </c>
      <c r="G10306" t="s">
        <v>7166</v>
      </c>
      <c r="H10306">
        <v>61</v>
      </c>
      <c r="I10306" t="s">
        <v>22427</v>
      </c>
      <c r="J10306">
        <v>12028</v>
      </c>
      <c r="L10306" t="s">
        <v>6529</v>
      </c>
      <c r="M10306" t="s">
        <v>6630</v>
      </c>
      <c r="N10306">
        <v>10323778</v>
      </c>
      <c r="O10306" t="s">
        <v>10</v>
      </c>
      <c r="P10306" t="s">
        <v>22428</v>
      </c>
      <c r="Q10306" t="s">
        <v>6630</v>
      </c>
    </row>
    <row r="10307" spans="1:17" x14ac:dyDescent="0.35">
      <c r="A10307" t="s">
        <v>22429</v>
      </c>
      <c r="B10307" t="s">
        <v>6626</v>
      </c>
      <c r="C10307" t="s">
        <v>6628</v>
      </c>
      <c r="D10307" t="s">
        <v>6628</v>
      </c>
      <c r="E10307" t="s">
        <v>6628</v>
      </c>
      <c r="F10307" t="s">
        <v>6628</v>
      </c>
      <c r="G10307" t="s">
        <v>6628</v>
      </c>
      <c r="H10307" t="s">
        <v>6628</v>
      </c>
      <c r="I10307" t="s">
        <v>22430</v>
      </c>
      <c r="J10307" t="s">
        <v>6630</v>
      </c>
      <c r="L10307" t="s">
        <v>6526</v>
      </c>
      <c r="M10307" t="s">
        <v>6630</v>
      </c>
      <c r="N10307" t="s">
        <v>6630</v>
      </c>
      <c r="O10307" t="s">
        <v>6630</v>
      </c>
      <c r="P10307" t="s">
        <v>6630</v>
      </c>
      <c r="Q10307" t="s">
        <v>6630</v>
      </c>
    </row>
    <row r="10308" spans="1:17" x14ac:dyDescent="0.35">
      <c r="A10308">
        <v>7993011909</v>
      </c>
      <c r="B10308" t="s">
        <v>6626</v>
      </c>
      <c r="C10308" t="s">
        <v>8762</v>
      </c>
      <c r="D10308">
        <v>130</v>
      </c>
      <c r="E10308" t="s">
        <v>6628</v>
      </c>
      <c r="F10308" t="s">
        <v>6628</v>
      </c>
      <c r="G10308" t="s">
        <v>488</v>
      </c>
      <c r="H10308">
        <v>500</v>
      </c>
      <c r="I10308" t="s">
        <v>22431</v>
      </c>
      <c r="J10308" t="s">
        <v>6630</v>
      </c>
      <c r="L10308" t="s">
        <v>6529</v>
      </c>
      <c r="M10308" t="s">
        <v>6630</v>
      </c>
      <c r="N10308" t="s">
        <v>6630</v>
      </c>
      <c r="O10308" t="s">
        <v>6630</v>
      </c>
      <c r="P10308" t="s">
        <v>22432</v>
      </c>
      <c r="Q10308" t="s">
        <v>6630</v>
      </c>
    </row>
    <row r="10309" spans="1:17" x14ac:dyDescent="0.35">
      <c r="A10309">
        <v>25020</v>
      </c>
      <c r="B10309" t="s">
        <v>6334</v>
      </c>
      <c r="C10309" t="s">
        <v>6356</v>
      </c>
      <c r="D10309">
        <v>200</v>
      </c>
      <c r="E10309" t="s">
        <v>6357</v>
      </c>
      <c r="F10309">
        <v>209</v>
      </c>
      <c r="G10309" t="s">
        <v>12972</v>
      </c>
      <c r="H10309">
        <v>380</v>
      </c>
      <c r="I10309" t="s">
        <v>22433</v>
      </c>
      <c r="J10309">
        <v>25000</v>
      </c>
      <c r="L10309" t="s">
        <v>6526</v>
      </c>
      <c r="M10309">
        <v>13109523</v>
      </c>
      <c r="N10309" t="s">
        <v>6630</v>
      </c>
      <c r="O10309" t="s">
        <v>22434</v>
      </c>
      <c r="P10309" t="s">
        <v>22435</v>
      </c>
      <c r="Q10309" t="s">
        <v>6630</v>
      </c>
    </row>
    <row r="10310" spans="1:17" x14ac:dyDescent="0.35">
      <c r="A10310">
        <v>80814227</v>
      </c>
      <c r="B10310" t="s">
        <v>6334</v>
      </c>
      <c r="C10310" t="s">
        <v>6766</v>
      </c>
      <c r="D10310">
        <v>120</v>
      </c>
      <c r="E10310" t="s">
        <v>6627</v>
      </c>
      <c r="F10310">
        <v>145</v>
      </c>
      <c r="G10310" t="s">
        <v>6627</v>
      </c>
      <c r="H10310">
        <v>15</v>
      </c>
      <c r="I10310" t="s">
        <v>22436</v>
      </c>
      <c r="J10310" t="s">
        <v>6630</v>
      </c>
      <c r="L10310" t="s">
        <v>6526</v>
      </c>
      <c r="M10310" t="s">
        <v>6630</v>
      </c>
      <c r="N10310" t="s">
        <v>6630</v>
      </c>
      <c r="O10310" t="s">
        <v>6630</v>
      </c>
      <c r="P10310" t="s">
        <v>6630</v>
      </c>
      <c r="Q10310" t="s">
        <v>6630</v>
      </c>
    </row>
    <row r="10311" spans="1:17" x14ac:dyDescent="0.35">
      <c r="A10311">
        <v>9602107461</v>
      </c>
      <c r="B10311" t="s">
        <v>6626</v>
      </c>
      <c r="C10311" t="s">
        <v>6356</v>
      </c>
      <c r="D10311">
        <v>200</v>
      </c>
      <c r="E10311" t="s">
        <v>6645</v>
      </c>
      <c r="F10311">
        <v>201</v>
      </c>
      <c r="G10311" t="s">
        <v>6657</v>
      </c>
      <c r="H10311">
        <v>420</v>
      </c>
      <c r="I10311" t="s">
        <v>22437</v>
      </c>
      <c r="J10311" t="s">
        <v>6630</v>
      </c>
      <c r="L10311" t="s">
        <v>6529</v>
      </c>
      <c r="M10311">
        <v>12115681</v>
      </c>
      <c r="N10311" t="s">
        <v>6630</v>
      </c>
      <c r="O10311" t="s">
        <v>22438</v>
      </c>
      <c r="P10311" t="s">
        <v>6951</v>
      </c>
      <c r="Q10311">
        <v>200</v>
      </c>
    </row>
    <row r="10312" spans="1:17" x14ac:dyDescent="0.35">
      <c r="A10312">
        <v>9412111396</v>
      </c>
      <c r="B10312" t="s">
        <v>6626</v>
      </c>
      <c r="C10312" t="s">
        <v>6356</v>
      </c>
      <c r="D10312">
        <v>200</v>
      </c>
      <c r="E10312" t="s">
        <v>6645</v>
      </c>
      <c r="F10312">
        <v>201</v>
      </c>
      <c r="G10312" t="s">
        <v>6651</v>
      </c>
      <c r="H10312">
        <v>410</v>
      </c>
      <c r="I10312" t="s">
        <v>22439</v>
      </c>
      <c r="J10312">
        <v>20800</v>
      </c>
      <c r="L10312" t="s">
        <v>6529</v>
      </c>
      <c r="M10312">
        <v>12913288</v>
      </c>
      <c r="N10312">
        <v>10529952</v>
      </c>
      <c r="O10312" t="s">
        <v>6630</v>
      </c>
      <c r="P10312" t="s">
        <v>6630</v>
      </c>
      <c r="Q10312">
        <v>700</v>
      </c>
    </row>
    <row r="10313" spans="1:17" x14ac:dyDescent="0.35">
      <c r="A10313">
        <v>9417114076</v>
      </c>
      <c r="B10313" t="s">
        <v>6626</v>
      </c>
      <c r="C10313" t="s">
        <v>6356</v>
      </c>
      <c r="D10313">
        <v>200</v>
      </c>
      <c r="E10313" t="s">
        <v>6645</v>
      </c>
      <c r="F10313">
        <v>201</v>
      </c>
      <c r="G10313" t="s">
        <v>6638</v>
      </c>
      <c r="H10313">
        <v>415</v>
      </c>
      <c r="I10313" t="s">
        <v>21350</v>
      </c>
      <c r="J10313">
        <v>20115</v>
      </c>
      <c r="L10313" t="s">
        <v>6529</v>
      </c>
      <c r="M10313">
        <v>10964137</v>
      </c>
      <c r="N10313">
        <v>10979371</v>
      </c>
      <c r="O10313" t="s">
        <v>22440</v>
      </c>
      <c r="P10313" t="s">
        <v>6630</v>
      </c>
      <c r="Q10313" t="s">
        <v>6630</v>
      </c>
    </row>
    <row r="10314" spans="1:17" x14ac:dyDescent="0.35">
      <c r="A10314">
        <v>9411110598</v>
      </c>
      <c r="B10314" t="s">
        <v>6626</v>
      </c>
      <c r="C10314" t="s">
        <v>6356</v>
      </c>
      <c r="D10314">
        <v>200</v>
      </c>
      <c r="E10314" t="s">
        <v>6357</v>
      </c>
      <c r="F10314">
        <v>209</v>
      </c>
      <c r="G10314" t="s">
        <v>977</v>
      </c>
      <c r="H10314">
        <v>310</v>
      </c>
      <c r="I10314" t="s">
        <v>22441</v>
      </c>
      <c r="J10314">
        <v>13562</v>
      </c>
      <c r="L10314" t="s">
        <v>6529</v>
      </c>
      <c r="M10314">
        <v>10007753</v>
      </c>
      <c r="N10314">
        <v>10007830</v>
      </c>
      <c r="O10314" s="3">
        <v>3022830453</v>
      </c>
      <c r="P10314" t="s">
        <v>22442</v>
      </c>
      <c r="Q10314" t="s">
        <v>6630</v>
      </c>
    </row>
    <row r="10315" spans="1:17" x14ac:dyDescent="0.35">
      <c r="A10315">
        <v>29702</v>
      </c>
      <c r="B10315" t="s">
        <v>6334</v>
      </c>
      <c r="C10315" t="s">
        <v>6356</v>
      </c>
      <c r="D10315">
        <v>200</v>
      </c>
      <c r="E10315" t="s">
        <v>6366</v>
      </c>
      <c r="F10315">
        <v>207</v>
      </c>
      <c r="G10315" t="s">
        <v>1561</v>
      </c>
      <c r="H10315">
        <v>795</v>
      </c>
      <c r="I10315" t="s">
        <v>22443</v>
      </c>
      <c r="J10315">
        <v>29001</v>
      </c>
      <c r="L10315" t="s">
        <v>6526</v>
      </c>
      <c r="M10315">
        <v>10014062</v>
      </c>
      <c r="N10315">
        <v>10014607</v>
      </c>
      <c r="O10315" t="s">
        <v>9910</v>
      </c>
      <c r="P10315" t="s">
        <v>9911</v>
      </c>
      <c r="Q10315" t="s">
        <v>6630</v>
      </c>
    </row>
    <row r="10316" spans="1:17" x14ac:dyDescent="0.35">
      <c r="A10316">
        <v>9417113948</v>
      </c>
      <c r="B10316" t="s">
        <v>6626</v>
      </c>
      <c r="C10316" t="s">
        <v>6356</v>
      </c>
      <c r="D10316">
        <v>200</v>
      </c>
      <c r="E10316" t="s">
        <v>6645</v>
      </c>
      <c r="F10316">
        <v>201</v>
      </c>
      <c r="G10316" t="s">
        <v>6638</v>
      </c>
      <c r="H10316">
        <v>415</v>
      </c>
      <c r="I10316" t="s">
        <v>13912</v>
      </c>
      <c r="J10316">
        <v>20115</v>
      </c>
      <c r="L10316" t="s">
        <v>6529</v>
      </c>
      <c r="M10316">
        <v>10964137</v>
      </c>
      <c r="N10316">
        <v>10979371</v>
      </c>
      <c r="O10316" t="s">
        <v>22444</v>
      </c>
      <c r="P10316" t="s">
        <v>6630</v>
      </c>
      <c r="Q10316" t="s">
        <v>6630</v>
      </c>
    </row>
    <row r="10317" spans="1:17" x14ac:dyDescent="0.35">
      <c r="A10317">
        <v>9409110024</v>
      </c>
      <c r="B10317" t="s">
        <v>6626</v>
      </c>
      <c r="C10317" t="s">
        <v>6356</v>
      </c>
      <c r="D10317">
        <v>200</v>
      </c>
      <c r="E10317" t="s">
        <v>6366</v>
      </c>
      <c r="F10317">
        <v>207</v>
      </c>
      <c r="G10317" t="s">
        <v>6651</v>
      </c>
      <c r="H10317">
        <v>410</v>
      </c>
      <c r="I10317" t="s">
        <v>22445</v>
      </c>
      <c r="J10317" t="s">
        <v>6630</v>
      </c>
      <c r="L10317" t="s">
        <v>6529</v>
      </c>
      <c r="M10317">
        <v>11901453</v>
      </c>
      <c r="N10317" t="s">
        <v>6630</v>
      </c>
      <c r="O10317" t="s">
        <v>22446</v>
      </c>
      <c r="P10317" t="s">
        <v>6630</v>
      </c>
      <c r="Q10317" t="s">
        <v>6630</v>
      </c>
    </row>
    <row r="10318" spans="1:17" x14ac:dyDescent="0.35">
      <c r="A10318">
        <v>6393000250</v>
      </c>
      <c r="B10318" t="s">
        <v>6626</v>
      </c>
      <c r="C10318" t="s">
        <v>8762</v>
      </c>
      <c r="D10318">
        <v>130</v>
      </c>
      <c r="E10318" t="s">
        <v>6628</v>
      </c>
      <c r="F10318" t="s">
        <v>6628</v>
      </c>
      <c r="G10318" t="s">
        <v>6628</v>
      </c>
      <c r="H10318" t="s">
        <v>6628</v>
      </c>
      <c r="I10318" t="s">
        <v>22447</v>
      </c>
      <c r="J10318" t="s">
        <v>6630</v>
      </c>
      <c r="L10318" t="s">
        <v>6529</v>
      </c>
      <c r="M10318" t="s">
        <v>6630</v>
      </c>
      <c r="N10318" t="s">
        <v>6630</v>
      </c>
      <c r="O10318" t="s">
        <v>22448</v>
      </c>
      <c r="P10318" t="s">
        <v>6630</v>
      </c>
      <c r="Q10318" t="s">
        <v>6630</v>
      </c>
    </row>
    <row r="10319" spans="1:17" x14ac:dyDescent="0.35">
      <c r="A10319">
        <v>9419115027</v>
      </c>
      <c r="B10319" t="s">
        <v>6626</v>
      </c>
      <c r="C10319" t="s">
        <v>6356</v>
      </c>
      <c r="D10319">
        <v>200</v>
      </c>
      <c r="E10319" t="s">
        <v>6701</v>
      </c>
      <c r="F10319">
        <v>500</v>
      </c>
      <c r="G10319" t="s">
        <v>6702</v>
      </c>
      <c r="H10319">
        <v>55</v>
      </c>
      <c r="I10319" t="s">
        <v>14928</v>
      </c>
      <c r="J10319">
        <v>12024</v>
      </c>
      <c r="L10319" t="s">
        <v>6529</v>
      </c>
      <c r="M10319">
        <v>10653208</v>
      </c>
      <c r="N10319" t="s">
        <v>6630</v>
      </c>
      <c r="O10319" t="s">
        <v>6630</v>
      </c>
      <c r="P10319" t="s">
        <v>6630</v>
      </c>
      <c r="Q10319" t="s">
        <v>6630</v>
      </c>
    </row>
    <row r="10320" spans="1:17" x14ac:dyDescent="0.35">
      <c r="A10320">
        <v>9419115276</v>
      </c>
      <c r="B10320" t="s">
        <v>6626</v>
      </c>
      <c r="C10320" t="s">
        <v>6356</v>
      </c>
      <c r="D10320">
        <v>200</v>
      </c>
      <c r="E10320" t="s">
        <v>6366</v>
      </c>
      <c r="F10320">
        <v>207</v>
      </c>
      <c r="G10320" t="s">
        <v>3257</v>
      </c>
      <c r="H10320">
        <v>788</v>
      </c>
      <c r="I10320" t="s">
        <v>16548</v>
      </c>
      <c r="J10320">
        <v>20800</v>
      </c>
      <c r="L10320" t="s">
        <v>6529</v>
      </c>
      <c r="M10320">
        <v>10692389</v>
      </c>
      <c r="N10320">
        <v>10015354</v>
      </c>
      <c r="O10320" t="s">
        <v>6630</v>
      </c>
      <c r="P10320" t="s">
        <v>6630</v>
      </c>
      <c r="Q10320">
        <v>700</v>
      </c>
    </row>
    <row r="10321" spans="1:17" x14ac:dyDescent="0.35">
      <c r="A10321">
        <v>6893002520</v>
      </c>
      <c r="B10321" t="s">
        <v>6626</v>
      </c>
      <c r="C10321" t="s">
        <v>8762</v>
      </c>
      <c r="D10321">
        <v>130</v>
      </c>
      <c r="E10321" t="s">
        <v>6628</v>
      </c>
      <c r="F10321" t="s">
        <v>6628</v>
      </c>
      <c r="G10321" t="s">
        <v>6628</v>
      </c>
      <c r="H10321" t="s">
        <v>6628</v>
      </c>
      <c r="I10321" t="s">
        <v>22449</v>
      </c>
      <c r="J10321" t="s">
        <v>6630</v>
      </c>
      <c r="L10321" t="s">
        <v>6529</v>
      </c>
      <c r="M10321" t="s">
        <v>6630</v>
      </c>
      <c r="N10321" t="s">
        <v>6630</v>
      </c>
      <c r="O10321" t="s">
        <v>6630</v>
      </c>
      <c r="P10321" t="s">
        <v>6630</v>
      </c>
      <c r="Q10321" t="s">
        <v>6630</v>
      </c>
    </row>
    <row r="10322" spans="1:17" x14ac:dyDescent="0.35">
      <c r="A10322" t="s">
        <v>22450</v>
      </c>
      <c r="B10322" t="s">
        <v>6626</v>
      </c>
      <c r="C10322" t="s">
        <v>6628</v>
      </c>
      <c r="D10322" t="s">
        <v>6628</v>
      </c>
      <c r="E10322" t="s">
        <v>6628</v>
      </c>
      <c r="F10322" t="s">
        <v>6628</v>
      </c>
      <c r="G10322" t="s">
        <v>6628</v>
      </c>
      <c r="H10322" t="s">
        <v>6628</v>
      </c>
      <c r="I10322" t="s">
        <v>11244</v>
      </c>
      <c r="J10322" t="s">
        <v>6630</v>
      </c>
      <c r="L10322" t="s">
        <v>6526</v>
      </c>
      <c r="M10322" t="s">
        <v>6630</v>
      </c>
      <c r="N10322" t="s">
        <v>6630</v>
      </c>
      <c r="O10322" t="s">
        <v>6630</v>
      </c>
      <c r="P10322" t="s">
        <v>6630</v>
      </c>
      <c r="Q10322" t="s">
        <v>6630</v>
      </c>
    </row>
    <row r="10323" spans="1:17" x14ac:dyDescent="0.35">
      <c r="A10323" t="s">
        <v>22451</v>
      </c>
      <c r="B10323" t="s">
        <v>6626</v>
      </c>
      <c r="C10323" t="s">
        <v>6628</v>
      </c>
      <c r="D10323" t="s">
        <v>6628</v>
      </c>
      <c r="E10323" t="s">
        <v>6628</v>
      </c>
      <c r="F10323" t="s">
        <v>6628</v>
      </c>
      <c r="G10323" t="s">
        <v>6628</v>
      </c>
      <c r="H10323" t="s">
        <v>6628</v>
      </c>
      <c r="I10323" t="s">
        <v>22452</v>
      </c>
      <c r="J10323" t="s">
        <v>6630</v>
      </c>
      <c r="L10323" t="s">
        <v>6526</v>
      </c>
      <c r="M10323" t="s">
        <v>6630</v>
      </c>
      <c r="N10323" t="s">
        <v>6630</v>
      </c>
      <c r="O10323" t="s">
        <v>6630</v>
      </c>
      <c r="P10323" t="s">
        <v>6630</v>
      </c>
      <c r="Q10323" t="s">
        <v>6630</v>
      </c>
    </row>
    <row r="10324" spans="1:17" x14ac:dyDescent="0.35">
      <c r="A10324">
        <v>9417114275</v>
      </c>
      <c r="B10324" t="s">
        <v>6626</v>
      </c>
      <c r="C10324" t="s">
        <v>6356</v>
      </c>
      <c r="D10324">
        <v>200</v>
      </c>
      <c r="E10324" t="s">
        <v>6366</v>
      </c>
      <c r="F10324">
        <v>207</v>
      </c>
      <c r="G10324" t="s">
        <v>6651</v>
      </c>
      <c r="H10324">
        <v>410</v>
      </c>
      <c r="I10324" t="s">
        <v>22453</v>
      </c>
      <c r="J10324">
        <v>20800</v>
      </c>
      <c r="L10324" t="s">
        <v>6529</v>
      </c>
      <c r="M10324">
        <v>11703369</v>
      </c>
      <c r="N10324">
        <v>11703748</v>
      </c>
      <c r="O10324" t="s">
        <v>6630</v>
      </c>
      <c r="P10324" t="s">
        <v>6630</v>
      </c>
      <c r="Q10324">
        <v>700</v>
      </c>
    </row>
    <row r="10325" spans="1:17" x14ac:dyDescent="0.35">
      <c r="A10325" t="s">
        <v>22454</v>
      </c>
      <c r="B10325" t="s">
        <v>6626</v>
      </c>
      <c r="C10325" t="s">
        <v>6628</v>
      </c>
      <c r="D10325" t="s">
        <v>6628</v>
      </c>
      <c r="E10325" t="s">
        <v>6628</v>
      </c>
      <c r="F10325" t="s">
        <v>6628</v>
      </c>
      <c r="G10325" t="s">
        <v>6628</v>
      </c>
      <c r="H10325" t="s">
        <v>6628</v>
      </c>
      <c r="I10325" t="s">
        <v>22455</v>
      </c>
      <c r="J10325" t="s">
        <v>6630</v>
      </c>
      <c r="L10325" t="s">
        <v>6526</v>
      </c>
      <c r="M10325" t="s">
        <v>6630</v>
      </c>
      <c r="N10325" t="s">
        <v>6630</v>
      </c>
      <c r="O10325" t="s">
        <v>6630</v>
      </c>
      <c r="P10325" t="s">
        <v>6630</v>
      </c>
      <c r="Q10325" t="s">
        <v>6630</v>
      </c>
    </row>
    <row r="10326" spans="1:17" x14ac:dyDescent="0.35">
      <c r="A10326" t="s">
        <v>22456</v>
      </c>
      <c r="B10326" t="s">
        <v>6626</v>
      </c>
      <c r="C10326" t="s">
        <v>6628</v>
      </c>
      <c r="D10326" t="s">
        <v>6628</v>
      </c>
      <c r="E10326" t="s">
        <v>6628</v>
      </c>
      <c r="F10326" t="s">
        <v>6628</v>
      </c>
      <c r="G10326" t="s">
        <v>6628</v>
      </c>
      <c r="H10326" t="s">
        <v>6628</v>
      </c>
      <c r="I10326" t="s">
        <v>15313</v>
      </c>
      <c r="J10326" t="s">
        <v>6630</v>
      </c>
      <c r="L10326" t="s">
        <v>6529</v>
      </c>
      <c r="M10326" t="s">
        <v>6630</v>
      </c>
      <c r="N10326" t="s">
        <v>6630</v>
      </c>
      <c r="O10326" t="s">
        <v>6630</v>
      </c>
      <c r="P10326" t="s">
        <v>6630</v>
      </c>
      <c r="Q10326" t="s">
        <v>6630</v>
      </c>
    </row>
    <row r="10327" spans="1:17" x14ac:dyDescent="0.35">
      <c r="A10327" t="s">
        <v>22457</v>
      </c>
      <c r="B10327" t="s">
        <v>6626</v>
      </c>
      <c r="C10327" t="s">
        <v>6628</v>
      </c>
      <c r="D10327" t="s">
        <v>6628</v>
      </c>
      <c r="E10327" t="s">
        <v>6628</v>
      </c>
      <c r="F10327" t="s">
        <v>6628</v>
      </c>
      <c r="G10327" t="s">
        <v>6628</v>
      </c>
      <c r="H10327" t="s">
        <v>6628</v>
      </c>
      <c r="I10327" t="s">
        <v>22458</v>
      </c>
      <c r="J10327" t="s">
        <v>6630</v>
      </c>
      <c r="L10327" t="s">
        <v>6526</v>
      </c>
      <c r="M10327" t="s">
        <v>6630</v>
      </c>
      <c r="N10327" t="s">
        <v>6630</v>
      </c>
      <c r="O10327" t="s">
        <v>6630</v>
      </c>
      <c r="P10327" t="s">
        <v>6630</v>
      </c>
      <c r="Q10327" t="s">
        <v>6630</v>
      </c>
    </row>
    <row r="10328" spans="1:17" x14ac:dyDescent="0.35">
      <c r="A10328" t="s">
        <v>22459</v>
      </c>
      <c r="B10328" t="s">
        <v>6626</v>
      </c>
      <c r="C10328" t="s">
        <v>6628</v>
      </c>
      <c r="D10328" t="s">
        <v>6628</v>
      </c>
      <c r="E10328" t="s">
        <v>6628</v>
      </c>
      <c r="F10328" t="s">
        <v>6628</v>
      </c>
      <c r="G10328" t="s">
        <v>6628</v>
      </c>
      <c r="H10328" t="s">
        <v>6628</v>
      </c>
      <c r="I10328" t="s">
        <v>22460</v>
      </c>
      <c r="J10328" t="s">
        <v>6630</v>
      </c>
      <c r="L10328" t="s">
        <v>6529</v>
      </c>
      <c r="M10328" t="s">
        <v>6630</v>
      </c>
      <c r="N10328" t="s">
        <v>6630</v>
      </c>
      <c r="O10328" t="s">
        <v>6630</v>
      </c>
      <c r="P10328" t="s">
        <v>6630</v>
      </c>
      <c r="Q10328" t="s">
        <v>6630</v>
      </c>
    </row>
    <row r="10329" spans="1:17" x14ac:dyDescent="0.35">
      <c r="A10329" t="s">
        <v>22461</v>
      </c>
      <c r="B10329" t="s">
        <v>6626</v>
      </c>
      <c r="C10329" t="s">
        <v>6628</v>
      </c>
      <c r="D10329" t="s">
        <v>6628</v>
      </c>
      <c r="E10329" t="s">
        <v>6628</v>
      </c>
      <c r="F10329" t="s">
        <v>6628</v>
      </c>
      <c r="G10329" t="s">
        <v>6628</v>
      </c>
      <c r="H10329" t="s">
        <v>6628</v>
      </c>
      <c r="I10329" t="s">
        <v>22462</v>
      </c>
      <c r="J10329" t="s">
        <v>6630</v>
      </c>
      <c r="L10329" t="s">
        <v>6526</v>
      </c>
      <c r="M10329" t="s">
        <v>6630</v>
      </c>
      <c r="N10329" t="s">
        <v>6630</v>
      </c>
      <c r="O10329" t="s">
        <v>6630</v>
      </c>
      <c r="P10329" t="s">
        <v>6630</v>
      </c>
      <c r="Q10329" t="s">
        <v>6630</v>
      </c>
    </row>
    <row r="10330" spans="1:17" x14ac:dyDescent="0.35">
      <c r="A10330">
        <v>8700106492</v>
      </c>
      <c r="B10330" t="s">
        <v>6626</v>
      </c>
      <c r="C10330" t="s">
        <v>6356</v>
      </c>
      <c r="D10330">
        <v>200</v>
      </c>
      <c r="E10330" t="s">
        <v>5245</v>
      </c>
      <c r="F10330">
        <v>202</v>
      </c>
      <c r="G10330" t="s">
        <v>5245</v>
      </c>
      <c r="H10330">
        <v>450</v>
      </c>
      <c r="I10330" t="s">
        <v>22463</v>
      </c>
      <c r="J10330">
        <v>20200</v>
      </c>
      <c r="L10330" t="s">
        <v>6529</v>
      </c>
      <c r="M10330" t="s">
        <v>6630</v>
      </c>
      <c r="N10330" t="s">
        <v>6630</v>
      </c>
      <c r="O10330" t="s">
        <v>6630</v>
      </c>
      <c r="P10330" t="s">
        <v>22464</v>
      </c>
      <c r="Q10330" t="s">
        <v>6630</v>
      </c>
    </row>
    <row r="10331" spans="1:17" x14ac:dyDescent="0.35">
      <c r="A10331">
        <v>22300</v>
      </c>
      <c r="B10331" t="s">
        <v>6626</v>
      </c>
      <c r="C10331" t="s">
        <v>6356</v>
      </c>
      <c r="D10331">
        <v>200</v>
      </c>
      <c r="E10331" t="s">
        <v>6366</v>
      </c>
      <c r="F10331">
        <v>207</v>
      </c>
      <c r="G10331" t="s">
        <v>7005</v>
      </c>
      <c r="H10331">
        <v>740</v>
      </c>
      <c r="I10331" t="s">
        <v>10607</v>
      </c>
      <c r="J10331" t="s">
        <v>6630</v>
      </c>
      <c r="L10331" t="s">
        <v>6526</v>
      </c>
      <c r="M10331" t="s">
        <v>6630</v>
      </c>
      <c r="N10331" t="s">
        <v>6630</v>
      </c>
      <c r="O10331" t="s">
        <v>22465</v>
      </c>
      <c r="P10331" t="s">
        <v>6630</v>
      </c>
      <c r="Q10331" t="s">
        <v>6630</v>
      </c>
    </row>
    <row r="10332" spans="1:17" x14ac:dyDescent="0.35">
      <c r="A10332">
        <v>3913111911</v>
      </c>
      <c r="B10332" t="s">
        <v>6626</v>
      </c>
      <c r="C10332" t="s">
        <v>6356</v>
      </c>
      <c r="D10332">
        <v>200</v>
      </c>
      <c r="E10332" t="s">
        <v>5245</v>
      </c>
      <c r="F10332">
        <v>202</v>
      </c>
      <c r="G10332" t="s">
        <v>5245</v>
      </c>
      <c r="H10332">
        <v>450</v>
      </c>
      <c r="I10332" t="s">
        <v>22466</v>
      </c>
      <c r="J10332">
        <v>20205</v>
      </c>
      <c r="L10332" t="s">
        <v>6529</v>
      </c>
      <c r="M10332">
        <v>10765331</v>
      </c>
      <c r="N10332" t="s">
        <v>6630</v>
      </c>
      <c r="O10332" t="s">
        <v>6630</v>
      </c>
      <c r="P10332" t="s">
        <v>22467</v>
      </c>
      <c r="Q10332">
        <v>600</v>
      </c>
    </row>
    <row r="10333" spans="1:17" x14ac:dyDescent="0.35">
      <c r="A10333">
        <v>9413111681</v>
      </c>
      <c r="B10333" t="s">
        <v>6626</v>
      </c>
      <c r="C10333" t="s">
        <v>6356</v>
      </c>
      <c r="D10333">
        <v>200</v>
      </c>
      <c r="E10333" t="s">
        <v>6645</v>
      </c>
      <c r="F10333">
        <v>201</v>
      </c>
      <c r="G10333" t="s">
        <v>6657</v>
      </c>
      <c r="H10333">
        <v>420</v>
      </c>
      <c r="I10333" t="s">
        <v>22468</v>
      </c>
      <c r="J10333" t="s">
        <v>6630</v>
      </c>
      <c r="L10333" t="s">
        <v>6529</v>
      </c>
      <c r="M10333">
        <v>10014027</v>
      </c>
      <c r="N10333" t="s">
        <v>6630</v>
      </c>
      <c r="O10333" t="s">
        <v>6630</v>
      </c>
      <c r="P10333" t="s">
        <v>6630</v>
      </c>
      <c r="Q10333">
        <v>700</v>
      </c>
    </row>
    <row r="10334" spans="1:17" x14ac:dyDescent="0.35">
      <c r="A10334">
        <v>9415112795</v>
      </c>
      <c r="B10334" t="s">
        <v>6626</v>
      </c>
      <c r="C10334" t="s">
        <v>6356</v>
      </c>
      <c r="D10334">
        <v>200</v>
      </c>
      <c r="E10334" t="s">
        <v>6645</v>
      </c>
      <c r="F10334">
        <v>201</v>
      </c>
      <c r="G10334" t="s">
        <v>6638</v>
      </c>
      <c r="H10334">
        <v>415</v>
      </c>
      <c r="I10334" t="s">
        <v>22469</v>
      </c>
      <c r="J10334">
        <v>20115</v>
      </c>
      <c r="L10334" t="s">
        <v>6529</v>
      </c>
      <c r="M10334">
        <v>13313786</v>
      </c>
      <c r="N10334" t="s">
        <v>6630</v>
      </c>
      <c r="O10334" t="s">
        <v>6630</v>
      </c>
      <c r="P10334" t="s">
        <v>6630</v>
      </c>
      <c r="Q10334" t="s">
        <v>6630</v>
      </c>
    </row>
    <row r="10335" spans="1:17" x14ac:dyDescent="0.35">
      <c r="A10335" t="s">
        <v>22470</v>
      </c>
      <c r="B10335" t="s">
        <v>6626</v>
      </c>
      <c r="C10335" t="s">
        <v>6628</v>
      </c>
      <c r="D10335" t="s">
        <v>6628</v>
      </c>
      <c r="E10335" t="s">
        <v>6628</v>
      </c>
      <c r="F10335" t="s">
        <v>6628</v>
      </c>
      <c r="G10335" t="s">
        <v>6628</v>
      </c>
      <c r="H10335" t="s">
        <v>6628</v>
      </c>
      <c r="I10335" t="s">
        <v>17005</v>
      </c>
      <c r="J10335" t="s">
        <v>6630</v>
      </c>
      <c r="L10335" t="s">
        <v>6526</v>
      </c>
      <c r="M10335" t="s">
        <v>6630</v>
      </c>
      <c r="N10335" t="s">
        <v>6630</v>
      </c>
      <c r="O10335" t="s">
        <v>6630</v>
      </c>
      <c r="P10335" t="s">
        <v>6630</v>
      </c>
      <c r="Q10335" t="s">
        <v>6630</v>
      </c>
    </row>
    <row r="10336" spans="1:17" x14ac:dyDescent="0.35">
      <c r="A10336">
        <v>9415112934</v>
      </c>
      <c r="B10336" t="s">
        <v>6626</v>
      </c>
      <c r="C10336" t="s">
        <v>6356</v>
      </c>
      <c r="D10336">
        <v>200</v>
      </c>
      <c r="E10336" t="s">
        <v>6645</v>
      </c>
      <c r="F10336">
        <v>201</v>
      </c>
      <c r="G10336" t="s">
        <v>6638</v>
      </c>
      <c r="H10336">
        <v>415</v>
      </c>
      <c r="I10336" t="s">
        <v>22471</v>
      </c>
      <c r="J10336">
        <v>20115</v>
      </c>
      <c r="L10336" t="s">
        <v>6529</v>
      </c>
      <c r="M10336">
        <v>13846540</v>
      </c>
      <c r="N10336">
        <v>13157218</v>
      </c>
      <c r="O10336" t="s">
        <v>6630</v>
      </c>
      <c r="P10336" t="s">
        <v>6630</v>
      </c>
      <c r="Q10336" t="s">
        <v>6630</v>
      </c>
    </row>
    <row r="10337" spans="1:17" x14ac:dyDescent="0.35">
      <c r="A10337">
        <v>9412111244</v>
      </c>
      <c r="B10337" t="s">
        <v>6626</v>
      </c>
      <c r="C10337" t="s">
        <v>6540</v>
      </c>
      <c r="D10337">
        <v>131</v>
      </c>
      <c r="E10337" t="s">
        <v>6540</v>
      </c>
      <c r="F10337">
        <v>309</v>
      </c>
      <c r="G10337" t="s">
        <v>10859</v>
      </c>
      <c r="H10337">
        <v>985</v>
      </c>
      <c r="I10337" t="s">
        <v>22472</v>
      </c>
      <c r="J10337">
        <v>13200</v>
      </c>
      <c r="L10337" t="s">
        <v>6529</v>
      </c>
      <c r="M10337">
        <v>11101464</v>
      </c>
      <c r="N10337" t="s">
        <v>6630</v>
      </c>
      <c r="O10337" t="s">
        <v>6630</v>
      </c>
      <c r="P10337" t="s">
        <v>22473</v>
      </c>
      <c r="Q10337" t="s">
        <v>6630</v>
      </c>
    </row>
    <row r="10338" spans="1:17" x14ac:dyDescent="0.35">
      <c r="A10338" t="s">
        <v>22474</v>
      </c>
      <c r="B10338" t="s">
        <v>6626</v>
      </c>
      <c r="C10338" t="s">
        <v>6628</v>
      </c>
      <c r="D10338" t="s">
        <v>6628</v>
      </c>
      <c r="E10338" t="s">
        <v>6628</v>
      </c>
      <c r="F10338" t="s">
        <v>6628</v>
      </c>
      <c r="G10338" t="s">
        <v>6628</v>
      </c>
      <c r="H10338" t="s">
        <v>6628</v>
      </c>
      <c r="I10338" t="s">
        <v>18809</v>
      </c>
      <c r="J10338" t="s">
        <v>6630</v>
      </c>
      <c r="L10338" t="s">
        <v>6526</v>
      </c>
      <c r="M10338" t="s">
        <v>6630</v>
      </c>
      <c r="N10338" t="s">
        <v>6630</v>
      </c>
      <c r="O10338" t="s">
        <v>6630</v>
      </c>
      <c r="P10338" t="s">
        <v>6630</v>
      </c>
      <c r="Q10338" t="s">
        <v>6630</v>
      </c>
    </row>
    <row r="10339" spans="1:17" x14ac:dyDescent="0.35">
      <c r="A10339">
        <v>9418114517</v>
      </c>
      <c r="B10339" t="s">
        <v>6626</v>
      </c>
      <c r="C10339" t="s">
        <v>6356</v>
      </c>
      <c r="D10339">
        <v>200</v>
      </c>
      <c r="E10339" t="s">
        <v>6366</v>
      </c>
      <c r="F10339">
        <v>207</v>
      </c>
      <c r="G10339" t="s">
        <v>3257</v>
      </c>
      <c r="H10339">
        <v>788</v>
      </c>
      <c r="I10339" t="s">
        <v>22475</v>
      </c>
      <c r="J10339">
        <v>20800</v>
      </c>
      <c r="L10339" t="s">
        <v>6529</v>
      </c>
      <c r="M10339">
        <v>10015398</v>
      </c>
      <c r="N10339">
        <v>10014927</v>
      </c>
      <c r="O10339" t="s">
        <v>6630</v>
      </c>
      <c r="P10339" t="s">
        <v>6630</v>
      </c>
      <c r="Q10339">
        <v>700</v>
      </c>
    </row>
    <row r="10340" spans="1:17" x14ac:dyDescent="0.35">
      <c r="A10340" t="s">
        <v>22476</v>
      </c>
      <c r="B10340" t="s">
        <v>6626</v>
      </c>
      <c r="C10340" t="s">
        <v>6628</v>
      </c>
      <c r="D10340" t="s">
        <v>6628</v>
      </c>
      <c r="E10340" t="s">
        <v>6628</v>
      </c>
      <c r="F10340" t="s">
        <v>6628</v>
      </c>
      <c r="G10340" t="s">
        <v>6628</v>
      </c>
      <c r="H10340" t="s">
        <v>6628</v>
      </c>
      <c r="I10340" t="s">
        <v>8415</v>
      </c>
      <c r="J10340" t="s">
        <v>6630</v>
      </c>
      <c r="L10340" t="s">
        <v>6526</v>
      </c>
      <c r="M10340" t="s">
        <v>6630</v>
      </c>
      <c r="N10340" t="s">
        <v>6630</v>
      </c>
      <c r="O10340" t="s">
        <v>6630</v>
      </c>
      <c r="P10340" t="s">
        <v>6630</v>
      </c>
      <c r="Q10340" t="s">
        <v>6630</v>
      </c>
    </row>
    <row r="10341" spans="1:17" x14ac:dyDescent="0.35">
      <c r="A10341" t="s">
        <v>22477</v>
      </c>
      <c r="B10341" t="s">
        <v>6626</v>
      </c>
      <c r="C10341" t="s">
        <v>6628</v>
      </c>
      <c r="D10341" t="s">
        <v>6628</v>
      </c>
      <c r="E10341" t="s">
        <v>6628</v>
      </c>
      <c r="F10341" t="s">
        <v>6628</v>
      </c>
      <c r="G10341" t="s">
        <v>6628</v>
      </c>
      <c r="H10341" t="s">
        <v>6628</v>
      </c>
      <c r="I10341" t="s">
        <v>22478</v>
      </c>
      <c r="J10341" t="s">
        <v>6630</v>
      </c>
      <c r="L10341" t="s">
        <v>6526</v>
      </c>
      <c r="M10341" t="s">
        <v>6630</v>
      </c>
      <c r="N10341" t="s">
        <v>6630</v>
      </c>
      <c r="O10341" t="s">
        <v>6630</v>
      </c>
      <c r="P10341" t="s">
        <v>6630</v>
      </c>
      <c r="Q10341" t="s">
        <v>6630</v>
      </c>
    </row>
    <row r="10342" spans="1:17" x14ac:dyDescent="0.35">
      <c r="A10342">
        <v>9612111255</v>
      </c>
      <c r="B10342" t="s">
        <v>6626</v>
      </c>
      <c r="C10342" t="s">
        <v>6540</v>
      </c>
      <c r="D10342">
        <v>131</v>
      </c>
      <c r="E10342" t="s">
        <v>7477</v>
      </c>
      <c r="F10342">
        <v>702</v>
      </c>
      <c r="G10342" t="s">
        <v>3068</v>
      </c>
      <c r="H10342">
        <v>830</v>
      </c>
      <c r="I10342" t="s">
        <v>22479</v>
      </c>
      <c r="J10342" t="s">
        <v>6630</v>
      </c>
      <c r="L10342" t="s">
        <v>6529</v>
      </c>
      <c r="M10342">
        <v>13347767</v>
      </c>
      <c r="N10342" t="s">
        <v>6630</v>
      </c>
      <c r="O10342">
        <v>9612111086</v>
      </c>
      <c r="P10342" t="s">
        <v>22479</v>
      </c>
      <c r="Q10342">
        <v>900</v>
      </c>
    </row>
    <row r="10343" spans="1:17" x14ac:dyDescent="0.35">
      <c r="A10343">
        <v>9618114483</v>
      </c>
      <c r="B10343" t="s">
        <v>6626</v>
      </c>
      <c r="C10343" t="s">
        <v>6540</v>
      </c>
      <c r="D10343">
        <v>131</v>
      </c>
      <c r="E10343" t="s">
        <v>6540</v>
      </c>
      <c r="F10343">
        <v>309</v>
      </c>
      <c r="G10343" t="s">
        <v>2845</v>
      </c>
      <c r="H10343">
        <v>107</v>
      </c>
      <c r="I10343" t="s">
        <v>22480</v>
      </c>
      <c r="J10343">
        <v>20120</v>
      </c>
      <c r="L10343" t="s">
        <v>6529</v>
      </c>
      <c r="M10343">
        <v>14584027</v>
      </c>
      <c r="N10343" t="s">
        <v>6630</v>
      </c>
      <c r="O10343" t="s">
        <v>6630</v>
      </c>
      <c r="P10343" t="s">
        <v>22481</v>
      </c>
      <c r="Q10343">
        <v>900</v>
      </c>
    </row>
    <row r="10344" spans="1:17" x14ac:dyDescent="0.35">
      <c r="A10344">
        <v>9610110117</v>
      </c>
      <c r="B10344" t="s">
        <v>6626</v>
      </c>
      <c r="C10344" t="s">
        <v>6540</v>
      </c>
      <c r="D10344">
        <v>131</v>
      </c>
      <c r="E10344" t="s">
        <v>2905</v>
      </c>
      <c r="F10344">
        <v>300</v>
      </c>
      <c r="G10344" t="s">
        <v>10850</v>
      </c>
      <c r="H10344">
        <v>103</v>
      </c>
      <c r="I10344" t="s">
        <v>22482</v>
      </c>
      <c r="J10344">
        <v>13200</v>
      </c>
      <c r="L10344" t="s">
        <v>6529</v>
      </c>
      <c r="M10344">
        <v>12465833</v>
      </c>
      <c r="N10344" t="s">
        <v>6630</v>
      </c>
      <c r="O10344" t="s">
        <v>22483</v>
      </c>
      <c r="P10344" t="s">
        <v>6630</v>
      </c>
      <c r="Q10344">
        <v>900</v>
      </c>
    </row>
    <row r="10345" spans="1:17" x14ac:dyDescent="0.35">
      <c r="A10345">
        <v>9422115881</v>
      </c>
      <c r="B10345" t="s">
        <v>6626</v>
      </c>
      <c r="C10345" t="s">
        <v>6356</v>
      </c>
      <c r="D10345">
        <v>200</v>
      </c>
      <c r="E10345" t="s">
        <v>6366</v>
      </c>
      <c r="F10345">
        <v>207</v>
      </c>
      <c r="G10345" t="s">
        <v>176</v>
      </c>
      <c r="H10345">
        <v>705</v>
      </c>
      <c r="I10345" t="s">
        <v>21786</v>
      </c>
      <c r="J10345">
        <v>20800</v>
      </c>
      <c r="L10345" t="s">
        <v>6529</v>
      </c>
      <c r="M10345">
        <v>11872912</v>
      </c>
      <c r="N10345">
        <v>14860132</v>
      </c>
      <c r="O10345" t="s">
        <v>6630</v>
      </c>
      <c r="P10345" t="s">
        <v>6630</v>
      </c>
      <c r="Q10345">
        <v>700</v>
      </c>
    </row>
    <row r="10346" spans="1:17" x14ac:dyDescent="0.35">
      <c r="A10346">
        <v>9499106271</v>
      </c>
      <c r="B10346" t="s">
        <v>6626</v>
      </c>
      <c r="C10346" t="s">
        <v>6356</v>
      </c>
      <c r="D10346">
        <v>200</v>
      </c>
      <c r="E10346" t="s">
        <v>6357</v>
      </c>
      <c r="F10346">
        <v>209</v>
      </c>
      <c r="G10346" t="s">
        <v>6862</v>
      </c>
      <c r="H10346">
        <v>360</v>
      </c>
      <c r="I10346" t="s">
        <v>22484</v>
      </c>
      <c r="J10346">
        <v>13840</v>
      </c>
      <c r="L10346" t="s">
        <v>6529</v>
      </c>
      <c r="M10346" t="s">
        <v>6630</v>
      </c>
      <c r="N10346" t="s">
        <v>6630</v>
      </c>
      <c r="O10346" t="s">
        <v>6630</v>
      </c>
      <c r="P10346" t="s">
        <v>6799</v>
      </c>
      <c r="Q10346" t="s">
        <v>6630</v>
      </c>
    </row>
    <row r="10347" spans="1:17" x14ac:dyDescent="0.35">
      <c r="A10347" t="s">
        <v>22485</v>
      </c>
      <c r="B10347" t="s">
        <v>6626</v>
      </c>
      <c r="C10347" t="s">
        <v>6628</v>
      </c>
      <c r="D10347" t="s">
        <v>6628</v>
      </c>
      <c r="E10347" t="s">
        <v>6628</v>
      </c>
      <c r="F10347" t="s">
        <v>6628</v>
      </c>
      <c r="G10347" t="s">
        <v>6628</v>
      </c>
      <c r="H10347" t="s">
        <v>6628</v>
      </c>
      <c r="I10347" t="s">
        <v>22486</v>
      </c>
      <c r="J10347" t="s">
        <v>6630</v>
      </c>
      <c r="L10347" t="s">
        <v>6526</v>
      </c>
      <c r="M10347" t="s">
        <v>6630</v>
      </c>
      <c r="N10347" t="s">
        <v>6630</v>
      </c>
      <c r="O10347" t="s">
        <v>6630</v>
      </c>
      <c r="P10347" t="s">
        <v>6630</v>
      </c>
      <c r="Q10347" t="s">
        <v>6630</v>
      </c>
    </row>
    <row r="10348" spans="1:17" x14ac:dyDescent="0.35">
      <c r="A10348">
        <v>9414112645</v>
      </c>
      <c r="B10348" t="s">
        <v>6626</v>
      </c>
      <c r="C10348" t="s">
        <v>6356</v>
      </c>
      <c r="D10348">
        <v>200</v>
      </c>
      <c r="E10348" t="s">
        <v>6645</v>
      </c>
      <c r="F10348">
        <v>201</v>
      </c>
      <c r="G10348" t="s">
        <v>6657</v>
      </c>
      <c r="H10348">
        <v>420</v>
      </c>
      <c r="I10348" t="s">
        <v>22487</v>
      </c>
      <c r="J10348">
        <v>20200</v>
      </c>
      <c r="L10348" t="s">
        <v>6529</v>
      </c>
      <c r="M10348">
        <v>12913721</v>
      </c>
      <c r="N10348">
        <v>12454632</v>
      </c>
      <c r="O10348" t="s">
        <v>6630</v>
      </c>
      <c r="P10348" t="s">
        <v>6630</v>
      </c>
      <c r="Q10348" t="s">
        <v>6630</v>
      </c>
    </row>
    <row r="10349" spans="1:17" x14ac:dyDescent="0.35">
      <c r="A10349">
        <v>9413111658</v>
      </c>
      <c r="B10349" t="s">
        <v>6626</v>
      </c>
      <c r="C10349" t="s">
        <v>6540</v>
      </c>
      <c r="D10349">
        <v>131</v>
      </c>
      <c r="E10349" t="s">
        <v>6540</v>
      </c>
      <c r="F10349">
        <v>309</v>
      </c>
      <c r="G10349" t="s">
        <v>17930</v>
      </c>
      <c r="H10349">
        <v>995</v>
      </c>
      <c r="I10349" t="s">
        <v>22488</v>
      </c>
      <c r="J10349">
        <v>13207</v>
      </c>
      <c r="L10349" t="s">
        <v>6529</v>
      </c>
      <c r="M10349">
        <v>13742636</v>
      </c>
      <c r="N10349">
        <v>10159904</v>
      </c>
      <c r="O10349" t="s">
        <v>22489</v>
      </c>
      <c r="P10349" t="s">
        <v>6630</v>
      </c>
      <c r="Q10349" t="s">
        <v>6630</v>
      </c>
    </row>
    <row r="10350" spans="1:17" x14ac:dyDescent="0.35">
      <c r="A10350" t="s">
        <v>22490</v>
      </c>
      <c r="B10350" t="s">
        <v>6626</v>
      </c>
      <c r="C10350" t="s">
        <v>6628</v>
      </c>
      <c r="D10350" t="s">
        <v>6628</v>
      </c>
      <c r="E10350" t="s">
        <v>6628</v>
      </c>
      <c r="F10350" t="s">
        <v>6628</v>
      </c>
      <c r="G10350" t="s">
        <v>6628</v>
      </c>
      <c r="H10350" t="s">
        <v>6628</v>
      </c>
      <c r="I10350" t="s">
        <v>22491</v>
      </c>
      <c r="J10350" t="s">
        <v>6630</v>
      </c>
      <c r="L10350" t="s">
        <v>6529</v>
      </c>
      <c r="M10350" t="s">
        <v>6630</v>
      </c>
      <c r="N10350" t="s">
        <v>6630</v>
      </c>
      <c r="O10350" t="s">
        <v>6630</v>
      </c>
      <c r="P10350" t="s">
        <v>6630</v>
      </c>
      <c r="Q10350" t="s">
        <v>6630</v>
      </c>
    </row>
    <row r="10351" spans="1:17" x14ac:dyDescent="0.35">
      <c r="A10351">
        <v>9403107928</v>
      </c>
      <c r="B10351" t="s">
        <v>6626</v>
      </c>
      <c r="C10351" t="s">
        <v>6356</v>
      </c>
      <c r="D10351">
        <v>200</v>
      </c>
      <c r="E10351" t="s">
        <v>6659</v>
      </c>
      <c r="F10351">
        <v>208</v>
      </c>
      <c r="G10351" t="s">
        <v>6696</v>
      </c>
      <c r="H10351">
        <v>322</v>
      </c>
      <c r="I10351" t="s">
        <v>22492</v>
      </c>
      <c r="J10351" t="s">
        <v>6630</v>
      </c>
      <c r="L10351" t="s">
        <v>6529</v>
      </c>
      <c r="M10351">
        <v>10601803</v>
      </c>
      <c r="N10351">
        <v>10197353</v>
      </c>
      <c r="O10351" t="s">
        <v>22493</v>
      </c>
      <c r="P10351" t="s">
        <v>22494</v>
      </c>
      <c r="Q10351" t="s">
        <v>6630</v>
      </c>
    </row>
    <row r="10352" spans="1:17" x14ac:dyDescent="0.35">
      <c r="A10352">
        <v>9417113756</v>
      </c>
      <c r="B10352" t="s">
        <v>6626</v>
      </c>
      <c r="C10352" t="s">
        <v>6540</v>
      </c>
      <c r="D10352">
        <v>131</v>
      </c>
      <c r="E10352" t="s">
        <v>2905</v>
      </c>
      <c r="F10352">
        <v>300</v>
      </c>
      <c r="G10352" t="s">
        <v>3774</v>
      </c>
      <c r="H10352">
        <v>100</v>
      </c>
      <c r="I10352" t="s">
        <v>22495</v>
      </c>
      <c r="J10352">
        <v>13207</v>
      </c>
      <c r="L10352" t="s">
        <v>6529</v>
      </c>
      <c r="M10352">
        <v>13375661</v>
      </c>
      <c r="N10352">
        <v>14010980</v>
      </c>
      <c r="O10352" t="s">
        <v>6630</v>
      </c>
      <c r="P10352" t="s">
        <v>6630</v>
      </c>
      <c r="Q10352" t="s">
        <v>6630</v>
      </c>
    </row>
    <row r="10353" spans="1:17" x14ac:dyDescent="0.35">
      <c r="A10353" t="s">
        <v>22496</v>
      </c>
      <c r="B10353" t="s">
        <v>6626</v>
      </c>
      <c r="C10353" t="s">
        <v>6628</v>
      </c>
      <c r="D10353" t="s">
        <v>6628</v>
      </c>
      <c r="E10353" t="s">
        <v>6628</v>
      </c>
      <c r="F10353" t="s">
        <v>6628</v>
      </c>
      <c r="G10353" t="s">
        <v>6628</v>
      </c>
      <c r="H10353" t="s">
        <v>6628</v>
      </c>
      <c r="I10353" t="s">
        <v>9364</v>
      </c>
      <c r="J10353" t="s">
        <v>6630</v>
      </c>
      <c r="L10353" t="s">
        <v>6529</v>
      </c>
      <c r="M10353" t="s">
        <v>6630</v>
      </c>
      <c r="N10353" t="s">
        <v>6630</v>
      </c>
      <c r="O10353" t="s">
        <v>6630</v>
      </c>
      <c r="P10353" t="s">
        <v>6630</v>
      </c>
      <c r="Q10353" t="s">
        <v>6630</v>
      </c>
    </row>
    <row r="10354" spans="1:17" x14ac:dyDescent="0.35">
      <c r="A10354">
        <v>7901106774</v>
      </c>
      <c r="B10354" t="s">
        <v>6626</v>
      </c>
      <c r="C10354" t="s">
        <v>6356</v>
      </c>
      <c r="D10354">
        <v>200</v>
      </c>
      <c r="E10354" t="s">
        <v>6366</v>
      </c>
      <c r="F10354">
        <v>207</v>
      </c>
      <c r="G10354" t="s">
        <v>6698</v>
      </c>
      <c r="H10354">
        <v>725</v>
      </c>
      <c r="I10354" t="s">
        <v>22497</v>
      </c>
      <c r="J10354">
        <v>20800</v>
      </c>
      <c r="L10354" t="s">
        <v>6529</v>
      </c>
      <c r="M10354" t="s">
        <v>6630</v>
      </c>
      <c r="N10354">
        <v>10501941</v>
      </c>
      <c r="O10354" t="s">
        <v>7084</v>
      </c>
      <c r="P10354" t="s">
        <v>22498</v>
      </c>
      <c r="Q10354" t="s">
        <v>6630</v>
      </c>
    </row>
    <row r="10355" spans="1:17" x14ac:dyDescent="0.35">
      <c r="A10355">
        <v>9497105652</v>
      </c>
      <c r="B10355" t="s">
        <v>6626</v>
      </c>
      <c r="C10355" t="s">
        <v>6356</v>
      </c>
      <c r="D10355">
        <v>200</v>
      </c>
      <c r="E10355" t="s">
        <v>6659</v>
      </c>
      <c r="F10355">
        <v>208</v>
      </c>
      <c r="G10355" t="s">
        <v>7129</v>
      </c>
      <c r="H10355">
        <v>305</v>
      </c>
      <c r="I10355" t="s">
        <v>22499</v>
      </c>
      <c r="J10355" t="s">
        <v>6630</v>
      </c>
      <c r="L10355" t="s">
        <v>6529</v>
      </c>
      <c r="M10355" t="s">
        <v>6630</v>
      </c>
      <c r="N10355" t="s">
        <v>6630</v>
      </c>
      <c r="O10355" t="s">
        <v>22500</v>
      </c>
      <c r="P10355" t="s">
        <v>22501</v>
      </c>
      <c r="Q10355" t="s">
        <v>6630</v>
      </c>
    </row>
    <row r="10356" spans="1:17" x14ac:dyDescent="0.35">
      <c r="A10356">
        <v>9413111983</v>
      </c>
      <c r="B10356" t="s">
        <v>6626</v>
      </c>
      <c r="C10356" t="s">
        <v>6356</v>
      </c>
      <c r="D10356">
        <v>200</v>
      </c>
      <c r="E10356" t="s">
        <v>5245</v>
      </c>
      <c r="F10356">
        <v>202</v>
      </c>
      <c r="G10356" t="s">
        <v>5245</v>
      </c>
      <c r="H10356">
        <v>450</v>
      </c>
      <c r="I10356" t="s">
        <v>22502</v>
      </c>
      <c r="J10356">
        <v>20200</v>
      </c>
      <c r="L10356" t="s">
        <v>6529</v>
      </c>
      <c r="M10356">
        <v>13110938</v>
      </c>
      <c r="N10356" t="s">
        <v>6630</v>
      </c>
      <c r="O10356" t="s">
        <v>22503</v>
      </c>
      <c r="P10356" t="s">
        <v>6630</v>
      </c>
      <c r="Q10356" t="s">
        <v>6630</v>
      </c>
    </row>
    <row r="10357" spans="1:17" x14ac:dyDescent="0.35">
      <c r="A10357" t="s">
        <v>22504</v>
      </c>
      <c r="B10357" t="s">
        <v>6626</v>
      </c>
      <c r="C10357" t="s">
        <v>6628</v>
      </c>
      <c r="D10357" t="s">
        <v>6628</v>
      </c>
      <c r="E10357" t="s">
        <v>6628</v>
      </c>
      <c r="F10357" t="s">
        <v>6628</v>
      </c>
      <c r="G10357" t="s">
        <v>6628</v>
      </c>
      <c r="H10357" t="s">
        <v>6628</v>
      </c>
      <c r="I10357" t="s">
        <v>22505</v>
      </c>
      <c r="J10357" t="s">
        <v>6630</v>
      </c>
      <c r="L10357" t="s">
        <v>6526</v>
      </c>
      <c r="M10357" t="s">
        <v>6630</v>
      </c>
      <c r="N10357" t="s">
        <v>6630</v>
      </c>
      <c r="O10357" t="s">
        <v>6630</v>
      </c>
      <c r="P10357" t="s">
        <v>6630</v>
      </c>
      <c r="Q10357" t="s">
        <v>6630</v>
      </c>
    </row>
    <row r="10358" spans="1:17" x14ac:dyDescent="0.35">
      <c r="A10358" t="s">
        <v>22506</v>
      </c>
      <c r="B10358" t="s">
        <v>6626</v>
      </c>
      <c r="C10358" t="s">
        <v>6628</v>
      </c>
      <c r="D10358" t="s">
        <v>6628</v>
      </c>
      <c r="E10358" t="s">
        <v>6628</v>
      </c>
      <c r="F10358" t="s">
        <v>6628</v>
      </c>
      <c r="G10358" t="s">
        <v>6628</v>
      </c>
      <c r="H10358" t="s">
        <v>6628</v>
      </c>
      <c r="I10358" t="s">
        <v>21733</v>
      </c>
      <c r="J10358" t="s">
        <v>6630</v>
      </c>
      <c r="L10358" t="s">
        <v>6526</v>
      </c>
      <c r="M10358" t="s">
        <v>6630</v>
      </c>
      <c r="N10358" t="s">
        <v>6630</v>
      </c>
      <c r="O10358" t="s">
        <v>6630</v>
      </c>
      <c r="P10358" t="s">
        <v>6630</v>
      </c>
      <c r="Q10358" t="s">
        <v>6630</v>
      </c>
    </row>
    <row r="10359" spans="1:17" x14ac:dyDescent="0.35">
      <c r="A10359" t="s">
        <v>22507</v>
      </c>
      <c r="B10359" t="s">
        <v>6334</v>
      </c>
      <c r="C10359" t="s">
        <v>6628</v>
      </c>
      <c r="D10359" t="s">
        <v>6628</v>
      </c>
      <c r="E10359" t="s">
        <v>6628</v>
      </c>
      <c r="F10359" t="s">
        <v>6628</v>
      </c>
      <c r="G10359" t="s">
        <v>6628</v>
      </c>
      <c r="H10359" t="s">
        <v>6628</v>
      </c>
      <c r="I10359" t="s">
        <v>22508</v>
      </c>
      <c r="J10359" t="s">
        <v>6630</v>
      </c>
      <c r="L10359" t="s">
        <v>6526</v>
      </c>
      <c r="M10359" t="s">
        <v>6630</v>
      </c>
      <c r="N10359" t="s">
        <v>6630</v>
      </c>
      <c r="O10359" t="s">
        <v>6630</v>
      </c>
      <c r="P10359" t="s">
        <v>6630</v>
      </c>
      <c r="Q10359" t="s">
        <v>6630</v>
      </c>
    </row>
    <row r="10360" spans="1:17" x14ac:dyDescent="0.35">
      <c r="A10360">
        <v>9619114934</v>
      </c>
      <c r="B10360" t="s">
        <v>6334</v>
      </c>
      <c r="C10360" t="s">
        <v>6356</v>
      </c>
      <c r="D10360">
        <v>200</v>
      </c>
      <c r="E10360" t="s">
        <v>6366</v>
      </c>
      <c r="F10360">
        <v>207</v>
      </c>
      <c r="G10360" t="s">
        <v>176</v>
      </c>
      <c r="H10360">
        <v>705</v>
      </c>
      <c r="I10360" t="s">
        <v>22509</v>
      </c>
      <c r="J10360">
        <v>20800</v>
      </c>
      <c r="L10360" t="s">
        <v>6529</v>
      </c>
      <c r="M10360">
        <v>13194529</v>
      </c>
      <c r="N10360">
        <v>10014731</v>
      </c>
      <c r="O10360" t="s">
        <v>6630</v>
      </c>
      <c r="P10360" t="s">
        <v>6630</v>
      </c>
      <c r="Q10360">
        <v>200</v>
      </c>
    </row>
    <row r="10361" spans="1:17" x14ac:dyDescent="0.35">
      <c r="A10361">
        <v>9622116067</v>
      </c>
      <c r="B10361" t="s">
        <v>6334</v>
      </c>
      <c r="C10361" t="s">
        <v>6356</v>
      </c>
      <c r="D10361">
        <v>200</v>
      </c>
      <c r="E10361" t="s">
        <v>6645</v>
      </c>
      <c r="F10361">
        <v>201</v>
      </c>
      <c r="G10361" t="s">
        <v>6786</v>
      </c>
      <c r="H10361">
        <v>440</v>
      </c>
      <c r="I10361" t="s">
        <v>22510</v>
      </c>
      <c r="J10361">
        <v>20140</v>
      </c>
      <c r="L10361" t="s">
        <v>6529</v>
      </c>
      <c r="M10361">
        <v>10721071</v>
      </c>
      <c r="N10361">
        <v>10145457</v>
      </c>
      <c r="O10361" t="s">
        <v>6630</v>
      </c>
      <c r="P10361" t="s">
        <v>6630</v>
      </c>
      <c r="Q10361">
        <v>200</v>
      </c>
    </row>
    <row r="10362" spans="1:17" x14ac:dyDescent="0.35">
      <c r="A10362">
        <v>9406108827</v>
      </c>
      <c r="B10362" t="s">
        <v>6626</v>
      </c>
      <c r="C10362" t="s">
        <v>8365</v>
      </c>
      <c r="D10362">
        <v>105</v>
      </c>
      <c r="E10362" t="s">
        <v>8513</v>
      </c>
      <c r="F10362">
        <v>100</v>
      </c>
      <c r="G10362" t="s">
        <v>8367</v>
      </c>
      <c r="H10362">
        <v>5</v>
      </c>
      <c r="I10362" t="s">
        <v>22511</v>
      </c>
      <c r="J10362">
        <v>10500</v>
      </c>
      <c r="L10362" t="s">
        <v>6529</v>
      </c>
      <c r="M10362">
        <v>11678984</v>
      </c>
      <c r="N10362" t="s">
        <v>6630</v>
      </c>
      <c r="O10362" t="s">
        <v>6630</v>
      </c>
      <c r="P10362" t="s">
        <v>6630</v>
      </c>
      <c r="Q10362">
        <v>700</v>
      </c>
    </row>
    <row r="10363" spans="1:17" x14ac:dyDescent="0.35">
      <c r="A10363">
        <v>9418114146</v>
      </c>
      <c r="B10363" t="s">
        <v>6626</v>
      </c>
      <c r="C10363" t="s">
        <v>6540</v>
      </c>
      <c r="D10363">
        <v>131</v>
      </c>
      <c r="E10363" t="s">
        <v>6672</v>
      </c>
      <c r="F10363">
        <v>703</v>
      </c>
      <c r="G10363" t="s">
        <v>3068</v>
      </c>
      <c r="H10363">
        <v>830</v>
      </c>
      <c r="I10363" t="s">
        <v>22512</v>
      </c>
      <c r="J10363">
        <v>13260</v>
      </c>
      <c r="L10363" t="s">
        <v>6529</v>
      </c>
      <c r="M10363">
        <v>14918091</v>
      </c>
      <c r="N10363">
        <v>13974429</v>
      </c>
      <c r="O10363" t="s">
        <v>6630</v>
      </c>
      <c r="P10363" t="s">
        <v>6630</v>
      </c>
      <c r="Q10363" t="s">
        <v>6630</v>
      </c>
    </row>
    <row r="10364" spans="1:17" x14ac:dyDescent="0.35">
      <c r="A10364">
        <v>6896100805</v>
      </c>
      <c r="B10364" t="s">
        <v>6626</v>
      </c>
      <c r="C10364" t="s">
        <v>6356</v>
      </c>
      <c r="D10364">
        <v>200</v>
      </c>
      <c r="E10364" t="s">
        <v>5245</v>
      </c>
      <c r="F10364">
        <v>202</v>
      </c>
      <c r="G10364" t="s">
        <v>5245</v>
      </c>
      <c r="H10364">
        <v>450</v>
      </c>
      <c r="I10364" t="s">
        <v>22513</v>
      </c>
      <c r="J10364" t="s">
        <v>6630</v>
      </c>
      <c r="L10364" t="s">
        <v>6529</v>
      </c>
      <c r="M10364" t="s">
        <v>6630</v>
      </c>
      <c r="N10364" t="s">
        <v>6630</v>
      </c>
      <c r="O10364" t="s">
        <v>22514</v>
      </c>
      <c r="P10364" t="s">
        <v>22515</v>
      </c>
      <c r="Q10364" t="s">
        <v>6630</v>
      </c>
    </row>
    <row r="10365" spans="1:17" x14ac:dyDescent="0.35">
      <c r="A10365">
        <v>6302107531</v>
      </c>
      <c r="B10365" t="s">
        <v>6626</v>
      </c>
      <c r="C10365" t="s">
        <v>6356</v>
      </c>
      <c r="D10365">
        <v>200</v>
      </c>
      <c r="E10365" t="s">
        <v>6645</v>
      </c>
      <c r="F10365">
        <v>201</v>
      </c>
      <c r="G10365" t="s">
        <v>6657</v>
      </c>
      <c r="H10365">
        <v>420</v>
      </c>
      <c r="I10365" t="s">
        <v>22516</v>
      </c>
      <c r="J10365" t="s">
        <v>6630</v>
      </c>
      <c r="L10365" t="s">
        <v>6529</v>
      </c>
      <c r="M10365">
        <v>12061353</v>
      </c>
      <c r="N10365">
        <v>10042521</v>
      </c>
      <c r="O10365" t="s">
        <v>6630</v>
      </c>
      <c r="P10365" t="s">
        <v>22517</v>
      </c>
      <c r="Q10365" t="s">
        <v>6630</v>
      </c>
    </row>
    <row r="10366" spans="1:17" x14ac:dyDescent="0.35">
      <c r="A10366">
        <v>3520115368</v>
      </c>
      <c r="B10366" t="s">
        <v>6626</v>
      </c>
      <c r="C10366" t="s">
        <v>6356</v>
      </c>
      <c r="D10366">
        <v>200</v>
      </c>
      <c r="E10366" t="s">
        <v>5245</v>
      </c>
      <c r="F10366">
        <v>202</v>
      </c>
      <c r="G10366" t="s">
        <v>5245</v>
      </c>
      <c r="H10366">
        <v>450</v>
      </c>
      <c r="I10366" t="s">
        <v>22518</v>
      </c>
      <c r="J10366">
        <v>20200</v>
      </c>
      <c r="L10366" t="s">
        <v>6529</v>
      </c>
      <c r="M10366">
        <v>10430573</v>
      </c>
      <c r="N10366">
        <v>12435538</v>
      </c>
      <c r="O10366" t="s">
        <v>6630</v>
      </c>
      <c r="P10366" t="s">
        <v>6630</v>
      </c>
      <c r="Q10366" t="s">
        <v>6630</v>
      </c>
    </row>
    <row r="10367" spans="1:17" x14ac:dyDescent="0.35">
      <c r="A10367" t="s">
        <v>22519</v>
      </c>
      <c r="B10367" t="s">
        <v>6626</v>
      </c>
      <c r="C10367" t="s">
        <v>6628</v>
      </c>
      <c r="D10367" t="s">
        <v>6628</v>
      </c>
      <c r="E10367" t="s">
        <v>6628</v>
      </c>
      <c r="F10367" t="s">
        <v>6628</v>
      </c>
      <c r="G10367" t="s">
        <v>6628</v>
      </c>
      <c r="H10367" t="s">
        <v>6628</v>
      </c>
      <c r="I10367" t="s">
        <v>22520</v>
      </c>
      <c r="J10367" t="s">
        <v>6630</v>
      </c>
      <c r="L10367" t="s">
        <v>6526</v>
      </c>
      <c r="M10367" t="s">
        <v>6630</v>
      </c>
      <c r="N10367" t="s">
        <v>6630</v>
      </c>
      <c r="O10367" t="s">
        <v>6630</v>
      </c>
      <c r="P10367" t="s">
        <v>6630</v>
      </c>
      <c r="Q10367" t="s">
        <v>6630</v>
      </c>
    </row>
    <row r="10368" spans="1:17" x14ac:dyDescent="0.35">
      <c r="A10368">
        <v>80811801</v>
      </c>
      <c r="B10368" t="s">
        <v>6334</v>
      </c>
      <c r="C10368" t="s">
        <v>6766</v>
      </c>
      <c r="D10368">
        <v>120</v>
      </c>
      <c r="E10368" t="s">
        <v>6627</v>
      </c>
      <c r="F10368">
        <v>145</v>
      </c>
      <c r="G10368" t="s">
        <v>6627</v>
      </c>
      <c r="H10368">
        <v>15</v>
      </c>
      <c r="I10368" t="s">
        <v>22521</v>
      </c>
      <c r="J10368" t="s">
        <v>6630</v>
      </c>
      <c r="L10368" t="s">
        <v>6526</v>
      </c>
      <c r="M10368" t="s">
        <v>6630</v>
      </c>
      <c r="N10368" t="s">
        <v>6630</v>
      </c>
      <c r="O10368" t="s">
        <v>6630</v>
      </c>
      <c r="P10368" t="s">
        <v>6630</v>
      </c>
      <c r="Q10368" t="s">
        <v>6630</v>
      </c>
    </row>
    <row r="10369" spans="1:17" x14ac:dyDescent="0.35">
      <c r="A10369">
        <v>3507109275</v>
      </c>
      <c r="B10369" t="s">
        <v>6626</v>
      </c>
      <c r="C10369" t="s">
        <v>6356</v>
      </c>
      <c r="D10369">
        <v>200</v>
      </c>
      <c r="E10369" t="s">
        <v>5245</v>
      </c>
      <c r="F10369">
        <v>202</v>
      </c>
      <c r="G10369" t="s">
        <v>5245</v>
      </c>
      <c r="H10369">
        <v>450</v>
      </c>
      <c r="I10369" t="s">
        <v>22522</v>
      </c>
      <c r="J10369">
        <v>20200</v>
      </c>
      <c r="L10369" t="s">
        <v>6529</v>
      </c>
      <c r="M10369">
        <v>11204949</v>
      </c>
      <c r="N10369" t="s">
        <v>6630</v>
      </c>
      <c r="O10369" t="s">
        <v>6630</v>
      </c>
      <c r="P10369" t="s">
        <v>22523</v>
      </c>
      <c r="Q10369" t="s">
        <v>6630</v>
      </c>
    </row>
    <row r="10370" spans="1:17" x14ac:dyDescent="0.35">
      <c r="A10370" t="s">
        <v>22524</v>
      </c>
      <c r="B10370" t="s">
        <v>6626</v>
      </c>
      <c r="C10370" t="s">
        <v>6628</v>
      </c>
      <c r="D10370" t="s">
        <v>6628</v>
      </c>
      <c r="E10370" t="s">
        <v>6628</v>
      </c>
      <c r="F10370" t="s">
        <v>6628</v>
      </c>
      <c r="G10370" t="s">
        <v>6628</v>
      </c>
      <c r="H10370" t="s">
        <v>6628</v>
      </c>
      <c r="I10370" t="s">
        <v>22525</v>
      </c>
      <c r="J10370" t="s">
        <v>6630</v>
      </c>
      <c r="L10370" t="s">
        <v>6526</v>
      </c>
      <c r="M10370">
        <v>10007319</v>
      </c>
      <c r="N10370" t="s">
        <v>6630</v>
      </c>
      <c r="O10370" t="s">
        <v>6630</v>
      </c>
      <c r="P10370" t="s">
        <v>6630</v>
      </c>
      <c r="Q10370" t="s">
        <v>6630</v>
      </c>
    </row>
    <row r="10371" spans="1:17" x14ac:dyDescent="0.35">
      <c r="A10371">
        <v>9410110181</v>
      </c>
      <c r="B10371" t="s">
        <v>6626</v>
      </c>
      <c r="C10371" t="s">
        <v>6356</v>
      </c>
      <c r="D10371">
        <v>200</v>
      </c>
      <c r="E10371" t="s">
        <v>6357</v>
      </c>
      <c r="F10371">
        <v>209</v>
      </c>
      <c r="G10371" t="s">
        <v>1998</v>
      </c>
      <c r="H10371">
        <v>335</v>
      </c>
      <c r="I10371" t="s">
        <v>22526</v>
      </c>
      <c r="J10371">
        <v>13800</v>
      </c>
      <c r="L10371" t="s">
        <v>6529</v>
      </c>
      <c r="M10371">
        <v>12217549</v>
      </c>
      <c r="N10371" t="s">
        <v>6630</v>
      </c>
      <c r="O10371" t="s">
        <v>6630</v>
      </c>
      <c r="P10371">
        <v>13779.804011</v>
      </c>
      <c r="Q10371">
        <v>700</v>
      </c>
    </row>
    <row r="10372" spans="1:17" x14ac:dyDescent="0.35">
      <c r="A10372">
        <v>9418114812</v>
      </c>
      <c r="B10372" t="s">
        <v>6626</v>
      </c>
      <c r="C10372" t="s">
        <v>6356</v>
      </c>
      <c r="D10372">
        <v>200</v>
      </c>
      <c r="E10372" t="s">
        <v>6366</v>
      </c>
      <c r="F10372">
        <v>207</v>
      </c>
      <c r="G10372" t="s">
        <v>6651</v>
      </c>
      <c r="H10372">
        <v>410</v>
      </c>
      <c r="I10372" t="s">
        <v>10572</v>
      </c>
      <c r="J10372">
        <v>20800</v>
      </c>
      <c r="L10372" t="s">
        <v>6529</v>
      </c>
      <c r="M10372">
        <v>10397582</v>
      </c>
      <c r="N10372">
        <v>10529952</v>
      </c>
      <c r="O10372" t="s">
        <v>6630</v>
      </c>
      <c r="P10372" t="s">
        <v>6630</v>
      </c>
      <c r="Q10372">
        <v>700</v>
      </c>
    </row>
    <row r="10373" spans="1:17" x14ac:dyDescent="0.35">
      <c r="A10373">
        <v>9424116576</v>
      </c>
      <c r="B10373" t="s">
        <v>6334</v>
      </c>
      <c r="C10373" t="s">
        <v>6356</v>
      </c>
      <c r="D10373">
        <v>200</v>
      </c>
      <c r="E10373" t="s">
        <v>6357</v>
      </c>
      <c r="F10373">
        <v>209</v>
      </c>
      <c r="G10373" t="s">
        <v>977</v>
      </c>
      <c r="H10373">
        <v>310</v>
      </c>
      <c r="I10373" t="s">
        <v>21780</v>
      </c>
      <c r="J10373">
        <v>13558</v>
      </c>
      <c r="L10373" t="s">
        <v>6529</v>
      </c>
      <c r="M10373">
        <v>16469161</v>
      </c>
      <c r="N10373">
        <v>15339891</v>
      </c>
      <c r="O10373" t="s">
        <v>6630</v>
      </c>
      <c r="P10373" t="s">
        <v>6630</v>
      </c>
      <c r="Q10373">
        <v>700</v>
      </c>
    </row>
    <row r="10374" spans="1:17" x14ac:dyDescent="0.35">
      <c r="A10374">
        <v>3521115730</v>
      </c>
      <c r="B10374" t="s">
        <v>6626</v>
      </c>
      <c r="C10374" t="s">
        <v>6356</v>
      </c>
      <c r="D10374">
        <v>200</v>
      </c>
      <c r="E10374" t="s">
        <v>5245</v>
      </c>
      <c r="F10374">
        <v>202</v>
      </c>
      <c r="G10374" t="s">
        <v>5245</v>
      </c>
      <c r="H10374">
        <v>450</v>
      </c>
      <c r="I10374" t="s">
        <v>22527</v>
      </c>
      <c r="J10374">
        <v>20200</v>
      </c>
      <c r="L10374" t="s">
        <v>6529</v>
      </c>
      <c r="M10374">
        <v>10430573</v>
      </c>
      <c r="N10374">
        <v>13003526</v>
      </c>
      <c r="O10374" t="s">
        <v>6630</v>
      </c>
      <c r="P10374" t="s">
        <v>6630</v>
      </c>
      <c r="Q10374" t="s">
        <v>6630</v>
      </c>
    </row>
    <row r="10375" spans="1:17" x14ac:dyDescent="0.35">
      <c r="A10375">
        <v>9411110601</v>
      </c>
      <c r="B10375" t="s">
        <v>6626</v>
      </c>
      <c r="C10375" t="s">
        <v>6356</v>
      </c>
      <c r="D10375">
        <v>200</v>
      </c>
      <c r="E10375" t="s">
        <v>6366</v>
      </c>
      <c r="F10375">
        <v>207</v>
      </c>
      <c r="G10375" t="s">
        <v>1357</v>
      </c>
      <c r="H10375">
        <v>745</v>
      </c>
      <c r="I10375" t="s">
        <v>22528</v>
      </c>
      <c r="J10375">
        <v>20800</v>
      </c>
      <c r="L10375" t="s">
        <v>6529</v>
      </c>
      <c r="M10375">
        <v>13194529</v>
      </c>
      <c r="N10375">
        <v>10014731</v>
      </c>
      <c r="O10375" t="s">
        <v>6630</v>
      </c>
      <c r="P10375" t="s">
        <v>6630</v>
      </c>
      <c r="Q10375">
        <v>700</v>
      </c>
    </row>
    <row r="10376" spans="1:17" x14ac:dyDescent="0.35">
      <c r="A10376">
        <v>9697105644</v>
      </c>
      <c r="B10376" t="s">
        <v>6626</v>
      </c>
      <c r="C10376" t="s">
        <v>6356</v>
      </c>
      <c r="D10376">
        <v>200</v>
      </c>
      <c r="E10376" t="s">
        <v>5245</v>
      </c>
      <c r="F10376">
        <v>202</v>
      </c>
      <c r="G10376" t="s">
        <v>5245</v>
      </c>
      <c r="H10376">
        <v>450</v>
      </c>
      <c r="I10376" t="s">
        <v>22529</v>
      </c>
      <c r="J10376" t="s">
        <v>6630</v>
      </c>
      <c r="L10376" t="s">
        <v>6529</v>
      </c>
      <c r="M10376" t="s">
        <v>6630</v>
      </c>
      <c r="N10376">
        <v>10015663</v>
      </c>
      <c r="O10376" t="s">
        <v>11293</v>
      </c>
      <c r="P10376" t="s">
        <v>6830</v>
      </c>
      <c r="Q10376">
        <v>200</v>
      </c>
    </row>
    <row r="10377" spans="1:17" x14ac:dyDescent="0.35">
      <c r="A10377">
        <v>80241604</v>
      </c>
      <c r="B10377" t="s">
        <v>6334</v>
      </c>
      <c r="C10377" t="s">
        <v>6766</v>
      </c>
      <c r="D10377">
        <v>120</v>
      </c>
      <c r="E10377" t="s">
        <v>6627</v>
      </c>
      <c r="F10377">
        <v>145</v>
      </c>
      <c r="G10377" t="s">
        <v>6627</v>
      </c>
      <c r="H10377">
        <v>15</v>
      </c>
      <c r="I10377" t="s">
        <v>22530</v>
      </c>
      <c r="J10377" t="s">
        <v>6630</v>
      </c>
      <c r="L10377" t="s">
        <v>6526</v>
      </c>
      <c r="M10377" t="s">
        <v>6630</v>
      </c>
      <c r="N10377" t="s">
        <v>6630</v>
      </c>
      <c r="O10377" t="s">
        <v>6630</v>
      </c>
      <c r="P10377" t="s">
        <v>6630</v>
      </c>
      <c r="Q10377" t="s">
        <v>6630</v>
      </c>
    </row>
    <row r="10378" spans="1:17" x14ac:dyDescent="0.35">
      <c r="A10378">
        <v>9409109912</v>
      </c>
      <c r="B10378" t="s">
        <v>6626</v>
      </c>
      <c r="C10378" t="s">
        <v>6356</v>
      </c>
      <c r="D10378">
        <v>200</v>
      </c>
      <c r="E10378" t="s">
        <v>6366</v>
      </c>
      <c r="F10378">
        <v>207</v>
      </c>
      <c r="G10378" t="s">
        <v>6657</v>
      </c>
      <c r="H10378">
        <v>420</v>
      </c>
      <c r="I10378" t="s">
        <v>10162</v>
      </c>
      <c r="J10378">
        <v>20115</v>
      </c>
      <c r="L10378" t="s">
        <v>6529</v>
      </c>
      <c r="M10378">
        <v>12061353</v>
      </c>
      <c r="N10378" t="s">
        <v>6630</v>
      </c>
      <c r="O10378" t="s">
        <v>22531</v>
      </c>
      <c r="P10378" t="s">
        <v>6630</v>
      </c>
      <c r="Q10378" t="s">
        <v>6630</v>
      </c>
    </row>
    <row r="10379" spans="1:17" x14ac:dyDescent="0.35">
      <c r="A10379" t="s">
        <v>22532</v>
      </c>
      <c r="B10379" t="s">
        <v>6626</v>
      </c>
      <c r="C10379" t="s">
        <v>6628</v>
      </c>
      <c r="D10379" t="s">
        <v>6628</v>
      </c>
      <c r="E10379" t="s">
        <v>6628</v>
      </c>
      <c r="F10379" t="s">
        <v>6628</v>
      </c>
      <c r="G10379" t="s">
        <v>6628</v>
      </c>
      <c r="H10379" t="s">
        <v>6628</v>
      </c>
      <c r="I10379" t="s">
        <v>22533</v>
      </c>
      <c r="J10379" t="s">
        <v>6630</v>
      </c>
      <c r="L10379" t="s">
        <v>6526</v>
      </c>
      <c r="M10379" t="s">
        <v>6630</v>
      </c>
      <c r="N10379" t="s">
        <v>6630</v>
      </c>
      <c r="O10379" t="s">
        <v>6630</v>
      </c>
      <c r="P10379" t="s">
        <v>6630</v>
      </c>
      <c r="Q10379" t="s">
        <v>6630</v>
      </c>
    </row>
    <row r="10380" spans="1:17" x14ac:dyDescent="0.35">
      <c r="A10380">
        <v>9499105999</v>
      </c>
      <c r="B10380" t="s">
        <v>6626</v>
      </c>
      <c r="C10380" t="s">
        <v>6356</v>
      </c>
      <c r="D10380">
        <v>200</v>
      </c>
      <c r="E10380" t="s">
        <v>488</v>
      </c>
      <c r="F10380">
        <v>203</v>
      </c>
      <c r="G10380" t="s">
        <v>488</v>
      </c>
      <c r="H10380">
        <v>500</v>
      </c>
      <c r="I10380" t="s">
        <v>22534</v>
      </c>
      <c r="J10380">
        <v>20300</v>
      </c>
      <c r="L10380" t="s">
        <v>6529</v>
      </c>
      <c r="M10380" t="s">
        <v>6630</v>
      </c>
      <c r="N10380">
        <v>10007884</v>
      </c>
      <c r="O10380" t="s">
        <v>6630</v>
      </c>
      <c r="P10380" t="s">
        <v>22535</v>
      </c>
      <c r="Q10380" t="s">
        <v>6630</v>
      </c>
    </row>
    <row r="10381" spans="1:17" x14ac:dyDescent="0.35">
      <c r="A10381">
        <v>9499106127</v>
      </c>
      <c r="B10381" t="s">
        <v>6626</v>
      </c>
      <c r="C10381" t="s">
        <v>6356</v>
      </c>
      <c r="D10381">
        <v>200</v>
      </c>
      <c r="E10381" t="s">
        <v>6659</v>
      </c>
      <c r="F10381">
        <v>208</v>
      </c>
      <c r="G10381" t="s">
        <v>7129</v>
      </c>
      <c r="H10381">
        <v>305</v>
      </c>
      <c r="I10381" t="s">
        <v>22536</v>
      </c>
      <c r="J10381">
        <v>13562</v>
      </c>
      <c r="L10381" t="s">
        <v>6529</v>
      </c>
      <c r="M10381" t="s">
        <v>6630</v>
      </c>
      <c r="N10381" t="s">
        <v>6630</v>
      </c>
      <c r="O10381" t="s">
        <v>6630</v>
      </c>
      <c r="P10381" t="s">
        <v>22537</v>
      </c>
      <c r="Q10381" t="s">
        <v>6630</v>
      </c>
    </row>
    <row r="10382" spans="1:17" x14ac:dyDescent="0.35">
      <c r="A10382" t="s">
        <v>22538</v>
      </c>
      <c r="B10382" t="s">
        <v>6626</v>
      </c>
      <c r="C10382" t="s">
        <v>6628</v>
      </c>
      <c r="D10382" t="s">
        <v>6628</v>
      </c>
      <c r="E10382" t="s">
        <v>6628</v>
      </c>
      <c r="F10382" t="s">
        <v>6628</v>
      </c>
      <c r="G10382" t="s">
        <v>6628</v>
      </c>
      <c r="H10382" t="s">
        <v>6628</v>
      </c>
      <c r="I10382" t="s">
        <v>22539</v>
      </c>
      <c r="J10382" t="s">
        <v>6630</v>
      </c>
      <c r="L10382" t="s">
        <v>6526</v>
      </c>
      <c r="M10382" t="s">
        <v>6630</v>
      </c>
      <c r="N10382" t="s">
        <v>6630</v>
      </c>
      <c r="O10382" t="s">
        <v>6630</v>
      </c>
      <c r="P10382" t="s">
        <v>6630</v>
      </c>
      <c r="Q10382" t="s">
        <v>6630</v>
      </c>
    </row>
    <row r="10383" spans="1:17" x14ac:dyDescent="0.35">
      <c r="A10383">
        <v>7996100917</v>
      </c>
      <c r="B10383" t="s">
        <v>6626</v>
      </c>
      <c r="C10383" t="s">
        <v>6540</v>
      </c>
      <c r="D10383">
        <v>131</v>
      </c>
      <c r="E10383" t="s">
        <v>6645</v>
      </c>
      <c r="F10383">
        <v>201</v>
      </c>
      <c r="G10383" t="s">
        <v>8631</v>
      </c>
      <c r="H10383">
        <v>400</v>
      </c>
      <c r="I10383" t="s">
        <v>22540</v>
      </c>
      <c r="J10383" t="s">
        <v>6630</v>
      </c>
      <c r="L10383" t="s">
        <v>6529</v>
      </c>
      <c r="M10383" t="s">
        <v>6630</v>
      </c>
      <c r="N10383">
        <v>10001200</v>
      </c>
      <c r="O10383" t="s">
        <v>6630</v>
      </c>
      <c r="P10383" t="s">
        <v>6799</v>
      </c>
      <c r="Q10383" t="s">
        <v>6630</v>
      </c>
    </row>
    <row r="10384" spans="1:17" x14ac:dyDescent="0.35">
      <c r="A10384">
        <v>8796100923</v>
      </c>
      <c r="B10384" t="s">
        <v>6626</v>
      </c>
      <c r="C10384" t="s">
        <v>6766</v>
      </c>
      <c r="D10384">
        <v>120</v>
      </c>
      <c r="E10384" t="s">
        <v>6701</v>
      </c>
      <c r="F10384">
        <v>500</v>
      </c>
      <c r="G10384" t="s">
        <v>7609</v>
      </c>
      <c r="H10384">
        <v>57</v>
      </c>
      <c r="I10384" t="s">
        <v>22541</v>
      </c>
      <c r="J10384" t="s">
        <v>6630</v>
      </c>
      <c r="L10384" t="s">
        <v>6529</v>
      </c>
      <c r="M10384" t="s">
        <v>6630</v>
      </c>
      <c r="N10384">
        <v>10008884</v>
      </c>
      <c r="O10384" t="s">
        <v>6630</v>
      </c>
      <c r="P10384" t="s">
        <v>22542</v>
      </c>
      <c r="Q10384" t="s">
        <v>6630</v>
      </c>
    </row>
    <row r="10385" spans="1:17" x14ac:dyDescent="0.35">
      <c r="A10385">
        <v>30120</v>
      </c>
      <c r="B10385" t="s">
        <v>6626</v>
      </c>
      <c r="C10385" t="s">
        <v>6356</v>
      </c>
      <c r="D10385">
        <v>200</v>
      </c>
      <c r="E10385" t="s">
        <v>6366</v>
      </c>
      <c r="F10385">
        <v>207</v>
      </c>
      <c r="G10385" t="s">
        <v>5237</v>
      </c>
      <c r="H10385">
        <v>760</v>
      </c>
      <c r="I10385" t="s">
        <v>9952</v>
      </c>
      <c r="J10385" t="s">
        <v>6630</v>
      </c>
      <c r="L10385" t="s">
        <v>6526</v>
      </c>
      <c r="M10385" t="s">
        <v>6630</v>
      </c>
      <c r="N10385" t="s">
        <v>6630</v>
      </c>
      <c r="O10385" t="s">
        <v>22543</v>
      </c>
      <c r="P10385" t="s">
        <v>6630</v>
      </c>
      <c r="Q10385" t="s">
        <v>6630</v>
      </c>
    </row>
    <row r="10386" spans="1:17" x14ac:dyDescent="0.35">
      <c r="A10386" t="s">
        <v>22544</v>
      </c>
      <c r="B10386" t="s">
        <v>6626</v>
      </c>
      <c r="C10386" t="s">
        <v>6628</v>
      </c>
      <c r="D10386" t="s">
        <v>6628</v>
      </c>
      <c r="E10386" t="s">
        <v>6628</v>
      </c>
      <c r="F10386" t="s">
        <v>6628</v>
      </c>
      <c r="G10386" t="s">
        <v>6628</v>
      </c>
      <c r="H10386" t="s">
        <v>6628</v>
      </c>
      <c r="I10386" t="s">
        <v>22545</v>
      </c>
      <c r="J10386" t="s">
        <v>6630</v>
      </c>
      <c r="L10386" t="s">
        <v>6526</v>
      </c>
      <c r="M10386" t="s">
        <v>6630</v>
      </c>
      <c r="N10386" t="s">
        <v>6630</v>
      </c>
      <c r="O10386" t="s">
        <v>6630</v>
      </c>
      <c r="P10386" t="s">
        <v>6630</v>
      </c>
      <c r="Q10386" t="s">
        <v>6630</v>
      </c>
    </row>
    <row r="10387" spans="1:17" x14ac:dyDescent="0.35">
      <c r="A10387" t="s">
        <v>22546</v>
      </c>
      <c r="B10387" t="s">
        <v>6626</v>
      </c>
      <c r="C10387" t="s">
        <v>6628</v>
      </c>
      <c r="D10387" t="s">
        <v>6628</v>
      </c>
      <c r="E10387" t="s">
        <v>6628</v>
      </c>
      <c r="F10387" t="s">
        <v>6628</v>
      </c>
      <c r="G10387" t="s">
        <v>6628</v>
      </c>
      <c r="H10387" t="s">
        <v>6628</v>
      </c>
      <c r="I10387" t="s">
        <v>12769</v>
      </c>
      <c r="J10387" t="s">
        <v>6630</v>
      </c>
      <c r="L10387" t="s">
        <v>6526</v>
      </c>
      <c r="M10387" t="s">
        <v>6630</v>
      </c>
      <c r="N10387" t="s">
        <v>6630</v>
      </c>
      <c r="O10387" t="s">
        <v>6630</v>
      </c>
      <c r="P10387" t="s">
        <v>6630</v>
      </c>
      <c r="Q10387" t="s">
        <v>6630</v>
      </c>
    </row>
    <row r="10388" spans="1:17" x14ac:dyDescent="0.35">
      <c r="A10388" t="s">
        <v>22547</v>
      </c>
      <c r="B10388" t="s">
        <v>6626</v>
      </c>
      <c r="C10388" t="s">
        <v>6628</v>
      </c>
      <c r="D10388" t="s">
        <v>6628</v>
      </c>
      <c r="E10388" t="s">
        <v>6628</v>
      </c>
      <c r="F10388" t="s">
        <v>6628</v>
      </c>
      <c r="G10388" t="s">
        <v>6628</v>
      </c>
      <c r="H10388" t="s">
        <v>6628</v>
      </c>
      <c r="I10388" t="s">
        <v>6887</v>
      </c>
      <c r="J10388" t="s">
        <v>6630</v>
      </c>
      <c r="L10388" t="s">
        <v>6526</v>
      </c>
      <c r="M10388" t="s">
        <v>6630</v>
      </c>
      <c r="N10388" t="s">
        <v>6630</v>
      </c>
      <c r="O10388" t="s">
        <v>6630</v>
      </c>
      <c r="P10388" t="s">
        <v>6630</v>
      </c>
      <c r="Q10388" t="s">
        <v>6630</v>
      </c>
    </row>
    <row r="10389" spans="1:17" x14ac:dyDescent="0.35">
      <c r="A10389">
        <v>22075</v>
      </c>
      <c r="B10389" t="s">
        <v>6626</v>
      </c>
      <c r="C10389" t="s">
        <v>6356</v>
      </c>
      <c r="D10389">
        <v>200</v>
      </c>
      <c r="E10389" t="s">
        <v>6366</v>
      </c>
      <c r="F10389">
        <v>207</v>
      </c>
      <c r="G10389" t="s">
        <v>7005</v>
      </c>
      <c r="H10389">
        <v>740</v>
      </c>
      <c r="I10389" t="s">
        <v>10607</v>
      </c>
      <c r="J10389" t="s">
        <v>6630</v>
      </c>
      <c r="L10389" t="s">
        <v>6526</v>
      </c>
      <c r="M10389" t="s">
        <v>6630</v>
      </c>
      <c r="N10389" t="s">
        <v>6630</v>
      </c>
      <c r="O10389" t="s">
        <v>15526</v>
      </c>
      <c r="P10389" t="s">
        <v>6630</v>
      </c>
      <c r="Q10389" t="s">
        <v>6630</v>
      </c>
    </row>
    <row r="10390" spans="1:17" x14ac:dyDescent="0.35">
      <c r="A10390" t="s">
        <v>22548</v>
      </c>
      <c r="B10390" t="s">
        <v>6626</v>
      </c>
      <c r="C10390" t="s">
        <v>6628</v>
      </c>
      <c r="D10390" t="s">
        <v>6628</v>
      </c>
      <c r="E10390" t="s">
        <v>6628</v>
      </c>
      <c r="F10390" t="s">
        <v>6628</v>
      </c>
      <c r="G10390" t="s">
        <v>6628</v>
      </c>
      <c r="H10390" t="s">
        <v>6628</v>
      </c>
      <c r="I10390" t="s">
        <v>22186</v>
      </c>
      <c r="J10390" t="s">
        <v>6630</v>
      </c>
      <c r="L10390" t="s">
        <v>6526</v>
      </c>
      <c r="M10390" t="s">
        <v>6630</v>
      </c>
      <c r="N10390" t="s">
        <v>6630</v>
      </c>
      <c r="O10390" t="s">
        <v>6630</v>
      </c>
      <c r="P10390" t="s">
        <v>6630</v>
      </c>
      <c r="Q10390" t="s">
        <v>6630</v>
      </c>
    </row>
    <row r="10391" spans="1:17" x14ac:dyDescent="0.35">
      <c r="A10391" t="s">
        <v>22549</v>
      </c>
      <c r="B10391" t="s">
        <v>6626</v>
      </c>
      <c r="C10391" t="s">
        <v>6628</v>
      </c>
      <c r="D10391" t="s">
        <v>6628</v>
      </c>
      <c r="E10391" t="s">
        <v>6628</v>
      </c>
      <c r="F10391" t="s">
        <v>6628</v>
      </c>
      <c r="G10391" t="s">
        <v>6628</v>
      </c>
      <c r="H10391" t="s">
        <v>6628</v>
      </c>
      <c r="I10391" t="s">
        <v>21795</v>
      </c>
      <c r="J10391" t="s">
        <v>6630</v>
      </c>
      <c r="L10391" t="s">
        <v>6529</v>
      </c>
      <c r="M10391" t="s">
        <v>6630</v>
      </c>
      <c r="N10391" t="s">
        <v>6630</v>
      </c>
      <c r="O10391" t="s">
        <v>6630</v>
      </c>
      <c r="P10391" t="s">
        <v>6630</v>
      </c>
      <c r="Q10391" t="s">
        <v>6630</v>
      </c>
    </row>
    <row r="10392" spans="1:17" x14ac:dyDescent="0.35">
      <c r="A10392">
        <v>3515112968</v>
      </c>
      <c r="B10392" t="s">
        <v>6626</v>
      </c>
      <c r="C10392" t="s">
        <v>6356</v>
      </c>
      <c r="D10392">
        <v>200</v>
      </c>
      <c r="E10392" t="s">
        <v>5245</v>
      </c>
      <c r="F10392">
        <v>202</v>
      </c>
      <c r="G10392" t="s">
        <v>5245</v>
      </c>
      <c r="H10392">
        <v>450</v>
      </c>
      <c r="I10392" t="s">
        <v>22550</v>
      </c>
      <c r="J10392">
        <v>20200</v>
      </c>
      <c r="L10392" t="s">
        <v>6529</v>
      </c>
      <c r="M10392">
        <v>11328407</v>
      </c>
      <c r="N10392" t="s">
        <v>6630</v>
      </c>
      <c r="O10392" s="3">
        <v>3075330754</v>
      </c>
      <c r="P10392" t="s">
        <v>6630</v>
      </c>
      <c r="Q10392" t="s">
        <v>6630</v>
      </c>
    </row>
    <row r="10393" spans="1:17" x14ac:dyDescent="0.35">
      <c r="A10393">
        <v>9410110373</v>
      </c>
      <c r="B10393" t="s">
        <v>6626</v>
      </c>
      <c r="C10393" t="s">
        <v>6540</v>
      </c>
      <c r="D10393">
        <v>131</v>
      </c>
      <c r="E10393" t="s">
        <v>16202</v>
      </c>
      <c r="F10393">
        <v>800</v>
      </c>
      <c r="G10393" t="s">
        <v>16202</v>
      </c>
      <c r="H10393">
        <v>900</v>
      </c>
      <c r="I10393" t="s">
        <v>17647</v>
      </c>
      <c r="J10393">
        <v>13200</v>
      </c>
      <c r="L10393" t="s">
        <v>6529</v>
      </c>
      <c r="M10393">
        <v>13658485</v>
      </c>
      <c r="N10393" t="s">
        <v>6630</v>
      </c>
      <c r="O10393" t="s">
        <v>6630</v>
      </c>
      <c r="P10393" t="s">
        <v>22551</v>
      </c>
      <c r="Q10393" t="s">
        <v>6630</v>
      </c>
    </row>
    <row r="10394" spans="1:17" x14ac:dyDescent="0.35">
      <c r="A10394">
        <v>9417114138</v>
      </c>
      <c r="B10394" t="s">
        <v>6626</v>
      </c>
      <c r="C10394" t="s">
        <v>6540</v>
      </c>
      <c r="D10394">
        <v>131</v>
      </c>
      <c r="E10394" t="s">
        <v>6672</v>
      </c>
      <c r="F10394">
        <v>703</v>
      </c>
      <c r="G10394" t="s">
        <v>3068</v>
      </c>
      <c r="H10394">
        <v>830</v>
      </c>
      <c r="I10394" t="s">
        <v>22552</v>
      </c>
      <c r="J10394">
        <v>13260</v>
      </c>
      <c r="L10394" t="s">
        <v>6529</v>
      </c>
      <c r="M10394">
        <v>14744115</v>
      </c>
      <c r="N10394" t="s">
        <v>6630</v>
      </c>
      <c r="O10394" t="s">
        <v>6630</v>
      </c>
      <c r="P10394" t="s">
        <v>6630</v>
      </c>
      <c r="Q10394" t="s">
        <v>6630</v>
      </c>
    </row>
    <row r="10395" spans="1:17" x14ac:dyDescent="0.35">
      <c r="A10395">
        <v>9497900500</v>
      </c>
      <c r="B10395" t="s">
        <v>6626</v>
      </c>
      <c r="C10395" t="s">
        <v>6356</v>
      </c>
      <c r="D10395">
        <v>200</v>
      </c>
      <c r="E10395" t="s">
        <v>6628</v>
      </c>
      <c r="F10395" t="s">
        <v>6628</v>
      </c>
      <c r="G10395" t="s">
        <v>6628</v>
      </c>
      <c r="H10395" t="s">
        <v>6628</v>
      </c>
      <c r="I10395" t="s">
        <v>22553</v>
      </c>
      <c r="J10395" t="s">
        <v>6630</v>
      </c>
      <c r="L10395" t="s">
        <v>6529</v>
      </c>
      <c r="M10395" t="s">
        <v>6630</v>
      </c>
      <c r="N10395" t="s">
        <v>6630</v>
      </c>
      <c r="O10395" t="s">
        <v>8669</v>
      </c>
      <c r="P10395" t="s">
        <v>6630</v>
      </c>
      <c r="Q10395" t="s">
        <v>6630</v>
      </c>
    </row>
    <row r="10396" spans="1:17" x14ac:dyDescent="0.35">
      <c r="A10396">
        <v>9498105675</v>
      </c>
      <c r="B10396" t="s">
        <v>6626</v>
      </c>
      <c r="C10396" t="s">
        <v>6540</v>
      </c>
      <c r="D10396">
        <v>131</v>
      </c>
      <c r="E10396" t="s">
        <v>7008</v>
      </c>
      <c r="F10396">
        <v>303</v>
      </c>
      <c r="G10396" t="s">
        <v>7284</v>
      </c>
      <c r="H10396">
        <v>130</v>
      </c>
      <c r="I10396" t="s">
        <v>22554</v>
      </c>
      <c r="J10396" t="s">
        <v>6630</v>
      </c>
      <c r="L10396" t="s">
        <v>6529</v>
      </c>
      <c r="M10396" t="s">
        <v>6630</v>
      </c>
      <c r="N10396">
        <v>10185862</v>
      </c>
      <c r="O10396" t="s">
        <v>6630</v>
      </c>
      <c r="P10396" t="s">
        <v>22555</v>
      </c>
      <c r="Q10396" t="s">
        <v>6630</v>
      </c>
    </row>
    <row r="10397" spans="1:17" x14ac:dyDescent="0.35">
      <c r="A10397">
        <v>3518114631</v>
      </c>
      <c r="B10397" t="s">
        <v>6626</v>
      </c>
      <c r="C10397" t="s">
        <v>6356</v>
      </c>
      <c r="D10397">
        <v>200</v>
      </c>
      <c r="E10397" t="s">
        <v>5245</v>
      </c>
      <c r="F10397">
        <v>202</v>
      </c>
      <c r="G10397" t="s">
        <v>5245</v>
      </c>
      <c r="H10397">
        <v>450</v>
      </c>
      <c r="I10397" t="s">
        <v>22556</v>
      </c>
      <c r="J10397">
        <v>20200</v>
      </c>
      <c r="L10397" t="s">
        <v>6529</v>
      </c>
      <c r="M10397">
        <v>12435538</v>
      </c>
      <c r="N10397" t="s">
        <v>6630</v>
      </c>
      <c r="O10397" t="s">
        <v>6630</v>
      </c>
      <c r="P10397" t="s">
        <v>6630</v>
      </c>
      <c r="Q10397" t="s">
        <v>6630</v>
      </c>
    </row>
    <row r="10398" spans="1:17" x14ac:dyDescent="0.35">
      <c r="A10398" t="s">
        <v>22557</v>
      </c>
      <c r="B10398" t="s">
        <v>6626</v>
      </c>
      <c r="C10398" t="s">
        <v>6628</v>
      </c>
      <c r="D10398" t="s">
        <v>6628</v>
      </c>
      <c r="E10398" t="s">
        <v>6628</v>
      </c>
      <c r="F10398" t="s">
        <v>6628</v>
      </c>
      <c r="G10398" t="s">
        <v>6628</v>
      </c>
      <c r="H10398" t="s">
        <v>6628</v>
      </c>
      <c r="I10398" t="s">
        <v>22558</v>
      </c>
      <c r="J10398" t="s">
        <v>6630</v>
      </c>
      <c r="L10398" t="s">
        <v>6529</v>
      </c>
      <c r="M10398" t="s">
        <v>6630</v>
      </c>
      <c r="N10398" t="s">
        <v>6630</v>
      </c>
      <c r="O10398" t="s">
        <v>6630</v>
      </c>
      <c r="P10398" t="s">
        <v>6630</v>
      </c>
      <c r="Q10398" t="s">
        <v>6630</v>
      </c>
    </row>
    <row r="10399" spans="1:17" x14ac:dyDescent="0.35">
      <c r="A10399">
        <v>9619115315</v>
      </c>
      <c r="B10399" t="s">
        <v>6626</v>
      </c>
      <c r="C10399" t="s">
        <v>8365</v>
      </c>
      <c r="D10399">
        <v>105</v>
      </c>
      <c r="E10399" t="s">
        <v>6628</v>
      </c>
      <c r="F10399" t="s">
        <v>6628</v>
      </c>
      <c r="G10399" t="s">
        <v>8367</v>
      </c>
      <c r="H10399">
        <v>5</v>
      </c>
      <c r="I10399" t="s">
        <v>22559</v>
      </c>
      <c r="J10399">
        <v>10500</v>
      </c>
      <c r="L10399" t="s">
        <v>6529</v>
      </c>
      <c r="M10399">
        <v>10329230</v>
      </c>
      <c r="N10399">
        <v>14421527</v>
      </c>
      <c r="O10399" t="s">
        <v>6630</v>
      </c>
      <c r="P10399" t="s">
        <v>6630</v>
      </c>
      <c r="Q10399">
        <v>900</v>
      </c>
    </row>
    <row r="10400" spans="1:17" x14ac:dyDescent="0.35">
      <c r="A10400" t="s">
        <v>22560</v>
      </c>
      <c r="B10400" t="s">
        <v>6626</v>
      </c>
      <c r="C10400" t="s">
        <v>6628</v>
      </c>
      <c r="D10400" t="s">
        <v>6628</v>
      </c>
      <c r="E10400" t="s">
        <v>6628</v>
      </c>
      <c r="F10400" t="s">
        <v>6628</v>
      </c>
      <c r="G10400" t="s">
        <v>6628</v>
      </c>
      <c r="H10400" t="s">
        <v>6628</v>
      </c>
      <c r="I10400" t="s">
        <v>22561</v>
      </c>
      <c r="J10400" t="s">
        <v>6630</v>
      </c>
      <c r="L10400" t="s">
        <v>6526</v>
      </c>
      <c r="M10400" t="s">
        <v>6630</v>
      </c>
      <c r="N10400" t="s">
        <v>6630</v>
      </c>
      <c r="O10400" t="s">
        <v>6630</v>
      </c>
      <c r="P10400" t="s">
        <v>6630</v>
      </c>
      <c r="Q10400" t="s">
        <v>6630</v>
      </c>
    </row>
    <row r="10401" spans="1:17" x14ac:dyDescent="0.35">
      <c r="A10401" t="s">
        <v>22562</v>
      </c>
      <c r="B10401" t="s">
        <v>6626</v>
      </c>
      <c r="C10401" t="s">
        <v>6628</v>
      </c>
      <c r="D10401" t="s">
        <v>6628</v>
      </c>
      <c r="E10401" t="s">
        <v>6628</v>
      </c>
      <c r="F10401" t="s">
        <v>6628</v>
      </c>
      <c r="G10401" t="s">
        <v>6628</v>
      </c>
      <c r="H10401" t="s">
        <v>6628</v>
      </c>
      <c r="I10401" t="s">
        <v>22563</v>
      </c>
      <c r="J10401" t="s">
        <v>6630</v>
      </c>
      <c r="L10401" t="s">
        <v>6529</v>
      </c>
      <c r="M10401" t="s">
        <v>6630</v>
      </c>
      <c r="N10401" t="s">
        <v>6630</v>
      </c>
      <c r="O10401" t="s">
        <v>6630</v>
      </c>
      <c r="P10401" t="s">
        <v>6630</v>
      </c>
      <c r="Q10401" t="s">
        <v>6630</v>
      </c>
    </row>
    <row r="10402" spans="1:17" x14ac:dyDescent="0.35">
      <c r="A10402">
        <v>12060</v>
      </c>
      <c r="B10402" t="s">
        <v>6334</v>
      </c>
      <c r="C10402" t="s">
        <v>15039</v>
      </c>
      <c r="D10402">
        <v>121</v>
      </c>
      <c r="E10402" t="s">
        <v>6628</v>
      </c>
      <c r="F10402" t="s">
        <v>6628</v>
      </c>
      <c r="G10402" t="s">
        <v>15039</v>
      </c>
      <c r="H10402">
        <v>65</v>
      </c>
      <c r="I10402" t="s">
        <v>15039</v>
      </c>
      <c r="J10402" t="s">
        <v>6630</v>
      </c>
      <c r="L10402" t="s">
        <v>6526</v>
      </c>
      <c r="M10402">
        <v>13134649</v>
      </c>
      <c r="N10402" t="s">
        <v>6630</v>
      </c>
      <c r="O10402" t="s">
        <v>6630</v>
      </c>
      <c r="P10402" t="s">
        <v>6630</v>
      </c>
      <c r="Q10402" t="s">
        <v>6630</v>
      </c>
    </row>
    <row r="10403" spans="1:17" x14ac:dyDescent="0.35">
      <c r="A10403">
        <v>25000</v>
      </c>
      <c r="B10403" t="s">
        <v>6334</v>
      </c>
      <c r="C10403" t="s">
        <v>6356</v>
      </c>
      <c r="D10403">
        <v>200</v>
      </c>
      <c r="E10403" t="s">
        <v>6357</v>
      </c>
      <c r="F10403">
        <v>209</v>
      </c>
      <c r="G10403" t="s">
        <v>12972</v>
      </c>
      <c r="H10403">
        <v>380</v>
      </c>
      <c r="I10403" t="s">
        <v>6357</v>
      </c>
      <c r="J10403">
        <v>20000</v>
      </c>
      <c r="L10403" t="s">
        <v>6526</v>
      </c>
      <c r="M10403">
        <v>12723505</v>
      </c>
      <c r="N10403" t="s">
        <v>6630</v>
      </c>
      <c r="O10403" t="s">
        <v>8407</v>
      </c>
      <c r="P10403" t="s">
        <v>22564</v>
      </c>
      <c r="Q10403" t="s">
        <v>6630</v>
      </c>
    </row>
    <row r="10404" spans="1:17" x14ac:dyDescent="0.35">
      <c r="A10404">
        <v>8702107498</v>
      </c>
      <c r="B10404" t="s">
        <v>6626</v>
      </c>
      <c r="C10404" t="s">
        <v>7946</v>
      </c>
      <c r="D10404">
        <v>100</v>
      </c>
      <c r="E10404" t="s">
        <v>8513</v>
      </c>
      <c r="F10404">
        <v>100</v>
      </c>
      <c r="G10404" t="s">
        <v>2905</v>
      </c>
      <c r="H10404">
        <v>1</v>
      </c>
      <c r="I10404" t="s">
        <v>22565</v>
      </c>
      <c r="J10404">
        <v>10000</v>
      </c>
      <c r="L10404" t="s">
        <v>6529</v>
      </c>
      <c r="M10404">
        <v>10147233</v>
      </c>
      <c r="N10404" t="s">
        <v>6630</v>
      </c>
      <c r="O10404" t="s">
        <v>7817</v>
      </c>
      <c r="P10404" t="s">
        <v>22566</v>
      </c>
      <c r="Q10404" t="s">
        <v>6630</v>
      </c>
    </row>
    <row r="10405" spans="1:17" x14ac:dyDescent="0.35">
      <c r="A10405">
        <v>6805108652</v>
      </c>
      <c r="B10405" t="s">
        <v>6626</v>
      </c>
      <c r="C10405" t="s">
        <v>6356</v>
      </c>
      <c r="D10405">
        <v>200</v>
      </c>
      <c r="E10405" t="s">
        <v>5245</v>
      </c>
      <c r="F10405">
        <v>202</v>
      </c>
      <c r="G10405" t="s">
        <v>6786</v>
      </c>
      <c r="H10405">
        <v>440</v>
      </c>
      <c r="I10405" t="s">
        <v>22567</v>
      </c>
      <c r="J10405">
        <v>20804</v>
      </c>
      <c r="L10405" t="s">
        <v>6529</v>
      </c>
      <c r="M10405">
        <v>10703404</v>
      </c>
      <c r="N10405">
        <v>10177432</v>
      </c>
      <c r="O10405" t="s">
        <v>9990</v>
      </c>
      <c r="P10405" t="s">
        <v>22568</v>
      </c>
      <c r="Q10405" t="s">
        <v>6630</v>
      </c>
    </row>
    <row r="10406" spans="1:17" x14ac:dyDescent="0.35">
      <c r="A10406" t="s">
        <v>22569</v>
      </c>
      <c r="B10406" t="s">
        <v>6626</v>
      </c>
      <c r="C10406" t="s">
        <v>6628</v>
      </c>
      <c r="D10406" t="s">
        <v>6628</v>
      </c>
      <c r="E10406" t="s">
        <v>6628</v>
      </c>
      <c r="F10406" t="s">
        <v>6628</v>
      </c>
      <c r="G10406" t="s">
        <v>6628</v>
      </c>
      <c r="H10406" t="s">
        <v>6628</v>
      </c>
      <c r="I10406" t="s">
        <v>8733</v>
      </c>
      <c r="J10406" t="s">
        <v>6630</v>
      </c>
      <c r="L10406" t="s">
        <v>6526</v>
      </c>
      <c r="M10406" t="s">
        <v>6630</v>
      </c>
      <c r="N10406" t="s">
        <v>6630</v>
      </c>
      <c r="O10406" t="s">
        <v>6630</v>
      </c>
      <c r="P10406" t="s">
        <v>6630</v>
      </c>
      <c r="Q10406" t="s">
        <v>6630</v>
      </c>
    </row>
    <row r="10407" spans="1:17" x14ac:dyDescent="0.35">
      <c r="A10407" t="s">
        <v>22570</v>
      </c>
      <c r="B10407" t="s">
        <v>6626</v>
      </c>
      <c r="C10407" t="s">
        <v>6628</v>
      </c>
      <c r="D10407" t="s">
        <v>6628</v>
      </c>
      <c r="E10407" t="s">
        <v>6628</v>
      </c>
      <c r="F10407" t="s">
        <v>6628</v>
      </c>
      <c r="G10407" t="s">
        <v>6628</v>
      </c>
      <c r="H10407" t="s">
        <v>6628</v>
      </c>
      <c r="I10407" t="s">
        <v>22571</v>
      </c>
      <c r="J10407" t="s">
        <v>6630</v>
      </c>
      <c r="L10407" t="s">
        <v>6529</v>
      </c>
      <c r="M10407" t="s">
        <v>6630</v>
      </c>
      <c r="N10407" t="s">
        <v>6630</v>
      </c>
      <c r="O10407" t="s">
        <v>6630</v>
      </c>
      <c r="P10407" t="s">
        <v>6630</v>
      </c>
      <c r="Q10407" t="s">
        <v>6630</v>
      </c>
    </row>
    <row r="10408" spans="1:17" x14ac:dyDescent="0.35">
      <c r="A10408">
        <v>3524116690</v>
      </c>
      <c r="B10408" t="s">
        <v>6626</v>
      </c>
      <c r="C10408" t="s">
        <v>6356</v>
      </c>
      <c r="D10408">
        <v>200</v>
      </c>
      <c r="E10408" t="s">
        <v>5245</v>
      </c>
      <c r="F10408">
        <v>202</v>
      </c>
      <c r="G10408" t="s">
        <v>5245</v>
      </c>
      <c r="H10408">
        <v>450</v>
      </c>
      <c r="I10408" t="s">
        <v>22572</v>
      </c>
      <c r="J10408">
        <v>20200</v>
      </c>
      <c r="L10408" t="s">
        <v>6529</v>
      </c>
      <c r="M10408">
        <v>10430573</v>
      </c>
      <c r="N10408">
        <v>16083293</v>
      </c>
      <c r="O10408" t="s">
        <v>6630</v>
      </c>
      <c r="P10408" t="s">
        <v>6630</v>
      </c>
      <c r="Q10408" t="s">
        <v>6630</v>
      </c>
    </row>
    <row r="10409" spans="1:17" x14ac:dyDescent="0.35">
      <c r="A10409">
        <v>9401107013</v>
      </c>
      <c r="B10409" t="s">
        <v>6626</v>
      </c>
      <c r="C10409" t="s">
        <v>6356</v>
      </c>
      <c r="D10409">
        <v>200</v>
      </c>
      <c r="E10409" t="s">
        <v>6659</v>
      </c>
      <c r="F10409">
        <v>208</v>
      </c>
      <c r="G10409" t="s">
        <v>977</v>
      </c>
      <c r="H10409">
        <v>310</v>
      </c>
      <c r="I10409" t="s">
        <v>22573</v>
      </c>
      <c r="J10409">
        <v>13551</v>
      </c>
      <c r="L10409" t="s">
        <v>6529</v>
      </c>
      <c r="M10409">
        <v>10017080</v>
      </c>
      <c r="N10409">
        <v>10139399</v>
      </c>
      <c r="O10409" t="s">
        <v>22574</v>
      </c>
      <c r="P10409" t="s">
        <v>22575</v>
      </c>
      <c r="Q10409" t="s">
        <v>6630</v>
      </c>
    </row>
    <row r="10410" spans="1:17" x14ac:dyDescent="0.35">
      <c r="A10410" t="s">
        <v>22576</v>
      </c>
      <c r="B10410" t="s">
        <v>6626</v>
      </c>
      <c r="C10410" t="s">
        <v>6628</v>
      </c>
      <c r="D10410" t="s">
        <v>6628</v>
      </c>
      <c r="E10410" t="s">
        <v>6628</v>
      </c>
      <c r="F10410" t="s">
        <v>6628</v>
      </c>
      <c r="G10410" t="s">
        <v>6628</v>
      </c>
      <c r="H10410" t="s">
        <v>6628</v>
      </c>
      <c r="I10410" t="s">
        <v>22577</v>
      </c>
      <c r="J10410" t="s">
        <v>6630</v>
      </c>
      <c r="L10410" t="s">
        <v>6526</v>
      </c>
      <c r="M10410" t="s">
        <v>6630</v>
      </c>
      <c r="N10410" t="s">
        <v>6630</v>
      </c>
      <c r="O10410" t="s">
        <v>6630</v>
      </c>
      <c r="P10410" t="s">
        <v>6630</v>
      </c>
      <c r="Q10410" t="s">
        <v>6630</v>
      </c>
    </row>
    <row r="10411" spans="1:17" x14ac:dyDescent="0.35">
      <c r="A10411">
        <v>9408109433</v>
      </c>
      <c r="B10411" t="s">
        <v>6626</v>
      </c>
      <c r="C10411" t="s">
        <v>6356</v>
      </c>
      <c r="D10411">
        <v>200</v>
      </c>
      <c r="E10411" t="s">
        <v>6659</v>
      </c>
      <c r="F10411">
        <v>208</v>
      </c>
      <c r="G10411" t="s">
        <v>977</v>
      </c>
      <c r="H10411">
        <v>310</v>
      </c>
      <c r="I10411" t="s">
        <v>22578</v>
      </c>
      <c r="J10411">
        <v>13562</v>
      </c>
      <c r="L10411" t="s">
        <v>6529</v>
      </c>
      <c r="M10411">
        <v>11517531</v>
      </c>
      <c r="N10411">
        <v>10122853</v>
      </c>
      <c r="O10411" t="s">
        <v>6630</v>
      </c>
      <c r="P10411" t="s">
        <v>6630</v>
      </c>
      <c r="Q10411">
        <v>100</v>
      </c>
    </row>
    <row r="10412" spans="1:17" x14ac:dyDescent="0.35">
      <c r="A10412">
        <v>9410110481</v>
      </c>
      <c r="B10412" t="s">
        <v>6626</v>
      </c>
      <c r="C10412" t="s">
        <v>6356</v>
      </c>
      <c r="D10412">
        <v>200</v>
      </c>
      <c r="E10412" t="s">
        <v>6366</v>
      </c>
      <c r="F10412">
        <v>207</v>
      </c>
      <c r="G10412" t="s">
        <v>6638</v>
      </c>
      <c r="H10412">
        <v>415</v>
      </c>
      <c r="I10412" t="s">
        <v>22579</v>
      </c>
      <c r="J10412">
        <v>20115</v>
      </c>
      <c r="L10412" t="s">
        <v>6529</v>
      </c>
      <c r="M10412">
        <v>10733110</v>
      </c>
      <c r="N10412">
        <v>12614907</v>
      </c>
      <c r="O10412" t="s">
        <v>6630</v>
      </c>
      <c r="P10412" t="s">
        <v>6630</v>
      </c>
      <c r="Q10412">
        <v>100</v>
      </c>
    </row>
    <row r="10413" spans="1:17" x14ac:dyDescent="0.35">
      <c r="A10413">
        <v>21055</v>
      </c>
      <c r="B10413" t="s">
        <v>6626</v>
      </c>
      <c r="C10413" t="s">
        <v>6356</v>
      </c>
      <c r="D10413">
        <v>200</v>
      </c>
      <c r="E10413" t="s">
        <v>6366</v>
      </c>
      <c r="F10413">
        <v>207</v>
      </c>
      <c r="G10413" t="s">
        <v>7247</v>
      </c>
      <c r="H10413">
        <v>735</v>
      </c>
      <c r="I10413" t="s">
        <v>10414</v>
      </c>
      <c r="J10413" t="s">
        <v>6630</v>
      </c>
      <c r="L10413" t="s">
        <v>6526</v>
      </c>
      <c r="M10413" t="s">
        <v>6630</v>
      </c>
      <c r="N10413" t="s">
        <v>6630</v>
      </c>
      <c r="O10413" t="s">
        <v>10415</v>
      </c>
      <c r="P10413" t="s">
        <v>6630</v>
      </c>
      <c r="Q10413" t="s">
        <v>6630</v>
      </c>
    </row>
    <row r="10414" spans="1:17" x14ac:dyDescent="0.35">
      <c r="A10414">
        <v>9412111358</v>
      </c>
      <c r="B10414" t="s">
        <v>6626</v>
      </c>
      <c r="C10414" t="s">
        <v>6356</v>
      </c>
      <c r="D10414">
        <v>200</v>
      </c>
      <c r="E10414" t="s">
        <v>6366</v>
      </c>
      <c r="F10414">
        <v>207</v>
      </c>
      <c r="G10414" t="s">
        <v>176</v>
      </c>
      <c r="H10414">
        <v>705</v>
      </c>
      <c r="I10414" t="s">
        <v>22580</v>
      </c>
      <c r="J10414">
        <v>20800</v>
      </c>
      <c r="L10414" t="s">
        <v>6529</v>
      </c>
      <c r="M10414">
        <v>11877393</v>
      </c>
      <c r="N10414">
        <v>12348389</v>
      </c>
      <c r="O10414" t="s">
        <v>22581</v>
      </c>
      <c r="P10414" t="s">
        <v>6630</v>
      </c>
      <c r="Q10414">
        <v>700</v>
      </c>
    </row>
    <row r="10415" spans="1:17" x14ac:dyDescent="0.35">
      <c r="A10415" t="s">
        <v>22582</v>
      </c>
      <c r="B10415" t="s">
        <v>6626</v>
      </c>
      <c r="C10415" t="s">
        <v>6628</v>
      </c>
      <c r="D10415" t="s">
        <v>6628</v>
      </c>
      <c r="E10415" t="s">
        <v>6628</v>
      </c>
      <c r="F10415" t="s">
        <v>6628</v>
      </c>
      <c r="G10415" t="s">
        <v>6628</v>
      </c>
      <c r="H10415" t="s">
        <v>6628</v>
      </c>
      <c r="I10415" t="s">
        <v>14644</v>
      </c>
      <c r="J10415" t="s">
        <v>6630</v>
      </c>
      <c r="L10415" t="s">
        <v>6526</v>
      </c>
      <c r="M10415" t="s">
        <v>6630</v>
      </c>
      <c r="N10415" t="s">
        <v>6630</v>
      </c>
      <c r="O10415" t="s">
        <v>6630</v>
      </c>
      <c r="P10415" t="s">
        <v>6630</v>
      </c>
      <c r="Q10415" t="s">
        <v>6630</v>
      </c>
    </row>
    <row r="10416" spans="1:17" x14ac:dyDescent="0.35">
      <c r="A10416">
        <v>3511110839</v>
      </c>
      <c r="B10416" t="s">
        <v>6626</v>
      </c>
      <c r="C10416" t="s">
        <v>6356</v>
      </c>
      <c r="D10416">
        <v>200</v>
      </c>
      <c r="E10416" t="s">
        <v>5245</v>
      </c>
      <c r="F10416">
        <v>202</v>
      </c>
      <c r="G10416" t="s">
        <v>5245</v>
      </c>
      <c r="H10416">
        <v>450</v>
      </c>
      <c r="I10416" t="s">
        <v>22583</v>
      </c>
      <c r="J10416">
        <v>20200</v>
      </c>
      <c r="L10416" t="s">
        <v>6529</v>
      </c>
      <c r="M10416">
        <v>13110938</v>
      </c>
      <c r="N10416" t="s">
        <v>6630</v>
      </c>
      <c r="O10416" t="s">
        <v>19269</v>
      </c>
      <c r="P10416" t="s">
        <v>6630</v>
      </c>
      <c r="Q10416" t="s">
        <v>6630</v>
      </c>
    </row>
    <row r="10417" spans="1:17" x14ac:dyDescent="0.35">
      <c r="A10417">
        <v>3594100485</v>
      </c>
      <c r="B10417" t="s">
        <v>6626</v>
      </c>
      <c r="C10417" t="s">
        <v>6356</v>
      </c>
      <c r="D10417">
        <v>200</v>
      </c>
      <c r="E10417" t="s">
        <v>5245</v>
      </c>
      <c r="F10417">
        <v>202</v>
      </c>
      <c r="G10417" t="s">
        <v>5245</v>
      </c>
      <c r="H10417">
        <v>450</v>
      </c>
      <c r="I10417" t="s">
        <v>22584</v>
      </c>
      <c r="J10417" t="s">
        <v>6630</v>
      </c>
      <c r="L10417" t="s">
        <v>6529</v>
      </c>
      <c r="M10417" t="s">
        <v>6630</v>
      </c>
      <c r="N10417" t="s">
        <v>6630</v>
      </c>
      <c r="O10417" t="s">
        <v>6630</v>
      </c>
      <c r="P10417" t="s">
        <v>22585</v>
      </c>
      <c r="Q10417" t="s">
        <v>6630</v>
      </c>
    </row>
    <row r="10418" spans="1:17" x14ac:dyDescent="0.35">
      <c r="A10418" t="s">
        <v>22586</v>
      </c>
      <c r="B10418" t="s">
        <v>6626</v>
      </c>
      <c r="C10418" t="s">
        <v>6628</v>
      </c>
      <c r="D10418" t="s">
        <v>6628</v>
      </c>
      <c r="E10418" t="s">
        <v>6628</v>
      </c>
      <c r="F10418" t="s">
        <v>6628</v>
      </c>
      <c r="G10418" t="s">
        <v>6628</v>
      </c>
      <c r="H10418" t="s">
        <v>6628</v>
      </c>
      <c r="I10418" t="s">
        <v>22587</v>
      </c>
      <c r="J10418" t="s">
        <v>6630</v>
      </c>
      <c r="L10418" t="s">
        <v>6529</v>
      </c>
      <c r="M10418" t="s">
        <v>6630</v>
      </c>
      <c r="N10418" t="s">
        <v>6630</v>
      </c>
      <c r="O10418" t="s">
        <v>6630</v>
      </c>
      <c r="P10418" t="s">
        <v>6630</v>
      </c>
      <c r="Q10418" t="s">
        <v>6630</v>
      </c>
    </row>
    <row r="10419" spans="1:17" x14ac:dyDescent="0.35">
      <c r="A10419" t="s">
        <v>22588</v>
      </c>
      <c r="B10419" t="s">
        <v>6626</v>
      </c>
      <c r="C10419" t="s">
        <v>6628</v>
      </c>
      <c r="D10419" t="s">
        <v>6628</v>
      </c>
      <c r="E10419" t="s">
        <v>6628</v>
      </c>
      <c r="F10419" t="s">
        <v>6628</v>
      </c>
      <c r="G10419" t="s">
        <v>6628</v>
      </c>
      <c r="H10419" t="s">
        <v>6628</v>
      </c>
      <c r="I10419" t="s">
        <v>20923</v>
      </c>
      <c r="J10419" t="s">
        <v>6630</v>
      </c>
      <c r="L10419" t="s">
        <v>6529</v>
      </c>
      <c r="M10419" t="s">
        <v>6630</v>
      </c>
      <c r="N10419" t="s">
        <v>6630</v>
      </c>
      <c r="O10419" t="s">
        <v>6630</v>
      </c>
      <c r="P10419" t="s">
        <v>6630</v>
      </c>
      <c r="Q10419" t="s">
        <v>6630</v>
      </c>
    </row>
    <row r="10420" spans="1:17" x14ac:dyDescent="0.35">
      <c r="A10420">
        <v>3518114563</v>
      </c>
      <c r="B10420" t="s">
        <v>6626</v>
      </c>
      <c r="C10420" t="s">
        <v>6356</v>
      </c>
      <c r="D10420">
        <v>200</v>
      </c>
      <c r="E10420" t="s">
        <v>5245</v>
      </c>
      <c r="F10420">
        <v>202</v>
      </c>
      <c r="G10420" t="s">
        <v>5245</v>
      </c>
      <c r="H10420">
        <v>450</v>
      </c>
      <c r="I10420" t="s">
        <v>22589</v>
      </c>
      <c r="J10420">
        <v>20200</v>
      </c>
      <c r="L10420" t="s">
        <v>6529</v>
      </c>
      <c r="M10420">
        <v>16081159</v>
      </c>
      <c r="N10420">
        <v>10430573</v>
      </c>
      <c r="O10420" t="s">
        <v>6630</v>
      </c>
      <c r="P10420" t="s">
        <v>6630</v>
      </c>
      <c r="Q10420" t="s">
        <v>6630</v>
      </c>
    </row>
    <row r="10421" spans="1:17" x14ac:dyDescent="0.35">
      <c r="A10421">
        <v>3520115499</v>
      </c>
      <c r="B10421" t="s">
        <v>6626</v>
      </c>
      <c r="C10421" t="s">
        <v>6356</v>
      </c>
      <c r="D10421">
        <v>200</v>
      </c>
      <c r="E10421" t="s">
        <v>5245</v>
      </c>
      <c r="F10421">
        <v>202</v>
      </c>
      <c r="G10421" t="s">
        <v>5245</v>
      </c>
      <c r="H10421">
        <v>450</v>
      </c>
      <c r="I10421" t="s">
        <v>22590</v>
      </c>
      <c r="J10421">
        <v>20200</v>
      </c>
      <c r="L10421" t="s">
        <v>6529</v>
      </c>
      <c r="M10421">
        <v>10558147</v>
      </c>
      <c r="N10421">
        <v>12893803</v>
      </c>
      <c r="O10421" t="s">
        <v>6630</v>
      </c>
      <c r="P10421" t="s">
        <v>6630</v>
      </c>
      <c r="Q10421" t="s">
        <v>6630</v>
      </c>
    </row>
    <row r="10422" spans="1:17" x14ac:dyDescent="0.35">
      <c r="A10422">
        <v>9422115886</v>
      </c>
      <c r="B10422" t="s">
        <v>6626</v>
      </c>
      <c r="C10422" t="s">
        <v>6356</v>
      </c>
      <c r="D10422">
        <v>200</v>
      </c>
      <c r="E10422" t="s">
        <v>6357</v>
      </c>
      <c r="F10422">
        <v>209</v>
      </c>
      <c r="G10422" t="s">
        <v>6726</v>
      </c>
      <c r="H10422">
        <v>315</v>
      </c>
      <c r="I10422" t="s">
        <v>22591</v>
      </c>
      <c r="J10422">
        <v>13565</v>
      </c>
      <c r="L10422" t="s">
        <v>6529</v>
      </c>
      <c r="M10422">
        <v>10078733</v>
      </c>
      <c r="N10422" t="s">
        <v>6630</v>
      </c>
      <c r="O10422" t="s">
        <v>6630</v>
      </c>
      <c r="P10422" t="s">
        <v>6630</v>
      </c>
      <c r="Q10422" t="s">
        <v>6630</v>
      </c>
    </row>
    <row r="10423" spans="1:17" x14ac:dyDescent="0.35">
      <c r="A10423">
        <v>9416113545</v>
      </c>
      <c r="B10423" t="s">
        <v>6626</v>
      </c>
      <c r="C10423" t="s">
        <v>6356</v>
      </c>
      <c r="D10423">
        <v>200</v>
      </c>
      <c r="E10423" t="s">
        <v>6357</v>
      </c>
      <c r="F10423">
        <v>209</v>
      </c>
      <c r="G10423" t="s">
        <v>1998</v>
      </c>
      <c r="H10423">
        <v>335</v>
      </c>
      <c r="I10423" t="s">
        <v>22592</v>
      </c>
      <c r="J10423">
        <v>13840</v>
      </c>
      <c r="L10423" t="s">
        <v>6529</v>
      </c>
      <c r="M10423">
        <v>10169715</v>
      </c>
      <c r="N10423">
        <v>10113762</v>
      </c>
      <c r="O10423" t="s">
        <v>22593</v>
      </c>
      <c r="P10423" t="s">
        <v>6630</v>
      </c>
      <c r="Q10423" t="s">
        <v>6630</v>
      </c>
    </row>
    <row r="10424" spans="1:17" x14ac:dyDescent="0.35">
      <c r="A10424">
        <v>9624116615</v>
      </c>
      <c r="B10424" t="s">
        <v>6334</v>
      </c>
      <c r="C10424" t="s">
        <v>6540</v>
      </c>
      <c r="D10424">
        <v>131</v>
      </c>
      <c r="E10424" t="s">
        <v>7989</v>
      </c>
      <c r="F10424">
        <v>320</v>
      </c>
      <c r="G10424" t="s">
        <v>1253</v>
      </c>
      <c r="H10424">
        <v>109</v>
      </c>
      <c r="I10424" t="s">
        <v>22594</v>
      </c>
      <c r="J10424" t="s">
        <v>6630</v>
      </c>
      <c r="L10424" t="s">
        <v>6529</v>
      </c>
      <c r="M10424">
        <v>13221347</v>
      </c>
      <c r="N10424">
        <v>11873430</v>
      </c>
      <c r="O10424" t="s">
        <v>6630</v>
      </c>
      <c r="P10424" t="s">
        <v>6630</v>
      </c>
      <c r="Q10424">
        <v>200</v>
      </c>
    </row>
    <row r="10425" spans="1:17" x14ac:dyDescent="0.35">
      <c r="A10425">
        <v>9419115275</v>
      </c>
      <c r="B10425" t="s">
        <v>6626</v>
      </c>
      <c r="C10425" t="s">
        <v>6356</v>
      </c>
      <c r="D10425">
        <v>200</v>
      </c>
      <c r="E10425" t="s">
        <v>6366</v>
      </c>
      <c r="F10425">
        <v>207</v>
      </c>
      <c r="G10425" t="s">
        <v>4535</v>
      </c>
      <c r="H10425">
        <v>785</v>
      </c>
      <c r="I10425" t="s">
        <v>22595</v>
      </c>
      <c r="J10425">
        <v>20800</v>
      </c>
      <c r="L10425" t="s">
        <v>6529</v>
      </c>
      <c r="M10425">
        <v>10014077</v>
      </c>
      <c r="N10425">
        <v>10015574</v>
      </c>
      <c r="O10425" t="s">
        <v>6630</v>
      </c>
      <c r="P10425" t="s">
        <v>6630</v>
      </c>
      <c r="Q10425">
        <v>700</v>
      </c>
    </row>
    <row r="10426" spans="1:17" x14ac:dyDescent="0.35">
      <c r="A10426">
        <v>9408109633</v>
      </c>
      <c r="B10426" t="s">
        <v>6626</v>
      </c>
      <c r="C10426" t="s">
        <v>6356</v>
      </c>
      <c r="D10426">
        <v>200</v>
      </c>
      <c r="E10426" t="s">
        <v>6366</v>
      </c>
      <c r="F10426">
        <v>207</v>
      </c>
      <c r="G10426" t="s">
        <v>6657</v>
      </c>
      <c r="H10426">
        <v>420</v>
      </c>
      <c r="I10426" t="s">
        <v>22596</v>
      </c>
      <c r="J10426">
        <v>20115</v>
      </c>
      <c r="L10426" t="s">
        <v>6529</v>
      </c>
      <c r="M10426">
        <v>10733110</v>
      </c>
      <c r="N10426">
        <v>10504616</v>
      </c>
      <c r="O10426" t="s">
        <v>22597</v>
      </c>
      <c r="P10426" t="s">
        <v>22598</v>
      </c>
      <c r="Q10426" t="s">
        <v>6630</v>
      </c>
    </row>
    <row r="10427" spans="1:17" x14ac:dyDescent="0.35">
      <c r="A10427" t="s">
        <v>22599</v>
      </c>
      <c r="B10427" t="s">
        <v>6626</v>
      </c>
      <c r="C10427" t="s">
        <v>6628</v>
      </c>
      <c r="D10427" t="s">
        <v>6628</v>
      </c>
      <c r="E10427" t="s">
        <v>6628</v>
      </c>
      <c r="F10427" t="s">
        <v>6628</v>
      </c>
      <c r="G10427" t="s">
        <v>6628</v>
      </c>
      <c r="H10427" t="s">
        <v>6628</v>
      </c>
      <c r="I10427" t="s">
        <v>22600</v>
      </c>
      <c r="J10427" t="s">
        <v>6630</v>
      </c>
      <c r="L10427" t="s">
        <v>6526</v>
      </c>
      <c r="M10427" t="s">
        <v>6630</v>
      </c>
      <c r="N10427" t="s">
        <v>6630</v>
      </c>
      <c r="O10427" t="s">
        <v>6630</v>
      </c>
      <c r="P10427" t="s">
        <v>6630</v>
      </c>
      <c r="Q10427" t="s">
        <v>6630</v>
      </c>
    </row>
    <row r="10428" spans="1:17" x14ac:dyDescent="0.35">
      <c r="A10428">
        <v>80719501</v>
      </c>
      <c r="B10428" t="s">
        <v>6334</v>
      </c>
      <c r="C10428" t="s">
        <v>6766</v>
      </c>
      <c r="D10428">
        <v>120</v>
      </c>
      <c r="E10428" t="s">
        <v>6627</v>
      </c>
      <c r="F10428">
        <v>145</v>
      </c>
      <c r="G10428" t="s">
        <v>6627</v>
      </c>
      <c r="H10428">
        <v>15</v>
      </c>
      <c r="I10428" t="s">
        <v>22601</v>
      </c>
      <c r="J10428" t="s">
        <v>6630</v>
      </c>
      <c r="L10428" t="s">
        <v>6526</v>
      </c>
      <c r="M10428" t="s">
        <v>6630</v>
      </c>
      <c r="N10428" t="s">
        <v>6630</v>
      </c>
      <c r="O10428" t="s">
        <v>6630</v>
      </c>
      <c r="P10428" t="s">
        <v>6630</v>
      </c>
      <c r="Q10428" t="s">
        <v>6630</v>
      </c>
    </row>
    <row r="10429" spans="1:17" x14ac:dyDescent="0.35">
      <c r="A10429">
        <v>80111132</v>
      </c>
      <c r="B10429" t="s">
        <v>6334</v>
      </c>
      <c r="C10429" t="s">
        <v>6766</v>
      </c>
      <c r="D10429">
        <v>120</v>
      </c>
      <c r="E10429" t="s">
        <v>6627</v>
      </c>
      <c r="F10429">
        <v>145</v>
      </c>
      <c r="G10429" t="s">
        <v>6627</v>
      </c>
      <c r="H10429">
        <v>15</v>
      </c>
      <c r="I10429" t="s">
        <v>22602</v>
      </c>
      <c r="J10429" t="s">
        <v>6630</v>
      </c>
      <c r="L10429" t="s">
        <v>6526</v>
      </c>
      <c r="M10429" t="s">
        <v>6630</v>
      </c>
      <c r="N10429" t="s">
        <v>6630</v>
      </c>
      <c r="O10429" t="s">
        <v>6630</v>
      </c>
      <c r="P10429" t="s">
        <v>6630</v>
      </c>
      <c r="Q10429" t="s">
        <v>6630</v>
      </c>
    </row>
    <row r="10430" spans="1:17" x14ac:dyDescent="0.35">
      <c r="A10430">
        <v>9410110282</v>
      </c>
      <c r="B10430" t="s">
        <v>6626</v>
      </c>
      <c r="C10430" t="s">
        <v>6356</v>
      </c>
      <c r="D10430">
        <v>200</v>
      </c>
      <c r="E10430" t="s">
        <v>6366</v>
      </c>
      <c r="F10430">
        <v>207</v>
      </c>
      <c r="G10430" t="s">
        <v>6638</v>
      </c>
      <c r="H10430">
        <v>415</v>
      </c>
      <c r="I10430" t="s">
        <v>10707</v>
      </c>
      <c r="J10430">
        <v>20115</v>
      </c>
      <c r="L10430" t="s">
        <v>6529</v>
      </c>
      <c r="M10430">
        <v>12026241</v>
      </c>
      <c r="N10430" t="s">
        <v>6630</v>
      </c>
      <c r="O10430" t="s">
        <v>22603</v>
      </c>
      <c r="P10430" t="s">
        <v>6630</v>
      </c>
      <c r="Q10430" t="s">
        <v>6630</v>
      </c>
    </row>
    <row r="10431" spans="1:17" x14ac:dyDescent="0.35">
      <c r="A10431">
        <v>80698502</v>
      </c>
      <c r="B10431" t="s">
        <v>6334</v>
      </c>
      <c r="C10431" t="s">
        <v>6766</v>
      </c>
      <c r="D10431">
        <v>120</v>
      </c>
      <c r="E10431" t="s">
        <v>6627</v>
      </c>
      <c r="F10431">
        <v>145</v>
      </c>
      <c r="G10431" t="s">
        <v>6627</v>
      </c>
      <c r="H10431">
        <v>15</v>
      </c>
      <c r="I10431" t="s">
        <v>22604</v>
      </c>
      <c r="J10431" t="s">
        <v>6630</v>
      </c>
      <c r="L10431" t="s">
        <v>6526</v>
      </c>
      <c r="M10431" t="s">
        <v>6630</v>
      </c>
      <c r="N10431" t="s">
        <v>6630</v>
      </c>
      <c r="O10431" t="s">
        <v>6630</v>
      </c>
      <c r="P10431" t="s">
        <v>6630</v>
      </c>
      <c r="Q10431" t="s">
        <v>6630</v>
      </c>
    </row>
    <row r="10432" spans="1:17" x14ac:dyDescent="0.35">
      <c r="A10432">
        <v>9402107174</v>
      </c>
      <c r="B10432" t="s">
        <v>6626</v>
      </c>
      <c r="C10432" t="s">
        <v>6356</v>
      </c>
      <c r="D10432">
        <v>200</v>
      </c>
      <c r="E10432" t="s">
        <v>488</v>
      </c>
      <c r="F10432">
        <v>203</v>
      </c>
      <c r="G10432" t="s">
        <v>488</v>
      </c>
      <c r="H10432">
        <v>500</v>
      </c>
      <c r="I10432" t="s">
        <v>22605</v>
      </c>
      <c r="J10432">
        <v>9601120304</v>
      </c>
      <c r="L10432" t="s">
        <v>6529</v>
      </c>
      <c r="M10432" t="s">
        <v>6630</v>
      </c>
      <c r="N10432">
        <v>10448896</v>
      </c>
      <c r="O10432" t="s">
        <v>22606</v>
      </c>
      <c r="P10432" t="s">
        <v>22607</v>
      </c>
      <c r="Q10432" t="s">
        <v>6630</v>
      </c>
    </row>
    <row r="10433" spans="1:17" x14ac:dyDescent="0.35">
      <c r="A10433">
        <v>9410110383</v>
      </c>
      <c r="B10433" t="s">
        <v>6626</v>
      </c>
      <c r="C10433" t="s">
        <v>6356</v>
      </c>
      <c r="D10433">
        <v>200</v>
      </c>
      <c r="E10433" t="s">
        <v>6366</v>
      </c>
      <c r="F10433">
        <v>207</v>
      </c>
      <c r="G10433" t="s">
        <v>6651</v>
      </c>
      <c r="H10433">
        <v>410</v>
      </c>
      <c r="I10433" t="s">
        <v>22608</v>
      </c>
      <c r="J10433" t="s">
        <v>6630</v>
      </c>
      <c r="L10433" t="s">
        <v>6529</v>
      </c>
      <c r="M10433">
        <v>12487629</v>
      </c>
      <c r="N10433">
        <v>11841850</v>
      </c>
      <c r="O10433" t="s">
        <v>6630</v>
      </c>
      <c r="P10433" t="s">
        <v>6630</v>
      </c>
      <c r="Q10433">
        <v>100</v>
      </c>
    </row>
    <row r="10434" spans="1:17" x14ac:dyDescent="0.35">
      <c r="A10434">
        <v>9414112197</v>
      </c>
      <c r="B10434" t="s">
        <v>6626</v>
      </c>
      <c r="C10434" t="s">
        <v>6356</v>
      </c>
      <c r="D10434">
        <v>200</v>
      </c>
      <c r="E10434" t="s">
        <v>6645</v>
      </c>
      <c r="F10434">
        <v>201</v>
      </c>
      <c r="G10434" t="s">
        <v>6638</v>
      </c>
      <c r="H10434">
        <v>415</v>
      </c>
      <c r="I10434" t="s">
        <v>18599</v>
      </c>
      <c r="J10434">
        <v>20115</v>
      </c>
      <c r="L10434" t="s">
        <v>6529</v>
      </c>
      <c r="M10434">
        <v>13495903</v>
      </c>
      <c r="N10434">
        <v>12587355</v>
      </c>
      <c r="O10434" t="s">
        <v>6630</v>
      </c>
      <c r="P10434" t="s">
        <v>6630</v>
      </c>
      <c r="Q10434" t="s">
        <v>6630</v>
      </c>
    </row>
    <row r="10435" spans="1:17" x14ac:dyDescent="0.35">
      <c r="A10435">
        <v>9416113697</v>
      </c>
      <c r="B10435" t="s">
        <v>6626</v>
      </c>
      <c r="C10435" t="s">
        <v>6356</v>
      </c>
      <c r="D10435">
        <v>200</v>
      </c>
      <c r="E10435" t="s">
        <v>6366</v>
      </c>
      <c r="F10435">
        <v>207</v>
      </c>
      <c r="G10435" t="s">
        <v>176</v>
      </c>
      <c r="H10435">
        <v>705</v>
      </c>
      <c r="I10435" t="s">
        <v>22609</v>
      </c>
      <c r="J10435">
        <v>20800</v>
      </c>
      <c r="L10435" t="s">
        <v>6529</v>
      </c>
      <c r="M10435">
        <v>13194529</v>
      </c>
      <c r="N10435">
        <v>10014731</v>
      </c>
      <c r="O10435" t="s">
        <v>6630</v>
      </c>
      <c r="P10435" t="s">
        <v>6630</v>
      </c>
      <c r="Q10435">
        <v>700</v>
      </c>
    </row>
    <row r="10436" spans="1:17" x14ac:dyDescent="0.35">
      <c r="A10436">
        <v>9409109822</v>
      </c>
      <c r="B10436" t="s">
        <v>6626</v>
      </c>
      <c r="C10436" t="s">
        <v>6356</v>
      </c>
      <c r="D10436">
        <v>200</v>
      </c>
      <c r="E10436" t="s">
        <v>6645</v>
      </c>
      <c r="F10436">
        <v>201</v>
      </c>
      <c r="G10436" t="s">
        <v>6657</v>
      </c>
      <c r="H10436">
        <v>420</v>
      </c>
      <c r="I10436" t="s">
        <v>22610</v>
      </c>
      <c r="J10436">
        <v>20115</v>
      </c>
      <c r="L10436" t="s">
        <v>6529</v>
      </c>
      <c r="M10436">
        <v>10522988</v>
      </c>
      <c r="N10436">
        <v>11757105</v>
      </c>
      <c r="O10436" t="s">
        <v>22611</v>
      </c>
      <c r="P10436" t="s">
        <v>6630</v>
      </c>
      <c r="Q10436" t="s">
        <v>6630</v>
      </c>
    </row>
    <row r="10437" spans="1:17" x14ac:dyDescent="0.35">
      <c r="A10437">
        <v>80082000</v>
      </c>
      <c r="B10437" t="s">
        <v>6334</v>
      </c>
      <c r="C10437" t="s">
        <v>6766</v>
      </c>
      <c r="D10437">
        <v>120</v>
      </c>
      <c r="E10437" t="s">
        <v>6627</v>
      </c>
      <c r="F10437">
        <v>145</v>
      </c>
      <c r="G10437" t="s">
        <v>6627</v>
      </c>
      <c r="H10437">
        <v>15</v>
      </c>
      <c r="I10437" t="s">
        <v>22612</v>
      </c>
      <c r="J10437" t="s">
        <v>6630</v>
      </c>
      <c r="L10437" t="s">
        <v>6526</v>
      </c>
      <c r="M10437" t="s">
        <v>6630</v>
      </c>
      <c r="N10437" t="s">
        <v>6630</v>
      </c>
      <c r="O10437" t="s">
        <v>6630</v>
      </c>
      <c r="P10437" t="s">
        <v>6630</v>
      </c>
      <c r="Q10437" t="s">
        <v>6630</v>
      </c>
    </row>
    <row r="10438" spans="1:17" x14ac:dyDescent="0.35">
      <c r="A10438">
        <v>80162900</v>
      </c>
      <c r="B10438" t="s">
        <v>6334</v>
      </c>
      <c r="C10438" t="s">
        <v>6766</v>
      </c>
      <c r="D10438">
        <v>120</v>
      </c>
      <c r="E10438" t="s">
        <v>6627</v>
      </c>
      <c r="F10438">
        <v>145</v>
      </c>
      <c r="G10438" t="s">
        <v>6627</v>
      </c>
      <c r="H10438">
        <v>15</v>
      </c>
      <c r="I10438" t="s">
        <v>22613</v>
      </c>
      <c r="J10438" t="s">
        <v>6630</v>
      </c>
      <c r="L10438" t="s">
        <v>6526</v>
      </c>
      <c r="M10438" t="s">
        <v>6630</v>
      </c>
      <c r="N10438" t="s">
        <v>6630</v>
      </c>
      <c r="O10438" t="s">
        <v>6630</v>
      </c>
      <c r="P10438" t="s">
        <v>6630</v>
      </c>
      <c r="Q10438" t="s">
        <v>6630</v>
      </c>
    </row>
    <row r="10439" spans="1:17" x14ac:dyDescent="0.35">
      <c r="A10439" t="s">
        <v>22614</v>
      </c>
      <c r="B10439" t="s">
        <v>6626</v>
      </c>
      <c r="C10439" t="s">
        <v>6628</v>
      </c>
      <c r="D10439" t="s">
        <v>6628</v>
      </c>
      <c r="E10439" t="s">
        <v>6628</v>
      </c>
      <c r="F10439" t="s">
        <v>6628</v>
      </c>
      <c r="G10439" t="s">
        <v>6628</v>
      </c>
      <c r="H10439" t="s">
        <v>6628</v>
      </c>
      <c r="I10439" t="s">
        <v>22615</v>
      </c>
      <c r="J10439" t="s">
        <v>6630</v>
      </c>
      <c r="L10439" t="s">
        <v>6529</v>
      </c>
      <c r="M10439" t="s">
        <v>6630</v>
      </c>
      <c r="N10439" t="s">
        <v>6630</v>
      </c>
      <c r="O10439" t="s">
        <v>6630</v>
      </c>
      <c r="P10439" t="s">
        <v>6630</v>
      </c>
      <c r="Q10439" t="s">
        <v>6630</v>
      </c>
    </row>
    <row r="10440" spans="1:17" x14ac:dyDescent="0.35">
      <c r="A10440">
        <v>7997105603</v>
      </c>
      <c r="B10440" t="s">
        <v>6626</v>
      </c>
      <c r="C10440" t="s">
        <v>6540</v>
      </c>
      <c r="D10440">
        <v>131</v>
      </c>
      <c r="E10440" t="s">
        <v>6981</v>
      </c>
      <c r="F10440">
        <v>301</v>
      </c>
      <c r="G10440" t="s">
        <v>6982</v>
      </c>
      <c r="H10440">
        <v>110</v>
      </c>
      <c r="I10440" t="s">
        <v>22616</v>
      </c>
      <c r="J10440" t="s">
        <v>6630</v>
      </c>
      <c r="L10440" t="s">
        <v>6529</v>
      </c>
      <c r="M10440" t="s">
        <v>6630</v>
      </c>
      <c r="N10440">
        <v>10004152</v>
      </c>
      <c r="O10440" t="s">
        <v>6630</v>
      </c>
      <c r="P10440" t="s">
        <v>22617</v>
      </c>
      <c r="Q10440" t="s">
        <v>6630</v>
      </c>
    </row>
    <row r="10441" spans="1:17" x14ac:dyDescent="0.35">
      <c r="A10441" t="s">
        <v>22618</v>
      </c>
      <c r="B10441" t="s">
        <v>6626</v>
      </c>
      <c r="C10441" t="s">
        <v>6628</v>
      </c>
      <c r="D10441" t="s">
        <v>6628</v>
      </c>
      <c r="E10441" t="s">
        <v>6628</v>
      </c>
      <c r="F10441" t="s">
        <v>6628</v>
      </c>
      <c r="G10441" t="s">
        <v>6628</v>
      </c>
      <c r="H10441" t="s">
        <v>6628</v>
      </c>
      <c r="I10441" t="s">
        <v>16687</v>
      </c>
      <c r="J10441" t="s">
        <v>6630</v>
      </c>
      <c r="L10441" t="s">
        <v>6526</v>
      </c>
      <c r="M10441" t="s">
        <v>6630</v>
      </c>
      <c r="N10441" t="s">
        <v>6630</v>
      </c>
      <c r="O10441" t="s">
        <v>6630</v>
      </c>
      <c r="P10441" t="s">
        <v>6630</v>
      </c>
      <c r="Q10441" t="s">
        <v>6630</v>
      </c>
    </row>
    <row r="10442" spans="1:17" x14ac:dyDescent="0.35">
      <c r="A10442" t="s">
        <v>22619</v>
      </c>
      <c r="B10442" t="s">
        <v>6626</v>
      </c>
      <c r="C10442" t="s">
        <v>6628</v>
      </c>
      <c r="D10442" t="s">
        <v>6628</v>
      </c>
      <c r="E10442" t="s">
        <v>6628</v>
      </c>
      <c r="F10442" t="s">
        <v>6628</v>
      </c>
      <c r="G10442" t="s">
        <v>6628</v>
      </c>
      <c r="H10442" t="s">
        <v>6628</v>
      </c>
      <c r="I10442" t="s">
        <v>12853</v>
      </c>
      <c r="J10442" t="s">
        <v>6630</v>
      </c>
      <c r="L10442" t="s">
        <v>6526</v>
      </c>
      <c r="M10442" t="s">
        <v>6630</v>
      </c>
      <c r="N10442" t="s">
        <v>6630</v>
      </c>
      <c r="O10442" t="s">
        <v>6630</v>
      </c>
      <c r="P10442" t="s">
        <v>6630</v>
      </c>
      <c r="Q10442" t="s">
        <v>6630</v>
      </c>
    </row>
    <row r="10443" spans="1:17" x14ac:dyDescent="0.35">
      <c r="A10443">
        <v>9402107561</v>
      </c>
      <c r="B10443" t="s">
        <v>6626</v>
      </c>
      <c r="C10443" t="s">
        <v>6356</v>
      </c>
      <c r="D10443">
        <v>200</v>
      </c>
      <c r="E10443" t="s">
        <v>488</v>
      </c>
      <c r="F10443">
        <v>203</v>
      </c>
      <c r="G10443" t="s">
        <v>488</v>
      </c>
      <c r="H10443">
        <v>500</v>
      </c>
      <c r="I10443" t="s">
        <v>22620</v>
      </c>
      <c r="J10443">
        <v>20300</v>
      </c>
      <c r="L10443" t="s">
        <v>6529</v>
      </c>
      <c r="M10443" t="s">
        <v>6630</v>
      </c>
      <c r="N10443">
        <v>10503955</v>
      </c>
      <c r="O10443" t="s">
        <v>7817</v>
      </c>
      <c r="P10443" t="s">
        <v>22621</v>
      </c>
      <c r="Q10443" t="s">
        <v>6630</v>
      </c>
    </row>
    <row r="10444" spans="1:17" x14ac:dyDescent="0.35">
      <c r="A10444">
        <v>6805108554</v>
      </c>
      <c r="B10444" t="s">
        <v>6626</v>
      </c>
      <c r="C10444" t="s">
        <v>6356</v>
      </c>
      <c r="D10444">
        <v>200</v>
      </c>
      <c r="E10444" t="s">
        <v>5245</v>
      </c>
      <c r="F10444">
        <v>202</v>
      </c>
      <c r="G10444" t="s">
        <v>5245</v>
      </c>
      <c r="H10444">
        <v>450</v>
      </c>
      <c r="I10444" t="s">
        <v>13247</v>
      </c>
      <c r="J10444">
        <v>20207</v>
      </c>
      <c r="L10444" t="s">
        <v>6529</v>
      </c>
      <c r="M10444">
        <v>10931909</v>
      </c>
      <c r="N10444">
        <v>10857391</v>
      </c>
      <c r="O10444" t="s">
        <v>6630</v>
      </c>
      <c r="P10444" t="s">
        <v>6694</v>
      </c>
      <c r="Q10444" t="s">
        <v>6630</v>
      </c>
    </row>
    <row r="10445" spans="1:17" x14ac:dyDescent="0.35">
      <c r="A10445" t="s">
        <v>22622</v>
      </c>
      <c r="B10445" t="s">
        <v>6626</v>
      </c>
      <c r="C10445" t="s">
        <v>6628</v>
      </c>
      <c r="D10445" t="s">
        <v>6628</v>
      </c>
      <c r="E10445" t="s">
        <v>6628</v>
      </c>
      <c r="F10445" t="s">
        <v>6628</v>
      </c>
      <c r="G10445" t="s">
        <v>6628</v>
      </c>
      <c r="H10445" t="s">
        <v>6628</v>
      </c>
      <c r="I10445" t="s">
        <v>22623</v>
      </c>
      <c r="J10445" t="s">
        <v>6630</v>
      </c>
      <c r="L10445" t="s">
        <v>6526</v>
      </c>
      <c r="M10445" t="s">
        <v>6630</v>
      </c>
      <c r="N10445" t="s">
        <v>6630</v>
      </c>
      <c r="O10445" t="s">
        <v>6630</v>
      </c>
      <c r="P10445" t="s">
        <v>6630</v>
      </c>
      <c r="Q10445" t="s">
        <v>6630</v>
      </c>
    </row>
    <row r="10446" spans="1:17" x14ac:dyDescent="0.35">
      <c r="A10446" t="s">
        <v>22624</v>
      </c>
      <c r="B10446" t="s">
        <v>6626</v>
      </c>
      <c r="C10446" t="s">
        <v>6628</v>
      </c>
      <c r="D10446" t="s">
        <v>6628</v>
      </c>
      <c r="E10446" t="s">
        <v>6628</v>
      </c>
      <c r="F10446" t="s">
        <v>6628</v>
      </c>
      <c r="G10446" t="s">
        <v>6628</v>
      </c>
      <c r="H10446" t="s">
        <v>6628</v>
      </c>
      <c r="I10446" t="s">
        <v>22625</v>
      </c>
      <c r="J10446" t="s">
        <v>6630</v>
      </c>
      <c r="L10446" t="s">
        <v>6526</v>
      </c>
      <c r="M10446" t="s">
        <v>6630</v>
      </c>
      <c r="N10446" t="s">
        <v>6630</v>
      </c>
      <c r="O10446" t="s">
        <v>6630</v>
      </c>
      <c r="P10446" t="s">
        <v>6630</v>
      </c>
      <c r="Q10446" t="s">
        <v>6630</v>
      </c>
    </row>
    <row r="10447" spans="1:17" x14ac:dyDescent="0.35">
      <c r="A10447" t="s">
        <v>22626</v>
      </c>
      <c r="B10447" t="s">
        <v>6626</v>
      </c>
      <c r="C10447" t="s">
        <v>6628</v>
      </c>
      <c r="D10447" t="s">
        <v>6628</v>
      </c>
      <c r="E10447" t="s">
        <v>6628</v>
      </c>
      <c r="F10447" t="s">
        <v>6628</v>
      </c>
      <c r="G10447" t="s">
        <v>6628</v>
      </c>
      <c r="H10447" t="s">
        <v>6628</v>
      </c>
      <c r="I10447" t="s">
        <v>8774</v>
      </c>
      <c r="J10447" t="s">
        <v>6630</v>
      </c>
      <c r="L10447" t="s">
        <v>6526</v>
      </c>
      <c r="M10447" t="s">
        <v>6630</v>
      </c>
      <c r="N10447" t="s">
        <v>6630</v>
      </c>
      <c r="O10447" t="s">
        <v>6630</v>
      </c>
      <c r="P10447" t="s">
        <v>6630</v>
      </c>
      <c r="Q10447" t="s">
        <v>6630</v>
      </c>
    </row>
    <row r="10448" spans="1:17" x14ac:dyDescent="0.35">
      <c r="A10448" t="s">
        <v>22627</v>
      </c>
      <c r="B10448" t="s">
        <v>6626</v>
      </c>
      <c r="C10448" t="s">
        <v>6628</v>
      </c>
      <c r="D10448" t="s">
        <v>6628</v>
      </c>
      <c r="E10448" t="s">
        <v>6628</v>
      </c>
      <c r="F10448" t="s">
        <v>6628</v>
      </c>
      <c r="G10448" t="s">
        <v>6628</v>
      </c>
      <c r="H10448" t="s">
        <v>6628</v>
      </c>
      <c r="I10448" t="s">
        <v>22628</v>
      </c>
      <c r="J10448" t="s">
        <v>6630</v>
      </c>
      <c r="L10448" t="s">
        <v>6526</v>
      </c>
      <c r="M10448" t="s">
        <v>6630</v>
      </c>
      <c r="N10448" t="s">
        <v>6630</v>
      </c>
      <c r="O10448" t="s">
        <v>6630</v>
      </c>
      <c r="P10448" t="s">
        <v>6630</v>
      </c>
      <c r="Q10448" t="s">
        <v>6630</v>
      </c>
    </row>
    <row r="10449" spans="1:17" x14ac:dyDescent="0.35">
      <c r="A10449" t="s">
        <v>22629</v>
      </c>
      <c r="B10449" t="s">
        <v>6626</v>
      </c>
      <c r="C10449" t="s">
        <v>6628</v>
      </c>
      <c r="D10449" t="s">
        <v>6628</v>
      </c>
      <c r="E10449" t="s">
        <v>6628</v>
      </c>
      <c r="F10449" t="s">
        <v>6628</v>
      </c>
      <c r="G10449" t="s">
        <v>6628</v>
      </c>
      <c r="H10449" t="s">
        <v>6628</v>
      </c>
      <c r="I10449" t="s">
        <v>22630</v>
      </c>
      <c r="J10449" t="s">
        <v>6630</v>
      </c>
      <c r="L10449" t="s">
        <v>6526</v>
      </c>
      <c r="M10449" t="s">
        <v>6630</v>
      </c>
      <c r="N10449" t="s">
        <v>6630</v>
      </c>
      <c r="O10449" t="s">
        <v>6630</v>
      </c>
      <c r="P10449" t="s">
        <v>6630</v>
      </c>
      <c r="Q10449" t="s">
        <v>6630</v>
      </c>
    </row>
    <row r="10450" spans="1:17" x14ac:dyDescent="0.35">
      <c r="A10450" t="s">
        <v>22631</v>
      </c>
      <c r="B10450" t="s">
        <v>6626</v>
      </c>
      <c r="C10450" t="s">
        <v>6628</v>
      </c>
      <c r="D10450" t="s">
        <v>6628</v>
      </c>
      <c r="E10450" t="s">
        <v>6628</v>
      </c>
      <c r="F10450" t="s">
        <v>6628</v>
      </c>
      <c r="G10450" t="s">
        <v>6628</v>
      </c>
      <c r="H10450" t="s">
        <v>6628</v>
      </c>
      <c r="I10450" t="s">
        <v>22632</v>
      </c>
      <c r="J10450" t="s">
        <v>6630</v>
      </c>
      <c r="L10450" t="s">
        <v>6526</v>
      </c>
      <c r="M10450" t="s">
        <v>6630</v>
      </c>
      <c r="N10450" t="s">
        <v>6630</v>
      </c>
      <c r="O10450" t="s">
        <v>6630</v>
      </c>
      <c r="P10450" t="s">
        <v>6630</v>
      </c>
      <c r="Q10450" t="s">
        <v>6630</v>
      </c>
    </row>
    <row r="10451" spans="1:17" x14ac:dyDescent="0.35">
      <c r="A10451">
        <v>9401107009</v>
      </c>
      <c r="B10451" t="s">
        <v>6626</v>
      </c>
      <c r="C10451" t="s">
        <v>6356</v>
      </c>
      <c r="D10451">
        <v>200</v>
      </c>
      <c r="E10451" t="s">
        <v>488</v>
      </c>
      <c r="F10451">
        <v>203</v>
      </c>
      <c r="G10451" t="s">
        <v>488</v>
      </c>
      <c r="H10451">
        <v>500</v>
      </c>
      <c r="I10451" t="s">
        <v>22633</v>
      </c>
      <c r="J10451">
        <v>20300</v>
      </c>
      <c r="L10451" t="s">
        <v>6529</v>
      </c>
      <c r="M10451" t="s">
        <v>6630</v>
      </c>
      <c r="N10451" t="s">
        <v>6630</v>
      </c>
      <c r="O10451" t="s">
        <v>6630</v>
      </c>
      <c r="P10451" t="s">
        <v>22634</v>
      </c>
      <c r="Q10451" t="s">
        <v>6630</v>
      </c>
    </row>
    <row r="10452" spans="1:17" x14ac:dyDescent="0.35">
      <c r="A10452">
        <v>9423116322</v>
      </c>
      <c r="B10452" t="s">
        <v>6334</v>
      </c>
      <c r="C10452" t="s">
        <v>6356</v>
      </c>
      <c r="D10452">
        <v>200</v>
      </c>
      <c r="E10452" t="s">
        <v>6645</v>
      </c>
      <c r="F10452">
        <v>201</v>
      </c>
      <c r="G10452" t="s">
        <v>6657</v>
      </c>
      <c r="H10452">
        <v>420</v>
      </c>
      <c r="I10452" t="s">
        <v>22635</v>
      </c>
      <c r="J10452" t="s">
        <v>6630</v>
      </c>
      <c r="L10452" t="s">
        <v>6529</v>
      </c>
      <c r="M10452">
        <v>15085115</v>
      </c>
      <c r="N10452" t="s">
        <v>6630</v>
      </c>
      <c r="O10452" t="s">
        <v>6630</v>
      </c>
      <c r="P10452" t="s">
        <v>6630</v>
      </c>
      <c r="Q10452" t="s">
        <v>6630</v>
      </c>
    </row>
    <row r="10453" spans="1:17" x14ac:dyDescent="0.35">
      <c r="A10453">
        <v>9414112488</v>
      </c>
      <c r="B10453" t="s">
        <v>6626</v>
      </c>
      <c r="C10453" t="s">
        <v>6540</v>
      </c>
      <c r="D10453">
        <v>131</v>
      </c>
      <c r="E10453" t="s">
        <v>6672</v>
      </c>
      <c r="F10453">
        <v>703</v>
      </c>
      <c r="G10453" t="s">
        <v>7042</v>
      </c>
      <c r="H10453">
        <v>730</v>
      </c>
      <c r="I10453" t="s">
        <v>22636</v>
      </c>
      <c r="J10453">
        <v>13200</v>
      </c>
      <c r="L10453" t="s">
        <v>6529</v>
      </c>
      <c r="M10453">
        <v>16247868</v>
      </c>
      <c r="N10453" t="s">
        <v>6630</v>
      </c>
      <c r="O10453" t="s">
        <v>6630</v>
      </c>
      <c r="P10453" t="s">
        <v>6630</v>
      </c>
      <c r="Q10453" t="s">
        <v>6630</v>
      </c>
    </row>
    <row r="10454" spans="1:17" x14ac:dyDescent="0.35">
      <c r="A10454">
        <v>3503107667</v>
      </c>
      <c r="B10454" t="s">
        <v>6626</v>
      </c>
      <c r="C10454" t="s">
        <v>6356</v>
      </c>
      <c r="D10454">
        <v>200</v>
      </c>
      <c r="E10454" t="s">
        <v>5245</v>
      </c>
      <c r="F10454">
        <v>202</v>
      </c>
      <c r="G10454" t="s">
        <v>5245</v>
      </c>
      <c r="H10454">
        <v>450</v>
      </c>
      <c r="I10454" t="s">
        <v>22637</v>
      </c>
      <c r="J10454">
        <v>20200</v>
      </c>
      <c r="L10454" t="s">
        <v>6529</v>
      </c>
      <c r="M10454">
        <v>10507180</v>
      </c>
      <c r="N10454" t="s">
        <v>6630</v>
      </c>
      <c r="O10454" t="s">
        <v>22638</v>
      </c>
      <c r="P10454" t="s">
        <v>22639</v>
      </c>
      <c r="Q10454" t="s">
        <v>6630</v>
      </c>
    </row>
    <row r="10455" spans="1:17" x14ac:dyDescent="0.35">
      <c r="A10455" t="s">
        <v>22640</v>
      </c>
      <c r="B10455" t="s">
        <v>6334</v>
      </c>
      <c r="C10455" t="s">
        <v>6628</v>
      </c>
      <c r="D10455" t="s">
        <v>6628</v>
      </c>
      <c r="E10455" t="s">
        <v>6628</v>
      </c>
      <c r="F10455" t="s">
        <v>6628</v>
      </c>
      <c r="G10455" t="s">
        <v>6628</v>
      </c>
      <c r="H10455" t="s">
        <v>6628</v>
      </c>
      <c r="I10455" t="s">
        <v>22641</v>
      </c>
      <c r="J10455" t="s">
        <v>6630</v>
      </c>
      <c r="L10455" t="s">
        <v>6526</v>
      </c>
      <c r="M10455" t="s">
        <v>6630</v>
      </c>
      <c r="N10455" t="s">
        <v>6630</v>
      </c>
      <c r="O10455" t="s">
        <v>6630</v>
      </c>
      <c r="P10455" t="s">
        <v>6630</v>
      </c>
      <c r="Q10455" t="s">
        <v>6630</v>
      </c>
    </row>
    <row r="10456" spans="1:17" x14ac:dyDescent="0.35">
      <c r="A10456">
        <v>9414112399</v>
      </c>
      <c r="B10456" t="s">
        <v>6626</v>
      </c>
      <c r="C10456" t="s">
        <v>6540</v>
      </c>
      <c r="D10456">
        <v>131</v>
      </c>
      <c r="E10456" t="s">
        <v>6672</v>
      </c>
      <c r="F10456">
        <v>703</v>
      </c>
      <c r="G10456" t="s">
        <v>7042</v>
      </c>
      <c r="H10456">
        <v>730</v>
      </c>
      <c r="I10456" t="s">
        <v>22642</v>
      </c>
      <c r="J10456">
        <v>13200</v>
      </c>
      <c r="L10456" t="s">
        <v>6529</v>
      </c>
      <c r="M10456">
        <v>14549150</v>
      </c>
      <c r="N10456">
        <v>15218977</v>
      </c>
      <c r="O10456" t="s">
        <v>6630</v>
      </c>
      <c r="P10456" t="s">
        <v>6630</v>
      </c>
      <c r="Q10456" t="s">
        <v>6630</v>
      </c>
    </row>
    <row r="10457" spans="1:17" x14ac:dyDescent="0.35">
      <c r="A10457">
        <v>9419114951</v>
      </c>
      <c r="B10457" t="s">
        <v>6626</v>
      </c>
      <c r="C10457" t="s">
        <v>6356</v>
      </c>
      <c r="D10457">
        <v>200</v>
      </c>
      <c r="E10457" t="s">
        <v>6366</v>
      </c>
      <c r="F10457">
        <v>207</v>
      </c>
      <c r="G10457" t="s">
        <v>6792</v>
      </c>
      <c r="H10457">
        <v>790</v>
      </c>
      <c r="I10457" t="s">
        <v>22643</v>
      </c>
      <c r="J10457">
        <v>20053</v>
      </c>
      <c r="L10457" t="s">
        <v>6529</v>
      </c>
      <c r="M10457">
        <v>10069079</v>
      </c>
      <c r="N10457" t="s">
        <v>6630</v>
      </c>
      <c r="O10457" t="s">
        <v>6630</v>
      </c>
      <c r="P10457" t="s">
        <v>6630</v>
      </c>
      <c r="Q10457" t="s">
        <v>6630</v>
      </c>
    </row>
    <row r="10458" spans="1:17" x14ac:dyDescent="0.35">
      <c r="A10458" t="s">
        <v>22644</v>
      </c>
      <c r="B10458" t="s">
        <v>6626</v>
      </c>
      <c r="C10458" t="s">
        <v>6628</v>
      </c>
      <c r="D10458" t="s">
        <v>6628</v>
      </c>
      <c r="E10458" t="s">
        <v>6628</v>
      </c>
      <c r="F10458" t="s">
        <v>6628</v>
      </c>
      <c r="G10458" t="s">
        <v>6628</v>
      </c>
      <c r="H10458" t="s">
        <v>6628</v>
      </c>
      <c r="I10458" t="s">
        <v>22645</v>
      </c>
      <c r="J10458" t="s">
        <v>6630</v>
      </c>
      <c r="L10458" t="s">
        <v>6529</v>
      </c>
      <c r="M10458" t="s">
        <v>6630</v>
      </c>
      <c r="N10458" t="s">
        <v>6630</v>
      </c>
      <c r="O10458" t="s">
        <v>6630</v>
      </c>
      <c r="P10458" t="s">
        <v>6630</v>
      </c>
      <c r="Q10458" t="s">
        <v>6630</v>
      </c>
    </row>
    <row r="10459" spans="1:17" x14ac:dyDescent="0.35">
      <c r="A10459">
        <v>9414112140</v>
      </c>
      <c r="B10459" t="s">
        <v>6334</v>
      </c>
      <c r="C10459" t="s">
        <v>6540</v>
      </c>
      <c r="D10459">
        <v>131</v>
      </c>
      <c r="E10459" t="s">
        <v>6672</v>
      </c>
      <c r="F10459">
        <v>703</v>
      </c>
      <c r="G10459" t="s">
        <v>3068</v>
      </c>
      <c r="H10459">
        <v>830</v>
      </c>
      <c r="I10459" t="s">
        <v>22646</v>
      </c>
      <c r="J10459">
        <v>13200</v>
      </c>
      <c r="L10459" t="s">
        <v>6529</v>
      </c>
      <c r="M10459">
        <v>11950360</v>
      </c>
      <c r="N10459">
        <v>15218977</v>
      </c>
      <c r="O10459" t="s">
        <v>6630</v>
      </c>
      <c r="P10459" t="s">
        <v>9869</v>
      </c>
      <c r="Q10459" t="s">
        <v>6630</v>
      </c>
    </row>
    <row r="10460" spans="1:17" x14ac:dyDescent="0.35">
      <c r="A10460" t="s">
        <v>22647</v>
      </c>
      <c r="B10460" t="s">
        <v>6626</v>
      </c>
      <c r="C10460" t="s">
        <v>6628</v>
      </c>
      <c r="D10460" t="s">
        <v>6628</v>
      </c>
      <c r="E10460" t="s">
        <v>6628</v>
      </c>
      <c r="F10460" t="s">
        <v>6628</v>
      </c>
      <c r="G10460" t="s">
        <v>6628</v>
      </c>
      <c r="H10460" t="s">
        <v>6628</v>
      </c>
      <c r="I10460" t="s">
        <v>17923</v>
      </c>
      <c r="J10460" t="s">
        <v>6630</v>
      </c>
      <c r="L10460" t="s">
        <v>6526</v>
      </c>
      <c r="M10460" t="s">
        <v>6630</v>
      </c>
      <c r="N10460" t="s">
        <v>6630</v>
      </c>
      <c r="O10460" t="s">
        <v>6630</v>
      </c>
      <c r="P10460" t="s">
        <v>6630</v>
      </c>
      <c r="Q10460" t="s">
        <v>6630</v>
      </c>
    </row>
    <row r="10461" spans="1:17" x14ac:dyDescent="0.35">
      <c r="A10461" t="s">
        <v>22648</v>
      </c>
      <c r="B10461" t="s">
        <v>6626</v>
      </c>
      <c r="C10461" t="s">
        <v>6628</v>
      </c>
      <c r="D10461" t="s">
        <v>6628</v>
      </c>
      <c r="E10461" t="s">
        <v>6628</v>
      </c>
      <c r="F10461" t="s">
        <v>6628</v>
      </c>
      <c r="G10461" t="s">
        <v>6628</v>
      </c>
      <c r="H10461" t="s">
        <v>6628</v>
      </c>
      <c r="I10461" t="s">
        <v>13753</v>
      </c>
      <c r="J10461" t="s">
        <v>6630</v>
      </c>
      <c r="L10461" t="s">
        <v>6529</v>
      </c>
      <c r="M10461" t="s">
        <v>6630</v>
      </c>
      <c r="N10461" t="s">
        <v>6630</v>
      </c>
      <c r="O10461" t="s">
        <v>6630</v>
      </c>
      <c r="P10461" t="s">
        <v>6630</v>
      </c>
      <c r="Q10461" t="s">
        <v>6630</v>
      </c>
    </row>
    <row r="10462" spans="1:17" x14ac:dyDescent="0.35">
      <c r="A10462">
        <v>9412111231</v>
      </c>
      <c r="B10462" t="s">
        <v>6626</v>
      </c>
      <c r="C10462" t="s">
        <v>6356</v>
      </c>
      <c r="D10462">
        <v>200</v>
      </c>
      <c r="E10462" t="s">
        <v>6701</v>
      </c>
      <c r="F10462">
        <v>500</v>
      </c>
      <c r="G10462" t="s">
        <v>3270</v>
      </c>
      <c r="H10462">
        <v>59</v>
      </c>
      <c r="I10462" t="s">
        <v>22649</v>
      </c>
      <c r="J10462">
        <v>12026</v>
      </c>
      <c r="L10462" t="s">
        <v>6529</v>
      </c>
      <c r="M10462">
        <v>10554015</v>
      </c>
      <c r="N10462" t="s">
        <v>6630</v>
      </c>
      <c r="O10462">
        <v>29702</v>
      </c>
      <c r="P10462" t="s">
        <v>6630</v>
      </c>
      <c r="Q10462" t="s">
        <v>6630</v>
      </c>
    </row>
    <row r="10463" spans="1:17" x14ac:dyDescent="0.35">
      <c r="A10463" t="s">
        <v>22650</v>
      </c>
      <c r="B10463" t="s">
        <v>6626</v>
      </c>
      <c r="C10463" t="s">
        <v>6540</v>
      </c>
      <c r="D10463">
        <v>131</v>
      </c>
      <c r="E10463" t="s">
        <v>8289</v>
      </c>
      <c r="F10463">
        <v>307</v>
      </c>
      <c r="G10463" t="s">
        <v>3774</v>
      </c>
      <c r="H10463">
        <v>100</v>
      </c>
      <c r="I10463" t="s">
        <v>22651</v>
      </c>
      <c r="J10463" t="s">
        <v>6630</v>
      </c>
      <c r="L10463" t="s">
        <v>6526</v>
      </c>
      <c r="M10463">
        <v>12465833</v>
      </c>
      <c r="N10463" t="s">
        <v>6630</v>
      </c>
      <c r="O10463" t="s">
        <v>14599</v>
      </c>
      <c r="P10463" t="s">
        <v>11046</v>
      </c>
      <c r="Q10463" t="s">
        <v>6630</v>
      </c>
    </row>
    <row r="10464" spans="1:17" x14ac:dyDescent="0.35">
      <c r="A10464">
        <v>9104108421</v>
      </c>
      <c r="B10464" t="s">
        <v>6626</v>
      </c>
      <c r="C10464" t="s">
        <v>6540</v>
      </c>
      <c r="D10464">
        <v>131</v>
      </c>
      <c r="E10464" t="s">
        <v>9193</v>
      </c>
      <c r="F10464">
        <v>600</v>
      </c>
      <c r="G10464" t="s">
        <v>9194</v>
      </c>
      <c r="H10464">
        <v>810</v>
      </c>
      <c r="I10464" t="s">
        <v>22652</v>
      </c>
      <c r="J10464">
        <v>13200</v>
      </c>
      <c r="L10464" t="s">
        <v>6529</v>
      </c>
      <c r="M10464">
        <v>12465833</v>
      </c>
      <c r="N10464" t="s">
        <v>6630</v>
      </c>
      <c r="O10464" t="s">
        <v>22653</v>
      </c>
      <c r="P10464" s="3">
        <v>2.64802648126738E+24</v>
      </c>
      <c r="Q10464" t="s">
        <v>6630</v>
      </c>
    </row>
    <row r="10465" spans="1:17" x14ac:dyDescent="0.35">
      <c r="A10465">
        <v>6302107528</v>
      </c>
      <c r="B10465" t="s">
        <v>6626</v>
      </c>
      <c r="C10465" t="s">
        <v>6356</v>
      </c>
      <c r="D10465">
        <v>200</v>
      </c>
      <c r="E10465" t="s">
        <v>6645</v>
      </c>
      <c r="F10465">
        <v>201</v>
      </c>
      <c r="G10465" t="s">
        <v>6651</v>
      </c>
      <c r="H10465">
        <v>410</v>
      </c>
      <c r="I10465" t="s">
        <v>22654</v>
      </c>
      <c r="J10465" t="s">
        <v>6630</v>
      </c>
      <c r="L10465" t="s">
        <v>6529</v>
      </c>
      <c r="M10465">
        <v>10211506</v>
      </c>
      <c r="N10465">
        <v>10511470</v>
      </c>
      <c r="O10465" t="s">
        <v>22655</v>
      </c>
      <c r="P10465" t="s">
        <v>22656</v>
      </c>
      <c r="Q10465" t="s">
        <v>6630</v>
      </c>
    </row>
    <row r="10466" spans="1:17" x14ac:dyDescent="0.35">
      <c r="A10466">
        <v>3593100199</v>
      </c>
      <c r="B10466" t="s">
        <v>6626</v>
      </c>
      <c r="C10466" t="s">
        <v>6356</v>
      </c>
      <c r="D10466">
        <v>200</v>
      </c>
      <c r="E10466" t="s">
        <v>488</v>
      </c>
      <c r="F10466">
        <v>203</v>
      </c>
      <c r="G10466" t="s">
        <v>3774</v>
      </c>
      <c r="H10466">
        <v>100</v>
      </c>
      <c r="I10466" t="s">
        <v>22657</v>
      </c>
      <c r="J10466" t="s">
        <v>6630</v>
      </c>
      <c r="L10466" t="s">
        <v>6529</v>
      </c>
      <c r="M10466" t="s">
        <v>6630</v>
      </c>
      <c r="N10466" t="s">
        <v>6630</v>
      </c>
      <c r="O10466" t="s">
        <v>6630</v>
      </c>
      <c r="P10466" t="s">
        <v>7020</v>
      </c>
      <c r="Q10466" t="s">
        <v>6630</v>
      </c>
    </row>
    <row r="10467" spans="1:17" x14ac:dyDescent="0.35">
      <c r="A10467">
        <v>20814</v>
      </c>
      <c r="B10467" t="s">
        <v>6626</v>
      </c>
      <c r="C10467" t="s">
        <v>6356</v>
      </c>
      <c r="D10467">
        <v>200</v>
      </c>
      <c r="E10467" t="s">
        <v>6366</v>
      </c>
      <c r="F10467">
        <v>207</v>
      </c>
      <c r="G10467" t="s">
        <v>8856</v>
      </c>
      <c r="H10467">
        <v>710</v>
      </c>
      <c r="I10467" t="s">
        <v>14380</v>
      </c>
      <c r="J10467" t="s">
        <v>6630</v>
      </c>
      <c r="L10467" t="s">
        <v>6526</v>
      </c>
      <c r="M10467" t="s">
        <v>6630</v>
      </c>
      <c r="N10467" t="s">
        <v>6630</v>
      </c>
      <c r="O10467" t="s">
        <v>22658</v>
      </c>
      <c r="P10467" t="s">
        <v>6630</v>
      </c>
      <c r="Q10467" t="s">
        <v>6630</v>
      </c>
    </row>
    <row r="10468" spans="1:17" x14ac:dyDescent="0.35">
      <c r="A10468">
        <v>7999106191</v>
      </c>
      <c r="B10468" t="s">
        <v>6626</v>
      </c>
      <c r="C10468" t="s">
        <v>6356</v>
      </c>
      <c r="D10468">
        <v>200</v>
      </c>
      <c r="E10468" t="s">
        <v>6366</v>
      </c>
      <c r="F10468">
        <v>207</v>
      </c>
      <c r="G10468" t="s">
        <v>7082</v>
      </c>
      <c r="H10468">
        <v>715</v>
      </c>
      <c r="I10468" t="s">
        <v>22659</v>
      </c>
      <c r="J10468" t="s">
        <v>6630</v>
      </c>
      <c r="L10468" t="s">
        <v>6529</v>
      </c>
      <c r="M10468">
        <v>10007319</v>
      </c>
      <c r="N10468">
        <v>10347972</v>
      </c>
      <c r="O10468" t="s">
        <v>8486</v>
      </c>
      <c r="P10468" t="s">
        <v>6919</v>
      </c>
      <c r="Q10468" t="s">
        <v>6630</v>
      </c>
    </row>
    <row r="10469" spans="1:17" x14ac:dyDescent="0.35">
      <c r="A10469">
        <v>20810</v>
      </c>
      <c r="B10469" t="s">
        <v>6626</v>
      </c>
      <c r="C10469" t="s">
        <v>6356</v>
      </c>
      <c r="D10469">
        <v>200</v>
      </c>
      <c r="E10469" t="s">
        <v>6366</v>
      </c>
      <c r="F10469">
        <v>207</v>
      </c>
      <c r="G10469" t="s">
        <v>8856</v>
      </c>
      <c r="H10469">
        <v>710</v>
      </c>
      <c r="I10469" t="s">
        <v>22660</v>
      </c>
      <c r="J10469" t="s">
        <v>6630</v>
      </c>
      <c r="L10469" t="s">
        <v>6526</v>
      </c>
      <c r="M10469" t="s">
        <v>6630</v>
      </c>
      <c r="N10469">
        <v>10161553</v>
      </c>
      <c r="O10469" t="s">
        <v>22661</v>
      </c>
      <c r="P10469" t="s">
        <v>22662</v>
      </c>
      <c r="Q10469" t="s">
        <v>6630</v>
      </c>
    </row>
    <row r="10470" spans="1:17" x14ac:dyDescent="0.35">
      <c r="A10470" t="s">
        <v>22663</v>
      </c>
      <c r="B10470" t="s">
        <v>6626</v>
      </c>
      <c r="C10470" t="s">
        <v>6628</v>
      </c>
      <c r="D10470" t="s">
        <v>6628</v>
      </c>
      <c r="E10470" t="s">
        <v>6628</v>
      </c>
      <c r="F10470" t="s">
        <v>6628</v>
      </c>
      <c r="G10470" t="s">
        <v>6628</v>
      </c>
      <c r="H10470" t="s">
        <v>6628</v>
      </c>
      <c r="I10470" t="s">
        <v>22664</v>
      </c>
      <c r="J10470" t="s">
        <v>6630</v>
      </c>
      <c r="L10470" t="s">
        <v>6526</v>
      </c>
      <c r="M10470" t="s">
        <v>6630</v>
      </c>
      <c r="N10470" t="s">
        <v>6630</v>
      </c>
      <c r="O10470" t="s">
        <v>6630</v>
      </c>
      <c r="P10470" t="s">
        <v>6630</v>
      </c>
      <c r="Q10470" t="s">
        <v>6630</v>
      </c>
    </row>
    <row r="10471" spans="1:17" x14ac:dyDescent="0.35">
      <c r="A10471" t="s">
        <v>22665</v>
      </c>
      <c r="B10471" t="s">
        <v>6626</v>
      </c>
      <c r="C10471" t="s">
        <v>6628</v>
      </c>
      <c r="D10471" t="s">
        <v>6628</v>
      </c>
      <c r="E10471" t="s">
        <v>6628</v>
      </c>
      <c r="F10471" t="s">
        <v>6628</v>
      </c>
      <c r="G10471" t="s">
        <v>6628</v>
      </c>
      <c r="H10471" t="s">
        <v>6628</v>
      </c>
      <c r="I10471" t="s">
        <v>7563</v>
      </c>
      <c r="J10471" t="s">
        <v>6630</v>
      </c>
      <c r="L10471" t="s">
        <v>6529</v>
      </c>
      <c r="M10471" t="s">
        <v>6630</v>
      </c>
      <c r="N10471" t="s">
        <v>6630</v>
      </c>
      <c r="O10471" t="s">
        <v>6630</v>
      </c>
      <c r="P10471" t="s">
        <v>6630</v>
      </c>
      <c r="Q10471" t="s">
        <v>6630</v>
      </c>
    </row>
    <row r="10472" spans="1:17" x14ac:dyDescent="0.35">
      <c r="A10472">
        <v>9423116472</v>
      </c>
      <c r="B10472" t="s">
        <v>6626</v>
      </c>
      <c r="C10472" t="s">
        <v>6356</v>
      </c>
      <c r="D10472">
        <v>200</v>
      </c>
      <c r="E10472" t="s">
        <v>6366</v>
      </c>
      <c r="F10472">
        <v>207</v>
      </c>
      <c r="G10472" t="s">
        <v>176</v>
      </c>
      <c r="H10472">
        <v>705</v>
      </c>
      <c r="I10472" t="s">
        <v>22666</v>
      </c>
      <c r="J10472">
        <v>20800</v>
      </c>
      <c r="L10472" t="s">
        <v>6529</v>
      </c>
      <c r="M10472">
        <v>12561260</v>
      </c>
      <c r="N10472">
        <v>11703748</v>
      </c>
      <c r="O10472" t="s">
        <v>6630</v>
      </c>
      <c r="P10472" t="s">
        <v>6630</v>
      </c>
      <c r="Q10472">
        <v>700</v>
      </c>
    </row>
    <row r="10473" spans="1:17" x14ac:dyDescent="0.35">
      <c r="A10473" t="s">
        <v>22667</v>
      </c>
      <c r="B10473" t="s">
        <v>6626</v>
      </c>
      <c r="C10473" t="s">
        <v>6628</v>
      </c>
      <c r="D10473" t="s">
        <v>6628</v>
      </c>
      <c r="E10473" t="s">
        <v>6628</v>
      </c>
      <c r="F10473" t="s">
        <v>6628</v>
      </c>
      <c r="G10473" t="s">
        <v>6628</v>
      </c>
      <c r="H10473" t="s">
        <v>6628</v>
      </c>
      <c r="I10473" t="s">
        <v>22668</v>
      </c>
      <c r="J10473" t="s">
        <v>6630</v>
      </c>
      <c r="L10473" t="s">
        <v>6526</v>
      </c>
      <c r="M10473" t="s">
        <v>6630</v>
      </c>
      <c r="N10473" t="s">
        <v>6630</v>
      </c>
      <c r="O10473" t="s">
        <v>6630</v>
      </c>
      <c r="P10473" t="s">
        <v>6630</v>
      </c>
      <c r="Q10473" t="s">
        <v>6630</v>
      </c>
    </row>
    <row r="10474" spans="1:17" x14ac:dyDescent="0.35">
      <c r="A10474" t="s">
        <v>22669</v>
      </c>
      <c r="B10474" t="s">
        <v>6626</v>
      </c>
      <c r="C10474" t="s">
        <v>6628</v>
      </c>
      <c r="D10474" t="s">
        <v>6628</v>
      </c>
      <c r="E10474" t="s">
        <v>6628</v>
      </c>
      <c r="F10474" t="s">
        <v>6628</v>
      </c>
      <c r="G10474" t="s">
        <v>6628</v>
      </c>
      <c r="H10474" t="s">
        <v>6628</v>
      </c>
      <c r="I10474" t="s">
        <v>13480</v>
      </c>
      <c r="J10474" t="s">
        <v>6630</v>
      </c>
      <c r="L10474" t="s">
        <v>6526</v>
      </c>
      <c r="M10474" t="s">
        <v>6630</v>
      </c>
      <c r="N10474" t="s">
        <v>6630</v>
      </c>
      <c r="O10474" t="s">
        <v>6630</v>
      </c>
      <c r="P10474" t="s">
        <v>6630</v>
      </c>
      <c r="Q10474" t="s">
        <v>6630</v>
      </c>
    </row>
    <row r="10475" spans="1:17" x14ac:dyDescent="0.35">
      <c r="A10475" t="s">
        <v>22670</v>
      </c>
      <c r="B10475" t="s">
        <v>6626</v>
      </c>
      <c r="C10475" t="s">
        <v>6628</v>
      </c>
      <c r="D10475" t="s">
        <v>6628</v>
      </c>
      <c r="E10475" t="s">
        <v>6628</v>
      </c>
      <c r="F10475" t="s">
        <v>6628</v>
      </c>
      <c r="G10475" t="s">
        <v>6628</v>
      </c>
      <c r="H10475" t="s">
        <v>6628</v>
      </c>
      <c r="I10475" t="s">
        <v>22671</v>
      </c>
      <c r="J10475" t="s">
        <v>6630</v>
      </c>
      <c r="L10475" t="s">
        <v>6529</v>
      </c>
      <c r="M10475" t="s">
        <v>6630</v>
      </c>
      <c r="N10475" t="s">
        <v>6630</v>
      </c>
      <c r="O10475" t="s">
        <v>6630</v>
      </c>
      <c r="P10475" t="s">
        <v>6630</v>
      </c>
      <c r="Q10475" t="s">
        <v>6630</v>
      </c>
    </row>
    <row r="10476" spans="1:17" x14ac:dyDescent="0.35">
      <c r="A10476">
        <v>9414112038</v>
      </c>
      <c r="B10476" t="s">
        <v>6626</v>
      </c>
      <c r="C10476" t="s">
        <v>6356</v>
      </c>
      <c r="D10476">
        <v>200</v>
      </c>
      <c r="E10476" t="s">
        <v>488</v>
      </c>
      <c r="F10476">
        <v>203</v>
      </c>
      <c r="G10476" t="s">
        <v>488</v>
      </c>
      <c r="H10476">
        <v>500</v>
      </c>
      <c r="I10476" t="s">
        <v>22672</v>
      </c>
      <c r="J10476">
        <v>20200</v>
      </c>
      <c r="L10476" t="s">
        <v>6529</v>
      </c>
      <c r="M10476">
        <v>13042189</v>
      </c>
      <c r="N10476" t="s">
        <v>6630</v>
      </c>
      <c r="O10476">
        <v>30846</v>
      </c>
      <c r="P10476" t="s">
        <v>6630</v>
      </c>
      <c r="Q10476" t="s">
        <v>6630</v>
      </c>
    </row>
    <row r="10477" spans="1:17" x14ac:dyDescent="0.35">
      <c r="A10477" t="s">
        <v>22673</v>
      </c>
      <c r="B10477" t="s">
        <v>6626</v>
      </c>
      <c r="C10477" t="s">
        <v>6628</v>
      </c>
      <c r="D10477" t="s">
        <v>6628</v>
      </c>
      <c r="E10477" t="s">
        <v>6628</v>
      </c>
      <c r="F10477" t="s">
        <v>6628</v>
      </c>
      <c r="G10477" t="s">
        <v>6628</v>
      </c>
      <c r="H10477" t="s">
        <v>6628</v>
      </c>
      <c r="I10477" t="s">
        <v>22674</v>
      </c>
      <c r="J10477" t="s">
        <v>6630</v>
      </c>
      <c r="L10477" t="s">
        <v>6529</v>
      </c>
      <c r="M10477" t="s">
        <v>6630</v>
      </c>
      <c r="N10477" t="s">
        <v>6630</v>
      </c>
      <c r="O10477" t="s">
        <v>6630</v>
      </c>
      <c r="P10477" t="s">
        <v>6630</v>
      </c>
      <c r="Q10477" t="s">
        <v>6630</v>
      </c>
    </row>
    <row r="10478" spans="1:17" x14ac:dyDescent="0.35">
      <c r="A10478" t="s">
        <v>22675</v>
      </c>
      <c r="B10478" t="s">
        <v>6626</v>
      </c>
      <c r="C10478" t="s">
        <v>6628</v>
      </c>
      <c r="D10478" t="s">
        <v>6628</v>
      </c>
      <c r="E10478" t="s">
        <v>6628</v>
      </c>
      <c r="F10478" t="s">
        <v>6628</v>
      </c>
      <c r="G10478" t="s">
        <v>6628</v>
      </c>
      <c r="H10478" t="s">
        <v>6628</v>
      </c>
      <c r="I10478" t="s">
        <v>22676</v>
      </c>
      <c r="J10478" t="s">
        <v>6630</v>
      </c>
      <c r="L10478" t="s">
        <v>6526</v>
      </c>
      <c r="M10478" t="s">
        <v>6630</v>
      </c>
      <c r="N10478" t="s">
        <v>6630</v>
      </c>
      <c r="O10478" t="s">
        <v>6630</v>
      </c>
      <c r="P10478" t="s">
        <v>6630</v>
      </c>
      <c r="Q10478" t="s">
        <v>6630</v>
      </c>
    </row>
    <row r="10479" spans="1:17" x14ac:dyDescent="0.35">
      <c r="A10479" t="s">
        <v>22677</v>
      </c>
      <c r="B10479" t="s">
        <v>6626</v>
      </c>
      <c r="C10479" t="s">
        <v>6628</v>
      </c>
      <c r="D10479" t="s">
        <v>6628</v>
      </c>
      <c r="E10479" t="s">
        <v>6628</v>
      </c>
      <c r="F10479" t="s">
        <v>6628</v>
      </c>
      <c r="G10479" t="s">
        <v>6628</v>
      </c>
      <c r="H10479" t="s">
        <v>6628</v>
      </c>
      <c r="I10479" t="s">
        <v>15242</v>
      </c>
      <c r="J10479" t="s">
        <v>6630</v>
      </c>
      <c r="L10479" t="s">
        <v>6526</v>
      </c>
      <c r="M10479" t="s">
        <v>6630</v>
      </c>
      <c r="N10479" t="s">
        <v>6630</v>
      </c>
      <c r="O10479" t="s">
        <v>6630</v>
      </c>
      <c r="P10479" t="s">
        <v>6630</v>
      </c>
      <c r="Q10479" t="s">
        <v>6630</v>
      </c>
    </row>
    <row r="10480" spans="1:17" x14ac:dyDescent="0.35">
      <c r="A10480">
        <v>9413111713</v>
      </c>
      <c r="B10480" t="s">
        <v>6626</v>
      </c>
      <c r="C10480" t="s">
        <v>6356</v>
      </c>
      <c r="D10480">
        <v>200</v>
      </c>
      <c r="E10480" t="s">
        <v>6366</v>
      </c>
      <c r="F10480">
        <v>207</v>
      </c>
      <c r="G10480" t="s">
        <v>176</v>
      </c>
      <c r="H10480">
        <v>705</v>
      </c>
      <c r="I10480" t="s">
        <v>22678</v>
      </c>
      <c r="J10480">
        <v>20800</v>
      </c>
      <c r="L10480" t="s">
        <v>6529</v>
      </c>
      <c r="M10480">
        <v>10421714</v>
      </c>
      <c r="N10480">
        <v>10014731</v>
      </c>
      <c r="O10480" t="s">
        <v>22679</v>
      </c>
      <c r="P10480" t="s">
        <v>6630</v>
      </c>
      <c r="Q10480">
        <v>700</v>
      </c>
    </row>
    <row r="10481" spans="1:17" x14ac:dyDescent="0.35">
      <c r="A10481">
        <v>9415113178</v>
      </c>
      <c r="B10481" t="s">
        <v>6626</v>
      </c>
      <c r="C10481" t="s">
        <v>6356</v>
      </c>
      <c r="D10481">
        <v>200</v>
      </c>
      <c r="E10481" t="s">
        <v>6366</v>
      </c>
      <c r="F10481">
        <v>207</v>
      </c>
      <c r="G10481" t="s">
        <v>3257</v>
      </c>
      <c r="H10481">
        <v>788</v>
      </c>
      <c r="I10481" t="s">
        <v>22680</v>
      </c>
      <c r="J10481">
        <v>20800</v>
      </c>
      <c r="L10481" t="s">
        <v>6529</v>
      </c>
      <c r="M10481">
        <v>10007997</v>
      </c>
      <c r="N10481">
        <v>10015354</v>
      </c>
      <c r="O10481" t="s">
        <v>6630</v>
      </c>
      <c r="P10481" t="s">
        <v>6630</v>
      </c>
      <c r="Q10481">
        <v>700</v>
      </c>
    </row>
    <row r="10482" spans="1:17" x14ac:dyDescent="0.35">
      <c r="A10482">
        <v>9422115967</v>
      </c>
      <c r="B10482" t="s">
        <v>6334</v>
      </c>
      <c r="C10482" t="s">
        <v>6356</v>
      </c>
      <c r="D10482">
        <v>200</v>
      </c>
      <c r="E10482" t="s">
        <v>6357</v>
      </c>
      <c r="F10482">
        <v>209</v>
      </c>
      <c r="G10482" t="s">
        <v>6726</v>
      </c>
      <c r="H10482">
        <v>315</v>
      </c>
      <c r="I10482" t="s">
        <v>22115</v>
      </c>
      <c r="J10482">
        <v>10108</v>
      </c>
      <c r="L10482" t="s">
        <v>6529</v>
      </c>
      <c r="M10482">
        <v>10078733</v>
      </c>
      <c r="N10482" t="s">
        <v>6630</v>
      </c>
      <c r="O10482" t="s">
        <v>6630</v>
      </c>
      <c r="P10482" t="s">
        <v>6630</v>
      </c>
      <c r="Q10482" t="s">
        <v>6630</v>
      </c>
    </row>
    <row r="10483" spans="1:17" x14ac:dyDescent="0.35">
      <c r="A10483">
        <v>9408109423</v>
      </c>
      <c r="B10483" t="s">
        <v>6626</v>
      </c>
      <c r="C10483" t="s">
        <v>6356</v>
      </c>
      <c r="D10483">
        <v>200</v>
      </c>
      <c r="E10483" t="s">
        <v>6366</v>
      </c>
      <c r="F10483">
        <v>207</v>
      </c>
      <c r="G10483" t="s">
        <v>6635</v>
      </c>
      <c r="H10483">
        <v>405</v>
      </c>
      <c r="I10483" t="s">
        <v>22681</v>
      </c>
      <c r="J10483">
        <v>20105</v>
      </c>
      <c r="L10483" t="s">
        <v>6529</v>
      </c>
      <c r="M10483">
        <v>12487629</v>
      </c>
      <c r="N10483">
        <v>11841850</v>
      </c>
      <c r="O10483" t="s">
        <v>6630</v>
      </c>
      <c r="P10483" t="s">
        <v>6630</v>
      </c>
      <c r="Q10483">
        <v>100</v>
      </c>
    </row>
    <row r="10484" spans="1:17" x14ac:dyDescent="0.35">
      <c r="A10484">
        <v>9414112257</v>
      </c>
      <c r="B10484" t="s">
        <v>6626</v>
      </c>
      <c r="C10484" t="s">
        <v>6356</v>
      </c>
      <c r="D10484">
        <v>200</v>
      </c>
      <c r="E10484" t="s">
        <v>6645</v>
      </c>
      <c r="F10484">
        <v>201</v>
      </c>
      <c r="G10484" t="s">
        <v>6657</v>
      </c>
      <c r="H10484">
        <v>420</v>
      </c>
      <c r="I10484" t="s">
        <v>14486</v>
      </c>
      <c r="J10484" t="s">
        <v>6630</v>
      </c>
      <c r="L10484" t="s">
        <v>6529</v>
      </c>
      <c r="M10484">
        <v>14992514</v>
      </c>
      <c r="N10484">
        <v>13261584</v>
      </c>
      <c r="O10484" t="s">
        <v>6630</v>
      </c>
      <c r="P10484" t="s">
        <v>6630</v>
      </c>
      <c r="Q10484" t="s">
        <v>6630</v>
      </c>
    </row>
    <row r="10485" spans="1:17" x14ac:dyDescent="0.35">
      <c r="A10485">
        <v>9419115171</v>
      </c>
      <c r="B10485" t="s">
        <v>6626</v>
      </c>
      <c r="C10485" t="s">
        <v>6356</v>
      </c>
      <c r="D10485">
        <v>200</v>
      </c>
      <c r="E10485" t="s">
        <v>6357</v>
      </c>
      <c r="F10485">
        <v>209</v>
      </c>
      <c r="G10485" t="s">
        <v>977</v>
      </c>
      <c r="H10485">
        <v>310</v>
      </c>
      <c r="I10485" t="s">
        <v>22682</v>
      </c>
      <c r="J10485">
        <v>13564</v>
      </c>
      <c r="L10485" t="s">
        <v>6529</v>
      </c>
      <c r="M10485">
        <v>11324262</v>
      </c>
      <c r="N10485">
        <v>14774921</v>
      </c>
      <c r="O10485" t="s">
        <v>6630</v>
      </c>
      <c r="P10485" t="s">
        <v>6630</v>
      </c>
      <c r="Q10485" t="s">
        <v>6630</v>
      </c>
    </row>
    <row r="10486" spans="1:17" x14ac:dyDescent="0.35">
      <c r="A10486">
        <v>9403107678</v>
      </c>
      <c r="B10486" t="s">
        <v>6626</v>
      </c>
      <c r="C10486" t="s">
        <v>6356</v>
      </c>
      <c r="D10486">
        <v>200</v>
      </c>
      <c r="E10486" t="s">
        <v>6645</v>
      </c>
      <c r="F10486">
        <v>201</v>
      </c>
      <c r="G10486" t="s">
        <v>6638</v>
      </c>
      <c r="H10486">
        <v>415</v>
      </c>
      <c r="I10486" t="s">
        <v>22683</v>
      </c>
      <c r="J10486">
        <v>20115</v>
      </c>
      <c r="L10486" t="s">
        <v>6529</v>
      </c>
      <c r="M10486">
        <v>10733110</v>
      </c>
      <c r="N10486">
        <v>10524748</v>
      </c>
      <c r="O10486" t="s">
        <v>11405</v>
      </c>
      <c r="P10486" t="s">
        <v>22684</v>
      </c>
      <c r="Q10486" t="s">
        <v>6630</v>
      </c>
    </row>
    <row r="10487" spans="1:17" x14ac:dyDescent="0.35">
      <c r="A10487" t="s">
        <v>22685</v>
      </c>
      <c r="B10487" t="s">
        <v>6626</v>
      </c>
      <c r="C10487" t="s">
        <v>6628</v>
      </c>
      <c r="D10487" t="s">
        <v>6628</v>
      </c>
      <c r="E10487" t="s">
        <v>6628</v>
      </c>
      <c r="F10487" t="s">
        <v>6628</v>
      </c>
      <c r="G10487" t="s">
        <v>6628</v>
      </c>
      <c r="H10487" t="s">
        <v>6628</v>
      </c>
      <c r="I10487" t="s">
        <v>22686</v>
      </c>
      <c r="J10487" t="s">
        <v>6630</v>
      </c>
      <c r="L10487" t="s">
        <v>6526</v>
      </c>
      <c r="M10487" t="s">
        <v>6630</v>
      </c>
      <c r="N10487" t="s">
        <v>6630</v>
      </c>
      <c r="O10487" t="s">
        <v>6630</v>
      </c>
      <c r="P10487" t="s">
        <v>6630</v>
      </c>
      <c r="Q10487" t="s">
        <v>6630</v>
      </c>
    </row>
    <row r="10488" spans="1:17" x14ac:dyDescent="0.35">
      <c r="A10488">
        <v>9410110348</v>
      </c>
      <c r="B10488" t="s">
        <v>6626</v>
      </c>
      <c r="C10488" t="s">
        <v>6356</v>
      </c>
      <c r="D10488">
        <v>200</v>
      </c>
      <c r="E10488" t="s">
        <v>6366</v>
      </c>
      <c r="F10488">
        <v>207</v>
      </c>
      <c r="G10488" t="s">
        <v>176</v>
      </c>
      <c r="H10488">
        <v>705</v>
      </c>
      <c r="I10488" t="s">
        <v>22687</v>
      </c>
      <c r="J10488">
        <v>20800</v>
      </c>
      <c r="L10488" t="s">
        <v>6529</v>
      </c>
      <c r="M10488">
        <v>10007997</v>
      </c>
      <c r="N10488" t="s">
        <v>6630</v>
      </c>
      <c r="O10488" t="s">
        <v>6630</v>
      </c>
      <c r="P10488" t="s">
        <v>6630</v>
      </c>
      <c r="Q10488">
        <v>700</v>
      </c>
    </row>
    <row r="10489" spans="1:17" x14ac:dyDescent="0.35">
      <c r="A10489">
        <v>6394010918</v>
      </c>
      <c r="B10489" t="s">
        <v>6626</v>
      </c>
      <c r="C10489" t="s">
        <v>8762</v>
      </c>
      <c r="D10489">
        <v>130</v>
      </c>
      <c r="E10489" t="s">
        <v>6628</v>
      </c>
      <c r="F10489" t="s">
        <v>6628</v>
      </c>
      <c r="G10489" t="s">
        <v>6628</v>
      </c>
      <c r="H10489" t="s">
        <v>6628</v>
      </c>
      <c r="I10489" t="s">
        <v>22688</v>
      </c>
      <c r="J10489" t="s">
        <v>6630</v>
      </c>
      <c r="L10489" t="s">
        <v>6529</v>
      </c>
      <c r="M10489" t="s">
        <v>6630</v>
      </c>
      <c r="N10489" t="s">
        <v>6630</v>
      </c>
      <c r="O10489" t="s">
        <v>6630</v>
      </c>
      <c r="P10489" t="s">
        <v>6799</v>
      </c>
      <c r="Q10489" t="s">
        <v>6630</v>
      </c>
    </row>
    <row r="10490" spans="1:17" x14ac:dyDescent="0.35">
      <c r="A10490">
        <v>9411110737</v>
      </c>
      <c r="B10490" t="s">
        <v>6626</v>
      </c>
      <c r="C10490" t="s">
        <v>6356</v>
      </c>
      <c r="D10490">
        <v>200</v>
      </c>
      <c r="E10490" t="s">
        <v>488</v>
      </c>
      <c r="F10490">
        <v>203</v>
      </c>
      <c r="G10490" t="s">
        <v>488</v>
      </c>
      <c r="H10490">
        <v>500</v>
      </c>
      <c r="I10490" t="s">
        <v>22689</v>
      </c>
      <c r="J10490">
        <v>20302</v>
      </c>
      <c r="L10490" t="s">
        <v>6529</v>
      </c>
      <c r="M10490">
        <v>11857704</v>
      </c>
      <c r="N10490" t="s">
        <v>6630</v>
      </c>
      <c r="O10490" t="s">
        <v>22690</v>
      </c>
      <c r="P10490" t="s">
        <v>6630</v>
      </c>
      <c r="Q10490" t="s">
        <v>6630</v>
      </c>
    </row>
    <row r="10491" spans="1:17" x14ac:dyDescent="0.35">
      <c r="A10491">
        <v>80612802</v>
      </c>
      <c r="B10491" t="s">
        <v>6334</v>
      </c>
      <c r="C10491" t="s">
        <v>6766</v>
      </c>
      <c r="D10491">
        <v>120</v>
      </c>
      <c r="E10491" t="s">
        <v>6627</v>
      </c>
      <c r="F10491">
        <v>145</v>
      </c>
      <c r="G10491" t="s">
        <v>6627</v>
      </c>
      <c r="H10491">
        <v>15</v>
      </c>
      <c r="I10491" t="s">
        <v>22691</v>
      </c>
      <c r="J10491" t="s">
        <v>6630</v>
      </c>
      <c r="L10491" t="s">
        <v>6526</v>
      </c>
      <c r="M10491" t="s">
        <v>6630</v>
      </c>
      <c r="N10491" t="s">
        <v>6630</v>
      </c>
      <c r="O10491" t="s">
        <v>6630</v>
      </c>
      <c r="P10491" t="s">
        <v>6630</v>
      </c>
      <c r="Q10491" t="s">
        <v>6630</v>
      </c>
    </row>
    <row r="10492" spans="1:17" x14ac:dyDescent="0.35">
      <c r="A10492">
        <v>3517113911</v>
      </c>
      <c r="B10492" t="s">
        <v>6626</v>
      </c>
      <c r="C10492" t="s">
        <v>6356</v>
      </c>
      <c r="D10492">
        <v>200</v>
      </c>
      <c r="E10492" t="s">
        <v>5245</v>
      </c>
      <c r="F10492">
        <v>202</v>
      </c>
      <c r="G10492" t="s">
        <v>5245</v>
      </c>
      <c r="H10492">
        <v>450</v>
      </c>
      <c r="I10492" t="s">
        <v>22692</v>
      </c>
      <c r="J10492">
        <v>20200</v>
      </c>
      <c r="L10492" t="s">
        <v>6529</v>
      </c>
      <c r="M10492">
        <v>12435538</v>
      </c>
      <c r="N10492">
        <v>10533791</v>
      </c>
      <c r="O10492" t="s">
        <v>6630</v>
      </c>
      <c r="P10492" t="s">
        <v>6630</v>
      </c>
      <c r="Q10492" t="s">
        <v>6630</v>
      </c>
    </row>
    <row r="10493" spans="1:17" x14ac:dyDescent="0.35">
      <c r="A10493">
        <v>9419115045</v>
      </c>
      <c r="B10493" t="s">
        <v>6626</v>
      </c>
      <c r="C10493" t="s">
        <v>6540</v>
      </c>
      <c r="D10493">
        <v>131</v>
      </c>
      <c r="E10493" t="s">
        <v>2905</v>
      </c>
      <c r="F10493">
        <v>300</v>
      </c>
      <c r="G10493" t="s">
        <v>2845</v>
      </c>
      <c r="H10493">
        <v>107</v>
      </c>
      <c r="I10493" t="s">
        <v>22693</v>
      </c>
      <c r="J10493" t="s">
        <v>6630</v>
      </c>
      <c r="L10493" t="s">
        <v>6529</v>
      </c>
      <c r="M10493">
        <v>11277777</v>
      </c>
      <c r="N10493">
        <v>11000786</v>
      </c>
      <c r="O10493" t="s">
        <v>6630</v>
      </c>
      <c r="P10493" t="s">
        <v>6630</v>
      </c>
      <c r="Q10493" t="s">
        <v>6630</v>
      </c>
    </row>
    <row r="10494" spans="1:17" x14ac:dyDescent="0.35">
      <c r="A10494">
        <v>9417114209</v>
      </c>
      <c r="B10494" t="s">
        <v>6626</v>
      </c>
      <c r="C10494" t="s">
        <v>6356</v>
      </c>
      <c r="D10494">
        <v>200</v>
      </c>
      <c r="E10494" t="s">
        <v>6645</v>
      </c>
      <c r="F10494">
        <v>201</v>
      </c>
      <c r="G10494" t="s">
        <v>6638</v>
      </c>
      <c r="H10494">
        <v>415</v>
      </c>
      <c r="I10494" t="s">
        <v>22694</v>
      </c>
      <c r="J10494">
        <v>20115</v>
      </c>
      <c r="L10494" t="s">
        <v>6529</v>
      </c>
      <c r="M10494">
        <v>14647067</v>
      </c>
      <c r="N10494">
        <v>13775690</v>
      </c>
      <c r="O10494" t="s">
        <v>22695</v>
      </c>
      <c r="P10494" t="s">
        <v>6630</v>
      </c>
      <c r="Q10494" t="s">
        <v>6630</v>
      </c>
    </row>
    <row r="10495" spans="1:17" x14ac:dyDescent="0.35">
      <c r="A10495">
        <v>3519115113</v>
      </c>
      <c r="B10495" t="s">
        <v>6626</v>
      </c>
      <c r="C10495" t="s">
        <v>6540</v>
      </c>
      <c r="D10495">
        <v>131</v>
      </c>
      <c r="E10495" t="s">
        <v>6540</v>
      </c>
      <c r="F10495">
        <v>309</v>
      </c>
      <c r="G10495" t="s">
        <v>8971</v>
      </c>
      <c r="H10495">
        <v>955</v>
      </c>
      <c r="I10495" t="s">
        <v>22696</v>
      </c>
      <c r="J10495">
        <v>13207</v>
      </c>
      <c r="L10495" t="s">
        <v>6529</v>
      </c>
      <c r="M10495">
        <v>11533224</v>
      </c>
      <c r="N10495">
        <v>14495340</v>
      </c>
      <c r="O10495" t="s">
        <v>6630</v>
      </c>
      <c r="P10495" t="s">
        <v>6630</v>
      </c>
      <c r="Q10495" t="s">
        <v>6630</v>
      </c>
    </row>
    <row r="10496" spans="1:17" x14ac:dyDescent="0.35">
      <c r="A10496">
        <v>3518114637</v>
      </c>
      <c r="B10496" t="s">
        <v>6626</v>
      </c>
      <c r="C10496" t="s">
        <v>6356</v>
      </c>
      <c r="D10496">
        <v>200</v>
      </c>
      <c r="E10496" t="s">
        <v>5245</v>
      </c>
      <c r="F10496">
        <v>202</v>
      </c>
      <c r="G10496" t="s">
        <v>5245</v>
      </c>
      <c r="H10496">
        <v>450</v>
      </c>
      <c r="I10496" t="s">
        <v>22697</v>
      </c>
      <c r="J10496" t="s">
        <v>6630</v>
      </c>
      <c r="L10496" t="s">
        <v>6529</v>
      </c>
      <c r="M10496">
        <v>10765331</v>
      </c>
      <c r="N10496">
        <v>10382701</v>
      </c>
      <c r="O10496" t="s">
        <v>6630</v>
      </c>
      <c r="P10496" t="s">
        <v>6630</v>
      </c>
      <c r="Q10496" t="s">
        <v>6630</v>
      </c>
    </row>
    <row r="10497" spans="1:17" x14ac:dyDescent="0.35">
      <c r="A10497">
        <v>80122725</v>
      </c>
      <c r="B10497" t="s">
        <v>6334</v>
      </c>
      <c r="C10497" t="s">
        <v>6766</v>
      </c>
      <c r="D10497">
        <v>120</v>
      </c>
      <c r="E10497" t="s">
        <v>6627</v>
      </c>
      <c r="F10497">
        <v>145</v>
      </c>
      <c r="G10497" t="s">
        <v>6627</v>
      </c>
      <c r="H10497">
        <v>15</v>
      </c>
      <c r="I10497" t="s">
        <v>22698</v>
      </c>
      <c r="J10497" t="s">
        <v>6630</v>
      </c>
      <c r="L10497" t="s">
        <v>6526</v>
      </c>
      <c r="M10497" t="s">
        <v>6630</v>
      </c>
      <c r="N10497" t="s">
        <v>6630</v>
      </c>
      <c r="O10497" t="s">
        <v>6630</v>
      </c>
      <c r="P10497" t="s">
        <v>6630</v>
      </c>
      <c r="Q10497" t="s">
        <v>6630</v>
      </c>
    </row>
    <row r="10498" spans="1:17" x14ac:dyDescent="0.35">
      <c r="A10498">
        <v>9405108691</v>
      </c>
      <c r="B10498" t="s">
        <v>6626</v>
      </c>
      <c r="C10498" t="s">
        <v>6540</v>
      </c>
      <c r="D10498">
        <v>131</v>
      </c>
      <c r="E10498" t="s">
        <v>6540</v>
      </c>
      <c r="F10498">
        <v>309</v>
      </c>
      <c r="G10498" t="s">
        <v>3774</v>
      </c>
      <c r="H10498">
        <v>100</v>
      </c>
      <c r="I10498" t="s">
        <v>22699</v>
      </c>
      <c r="J10498">
        <v>10000</v>
      </c>
      <c r="L10498" t="s">
        <v>6529</v>
      </c>
      <c r="M10498">
        <v>10371104</v>
      </c>
      <c r="N10498" t="s">
        <v>6630</v>
      </c>
      <c r="O10498" t="s">
        <v>22700</v>
      </c>
      <c r="P10498" t="s">
        <v>22701</v>
      </c>
      <c r="Q10498" t="s">
        <v>6630</v>
      </c>
    </row>
    <row r="10499" spans="1:17" x14ac:dyDescent="0.35">
      <c r="A10499">
        <v>9602107534</v>
      </c>
      <c r="B10499" t="s">
        <v>6626</v>
      </c>
      <c r="C10499" t="s">
        <v>6356</v>
      </c>
      <c r="D10499">
        <v>200</v>
      </c>
      <c r="E10499" t="s">
        <v>488</v>
      </c>
      <c r="F10499">
        <v>203</v>
      </c>
      <c r="G10499" t="s">
        <v>488</v>
      </c>
      <c r="H10499">
        <v>500</v>
      </c>
      <c r="I10499" t="s">
        <v>22702</v>
      </c>
      <c r="J10499">
        <v>20300</v>
      </c>
      <c r="L10499" t="s">
        <v>6529</v>
      </c>
      <c r="M10499" t="s">
        <v>6630</v>
      </c>
      <c r="N10499" t="s">
        <v>6630</v>
      </c>
      <c r="O10499" t="s">
        <v>22703</v>
      </c>
      <c r="P10499" t="s">
        <v>6670</v>
      </c>
      <c r="Q10499" t="s">
        <v>6630</v>
      </c>
    </row>
    <row r="10500" spans="1:17" x14ac:dyDescent="0.35">
      <c r="A10500">
        <v>31519</v>
      </c>
      <c r="B10500" t="s">
        <v>6626</v>
      </c>
      <c r="C10500" t="s">
        <v>6356</v>
      </c>
      <c r="D10500">
        <v>200</v>
      </c>
      <c r="E10500" t="s">
        <v>6366</v>
      </c>
      <c r="F10500">
        <v>207</v>
      </c>
      <c r="G10500" t="s">
        <v>10704</v>
      </c>
      <c r="H10500">
        <v>765</v>
      </c>
      <c r="I10500" t="s">
        <v>22704</v>
      </c>
      <c r="J10500">
        <v>30005</v>
      </c>
      <c r="L10500" t="s">
        <v>6526</v>
      </c>
      <c r="M10500" t="s">
        <v>6630</v>
      </c>
      <c r="N10500">
        <v>10528811</v>
      </c>
      <c r="O10500" t="s">
        <v>6630</v>
      </c>
      <c r="P10500" t="s">
        <v>6630</v>
      </c>
      <c r="Q10500" t="s">
        <v>6630</v>
      </c>
    </row>
    <row r="10501" spans="1:17" x14ac:dyDescent="0.35">
      <c r="A10501" t="s">
        <v>22705</v>
      </c>
      <c r="B10501" t="s">
        <v>6626</v>
      </c>
      <c r="C10501" t="s">
        <v>6628</v>
      </c>
      <c r="D10501" t="s">
        <v>6628</v>
      </c>
      <c r="E10501" t="s">
        <v>6628</v>
      </c>
      <c r="F10501" t="s">
        <v>6628</v>
      </c>
      <c r="G10501" t="s">
        <v>6628</v>
      </c>
      <c r="H10501" t="s">
        <v>6628</v>
      </c>
      <c r="I10501" t="s">
        <v>22706</v>
      </c>
      <c r="J10501" t="s">
        <v>6630</v>
      </c>
      <c r="L10501" t="s">
        <v>6529</v>
      </c>
      <c r="M10501" t="s">
        <v>6630</v>
      </c>
      <c r="N10501" t="s">
        <v>6630</v>
      </c>
      <c r="O10501" t="s">
        <v>6630</v>
      </c>
      <c r="P10501" t="s">
        <v>6630</v>
      </c>
      <c r="Q10501" t="s">
        <v>6630</v>
      </c>
    </row>
    <row r="10502" spans="1:17" x14ac:dyDescent="0.35">
      <c r="A10502">
        <v>9418114708</v>
      </c>
      <c r="B10502" t="s">
        <v>6626</v>
      </c>
      <c r="C10502" t="s">
        <v>6356</v>
      </c>
      <c r="D10502">
        <v>200</v>
      </c>
      <c r="E10502" t="s">
        <v>6366</v>
      </c>
      <c r="F10502">
        <v>207</v>
      </c>
      <c r="G10502" t="s">
        <v>176</v>
      </c>
      <c r="H10502">
        <v>705</v>
      </c>
      <c r="I10502" t="s">
        <v>22707</v>
      </c>
      <c r="J10502">
        <v>20800</v>
      </c>
      <c r="L10502" t="s">
        <v>6529</v>
      </c>
      <c r="M10502">
        <v>13084021</v>
      </c>
      <c r="N10502">
        <v>12528419</v>
      </c>
      <c r="O10502" t="s">
        <v>6630</v>
      </c>
      <c r="P10502" t="s">
        <v>6630</v>
      </c>
      <c r="Q10502">
        <v>700</v>
      </c>
    </row>
    <row r="10503" spans="1:17" x14ac:dyDescent="0.35">
      <c r="A10503">
        <v>6307109105</v>
      </c>
      <c r="B10503" t="s">
        <v>6626</v>
      </c>
      <c r="C10503" t="s">
        <v>6356</v>
      </c>
      <c r="D10503">
        <v>200</v>
      </c>
      <c r="E10503" t="s">
        <v>6366</v>
      </c>
      <c r="F10503">
        <v>207</v>
      </c>
      <c r="G10503" t="s">
        <v>176</v>
      </c>
      <c r="H10503">
        <v>705</v>
      </c>
      <c r="I10503" t="s">
        <v>19153</v>
      </c>
      <c r="J10503">
        <v>20890</v>
      </c>
      <c r="L10503" t="s">
        <v>6529</v>
      </c>
      <c r="M10503">
        <v>10506697</v>
      </c>
      <c r="N10503">
        <v>10809858</v>
      </c>
      <c r="O10503" t="s">
        <v>22708</v>
      </c>
      <c r="P10503" t="s">
        <v>22709</v>
      </c>
      <c r="Q10503" t="s">
        <v>6630</v>
      </c>
    </row>
    <row r="10504" spans="1:17" x14ac:dyDescent="0.35">
      <c r="A10504">
        <v>29555</v>
      </c>
      <c r="B10504" t="s">
        <v>6626</v>
      </c>
      <c r="C10504" t="s">
        <v>6356</v>
      </c>
      <c r="D10504">
        <v>200</v>
      </c>
      <c r="E10504" t="s">
        <v>6366</v>
      </c>
      <c r="F10504">
        <v>207</v>
      </c>
      <c r="G10504" t="s">
        <v>7216</v>
      </c>
      <c r="H10504">
        <v>748</v>
      </c>
      <c r="I10504" t="s">
        <v>11268</v>
      </c>
      <c r="J10504" t="s">
        <v>6630</v>
      </c>
      <c r="L10504" t="s">
        <v>6526</v>
      </c>
      <c r="M10504" t="s">
        <v>6630</v>
      </c>
      <c r="N10504" t="s">
        <v>6630</v>
      </c>
      <c r="O10504" t="s">
        <v>22710</v>
      </c>
      <c r="P10504" t="s">
        <v>6630</v>
      </c>
      <c r="Q10504" t="s">
        <v>6630</v>
      </c>
    </row>
    <row r="10505" spans="1:17" x14ac:dyDescent="0.35">
      <c r="A10505">
        <v>9408109448</v>
      </c>
      <c r="B10505" t="s">
        <v>6626</v>
      </c>
      <c r="C10505" t="s">
        <v>6356</v>
      </c>
      <c r="D10505">
        <v>200</v>
      </c>
      <c r="E10505" t="s">
        <v>6366</v>
      </c>
      <c r="F10505">
        <v>207</v>
      </c>
      <c r="G10505" t="s">
        <v>1357</v>
      </c>
      <c r="H10505">
        <v>745</v>
      </c>
      <c r="I10505" t="s">
        <v>15125</v>
      </c>
      <c r="J10505">
        <v>29002</v>
      </c>
      <c r="L10505" t="s">
        <v>6529</v>
      </c>
      <c r="M10505">
        <v>10501651</v>
      </c>
      <c r="N10505">
        <v>10008099</v>
      </c>
      <c r="O10505" t="s">
        <v>22711</v>
      </c>
      <c r="P10505" t="s">
        <v>6630</v>
      </c>
      <c r="Q10505" t="s">
        <v>6630</v>
      </c>
    </row>
    <row r="10506" spans="1:17" x14ac:dyDescent="0.35">
      <c r="A10506">
        <v>9499105404</v>
      </c>
      <c r="B10506" t="s">
        <v>6626</v>
      </c>
      <c r="C10506" t="s">
        <v>6540</v>
      </c>
      <c r="D10506">
        <v>131</v>
      </c>
      <c r="E10506" t="s">
        <v>2905</v>
      </c>
      <c r="F10506">
        <v>300</v>
      </c>
      <c r="G10506" t="s">
        <v>3774</v>
      </c>
      <c r="H10506">
        <v>100</v>
      </c>
      <c r="I10506" t="s">
        <v>22712</v>
      </c>
      <c r="J10506">
        <v>9499105402</v>
      </c>
      <c r="L10506" t="s">
        <v>6529</v>
      </c>
      <c r="M10506" t="s">
        <v>6630</v>
      </c>
      <c r="N10506">
        <v>10523438</v>
      </c>
      <c r="O10506" t="s">
        <v>22713</v>
      </c>
      <c r="P10506" t="s">
        <v>22714</v>
      </c>
      <c r="Q10506" t="s">
        <v>6630</v>
      </c>
    </row>
    <row r="10507" spans="1:17" x14ac:dyDescent="0.35">
      <c r="A10507" t="s">
        <v>22715</v>
      </c>
      <c r="B10507" t="s">
        <v>6626</v>
      </c>
      <c r="C10507" t="s">
        <v>6628</v>
      </c>
      <c r="D10507" t="s">
        <v>6628</v>
      </c>
      <c r="E10507" t="s">
        <v>6628</v>
      </c>
      <c r="F10507" t="s">
        <v>6628</v>
      </c>
      <c r="G10507" t="s">
        <v>6628</v>
      </c>
      <c r="H10507" t="s">
        <v>6628</v>
      </c>
      <c r="I10507" t="s">
        <v>7437</v>
      </c>
      <c r="J10507" t="s">
        <v>6630</v>
      </c>
      <c r="L10507" t="s">
        <v>6526</v>
      </c>
      <c r="M10507" t="s">
        <v>6630</v>
      </c>
      <c r="N10507" t="s">
        <v>6630</v>
      </c>
      <c r="O10507" t="s">
        <v>6630</v>
      </c>
      <c r="P10507" t="s">
        <v>6630</v>
      </c>
      <c r="Q10507" t="s">
        <v>6630</v>
      </c>
    </row>
    <row r="10508" spans="1:17" x14ac:dyDescent="0.35">
      <c r="A10508" t="s">
        <v>22716</v>
      </c>
      <c r="B10508" t="s">
        <v>6626</v>
      </c>
      <c r="C10508" t="s">
        <v>6628</v>
      </c>
      <c r="D10508" t="s">
        <v>6628</v>
      </c>
      <c r="E10508" t="s">
        <v>6628</v>
      </c>
      <c r="F10508" t="s">
        <v>6628</v>
      </c>
      <c r="G10508" t="s">
        <v>6628</v>
      </c>
      <c r="H10508" t="s">
        <v>6628</v>
      </c>
      <c r="I10508" t="s">
        <v>22717</v>
      </c>
      <c r="J10508" t="s">
        <v>6630</v>
      </c>
      <c r="L10508" t="s">
        <v>6526</v>
      </c>
      <c r="M10508" t="s">
        <v>6630</v>
      </c>
      <c r="N10508" t="s">
        <v>6630</v>
      </c>
      <c r="O10508" t="s">
        <v>6630</v>
      </c>
      <c r="P10508" t="s">
        <v>6630</v>
      </c>
      <c r="Q10508" t="s">
        <v>6630</v>
      </c>
    </row>
    <row r="10509" spans="1:17" x14ac:dyDescent="0.35">
      <c r="A10509">
        <v>13205</v>
      </c>
      <c r="B10509" t="s">
        <v>6626</v>
      </c>
      <c r="C10509" t="s">
        <v>6356</v>
      </c>
      <c r="D10509">
        <v>200</v>
      </c>
      <c r="E10509" t="s">
        <v>6645</v>
      </c>
      <c r="F10509">
        <v>201</v>
      </c>
      <c r="G10509" t="s">
        <v>8631</v>
      </c>
      <c r="H10509">
        <v>400</v>
      </c>
      <c r="I10509" t="s">
        <v>17585</v>
      </c>
      <c r="J10509" t="s">
        <v>6630</v>
      </c>
      <c r="L10509" t="s">
        <v>6526</v>
      </c>
      <c r="M10509" t="s">
        <v>6630</v>
      </c>
      <c r="N10509" t="s">
        <v>6630</v>
      </c>
      <c r="O10509" t="s">
        <v>22718</v>
      </c>
      <c r="P10509" t="s">
        <v>6630</v>
      </c>
      <c r="Q10509" t="s">
        <v>6630</v>
      </c>
    </row>
    <row r="10510" spans="1:17" x14ac:dyDescent="0.35">
      <c r="A10510" t="s">
        <v>22719</v>
      </c>
      <c r="B10510" t="s">
        <v>6626</v>
      </c>
      <c r="C10510" t="s">
        <v>6628</v>
      </c>
      <c r="D10510" t="s">
        <v>6628</v>
      </c>
      <c r="E10510" t="s">
        <v>6628</v>
      </c>
      <c r="F10510" t="s">
        <v>6628</v>
      </c>
      <c r="G10510" t="s">
        <v>6628</v>
      </c>
      <c r="H10510" t="s">
        <v>6628</v>
      </c>
      <c r="I10510" t="s">
        <v>22720</v>
      </c>
      <c r="J10510" t="s">
        <v>6630</v>
      </c>
      <c r="L10510" t="s">
        <v>6526</v>
      </c>
      <c r="M10510" t="s">
        <v>6630</v>
      </c>
      <c r="N10510" t="s">
        <v>6630</v>
      </c>
      <c r="O10510" t="s">
        <v>6630</v>
      </c>
      <c r="P10510" t="s">
        <v>6630</v>
      </c>
      <c r="Q10510" t="s">
        <v>6630</v>
      </c>
    </row>
    <row r="10511" spans="1:17" x14ac:dyDescent="0.35">
      <c r="A10511" t="s">
        <v>22721</v>
      </c>
      <c r="B10511" t="s">
        <v>6626</v>
      </c>
      <c r="C10511" t="s">
        <v>6540</v>
      </c>
      <c r="D10511">
        <v>131</v>
      </c>
      <c r="E10511" t="s">
        <v>8289</v>
      </c>
      <c r="F10511">
        <v>307</v>
      </c>
      <c r="G10511" t="s">
        <v>3774</v>
      </c>
      <c r="H10511">
        <v>100</v>
      </c>
      <c r="I10511" t="s">
        <v>22722</v>
      </c>
      <c r="J10511" t="s">
        <v>6630</v>
      </c>
      <c r="L10511" t="s">
        <v>6526</v>
      </c>
      <c r="M10511">
        <v>12465833</v>
      </c>
      <c r="N10511" t="s">
        <v>6630</v>
      </c>
      <c r="O10511" t="s">
        <v>14599</v>
      </c>
      <c r="P10511" t="s">
        <v>11046</v>
      </c>
      <c r="Q10511" t="s">
        <v>6630</v>
      </c>
    </row>
    <row r="10512" spans="1:17" x14ac:dyDescent="0.35">
      <c r="A10512">
        <v>9419114884</v>
      </c>
      <c r="B10512" t="s">
        <v>6626</v>
      </c>
      <c r="C10512" t="s">
        <v>6356</v>
      </c>
      <c r="D10512">
        <v>200</v>
      </c>
      <c r="E10512" t="s">
        <v>6701</v>
      </c>
      <c r="F10512">
        <v>500</v>
      </c>
      <c r="G10512" t="s">
        <v>3270</v>
      </c>
      <c r="H10512">
        <v>59</v>
      </c>
      <c r="I10512" t="s">
        <v>22723</v>
      </c>
      <c r="J10512">
        <v>12027</v>
      </c>
      <c r="L10512" t="s">
        <v>6529</v>
      </c>
      <c r="M10512">
        <v>10120428</v>
      </c>
      <c r="N10512">
        <v>10447383</v>
      </c>
      <c r="O10512" t="s">
        <v>6630</v>
      </c>
      <c r="P10512" t="s">
        <v>6630</v>
      </c>
      <c r="Q10512" t="s">
        <v>6630</v>
      </c>
    </row>
    <row r="10513" spans="1:17" x14ac:dyDescent="0.35">
      <c r="A10513">
        <v>9413111474</v>
      </c>
      <c r="B10513" t="s">
        <v>6626</v>
      </c>
      <c r="C10513" t="s">
        <v>6356</v>
      </c>
      <c r="D10513">
        <v>200</v>
      </c>
      <c r="E10513" t="s">
        <v>6366</v>
      </c>
      <c r="F10513">
        <v>207</v>
      </c>
      <c r="G10513" t="s">
        <v>176</v>
      </c>
      <c r="H10513">
        <v>705</v>
      </c>
      <c r="I10513" t="s">
        <v>22724</v>
      </c>
      <c r="J10513">
        <v>20800</v>
      </c>
      <c r="L10513" t="s">
        <v>6529</v>
      </c>
      <c r="M10513">
        <v>10014731</v>
      </c>
      <c r="N10513">
        <v>10421714</v>
      </c>
      <c r="O10513" t="s">
        <v>6630</v>
      </c>
      <c r="P10513" t="s">
        <v>6630</v>
      </c>
      <c r="Q10513">
        <v>700</v>
      </c>
    </row>
    <row r="10514" spans="1:17" x14ac:dyDescent="0.35">
      <c r="A10514" t="s">
        <v>22725</v>
      </c>
      <c r="B10514" t="s">
        <v>6626</v>
      </c>
      <c r="C10514" t="s">
        <v>6628</v>
      </c>
      <c r="D10514" t="s">
        <v>6628</v>
      </c>
      <c r="E10514" t="s">
        <v>6628</v>
      </c>
      <c r="F10514" t="s">
        <v>6628</v>
      </c>
      <c r="G10514" t="s">
        <v>6628</v>
      </c>
      <c r="H10514" t="s">
        <v>6628</v>
      </c>
      <c r="I10514" t="s">
        <v>22726</v>
      </c>
      <c r="J10514" t="s">
        <v>6630</v>
      </c>
      <c r="L10514" t="s">
        <v>6526</v>
      </c>
      <c r="M10514" t="s">
        <v>6630</v>
      </c>
      <c r="N10514" t="s">
        <v>6630</v>
      </c>
      <c r="O10514" t="s">
        <v>6630</v>
      </c>
      <c r="P10514" t="s">
        <v>6630</v>
      </c>
      <c r="Q10514" t="s">
        <v>6630</v>
      </c>
    </row>
    <row r="10515" spans="1:17" x14ac:dyDescent="0.35">
      <c r="A10515">
        <v>6802107189</v>
      </c>
      <c r="B10515" t="s">
        <v>6626</v>
      </c>
      <c r="C10515" t="s">
        <v>6356</v>
      </c>
      <c r="D10515">
        <v>200</v>
      </c>
      <c r="E10515" t="s">
        <v>5245</v>
      </c>
      <c r="F10515">
        <v>202</v>
      </c>
      <c r="G10515" t="s">
        <v>5245</v>
      </c>
      <c r="H10515">
        <v>450</v>
      </c>
      <c r="I10515" t="s">
        <v>22727</v>
      </c>
      <c r="J10515" t="s">
        <v>6630</v>
      </c>
      <c r="L10515" t="s">
        <v>6529</v>
      </c>
      <c r="M10515">
        <v>10521432</v>
      </c>
      <c r="N10515">
        <v>10568741</v>
      </c>
      <c r="O10515" t="s">
        <v>7252</v>
      </c>
      <c r="P10515" t="s">
        <v>6670</v>
      </c>
      <c r="Q10515" t="s">
        <v>6630</v>
      </c>
    </row>
    <row r="10516" spans="1:17" x14ac:dyDescent="0.35">
      <c r="A10516">
        <v>3523116443</v>
      </c>
      <c r="B10516" t="s">
        <v>6626</v>
      </c>
      <c r="C10516" t="s">
        <v>6356</v>
      </c>
      <c r="D10516">
        <v>200</v>
      </c>
      <c r="E10516" t="s">
        <v>5245</v>
      </c>
      <c r="F10516">
        <v>202</v>
      </c>
      <c r="G10516" t="s">
        <v>5245</v>
      </c>
      <c r="H10516">
        <v>450</v>
      </c>
      <c r="I10516" t="s">
        <v>22728</v>
      </c>
      <c r="J10516">
        <v>20200</v>
      </c>
      <c r="L10516" t="s">
        <v>6529</v>
      </c>
      <c r="M10516">
        <v>16593200</v>
      </c>
      <c r="N10516">
        <v>10558147</v>
      </c>
      <c r="O10516" t="s">
        <v>6630</v>
      </c>
      <c r="P10516" t="s">
        <v>6630</v>
      </c>
      <c r="Q10516" t="s">
        <v>6630</v>
      </c>
    </row>
    <row r="10517" spans="1:17" x14ac:dyDescent="0.35">
      <c r="A10517">
        <v>9413111607</v>
      </c>
      <c r="B10517" t="s">
        <v>6626</v>
      </c>
      <c r="C10517" t="s">
        <v>6356</v>
      </c>
      <c r="D10517">
        <v>200</v>
      </c>
      <c r="E10517" t="s">
        <v>5245</v>
      </c>
      <c r="F10517">
        <v>202</v>
      </c>
      <c r="G10517" t="s">
        <v>5245</v>
      </c>
      <c r="H10517">
        <v>450</v>
      </c>
      <c r="I10517" t="s">
        <v>22729</v>
      </c>
      <c r="J10517" t="s">
        <v>6630</v>
      </c>
      <c r="L10517" t="s">
        <v>6529</v>
      </c>
      <c r="M10517">
        <v>11509101</v>
      </c>
      <c r="N10517">
        <v>10434021</v>
      </c>
      <c r="O10517">
        <v>31067</v>
      </c>
      <c r="P10517" t="s">
        <v>6630</v>
      </c>
      <c r="Q10517" t="s">
        <v>6630</v>
      </c>
    </row>
    <row r="10518" spans="1:17" x14ac:dyDescent="0.35">
      <c r="A10518">
        <v>9413111480</v>
      </c>
      <c r="B10518" t="s">
        <v>6626</v>
      </c>
      <c r="C10518" t="s">
        <v>6356</v>
      </c>
      <c r="D10518">
        <v>200</v>
      </c>
      <c r="E10518" t="s">
        <v>6645</v>
      </c>
      <c r="F10518">
        <v>201</v>
      </c>
      <c r="G10518" t="s">
        <v>6638</v>
      </c>
      <c r="H10518">
        <v>415</v>
      </c>
      <c r="I10518" t="s">
        <v>18434</v>
      </c>
      <c r="J10518">
        <v>20115</v>
      </c>
      <c r="L10518" t="s">
        <v>6529</v>
      </c>
      <c r="M10518">
        <v>13315116</v>
      </c>
      <c r="N10518">
        <v>12946768</v>
      </c>
      <c r="O10518" t="s">
        <v>22730</v>
      </c>
      <c r="P10518" t="s">
        <v>6630</v>
      </c>
      <c r="Q10518" t="s">
        <v>6630</v>
      </c>
    </row>
    <row r="10519" spans="1:17" x14ac:dyDescent="0.35">
      <c r="A10519">
        <v>3521115769</v>
      </c>
      <c r="B10519" t="s">
        <v>6626</v>
      </c>
      <c r="C10519" t="s">
        <v>6356</v>
      </c>
      <c r="D10519">
        <v>200</v>
      </c>
      <c r="E10519" t="s">
        <v>5245</v>
      </c>
      <c r="F10519">
        <v>202</v>
      </c>
      <c r="G10519" t="s">
        <v>5245</v>
      </c>
      <c r="H10519">
        <v>450</v>
      </c>
      <c r="I10519" t="s">
        <v>22731</v>
      </c>
      <c r="J10519">
        <v>20200</v>
      </c>
      <c r="L10519" t="s">
        <v>6529</v>
      </c>
      <c r="M10519">
        <v>12193209</v>
      </c>
      <c r="N10519">
        <v>13003526</v>
      </c>
      <c r="O10519" t="s">
        <v>6630</v>
      </c>
      <c r="P10519" t="s">
        <v>6630</v>
      </c>
      <c r="Q10519" t="s">
        <v>6630</v>
      </c>
    </row>
    <row r="10520" spans="1:17" x14ac:dyDescent="0.35">
      <c r="A10520">
        <v>9412111289</v>
      </c>
      <c r="B10520" t="s">
        <v>6626</v>
      </c>
      <c r="C10520" t="s">
        <v>6540</v>
      </c>
      <c r="D10520">
        <v>131</v>
      </c>
      <c r="E10520" t="s">
        <v>7477</v>
      </c>
      <c r="F10520">
        <v>702</v>
      </c>
      <c r="G10520" t="s">
        <v>3068</v>
      </c>
      <c r="H10520">
        <v>830</v>
      </c>
      <c r="I10520" t="s">
        <v>22732</v>
      </c>
      <c r="J10520">
        <v>13200</v>
      </c>
      <c r="L10520" t="s">
        <v>6529</v>
      </c>
      <c r="M10520">
        <v>11950360</v>
      </c>
      <c r="N10520">
        <v>15218977</v>
      </c>
      <c r="O10520" t="s">
        <v>6630</v>
      </c>
      <c r="P10520" t="s">
        <v>6630</v>
      </c>
      <c r="Q10520" t="s">
        <v>6630</v>
      </c>
    </row>
    <row r="10521" spans="1:17" x14ac:dyDescent="0.35">
      <c r="A10521">
        <v>9610110288</v>
      </c>
      <c r="B10521" t="s">
        <v>6626</v>
      </c>
      <c r="C10521" t="s">
        <v>6356</v>
      </c>
      <c r="D10521">
        <v>200</v>
      </c>
      <c r="E10521" t="s">
        <v>6357</v>
      </c>
      <c r="F10521">
        <v>209</v>
      </c>
      <c r="G10521" t="s">
        <v>8690</v>
      </c>
      <c r="H10521">
        <v>320</v>
      </c>
      <c r="I10521" t="s">
        <v>22733</v>
      </c>
      <c r="J10521">
        <v>13900</v>
      </c>
      <c r="L10521" t="s">
        <v>6529</v>
      </c>
      <c r="M10521">
        <v>13129794</v>
      </c>
      <c r="N10521" t="s">
        <v>6630</v>
      </c>
      <c r="O10521" t="s">
        <v>22734</v>
      </c>
      <c r="P10521" t="s">
        <v>6630</v>
      </c>
      <c r="Q10521">
        <v>200</v>
      </c>
    </row>
    <row r="10522" spans="1:17" x14ac:dyDescent="0.35">
      <c r="A10522" t="s">
        <v>22735</v>
      </c>
      <c r="B10522" t="s">
        <v>6626</v>
      </c>
      <c r="C10522" t="s">
        <v>6628</v>
      </c>
      <c r="D10522" t="s">
        <v>6628</v>
      </c>
      <c r="E10522" t="s">
        <v>6628</v>
      </c>
      <c r="F10522" t="s">
        <v>6628</v>
      </c>
      <c r="G10522" t="s">
        <v>6628</v>
      </c>
      <c r="H10522" t="s">
        <v>6628</v>
      </c>
      <c r="I10522" t="s">
        <v>22736</v>
      </c>
      <c r="J10522" t="s">
        <v>6630</v>
      </c>
      <c r="L10522" t="s">
        <v>6529</v>
      </c>
      <c r="M10522" t="s">
        <v>6630</v>
      </c>
      <c r="N10522" t="s">
        <v>6630</v>
      </c>
      <c r="O10522" t="s">
        <v>6630</v>
      </c>
      <c r="P10522" t="s">
        <v>6630</v>
      </c>
      <c r="Q10522" t="s">
        <v>6630</v>
      </c>
    </row>
    <row r="10523" spans="1:17" x14ac:dyDescent="0.35">
      <c r="A10523">
        <v>9414112177</v>
      </c>
      <c r="B10523" t="s">
        <v>6626</v>
      </c>
      <c r="C10523" t="s">
        <v>6540</v>
      </c>
      <c r="D10523">
        <v>131</v>
      </c>
      <c r="E10523" t="s">
        <v>6672</v>
      </c>
      <c r="F10523">
        <v>703</v>
      </c>
      <c r="G10523" t="s">
        <v>3068</v>
      </c>
      <c r="H10523">
        <v>830</v>
      </c>
      <c r="I10523" t="s">
        <v>22737</v>
      </c>
      <c r="J10523">
        <v>13200</v>
      </c>
      <c r="L10523" t="s">
        <v>6529</v>
      </c>
      <c r="M10523">
        <v>14423928</v>
      </c>
      <c r="N10523" t="s">
        <v>6630</v>
      </c>
      <c r="O10523" t="s">
        <v>6630</v>
      </c>
      <c r="P10523" t="s">
        <v>6630</v>
      </c>
      <c r="Q10523" t="s">
        <v>6630</v>
      </c>
    </row>
    <row r="10524" spans="1:17" x14ac:dyDescent="0.35">
      <c r="A10524">
        <v>9414112736</v>
      </c>
      <c r="B10524" t="s">
        <v>6626</v>
      </c>
      <c r="C10524" t="s">
        <v>6356</v>
      </c>
      <c r="D10524">
        <v>200</v>
      </c>
      <c r="E10524" t="s">
        <v>6701</v>
      </c>
      <c r="F10524">
        <v>500</v>
      </c>
      <c r="G10524" t="s">
        <v>3270</v>
      </c>
      <c r="H10524">
        <v>59</v>
      </c>
      <c r="I10524" t="s">
        <v>22738</v>
      </c>
      <c r="J10524">
        <v>12027</v>
      </c>
      <c r="L10524" t="s">
        <v>6529</v>
      </c>
      <c r="M10524">
        <v>13896230</v>
      </c>
      <c r="N10524" t="s">
        <v>6630</v>
      </c>
      <c r="O10524" t="s">
        <v>10332</v>
      </c>
      <c r="P10524" t="s">
        <v>22739</v>
      </c>
      <c r="Q10524" t="s">
        <v>6630</v>
      </c>
    </row>
    <row r="10525" spans="1:17" x14ac:dyDescent="0.35">
      <c r="A10525">
        <v>9400106352</v>
      </c>
      <c r="B10525" t="s">
        <v>6626</v>
      </c>
      <c r="C10525" t="s">
        <v>6356</v>
      </c>
      <c r="D10525">
        <v>200</v>
      </c>
      <c r="E10525" t="s">
        <v>6366</v>
      </c>
      <c r="F10525">
        <v>207</v>
      </c>
      <c r="G10525" t="s">
        <v>6698</v>
      </c>
      <c r="H10525">
        <v>725</v>
      </c>
      <c r="I10525" t="s">
        <v>22740</v>
      </c>
      <c r="J10525">
        <v>20800</v>
      </c>
      <c r="L10525" t="s">
        <v>6529</v>
      </c>
      <c r="M10525" t="s">
        <v>6630</v>
      </c>
      <c r="N10525">
        <v>10215072</v>
      </c>
      <c r="O10525" t="s">
        <v>7084</v>
      </c>
      <c r="P10525" t="s">
        <v>7085</v>
      </c>
      <c r="Q10525" t="s">
        <v>6630</v>
      </c>
    </row>
    <row r="10526" spans="1:17" x14ac:dyDescent="0.35">
      <c r="A10526">
        <v>3512111175</v>
      </c>
      <c r="B10526" t="s">
        <v>6626</v>
      </c>
      <c r="C10526" t="s">
        <v>6356</v>
      </c>
      <c r="D10526">
        <v>200</v>
      </c>
      <c r="E10526" t="s">
        <v>488</v>
      </c>
      <c r="F10526">
        <v>203</v>
      </c>
      <c r="G10526" t="s">
        <v>488</v>
      </c>
      <c r="H10526">
        <v>500</v>
      </c>
      <c r="I10526" t="s">
        <v>22741</v>
      </c>
      <c r="J10526">
        <v>20200</v>
      </c>
      <c r="L10526" t="s">
        <v>6529</v>
      </c>
      <c r="M10526">
        <v>13110938</v>
      </c>
      <c r="N10526" t="s">
        <v>6630</v>
      </c>
      <c r="O10526" t="s">
        <v>6799</v>
      </c>
      <c r="P10526" t="s">
        <v>6630</v>
      </c>
      <c r="Q10526" t="s">
        <v>6630</v>
      </c>
    </row>
    <row r="10527" spans="1:17" x14ac:dyDescent="0.35">
      <c r="A10527">
        <v>8705108481</v>
      </c>
      <c r="B10527" t="s">
        <v>6626</v>
      </c>
      <c r="C10527" t="s">
        <v>6356</v>
      </c>
      <c r="D10527">
        <v>200</v>
      </c>
      <c r="E10527" t="s">
        <v>6659</v>
      </c>
      <c r="F10527">
        <v>208</v>
      </c>
      <c r="G10527" t="s">
        <v>977</v>
      </c>
      <c r="H10527">
        <v>310</v>
      </c>
      <c r="I10527" t="s">
        <v>22742</v>
      </c>
      <c r="J10527">
        <v>13551</v>
      </c>
      <c r="L10527" t="s">
        <v>6529</v>
      </c>
      <c r="M10527">
        <v>10197353</v>
      </c>
      <c r="N10527">
        <v>10601803</v>
      </c>
      <c r="O10527" t="s">
        <v>7817</v>
      </c>
      <c r="P10527" t="s">
        <v>22743</v>
      </c>
      <c r="Q10527" t="s">
        <v>6630</v>
      </c>
    </row>
    <row r="10528" spans="1:17" x14ac:dyDescent="0.35">
      <c r="A10528" t="s">
        <v>22744</v>
      </c>
      <c r="B10528" t="s">
        <v>6626</v>
      </c>
      <c r="C10528" t="s">
        <v>6627</v>
      </c>
      <c r="D10528">
        <v>145</v>
      </c>
      <c r="E10528" t="s">
        <v>6628</v>
      </c>
      <c r="F10528" t="s">
        <v>6628</v>
      </c>
      <c r="G10528" t="s">
        <v>6628</v>
      </c>
      <c r="H10528" t="s">
        <v>6628</v>
      </c>
      <c r="I10528" t="s">
        <v>22745</v>
      </c>
      <c r="J10528" t="s">
        <v>6630</v>
      </c>
      <c r="L10528" t="s">
        <v>6526</v>
      </c>
      <c r="M10528" t="s">
        <v>6630</v>
      </c>
      <c r="N10528" t="s">
        <v>6630</v>
      </c>
      <c r="O10528" t="s">
        <v>6630</v>
      </c>
      <c r="P10528" t="s">
        <v>6630</v>
      </c>
      <c r="Q10528" t="s">
        <v>6630</v>
      </c>
    </row>
    <row r="10529" spans="1:17" x14ac:dyDescent="0.35">
      <c r="A10529">
        <v>9497105663</v>
      </c>
      <c r="B10529" t="s">
        <v>6626</v>
      </c>
      <c r="C10529" t="s">
        <v>6356</v>
      </c>
      <c r="D10529">
        <v>200</v>
      </c>
      <c r="E10529" t="s">
        <v>6366</v>
      </c>
      <c r="F10529">
        <v>207</v>
      </c>
      <c r="G10529" t="s">
        <v>6640</v>
      </c>
      <c r="H10529">
        <v>746</v>
      </c>
      <c r="I10529" t="s">
        <v>22746</v>
      </c>
      <c r="J10529">
        <v>20800</v>
      </c>
      <c r="L10529" t="s">
        <v>6529</v>
      </c>
      <c r="M10529">
        <v>10007319</v>
      </c>
      <c r="N10529">
        <v>10347972</v>
      </c>
      <c r="O10529" t="s">
        <v>22747</v>
      </c>
      <c r="P10529" t="s">
        <v>6919</v>
      </c>
      <c r="Q10529" t="s">
        <v>6630</v>
      </c>
    </row>
    <row r="10530" spans="1:17" x14ac:dyDescent="0.35">
      <c r="A10530">
        <v>9623116476</v>
      </c>
      <c r="B10530" t="s">
        <v>6626</v>
      </c>
      <c r="C10530" t="s">
        <v>6356</v>
      </c>
      <c r="D10530">
        <v>200</v>
      </c>
      <c r="E10530" t="s">
        <v>6858</v>
      </c>
      <c r="F10530">
        <v>200</v>
      </c>
      <c r="G10530" t="s">
        <v>6990</v>
      </c>
      <c r="H10530">
        <v>200</v>
      </c>
      <c r="I10530" t="s">
        <v>22748</v>
      </c>
      <c r="J10530" t="s">
        <v>6630</v>
      </c>
      <c r="L10530" t="s">
        <v>6529</v>
      </c>
      <c r="M10530">
        <v>15758640</v>
      </c>
      <c r="N10530" t="s">
        <v>6630</v>
      </c>
      <c r="O10530" t="s">
        <v>6630</v>
      </c>
      <c r="P10530" t="s">
        <v>22749</v>
      </c>
      <c r="Q10530">
        <v>900</v>
      </c>
    </row>
    <row r="10531" spans="1:17" x14ac:dyDescent="0.35">
      <c r="A10531">
        <v>9611110834</v>
      </c>
      <c r="B10531" t="s">
        <v>6626</v>
      </c>
      <c r="C10531" t="s">
        <v>6540</v>
      </c>
      <c r="D10531">
        <v>131</v>
      </c>
      <c r="E10531" t="s">
        <v>6540</v>
      </c>
      <c r="F10531">
        <v>309</v>
      </c>
      <c r="G10531" t="s">
        <v>10859</v>
      </c>
      <c r="H10531">
        <v>985</v>
      </c>
      <c r="I10531" t="s">
        <v>22750</v>
      </c>
      <c r="J10531">
        <v>13200</v>
      </c>
      <c r="L10531" t="s">
        <v>6529</v>
      </c>
      <c r="M10531">
        <v>11101464</v>
      </c>
      <c r="N10531" t="s">
        <v>6630</v>
      </c>
      <c r="O10531" t="s">
        <v>6630</v>
      </c>
      <c r="P10531" t="s">
        <v>6630</v>
      </c>
      <c r="Q10531">
        <v>900</v>
      </c>
    </row>
    <row r="10532" spans="1:17" x14ac:dyDescent="0.35">
      <c r="A10532" t="s">
        <v>22751</v>
      </c>
      <c r="B10532" t="s">
        <v>6626</v>
      </c>
      <c r="C10532" t="s">
        <v>6628</v>
      </c>
      <c r="D10532" t="s">
        <v>6628</v>
      </c>
      <c r="E10532" t="s">
        <v>6628</v>
      </c>
      <c r="F10532" t="s">
        <v>6628</v>
      </c>
      <c r="G10532" t="s">
        <v>6628</v>
      </c>
      <c r="H10532" t="s">
        <v>6628</v>
      </c>
      <c r="I10532" t="s">
        <v>22752</v>
      </c>
      <c r="J10532" t="s">
        <v>6630</v>
      </c>
      <c r="L10532" t="s">
        <v>6529</v>
      </c>
      <c r="M10532" t="s">
        <v>6630</v>
      </c>
      <c r="N10532" t="s">
        <v>6630</v>
      </c>
      <c r="O10532" t="s">
        <v>6630</v>
      </c>
      <c r="P10532" t="s">
        <v>6630</v>
      </c>
      <c r="Q10532" t="s">
        <v>6630</v>
      </c>
    </row>
    <row r="10533" spans="1:17" x14ac:dyDescent="0.35">
      <c r="A10533" t="s">
        <v>22753</v>
      </c>
      <c r="B10533" t="s">
        <v>6626</v>
      </c>
      <c r="C10533" t="s">
        <v>6628</v>
      </c>
      <c r="D10533" t="s">
        <v>6628</v>
      </c>
      <c r="E10533" t="s">
        <v>6628</v>
      </c>
      <c r="F10533" t="s">
        <v>6628</v>
      </c>
      <c r="G10533" t="s">
        <v>6628</v>
      </c>
      <c r="H10533" t="s">
        <v>6628</v>
      </c>
      <c r="I10533" t="s">
        <v>22754</v>
      </c>
      <c r="J10533" t="s">
        <v>6630</v>
      </c>
      <c r="L10533" t="s">
        <v>6526</v>
      </c>
      <c r="M10533" t="s">
        <v>6630</v>
      </c>
      <c r="N10533" t="s">
        <v>6630</v>
      </c>
      <c r="O10533" t="s">
        <v>6630</v>
      </c>
      <c r="P10533" t="s">
        <v>6630</v>
      </c>
      <c r="Q10533" t="s">
        <v>6630</v>
      </c>
    </row>
    <row r="10534" spans="1:17" x14ac:dyDescent="0.35">
      <c r="A10534">
        <v>9402107623</v>
      </c>
      <c r="B10534" t="s">
        <v>6626</v>
      </c>
      <c r="C10534" t="s">
        <v>6356</v>
      </c>
      <c r="D10534">
        <v>200</v>
      </c>
      <c r="E10534" t="s">
        <v>488</v>
      </c>
      <c r="F10534">
        <v>203</v>
      </c>
      <c r="G10534" t="s">
        <v>488</v>
      </c>
      <c r="H10534">
        <v>500</v>
      </c>
      <c r="I10534" t="s">
        <v>22755</v>
      </c>
      <c r="J10534">
        <v>20300</v>
      </c>
      <c r="L10534" t="s">
        <v>6529</v>
      </c>
      <c r="M10534" t="s">
        <v>6630</v>
      </c>
      <c r="N10534">
        <v>10512368</v>
      </c>
      <c r="O10534" t="s">
        <v>22756</v>
      </c>
      <c r="P10534" t="s">
        <v>22757</v>
      </c>
      <c r="Q10534" t="s">
        <v>6630</v>
      </c>
    </row>
    <row r="10535" spans="1:17" x14ac:dyDescent="0.35">
      <c r="A10535">
        <v>7998105739</v>
      </c>
      <c r="B10535" t="s">
        <v>6626</v>
      </c>
      <c r="C10535" t="s">
        <v>6356</v>
      </c>
      <c r="D10535">
        <v>200</v>
      </c>
      <c r="E10535" t="s">
        <v>6366</v>
      </c>
      <c r="F10535">
        <v>207</v>
      </c>
      <c r="G10535" t="s">
        <v>1357</v>
      </c>
      <c r="H10535">
        <v>745</v>
      </c>
      <c r="I10535" t="s">
        <v>22758</v>
      </c>
      <c r="J10535">
        <v>20800</v>
      </c>
      <c r="L10535" t="s">
        <v>6529</v>
      </c>
      <c r="M10535">
        <v>10007319</v>
      </c>
      <c r="N10535">
        <v>10347972</v>
      </c>
      <c r="O10535" t="s">
        <v>6902</v>
      </c>
      <c r="P10535" t="s">
        <v>6919</v>
      </c>
      <c r="Q10535" t="s">
        <v>6630</v>
      </c>
    </row>
    <row r="10536" spans="1:17" x14ac:dyDescent="0.35">
      <c r="A10536">
        <v>9402107158</v>
      </c>
      <c r="B10536" t="s">
        <v>6626</v>
      </c>
      <c r="C10536" t="s">
        <v>6356</v>
      </c>
      <c r="D10536">
        <v>200</v>
      </c>
      <c r="E10536" t="s">
        <v>6659</v>
      </c>
      <c r="F10536">
        <v>208</v>
      </c>
      <c r="G10536" t="s">
        <v>3838</v>
      </c>
      <c r="H10536">
        <v>313</v>
      </c>
      <c r="I10536" t="s">
        <v>22759</v>
      </c>
      <c r="J10536">
        <v>13562</v>
      </c>
      <c r="L10536" t="s">
        <v>6529</v>
      </c>
      <c r="M10536">
        <v>10517943</v>
      </c>
      <c r="N10536">
        <v>10677251</v>
      </c>
      <c r="O10536" t="s">
        <v>6630</v>
      </c>
      <c r="P10536" t="s">
        <v>22760</v>
      </c>
      <c r="Q10536" t="s">
        <v>6630</v>
      </c>
    </row>
    <row r="10537" spans="1:17" x14ac:dyDescent="0.35">
      <c r="A10537">
        <v>9413111586</v>
      </c>
      <c r="B10537" t="s">
        <v>6626</v>
      </c>
      <c r="C10537" t="s">
        <v>6356</v>
      </c>
      <c r="D10537">
        <v>200</v>
      </c>
      <c r="E10537" t="s">
        <v>6645</v>
      </c>
      <c r="F10537">
        <v>201</v>
      </c>
      <c r="G10537" t="s">
        <v>6638</v>
      </c>
      <c r="H10537">
        <v>415</v>
      </c>
      <c r="I10537" t="s">
        <v>22761</v>
      </c>
      <c r="J10537">
        <v>20115</v>
      </c>
      <c r="L10537" t="s">
        <v>6529</v>
      </c>
      <c r="M10537">
        <v>12628170</v>
      </c>
      <c r="N10537" t="s">
        <v>6630</v>
      </c>
      <c r="O10537">
        <v>30067</v>
      </c>
      <c r="P10537" t="s">
        <v>6630</v>
      </c>
      <c r="Q10537" t="s">
        <v>6630</v>
      </c>
    </row>
    <row r="10538" spans="1:17" x14ac:dyDescent="0.35">
      <c r="A10538">
        <v>8797105108</v>
      </c>
      <c r="B10538" t="s">
        <v>6626</v>
      </c>
      <c r="C10538" t="s">
        <v>6356</v>
      </c>
      <c r="D10538">
        <v>200</v>
      </c>
      <c r="E10538" t="s">
        <v>6701</v>
      </c>
      <c r="F10538">
        <v>500</v>
      </c>
      <c r="G10538" t="s">
        <v>7609</v>
      </c>
      <c r="H10538">
        <v>57</v>
      </c>
      <c r="I10538" t="s">
        <v>22762</v>
      </c>
      <c r="J10538">
        <v>12026</v>
      </c>
      <c r="L10538" t="s">
        <v>6529</v>
      </c>
      <c r="M10538">
        <v>10121543</v>
      </c>
      <c r="N10538" t="s">
        <v>6630</v>
      </c>
      <c r="O10538" t="s">
        <v>6630</v>
      </c>
      <c r="P10538" t="s">
        <v>22763</v>
      </c>
      <c r="Q10538" t="s">
        <v>6630</v>
      </c>
    </row>
    <row r="10539" spans="1:17" x14ac:dyDescent="0.35">
      <c r="A10539">
        <v>9414112678</v>
      </c>
      <c r="B10539" t="s">
        <v>6626</v>
      </c>
      <c r="C10539" t="s">
        <v>6540</v>
      </c>
      <c r="D10539">
        <v>131</v>
      </c>
      <c r="E10539" t="s">
        <v>6672</v>
      </c>
      <c r="F10539">
        <v>703</v>
      </c>
      <c r="G10539" t="s">
        <v>3068</v>
      </c>
      <c r="H10539">
        <v>830</v>
      </c>
      <c r="I10539" t="s">
        <v>22764</v>
      </c>
      <c r="J10539">
        <v>13200</v>
      </c>
      <c r="L10539" t="s">
        <v>6529</v>
      </c>
      <c r="M10539">
        <v>12428709</v>
      </c>
      <c r="N10539" t="s">
        <v>6630</v>
      </c>
      <c r="O10539" t="s">
        <v>6630</v>
      </c>
      <c r="P10539" t="s">
        <v>6713</v>
      </c>
      <c r="Q10539" t="s">
        <v>6630</v>
      </c>
    </row>
    <row r="10540" spans="1:17" x14ac:dyDescent="0.35">
      <c r="A10540">
        <v>6893100451</v>
      </c>
      <c r="B10540" t="s">
        <v>6626</v>
      </c>
      <c r="C10540" t="s">
        <v>6356</v>
      </c>
      <c r="D10540">
        <v>200</v>
      </c>
      <c r="E10540" t="s">
        <v>5245</v>
      </c>
      <c r="F10540">
        <v>202</v>
      </c>
      <c r="G10540" t="s">
        <v>5245</v>
      </c>
      <c r="H10540">
        <v>450</v>
      </c>
      <c r="I10540" t="s">
        <v>22765</v>
      </c>
      <c r="J10540" t="s">
        <v>6630</v>
      </c>
      <c r="L10540" t="s">
        <v>6529</v>
      </c>
      <c r="M10540" t="s">
        <v>6630</v>
      </c>
      <c r="N10540" t="s">
        <v>6630</v>
      </c>
      <c r="O10540" t="s">
        <v>6630</v>
      </c>
      <c r="P10540" t="s">
        <v>22766</v>
      </c>
      <c r="Q10540" t="s">
        <v>6630</v>
      </c>
    </row>
    <row r="10541" spans="1:17" x14ac:dyDescent="0.35">
      <c r="A10541">
        <v>9415112942</v>
      </c>
      <c r="B10541" t="s">
        <v>6334</v>
      </c>
      <c r="C10541" t="s">
        <v>6356</v>
      </c>
      <c r="D10541">
        <v>200</v>
      </c>
      <c r="E10541" t="s">
        <v>5245</v>
      </c>
      <c r="F10541">
        <v>202</v>
      </c>
      <c r="G10541" t="s">
        <v>5245</v>
      </c>
      <c r="H10541">
        <v>450</v>
      </c>
      <c r="I10541" t="s">
        <v>15834</v>
      </c>
      <c r="J10541">
        <v>20200</v>
      </c>
      <c r="L10541" t="s">
        <v>6529</v>
      </c>
      <c r="M10541">
        <v>11240510</v>
      </c>
      <c r="N10541" t="s">
        <v>6630</v>
      </c>
      <c r="O10541" s="3">
        <v>3.3099331013310301E+24</v>
      </c>
      <c r="P10541" s="3">
        <v>3.3116331183312002E+24</v>
      </c>
      <c r="Q10541" t="s">
        <v>6630</v>
      </c>
    </row>
    <row r="10542" spans="1:17" x14ac:dyDescent="0.35">
      <c r="A10542">
        <v>9610110241</v>
      </c>
      <c r="B10542" t="s">
        <v>6626</v>
      </c>
      <c r="C10542" t="s">
        <v>6356</v>
      </c>
      <c r="D10542">
        <v>200</v>
      </c>
      <c r="E10542" t="s">
        <v>5245</v>
      </c>
      <c r="F10542">
        <v>202</v>
      </c>
      <c r="G10542" t="s">
        <v>5245</v>
      </c>
      <c r="H10542">
        <v>450</v>
      </c>
      <c r="I10542" t="s">
        <v>22767</v>
      </c>
      <c r="J10542">
        <v>20200</v>
      </c>
      <c r="L10542" t="s">
        <v>6529</v>
      </c>
      <c r="M10542">
        <v>10931909</v>
      </c>
      <c r="N10542">
        <v>10015626</v>
      </c>
      <c r="O10542" t="s">
        <v>22768</v>
      </c>
      <c r="P10542" t="s">
        <v>6630</v>
      </c>
      <c r="Q10542">
        <v>900</v>
      </c>
    </row>
    <row r="10543" spans="1:17" x14ac:dyDescent="0.35">
      <c r="A10543">
        <v>80636510</v>
      </c>
      <c r="B10543" t="s">
        <v>6334</v>
      </c>
      <c r="C10543" t="s">
        <v>6766</v>
      </c>
      <c r="D10543">
        <v>120</v>
      </c>
      <c r="E10543" t="s">
        <v>6627</v>
      </c>
      <c r="F10543">
        <v>145</v>
      </c>
      <c r="G10543" t="s">
        <v>6627</v>
      </c>
      <c r="H10543">
        <v>15</v>
      </c>
      <c r="I10543" t="s">
        <v>22769</v>
      </c>
      <c r="J10543" t="s">
        <v>6630</v>
      </c>
      <c r="L10543" t="s">
        <v>6526</v>
      </c>
      <c r="M10543" t="s">
        <v>6630</v>
      </c>
      <c r="N10543" t="s">
        <v>6630</v>
      </c>
      <c r="O10543" t="s">
        <v>6630</v>
      </c>
      <c r="P10543" t="s">
        <v>6630</v>
      </c>
      <c r="Q10543" t="s">
        <v>6630</v>
      </c>
    </row>
    <row r="10544" spans="1:17" x14ac:dyDescent="0.35">
      <c r="A10544">
        <v>20865</v>
      </c>
      <c r="B10544" t="s">
        <v>6334</v>
      </c>
      <c r="C10544" t="s">
        <v>6356</v>
      </c>
      <c r="D10544">
        <v>200</v>
      </c>
      <c r="E10544" t="s">
        <v>6366</v>
      </c>
      <c r="F10544">
        <v>207</v>
      </c>
      <c r="G10544" t="s">
        <v>176</v>
      </c>
      <c r="H10544">
        <v>705</v>
      </c>
      <c r="I10544" t="s">
        <v>22770</v>
      </c>
      <c r="J10544" t="s">
        <v>6630</v>
      </c>
      <c r="L10544" t="s">
        <v>6526</v>
      </c>
      <c r="M10544">
        <v>10014659</v>
      </c>
      <c r="N10544">
        <v>16879304</v>
      </c>
      <c r="O10544" t="s">
        <v>6630</v>
      </c>
      <c r="P10544" t="s">
        <v>6630</v>
      </c>
      <c r="Q10544" t="s">
        <v>6630</v>
      </c>
    </row>
    <row r="10545" spans="1:17" x14ac:dyDescent="0.35">
      <c r="A10545">
        <v>9413111602</v>
      </c>
      <c r="B10545" t="s">
        <v>6626</v>
      </c>
      <c r="C10545" t="s">
        <v>6356</v>
      </c>
      <c r="D10545">
        <v>200</v>
      </c>
      <c r="E10545" t="s">
        <v>5245</v>
      </c>
      <c r="F10545">
        <v>202</v>
      </c>
      <c r="G10545" t="s">
        <v>5245</v>
      </c>
      <c r="H10545">
        <v>450</v>
      </c>
      <c r="I10545" t="s">
        <v>22771</v>
      </c>
      <c r="J10545" t="s">
        <v>6630</v>
      </c>
      <c r="L10545" t="s">
        <v>6529</v>
      </c>
      <c r="M10545">
        <v>11509101</v>
      </c>
      <c r="N10545">
        <v>10434021</v>
      </c>
      <c r="O10545" t="s">
        <v>6630</v>
      </c>
      <c r="P10545" t="s">
        <v>6630</v>
      </c>
      <c r="Q10545" t="s">
        <v>6630</v>
      </c>
    </row>
    <row r="10546" spans="1:17" x14ac:dyDescent="0.35">
      <c r="A10546">
        <v>9414112516</v>
      </c>
      <c r="B10546" t="s">
        <v>6626</v>
      </c>
      <c r="C10546" t="s">
        <v>6540</v>
      </c>
      <c r="D10546">
        <v>131</v>
      </c>
      <c r="E10546" t="s">
        <v>6672</v>
      </c>
      <c r="F10546">
        <v>703</v>
      </c>
      <c r="G10546" t="s">
        <v>7042</v>
      </c>
      <c r="H10546">
        <v>730</v>
      </c>
      <c r="I10546" t="s">
        <v>22772</v>
      </c>
      <c r="J10546">
        <v>13200</v>
      </c>
      <c r="L10546" t="s">
        <v>6529</v>
      </c>
      <c r="M10546">
        <v>13957362</v>
      </c>
      <c r="N10546" t="s">
        <v>6630</v>
      </c>
      <c r="O10546" t="s">
        <v>6630</v>
      </c>
      <c r="P10546" t="s">
        <v>6713</v>
      </c>
      <c r="Q10546" t="s">
        <v>6630</v>
      </c>
    </row>
    <row r="10547" spans="1:17" x14ac:dyDescent="0.35">
      <c r="A10547">
        <v>9601106850</v>
      </c>
      <c r="B10547" t="s">
        <v>6626</v>
      </c>
      <c r="C10547" t="s">
        <v>6356</v>
      </c>
      <c r="D10547">
        <v>200</v>
      </c>
      <c r="E10547" t="s">
        <v>5245</v>
      </c>
      <c r="F10547">
        <v>202</v>
      </c>
      <c r="G10547" t="s">
        <v>5245</v>
      </c>
      <c r="H10547">
        <v>450</v>
      </c>
      <c r="I10547" t="s">
        <v>22773</v>
      </c>
      <c r="J10547">
        <v>20200</v>
      </c>
      <c r="L10547" t="s">
        <v>6529</v>
      </c>
      <c r="M10547" t="s">
        <v>6630</v>
      </c>
      <c r="N10547">
        <v>10504157</v>
      </c>
      <c r="O10547" t="s">
        <v>22774</v>
      </c>
      <c r="P10547" t="s">
        <v>20426</v>
      </c>
      <c r="Q10547" t="s">
        <v>6630</v>
      </c>
    </row>
    <row r="10548" spans="1:17" x14ac:dyDescent="0.35">
      <c r="A10548">
        <v>9494100479</v>
      </c>
      <c r="B10548" t="s">
        <v>6626</v>
      </c>
      <c r="C10548" t="s">
        <v>6356</v>
      </c>
      <c r="D10548">
        <v>200</v>
      </c>
      <c r="E10548" t="s">
        <v>6659</v>
      </c>
      <c r="F10548">
        <v>208</v>
      </c>
      <c r="G10548" t="s">
        <v>6933</v>
      </c>
      <c r="H10548">
        <v>300</v>
      </c>
      <c r="I10548" t="s">
        <v>22775</v>
      </c>
      <c r="J10548" t="s">
        <v>6630</v>
      </c>
      <c r="L10548" t="s">
        <v>6529</v>
      </c>
      <c r="M10548" t="s">
        <v>6630</v>
      </c>
      <c r="N10548">
        <v>10003301</v>
      </c>
      <c r="O10548" t="s">
        <v>6630</v>
      </c>
      <c r="P10548" t="s">
        <v>22776</v>
      </c>
      <c r="Q10548" t="s">
        <v>6630</v>
      </c>
    </row>
    <row r="10549" spans="1:17" x14ac:dyDescent="0.35">
      <c r="A10549">
        <v>9419114919</v>
      </c>
      <c r="B10549" t="s">
        <v>6626</v>
      </c>
      <c r="C10549" t="s">
        <v>6356</v>
      </c>
      <c r="D10549">
        <v>200</v>
      </c>
      <c r="E10549" t="s">
        <v>6645</v>
      </c>
      <c r="F10549">
        <v>201</v>
      </c>
      <c r="G10549" t="s">
        <v>6638</v>
      </c>
      <c r="H10549">
        <v>415</v>
      </c>
      <c r="I10549" t="s">
        <v>14531</v>
      </c>
      <c r="J10549">
        <v>20115</v>
      </c>
      <c r="L10549" t="s">
        <v>6529</v>
      </c>
      <c r="M10549">
        <v>13124580</v>
      </c>
      <c r="N10549">
        <v>13812817</v>
      </c>
      <c r="O10549" t="s">
        <v>6630</v>
      </c>
      <c r="P10549" t="s">
        <v>6630</v>
      </c>
      <c r="Q10549" t="s">
        <v>6630</v>
      </c>
    </row>
    <row r="10550" spans="1:17" x14ac:dyDescent="0.35">
      <c r="A10550">
        <v>8702107582</v>
      </c>
      <c r="B10550" t="s">
        <v>6626</v>
      </c>
      <c r="C10550" t="s">
        <v>6356</v>
      </c>
      <c r="D10550">
        <v>200</v>
      </c>
      <c r="E10550" t="s">
        <v>6645</v>
      </c>
      <c r="F10550">
        <v>201</v>
      </c>
      <c r="G10550" t="s">
        <v>6786</v>
      </c>
      <c r="H10550">
        <v>440</v>
      </c>
      <c r="I10550" t="s">
        <v>22777</v>
      </c>
      <c r="J10550" t="s">
        <v>6630</v>
      </c>
      <c r="L10550" t="s">
        <v>6529</v>
      </c>
      <c r="M10550" t="s">
        <v>6630</v>
      </c>
      <c r="N10550">
        <v>10565232</v>
      </c>
      <c r="O10550" t="s">
        <v>6630</v>
      </c>
      <c r="P10550" t="s">
        <v>22778</v>
      </c>
      <c r="Q10550" t="s">
        <v>6630</v>
      </c>
    </row>
    <row r="10551" spans="1:17" x14ac:dyDescent="0.35">
      <c r="A10551">
        <v>9417114149</v>
      </c>
      <c r="B10551" t="s">
        <v>6626</v>
      </c>
      <c r="C10551" t="s">
        <v>6356</v>
      </c>
      <c r="D10551">
        <v>200</v>
      </c>
      <c r="E10551" t="s">
        <v>6645</v>
      </c>
      <c r="F10551">
        <v>201</v>
      </c>
      <c r="G10551" t="s">
        <v>6638</v>
      </c>
      <c r="H10551">
        <v>415</v>
      </c>
      <c r="I10551" t="s">
        <v>12398</v>
      </c>
      <c r="J10551">
        <v>20115</v>
      </c>
      <c r="L10551" t="s">
        <v>6529</v>
      </c>
      <c r="M10551">
        <v>13593992</v>
      </c>
      <c r="N10551">
        <v>14381115</v>
      </c>
      <c r="O10551" t="s">
        <v>22779</v>
      </c>
      <c r="P10551" t="s">
        <v>6630</v>
      </c>
      <c r="Q10551" t="s">
        <v>6630</v>
      </c>
    </row>
    <row r="10552" spans="1:17" x14ac:dyDescent="0.35">
      <c r="A10552">
        <v>80711904</v>
      </c>
      <c r="B10552" t="s">
        <v>6334</v>
      </c>
      <c r="C10552" t="s">
        <v>6766</v>
      </c>
      <c r="D10552">
        <v>120</v>
      </c>
      <c r="E10552" t="s">
        <v>6627</v>
      </c>
      <c r="F10552">
        <v>145</v>
      </c>
      <c r="G10552" t="s">
        <v>6627</v>
      </c>
      <c r="H10552">
        <v>15</v>
      </c>
      <c r="I10552" t="s">
        <v>22780</v>
      </c>
      <c r="J10552" t="s">
        <v>6630</v>
      </c>
      <c r="L10552" t="s">
        <v>6526</v>
      </c>
      <c r="M10552" t="s">
        <v>6630</v>
      </c>
      <c r="N10552" t="s">
        <v>6630</v>
      </c>
      <c r="O10552" t="s">
        <v>6630</v>
      </c>
      <c r="P10552" t="s">
        <v>6630</v>
      </c>
      <c r="Q10552" t="s">
        <v>6630</v>
      </c>
    </row>
    <row r="10553" spans="1:17" x14ac:dyDescent="0.35">
      <c r="A10553">
        <v>31542</v>
      </c>
      <c r="B10553" t="s">
        <v>6626</v>
      </c>
      <c r="C10553" t="s">
        <v>6356</v>
      </c>
      <c r="D10553">
        <v>200</v>
      </c>
      <c r="E10553" t="s">
        <v>6366</v>
      </c>
      <c r="F10553">
        <v>207</v>
      </c>
      <c r="G10553" t="s">
        <v>10603</v>
      </c>
      <c r="H10553">
        <v>770</v>
      </c>
      <c r="I10553" t="s">
        <v>22781</v>
      </c>
      <c r="J10553">
        <v>30005</v>
      </c>
      <c r="L10553" t="s">
        <v>6526</v>
      </c>
      <c r="M10553" t="s">
        <v>6630</v>
      </c>
      <c r="N10553">
        <v>10528811</v>
      </c>
      <c r="O10553" t="s">
        <v>6630</v>
      </c>
      <c r="P10553" t="s">
        <v>6630</v>
      </c>
      <c r="Q10553" t="s">
        <v>6630</v>
      </c>
    </row>
    <row r="10554" spans="1:17" x14ac:dyDescent="0.35">
      <c r="A10554">
        <v>9417114181</v>
      </c>
      <c r="B10554" t="s">
        <v>6626</v>
      </c>
      <c r="C10554" t="s">
        <v>6540</v>
      </c>
      <c r="D10554">
        <v>131</v>
      </c>
      <c r="E10554" t="s">
        <v>6672</v>
      </c>
      <c r="F10554">
        <v>703</v>
      </c>
      <c r="G10554" t="s">
        <v>3068</v>
      </c>
      <c r="H10554">
        <v>830</v>
      </c>
      <c r="I10554" t="s">
        <v>22782</v>
      </c>
      <c r="J10554">
        <v>13260</v>
      </c>
      <c r="L10554" t="s">
        <v>6529</v>
      </c>
      <c r="M10554">
        <v>13458141</v>
      </c>
      <c r="N10554" t="s">
        <v>6630</v>
      </c>
      <c r="O10554" t="s">
        <v>6630</v>
      </c>
      <c r="P10554" t="s">
        <v>6630</v>
      </c>
      <c r="Q10554" t="s">
        <v>6630</v>
      </c>
    </row>
    <row r="10555" spans="1:17" x14ac:dyDescent="0.35">
      <c r="A10555">
        <v>9419115302</v>
      </c>
      <c r="B10555" t="s">
        <v>6626</v>
      </c>
      <c r="C10555" t="s">
        <v>6356</v>
      </c>
      <c r="D10555">
        <v>200</v>
      </c>
      <c r="E10555" t="s">
        <v>6366</v>
      </c>
      <c r="F10555">
        <v>207</v>
      </c>
      <c r="G10555" t="s">
        <v>6638</v>
      </c>
      <c r="H10555">
        <v>415</v>
      </c>
      <c r="I10555" t="s">
        <v>10356</v>
      </c>
      <c r="J10555">
        <v>20115</v>
      </c>
      <c r="L10555" t="s">
        <v>6529</v>
      </c>
      <c r="M10555">
        <v>12183596</v>
      </c>
      <c r="N10555">
        <v>14597186</v>
      </c>
      <c r="O10555" t="s">
        <v>6630</v>
      </c>
      <c r="P10555" t="s">
        <v>6630</v>
      </c>
      <c r="Q10555" t="s">
        <v>6630</v>
      </c>
    </row>
    <row r="10556" spans="1:17" x14ac:dyDescent="0.35">
      <c r="A10556">
        <v>6399106071</v>
      </c>
      <c r="B10556" t="s">
        <v>6626</v>
      </c>
      <c r="C10556" t="s">
        <v>6356</v>
      </c>
      <c r="D10556">
        <v>200</v>
      </c>
      <c r="E10556" t="s">
        <v>6366</v>
      </c>
      <c r="F10556">
        <v>207</v>
      </c>
      <c r="G10556" t="s">
        <v>176</v>
      </c>
      <c r="H10556">
        <v>705</v>
      </c>
      <c r="I10556" t="s">
        <v>22783</v>
      </c>
      <c r="J10556" t="s">
        <v>6630</v>
      </c>
      <c r="L10556" t="s">
        <v>6529</v>
      </c>
      <c r="M10556" t="s">
        <v>6630</v>
      </c>
      <c r="N10556">
        <v>10285880</v>
      </c>
      <c r="O10556" t="s">
        <v>7084</v>
      </c>
      <c r="P10556" t="s">
        <v>6799</v>
      </c>
      <c r="Q10556" t="s">
        <v>6630</v>
      </c>
    </row>
    <row r="10557" spans="1:17" x14ac:dyDescent="0.35">
      <c r="A10557" t="s">
        <v>22784</v>
      </c>
      <c r="B10557" t="s">
        <v>6626</v>
      </c>
      <c r="C10557" t="s">
        <v>6628</v>
      </c>
      <c r="D10557" t="s">
        <v>6628</v>
      </c>
      <c r="E10557" t="s">
        <v>6628</v>
      </c>
      <c r="F10557" t="s">
        <v>6628</v>
      </c>
      <c r="G10557" t="s">
        <v>6628</v>
      </c>
      <c r="H10557" t="s">
        <v>6628</v>
      </c>
      <c r="I10557" t="s">
        <v>20605</v>
      </c>
      <c r="J10557" t="s">
        <v>6630</v>
      </c>
      <c r="L10557" t="s">
        <v>6526</v>
      </c>
      <c r="M10557" t="s">
        <v>6630</v>
      </c>
      <c r="N10557" t="s">
        <v>6630</v>
      </c>
      <c r="O10557" t="s">
        <v>6630</v>
      </c>
      <c r="P10557" t="s">
        <v>6630</v>
      </c>
      <c r="Q10557" t="s">
        <v>6630</v>
      </c>
    </row>
    <row r="10558" spans="1:17" x14ac:dyDescent="0.35">
      <c r="A10558" t="s">
        <v>22785</v>
      </c>
      <c r="B10558" t="s">
        <v>6626</v>
      </c>
      <c r="C10558" t="s">
        <v>6628</v>
      </c>
      <c r="D10558" t="s">
        <v>6628</v>
      </c>
      <c r="E10558" t="s">
        <v>6628</v>
      </c>
      <c r="F10558" t="s">
        <v>6628</v>
      </c>
      <c r="G10558" t="s">
        <v>6628</v>
      </c>
      <c r="H10558" t="s">
        <v>6628</v>
      </c>
      <c r="I10558" t="s">
        <v>15069</v>
      </c>
      <c r="J10558" t="s">
        <v>6630</v>
      </c>
      <c r="L10558" t="s">
        <v>6526</v>
      </c>
      <c r="M10558" t="s">
        <v>6630</v>
      </c>
      <c r="N10558" t="s">
        <v>6630</v>
      </c>
      <c r="O10558" t="s">
        <v>6630</v>
      </c>
      <c r="P10558" t="s">
        <v>6630</v>
      </c>
      <c r="Q10558" t="s">
        <v>6630</v>
      </c>
    </row>
    <row r="10559" spans="1:17" x14ac:dyDescent="0.35">
      <c r="A10559">
        <v>3505108703</v>
      </c>
      <c r="B10559" t="s">
        <v>6626</v>
      </c>
      <c r="C10559" t="s">
        <v>6356</v>
      </c>
      <c r="D10559">
        <v>200</v>
      </c>
      <c r="E10559" t="s">
        <v>5245</v>
      </c>
      <c r="F10559">
        <v>202</v>
      </c>
      <c r="G10559" t="s">
        <v>5245</v>
      </c>
      <c r="H10559">
        <v>450</v>
      </c>
      <c r="I10559" t="s">
        <v>22786</v>
      </c>
      <c r="J10559">
        <v>20200</v>
      </c>
      <c r="L10559" t="s">
        <v>6529</v>
      </c>
      <c r="M10559">
        <v>11204949</v>
      </c>
      <c r="N10559">
        <v>10644619</v>
      </c>
      <c r="O10559" t="s">
        <v>6630</v>
      </c>
      <c r="P10559" t="s">
        <v>22787</v>
      </c>
      <c r="Q10559" t="s">
        <v>6630</v>
      </c>
    </row>
    <row r="10560" spans="1:17" x14ac:dyDescent="0.35">
      <c r="A10560">
        <v>9499106273</v>
      </c>
      <c r="B10560" t="s">
        <v>6626</v>
      </c>
      <c r="C10560" t="s">
        <v>6356</v>
      </c>
      <c r="D10560">
        <v>200</v>
      </c>
      <c r="E10560" t="s">
        <v>6366</v>
      </c>
      <c r="F10560">
        <v>207</v>
      </c>
      <c r="G10560" t="s">
        <v>6698</v>
      </c>
      <c r="H10560">
        <v>725</v>
      </c>
      <c r="I10560" t="s">
        <v>22788</v>
      </c>
      <c r="J10560">
        <v>20800</v>
      </c>
      <c r="L10560" t="s">
        <v>6529</v>
      </c>
      <c r="M10560" t="s">
        <v>6630</v>
      </c>
      <c r="N10560" t="s">
        <v>6630</v>
      </c>
      <c r="O10560" t="s">
        <v>8486</v>
      </c>
      <c r="P10560" t="s">
        <v>6919</v>
      </c>
      <c r="Q10560" t="s">
        <v>6630</v>
      </c>
    </row>
    <row r="10561" spans="1:17" x14ac:dyDescent="0.35">
      <c r="A10561">
        <v>6801107121</v>
      </c>
      <c r="B10561" t="s">
        <v>6626</v>
      </c>
      <c r="C10561" t="s">
        <v>6356</v>
      </c>
      <c r="D10561">
        <v>200</v>
      </c>
      <c r="E10561" t="s">
        <v>5245</v>
      </c>
      <c r="F10561">
        <v>202</v>
      </c>
      <c r="G10561" t="s">
        <v>5245</v>
      </c>
      <c r="H10561">
        <v>450</v>
      </c>
      <c r="I10561" t="s">
        <v>18230</v>
      </c>
      <c r="J10561" t="s">
        <v>6630</v>
      </c>
      <c r="L10561" t="s">
        <v>6529</v>
      </c>
      <c r="M10561">
        <v>10521432</v>
      </c>
      <c r="N10561">
        <v>10568741</v>
      </c>
      <c r="O10561" t="s">
        <v>6630</v>
      </c>
      <c r="P10561" t="s">
        <v>22789</v>
      </c>
      <c r="Q10561" t="s">
        <v>6630</v>
      </c>
    </row>
    <row r="10562" spans="1:17" x14ac:dyDescent="0.35">
      <c r="A10562">
        <v>9414112082</v>
      </c>
      <c r="B10562" t="s">
        <v>6626</v>
      </c>
      <c r="C10562" t="s">
        <v>6356</v>
      </c>
      <c r="D10562">
        <v>200</v>
      </c>
      <c r="E10562" t="s">
        <v>6645</v>
      </c>
      <c r="F10562">
        <v>201</v>
      </c>
      <c r="G10562" t="s">
        <v>6657</v>
      </c>
      <c r="H10562">
        <v>420</v>
      </c>
      <c r="I10562" t="s">
        <v>22790</v>
      </c>
      <c r="J10562" t="s">
        <v>6630</v>
      </c>
      <c r="L10562" t="s">
        <v>6529</v>
      </c>
      <c r="M10562">
        <v>12946784</v>
      </c>
      <c r="N10562">
        <v>12959331</v>
      </c>
      <c r="O10562">
        <v>31253</v>
      </c>
      <c r="P10562" t="s">
        <v>6630</v>
      </c>
      <c r="Q10562" t="s">
        <v>6630</v>
      </c>
    </row>
    <row r="10563" spans="1:17" x14ac:dyDescent="0.35">
      <c r="A10563">
        <v>3918114680</v>
      </c>
      <c r="B10563" t="s">
        <v>6626</v>
      </c>
      <c r="C10563" t="s">
        <v>6356</v>
      </c>
      <c r="D10563">
        <v>200</v>
      </c>
      <c r="E10563" t="s">
        <v>5245</v>
      </c>
      <c r="F10563">
        <v>202</v>
      </c>
      <c r="G10563" t="s">
        <v>5245</v>
      </c>
      <c r="H10563">
        <v>450</v>
      </c>
      <c r="I10563" t="s">
        <v>22791</v>
      </c>
      <c r="J10563">
        <v>20200</v>
      </c>
      <c r="L10563" t="s">
        <v>6529</v>
      </c>
      <c r="M10563">
        <v>11328407</v>
      </c>
      <c r="N10563">
        <v>12657376</v>
      </c>
      <c r="O10563" t="s">
        <v>6630</v>
      </c>
      <c r="P10563" t="s">
        <v>6630</v>
      </c>
      <c r="Q10563">
        <v>610</v>
      </c>
    </row>
    <row r="10564" spans="1:17" x14ac:dyDescent="0.35">
      <c r="A10564">
        <v>9497105400</v>
      </c>
      <c r="B10564" t="s">
        <v>6626</v>
      </c>
      <c r="C10564" t="s">
        <v>6540</v>
      </c>
      <c r="D10564">
        <v>131</v>
      </c>
      <c r="E10564" t="s">
        <v>2905</v>
      </c>
      <c r="F10564">
        <v>300</v>
      </c>
      <c r="G10564" t="s">
        <v>3774</v>
      </c>
      <c r="H10564">
        <v>100</v>
      </c>
      <c r="I10564" t="s">
        <v>22792</v>
      </c>
      <c r="J10564" t="s">
        <v>6630</v>
      </c>
      <c r="L10564" t="s">
        <v>6529</v>
      </c>
      <c r="M10564" t="s">
        <v>6630</v>
      </c>
      <c r="N10564" t="s">
        <v>6630</v>
      </c>
      <c r="O10564" t="s">
        <v>22793</v>
      </c>
      <c r="P10564" t="s">
        <v>22794</v>
      </c>
      <c r="Q10564" t="s">
        <v>6630</v>
      </c>
    </row>
    <row r="10565" spans="1:17" x14ac:dyDescent="0.35">
      <c r="A10565">
        <v>9423116303</v>
      </c>
      <c r="B10565" t="s">
        <v>6626</v>
      </c>
      <c r="C10565" t="s">
        <v>6356</v>
      </c>
      <c r="D10565">
        <v>200</v>
      </c>
      <c r="E10565" t="s">
        <v>6366</v>
      </c>
      <c r="F10565">
        <v>207</v>
      </c>
      <c r="G10565" t="s">
        <v>3257</v>
      </c>
      <c r="H10565">
        <v>788</v>
      </c>
      <c r="I10565" t="s">
        <v>22795</v>
      </c>
      <c r="J10565">
        <v>20800</v>
      </c>
      <c r="L10565" t="s">
        <v>6529</v>
      </c>
      <c r="M10565">
        <v>10015398</v>
      </c>
      <c r="N10565">
        <v>11410021</v>
      </c>
      <c r="O10565" t="s">
        <v>6630</v>
      </c>
      <c r="P10565" t="s">
        <v>6630</v>
      </c>
      <c r="Q10565">
        <v>700</v>
      </c>
    </row>
    <row r="10566" spans="1:17" x14ac:dyDescent="0.35">
      <c r="A10566">
        <v>9497105364</v>
      </c>
      <c r="B10566" t="s">
        <v>6626</v>
      </c>
      <c r="C10566" t="s">
        <v>6356</v>
      </c>
      <c r="D10566">
        <v>200</v>
      </c>
      <c r="E10566" t="s">
        <v>6659</v>
      </c>
      <c r="F10566">
        <v>208</v>
      </c>
      <c r="G10566" t="s">
        <v>7424</v>
      </c>
      <c r="H10566">
        <v>325</v>
      </c>
      <c r="I10566" t="s">
        <v>22796</v>
      </c>
      <c r="J10566" t="s">
        <v>6630</v>
      </c>
      <c r="L10566" t="s">
        <v>6529</v>
      </c>
      <c r="M10566" t="s">
        <v>6630</v>
      </c>
      <c r="N10566">
        <v>10005886</v>
      </c>
      <c r="O10566" t="s">
        <v>22797</v>
      </c>
      <c r="P10566" t="s">
        <v>22798</v>
      </c>
      <c r="Q10566" t="s">
        <v>6630</v>
      </c>
    </row>
    <row r="10567" spans="1:17" x14ac:dyDescent="0.35">
      <c r="A10567">
        <v>13150</v>
      </c>
      <c r="B10567" t="s">
        <v>6626</v>
      </c>
      <c r="C10567" t="s">
        <v>8762</v>
      </c>
      <c r="D10567">
        <v>130</v>
      </c>
      <c r="E10567" t="s">
        <v>6628</v>
      </c>
      <c r="F10567" t="s">
        <v>6628</v>
      </c>
      <c r="G10567" t="s">
        <v>3774</v>
      </c>
      <c r="H10567">
        <v>100</v>
      </c>
      <c r="I10567" t="s">
        <v>9478</v>
      </c>
      <c r="J10567" t="s">
        <v>6630</v>
      </c>
      <c r="L10567" t="s">
        <v>6526</v>
      </c>
      <c r="M10567" t="s">
        <v>6630</v>
      </c>
      <c r="N10567" t="s">
        <v>6630</v>
      </c>
      <c r="O10567" t="s">
        <v>22799</v>
      </c>
      <c r="P10567" t="s">
        <v>6630</v>
      </c>
      <c r="Q10567" t="s">
        <v>6630</v>
      </c>
    </row>
    <row r="10568" spans="1:17" x14ac:dyDescent="0.35">
      <c r="A10568" t="s">
        <v>22800</v>
      </c>
      <c r="B10568" t="s">
        <v>6626</v>
      </c>
      <c r="C10568" t="s">
        <v>6628</v>
      </c>
      <c r="D10568" t="s">
        <v>6628</v>
      </c>
      <c r="E10568" t="s">
        <v>6628</v>
      </c>
      <c r="F10568" t="s">
        <v>6628</v>
      </c>
      <c r="G10568" t="s">
        <v>6628</v>
      </c>
      <c r="H10568" t="s">
        <v>6628</v>
      </c>
      <c r="I10568" t="s">
        <v>6910</v>
      </c>
      <c r="J10568" t="s">
        <v>6630</v>
      </c>
      <c r="L10568" t="s">
        <v>6526</v>
      </c>
      <c r="M10568" t="s">
        <v>6630</v>
      </c>
      <c r="N10568" t="s">
        <v>6630</v>
      </c>
      <c r="O10568" t="s">
        <v>6630</v>
      </c>
      <c r="P10568" t="s">
        <v>6630</v>
      </c>
      <c r="Q10568" t="s">
        <v>6630</v>
      </c>
    </row>
    <row r="10569" spans="1:17" x14ac:dyDescent="0.35">
      <c r="A10569" t="s">
        <v>22801</v>
      </c>
      <c r="B10569" t="s">
        <v>6626</v>
      </c>
      <c r="C10569" t="s">
        <v>6628</v>
      </c>
      <c r="D10569" t="s">
        <v>6628</v>
      </c>
      <c r="E10569" t="s">
        <v>6628</v>
      </c>
      <c r="F10569" t="s">
        <v>6628</v>
      </c>
      <c r="G10569" t="s">
        <v>6628</v>
      </c>
      <c r="H10569" t="s">
        <v>6628</v>
      </c>
      <c r="I10569" t="s">
        <v>22802</v>
      </c>
      <c r="J10569" t="s">
        <v>6630</v>
      </c>
      <c r="L10569" t="s">
        <v>6526</v>
      </c>
      <c r="M10569" t="s">
        <v>6630</v>
      </c>
      <c r="N10569" t="s">
        <v>6630</v>
      </c>
      <c r="O10569" t="s">
        <v>6630</v>
      </c>
      <c r="P10569" t="s">
        <v>6630</v>
      </c>
      <c r="Q10569" t="s">
        <v>6630</v>
      </c>
    </row>
    <row r="10570" spans="1:17" x14ac:dyDescent="0.35">
      <c r="A10570">
        <v>9425116889</v>
      </c>
      <c r="B10570" t="s">
        <v>6334</v>
      </c>
      <c r="C10570" t="s">
        <v>6356</v>
      </c>
      <c r="D10570">
        <v>200</v>
      </c>
      <c r="E10570" t="s">
        <v>6701</v>
      </c>
      <c r="F10570">
        <v>500</v>
      </c>
      <c r="G10570" t="s">
        <v>6702</v>
      </c>
      <c r="H10570">
        <v>55</v>
      </c>
      <c r="I10570" t="s">
        <v>22803</v>
      </c>
      <c r="J10570">
        <v>12032</v>
      </c>
      <c r="L10570" t="s">
        <v>6529</v>
      </c>
      <c r="M10570">
        <v>13312193</v>
      </c>
      <c r="N10570" t="s">
        <v>6630</v>
      </c>
      <c r="O10570" t="s">
        <v>6630</v>
      </c>
      <c r="P10570" t="s">
        <v>6630</v>
      </c>
      <c r="Q10570" t="s">
        <v>6630</v>
      </c>
    </row>
    <row r="10571" spans="1:17" x14ac:dyDescent="0.35">
      <c r="A10571">
        <v>9408109630</v>
      </c>
      <c r="B10571" t="s">
        <v>6626</v>
      </c>
      <c r="C10571" t="s">
        <v>6540</v>
      </c>
      <c r="D10571">
        <v>131</v>
      </c>
      <c r="E10571" t="s">
        <v>9962</v>
      </c>
      <c r="F10571">
        <v>601</v>
      </c>
      <c r="G10571" t="s">
        <v>9963</v>
      </c>
      <c r="H10571">
        <v>850</v>
      </c>
      <c r="I10571" t="s">
        <v>22804</v>
      </c>
      <c r="J10571">
        <v>9611110835</v>
      </c>
      <c r="L10571" t="s">
        <v>6529</v>
      </c>
      <c r="M10571">
        <v>12465833</v>
      </c>
      <c r="N10571" t="s">
        <v>6630</v>
      </c>
      <c r="O10571" t="s">
        <v>6728</v>
      </c>
      <c r="P10571" t="s">
        <v>22805</v>
      </c>
      <c r="Q10571" t="s">
        <v>6630</v>
      </c>
    </row>
    <row r="10572" spans="1:17" x14ac:dyDescent="0.35">
      <c r="A10572">
        <v>9418114513</v>
      </c>
      <c r="B10572" t="s">
        <v>6626</v>
      </c>
      <c r="C10572" t="s">
        <v>6540</v>
      </c>
      <c r="D10572">
        <v>131</v>
      </c>
      <c r="E10572" t="s">
        <v>2905</v>
      </c>
      <c r="F10572">
        <v>300</v>
      </c>
      <c r="G10572" t="s">
        <v>2845</v>
      </c>
      <c r="H10572">
        <v>107</v>
      </c>
      <c r="I10572" t="s">
        <v>22806</v>
      </c>
      <c r="J10572">
        <v>20120</v>
      </c>
      <c r="L10572" t="s">
        <v>6529</v>
      </c>
      <c r="M10572">
        <v>12939867</v>
      </c>
      <c r="N10572">
        <v>11277777</v>
      </c>
      <c r="O10572" t="s">
        <v>6630</v>
      </c>
      <c r="P10572" t="s">
        <v>6630</v>
      </c>
      <c r="Q10572" t="s">
        <v>6630</v>
      </c>
    </row>
    <row r="10573" spans="1:17" x14ac:dyDescent="0.35">
      <c r="A10573">
        <v>3501107129</v>
      </c>
      <c r="B10573" t="s">
        <v>6626</v>
      </c>
      <c r="C10573" t="s">
        <v>6356</v>
      </c>
      <c r="D10573">
        <v>200</v>
      </c>
      <c r="E10573" t="s">
        <v>5245</v>
      </c>
      <c r="F10573">
        <v>202</v>
      </c>
      <c r="G10573" t="s">
        <v>5245</v>
      </c>
      <c r="H10573">
        <v>450</v>
      </c>
      <c r="I10573" t="s">
        <v>22807</v>
      </c>
      <c r="J10573">
        <v>20200</v>
      </c>
      <c r="L10573" t="s">
        <v>6529</v>
      </c>
      <c r="M10573" t="s">
        <v>6630</v>
      </c>
      <c r="N10573">
        <v>10410901</v>
      </c>
      <c r="O10573" t="s">
        <v>6630</v>
      </c>
      <c r="P10573" t="s">
        <v>22808</v>
      </c>
      <c r="Q10573" t="s">
        <v>6630</v>
      </c>
    </row>
    <row r="10574" spans="1:17" x14ac:dyDescent="0.35">
      <c r="A10574" t="s">
        <v>22809</v>
      </c>
      <c r="B10574" t="s">
        <v>6626</v>
      </c>
      <c r="C10574" t="s">
        <v>6628</v>
      </c>
      <c r="D10574" t="s">
        <v>6628</v>
      </c>
      <c r="E10574" t="s">
        <v>6628</v>
      </c>
      <c r="F10574" t="s">
        <v>6628</v>
      </c>
      <c r="G10574" t="s">
        <v>6628</v>
      </c>
      <c r="H10574" t="s">
        <v>6628</v>
      </c>
      <c r="I10574" t="s">
        <v>22810</v>
      </c>
      <c r="J10574" t="s">
        <v>6630</v>
      </c>
      <c r="L10574" t="s">
        <v>6529</v>
      </c>
      <c r="M10574" t="s">
        <v>6630</v>
      </c>
      <c r="N10574" t="s">
        <v>6630</v>
      </c>
      <c r="O10574" t="s">
        <v>6630</v>
      </c>
      <c r="P10574" t="s">
        <v>6630</v>
      </c>
      <c r="Q10574" t="s">
        <v>6630</v>
      </c>
    </row>
    <row r="10575" spans="1:17" x14ac:dyDescent="0.35">
      <c r="A10575">
        <v>8798105771</v>
      </c>
      <c r="B10575" t="s">
        <v>6626</v>
      </c>
      <c r="C10575" t="s">
        <v>6356</v>
      </c>
      <c r="D10575">
        <v>200</v>
      </c>
      <c r="E10575" t="s">
        <v>6701</v>
      </c>
      <c r="F10575">
        <v>500</v>
      </c>
      <c r="G10575" t="s">
        <v>6702</v>
      </c>
      <c r="H10575">
        <v>55</v>
      </c>
      <c r="I10575" t="s">
        <v>22811</v>
      </c>
      <c r="J10575">
        <v>12025</v>
      </c>
      <c r="L10575" t="s">
        <v>6529</v>
      </c>
      <c r="M10575" t="s">
        <v>6630</v>
      </c>
      <c r="N10575">
        <v>10145001</v>
      </c>
      <c r="O10575" t="s">
        <v>6630</v>
      </c>
      <c r="P10575" t="s">
        <v>22812</v>
      </c>
      <c r="Q10575" t="s">
        <v>6630</v>
      </c>
    </row>
    <row r="10576" spans="1:17" x14ac:dyDescent="0.35">
      <c r="A10576">
        <v>3518114484</v>
      </c>
      <c r="B10576" t="s">
        <v>6626</v>
      </c>
      <c r="C10576" t="s">
        <v>6356</v>
      </c>
      <c r="D10576">
        <v>200</v>
      </c>
      <c r="E10576" t="s">
        <v>5245</v>
      </c>
      <c r="F10576">
        <v>202</v>
      </c>
      <c r="G10576" t="s">
        <v>5245</v>
      </c>
      <c r="H10576">
        <v>450</v>
      </c>
      <c r="I10576" t="s">
        <v>22813</v>
      </c>
      <c r="J10576">
        <v>20200</v>
      </c>
      <c r="L10576" t="s">
        <v>6529</v>
      </c>
      <c r="M10576">
        <v>16081159</v>
      </c>
      <c r="N10576">
        <v>10558147</v>
      </c>
      <c r="O10576" t="s">
        <v>6630</v>
      </c>
      <c r="P10576" t="s">
        <v>6630</v>
      </c>
      <c r="Q10576" t="s">
        <v>6630</v>
      </c>
    </row>
    <row r="10577" spans="1:17" x14ac:dyDescent="0.35">
      <c r="A10577">
        <v>9413111775</v>
      </c>
      <c r="B10577" t="s">
        <v>6626</v>
      </c>
      <c r="C10577" t="s">
        <v>6356</v>
      </c>
      <c r="D10577">
        <v>200</v>
      </c>
      <c r="E10577" t="s">
        <v>6366</v>
      </c>
      <c r="F10577">
        <v>207</v>
      </c>
      <c r="G10577" t="s">
        <v>176</v>
      </c>
      <c r="H10577">
        <v>705</v>
      </c>
      <c r="I10577" t="s">
        <v>22814</v>
      </c>
      <c r="J10577">
        <v>20800</v>
      </c>
      <c r="L10577" t="s">
        <v>6529</v>
      </c>
      <c r="M10577">
        <v>11219075</v>
      </c>
      <c r="N10577">
        <v>11856066</v>
      </c>
      <c r="O10577" t="s">
        <v>6630</v>
      </c>
      <c r="P10577" t="s">
        <v>6630</v>
      </c>
      <c r="Q10577">
        <v>700</v>
      </c>
    </row>
    <row r="10578" spans="1:17" x14ac:dyDescent="0.35">
      <c r="A10578" t="s">
        <v>22815</v>
      </c>
      <c r="B10578" t="s">
        <v>6626</v>
      </c>
      <c r="C10578" t="s">
        <v>6628</v>
      </c>
      <c r="D10578" t="s">
        <v>6628</v>
      </c>
      <c r="E10578" t="s">
        <v>6628</v>
      </c>
      <c r="F10578" t="s">
        <v>6628</v>
      </c>
      <c r="G10578" t="s">
        <v>6628</v>
      </c>
      <c r="H10578" t="s">
        <v>6628</v>
      </c>
      <c r="I10578" t="s">
        <v>18943</v>
      </c>
      <c r="J10578" t="s">
        <v>6630</v>
      </c>
      <c r="L10578" t="s">
        <v>6526</v>
      </c>
      <c r="M10578" t="s">
        <v>6630</v>
      </c>
      <c r="N10578" t="s">
        <v>6630</v>
      </c>
      <c r="O10578" t="s">
        <v>6630</v>
      </c>
      <c r="P10578" t="s">
        <v>6630</v>
      </c>
      <c r="Q10578" t="s">
        <v>6630</v>
      </c>
    </row>
    <row r="10579" spans="1:17" x14ac:dyDescent="0.35">
      <c r="A10579">
        <v>3521115610</v>
      </c>
      <c r="B10579" t="s">
        <v>6334</v>
      </c>
      <c r="C10579" t="s">
        <v>6356</v>
      </c>
      <c r="D10579">
        <v>200</v>
      </c>
      <c r="E10579" t="s">
        <v>5245</v>
      </c>
      <c r="F10579">
        <v>202</v>
      </c>
      <c r="G10579" t="s">
        <v>5245</v>
      </c>
      <c r="H10579">
        <v>450</v>
      </c>
      <c r="I10579" t="s">
        <v>22816</v>
      </c>
      <c r="J10579">
        <v>20200</v>
      </c>
      <c r="L10579" t="s">
        <v>6529</v>
      </c>
      <c r="M10579">
        <v>12193209</v>
      </c>
      <c r="N10579">
        <v>13003526</v>
      </c>
      <c r="O10579" t="s">
        <v>6630</v>
      </c>
      <c r="P10579" t="s">
        <v>6630</v>
      </c>
      <c r="Q10579" t="s">
        <v>6630</v>
      </c>
    </row>
    <row r="10580" spans="1:17" x14ac:dyDescent="0.35">
      <c r="A10580">
        <v>9414112490</v>
      </c>
      <c r="B10580" t="s">
        <v>6626</v>
      </c>
      <c r="C10580" t="s">
        <v>6540</v>
      </c>
      <c r="D10580">
        <v>131</v>
      </c>
      <c r="E10580" t="s">
        <v>6672</v>
      </c>
      <c r="F10580">
        <v>703</v>
      </c>
      <c r="G10580" t="s">
        <v>7042</v>
      </c>
      <c r="H10580">
        <v>730</v>
      </c>
      <c r="I10580" t="s">
        <v>22817</v>
      </c>
      <c r="J10580">
        <v>13200</v>
      </c>
      <c r="L10580" t="s">
        <v>6529</v>
      </c>
      <c r="M10580">
        <v>14723269</v>
      </c>
      <c r="N10580">
        <v>15440076</v>
      </c>
      <c r="O10580" t="s">
        <v>6630</v>
      </c>
      <c r="P10580" t="s">
        <v>6630</v>
      </c>
      <c r="Q10580" t="s">
        <v>6630</v>
      </c>
    </row>
    <row r="10581" spans="1:17" x14ac:dyDescent="0.35">
      <c r="A10581" t="s">
        <v>22818</v>
      </c>
      <c r="B10581" t="s">
        <v>6626</v>
      </c>
      <c r="C10581" t="s">
        <v>6628</v>
      </c>
      <c r="D10581" t="s">
        <v>6628</v>
      </c>
      <c r="E10581" t="s">
        <v>6628</v>
      </c>
      <c r="F10581" t="s">
        <v>6628</v>
      </c>
      <c r="G10581" t="s">
        <v>6628</v>
      </c>
      <c r="H10581" t="s">
        <v>6628</v>
      </c>
      <c r="I10581" t="s">
        <v>22819</v>
      </c>
      <c r="J10581" t="s">
        <v>6630</v>
      </c>
      <c r="L10581" t="s">
        <v>6529</v>
      </c>
      <c r="M10581" t="s">
        <v>6630</v>
      </c>
      <c r="N10581" t="s">
        <v>6630</v>
      </c>
      <c r="O10581" t="s">
        <v>6630</v>
      </c>
      <c r="P10581" t="s">
        <v>6630</v>
      </c>
      <c r="Q10581" t="s">
        <v>6630</v>
      </c>
    </row>
    <row r="10582" spans="1:17" x14ac:dyDescent="0.35">
      <c r="A10582" t="s">
        <v>22820</v>
      </c>
      <c r="B10582" t="s">
        <v>6626</v>
      </c>
      <c r="C10582" t="s">
        <v>6628</v>
      </c>
      <c r="D10582" t="s">
        <v>6628</v>
      </c>
      <c r="E10582" t="s">
        <v>6628</v>
      </c>
      <c r="F10582" t="s">
        <v>6628</v>
      </c>
      <c r="G10582" t="s">
        <v>6628</v>
      </c>
      <c r="H10582" t="s">
        <v>6628</v>
      </c>
      <c r="I10582" t="s">
        <v>22821</v>
      </c>
      <c r="J10582" t="s">
        <v>6630</v>
      </c>
      <c r="L10582" t="s">
        <v>6526</v>
      </c>
      <c r="M10582" t="s">
        <v>6630</v>
      </c>
      <c r="N10582" t="s">
        <v>6630</v>
      </c>
      <c r="O10582" t="s">
        <v>6630</v>
      </c>
      <c r="P10582" t="s">
        <v>6630</v>
      </c>
      <c r="Q10582" t="s">
        <v>6630</v>
      </c>
    </row>
    <row r="10583" spans="1:17" x14ac:dyDescent="0.35">
      <c r="A10583">
        <v>9404108144</v>
      </c>
      <c r="B10583" t="s">
        <v>6626</v>
      </c>
      <c r="C10583" t="s">
        <v>6356</v>
      </c>
      <c r="D10583">
        <v>200</v>
      </c>
      <c r="E10583" t="s">
        <v>5245</v>
      </c>
      <c r="F10583">
        <v>202</v>
      </c>
      <c r="G10583" t="s">
        <v>5245</v>
      </c>
      <c r="H10583">
        <v>450</v>
      </c>
      <c r="I10583" t="s">
        <v>22822</v>
      </c>
      <c r="J10583">
        <v>20200</v>
      </c>
      <c r="L10583" t="s">
        <v>6529</v>
      </c>
      <c r="M10583">
        <v>10799012</v>
      </c>
      <c r="N10583" t="s">
        <v>6630</v>
      </c>
      <c r="O10583" t="s">
        <v>22823</v>
      </c>
      <c r="P10583" t="s">
        <v>22824</v>
      </c>
      <c r="Q10583" t="s">
        <v>6630</v>
      </c>
    </row>
    <row r="10584" spans="1:17" x14ac:dyDescent="0.35">
      <c r="A10584">
        <v>9416113637</v>
      </c>
      <c r="B10584" t="s">
        <v>6626</v>
      </c>
      <c r="C10584" t="s">
        <v>6335</v>
      </c>
      <c r="D10584">
        <v>150</v>
      </c>
      <c r="E10584" t="s">
        <v>6335</v>
      </c>
      <c r="F10584">
        <v>205</v>
      </c>
      <c r="G10584" t="s">
        <v>6923</v>
      </c>
      <c r="H10584">
        <v>603</v>
      </c>
      <c r="I10584" t="s">
        <v>22825</v>
      </c>
      <c r="J10584">
        <v>20505</v>
      </c>
      <c r="L10584" t="s">
        <v>6529</v>
      </c>
      <c r="M10584">
        <v>13378416</v>
      </c>
      <c r="N10584" t="s">
        <v>6630</v>
      </c>
      <c r="O10584" t="s">
        <v>6630</v>
      </c>
      <c r="P10584" t="s">
        <v>6630</v>
      </c>
      <c r="Q10584">
        <v>700</v>
      </c>
    </row>
    <row r="10585" spans="1:17" x14ac:dyDescent="0.35">
      <c r="A10585">
        <v>9424116614</v>
      </c>
      <c r="B10585" t="s">
        <v>6334</v>
      </c>
      <c r="C10585" t="s">
        <v>6356</v>
      </c>
      <c r="D10585">
        <v>200</v>
      </c>
      <c r="E10585" t="s">
        <v>6645</v>
      </c>
      <c r="F10585">
        <v>201</v>
      </c>
      <c r="G10585" t="s">
        <v>6638</v>
      </c>
      <c r="H10585">
        <v>415</v>
      </c>
      <c r="I10585" t="s">
        <v>22826</v>
      </c>
      <c r="J10585">
        <v>20115</v>
      </c>
      <c r="L10585" t="s">
        <v>6529</v>
      </c>
      <c r="M10585">
        <v>12205871</v>
      </c>
      <c r="N10585">
        <v>16035945</v>
      </c>
      <c r="O10585" t="s">
        <v>6630</v>
      </c>
      <c r="P10585" t="s">
        <v>6630</v>
      </c>
      <c r="Q10585" t="s">
        <v>6630</v>
      </c>
    </row>
    <row r="10586" spans="1:17" x14ac:dyDescent="0.35">
      <c r="A10586">
        <v>9414112563</v>
      </c>
      <c r="B10586" t="s">
        <v>6626</v>
      </c>
      <c r="C10586" t="s">
        <v>6335</v>
      </c>
      <c r="D10586">
        <v>150</v>
      </c>
      <c r="E10586" t="s">
        <v>6335</v>
      </c>
      <c r="F10586">
        <v>205</v>
      </c>
      <c r="G10586" t="s">
        <v>218</v>
      </c>
      <c r="H10586">
        <v>607</v>
      </c>
      <c r="I10586" t="s">
        <v>22827</v>
      </c>
      <c r="J10586">
        <v>20510</v>
      </c>
      <c r="L10586" t="s">
        <v>6529</v>
      </c>
      <c r="M10586">
        <v>11866619</v>
      </c>
      <c r="N10586" t="s">
        <v>6630</v>
      </c>
      <c r="O10586" t="s">
        <v>6630</v>
      </c>
      <c r="P10586" t="s">
        <v>6630</v>
      </c>
      <c r="Q10586" t="s">
        <v>6630</v>
      </c>
    </row>
    <row r="10587" spans="1:17" x14ac:dyDescent="0.35">
      <c r="A10587">
        <v>9418114748</v>
      </c>
      <c r="B10587" t="s">
        <v>6626</v>
      </c>
      <c r="C10587" t="s">
        <v>6356</v>
      </c>
      <c r="D10587">
        <v>200</v>
      </c>
      <c r="E10587" t="s">
        <v>488</v>
      </c>
      <c r="F10587">
        <v>203</v>
      </c>
      <c r="G10587" t="s">
        <v>488</v>
      </c>
      <c r="H10587">
        <v>500</v>
      </c>
      <c r="I10587" t="s">
        <v>22828</v>
      </c>
      <c r="J10587">
        <v>20302</v>
      </c>
      <c r="L10587" t="s">
        <v>6529</v>
      </c>
      <c r="M10587">
        <v>14452593</v>
      </c>
      <c r="N10587">
        <v>12159684</v>
      </c>
      <c r="O10587" s="3">
        <v>3.2985329863298699E+19</v>
      </c>
      <c r="P10587" t="s">
        <v>6630</v>
      </c>
      <c r="Q10587" t="s">
        <v>6630</v>
      </c>
    </row>
    <row r="10588" spans="1:17" x14ac:dyDescent="0.35">
      <c r="A10588">
        <v>9412111416</v>
      </c>
      <c r="B10588" t="s">
        <v>6626</v>
      </c>
      <c r="C10588" t="s">
        <v>6356</v>
      </c>
      <c r="D10588">
        <v>200</v>
      </c>
      <c r="E10588" t="s">
        <v>6645</v>
      </c>
      <c r="F10588">
        <v>201</v>
      </c>
      <c r="G10588" t="s">
        <v>6657</v>
      </c>
      <c r="H10588">
        <v>420</v>
      </c>
      <c r="I10588" t="s">
        <v>22829</v>
      </c>
      <c r="J10588" t="s">
        <v>6630</v>
      </c>
      <c r="L10588" t="s">
        <v>6529</v>
      </c>
      <c r="M10588">
        <v>11901453</v>
      </c>
      <c r="N10588" t="s">
        <v>6630</v>
      </c>
      <c r="O10588" t="s">
        <v>6630</v>
      </c>
      <c r="P10588" t="s">
        <v>6630</v>
      </c>
      <c r="Q10588">
        <v>100</v>
      </c>
    </row>
    <row r="10589" spans="1:17" x14ac:dyDescent="0.35">
      <c r="A10589">
        <v>6399106261</v>
      </c>
      <c r="B10589" t="s">
        <v>6626</v>
      </c>
      <c r="C10589" t="s">
        <v>6356</v>
      </c>
      <c r="D10589">
        <v>200</v>
      </c>
      <c r="E10589" t="s">
        <v>6366</v>
      </c>
      <c r="F10589">
        <v>207</v>
      </c>
      <c r="G10589" t="s">
        <v>6662</v>
      </c>
      <c r="H10589">
        <v>720</v>
      </c>
      <c r="I10589" t="s">
        <v>22830</v>
      </c>
      <c r="J10589">
        <v>20800</v>
      </c>
      <c r="L10589" t="s">
        <v>6529</v>
      </c>
      <c r="M10589">
        <v>10007319</v>
      </c>
      <c r="N10589">
        <v>10347972</v>
      </c>
      <c r="O10589" t="s">
        <v>8486</v>
      </c>
      <c r="P10589" t="s">
        <v>11985</v>
      </c>
      <c r="Q10589" t="s">
        <v>6630</v>
      </c>
    </row>
    <row r="10590" spans="1:17" x14ac:dyDescent="0.35">
      <c r="A10590">
        <v>9420115589</v>
      </c>
      <c r="B10590" t="s">
        <v>6626</v>
      </c>
      <c r="C10590" t="s">
        <v>6356</v>
      </c>
      <c r="D10590">
        <v>200</v>
      </c>
      <c r="E10590" t="s">
        <v>6366</v>
      </c>
      <c r="F10590">
        <v>207</v>
      </c>
      <c r="G10590" t="s">
        <v>176</v>
      </c>
      <c r="H10590">
        <v>705</v>
      </c>
      <c r="I10590" t="s">
        <v>22831</v>
      </c>
      <c r="J10590">
        <v>20800</v>
      </c>
      <c r="L10590" t="s">
        <v>6529</v>
      </c>
      <c r="M10590">
        <v>13873652</v>
      </c>
      <c r="N10590" t="s">
        <v>6630</v>
      </c>
      <c r="O10590" t="s">
        <v>6630</v>
      </c>
      <c r="P10590" t="s">
        <v>6630</v>
      </c>
      <c r="Q10590">
        <v>700</v>
      </c>
    </row>
    <row r="10591" spans="1:17" x14ac:dyDescent="0.35">
      <c r="A10591">
        <v>3519115225</v>
      </c>
      <c r="B10591" t="s">
        <v>6626</v>
      </c>
      <c r="C10591" t="s">
        <v>6356</v>
      </c>
      <c r="D10591">
        <v>200</v>
      </c>
      <c r="E10591" t="s">
        <v>5245</v>
      </c>
      <c r="F10591">
        <v>202</v>
      </c>
      <c r="G10591" t="s">
        <v>5245</v>
      </c>
      <c r="H10591">
        <v>450</v>
      </c>
      <c r="I10591" t="s">
        <v>22832</v>
      </c>
      <c r="J10591">
        <v>20200</v>
      </c>
      <c r="L10591" t="s">
        <v>6529</v>
      </c>
      <c r="M10591">
        <v>12435538</v>
      </c>
      <c r="N10591" t="s">
        <v>6630</v>
      </c>
      <c r="O10591" t="s">
        <v>6630</v>
      </c>
      <c r="P10591" t="s">
        <v>6630</v>
      </c>
      <c r="Q10591" t="s">
        <v>6630</v>
      </c>
    </row>
    <row r="10592" spans="1:17" x14ac:dyDescent="0.35">
      <c r="A10592" t="s">
        <v>22833</v>
      </c>
      <c r="B10592" t="s">
        <v>6626</v>
      </c>
      <c r="C10592" t="s">
        <v>6627</v>
      </c>
      <c r="D10592">
        <v>145</v>
      </c>
      <c r="E10592" t="s">
        <v>6628</v>
      </c>
      <c r="F10592" t="s">
        <v>6628</v>
      </c>
      <c r="G10592" t="s">
        <v>6628</v>
      </c>
      <c r="H10592" t="s">
        <v>6628</v>
      </c>
      <c r="I10592" t="s">
        <v>17544</v>
      </c>
      <c r="J10592" t="s">
        <v>6630</v>
      </c>
      <c r="L10592" t="s">
        <v>6526</v>
      </c>
      <c r="M10592" t="s">
        <v>6630</v>
      </c>
      <c r="N10592" t="s">
        <v>6630</v>
      </c>
      <c r="O10592" t="s">
        <v>6630</v>
      </c>
      <c r="P10592" t="s">
        <v>6630</v>
      </c>
      <c r="Q10592" t="s">
        <v>6630</v>
      </c>
    </row>
    <row r="10593" spans="1:17" x14ac:dyDescent="0.35">
      <c r="A10593">
        <v>9699106263</v>
      </c>
      <c r="B10593" t="s">
        <v>6334</v>
      </c>
      <c r="C10593" t="s">
        <v>6356</v>
      </c>
      <c r="D10593">
        <v>200</v>
      </c>
      <c r="E10593" t="s">
        <v>6366</v>
      </c>
      <c r="F10593">
        <v>207</v>
      </c>
      <c r="G10593" t="s">
        <v>6792</v>
      </c>
      <c r="H10593">
        <v>790</v>
      </c>
      <c r="I10593" t="s">
        <v>22834</v>
      </c>
      <c r="J10593">
        <v>20050</v>
      </c>
      <c r="L10593" t="s">
        <v>6529</v>
      </c>
      <c r="M10593">
        <v>10014577</v>
      </c>
      <c r="N10593" t="s">
        <v>6630</v>
      </c>
      <c r="O10593" t="s">
        <v>11293</v>
      </c>
      <c r="P10593" t="s">
        <v>8260</v>
      </c>
      <c r="Q10593">
        <v>200</v>
      </c>
    </row>
    <row r="10594" spans="1:17" x14ac:dyDescent="0.35">
      <c r="A10594">
        <v>9423116248</v>
      </c>
      <c r="B10594" t="s">
        <v>6626</v>
      </c>
      <c r="C10594" t="s">
        <v>6356</v>
      </c>
      <c r="D10594">
        <v>200</v>
      </c>
      <c r="E10594" t="s">
        <v>6357</v>
      </c>
      <c r="F10594">
        <v>209</v>
      </c>
      <c r="G10594" t="s">
        <v>977</v>
      </c>
      <c r="H10594">
        <v>310</v>
      </c>
      <c r="I10594" t="s">
        <v>22835</v>
      </c>
      <c r="J10594">
        <v>13567</v>
      </c>
      <c r="L10594" t="s">
        <v>6529</v>
      </c>
      <c r="M10594">
        <v>11324262</v>
      </c>
      <c r="N10594">
        <v>14774921</v>
      </c>
      <c r="O10594" t="s">
        <v>6630</v>
      </c>
      <c r="P10594" t="s">
        <v>6630</v>
      </c>
      <c r="Q10594">
        <v>700</v>
      </c>
    </row>
    <row r="10595" spans="1:17" x14ac:dyDescent="0.35">
      <c r="A10595">
        <v>9499106209</v>
      </c>
      <c r="B10595" t="s">
        <v>6626</v>
      </c>
      <c r="C10595" t="s">
        <v>6356</v>
      </c>
      <c r="D10595">
        <v>200</v>
      </c>
      <c r="E10595" t="s">
        <v>6366</v>
      </c>
      <c r="F10595">
        <v>207</v>
      </c>
      <c r="G10595" t="s">
        <v>6662</v>
      </c>
      <c r="H10595">
        <v>720</v>
      </c>
      <c r="I10595" t="s">
        <v>22836</v>
      </c>
      <c r="J10595">
        <v>20830</v>
      </c>
      <c r="L10595" t="s">
        <v>6529</v>
      </c>
      <c r="M10595" t="s">
        <v>6630</v>
      </c>
      <c r="N10595">
        <v>10347972</v>
      </c>
      <c r="O10595" t="s">
        <v>22837</v>
      </c>
      <c r="P10595" t="s">
        <v>11985</v>
      </c>
      <c r="Q10595" t="s">
        <v>6630</v>
      </c>
    </row>
    <row r="10596" spans="1:17" x14ac:dyDescent="0.35">
      <c r="A10596">
        <v>9402107292</v>
      </c>
      <c r="B10596" t="s">
        <v>6626</v>
      </c>
      <c r="C10596" t="s">
        <v>6356</v>
      </c>
      <c r="D10596">
        <v>200</v>
      </c>
      <c r="E10596" t="s">
        <v>6659</v>
      </c>
      <c r="F10596">
        <v>208</v>
      </c>
      <c r="G10596" t="s">
        <v>3838</v>
      </c>
      <c r="H10596">
        <v>313</v>
      </c>
      <c r="I10596" t="s">
        <v>22838</v>
      </c>
      <c r="J10596">
        <v>13562</v>
      </c>
      <c r="L10596" t="s">
        <v>6529</v>
      </c>
      <c r="M10596">
        <v>10517943</v>
      </c>
      <c r="N10596">
        <v>10677251</v>
      </c>
      <c r="O10596" t="s">
        <v>22839</v>
      </c>
      <c r="P10596" t="s">
        <v>22840</v>
      </c>
      <c r="Q10596" t="s">
        <v>6630</v>
      </c>
    </row>
    <row r="10597" spans="1:17" x14ac:dyDescent="0.35">
      <c r="A10597">
        <v>9418114609</v>
      </c>
      <c r="B10597" t="s">
        <v>6626</v>
      </c>
      <c r="C10597" t="s">
        <v>6540</v>
      </c>
      <c r="D10597">
        <v>131</v>
      </c>
      <c r="E10597" t="s">
        <v>6672</v>
      </c>
      <c r="F10597">
        <v>703</v>
      </c>
      <c r="G10597" t="s">
        <v>3068</v>
      </c>
      <c r="H10597">
        <v>830</v>
      </c>
      <c r="I10597" t="s">
        <v>22841</v>
      </c>
      <c r="J10597">
        <v>13260</v>
      </c>
      <c r="L10597" t="s">
        <v>6529</v>
      </c>
      <c r="M10597">
        <v>12815531</v>
      </c>
      <c r="N10597" t="s">
        <v>6630</v>
      </c>
      <c r="O10597" t="s">
        <v>6630</v>
      </c>
      <c r="P10597" t="s">
        <v>6630</v>
      </c>
      <c r="Q10597" t="s">
        <v>6630</v>
      </c>
    </row>
    <row r="10598" spans="1:17" x14ac:dyDescent="0.35">
      <c r="A10598">
        <v>9413111589</v>
      </c>
      <c r="B10598" t="s">
        <v>6626</v>
      </c>
      <c r="C10598" t="s">
        <v>6356</v>
      </c>
      <c r="D10598">
        <v>200</v>
      </c>
      <c r="E10598" t="s">
        <v>6357</v>
      </c>
      <c r="F10598">
        <v>209</v>
      </c>
      <c r="G10598" t="s">
        <v>977</v>
      </c>
      <c r="H10598">
        <v>310</v>
      </c>
      <c r="I10598" t="s">
        <v>22842</v>
      </c>
      <c r="J10598">
        <v>13562</v>
      </c>
      <c r="L10598" t="s">
        <v>6529</v>
      </c>
      <c r="M10598">
        <v>10007753</v>
      </c>
      <c r="N10598" t="s">
        <v>6630</v>
      </c>
      <c r="O10598" t="s">
        <v>6630</v>
      </c>
      <c r="P10598" t="s">
        <v>6630</v>
      </c>
      <c r="Q10598">
        <v>700</v>
      </c>
    </row>
    <row r="10599" spans="1:17" x14ac:dyDescent="0.35">
      <c r="A10599">
        <v>9410110177</v>
      </c>
      <c r="B10599" t="s">
        <v>6626</v>
      </c>
      <c r="C10599" t="s">
        <v>6356</v>
      </c>
      <c r="D10599">
        <v>200</v>
      </c>
      <c r="E10599" t="s">
        <v>6366</v>
      </c>
      <c r="F10599">
        <v>207</v>
      </c>
      <c r="G10599" t="s">
        <v>6657</v>
      </c>
      <c r="H10599">
        <v>420</v>
      </c>
      <c r="I10599" t="s">
        <v>22843</v>
      </c>
      <c r="J10599" t="s">
        <v>6630</v>
      </c>
      <c r="L10599" t="s">
        <v>6529</v>
      </c>
      <c r="M10599">
        <v>12097111</v>
      </c>
      <c r="N10599" t="s">
        <v>6630</v>
      </c>
      <c r="O10599" t="s">
        <v>6630</v>
      </c>
      <c r="P10599" t="s">
        <v>6630</v>
      </c>
      <c r="Q10599" t="s">
        <v>6630</v>
      </c>
    </row>
    <row r="10600" spans="1:17" x14ac:dyDescent="0.35">
      <c r="A10600" t="s">
        <v>22844</v>
      </c>
      <c r="B10600" t="s">
        <v>6626</v>
      </c>
      <c r="C10600" t="s">
        <v>6628</v>
      </c>
      <c r="D10600" t="s">
        <v>6628</v>
      </c>
      <c r="E10600" t="s">
        <v>6628</v>
      </c>
      <c r="F10600" t="s">
        <v>6628</v>
      </c>
      <c r="G10600" t="s">
        <v>6628</v>
      </c>
      <c r="H10600" t="s">
        <v>6628</v>
      </c>
      <c r="I10600" t="s">
        <v>8206</v>
      </c>
      <c r="J10600" t="s">
        <v>6630</v>
      </c>
      <c r="L10600" t="s">
        <v>6526</v>
      </c>
      <c r="M10600" t="s">
        <v>6630</v>
      </c>
      <c r="N10600" t="s">
        <v>6630</v>
      </c>
      <c r="O10600" t="s">
        <v>6630</v>
      </c>
      <c r="P10600" t="s">
        <v>6630</v>
      </c>
      <c r="Q10600" t="s">
        <v>6630</v>
      </c>
    </row>
    <row r="10601" spans="1:17" x14ac:dyDescent="0.35">
      <c r="A10601">
        <v>6397105315</v>
      </c>
      <c r="B10601" t="s">
        <v>6626</v>
      </c>
      <c r="C10601" t="s">
        <v>6540</v>
      </c>
      <c r="D10601">
        <v>131</v>
      </c>
      <c r="E10601" t="s">
        <v>6981</v>
      </c>
      <c r="F10601">
        <v>301</v>
      </c>
      <c r="G10601" t="s">
        <v>6982</v>
      </c>
      <c r="H10601">
        <v>110</v>
      </c>
      <c r="I10601" t="s">
        <v>22845</v>
      </c>
      <c r="J10601">
        <v>6396105104</v>
      </c>
      <c r="L10601" t="s">
        <v>6529</v>
      </c>
      <c r="M10601">
        <v>10170759</v>
      </c>
      <c r="N10601" t="s">
        <v>6630</v>
      </c>
      <c r="O10601" t="s">
        <v>6630</v>
      </c>
      <c r="P10601" t="s">
        <v>14351</v>
      </c>
      <c r="Q10601" t="s">
        <v>6630</v>
      </c>
    </row>
    <row r="10602" spans="1:17" x14ac:dyDescent="0.35">
      <c r="A10602">
        <v>9610110313</v>
      </c>
      <c r="B10602" t="s">
        <v>6626</v>
      </c>
      <c r="C10602" t="s">
        <v>6356</v>
      </c>
      <c r="D10602">
        <v>200</v>
      </c>
      <c r="E10602" t="s">
        <v>5245</v>
      </c>
      <c r="F10602">
        <v>202</v>
      </c>
      <c r="G10602" t="s">
        <v>5245</v>
      </c>
      <c r="H10602">
        <v>450</v>
      </c>
      <c r="I10602" t="s">
        <v>22846</v>
      </c>
      <c r="J10602">
        <v>20200</v>
      </c>
      <c r="L10602" t="s">
        <v>6529</v>
      </c>
      <c r="M10602">
        <v>10644619</v>
      </c>
      <c r="N10602">
        <v>10015626</v>
      </c>
      <c r="O10602" t="s">
        <v>22847</v>
      </c>
      <c r="P10602" t="s">
        <v>6630</v>
      </c>
      <c r="Q10602">
        <v>900</v>
      </c>
    </row>
    <row r="10603" spans="1:17" x14ac:dyDescent="0.35">
      <c r="A10603">
        <v>80046042</v>
      </c>
      <c r="B10603" t="s">
        <v>6334</v>
      </c>
      <c r="C10603" t="s">
        <v>6766</v>
      </c>
      <c r="D10603">
        <v>120</v>
      </c>
      <c r="E10603" t="s">
        <v>6627</v>
      </c>
      <c r="F10603">
        <v>145</v>
      </c>
      <c r="G10603" t="s">
        <v>6627</v>
      </c>
      <c r="H10603">
        <v>15</v>
      </c>
      <c r="I10603" t="s">
        <v>22848</v>
      </c>
      <c r="J10603" t="s">
        <v>6630</v>
      </c>
      <c r="L10603" t="s">
        <v>6526</v>
      </c>
      <c r="M10603" t="s">
        <v>6630</v>
      </c>
      <c r="N10603" t="s">
        <v>6630</v>
      </c>
      <c r="O10603" t="s">
        <v>6630</v>
      </c>
      <c r="P10603" t="s">
        <v>6630</v>
      </c>
      <c r="Q10603" t="s">
        <v>6630</v>
      </c>
    </row>
    <row r="10604" spans="1:17" x14ac:dyDescent="0.35">
      <c r="A10604">
        <v>9425116990</v>
      </c>
      <c r="B10604" t="s">
        <v>6334</v>
      </c>
      <c r="C10604" t="s">
        <v>6356</v>
      </c>
      <c r="D10604">
        <v>200</v>
      </c>
      <c r="E10604" t="s">
        <v>6366</v>
      </c>
      <c r="F10604">
        <v>207</v>
      </c>
      <c r="G10604" t="s">
        <v>6698</v>
      </c>
      <c r="H10604">
        <v>725</v>
      </c>
      <c r="I10604" t="s">
        <v>22849</v>
      </c>
      <c r="J10604">
        <v>20800</v>
      </c>
      <c r="L10604" t="s">
        <v>6529</v>
      </c>
      <c r="M10604">
        <v>10151030</v>
      </c>
      <c r="N10604">
        <v>10577372</v>
      </c>
      <c r="O10604" t="s">
        <v>6630</v>
      </c>
      <c r="P10604" t="s">
        <v>6630</v>
      </c>
      <c r="Q10604" t="s">
        <v>6630</v>
      </c>
    </row>
    <row r="10605" spans="1:17" x14ac:dyDescent="0.35">
      <c r="A10605">
        <v>12042</v>
      </c>
      <c r="B10605" t="s">
        <v>6334</v>
      </c>
      <c r="C10605" t="s">
        <v>6356</v>
      </c>
      <c r="D10605">
        <v>200</v>
      </c>
      <c r="E10605" t="s">
        <v>6701</v>
      </c>
      <c r="F10605">
        <v>500</v>
      </c>
      <c r="G10605" t="s">
        <v>6702</v>
      </c>
      <c r="H10605">
        <v>55</v>
      </c>
      <c r="I10605" t="s">
        <v>22850</v>
      </c>
      <c r="J10605">
        <v>12025</v>
      </c>
      <c r="L10605" t="s">
        <v>6526</v>
      </c>
      <c r="M10605">
        <v>13312193</v>
      </c>
      <c r="N10605">
        <v>15017147</v>
      </c>
      <c r="O10605" t="s">
        <v>6630</v>
      </c>
      <c r="P10605" t="s">
        <v>6630</v>
      </c>
      <c r="Q10605" t="s">
        <v>6630</v>
      </c>
    </row>
    <row r="10606" spans="1:17" x14ac:dyDescent="0.35">
      <c r="A10606">
        <v>13309</v>
      </c>
      <c r="B10606" t="s">
        <v>6626</v>
      </c>
      <c r="C10606" t="s">
        <v>6540</v>
      </c>
      <c r="D10606">
        <v>131</v>
      </c>
      <c r="E10606" t="s">
        <v>7340</v>
      </c>
      <c r="F10606">
        <v>308</v>
      </c>
      <c r="G10606" t="s">
        <v>3774</v>
      </c>
      <c r="H10606">
        <v>100</v>
      </c>
      <c r="I10606" t="s">
        <v>22851</v>
      </c>
      <c r="J10606" t="s">
        <v>6630</v>
      </c>
      <c r="L10606" t="s">
        <v>6526</v>
      </c>
      <c r="M10606">
        <v>10799012</v>
      </c>
      <c r="N10606" t="s">
        <v>6630</v>
      </c>
      <c r="O10606" t="s">
        <v>6630</v>
      </c>
      <c r="P10606" t="s">
        <v>6630</v>
      </c>
      <c r="Q10606" t="s">
        <v>6630</v>
      </c>
    </row>
    <row r="10607" spans="1:17" x14ac:dyDescent="0.35">
      <c r="A10607">
        <v>9417114077</v>
      </c>
      <c r="B10607" t="s">
        <v>6626</v>
      </c>
      <c r="C10607" t="s">
        <v>6356</v>
      </c>
      <c r="D10607">
        <v>200</v>
      </c>
      <c r="E10607" t="s">
        <v>6645</v>
      </c>
      <c r="F10607">
        <v>201</v>
      </c>
      <c r="G10607" t="s">
        <v>6657</v>
      </c>
      <c r="H10607">
        <v>420</v>
      </c>
      <c r="I10607" t="s">
        <v>22852</v>
      </c>
      <c r="J10607">
        <v>20120</v>
      </c>
      <c r="L10607" t="s">
        <v>6529</v>
      </c>
      <c r="M10607">
        <v>13055852</v>
      </c>
      <c r="N10607">
        <v>10562200</v>
      </c>
      <c r="O10607" t="s">
        <v>6630</v>
      </c>
      <c r="P10607" t="s">
        <v>6630</v>
      </c>
      <c r="Q10607">
        <v>100</v>
      </c>
    </row>
    <row r="10608" spans="1:17" x14ac:dyDescent="0.35">
      <c r="A10608">
        <v>9425116951</v>
      </c>
      <c r="B10608" t="s">
        <v>6334</v>
      </c>
      <c r="C10608" t="s">
        <v>6356</v>
      </c>
      <c r="D10608">
        <v>200</v>
      </c>
      <c r="E10608" t="s">
        <v>6366</v>
      </c>
      <c r="F10608">
        <v>207</v>
      </c>
      <c r="G10608" t="s">
        <v>1561</v>
      </c>
      <c r="H10608">
        <v>795</v>
      </c>
      <c r="I10608" t="s">
        <v>22853</v>
      </c>
      <c r="J10608">
        <v>20110</v>
      </c>
      <c r="L10608" t="s">
        <v>6529</v>
      </c>
      <c r="M10608">
        <v>12974136</v>
      </c>
      <c r="N10608">
        <v>11841850</v>
      </c>
      <c r="O10608" t="s">
        <v>6630</v>
      </c>
      <c r="P10608" t="s">
        <v>6630</v>
      </c>
      <c r="Q10608" t="s">
        <v>6630</v>
      </c>
    </row>
    <row r="10609" spans="1:17" x14ac:dyDescent="0.35">
      <c r="A10609">
        <v>9412111180</v>
      </c>
      <c r="B10609" t="s">
        <v>6626</v>
      </c>
      <c r="C10609" t="s">
        <v>6356</v>
      </c>
      <c r="D10609">
        <v>200</v>
      </c>
      <c r="E10609" t="s">
        <v>6645</v>
      </c>
      <c r="F10609">
        <v>201</v>
      </c>
      <c r="G10609" t="s">
        <v>6657</v>
      </c>
      <c r="H10609">
        <v>420</v>
      </c>
      <c r="I10609" t="s">
        <v>22854</v>
      </c>
      <c r="J10609" t="s">
        <v>6630</v>
      </c>
      <c r="L10609" t="s">
        <v>6529</v>
      </c>
      <c r="M10609">
        <v>13453922</v>
      </c>
      <c r="N10609">
        <v>10547157</v>
      </c>
      <c r="O10609" t="s">
        <v>6630</v>
      </c>
      <c r="P10609" t="s">
        <v>6630</v>
      </c>
      <c r="Q10609">
        <v>800</v>
      </c>
    </row>
    <row r="10610" spans="1:17" x14ac:dyDescent="0.35">
      <c r="A10610">
        <v>9411110755</v>
      </c>
      <c r="B10610" t="s">
        <v>6626</v>
      </c>
      <c r="C10610" t="s">
        <v>6356</v>
      </c>
      <c r="D10610">
        <v>200</v>
      </c>
      <c r="E10610" t="s">
        <v>6366</v>
      </c>
      <c r="F10610">
        <v>207</v>
      </c>
      <c r="G10610" t="s">
        <v>6638</v>
      </c>
      <c r="H10610">
        <v>415</v>
      </c>
      <c r="I10610" t="s">
        <v>16332</v>
      </c>
      <c r="J10610">
        <v>20115</v>
      </c>
      <c r="L10610" t="s">
        <v>6529</v>
      </c>
      <c r="M10610">
        <v>11870044</v>
      </c>
      <c r="N10610">
        <v>11883081</v>
      </c>
      <c r="O10610">
        <v>28577</v>
      </c>
      <c r="P10610" t="s">
        <v>6630</v>
      </c>
      <c r="Q10610" t="s">
        <v>6630</v>
      </c>
    </row>
    <row r="10611" spans="1:17" x14ac:dyDescent="0.35">
      <c r="A10611">
        <v>9422116198</v>
      </c>
      <c r="B10611" t="s">
        <v>6334</v>
      </c>
      <c r="C10611" t="s">
        <v>6356</v>
      </c>
      <c r="D10611">
        <v>200</v>
      </c>
      <c r="E10611" t="s">
        <v>6366</v>
      </c>
      <c r="F10611">
        <v>207</v>
      </c>
      <c r="G10611" t="s">
        <v>176</v>
      </c>
      <c r="H10611">
        <v>705</v>
      </c>
      <c r="I10611" t="s">
        <v>22855</v>
      </c>
      <c r="J10611">
        <v>20800</v>
      </c>
      <c r="L10611" t="s">
        <v>6529</v>
      </c>
      <c r="M10611">
        <v>10014731</v>
      </c>
      <c r="N10611">
        <v>12789627</v>
      </c>
      <c r="O10611" t="s">
        <v>6630</v>
      </c>
      <c r="P10611" t="s">
        <v>6630</v>
      </c>
      <c r="Q10611">
        <v>700</v>
      </c>
    </row>
    <row r="10612" spans="1:17" x14ac:dyDescent="0.35">
      <c r="A10612">
        <v>80540500</v>
      </c>
      <c r="B10612" t="s">
        <v>6334</v>
      </c>
      <c r="C10612" t="s">
        <v>6766</v>
      </c>
      <c r="D10612">
        <v>120</v>
      </c>
      <c r="E10612" t="s">
        <v>6627</v>
      </c>
      <c r="F10612">
        <v>145</v>
      </c>
      <c r="G10612" t="s">
        <v>6627</v>
      </c>
      <c r="H10612">
        <v>15</v>
      </c>
      <c r="I10612" t="s">
        <v>22856</v>
      </c>
      <c r="J10612" t="s">
        <v>6630</v>
      </c>
      <c r="L10612" t="s">
        <v>6526</v>
      </c>
      <c r="M10612" t="s">
        <v>6630</v>
      </c>
      <c r="N10612" t="s">
        <v>6630</v>
      </c>
      <c r="O10612" t="s">
        <v>6630</v>
      </c>
      <c r="P10612" t="s">
        <v>6630</v>
      </c>
      <c r="Q10612" t="s">
        <v>6630</v>
      </c>
    </row>
    <row r="10613" spans="1:17" x14ac:dyDescent="0.35">
      <c r="A10613">
        <v>3521115668</v>
      </c>
      <c r="B10613" t="s">
        <v>6626</v>
      </c>
      <c r="C10613" t="s">
        <v>6356</v>
      </c>
      <c r="D10613">
        <v>200</v>
      </c>
      <c r="E10613" t="s">
        <v>5245</v>
      </c>
      <c r="F10613">
        <v>202</v>
      </c>
      <c r="G10613" t="s">
        <v>5245</v>
      </c>
      <c r="H10613">
        <v>450</v>
      </c>
      <c r="I10613" t="s">
        <v>22857</v>
      </c>
      <c r="J10613">
        <v>20200</v>
      </c>
      <c r="L10613" t="s">
        <v>6529</v>
      </c>
      <c r="M10613">
        <v>10558147</v>
      </c>
      <c r="N10613">
        <v>16083293</v>
      </c>
      <c r="O10613" t="s">
        <v>6630</v>
      </c>
      <c r="P10613" t="s">
        <v>6630</v>
      </c>
      <c r="Q10613" t="s">
        <v>6630</v>
      </c>
    </row>
    <row r="10614" spans="1:17" x14ac:dyDescent="0.35">
      <c r="A10614" t="s">
        <v>22858</v>
      </c>
      <c r="B10614" t="s">
        <v>6626</v>
      </c>
      <c r="C10614" t="s">
        <v>6628</v>
      </c>
      <c r="D10614" t="s">
        <v>6628</v>
      </c>
      <c r="E10614" t="s">
        <v>6628</v>
      </c>
      <c r="F10614" t="s">
        <v>6628</v>
      </c>
      <c r="G10614" t="s">
        <v>6628</v>
      </c>
      <c r="H10614" t="s">
        <v>6628</v>
      </c>
      <c r="I10614" t="s">
        <v>7779</v>
      </c>
      <c r="J10614" t="s">
        <v>6630</v>
      </c>
      <c r="L10614" t="s">
        <v>6529</v>
      </c>
      <c r="M10614" t="s">
        <v>6630</v>
      </c>
      <c r="N10614" t="s">
        <v>6630</v>
      </c>
      <c r="O10614" t="s">
        <v>6630</v>
      </c>
      <c r="P10614" t="s">
        <v>6630</v>
      </c>
      <c r="Q10614" t="s">
        <v>6630</v>
      </c>
    </row>
    <row r="10615" spans="1:17" x14ac:dyDescent="0.35">
      <c r="A10615">
        <v>9424116731</v>
      </c>
      <c r="B10615" t="s">
        <v>6334</v>
      </c>
      <c r="C10615" t="s">
        <v>6356</v>
      </c>
      <c r="D10615">
        <v>200</v>
      </c>
      <c r="E10615" t="s">
        <v>6366</v>
      </c>
      <c r="F10615">
        <v>207</v>
      </c>
      <c r="G10615" t="s">
        <v>176</v>
      </c>
      <c r="H10615">
        <v>705</v>
      </c>
      <c r="I10615" t="s">
        <v>22859</v>
      </c>
      <c r="J10615">
        <v>20800</v>
      </c>
      <c r="L10615" t="s">
        <v>6529</v>
      </c>
      <c r="M10615">
        <v>11870044</v>
      </c>
      <c r="N10615">
        <v>12975067</v>
      </c>
      <c r="O10615" t="s">
        <v>6630</v>
      </c>
      <c r="P10615" t="s">
        <v>6630</v>
      </c>
      <c r="Q10615">
        <v>700</v>
      </c>
    </row>
    <row r="10616" spans="1:17" x14ac:dyDescent="0.35">
      <c r="A10616">
        <v>9419114926</v>
      </c>
      <c r="B10616" t="s">
        <v>6626</v>
      </c>
      <c r="C10616" t="s">
        <v>6356</v>
      </c>
      <c r="D10616">
        <v>200</v>
      </c>
      <c r="E10616" t="s">
        <v>6366</v>
      </c>
      <c r="F10616">
        <v>207</v>
      </c>
      <c r="G10616" t="s">
        <v>6651</v>
      </c>
      <c r="H10616">
        <v>410</v>
      </c>
      <c r="I10616" t="s">
        <v>22860</v>
      </c>
      <c r="J10616">
        <v>20800</v>
      </c>
      <c r="L10616" t="s">
        <v>6529</v>
      </c>
      <c r="M10616">
        <v>11703369</v>
      </c>
      <c r="N10616">
        <v>11703748</v>
      </c>
      <c r="O10616" t="s">
        <v>6630</v>
      </c>
      <c r="P10616" t="s">
        <v>6630</v>
      </c>
      <c r="Q10616">
        <v>700</v>
      </c>
    </row>
    <row r="10617" spans="1:17" x14ac:dyDescent="0.35">
      <c r="A10617" t="s">
        <v>22861</v>
      </c>
      <c r="B10617" t="s">
        <v>6626</v>
      </c>
      <c r="C10617" t="s">
        <v>6628</v>
      </c>
      <c r="D10617" t="s">
        <v>6628</v>
      </c>
      <c r="E10617" t="s">
        <v>6628</v>
      </c>
      <c r="F10617" t="s">
        <v>6628</v>
      </c>
      <c r="G10617" t="s">
        <v>6628</v>
      </c>
      <c r="H10617" t="s">
        <v>6628</v>
      </c>
      <c r="I10617" t="s">
        <v>22862</v>
      </c>
      <c r="J10617" t="s">
        <v>6630</v>
      </c>
      <c r="L10617" t="s">
        <v>6529</v>
      </c>
      <c r="M10617" t="s">
        <v>6630</v>
      </c>
      <c r="N10617" t="s">
        <v>6630</v>
      </c>
      <c r="O10617" t="s">
        <v>6630</v>
      </c>
      <c r="P10617" t="s">
        <v>6630</v>
      </c>
      <c r="Q10617" t="s">
        <v>6630</v>
      </c>
    </row>
    <row r="10618" spans="1:17" x14ac:dyDescent="0.35">
      <c r="A10618" t="s">
        <v>22863</v>
      </c>
      <c r="B10618" t="s">
        <v>6626</v>
      </c>
      <c r="C10618" t="s">
        <v>6628</v>
      </c>
      <c r="D10618" t="s">
        <v>6628</v>
      </c>
      <c r="E10618" t="s">
        <v>6628</v>
      </c>
      <c r="F10618" t="s">
        <v>6628</v>
      </c>
      <c r="G10618" t="s">
        <v>6628</v>
      </c>
      <c r="H10618" t="s">
        <v>6628</v>
      </c>
      <c r="I10618" t="s">
        <v>13103</v>
      </c>
      <c r="J10618" t="s">
        <v>6630</v>
      </c>
      <c r="L10618" t="s">
        <v>6526</v>
      </c>
      <c r="M10618" t="s">
        <v>6630</v>
      </c>
      <c r="N10618" t="s">
        <v>6630</v>
      </c>
      <c r="O10618" t="s">
        <v>6630</v>
      </c>
      <c r="P10618" t="s">
        <v>6630</v>
      </c>
      <c r="Q10618" t="s">
        <v>6630</v>
      </c>
    </row>
    <row r="10619" spans="1:17" x14ac:dyDescent="0.35">
      <c r="A10619">
        <v>9414112020</v>
      </c>
      <c r="B10619" t="s">
        <v>6626</v>
      </c>
      <c r="C10619" t="s">
        <v>6356</v>
      </c>
      <c r="D10619">
        <v>200</v>
      </c>
      <c r="E10619" t="s">
        <v>6366</v>
      </c>
      <c r="F10619">
        <v>207</v>
      </c>
      <c r="G10619" t="s">
        <v>1357</v>
      </c>
      <c r="H10619">
        <v>745</v>
      </c>
      <c r="I10619" t="s">
        <v>22864</v>
      </c>
      <c r="J10619">
        <v>20800</v>
      </c>
      <c r="L10619" t="s">
        <v>6529</v>
      </c>
      <c r="M10619">
        <v>10015625</v>
      </c>
      <c r="N10619">
        <v>10146716</v>
      </c>
      <c r="O10619" t="s">
        <v>6630</v>
      </c>
      <c r="P10619" t="s">
        <v>6630</v>
      </c>
      <c r="Q10619">
        <v>700</v>
      </c>
    </row>
    <row r="10620" spans="1:17" x14ac:dyDescent="0.35">
      <c r="A10620" t="s">
        <v>22865</v>
      </c>
      <c r="B10620" t="s">
        <v>6626</v>
      </c>
      <c r="C10620" t="s">
        <v>6628</v>
      </c>
      <c r="D10620" t="s">
        <v>6628</v>
      </c>
      <c r="E10620" t="s">
        <v>6628</v>
      </c>
      <c r="F10620" t="s">
        <v>6628</v>
      </c>
      <c r="G10620" t="s">
        <v>6628</v>
      </c>
      <c r="H10620" t="s">
        <v>6628</v>
      </c>
      <c r="I10620" t="s">
        <v>22866</v>
      </c>
      <c r="J10620" t="s">
        <v>6630</v>
      </c>
      <c r="L10620" t="s">
        <v>6526</v>
      </c>
      <c r="M10620" t="s">
        <v>6630</v>
      </c>
      <c r="N10620" t="s">
        <v>6630</v>
      </c>
      <c r="O10620" t="s">
        <v>6630</v>
      </c>
      <c r="P10620" t="s">
        <v>6630</v>
      </c>
      <c r="Q10620" t="s">
        <v>6630</v>
      </c>
    </row>
    <row r="10621" spans="1:17" x14ac:dyDescent="0.35">
      <c r="A10621">
        <v>6800106643</v>
      </c>
      <c r="B10621" t="s">
        <v>6626</v>
      </c>
      <c r="C10621" t="s">
        <v>6356</v>
      </c>
      <c r="D10621">
        <v>200</v>
      </c>
      <c r="E10621" t="s">
        <v>5245</v>
      </c>
      <c r="F10621">
        <v>202</v>
      </c>
      <c r="G10621" t="s">
        <v>5245</v>
      </c>
      <c r="H10621">
        <v>450</v>
      </c>
      <c r="I10621" t="s">
        <v>22867</v>
      </c>
      <c r="J10621">
        <v>20200</v>
      </c>
      <c r="L10621" t="s">
        <v>6529</v>
      </c>
      <c r="M10621">
        <v>10895151</v>
      </c>
      <c r="N10621">
        <v>10212031</v>
      </c>
      <c r="O10621" t="s">
        <v>6630</v>
      </c>
      <c r="P10621" t="s">
        <v>22868</v>
      </c>
      <c r="Q10621" t="s">
        <v>6630</v>
      </c>
    </row>
    <row r="10622" spans="1:17" x14ac:dyDescent="0.35">
      <c r="A10622">
        <v>8705108644</v>
      </c>
      <c r="B10622" t="s">
        <v>6626</v>
      </c>
      <c r="C10622" t="s">
        <v>6356</v>
      </c>
      <c r="D10622">
        <v>200</v>
      </c>
      <c r="E10622" t="s">
        <v>6659</v>
      </c>
      <c r="F10622">
        <v>208</v>
      </c>
      <c r="G10622" t="s">
        <v>6696</v>
      </c>
      <c r="H10622">
        <v>322</v>
      </c>
      <c r="I10622" t="s">
        <v>22869</v>
      </c>
      <c r="J10622">
        <v>13780</v>
      </c>
      <c r="L10622" t="s">
        <v>6529</v>
      </c>
      <c r="M10622">
        <v>10197353</v>
      </c>
      <c r="N10622">
        <v>10601803</v>
      </c>
      <c r="O10622" t="s">
        <v>6630</v>
      </c>
      <c r="P10622" t="s">
        <v>22870</v>
      </c>
      <c r="Q10622" t="s">
        <v>6630</v>
      </c>
    </row>
    <row r="10623" spans="1:17" x14ac:dyDescent="0.35">
      <c r="A10623">
        <v>6899106101</v>
      </c>
      <c r="B10623" t="s">
        <v>6626</v>
      </c>
      <c r="C10623" t="s">
        <v>6356</v>
      </c>
      <c r="D10623">
        <v>200</v>
      </c>
      <c r="E10623" t="s">
        <v>5245</v>
      </c>
      <c r="F10623">
        <v>202</v>
      </c>
      <c r="G10623" t="s">
        <v>5245</v>
      </c>
      <c r="H10623">
        <v>450</v>
      </c>
      <c r="I10623" t="s">
        <v>22871</v>
      </c>
      <c r="J10623" t="s">
        <v>6630</v>
      </c>
      <c r="L10623" t="s">
        <v>6529</v>
      </c>
      <c r="M10623">
        <v>10895151</v>
      </c>
      <c r="N10623">
        <v>10212031</v>
      </c>
      <c r="O10623" t="s">
        <v>6630</v>
      </c>
      <c r="P10623" t="s">
        <v>22872</v>
      </c>
      <c r="Q10623" t="s">
        <v>6630</v>
      </c>
    </row>
    <row r="10624" spans="1:17" x14ac:dyDescent="0.35">
      <c r="A10624" t="s">
        <v>22873</v>
      </c>
      <c r="B10624" t="s">
        <v>6626</v>
      </c>
      <c r="C10624" t="s">
        <v>6628</v>
      </c>
      <c r="D10624" t="s">
        <v>6628</v>
      </c>
      <c r="E10624" t="s">
        <v>6628</v>
      </c>
      <c r="F10624" t="s">
        <v>6628</v>
      </c>
      <c r="G10624" t="s">
        <v>6628</v>
      </c>
      <c r="H10624" t="s">
        <v>6628</v>
      </c>
      <c r="I10624" t="s">
        <v>16351</v>
      </c>
      <c r="J10624" t="s">
        <v>6630</v>
      </c>
      <c r="L10624" t="s">
        <v>6526</v>
      </c>
      <c r="M10624" t="s">
        <v>6630</v>
      </c>
      <c r="N10624" t="s">
        <v>6630</v>
      </c>
      <c r="O10624" t="s">
        <v>6630</v>
      </c>
      <c r="P10624" t="s">
        <v>6630</v>
      </c>
      <c r="Q10624" t="s">
        <v>6630</v>
      </c>
    </row>
    <row r="10625" spans="1:17" x14ac:dyDescent="0.35">
      <c r="A10625">
        <v>3520115558</v>
      </c>
      <c r="B10625" t="s">
        <v>6626</v>
      </c>
      <c r="C10625" t="s">
        <v>6356</v>
      </c>
      <c r="D10625">
        <v>200</v>
      </c>
      <c r="E10625" t="s">
        <v>5245</v>
      </c>
      <c r="F10625">
        <v>202</v>
      </c>
      <c r="G10625" t="s">
        <v>5245</v>
      </c>
      <c r="H10625">
        <v>450</v>
      </c>
      <c r="I10625" t="s">
        <v>22874</v>
      </c>
      <c r="J10625">
        <v>20205</v>
      </c>
      <c r="L10625" t="s">
        <v>6529</v>
      </c>
      <c r="M10625">
        <v>13265729</v>
      </c>
      <c r="N10625">
        <v>13232759</v>
      </c>
      <c r="O10625" t="s">
        <v>6630</v>
      </c>
      <c r="P10625" t="s">
        <v>6630</v>
      </c>
      <c r="Q10625" t="s">
        <v>6630</v>
      </c>
    </row>
    <row r="10626" spans="1:17" x14ac:dyDescent="0.35">
      <c r="A10626">
        <v>9401107086</v>
      </c>
      <c r="B10626" t="s">
        <v>6626</v>
      </c>
      <c r="C10626" t="s">
        <v>6356</v>
      </c>
      <c r="D10626">
        <v>200</v>
      </c>
      <c r="E10626" t="s">
        <v>5245</v>
      </c>
      <c r="F10626">
        <v>202</v>
      </c>
      <c r="G10626" t="s">
        <v>5245</v>
      </c>
      <c r="H10626">
        <v>450</v>
      </c>
      <c r="I10626" t="s">
        <v>22875</v>
      </c>
      <c r="J10626">
        <v>20200</v>
      </c>
      <c r="L10626" t="s">
        <v>6529</v>
      </c>
      <c r="M10626" t="s">
        <v>6630</v>
      </c>
      <c r="N10626">
        <v>10505889</v>
      </c>
      <c r="O10626" t="s">
        <v>22876</v>
      </c>
      <c r="P10626" t="s">
        <v>22877</v>
      </c>
      <c r="Q10626" t="s">
        <v>6630</v>
      </c>
    </row>
    <row r="10627" spans="1:17" x14ac:dyDescent="0.35">
      <c r="A10627">
        <v>20345</v>
      </c>
      <c r="B10627" t="s">
        <v>6626</v>
      </c>
      <c r="C10627" t="s">
        <v>6356</v>
      </c>
      <c r="D10627">
        <v>200</v>
      </c>
      <c r="E10627" t="s">
        <v>488</v>
      </c>
      <c r="F10627">
        <v>203</v>
      </c>
      <c r="G10627" t="s">
        <v>488</v>
      </c>
      <c r="H10627">
        <v>500</v>
      </c>
      <c r="I10627" t="s">
        <v>13225</v>
      </c>
      <c r="J10627" t="s">
        <v>6630</v>
      </c>
      <c r="L10627" t="s">
        <v>6526</v>
      </c>
      <c r="M10627" t="s">
        <v>6630</v>
      </c>
      <c r="N10627" t="s">
        <v>6630</v>
      </c>
      <c r="O10627" t="s">
        <v>22878</v>
      </c>
      <c r="P10627" t="s">
        <v>6630</v>
      </c>
      <c r="Q10627" t="s">
        <v>6630</v>
      </c>
    </row>
    <row r="10628" spans="1:17" x14ac:dyDescent="0.35">
      <c r="A10628" t="s">
        <v>22879</v>
      </c>
      <c r="B10628" t="s">
        <v>6626</v>
      </c>
      <c r="C10628" t="s">
        <v>6628</v>
      </c>
      <c r="D10628" t="s">
        <v>6628</v>
      </c>
      <c r="E10628" t="s">
        <v>6628</v>
      </c>
      <c r="F10628" t="s">
        <v>6628</v>
      </c>
      <c r="G10628" t="s">
        <v>6628</v>
      </c>
      <c r="H10628" t="s">
        <v>6628</v>
      </c>
      <c r="I10628" t="s">
        <v>22880</v>
      </c>
      <c r="J10628" t="s">
        <v>6630</v>
      </c>
      <c r="L10628" t="s">
        <v>6526</v>
      </c>
      <c r="M10628" t="s">
        <v>6630</v>
      </c>
      <c r="N10628" t="s">
        <v>6630</v>
      </c>
      <c r="O10628" t="s">
        <v>6630</v>
      </c>
      <c r="P10628" t="s">
        <v>6630</v>
      </c>
      <c r="Q10628" t="s">
        <v>6630</v>
      </c>
    </row>
    <row r="10629" spans="1:17" x14ac:dyDescent="0.35">
      <c r="A10629">
        <v>13710</v>
      </c>
      <c r="B10629" t="s">
        <v>6626</v>
      </c>
      <c r="C10629" t="s">
        <v>6356</v>
      </c>
      <c r="D10629">
        <v>200</v>
      </c>
      <c r="E10629" t="s">
        <v>6659</v>
      </c>
      <c r="F10629">
        <v>208</v>
      </c>
      <c r="G10629" t="s">
        <v>6933</v>
      </c>
      <c r="H10629">
        <v>300</v>
      </c>
      <c r="I10629" t="s">
        <v>11336</v>
      </c>
      <c r="J10629" t="s">
        <v>6630</v>
      </c>
      <c r="L10629" t="s">
        <v>6526</v>
      </c>
      <c r="M10629" t="s">
        <v>6630</v>
      </c>
      <c r="N10629" t="s">
        <v>6630</v>
      </c>
      <c r="O10629" t="s">
        <v>1040</v>
      </c>
      <c r="P10629" t="s">
        <v>6630</v>
      </c>
      <c r="Q10629" t="s">
        <v>6630</v>
      </c>
    </row>
    <row r="10630" spans="1:17" x14ac:dyDescent="0.35">
      <c r="A10630">
        <v>9505108557</v>
      </c>
      <c r="B10630" t="s">
        <v>6626</v>
      </c>
      <c r="C10630" t="s">
        <v>6356</v>
      </c>
      <c r="D10630">
        <v>200</v>
      </c>
      <c r="E10630" t="s">
        <v>6701</v>
      </c>
      <c r="F10630">
        <v>500</v>
      </c>
      <c r="G10630" t="s">
        <v>7639</v>
      </c>
      <c r="H10630">
        <v>63</v>
      </c>
      <c r="I10630" t="s">
        <v>22881</v>
      </c>
      <c r="J10630">
        <v>12029</v>
      </c>
      <c r="L10630" t="s">
        <v>6529</v>
      </c>
      <c r="M10630">
        <v>10473696</v>
      </c>
      <c r="N10630" t="s">
        <v>6630</v>
      </c>
      <c r="O10630" t="s">
        <v>22882</v>
      </c>
      <c r="P10630" t="s">
        <v>22883</v>
      </c>
      <c r="Q10630" t="s">
        <v>6630</v>
      </c>
    </row>
    <row r="10631" spans="1:17" x14ac:dyDescent="0.35">
      <c r="A10631">
        <v>9611110588</v>
      </c>
      <c r="B10631" t="s">
        <v>6626</v>
      </c>
      <c r="C10631" t="s">
        <v>6540</v>
      </c>
      <c r="D10631">
        <v>131</v>
      </c>
      <c r="E10631" t="s">
        <v>2905</v>
      </c>
      <c r="F10631">
        <v>300</v>
      </c>
      <c r="G10631" t="s">
        <v>3774</v>
      </c>
      <c r="H10631">
        <v>100</v>
      </c>
      <c r="I10631" t="s">
        <v>22884</v>
      </c>
      <c r="J10631">
        <v>13200</v>
      </c>
      <c r="L10631" t="s">
        <v>6529</v>
      </c>
      <c r="M10631">
        <v>12802705</v>
      </c>
      <c r="N10631" t="s">
        <v>6630</v>
      </c>
      <c r="O10631" t="s">
        <v>22885</v>
      </c>
      <c r="P10631" t="s">
        <v>22886</v>
      </c>
      <c r="Q10631">
        <v>900</v>
      </c>
    </row>
    <row r="10632" spans="1:17" x14ac:dyDescent="0.35">
      <c r="A10632">
        <v>7901106775</v>
      </c>
      <c r="B10632" t="s">
        <v>6626</v>
      </c>
      <c r="C10632" t="s">
        <v>6356</v>
      </c>
      <c r="D10632">
        <v>200</v>
      </c>
      <c r="E10632" t="s">
        <v>6366</v>
      </c>
      <c r="F10632">
        <v>207</v>
      </c>
      <c r="G10632" t="s">
        <v>6640</v>
      </c>
      <c r="H10632">
        <v>746</v>
      </c>
      <c r="I10632" t="s">
        <v>22887</v>
      </c>
      <c r="J10632" t="s">
        <v>6630</v>
      </c>
      <c r="L10632" t="s">
        <v>6529</v>
      </c>
      <c r="M10632" t="s">
        <v>6630</v>
      </c>
      <c r="N10632">
        <v>10570171</v>
      </c>
      <c r="O10632" t="s">
        <v>6630</v>
      </c>
      <c r="P10632" t="s">
        <v>22888</v>
      </c>
      <c r="Q10632" t="s">
        <v>6630</v>
      </c>
    </row>
    <row r="10633" spans="1:17" x14ac:dyDescent="0.35">
      <c r="A10633">
        <v>7998105790</v>
      </c>
      <c r="B10633" t="s">
        <v>6626</v>
      </c>
      <c r="C10633" t="s">
        <v>6356</v>
      </c>
      <c r="D10633">
        <v>200</v>
      </c>
      <c r="E10633" t="s">
        <v>5245</v>
      </c>
      <c r="F10633">
        <v>202</v>
      </c>
      <c r="G10633" t="s">
        <v>5245</v>
      </c>
      <c r="H10633">
        <v>450</v>
      </c>
      <c r="I10633" t="s">
        <v>22889</v>
      </c>
      <c r="J10633" t="s">
        <v>6630</v>
      </c>
      <c r="L10633" t="s">
        <v>6529</v>
      </c>
      <c r="M10633" t="s">
        <v>6630</v>
      </c>
      <c r="N10633">
        <v>10167672</v>
      </c>
      <c r="O10633" t="s">
        <v>6630</v>
      </c>
      <c r="P10633" t="s">
        <v>22890</v>
      </c>
      <c r="Q10633" t="s">
        <v>6630</v>
      </c>
    </row>
    <row r="10634" spans="1:17" x14ac:dyDescent="0.35">
      <c r="A10634">
        <v>9400900180</v>
      </c>
      <c r="B10634" t="s">
        <v>6626</v>
      </c>
      <c r="C10634" t="s">
        <v>6356</v>
      </c>
      <c r="D10634">
        <v>200</v>
      </c>
      <c r="E10634" t="s">
        <v>6628</v>
      </c>
      <c r="F10634" t="s">
        <v>6628</v>
      </c>
      <c r="G10634" t="s">
        <v>6628</v>
      </c>
      <c r="H10634" t="s">
        <v>6628</v>
      </c>
      <c r="I10634" t="s">
        <v>22891</v>
      </c>
      <c r="J10634" t="s">
        <v>6630</v>
      </c>
      <c r="L10634" t="s">
        <v>6529</v>
      </c>
      <c r="M10634" t="s">
        <v>6630</v>
      </c>
      <c r="N10634" t="s">
        <v>6630</v>
      </c>
      <c r="O10634" t="s">
        <v>8669</v>
      </c>
      <c r="P10634" t="s">
        <v>6630</v>
      </c>
      <c r="Q10634" t="s">
        <v>6630</v>
      </c>
    </row>
    <row r="10635" spans="1:17" x14ac:dyDescent="0.35">
      <c r="A10635">
        <v>3518114633</v>
      </c>
      <c r="B10635" t="s">
        <v>6626</v>
      </c>
      <c r="C10635" t="s">
        <v>6356</v>
      </c>
      <c r="D10635">
        <v>200</v>
      </c>
      <c r="E10635" t="s">
        <v>5245</v>
      </c>
      <c r="F10635">
        <v>202</v>
      </c>
      <c r="G10635" t="s">
        <v>5245</v>
      </c>
      <c r="H10635">
        <v>450</v>
      </c>
      <c r="I10635" t="s">
        <v>22892</v>
      </c>
      <c r="J10635">
        <v>20200</v>
      </c>
      <c r="L10635" t="s">
        <v>6529</v>
      </c>
      <c r="M10635">
        <v>16081159</v>
      </c>
      <c r="N10635">
        <v>10558147</v>
      </c>
      <c r="O10635" t="s">
        <v>6630</v>
      </c>
      <c r="P10635" t="s">
        <v>6630</v>
      </c>
      <c r="Q10635" t="s">
        <v>6630</v>
      </c>
    </row>
    <row r="10636" spans="1:17" x14ac:dyDescent="0.35">
      <c r="A10636">
        <v>9497105303</v>
      </c>
      <c r="B10636" t="s">
        <v>6626</v>
      </c>
      <c r="C10636" t="s">
        <v>6356</v>
      </c>
      <c r="D10636">
        <v>200</v>
      </c>
      <c r="E10636" t="s">
        <v>6659</v>
      </c>
      <c r="F10636">
        <v>208</v>
      </c>
      <c r="G10636" t="s">
        <v>7129</v>
      </c>
      <c r="H10636">
        <v>305</v>
      </c>
      <c r="I10636" t="s">
        <v>22893</v>
      </c>
      <c r="J10636" t="s">
        <v>6630</v>
      </c>
      <c r="L10636" t="s">
        <v>6529</v>
      </c>
      <c r="M10636" t="s">
        <v>6630</v>
      </c>
      <c r="N10636">
        <v>10001779</v>
      </c>
      <c r="O10636" t="s">
        <v>6630</v>
      </c>
      <c r="P10636" t="s">
        <v>6647</v>
      </c>
      <c r="Q10636" t="s">
        <v>6630</v>
      </c>
    </row>
    <row r="10637" spans="1:17" x14ac:dyDescent="0.35">
      <c r="A10637">
        <v>9400106658</v>
      </c>
      <c r="B10637" t="s">
        <v>6626</v>
      </c>
      <c r="C10637" t="s">
        <v>6356</v>
      </c>
      <c r="D10637">
        <v>200</v>
      </c>
      <c r="E10637" t="s">
        <v>6659</v>
      </c>
      <c r="F10637">
        <v>208</v>
      </c>
      <c r="G10637" t="s">
        <v>6696</v>
      </c>
      <c r="H10637">
        <v>322</v>
      </c>
      <c r="I10637" t="s">
        <v>22894</v>
      </c>
      <c r="J10637">
        <v>13830</v>
      </c>
      <c r="L10637" t="s">
        <v>6529</v>
      </c>
      <c r="M10637" t="s">
        <v>6630</v>
      </c>
      <c r="N10637">
        <v>10162767</v>
      </c>
      <c r="O10637" t="s">
        <v>7817</v>
      </c>
      <c r="P10637" t="s">
        <v>22895</v>
      </c>
      <c r="Q10637" t="s">
        <v>6630</v>
      </c>
    </row>
    <row r="10638" spans="1:17" x14ac:dyDescent="0.35">
      <c r="A10638" t="s">
        <v>22896</v>
      </c>
      <c r="B10638" t="s">
        <v>6626</v>
      </c>
      <c r="C10638" t="s">
        <v>6628</v>
      </c>
      <c r="D10638" t="s">
        <v>6628</v>
      </c>
      <c r="E10638" t="s">
        <v>6628</v>
      </c>
      <c r="F10638" t="s">
        <v>6628</v>
      </c>
      <c r="G10638" t="s">
        <v>6628</v>
      </c>
      <c r="H10638" t="s">
        <v>6628</v>
      </c>
      <c r="I10638" t="s">
        <v>22897</v>
      </c>
      <c r="J10638" t="s">
        <v>6630</v>
      </c>
      <c r="L10638" t="s">
        <v>6529</v>
      </c>
      <c r="M10638" t="s">
        <v>6630</v>
      </c>
      <c r="N10638" t="s">
        <v>6630</v>
      </c>
      <c r="O10638" t="s">
        <v>6630</v>
      </c>
      <c r="P10638" t="s">
        <v>6630</v>
      </c>
      <c r="Q10638" t="s">
        <v>6630</v>
      </c>
    </row>
    <row r="10639" spans="1:17" x14ac:dyDescent="0.35">
      <c r="A10639">
        <v>9411110756</v>
      </c>
      <c r="B10639" t="s">
        <v>6626</v>
      </c>
      <c r="C10639" t="s">
        <v>6356</v>
      </c>
      <c r="D10639">
        <v>200</v>
      </c>
      <c r="E10639" t="s">
        <v>6645</v>
      </c>
      <c r="F10639">
        <v>201</v>
      </c>
      <c r="G10639" t="s">
        <v>6638</v>
      </c>
      <c r="H10639">
        <v>415</v>
      </c>
      <c r="I10639" t="s">
        <v>17617</v>
      </c>
      <c r="J10639">
        <v>20115</v>
      </c>
      <c r="L10639" t="s">
        <v>6529</v>
      </c>
      <c r="M10639">
        <v>11883081</v>
      </c>
      <c r="N10639">
        <v>11870044</v>
      </c>
      <c r="O10639">
        <v>29660</v>
      </c>
      <c r="P10639" t="s">
        <v>6630</v>
      </c>
      <c r="Q10639" t="s">
        <v>6630</v>
      </c>
    </row>
    <row r="10640" spans="1:17" x14ac:dyDescent="0.35">
      <c r="A10640">
        <v>7999106108</v>
      </c>
      <c r="B10640" t="s">
        <v>6626</v>
      </c>
      <c r="C10640" t="s">
        <v>6356</v>
      </c>
      <c r="D10640">
        <v>200</v>
      </c>
      <c r="E10640" t="s">
        <v>6366</v>
      </c>
      <c r="F10640">
        <v>207</v>
      </c>
      <c r="G10640" t="s">
        <v>8856</v>
      </c>
      <c r="H10640">
        <v>710</v>
      </c>
      <c r="I10640" t="s">
        <v>22898</v>
      </c>
      <c r="J10640">
        <v>12029</v>
      </c>
      <c r="L10640" t="s">
        <v>6529</v>
      </c>
      <c r="M10640">
        <v>10007319</v>
      </c>
      <c r="N10640">
        <v>10347972</v>
      </c>
      <c r="O10640" t="s">
        <v>8486</v>
      </c>
      <c r="P10640" t="s">
        <v>6919</v>
      </c>
      <c r="Q10640" t="s">
        <v>6630</v>
      </c>
    </row>
    <row r="10641" spans="1:17" x14ac:dyDescent="0.35">
      <c r="A10641" t="s">
        <v>22899</v>
      </c>
      <c r="B10641" t="s">
        <v>6626</v>
      </c>
      <c r="C10641" t="s">
        <v>6628</v>
      </c>
      <c r="D10641" t="s">
        <v>6628</v>
      </c>
      <c r="E10641" t="s">
        <v>6628</v>
      </c>
      <c r="F10641" t="s">
        <v>6628</v>
      </c>
      <c r="G10641" t="s">
        <v>6628</v>
      </c>
      <c r="H10641" t="s">
        <v>6628</v>
      </c>
      <c r="I10641" t="s">
        <v>9190</v>
      </c>
      <c r="J10641" t="s">
        <v>6630</v>
      </c>
      <c r="L10641" t="s">
        <v>6526</v>
      </c>
      <c r="M10641" t="s">
        <v>6630</v>
      </c>
      <c r="N10641" t="s">
        <v>6630</v>
      </c>
      <c r="O10641" t="s">
        <v>6630</v>
      </c>
      <c r="P10641" t="s">
        <v>6630</v>
      </c>
      <c r="Q10641" t="s">
        <v>6630</v>
      </c>
    </row>
    <row r="10642" spans="1:17" x14ac:dyDescent="0.35">
      <c r="A10642" t="s">
        <v>22900</v>
      </c>
      <c r="B10642" t="s">
        <v>6626</v>
      </c>
      <c r="C10642" t="s">
        <v>6628</v>
      </c>
      <c r="D10642" t="s">
        <v>6628</v>
      </c>
      <c r="E10642" t="s">
        <v>6628</v>
      </c>
      <c r="F10642" t="s">
        <v>6628</v>
      </c>
      <c r="G10642" t="s">
        <v>6628</v>
      </c>
      <c r="H10642" t="s">
        <v>6628</v>
      </c>
      <c r="I10642" t="s">
        <v>22901</v>
      </c>
      <c r="J10642" t="s">
        <v>6630</v>
      </c>
      <c r="L10642" t="s">
        <v>6529</v>
      </c>
      <c r="M10642" t="s">
        <v>6630</v>
      </c>
      <c r="N10642" t="s">
        <v>6630</v>
      </c>
      <c r="O10642" t="s">
        <v>6630</v>
      </c>
      <c r="P10642" t="s">
        <v>6630</v>
      </c>
      <c r="Q10642" t="s">
        <v>6630</v>
      </c>
    </row>
    <row r="10643" spans="1:17" x14ac:dyDescent="0.35">
      <c r="A10643" t="s">
        <v>22902</v>
      </c>
      <c r="B10643" t="s">
        <v>6626</v>
      </c>
      <c r="C10643" t="s">
        <v>6628</v>
      </c>
      <c r="D10643" t="s">
        <v>6628</v>
      </c>
      <c r="E10643" t="s">
        <v>6628</v>
      </c>
      <c r="F10643" t="s">
        <v>6628</v>
      </c>
      <c r="G10643" t="s">
        <v>6628</v>
      </c>
      <c r="H10643" t="s">
        <v>6628</v>
      </c>
      <c r="I10643" t="s">
        <v>22903</v>
      </c>
      <c r="J10643" t="s">
        <v>6630</v>
      </c>
      <c r="L10643" t="s">
        <v>6526</v>
      </c>
      <c r="M10643" t="s">
        <v>6630</v>
      </c>
      <c r="N10643" t="s">
        <v>6630</v>
      </c>
      <c r="O10643" t="s">
        <v>6630</v>
      </c>
      <c r="P10643" t="s">
        <v>6630</v>
      </c>
      <c r="Q10643" t="s">
        <v>6630</v>
      </c>
    </row>
    <row r="10644" spans="1:17" x14ac:dyDescent="0.35">
      <c r="A10644">
        <v>8702107236</v>
      </c>
      <c r="B10644" t="s">
        <v>6626</v>
      </c>
      <c r="C10644" t="s">
        <v>6356</v>
      </c>
      <c r="D10644">
        <v>200</v>
      </c>
      <c r="E10644" t="s">
        <v>6366</v>
      </c>
      <c r="F10644">
        <v>207</v>
      </c>
      <c r="G10644" t="s">
        <v>6800</v>
      </c>
      <c r="H10644">
        <v>700</v>
      </c>
      <c r="I10644" t="s">
        <v>22904</v>
      </c>
      <c r="J10644">
        <v>20700</v>
      </c>
      <c r="L10644" t="s">
        <v>6529</v>
      </c>
      <c r="M10644">
        <v>10583852</v>
      </c>
      <c r="N10644" t="s">
        <v>6630</v>
      </c>
      <c r="O10644" t="s">
        <v>6630</v>
      </c>
      <c r="P10644" t="s">
        <v>22905</v>
      </c>
      <c r="Q10644" t="s">
        <v>6630</v>
      </c>
    </row>
    <row r="10645" spans="1:17" x14ac:dyDescent="0.35">
      <c r="A10645">
        <v>3597105388</v>
      </c>
      <c r="B10645" t="s">
        <v>6626</v>
      </c>
      <c r="C10645" t="s">
        <v>6356</v>
      </c>
      <c r="D10645">
        <v>200</v>
      </c>
      <c r="E10645" t="s">
        <v>5245</v>
      </c>
      <c r="F10645">
        <v>202</v>
      </c>
      <c r="G10645" t="s">
        <v>5245</v>
      </c>
      <c r="H10645">
        <v>450</v>
      </c>
      <c r="I10645" t="s">
        <v>22906</v>
      </c>
      <c r="J10645" t="s">
        <v>6630</v>
      </c>
      <c r="L10645" t="s">
        <v>6529</v>
      </c>
      <c r="M10645">
        <v>11940031</v>
      </c>
      <c r="N10645">
        <v>10826199</v>
      </c>
      <c r="O10645" t="s">
        <v>22907</v>
      </c>
      <c r="P10645" t="s">
        <v>6630</v>
      </c>
      <c r="Q10645" t="s">
        <v>6630</v>
      </c>
    </row>
    <row r="10646" spans="1:17" x14ac:dyDescent="0.35">
      <c r="A10646">
        <v>9506108837</v>
      </c>
      <c r="B10646" t="s">
        <v>6626</v>
      </c>
      <c r="C10646" t="s">
        <v>6540</v>
      </c>
      <c r="D10646">
        <v>131</v>
      </c>
      <c r="E10646" t="s">
        <v>2905</v>
      </c>
      <c r="F10646">
        <v>300</v>
      </c>
      <c r="G10646" t="s">
        <v>3774</v>
      </c>
      <c r="H10646">
        <v>100</v>
      </c>
      <c r="I10646" t="s">
        <v>22908</v>
      </c>
      <c r="J10646">
        <v>13200</v>
      </c>
      <c r="L10646" t="s">
        <v>6529</v>
      </c>
      <c r="M10646">
        <v>10571827</v>
      </c>
      <c r="N10646" t="s">
        <v>6630</v>
      </c>
      <c r="O10646" t="s">
        <v>6630</v>
      </c>
      <c r="P10646" t="s">
        <v>22909</v>
      </c>
      <c r="Q10646" t="s">
        <v>6630</v>
      </c>
    </row>
    <row r="10647" spans="1:17" x14ac:dyDescent="0.35">
      <c r="A10647">
        <v>9414112332</v>
      </c>
      <c r="B10647" t="s">
        <v>6626</v>
      </c>
      <c r="C10647" t="s">
        <v>6356</v>
      </c>
      <c r="D10647">
        <v>200</v>
      </c>
      <c r="E10647" t="s">
        <v>6645</v>
      </c>
      <c r="F10647">
        <v>201</v>
      </c>
      <c r="G10647" t="s">
        <v>6657</v>
      </c>
      <c r="H10647">
        <v>420</v>
      </c>
      <c r="I10647" t="s">
        <v>22910</v>
      </c>
      <c r="J10647" t="s">
        <v>6630</v>
      </c>
      <c r="L10647" t="s">
        <v>6529</v>
      </c>
      <c r="M10647">
        <v>10710014</v>
      </c>
      <c r="N10647">
        <v>11734835</v>
      </c>
      <c r="O10647">
        <v>30825</v>
      </c>
      <c r="P10647" t="s">
        <v>6630</v>
      </c>
      <c r="Q10647" t="s">
        <v>6630</v>
      </c>
    </row>
    <row r="10648" spans="1:17" x14ac:dyDescent="0.35">
      <c r="A10648">
        <v>9417113891</v>
      </c>
      <c r="B10648" t="s">
        <v>6626</v>
      </c>
      <c r="C10648" t="s">
        <v>6540</v>
      </c>
      <c r="D10648">
        <v>131</v>
      </c>
      <c r="E10648" t="s">
        <v>6672</v>
      </c>
      <c r="F10648">
        <v>703</v>
      </c>
      <c r="G10648" t="s">
        <v>3068</v>
      </c>
      <c r="H10648">
        <v>830</v>
      </c>
      <c r="I10648" t="s">
        <v>22911</v>
      </c>
      <c r="J10648">
        <v>13260</v>
      </c>
      <c r="L10648" t="s">
        <v>6529</v>
      </c>
      <c r="M10648">
        <v>10212357</v>
      </c>
      <c r="N10648" t="s">
        <v>6630</v>
      </c>
      <c r="O10648" t="s">
        <v>6630</v>
      </c>
      <c r="P10648" t="s">
        <v>6630</v>
      </c>
      <c r="Q10648" t="s">
        <v>6630</v>
      </c>
    </row>
    <row r="10649" spans="1:17" x14ac:dyDescent="0.35">
      <c r="A10649">
        <v>9415113000</v>
      </c>
      <c r="B10649" t="s">
        <v>6626</v>
      </c>
      <c r="C10649" t="s">
        <v>6356</v>
      </c>
      <c r="D10649">
        <v>200</v>
      </c>
      <c r="E10649" t="s">
        <v>6645</v>
      </c>
      <c r="F10649">
        <v>201</v>
      </c>
      <c r="G10649" t="s">
        <v>6638</v>
      </c>
      <c r="H10649">
        <v>415</v>
      </c>
      <c r="I10649" t="s">
        <v>20582</v>
      </c>
      <c r="J10649">
        <v>20115</v>
      </c>
      <c r="L10649" t="s">
        <v>6529</v>
      </c>
      <c r="M10649">
        <v>13312177</v>
      </c>
      <c r="N10649">
        <v>13524428</v>
      </c>
      <c r="O10649" t="s">
        <v>6630</v>
      </c>
      <c r="P10649" t="s">
        <v>6630</v>
      </c>
      <c r="Q10649" t="s">
        <v>6630</v>
      </c>
    </row>
    <row r="10650" spans="1:17" x14ac:dyDescent="0.35">
      <c r="A10650">
        <v>7999106125</v>
      </c>
      <c r="B10650" t="s">
        <v>6626</v>
      </c>
      <c r="C10650" t="s">
        <v>6356</v>
      </c>
      <c r="D10650">
        <v>200</v>
      </c>
      <c r="E10650" t="s">
        <v>6366</v>
      </c>
      <c r="F10650">
        <v>207</v>
      </c>
      <c r="G10650" t="s">
        <v>8856</v>
      </c>
      <c r="H10650">
        <v>710</v>
      </c>
      <c r="I10650" t="s">
        <v>22912</v>
      </c>
      <c r="J10650" t="s">
        <v>6630</v>
      </c>
      <c r="L10650" t="s">
        <v>6529</v>
      </c>
      <c r="M10650">
        <v>10161553</v>
      </c>
      <c r="N10650" t="s">
        <v>6630</v>
      </c>
      <c r="O10650" t="s">
        <v>7084</v>
      </c>
      <c r="P10650" t="s">
        <v>6919</v>
      </c>
      <c r="Q10650" t="s">
        <v>6630</v>
      </c>
    </row>
    <row r="10651" spans="1:17" x14ac:dyDescent="0.35">
      <c r="A10651">
        <v>9414112750</v>
      </c>
      <c r="B10651" t="s">
        <v>6626</v>
      </c>
      <c r="C10651" t="s">
        <v>6356</v>
      </c>
      <c r="D10651">
        <v>200</v>
      </c>
      <c r="E10651" t="s">
        <v>6366</v>
      </c>
      <c r="F10651">
        <v>207</v>
      </c>
      <c r="G10651" t="s">
        <v>6724</v>
      </c>
      <c r="H10651">
        <v>323</v>
      </c>
      <c r="I10651" t="s">
        <v>9793</v>
      </c>
      <c r="J10651">
        <v>20053</v>
      </c>
      <c r="L10651" t="s">
        <v>6529</v>
      </c>
      <c r="M10651">
        <v>10069079</v>
      </c>
      <c r="N10651" t="s">
        <v>6630</v>
      </c>
      <c r="O10651">
        <v>30816</v>
      </c>
      <c r="P10651" t="s">
        <v>6630</v>
      </c>
      <c r="Q10651" t="s">
        <v>6630</v>
      </c>
    </row>
    <row r="10652" spans="1:17" x14ac:dyDescent="0.35">
      <c r="A10652" t="s">
        <v>22913</v>
      </c>
      <c r="B10652" t="s">
        <v>6626</v>
      </c>
      <c r="C10652" t="s">
        <v>6628</v>
      </c>
      <c r="D10652" t="s">
        <v>6628</v>
      </c>
      <c r="E10652" t="s">
        <v>6628</v>
      </c>
      <c r="F10652" t="s">
        <v>6628</v>
      </c>
      <c r="G10652" t="s">
        <v>6628</v>
      </c>
      <c r="H10652" t="s">
        <v>6628</v>
      </c>
      <c r="I10652" t="s">
        <v>11212</v>
      </c>
      <c r="J10652" t="s">
        <v>6630</v>
      </c>
      <c r="L10652" t="s">
        <v>6526</v>
      </c>
      <c r="M10652" t="s">
        <v>6630</v>
      </c>
      <c r="N10652" t="s">
        <v>6630</v>
      </c>
      <c r="O10652" t="s">
        <v>6630</v>
      </c>
      <c r="P10652" t="s">
        <v>6630</v>
      </c>
      <c r="Q10652" t="s">
        <v>6630</v>
      </c>
    </row>
    <row r="10653" spans="1:17" x14ac:dyDescent="0.35">
      <c r="A10653">
        <v>9417113807</v>
      </c>
      <c r="B10653" t="s">
        <v>6626</v>
      </c>
      <c r="C10653" t="s">
        <v>8365</v>
      </c>
      <c r="D10653">
        <v>105</v>
      </c>
      <c r="E10653" t="s">
        <v>8513</v>
      </c>
      <c r="F10653">
        <v>100</v>
      </c>
      <c r="G10653" t="s">
        <v>8367</v>
      </c>
      <c r="H10653">
        <v>5</v>
      </c>
      <c r="I10653" t="s">
        <v>22914</v>
      </c>
      <c r="J10653">
        <v>10500</v>
      </c>
      <c r="L10653" t="s">
        <v>6529</v>
      </c>
      <c r="M10653">
        <v>10444246</v>
      </c>
      <c r="N10653" t="s">
        <v>6630</v>
      </c>
      <c r="O10653" t="s">
        <v>6630</v>
      </c>
      <c r="P10653" t="s">
        <v>6630</v>
      </c>
      <c r="Q10653">
        <v>700</v>
      </c>
    </row>
    <row r="10654" spans="1:17" x14ac:dyDescent="0.35">
      <c r="A10654">
        <v>9404108420</v>
      </c>
      <c r="B10654" t="s">
        <v>6626</v>
      </c>
      <c r="C10654" t="s">
        <v>6356</v>
      </c>
      <c r="D10654">
        <v>200</v>
      </c>
      <c r="E10654" t="s">
        <v>6366</v>
      </c>
      <c r="F10654">
        <v>207</v>
      </c>
      <c r="G10654" t="s">
        <v>6662</v>
      </c>
      <c r="H10654">
        <v>720</v>
      </c>
      <c r="I10654" t="s">
        <v>22915</v>
      </c>
      <c r="J10654">
        <v>20800</v>
      </c>
      <c r="L10654" t="s">
        <v>6529</v>
      </c>
      <c r="M10654">
        <v>10506697</v>
      </c>
      <c r="N10654">
        <v>10809858</v>
      </c>
      <c r="O10654" t="s">
        <v>6630</v>
      </c>
      <c r="P10654" t="s">
        <v>6630</v>
      </c>
      <c r="Q10654">
        <v>700</v>
      </c>
    </row>
    <row r="10655" spans="1:17" x14ac:dyDescent="0.35">
      <c r="A10655">
        <v>7902107211</v>
      </c>
      <c r="B10655" t="s">
        <v>6626</v>
      </c>
      <c r="C10655" t="s">
        <v>6356</v>
      </c>
      <c r="D10655">
        <v>200</v>
      </c>
      <c r="E10655" t="s">
        <v>6645</v>
      </c>
      <c r="F10655">
        <v>201</v>
      </c>
      <c r="G10655" t="s">
        <v>6657</v>
      </c>
      <c r="H10655">
        <v>420</v>
      </c>
      <c r="I10655" t="s">
        <v>22916</v>
      </c>
      <c r="J10655" t="s">
        <v>6630</v>
      </c>
      <c r="L10655" t="s">
        <v>6529</v>
      </c>
      <c r="M10655" t="s">
        <v>6630</v>
      </c>
      <c r="N10655">
        <v>10578973</v>
      </c>
      <c r="O10655" t="s">
        <v>8729</v>
      </c>
      <c r="P10655" t="s">
        <v>6670</v>
      </c>
      <c r="Q10655">
        <v>100</v>
      </c>
    </row>
    <row r="10656" spans="1:17" x14ac:dyDescent="0.35">
      <c r="A10656">
        <v>9414112028</v>
      </c>
      <c r="B10656" t="s">
        <v>6626</v>
      </c>
      <c r="C10656" t="s">
        <v>6356</v>
      </c>
      <c r="D10656">
        <v>200</v>
      </c>
      <c r="E10656" t="s">
        <v>6366</v>
      </c>
      <c r="F10656">
        <v>207</v>
      </c>
      <c r="G10656" t="s">
        <v>176</v>
      </c>
      <c r="H10656">
        <v>705</v>
      </c>
      <c r="I10656" t="s">
        <v>22917</v>
      </c>
      <c r="J10656">
        <v>20800</v>
      </c>
      <c r="L10656" t="s">
        <v>6529</v>
      </c>
      <c r="M10656">
        <v>10007373</v>
      </c>
      <c r="N10656">
        <v>10069378</v>
      </c>
      <c r="O10656" t="s">
        <v>6630</v>
      </c>
      <c r="P10656" t="s">
        <v>6630</v>
      </c>
      <c r="Q10656">
        <v>700</v>
      </c>
    </row>
    <row r="10657" spans="1:17" x14ac:dyDescent="0.35">
      <c r="A10657">
        <v>7902105544</v>
      </c>
      <c r="B10657" t="s">
        <v>6626</v>
      </c>
      <c r="C10657" t="s">
        <v>6540</v>
      </c>
      <c r="D10657">
        <v>131</v>
      </c>
      <c r="E10657" t="s">
        <v>13747</v>
      </c>
      <c r="F10657">
        <v>306</v>
      </c>
      <c r="G10657" t="s">
        <v>3774</v>
      </c>
      <c r="H10657">
        <v>100</v>
      </c>
      <c r="I10657" t="s">
        <v>22918</v>
      </c>
      <c r="J10657" t="s">
        <v>6630</v>
      </c>
      <c r="L10657" t="s">
        <v>6529</v>
      </c>
      <c r="M10657">
        <v>10512018</v>
      </c>
      <c r="N10657" t="s">
        <v>6630</v>
      </c>
      <c r="O10657" t="s">
        <v>6630</v>
      </c>
      <c r="P10657" t="s">
        <v>6694</v>
      </c>
      <c r="Q10657" t="s">
        <v>6630</v>
      </c>
    </row>
    <row r="10658" spans="1:17" x14ac:dyDescent="0.35">
      <c r="A10658">
        <v>9423116363</v>
      </c>
      <c r="B10658" t="s">
        <v>6334</v>
      </c>
      <c r="C10658" t="s">
        <v>6356</v>
      </c>
      <c r="D10658">
        <v>200</v>
      </c>
      <c r="E10658" t="s">
        <v>6357</v>
      </c>
      <c r="F10658">
        <v>209</v>
      </c>
      <c r="G10658" t="s">
        <v>8803</v>
      </c>
      <c r="H10658">
        <v>321</v>
      </c>
      <c r="I10658" t="s">
        <v>22919</v>
      </c>
      <c r="J10658">
        <v>13727</v>
      </c>
      <c r="L10658" t="s">
        <v>6529</v>
      </c>
      <c r="M10658">
        <v>10733401</v>
      </c>
      <c r="N10658" t="s">
        <v>6630</v>
      </c>
      <c r="O10658" t="s">
        <v>6630</v>
      </c>
      <c r="P10658" t="s">
        <v>6630</v>
      </c>
      <c r="Q10658" t="s">
        <v>6630</v>
      </c>
    </row>
    <row r="10659" spans="1:17" x14ac:dyDescent="0.35">
      <c r="A10659">
        <v>9417114222</v>
      </c>
      <c r="B10659" t="s">
        <v>6626</v>
      </c>
      <c r="C10659" t="s">
        <v>6356</v>
      </c>
      <c r="D10659">
        <v>200</v>
      </c>
      <c r="E10659" t="s">
        <v>6645</v>
      </c>
      <c r="F10659">
        <v>201</v>
      </c>
      <c r="G10659" t="s">
        <v>6657</v>
      </c>
      <c r="H10659">
        <v>420</v>
      </c>
      <c r="I10659" t="s">
        <v>22920</v>
      </c>
      <c r="J10659">
        <v>20120</v>
      </c>
      <c r="L10659" t="s">
        <v>6529</v>
      </c>
      <c r="M10659">
        <v>10537493</v>
      </c>
      <c r="N10659" t="s">
        <v>6630</v>
      </c>
      <c r="O10659" t="s">
        <v>6630</v>
      </c>
      <c r="P10659" t="s">
        <v>6630</v>
      </c>
      <c r="Q10659">
        <v>100</v>
      </c>
    </row>
    <row r="10660" spans="1:17" x14ac:dyDescent="0.35">
      <c r="A10660" t="s">
        <v>22921</v>
      </c>
      <c r="B10660" t="s">
        <v>6626</v>
      </c>
      <c r="C10660" t="s">
        <v>6628</v>
      </c>
      <c r="D10660" t="s">
        <v>6628</v>
      </c>
      <c r="E10660" t="s">
        <v>6628</v>
      </c>
      <c r="F10660" t="s">
        <v>6628</v>
      </c>
      <c r="G10660" t="s">
        <v>6628</v>
      </c>
      <c r="H10660" t="s">
        <v>6628</v>
      </c>
      <c r="I10660" t="s">
        <v>22922</v>
      </c>
      <c r="J10660" t="s">
        <v>6630</v>
      </c>
      <c r="L10660" t="s">
        <v>6526</v>
      </c>
      <c r="M10660" t="s">
        <v>6630</v>
      </c>
      <c r="N10660" t="s">
        <v>6630</v>
      </c>
      <c r="O10660" t="s">
        <v>6630</v>
      </c>
      <c r="P10660" t="s">
        <v>6630</v>
      </c>
      <c r="Q10660" t="s">
        <v>6630</v>
      </c>
    </row>
    <row r="10661" spans="1:17" x14ac:dyDescent="0.35">
      <c r="A10661">
        <v>9413111492</v>
      </c>
      <c r="B10661" t="s">
        <v>6626</v>
      </c>
      <c r="C10661" t="s">
        <v>6356</v>
      </c>
      <c r="D10661">
        <v>200</v>
      </c>
      <c r="E10661" t="s">
        <v>6366</v>
      </c>
      <c r="F10661">
        <v>207</v>
      </c>
      <c r="G10661" t="s">
        <v>6800</v>
      </c>
      <c r="H10661">
        <v>700</v>
      </c>
      <c r="I10661" t="s">
        <v>22923</v>
      </c>
      <c r="J10661" t="s">
        <v>6630</v>
      </c>
      <c r="L10661" t="s">
        <v>6529</v>
      </c>
      <c r="M10661">
        <v>13650344</v>
      </c>
      <c r="N10661" t="s">
        <v>6630</v>
      </c>
      <c r="O10661">
        <v>30819</v>
      </c>
      <c r="P10661" t="s">
        <v>8587</v>
      </c>
      <c r="Q10661" t="s">
        <v>6630</v>
      </c>
    </row>
    <row r="10662" spans="1:17" x14ac:dyDescent="0.35">
      <c r="A10662">
        <v>6803107983</v>
      </c>
      <c r="B10662" t="s">
        <v>6626</v>
      </c>
      <c r="C10662" t="s">
        <v>6356</v>
      </c>
      <c r="D10662">
        <v>200</v>
      </c>
      <c r="E10662" t="s">
        <v>5245</v>
      </c>
      <c r="F10662">
        <v>202</v>
      </c>
      <c r="G10662" t="s">
        <v>5245</v>
      </c>
      <c r="H10662">
        <v>450</v>
      </c>
      <c r="I10662" t="s">
        <v>22924</v>
      </c>
      <c r="J10662" t="s">
        <v>6630</v>
      </c>
      <c r="L10662" t="s">
        <v>6529</v>
      </c>
      <c r="M10662">
        <v>10703404</v>
      </c>
      <c r="N10662">
        <v>10039925</v>
      </c>
      <c r="O10662" t="s">
        <v>6630</v>
      </c>
      <c r="P10662" t="s">
        <v>22925</v>
      </c>
      <c r="Q10662">
        <v>600</v>
      </c>
    </row>
    <row r="10663" spans="1:17" x14ac:dyDescent="0.35">
      <c r="A10663">
        <v>80701508</v>
      </c>
      <c r="B10663" t="s">
        <v>6334</v>
      </c>
      <c r="C10663" t="s">
        <v>6766</v>
      </c>
      <c r="D10663">
        <v>120</v>
      </c>
      <c r="E10663" t="s">
        <v>6627</v>
      </c>
      <c r="F10663">
        <v>145</v>
      </c>
      <c r="G10663" t="s">
        <v>6627</v>
      </c>
      <c r="H10663">
        <v>15</v>
      </c>
      <c r="I10663" t="s">
        <v>22926</v>
      </c>
      <c r="J10663" t="s">
        <v>6630</v>
      </c>
      <c r="L10663" t="s">
        <v>6526</v>
      </c>
      <c r="M10663" t="s">
        <v>6630</v>
      </c>
      <c r="N10663" t="s">
        <v>6630</v>
      </c>
      <c r="O10663" t="s">
        <v>6630</v>
      </c>
      <c r="P10663" t="s">
        <v>6630</v>
      </c>
      <c r="Q10663" t="s">
        <v>6630</v>
      </c>
    </row>
    <row r="10664" spans="1:17" x14ac:dyDescent="0.35">
      <c r="A10664">
        <v>9417114202</v>
      </c>
      <c r="B10664" t="s">
        <v>6626</v>
      </c>
      <c r="C10664" t="s">
        <v>6356</v>
      </c>
      <c r="D10664">
        <v>200</v>
      </c>
      <c r="E10664" t="s">
        <v>6645</v>
      </c>
      <c r="F10664">
        <v>201</v>
      </c>
      <c r="G10664" t="s">
        <v>6657</v>
      </c>
      <c r="H10664">
        <v>420</v>
      </c>
      <c r="I10664" t="s">
        <v>22927</v>
      </c>
      <c r="J10664">
        <v>20120</v>
      </c>
      <c r="L10664" t="s">
        <v>6529</v>
      </c>
      <c r="M10664">
        <v>11277777</v>
      </c>
      <c r="N10664">
        <v>10434021</v>
      </c>
      <c r="O10664" t="s">
        <v>6630</v>
      </c>
      <c r="P10664" t="s">
        <v>6630</v>
      </c>
      <c r="Q10664" t="s">
        <v>6630</v>
      </c>
    </row>
    <row r="10665" spans="1:17" x14ac:dyDescent="0.35">
      <c r="A10665">
        <v>6303107775</v>
      </c>
      <c r="B10665" t="s">
        <v>6626</v>
      </c>
      <c r="C10665" t="s">
        <v>6356</v>
      </c>
      <c r="D10665">
        <v>200</v>
      </c>
      <c r="E10665" t="s">
        <v>6366</v>
      </c>
      <c r="F10665">
        <v>207</v>
      </c>
      <c r="G10665" t="s">
        <v>7005</v>
      </c>
      <c r="H10665">
        <v>740</v>
      </c>
      <c r="I10665" t="s">
        <v>22928</v>
      </c>
      <c r="J10665">
        <v>20115</v>
      </c>
      <c r="L10665" t="s">
        <v>6529</v>
      </c>
      <c r="M10665">
        <v>10132841</v>
      </c>
      <c r="N10665">
        <v>10524748</v>
      </c>
      <c r="O10665">
        <v>2003</v>
      </c>
      <c r="P10665" t="s">
        <v>22929</v>
      </c>
      <c r="Q10665" t="s">
        <v>6630</v>
      </c>
    </row>
    <row r="10666" spans="1:17" x14ac:dyDescent="0.35">
      <c r="A10666">
        <v>9415113197</v>
      </c>
      <c r="B10666" t="s">
        <v>6626</v>
      </c>
      <c r="C10666" t="s">
        <v>6540</v>
      </c>
      <c r="D10666">
        <v>131</v>
      </c>
      <c r="E10666" t="s">
        <v>6672</v>
      </c>
      <c r="F10666">
        <v>703</v>
      </c>
      <c r="G10666" t="s">
        <v>3068</v>
      </c>
      <c r="H10666">
        <v>830</v>
      </c>
      <c r="I10666" t="s">
        <v>22930</v>
      </c>
      <c r="J10666">
        <v>9412111086</v>
      </c>
      <c r="L10666" t="s">
        <v>6529</v>
      </c>
      <c r="M10666">
        <v>15097141</v>
      </c>
      <c r="N10666" t="s">
        <v>6630</v>
      </c>
      <c r="O10666" t="s">
        <v>6630</v>
      </c>
      <c r="P10666" t="s">
        <v>6630</v>
      </c>
      <c r="Q10666" t="s">
        <v>6630</v>
      </c>
    </row>
    <row r="10667" spans="1:17" x14ac:dyDescent="0.35">
      <c r="A10667">
        <v>32002</v>
      </c>
      <c r="B10667" t="s">
        <v>6334</v>
      </c>
      <c r="C10667" t="s">
        <v>6356</v>
      </c>
      <c r="D10667">
        <v>200</v>
      </c>
      <c r="E10667" t="s">
        <v>6366</v>
      </c>
      <c r="F10667">
        <v>207</v>
      </c>
      <c r="G10667" t="s">
        <v>1850</v>
      </c>
      <c r="H10667">
        <v>703</v>
      </c>
      <c r="I10667" t="s">
        <v>1851</v>
      </c>
      <c r="J10667">
        <v>32000</v>
      </c>
      <c r="L10667" t="s">
        <v>6526</v>
      </c>
      <c r="M10667">
        <v>10006106</v>
      </c>
      <c r="N10667">
        <v>16507148</v>
      </c>
      <c r="O10667" t="s">
        <v>1851</v>
      </c>
      <c r="P10667" t="s">
        <v>7922</v>
      </c>
      <c r="Q10667" t="s">
        <v>6630</v>
      </c>
    </row>
    <row r="10668" spans="1:17" x14ac:dyDescent="0.35">
      <c r="A10668">
        <v>3521115809</v>
      </c>
      <c r="B10668" t="s">
        <v>6334</v>
      </c>
      <c r="C10668" t="s">
        <v>6356</v>
      </c>
      <c r="D10668">
        <v>200</v>
      </c>
      <c r="E10668" t="s">
        <v>5245</v>
      </c>
      <c r="F10668">
        <v>202</v>
      </c>
      <c r="G10668" t="s">
        <v>5245</v>
      </c>
      <c r="H10668">
        <v>450</v>
      </c>
      <c r="I10668" t="s">
        <v>22931</v>
      </c>
      <c r="J10668">
        <v>20200</v>
      </c>
      <c r="L10668" t="s">
        <v>6529</v>
      </c>
      <c r="M10668">
        <v>10558147</v>
      </c>
      <c r="N10668">
        <v>12193209</v>
      </c>
      <c r="O10668" t="s">
        <v>6630</v>
      </c>
      <c r="P10668" t="s">
        <v>6630</v>
      </c>
      <c r="Q10668" t="s">
        <v>6630</v>
      </c>
    </row>
    <row r="10669" spans="1:17" x14ac:dyDescent="0.35">
      <c r="A10669">
        <v>20707</v>
      </c>
      <c r="B10669" t="s">
        <v>6334</v>
      </c>
      <c r="C10669" t="s">
        <v>6356</v>
      </c>
      <c r="D10669">
        <v>200</v>
      </c>
      <c r="E10669" t="s">
        <v>6366</v>
      </c>
      <c r="F10669">
        <v>207</v>
      </c>
      <c r="G10669" t="s">
        <v>13322</v>
      </c>
      <c r="H10669">
        <v>701</v>
      </c>
      <c r="I10669" t="s">
        <v>22932</v>
      </c>
      <c r="J10669">
        <v>20709</v>
      </c>
      <c r="L10669" t="s">
        <v>6526</v>
      </c>
      <c r="M10669">
        <v>11016471</v>
      </c>
      <c r="N10669">
        <v>13038585</v>
      </c>
      <c r="O10669" t="s">
        <v>6630</v>
      </c>
      <c r="P10669" t="s">
        <v>22933</v>
      </c>
      <c r="Q10669" t="s">
        <v>6630</v>
      </c>
    </row>
    <row r="10670" spans="1:17" x14ac:dyDescent="0.35">
      <c r="A10670">
        <v>9408109515</v>
      </c>
      <c r="B10670" t="s">
        <v>6626</v>
      </c>
      <c r="C10670" t="s">
        <v>6335</v>
      </c>
      <c r="D10670">
        <v>150</v>
      </c>
      <c r="E10670" t="s">
        <v>6335</v>
      </c>
      <c r="F10670">
        <v>205</v>
      </c>
      <c r="G10670" t="s">
        <v>7000</v>
      </c>
      <c r="H10670">
        <v>600</v>
      </c>
      <c r="I10670" t="s">
        <v>22934</v>
      </c>
      <c r="J10670">
        <v>20507</v>
      </c>
      <c r="L10670" t="s">
        <v>6529</v>
      </c>
      <c r="M10670">
        <v>12727194</v>
      </c>
      <c r="N10670">
        <v>13227327</v>
      </c>
      <c r="O10670" t="s">
        <v>6630</v>
      </c>
      <c r="P10670" t="s">
        <v>22935</v>
      </c>
      <c r="Q10670">
        <v>700</v>
      </c>
    </row>
    <row r="10671" spans="1:17" x14ac:dyDescent="0.35">
      <c r="A10671">
        <v>9419115288</v>
      </c>
      <c r="B10671" t="s">
        <v>6626</v>
      </c>
      <c r="C10671" t="s">
        <v>6356</v>
      </c>
      <c r="D10671">
        <v>200</v>
      </c>
      <c r="E10671" t="s">
        <v>6366</v>
      </c>
      <c r="F10671">
        <v>207</v>
      </c>
      <c r="G10671" t="s">
        <v>176</v>
      </c>
      <c r="H10671">
        <v>705</v>
      </c>
      <c r="I10671" t="s">
        <v>22936</v>
      </c>
      <c r="J10671">
        <v>20800</v>
      </c>
      <c r="L10671" t="s">
        <v>6529</v>
      </c>
      <c r="M10671">
        <v>13346932</v>
      </c>
      <c r="N10671">
        <v>14711401</v>
      </c>
      <c r="O10671" t="s">
        <v>6630</v>
      </c>
      <c r="P10671" t="s">
        <v>6630</v>
      </c>
      <c r="Q10671">
        <v>700</v>
      </c>
    </row>
    <row r="10672" spans="1:17" x14ac:dyDescent="0.35">
      <c r="A10672">
        <v>9409110004</v>
      </c>
      <c r="B10672" t="s">
        <v>6626</v>
      </c>
      <c r="C10672" t="s">
        <v>6356</v>
      </c>
      <c r="D10672">
        <v>200</v>
      </c>
      <c r="E10672" t="s">
        <v>6701</v>
      </c>
      <c r="F10672">
        <v>500</v>
      </c>
      <c r="G10672" t="s">
        <v>7639</v>
      </c>
      <c r="H10672">
        <v>63</v>
      </c>
      <c r="I10672" t="s">
        <v>22937</v>
      </c>
      <c r="J10672">
        <v>12032</v>
      </c>
      <c r="L10672" t="s">
        <v>6529</v>
      </c>
      <c r="M10672">
        <v>10185002</v>
      </c>
      <c r="N10672" t="s">
        <v>6630</v>
      </c>
      <c r="O10672" t="s">
        <v>6630</v>
      </c>
      <c r="P10672" t="s">
        <v>6630</v>
      </c>
      <c r="Q10672">
        <v>700</v>
      </c>
    </row>
    <row r="10673" spans="1:17" x14ac:dyDescent="0.35">
      <c r="A10673">
        <v>9406108994</v>
      </c>
      <c r="B10673" t="s">
        <v>6626</v>
      </c>
      <c r="C10673" t="s">
        <v>6356</v>
      </c>
      <c r="D10673">
        <v>200</v>
      </c>
      <c r="E10673" t="s">
        <v>6366</v>
      </c>
      <c r="F10673">
        <v>207</v>
      </c>
      <c r="G10673" t="s">
        <v>176</v>
      </c>
      <c r="H10673">
        <v>705</v>
      </c>
      <c r="I10673" t="s">
        <v>22938</v>
      </c>
      <c r="J10673">
        <v>20890</v>
      </c>
      <c r="L10673" t="s">
        <v>6529</v>
      </c>
      <c r="M10673">
        <v>10506697</v>
      </c>
      <c r="N10673">
        <v>10809858</v>
      </c>
      <c r="O10673" t="s">
        <v>6630</v>
      </c>
      <c r="P10673" t="s">
        <v>22939</v>
      </c>
      <c r="Q10673" t="s">
        <v>6630</v>
      </c>
    </row>
    <row r="10674" spans="1:17" x14ac:dyDescent="0.35">
      <c r="A10674">
        <v>9601107091</v>
      </c>
      <c r="B10674" t="s">
        <v>6626</v>
      </c>
      <c r="C10674" t="s">
        <v>6356</v>
      </c>
      <c r="D10674">
        <v>200</v>
      </c>
      <c r="E10674" t="s">
        <v>6999</v>
      </c>
      <c r="F10674">
        <v>205</v>
      </c>
      <c r="G10674" t="s">
        <v>7000</v>
      </c>
      <c r="H10674">
        <v>600</v>
      </c>
      <c r="I10674" t="s">
        <v>22940</v>
      </c>
      <c r="J10674" t="s">
        <v>6630</v>
      </c>
      <c r="L10674" t="s">
        <v>6529</v>
      </c>
      <c r="M10674" t="s">
        <v>6630</v>
      </c>
      <c r="N10674">
        <v>10510215</v>
      </c>
      <c r="O10674" t="s">
        <v>22941</v>
      </c>
      <c r="P10674" t="s">
        <v>22942</v>
      </c>
      <c r="Q10674" t="s">
        <v>6630</v>
      </c>
    </row>
    <row r="10675" spans="1:17" x14ac:dyDescent="0.35">
      <c r="A10675">
        <v>9417114230</v>
      </c>
      <c r="B10675" t="s">
        <v>6626</v>
      </c>
      <c r="C10675" t="s">
        <v>6356</v>
      </c>
      <c r="D10675">
        <v>200</v>
      </c>
      <c r="E10675" t="s">
        <v>6645</v>
      </c>
      <c r="F10675">
        <v>201</v>
      </c>
      <c r="G10675" t="s">
        <v>6657</v>
      </c>
      <c r="H10675">
        <v>420</v>
      </c>
      <c r="I10675" t="s">
        <v>22943</v>
      </c>
      <c r="J10675">
        <v>20120</v>
      </c>
      <c r="L10675" t="s">
        <v>6529</v>
      </c>
      <c r="M10675">
        <v>11277777</v>
      </c>
      <c r="N10675">
        <v>10434021</v>
      </c>
      <c r="O10675" t="s">
        <v>6630</v>
      </c>
      <c r="P10675" t="s">
        <v>6630</v>
      </c>
      <c r="Q10675" t="s">
        <v>6630</v>
      </c>
    </row>
    <row r="10676" spans="1:17" x14ac:dyDescent="0.35">
      <c r="A10676">
        <v>3917113927</v>
      </c>
      <c r="B10676" t="s">
        <v>6626</v>
      </c>
      <c r="C10676" t="s">
        <v>6356</v>
      </c>
      <c r="D10676">
        <v>200</v>
      </c>
      <c r="E10676" t="s">
        <v>5245</v>
      </c>
      <c r="F10676">
        <v>202</v>
      </c>
      <c r="G10676" t="s">
        <v>5245</v>
      </c>
      <c r="H10676">
        <v>450</v>
      </c>
      <c r="I10676" t="s">
        <v>16905</v>
      </c>
      <c r="J10676">
        <v>20200</v>
      </c>
      <c r="L10676" t="s">
        <v>6529</v>
      </c>
      <c r="M10676">
        <v>12217418</v>
      </c>
      <c r="N10676">
        <v>10765331</v>
      </c>
      <c r="O10676" t="s">
        <v>6630</v>
      </c>
      <c r="P10676" t="s">
        <v>6630</v>
      </c>
      <c r="Q10676">
        <v>610</v>
      </c>
    </row>
    <row r="10677" spans="1:17" x14ac:dyDescent="0.35">
      <c r="A10677" t="s">
        <v>22944</v>
      </c>
      <c r="B10677" t="s">
        <v>6626</v>
      </c>
      <c r="C10677" t="s">
        <v>6628</v>
      </c>
      <c r="D10677" t="s">
        <v>6628</v>
      </c>
      <c r="E10677" t="s">
        <v>6628</v>
      </c>
      <c r="F10677" t="s">
        <v>6628</v>
      </c>
      <c r="G10677" t="s">
        <v>6628</v>
      </c>
      <c r="H10677" t="s">
        <v>6628</v>
      </c>
      <c r="I10677" t="s">
        <v>22945</v>
      </c>
      <c r="J10677" t="s">
        <v>6630</v>
      </c>
      <c r="L10677" t="s">
        <v>6526</v>
      </c>
      <c r="M10677" t="s">
        <v>6630</v>
      </c>
      <c r="N10677" t="s">
        <v>6630</v>
      </c>
      <c r="O10677" t="s">
        <v>6630</v>
      </c>
      <c r="P10677" t="s">
        <v>6630</v>
      </c>
      <c r="Q10677" t="s">
        <v>6630</v>
      </c>
    </row>
    <row r="10678" spans="1:17" x14ac:dyDescent="0.35">
      <c r="A10678" t="s">
        <v>22946</v>
      </c>
      <c r="B10678" t="s">
        <v>6626</v>
      </c>
      <c r="C10678" t="s">
        <v>6628</v>
      </c>
      <c r="D10678" t="s">
        <v>6628</v>
      </c>
      <c r="E10678" t="s">
        <v>6628</v>
      </c>
      <c r="F10678" t="s">
        <v>6628</v>
      </c>
      <c r="G10678" t="s">
        <v>6628</v>
      </c>
      <c r="H10678" t="s">
        <v>6628</v>
      </c>
      <c r="I10678" t="s">
        <v>12463</v>
      </c>
      <c r="J10678" t="s">
        <v>6630</v>
      </c>
      <c r="L10678" t="s">
        <v>6526</v>
      </c>
      <c r="M10678" t="s">
        <v>6630</v>
      </c>
      <c r="N10678" t="s">
        <v>6630</v>
      </c>
      <c r="O10678" t="s">
        <v>6630</v>
      </c>
      <c r="P10678" t="s">
        <v>6630</v>
      </c>
      <c r="Q10678" t="s">
        <v>6630</v>
      </c>
    </row>
    <row r="10679" spans="1:17" x14ac:dyDescent="0.35">
      <c r="A10679">
        <v>9493100236</v>
      </c>
      <c r="B10679" t="s">
        <v>6626</v>
      </c>
      <c r="C10679" t="s">
        <v>6356</v>
      </c>
      <c r="D10679">
        <v>200</v>
      </c>
      <c r="E10679" t="s">
        <v>6659</v>
      </c>
      <c r="F10679">
        <v>208</v>
      </c>
      <c r="G10679" t="s">
        <v>6933</v>
      </c>
      <c r="H10679">
        <v>300</v>
      </c>
      <c r="I10679" t="s">
        <v>22947</v>
      </c>
      <c r="J10679" t="s">
        <v>6630</v>
      </c>
      <c r="L10679" t="s">
        <v>6529</v>
      </c>
      <c r="M10679" t="s">
        <v>6630</v>
      </c>
      <c r="N10679">
        <v>10001517</v>
      </c>
      <c r="O10679" t="s">
        <v>6630</v>
      </c>
      <c r="P10679" t="s">
        <v>22948</v>
      </c>
      <c r="Q10679" t="s">
        <v>6630</v>
      </c>
    </row>
    <row r="10680" spans="1:17" x14ac:dyDescent="0.35">
      <c r="A10680" t="s">
        <v>22949</v>
      </c>
      <c r="B10680" t="s">
        <v>6626</v>
      </c>
      <c r="C10680" t="s">
        <v>6628</v>
      </c>
      <c r="D10680" t="s">
        <v>6628</v>
      </c>
      <c r="E10680" t="s">
        <v>6628</v>
      </c>
      <c r="F10680" t="s">
        <v>6628</v>
      </c>
      <c r="G10680" t="s">
        <v>6628</v>
      </c>
      <c r="H10680" t="s">
        <v>6628</v>
      </c>
      <c r="I10680" t="s">
        <v>18285</v>
      </c>
      <c r="J10680" t="s">
        <v>6630</v>
      </c>
      <c r="L10680" t="s">
        <v>6526</v>
      </c>
      <c r="M10680" t="s">
        <v>6630</v>
      </c>
      <c r="N10680" t="s">
        <v>6630</v>
      </c>
      <c r="O10680" t="s">
        <v>6630</v>
      </c>
      <c r="P10680" t="s">
        <v>6630</v>
      </c>
      <c r="Q10680" t="s">
        <v>6630</v>
      </c>
    </row>
    <row r="10681" spans="1:17" x14ac:dyDescent="0.35">
      <c r="A10681">
        <v>9422116129</v>
      </c>
      <c r="B10681" t="s">
        <v>6626</v>
      </c>
      <c r="C10681" t="s">
        <v>6356</v>
      </c>
      <c r="D10681">
        <v>200</v>
      </c>
      <c r="E10681" t="s">
        <v>6645</v>
      </c>
      <c r="F10681">
        <v>201</v>
      </c>
      <c r="G10681" t="s">
        <v>6638</v>
      </c>
      <c r="H10681">
        <v>415</v>
      </c>
      <c r="I10681" t="s">
        <v>22950</v>
      </c>
      <c r="J10681">
        <v>20115</v>
      </c>
      <c r="L10681" t="s">
        <v>6529</v>
      </c>
      <c r="M10681">
        <v>14431750</v>
      </c>
      <c r="N10681">
        <v>15050422</v>
      </c>
      <c r="O10681" t="s">
        <v>6630</v>
      </c>
      <c r="P10681" t="s">
        <v>6630</v>
      </c>
      <c r="Q10681" t="s">
        <v>6630</v>
      </c>
    </row>
    <row r="10682" spans="1:17" x14ac:dyDescent="0.35">
      <c r="A10682">
        <v>9404108318</v>
      </c>
      <c r="B10682" t="s">
        <v>6626</v>
      </c>
      <c r="C10682" t="s">
        <v>6356</v>
      </c>
      <c r="D10682">
        <v>200</v>
      </c>
      <c r="E10682" t="s">
        <v>6659</v>
      </c>
      <c r="F10682">
        <v>208</v>
      </c>
      <c r="G10682" t="s">
        <v>977</v>
      </c>
      <c r="H10682">
        <v>310</v>
      </c>
      <c r="I10682" t="s">
        <v>22951</v>
      </c>
      <c r="J10682">
        <v>13562</v>
      </c>
      <c r="L10682" t="s">
        <v>6529</v>
      </c>
      <c r="M10682">
        <v>10197353</v>
      </c>
      <c r="N10682">
        <v>10601803</v>
      </c>
      <c r="O10682" t="s">
        <v>6630</v>
      </c>
      <c r="P10682" t="s">
        <v>22952</v>
      </c>
      <c r="Q10682" t="s">
        <v>6630</v>
      </c>
    </row>
    <row r="10683" spans="1:17" x14ac:dyDescent="0.35">
      <c r="A10683">
        <v>9420115338</v>
      </c>
      <c r="B10683" t="s">
        <v>6626</v>
      </c>
      <c r="C10683" t="s">
        <v>6540</v>
      </c>
      <c r="D10683">
        <v>131</v>
      </c>
      <c r="E10683" t="s">
        <v>6672</v>
      </c>
      <c r="F10683">
        <v>703</v>
      </c>
      <c r="G10683" t="s">
        <v>3068</v>
      </c>
      <c r="H10683">
        <v>830</v>
      </c>
      <c r="I10683" t="s">
        <v>22953</v>
      </c>
      <c r="J10683">
        <v>13260</v>
      </c>
      <c r="L10683" t="s">
        <v>6529</v>
      </c>
      <c r="M10683">
        <v>13116926</v>
      </c>
      <c r="N10683">
        <v>14150499</v>
      </c>
      <c r="O10683" t="s">
        <v>6630</v>
      </c>
      <c r="P10683" t="s">
        <v>6630</v>
      </c>
      <c r="Q10683" t="s">
        <v>6630</v>
      </c>
    </row>
    <row r="10684" spans="1:17" x14ac:dyDescent="0.35">
      <c r="A10684" t="s">
        <v>22954</v>
      </c>
      <c r="B10684" t="s">
        <v>6626</v>
      </c>
      <c r="C10684" t="s">
        <v>6628</v>
      </c>
      <c r="D10684" t="s">
        <v>6628</v>
      </c>
      <c r="E10684" t="s">
        <v>6628</v>
      </c>
      <c r="F10684" t="s">
        <v>6628</v>
      </c>
      <c r="G10684" t="s">
        <v>6628</v>
      </c>
      <c r="H10684" t="s">
        <v>6628</v>
      </c>
      <c r="I10684" t="s">
        <v>22955</v>
      </c>
      <c r="J10684" t="s">
        <v>6630</v>
      </c>
      <c r="L10684" t="s">
        <v>6529</v>
      </c>
      <c r="M10684" t="s">
        <v>6630</v>
      </c>
      <c r="N10684" t="s">
        <v>6630</v>
      </c>
      <c r="O10684" t="s">
        <v>6630</v>
      </c>
      <c r="P10684" t="s">
        <v>6630</v>
      </c>
      <c r="Q10684" t="s">
        <v>6630</v>
      </c>
    </row>
    <row r="10685" spans="1:17" x14ac:dyDescent="0.35">
      <c r="A10685">
        <v>9410110142</v>
      </c>
      <c r="B10685" t="s">
        <v>6626</v>
      </c>
      <c r="C10685" t="s">
        <v>6356</v>
      </c>
      <c r="D10685">
        <v>200</v>
      </c>
      <c r="E10685" t="s">
        <v>6366</v>
      </c>
      <c r="F10685">
        <v>207</v>
      </c>
      <c r="G10685" t="s">
        <v>176</v>
      </c>
      <c r="H10685">
        <v>705</v>
      </c>
      <c r="I10685" t="s">
        <v>22956</v>
      </c>
      <c r="J10685">
        <v>20800</v>
      </c>
      <c r="L10685" t="s">
        <v>6529</v>
      </c>
      <c r="M10685">
        <v>10421714</v>
      </c>
      <c r="N10685">
        <v>10014731</v>
      </c>
      <c r="O10685" t="s">
        <v>22957</v>
      </c>
      <c r="P10685">
        <v>20800.804011</v>
      </c>
      <c r="Q10685">
        <v>700</v>
      </c>
    </row>
    <row r="10686" spans="1:17" x14ac:dyDescent="0.35">
      <c r="A10686">
        <v>9411110808</v>
      </c>
      <c r="B10686" t="s">
        <v>6626</v>
      </c>
      <c r="C10686" t="s">
        <v>6335</v>
      </c>
      <c r="D10686">
        <v>150</v>
      </c>
      <c r="E10686" t="s">
        <v>6335</v>
      </c>
      <c r="F10686">
        <v>205</v>
      </c>
      <c r="G10686" t="s">
        <v>7000</v>
      </c>
      <c r="H10686">
        <v>600</v>
      </c>
      <c r="I10686" t="s">
        <v>22958</v>
      </c>
      <c r="J10686">
        <v>9410110460</v>
      </c>
      <c r="L10686" t="s">
        <v>6529</v>
      </c>
      <c r="M10686">
        <v>12612750</v>
      </c>
      <c r="N10686">
        <v>12620944</v>
      </c>
      <c r="O10686" t="s">
        <v>6630</v>
      </c>
      <c r="P10686" t="s">
        <v>6630</v>
      </c>
      <c r="Q10686">
        <v>100</v>
      </c>
    </row>
    <row r="10687" spans="1:17" x14ac:dyDescent="0.35">
      <c r="A10687" t="s">
        <v>22959</v>
      </c>
      <c r="B10687" t="s">
        <v>6626</v>
      </c>
      <c r="C10687" t="s">
        <v>6628</v>
      </c>
      <c r="D10687" t="s">
        <v>6628</v>
      </c>
      <c r="E10687" t="s">
        <v>6628</v>
      </c>
      <c r="F10687" t="s">
        <v>6628</v>
      </c>
      <c r="G10687" t="s">
        <v>6628</v>
      </c>
      <c r="H10687" t="s">
        <v>6628</v>
      </c>
      <c r="I10687" t="s">
        <v>22717</v>
      </c>
      <c r="J10687" t="s">
        <v>6630</v>
      </c>
      <c r="L10687" t="s">
        <v>6529</v>
      </c>
      <c r="M10687" t="s">
        <v>6630</v>
      </c>
      <c r="N10687" t="s">
        <v>6630</v>
      </c>
      <c r="O10687" t="s">
        <v>6630</v>
      </c>
      <c r="P10687" t="s">
        <v>6630</v>
      </c>
      <c r="Q10687" t="s">
        <v>6630</v>
      </c>
    </row>
    <row r="10688" spans="1:17" x14ac:dyDescent="0.35">
      <c r="A10688" t="s">
        <v>22960</v>
      </c>
      <c r="B10688" t="s">
        <v>6626</v>
      </c>
      <c r="C10688" t="s">
        <v>6628</v>
      </c>
      <c r="D10688" t="s">
        <v>6628</v>
      </c>
      <c r="E10688" t="s">
        <v>6628</v>
      </c>
      <c r="F10688" t="s">
        <v>6628</v>
      </c>
      <c r="G10688" t="s">
        <v>6628</v>
      </c>
      <c r="H10688" t="s">
        <v>6628</v>
      </c>
      <c r="I10688" t="s">
        <v>18102</v>
      </c>
      <c r="J10688" t="s">
        <v>6630</v>
      </c>
      <c r="L10688" t="s">
        <v>6526</v>
      </c>
      <c r="M10688" t="s">
        <v>6630</v>
      </c>
      <c r="N10688" t="s">
        <v>6630</v>
      </c>
      <c r="O10688" t="s">
        <v>6630</v>
      </c>
      <c r="P10688" t="s">
        <v>6630</v>
      </c>
      <c r="Q10688" t="s">
        <v>6630</v>
      </c>
    </row>
    <row r="10689" spans="1:17" x14ac:dyDescent="0.35">
      <c r="A10689" t="s">
        <v>22961</v>
      </c>
      <c r="B10689" t="s">
        <v>6626</v>
      </c>
      <c r="C10689" t="s">
        <v>6628</v>
      </c>
      <c r="D10689" t="s">
        <v>6628</v>
      </c>
      <c r="E10689" t="s">
        <v>6628</v>
      </c>
      <c r="F10689" t="s">
        <v>6628</v>
      </c>
      <c r="G10689" t="s">
        <v>6628</v>
      </c>
      <c r="H10689" t="s">
        <v>6628</v>
      </c>
      <c r="I10689" t="s">
        <v>11323</v>
      </c>
      <c r="J10689" t="s">
        <v>6630</v>
      </c>
      <c r="L10689" t="s">
        <v>6529</v>
      </c>
      <c r="M10689" t="s">
        <v>6630</v>
      </c>
      <c r="N10689" t="s">
        <v>6630</v>
      </c>
      <c r="O10689" t="s">
        <v>6630</v>
      </c>
      <c r="P10689" t="s">
        <v>6630</v>
      </c>
      <c r="Q10689" t="s">
        <v>6630</v>
      </c>
    </row>
    <row r="10690" spans="1:17" x14ac:dyDescent="0.35">
      <c r="A10690">
        <v>9413111866</v>
      </c>
      <c r="B10690" t="s">
        <v>6626</v>
      </c>
      <c r="C10690" t="s">
        <v>6356</v>
      </c>
      <c r="D10690">
        <v>200</v>
      </c>
      <c r="E10690" t="s">
        <v>488</v>
      </c>
      <c r="F10690">
        <v>203</v>
      </c>
      <c r="G10690" t="s">
        <v>488</v>
      </c>
      <c r="H10690">
        <v>500</v>
      </c>
      <c r="I10690" t="s">
        <v>22962</v>
      </c>
      <c r="J10690">
        <v>20302</v>
      </c>
      <c r="L10690" t="s">
        <v>6529</v>
      </c>
      <c r="M10690">
        <v>10007022</v>
      </c>
      <c r="N10690" t="s">
        <v>6630</v>
      </c>
      <c r="O10690">
        <v>29690</v>
      </c>
      <c r="P10690" t="s">
        <v>6630</v>
      </c>
      <c r="Q10690" t="s">
        <v>6630</v>
      </c>
    </row>
    <row r="10691" spans="1:17" x14ac:dyDescent="0.35">
      <c r="A10691">
        <v>9403108006</v>
      </c>
      <c r="B10691" t="s">
        <v>6626</v>
      </c>
      <c r="C10691" t="s">
        <v>6356</v>
      </c>
      <c r="D10691">
        <v>200</v>
      </c>
      <c r="E10691" t="s">
        <v>5245</v>
      </c>
      <c r="F10691">
        <v>202</v>
      </c>
      <c r="G10691" t="s">
        <v>5245</v>
      </c>
      <c r="H10691">
        <v>450</v>
      </c>
      <c r="I10691" t="s">
        <v>22963</v>
      </c>
      <c r="J10691">
        <v>20200</v>
      </c>
      <c r="L10691" t="s">
        <v>6529</v>
      </c>
      <c r="M10691">
        <v>10582913</v>
      </c>
      <c r="N10691" t="s">
        <v>6630</v>
      </c>
      <c r="O10691" t="s">
        <v>12</v>
      </c>
      <c r="P10691" t="s">
        <v>22964</v>
      </c>
      <c r="Q10691" t="s">
        <v>6630</v>
      </c>
    </row>
    <row r="10692" spans="1:17" x14ac:dyDescent="0.35">
      <c r="A10692">
        <v>9414112041</v>
      </c>
      <c r="B10692" t="s">
        <v>6626</v>
      </c>
      <c r="C10692" t="s">
        <v>6356</v>
      </c>
      <c r="D10692">
        <v>200</v>
      </c>
      <c r="E10692" t="s">
        <v>6366</v>
      </c>
      <c r="F10692">
        <v>207</v>
      </c>
      <c r="G10692" t="s">
        <v>6638</v>
      </c>
      <c r="H10692">
        <v>415</v>
      </c>
      <c r="I10692" t="s">
        <v>22965</v>
      </c>
      <c r="J10692">
        <v>20800</v>
      </c>
      <c r="L10692" t="s">
        <v>6529</v>
      </c>
      <c r="M10692">
        <v>13215932</v>
      </c>
      <c r="N10692">
        <v>12638861</v>
      </c>
      <c r="O10692" t="s">
        <v>6630</v>
      </c>
      <c r="P10692" t="s">
        <v>6630</v>
      </c>
      <c r="Q10692">
        <v>700</v>
      </c>
    </row>
    <row r="10693" spans="1:17" x14ac:dyDescent="0.35">
      <c r="A10693">
        <v>9495100756</v>
      </c>
      <c r="B10693" t="s">
        <v>6626</v>
      </c>
      <c r="C10693" t="s">
        <v>6356</v>
      </c>
      <c r="D10693">
        <v>200</v>
      </c>
      <c r="E10693" t="s">
        <v>6659</v>
      </c>
      <c r="F10693">
        <v>208</v>
      </c>
      <c r="G10693" t="s">
        <v>7424</v>
      </c>
      <c r="H10693">
        <v>325</v>
      </c>
      <c r="I10693" t="s">
        <v>22966</v>
      </c>
      <c r="J10693" t="s">
        <v>6630</v>
      </c>
      <c r="L10693" t="s">
        <v>6529</v>
      </c>
      <c r="M10693" t="s">
        <v>6630</v>
      </c>
      <c r="N10693">
        <v>10005886</v>
      </c>
      <c r="O10693" t="s">
        <v>6630</v>
      </c>
      <c r="P10693" t="s">
        <v>22967</v>
      </c>
      <c r="Q10693" t="s">
        <v>6630</v>
      </c>
    </row>
    <row r="10694" spans="1:17" x14ac:dyDescent="0.35">
      <c r="A10694">
        <v>9402107354</v>
      </c>
      <c r="B10694" t="s">
        <v>6626</v>
      </c>
      <c r="C10694" t="s">
        <v>6356</v>
      </c>
      <c r="D10694">
        <v>200</v>
      </c>
      <c r="E10694" t="s">
        <v>6999</v>
      </c>
      <c r="F10694">
        <v>205</v>
      </c>
      <c r="G10694" t="s">
        <v>7000</v>
      </c>
      <c r="H10694">
        <v>600</v>
      </c>
      <c r="I10694" t="s">
        <v>22968</v>
      </c>
      <c r="J10694" t="s">
        <v>6630</v>
      </c>
      <c r="L10694" t="s">
        <v>6529</v>
      </c>
      <c r="M10694" t="s">
        <v>6630</v>
      </c>
      <c r="N10694">
        <v>10510215</v>
      </c>
      <c r="O10694" t="s">
        <v>6630</v>
      </c>
      <c r="P10694" t="s">
        <v>22969</v>
      </c>
      <c r="Q10694" t="s">
        <v>6630</v>
      </c>
    </row>
    <row r="10695" spans="1:17" x14ac:dyDescent="0.35">
      <c r="A10695">
        <v>3524116812</v>
      </c>
      <c r="B10695" t="s">
        <v>6334</v>
      </c>
      <c r="C10695" t="s">
        <v>6356</v>
      </c>
      <c r="D10695">
        <v>200</v>
      </c>
      <c r="E10695" t="s">
        <v>5245</v>
      </c>
      <c r="F10695">
        <v>202</v>
      </c>
      <c r="G10695" t="s">
        <v>5245</v>
      </c>
      <c r="H10695">
        <v>450</v>
      </c>
      <c r="I10695" t="s">
        <v>22970</v>
      </c>
      <c r="J10695">
        <v>20200</v>
      </c>
      <c r="L10695" t="s">
        <v>6529</v>
      </c>
      <c r="M10695">
        <v>16593200</v>
      </c>
      <c r="N10695">
        <v>10558147</v>
      </c>
      <c r="O10695" t="s">
        <v>6630</v>
      </c>
      <c r="P10695" t="s">
        <v>6630</v>
      </c>
      <c r="Q10695" t="s">
        <v>6630</v>
      </c>
    </row>
    <row r="10696" spans="1:17" x14ac:dyDescent="0.35">
      <c r="A10696">
        <v>9411110796</v>
      </c>
      <c r="B10696" t="s">
        <v>6626</v>
      </c>
      <c r="C10696" t="s">
        <v>6356</v>
      </c>
      <c r="D10696">
        <v>200</v>
      </c>
      <c r="E10696" t="s">
        <v>6366</v>
      </c>
      <c r="F10696">
        <v>207</v>
      </c>
      <c r="G10696" t="s">
        <v>6657</v>
      </c>
      <c r="H10696">
        <v>420</v>
      </c>
      <c r="I10696" t="s">
        <v>22971</v>
      </c>
      <c r="J10696" t="s">
        <v>6630</v>
      </c>
      <c r="L10696" t="s">
        <v>6529</v>
      </c>
      <c r="M10696">
        <v>11945229</v>
      </c>
      <c r="N10696">
        <v>11912507</v>
      </c>
      <c r="O10696" t="s">
        <v>6630</v>
      </c>
      <c r="P10696" t="s">
        <v>6630</v>
      </c>
      <c r="Q10696">
        <v>100</v>
      </c>
    </row>
    <row r="10697" spans="1:17" x14ac:dyDescent="0.35">
      <c r="A10697">
        <v>9498105789</v>
      </c>
      <c r="B10697" t="s">
        <v>6626</v>
      </c>
      <c r="C10697" t="s">
        <v>6356</v>
      </c>
      <c r="D10697">
        <v>200</v>
      </c>
      <c r="E10697" t="s">
        <v>6659</v>
      </c>
      <c r="F10697">
        <v>208</v>
      </c>
      <c r="G10697" t="s">
        <v>7129</v>
      </c>
      <c r="H10697">
        <v>305</v>
      </c>
      <c r="I10697" t="s">
        <v>22972</v>
      </c>
      <c r="J10697">
        <v>13562</v>
      </c>
      <c r="L10697" t="s">
        <v>6529</v>
      </c>
      <c r="M10697" t="s">
        <v>6630</v>
      </c>
      <c r="N10697">
        <v>10162767</v>
      </c>
      <c r="O10697" t="s">
        <v>6630</v>
      </c>
      <c r="P10697" t="s">
        <v>22973</v>
      </c>
      <c r="Q10697" t="s">
        <v>6630</v>
      </c>
    </row>
    <row r="10698" spans="1:17" x14ac:dyDescent="0.35">
      <c r="A10698">
        <v>9407109061</v>
      </c>
      <c r="B10698" t="s">
        <v>6626</v>
      </c>
      <c r="C10698" t="s">
        <v>6356</v>
      </c>
      <c r="D10698">
        <v>200</v>
      </c>
      <c r="E10698" t="s">
        <v>6357</v>
      </c>
      <c r="F10698">
        <v>209</v>
      </c>
      <c r="G10698" t="s">
        <v>977</v>
      </c>
      <c r="H10698">
        <v>310</v>
      </c>
      <c r="I10698" t="s">
        <v>22974</v>
      </c>
      <c r="J10698">
        <v>13562</v>
      </c>
      <c r="L10698" t="s">
        <v>6529</v>
      </c>
      <c r="M10698">
        <v>11517531</v>
      </c>
      <c r="N10698">
        <v>10122853</v>
      </c>
      <c r="O10698" t="s">
        <v>6630</v>
      </c>
      <c r="P10698" t="s">
        <v>6630</v>
      </c>
      <c r="Q10698">
        <v>100</v>
      </c>
    </row>
    <row r="10699" spans="1:17" x14ac:dyDescent="0.35">
      <c r="A10699">
        <v>9424116769</v>
      </c>
      <c r="B10699" t="s">
        <v>6334</v>
      </c>
      <c r="C10699" t="s">
        <v>6356</v>
      </c>
      <c r="D10699">
        <v>200</v>
      </c>
      <c r="E10699" t="s">
        <v>6366</v>
      </c>
      <c r="F10699">
        <v>207</v>
      </c>
      <c r="G10699" t="s">
        <v>176</v>
      </c>
      <c r="H10699">
        <v>705</v>
      </c>
      <c r="I10699" t="s">
        <v>22975</v>
      </c>
      <c r="J10699">
        <v>20800</v>
      </c>
      <c r="L10699" t="s">
        <v>6529</v>
      </c>
      <c r="M10699">
        <v>11870044</v>
      </c>
      <c r="N10699">
        <v>12975067</v>
      </c>
      <c r="O10699" t="s">
        <v>6630</v>
      </c>
      <c r="P10699" t="s">
        <v>6630</v>
      </c>
      <c r="Q10699">
        <v>700</v>
      </c>
    </row>
    <row r="10700" spans="1:17" x14ac:dyDescent="0.35">
      <c r="A10700">
        <v>3501106902</v>
      </c>
      <c r="B10700" t="s">
        <v>6626</v>
      </c>
      <c r="C10700" t="s">
        <v>6356</v>
      </c>
      <c r="D10700">
        <v>200</v>
      </c>
      <c r="E10700" t="s">
        <v>5245</v>
      </c>
      <c r="F10700">
        <v>202</v>
      </c>
      <c r="G10700" t="s">
        <v>5245</v>
      </c>
      <c r="H10700">
        <v>450</v>
      </c>
      <c r="I10700" t="s">
        <v>22976</v>
      </c>
      <c r="J10700">
        <v>20200</v>
      </c>
      <c r="L10700" t="s">
        <v>6529</v>
      </c>
      <c r="M10700">
        <v>10507180</v>
      </c>
      <c r="N10700">
        <v>10504886</v>
      </c>
      <c r="O10700" t="s">
        <v>22977</v>
      </c>
      <c r="P10700" t="s">
        <v>22978</v>
      </c>
      <c r="Q10700" t="s">
        <v>6630</v>
      </c>
    </row>
    <row r="10701" spans="1:17" x14ac:dyDescent="0.35">
      <c r="A10701">
        <v>13650</v>
      </c>
      <c r="B10701" t="s">
        <v>6626</v>
      </c>
      <c r="C10701" t="s">
        <v>6356</v>
      </c>
      <c r="D10701">
        <v>200</v>
      </c>
      <c r="E10701" t="s">
        <v>6659</v>
      </c>
      <c r="F10701">
        <v>208</v>
      </c>
      <c r="G10701" t="s">
        <v>6933</v>
      </c>
      <c r="H10701">
        <v>300</v>
      </c>
      <c r="I10701" t="s">
        <v>14797</v>
      </c>
      <c r="J10701" t="s">
        <v>6630</v>
      </c>
      <c r="L10701" t="s">
        <v>6526</v>
      </c>
      <c r="M10701" t="s">
        <v>6630</v>
      </c>
      <c r="N10701" t="s">
        <v>6630</v>
      </c>
      <c r="O10701" t="s">
        <v>22979</v>
      </c>
      <c r="P10701" t="s">
        <v>6630</v>
      </c>
      <c r="Q10701" t="s">
        <v>6630</v>
      </c>
    </row>
    <row r="10702" spans="1:17" x14ac:dyDescent="0.35">
      <c r="A10702" t="s">
        <v>22980</v>
      </c>
      <c r="B10702" t="s">
        <v>6626</v>
      </c>
      <c r="C10702" t="s">
        <v>6628</v>
      </c>
      <c r="D10702" t="s">
        <v>6628</v>
      </c>
      <c r="E10702" t="s">
        <v>6628</v>
      </c>
      <c r="F10702" t="s">
        <v>6628</v>
      </c>
      <c r="G10702" t="s">
        <v>6628</v>
      </c>
      <c r="H10702" t="s">
        <v>6628</v>
      </c>
      <c r="I10702" t="s">
        <v>11521</v>
      </c>
      <c r="J10702" t="s">
        <v>6630</v>
      </c>
      <c r="L10702" t="s">
        <v>6526</v>
      </c>
      <c r="M10702" t="s">
        <v>6630</v>
      </c>
      <c r="N10702" t="s">
        <v>6630</v>
      </c>
      <c r="O10702" t="s">
        <v>6630</v>
      </c>
      <c r="P10702" t="s">
        <v>6630</v>
      </c>
      <c r="Q10702" t="s">
        <v>6630</v>
      </c>
    </row>
    <row r="10703" spans="1:17" x14ac:dyDescent="0.35">
      <c r="A10703" t="s">
        <v>22981</v>
      </c>
      <c r="B10703" t="s">
        <v>6626</v>
      </c>
      <c r="C10703" t="s">
        <v>6628</v>
      </c>
      <c r="D10703" t="s">
        <v>6628</v>
      </c>
      <c r="E10703" t="s">
        <v>6628</v>
      </c>
      <c r="F10703" t="s">
        <v>6628</v>
      </c>
      <c r="G10703" t="s">
        <v>6628</v>
      </c>
      <c r="H10703" t="s">
        <v>6628</v>
      </c>
      <c r="I10703" t="s">
        <v>22982</v>
      </c>
      <c r="J10703" t="s">
        <v>6630</v>
      </c>
      <c r="L10703" t="s">
        <v>6529</v>
      </c>
      <c r="M10703" t="s">
        <v>6630</v>
      </c>
      <c r="N10703" t="s">
        <v>6630</v>
      </c>
      <c r="O10703" t="s">
        <v>7821</v>
      </c>
      <c r="P10703" t="s">
        <v>6630</v>
      </c>
      <c r="Q10703" t="s">
        <v>6630</v>
      </c>
    </row>
    <row r="10704" spans="1:17" x14ac:dyDescent="0.35">
      <c r="A10704">
        <v>9413111521</v>
      </c>
      <c r="B10704" t="s">
        <v>6626</v>
      </c>
      <c r="C10704" t="s">
        <v>6356</v>
      </c>
      <c r="D10704">
        <v>200</v>
      </c>
      <c r="E10704" t="s">
        <v>488</v>
      </c>
      <c r="F10704">
        <v>203</v>
      </c>
      <c r="G10704" t="s">
        <v>488</v>
      </c>
      <c r="H10704">
        <v>500</v>
      </c>
      <c r="I10704" t="s">
        <v>22983</v>
      </c>
      <c r="J10704">
        <v>20302</v>
      </c>
      <c r="L10704" t="s">
        <v>6529</v>
      </c>
      <c r="M10704">
        <v>10007022</v>
      </c>
      <c r="N10704" t="s">
        <v>6630</v>
      </c>
      <c r="O10704">
        <v>29742</v>
      </c>
      <c r="P10704" t="s">
        <v>6630</v>
      </c>
      <c r="Q10704" t="s">
        <v>6630</v>
      </c>
    </row>
    <row r="10705" spans="1:17" x14ac:dyDescent="0.35">
      <c r="A10705">
        <v>9413111701</v>
      </c>
      <c r="B10705" t="s">
        <v>6626</v>
      </c>
      <c r="C10705" t="s">
        <v>6356</v>
      </c>
      <c r="D10705">
        <v>200</v>
      </c>
      <c r="E10705" t="s">
        <v>5245</v>
      </c>
      <c r="F10705">
        <v>202</v>
      </c>
      <c r="G10705" t="s">
        <v>5245</v>
      </c>
      <c r="H10705">
        <v>450</v>
      </c>
      <c r="I10705" t="s">
        <v>22984</v>
      </c>
      <c r="J10705" t="s">
        <v>6630</v>
      </c>
      <c r="L10705" t="s">
        <v>6529</v>
      </c>
      <c r="M10705">
        <v>11509101</v>
      </c>
      <c r="N10705">
        <v>10434021</v>
      </c>
      <c r="O10705" t="s">
        <v>6630</v>
      </c>
      <c r="P10705" t="s">
        <v>6630</v>
      </c>
      <c r="Q10705" t="s">
        <v>6630</v>
      </c>
    </row>
    <row r="10706" spans="1:17" x14ac:dyDescent="0.35">
      <c r="A10706">
        <v>8703107756</v>
      </c>
      <c r="B10706" t="s">
        <v>6626</v>
      </c>
      <c r="C10706" t="s">
        <v>6356</v>
      </c>
      <c r="D10706">
        <v>200</v>
      </c>
      <c r="E10706" t="s">
        <v>6701</v>
      </c>
      <c r="F10706">
        <v>500</v>
      </c>
      <c r="G10706" t="s">
        <v>7639</v>
      </c>
      <c r="H10706">
        <v>63</v>
      </c>
      <c r="I10706" t="s">
        <v>22985</v>
      </c>
      <c r="J10706">
        <v>12029</v>
      </c>
      <c r="L10706" t="s">
        <v>6529</v>
      </c>
      <c r="M10706">
        <v>10571827</v>
      </c>
      <c r="N10706" t="s">
        <v>6630</v>
      </c>
      <c r="O10706" t="s">
        <v>6630</v>
      </c>
      <c r="P10706" t="s">
        <v>22986</v>
      </c>
      <c r="Q10706" t="s">
        <v>6630</v>
      </c>
    </row>
    <row r="10707" spans="1:17" x14ac:dyDescent="0.35">
      <c r="A10707">
        <v>9402107589</v>
      </c>
      <c r="B10707" t="s">
        <v>6626</v>
      </c>
      <c r="C10707" t="s">
        <v>6356</v>
      </c>
      <c r="D10707">
        <v>200</v>
      </c>
      <c r="E10707" t="s">
        <v>6645</v>
      </c>
      <c r="F10707">
        <v>201</v>
      </c>
      <c r="G10707" t="s">
        <v>6651</v>
      </c>
      <c r="H10707">
        <v>410</v>
      </c>
      <c r="I10707" t="s">
        <v>22987</v>
      </c>
      <c r="J10707" t="s">
        <v>6630</v>
      </c>
      <c r="L10707" t="s">
        <v>6529</v>
      </c>
      <c r="M10707">
        <v>10014373</v>
      </c>
      <c r="N10707">
        <v>10007284</v>
      </c>
      <c r="O10707" t="s">
        <v>22988</v>
      </c>
      <c r="P10707" t="s">
        <v>22989</v>
      </c>
      <c r="Q10707" t="s">
        <v>6630</v>
      </c>
    </row>
    <row r="10708" spans="1:17" x14ac:dyDescent="0.35">
      <c r="A10708">
        <v>9414112389</v>
      </c>
      <c r="B10708" t="s">
        <v>6334</v>
      </c>
      <c r="C10708" t="s">
        <v>6540</v>
      </c>
      <c r="D10708">
        <v>131</v>
      </c>
      <c r="E10708" t="s">
        <v>6672</v>
      </c>
      <c r="F10708">
        <v>703</v>
      </c>
      <c r="G10708" t="s">
        <v>7042</v>
      </c>
      <c r="H10708">
        <v>730</v>
      </c>
      <c r="I10708" t="s">
        <v>22990</v>
      </c>
      <c r="J10708">
        <v>13200</v>
      </c>
      <c r="L10708" t="s">
        <v>6529</v>
      </c>
      <c r="M10708">
        <v>14206683</v>
      </c>
      <c r="N10708" t="s">
        <v>6630</v>
      </c>
      <c r="O10708" t="s">
        <v>6630</v>
      </c>
      <c r="P10708" t="s">
        <v>6630</v>
      </c>
      <c r="Q10708" t="s">
        <v>6630</v>
      </c>
    </row>
    <row r="10709" spans="1:17" x14ac:dyDescent="0.35">
      <c r="A10709">
        <v>3909109954</v>
      </c>
      <c r="B10709" t="s">
        <v>6626</v>
      </c>
      <c r="C10709" t="s">
        <v>6356</v>
      </c>
      <c r="D10709">
        <v>200</v>
      </c>
      <c r="E10709" t="s">
        <v>5245</v>
      </c>
      <c r="F10709">
        <v>202</v>
      </c>
      <c r="G10709" t="s">
        <v>5245</v>
      </c>
      <c r="H10709">
        <v>450</v>
      </c>
      <c r="I10709" t="s">
        <v>22991</v>
      </c>
      <c r="J10709">
        <v>20200</v>
      </c>
      <c r="L10709" t="s">
        <v>6529</v>
      </c>
      <c r="M10709">
        <v>10008216</v>
      </c>
      <c r="N10709">
        <v>10014664</v>
      </c>
      <c r="O10709" t="s">
        <v>6630</v>
      </c>
      <c r="P10709" t="s">
        <v>6630</v>
      </c>
      <c r="Q10709">
        <v>610</v>
      </c>
    </row>
    <row r="10710" spans="1:17" x14ac:dyDescent="0.35">
      <c r="A10710">
        <v>6304108381</v>
      </c>
      <c r="B10710" t="s">
        <v>6626</v>
      </c>
      <c r="C10710" t="s">
        <v>6356</v>
      </c>
      <c r="D10710">
        <v>200</v>
      </c>
      <c r="E10710" t="s">
        <v>6366</v>
      </c>
      <c r="F10710">
        <v>207</v>
      </c>
      <c r="G10710" t="s">
        <v>6662</v>
      </c>
      <c r="H10710">
        <v>720</v>
      </c>
      <c r="I10710" t="s">
        <v>22992</v>
      </c>
      <c r="J10710">
        <v>20800</v>
      </c>
      <c r="L10710" t="s">
        <v>6529</v>
      </c>
      <c r="M10710">
        <v>10918886</v>
      </c>
      <c r="N10710" t="s">
        <v>6630</v>
      </c>
      <c r="O10710" t="s">
        <v>6630</v>
      </c>
      <c r="P10710" t="s">
        <v>6630</v>
      </c>
      <c r="Q10710">
        <v>700</v>
      </c>
    </row>
    <row r="10711" spans="1:17" x14ac:dyDescent="0.35">
      <c r="A10711">
        <v>9420115500</v>
      </c>
      <c r="B10711" t="s">
        <v>6334</v>
      </c>
      <c r="C10711" t="s">
        <v>6540</v>
      </c>
      <c r="D10711">
        <v>131</v>
      </c>
      <c r="E10711" t="s">
        <v>6540</v>
      </c>
      <c r="F10711">
        <v>309</v>
      </c>
      <c r="G10711" t="s">
        <v>2845</v>
      </c>
      <c r="H10711">
        <v>107</v>
      </c>
      <c r="I10711" t="s">
        <v>22993</v>
      </c>
      <c r="J10711" t="s">
        <v>6630</v>
      </c>
      <c r="L10711" t="s">
        <v>6529</v>
      </c>
      <c r="M10711">
        <v>11308748</v>
      </c>
      <c r="N10711" t="s">
        <v>6630</v>
      </c>
      <c r="O10711" t="s">
        <v>6630</v>
      </c>
      <c r="P10711" t="s">
        <v>6630</v>
      </c>
      <c r="Q10711" t="s">
        <v>6630</v>
      </c>
    </row>
    <row r="10712" spans="1:17" x14ac:dyDescent="0.35">
      <c r="A10712" t="s">
        <v>22994</v>
      </c>
      <c r="B10712" t="s">
        <v>6626</v>
      </c>
      <c r="C10712" t="s">
        <v>6628</v>
      </c>
      <c r="D10712" t="s">
        <v>6628</v>
      </c>
      <c r="E10712" t="s">
        <v>6628</v>
      </c>
      <c r="F10712" t="s">
        <v>6628</v>
      </c>
      <c r="G10712" t="s">
        <v>6628</v>
      </c>
      <c r="H10712" t="s">
        <v>6628</v>
      </c>
      <c r="I10712" t="s">
        <v>22995</v>
      </c>
      <c r="J10712" t="s">
        <v>6630</v>
      </c>
      <c r="L10712" t="s">
        <v>6526</v>
      </c>
      <c r="M10712" t="s">
        <v>6630</v>
      </c>
      <c r="N10712" t="s">
        <v>6630</v>
      </c>
      <c r="O10712" t="s">
        <v>6630</v>
      </c>
      <c r="P10712" t="s">
        <v>6630</v>
      </c>
      <c r="Q10712" t="s">
        <v>6630</v>
      </c>
    </row>
    <row r="10713" spans="1:17" x14ac:dyDescent="0.35">
      <c r="A10713" t="s">
        <v>22996</v>
      </c>
      <c r="B10713" t="s">
        <v>6626</v>
      </c>
      <c r="C10713" t="s">
        <v>6628</v>
      </c>
      <c r="D10713" t="s">
        <v>6628</v>
      </c>
      <c r="E10713" t="s">
        <v>6628</v>
      </c>
      <c r="F10713" t="s">
        <v>6628</v>
      </c>
      <c r="G10713" t="s">
        <v>6628</v>
      </c>
      <c r="H10713" t="s">
        <v>6628</v>
      </c>
      <c r="I10713" t="s">
        <v>22997</v>
      </c>
      <c r="J10713" t="s">
        <v>6630</v>
      </c>
      <c r="L10713" t="s">
        <v>6529</v>
      </c>
      <c r="M10713" t="s">
        <v>6630</v>
      </c>
      <c r="N10713" t="s">
        <v>6630</v>
      </c>
      <c r="O10713" t="s">
        <v>6630</v>
      </c>
      <c r="P10713" t="s">
        <v>6630</v>
      </c>
      <c r="Q10713" t="s">
        <v>6630</v>
      </c>
    </row>
    <row r="10714" spans="1:17" x14ac:dyDescent="0.35">
      <c r="A10714">
        <v>9421115762</v>
      </c>
      <c r="B10714" t="s">
        <v>6626</v>
      </c>
      <c r="C10714" t="s">
        <v>6356</v>
      </c>
      <c r="D10714">
        <v>200</v>
      </c>
      <c r="E10714" t="s">
        <v>6645</v>
      </c>
      <c r="F10714">
        <v>201</v>
      </c>
      <c r="G10714" t="s">
        <v>6638</v>
      </c>
      <c r="H10714">
        <v>415</v>
      </c>
      <c r="I10714" t="s">
        <v>22998</v>
      </c>
      <c r="J10714">
        <v>20115</v>
      </c>
      <c r="L10714" t="s">
        <v>6529</v>
      </c>
      <c r="M10714">
        <v>13528736</v>
      </c>
      <c r="N10714">
        <v>12981459</v>
      </c>
      <c r="O10714" t="s">
        <v>6630</v>
      </c>
      <c r="P10714" t="s">
        <v>6630</v>
      </c>
      <c r="Q10714" t="s">
        <v>6630</v>
      </c>
    </row>
    <row r="10715" spans="1:17" x14ac:dyDescent="0.35">
      <c r="A10715">
        <v>9417113824</v>
      </c>
      <c r="B10715" t="s">
        <v>6626</v>
      </c>
      <c r="C10715" t="s">
        <v>6356</v>
      </c>
      <c r="D10715">
        <v>200</v>
      </c>
      <c r="E10715" t="s">
        <v>6366</v>
      </c>
      <c r="F10715">
        <v>207</v>
      </c>
      <c r="G10715" t="s">
        <v>3257</v>
      </c>
      <c r="H10715">
        <v>788</v>
      </c>
      <c r="I10715" t="s">
        <v>16548</v>
      </c>
      <c r="J10715">
        <v>20800</v>
      </c>
      <c r="L10715" t="s">
        <v>6529</v>
      </c>
      <c r="M10715">
        <v>10015354</v>
      </c>
      <c r="N10715">
        <v>10007997</v>
      </c>
      <c r="O10715" t="s">
        <v>6630</v>
      </c>
      <c r="P10715" t="s">
        <v>6630</v>
      </c>
      <c r="Q10715">
        <v>700</v>
      </c>
    </row>
    <row r="10716" spans="1:17" x14ac:dyDescent="0.35">
      <c r="A10716">
        <v>9415112973</v>
      </c>
      <c r="B10716" t="s">
        <v>6626</v>
      </c>
      <c r="C10716" t="s">
        <v>6356</v>
      </c>
      <c r="D10716">
        <v>200</v>
      </c>
      <c r="E10716" t="s">
        <v>5245</v>
      </c>
      <c r="F10716">
        <v>202</v>
      </c>
      <c r="G10716" t="s">
        <v>5245</v>
      </c>
      <c r="H10716">
        <v>450</v>
      </c>
      <c r="I10716" t="s">
        <v>22999</v>
      </c>
      <c r="J10716">
        <v>20200</v>
      </c>
      <c r="L10716" t="s">
        <v>6529</v>
      </c>
      <c r="M10716">
        <v>14008396</v>
      </c>
      <c r="N10716">
        <v>12205003</v>
      </c>
      <c r="O10716" t="s">
        <v>6630</v>
      </c>
      <c r="P10716" t="s">
        <v>6630</v>
      </c>
      <c r="Q10716">
        <v>100</v>
      </c>
    </row>
    <row r="10717" spans="1:17" x14ac:dyDescent="0.35">
      <c r="A10717">
        <v>9423116388</v>
      </c>
      <c r="B10717" t="s">
        <v>6334</v>
      </c>
      <c r="C10717" t="s">
        <v>6627</v>
      </c>
      <c r="D10717">
        <v>145</v>
      </c>
      <c r="E10717" t="s">
        <v>6627</v>
      </c>
      <c r="F10717">
        <v>145</v>
      </c>
      <c r="G10717" t="s">
        <v>6627</v>
      </c>
      <c r="H10717">
        <v>15</v>
      </c>
      <c r="I10717" t="s">
        <v>23000</v>
      </c>
      <c r="J10717">
        <v>14500</v>
      </c>
      <c r="L10717" t="s">
        <v>6529</v>
      </c>
      <c r="M10717">
        <v>10382954</v>
      </c>
      <c r="N10717" t="s">
        <v>6630</v>
      </c>
      <c r="O10717" t="s">
        <v>6630</v>
      </c>
      <c r="P10717" t="s">
        <v>6630</v>
      </c>
      <c r="Q10717">
        <v>700</v>
      </c>
    </row>
    <row r="10718" spans="1:17" x14ac:dyDescent="0.35">
      <c r="A10718">
        <v>9420115532</v>
      </c>
      <c r="B10718" t="s">
        <v>6626</v>
      </c>
      <c r="C10718" t="s">
        <v>6540</v>
      </c>
      <c r="D10718">
        <v>131</v>
      </c>
      <c r="E10718" t="s">
        <v>2905</v>
      </c>
      <c r="F10718">
        <v>300</v>
      </c>
      <c r="G10718" t="s">
        <v>2845</v>
      </c>
      <c r="H10718">
        <v>107</v>
      </c>
      <c r="I10718" t="s">
        <v>16115</v>
      </c>
      <c r="J10718">
        <v>20120</v>
      </c>
      <c r="L10718" t="s">
        <v>6529</v>
      </c>
      <c r="M10718">
        <v>13881521</v>
      </c>
      <c r="N10718" t="s">
        <v>6630</v>
      </c>
      <c r="O10718" t="s">
        <v>6630</v>
      </c>
      <c r="P10718" t="s">
        <v>6630</v>
      </c>
      <c r="Q10718">
        <v>100</v>
      </c>
    </row>
    <row r="10719" spans="1:17" x14ac:dyDescent="0.35">
      <c r="A10719">
        <v>9412111363</v>
      </c>
      <c r="B10719" t="s">
        <v>6626</v>
      </c>
      <c r="C10719" t="s">
        <v>6356</v>
      </c>
      <c r="D10719">
        <v>200</v>
      </c>
      <c r="E10719" t="s">
        <v>6645</v>
      </c>
      <c r="F10719">
        <v>201</v>
      </c>
      <c r="G10719" t="s">
        <v>6657</v>
      </c>
      <c r="H10719">
        <v>420</v>
      </c>
      <c r="I10719" t="s">
        <v>23001</v>
      </c>
      <c r="J10719" t="s">
        <v>6630</v>
      </c>
      <c r="L10719" t="s">
        <v>6529</v>
      </c>
      <c r="M10719">
        <v>10603083</v>
      </c>
      <c r="N10719" t="s">
        <v>6630</v>
      </c>
      <c r="O10719" t="s">
        <v>6630</v>
      </c>
      <c r="P10719" t="s">
        <v>6630</v>
      </c>
      <c r="Q10719">
        <v>100</v>
      </c>
    </row>
    <row r="10720" spans="1:17" x14ac:dyDescent="0.35">
      <c r="A10720" t="s">
        <v>23002</v>
      </c>
      <c r="B10720" t="s">
        <v>6626</v>
      </c>
      <c r="C10720" t="s">
        <v>6628</v>
      </c>
      <c r="D10720" t="s">
        <v>6628</v>
      </c>
      <c r="E10720" t="s">
        <v>6628</v>
      </c>
      <c r="F10720" t="s">
        <v>6628</v>
      </c>
      <c r="G10720" t="s">
        <v>6628</v>
      </c>
      <c r="H10720" t="s">
        <v>6628</v>
      </c>
      <c r="I10720" t="s">
        <v>23003</v>
      </c>
      <c r="J10720" t="s">
        <v>6630</v>
      </c>
      <c r="L10720" t="s">
        <v>6529</v>
      </c>
      <c r="M10720" t="s">
        <v>6630</v>
      </c>
      <c r="N10720" t="s">
        <v>6630</v>
      </c>
      <c r="O10720" t="s">
        <v>6630</v>
      </c>
      <c r="P10720" t="s">
        <v>6630</v>
      </c>
      <c r="Q10720" t="s">
        <v>6630</v>
      </c>
    </row>
    <row r="10721" spans="1:17" x14ac:dyDescent="0.35">
      <c r="A10721">
        <v>13331</v>
      </c>
      <c r="B10721" t="s">
        <v>6626</v>
      </c>
      <c r="C10721" t="s">
        <v>6540</v>
      </c>
      <c r="D10721">
        <v>131</v>
      </c>
      <c r="E10721" t="s">
        <v>23004</v>
      </c>
      <c r="F10721">
        <v>700</v>
      </c>
      <c r="G10721" t="s">
        <v>3774</v>
      </c>
      <c r="H10721">
        <v>100</v>
      </c>
      <c r="I10721" t="s">
        <v>23005</v>
      </c>
      <c r="J10721" t="s">
        <v>6630</v>
      </c>
      <c r="L10721" t="s">
        <v>6526</v>
      </c>
      <c r="M10721">
        <v>10436431</v>
      </c>
      <c r="N10721" t="s">
        <v>6630</v>
      </c>
      <c r="O10721" t="s">
        <v>16221</v>
      </c>
      <c r="P10721" t="s">
        <v>16222</v>
      </c>
      <c r="Q10721" t="s">
        <v>6630</v>
      </c>
    </row>
    <row r="10722" spans="1:17" x14ac:dyDescent="0.35">
      <c r="A10722">
        <v>9401106831</v>
      </c>
      <c r="B10722" t="s">
        <v>6626</v>
      </c>
      <c r="C10722" t="s">
        <v>6356</v>
      </c>
      <c r="D10722">
        <v>200</v>
      </c>
      <c r="E10722" t="s">
        <v>6659</v>
      </c>
      <c r="F10722">
        <v>208</v>
      </c>
      <c r="G10722" t="s">
        <v>977</v>
      </c>
      <c r="H10722">
        <v>310</v>
      </c>
      <c r="I10722" t="s">
        <v>23006</v>
      </c>
      <c r="J10722" t="s">
        <v>6630</v>
      </c>
      <c r="L10722" t="s">
        <v>6529</v>
      </c>
      <c r="M10722">
        <v>10017080</v>
      </c>
      <c r="N10722">
        <v>10197353</v>
      </c>
      <c r="O10722" t="s">
        <v>6630</v>
      </c>
      <c r="P10722" t="s">
        <v>23007</v>
      </c>
      <c r="Q10722" t="s">
        <v>6630</v>
      </c>
    </row>
    <row r="10723" spans="1:17" x14ac:dyDescent="0.35">
      <c r="A10723">
        <v>80233359</v>
      </c>
      <c r="B10723" t="s">
        <v>6334</v>
      </c>
      <c r="C10723" t="s">
        <v>6766</v>
      </c>
      <c r="D10723">
        <v>120</v>
      </c>
      <c r="E10723" t="s">
        <v>6627</v>
      </c>
      <c r="F10723">
        <v>145</v>
      </c>
      <c r="G10723" t="s">
        <v>6627</v>
      </c>
      <c r="H10723">
        <v>15</v>
      </c>
      <c r="I10723" t="s">
        <v>23008</v>
      </c>
      <c r="J10723" t="s">
        <v>6630</v>
      </c>
      <c r="L10723" t="s">
        <v>6526</v>
      </c>
      <c r="M10723" t="s">
        <v>6630</v>
      </c>
      <c r="N10723" t="s">
        <v>6630</v>
      </c>
      <c r="O10723" t="s">
        <v>6630</v>
      </c>
      <c r="P10723" t="s">
        <v>6630</v>
      </c>
      <c r="Q10723" t="s">
        <v>6630</v>
      </c>
    </row>
    <row r="10724" spans="1:17" x14ac:dyDescent="0.35">
      <c r="A10724">
        <v>9411110567</v>
      </c>
      <c r="B10724" t="s">
        <v>6626</v>
      </c>
      <c r="C10724" t="s">
        <v>6356</v>
      </c>
      <c r="D10724">
        <v>200</v>
      </c>
      <c r="E10724" t="s">
        <v>5245</v>
      </c>
      <c r="F10724">
        <v>202</v>
      </c>
      <c r="G10724" t="s">
        <v>6786</v>
      </c>
      <c r="H10724">
        <v>440</v>
      </c>
      <c r="I10724" t="s">
        <v>23009</v>
      </c>
      <c r="J10724" t="s">
        <v>6630</v>
      </c>
      <c r="L10724" t="s">
        <v>6529</v>
      </c>
      <c r="M10724">
        <v>11509101</v>
      </c>
      <c r="N10724">
        <v>10434021</v>
      </c>
      <c r="O10724" t="s">
        <v>6630</v>
      </c>
      <c r="P10724">
        <v>30101</v>
      </c>
      <c r="Q10724" t="s">
        <v>6630</v>
      </c>
    </row>
    <row r="10725" spans="1:17" x14ac:dyDescent="0.35">
      <c r="A10725">
        <v>9411110592</v>
      </c>
      <c r="B10725" t="s">
        <v>6626</v>
      </c>
      <c r="C10725" t="s">
        <v>6356</v>
      </c>
      <c r="D10725">
        <v>200</v>
      </c>
      <c r="E10725" t="s">
        <v>6366</v>
      </c>
      <c r="F10725">
        <v>207</v>
      </c>
      <c r="G10725" t="s">
        <v>6638</v>
      </c>
      <c r="H10725">
        <v>415</v>
      </c>
      <c r="I10725" t="s">
        <v>9151</v>
      </c>
      <c r="J10725">
        <v>20115</v>
      </c>
      <c r="L10725" t="s">
        <v>6529</v>
      </c>
      <c r="M10725">
        <v>12021634</v>
      </c>
      <c r="N10725">
        <v>12945618</v>
      </c>
      <c r="O10725" t="s">
        <v>23010</v>
      </c>
      <c r="P10725" t="s">
        <v>6630</v>
      </c>
      <c r="Q10725" t="s">
        <v>6630</v>
      </c>
    </row>
    <row r="10726" spans="1:17" x14ac:dyDescent="0.35">
      <c r="A10726" t="s">
        <v>23011</v>
      </c>
      <c r="B10726" t="s">
        <v>6626</v>
      </c>
      <c r="C10726" t="s">
        <v>6628</v>
      </c>
      <c r="D10726" t="s">
        <v>6628</v>
      </c>
      <c r="E10726" t="s">
        <v>6628</v>
      </c>
      <c r="F10726" t="s">
        <v>6628</v>
      </c>
      <c r="G10726" t="s">
        <v>6628</v>
      </c>
      <c r="H10726" t="s">
        <v>6628</v>
      </c>
      <c r="I10726" t="s">
        <v>10775</v>
      </c>
      <c r="J10726" t="s">
        <v>6630</v>
      </c>
      <c r="L10726" t="s">
        <v>6526</v>
      </c>
      <c r="M10726" t="s">
        <v>6630</v>
      </c>
      <c r="N10726" t="s">
        <v>6630</v>
      </c>
      <c r="O10726" t="s">
        <v>6630</v>
      </c>
      <c r="P10726" t="s">
        <v>6630</v>
      </c>
      <c r="Q10726" t="s">
        <v>6630</v>
      </c>
    </row>
    <row r="10727" spans="1:17" x14ac:dyDescent="0.35">
      <c r="A10727">
        <v>9415112851</v>
      </c>
      <c r="B10727" t="s">
        <v>6626</v>
      </c>
      <c r="C10727" t="s">
        <v>6356</v>
      </c>
      <c r="D10727">
        <v>200</v>
      </c>
      <c r="E10727" t="s">
        <v>6645</v>
      </c>
      <c r="F10727">
        <v>201</v>
      </c>
      <c r="G10727" t="s">
        <v>6638</v>
      </c>
      <c r="H10727">
        <v>415</v>
      </c>
      <c r="I10727" t="s">
        <v>23012</v>
      </c>
      <c r="J10727">
        <v>20115</v>
      </c>
      <c r="L10727" t="s">
        <v>6529</v>
      </c>
      <c r="M10727">
        <v>11129352</v>
      </c>
      <c r="N10727">
        <v>10616896</v>
      </c>
      <c r="O10727">
        <v>31063</v>
      </c>
      <c r="P10727" t="s">
        <v>6630</v>
      </c>
      <c r="Q10727" t="s">
        <v>6630</v>
      </c>
    </row>
    <row r="10728" spans="1:17" x14ac:dyDescent="0.35">
      <c r="A10728">
        <v>8700106465</v>
      </c>
      <c r="B10728" t="s">
        <v>6626</v>
      </c>
      <c r="C10728" t="s">
        <v>6356</v>
      </c>
      <c r="D10728">
        <v>200</v>
      </c>
      <c r="E10728" t="s">
        <v>6659</v>
      </c>
      <c r="F10728">
        <v>208</v>
      </c>
      <c r="G10728" t="s">
        <v>6862</v>
      </c>
      <c r="H10728">
        <v>360</v>
      </c>
      <c r="I10728" t="s">
        <v>23013</v>
      </c>
      <c r="J10728">
        <v>13840</v>
      </c>
      <c r="L10728" t="s">
        <v>6529</v>
      </c>
      <c r="M10728" t="s">
        <v>6630</v>
      </c>
      <c r="N10728">
        <v>10292705</v>
      </c>
      <c r="O10728" t="s">
        <v>6630</v>
      </c>
      <c r="P10728" t="s">
        <v>23014</v>
      </c>
      <c r="Q10728" t="s">
        <v>6630</v>
      </c>
    </row>
    <row r="10729" spans="1:17" x14ac:dyDescent="0.35">
      <c r="A10729">
        <v>9410110457</v>
      </c>
      <c r="B10729" t="s">
        <v>6626</v>
      </c>
      <c r="C10729" t="s">
        <v>6356</v>
      </c>
      <c r="D10729">
        <v>200</v>
      </c>
      <c r="E10729" t="s">
        <v>6366</v>
      </c>
      <c r="F10729">
        <v>207</v>
      </c>
      <c r="G10729" t="s">
        <v>6800</v>
      </c>
      <c r="H10729">
        <v>700</v>
      </c>
      <c r="I10729" t="s">
        <v>14391</v>
      </c>
      <c r="J10729">
        <v>20703</v>
      </c>
      <c r="L10729" t="s">
        <v>6529</v>
      </c>
      <c r="M10729">
        <v>10007744</v>
      </c>
      <c r="N10729">
        <v>10008788</v>
      </c>
      <c r="O10729" t="s">
        <v>23015</v>
      </c>
      <c r="P10729" t="s">
        <v>6630</v>
      </c>
      <c r="Q10729" t="s">
        <v>6630</v>
      </c>
    </row>
    <row r="10730" spans="1:17" x14ac:dyDescent="0.35">
      <c r="A10730">
        <v>9422116011</v>
      </c>
      <c r="B10730" t="s">
        <v>6334</v>
      </c>
      <c r="C10730" t="s">
        <v>6356</v>
      </c>
      <c r="D10730">
        <v>200</v>
      </c>
      <c r="E10730" t="s">
        <v>6645</v>
      </c>
      <c r="F10730">
        <v>201</v>
      </c>
      <c r="G10730" t="s">
        <v>6638</v>
      </c>
      <c r="H10730">
        <v>415</v>
      </c>
      <c r="I10730" t="s">
        <v>16663</v>
      </c>
      <c r="J10730">
        <v>20115</v>
      </c>
      <c r="L10730" t="s">
        <v>6529</v>
      </c>
      <c r="M10730">
        <v>16226160</v>
      </c>
      <c r="N10730">
        <v>16222951</v>
      </c>
      <c r="O10730" t="s">
        <v>6630</v>
      </c>
      <c r="P10730" t="s">
        <v>6630</v>
      </c>
      <c r="Q10730" t="s">
        <v>6630</v>
      </c>
    </row>
    <row r="10731" spans="1:17" x14ac:dyDescent="0.35">
      <c r="A10731">
        <v>9409109902</v>
      </c>
      <c r="B10731" t="s">
        <v>6626</v>
      </c>
      <c r="C10731" t="s">
        <v>6356</v>
      </c>
      <c r="D10731">
        <v>200</v>
      </c>
      <c r="E10731" t="s">
        <v>6366</v>
      </c>
      <c r="F10731">
        <v>207</v>
      </c>
      <c r="G10731" t="s">
        <v>6657</v>
      </c>
      <c r="H10731">
        <v>420</v>
      </c>
      <c r="I10731" t="s">
        <v>22455</v>
      </c>
      <c r="J10731" t="s">
        <v>6630</v>
      </c>
      <c r="L10731" t="s">
        <v>6529</v>
      </c>
      <c r="M10731">
        <v>10166071</v>
      </c>
      <c r="N10731">
        <v>10429732</v>
      </c>
      <c r="O10731" t="s">
        <v>23016</v>
      </c>
      <c r="P10731" t="s">
        <v>6630</v>
      </c>
      <c r="Q10731" t="s">
        <v>6630</v>
      </c>
    </row>
    <row r="10732" spans="1:17" x14ac:dyDescent="0.35">
      <c r="A10732">
        <v>80575302</v>
      </c>
      <c r="B10732" t="s">
        <v>6334</v>
      </c>
      <c r="C10732" t="s">
        <v>6766</v>
      </c>
      <c r="D10732">
        <v>120</v>
      </c>
      <c r="E10732" t="s">
        <v>6627</v>
      </c>
      <c r="F10732">
        <v>145</v>
      </c>
      <c r="G10732" t="s">
        <v>6627</v>
      </c>
      <c r="H10732">
        <v>15</v>
      </c>
      <c r="I10732" t="s">
        <v>23017</v>
      </c>
      <c r="J10732" t="s">
        <v>6630</v>
      </c>
      <c r="L10732" t="s">
        <v>6526</v>
      </c>
      <c r="M10732" t="s">
        <v>6630</v>
      </c>
      <c r="N10732" t="s">
        <v>6630</v>
      </c>
      <c r="O10732" t="s">
        <v>6630</v>
      </c>
      <c r="P10732" t="s">
        <v>6630</v>
      </c>
      <c r="Q10732" t="s">
        <v>6630</v>
      </c>
    </row>
    <row r="10733" spans="1:17" x14ac:dyDescent="0.35">
      <c r="A10733" t="s">
        <v>23018</v>
      </c>
      <c r="B10733" t="s">
        <v>6626</v>
      </c>
      <c r="C10733" t="s">
        <v>6628</v>
      </c>
      <c r="D10733" t="s">
        <v>6628</v>
      </c>
      <c r="E10733" t="s">
        <v>6628</v>
      </c>
      <c r="F10733" t="s">
        <v>6628</v>
      </c>
      <c r="G10733" t="s">
        <v>6628</v>
      </c>
      <c r="H10733" t="s">
        <v>6628</v>
      </c>
      <c r="I10733" t="s">
        <v>23019</v>
      </c>
      <c r="J10733" t="s">
        <v>6630</v>
      </c>
      <c r="L10733" t="s">
        <v>6529</v>
      </c>
      <c r="M10733" t="s">
        <v>6630</v>
      </c>
      <c r="N10733" t="s">
        <v>6630</v>
      </c>
      <c r="O10733" t="s">
        <v>6630</v>
      </c>
      <c r="P10733" t="s">
        <v>6630</v>
      </c>
      <c r="Q10733" t="s">
        <v>6630</v>
      </c>
    </row>
    <row r="10734" spans="1:17" x14ac:dyDescent="0.35">
      <c r="A10734">
        <v>6305108731</v>
      </c>
      <c r="B10734" t="s">
        <v>6626</v>
      </c>
      <c r="C10734" t="s">
        <v>6356</v>
      </c>
      <c r="D10734">
        <v>200</v>
      </c>
      <c r="E10734" t="s">
        <v>6366</v>
      </c>
      <c r="F10734">
        <v>207</v>
      </c>
      <c r="G10734" t="s">
        <v>8800</v>
      </c>
      <c r="H10734">
        <v>711</v>
      </c>
      <c r="I10734" t="s">
        <v>20144</v>
      </c>
      <c r="J10734">
        <v>25000</v>
      </c>
      <c r="L10734" t="s">
        <v>6529</v>
      </c>
      <c r="M10734">
        <v>10724184</v>
      </c>
      <c r="N10734">
        <v>10007997</v>
      </c>
      <c r="O10734" t="s">
        <v>6630</v>
      </c>
      <c r="P10734" t="s">
        <v>23020</v>
      </c>
      <c r="Q10734" t="s">
        <v>6630</v>
      </c>
    </row>
    <row r="10735" spans="1:17" x14ac:dyDescent="0.35">
      <c r="A10735">
        <v>9416113567</v>
      </c>
      <c r="B10735" t="s">
        <v>6626</v>
      </c>
      <c r="C10735" t="s">
        <v>6335</v>
      </c>
      <c r="D10735">
        <v>150</v>
      </c>
      <c r="E10735" t="s">
        <v>6335</v>
      </c>
      <c r="F10735">
        <v>205</v>
      </c>
      <c r="G10735" t="s">
        <v>218</v>
      </c>
      <c r="H10735">
        <v>607</v>
      </c>
      <c r="I10735" t="s">
        <v>22402</v>
      </c>
      <c r="J10735">
        <v>20703</v>
      </c>
      <c r="L10735" t="s">
        <v>6529</v>
      </c>
      <c r="M10735">
        <v>15361386</v>
      </c>
      <c r="N10735">
        <v>15961795</v>
      </c>
      <c r="O10735" t="s">
        <v>6630</v>
      </c>
      <c r="P10735" t="s">
        <v>6630</v>
      </c>
      <c r="Q10735" t="s">
        <v>6630</v>
      </c>
    </row>
    <row r="10736" spans="1:17" x14ac:dyDescent="0.35">
      <c r="A10736">
        <v>9409109778</v>
      </c>
      <c r="B10736" t="s">
        <v>6626</v>
      </c>
      <c r="C10736" t="s">
        <v>6356</v>
      </c>
      <c r="D10736">
        <v>200</v>
      </c>
      <c r="E10736" t="s">
        <v>6366</v>
      </c>
      <c r="F10736">
        <v>207</v>
      </c>
      <c r="G10736" t="s">
        <v>6638</v>
      </c>
      <c r="H10736">
        <v>415</v>
      </c>
      <c r="I10736" t="s">
        <v>23021</v>
      </c>
      <c r="J10736">
        <v>20115</v>
      </c>
      <c r="L10736" t="s">
        <v>6529</v>
      </c>
      <c r="M10736">
        <v>11220931</v>
      </c>
      <c r="N10736">
        <v>11963208</v>
      </c>
      <c r="O10736" t="s">
        <v>23022</v>
      </c>
      <c r="P10736" t="s">
        <v>6630</v>
      </c>
      <c r="Q10736" t="s">
        <v>6630</v>
      </c>
    </row>
    <row r="10737" spans="1:17" x14ac:dyDescent="0.35">
      <c r="A10737" t="s">
        <v>23023</v>
      </c>
      <c r="B10737" t="s">
        <v>6626</v>
      </c>
      <c r="C10737" t="s">
        <v>6628</v>
      </c>
      <c r="D10737" t="s">
        <v>6628</v>
      </c>
      <c r="E10737" t="s">
        <v>6628</v>
      </c>
      <c r="F10737" t="s">
        <v>6628</v>
      </c>
      <c r="G10737" t="s">
        <v>6628</v>
      </c>
      <c r="H10737" t="s">
        <v>6628</v>
      </c>
      <c r="I10737" t="s">
        <v>23024</v>
      </c>
      <c r="J10737" t="s">
        <v>6630</v>
      </c>
      <c r="L10737" t="s">
        <v>6526</v>
      </c>
      <c r="M10737" t="s">
        <v>6630</v>
      </c>
      <c r="N10737" t="s">
        <v>6630</v>
      </c>
      <c r="O10737" t="s">
        <v>6630</v>
      </c>
      <c r="P10737" t="s">
        <v>6630</v>
      </c>
      <c r="Q10737" t="s">
        <v>6630</v>
      </c>
    </row>
    <row r="10738" spans="1:17" x14ac:dyDescent="0.35">
      <c r="A10738" t="s">
        <v>23025</v>
      </c>
      <c r="B10738" t="s">
        <v>6626</v>
      </c>
      <c r="C10738" t="s">
        <v>6628</v>
      </c>
      <c r="D10738" t="s">
        <v>6628</v>
      </c>
      <c r="E10738" t="s">
        <v>6628</v>
      </c>
      <c r="F10738" t="s">
        <v>6628</v>
      </c>
      <c r="G10738" t="s">
        <v>6628</v>
      </c>
      <c r="H10738" t="s">
        <v>6628</v>
      </c>
      <c r="I10738" t="s">
        <v>23026</v>
      </c>
      <c r="J10738" t="s">
        <v>6630</v>
      </c>
      <c r="L10738" t="s">
        <v>6529</v>
      </c>
      <c r="M10738" t="s">
        <v>6630</v>
      </c>
      <c r="N10738" t="s">
        <v>6630</v>
      </c>
      <c r="O10738" t="s">
        <v>6630</v>
      </c>
      <c r="P10738" t="s">
        <v>6630</v>
      </c>
      <c r="Q10738" t="s">
        <v>6630</v>
      </c>
    </row>
    <row r="10739" spans="1:17" x14ac:dyDescent="0.35">
      <c r="A10739">
        <v>9493100367</v>
      </c>
      <c r="B10739" t="s">
        <v>6626</v>
      </c>
      <c r="C10739" t="s">
        <v>6356</v>
      </c>
      <c r="D10739">
        <v>200</v>
      </c>
      <c r="E10739" t="s">
        <v>6659</v>
      </c>
      <c r="F10739">
        <v>208</v>
      </c>
      <c r="G10739" t="s">
        <v>6933</v>
      </c>
      <c r="H10739">
        <v>300</v>
      </c>
      <c r="I10739" t="s">
        <v>23027</v>
      </c>
      <c r="J10739" t="s">
        <v>6630</v>
      </c>
      <c r="L10739" t="s">
        <v>6529</v>
      </c>
      <c r="M10739" t="s">
        <v>6630</v>
      </c>
      <c r="N10739">
        <v>10001517</v>
      </c>
      <c r="O10739" t="s">
        <v>6630</v>
      </c>
      <c r="P10739" t="s">
        <v>23028</v>
      </c>
      <c r="Q10739" t="s">
        <v>6630</v>
      </c>
    </row>
    <row r="10740" spans="1:17" x14ac:dyDescent="0.35">
      <c r="A10740" t="s">
        <v>23029</v>
      </c>
      <c r="B10740" t="s">
        <v>6626</v>
      </c>
      <c r="C10740" t="s">
        <v>6628</v>
      </c>
      <c r="D10740" t="s">
        <v>6628</v>
      </c>
      <c r="E10740" t="s">
        <v>6628</v>
      </c>
      <c r="F10740" t="s">
        <v>6628</v>
      </c>
      <c r="G10740" t="s">
        <v>6628</v>
      </c>
      <c r="H10740" t="s">
        <v>6628</v>
      </c>
      <c r="I10740" t="s">
        <v>23030</v>
      </c>
      <c r="J10740" t="s">
        <v>6630</v>
      </c>
      <c r="L10740" t="s">
        <v>6529</v>
      </c>
      <c r="M10740" t="s">
        <v>6630</v>
      </c>
      <c r="N10740" t="s">
        <v>6630</v>
      </c>
      <c r="O10740" t="s">
        <v>6630</v>
      </c>
      <c r="P10740" t="s">
        <v>6630</v>
      </c>
      <c r="Q10740" t="s">
        <v>6630</v>
      </c>
    </row>
    <row r="10741" spans="1:17" x14ac:dyDescent="0.35">
      <c r="A10741">
        <v>3522116014</v>
      </c>
      <c r="B10741" t="s">
        <v>6626</v>
      </c>
      <c r="C10741" t="s">
        <v>6356</v>
      </c>
      <c r="D10741">
        <v>200</v>
      </c>
      <c r="E10741" t="s">
        <v>5245</v>
      </c>
      <c r="F10741">
        <v>202</v>
      </c>
      <c r="G10741" t="s">
        <v>5245</v>
      </c>
      <c r="H10741">
        <v>450</v>
      </c>
      <c r="I10741" t="s">
        <v>23031</v>
      </c>
      <c r="J10741">
        <v>20200</v>
      </c>
      <c r="L10741" t="s">
        <v>6529</v>
      </c>
      <c r="M10741">
        <v>16081159</v>
      </c>
      <c r="N10741">
        <v>10558147</v>
      </c>
      <c r="O10741" t="s">
        <v>6630</v>
      </c>
      <c r="P10741" t="s">
        <v>6630</v>
      </c>
      <c r="Q10741" t="s">
        <v>6630</v>
      </c>
    </row>
    <row r="10742" spans="1:17" x14ac:dyDescent="0.35">
      <c r="A10742">
        <v>6394100541</v>
      </c>
      <c r="B10742" t="s">
        <v>6626</v>
      </c>
      <c r="C10742" t="s">
        <v>6356</v>
      </c>
      <c r="D10742">
        <v>200</v>
      </c>
      <c r="E10742" t="s">
        <v>6366</v>
      </c>
      <c r="F10742">
        <v>207</v>
      </c>
      <c r="G10742" t="s">
        <v>6628</v>
      </c>
      <c r="H10742" t="s">
        <v>6628</v>
      </c>
      <c r="I10742" t="s">
        <v>23032</v>
      </c>
      <c r="J10742" t="s">
        <v>6630</v>
      </c>
      <c r="L10742" t="s">
        <v>6529</v>
      </c>
      <c r="M10742" t="s">
        <v>6630</v>
      </c>
      <c r="N10742">
        <v>10030342</v>
      </c>
      <c r="O10742" t="s">
        <v>6630</v>
      </c>
      <c r="P10742" t="s">
        <v>6799</v>
      </c>
      <c r="Q10742" t="s">
        <v>6630</v>
      </c>
    </row>
    <row r="10743" spans="1:17" x14ac:dyDescent="0.35">
      <c r="A10743">
        <v>9602107490</v>
      </c>
      <c r="B10743" t="s">
        <v>6626</v>
      </c>
      <c r="C10743" t="s">
        <v>6356</v>
      </c>
      <c r="D10743">
        <v>200</v>
      </c>
      <c r="E10743" t="s">
        <v>6645</v>
      </c>
      <c r="F10743">
        <v>201</v>
      </c>
      <c r="G10743" t="s">
        <v>176</v>
      </c>
      <c r="H10743">
        <v>705</v>
      </c>
      <c r="I10743" t="s">
        <v>23033</v>
      </c>
      <c r="J10743" t="s">
        <v>6630</v>
      </c>
      <c r="L10743" t="s">
        <v>6529</v>
      </c>
      <c r="M10743">
        <v>10571051</v>
      </c>
      <c r="N10743">
        <v>10712861</v>
      </c>
      <c r="O10743" t="s">
        <v>23034</v>
      </c>
      <c r="P10743" t="s">
        <v>8737</v>
      </c>
      <c r="Q10743">
        <v>200</v>
      </c>
    </row>
    <row r="10744" spans="1:17" x14ac:dyDescent="0.35">
      <c r="A10744" t="s">
        <v>23035</v>
      </c>
      <c r="B10744" t="s">
        <v>6626</v>
      </c>
      <c r="C10744" t="s">
        <v>6628</v>
      </c>
      <c r="D10744" t="s">
        <v>6628</v>
      </c>
      <c r="E10744" t="s">
        <v>6628</v>
      </c>
      <c r="F10744" t="s">
        <v>6628</v>
      </c>
      <c r="G10744" t="s">
        <v>6628</v>
      </c>
      <c r="H10744" t="s">
        <v>6628</v>
      </c>
      <c r="I10744" t="s">
        <v>16969</v>
      </c>
      <c r="J10744" t="s">
        <v>6630</v>
      </c>
      <c r="L10744" t="s">
        <v>6526</v>
      </c>
      <c r="M10744" t="s">
        <v>6630</v>
      </c>
      <c r="N10744" t="s">
        <v>6630</v>
      </c>
      <c r="O10744" t="s">
        <v>6630</v>
      </c>
      <c r="P10744" t="s">
        <v>6630</v>
      </c>
      <c r="Q10744" t="s">
        <v>6630</v>
      </c>
    </row>
    <row r="10745" spans="1:17" x14ac:dyDescent="0.35">
      <c r="A10745">
        <v>9401106832</v>
      </c>
      <c r="B10745" t="s">
        <v>6626</v>
      </c>
      <c r="C10745" t="s">
        <v>6356</v>
      </c>
      <c r="D10745">
        <v>200</v>
      </c>
      <c r="E10745" t="s">
        <v>6701</v>
      </c>
      <c r="F10745">
        <v>500</v>
      </c>
      <c r="G10745" t="s">
        <v>7639</v>
      </c>
      <c r="H10745">
        <v>63</v>
      </c>
      <c r="I10745" t="s">
        <v>23036</v>
      </c>
      <c r="J10745">
        <v>12029</v>
      </c>
      <c r="L10745" t="s">
        <v>6529</v>
      </c>
      <c r="M10745" t="s">
        <v>6630</v>
      </c>
      <c r="N10745">
        <v>10297741</v>
      </c>
      <c r="O10745" t="s">
        <v>6630</v>
      </c>
      <c r="P10745" t="s">
        <v>23037</v>
      </c>
      <c r="Q10745" t="s">
        <v>6630</v>
      </c>
    </row>
    <row r="10746" spans="1:17" x14ac:dyDescent="0.35">
      <c r="A10746">
        <v>9400106353</v>
      </c>
      <c r="B10746" t="s">
        <v>6626</v>
      </c>
      <c r="C10746" t="s">
        <v>6356</v>
      </c>
      <c r="D10746">
        <v>200</v>
      </c>
      <c r="E10746" t="s">
        <v>6366</v>
      </c>
      <c r="F10746">
        <v>207</v>
      </c>
      <c r="G10746" t="s">
        <v>6698</v>
      </c>
      <c r="H10746">
        <v>725</v>
      </c>
      <c r="I10746" t="s">
        <v>23038</v>
      </c>
      <c r="J10746">
        <v>20800</v>
      </c>
      <c r="L10746" t="s">
        <v>6529</v>
      </c>
      <c r="M10746" t="s">
        <v>6630</v>
      </c>
      <c r="N10746">
        <v>10215072</v>
      </c>
      <c r="O10746" t="s">
        <v>7084</v>
      </c>
      <c r="P10746" t="s">
        <v>7085</v>
      </c>
      <c r="Q10746" t="s">
        <v>6630</v>
      </c>
    </row>
    <row r="10747" spans="1:17" x14ac:dyDescent="0.35">
      <c r="A10747">
        <v>9402107509</v>
      </c>
      <c r="B10747" t="s">
        <v>6626</v>
      </c>
      <c r="C10747" t="s">
        <v>6356</v>
      </c>
      <c r="D10747">
        <v>200</v>
      </c>
      <c r="E10747" t="s">
        <v>6858</v>
      </c>
      <c r="F10747">
        <v>200</v>
      </c>
      <c r="G10747" t="s">
        <v>6990</v>
      </c>
      <c r="H10747">
        <v>200</v>
      </c>
      <c r="I10747" t="s">
        <v>23039</v>
      </c>
      <c r="J10747">
        <v>20000</v>
      </c>
      <c r="L10747" t="s">
        <v>6529</v>
      </c>
      <c r="M10747" t="s">
        <v>6630</v>
      </c>
      <c r="N10747" t="s">
        <v>6630</v>
      </c>
      <c r="O10747" t="s">
        <v>23040</v>
      </c>
      <c r="P10747" t="s">
        <v>23041</v>
      </c>
      <c r="Q10747" t="s">
        <v>6630</v>
      </c>
    </row>
    <row r="10748" spans="1:17" x14ac:dyDescent="0.35">
      <c r="A10748" t="s">
        <v>23042</v>
      </c>
      <c r="B10748" t="s">
        <v>6626</v>
      </c>
      <c r="C10748" t="s">
        <v>6628</v>
      </c>
      <c r="D10748" t="s">
        <v>6628</v>
      </c>
      <c r="E10748" t="s">
        <v>6628</v>
      </c>
      <c r="F10748" t="s">
        <v>6628</v>
      </c>
      <c r="G10748" t="s">
        <v>6628</v>
      </c>
      <c r="H10748" t="s">
        <v>6628</v>
      </c>
      <c r="I10748" t="s">
        <v>23043</v>
      </c>
      <c r="J10748" t="s">
        <v>6630</v>
      </c>
      <c r="L10748" t="s">
        <v>6529</v>
      </c>
      <c r="M10748" t="s">
        <v>6630</v>
      </c>
      <c r="N10748" t="s">
        <v>6630</v>
      </c>
      <c r="O10748" t="s">
        <v>7821</v>
      </c>
      <c r="P10748" t="s">
        <v>6630</v>
      </c>
      <c r="Q10748" t="s">
        <v>6630</v>
      </c>
    </row>
    <row r="10749" spans="1:17" x14ac:dyDescent="0.35">
      <c r="A10749">
        <v>20812</v>
      </c>
      <c r="B10749" t="s">
        <v>6626</v>
      </c>
      <c r="C10749" t="s">
        <v>6356</v>
      </c>
      <c r="D10749">
        <v>200</v>
      </c>
      <c r="E10749" t="s">
        <v>6366</v>
      </c>
      <c r="F10749">
        <v>207</v>
      </c>
      <c r="G10749" t="s">
        <v>8856</v>
      </c>
      <c r="H10749">
        <v>710</v>
      </c>
      <c r="I10749" t="s">
        <v>14380</v>
      </c>
      <c r="J10749" t="s">
        <v>6630</v>
      </c>
      <c r="L10749" t="s">
        <v>6526</v>
      </c>
      <c r="M10749" t="s">
        <v>6630</v>
      </c>
      <c r="N10749" t="s">
        <v>6630</v>
      </c>
      <c r="O10749" t="s">
        <v>23044</v>
      </c>
      <c r="P10749" t="s">
        <v>6630</v>
      </c>
      <c r="Q10749" t="s">
        <v>6630</v>
      </c>
    </row>
    <row r="10750" spans="1:17" x14ac:dyDescent="0.35">
      <c r="A10750">
        <v>9406108826</v>
      </c>
      <c r="B10750" t="s">
        <v>6626</v>
      </c>
      <c r="C10750" t="s">
        <v>6356</v>
      </c>
      <c r="D10750">
        <v>200</v>
      </c>
      <c r="E10750" t="s">
        <v>6701</v>
      </c>
      <c r="F10750">
        <v>500</v>
      </c>
      <c r="G10750" t="s">
        <v>3270</v>
      </c>
      <c r="H10750">
        <v>59</v>
      </c>
      <c r="I10750" t="s">
        <v>23045</v>
      </c>
      <c r="J10750">
        <v>12027</v>
      </c>
      <c r="L10750" t="s">
        <v>6529</v>
      </c>
      <c r="M10750">
        <v>10121543</v>
      </c>
      <c r="N10750" t="s">
        <v>6630</v>
      </c>
      <c r="O10750" t="s">
        <v>6630</v>
      </c>
      <c r="P10750" t="s">
        <v>23046</v>
      </c>
      <c r="Q10750" t="s">
        <v>6630</v>
      </c>
    </row>
    <row r="10751" spans="1:17" x14ac:dyDescent="0.35">
      <c r="A10751">
        <v>20124</v>
      </c>
      <c r="B10751" t="s">
        <v>6626</v>
      </c>
      <c r="C10751" t="s">
        <v>6356</v>
      </c>
      <c r="D10751">
        <v>200</v>
      </c>
      <c r="E10751" t="s">
        <v>6645</v>
      </c>
      <c r="F10751">
        <v>201</v>
      </c>
      <c r="G10751" t="s">
        <v>6657</v>
      </c>
      <c r="H10751">
        <v>420</v>
      </c>
      <c r="I10751" t="s">
        <v>23047</v>
      </c>
      <c r="J10751" t="s">
        <v>6630</v>
      </c>
      <c r="L10751" t="s">
        <v>6526</v>
      </c>
      <c r="M10751">
        <v>13026349</v>
      </c>
      <c r="N10751" t="s">
        <v>6630</v>
      </c>
      <c r="O10751" t="s">
        <v>6630</v>
      </c>
      <c r="P10751" t="s">
        <v>23048</v>
      </c>
      <c r="Q10751" t="s">
        <v>6630</v>
      </c>
    </row>
    <row r="10752" spans="1:17" x14ac:dyDescent="0.35">
      <c r="A10752">
        <v>6302107439</v>
      </c>
      <c r="B10752" t="s">
        <v>6626</v>
      </c>
      <c r="C10752" t="s">
        <v>6356</v>
      </c>
      <c r="D10752">
        <v>200</v>
      </c>
      <c r="E10752" t="s">
        <v>6645</v>
      </c>
      <c r="F10752">
        <v>201</v>
      </c>
      <c r="G10752" t="s">
        <v>6775</v>
      </c>
      <c r="H10752">
        <v>445</v>
      </c>
      <c r="I10752" t="s">
        <v>23049</v>
      </c>
      <c r="J10752">
        <v>20800</v>
      </c>
      <c r="L10752" t="s">
        <v>6529</v>
      </c>
      <c r="M10752" t="s">
        <v>6630</v>
      </c>
      <c r="N10752">
        <v>10501941</v>
      </c>
      <c r="O10752" t="s">
        <v>23050</v>
      </c>
      <c r="P10752" t="s">
        <v>23051</v>
      </c>
      <c r="Q10752" t="s">
        <v>6630</v>
      </c>
    </row>
    <row r="10753" spans="1:17" x14ac:dyDescent="0.35">
      <c r="A10753">
        <v>8700106648</v>
      </c>
      <c r="B10753" t="s">
        <v>6626</v>
      </c>
      <c r="C10753" t="s">
        <v>6356</v>
      </c>
      <c r="D10753">
        <v>200</v>
      </c>
      <c r="E10753" t="s">
        <v>6659</v>
      </c>
      <c r="F10753">
        <v>208</v>
      </c>
      <c r="G10753" t="s">
        <v>6862</v>
      </c>
      <c r="H10753">
        <v>360</v>
      </c>
      <c r="I10753" t="s">
        <v>23052</v>
      </c>
      <c r="J10753">
        <v>13840</v>
      </c>
      <c r="L10753" t="s">
        <v>6529</v>
      </c>
      <c r="M10753">
        <v>10005668</v>
      </c>
      <c r="N10753">
        <v>10292705</v>
      </c>
      <c r="O10753" t="s">
        <v>23053</v>
      </c>
      <c r="P10753" t="s">
        <v>23054</v>
      </c>
      <c r="Q10753" t="s">
        <v>6630</v>
      </c>
    </row>
    <row r="10754" spans="1:17" x14ac:dyDescent="0.35">
      <c r="A10754">
        <v>6804108173</v>
      </c>
      <c r="B10754" t="s">
        <v>6626</v>
      </c>
      <c r="C10754" t="s">
        <v>6356</v>
      </c>
      <c r="D10754">
        <v>200</v>
      </c>
      <c r="E10754" t="s">
        <v>5245</v>
      </c>
      <c r="F10754">
        <v>202</v>
      </c>
      <c r="G10754" t="s">
        <v>5245</v>
      </c>
      <c r="H10754">
        <v>450</v>
      </c>
      <c r="I10754" t="s">
        <v>23055</v>
      </c>
      <c r="J10754" t="s">
        <v>6630</v>
      </c>
      <c r="L10754" t="s">
        <v>6529</v>
      </c>
      <c r="M10754">
        <v>10703404</v>
      </c>
      <c r="N10754">
        <v>10177432</v>
      </c>
      <c r="O10754" t="s">
        <v>6630</v>
      </c>
      <c r="P10754" t="s">
        <v>23056</v>
      </c>
      <c r="Q10754" t="s">
        <v>6630</v>
      </c>
    </row>
    <row r="10755" spans="1:17" x14ac:dyDescent="0.35">
      <c r="A10755">
        <v>3525116961</v>
      </c>
      <c r="B10755" t="s">
        <v>6334</v>
      </c>
      <c r="C10755" t="s">
        <v>6356</v>
      </c>
      <c r="D10755">
        <v>200</v>
      </c>
      <c r="E10755" t="s">
        <v>5245</v>
      </c>
      <c r="F10755">
        <v>202</v>
      </c>
      <c r="G10755" t="s">
        <v>5245</v>
      </c>
      <c r="H10755">
        <v>450</v>
      </c>
      <c r="I10755" t="s">
        <v>23057</v>
      </c>
      <c r="J10755" t="s">
        <v>6630</v>
      </c>
      <c r="L10755" t="s">
        <v>6529</v>
      </c>
      <c r="M10755">
        <v>16593200</v>
      </c>
      <c r="N10755">
        <v>10558147</v>
      </c>
      <c r="O10755" t="s">
        <v>6630</v>
      </c>
      <c r="P10755" t="s">
        <v>6630</v>
      </c>
      <c r="Q10755" t="s">
        <v>6630</v>
      </c>
    </row>
    <row r="10756" spans="1:17" x14ac:dyDescent="0.35">
      <c r="A10756">
        <v>9419115095</v>
      </c>
      <c r="B10756" t="s">
        <v>6626</v>
      </c>
      <c r="C10756" t="s">
        <v>6540</v>
      </c>
      <c r="D10756">
        <v>131</v>
      </c>
      <c r="E10756" t="s">
        <v>2905</v>
      </c>
      <c r="F10756">
        <v>300</v>
      </c>
      <c r="G10756" t="s">
        <v>2845</v>
      </c>
      <c r="H10756">
        <v>107</v>
      </c>
      <c r="I10756" t="s">
        <v>23058</v>
      </c>
      <c r="J10756">
        <v>20120</v>
      </c>
      <c r="L10756" t="s">
        <v>6529</v>
      </c>
      <c r="M10756">
        <v>13593992</v>
      </c>
      <c r="N10756">
        <v>12974241</v>
      </c>
      <c r="O10756" t="s">
        <v>6921</v>
      </c>
      <c r="P10756" t="s">
        <v>6630</v>
      </c>
      <c r="Q10756" t="s">
        <v>6630</v>
      </c>
    </row>
    <row r="10757" spans="1:17" x14ac:dyDescent="0.35">
      <c r="A10757">
        <v>9415113130</v>
      </c>
      <c r="B10757" t="s">
        <v>6626</v>
      </c>
      <c r="C10757" t="s">
        <v>6356</v>
      </c>
      <c r="D10757">
        <v>200</v>
      </c>
      <c r="E10757" t="s">
        <v>6645</v>
      </c>
      <c r="F10757">
        <v>201</v>
      </c>
      <c r="G10757" t="s">
        <v>6657</v>
      </c>
      <c r="H10757">
        <v>420</v>
      </c>
      <c r="I10757" t="s">
        <v>23059</v>
      </c>
      <c r="J10757">
        <v>20120</v>
      </c>
      <c r="L10757" t="s">
        <v>6529</v>
      </c>
      <c r="M10757">
        <v>10434021</v>
      </c>
      <c r="N10757">
        <v>13152177</v>
      </c>
      <c r="O10757" t="s">
        <v>6630</v>
      </c>
      <c r="P10757">
        <v>33355</v>
      </c>
      <c r="Q10757" t="s">
        <v>6630</v>
      </c>
    </row>
    <row r="10758" spans="1:17" x14ac:dyDescent="0.35">
      <c r="A10758">
        <v>8799106246</v>
      </c>
      <c r="B10758" t="s">
        <v>6626</v>
      </c>
      <c r="C10758" t="s">
        <v>6356</v>
      </c>
      <c r="D10758">
        <v>200</v>
      </c>
      <c r="E10758" t="s">
        <v>6701</v>
      </c>
      <c r="F10758">
        <v>500</v>
      </c>
      <c r="G10758" t="s">
        <v>7166</v>
      </c>
      <c r="H10758">
        <v>61</v>
      </c>
      <c r="I10758" t="s">
        <v>23060</v>
      </c>
      <c r="J10758">
        <v>12028</v>
      </c>
      <c r="L10758" t="s">
        <v>6529</v>
      </c>
      <c r="M10758" t="s">
        <v>6630</v>
      </c>
      <c r="N10758">
        <v>10323778</v>
      </c>
      <c r="O10758" t="s">
        <v>6630</v>
      </c>
      <c r="P10758" t="s">
        <v>23061</v>
      </c>
      <c r="Q10758" t="s">
        <v>6630</v>
      </c>
    </row>
    <row r="10759" spans="1:17" x14ac:dyDescent="0.35">
      <c r="A10759">
        <v>9622116133</v>
      </c>
      <c r="B10759" t="s">
        <v>6334</v>
      </c>
      <c r="C10759" t="s">
        <v>6356</v>
      </c>
      <c r="D10759">
        <v>200</v>
      </c>
      <c r="E10759" t="s">
        <v>6366</v>
      </c>
      <c r="F10759">
        <v>207</v>
      </c>
      <c r="G10759" t="s">
        <v>14070</v>
      </c>
      <c r="H10759">
        <v>608</v>
      </c>
      <c r="I10759" t="s">
        <v>23062</v>
      </c>
      <c r="J10759">
        <v>20700</v>
      </c>
      <c r="L10759" t="s">
        <v>6529</v>
      </c>
      <c r="M10759">
        <v>15013592</v>
      </c>
      <c r="N10759">
        <v>10017279</v>
      </c>
      <c r="O10759" t="s">
        <v>6630</v>
      </c>
      <c r="P10759" t="s">
        <v>6630</v>
      </c>
      <c r="Q10759">
        <v>900</v>
      </c>
    </row>
    <row r="10760" spans="1:17" x14ac:dyDescent="0.35">
      <c r="A10760">
        <v>9413111588</v>
      </c>
      <c r="B10760" t="s">
        <v>6626</v>
      </c>
      <c r="C10760" t="s">
        <v>6356</v>
      </c>
      <c r="D10760">
        <v>200</v>
      </c>
      <c r="E10760" t="s">
        <v>6357</v>
      </c>
      <c r="F10760">
        <v>209</v>
      </c>
      <c r="G10760" t="s">
        <v>977</v>
      </c>
      <c r="H10760">
        <v>310</v>
      </c>
      <c r="I10760" t="s">
        <v>23063</v>
      </c>
      <c r="J10760">
        <v>13562</v>
      </c>
      <c r="L10760" t="s">
        <v>6529</v>
      </c>
      <c r="M10760">
        <v>10007753</v>
      </c>
      <c r="N10760">
        <v>10007830</v>
      </c>
      <c r="O10760" t="s">
        <v>6630</v>
      </c>
      <c r="P10760" t="s">
        <v>6630</v>
      </c>
      <c r="Q10760" t="s">
        <v>6630</v>
      </c>
    </row>
    <row r="10761" spans="1:17" x14ac:dyDescent="0.35">
      <c r="A10761">
        <v>13626</v>
      </c>
      <c r="B10761" t="s">
        <v>6626</v>
      </c>
      <c r="C10761" t="s">
        <v>6356</v>
      </c>
      <c r="D10761">
        <v>200</v>
      </c>
      <c r="E10761" t="s">
        <v>6659</v>
      </c>
      <c r="F10761">
        <v>208</v>
      </c>
      <c r="G10761" t="s">
        <v>6933</v>
      </c>
      <c r="H10761">
        <v>300</v>
      </c>
      <c r="I10761" t="s">
        <v>14797</v>
      </c>
      <c r="J10761" t="s">
        <v>6630</v>
      </c>
      <c r="L10761" t="s">
        <v>6526</v>
      </c>
      <c r="M10761" t="s">
        <v>6630</v>
      </c>
      <c r="N10761" t="s">
        <v>6630</v>
      </c>
      <c r="O10761" t="s">
        <v>23064</v>
      </c>
      <c r="P10761" t="s">
        <v>6630</v>
      </c>
      <c r="Q10761" t="s">
        <v>6630</v>
      </c>
    </row>
    <row r="10762" spans="1:17" x14ac:dyDescent="0.35">
      <c r="A10762" t="s">
        <v>23065</v>
      </c>
      <c r="B10762" t="s">
        <v>6626</v>
      </c>
      <c r="C10762" t="s">
        <v>6628</v>
      </c>
      <c r="D10762" t="s">
        <v>6628</v>
      </c>
      <c r="E10762" t="s">
        <v>6628</v>
      </c>
      <c r="F10762" t="s">
        <v>6628</v>
      </c>
      <c r="G10762" t="s">
        <v>6628</v>
      </c>
      <c r="H10762" t="s">
        <v>6628</v>
      </c>
      <c r="I10762" t="s">
        <v>7547</v>
      </c>
      <c r="J10762" t="s">
        <v>6630</v>
      </c>
      <c r="L10762" t="s">
        <v>6526</v>
      </c>
      <c r="M10762" t="s">
        <v>6630</v>
      </c>
      <c r="N10762" t="s">
        <v>6630</v>
      </c>
      <c r="O10762" t="s">
        <v>6630</v>
      </c>
      <c r="P10762" t="s">
        <v>6630</v>
      </c>
      <c r="Q10762" t="s">
        <v>6630</v>
      </c>
    </row>
    <row r="10763" spans="1:17" x14ac:dyDescent="0.35">
      <c r="A10763" t="s">
        <v>23066</v>
      </c>
      <c r="B10763" t="s">
        <v>6626</v>
      </c>
      <c r="C10763" t="s">
        <v>6628</v>
      </c>
      <c r="D10763" t="s">
        <v>6628</v>
      </c>
      <c r="E10763" t="s">
        <v>6628</v>
      </c>
      <c r="F10763" t="s">
        <v>6628</v>
      </c>
      <c r="G10763" t="s">
        <v>6628</v>
      </c>
      <c r="H10763" t="s">
        <v>6628</v>
      </c>
      <c r="I10763" t="s">
        <v>17333</v>
      </c>
      <c r="J10763" t="s">
        <v>6630</v>
      </c>
      <c r="L10763" t="s">
        <v>6526</v>
      </c>
      <c r="M10763" t="s">
        <v>6630</v>
      </c>
      <c r="N10763" t="s">
        <v>6630</v>
      </c>
      <c r="O10763" t="s">
        <v>6630</v>
      </c>
      <c r="P10763" t="s">
        <v>6630</v>
      </c>
      <c r="Q10763" t="s">
        <v>6630</v>
      </c>
    </row>
    <row r="10764" spans="1:17" x14ac:dyDescent="0.35">
      <c r="A10764">
        <v>8704108359</v>
      </c>
      <c r="B10764" t="s">
        <v>6626</v>
      </c>
      <c r="C10764" t="s">
        <v>6356</v>
      </c>
      <c r="D10764">
        <v>200</v>
      </c>
      <c r="E10764" t="s">
        <v>6701</v>
      </c>
      <c r="F10764">
        <v>500</v>
      </c>
      <c r="G10764" t="s">
        <v>3270</v>
      </c>
      <c r="H10764">
        <v>59</v>
      </c>
      <c r="I10764" t="s">
        <v>23067</v>
      </c>
      <c r="J10764" t="s">
        <v>6630</v>
      </c>
      <c r="L10764" t="s">
        <v>6529</v>
      </c>
      <c r="M10764">
        <v>10121543</v>
      </c>
      <c r="N10764" t="s">
        <v>6630</v>
      </c>
      <c r="O10764" t="s">
        <v>23068</v>
      </c>
      <c r="P10764" t="s">
        <v>23069</v>
      </c>
      <c r="Q10764" t="s">
        <v>6630</v>
      </c>
    </row>
    <row r="10765" spans="1:17" x14ac:dyDescent="0.35">
      <c r="A10765">
        <v>13502</v>
      </c>
      <c r="B10765" t="s">
        <v>6334</v>
      </c>
      <c r="C10765" t="s">
        <v>6356</v>
      </c>
      <c r="D10765">
        <v>200</v>
      </c>
      <c r="E10765" t="s">
        <v>6357</v>
      </c>
      <c r="F10765">
        <v>209</v>
      </c>
      <c r="G10765" t="s">
        <v>6933</v>
      </c>
      <c r="H10765">
        <v>300</v>
      </c>
      <c r="I10765" t="s">
        <v>23070</v>
      </c>
      <c r="J10765">
        <v>13500</v>
      </c>
      <c r="L10765" t="s">
        <v>6526</v>
      </c>
      <c r="M10765">
        <v>10721258</v>
      </c>
      <c r="N10765">
        <v>10731991</v>
      </c>
      <c r="O10765" t="s">
        <v>23071</v>
      </c>
      <c r="P10765" t="s">
        <v>6630</v>
      </c>
      <c r="Q10765" t="s">
        <v>6630</v>
      </c>
    </row>
    <row r="10766" spans="1:17" x14ac:dyDescent="0.35">
      <c r="A10766">
        <v>3914112689</v>
      </c>
      <c r="B10766" t="s">
        <v>6626</v>
      </c>
      <c r="C10766" t="s">
        <v>6628</v>
      </c>
      <c r="D10766" t="s">
        <v>6628</v>
      </c>
      <c r="E10766" t="s">
        <v>6628</v>
      </c>
      <c r="F10766" t="s">
        <v>6628</v>
      </c>
      <c r="G10766" t="s">
        <v>6628</v>
      </c>
      <c r="H10766" t="s">
        <v>6628</v>
      </c>
      <c r="I10766" t="s">
        <v>7524</v>
      </c>
      <c r="J10766" t="s">
        <v>6630</v>
      </c>
      <c r="L10766" t="s">
        <v>6529</v>
      </c>
      <c r="M10766" t="s">
        <v>6630</v>
      </c>
      <c r="N10766" t="s">
        <v>6630</v>
      </c>
      <c r="O10766" t="s">
        <v>6630</v>
      </c>
      <c r="P10766" t="s">
        <v>6630</v>
      </c>
      <c r="Q10766" t="s">
        <v>6630</v>
      </c>
    </row>
    <row r="10767" spans="1:17" x14ac:dyDescent="0.35">
      <c r="A10767">
        <v>3517114123</v>
      </c>
      <c r="B10767" t="s">
        <v>6626</v>
      </c>
      <c r="C10767" t="s">
        <v>6356</v>
      </c>
      <c r="D10767">
        <v>200</v>
      </c>
      <c r="E10767" t="s">
        <v>5245</v>
      </c>
      <c r="F10767">
        <v>202</v>
      </c>
      <c r="G10767" t="s">
        <v>5245</v>
      </c>
      <c r="H10767">
        <v>450</v>
      </c>
      <c r="I10767" t="s">
        <v>23072</v>
      </c>
      <c r="J10767">
        <v>20200</v>
      </c>
      <c r="L10767" t="s">
        <v>6529</v>
      </c>
      <c r="M10767">
        <v>10382701</v>
      </c>
      <c r="N10767">
        <v>10765331</v>
      </c>
      <c r="O10767" t="s">
        <v>6630</v>
      </c>
      <c r="P10767" t="s">
        <v>6630</v>
      </c>
      <c r="Q10767" t="s">
        <v>6630</v>
      </c>
    </row>
    <row r="10768" spans="1:17" x14ac:dyDescent="0.35">
      <c r="A10768">
        <v>9412111316</v>
      </c>
      <c r="B10768" t="s">
        <v>6626</v>
      </c>
      <c r="C10768" t="s">
        <v>6356</v>
      </c>
      <c r="D10768">
        <v>200</v>
      </c>
      <c r="E10768" t="s">
        <v>6645</v>
      </c>
      <c r="F10768">
        <v>201</v>
      </c>
      <c r="G10768" t="s">
        <v>6657</v>
      </c>
      <c r="H10768">
        <v>420</v>
      </c>
      <c r="I10768" t="s">
        <v>23073</v>
      </c>
      <c r="J10768" t="s">
        <v>6630</v>
      </c>
      <c r="L10768" t="s">
        <v>6529</v>
      </c>
      <c r="M10768">
        <v>10434021</v>
      </c>
      <c r="N10768" t="s">
        <v>6630</v>
      </c>
      <c r="O10768" t="s">
        <v>6630</v>
      </c>
      <c r="P10768" t="s">
        <v>6630</v>
      </c>
      <c r="Q10768">
        <v>100</v>
      </c>
    </row>
    <row r="10769" spans="1:17" x14ac:dyDescent="0.35">
      <c r="A10769">
        <v>9414112052</v>
      </c>
      <c r="B10769" t="s">
        <v>6626</v>
      </c>
      <c r="C10769" t="s">
        <v>6356</v>
      </c>
      <c r="D10769">
        <v>200</v>
      </c>
      <c r="E10769" t="s">
        <v>6645</v>
      </c>
      <c r="F10769">
        <v>201</v>
      </c>
      <c r="G10769" t="s">
        <v>6638</v>
      </c>
      <c r="H10769">
        <v>415</v>
      </c>
      <c r="I10769" t="s">
        <v>13510</v>
      </c>
      <c r="J10769">
        <v>20115</v>
      </c>
      <c r="L10769" t="s">
        <v>6529</v>
      </c>
      <c r="M10769">
        <v>10773841</v>
      </c>
      <c r="N10769">
        <v>10683845</v>
      </c>
      <c r="O10769">
        <v>30270</v>
      </c>
      <c r="P10769" t="s">
        <v>6630</v>
      </c>
      <c r="Q10769" t="s">
        <v>6630</v>
      </c>
    </row>
    <row r="10770" spans="1:17" x14ac:dyDescent="0.35">
      <c r="A10770">
        <v>9412111214</v>
      </c>
      <c r="B10770" t="s">
        <v>6626</v>
      </c>
      <c r="C10770" t="s">
        <v>6356</v>
      </c>
      <c r="D10770">
        <v>200</v>
      </c>
      <c r="E10770" t="s">
        <v>6645</v>
      </c>
      <c r="F10770">
        <v>201</v>
      </c>
      <c r="G10770" t="s">
        <v>6657</v>
      </c>
      <c r="H10770">
        <v>420</v>
      </c>
      <c r="I10770" t="s">
        <v>23074</v>
      </c>
      <c r="J10770" t="s">
        <v>6630</v>
      </c>
      <c r="L10770" t="s">
        <v>6529</v>
      </c>
      <c r="M10770">
        <v>10007427</v>
      </c>
      <c r="N10770" t="s">
        <v>6630</v>
      </c>
      <c r="O10770">
        <v>30125</v>
      </c>
      <c r="P10770" t="s">
        <v>6630</v>
      </c>
      <c r="Q10770" t="s">
        <v>6630</v>
      </c>
    </row>
    <row r="10771" spans="1:17" x14ac:dyDescent="0.35">
      <c r="A10771">
        <v>9404108338</v>
      </c>
      <c r="B10771" t="s">
        <v>6626</v>
      </c>
      <c r="C10771" t="s">
        <v>6356</v>
      </c>
      <c r="D10771">
        <v>200</v>
      </c>
      <c r="E10771" t="s">
        <v>6366</v>
      </c>
      <c r="F10771">
        <v>207</v>
      </c>
      <c r="G10771" t="s">
        <v>6662</v>
      </c>
      <c r="H10771">
        <v>720</v>
      </c>
      <c r="I10771" t="s">
        <v>23075</v>
      </c>
      <c r="J10771">
        <v>20830</v>
      </c>
      <c r="L10771" t="s">
        <v>6529</v>
      </c>
      <c r="M10771">
        <v>10007373</v>
      </c>
      <c r="N10771" t="s">
        <v>6630</v>
      </c>
      <c r="O10771" t="s">
        <v>23076</v>
      </c>
      <c r="P10771" t="s">
        <v>23077</v>
      </c>
      <c r="Q10771" t="s">
        <v>6630</v>
      </c>
    </row>
    <row r="10772" spans="1:17" x14ac:dyDescent="0.35">
      <c r="A10772" t="s">
        <v>23078</v>
      </c>
      <c r="B10772" t="s">
        <v>6626</v>
      </c>
      <c r="C10772" t="s">
        <v>6628</v>
      </c>
      <c r="D10772" t="s">
        <v>6628</v>
      </c>
      <c r="E10772" t="s">
        <v>6628</v>
      </c>
      <c r="F10772" t="s">
        <v>6628</v>
      </c>
      <c r="G10772" t="s">
        <v>6628</v>
      </c>
      <c r="H10772" t="s">
        <v>6628</v>
      </c>
      <c r="I10772" t="s">
        <v>23079</v>
      </c>
      <c r="J10772" t="s">
        <v>6630</v>
      </c>
      <c r="L10772" t="s">
        <v>6526</v>
      </c>
      <c r="M10772" t="s">
        <v>6630</v>
      </c>
      <c r="N10772" t="s">
        <v>6630</v>
      </c>
      <c r="O10772" t="s">
        <v>6630</v>
      </c>
      <c r="P10772" t="s">
        <v>6630</v>
      </c>
      <c r="Q10772" t="s">
        <v>6630</v>
      </c>
    </row>
    <row r="10773" spans="1:17" x14ac:dyDescent="0.35">
      <c r="A10773" t="s">
        <v>23080</v>
      </c>
      <c r="B10773" t="s">
        <v>6626</v>
      </c>
      <c r="C10773" t="s">
        <v>6628</v>
      </c>
      <c r="D10773" t="s">
        <v>6628</v>
      </c>
      <c r="E10773" t="s">
        <v>6628</v>
      </c>
      <c r="F10773" t="s">
        <v>6628</v>
      </c>
      <c r="G10773" t="s">
        <v>6628</v>
      </c>
      <c r="H10773" t="s">
        <v>6628</v>
      </c>
      <c r="I10773" t="s">
        <v>23081</v>
      </c>
      <c r="J10773" t="s">
        <v>6630</v>
      </c>
      <c r="L10773" t="s">
        <v>6529</v>
      </c>
      <c r="M10773" t="s">
        <v>6630</v>
      </c>
      <c r="N10773" t="s">
        <v>6630</v>
      </c>
      <c r="O10773" t="s">
        <v>7821</v>
      </c>
      <c r="P10773" t="s">
        <v>6630</v>
      </c>
      <c r="Q10773" t="s">
        <v>6630</v>
      </c>
    </row>
    <row r="10774" spans="1:17" x14ac:dyDescent="0.35">
      <c r="A10774">
        <v>9417114023</v>
      </c>
      <c r="B10774" t="s">
        <v>6626</v>
      </c>
      <c r="C10774" t="s">
        <v>6540</v>
      </c>
      <c r="D10774">
        <v>131</v>
      </c>
      <c r="E10774" t="s">
        <v>6672</v>
      </c>
      <c r="F10774">
        <v>703</v>
      </c>
      <c r="G10774" t="s">
        <v>3068</v>
      </c>
      <c r="H10774">
        <v>830</v>
      </c>
      <c r="I10774" t="s">
        <v>23082</v>
      </c>
      <c r="J10774">
        <v>13260</v>
      </c>
      <c r="L10774" t="s">
        <v>6529</v>
      </c>
      <c r="M10774">
        <v>10015504</v>
      </c>
      <c r="N10774">
        <v>10552327</v>
      </c>
      <c r="O10774" t="s">
        <v>6630</v>
      </c>
      <c r="P10774" t="s">
        <v>6630</v>
      </c>
      <c r="Q10774" t="s">
        <v>6630</v>
      </c>
    </row>
    <row r="10775" spans="1:17" x14ac:dyDescent="0.35">
      <c r="A10775">
        <v>9412111405</v>
      </c>
      <c r="B10775" t="s">
        <v>6626</v>
      </c>
      <c r="C10775" t="s">
        <v>6356</v>
      </c>
      <c r="D10775">
        <v>200</v>
      </c>
      <c r="E10775" t="s">
        <v>6366</v>
      </c>
      <c r="F10775">
        <v>207</v>
      </c>
      <c r="G10775" t="s">
        <v>6800</v>
      </c>
      <c r="H10775">
        <v>700</v>
      </c>
      <c r="I10775" t="s">
        <v>23083</v>
      </c>
      <c r="J10775">
        <v>20800</v>
      </c>
      <c r="L10775" t="s">
        <v>6529</v>
      </c>
      <c r="M10775">
        <v>10008019</v>
      </c>
      <c r="N10775">
        <v>10007997</v>
      </c>
      <c r="O10775" t="s">
        <v>23084</v>
      </c>
      <c r="P10775" t="s">
        <v>6630</v>
      </c>
      <c r="Q10775">
        <v>700</v>
      </c>
    </row>
    <row r="10776" spans="1:17" x14ac:dyDescent="0.35">
      <c r="A10776">
        <v>3522116107</v>
      </c>
      <c r="B10776" t="s">
        <v>6626</v>
      </c>
      <c r="C10776" t="s">
        <v>6356</v>
      </c>
      <c r="D10776">
        <v>200</v>
      </c>
      <c r="E10776" t="s">
        <v>5245</v>
      </c>
      <c r="F10776">
        <v>202</v>
      </c>
      <c r="G10776" t="s">
        <v>5245</v>
      </c>
      <c r="H10776">
        <v>450</v>
      </c>
      <c r="I10776" t="s">
        <v>23085</v>
      </c>
      <c r="J10776">
        <v>20200</v>
      </c>
      <c r="L10776" t="s">
        <v>6529</v>
      </c>
      <c r="M10776">
        <v>10558147</v>
      </c>
      <c r="N10776">
        <v>16081159</v>
      </c>
      <c r="O10776" t="s">
        <v>6630</v>
      </c>
      <c r="P10776" t="s">
        <v>6630</v>
      </c>
      <c r="Q10776" t="s">
        <v>6630</v>
      </c>
    </row>
    <row r="10777" spans="1:17" x14ac:dyDescent="0.35">
      <c r="A10777">
        <v>9606108928</v>
      </c>
      <c r="B10777" t="s">
        <v>6626</v>
      </c>
      <c r="C10777" t="s">
        <v>6540</v>
      </c>
      <c r="D10777">
        <v>131</v>
      </c>
      <c r="E10777" t="s">
        <v>7477</v>
      </c>
      <c r="F10777">
        <v>702</v>
      </c>
      <c r="G10777" t="s">
        <v>3068</v>
      </c>
      <c r="H10777">
        <v>830</v>
      </c>
      <c r="I10777" t="s">
        <v>23086</v>
      </c>
      <c r="J10777">
        <v>9412111086</v>
      </c>
      <c r="L10777" t="s">
        <v>6529</v>
      </c>
      <c r="M10777">
        <v>11645040</v>
      </c>
      <c r="N10777" t="s">
        <v>6630</v>
      </c>
      <c r="O10777" t="s">
        <v>23087</v>
      </c>
      <c r="P10777" t="s">
        <v>23088</v>
      </c>
      <c r="Q10777">
        <v>900</v>
      </c>
    </row>
    <row r="10778" spans="1:17" x14ac:dyDescent="0.35">
      <c r="A10778">
        <v>9415113181</v>
      </c>
      <c r="B10778" t="s">
        <v>6626</v>
      </c>
      <c r="C10778" t="s">
        <v>6540</v>
      </c>
      <c r="D10778">
        <v>131</v>
      </c>
      <c r="E10778" t="s">
        <v>6672</v>
      </c>
      <c r="F10778">
        <v>703</v>
      </c>
      <c r="G10778" t="s">
        <v>3068</v>
      </c>
      <c r="H10778">
        <v>830</v>
      </c>
      <c r="I10778" t="s">
        <v>23089</v>
      </c>
      <c r="J10778">
        <v>13200</v>
      </c>
      <c r="L10778" t="s">
        <v>6529</v>
      </c>
      <c r="M10778">
        <v>14551524</v>
      </c>
      <c r="N10778" t="s">
        <v>6630</v>
      </c>
      <c r="O10778" t="s">
        <v>6630</v>
      </c>
      <c r="P10778" t="s">
        <v>6630</v>
      </c>
      <c r="Q10778" t="s">
        <v>6630</v>
      </c>
    </row>
    <row r="10779" spans="1:17" x14ac:dyDescent="0.35">
      <c r="A10779">
        <v>9604108179</v>
      </c>
      <c r="B10779" t="s">
        <v>6626</v>
      </c>
      <c r="C10779" t="s">
        <v>6356</v>
      </c>
      <c r="D10779">
        <v>200</v>
      </c>
      <c r="E10779" t="s">
        <v>6645</v>
      </c>
      <c r="F10779">
        <v>201</v>
      </c>
      <c r="G10779" t="s">
        <v>6657</v>
      </c>
      <c r="H10779">
        <v>420</v>
      </c>
      <c r="I10779" t="s">
        <v>23090</v>
      </c>
      <c r="J10779">
        <v>9402107599</v>
      </c>
      <c r="L10779" t="s">
        <v>6529</v>
      </c>
      <c r="M10779">
        <v>11520757</v>
      </c>
      <c r="N10779" t="s">
        <v>6630</v>
      </c>
      <c r="O10779" t="s">
        <v>23091</v>
      </c>
      <c r="P10779" t="s">
        <v>23092</v>
      </c>
      <c r="Q10779">
        <v>900</v>
      </c>
    </row>
    <row r="10780" spans="1:17" x14ac:dyDescent="0.35">
      <c r="A10780" t="s">
        <v>23093</v>
      </c>
      <c r="B10780" t="s">
        <v>6626</v>
      </c>
      <c r="C10780" t="s">
        <v>6628</v>
      </c>
      <c r="D10780" t="s">
        <v>6628</v>
      </c>
      <c r="E10780" t="s">
        <v>6628</v>
      </c>
      <c r="F10780" t="s">
        <v>6628</v>
      </c>
      <c r="G10780" t="s">
        <v>6628</v>
      </c>
      <c r="H10780" t="s">
        <v>6628</v>
      </c>
      <c r="I10780" t="s">
        <v>23094</v>
      </c>
      <c r="J10780" t="s">
        <v>6630</v>
      </c>
      <c r="L10780" t="s">
        <v>6526</v>
      </c>
      <c r="M10780" t="s">
        <v>6630</v>
      </c>
      <c r="N10780" t="s">
        <v>6630</v>
      </c>
      <c r="O10780" t="s">
        <v>6630</v>
      </c>
      <c r="P10780" t="s">
        <v>6630</v>
      </c>
      <c r="Q10780" t="s">
        <v>6630</v>
      </c>
    </row>
    <row r="10781" spans="1:17" x14ac:dyDescent="0.35">
      <c r="A10781">
        <v>9422116089</v>
      </c>
      <c r="B10781" t="s">
        <v>6334</v>
      </c>
      <c r="C10781" t="s">
        <v>8365</v>
      </c>
      <c r="D10781">
        <v>105</v>
      </c>
      <c r="E10781" t="s">
        <v>8513</v>
      </c>
      <c r="F10781">
        <v>100</v>
      </c>
      <c r="G10781" t="s">
        <v>8367</v>
      </c>
      <c r="H10781">
        <v>5</v>
      </c>
      <c r="I10781" t="s">
        <v>23095</v>
      </c>
      <c r="J10781">
        <v>10500</v>
      </c>
      <c r="L10781" t="s">
        <v>6529</v>
      </c>
      <c r="M10781">
        <v>10146716</v>
      </c>
      <c r="N10781" t="s">
        <v>6630</v>
      </c>
      <c r="O10781" t="s">
        <v>6630</v>
      </c>
      <c r="P10781" t="s">
        <v>6630</v>
      </c>
      <c r="Q10781">
        <v>700</v>
      </c>
    </row>
    <row r="10782" spans="1:17" x14ac:dyDescent="0.35">
      <c r="A10782">
        <v>3524116803</v>
      </c>
      <c r="B10782" t="s">
        <v>6334</v>
      </c>
      <c r="C10782" t="s">
        <v>6356</v>
      </c>
      <c r="D10782">
        <v>200</v>
      </c>
      <c r="E10782" t="s">
        <v>5245</v>
      </c>
      <c r="F10782">
        <v>202</v>
      </c>
      <c r="G10782" t="s">
        <v>5245</v>
      </c>
      <c r="H10782">
        <v>450</v>
      </c>
      <c r="I10782" t="s">
        <v>23096</v>
      </c>
      <c r="J10782">
        <v>20200</v>
      </c>
      <c r="L10782" t="s">
        <v>6529</v>
      </c>
      <c r="M10782">
        <v>13232759</v>
      </c>
      <c r="N10782">
        <v>16842456</v>
      </c>
      <c r="O10782" t="s">
        <v>6630</v>
      </c>
      <c r="P10782" t="s">
        <v>6630</v>
      </c>
      <c r="Q10782" t="s">
        <v>6630</v>
      </c>
    </row>
    <row r="10783" spans="1:17" x14ac:dyDescent="0.35">
      <c r="A10783">
        <v>80943108</v>
      </c>
      <c r="B10783" t="s">
        <v>6334</v>
      </c>
      <c r="C10783" t="s">
        <v>6766</v>
      </c>
      <c r="D10783">
        <v>120</v>
      </c>
      <c r="E10783" t="s">
        <v>6627</v>
      </c>
      <c r="F10783">
        <v>145</v>
      </c>
      <c r="G10783" t="s">
        <v>6627</v>
      </c>
      <c r="H10783">
        <v>15</v>
      </c>
      <c r="I10783" t="s">
        <v>23097</v>
      </c>
      <c r="J10783" t="s">
        <v>6630</v>
      </c>
      <c r="L10783" t="s">
        <v>6526</v>
      </c>
      <c r="M10783" t="s">
        <v>6630</v>
      </c>
      <c r="N10783" t="s">
        <v>6630</v>
      </c>
      <c r="O10783" t="s">
        <v>6630</v>
      </c>
      <c r="P10783" t="s">
        <v>6630</v>
      </c>
      <c r="Q10783" t="s">
        <v>6630</v>
      </c>
    </row>
    <row r="10784" spans="1:17" x14ac:dyDescent="0.35">
      <c r="A10784">
        <v>9415113046</v>
      </c>
      <c r="B10784" t="s">
        <v>6626</v>
      </c>
      <c r="C10784" t="s">
        <v>6356</v>
      </c>
      <c r="D10784">
        <v>200</v>
      </c>
      <c r="E10784" t="s">
        <v>6645</v>
      </c>
      <c r="F10784">
        <v>201</v>
      </c>
      <c r="G10784" t="s">
        <v>6657</v>
      </c>
      <c r="H10784">
        <v>420</v>
      </c>
      <c r="I10784" t="s">
        <v>23098</v>
      </c>
      <c r="J10784">
        <v>20120</v>
      </c>
      <c r="L10784" t="s">
        <v>6529</v>
      </c>
      <c r="M10784">
        <v>11509101</v>
      </c>
      <c r="N10784">
        <v>10434021</v>
      </c>
      <c r="O10784" t="s">
        <v>6630</v>
      </c>
      <c r="P10784" t="s">
        <v>6630</v>
      </c>
      <c r="Q10784" t="s">
        <v>6630</v>
      </c>
    </row>
    <row r="10785" spans="1:17" x14ac:dyDescent="0.35">
      <c r="A10785">
        <v>9417114272</v>
      </c>
      <c r="B10785" t="s">
        <v>6626</v>
      </c>
      <c r="C10785" t="s">
        <v>6356</v>
      </c>
      <c r="D10785">
        <v>200</v>
      </c>
      <c r="E10785" t="s">
        <v>6366</v>
      </c>
      <c r="F10785">
        <v>207</v>
      </c>
      <c r="G10785" t="s">
        <v>6792</v>
      </c>
      <c r="H10785">
        <v>790</v>
      </c>
      <c r="I10785" t="s">
        <v>16047</v>
      </c>
      <c r="J10785">
        <v>20050</v>
      </c>
      <c r="L10785" t="s">
        <v>6529</v>
      </c>
      <c r="M10785">
        <v>10058951</v>
      </c>
      <c r="N10785">
        <v>12270366</v>
      </c>
      <c r="O10785" t="s">
        <v>6630</v>
      </c>
      <c r="P10785" t="s">
        <v>6630</v>
      </c>
      <c r="Q10785" t="s">
        <v>6630</v>
      </c>
    </row>
    <row r="10786" spans="1:17" x14ac:dyDescent="0.35">
      <c r="A10786" t="s">
        <v>23099</v>
      </c>
      <c r="B10786" t="s">
        <v>6626</v>
      </c>
      <c r="C10786" t="s">
        <v>6628</v>
      </c>
      <c r="D10786" t="s">
        <v>6628</v>
      </c>
      <c r="E10786" t="s">
        <v>6628</v>
      </c>
      <c r="F10786" t="s">
        <v>6628</v>
      </c>
      <c r="G10786" t="s">
        <v>6628</v>
      </c>
      <c r="H10786" t="s">
        <v>6628</v>
      </c>
      <c r="I10786" t="s">
        <v>23100</v>
      </c>
      <c r="J10786" t="s">
        <v>6630</v>
      </c>
      <c r="L10786" t="s">
        <v>6526</v>
      </c>
      <c r="M10786" t="s">
        <v>6630</v>
      </c>
      <c r="N10786" t="s">
        <v>6630</v>
      </c>
      <c r="O10786" t="s">
        <v>6630</v>
      </c>
      <c r="P10786" t="s">
        <v>6630</v>
      </c>
      <c r="Q10786" t="s">
        <v>6630</v>
      </c>
    </row>
    <row r="10787" spans="1:17" x14ac:dyDescent="0.35">
      <c r="A10787">
        <v>9408109514</v>
      </c>
      <c r="B10787" t="s">
        <v>6626</v>
      </c>
      <c r="C10787" t="s">
        <v>6356</v>
      </c>
      <c r="D10787">
        <v>200</v>
      </c>
      <c r="E10787" t="s">
        <v>6366</v>
      </c>
      <c r="F10787">
        <v>207</v>
      </c>
      <c r="G10787" t="s">
        <v>6638</v>
      </c>
      <c r="H10787">
        <v>415</v>
      </c>
      <c r="I10787" t="s">
        <v>23101</v>
      </c>
      <c r="J10787">
        <v>20115</v>
      </c>
      <c r="L10787" t="s">
        <v>6529</v>
      </c>
      <c r="M10787">
        <v>11458332</v>
      </c>
      <c r="N10787">
        <v>12061353</v>
      </c>
      <c r="O10787" t="s">
        <v>7020</v>
      </c>
      <c r="P10787" t="s">
        <v>6630</v>
      </c>
      <c r="Q10787" t="s">
        <v>6630</v>
      </c>
    </row>
    <row r="10788" spans="1:17" x14ac:dyDescent="0.35">
      <c r="A10788">
        <v>9419114992</v>
      </c>
      <c r="B10788" t="s">
        <v>6626</v>
      </c>
      <c r="C10788" t="s">
        <v>6356</v>
      </c>
      <c r="D10788">
        <v>200</v>
      </c>
      <c r="E10788" t="s">
        <v>6645</v>
      </c>
      <c r="F10788">
        <v>201</v>
      </c>
      <c r="G10788" t="s">
        <v>6638</v>
      </c>
      <c r="H10788">
        <v>415</v>
      </c>
      <c r="I10788" t="s">
        <v>21550</v>
      </c>
      <c r="J10788">
        <v>20115</v>
      </c>
      <c r="L10788" t="s">
        <v>6529</v>
      </c>
      <c r="M10788">
        <v>13124580</v>
      </c>
      <c r="N10788">
        <v>13812817</v>
      </c>
      <c r="O10788" t="s">
        <v>6630</v>
      </c>
      <c r="P10788" t="s">
        <v>6630</v>
      </c>
      <c r="Q10788" t="s">
        <v>6630</v>
      </c>
    </row>
    <row r="10789" spans="1:17" x14ac:dyDescent="0.35">
      <c r="A10789">
        <v>6309109780</v>
      </c>
      <c r="B10789" t="s">
        <v>6626</v>
      </c>
      <c r="C10789" t="s">
        <v>6356</v>
      </c>
      <c r="D10789">
        <v>200</v>
      </c>
      <c r="E10789" t="s">
        <v>6366</v>
      </c>
      <c r="F10789">
        <v>207</v>
      </c>
      <c r="G10789" t="s">
        <v>176</v>
      </c>
      <c r="H10789">
        <v>705</v>
      </c>
      <c r="I10789" t="s">
        <v>23102</v>
      </c>
      <c r="J10789">
        <v>20800</v>
      </c>
      <c r="L10789" t="s">
        <v>6529</v>
      </c>
      <c r="M10789">
        <v>10008027</v>
      </c>
      <c r="N10789">
        <v>11829851</v>
      </c>
      <c r="O10789" t="s">
        <v>6630</v>
      </c>
      <c r="P10789" t="s">
        <v>6630</v>
      </c>
      <c r="Q10789">
        <v>700</v>
      </c>
    </row>
    <row r="10790" spans="1:17" x14ac:dyDescent="0.35">
      <c r="A10790">
        <v>6804108174</v>
      </c>
      <c r="B10790" t="s">
        <v>6626</v>
      </c>
      <c r="C10790" t="s">
        <v>6356</v>
      </c>
      <c r="D10790">
        <v>200</v>
      </c>
      <c r="E10790" t="s">
        <v>5245</v>
      </c>
      <c r="F10790">
        <v>202</v>
      </c>
      <c r="G10790" t="s">
        <v>5245</v>
      </c>
      <c r="H10790">
        <v>450</v>
      </c>
      <c r="I10790" t="s">
        <v>23103</v>
      </c>
      <c r="J10790" t="s">
        <v>6630</v>
      </c>
      <c r="L10790" t="s">
        <v>6529</v>
      </c>
      <c r="M10790">
        <v>10521432</v>
      </c>
      <c r="N10790">
        <v>10390364</v>
      </c>
      <c r="O10790" t="s">
        <v>6630</v>
      </c>
      <c r="P10790" t="s">
        <v>23104</v>
      </c>
      <c r="Q10790" t="s">
        <v>6630</v>
      </c>
    </row>
    <row r="10791" spans="1:17" x14ac:dyDescent="0.35">
      <c r="A10791">
        <v>9422115979</v>
      </c>
      <c r="B10791" t="s">
        <v>6334</v>
      </c>
      <c r="C10791" t="s">
        <v>6356</v>
      </c>
      <c r="D10791">
        <v>200</v>
      </c>
      <c r="E10791" t="s">
        <v>6645</v>
      </c>
      <c r="F10791">
        <v>201</v>
      </c>
      <c r="G10791" t="s">
        <v>6638</v>
      </c>
      <c r="H10791">
        <v>415</v>
      </c>
      <c r="I10791" t="s">
        <v>14319</v>
      </c>
      <c r="J10791">
        <v>20115</v>
      </c>
      <c r="L10791" t="s">
        <v>6529</v>
      </c>
      <c r="M10791">
        <v>15098469</v>
      </c>
      <c r="N10791">
        <v>16226987</v>
      </c>
      <c r="O10791" t="s">
        <v>6630</v>
      </c>
      <c r="P10791" t="s">
        <v>6630</v>
      </c>
      <c r="Q10791" t="s">
        <v>6630</v>
      </c>
    </row>
    <row r="10792" spans="1:17" x14ac:dyDescent="0.35">
      <c r="A10792">
        <v>80709707</v>
      </c>
      <c r="B10792" t="s">
        <v>6334</v>
      </c>
      <c r="C10792" t="s">
        <v>6766</v>
      </c>
      <c r="D10792">
        <v>120</v>
      </c>
      <c r="E10792" t="s">
        <v>6627</v>
      </c>
      <c r="F10792">
        <v>145</v>
      </c>
      <c r="G10792" t="s">
        <v>6627</v>
      </c>
      <c r="H10792">
        <v>15</v>
      </c>
      <c r="I10792" t="s">
        <v>23105</v>
      </c>
      <c r="J10792" t="s">
        <v>6630</v>
      </c>
      <c r="L10792" t="s">
        <v>6526</v>
      </c>
      <c r="M10792" t="s">
        <v>6630</v>
      </c>
      <c r="N10792" t="s">
        <v>6630</v>
      </c>
      <c r="O10792" t="s">
        <v>6630</v>
      </c>
      <c r="P10792" t="s">
        <v>6630</v>
      </c>
      <c r="Q10792" t="s">
        <v>6630</v>
      </c>
    </row>
    <row r="10793" spans="1:17" x14ac:dyDescent="0.35">
      <c r="A10793">
        <v>9411110666</v>
      </c>
      <c r="B10793" t="s">
        <v>6626</v>
      </c>
      <c r="C10793" t="s">
        <v>6356</v>
      </c>
      <c r="D10793">
        <v>200</v>
      </c>
      <c r="E10793" t="s">
        <v>6366</v>
      </c>
      <c r="F10793">
        <v>207</v>
      </c>
      <c r="G10793" t="s">
        <v>6657</v>
      </c>
      <c r="H10793">
        <v>420</v>
      </c>
      <c r="I10793" t="s">
        <v>23106</v>
      </c>
      <c r="J10793" t="s">
        <v>6630</v>
      </c>
      <c r="L10793" t="s">
        <v>6529</v>
      </c>
      <c r="M10793">
        <v>11668583</v>
      </c>
      <c r="N10793">
        <v>12643011</v>
      </c>
      <c r="O10793">
        <v>28749</v>
      </c>
      <c r="P10793" t="s">
        <v>6630</v>
      </c>
      <c r="Q10793" t="s">
        <v>6630</v>
      </c>
    </row>
    <row r="10794" spans="1:17" x14ac:dyDescent="0.35">
      <c r="A10794">
        <v>6805108591</v>
      </c>
      <c r="B10794" t="s">
        <v>6626</v>
      </c>
      <c r="C10794" t="s">
        <v>7053</v>
      </c>
      <c r="D10794">
        <v>125</v>
      </c>
      <c r="E10794" t="s">
        <v>6628</v>
      </c>
      <c r="F10794" t="s">
        <v>6628</v>
      </c>
      <c r="G10794" t="s">
        <v>7053</v>
      </c>
      <c r="H10794">
        <v>40</v>
      </c>
      <c r="I10794" t="s">
        <v>23107</v>
      </c>
      <c r="J10794" t="s">
        <v>6630</v>
      </c>
      <c r="L10794" t="s">
        <v>6529</v>
      </c>
      <c r="M10794">
        <v>10703404</v>
      </c>
      <c r="N10794">
        <v>10177432</v>
      </c>
      <c r="O10794" t="s">
        <v>6630</v>
      </c>
      <c r="P10794" t="s">
        <v>6630</v>
      </c>
      <c r="Q10794" t="s">
        <v>6630</v>
      </c>
    </row>
    <row r="10795" spans="1:17" x14ac:dyDescent="0.35">
      <c r="A10795">
        <v>3520115345</v>
      </c>
      <c r="B10795" t="s">
        <v>6334</v>
      </c>
      <c r="C10795" t="s">
        <v>6356</v>
      </c>
      <c r="D10795">
        <v>200</v>
      </c>
      <c r="E10795" t="s">
        <v>5245</v>
      </c>
      <c r="F10795">
        <v>202</v>
      </c>
      <c r="G10795" t="s">
        <v>5245</v>
      </c>
      <c r="H10795">
        <v>450</v>
      </c>
      <c r="I10795" t="s">
        <v>23108</v>
      </c>
      <c r="J10795">
        <v>20200</v>
      </c>
      <c r="L10795" t="s">
        <v>6529</v>
      </c>
      <c r="M10795">
        <v>12193209</v>
      </c>
      <c r="N10795">
        <v>10430573</v>
      </c>
      <c r="O10795" t="s">
        <v>6630</v>
      </c>
      <c r="P10795" t="s">
        <v>6630</v>
      </c>
      <c r="Q10795" t="s">
        <v>6630</v>
      </c>
    </row>
    <row r="10796" spans="1:17" x14ac:dyDescent="0.35">
      <c r="A10796">
        <v>7904108385</v>
      </c>
      <c r="B10796" t="s">
        <v>6626</v>
      </c>
      <c r="C10796" t="s">
        <v>6356</v>
      </c>
      <c r="D10796">
        <v>200</v>
      </c>
      <c r="E10796" t="s">
        <v>6366</v>
      </c>
      <c r="F10796">
        <v>207</v>
      </c>
      <c r="G10796" t="s">
        <v>1357</v>
      </c>
      <c r="H10796">
        <v>745</v>
      </c>
      <c r="I10796" t="s">
        <v>10526</v>
      </c>
      <c r="J10796">
        <v>29000</v>
      </c>
      <c r="L10796" t="s">
        <v>6529</v>
      </c>
      <c r="M10796">
        <v>10577727</v>
      </c>
      <c r="N10796">
        <v>11668583</v>
      </c>
      <c r="O10796" t="s">
        <v>6630</v>
      </c>
      <c r="P10796" t="s">
        <v>23109</v>
      </c>
      <c r="Q10796" t="s">
        <v>6630</v>
      </c>
    </row>
    <row r="10797" spans="1:17" x14ac:dyDescent="0.35">
      <c r="A10797" t="s">
        <v>23110</v>
      </c>
      <c r="B10797" t="s">
        <v>6626</v>
      </c>
      <c r="C10797" t="s">
        <v>6628</v>
      </c>
      <c r="D10797" t="s">
        <v>6628</v>
      </c>
      <c r="E10797" t="s">
        <v>6628</v>
      </c>
      <c r="F10797" t="s">
        <v>6628</v>
      </c>
      <c r="G10797" t="s">
        <v>6628</v>
      </c>
      <c r="H10797" t="s">
        <v>6628</v>
      </c>
      <c r="I10797" t="s">
        <v>23111</v>
      </c>
      <c r="J10797" t="s">
        <v>6630</v>
      </c>
      <c r="L10797" t="s">
        <v>6526</v>
      </c>
      <c r="M10797" t="s">
        <v>6630</v>
      </c>
      <c r="N10797" t="s">
        <v>6630</v>
      </c>
      <c r="O10797" t="s">
        <v>6630</v>
      </c>
      <c r="P10797" t="s">
        <v>6630</v>
      </c>
      <c r="Q10797" t="s">
        <v>6630</v>
      </c>
    </row>
    <row r="10798" spans="1:17" x14ac:dyDescent="0.35">
      <c r="A10798" t="s">
        <v>23112</v>
      </c>
      <c r="B10798" t="s">
        <v>6626</v>
      </c>
      <c r="C10798" t="s">
        <v>6628</v>
      </c>
      <c r="D10798" t="s">
        <v>6628</v>
      </c>
      <c r="E10798" t="s">
        <v>6628</v>
      </c>
      <c r="F10798" t="s">
        <v>6628</v>
      </c>
      <c r="G10798" t="s">
        <v>6628</v>
      </c>
      <c r="H10798" t="s">
        <v>6628</v>
      </c>
      <c r="I10798" t="s">
        <v>23113</v>
      </c>
      <c r="J10798" t="s">
        <v>6630</v>
      </c>
      <c r="L10798" t="s">
        <v>6529</v>
      </c>
      <c r="M10798" t="s">
        <v>6630</v>
      </c>
      <c r="N10798" t="s">
        <v>6630</v>
      </c>
      <c r="O10798" t="s">
        <v>6630</v>
      </c>
      <c r="P10798" t="s">
        <v>6630</v>
      </c>
      <c r="Q10798" t="s">
        <v>6630</v>
      </c>
    </row>
    <row r="10799" spans="1:17" x14ac:dyDescent="0.35">
      <c r="A10799">
        <v>9421115615</v>
      </c>
      <c r="B10799" t="s">
        <v>6626</v>
      </c>
      <c r="C10799" t="s">
        <v>6356</v>
      </c>
      <c r="D10799">
        <v>200</v>
      </c>
      <c r="E10799" t="s">
        <v>5245</v>
      </c>
      <c r="F10799">
        <v>202</v>
      </c>
      <c r="G10799" t="s">
        <v>5245</v>
      </c>
      <c r="H10799">
        <v>450</v>
      </c>
      <c r="I10799" t="s">
        <v>23114</v>
      </c>
      <c r="J10799">
        <v>20200</v>
      </c>
      <c r="L10799" t="s">
        <v>6529</v>
      </c>
      <c r="M10799">
        <v>10515702</v>
      </c>
      <c r="N10799">
        <v>12205003</v>
      </c>
      <c r="O10799" t="s">
        <v>6630</v>
      </c>
      <c r="P10799" t="s">
        <v>6630</v>
      </c>
      <c r="Q10799" t="s">
        <v>6630</v>
      </c>
    </row>
    <row r="10800" spans="1:17" x14ac:dyDescent="0.35">
      <c r="A10800" t="s">
        <v>23115</v>
      </c>
      <c r="B10800" t="s">
        <v>6626</v>
      </c>
      <c r="C10800" t="s">
        <v>6628</v>
      </c>
      <c r="D10800" t="s">
        <v>6628</v>
      </c>
      <c r="E10800" t="s">
        <v>6628</v>
      </c>
      <c r="F10800" t="s">
        <v>6628</v>
      </c>
      <c r="G10800" t="s">
        <v>6628</v>
      </c>
      <c r="H10800" t="s">
        <v>6628</v>
      </c>
      <c r="I10800" t="s">
        <v>23116</v>
      </c>
      <c r="J10800" t="s">
        <v>6630</v>
      </c>
      <c r="L10800" t="s">
        <v>6526</v>
      </c>
      <c r="M10800" t="s">
        <v>6630</v>
      </c>
      <c r="N10800" t="s">
        <v>6630</v>
      </c>
      <c r="O10800" t="s">
        <v>6630</v>
      </c>
      <c r="P10800" t="s">
        <v>6630</v>
      </c>
      <c r="Q10800" t="s">
        <v>6630</v>
      </c>
    </row>
    <row r="10801" spans="1:17" x14ac:dyDescent="0.35">
      <c r="A10801">
        <v>3502107421</v>
      </c>
      <c r="B10801" t="s">
        <v>6626</v>
      </c>
      <c r="C10801" t="s">
        <v>6356</v>
      </c>
      <c r="D10801">
        <v>200</v>
      </c>
      <c r="E10801" t="s">
        <v>5245</v>
      </c>
      <c r="F10801">
        <v>202</v>
      </c>
      <c r="G10801" t="s">
        <v>5245</v>
      </c>
      <c r="H10801">
        <v>450</v>
      </c>
      <c r="I10801" t="s">
        <v>23117</v>
      </c>
      <c r="J10801">
        <v>20200</v>
      </c>
      <c r="L10801" t="s">
        <v>6529</v>
      </c>
      <c r="M10801" t="s">
        <v>6630</v>
      </c>
      <c r="N10801">
        <v>10624861</v>
      </c>
      <c r="O10801" t="s">
        <v>11206</v>
      </c>
      <c r="P10801" t="s">
        <v>23118</v>
      </c>
      <c r="Q10801" t="s">
        <v>6630</v>
      </c>
    </row>
    <row r="10802" spans="1:17" x14ac:dyDescent="0.35">
      <c r="A10802">
        <v>9408109462</v>
      </c>
      <c r="B10802" t="s">
        <v>6626</v>
      </c>
      <c r="C10802" t="s">
        <v>6356</v>
      </c>
      <c r="D10802">
        <v>200</v>
      </c>
      <c r="E10802" t="s">
        <v>6659</v>
      </c>
      <c r="F10802">
        <v>208</v>
      </c>
      <c r="G10802" t="s">
        <v>977</v>
      </c>
      <c r="H10802">
        <v>310</v>
      </c>
      <c r="I10802" t="s">
        <v>23119</v>
      </c>
      <c r="J10802">
        <v>13562</v>
      </c>
      <c r="L10802" t="s">
        <v>6529</v>
      </c>
      <c r="M10802">
        <v>11517531</v>
      </c>
      <c r="N10802">
        <v>10122853</v>
      </c>
      <c r="O10802" t="s">
        <v>6630</v>
      </c>
      <c r="P10802" t="s">
        <v>23120</v>
      </c>
      <c r="Q10802" t="s">
        <v>6630</v>
      </c>
    </row>
    <row r="10803" spans="1:17" x14ac:dyDescent="0.35">
      <c r="A10803">
        <v>9411110561</v>
      </c>
      <c r="B10803" t="s">
        <v>6626</v>
      </c>
      <c r="C10803" t="s">
        <v>6356</v>
      </c>
      <c r="D10803">
        <v>200</v>
      </c>
      <c r="E10803" t="s">
        <v>6366</v>
      </c>
      <c r="F10803">
        <v>207</v>
      </c>
      <c r="G10803" t="s">
        <v>176</v>
      </c>
      <c r="H10803">
        <v>705</v>
      </c>
      <c r="I10803" t="s">
        <v>23121</v>
      </c>
      <c r="J10803">
        <v>20800</v>
      </c>
      <c r="L10803" t="s">
        <v>6529</v>
      </c>
      <c r="M10803">
        <v>10016301</v>
      </c>
      <c r="N10803">
        <v>10636580</v>
      </c>
      <c r="O10803" t="s">
        <v>6630</v>
      </c>
      <c r="P10803" t="s">
        <v>6630</v>
      </c>
      <c r="Q10803">
        <v>700</v>
      </c>
    </row>
    <row r="10804" spans="1:17" x14ac:dyDescent="0.35">
      <c r="A10804">
        <v>9423116231</v>
      </c>
      <c r="B10804" t="s">
        <v>6626</v>
      </c>
      <c r="C10804" t="s">
        <v>6356</v>
      </c>
      <c r="D10804">
        <v>200</v>
      </c>
      <c r="E10804" t="s">
        <v>6366</v>
      </c>
      <c r="F10804">
        <v>207</v>
      </c>
      <c r="G10804" t="s">
        <v>176</v>
      </c>
      <c r="H10804">
        <v>705</v>
      </c>
      <c r="I10804" t="s">
        <v>23122</v>
      </c>
      <c r="J10804">
        <v>20800</v>
      </c>
      <c r="L10804" t="s">
        <v>6529</v>
      </c>
      <c r="M10804">
        <v>14742726</v>
      </c>
      <c r="N10804">
        <v>11235593</v>
      </c>
      <c r="O10804" t="s">
        <v>6630</v>
      </c>
      <c r="P10804" t="s">
        <v>6630</v>
      </c>
      <c r="Q10804">
        <v>700</v>
      </c>
    </row>
    <row r="10805" spans="1:17" x14ac:dyDescent="0.35">
      <c r="A10805">
        <v>9401106917</v>
      </c>
      <c r="B10805" t="s">
        <v>6626</v>
      </c>
      <c r="C10805" t="s">
        <v>6356</v>
      </c>
      <c r="D10805">
        <v>200</v>
      </c>
      <c r="E10805" t="s">
        <v>6366</v>
      </c>
      <c r="F10805">
        <v>207</v>
      </c>
      <c r="G10805" t="s">
        <v>6800</v>
      </c>
      <c r="H10805">
        <v>700</v>
      </c>
      <c r="I10805" t="s">
        <v>23123</v>
      </c>
      <c r="J10805">
        <v>29000</v>
      </c>
      <c r="L10805" t="s">
        <v>6529</v>
      </c>
      <c r="M10805">
        <v>10283235</v>
      </c>
      <c r="N10805">
        <v>10519885</v>
      </c>
      <c r="O10805" t="s">
        <v>23124</v>
      </c>
      <c r="P10805" t="s">
        <v>6694</v>
      </c>
      <c r="Q10805" t="s">
        <v>6630</v>
      </c>
    </row>
    <row r="10806" spans="1:17" x14ac:dyDescent="0.35">
      <c r="A10806" t="s">
        <v>23125</v>
      </c>
      <c r="B10806" t="s">
        <v>6626</v>
      </c>
      <c r="C10806" t="s">
        <v>6628</v>
      </c>
      <c r="D10806" t="s">
        <v>6628</v>
      </c>
      <c r="E10806" t="s">
        <v>6628</v>
      </c>
      <c r="F10806" t="s">
        <v>6628</v>
      </c>
      <c r="G10806" t="s">
        <v>6628</v>
      </c>
      <c r="H10806" t="s">
        <v>6628</v>
      </c>
      <c r="I10806" t="s">
        <v>23126</v>
      </c>
      <c r="J10806" t="s">
        <v>6630</v>
      </c>
      <c r="L10806" t="s">
        <v>6529</v>
      </c>
      <c r="M10806" t="s">
        <v>6630</v>
      </c>
      <c r="N10806" t="s">
        <v>6630</v>
      </c>
      <c r="O10806" t="s">
        <v>6630</v>
      </c>
      <c r="P10806" t="s">
        <v>6630</v>
      </c>
      <c r="Q10806" t="s">
        <v>6630</v>
      </c>
    </row>
    <row r="10807" spans="1:17" x14ac:dyDescent="0.35">
      <c r="A10807" t="s">
        <v>23127</v>
      </c>
      <c r="B10807" t="s">
        <v>6626</v>
      </c>
      <c r="C10807" t="s">
        <v>6628</v>
      </c>
      <c r="D10807" t="s">
        <v>6628</v>
      </c>
      <c r="E10807" t="s">
        <v>6628</v>
      </c>
      <c r="F10807" t="s">
        <v>6628</v>
      </c>
      <c r="G10807" t="s">
        <v>6628</v>
      </c>
      <c r="H10807" t="s">
        <v>6628</v>
      </c>
      <c r="I10807" t="s">
        <v>23128</v>
      </c>
      <c r="J10807" t="s">
        <v>6630</v>
      </c>
      <c r="L10807" t="s">
        <v>6526</v>
      </c>
      <c r="M10807" t="s">
        <v>6630</v>
      </c>
      <c r="N10807" t="s">
        <v>6630</v>
      </c>
      <c r="O10807" t="s">
        <v>6630</v>
      </c>
      <c r="P10807" t="s">
        <v>6630</v>
      </c>
      <c r="Q10807" t="s">
        <v>6630</v>
      </c>
    </row>
    <row r="10808" spans="1:17" x14ac:dyDescent="0.35">
      <c r="A10808">
        <v>9418114530</v>
      </c>
      <c r="B10808" t="s">
        <v>6626</v>
      </c>
      <c r="C10808" t="s">
        <v>6356</v>
      </c>
      <c r="D10808">
        <v>200</v>
      </c>
      <c r="E10808" t="s">
        <v>6366</v>
      </c>
      <c r="F10808">
        <v>207</v>
      </c>
      <c r="G10808" t="s">
        <v>1561</v>
      </c>
      <c r="H10808">
        <v>795</v>
      </c>
      <c r="I10808" t="s">
        <v>23129</v>
      </c>
      <c r="J10808">
        <v>20800</v>
      </c>
      <c r="L10808" t="s">
        <v>6529</v>
      </c>
      <c r="M10808">
        <v>10014731</v>
      </c>
      <c r="N10808">
        <v>13194529</v>
      </c>
      <c r="O10808" t="s">
        <v>6630</v>
      </c>
      <c r="P10808" t="s">
        <v>6630</v>
      </c>
      <c r="Q10808">
        <v>700</v>
      </c>
    </row>
    <row r="10809" spans="1:17" x14ac:dyDescent="0.35">
      <c r="A10809">
        <v>9493100161</v>
      </c>
      <c r="B10809" t="s">
        <v>6626</v>
      </c>
      <c r="C10809" t="s">
        <v>6356</v>
      </c>
      <c r="D10809">
        <v>200</v>
      </c>
      <c r="E10809" t="s">
        <v>6659</v>
      </c>
      <c r="F10809">
        <v>208</v>
      </c>
      <c r="G10809" t="s">
        <v>6933</v>
      </c>
      <c r="H10809">
        <v>300</v>
      </c>
      <c r="I10809" t="s">
        <v>23130</v>
      </c>
      <c r="J10809" t="s">
        <v>6630</v>
      </c>
      <c r="L10809" t="s">
        <v>6529</v>
      </c>
      <c r="M10809" t="s">
        <v>6630</v>
      </c>
      <c r="N10809">
        <v>10001517</v>
      </c>
      <c r="O10809" t="s">
        <v>6630</v>
      </c>
      <c r="P10809" t="s">
        <v>23131</v>
      </c>
      <c r="Q10809" t="s">
        <v>6630</v>
      </c>
    </row>
    <row r="10810" spans="1:17" x14ac:dyDescent="0.35">
      <c r="A10810">
        <v>9425116938</v>
      </c>
      <c r="B10810" t="s">
        <v>6334</v>
      </c>
      <c r="C10810" t="s">
        <v>6356</v>
      </c>
      <c r="D10810">
        <v>200</v>
      </c>
      <c r="E10810" t="s">
        <v>6366</v>
      </c>
      <c r="F10810">
        <v>207</v>
      </c>
      <c r="G10810" t="s">
        <v>1561</v>
      </c>
      <c r="H10810">
        <v>795</v>
      </c>
      <c r="I10810" t="s">
        <v>16006</v>
      </c>
      <c r="J10810" t="s">
        <v>6630</v>
      </c>
      <c r="L10810" t="s">
        <v>6529</v>
      </c>
      <c r="M10810">
        <v>14004934</v>
      </c>
      <c r="N10810">
        <v>14495729</v>
      </c>
      <c r="O10810" t="s">
        <v>6630</v>
      </c>
      <c r="P10810" t="s">
        <v>6630</v>
      </c>
      <c r="Q10810" t="s">
        <v>6630</v>
      </c>
    </row>
    <row r="10811" spans="1:17" x14ac:dyDescent="0.35">
      <c r="A10811">
        <v>9419115306</v>
      </c>
      <c r="B10811" t="s">
        <v>6626</v>
      </c>
      <c r="C10811" t="s">
        <v>6356</v>
      </c>
      <c r="D10811">
        <v>200</v>
      </c>
      <c r="E10811" t="s">
        <v>6645</v>
      </c>
      <c r="F10811">
        <v>201</v>
      </c>
      <c r="G10811" t="s">
        <v>6638</v>
      </c>
      <c r="H10811">
        <v>415</v>
      </c>
      <c r="I10811" t="s">
        <v>14394</v>
      </c>
      <c r="J10811">
        <v>20115</v>
      </c>
      <c r="L10811" t="s">
        <v>6529</v>
      </c>
      <c r="M10811">
        <v>14345165</v>
      </c>
      <c r="N10811">
        <v>13841108</v>
      </c>
      <c r="O10811" t="s">
        <v>6694</v>
      </c>
      <c r="P10811" t="s">
        <v>6630</v>
      </c>
      <c r="Q10811" t="s">
        <v>6630</v>
      </c>
    </row>
    <row r="10812" spans="1:17" x14ac:dyDescent="0.35">
      <c r="A10812">
        <v>9420115407</v>
      </c>
      <c r="B10812" t="s">
        <v>6626</v>
      </c>
      <c r="C10812" t="s">
        <v>6356</v>
      </c>
      <c r="D10812">
        <v>200</v>
      </c>
      <c r="E10812" t="s">
        <v>6366</v>
      </c>
      <c r="F10812">
        <v>207</v>
      </c>
      <c r="G10812" t="s">
        <v>176</v>
      </c>
      <c r="H10812">
        <v>705</v>
      </c>
      <c r="I10812" t="s">
        <v>23132</v>
      </c>
      <c r="J10812">
        <v>20800</v>
      </c>
      <c r="L10812" t="s">
        <v>6529</v>
      </c>
      <c r="M10812">
        <v>13346932</v>
      </c>
      <c r="N10812">
        <v>14711401</v>
      </c>
      <c r="O10812" t="s">
        <v>6630</v>
      </c>
      <c r="P10812" t="s">
        <v>6630</v>
      </c>
      <c r="Q10812">
        <v>700</v>
      </c>
    </row>
    <row r="10813" spans="1:17" x14ac:dyDescent="0.35">
      <c r="A10813">
        <v>9419114912</v>
      </c>
      <c r="B10813" t="s">
        <v>6626</v>
      </c>
      <c r="C10813" t="s">
        <v>6356</v>
      </c>
      <c r="D10813">
        <v>200</v>
      </c>
      <c r="E10813" t="s">
        <v>6366</v>
      </c>
      <c r="F10813">
        <v>207</v>
      </c>
      <c r="G10813" t="s">
        <v>3257</v>
      </c>
      <c r="H10813">
        <v>788</v>
      </c>
      <c r="I10813" t="s">
        <v>16548</v>
      </c>
      <c r="J10813">
        <v>20800</v>
      </c>
      <c r="L10813" t="s">
        <v>6529</v>
      </c>
      <c r="M10813">
        <v>10007997</v>
      </c>
      <c r="N10813">
        <v>10015354</v>
      </c>
      <c r="O10813" t="s">
        <v>6630</v>
      </c>
      <c r="P10813" t="s">
        <v>6630</v>
      </c>
      <c r="Q10813">
        <v>700</v>
      </c>
    </row>
    <row r="10814" spans="1:17" x14ac:dyDescent="0.35">
      <c r="A10814">
        <v>9418114402</v>
      </c>
      <c r="B10814" t="s">
        <v>6626</v>
      </c>
      <c r="C10814" t="s">
        <v>6356</v>
      </c>
      <c r="D10814">
        <v>200</v>
      </c>
      <c r="E10814" t="s">
        <v>6357</v>
      </c>
      <c r="F10814">
        <v>209</v>
      </c>
      <c r="G10814" t="s">
        <v>977</v>
      </c>
      <c r="H10814">
        <v>310</v>
      </c>
      <c r="I10814" t="s">
        <v>14923</v>
      </c>
      <c r="J10814">
        <v>13670</v>
      </c>
      <c r="L10814" t="s">
        <v>6529</v>
      </c>
      <c r="M10814">
        <v>12341187</v>
      </c>
      <c r="N10814">
        <v>10568409</v>
      </c>
      <c r="O10814" t="s">
        <v>6630</v>
      </c>
      <c r="P10814" t="s">
        <v>6630</v>
      </c>
      <c r="Q10814">
        <v>700</v>
      </c>
    </row>
    <row r="10815" spans="1:17" x14ac:dyDescent="0.35">
      <c r="A10815">
        <v>9404108055</v>
      </c>
      <c r="B10815" t="s">
        <v>6626</v>
      </c>
      <c r="C10815" t="s">
        <v>6627</v>
      </c>
      <c r="D10815">
        <v>145</v>
      </c>
      <c r="E10815" t="s">
        <v>6627</v>
      </c>
      <c r="F10815">
        <v>145</v>
      </c>
      <c r="G10815" t="s">
        <v>6627</v>
      </c>
      <c r="H10815">
        <v>15</v>
      </c>
      <c r="I10815" t="s">
        <v>23133</v>
      </c>
      <c r="J10815">
        <v>14510</v>
      </c>
      <c r="L10815" t="s">
        <v>6529</v>
      </c>
      <c r="M10815">
        <v>10439130</v>
      </c>
      <c r="N10815" t="s">
        <v>6630</v>
      </c>
      <c r="O10815" t="s">
        <v>21908</v>
      </c>
      <c r="P10815" t="s">
        <v>23134</v>
      </c>
      <c r="Q10815" t="s">
        <v>6630</v>
      </c>
    </row>
    <row r="10816" spans="1:17" x14ac:dyDescent="0.35">
      <c r="A10816">
        <v>9414112069</v>
      </c>
      <c r="B10816" t="s">
        <v>6626</v>
      </c>
      <c r="C10816" t="s">
        <v>6356</v>
      </c>
      <c r="D10816">
        <v>200</v>
      </c>
      <c r="E10816" t="s">
        <v>6645</v>
      </c>
      <c r="F10816">
        <v>201</v>
      </c>
      <c r="G10816" t="s">
        <v>6638</v>
      </c>
      <c r="H10816">
        <v>415</v>
      </c>
      <c r="I10816" t="s">
        <v>21221</v>
      </c>
      <c r="J10816">
        <v>20115</v>
      </c>
      <c r="L10816" t="s">
        <v>6529</v>
      </c>
      <c r="M10816">
        <v>10733110</v>
      </c>
      <c r="N10816" t="s">
        <v>6630</v>
      </c>
      <c r="O10816">
        <v>30272</v>
      </c>
      <c r="P10816" t="s">
        <v>6630</v>
      </c>
      <c r="Q10816" t="s">
        <v>6630</v>
      </c>
    </row>
    <row r="10817" spans="1:17" x14ac:dyDescent="0.35">
      <c r="A10817">
        <v>9412111143</v>
      </c>
      <c r="B10817" t="s">
        <v>6626</v>
      </c>
      <c r="C10817" t="s">
        <v>6356</v>
      </c>
      <c r="D10817">
        <v>200</v>
      </c>
      <c r="E10817" t="s">
        <v>5245</v>
      </c>
      <c r="F10817">
        <v>202</v>
      </c>
      <c r="G10817" t="s">
        <v>6786</v>
      </c>
      <c r="H10817">
        <v>440</v>
      </c>
      <c r="I10817" t="s">
        <v>23135</v>
      </c>
      <c r="J10817" t="s">
        <v>6630</v>
      </c>
      <c r="L10817" t="s">
        <v>6529</v>
      </c>
      <c r="M10817">
        <v>11509101</v>
      </c>
      <c r="N10817">
        <v>10434021</v>
      </c>
      <c r="O10817">
        <v>30743</v>
      </c>
      <c r="P10817" t="s">
        <v>6630</v>
      </c>
      <c r="Q10817" t="s">
        <v>6630</v>
      </c>
    </row>
    <row r="10818" spans="1:17" x14ac:dyDescent="0.35">
      <c r="A10818">
        <v>9403107955</v>
      </c>
      <c r="B10818" t="s">
        <v>6626</v>
      </c>
      <c r="C10818" t="s">
        <v>6356</v>
      </c>
      <c r="D10818">
        <v>200</v>
      </c>
      <c r="E10818" t="s">
        <v>488</v>
      </c>
      <c r="F10818">
        <v>203</v>
      </c>
      <c r="G10818" t="s">
        <v>488</v>
      </c>
      <c r="H10818">
        <v>500</v>
      </c>
      <c r="I10818" t="s">
        <v>23136</v>
      </c>
      <c r="J10818">
        <v>20300</v>
      </c>
      <c r="L10818" t="s">
        <v>6529</v>
      </c>
      <c r="M10818">
        <v>10661937</v>
      </c>
      <c r="N10818" t="s">
        <v>6630</v>
      </c>
      <c r="O10818" t="s">
        <v>23137</v>
      </c>
      <c r="P10818" t="s">
        <v>23138</v>
      </c>
      <c r="Q10818" t="s">
        <v>6630</v>
      </c>
    </row>
    <row r="10819" spans="1:17" x14ac:dyDescent="0.35">
      <c r="A10819">
        <v>9415113187</v>
      </c>
      <c r="B10819" t="s">
        <v>6626</v>
      </c>
      <c r="C10819" t="s">
        <v>6540</v>
      </c>
      <c r="D10819">
        <v>131</v>
      </c>
      <c r="E10819" t="s">
        <v>6672</v>
      </c>
      <c r="F10819">
        <v>703</v>
      </c>
      <c r="G10819" t="s">
        <v>3068</v>
      </c>
      <c r="H10819">
        <v>830</v>
      </c>
      <c r="I10819" t="s">
        <v>23139</v>
      </c>
      <c r="J10819">
        <v>9412111086</v>
      </c>
      <c r="L10819" t="s">
        <v>6529</v>
      </c>
      <c r="M10819">
        <v>14549150</v>
      </c>
      <c r="N10819">
        <v>15218977</v>
      </c>
      <c r="O10819" t="s">
        <v>6630</v>
      </c>
      <c r="P10819" t="s">
        <v>6630</v>
      </c>
      <c r="Q10819" t="s">
        <v>6630</v>
      </c>
    </row>
    <row r="10820" spans="1:17" x14ac:dyDescent="0.35">
      <c r="A10820">
        <v>9411110516</v>
      </c>
      <c r="B10820" t="s">
        <v>6626</v>
      </c>
      <c r="C10820" t="s">
        <v>6356</v>
      </c>
      <c r="D10820">
        <v>200</v>
      </c>
      <c r="E10820" t="s">
        <v>6366</v>
      </c>
      <c r="F10820">
        <v>207</v>
      </c>
      <c r="G10820" t="s">
        <v>176</v>
      </c>
      <c r="H10820">
        <v>705</v>
      </c>
      <c r="I10820" t="s">
        <v>23140</v>
      </c>
      <c r="J10820">
        <v>20800</v>
      </c>
      <c r="L10820" t="s">
        <v>6529</v>
      </c>
      <c r="M10820">
        <v>10421714</v>
      </c>
      <c r="N10820">
        <v>10014731</v>
      </c>
      <c r="O10820" t="s">
        <v>6630</v>
      </c>
      <c r="P10820" t="s">
        <v>6630</v>
      </c>
      <c r="Q10820">
        <v>700</v>
      </c>
    </row>
    <row r="10821" spans="1:17" x14ac:dyDescent="0.35">
      <c r="A10821" t="s">
        <v>23141</v>
      </c>
      <c r="B10821" t="s">
        <v>6626</v>
      </c>
      <c r="C10821" t="s">
        <v>6628</v>
      </c>
      <c r="D10821" t="s">
        <v>6628</v>
      </c>
      <c r="E10821" t="s">
        <v>6628</v>
      </c>
      <c r="F10821" t="s">
        <v>6628</v>
      </c>
      <c r="G10821" t="s">
        <v>6628</v>
      </c>
      <c r="H10821" t="s">
        <v>6628</v>
      </c>
      <c r="I10821" t="s">
        <v>23142</v>
      </c>
      <c r="J10821" t="s">
        <v>6630</v>
      </c>
      <c r="L10821" t="s">
        <v>6526</v>
      </c>
      <c r="M10821" t="s">
        <v>6630</v>
      </c>
      <c r="N10821" t="s">
        <v>6630</v>
      </c>
      <c r="O10821" t="s">
        <v>6630</v>
      </c>
      <c r="P10821" t="s">
        <v>6630</v>
      </c>
      <c r="Q10821" t="s">
        <v>6630</v>
      </c>
    </row>
    <row r="10822" spans="1:17" x14ac:dyDescent="0.35">
      <c r="A10822">
        <v>9610110260</v>
      </c>
      <c r="B10822" t="s">
        <v>6626</v>
      </c>
      <c r="C10822" t="s">
        <v>6356</v>
      </c>
      <c r="D10822">
        <v>200</v>
      </c>
      <c r="E10822" t="s">
        <v>5245</v>
      </c>
      <c r="F10822">
        <v>202</v>
      </c>
      <c r="G10822" t="s">
        <v>5245</v>
      </c>
      <c r="H10822">
        <v>450</v>
      </c>
      <c r="I10822" t="s">
        <v>23143</v>
      </c>
      <c r="J10822">
        <v>20200</v>
      </c>
      <c r="L10822" t="s">
        <v>6529</v>
      </c>
      <c r="M10822">
        <v>10463084</v>
      </c>
      <c r="N10822">
        <v>10015626</v>
      </c>
      <c r="O10822" t="s">
        <v>6630</v>
      </c>
      <c r="P10822" t="s">
        <v>6630</v>
      </c>
      <c r="Q10822">
        <v>900</v>
      </c>
    </row>
    <row r="10823" spans="1:17" x14ac:dyDescent="0.35">
      <c r="A10823">
        <v>9418114746</v>
      </c>
      <c r="B10823" t="s">
        <v>6626</v>
      </c>
      <c r="C10823" t="s">
        <v>6356</v>
      </c>
      <c r="D10823">
        <v>200</v>
      </c>
      <c r="E10823" t="s">
        <v>6701</v>
      </c>
      <c r="F10823">
        <v>500</v>
      </c>
      <c r="G10823" t="s">
        <v>6702</v>
      </c>
      <c r="H10823">
        <v>55</v>
      </c>
      <c r="I10823" t="s">
        <v>23144</v>
      </c>
      <c r="J10823">
        <v>12032</v>
      </c>
      <c r="L10823" t="s">
        <v>6529</v>
      </c>
      <c r="M10823">
        <v>10533599</v>
      </c>
      <c r="N10823" t="s">
        <v>6630</v>
      </c>
      <c r="O10823" t="s">
        <v>6630</v>
      </c>
      <c r="P10823" t="s">
        <v>6630</v>
      </c>
      <c r="Q10823">
        <v>100</v>
      </c>
    </row>
    <row r="10824" spans="1:17" x14ac:dyDescent="0.35">
      <c r="A10824" t="s">
        <v>23145</v>
      </c>
      <c r="B10824" t="s">
        <v>6626</v>
      </c>
      <c r="C10824" t="s">
        <v>6628</v>
      </c>
      <c r="D10824" t="s">
        <v>6628</v>
      </c>
      <c r="E10824" t="s">
        <v>6628</v>
      </c>
      <c r="F10824" t="s">
        <v>6628</v>
      </c>
      <c r="G10824" t="s">
        <v>6628</v>
      </c>
      <c r="H10824" t="s">
        <v>6628</v>
      </c>
      <c r="I10824" t="s">
        <v>9434</v>
      </c>
      <c r="J10824" t="s">
        <v>6630</v>
      </c>
      <c r="L10824" t="s">
        <v>6526</v>
      </c>
      <c r="M10824" t="s">
        <v>6630</v>
      </c>
      <c r="N10824" t="s">
        <v>6630</v>
      </c>
      <c r="O10824" t="s">
        <v>6630</v>
      </c>
      <c r="P10824" t="s">
        <v>6630</v>
      </c>
      <c r="Q10824" t="s">
        <v>6630</v>
      </c>
    </row>
    <row r="10825" spans="1:17" x14ac:dyDescent="0.35">
      <c r="A10825">
        <v>9421115683</v>
      </c>
      <c r="B10825" t="s">
        <v>6626</v>
      </c>
      <c r="C10825" t="s">
        <v>6540</v>
      </c>
      <c r="D10825">
        <v>131</v>
      </c>
      <c r="E10825" t="s">
        <v>6645</v>
      </c>
      <c r="F10825">
        <v>201</v>
      </c>
      <c r="G10825" t="s">
        <v>2845</v>
      </c>
      <c r="H10825">
        <v>107</v>
      </c>
      <c r="I10825" t="s">
        <v>23146</v>
      </c>
      <c r="J10825">
        <v>20120</v>
      </c>
      <c r="L10825" t="s">
        <v>6529</v>
      </c>
      <c r="M10825">
        <v>13265631</v>
      </c>
      <c r="N10825" t="s">
        <v>6630</v>
      </c>
      <c r="O10825" t="s">
        <v>6630</v>
      </c>
      <c r="P10825" t="s">
        <v>6630</v>
      </c>
      <c r="Q10825">
        <v>100</v>
      </c>
    </row>
    <row r="10826" spans="1:17" x14ac:dyDescent="0.35">
      <c r="A10826">
        <v>31555</v>
      </c>
      <c r="B10826" t="s">
        <v>6626</v>
      </c>
      <c r="C10826" t="s">
        <v>6356</v>
      </c>
      <c r="D10826">
        <v>200</v>
      </c>
      <c r="E10826" t="s">
        <v>6366</v>
      </c>
      <c r="F10826">
        <v>207</v>
      </c>
      <c r="G10826" t="s">
        <v>10704</v>
      </c>
      <c r="H10826">
        <v>765</v>
      </c>
      <c r="I10826" t="s">
        <v>23147</v>
      </c>
      <c r="J10826">
        <v>30005</v>
      </c>
      <c r="L10826" t="s">
        <v>6526</v>
      </c>
      <c r="M10826" t="s">
        <v>6630</v>
      </c>
      <c r="N10826">
        <v>10528811</v>
      </c>
      <c r="O10826" t="s">
        <v>6630</v>
      </c>
      <c r="P10826" t="s">
        <v>6630</v>
      </c>
      <c r="Q10826" t="s">
        <v>6630</v>
      </c>
    </row>
    <row r="10827" spans="1:17" x14ac:dyDescent="0.35">
      <c r="A10827">
        <v>9499106172</v>
      </c>
      <c r="B10827" t="s">
        <v>6626</v>
      </c>
      <c r="C10827" t="s">
        <v>6356</v>
      </c>
      <c r="D10827">
        <v>200</v>
      </c>
      <c r="E10827" t="s">
        <v>6366</v>
      </c>
      <c r="F10827">
        <v>207</v>
      </c>
      <c r="G10827" t="s">
        <v>6640</v>
      </c>
      <c r="H10827">
        <v>746</v>
      </c>
      <c r="I10827" t="s">
        <v>23148</v>
      </c>
      <c r="J10827">
        <v>20800</v>
      </c>
      <c r="L10827" t="s">
        <v>6529</v>
      </c>
      <c r="M10827">
        <v>10007319</v>
      </c>
      <c r="N10827">
        <v>10347972</v>
      </c>
      <c r="O10827" t="s">
        <v>23149</v>
      </c>
      <c r="P10827" t="s">
        <v>6919</v>
      </c>
      <c r="Q10827" t="s">
        <v>6630</v>
      </c>
    </row>
    <row r="10828" spans="1:17" x14ac:dyDescent="0.35">
      <c r="A10828">
        <v>6305108640</v>
      </c>
      <c r="B10828" t="s">
        <v>6626</v>
      </c>
      <c r="C10828" t="s">
        <v>6356</v>
      </c>
      <c r="D10828">
        <v>200</v>
      </c>
      <c r="E10828" t="s">
        <v>6366</v>
      </c>
      <c r="F10828">
        <v>207</v>
      </c>
      <c r="G10828" t="s">
        <v>6657</v>
      </c>
      <c r="H10828">
        <v>420</v>
      </c>
      <c r="I10828" t="s">
        <v>23150</v>
      </c>
      <c r="J10828" t="s">
        <v>6630</v>
      </c>
      <c r="L10828" t="s">
        <v>6529</v>
      </c>
      <c r="M10828">
        <v>10566542</v>
      </c>
      <c r="N10828">
        <v>10211506</v>
      </c>
      <c r="O10828" t="s">
        <v>23151</v>
      </c>
      <c r="P10828" t="s">
        <v>23152</v>
      </c>
      <c r="Q10828" t="s">
        <v>6630</v>
      </c>
    </row>
    <row r="10829" spans="1:17" x14ac:dyDescent="0.35">
      <c r="A10829">
        <v>3909109862</v>
      </c>
      <c r="B10829" t="s">
        <v>6626</v>
      </c>
      <c r="C10829" t="s">
        <v>6356</v>
      </c>
      <c r="D10829">
        <v>200</v>
      </c>
      <c r="E10829" t="s">
        <v>5245</v>
      </c>
      <c r="F10829">
        <v>202</v>
      </c>
      <c r="G10829" t="s">
        <v>5245</v>
      </c>
      <c r="H10829">
        <v>450</v>
      </c>
      <c r="I10829" t="s">
        <v>23153</v>
      </c>
      <c r="J10829">
        <v>20200</v>
      </c>
      <c r="L10829" t="s">
        <v>6529</v>
      </c>
      <c r="M10829">
        <v>10008216</v>
      </c>
      <c r="N10829">
        <v>10014664</v>
      </c>
      <c r="O10829">
        <v>20205.744020999999</v>
      </c>
      <c r="P10829" t="s">
        <v>6630</v>
      </c>
      <c r="Q10829">
        <v>610</v>
      </c>
    </row>
    <row r="10830" spans="1:17" x14ac:dyDescent="0.35">
      <c r="A10830">
        <v>32201</v>
      </c>
      <c r="B10830" t="s">
        <v>6626</v>
      </c>
      <c r="C10830" t="s">
        <v>6356</v>
      </c>
      <c r="D10830">
        <v>200</v>
      </c>
      <c r="E10830" t="s">
        <v>6366</v>
      </c>
      <c r="F10830">
        <v>207</v>
      </c>
      <c r="G10830" t="s">
        <v>1850</v>
      </c>
      <c r="H10830">
        <v>703</v>
      </c>
      <c r="I10830" t="s">
        <v>23154</v>
      </c>
      <c r="J10830">
        <v>20700</v>
      </c>
      <c r="L10830" t="s">
        <v>6526</v>
      </c>
      <c r="M10830">
        <v>11341265</v>
      </c>
      <c r="N10830">
        <v>10226775</v>
      </c>
      <c r="O10830" t="s">
        <v>23155</v>
      </c>
      <c r="P10830" t="s">
        <v>23156</v>
      </c>
      <c r="Q10830" t="s">
        <v>6630</v>
      </c>
    </row>
    <row r="10831" spans="1:17" x14ac:dyDescent="0.35">
      <c r="A10831" t="s">
        <v>23157</v>
      </c>
      <c r="B10831" t="s">
        <v>6626</v>
      </c>
      <c r="C10831" t="s">
        <v>6628</v>
      </c>
      <c r="D10831" t="s">
        <v>6628</v>
      </c>
      <c r="E10831" t="s">
        <v>6628</v>
      </c>
      <c r="F10831" t="s">
        <v>6628</v>
      </c>
      <c r="G10831" t="s">
        <v>6628</v>
      </c>
      <c r="H10831" t="s">
        <v>6628</v>
      </c>
      <c r="I10831" t="s">
        <v>23158</v>
      </c>
      <c r="J10831" t="s">
        <v>6630</v>
      </c>
      <c r="L10831" t="s">
        <v>6529</v>
      </c>
      <c r="M10831" t="s">
        <v>6630</v>
      </c>
      <c r="N10831" t="s">
        <v>6630</v>
      </c>
      <c r="O10831" t="s">
        <v>6630</v>
      </c>
      <c r="P10831" t="s">
        <v>6630</v>
      </c>
      <c r="Q10831" t="s">
        <v>6630</v>
      </c>
    </row>
    <row r="10832" spans="1:17" x14ac:dyDescent="0.35">
      <c r="A10832">
        <v>9412111277</v>
      </c>
      <c r="B10832" t="s">
        <v>6626</v>
      </c>
      <c r="C10832" t="s">
        <v>6356</v>
      </c>
      <c r="D10832">
        <v>200</v>
      </c>
      <c r="E10832" t="s">
        <v>5245</v>
      </c>
      <c r="F10832">
        <v>202</v>
      </c>
      <c r="G10832" t="s">
        <v>5245</v>
      </c>
      <c r="H10832">
        <v>450</v>
      </c>
      <c r="I10832" t="s">
        <v>23159</v>
      </c>
      <c r="J10832" t="s">
        <v>6630</v>
      </c>
      <c r="L10832" t="s">
        <v>6529</v>
      </c>
      <c r="M10832">
        <v>11509101</v>
      </c>
      <c r="N10832">
        <v>10434021</v>
      </c>
      <c r="O10832">
        <v>30465</v>
      </c>
      <c r="P10832" t="s">
        <v>6630</v>
      </c>
      <c r="Q10832" t="s">
        <v>6630</v>
      </c>
    </row>
    <row r="10833" spans="1:17" x14ac:dyDescent="0.35">
      <c r="A10833">
        <v>9417114270</v>
      </c>
      <c r="B10833" t="s">
        <v>6626</v>
      </c>
      <c r="C10833" t="s">
        <v>6356</v>
      </c>
      <c r="D10833">
        <v>200</v>
      </c>
      <c r="E10833" t="s">
        <v>6645</v>
      </c>
      <c r="F10833">
        <v>201</v>
      </c>
      <c r="G10833" t="s">
        <v>176</v>
      </c>
      <c r="H10833">
        <v>705</v>
      </c>
      <c r="I10833" t="s">
        <v>10628</v>
      </c>
      <c r="J10833">
        <v>20800</v>
      </c>
      <c r="L10833" t="s">
        <v>6529</v>
      </c>
      <c r="M10833">
        <v>10151030</v>
      </c>
      <c r="N10833">
        <v>10066409</v>
      </c>
      <c r="O10833" t="s">
        <v>23160</v>
      </c>
      <c r="P10833" t="s">
        <v>6630</v>
      </c>
      <c r="Q10833" t="s">
        <v>6630</v>
      </c>
    </row>
    <row r="10834" spans="1:17" x14ac:dyDescent="0.35">
      <c r="A10834">
        <v>7999106006</v>
      </c>
      <c r="B10834" t="s">
        <v>6626</v>
      </c>
      <c r="C10834" t="s">
        <v>6356</v>
      </c>
      <c r="D10834">
        <v>200</v>
      </c>
      <c r="E10834" t="s">
        <v>6366</v>
      </c>
      <c r="F10834">
        <v>207</v>
      </c>
      <c r="G10834" t="s">
        <v>6756</v>
      </c>
      <c r="H10834">
        <v>750</v>
      </c>
      <c r="I10834" t="s">
        <v>23161</v>
      </c>
      <c r="J10834" t="s">
        <v>6630</v>
      </c>
      <c r="L10834" t="s">
        <v>6529</v>
      </c>
      <c r="M10834" t="s">
        <v>6630</v>
      </c>
      <c r="N10834">
        <v>10245845</v>
      </c>
      <c r="O10834" t="s">
        <v>6630</v>
      </c>
      <c r="P10834" t="s">
        <v>23162</v>
      </c>
      <c r="Q10834" t="s">
        <v>6630</v>
      </c>
    </row>
    <row r="10835" spans="1:17" x14ac:dyDescent="0.35">
      <c r="A10835" t="s">
        <v>23163</v>
      </c>
      <c r="B10835" t="s">
        <v>6626</v>
      </c>
      <c r="C10835" t="s">
        <v>6628</v>
      </c>
      <c r="D10835" t="s">
        <v>6628</v>
      </c>
      <c r="E10835" t="s">
        <v>6628</v>
      </c>
      <c r="F10835" t="s">
        <v>6628</v>
      </c>
      <c r="G10835" t="s">
        <v>6628</v>
      </c>
      <c r="H10835" t="s">
        <v>6628</v>
      </c>
      <c r="I10835" t="s">
        <v>23164</v>
      </c>
      <c r="J10835" t="s">
        <v>6630</v>
      </c>
      <c r="L10835" t="s">
        <v>6526</v>
      </c>
      <c r="M10835" t="s">
        <v>6630</v>
      </c>
      <c r="N10835" t="s">
        <v>6630</v>
      </c>
      <c r="O10835" t="s">
        <v>6630</v>
      </c>
      <c r="P10835" t="s">
        <v>6630</v>
      </c>
      <c r="Q10835" t="s">
        <v>6630</v>
      </c>
    </row>
    <row r="10836" spans="1:17" x14ac:dyDescent="0.35">
      <c r="A10836">
        <v>6309110006</v>
      </c>
      <c r="B10836" t="s">
        <v>6626</v>
      </c>
      <c r="C10836" t="s">
        <v>6356</v>
      </c>
      <c r="D10836">
        <v>200</v>
      </c>
      <c r="E10836" t="s">
        <v>6645</v>
      </c>
      <c r="F10836">
        <v>201</v>
      </c>
      <c r="G10836" t="s">
        <v>6638</v>
      </c>
      <c r="H10836">
        <v>415</v>
      </c>
      <c r="I10836" t="s">
        <v>21607</v>
      </c>
      <c r="J10836">
        <v>20115</v>
      </c>
      <c r="L10836" t="s">
        <v>6529</v>
      </c>
      <c r="M10836">
        <v>11560901</v>
      </c>
      <c r="N10836">
        <v>10484133</v>
      </c>
      <c r="O10836" t="s">
        <v>23165</v>
      </c>
      <c r="P10836" t="s">
        <v>6630</v>
      </c>
      <c r="Q10836" t="s">
        <v>6630</v>
      </c>
    </row>
    <row r="10837" spans="1:17" x14ac:dyDescent="0.35">
      <c r="A10837">
        <v>3924116570</v>
      </c>
      <c r="B10837" t="s">
        <v>6626</v>
      </c>
      <c r="C10837" t="s">
        <v>6356</v>
      </c>
      <c r="D10837">
        <v>200</v>
      </c>
      <c r="E10837" t="s">
        <v>5245</v>
      </c>
      <c r="F10837">
        <v>202</v>
      </c>
      <c r="G10837" t="s">
        <v>5245</v>
      </c>
      <c r="H10837">
        <v>450</v>
      </c>
      <c r="I10837" t="s">
        <v>23166</v>
      </c>
      <c r="J10837">
        <v>20200</v>
      </c>
      <c r="L10837" t="s">
        <v>6529</v>
      </c>
      <c r="M10837">
        <v>11000786</v>
      </c>
      <c r="N10837">
        <v>16081159</v>
      </c>
      <c r="O10837" t="s">
        <v>6630</v>
      </c>
      <c r="P10837" t="s">
        <v>6630</v>
      </c>
      <c r="Q10837">
        <v>800</v>
      </c>
    </row>
    <row r="10838" spans="1:17" x14ac:dyDescent="0.35">
      <c r="A10838" t="s">
        <v>23167</v>
      </c>
      <c r="B10838" t="s">
        <v>6626</v>
      </c>
      <c r="C10838" t="s">
        <v>6628</v>
      </c>
      <c r="D10838" t="s">
        <v>6628</v>
      </c>
      <c r="E10838" t="s">
        <v>6628</v>
      </c>
      <c r="F10838" t="s">
        <v>6628</v>
      </c>
      <c r="G10838" t="s">
        <v>6628</v>
      </c>
      <c r="H10838" t="s">
        <v>6628</v>
      </c>
      <c r="I10838" t="s">
        <v>23168</v>
      </c>
      <c r="J10838" t="s">
        <v>6630</v>
      </c>
      <c r="L10838" t="s">
        <v>6526</v>
      </c>
      <c r="M10838" t="s">
        <v>6630</v>
      </c>
      <c r="N10838" t="s">
        <v>6630</v>
      </c>
      <c r="O10838" t="s">
        <v>6630</v>
      </c>
      <c r="P10838" t="s">
        <v>6630</v>
      </c>
      <c r="Q10838" t="s">
        <v>6630</v>
      </c>
    </row>
    <row r="10839" spans="1:17" x14ac:dyDescent="0.35">
      <c r="A10839">
        <v>3997105287</v>
      </c>
      <c r="B10839" t="s">
        <v>6626</v>
      </c>
      <c r="C10839" t="s">
        <v>6356</v>
      </c>
      <c r="D10839">
        <v>200</v>
      </c>
      <c r="E10839" t="s">
        <v>5245</v>
      </c>
      <c r="F10839">
        <v>202</v>
      </c>
      <c r="G10839" t="s">
        <v>5245</v>
      </c>
      <c r="H10839">
        <v>450</v>
      </c>
      <c r="I10839" t="s">
        <v>23169</v>
      </c>
      <c r="J10839" t="s">
        <v>6630</v>
      </c>
      <c r="L10839" t="s">
        <v>6529</v>
      </c>
      <c r="M10839" t="s">
        <v>6630</v>
      </c>
      <c r="N10839">
        <v>10039656</v>
      </c>
      <c r="O10839" t="s">
        <v>12169</v>
      </c>
      <c r="P10839" t="s">
        <v>6830</v>
      </c>
      <c r="Q10839" t="s">
        <v>6630</v>
      </c>
    </row>
    <row r="10840" spans="1:17" x14ac:dyDescent="0.35">
      <c r="A10840">
        <v>9414112200</v>
      </c>
      <c r="B10840" t="s">
        <v>6626</v>
      </c>
      <c r="C10840" t="s">
        <v>6540</v>
      </c>
      <c r="D10840">
        <v>131</v>
      </c>
      <c r="E10840" t="s">
        <v>2905</v>
      </c>
      <c r="F10840">
        <v>300</v>
      </c>
      <c r="G10840" t="s">
        <v>10850</v>
      </c>
      <c r="H10840">
        <v>103</v>
      </c>
      <c r="I10840" t="s">
        <v>23170</v>
      </c>
      <c r="J10840">
        <v>13200</v>
      </c>
      <c r="L10840" t="s">
        <v>6529</v>
      </c>
      <c r="M10840">
        <v>12465833</v>
      </c>
      <c r="N10840" t="s">
        <v>6630</v>
      </c>
      <c r="O10840" t="s">
        <v>6630</v>
      </c>
      <c r="P10840" t="s">
        <v>6630</v>
      </c>
      <c r="Q10840">
        <v>100</v>
      </c>
    </row>
    <row r="10841" spans="1:17" x14ac:dyDescent="0.35">
      <c r="A10841">
        <v>9613111498</v>
      </c>
      <c r="B10841" t="s">
        <v>6626</v>
      </c>
      <c r="C10841" t="s">
        <v>6540</v>
      </c>
      <c r="D10841">
        <v>131</v>
      </c>
      <c r="E10841" t="s">
        <v>6540</v>
      </c>
      <c r="F10841">
        <v>309</v>
      </c>
      <c r="G10841" t="s">
        <v>1874</v>
      </c>
      <c r="H10841">
        <v>970</v>
      </c>
      <c r="I10841" t="s">
        <v>23171</v>
      </c>
      <c r="J10841" t="s">
        <v>6630</v>
      </c>
      <c r="L10841" t="s">
        <v>6529</v>
      </c>
      <c r="M10841">
        <v>10505301</v>
      </c>
      <c r="N10841">
        <v>12469586</v>
      </c>
      <c r="O10841" t="s">
        <v>6630</v>
      </c>
      <c r="P10841" t="s">
        <v>6630</v>
      </c>
      <c r="Q10841">
        <v>200</v>
      </c>
    </row>
    <row r="10842" spans="1:17" x14ac:dyDescent="0.35">
      <c r="A10842">
        <v>9422115971</v>
      </c>
      <c r="B10842" t="s">
        <v>6626</v>
      </c>
      <c r="C10842" t="s">
        <v>6356</v>
      </c>
      <c r="D10842">
        <v>200</v>
      </c>
      <c r="E10842" t="s">
        <v>6366</v>
      </c>
      <c r="F10842">
        <v>207</v>
      </c>
      <c r="G10842" t="s">
        <v>176</v>
      </c>
      <c r="H10842">
        <v>705</v>
      </c>
      <c r="I10842" t="s">
        <v>18009</v>
      </c>
      <c r="J10842">
        <v>20800</v>
      </c>
      <c r="L10842" t="s">
        <v>6529</v>
      </c>
      <c r="M10842">
        <v>11703748</v>
      </c>
      <c r="N10842">
        <v>12561260</v>
      </c>
      <c r="O10842" t="s">
        <v>6630</v>
      </c>
      <c r="P10842" t="s">
        <v>6630</v>
      </c>
      <c r="Q10842">
        <v>700</v>
      </c>
    </row>
    <row r="10843" spans="1:17" x14ac:dyDescent="0.35">
      <c r="A10843">
        <v>7905108548</v>
      </c>
      <c r="B10843" t="s">
        <v>6626</v>
      </c>
      <c r="C10843" t="s">
        <v>6356</v>
      </c>
      <c r="D10843">
        <v>200</v>
      </c>
      <c r="E10843" t="s">
        <v>5245</v>
      </c>
      <c r="F10843">
        <v>202</v>
      </c>
      <c r="G10843" t="s">
        <v>5245</v>
      </c>
      <c r="H10843">
        <v>450</v>
      </c>
      <c r="I10843" t="s">
        <v>23172</v>
      </c>
      <c r="J10843" t="s">
        <v>6630</v>
      </c>
      <c r="L10843" t="s">
        <v>6529</v>
      </c>
      <c r="M10843">
        <v>10931909</v>
      </c>
      <c r="N10843">
        <v>10857391</v>
      </c>
      <c r="O10843" t="s">
        <v>7817</v>
      </c>
      <c r="P10843" t="s">
        <v>9915</v>
      </c>
      <c r="Q10843">
        <v>900</v>
      </c>
    </row>
    <row r="10844" spans="1:17" x14ac:dyDescent="0.35">
      <c r="A10844">
        <v>9610110295</v>
      </c>
      <c r="B10844" t="s">
        <v>6626</v>
      </c>
      <c r="C10844" t="s">
        <v>6356</v>
      </c>
      <c r="D10844">
        <v>200</v>
      </c>
      <c r="E10844" t="s">
        <v>5245</v>
      </c>
      <c r="F10844">
        <v>202</v>
      </c>
      <c r="G10844" t="s">
        <v>5245</v>
      </c>
      <c r="H10844">
        <v>450</v>
      </c>
      <c r="I10844" t="s">
        <v>23173</v>
      </c>
      <c r="J10844">
        <v>20200</v>
      </c>
      <c r="L10844" t="s">
        <v>6529</v>
      </c>
      <c r="M10844">
        <v>10463084</v>
      </c>
      <c r="N10844">
        <v>10015626</v>
      </c>
      <c r="O10844" t="s">
        <v>6630</v>
      </c>
      <c r="P10844" t="s">
        <v>6630</v>
      </c>
      <c r="Q10844">
        <v>900</v>
      </c>
    </row>
    <row r="10845" spans="1:17" x14ac:dyDescent="0.35">
      <c r="A10845">
        <v>3524116696</v>
      </c>
      <c r="B10845" t="s">
        <v>6626</v>
      </c>
      <c r="C10845" t="s">
        <v>6356</v>
      </c>
      <c r="D10845">
        <v>200</v>
      </c>
      <c r="E10845" t="s">
        <v>5245</v>
      </c>
      <c r="F10845">
        <v>202</v>
      </c>
      <c r="G10845" t="s">
        <v>5245</v>
      </c>
      <c r="H10845">
        <v>450</v>
      </c>
      <c r="I10845" t="s">
        <v>23174</v>
      </c>
      <c r="J10845">
        <v>20200</v>
      </c>
      <c r="L10845" t="s">
        <v>6529</v>
      </c>
      <c r="M10845">
        <v>10430573</v>
      </c>
      <c r="N10845">
        <v>16083293</v>
      </c>
      <c r="O10845" t="s">
        <v>6630</v>
      </c>
      <c r="P10845" t="s">
        <v>6630</v>
      </c>
      <c r="Q10845" t="s">
        <v>6630</v>
      </c>
    </row>
    <row r="10846" spans="1:17" x14ac:dyDescent="0.35">
      <c r="A10846">
        <v>6394100616</v>
      </c>
      <c r="B10846" t="s">
        <v>6626</v>
      </c>
      <c r="C10846" t="s">
        <v>6356</v>
      </c>
      <c r="D10846">
        <v>200</v>
      </c>
      <c r="E10846" t="s">
        <v>6645</v>
      </c>
      <c r="F10846">
        <v>201</v>
      </c>
      <c r="G10846" t="s">
        <v>7216</v>
      </c>
      <c r="H10846">
        <v>748</v>
      </c>
      <c r="I10846" t="s">
        <v>23175</v>
      </c>
      <c r="J10846" t="s">
        <v>6630</v>
      </c>
      <c r="L10846" t="s">
        <v>6529</v>
      </c>
      <c r="M10846" t="s">
        <v>6630</v>
      </c>
      <c r="N10846" t="s">
        <v>6630</v>
      </c>
      <c r="O10846" t="s">
        <v>6630</v>
      </c>
      <c r="P10846" t="s">
        <v>23176</v>
      </c>
      <c r="Q10846" t="s">
        <v>6630</v>
      </c>
    </row>
    <row r="10847" spans="1:17" x14ac:dyDescent="0.35">
      <c r="A10847">
        <v>80000245</v>
      </c>
      <c r="B10847" t="s">
        <v>6334</v>
      </c>
      <c r="C10847" t="s">
        <v>6766</v>
      </c>
      <c r="D10847">
        <v>120</v>
      </c>
      <c r="E10847" t="s">
        <v>6627</v>
      </c>
      <c r="F10847">
        <v>145</v>
      </c>
      <c r="G10847" t="s">
        <v>6627</v>
      </c>
      <c r="H10847">
        <v>15</v>
      </c>
      <c r="I10847" t="s">
        <v>23177</v>
      </c>
      <c r="J10847" t="s">
        <v>6630</v>
      </c>
      <c r="L10847" t="s">
        <v>6526</v>
      </c>
      <c r="M10847" t="s">
        <v>6630</v>
      </c>
      <c r="N10847" t="s">
        <v>6630</v>
      </c>
      <c r="O10847" t="s">
        <v>6630</v>
      </c>
      <c r="P10847" t="s">
        <v>6630</v>
      </c>
      <c r="Q10847" t="s">
        <v>6630</v>
      </c>
    </row>
    <row r="10848" spans="1:17" x14ac:dyDescent="0.35">
      <c r="A10848">
        <v>9498105791</v>
      </c>
      <c r="B10848" t="s">
        <v>6626</v>
      </c>
      <c r="C10848" t="s">
        <v>6540</v>
      </c>
      <c r="D10848">
        <v>131</v>
      </c>
      <c r="E10848" t="s">
        <v>6981</v>
      </c>
      <c r="F10848">
        <v>301</v>
      </c>
      <c r="G10848" t="s">
        <v>18917</v>
      </c>
      <c r="H10848">
        <v>125</v>
      </c>
      <c r="I10848" t="s">
        <v>23178</v>
      </c>
      <c r="J10848" t="s">
        <v>6630</v>
      </c>
      <c r="L10848" t="s">
        <v>6529</v>
      </c>
      <c r="M10848" t="s">
        <v>6630</v>
      </c>
      <c r="N10848">
        <v>10007240</v>
      </c>
      <c r="O10848" t="s">
        <v>6630</v>
      </c>
      <c r="P10848" t="s">
        <v>23179</v>
      </c>
      <c r="Q10848" t="s">
        <v>6630</v>
      </c>
    </row>
    <row r="10849" spans="1:17" x14ac:dyDescent="0.35">
      <c r="A10849">
        <v>9414112608</v>
      </c>
      <c r="B10849" t="s">
        <v>6626</v>
      </c>
      <c r="C10849" t="s">
        <v>6356</v>
      </c>
      <c r="D10849">
        <v>200</v>
      </c>
      <c r="E10849" t="s">
        <v>6645</v>
      </c>
      <c r="F10849">
        <v>201</v>
      </c>
      <c r="G10849" t="s">
        <v>6638</v>
      </c>
      <c r="H10849">
        <v>415</v>
      </c>
      <c r="I10849" t="s">
        <v>23180</v>
      </c>
      <c r="J10849">
        <v>20115</v>
      </c>
      <c r="L10849" t="s">
        <v>6529</v>
      </c>
      <c r="M10849">
        <v>13585992</v>
      </c>
      <c r="N10849">
        <v>13528710</v>
      </c>
      <c r="O10849">
        <v>30738</v>
      </c>
      <c r="P10849" t="s">
        <v>6630</v>
      </c>
      <c r="Q10849" t="s">
        <v>6630</v>
      </c>
    </row>
    <row r="10850" spans="1:17" x14ac:dyDescent="0.35">
      <c r="A10850">
        <v>3521115771</v>
      </c>
      <c r="B10850" t="s">
        <v>6626</v>
      </c>
      <c r="C10850" t="s">
        <v>6356</v>
      </c>
      <c r="D10850">
        <v>200</v>
      </c>
      <c r="E10850" t="s">
        <v>5245</v>
      </c>
      <c r="F10850">
        <v>202</v>
      </c>
      <c r="G10850" t="s">
        <v>5245</v>
      </c>
      <c r="H10850">
        <v>450</v>
      </c>
      <c r="I10850" t="s">
        <v>23181</v>
      </c>
      <c r="J10850">
        <v>20200</v>
      </c>
      <c r="L10850" t="s">
        <v>6529</v>
      </c>
      <c r="M10850">
        <v>13265729</v>
      </c>
      <c r="N10850">
        <v>13232759</v>
      </c>
      <c r="O10850" t="s">
        <v>6630</v>
      </c>
      <c r="P10850" t="s">
        <v>6630</v>
      </c>
      <c r="Q10850" t="s">
        <v>6630</v>
      </c>
    </row>
    <row r="10851" spans="1:17" x14ac:dyDescent="0.35">
      <c r="A10851" t="s">
        <v>23182</v>
      </c>
      <c r="B10851" t="s">
        <v>6626</v>
      </c>
      <c r="C10851" t="s">
        <v>6628</v>
      </c>
      <c r="D10851" t="s">
        <v>6628</v>
      </c>
      <c r="E10851" t="s">
        <v>6628</v>
      </c>
      <c r="F10851" t="s">
        <v>6628</v>
      </c>
      <c r="G10851" t="s">
        <v>6628</v>
      </c>
      <c r="H10851" t="s">
        <v>6628</v>
      </c>
      <c r="I10851" t="s">
        <v>23183</v>
      </c>
      <c r="J10851" t="s">
        <v>6630</v>
      </c>
      <c r="L10851" t="s">
        <v>6526</v>
      </c>
      <c r="M10851" t="s">
        <v>6630</v>
      </c>
      <c r="N10851" t="s">
        <v>6630</v>
      </c>
      <c r="O10851" t="s">
        <v>6630</v>
      </c>
      <c r="P10851" t="s">
        <v>6630</v>
      </c>
      <c r="Q10851" t="s">
        <v>6630</v>
      </c>
    </row>
    <row r="10852" spans="1:17" x14ac:dyDescent="0.35">
      <c r="A10852" t="s">
        <v>23184</v>
      </c>
      <c r="B10852" t="s">
        <v>6626</v>
      </c>
      <c r="C10852" t="s">
        <v>6628</v>
      </c>
      <c r="D10852" t="s">
        <v>6628</v>
      </c>
      <c r="E10852" t="s">
        <v>6628</v>
      </c>
      <c r="F10852" t="s">
        <v>6628</v>
      </c>
      <c r="G10852" t="s">
        <v>6628</v>
      </c>
      <c r="H10852" t="s">
        <v>6628</v>
      </c>
      <c r="I10852" t="s">
        <v>23185</v>
      </c>
      <c r="J10852" t="s">
        <v>6630</v>
      </c>
      <c r="L10852" t="s">
        <v>6529</v>
      </c>
      <c r="M10852" t="s">
        <v>6630</v>
      </c>
      <c r="N10852" t="s">
        <v>6630</v>
      </c>
      <c r="O10852" t="s">
        <v>6630</v>
      </c>
      <c r="P10852" t="s">
        <v>6630</v>
      </c>
      <c r="Q10852" t="s">
        <v>6630</v>
      </c>
    </row>
    <row r="10853" spans="1:17" x14ac:dyDescent="0.35">
      <c r="A10853">
        <v>9423116293</v>
      </c>
      <c r="B10853" t="s">
        <v>6334</v>
      </c>
      <c r="C10853" t="s">
        <v>7946</v>
      </c>
      <c r="D10853">
        <v>100</v>
      </c>
      <c r="E10853" t="s">
        <v>8513</v>
      </c>
      <c r="F10853">
        <v>100</v>
      </c>
      <c r="G10853" t="s">
        <v>8690</v>
      </c>
      <c r="H10853">
        <v>320</v>
      </c>
      <c r="I10853" t="s">
        <v>11241</v>
      </c>
      <c r="J10853">
        <v>10103</v>
      </c>
      <c r="L10853" t="s">
        <v>6529</v>
      </c>
      <c r="M10853">
        <v>13129794</v>
      </c>
      <c r="N10853">
        <v>10149212</v>
      </c>
      <c r="O10853" t="s">
        <v>6630</v>
      </c>
      <c r="P10853" t="s">
        <v>6630</v>
      </c>
      <c r="Q10853" t="s">
        <v>6630</v>
      </c>
    </row>
    <row r="10854" spans="1:17" x14ac:dyDescent="0.35">
      <c r="A10854">
        <v>6304108282</v>
      </c>
      <c r="B10854" t="s">
        <v>6626</v>
      </c>
      <c r="C10854" t="s">
        <v>6356</v>
      </c>
      <c r="D10854">
        <v>200</v>
      </c>
      <c r="E10854" t="s">
        <v>6366</v>
      </c>
      <c r="F10854">
        <v>207</v>
      </c>
      <c r="G10854" t="s">
        <v>6640</v>
      </c>
      <c r="H10854">
        <v>746</v>
      </c>
      <c r="I10854" t="s">
        <v>23186</v>
      </c>
      <c r="J10854">
        <v>20800</v>
      </c>
      <c r="L10854" t="s">
        <v>6529</v>
      </c>
      <c r="M10854">
        <v>10733110</v>
      </c>
      <c r="N10854">
        <v>10504616</v>
      </c>
      <c r="O10854" t="s">
        <v>7246</v>
      </c>
      <c r="P10854" t="s">
        <v>6630</v>
      </c>
      <c r="Q10854">
        <v>700</v>
      </c>
    </row>
    <row r="10855" spans="1:17" x14ac:dyDescent="0.35">
      <c r="A10855">
        <v>9409109815</v>
      </c>
      <c r="B10855" t="s">
        <v>6626</v>
      </c>
      <c r="C10855" t="s">
        <v>6356</v>
      </c>
      <c r="D10855">
        <v>200</v>
      </c>
      <c r="E10855" t="s">
        <v>5245</v>
      </c>
      <c r="F10855">
        <v>202</v>
      </c>
      <c r="G10855" t="s">
        <v>5245</v>
      </c>
      <c r="H10855">
        <v>450</v>
      </c>
      <c r="I10855" t="s">
        <v>23187</v>
      </c>
      <c r="J10855">
        <v>20200</v>
      </c>
      <c r="L10855" t="s">
        <v>6529</v>
      </c>
      <c r="M10855">
        <v>12331376</v>
      </c>
      <c r="N10855" t="s">
        <v>6630</v>
      </c>
      <c r="O10855" t="s">
        <v>6630</v>
      </c>
      <c r="P10855" t="s">
        <v>6630</v>
      </c>
      <c r="Q10855" t="s">
        <v>6630</v>
      </c>
    </row>
    <row r="10856" spans="1:17" x14ac:dyDescent="0.35">
      <c r="A10856">
        <v>9621115858</v>
      </c>
      <c r="B10856" t="s">
        <v>6626</v>
      </c>
      <c r="C10856" t="s">
        <v>6540</v>
      </c>
      <c r="D10856">
        <v>131</v>
      </c>
      <c r="E10856" t="s">
        <v>7477</v>
      </c>
      <c r="F10856">
        <v>702</v>
      </c>
      <c r="G10856" t="s">
        <v>3068</v>
      </c>
      <c r="H10856">
        <v>830</v>
      </c>
      <c r="I10856" t="s">
        <v>23188</v>
      </c>
      <c r="J10856">
        <v>13260</v>
      </c>
      <c r="L10856" t="s">
        <v>6529</v>
      </c>
      <c r="M10856">
        <v>13289675</v>
      </c>
      <c r="N10856">
        <v>10503752</v>
      </c>
      <c r="O10856" t="s">
        <v>6630</v>
      </c>
      <c r="P10856" t="s">
        <v>6630</v>
      </c>
      <c r="Q10856">
        <v>900</v>
      </c>
    </row>
    <row r="10857" spans="1:17" x14ac:dyDescent="0.35">
      <c r="A10857">
        <v>7900106564</v>
      </c>
      <c r="B10857" t="s">
        <v>6626</v>
      </c>
      <c r="C10857" t="s">
        <v>6356</v>
      </c>
      <c r="D10857">
        <v>200</v>
      </c>
      <c r="E10857" t="s">
        <v>6366</v>
      </c>
      <c r="F10857">
        <v>207</v>
      </c>
      <c r="G10857" t="s">
        <v>6850</v>
      </c>
      <c r="H10857">
        <v>741</v>
      </c>
      <c r="I10857" t="s">
        <v>23189</v>
      </c>
      <c r="J10857">
        <v>29000</v>
      </c>
      <c r="L10857" t="s">
        <v>6529</v>
      </c>
      <c r="M10857" t="s">
        <v>6630</v>
      </c>
      <c r="N10857">
        <v>10333896</v>
      </c>
      <c r="O10857" t="s">
        <v>6630</v>
      </c>
      <c r="P10857" t="s">
        <v>23190</v>
      </c>
      <c r="Q10857" t="s">
        <v>6630</v>
      </c>
    </row>
    <row r="10858" spans="1:17" x14ac:dyDescent="0.35">
      <c r="A10858">
        <v>7999106250</v>
      </c>
      <c r="B10858" t="s">
        <v>6626</v>
      </c>
      <c r="C10858" t="s">
        <v>6356</v>
      </c>
      <c r="D10858">
        <v>200</v>
      </c>
      <c r="E10858" t="s">
        <v>5245</v>
      </c>
      <c r="F10858">
        <v>202</v>
      </c>
      <c r="G10858" t="s">
        <v>5245</v>
      </c>
      <c r="H10858">
        <v>450</v>
      </c>
      <c r="I10858" t="s">
        <v>23191</v>
      </c>
      <c r="J10858" t="s">
        <v>6630</v>
      </c>
      <c r="L10858" t="s">
        <v>6529</v>
      </c>
      <c r="M10858">
        <v>10507551</v>
      </c>
      <c r="N10858">
        <v>10429732</v>
      </c>
      <c r="O10858" t="s">
        <v>23192</v>
      </c>
      <c r="P10858" t="s">
        <v>23193</v>
      </c>
      <c r="Q10858" t="s">
        <v>6630</v>
      </c>
    </row>
    <row r="10859" spans="1:17" x14ac:dyDescent="0.35">
      <c r="A10859">
        <v>80745600</v>
      </c>
      <c r="B10859" t="s">
        <v>6334</v>
      </c>
      <c r="C10859" t="s">
        <v>6766</v>
      </c>
      <c r="D10859">
        <v>120</v>
      </c>
      <c r="E10859" t="s">
        <v>6627</v>
      </c>
      <c r="F10859">
        <v>145</v>
      </c>
      <c r="G10859" t="s">
        <v>6627</v>
      </c>
      <c r="H10859">
        <v>15</v>
      </c>
      <c r="I10859" t="s">
        <v>23194</v>
      </c>
      <c r="J10859" t="s">
        <v>6630</v>
      </c>
      <c r="L10859" t="s">
        <v>6526</v>
      </c>
      <c r="M10859" t="s">
        <v>6630</v>
      </c>
      <c r="N10859" t="s">
        <v>6630</v>
      </c>
      <c r="O10859" t="s">
        <v>6630</v>
      </c>
      <c r="P10859" t="s">
        <v>6630</v>
      </c>
      <c r="Q10859" t="s">
        <v>6630</v>
      </c>
    </row>
    <row r="10860" spans="1:17" x14ac:dyDescent="0.35">
      <c r="A10860">
        <v>9414112019</v>
      </c>
      <c r="B10860" t="s">
        <v>6626</v>
      </c>
      <c r="C10860" t="s">
        <v>6356</v>
      </c>
      <c r="D10860">
        <v>200</v>
      </c>
      <c r="E10860" t="s">
        <v>6366</v>
      </c>
      <c r="F10860">
        <v>207</v>
      </c>
      <c r="G10860" t="s">
        <v>1357</v>
      </c>
      <c r="H10860">
        <v>745</v>
      </c>
      <c r="I10860" t="s">
        <v>23195</v>
      </c>
      <c r="J10860">
        <v>20800</v>
      </c>
      <c r="L10860" t="s">
        <v>6529</v>
      </c>
      <c r="M10860">
        <v>10015625</v>
      </c>
      <c r="N10860">
        <v>10146716</v>
      </c>
      <c r="O10860" t="s">
        <v>6630</v>
      </c>
      <c r="P10860" t="s">
        <v>6630</v>
      </c>
      <c r="Q10860">
        <v>700</v>
      </c>
    </row>
    <row r="10861" spans="1:17" x14ac:dyDescent="0.35">
      <c r="A10861">
        <v>6398105815</v>
      </c>
      <c r="B10861" t="s">
        <v>6626</v>
      </c>
      <c r="C10861" t="s">
        <v>6356</v>
      </c>
      <c r="D10861">
        <v>200</v>
      </c>
      <c r="E10861" t="s">
        <v>6366</v>
      </c>
      <c r="F10861">
        <v>207</v>
      </c>
      <c r="G10861" t="s">
        <v>6662</v>
      </c>
      <c r="H10861">
        <v>720</v>
      </c>
      <c r="I10861" t="s">
        <v>23196</v>
      </c>
      <c r="J10861">
        <v>20800</v>
      </c>
      <c r="L10861" t="s">
        <v>6529</v>
      </c>
      <c r="M10861">
        <v>10007319</v>
      </c>
      <c r="N10861">
        <v>10347972</v>
      </c>
      <c r="O10861" t="s">
        <v>11984</v>
      </c>
      <c r="P10861" t="s">
        <v>6919</v>
      </c>
      <c r="Q10861" t="s">
        <v>6630</v>
      </c>
    </row>
    <row r="10862" spans="1:17" x14ac:dyDescent="0.35">
      <c r="A10862">
        <v>9613111688</v>
      </c>
      <c r="B10862" t="s">
        <v>6626</v>
      </c>
      <c r="C10862" t="s">
        <v>6356</v>
      </c>
      <c r="D10862">
        <v>200</v>
      </c>
      <c r="E10862" t="s">
        <v>5245</v>
      </c>
      <c r="F10862">
        <v>202</v>
      </c>
      <c r="G10862" t="s">
        <v>5245</v>
      </c>
      <c r="H10862">
        <v>450</v>
      </c>
      <c r="I10862" t="s">
        <v>23197</v>
      </c>
      <c r="J10862">
        <v>20200</v>
      </c>
      <c r="L10862" t="s">
        <v>6529</v>
      </c>
      <c r="M10862">
        <v>10434021</v>
      </c>
      <c r="N10862">
        <v>11509101</v>
      </c>
      <c r="O10862" t="s">
        <v>23198</v>
      </c>
      <c r="P10862" t="s">
        <v>6630</v>
      </c>
      <c r="Q10862">
        <v>900</v>
      </c>
    </row>
    <row r="10863" spans="1:17" x14ac:dyDescent="0.35">
      <c r="A10863">
        <v>9693100155</v>
      </c>
      <c r="B10863" t="s">
        <v>6626</v>
      </c>
      <c r="C10863" t="s">
        <v>6628</v>
      </c>
      <c r="D10863" t="s">
        <v>6628</v>
      </c>
      <c r="E10863" t="s">
        <v>6628</v>
      </c>
      <c r="F10863" t="s">
        <v>6628</v>
      </c>
      <c r="G10863" t="s">
        <v>3774</v>
      </c>
      <c r="H10863">
        <v>100</v>
      </c>
      <c r="I10863" t="s">
        <v>23199</v>
      </c>
      <c r="J10863" t="s">
        <v>6630</v>
      </c>
      <c r="L10863" t="s">
        <v>6529</v>
      </c>
      <c r="M10863" t="s">
        <v>6630</v>
      </c>
      <c r="N10863">
        <v>10005722</v>
      </c>
      <c r="O10863" t="s">
        <v>23200</v>
      </c>
      <c r="P10863" t="s">
        <v>23201</v>
      </c>
      <c r="Q10863" t="s">
        <v>6630</v>
      </c>
    </row>
    <row r="10864" spans="1:17" x14ac:dyDescent="0.35">
      <c r="A10864">
        <v>9423116478</v>
      </c>
      <c r="B10864" t="s">
        <v>6626</v>
      </c>
      <c r="C10864" t="s">
        <v>6540</v>
      </c>
      <c r="D10864">
        <v>131</v>
      </c>
      <c r="E10864" t="s">
        <v>6366</v>
      </c>
      <c r="F10864">
        <v>207</v>
      </c>
      <c r="G10864" t="s">
        <v>176</v>
      </c>
      <c r="H10864">
        <v>705</v>
      </c>
      <c r="I10864" t="s">
        <v>16636</v>
      </c>
      <c r="J10864">
        <v>20800</v>
      </c>
      <c r="L10864" t="s">
        <v>6529</v>
      </c>
      <c r="M10864">
        <v>14742726</v>
      </c>
      <c r="N10864">
        <v>11235593</v>
      </c>
      <c r="O10864" t="s">
        <v>6630</v>
      </c>
      <c r="P10864" t="s">
        <v>6630</v>
      </c>
      <c r="Q10864" t="s">
        <v>6630</v>
      </c>
    </row>
    <row r="10865" spans="1:17" x14ac:dyDescent="0.35">
      <c r="A10865">
        <v>9600106403</v>
      </c>
      <c r="B10865" t="s">
        <v>6626</v>
      </c>
      <c r="C10865" t="s">
        <v>6356</v>
      </c>
      <c r="D10865">
        <v>200</v>
      </c>
      <c r="E10865" t="s">
        <v>6366</v>
      </c>
      <c r="F10865">
        <v>207</v>
      </c>
      <c r="G10865" t="s">
        <v>6628</v>
      </c>
      <c r="H10865" t="s">
        <v>6628</v>
      </c>
      <c r="I10865" t="s">
        <v>23202</v>
      </c>
      <c r="J10865">
        <v>29000</v>
      </c>
      <c r="L10865" t="s">
        <v>6529</v>
      </c>
      <c r="M10865" t="s">
        <v>6630</v>
      </c>
      <c r="N10865">
        <v>10552327</v>
      </c>
      <c r="O10865" t="s">
        <v>23203</v>
      </c>
      <c r="P10865" t="s">
        <v>6919</v>
      </c>
      <c r="Q10865" t="s">
        <v>6630</v>
      </c>
    </row>
    <row r="10866" spans="1:17" x14ac:dyDescent="0.35">
      <c r="A10866">
        <v>10506</v>
      </c>
      <c r="B10866" t="s">
        <v>6626</v>
      </c>
      <c r="C10866" t="s">
        <v>8365</v>
      </c>
      <c r="D10866">
        <v>105</v>
      </c>
      <c r="E10866" t="s">
        <v>6628</v>
      </c>
      <c r="F10866" t="s">
        <v>6628</v>
      </c>
      <c r="G10866" t="s">
        <v>8367</v>
      </c>
      <c r="H10866">
        <v>5</v>
      </c>
      <c r="I10866" t="s">
        <v>8368</v>
      </c>
      <c r="J10866" t="s">
        <v>6630</v>
      </c>
      <c r="L10866" t="s">
        <v>6526</v>
      </c>
      <c r="M10866" t="s">
        <v>6630</v>
      </c>
      <c r="N10866" t="s">
        <v>6630</v>
      </c>
      <c r="O10866" t="s">
        <v>23204</v>
      </c>
      <c r="P10866" t="s">
        <v>6630</v>
      </c>
      <c r="Q10866" t="s">
        <v>6630</v>
      </c>
    </row>
    <row r="10867" spans="1:17" x14ac:dyDescent="0.35">
      <c r="A10867">
        <v>3594100483</v>
      </c>
      <c r="B10867" t="s">
        <v>6626</v>
      </c>
      <c r="C10867" t="s">
        <v>6356</v>
      </c>
      <c r="D10867">
        <v>200</v>
      </c>
      <c r="E10867" t="s">
        <v>5245</v>
      </c>
      <c r="F10867">
        <v>202</v>
      </c>
      <c r="G10867" t="s">
        <v>5245</v>
      </c>
      <c r="H10867">
        <v>450</v>
      </c>
      <c r="I10867" t="s">
        <v>23205</v>
      </c>
      <c r="J10867" t="s">
        <v>6630</v>
      </c>
      <c r="L10867" t="s">
        <v>6529</v>
      </c>
      <c r="M10867" t="s">
        <v>6630</v>
      </c>
      <c r="N10867" t="s">
        <v>6630</v>
      </c>
      <c r="O10867" t="s">
        <v>23206</v>
      </c>
      <c r="P10867" t="s">
        <v>23207</v>
      </c>
      <c r="Q10867" t="s">
        <v>6630</v>
      </c>
    </row>
    <row r="10868" spans="1:17" x14ac:dyDescent="0.35">
      <c r="A10868">
        <v>6802107611</v>
      </c>
      <c r="B10868" t="s">
        <v>6626</v>
      </c>
      <c r="C10868" t="s">
        <v>6356</v>
      </c>
      <c r="D10868">
        <v>200</v>
      </c>
      <c r="E10868" t="s">
        <v>5245</v>
      </c>
      <c r="F10868">
        <v>202</v>
      </c>
      <c r="G10868" t="s">
        <v>5245</v>
      </c>
      <c r="H10868">
        <v>450</v>
      </c>
      <c r="I10868" t="s">
        <v>23208</v>
      </c>
      <c r="J10868" t="s">
        <v>6630</v>
      </c>
      <c r="L10868" t="s">
        <v>6529</v>
      </c>
      <c r="M10868" t="s">
        <v>6630</v>
      </c>
      <c r="N10868">
        <v>10703404</v>
      </c>
      <c r="O10868" t="s">
        <v>9300</v>
      </c>
      <c r="P10868" t="s">
        <v>23209</v>
      </c>
      <c r="Q10868" t="s">
        <v>6630</v>
      </c>
    </row>
    <row r="10869" spans="1:17" x14ac:dyDescent="0.35">
      <c r="A10869">
        <v>9494100511</v>
      </c>
      <c r="B10869" t="s">
        <v>6626</v>
      </c>
      <c r="C10869" t="s">
        <v>7114</v>
      </c>
      <c r="D10869">
        <v>115</v>
      </c>
      <c r="E10869" t="s">
        <v>6628</v>
      </c>
      <c r="F10869" t="s">
        <v>6628</v>
      </c>
      <c r="G10869" t="s">
        <v>6628</v>
      </c>
      <c r="H10869" t="s">
        <v>6628</v>
      </c>
      <c r="I10869" t="s">
        <v>23210</v>
      </c>
      <c r="J10869" t="s">
        <v>6630</v>
      </c>
      <c r="L10869" t="s">
        <v>6529</v>
      </c>
      <c r="M10869" t="s">
        <v>6630</v>
      </c>
      <c r="N10869">
        <v>10007416</v>
      </c>
      <c r="O10869" t="s">
        <v>6630</v>
      </c>
      <c r="P10869" t="s">
        <v>6799</v>
      </c>
      <c r="Q10869" t="s">
        <v>6630</v>
      </c>
    </row>
    <row r="10870" spans="1:17" x14ac:dyDescent="0.35">
      <c r="A10870">
        <v>9408109559</v>
      </c>
      <c r="B10870" t="s">
        <v>6626</v>
      </c>
      <c r="C10870" t="s">
        <v>6356</v>
      </c>
      <c r="D10870">
        <v>200</v>
      </c>
      <c r="E10870" t="s">
        <v>6366</v>
      </c>
      <c r="F10870">
        <v>207</v>
      </c>
      <c r="G10870" t="s">
        <v>6657</v>
      </c>
      <c r="H10870">
        <v>420</v>
      </c>
      <c r="I10870" t="s">
        <v>23211</v>
      </c>
      <c r="J10870">
        <v>20115</v>
      </c>
      <c r="L10870" t="s">
        <v>6529</v>
      </c>
      <c r="M10870">
        <v>12355458</v>
      </c>
      <c r="N10870">
        <v>12790134</v>
      </c>
      <c r="O10870" t="s">
        <v>23212</v>
      </c>
      <c r="P10870" t="s">
        <v>6630</v>
      </c>
      <c r="Q10870" t="s">
        <v>6630</v>
      </c>
    </row>
    <row r="10871" spans="1:17" x14ac:dyDescent="0.35">
      <c r="A10871">
        <v>3597105074</v>
      </c>
      <c r="B10871" t="s">
        <v>6626</v>
      </c>
      <c r="C10871" t="s">
        <v>6356</v>
      </c>
      <c r="D10871">
        <v>200</v>
      </c>
      <c r="E10871" t="s">
        <v>5245</v>
      </c>
      <c r="F10871">
        <v>202</v>
      </c>
      <c r="G10871" t="s">
        <v>5245</v>
      </c>
      <c r="H10871">
        <v>450</v>
      </c>
      <c r="I10871" t="s">
        <v>23213</v>
      </c>
      <c r="J10871" t="s">
        <v>6630</v>
      </c>
      <c r="L10871" t="s">
        <v>6529</v>
      </c>
      <c r="M10871" t="s">
        <v>6630</v>
      </c>
      <c r="N10871">
        <v>10001832</v>
      </c>
      <c r="O10871" t="s">
        <v>6630</v>
      </c>
      <c r="P10871" t="s">
        <v>23214</v>
      </c>
      <c r="Q10871" t="s">
        <v>6630</v>
      </c>
    </row>
    <row r="10872" spans="1:17" x14ac:dyDescent="0.35">
      <c r="A10872">
        <v>9423116469</v>
      </c>
      <c r="B10872" t="s">
        <v>6626</v>
      </c>
      <c r="C10872" t="s">
        <v>6356</v>
      </c>
      <c r="D10872">
        <v>200</v>
      </c>
      <c r="E10872" t="s">
        <v>6366</v>
      </c>
      <c r="F10872">
        <v>207</v>
      </c>
      <c r="G10872" t="s">
        <v>176</v>
      </c>
      <c r="H10872">
        <v>705</v>
      </c>
      <c r="I10872" t="s">
        <v>23215</v>
      </c>
      <c r="J10872">
        <v>20800</v>
      </c>
      <c r="L10872" t="s">
        <v>6529</v>
      </c>
      <c r="M10872">
        <v>11870044</v>
      </c>
      <c r="N10872">
        <v>12975067</v>
      </c>
      <c r="O10872" t="s">
        <v>6630</v>
      </c>
      <c r="P10872" t="s">
        <v>6630</v>
      </c>
      <c r="Q10872">
        <v>700</v>
      </c>
    </row>
    <row r="10873" spans="1:17" x14ac:dyDescent="0.35">
      <c r="A10873">
        <v>9412111105</v>
      </c>
      <c r="B10873" t="s">
        <v>6626</v>
      </c>
      <c r="C10873" t="s">
        <v>6356</v>
      </c>
      <c r="D10873">
        <v>200</v>
      </c>
      <c r="E10873" t="s">
        <v>6366</v>
      </c>
      <c r="F10873">
        <v>207</v>
      </c>
      <c r="G10873" t="s">
        <v>176</v>
      </c>
      <c r="H10873">
        <v>705</v>
      </c>
      <c r="I10873" t="s">
        <v>23216</v>
      </c>
      <c r="J10873">
        <v>20800</v>
      </c>
      <c r="L10873" t="s">
        <v>6529</v>
      </c>
      <c r="M10873">
        <v>10014927</v>
      </c>
      <c r="N10873">
        <v>10015354</v>
      </c>
      <c r="O10873" t="s">
        <v>23217</v>
      </c>
      <c r="P10873" t="s">
        <v>6630</v>
      </c>
      <c r="Q10873">
        <v>700</v>
      </c>
    </row>
    <row r="10874" spans="1:17" x14ac:dyDescent="0.35">
      <c r="A10874">
        <v>20145</v>
      </c>
      <c r="B10874" t="s">
        <v>6334</v>
      </c>
      <c r="C10874" t="s">
        <v>6540</v>
      </c>
      <c r="D10874">
        <v>131</v>
      </c>
      <c r="E10874" t="s">
        <v>7989</v>
      </c>
      <c r="F10874">
        <v>320</v>
      </c>
      <c r="G10874" t="s">
        <v>1253</v>
      </c>
      <c r="H10874">
        <v>109</v>
      </c>
      <c r="I10874" t="s">
        <v>1254</v>
      </c>
      <c r="J10874">
        <v>20140</v>
      </c>
      <c r="L10874" t="s">
        <v>6526</v>
      </c>
      <c r="M10874">
        <v>12944041</v>
      </c>
      <c r="N10874">
        <v>10910796</v>
      </c>
      <c r="O10874" t="s">
        <v>6630</v>
      </c>
      <c r="P10874" t="s">
        <v>6630</v>
      </c>
      <c r="Q10874" t="s">
        <v>6630</v>
      </c>
    </row>
    <row r="10875" spans="1:17" x14ac:dyDescent="0.35">
      <c r="A10875">
        <v>9615113028</v>
      </c>
      <c r="B10875" t="s">
        <v>6626</v>
      </c>
      <c r="C10875" t="s">
        <v>6356</v>
      </c>
      <c r="D10875">
        <v>200</v>
      </c>
      <c r="E10875" t="s">
        <v>6366</v>
      </c>
      <c r="F10875">
        <v>207</v>
      </c>
      <c r="G10875" t="s">
        <v>6657</v>
      </c>
      <c r="H10875">
        <v>420</v>
      </c>
      <c r="I10875" t="s">
        <v>23218</v>
      </c>
      <c r="J10875" t="s">
        <v>6630</v>
      </c>
      <c r="L10875" t="s">
        <v>6529</v>
      </c>
      <c r="M10875">
        <v>13766128</v>
      </c>
      <c r="N10875" t="s">
        <v>6630</v>
      </c>
      <c r="O10875" t="s">
        <v>6630</v>
      </c>
      <c r="P10875" t="s">
        <v>6630</v>
      </c>
      <c r="Q10875">
        <v>900</v>
      </c>
    </row>
    <row r="10876" spans="1:17" x14ac:dyDescent="0.35">
      <c r="A10876">
        <v>9415113229</v>
      </c>
      <c r="B10876" t="s">
        <v>6626</v>
      </c>
      <c r="C10876" t="s">
        <v>6540</v>
      </c>
      <c r="D10876">
        <v>131</v>
      </c>
      <c r="E10876" t="s">
        <v>6672</v>
      </c>
      <c r="F10876">
        <v>703</v>
      </c>
      <c r="G10876" t="s">
        <v>3068</v>
      </c>
      <c r="H10876">
        <v>830</v>
      </c>
      <c r="I10876" t="s">
        <v>23219</v>
      </c>
      <c r="J10876">
        <v>9412111086</v>
      </c>
      <c r="L10876" t="s">
        <v>6529</v>
      </c>
      <c r="M10876">
        <v>13896432</v>
      </c>
      <c r="N10876" t="s">
        <v>6630</v>
      </c>
      <c r="O10876" t="s">
        <v>6630</v>
      </c>
      <c r="P10876" t="s">
        <v>6630</v>
      </c>
      <c r="Q10876" t="s">
        <v>6630</v>
      </c>
    </row>
    <row r="10877" spans="1:17" x14ac:dyDescent="0.35">
      <c r="A10877">
        <v>9415112810</v>
      </c>
      <c r="B10877" t="s">
        <v>6626</v>
      </c>
      <c r="C10877" t="s">
        <v>6356</v>
      </c>
      <c r="D10877">
        <v>200</v>
      </c>
      <c r="E10877" t="s">
        <v>6645</v>
      </c>
      <c r="F10877">
        <v>201</v>
      </c>
      <c r="G10877" t="s">
        <v>6657</v>
      </c>
      <c r="H10877">
        <v>420</v>
      </c>
      <c r="I10877" t="s">
        <v>23220</v>
      </c>
      <c r="J10877">
        <v>20120</v>
      </c>
      <c r="L10877" t="s">
        <v>6529</v>
      </c>
      <c r="M10877">
        <v>11509101</v>
      </c>
      <c r="N10877">
        <v>10434021</v>
      </c>
      <c r="O10877" t="s">
        <v>6630</v>
      </c>
      <c r="P10877" t="s">
        <v>6630</v>
      </c>
      <c r="Q10877" t="s">
        <v>6630</v>
      </c>
    </row>
    <row r="10878" spans="1:17" x14ac:dyDescent="0.35">
      <c r="A10878">
        <v>9403107885</v>
      </c>
      <c r="B10878" t="s">
        <v>6626</v>
      </c>
      <c r="C10878" t="s">
        <v>6356</v>
      </c>
      <c r="D10878">
        <v>200</v>
      </c>
      <c r="E10878" t="s">
        <v>488</v>
      </c>
      <c r="F10878">
        <v>203</v>
      </c>
      <c r="G10878" t="s">
        <v>488</v>
      </c>
      <c r="H10878">
        <v>500</v>
      </c>
      <c r="I10878" t="s">
        <v>23221</v>
      </c>
      <c r="J10878">
        <v>20300</v>
      </c>
      <c r="L10878" t="s">
        <v>6529</v>
      </c>
      <c r="M10878">
        <v>10661937</v>
      </c>
      <c r="N10878" t="s">
        <v>6630</v>
      </c>
      <c r="O10878" t="s">
        <v>23222</v>
      </c>
      <c r="P10878" t="s">
        <v>23223</v>
      </c>
      <c r="Q10878" t="s">
        <v>6630</v>
      </c>
    </row>
    <row r="10879" spans="1:17" x14ac:dyDescent="0.35">
      <c r="A10879">
        <v>9619115187</v>
      </c>
      <c r="B10879" t="s">
        <v>6334</v>
      </c>
      <c r="C10879" t="s">
        <v>6356</v>
      </c>
      <c r="D10879">
        <v>200</v>
      </c>
      <c r="E10879" t="s">
        <v>6366</v>
      </c>
      <c r="F10879">
        <v>207</v>
      </c>
      <c r="G10879" t="s">
        <v>176</v>
      </c>
      <c r="H10879">
        <v>705</v>
      </c>
      <c r="I10879" t="s">
        <v>23224</v>
      </c>
      <c r="J10879" t="s">
        <v>6630</v>
      </c>
      <c r="L10879" t="s">
        <v>6529</v>
      </c>
      <c r="M10879">
        <v>13370861</v>
      </c>
      <c r="N10879">
        <v>10709005</v>
      </c>
      <c r="O10879" t="s">
        <v>6630</v>
      </c>
      <c r="P10879" t="s">
        <v>6630</v>
      </c>
      <c r="Q10879">
        <v>200</v>
      </c>
    </row>
    <row r="10880" spans="1:17" x14ac:dyDescent="0.35">
      <c r="A10880">
        <v>9413111544</v>
      </c>
      <c r="B10880" t="s">
        <v>6626</v>
      </c>
      <c r="C10880" t="s">
        <v>6356</v>
      </c>
      <c r="D10880">
        <v>200</v>
      </c>
      <c r="E10880" t="s">
        <v>6366</v>
      </c>
      <c r="F10880">
        <v>207</v>
      </c>
      <c r="G10880" t="s">
        <v>176</v>
      </c>
      <c r="H10880">
        <v>705</v>
      </c>
      <c r="I10880" t="s">
        <v>23225</v>
      </c>
      <c r="J10880">
        <v>20800</v>
      </c>
      <c r="L10880" t="s">
        <v>6529</v>
      </c>
      <c r="M10880">
        <v>13194529</v>
      </c>
      <c r="N10880">
        <v>10014731</v>
      </c>
      <c r="O10880" t="s">
        <v>6630</v>
      </c>
      <c r="P10880" t="s">
        <v>6630</v>
      </c>
      <c r="Q10880">
        <v>700</v>
      </c>
    </row>
    <row r="10881" spans="1:17" x14ac:dyDescent="0.35">
      <c r="A10881">
        <v>13785</v>
      </c>
      <c r="B10881" t="s">
        <v>6626</v>
      </c>
      <c r="C10881" t="s">
        <v>6356</v>
      </c>
      <c r="D10881">
        <v>200</v>
      </c>
      <c r="E10881" t="s">
        <v>6659</v>
      </c>
      <c r="F10881">
        <v>208</v>
      </c>
      <c r="G10881" t="s">
        <v>7424</v>
      </c>
      <c r="H10881">
        <v>325</v>
      </c>
      <c r="I10881" t="s">
        <v>15815</v>
      </c>
      <c r="J10881" t="s">
        <v>6630</v>
      </c>
      <c r="L10881" t="s">
        <v>6526</v>
      </c>
      <c r="M10881" t="s">
        <v>6630</v>
      </c>
      <c r="N10881" t="s">
        <v>6630</v>
      </c>
      <c r="O10881" t="s">
        <v>23226</v>
      </c>
      <c r="P10881" t="s">
        <v>6630</v>
      </c>
      <c r="Q10881" t="s">
        <v>6630</v>
      </c>
    </row>
    <row r="10882" spans="1:17" x14ac:dyDescent="0.35">
      <c r="A10882">
        <v>9406108749</v>
      </c>
      <c r="B10882" t="s">
        <v>6626</v>
      </c>
      <c r="C10882" t="s">
        <v>6356</v>
      </c>
      <c r="D10882">
        <v>200</v>
      </c>
      <c r="E10882" t="s">
        <v>6366</v>
      </c>
      <c r="F10882">
        <v>207</v>
      </c>
      <c r="G10882" t="s">
        <v>176</v>
      </c>
      <c r="H10882">
        <v>705</v>
      </c>
      <c r="I10882" t="s">
        <v>23227</v>
      </c>
      <c r="J10882">
        <v>20800</v>
      </c>
      <c r="L10882" t="s">
        <v>6529</v>
      </c>
      <c r="M10882">
        <v>10506697</v>
      </c>
      <c r="N10882">
        <v>10809858</v>
      </c>
      <c r="O10882" t="s">
        <v>6630</v>
      </c>
      <c r="P10882" t="s">
        <v>7051</v>
      </c>
      <c r="Q10882">
        <v>700</v>
      </c>
    </row>
    <row r="10883" spans="1:17" x14ac:dyDescent="0.35">
      <c r="A10883">
        <v>9612111309</v>
      </c>
      <c r="B10883" t="s">
        <v>6626</v>
      </c>
      <c r="C10883" t="s">
        <v>6540</v>
      </c>
      <c r="D10883">
        <v>131</v>
      </c>
      <c r="E10883" t="s">
        <v>6540</v>
      </c>
      <c r="F10883">
        <v>309</v>
      </c>
      <c r="G10883" t="s">
        <v>9188</v>
      </c>
      <c r="H10883">
        <v>993</v>
      </c>
      <c r="I10883" t="s">
        <v>23228</v>
      </c>
      <c r="J10883">
        <v>13200</v>
      </c>
      <c r="L10883" t="s">
        <v>6529</v>
      </c>
      <c r="M10883">
        <v>10015444</v>
      </c>
      <c r="N10883" t="s">
        <v>6630</v>
      </c>
      <c r="O10883">
        <v>9612111309</v>
      </c>
      <c r="P10883" t="s">
        <v>23228</v>
      </c>
      <c r="Q10883">
        <v>900</v>
      </c>
    </row>
    <row r="10884" spans="1:17" x14ac:dyDescent="0.35">
      <c r="A10884" t="s">
        <v>23229</v>
      </c>
      <c r="B10884" t="s">
        <v>6334</v>
      </c>
      <c r="C10884" t="s">
        <v>6628</v>
      </c>
      <c r="D10884" t="s">
        <v>6628</v>
      </c>
      <c r="E10884" t="s">
        <v>6628</v>
      </c>
      <c r="F10884" t="s">
        <v>6628</v>
      </c>
      <c r="G10884" t="s">
        <v>6628</v>
      </c>
      <c r="H10884" t="s">
        <v>6628</v>
      </c>
      <c r="I10884" t="s">
        <v>23230</v>
      </c>
      <c r="J10884" t="s">
        <v>6630</v>
      </c>
      <c r="L10884" t="s">
        <v>6526</v>
      </c>
      <c r="M10884" t="s">
        <v>6630</v>
      </c>
      <c r="N10884" t="s">
        <v>6630</v>
      </c>
      <c r="O10884" t="s">
        <v>6630</v>
      </c>
      <c r="P10884" t="s">
        <v>6630</v>
      </c>
      <c r="Q10884" t="s">
        <v>6630</v>
      </c>
    </row>
    <row r="10885" spans="1:17" x14ac:dyDescent="0.35">
      <c r="A10885">
        <v>9416113475</v>
      </c>
      <c r="B10885" t="s">
        <v>6626</v>
      </c>
      <c r="C10885" t="s">
        <v>6540</v>
      </c>
      <c r="D10885">
        <v>131</v>
      </c>
      <c r="E10885" t="s">
        <v>6540</v>
      </c>
      <c r="F10885">
        <v>309</v>
      </c>
      <c r="G10885" t="s">
        <v>11813</v>
      </c>
      <c r="H10885">
        <v>988</v>
      </c>
      <c r="I10885" t="s">
        <v>17202</v>
      </c>
      <c r="J10885">
        <v>13207</v>
      </c>
      <c r="L10885" t="s">
        <v>6529</v>
      </c>
      <c r="M10885">
        <v>13124344</v>
      </c>
      <c r="N10885" t="s">
        <v>6630</v>
      </c>
      <c r="O10885" t="s">
        <v>6630</v>
      </c>
      <c r="P10885" t="s">
        <v>6630</v>
      </c>
      <c r="Q10885">
        <v>100</v>
      </c>
    </row>
    <row r="10886" spans="1:17" x14ac:dyDescent="0.35">
      <c r="A10886">
        <v>9497105602</v>
      </c>
      <c r="B10886" t="s">
        <v>6626</v>
      </c>
      <c r="C10886" t="s">
        <v>6356</v>
      </c>
      <c r="D10886">
        <v>200</v>
      </c>
      <c r="E10886" t="s">
        <v>6366</v>
      </c>
      <c r="F10886">
        <v>207</v>
      </c>
      <c r="G10886" t="s">
        <v>7247</v>
      </c>
      <c r="H10886">
        <v>735</v>
      </c>
      <c r="I10886" t="s">
        <v>23231</v>
      </c>
      <c r="J10886" t="s">
        <v>6630</v>
      </c>
      <c r="L10886" t="s">
        <v>6529</v>
      </c>
      <c r="M10886">
        <v>10161553</v>
      </c>
      <c r="N10886">
        <v>10156121</v>
      </c>
      <c r="O10886" t="s">
        <v>23232</v>
      </c>
      <c r="P10886" t="s">
        <v>23233</v>
      </c>
      <c r="Q10886" t="s">
        <v>6630</v>
      </c>
    </row>
    <row r="10887" spans="1:17" x14ac:dyDescent="0.35">
      <c r="A10887">
        <v>9499106216</v>
      </c>
      <c r="B10887" t="s">
        <v>6626</v>
      </c>
      <c r="C10887" t="s">
        <v>6356</v>
      </c>
      <c r="D10887">
        <v>200</v>
      </c>
      <c r="E10887" t="s">
        <v>488</v>
      </c>
      <c r="F10887">
        <v>203</v>
      </c>
      <c r="G10887" t="s">
        <v>488</v>
      </c>
      <c r="H10887">
        <v>500</v>
      </c>
      <c r="I10887" t="s">
        <v>23234</v>
      </c>
      <c r="J10887">
        <v>20300</v>
      </c>
      <c r="L10887" t="s">
        <v>6529</v>
      </c>
      <c r="M10887" t="s">
        <v>6630</v>
      </c>
      <c r="N10887">
        <v>10007884</v>
      </c>
      <c r="O10887" t="s">
        <v>6630</v>
      </c>
      <c r="P10887" t="s">
        <v>23235</v>
      </c>
      <c r="Q10887" t="s">
        <v>6630</v>
      </c>
    </row>
    <row r="10888" spans="1:17" x14ac:dyDescent="0.35">
      <c r="A10888">
        <v>9421115803</v>
      </c>
      <c r="B10888" t="s">
        <v>6626</v>
      </c>
      <c r="C10888" t="s">
        <v>6356</v>
      </c>
      <c r="D10888">
        <v>200</v>
      </c>
      <c r="E10888" t="s">
        <v>6366</v>
      </c>
      <c r="F10888">
        <v>207</v>
      </c>
      <c r="G10888" t="s">
        <v>3257</v>
      </c>
      <c r="H10888">
        <v>788</v>
      </c>
      <c r="I10888" t="s">
        <v>23236</v>
      </c>
      <c r="J10888">
        <v>20703</v>
      </c>
      <c r="L10888" t="s">
        <v>6529</v>
      </c>
      <c r="M10888">
        <v>13830994</v>
      </c>
      <c r="N10888">
        <v>15122351</v>
      </c>
      <c r="O10888" t="s">
        <v>6630</v>
      </c>
      <c r="P10888" t="s">
        <v>6630</v>
      </c>
      <c r="Q10888" t="s">
        <v>6630</v>
      </c>
    </row>
    <row r="10889" spans="1:17" x14ac:dyDescent="0.35">
      <c r="A10889">
        <v>9419115092</v>
      </c>
      <c r="B10889" t="s">
        <v>6626</v>
      </c>
      <c r="C10889" t="s">
        <v>6540</v>
      </c>
      <c r="D10889">
        <v>131</v>
      </c>
      <c r="E10889" t="s">
        <v>2905</v>
      </c>
      <c r="F10889">
        <v>300</v>
      </c>
      <c r="G10889" t="s">
        <v>2845</v>
      </c>
      <c r="H10889">
        <v>107</v>
      </c>
      <c r="I10889" t="s">
        <v>20141</v>
      </c>
      <c r="J10889">
        <v>20120</v>
      </c>
      <c r="L10889" t="s">
        <v>6529</v>
      </c>
      <c r="M10889">
        <v>13129794</v>
      </c>
      <c r="N10889">
        <v>10140605</v>
      </c>
      <c r="O10889" t="s">
        <v>6921</v>
      </c>
      <c r="P10889" t="s">
        <v>6630</v>
      </c>
      <c r="Q10889" t="s">
        <v>6630</v>
      </c>
    </row>
    <row r="10890" spans="1:17" x14ac:dyDescent="0.35">
      <c r="A10890">
        <v>9419114938</v>
      </c>
      <c r="B10890" t="s">
        <v>6626</v>
      </c>
      <c r="C10890" t="s">
        <v>6356</v>
      </c>
      <c r="D10890">
        <v>200</v>
      </c>
      <c r="E10890" t="s">
        <v>6357</v>
      </c>
      <c r="F10890">
        <v>209</v>
      </c>
      <c r="G10890" t="s">
        <v>977</v>
      </c>
      <c r="H10890">
        <v>310</v>
      </c>
      <c r="I10890" t="s">
        <v>17211</v>
      </c>
      <c r="J10890">
        <v>13670</v>
      </c>
      <c r="L10890" t="s">
        <v>6529</v>
      </c>
      <c r="M10890">
        <v>12884886</v>
      </c>
      <c r="N10890">
        <v>13210496</v>
      </c>
      <c r="O10890" t="s">
        <v>6630</v>
      </c>
      <c r="P10890" t="s">
        <v>6630</v>
      </c>
      <c r="Q10890" t="s">
        <v>6630</v>
      </c>
    </row>
    <row r="10891" spans="1:17" x14ac:dyDescent="0.35">
      <c r="A10891" t="s">
        <v>23237</v>
      </c>
      <c r="B10891" t="s">
        <v>6626</v>
      </c>
      <c r="C10891" t="s">
        <v>6628</v>
      </c>
      <c r="D10891" t="s">
        <v>6628</v>
      </c>
      <c r="E10891" t="s">
        <v>6628</v>
      </c>
      <c r="F10891" t="s">
        <v>6628</v>
      </c>
      <c r="G10891" t="s">
        <v>6628</v>
      </c>
      <c r="H10891" t="s">
        <v>6628</v>
      </c>
      <c r="I10891" t="s">
        <v>23238</v>
      </c>
      <c r="J10891" t="s">
        <v>6630</v>
      </c>
      <c r="L10891" t="s">
        <v>6526</v>
      </c>
      <c r="M10891" t="s">
        <v>6630</v>
      </c>
      <c r="N10891" t="s">
        <v>6630</v>
      </c>
      <c r="O10891" t="s">
        <v>6630</v>
      </c>
      <c r="P10891" t="s">
        <v>6630</v>
      </c>
      <c r="Q10891" t="s">
        <v>6630</v>
      </c>
    </row>
    <row r="10892" spans="1:17" x14ac:dyDescent="0.35">
      <c r="A10892">
        <v>6803107757</v>
      </c>
      <c r="B10892" t="s">
        <v>6626</v>
      </c>
      <c r="C10892" t="s">
        <v>6356</v>
      </c>
      <c r="D10892">
        <v>200</v>
      </c>
      <c r="E10892" t="s">
        <v>5245</v>
      </c>
      <c r="F10892">
        <v>202</v>
      </c>
      <c r="G10892" t="s">
        <v>5245</v>
      </c>
      <c r="H10892">
        <v>450</v>
      </c>
      <c r="I10892" t="s">
        <v>23239</v>
      </c>
      <c r="J10892" t="s">
        <v>6630</v>
      </c>
      <c r="L10892" t="s">
        <v>6529</v>
      </c>
      <c r="M10892">
        <v>10390364</v>
      </c>
      <c r="N10892">
        <v>10521432</v>
      </c>
      <c r="O10892" t="s">
        <v>23240</v>
      </c>
      <c r="P10892" t="s">
        <v>7583</v>
      </c>
      <c r="Q10892" t="s">
        <v>6630</v>
      </c>
    </row>
    <row r="10893" spans="1:17" x14ac:dyDescent="0.35">
      <c r="A10893">
        <v>9416113497</v>
      </c>
      <c r="B10893" t="s">
        <v>6334</v>
      </c>
      <c r="C10893" t="s">
        <v>6540</v>
      </c>
      <c r="D10893">
        <v>131</v>
      </c>
      <c r="E10893" t="s">
        <v>6672</v>
      </c>
      <c r="F10893">
        <v>703</v>
      </c>
      <c r="G10893" t="s">
        <v>3068</v>
      </c>
      <c r="H10893">
        <v>830</v>
      </c>
      <c r="I10893" t="s">
        <v>23241</v>
      </c>
      <c r="J10893">
        <v>13260</v>
      </c>
      <c r="L10893" t="s">
        <v>6529</v>
      </c>
      <c r="M10893">
        <v>14549150</v>
      </c>
      <c r="N10893">
        <v>15218977</v>
      </c>
      <c r="O10893" t="s">
        <v>6630</v>
      </c>
      <c r="P10893" t="s">
        <v>6630</v>
      </c>
      <c r="Q10893" t="s">
        <v>6630</v>
      </c>
    </row>
    <row r="10894" spans="1:17" x14ac:dyDescent="0.35">
      <c r="A10894">
        <v>3906108801</v>
      </c>
      <c r="B10894" t="s">
        <v>6626</v>
      </c>
      <c r="C10894" t="s">
        <v>6356</v>
      </c>
      <c r="D10894">
        <v>200</v>
      </c>
      <c r="E10894" t="s">
        <v>5245</v>
      </c>
      <c r="F10894">
        <v>202</v>
      </c>
      <c r="G10894" t="s">
        <v>5245</v>
      </c>
      <c r="H10894">
        <v>450</v>
      </c>
      <c r="I10894" t="s">
        <v>23242</v>
      </c>
      <c r="J10894">
        <v>20200</v>
      </c>
      <c r="L10894" t="s">
        <v>6529</v>
      </c>
      <c r="M10894">
        <v>11204949</v>
      </c>
      <c r="N10894">
        <v>10558147</v>
      </c>
      <c r="O10894" t="s">
        <v>6630</v>
      </c>
      <c r="P10894">
        <v>20208.744020999999</v>
      </c>
      <c r="Q10894">
        <v>610</v>
      </c>
    </row>
    <row r="10895" spans="1:17" x14ac:dyDescent="0.35">
      <c r="A10895">
        <v>9414112656</v>
      </c>
      <c r="B10895" t="s">
        <v>6626</v>
      </c>
      <c r="C10895" t="s">
        <v>6356</v>
      </c>
      <c r="D10895">
        <v>200</v>
      </c>
      <c r="E10895" t="s">
        <v>6645</v>
      </c>
      <c r="F10895">
        <v>201</v>
      </c>
      <c r="G10895" t="s">
        <v>6657</v>
      </c>
      <c r="H10895">
        <v>420</v>
      </c>
      <c r="I10895" t="s">
        <v>17718</v>
      </c>
      <c r="J10895" t="s">
        <v>6630</v>
      </c>
      <c r="L10895" t="s">
        <v>6529</v>
      </c>
      <c r="M10895">
        <v>13331677</v>
      </c>
      <c r="N10895">
        <v>10584046</v>
      </c>
      <c r="O10895" t="s">
        <v>6630</v>
      </c>
      <c r="P10895" t="s">
        <v>6630</v>
      </c>
      <c r="Q10895">
        <v>100</v>
      </c>
    </row>
    <row r="10896" spans="1:17" x14ac:dyDescent="0.35">
      <c r="A10896">
        <v>3918114743</v>
      </c>
      <c r="B10896" t="s">
        <v>6626</v>
      </c>
      <c r="C10896" t="s">
        <v>6356</v>
      </c>
      <c r="D10896">
        <v>200</v>
      </c>
      <c r="E10896" t="s">
        <v>5245</v>
      </c>
      <c r="F10896">
        <v>202</v>
      </c>
      <c r="G10896" t="s">
        <v>5245</v>
      </c>
      <c r="H10896">
        <v>450</v>
      </c>
      <c r="I10896" t="s">
        <v>23243</v>
      </c>
      <c r="J10896">
        <v>20200</v>
      </c>
      <c r="L10896" t="s">
        <v>6529</v>
      </c>
      <c r="M10896">
        <v>11328407</v>
      </c>
      <c r="N10896">
        <v>12657376</v>
      </c>
      <c r="O10896" t="s">
        <v>6630</v>
      </c>
      <c r="P10896" t="s">
        <v>6630</v>
      </c>
      <c r="Q10896">
        <v>610</v>
      </c>
    </row>
    <row r="10897" spans="1:17" x14ac:dyDescent="0.35">
      <c r="A10897">
        <v>8793100136</v>
      </c>
      <c r="B10897" t="s">
        <v>6626</v>
      </c>
      <c r="C10897" t="s">
        <v>6356</v>
      </c>
      <c r="D10897">
        <v>200</v>
      </c>
      <c r="E10897" t="s">
        <v>6659</v>
      </c>
      <c r="F10897">
        <v>208</v>
      </c>
      <c r="G10897" t="s">
        <v>3774</v>
      </c>
      <c r="H10897">
        <v>100</v>
      </c>
      <c r="I10897" t="s">
        <v>23244</v>
      </c>
      <c r="J10897" t="s">
        <v>6630</v>
      </c>
      <c r="L10897" t="s">
        <v>6529</v>
      </c>
      <c r="M10897" t="s">
        <v>6630</v>
      </c>
      <c r="N10897">
        <v>10002801</v>
      </c>
      <c r="O10897" t="s">
        <v>6630</v>
      </c>
      <c r="P10897" t="s">
        <v>6799</v>
      </c>
      <c r="Q10897" t="s">
        <v>6630</v>
      </c>
    </row>
    <row r="10898" spans="1:17" x14ac:dyDescent="0.35">
      <c r="A10898" t="s">
        <v>23245</v>
      </c>
      <c r="B10898" t="s">
        <v>6626</v>
      </c>
      <c r="C10898" t="s">
        <v>6628</v>
      </c>
      <c r="D10898" t="s">
        <v>6628</v>
      </c>
      <c r="E10898" t="s">
        <v>6628</v>
      </c>
      <c r="F10898" t="s">
        <v>6628</v>
      </c>
      <c r="G10898" t="s">
        <v>6628</v>
      </c>
      <c r="H10898" t="s">
        <v>6628</v>
      </c>
      <c r="I10898" t="s">
        <v>23246</v>
      </c>
      <c r="J10898" t="s">
        <v>6630</v>
      </c>
      <c r="L10898" t="s">
        <v>6526</v>
      </c>
      <c r="M10898" t="s">
        <v>6630</v>
      </c>
      <c r="N10898" t="s">
        <v>6630</v>
      </c>
      <c r="O10898" t="s">
        <v>6630</v>
      </c>
      <c r="P10898" t="s">
        <v>6630</v>
      </c>
      <c r="Q10898" t="s">
        <v>6630</v>
      </c>
    </row>
    <row r="10899" spans="1:17" x14ac:dyDescent="0.35">
      <c r="A10899">
        <v>3909110041</v>
      </c>
      <c r="B10899" t="s">
        <v>6626</v>
      </c>
      <c r="C10899" t="s">
        <v>6356</v>
      </c>
      <c r="D10899">
        <v>200</v>
      </c>
      <c r="E10899" t="s">
        <v>5245</v>
      </c>
      <c r="F10899">
        <v>202</v>
      </c>
      <c r="G10899" t="s">
        <v>5245</v>
      </c>
      <c r="H10899">
        <v>450</v>
      </c>
      <c r="I10899" t="s">
        <v>23247</v>
      </c>
      <c r="J10899">
        <v>20200</v>
      </c>
      <c r="L10899" t="s">
        <v>6529</v>
      </c>
      <c r="M10899">
        <v>10008216</v>
      </c>
      <c r="N10899">
        <v>10014664</v>
      </c>
      <c r="O10899">
        <v>20205.744020999999</v>
      </c>
      <c r="P10899" t="s">
        <v>6630</v>
      </c>
      <c r="Q10899">
        <v>610</v>
      </c>
    </row>
    <row r="10900" spans="1:17" x14ac:dyDescent="0.35">
      <c r="A10900">
        <v>13306</v>
      </c>
      <c r="B10900" t="s">
        <v>6626</v>
      </c>
      <c r="C10900" t="s">
        <v>6540</v>
      </c>
      <c r="D10900">
        <v>131</v>
      </c>
      <c r="E10900" t="s">
        <v>7340</v>
      </c>
      <c r="F10900">
        <v>308</v>
      </c>
      <c r="G10900" t="s">
        <v>6934</v>
      </c>
      <c r="H10900">
        <v>800</v>
      </c>
      <c r="I10900" t="s">
        <v>23248</v>
      </c>
      <c r="J10900" t="s">
        <v>6630</v>
      </c>
      <c r="L10900" t="s">
        <v>6526</v>
      </c>
      <c r="M10900">
        <v>12465833</v>
      </c>
      <c r="N10900" t="s">
        <v>6630</v>
      </c>
      <c r="O10900" t="s">
        <v>23249</v>
      </c>
      <c r="P10900" t="s">
        <v>6630</v>
      </c>
      <c r="Q10900" t="s">
        <v>6630</v>
      </c>
    </row>
    <row r="10901" spans="1:17" x14ac:dyDescent="0.35">
      <c r="A10901">
        <v>8700106373</v>
      </c>
      <c r="B10901" t="s">
        <v>6626</v>
      </c>
      <c r="C10901" t="s">
        <v>6356</v>
      </c>
      <c r="D10901">
        <v>200</v>
      </c>
      <c r="E10901" t="s">
        <v>6999</v>
      </c>
      <c r="F10901">
        <v>205</v>
      </c>
      <c r="G10901" t="s">
        <v>7000</v>
      </c>
      <c r="H10901">
        <v>600</v>
      </c>
      <c r="I10901" t="s">
        <v>23250</v>
      </c>
      <c r="J10901" t="s">
        <v>6630</v>
      </c>
      <c r="L10901" t="s">
        <v>6529</v>
      </c>
      <c r="M10901" t="s">
        <v>6630</v>
      </c>
      <c r="N10901">
        <v>10137449</v>
      </c>
      <c r="O10901" t="s">
        <v>6630</v>
      </c>
      <c r="P10901" t="s">
        <v>23251</v>
      </c>
      <c r="Q10901" t="s">
        <v>6630</v>
      </c>
    </row>
    <row r="10902" spans="1:17" x14ac:dyDescent="0.35">
      <c r="A10902">
        <v>9415113207</v>
      </c>
      <c r="B10902" t="s">
        <v>6626</v>
      </c>
      <c r="C10902" t="s">
        <v>6540</v>
      </c>
      <c r="D10902">
        <v>131</v>
      </c>
      <c r="E10902" t="s">
        <v>6672</v>
      </c>
      <c r="F10902">
        <v>703</v>
      </c>
      <c r="G10902" t="s">
        <v>3068</v>
      </c>
      <c r="H10902">
        <v>830</v>
      </c>
      <c r="I10902" t="s">
        <v>23252</v>
      </c>
      <c r="J10902">
        <v>9412111086</v>
      </c>
      <c r="L10902" t="s">
        <v>6529</v>
      </c>
      <c r="M10902">
        <v>14033911</v>
      </c>
      <c r="N10902">
        <v>13836667</v>
      </c>
      <c r="O10902" t="s">
        <v>6630</v>
      </c>
      <c r="P10902" t="s">
        <v>6630</v>
      </c>
      <c r="Q10902" t="s">
        <v>6630</v>
      </c>
    </row>
    <row r="10903" spans="1:17" x14ac:dyDescent="0.35">
      <c r="A10903">
        <v>9416113454</v>
      </c>
      <c r="B10903" t="s">
        <v>6626</v>
      </c>
      <c r="C10903" t="s">
        <v>6356</v>
      </c>
      <c r="D10903">
        <v>200</v>
      </c>
      <c r="E10903" t="s">
        <v>6645</v>
      </c>
      <c r="F10903">
        <v>201</v>
      </c>
      <c r="G10903" t="s">
        <v>6638</v>
      </c>
      <c r="H10903">
        <v>415</v>
      </c>
      <c r="I10903" t="s">
        <v>15930</v>
      </c>
      <c r="J10903">
        <v>20115</v>
      </c>
      <c r="L10903" t="s">
        <v>6529</v>
      </c>
      <c r="M10903">
        <v>10215363</v>
      </c>
      <c r="N10903">
        <v>10617231</v>
      </c>
      <c r="O10903" t="s">
        <v>6630</v>
      </c>
      <c r="P10903" t="s">
        <v>6630</v>
      </c>
      <c r="Q10903" t="s">
        <v>6630</v>
      </c>
    </row>
    <row r="10904" spans="1:17" x14ac:dyDescent="0.35">
      <c r="A10904">
        <v>9610110294</v>
      </c>
      <c r="B10904" t="s">
        <v>6626</v>
      </c>
      <c r="C10904" t="s">
        <v>6356</v>
      </c>
      <c r="D10904">
        <v>200</v>
      </c>
      <c r="E10904" t="s">
        <v>5245</v>
      </c>
      <c r="F10904">
        <v>202</v>
      </c>
      <c r="G10904" t="s">
        <v>5245</v>
      </c>
      <c r="H10904">
        <v>450</v>
      </c>
      <c r="I10904" t="s">
        <v>23253</v>
      </c>
      <c r="J10904">
        <v>20200</v>
      </c>
      <c r="L10904" t="s">
        <v>6529</v>
      </c>
      <c r="M10904">
        <v>10463084</v>
      </c>
      <c r="N10904">
        <v>10015626</v>
      </c>
      <c r="O10904" t="s">
        <v>6630</v>
      </c>
      <c r="P10904" t="s">
        <v>6630</v>
      </c>
      <c r="Q10904">
        <v>900</v>
      </c>
    </row>
    <row r="10905" spans="1:17" x14ac:dyDescent="0.35">
      <c r="A10905">
        <v>9414112421</v>
      </c>
      <c r="B10905" t="s">
        <v>6626</v>
      </c>
      <c r="C10905" t="s">
        <v>6540</v>
      </c>
      <c r="D10905">
        <v>131</v>
      </c>
      <c r="E10905" t="s">
        <v>6672</v>
      </c>
      <c r="F10905">
        <v>703</v>
      </c>
      <c r="G10905" t="s">
        <v>7042</v>
      </c>
      <c r="H10905">
        <v>730</v>
      </c>
      <c r="I10905" t="s">
        <v>23254</v>
      </c>
      <c r="J10905">
        <v>13200</v>
      </c>
      <c r="L10905" t="s">
        <v>6529</v>
      </c>
      <c r="M10905">
        <v>14549150</v>
      </c>
      <c r="N10905">
        <v>15218977</v>
      </c>
      <c r="O10905" t="s">
        <v>9869</v>
      </c>
      <c r="P10905" t="s">
        <v>6630</v>
      </c>
      <c r="Q10905" t="s">
        <v>6630</v>
      </c>
    </row>
    <row r="10906" spans="1:17" x14ac:dyDescent="0.35">
      <c r="A10906">
        <v>80540002</v>
      </c>
      <c r="B10906" t="s">
        <v>6334</v>
      </c>
      <c r="C10906" t="s">
        <v>6766</v>
      </c>
      <c r="D10906">
        <v>120</v>
      </c>
      <c r="E10906" t="s">
        <v>6627</v>
      </c>
      <c r="F10906">
        <v>145</v>
      </c>
      <c r="G10906" t="s">
        <v>6627</v>
      </c>
      <c r="H10906">
        <v>15</v>
      </c>
      <c r="I10906" t="s">
        <v>23255</v>
      </c>
      <c r="J10906" t="s">
        <v>6630</v>
      </c>
      <c r="L10906" t="s">
        <v>6526</v>
      </c>
      <c r="M10906" t="s">
        <v>6630</v>
      </c>
      <c r="N10906" t="s">
        <v>6630</v>
      </c>
      <c r="O10906" t="s">
        <v>6630</v>
      </c>
      <c r="P10906" t="s">
        <v>6630</v>
      </c>
      <c r="Q10906" t="s">
        <v>6630</v>
      </c>
    </row>
    <row r="10907" spans="1:17" x14ac:dyDescent="0.35">
      <c r="A10907">
        <v>80521406</v>
      </c>
      <c r="B10907" t="s">
        <v>6334</v>
      </c>
      <c r="C10907" t="s">
        <v>6766</v>
      </c>
      <c r="D10907">
        <v>120</v>
      </c>
      <c r="E10907" t="s">
        <v>6627</v>
      </c>
      <c r="F10907">
        <v>145</v>
      </c>
      <c r="G10907" t="s">
        <v>6627</v>
      </c>
      <c r="H10907">
        <v>15</v>
      </c>
      <c r="I10907" t="s">
        <v>23256</v>
      </c>
      <c r="J10907" t="s">
        <v>6630</v>
      </c>
      <c r="L10907" t="s">
        <v>6526</v>
      </c>
      <c r="M10907" t="s">
        <v>6630</v>
      </c>
      <c r="N10907" t="s">
        <v>6630</v>
      </c>
      <c r="O10907" t="s">
        <v>6630</v>
      </c>
      <c r="P10907" t="s">
        <v>6630</v>
      </c>
      <c r="Q10907" t="s">
        <v>6630</v>
      </c>
    </row>
    <row r="10908" spans="1:17" x14ac:dyDescent="0.35">
      <c r="A10908">
        <v>9421115839</v>
      </c>
      <c r="B10908" t="s">
        <v>6626</v>
      </c>
      <c r="C10908" t="s">
        <v>6356</v>
      </c>
      <c r="D10908">
        <v>200</v>
      </c>
      <c r="E10908" t="s">
        <v>6366</v>
      </c>
      <c r="F10908">
        <v>207</v>
      </c>
      <c r="G10908" t="s">
        <v>3257</v>
      </c>
      <c r="H10908">
        <v>788</v>
      </c>
      <c r="I10908" t="s">
        <v>22214</v>
      </c>
      <c r="J10908">
        <v>20800</v>
      </c>
      <c r="L10908" t="s">
        <v>6529</v>
      </c>
      <c r="M10908">
        <v>10007576</v>
      </c>
      <c r="N10908">
        <v>10007513</v>
      </c>
      <c r="O10908" t="s">
        <v>6630</v>
      </c>
      <c r="P10908" t="s">
        <v>6630</v>
      </c>
      <c r="Q10908">
        <v>700</v>
      </c>
    </row>
    <row r="10909" spans="1:17" x14ac:dyDescent="0.35">
      <c r="A10909">
        <v>3901106852</v>
      </c>
      <c r="B10909" t="s">
        <v>6626</v>
      </c>
      <c r="C10909" t="s">
        <v>6356</v>
      </c>
      <c r="D10909">
        <v>200</v>
      </c>
      <c r="E10909" t="s">
        <v>5245</v>
      </c>
      <c r="F10909">
        <v>202</v>
      </c>
      <c r="G10909" t="s">
        <v>5245</v>
      </c>
      <c r="H10909">
        <v>450</v>
      </c>
      <c r="I10909" t="s">
        <v>23257</v>
      </c>
      <c r="J10909" t="s">
        <v>6630</v>
      </c>
      <c r="L10909" t="s">
        <v>6529</v>
      </c>
      <c r="M10909" t="s">
        <v>6630</v>
      </c>
      <c r="N10909">
        <v>10505889</v>
      </c>
      <c r="O10909" t="s">
        <v>23258</v>
      </c>
      <c r="P10909" t="s">
        <v>23259</v>
      </c>
      <c r="Q10909" t="s">
        <v>6630</v>
      </c>
    </row>
    <row r="10910" spans="1:17" x14ac:dyDescent="0.35">
      <c r="A10910">
        <v>3999105966</v>
      </c>
      <c r="B10910" t="s">
        <v>6626</v>
      </c>
      <c r="C10910" t="s">
        <v>6356</v>
      </c>
      <c r="D10910">
        <v>200</v>
      </c>
      <c r="E10910" t="s">
        <v>5245</v>
      </c>
      <c r="F10910">
        <v>202</v>
      </c>
      <c r="G10910" t="s">
        <v>5245</v>
      </c>
      <c r="H10910">
        <v>450</v>
      </c>
      <c r="I10910" t="s">
        <v>23260</v>
      </c>
      <c r="J10910" t="s">
        <v>6630</v>
      </c>
      <c r="L10910" t="s">
        <v>6529</v>
      </c>
      <c r="M10910" t="s">
        <v>6630</v>
      </c>
      <c r="N10910">
        <v>10410901</v>
      </c>
      <c r="O10910" t="s">
        <v>12169</v>
      </c>
      <c r="P10910" t="s">
        <v>7214</v>
      </c>
      <c r="Q10910" t="s">
        <v>6630</v>
      </c>
    </row>
    <row r="10911" spans="1:17" x14ac:dyDescent="0.35">
      <c r="A10911">
        <v>9420115489</v>
      </c>
      <c r="B10911" t="s">
        <v>6626</v>
      </c>
      <c r="C10911" t="s">
        <v>8365</v>
      </c>
      <c r="D10911">
        <v>105</v>
      </c>
      <c r="E10911" t="s">
        <v>8513</v>
      </c>
      <c r="F10911">
        <v>100</v>
      </c>
      <c r="G10911" t="s">
        <v>8367</v>
      </c>
      <c r="H10911">
        <v>5</v>
      </c>
      <c r="I10911" t="s">
        <v>23261</v>
      </c>
      <c r="J10911">
        <v>10500</v>
      </c>
      <c r="L10911" t="s">
        <v>6529</v>
      </c>
      <c r="M10911">
        <v>10444246</v>
      </c>
      <c r="N10911" t="s">
        <v>6630</v>
      </c>
      <c r="O10911" t="s">
        <v>6630</v>
      </c>
      <c r="P10911" t="s">
        <v>6630</v>
      </c>
      <c r="Q10911">
        <v>700</v>
      </c>
    </row>
    <row r="10912" spans="1:17" x14ac:dyDescent="0.35">
      <c r="A10912" t="s">
        <v>23262</v>
      </c>
      <c r="B10912" t="s">
        <v>6626</v>
      </c>
      <c r="C10912" t="s">
        <v>6628</v>
      </c>
      <c r="D10912" t="s">
        <v>6628</v>
      </c>
      <c r="E10912" t="s">
        <v>6628</v>
      </c>
      <c r="F10912" t="s">
        <v>6628</v>
      </c>
      <c r="G10912" t="s">
        <v>6628</v>
      </c>
      <c r="H10912" t="s">
        <v>6628</v>
      </c>
      <c r="I10912" t="s">
        <v>23263</v>
      </c>
      <c r="J10912" t="s">
        <v>6630</v>
      </c>
      <c r="L10912" t="s">
        <v>6526</v>
      </c>
      <c r="M10912" t="s">
        <v>6630</v>
      </c>
      <c r="N10912" t="s">
        <v>6630</v>
      </c>
      <c r="O10912" t="s">
        <v>6630</v>
      </c>
      <c r="P10912" t="s">
        <v>6630</v>
      </c>
      <c r="Q10912" t="s">
        <v>6630</v>
      </c>
    </row>
    <row r="10913" spans="1:17" x14ac:dyDescent="0.35">
      <c r="A10913">
        <v>9601106734</v>
      </c>
      <c r="B10913" t="s">
        <v>6626</v>
      </c>
      <c r="C10913" t="s">
        <v>6356</v>
      </c>
      <c r="D10913">
        <v>200</v>
      </c>
      <c r="E10913" t="s">
        <v>6999</v>
      </c>
      <c r="F10913">
        <v>205</v>
      </c>
      <c r="G10913" t="s">
        <v>7000</v>
      </c>
      <c r="H10913">
        <v>600</v>
      </c>
      <c r="I10913" t="s">
        <v>19198</v>
      </c>
      <c r="J10913" t="s">
        <v>6630</v>
      </c>
      <c r="L10913" t="s">
        <v>6529</v>
      </c>
      <c r="M10913" t="s">
        <v>6630</v>
      </c>
      <c r="N10913">
        <v>10413466</v>
      </c>
      <c r="O10913" t="s">
        <v>23264</v>
      </c>
      <c r="P10913" t="s">
        <v>7026</v>
      </c>
      <c r="Q10913" t="s">
        <v>6630</v>
      </c>
    </row>
    <row r="10914" spans="1:17" x14ac:dyDescent="0.35">
      <c r="A10914">
        <v>9413111645</v>
      </c>
      <c r="B10914" t="s">
        <v>6626</v>
      </c>
      <c r="C10914" t="s">
        <v>6356</v>
      </c>
      <c r="D10914">
        <v>200</v>
      </c>
      <c r="E10914" t="s">
        <v>6645</v>
      </c>
      <c r="F10914">
        <v>201</v>
      </c>
      <c r="G10914" t="s">
        <v>6651</v>
      </c>
      <c r="H10914">
        <v>410</v>
      </c>
      <c r="I10914" t="s">
        <v>23265</v>
      </c>
      <c r="J10914">
        <v>20800</v>
      </c>
      <c r="L10914" t="s">
        <v>6529</v>
      </c>
      <c r="M10914">
        <v>10964137</v>
      </c>
      <c r="N10914">
        <v>10979371</v>
      </c>
      <c r="O10914" t="s">
        <v>6630</v>
      </c>
      <c r="P10914" t="s">
        <v>6630</v>
      </c>
      <c r="Q10914">
        <v>700</v>
      </c>
    </row>
    <row r="10915" spans="1:17" x14ac:dyDescent="0.35">
      <c r="A10915">
        <v>3901106928</v>
      </c>
      <c r="B10915" t="s">
        <v>6626</v>
      </c>
      <c r="C10915" t="s">
        <v>6356</v>
      </c>
      <c r="D10915">
        <v>200</v>
      </c>
      <c r="E10915" t="s">
        <v>5245</v>
      </c>
      <c r="F10915">
        <v>202</v>
      </c>
      <c r="G10915" t="s">
        <v>5245</v>
      </c>
      <c r="H10915">
        <v>450</v>
      </c>
      <c r="I10915" t="s">
        <v>23266</v>
      </c>
      <c r="J10915" t="s">
        <v>6630</v>
      </c>
      <c r="L10915" t="s">
        <v>6529</v>
      </c>
      <c r="M10915">
        <v>10507180</v>
      </c>
      <c r="N10915" t="s">
        <v>6630</v>
      </c>
      <c r="O10915" t="s">
        <v>23267</v>
      </c>
      <c r="P10915" t="s">
        <v>7576</v>
      </c>
      <c r="Q10915" t="s">
        <v>6630</v>
      </c>
    </row>
    <row r="10916" spans="1:17" x14ac:dyDescent="0.35">
      <c r="A10916">
        <v>9494100591</v>
      </c>
      <c r="B10916" t="s">
        <v>6626</v>
      </c>
      <c r="C10916" t="s">
        <v>6356</v>
      </c>
      <c r="D10916">
        <v>200</v>
      </c>
      <c r="E10916" t="s">
        <v>6659</v>
      </c>
      <c r="F10916">
        <v>208</v>
      </c>
      <c r="G10916" t="s">
        <v>6933</v>
      </c>
      <c r="H10916">
        <v>300</v>
      </c>
      <c r="I10916" t="s">
        <v>23268</v>
      </c>
      <c r="J10916" t="s">
        <v>6630</v>
      </c>
      <c r="L10916" t="s">
        <v>6529</v>
      </c>
      <c r="M10916" t="s">
        <v>6630</v>
      </c>
      <c r="N10916">
        <v>10001031</v>
      </c>
      <c r="O10916" t="s">
        <v>6630</v>
      </c>
      <c r="P10916" t="s">
        <v>23269</v>
      </c>
      <c r="Q10916" t="s">
        <v>6630</v>
      </c>
    </row>
    <row r="10917" spans="1:17" x14ac:dyDescent="0.35">
      <c r="A10917">
        <v>7900106429</v>
      </c>
      <c r="B10917" t="s">
        <v>6626</v>
      </c>
      <c r="C10917" t="s">
        <v>6356</v>
      </c>
      <c r="D10917">
        <v>200</v>
      </c>
      <c r="E10917" t="s">
        <v>6645</v>
      </c>
      <c r="F10917">
        <v>201</v>
      </c>
      <c r="G10917" t="s">
        <v>6657</v>
      </c>
      <c r="H10917">
        <v>420</v>
      </c>
      <c r="I10917" t="s">
        <v>23270</v>
      </c>
      <c r="J10917" t="s">
        <v>6630</v>
      </c>
      <c r="L10917" t="s">
        <v>6529</v>
      </c>
      <c r="M10917" t="s">
        <v>6630</v>
      </c>
      <c r="N10917">
        <v>10495131</v>
      </c>
      <c r="O10917" t="s">
        <v>6630</v>
      </c>
      <c r="P10917" t="s">
        <v>23271</v>
      </c>
      <c r="Q10917" t="s">
        <v>6630</v>
      </c>
    </row>
    <row r="10918" spans="1:17" x14ac:dyDescent="0.35">
      <c r="A10918">
        <v>6302107574</v>
      </c>
      <c r="B10918" t="s">
        <v>6626</v>
      </c>
      <c r="C10918" t="s">
        <v>6356</v>
      </c>
      <c r="D10918">
        <v>200</v>
      </c>
      <c r="E10918" t="s">
        <v>6366</v>
      </c>
      <c r="F10918">
        <v>207</v>
      </c>
      <c r="G10918" t="s">
        <v>176</v>
      </c>
      <c r="H10918">
        <v>705</v>
      </c>
      <c r="I10918" t="s">
        <v>23272</v>
      </c>
      <c r="J10918">
        <v>20800</v>
      </c>
      <c r="L10918" t="s">
        <v>6529</v>
      </c>
      <c r="M10918">
        <v>10712861</v>
      </c>
      <c r="N10918">
        <v>10571051</v>
      </c>
      <c r="O10918" t="s">
        <v>23273</v>
      </c>
      <c r="P10918" t="s">
        <v>23274</v>
      </c>
      <c r="Q10918" t="s">
        <v>6630</v>
      </c>
    </row>
    <row r="10919" spans="1:17" x14ac:dyDescent="0.35">
      <c r="A10919">
        <v>9408109676</v>
      </c>
      <c r="B10919" t="s">
        <v>6626</v>
      </c>
      <c r="C10919" t="s">
        <v>6356</v>
      </c>
      <c r="D10919">
        <v>200</v>
      </c>
      <c r="E10919" t="s">
        <v>6659</v>
      </c>
      <c r="F10919">
        <v>208</v>
      </c>
      <c r="G10919" t="s">
        <v>6726</v>
      </c>
      <c r="H10919">
        <v>315</v>
      </c>
      <c r="I10919" t="s">
        <v>23275</v>
      </c>
      <c r="J10919">
        <v>13685</v>
      </c>
      <c r="L10919" t="s">
        <v>6529</v>
      </c>
      <c r="M10919">
        <v>10459261</v>
      </c>
      <c r="N10919" t="s">
        <v>6630</v>
      </c>
      <c r="O10919" t="s">
        <v>23276</v>
      </c>
      <c r="P10919" t="s">
        <v>6630</v>
      </c>
      <c r="Q10919" t="s">
        <v>6630</v>
      </c>
    </row>
    <row r="10920" spans="1:17" x14ac:dyDescent="0.35">
      <c r="A10920">
        <v>8702107159</v>
      </c>
      <c r="B10920" t="s">
        <v>6626</v>
      </c>
      <c r="C10920" t="s">
        <v>6356</v>
      </c>
      <c r="D10920">
        <v>200</v>
      </c>
      <c r="E10920" t="s">
        <v>6701</v>
      </c>
      <c r="F10920">
        <v>500</v>
      </c>
      <c r="G10920" t="s">
        <v>7639</v>
      </c>
      <c r="H10920">
        <v>63</v>
      </c>
      <c r="I10920" t="s">
        <v>23277</v>
      </c>
      <c r="J10920">
        <v>12029</v>
      </c>
      <c r="L10920" t="s">
        <v>6529</v>
      </c>
      <c r="M10920" t="s">
        <v>6630</v>
      </c>
      <c r="N10920">
        <v>10373521</v>
      </c>
      <c r="O10920" t="s">
        <v>6630</v>
      </c>
      <c r="P10920" t="s">
        <v>23278</v>
      </c>
      <c r="Q10920" t="s">
        <v>6630</v>
      </c>
    </row>
    <row r="10921" spans="1:17" x14ac:dyDescent="0.35">
      <c r="A10921">
        <v>3501107080</v>
      </c>
      <c r="B10921" t="s">
        <v>6626</v>
      </c>
      <c r="C10921" t="s">
        <v>6356</v>
      </c>
      <c r="D10921">
        <v>200</v>
      </c>
      <c r="E10921" t="s">
        <v>5245</v>
      </c>
      <c r="F10921">
        <v>202</v>
      </c>
      <c r="G10921" t="s">
        <v>5245</v>
      </c>
      <c r="H10921">
        <v>450</v>
      </c>
      <c r="I10921" t="s">
        <v>23279</v>
      </c>
      <c r="J10921">
        <v>20200</v>
      </c>
      <c r="L10921" t="s">
        <v>6529</v>
      </c>
      <c r="M10921">
        <v>10507180</v>
      </c>
      <c r="N10921">
        <v>10504886</v>
      </c>
      <c r="O10921" t="s">
        <v>23280</v>
      </c>
      <c r="P10921" t="s">
        <v>23281</v>
      </c>
      <c r="Q10921" t="s">
        <v>6630</v>
      </c>
    </row>
    <row r="10922" spans="1:17" x14ac:dyDescent="0.35">
      <c r="A10922">
        <v>9618114667</v>
      </c>
      <c r="B10922" t="s">
        <v>6626</v>
      </c>
      <c r="C10922" t="s">
        <v>6540</v>
      </c>
      <c r="D10922">
        <v>131</v>
      </c>
      <c r="E10922" t="s">
        <v>7477</v>
      </c>
      <c r="F10922">
        <v>702</v>
      </c>
      <c r="G10922" t="s">
        <v>3068</v>
      </c>
      <c r="H10922">
        <v>830</v>
      </c>
      <c r="I10922" t="s">
        <v>23282</v>
      </c>
      <c r="J10922">
        <v>13260</v>
      </c>
      <c r="L10922" t="s">
        <v>6529</v>
      </c>
      <c r="M10922">
        <v>14211618</v>
      </c>
      <c r="N10922">
        <v>14084129</v>
      </c>
      <c r="O10922" t="s">
        <v>6630</v>
      </c>
      <c r="P10922" t="s">
        <v>6630</v>
      </c>
      <c r="Q10922">
        <v>900</v>
      </c>
    </row>
    <row r="10923" spans="1:17" x14ac:dyDescent="0.35">
      <c r="A10923">
        <v>9698105854</v>
      </c>
      <c r="B10923" t="s">
        <v>6626</v>
      </c>
      <c r="C10923" t="s">
        <v>6356</v>
      </c>
      <c r="D10923">
        <v>200</v>
      </c>
      <c r="E10923" t="s">
        <v>488</v>
      </c>
      <c r="F10923">
        <v>203</v>
      </c>
      <c r="G10923" t="s">
        <v>488</v>
      </c>
      <c r="H10923">
        <v>500</v>
      </c>
      <c r="I10923" t="s">
        <v>23283</v>
      </c>
      <c r="J10923" t="s">
        <v>6630</v>
      </c>
      <c r="L10923" t="s">
        <v>6529</v>
      </c>
      <c r="M10923" t="s">
        <v>6630</v>
      </c>
      <c r="N10923">
        <v>10247322</v>
      </c>
      <c r="O10923" t="s">
        <v>23284</v>
      </c>
      <c r="P10923" t="s">
        <v>8659</v>
      </c>
      <c r="Q10923" t="s">
        <v>6630</v>
      </c>
    </row>
    <row r="10924" spans="1:17" x14ac:dyDescent="0.35">
      <c r="A10924">
        <v>9412111015</v>
      </c>
      <c r="B10924" t="s">
        <v>6626</v>
      </c>
      <c r="C10924" t="s">
        <v>6335</v>
      </c>
      <c r="D10924">
        <v>150</v>
      </c>
      <c r="E10924" t="s">
        <v>6335</v>
      </c>
      <c r="F10924">
        <v>205</v>
      </c>
      <c r="G10924" t="s">
        <v>20527</v>
      </c>
      <c r="H10924">
        <v>604</v>
      </c>
      <c r="I10924" t="s">
        <v>23285</v>
      </c>
      <c r="J10924">
        <v>20507</v>
      </c>
      <c r="L10924" t="s">
        <v>6529</v>
      </c>
      <c r="M10924">
        <v>10565929</v>
      </c>
      <c r="N10924">
        <v>10298357</v>
      </c>
      <c r="O10924" t="s">
        <v>6630</v>
      </c>
      <c r="P10924" t="s">
        <v>6630</v>
      </c>
      <c r="Q10924">
        <v>700</v>
      </c>
    </row>
    <row r="10925" spans="1:17" x14ac:dyDescent="0.35">
      <c r="A10925">
        <v>9413111575</v>
      </c>
      <c r="B10925" t="s">
        <v>6626</v>
      </c>
      <c r="C10925" t="s">
        <v>6356</v>
      </c>
      <c r="D10925">
        <v>200</v>
      </c>
      <c r="E10925" t="s">
        <v>6645</v>
      </c>
      <c r="F10925">
        <v>201</v>
      </c>
      <c r="G10925" t="s">
        <v>6638</v>
      </c>
      <c r="H10925">
        <v>415</v>
      </c>
      <c r="I10925" t="s">
        <v>18322</v>
      </c>
      <c r="J10925">
        <v>20115</v>
      </c>
      <c r="L10925" t="s">
        <v>6529</v>
      </c>
      <c r="M10925">
        <v>10484133</v>
      </c>
      <c r="N10925">
        <v>11210281</v>
      </c>
      <c r="O10925">
        <v>29720</v>
      </c>
      <c r="P10925" t="s">
        <v>6630</v>
      </c>
      <c r="Q10925" t="s">
        <v>6630</v>
      </c>
    </row>
    <row r="10926" spans="1:17" x14ac:dyDescent="0.35">
      <c r="A10926" t="s">
        <v>23286</v>
      </c>
      <c r="B10926" t="s">
        <v>6626</v>
      </c>
      <c r="C10926" t="s">
        <v>6628</v>
      </c>
      <c r="D10926" t="s">
        <v>6628</v>
      </c>
      <c r="E10926" t="s">
        <v>6628</v>
      </c>
      <c r="F10926" t="s">
        <v>6628</v>
      </c>
      <c r="G10926" t="s">
        <v>6628</v>
      </c>
      <c r="H10926" t="s">
        <v>6628</v>
      </c>
      <c r="I10926" t="s">
        <v>23287</v>
      </c>
      <c r="J10926" t="s">
        <v>6630</v>
      </c>
      <c r="L10926" t="s">
        <v>6526</v>
      </c>
      <c r="M10926" t="s">
        <v>6630</v>
      </c>
      <c r="N10926" t="s">
        <v>6630</v>
      </c>
      <c r="O10926" t="s">
        <v>6630</v>
      </c>
      <c r="P10926" t="s">
        <v>6630</v>
      </c>
      <c r="Q10926" t="s">
        <v>6630</v>
      </c>
    </row>
    <row r="10927" spans="1:17" x14ac:dyDescent="0.35">
      <c r="A10927" t="s">
        <v>23288</v>
      </c>
      <c r="B10927" t="s">
        <v>6626</v>
      </c>
      <c r="C10927" t="s">
        <v>6628</v>
      </c>
      <c r="D10927" t="s">
        <v>6628</v>
      </c>
      <c r="E10927" t="s">
        <v>6628</v>
      </c>
      <c r="F10927" t="s">
        <v>6628</v>
      </c>
      <c r="G10927" t="s">
        <v>6628</v>
      </c>
      <c r="H10927" t="s">
        <v>6628</v>
      </c>
      <c r="I10927" t="s">
        <v>17853</v>
      </c>
      <c r="J10927" t="s">
        <v>6630</v>
      </c>
      <c r="L10927" t="s">
        <v>6529</v>
      </c>
      <c r="M10927" t="s">
        <v>6630</v>
      </c>
      <c r="N10927" t="s">
        <v>6630</v>
      </c>
      <c r="O10927" t="s">
        <v>7821</v>
      </c>
      <c r="P10927" t="s">
        <v>6630</v>
      </c>
      <c r="Q10927" t="s">
        <v>6630</v>
      </c>
    </row>
    <row r="10928" spans="1:17" x14ac:dyDescent="0.35">
      <c r="A10928">
        <v>6808109671</v>
      </c>
      <c r="B10928" t="s">
        <v>6626</v>
      </c>
      <c r="C10928" t="s">
        <v>6356</v>
      </c>
      <c r="D10928">
        <v>200</v>
      </c>
      <c r="E10928" t="s">
        <v>6366</v>
      </c>
      <c r="F10928">
        <v>207</v>
      </c>
      <c r="G10928" t="s">
        <v>5245</v>
      </c>
      <c r="H10928">
        <v>450</v>
      </c>
      <c r="I10928" t="s">
        <v>23289</v>
      </c>
      <c r="J10928" t="s">
        <v>6630</v>
      </c>
      <c r="L10928" t="s">
        <v>6529</v>
      </c>
      <c r="M10928">
        <v>11352415</v>
      </c>
      <c r="N10928">
        <v>10606911</v>
      </c>
      <c r="O10928" t="s">
        <v>6630</v>
      </c>
      <c r="P10928" t="s">
        <v>23290</v>
      </c>
      <c r="Q10928" t="s">
        <v>6630</v>
      </c>
    </row>
    <row r="10929" spans="1:17" x14ac:dyDescent="0.35">
      <c r="A10929">
        <v>9417114178</v>
      </c>
      <c r="B10929" t="s">
        <v>6626</v>
      </c>
      <c r="C10929" t="s">
        <v>6356</v>
      </c>
      <c r="D10929">
        <v>200</v>
      </c>
      <c r="E10929" t="s">
        <v>6366</v>
      </c>
      <c r="F10929">
        <v>207</v>
      </c>
      <c r="G10929" t="s">
        <v>6651</v>
      </c>
      <c r="H10929">
        <v>410</v>
      </c>
      <c r="I10929" t="s">
        <v>10672</v>
      </c>
      <c r="J10929">
        <v>20800</v>
      </c>
      <c r="L10929" t="s">
        <v>6529</v>
      </c>
      <c r="M10929">
        <v>10512317</v>
      </c>
      <c r="N10929">
        <v>10716782</v>
      </c>
      <c r="O10929" t="s">
        <v>6630</v>
      </c>
      <c r="P10929" t="s">
        <v>6630</v>
      </c>
      <c r="Q10929">
        <v>700</v>
      </c>
    </row>
    <row r="10930" spans="1:17" x14ac:dyDescent="0.35">
      <c r="A10930">
        <v>9417114268</v>
      </c>
      <c r="B10930" t="s">
        <v>6626</v>
      </c>
      <c r="C10930" t="s">
        <v>6356</v>
      </c>
      <c r="D10930">
        <v>200</v>
      </c>
      <c r="E10930" t="s">
        <v>6645</v>
      </c>
      <c r="F10930">
        <v>201</v>
      </c>
      <c r="G10930" t="s">
        <v>8143</v>
      </c>
      <c r="H10930">
        <v>430</v>
      </c>
      <c r="I10930" t="s">
        <v>14664</v>
      </c>
      <c r="J10930">
        <v>20115</v>
      </c>
      <c r="L10930" t="s">
        <v>6529</v>
      </c>
      <c r="M10930">
        <v>13842821</v>
      </c>
      <c r="N10930">
        <v>13830994</v>
      </c>
      <c r="O10930" t="s">
        <v>6630</v>
      </c>
      <c r="P10930" t="s">
        <v>6630</v>
      </c>
      <c r="Q10930" t="s">
        <v>6630</v>
      </c>
    </row>
    <row r="10931" spans="1:17" x14ac:dyDescent="0.35">
      <c r="A10931">
        <v>9407109274</v>
      </c>
      <c r="B10931" t="s">
        <v>6626</v>
      </c>
      <c r="C10931" t="s">
        <v>6356</v>
      </c>
      <c r="D10931">
        <v>200</v>
      </c>
      <c r="E10931" t="s">
        <v>6366</v>
      </c>
      <c r="F10931">
        <v>207</v>
      </c>
      <c r="G10931" t="s">
        <v>6657</v>
      </c>
      <c r="H10931">
        <v>420</v>
      </c>
      <c r="I10931" t="s">
        <v>23291</v>
      </c>
      <c r="J10931" t="s">
        <v>6630</v>
      </c>
      <c r="L10931" t="s">
        <v>6529</v>
      </c>
      <c r="M10931">
        <v>10603083</v>
      </c>
      <c r="N10931">
        <v>11094410</v>
      </c>
      <c r="O10931" t="s">
        <v>6630</v>
      </c>
      <c r="P10931">
        <v>44401.804020000003</v>
      </c>
      <c r="Q10931">
        <v>100</v>
      </c>
    </row>
    <row r="10932" spans="1:17" x14ac:dyDescent="0.35">
      <c r="A10932">
        <v>9424116739</v>
      </c>
      <c r="B10932" t="s">
        <v>6334</v>
      </c>
      <c r="C10932" t="s">
        <v>6356</v>
      </c>
      <c r="D10932">
        <v>200</v>
      </c>
      <c r="E10932" t="s">
        <v>6366</v>
      </c>
      <c r="F10932">
        <v>207</v>
      </c>
      <c r="G10932" t="s">
        <v>176</v>
      </c>
      <c r="H10932">
        <v>705</v>
      </c>
      <c r="I10932" t="s">
        <v>23292</v>
      </c>
      <c r="J10932" t="s">
        <v>6630</v>
      </c>
      <c r="L10932" t="s">
        <v>6529</v>
      </c>
      <c r="M10932">
        <v>11870044</v>
      </c>
      <c r="N10932">
        <v>12975067</v>
      </c>
      <c r="O10932" t="s">
        <v>6630</v>
      </c>
      <c r="P10932" t="s">
        <v>6630</v>
      </c>
      <c r="Q10932">
        <v>700</v>
      </c>
    </row>
    <row r="10933" spans="1:17" x14ac:dyDescent="0.35">
      <c r="A10933">
        <v>9421115676</v>
      </c>
      <c r="B10933" t="s">
        <v>6626</v>
      </c>
      <c r="C10933" t="s">
        <v>6356</v>
      </c>
      <c r="D10933">
        <v>200</v>
      </c>
      <c r="E10933" t="s">
        <v>6645</v>
      </c>
      <c r="F10933">
        <v>201</v>
      </c>
      <c r="G10933" t="s">
        <v>6657</v>
      </c>
      <c r="H10933">
        <v>420</v>
      </c>
      <c r="I10933" t="s">
        <v>23293</v>
      </c>
      <c r="J10933">
        <v>20120</v>
      </c>
      <c r="L10933" t="s">
        <v>6529</v>
      </c>
      <c r="M10933">
        <v>14126587</v>
      </c>
      <c r="N10933">
        <v>11277777</v>
      </c>
      <c r="O10933" t="s">
        <v>6630</v>
      </c>
      <c r="P10933" t="s">
        <v>6630</v>
      </c>
      <c r="Q10933" t="s">
        <v>6630</v>
      </c>
    </row>
    <row r="10934" spans="1:17" x14ac:dyDescent="0.35">
      <c r="A10934">
        <v>9409110036</v>
      </c>
      <c r="B10934" t="s">
        <v>6626</v>
      </c>
      <c r="C10934" t="s">
        <v>6356</v>
      </c>
      <c r="D10934">
        <v>200</v>
      </c>
      <c r="E10934" t="s">
        <v>6366</v>
      </c>
      <c r="F10934">
        <v>207</v>
      </c>
      <c r="G10934" t="s">
        <v>176</v>
      </c>
      <c r="H10934">
        <v>705</v>
      </c>
      <c r="I10934" t="s">
        <v>23294</v>
      </c>
      <c r="J10934">
        <v>20115</v>
      </c>
      <c r="L10934" t="s">
        <v>6529</v>
      </c>
      <c r="M10934">
        <v>10506697</v>
      </c>
      <c r="N10934">
        <v>10421714</v>
      </c>
      <c r="O10934" t="s">
        <v>6630</v>
      </c>
      <c r="P10934" t="s">
        <v>6630</v>
      </c>
      <c r="Q10934">
        <v>100</v>
      </c>
    </row>
    <row r="10935" spans="1:17" x14ac:dyDescent="0.35">
      <c r="A10935">
        <v>7906108850</v>
      </c>
      <c r="B10935" t="s">
        <v>6626</v>
      </c>
      <c r="C10935" t="s">
        <v>6356</v>
      </c>
      <c r="D10935">
        <v>200</v>
      </c>
      <c r="E10935" t="s">
        <v>6366</v>
      </c>
      <c r="F10935">
        <v>207</v>
      </c>
      <c r="G10935" t="s">
        <v>6657</v>
      </c>
      <c r="H10935">
        <v>420</v>
      </c>
      <c r="I10935" t="s">
        <v>23295</v>
      </c>
      <c r="J10935" t="s">
        <v>6630</v>
      </c>
      <c r="L10935" t="s">
        <v>6529</v>
      </c>
      <c r="M10935">
        <v>10279551</v>
      </c>
      <c r="N10935" t="s">
        <v>6630</v>
      </c>
      <c r="O10935" t="s">
        <v>6630</v>
      </c>
      <c r="P10935" t="s">
        <v>23296</v>
      </c>
      <c r="Q10935" t="s">
        <v>6630</v>
      </c>
    </row>
    <row r="10936" spans="1:17" x14ac:dyDescent="0.35">
      <c r="A10936">
        <v>9602107346</v>
      </c>
      <c r="B10936" t="s">
        <v>6626</v>
      </c>
      <c r="C10936" t="s">
        <v>6356</v>
      </c>
      <c r="D10936">
        <v>200</v>
      </c>
      <c r="E10936" t="s">
        <v>6645</v>
      </c>
      <c r="F10936">
        <v>201</v>
      </c>
      <c r="G10936" t="s">
        <v>6786</v>
      </c>
      <c r="H10936">
        <v>440</v>
      </c>
      <c r="I10936" t="s">
        <v>23297</v>
      </c>
      <c r="J10936">
        <v>25000</v>
      </c>
      <c r="L10936" t="s">
        <v>6529</v>
      </c>
      <c r="M10936">
        <v>10122853</v>
      </c>
      <c r="N10936" t="s">
        <v>6630</v>
      </c>
      <c r="O10936" t="s">
        <v>9638</v>
      </c>
      <c r="P10936" t="s">
        <v>23298</v>
      </c>
      <c r="Q10936">
        <v>200</v>
      </c>
    </row>
    <row r="10937" spans="1:17" x14ac:dyDescent="0.35">
      <c r="A10937">
        <v>9411110806</v>
      </c>
      <c r="B10937" t="s">
        <v>6626</v>
      </c>
      <c r="C10937" t="s">
        <v>6356</v>
      </c>
      <c r="D10937">
        <v>200</v>
      </c>
      <c r="E10937" t="s">
        <v>5245</v>
      </c>
      <c r="F10937">
        <v>202</v>
      </c>
      <c r="G10937" t="s">
        <v>5245</v>
      </c>
      <c r="H10937">
        <v>450</v>
      </c>
      <c r="I10937" t="s">
        <v>23299</v>
      </c>
      <c r="J10937" t="s">
        <v>6630</v>
      </c>
      <c r="L10937" t="s">
        <v>6529</v>
      </c>
      <c r="M10937">
        <v>11509101</v>
      </c>
      <c r="N10937">
        <v>10434021</v>
      </c>
      <c r="O10937" t="s">
        <v>6630</v>
      </c>
      <c r="P10937">
        <v>30097</v>
      </c>
      <c r="Q10937" t="s">
        <v>6630</v>
      </c>
    </row>
    <row r="10938" spans="1:17" x14ac:dyDescent="0.35">
      <c r="A10938">
        <v>9614112725</v>
      </c>
      <c r="B10938" t="s">
        <v>6626</v>
      </c>
      <c r="C10938" t="s">
        <v>6335</v>
      </c>
      <c r="D10938">
        <v>150</v>
      </c>
      <c r="E10938" t="s">
        <v>6335</v>
      </c>
      <c r="F10938">
        <v>205</v>
      </c>
      <c r="G10938" t="s">
        <v>218</v>
      </c>
      <c r="H10938">
        <v>607</v>
      </c>
      <c r="I10938" t="s">
        <v>23300</v>
      </c>
      <c r="J10938">
        <v>20509</v>
      </c>
      <c r="L10938" t="s">
        <v>6529</v>
      </c>
      <c r="M10938">
        <v>10413466</v>
      </c>
      <c r="N10938" t="s">
        <v>6630</v>
      </c>
      <c r="O10938" t="s">
        <v>6630</v>
      </c>
      <c r="P10938" t="s">
        <v>6630</v>
      </c>
      <c r="Q10938">
        <v>900</v>
      </c>
    </row>
    <row r="10939" spans="1:17" x14ac:dyDescent="0.35">
      <c r="A10939">
        <v>9421115799</v>
      </c>
      <c r="B10939" t="s">
        <v>6626</v>
      </c>
      <c r="C10939" t="s">
        <v>6356</v>
      </c>
      <c r="D10939">
        <v>200</v>
      </c>
      <c r="E10939" t="s">
        <v>6645</v>
      </c>
      <c r="F10939">
        <v>201</v>
      </c>
      <c r="G10939" t="s">
        <v>6638</v>
      </c>
      <c r="H10939">
        <v>415</v>
      </c>
      <c r="I10939" t="s">
        <v>21791</v>
      </c>
      <c r="J10939">
        <v>20115</v>
      </c>
      <c r="L10939" t="s">
        <v>6529</v>
      </c>
      <c r="M10939">
        <v>13899035</v>
      </c>
      <c r="N10939">
        <v>15050334</v>
      </c>
      <c r="O10939" t="s">
        <v>23301</v>
      </c>
      <c r="P10939" t="s">
        <v>6630</v>
      </c>
      <c r="Q10939" t="s">
        <v>6630</v>
      </c>
    </row>
    <row r="10940" spans="1:17" x14ac:dyDescent="0.35">
      <c r="A10940">
        <v>3519115080</v>
      </c>
      <c r="B10940" t="s">
        <v>6626</v>
      </c>
      <c r="C10940" t="s">
        <v>6356</v>
      </c>
      <c r="D10940">
        <v>200</v>
      </c>
      <c r="E10940" t="s">
        <v>5245</v>
      </c>
      <c r="F10940">
        <v>202</v>
      </c>
      <c r="G10940" t="s">
        <v>5245</v>
      </c>
      <c r="H10940">
        <v>450</v>
      </c>
      <c r="I10940" t="s">
        <v>23302</v>
      </c>
      <c r="J10940">
        <v>20200</v>
      </c>
      <c r="L10940" t="s">
        <v>6529</v>
      </c>
      <c r="M10940">
        <v>12193209</v>
      </c>
      <c r="N10940">
        <v>10430573</v>
      </c>
      <c r="O10940" t="s">
        <v>6630</v>
      </c>
      <c r="P10940" t="s">
        <v>6630</v>
      </c>
      <c r="Q10940" t="s">
        <v>6630</v>
      </c>
    </row>
    <row r="10941" spans="1:17" x14ac:dyDescent="0.35">
      <c r="A10941" t="s">
        <v>23303</v>
      </c>
      <c r="B10941" t="s">
        <v>6626</v>
      </c>
      <c r="C10941" t="s">
        <v>6628</v>
      </c>
      <c r="D10941" t="s">
        <v>6628</v>
      </c>
      <c r="E10941" t="s">
        <v>6628</v>
      </c>
      <c r="F10941" t="s">
        <v>6628</v>
      </c>
      <c r="G10941" t="s">
        <v>6628</v>
      </c>
      <c r="H10941" t="s">
        <v>6628</v>
      </c>
      <c r="I10941" t="s">
        <v>23304</v>
      </c>
      <c r="J10941" t="s">
        <v>6630</v>
      </c>
      <c r="L10941" t="s">
        <v>6529</v>
      </c>
      <c r="M10941" t="s">
        <v>6630</v>
      </c>
      <c r="N10941" t="s">
        <v>6630</v>
      </c>
      <c r="O10941" t="s">
        <v>6630</v>
      </c>
      <c r="P10941" t="s">
        <v>6630</v>
      </c>
      <c r="Q10941" t="s">
        <v>6630</v>
      </c>
    </row>
    <row r="10942" spans="1:17" x14ac:dyDescent="0.35">
      <c r="A10942">
        <v>9408109592</v>
      </c>
      <c r="B10942" t="s">
        <v>6626</v>
      </c>
      <c r="C10942" t="s">
        <v>6356</v>
      </c>
      <c r="D10942">
        <v>200</v>
      </c>
      <c r="E10942" t="s">
        <v>5245</v>
      </c>
      <c r="F10942">
        <v>202</v>
      </c>
      <c r="G10942" t="s">
        <v>5245</v>
      </c>
      <c r="H10942">
        <v>450</v>
      </c>
      <c r="I10942" t="s">
        <v>23305</v>
      </c>
      <c r="J10942">
        <v>20200</v>
      </c>
      <c r="L10942" t="s">
        <v>6529</v>
      </c>
      <c r="M10942">
        <v>10015626</v>
      </c>
      <c r="N10942">
        <v>10644619</v>
      </c>
      <c r="O10942" t="s">
        <v>6630</v>
      </c>
      <c r="P10942" t="s">
        <v>6630</v>
      </c>
      <c r="Q10942">
        <v>100</v>
      </c>
    </row>
    <row r="10943" spans="1:17" x14ac:dyDescent="0.35">
      <c r="A10943">
        <v>8703107670</v>
      </c>
      <c r="B10943" t="s">
        <v>6626</v>
      </c>
      <c r="C10943" t="s">
        <v>6356</v>
      </c>
      <c r="D10943">
        <v>200</v>
      </c>
      <c r="E10943" t="s">
        <v>6701</v>
      </c>
      <c r="F10943">
        <v>500</v>
      </c>
      <c r="G10943" t="s">
        <v>7609</v>
      </c>
      <c r="H10943">
        <v>57</v>
      </c>
      <c r="I10943" t="s">
        <v>23306</v>
      </c>
      <c r="J10943">
        <v>12026</v>
      </c>
      <c r="L10943" t="s">
        <v>6529</v>
      </c>
      <c r="M10943">
        <v>10121543</v>
      </c>
      <c r="N10943" t="s">
        <v>6630</v>
      </c>
      <c r="O10943" t="s">
        <v>23307</v>
      </c>
      <c r="P10943" t="s">
        <v>23308</v>
      </c>
      <c r="Q10943" t="s">
        <v>6630</v>
      </c>
    </row>
    <row r="10944" spans="1:17" x14ac:dyDescent="0.35">
      <c r="A10944" t="s">
        <v>23309</v>
      </c>
      <c r="B10944" t="s">
        <v>6626</v>
      </c>
      <c r="C10944" t="s">
        <v>6628</v>
      </c>
      <c r="D10944" t="s">
        <v>6628</v>
      </c>
      <c r="E10944" t="s">
        <v>6628</v>
      </c>
      <c r="F10944" t="s">
        <v>6628</v>
      </c>
      <c r="G10944" t="s">
        <v>6628</v>
      </c>
      <c r="H10944" t="s">
        <v>6628</v>
      </c>
      <c r="I10944" t="s">
        <v>23310</v>
      </c>
      <c r="J10944" t="s">
        <v>6630</v>
      </c>
      <c r="L10944" t="s">
        <v>6526</v>
      </c>
      <c r="M10944" t="s">
        <v>6630</v>
      </c>
      <c r="N10944" t="s">
        <v>6630</v>
      </c>
      <c r="O10944" t="s">
        <v>6630</v>
      </c>
      <c r="P10944" t="s">
        <v>6630</v>
      </c>
      <c r="Q10944" t="s">
        <v>6630</v>
      </c>
    </row>
    <row r="10945" spans="1:17" x14ac:dyDescent="0.35">
      <c r="A10945">
        <v>9612111128</v>
      </c>
      <c r="B10945" t="s">
        <v>6626</v>
      </c>
      <c r="C10945" t="s">
        <v>6540</v>
      </c>
      <c r="D10945">
        <v>131</v>
      </c>
      <c r="E10945" t="s">
        <v>9962</v>
      </c>
      <c r="F10945">
        <v>601</v>
      </c>
      <c r="G10945" t="s">
        <v>9963</v>
      </c>
      <c r="H10945">
        <v>850</v>
      </c>
      <c r="I10945" t="s">
        <v>23311</v>
      </c>
      <c r="J10945">
        <v>13200</v>
      </c>
      <c r="L10945" t="s">
        <v>6529</v>
      </c>
      <c r="M10945">
        <v>11489091</v>
      </c>
      <c r="N10945" t="s">
        <v>6630</v>
      </c>
      <c r="O10945" t="s">
        <v>6630</v>
      </c>
      <c r="P10945" t="s">
        <v>6630</v>
      </c>
      <c r="Q10945">
        <v>200</v>
      </c>
    </row>
    <row r="10946" spans="1:17" x14ac:dyDescent="0.35">
      <c r="A10946" t="s">
        <v>23312</v>
      </c>
      <c r="B10946" t="s">
        <v>6626</v>
      </c>
      <c r="C10946" t="s">
        <v>6628</v>
      </c>
      <c r="D10946" t="s">
        <v>6628</v>
      </c>
      <c r="E10946" t="s">
        <v>6628</v>
      </c>
      <c r="F10946" t="s">
        <v>6628</v>
      </c>
      <c r="G10946" t="s">
        <v>6628</v>
      </c>
      <c r="H10946" t="s">
        <v>6628</v>
      </c>
      <c r="I10946" t="s">
        <v>23313</v>
      </c>
      <c r="J10946" t="s">
        <v>6630</v>
      </c>
      <c r="L10946" t="s">
        <v>6529</v>
      </c>
      <c r="M10946" t="s">
        <v>6630</v>
      </c>
      <c r="N10946" t="s">
        <v>6630</v>
      </c>
      <c r="O10946" t="s">
        <v>7821</v>
      </c>
      <c r="P10946" t="s">
        <v>6630</v>
      </c>
      <c r="Q10946" t="s">
        <v>6630</v>
      </c>
    </row>
    <row r="10947" spans="1:17" x14ac:dyDescent="0.35">
      <c r="A10947">
        <v>9410110368</v>
      </c>
      <c r="B10947" t="s">
        <v>6626</v>
      </c>
      <c r="C10947" t="s">
        <v>6356</v>
      </c>
      <c r="D10947">
        <v>200</v>
      </c>
      <c r="E10947" t="s">
        <v>6366</v>
      </c>
      <c r="F10947">
        <v>207</v>
      </c>
      <c r="G10947" t="s">
        <v>6657</v>
      </c>
      <c r="H10947">
        <v>420</v>
      </c>
      <c r="I10947" t="s">
        <v>23314</v>
      </c>
      <c r="J10947" t="s">
        <v>6630</v>
      </c>
      <c r="L10947" t="s">
        <v>6529</v>
      </c>
      <c r="M10947">
        <v>10603083</v>
      </c>
      <c r="N10947">
        <v>10218821</v>
      </c>
      <c r="O10947">
        <v>29243</v>
      </c>
      <c r="P10947" t="s">
        <v>6630</v>
      </c>
      <c r="Q10947" t="s">
        <v>6630</v>
      </c>
    </row>
    <row r="10948" spans="1:17" x14ac:dyDescent="0.35">
      <c r="A10948">
        <v>7905108693</v>
      </c>
      <c r="B10948" t="s">
        <v>6626</v>
      </c>
      <c r="C10948" t="s">
        <v>6356</v>
      </c>
      <c r="D10948">
        <v>200</v>
      </c>
      <c r="E10948" t="s">
        <v>6366</v>
      </c>
      <c r="F10948">
        <v>207</v>
      </c>
      <c r="G10948" t="s">
        <v>6657</v>
      </c>
      <c r="H10948">
        <v>420</v>
      </c>
      <c r="I10948" t="s">
        <v>23315</v>
      </c>
      <c r="J10948">
        <v>23000</v>
      </c>
      <c r="L10948" t="s">
        <v>6529</v>
      </c>
      <c r="M10948">
        <v>10601803</v>
      </c>
      <c r="N10948">
        <v>10244594</v>
      </c>
      <c r="O10948" t="s">
        <v>23316</v>
      </c>
      <c r="P10948" t="s">
        <v>15981</v>
      </c>
      <c r="Q10948">
        <v>100</v>
      </c>
    </row>
    <row r="10949" spans="1:17" x14ac:dyDescent="0.35">
      <c r="A10949">
        <v>9417113962</v>
      </c>
      <c r="B10949" t="s">
        <v>6626</v>
      </c>
      <c r="C10949" t="s">
        <v>6356</v>
      </c>
      <c r="D10949">
        <v>200</v>
      </c>
      <c r="E10949" t="s">
        <v>6645</v>
      </c>
      <c r="F10949">
        <v>201</v>
      </c>
      <c r="G10949" t="s">
        <v>6638</v>
      </c>
      <c r="H10949">
        <v>415</v>
      </c>
      <c r="I10949" t="s">
        <v>13198</v>
      </c>
      <c r="J10949">
        <v>20115</v>
      </c>
      <c r="L10949" t="s">
        <v>6529</v>
      </c>
      <c r="M10949">
        <v>13312222</v>
      </c>
      <c r="N10949">
        <v>13124580</v>
      </c>
      <c r="O10949" t="s">
        <v>6921</v>
      </c>
      <c r="P10949" t="s">
        <v>6630</v>
      </c>
      <c r="Q10949" t="s">
        <v>6630</v>
      </c>
    </row>
    <row r="10950" spans="1:17" x14ac:dyDescent="0.35">
      <c r="A10950">
        <v>9417114127</v>
      </c>
      <c r="B10950" t="s">
        <v>6626</v>
      </c>
      <c r="C10950" t="s">
        <v>6356</v>
      </c>
      <c r="D10950">
        <v>200</v>
      </c>
      <c r="E10950" t="s">
        <v>6357</v>
      </c>
      <c r="F10950">
        <v>209</v>
      </c>
      <c r="G10950" t="s">
        <v>977</v>
      </c>
      <c r="H10950">
        <v>310</v>
      </c>
      <c r="I10950" t="s">
        <v>23317</v>
      </c>
      <c r="J10950">
        <v>13670</v>
      </c>
      <c r="L10950" t="s">
        <v>6529</v>
      </c>
      <c r="M10950">
        <v>13682151</v>
      </c>
      <c r="N10950">
        <v>13210496</v>
      </c>
      <c r="O10950" t="s">
        <v>6630</v>
      </c>
      <c r="P10950" t="s">
        <v>6630</v>
      </c>
      <c r="Q10950">
        <v>700</v>
      </c>
    </row>
    <row r="10951" spans="1:17" x14ac:dyDescent="0.35">
      <c r="A10951" t="s">
        <v>23318</v>
      </c>
      <c r="B10951" t="s">
        <v>6626</v>
      </c>
      <c r="C10951" t="s">
        <v>6628</v>
      </c>
      <c r="D10951" t="s">
        <v>6628</v>
      </c>
      <c r="E10951" t="s">
        <v>6628</v>
      </c>
      <c r="F10951" t="s">
        <v>6628</v>
      </c>
      <c r="G10951" t="s">
        <v>6628</v>
      </c>
      <c r="H10951" t="s">
        <v>6628</v>
      </c>
      <c r="I10951" t="s">
        <v>12635</v>
      </c>
      <c r="J10951" t="s">
        <v>6630</v>
      </c>
      <c r="L10951" t="s">
        <v>6529</v>
      </c>
      <c r="M10951" t="s">
        <v>6630</v>
      </c>
      <c r="N10951" t="s">
        <v>6630</v>
      </c>
      <c r="O10951" t="s">
        <v>6630</v>
      </c>
      <c r="P10951" t="s">
        <v>6630</v>
      </c>
      <c r="Q10951" t="s">
        <v>6630</v>
      </c>
    </row>
    <row r="10952" spans="1:17" x14ac:dyDescent="0.35">
      <c r="A10952">
        <v>6395100697</v>
      </c>
      <c r="B10952" t="s">
        <v>6626</v>
      </c>
      <c r="C10952" t="s">
        <v>6540</v>
      </c>
      <c r="D10952">
        <v>131</v>
      </c>
      <c r="E10952" t="s">
        <v>7008</v>
      </c>
      <c r="F10952">
        <v>303</v>
      </c>
      <c r="G10952" t="s">
        <v>7284</v>
      </c>
      <c r="H10952">
        <v>130</v>
      </c>
      <c r="I10952" t="s">
        <v>23319</v>
      </c>
      <c r="J10952" t="s">
        <v>6630</v>
      </c>
      <c r="L10952" t="s">
        <v>6529</v>
      </c>
      <c r="M10952" t="s">
        <v>6630</v>
      </c>
      <c r="N10952">
        <v>10003467</v>
      </c>
      <c r="O10952" t="s">
        <v>23320</v>
      </c>
      <c r="P10952" t="s">
        <v>23321</v>
      </c>
      <c r="Q10952" t="s">
        <v>6630</v>
      </c>
    </row>
    <row r="10953" spans="1:17" x14ac:dyDescent="0.35">
      <c r="A10953">
        <v>9423116359</v>
      </c>
      <c r="B10953" t="s">
        <v>6626</v>
      </c>
      <c r="C10953" t="s">
        <v>7946</v>
      </c>
      <c r="D10953">
        <v>100</v>
      </c>
      <c r="E10953" t="s">
        <v>8513</v>
      </c>
      <c r="F10953">
        <v>100</v>
      </c>
      <c r="G10953" t="s">
        <v>8690</v>
      </c>
      <c r="H10953">
        <v>320</v>
      </c>
      <c r="I10953" t="s">
        <v>23322</v>
      </c>
      <c r="J10953">
        <v>10103</v>
      </c>
      <c r="L10953" t="s">
        <v>6529</v>
      </c>
      <c r="M10953">
        <v>13129794</v>
      </c>
      <c r="N10953">
        <v>10149212</v>
      </c>
      <c r="O10953" t="s">
        <v>6630</v>
      </c>
      <c r="P10953" t="s">
        <v>6630</v>
      </c>
      <c r="Q10953" t="s">
        <v>6630</v>
      </c>
    </row>
    <row r="10954" spans="1:17" x14ac:dyDescent="0.35">
      <c r="A10954">
        <v>9402107622</v>
      </c>
      <c r="B10954" t="s">
        <v>6626</v>
      </c>
      <c r="C10954" t="s">
        <v>6356</v>
      </c>
      <c r="D10954">
        <v>200</v>
      </c>
      <c r="E10954" t="s">
        <v>488</v>
      </c>
      <c r="F10954">
        <v>203</v>
      </c>
      <c r="G10954" t="s">
        <v>488</v>
      </c>
      <c r="H10954">
        <v>500</v>
      </c>
      <c r="I10954" t="s">
        <v>23323</v>
      </c>
      <c r="J10954">
        <v>20300</v>
      </c>
      <c r="L10954" t="s">
        <v>6529</v>
      </c>
      <c r="M10954">
        <v>10661937</v>
      </c>
      <c r="N10954">
        <v>10745997</v>
      </c>
      <c r="O10954" t="s">
        <v>6630</v>
      </c>
      <c r="P10954" t="s">
        <v>23324</v>
      </c>
      <c r="Q10954" t="s">
        <v>6630</v>
      </c>
    </row>
    <row r="10955" spans="1:17" x14ac:dyDescent="0.35">
      <c r="A10955">
        <v>9417113860</v>
      </c>
      <c r="B10955" t="s">
        <v>6626</v>
      </c>
      <c r="C10955" t="s">
        <v>6356</v>
      </c>
      <c r="D10955">
        <v>200</v>
      </c>
      <c r="E10955" t="s">
        <v>14367</v>
      </c>
      <c r="F10955">
        <v>210</v>
      </c>
      <c r="G10955" t="s">
        <v>6990</v>
      </c>
      <c r="H10955">
        <v>200</v>
      </c>
      <c r="I10955" t="s">
        <v>11102</v>
      </c>
      <c r="J10955">
        <v>20115</v>
      </c>
      <c r="L10955" t="s">
        <v>6529</v>
      </c>
      <c r="M10955">
        <v>13315116</v>
      </c>
      <c r="N10955">
        <v>10799362</v>
      </c>
      <c r="O10955" t="s">
        <v>6630</v>
      </c>
      <c r="P10955" t="s">
        <v>6630</v>
      </c>
      <c r="Q10955" t="s">
        <v>6630</v>
      </c>
    </row>
    <row r="10956" spans="1:17" x14ac:dyDescent="0.35">
      <c r="A10956">
        <v>3596105011</v>
      </c>
      <c r="B10956" t="s">
        <v>6626</v>
      </c>
      <c r="C10956" t="s">
        <v>6356</v>
      </c>
      <c r="D10956">
        <v>200</v>
      </c>
      <c r="E10956" t="s">
        <v>5245</v>
      </c>
      <c r="F10956">
        <v>202</v>
      </c>
      <c r="G10956" t="s">
        <v>5245</v>
      </c>
      <c r="H10956">
        <v>450</v>
      </c>
      <c r="I10956" t="s">
        <v>23325</v>
      </c>
      <c r="J10956" t="s">
        <v>6630</v>
      </c>
      <c r="L10956" t="s">
        <v>6529</v>
      </c>
      <c r="M10956" t="s">
        <v>6630</v>
      </c>
      <c r="N10956">
        <v>10001883</v>
      </c>
      <c r="O10956" t="s">
        <v>6630</v>
      </c>
      <c r="P10956" t="s">
        <v>23326</v>
      </c>
      <c r="Q10956" t="s">
        <v>6630</v>
      </c>
    </row>
    <row r="10957" spans="1:17" x14ac:dyDescent="0.35">
      <c r="A10957">
        <v>9414112447</v>
      </c>
      <c r="B10957" t="s">
        <v>6334</v>
      </c>
      <c r="C10957" t="s">
        <v>6540</v>
      </c>
      <c r="D10957">
        <v>131</v>
      </c>
      <c r="E10957" t="s">
        <v>6672</v>
      </c>
      <c r="F10957">
        <v>703</v>
      </c>
      <c r="G10957" t="s">
        <v>7042</v>
      </c>
      <c r="H10957">
        <v>730</v>
      </c>
      <c r="I10957" t="s">
        <v>23327</v>
      </c>
      <c r="J10957">
        <v>13200</v>
      </c>
      <c r="L10957" t="s">
        <v>6529</v>
      </c>
      <c r="M10957">
        <v>14549150</v>
      </c>
      <c r="N10957">
        <v>15218977</v>
      </c>
      <c r="O10957" t="s">
        <v>6630</v>
      </c>
      <c r="P10957" t="s">
        <v>6630</v>
      </c>
      <c r="Q10957" t="s">
        <v>6630</v>
      </c>
    </row>
    <row r="10958" spans="1:17" x14ac:dyDescent="0.35">
      <c r="A10958">
        <v>13204</v>
      </c>
      <c r="B10958" t="s">
        <v>6626</v>
      </c>
      <c r="C10958" t="s">
        <v>6540</v>
      </c>
      <c r="D10958">
        <v>131</v>
      </c>
      <c r="E10958" t="s">
        <v>13747</v>
      </c>
      <c r="F10958">
        <v>306</v>
      </c>
      <c r="G10958" t="s">
        <v>3774</v>
      </c>
      <c r="H10958">
        <v>100</v>
      </c>
      <c r="I10958" t="s">
        <v>23328</v>
      </c>
      <c r="J10958" t="s">
        <v>6630</v>
      </c>
      <c r="L10958" t="s">
        <v>6526</v>
      </c>
      <c r="M10958" t="s">
        <v>6630</v>
      </c>
      <c r="N10958" t="s">
        <v>6630</v>
      </c>
      <c r="O10958" t="s">
        <v>6630</v>
      </c>
      <c r="P10958" t="s">
        <v>6630</v>
      </c>
      <c r="Q10958" t="s">
        <v>6630</v>
      </c>
    </row>
    <row r="10959" spans="1:17" x14ac:dyDescent="0.35">
      <c r="A10959">
        <v>9609109986</v>
      </c>
      <c r="B10959" t="s">
        <v>6626</v>
      </c>
      <c r="C10959" t="s">
        <v>6356</v>
      </c>
      <c r="D10959">
        <v>200</v>
      </c>
      <c r="E10959" t="s">
        <v>6366</v>
      </c>
      <c r="F10959">
        <v>207</v>
      </c>
      <c r="G10959" t="s">
        <v>6657</v>
      </c>
      <c r="H10959">
        <v>420</v>
      </c>
      <c r="I10959" t="s">
        <v>23329</v>
      </c>
      <c r="J10959" t="s">
        <v>6630</v>
      </c>
      <c r="L10959" t="s">
        <v>6529</v>
      </c>
      <c r="M10959">
        <v>10517741</v>
      </c>
      <c r="N10959">
        <v>10566542</v>
      </c>
      <c r="O10959" t="s">
        <v>6630</v>
      </c>
      <c r="P10959" t="s">
        <v>23330</v>
      </c>
      <c r="Q10959">
        <v>900</v>
      </c>
    </row>
    <row r="10960" spans="1:17" x14ac:dyDescent="0.35">
      <c r="A10960" t="s">
        <v>23331</v>
      </c>
      <c r="B10960" t="s">
        <v>6626</v>
      </c>
      <c r="C10960" t="s">
        <v>6540</v>
      </c>
      <c r="D10960">
        <v>131</v>
      </c>
      <c r="E10960" t="s">
        <v>8289</v>
      </c>
      <c r="F10960">
        <v>307</v>
      </c>
      <c r="G10960" t="s">
        <v>3774</v>
      </c>
      <c r="H10960">
        <v>100</v>
      </c>
      <c r="I10960" t="s">
        <v>23332</v>
      </c>
      <c r="J10960" t="s">
        <v>6630</v>
      </c>
      <c r="L10960" t="s">
        <v>6526</v>
      </c>
      <c r="M10960">
        <v>12465833</v>
      </c>
      <c r="N10960" t="s">
        <v>6630</v>
      </c>
      <c r="O10960" t="s">
        <v>16160</v>
      </c>
      <c r="P10960" t="s">
        <v>15558</v>
      </c>
      <c r="Q10960" t="s">
        <v>6630</v>
      </c>
    </row>
    <row r="10961" spans="1:17" x14ac:dyDescent="0.35">
      <c r="A10961">
        <v>7999106033</v>
      </c>
      <c r="B10961" t="s">
        <v>6626</v>
      </c>
      <c r="C10961" t="s">
        <v>6356</v>
      </c>
      <c r="D10961">
        <v>200</v>
      </c>
      <c r="E10961" t="s">
        <v>6366</v>
      </c>
      <c r="F10961">
        <v>207</v>
      </c>
      <c r="G10961" t="s">
        <v>176</v>
      </c>
      <c r="H10961">
        <v>705</v>
      </c>
      <c r="I10961" t="s">
        <v>23333</v>
      </c>
      <c r="J10961">
        <v>20800</v>
      </c>
      <c r="L10961" t="s">
        <v>6529</v>
      </c>
      <c r="M10961">
        <v>10007319</v>
      </c>
      <c r="N10961">
        <v>10347972</v>
      </c>
      <c r="O10961" t="s">
        <v>11984</v>
      </c>
      <c r="P10961" t="s">
        <v>11985</v>
      </c>
      <c r="Q10961" t="s">
        <v>6630</v>
      </c>
    </row>
    <row r="10962" spans="1:17" x14ac:dyDescent="0.35">
      <c r="A10962">
        <v>9498105741</v>
      </c>
      <c r="B10962" t="s">
        <v>6626</v>
      </c>
      <c r="C10962" t="s">
        <v>6356</v>
      </c>
      <c r="D10962">
        <v>200</v>
      </c>
      <c r="E10962" t="s">
        <v>6659</v>
      </c>
      <c r="F10962">
        <v>208</v>
      </c>
      <c r="G10962" t="s">
        <v>7129</v>
      </c>
      <c r="H10962">
        <v>305</v>
      </c>
      <c r="I10962" t="s">
        <v>23334</v>
      </c>
      <c r="J10962">
        <v>13563</v>
      </c>
      <c r="L10962" t="s">
        <v>6529</v>
      </c>
      <c r="M10962" t="s">
        <v>6630</v>
      </c>
      <c r="N10962">
        <v>10008204</v>
      </c>
      <c r="O10962" t="s">
        <v>6630</v>
      </c>
      <c r="P10962" t="s">
        <v>23335</v>
      </c>
      <c r="Q10962" t="s">
        <v>6630</v>
      </c>
    </row>
    <row r="10963" spans="1:17" x14ac:dyDescent="0.35">
      <c r="A10963">
        <v>8795100780</v>
      </c>
      <c r="B10963" t="s">
        <v>6626</v>
      </c>
      <c r="C10963" t="s">
        <v>6766</v>
      </c>
      <c r="D10963">
        <v>120</v>
      </c>
      <c r="E10963" t="s">
        <v>6628</v>
      </c>
      <c r="F10963" t="s">
        <v>6628</v>
      </c>
      <c r="G10963" t="s">
        <v>7639</v>
      </c>
      <c r="H10963">
        <v>63</v>
      </c>
      <c r="I10963" t="s">
        <v>23336</v>
      </c>
      <c r="J10963" t="s">
        <v>6630</v>
      </c>
      <c r="L10963" t="s">
        <v>6529</v>
      </c>
      <c r="M10963" t="s">
        <v>6630</v>
      </c>
      <c r="N10963">
        <v>10116672</v>
      </c>
      <c r="O10963" t="s">
        <v>6630</v>
      </c>
      <c r="P10963" t="s">
        <v>23337</v>
      </c>
      <c r="Q10963" t="s">
        <v>6630</v>
      </c>
    </row>
    <row r="10964" spans="1:17" x14ac:dyDescent="0.35">
      <c r="A10964">
        <v>8796100856</v>
      </c>
      <c r="B10964" t="s">
        <v>6626</v>
      </c>
      <c r="C10964" t="s">
        <v>6766</v>
      </c>
      <c r="D10964">
        <v>120</v>
      </c>
      <c r="E10964" t="s">
        <v>6701</v>
      </c>
      <c r="F10964">
        <v>500</v>
      </c>
      <c r="G10964" t="s">
        <v>7609</v>
      </c>
      <c r="H10964">
        <v>57</v>
      </c>
      <c r="I10964" t="s">
        <v>23338</v>
      </c>
      <c r="J10964" t="s">
        <v>6630</v>
      </c>
      <c r="L10964" t="s">
        <v>6529</v>
      </c>
      <c r="M10964" t="s">
        <v>6630</v>
      </c>
      <c r="N10964">
        <v>10101358</v>
      </c>
      <c r="O10964" t="s">
        <v>6630</v>
      </c>
      <c r="P10964" t="s">
        <v>23339</v>
      </c>
      <c r="Q10964" t="s">
        <v>6630</v>
      </c>
    </row>
    <row r="10965" spans="1:17" x14ac:dyDescent="0.35">
      <c r="A10965">
        <v>13900</v>
      </c>
      <c r="B10965" t="s">
        <v>6334</v>
      </c>
      <c r="C10965" t="s">
        <v>6356</v>
      </c>
      <c r="D10965">
        <v>200</v>
      </c>
      <c r="E10965" t="s">
        <v>6858</v>
      </c>
      <c r="F10965">
        <v>200</v>
      </c>
      <c r="G10965" t="s">
        <v>8690</v>
      </c>
      <c r="H10965">
        <v>320</v>
      </c>
      <c r="I10965" t="s">
        <v>8690</v>
      </c>
      <c r="J10965">
        <v>20000</v>
      </c>
      <c r="L10965" t="s">
        <v>6526</v>
      </c>
      <c r="M10965">
        <v>13129794</v>
      </c>
      <c r="N10965">
        <v>10149212</v>
      </c>
      <c r="O10965" t="s">
        <v>6630</v>
      </c>
      <c r="P10965" t="s">
        <v>23340</v>
      </c>
      <c r="Q10965" t="s">
        <v>6630</v>
      </c>
    </row>
    <row r="10966" spans="1:17" x14ac:dyDescent="0.35">
      <c r="A10966">
        <v>80380101</v>
      </c>
      <c r="B10966" t="s">
        <v>6334</v>
      </c>
      <c r="C10966" t="s">
        <v>6766</v>
      </c>
      <c r="D10966">
        <v>120</v>
      </c>
      <c r="E10966" t="s">
        <v>6627</v>
      </c>
      <c r="F10966">
        <v>145</v>
      </c>
      <c r="G10966" t="s">
        <v>6627</v>
      </c>
      <c r="H10966">
        <v>15</v>
      </c>
      <c r="I10966" t="s">
        <v>23341</v>
      </c>
      <c r="J10966" t="s">
        <v>6630</v>
      </c>
      <c r="L10966" t="s">
        <v>6526</v>
      </c>
      <c r="M10966" t="s">
        <v>6630</v>
      </c>
      <c r="N10966" t="s">
        <v>6630</v>
      </c>
      <c r="O10966" t="s">
        <v>6630</v>
      </c>
      <c r="P10966" t="s">
        <v>6630</v>
      </c>
      <c r="Q10966" t="s">
        <v>6630</v>
      </c>
    </row>
    <row r="10967" spans="1:17" x14ac:dyDescent="0.35">
      <c r="A10967">
        <v>80376303</v>
      </c>
      <c r="B10967" t="s">
        <v>6334</v>
      </c>
      <c r="C10967" t="s">
        <v>6766</v>
      </c>
      <c r="D10967">
        <v>120</v>
      </c>
      <c r="E10967" t="s">
        <v>6627</v>
      </c>
      <c r="F10967">
        <v>145</v>
      </c>
      <c r="G10967" t="s">
        <v>6627</v>
      </c>
      <c r="H10967">
        <v>15</v>
      </c>
      <c r="I10967" t="s">
        <v>23342</v>
      </c>
      <c r="J10967" t="s">
        <v>6630</v>
      </c>
      <c r="L10967" t="s">
        <v>6526</v>
      </c>
      <c r="M10967" t="s">
        <v>6630</v>
      </c>
      <c r="N10967" t="s">
        <v>6630</v>
      </c>
      <c r="O10967" t="s">
        <v>6630</v>
      </c>
      <c r="P10967" t="s">
        <v>6630</v>
      </c>
      <c r="Q10967" t="s">
        <v>6630</v>
      </c>
    </row>
    <row r="10968" spans="1:17" x14ac:dyDescent="0.35">
      <c r="A10968">
        <v>9419115030</v>
      </c>
      <c r="B10968" t="s">
        <v>6626</v>
      </c>
      <c r="C10968" t="s">
        <v>6356</v>
      </c>
      <c r="D10968">
        <v>200</v>
      </c>
      <c r="E10968" t="s">
        <v>5245</v>
      </c>
      <c r="F10968">
        <v>202</v>
      </c>
      <c r="G10968" t="s">
        <v>5245</v>
      </c>
      <c r="H10968">
        <v>450</v>
      </c>
      <c r="I10968" t="s">
        <v>23343</v>
      </c>
      <c r="J10968">
        <v>20200</v>
      </c>
      <c r="L10968" t="s">
        <v>6529</v>
      </c>
      <c r="M10968">
        <v>11353717</v>
      </c>
      <c r="N10968">
        <v>13003526</v>
      </c>
      <c r="O10968" t="s">
        <v>6630</v>
      </c>
      <c r="P10968" t="s">
        <v>6630</v>
      </c>
      <c r="Q10968" t="s">
        <v>6630</v>
      </c>
    </row>
    <row r="10969" spans="1:17" x14ac:dyDescent="0.35">
      <c r="A10969">
        <v>9419115082</v>
      </c>
      <c r="B10969" t="s">
        <v>6626</v>
      </c>
      <c r="C10969" t="s">
        <v>6356</v>
      </c>
      <c r="D10969">
        <v>200</v>
      </c>
      <c r="E10969" t="s">
        <v>6645</v>
      </c>
      <c r="F10969">
        <v>201</v>
      </c>
      <c r="G10969" t="s">
        <v>6638</v>
      </c>
      <c r="H10969">
        <v>415</v>
      </c>
      <c r="I10969" t="s">
        <v>23344</v>
      </c>
      <c r="J10969">
        <v>20115</v>
      </c>
      <c r="L10969" t="s">
        <v>6529</v>
      </c>
      <c r="M10969">
        <v>13124580</v>
      </c>
      <c r="N10969">
        <v>13812817</v>
      </c>
      <c r="O10969" t="s">
        <v>6630</v>
      </c>
      <c r="P10969" t="s">
        <v>6630</v>
      </c>
      <c r="Q10969" t="s">
        <v>6630</v>
      </c>
    </row>
    <row r="10970" spans="1:17" x14ac:dyDescent="0.35">
      <c r="A10970">
        <v>9409109897</v>
      </c>
      <c r="B10970" t="s">
        <v>6626</v>
      </c>
      <c r="C10970" t="s">
        <v>6356</v>
      </c>
      <c r="D10970">
        <v>200</v>
      </c>
      <c r="E10970" t="s">
        <v>6366</v>
      </c>
      <c r="F10970">
        <v>207</v>
      </c>
      <c r="G10970" t="s">
        <v>176</v>
      </c>
      <c r="H10970">
        <v>705</v>
      </c>
      <c r="I10970" t="s">
        <v>23345</v>
      </c>
      <c r="J10970">
        <v>20800</v>
      </c>
      <c r="L10970" t="s">
        <v>6529</v>
      </c>
      <c r="M10970">
        <v>10506697</v>
      </c>
      <c r="N10970">
        <v>10421714</v>
      </c>
      <c r="O10970" t="s">
        <v>6630</v>
      </c>
      <c r="P10970">
        <v>20800.804011</v>
      </c>
      <c r="Q10970">
        <v>700</v>
      </c>
    </row>
    <row r="10971" spans="1:17" x14ac:dyDescent="0.35">
      <c r="A10971" t="s">
        <v>23346</v>
      </c>
      <c r="B10971" t="s">
        <v>6626</v>
      </c>
      <c r="C10971" t="s">
        <v>6628</v>
      </c>
      <c r="D10971" t="s">
        <v>6628</v>
      </c>
      <c r="E10971" t="s">
        <v>6628</v>
      </c>
      <c r="F10971" t="s">
        <v>6628</v>
      </c>
      <c r="G10971" t="s">
        <v>6628</v>
      </c>
      <c r="H10971" t="s">
        <v>6628</v>
      </c>
      <c r="I10971" t="s">
        <v>10512</v>
      </c>
      <c r="J10971" t="s">
        <v>6630</v>
      </c>
      <c r="L10971" t="s">
        <v>6526</v>
      </c>
      <c r="M10971" t="s">
        <v>6630</v>
      </c>
      <c r="N10971" t="s">
        <v>6630</v>
      </c>
      <c r="O10971" t="s">
        <v>6630</v>
      </c>
      <c r="P10971" t="s">
        <v>6630</v>
      </c>
      <c r="Q10971" t="s">
        <v>6630</v>
      </c>
    </row>
    <row r="10972" spans="1:17" x14ac:dyDescent="0.35">
      <c r="A10972" t="s">
        <v>23347</v>
      </c>
      <c r="B10972" t="s">
        <v>6626</v>
      </c>
      <c r="C10972" t="s">
        <v>6628</v>
      </c>
      <c r="D10972" t="s">
        <v>6628</v>
      </c>
      <c r="E10972" t="s">
        <v>6628</v>
      </c>
      <c r="F10972" t="s">
        <v>6628</v>
      </c>
      <c r="G10972" t="s">
        <v>6628</v>
      </c>
      <c r="H10972" t="s">
        <v>6628</v>
      </c>
      <c r="I10972" t="s">
        <v>23348</v>
      </c>
      <c r="J10972" t="s">
        <v>6630</v>
      </c>
      <c r="L10972" t="s">
        <v>6526</v>
      </c>
      <c r="M10972" t="s">
        <v>6630</v>
      </c>
      <c r="N10972" t="s">
        <v>6630</v>
      </c>
      <c r="O10972" t="s">
        <v>6630</v>
      </c>
      <c r="P10972" t="s">
        <v>6630</v>
      </c>
      <c r="Q10972" t="s">
        <v>6630</v>
      </c>
    </row>
    <row r="10973" spans="1:17" x14ac:dyDescent="0.35">
      <c r="A10973">
        <v>9419114953</v>
      </c>
      <c r="B10973" t="s">
        <v>6626</v>
      </c>
      <c r="C10973" t="s">
        <v>6356</v>
      </c>
      <c r="D10973">
        <v>200</v>
      </c>
      <c r="E10973" t="s">
        <v>6357</v>
      </c>
      <c r="F10973">
        <v>209</v>
      </c>
      <c r="G10973" t="s">
        <v>977</v>
      </c>
      <c r="H10973">
        <v>310</v>
      </c>
      <c r="I10973" t="s">
        <v>20036</v>
      </c>
      <c r="J10973">
        <v>13670</v>
      </c>
      <c r="L10973" t="s">
        <v>6529</v>
      </c>
      <c r="M10973">
        <v>13105231</v>
      </c>
      <c r="N10973">
        <v>13118067</v>
      </c>
      <c r="O10973" t="s">
        <v>6630</v>
      </c>
      <c r="P10973" t="s">
        <v>6630</v>
      </c>
      <c r="Q10973">
        <v>700</v>
      </c>
    </row>
    <row r="10974" spans="1:17" x14ac:dyDescent="0.35">
      <c r="A10974">
        <v>9420115495</v>
      </c>
      <c r="B10974" t="s">
        <v>6626</v>
      </c>
      <c r="C10974" t="s">
        <v>6356</v>
      </c>
      <c r="D10974">
        <v>200</v>
      </c>
      <c r="E10974" t="s">
        <v>5245</v>
      </c>
      <c r="F10974">
        <v>202</v>
      </c>
      <c r="G10974" t="s">
        <v>5245</v>
      </c>
      <c r="H10974">
        <v>450</v>
      </c>
      <c r="I10974" t="s">
        <v>23343</v>
      </c>
      <c r="J10974">
        <v>20200</v>
      </c>
      <c r="L10974" t="s">
        <v>6529</v>
      </c>
      <c r="M10974">
        <v>11353717</v>
      </c>
      <c r="N10974">
        <v>13003526</v>
      </c>
      <c r="O10974" t="s">
        <v>6630</v>
      </c>
      <c r="P10974" t="s">
        <v>6630</v>
      </c>
      <c r="Q10974" t="s">
        <v>6630</v>
      </c>
    </row>
    <row r="10975" spans="1:17" x14ac:dyDescent="0.35">
      <c r="A10975">
        <v>3502107616</v>
      </c>
      <c r="B10975" t="s">
        <v>6626</v>
      </c>
      <c r="C10975" t="s">
        <v>6356</v>
      </c>
      <c r="D10975">
        <v>200</v>
      </c>
      <c r="E10975" t="s">
        <v>5245</v>
      </c>
      <c r="F10975">
        <v>202</v>
      </c>
      <c r="G10975" t="s">
        <v>5245</v>
      </c>
      <c r="H10975">
        <v>450</v>
      </c>
      <c r="I10975" t="s">
        <v>23349</v>
      </c>
      <c r="J10975">
        <v>20200</v>
      </c>
      <c r="L10975" t="s">
        <v>6529</v>
      </c>
      <c r="M10975">
        <v>11204949</v>
      </c>
      <c r="N10975" t="s">
        <v>6630</v>
      </c>
      <c r="O10975" t="s">
        <v>23350</v>
      </c>
      <c r="P10975" t="s">
        <v>23351</v>
      </c>
      <c r="Q10975" t="s">
        <v>6630</v>
      </c>
    </row>
    <row r="10976" spans="1:17" x14ac:dyDescent="0.35">
      <c r="A10976">
        <v>9424116840</v>
      </c>
      <c r="B10976" t="s">
        <v>6334</v>
      </c>
      <c r="C10976" t="s">
        <v>6356</v>
      </c>
      <c r="D10976">
        <v>200</v>
      </c>
      <c r="E10976" t="s">
        <v>6366</v>
      </c>
      <c r="F10976">
        <v>207</v>
      </c>
      <c r="G10976" t="s">
        <v>176</v>
      </c>
      <c r="H10976">
        <v>705</v>
      </c>
      <c r="I10976" t="s">
        <v>19168</v>
      </c>
      <c r="J10976">
        <v>20800</v>
      </c>
      <c r="L10976" t="s">
        <v>6529</v>
      </c>
      <c r="M10976">
        <v>12975067</v>
      </c>
      <c r="N10976">
        <v>11870044</v>
      </c>
      <c r="O10976" t="s">
        <v>6630</v>
      </c>
      <c r="P10976" t="s">
        <v>6630</v>
      </c>
      <c r="Q10976" t="s">
        <v>6630</v>
      </c>
    </row>
    <row r="10977" spans="1:17" x14ac:dyDescent="0.35">
      <c r="A10977">
        <v>20875</v>
      </c>
      <c r="B10977" t="s">
        <v>6334</v>
      </c>
      <c r="C10977" t="s">
        <v>6356</v>
      </c>
      <c r="D10977">
        <v>200</v>
      </c>
      <c r="E10977" t="s">
        <v>6366</v>
      </c>
      <c r="F10977">
        <v>207</v>
      </c>
      <c r="G10977" t="s">
        <v>176</v>
      </c>
      <c r="H10977">
        <v>705</v>
      </c>
      <c r="I10977" t="s">
        <v>23352</v>
      </c>
      <c r="J10977">
        <v>20800</v>
      </c>
      <c r="L10977" t="s">
        <v>6526</v>
      </c>
      <c r="M10977">
        <v>10662930</v>
      </c>
      <c r="N10977">
        <v>12993960</v>
      </c>
      <c r="O10977" t="s">
        <v>6630</v>
      </c>
      <c r="P10977" t="s">
        <v>23353</v>
      </c>
      <c r="Q10977" t="s">
        <v>6630</v>
      </c>
    </row>
    <row r="10978" spans="1:17" x14ac:dyDescent="0.35">
      <c r="A10978">
        <v>9411110556</v>
      </c>
      <c r="B10978" t="s">
        <v>6626</v>
      </c>
      <c r="C10978" t="s">
        <v>6356</v>
      </c>
      <c r="D10978">
        <v>200</v>
      </c>
      <c r="E10978" t="s">
        <v>6659</v>
      </c>
      <c r="F10978">
        <v>208</v>
      </c>
      <c r="G10978" t="s">
        <v>977</v>
      </c>
      <c r="H10978">
        <v>310</v>
      </c>
      <c r="I10978" t="s">
        <v>23354</v>
      </c>
      <c r="J10978">
        <v>13670</v>
      </c>
      <c r="L10978" t="s">
        <v>6529</v>
      </c>
      <c r="M10978">
        <v>10652862</v>
      </c>
      <c r="N10978">
        <v>10042553</v>
      </c>
      <c r="O10978" s="3">
        <v>2962330456</v>
      </c>
      <c r="P10978" t="s">
        <v>6630</v>
      </c>
      <c r="Q10978" t="s">
        <v>6630</v>
      </c>
    </row>
    <row r="10979" spans="1:17" x14ac:dyDescent="0.35">
      <c r="A10979">
        <v>6393010300</v>
      </c>
      <c r="B10979" t="s">
        <v>6626</v>
      </c>
      <c r="C10979" t="s">
        <v>8762</v>
      </c>
      <c r="D10979">
        <v>130</v>
      </c>
      <c r="E10979" t="s">
        <v>6628</v>
      </c>
      <c r="F10979" t="s">
        <v>6628</v>
      </c>
      <c r="G10979" t="s">
        <v>6628</v>
      </c>
      <c r="H10979" t="s">
        <v>6628</v>
      </c>
      <c r="I10979" t="s">
        <v>23355</v>
      </c>
      <c r="J10979" t="s">
        <v>6630</v>
      </c>
      <c r="L10979" t="s">
        <v>6529</v>
      </c>
      <c r="M10979" t="s">
        <v>6630</v>
      </c>
      <c r="N10979" t="s">
        <v>6630</v>
      </c>
      <c r="O10979" t="s">
        <v>6630</v>
      </c>
      <c r="P10979" t="s">
        <v>7138</v>
      </c>
      <c r="Q10979" t="s">
        <v>6630</v>
      </c>
    </row>
    <row r="10980" spans="1:17" x14ac:dyDescent="0.35">
      <c r="A10980" t="s">
        <v>23356</v>
      </c>
      <c r="B10980" t="s">
        <v>6626</v>
      </c>
      <c r="C10980" t="s">
        <v>6628</v>
      </c>
      <c r="D10980" t="s">
        <v>6628</v>
      </c>
      <c r="E10980" t="s">
        <v>6628</v>
      </c>
      <c r="F10980" t="s">
        <v>6628</v>
      </c>
      <c r="G10980" t="s">
        <v>6628</v>
      </c>
      <c r="H10980" t="s">
        <v>6628</v>
      </c>
      <c r="I10980" t="s">
        <v>23357</v>
      </c>
      <c r="J10980" t="s">
        <v>6630</v>
      </c>
      <c r="L10980" t="s">
        <v>6526</v>
      </c>
      <c r="M10980" t="s">
        <v>6630</v>
      </c>
      <c r="N10980" t="s">
        <v>6630</v>
      </c>
      <c r="O10980" t="s">
        <v>6630</v>
      </c>
      <c r="P10980" t="s">
        <v>6630</v>
      </c>
      <c r="Q10980" t="s">
        <v>6630</v>
      </c>
    </row>
    <row r="10981" spans="1:17" x14ac:dyDescent="0.35">
      <c r="A10981">
        <v>9414112416</v>
      </c>
      <c r="B10981" t="s">
        <v>6626</v>
      </c>
      <c r="C10981" t="s">
        <v>6540</v>
      </c>
      <c r="D10981">
        <v>131</v>
      </c>
      <c r="E10981" t="s">
        <v>6672</v>
      </c>
      <c r="F10981">
        <v>703</v>
      </c>
      <c r="G10981" t="s">
        <v>7042</v>
      </c>
      <c r="H10981">
        <v>730</v>
      </c>
      <c r="I10981" t="s">
        <v>23358</v>
      </c>
      <c r="J10981">
        <v>13200</v>
      </c>
      <c r="L10981" t="s">
        <v>6529</v>
      </c>
      <c r="M10981">
        <v>14549150</v>
      </c>
      <c r="N10981">
        <v>15218977</v>
      </c>
      <c r="O10981" t="s">
        <v>6630</v>
      </c>
      <c r="P10981" t="s">
        <v>6630</v>
      </c>
      <c r="Q10981" t="s">
        <v>6630</v>
      </c>
    </row>
    <row r="10982" spans="1:17" x14ac:dyDescent="0.35">
      <c r="A10982">
        <v>9411110728</v>
      </c>
      <c r="B10982" t="s">
        <v>6626</v>
      </c>
      <c r="C10982" t="s">
        <v>6356</v>
      </c>
      <c r="D10982">
        <v>200</v>
      </c>
      <c r="E10982" t="s">
        <v>6645</v>
      </c>
      <c r="F10982">
        <v>201</v>
      </c>
      <c r="G10982" t="s">
        <v>6638</v>
      </c>
      <c r="H10982">
        <v>415</v>
      </c>
      <c r="I10982" t="s">
        <v>10424</v>
      </c>
      <c r="J10982">
        <v>20115</v>
      </c>
      <c r="L10982" t="s">
        <v>6529</v>
      </c>
      <c r="M10982">
        <v>12793853</v>
      </c>
      <c r="N10982">
        <v>11784120</v>
      </c>
      <c r="O10982" t="s">
        <v>6799</v>
      </c>
      <c r="P10982" t="s">
        <v>6630</v>
      </c>
      <c r="Q10982" t="s">
        <v>6630</v>
      </c>
    </row>
    <row r="10983" spans="1:17" x14ac:dyDescent="0.35">
      <c r="A10983">
        <v>6393100392</v>
      </c>
      <c r="B10983" t="s">
        <v>6626</v>
      </c>
      <c r="C10983" t="s">
        <v>6356</v>
      </c>
      <c r="D10983">
        <v>200</v>
      </c>
      <c r="E10983" t="s">
        <v>6366</v>
      </c>
      <c r="F10983">
        <v>207</v>
      </c>
      <c r="G10983" t="s">
        <v>6628</v>
      </c>
      <c r="H10983" t="s">
        <v>6628</v>
      </c>
      <c r="I10983" t="s">
        <v>23359</v>
      </c>
      <c r="J10983" t="s">
        <v>6630</v>
      </c>
      <c r="L10983" t="s">
        <v>6529</v>
      </c>
      <c r="M10983" t="s">
        <v>6630</v>
      </c>
      <c r="N10983">
        <v>10005871</v>
      </c>
      <c r="O10983" t="s">
        <v>6630</v>
      </c>
      <c r="P10983" t="s">
        <v>6799</v>
      </c>
      <c r="Q10983" t="s">
        <v>6630</v>
      </c>
    </row>
    <row r="10984" spans="1:17" x14ac:dyDescent="0.35">
      <c r="A10984">
        <v>9419115145</v>
      </c>
      <c r="B10984" t="s">
        <v>6626</v>
      </c>
      <c r="C10984" t="s">
        <v>6356</v>
      </c>
      <c r="D10984">
        <v>200</v>
      </c>
      <c r="E10984" t="s">
        <v>6645</v>
      </c>
      <c r="F10984">
        <v>201</v>
      </c>
      <c r="G10984" t="s">
        <v>6638</v>
      </c>
      <c r="H10984">
        <v>415</v>
      </c>
      <c r="I10984" t="s">
        <v>16651</v>
      </c>
      <c r="J10984" t="s">
        <v>6630</v>
      </c>
      <c r="L10984" t="s">
        <v>6529</v>
      </c>
      <c r="M10984">
        <v>12026523</v>
      </c>
      <c r="N10984">
        <v>15233915</v>
      </c>
      <c r="O10984" t="s">
        <v>6630</v>
      </c>
      <c r="P10984" t="s">
        <v>6630</v>
      </c>
      <c r="Q10984">
        <v>100</v>
      </c>
    </row>
    <row r="10985" spans="1:17" x14ac:dyDescent="0.35">
      <c r="A10985">
        <v>9415113249</v>
      </c>
      <c r="B10985" t="s">
        <v>6626</v>
      </c>
      <c r="C10985" t="s">
        <v>6356</v>
      </c>
      <c r="D10985">
        <v>200</v>
      </c>
      <c r="E10985" t="s">
        <v>6366</v>
      </c>
      <c r="F10985">
        <v>207</v>
      </c>
      <c r="G10985" t="s">
        <v>6662</v>
      </c>
      <c r="H10985">
        <v>720</v>
      </c>
      <c r="I10985" t="s">
        <v>23360</v>
      </c>
      <c r="J10985">
        <v>20800</v>
      </c>
      <c r="L10985" t="s">
        <v>6529</v>
      </c>
      <c r="M10985">
        <v>13194529</v>
      </c>
      <c r="N10985">
        <v>10014731</v>
      </c>
      <c r="O10985" t="s">
        <v>6630</v>
      </c>
      <c r="P10985" t="s">
        <v>6630</v>
      </c>
      <c r="Q10985">
        <v>700</v>
      </c>
    </row>
    <row r="10986" spans="1:17" x14ac:dyDescent="0.35">
      <c r="A10986" t="s">
        <v>23361</v>
      </c>
      <c r="B10986" t="s">
        <v>6626</v>
      </c>
      <c r="C10986" t="s">
        <v>6628</v>
      </c>
      <c r="D10986" t="s">
        <v>6628</v>
      </c>
      <c r="E10986" t="s">
        <v>6628</v>
      </c>
      <c r="F10986" t="s">
        <v>6628</v>
      </c>
      <c r="G10986" t="s">
        <v>6628</v>
      </c>
      <c r="H10986" t="s">
        <v>6628</v>
      </c>
      <c r="I10986" t="s">
        <v>23362</v>
      </c>
      <c r="J10986" t="s">
        <v>6630</v>
      </c>
      <c r="L10986" t="s">
        <v>6529</v>
      </c>
      <c r="M10986" t="s">
        <v>6630</v>
      </c>
      <c r="N10986" t="s">
        <v>6630</v>
      </c>
      <c r="O10986" t="s">
        <v>6630</v>
      </c>
      <c r="P10986" t="s">
        <v>6630</v>
      </c>
      <c r="Q10986" t="s">
        <v>6630</v>
      </c>
    </row>
    <row r="10987" spans="1:17" x14ac:dyDescent="0.35">
      <c r="A10987" t="s">
        <v>23363</v>
      </c>
      <c r="B10987" t="s">
        <v>6626</v>
      </c>
      <c r="C10987" t="s">
        <v>6628</v>
      </c>
      <c r="D10987" t="s">
        <v>6628</v>
      </c>
      <c r="E10987" t="s">
        <v>6628</v>
      </c>
      <c r="F10987" t="s">
        <v>6628</v>
      </c>
      <c r="G10987" t="s">
        <v>6628</v>
      </c>
      <c r="H10987" t="s">
        <v>6628</v>
      </c>
      <c r="I10987" t="s">
        <v>17159</v>
      </c>
      <c r="J10987" t="s">
        <v>6630</v>
      </c>
      <c r="L10987" t="s">
        <v>6526</v>
      </c>
      <c r="M10987" t="s">
        <v>6630</v>
      </c>
      <c r="N10987" t="s">
        <v>6630</v>
      </c>
      <c r="O10987" t="s">
        <v>6630</v>
      </c>
      <c r="P10987" t="s">
        <v>6630</v>
      </c>
      <c r="Q10987" t="s">
        <v>6630</v>
      </c>
    </row>
    <row r="10988" spans="1:17" x14ac:dyDescent="0.35">
      <c r="A10988">
        <v>6399105981</v>
      </c>
      <c r="B10988" t="s">
        <v>6626</v>
      </c>
      <c r="C10988" t="s">
        <v>6540</v>
      </c>
      <c r="D10988">
        <v>131</v>
      </c>
      <c r="E10988" t="s">
        <v>10723</v>
      </c>
      <c r="F10988">
        <v>305</v>
      </c>
      <c r="G10988" t="s">
        <v>7284</v>
      </c>
      <c r="H10988">
        <v>130</v>
      </c>
      <c r="I10988" t="s">
        <v>23364</v>
      </c>
      <c r="J10988" t="s">
        <v>6630</v>
      </c>
      <c r="L10988" t="s">
        <v>6529</v>
      </c>
      <c r="M10988" t="s">
        <v>6630</v>
      </c>
      <c r="N10988">
        <v>10191197</v>
      </c>
      <c r="O10988" t="s">
        <v>6630</v>
      </c>
      <c r="P10988" t="s">
        <v>23365</v>
      </c>
      <c r="Q10988" t="s">
        <v>6630</v>
      </c>
    </row>
    <row r="10989" spans="1:17" x14ac:dyDescent="0.35">
      <c r="A10989">
        <v>7902107635</v>
      </c>
      <c r="B10989" t="s">
        <v>6626</v>
      </c>
      <c r="C10989" t="s">
        <v>6356</v>
      </c>
      <c r="D10989">
        <v>200</v>
      </c>
      <c r="E10989" t="s">
        <v>6645</v>
      </c>
      <c r="F10989">
        <v>201</v>
      </c>
      <c r="G10989" t="s">
        <v>6651</v>
      </c>
      <c r="H10989">
        <v>410</v>
      </c>
      <c r="I10989" t="s">
        <v>6742</v>
      </c>
      <c r="J10989" t="s">
        <v>6630</v>
      </c>
      <c r="L10989" t="s">
        <v>6529</v>
      </c>
      <c r="M10989">
        <v>10014373</v>
      </c>
      <c r="N10989">
        <v>10007284</v>
      </c>
      <c r="O10989" t="s">
        <v>23366</v>
      </c>
      <c r="P10989" t="s">
        <v>6765</v>
      </c>
      <c r="Q10989" t="s">
        <v>6630</v>
      </c>
    </row>
    <row r="10990" spans="1:17" x14ac:dyDescent="0.35">
      <c r="A10990">
        <v>9602107479</v>
      </c>
      <c r="B10990" t="s">
        <v>6626</v>
      </c>
      <c r="C10990" t="s">
        <v>6356</v>
      </c>
      <c r="D10990">
        <v>200</v>
      </c>
      <c r="E10990" t="s">
        <v>6645</v>
      </c>
      <c r="F10990">
        <v>201</v>
      </c>
      <c r="G10990" t="s">
        <v>6651</v>
      </c>
      <c r="H10990">
        <v>410</v>
      </c>
      <c r="I10990" t="s">
        <v>23367</v>
      </c>
      <c r="J10990" t="s">
        <v>6630</v>
      </c>
      <c r="L10990" t="s">
        <v>6529</v>
      </c>
      <c r="M10990" t="s">
        <v>6630</v>
      </c>
      <c r="N10990">
        <v>10014393</v>
      </c>
      <c r="O10990" t="s">
        <v>6818</v>
      </c>
      <c r="P10990" t="s">
        <v>6670</v>
      </c>
      <c r="Q10990" t="s">
        <v>6630</v>
      </c>
    </row>
    <row r="10991" spans="1:17" x14ac:dyDescent="0.35">
      <c r="A10991">
        <v>9496100853</v>
      </c>
      <c r="B10991" t="s">
        <v>6626</v>
      </c>
      <c r="C10991" t="s">
        <v>6356</v>
      </c>
      <c r="D10991">
        <v>200</v>
      </c>
      <c r="E10991" t="s">
        <v>6645</v>
      </c>
      <c r="F10991">
        <v>201</v>
      </c>
      <c r="G10991" t="s">
        <v>8143</v>
      </c>
      <c r="H10991">
        <v>430</v>
      </c>
      <c r="I10991" t="s">
        <v>23368</v>
      </c>
      <c r="J10991" t="s">
        <v>6630</v>
      </c>
      <c r="L10991" t="s">
        <v>6529</v>
      </c>
      <c r="M10991" t="s">
        <v>6630</v>
      </c>
      <c r="N10991">
        <v>10006088</v>
      </c>
      <c r="O10991" t="s">
        <v>6630</v>
      </c>
      <c r="P10991" t="s">
        <v>23369</v>
      </c>
      <c r="Q10991" t="s">
        <v>6630</v>
      </c>
    </row>
    <row r="10992" spans="1:17" x14ac:dyDescent="0.35">
      <c r="A10992">
        <v>9423116275</v>
      </c>
      <c r="B10992" t="s">
        <v>6334</v>
      </c>
      <c r="C10992" t="s">
        <v>6356</v>
      </c>
      <c r="D10992">
        <v>200</v>
      </c>
      <c r="E10992" t="s">
        <v>6357</v>
      </c>
      <c r="F10992">
        <v>209</v>
      </c>
      <c r="G10992" t="s">
        <v>977</v>
      </c>
      <c r="H10992">
        <v>310</v>
      </c>
      <c r="I10992" t="s">
        <v>23370</v>
      </c>
      <c r="J10992">
        <v>13551</v>
      </c>
      <c r="L10992" t="s">
        <v>6529</v>
      </c>
      <c r="M10992">
        <v>10215865</v>
      </c>
      <c r="N10992">
        <v>10100005</v>
      </c>
      <c r="O10992" t="s">
        <v>6630</v>
      </c>
      <c r="P10992" t="s">
        <v>6630</v>
      </c>
      <c r="Q10992" t="s">
        <v>6630</v>
      </c>
    </row>
    <row r="10993" spans="1:17" x14ac:dyDescent="0.35">
      <c r="A10993">
        <v>9419115031</v>
      </c>
      <c r="B10993" t="s">
        <v>6626</v>
      </c>
      <c r="C10993" t="s">
        <v>6540</v>
      </c>
      <c r="D10993">
        <v>131</v>
      </c>
      <c r="E10993" t="s">
        <v>2905</v>
      </c>
      <c r="F10993">
        <v>300</v>
      </c>
      <c r="G10993" t="s">
        <v>2845</v>
      </c>
      <c r="H10993">
        <v>107</v>
      </c>
      <c r="I10993" t="s">
        <v>23371</v>
      </c>
      <c r="J10993">
        <v>20120</v>
      </c>
      <c r="L10993" t="s">
        <v>6529</v>
      </c>
      <c r="M10993">
        <v>13849847</v>
      </c>
      <c r="N10993">
        <v>11277777</v>
      </c>
      <c r="O10993" t="s">
        <v>6630</v>
      </c>
      <c r="P10993" t="s">
        <v>23372</v>
      </c>
      <c r="Q10993" t="s">
        <v>6630</v>
      </c>
    </row>
    <row r="10994" spans="1:17" x14ac:dyDescent="0.35">
      <c r="A10994">
        <v>9498105937</v>
      </c>
      <c r="B10994" t="s">
        <v>6626</v>
      </c>
      <c r="C10994" t="s">
        <v>6356</v>
      </c>
      <c r="D10994">
        <v>200</v>
      </c>
      <c r="E10994" t="s">
        <v>6659</v>
      </c>
      <c r="F10994">
        <v>208</v>
      </c>
      <c r="G10994" t="s">
        <v>7424</v>
      </c>
      <c r="H10994">
        <v>325</v>
      </c>
      <c r="I10994" t="s">
        <v>23373</v>
      </c>
      <c r="J10994" t="s">
        <v>6630</v>
      </c>
      <c r="L10994" t="s">
        <v>6529</v>
      </c>
      <c r="M10994" t="s">
        <v>6630</v>
      </c>
      <c r="N10994">
        <v>10219874</v>
      </c>
      <c r="O10994" t="s">
        <v>6630</v>
      </c>
      <c r="P10994" t="s">
        <v>23374</v>
      </c>
      <c r="Q10994" t="s">
        <v>6630</v>
      </c>
    </row>
    <row r="10995" spans="1:17" x14ac:dyDescent="0.35">
      <c r="A10995">
        <v>9423116437</v>
      </c>
      <c r="B10995" t="s">
        <v>6334</v>
      </c>
      <c r="C10995" t="s">
        <v>6356</v>
      </c>
      <c r="D10995">
        <v>200</v>
      </c>
      <c r="E10995" t="s">
        <v>6645</v>
      </c>
      <c r="F10995">
        <v>201</v>
      </c>
      <c r="G10995" t="s">
        <v>6638</v>
      </c>
      <c r="H10995">
        <v>415</v>
      </c>
      <c r="I10995" t="s">
        <v>18261</v>
      </c>
      <c r="J10995">
        <v>20115</v>
      </c>
      <c r="L10995" t="s">
        <v>6529</v>
      </c>
      <c r="M10995">
        <v>16592821</v>
      </c>
      <c r="N10995" t="s">
        <v>6630</v>
      </c>
      <c r="O10995" t="s">
        <v>6630</v>
      </c>
      <c r="P10995" t="s">
        <v>6630</v>
      </c>
      <c r="Q10995" t="s">
        <v>6630</v>
      </c>
    </row>
    <row r="10996" spans="1:17" x14ac:dyDescent="0.35">
      <c r="A10996">
        <v>9413111502</v>
      </c>
      <c r="B10996" t="s">
        <v>6626</v>
      </c>
      <c r="C10996" t="s">
        <v>6540</v>
      </c>
      <c r="D10996">
        <v>131</v>
      </c>
      <c r="E10996" t="s">
        <v>7477</v>
      </c>
      <c r="F10996">
        <v>702</v>
      </c>
      <c r="G10996" t="s">
        <v>3068</v>
      </c>
      <c r="H10996">
        <v>830</v>
      </c>
      <c r="I10996" t="s">
        <v>23375</v>
      </c>
      <c r="J10996">
        <v>13200</v>
      </c>
      <c r="L10996" t="s">
        <v>6529</v>
      </c>
      <c r="M10996">
        <v>11595741</v>
      </c>
      <c r="N10996" t="s">
        <v>6630</v>
      </c>
      <c r="O10996" t="s">
        <v>6630</v>
      </c>
      <c r="P10996" t="s">
        <v>6630</v>
      </c>
      <c r="Q10996" t="s">
        <v>6630</v>
      </c>
    </row>
    <row r="10997" spans="1:17" x14ac:dyDescent="0.35">
      <c r="A10997">
        <v>3909110001</v>
      </c>
      <c r="B10997" t="s">
        <v>6626</v>
      </c>
      <c r="C10997" t="s">
        <v>6356</v>
      </c>
      <c r="D10997">
        <v>200</v>
      </c>
      <c r="E10997" t="s">
        <v>5245</v>
      </c>
      <c r="F10997">
        <v>202</v>
      </c>
      <c r="G10997" t="s">
        <v>5245</v>
      </c>
      <c r="H10997">
        <v>450</v>
      </c>
      <c r="I10997" t="s">
        <v>23376</v>
      </c>
      <c r="J10997">
        <v>20200</v>
      </c>
      <c r="L10997" t="s">
        <v>6529</v>
      </c>
      <c r="M10997">
        <v>10008216</v>
      </c>
      <c r="N10997">
        <v>10014664</v>
      </c>
      <c r="O10997">
        <v>20205.744020999999</v>
      </c>
      <c r="P10997" t="s">
        <v>6630</v>
      </c>
      <c r="Q10997">
        <v>610</v>
      </c>
    </row>
    <row r="10998" spans="1:17" x14ac:dyDescent="0.35">
      <c r="A10998">
        <v>9604108410</v>
      </c>
      <c r="B10998" t="s">
        <v>6626</v>
      </c>
      <c r="C10998" t="s">
        <v>6356</v>
      </c>
      <c r="D10998">
        <v>200</v>
      </c>
      <c r="E10998" t="s">
        <v>6645</v>
      </c>
      <c r="F10998">
        <v>201</v>
      </c>
      <c r="G10998" t="s">
        <v>6657</v>
      </c>
      <c r="H10998">
        <v>420</v>
      </c>
      <c r="I10998" t="s">
        <v>23377</v>
      </c>
      <c r="J10998" t="s">
        <v>6630</v>
      </c>
      <c r="L10998" t="s">
        <v>6529</v>
      </c>
      <c r="M10998">
        <v>11520757</v>
      </c>
      <c r="N10998" t="s">
        <v>6630</v>
      </c>
      <c r="O10998" t="s">
        <v>6630</v>
      </c>
      <c r="P10998" t="s">
        <v>7370</v>
      </c>
      <c r="Q10998">
        <v>900</v>
      </c>
    </row>
    <row r="10999" spans="1:17" x14ac:dyDescent="0.35">
      <c r="A10999">
        <v>9610110219</v>
      </c>
      <c r="B10999" t="s">
        <v>6626</v>
      </c>
      <c r="C10999" t="s">
        <v>6335</v>
      </c>
      <c r="D10999">
        <v>150</v>
      </c>
      <c r="E10999" t="s">
        <v>6335</v>
      </c>
      <c r="F10999">
        <v>205</v>
      </c>
      <c r="G10999" t="s">
        <v>218</v>
      </c>
      <c r="H10999">
        <v>607</v>
      </c>
      <c r="I10999" t="s">
        <v>23378</v>
      </c>
      <c r="J10999" t="s">
        <v>6630</v>
      </c>
      <c r="L10999" t="s">
        <v>6529</v>
      </c>
      <c r="M10999">
        <v>10015407</v>
      </c>
      <c r="N10999">
        <v>10742083</v>
      </c>
      <c r="O10999" t="s">
        <v>6630</v>
      </c>
      <c r="P10999" t="s">
        <v>6630</v>
      </c>
      <c r="Q10999">
        <v>900</v>
      </c>
    </row>
    <row r="11000" spans="1:17" x14ac:dyDescent="0.35">
      <c r="A11000">
        <v>9417113924</v>
      </c>
      <c r="B11000" t="s">
        <v>6626</v>
      </c>
      <c r="C11000" t="s">
        <v>6356</v>
      </c>
      <c r="D11000">
        <v>200</v>
      </c>
      <c r="E11000" t="s">
        <v>6645</v>
      </c>
      <c r="F11000">
        <v>201</v>
      </c>
      <c r="G11000" t="s">
        <v>6638</v>
      </c>
      <c r="H11000">
        <v>415</v>
      </c>
      <c r="I11000" t="s">
        <v>18416</v>
      </c>
      <c r="J11000">
        <v>20115</v>
      </c>
      <c r="L11000" t="s">
        <v>6529</v>
      </c>
      <c r="M11000">
        <v>15004725</v>
      </c>
      <c r="N11000">
        <v>16569285</v>
      </c>
      <c r="O11000" t="s">
        <v>6630</v>
      </c>
      <c r="P11000" t="s">
        <v>6630</v>
      </c>
      <c r="Q11000" t="s">
        <v>6630</v>
      </c>
    </row>
    <row r="11001" spans="1:17" x14ac:dyDescent="0.35">
      <c r="A11001" t="s">
        <v>23379</v>
      </c>
      <c r="B11001" t="s">
        <v>6626</v>
      </c>
      <c r="C11001" t="s">
        <v>6628</v>
      </c>
      <c r="D11001" t="s">
        <v>6628</v>
      </c>
      <c r="E11001" t="s">
        <v>6628</v>
      </c>
      <c r="F11001" t="s">
        <v>6628</v>
      </c>
      <c r="G11001" t="s">
        <v>6628</v>
      </c>
      <c r="H11001" t="s">
        <v>6628</v>
      </c>
      <c r="I11001" t="s">
        <v>23380</v>
      </c>
      <c r="J11001" t="s">
        <v>6630</v>
      </c>
      <c r="L11001" t="s">
        <v>6526</v>
      </c>
      <c r="M11001" t="s">
        <v>6630</v>
      </c>
      <c r="N11001" t="s">
        <v>6630</v>
      </c>
      <c r="O11001" t="s">
        <v>6630</v>
      </c>
      <c r="P11001" t="s">
        <v>6630</v>
      </c>
      <c r="Q11001" t="s">
        <v>6630</v>
      </c>
    </row>
    <row r="11002" spans="1:17" x14ac:dyDescent="0.35">
      <c r="A11002">
        <v>31516</v>
      </c>
      <c r="B11002" t="s">
        <v>6626</v>
      </c>
      <c r="C11002" t="s">
        <v>6356</v>
      </c>
      <c r="D11002">
        <v>200</v>
      </c>
      <c r="E11002" t="s">
        <v>6366</v>
      </c>
      <c r="F11002">
        <v>207</v>
      </c>
      <c r="G11002" t="s">
        <v>10704</v>
      </c>
      <c r="H11002">
        <v>765</v>
      </c>
      <c r="I11002" t="s">
        <v>23381</v>
      </c>
      <c r="J11002">
        <v>30005</v>
      </c>
      <c r="L11002" t="s">
        <v>6526</v>
      </c>
      <c r="M11002" t="s">
        <v>6630</v>
      </c>
      <c r="N11002">
        <v>10528811</v>
      </c>
      <c r="O11002" t="s">
        <v>6630</v>
      </c>
      <c r="P11002" t="s">
        <v>6630</v>
      </c>
      <c r="Q11002" t="s">
        <v>6630</v>
      </c>
    </row>
    <row r="11003" spans="1:17" x14ac:dyDescent="0.35">
      <c r="A11003">
        <v>3904108330</v>
      </c>
      <c r="B11003" t="s">
        <v>6626</v>
      </c>
      <c r="C11003" t="s">
        <v>6356</v>
      </c>
      <c r="D11003">
        <v>200</v>
      </c>
      <c r="E11003" t="s">
        <v>5245</v>
      </c>
      <c r="F11003">
        <v>202</v>
      </c>
      <c r="G11003" t="s">
        <v>5245</v>
      </c>
      <c r="H11003">
        <v>450</v>
      </c>
      <c r="I11003" t="s">
        <v>23382</v>
      </c>
      <c r="J11003">
        <v>20207</v>
      </c>
      <c r="L11003" t="s">
        <v>6529</v>
      </c>
      <c r="M11003">
        <v>10451956</v>
      </c>
      <c r="N11003" t="s">
        <v>6630</v>
      </c>
      <c r="O11003" t="s">
        <v>7817</v>
      </c>
      <c r="P11003" t="s">
        <v>7907</v>
      </c>
      <c r="Q11003">
        <v>700</v>
      </c>
    </row>
    <row r="11004" spans="1:17" x14ac:dyDescent="0.35">
      <c r="A11004" t="s">
        <v>23383</v>
      </c>
      <c r="B11004" t="s">
        <v>6626</v>
      </c>
      <c r="C11004" t="s">
        <v>6628</v>
      </c>
      <c r="D11004" t="s">
        <v>6628</v>
      </c>
      <c r="E11004" t="s">
        <v>6628</v>
      </c>
      <c r="F11004" t="s">
        <v>6628</v>
      </c>
      <c r="G11004" t="s">
        <v>6628</v>
      </c>
      <c r="H11004" t="s">
        <v>6628</v>
      </c>
      <c r="I11004" t="s">
        <v>19854</v>
      </c>
      <c r="J11004" t="s">
        <v>6630</v>
      </c>
      <c r="L11004" t="s">
        <v>6526</v>
      </c>
      <c r="M11004" t="s">
        <v>6630</v>
      </c>
      <c r="N11004" t="s">
        <v>6630</v>
      </c>
      <c r="O11004" t="s">
        <v>6630</v>
      </c>
      <c r="P11004" t="s">
        <v>6630</v>
      </c>
      <c r="Q11004" t="s">
        <v>6630</v>
      </c>
    </row>
    <row r="11005" spans="1:17" x14ac:dyDescent="0.35">
      <c r="A11005">
        <v>9412111373</v>
      </c>
      <c r="B11005" t="s">
        <v>6626</v>
      </c>
      <c r="C11005" t="s">
        <v>6356</v>
      </c>
      <c r="D11005">
        <v>200</v>
      </c>
      <c r="E11005" t="s">
        <v>6701</v>
      </c>
      <c r="F11005">
        <v>500</v>
      </c>
      <c r="G11005" t="s">
        <v>3270</v>
      </c>
      <c r="H11005">
        <v>59</v>
      </c>
      <c r="I11005" t="s">
        <v>11323</v>
      </c>
      <c r="J11005">
        <v>12027</v>
      </c>
      <c r="L11005" t="s">
        <v>6529</v>
      </c>
      <c r="M11005">
        <v>10554015</v>
      </c>
      <c r="N11005" t="s">
        <v>6630</v>
      </c>
      <c r="O11005" s="3">
        <v>2.9617296182961902E+19</v>
      </c>
      <c r="P11005" t="s">
        <v>6630</v>
      </c>
      <c r="Q11005" t="s">
        <v>6630</v>
      </c>
    </row>
    <row r="11006" spans="1:17" x14ac:dyDescent="0.35">
      <c r="A11006" t="s">
        <v>23384</v>
      </c>
      <c r="B11006" t="s">
        <v>6626</v>
      </c>
      <c r="C11006" t="s">
        <v>6628</v>
      </c>
      <c r="D11006" t="s">
        <v>6628</v>
      </c>
      <c r="E11006" t="s">
        <v>6628</v>
      </c>
      <c r="F11006" t="s">
        <v>6628</v>
      </c>
      <c r="G11006" t="s">
        <v>6628</v>
      </c>
      <c r="H11006" t="s">
        <v>6628</v>
      </c>
      <c r="I11006" t="s">
        <v>23385</v>
      </c>
      <c r="J11006" t="s">
        <v>6630</v>
      </c>
      <c r="L11006" t="s">
        <v>6526</v>
      </c>
      <c r="M11006" t="s">
        <v>6630</v>
      </c>
      <c r="N11006" t="s">
        <v>6630</v>
      </c>
      <c r="O11006" t="s">
        <v>6630</v>
      </c>
      <c r="P11006" t="s">
        <v>6630</v>
      </c>
      <c r="Q11006" t="s">
        <v>6630</v>
      </c>
    </row>
    <row r="11007" spans="1:17" x14ac:dyDescent="0.35">
      <c r="A11007">
        <v>6802107459</v>
      </c>
      <c r="B11007" t="s">
        <v>6626</v>
      </c>
      <c r="C11007" t="s">
        <v>6356</v>
      </c>
      <c r="D11007">
        <v>200</v>
      </c>
      <c r="E11007" t="s">
        <v>5245</v>
      </c>
      <c r="F11007">
        <v>202</v>
      </c>
      <c r="G11007" t="s">
        <v>5245</v>
      </c>
      <c r="H11007">
        <v>450</v>
      </c>
      <c r="I11007" t="s">
        <v>23386</v>
      </c>
      <c r="J11007" t="s">
        <v>6630</v>
      </c>
      <c r="L11007" t="s">
        <v>6529</v>
      </c>
      <c r="M11007">
        <v>10703404</v>
      </c>
      <c r="N11007">
        <v>10039925</v>
      </c>
      <c r="O11007" t="s">
        <v>6630</v>
      </c>
      <c r="P11007" t="s">
        <v>23387</v>
      </c>
      <c r="Q11007" t="s">
        <v>6630</v>
      </c>
    </row>
    <row r="11008" spans="1:17" x14ac:dyDescent="0.35">
      <c r="A11008">
        <v>9612111232</v>
      </c>
      <c r="B11008" t="s">
        <v>6626</v>
      </c>
      <c r="C11008" t="s">
        <v>6356</v>
      </c>
      <c r="D11008">
        <v>200</v>
      </c>
      <c r="E11008" t="s">
        <v>6357</v>
      </c>
      <c r="F11008">
        <v>209</v>
      </c>
      <c r="G11008" t="s">
        <v>977</v>
      </c>
      <c r="H11008">
        <v>310</v>
      </c>
      <c r="I11008" t="s">
        <v>23388</v>
      </c>
      <c r="J11008" t="s">
        <v>6630</v>
      </c>
      <c r="L11008" t="s">
        <v>6529</v>
      </c>
      <c r="M11008">
        <v>10042553</v>
      </c>
      <c r="N11008">
        <v>10652862</v>
      </c>
      <c r="O11008" t="s">
        <v>6630</v>
      </c>
      <c r="P11008" t="s">
        <v>6630</v>
      </c>
      <c r="Q11008">
        <v>900</v>
      </c>
    </row>
    <row r="11009" spans="1:17" x14ac:dyDescent="0.35">
      <c r="A11009">
        <v>9416113345</v>
      </c>
      <c r="B11009" t="s">
        <v>6626</v>
      </c>
      <c r="C11009" t="s">
        <v>6356</v>
      </c>
      <c r="D11009">
        <v>200</v>
      </c>
      <c r="E11009" t="s">
        <v>6645</v>
      </c>
      <c r="F11009">
        <v>201</v>
      </c>
      <c r="G11009" t="s">
        <v>6638</v>
      </c>
      <c r="H11009">
        <v>415</v>
      </c>
      <c r="I11009" t="s">
        <v>16518</v>
      </c>
      <c r="J11009">
        <v>20115</v>
      </c>
      <c r="L11009" t="s">
        <v>6529</v>
      </c>
      <c r="M11009">
        <v>10253941</v>
      </c>
      <c r="N11009">
        <v>13587023</v>
      </c>
      <c r="O11009">
        <v>31378</v>
      </c>
      <c r="P11009" t="s">
        <v>6630</v>
      </c>
      <c r="Q11009" t="s">
        <v>6630</v>
      </c>
    </row>
    <row r="11010" spans="1:17" x14ac:dyDescent="0.35">
      <c r="A11010">
        <v>9417114128</v>
      </c>
      <c r="B11010" t="s">
        <v>6626</v>
      </c>
      <c r="C11010" t="s">
        <v>6356</v>
      </c>
      <c r="D11010">
        <v>200</v>
      </c>
      <c r="E11010" t="s">
        <v>6645</v>
      </c>
      <c r="F11010">
        <v>201</v>
      </c>
      <c r="G11010" t="s">
        <v>6638</v>
      </c>
      <c r="H11010">
        <v>415</v>
      </c>
      <c r="I11010" t="s">
        <v>14317</v>
      </c>
      <c r="J11010">
        <v>20115</v>
      </c>
      <c r="L11010" t="s">
        <v>6529</v>
      </c>
      <c r="M11010">
        <v>13098799</v>
      </c>
      <c r="N11010">
        <v>12608523</v>
      </c>
      <c r="O11010" t="s">
        <v>23389</v>
      </c>
      <c r="P11010" t="s">
        <v>6630</v>
      </c>
      <c r="Q11010" t="s">
        <v>6630</v>
      </c>
    </row>
    <row r="11011" spans="1:17" x14ac:dyDescent="0.35">
      <c r="A11011" t="s">
        <v>23390</v>
      </c>
      <c r="B11011" t="s">
        <v>6626</v>
      </c>
      <c r="C11011" t="s">
        <v>6628</v>
      </c>
      <c r="D11011" t="s">
        <v>6628</v>
      </c>
      <c r="E11011" t="s">
        <v>6628</v>
      </c>
      <c r="F11011" t="s">
        <v>6628</v>
      </c>
      <c r="G11011" t="s">
        <v>6628</v>
      </c>
      <c r="H11011" t="s">
        <v>6628</v>
      </c>
      <c r="I11011" t="s">
        <v>23391</v>
      </c>
      <c r="J11011" t="s">
        <v>6630</v>
      </c>
      <c r="L11011" t="s">
        <v>6526</v>
      </c>
      <c r="M11011" t="s">
        <v>6630</v>
      </c>
      <c r="N11011" t="s">
        <v>6630</v>
      </c>
      <c r="O11011" t="s">
        <v>6630</v>
      </c>
      <c r="P11011" t="s">
        <v>6630</v>
      </c>
      <c r="Q11011" t="s">
        <v>6630</v>
      </c>
    </row>
    <row r="11012" spans="1:17" x14ac:dyDescent="0.35">
      <c r="A11012">
        <v>9410110487</v>
      </c>
      <c r="B11012" t="s">
        <v>6626</v>
      </c>
      <c r="C11012" t="s">
        <v>6356</v>
      </c>
      <c r="D11012">
        <v>200</v>
      </c>
      <c r="F11012">
        <v>207</v>
      </c>
      <c r="H11012">
        <v>705</v>
      </c>
      <c r="I11012" t="s">
        <v>23392</v>
      </c>
      <c r="J11012">
        <v>20800</v>
      </c>
      <c r="L11012" t="s">
        <v>6529</v>
      </c>
      <c r="M11012">
        <v>10007028</v>
      </c>
      <c r="N11012">
        <v>10007904</v>
      </c>
      <c r="O11012">
        <v>20800.804011</v>
      </c>
    </row>
    <row r="11013" spans="1:17" x14ac:dyDescent="0.35">
      <c r="A11013">
        <v>3518114553</v>
      </c>
      <c r="B11013" t="s">
        <v>6626</v>
      </c>
      <c r="C11013" t="s">
        <v>6356</v>
      </c>
      <c r="D11013">
        <v>200</v>
      </c>
      <c r="E11013" t="s">
        <v>5245</v>
      </c>
      <c r="F11013">
        <v>202</v>
      </c>
      <c r="G11013" t="s">
        <v>5245</v>
      </c>
      <c r="H11013">
        <v>450</v>
      </c>
      <c r="I11013" t="s">
        <v>23393</v>
      </c>
      <c r="J11013">
        <v>20200</v>
      </c>
      <c r="L11013" t="s">
        <v>6529</v>
      </c>
      <c r="M11013">
        <v>10430573</v>
      </c>
      <c r="N11013">
        <v>12435538</v>
      </c>
      <c r="O11013" t="s">
        <v>6630</v>
      </c>
      <c r="P11013" t="s">
        <v>6630</v>
      </c>
      <c r="Q11013" t="s">
        <v>6630</v>
      </c>
    </row>
    <row r="11014" spans="1:17" x14ac:dyDescent="0.35">
      <c r="A11014">
        <v>9424116567</v>
      </c>
      <c r="B11014" t="s">
        <v>6334</v>
      </c>
      <c r="C11014" t="s">
        <v>6356</v>
      </c>
      <c r="D11014">
        <v>200</v>
      </c>
      <c r="E11014" t="s">
        <v>6645</v>
      </c>
      <c r="F11014">
        <v>201</v>
      </c>
      <c r="G11014" t="s">
        <v>6638</v>
      </c>
      <c r="H11014">
        <v>415</v>
      </c>
      <c r="I11014" t="s">
        <v>22452</v>
      </c>
      <c r="J11014">
        <v>20115</v>
      </c>
      <c r="L11014" t="s">
        <v>6529</v>
      </c>
      <c r="M11014">
        <v>11760793</v>
      </c>
      <c r="N11014">
        <v>10799362</v>
      </c>
      <c r="O11014" t="s">
        <v>6630</v>
      </c>
      <c r="P11014" t="s">
        <v>6630</v>
      </c>
      <c r="Q11014" t="s">
        <v>6630</v>
      </c>
    </row>
    <row r="11015" spans="1:17" x14ac:dyDescent="0.35">
      <c r="A11015">
        <v>3598105865</v>
      </c>
      <c r="B11015" t="s">
        <v>6626</v>
      </c>
      <c r="C11015" t="s">
        <v>6356</v>
      </c>
      <c r="D11015">
        <v>200</v>
      </c>
      <c r="E11015" t="s">
        <v>5245</v>
      </c>
      <c r="F11015">
        <v>202</v>
      </c>
      <c r="G11015" t="s">
        <v>5245</v>
      </c>
      <c r="H11015">
        <v>450</v>
      </c>
      <c r="I11015" t="s">
        <v>23394</v>
      </c>
      <c r="J11015" t="s">
        <v>6630</v>
      </c>
      <c r="L11015" t="s">
        <v>6529</v>
      </c>
      <c r="M11015" t="s">
        <v>6630</v>
      </c>
      <c r="N11015">
        <v>10438006</v>
      </c>
      <c r="O11015" t="s">
        <v>6630</v>
      </c>
      <c r="P11015" t="s">
        <v>23395</v>
      </c>
      <c r="Q11015" t="s">
        <v>6630</v>
      </c>
    </row>
    <row r="11016" spans="1:17" x14ac:dyDescent="0.35">
      <c r="A11016">
        <v>9402107226</v>
      </c>
      <c r="B11016" t="s">
        <v>6626</v>
      </c>
      <c r="C11016" t="s">
        <v>6356</v>
      </c>
      <c r="D11016">
        <v>200</v>
      </c>
      <c r="E11016" t="s">
        <v>6659</v>
      </c>
      <c r="F11016">
        <v>208</v>
      </c>
      <c r="G11016" t="s">
        <v>3838</v>
      </c>
      <c r="H11016">
        <v>313</v>
      </c>
      <c r="I11016" t="s">
        <v>23396</v>
      </c>
      <c r="J11016">
        <v>13562</v>
      </c>
      <c r="L11016" t="s">
        <v>6529</v>
      </c>
      <c r="M11016">
        <v>10517943</v>
      </c>
      <c r="N11016">
        <v>10677251</v>
      </c>
      <c r="O11016" t="s">
        <v>23397</v>
      </c>
      <c r="P11016" t="s">
        <v>23398</v>
      </c>
      <c r="Q11016" t="s">
        <v>6630</v>
      </c>
    </row>
    <row r="11017" spans="1:17" x14ac:dyDescent="0.35">
      <c r="A11017">
        <v>9417114012</v>
      </c>
      <c r="B11017" t="s">
        <v>6626</v>
      </c>
      <c r="C11017" t="s">
        <v>6540</v>
      </c>
      <c r="D11017">
        <v>131</v>
      </c>
      <c r="E11017" t="s">
        <v>6672</v>
      </c>
      <c r="F11017">
        <v>703</v>
      </c>
      <c r="G11017" t="s">
        <v>3068</v>
      </c>
      <c r="H11017">
        <v>830</v>
      </c>
      <c r="I11017" t="s">
        <v>23399</v>
      </c>
      <c r="J11017">
        <v>13260</v>
      </c>
      <c r="L11017" t="s">
        <v>6529</v>
      </c>
      <c r="M11017">
        <v>14353544</v>
      </c>
      <c r="N11017">
        <v>10503613</v>
      </c>
      <c r="O11017" t="s">
        <v>6630</v>
      </c>
      <c r="P11017" t="s">
        <v>6630</v>
      </c>
      <c r="Q11017" t="s">
        <v>6630</v>
      </c>
    </row>
    <row r="11018" spans="1:17" x14ac:dyDescent="0.35">
      <c r="A11018">
        <v>13210</v>
      </c>
      <c r="B11018" t="s">
        <v>6626</v>
      </c>
      <c r="C11018" t="s">
        <v>6356</v>
      </c>
      <c r="D11018">
        <v>200</v>
      </c>
      <c r="E11018" t="s">
        <v>6645</v>
      </c>
      <c r="F11018">
        <v>201</v>
      </c>
      <c r="G11018" t="s">
        <v>6786</v>
      </c>
      <c r="H11018">
        <v>440</v>
      </c>
      <c r="I11018" t="s">
        <v>23400</v>
      </c>
      <c r="J11018" t="s">
        <v>6630</v>
      </c>
      <c r="L11018" t="s">
        <v>6526</v>
      </c>
      <c r="M11018" t="s">
        <v>6630</v>
      </c>
      <c r="N11018" t="s">
        <v>6630</v>
      </c>
      <c r="O11018" t="s">
        <v>23401</v>
      </c>
      <c r="P11018" t="s">
        <v>6630</v>
      </c>
      <c r="Q11018" t="s">
        <v>6630</v>
      </c>
    </row>
    <row r="11019" spans="1:17" x14ac:dyDescent="0.35">
      <c r="A11019">
        <v>9423116484</v>
      </c>
      <c r="B11019" t="s">
        <v>6626</v>
      </c>
      <c r="C11019" t="s">
        <v>6356</v>
      </c>
      <c r="D11019">
        <v>200</v>
      </c>
      <c r="E11019" t="s">
        <v>6366</v>
      </c>
      <c r="F11019">
        <v>207</v>
      </c>
      <c r="G11019" t="s">
        <v>176</v>
      </c>
      <c r="H11019">
        <v>705</v>
      </c>
      <c r="I11019" t="s">
        <v>23402</v>
      </c>
      <c r="J11019">
        <v>20800</v>
      </c>
      <c r="L11019" t="s">
        <v>6529</v>
      </c>
      <c r="M11019">
        <v>14790411</v>
      </c>
      <c r="N11019">
        <v>15283867</v>
      </c>
      <c r="O11019" t="s">
        <v>6630</v>
      </c>
      <c r="P11019" t="s">
        <v>6630</v>
      </c>
      <c r="Q11019">
        <v>700</v>
      </c>
    </row>
    <row r="11020" spans="1:17" x14ac:dyDescent="0.35">
      <c r="A11020">
        <v>9425116975</v>
      </c>
      <c r="B11020" t="s">
        <v>6334</v>
      </c>
      <c r="C11020" t="s">
        <v>6356</v>
      </c>
      <c r="D11020">
        <v>200</v>
      </c>
      <c r="E11020" t="s">
        <v>6357</v>
      </c>
      <c r="F11020">
        <v>209</v>
      </c>
      <c r="G11020" t="s">
        <v>977</v>
      </c>
      <c r="H11020">
        <v>310</v>
      </c>
      <c r="I11020" t="s">
        <v>23403</v>
      </c>
      <c r="J11020">
        <v>13558</v>
      </c>
      <c r="L11020" t="s">
        <v>6529</v>
      </c>
      <c r="M11020">
        <v>10402791</v>
      </c>
      <c r="N11020" t="s">
        <v>6630</v>
      </c>
      <c r="O11020" t="s">
        <v>6630</v>
      </c>
      <c r="P11020" t="s">
        <v>6630</v>
      </c>
      <c r="Q11020">
        <v>700</v>
      </c>
    </row>
    <row r="11021" spans="1:17" x14ac:dyDescent="0.35">
      <c r="A11021">
        <v>9493100354</v>
      </c>
      <c r="B11021" t="s">
        <v>6626</v>
      </c>
      <c r="C11021" t="s">
        <v>6356</v>
      </c>
      <c r="D11021">
        <v>200</v>
      </c>
      <c r="E11021" t="s">
        <v>6999</v>
      </c>
      <c r="F11021">
        <v>205</v>
      </c>
      <c r="G11021" t="s">
        <v>7000</v>
      </c>
      <c r="H11021">
        <v>600</v>
      </c>
      <c r="I11021" t="s">
        <v>23404</v>
      </c>
      <c r="J11021" t="s">
        <v>6630</v>
      </c>
      <c r="L11021" t="s">
        <v>6529</v>
      </c>
      <c r="M11021" t="s">
        <v>6630</v>
      </c>
      <c r="N11021">
        <v>10003301</v>
      </c>
      <c r="O11021" t="s">
        <v>6630</v>
      </c>
      <c r="P11021" t="s">
        <v>23405</v>
      </c>
      <c r="Q11021" t="s">
        <v>6630</v>
      </c>
    </row>
    <row r="11022" spans="1:17" x14ac:dyDescent="0.35">
      <c r="A11022">
        <v>9408109571</v>
      </c>
      <c r="B11022" t="s">
        <v>6626</v>
      </c>
      <c r="C11022" t="s">
        <v>6356</v>
      </c>
      <c r="D11022">
        <v>200</v>
      </c>
      <c r="E11022" t="s">
        <v>6659</v>
      </c>
      <c r="F11022">
        <v>208</v>
      </c>
      <c r="G11022" t="s">
        <v>3838</v>
      </c>
      <c r="H11022">
        <v>313</v>
      </c>
      <c r="I11022" t="s">
        <v>23406</v>
      </c>
      <c r="J11022" t="s">
        <v>6630</v>
      </c>
      <c r="L11022" t="s">
        <v>6529</v>
      </c>
      <c r="M11022">
        <v>11517531</v>
      </c>
      <c r="N11022">
        <v>10122853</v>
      </c>
      <c r="O11022" t="s">
        <v>23407</v>
      </c>
      <c r="P11022" t="s">
        <v>6630</v>
      </c>
      <c r="Q11022" t="s">
        <v>6630</v>
      </c>
    </row>
    <row r="11023" spans="1:17" x14ac:dyDescent="0.35">
      <c r="A11023">
        <v>9420115431</v>
      </c>
      <c r="B11023" t="s">
        <v>6626</v>
      </c>
      <c r="C11023" t="s">
        <v>6540</v>
      </c>
      <c r="D11023">
        <v>131</v>
      </c>
      <c r="E11023" t="s">
        <v>2905</v>
      </c>
      <c r="F11023">
        <v>300</v>
      </c>
      <c r="G11023" t="s">
        <v>2845</v>
      </c>
      <c r="H11023">
        <v>107</v>
      </c>
      <c r="I11023" t="s">
        <v>23408</v>
      </c>
      <c r="J11023">
        <v>20120</v>
      </c>
      <c r="L11023" t="s">
        <v>6529</v>
      </c>
      <c r="M11023">
        <v>11277777</v>
      </c>
      <c r="N11023">
        <v>11000786</v>
      </c>
      <c r="O11023" t="s">
        <v>6630</v>
      </c>
      <c r="P11023" t="s">
        <v>6630</v>
      </c>
      <c r="Q11023" t="s">
        <v>6630</v>
      </c>
    </row>
    <row r="11024" spans="1:17" x14ac:dyDescent="0.35">
      <c r="A11024">
        <v>3507109235</v>
      </c>
      <c r="B11024" t="s">
        <v>6626</v>
      </c>
      <c r="C11024" t="s">
        <v>6356</v>
      </c>
      <c r="D11024">
        <v>200</v>
      </c>
      <c r="E11024" t="s">
        <v>6366</v>
      </c>
      <c r="F11024">
        <v>207</v>
      </c>
      <c r="G11024" t="s">
        <v>6786</v>
      </c>
      <c r="H11024">
        <v>440</v>
      </c>
      <c r="I11024" t="s">
        <v>23409</v>
      </c>
      <c r="J11024" t="s">
        <v>6630</v>
      </c>
      <c r="L11024" t="s">
        <v>6529</v>
      </c>
      <c r="M11024">
        <v>10703404</v>
      </c>
      <c r="N11024">
        <v>10521432</v>
      </c>
      <c r="O11024" t="s">
        <v>23410</v>
      </c>
      <c r="P11024" t="s">
        <v>6630</v>
      </c>
      <c r="Q11024" t="s">
        <v>6630</v>
      </c>
    </row>
    <row r="11025" spans="1:17" x14ac:dyDescent="0.35">
      <c r="A11025">
        <v>3518114486</v>
      </c>
      <c r="B11025" t="s">
        <v>6626</v>
      </c>
      <c r="C11025" t="s">
        <v>6356</v>
      </c>
      <c r="D11025">
        <v>200</v>
      </c>
      <c r="E11025" t="s">
        <v>5245</v>
      </c>
      <c r="F11025">
        <v>202</v>
      </c>
      <c r="G11025" t="s">
        <v>5245</v>
      </c>
      <c r="H11025">
        <v>450</v>
      </c>
      <c r="I11025" t="s">
        <v>23411</v>
      </c>
      <c r="J11025">
        <v>20200</v>
      </c>
      <c r="L11025" t="s">
        <v>6529</v>
      </c>
      <c r="M11025">
        <v>13003526</v>
      </c>
      <c r="N11025">
        <v>12435538</v>
      </c>
      <c r="O11025" t="s">
        <v>6630</v>
      </c>
      <c r="P11025" t="s">
        <v>6630</v>
      </c>
      <c r="Q11025" t="s">
        <v>6630</v>
      </c>
    </row>
    <row r="11026" spans="1:17" x14ac:dyDescent="0.35">
      <c r="A11026">
        <v>80791608</v>
      </c>
      <c r="B11026" t="s">
        <v>6334</v>
      </c>
      <c r="C11026" t="s">
        <v>6766</v>
      </c>
      <c r="D11026">
        <v>120</v>
      </c>
      <c r="E11026" t="s">
        <v>6627</v>
      </c>
      <c r="F11026">
        <v>145</v>
      </c>
      <c r="G11026" t="s">
        <v>6627</v>
      </c>
      <c r="H11026">
        <v>15</v>
      </c>
      <c r="I11026" t="s">
        <v>23412</v>
      </c>
      <c r="J11026" t="s">
        <v>6630</v>
      </c>
      <c r="L11026" t="s">
        <v>6526</v>
      </c>
      <c r="M11026" t="s">
        <v>6630</v>
      </c>
      <c r="N11026" t="s">
        <v>6630</v>
      </c>
      <c r="O11026" t="s">
        <v>6630</v>
      </c>
      <c r="P11026" t="s">
        <v>6630</v>
      </c>
      <c r="Q11026" t="s">
        <v>6630</v>
      </c>
    </row>
    <row r="11027" spans="1:17" x14ac:dyDescent="0.35">
      <c r="A11027">
        <v>80040642</v>
      </c>
      <c r="B11027" t="s">
        <v>6334</v>
      </c>
      <c r="C11027" t="s">
        <v>6766</v>
      </c>
      <c r="D11027">
        <v>120</v>
      </c>
      <c r="E11027" t="s">
        <v>6627</v>
      </c>
      <c r="F11027">
        <v>145</v>
      </c>
      <c r="G11027" t="s">
        <v>6627</v>
      </c>
      <c r="H11027">
        <v>15</v>
      </c>
      <c r="I11027" t="s">
        <v>23413</v>
      </c>
      <c r="J11027" t="s">
        <v>6630</v>
      </c>
      <c r="L11027" t="s">
        <v>6526</v>
      </c>
      <c r="M11027" t="s">
        <v>6630</v>
      </c>
      <c r="N11027" t="s">
        <v>6630</v>
      </c>
      <c r="O11027" t="s">
        <v>6630</v>
      </c>
      <c r="P11027" t="s">
        <v>6630</v>
      </c>
      <c r="Q11027" t="s">
        <v>6630</v>
      </c>
    </row>
    <row r="11028" spans="1:17" x14ac:dyDescent="0.35">
      <c r="A11028">
        <v>9418114441</v>
      </c>
      <c r="B11028" t="s">
        <v>6626</v>
      </c>
      <c r="C11028" t="s">
        <v>6356</v>
      </c>
      <c r="D11028">
        <v>200</v>
      </c>
      <c r="E11028" t="s">
        <v>6645</v>
      </c>
      <c r="F11028">
        <v>201</v>
      </c>
      <c r="G11028" t="s">
        <v>6638</v>
      </c>
      <c r="H11028">
        <v>415</v>
      </c>
      <c r="I11028" t="s">
        <v>23414</v>
      </c>
      <c r="J11028">
        <v>20115</v>
      </c>
      <c r="L11028" t="s">
        <v>6529</v>
      </c>
      <c r="M11028">
        <v>13846540</v>
      </c>
      <c r="N11028">
        <v>14597186</v>
      </c>
      <c r="O11028" t="s">
        <v>6630</v>
      </c>
      <c r="P11028" t="s">
        <v>6630</v>
      </c>
      <c r="Q11028" t="s">
        <v>6630</v>
      </c>
    </row>
    <row r="11029" spans="1:17" x14ac:dyDescent="0.35">
      <c r="A11029">
        <v>9414112374</v>
      </c>
      <c r="B11029" t="s">
        <v>6334</v>
      </c>
      <c r="C11029" t="s">
        <v>6540</v>
      </c>
      <c r="D11029">
        <v>131</v>
      </c>
      <c r="E11029" t="s">
        <v>6672</v>
      </c>
      <c r="F11029">
        <v>703</v>
      </c>
      <c r="G11029" t="s">
        <v>7042</v>
      </c>
      <c r="H11029">
        <v>730</v>
      </c>
      <c r="I11029" t="s">
        <v>23415</v>
      </c>
      <c r="J11029">
        <v>13200</v>
      </c>
      <c r="L11029" t="s">
        <v>6529</v>
      </c>
      <c r="M11029">
        <v>13548972</v>
      </c>
      <c r="N11029">
        <v>10547157</v>
      </c>
      <c r="O11029" t="s">
        <v>6630</v>
      </c>
      <c r="P11029" t="s">
        <v>6630</v>
      </c>
      <c r="Q11029" t="s">
        <v>6630</v>
      </c>
    </row>
    <row r="11030" spans="1:17" x14ac:dyDescent="0.35">
      <c r="A11030">
        <v>9610110097</v>
      </c>
      <c r="B11030" t="s">
        <v>6626</v>
      </c>
      <c r="C11030" t="s">
        <v>6356</v>
      </c>
      <c r="D11030">
        <v>200</v>
      </c>
      <c r="E11030" t="s">
        <v>6366</v>
      </c>
      <c r="F11030">
        <v>207</v>
      </c>
      <c r="G11030" t="s">
        <v>176</v>
      </c>
      <c r="H11030">
        <v>705</v>
      </c>
      <c r="I11030" t="s">
        <v>23416</v>
      </c>
      <c r="J11030">
        <v>20000</v>
      </c>
      <c r="L11030" t="s">
        <v>6529</v>
      </c>
      <c r="M11030">
        <v>10014731</v>
      </c>
      <c r="N11030">
        <v>10421714</v>
      </c>
      <c r="O11030" t="s">
        <v>6630</v>
      </c>
      <c r="P11030" t="s">
        <v>9196</v>
      </c>
      <c r="Q11030">
        <v>200</v>
      </c>
    </row>
    <row r="11031" spans="1:17" x14ac:dyDescent="0.35">
      <c r="A11031" t="s">
        <v>23417</v>
      </c>
      <c r="B11031" t="s">
        <v>6626</v>
      </c>
      <c r="C11031" t="s">
        <v>6628</v>
      </c>
      <c r="D11031" t="s">
        <v>6628</v>
      </c>
      <c r="E11031" t="s">
        <v>6628</v>
      </c>
      <c r="F11031" t="s">
        <v>6628</v>
      </c>
      <c r="G11031" t="s">
        <v>6628</v>
      </c>
      <c r="H11031" t="s">
        <v>6628</v>
      </c>
      <c r="I11031" t="s">
        <v>23418</v>
      </c>
      <c r="J11031" t="s">
        <v>6630</v>
      </c>
      <c r="L11031" t="s">
        <v>6529</v>
      </c>
      <c r="M11031" t="s">
        <v>6630</v>
      </c>
      <c r="N11031" t="s">
        <v>6630</v>
      </c>
      <c r="O11031" t="s">
        <v>6630</v>
      </c>
      <c r="P11031" t="s">
        <v>6630</v>
      </c>
      <c r="Q11031" t="s">
        <v>6630</v>
      </c>
    </row>
    <row r="11032" spans="1:17" x14ac:dyDescent="0.35">
      <c r="A11032" t="s">
        <v>23419</v>
      </c>
      <c r="B11032" t="s">
        <v>6626</v>
      </c>
      <c r="C11032" t="s">
        <v>6628</v>
      </c>
      <c r="D11032" t="s">
        <v>6628</v>
      </c>
      <c r="E11032" t="s">
        <v>6628</v>
      </c>
      <c r="F11032" t="s">
        <v>6628</v>
      </c>
      <c r="G11032" t="s">
        <v>6628</v>
      </c>
      <c r="H11032" t="s">
        <v>6628</v>
      </c>
      <c r="I11032" t="s">
        <v>23420</v>
      </c>
      <c r="J11032" t="s">
        <v>6630</v>
      </c>
      <c r="L11032" t="s">
        <v>6529</v>
      </c>
      <c r="M11032" t="s">
        <v>6630</v>
      </c>
      <c r="N11032" t="s">
        <v>6630</v>
      </c>
      <c r="O11032" t="s">
        <v>6630</v>
      </c>
      <c r="P11032" t="s">
        <v>6630</v>
      </c>
      <c r="Q11032" t="s">
        <v>6630</v>
      </c>
    </row>
    <row r="11033" spans="1:17" x14ac:dyDescent="0.35">
      <c r="A11033">
        <v>3522116031</v>
      </c>
      <c r="B11033" t="s">
        <v>6334</v>
      </c>
      <c r="C11033" t="s">
        <v>6356</v>
      </c>
      <c r="D11033">
        <v>200</v>
      </c>
      <c r="E11033" t="s">
        <v>5245</v>
      </c>
      <c r="F11033">
        <v>202</v>
      </c>
      <c r="G11033" t="s">
        <v>5245</v>
      </c>
      <c r="H11033">
        <v>450</v>
      </c>
      <c r="I11033" t="s">
        <v>23421</v>
      </c>
      <c r="J11033">
        <v>20200</v>
      </c>
      <c r="L11033" t="s">
        <v>6529</v>
      </c>
      <c r="M11033">
        <v>10558147</v>
      </c>
      <c r="N11033">
        <v>12193209</v>
      </c>
      <c r="O11033" t="s">
        <v>6630</v>
      </c>
      <c r="P11033" t="s">
        <v>6630</v>
      </c>
      <c r="Q11033" t="s">
        <v>6630</v>
      </c>
    </row>
    <row r="11034" spans="1:17" x14ac:dyDescent="0.35">
      <c r="A11034">
        <v>3522115934</v>
      </c>
      <c r="B11034" t="s">
        <v>6626</v>
      </c>
      <c r="C11034" t="s">
        <v>6356</v>
      </c>
      <c r="D11034">
        <v>200</v>
      </c>
      <c r="E11034" t="s">
        <v>5245</v>
      </c>
      <c r="F11034">
        <v>202</v>
      </c>
      <c r="G11034" t="s">
        <v>5245</v>
      </c>
      <c r="H11034">
        <v>450</v>
      </c>
      <c r="I11034" t="s">
        <v>23422</v>
      </c>
      <c r="J11034">
        <v>20200</v>
      </c>
      <c r="L11034" t="s">
        <v>6529</v>
      </c>
      <c r="M11034">
        <v>10430573</v>
      </c>
      <c r="N11034">
        <v>13003526</v>
      </c>
      <c r="O11034" t="s">
        <v>6630</v>
      </c>
      <c r="P11034" t="s">
        <v>6630</v>
      </c>
      <c r="Q11034" t="s">
        <v>6630</v>
      </c>
    </row>
    <row r="11035" spans="1:17" x14ac:dyDescent="0.35">
      <c r="A11035">
        <v>80670009</v>
      </c>
      <c r="B11035" t="s">
        <v>6334</v>
      </c>
      <c r="C11035" t="s">
        <v>6766</v>
      </c>
      <c r="D11035">
        <v>120</v>
      </c>
      <c r="E11035" t="s">
        <v>6627</v>
      </c>
      <c r="F11035">
        <v>145</v>
      </c>
      <c r="G11035" t="s">
        <v>6627</v>
      </c>
      <c r="H11035">
        <v>15</v>
      </c>
      <c r="I11035" t="s">
        <v>23423</v>
      </c>
      <c r="J11035" t="s">
        <v>6630</v>
      </c>
      <c r="L11035" t="s">
        <v>6526</v>
      </c>
      <c r="M11035" t="s">
        <v>6630</v>
      </c>
      <c r="N11035" t="s">
        <v>6630</v>
      </c>
      <c r="O11035" t="s">
        <v>6630</v>
      </c>
      <c r="P11035" t="s">
        <v>6630</v>
      </c>
      <c r="Q11035" t="s">
        <v>6630</v>
      </c>
    </row>
    <row r="11036" spans="1:17" x14ac:dyDescent="0.35">
      <c r="A11036">
        <v>9418114840</v>
      </c>
      <c r="B11036" t="s">
        <v>6626</v>
      </c>
      <c r="C11036" t="s">
        <v>6356</v>
      </c>
      <c r="D11036">
        <v>200</v>
      </c>
      <c r="E11036" t="s">
        <v>6366</v>
      </c>
      <c r="F11036">
        <v>207</v>
      </c>
      <c r="G11036" t="s">
        <v>6651</v>
      </c>
      <c r="H11036">
        <v>410</v>
      </c>
      <c r="I11036" t="s">
        <v>23424</v>
      </c>
      <c r="J11036">
        <v>20800</v>
      </c>
      <c r="L11036" t="s">
        <v>6529</v>
      </c>
      <c r="M11036">
        <v>13346932</v>
      </c>
      <c r="N11036">
        <v>14711401</v>
      </c>
      <c r="O11036" t="s">
        <v>23425</v>
      </c>
      <c r="P11036" t="s">
        <v>6630</v>
      </c>
      <c r="Q11036">
        <v>700</v>
      </c>
    </row>
    <row r="11037" spans="1:17" x14ac:dyDescent="0.35">
      <c r="A11037">
        <v>9419115093</v>
      </c>
      <c r="B11037" t="s">
        <v>6626</v>
      </c>
      <c r="C11037" t="s">
        <v>6356</v>
      </c>
      <c r="D11037">
        <v>200</v>
      </c>
      <c r="E11037" t="s">
        <v>6645</v>
      </c>
      <c r="F11037">
        <v>201</v>
      </c>
      <c r="G11037" t="s">
        <v>6638</v>
      </c>
      <c r="H11037">
        <v>415</v>
      </c>
      <c r="I11037" t="s">
        <v>23426</v>
      </c>
      <c r="J11037">
        <v>20115</v>
      </c>
      <c r="L11037" t="s">
        <v>6529</v>
      </c>
      <c r="M11037">
        <v>10253941</v>
      </c>
      <c r="N11037">
        <v>15605133</v>
      </c>
      <c r="O11037" t="s">
        <v>6630</v>
      </c>
      <c r="P11037" t="s">
        <v>23427</v>
      </c>
      <c r="Q11037" t="s">
        <v>6630</v>
      </c>
    </row>
    <row r="11038" spans="1:17" x14ac:dyDescent="0.35">
      <c r="A11038">
        <v>3918114510</v>
      </c>
      <c r="B11038" t="s">
        <v>6626</v>
      </c>
      <c r="C11038" t="s">
        <v>6356</v>
      </c>
      <c r="D11038">
        <v>200</v>
      </c>
      <c r="E11038" t="s">
        <v>5245</v>
      </c>
      <c r="F11038">
        <v>202</v>
      </c>
      <c r="G11038" t="s">
        <v>5245</v>
      </c>
      <c r="H11038">
        <v>450</v>
      </c>
      <c r="I11038" t="s">
        <v>23428</v>
      </c>
      <c r="J11038">
        <v>20200</v>
      </c>
      <c r="L11038" t="s">
        <v>6529</v>
      </c>
      <c r="M11038">
        <v>11328407</v>
      </c>
      <c r="N11038">
        <v>11906852</v>
      </c>
      <c r="O11038" t="s">
        <v>6630</v>
      </c>
      <c r="P11038" t="s">
        <v>6630</v>
      </c>
      <c r="Q11038">
        <v>610</v>
      </c>
    </row>
    <row r="11039" spans="1:17" x14ac:dyDescent="0.35">
      <c r="A11039">
        <v>80674404</v>
      </c>
      <c r="B11039" t="s">
        <v>6334</v>
      </c>
      <c r="C11039" t="s">
        <v>6766</v>
      </c>
      <c r="D11039">
        <v>120</v>
      </c>
      <c r="E11039" t="s">
        <v>6627</v>
      </c>
      <c r="F11039">
        <v>145</v>
      </c>
      <c r="G11039" t="s">
        <v>6627</v>
      </c>
      <c r="H11039">
        <v>15</v>
      </c>
      <c r="I11039" t="s">
        <v>23429</v>
      </c>
      <c r="J11039" t="s">
        <v>6630</v>
      </c>
      <c r="L11039" t="s">
        <v>6526</v>
      </c>
      <c r="M11039" t="s">
        <v>6630</v>
      </c>
      <c r="N11039" t="s">
        <v>6630</v>
      </c>
      <c r="O11039" t="s">
        <v>6630</v>
      </c>
      <c r="P11039" t="s">
        <v>6630</v>
      </c>
      <c r="Q11039" t="s">
        <v>6630</v>
      </c>
    </row>
    <row r="11040" spans="1:17" x14ac:dyDescent="0.35">
      <c r="A11040" t="s">
        <v>23430</v>
      </c>
      <c r="B11040" t="s">
        <v>6626</v>
      </c>
      <c r="C11040" t="s">
        <v>6628</v>
      </c>
      <c r="D11040" t="s">
        <v>6628</v>
      </c>
      <c r="E11040" t="s">
        <v>6628</v>
      </c>
      <c r="F11040" t="s">
        <v>6628</v>
      </c>
      <c r="G11040" t="s">
        <v>6628</v>
      </c>
      <c r="H11040" t="s">
        <v>6628</v>
      </c>
      <c r="I11040" t="s">
        <v>20066</v>
      </c>
      <c r="J11040" t="s">
        <v>6630</v>
      </c>
      <c r="L11040" t="s">
        <v>6529</v>
      </c>
      <c r="M11040" t="s">
        <v>6630</v>
      </c>
      <c r="N11040" t="s">
        <v>6630</v>
      </c>
      <c r="O11040" t="s">
        <v>6630</v>
      </c>
      <c r="P11040" t="s">
        <v>6630</v>
      </c>
      <c r="Q11040" t="s">
        <v>6630</v>
      </c>
    </row>
    <row r="11041" spans="1:17" x14ac:dyDescent="0.35">
      <c r="A11041">
        <v>9414112169</v>
      </c>
      <c r="B11041" t="s">
        <v>6626</v>
      </c>
      <c r="C11041" t="s">
        <v>6540</v>
      </c>
      <c r="D11041">
        <v>131</v>
      </c>
      <c r="E11041" t="s">
        <v>6672</v>
      </c>
      <c r="F11041">
        <v>703</v>
      </c>
      <c r="G11041" t="s">
        <v>3068</v>
      </c>
      <c r="H11041">
        <v>830</v>
      </c>
      <c r="I11041" t="s">
        <v>23431</v>
      </c>
      <c r="J11041">
        <v>13200</v>
      </c>
      <c r="L11041" t="s">
        <v>6529</v>
      </c>
      <c r="M11041">
        <v>11950360</v>
      </c>
      <c r="N11041">
        <v>15218977</v>
      </c>
      <c r="O11041" t="s">
        <v>6630</v>
      </c>
      <c r="P11041" t="s">
        <v>6630</v>
      </c>
      <c r="Q11041" t="s">
        <v>6630</v>
      </c>
    </row>
    <row r="11042" spans="1:17" x14ac:dyDescent="0.35">
      <c r="A11042">
        <v>3502107275</v>
      </c>
      <c r="B11042" t="s">
        <v>6626</v>
      </c>
      <c r="C11042" t="s">
        <v>6356</v>
      </c>
      <c r="D11042">
        <v>200</v>
      </c>
      <c r="E11042" t="s">
        <v>5245</v>
      </c>
      <c r="F11042">
        <v>202</v>
      </c>
      <c r="G11042" t="s">
        <v>5245</v>
      </c>
      <c r="H11042">
        <v>450</v>
      </c>
      <c r="I11042" t="s">
        <v>23432</v>
      </c>
      <c r="J11042">
        <v>20200</v>
      </c>
      <c r="L11042" t="s">
        <v>6529</v>
      </c>
      <c r="M11042">
        <v>10507180</v>
      </c>
      <c r="N11042">
        <v>10504886</v>
      </c>
      <c r="O11042" t="s">
        <v>23433</v>
      </c>
      <c r="P11042" t="s">
        <v>23434</v>
      </c>
      <c r="Q11042" t="s">
        <v>6630</v>
      </c>
    </row>
    <row r="11043" spans="1:17" x14ac:dyDescent="0.35">
      <c r="A11043">
        <v>8703107728</v>
      </c>
      <c r="B11043" t="s">
        <v>6626</v>
      </c>
      <c r="C11043" t="s">
        <v>6356</v>
      </c>
      <c r="D11043">
        <v>200</v>
      </c>
      <c r="E11043" t="s">
        <v>6701</v>
      </c>
      <c r="F11043">
        <v>500</v>
      </c>
      <c r="G11043" t="s">
        <v>7639</v>
      </c>
      <c r="H11043">
        <v>63</v>
      </c>
      <c r="I11043" t="s">
        <v>23435</v>
      </c>
      <c r="J11043">
        <v>12029</v>
      </c>
      <c r="L11043" t="s">
        <v>6529</v>
      </c>
      <c r="M11043" t="s">
        <v>6630</v>
      </c>
      <c r="N11043">
        <v>10571827</v>
      </c>
      <c r="O11043" t="s">
        <v>6630</v>
      </c>
      <c r="P11043" t="s">
        <v>23436</v>
      </c>
      <c r="Q11043" t="s">
        <v>6630</v>
      </c>
    </row>
    <row r="11044" spans="1:17" x14ac:dyDescent="0.35">
      <c r="A11044">
        <v>9424116712</v>
      </c>
      <c r="B11044" t="s">
        <v>6334</v>
      </c>
      <c r="C11044" t="s">
        <v>6356</v>
      </c>
      <c r="D11044">
        <v>200</v>
      </c>
      <c r="E11044" t="s">
        <v>6645</v>
      </c>
      <c r="F11044">
        <v>201</v>
      </c>
      <c r="G11044" t="s">
        <v>6638</v>
      </c>
      <c r="H11044">
        <v>415</v>
      </c>
      <c r="I11044" t="s">
        <v>23437</v>
      </c>
      <c r="J11044">
        <v>20115</v>
      </c>
      <c r="L11044" t="s">
        <v>6529</v>
      </c>
      <c r="M11044">
        <v>11292854</v>
      </c>
      <c r="N11044">
        <v>15443761</v>
      </c>
      <c r="O11044" t="s">
        <v>8559</v>
      </c>
      <c r="P11044" t="s">
        <v>23438</v>
      </c>
      <c r="Q11044" t="s">
        <v>6630</v>
      </c>
    </row>
    <row r="11045" spans="1:17" x14ac:dyDescent="0.35">
      <c r="A11045">
        <v>6310110205</v>
      </c>
      <c r="B11045" t="s">
        <v>6626</v>
      </c>
      <c r="C11045" t="s">
        <v>6356</v>
      </c>
      <c r="D11045">
        <v>200</v>
      </c>
      <c r="E11045" t="s">
        <v>6366</v>
      </c>
      <c r="F11045">
        <v>207</v>
      </c>
      <c r="G11045" t="s">
        <v>176</v>
      </c>
      <c r="H11045">
        <v>705</v>
      </c>
      <c r="I11045" t="s">
        <v>23439</v>
      </c>
      <c r="J11045">
        <v>20800</v>
      </c>
      <c r="L11045" t="s">
        <v>6529</v>
      </c>
      <c r="M11045">
        <v>10421714</v>
      </c>
      <c r="N11045">
        <v>10014731</v>
      </c>
      <c r="O11045" t="s">
        <v>6630</v>
      </c>
      <c r="P11045">
        <v>20800.804011</v>
      </c>
      <c r="Q11045">
        <v>700</v>
      </c>
    </row>
    <row r="11046" spans="1:17" x14ac:dyDescent="0.35">
      <c r="A11046" t="s">
        <v>23440</v>
      </c>
      <c r="B11046" t="s">
        <v>6626</v>
      </c>
      <c r="C11046" t="s">
        <v>6628</v>
      </c>
      <c r="D11046" t="s">
        <v>6628</v>
      </c>
      <c r="E11046" t="s">
        <v>6628</v>
      </c>
      <c r="F11046" t="s">
        <v>6628</v>
      </c>
      <c r="G11046" t="s">
        <v>6628</v>
      </c>
      <c r="H11046" t="s">
        <v>6628</v>
      </c>
      <c r="I11046" t="s">
        <v>22232</v>
      </c>
      <c r="J11046" t="s">
        <v>6630</v>
      </c>
      <c r="L11046" t="s">
        <v>6526</v>
      </c>
      <c r="M11046" t="s">
        <v>6630</v>
      </c>
      <c r="N11046" t="s">
        <v>6630</v>
      </c>
      <c r="O11046" t="s">
        <v>6630</v>
      </c>
      <c r="P11046" t="s">
        <v>6630</v>
      </c>
      <c r="Q11046" t="s">
        <v>6630</v>
      </c>
    </row>
    <row r="11047" spans="1:17" x14ac:dyDescent="0.35">
      <c r="A11047" t="s">
        <v>23441</v>
      </c>
      <c r="B11047" t="s">
        <v>6626</v>
      </c>
      <c r="C11047" t="s">
        <v>6628</v>
      </c>
      <c r="D11047" t="s">
        <v>6628</v>
      </c>
      <c r="E11047" t="s">
        <v>6628</v>
      </c>
      <c r="F11047" t="s">
        <v>6628</v>
      </c>
      <c r="G11047" t="s">
        <v>6628</v>
      </c>
      <c r="H11047" t="s">
        <v>6628</v>
      </c>
      <c r="I11047" t="s">
        <v>23442</v>
      </c>
      <c r="J11047" t="s">
        <v>6630</v>
      </c>
      <c r="L11047" t="s">
        <v>6526</v>
      </c>
      <c r="M11047" t="s">
        <v>6630</v>
      </c>
      <c r="N11047" t="s">
        <v>6630</v>
      </c>
      <c r="O11047" t="s">
        <v>6630</v>
      </c>
      <c r="P11047" t="s">
        <v>6630</v>
      </c>
      <c r="Q11047" t="s">
        <v>6630</v>
      </c>
    </row>
    <row r="11048" spans="1:17" x14ac:dyDescent="0.35">
      <c r="A11048">
        <v>9415112932</v>
      </c>
      <c r="B11048" t="s">
        <v>6626</v>
      </c>
      <c r="C11048" t="s">
        <v>6356</v>
      </c>
      <c r="D11048">
        <v>200</v>
      </c>
      <c r="E11048" t="s">
        <v>6645</v>
      </c>
      <c r="F11048">
        <v>201</v>
      </c>
      <c r="G11048" t="s">
        <v>6638</v>
      </c>
      <c r="H11048">
        <v>415</v>
      </c>
      <c r="I11048" t="s">
        <v>16840</v>
      </c>
      <c r="J11048">
        <v>20115</v>
      </c>
      <c r="L11048" t="s">
        <v>6529</v>
      </c>
      <c r="M11048">
        <v>12959331</v>
      </c>
      <c r="N11048">
        <v>13118032</v>
      </c>
      <c r="O11048" t="s">
        <v>6630</v>
      </c>
      <c r="P11048" t="s">
        <v>6630</v>
      </c>
      <c r="Q11048" t="s">
        <v>6630</v>
      </c>
    </row>
    <row r="11049" spans="1:17" x14ac:dyDescent="0.35">
      <c r="A11049">
        <v>8706108878</v>
      </c>
      <c r="B11049" t="s">
        <v>6626</v>
      </c>
      <c r="C11049" t="s">
        <v>6356</v>
      </c>
      <c r="D11049">
        <v>200</v>
      </c>
      <c r="E11049" t="s">
        <v>6701</v>
      </c>
      <c r="F11049">
        <v>500</v>
      </c>
      <c r="G11049" t="s">
        <v>7166</v>
      </c>
      <c r="H11049">
        <v>61</v>
      </c>
      <c r="I11049" t="s">
        <v>23443</v>
      </c>
      <c r="J11049" t="s">
        <v>6630</v>
      </c>
      <c r="L11049" t="s">
        <v>6529</v>
      </c>
      <c r="M11049">
        <v>10017080</v>
      </c>
      <c r="N11049">
        <v>10007051</v>
      </c>
      <c r="O11049" t="s">
        <v>6630</v>
      </c>
      <c r="P11049" t="s">
        <v>6694</v>
      </c>
      <c r="Q11049" t="s">
        <v>6630</v>
      </c>
    </row>
    <row r="11050" spans="1:17" x14ac:dyDescent="0.35">
      <c r="A11050">
        <v>9401106768</v>
      </c>
      <c r="B11050" t="s">
        <v>6626</v>
      </c>
      <c r="C11050" t="s">
        <v>6356</v>
      </c>
      <c r="D11050">
        <v>200</v>
      </c>
      <c r="E11050" t="s">
        <v>6659</v>
      </c>
      <c r="F11050">
        <v>208</v>
      </c>
      <c r="G11050" t="s">
        <v>3838</v>
      </c>
      <c r="H11050">
        <v>313</v>
      </c>
      <c r="I11050" t="s">
        <v>23444</v>
      </c>
      <c r="J11050">
        <v>13562</v>
      </c>
      <c r="L11050" t="s">
        <v>6529</v>
      </c>
      <c r="M11050" t="s">
        <v>6630</v>
      </c>
      <c r="N11050">
        <v>10451340</v>
      </c>
      <c r="O11050" t="s">
        <v>23445</v>
      </c>
      <c r="P11050" t="s">
        <v>23446</v>
      </c>
      <c r="Q11050" t="s">
        <v>6630</v>
      </c>
    </row>
    <row r="11051" spans="1:17" x14ac:dyDescent="0.35">
      <c r="A11051">
        <v>9417114066</v>
      </c>
      <c r="B11051" t="s">
        <v>6626</v>
      </c>
      <c r="C11051" t="s">
        <v>6540</v>
      </c>
      <c r="D11051">
        <v>131</v>
      </c>
      <c r="E11051" t="s">
        <v>6672</v>
      </c>
      <c r="F11051">
        <v>703</v>
      </c>
      <c r="G11051" t="s">
        <v>3068</v>
      </c>
      <c r="H11051">
        <v>830</v>
      </c>
      <c r="I11051" t="s">
        <v>23447</v>
      </c>
      <c r="J11051">
        <v>13260</v>
      </c>
      <c r="L11051" t="s">
        <v>6529</v>
      </c>
      <c r="M11051">
        <v>10427235</v>
      </c>
      <c r="N11051">
        <v>14033911</v>
      </c>
      <c r="O11051" t="s">
        <v>6630</v>
      </c>
      <c r="P11051" t="s">
        <v>6630</v>
      </c>
      <c r="Q11051" t="s">
        <v>6630</v>
      </c>
    </row>
    <row r="11052" spans="1:17" x14ac:dyDescent="0.35">
      <c r="A11052">
        <v>9413111518</v>
      </c>
      <c r="B11052" t="s">
        <v>6626</v>
      </c>
      <c r="C11052" t="s">
        <v>6356</v>
      </c>
      <c r="D11052">
        <v>200</v>
      </c>
      <c r="E11052" t="s">
        <v>6366</v>
      </c>
      <c r="F11052">
        <v>207</v>
      </c>
      <c r="G11052" t="s">
        <v>176</v>
      </c>
      <c r="H11052">
        <v>705</v>
      </c>
      <c r="I11052" t="s">
        <v>23448</v>
      </c>
      <c r="J11052">
        <v>20800</v>
      </c>
      <c r="L11052" t="s">
        <v>6529</v>
      </c>
      <c r="M11052">
        <v>10014731</v>
      </c>
      <c r="N11052">
        <v>10421714</v>
      </c>
      <c r="O11052" t="s">
        <v>6630</v>
      </c>
      <c r="P11052" t="s">
        <v>6630</v>
      </c>
      <c r="Q11052">
        <v>700</v>
      </c>
    </row>
    <row r="11053" spans="1:17" x14ac:dyDescent="0.35">
      <c r="A11053">
        <v>9418114502</v>
      </c>
      <c r="B11053" t="s">
        <v>6626</v>
      </c>
      <c r="C11053" t="s">
        <v>6540</v>
      </c>
      <c r="D11053">
        <v>131</v>
      </c>
      <c r="E11053" t="s">
        <v>2905</v>
      </c>
      <c r="F11053">
        <v>300</v>
      </c>
      <c r="G11053" t="s">
        <v>2845</v>
      </c>
      <c r="H11053">
        <v>107</v>
      </c>
      <c r="I11053" t="s">
        <v>23449</v>
      </c>
      <c r="J11053">
        <v>20120</v>
      </c>
      <c r="L11053" t="s">
        <v>6529</v>
      </c>
      <c r="M11053">
        <v>12939867</v>
      </c>
      <c r="N11053">
        <v>11277777</v>
      </c>
      <c r="O11053" t="s">
        <v>23450</v>
      </c>
      <c r="P11053" t="s">
        <v>6630</v>
      </c>
      <c r="Q11053" t="s">
        <v>6630</v>
      </c>
    </row>
    <row r="11054" spans="1:17" x14ac:dyDescent="0.35">
      <c r="A11054">
        <v>9408109665</v>
      </c>
      <c r="B11054" t="s">
        <v>6626</v>
      </c>
      <c r="C11054" t="s">
        <v>6356</v>
      </c>
      <c r="D11054">
        <v>200</v>
      </c>
      <c r="E11054" t="s">
        <v>6366</v>
      </c>
      <c r="F11054">
        <v>207</v>
      </c>
      <c r="G11054" t="s">
        <v>176</v>
      </c>
      <c r="H11054">
        <v>705</v>
      </c>
      <c r="I11054" t="s">
        <v>23451</v>
      </c>
      <c r="J11054">
        <v>20115</v>
      </c>
      <c r="L11054" t="s">
        <v>6529</v>
      </c>
      <c r="M11054">
        <v>12061353</v>
      </c>
      <c r="N11054">
        <v>12355458</v>
      </c>
      <c r="O11054" t="s">
        <v>23452</v>
      </c>
      <c r="P11054" t="s">
        <v>6630</v>
      </c>
      <c r="Q11054" t="s">
        <v>6630</v>
      </c>
    </row>
    <row r="11055" spans="1:17" x14ac:dyDescent="0.35">
      <c r="A11055">
        <v>9420115548</v>
      </c>
      <c r="B11055" t="s">
        <v>6626</v>
      </c>
      <c r="C11055" t="s">
        <v>6356</v>
      </c>
      <c r="D11055">
        <v>200</v>
      </c>
      <c r="E11055" t="s">
        <v>6701</v>
      </c>
      <c r="F11055">
        <v>500</v>
      </c>
      <c r="G11055" t="s">
        <v>6702</v>
      </c>
      <c r="H11055">
        <v>55</v>
      </c>
      <c r="I11055" t="s">
        <v>23453</v>
      </c>
      <c r="J11055">
        <v>12032</v>
      </c>
      <c r="L11055" t="s">
        <v>6529</v>
      </c>
      <c r="M11055">
        <v>14540155</v>
      </c>
      <c r="N11055" t="s">
        <v>6630</v>
      </c>
      <c r="O11055" t="s">
        <v>6630</v>
      </c>
      <c r="P11055" t="s">
        <v>6630</v>
      </c>
      <c r="Q11055" t="s">
        <v>6630</v>
      </c>
    </row>
    <row r="11056" spans="1:17" x14ac:dyDescent="0.35">
      <c r="A11056">
        <v>9417114102</v>
      </c>
      <c r="B11056" t="s">
        <v>6626</v>
      </c>
      <c r="C11056" t="s">
        <v>6540</v>
      </c>
      <c r="D11056">
        <v>131</v>
      </c>
      <c r="E11056" t="s">
        <v>6672</v>
      </c>
      <c r="F11056">
        <v>703</v>
      </c>
      <c r="G11056" t="s">
        <v>3068</v>
      </c>
      <c r="H11056">
        <v>830</v>
      </c>
      <c r="I11056" t="s">
        <v>23454</v>
      </c>
      <c r="J11056">
        <v>13260</v>
      </c>
      <c r="L11056" t="s">
        <v>6529</v>
      </c>
      <c r="M11056">
        <v>12428709</v>
      </c>
      <c r="N11056" t="s">
        <v>6630</v>
      </c>
      <c r="O11056" t="s">
        <v>6630</v>
      </c>
      <c r="P11056" t="s">
        <v>6630</v>
      </c>
      <c r="Q11056" t="s">
        <v>6630</v>
      </c>
    </row>
    <row r="11057" spans="1:17" x14ac:dyDescent="0.35">
      <c r="A11057">
        <v>9417113747</v>
      </c>
      <c r="B11057" t="s">
        <v>6626</v>
      </c>
      <c r="C11057" t="s">
        <v>6356</v>
      </c>
      <c r="D11057">
        <v>200</v>
      </c>
      <c r="E11057" t="s">
        <v>6645</v>
      </c>
      <c r="F11057">
        <v>201</v>
      </c>
      <c r="G11057" t="s">
        <v>6638</v>
      </c>
      <c r="H11057">
        <v>415</v>
      </c>
      <c r="I11057" t="s">
        <v>18151</v>
      </c>
      <c r="J11057">
        <v>20115</v>
      </c>
      <c r="L11057" t="s">
        <v>6529</v>
      </c>
      <c r="M11057">
        <v>12146470</v>
      </c>
      <c r="N11057">
        <v>13165744</v>
      </c>
      <c r="O11057" t="s">
        <v>6630</v>
      </c>
      <c r="P11057" t="s">
        <v>6630</v>
      </c>
      <c r="Q11057" t="s">
        <v>6630</v>
      </c>
    </row>
    <row r="11058" spans="1:17" x14ac:dyDescent="0.35">
      <c r="A11058">
        <v>9415112841</v>
      </c>
      <c r="B11058" t="s">
        <v>6626</v>
      </c>
      <c r="C11058" t="s">
        <v>6356</v>
      </c>
      <c r="D11058">
        <v>200</v>
      </c>
      <c r="E11058" t="s">
        <v>6366</v>
      </c>
      <c r="F11058">
        <v>207</v>
      </c>
      <c r="G11058" t="s">
        <v>176</v>
      </c>
      <c r="H11058">
        <v>705</v>
      </c>
      <c r="I11058" t="s">
        <v>23455</v>
      </c>
      <c r="J11058">
        <v>20800</v>
      </c>
      <c r="L11058" t="s">
        <v>6529</v>
      </c>
      <c r="M11058">
        <v>13194529</v>
      </c>
      <c r="N11058">
        <v>10546779</v>
      </c>
      <c r="O11058" t="s">
        <v>6630</v>
      </c>
      <c r="P11058" t="s">
        <v>6630</v>
      </c>
      <c r="Q11058">
        <v>700</v>
      </c>
    </row>
    <row r="11059" spans="1:17" x14ac:dyDescent="0.35">
      <c r="A11059">
        <v>9614112360</v>
      </c>
      <c r="B11059" t="s">
        <v>6626</v>
      </c>
      <c r="C11059" t="s">
        <v>6356</v>
      </c>
      <c r="D11059">
        <v>200</v>
      </c>
      <c r="E11059" t="s">
        <v>6366</v>
      </c>
      <c r="F11059">
        <v>207</v>
      </c>
      <c r="G11059" t="s">
        <v>176</v>
      </c>
      <c r="H11059">
        <v>705</v>
      </c>
      <c r="I11059" t="s">
        <v>23456</v>
      </c>
      <c r="J11059">
        <v>20800</v>
      </c>
      <c r="L11059" t="s">
        <v>6529</v>
      </c>
      <c r="M11059">
        <v>10007028</v>
      </c>
      <c r="N11059">
        <v>10007904</v>
      </c>
      <c r="O11059" t="s">
        <v>6630</v>
      </c>
      <c r="P11059" t="s">
        <v>6630</v>
      </c>
      <c r="Q11059">
        <v>200</v>
      </c>
    </row>
    <row r="11060" spans="1:17" x14ac:dyDescent="0.35">
      <c r="A11060">
        <v>9415113173</v>
      </c>
      <c r="B11060" t="s">
        <v>6626</v>
      </c>
      <c r="C11060" t="s">
        <v>6356</v>
      </c>
      <c r="D11060">
        <v>200</v>
      </c>
      <c r="E11060" t="s">
        <v>6366</v>
      </c>
      <c r="F11060">
        <v>207</v>
      </c>
      <c r="G11060" t="s">
        <v>176</v>
      </c>
      <c r="H11060">
        <v>705</v>
      </c>
      <c r="I11060" t="s">
        <v>23457</v>
      </c>
      <c r="J11060">
        <v>20800</v>
      </c>
      <c r="L11060" t="s">
        <v>6529</v>
      </c>
      <c r="M11060">
        <v>13194529</v>
      </c>
      <c r="N11060">
        <v>10014731</v>
      </c>
      <c r="O11060" t="s">
        <v>6630</v>
      </c>
      <c r="P11060" t="s">
        <v>6630</v>
      </c>
      <c r="Q11060">
        <v>700</v>
      </c>
    </row>
    <row r="11061" spans="1:17" x14ac:dyDescent="0.35">
      <c r="A11061" t="s">
        <v>23458</v>
      </c>
      <c r="B11061" t="s">
        <v>6626</v>
      </c>
      <c r="C11061" t="s">
        <v>6628</v>
      </c>
      <c r="D11061" t="s">
        <v>6628</v>
      </c>
      <c r="E11061" t="s">
        <v>6628</v>
      </c>
      <c r="F11061" t="s">
        <v>6628</v>
      </c>
      <c r="G11061" t="s">
        <v>6628</v>
      </c>
      <c r="H11061" t="s">
        <v>6628</v>
      </c>
      <c r="I11061" t="s">
        <v>23459</v>
      </c>
      <c r="J11061" t="s">
        <v>6630</v>
      </c>
      <c r="L11061" t="s">
        <v>6526</v>
      </c>
      <c r="M11061" t="s">
        <v>6630</v>
      </c>
      <c r="N11061" t="s">
        <v>6630</v>
      </c>
      <c r="O11061" t="s">
        <v>6630</v>
      </c>
      <c r="P11061" t="s">
        <v>6630</v>
      </c>
      <c r="Q11061" t="s">
        <v>6630</v>
      </c>
    </row>
    <row r="11062" spans="1:17" x14ac:dyDescent="0.35">
      <c r="A11062">
        <v>8796105056</v>
      </c>
      <c r="B11062" t="s">
        <v>6626</v>
      </c>
      <c r="C11062" t="s">
        <v>6356</v>
      </c>
      <c r="D11062">
        <v>200</v>
      </c>
      <c r="E11062" t="s">
        <v>6659</v>
      </c>
      <c r="F11062">
        <v>208</v>
      </c>
      <c r="G11062" t="s">
        <v>977</v>
      </c>
      <c r="H11062">
        <v>310</v>
      </c>
      <c r="I11062" t="s">
        <v>23460</v>
      </c>
      <c r="J11062" t="s">
        <v>6630</v>
      </c>
      <c r="L11062" t="s">
        <v>6529</v>
      </c>
      <c r="M11062" t="s">
        <v>6630</v>
      </c>
      <c r="N11062">
        <v>10005862</v>
      </c>
      <c r="O11062" t="s">
        <v>6630</v>
      </c>
      <c r="P11062" t="s">
        <v>23461</v>
      </c>
      <c r="Q11062" t="s">
        <v>6630</v>
      </c>
    </row>
    <row r="11063" spans="1:17" x14ac:dyDescent="0.35">
      <c r="A11063">
        <v>3504108301</v>
      </c>
      <c r="B11063" t="s">
        <v>6626</v>
      </c>
      <c r="C11063" t="s">
        <v>6356</v>
      </c>
      <c r="D11063">
        <v>200</v>
      </c>
      <c r="E11063" t="s">
        <v>5245</v>
      </c>
      <c r="F11063">
        <v>202</v>
      </c>
      <c r="G11063" t="s">
        <v>5245</v>
      </c>
      <c r="H11063">
        <v>450</v>
      </c>
      <c r="I11063" t="s">
        <v>23462</v>
      </c>
      <c r="J11063">
        <v>20200</v>
      </c>
      <c r="L11063" t="s">
        <v>6529</v>
      </c>
      <c r="M11063">
        <v>10507180</v>
      </c>
      <c r="N11063" t="s">
        <v>6630</v>
      </c>
      <c r="O11063" t="s">
        <v>6630</v>
      </c>
      <c r="P11063" t="s">
        <v>23463</v>
      </c>
      <c r="Q11063" t="s">
        <v>6630</v>
      </c>
    </row>
    <row r="11064" spans="1:17" x14ac:dyDescent="0.35">
      <c r="A11064" t="s">
        <v>23464</v>
      </c>
      <c r="B11064" t="s">
        <v>6626</v>
      </c>
      <c r="C11064" t="s">
        <v>6628</v>
      </c>
      <c r="D11064" t="s">
        <v>6628</v>
      </c>
      <c r="E11064" t="s">
        <v>6628</v>
      </c>
      <c r="F11064" t="s">
        <v>6628</v>
      </c>
      <c r="G11064" t="s">
        <v>6628</v>
      </c>
      <c r="H11064" t="s">
        <v>6628</v>
      </c>
      <c r="I11064" t="s">
        <v>23465</v>
      </c>
      <c r="J11064" t="s">
        <v>6630</v>
      </c>
      <c r="L11064" t="s">
        <v>6526</v>
      </c>
      <c r="M11064" t="s">
        <v>6630</v>
      </c>
      <c r="N11064" t="s">
        <v>6630</v>
      </c>
      <c r="O11064" t="s">
        <v>6630</v>
      </c>
      <c r="P11064" t="s">
        <v>6630</v>
      </c>
      <c r="Q11064" t="s">
        <v>6630</v>
      </c>
    </row>
    <row r="11065" spans="1:17" x14ac:dyDescent="0.35">
      <c r="A11065">
        <v>9418114347</v>
      </c>
      <c r="B11065" t="s">
        <v>6626</v>
      </c>
      <c r="C11065" t="s">
        <v>6540</v>
      </c>
      <c r="D11065">
        <v>131</v>
      </c>
      <c r="E11065" t="s">
        <v>2905</v>
      </c>
      <c r="F11065">
        <v>300</v>
      </c>
      <c r="G11065" t="s">
        <v>2845</v>
      </c>
      <c r="H11065">
        <v>107</v>
      </c>
      <c r="I11065" t="s">
        <v>22286</v>
      </c>
      <c r="J11065">
        <v>20121</v>
      </c>
      <c r="L11065" t="s">
        <v>6529</v>
      </c>
      <c r="M11065">
        <v>13789418</v>
      </c>
      <c r="N11065" t="s">
        <v>6630</v>
      </c>
      <c r="O11065" t="s">
        <v>6630</v>
      </c>
      <c r="P11065" t="s">
        <v>23466</v>
      </c>
      <c r="Q11065">
        <v>100</v>
      </c>
    </row>
    <row r="11066" spans="1:17" x14ac:dyDescent="0.35">
      <c r="A11066">
        <v>8700106480</v>
      </c>
      <c r="B11066" t="s">
        <v>6626</v>
      </c>
      <c r="C11066" t="s">
        <v>6356</v>
      </c>
      <c r="D11066">
        <v>200</v>
      </c>
      <c r="E11066" t="s">
        <v>6701</v>
      </c>
      <c r="F11066">
        <v>500</v>
      </c>
      <c r="G11066" t="s">
        <v>7639</v>
      </c>
      <c r="H11066">
        <v>63</v>
      </c>
      <c r="I11066" t="s">
        <v>23467</v>
      </c>
      <c r="J11066">
        <v>12029</v>
      </c>
      <c r="L11066" t="s">
        <v>6529</v>
      </c>
      <c r="M11066" t="s">
        <v>6630</v>
      </c>
      <c r="N11066">
        <v>10373521</v>
      </c>
      <c r="O11066" t="s">
        <v>6630</v>
      </c>
      <c r="P11066" t="s">
        <v>23468</v>
      </c>
      <c r="Q11066" t="s">
        <v>6630</v>
      </c>
    </row>
    <row r="11067" spans="1:17" x14ac:dyDescent="0.35">
      <c r="A11067">
        <v>3505108559</v>
      </c>
      <c r="B11067" t="s">
        <v>6626</v>
      </c>
      <c r="C11067" t="s">
        <v>6356</v>
      </c>
      <c r="D11067">
        <v>200</v>
      </c>
      <c r="E11067" t="s">
        <v>5245</v>
      </c>
      <c r="F11067">
        <v>202</v>
      </c>
      <c r="G11067" t="s">
        <v>5245</v>
      </c>
      <c r="H11067">
        <v>450</v>
      </c>
      <c r="I11067" t="s">
        <v>23469</v>
      </c>
      <c r="J11067">
        <v>20207</v>
      </c>
      <c r="L11067" t="s">
        <v>6529</v>
      </c>
      <c r="M11067">
        <v>11204949</v>
      </c>
      <c r="N11067">
        <v>10039925</v>
      </c>
      <c r="O11067" t="s">
        <v>6630</v>
      </c>
      <c r="P11067" t="s">
        <v>23470</v>
      </c>
      <c r="Q11067" t="s">
        <v>6630</v>
      </c>
    </row>
    <row r="11068" spans="1:17" x14ac:dyDescent="0.35">
      <c r="A11068">
        <v>9412111282</v>
      </c>
      <c r="B11068" t="s">
        <v>6626</v>
      </c>
      <c r="C11068" t="s">
        <v>6356</v>
      </c>
      <c r="D11068">
        <v>200</v>
      </c>
      <c r="E11068" t="s">
        <v>6645</v>
      </c>
      <c r="F11068">
        <v>201</v>
      </c>
      <c r="G11068" t="s">
        <v>6638</v>
      </c>
      <c r="H11068">
        <v>415</v>
      </c>
      <c r="I11068" t="s">
        <v>17622</v>
      </c>
      <c r="J11068">
        <v>20115</v>
      </c>
      <c r="L11068" t="s">
        <v>6529</v>
      </c>
      <c r="M11068">
        <v>11210281</v>
      </c>
      <c r="N11068">
        <v>11785149</v>
      </c>
      <c r="O11068" t="s">
        <v>23471</v>
      </c>
      <c r="P11068" t="s">
        <v>6630</v>
      </c>
      <c r="Q11068" t="s">
        <v>6630</v>
      </c>
    </row>
    <row r="11069" spans="1:17" x14ac:dyDescent="0.35">
      <c r="A11069">
        <v>3502107559</v>
      </c>
      <c r="B11069" t="s">
        <v>6626</v>
      </c>
      <c r="C11069" t="s">
        <v>6356</v>
      </c>
      <c r="D11069">
        <v>200</v>
      </c>
      <c r="E11069" t="s">
        <v>5245</v>
      </c>
      <c r="F11069">
        <v>202</v>
      </c>
      <c r="G11069" t="s">
        <v>5245</v>
      </c>
      <c r="H11069">
        <v>450</v>
      </c>
      <c r="I11069" t="s">
        <v>23472</v>
      </c>
      <c r="J11069">
        <v>20300</v>
      </c>
      <c r="L11069" t="s">
        <v>6529</v>
      </c>
      <c r="M11069">
        <v>10507180</v>
      </c>
      <c r="N11069">
        <v>10504886</v>
      </c>
      <c r="O11069" t="s">
        <v>23473</v>
      </c>
      <c r="P11069" t="s">
        <v>23474</v>
      </c>
      <c r="Q11069" t="s">
        <v>6630</v>
      </c>
    </row>
    <row r="11070" spans="1:17" x14ac:dyDescent="0.35">
      <c r="A11070">
        <v>9496100908</v>
      </c>
      <c r="B11070" t="s">
        <v>6626</v>
      </c>
      <c r="C11070" t="s">
        <v>6540</v>
      </c>
      <c r="D11070">
        <v>131</v>
      </c>
      <c r="E11070" t="s">
        <v>6645</v>
      </c>
      <c r="F11070">
        <v>201</v>
      </c>
      <c r="G11070" t="s">
        <v>6651</v>
      </c>
      <c r="H11070">
        <v>410</v>
      </c>
      <c r="I11070" t="s">
        <v>23475</v>
      </c>
      <c r="J11070" t="s">
        <v>6630</v>
      </c>
      <c r="L11070" t="s">
        <v>6529</v>
      </c>
      <c r="M11070" t="s">
        <v>6630</v>
      </c>
      <c r="N11070">
        <v>10007317</v>
      </c>
      <c r="O11070" t="s">
        <v>6630</v>
      </c>
      <c r="P11070" t="s">
        <v>23476</v>
      </c>
      <c r="Q11070" t="s">
        <v>6630</v>
      </c>
    </row>
    <row r="11071" spans="1:17" x14ac:dyDescent="0.35">
      <c r="A11071" t="s">
        <v>23477</v>
      </c>
      <c r="B11071" t="s">
        <v>6626</v>
      </c>
      <c r="C11071" t="s">
        <v>6628</v>
      </c>
      <c r="D11071" t="s">
        <v>6628</v>
      </c>
      <c r="E11071" t="s">
        <v>6628</v>
      </c>
      <c r="F11071" t="s">
        <v>6628</v>
      </c>
      <c r="G11071" t="s">
        <v>6628</v>
      </c>
      <c r="H11071" t="s">
        <v>6628</v>
      </c>
      <c r="I11071" t="s">
        <v>23478</v>
      </c>
      <c r="J11071" t="s">
        <v>6630</v>
      </c>
      <c r="L11071" t="s">
        <v>6526</v>
      </c>
      <c r="M11071" t="s">
        <v>6630</v>
      </c>
      <c r="N11071" t="s">
        <v>6630</v>
      </c>
      <c r="O11071" t="s">
        <v>6630</v>
      </c>
      <c r="P11071" t="s">
        <v>6630</v>
      </c>
      <c r="Q11071" t="s">
        <v>6630</v>
      </c>
    </row>
    <row r="11072" spans="1:17" x14ac:dyDescent="0.35">
      <c r="A11072">
        <v>9414112446</v>
      </c>
      <c r="B11072" t="s">
        <v>6626</v>
      </c>
      <c r="C11072" t="s">
        <v>6540</v>
      </c>
      <c r="D11072">
        <v>131</v>
      </c>
      <c r="E11072" t="s">
        <v>6672</v>
      </c>
      <c r="F11072">
        <v>703</v>
      </c>
      <c r="G11072" t="s">
        <v>7042</v>
      </c>
      <c r="H11072">
        <v>730</v>
      </c>
      <c r="I11072" t="s">
        <v>23479</v>
      </c>
      <c r="J11072">
        <v>13200</v>
      </c>
      <c r="L11072" t="s">
        <v>6529</v>
      </c>
      <c r="M11072">
        <v>11950360</v>
      </c>
      <c r="N11072">
        <v>15218977</v>
      </c>
      <c r="O11072" t="s">
        <v>6630</v>
      </c>
      <c r="P11072" t="s">
        <v>6630</v>
      </c>
      <c r="Q11072" t="s">
        <v>6630</v>
      </c>
    </row>
    <row r="11073" spans="1:17" x14ac:dyDescent="0.35">
      <c r="A11073">
        <v>9421115824</v>
      </c>
      <c r="B11073" t="s">
        <v>6626</v>
      </c>
      <c r="C11073" t="s">
        <v>6356</v>
      </c>
      <c r="D11073">
        <v>200</v>
      </c>
      <c r="E11073" t="s">
        <v>6366</v>
      </c>
      <c r="F11073">
        <v>207</v>
      </c>
      <c r="G11073" t="s">
        <v>101</v>
      </c>
      <c r="H11073">
        <v>708</v>
      </c>
      <c r="I11073" t="s">
        <v>23480</v>
      </c>
      <c r="J11073">
        <v>20800</v>
      </c>
      <c r="L11073" t="s">
        <v>6529</v>
      </c>
      <c r="M11073">
        <v>10014077</v>
      </c>
      <c r="N11073">
        <v>10015574</v>
      </c>
      <c r="O11073" t="s">
        <v>12234</v>
      </c>
      <c r="P11073" t="s">
        <v>6630</v>
      </c>
      <c r="Q11073">
        <v>700</v>
      </c>
    </row>
    <row r="11074" spans="1:17" x14ac:dyDescent="0.35">
      <c r="A11074">
        <v>9499106282</v>
      </c>
      <c r="B11074" t="s">
        <v>6626</v>
      </c>
      <c r="C11074" t="s">
        <v>6356</v>
      </c>
      <c r="D11074">
        <v>200</v>
      </c>
      <c r="E11074" t="s">
        <v>6645</v>
      </c>
      <c r="F11074">
        <v>201</v>
      </c>
      <c r="G11074" t="s">
        <v>6657</v>
      </c>
      <c r="H11074">
        <v>420</v>
      </c>
      <c r="I11074" t="s">
        <v>23481</v>
      </c>
      <c r="J11074" t="s">
        <v>6630</v>
      </c>
      <c r="L11074" t="s">
        <v>6529</v>
      </c>
      <c r="M11074" t="s">
        <v>6630</v>
      </c>
      <c r="N11074">
        <v>10132841</v>
      </c>
      <c r="O11074" t="s">
        <v>6630</v>
      </c>
      <c r="P11074" t="s">
        <v>23482</v>
      </c>
      <c r="Q11074" t="s">
        <v>6630</v>
      </c>
    </row>
    <row r="11075" spans="1:17" x14ac:dyDescent="0.35">
      <c r="A11075">
        <v>9499106244</v>
      </c>
      <c r="B11075" t="s">
        <v>6626</v>
      </c>
      <c r="C11075" t="s">
        <v>6356</v>
      </c>
      <c r="D11075">
        <v>200</v>
      </c>
      <c r="E11075" t="s">
        <v>6366</v>
      </c>
      <c r="F11075">
        <v>207</v>
      </c>
      <c r="G11075" t="s">
        <v>7082</v>
      </c>
      <c r="H11075">
        <v>715</v>
      </c>
      <c r="I11075" t="s">
        <v>23483</v>
      </c>
      <c r="J11075" t="s">
        <v>6630</v>
      </c>
      <c r="L11075" t="s">
        <v>6529</v>
      </c>
      <c r="M11075">
        <v>10007319</v>
      </c>
      <c r="N11075">
        <v>10347972</v>
      </c>
      <c r="O11075" t="s">
        <v>23484</v>
      </c>
      <c r="P11075" t="s">
        <v>6919</v>
      </c>
      <c r="Q11075" t="s">
        <v>6630</v>
      </c>
    </row>
    <row r="11076" spans="1:17" x14ac:dyDescent="0.35">
      <c r="A11076">
        <v>9602107306</v>
      </c>
      <c r="B11076" t="s">
        <v>6626</v>
      </c>
      <c r="C11076" t="s">
        <v>6356</v>
      </c>
      <c r="D11076">
        <v>200</v>
      </c>
      <c r="E11076" t="s">
        <v>6659</v>
      </c>
      <c r="F11076">
        <v>208</v>
      </c>
      <c r="G11076" t="s">
        <v>3838</v>
      </c>
      <c r="H11076">
        <v>313</v>
      </c>
      <c r="I11076" t="s">
        <v>23485</v>
      </c>
      <c r="J11076" t="s">
        <v>6630</v>
      </c>
      <c r="L11076" t="s">
        <v>6529</v>
      </c>
      <c r="M11076">
        <v>10517943</v>
      </c>
      <c r="N11076">
        <v>10677251</v>
      </c>
      <c r="O11076">
        <v>101.14149999999999</v>
      </c>
      <c r="P11076" t="s">
        <v>6670</v>
      </c>
      <c r="Q11076">
        <v>200</v>
      </c>
    </row>
    <row r="11077" spans="1:17" x14ac:dyDescent="0.35">
      <c r="A11077">
        <v>9402107505</v>
      </c>
      <c r="B11077" t="s">
        <v>6626</v>
      </c>
      <c r="C11077" t="s">
        <v>6356</v>
      </c>
      <c r="D11077">
        <v>200</v>
      </c>
      <c r="E11077" t="s">
        <v>488</v>
      </c>
      <c r="F11077">
        <v>203</v>
      </c>
      <c r="G11077" t="s">
        <v>488</v>
      </c>
      <c r="H11077">
        <v>500</v>
      </c>
      <c r="I11077" t="s">
        <v>23486</v>
      </c>
      <c r="J11077">
        <v>20300</v>
      </c>
      <c r="L11077" t="s">
        <v>6529</v>
      </c>
      <c r="M11077" t="s">
        <v>6630</v>
      </c>
      <c r="N11077">
        <v>10448896</v>
      </c>
      <c r="O11077" t="s">
        <v>6630</v>
      </c>
      <c r="P11077" t="s">
        <v>23487</v>
      </c>
      <c r="Q11077" t="s">
        <v>6630</v>
      </c>
    </row>
    <row r="11078" spans="1:17" x14ac:dyDescent="0.35">
      <c r="A11078">
        <v>9497105655</v>
      </c>
      <c r="B11078" t="s">
        <v>6626</v>
      </c>
      <c r="C11078" t="s">
        <v>6356</v>
      </c>
      <c r="D11078">
        <v>200</v>
      </c>
      <c r="E11078" t="s">
        <v>6659</v>
      </c>
      <c r="F11078">
        <v>208</v>
      </c>
      <c r="G11078" t="s">
        <v>7129</v>
      </c>
      <c r="H11078">
        <v>305</v>
      </c>
      <c r="I11078" t="s">
        <v>23488</v>
      </c>
      <c r="J11078">
        <v>13562</v>
      </c>
      <c r="L11078" t="s">
        <v>6529</v>
      </c>
      <c r="M11078" t="s">
        <v>6630</v>
      </c>
      <c r="N11078" t="s">
        <v>6630</v>
      </c>
      <c r="O11078" t="s">
        <v>6630</v>
      </c>
      <c r="P11078" t="s">
        <v>23489</v>
      </c>
      <c r="Q11078" t="s">
        <v>6630</v>
      </c>
    </row>
    <row r="11079" spans="1:17" x14ac:dyDescent="0.35">
      <c r="A11079">
        <v>9410110158</v>
      </c>
      <c r="B11079" t="s">
        <v>6626</v>
      </c>
      <c r="C11079" t="s">
        <v>6356</v>
      </c>
      <c r="D11079">
        <v>200</v>
      </c>
      <c r="E11079" t="s">
        <v>6366</v>
      </c>
      <c r="F11079">
        <v>207</v>
      </c>
      <c r="G11079" t="s">
        <v>6657</v>
      </c>
      <c r="H11079">
        <v>420</v>
      </c>
      <c r="I11079" t="s">
        <v>23490</v>
      </c>
      <c r="J11079" t="s">
        <v>6630</v>
      </c>
      <c r="L11079" t="s">
        <v>6529</v>
      </c>
      <c r="M11079">
        <v>10517741</v>
      </c>
      <c r="N11079">
        <v>10566542</v>
      </c>
      <c r="O11079" t="s">
        <v>23491</v>
      </c>
      <c r="P11079" t="s">
        <v>6630</v>
      </c>
      <c r="Q11079">
        <v>100</v>
      </c>
    </row>
    <row r="11080" spans="1:17" x14ac:dyDescent="0.35">
      <c r="A11080">
        <v>9414112139</v>
      </c>
      <c r="B11080" t="s">
        <v>6626</v>
      </c>
      <c r="C11080" t="s">
        <v>6540</v>
      </c>
      <c r="D11080">
        <v>131</v>
      </c>
      <c r="E11080" t="s">
        <v>6672</v>
      </c>
      <c r="F11080">
        <v>703</v>
      </c>
      <c r="G11080" t="s">
        <v>3068</v>
      </c>
      <c r="H11080">
        <v>830</v>
      </c>
      <c r="I11080" t="s">
        <v>23492</v>
      </c>
      <c r="J11080">
        <v>13200</v>
      </c>
      <c r="L11080" t="s">
        <v>6529</v>
      </c>
      <c r="M11080">
        <v>10576767</v>
      </c>
      <c r="N11080" t="s">
        <v>6630</v>
      </c>
      <c r="O11080" t="s">
        <v>6630</v>
      </c>
      <c r="P11080" t="s">
        <v>6713</v>
      </c>
      <c r="Q11080" t="s">
        <v>6630</v>
      </c>
    </row>
    <row r="11081" spans="1:17" x14ac:dyDescent="0.35">
      <c r="A11081">
        <v>9402107220</v>
      </c>
      <c r="B11081" t="s">
        <v>6626</v>
      </c>
      <c r="C11081" t="s">
        <v>6356</v>
      </c>
      <c r="D11081">
        <v>200</v>
      </c>
      <c r="E11081" t="s">
        <v>6659</v>
      </c>
      <c r="F11081">
        <v>208</v>
      </c>
      <c r="G11081" t="s">
        <v>3838</v>
      </c>
      <c r="H11081">
        <v>313</v>
      </c>
      <c r="I11081" t="s">
        <v>23493</v>
      </c>
      <c r="J11081">
        <v>13562</v>
      </c>
      <c r="L11081" t="s">
        <v>6529</v>
      </c>
      <c r="M11081">
        <v>10517943</v>
      </c>
      <c r="N11081">
        <v>10677251</v>
      </c>
      <c r="O11081" t="s">
        <v>23494</v>
      </c>
      <c r="P11081" t="s">
        <v>23495</v>
      </c>
      <c r="Q11081" t="s">
        <v>6630</v>
      </c>
    </row>
    <row r="11082" spans="1:17" x14ac:dyDescent="0.35">
      <c r="A11082">
        <v>9600106656</v>
      </c>
      <c r="B11082" t="s">
        <v>6626</v>
      </c>
      <c r="C11082" t="s">
        <v>6356</v>
      </c>
      <c r="D11082">
        <v>200</v>
      </c>
      <c r="E11082" t="s">
        <v>6659</v>
      </c>
      <c r="F11082">
        <v>208</v>
      </c>
      <c r="G11082" t="s">
        <v>7129</v>
      </c>
      <c r="H11082">
        <v>305</v>
      </c>
      <c r="I11082" t="s">
        <v>23496</v>
      </c>
      <c r="J11082">
        <v>13500</v>
      </c>
      <c r="L11082" t="s">
        <v>6529</v>
      </c>
      <c r="M11082">
        <v>10517943</v>
      </c>
      <c r="N11082">
        <v>10677251</v>
      </c>
      <c r="O11082" t="s">
        <v>13794</v>
      </c>
      <c r="P11082" t="s">
        <v>6765</v>
      </c>
      <c r="Q11082" t="s">
        <v>6630</v>
      </c>
    </row>
    <row r="11083" spans="1:17" x14ac:dyDescent="0.35">
      <c r="A11083">
        <v>9414112158</v>
      </c>
      <c r="B11083" t="s">
        <v>6626</v>
      </c>
      <c r="C11083" t="s">
        <v>6540</v>
      </c>
      <c r="D11083">
        <v>131</v>
      </c>
      <c r="E11083" t="s">
        <v>6672</v>
      </c>
      <c r="F11083">
        <v>703</v>
      </c>
      <c r="G11083" t="s">
        <v>3068</v>
      </c>
      <c r="H11083">
        <v>830</v>
      </c>
      <c r="I11083" t="s">
        <v>23497</v>
      </c>
      <c r="J11083">
        <v>13200</v>
      </c>
      <c r="L11083" t="s">
        <v>6529</v>
      </c>
      <c r="M11083">
        <v>11950360</v>
      </c>
      <c r="N11083">
        <v>15218977</v>
      </c>
      <c r="O11083" t="s">
        <v>6630</v>
      </c>
      <c r="P11083" t="s">
        <v>9869</v>
      </c>
      <c r="Q11083" t="s">
        <v>6630</v>
      </c>
    </row>
    <row r="11084" spans="1:17" x14ac:dyDescent="0.35">
      <c r="A11084">
        <v>9417114098</v>
      </c>
      <c r="B11084" t="s">
        <v>6626</v>
      </c>
      <c r="C11084" t="s">
        <v>6356</v>
      </c>
      <c r="D11084">
        <v>200</v>
      </c>
      <c r="E11084" t="s">
        <v>6645</v>
      </c>
      <c r="F11084">
        <v>201</v>
      </c>
      <c r="G11084" t="s">
        <v>176</v>
      </c>
      <c r="H11084">
        <v>705</v>
      </c>
      <c r="I11084" t="s">
        <v>8272</v>
      </c>
      <c r="J11084">
        <v>20800</v>
      </c>
      <c r="L11084" t="s">
        <v>6529</v>
      </c>
      <c r="M11084">
        <v>10151030</v>
      </c>
      <c r="N11084">
        <v>10066409</v>
      </c>
      <c r="O11084" t="s">
        <v>6630</v>
      </c>
      <c r="P11084" t="s">
        <v>6630</v>
      </c>
      <c r="Q11084" t="s">
        <v>6630</v>
      </c>
    </row>
    <row r="11085" spans="1:17" x14ac:dyDescent="0.35">
      <c r="A11085">
        <v>20517</v>
      </c>
      <c r="B11085" t="s">
        <v>6334</v>
      </c>
      <c r="C11085" t="s">
        <v>6356</v>
      </c>
      <c r="D11085">
        <v>200</v>
      </c>
      <c r="E11085" t="s">
        <v>6366</v>
      </c>
      <c r="F11085">
        <v>207</v>
      </c>
      <c r="G11085" t="s">
        <v>14070</v>
      </c>
      <c r="H11085">
        <v>608</v>
      </c>
      <c r="I11085" t="s">
        <v>23498</v>
      </c>
      <c r="J11085">
        <v>20700</v>
      </c>
      <c r="L11085" t="s">
        <v>6526</v>
      </c>
      <c r="M11085">
        <v>10014582</v>
      </c>
      <c r="N11085">
        <v>12572313</v>
      </c>
      <c r="O11085" t="s">
        <v>23499</v>
      </c>
      <c r="P11085" t="s">
        <v>6630</v>
      </c>
      <c r="Q11085" t="s">
        <v>6630</v>
      </c>
    </row>
    <row r="11086" spans="1:17" x14ac:dyDescent="0.35">
      <c r="A11086">
        <v>9493012508</v>
      </c>
      <c r="B11086" t="s">
        <v>6626</v>
      </c>
      <c r="C11086" t="s">
        <v>8762</v>
      </c>
      <c r="D11086">
        <v>130</v>
      </c>
      <c r="E11086" t="s">
        <v>6628</v>
      </c>
      <c r="F11086" t="s">
        <v>6628</v>
      </c>
      <c r="G11086" t="s">
        <v>6628</v>
      </c>
      <c r="H11086" t="s">
        <v>6628</v>
      </c>
      <c r="I11086" t="s">
        <v>23500</v>
      </c>
      <c r="J11086" t="s">
        <v>6630</v>
      </c>
      <c r="L11086" t="s">
        <v>6529</v>
      </c>
      <c r="M11086" t="s">
        <v>6630</v>
      </c>
      <c r="N11086" t="s">
        <v>6630</v>
      </c>
      <c r="O11086" t="s">
        <v>6630</v>
      </c>
      <c r="P11086" t="s">
        <v>6799</v>
      </c>
      <c r="Q11086" t="s">
        <v>6630</v>
      </c>
    </row>
    <row r="11087" spans="1:17" x14ac:dyDescent="0.35">
      <c r="A11087">
        <v>9493010903</v>
      </c>
      <c r="B11087" t="s">
        <v>6626</v>
      </c>
      <c r="C11087" t="s">
        <v>8762</v>
      </c>
      <c r="D11087">
        <v>130</v>
      </c>
      <c r="E11087" t="s">
        <v>6628</v>
      </c>
      <c r="F11087" t="s">
        <v>6628</v>
      </c>
      <c r="G11087" t="s">
        <v>14801</v>
      </c>
      <c r="H11087">
        <v>202</v>
      </c>
      <c r="I11087" t="s">
        <v>23501</v>
      </c>
      <c r="J11087" t="s">
        <v>6630</v>
      </c>
      <c r="L11087" t="s">
        <v>6529</v>
      </c>
      <c r="M11087" t="s">
        <v>6630</v>
      </c>
      <c r="N11087" t="s">
        <v>6630</v>
      </c>
      <c r="O11087" t="s">
        <v>6630</v>
      </c>
      <c r="P11087" t="s">
        <v>14802</v>
      </c>
      <c r="Q11087" t="s">
        <v>6630</v>
      </c>
    </row>
    <row r="11088" spans="1:17" x14ac:dyDescent="0.35">
      <c r="A11088">
        <v>9412111322</v>
      </c>
      <c r="B11088" t="s">
        <v>6626</v>
      </c>
      <c r="C11088" t="s">
        <v>6356</v>
      </c>
      <c r="D11088">
        <v>200</v>
      </c>
      <c r="E11088" t="s">
        <v>6645</v>
      </c>
      <c r="F11088">
        <v>201</v>
      </c>
      <c r="G11088" t="s">
        <v>6657</v>
      </c>
      <c r="H11088">
        <v>420</v>
      </c>
      <c r="I11088" t="s">
        <v>8784</v>
      </c>
      <c r="J11088" t="s">
        <v>6630</v>
      </c>
      <c r="L11088" t="s">
        <v>6529</v>
      </c>
      <c r="M11088">
        <v>13377923</v>
      </c>
      <c r="N11088">
        <v>13163950</v>
      </c>
      <c r="O11088" t="s">
        <v>6630</v>
      </c>
      <c r="P11088" t="s">
        <v>6630</v>
      </c>
      <c r="Q11088" t="s">
        <v>6630</v>
      </c>
    </row>
    <row r="11089" spans="1:17" x14ac:dyDescent="0.35">
      <c r="A11089">
        <v>7998105202</v>
      </c>
      <c r="B11089" t="s">
        <v>6626</v>
      </c>
      <c r="C11089" t="s">
        <v>6540</v>
      </c>
      <c r="D11089">
        <v>131</v>
      </c>
      <c r="E11089" t="s">
        <v>7008</v>
      </c>
      <c r="F11089">
        <v>303</v>
      </c>
      <c r="G11089" t="s">
        <v>7284</v>
      </c>
      <c r="H11089">
        <v>130</v>
      </c>
      <c r="I11089" t="s">
        <v>23502</v>
      </c>
      <c r="J11089" t="s">
        <v>6630</v>
      </c>
      <c r="L11089" t="s">
        <v>6529</v>
      </c>
      <c r="M11089" t="s">
        <v>6630</v>
      </c>
      <c r="N11089">
        <v>10177256</v>
      </c>
      <c r="O11089" t="s">
        <v>6630</v>
      </c>
      <c r="P11089" t="s">
        <v>23503</v>
      </c>
      <c r="Q11089" t="s">
        <v>6630</v>
      </c>
    </row>
    <row r="11090" spans="1:17" x14ac:dyDescent="0.35">
      <c r="A11090">
        <v>7909109797</v>
      </c>
      <c r="B11090" t="s">
        <v>6626</v>
      </c>
      <c r="C11090" t="s">
        <v>6356</v>
      </c>
      <c r="D11090">
        <v>200</v>
      </c>
      <c r="E11090" t="s">
        <v>6366</v>
      </c>
      <c r="F11090">
        <v>207</v>
      </c>
      <c r="G11090" t="s">
        <v>6657</v>
      </c>
      <c r="H11090">
        <v>420</v>
      </c>
      <c r="I11090" t="s">
        <v>23504</v>
      </c>
      <c r="J11090" t="s">
        <v>6630</v>
      </c>
      <c r="L11090" t="s">
        <v>6529</v>
      </c>
      <c r="M11090">
        <v>10166071</v>
      </c>
      <c r="N11090">
        <v>10429732</v>
      </c>
      <c r="O11090" t="s">
        <v>23505</v>
      </c>
      <c r="P11090" t="s">
        <v>6630</v>
      </c>
      <c r="Q11090" t="s">
        <v>6630</v>
      </c>
    </row>
    <row r="11091" spans="1:17" x14ac:dyDescent="0.35">
      <c r="A11091" t="s">
        <v>23506</v>
      </c>
      <c r="B11091" t="s">
        <v>6626</v>
      </c>
      <c r="C11091" t="s">
        <v>6628</v>
      </c>
      <c r="D11091" t="s">
        <v>6628</v>
      </c>
      <c r="E11091" t="s">
        <v>6628</v>
      </c>
      <c r="F11091" t="s">
        <v>6628</v>
      </c>
      <c r="G11091" t="s">
        <v>6628</v>
      </c>
      <c r="H11091" t="s">
        <v>6628</v>
      </c>
      <c r="I11091" t="s">
        <v>23507</v>
      </c>
      <c r="J11091" t="s">
        <v>6630</v>
      </c>
      <c r="L11091" t="s">
        <v>6529</v>
      </c>
      <c r="M11091" t="s">
        <v>6630</v>
      </c>
      <c r="N11091" t="s">
        <v>6630</v>
      </c>
      <c r="O11091" t="s">
        <v>6630</v>
      </c>
      <c r="P11091" t="s">
        <v>6630</v>
      </c>
      <c r="Q11091" t="s">
        <v>6630</v>
      </c>
    </row>
    <row r="11092" spans="1:17" x14ac:dyDescent="0.35">
      <c r="A11092" t="s">
        <v>23508</v>
      </c>
      <c r="B11092" t="s">
        <v>6626</v>
      </c>
      <c r="C11092" t="s">
        <v>6628</v>
      </c>
      <c r="D11092" t="s">
        <v>6628</v>
      </c>
      <c r="E11092" t="s">
        <v>6628</v>
      </c>
      <c r="F11092" t="s">
        <v>6628</v>
      </c>
      <c r="G11092" t="s">
        <v>6628</v>
      </c>
      <c r="H11092" t="s">
        <v>6628</v>
      </c>
      <c r="I11092" t="s">
        <v>11018</v>
      </c>
      <c r="J11092" t="s">
        <v>6630</v>
      </c>
      <c r="L11092" t="s">
        <v>6529</v>
      </c>
      <c r="M11092" t="s">
        <v>6630</v>
      </c>
      <c r="N11092" t="s">
        <v>6630</v>
      </c>
      <c r="O11092" t="s">
        <v>6630</v>
      </c>
      <c r="P11092" t="s">
        <v>6630</v>
      </c>
      <c r="Q11092" t="s">
        <v>6630</v>
      </c>
    </row>
    <row r="11093" spans="1:17" x14ac:dyDescent="0.35">
      <c r="A11093">
        <v>9416113319</v>
      </c>
      <c r="B11093" t="s">
        <v>6626</v>
      </c>
      <c r="C11093" t="s">
        <v>6356</v>
      </c>
      <c r="D11093">
        <v>200</v>
      </c>
      <c r="E11093" t="s">
        <v>6645</v>
      </c>
      <c r="F11093">
        <v>201</v>
      </c>
      <c r="G11093" t="s">
        <v>6638</v>
      </c>
      <c r="H11093">
        <v>415</v>
      </c>
      <c r="I11093" t="s">
        <v>23509</v>
      </c>
      <c r="J11093">
        <v>20115</v>
      </c>
      <c r="L11093" t="s">
        <v>6529</v>
      </c>
      <c r="M11093">
        <v>10799362</v>
      </c>
      <c r="N11093">
        <v>11210281</v>
      </c>
      <c r="O11093" t="s">
        <v>6630</v>
      </c>
      <c r="P11093" t="s">
        <v>6630</v>
      </c>
      <c r="Q11093" t="s">
        <v>6630</v>
      </c>
    </row>
    <row r="11094" spans="1:17" x14ac:dyDescent="0.35">
      <c r="A11094">
        <v>9421115735</v>
      </c>
      <c r="B11094" t="s">
        <v>6626</v>
      </c>
      <c r="C11094" t="s">
        <v>6356</v>
      </c>
      <c r="D11094">
        <v>200</v>
      </c>
      <c r="E11094" t="s">
        <v>6366</v>
      </c>
      <c r="F11094">
        <v>207</v>
      </c>
      <c r="G11094" t="s">
        <v>176</v>
      </c>
      <c r="H11094">
        <v>705</v>
      </c>
      <c r="I11094" t="s">
        <v>23510</v>
      </c>
      <c r="J11094">
        <v>20800</v>
      </c>
      <c r="L11094" t="s">
        <v>6529</v>
      </c>
      <c r="M11094">
        <v>13346932</v>
      </c>
      <c r="N11094">
        <v>14711401</v>
      </c>
      <c r="O11094" t="s">
        <v>6630</v>
      </c>
      <c r="P11094" t="s">
        <v>6630</v>
      </c>
      <c r="Q11094">
        <v>700</v>
      </c>
    </row>
    <row r="11095" spans="1:17" x14ac:dyDescent="0.35">
      <c r="A11095">
        <v>80635503</v>
      </c>
      <c r="B11095" t="s">
        <v>6334</v>
      </c>
      <c r="C11095" t="s">
        <v>6766</v>
      </c>
      <c r="D11095">
        <v>120</v>
      </c>
      <c r="E11095" t="s">
        <v>6627</v>
      </c>
      <c r="F11095">
        <v>145</v>
      </c>
      <c r="G11095" t="s">
        <v>6627</v>
      </c>
      <c r="H11095">
        <v>15</v>
      </c>
      <c r="I11095" t="s">
        <v>23511</v>
      </c>
      <c r="J11095" t="s">
        <v>6630</v>
      </c>
      <c r="L11095" t="s">
        <v>6526</v>
      </c>
      <c r="M11095" t="s">
        <v>6630</v>
      </c>
      <c r="N11095" t="s">
        <v>6630</v>
      </c>
      <c r="O11095" t="s">
        <v>6630</v>
      </c>
      <c r="P11095" t="s">
        <v>6630</v>
      </c>
      <c r="Q11095" t="s">
        <v>6630</v>
      </c>
    </row>
    <row r="11096" spans="1:17" x14ac:dyDescent="0.35">
      <c r="A11096">
        <v>9416113506</v>
      </c>
      <c r="B11096" t="s">
        <v>6626</v>
      </c>
      <c r="C11096" t="s">
        <v>6356</v>
      </c>
      <c r="D11096">
        <v>200</v>
      </c>
      <c r="E11096" t="s">
        <v>6357</v>
      </c>
      <c r="F11096">
        <v>209</v>
      </c>
      <c r="G11096" t="s">
        <v>977</v>
      </c>
      <c r="H11096">
        <v>310</v>
      </c>
      <c r="I11096" t="s">
        <v>23512</v>
      </c>
      <c r="J11096">
        <v>13566</v>
      </c>
      <c r="L11096" t="s">
        <v>6529</v>
      </c>
      <c r="M11096">
        <v>10589445</v>
      </c>
      <c r="N11096">
        <v>10128278</v>
      </c>
      <c r="O11096" t="s">
        <v>6630</v>
      </c>
      <c r="P11096" t="s">
        <v>6630</v>
      </c>
      <c r="Q11096" t="s">
        <v>6630</v>
      </c>
    </row>
    <row r="11097" spans="1:17" x14ac:dyDescent="0.35">
      <c r="A11097">
        <v>9418114677</v>
      </c>
      <c r="B11097" t="s">
        <v>6626</v>
      </c>
      <c r="C11097" t="s">
        <v>6356</v>
      </c>
      <c r="D11097">
        <v>200</v>
      </c>
      <c r="E11097" t="s">
        <v>6366</v>
      </c>
      <c r="F11097">
        <v>207</v>
      </c>
      <c r="G11097" t="s">
        <v>3257</v>
      </c>
      <c r="H11097">
        <v>788</v>
      </c>
      <c r="I11097" t="s">
        <v>23513</v>
      </c>
      <c r="J11097">
        <v>20800</v>
      </c>
      <c r="L11097" t="s">
        <v>6529</v>
      </c>
      <c r="M11097">
        <v>10015398</v>
      </c>
      <c r="N11097">
        <v>11410021</v>
      </c>
      <c r="O11097" t="s">
        <v>6630</v>
      </c>
      <c r="P11097" t="s">
        <v>6630</v>
      </c>
      <c r="Q11097">
        <v>700</v>
      </c>
    </row>
    <row r="11098" spans="1:17" x14ac:dyDescent="0.35">
      <c r="A11098">
        <v>9624116655</v>
      </c>
      <c r="B11098" t="s">
        <v>6334</v>
      </c>
      <c r="C11098" t="s">
        <v>6540</v>
      </c>
      <c r="D11098">
        <v>131</v>
      </c>
      <c r="E11098" t="s">
        <v>7989</v>
      </c>
      <c r="F11098">
        <v>320</v>
      </c>
      <c r="G11098" t="s">
        <v>1253</v>
      </c>
      <c r="H11098">
        <v>109</v>
      </c>
      <c r="I11098" t="s">
        <v>23514</v>
      </c>
      <c r="J11098" t="s">
        <v>6630</v>
      </c>
      <c r="L11098" t="s">
        <v>6529</v>
      </c>
      <c r="M11098">
        <v>11093695</v>
      </c>
      <c r="N11098">
        <v>11714738</v>
      </c>
      <c r="O11098" t="s">
        <v>6630</v>
      </c>
      <c r="P11098" t="s">
        <v>6630</v>
      </c>
      <c r="Q11098">
        <v>200</v>
      </c>
    </row>
    <row r="11099" spans="1:17" x14ac:dyDescent="0.35">
      <c r="A11099">
        <v>80816203</v>
      </c>
      <c r="B11099" t="s">
        <v>6334</v>
      </c>
      <c r="C11099" t="s">
        <v>6766</v>
      </c>
      <c r="D11099">
        <v>120</v>
      </c>
      <c r="E11099" t="s">
        <v>6627</v>
      </c>
      <c r="F11099">
        <v>145</v>
      </c>
      <c r="G11099" t="s">
        <v>6627</v>
      </c>
      <c r="H11099">
        <v>15</v>
      </c>
      <c r="I11099" t="s">
        <v>23515</v>
      </c>
      <c r="J11099" t="s">
        <v>6630</v>
      </c>
      <c r="L11099" t="s">
        <v>6526</v>
      </c>
      <c r="M11099" t="s">
        <v>6630</v>
      </c>
      <c r="N11099" t="s">
        <v>6630</v>
      </c>
      <c r="O11099" t="s">
        <v>6630</v>
      </c>
      <c r="P11099" t="s">
        <v>6630</v>
      </c>
      <c r="Q11099" t="s">
        <v>6630</v>
      </c>
    </row>
    <row r="11100" spans="1:17" x14ac:dyDescent="0.35">
      <c r="A11100">
        <v>8700106519</v>
      </c>
      <c r="B11100" t="s">
        <v>6626</v>
      </c>
      <c r="C11100" t="s">
        <v>6356</v>
      </c>
      <c r="D11100">
        <v>200</v>
      </c>
      <c r="E11100" t="s">
        <v>6645</v>
      </c>
      <c r="F11100">
        <v>201</v>
      </c>
      <c r="G11100" t="s">
        <v>6657</v>
      </c>
      <c r="H11100">
        <v>420</v>
      </c>
      <c r="I11100" t="s">
        <v>23516</v>
      </c>
      <c r="J11100" t="s">
        <v>6630</v>
      </c>
      <c r="L11100" t="s">
        <v>6529</v>
      </c>
      <c r="M11100" t="s">
        <v>6630</v>
      </c>
      <c r="N11100" t="s">
        <v>6630</v>
      </c>
      <c r="O11100" t="s">
        <v>6630</v>
      </c>
      <c r="P11100" t="s">
        <v>23517</v>
      </c>
      <c r="Q11100" t="s">
        <v>6630</v>
      </c>
    </row>
    <row r="11101" spans="1:17" x14ac:dyDescent="0.35">
      <c r="A11101">
        <v>9401106825</v>
      </c>
      <c r="B11101" t="s">
        <v>6626</v>
      </c>
      <c r="C11101" t="s">
        <v>6356</v>
      </c>
      <c r="D11101">
        <v>200</v>
      </c>
      <c r="E11101" t="s">
        <v>6999</v>
      </c>
      <c r="F11101">
        <v>205</v>
      </c>
      <c r="G11101" t="s">
        <v>7000</v>
      </c>
      <c r="H11101">
        <v>600</v>
      </c>
      <c r="I11101" t="s">
        <v>23518</v>
      </c>
      <c r="J11101">
        <v>20500</v>
      </c>
      <c r="L11101" t="s">
        <v>6529</v>
      </c>
      <c r="M11101" t="s">
        <v>6630</v>
      </c>
      <c r="N11101">
        <v>10246397</v>
      </c>
      <c r="O11101" t="s">
        <v>23519</v>
      </c>
      <c r="P11101" t="s">
        <v>6765</v>
      </c>
      <c r="Q11101" t="s">
        <v>6630</v>
      </c>
    </row>
    <row r="11102" spans="1:17" x14ac:dyDescent="0.35">
      <c r="A11102">
        <v>9424116664</v>
      </c>
      <c r="B11102" t="s">
        <v>6626</v>
      </c>
      <c r="C11102" t="s">
        <v>6356</v>
      </c>
      <c r="D11102">
        <v>200</v>
      </c>
      <c r="E11102" t="s">
        <v>6366</v>
      </c>
      <c r="F11102">
        <v>207</v>
      </c>
      <c r="G11102" t="s">
        <v>176</v>
      </c>
      <c r="H11102">
        <v>705</v>
      </c>
      <c r="I11102" t="s">
        <v>23520</v>
      </c>
      <c r="J11102">
        <v>20800</v>
      </c>
      <c r="L11102" t="s">
        <v>6529</v>
      </c>
      <c r="M11102">
        <v>10014077</v>
      </c>
      <c r="N11102">
        <v>10015574</v>
      </c>
      <c r="O11102" t="s">
        <v>6630</v>
      </c>
      <c r="P11102" t="s">
        <v>6630</v>
      </c>
      <c r="Q11102">
        <v>700</v>
      </c>
    </row>
    <row r="11103" spans="1:17" x14ac:dyDescent="0.35">
      <c r="A11103" t="s">
        <v>23521</v>
      </c>
      <c r="B11103" t="s">
        <v>6626</v>
      </c>
      <c r="C11103" t="s">
        <v>6628</v>
      </c>
      <c r="D11103" t="s">
        <v>6628</v>
      </c>
      <c r="E11103" t="s">
        <v>6628</v>
      </c>
      <c r="F11103" t="s">
        <v>6628</v>
      </c>
      <c r="G11103" t="s">
        <v>6628</v>
      </c>
      <c r="H11103" t="s">
        <v>6628</v>
      </c>
      <c r="I11103" t="s">
        <v>11864</v>
      </c>
      <c r="J11103" t="s">
        <v>6630</v>
      </c>
      <c r="L11103" t="s">
        <v>6526</v>
      </c>
      <c r="M11103" t="s">
        <v>6630</v>
      </c>
      <c r="N11103" t="s">
        <v>6630</v>
      </c>
      <c r="O11103" t="s">
        <v>6630</v>
      </c>
      <c r="P11103" t="s">
        <v>6630</v>
      </c>
      <c r="Q11103" t="s">
        <v>6630</v>
      </c>
    </row>
    <row r="11104" spans="1:17" x14ac:dyDescent="0.35">
      <c r="A11104">
        <v>9498105860</v>
      </c>
      <c r="B11104" t="s">
        <v>6626</v>
      </c>
      <c r="C11104" t="s">
        <v>6540</v>
      </c>
      <c r="D11104">
        <v>131</v>
      </c>
      <c r="E11104" t="s">
        <v>7008</v>
      </c>
      <c r="F11104">
        <v>303</v>
      </c>
      <c r="G11104" t="s">
        <v>7284</v>
      </c>
      <c r="H11104">
        <v>130</v>
      </c>
      <c r="I11104" t="s">
        <v>23522</v>
      </c>
      <c r="J11104" t="s">
        <v>6630</v>
      </c>
      <c r="L11104" t="s">
        <v>6529</v>
      </c>
      <c r="M11104" t="s">
        <v>6630</v>
      </c>
      <c r="N11104">
        <v>10185862</v>
      </c>
      <c r="O11104" t="s">
        <v>6630</v>
      </c>
      <c r="P11104" t="s">
        <v>6799</v>
      </c>
      <c r="Q11104" t="s">
        <v>6630</v>
      </c>
    </row>
    <row r="11105" spans="1:17" x14ac:dyDescent="0.35">
      <c r="A11105" t="s">
        <v>23523</v>
      </c>
      <c r="B11105" t="s">
        <v>6626</v>
      </c>
      <c r="C11105" t="s">
        <v>6628</v>
      </c>
      <c r="D11105" t="s">
        <v>6628</v>
      </c>
      <c r="E11105" t="s">
        <v>6628</v>
      </c>
      <c r="F11105" t="s">
        <v>6628</v>
      </c>
      <c r="G11105" t="s">
        <v>6628</v>
      </c>
      <c r="H11105" t="s">
        <v>6628</v>
      </c>
      <c r="I11105" t="s">
        <v>16443</v>
      </c>
      <c r="J11105" t="s">
        <v>6630</v>
      </c>
      <c r="L11105" t="s">
        <v>6526</v>
      </c>
      <c r="M11105" t="s">
        <v>6630</v>
      </c>
      <c r="N11105" t="s">
        <v>6630</v>
      </c>
      <c r="O11105" t="s">
        <v>6630</v>
      </c>
      <c r="P11105" t="s">
        <v>6630</v>
      </c>
      <c r="Q11105" t="s">
        <v>6630</v>
      </c>
    </row>
    <row r="11106" spans="1:17" x14ac:dyDescent="0.35">
      <c r="A11106" t="s">
        <v>23524</v>
      </c>
      <c r="B11106" t="s">
        <v>6626</v>
      </c>
      <c r="C11106" t="s">
        <v>6628</v>
      </c>
      <c r="D11106" t="s">
        <v>6628</v>
      </c>
      <c r="E11106" t="s">
        <v>6628</v>
      </c>
      <c r="F11106" t="s">
        <v>6628</v>
      </c>
      <c r="G11106" t="s">
        <v>6628</v>
      </c>
      <c r="H11106" t="s">
        <v>6628</v>
      </c>
      <c r="I11106" t="s">
        <v>23525</v>
      </c>
      <c r="J11106" t="s">
        <v>6630</v>
      </c>
      <c r="L11106" t="s">
        <v>6526</v>
      </c>
      <c r="M11106" t="s">
        <v>6630</v>
      </c>
      <c r="N11106" t="s">
        <v>6630</v>
      </c>
      <c r="O11106" t="s">
        <v>6630</v>
      </c>
      <c r="P11106" t="s">
        <v>6630</v>
      </c>
      <c r="Q11106" t="s">
        <v>6630</v>
      </c>
    </row>
    <row r="11107" spans="1:17" x14ac:dyDescent="0.35">
      <c r="A11107">
        <v>9412111046</v>
      </c>
      <c r="B11107" t="s">
        <v>6626</v>
      </c>
      <c r="C11107" t="s">
        <v>6335</v>
      </c>
      <c r="D11107">
        <v>150</v>
      </c>
      <c r="E11107" t="s">
        <v>6335</v>
      </c>
      <c r="F11107">
        <v>205</v>
      </c>
      <c r="G11107" t="s">
        <v>7000</v>
      </c>
      <c r="H11107">
        <v>600</v>
      </c>
      <c r="I11107" t="s">
        <v>23526</v>
      </c>
      <c r="J11107">
        <v>20509</v>
      </c>
      <c r="L11107" t="s">
        <v>6529</v>
      </c>
      <c r="M11107">
        <v>10413466</v>
      </c>
      <c r="N11107">
        <v>10116699</v>
      </c>
      <c r="O11107" t="s">
        <v>23527</v>
      </c>
      <c r="P11107" t="s">
        <v>23528</v>
      </c>
      <c r="Q11107" t="s">
        <v>6630</v>
      </c>
    </row>
    <row r="11108" spans="1:17" x14ac:dyDescent="0.35">
      <c r="A11108" t="s">
        <v>23529</v>
      </c>
      <c r="B11108" t="s">
        <v>6626</v>
      </c>
      <c r="C11108" t="s">
        <v>6628</v>
      </c>
      <c r="D11108" t="s">
        <v>6628</v>
      </c>
      <c r="E11108" t="s">
        <v>6628</v>
      </c>
      <c r="F11108" t="s">
        <v>6628</v>
      </c>
      <c r="G11108" t="s">
        <v>6628</v>
      </c>
      <c r="H11108" t="s">
        <v>6628</v>
      </c>
      <c r="I11108" t="s">
        <v>23530</v>
      </c>
      <c r="J11108" t="s">
        <v>6630</v>
      </c>
      <c r="L11108" t="s">
        <v>6526</v>
      </c>
      <c r="M11108" t="s">
        <v>6630</v>
      </c>
      <c r="N11108" t="s">
        <v>6630</v>
      </c>
      <c r="O11108" t="s">
        <v>6630</v>
      </c>
      <c r="P11108" t="s">
        <v>6630</v>
      </c>
      <c r="Q11108" t="s">
        <v>6630</v>
      </c>
    </row>
    <row r="11109" spans="1:17" x14ac:dyDescent="0.35">
      <c r="A11109">
        <v>9409109747</v>
      </c>
      <c r="B11109" t="s">
        <v>6626</v>
      </c>
      <c r="C11109" t="s">
        <v>6356</v>
      </c>
      <c r="D11109">
        <v>200</v>
      </c>
      <c r="E11109" t="s">
        <v>6357</v>
      </c>
      <c r="F11109">
        <v>209</v>
      </c>
      <c r="G11109" t="s">
        <v>1998</v>
      </c>
      <c r="H11109">
        <v>335</v>
      </c>
      <c r="I11109" t="s">
        <v>23531</v>
      </c>
      <c r="J11109">
        <v>13840</v>
      </c>
      <c r="L11109" t="s">
        <v>6529</v>
      </c>
      <c r="M11109">
        <v>10039058</v>
      </c>
      <c r="N11109">
        <v>11960453</v>
      </c>
      <c r="O11109" t="s">
        <v>23532</v>
      </c>
      <c r="P11109" t="s">
        <v>6630</v>
      </c>
      <c r="Q11109" t="s">
        <v>6630</v>
      </c>
    </row>
    <row r="11110" spans="1:17" x14ac:dyDescent="0.35">
      <c r="A11110">
        <v>9696105036</v>
      </c>
      <c r="B11110" t="s">
        <v>6626</v>
      </c>
      <c r="C11110" t="s">
        <v>6356</v>
      </c>
      <c r="D11110">
        <v>200</v>
      </c>
      <c r="E11110" t="s">
        <v>6645</v>
      </c>
      <c r="F11110">
        <v>201</v>
      </c>
      <c r="G11110" t="s">
        <v>8631</v>
      </c>
      <c r="H11110">
        <v>400</v>
      </c>
      <c r="I11110" t="s">
        <v>23533</v>
      </c>
      <c r="J11110" t="s">
        <v>6630</v>
      </c>
      <c r="L11110" t="s">
        <v>6529</v>
      </c>
      <c r="M11110" t="s">
        <v>6630</v>
      </c>
      <c r="N11110">
        <v>10185862</v>
      </c>
      <c r="O11110" t="s">
        <v>12012</v>
      </c>
      <c r="P11110" t="s">
        <v>7026</v>
      </c>
      <c r="Q11110">
        <v>200</v>
      </c>
    </row>
    <row r="11111" spans="1:17" x14ac:dyDescent="0.35">
      <c r="A11111">
        <v>9415113208</v>
      </c>
      <c r="B11111" t="s">
        <v>6626</v>
      </c>
      <c r="C11111" t="s">
        <v>6540</v>
      </c>
      <c r="D11111">
        <v>131</v>
      </c>
      <c r="E11111" t="s">
        <v>6672</v>
      </c>
      <c r="F11111">
        <v>703</v>
      </c>
      <c r="G11111" t="s">
        <v>3068</v>
      </c>
      <c r="H11111">
        <v>830</v>
      </c>
      <c r="I11111" t="s">
        <v>23534</v>
      </c>
      <c r="J11111">
        <v>9412111086</v>
      </c>
      <c r="L11111" t="s">
        <v>6529</v>
      </c>
      <c r="M11111">
        <v>14033911</v>
      </c>
      <c r="N11111">
        <v>13836667</v>
      </c>
      <c r="O11111" t="s">
        <v>6630</v>
      </c>
      <c r="P11111" t="s">
        <v>6630</v>
      </c>
      <c r="Q11111" t="s">
        <v>6630</v>
      </c>
    </row>
    <row r="11112" spans="1:17" x14ac:dyDescent="0.35">
      <c r="A11112">
        <v>6302107392</v>
      </c>
      <c r="B11112" t="s">
        <v>6626</v>
      </c>
      <c r="C11112" t="s">
        <v>6356</v>
      </c>
      <c r="D11112">
        <v>200</v>
      </c>
      <c r="E11112" t="s">
        <v>6366</v>
      </c>
      <c r="F11112">
        <v>207</v>
      </c>
      <c r="G11112" t="s">
        <v>6698</v>
      </c>
      <c r="H11112">
        <v>725</v>
      </c>
      <c r="I11112" t="s">
        <v>23535</v>
      </c>
      <c r="J11112">
        <v>20800</v>
      </c>
      <c r="L11112" t="s">
        <v>6529</v>
      </c>
      <c r="M11112" t="s">
        <v>6630</v>
      </c>
      <c r="N11112">
        <v>10501941</v>
      </c>
      <c r="O11112" t="s">
        <v>11701</v>
      </c>
      <c r="P11112" t="s">
        <v>23536</v>
      </c>
      <c r="Q11112" t="s">
        <v>6630</v>
      </c>
    </row>
    <row r="11113" spans="1:17" x14ac:dyDescent="0.35">
      <c r="A11113">
        <v>9413111860</v>
      </c>
      <c r="B11113" t="s">
        <v>6626</v>
      </c>
      <c r="C11113" t="s">
        <v>6356</v>
      </c>
      <c r="D11113">
        <v>200</v>
      </c>
      <c r="E11113" t="s">
        <v>6366</v>
      </c>
      <c r="F11113">
        <v>207</v>
      </c>
      <c r="G11113" t="s">
        <v>176</v>
      </c>
      <c r="H11113">
        <v>705</v>
      </c>
      <c r="I11113" t="s">
        <v>23537</v>
      </c>
      <c r="J11113">
        <v>20800</v>
      </c>
      <c r="L11113" t="s">
        <v>6529</v>
      </c>
      <c r="M11113">
        <v>10007028</v>
      </c>
      <c r="N11113">
        <v>10007904</v>
      </c>
      <c r="O11113" t="s">
        <v>23538</v>
      </c>
      <c r="P11113" t="s">
        <v>6630</v>
      </c>
      <c r="Q11113">
        <v>700</v>
      </c>
    </row>
    <row r="11114" spans="1:17" x14ac:dyDescent="0.35">
      <c r="A11114">
        <v>6801107001</v>
      </c>
      <c r="B11114" t="s">
        <v>6626</v>
      </c>
      <c r="C11114" t="s">
        <v>6356</v>
      </c>
      <c r="D11114">
        <v>200</v>
      </c>
      <c r="E11114" t="s">
        <v>5245</v>
      </c>
      <c r="F11114">
        <v>202</v>
      </c>
      <c r="G11114" t="s">
        <v>5245</v>
      </c>
      <c r="H11114">
        <v>450</v>
      </c>
      <c r="I11114" t="s">
        <v>23539</v>
      </c>
      <c r="J11114">
        <v>20200</v>
      </c>
      <c r="L11114" t="s">
        <v>6529</v>
      </c>
      <c r="M11114">
        <v>10521432</v>
      </c>
      <c r="N11114">
        <v>10568741</v>
      </c>
      <c r="O11114" t="s">
        <v>10269</v>
      </c>
      <c r="P11114" t="s">
        <v>23540</v>
      </c>
      <c r="Q11114" t="s">
        <v>6630</v>
      </c>
    </row>
    <row r="11115" spans="1:17" x14ac:dyDescent="0.35">
      <c r="A11115">
        <v>9404108080</v>
      </c>
      <c r="B11115" t="s">
        <v>6626</v>
      </c>
      <c r="C11115" t="s">
        <v>6356</v>
      </c>
      <c r="D11115">
        <v>200</v>
      </c>
      <c r="E11115" t="s">
        <v>6366</v>
      </c>
      <c r="F11115">
        <v>207</v>
      </c>
      <c r="G11115" t="s">
        <v>176</v>
      </c>
      <c r="H11115">
        <v>705</v>
      </c>
      <c r="I11115" t="s">
        <v>23541</v>
      </c>
      <c r="J11115">
        <v>20800</v>
      </c>
      <c r="L11115" t="s">
        <v>6529</v>
      </c>
      <c r="M11115" t="s">
        <v>6630</v>
      </c>
      <c r="N11115">
        <v>10575924</v>
      </c>
      <c r="O11115" t="s">
        <v>6630</v>
      </c>
      <c r="P11115" t="s">
        <v>23542</v>
      </c>
      <c r="Q11115" t="s">
        <v>6630</v>
      </c>
    </row>
    <row r="11116" spans="1:17" x14ac:dyDescent="0.35">
      <c r="A11116">
        <v>13842</v>
      </c>
      <c r="B11116" t="s">
        <v>6334</v>
      </c>
      <c r="C11116" t="s">
        <v>6356</v>
      </c>
      <c r="D11116">
        <v>200</v>
      </c>
      <c r="E11116" t="s">
        <v>6357</v>
      </c>
      <c r="F11116">
        <v>209</v>
      </c>
      <c r="G11116" t="s">
        <v>1998</v>
      </c>
      <c r="H11116">
        <v>335</v>
      </c>
      <c r="I11116" t="s">
        <v>1999</v>
      </c>
      <c r="J11116">
        <v>13840</v>
      </c>
      <c r="L11116" t="s">
        <v>6526</v>
      </c>
      <c r="M11116">
        <v>11209117</v>
      </c>
      <c r="N11116">
        <v>11665374</v>
      </c>
      <c r="O11116" t="s">
        <v>23543</v>
      </c>
      <c r="P11116" t="s">
        <v>23544</v>
      </c>
      <c r="Q11116" t="s">
        <v>6630</v>
      </c>
    </row>
    <row r="11117" spans="1:17" x14ac:dyDescent="0.35">
      <c r="A11117">
        <v>9421115710</v>
      </c>
      <c r="B11117" t="s">
        <v>6626</v>
      </c>
      <c r="C11117" t="s">
        <v>6356</v>
      </c>
      <c r="D11117">
        <v>200</v>
      </c>
      <c r="E11117" t="s">
        <v>6366</v>
      </c>
      <c r="F11117">
        <v>207</v>
      </c>
      <c r="G11117" t="s">
        <v>3257</v>
      </c>
      <c r="H11117">
        <v>788</v>
      </c>
      <c r="I11117" t="s">
        <v>17697</v>
      </c>
      <c r="J11117">
        <v>20800</v>
      </c>
      <c r="L11117" t="s">
        <v>6529</v>
      </c>
      <c r="M11117">
        <v>10015398</v>
      </c>
      <c r="N11117">
        <v>11410021</v>
      </c>
      <c r="O11117" t="s">
        <v>6630</v>
      </c>
      <c r="P11117" t="s">
        <v>6630</v>
      </c>
      <c r="Q11117">
        <v>700</v>
      </c>
    </row>
    <row r="11118" spans="1:17" x14ac:dyDescent="0.35">
      <c r="A11118">
        <v>9401106938</v>
      </c>
      <c r="B11118" t="s">
        <v>6626</v>
      </c>
      <c r="C11118" t="s">
        <v>6356</v>
      </c>
      <c r="D11118">
        <v>200</v>
      </c>
      <c r="E11118" t="s">
        <v>6645</v>
      </c>
      <c r="F11118">
        <v>201</v>
      </c>
      <c r="G11118" t="s">
        <v>6638</v>
      </c>
      <c r="H11118">
        <v>415</v>
      </c>
      <c r="I11118" t="s">
        <v>23545</v>
      </c>
      <c r="J11118">
        <v>20115</v>
      </c>
      <c r="L11118" t="s">
        <v>6529</v>
      </c>
      <c r="M11118" t="s">
        <v>6630</v>
      </c>
      <c r="N11118">
        <v>10524748</v>
      </c>
      <c r="O11118" t="s">
        <v>23546</v>
      </c>
      <c r="P11118" t="s">
        <v>23547</v>
      </c>
      <c r="Q11118" t="s">
        <v>6630</v>
      </c>
    </row>
    <row r="11119" spans="1:17" x14ac:dyDescent="0.35">
      <c r="A11119">
        <v>9410110234</v>
      </c>
      <c r="B11119" t="s">
        <v>6626</v>
      </c>
      <c r="C11119" t="s">
        <v>6356</v>
      </c>
      <c r="D11119">
        <v>200</v>
      </c>
      <c r="E11119" t="s">
        <v>6366</v>
      </c>
      <c r="F11119">
        <v>207</v>
      </c>
      <c r="G11119" t="s">
        <v>6638</v>
      </c>
      <c r="H11119">
        <v>415</v>
      </c>
      <c r="I11119" t="s">
        <v>15432</v>
      </c>
      <c r="J11119">
        <v>20115</v>
      </c>
      <c r="L11119" t="s">
        <v>6529</v>
      </c>
      <c r="M11119">
        <v>12021634</v>
      </c>
      <c r="N11119">
        <v>12945618</v>
      </c>
      <c r="O11119" t="s">
        <v>23548</v>
      </c>
      <c r="P11119" t="s">
        <v>6630</v>
      </c>
      <c r="Q11119" t="s">
        <v>6630</v>
      </c>
    </row>
    <row r="11120" spans="1:17" x14ac:dyDescent="0.35">
      <c r="A11120">
        <v>6307109187</v>
      </c>
      <c r="B11120" t="s">
        <v>6626</v>
      </c>
      <c r="C11120" t="s">
        <v>6335</v>
      </c>
      <c r="D11120">
        <v>150</v>
      </c>
      <c r="E11120" t="s">
        <v>6335</v>
      </c>
      <c r="F11120">
        <v>205</v>
      </c>
      <c r="G11120" t="s">
        <v>7000</v>
      </c>
      <c r="H11120">
        <v>600</v>
      </c>
      <c r="I11120" t="s">
        <v>23549</v>
      </c>
      <c r="J11120">
        <v>20520</v>
      </c>
      <c r="L11120" t="s">
        <v>6529</v>
      </c>
      <c r="M11120">
        <v>14051941</v>
      </c>
      <c r="N11120">
        <v>13623830</v>
      </c>
      <c r="O11120" t="s">
        <v>23550</v>
      </c>
      <c r="P11120" t="s">
        <v>23551</v>
      </c>
      <c r="Q11120" t="s">
        <v>6630</v>
      </c>
    </row>
    <row r="11121" spans="1:17" x14ac:dyDescent="0.35">
      <c r="A11121">
        <v>9402107185</v>
      </c>
      <c r="B11121" t="s">
        <v>6626</v>
      </c>
      <c r="C11121" t="s">
        <v>6356</v>
      </c>
      <c r="D11121">
        <v>200</v>
      </c>
      <c r="E11121" t="s">
        <v>6659</v>
      </c>
      <c r="F11121">
        <v>208</v>
      </c>
      <c r="G11121" t="s">
        <v>977</v>
      </c>
      <c r="H11121">
        <v>310</v>
      </c>
      <c r="I11121" t="s">
        <v>23552</v>
      </c>
      <c r="J11121" t="s">
        <v>6630</v>
      </c>
      <c r="L11121" t="s">
        <v>6529</v>
      </c>
      <c r="M11121" t="s">
        <v>6630</v>
      </c>
      <c r="N11121">
        <v>10197353</v>
      </c>
      <c r="O11121" t="s">
        <v>23553</v>
      </c>
      <c r="P11121" t="s">
        <v>23554</v>
      </c>
      <c r="Q11121" t="s">
        <v>6630</v>
      </c>
    </row>
    <row r="11122" spans="1:17" x14ac:dyDescent="0.35">
      <c r="A11122">
        <v>9418114489</v>
      </c>
      <c r="B11122" t="s">
        <v>6626</v>
      </c>
      <c r="C11122" t="s">
        <v>6356</v>
      </c>
      <c r="D11122">
        <v>200</v>
      </c>
      <c r="E11122" t="s">
        <v>6645</v>
      </c>
      <c r="F11122">
        <v>201</v>
      </c>
      <c r="G11122" t="s">
        <v>6638</v>
      </c>
      <c r="H11122">
        <v>415</v>
      </c>
      <c r="I11122" t="s">
        <v>23555</v>
      </c>
      <c r="J11122">
        <v>20115</v>
      </c>
      <c r="L11122" t="s">
        <v>6529</v>
      </c>
      <c r="M11122">
        <v>11347940</v>
      </c>
      <c r="N11122">
        <v>15098469</v>
      </c>
      <c r="O11122" t="s">
        <v>6630</v>
      </c>
      <c r="P11122" t="s">
        <v>6630</v>
      </c>
      <c r="Q11122" t="s">
        <v>6630</v>
      </c>
    </row>
    <row r="11123" spans="1:17" x14ac:dyDescent="0.35">
      <c r="A11123">
        <v>9493002900</v>
      </c>
      <c r="B11123" t="s">
        <v>6626</v>
      </c>
      <c r="C11123" t="s">
        <v>7053</v>
      </c>
      <c r="D11123">
        <v>125</v>
      </c>
      <c r="E11123" t="s">
        <v>6628</v>
      </c>
      <c r="F11123" t="s">
        <v>6628</v>
      </c>
      <c r="G11123" t="s">
        <v>6628</v>
      </c>
      <c r="H11123" t="s">
        <v>6628</v>
      </c>
      <c r="I11123" t="s">
        <v>7053</v>
      </c>
      <c r="J11123" t="s">
        <v>6630</v>
      </c>
      <c r="L11123" t="s">
        <v>6529</v>
      </c>
      <c r="M11123" t="s">
        <v>6630</v>
      </c>
      <c r="N11123" t="s">
        <v>6630</v>
      </c>
      <c r="O11123" t="s">
        <v>6630</v>
      </c>
      <c r="P11123" t="s">
        <v>6630</v>
      </c>
      <c r="Q11123" t="s">
        <v>6630</v>
      </c>
    </row>
    <row r="11124" spans="1:17" x14ac:dyDescent="0.35">
      <c r="A11124">
        <v>9424116619</v>
      </c>
      <c r="B11124" t="s">
        <v>6334</v>
      </c>
      <c r="C11124" t="s">
        <v>6540</v>
      </c>
      <c r="D11124">
        <v>131</v>
      </c>
      <c r="E11124" t="s">
        <v>2905</v>
      </c>
      <c r="F11124">
        <v>300</v>
      </c>
      <c r="G11124" t="s">
        <v>3774</v>
      </c>
      <c r="H11124">
        <v>100</v>
      </c>
      <c r="I11124" t="s">
        <v>21605</v>
      </c>
      <c r="J11124" t="s">
        <v>6630</v>
      </c>
      <c r="L11124" t="s">
        <v>6529</v>
      </c>
      <c r="M11124">
        <v>13258457</v>
      </c>
      <c r="N11124" t="s">
        <v>6630</v>
      </c>
      <c r="O11124" t="s">
        <v>6630</v>
      </c>
      <c r="P11124" t="s">
        <v>6630</v>
      </c>
      <c r="Q11124" t="s">
        <v>6630</v>
      </c>
    </row>
    <row r="11125" spans="1:17" x14ac:dyDescent="0.35">
      <c r="A11125">
        <v>9298105842</v>
      </c>
      <c r="B11125" t="s">
        <v>6626</v>
      </c>
      <c r="C11125" t="s">
        <v>6356</v>
      </c>
      <c r="D11125">
        <v>200</v>
      </c>
      <c r="E11125" t="s">
        <v>6701</v>
      </c>
      <c r="F11125">
        <v>500</v>
      </c>
      <c r="G11125" t="s">
        <v>7609</v>
      </c>
      <c r="H11125">
        <v>57</v>
      </c>
      <c r="I11125" t="s">
        <v>23556</v>
      </c>
      <c r="J11125">
        <v>12026</v>
      </c>
      <c r="L11125" t="s">
        <v>6529</v>
      </c>
      <c r="M11125">
        <v>10121543</v>
      </c>
      <c r="N11125" t="s">
        <v>6630</v>
      </c>
      <c r="O11125" t="s">
        <v>6630</v>
      </c>
      <c r="P11125" t="s">
        <v>23557</v>
      </c>
      <c r="Q11125" t="s">
        <v>6630</v>
      </c>
    </row>
    <row r="11126" spans="1:17" x14ac:dyDescent="0.35">
      <c r="A11126" t="s">
        <v>23558</v>
      </c>
      <c r="B11126" t="s">
        <v>6626</v>
      </c>
      <c r="C11126" t="s">
        <v>6628</v>
      </c>
      <c r="D11126" t="s">
        <v>6628</v>
      </c>
      <c r="E11126" t="s">
        <v>6628</v>
      </c>
      <c r="F11126" t="s">
        <v>6628</v>
      </c>
      <c r="G11126" t="s">
        <v>6628</v>
      </c>
      <c r="H11126" t="s">
        <v>6628</v>
      </c>
      <c r="I11126" t="s">
        <v>23559</v>
      </c>
      <c r="J11126" t="s">
        <v>6630</v>
      </c>
      <c r="L11126" t="s">
        <v>6529</v>
      </c>
      <c r="M11126" t="s">
        <v>6630</v>
      </c>
      <c r="N11126" t="s">
        <v>6630</v>
      </c>
      <c r="O11126" t="s">
        <v>7821</v>
      </c>
      <c r="P11126" t="s">
        <v>6630</v>
      </c>
      <c r="Q11126" t="s">
        <v>6630</v>
      </c>
    </row>
    <row r="11127" spans="1:17" x14ac:dyDescent="0.35">
      <c r="A11127">
        <v>9408109422</v>
      </c>
      <c r="B11127" t="s">
        <v>6626</v>
      </c>
      <c r="C11127" t="s">
        <v>6356</v>
      </c>
      <c r="D11127">
        <v>200</v>
      </c>
      <c r="E11127" t="s">
        <v>6366</v>
      </c>
      <c r="F11127">
        <v>207</v>
      </c>
      <c r="G11127" t="s">
        <v>6657</v>
      </c>
      <c r="H11127">
        <v>420</v>
      </c>
      <c r="I11127" t="s">
        <v>23560</v>
      </c>
      <c r="J11127" t="s">
        <v>6630</v>
      </c>
      <c r="L11127" t="s">
        <v>6529</v>
      </c>
      <c r="M11127">
        <v>10160905</v>
      </c>
      <c r="N11127">
        <v>10594287</v>
      </c>
      <c r="O11127" t="s">
        <v>6630</v>
      </c>
      <c r="P11127" t="s">
        <v>6630</v>
      </c>
      <c r="Q11127">
        <v>100</v>
      </c>
    </row>
    <row r="11128" spans="1:17" x14ac:dyDescent="0.35">
      <c r="A11128">
        <v>9414112639</v>
      </c>
      <c r="B11128" t="s">
        <v>6626</v>
      </c>
      <c r="C11128" t="s">
        <v>6356</v>
      </c>
      <c r="D11128">
        <v>200</v>
      </c>
      <c r="E11128" t="s">
        <v>6366</v>
      </c>
      <c r="F11128">
        <v>207</v>
      </c>
      <c r="G11128" t="s">
        <v>7216</v>
      </c>
      <c r="H11128">
        <v>748</v>
      </c>
      <c r="I11128" t="s">
        <v>23561</v>
      </c>
      <c r="J11128" t="s">
        <v>6630</v>
      </c>
      <c r="L11128" t="s">
        <v>6529</v>
      </c>
      <c r="M11128">
        <v>10015728</v>
      </c>
      <c r="N11128">
        <v>10478868</v>
      </c>
      <c r="O11128" t="s">
        <v>6630</v>
      </c>
      <c r="P11128" t="s">
        <v>6630</v>
      </c>
      <c r="Q11128">
        <v>700</v>
      </c>
    </row>
    <row r="11129" spans="1:17" x14ac:dyDescent="0.35">
      <c r="A11129">
        <v>6393002110</v>
      </c>
      <c r="B11129" t="s">
        <v>6626</v>
      </c>
      <c r="C11129" t="s">
        <v>8762</v>
      </c>
      <c r="D11129">
        <v>130</v>
      </c>
      <c r="E11129" t="s">
        <v>6628</v>
      </c>
      <c r="F11129" t="s">
        <v>6628</v>
      </c>
      <c r="G11129" t="s">
        <v>6628</v>
      </c>
      <c r="H11129" t="s">
        <v>6628</v>
      </c>
      <c r="I11129" t="s">
        <v>23562</v>
      </c>
      <c r="J11129" t="s">
        <v>6630</v>
      </c>
      <c r="L11129" t="s">
        <v>6529</v>
      </c>
      <c r="M11129" t="s">
        <v>6630</v>
      </c>
      <c r="N11129" t="s">
        <v>6630</v>
      </c>
      <c r="O11129" t="s">
        <v>6630</v>
      </c>
      <c r="P11129" t="s">
        <v>6630</v>
      </c>
      <c r="Q11129" t="s">
        <v>6630</v>
      </c>
    </row>
    <row r="11130" spans="1:17" x14ac:dyDescent="0.35">
      <c r="A11130">
        <v>7998105706</v>
      </c>
      <c r="B11130" t="s">
        <v>6626</v>
      </c>
      <c r="C11130" t="s">
        <v>6540</v>
      </c>
      <c r="D11130">
        <v>131</v>
      </c>
      <c r="E11130" t="s">
        <v>6981</v>
      </c>
      <c r="F11130">
        <v>301</v>
      </c>
      <c r="G11130" t="s">
        <v>7381</v>
      </c>
      <c r="H11130">
        <v>105</v>
      </c>
      <c r="I11130" t="s">
        <v>23563</v>
      </c>
      <c r="J11130" t="s">
        <v>6630</v>
      </c>
      <c r="L11130" t="s">
        <v>6529</v>
      </c>
      <c r="M11130" t="s">
        <v>6630</v>
      </c>
      <c r="N11130" t="s">
        <v>6630</v>
      </c>
      <c r="O11130" t="s">
        <v>6630</v>
      </c>
      <c r="P11130" t="s">
        <v>23564</v>
      </c>
      <c r="Q11130" t="s">
        <v>6630</v>
      </c>
    </row>
    <row r="11131" spans="1:17" x14ac:dyDescent="0.35">
      <c r="A11131">
        <v>20328</v>
      </c>
      <c r="B11131" t="s">
        <v>6626</v>
      </c>
      <c r="C11131" t="s">
        <v>6356</v>
      </c>
      <c r="D11131">
        <v>200</v>
      </c>
      <c r="E11131" t="s">
        <v>488</v>
      </c>
      <c r="F11131">
        <v>203</v>
      </c>
      <c r="G11131" t="s">
        <v>488</v>
      </c>
      <c r="H11131">
        <v>500</v>
      </c>
      <c r="I11131" t="s">
        <v>23565</v>
      </c>
      <c r="J11131" t="s">
        <v>6630</v>
      </c>
      <c r="L11131" t="s">
        <v>6526</v>
      </c>
      <c r="M11131" t="s">
        <v>6630</v>
      </c>
      <c r="N11131">
        <v>10438006</v>
      </c>
      <c r="O11131" t="s">
        <v>23566</v>
      </c>
      <c r="P11131" t="s">
        <v>23567</v>
      </c>
      <c r="Q11131" t="s">
        <v>6630</v>
      </c>
    </row>
    <row r="11132" spans="1:17" x14ac:dyDescent="0.35">
      <c r="A11132">
        <v>9419114986</v>
      </c>
      <c r="B11132" t="s">
        <v>6626</v>
      </c>
      <c r="C11132" t="s">
        <v>6356</v>
      </c>
      <c r="D11132">
        <v>200</v>
      </c>
      <c r="E11132" t="s">
        <v>5245</v>
      </c>
      <c r="F11132">
        <v>202</v>
      </c>
      <c r="G11132" t="s">
        <v>5245</v>
      </c>
      <c r="H11132">
        <v>450</v>
      </c>
      <c r="I11132" t="s">
        <v>21998</v>
      </c>
      <c r="J11132">
        <v>20200</v>
      </c>
      <c r="L11132" t="s">
        <v>6529</v>
      </c>
      <c r="M11132">
        <v>12957467</v>
      </c>
      <c r="N11132" t="s">
        <v>6630</v>
      </c>
      <c r="O11132" t="s">
        <v>6630</v>
      </c>
      <c r="P11132" t="s">
        <v>6630</v>
      </c>
      <c r="Q11132">
        <v>100</v>
      </c>
    </row>
    <row r="11133" spans="1:17" x14ac:dyDescent="0.35">
      <c r="A11133">
        <v>9414112165</v>
      </c>
      <c r="B11133" t="s">
        <v>6334</v>
      </c>
      <c r="C11133" t="s">
        <v>6540</v>
      </c>
      <c r="D11133">
        <v>131</v>
      </c>
      <c r="E11133" t="s">
        <v>6672</v>
      </c>
      <c r="F11133">
        <v>703</v>
      </c>
      <c r="G11133" t="s">
        <v>3068</v>
      </c>
      <c r="H11133">
        <v>830</v>
      </c>
      <c r="I11133" t="s">
        <v>23568</v>
      </c>
      <c r="J11133">
        <v>13200</v>
      </c>
      <c r="L11133" t="s">
        <v>6529</v>
      </c>
      <c r="M11133">
        <v>14549150</v>
      </c>
      <c r="N11133">
        <v>15218977</v>
      </c>
      <c r="O11133" t="s">
        <v>6630</v>
      </c>
      <c r="P11133" t="s">
        <v>6630</v>
      </c>
      <c r="Q11133" t="s">
        <v>6630</v>
      </c>
    </row>
    <row r="11134" spans="1:17" x14ac:dyDescent="0.35">
      <c r="A11134">
        <v>9498105868</v>
      </c>
      <c r="B11134" t="s">
        <v>6626</v>
      </c>
      <c r="C11134" t="s">
        <v>8365</v>
      </c>
      <c r="D11134">
        <v>105</v>
      </c>
      <c r="E11134" t="s">
        <v>6628</v>
      </c>
      <c r="F11134" t="s">
        <v>6628</v>
      </c>
      <c r="G11134" t="s">
        <v>8367</v>
      </c>
      <c r="H11134">
        <v>5</v>
      </c>
      <c r="I11134" t="s">
        <v>23569</v>
      </c>
      <c r="J11134" t="s">
        <v>6630</v>
      </c>
      <c r="L11134" t="s">
        <v>6529</v>
      </c>
      <c r="M11134" t="s">
        <v>6630</v>
      </c>
      <c r="N11134">
        <v>10005765</v>
      </c>
      <c r="O11134" t="s">
        <v>23570</v>
      </c>
      <c r="P11134" t="s">
        <v>6830</v>
      </c>
      <c r="Q11134" t="s">
        <v>6630</v>
      </c>
    </row>
    <row r="11135" spans="1:17" x14ac:dyDescent="0.35">
      <c r="A11135">
        <v>9497105372</v>
      </c>
      <c r="B11135" t="s">
        <v>6626</v>
      </c>
      <c r="C11135" t="s">
        <v>6356</v>
      </c>
      <c r="D11135">
        <v>200</v>
      </c>
      <c r="E11135" t="s">
        <v>6659</v>
      </c>
      <c r="F11135">
        <v>208</v>
      </c>
      <c r="G11135" t="s">
        <v>7129</v>
      </c>
      <c r="H11135">
        <v>305</v>
      </c>
      <c r="I11135" t="s">
        <v>23571</v>
      </c>
      <c r="J11135">
        <v>13562</v>
      </c>
      <c r="L11135" t="s">
        <v>6529</v>
      </c>
      <c r="M11135" t="s">
        <v>6630</v>
      </c>
      <c r="N11135">
        <v>10008204</v>
      </c>
      <c r="O11135" t="s">
        <v>6630</v>
      </c>
      <c r="P11135" t="s">
        <v>23572</v>
      </c>
      <c r="Q11135" t="s">
        <v>6630</v>
      </c>
    </row>
    <row r="11136" spans="1:17" x14ac:dyDescent="0.35">
      <c r="A11136">
        <v>25016</v>
      </c>
      <c r="B11136" t="s">
        <v>6334</v>
      </c>
      <c r="C11136" t="s">
        <v>6356</v>
      </c>
      <c r="D11136">
        <v>200</v>
      </c>
      <c r="E11136" t="s">
        <v>6357</v>
      </c>
      <c r="F11136">
        <v>209</v>
      </c>
      <c r="G11136" t="s">
        <v>10045</v>
      </c>
      <c r="H11136">
        <v>387</v>
      </c>
      <c r="I11136" t="s">
        <v>23573</v>
      </c>
      <c r="J11136">
        <v>25000</v>
      </c>
      <c r="L11136" t="s">
        <v>6526</v>
      </c>
      <c r="M11136">
        <v>16817947</v>
      </c>
      <c r="N11136" t="s">
        <v>6630</v>
      </c>
      <c r="O11136" t="s">
        <v>23574</v>
      </c>
      <c r="P11136" t="s">
        <v>23575</v>
      </c>
      <c r="Q11136" t="s">
        <v>6630</v>
      </c>
    </row>
    <row r="11137" spans="1:17" x14ac:dyDescent="0.35">
      <c r="A11137">
        <v>13805</v>
      </c>
      <c r="B11137" t="s">
        <v>6626</v>
      </c>
      <c r="C11137" t="s">
        <v>6356</v>
      </c>
      <c r="D11137">
        <v>200</v>
      </c>
      <c r="E11137" t="s">
        <v>6357</v>
      </c>
      <c r="F11137">
        <v>209</v>
      </c>
      <c r="G11137" t="s">
        <v>6862</v>
      </c>
      <c r="H11137">
        <v>350</v>
      </c>
      <c r="I11137" t="s">
        <v>11271</v>
      </c>
      <c r="J11137" t="s">
        <v>6630</v>
      </c>
      <c r="L11137" t="s">
        <v>6526</v>
      </c>
      <c r="M11137" t="s">
        <v>6630</v>
      </c>
      <c r="N11137" t="s">
        <v>6630</v>
      </c>
      <c r="O11137" t="s">
        <v>23576</v>
      </c>
      <c r="P11137" t="s">
        <v>6630</v>
      </c>
      <c r="Q11137" t="s">
        <v>6630</v>
      </c>
    </row>
    <row r="11138" spans="1:17" x14ac:dyDescent="0.35">
      <c r="A11138">
        <v>80676202</v>
      </c>
      <c r="B11138" t="s">
        <v>6334</v>
      </c>
      <c r="C11138" t="s">
        <v>6766</v>
      </c>
      <c r="D11138">
        <v>120</v>
      </c>
      <c r="E11138" t="s">
        <v>6627</v>
      </c>
      <c r="F11138">
        <v>145</v>
      </c>
      <c r="G11138" t="s">
        <v>6627</v>
      </c>
      <c r="H11138">
        <v>15</v>
      </c>
      <c r="I11138" t="s">
        <v>23577</v>
      </c>
      <c r="J11138" t="s">
        <v>6630</v>
      </c>
      <c r="L11138" t="s">
        <v>6526</v>
      </c>
      <c r="M11138" t="s">
        <v>6630</v>
      </c>
      <c r="N11138" t="s">
        <v>6630</v>
      </c>
      <c r="O11138" t="s">
        <v>6630</v>
      </c>
      <c r="P11138" t="s">
        <v>6630</v>
      </c>
      <c r="Q11138" t="s">
        <v>6630</v>
      </c>
    </row>
    <row r="11139" spans="1:17" x14ac:dyDescent="0.35">
      <c r="A11139">
        <v>80637301</v>
      </c>
      <c r="B11139" t="s">
        <v>6334</v>
      </c>
      <c r="C11139" t="s">
        <v>6766</v>
      </c>
      <c r="D11139">
        <v>120</v>
      </c>
      <c r="E11139" t="s">
        <v>6627</v>
      </c>
      <c r="F11139">
        <v>145</v>
      </c>
      <c r="G11139" t="s">
        <v>6627</v>
      </c>
      <c r="H11139">
        <v>15</v>
      </c>
      <c r="I11139" t="s">
        <v>23578</v>
      </c>
      <c r="J11139" t="s">
        <v>6630</v>
      </c>
      <c r="L11139" t="s">
        <v>6526</v>
      </c>
      <c r="M11139" t="s">
        <v>6630</v>
      </c>
      <c r="N11139" t="s">
        <v>6630</v>
      </c>
      <c r="O11139" t="s">
        <v>6630</v>
      </c>
      <c r="P11139" t="s">
        <v>6630</v>
      </c>
      <c r="Q11139" t="s">
        <v>6630</v>
      </c>
    </row>
    <row r="11140" spans="1:17" x14ac:dyDescent="0.35">
      <c r="A11140">
        <v>31558</v>
      </c>
      <c r="B11140" t="s">
        <v>6626</v>
      </c>
      <c r="C11140" t="s">
        <v>6356</v>
      </c>
      <c r="D11140">
        <v>200</v>
      </c>
      <c r="E11140" t="s">
        <v>6366</v>
      </c>
      <c r="F11140">
        <v>207</v>
      </c>
      <c r="G11140" t="s">
        <v>10603</v>
      </c>
      <c r="H11140">
        <v>770</v>
      </c>
      <c r="I11140" t="s">
        <v>23579</v>
      </c>
      <c r="J11140">
        <v>30005</v>
      </c>
      <c r="L11140" t="s">
        <v>6526</v>
      </c>
      <c r="M11140" t="s">
        <v>6630</v>
      </c>
      <c r="N11140">
        <v>10528811</v>
      </c>
      <c r="O11140" t="s">
        <v>6630</v>
      </c>
      <c r="P11140" t="s">
        <v>6630</v>
      </c>
      <c r="Q11140" t="s">
        <v>6630</v>
      </c>
    </row>
    <row r="11141" spans="1:17" x14ac:dyDescent="0.35">
      <c r="A11141" t="s">
        <v>23580</v>
      </c>
      <c r="B11141" t="s">
        <v>6626</v>
      </c>
      <c r="C11141" t="s">
        <v>6628</v>
      </c>
      <c r="D11141" t="s">
        <v>6628</v>
      </c>
      <c r="E11141" t="s">
        <v>6628</v>
      </c>
      <c r="F11141" t="s">
        <v>6628</v>
      </c>
      <c r="G11141" t="s">
        <v>6628</v>
      </c>
      <c r="H11141" t="s">
        <v>6628</v>
      </c>
      <c r="I11141" t="s">
        <v>21561</v>
      </c>
      <c r="J11141" t="s">
        <v>6630</v>
      </c>
      <c r="L11141" t="s">
        <v>6526</v>
      </c>
      <c r="M11141" t="s">
        <v>6630</v>
      </c>
      <c r="N11141" t="s">
        <v>6630</v>
      </c>
      <c r="O11141" t="s">
        <v>6630</v>
      </c>
      <c r="P11141" t="s">
        <v>6630</v>
      </c>
      <c r="Q11141" t="s">
        <v>6630</v>
      </c>
    </row>
    <row r="11142" spans="1:17" x14ac:dyDescent="0.35">
      <c r="A11142">
        <v>3503107828</v>
      </c>
      <c r="B11142" t="s">
        <v>6626</v>
      </c>
      <c r="C11142" t="s">
        <v>6356</v>
      </c>
      <c r="D11142">
        <v>200</v>
      </c>
      <c r="E11142" t="s">
        <v>5245</v>
      </c>
      <c r="F11142">
        <v>202</v>
      </c>
      <c r="G11142" t="s">
        <v>5245</v>
      </c>
      <c r="H11142">
        <v>450</v>
      </c>
      <c r="I11142" t="s">
        <v>23581</v>
      </c>
      <c r="J11142">
        <v>20200</v>
      </c>
      <c r="L11142" t="s">
        <v>6529</v>
      </c>
      <c r="M11142">
        <v>11940031</v>
      </c>
      <c r="N11142" t="s">
        <v>6630</v>
      </c>
      <c r="O11142" t="s">
        <v>6630</v>
      </c>
      <c r="P11142" t="s">
        <v>23582</v>
      </c>
      <c r="Q11142" t="s">
        <v>6630</v>
      </c>
    </row>
    <row r="11143" spans="1:17" x14ac:dyDescent="0.35">
      <c r="A11143">
        <v>3918114398</v>
      </c>
      <c r="B11143" t="s">
        <v>6626</v>
      </c>
      <c r="C11143" t="s">
        <v>6356</v>
      </c>
      <c r="D11143">
        <v>200</v>
      </c>
      <c r="E11143" t="s">
        <v>5245</v>
      </c>
      <c r="F11143">
        <v>202</v>
      </c>
      <c r="G11143" t="s">
        <v>5245</v>
      </c>
      <c r="H11143">
        <v>450</v>
      </c>
      <c r="I11143" t="s">
        <v>23583</v>
      </c>
      <c r="J11143">
        <v>20200</v>
      </c>
      <c r="L11143" t="s">
        <v>6529</v>
      </c>
      <c r="M11143">
        <v>10765331</v>
      </c>
      <c r="N11143">
        <v>10382701</v>
      </c>
      <c r="O11143" t="s">
        <v>6630</v>
      </c>
      <c r="P11143" t="s">
        <v>6630</v>
      </c>
      <c r="Q11143">
        <v>610</v>
      </c>
    </row>
    <row r="11144" spans="1:17" x14ac:dyDescent="0.35">
      <c r="A11144">
        <v>9615113099</v>
      </c>
      <c r="B11144" t="s">
        <v>6334</v>
      </c>
      <c r="C11144" t="s">
        <v>6540</v>
      </c>
      <c r="D11144">
        <v>131</v>
      </c>
      <c r="E11144" t="s">
        <v>7477</v>
      </c>
      <c r="F11144">
        <v>702</v>
      </c>
      <c r="G11144" t="s">
        <v>3068</v>
      </c>
      <c r="H11144">
        <v>830</v>
      </c>
      <c r="I11144" t="s">
        <v>23584</v>
      </c>
      <c r="J11144">
        <v>13260</v>
      </c>
      <c r="L11144" t="s">
        <v>6529</v>
      </c>
      <c r="M11144">
        <v>14744115</v>
      </c>
      <c r="N11144">
        <v>12893758</v>
      </c>
      <c r="O11144" t="s">
        <v>6630</v>
      </c>
      <c r="P11144" t="s">
        <v>6630</v>
      </c>
      <c r="Q11144">
        <v>900</v>
      </c>
    </row>
    <row r="11145" spans="1:17" x14ac:dyDescent="0.35">
      <c r="A11145">
        <v>3519115185</v>
      </c>
      <c r="B11145" t="s">
        <v>6626</v>
      </c>
      <c r="C11145" t="s">
        <v>6356</v>
      </c>
      <c r="D11145">
        <v>200</v>
      </c>
      <c r="E11145" t="s">
        <v>5245</v>
      </c>
      <c r="F11145">
        <v>202</v>
      </c>
      <c r="G11145" t="s">
        <v>5245</v>
      </c>
      <c r="H11145">
        <v>450</v>
      </c>
      <c r="I11145" t="s">
        <v>23585</v>
      </c>
      <c r="J11145">
        <v>20200</v>
      </c>
      <c r="L11145" t="s">
        <v>6529</v>
      </c>
      <c r="M11145">
        <v>10430573</v>
      </c>
      <c r="N11145">
        <v>12435538</v>
      </c>
      <c r="O11145" t="s">
        <v>6630</v>
      </c>
      <c r="P11145" t="s">
        <v>6630</v>
      </c>
      <c r="Q11145" t="s">
        <v>6630</v>
      </c>
    </row>
    <row r="11146" spans="1:17" x14ac:dyDescent="0.35">
      <c r="A11146">
        <v>9422115994</v>
      </c>
      <c r="B11146" t="s">
        <v>6334</v>
      </c>
      <c r="C11146" t="s">
        <v>6356</v>
      </c>
      <c r="D11146">
        <v>200</v>
      </c>
      <c r="E11146" t="s">
        <v>6645</v>
      </c>
      <c r="F11146">
        <v>201</v>
      </c>
      <c r="G11146" t="s">
        <v>6657</v>
      </c>
      <c r="H11146">
        <v>420</v>
      </c>
      <c r="I11146" t="s">
        <v>23586</v>
      </c>
      <c r="J11146">
        <v>20120</v>
      </c>
      <c r="L11146" t="s">
        <v>6529</v>
      </c>
      <c r="M11146">
        <v>11277777</v>
      </c>
      <c r="N11146">
        <v>10434021</v>
      </c>
      <c r="O11146" t="s">
        <v>6630</v>
      </c>
      <c r="P11146" t="s">
        <v>6630</v>
      </c>
      <c r="Q11146" t="s">
        <v>6630</v>
      </c>
    </row>
    <row r="11147" spans="1:17" x14ac:dyDescent="0.35">
      <c r="A11147">
        <v>9417114257</v>
      </c>
      <c r="B11147" t="s">
        <v>6626</v>
      </c>
      <c r="C11147" t="s">
        <v>6356</v>
      </c>
      <c r="D11147">
        <v>200</v>
      </c>
      <c r="E11147" t="s">
        <v>6366</v>
      </c>
      <c r="F11147">
        <v>207</v>
      </c>
      <c r="G11147" t="s">
        <v>4535</v>
      </c>
      <c r="H11147">
        <v>785</v>
      </c>
      <c r="I11147" t="s">
        <v>23587</v>
      </c>
      <c r="J11147">
        <v>20800</v>
      </c>
      <c r="L11147" t="s">
        <v>6529</v>
      </c>
      <c r="M11147">
        <v>13194529</v>
      </c>
      <c r="N11147">
        <v>10014731</v>
      </c>
      <c r="O11147" t="s">
        <v>6630</v>
      </c>
      <c r="P11147" t="s">
        <v>6630</v>
      </c>
      <c r="Q11147">
        <v>700</v>
      </c>
    </row>
    <row r="11148" spans="1:17" x14ac:dyDescent="0.35">
      <c r="A11148">
        <v>9414112077</v>
      </c>
      <c r="B11148" t="s">
        <v>6626</v>
      </c>
      <c r="C11148" t="s">
        <v>6356</v>
      </c>
      <c r="D11148">
        <v>200</v>
      </c>
      <c r="E11148" t="s">
        <v>6366</v>
      </c>
      <c r="F11148">
        <v>207</v>
      </c>
      <c r="G11148" t="s">
        <v>176</v>
      </c>
      <c r="H11148">
        <v>705</v>
      </c>
      <c r="I11148" t="s">
        <v>23588</v>
      </c>
      <c r="J11148">
        <v>20800</v>
      </c>
      <c r="L11148" t="s">
        <v>6529</v>
      </c>
      <c r="M11148">
        <v>13194529</v>
      </c>
      <c r="N11148">
        <v>10014731</v>
      </c>
      <c r="O11148" t="s">
        <v>6630</v>
      </c>
      <c r="P11148" t="s">
        <v>6630</v>
      </c>
      <c r="Q11148">
        <v>700</v>
      </c>
    </row>
    <row r="11149" spans="1:17" x14ac:dyDescent="0.35">
      <c r="A11149" t="s">
        <v>23589</v>
      </c>
      <c r="B11149" t="s">
        <v>6626</v>
      </c>
      <c r="C11149" t="s">
        <v>6628</v>
      </c>
      <c r="D11149" t="s">
        <v>6628</v>
      </c>
      <c r="E11149" t="s">
        <v>6628</v>
      </c>
      <c r="F11149" t="s">
        <v>6628</v>
      </c>
      <c r="G11149" t="s">
        <v>6628</v>
      </c>
      <c r="H11149" t="s">
        <v>6628</v>
      </c>
      <c r="I11149" t="s">
        <v>10844</v>
      </c>
      <c r="J11149" t="s">
        <v>6630</v>
      </c>
      <c r="L11149" t="s">
        <v>6526</v>
      </c>
      <c r="M11149" t="s">
        <v>6630</v>
      </c>
      <c r="N11149" t="s">
        <v>6630</v>
      </c>
      <c r="O11149" t="s">
        <v>6630</v>
      </c>
      <c r="P11149" t="s">
        <v>6630</v>
      </c>
      <c r="Q11149" t="s">
        <v>6630</v>
      </c>
    </row>
    <row r="11150" spans="1:17" x14ac:dyDescent="0.35">
      <c r="A11150" t="s">
        <v>23590</v>
      </c>
      <c r="B11150" t="s">
        <v>6626</v>
      </c>
      <c r="C11150" t="s">
        <v>6628</v>
      </c>
      <c r="D11150" t="s">
        <v>6628</v>
      </c>
      <c r="E11150" t="s">
        <v>6628</v>
      </c>
      <c r="F11150" t="s">
        <v>6628</v>
      </c>
      <c r="G11150" t="s">
        <v>6628</v>
      </c>
      <c r="H11150" t="s">
        <v>6628</v>
      </c>
      <c r="I11150" t="s">
        <v>23591</v>
      </c>
      <c r="J11150" t="s">
        <v>6630</v>
      </c>
      <c r="L11150" t="s">
        <v>6529</v>
      </c>
      <c r="M11150" t="s">
        <v>6630</v>
      </c>
      <c r="N11150" t="s">
        <v>6630</v>
      </c>
      <c r="O11150" t="s">
        <v>6630</v>
      </c>
      <c r="P11150" t="s">
        <v>6630</v>
      </c>
      <c r="Q11150" t="s">
        <v>6630</v>
      </c>
    </row>
    <row r="11151" spans="1:17" x14ac:dyDescent="0.35">
      <c r="A11151">
        <v>6304108263</v>
      </c>
      <c r="B11151" t="s">
        <v>6626</v>
      </c>
      <c r="C11151" t="s">
        <v>6356</v>
      </c>
      <c r="D11151">
        <v>200</v>
      </c>
      <c r="E11151" t="s">
        <v>6366</v>
      </c>
      <c r="F11151">
        <v>207</v>
      </c>
      <c r="G11151" t="s">
        <v>6657</v>
      </c>
      <c r="H11151">
        <v>420</v>
      </c>
      <c r="I11151" t="s">
        <v>23592</v>
      </c>
      <c r="J11151" t="s">
        <v>6630</v>
      </c>
      <c r="L11151" t="s">
        <v>6529</v>
      </c>
      <c r="M11151">
        <v>10507551</v>
      </c>
      <c r="N11151">
        <v>10429732</v>
      </c>
      <c r="O11151" t="s">
        <v>23593</v>
      </c>
      <c r="P11151" t="s">
        <v>6765</v>
      </c>
      <c r="Q11151">
        <v>100</v>
      </c>
    </row>
    <row r="11152" spans="1:17" x14ac:dyDescent="0.35">
      <c r="A11152">
        <v>9493013100</v>
      </c>
      <c r="B11152" t="s">
        <v>6626</v>
      </c>
      <c r="C11152" t="s">
        <v>8365</v>
      </c>
      <c r="D11152">
        <v>105</v>
      </c>
      <c r="E11152" t="s">
        <v>6628</v>
      </c>
      <c r="F11152" t="s">
        <v>6628</v>
      </c>
      <c r="G11152" t="s">
        <v>6628</v>
      </c>
      <c r="H11152" t="s">
        <v>6628</v>
      </c>
      <c r="I11152" t="s">
        <v>23594</v>
      </c>
      <c r="J11152" t="s">
        <v>6630</v>
      </c>
      <c r="L11152" t="s">
        <v>6529</v>
      </c>
      <c r="M11152" t="s">
        <v>6630</v>
      </c>
      <c r="N11152" t="s">
        <v>6630</v>
      </c>
      <c r="O11152" t="s">
        <v>6630</v>
      </c>
      <c r="P11152" t="s">
        <v>7615</v>
      </c>
      <c r="Q11152" t="s">
        <v>6630</v>
      </c>
    </row>
    <row r="11153" spans="1:17" x14ac:dyDescent="0.35">
      <c r="A11153">
        <v>80800008</v>
      </c>
      <c r="B11153" t="s">
        <v>6334</v>
      </c>
      <c r="C11153" t="s">
        <v>6766</v>
      </c>
      <c r="D11153">
        <v>120</v>
      </c>
      <c r="E11153" t="s">
        <v>6627</v>
      </c>
      <c r="F11153">
        <v>145</v>
      </c>
      <c r="G11153" t="s">
        <v>6627</v>
      </c>
      <c r="H11153">
        <v>15</v>
      </c>
      <c r="I11153" t="s">
        <v>23595</v>
      </c>
      <c r="J11153" t="s">
        <v>6630</v>
      </c>
      <c r="L11153" t="s">
        <v>6526</v>
      </c>
      <c r="M11153" t="s">
        <v>6630</v>
      </c>
      <c r="N11153" t="s">
        <v>6630</v>
      </c>
      <c r="O11153" t="s">
        <v>6630</v>
      </c>
      <c r="P11153" t="s">
        <v>6630</v>
      </c>
      <c r="Q11153" t="s">
        <v>6630</v>
      </c>
    </row>
    <row r="11154" spans="1:17" x14ac:dyDescent="0.35">
      <c r="A11154">
        <v>80888485</v>
      </c>
      <c r="B11154" t="s">
        <v>6334</v>
      </c>
      <c r="C11154" t="s">
        <v>6766</v>
      </c>
      <c r="D11154">
        <v>120</v>
      </c>
      <c r="E11154" t="s">
        <v>6627</v>
      </c>
      <c r="F11154">
        <v>145</v>
      </c>
      <c r="G11154" t="s">
        <v>6627</v>
      </c>
      <c r="H11154">
        <v>15</v>
      </c>
      <c r="I11154" t="s">
        <v>23596</v>
      </c>
      <c r="J11154" t="s">
        <v>6630</v>
      </c>
      <c r="L11154" t="s">
        <v>6526</v>
      </c>
      <c r="M11154" t="s">
        <v>6630</v>
      </c>
      <c r="N11154" t="s">
        <v>6630</v>
      </c>
      <c r="O11154" t="s">
        <v>6630</v>
      </c>
      <c r="P11154" t="s">
        <v>6630</v>
      </c>
      <c r="Q11154" t="s">
        <v>6630</v>
      </c>
    </row>
    <row r="11155" spans="1:17" x14ac:dyDescent="0.35">
      <c r="A11155" t="s">
        <v>23597</v>
      </c>
      <c r="B11155" t="s">
        <v>6626</v>
      </c>
      <c r="C11155" t="s">
        <v>6628</v>
      </c>
      <c r="D11155" t="s">
        <v>6628</v>
      </c>
      <c r="E11155" t="s">
        <v>6628</v>
      </c>
      <c r="F11155" t="s">
        <v>6628</v>
      </c>
      <c r="G11155" t="s">
        <v>6628</v>
      </c>
      <c r="H11155" t="s">
        <v>6628</v>
      </c>
      <c r="I11155" t="s">
        <v>22469</v>
      </c>
      <c r="J11155" t="s">
        <v>6630</v>
      </c>
      <c r="L11155" t="s">
        <v>6526</v>
      </c>
      <c r="M11155" t="s">
        <v>6630</v>
      </c>
      <c r="N11155" t="s">
        <v>6630</v>
      </c>
      <c r="O11155" t="s">
        <v>6630</v>
      </c>
      <c r="P11155" t="s">
        <v>6630</v>
      </c>
      <c r="Q11155" t="s">
        <v>6630</v>
      </c>
    </row>
    <row r="11156" spans="1:17" x14ac:dyDescent="0.35">
      <c r="A11156">
        <v>80302304</v>
      </c>
      <c r="B11156" t="s">
        <v>6334</v>
      </c>
      <c r="C11156" t="s">
        <v>6766</v>
      </c>
      <c r="D11156">
        <v>120</v>
      </c>
      <c r="E11156" t="s">
        <v>6627</v>
      </c>
      <c r="F11156">
        <v>145</v>
      </c>
      <c r="G11156" t="s">
        <v>6627</v>
      </c>
      <c r="H11156">
        <v>15</v>
      </c>
      <c r="I11156" t="s">
        <v>23598</v>
      </c>
      <c r="J11156" t="s">
        <v>6630</v>
      </c>
      <c r="L11156" t="s">
        <v>6526</v>
      </c>
      <c r="M11156" t="s">
        <v>6630</v>
      </c>
      <c r="N11156" t="s">
        <v>6630</v>
      </c>
      <c r="O11156" t="s">
        <v>6630</v>
      </c>
      <c r="P11156" t="s">
        <v>6630</v>
      </c>
      <c r="Q11156" t="s">
        <v>6630</v>
      </c>
    </row>
    <row r="11157" spans="1:17" x14ac:dyDescent="0.35">
      <c r="A11157">
        <v>9403107691</v>
      </c>
      <c r="B11157" t="s">
        <v>6626</v>
      </c>
      <c r="C11157" t="s">
        <v>6356</v>
      </c>
      <c r="D11157">
        <v>200</v>
      </c>
      <c r="E11157" t="s">
        <v>6999</v>
      </c>
      <c r="F11157">
        <v>205</v>
      </c>
      <c r="G11157" t="s">
        <v>7000</v>
      </c>
      <c r="H11157">
        <v>600</v>
      </c>
      <c r="I11157" t="s">
        <v>23599</v>
      </c>
      <c r="J11157" t="s">
        <v>6630</v>
      </c>
      <c r="L11157" t="s">
        <v>6529</v>
      </c>
      <c r="M11157">
        <v>10015360</v>
      </c>
      <c r="N11157">
        <v>10566438</v>
      </c>
      <c r="O11157" t="s">
        <v>23600</v>
      </c>
      <c r="P11157" t="s">
        <v>23601</v>
      </c>
      <c r="Q11157" t="s">
        <v>6630</v>
      </c>
    </row>
    <row r="11158" spans="1:17" x14ac:dyDescent="0.35">
      <c r="A11158">
        <v>7999106039</v>
      </c>
      <c r="B11158" t="s">
        <v>6626</v>
      </c>
      <c r="C11158" t="s">
        <v>6356</v>
      </c>
      <c r="D11158">
        <v>200</v>
      </c>
      <c r="E11158" t="s">
        <v>5245</v>
      </c>
      <c r="F11158">
        <v>202</v>
      </c>
      <c r="G11158" t="s">
        <v>5245</v>
      </c>
      <c r="H11158">
        <v>450</v>
      </c>
      <c r="I11158" t="s">
        <v>23602</v>
      </c>
      <c r="J11158">
        <v>20200</v>
      </c>
      <c r="L11158" t="s">
        <v>6529</v>
      </c>
      <c r="M11158" t="s">
        <v>6630</v>
      </c>
      <c r="N11158">
        <v>10410901</v>
      </c>
      <c r="O11158" t="s">
        <v>6630</v>
      </c>
      <c r="P11158" t="s">
        <v>23603</v>
      </c>
      <c r="Q11158" t="s">
        <v>6630</v>
      </c>
    </row>
    <row r="11159" spans="1:17" x14ac:dyDescent="0.35">
      <c r="A11159" t="s">
        <v>23604</v>
      </c>
      <c r="B11159" t="s">
        <v>6626</v>
      </c>
      <c r="C11159" t="s">
        <v>6628</v>
      </c>
      <c r="D11159" t="s">
        <v>6628</v>
      </c>
      <c r="E11159" t="s">
        <v>6628</v>
      </c>
      <c r="F11159" t="s">
        <v>6628</v>
      </c>
      <c r="G11159" t="s">
        <v>6628</v>
      </c>
      <c r="H11159" t="s">
        <v>6628</v>
      </c>
      <c r="I11159" t="s">
        <v>23605</v>
      </c>
      <c r="J11159" t="s">
        <v>6630</v>
      </c>
      <c r="L11159" t="s">
        <v>6529</v>
      </c>
      <c r="M11159" t="s">
        <v>6630</v>
      </c>
      <c r="N11159" t="s">
        <v>6630</v>
      </c>
      <c r="O11159" t="s">
        <v>6630</v>
      </c>
      <c r="P11159" t="s">
        <v>6630</v>
      </c>
      <c r="Q11159" t="s">
        <v>6630</v>
      </c>
    </row>
    <row r="11160" spans="1:17" x14ac:dyDescent="0.35">
      <c r="A11160">
        <v>7997105626</v>
      </c>
      <c r="B11160" t="s">
        <v>6626</v>
      </c>
      <c r="C11160" t="s">
        <v>6540</v>
      </c>
      <c r="D11160">
        <v>131</v>
      </c>
      <c r="E11160" t="s">
        <v>7008</v>
      </c>
      <c r="F11160">
        <v>303</v>
      </c>
      <c r="G11160" t="s">
        <v>7284</v>
      </c>
      <c r="H11160">
        <v>130</v>
      </c>
      <c r="I11160" t="s">
        <v>23606</v>
      </c>
      <c r="J11160" t="s">
        <v>6630</v>
      </c>
      <c r="L11160" t="s">
        <v>6529</v>
      </c>
      <c r="M11160" t="s">
        <v>6630</v>
      </c>
      <c r="N11160">
        <v>10132841</v>
      </c>
      <c r="O11160" t="s">
        <v>23607</v>
      </c>
      <c r="P11160" t="s">
        <v>23608</v>
      </c>
      <c r="Q11160" t="s">
        <v>6630</v>
      </c>
    </row>
    <row r="11161" spans="1:17" x14ac:dyDescent="0.35">
      <c r="A11161" t="s">
        <v>23609</v>
      </c>
      <c r="B11161" t="s">
        <v>6626</v>
      </c>
      <c r="C11161" t="s">
        <v>6628</v>
      </c>
      <c r="D11161" t="s">
        <v>6628</v>
      </c>
      <c r="E11161" t="s">
        <v>6628</v>
      </c>
      <c r="F11161" t="s">
        <v>6628</v>
      </c>
      <c r="G11161" t="s">
        <v>6628</v>
      </c>
      <c r="H11161" t="s">
        <v>6628</v>
      </c>
      <c r="I11161" t="s">
        <v>10413</v>
      </c>
      <c r="J11161" t="s">
        <v>6630</v>
      </c>
      <c r="L11161" t="s">
        <v>6526</v>
      </c>
      <c r="M11161" t="s">
        <v>6630</v>
      </c>
      <c r="N11161" t="s">
        <v>6630</v>
      </c>
      <c r="O11161" t="s">
        <v>6630</v>
      </c>
      <c r="P11161" t="s">
        <v>6630</v>
      </c>
      <c r="Q11161" t="s">
        <v>6630</v>
      </c>
    </row>
    <row r="11162" spans="1:17" x14ac:dyDescent="0.35">
      <c r="A11162">
        <v>3909109922</v>
      </c>
      <c r="B11162" t="s">
        <v>6626</v>
      </c>
      <c r="C11162" t="s">
        <v>6356</v>
      </c>
      <c r="D11162">
        <v>200</v>
      </c>
      <c r="E11162" t="s">
        <v>5245</v>
      </c>
      <c r="F11162">
        <v>202</v>
      </c>
      <c r="G11162" t="s">
        <v>5245</v>
      </c>
      <c r="H11162">
        <v>450</v>
      </c>
      <c r="I11162" t="s">
        <v>23610</v>
      </c>
      <c r="J11162">
        <v>20200</v>
      </c>
      <c r="L11162" t="s">
        <v>6529</v>
      </c>
      <c r="M11162">
        <v>10008216</v>
      </c>
      <c r="N11162">
        <v>10014664</v>
      </c>
      <c r="O11162" t="s">
        <v>6630</v>
      </c>
      <c r="P11162" t="s">
        <v>6630</v>
      </c>
      <c r="Q11162">
        <v>610</v>
      </c>
    </row>
    <row r="11163" spans="1:17" x14ac:dyDescent="0.35">
      <c r="A11163" t="s">
        <v>23611</v>
      </c>
      <c r="B11163" t="s">
        <v>6626</v>
      </c>
      <c r="C11163" t="s">
        <v>6628</v>
      </c>
      <c r="D11163" t="s">
        <v>6628</v>
      </c>
      <c r="E11163" t="s">
        <v>6628</v>
      </c>
      <c r="F11163" t="s">
        <v>6628</v>
      </c>
      <c r="G11163" t="s">
        <v>6628</v>
      </c>
      <c r="H11163" t="s">
        <v>6628</v>
      </c>
      <c r="I11163" t="s">
        <v>23612</v>
      </c>
      <c r="J11163" t="s">
        <v>6630</v>
      </c>
      <c r="L11163" t="s">
        <v>6526</v>
      </c>
      <c r="M11163" t="s">
        <v>6630</v>
      </c>
      <c r="N11163" t="s">
        <v>6630</v>
      </c>
      <c r="O11163" t="s">
        <v>6630</v>
      </c>
      <c r="P11163" t="s">
        <v>6630</v>
      </c>
      <c r="Q11163" t="s">
        <v>6630</v>
      </c>
    </row>
    <row r="11164" spans="1:17" x14ac:dyDescent="0.35">
      <c r="A11164">
        <v>9416113676</v>
      </c>
      <c r="B11164" t="s">
        <v>6626</v>
      </c>
      <c r="C11164" t="s">
        <v>6540</v>
      </c>
      <c r="D11164">
        <v>131</v>
      </c>
      <c r="E11164" t="s">
        <v>6672</v>
      </c>
      <c r="F11164">
        <v>703</v>
      </c>
      <c r="G11164" t="s">
        <v>3068</v>
      </c>
      <c r="H11164">
        <v>830</v>
      </c>
      <c r="I11164" t="s">
        <v>23613</v>
      </c>
      <c r="J11164">
        <v>13200</v>
      </c>
      <c r="L11164" t="s">
        <v>6529</v>
      </c>
      <c r="M11164">
        <v>14549150</v>
      </c>
      <c r="N11164">
        <v>15218977</v>
      </c>
      <c r="O11164" t="s">
        <v>6630</v>
      </c>
      <c r="P11164" t="s">
        <v>6630</v>
      </c>
      <c r="Q11164" t="s">
        <v>6630</v>
      </c>
    </row>
    <row r="11165" spans="1:17" x14ac:dyDescent="0.35">
      <c r="A11165" t="s">
        <v>23614</v>
      </c>
      <c r="B11165" t="s">
        <v>6626</v>
      </c>
      <c r="C11165" t="s">
        <v>6628</v>
      </c>
      <c r="D11165" t="s">
        <v>6628</v>
      </c>
      <c r="E11165" t="s">
        <v>6628</v>
      </c>
      <c r="F11165" t="s">
        <v>6628</v>
      </c>
      <c r="G11165" t="s">
        <v>6628</v>
      </c>
      <c r="H11165" t="s">
        <v>6628</v>
      </c>
      <c r="I11165" t="s">
        <v>23615</v>
      </c>
      <c r="J11165" t="s">
        <v>6630</v>
      </c>
      <c r="L11165" t="s">
        <v>6529</v>
      </c>
      <c r="M11165" t="s">
        <v>6630</v>
      </c>
      <c r="N11165" t="s">
        <v>6630</v>
      </c>
      <c r="O11165" t="s">
        <v>6630</v>
      </c>
      <c r="P11165" t="s">
        <v>6630</v>
      </c>
      <c r="Q11165" t="s">
        <v>6630</v>
      </c>
    </row>
    <row r="11166" spans="1:17" x14ac:dyDescent="0.35">
      <c r="A11166" t="s">
        <v>23616</v>
      </c>
      <c r="B11166" t="s">
        <v>6626</v>
      </c>
      <c r="C11166" t="s">
        <v>6628</v>
      </c>
      <c r="D11166" t="s">
        <v>6628</v>
      </c>
      <c r="E11166" t="s">
        <v>6628</v>
      </c>
      <c r="F11166" t="s">
        <v>6628</v>
      </c>
      <c r="G11166" t="s">
        <v>6628</v>
      </c>
      <c r="H11166" t="s">
        <v>6628</v>
      </c>
      <c r="I11166" t="s">
        <v>23617</v>
      </c>
      <c r="J11166" t="s">
        <v>6630</v>
      </c>
      <c r="L11166" t="s">
        <v>6526</v>
      </c>
      <c r="M11166" t="s">
        <v>6630</v>
      </c>
      <c r="N11166" t="s">
        <v>6630</v>
      </c>
      <c r="O11166" t="s">
        <v>6630</v>
      </c>
      <c r="P11166" t="s">
        <v>6630</v>
      </c>
      <c r="Q11166" t="s">
        <v>6630</v>
      </c>
    </row>
    <row r="11167" spans="1:17" x14ac:dyDescent="0.35">
      <c r="A11167">
        <v>7901107092</v>
      </c>
      <c r="B11167" t="s">
        <v>6626</v>
      </c>
      <c r="C11167" t="s">
        <v>6356</v>
      </c>
      <c r="D11167">
        <v>200</v>
      </c>
      <c r="E11167" t="s">
        <v>6645</v>
      </c>
      <c r="F11167">
        <v>201</v>
      </c>
      <c r="G11167" t="s">
        <v>6657</v>
      </c>
      <c r="H11167">
        <v>420</v>
      </c>
      <c r="I11167" t="s">
        <v>23618</v>
      </c>
      <c r="J11167" t="s">
        <v>6630</v>
      </c>
      <c r="L11167" t="s">
        <v>6529</v>
      </c>
      <c r="M11167">
        <v>10444246</v>
      </c>
      <c r="N11167">
        <v>10312462</v>
      </c>
      <c r="O11167" t="s">
        <v>23619</v>
      </c>
      <c r="P11167" t="s">
        <v>23620</v>
      </c>
      <c r="Q11167">
        <v>100</v>
      </c>
    </row>
    <row r="11168" spans="1:17" x14ac:dyDescent="0.35">
      <c r="A11168">
        <v>9400900460</v>
      </c>
      <c r="B11168" t="s">
        <v>6626</v>
      </c>
      <c r="C11168" t="s">
        <v>6356</v>
      </c>
      <c r="D11168">
        <v>200</v>
      </c>
      <c r="E11168" t="s">
        <v>6628</v>
      </c>
      <c r="F11168" t="s">
        <v>6628</v>
      </c>
      <c r="G11168" t="s">
        <v>6628</v>
      </c>
      <c r="H11168" t="s">
        <v>6628</v>
      </c>
      <c r="I11168" t="s">
        <v>23621</v>
      </c>
      <c r="J11168" t="s">
        <v>6630</v>
      </c>
      <c r="L11168" t="s">
        <v>6529</v>
      </c>
      <c r="M11168" t="s">
        <v>6630</v>
      </c>
      <c r="N11168" t="s">
        <v>6630</v>
      </c>
      <c r="O11168" t="s">
        <v>8669</v>
      </c>
      <c r="P11168" t="s">
        <v>6630</v>
      </c>
      <c r="Q11168" t="s">
        <v>6630</v>
      </c>
    </row>
    <row r="11169" spans="1:17" x14ac:dyDescent="0.35">
      <c r="A11169">
        <v>3515113254</v>
      </c>
      <c r="B11169" t="s">
        <v>6626</v>
      </c>
      <c r="C11169" t="s">
        <v>6356</v>
      </c>
      <c r="D11169">
        <v>200</v>
      </c>
      <c r="E11169" t="s">
        <v>5245</v>
      </c>
      <c r="F11169">
        <v>202</v>
      </c>
      <c r="G11169" t="s">
        <v>5245</v>
      </c>
      <c r="H11169">
        <v>450</v>
      </c>
      <c r="I11169" t="s">
        <v>23622</v>
      </c>
      <c r="J11169">
        <v>20200</v>
      </c>
      <c r="L11169" t="s">
        <v>6529</v>
      </c>
      <c r="M11169">
        <v>12975905</v>
      </c>
      <c r="N11169">
        <v>11533224</v>
      </c>
      <c r="O11169" t="s">
        <v>6630</v>
      </c>
      <c r="P11169" t="s">
        <v>6630</v>
      </c>
      <c r="Q11169" t="s">
        <v>6630</v>
      </c>
    </row>
    <row r="11170" spans="1:17" x14ac:dyDescent="0.35">
      <c r="A11170">
        <v>9699105956</v>
      </c>
      <c r="B11170" t="s">
        <v>6626</v>
      </c>
      <c r="C11170" t="s">
        <v>6540</v>
      </c>
      <c r="D11170">
        <v>131</v>
      </c>
      <c r="E11170" t="s">
        <v>7008</v>
      </c>
      <c r="F11170">
        <v>303</v>
      </c>
      <c r="G11170" t="s">
        <v>7284</v>
      </c>
      <c r="H11170">
        <v>130</v>
      </c>
      <c r="I11170" t="s">
        <v>23623</v>
      </c>
      <c r="J11170" t="s">
        <v>6630</v>
      </c>
      <c r="L11170" t="s">
        <v>6529</v>
      </c>
      <c r="M11170" t="s">
        <v>6630</v>
      </c>
      <c r="N11170">
        <v>10185862</v>
      </c>
      <c r="O11170" t="s">
        <v>15918</v>
      </c>
      <c r="P11170" t="s">
        <v>7851</v>
      </c>
      <c r="Q11170" t="s">
        <v>6630</v>
      </c>
    </row>
    <row r="11171" spans="1:17" x14ac:dyDescent="0.35">
      <c r="A11171">
        <v>9401107054</v>
      </c>
      <c r="B11171" t="s">
        <v>6626</v>
      </c>
      <c r="C11171" t="s">
        <v>6356</v>
      </c>
      <c r="D11171">
        <v>200</v>
      </c>
      <c r="E11171" t="s">
        <v>6659</v>
      </c>
      <c r="F11171">
        <v>208</v>
      </c>
      <c r="G11171" t="s">
        <v>6696</v>
      </c>
      <c r="H11171">
        <v>322</v>
      </c>
      <c r="I11171" t="s">
        <v>23624</v>
      </c>
      <c r="J11171">
        <v>13562</v>
      </c>
      <c r="L11171" t="s">
        <v>6529</v>
      </c>
      <c r="M11171">
        <v>10517943</v>
      </c>
      <c r="N11171">
        <v>10008204</v>
      </c>
      <c r="O11171" t="s">
        <v>6630</v>
      </c>
      <c r="P11171" t="s">
        <v>23625</v>
      </c>
      <c r="Q11171" t="s">
        <v>6630</v>
      </c>
    </row>
    <row r="11172" spans="1:17" x14ac:dyDescent="0.35">
      <c r="A11172">
        <v>9414112665</v>
      </c>
      <c r="B11172" t="s">
        <v>6626</v>
      </c>
      <c r="C11172" t="s">
        <v>6356</v>
      </c>
      <c r="D11172">
        <v>200</v>
      </c>
      <c r="E11172" t="s">
        <v>6645</v>
      </c>
      <c r="F11172">
        <v>201</v>
      </c>
      <c r="G11172" t="s">
        <v>6638</v>
      </c>
      <c r="H11172">
        <v>415</v>
      </c>
      <c r="I11172" t="s">
        <v>15392</v>
      </c>
      <c r="J11172">
        <v>20115</v>
      </c>
      <c r="L11172" t="s">
        <v>6529</v>
      </c>
      <c r="M11172">
        <v>11784120</v>
      </c>
      <c r="N11172">
        <v>10253941</v>
      </c>
      <c r="O11172">
        <v>30835</v>
      </c>
      <c r="P11172" t="s">
        <v>6630</v>
      </c>
      <c r="Q11172" t="s">
        <v>6630</v>
      </c>
    </row>
    <row r="11173" spans="1:17" x14ac:dyDescent="0.35">
      <c r="A11173">
        <v>9410110187</v>
      </c>
      <c r="B11173" t="s">
        <v>6626</v>
      </c>
      <c r="C11173" t="s">
        <v>6356</v>
      </c>
      <c r="D11173">
        <v>200</v>
      </c>
      <c r="E11173" t="s">
        <v>6366</v>
      </c>
      <c r="F11173">
        <v>207</v>
      </c>
      <c r="G11173" t="s">
        <v>6657</v>
      </c>
      <c r="H11173">
        <v>420</v>
      </c>
      <c r="I11173" t="s">
        <v>23626</v>
      </c>
      <c r="J11173" t="s">
        <v>6630</v>
      </c>
      <c r="L11173" t="s">
        <v>6529</v>
      </c>
      <c r="M11173">
        <v>10517741</v>
      </c>
      <c r="N11173">
        <v>10566542</v>
      </c>
      <c r="O11173" t="s">
        <v>23627</v>
      </c>
      <c r="P11173" t="s">
        <v>6630</v>
      </c>
      <c r="Q11173" t="s">
        <v>6630</v>
      </c>
    </row>
    <row r="11174" spans="1:17" x14ac:dyDescent="0.35">
      <c r="A11174">
        <v>9618114747</v>
      </c>
      <c r="B11174" t="s">
        <v>6626</v>
      </c>
      <c r="C11174" t="s">
        <v>6356</v>
      </c>
      <c r="D11174">
        <v>200</v>
      </c>
      <c r="E11174" t="s">
        <v>6366</v>
      </c>
      <c r="F11174">
        <v>207</v>
      </c>
      <c r="G11174" t="s">
        <v>1357</v>
      </c>
      <c r="H11174">
        <v>745</v>
      </c>
      <c r="I11174" t="s">
        <v>23628</v>
      </c>
      <c r="J11174">
        <v>29200</v>
      </c>
      <c r="L11174" t="s">
        <v>6529</v>
      </c>
      <c r="M11174">
        <v>10014469</v>
      </c>
      <c r="N11174">
        <v>10014468</v>
      </c>
      <c r="O11174" t="s">
        <v>6630</v>
      </c>
      <c r="P11174" t="s">
        <v>6630</v>
      </c>
      <c r="Q11174">
        <v>900</v>
      </c>
    </row>
    <row r="11175" spans="1:17" x14ac:dyDescent="0.35">
      <c r="A11175">
        <v>9418114783</v>
      </c>
      <c r="B11175" t="s">
        <v>6626</v>
      </c>
      <c r="C11175" t="s">
        <v>6356</v>
      </c>
      <c r="D11175">
        <v>200</v>
      </c>
      <c r="E11175" t="s">
        <v>6366</v>
      </c>
      <c r="F11175">
        <v>207</v>
      </c>
      <c r="G11175" t="s">
        <v>176</v>
      </c>
      <c r="H11175">
        <v>705</v>
      </c>
      <c r="I11175" t="s">
        <v>23629</v>
      </c>
      <c r="J11175">
        <v>20800</v>
      </c>
      <c r="L11175" t="s">
        <v>6529</v>
      </c>
      <c r="M11175">
        <v>10014731</v>
      </c>
      <c r="N11175">
        <v>13194529</v>
      </c>
      <c r="O11175" t="s">
        <v>6630</v>
      </c>
      <c r="P11175" t="s">
        <v>6630</v>
      </c>
      <c r="Q11175">
        <v>700</v>
      </c>
    </row>
    <row r="11176" spans="1:17" x14ac:dyDescent="0.35">
      <c r="A11176">
        <v>9400106586</v>
      </c>
      <c r="B11176" t="s">
        <v>6626</v>
      </c>
      <c r="C11176" t="s">
        <v>6356</v>
      </c>
      <c r="D11176">
        <v>200</v>
      </c>
      <c r="E11176" t="s">
        <v>6366</v>
      </c>
      <c r="F11176">
        <v>207</v>
      </c>
      <c r="G11176" t="s">
        <v>6640</v>
      </c>
      <c r="H11176">
        <v>746</v>
      </c>
      <c r="I11176" t="s">
        <v>23630</v>
      </c>
      <c r="J11176">
        <v>29000</v>
      </c>
      <c r="L11176" t="s">
        <v>6529</v>
      </c>
      <c r="M11176" t="s">
        <v>6630</v>
      </c>
      <c r="N11176">
        <v>10243559</v>
      </c>
      <c r="O11176" t="s">
        <v>14731</v>
      </c>
      <c r="P11176" t="s">
        <v>7085</v>
      </c>
      <c r="Q11176" t="s">
        <v>6630</v>
      </c>
    </row>
    <row r="11177" spans="1:17" x14ac:dyDescent="0.35">
      <c r="A11177">
        <v>29900</v>
      </c>
      <c r="B11177" t="s">
        <v>6626</v>
      </c>
      <c r="C11177" t="s">
        <v>6356</v>
      </c>
      <c r="D11177">
        <v>200</v>
      </c>
      <c r="E11177" t="s">
        <v>6366</v>
      </c>
      <c r="F11177">
        <v>207</v>
      </c>
      <c r="G11177" t="s">
        <v>7005</v>
      </c>
      <c r="H11177">
        <v>740</v>
      </c>
      <c r="I11177" t="s">
        <v>22356</v>
      </c>
      <c r="J11177" t="s">
        <v>6630</v>
      </c>
      <c r="L11177" t="s">
        <v>6526</v>
      </c>
      <c r="M11177" t="s">
        <v>6630</v>
      </c>
      <c r="N11177">
        <v>10333896</v>
      </c>
      <c r="O11177" t="s">
        <v>23631</v>
      </c>
      <c r="P11177" t="s">
        <v>6630</v>
      </c>
      <c r="Q11177" t="s">
        <v>6630</v>
      </c>
    </row>
    <row r="11178" spans="1:17" x14ac:dyDescent="0.35">
      <c r="A11178">
        <v>9413111859</v>
      </c>
      <c r="B11178" t="s">
        <v>6626</v>
      </c>
      <c r="C11178" t="s">
        <v>6356</v>
      </c>
      <c r="D11178">
        <v>200</v>
      </c>
      <c r="E11178" t="s">
        <v>5245</v>
      </c>
      <c r="F11178">
        <v>202</v>
      </c>
      <c r="G11178" t="s">
        <v>5245</v>
      </c>
      <c r="H11178">
        <v>450</v>
      </c>
      <c r="I11178" t="s">
        <v>23632</v>
      </c>
      <c r="J11178" t="s">
        <v>6630</v>
      </c>
      <c r="L11178" t="s">
        <v>6529</v>
      </c>
      <c r="M11178">
        <v>11509101</v>
      </c>
      <c r="N11178">
        <v>10181343</v>
      </c>
      <c r="O11178">
        <v>30982</v>
      </c>
      <c r="P11178" t="s">
        <v>23633</v>
      </c>
      <c r="Q11178" t="s">
        <v>6630</v>
      </c>
    </row>
    <row r="11179" spans="1:17" x14ac:dyDescent="0.35">
      <c r="A11179">
        <v>3902107524</v>
      </c>
      <c r="B11179" t="s">
        <v>6626</v>
      </c>
      <c r="C11179" t="s">
        <v>6356</v>
      </c>
      <c r="D11179">
        <v>200</v>
      </c>
      <c r="E11179" t="s">
        <v>5245</v>
      </c>
      <c r="F11179">
        <v>202</v>
      </c>
      <c r="G11179" t="s">
        <v>5245</v>
      </c>
      <c r="H11179">
        <v>450</v>
      </c>
      <c r="I11179" t="s">
        <v>23634</v>
      </c>
      <c r="J11179">
        <v>20200</v>
      </c>
      <c r="L11179" t="s">
        <v>6529</v>
      </c>
      <c r="M11179" t="s">
        <v>6630</v>
      </c>
      <c r="N11179">
        <v>10191867</v>
      </c>
      <c r="O11179" t="s">
        <v>7252</v>
      </c>
      <c r="P11179" t="s">
        <v>6670</v>
      </c>
      <c r="Q11179" t="s">
        <v>6630</v>
      </c>
    </row>
    <row r="11180" spans="1:17" x14ac:dyDescent="0.35">
      <c r="A11180">
        <v>9413111452</v>
      </c>
      <c r="B11180" t="s">
        <v>6626</v>
      </c>
      <c r="C11180" t="s">
        <v>6356</v>
      </c>
      <c r="D11180">
        <v>200</v>
      </c>
      <c r="E11180" t="s">
        <v>6645</v>
      </c>
      <c r="F11180">
        <v>201</v>
      </c>
      <c r="G11180" t="s">
        <v>6638</v>
      </c>
      <c r="H11180">
        <v>415</v>
      </c>
      <c r="I11180" t="s">
        <v>10719</v>
      </c>
      <c r="J11180">
        <v>20800</v>
      </c>
      <c r="L11180" t="s">
        <v>6529</v>
      </c>
      <c r="M11180">
        <v>11210281</v>
      </c>
      <c r="N11180">
        <v>10484133</v>
      </c>
      <c r="O11180">
        <v>29605</v>
      </c>
      <c r="P11180" t="s">
        <v>6630</v>
      </c>
      <c r="Q11180" t="s">
        <v>6630</v>
      </c>
    </row>
    <row r="11181" spans="1:17" x14ac:dyDescent="0.35">
      <c r="A11181">
        <v>3511110874</v>
      </c>
      <c r="B11181" t="s">
        <v>6626</v>
      </c>
      <c r="C11181" t="s">
        <v>6356</v>
      </c>
      <c r="D11181">
        <v>200</v>
      </c>
      <c r="E11181" t="s">
        <v>5245</v>
      </c>
      <c r="F11181">
        <v>202</v>
      </c>
      <c r="G11181" t="s">
        <v>5245</v>
      </c>
      <c r="H11181">
        <v>450</v>
      </c>
      <c r="I11181" t="s">
        <v>23635</v>
      </c>
      <c r="J11181">
        <v>20205</v>
      </c>
      <c r="L11181" t="s">
        <v>6529</v>
      </c>
      <c r="M11181">
        <v>10537792</v>
      </c>
      <c r="N11181">
        <v>10826199</v>
      </c>
      <c r="O11181" t="s">
        <v>23636</v>
      </c>
      <c r="P11181" t="s">
        <v>6630</v>
      </c>
      <c r="Q11181" t="s">
        <v>6630</v>
      </c>
    </row>
    <row r="11182" spans="1:17" x14ac:dyDescent="0.35">
      <c r="A11182">
        <v>9420115581</v>
      </c>
      <c r="B11182" t="s">
        <v>6626</v>
      </c>
      <c r="C11182" t="s">
        <v>6356</v>
      </c>
      <c r="D11182">
        <v>200</v>
      </c>
      <c r="E11182" t="s">
        <v>6366</v>
      </c>
      <c r="F11182">
        <v>207</v>
      </c>
      <c r="G11182" t="s">
        <v>176</v>
      </c>
      <c r="H11182">
        <v>705</v>
      </c>
      <c r="I11182" t="s">
        <v>7945</v>
      </c>
      <c r="J11182">
        <v>20800</v>
      </c>
      <c r="L11182" t="s">
        <v>6529</v>
      </c>
      <c r="M11182">
        <v>11726237</v>
      </c>
      <c r="N11182">
        <v>13163968</v>
      </c>
      <c r="O11182" t="s">
        <v>6630</v>
      </c>
      <c r="P11182" t="s">
        <v>6630</v>
      </c>
      <c r="Q11182">
        <v>700</v>
      </c>
    </row>
    <row r="11183" spans="1:17" x14ac:dyDescent="0.35">
      <c r="A11183">
        <v>9699106298</v>
      </c>
      <c r="B11183" t="s">
        <v>6626</v>
      </c>
      <c r="C11183" t="s">
        <v>7946</v>
      </c>
      <c r="D11183">
        <v>100</v>
      </c>
      <c r="E11183" t="s">
        <v>6628</v>
      </c>
      <c r="F11183" t="s">
        <v>6628</v>
      </c>
      <c r="G11183" t="s">
        <v>2905</v>
      </c>
      <c r="H11183">
        <v>1</v>
      </c>
      <c r="I11183" t="s">
        <v>23637</v>
      </c>
      <c r="J11183">
        <v>11500</v>
      </c>
      <c r="L11183" t="s">
        <v>6529</v>
      </c>
      <c r="M11183">
        <v>10005707</v>
      </c>
      <c r="N11183" t="s">
        <v>6630</v>
      </c>
      <c r="O11183" t="s">
        <v>23638</v>
      </c>
      <c r="P11183" t="s">
        <v>6919</v>
      </c>
      <c r="Q11183" t="s">
        <v>6630</v>
      </c>
    </row>
    <row r="11184" spans="1:17" x14ac:dyDescent="0.35">
      <c r="A11184">
        <v>9422116065</v>
      </c>
      <c r="B11184" t="s">
        <v>6626</v>
      </c>
      <c r="C11184" t="s">
        <v>6540</v>
      </c>
      <c r="D11184">
        <v>131</v>
      </c>
      <c r="E11184" t="s">
        <v>6540</v>
      </c>
      <c r="F11184">
        <v>309</v>
      </c>
      <c r="G11184" t="s">
        <v>2845</v>
      </c>
      <c r="H11184">
        <v>107</v>
      </c>
      <c r="I11184" t="s">
        <v>22281</v>
      </c>
      <c r="J11184">
        <v>20120</v>
      </c>
      <c r="L11184" t="s">
        <v>6529</v>
      </c>
      <c r="M11184">
        <v>10710014</v>
      </c>
      <c r="N11184" t="s">
        <v>6630</v>
      </c>
      <c r="O11184" t="s">
        <v>6630</v>
      </c>
      <c r="P11184" t="s">
        <v>6630</v>
      </c>
      <c r="Q11184">
        <v>700</v>
      </c>
    </row>
    <row r="11185" spans="1:17" x14ac:dyDescent="0.35">
      <c r="A11185">
        <v>9416113376</v>
      </c>
      <c r="B11185" t="s">
        <v>6626</v>
      </c>
      <c r="C11185" t="s">
        <v>6540</v>
      </c>
      <c r="D11185">
        <v>131</v>
      </c>
      <c r="E11185" t="s">
        <v>6672</v>
      </c>
      <c r="F11185">
        <v>703</v>
      </c>
      <c r="G11185" t="s">
        <v>3068</v>
      </c>
      <c r="H11185">
        <v>830</v>
      </c>
      <c r="I11185" t="s">
        <v>23639</v>
      </c>
      <c r="J11185" t="s">
        <v>6630</v>
      </c>
      <c r="L11185" t="s">
        <v>6529</v>
      </c>
      <c r="M11185">
        <v>13266246</v>
      </c>
      <c r="N11185" t="s">
        <v>6630</v>
      </c>
      <c r="O11185" t="s">
        <v>6630</v>
      </c>
      <c r="P11185" t="s">
        <v>6713</v>
      </c>
      <c r="Q11185" t="s">
        <v>6630</v>
      </c>
    </row>
    <row r="11186" spans="1:17" x14ac:dyDescent="0.35">
      <c r="A11186" t="s">
        <v>23640</v>
      </c>
      <c r="B11186" t="s">
        <v>6626</v>
      </c>
      <c r="C11186" t="s">
        <v>6628</v>
      </c>
      <c r="D11186" t="s">
        <v>6628</v>
      </c>
      <c r="E11186" t="s">
        <v>6628</v>
      </c>
      <c r="F11186" t="s">
        <v>6628</v>
      </c>
      <c r="G11186" t="s">
        <v>6628</v>
      </c>
      <c r="H11186" t="s">
        <v>6628</v>
      </c>
      <c r="I11186" t="s">
        <v>7290</v>
      </c>
      <c r="J11186" t="s">
        <v>6630</v>
      </c>
      <c r="L11186" t="s">
        <v>6526</v>
      </c>
      <c r="M11186" t="s">
        <v>6630</v>
      </c>
      <c r="N11186" t="s">
        <v>6630</v>
      </c>
      <c r="O11186" t="s">
        <v>6630</v>
      </c>
      <c r="P11186" t="s">
        <v>6630</v>
      </c>
      <c r="Q11186" t="s">
        <v>6630</v>
      </c>
    </row>
    <row r="11187" spans="1:17" x14ac:dyDescent="0.35">
      <c r="A11187">
        <v>9407109075</v>
      </c>
      <c r="B11187" t="s">
        <v>6626</v>
      </c>
      <c r="C11187" t="s">
        <v>6335</v>
      </c>
      <c r="D11187">
        <v>150</v>
      </c>
      <c r="E11187" t="s">
        <v>6335</v>
      </c>
      <c r="F11187">
        <v>205</v>
      </c>
      <c r="G11187" t="s">
        <v>218</v>
      </c>
      <c r="H11187">
        <v>607</v>
      </c>
      <c r="I11187" t="s">
        <v>9615</v>
      </c>
      <c r="J11187" t="s">
        <v>6630</v>
      </c>
      <c r="L11187" t="s">
        <v>6529</v>
      </c>
      <c r="M11187">
        <v>10510215</v>
      </c>
      <c r="N11187">
        <v>10732951</v>
      </c>
      <c r="O11187" t="s">
        <v>6630</v>
      </c>
      <c r="P11187" t="s">
        <v>23641</v>
      </c>
      <c r="Q11187" t="s">
        <v>6630</v>
      </c>
    </row>
    <row r="11188" spans="1:17" x14ac:dyDescent="0.35">
      <c r="A11188">
        <v>7997105310</v>
      </c>
      <c r="B11188" t="s">
        <v>6626</v>
      </c>
      <c r="C11188" t="s">
        <v>6356</v>
      </c>
      <c r="D11188">
        <v>200</v>
      </c>
      <c r="E11188" t="s">
        <v>6366</v>
      </c>
      <c r="F11188">
        <v>207</v>
      </c>
      <c r="G11188" t="s">
        <v>7216</v>
      </c>
      <c r="H11188">
        <v>748</v>
      </c>
      <c r="I11188" t="s">
        <v>23642</v>
      </c>
      <c r="J11188" t="s">
        <v>6630</v>
      </c>
      <c r="L11188" t="s">
        <v>6529</v>
      </c>
      <c r="M11188" t="s">
        <v>6630</v>
      </c>
      <c r="N11188">
        <v>10007319</v>
      </c>
      <c r="O11188" t="s">
        <v>23643</v>
      </c>
      <c r="P11188" t="s">
        <v>6830</v>
      </c>
      <c r="Q11188" t="s">
        <v>6630</v>
      </c>
    </row>
    <row r="11189" spans="1:17" x14ac:dyDescent="0.35">
      <c r="A11189">
        <v>8702107168</v>
      </c>
      <c r="B11189" t="s">
        <v>6626</v>
      </c>
      <c r="C11189" t="s">
        <v>6356</v>
      </c>
      <c r="D11189">
        <v>200</v>
      </c>
      <c r="E11189" t="s">
        <v>6999</v>
      </c>
      <c r="F11189">
        <v>205</v>
      </c>
      <c r="G11189" t="s">
        <v>7000</v>
      </c>
      <c r="H11189">
        <v>600</v>
      </c>
      <c r="I11189" t="s">
        <v>23644</v>
      </c>
      <c r="J11189" t="s">
        <v>6630</v>
      </c>
      <c r="L11189" t="s">
        <v>6529</v>
      </c>
      <c r="M11189" t="s">
        <v>6630</v>
      </c>
      <c r="N11189">
        <v>10510215</v>
      </c>
      <c r="O11189" t="s">
        <v>6630</v>
      </c>
      <c r="P11189" t="s">
        <v>23645</v>
      </c>
      <c r="Q11189" t="s">
        <v>6630</v>
      </c>
    </row>
    <row r="11190" spans="1:17" x14ac:dyDescent="0.35">
      <c r="A11190" t="s">
        <v>23646</v>
      </c>
      <c r="B11190" t="s">
        <v>6626</v>
      </c>
      <c r="C11190" t="s">
        <v>6628</v>
      </c>
      <c r="D11190" t="s">
        <v>6628</v>
      </c>
      <c r="E11190" t="s">
        <v>6628</v>
      </c>
      <c r="F11190" t="s">
        <v>6628</v>
      </c>
      <c r="G11190" t="s">
        <v>6628</v>
      </c>
      <c r="H11190" t="s">
        <v>6628</v>
      </c>
      <c r="I11190" t="s">
        <v>17805</v>
      </c>
      <c r="J11190" t="s">
        <v>6630</v>
      </c>
      <c r="L11190" t="s">
        <v>6526</v>
      </c>
      <c r="M11190" t="s">
        <v>6630</v>
      </c>
      <c r="N11190" t="s">
        <v>6630</v>
      </c>
      <c r="O11190" t="s">
        <v>6630</v>
      </c>
      <c r="P11190" t="s">
        <v>6630</v>
      </c>
      <c r="Q11190" t="s">
        <v>6630</v>
      </c>
    </row>
    <row r="11191" spans="1:17" x14ac:dyDescent="0.35">
      <c r="A11191">
        <v>9408109352</v>
      </c>
      <c r="B11191" t="s">
        <v>6626</v>
      </c>
      <c r="C11191" t="s">
        <v>6356</v>
      </c>
      <c r="D11191">
        <v>200</v>
      </c>
      <c r="E11191" t="s">
        <v>6659</v>
      </c>
      <c r="F11191">
        <v>208</v>
      </c>
      <c r="G11191" t="s">
        <v>977</v>
      </c>
      <c r="H11191">
        <v>310</v>
      </c>
      <c r="I11191" t="s">
        <v>11807</v>
      </c>
      <c r="J11191">
        <v>13562</v>
      </c>
      <c r="L11191" t="s">
        <v>6529</v>
      </c>
      <c r="M11191">
        <v>10041754</v>
      </c>
      <c r="N11191">
        <v>10122853</v>
      </c>
      <c r="O11191" t="s">
        <v>6630</v>
      </c>
      <c r="P11191" t="s">
        <v>7131</v>
      </c>
      <c r="Q11191">
        <v>700</v>
      </c>
    </row>
    <row r="11192" spans="1:17" x14ac:dyDescent="0.35">
      <c r="A11192" t="s">
        <v>23647</v>
      </c>
      <c r="B11192" t="s">
        <v>6626</v>
      </c>
      <c r="C11192" t="s">
        <v>6628</v>
      </c>
      <c r="D11192" t="s">
        <v>6628</v>
      </c>
      <c r="E11192" t="s">
        <v>6628</v>
      </c>
      <c r="F11192" t="s">
        <v>6628</v>
      </c>
      <c r="G11192" t="s">
        <v>6628</v>
      </c>
      <c r="H11192" t="s">
        <v>6628</v>
      </c>
      <c r="I11192" t="s">
        <v>11238</v>
      </c>
      <c r="J11192" t="s">
        <v>6630</v>
      </c>
      <c r="L11192" t="s">
        <v>6526</v>
      </c>
      <c r="M11192" t="s">
        <v>6630</v>
      </c>
      <c r="N11192" t="s">
        <v>6630</v>
      </c>
      <c r="O11192" t="s">
        <v>6630</v>
      </c>
      <c r="P11192" t="s">
        <v>6630</v>
      </c>
      <c r="Q11192" t="s">
        <v>6630</v>
      </c>
    </row>
    <row r="11193" spans="1:17" x14ac:dyDescent="0.35">
      <c r="A11193">
        <v>9414112443</v>
      </c>
      <c r="B11193" t="s">
        <v>6334</v>
      </c>
      <c r="C11193" t="s">
        <v>6540</v>
      </c>
      <c r="D11193">
        <v>131</v>
      </c>
      <c r="E11193" t="s">
        <v>6672</v>
      </c>
      <c r="F11193">
        <v>703</v>
      </c>
      <c r="G11193" t="s">
        <v>7042</v>
      </c>
      <c r="H11193">
        <v>730</v>
      </c>
      <c r="I11193" t="s">
        <v>23648</v>
      </c>
      <c r="J11193">
        <v>13200</v>
      </c>
      <c r="L11193" t="s">
        <v>6529</v>
      </c>
      <c r="M11193">
        <v>14549150</v>
      </c>
      <c r="N11193">
        <v>15218977</v>
      </c>
      <c r="O11193" t="s">
        <v>6630</v>
      </c>
      <c r="P11193" t="s">
        <v>6630</v>
      </c>
      <c r="Q11193" t="s">
        <v>6630</v>
      </c>
    </row>
    <row r="11194" spans="1:17" x14ac:dyDescent="0.35">
      <c r="A11194">
        <v>9610110264</v>
      </c>
      <c r="B11194" t="s">
        <v>6626</v>
      </c>
      <c r="C11194" t="s">
        <v>6356</v>
      </c>
      <c r="D11194">
        <v>200</v>
      </c>
      <c r="E11194" t="s">
        <v>5245</v>
      </c>
      <c r="F11194">
        <v>202</v>
      </c>
      <c r="G11194" t="s">
        <v>5245</v>
      </c>
      <c r="H11194">
        <v>450</v>
      </c>
      <c r="I11194" t="s">
        <v>23649</v>
      </c>
      <c r="J11194">
        <v>20200</v>
      </c>
      <c r="L11194" t="s">
        <v>6529</v>
      </c>
      <c r="M11194">
        <v>10644619</v>
      </c>
      <c r="N11194">
        <v>10015626</v>
      </c>
      <c r="O11194" t="s">
        <v>6630</v>
      </c>
      <c r="P11194" t="s">
        <v>6630</v>
      </c>
      <c r="Q11194">
        <v>900</v>
      </c>
    </row>
    <row r="11195" spans="1:17" x14ac:dyDescent="0.35">
      <c r="A11195">
        <v>9413111647</v>
      </c>
      <c r="B11195" t="s">
        <v>6626</v>
      </c>
      <c r="C11195" t="s">
        <v>6356</v>
      </c>
      <c r="D11195">
        <v>200</v>
      </c>
      <c r="E11195" t="s">
        <v>6645</v>
      </c>
      <c r="F11195">
        <v>201</v>
      </c>
      <c r="G11195" t="s">
        <v>6651</v>
      </c>
      <c r="H11195">
        <v>410</v>
      </c>
      <c r="I11195" t="s">
        <v>23478</v>
      </c>
      <c r="J11195" t="s">
        <v>6630</v>
      </c>
      <c r="L11195" t="s">
        <v>6529</v>
      </c>
      <c r="M11195">
        <v>11841850</v>
      </c>
      <c r="N11195">
        <v>13615565</v>
      </c>
      <c r="O11195" t="s">
        <v>6630</v>
      </c>
      <c r="P11195" t="s">
        <v>6630</v>
      </c>
      <c r="Q11195">
        <v>100</v>
      </c>
    </row>
    <row r="11196" spans="1:17" x14ac:dyDescent="0.35">
      <c r="A11196">
        <v>9497105233</v>
      </c>
      <c r="B11196" t="s">
        <v>6626</v>
      </c>
      <c r="C11196" t="s">
        <v>6540</v>
      </c>
      <c r="D11196">
        <v>131</v>
      </c>
      <c r="E11196" t="s">
        <v>6858</v>
      </c>
      <c r="F11196">
        <v>200</v>
      </c>
      <c r="G11196" t="s">
        <v>3774</v>
      </c>
      <c r="H11196">
        <v>100</v>
      </c>
      <c r="I11196" t="s">
        <v>23650</v>
      </c>
      <c r="J11196" t="s">
        <v>6630</v>
      </c>
      <c r="L11196" t="s">
        <v>6529</v>
      </c>
      <c r="M11196" t="s">
        <v>6630</v>
      </c>
      <c r="N11196" t="s">
        <v>6630</v>
      </c>
      <c r="O11196" t="s">
        <v>23651</v>
      </c>
      <c r="P11196" t="s">
        <v>23652</v>
      </c>
      <c r="Q11196" t="s">
        <v>6630</v>
      </c>
    </row>
    <row r="11197" spans="1:17" x14ac:dyDescent="0.35">
      <c r="A11197" t="s">
        <v>23653</v>
      </c>
      <c r="B11197" t="s">
        <v>6626</v>
      </c>
      <c r="C11197" t="s">
        <v>6628</v>
      </c>
      <c r="D11197" t="s">
        <v>6628</v>
      </c>
      <c r="E11197" t="s">
        <v>6628</v>
      </c>
      <c r="F11197" t="s">
        <v>6628</v>
      </c>
      <c r="G11197" t="s">
        <v>6628</v>
      </c>
      <c r="H11197" t="s">
        <v>6628</v>
      </c>
      <c r="I11197" t="s">
        <v>23654</v>
      </c>
      <c r="J11197" t="s">
        <v>6630</v>
      </c>
      <c r="L11197" t="s">
        <v>6529</v>
      </c>
      <c r="M11197" t="s">
        <v>6630</v>
      </c>
      <c r="N11197" t="s">
        <v>6630</v>
      </c>
      <c r="O11197" t="s">
        <v>6630</v>
      </c>
      <c r="P11197" t="s">
        <v>6630</v>
      </c>
      <c r="Q11197" t="s">
        <v>6630</v>
      </c>
    </row>
    <row r="11198" spans="1:17" x14ac:dyDescent="0.35">
      <c r="A11198">
        <v>80840005</v>
      </c>
      <c r="B11198" t="s">
        <v>6334</v>
      </c>
      <c r="C11198" t="s">
        <v>6766</v>
      </c>
      <c r="D11198">
        <v>120</v>
      </c>
      <c r="E11198" t="s">
        <v>6627</v>
      </c>
      <c r="F11198">
        <v>145</v>
      </c>
      <c r="G11198" t="s">
        <v>6627</v>
      </c>
      <c r="H11198">
        <v>15</v>
      </c>
      <c r="I11198" t="s">
        <v>23655</v>
      </c>
      <c r="J11198" t="s">
        <v>6630</v>
      </c>
      <c r="L11198" t="s">
        <v>6526</v>
      </c>
      <c r="M11198" t="s">
        <v>6630</v>
      </c>
      <c r="N11198" t="s">
        <v>6630</v>
      </c>
      <c r="O11198" t="s">
        <v>6630</v>
      </c>
      <c r="P11198" t="s">
        <v>6630</v>
      </c>
      <c r="Q11198" t="s">
        <v>6630</v>
      </c>
    </row>
    <row r="11199" spans="1:17" x14ac:dyDescent="0.35">
      <c r="A11199">
        <v>80553407</v>
      </c>
      <c r="B11199" t="s">
        <v>6334</v>
      </c>
      <c r="C11199" t="s">
        <v>6766</v>
      </c>
      <c r="D11199">
        <v>120</v>
      </c>
      <c r="E11199" t="s">
        <v>6627</v>
      </c>
      <c r="F11199">
        <v>145</v>
      </c>
      <c r="G11199" t="s">
        <v>6627</v>
      </c>
      <c r="H11199">
        <v>15</v>
      </c>
      <c r="I11199" t="s">
        <v>23656</v>
      </c>
      <c r="J11199" t="s">
        <v>6630</v>
      </c>
      <c r="L11199" t="s">
        <v>6526</v>
      </c>
      <c r="M11199" t="s">
        <v>6630</v>
      </c>
      <c r="N11199" t="s">
        <v>6630</v>
      </c>
      <c r="O11199" t="s">
        <v>6630</v>
      </c>
      <c r="P11199" t="s">
        <v>6630</v>
      </c>
      <c r="Q11199" t="s">
        <v>6630</v>
      </c>
    </row>
    <row r="11200" spans="1:17" x14ac:dyDescent="0.35">
      <c r="A11200">
        <v>9699106256</v>
      </c>
      <c r="B11200" t="s">
        <v>6626</v>
      </c>
      <c r="C11200" t="s">
        <v>6540</v>
      </c>
      <c r="D11200">
        <v>131</v>
      </c>
      <c r="E11200" t="s">
        <v>6981</v>
      </c>
      <c r="F11200">
        <v>301</v>
      </c>
      <c r="G11200" t="s">
        <v>7381</v>
      </c>
      <c r="H11200">
        <v>105</v>
      </c>
      <c r="I11200" t="s">
        <v>23657</v>
      </c>
      <c r="J11200" t="s">
        <v>6630</v>
      </c>
      <c r="L11200" t="s">
        <v>6529</v>
      </c>
      <c r="M11200" t="s">
        <v>6630</v>
      </c>
      <c r="N11200">
        <v>10245845</v>
      </c>
      <c r="O11200" t="s">
        <v>11293</v>
      </c>
      <c r="P11200" t="s">
        <v>6694</v>
      </c>
      <c r="Q11200">
        <v>200</v>
      </c>
    </row>
    <row r="11201" spans="1:17" x14ac:dyDescent="0.35">
      <c r="A11201" t="s">
        <v>23658</v>
      </c>
      <c r="B11201" t="s">
        <v>6626</v>
      </c>
      <c r="C11201" t="s">
        <v>6628</v>
      </c>
      <c r="D11201" t="s">
        <v>6628</v>
      </c>
      <c r="E11201" t="s">
        <v>6628</v>
      </c>
      <c r="F11201" t="s">
        <v>6628</v>
      </c>
      <c r="G11201" t="s">
        <v>6628</v>
      </c>
      <c r="H11201" t="s">
        <v>6628</v>
      </c>
      <c r="I11201" t="s">
        <v>23659</v>
      </c>
      <c r="J11201" t="s">
        <v>6630</v>
      </c>
      <c r="L11201" t="s">
        <v>6526</v>
      </c>
      <c r="M11201" t="s">
        <v>6630</v>
      </c>
      <c r="N11201" t="s">
        <v>6630</v>
      </c>
      <c r="O11201" t="s">
        <v>6630</v>
      </c>
      <c r="P11201" t="s">
        <v>6630</v>
      </c>
      <c r="Q11201" t="s">
        <v>6630</v>
      </c>
    </row>
    <row r="11202" spans="1:17" x14ac:dyDescent="0.35">
      <c r="A11202">
        <v>8707109165</v>
      </c>
      <c r="B11202" t="s">
        <v>6626</v>
      </c>
      <c r="C11202" t="s">
        <v>6356</v>
      </c>
      <c r="D11202">
        <v>200</v>
      </c>
      <c r="E11202" t="s">
        <v>6659</v>
      </c>
      <c r="F11202">
        <v>208</v>
      </c>
      <c r="G11202" t="s">
        <v>6726</v>
      </c>
      <c r="H11202">
        <v>315</v>
      </c>
      <c r="I11202" t="s">
        <v>23660</v>
      </c>
      <c r="J11202">
        <v>13565</v>
      </c>
      <c r="L11202" t="s">
        <v>6529</v>
      </c>
      <c r="M11202">
        <v>10015529</v>
      </c>
      <c r="N11202" t="s">
        <v>6630</v>
      </c>
      <c r="O11202" t="s">
        <v>6630</v>
      </c>
      <c r="P11202" t="s">
        <v>23661</v>
      </c>
      <c r="Q11202" t="s">
        <v>6630</v>
      </c>
    </row>
    <row r="11203" spans="1:17" x14ac:dyDescent="0.35">
      <c r="A11203">
        <v>9413111676</v>
      </c>
      <c r="B11203" t="s">
        <v>6626</v>
      </c>
      <c r="C11203" t="s">
        <v>6356</v>
      </c>
      <c r="D11203">
        <v>200</v>
      </c>
      <c r="E11203" t="s">
        <v>6366</v>
      </c>
      <c r="F11203">
        <v>207</v>
      </c>
      <c r="G11203" t="s">
        <v>6808</v>
      </c>
      <c r="H11203">
        <v>805</v>
      </c>
      <c r="I11203" t="s">
        <v>16051</v>
      </c>
      <c r="J11203">
        <v>29102</v>
      </c>
      <c r="L11203" t="s">
        <v>6529</v>
      </c>
      <c r="M11203">
        <v>12979105</v>
      </c>
      <c r="N11203">
        <v>11309142</v>
      </c>
      <c r="O11203">
        <v>30276</v>
      </c>
      <c r="P11203" t="s">
        <v>6630</v>
      </c>
      <c r="Q11203" t="s">
        <v>6630</v>
      </c>
    </row>
    <row r="11204" spans="1:17" x14ac:dyDescent="0.35">
      <c r="A11204">
        <v>9406108864</v>
      </c>
      <c r="B11204" t="s">
        <v>6626</v>
      </c>
      <c r="C11204" t="s">
        <v>6356</v>
      </c>
      <c r="D11204">
        <v>200</v>
      </c>
      <c r="E11204" t="s">
        <v>6366</v>
      </c>
      <c r="F11204">
        <v>207</v>
      </c>
      <c r="G11204" t="s">
        <v>6657</v>
      </c>
      <c r="H11204">
        <v>420</v>
      </c>
      <c r="I11204" t="s">
        <v>23662</v>
      </c>
      <c r="J11204">
        <v>20800</v>
      </c>
      <c r="L11204" t="s">
        <v>6529</v>
      </c>
      <c r="M11204">
        <v>10856718</v>
      </c>
      <c r="N11204">
        <v>10635131</v>
      </c>
      <c r="O11204" t="s">
        <v>6630</v>
      </c>
      <c r="P11204" t="s">
        <v>6630</v>
      </c>
      <c r="Q11204">
        <v>700</v>
      </c>
    </row>
    <row r="11205" spans="1:17" x14ac:dyDescent="0.35">
      <c r="A11205">
        <v>9411110614</v>
      </c>
      <c r="B11205" t="s">
        <v>6626</v>
      </c>
      <c r="C11205" t="s">
        <v>6356</v>
      </c>
      <c r="D11205">
        <v>200</v>
      </c>
      <c r="E11205" t="s">
        <v>6366</v>
      </c>
      <c r="F11205">
        <v>207</v>
      </c>
      <c r="G11205" t="s">
        <v>6638</v>
      </c>
      <c r="H11205">
        <v>415</v>
      </c>
      <c r="I11205" t="s">
        <v>23663</v>
      </c>
      <c r="J11205">
        <v>20115</v>
      </c>
      <c r="L11205" t="s">
        <v>6529</v>
      </c>
      <c r="M11205">
        <v>12182702</v>
      </c>
      <c r="N11205" t="s">
        <v>6630</v>
      </c>
      <c r="O11205" t="s">
        <v>9492</v>
      </c>
      <c r="P11205" t="s">
        <v>6630</v>
      </c>
      <c r="Q11205" t="s">
        <v>6630</v>
      </c>
    </row>
    <row r="11206" spans="1:17" x14ac:dyDescent="0.35">
      <c r="A11206">
        <v>9418114390</v>
      </c>
      <c r="B11206" t="s">
        <v>6626</v>
      </c>
      <c r="C11206" t="s">
        <v>6356</v>
      </c>
      <c r="D11206">
        <v>200</v>
      </c>
      <c r="E11206" t="s">
        <v>6366</v>
      </c>
      <c r="F11206">
        <v>207</v>
      </c>
      <c r="G11206" t="s">
        <v>3257</v>
      </c>
      <c r="H11206">
        <v>788</v>
      </c>
      <c r="I11206" t="s">
        <v>22505</v>
      </c>
      <c r="J11206">
        <v>20800</v>
      </c>
      <c r="L11206" t="s">
        <v>6529</v>
      </c>
      <c r="M11206">
        <v>11410021</v>
      </c>
      <c r="N11206">
        <v>10015398</v>
      </c>
      <c r="O11206" t="s">
        <v>6630</v>
      </c>
      <c r="P11206" t="s">
        <v>6630</v>
      </c>
      <c r="Q11206">
        <v>700</v>
      </c>
    </row>
    <row r="11207" spans="1:17" x14ac:dyDescent="0.35">
      <c r="A11207">
        <v>9416113282</v>
      </c>
      <c r="B11207" t="s">
        <v>6626</v>
      </c>
      <c r="C11207" t="s">
        <v>6356</v>
      </c>
      <c r="D11207">
        <v>200</v>
      </c>
      <c r="E11207" t="s">
        <v>6366</v>
      </c>
      <c r="F11207">
        <v>207</v>
      </c>
      <c r="G11207" t="s">
        <v>176</v>
      </c>
      <c r="H11207">
        <v>705</v>
      </c>
      <c r="I11207" t="s">
        <v>23664</v>
      </c>
      <c r="J11207">
        <v>20800</v>
      </c>
      <c r="L11207" t="s">
        <v>6529</v>
      </c>
      <c r="M11207">
        <v>13194529</v>
      </c>
      <c r="N11207">
        <v>10014731</v>
      </c>
      <c r="O11207" t="s">
        <v>6630</v>
      </c>
      <c r="P11207" t="s">
        <v>6630</v>
      </c>
      <c r="Q11207">
        <v>700</v>
      </c>
    </row>
    <row r="11208" spans="1:17" x14ac:dyDescent="0.35">
      <c r="A11208">
        <v>9414112081</v>
      </c>
      <c r="B11208" t="s">
        <v>6626</v>
      </c>
      <c r="C11208" t="s">
        <v>6356</v>
      </c>
      <c r="D11208">
        <v>200</v>
      </c>
      <c r="E11208" t="s">
        <v>6366</v>
      </c>
      <c r="F11208">
        <v>207</v>
      </c>
      <c r="G11208" t="s">
        <v>176</v>
      </c>
      <c r="H11208">
        <v>705</v>
      </c>
      <c r="I11208" t="s">
        <v>23665</v>
      </c>
      <c r="J11208">
        <v>20890</v>
      </c>
      <c r="L11208" t="s">
        <v>6529</v>
      </c>
      <c r="M11208">
        <v>10421714</v>
      </c>
      <c r="N11208">
        <v>10014731</v>
      </c>
      <c r="O11208">
        <v>30293</v>
      </c>
      <c r="P11208" t="s">
        <v>6630</v>
      </c>
      <c r="Q11208" t="s">
        <v>6630</v>
      </c>
    </row>
    <row r="11209" spans="1:17" x14ac:dyDescent="0.35">
      <c r="A11209" t="s">
        <v>23666</v>
      </c>
      <c r="B11209" t="s">
        <v>6626</v>
      </c>
      <c r="C11209" t="s">
        <v>6628</v>
      </c>
      <c r="D11209" t="s">
        <v>6628</v>
      </c>
      <c r="E11209" t="s">
        <v>6628</v>
      </c>
      <c r="F11209" t="s">
        <v>6628</v>
      </c>
      <c r="G11209" t="s">
        <v>6628</v>
      </c>
      <c r="H11209" t="s">
        <v>6628</v>
      </c>
      <c r="I11209" t="s">
        <v>23667</v>
      </c>
      <c r="J11209" t="s">
        <v>6630</v>
      </c>
      <c r="L11209" t="s">
        <v>6526</v>
      </c>
      <c r="M11209" t="s">
        <v>6630</v>
      </c>
      <c r="N11209" t="s">
        <v>6630</v>
      </c>
      <c r="O11209" t="s">
        <v>6630</v>
      </c>
      <c r="P11209" t="s">
        <v>6630</v>
      </c>
      <c r="Q11209" t="s">
        <v>6630</v>
      </c>
    </row>
    <row r="11210" spans="1:17" x14ac:dyDescent="0.35">
      <c r="A11210" t="s">
        <v>23668</v>
      </c>
      <c r="B11210" t="s">
        <v>6626</v>
      </c>
      <c r="C11210" t="s">
        <v>6628</v>
      </c>
      <c r="D11210" t="s">
        <v>6628</v>
      </c>
      <c r="E11210" t="s">
        <v>6628</v>
      </c>
      <c r="F11210" t="s">
        <v>6628</v>
      </c>
      <c r="G11210" t="s">
        <v>6628</v>
      </c>
      <c r="H11210" t="s">
        <v>6628</v>
      </c>
      <c r="I11210" t="s">
        <v>23669</v>
      </c>
      <c r="J11210" t="s">
        <v>6630</v>
      </c>
      <c r="L11210" t="s">
        <v>6526</v>
      </c>
      <c r="M11210" t="s">
        <v>6630</v>
      </c>
      <c r="N11210" t="s">
        <v>6630</v>
      </c>
      <c r="O11210" t="s">
        <v>6630</v>
      </c>
      <c r="P11210" t="s">
        <v>6630</v>
      </c>
      <c r="Q11210" t="s">
        <v>6630</v>
      </c>
    </row>
    <row r="11211" spans="1:17" x14ac:dyDescent="0.35">
      <c r="A11211">
        <v>9414112371</v>
      </c>
      <c r="B11211" t="s">
        <v>6626</v>
      </c>
      <c r="C11211" t="s">
        <v>6356</v>
      </c>
      <c r="D11211">
        <v>200</v>
      </c>
      <c r="E11211" t="s">
        <v>6645</v>
      </c>
      <c r="F11211">
        <v>201</v>
      </c>
      <c r="G11211" t="s">
        <v>6657</v>
      </c>
      <c r="H11211">
        <v>420</v>
      </c>
      <c r="I11211" t="s">
        <v>9434</v>
      </c>
      <c r="J11211" t="s">
        <v>6630</v>
      </c>
      <c r="L11211" t="s">
        <v>6529</v>
      </c>
      <c r="M11211">
        <v>10184245</v>
      </c>
      <c r="N11211">
        <v>11784138</v>
      </c>
      <c r="O11211" t="s">
        <v>6630</v>
      </c>
      <c r="P11211" t="s">
        <v>6630</v>
      </c>
      <c r="Q11211" t="s">
        <v>6630</v>
      </c>
    </row>
    <row r="11212" spans="1:17" x14ac:dyDescent="0.35">
      <c r="A11212">
        <v>9423116266</v>
      </c>
      <c r="B11212" t="s">
        <v>6626</v>
      </c>
      <c r="C11212" t="s">
        <v>6356</v>
      </c>
      <c r="D11212">
        <v>200</v>
      </c>
      <c r="E11212" t="s">
        <v>6645</v>
      </c>
      <c r="F11212">
        <v>201</v>
      </c>
      <c r="G11212" t="s">
        <v>6638</v>
      </c>
      <c r="H11212">
        <v>415</v>
      </c>
      <c r="I11212" t="s">
        <v>18675</v>
      </c>
      <c r="J11212">
        <v>20115</v>
      </c>
      <c r="L11212" t="s">
        <v>6529</v>
      </c>
      <c r="M11212">
        <v>16222951</v>
      </c>
      <c r="N11212">
        <v>16226160</v>
      </c>
      <c r="O11212" t="s">
        <v>6630</v>
      </c>
      <c r="P11212" t="s">
        <v>6630</v>
      </c>
      <c r="Q11212" t="s">
        <v>6630</v>
      </c>
    </row>
    <row r="11213" spans="1:17" x14ac:dyDescent="0.35">
      <c r="A11213">
        <v>80644803</v>
      </c>
      <c r="B11213" t="s">
        <v>6334</v>
      </c>
      <c r="C11213" t="s">
        <v>6766</v>
      </c>
      <c r="D11213">
        <v>120</v>
      </c>
      <c r="E11213" t="s">
        <v>6627</v>
      </c>
      <c r="F11213">
        <v>145</v>
      </c>
      <c r="G11213" t="s">
        <v>6627</v>
      </c>
      <c r="H11213">
        <v>15</v>
      </c>
      <c r="I11213" t="s">
        <v>23670</v>
      </c>
      <c r="J11213" t="s">
        <v>6630</v>
      </c>
      <c r="L11213" t="s">
        <v>6526</v>
      </c>
      <c r="M11213" t="s">
        <v>6630</v>
      </c>
      <c r="N11213" t="s">
        <v>6630</v>
      </c>
      <c r="O11213" t="s">
        <v>6630</v>
      </c>
      <c r="P11213" t="s">
        <v>6630</v>
      </c>
      <c r="Q11213" t="s">
        <v>6630</v>
      </c>
    </row>
    <row r="11214" spans="1:17" x14ac:dyDescent="0.35">
      <c r="A11214">
        <v>8700106453</v>
      </c>
      <c r="B11214" t="s">
        <v>6626</v>
      </c>
      <c r="C11214" t="s">
        <v>7114</v>
      </c>
      <c r="D11214">
        <v>115</v>
      </c>
      <c r="E11214" t="s">
        <v>7114</v>
      </c>
      <c r="F11214">
        <v>115</v>
      </c>
      <c r="G11214" t="s">
        <v>4019</v>
      </c>
      <c r="H11214">
        <v>20</v>
      </c>
      <c r="I11214" t="s">
        <v>23671</v>
      </c>
      <c r="J11214">
        <v>11510</v>
      </c>
      <c r="L11214" t="s">
        <v>6529</v>
      </c>
      <c r="M11214">
        <v>10161158</v>
      </c>
      <c r="N11214" t="s">
        <v>6630</v>
      </c>
      <c r="O11214" t="s">
        <v>6630</v>
      </c>
      <c r="P11214" t="s">
        <v>23672</v>
      </c>
      <c r="Q11214" t="s">
        <v>6630</v>
      </c>
    </row>
    <row r="11215" spans="1:17" x14ac:dyDescent="0.35">
      <c r="A11215" t="s">
        <v>23673</v>
      </c>
      <c r="B11215" t="s">
        <v>6626</v>
      </c>
      <c r="C11215" t="s">
        <v>6628</v>
      </c>
      <c r="D11215" t="s">
        <v>6628</v>
      </c>
      <c r="E11215" t="s">
        <v>6628</v>
      </c>
      <c r="F11215" t="s">
        <v>6628</v>
      </c>
      <c r="G11215" t="s">
        <v>6628</v>
      </c>
      <c r="H11215" t="s">
        <v>6628</v>
      </c>
      <c r="I11215" t="s">
        <v>23674</v>
      </c>
      <c r="J11215" t="s">
        <v>6630</v>
      </c>
      <c r="L11215" t="s">
        <v>6526</v>
      </c>
      <c r="M11215" t="s">
        <v>6630</v>
      </c>
      <c r="N11215" t="s">
        <v>6630</v>
      </c>
      <c r="O11215" t="s">
        <v>6630</v>
      </c>
      <c r="P11215" t="s">
        <v>6630</v>
      </c>
      <c r="Q11215" t="s">
        <v>6630</v>
      </c>
    </row>
    <row r="11216" spans="1:17" x14ac:dyDescent="0.35">
      <c r="A11216">
        <v>80236305</v>
      </c>
      <c r="B11216" t="s">
        <v>6334</v>
      </c>
      <c r="C11216" t="s">
        <v>6766</v>
      </c>
      <c r="D11216">
        <v>120</v>
      </c>
      <c r="E11216" t="s">
        <v>6627</v>
      </c>
      <c r="F11216">
        <v>145</v>
      </c>
      <c r="G11216" t="s">
        <v>6627</v>
      </c>
      <c r="H11216">
        <v>15</v>
      </c>
      <c r="I11216" t="s">
        <v>23675</v>
      </c>
      <c r="J11216" t="s">
        <v>6630</v>
      </c>
      <c r="L11216" t="s">
        <v>6526</v>
      </c>
      <c r="M11216" t="s">
        <v>6630</v>
      </c>
      <c r="N11216" t="s">
        <v>6630</v>
      </c>
      <c r="O11216" t="s">
        <v>6630</v>
      </c>
      <c r="P11216" t="s">
        <v>6630</v>
      </c>
      <c r="Q11216" t="s">
        <v>6630</v>
      </c>
    </row>
    <row r="11217" spans="1:17" x14ac:dyDescent="0.35">
      <c r="A11217">
        <v>20560</v>
      </c>
      <c r="B11217" t="s">
        <v>6626</v>
      </c>
      <c r="C11217" t="s">
        <v>6335</v>
      </c>
      <c r="D11217">
        <v>150</v>
      </c>
      <c r="E11217" t="s">
        <v>6335</v>
      </c>
      <c r="F11217">
        <v>205</v>
      </c>
      <c r="G11217" t="s">
        <v>15645</v>
      </c>
      <c r="H11217">
        <v>601</v>
      </c>
      <c r="I11217" t="s">
        <v>23676</v>
      </c>
      <c r="J11217" t="s">
        <v>6630</v>
      </c>
      <c r="L11217" t="s">
        <v>6526</v>
      </c>
      <c r="M11217" t="s">
        <v>6630</v>
      </c>
      <c r="N11217">
        <v>10566438</v>
      </c>
      <c r="O11217" t="s">
        <v>6630</v>
      </c>
      <c r="P11217" t="s">
        <v>23677</v>
      </c>
      <c r="Q11217" t="s">
        <v>6630</v>
      </c>
    </row>
    <row r="11218" spans="1:17" x14ac:dyDescent="0.35">
      <c r="A11218">
        <v>9412111381</v>
      </c>
      <c r="B11218" t="s">
        <v>6626</v>
      </c>
      <c r="C11218" t="s">
        <v>6356</v>
      </c>
      <c r="D11218">
        <v>200</v>
      </c>
      <c r="E11218" t="s">
        <v>6366</v>
      </c>
      <c r="F11218">
        <v>207</v>
      </c>
      <c r="G11218" t="s">
        <v>176</v>
      </c>
      <c r="H11218">
        <v>705</v>
      </c>
      <c r="I11218" t="s">
        <v>23678</v>
      </c>
      <c r="J11218">
        <v>20800</v>
      </c>
      <c r="L11218" t="s">
        <v>6529</v>
      </c>
      <c r="M11218">
        <v>10014731</v>
      </c>
      <c r="N11218">
        <v>10421714</v>
      </c>
      <c r="O11218" t="s">
        <v>6630</v>
      </c>
      <c r="P11218" t="s">
        <v>6630</v>
      </c>
      <c r="Q11218">
        <v>700</v>
      </c>
    </row>
    <row r="11219" spans="1:17" x14ac:dyDescent="0.35">
      <c r="A11219">
        <v>22160</v>
      </c>
      <c r="B11219" t="s">
        <v>6626</v>
      </c>
      <c r="C11219" t="s">
        <v>6356</v>
      </c>
      <c r="D11219">
        <v>200</v>
      </c>
      <c r="E11219" t="s">
        <v>6366</v>
      </c>
      <c r="F11219">
        <v>207</v>
      </c>
      <c r="G11219" t="s">
        <v>7005</v>
      </c>
      <c r="H11219">
        <v>740</v>
      </c>
      <c r="I11219" t="s">
        <v>10273</v>
      </c>
      <c r="J11219" t="s">
        <v>6630</v>
      </c>
      <c r="L11219" t="s">
        <v>6526</v>
      </c>
      <c r="M11219" t="s">
        <v>6630</v>
      </c>
      <c r="N11219" t="s">
        <v>6630</v>
      </c>
      <c r="O11219" t="s">
        <v>16965</v>
      </c>
      <c r="P11219" t="s">
        <v>6630</v>
      </c>
      <c r="Q11219" t="s">
        <v>6630</v>
      </c>
    </row>
    <row r="11220" spans="1:17" x14ac:dyDescent="0.35">
      <c r="A11220">
        <v>20326</v>
      </c>
      <c r="B11220" t="s">
        <v>6626</v>
      </c>
      <c r="C11220" t="s">
        <v>6356</v>
      </c>
      <c r="D11220">
        <v>200</v>
      </c>
      <c r="E11220" t="s">
        <v>488</v>
      </c>
      <c r="F11220">
        <v>203</v>
      </c>
      <c r="G11220" t="s">
        <v>488</v>
      </c>
      <c r="H11220">
        <v>500</v>
      </c>
      <c r="I11220" t="s">
        <v>23679</v>
      </c>
      <c r="J11220" t="s">
        <v>6630</v>
      </c>
      <c r="L11220" t="s">
        <v>6526</v>
      </c>
      <c r="M11220" t="s">
        <v>6630</v>
      </c>
      <c r="N11220">
        <v>10438006</v>
      </c>
      <c r="O11220" t="s">
        <v>23680</v>
      </c>
      <c r="P11220" t="s">
        <v>6630</v>
      </c>
      <c r="Q11220" t="s">
        <v>6630</v>
      </c>
    </row>
    <row r="11221" spans="1:17" x14ac:dyDescent="0.35">
      <c r="A11221" t="s">
        <v>23681</v>
      </c>
      <c r="B11221" t="s">
        <v>6626</v>
      </c>
      <c r="C11221" t="s">
        <v>6628</v>
      </c>
      <c r="D11221" t="s">
        <v>6628</v>
      </c>
      <c r="E11221" t="s">
        <v>6628</v>
      </c>
      <c r="F11221" t="s">
        <v>6628</v>
      </c>
      <c r="G11221" t="s">
        <v>6628</v>
      </c>
      <c r="H11221" t="s">
        <v>6628</v>
      </c>
      <c r="I11221" t="s">
        <v>23682</v>
      </c>
      <c r="J11221" t="s">
        <v>6630</v>
      </c>
      <c r="L11221" t="s">
        <v>6529</v>
      </c>
      <c r="M11221" t="s">
        <v>6630</v>
      </c>
      <c r="N11221" t="s">
        <v>6630</v>
      </c>
      <c r="O11221" t="s">
        <v>6630</v>
      </c>
      <c r="P11221" t="s">
        <v>6630</v>
      </c>
      <c r="Q11221" t="s">
        <v>6630</v>
      </c>
    </row>
    <row r="11222" spans="1:17" x14ac:dyDescent="0.35">
      <c r="A11222">
        <v>8797105247</v>
      </c>
      <c r="B11222" t="s">
        <v>6626</v>
      </c>
      <c r="C11222" t="s">
        <v>6356</v>
      </c>
      <c r="D11222">
        <v>200</v>
      </c>
      <c r="E11222" t="s">
        <v>6701</v>
      </c>
      <c r="F11222">
        <v>500</v>
      </c>
      <c r="G11222" t="s">
        <v>7639</v>
      </c>
      <c r="H11222">
        <v>63</v>
      </c>
      <c r="I11222" t="s">
        <v>23683</v>
      </c>
      <c r="J11222">
        <v>12029</v>
      </c>
      <c r="L11222" t="s">
        <v>6529</v>
      </c>
      <c r="M11222" t="s">
        <v>6630</v>
      </c>
      <c r="N11222">
        <v>10116672</v>
      </c>
      <c r="O11222" t="s">
        <v>6630</v>
      </c>
      <c r="P11222" t="s">
        <v>23684</v>
      </c>
      <c r="Q11222" t="s">
        <v>6630</v>
      </c>
    </row>
    <row r="11223" spans="1:17" x14ac:dyDescent="0.35">
      <c r="A11223" t="s">
        <v>23685</v>
      </c>
      <c r="B11223" t="s">
        <v>6626</v>
      </c>
      <c r="C11223" t="s">
        <v>6628</v>
      </c>
      <c r="D11223" t="s">
        <v>6628</v>
      </c>
      <c r="E11223" t="s">
        <v>6628</v>
      </c>
      <c r="F11223" t="s">
        <v>6628</v>
      </c>
      <c r="G11223" t="s">
        <v>6628</v>
      </c>
      <c r="H11223" t="s">
        <v>6628</v>
      </c>
      <c r="I11223" t="s">
        <v>23686</v>
      </c>
      <c r="J11223" t="s">
        <v>6630</v>
      </c>
      <c r="L11223" t="s">
        <v>6529</v>
      </c>
      <c r="M11223" t="s">
        <v>6630</v>
      </c>
      <c r="N11223" t="s">
        <v>6630</v>
      </c>
      <c r="O11223" t="s">
        <v>6630</v>
      </c>
      <c r="P11223" t="s">
        <v>6630</v>
      </c>
      <c r="Q11223" t="s">
        <v>6630</v>
      </c>
    </row>
    <row r="11224" spans="1:17" x14ac:dyDescent="0.35">
      <c r="A11224">
        <v>9414112431</v>
      </c>
      <c r="B11224" t="s">
        <v>6626</v>
      </c>
      <c r="C11224" t="s">
        <v>6540</v>
      </c>
      <c r="D11224">
        <v>131</v>
      </c>
      <c r="E11224" t="s">
        <v>6672</v>
      </c>
      <c r="F11224">
        <v>703</v>
      </c>
      <c r="G11224" t="s">
        <v>7042</v>
      </c>
      <c r="H11224">
        <v>730</v>
      </c>
      <c r="I11224" t="s">
        <v>23687</v>
      </c>
      <c r="J11224">
        <v>13200</v>
      </c>
      <c r="L11224" t="s">
        <v>6529</v>
      </c>
      <c r="M11224">
        <v>11950360</v>
      </c>
      <c r="N11224">
        <v>15218977</v>
      </c>
      <c r="O11224" t="s">
        <v>6630</v>
      </c>
      <c r="P11224" t="s">
        <v>6630</v>
      </c>
      <c r="Q11224" t="s">
        <v>6630</v>
      </c>
    </row>
    <row r="11225" spans="1:17" x14ac:dyDescent="0.35">
      <c r="A11225" t="s">
        <v>23688</v>
      </c>
      <c r="B11225" t="s">
        <v>6626</v>
      </c>
      <c r="C11225" t="s">
        <v>6628</v>
      </c>
      <c r="D11225" t="s">
        <v>6628</v>
      </c>
      <c r="E11225" t="s">
        <v>6628</v>
      </c>
      <c r="F11225" t="s">
        <v>6628</v>
      </c>
      <c r="G11225" t="s">
        <v>6628</v>
      </c>
      <c r="H11225" t="s">
        <v>6628</v>
      </c>
      <c r="I11225" t="s">
        <v>23689</v>
      </c>
      <c r="J11225" t="s">
        <v>6630</v>
      </c>
      <c r="L11225" t="s">
        <v>6526</v>
      </c>
      <c r="M11225" t="s">
        <v>6630</v>
      </c>
      <c r="N11225" t="s">
        <v>6630</v>
      </c>
      <c r="O11225" t="s">
        <v>6630</v>
      </c>
      <c r="P11225" t="s">
        <v>6630</v>
      </c>
      <c r="Q11225" t="s">
        <v>6630</v>
      </c>
    </row>
    <row r="11226" spans="1:17" x14ac:dyDescent="0.35">
      <c r="A11226" t="s">
        <v>23690</v>
      </c>
      <c r="B11226" t="s">
        <v>6626</v>
      </c>
      <c r="C11226" t="s">
        <v>6628</v>
      </c>
      <c r="D11226" t="s">
        <v>6628</v>
      </c>
      <c r="E11226" t="s">
        <v>6628</v>
      </c>
      <c r="F11226" t="s">
        <v>6628</v>
      </c>
      <c r="G11226" t="s">
        <v>6628</v>
      </c>
      <c r="H11226" t="s">
        <v>6628</v>
      </c>
      <c r="I11226" t="s">
        <v>23691</v>
      </c>
      <c r="J11226" t="s">
        <v>6630</v>
      </c>
      <c r="L11226" t="s">
        <v>6526</v>
      </c>
      <c r="M11226" t="s">
        <v>6630</v>
      </c>
      <c r="N11226" t="s">
        <v>6630</v>
      </c>
      <c r="O11226" t="s">
        <v>6630</v>
      </c>
      <c r="P11226" t="s">
        <v>6630</v>
      </c>
      <c r="Q11226" t="s">
        <v>6630</v>
      </c>
    </row>
    <row r="11227" spans="1:17" x14ac:dyDescent="0.35">
      <c r="A11227">
        <v>9415112985</v>
      </c>
      <c r="B11227" t="s">
        <v>6626</v>
      </c>
      <c r="C11227" t="s">
        <v>6356</v>
      </c>
      <c r="D11227">
        <v>200</v>
      </c>
      <c r="E11227" t="s">
        <v>6366</v>
      </c>
      <c r="F11227">
        <v>207</v>
      </c>
      <c r="G11227" t="s">
        <v>6662</v>
      </c>
      <c r="H11227">
        <v>720</v>
      </c>
      <c r="I11227" t="s">
        <v>23692</v>
      </c>
      <c r="J11227">
        <v>20800</v>
      </c>
      <c r="L11227" t="s">
        <v>6529</v>
      </c>
      <c r="M11227">
        <v>10014731</v>
      </c>
      <c r="N11227">
        <v>10036681</v>
      </c>
      <c r="O11227" t="s">
        <v>6630</v>
      </c>
      <c r="P11227" t="s">
        <v>6630</v>
      </c>
      <c r="Q11227">
        <v>700</v>
      </c>
    </row>
    <row r="11228" spans="1:17" x14ac:dyDescent="0.35">
      <c r="A11228" t="s">
        <v>23693</v>
      </c>
      <c r="B11228" t="s">
        <v>6626</v>
      </c>
      <c r="C11228" t="s">
        <v>6628</v>
      </c>
      <c r="D11228" t="s">
        <v>6628</v>
      </c>
      <c r="E11228" t="s">
        <v>6628</v>
      </c>
      <c r="F11228" t="s">
        <v>6628</v>
      </c>
      <c r="G11228" t="s">
        <v>6628</v>
      </c>
      <c r="H11228" t="s">
        <v>6628</v>
      </c>
      <c r="I11228" t="s">
        <v>20750</v>
      </c>
      <c r="J11228" t="s">
        <v>6630</v>
      </c>
      <c r="L11228" t="s">
        <v>6526</v>
      </c>
      <c r="M11228" t="s">
        <v>6630</v>
      </c>
      <c r="N11228" t="s">
        <v>6630</v>
      </c>
      <c r="O11228" t="s">
        <v>6630</v>
      </c>
      <c r="P11228" t="s">
        <v>6630</v>
      </c>
      <c r="Q11228" t="s">
        <v>6630</v>
      </c>
    </row>
    <row r="11229" spans="1:17" x14ac:dyDescent="0.35">
      <c r="A11229">
        <v>9496105032</v>
      </c>
      <c r="B11229" t="s">
        <v>6626</v>
      </c>
      <c r="C11229" t="s">
        <v>6356</v>
      </c>
      <c r="D11229">
        <v>200</v>
      </c>
      <c r="E11229" t="s">
        <v>6659</v>
      </c>
      <c r="F11229">
        <v>208</v>
      </c>
      <c r="G11229" t="s">
        <v>7424</v>
      </c>
      <c r="H11229">
        <v>325</v>
      </c>
      <c r="I11229" t="s">
        <v>23694</v>
      </c>
      <c r="J11229" t="s">
        <v>6630</v>
      </c>
      <c r="L11229" t="s">
        <v>6529</v>
      </c>
      <c r="M11229" t="s">
        <v>6630</v>
      </c>
      <c r="N11229">
        <v>10005622</v>
      </c>
      <c r="O11229" t="s">
        <v>23695</v>
      </c>
      <c r="P11229" t="s">
        <v>6830</v>
      </c>
      <c r="Q11229" t="s">
        <v>6630</v>
      </c>
    </row>
    <row r="11230" spans="1:17" x14ac:dyDescent="0.35">
      <c r="A11230">
        <v>9420115395</v>
      </c>
      <c r="B11230" t="s">
        <v>6626</v>
      </c>
      <c r="C11230" t="s">
        <v>6356</v>
      </c>
      <c r="D11230">
        <v>200</v>
      </c>
      <c r="E11230" t="s">
        <v>6357</v>
      </c>
      <c r="F11230">
        <v>209</v>
      </c>
      <c r="G11230" t="s">
        <v>977</v>
      </c>
      <c r="H11230">
        <v>310</v>
      </c>
      <c r="I11230" t="s">
        <v>16024</v>
      </c>
      <c r="J11230">
        <v>13670</v>
      </c>
      <c r="L11230" t="s">
        <v>6529</v>
      </c>
      <c r="M11230">
        <v>10014374</v>
      </c>
      <c r="N11230">
        <v>11888834</v>
      </c>
      <c r="O11230" t="s">
        <v>6650</v>
      </c>
      <c r="P11230" t="s">
        <v>6630</v>
      </c>
      <c r="Q11230">
        <v>700</v>
      </c>
    </row>
    <row r="11231" spans="1:17" x14ac:dyDescent="0.35">
      <c r="A11231">
        <v>9401106922</v>
      </c>
      <c r="B11231" t="s">
        <v>6626</v>
      </c>
      <c r="C11231" t="s">
        <v>6356</v>
      </c>
      <c r="D11231">
        <v>200</v>
      </c>
      <c r="E11231" t="s">
        <v>6659</v>
      </c>
      <c r="F11231">
        <v>208</v>
      </c>
      <c r="G11231" t="s">
        <v>3838</v>
      </c>
      <c r="H11231">
        <v>313</v>
      </c>
      <c r="I11231" t="s">
        <v>23696</v>
      </c>
      <c r="J11231">
        <v>13562</v>
      </c>
      <c r="L11231" t="s">
        <v>6529</v>
      </c>
      <c r="M11231">
        <v>10517943</v>
      </c>
      <c r="N11231">
        <v>10008204</v>
      </c>
      <c r="O11231" t="s">
        <v>11405</v>
      </c>
      <c r="P11231" t="s">
        <v>23697</v>
      </c>
      <c r="Q11231" t="s">
        <v>6630</v>
      </c>
    </row>
    <row r="11232" spans="1:17" x14ac:dyDescent="0.35">
      <c r="A11232">
        <v>9415113085</v>
      </c>
      <c r="B11232" t="s">
        <v>6626</v>
      </c>
      <c r="C11232" t="s">
        <v>6356</v>
      </c>
      <c r="D11232">
        <v>200</v>
      </c>
      <c r="E11232" t="s">
        <v>6645</v>
      </c>
      <c r="F11232">
        <v>201</v>
      </c>
      <c r="G11232" t="s">
        <v>6638</v>
      </c>
      <c r="H11232">
        <v>415</v>
      </c>
      <c r="I11232" t="s">
        <v>18039</v>
      </c>
      <c r="J11232">
        <v>20115</v>
      </c>
      <c r="L11232" t="s">
        <v>6529</v>
      </c>
      <c r="M11232">
        <v>11784120</v>
      </c>
      <c r="N11232">
        <v>10253941</v>
      </c>
      <c r="O11232" t="s">
        <v>6630</v>
      </c>
      <c r="P11232" t="s">
        <v>6630</v>
      </c>
      <c r="Q11232" t="s">
        <v>6630</v>
      </c>
    </row>
    <row r="11233" spans="1:17" x14ac:dyDescent="0.35">
      <c r="A11233">
        <v>20895</v>
      </c>
      <c r="B11233" t="s">
        <v>6334</v>
      </c>
      <c r="C11233" t="s">
        <v>6356</v>
      </c>
      <c r="D11233">
        <v>200</v>
      </c>
      <c r="E11233" t="s">
        <v>6366</v>
      </c>
      <c r="F11233">
        <v>207</v>
      </c>
      <c r="G11233" t="s">
        <v>176</v>
      </c>
      <c r="H11233">
        <v>705</v>
      </c>
      <c r="I11233" t="s">
        <v>23698</v>
      </c>
      <c r="J11233" t="s">
        <v>6630</v>
      </c>
      <c r="L11233" t="s">
        <v>6526</v>
      </c>
      <c r="M11233">
        <v>10014659</v>
      </c>
      <c r="N11233">
        <v>16879304</v>
      </c>
      <c r="O11233" t="s">
        <v>6630</v>
      </c>
      <c r="P11233" t="s">
        <v>6630</v>
      </c>
      <c r="Q11233" t="s">
        <v>6630</v>
      </c>
    </row>
    <row r="11234" spans="1:17" x14ac:dyDescent="0.35">
      <c r="A11234">
        <v>35001</v>
      </c>
      <c r="B11234" t="s">
        <v>6334</v>
      </c>
      <c r="C11234" t="s">
        <v>6356</v>
      </c>
      <c r="D11234">
        <v>200</v>
      </c>
      <c r="E11234" t="s">
        <v>6366</v>
      </c>
      <c r="F11234">
        <v>207</v>
      </c>
      <c r="G11234" t="s">
        <v>1850</v>
      </c>
      <c r="H11234">
        <v>703</v>
      </c>
      <c r="I11234" t="s">
        <v>23699</v>
      </c>
      <c r="J11234" t="s">
        <v>6630</v>
      </c>
      <c r="L11234" t="s">
        <v>6526</v>
      </c>
      <c r="M11234">
        <v>10225705</v>
      </c>
      <c r="N11234">
        <v>10595482</v>
      </c>
      <c r="O11234" t="s">
        <v>23699</v>
      </c>
      <c r="P11234" t="s">
        <v>6630</v>
      </c>
      <c r="Q11234" t="s">
        <v>6630</v>
      </c>
    </row>
    <row r="11235" spans="1:17" x14ac:dyDescent="0.35">
      <c r="A11235">
        <v>9413111649</v>
      </c>
      <c r="B11235" t="s">
        <v>6626</v>
      </c>
      <c r="C11235" t="s">
        <v>6356</v>
      </c>
      <c r="D11235">
        <v>200</v>
      </c>
      <c r="E11235" t="s">
        <v>6645</v>
      </c>
      <c r="F11235">
        <v>201</v>
      </c>
      <c r="G11235" t="s">
        <v>6638</v>
      </c>
      <c r="H11235">
        <v>415</v>
      </c>
      <c r="I11235" t="s">
        <v>12955</v>
      </c>
      <c r="J11235">
        <v>20115</v>
      </c>
      <c r="L11235" t="s">
        <v>6529</v>
      </c>
      <c r="M11235">
        <v>10215363</v>
      </c>
      <c r="N11235">
        <v>10875628</v>
      </c>
      <c r="O11235" t="s">
        <v>6630</v>
      </c>
      <c r="P11235">
        <v>30093</v>
      </c>
      <c r="Q11235" t="s">
        <v>6630</v>
      </c>
    </row>
    <row r="11236" spans="1:17" x14ac:dyDescent="0.35">
      <c r="A11236">
        <v>9401106735</v>
      </c>
      <c r="B11236" t="s">
        <v>6626</v>
      </c>
      <c r="C11236" t="s">
        <v>6356</v>
      </c>
      <c r="D11236">
        <v>200</v>
      </c>
      <c r="E11236" t="s">
        <v>488</v>
      </c>
      <c r="F11236">
        <v>203</v>
      </c>
      <c r="G11236" t="s">
        <v>488</v>
      </c>
      <c r="H11236">
        <v>500</v>
      </c>
      <c r="I11236" t="s">
        <v>23700</v>
      </c>
      <c r="J11236">
        <v>20300</v>
      </c>
      <c r="L11236" t="s">
        <v>6529</v>
      </c>
      <c r="M11236" t="s">
        <v>6630</v>
      </c>
      <c r="N11236">
        <v>10448896</v>
      </c>
      <c r="O11236" t="s">
        <v>6630</v>
      </c>
      <c r="P11236" t="s">
        <v>23701</v>
      </c>
      <c r="Q11236" t="s">
        <v>6630</v>
      </c>
    </row>
    <row r="11237" spans="1:17" x14ac:dyDescent="0.35">
      <c r="A11237">
        <v>9420115422</v>
      </c>
      <c r="B11237" t="s">
        <v>6626</v>
      </c>
      <c r="C11237" t="s">
        <v>6356</v>
      </c>
      <c r="D11237">
        <v>200</v>
      </c>
      <c r="E11237" t="s">
        <v>6366</v>
      </c>
      <c r="F11237">
        <v>207</v>
      </c>
      <c r="G11237" t="s">
        <v>176</v>
      </c>
      <c r="H11237">
        <v>705</v>
      </c>
      <c r="I11237" t="s">
        <v>23702</v>
      </c>
      <c r="J11237">
        <v>20800</v>
      </c>
      <c r="L11237" t="s">
        <v>6529</v>
      </c>
      <c r="M11237">
        <v>13346932</v>
      </c>
      <c r="N11237">
        <v>14711401</v>
      </c>
      <c r="O11237" t="s">
        <v>6630</v>
      </c>
      <c r="P11237" t="s">
        <v>6630</v>
      </c>
      <c r="Q11237">
        <v>700</v>
      </c>
    </row>
    <row r="11238" spans="1:17" x14ac:dyDescent="0.35">
      <c r="A11238">
        <v>3521115609</v>
      </c>
      <c r="B11238" t="s">
        <v>6334</v>
      </c>
      <c r="C11238" t="s">
        <v>6356</v>
      </c>
      <c r="D11238">
        <v>200</v>
      </c>
      <c r="E11238" t="s">
        <v>5245</v>
      </c>
      <c r="F11238">
        <v>202</v>
      </c>
      <c r="G11238" t="s">
        <v>5245</v>
      </c>
      <c r="H11238">
        <v>450</v>
      </c>
      <c r="I11238" t="s">
        <v>23703</v>
      </c>
      <c r="J11238">
        <v>20200</v>
      </c>
      <c r="L11238" t="s">
        <v>6529</v>
      </c>
      <c r="M11238">
        <v>12193209</v>
      </c>
      <c r="N11238">
        <v>13003526</v>
      </c>
      <c r="O11238" t="s">
        <v>6630</v>
      </c>
      <c r="P11238" t="s">
        <v>6630</v>
      </c>
      <c r="Q11238" t="s">
        <v>6630</v>
      </c>
    </row>
    <row r="11239" spans="1:17" x14ac:dyDescent="0.35">
      <c r="A11239">
        <v>7996100845</v>
      </c>
      <c r="B11239" t="s">
        <v>6626</v>
      </c>
      <c r="C11239" t="s">
        <v>6540</v>
      </c>
      <c r="D11239">
        <v>131</v>
      </c>
      <c r="E11239" t="s">
        <v>6645</v>
      </c>
      <c r="F11239">
        <v>201</v>
      </c>
      <c r="G11239" t="s">
        <v>6786</v>
      </c>
      <c r="H11239">
        <v>440</v>
      </c>
      <c r="I11239" t="s">
        <v>23704</v>
      </c>
      <c r="J11239" t="s">
        <v>6630</v>
      </c>
      <c r="L11239" t="s">
        <v>6529</v>
      </c>
      <c r="M11239" t="s">
        <v>6630</v>
      </c>
      <c r="N11239">
        <v>10245845</v>
      </c>
      <c r="O11239" t="s">
        <v>6630</v>
      </c>
      <c r="P11239" t="s">
        <v>23705</v>
      </c>
      <c r="Q11239" t="s">
        <v>6630</v>
      </c>
    </row>
    <row r="11240" spans="1:17" x14ac:dyDescent="0.35">
      <c r="A11240">
        <v>9421115637</v>
      </c>
      <c r="B11240" t="s">
        <v>6626</v>
      </c>
      <c r="C11240" t="s">
        <v>6356</v>
      </c>
      <c r="D11240">
        <v>200</v>
      </c>
      <c r="E11240" t="s">
        <v>6701</v>
      </c>
      <c r="F11240">
        <v>500</v>
      </c>
      <c r="G11240" t="s">
        <v>6702</v>
      </c>
      <c r="H11240">
        <v>55</v>
      </c>
      <c r="I11240" t="s">
        <v>15326</v>
      </c>
      <c r="J11240">
        <v>12027</v>
      </c>
      <c r="L11240" t="s">
        <v>6529</v>
      </c>
      <c r="M11240">
        <v>10447383</v>
      </c>
      <c r="N11240">
        <v>10120428</v>
      </c>
      <c r="O11240" t="s">
        <v>6630</v>
      </c>
      <c r="P11240" t="s">
        <v>6630</v>
      </c>
      <c r="Q11240" t="s">
        <v>6630</v>
      </c>
    </row>
    <row r="11241" spans="1:17" x14ac:dyDescent="0.35">
      <c r="A11241">
        <v>9421115790</v>
      </c>
      <c r="B11241" t="s">
        <v>6334</v>
      </c>
      <c r="C11241" t="s">
        <v>6356</v>
      </c>
      <c r="D11241">
        <v>200</v>
      </c>
      <c r="E11241" t="s">
        <v>6357</v>
      </c>
      <c r="F11241">
        <v>209</v>
      </c>
      <c r="G11241" t="s">
        <v>977</v>
      </c>
      <c r="H11241">
        <v>310</v>
      </c>
      <c r="I11241" t="s">
        <v>16791</v>
      </c>
      <c r="J11241">
        <v>13566</v>
      </c>
      <c r="L11241" t="s">
        <v>6529</v>
      </c>
      <c r="M11241">
        <v>12884886</v>
      </c>
      <c r="N11241">
        <v>13210496</v>
      </c>
      <c r="O11241" t="s">
        <v>6630</v>
      </c>
      <c r="P11241" t="s">
        <v>6630</v>
      </c>
      <c r="Q11241" t="s">
        <v>6630</v>
      </c>
    </row>
    <row r="11242" spans="1:17" x14ac:dyDescent="0.35">
      <c r="A11242">
        <v>31539</v>
      </c>
      <c r="B11242" t="s">
        <v>6626</v>
      </c>
      <c r="C11242" t="s">
        <v>6356</v>
      </c>
      <c r="D11242">
        <v>200</v>
      </c>
      <c r="E11242" t="s">
        <v>6366</v>
      </c>
      <c r="F11242">
        <v>207</v>
      </c>
      <c r="G11242" t="s">
        <v>10603</v>
      </c>
      <c r="H11242">
        <v>770</v>
      </c>
      <c r="I11242" t="s">
        <v>23706</v>
      </c>
      <c r="J11242">
        <v>30005</v>
      </c>
      <c r="L11242" t="s">
        <v>6526</v>
      </c>
      <c r="M11242" t="s">
        <v>6630</v>
      </c>
      <c r="N11242">
        <v>10528811</v>
      </c>
      <c r="O11242" t="s">
        <v>6630</v>
      </c>
      <c r="P11242" t="s">
        <v>6630</v>
      </c>
      <c r="Q11242" t="s">
        <v>6630</v>
      </c>
    </row>
    <row r="11243" spans="1:17" x14ac:dyDescent="0.35">
      <c r="A11243">
        <v>9421115856</v>
      </c>
      <c r="B11243" t="s">
        <v>6334</v>
      </c>
      <c r="C11243" t="s">
        <v>6356</v>
      </c>
      <c r="D11243">
        <v>200</v>
      </c>
      <c r="E11243" t="s">
        <v>6645</v>
      </c>
      <c r="F11243">
        <v>201</v>
      </c>
      <c r="G11243" t="s">
        <v>6657</v>
      </c>
      <c r="H11243">
        <v>420</v>
      </c>
      <c r="I11243" t="s">
        <v>23707</v>
      </c>
      <c r="J11243">
        <v>20120</v>
      </c>
      <c r="L11243" t="s">
        <v>6529</v>
      </c>
      <c r="M11243">
        <v>11000786</v>
      </c>
      <c r="N11243" t="s">
        <v>6630</v>
      </c>
      <c r="O11243" t="s">
        <v>6630</v>
      </c>
      <c r="P11243" t="s">
        <v>6630</v>
      </c>
      <c r="Q11243" t="s">
        <v>6630</v>
      </c>
    </row>
    <row r="11244" spans="1:17" x14ac:dyDescent="0.35">
      <c r="A11244">
        <v>9415113163</v>
      </c>
      <c r="B11244" t="s">
        <v>6626</v>
      </c>
      <c r="C11244" t="s">
        <v>6356</v>
      </c>
      <c r="D11244">
        <v>200</v>
      </c>
      <c r="E11244" t="s">
        <v>5245</v>
      </c>
      <c r="F11244">
        <v>202</v>
      </c>
      <c r="G11244" t="s">
        <v>5245</v>
      </c>
      <c r="H11244">
        <v>450</v>
      </c>
      <c r="I11244" t="s">
        <v>23708</v>
      </c>
      <c r="J11244">
        <v>20200</v>
      </c>
      <c r="L11244" t="s">
        <v>6529</v>
      </c>
      <c r="M11244">
        <v>14033858</v>
      </c>
      <c r="N11244" t="s">
        <v>6630</v>
      </c>
      <c r="O11244">
        <v>31284</v>
      </c>
      <c r="P11244" t="s">
        <v>6630</v>
      </c>
      <c r="Q11244" t="s">
        <v>6630</v>
      </c>
    </row>
    <row r="11245" spans="1:17" x14ac:dyDescent="0.35">
      <c r="A11245">
        <v>3504108143</v>
      </c>
      <c r="B11245" t="s">
        <v>6626</v>
      </c>
      <c r="C11245" t="s">
        <v>6356</v>
      </c>
      <c r="D11245">
        <v>200</v>
      </c>
      <c r="E11245" t="s">
        <v>5245</v>
      </c>
      <c r="F11245">
        <v>202</v>
      </c>
      <c r="G11245" t="s">
        <v>5245</v>
      </c>
      <c r="H11245">
        <v>450</v>
      </c>
      <c r="I11245" t="s">
        <v>23709</v>
      </c>
      <c r="J11245" t="s">
        <v>6630</v>
      </c>
      <c r="L11245" t="s">
        <v>6529</v>
      </c>
      <c r="M11245">
        <v>10507180</v>
      </c>
      <c r="N11245" t="s">
        <v>6630</v>
      </c>
      <c r="O11245" t="s">
        <v>23710</v>
      </c>
      <c r="P11245" t="s">
        <v>23711</v>
      </c>
      <c r="Q11245" t="s">
        <v>6630</v>
      </c>
    </row>
    <row r="11246" spans="1:17" x14ac:dyDescent="0.35">
      <c r="A11246">
        <v>10050</v>
      </c>
      <c r="B11246" t="s">
        <v>6626</v>
      </c>
      <c r="C11246" t="s">
        <v>6766</v>
      </c>
      <c r="D11246">
        <v>120</v>
      </c>
      <c r="E11246" t="s">
        <v>6628</v>
      </c>
      <c r="F11246" t="s">
        <v>6628</v>
      </c>
      <c r="G11246" t="s">
        <v>9803</v>
      </c>
      <c r="H11246">
        <v>50</v>
      </c>
      <c r="I11246" t="s">
        <v>23712</v>
      </c>
      <c r="J11246" t="s">
        <v>6630</v>
      </c>
      <c r="L11246" t="s">
        <v>6526</v>
      </c>
      <c r="M11246" t="s">
        <v>6630</v>
      </c>
      <c r="N11246" t="s">
        <v>6630</v>
      </c>
      <c r="O11246" t="s">
        <v>23713</v>
      </c>
      <c r="P11246" t="s">
        <v>6630</v>
      </c>
      <c r="Q11246" t="s">
        <v>6630</v>
      </c>
    </row>
    <row r="11247" spans="1:17" x14ac:dyDescent="0.35">
      <c r="A11247">
        <v>9420115432</v>
      </c>
      <c r="B11247" t="s">
        <v>6626</v>
      </c>
      <c r="C11247" t="s">
        <v>6356</v>
      </c>
      <c r="D11247">
        <v>200</v>
      </c>
      <c r="E11247" t="s">
        <v>6366</v>
      </c>
      <c r="F11247">
        <v>207</v>
      </c>
      <c r="G11247" t="s">
        <v>176</v>
      </c>
      <c r="H11247">
        <v>705</v>
      </c>
      <c r="I11247" t="s">
        <v>20972</v>
      </c>
      <c r="J11247">
        <v>20800</v>
      </c>
      <c r="L11247" t="s">
        <v>6529</v>
      </c>
      <c r="M11247">
        <v>13346932</v>
      </c>
      <c r="N11247">
        <v>14711401</v>
      </c>
      <c r="O11247" t="s">
        <v>6630</v>
      </c>
      <c r="P11247" t="s">
        <v>6630</v>
      </c>
      <c r="Q11247">
        <v>700</v>
      </c>
    </row>
    <row r="11248" spans="1:17" x14ac:dyDescent="0.35">
      <c r="A11248">
        <v>9498105862</v>
      </c>
      <c r="B11248" t="s">
        <v>6626</v>
      </c>
      <c r="C11248" t="s">
        <v>6356</v>
      </c>
      <c r="D11248">
        <v>200</v>
      </c>
      <c r="E11248" t="s">
        <v>6659</v>
      </c>
      <c r="F11248">
        <v>208</v>
      </c>
      <c r="G11248" t="s">
        <v>7424</v>
      </c>
      <c r="H11248">
        <v>325</v>
      </c>
      <c r="I11248" t="s">
        <v>23714</v>
      </c>
      <c r="J11248" t="s">
        <v>6630</v>
      </c>
      <c r="L11248" t="s">
        <v>6529</v>
      </c>
      <c r="M11248" t="s">
        <v>6630</v>
      </c>
      <c r="N11248">
        <v>10126598</v>
      </c>
      <c r="O11248" t="s">
        <v>6630</v>
      </c>
      <c r="P11248" t="s">
        <v>23715</v>
      </c>
      <c r="Q11248" t="s">
        <v>6630</v>
      </c>
    </row>
    <row r="11249" spans="1:17" x14ac:dyDescent="0.35">
      <c r="A11249">
        <v>6802107381</v>
      </c>
      <c r="B11249" t="s">
        <v>6626</v>
      </c>
      <c r="C11249" t="s">
        <v>6356</v>
      </c>
      <c r="D11249">
        <v>200</v>
      </c>
      <c r="E11249" t="s">
        <v>5245</v>
      </c>
      <c r="F11249">
        <v>202</v>
      </c>
      <c r="G11249" t="s">
        <v>5245</v>
      </c>
      <c r="H11249">
        <v>450</v>
      </c>
      <c r="I11249" t="s">
        <v>23716</v>
      </c>
      <c r="J11249" t="s">
        <v>6630</v>
      </c>
      <c r="L11249" t="s">
        <v>6529</v>
      </c>
      <c r="M11249">
        <v>10703404</v>
      </c>
      <c r="N11249">
        <v>10177432</v>
      </c>
      <c r="O11249" t="s">
        <v>12101</v>
      </c>
      <c r="P11249" t="s">
        <v>23717</v>
      </c>
      <c r="Q11249" t="s">
        <v>6630</v>
      </c>
    </row>
    <row r="11250" spans="1:17" x14ac:dyDescent="0.35">
      <c r="A11250" t="s">
        <v>23718</v>
      </c>
      <c r="B11250" t="s">
        <v>6626</v>
      </c>
      <c r="C11250" t="s">
        <v>6628</v>
      </c>
      <c r="D11250" t="s">
        <v>6628</v>
      </c>
      <c r="E11250" t="s">
        <v>6628</v>
      </c>
      <c r="F11250" t="s">
        <v>6628</v>
      </c>
      <c r="G11250" t="s">
        <v>6628</v>
      </c>
      <c r="H11250" t="s">
        <v>6628</v>
      </c>
      <c r="I11250" t="s">
        <v>7666</v>
      </c>
      <c r="J11250" t="s">
        <v>6630</v>
      </c>
      <c r="L11250" t="s">
        <v>6526</v>
      </c>
      <c r="M11250" t="s">
        <v>6630</v>
      </c>
      <c r="N11250" t="s">
        <v>6630</v>
      </c>
      <c r="O11250" t="s">
        <v>6630</v>
      </c>
      <c r="P11250" t="s">
        <v>6630</v>
      </c>
      <c r="Q11250" t="s">
        <v>6630</v>
      </c>
    </row>
    <row r="11251" spans="1:17" x14ac:dyDescent="0.35">
      <c r="A11251">
        <v>9413111976</v>
      </c>
      <c r="B11251" t="s">
        <v>6626</v>
      </c>
      <c r="C11251" t="s">
        <v>6356</v>
      </c>
      <c r="D11251">
        <v>200</v>
      </c>
      <c r="E11251" t="s">
        <v>6645</v>
      </c>
      <c r="F11251">
        <v>201</v>
      </c>
      <c r="G11251" t="s">
        <v>6657</v>
      </c>
      <c r="H11251">
        <v>420</v>
      </c>
      <c r="I11251" t="s">
        <v>23719</v>
      </c>
      <c r="J11251" t="s">
        <v>6630</v>
      </c>
      <c r="L11251" t="s">
        <v>6529</v>
      </c>
      <c r="M11251">
        <v>13026349</v>
      </c>
      <c r="N11251">
        <v>10191189</v>
      </c>
      <c r="O11251">
        <v>30585</v>
      </c>
      <c r="P11251" t="s">
        <v>6630</v>
      </c>
      <c r="Q11251" t="s">
        <v>6630</v>
      </c>
    </row>
    <row r="11252" spans="1:17" x14ac:dyDescent="0.35">
      <c r="A11252" t="s">
        <v>23720</v>
      </c>
      <c r="B11252" t="s">
        <v>6626</v>
      </c>
      <c r="C11252" t="s">
        <v>6628</v>
      </c>
      <c r="D11252" t="s">
        <v>6628</v>
      </c>
      <c r="E11252" t="s">
        <v>6628</v>
      </c>
      <c r="F11252" t="s">
        <v>6628</v>
      </c>
      <c r="G11252" t="s">
        <v>6628</v>
      </c>
      <c r="H11252" t="s">
        <v>6628</v>
      </c>
      <c r="I11252" t="s">
        <v>14225</v>
      </c>
      <c r="J11252" t="s">
        <v>6630</v>
      </c>
      <c r="L11252" t="s">
        <v>6529</v>
      </c>
      <c r="M11252" t="s">
        <v>6630</v>
      </c>
      <c r="N11252" t="s">
        <v>6630</v>
      </c>
      <c r="O11252" t="s">
        <v>6630</v>
      </c>
      <c r="P11252" t="s">
        <v>6630</v>
      </c>
      <c r="Q11252" t="s">
        <v>6630</v>
      </c>
    </row>
    <row r="11253" spans="1:17" x14ac:dyDescent="0.35">
      <c r="A11253">
        <v>9414112161</v>
      </c>
      <c r="B11253" t="s">
        <v>6334</v>
      </c>
      <c r="C11253" t="s">
        <v>6540</v>
      </c>
      <c r="D11253">
        <v>131</v>
      </c>
      <c r="E11253" t="s">
        <v>6672</v>
      </c>
      <c r="F11253">
        <v>703</v>
      </c>
      <c r="G11253" t="s">
        <v>3068</v>
      </c>
      <c r="H11253">
        <v>830</v>
      </c>
      <c r="I11253" t="s">
        <v>23721</v>
      </c>
      <c r="J11253">
        <v>13200</v>
      </c>
      <c r="L11253" t="s">
        <v>6529</v>
      </c>
      <c r="M11253">
        <v>14549150</v>
      </c>
      <c r="N11253">
        <v>15218977</v>
      </c>
      <c r="O11253" t="s">
        <v>6630</v>
      </c>
      <c r="P11253" t="s">
        <v>6630</v>
      </c>
      <c r="Q11253" t="s">
        <v>6630</v>
      </c>
    </row>
    <row r="11254" spans="1:17" x14ac:dyDescent="0.35">
      <c r="A11254">
        <v>9604120376</v>
      </c>
      <c r="B11254" t="s">
        <v>6626</v>
      </c>
      <c r="C11254" t="s">
        <v>6356</v>
      </c>
      <c r="D11254">
        <v>200</v>
      </c>
      <c r="E11254" t="s">
        <v>488</v>
      </c>
      <c r="F11254">
        <v>203</v>
      </c>
      <c r="G11254" t="s">
        <v>488</v>
      </c>
      <c r="H11254">
        <v>500</v>
      </c>
      <c r="I11254" t="s">
        <v>23722</v>
      </c>
      <c r="J11254">
        <v>20300</v>
      </c>
      <c r="L11254" t="s">
        <v>6529</v>
      </c>
      <c r="M11254">
        <v>10904433</v>
      </c>
      <c r="N11254">
        <v>10768136</v>
      </c>
      <c r="O11254" t="s">
        <v>23723</v>
      </c>
      <c r="P11254" t="s">
        <v>9951</v>
      </c>
      <c r="Q11254">
        <v>400</v>
      </c>
    </row>
    <row r="11255" spans="1:17" x14ac:dyDescent="0.35">
      <c r="A11255">
        <v>9698105772</v>
      </c>
      <c r="B11255" t="s">
        <v>6626</v>
      </c>
      <c r="C11255" t="s">
        <v>6540</v>
      </c>
      <c r="D11255">
        <v>131</v>
      </c>
      <c r="E11255" t="s">
        <v>6981</v>
      </c>
      <c r="F11255">
        <v>301</v>
      </c>
      <c r="G11255" t="s">
        <v>7381</v>
      </c>
      <c r="H11255">
        <v>105</v>
      </c>
      <c r="I11255" t="s">
        <v>23724</v>
      </c>
      <c r="J11255" t="s">
        <v>6630</v>
      </c>
      <c r="L11255" t="s">
        <v>6529</v>
      </c>
      <c r="M11255" t="s">
        <v>6630</v>
      </c>
      <c r="N11255">
        <v>10245845</v>
      </c>
      <c r="O11255" t="s">
        <v>11293</v>
      </c>
      <c r="P11255" t="s">
        <v>6765</v>
      </c>
      <c r="Q11255">
        <v>200</v>
      </c>
    </row>
    <row r="11256" spans="1:17" x14ac:dyDescent="0.35">
      <c r="A11256" t="s">
        <v>23725</v>
      </c>
      <c r="B11256" t="s">
        <v>6626</v>
      </c>
      <c r="C11256" t="s">
        <v>6628</v>
      </c>
      <c r="D11256" t="s">
        <v>6628</v>
      </c>
      <c r="E11256" t="s">
        <v>6628</v>
      </c>
      <c r="F11256" t="s">
        <v>6628</v>
      </c>
      <c r="G11256" t="s">
        <v>6628</v>
      </c>
      <c r="H11256" t="s">
        <v>6628</v>
      </c>
      <c r="I11256" t="s">
        <v>23726</v>
      </c>
      <c r="J11256" t="s">
        <v>6630</v>
      </c>
      <c r="L11256" t="s">
        <v>6526</v>
      </c>
      <c r="M11256" t="s">
        <v>6630</v>
      </c>
      <c r="N11256" t="s">
        <v>6630</v>
      </c>
      <c r="O11256" t="s">
        <v>6630</v>
      </c>
      <c r="P11256" t="s">
        <v>6630</v>
      </c>
      <c r="Q11256" t="s">
        <v>6630</v>
      </c>
    </row>
    <row r="11257" spans="1:17" x14ac:dyDescent="0.35">
      <c r="A11257" t="s">
        <v>23727</v>
      </c>
      <c r="B11257" t="s">
        <v>6626</v>
      </c>
      <c r="C11257" t="s">
        <v>6628</v>
      </c>
      <c r="D11257" t="s">
        <v>6628</v>
      </c>
      <c r="E11257" t="s">
        <v>6628</v>
      </c>
      <c r="F11257" t="s">
        <v>6628</v>
      </c>
      <c r="G11257" t="s">
        <v>6628</v>
      </c>
      <c r="H11257" t="s">
        <v>6628</v>
      </c>
      <c r="I11257" t="s">
        <v>23728</v>
      </c>
      <c r="J11257" t="s">
        <v>6630</v>
      </c>
      <c r="L11257" t="s">
        <v>6526</v>
      </c>
      <c r="M11257" t="s">
        <v>6630</v>
      </c>
      <c r="N11257" t="s">
        <v>6630</v>
      </c>
      <c r="O11257" t="s">
        <v>6630</v>
      </c>
      <c r="P11257" t="s">
        <v>6630</v>
      </c>
      <c r="Q11257" t="s">
        <v>6630</v>
      </c>
    </row>
    <row r="11258" spans="1:17" x14ac:dyDescent="0.35">
      <c r="A11258">
        <v>80885100</v>
      </c>
      <c r="B11258" t="s">
        <v>6334</v>
      </c>
      <c r="C11258" t="s">
        <v>6766</v>
      </c>
      <c r="D11258">
        <v>120</v>
      </c>
      <c r="E11258" t="s">
        <v>6627</v>
      </c>
      <c r="F11258">
        <v>145</v>
      </c>
      <c r="G11258" t="s">
        <v>6627</v>
      </c>
      <c r="H11258">
        <v>15</v>
      </c>
      <c r="I11258" t="s">
        <v>23729</v>
      </c>
      <c r="J11258" t="s">
        <v>6630</v>
      </c>
      <c r="L11258" t="s">
        <v>6526</v>
      </c>
      <c r="M11258" t="s">
        <v>6630</v>
      </c>
      <c r="N11258" t="s">
        <v>6630</v>
      </c>
      <c r="O11258" t="s">
        <v>6630</v>
      </c>
      <c r="P11258" t="s">
        <v>6630</v>
      </c>
      <c r="Q11258" t="s">
        <v>6630</v>
      </c>
    </row>
    <row r="11259" spans="1:17" x14ac:dyDescent="0.35">
      <c r="A11259">
        <v>80679408</v>
      </c>
      <c r="B11259" t="s">
        <v>6334</v>
      </c>
      <c r="C11259" t="s">
        <v>6766</v>
      </c>
      <c r="D11259">
        <v>120</v>
      </c>
      <c r="E11259" t="s">
        <v>6627</v>
      </c>
      <c r="F11259">
        <v>145</v>
      </c>
      <c r="G11259" t="s">
        <v>6627</v>
      </c>
      <c r="H11259">
        <v>15</v>
      </c>
      <c r="I11259" t="s">
        <v>23730</v>
      </c>
      <c r="J11259" t="s">
        <v>6630</v>
      </c>
      <c r="L11259" t="s">
        <v>6526</v>
      </c>
      <c r="M11259" t="s">
        <v>6630</v>
      </c>
      <c r="N11259" t="s">
        <v>6630</v>
      </c>
      <c r="O11259" t="s">
        <v>6630</v>
      </c>
      <c r="P11259" t="s">
        <v>6630</v>
      </c>
      <c r="Q11259" t="s">
        <v>6630</v>
      </c>
    </row>
    <row r="11260" spans="1:17" x14ac:dyDescent="0.35">
      <c r="A11260">
        <v>9499106118</v>
      </c>
      <c r="B11260" t="s">
        <v>6626</v>
      </c>
      <c r="C11260" t="s">
        <v>6356</v>
      </c>
      <c r="D11260">
        <v>200</v>
      </c>
      <c r="E11260" t="s">
        <v>6366</v>
      </c>
      <c r="F11260">
        <v>207</v>
      </c>
      <c r="G11260" t="s">
        <v>6698</v>
      </c>
      <c r="H11260">
        <v>725</v>
      </c>
      <c r="I11260" t="s">
        <v>23731</v>
      </c>
      <c r="J11260">
        <v>20840</v>
      </c>
      <c r="L11260" t="s">
        <v>6529</v>
      </c>
      <c r="M11260" t="s">
        <v>6630</v>
      </c>
      <c r="N11260">
        <v>10245845</v>
      </c>
      <c r="O11260" t="s">
        <v>6630</v>
      </c>
      <c r="P11260" t="s">
        <v>23732</v>
      </c>
      <c r="Q11260" t="s">
        <v>6630</v>
      </c>
    </row>
    <row r="11261" spans="1:17" x14ac:dyDescent="0.35">
      <c r="A11261">
        <v>3593900020</v>
      </c>
      <c r="B11261" t="s">
        <v>6626</v>
      </c>
      <c r="C11261" t="s">
        <v>6356</v>
      </c>
      <c r="D11261">
        <v>200</v>
      </c>
      <c r="E11261" t="s">
        <v>6628</v>
      </c>
      <c r="F11261" t="s">
        <v>6628</v>
      </c>
      <c r="G11261" t="s">
        <v>6628</v>
      </c>
      <c r="H11261" t="s">
        <v>6628</v>
      </c>
      <c r="I11261" t="s">
        <v>23733</v>
      </c>
      <c r="J11261" t="s">
        <v>6630</v>
      </c>
      <c r="L11261" t="s">
        <v>6529</v>
      </c>
      <c r="M11261" t="s">
        <v>6630</v>
      </c>
      <c r="N11261" t="s">
        <v>6630</v>
      </c>
      <c r="O11261" t="s">
        <v>8669</v>
      </c>
      <c r="P11261" t="s">
        <v>6630</v>
      </c>
      <c r="Q11261" t="s">
        <v>6630</v>
      </c>
    </row>
    <row r="11262" spans="1:17" x14ac:dyDescent="0.35">
      <c r="A11262">
        <v>10105</v>
      </c>
      <c r="B11262" t="s">
        <v>6334</v>
      </c>
      <c r="C11262" t="s">
        <v>7946</v>
      </c>
      <c r="D11262">
        <v>100</v>
      </c>
      <c r="E11262" t="s">
        <v>8513</v>
      </c>
      <c r="F11262">
        <v>100</v>
      </c>
      <c r="G11262" t="s">
        <v>2905</v>
      </c>
      <c r="H11262">
        <v>1</v>
      </c>
      <c r="I11262" t="s">
        <v>23734</v>
      </c>
      <c r="J11262">
        <v>10100</v>
      </c>
      <c r="L11262" t="s">
        <v>6526</v>
      </c>
      <c r="M11262">
        <v>10500181</v>
      </c>
      <c r="N11262" t="s">
        <v>6630</v>
      </c>
      <c r="O11262" t="s">
        <v>6630</v>
      </c>
      <c r="P11262" t="s">
        <v>6630</v>
      </c>
      <c r="Q11262" t="s">
        <v>6630</v>
      </c>
    </row>
    <row r="11263" spans="1:17" x14ac:dyDescent="0.35">
      <c r="A11263">
        <v>8703108024</v>
      </c>
      <c r="B11263" t="s">
        <v>6626</v>
      </c>
      <c r="C11263" t="s">
        <v>6356</v>
      </c>
      <c r="D11263">
        <v>200</v>
      </c>
      <c r="E11263" t="s">
        <v>6701</v>
      </c>
      <c r="F11263">
        <v>500</v>
      </c>
      <c r="G11263" t="s">
        <v>7639</v>
      </c>
      <c r="H11263">
        <v>63</v>
      </c>
      <c r="I11263" t="s">
        <v>23735</v>
      </c>
      <c r="J11263">
        <v>12029</v>
      </c>
      <c r="L11263" t="s">
        <v>6529</v>
      </c>
      <c r="M11263">
        <v>10571827</v>
      </c>
      <c r="N11263">
        <v>10297741</v>
      </c>
      <c r="O11263" t="s">
        <v>6630</v>
      </c>
      <c r="P11263" t="s">
        <v>23736</v>
      </c>
      <c r="Q11263" t="s">
        <v>6630</v>
      </c>
    </row>
    <row r="11264" spans="1:17" x14ac:dyDescent="0.35">
      <c r="A11264">
        <v>9423116419</v>
      </c>
      <c r="B11264" t="s">
        <v>6626</v>
      </c>
      <c r="C11264" t="s">
        <v>6356</v>
      </c>
      <c r="D11264">
        <v>200</v>
      </c>
      <c r="E11264" t="s">
        <v>6366</v>
      </c>
      <c r="F11264">
        <v>207</v>
      </c>
      <c r="G11264" t="s">
        <v>3257</v>
      </c>
      <c r="H11264">
        <v>788</v>
      </c>
      <c r="I11264" t="s">
        <v>23737</v>
      </c>
      <c r="J11264" t="s">
        <v>6630</v>
      </c>
      <c r="L11264" t="s">
        <v>6529</v>
      </c>
      <c r="M11264">
        <v>14202447</v>
      </c>
      <c r="N11264">
        <v>13849759</v>
      </c>
      <c r="O11264" t="s">
        <v>6630</v>
      </c>
      <c r="P11264" t="s">
        <v>6630</v>
      </c>
      <c r="Q11264" t="s">
        <v>6630</v>
      </c>
    </row>
    <row r="11265" spans="1:17" x14ac:dyDescent="0.35">
      <c r="A11265" t="s">
        <v>23738</v>
      </c>
      <c r="B11265" t="s">
        <v>6626</v>
      </c>
      <c r="C11265" t="s">
        <v>6540</v>
      </c>
      <c r="D11265">
        <v>131</v>
      </c>
      <c r="E11265" t="s">
        <v>8289</v>
      </c>
      <c r="F11265">
        <v>307</v>
      </c>
      <c r="G11265" t="s">
        <v>3774</v>
      </c>
      <c r="H11265">
        <v>100</v>
      </c>
      <c r="I11265" t="s">
        <v>23739</v>
      </c>
      <c r="J11265" t="s">
        <v>6630</v>
      </c>
      <c r="L11265" t="s">
        <v>6526</v>
      </c>
      <c r="M11265">
        <v>12465833</v>
      </c>
      <c r="N11265" t="s">
        <v>6630</v>
      </c>
      <c r="O11265" t="s">
        <v>16160</v>
      </c>
      <c r="P11265" t="s">
        <v>15558</v>
      </c>
      <c r="Q11265" t="s">
        <v>6630</v>
      </c>
    </row>
    <row r="11266" spans="1:17" x14ac:dyDescent="0.35">
      <c r="A11266">
        <v>3517113933</v>
      </c>
      <c r="B11266" t="s">
        <v>6626</v>
      </c>
      <c r="C11266" t="s">
        <v>6356</v>
      </c>
      <c r="D11266">
        <v>200</v>
      </c>
      <c r="E11266" t="s">
        <v>5245</v>
      </c>
      <c r="F11266">
        <v>202</v>
      </c>
      <c r="G11266" t="s">
        <v>5245</v>
      </c>
      <c r="H11266">
        <v>450</v>
      </c>
      <c r="I11266" t="s">
        <v>23740</v>
      </c>
      <c r="J11266">
        <v>20200</v>
      </c>
      <c r="L11266" t="s">
        <v>6529</v>
      </c>
      <c r="M11266">
        <v>10533791</v>
      </c>
      <c r="N11266">
        <v>10430573</v>
      </c>
      <c r="O11266" t="s">
        <v>23741</v>
      </c>
      <c r="P11266" t="s">
        <v>23742</v>
      </c>
      <c r="Q11266" t="s">
        <v>6630</v>
      </c>
    </row>
    <row r="11267" spans="1:17" x14ac:dyDescent="0.35">
      <c r="A11267">
        <v>13570</v>
      </c>
      <c r="B11267" t="s">
        <v>6334</v>
      </c>
      <c r="C11267" t="s">
        <v>6356</v>
      </c>
      <c r="D11267">
        <v>200</v>
      </c>
      <c r="E11267" t="s">
        <v>6357</v>
      </c>
      <c r="F11267">
        <v>209</v>
      </c>
      <c r="G11267" t="s">
        <v>6933</v>
      </c>
      <c r="H11267">
        <v>300</v>
      </c>
      <c r="I11267" t="s">
        <v>23743</v>
      </c>
      <c r="J11267">
        <v>25000</v>
      </c>
      <c r="L11267" t="s">
        <v>6526</v>
      </c>
      <c r="M11267">
        <v>10721258</v>
      </c>
      <c r="N11267">
        <v>10731991</v>
      </c>
      <c r="O11267" t="s">
        <v>6630</v>
      </c>
      <c r="P11267" t="s">
        <v>6630</v>
      </c>
      <c r="Q11267" t="s">
        <v>6630</v>
      </c>
    </row>
    <row r="11268" spans="1:17" x14ac:dyDescent="0.35">
      <c r="A11268">
        <v>9410110463</v>
      </c>
      <c r="B11268" t="s">
        <v>6626</v>
      </c>
      <c r="C11268" t="s">
        <v>6356</v>
      </c>
      <c r="D11268">
        <v>200</v>
      </c>
      <c r="E11268" t="s">
        <v>6366</v>
      </c>
      <c r="F11268">
        <v>207</v>
      </c>
      <c r="G11268" t="s">
        <v>6638</v>
      </c>
      <c r="H11268">
        <v>415</v>
      </c>
      <c r="I11268" t="s">
        <v>23744</v>
      </c>
      <c r="J11268">
        <v>20115</v>
      </c>
      <c r="L11268" t="s">
        <v>6529</v>
      </c>
      <c r="M11268">
        <v>11694212</v>
      </c>
      <c r="N11268">
        <v>11180502</v>
      </c>
      <c r="O11268" t="s">
        <v>23745</v>
      </c>
      <c r="P11268" t="s">
        <v>6630</v>
      </c>
      <c r="Q11268" t="s">
        <v>6630</v>
      </c>
    </row>
    <row r="11269" spans="1:17" x14ac:dyDescent="0.35">
      <c r="A11269" t="s">
        <v>23746</v>
      </c>
      <c r="B11269" t="s">
        <v>6626</v>
      </c>
      <c r="C11269" t="s">
        <v>6628</v>
      </c>
      <c r="D11269" t="s">
        <v>6628</v>
      </c>
      <c r="E11269" t="s">
        <v>6628</v>
      </c>
      <c r="F11269" t="s">
        <v>6628</v>
      </c>
      <c r="G11269" t="s">
        <v>6628</v>
      </c>
      <c r="H11269" t="s">
        <v>6628</v>
      </c>
      <c r="I11269" t="s">
        <v>8188</v>
      </c>
      <c r="J11269" t="s">
        <v>6630</v>
      </c>
      <c r="L11269" t="s">
        <v>6526</v>
      </c>
      <c r="M11269" t="s">
        <v>6630</v>
      </c>
      <c r="N11269" t="s">
        <v>6630</v>
      </c>
      <c r="O11269" t="s">
        <v>6630</v>
      </c>
      <c r="P11269" t="s">
        <v>6630</v>
      </c>
      <c r="Q11269" t="s">
        <v>6630</v>
      </c>
    </row>
    <row r="11270" spans="1:17" x14ac:dyDescent="0.35">
      <c r="A11270">
        <v>9622116049</v>
      </c>
      <c r="B11270" t="s">
        <v>6334</v>
      </c>
      <c r="C11270" t="s">
        <v>6356</v>
      </c>
      <c r="D11270">
        <v>200</v>
      </c>
      <c r="E11270" t="s">
        <v>6357</v>
      </c>
      <c r="F11270">
        <v>209</v>
      </c>
      <c r="G11270" t="s">
        <v>10045</v>
      </c>
      <c r="H11270">
        <v>387</v>
      </c>
      <c r="I11270" t="s">
        <v>23747</v>
      </c>
      <c r="J11270" t="s">
        <v>6630</v>
      </c>
      <c r="L11270" t="s">
        <v>6529</v>
      </c>
      <c r="M11270">
        <v>10667538</v>
      </c>
      <c r="N11270" t="s">
        <v>6630</v>
      </c>
      <c r="O11270" t="s">
        <v>6630</v>
      </c>
      <c r="P11270" t="s">
        <v>6630</v>
      </c>
      <c r="Q11270">
        <v>200</v>
      </c>
    </row>
    <row r="11271" spans="1:17" x14ac:dyDescent="0.35">
      <c r="A11271">
        <v>3599106027</v>
      </c>
      <c r="B11271" t="s">
        <v>6626</v>
      </c>
      <c r="C11271" t="s">
        <v>6356</v>
      </c>
      <c r="D11271">
        <v>200</v>
      </c>
      <c r="E11271" t="s">
        <v>5245</v>
      </c>
      <c r="F11271">
        <v>202</v>
      </c>
      <c r="G11271" t="s">
        <v>5245</v>
      </c>
      <c r="H11271">
        <v>450</v>
      </c>
      <c r="I11271" t="s">
        <v>23748</v>
      </c>
      <c r="J11271">
        <v>20200</v>
      </c>
      <c r="L11271" t="s">
        <v>6529</v>
      </c>
      <c r="M11271" t="s">
        <v>6630</v>
      </c>
      <c r="N11271">
        <v>10301940</v>
      </c>
      <c r="O11271" t="s">
        <v>6630</v>
      </c>
      <c r="P11271" t="s">
        <v>20486</v>
      </c>
      <c r="Q11271" t="s">
        <v>6630</v>
      </c>
    </row>
    <row r="11272" spans="1:17" x14ac:dyDescent="0.35">
      <c r="A11272">
        <v>9495100736</v>
      </c>
      <c r="B11272" t="s">
        <v>6626</v>
      </c>
      <c r="C11272" t="s">
        <v>6356</v>
      </c>
      <c r="D11272">
        <v>200</v>
      </c>
      <c r="E11272" t="s">
        <v>6645</v>
      </c>
      <c r="F11272">
        <v>201</v>
      </c>
      <c r="G11272" t="s">
        <v>6638</v>
      </c>
      <c r="H11272">
        <v>415</v>
      </c>
      <c r="I11272" t="s">
        <v>23749</v>
      </c>
      <c r="J11272" t="s">
        <v>6630</v>
      </c>
      <c r="L11272" t="s">
        <v>6529</v>
      </c>
      <c r="M11272" t="s">
        <v>6630</v>
      </c>
      <c r="N11272" t="s">
        <v>6630</v>
      </c>
      <c r="O11272" t="s">
        <v>6630</v>
      </c>
      <c r="P11272" t="s">
        <v>23750</v>
      </c>
      <c r="Q11272" t="s">
        <v>6630</v>
      </c>
    </row>
    <row r="11273" spans="1:17" x14ac:dyDescent="0.35">
      <c r="A11273">
        <v>9494015513</v>
      </c>
      <c r="B11273" t="s">
        <v>6626</v>
      </c>
      <c r="C11273" t="s">
        <v>8762</v>
      </c>
      <c r="D11273">
        <v>130</v>
      </c>
      <c r="E11273" t="s">
        <v>6628</v>
      </c>
      <c r="F11273" t="s">
        <v>6628</v>
      </c>
      <c r="G11273" t="s">
        <v>6628</v>
      </c>
      <c r="H11273" t="s">
        <v>6628</v>
      </c>
      <c r="I11273" t="s">
        <v>23751</v>
      </c>
      <c r="J11273" t="s">
        <v>6630</v>
      </c>
      <c r="L11273" t="s">
        <v>6529</v>
      </c>
      <c r="M11273" t="s">
        <v>6630</v>
      </c>
      <c r="N11273" t="s">
        <v>6630</v>
      </c>
      <c r="O11273" t="s">
        <v>23752</v>
      </c>
      <c r="P11273" t="s">
        <v>23753</v>
      </c>
      <c r="Q11273" t="s">
        <v>6630</v>
      </c>
    </row>
    <row r="11274" spans="1:17" x14ac:dyDescent="0.35">
      <c r="A11274">
        <v>6306109025</v>
      </c>
      <c r="B11274" t="s">
        <v>6626</v>
      </c>
      <c r="C11274" t="s">
        <v>6356</v>
      </c>
      <c r="D11274">
        <v>200</v>
      </c>
      <c r="E11274" t="s">
        <v>6366</v>
      </c>
      <c r="F11274">
        <v>207</v>
      </c>
      <c r="G11274" t="s">
        <v>6657</v>
      </c>
      <c r="H11274">
        <v>420</v>
      </c>
      <c r="I11274" t="s">
        <v>23754</v>
      </c>
      <c r="J11274" t="s">
        <v>6630</v>
      </c>
      <c r="L11274" t="s">
        <v>6529</v>
      </c>
      <c r="M11274">
        <v>10279551</v>
      </c>
      <c r="N11274" t="s">
        <v>6630</v>
      </c>
      <c r="O11274" t="s">
        <v>6630</v>
      </c>
      <c r="P11274" t="s">
        <v>23755</v>
      </c>
      <c r="Q11274" t="s">
        <v>6630</v>
      </c>
    </row>
    <row r="11275" spans="1:17" x14ac:dyDescent="0.35">
      <c r="A11275" t="s">
        <v>23756</v>
      </c>
      <c r="B11275" t="s">
        <v>6626</v>
      </c>
      <c r="C11275" t="s">
        <v>6628</v>
      </c>
      <c r="D11275" t="s">
        <v>6628</v>
      </c>
      <c r="E11275" t="s">
        <v>6628</v>
      </c>
      <c r="F11275" t="s">
        <v>6628</v>
      </c>
      <c r="G11275" t="s">
        <v>6628</v>
      </c>
      <c r="H11275" t="s">
        <v>6628</v>
      </c>
      <c r="I11275" t="s">
        <v>23757</v>
      </c>
      <c r="J11275" t="s">
        <v>6630</v>
      </c>
      <c r="L11275" t="s">
        <v>6526</v>
      </c>
      <c r="M11275" t="s">
        <v>6630</v>
      </c>
      <c r="N11275" t="s">
        <v>6630</v>
      </c>
      <c r="O11275" t="s">
        <v>6630</v>
      </c>
      <c r="P11275" t="s">
        <v>6630</v>
      </c>
      <c r="Q11275" t="s">
        <v>6630</v>
      </c>
    </row>
    <row r="11276" spans="1:17" x14ac:dyDescent="0.35">
      <c r="A11276">
        <v>9494011314</v>
      </c>
      <c r="B11276" t="s">
        <v>6626</v>
      </c>
      <c r="C11276" t="s">
        <v>8762</v>
      </c>
      <c r="D11276">
        <v>130</v>
      </c>
      <c r="E11276" t="s">
        <v>6628</v>
      </c>
      <c r="F11276" t="s">
        <v>6628</v>
      </c>
      <c r="G11276" t="s">
        <v>6628</v>
      </c>
      <c r="H11276" t="s">
        <v>6628</v>
      </c>
      <c r="I11276" t="s">
        <v>23758</v>
      </c>
      <c r="J11276" t="s">
        <v>6630</v>
      </c>
      <c r="L11276" t="s">
        <v>6529</v>
      </c>
      <c r="M11276" t="s">
        <v>6630</v>
      </c>
      <c r="N11276" t="s">
        <v>6630</v>
      </c>
      <c r="O11276" t="s">
        <v>6630</v>
      </c>
      <c r="P11276" t="s">
        <v>6799</v>
      </c>
      <c r="Q11276" t="s">
        <v>6630</v>
      </c>
    </row>
    <row r="11277" spans="1:17" x14ac:dyDescent="0.35">
      <c r="A11277">
        <v>8700106587</v>
      </c>
      <c r="B11277" t="s">
        <v>6626</v>
      </c>
      <c r="C11277" t="s">
        <v>6356</v>
      </c>
      <c r="D11277">
        <v>200</v>
      </c>
      <c r="E11277" t="s">
        <v>6659</v>
      </c>
      <c r="F11277">
        <v>208</v>
      </c>
      <c r="G11277" t="s">
        <v>7129</v>
      </c>
      <c r="H11277">
        <v>305</v>
      </c>
      <c r="I11277" t="s">
        <v>23759</v>
      </c>
      <c r="J11277">
        <v>12020</v>
      </c>
      <c r="L11277" t="s">
        <v>6529</v>
      </c>
      <c r="M11277" t="s">
        <v>6630</v>
      </c>
      <c r="N11277">
        <v>10153393</v>
      </c>
      <c r="O11277" t="s">
        <v>6630</v>
      </c>
      <c r="P11277" t="s">
        <v>23760</v>
      </c>
      <c r="Q11277" t="s">
        <v>6630</v>
      </c>
    </row>
    <row r="11278" spans="1:17" x14ac:dyDescent="0.35">
      <c r="A11278">
        <v>9493100326</v>
      </c>
      <c r="B11278" t="s">
        <v>6626</v>
      </c>
      <c r="C11278" t="s">
        <v>6356</v>
      </c>
      <c r="D11278">
        <v>200</v>
      </c>
      <c r="E11278" t="s">
        <v>6645</v>
      </c>
      <c r="F11278">
        <v>201</v>
      </c>
      <c r="G11278" t="s">
        <v>7247</v>
      </c>
      <c r="H11278">
        <v>735</v>
      </c>
      <c r="I11278" t="s">
        <v>23761</v>
      </c>
      <c r="J11278" t="s">
        <v>6630</v>
      </c>
      <c r="L11278" t="s">
        <v>6529</v>
      </c>
      <c r="M11278" t="s">
        <v>6630</v>
      </c>
      <c r="N11278" t="s">
        <v>6630</v>
      </c>
      <c r="O11278" t="s">
        <v>6630</v>
      </c>
      <c r="P11278" t="s">
        <v>23762</v>
      </c>
      <c r="Q11278" t="s">
        <v>6630</v>
      </c>
    </row>
    <row r="11279" spans="1:17" x14ac:dyDescent="0.35">
      <c r="A11279">
        <v>13556</v>
      </c>
      <c r="B11279" t="s">
        <v>6626</v>
      </c>
      <c r="C11279" t="s">
        <v>6356</v>
      </c>
      <c r="D11279">
        <v>200</v>
      </c>
      <c r="E11279" t="s">
        <v>6659</v>
      </c>
      <c r="F11279">
        <v>208</v>
      </c>
      <c r="G11279" t="s">
        <v>6933</v>
      </c>
      <c r="H11279">
        <v>300</v>
      </c>
      <c r="I11279" t="s">
        <v>12740</v>
      </c>
      <c r="J11279" t="s">
        <v>6630</v>
      </c>
      <c r="L11279" t="s">
        <v>6526</v>
      </c>
      <c r="M11279" t="s">
        <v>6630</v>
      </c>
      <c r="N11279" t="s">
        <v>6630</v>
      </c>
      <c r="O11279" t="s">
        <v>23763</v>
      </c>
      <c r="P11279" t="s">
        <v>6630</v>
      </c>
      <c r="Q11279" t="s">
        <v>6630</v>
      </c>
    </row>
    <row r="11280" spans="1:17" x14ac:dyDescent="0.35">
      <c r="A11280">
        <v>9413111635</v>
      </c>
      <c r="B11280" t="s">
        <v>6626</v>
      </c>
      <c r="C11280" t="s">
        <v>6356</v>
      </c>
      <c r="D11280">
        <v>200</v>
      </c>
      <c r="E11280" t="s">
        <v>6366</v>
      </c>
      <c r="F11280">
        <v>207</v>
      </c>
      <c r="G11280" t="s">
        <v>6651</v>
      </c>
      <c r="H11280">
        <v>410</v>
      </c>
      <c r="I11280" t="s">
        <v>23764</v>
      </c>
      <c r="J11280">
        <v>20800</v>
      </c>
      <c r="L11280" t="s">
        <v>6529</v>
      </c>
      <c r="M11280">
        <v>12913288</v>
      </c>
      <c r="N11280">
        <v>10529952</v>
      </c>
      <c r="O11280" t="s">
        <v>6799</v>
      </c>
      <c r="P11280" t="s">
        <v>6630</v>
      </c>
      <c r="Q11280">
        <v>700</v>
      </c>
    </row>
    <row r="11281" spans="1:17" x14ac:dyDescent="0.35">
      <c r="A11281">
        <v>7999106248</v>
      </c>
      <c r="B11281" t="s">
        <v>6626</v>
      </c>
      <c r="C11281" t="s">
        <v>6356</v>
      </c>
      <c r="D11281">
        <v>200</v>
      </c>
      <c r="E11281" t="s">
        <v>6366</v>
      </c>
      <c r="F11281">
        <v>207</v>
      </c>
      <c r="G11281" t="s">
        <v>7082</v>
      </c>
      <c r="H11281">
        <v>715</v>
      </c>
      <c r="I11281" t="s">
        <v>23765</v>
      </c>
      <c r="J11281">
        <v>20800</v>
      </c>
      <c r="L11281" t="s">
        <v>6529</v>
      </c>
      <c r="M11281">
        <v>10042590</v>
      </c>
      <c r="N11281" t="s">
        <v>6630</v>
      </c>
      <c r="O11281" t="s">
        <v>23766</v>
      </c>
      <c r="P11281" t="s">
        <v>6919</v>
      </c>
      <c r="Q11281" t="s">
        <v>6630</v>
      </c>
    </row>
    <row r="11282" spans="1:17" x14ac:dyDescent="0.35">
      <c r="A11282">
        <v>9413111557</v>
      </c>
      <c r="B11282" t="s">
        <v>6626</v>
      </c>
      <c r="C11282" t="s">
        <v>6356</v>
      </c>
      <c r="D11282">
        <v>200</v>
      </c>
      <c r="E11282" t="s">
        <v>6366</v>
      </c>
      <c r="F11282">
        <v>207</v>
      </c>
      <c r="G11282" t="s">
        <v>6808</v>
      </c>
      <c r="H11282">
        <v>805</v>
      </c>
      <c r="I11282" t="s">
        <v>11106</v>
      </c>
      <c r="J11282">
        <v>29102</v>
      </c>
      <c r="L11282" t="s">
        <v>6529</v>
      </c>
      <c r="M11282">
        <v>11309142</v>
      </c>
      <c r="N11282">
        <v>12979105</v>
      </c>
      <c r="O11282" t="s">
        <v>6630</v>
      </c>
      <c r="P11282" t="s">
        <v>6630</v>
      </c>
      <c r="Q11282">
        <v>100</v>
      </c>
    </row>
    <row r="11283" spans="1:17" x14ac:dyDescent="0.35">
      <c r="A11283" t="s">
        <v>23767</v>
      </c>
      <c r="B11283" t="s">
        <v>6626</v>
      </c>
      <c r="C11283" t="s">
        <v>6628</v>
      </c>
      <c r="D11283" t="s">
        <v>6628</v>
      </c>
      <c r="E11283" t="s">
        <v>6628</v>
      </c>
      <c r="F11283" t="s">
        <v>6628</v>
      </c>
      <c r="G11283" t="s">
        <v>6628</v>
      </c>
      <c r="H11283" t="s">
        <v>6628</v>
      </c>
      <c r="I11283" t="s">
        <v>12189</v>
      </c>
      <c r="J11283" t="s">
        <v>6630</v>
      </c>
      <c r="L11283" t="s">
        <v>6526</v>
      </c>
      <c r="M11283" t="s">
        <v>6630</v>
      </c>
      <c r="N11283" t="s">
        <v>6630</v>
      </c>
      <c r="O11283" t="s">
        <v>6630</v>
      </c>
      <c r="P11283" t="s">
        <v>6630</v>
      </c>
      <c r="Q11283" t="s">
        <v>6630</v>
      </c>
    </row>
    <row r="11284" spans="1:17" x14ac:dyDescent="0.35">
      <c r="A11284">
        <v>29480</v>
      </c>
      <c r="B11284" t="s">
        <v>6334</v>
      </c>
      <c r="C11284" t="s">
        <v>6356</v>
      </c>
      <c r="D11284">
        <v>200</v>
      </c>
      <c r="E11284" t="s">
        <v>6366</v>
      </c>
      <c r="F11284">
        <v>207</v>
      </c>
      <c r="G11284" t="s">
        <v>1561</v>
      </c>
      <c r="H11284">
        <v>795</v>
      </c>
      <c r="I11284" t="s">
        <v>6385</v>
      </c>
      <c r="J11284">
        <v>20712</v>
      </c>
      <c r="L11284" t="s">
        <v>6526</v>
      </c>
      <c r="M11284">
        <v>10453492</v>
      </c>
      <c r="N11284">
        <v>10416739</v>
      </c>
      <c r="O11284" t="s">
        <v>6385</v>
      </c>
      <c r="P11284" t="s">
        <v>23768</v>
      </c>
      <c r="Q11284" t="s">
        <v>6630</v>
      </c>
    </row>
    <row r="11285" spans="1:17" x14ac:dyDescent="0.35">
      <c r="A11285" t="s">
        <v>23769</v>
      </c>
      <c r="B11285" t="s">
        <v>6626</v>
      </c>
      <c r="C11285" t="s">
        <v>6628</v>
      </c>
      <c r="D11285" t="s">
        <v>6628</v>
      </c>
      <c r="E11285" t="s">
        <v>6628</v>
      </c>
      <c r="F11285" t="s">
        <v>6628</v>
      </c>
      <c r="G11285" t="s">
        <v>6628</v>
      </c>
      <c r="H11285" t="s">
        <v>6628</v>
      </c>
      <c r="I11285" t="s">
        <v>12998</v>
      </c>
      <c r="J11285" t="s">
        <v>6630</v>
      </c>
      <c r="L11285" t="s">
        <v>6526</v>
      </c>
      <c r="M11285" t="s">
        <v>6630</v>
      </c>
      <c r="N11285" t="s">
        <v>6630</v>
      </c>
      <c r="O11285" t="s">
        <v>6630</v>
      </c>
      <c r="P11285" t="s">
        <v>6630</v>
      </c>
      <c r="Q11285" t="s">
        <v>6630</v>
      </c>
    </row>
    <row r="11286" spans="1:17" x14ac:dyDescent="0.35">
      <c r="A11286">
        <v>9413111574</v>
      </c>
      <c r="B11286" t="s">
        <v>6626</v>
      </c>
      <c r="C11286" t="s">
        <v>6356</v>
      </c>
      <c r="D11286">
        <v>200</v>
      </c>
      <c r="E11286" t="s">
        <v>6645</v>
      </c>
      <c r="F11286">
        <v>201</v>
      </c>
      <c r="G11286" t="s">
        <v>6638</v>
      </c>
      <c r="H11286">
        <v>415</v>
      </c>
      <c r="I11286" t="s">
        <v>23770</v>
      </c>
      <c r="J11286">
        <v>20115</v>
      </c>
      <c r="L11286" t="s">
        <v>6529</v>
      </c>
      <c r="M11286">
        <v>13846540</v>
      </c>
      <c r="N11286">
        <v>13157218</v>
      </c>
      <c r="O11286">
        <v>20203</v>
      </c>
      <c r="P11286" t="s">
        <v>6630</v>
      </c>
      <c r="Q11286" t="s">
        <v>6630</v>
      </c>
    </row>
    <row r="11287" spans="1:17" x14ac:dyDescent="0.35">
      <c r="A11287">
        <v>9412111323</v>
      </c>
      <c r="B11287" t="s">
        <v>6626</v>
      </c>
      <c r="C11287" t="s">
        <v>6356</v>
      </c>
      <c r="D11287">
        <v>200</v>
      </c>
      <c r="E11287" t="s">
        <v>6366</v>
      </c>
      <c r="F11287">
        <v>207</v>
      </c>
      <c r="G11287" t="s">
        <v>1357</v>
      </c>
      <c r="H11287">
        <v>745</v>
      </c>
      <c r="I11287" t="s">
        <v>23771</v>
      </c>
      <c r="J11287">
        <v>20800</v>
      </c>
      <c r="L11287" t="s">
        <v>6529</v>
      </c>
      <c r="M11287">
        <v>11550286</v>
      </c>
      <c r="N11287">
        <v>11441848</v>
      </c>
      <c r="O11287" t="s">
        <v>6630</v>
      </c>
      <c r="P11287" t="s">
        <v>6630</v>
      </c>
      <c r="Q11287">
        <v>700</v>
      </c>
    </row>
    <row r="11288" spans="1:17" x14ac:dyDescent="0.35">
      <c r="A11288">
        <v>7996100958</v>
      </c>
      <c r="B11288" t="s">
        <v>6626</v>
      </c>
      <c r="C11288" t="s">
        <v>6540</v>
      </c>
      <c r="D11288">
        <v>131</v>
      </c>
      <c r="E11288" t="s">
        <v>7008</v>
      </c>
      <c r="F11288">
        <v>303</v>
      </c>
      <c r="G11288" t="s">
        <v>7284</v>
      </c>
      <c r="H11288">
        <v>130</v>
      </c>
      <c r="I11288" t="s">
        <v>23772</v>
      </c>
      <c r="J11288" t="s">
        <v>6630</v>
      </c>
      <c r="L11288" t="s">
        <v>6529</v>
      </c>
      <c r="M11288" t="s">
        <v>6630</v>
      </c>
      <c r="N11288">
        <v>10004101</v>
      </c>
      <c r="O11288" t="s">
        <v>6630</v>
      </c>
      <c r="P11288" t="s">
        <v>23773</v>
      </c>
      <c r="Q11288" t="s">
        <v>6630</v>
      </c>
    </row>
    <row r="11289" spans="1:17" x14ac:dyDescent="0.35">
      <c r="A11289">
        <v>9405108597</v>
      </c>
      <c r="B11289" t="s">
        <v>6626</v>
      </c>
      <c r="C11289" t="s">
        <v>6356</v>
      </c>
      <c r="D11289">
        <v>200</v>
      </c>
      <c r="E11289" t="s">
        <v>6357</v>
      </c>
      <c r="F11289">
        <v>209</v>
      </c>
      <c r="G11289" t="s">
        <v>1998</v>
      </c>
      <c r="H11289">
        <v>335</v>
      </c>
      <c r="I11289" t="s">
        <v>23774</v>
      </c>
      <c r="J11289">
        <v>13840</v>
      </c>
      <c r="L11289" t="s">
        <v>6529</v>
      </c>
      <c r="M11289">
        <v>11093783</v>
      </c>
      <c r="N11289">
        <v>10308480</v>
      </c>
      <c r="O11289" t="s">
        <v>6630</v>
      </c>
      <c r="P11289" t="s">
        <v>23775</v>
      </c>
      <c r="Q11289" t="s">
        <v>6630</v>
      </c>
    </row>
    <row r="11290" spans="1:17" x14ac:dyDescent="0.35">
      <c r="A11290">
        <v>9699106287</v>
      </c>
      <c r="B11290" t="s">
        <v>6626</v>
      </c>
      <c r="C11290" t="s">
        <v>6540</v>
      </c>
      <c r="D11290">
        <v>131</v>
      </c>
      <c r="E11290" t="s">
        <v>6981</v>
      </c>
      <c r="F11290">
        <v>301</v>
      </c>
      <c r="G11290" t="s">
        <v>7381</v>
      </c>
      <c r="H11290">
        <v>105</v>
      </c>
      <c r="I11290" t="s">
        <v>23776</v>
      </c>
      <c r="J11290" t="s">
        <v>6630</v>
      </c>
      <c r="L11290" t="s">
        <v>6529</v>
      </c>
      <c r="M11290" t="s">
        <v>6630</v>
      </c>
      <c r="N11290">
        <v>10245845</v>
      </c>
      <c r="O11290" t="s">
        <v>23777</v>
      </c>
      <c r="P11290" t="s">
        <v>6919</v>
      </c>
      <c r="Q11290" t="s">
        <v>6630</v>
      </c>
    </row>
    <row r="11291" spans="1:17" x14ac:dyDescent="0.35">
      <c r="A11291">
        <v>3511110858</v>
      </c>
      <c r="B11291" t="s">
        <v>6626</v>
      </c>
      <c r="C11291" t="s">
        <v>6356</v>
      </c>
      <c r="D11291">
        <v>200</v>
      </c>
      <c r="E11291" t="s">
        <v>5245</v>
      </c>
      <c r="F11291">
        <v>202</v>
      </c>
      <c r="G11291" t="s">
        <v>5245</v>
      </c>
      <c r="H11291">
        <v>450</v>
      </c>
      <c r="I11291" t="s">
        <v>23778</v>
      </c>
      <c r="J11291">
        <v>20205</v>
      </c>
      <c r="L11291" t="s">
        <v>6529</v>
      </c>
      <c r="M11291">
        <v>11682115</v>
      </c>
      <c r="N11291">
        <v>10160614</v>
      </c>
      <c r="O11291" s="3">
        <v>2.8751285832860298E+24</v>
      </c>
      <c r="P11291" s="3">
        <v>286532872728651</v>
      </c>
      <c r="Q11291" t="s">
        <v>6630</v>
      </c>
    </row>
    <row r="11292" spans="1:17" x14ac:dyDescent="0.35">
      <c r="A11292">
        <v>3518114413</v>
      </c>
      <c r="B11292" t="s">
        <v>6626</v>
      </c>
      <c r="C11292" t="s">
        <v>6356</v>
      </c>
      <c r="D11292">
        <v>200</v>
      </c>
      <c r="E11292" t="s">
        <v>5245</v>
      </c>
      <c r="F11292">
        <v>202</v>
      </c>
      <c r="G11292" t="s">
        <v>5245</v>
      </c>
      <c r="H11292">
        <v>450</v>
      </c>
      <c r="I11292" t="s">
        <v>23779</v>
      </c>
      <c r="J11292">
        <v>20200</v>
      </c>
      <c r="L11292" t="s">
        <v>6529</v>
      </c>
      <c r="M11292">
        <v>16081159</v>
      </c>
      <c r="N11292">
        <v>10558147</v>
      </c>
      <c r="O11292" t="s">
        <v>6630</v>
      </c>
      <c r="P11292" t="s">
        <v>6630</v>
      </c>
      <c r="Q11292" t="s">
        <v>6630</v>
      </c>
    </row>
    <row r="11293" spans="1:17" x14ac:dyDescent="0.35">
      <c r="A11293">
        <v>9414112462</v>
      </c>
      <c r="B11293" t="s">
        <v>6626</v>
      </c>
      <c r="C11293" t="s">
        <v>6540</v>
      </c>
      <c r="D11293">
        <v>131</v>
      </c>
      <c r="E11293" t="s">
        <v>6672</v>
      </c>
      <c r="F11293">
        <v>703</v>
      </c>
      <c r="G11293" t="s">
        <v>7042</v>
      </c>
      <c r="H11293">
        <v>730</v>
      </c>
      <c r="I11293" t="s">
        <v>23780</v>
      </c>
      <c r="J11293">
        <v>13200</v>
      </c>
      <c r="L11293" t="s">
        <v>6529</v>
      </c>
      <c r="M11293">
        <v>14549150</v>
      </c>
      <c r="N11293">
        <v>15218977</v>
      </c>
      <c r="O11293" t="s">
        <v>6630</v>
      </c>
      <c r="P11293" t="s">
        <v>6630</v>
      </c>
      <c r="Q11293" t="s">
        <v>6630</v>
      </c>
    </row>
    <row r="11294" spans="1:17" x14ac:dyDescent="0.35">
      <c r="A11294">
        <v>9421115667</v>
      </c>
      <c r="B11294" t="s">
        <v>6626</v>
      </c>
      <c r="C11294" t="s">
        <v>6356</v>
      </c>
      <c r="D11294">
        <v>200</v>
      </c>
      <c r="E11294" t="s">
        <v>6357</v>
      </c>
      <c r="F11294">
        <v>209</v>
      </c>
      <c r="G11294" t="s">
        <v>977</v>
      </c>
      <c r="H11294">
        <v>310</v>
      </c>
      <c r="I11294" t="s">
        <v>23781</v>
      </c>
      <c r="J11294">
        <v>13564</v>
      </c>
      <c r="L11294" t="s">
        <v>6529</v>
      </c>
      <c r="M11294">
        <v>12884886</v>
      </c>
      <c r="N11294">
        <v>13878710</v>
      </c>
      <c r="O11294" t="s">
        <v>6630</v>
      </c>
      <c r="P11294" t="s">
        <v>6630</v>
      </c>
      <c r="Q11294">
        <v>700</v>
      </c>
    </row>
    <row r="11295" spans="1:17" x14ac:dyDescent="0.35">
      <c r="A11295">
        <v>9416113707</v>
      </c>
      <c r="B11295" t="s">
        <v>6626</v>
      </c>
      <c r="C11295" t="s">
        <v>6356</v>
      </c>
      <c r="D11295">
        <v>200</v>
      </c>
      <c r="E11295" t="s">
        <v>6366</v>
      </c>
      <c r="F11295">
        <v>207</v>
      </c>
      <c r="G11295" t="s">
        <v>176</v>
      </c>
      <c r="H11295">
        <v>705</v>
      </c>
      <c r="I11295" t="s">
        <v>23782</v>
      </c>
      <c r="J11295">
        <v>20800</v>
      </c>
      <c r="L11295" t="s">
        <v>6529</v>
      </c>
      <c r="M11295">
        <v>10014731</v>
      </c>
      <c r="N11295">
        <v>13194529</v>
      </c>
      <c r="O11295" t="s">
        <v>6630</v>
      </c>
      <c r="P11295" t="s">
        <v>6630</v>
      </c>
      <c r="Q11295">
        <v>700</v>
      </c>
    </row>
    <row r="11296" spans="1:17" x14ac:dyDescent="0.35">
      <c r="A11296">
        <v>9416113615</v>
      </c>
      <c r="B11296" t="s">
        <v>6626</v>
      </c>
      <c r="C11296" t="s">
        <v>6356</v>
      </c>
      <c r="D11296">
        <v>200</v>
      </c>
      <c r="E11296" t="s">
        <v>6645</v>
      </c>
      <c r="F11296">
        <v>201</v>
      </c>
      <c r="G11296" t="s">
        <v>6638</v>
      </c>
      <c r="H11296">
        <v>415</v>
      </c>
      <c r="I11296" t="s">
        <v>23783</v>
      </c>
      <c r="J11296">
        <v>20115</v>
      </c>
      <c r="L11296" t="s">
        <v>6529</v>
      </c>
      <c r="M11296">
        <v>12146470</v>
      </c>
      <c r="N11296">
        <v>13165744</v>
      </c>
      <c r="O11296" t="s">
        <v>6630</v>
      </c>
      <c r="P11296" t="s">
        <v>6630</v>
      </c>
      <c r="Q11296">
        <v>100</v>
      </c>
    </row>
    <row r="11297" spans="1:17" x14ac:dyDescent="0.35">
      <c r="A11297">
        <v>9416113400</v>
      </c>
      <c r="B11297" t="s">
        <v>6626</v>
      </c>
      <c r="C11297" t="s">
        <v>6356</v>
      </c>
      <c r="D11297">
        <v>200</v>
      </c>
      <c r="E11297" t="s">
        <v>6645</v>
      </c>
      <c r="F11297">
        <v>201</v>
      </c>
      <c r="G11297" t="s">
        <v>6638</v>
      </c>
      <c r="H11297">
        <v>415</v>
      </c>
      <c r="I11297" t="s">
        <v>23784</v>
      </c>
      <c r="J11297">
        <v>20115</v>
      </c>
      <c r="L11297" t="s">
        <v>6529</v>
      </c>
      <c r="M11297">
        <v>10215363</v>
      </c>
      <c r="N11297">
        <v>10617231</v>
      </c>
      <c r="O11297" t="s">
        <v>6630</v>
      </c>
      <c r="P11297" t="s">
        <v>6630</v>
      </c>
      <c r="Q11297" t="s">
        <v>6630</v>
      </c>
    </row>
    <row r="11298" spans="1:17" x14ac:dyDescent="0.35">
      <c r="A11298">
        <v>9420115547</v>
      </c>
      <c r="B11298" t="s">
        <v>6626</v>
      </c>
      <c r="C11298" t="s">
        <v>6356</v>
      </c>
      <c r="D11298">
        <v>200</v>
      </c>
      <c r="E11298" t="s">
        <v>6366</v>
      </c>
      <c r="F11298">
        <v>207</v>
      </c>
      <c r="G11298" t="s">
        <v>176</v>
      </c>
      <c r="H11298">
        <v>705</v>
      </c>
      <c r="I11298" t="s">
        <v>23785</v>
      </c>
      <c r="J11298">
        <v>20800</v>
      </c>
      <c r="L11298" t="s">
        <v>6529</v>
      </c>
      <c r="M11298">
        <v>13346932</v>
      </c>
      <c r="N11298">
        <v>14711401</v>
      </c>
      <c r="O11298" t="s">
        <v>6921</v>
      </c>
      <c r="P11298" t="s">
        <v>6630</v>
      </c>
      <c r="Q11298">
        <v>700</v>
      </c>
    </row>
    <row r="11299" spans="1:17" x14ac:dyDescent="0.35">
      <c r="A11299">
        <v>9414112538</v>
      </c>
      <c r="B11299" t="s">
        <v>6626</v>
      </c>
      <c r="C11299" t="s">
        <v>6540</v>
      </c>
      <c r="D11299">
        <v>131</v>
      </c>
      <c r="E11299" t="s">
        <v>6672</v>
      </c>
      <c r="F11299">
        <v>703</v>
      </c>
      <c r="G11299" t="s">
        <v>7042</v>
      </c>
      <c r="H11299">
        <v>730</v>
      </c>
      <c r="I11299" t="s">
        <v>23786</v>
      </c>
      <c r="J11299">
        <v>9414112530</v>
      </c>
      <c r="L11299" t="s">
        <v>6529</v>
      </c>
      <c r="M11299">
        <v>14481950</v>
      </c>
      <c r="N11299" t="s">
        <v>6630</v>
      </c>
      <c r="O11299" t="s">
        <v>9869</v>
      </c>
      <c r="P11299" t="s">
        <v>6630</v>
      </c>
      <c r="Q11299" t="s">
        <v>6630</v>
      </c>
    </row>
    <row r="11300" spans="1:17" x14ac:dyDescent="0.35">
      <c r="A11300">
        <v>9408109605</v>
      </c>
      <c r="B11300" t="s">
        <v>6626</v>
      </c>
      <c r="C11300" t="s">
        <v>6356</v>
      </c>
      <c r="D11300">
        <v>200</v>
      </c>
      <c r="E11300" t="s">
        <v>6366</v>
      </c>
      <c r="F11300">
        <v>207</v>
      </c>
      <c r="G11300" t="s">
        <v>6657</v>
      </c>
      <c r="H11300">
        <v>420</v>
      </c>
      <c r="I11300" t="s">
        <v>23787</v>
      </c>
      <c r="J11300">
        <v>20115</v>
      </c>
      <c r="L11300" t="s">
        <v>6529</v>
      </c>
      <c r="M11300">
        <v>11180502</v>
      </c>
      <c r="N11300">
        <v>11694212</v>
      </c>
      <c r="O11300" t="s">
        <v>23788</v>
      </c>
      <c r="P11300" t="s">
        <v>6630</v>
      </c>
      <c r="Q11300" t="s">
        <v>6630</v>
      </c>
    </row>
    <row r="11301" spans="1:17" x14ac:dyDescent="0.35">
      <c r="A11301">
        <v>9422115938</v>
      </c>
      <c r="B11301" t="s">
        <v>6626</v>
      </c>
      <c r="C11301" t="s">
        <v>6356</v>
      </c>
      <c r="D11301">
        <v>200</v>
      </c>
      <c r="E11301" t="s">
        <v>6628</v>
      </c>
      <c r="F11301" t="s">
        <v>6628</v>
      </c>
      <c r="G11301" t="s">
        <v>6628</v>
      </c>
      <c r="H11301" t="s">
        <v>6628</v>
      </c>
      <c r="I11301" t="s">
        <v>23789</v>
      </c>
      <c r="J11301">
        <v>12027</v>
      </c>
      <c r="L11301" t="s">
        <v>6529</v>
      </c>
      <c r="M11301">
        <v>10447383</v>
      </c>
      <c r="N11301">
        <v>10120428</v>
      </c>
      <c r="O11301" t="s">
        <v>6630</v>
      </c>
      <c r="P11301" t="s">
        <v>6630</v>
      </c>
      <c r="Q11301" t="s">
        <v>6630</v>
      </c>
    </row>
    <row r="11302" spans="1:17" x14ac:dyDescent="0.35">
      <c r="A11302">
        <v>31501</v>
      </c>
      <c r="B11302" t="s">
        <v>6626</v>
      </c>
      <c r="C11302" t="s">
        <v>6356</v>
      </c>
      <c r="D11302">
        <v>200</v>
      </c>
      <c r="E11302" t="s">
        <v>6366</v>
      </c>
      <c r="F11302">
        <v>207</v>
      </c>
      <c r="G11302" t="s">
        <v>10603</v>
      </c>
      <c r="H11302">
        <v>770</v>
      </c>
      <c r="I11302" t="s">
        <v>23790</v>
      </c>
      <c r="J11302">
        <v>30005</v>
      </c>
      <c r="L11302" t="s">
        <v>6526</v>
      </c>
      <c r="M11302" t="s">
        <v>6630</v>
      </c>
      <c r="N11302">
        <v>10528811</v>
      </c>
      <c r="O11302" t="s">
        <v>6630</v>
      </c>
      <c r="P11302" t="s">
        <v>6630</v>
      </c>
      <c r="Q11302" t="s">
        <v>6630</v>
      </c>
    </row>
    <row r="11303" spans="1:17" x14ac:dyDescent="0.35">
      <c r="A11303">
        <v>9421115772</v>
      </c>
      <c r="B11303" t="s">
        <v>6626</v>
      </c>
      <c r="C11303" t="s">
        <v>6356</v>
      </c>
      <c r="D11303">
        <v>200</v>
      </c>
      <c r="E11303" t="s">
        <v>6645</v>
      </c>
      <c r="F11303">
        <v>201</v>
      </c>
      <c r="G11303" t="s">
        <v>6638</v>
      </c>
      <c r="H11303">
        <v>415</v>
      </c>
      <c r="I11303" t="s">
        <v>23791</v>
      </c>
      <c r="J11303">
        <v>20115</v>
      </c>
      <c r="L11303" t="s">
        <v>6529</v>
      </c>
      <c r="M11303">
        <v>16569285</v>
      </c>
      <c r="N11303" t="s">
        <v>6630</v>
      </c>
      <c r="O11303" t="s">
        <v>6630</v>
      </c>
      <c r="P11303" t="s">
        <v>6630</v>
      </c>
      <c r="Q11303" t="s">
        <v>6630</v>
      </c>
    </row>
    <row r="11304" spans="1:17" x14ac:dyDescent="0.35">
      <c r="A11304">
        <v>9421115851</v>
      </c>
      <c r="B11304" t="s">
        <v>6626</v>
      </c>
      <c r="C11304" t="s">
        <v>6356</v>
      </c>
      <c r="D11304">
        <v>200</v>
      </c>
      <c r="E11304" t="s">
        <v>6645</v>
      </c>
      <c r="F11304">
        <v>201</v>
      </c>
      <c r="G11304" t="s">
        <v>6657</v>
      </c>
      <c r="H11304">
        <v>420</v>
      </c>
      <c r="I11304" t="s">
        <v>23792</v>
      </c>
      <c r="J11304">
        <v>20120</v>
      </c>
      <c r="L11304" t="s">
        <v>6529</v>
      </c>
      <c r="M11304">
        <v>10804571</v>
      </c>
      <c r="N11304" t="s">
        <v>6630</v>
      </c>
      <c r="O11304" t="s">
        <v>6630</v>
      </c>
      <c r="P11304" t="s">
        <v>6630</v>
      </c>
      <c r="Q11304">
        <v>100</v>
      </c>
    </row>
    <row r="11305" spans="1:17" x14ac:dyDescent="0.35">
      <c r="A11305">
        <v>7904108223</v>
      </c>
      <c r="B11305" t="s">
        <v>6626</v>
      </c>
      <c r="C11305" t="s">
        <v>6356</v>
      </c>
      <c r="D11305">
        <v>200</v>
      </c>
      <c r="E11305" t="s">
        <v>5245</v>
      </c>
      <c r="F11305">
        <v>202</v>
      </c>
      <c r="G11305" t="s">
        <v>5245</v>
      </c>
      <c r="H11305">
        <v>450</v>
      </c>
      <c r="I11305" t="s">
        <v>23793</v>
      </c>
      <c r="J11305">
        <v>20200</v>
      </c>
      <c r="L11305" t="s">
        <v>6529</v>
      </c>
      <c r="M11305">
        <v>10507180</v>
      </c>
      <c r="N11305" t="s">
        <v>6630</v>
      </c>
      <c r="O11305" t="s">
        <v>23794</v>
      </c>
      <c r="P11305" t="s">
        <v>6670</v>
      </c>
      <c r="Q11305" t="s">
        <v>6630</v>
      </c>
    </row>
    <row r="11306" spans="1:17" x14ac:dyDescent="0.35">
      <c r="A11306" t="s">
        <v>23795</v>
      </c>
      <c r="B11306" t="s">
        <v>6626</v>
      </c>
      <c r="C11306" t="s">
        <v>6628</v>
      </c>
      <c r="D11306" t="s">
        <v>6628</v>
      </c>
      <c r="E11306" t="s">
        <v>6628</v>
      </c>
      <c r="F11306" t="s">
        <v>6628</v>
      </c>
      <c r="G11306" t="s">
        <v>6628</v>
      </c>
      <c r="H11306" t="s">
        <v>6628</v>
      </c>
      <c r="I11306" t="s">
        <v>23796</v>
      </c>
      <c r="J11306" t="s">
        <v>6630</v>
      </c>
      <c r="L11306" t="s">
        <v>6529</v>
      </c>
      <c r="M11306" t="s">
        <v>6630</v>
      </c>
      <c r="N11306" t="s">
        <v>6630</v>
      </c>
      <c r="O11306" t="s">
        <v>6630</v>
      </c>
      <c r="P11306" t="s">
        <v>6630</v>
      </c>
      <c r="Q11306" t="s">
        <v>6630</v>
      </c>
    </row>
    <row r="11307" spans="1:17" x14ac:dyDescent="0.35">
      <c r="A11307">
        <v>9418114522</v>
      </c>
      <c r="B11307" t="s">
        <v>6626</v>
      </c>
      <c r="C11307" t="s">
        <v>6356</v>
      </c>
      <c r="D11307">
        <v>200</v>
      </c>
      <c r="E11307" t="s">
        <v>6645</v>
      </c>
      <c r="F11307">
        <v>201</v>
      </c>
      <c r="G11307" t="s">
        <v>6638</v>
      </c>
      <c r="H11307">
        <v>415</v>
      </c>
      <c r="I11307" t="s">
        <v>20244</v>
      </c>
      <c r="J11307">
        <v>20115</v>
      </c>
      <c r="L11307" t="s">
        <v>6529</v>
      </c>
      <c r="M11307">
        <v>13523468</v>
      </c>
      <c r="N11307">
        <v>13812817</v>
      </c>
      <c r="O11307" t="s">
        <v>6630</v>
      </c>
      <c r="P11307" t="s">
        <v>23797</v>
      </c>
      <c r="Q11307" t="s">
        <v>6630</v>
      </c>
    </row>
    <row r="11308" spans="1:17" x14ac:dyDescent="0.35">
      <c r="A11308">
        <v>9418114498</v>
      </c>
      <c r="B11308" t="s">
        <v>6626</v>
      </c>
      <c r="C11308" t="s">
        <v>6356</v>
      </c>
      <c r="D11308">
        <v>200</v>
      </c>
      <c r="E11308" t="s">
        <v>6645</v>
      </c>
      <c r="F11308">
        <v>201</v>
      </c>
      <c r="G11308" t="s">
        <v>6638</v>
      </c>
      <c r="H11308">
        <v>415</v>
      </c>
      <c r="I11308" t="s">
        <v>23798</v>
      </c>
      <c r="J11308">
        <v>20115</v>
      </c>
      <c r="L11308" t="s">
        <v>6529</v>
      </c>
      <c r="M11308">
        <v>13812817</v>
      </c>
      <c r="N11308">
        <v>13124580</v>
      </c>
      <c r="O11308" t="s">
        <v>6630</v>
      </c>
      <c r="P11308" t="s">
        <v>6630</v>
      </c>
      <c r="Q11308" t="s">
        <v>6630</v>
      </c>
    </row>
    <row r="11309" spans="1:17" x14ac:dyDescent="0.35">
      <c r="A11309">
        <v>9697105221</v>
      </c>
      <c r="B11309" t="s">
        <v>6626</v>
      </c>
      <c r="C11309" t="s">
        <v>6540</v>
      </c>
      <c r="D11309">
        <v>131</v>
      </c>
      <c r="E11309" t="s">
        <v>7008</v>
      </c>
      <c r="F11309">
        <v>303</v>
      </c>
      <c r="G11309" t="s">
        <v>7284</v>
      </c>
      <c r="H11309">
        <v>130</v>
      </c>
      <c r="I11309" t="s">
        <v>23799</v>
      </c>
      <c r="J11309" t="s">
        <v>6630</v>
      </c>
      <c r="L11309" t="s">
        <v>6529</v>
      </c>
      <c r="M11309" t="s">
        <v>6630</v>
      </c>
      <c r="N11309">
        <v>10004101</v>
      </c>
      <c r="O11309" t="s">
        <v>23800</v>
      </c>
      <c r="P11309" t="s">
        <v>6830</v>
      </c>
      <c r="Q11309" t="s">
        <v>6630</v>
      </c>
    </row>
    <row r="11310" spans="1:17" x14ac:dyDescent="0.35">
      <c r="A11310" t="s">
        <v>23801</v>
      </c>
      <c r="B11310" t="s">
        <v>6626</v>
      </c>
      <c r="C11310" t="s">
        <v>6628</v>
      </c>
      <c r="D11310" t="s">
        <v>6628</v>
      </c>
      <c r="E11310" t="s">
        <v>6628</v>
      </c>
      <c r="F11310" t="s">
        <v>6628</v>
      </c>
      <c r="G11310" t="s">
        <v>6628</v>
      </c>
      <c r="H11310" t="s">
        <v>6628</v>
      </c>
      <c r="I11310" t="s">
        <v>23802</v>
      </c>
      <c r="J11310" t="s">
        <v>6630</v>
      </c>
      <c r="L11310" t="s">
        <v>6529</v>
      </c>
      <c r="M11310" t="s">
        <v>6630</v>
      </c>
      <c r="N11310" t="s">
        <v>6630</v>
      </c>
      <c r="O11310" t="s">
        <v>6630</v>
      </c>
      <c r="P11310" t="s">
        <v>6630</v>
      </c>
      <c r="Q11310" t="s">
        <v>6630</v>
      </c>
    </row>
    <row r="11311" spans="1:17" x14ac:dyDescent="0.35">
      <c r="A11311">
        <v>9412111235</v>
      </c>
      <c r="B11311" t="s">
        <v>6626</v>
      </c>
      <c r="C11311" t="s">
        <v>6356</v>
      </c>
      <c r="D11311">
        <v>200</v>
      </c>
      <c r="E11311" t="s">
        <v>5245</v>
      </c>
      <c r="F11311">
        <v>202</v>
      </c>
      <c r="G11311" t="s">
        <v>5245</v>
      </c>
      <c r="H11311">
        <v>450</v>
      </c>
      <c r="I11311" t="s">
        <v>23803</v>
      </c>
      <c r="J11311" t="s">
        <v>6630</v>
      </c>
      <c r="L11311" t="s">
        <v>6529</v>
      </c>
      <c r="M11311">
        <v>11509101</v>
      </c>
      <c r="N11311">
        <v>10434021</v>
      </c>
      <c r="O11311">
        <v>30898</v>
      </c>
      <c r="P11311" t="s">
        <v>6630</v>
      </c>
      <c r="Q11311" t="s">
        <v>6630</v>
      </c>
    </row>
    <row r="11312" spans="1:17" x14ac:dyDescent="0.35">
      <c r="A11312">
        <v>9404108391</v>
      </c>
      <c r="B11312" t="s">
        <v>6626</v>
      </c>
      <c r="C11312" t="s">
        <v>6540</v>
      </c>
      <c r="D11312">
        <v>131</v>
      </c>
      <c r="E11312" t="s">
        <v>6540</v>
      </c>
      <c r="F11312">
        <v>309</v>
      </c>
      <c r="G11312" t="s">
        <v>1874</v>
      </c>
      <c r="H11312">
        <v>970</v>
      </c>
      <c r="I11312" t="s">
        <v>23804</v>
      </c>
      <c r="J11312" t="s">
        <v>6630</v>
      </c>
      <c r="L11312" t="s">
        <v>6529</v>
      </c>
      <c r="M11312">
        <v>10505301</v>
      </c>
      <c r="N11312" t="s">
        <v>6630</v>
      </c>
      <c r="O11312" t="s">
        <v>23805</v>
      </c>
      <c r="P11312" s="3">
        <v>3022330851</v>
      </c>
      <c r="Q11312" t="s">
        <v>6630</v>
      </c>
    </row>
    <row r="11313" spans="1:17" x14ac:dyDescent="0.35">
      <c r="A11313">
        <v>9414112412</v>
      </c>
      <c r="B11313" t="s">
        <v>6626</v>
      </c>
      <c r="C11313" t="s">
        <v>6540</v>
      </c>
      <c r="D11313">
        <v>131</v>
      </c>
      <c r="E11313" t="s">
        <v>6672</v>
      </c>
      <c r="F11313">
        <v>703</v>
      </c>
      <c r="G11313" t="s">
        <v>7042</v>
      </c>
      <c r="H11313">
        <v>730</v>
      </c>
      <c r="I11313" t="s">
        <v>23806</v>
      </c>
      <c r="J11313">
        <v>13200</v>
      </c>
      <c r="L11313" t="s">
        <v>6529</v>
      </c>
      <c r="M11313">
        <v>11950360</v>
      </c>
      <c r="N11313">
        <v>15218977</v>
      </c>
      <c r="O11313" t="s">
        <v>6630</v>
      </c>
      <c r="P11313" t="s">
        <v>6630</v>
      </c>
      <c r="Q11313" t="s">
        <v>6630</v>
      </c>
    </row>
    <row r="11314" spans="1:17" x14ac:dyDescent="0.35">
      <c r="A11314">
        <v>9410110379</v>
      </c>
      <c r="B11314" t="s">
        <v>6626</v>
      </c>
      <c r="C11314" t="s">
        <v>6356</v>
      </c>
      <c r="D11314">
        <v>200</v>
      </c>
      <c r="E11314" t="s">
        <v>6366</v>
      </c>
      <c r="F11314">
        <v>207</v>
      </c>
      <c r="G11314" t="s">
        <v>6786</v>
      </c>
      <c r="H11314">
        <v>440</v>
      </c>
      <c r="I11314" t="s">
        <v>23807</v>
      </c>
      <c r="J11314" t="s">
        <v>6630</v>
      </c>
      <c r="L11314" t="s">
        <v>6529</v>
      </c>
      <c r="M11314">
        <v>10703404</v>
      </c>
      <c r="N11314">
        <v>10521432</v>
      </c>
      <c r="O11314">
        <v>20205.744010999999</v>
      </c>
      <c r="P11314" t="s">
        <v>6630</v>
      </c>
      <c r="Q11314">
        <v>600</v>
      </c>
    </row>
    <row r="11315" spans="1:17" x14ac:dyDescent="0.35">
      <c r="A11315">
        <v>9414112316</v>
      </c>
      <c r="B11315" t="s">
        <v>6626</v>
      </c>
      <c r="C11315" t="s">
        <v>6356</v>
      </c>
      <c r="D11315">
        <v>200</v>
      </c>
      <c r="E11315" t="s">
        <v>6366</v>
      </c>
      <c r="F11315">
        <v>207</v>
      </c>
      <c r="G11315" t="s">
        <v>1561</v>
      </c>
      <c r="H11315">
        <v>795</v>
      </c>
      <c r="I11315" t="s">
        <v>23808</v>
      </c>
      <c r="J11315">
        <v>20800</v>
      </c>
      <c r="L11315" t="s">
        <v>6529</v>
      </c>
      <c r="M11315">
        <v>10007373</v>
      </c>
      <c r="N11315">
        <v>10069378</v>
      </c>
      <c r="O11315" t="s">
        <v>6630</v>
      </c>
      <c r="P11315" t="s">
        <v>6630</v>
      </c>
      <c r="Q11315">
        <v>700</v>
      </c>
    </row>
    <row r="11316" spans="1:17" x14ac:dyDescent="0.35">
      <c r="A11316">
        <v>21320</v>
      </c>
      <c r="B11316" t="s">
        <v>6626</v>
      </c>
      <c r="C11316" t="s">
        <v>6356</v>
      </c>
      <c r="D11316">
        <v>200</v>
      </c>
      <c r="E11316" t="s">
        <v>6366</v>
      </c>
      <c r="F11316">
        <v>207</v>
      </c>
      <c r="G11316" t="s">
        <v>7247</v>
      </c>
      <c r="H11316">
        <v>735</v>
      </c>
      <c r="I11316" t="s">
        <v>10273</v>
      </c>
      <c r="J11316" t="s">
        <v>6630</v>
      </c>
      <c r="L11316" t="s">
        <v>6526</v>
      </c>
      <c r="M11316" t="s">
        <v>6630</v>
      </c>
      <c r="N11316" t="s">
        <v>6630</v>
      </c>
      <c r="O11316" t="s">
        <v>23809</v>
      </c>
      <c r="P11316" t="s">
        <v>6630</v>
      </c>
      <c r="Q11316" t="s">
        <v>6630</v>
      </c>
    </row>
    <row r="11317" spans="1:17" x14ac:dyDescent="0.35">
      <c r="A11317" t="s">
        <v>23810</v>
      </c>
      <c r="B11317" t="s">
        <v>6626</v>
      </c>
      <c r="C11317" t="s">
        <v>6628</v>
      </c>
      <c r="D11317" t="s">
        <v>6628</v>
      </c>
      <c r="E11317" t="s">
        <v>6628</v>
      </c>
      <c r="F11317" t="s">
        <v>6628</v>
      </c>
      <c r="G11317" t="s">
        <v>6628</v>
      </c>
      <c r="H11317" t="s">
        <v>6628</v>
      </c>
      <c r="I11317" t="s">
        <v>9788</v>
      </c>
      <c r="J11317" t="s">
        <v>6630</v>
      </c>
      <c r="L11317" t="s">
        <v>6529</v>
      </c>
      <c r="M11317" t="s">
        <v>6630</v>
      </c>
      <c r="N11317" t="s">
        <v>6630</v>
      </c>
      <c r="O11317" t="s">
        <v>6630</v>
      </c>
      <c r="P11317" t="s">
        <v>6630</v>
      </c>
      <c r="Q11317" t="s">
        <v>6630</v>
      </c>
    </row>
    <row r="11318" spans="1:17" x14ac:dyDescent="0.35">
      <c r="A11318">
        <v>9406108806</v>
      </c>
      <c r="B11318" t="s">
        <v>6626</v>
      </c>
      <c r="C11318" t="s">
        <v>6540</v>
      </c>
      <c r="D11318">
        <v>131</v>
      </c>
      <c r="E11318" t="s">
        <v>2905</v>
      </c>
      <c r="F11318">
        <v>300</v>
      </c>
      <c r="G11318" t="s">
        <v>3774</v>
      </c>
      <c r="H11318">
        <v>100</v>
      </c>
      <c r="I11318" t="s">
        <v>23811</v>
      </c>
      <c r="J11318">
        <v>13200</v>
      </c>
      <c r="L11318" t="s">
        <v>6529</v>
      </c>
      <c r="M11318">
        <v>11861199</v>
      </c>
      <c r="N11318" t="s">
        <v>6630</v>
      </c>
      <c r="O11318" t="s">
        <v>6630</v>
      </c>
      <c r="P11318">
        <v>44401.804020000003</v>
      </c>
      <c r="Q11318">
        <v>100</v>
      </c>
    </row>
    <row r="11319" spans="1:17" x14ac:dyDescent="0.35">
      <c r="A11319">
        <v>9408109436</v>
      </c>
      <c r="B11319" t="s">
        <v>6626</v>
      </c>
      <c r="C11319" t="s">
        <v>6356</v>
      </c>
      <c r="D11319">
        <v>200</v>
      </c>
      <c r="E11319" t="s">
        <v>6357</v>
      </c>
      <c r="F11319">
        <v>209</v>
      </c>
      <c r="G11319" t="s">
        <v>6720</v>
      </c>
      <c r="H11319">
        <v>388</v>
      </c>
      <c r="I11319" t="s">
        <v>16931</v>
      </c>
      <c r="J11319">
        <v>13240</v>
      </c>
      <c r="L11319" t="s">
        <v>6529</v>
      </c>
      <c r="M11319">
        <v>10910964</v>
      </c>
      <c r="N11319" t="s">
        <v>6630</v>
      </c>
      <c r="O11319" t="s">
        <v>23812</v>
      </c>
      <c r="P11319">
        <v>13240.804011</v>
      </c>
      <c r="Q11319">
        <v>700</v>
      </c>
    </row>
    <row r="11320" spans="1:17" x14ac:dyDescent="0.35">
      <c r="A11320">
        <v>7997105223</v>
      </c>
      <c r="B11320" t="s">
        <v>6626</v>
      </c>
      <c r="C11320" t="s">
        <v>6356</v>
      </c>
      <c r="D11320">
        <v>200</v>
      </c>
      <c r="E11320" t="s">
        <v>6366</v>
      </c>
      <c r="F11320">
        <v>207</v>
      </c>
      <c r="G11320" t="s">
        <v>7216</v>
      </c>
      <c r="H11320">
        <v>748</v>
      </c>
      <c r="I11320" t="s">
        <v>23813</v>
      </c>
      <c r="J11320" t="s">
        <v>6630</v>
      </c>
      <c r="L11320" t="s">
        <v>6529</v>
      </c>
      <c r="M11320" t="s">
        <v>6630</v>
      </c>
      <c r="N11320">
        <v>10007319</v>
      </c>
      <c r="O11320" t="s">
        <v>23814</v>
      </c>
      <c r="P11320" t="s">
        <v>6830</v>
      </c>
      <c r="Q11320" t="s">
        <v>6630</v>
      </c>
    </row>
    <row r="11321" spans="1:17" x14ac:dyDescent="0.35">
      <c r="A11321" t="s">
        <v>23815</v>
      </c>
      <c r="B11321" t="s">
        <v>6626</v>
      </c>
      <c r="C11321" t="s">
        <v>6628</v>
      </c>
      <c r="D11321" t="s">
        <v>6628</v>
      </c>
      <c r="E11321" t="s">
        <v>6628</v>
      </c>
      <c r="F11321" t="s">
        <v>6628</v>
      </c>
      <c r="G11321" t="s">
        <v>6628</v>
      </c>
      <c r="H11321" t="s">
        <v>6628</v>
      </c>
      <c r="I11321" t="s">
        <v>9972</v>
      </c>
      <c r="J11321" t="s">
        <v>6630</v>
      </c>
      <c r="L11321" t="s">
        <v>6526</v>
      </c>
      <c r="M11321" t="s">
        <v>6630</v>
      </c>
      <c r="N11321" t="s">
        <v>6630</v>
      </c>
      <c r="O11321" t="s">
        <v>6630</v>
      </c>
      <c r="P11321" t="s">
        <v>6630</v>
      </c>
      <c r="Q11321" t="s">
        <v>6630</v>
      </c>
    </row>
    <row r="11322" spans="1:17" x14ac:dyDescent="0.35">
      <c r="A11322">
        <v>80687008</v>
      </c>
      <c r="B11322" t="s">
        <v>6334</v>
      </c>
      <c r="C11322" t="s">
        <v>6766</v>
      </c>
      <c r="D11322">
        <v>120</v>
      </c>
      <c r="E11322" t="s">
        <v>6627</v>
      </c>
      <c r="F11322">
        <v>145</v>
      </c>
      <c r="G11322" t="s">
        <v>6627</v>
      </c>
      <c r="H11322">
        <v>15</v>
      </c>
      <c r="I11322" t="s">
        <v>23816</v>
      </c>
      <c r="J11322" t="s">
        <v>6630</v>
      </c>
      <c r="L11322" t="s">
        <v>6526</v>
      </c>
      <c r="M11322" t="s">
        <v>6630</v>
      </c>
      <c r="N11322" t="s">
        <v>6630</v>
      </c>
      <c r="O11322" t="s">
        <v>6630</v>
      </c>
      <c r="P11322" t="s">
        <v>6630</v>
      </c>
      <c r="Q11322" t="s">
        <v>6630</v>
      </c>
    </row>
    <row r="11323" spans="1:17" x14ac:dyDescent="0.35">
      <c r="A11323">
        <v>9422115939</v>
      </c>
      <c r="B11323" t="s">
        <v>6626</v>
      </c>
      <c r="C11323" t="s">
        <v>6356</v>
      </c>
      <c r="D11323">
        <v>200</v>
      </c>
      <c r="E11323" t="s">
        <v>6645</v>
      </c>
      <c r="F11323">
        <v>201</v>
      </c>
      <c r="G11323" t="s">
        <v>6638</v>
      </c>
      <c r="H11323">
        <v>415</v>
      </c>
      <c r="I11323" t="s">
        <v>15307</v>
      </c>
      <c r="J11323">
        <v>20115</v>
      </c>
      <c r="L11323" t="s">
        <v>6529</v>
      </c>
      <c r="M11323">
        <v>15098469</v>
      </c>
      <c r="N11323">
        <v>16226987</v>
      </c>
      <c r="O11323" t="s">
        <v>6630</v>
      </c>
      <c r="P11323" t="s">
        <v>6630</v>
      </c>
      <c r="Q11323" t="s">
        <v>6630</v>
      </c>
    </row>
    <row r="11324" spans="1:17" x14ac:dyDescent="0.35">
      <c r="A11324">
        <v>7900106448</v>
      </c>
      <c r="B11324" t="s">
        <v>6626</v>
      </c>
      <c r="C11324" t="s">
        <v>6356</v>
      </c>
      <c r="D11324">
        <v>200</v>
      </c>
      <c r="E11324" t="s">
        <v>5245</v>
      </c>
      <c r="F11324">
        <v>202</v>
      </c>
      <c r="G11324" t="s">
        <v>5245</v>
      </c>
      <c r="H11324">
        <v>450</v>
      </c>
      <c r="I11324" t="s">
        <v>23817</v>
      </c>
      <c r="J11324">
        <v>20200</v>
      </c>
      <c r="L11324" t="s">
        <v>6529</v>
      </c>
      <c r="M11324" t="s">
        <v>6630</v>
      </c>
      <c r="N11324">
        <v>10301940</v>
      </c>
      <c r="O11324" t="s">
        <v>8914</v>
      </c>
      <c r="P11324" t="s">
        <v>7085</v>
      </c>
      <c r="Q11324" t="s">
        <v>6630</v>
      </c>
    </row>
    <row r="11325" spans="1:17" x14ac:dyDescent="0.35">
      <c r="A11325">
        <v>9413111853</v>
      </c>
      <c r="B11325" t="s">
        <v>6626</v>
      </c>
      <c r="C11325" t="s">
        <v>6356</v>
      </c>
      <c r="D11325">
        <v>200</v>
      </c>
      <c r="E11325" t="s">
        <v>6645</v>
      </c>
      <c r="F11325">
        <v>201</v>
      </c>
      <c r="G11325" t="s">
        <v>6657</v>
      </c>
      <c r="H11325">
        <v>420</v>
      </c>
      <c r="I11325" t="s">
        <v>23818</v>
      </c>
      <c r="J11325" t="s">
        <v>6630</v>
      </c>
      <c r="L11325" t="s">
        <v>6529</v>
      </c>
      <c r="M11325">
        <v>10973834</v>
      </c>
      <c r="N11325" t="s">
        <v>6630</v>
      </c>
      <c r="O11325" t="s">
        <v>23819</v>
      </c>
      <c r="P11325" t="s">
        <v>6630</v>
      </c>
      <c r="Q11325">
        <v>100</v>
      </c>
    </row>
    <row r="11326" spans="1:17" x14ac:dyDescent="0.35">
      <c r="A11326">
        <v>9412111072</v>
      </c>
      <c r="B11326" t="s">
        <v>6626</v>
      </c>
      <c r="C11326" t="s">
        <v>6356</v>
      </c>
      <c r="D11326">
        <v>200</v>
      </c>
      <c r="E11326" t="s">
        <v>6366</v>
      </c>
      <c r="F11326">
        <v>207</v>
      </c>
      <c r="G11326" t="s">
        <v>176</v>
      </c>
      <c r="H11326">
        <v>705</v>
      </c>
      <c r="I11326" t="s">
        <v>23820</v>
      </c>
      <c r="J11326">
        <v>20800</v>
      </c>
      <c r="L11326" t="s">
        <v>6529</v>
      </c>
      <c r="M11326">
        <v>10421714</v>
      </c>
      <c r="N11326">
        <v>10014731</v>
      </c>
      <c r="O11326" t="s">
        <v>6630</v>
      </c>
      <c r="P11326" t="s">
        <v>6630</v>
      </c>
      <c r="Q11326">
        <v>700</v>
      </c>
    </row>
    <row r="11327" spans="1:17" x14ac:dyDescent="0.35">
      <c r="A11327">
        <v>9414112358</v>
      </c>
      <c r="B11327" t="s">
        <v>6626</v>
      </c>
      <c r="C11327" t="s">
        <v>6356</v>
      </c>
      <c r="D11327">
        <v>200</v>
      </c>
      <c r="E11327" t="s">
        <v>6645</v>
      </c>
      <c r="F11327">
        <v>201</v>
      </c>
      <c r="G11327" t="s">
        <v>6638</v>
      </c>
      <c r="H11327">
        <v>415</v>
      </c>
      <c r="I11327" t="s">
        <v>23821</v>
      </c>
      <c r="J11327">
        <v>20115</v>
      </c>
      <c r="L11327" t="s">
        <v>6529</v>
      </c>
      <c r="M11327">
        <v>10253941</v>
      </c>
      <c r="N11327">
        <v>11784120</v>
      </c>
      <c r="O11327" s="5">
        <v>42767</v>
      </c>
      <c r="P11327" t="s">
        <v>6630</v>
      </c>
      <c r="Q11327" t="s">
        <v>6630</v>
      </c>
    </row>
    <row r="11328" spans="1:17" x14ac:dyDescent="0.35">
      <c r="A11328">
        <v>9422116197</v>
      </c>
      <c r="B11328" t="s">
        <v>6334</v>
      </c>
      <c r="C11328" t="s">
        <v>6356</v>
      </c>
      <c r="D11328">
        <v>200</v>
      </c>
      <c r="E11328" t="s">
        <v>6366</v>
      </c>
      <c r="F11328">
        <v>207</v>
      </c>
      <c r="G11328" t="s">
        <v>176</v>
      </c>
      <c r="H11328">
        <v>705</v>
      </c>
      <c r="I11328" t="s">
        <v>23822</v>
      </c>
      <c r="J11328">
        <v>20800</v>
      </c>
      <c r="L11328" t="s">
        <v>6529</v>
      </c>
      <c r="M11328">
        <v>10014731</v>
      </c>
      <c r="N11328">
        <v>12789627</v>
      </c>
      <c r="O11328" t="s">
        <v>6630</v>
      </c>
      <c r="P11328" t="s">
        <v>6630</v>
      </c>
      <c r="Q11328">
        <v>700</v>
      </c>
    </row>
    <row r="11329" spans="1:17" x14ac:dyDescent="0.35">
      <c r="A11329" t="s">
        <v>23823</v>
      </c>
      <c r="B11329" t="s">
        <v>6626</v>
      </c>
      <c r="C11329" t="s">
        <v>6628</v>
      </c>
      <c r="D11329" t="s">
        <v>6628</v>
      </c>
      <c r="E11329" t="s">
        <v>6628</v>
      </c>
      <c r="F11329" t="s">
        <v>6628</v>
      </c>
      <c r="G11329" t="s">
        <v>6628</v>
      </c>
      <c r="H11329" t="s">
        <v>6628</v>
      </c>
      <c r="I11329" t="s">
        <v>23824</v>
      </c>
      <c r="J11329" t="s">
        <v>6630</v>
      </c>
      <c r="L11329" t="s">
        <v>6529</v>
      </c>
      <c r="M11329" t="s">
        <v>6630</v>
      </c>
      <c r="N11329" t="s">
        <v>6630</v>
      </c>
      <c r="O11329" t="s">
        <v>6630</v>
      </c>
      <c r="P11329" t="s">
        <v>6630</v>
      </c>
      <c r="Q11329" t="s">
        <v>6630</v>
      </c>
    </row>
    <row r="11330" spans="1:17" x14ac:dyDescent="0.35">
      <c r="A11330">
        <v>6108898</v>
      </c>
      <c r="B11330" t="s">
        <v>6626</v>
      </c>
      <c r="C11330" t="s">
        <v>6628</v>
      </c>
      <c r="D11330" t="s">
        <v>6628</v>
      </c>
      <c r="E11330" t="s">
        <v>6628</v>
      </c>
      <c r="F11330" t="s">
        <v>6628</v>
      </c>
      <c r="G11330" t="s">
        <v>6628</v>
      </c>
      <c r="H11330" t="s">
        <v>6628</v>
      </c>
      <c r="I11330" t="s">
        <v>23825</v>
      </c>
      <c r="J11330" t="s">
        <v>6630</v>
      </c>
      <c r="L11330" t="s">
        <v>6529</v>
      </c>
      <c r="M11330" t="s">
        <v>6630</v>
      </c>
      <c r="N11330" t="s">
        <v>6630</v>
      </c>
      <c r="O11330" t="s">
        <v>7920</v>
      </c>
      <c r="P11330" t="s">
        <v>6630</v>
      </c>
      <c r="Q11330" t="s">
        <v>6630</v>
      </c>
    </row>
    <row r="11331" spans="1:17" x14ac:dyDescent="0.35">
      <c r="A11331">
        <v>9418114391</v>
      </c>
      <c r="B11331" t="s">
        <v>6626</v>
      </c>
      <c r="C11331" t="s">
        <v>6356</v>
      </c>
      <c r="D11331">
        <v>200</v>
      </c>
      <c r="E11331" t="s">
        <v>6366</v>
      </c>
      <c r="F11331">
        <v>207</v>
      </c>
      <c r="G11331" t="s">
        <v>176</v>
      </c>
      <c r="H11331">
        <v>705</v>
      </c>
      <c r="I11331" t="s">
        <v>23826</v>
      </c>
      <c r="J11331">
        <v>20800</v>
      </c>
      <c r="L11331" t="s">
        <v>6529</v>
      </c>
      <c r="M11331">
        <v>11660063</v>
      </c>
      <c r="N11331">
        <v>14039037</v>
      </c>
      <c r="O11331" t="s">
        <v>6630</v>
      </c>
      <c r="P11331" t="s">
        <v>6630</v>
      </c>
      <c r="Q11331">
        <v>700</v>
      </c>
    </row>
    <row r="11332" spans="1:17" x14ac:dyDescent="0.35">
      <c r="A11332">
        <v>3995100709</v>
      </c>
      <c r="B11332" t="s">
        <v>6626</v>
      </c>
      <c r="C11332" t="s">
        <v>6356</v>
      </c>
      <c r="D11332">
        <v>200</v>
      </c>
      <c r="E11332" t="s">
        <v>5245</v>
      </c>
      <c r="F11332">
        <v>202</v>
      </c>
      <c r="G11332" t="s">
        <v>6628</v>
      </c>
      <c r="H11332" t="s">
        <v>6628</v>
      </c>
      <c r="I11332" t="s">
        <v>23827</v>
      </c>
      <c r="J11332" t="s">
        <v>6630</v>
      </c>
      <c r="L11332" t="s">
        <v>6529</v>
      </c>
      <c r="M11332" t="s">
        <v>6630</v>
      </c>
      <c r="N11332" t="s">
        <v>6630</v>
      </c>
      <c r="O11332" t="s">
        <v>6630</v>
      </c>
      <c r="P11332" t="s">
        <v>6830</v>
      </c>
      <c r="Q11332" t="s">
        <v>6630</v>
      </c>
    </row>
    <row r="11333" spans="1:17" x14ac:dyDescent="0.35">
      <c r="A11333">
        <v>9493011303</v>
      </c>
      <c r="B11333" t="s">
        <v>6626</v>
      </c>
      <c r="C11333" t="s">
        <v>8762</v>
      </c>
      <c r="D11333">
        <v>130</v>
      </c>
      <c r="E11333" t="s">
        <v>6628</v>
      </c>
      <c r="F11333" t="s">
        <v>6628</v>
      </c>
      <c r="G11333" t="s">
        <v>6933</v>
      </c>
      <c r="H11333">
        <v>300</v>
      </c>
      <c r="I11333" t="s">
        <v>23828</v>
      </c>
      <c r="J11333" t="s">
        <v>6630</v>
      </c>
      <c r="L11333" t="s">
        <v>6529</v>
      </c>
      <c r="M11333" t="s">
        <v>6630</v>
      </c>
      <c r="N11333" t="s">
        <v>6630</v>
      </c>
      <c r="O11333" t="s">
        <v>6630</v>
      </c>
      <c r="P11333" t="s">
        <v>23829</v>
      </c>
      <c r="Q11333" t="s">
        <v>6630</v>
      </c>
    </row>
    <row r="11334" spans="1:17" x14ac:dyDescent="0.35">
      <c r="A11334" t="s">
        <v>23830</v>
      </c>
      <c r="B11334" t="s">
        <v>6626</v>
      </c>
      <c r="C11334" t="s">
        <v>6628</v>
      </c>
      <c r="D11334" t="s">
        <v>6628</v>
      </c>
      <c r="E11334" t="s">
        <v>6628</v>
      </c>
      <c r="F11334" t="s">
        <v>6628</v>
      </c>
      <c r="G11334" t="s">
        <v>6628</v>
      </c>
      <c r="H11334" t="s">
        <v>6628</v>
      </c>
      <c r="I11334" t="s">
        <v>23831</v>
      </c>
      <c r="J11334" t="s">
        <v>6630</v>
      </c>
      <c r="L11334" t="s">
        <v>6526</v>
      </c>
      <c r="M11334">
        <v>10097387</v>
      </c>
      <c r="N11334" t="s">
        <v>6630</v>
      </c>
      <c r="O11334" t="s">
        <v>6630</v>
      </c>
      <c r="P11334" t="s">
        <v>6630</v>
      </c>
      <c r="Q11334" t="s">
        <v>6630</v>
      </c>
    </row>
    <row r="11335" spans="1:17" x14ac:dyDescent="0.35">
      <c r="A11335">
        <v>9418114383</v>
      </c>
      <c r="B11335" t="s">
        <v>6626</v>
      </c>
      <c r="C11335" t="s">
        <v>8365</v>
      </c>
      <c r="D11335">
        <v>105</v>
      </c>
      <c r="E11335" t="s">
        <v>8513</v>
      </c>
      <c r="F11335">
        <v>100</v>
      </c>
      <c r="G11335" t="s">
        <v>8367</v>
      </c>
      <c r="H11335">
        <v>5</v>
      </c>
      <c r="I11335" t="s">
        <v>23832</v>
      </c>
      <c r="J11335">
        <v>10500</v>
      </c>
      <c r="L11335" t="s">
        <v>6529</v>
      </c>
      <c r="M11335">
        <v>10444246</v>
      </c>
      <c r="N11335" t="s">
        <v>6630</v>
      </c>
      <c r="O11335" t="s">
        <v>6630</v>
      </c>
      <c r="P11335" t="s">
        <v>6630</v>
      </c>
      <c r="Q11335">
        <v>700</v>
      </c>
    </row>
    <row r="11336" spans="1:17" x14ac:dyDescent="0.35">
      <c r="A11336">
        <v>80466603</v>
      </c>
      <c r="B11336" t="s">
        <v>6334</v>
      </c>
      <c r="C11336" t="s">
        <v>6766</v>
      </c>
      <c r="D11336">
        <v>120</v>
      </c>
      <c r="E11336" t="s">
        <v>6627</v>
      </c>
      <c r="F11336">
        <v>145</v>
      </c>
      <c r="G11336" t="s">
        <v>6627</v>
      </c>
      <c r="H11336">
        <v>15</v>
      </c>
      <c r="I11336" t="s">
        <v>23833</v>
      </c>
      <c r="J11336" t="s">
        <v>6630</v>
      </c>
      <c r="L11336" t="s">
        <v>6526</v>
      </c>
      <c r="M11336" t="s">
        <v>6630</v>
      </c>
      <c r="N11336" t="s">
        <v>6630</v>
      </c>
      <c r="O11336" t="s">
        <v>6630</v>
      </c>
      <c r="P11336" t="s">
        <v>6630</v>
      </c>
      <c r="Q11336" t="s">
        <v>6630</v>
      </c>
    </row>
    <row r="11337" spans="1:17" x14ac:dyDescent="0.35">
      <c r="A11337">
        <v>9499106026</v>
      </c>
      <c r="B11337" t="s">
        <v>6626</v>
      </c>
      <c r="C11337" t="s">
        <v>6540</v>
      </c>
      <c r="D11337">
        <v>131</v>
      </c>
      <c r="E11337" t="s">
        <v>7008</v>
      </c>
      <c r="F11337">
        <v>303</v>
      </c>
      <c r="G11337" t="s">
        <v>7284</v>
      </c>
      <c r="H11337">
        <v>130</v>
      </c>
      <c r="I11337" t="s">
        <v>23834</v>
      </c>
      <c r="J11337" t="s">
        <v>6630</v>
      </c>
      <c r="L11337" t="s">
        <v>6529</v>
      </c>
      <c r="M11337" t="s">
        <v>6630</v>
      </c>
      <c r="N11337">
        <v>10189601</v>
      </c>
      <c r="O11337" t="s">
        <v>6630</v>
      </c>
      <c r="P11337" t="s">
        <v>23835</v>
      </c>
      <c r="Q11337" t="s">
        <v>6630</v>
      </c>
    </row>
    <row r="11338" spans="1:17" x14ac:dyDescent="0.35">
      <c r="A11338">
        <v>80064816</v>
      </c>
      <c r="B11338" t="s">
        <v>6334</v>
      </c>
      <c r="C11338" t="s">
        <v>6766</v>
      </c>
      <c r="D11338">
        <v>120</v>
      </c>
      <c r="E11338" t="s">
        <v>6627</v>
      </c>
      <c r="F11338">
        <v>145</v>
      </c>
      <c r="G11338" t="s">
        <v>6627</v>
      </c>
      <c r="H11338">
        <v>15</v>
      </c>
      <c r="I11338" t="s">
        <v>23836</v>
      </c>
      <c r="J11338" t="s">
        <v>6630</v>
      </c>
      <c r="L11338" t="s">
        <v>6526</v>
      </c>
      <c r="M11338" t="s">
        <v>6630</v>
      </c>
      <c r="N11338" t="s">
        <v>6630</v>
      </c>
      <c r="O11338" t="s">
        <v>6630</v>
      </c>
      <c r="P11338" t="s">
        <v>6630</v>
      </c>
      <c r="Q11338" t="s">
        <v>6630</v>
      </c>
    </row>
    <row r="11339" spans="1:17" x14ac:dyDescent="0.35">
      <c r="A11339" t="s">
        <v>23837</v>
      </c>
      <c r="B11339" t="s">
        <v>6626</v>
      </c>
      <c r="C11339" t="s">
        <v>6628</v>
      </c>
      <c r="D11339" t="s">
        <v>6628</v>
      </c>
      <c r="E11339" t="s">
        <v>6628</v>
      </c>
      <c r="F11339" t="s">
        <v>6628</v>
      </c>
      <c r="G11339" t="s">
        <v>6628</v>
      </c>
      <c r="H11339" t="s">
        <v>6628</v>
      </c>
      <c r="I11339" t="s">
        <v>7709</v>
      </c>
      <c r="J11339" t="s">
        <v>6630</v>
      </c>
      <c r="L11339" t="s">
        <v>6526</v>
      </c>
      <c r="M11339" t="s">
        <v>6630</v>
      </c>
      <c r="N11339" t="s">
        <v>6630</v>
      </c>
      <c r="O11339" t="s">
        <v>6630</v>
      </c>
      <c r="P11339" t="s">
        <v>6630</v>
      </c>
      <c r="Q11339" t="s">
        <v>6630</v>
      </c>
    </row>
    <row r="11340" spans="1:17" x14ac:dyDescent="0.35">
      <c r="A11340">
        <v>7999106084</v>
      </c>
      <c r="B11340" t="s">
        <v>6626</v>
      </c>
      <c r="C11340" t="s">
        <v>6356</v>
      </c>
      <c r="D11340">
        <v>200</v>
      </c>
      <c r="E11340" t="s">
        <v>6366</v>
      </c>
      <c r="F11340">
        <v>207</v>
      </c>
      <c r="G11340" t="s">
        <v>176</v>
      </c>
      <c r="H11340">
        <v>705</v>
      </c>
      <c r="I11340" t="s">
        <v>23838</v>
      </c>
      <c r="J11340">
        <v>20800</v>
      </c>
      <c r="L11340" t="s">
        <v>6529</v>
      </c>
      <c r="M11340">
        <v>10007319</v>
      </c>
      <c r="N11340">
        <v>10347972</v>
      </c>
      <c r="O11340" t="s">
        <v>8486</v>
      </c>
      <c r="P11340" t="s">
        <v>6919</v>
      </c>
      <c r="Q11340" t="s">
        <v>6630</v>
      </c>
    </row>
    <row r="11341" spans="1:17" x14ac:dyDescent="0.35">
      <c r="A11341" t="s">
        <v>23839</v>
      </c>
      <c r="B11341" t="s">
        <v>6626</v>
      </c>
      <c r="C11341" t="s">
        <v>6628</v>
      </c>
      <c r="D11341" t="s">
        <v>6628</v>
      </c>
      <c r="E11341" t="s">
        <v>6628</v>
      </c>
      <c r="F11341" t="s">
        <v>6628</v>
      </c>
      <c r="G11341" t="s">
        <v>6628</v>
      </c>
      <c r="H11341" t="s">
        <v>6628</v>
      </c>
      <c r="I11341" t="s">
        <v>23840</v>
      </c>
      <c r="J11341" t="s">
        <v>6630</v>
      </c>
      <c r="L11341" t="s">
        <v>6526</v>
      </c>
      <c r="M11341" t="s">
        <v>6630</v>
      </c>
      <c r="N11341" t="s">
        <v>6630</v>
      </c>
      <c r="O11341" t="s">
        <v>6630</v>
      </c>
      <c r="P11341" t="s">
        <v>6630</v>
      </c>
      <c r="Q11341" t="s">
        <v>6630</v>
      </c>
    </row>
    <row r="11342" spans="1:17" x14ac:dyDescent="0.35">
      <c r="A11342">
        <v>9414112610</v>
      </c>
      <c r="B11342" t="s">
        <v>6626</v>
      </c>
      <c r="C11342" t="s">
        <v>6356</v>
      </c>
      <c r="D11342">
        <v>200</v>
      </c>
      <c r="E11342" t="s">
        <v>6366</v>
      </c>
      <c r="F11342">
        <v>207</v>
      </c>
      <c r="G11342" t="s">
        <v>6808</v>
      </c>
      <c r="H11342">
        <v>805</v>
      </c>
      <c r="I11342" t="s">
        <v>12760</v>
      </c>
      <c r="J11342">
        <v>29102</v>
      </c>
      <c r="L11342" t="s">
        <v>6529</v>
      </c>
      <c r="M11342">
        <v>11309142</v>
      </c>
      <c r="N11342">
        <v>12979105</v>
      </c>
      <c r="O11342">
        <v>30274</v>
      </c>
      <c r="P11342" t="s">
        <v>6630</v>
      </c>
      <c r="Q11342" t="s">
        <v>6630</v>
      </c>
    </row>
    <row r="11343" spans="1:17" x14ac:dyDescent="0.35">
      <c r="A11343">
        <v>13554</v>
      </c>
      <c r="B11343" t="s">
        <v>6626</v>
      </c>
      <c r="C11343" t="s">
        <v>6356</v>
      </c>
      <c r="D11343">
        <v>200</v>
      </c>
      <c r="E11343" t="s">
        <v>6659</v>
      </c>
      <c r="F11343">
        <v>208</v>
      </c>
      <c r="G11343" t="s">
        <v>6933</v>
      </c>
      <c r="H11343">
        <v>300</v>
      </c>
      <c r="I11343" t="s">
        <v>23841</v>
      </c>
      <c r="J11343" t="s">
        <v>6630</v>
      </c>
      <c r="L11343" t="s">
        <v>6526</v>
      </c>
      <c r="M11343" t="s">
        <v>6630</v>
      </c>
      <c r="N11343" t="s">
        <v>6630</v>
      </c>
      <c r="O11343" t="s">
        <v>23842</v>
      </c>
      <c r="P11343" t="s">
        <v>6630</v>
      </c>
      <c r="Q11343" t="s">
        <v>6630</v>
      </c>
    </row>
    <row r="11344" spans="1:17" x14ac:dyDescent="0.35">
      <c r="A11344">
        <v>9412111210</v>
      </c>
      <c r="B11344" t="s">
        <v>6626</v>
      </c>
      <c r="C11344" t="s">
        <v>6356</v>
      </c>
      <c r="D11344">
        <v>200</v>
      </c>
      <c r="E11344" t="s">
        <v>6366</v>
      </c>
      <c r="F11344">
        <v>207</v>
      </c>
      <c r="G11344" t="s">
        <v>6756</v>
      </c>
      <c r="H11344">
        <v>750</v>
      </c>
      <c r="I11344" t="s">
        <v>23843</v>
      </c>
      <c r="J11344">
        <v>20800</v>
      </c>
      <c r="L11344" t="s">
        <v>6529</v>
      </c>
      <c r="M11344">
        <v>12441807</v>
      </c>
      <c r="N11344">
        <v>11944402</v>
      </c>
      <c r="O11344" t="s">
        <v>23844</v>
      </c>
      <c r="P11344" t="s">
        <v>6630</v>
      </c>
      <c r="Q11344">
        <v>700</v>
      </c>
    </row>
    <row r="11345" spans="1:17" x14ac:dyDescent="0.35">
      <c r="A11345" t="s">
        <v>23845</v>
      </c>
      <c r="B11345" t="s">
        <v>6626</v>
      </c>
      <c r="C11345" t="s">
        <v>6628</v>
      </c>
      <c r="D11345" t="s">
        <v>6628</v>
      </c>
      <c r="E11345" t="s">
        <v>6628</v>
      </c>
      <c r="F11345" t="s">
        <v>6628</v>
      </c>
      <c r="G11345" t="s">
        <v>6628</v>
      </c>
      <c r="H11345" t="s">
        <v>6628</v>
      </c>
      <c r="I11345" t="s">
        <v>23846</v>
      </c>
      <c r="J11345" t="s">
        <v>6630</v>
      </c>
      <c r="L11345" t="s">
        <v>6526</v>
      </c>
      <c r="M11345" t="s">
        <v>6630</v>
      </c>
      <c r="N11345" t="s">
        <v>6630</v>
      </c>
      <c r="O11345" t="s">
        <v>6630</v>
      </c>
      <c r="P11345" t="s">
        <v>6630</v>
      </c>
      <c r="Q11345" t="s">
        <v>6630</v>
      </c>
    </row>
    <row r="11346" spans="1:17" x14ac:dyDescent="0.35">
      <c r="A11346">
        <v>9497105607</v>
      </c>
      <c r="B11346" t="s">
        <v>6626</v>
      </c>
      <c r="C11346" t="s">
        <v>6540</v>
      </c>
      <c r="D11346">
        <v>131</v>
      </c>
      <c r="E11346" t="s">
        <v>7008</v>
      </c>
      <c r="F11346">
        <v>303</v>
      </c>
      <c r="G11346" t="s">
        <v>7284</v>
      </c>
      <c r="H11346">
        <v>130</v>
      </c>
      <c r="I11346" t="s">
        <v>23847</v>
      </c>
      <c r="J11346" t="s">
        <v>6630</v>
      </c>
      <c r="L11346" t="s">
        <v>6529</v>
      </c>
      <c r="M11346" t="s">
        <v>6630</v>
      </c>
      <c r="N11346">
        <v>10185862</v>
      </c>
      <c r="O11346" t="s">
        <v>6630</v>
      </c>
      <c r="P11346" t="s">
        <v>6799</v>
      </c>
      <c r="Q11346" t="s">
        <v>6630</v>
      </c>
    </row>
    <row r="11347" spans="1:17" x14ac:dyDescent="0.35">
      <c r="A11347">
        <v>9412111329</v>
      </c>
      <c r="B11347" t="s">
        <v>6626</v>
      </c>
      <c r="C11347" t="s">
        <v>6356</v>
      </c>
      <c r="D11347">
        <v>200</v>
      </c>
      <c r="E11347" t="s">
        <v>6366</v>
      </c>
      <c r="F11347">
        <v>207</v>
      </c>
      <c r="G11347" t="s">
        <v>176</v>
      </c>
      <c r="H11347">
        <v>705</v>
      </c>
      <c r="I11347" t="s">
        <v>23848</v>
      </c>
      <c r="J11347">
        <v>20800</v>
      </c>
      <c r="L11347" t="s">
        <v>6529</v>
      </c>
      <c r="M11347">
        <v>10014731</v>
      </c>
      <c r="N11347">
        <v>10421714</v>
      </c>
      <c r="O11347" t="s">
        <v>23849</v>
      </c>
      <c r="P11347" t="s">
        <v>23850</v>
      </c>
      <c r="Q11347">
        <v>700</v>
      </c>
    </row>
    <row r="11348" spans="1:17" x14ac:dyDescent="0.35">
      <c r="A11348">
        <v>7997105258</v>
      </c>
      <c r="B11348" t="s">
        <v>6626</v>
      </c>
      <c r="C11348" t="s">
        <v>6540</v>
      </c>
      <c r="D11348">
        <v>131</v>
      </c>
      <c r="E11348" t="s">
        <v>7008</v>
      </c>
      <c r="F11348">
        <v>303</v>
      </c>
      <c r="G11348" t="s">
        <v>7284</v>
      </c>
      <c r="H11348">
        <v>130</v>
      </c>
      <c r="I11348" t="s">
        <v>23851</v>
      </c>
      <c r="J11348" t="s">
        <v>6630</v>
      </c>
      <c r="L11348" t="s">
        <v>6529</v>
      </c>
      <c r="M11348" t="s">
        <v>6630</v>
      </c>
      <c r="N11348">
        <v>10004101</v>
      </c>
      <c r="O11348" t="s">
        <v>6630</v>
      </c>
      <c r="P11348" t="s">
        <v>23852</v>
      </c>
      <c r="Q11348" t="s">
        <v>6630</v>
      </c>
    </row>
    <row r="11349" spans="1:17" x14ac:dyDescent="0.35">
      <c r="A11349">
        <v>9413111902</v>
      </c>
      <c r="B11349" t="s">
        <v>6626</v>
      </c>
      <c r="C11349" t="s">
        <v>6356</v>
      </c>
      <c r="D11349">
        <v>200</v>
      </c>
      <c r="E11349" t="s">
        <v>6645</v>
      </c>
      <c r="F11349">
        <v>201</v>
      </c>
      <c r="G11349" t="s">
        <v>6638</v>
      </c>
      <c r="H11349">
        <v>415</v>
      </c>
      <c r="I11349" t="s">
        <v>12333</v>
      </c>
      <c r="J11349">
        <v>20115</v>
      </c>
      <c r="L11349" t="s">
        <v>6529</v>
      </c>
      <c r="M11349">
        <v>12587355</v>
      </c>
      <c r="N11349">
        <v>13495903</v>
      </c>
      <c r="O11349" t="s">
        <v>23853</v>
      </c>
      <c r="P11349" t="s">
        <v>6630</v>
      </c>
      <c r="Q11349" t="s">
        <v>6630</v>
      </c>
    </row>
    <row r="11350" spans="1:17" x14ac:dyDescent="0.35">
      <c r="A11350">
        <v>3522116035</v>
      </c>
      <c r="B11350" t="s">
        <v>6334</v>
      </c>
      <c r="C11350" t="s">
        <v>6356</v>
      </c>
      <c r="D11350">
        <v>200</v>
      </c>
      <c r="E11350" t="s">
        <v>5245</v>
      </c>
      <c r="F11350">
        <v>202</v>
      </c>
      <c r="G11350" t="s">
        <v>5245</v>
      </c>
      <c r="H11350">
        <v>450</v>
      </c>
      <c r="I11350" t="s">
        <v>23854</v>
      </c>
      <c r="J11350">
        <v>20200</v>
      </c>
      <c r="L11350" t="s">
        <v>6529</v>
      </c>
      <c r="M11350">
        <v>10558147</v>
      </c>
      <c r="N11350">
        <v>16083293</v>
      </c>
      <c r="O11350" t="s">
        <v>6630</v>
      </c>
      <c r="P11350" t="s">
        <v>6630</v>
      </c>
      <c r="Q11350" t="s">
        <v>6630</v>
      </c>
    </row>
    <row r="11351" spans="1:17" x14ac:dyDescent="0.35">
      <c r="A11351">
        <v>9495100758</v>
      </c>
      <c r="B11351" t="s">
        <v>6626</v>
      </c>
      <c r="C11351" t="s">
        <v>6356</v>
      </c>
      <c r="D11351">
        <v>200</v>
      </c>
      <c r="E11351" t="s">
        <v>6659</v>
      </c>
      <c r="F11351">
        <v>208</v>
      </c>
      <c r="G11351" t="s">
        <v>6628</v>
      </c>
      <c r="H11351" t="s">
        <v>6628</v>
      </c>
      <c r="I11351" t="s">
        <v>23855</v>
      </c>
      <c r="J11351" t="s">
        <v>6630</v>
      </c>
      <c r="L11351" t="s">
        <v>6529</v>
      </c>
      <c r="M11351" t="s">
        <v>6630</v>
      </c>
      <c r="N11351">
        <v>10093175</v>
      </c>
      <c r="O11351" t="s">
        <v>6630</v>
      </c>
      <c r="P11351" t="s">
        <v>6830</v>
      </c>
      <c r="Q11351" t="s">
        <v>6630</v>
      </c>
    </row>
    <row r="11352" spans="1:17" x14ac:dyDescent="0.35">
      <c r="A11352">
        <v>9416113303</v>
      </c>
      <c r="B11352" t="s">
        <v>6626</v>
      </c>
      <c r="C11352" t="s">
        <v>6356</v>
      </c>
      <c r="D11352">
        <v>200</v>
      </c>
      <c r="E11352" t="s">
        <v>5245</v>
      </c>
      <c r="F11352">
        <v>202</v>
      </c>
      <c r="G11352" t="s">
        <v>5245</v>
      </c>
      <c r="H11352">
        <v>450</v>
      </c>
      <c r="I11352" t="s">
        <v>10180</v>
      </c>
      <c r="J11352">
        <v>20200</v>
      </c>
      <c r="L11352" t="s">
        <v>6529</v>
      </c>
      <c r="M11352">
        <v>13628729</v>
      </c>
      <c r="N11352">
        <v>13081487</v>
      </c>
      <c r="O11352" t="s">
        <v>6630</v>
      </c>
      <c r="P11352" t="s">
        <v>6630</v>
      </c>
      <c r="Q11352">
        <v>100</v>
      </c>
    </row>
    <row r="11353" spans="1:17" x14ac:dyDescent="0.35">
      <c r="A11353">
        <v>7997105378</v>
      </c>
      <c r="B11353" t="s">
        <v>6626</v>
      </c>
      <c r="C11353" t="s">
        <v>6356</v>
      </c>
      <c r="D11353">
        <v>200</v>
      </c>
      <c r="E11353" t="s">
        <v>5245</v>
      </c>
      <c r="F11353">
        <v>202</v>
      </c>
      <c r="G11353" t="s">
        <v>5245</v>
      </c>
      <c r="H11353">
        <v>450</v>
      </c>
      <c r="I11353" t="s">
        <v>23856</v>
      </c>
      <c r="J11353" t="s">
        <v>6630</v>
      </c>
      <c r="L11353" t="s">
        <v>6529</v>
      </c>
      <c r="M11353" t="s">
        <v>6630</v>
      </c>
      <c r="N11353">
        <v>10039656</v>
      </c>
      <c r="O11353" t="s">
        <v>6630</v>
      </c>
      <c r="P11353" t="s">
        <v>23857</v>
      </c>
      <c r="Q11353" t="s">
        <v>6630</v>
      </c>
    </row>
    <row r="11354" spans="1:17" x14ac:dyDescent="0.35">
      <c r="A11354">
        <v>9401106915</v>
      </c>
      <c r="B11354" t="s">
        <v>6626</v>
      </c>
      <c r="C11354" t="s">
        <v>6356</v>
      </c>
      <c r="D11354">
        <v>200</v>
      </c>
      <c r="E11354" t="s">
        <v>6659</v>
      </c>
      <c r="F11354">
        <v>208</v>
      </c>
      <c r="G11354" t="s">
        <v>3838</v>
      </c>
      <c r="H11354">
        <v>313</v>
      </c>
      <c r="I11354" t="s">
        <v>23858</v>
      </c>
      <c r="J11354">
        <v>13562</v>
      </c>
      <c r="L11354" t="s">
        <v>6529</v>
      </c>
      <c r="M11354">
        <v>10517943</v>
      </c>
      <c r="N11354">
        <v>10008204</v>
      </c>
      <c r="O11354" t="s">
        <v>23859</v>
      </c>
      <c r="P11354" t="s">
        <v>23860</v>
      </c>
      <c r="Q11354" t="s">
        <v>6630</v>
      </c>
    </row>
    <row r="11355" spans="1:17" x14ac:dyDescent="0.35">
      <c r="A11355">
        <v>6398105823</v>
      </c>
      <c r="B11355" t="s">
        <v>6626</v>
      </c>
      <c r="C11355" t="s">
        <v>6540</v>
      </c>
      <c r="D11355">
        <v>131</v>
      </c>
      <c r="E11355" t="s">
        <v>6981</v>
      </c>
      <c r="F11355">
        <v>301</v>
      </c>
      <c r="G11355" t="s">
        <v>7381</v>
      </c>
      <c r="H11355">
        <v>105</v>
      </c>
      <c r="I11355" t="s">
        <v>23861</v>
      </c>
      <c r="J11355" t="s">
        <v>6630</v>
      </c>
      <c r="L11355" t="s">
        <v>6529</v>
      </c>
      <c r="M11355" t="s">
        <v>6630</v>
      </c>
      <c r="N11355">
        <v>10240219</v>
      </c>
      <c r="O11355" t="s">
        <v>23862</v>
      </c>
      <c r="P11355" t="s">
        <v>23863</v>
      </c>
      <c r="Q11355" t="s">
        <v>6630</v>
      </c>
    </row>
    <row r="11356" spans="1:17" x14ac:dyDescent="0.35">
      <c r="A11356">
        <v>9417114234</v>
      </c>
      <c r="B11356" t="s">
        <v>6626</v>
      </c>
      <c r="C11356" t="s">
        <v>6356</v>
      </c>
      <c r="D11356">
        <v>200</v>
      </c>
      <c r="E11356" t="s">
        <v>6645</v>
      </c>
      <c r="F11356">
        <v>201</v>
      </c>
      <c r="G11356" t="s">
        <v>6657</v>
      </c>
      <c r="H11356">
        <v>420</v>
      </c>
      <c r="I11356" t="s">
        <v>23864</v>
      </c>
      <c r="J11356">
        <v>20120</v>
      </c>
      <c r="L11356" t="s">
        <v>6529</v>
      </c>
      <c r="M11356">
        <v>11277777</v>
      </c>
      <c r="N11356">
        <v>10434021</v>
      </c>
      <c r="O11356" t="s">
        <v>6630</v>
      </c>
      <c r="P11356" t="s">
        <v>6630</v>
      </c>
      <c r="Q11356" t="s">
        <v>6630</v>
      </c>
    </row>
    <row r="11357" spans="1:17" x14ac:dyDescent="0.35">
      <c r="A11357">
        <v>9410110163</v>
      </c>
      <c r="B11357" t="s">
        <v>6626</v>
      </c>
      <c r="C11357" t="s">
        <v>6356</v>
      </c>
      <c r="D11357">
        <v>200</v>
      </c>
      <c r="E11357" t="s">
        <v>6366</v>
      </c>
      <c r="F11357">
        <v>207</v>
      </c>
      <c r="G11357" t="s">
        <v>6808</v>
      </c>
      <c r="H11357">
        <v>805</v>
      </c>
      <c r="I11357" t="s">
        <v>23357</v>
      </c>
      <c r="J11357">
        <v>29102</v>
      </c>
      <c r="L11357" t="s">
        <v>6529</v>
      </c>
      <c r="M11357">
        <v>11309142</v>
      </c>
      <c r="N11357">
        <v>12979105</v>
      </c>
      <c r="O11357">
        <v>29568</v>
      </c>
      <c r="P11357" t="s">
        <v>6630</v>
      </c>
      <c r="Q11357" t="s">
        <v>6630</v>
      </c>
    </row>
    <row r="11358" spans="1:17" x14ac:dyDescent="0.35">
      <c r="A11358">
        <v>9423116295</v>
      </c>
      <c r="B11358" t="s">
        <v>6334</v>
      </c>
      <c r="C11358" t="s">
        <v>6335</v>
      </c>
      <c r="D11358">
        <v>150</v>
      </c>
      <c r="E11358" t="s">
        <v>6335</v>
      </c>
      <c r="F11358">
        <v>205</v>
      </c>
      <c r="G11358" t="s">
        <v>218</v>
      </c>
      <c r="H11358">
        <v>607</v>
      </c>
      <c r="I11358" t="s">
        <v>19824</v>
      </c>
      <c r="J11358">
        <v>20703</v>
      </c>
      <c r="L11358" t="s">
        <v>6529</v>
      </c>
      <c r="M11358">
        <v>10724192</v>
      </c>
      <c r="N11358">
        <v>10795978</v>
      </c>
      <c r="O11358" t="s">
        <v>6630</v>
      </c>
      <c r="P11358" t="s">
        <v>6630</v>
      </c>
      <c r="Q11358">
        <v>700</v>
      </c>
    </row>
    <row r="11359" spans="1:17" x14ac:dyDescent="0.35">
      <c r="A11359">
        <v>9417114058</v>
      </c>
      <c r="B11359" t="s">
        <v>6626</v>
      </c>
      <c r="C11359" t="s">
        <v>6540</v>
      </c>
      <c r="D11359">
        <v>131</v>
      </c>
      <c r="E11359" t="s">
        <v>6672</v>
      </c>
      <c r="F11359">
        <v>703</v>
      </c>
      <c r="G11359" t="s">
        <v>3068</v>
      </c>
      <c r="H11359">
        <v>830</v>
      </c>
      <c r="I11359" t="s">
        <v>23865</v>
      </c>
      <c r="J11359">
        <v>13260</v>
      </c>
      <c r="L11359" t="s">
        <v>6529</v>
      </c>
      <c r="M11359">
        <v>15630945</v>
      </c>
      <c r="N11359" t="s">
        <v>6630</v>
      </c>
      <c r="O11359" t="s">
        <v>6630</v>
      </c>
      <c r="P11359" t="s">
        <v>6630</v>
      </c>
      <c r="Q11359" t="s">
        <v>6630</v>
      </c>
    </row>
    <row r="11360" spans="1:17" x14ac:dyDescent="0.35">
      <c r="A11360">
        <v>9416113705</v>
      </c>
      <c r="B11360" t="s">
        <v>6626</v>
      </c>
      <c r="C11360" t="s">
        <v>6356</v>
      </c>
      <c r="D11360">
        <v>200</v>
      </c>
      <c r="E11360" t="s">
        <v>6366</v>
      </c>
      <c r="F11360">
        <v>207</v>
      </c>
      <c r="G11360" t="s">
        <v>3257</v>
      </c>
      <c r="H11360">
        <v>788</v>
      </c>
      <c r="I11360" t="s">
        <v>23866</v>
      </c>
      <c r="J11360">
        <v>20800</v>
      </c>
      <c r="L11360" t="s">
        <v>6529</v>
      </c>
      <c r="M11360">
        <v>10964663</v>
      </c>
      <c r="N11360">
        <v>10616896</v>
      </c>
      <c r="O11360" t="s">
        <v>6630</v>
      </c>
      <c r="P11360" t="s">
        <v>6630</v>
      </c>
      <c r="Q11360">
        <v>700</v>
      </c>
    </row>
    <row r="11361" spans="1:17" x14ac:dyDescent="0.35">
      <c r="A11361">
        <v>9413111919</v>
      </c>
      <c r="B11361" t="s">
        <v>6626</v>
      </c>
      <c r="C11361" t="s">
        <v>6356</v>
      </c>
      <c r="D11361">
        <v>200</v>
      </c>
      <c r="E11361" t="s">
        <v>6645</v>
      </c>
      <c r="F11361">
        <v>201</v>
      </c>
      <c r="G11361" t="s">
        <v>6638</v>
      </c>
      <c r="H11361">
        <v>415</v>
      </c>
      <c r="I11361" t="s">
        <v>23867</v>
      </c>
      <c r="J11361">
        <v>20115</v>
      </c>
      <c r="L11361" t="s">
        <v>6529</v>
      </c>
      <c r="M11361">
        <v>13485086</v>
      </c>
      <c r="N11361">
        <v>11324262</v>
      </c>
      <c r="O11361" t="s">
        <v>23868</v>
      </c>
      <c r="P11361" t="s">
        <v>6630</v>
      </c>
      <c r="Q11361" t="s">
        <v>6630</v>
      </c>
    </row>
    <row r="11362" spans="1:17" x14ac:dyDescent="0.35">
      <c r="A11362">
        <v>9423116370</v>
      </c>
      <c r="B11362" t="s">
        <v>6626</v>
      </c>
      <c r="C11362" t="s">
        <v>6356</v>
      </c>
      <c r="D11362">
        <v>200</v>
      </c>
      <c r="E11362" t="s">
        <v>6366</v>
      </c>
      <c r="F11362">
        <v>207</v>
      </c>
      <c r="G11362" t="s">
        <v>176</v>
      </c>
      <c r="H11362">
        <v>705</v>
      </c>
      <c r="I11362" t="s">
        <v>23869</v>
      </c>
      <c r="J11362">
        <v>20800</v>
      </c>
      <c r="L11362" t="s">
        <v>6529</v>
      </c>
      <c r="M11362">
        <v>10036681</v>
      </c>
      <c r="N11362">
        <v>10546779</v>
      </c>
      <c r="O11362" t="s">
        <v>6630</v>
      </c>
      <c r="P11362" t="s">
        <v>6630</v>
      </c>
      <c r="Q11362">
        <v>700</v>
      </c>
    </row>
    <row r="11363" spans="1:17" x14ac:dyDescent="0.35">
      <c r="A11363">
        <v>9414112345</v>
      </c>
      <c r="B11363" t="s">
        <v>6626</v>
      </c>
      <c r="C11363" t="s">
        <v>6356</v>
      </c>
      <c r="D11363">
        <v>200</v>
      </c>
      <c r="E11363" t="s">
        <v>6645</v>
      </c>
      <c r="F11363">
        <v>201</v>
      </c>
      <c r="G11363" t="s">
        <v>6638</v>
      </c>
      <c r="H11363">
        <v>415</v>
      </c>
      <c r="I11363" t="s">
        <v>23870</v>
      </c>
      <c r="J11363">
        <v>20115</v>
      </c>
      <c r="L11363" t="s">
        <v>6529</v>
      </c>
      <c r="M11363">
        <v>13524444</v>
      </c>
      <c r="N11363" t="s">
        <v>6630</v>
      </c>
      <c r="O11363" t="s">
        <v>6630</v>
      </c>
      <c r="P11363" t="s">
        <v>6630</v>
      </c>
      <c r="Q11363" t="s">
        <v>6630</v>
      </c>
    </row>
    <row r="11364" spans="1:17" x14ac:dyDescent="0.35">
      <c r="A11364" t="s">
        <v>23871</v>
      </c>
      <c r="B11364" t="s">
        <v>6626</v>
      </c>
      <c r="C11364" t="s">
        <v>6628</v>
      </c>
      <c r="D11364" t="s">
        <v>6628</v>
      </c>
      <c r="E11364" t="s">
        <v>6628</v>
      </c>
      <c r="F11364" t="s">
        <v>6628</v>
      </c>
      <c r="G11364" t="s">
        <v>6628</v>
      </c>
      <c r="H11364" t="s">
        <v>6628</v>
      </c>
      <c r="I11364" t="s">
        <v>23872</v>
      </c>
      <c r="J11364" t="s">
        <v>6630</v>
      </c>
      <c r="L11364" t="s">
        <v>6529</v>
      </c>
      <c r="M11364" t="s">
        <v>6630</v>
      </c>
      <c r="N11364" t="s">
        <v>6630</v>
      </c>
      <c r="O11364" t="s">
        <v>6630</v>
      </c>
      <c r="P11364" t="s">
        <v>6630</v>
      </c>
      <c r="Q11364" t="s">
        <v>6630</v>
      </c>
    </row>
    <row r="11365" spans="1:17" x14ac:dyDescent="0.35">
      <c r="A11365">
        <v>3510110423</v>
      </c>
      <c r="B11365" t="s">
        <v>6626</v>
      </c>
      <c r="C11365" t="s">
        <v>6356</v>
      </c>
      <c r="D11365">
        <v>200</v>
      </c>
      <c r="E11365" t="s">
        <v>5245</v>
      </c>
      <c r="F11365">
        <v>202</v>
      </c>
      <c r="G11365" t="s">
        <v>5245</v>
      </c>
      <c r="H11365">
        <v>450</v>
      </c>
      <c r="I11365" t="s">
        <v>23873</v>
      </c>
      <c r="J11365">
        <v>20200</v>
      </c>
      <c r="L11365" t="s">
        <v>6529</v>
      </c>
      <c r="M11365">
        <v>13110938</v>
      </c>
      <c r="N11365" t="s">
        <v>6630</v>
      </c>
      <c r="O11365" t="s">
        <v>23874</v>
      </c>
      <c r="P11365" t="s">
        <v>6630</v>
      </c>
      <c r="Q11365" t="s">
        <v>6630</v>
      </c>
    </row>
    <row r="11366" spans="1:17" x14ac:dyDescent="0.35">
      <c r="A11366" t="s">
        <v>23875</v>
      </c>
      <c r="B11366" t="s">
        <v>6626</v>
      </c>
      <c r="C11366" t="s">
        <v>6628</v>
      </c>
      <c r="D11366" t="s">
        <v>6628</v>
      </c>
      <c r="E11366" t="s">
        <v>6628</v>
      </c>
      <c r="F11366" t="s">
        <v>6628</v>
      </c>
      <c r="G11366" t="s">
        <v>6628</v>
      </c>
      <c r="H11366" t="s">
        <v>6628</v>
      </c>
      <c r="I11366" t="s">
        <v>23876</v>
      </c>
      <c r="J11366" t="s">
        <v>6630</v>
      </c>
      <c r="L11366" t="s">
        <v>6529</v>
      </c>
      <c r="M11366" t="s">
        <v>6630</v>
      </c>
      <c r="N11366" t="s">
        <v>6630</v>
      </c>
      <c r="O11366" t="s">
        <v>6630</v>
      </c>
      <c r="P11366" t="s">
        <v>6630</v>
      </c>
      <c r="Q11366" t="s">
        <v>6630</v>
      </c>
    </row>
    <row r="11367" spans="1:17" x14ac:dyDescent="0.35">
      <c r="A11367">
        <v>9415112904</v>
      </c>
      <c r="B11367" t="s">
        <v>6626</v>
      </c>
      <c r="C11367" t="s">
        <v>6356</v>
      </c>
      <c r="D11367">
        <v>200</v>
      </c>
      <c r="E11367" t="s">
        <v>6645</v>
      </c>
      <c r="F11367">
        <v>201</v>
      </c>
      <c r="G11367" t="s">
        <v>6657</v>
      </c>
      <c r="H11367">
        <v>420</v>
      </c>
      <c r="I11367" t="s">
        <v>13397</v>
      </c>
      <c r="J11367" t="s">
        <v>6630</v>
      </c>
      <c r="L11367" t="s">
        <v>6529</v>
      </c>
      <c r="M11367">
        <v>11734835</v>
      </c>
      <c r="N11367">
        <v>12612750</v>
      </c>
      <c r="O11367" t="s">
        <v>6630</v>
      </c>
      <c r="P11367" t="s">
        <v>6630</v>
      </c>
      <c r="Q11367" t="s">
        <v>6630</v>
      </c>
    </row>
    <row r="11368" spans="1:17" x14ac:dyDescent="0.35">
      <c r="A11368">
        <v>9413111877</v>
      </c>
      <c r="B11368" t="s">
        <v>6626</v>
      </c>
      <c r="C11368" t="s">
        <v>6356</v>
      </c>
      <c r="D11368">
        <v>200</v>
      </c>
      <c r="E11368" t="s">
        <v>6366</v>
      </c>
      <c r="F11368">
        <v>207</v>
      </c>
      <c r="G11368" t="s">
        <v>3257</v>
      </c>
      <c r="H11368">
        <v>788</v>
      </c>
      <c r="I11368" t="s">
        <v>19795</v>
      </c>
      <c r="J11368">
        <v>20710</v>
      </c>
      <c r="L11368" t="s">
        <v>6529</v>
      </c>
      <c r="M11368">
        <v>10365206</v>
      </c>
      <c r="N11368">
        <v>10911238</v>
      </c>
      <c r="O11368">
        <v>30494</v>
      </c>
      <c r="P11368" t="s">
        <v>6630</v>
      </c>
      <c r="Q11368" t="s">
        <v>6630</v>
      </c>
    </row>
    <row r="11369" spans="1:17" x14ac:dyDescent="0.35">
      <c r="A11369">
        <v>9400106499</v>
      </c>
      <c r="B11369" t="s">
        <v>6626</v>
      </c>
      <c r="C11369" t="s">
        <v>6356</v>
      </c>
      <c r="D11369">
        <v>200</v>
      </c>
      <c r="E11369" t="s">
        <v>6659</v>
      </c>
      <c r="F11369">
        <v>208</v>
      </c>
      <c r="G11369" t="s">
        <v>7424</v>
      </c>
      <c r="H11369">
        <v>325</v>
      </c>
      <c r="I11369" t="s">
        <v>23877</v>
      </c>
      <c r="J11369">
        <v>13500</v>
      </c>
      <c r="L11369" t="s">
        <v>6529</v>
      </c>
      <c r="M11369" t="s">
        <v>6630</v>
      </c>
      <c r="N11369">
        <v>10451340</v>
      </c>
      <c r="O11369" t="s">
        <v>10636</v>
      </c>
      <c r="P11369" t="s">
        <v>23878</v>
      </c>
      <c r="Q11369" t="s">
        <v>6630</v>
      </c>
    </row>
    <row r="11370" spans="1:17" x14ac:dyDescent="0.35">
      <c r="A11370" t="s">
        <v>23879</v>
      </c>
      <c r="B11370" t="s">
        <v>6626</v>
      </c>
      <c r="C11370" t="s">
        <v>6628</v>
      </c>
      <c r="D11370" t="s">
        <v>6628</v>
      </c>
      <c r="E11370" t="s">
        <v>6628</v>
      </c>
      <c r="F11370" t="s">
        <v>6628</v>
      </c>
      <c r="G11370" t="s">
        <v>6628</v>
      </c>
      <c r="H11370" t="s">
        <v>6628</v>
      </c>
      <c r="I11370" t="s">
        <v>14752</v>
      </c>
      <c r="J11370" t="s">
        <v>6630</v>
      </c>
      <c r="L11370" t="s">
        <v>6526</v>
      </c>
      <c r="M11370" t="s">
        <v>6630</v>
      </c>
      <c r="N11370" t="s">
        <v>6630</v>
      </c>
      <c r="O11370" t="s">
        <v>6630</v>
      </c>
      <c r="P11370" t="s">
        <v>6630</v>
      </c>
      <c r="Q11370" t="s">
        <v>6630</v>
      </c>
    </row>
    <row r="11371" spans="1:17" x14ac:dyDescent="0.35">
      <c r="A11371">
        <v>9418114414</v>
      </c>
      <c r="B11371" t="s">
        <v>6626</v>
      </c>
      <c r="C11371" t="s">
        <v>6356</v>
      </c>
      <c r="D11371">
        <v>200</v>
      </c>
      <c r="E11371" t="s">
        <v>6357</v>
      </c>
      <c r="F11371">
        <v>209</v>
      </c>
      <c r="G11371" t="s">
        <v>977</v>
      </c>
      <c r="H11371">
        <v>310</v>
      </c>
      <c r="I11371" t="s">
        <v>23880</v>
      </c>
      <c r="J11371">
        <v>13502</v>
      </c>
      <c r="L11371" t="s">
        <v>6529</v>
      </c>
      <c r="M11371">
        <v>14774921</v>
      </c>
      <c r="N11371">
        <v>11324262</v>
      </c>
      <c r="O11371" t="s">
        <v>6630</v>
      </c>
      <c r="P11371" t="s">
        <v>6630</v>
      </c>
      <c r="Q11371">
        <v>700</v>
      </c>
    </row>
    <row r="11372" spans="1:17" x14ac:dyDescent="0.35">
      <c r="A11372" t="s">
        <v>23881</v>
      </c>
      <c r="B11372" t="s">
        <v>6626</v>
      </c>
      <c r="C11372" t="s">
        <v>6628</v>
      </c>
      <c r="D11372" t="s">
        <v>6628</v>
      </c>
      <c r="E11372" t="s">
        <v>6628</v>
      </c>
      <c r="F11372" t="s">
        <v>6628</v>
      </c>
      <c r="G11372" t="s">
        <v>6628</v>
      </c>
      <c r="H11372" t="s">
        <v>6628</v>
      </c>
      <c r="I11372" t="s">
        <v>23882</v>
      </c>
      <c r="J11372" t="s">
        <v>6630</v>
      </c>
      <c r="L11372" t="s">
        <v>6526</v>
      </c>
      <c r="M11372" t="s">
        <v>6630</v>
      </c>
      <c r="N11372" t="s">
        <v>6630</v>
      </c>
      <c r="O11372" t="s">
        <v>6630</v>
      </c>
      <c r="P11372" t="s">
        <v>6630</v>
      </c>
      <c r="Q11372" t="s">
        <v>6630</v>
      </c>
    </row>
    <row r="11373" spans="1:17" x14ac:dyDescent="0.35">
      <c r="A11373">
        <v>9404108304</v>
      </c>
      <c r="B11373" t="s">
        <v>6626</v>
      </c>
      <c r="C11373" t="s">
        <v>6356</v>
      </c>
      <c r="D11373">
        <v>200</v>
      </c>
      <c r="E11373" t="s">
        <v>6659</v>
      </c>
      <c r="F11373">
        <v>208</v>
      </c>
      <c r="G11373" t="s">
        <v>977</v>
      </c>
      <c r="H11373">
        <v>310</v>
      </c>
      <c r="I11373" t="s">
        <v>23883</v>
      </c>
      <c r="J11373">
        <v>13562</v>
      </c>
      <c r="L11373" t="s">
        <v>6529</v>
      </c>
      <c r="M11373">
        <v>10517943</v>
      </c>
      <c r="N11373">
        <v>10677251</v>
      </c>
      <c r="O11373" t="s">
        <v>23884</v>
      </c>
      <c r="P11373" t="s">
        <v>6630</v>
      </c>
      <c r="Q11373">
        <v>700</v>
      </c>
    </row>
    <row r="11374" spans="1:17" x14ac:dyDescent="0.35">
      <c r="A11374">
        <v>8798105914</v>
      </c>
      <c r="B11374" t="s">
        <v>6626</v>
      </c>
      <c r="C11374" t="s">
        <v>6356</v>
      </c>
      <c r="D11374">
        <v>200</v>
      </c>
      <c r="E11374" t="s">
        <v>6701</v>
      </c>
      <c r="F11374">
        <v>500</v>
      </c>
      <c r="G11374" t="s">
        <v>7166</v>
      </c>
      <c r="H11374">
        <v>61</v>
      </c>
      <c r="I11374" t="s">
        <v>23885</v>
      </c>
      <c r="J11374">
        <v>12028</v>
      </c>
      <c r="L11374" t="s">
        <v>6529</v>
      </c>
      <c r="M11374" t="s">
        <v>6630</v>
      </c>
      <c r="N11374">
        <v>10323778</v>
      </c>
      <c r="O11374" t="s">
        <v>6630</v>
      </c>
      <c r="P11374" t="s">
        <v>23886</v>
      </c>
      <c r="Q11374" t="s">
        <v>6630</v>
      </c>
    </row>
    <row r="11375" spans="1:17" x14ac:dyDescent="0.35">
      <c r="A11375">
        <v>3911110849</v>
      </c>
      <c r="B11375" t="s">
        <v>6626</v>
      </c>
      <c r="C11375" t="s">
        <v>6356</v>
      </c>
      <c r="D11375">
        <v>200</v>
      </c>
      <c r="E11375" t="s">
        <v>5245</v>
      </c>
      <c r="F11375">
        <v>202</v>
      </c>
      <c r="G11375" t="s">
        <v>5245</v>
      </c>
      <c r="H11375">
        <v>450</v>
      </c>
      <c r="I11375" t="s">
        <v>23887</v>
      </c>
      <c r="J11375">
        <v>20205</v>
      </c>
      <c r="L11375" t="s">
        <v>6529</v>
      </c>
      <c r="M11375">
        <v>10463084</v>
      </c>
      <c r="N11375">
        <v>10826199</v>
      </c>
      <c r="O11375">
        <v>20205.744010999999</v>
      </c>
      <c r="P11375" t="s">
        <v>6630</v>
      </c>
      <c r="Q11375">
        <v>600</v>
      </c>
    </row>
    <row r="11376" spans="1:17" x14ac:dyDescent="0.35">
      <c r="A11376">
        <v>6397105107</v>
      </c>
      <c r="B11376" t="s">
        <v>6626</v>
      </c>
      <c r="C11376" t="s">
        <v>6540</v>
      </c>
      <c r="D11376">
        <v>131</v>
      </c>
      <c r="E11376" t="s">
        <v>6981</v>
      </c>
      <c r="F11376">
        <v>301</v>
      </c>
      <c r="G11376" t="s">
        <v>6982</v>
      </c>
      <c r="H11376">
        <v>110</v>
      </c>
      <c r="I11376" t="s">
        <v>23888</v>
      </c>
      <c r="J11376">
        <v>23000</v>
      </c>
      <c r="L11376" t="s">
        <v>6529</v>
      </c>
      <c r="M11376" t="s">
        <v>6630</v>
      </c>
      <c r="N11376" t="s">
        <v>6630</v>
      </c>
      <c r="O11376" t="s">
        <v>22090</v>
      </c>
      <c r="P11376" t="s">
        <v>23889</v>
      </c>
      <c r="Q11376" t="s">
        <v>6630</v>
      </c>
    </row>
    <row r="11377" spans="1:17" x14ac:dyDescent="0.35">
      <c r="A11377" t="s">
        <v>23890</v>
      </c>
      <c r="B11377" t="s">
        <v>6626</v>
      </c>
      <c r="C11377" t="s">
        <v>6628</v>
      </c>
      <c r="D11377" t="s">
        <v>6628</v>
      </c>
      <c r="E11377" t="s">
        <v>6628</v>
      </c>
      <c r="F11377" t="s">
        <v>6628</v>
      </c>
      <c r="G11377" t="s">
        <v>6628</v>
      </c>
      <c r="H11377" t="s">
        <v>6628</v>
      </c>
      <c r="I11377" t="s">
        <v>12886</v>
      </c>
      <c r="J11377" t="s">
        <v>6630</v>
      </c>
      <c r="L11377" t="s">
        <v>6529</v>
      </c>
      <c r="M11377" t="s">
        <v>6630</v>
      </c>
      <c r="N11377" t="s">
        <v>6630</v>
      </c>
      <c r="O11377" t="s">
        <v>6630</v>
      </c>
      <c r="P11377" t="s">
        <v>6630</v>
      </c>
      <c r="Q11377" t="s">
        <v>6630</v>
      </c>
    </row>
    <row r="11378" spans="1:17" x14ac:dyDescent="0.35">
      <c r="A11378">
        <v>80887622</v>
      </c>
      <c r="B11378" t="s">
        <v>6334</v>
      </c>
      <c r="C11378" t="s">
        <v>6766</v>
      </c>
      <c r="D11378">
        <v>120</v>
      </c>
      <c r="E11378" t="s">
        <v>6627</v>
      </c>
      <c r="F11378">
        <v>145</v>
      </c>
      <c r="G11378" t="s">
        <v>6627</v>
      </c>
      <c r="H11378">
        <v>15</v>
      </c>
      <c r="I11378" t="s">
        <v>23891</v>
      </c>
      <c r="J11378" t="s">
        <v>6630</v>
      </c>
      <c r="L11378" t="s">
        <v>6526</v>
      </c>
      <c r="M11378" t="s">
        <v>6630</v>
      </c>
      <c r="N11378" t="s">
        <v>6630</v>
      </c>
      <c r="O11378" t="s">
        <v>6630</v>
      </c>
      <c r="P11378" t="s">
        <v>6630</v>
      </c>
      <c r="Q11378" t="s">
        <v>6630</v>
      </c>
    </row>
    <row r="11379" spans="1:17" x14ac:dyDescent="0.35">
      <c r="A11379">
        <v>3905108634</v>
      </c>
      <c r="B11379" t="s">
        <v>6626</v>
      </c>
      <c r="C11379" t="s">
        <v>6356</v>
      </c>
      <c r="D11379">
        <v>200</v>
      </c>
      <c r="E11379" t="s">
        <v>5245</v>
      </c>
      <c r="F11379">
        <v>202</v>
      </c>
      <c r="G11379" t="s">
        <v>5245</v>
      </c>
      <c r="H11379">
        <v>450</v>
      </c>
      <c r="I11379" t="s">
        <v>23892</v>
      </c>
      <c r="J11379">
        <v>20200</v>
      </c>
      <c r="L11379" t="s">
        <v>6529</v>
      </c>
      <c r="M11379">
        <v>11204949</v>
      </c>
      <c r="N11379" t="s">
        <v>6630</v>
      </c>
      <c r="O11379" t="s">
        <v>6630</v>
      </c>
      <c r="P11379">
        <v>20205.804015999998</v>
      </c>
      <c r="Q11379">
        <v>800</v>
      </c>
    </row>
    <row r="11380" spans="1:17" x14ac:dyDescent="0.35">
      <c r="A11380">
        <v>9414112691</v>
      </c>
      <c r="B11380" t="s">
        <v>6626</v>
      </c>
      <c r="C11380" t="s">
        <v>6356</v>
      </c>
      <c r="D11380">
        <v>200</v>
      </c>
      <c r="E11380" t="s">
        <v>6645</v>
      </c>
      <c r="F11380">
        <v>201</v>
      </c>
      <c r="G11380" t="s">
        <v>6657</v>
      </c>
      <c r="H11380">
        <v>420</v>
      </c>
      <c r="I11380" t="s">
        <v>23893</v>
      </c>
      <c r="J11380" t="s">
        <v>6630</v>
      </c>
      <c r="L11380" t="s">
        <v>6529</v>
      </c>
      <c r="M11380">
        <v>10547157</v>
      </c>
      <c r="N11380">
        <v>10003774</v>
      </c>
      <c r="O11380" t="s">
        <v>6630</v>
      </c>
      <c r="P11380" t="s">
        <v>6630</v>
      </c>
      <c r="Q11380">
        <v>610</v>
      </c>
    </row>
    <row r="11381" spans="1:17" x14ac:dyDescent="0.35">
      <c r="A11381" t="s">
        <v>23894</v>
      </c>
      <c r="B11381" t="s">
        <v>6626</v>
      </c>
      <c r="C11381" t="s">
        <v>6628</v>
      </c>
      <c r="D11381" t="s">
        <v>6628</v>
      </c>
      <c r="E11381" t="s">
        <v>6628</v>
      </c>
      <c r="F11381" t="s">
        <v>6628</v>
      </c>
      <c r="G11381" t="s">
        <v>6628</v>
      </c>
      <c r="H11381" t="s">
        <v>6628</v>
      </c>
      <c r="I11381" t="s">
        <v>13948</v>
      </c>
      <c r="J11381" t="s">
        <v>6630</v>
      </c>
      <c r="L11381" t="s">
        <v>6526</v>
      </c>
      <c r="M11381" t="s">
        <v>6630</v>
      </c>
      <c r="N11381" t="s">
        <v>6630</v>
      </c>
      <c r="O11381" t="s">
        <v>6630</v>
      </c>
      <c r="P11381" t="s">
        <v>6630</v>
      </c>
      <c r="Q11381" t="s">
        <v>6630</v>
      </c>
    </row>
    <row r="11382" spans="1:17" x14ac:dyDescent="0.35">
      <c r="A11382">
        <v>9493001000</v>
      </c>
      <c r="B11382" t="s">
        <v>6626</v>
      </c>
      <c r="C11382" t="s">
        <v>7053</v>
      </c>
      <c r="D11382">
        <v>125</v>
      </c>
      <c r="E11382" t="s">
        <v>6628</v>
      </c>
      <c r="F11382" t="s">
        <v>6628</v>
      </c>
      <c r="G11382" t="s">
        <v>6628</v>
      </c>
      <c r="H11382" t="s">
        <v>6628</v>
      </c>
      <c r="I11382" t="s">
        <v>23895</v>
      </c>
      <c r="J11382" t="s">
        <v>6630</v>
      </c>
      <c r="L11382" t="s">
        <v>6529</v>
      </c>
      <c r="M11382" t="s">
        <v>6630</v>
      </c>
      <c r="N11382" t="s">
        <v>6630</v>
      </c>
      <c r="O11382" t="s">
        <v>6630</v>
      </c>
      <c r="P11382" t="s">
        <v>6630</v>
      </c>
      <c r="Q11382" t="s">
        <v>6630</v>
      </c>
    </row>
    <row r="11383" spans="1:17" x14ac:dyDescent="0.35">
      <c r="A11383">
        <v>9409109993</v>
      </c>
      <c r="B11383" t="s">
        <v>6626</v>
      </c>
      <c r="C11383" t="s">
        <v>6356</v>
      </c>
      <c r="D11383">
        <v>200</v>
      </c>
      <c r="E11383" t="s">
        <v>6366</v>
      </c>
      <c r="F11383">
        <v>207</v>
      </c>
      <c r="G11383" t="s">
        <v>6657</v>
      </c>
      <c r="H11383">
        <v>420</v>
      </c>
      <c r="I11383" t="s">
        <v>23896</v>
      </c>
      <c r="J11383" t="s">
        <v>6630</v>
      </c>
      <c r="L11383" t="s">
        <v>6529</v>
      </c>
      <c r="M11383">
        <v>11352415</v>
      </c>
      <c r="N11383">
        <v>10606911</v>
      </c>
      <c r="O11383" t="s">
        <v>23897</v>
      </c>
      <c r="P11383" t="s">
        <v>6630</v>
      </c>
      <c r="Q11383" t="s">
        <v>6630</v>
      </c>
    </row>
    <row r="11384" spans="1:17" x14ac:dyDescent="0.35">
      <c r="A11384">
        <v>3999106313</v>
      </c>
      <c r="B11384" t="s">
        <v>6626</v>
      </c>
      <c r="C11384" t="s">
        <v>6356</v>
      </c>
      <c r="D11384">
        <v>200</v>
      </c>
      <c r="E11384" t="s">
        <v>5245</v>
      </c>
      <c r="F11384">
        <v>202</v>
      </c>
      <c r="G11384" t="s">
        <v>5245</v>
      </c>
      <c r="H11384">
        <v>450</v>
      </c>
      <c r="I11384" t="s">
        <v>23898</v>
      </c>
      <c r="J11384" t="s">
        <v>6630</v>
      </c>
      <c r="L11384" t="s">
        <v>6529</v>
      </c>
      <c r="M11384" t="s">
        <v>6630</v>
      </c>
      <c r="N11384">
        <v>10301940</v>
      </c>
      <c r="O11384" t="s">
        <v>8914</v>
      </c>
      <c r="P11384" t="s">
        <v>7576</v>
      </c>
      <c r="Q11384" t="s">
        <v>6630</v>
      </c>
    </row>
    <row r="11385" spans="1:17" x14ac:dyDescent="0.35">
      <c r="A11385">
        <v>9412111413</v>
      </c>
      <c r="B11385" t="s">
        <v>6626</v>
      </c>
      <c r="C11385" t="s">
        <v>6356</v>
      </c>
      <c r="D11385">
        <v>200</v>
      </c>
      <c r="E11385" t="s">
        <v>6645</v>
      </c>
      <c r="F11385">
        <v>201</v>
      </c>
      <c r="G11385" t="s">
        <v>6638</v>
      </c>
      <c r="H11385">
        <v>415</v>
      </c>
      <c r="I11385" t="s">
        <v>23899</v>
      </c>
      <c r="J11385">
        <v>20115</v>
      </c>
      <c r="L11385" t="s">
        <v>6529</v>
      </c>
      <c r="M11385">
        <v>10733110</v>
      </c>
      <c r="N11385" t="s">
        <v>6630</v>
      </c>
      <c r="O11385">
        <v>29066</v>
      </c>
      <c r="P11385" t="s">
        <v>6630</v>
      </c>
      <c r="Q11385" t="s">
        <v>6630</v>
      </c>
    </row>
    <row r="11386" spans="1:17" x14ac:dyDescent="0.35">
      <c r="A11386">
        <v>9414112615</v>
      </c>
      <c r="B11386" t="s">
        <v>6626</v>
      </c>
      <c r="C11386" t="s">
        <v>6356</v>
      </c>
      <c r="D11386">
        <v>200</v>
      </c>
      <c r="E11386" t="s">
        <v>6366</v>
      </c>
      <c r="F11386">
        <v>207</v>
      </c>
      <c r="G11386" t="s">
        <v>176</v>
      </c>
      <c r="H11386">
        <v>705</v>
      </c>
      <c r="I11386" t="s">
        <v>18507</v>
      </c>
      <c r="J11386">
        <v>20890</v>
      </c>
      <c r="L11386" t="s">
        <v>6529</v>
      </c>
      <c r="M11386">
        <v>13194529</v>
      </c>
      <c r="N11386">
        <v>10014731</v>
      </c>
      <c r="O11386">
        <v>30523</v>
      </c>
      <c r="P11386" t="s">
        <v>6630</v>
      </c>
      <c r="Q11386" t="s">
        <v>6630</v>
      </c>
    </row>
    <row r="11387" spans="1:17" x14ac:dyDescent="0.35">
      <c r="A11387">
        <v>9610110261</v>
      </c>
      <c r="B11387" t="s">
        <v>6626</v>
      </c>
      <c r="C11387" t="s">
        <v>6356</v>
      </c>
      <c r="D11387">
        <v>200</v>
      </c>
      <c r="E11387" t="s">
        <v>5245</v>
      </c>
      <c r="F11387">
        <v>202</v>
      </c>
      <c r="G11387" t="s">
        <v>5245</v>
      </c>
      <c r="H11387">
        <v>450</v>
      </c>
      <c r="I11387" t="s">
        <v>23900</v>
      </c>
      <c r="J11387">
        <v>20200</v>
      </c>
      <c r="L11387" t="s">
        <v>6529</v>
      </c>
      <c r="M11387">
        <v>10644619</v>
      </c>
      <c r="N11387">
        <v>10015626</v>
      </c>
      <c r="O11387" t="s">
        <v>6630</v>
      </c>
      <c r="P11387" t="s">
        <v>6630</v>
      </c>
      <c r="Q11387">
        <v>900</v>
      </c>
    </row>
    <row r="11388" spans="1:17" x14ac:dyDescent="0.35">
      <c r="A11388">
        <v>9424116855</v>
      </c>
      <c r="B11388" t="s">
        <v>6334</v>
      </c>
      <c r="C11388" t="s">
        <v>6356</v>
      </c>
      <c r="D11388">
        <v>200</v>
      </c>
      <c r="E11388" t="s">
        <v>6366</v>
      </c>
      <c r="F11388">
        <v>207</v>
      </c>
      <c r="G11388" t="s">
        <v>176</v>
      </c>
      <c r="H11388">
        <v>705</v>
      </c>
      <c r="I11388" t="s">
        <v>19844</v>
      </c>
      <c r="J11388">
        <v>20800</v>
      </c>
      <c r="L11388" t="s">
        <v>6529</v>
      </c>
      <c r="M11388">
        <v>12975067</v>
      </c>
      <c r="N11388">
        <v>11870044</v>
      </c>
      <c r="O11388" t="s">
        <v>6630</v>
      </c>
      <c r="P11388" t="s">
        <v>6630</v>
      </c>
      <c r="Q11388">
        <v>700</v>
      </c>
    </row>
    <row r="11389" spans="1:17" x14ac:dyDescent="0.35">
      <c r="A11389" t="s">
        <v>23901</v>
      </c>
      <c r="B11389" t="s">
        <v>6626</v>
      </c>
      <c r="C11389" t="s">
        <v>6628</v>
      </c>
      <c r="D11389" t="s">
        <v>6628</v>
      </c>
      <c r="E11389" t="s">
        <v>6628</v>
      </c>
      <c r="F11389" t="s">
        <v>6628</v>
      </c>
      <c r="G11389" t="s">
        <v>6628</v>
      </c>
      <c r="H11389" t="s">
        <v>6628</v>
      </c>
      <c r="I11389" t="s">
        <v>23902</v>
      </c>
      <c r="J11389" t="s">
        <v>6630</v>
      </c>
      <c r="L11389" t="s">
        <v>6526</v>
      </c>
      <c r="M11389" t="s">
        <v>6630</v>
      </c>
      <c r="N11389" t="s">
        <v>6630</v>
      </c>
      <c r="O11389" t="s">
        <v>6630</v>
      </c>
      <c r="P11389" t="s">
        <v>6630</v>
      </c>
      <c r="Q11389" t="s">
        <v>6630</v>
      </c>
    </row>
    <row r="11390" spans="1:17" x14ac:dyDescent="0.35">
      <c r="A11390">
        <v>9400900090</v>
      </c>
      <c r="B11390" t="s">
        <v>6626</v>
      </c>
      <c r="C11390" t="s">
        <v>6356</v>
      </c>
      <c r="D11390">
        <v>200</v>
      </c>
      <c r="E11390" t="s">
        <v>6628</v>
      </c>
      <c r="F11390" t="s">
        <v>6628</v>
      </c>
      <c r="G11390" t="s">
        <v>6628</v>
      </c>
      <c r="H11390" t="s">
        <v>6628</v>
      </c>
      <c r="I11390" t="s">
        <v>23903</v>
      </c>
      <c r="J11390" t="s">
        <v>6630</v>
      </c>
      <c r="L11390" t="s">
        <v>6529</v>
      </c>
      <c r="M11390" t="s">
        <v>6630</v>
      </c>
      <c r="N11390" t="s">
        <v>6630</v>
      </c>
      <c r="O11390" t="s">
        <v>6630</v>
      </c>
      <c r="P11390" t="s">
        <v>6630</v>
      </c>
      <c r="Q11390" t="s">
        <v>6630</v>
      </c>
    </row>
    <row r="11391" spans="1:17" x14ac:dyDescent="0.35">
      <c r="A11391">
        <v>9423116439</v>
      </c>
      <c r="B11391" t="s">
        <v>6334</v>
      </c>
      <c r="C11391" t="s">
        <v>8365</v>
      </c>
      <c r="D11391">
        <v>105</v>
      </c>
      <c r="E11391" t="s">
        <v>8513</v>
      </c>
      <c r="F11391">
        <v>100</v>
      </c>
      <c r="G11391" t="s">
        <v>8367</v>
      </c>
      <c r="H11391">
        <v>5</v>
      </c>
      <c r="I11391" t="s">
        <v>23904</v>
      </c>
      <c r="J11391">
        <v>10500</v>
      </c>
      <c r="L11391" t="s">
        <v>6529</v>
      </c>
      <c r="M11391">
        <v>10146716</v>
      </c>
      <c r="N11391">
        <v>10444879</v>
      </c>
      <c r="O11391" t="s">
        <v>6630</v>
      </c>
      <c r="P11391" t="s">
        <v>6630</v>
      </c>
      <c r="Q11391">
        <v>700</v>
      </c>
    </row>
    <row r="11392" spans="1:17" x14ac:dyDescent="0.35">
      <c r="A11392">
        <v>6393100397</v>
      </c>
      <c r="B11392" t="s">
        <v>6626</v>
      </c>
      <c r="C11392" t="s">
        <v>6356</v>
      </c>
      <c r="D11392">
        <v>200</v>
      </c>
      <c r="E11392" t="s">
        <v>6645</v>
      </c>
      <c r="F11392">
        <v>201</v>
      </c>
      <c r="G11392" t="s">
        <v>7247</v>
      </c>
      <c r="H11392">
        <v>735</v>
      </c>
      <c r="I11392" t="s">
        <v>23905</v>
      </c>
      <c r="J11392" t="s">
        <v>6630</v>
      </c>
      <c r="L11392" t="s">
        <v>6529</v>
      </c>
      <c r="M11392" t="s">
        <v>6630</v>
      </c>
      <c r="N11392" t="s">
        <v>6630</v>
      </c>
      <c r="O11392" t="s">
        <v>23906</v>
      </c>
      <c r="P11392" t="s">
        <v>23907</v>
      </c>
      <c r="Q11392" t="s">
        <v>6630</v>
      </c>
    </row>
    <row r="11393" spans="1:17" x14ac:dyDescent="0.35">
      <c r="A11393">
        <v>80135104</v>
      </c>
      <c r="B11393" t="s">
        <v>6334</v>
      </c>
      <c r="C11393" t="s">
        <v>6766</v>
      </c>
      <c r="D11393">
        <v>120</v>
      </c>
      <c r="E11393" t="s">
        <v>6627</v>
      </c>
      <c r="F11393">
        <v>145</v>
      </c>
      <c r="G11393" t="s">
        <v>6627</v>
      </c>
      <c r="H11393">
        <v>15</v>
      </c>
      <c r="I11393" t="s">
        <v>23908</v>
      </c>
      <c r="J11393" t="s">
        <v>6630</v>
      </c>
      <c r="L11393" t="s">
        <v>6526</v>
      </c>
      <c r="M11393" t="s">
        <v>6630</v>
      </c>
      <c r="N11393" t="s">
        <v>6630</v>
      </c>
      <c r="O11393" t="s">
        <v>6630</v>
      </c>
      <c r="P11393" t="s">
        <v>6630</v>
      </c>
      <c r="Q11393" t="s">
        <v>6630</v>
      </c>
    </row>
    <row r="11394" spans="1:17" x14ac:dyDescent="0.35">
      <c r="A11394" t="s">
        <v>23909</v>
      </c>
      <c r="B11394" t="s">
        <v>6626</v>
      </c>
      <c r="C11394" t="s">
        <v>6628</v>
      </c>
      <c r="D11394" t="s">
        <v>6628</v>
      </c>
      <c r="E11394" t="s">
        <v>6628</v>
      </c>
      <c r="F11394" t="s">
        <v>6628</v>
      </c>
      <c r="G11394" t="s">
        <v>6628</v>
      </c>
      <c r="H11394" t="s">
        <v>6628</v>
      </c>
      <c r="I11394" t="s">
        <v>23910</v>
      </c>
      <c r="J11394" t="s">
        <v>6630</v>
      </c>
      <c r="L11394" t="s">
        <v>6526</v>
      </c>
      <c r="M11394">
        <v>10007319</v>
      </c>
      <c r="N11394" t="s">
        <v>6630</v>
      </c>
      <c r="O11394" t="s">
        <v>6630</v>
      </c>
      <c r="P11394" t="s">
        <v>6630</v>
      </c>
      <c r="Q11394" t="s">
        <v>6630</v>
      </c>
    </row>
    <row r="11395" spans="1:17" x14ac:dyDescent="0.35">
      <c r="A11395" t="s">
        <v>23911</v>
      </c>
      <c r="B11395" t="s">
        <v>6626</v>
      </c>
      <c r="C11395" t="s">
        <v>6628</v>
      </c>
      <c r="D11395" t="s">
        <v>6628</v>
      </c>
      <c r="E11395" t="s">
        <v>6628</v>
      </c>
      <c r="F11395" t="s">
        <v>6628</v>
      </c>
      <c r="G11395" t="s">
        <v>6628</v>
      </c>
      <c r="H11395" t="s">
        <v>6628</v>
      </c>
      <c r="I11395" t="s">
        <v>23912</v>
      </c>
      <c r="J11395" t="s">
        <v>6630</v>
      </c>
      <c r="L11395" t="s">
        <v>6529</v>
      </c>
      <c r="M11395" t="s">
        <v>6630</v>
      </c>
      <c r="N11395" t="s">
        <v>6630</v>
      </c>
      <c r="O11395" t="s">
        <v>6630</v>
      </c>
      <c r="P11395" t="s">
        <v>6630</v>
      </c>
      <c r="Q11395" t="s">
        <v>6630</v>
      </c>
    </row>
    <row r="11396" spans="1:17" x14ac:dyDescent="0.35">
      <c r="A11396">
        <v>9494015538</v>
      </c>
      <c r="B11396" t="s">
        <v>6626</v>
      </c>
      <c r="C11396" t="s">
        <v>8762</v>
      </c>
      <c r="D11396">
        <v>130</v>
      </c>
      <c r="E11396" t="s">
        <v>6628</v>
      </c>
      <c r="F11396" t="s">
        <v>6628</v>
      </c>
      <c r="G11396" t="s">
        <v>6628</v>
      </c>
      <c r="H11396" t="s">
        <v>6628</v>
      </c>
      <c r="I11396" t="s">
        <v>23913</v>
      </c>
      <c r="J11396" t="s">
        <v>6630</v>
      </c>
      <c r="L11396" t="s">
        <v>6529</v>
      </c>
      <c r="M11396" t="s">
        <v>6630</v>
      </c>
      <c r="N11396" t="s">
        <v>6630</v>
      </c>
      <c r="O11396" t="s">
        <v>23914</v>
      </c>
      <c r="P11396" t="s">
        <v>23753</v>
      </c>
      <c r="Q11396" t="s">
        <v>6630</v>
      </c>
    </row>
    <row r="11397" spans="1:17" x14ac:dyDescent="0.35">
      <c r="A11397">
        <v>3515112786</v>
      </c>
      <c r="B11397" t="s">
        <v>6626</v>
      </c>
      <c r="C11397" t="s">
        <v>6356</v>
      </c>
      <c r="D11397">
        <v>200</v>
      </c>
      <c r="E11397" t="s">
        <v>5245</v>
      </c>
      <c r="F11397">
        <v>202</v>
      </c>
      <c r="G11397" t="s">
        <v>5245</v>
      </c>
      <c r="H11397">
        <v>450</v>
      </c>
      <c r="I11397" t="s">
        <v>23915</v>
      </c>
      <c r="J11397">
        <v>20200</v>
      </c>
      <c r="L11397" t="s">
        <v>6529</v>
      </c>
      <c r="M11397">
        <v>12975905</v>
      </c>
      <c r="N11397">
        <v>11533224</v>
      </c>
      <c r="O11397" t="s">
        <v>23916</v>
      </c>
      <c r="P11397" t="s">
        <v>8587</v>
      </c>
      <c r="Q11397" t="s">
        <v>6630</v>
      </c>
    </row>
    <row r="11398" spans="1:17" x14ac:dyDescent="0.35">
      <c r="A11398">
        <v>80651008</v>
      </c>
      <c r="B11398" t="s">
        <v>6334</v>
      </c>
      <c r="C11398" t="s">
        <v>6766</v>
      </c>
      <c r="D11398">
        <v>120</v>
      </c>
      <c r="E11398" t="s">
        <v>6627</v>
      </c>
      <c r="F11398">
        <v>145</v>
      </c>
      <c r="G11398" t="s">
        <v>6627</v>
      </c>
      <c r="H11398">
        <v>15</v>
      </c>
      <c r="I11398" t="s">
        <v>23917</v>
      </c>
      <c r="J11398" t="s">
        <v>6630</v>
      </c>
      <c r="L11398" t="s">
        <v>6526</v>
      </c>
      <c r="M11398" t="s">
        <v>6630</v>
      </c>
      <c r="N11398" t="s">
        <v>6630</v>
      </c>
      <c r="O11398" t="s">
        <v>6630</v>
      </c>
      <c r="P11398" t="s">
        <v>6630</v>
      </c>
      <c r="Q11398" t="s">
        <v>6630</v>
      </c>
    </row>
    <row r="11399" spans="1:17" x14ac:dyDescent="0.35">
      <c r="A11399" t="s">
        <v>23918</v>
      </c>
      <c r="B11399" t="s">
        <v>6626</v>
      </c>
      <c r="C11399" t="s">
        <v>6628</v>
      </c>
      <c r="D11399" t="s">
        <v>6628</v>
      </c>
      <c r="E11399" t="s">
        <v>6628</v>
      </c>
      <c r="F11399" t="s">
        <v>6628</v>
      </c>
      <c r="G11399" t="s">
        <v>6628</v>
      </c>
      <c r="H11399" t="s">
        <v>6628</v>
      </c>
      <c r="I11399" t="s">
        <v>21976</v>
      </c>
      <c r="J11399" t="s">
        <v>6630</v>
      </c>
      <c r="L11399" t="s">
        <v>6526</v>
      </c>
      <c r="M11399" t="s">
        <v>6630</v>
      </c>
      <c r="N11399" t="s">
        <v>6630</v>
      </c>
      <c r="O11399" t="s">
        <v>6630</v>
      </c>
      <c r="P11399" t="s">
        <v>6630</v>
      </c>
      <c r="Q11399" t="s">
        <v>6630</v>
      </c>
    </row>
    <row r="11400" spans="1:17" x14ac:dyDescent="0.35">
      <c r="A11400">
        <v>7999106034</v>
      </c>
      <c r="B11400" t="s">
        <v>6626</v>
      </c>
      <c r="C11400" t="s">
        <v>6356</v>
      </c>
      <c r="D11400">
        <v>200</v>
      </c>
      <c r="E11400" t="s">
        <v>6366</v>
      </c>
      <c r="F11400">
        <v>207</v>
      </c>
      <c r="G11400" t="s">
        <v>176</v>
      </c>
      <c r="H11400">
        <v>705</v>
      </c>
      <c r="I11400" t="s">
        <v>23919</v>
      </c>
      <c r="J11400">
        <v>20800</v>
      </c>
      <c r="L11400" t="s">
        <v>6529</v>
      </c>
      <c r="M11400">
        <v>10007319</v>
      </c>
      <c r="N11400">
        <v>10347972</v>
      </c>
      <c r="O11400" t="s">
        <v>11984</v>
      </c>
      <c r="P11400" t="s">
        <v>6919</v>
      </c>
      <c r="Q11400" t="s">
        <v>6630</v>
      </c>
    </row>
    <row r="11401" spans="1:17" x14ac:dyDescent="0.35">
      <c r="A11401" t="s">
        <v>23920</v>
      </c>
      <c r="B11401" t="s">
        <v>6626</v>
      </c>
      <c r="C11401" t="s">
        <v>6628</v>
      </c>
      <c r="D11401" t="s">
        <v>6628</v>
      </c>
      <c r="E11401" t="s">
        <v>6628</v>
      </c>
      <c r="F11401" t="s">
        <v>6628</v>
      </c>
      <c r="G11401" t="s">
        <v>6628</v>
      </c>
      <c r="H11401" t="s">
        <v>6628</v>
      </c>
      <c r="I11401" t="s">
        <v>6761</v>
      </c>
      <c r="J11401" t="s">
        <v>6630</v>
      </c>
      <c r="L11401" t="s">
        <v>6526</v>
      </c>
      <c r="M11401" t="s">
        <v>6630</v>
      </c>
      <c r="N11401" t="s">
        <v>6630</v>
      </c>
      <c r="O11401" t="s">
        <v>6630</v>
      </c>
      <c r="P11401" t="s">
        <v>6630</v>
      </c>
      <c r="Q11401" t="s">
        <v>6630</v>
      </c>
    </row>
    <row r="11402" spans="1:17" x14ac:dyDescent="0.35">
      <c r="A11402" t="s">
        <v>23921</v>
      </c>
      <c r="B11402" t="s">
        <v>6626</v>
      </c>
      <c r="C11402" t="s">
        <v>6628</v>
      </c>
      <c r="D11402" t="s">
        <v>6628</v>
      </c>
      <c r="E11402" t="s">
        <v>6628</v>
      </c>
      <c r="F11402" t="s">
        <v>6628</v>
      </c>
      <c r="G11402" t="s">
        <v>6628</v>
      </c>
      <c r="H11402" t="s">
        <v>6628</v>
      </c>
      <c r="I11402" t="s">
        <v>23922</v>
      </c>
      <c r="J11402" t="s">
        <v>6630</v>
      </c>
      <c r="L11402" t="s">
        <v>6526</v>
      </c>
      <c r="M11402" t="s">
        <v>6630</v>
      </c>
      <c r="N11402" t="s">
        <v>6630</v>
      </c>
      <c r="O11402" t="s">
        <v>6630</v>
      </c>
      <c r="P11402" t="s">
        <v>6630</v>
      </c>
      <c r="Q11402" t="s">
        <v>6630</v>
      </c>
    </row>
    <row r="11403" spans="1:17" x14ac:dyDescent="0.35">
      <c r="A11403">
        <v>9401106841</v>
      </c>
      <c r="B11403" t="s">
        <v>6626</v>
      </c>
      <c r="C11403" t="s">
        <v>6356</v>
      </c>
      <c r="D11403">
        <v>200</v>
      </c>
      <c r="E11403" t="s">
        <v>488</v>
      </c>
      <c r="F11403">
        <v>203</v>
      </c>
      <c r="G11403" t="s">
        <v>488</v>
      </c>
      <c r="H11403">
        <v>500</v>
      </c>
      <c r="I11403" t="s">
        <v>23923</v>
      </c>
      <c r="J11403">
        <v>20300</v>
      </c>
      <c r="L11403" t="s">
        <v>6529</v>
      </c>
      <c r="M11403" t="s">
        <v>6630</v>
      </c>
      <c r="N11403">
        <v>10458779</v>
      </c>
      <c r="O11403" t="s">
        <v>7817</v>
      </c>
      <c r="P11403" t="s">
        <v>23924</v>
      </c>
      <c r="Q11403" t="s">
        <v>6630</v>
      </c>
    </row>
    <row r="11404" spans="1:17" x14ac:dyDescent="0.35">
      <c r="A11404">
        <v>9418114544</v>
      </c>
      <c r="B11404" t="s">
        <v>6626</v>
      </c>
      <c r="C11404" t="s">
        <v>6335</v>
      </c>
      <c r="D11404">
        <v>150</v>
      </c>
      <c r="E11404" t="s">
        <v>6335</v>
      </c>
      <c r="F11404">
        <v>205</v>
      </c>
      <c r="G11404" t="s">
        <v>218</v>
      </c>
      <c r="H11404">
        <v>607</v>
      </c>
      <c r="I11404" t="s">
        <v>23925</v>
      </c>
      <c r="J11404">
        <v>13515</v>
      </c>
      <c r="L11404" t="s">
        <v>6529</v>
      </c>
      <c r="M11404">
        <v>10129916</v>
      </c>
      <c r="N11404">
        <v>10644619</v>
      </c>
      <c r="O11404" s="3">
        <v>3260332604</v>
      </c>
      <c r="P11404" t="s">
        <v>6630</v>
      </c>
      <c r="Q11404" t="s">
        <v>6630</v>
      </c>
    </row>
    <row r="11405" spans="1:17" x14ac:dyDescent="0.35">
      <c r="A11405">
        <v>9409109882</v>
      </c>
      <c r="B11405" t="s">
        <v>6626</v>
      </c>
      <c r="C11405" t="s">
        <v>6356</v>
      </c>
      <c r="D11405">
        <v>200</v>
      </c>
      <c r="E11405" t="s">
        <v>6645</v>
      </c>
      <c r="F11405">
        <v>201</v>
      </c>
      <c r="G11405" t="s">
        <v>6638</v>
      </c>
      <c r="H11405">
        <v>415</v>
      </c>
      <c r="I11405" t="s">
        <v>23926</v>
      </c>
      <c r="J11405">
        <v>20703</v>
      </c>
      <c r="L11405" t="s">
        <v>6529</v>
      </c>
      <c r="M11405">
        <v>10683845</v>
      </c>
      <c r="N11405">
        <v>10773841</v>
      </c>
      <c r="O11405" t="s">
        <v>23927</v>
      </c>
      <c r="P11405">
        <v>30105</v>
      </c>
      <c r="Q11405" t="s">
        <v>6630</v>
      </c>
    </row>
    <row r="11406" spans="1:17" x14ac:dyDescent="0.35">
      <c r="A11406">
        <v>9407109250</v>
      </c>
      <c r="B11406" t="s">
        <v>6626</v>
      </c>
      <c r="C11406" t="s">
        <v>6356</v>
      </c>
      <c r="D11406">
        <v>200</v>
      </c>
      <c r="E11406" t="s">
        <v>6659</v>
      </c>
      <c r="F11406">
        <v>208</v>
      </c>
      <c r="G11406" t="s">
        <v>977</v>
      </c>
      <c r="H11406">
        <v>310</v>
      </c>
      <c r="I11406" t="s">
        <v>23928</v>
      </c>
      <c r="J11406">
        <v>13562</v>
      </c>
      <c r="L11406" t="s">
        <v>6529</v>
      </c>
      <c r="M11406">
        <v>10122853</v>
      </c>
      <c r="N11406">
        <v>10041754</v>
      </c>
      <c r="O11406" t="s">
        <v>6630</v>
      </c>
      <c r="P11406" t="s">
        <v>23929</v>
      </c>
      <c r="Q11406" t="s">
        <v>6630</v>
      </c>
    </row>
    <row r="11407" spans="1:17" x14ac:dyDescent="0.35">
      <c r="A11407">
        <v>7997105224</v>
      </c>
      <c r="B11407" t="s">
        <v>6626</v>
      </c>
      <c r="C11407" t="s">
        <v>6540</v>
      </c>
      <c r="D11407">
        <v>131</v>
      </c>
      <c r="E11407" t="s">
        <v>7008</v>
      </c>
      <c r="F11407">
        <v>303</v>
      </c>
      <c r="G11407" t="s">
        <v>18917</v>
      </c>
      <c r="H11407">
        <v>125</v>
      </c>
      <c r="I11407" t="s">
        <v>23930</v>
      </c>
      <c r="J11407" t="s">
        <v>6630</v>
      </c>
      <c r="L11407" t="s">
        <v>6529</v>
      </c>
      <c r="M11407" t="s">
        <v>6630</v>
      </c>
      <c r="N11407">
        <v>10185862</v>
      </c>
      <c r="O11407" t="s">
        <v>23931</v>
      </c>
      <c r="P11407" t="s">
        <v>23932</v>
      </c>
      <c r="Q11407" t="s">
        <v>6630</v>
      </c>
    </row>
    <row r="11408" spans="1:17" x14ac:dyDescent="0.35">
      <c r="A11408">
        <v>9412111400</v>
      </c>
      <c r="B11408" t="s">
        <v>6626</v>
      </c>
      <c r="C11408" t="s">
        <v>6356</v>
      </c>
      <c r="D11408">
        <v>200</v>
      </c>
      <c r="E11408" t="s">
        <v>6645</v>
      </c>
      <c r="F11408">
        <v>201</v>
      </c>
      <c r="G11408" t="s">
        <v>6651</v>
      </c>
      <c r="H11408">
        <v>410</v>
      </c>
      <c r="I11408" t="s">
        <v>23933</v>
      </c>
      <c r="J11408">
        <v>20800</v>
      </c>
      <c r="L11408" t="s">
        <v>6529</v>
      </c>
      <c r="M11408">
        <v>12913288</v>
      </c>
      <c r="N11408">
        <v>10529952</v>
      </c>
      <c r="O11408" t="s">
        <v>6630</v>
      </c>
      <c r="P11408" t="s">
        <v>6630</v>
      </c>
      <c r="Q11408">
        <v>700</v>
      </c>
    </row>
    <row r="11409" spans="1:17" x14ac:dyDescent="0.35">
      <c r="A11409">
        <v>80438506</v>
      </c>
      <c r="B11409" t="s">
        <v>6334</v>
      </c>
      <c r="C11409" t="s">
        <v>6766</v>
      </c>
      <c r="D11409">
        <v>120</v>
      </c>
      <c r="E11409" t="s">
        <v>6627</v>
      </c>
      <c r="F11409">
        <v>145</v>
      </c>
      <c r="G11409" t="s">
        <v>6627</v>
      </c>
      <c r="H11409">
        <v>15</v>
      </c>
      <c r="I11409" t="s">
        <v>23934</v>
      </c>
      <c r="J11409" t="s">
        <v>6630</v>
      </c>
      <c r="L11409" t="s">
        <v>6526</v>
      </c>
      <c r="M11409" t="s">
        <v>6630</v>
      </c>
      <c r="N11409" t="s">
        <v>6630</v>
      </c>
      <c r="O11409" t="s">
        <v>6630</v>
      </c>
      <c r="P11409" t="s">
        <v>6630</v>
      </c>
      <c r="Q11409" t="s">
        <v>6630</v>
      </c>
    </row>
    <row r="11410" spans="1:17" x14ac:dyDescent="0.35">
      <c r="A11410">
        <v>13729</v>
      </c>
      <c r="B11410" t="s">
        <v>6626</v>
      </c>
      <c r="C11410" t="s">
        <v>6356</v>
      </c>
      <c r="D11410">
        <v>200</v>
      </c>
      <c r="E11410" t="s">
        <v>6659</v>
      </c>
      <c r="F11410">
        <v>208</v>
      </c>
      <c r="G11410" t="s">
        <v>6726</v>
      </c>
      <c r="H11410">
        <v>315</v>
      </c>
      <c r="I11410" t="s">
        <v>11336</v>
      </c>
      <c r="J11410" t="s">
        <v>6630</v>
      </c>
      <c r="L11410" t="s">
        <v>6526</v>
      </c>
      <c r="M11410" t="s">
        <v>6630</v>
      </c>
      <c r="N11410" t="s">
        <v>6630</v>
      </c>
      <c r="O11410" t="s">
        <v>23935</v>
      </c>
      <c r="P11410" t="s">
        <v>6630</v>
      </c>
      <c r="Q11410" t="s">
        <v>6630</v>
      </c>
    </row>
    <row r="11411" spans="1:17" x14ac:dyDescent="0.35">
      <c r="A11411">
        <v>9424116861</v>
      </c>
      <c r="B11411" t="s">
        <v>6334</v>
      </c>
      <c r="C11411" t="s">
        <v>6356</v>
      </c>
      <c r="D11411">
        <v>200</v>
      </c>
      <c r="E11411" t="s">
        <v>6357</v>
      </c>
      <c r="F11411">
        <v>209</v>
      </c>
      <c r="G11411" t="s">
        <v>977</v>
      </c>
      <c r="H11411">
        <v>310</v>
      </c>
      <c r="I11411" t="s">
        <v>23689</v>
      </c>
      <c r="J11411">
        <v>13502</v>
      </c>
      <c r="L11411" t="s">
        <v>6529</v>
      </c>
      <c r="M11411">
        <v>11324262</v>
      </c>
      <c r="N11411">
        <v>14774921</v>
      </c>
      <c r="O11411" t="s">
        <v>6630</v>
      </c>
      <c r="P11411" t="s">
        <v>6630</v>
      </c>
      <c r="Q11411" t="s">
        <v>6630</v>
      </c>
    </row>
    <row r="11412" spans="1:17" x14ac:dyDescent="0.35">
      <c r="A11412">
        <v>9425116934</v>
      </c>
      <c r="B11412" t="s">
        <v>6334</v>
      </c>
      <c r="C11412" t="s">
        <v>6356</v>
      </c>
      <c r="D11412">
        <v>200</v>
      </c>
      <c r="E11412" t="s">
        <v>6366</v>
      </c>
      <c r="F11412">
        <v>207</v>
      </c>
      <c r="G11412" t="s">
        <v>176</v>
      </c>
      <c r="H11412">
        <v>705</v>
      </c>
      <c r="I11412" t="s">
        <v>8585</v>
      </c>
      <c r="J11412">
        <v>20800</v>
      </c>
      <c r="L11412" t="s">
        <v>6529</v>
      </c>
      <c r="M11412">
        <v>10430231</v>
      </c>
      <c r="N11412">
        <v>11184853</v>
      </c>
      <c r="O11412" t="s">
        <v>6630</v>
      </c>
      <c r="P11412" t="s">
        <v>6630</v>
      </c>
      <c r="Q11412">
        <v>700</v>
      </c>
    </row>
    <row r="11413" spans="1:17" x14ac:dyDescent="0.35">
      <c r="A11413">
        <v>9414112152</v>
      </c>
      <c r="B11413" t="s">
        <v>6334</v>
      </c>
      <c r="C11413" t="s">
        <v>6540</v>
      </c>
      <c r="D11413">
        <v>131</v>
      </c>
      <c r="E11413" t="s">
        <v>6672</v>
      </c>
      <c r="F11413">
        <v>703</v>
      </c>
      <c r="G11413" t="s">
        <v>3068</v>
      </c>
      <c r="H11413">
        <v>830</v>
      </c>
      <c r="I11413" t="s">
        <v>23936</v>
      </c>
      <c r="J11413">
        <v>13200</v>
      </c>
      <c r="L11413" t="s">
        <v>6529</v>
      </c>
      <c r="M11413">
        <v>14549150</v>
      </c>
      <c r="N11413">
        <v>15218977</v>
      </c>
      <c r="O11413" t="s">
        <v>6630</v>
      </c>
      <c r="P11413" t="s">
        <v>6630</v>
      </c>
      <c r="Q11413" t="s">
        <v>6630</v>
      </c>
    </row>
    <row r="11414" spans="1:17" x14ac:dyDescent="0.35">
      <c r="A11414">
        <v>3909109923</v>
      </c>
      <c r="B11414" t="s">
        <v>6626</v>
      </c>
      <c r="C11414" t="s">
        <v>6356</v>
      </c>
      <c r="D11414">
        <v>200</v>
      </c>
      <c r="E11414" t="s">
        <v>5245</v>
      </c>
      <c r="F11414">
        <v>202</v>
      </c>
      <c r="G11414" t="s">
        <v>5245</v>
      </c>
      <c r="H11414">
        <v>450</v>
      </c>
      <c r="I11414" t="s">
        <v>23937</v>
      </c>
      <c r="J11414">
        <v>20200</v>
      </c>
      <c r="L11414" t="s">
        <v>6529</v>
      </c>
      <c r="M11414">
        <v>10008216</v>
      </c>
      <c r="N11414">
        <v>10014664</v>
      </c>
      <c r="O11414" t="s">
        <v>6630</v>
      </c>
      <c r="P11414" t="s">
        <v>6630</v>
      </c>
      <c r="Q11414">
        <v>610</v>
      </c>
    </row>
    <row r="11415" spans="1:17" x14ac:dyDescent="0.35">
      <c r="A11415">
        <v>9414112329</v>
      </c>
      <c r="B11415" t="s">
        <v>6626</v>
      </c>
      <c r="C11415" t="s">
        <v>6356</v>
      </c>
      <c r="D11415">
        <v>200</v>
      </c>
      <c r="E11415" t="s">
        <v>6645</v>
      </c>
      <c r="F11415">
        <v>201</v>
      </c>
      <c r="G11415" t="s">
        <v>6657</v>
      </c>
      <c r="H11415">
        <v>420</v>
      </c>
      <c r="I11415" t="s">
        <v>21544</v>
      </c>
      <c r="J11415" t="s">
        <v>6630</v>
      </c>
      <c r="L11415" t="s">
        <v>6529</v>
      </c>
      <c r="M11415">
        <v>11877246</v>
      </c>
      <c r="N11415">
        <v>10562200</v>
      </c>
      <c r="O11415" t="s">
        <v>6630</v>
      </c>
      <c r="P11415" t="s">
        <v>6630</v>
      </c>
      <c r="Q11415">
        <v>100</v>
      </c>
    </row>
    <row r="11416" spans="1:17" x14ac:dyDescent="0.35">
      <c r="A11416">
        <v>9699106286</v>
      </c>
      <c r="B11416" t="s">
        <v>6626</v>
      </c>
      <c r="C11416" t="s">
        <v>6540</v>
      </c>
      <c r="D11416">
        <v>131</v>
      </c>
      <c r="E11416" t="s">
        <v>6981</v>
      </c>
      <c r="F11416">
        <v>301</v>
      </c>
      <c r="G11416" t="s">
        <v>7381</v>
      </c>
      <c r="H11416">
        <v>105</v>
      </c>
      <c r="I11416" t="s">
        <v>23938</v>
      </c>
      <c r="J11416" t="s">
        <v>6630</v>
      </c>
      <c r="L11416" t="s">
        <v>6529</v>
      </c>
      <c r="M11416" t="s">
        <v>6630</v>
      </c>
      <c r="N11416">
        <v>10245845</v>
      </c>
      <c r="O11416" t="s">
        <v>10047</v>
      </c>
      <c r="P11416" t="s">
        <v>7026</v>
      </c>
      <c r="Q11416">
        <v>200</v>
      </c>
    </row>
    <row r="11417" spans="1:17" x14ac:dyDescent="0.35">
      <c r="A11417">
        <v>9413111819</v>
      </c>
      <c r="B11417" t="s">
        <v>6626</v>
      </c>
      <c r="C11417" t="s">
        <v>6356</v>
      </c>
      <c r="D11417">
        <v>200</v>
      </c>
      <c r="E11417" t="s">
        <v>5245</v>
      </c>
      <c r="F11417">
        <v>202</v>
      </c>
      <c r="G11417" t="s">
        <v>5245</v>
      </c>
      <c r="H11417">
        <v>450</v>
      </c>
      <c r="I11417" t="s">
        <v>23939</v>
      </c>
      <c r="J11417">
        <v>20302</v>
      </c>
      <c r="L11417" t="s">
        <v>6529</v>
      </c>
      <c r="M11417">
        <v>13042189</v>
      </c>
      <c r="N11417" t="s">
        <v>6630</v>
      </c>
      <c r="O11417">
        <v>30471</v>
      </c>
      <c r="P11417" t="s">
        <v>6630</v>
      </c>
      <c r="Q11417" t="s">
        <v>6630</v>
      </c>
    </row>
    <row r="11418" spans="1:17" x14ac:dyDescent="0.35">
      <c r="A11418">
        <v>9401106985</v>
      </c>
      <c r="B11418" t="s">
        <v>6626</v>
      </c>
      <c r="C11418" t="s">
        <v>6356</v>
      </c>
      <c r="D11418">
        <v>200</v>
      </c>
      <c r="E11418" t="s">
        <v>6659</v>
      </c>
      <c r="F11418">
        <v>208</v>
      </c>
      <c r="G11418" t="s">
        <v>3838</v>
      </c>
      <c r="H11418">
        <v>313</v>
      </c>
      <c r="I11418" t="s">
        <v>23940</v>
      </c>
      <c r="J11418">
        <v>13562</v>
      </c>
      <c r="L11418" t="s">
        <v>6529</v>
      </c>
      <c r="M11418">
        <v>10517943</v>
      </c>
      <c r="N11418">
        <v>10677251</v>
      </c>
      <c r="O11418" t="s">
        <v>23941</v>
      </c>
      <c r="P11418" t="s">
        <v>7964</v>
      </c>
      <c r="Q11418" t="s">
        <v>6630</v>
      </c>
    </row>
    <row r="11419" spans="1:17" x14ac:dyDescent="0.35">
      <c r="A11419">
        <v>9415112895</v>
      </c>
      <c r="B11419" t="s">
        <v>6626</v>
      </c>
      <c r="C11419" t="s">
        <v>6356</v>
      </c>
      <c r="D11419">
        <v>200</v>
      </c>
      <c r="E11419" t="s">
        <v>6366</v>
      </c>
      <c r="F11419">
        <v>207</v>
      </c>
      <c r="G11419" t="s">
        <v>6662</v>
      </c>
      <c r="H11419">
        <v>720</v>
      </c>
      <c r="I11419" t="s">
        <v>23942</v>
      </c>
      <c r="J11419">
        <v>20800</v>
      </c>
      <c r="L11419" t="s">
        <v>6529</v>
      </c>
      <c r="M11419">
        <v>10014731</v>
      </c>
      <c r="N11419">
        <v>10036681</v>
      </c>
      <c r="O11419" t="s">
        <v>6630</v>
      </c>
      <c r="P11419" t="s">
        <v>6630</v>
      </c>
      <c r="Q11419">
        <v>700</v>
      </c>
    </row>
    <row r="11420" spans="1:17" x14ac:dyDescent="0.35">
      <c r="A11420">
        <v>9414112592</v>
      </c>
      <c r="B11420" t="s">
        <v>6626</v>
      </c>
      <c r="C11420" t="s">
        <v>6335</v>
      </c>
      <c r="D11420">
        <v>150</v>
      </c>
      <c r="E11420" t="s">
        <v>6335</v>
      </c>
      <c r="F11420">
        <v>205</v>
      </c>
      <c r="G11420" t="s">
        <v>6923</v>
      </c>
      <c r="H11420">
        <v>603</v>
      </c>
      <c r="I11420" t="s">
        <v>8387</v>
      </c>
      <c r="J11420">
        <v>20505</v>
      </c>
      <c r="L11420" t="s">
        <v>6529</v>
      </c>
      <c r="M11420">
        <v>13378416</v>
      </c>
      <c r="N11420" t="s">
        <v>6630</v>
      </c>
      <c r="O11420" t="s">
        <v>6630</v>
      </c>
      <c r="P11420" t="s">
        <v>23943</v>
      </c>
      <c r="Q11420" t="s">
        <v>6630</v>
      </c>
    </row>
    <row r="11421" spans="1:17" x14ac:dyDescent="0.35">
      <c r="A11421">
        <v>9425116920</v>
      </c>
      <c r="B11421" t="s">
        <v>6334</v>
      </c>
      <c r="C11421" t="s">
        <v>6356</v>
      </c>
      <c r="D11421">
        <v>200</v>
      </c>
      <c r="E11421" t="s">
        <v>6366</v>
      </c>
      <c r="F11421">
        <v>207</v>
      </c>
      <c r="G11421" t="s">
        <v>176</v>
      </c>
      <c r="H11421">
        <v>705</v>
      </c>
      <c r="I11421" t="s">
        <v>23944</v>
      </c>
      <c r="J11421">
        <v>20800</v>
      </c>
      <c r="L11421" t="s">
        <v>6529</v>
      </c>
      <c r="M11421">
        <v>12789627</v>
      </c>
      <c r="N11421">
        <v>12984051</v>
      </c>
      <c r="O11421" t="s">
        <v>6630</v>
      </c>
      <c r="P11421" t="s">
        <v>6630</v>
      </c>
      <c r="Q11421">
        <v>700</v>
      </c>
    </row>
    <row r="11422" spans="1:17" x14ac:dyDescent="0.35">
      <c r="A11422">
        <v>8706108894</v>
      </c>
      <c r="B11422" t="s">
        <v>6626</v>
      </c>
      <c r="C11422" t="s">
        <v>6356</v>
      </c>
      <c r="D11422">
        <v>200</v>
      </c>
      <c r="E11422" t="s">
        <v>6999</v>
      </c>
      <c r="F11422">
        <v>205</v>
      </c>
      <c r="G11422" t="s">
        <v>7000</v>
      </c>
      <c r="H11422">
        <v>600</v>
      </c>
      <c r="I11422" t="s">
        <v>23945</v>
      </c>
      <c r="J11422" t="s">
        <v>6630</v>
      </c>
      <c r="L11422" t="s">
        <v>6529</v>
      </c>
      <c r="M11422" t="s">
        <v>6630</v>
      </c>
      <c r="N11422">
        <v>10732951</v>
      </c>
      <c r="O11422" t="s">
        <v>6630</v>
      </c>
      <c r="P11422" t="s">
        <v>23946</v>
      </c>
      <c r="Q11422" t="s">
        <v>6630</v>
      </c>
    </row>
    <row r="11423" spans="1:17" x14ac:dyDescent="0.35">
      <c r="A11423">
        <v>9410110165</v>
      </c>
      <c r="B11423" t="s">
        <v>6626</v>
      </c>
      <c r="C11423" t="s">
        <v>6335</v>
      </c>
      <c r="D11423">
        <v>150</v>
      </c>
      <c r="E11423" t="s">
        <v>6335</v>
      </c>
      <c r="F11423">
        <v>205</v>
      </c>
      <c r="G11423" t="s">
        <v>18480</v>
      </c>
      <c r="H11423">
        <v>605</v>
      </c>
      <c r="I11423" t="s">
        <v>23947</v>
      </c>
      <c r="J11423">
        <v>20509</v>
      </c>
      <c r="L11423" t="s">
        <v>6529</v>
      </c>
      <c r="M11423">
        <v>10732951</v>
      </c>
      <c r="N11423">
        <v>10413466</v>
      </c>
      <c r="O11423" t="s">
        <v>23948</v>
      </c>
      <c r="P11423" t="s">
        <v>6630</v>
      </c>
      <c r="Q11423" t="s">
        <v>6630</v>
      </c>
    </row>
    <row r="11424" spans="1:17" x14ac:dyDescent="0.35">
      <c r="A11424">
        <v>9414112533</v>
      </c>
      <c r="B11424" t="s">
        <v>6626</v>
      </c>
      <c r="C11424" t="s">
        <v>6540</v>
      </c>
      <c r="D11424">
        <v>131</v>
      </c>
      <c r="E11424" t="s">
        <v>6672</v>
      </c>
      <c r="F11424">
        <v>703</v>
      </c>
      <c r="G11424" t="s">
        <v>7042</v>
      </c>
      <c r="H11424">
        <v>730</v>
      </c>
      <c r="I11424" t="s">
        <v>23949</v>
      </c>
      <c r="J11424">
        <v>9414112540</v>
      </c>
      <c r="L11424" t="s">
        <v>6529</v>
      </c>
      <c r="M11424">
        <v>14481950</v>
      </c>
      <c r="N11424" t="s">
        <v>6630</v>
      </c>
      <c r="O11424" t="s">
        <v>9869</v>
      </c>
      <c r="P11424" t="s">
        <v>6630</v>
      </c>
      <c r="Q11424" t="s">
        <v>6630</v>
      </c>
    </row>
    <row r="11425" spans="1:17" x14ac:dyDescent="0.35">
      <c r="A11425" t="s">
        <v>23950</v>
      </c>
      <c r="B11425" t="s">
        <v>6626</v>
      </c>
      <c r="C11425" t="s">
        <v>6628</v>
      </c>
      <c r="D11425" t="s">
        <v>6628</v>
      </c>
      <c r="E11425" t="s">
        <v>6628</v>
      </c>
      <c r="F11425" t="s">
        <v>6628</v>
      </c>
      <c r="G11425" t="s">
        <v>6628</v>
      </c>
      <c r="H11425" t="s">
        <v>6628</v>
      </c>
      <c r="I11425" t="s">
        <v>23951</v>
      </c>
      <c r="J11425" t="s">
        <v>6630</v>
      </c>
      <c r="L11425" t="s">
        <v>6526</v>
      </c>
      <c r="M11425" t="s">
        <v>6630</v>
      </c>
      <c r="N11425" t="s">
        <v>6630</v>
      </c>
      <c r="O11425" t="s">
        <v>6630</v>
      </c>
      <c r="P11425" t="s">
        <v>6630</v>
      </c>
      <c r="Q11425" t="s">
        <v>6630</v>
      </c>
    </row>
    <row r="11426" spans="1:17" x14ac:dyDescent="0.35">
      <c r="A11426">
        <v>9412111283</v>
      </c>
      <c r="B11426" t="s">
        <v>6626</v>
      </c>
      <c r="C11426" t="s">
        <v>6356</v>
      </c>
      <c r="D11426">
        <v>200</v>
      </c>
      <c r="E11426" t="s">
        <v>6366</v>
      </c>
      <c r="F11426">
        <v>207</v>
      </c>
      <c r="G11426" t="s">
        <v>6800</v>
      </c>
      <c r="H11426">
        <v>700</v>
      </c>
      <c r="I11426" t="s">
        <v>21873</v>
      </c>
      <c r="J11426">
        <v>20703</v>
      </c>
      <c r="L11426" t="s">
        <v>6529</v>
      </c>
      <c r="M11426">
        <v>10007744</v>
      </c>
      <c r="N11426">
        <v>10008788</v>
      </c>
      <c r="O11426">
        <v>29123</v>
      </c>
      <c r="P11426" t="s">
        <v>6630</v>
      </c>
      <c r="Q11426" t="s">
        <v>6630</v>
      </c>
    </row>
    <row r="11427" spans="1:17" x14ac:dyDescent="0.35">
      <c r="A11427">
        <v>9401106743</v>
      </c>
      <c r="B11427" t="s">
        <v>6626</v>
      </c>
      <c r="C11427" t="s">
        <v>6356</v>
      </c>
      <c r="D11427">
        <v>200</v>
      </c>
      <c r="E11427" t="s">
        <v>6659</v>
      </c>
      <c r="F11427">
        <v>208</v>
      </c>
      <c r="G11427" t="s">
        <v>6724</v>
      </c>
      <c r="H11427">
        <v>323</v>
      </c>
      <c r="I11427" t="s">
        <v>23952</v>
      </c>
      <c r="J11427" t="s">
        <v>6630</v>
      </c>
      <c r="L11427" t="s">
        <v>6529</v>
      </c>
      <c r="M11427">
        <v>10171081</v>
      </c>
      <c r="N11427" t="s">
        <v>6630</v>
      </c>
      <c r="O11427" t="s">
        <v>23953</v>
      </c>
      <c r="P11427" t="s">
        <v>23954</v>
      </c>
      <c r="Q11427" t="s">
        <v>6630</v>
      </c>
    </row>
    <row r="11428" spans="1:17" x14ac:dyDescent="0.35">
      <c r="A11428">
        <v>20109</v>
      </c>
      <c r="B11428" t="s">
        <v>6334</v>
      </c>
      <c r="C11428" t="s">
        <v>6356</v>
      </c>
      <c r="D11428">
        <v>200</v>
      </c>
      <c r="E11428" t="s">
        <v>6645</v>
      </c>
      <c r="F11428">
        <v>201</v>
      </c>
      <c r="G11428" t="s">
        <v>8631</v>
      </c>
      <c r="H11428">
        <v>400</v>
      </c>
      <c r="I11428" t="s">
        <v>23955</v>
      </c>
      <c r="J11428" t="s">
        <v>6630</v>
      </c>
      <c r="L11428" t="s">
        <v>6526</v>
      </c>
      <c r="M11428">
        <v>10515024</v>
      </c>
      <c r="N11428">
        <v>13548972</v>
      </c>
      <c r="O11428" t="s">
        <v>23956</v>
      </c>
      <c r="P11428" t="s">
        <v>6630</v>
      </c>
      <c r="Q11428" t="s">
        <v>6630</v>
      </c>
    </row>
    <row r="11429" spans="1:17" x14ac:dyDescent="0.35">
      <c r="A11429">
        <v>3915112967</v>
      </c>
      <c r="B11429" t="s">
        <v>6626</v>
      </c>
      <c r="C11429" t="s">
        <v>6356</v>
      </c>
      <c r="D11429">
        <v>200</v>
      </c>
      <c r="E11429" t="s">
        <v>5245</v>
      </c>
      <c r="F11429">
        <v>202</v>
      </c>
      <c r="G11429" t="s">
        <v>5245</v>
      </c>
      <c r="H11429">
        <v>450</v>
      </c>
      <c r="I11429" t="s">
        <v>23957</v>
      </c>
      <c r="J11429">
        <v>20205</v>
      </c>
      <c r="L11429" t="s">
        <v>6529</v>
      </c>
      <c r="M11429">
        <v>10765331</v>
      </c>
      <c r="N11429" t="s">
        <v>6630</v>
      </c>
      <c r="O11429" t="s">
        <v>6630</v>
      </c>
      <c r="P11429" t="s">
        <v>6630</v>
      </c>
      <c r="Q11429">
        <v>610</v>
      </c>
    </row>
    <row r="11430" spans="1:17" x14ac:dyDescent="0.35">
      <c r="A11430">
        <v>9607109128</v>
      </c>
      <c r="B11430" t="s">
        <v>6626</v>
      </c>
      <c r="C11430" t="s">
        <v>6540</v>
      </c>
      <c r="D11430">
        <v>131</v>
      </c>
      <c r="E11430" t="s">
        <v>9193</v>
      </c>
      <c r="F11430">
        <v>600</v>
      </c>
      <c r="G11430" t="s">
        <v>9194</v>
      </c>
      <c r="H11430">
        <v>810</v>
      </c>
      <c r="I11430" t="s">
        <v>23958</v>
      </c>
      <c r="J11430" t="s">
        <v>6630</v>
      </c>
      <c r="L11430" t="s">
        <v>6529</v>
      </c>
      <c r="M11430">
        <v>10159306</v>
      </c>
      <c r="N11430" t="s">
        <v>6630</v>
      </c>
      <c r="O11430" t="s">
        <v>6630</v>
      </c>
      <c r="P11430" t="s">
        <v>9196</v>
      </c>
      <c r="Q11430">
        <v>200</v>
      </c>
    </row>
    <row r="11431" spans="1:17" x14ac:dyDescent="0.35">
      <c r="A11431" t="s">
        <v>23959</v>
      </c>
      <c r="B11431" t="s">
        <v>6626</v>
      </c>
      <c r="C11431" t="s">
        <v>6628</v>
      </c>
      <c r="D11431" t="s">
        <v>6628</v>
      </c>
      <c r="E11431" t="s">
        <v>6628</v>
      </c>
      <c r="F11431" t="s">
        <v>6628</v>
      </c>
      <c r="G11431" t="s">
        <v>6628</v>
      </c>
      <c r="H11431" t="s">
        <v>6628</v>
      </c>
      <c r="I11431" t="s">
        <v>23960</v>
      </c>
      <c r="J11431" t="s">
        <v>6630</v>
      </c>
      <c r="L11431" t="s">
        <v>6529</v>
      </c>
      <c r="M11431" t="s">
        <v>6630</v>
      </c>
      <c r="N11431" t="s">
        <v>6630</v>
      </c>
      <c r="O11431" t="s">
        <v>6630</v>
      </c>
      <c r="P11431" t="s">
        <v>6630</v>
      </c>
      <c r="Q11431" t="s">
        <v>6630</v>
      </c>
    </row>
    <row r="11432" spans="1:17" x14ac:dyDescent="0.35">
      <c r="A11432">
        <v>9498105812</v>
      </c>
      <c r="B11432" t="s">
        <v>6626</v>
      </c>
      <c r="C11432" t="s">
        <v>6356</v>
      </c>
      <c r="D11432">
        <v>200</v>
      </c>
      <c r="E11432" t="s">
        <v>6366</v>
      </c>
      <c r="F11432">
        <v>207</v>
      </c>
      <c r="G11432" t="s">
        <v>6698</v>
      </c>
      <c r="H11432">
        <v>725</v>
      </c>
      <c r="I11432" t="s">
        <v>23961</v>
      </c>
      <c r="J11432">
        <v>20800</v>
      </c>
      <c r="L11432" t="s">
        <v>6529</v>
      </c>
      <c r="M11432">
        <v>10007319</v>
      </c>
      <c r="N11432">
        <v>10347972</v>
      </c>
      <c r="O11432" t="s">
        <v>23962</v>
      </c>
      <c r="P11432" t="s">
        <v>6799</v>
      </c>
      <c r="Q11432" t="s">
        <v>6630</v>
      </c>
    </row>
    <row r="11433" spans="1:17" x14ac:dyDescent="0.35">
      <c r="A11433" t="s">
        <v>23963</v>
      </c>
      <c r="B11433" t="s">
        <v>6626</v>
      </c>
      <c r="C11433" t="s">
        <v>6628</v>
      </c>
      <c r="D11433" t="s">
        <v>6628</v>
      </c>
      <c r="E11433" t="s">
        <v>6628</v>
      </c>
      <c r="F11433" t="s">
        <v>6628</v>
      </c>
      <c r="G11433" t="s">
        <v>6628</v>
      </c>
      <c r="H11433" t="s">
        <v>6628</v>
      </c>
      <c r="I11433" t="s">
        <v>23964</v>
      </c>
      <c r="J11433" t="s">
        <v>6630</v>
      </c>
      <c r="L11433" t="s">
        <v>6526</v>
      </c>
      <c r="M11433">
        <v>10007319</v>
      </c>
      <c r="N11433" t="s">
        <v>6630</v>
      </c>
      <c r="O11433" t="s">
        <v>6630</v>
      </c>
      <c r="P11433" t="s">
        <v>6630</v>
      </c>
      <c r="Q11433" t="s">
        <v>6630</v>
      </c>
    </row>
    <row r="11434" spans="1:17" x14ac:dyDescent="0.35">
      <c r="A11434">
        <v>9416113708</v>
      </c>
      <c r="B11434" t="s">
        <v>6626</v>
      </c>
      <c r="C11434" t="s">
        <v>6540</v>
      </c>
      <c r="D11434">
        <v>131</v>
      </c>
      <c r="E11434" t="s">
        <v>6540</v>
      </c>
      <c r="F11434">
        <v>309</v>
      </c>
      <c r="G11434" t="s">
        <v>9188</v>
      </c>
      <c r="H11434">
        <v>993</v>
      </c>
      <c r="I11434" t="s">
        <v>23965</v>
      </c>
      <c r="J11434">
        <v>13207</v>
      </c>
      <c r="L11434" t="s">
        <v>6529</v>
      </c>
      <c r="M11434">
        <v>10014474</v>
      </c>
      <c r="N11434" t="s">
        <v>6630</v>
      </c>
      <c r="O11434" t="s">
        <v>6630</v>
      </c>
      <c r="P11434" t="s">
        <v>6630</v>
      </c>
      <c r="Q11434">
        <v>100</v>
      </c>
    </row>
    <row r="11435" spans="1:17" x14ac:dyDescent="0.35">
      <c r="A11435">
        <v>8704108204</v>
      </c>
      <c r="B11435" t="s">
        <v>6626</v>
      </c>
      <c r="C11435" t="s">
        <v>6356</v>
      </c>
      <c r="D11435">
        <v>200</v>
      </c>
      <c r="E11435" t="s">
        <v>6701</v>
      </c>
      <c r="F11435">
        <v>500</v>
      </c>
      <c r="G11435" t="s">
        <v>7166</v>
      </c>
      <c r="H11435">
        <v>61</v>
      </c>
      <c r="I11435" t="s">
        <v>23966</v>
      </c>
      <c r="J11435">
        <v>12028</v>
      </c>
      <c r="L11435" t="s">
        <v>6529</v>
      </c>
      <c r="M11435">
        <v>10793374</v>
      </c>
      <c r="N11435" t="s">
        <v>6630</v>
      </c>
      <c r="O11435" t="s">
        <v>6630</v>
      </c>
      <c r="P11435" t="s">
        <v>23967</v>
      </c>
      <c r="Q11435" t="s">
        <v>6630</v>
      </c>
    </row>
    <row r="11436" spans="1:17" x14ac:dyDescent="0.35">
      <c r="A11436" t="s">
        <v>23968</v>
      </c>
      <c r="B11436" t="s">
        <v>6626</v>
      </c>
      <c r="C11436" t="s">
        <v>6628</v>
      </c>
      <c r="D11436" t="s">
        <v>6628</v>
      </c>
      <c r="E11436" t="s">
        <v>6628</v>
      </c>
      <c r="F11436" t="s">
        <v>6628</v>
      </c>
      <c r="G11436" t="s">
        <v>6628</v>
      </c>
      <c r="H11436" t="s">
        <v>6628</v>
      </c>
      <c r="I11436" t="s">
        <v>23969</v>
      </c>
      <c r="J11436" t="s">
        <v>6630</v>
      </c>
      <c r="L11436" t="s">
        <v>6526</v>
      </c>
      <c r="M11436">
        <v>10007319</v>
      </c>
      <c r="N11436" t="s">
        <v>6630</v>
      </c>
      <c r="O11436" t="s">
        <v>6630</v>
      </c>
      <c r="P11436" t="s">
        <v>6630</v>
      </c>
      <c r="Q11436" t="s">
        <v>6630</v>
      </c>
    </row>
    <row r="11437" spans="1:17" x14ac:dyDescent="0.35">
      <c r="A11437">
        <v>80104708</v>
      </c>
      <c r="B11437" t="s">
        <v>6334</v>
      </c>
      <c r="C11437" t="s">
        <v>6766</v>
      </c>
      <c r="D11437">
        <v>120</v>
      </c>
      <c r="E11437" t="s">
        <v>6627</v>
      </c>
      <c r="F11437">
        <v>145</v>
      </c>
      <c r="G11437" t="s">
        <v>6627</v>
      </c>
      <c r="H11437">
        <v>15</v>
      </c>
      <c r="I11437" t="s">
        <v>23970</v>
      </c>
      <c r="J11437" t="s">
        <v>6630</v>
      </c>
      <c r="L11437" t="s">
        <v>6526</v>
      </c>
      <c r="M11437" t="s">
        <v>6630</v>
      </c>
      <c r="N11437" t="s">
        <v>6630</v>
      </c>
      <c r="O11437" t="s">
        <v>6630</v>
      </c>
      <c r="P11437" t="s">
        <v>6630</v>
      </c>
      <c r="Q11437" t="s">
        <v>6630</v>
      </c>
    </row>
    <row r="11438" spans="1:17" x14ac:dyDescent="0.35">
      <c r="A11438">
        <v>9621115613</v>
      </c>
      <c r="B11438" t="s">
        <v>6334</v>
      </c>
      <c r="C11438" t="s">
        <v>6356</v>
      </c>
      <c r="D11438">
        <v>200</v>
      </c>
      <c r="E11438" t="s">
        <v>488</v>
      </c>
      <c r="F11438">
        <v>203</v>
      </c>
      <c r="G11438" t="s">
        <v>488</v>
      </c>
      <c r="H11438">
        <v>500</v>
      </c>
      <c r="I11438" t="s">
        <v>23971</v>
      </c>
      <c r="J11438">
        <v>20302</v>
      </c>
      <c r="L11438" t="s">
        <v>6529</v>
      </c>
      <c r="M11438">
        <v>10549996</v>
      </c>
      <c r="N11438" t="s">
        <v>6630</v>
      </c>
      <c r="O11438" t="s">
        <v>6630</v>
      </c>
      <c r="P11438" t="s">
        <v>6630</v>
      </c>
      <c r="Q11438">
        <v>900</v>
      </c>
    </row>
    <row r="11439" spans="1:17" x14ac:dyDescent="0.35">
      <c r="A11439" t="s">
        <v>23972</v>
      </c>
      <c r="B11439" t="s">
        <v>6626</v>
      </c>
      <c r="C11439" t="s">
        <v>6628</v>
      </c>
      <c r="D11439" t="s">
        <v>6628</v>
      </c>
      <c r="E11439" t="s">
        <v>6628</v>
      </c>
      <c r="F11439" t="s">
        <v>6628</v>
      </c>
      <c r="G11439" t="s">
        <v>6628</v>
      </c>
      <c r="H11439" t="s">
        <v>6628</v>
      </c>
      <c r="I11439" t="s">
        <v>23973</v>
      </c>
      <c r="J11439" t="s">
        <v>6630</v>
      </c>
      <c r="L11439" t="s">
        <v>6526</v>
      </c>
      <c r="M11439" t="s">
        <v>6630</v>
      </c>
      <c r="N11439" t="s">
        <v>6630</v>
      </c>
      <c r="O11439" t="s">
        <v>6630</v>
      </c>
      <c r="P11439" t="s">
        <v>6630</v>
      </c>
      <c r="Q11439" t="s">
        <v>6630</v>
      </c>
    </row>
    <row r="11440" spans="1:17" x14ac:dyDescent="0.35">
      <c r="A11440">
        <v>9425116906</v>
      </c>
      <c r="B11440" t="s">
        <v>6334</v>
      </c>
      <c r="C11440" t="s">
        <v>6540</v>
      </c>
      <c r="D11440">
        <v>131</v>
      </c>
      <c r="E11440" t="s">
        <v>2905</v>
      </c>
      <c r="F11440">
        <v>300</v>
      </c>
      <c r="G11440" t="s">
        <v>3774</v>
      </c>
      <c r="H11440">
        <v>100</v>
      </c>
      <c r="I11440" t="s">
        <v>23974</v>
      </c>
      <c r="J11440">
        <v>13260</v>
      </c>
      <c r="L11440" t="s">
        <v>6529</v>
      </c>
      <c r="M11440">
        <v>13548972</v>
      </c>
      <c r="N11440">
        <v>10515024</v>
      </c>
      <c r="O11440" t="s">
        <v>6630</v>
      </c>
      <c r="P11440" t="s">
        <v>6630</v>
      </c>
      <c r="Q11440" t="s">
        <v>6630</v>
      </c>
    </row>
    <row r="11441" spans="1:17" x14ac:dyDescent="0.35">
      <c r="A11441">
        <v>80727809</v>
      </c>
      <c r="B11441" t="s">
        <v>6334</v>
      </c>
      <c r="C11441" t="s">
        <v>6766</v>
      </c>
      <c r="D11441">
        <v>120</v>
      </c>
      <c r="E11441" t="s">
        <v>6627</v>
      </c>
      <c r="F11441">
        <v>145</v>
      </c>
      <c r="G11441" t="s">
        <v>6627</v>
      </c>
      <c r="H11441">
        <v>15</v>
      </c>
      <c r="I11441" t="s">
        <v>23975</v>
      </c>
      <c r="J11441" t="s">
        <v>6630</v>
      </c>
      <c r="L11441" t="s">
        <v>6526</v>
      </c>
      <c r="M11441" t="s">
        <v>6630</v>
      </c>
      <c r="N11441" t="s">
        <v>6630</v>
      </c>
      <c r="O11441" t="s">
        <v>6630</v>
      </c>
      <c r="P11441" t="s">
        <v>6630</v>
      </c>
      <c r="Q11441" t="s">
        <v>6630</v>
      </c>
    </row>
    <row r="11442" spans="1:17" x14ac:dyDescent="0.35">
      <c r="A11442">
        <v>9414112246</v>
      </c>
      <c r="B11442" t="s">
        <v>6626</v>
      </c>
      <c r="C11442" t="s">
        <v>6356</v>
      </c>
      <c r="D11442">
        <v>200</v>
      </c>
      <c r="E11442" t="s">
        <v>6357</v>
      </c>
      <c r="F11442">
        <v>209</v>
      </c>
      <c r="G11442" t="s">
        <v>977</v>
      </c>
      <c r="H11442">
        <v>310</v>
      </c>
      <c r="I11442" t="s">
        <v>22275</v>
      </c>
      <c r="J11442">
        <v>13562</v>
      </c>
      <c r="L11442" t="s">
        <v>6529</v>
      </c>
      <c r="M11442">
        <v>10007753</v>
      </c>
      <c r="N11442">
        <v>10007830</v>
      </c>
      <c r="O11442">
        <v>30233</v>
      </c>
      <c r="P11442" t="s">
        <v>6630</v>
      </c>
      <c r="Q11442" t="s">
        <v>6630</v>
      </c>
    </row>
    <row r="11443" spans="1:17" x14ac:dyDescent="0.35">
      <c r="A11443">
        <v>6306108814</v>
      </c>
      <c r="B11443" t="s">
        <v>6626</v>
      </c>
      <c r="C11443" t="s">
        <v>6356</v>
      </c>
      <c r="D11443">
        <v>200</v>
      </c>
      <c r="E11443" t="s">
        <v>6366</v>
      </c>
      <c r="F11443">
        <v>207</v>
      </c>
      <c r="G11443" t="s">
        <v>6638</v>
      </c>
      <c r="H11443">
        <v>415</v>
      </c>
      <c r="I11443" t="s">
        <v>23976</v>
      </c>
      <c r="J11443">
        <v>20115</v>
      </c>
      <c r="L11443" t="s">
        <v>6529</v>
      </c>
      <c r="M11443">
        <v>10733110</v>
      </c>
      <c r="N11443">
        <v>10504616</v>
      </c>
      <c r="O11443" t="s">
        <v>6630</v>
      </c>
      <c r="P11443" t="s">
        <v>6765</v>
      </c>
      <c r="Q11443">
        <v>100</v>
      </c>
    </row>
    <row r="11444" spans="1:17" x14ac:dyDescent="0.35">
      <c r="A11444">
        <v>9414112087</v>
      </c>
      <c r="B11444" t="s">
        <v>6626</v>
      </c>
      <c r="C11444" t="s">
        <v>6356</v>
      </c>
      <c r="D11444">
        <v>200</v>
      </c>
      <c r="E11444" t="s">
        <v>6701</v>
      </c>
      <c r="F11444">
        <v>500</v>
      </c>
      <c r="G11444" t="s">
        <v>6702</v>
      </c>
      <c r="H11444">
        <v>55</v>
      </c>
      <c r="I11444" t="s">
        <v>23796</v>
      </c>
      <c r="J11444">
        <v>12032</v>
      </c>
      <c r="L11444" t="s">
        <v>6529</v>
      </c>
      <c r="M11444">
        <v>10951344</v>
      </c>
      <c r="N11444" t="s">
        <v>6630</v>
      </c>
      <c r="O11444" t="s">
        <v>23977</v>
      </c>
      <c r="P11444" t="s">
        <v>6630</v>
      </c>
      <c r="Q11444" t="s">
        <v>6630</v>
      </c>
    </row>
    <row r="11445" spans="1:17" x14ac:dyDescent="0.35">
      <c r="A11445">
        <v>9611110790</v>
      </c>
      <c r="B11445" t="s">
        <v>6626</v>
      </c>
      <c r="C11445" t="s">
        <v>6540</v>
      </c>
      <c r="D11445">
        <v>131</v>
      </c>
      <c r="E11445" t="s">
        <v>7477</v>
      </c>
      <c r="F11445">
        <v>702</v>
      </c>
      <c r="G11445" t="s">
        <v>3068</v>
      </c>
      <c r="H11445">
        <v>830</v>
      </c>
      <c r="I11445" t="s">
        <v>23978</v>
      </c>
      <c r="J11445">
        <v>9412111084</v>
      </c>
      <c r="L11445" t="s">
        <v>6529</v>
      </c>
      <c r="M11445">
        <v>13957362</v>
      </c>
      <c r="N11445" t="s">
        <v>6630</v>
      </c>
      <c r="O11445" t="s">
        <v>23979</v>
      </c>
      <c r="P11445" t="s">
        <v>6630</v>
      </c>
      <c r="Q11445">
        <v>900</v>
      </c>
    </row>
    <row r="11446" spans="1:17" x14ac:dyDescent="0.35">
      <c r="A11446">
        <v>9422116174</v>
      </c>
      <c r="B11446" t="s">
        <v>6334</v>
      </c>
      <c r="C11446" t="s">
        <v>6356</v>
      </c>
      <c r="D11446">
        <v>200</v>
      </c>
      <c r="E11446" t="s">
        <v>6366</v>
      </c>
      <c r="F11446">
        <v>207</v>
      </c>
      <c r="G11446" t="s">
        <v>176</v>
      </c>
      <c r="H11446">
        <v>705</v>
      </c>
      <c r="I11446" t="s">
        <v>23980</v>
      </c>
      <c r="J11446">
        <v>20800</v>
      </c>
      <c r="L11446" t="s">
        <v>6529</v>
      </c>
      <c r="M11446">
        <v>10014731</v>
      </c>
      <c r="N11446">
        <v>12789627</v>
      </c>
      <c r="O11446" t="s">
        <v>6630</v>
      </c>
      <c r="P11446" t="s">
        <v>6630</v>
      </c>
      <c r="Q11446">
        <v>700</v>
      </c>
    </row>
    <row r="11447" spans="1:17" x14ac:dyDescent="0.35">
      <c r="A11447">
        <v>8700106629</v>
      </c>
      <c r="B11447" t="s">
        <v>6626</v>
      </c>
      <c r="C11447" t="s">
        <v>6356</v>
      </c>
      <c r="D11447">
        <v>200</v>
      </c>
      <c r="E11447" t="s">
        <v>6701</v>
      </c>
      <c r="F11447">
        <v>500</v>
      </c>
      <c r="G11447" t="s">
        <v>7639</v>
      </c>
      <c r="H11447">
        <v>63</v>
      </c>
      <c r="I11447" t="s">
        <v>23981</v>
      </c>
      <c r="J11447">
        <v>12029</v>
      </c>
      <c r="L11447" t="s">
        <v>6529</v>
      </c>
      <c r="M11447" t="s">
        <v>6630</v>
      </c>
      <c r="N11447">
        <v>10297741</v>
      </c>
      <c r="O11447" t="s">
        <v>6630</v>
      </c>
      <c r="P11447" t="s">
        <v>23982</v>
      </c>
      <c r="Q11447" t="s">
        <v>6630</v>
      </c>
    </row>
    <row r="11448" spans="1:17" x14ac:dyDescent="0.35">
      <c r="A11448">
        <v>9415112919</v>
      </c>
      <c r="B11448" t="s">
        <v>6626</v>
      </c>
      <c r="C11448" t="s">
        <v>6356</v>
      </c>
      <c r="D11448">
        <v>200</v>
      </c>
      <c r="E11448" t="s">
        <v>6645</v>
      </c>
      <c r="F11448">
        <v>201</v>
      </c>
      <c r="G11448" t="s">
        <v>6638</v>
      </c>
      <c r="H11448">
        <v>415</v>
      </c>
      <c r="I11448" t="s">
        <v>23846</v>
      </c>
      <c r="J11448">
        <v>20115</v>
      </c>
      <c r="L11448" t="s">
        <v>6529</v>
      </c>
      <c r="M11448">
        <v>16226768</v>
      </c>
      <c r="N11448">
        <v>15141412</v>
      </c>
      <c r="O11448" t="s">
        <v>6630</v>
      </c>
      <c r="P11448" t="s">
        <v>23983</v>
      </c>
      <c r="Q11448" t="s">
        <v>6630</v>
      </c>
    </row>
    <row r="11449" spans="1:17" x14ac:dyDescent="0.35">
      <c r="A11449">
        <v>3519114875</v>
      </c>
      <c r="B11449" t="s">
        <v>6626</v>
      </c>
      <c r="C11449" t="s">
        <v>6356</v>
      </c>
      <c r="D11449">
        <v>200</v>
      </c>
      <c r="E11449" t="s">
        <v>5245</v>
      </c>
      <c r="F11449">
        <v>202</v>
      </c>
      <c r="G11449" t="s">
        <v>5245</v>
      </c>
      <c r="H11449">
        <v>450</v>
      </c>
      <c r="I11449" t="s">
        <v>23984</v>
      </c>
      <c r="J11449">
        <v>20200</v>
      </c>
      <c r="L11449" t="s">
        <v>6529</v>
      </c>
      <c r="M11449">
        <v>11533224</v>
      </c>
      <c r="N11449">
        <v>10015821</v>
      </c>
      <c r="O11449">
        <v>33320</v>
      </c>
      <c r="P11449" t="s">
        <v>6630</v>
      </c>
      <c r="Q11449" t="s">
        <v>6630</v>
      </c>
    </row>
    <row r="11450" spans="1:17" x14ac:dyDescent="0.35">
      <c r="A11450">
        <v>3518114630</v>
      </c>
      <c r="B11450" t="s">
        <v>6626</v>
      </c>
      <c r="C11450" t="s">
        <v>6540</v>
      </c>
      <c r="D11450">
        <v>131</v>
      </c>
      <c r="E11450" t="s">
        <v>6540</v>
      </c>
      <c r="F11450">
        <v>309</v>
      </c>
      <c r="G11450" t="s">
        <v>8971</v>
      </c>
      <c r="H11450">
        <v>955</v>
      </c>
      <c r="I11450" t="s">
        <v>23985</v>
      </c>
      <c r="J11450">
        <v>13207</v>
      </c>
      <c r="L11450" t="s">
        <v>6529</v>
      </c>
      <c r="M11450">
        <v>11533224</v>
      </c>
      <c r="N11450">
        <v>14495340</v>
      </c>
      <c r="O11450" t="s">
        <v>6630</v>
      </c>
      <c r="P11450" t="s">
        <v>6630</v>
      </c>
      <c r="Q11450" t="s">
        <v>6630</v>
      </c>
    </row>
    <row r="11451" spans="1:17" x14ac:dyDescent="0.35">
      <c r="A11451">
        <v>6306109004</v>
      </c>
      <c r="B11451" t="s">
        <v>6626</v>
      </c>
      <c r="C11451" t="s">
        <v>6356</v>
      </c>
      <c r="D11451">
        <v>200</v>
      </c>
      <c r="E11451" t="s">
        <v>6366</v>
      </c>
      <c r="F11451">
        <v>207</v>
      </c>
      <c r="G11451" t="s">
        <v>6657</v>
      </c>
      <c r="H11451">
        <v>420</v>
      </c>
      <c r="I11451" t="s">
        <v>23986</v>
      </c>
      <c r="J11451" t="s">
        <v>6630</v>
      </c>
      <c r="L11451" t="s">
        <v>6529</v>
      </c>
      <c r="M11451">
        <v>10507551</v>
      </c>
      <c r="N11451">
        <v>10429732</v>
      </c>
      <c r="O11451" t="s">
        <v>6630</v>
      </c>
      <c r="P11451" t="s">
        <v>23987</v>
      </c>
      <c r="Q11451" t="s">
        <v>6630</v>
      </c>
    </row>
    <row r="11452" spans="1:17" x14ac:dyDescent="0.35">
      <c r="A11452">
        <v>9407109175</v>
      </c>
      <c r="B11452" t="s">
        <v>6626</v>
      </c>
      <c r="C11452" t="s">
        <v>6356</v>
      </c>
      <c r="D11452">
        <v>200</v>
      </c>
      <c r="E11452" t="s">
        <v>6366</v>
      </c>
      <c r="F11452">
        <v>207</v>
      </c>
      <c r="G11452" t="s">
        <v>176</v>
      </c>
      <c r="H11452">
        <v>705</v>
      </c>
      <c r="I11452" t="s">
        <v>23988</v>
      </c>
      <c r="J11452">
        <v>20800</v>
      </c>
      <c r="L11452" t="s">
        <v>6529</v>
      </c>
      <c r="M11452">
        <v>10008027</v>
      </c>
      <c r="N11452">
        <v>11829851</v>
      </c>
      <c r="O11452" t="s">
        <v>23989</v>
      </c>
      <c r="P11452" t="s">
        <v>23990</v>
      </c>
      <c r="Q11452" t="s">
        <v>6630</v>
      </c>
    </row>
    <row r="11453" spans="1:17" x14ac:dyDescent="0.35">
      <c r="A11453" t="s">
        <v>23991</v>
      </c>
      <c r="B11453" t="s">
        <v>6626</v>
      </c>
      <c r="C11453" t="s">
        <v>6628</v>
      </c>
      <c r="D11453" t="s">
        <v>6628</v>
      </c>
      <c r="E11453" t="s">
        <v>6628</v>
      </c>
      <c r="F11453" t="s">
        <v>6628</v>
      </c>
      <c r="G11453" t="s">
        <v>6628</v>
      </c>
      <c r="H11453" t="s">
        <v>6628</v>
      </c>
      <c r="I11453" t="s">
        <v>23992</v>
      </c>
      <c r="J11453" t="s">
        <v>6630</v>
      </c>
      <c r="L11453" t="s">
        <v>6526</v>
      </c>
      <c r="M11453" t="s">
        <v>6630</v>
      </c>
      <c r="N11453" t="s">
        <v>6630</v>
      </c>
      <c r="O11453" t="s">
        <v>6630</v>
      </c>
      <c r="P11453" t="s">
        <v>6630</v>
      </c>
      <c r="Q11453" t="s">
        <v>6630</v>
      </c>
    </row>
    <row r="11454" spans="1:17" x14ac:dyDescent="0.35">
      <c r="A11454" t="s">
        <v>23993</v>
      </c>
      <c r="B11454" t="s">
        <v>6626</v>
      </c>
      <c r="C11454" t="s">
        <v>6628</v>
      </c>
      <c r="D11454" t="s">
        <v>6628</v>
      </c>
      <c r="E11454" t="s">
        <v>6628</v>
      </c>
      <c r="F11454" t="s">
        <v>6628</v>
      </c>
      <c r="G11454" t="s">
        <v>6628</v>
      </c>
      <c r="H11454" t="s">
        <v>6628</v>
      </c>
      <c r="I11454" t="s">
        <v>23792</v>
      </c>
      <c r="J11454" t="s">
        <v>6630</v>
      </c>
      <c r="L11454" t="s">
        <v>6526</v>
      </c>
      <c r="M11454" t="s">
        <v>6630</v>
      </c>
      <c r="N11454" t="s">
        <v>6630</v>
      </c>
      <c r="O11454" t="s">
        <v>6630</v>
      </c>
      <c r="P11454" t="s">
        <v>6630</v>
      </c>
      <c r="Q11454" t="s">
        <v>6630</v>
      </c>
    </row>
    <row r="11455" spans="1:17" x14ac:dyDescent="0.35">
      <c r="A11455">
        <v>3902107393</v>
      </c>
      <c r="B11455" t="s">
        <v>6626</v>
      </c>
      <c r="C11455" t="s">
        <v>6356</v>
      </c>
      <c r="D11455">
        <v>200</v>
      </c>
      <c r="E11455" t="s">
        <v>5245</v>
      </c>
      <c r="F11455">
        <v>202</v>
      </c>
      <c r="G11455" t="s">
        <v>5245</v>
      </c>
      <c r="H11455">
        <v>450</v>
      </c>
      <c r="I11455" t="s">
        <v>23994</v>
      </c>
      <c r="J11455">
        <v>20200</v>
      </c>
      <c r="L11455" t="s">
        <v>6529</v>
      </c>
      <c r="M11455" t="s">
        <v>6630</v>
      </c>
      <c r="N11455">
        <v>10574104</v>
      </c>
      <c r="O11455" t="s">
        <v>23995</v>
      </c>
      <c r="P11455" t="s">
        <v>7026</v>
      </c>
      <c r="Q11455" t="s">
        <v>6630</v>
      </c>
    </row>
    <row r="11456" spans="1:17" x14ac:dyDescent="0.35">
      <c r="A11456" t="s">
        <v>23996</v>
      </c>
      <c r="B11456" t="s">
        <v>6626</v>
      </c>
      <c r="C11456" t="s">
        <v>6628</v>
      </c>
      <c r="D11456" t="s">
        <v>6628</v>
      </c>
      <c r="E11456" t="s">
        <v>6628</v>
      </c>
      <c r="F11456" t="s">
        <v>6628</v>
      </c>
      <c r="G11456" t="s">
        <v>6628</v>
      </c>
      <c r="H11456" t="s">
        <v>6628</v>
      </c>
      <c r="I11456" t="s">
        <v>13068</v>
      </c>
      <c r="J11456" t="s">
        <v>6630</v>
      </c>
      <c r="L11456" t="s">
        <v>6526</v>
      </c>
      <c r="M11456" t="s">
        <v>6630</v>
      </c>
      <c r="N11456" t="s">
        <v>6630</v>
      </c>
      <c r="O11456" t="s">
        <v>6630</v>
      </c>
      <c r="P11456" t="s">
        <v>6630</v>
      </c>
      <c r="Q11456" t="s">
        <v>6630</v>
      </c>
    </row>
    <row r="11457" spans="1:17" x14ac:dyDescent="0.35">
      <c r="A11457">
        <v>6302107210</v>
      </c>
      <c r="B11457" t="s">
        <v>6626</v>
      </c>
      <c r="C11457" t="s">
        <v>6356</v>
      </c>
      <c r="D11457">
        <v>200</v>
      </c>
      <c r="E11457" t="s">
        <v>6645</v>
      </c>
      <c r="F11457">
        <v>201</v>
      </c>
      <c r="G11457" t="s">
        <v>6657</v>
      </c>
      <c r="H11457">
        <v>420</v>
      </c>
      <c r="I11457" t="s">
        <v>23997</v>
      </c>
      <c r="J11457" t="s">
        <v>6630</v>
      </c>
      <c r="L11457" t="s">
        <v>6529</v>
      </c>
      <c r="M11457">
        <v>10507551</v>
      </c>
      <c r="N11457">
        <v>10429732</v>
      </c>
      <c r="O11457" t="s">
        <v>8729</v>
      </c>
      <c r="P11457" t="s">
        <v>23998</v>
      </c>
      <c r="Q11457">
        <v>100</v>
      </c>
    </row>
    <row r="11458" spans="1:17" x14ac:dyDescent="0.35">
      <c r="A11458">
        <v>6310110143</v>
      </c>
      <c r="B11458" t="s">
        <v>6626</v>
      </c>
      <c r="C11458" t="s">
        <v>6356</v>
      </c>
      <c r="D11458">
        <v>200</v>
      </c>
      <c r="E11458" t="s">
        <v>6366</v>
      </c>
      <c r="F11458">
        <v>207</v>
      </c>
      <c r="G11458" t="s">
        <v>1357</v>
      </c>
      <c r="H11458">
        <v>745</v>
      </c>
      <c r="I11458" t="s">
        <v>23999</v>
      </c>
      <c r="J11458">
        <v>20800</v>
      </c>
      <c r="L11458" t="s">
        <v>6529</v>
      </c>
      <c r="M11458">
        <v>10008027</v>
      </c>
      <c r="N11458">
        <v>10061106</v>
      </c>
      <c r="O11458" t="s">
        <v>6630</v>
      </c>
      <c r="P11458">
        <v>20800.804011</v>
      </c>
      <c r="Q11458">
        <v>700</v>
      </c>
    </row>
    <row r="11459" spans="1:17" x14ac:dyDescent="0.35">
      <c r="A11459">
        <v>3521115722</v>
      </c>
      <c r="B11459" t="s">
        <v>6626</v>
      </c>
      <c r="C11459" t="s">
        <v>6356</v>
      </c>
      <c r="D11459">
        <v>200</v>
      </c>
      <c r="E11459" t="s">
        <v>5245</v>
      </c>
      <c r="F11459">
        <v>202</v>
      </c>
      <c r="G11459" t="s">
        <v>5245</v>
      </c>
      <c r="H11459">
        <v>450</v>
      </c>
      <c r="I11459" t="s">
        <v>24000</v>
      </c>
      <c r="J11459">
        <v>20205</v>
      </c>
      <c r="L11459" t="s">
        <v>6529</v>
      </c>
      <c r="M11459">
        <v>12159684</v>
      </c>
      <c r="N11459">
        <v>13232759</v>
      </c>
      <c r="O11459" t="s">
        <v>6630</v>
      </c>
      <c r="P11459" t="s">
        <v>6630</v>
      </c>
      <c r="Q11459" t="s">
        <v>6630</v>
      </c>
    </row>
    <row r="11460" spans="1:17" x14ac:dyDescent="0.35">
      <c r="A11460">
        <v>80405900</v>
      </c>
      <c r="B11460" t="s">
        <v>6334</v>
      </c>
      <c r="C11460" t="s">
        <v>6766</v>
      </c>
      <c r="D11460">
        <v>120</v>
      </c>
      <c r="E11460" t="s">
        <v>6627</v>
      </c>
      <c r="F11460">
        <v>145</v>
      </c>
      <c r="G11460" t="s">
        <v>6627</v>
      </c>
      <c r="H11460">
        <v>15</v>
      </c>
      <c r="I11460" t="s">
        <v>24001</v>
      </c>
      <c r="J11460" t="s">
        <v>6630</v>
      </c>
      <c r="L11460" t="s">
        <v>6526</v>
      </c>
      <c r="M11460" t="s">
        <v>6630</v>
      </c>
      <c r="N11460" t="s">
        <v>6630</v>
      </c>
      <c r="O11460" t="s">
        <v>6630</v>
      </c>
      <c r="P11460" t="s">
        <v>6630</v>
      </c>
      <c r="Q11460" t="s">
        <v>6630</v>
      </c>
    </row>
    <row r="11461" spans="1:17" x14ac:dyDescent="0.35">
      <c r="A11461" t="s">
        <v>24002</v>
      </c>
      <c r="B11461" t="s">
        <v>6626</v>
      </c>
      <c r="C11461" t="s">
        <v>6628</v>
      </c>
      <c r="D11461" t="s">
        <v>6628</v>
      </c>
      <c r="E11461" t="s">
        <v>6628</v>
      </c>
      <c r="F11461" t="s">
        <v>6628</v>
      </c>
      <c r="G11461" t="s">
        <v>6628</v>
      </c>
      <c r="H11461" t="s">
        <v>6628</v>
      </c>
      <c r="I11461" t="s">
        <v>8911</v>
      </c>
      <c r="J11461" t="s">
        <v>6630</v>
      </c>
      <c r="L11461" t="s">
        <v>6526</v>
      </c>
      <c r="M11461" t="s">
        <v>6630</v>
      </c>
      <c r="N11461" t="s">
        <v>6630</v>
      </c>
      <c r="O11461" t="s">
        <v>6630</v>
      </c>
      <c r="P11461" t="s">
        <v>6630</v>
      </c>
      <c r="Q11461" t="s">
        <v>6630</v>
      </c>
    </row>
    <row r="11462" spans="1:17" x14ac:dyDescent="0.35">
      <c r="A11462" t="s">
        <v>24003</v>
      </c>
      <c r="B11462" t="s">
        <v>6626</v>
      </c>
      <c r="C11462" t="s">
        <v>6628</v>
      </c>
      <c r="D11462" t="s">
        <v>6628</v>
      </c>
      <c r="E11462" t="s">
        <v>6628</v>
      </c>
      <c r="F11462" t="s">
        <v>6628</v>
      </c>
      <c r="G11462" t="s">
        <v>6628</v>
      </c>
      <c r="H11462" t="s">
        <v>6628</v>
      </c>
      <c r="I11462" t="s">
        <v>24004</v>
      </c>
      <c r="J11462" t="s">
        <v>6630</v>
      </c>
      <c r="L11462" t="s">
        <v>6526</v>
      </c>
      <c r="M11462" t="s">
        <v>6630</v>
      </c>
      <c r="N11462" t="s">
        <v>6630</v>
      </c>
      <c r="O11462" t="s">
        <v>6630</v>
      </c>
      <c r="P11462" t="s">
        <v>6630</v>
      </c>
      <c r="Q11462" t="s">
        <v>6630</v>
      </c>
    </row>
    <row r="11463" spans="1:17" x14ac:dyDescent="0.35">
      <c r="A11463">
        <v>9415112972</v>
      </c>
      <c r="B11463" t="s">
        <v>6626</v>
      </c>
      <c r="C11463" t="s">
        <v>6356</v>
      </c>
      <c r="D11463">
        <v>200</v>
      </c>
      <c r="E11463" t="s">
        <v>6645</v>
      </c>
      <c r="F11463">
        <v>201</v>
      </c>
      <c r="G11463" t="s">
        <v>6657</v>
      </c>
      <c r="H11463">
        <v>420</v>
      </c>
      <c r="I11463" t="s">
        <v>20277</v>
      </c>
      <c r="J11463">
        <v>20120</v>
      </c>
      <c r="L11463" t="s">
        <v>6529</v>
      </c>
      <c r="M11463">
        <v>12933060</v>
      </c>
      <c r="N11463">
        <v>13303289</v>
      </c>
      <c r="O11463" t="s">
        <v>6630</v>
      </c>
      <c r="P11463" t="s">
        <v>6630</v>
      </c>
      <c r="Q11463" t="s">
        <v>6630</v>
      </c>
    </row>
    <row r="11464" spans="1:17" x14ac:dyDescent="0.35">
      <c r="A11464">
        <v>9401107014</v>
      </c>
      <c r="B11464" t="s">
        <v>6626</v>
      </c>
      <c r="C11464" t="s">
        <v>6356</v>
      </c>
      <c r="D11464">
        <v>200</v>
      </c>
      <c r="E11464" t="s">
        <v>6659</v>
      </c>
      <c r="F11464">
        <v>208</v>
      </c>
      <c r="G11464" t="s">
        <v>977</v>
      </c>
      <c r="H11464">
        <v>310</v>
      </c>
      <c r="I11464" t="s">
        <v>24005</v>
      </c>
      <c r="J11464" t="s">
        <v>6630</v>
      </c>
      <c r="L11464" t="s">
        <v>6529</v>
      </c>
      <c r="M11464" t="s">
        <v>6630</v>
      </c>
      <c r="N11464">
        <v>10197353</v>
      </c>
      <c r="O11464" t="s">
        <v>6630</v>
      </c>
      <c r="P11464" t="s">
        <v>24006</v>
      </c>
      <c r="Q11464" t="s">
        <v>6630</v>
      </c>
    </row>
    <row r="11465" spans="1:17" x14ac:dyDescent="0.35">
      <c r="A11465">
        <v>31520</v>
      </c>
      <c r="B11465" t="s">
        <v>6626</v>
      </c>
      <c r="C11465" t="s">
        <v>6356</v>
      </c>
      <c r="D11465">
        <v>200</v>
      </c>
      <c r="E11465" t="s">
        <v>6366</v>
      </c>
      <c r="F11465">
        <v>207</v>
      </c>
      <c r="G11465" t="s">
        <v>10704</v>
      </c>
      <c r="H11465">
        <v>765</v>
      </c>
      <c r="I11465" t="s">
        <v>24007</v>
      </c>
      <c r="J11465">
        <v>30005</v>
      </c>
      <c r="L11465" t="s">
        <v>6526</v>
      </c>
      <c r="M11465" t="s">
        <v>6630</v>
      </c>
      <c r="N11465">
        <v>10528811</v>
      </c>
      <c r="O11465" t="s">
        <v>6630</v>
      </c>
      <c r="P11465" t="s">
        <v>6630</v>
      </c>
      <c r="Q11465" t="s">
        <v>6630</v>
      </c>
    </row>
    <row r="11466" spans="1:17" x14ac:dyDescent="0.35">
      <c r="A11466">
        <v>9418114666</v>
      </c>
      <c r="B11466" t="s">
        <v>6626</v>
      </c>
      <c r="C11466" t="s">
        <v>7114</v>
      </c>
      <c r="D11466">
        <v>115</v>
      </c>
      <c r="E11466" t="s">
        <v>7114</v>
      </c>
      <c r="F11466">
        <v>115</v>
      </c>
      <c r="G11466" t="s">
        <v>4019</v>
      </c>
      <c r="H11466">
        <v>20</v>
      </c>
      <c r="I11466" t="s">
        <v>24008</v>
      </c>
      <c r="J11466">
        <v>11510</v>
      </c>
      <c r="L11466" t="s">
        <v>6529</v>
      </c>
      <c r="M11466">
        <v>10220242</v>
      </c>
      <c r="N11466">
        <v>10118002</v>
      </c>
      <c r="O11466" t="s">
        <v>6630</v>
      </c>
      <c r="P11466" t="s">
        <v>6630</v>
      </c>
      <c r="Q11466" t="s">
        <v>6630</v>
      </c>
    </row>
    <row r="11467" spans="1:17" x14ac:dyDescent="0.35">
      <c r="A11467">
        <v>7997105389</v>
      </c>
      <c r="B11467" t="s">
        <v>6626</v>
      </c>
      <c r="C11467" t="s">
        <v>6540</v>
      </c>
      <c r="D11467">
        <v>131</v>
      </c>
      <c r="E11467" t="s">
        <v>7008</v>
      </c>
      <c r="F11467">
        <v>303</v>
      </c>
      <c r="G11467" t="s">
        <v>7284</v>
      </c>
      <c r="H11467">
        <v>130</v>
      </c>
      <c r="I11467" t="s">
        <v>24009</v>
      </c>
      <c r="J11467" t="s">
        <v>6630</v>
      </c>
      <c r="L11467" t="s">
        <v>6529</v>
      </c>
      <c r="M11467" t="s">
        <v>6630</v>
      </c>
      <c r="N11467">
        <v>10185862</v>
      </c>
      <c r="O11467" t="s">
        <v>24010</v>
      </c>
      <c r="P11467" t="s">
        <v>6647</v>
      </c>
      <c r="Q11467" t="s">
        <v>6630</v>
      </c>
    </row>
    <row r="11468" spans="1:17" x14ac:dyDescent="0.35">
      <c r="A11468">
        <v>9413111887</v>
      </c>
      <c r="B11468" t="s">
        <v>6626</v>
      </c>
      <c r="C11468" t="s">
        <v>6356</v>
      </c>
      <c r="D11468">
        <v>200</v>
      </c>
      <c r="E11468" t="s">
        <v>6366</v>
      </c>
      <c r="F11468">
        <v>207</v>
      </c>
      <c r="G11468" t="s">
        <v>176</v>
      </c>
      <c r="H11468">
        <v>705</v>
      </c>
      <c r="I11468" t="s">
        <v>24011</v>
      </c>
      <c r="J11468">
        <v>20800</v>
      </c>
      <c r="L11468" t="s">
        <v>6529</v>
      </c>
      <c r="M11468">
        <v>10617776</v>
      </c>
      <c r="N11468">
        <v>10529952</v>
      </c>
      <c r="O11468" t="s">
        <v>6630</v>
      </c>
      <c r="P11468" t="s">
        <v>6630</v>
      </c>
      <c r="Q11468">
        <v>700</v>
      </c>
    </row>
    <row r="11469" spans="1:17" x14ac:dyDescent="0.35">
      <c r="A11469">
        <v>80237609</v>
      </c>
      <c r="B11469" t="s">
        <v>6334</v>
      </c>
      <c r="C11469" t="s">
        <v>6766</v>
      </c>
      <c r="D11469">
        <v>120</v>
      </c>
      <c r="E11469" t="s">
        <v>6627</v>
      </c>
      <c r="F11469">
        <v>145</v>
      </c>
      <c r="G11469" t="s">
        <v>6627</v>
      </c>
      <c r="H11469">
        <v>15</v>
      </c>
      <c r="I11469" t="s">
        <v>24012</v>
      </c>
      <c r="J11469" t="s">
        <v>6630</v>
      </c>
      <c r="L11469" t="s">
        <v>6526</v>
      </c>
      <c r="M11469" t="s">
        <v>6630</v>
      </c>
      <c r="N11469" t="s">
        <v>6630</v>
      </c>
      <c r="O11469" t="s">
        <v>6630</v>
      </c>
      <c r="P11469" t="s">
        <v>6630</v>
      </c>
      <c r="Q11469" t="s">
        <v>6630</v>
      </c>
    </row>
    <row r="11470" spans="1:17" x14ac:dyDescent="0.35">
      <c r="A11470" t="s">
        <v>24013</v>
      </c>
      <c r="B11470" t="s">
        <v>6626</v>
      </c>
      <c r="C11470" t="s">
        <v>6628</v>
      </c>
      <c r="D11470" t="s">
        <v>6628</v>
      </c>
      <c r="E11470" t="s">
        <v>6628</v>
      </c>
      <c r="F11470" t="s">
        <v>6628</v>
      </c>
      <c r="G11470" t="s">
        <v>6628</v>
      </c>
      <c r="H11470" t="s">
        <v>6628</v>
      </c>
      <c r="I11470" t="s">
        <v>10512</v>
      </c>
      <c r="J11470" t="s">
        <v>6630</v>
      </c>
      <c r="L11470" t="s">
        <v>6526</v>
      </c>
      <c r="M11470" t="s">
        <v>6630</v>
      </c>
      <c r="N11470" t="s">
        <v>6630</v>
      </c>
      <c r="O11470" t="s">
        <v>6630</v>
      </c>
      <c r="P11470" t="s">
        <v>6630</v>
      </c>
      <c r="Q11470" t="s">
        <v>6630</v>
      </c>
    </row>
    <row r="11471" spans="1:17" x14ac:dyDescent="0.35">
      <c r="A11471">
        <v>9699106022</v>
      </c>
      <c r="B11471" t="s">
        <v>6626</v>
      </c>
      <c r="C11471" t="s">
        <v>6356</v>
      </c>
      <c r="D11471">
        <v>200</v>
      </c>
      <c r="E11471" t="s">
        <v>6999</v>
      </c>
      <c r="F11471">
        <v>205</v>
      </c>
      <c r="G11471" t="s">
        <v>6990</v>
      </c>
      <c r="H11471">
        <v>200</v>
      </c>
      <c r="I11471" t="s">
        <v>24014</v>
      </c>
      <c r="J11471" t="s">
        <v>6630</v>
      </c>
      <c r="L11471" t="s">
        <v>6529</v>
      </c>
      <c r="M11471" t="s">
        <v>6630</v>
      </c>
      <c r="N11471">
        <v>10233748</v>
      </c>
      <c r="O11471" t="s">
        <v>16463</v>
      </c>
      <c r="P11471" t="s">
        <v>8659</v>
      </c>
      <c r="Q11471">
        <v>200</v>
      </c>
    </row>
    <row r="11472" spans="1:17" x14ac:dyDescent="0.35">
      <c r="A11472">
        <v>9610110263</v>
      </c>
      <c r="B11472" t="s">
        <v>6626</v>
      </c>
      <c r="C11472" t="s">
        <v>6356</v>
      </c>
      <c r="D11472">
        <v>200</v>
      </c>
      <c r="E11472" t="s">
        <v>5245</v>
      </c>
      <c r="F11472">
        <v>202</v>
      </c>
      <c r="G11472" t="s">
        <v>5245</v>
      </c>
      <c r="H11472">
        <v>450</v>
      </c>
      <c r="I11472" t="s">
        <v>24015</v>
      </c>
      <c r="J11472">
        <v>20200</v>
      </c>
      <c r="L11472" t="s">
        <v>6529</v>
      </c>
      <c r="M11472">
        <v>10644619</v>
      </c>
      <c r="N11472">
        <v>10015626</v>
      </c>
      <c r="O11472" t="s">
        <v>6630</v>
      </c>
      <c r="P11472" t="s">
        <v>6630</v>
      </c>
      <c r="Q11472">
        <v>900</v>
      </c>
    </row>
    <row r="11473" spans="1:17" x14ac:dyDescent="0.35">
      <c r="A11473">
        <v>9414112450</v>
      </c>
      <c r="B11473" t="s">
        <v>6626</v>
      </c>
      <c r="C11473" t="s">
        <v>6540</v>
      </c>
      <c r="D11473">
        <v>131</v>
      </c>
      <c r="E11473" t="s">
        <v>6672</v>
      </c>
      <c r="F11473">
        <v>703</v>
      </c>
      <c r="G11473" t="s">
        <v>7042</v>
      </c>
      <c r="H11473">
        <v>730</v>
      </c>
      <c r="I11473" t="s">
        <v>24016</v>
      </c>
      <c r="J11473">
        <v>13200</v>
      </c>
      <c r="L11473" t="s">
        <v>6529</v>
      </c>
      <c r="M11473">
        <v>14549150</v>
      </c>
      <c r="N11473">
        <v>15218977</v>
      </c>
      <c r="O11473" t="s">
        <v>6630</v>
      </c>
      <c r="P11473" t="s">
        <v>6630</v>
      </c>
      <c r="Q11473" t="s">
        <v>6630</v>
      </c>
    </row>
    <row r="11474" spans="1:17" x14ac:dyDescent="0.35">
      <c r="A11474">
        <v>9402107259</v>
      </c>
      <c r="B11474" t="s">
        <v>6626</v>
      </c>
      <c r="C11474" t="s">
        <v>7114</v>
      </c>
      <c r="D11474">
        <v>115</v>
      </c>
      <c r="E11474" t="s">
        <v>7114</v>
      </c>
      <c r="F11474">
        <v>115</v>
      </c>
      <c r="G11474" t="s">
        <v>7353</v>
      </c>
      <c r="H11474">
        <v>22</v>
      </c>
      <c r="I11474" t="s">
        <v>24017</v>
      </c>
      <c r="J11474">
        <v>11500</v>
      </c>
      <c r="L11474" t="s">
        <v>6529</v>
      </c>
      <c r="M11474">
        <v>10590286</v>
      </c>
      <c r="N11474">
        <v>10422590</v>
      </c>
      <c r="O11474" t="s">
        <v>6630</v>
      </c>
      <c r="P11474" t="s">
        <v>24018</v>
      </c>
      <c r="Q11474" t="s">
        <v>6630</v>
      </c>
    </row>
    <row r="11475" spans="1:17" x14ac:dyDescent="0.35">
      <c r="A11475">
        <v>9419114967</v>
      </c>
      <c r="B11475" t="s">
        <v>6626</v>
      </c>
      <c r="C11475" t="s">
        <v>6356</v>
      </c>
      <c r="D11475">
        <v>200</v>
      </c>
      <c r="E11475" t="s">
        <v>6357</v>
      </c>
      <c r="F11475">
        <v>209</v>
      </c>
      <c r="G11475" t="s">
        <v>977</v>
      </c>
      <c r="H11475">
        <v>310</v>
      </c>
      <c r="I11475" t="s">
        <v>24019</v>
      </c>
      <c r="J11475">
        <v>13502</v>
      </c>
      <c r="L11475" t="s">
        <v>6529</v>
      </c>
      <c r="M11475">
        <v>10135697</v>
      </c>
      <c r="N11475">
        <v>14774921</v>
      </c>
      <c r="O11475" t="s">
        <v>6630</v>
      </c>
      <c r="P11475" t="s">
        <v>6630</v>
      </c>
      <c r="Q11475">
        <v>700</v>
      </c>
    </row>
    <row r="11476" spans="1:17" x14ac:dyDescent="0.35">
      <c r="A11476">
        <v>9410110287</v>
      </c>
      <c r="B11476" t="s">
        <v>6626</v>
      </c>
      <c r="C11476" t="s">
        <v>6356</v>
      </c>
      <c r="D11476">
        <v>200</v>
      </c>
      <c r="E11476" t="s">
        <v>6645</v>
      </c>
      <c r="F11476">
        <v>201</v>
      </c>
      <c r="G11476" t="s">
        <v>6657</v>
      </c>
      <c r="H11476">
        <v>420</v>
      </c>
      <c r="I11476" t="s">
        <v>24020</v>
      </c>
      <c r="J11476" t="s">
        <v>6630</v>
      </c>
      <c r="L11476" t="s">
        <v>6529</v>
      </c>
      <c r="M11476">
        <v>10603083</v>
      </c>
      <c r="N11476">
        <v>10218821</v>
      </c>
      <c r="O11476">
        <v>29863</v>
      </c>
      <c r="P11476" t="s">
        <v>6630</v>
      </c>
      <c r="Q11476" t="s">
        <v>6630</v>
      </c>
    </row>
    <row r="11477" spans="1:17" x14ac:dyDescent="0.35">
      <c r="A11477">
        <v>9421115770</v>
      </c>
      <c r="B11477" t="s">
        <v>6334</v>
      </c>
      <c r="C11477" t="s">
        <v>6356</v>
      </c>
      <c r="D11477">
        <v>200</v>
      </c>
      <c r="E11477" t="s">
        <v>6645</v>
      </c>
      <c r="F11477">
        <v>201</v>
      </c>
      <c r="G11477" t="s">
        <v>6657</v>
      </c>
      <c r="H11477">
        <v>420</v>
      </c>
      <c r="I11477" t="s">
        <v>24021</v>
      </c>
      <c r="J11477">
        <v>20120</v>
      </c>
      <c r="L11477" t="s">
        <v>6529</v>
      </c>
      <c r="M11477">
        <v>15696047</v>
      </c>
      <c r="N11477" t="s">
        <v>6630</v>
      </c>
      <c r="O11477" t="s">
        <v>6630</v>
      </c>
      <c r="P11477" t="s">
        <v>6630</v>
      </c>
      <c r="Q11477" t="s">
        <v>6630</v>
      </c>
    </row>
    <row r="11478" spans="1:17" x14ac:dyDescent="0.35">
      <c r="A11478">
        <v>9418114776</v>
      </c>
      <c r="B11478" t="s">
        <v>6626</v>
      </c>
      <c r="C11478" t="s">
        <v>6540</v>
      </c>
      <c r="D11478">
        <v>131</v>
      </c>
      <c r="E11478" t="s">
        <v>2905</v>
      </c>
      <c r="F11478">
        <v>300</v>
      </c>
      <c r="G11478" t="s">
        <v>2845</v>
      </c>
      <c r="H11478">
        <v>107</v>
      </c>
      <c r="I11478" t="s">
        <v>24022</v>
      </c>
      <c r="J11478">
        <v>20120</v>
      </c>
      <c r="L11478" t="s">
        <v>6529</v>
      </c>
      <c r="M11478">
        <v>10434021</v>
      </c>
      <c r="N11478">
        <v>11509101</v>
      </c>
      <c r="O11478" t="s">
        <v>6630</v>
      </c>
      <c r="P11478" t="s">
        <v>6630</v>
      </c>
      <c r="Q11478" t="s">
        <v>6630</v>
      </c>
    </row>
    <row r="11479" spans="1:17" x14ac:dyDescent="0.35">
      <c r="A11479">
        <v>9412111216</v>
      </c>
      <c r="B11479" t="s">
        <v>6626</v>
      </c>
      <c r="C11479" t="s">
        <v>6356</v>
      </c>
      <c r="D11479">
        <v>200</v>
      </c>
      <c r="E11479" t="s">
        <v>6366</v>
      </c>
      <c r="F11479">
        <v>207</v>
      </c>
      <c r="G11479" t="s">
        <v>176</v>
      </c>
      <c r="H11479">
        <v>705</v>
      </c>
      <c r="I11479" t="s">
        <v>22819</v>
      </c>
      <c r="J11479">
        <v>20800</v>
      </c>
      <c r="L11479" t="s">
        <v>6529</v>
      </c>
      <c r="M11479">
        <v>10421714</v>
      </c>
      <c r="N11479">
        <v>10014731</v>
      </c>
      <c r="O11479">
        <v>28995</v>
      </c>
      <c r="P11479" t="s">
        <v>6630</v>
      </c>
      <c r="Q11479" t="s">
        <v>6630</v>
      </c>
    </row>
    <row r="11480" spans="1:17" x14ac:dyDescent="0.35">
      <c r="A11480">
        <v>9413111500</v>
      </c>
      <c r="B11480" t="s">
        <v>6626</v>
      </c>
      <c r="C11480" t="s">
        <v>6356</v>
      </c>
      <c r="D11480">
        <v>200</v>
      </c>
      <c r="E11480" t="s">
        <v>6357</v>
      </c>
      <c r="F11480">
        <v>209</v>
      </c>
      <c r="G11480" t="s">
        <v>8803</v>
      </c>
      <c r="H11480">
        <v>321</v>
      </c>
      <c r="I11480" t="s">
        <v>24023</v>
      </c>
      <c r="J11480">
        <v>13727</v>
      </c>
      <c r="L11480" t="s">
        <v>6529</v>
      </c>
      <c r="M11480">
        <v>10391404</v>
      </c>
      <c r="N11480" t="s">
        <v>6630</v>
      </c>
      <c r="O11480" t="s">
        <v>6630</v>
      </c>
      <c r="P11480" t="s">
        <v>6630</v>
      </c>
      <c r="Q11480">
        <v>100</v>
      </c>
    </row>
    <row r="11481" spans="1:17" x14ac:dyDescent="0.35">
      <c r="A11481">
        <v>9409109951</v>
      </c>
      <c r="B11481" t="s">
        <v>6626</v>
      </c>
      <c r="C11481" t="s">
        <v>6356</v>
      </c>
      <c r="D11481">
        <v>200</v>
      </c>
      <c r="E11481" t="s">
        <v>6366</v>
      </c>
      <c r="F11481">
        <v>207</v>
      </c>
      <c r="G11481" t="s">
        <v>176</v>
      </c>
      <c r="H11481">
        <v>705</v>
      </c>
      <c r="I11481" t="s">
        <v>24024</v>
      </c>
      <c r="J11481">
        <v>20115</v>
      </c>
      <c r="L11481" t="s">
        <v>6529</v>
      </c>
      <c r="M11481">
        <v>10522988</v>
      </c>
      <c r="N11481">
        <v>11757105</v>
      </c>
      <c r="O11481" t="s">
        <v>6630</v>
      </c>
      <c r="P11481" t="s">
        <v>24025</v>
      </c>
      <c r="Q11481" t="s">
        <v>6630</v>
      </c>
    </row>
    <row r="11482" spans="1:17" x14ac:dyDescent="0.35">
      <c r="A11482">
        <v>9417114036</v>
      </c>
      <c r="B11482" t="s">
        <v>6626</v>
      </c>
      <c r="C11482" t="s">
        <v>6335</v>
      </c>
      <c r="D11482">
        <v>150</v>
      </c>
      <c r="E11482" t="s">
        <v>6335</v>
      </c>
      <c r="F11482">
        <v>205</v>
      </c>
      <c r="G11482" t="s">
        <v>7000</v>
      </c>
      <c r="H11482">
        <v>600</v>
      </c>
      <c r="I11482" t="s">
        <v>24026</v>
      </c>
      <c r="J11482">
        <v>20520</v>
      </c>
      <c r="L11482" t="s">
        <v>6529</v>
      </c>
      <c r="M11482">
        <v>15361386</v>
      </c>
      <c r="N11482">
        <v>15961795</v>
      </c>
      <c r="O11482" t="s">
        <v>6630</v>
      </c>
      <c r="P11482" t="s">
        <v>6630</v>
      </c>
      <c r="Q11482">
        <v>700</v>
      </c>
    </row>
    <row r="11483" spans="1:17" x14ac:dyDescent="0.35">
      <c r="A11483">
        <v>9406108934</v>
      </c>
      <c r="B11483" t="s">
        <v>6626</v>
      </c>
      <c r="C11483" t="s">
        <v>6356</v>
      </c>
      <c r="D11483">
        <v>200</v>
      </c>
      <c r="E11483" t="s">
        <v>5245</v>
      </c>
      <c r="F11483">
        <v>202</v>
      </c>
      <c r="G11483" t="s">
        <v>5245</v>
      </c>
      <c r="H11483">
        <v>450</v>
      </c>
      <c r="I11483" t="s">
        <v>24027</v>
      </c>
      <c r="J11483">
        <v>20207</v>
      </c>
      <c r="L11483" t="s">
        <v>6529</v>
      </c>
      <c r="M11483">
        <v>10582913</v>
      </c>
      <c r="N11483">
        <v>11086065</v>
      </c>
      <c r="O11483" t="s">
        <v>6630</v>
      </c>
      <c r="P11483" t="s">
        <v>24028</v>
      </c>
      <c r="Q11483" t="s">
        <v>6630</v>
      </c>
    </row>
    <row r="11484" spans="1:17" x14ac:dyDescent="0.35">
      <c r="A11484">
        <v>9414112536</v>
      </c>
      <c r="B11484" t="s">
        <v>6626</v>
      </c>
      <c r="C11484" t="s">
        <v>6540</v>
      </c>
      <c r="D11484">
        <v>131</v>
      </c>
      <c r="E11484" t="s">
        <v>6672</v>
      </c>
      <c r="F11484">
        <v>703</v>
      </c>
      <c r="G11484" t="s">
        <v>7042</v>
      </c>
      <c r="H11484">
        <v>730</v>
      </c>
      <c r="I11484" t="s">
        <v>24029</v>
      </c>
      <c r="J11484">
        <v>9414112530</v>
      </c>
      <c r="L11484" t="s">
        <v>6529</v>
      </c>
      <c r="M11484">
        <v>14481950</v>
      </c>
      <c r="N11484" t="s">
        <v>6630</v>
      </c>
      <c r="O11484" t="s">
        <v>6630</v>
      </c>
      <c r="P11484" t="s">
        <v>9869</v>
      </c>
      <c r="Q11484" t="s">
        <v>6630</v>
      </c>
    </row>
    <row r="11485" spans="1:17" x14ac:dyDescent="0.35">
      <c r="A11485" t="s">
        <v>24030</v>
      </c>
      <c r="B11485" t="s">
        <v>6626</v>
      </c>
      <c r="C11485" t="s">
        <v>6628</v>
      </c>
      <c r="D11485" t="s">
        <v>6628</v>
      </c>
      <c r="E11485" t="s">
        <v>6628</v>
      </c>
      <c r="F11485" t="s">
        <v>6628</v>
      </c>
      <c r="G11485" t="s">
        <v>6628</v>
      </c>
      <c r="H11485" t="s">
        <v>6628</v>
      </c>
      <c r="I11485" t="s">
        <v>24031</v>
      </c>
      <c r="J11485" t="s">
        <v>6630</v>
      </c>
      <c r="L11485" t="s">
        <v>6526</v>
      </c>
      <c r="M11485" t="s">
        <v>6630</v>
      </c>
      <c r="N11485" t="s">
        <v>6630</v>
      </c>
      <c r="O11485" t="s">
        <v>6630</v>
      </c>
      <c r="P11485" t="s">
        <v>6630</v>
      </c>
      <c r="Q11485" t="s">
        <v>6630</v>
      </c>
    </row>
    <row r="11486" spans="1:17" x14ac:dyDescent="0.35">
      <c r="A11486">
        <v>9411110630</v>
      </c>
      <c r="B11486" t="s">
        <v>6626</v>
      </c>
      <c r="C11486" t="s">
        <v>6356</v>
      </c>
      <c r="D11486">
        <v>200</v>
      </c>
      <c r="E11486" t="s">
        <v>6366</v>
      </c>
      <c r="F11486">
        <v>207</v>
      </c>
      <c r="G11486" t="s">
        <v>176</v>
      </c>
      <c r="H11486">
        <v>705</v>
      </c>
      <c r="I11486" t="s">
        <v>24032</v>
      </c>
      <c r="J11486">
        <v>20800</v>
      </c>
      <c r="L11486" t="s">
        <v>6529</v>
      </c>
      <c r="M11486">
        <v>10066409</v>
      </c>
      <c r="N11486">
        <v>10014070</v>
      </c>
      <c r="O11486" t="s">
        <v>6630</v>
      </c>
      <c r="P11486" t="s">
        <v>6630</v>
      </c>
      <c r="Q11486">
        <v>700</v>
      </c>
    </row>
    <row r="11487" spans="1:17" x14ac:dyDescent="0.35">
      <c r="A11487">
        <v>9413111861</v>
      </c>
      <c r="B11487" t="s">
        <v>6626</v>
      </c>
      <c r="C11487" t="s">
        <v>7114</v>
      </c>
      <c r="D11487">
        <v>115</v>
      </c>
      <c r="E11487" t="s">
        <v>7114</v>
      </c>
      <c r="F11487">
        <v>115</v>
      </c>
      <c r="G11487" t="s">
        <v>4019</v>
      </c>
      <c r="H11487">
        <v>20</v>
      </c>
      <c r="I11487" t="s">
        <v>24033</v>
      </c>
      <c r="J11487">
        <v>11510</v>
      </c>
      <c r="L11487" t="s">
        <v>6529</v>
      </c>
      <c r="M11487">
        <v>10118002</v>
      </c>
      <c r="N11487" t="s">
        <v>6630</v>
      </c>
      <c r="O11487" t="s">
        <v>6650</v>
      </c>
      <c r="P11487" t="s">
        <v>6630</v>
      </c>
      <c r="Q11487">
        <v>700</v>
      </c>
    </row>
    <row r="11488" spans="1:17" x14ac:dyDescent="0.35">
      <c r="A11488">
        <v>9495100699</v>
      </c>
      <c r="B11488" t="s">
        <v>6626</v>
      </c>
      <c r="C11488" t="s">
        <v>6356</v>
      </c>
      <c r="D11488">
        <v>200</v>
      </c>
      <c r="E11488" t="s">
        <v>6357</v>
      </c>
      <c r="F11488">
        <v>209</v>
      </c>
      <c r="G11488" t="s">
        <v>6628</v>
      </c>
      <c r="H11488" t="s">
        <v>6628</v>
      </c>
      <c r="I11488" t="s">
        <v>24034</v>
      </c>
      <c r="J11488" t="s">
        <v>6630</v>
      </c>
      <c r="L11488" t="s">
        <v>6529</v>
      </c>
      <c r="M11488" t="s">
        <v>6630</v>
      </c>
      <c r="N11488">
        <v>10045149</v>
      </c>
      <c r="O11488" t="s">
        <v>6630</v>
      </c>
      <c r="P11488" t="s">
        <v>6830</v>
      </c>
      <c r="Q11488" t="s">
        <v>6630</v>
      </c>
    </row>
    <row r="11489" spans="1:17" x14ac:dyDescent="0.35">
      <c r="A11489">
        <v>2108109414</v>
      </c>
      <c r="B11489" t="s">
        <v>6626</v>
      </c>
      <c r="C11489" t="s">
        <v>6356</v>
      </c>
      <c r="D11489">
        <v>200</v>
      </c>
      <c r="E11489" t="s">
        <v>5245</v>
      </c>
      <c r="F11489">
        <v>202</v>
      </c>
      <c r="G11489" t="s">
        <v>5245</v>
      </c>
      <c r="H11489">
        <v>450</v>
      </c>
      <c r="I11489" t="s">
        <v>24035</v>
      </c>
      <c r="J11489">
        <v>20200</v>
      </c>
      <c r="L11489" t="s">
        <v>6529</v>
      </c>
      <c r="M11489">
        <v>10524764</v>
      </c>
      <c r="N11489" t="s">
        <v>6630</v>
      </c>
      <c r="O11489">
        <v>29692</v>
      </c>
      <c r="P11489" t="s">
        <v>24036</v>
      </c>
      <c r="Q11489" t="s">
        <v>6630</v>
      </c>
    </row>
    <row r="11490" spans="1:17" x14ac:dyDescent="0.35">
      <c r="A11490">
        <v>9696105001</v>
      </c>
      <c r="B11490" t="s">
        <v>6626</v>
      </c>
      <c r="C11490" t="s">
        <v>6356</v>
      </c>
      <c r="D11490">
        <v>200</v>
      </c>
      <c r="E11490" t="s">
        <v>6645</v>
      </c>
      <c r="F11490">
        <v>201</v>
      </c>
      <c r="G11490" t="s">
        <v>6657</v>
      </c>
      <c r="H11490">
        <v>420</v>
      </c>
      <c r="I11490" t="s">
        <v>24037</v>
      </c>
      <c r="J11490" t="s">
        <v>6630</v>
      </c>
      <c r="L11490" t="s">
        <v>6529</v>
      </c>
      <c r="M11490" t="s">
        <v>6630</v>
      </c>
      <c r="N11490" t="s">
        <v>6630</v>
      </c>
      <c r="O11490" t="s">
        <v>12012</v>
      </c>
      <c r="P11490" t="s">
        <v>24038</v>
      </c>
      <c r="Q11490" t="s">
        <v>6630</v>
      </c>
    </row>
    <row r="11491" spans="1:17" x14ac:dyDescent="0.35">
      <c r="A11491" t="s">
        <v>24039</v>
      </c>
      <c r="B11491" t="s">
        <v>6626</v>
      </c>
      <c r="C11491" t="s">
        <v>6628</v>
      </c>
      <c r="D11491" t="s">
        <v>6628</v>
      </c>
      <c r="E11491" t="s">
        <v>6628</v>
      </c>
      <c r="F11491" t="s">
        <v>6628</v>
      </c>
      <c r="G11491" t="s">
        <v>6628</v>
      </c>
      <c r="H11491" t="s">
        <v>6628</v>
      </c>
      <c r="I11491" t="s">
        <v>24040</v>
      </c>
      <c r="J11491" t="s">
        <v>6630</v>
      </c>
      <c r="L11491" t="s">
        <v>6526</v>
      </c>
      <c r="M11491" t="s">
        <v>6630</v>
      </c>
      <c r="N11491" t="s">
        <v>6630</v>
      </c>
      <c r="O11491" t="s">
        <v>6630</v>
      </c>
      <c r="P11491" t="s">
        <v>6630</v>
      </c>
      <c r="Q11491" t="s">
        <v>6630</v>
      </c>
    </row>
    <row r="11492" spans="1:17" x14ac:dyDescent="0.35">
      <c r="A11492">
        <v>7998105923</v>
      </c>
      <c r="B11492" t="s">
        <v>6626</v>
      </c>
      <c r="C11492" t="s">
        <v>6356</v>
      </c>
      <c r="D11492">
        <v>200</v>
      </c>
      <c r="E11492" t="s">
        <v>6366</v>
      </c>
      <c r="F11492">
        <v>207</v>
      </c>
      <c r="G11492" t="s">
        <v>7082</v>
      </c>
      <c r="H11492">
        <v>715</v>
      </c>
      <c r="I11492" t="s">
        <v>24041</v>
      </c>
      <c r="J11492" t="s">
        <v>6630</v>
      </c>
      <c r="L11492" t="s">
        <v>6529</v>
      </c>
      <c r="M11492">
        <v>10007319</v>
      </c>
      <c r="N11492">
        <v>10347972</v>
      </c>
      <c r="O11492" t="s">
        <v>22028</v>
      </c>
      <c r="P11492" t="s">
        <v>6919</v>
      </c>
      <c r="Q11492" t="s">
        <v>6630</v>
      </c>
    </row>
    <row r="11493" spans="1:17" x14ac:dyDescent="0.35">
      <c r="A11493" t="s">
        <v>24042</v>
      </c>
      <c r="B11493" t="s">
        <v>6626</v>
      </c>
      <c r="C11493" t="s">
        <v>6628</v>
      </c>
      <c r="D11493" t="s">
        <v>6628</v>
      </c>
      <c r="E11493" t="s">
        <v>6628</v>
      </c>
      <c r="F11493" t="s">
        <v>6628</v>
      </c>
      <c r="G11493" t="s">
        <v>6628</v>
      </c>
      <c r="H11493" t="s">
        <v>6628</v>
      </c>
      <c r="I11493" t="s">
        <v>24043</v>
      </c>
      <c r="J11493" t="s">
        <v>6630</v>
      </c>
      <c r="L11493" t="s">
        <v>6526</v>
      </c>
      <c r="M11493">
        <v>10007319</v>
      </c>
      <c r="N11493" t="s">
        <v>6630</v>
      </c>
      <c r="O11493" t="s">
        <v>6630</v>
      </c>
      <c r="P11493" t="s">
        <v>6630</v>
      </c>
      <c r="Q11493" t="s">
        <v>6630</v>
      </c>
    </row>
    <row r="11494" spans="1:17" x14ac:dyDescent="0.35">
      <c r="A11494">
        <v>6893002500</v>
      </c>
      <c r="B11494" t="s">
        <v>6626</v>
      </c>
      <c r="C11494" t="s">
        <v>8762</v>
      </c>
      <c r="D11494">
        <v>130</v>
      </c>
      <c r="E11494" t="s">
        <v>6628</v>
      </c>
      <c r="F11494" t="s">
        <v>6628</v>
      </c>
      <c r="G11494" t="s">
        <v>6628</v>
      </c>
      <c r="H11494" t="s">
        <v>6628</v>
      </c>
      <c r="I11494" t="s">
        <v>7216</v>
      </c>
      <c r="J11494" t="s">
        <v>6630</v>
      </c>
      <c r="L11494" t="s">
        <v>6529</v>
      </c>
      <c r="M11494" t="s">
        <v>6630</v>
      </c>
      <c r="N11494" t="s">
        <v>6630</v>
      </c>
      <c r="O11494" t="s">
        <v>6630</v>
      </c>
      <c r="P11494" t="s">
        <v>6630</v>
      </c>
      <c r="Q11494" t="s">
        <v>6630</v>
      </c>
    </row>
    <row r="11495" spans="1:17" x14ac:dyDescent="0.35">
      <c r="A11495">
        <v>9410110382</v>
      </c>
      <c r="B11495" t="s">
        <v>6626</v>
      </c>
      <c r="C11495" t="s">
        <v>6356</v>
      </c>
      <c r="D11495">
        <v>200</v>
      </c>
      <c r="E11495" t="s">
        <v>6645</v>
      </c>
      <c r="F11495">
        <v>201</v>
      </c>
      <c r="G11495" t="s">
        <v>8631</v>
      </c>
      <c r="H11495">
        <v>400</v>
      </c>
      <c r="I11495" t="s">
        <v>24044</v>
      </c>
      <c r="J11495" t="s">
        <v>6630</v>
      </c>
      <c r="L11495" t="s">
        <v>6529</v>
      </c>
      <c r="M11495">
        <v>12348258</v>
      </c>
      <c r="N11495" t="s">
        <v>6630</v>
      </c>
      <c r="O11495" t="s">
        <v>6630</v>
      </c>
      <c r="P11495" t="s">
        <v>6630</v>
      </c>
      <c r="Q11495">
        <v>100</v>
      </c>
    </row>
    <row r="11496" spans="1:17" x14ac:dyDescent="0.35">
      <c r="A11496" t="s">
        <v>24045</v>
      </c>
      <c r="B11496" t="s">
        <v>6626</v>
      </c>
      <c r="C11496" t="s">
        <v>6628</v>
      </c>
      <c r="D11496" t="s">
        <v>6628</v>
      </c>
      <c r="E11496" t="s">
        <v>6628</v>
      </c>
      <c r="F11496" t="s">
        <v>6628</v>
      </c>
      <c r="G11496" t="s">
        <v>6628</v>
      </c>
      <c r="H11496" t="s">
        <v>6628</v>
      </c>
      <c r="I11496" t="s">
        <v>24046</v>
      </c>
      <c r="J11496" t="s">
        <v>6630</v>
      </c>
      <c r="L11496" t="s">
        <v>6526</v>
      </c>
      <c r="M11496">
        <v>10007319</v>
      </c>
      <c r="N11496" t="s">
        <v>6630</v>
      </c>
      <c r="O11496" t="s">
        <v>6630</v>
      </c>
      <c r="P11496" t="s">
        <v>6630</v>
      </c>
      <c r="Q11496" t="s">
        <v>6630</v>
      </c>
    </row>
    <row r="11497" spans="1:17" x14ac:dyDescent="0.35">
      <c r="A11497">
        <v>9494015000</v>
      </c>
      <c r="B11497" t="s">
        <v>6626</v>
      </c>
      <c r="C11497" t="s">
        <v>8762</v>
      </c>
      <c r="D11497">
        <v>130</v>
      </c>
      <c r="E11497" t="s">
        <v>6628</v>
      </c>
      <c r="F11497" t="s">
        <v>6628</v>
      </c>
      <c r="G11497" t="s">
        <v>6628</v>
      </c>
      <c r="H11497" t="s">
        <v>6628</v>
      </c>
      <c r="I11497" t="s">
        <v>24047</v>
      </c>
      <c r="J11497" t="s">
        <v>6630</v>
      </c>
      <c r="L11497" t="s">
        <v>6529</v>
      </c>
      <c r="M11497" t="s">
        <v>6630</v>
      </c>
      <c r="N11497" t="s">
        <v>6630</v>
      </c>
      <c r="O11497" t="s">
        <v>6630</v>
      </c>
      <c r="P11497" t="s">
        <v>7138</v>
      </c>
      <c r="Q11497" t="s">
        <v>6630</v>
      </c>
    </row>
    <row r="11498" spans="1:17" x14ac:dyDescent="0.35">
      <c r="A11498">
        <v>9413111709</v>
      </c>
      <c r="B11498" t="s">
        <v>6626</v>
      </c>
      <c r="C11498" t="s">
        <v>6356</v>
      </c>
      <c r="D11498">
        <v>200</v>
      </c>
      <c r="E11498" t="s">
        <v>6701</v>
      </c>
      <c r="F11498">
        <v>500</v>
      </c>
      <c r="G11498" t="s">
        <v>6702</v>
      </c>
      <c r="H11498">
        <v>55</v>
      </c>
      <c r="I11498" t="s">
        <v>24048</v>
      </c>
      <c r="J11498">
        <v>12025</v>
      </c>
      <c r="L11498" t="s">
        <v>6529</v>
      </c>
      <c r="M11498">
        <v>10951344</v>
      </c>
      <c r="N11498" t="s">
        <v>6630</v>
      </c>
      <c r="O11498" t="s">
        <v>6630</v>
      </c>
      <c r="P11498" t="s">
        <v>6630</v>
      </c>
      <c r="Q11498">
        <v>100</v>
      </c>
    </row>
    <row r="11499" spans="1:17" x14ac:dyDescent="0.35">
      <c r="A11499">
        <v>6394100460</v>
      </c>
      <c r="B11499" t="s">
        <v>6626</v>
      </c>
      <c r="C11499" t="s">
        <v>6356</v>
      </c>
      <c r="D11499">
        <v>200</v>
      </c>
      <c r="E11499" t="s">
        <v>6645</v>
      </c>
      <c r="F11499">
        <v>201</v>
      </c>
      <c r="G11499" t="s">
        <v>6789</v>
      </c>
      <c r="H11499">
        <v>435</v>
      </c>
      <c r="I11499" t="s">
        <v>24049</v>
      </c>
      <c r="J11499" t="s">
        <v>6630</v>
      </c>
      <c r="L11499" t="s">
        <v>6529</v>
      </c>
      <c r="M11499" t="s">
        <v>6630</v>
      </c>
      <c r="N11499" t="s">
        <v>6630</v>
      </c>
      <c r="O11499" t="s">
        <v>6630</v>
      </c>
      <c r="P11499" t="s">
        <v>24050</v>
      </c>
      <c r="Q11499" t="s">
        <v>6630</v>
      </c>
    </row>
    <row r="11500" spans="1:17" x14ac:dyDescent="0.35">
      <c r="A11500">
        <v>9423116450</v>
      </c>
      <c r="B11500" t="s">
        <v>6334</v>
      </c>
      <c r="C11500" t="s">
        <v>6356</v>
      </c>
      <c r="D11500">
        <v>200</v>
      </c>
      <c r="E11500" t="s">
        <v>6645</v>
      </c>
      <c r="F11500">
        <v>201</v>
      </c>
      <c r="G11500" t="s">
        <v>6651</v>
      </c>
      <c r="H11500">
        <v>410</v>
      </c>
      <c r="I11500" t="s">
        <v>24051</v>
      </c>
      <c r="J11500">
        <v>20110</v>
      </c>
      <c r="L11500" t="s">
        <v>6529</v>
      </c>
      <c r="M11500">
        <v>11703748</v>
      </c>
      <c r="N11500">
        <v>12561260</v>
      </c>
      <c r="O11500" t="s">
        <v>6630</v>
      </c>
      <c r="P11500" t="s">
        <v>6630</v>
      </c>
      <c r="Q11500" t="s">
        <v>6630</v>
      </c>
    </row>
    <row r="11501" spans="1:17" x14ac:dyDescent="0.35">
      <c r="A11501">
        <v>80290507</v>
      </c>
      <c r="B11501" t="s">
        <v>6334</v>
      </c>
      <c r="C11501" t="s">
        <v>6766</v>
      </c>
      <c r="D11501">
        <v>120</v>
      </c>
      <c r="E11501" t="s">
        <v>6627</v>
      </c>
      <c r="F11501">
        <v>145</v>
      </c>
      <c r="G11501" t="s">
        <v>6627</v>
      </c>
      <c r="H11501">
        <v>15</v>
      </c>
      <c r="I11501" t="s">
        <v>24052</v>
      </c>
      <c r="J11501" t="s">
        <v>6630</v>
      </c>
      <c r="L11501" t="s">
        <v>6526</v>
      </c>
      <c r="M11501" t="s">
        <v>6630</v>
      </c>
      <c r="N11501" t="s">
        <v>6630</v>
      </c>
      <c r="O11501" t="s">
        <v>6630</v>
      </c>
      <c r="P11501" t="s">
        <v>6630</v>
      </c>
      <c r="Q11501" t="s">
        <v>6630</v>
      </c>
    </row>
    <row r="11502" spans="1:17" x14ac:dyDescent="0.35">
      <c r="A11502">
        <v>9414112396</v>
      </c>
      <c r="B11502" t="s">
        <v>6626</v>
      </c>
      <c r="C11502" t="s">
        <v>6540</v>
      </c>
      <c r="D11502">
        <v>131</v>
      </c>
      <c r="E11502" t="s">
        <v>6672</v>
      </c>
      <c r="F11502">
        <v>703</v>
      </c>
      <c r="G11502" t="s">
        <v>7042</v>
      </c>
      <c r="H11502">
        <v>730</v>
      </c>
      <c r="I11502" t="s">
        <v>24053</v>
      </c>
      <c r="J11502">
        <v>13200</v>
      </c>
      <c r="L11502" t="s">
        <v>6529</v>
      </c>
      <c r="M11502">
        <v>11950360</v>
      </c>
      <c r="N11502">
        <v>15218977</v>
      </c>
      <c r="O11502" t="s">
        <v>6630</v>
      </c>
      <c r="P11502" t="s">
        <v>6630</v>
      </c>
      <c r="Q11502" t="s">
        <v>6630</v>
      </c>
    </row>
    <row r="11503" spans="1:17" x14ac:dyDescent="0.35">
      <c r="A11503">
        <v>9414112503</v>
      </c>
      <c r="B11503" t="s">
        <v>6626</v>
      </c>
      <c r="C11503" t="s">
        <v>6540</v>
      </c>
      <c r="D11503">
        <v>131</v>
      </c>
      <c r="E11503" t="s">
        <v>6672</v>
      </c>
      <c r="F11503">
        <v>703</v>
      </c>
      <c r="G11503" t="s">
        <v>7042</v>
      </c>
      <c r="H11503">
        <v>730</v>
      </c>
      <c r="I11503" t="s">
        <v>24054</v>
      </c>
      <c r="J11503">
        <v>13200</v>
      </c>
      <c r="L11503" t="s">
        <v>6529</v>
      </c>
      <c r="M11503">
        <v>14918091</v>
      </c>
      <c r="N11503">
        <v>13974429</v>
      </c>
      <c r="O11503" t="s">
        <v>6630</v>
      </c>
      <c r="P11503" t="s">
        <v>6630</v>
      </c>
      <c r="Q11503" t="s">
        <v>6630</v>
      </c>
    </row>
    <row r="11504" spans="1:17" x14ac:dyDescent="0.35">
      <c r="A11504">
        <v>9416113669</v>
      </c>
      <c r="B11504" t="s">
        <v>6626</v>
      </c>
      <c r="C11504" t="s">
        <v>6356</v>
      </c>
      <c r="D11504">
        <v>200</v>
      </c>
      <c r="E11504" t="s">
        <v>6645</v>
      </c>
      <c r="F11504">
        <v>201</v>
      </c>
      <c r="G11504" t="s">
        <v>6657</v>
      </c>
      <c r="H11504">
        <v>420</v>
      </c>
      <c r="I11504" t="s">
        <v>24055</v>
      </c>
      <c r="J11504">
        <v>20120</v>
      </c>
      <c r="L11504" t="s">
        <v>6529</v>
      </c>
      <c r="M11504">
        <v>11621734</v>
      </c>
      <c r="N11504" t="s">
        <v>6630</v>
      </c>
      <c r="O11504" t="s">
        <v>6630</v>
      </c>
      <c r="P11504" t="s">
        <v>24056</v>
      </c>
      <c r="Q11504" t="s">
        <v>6630</v>
      </c>
    </row>
    <row r="11505" spans="1:17" x14ac:dyDescent="0.35">
      <c r="A11505">
        <v>6802107323</v>
      </c>
      <c r="B11505" t="s">
        <v>6626</v>
      </c>
      <c r="C11505" t="s">
        <v>6356</v>
      </c>
      <c r="D11505">
        <v>200</v>
      </c>
      <c r="E11505" t="s">
        <v>5245</v>
      </c>
      <c r="F11505">
        <v>202</v>
      </c>
      <c r="G11505" t="s">
        <v>5245</v>
      </c>
      <c r="H11505">
        <v>450</v>
      </c>
      <c r="I11505" t="s">
        <v>24057</v>
      </c>
      <c r="J11505" t="s">
        <v>6630</v>
      </c>
      <c r="L11505" t="s">
        <v>6529</v>
      </c>
      <c r="M11505" t="s">
        <v>6630</v>
      </c>
      <c r="N11505">
        <v>10504157</v>
      </c>
      <c r="O11505" t="s">
        <v>24058</v>
      </c>
      <c r="P11505" t="s">
        <v>7964</v>
      </c>
      <c r="Q11505" t="s">
        <v>6630</v>
      </c>
    </row>
    <row r="11506" spans="1:17" x14ac:dyDescent="0.35">
      <c r="A11506">
        <v>3521115603</v>
      </c>
      <c r="B11506" t="s">
        <v>6626</v>
      </c>
      <c r="C11506" t="s">
        <v>6356</v>
      </c>
      <c r="D11506">
        <v>200</v>
      </c>
      <c r="E11506" t="s">
        <v>5245</v>
      </c>
      <c r="F11506">
        <v>202</v>
      </c>
      <c r="G11506" t="s">
        <v>5245</v>
      </c>
      <c r="H11506">
        <v>450</v>
      </c>
      <c r="I11506" t="s">
        <v>24059</v>
      </c>
      <c r="J11506">
        <v>20200</v>
      </c>
      <c r="L11506" t="s">
        <v>6529</v>
      </c>
      <c r="M11506">
        <v>10430573</v>
      </c>
      <c r="N11506">
        <v>13003526</v>
      </c>
      <c r="O11506" t="s">
        <v>6630</v>
      </c>
      <c r="P11506" t="s">
        <v>6630</v>
      </c>
      <c r="Q11506" t="s">
        <v>6630</v>
      </c>
    </row>
    <row r="11507" spans="1:17" x14ac:dyDescent="0.35">
      <c r="A11507">
        <v>9419115154</v>
      </c>
      <c r="B11507" t="s">
        <v>6626</v>
      </c>
      <c r="C11507" t="s">
        <v>6356</v>
      </c>
      <c r="D11507">
        <v>200</v>
      </c>
      <c r="E11507" t="s">
        <v>488</v>
      </c>
      <c r="F11507">
        <v>203</v>
      </c>
      <c r="G11507" t="s">
        <v>488</v>
      </c>
      <c r="H11507">
        <v>500</v>
      </c>
      <c r="I11507" t="s">
        <v>24060</v>
      </c>
      <c r="J11507">
        <v>20302</v>
      </c>
      <c r="L11507" t="s">
        <v>6529</v>
      </c>
      <c r="M11507">
        <v>12159684</v>
      </c>
      <c r="N11507">
        <v>14452593</v>
      </c>
      <c r="O11507">
        <v>33302</v>
      </c>
      <c r="P11507" t="s">
        <v>6630</v>
      </c>
      <c r="Q11507" t="s">
        <v>6630</v>
      </c>
    </row>
    <row r="11508" spans="1:17" x14ac:dyDescent="0.35">
      <c r="A11508">
        <v>9410110247</v>
      </c>
      <c r="B11508" t="s">
        <v>6626</v>
      </c>
      <c r="C11508" t="s">
        <v>6356</v>
      </c>
      <c r="D11508">
        <v>200</v>
      </c>
      <c r="E11508" t="s">
        <v>6366</v>
      </c>
      <c r="F11508">
        <v>207</v>
      </c>
      <c r="G11508" t="s">
        <v>6756</v>
      </c>
      <c r="H11508">
        <v>750</v>
      </c>
      <c r="I11508" t="s">
        <v>24061</v>
      </c>
      <c r="J11508">
        <v>20800</v>
      </c>
      <c r="L11508" t="s">
        <v>6529</v>
      </c>
      <c r="M11508">
        <v>10016158</v>
      </c>
      <c r="N11508">
        <v>10014508</v>
      </c>
      <c r="O11508" t="s">
        <v>6630</v>
      </c>
      <c r="P11508">
        <v>20800.804011</v>
      </c>
      <c r="Q11508">
        <v>700</v>
      </c>
    </row>
    <row r="11509" spans="1:17" x14ac:dyDescent="0.35">
      <c r="A11509">
        <v>9411110861</v>
      </c>
      <c r="B11509" t="s">
        <v>6626</v>
      </c>
      <c r="C11509" t="s">
        <v>6356</v>
      </c>
      <c r="D11509">
        <v>200</v>
      </c>
      <c r="E11509" t="s">
        <v>6366</v>
      </c>
      <c r="F11509">
        <v>207</v>
      </c>
      <c r="G11509" t="s">
        <v>6756</v>
      </c>
      <c r="H11509">
        <v>750</v>
      </c>
      <c r="I11509" t="s">
        <v>24062</v>
      </c>
      <c r="J11509">
        <v>20800</v>
      </c>
      <c r="L11509" t="s">
        <v>6529</v>
      </c>
      <c r="M11509">
        <v>10007028</v>
      </c>
      <c r="N11509">
        <v>10007904</v>
      </c>
      <c r="O11509" t="s">
        <v>6630</v>
      </c>
      <c r="P11509" t="s">
        <v>6630</v>
      </c>
      <c r="Q11509">
        <v>700</v>
      </c>
    </row>
    <row r="11510" spans="1:17" x14ac:dyDescent="0.35">
      <c r="A11510">
        <v>9419114897</v>
      </c>
      <c r="B11510" t="s">
        <v>6626</v>
      </c>
      <c r="C11510" t="s">
        <v>6356</v>
      </c>
      <c r="D11510">
        <v>200</v>
      </c>
      <c r="E11510" t="s">
        <v>6357</v>
      </c>
      <c r="F11510">
        <v>209</v>
      </c>
      <c r="G11510" t="s">
        <v>977</v>
      </c>
      <c r="H11510">
        <v>310</v>
      </c>
      <c r="I11510" t="s">
        <v>16106</v>
      </c>
      <c r="J11510">
        <v>13670</v>
      </c>
      <c r="L11510" t="s">
        <v>6529</v>
      </c>
      <c r="M11510">
        <v>13210496</v>
      </c>
      <c r="N11510">
        <v>12884886</v>
      </c>
      <c r="O11510" t="s">
        <v>6630</v>
      </c>
      <c r="P11510" t="s">
        <v>6630</v>
      </c>
      <c r="Q11510" t="s">
        <v>6630</v>
      </c>
    </row>
    <row r="11511" spans="1:17" x14ac:dyDescent="0.35">
      <c r="A11511">
        <v>9494100405</v>
      </c>
      <c r="B11511" t="s">
        <v>6626</v>
      </c>
      <c r="C11511" t="s">
        <v>6356</v>
      </c>
      <c r="D11511">
        <v>200</v>
      </c>
      <c r="E11511" t="s">
        <v>6999</v>
      </c>
      <c r="F11511">
        <v>205</v>
      </c>
      <c r="G11511" t="s">
        <v>6628</v>
      </c>
      <c r="H11511" t="s">
        <v>6628</v>
      </c>
      <c r="I11511" t="s">
        <v>24063</v>
      </c>
      <c r="J11511" t="s">
        <v>6630</v>
      </c>
      <c r="L11511" t="s">
        <v>6529</v>
      </c>
      <c r="M11511" t="s">
        <v>6630</v>
      </c>
      <c r="N11511">
        <v>10001891</v>
      </c>
      <c r="O11511" t="s">
        <v>6630</v>
      </c>
      <c r="P11511" t="s">
        <v>6830</v>
      </c>
      <c r="Q11511" t="s">
        <v>6630</v>
      </c>
    </row>
    <row r="11512" spans="1:17" x14ac:dyDescent="0.35">
      <c r="A11512">
        <v>9411110649</v>
      </c>
      <c r="B11512" t="s">
        <v>6626</v>
      </c>
      <c r="C11512" t="s">
        <v>6356</v>
      </c>
      <c r="D11512">
        <v>200</v>
      </c>
      <c r="E11512" t="s">
        <v>6366</v>
      </c>
      <c r="F11512">
        <v>207</v>
      </c>
      <c r="G11512" t="s">
        <v>6657</v>
      </c>
      <c r="H11512">
        <v>420</v>
      </c>
      <c r="I11512" t="s">
        <v>24064</v>
      </c>
      <c r="J11512" t="s">
        <v>6630</v>
      </c>
      <c r="L11512" t="s">
        <v>6529</v>
      </c>
      <c r="M11512">
        <v>11235593</v>
      </c>
      <c r="N11512">
        <v>12348240</v>
      </c>
      <c r="O11512">
        <v>30055</v>
      </c>
      <c r="P11512" t="s">
        <v>6630</v>
      </c>
      <c r="Q11512" t="s">
        <v>6630</v>
      </c>
    </row>
    <row r="11513" spans="1:17" x14ac:dyDescent="0.35">
      <c r="A11513" t="s">
        <v>24065</v>
      </c>
      <c r="B11513" t="s">
        <v>6626</v>
      </c>
      <c r="C11513" t="s">
        <v>6628</v>
      </c>
      <c r="D11513" t="s">
        <v>6628</v>
      </c>
      <c r="E11513" t="s">
        <v>6628</v>
      </c>
      <c r="F11513" t="s">
        <v>6628</v>
      </c>
      <c r="G11513" t="s">
        <v>6628</v>
      </c>
      <c r="H11513" t="s">
        <v>6628</v>
      </c>
      <c r="I11513" t="s">
        <v>24066</v>
      </c>
      <c r="J11513" t="s">
        <v>6630</v>
      </c>
      <c r="L11513" t="s">
        <v>6526</v>
      </c>
      <c r="M11513" t="s">
        <v>6630</v>
      </c>
      <c r="N11513" t="s">
        <v>6630</v>
      </c>
      <c r="O11513" t="s">
        <v>6630</v>
      </c>
      <c r="P11513" t="s">
        <v>6630</v>
      </c>
      <c r="Q11513" t="s">
        <v>6630</v>
      </c>
    </row>
    <row r="11514" spans="1:17" x14ac:dyDescent="0.35">
      <c r="A11514" t="s">
        <v>24067</v>
      </c>
      <c r="B11514" t="s">
        <v>6626</v>
      </c>
      <c r="C11514" t="s">
        <v>6628</v>
      </c>
      <c r="D11514" t="s">
        <v>6628</v>
      </c>
      <c r="E11514" t="s">
        <v>6628</v>
      </c>
      <c r="F11514" t="s">
        <v>6628</v>
      </c>
      <c r="G11514" t="s">
        <v>6628</v>
      </c>
      <c r="H11514" t="s">
        <v>6628</v>
      </c>
      <c r="I11514" t="s">
        <v>24068</v>
      </c>
      <c r="J11514" t="s">
        <v>6630</v>
      </c>
      <c r="L11514" t="s">
        <v>6529</v>
      </c>
      <c r="M11514" t="s">
        <v>6630</v>
      </c>
      <c r="N11514" t="s">
        <v>6630</v>
      </c>
      <c r="O11514" t="s">
        <v>6630</v>
      </c>
      <c r="P11514" t="s">
        <v>6630</v>
      </c>
      <c r="Q11514" t="s">
        <v>6630</v>
      </c>
    </row>
    <row r="11515" spans="1:17" x14ac:dyDescent="0.35">
      <c r="A11515">
        <v>31530</v>
      </c>
      <c r="B11515" t="s">
        <v>6626</v>
      </c>
      <c r="C11515" t="s">
        <v>6356</v>
      </c>
      <c r="D11515">
        <v>200</v>
      </c>
      <c r="E11515" t="s">
        <v>6366</v>
      </c>
      <c r="F11515">
        <v>207</v>
      </c>
      <c r="G11515" t="s">
        <v>10603</v>
      </c>
      <c r="H11515">
        <v>770</v>
      </c>
      <c r="I11515" t="s">
        <v>24069</v>
      </c>
      <c r="J11515">
        <v>30005</v>
      </c>
      <c r="L11515" t="s">
        <v>6526</v>
      </c>
      <c r="M11515" t="s">
        <v>6630</v>
      </c>
      <c r="N11515">
        <v>10528811</v>
      </c>
      <c r="O11515" t="s">
        <v>6630</v>
      </c>
      <c r="P11515" t="s">
        <v>6630</v>
      </c>
      <c r="Q11515" t="s">
        <v>6630</v>
      </c>
    </row>
    <row r="11516" spans="1:17" x14ac:dyDescent="0.35">
      <c r="A11516" t="s">
        <v>24070</v>
      </c>
      <c r="B11516" t="s">
        <v>6626</v>
      </c>
      <c r="C11516" t="s">
        <v>6628</v>
      </c>
      <c r="D11516" t="s">
        <v>6628</v>
      </c>
      <c r="E11516" t="s">
        <v>6628</v>
      </c>
      <c r="F11516" t="s">
        <v>6628</v>
      </c>
      <c r="G11516" t="s">
        <v>6628</v>
      </c>
      <c r="H11516" t="s">
        <v>6628</v>
      </c>
      <c r="I11516" t="s">
        <v>24071</v>
      </c>
      <c r="J11516" t="s">
        <v>6630</v>
      </c>
      <c r="L11516" t="s">
        <v>6529</v>
      </c>
      <c r="M11516" t="s">
        <v>6630</v>
      </c>
      <c r="N11516" t="s">
        <v>6630</v>
      </c>
      <c r="O11516" t="s">
        <v>7821</v>
      </c>
      <c r="P11516" t="s">
        <v>6630</v>
      </c>
      <c r="Q11516" t="s">
        <v>6630</v>
      </c>
    </row>
    <row r="11517" spans="1:17" x14ac:dyDescent="0.35">
      <c r="A11517">
        <v>6305108585</v>
      </c>
      <c r="B11517" t="s">
        <v>6626</v>
      </c>
      <c r="C11517" t="s">
        <v>6356</v>
      </c>
      <c r="D11517">
        <v>200</v>
      </c>
      <c r="E11517" t="s">
        <v>6366</v>
      </c>
      <c r="F11517">
        <v>207</v>
      </c>
      <c r="G11517" t="s">
        <v>6657</v>
      </c>
      <c r="H11517">
        <v>420</v>
      </c>
      <c r="I11517" t="s">
        <v>24072</v>
      </c>
      <c r="J11517" t="s">
        <v>6630</v>
      </c>
      <c r="L11517" t="s">
        <v>6529</v>
      </c>
      <c r="M11517">
        <v>10507551</v>
      </c>
      <c r="N11517">
        <v>10429732</v>
      </c>
      <c r="O11517" t="s">
        <v>6630</v>
      </c>
      <c r="P11517">
        <v>44401.804020000003</v>
      </c>
      <c r="Q11517">
        <v>100</v>
      </c>
    </row>
    <row r="11518" spans="1:17" x14ac:dyDescent="0.35">
      <c r="A11518">
        <v>9404108192</v>
      </c>
      <c r="B11518" t="s">
        <v>6626</v>
      </c>
      <c r="C11518" t="s">
        <v>6356</v>
      </c>
      <c r="D11518">
        <v>200</v>
      </c>
      <c r="E11518" t="s">
        <v>6366</v>
      </c>
      <c r="F11518">
        <v>207</v>
      </c>
      <c r="G11518" t="s">
        <v>6657</v>
      </c>
      <c r="H11518">
        <v>420</v>
      </c>
      <c r="I11518" t="s">
        <v>13963</v>
      </c>
      <c r="J11518" t="s">
        <v>6630</v>
      </c>
      <c r="L11518" t="s">
        <v>6529</v>
      </c>
      <c r="M11518">
        <v>10584046</v>
      </c>
      <c r="N11518">
        <v>10337791</v>
      </c>
      <c r="O11518" t="s">
        <v>6630</v>
      </c>
      <c r="P11518" t="s">
        <v>24073</v>
      </c>
      <c r="Q11518" t="s">
        <v>6630</v>
      </c>
    </row>
    <row r="11519" spans="1:17" x14ac:dyDescent="0.35">
      <c r="A11519">
        <v>9412111004</v>
      </c>
      <c r="B11519" t="s">
        <v>6626</v>
      </c>
      <c r="C11519" t="s">
        <v>6356</v>
      </c>
      <c r="D11519">
        <v>200</v>
      </c>
      <c r="E11519" t="s">
        <v>6366</v>
      </c>
      <c r="F11519">
        <v>207</v>
      </c>
      <c r="G11519" t="s">
        <v>176</v>
      </c>
      <c r="H11519">
        <v>705</v>
      </c>
      <c r="I11519" t="s">
        <v>24074</v>
      </c>
      <c r="J11519">
        <v>20800</v>
      </c>
      <c r="L11519" t="s">
        <v>6529</v>
      </c>
      <c r="M11519">
        <v>10014731</v>
      </c>
      <c r="N11519">
        <v>10421714</v>
      </c>
      <c r="O11519" t="s">
        <v>6630</v>
      </c>
      <c r="P11519" t="s">
        <v>6630</v>
      </c>
      <c r="Q11519">
        <v>700</v>
      </c>
    </row>
    <row r="11520" spans="1:17" x14ac:dyDescent="0.35">
      <c r="A11520">
        <v>30008</v>
      </c>
      <c r="B11520" t="s">
        <v>6626</v>
      </c>
      <c r="C11520" t="s">
        <v>6356</v>
      </c>
      <c r="D11520">
        <v>200</v>
      </c>
      <c r="E11520" t="s">
        <v>6366</v>
      </c>
      <c r="F11520">
        <v>207</v>
      </c>
      <c r="G11520" t="s">
        <v>6756</v>
      </c>
      <c r="H11520">
        <v>750</v>
      </c>
      <c r="I11520" t="s">
        <v>13225</v>
      </c>
      <c r="J11520" t="s">
        <v>6630</v>
      </c>
      <c r="L11520" t="s">
        <v>6526</v>
      </c>
      <c r="M11520">
        <v>10565304</v>
      </c>
      <c r="N11520" t="s">
        <v>6630</v>
      </c>
      <c r="O11520" t="s">
        <v>24075</v>
      </c>
      <c r="P11520" t="s">
        <v>8874</v>
      </c>
      <c r="Q11520" t="s">
        <v>6630</v>
      </c>
    </row>
    <row r="11521" spans="1:17" x14ac:dyDescent="0.35">
      <c r="A11521" t="s">
        <v>24076</v>
      </c>
      <c r="B11521" t="s">
        <v>6626</v>
      </c>
      <c r="C11521" t="s">
        <v>6628</v>
      </c>
      <c r="D11521" t="s">
        <v>6628</v>
      </c>
      <c r="E11521" t="s">
        <v>6628</v>
      </c>
      <c r="F11521" t="s">
        <v>6628</v>
      </c>
      <c r="G11521" t="s">
        <v>6628</v>
      </c>
      <c r="H11521" t="s">
        <v>6628</v>
      </c>
      <c r="I11521" t="s">
        <v>24077</v>
      </c>
      <c r="J11521" t="s">
        <v>6630</v>
      </c>
      <c r="L11521" t="s">
        <v>6529</v>
      </c>
      <c r="M11521" t="s">
        <v>6630</v>
      </c>
      <c r="N11521" t="s">
        <v>6630</v>
      </c>
      <c r="O11521" t="s">
        <v>6630</v>
      </c>
      <c r="P11521" t="s">
        <v>6630</v>
      </c>
      <c r="Q11521" t="s">
        <v>6630</v>
      </c>
    </row>
    <row r="11522" spans="1:17" x14ac:dyDescent="0.35">
      <c r="A11522">
        <v>6108404</v>
      </c>
      <c r="B11522" t="s">
        <v>6626</v>
      </c>
      <c r="C11522" t="s">
        <v>6628</v>
      </c>
      <c r="D11522" t="s">
        <v>6628</v>
      </c>
      <c r="E11522" t="s">
        <v>6628</v>
      </c>
      <c r="F11522" t="s">
        <v>6628</v>
      </c>
      <c r="G11522" t="s">
        <v>6628</v>
      </c>
      <c r="H11522" t="s">
        <v>6628</v>
      </c>
      <c r="I11522" t="s">
        <v>24078</v>
      </c>
      <c r="J11522" t="s">
        <v>6630</v>
      </c>
      <c r="L11522" t="s">
        <v>6529</v>
      </c>
      <c r="M11522" t="s">
        <v>6630</v>
      </c>
      <c r="N11522" t="s">
        <v>6630</v>
      </c>
      <c r="O11522" t="s">
        <v>6630</v>
      </c>
      <c r="P11522" t="s">
        <v>6630</v>
      </c>
      <c r="Q11522" t="s">
        <v>6630</v>
      </c>
    </row>
    <row r="11523" spans="1:17" x14ac:dyDescent="0.35">
      <c r="A11523">
        <v>7903107754</v>
      </c>
      <c r="B11523" t="s">
        <v>6626</v>
      </c>
      <c r="C11523" t="s">
        <v>6356</v>
      </c>
      <c r="D11523">
        <v>200</v>
      </c>
      <c r="E11523" t="s">
        <v>6366</v>
      </c>
      <c r="F11523">
        <v>207</v>
      </c>
      <c r="G11523" t="s">
        <v>6756</v>
      </c>
      <c r="H11523">
        <v>750</v>
      </c>
      <c r="I11523" t="s">
        <v>24079</v>
      </c>
      <c r="J11523">
        <v>20800</v>
      </c>
      <c r="L11523" t="s">
        <v>6529</v>
      </c>
      <c r="M11523">
        <v>10008618</v>
      </c>
      <c r="N11523">
        <v>10015801</v>
      </c>
      <c r="O11523" t="s">
        <v>6630</v>
      </c>
      <c r="P11523" t="s">
        <v>7419</v>
      </c>
      <c r="Q11523" t="s">
        <v>6630</v>
      </c>
    </row>
    <row r="11524" spans="1:17" x14ac:dyDescent="0.35">
      <c r="A11524">
        <v>3909109841</v>
      </c>
      <c r="B11524" t="s">
        <v>6626</v>
      </c>
      <c r="C11524" t="s">
        <v>6356</v>
      </c>
      <c r="D11524">
        <v>200</v>
      </c>
      <c r="E11524" t="s">
        <v>5245</v>
      </c>
      <c r="F11524">
        <v>202</v>
      </c>
      <c r="G11524" t="s">
        <v>5245</v>
      </c>
      <c r="H11524">
        <v>450</v>
      </c>
      <c r="I11524" t="s">
        <v>24080</v>
      </c>
      <c r="J11524">
        <v>20200</v>
      </c>
      <c r="L11524" t="s">
        <v>6529</v>
      </c>
      <c r="M11524">
        <v>10008216</v>
      </c>
      <c r="N11524">
        <v>10014664</v>
      </c>
      <c r="O11524" t="s">
        <v>6630</v>
      </c>
      <c r="P11524" t="s">
        <v>6630</v>
      </c>
      <c r="Q11524">
        <v>610</v>
      </c>
    </row>
    <row r="11525" spans="1:17" x14ac:dyDescent="0.35">
      <c r="A11525">
        <v>31559</v>
      </c>
      <c r="B11525" t="s">
        <v>6626</v>
      </c>
      <c r="C11525" t="s">
        <v>6356</v>
      </c>
      <c r="D11525">
        <v>200</v>
      </c>
      <c r="E11525" t="s">
        <v>6366</v>
      </c>
      <c r="F11525">
        <v>207</v>
      </c>
      <c r="G11525" t="s">
        <v>10704</v>
      </c>
      <c r="H11525">
        <v>765</v>
      </c>
      <c r="I11525" t="s">
        <v>24081</v>
      </c>
      <c r="J11525">
        <v>30005</v>
      </c>
      <c r="L11525" t="s">
        <v>6526</v>
      </c>
      <c r="M11525" t="s">
        <v>6630</v>
      </c>
      <c r="N11525">
        <v>10528811</v>
      </c>
      <c r="O11525" t="s">
        <v>6630</v>
      </c>
      <c r="P11525" t="s">
        <v>6630</v>
      </c>
      <c r="Q11525" t="s">
        <v>6630</v>
      </c>
    </row>
    <row r="11526" spans="1:17" x14ac:dyDescent="0.35">
      <c r="A11526">
        <v>28105</v>
      </c>
      <c r="B11526" t="s">
        <v>6626</v>
      </c>
      <c r="C11526" t="s">
        <v>6356</v>
      </c>
      <c r="D11526">
        <v>200</v>
      </c>
      <c r="E11526" t="s">
        <v>6366</v>
      </c>
      <c r="F11526">
        <v>207</v>
      </c>
      <c r="G11526" t="s">
        <v>6640</v>
      </c>
      <c r="H11526">
        <v>746</v>
      </c>
      <c r="I11526" t="s">
        <v>24082</v>
      </c>
      <c r="J11526" t="s">
        <v>6630</v>
      </c>
      <c r="L11526" t="s">
        <v>6526</v>
      </c>
      <c r="M11526">
        <v>10488661</v>
      </c>
      <c r="N11526">
        <v>10509610</v>
      </c>
      <c r="O11526" t="s">
        <v>24083</v>
      </c>
      <c r="P11526" t="s">
        <v>6630</v>
      </c>
      <c r="Q11526" t="s">
        <v>6630</v>
      </c>
    </row>
    <row r="11527" spans="1:17" x14ac:dyDescent="0.35">
      <c r="A11527">
        <v>9414112025</v>
      </c>
      <c r="B11527" t="s">
        <v>6626</v>
      </c>
      <c r="C11527" t="s">
        <v>6356</v>
      </c>
      <c r="D11527">
        <v>200</v>
      </c>
      <c r="E11527" t="s">
        <v>6366</v>
      </c>
      <c r="F11527">
        <v>207</v>
      </c>
      <c r="G11527" t="s">
        <v>176</v>
      </c>
      <c r="H11527">
        <v>705</v>
      </c>
      <c r="I11527" t="s">
        <v>24084</v>
      </c>
      <c r="J11527">
        <v>20800</v>
      </c>
      <c r="L11527" t="s">
        <v>6529</v>
      </c>
      <c r="M11527">
        <v>10007373</v>
      </c>
      <c r="N11527">
        <v>10069378</v>
      </c>
      <c r="O11527" t="s">
        <v>6630</v>
      </c>
      <c r="P11527" t="s">
        <v>6630</v>
      </c>
      <c r="Q11527">
        <v>700</v>
      </c>
    </row>
    <row r="11528" spans="1:17" x14ac:dyDescent="0.35">
      <c r="A11528">
        <v>9402107329</v>
      </c>
      <c r="B11528" t="s">
        <v>6626</v>
      </c>
      <c r="C11528" t="s">
        <v>6356</v>
      </c>
      <c r="D11528">
        <v>200</v>
      </c>
      <c r="E11528" t="s">
        <v>6659</v>
      </c>
      <c r="F11528">
        <v>208</v>
      </c>
      <c r="G11528" t="s">
        <v>977</v>
      </c>
      <c r="H11528">
        <v>310</v>
      </c>
      <c r="I11528" t="s">
        <v>24085</v>
      </c>
      <c r="J11528">
        <v>13562</v>
      </c>
      <c r="L11528" t="s">
        <v>6529</v>
      </c>
      <c r="M11528" t="s">
        <v>6630</v>
      </c>
      <c r="N11528">
        <v>10197353</v>
      </c>
      <c r="O11528" t="s">
        <v>6630</v>
      </c>
      <c r="P11528" t="s">
        <v>24086</v>
      </c>
      <c r="Q11528" t="s">
        <v>6630</v>
      </c>
    </row>
    <row r="11529" spans="1:17" x14ac:dyDescent="0.35">
      <c r="A11529">
        <v>80800417</v>
      </c>
      <c r="B11529" t="s">
        <v>6334</v>
      </c>
      <c r="C11529" t="s">
        <v>6766</v>
      </c>
      <c r="D11529">
        <v>120</v>
      </c>
      <c r="E11529" t="s">
        <v>6627</v>
      </c>
      <c r="F11529">
        <v>145</v>
      </c>
      <c r="G11529" t="s">
        <v>6627</v>
      </c>
      <c r="H11529">
        <v>15</v>
      </c>
      <c r="I11529" t="s">
        <v>24087</v>
      </c>
      <c r="J11529" t="s">
        <v>6630</v>
      </c>
      <c r="L11529" t="s">
        <v>6526</v>
      </c>
      <c r="M11529" t="s">
        <v>6630</v>
      </c>
      <c r="N11529" t="s">
        <v>6630</v>
      </c>
      <c r="O11529" t="s">
        <v>6630</v>
      </c>
      <c r="P11529" t="s">
        <v>6630</v>
      </c>
      <c r="Q11529" t="s">
        <v>6630</v>
      </c>
    </row>
    <row r="11530" spans="1:17" x14ac:dyDescent="0.35">
      <c r="A11530" t="s">
        <v>24088</v>
      </c>
      <c r="B11530" t="s">
        <v>6626</v>
      </c>
      <c r="C11530" t="s">
        <v>6628</v>
      </c>
      <c r="D11530" t="s">
        <v>6628</v>
      </c>
      <c r="E11530" t="s">
        <v>6628</v>
      </c>
      <c r="F11530" t="s">
        <v>6628</v>
      </c>
      <c r="G11530" t="s">
        <v>6628</v>
      </c>
      <c r="H11530" t="s">
        <v>6628</v>
      </c>
      <c r="I11530" t="s">
        <v>24089</v>
      </c>
      <c r="J11530" t="s">
        <v>6630</v>
      </c>
      <c r="L11530" t="s">
        <v>6526</v>
      </c>
      <c r="M11530" t="s">
        <v>6630</v>
      </c>
      <c r="N11530" t="s">
        <v>6630</v>
      </c>
      <c r="O11530" t="s">
        <v>6630</v>
      </c>
      <c r="P11530" t="s">
        <v>6630</v>
      </c>
      <c r="Q11530" t="s">
        <v>6630</v>
      </c>
    </row>
    <row r="11531" spans="1:17" x14ac:dyDescent="0.35">
      <c r="A11531">
        <v>9414112514</v>
      </c>
      <c r="B11531" t="s">
        <v>6626</v>
      </c>
      <c r="C11531" t="s">
        <v>6540</v>
      </c>
      <c r="D11531">
        <v>131</v>
      </c>
      <c r="E11531" t="s">
        <v>6672</v>
      </c>
      <c r="F11531">
        <v>703</v>
      </c>
      <c r="G11531" t="s">
        <v>7042</v>
      </c>
      <c r="H11531">
        <v>730</v>
      </c>
      <c r="I11531" t="s">
        <v>24090</v>
      </c>
      <c r="J11531">
        <v>13200</v>
      </c>
      <c r="L11531" t="s">
        <v>6529</v>
      </c>
      <c r="M11531">
        <v>10665591</v>
      </c>
      <c r="N11531">
        <v>13170455</v>
      </c>
      <c r="O11531" t="s">
        <v>6630</v>
      </c>
      <c r="P11531" t="s">
        <v>6713</v>
      </c>
      <c r="Q11531" t="s">
        <v>6630</v>
      </c>
    </row>
    <row r="11532" spans="1:17" x14ac:dyDescent="0.35">
      <c r="A11532">
        <v>9610110258</v>
      </c>
      <c r="B11532" t="s">
        <v>6626</v>
      </c>
      <c r="C11532" t="s">
        <v>6356</v>
      </c>
      <c r="D11532">
        <v>200</v>
      </c>
      <c r="E11532" t="s">
        <v>5245</v>
      </c>
      <c r="F11532">
        <v>202</v>
      </c>
      <c r="G11532" t="s">
        <v>5245</v>
      </c>
      <c r="H11532">
        <v>450</v>
      </c>
      <c r="I11532" t="s">
        <v>24091</v>
      </c>
      <c r="J11532">
        <v>20200</v>
      </c>
      <c r="L11532" t="s">
        <v>6529</v>
      </c>
      <c r="M11532">
        <v>10644619</v>
      </c>
      <c r="N11532">
        <v>10015626</v>
      </c>
      <c r="O11532" t="s">
        <v>6630</v>
      </c>
      <c r="P11532" t="s">
        <v>6630</v>
      </c>
      <c r="Q11532">
        <v>900</v>
      </c>
    </row>
    <row r="11533" spans="1:17" x14ac:dyDescent="0.35">
      <c r="A11533">
        <v>9418114602</v>
      </c>
      <c r="B11533" t="s">
        <v>6626</v>
      </c>
      <c r="C11533" t="s">
        <v>6540</v>
      </c>
      <c r="D11533">
        <v>131</v>
      </c>
      <c r="E11533" t="s">
        <v>6672</v>
      </c>
      <c r="F11533">
        <v>703</v>
      </c>
      <c r="G11533" t="s">
        <v>3068</v>
      </c>
      <c r="H11533">
        <v>830</v>
      </c>
      <c r="I11533" t="s">
        <v>24092</v>
      </c>
      <c r="J11533">
        <v>13260</v>
      </c>
      <c r="L11533" t="s">
        <v>6529</v>
      </c>
      <c r="M11533">
        <v>14723269</v>
      </c>
      <c r="N11533">
        <v>15440076</v>
      </c>
      <c r="O11533" t="s">
        <v>6630</v>
      </c>
      <c r="P11533" t="s">
        <v>6630</v>
      </c>
      <c r="Q11533" t="s">
        <v>6630</v>
      </c>
    </row>
    <row r="11534" spans="1:17" x14ac:dyDescent="0.35">
      <c r="A11534">
        <v>3909109929</v>
      </c>
      <c r="B11534" t="s">
        <v>6626</v>
      </c>
      <c r="C11534" t="s">
        <v>6356</v>
      </c>
      <c r="D11534">
        <v>200</v>
      </c>
      <c r="E11534" t="s">
        <v>5245</v>
      </c>
      <c r="F11534">
        <v>202</v>
      </c>
      <c r="G11534" t="s">
        <v>5245</v>
      </c>
      <c r="H11534">
        <v>450</v>
      </c>
      <c r="I11534" t="s">
        <v>24093</v>
      </c>
      <c r="J11534">
        <v>20200</v>
      </c>
      <c r="L11534" t="s">
        <v>6529</v>
      </c>
      <c r="M11534">
        <v>10008216</v>
      </c>
      <c r="N11534">
        <v>10014664</v>
      </c>
      <c r="O11534" t="s">
        <v>6799</v>
      </c>
      <c r="P11534">
        <v>20205.744020999999</v>
      </c>
      <c r="Q11534">
        <v>610</v>
      </c>
    </row>
    <row r="11535" spans="1:17" x14ac:dyDescent="0.35">
      <c r="A11535">
        <v>6305108485</v>
      </c>
      <c r="B11535" t="s">
        <v>6626</v>
      </c>
      <c r="C11535" t="s">
        <v>6356</v>
      </c>
      <c r="D11535">
        <v>200</v>
      </c>
      <c r="E11535" t="s">
        <v>6366</v>
      </c>
      <c r="F11535">
        <v>207</v>
      </c>
      <c r="G11535" t="s">
        <v>176</v>
      </c>
      <c r="H11535">
        <v>705</v>
      </c>
      <c r="I11535" t="s">
        <v>24094</v>
      </c>
      <c r="J11535">
        <v>20800</v>
      </c>
      <c r="L11535" t="s">
        <v>6529</v>
      </c>
      <c r="M11535">
        <v>10535818</v>
      </c>
      <c r="N11535">
        <v>10767791</v>
      </c>
      <c r="O11535" t="s">
        <v>6630</v>
      </c>
      <c r="P11535" t="s">
        <v>7314</v>
      </c>
      <c r="Q11535">
        <v>700</v>
      </c>
    </row>
    <row r="11536" spans="1:17" x14ac:dyDescent="0.35">
      <c r="A11536">
        <v>7905108442</v>
      </c>
      <c r="B11536" t="s">
        <v>6626</v>
      </c>
      <c r="C11536" t="s">
        <v>6356</v>
      </c>
      <c r="D11536">
        <v>200</v>
      </c>
      <c r="E11536" t="s">
        <v>6645</v>
      </c>
      <c r="F11536">
        <v>201</v>
      </c>
      <c r="G11536" t="s">
        <v>6651</v>
      </c>
      <c r="H11536">
        <v>410</v>
      </c>
      <c r="I11536" t="s">
        <v>24095</v>
      </c>
      <c r="J11536" t="s">
        <v>6630</v>
      </c>
      <c r="L11536" t="s">
        <v>6529</v>
      </c>
      <c r="M11536">
        <v>10239550</v>
      </c>
      <c r="N11536">
        <v>10495131</v>
      </c>
      <c r="O11536" t="s">
        <v>6630</v>
      </c>
      <c r="P11536" t="s">
        <v>22051</v>
      </c>
      <c r="Q11536">
        <v>700</v>
      </c>
    </row>
    <row r="11537" spans="1:17" x14ac:dyDescent="0.35">
      <c r="A11537">
        <v>7902105520</v>
      </c>
      <c r="B11537" t="s">
        <v>6626</v>
      </c>
      <c r="C11537" t="s">
        <v>6540</v>
      </c>
      <c r="D11537">
        <v>131</v>
      </c>
      <c r="E11537" t="s">
        <v>8289</v>
      </c>
      <c r="F11537">
        <v>307</v>
      </c>
      <c r="G11537" t="s">
        <v>3774</v>
      </c>
      <c r="H11537">
        <v>100</v>
      </c>
      <c r="I11537" t="s">
        <v>24096</v>
      </c>
      <c r="J11537" t="s">
        <v>6630</v>
      </c>
      <c r="L11537" t="s">
        <v>6529</v>
      </c>
      <c r="M11537">
        <v>11328407</v>
      </c>
      <c r="N11537" t="s">
        <v>6630</v>
      </c>
      <c r="O11537" t="s">
        <v>24097</v>
      </c>
      <c r="P11537" t="s">
        <v>24098</v>
      </c>
      <c r="Q11537" t="s">
        <v>6630</v>
      </c>
    </row>
    <row r="11538" spans="1:17" x14ac:dyDescent="0.35">
      <c r="A11538">
        <v>9415113025</v>
      </c>
      <c r="B11538" t="s">
        <v>6626</v>
      </c>
      <c r="C11538" t="s">
        <v>6356</v>
      </c>
      <c r="D11538">
        <v>200</v>
      </c>
      <c r="E11538" t="s">
        <v>6366</v>
      </c>
      <c r="F11538">
        <v>207</v>
      </c>
      <c r="G11538" t="s">
        <v>6724</v>
      </c>
      <c r="H11538">
        <v>323</v>
      </c>
      <c r="I11538" t="s">
        <v>24099</v>
      </c>
      <c r="J11538">
        <v>20050</v>
      </c>
      <c r="L11538" t="s">
        <v>6529</v>
      </c>
      <c r="M11538">
        <v>10058951</v>
      </c>
      <c r="N11538">
        <v>12270366</v>
      </c>
      <c r="O11538" t="s">
        <v>6630</v>
      </c>
      <c r="P11538" t="s">
        <v>6630</v>
      </c>
      <c r="Q11538">
        <v>700</v>
      </c>
    </row>
    <row r="11539" spans="1:17" x14ac:dyDescent="0.35">
      <c r="A11539">
        <v>9413111953</v>
      </c>
      <c r="B11539" t="s">
        <v>6626</v>
      </c>
      <c r="C11539" t="s">
        <v>6356</v>
      </c>
      <c r="D11539">
        <v>200</v>
      </c>
      <c r="E11539" t="s">
        <v>6366</v>
      </c>
      <c r="F11539">
        <v>207</v>
      </c>
      <c r="G11539" t="s">
        <v>176</v>
      </c>
      <c r="H11539">
        <v>705</v>
      </c>
      <c r="I11539" t="s">
        <v>24100</v>
      </c>
      <c r="J11539">
        <v>20800</v>
      </c>
      <c r="L11539" t="s">
        <v>6529</v>
      </c>
      <c r="M11539">
        <v>13194529</v>
      </c>
      <c r="N11539">
        <v>10014731</v>
      </c>
      <c r="O11539" t="s">
        <v>6630</v>
      </c>
      <c r="P11539" t="s">
        <v>6630</v>
      </c>
      <c r="Q11539">
        <v>700</v>
      </c>
    </row>
    <row r="11540" spans="1:17" x14ac:dyDescent="0.35">
      <c r="A11540">
        <v>9417113857</v>
      </c>
      <c r="B11540" t="s">
        <v>6626</v>
      </c>
      <c r="C11540" t="s">
        <v>6356</v>
      </c>
      <c r="D11540">
        <v>200</v>
      </c>
      <c r="E11540" t="s">
        <v>6645</v>
      </c>
      <c r="F11540">
        <v>201</v>
      </c>
      <c r="G11540" t="s">
        <v>6638</v>
      </c>
      <c r="H11540">
        <v>415</v>
      </c>
      <c r="I11540" t="s">
        <v>23128</v>
      </c>
      <c r="J11540">
        <v>20115</v>
      </c>
      <c r="L11540" t="s">
        <v>6529</v>
      </c>
      <c r="M11540">
        <v>11402507</v>
      </c>
      <c r="N11540" t="s">
        <v>6630</v>
      </c>
      <c r="O11540" t="s">
        <v>6630</v>
      </c>
      <c r="P11540" t="s">
        <v>6630</v>
      </c>
      <c r="Q11540" t="s">
        <v>6630</v>
      </c>
    </row>
    <row r="11541" spans="1:17" x14ac:dyDescent="0.35">
      <c r="A11541">
        <v>9419115047</v>
      </c>
      <c r="B11541" t="s">
        <v>6626</v>
      </c>
      <c r="C11541" t="s">
        <v>6356</v>
      </c>
      <c r="D11541">
        <v>200</v>
      </c>
      <c r="E11541" t="s">
        <v>6366</v>
      </c>
      <c r="F11541">
        <v>207</v>
      </c>
      <c r="G11541" t="s">
        <v>176</v>
      </c>
      <c r="H11541">
        <v>705</v>
      </c>
      <c r="I11541" t="s">
        <v>24101</v>
      </c>
      <c r="J11541">
        <v>20800</v>
      </c>
      <c r="L11541" t="s">
        <v>6529</v>
      </c>
      <c r="M11541">
        <v>10014731</v>
      </c>
      <c r="N11541">
        <v>13194529</v>
      </c>
      <c r="O11541" t="s">
        <v>6630</v>
      </c>
      <c r="P11541" t="s">
        <v>6630</v>
      </c>
      <c r="Q11541">
        <v>700</v>
      </c>
    </row>
    <row r="11542" spans="1:17" x14ac:dyDescent="0.35">
      <c r="A11542">
        <v>9423116302</v>
      </c>
      <c r="B11542" t="s">
        <v>6334</v>
      </c>
      <c r="C11542" t="s">
        <v>6356</v>
      </c>
      <c r="D11542">
        <v>200</v>
      </c>
      <c r="E11542" t="s">
        <v>6366</v>
      </c>
      <c r="F11542">
        <v>207</v>
      </c>
      <c r="G11542" t="s">
        <v>3257</v>
      </c>
      <c r="H11542">
        <v>788</v>
      </c>
      <c r="I11542" t="s">
        <v>24102</v>
      </c>
      <c r="J11542">
        <v>20800</v>
      </c>
      <c r="L11542" t="s">
        <v>6529</v>
      </c>
      <c r="M11542">
        <v>10015398</v>
      </c>
      <c r="N11542">
        <v>11410021</v>
      </c>
      <c r="O11542" t="s">
        <v>6630</v>
      </c>
      <c r="P11542" t="s">
        <v>6630</v>
      </c>
      <c r="Q11542">
        <v>700</v>
      </c>
    </row>
    <row r="11543" spans="1:17" x14ac:dyDescent="0.35">
      <c r="A11543">
        <v>9493100105</v>
      </c>
      <c r="B11543" t="s">
        <v>6626</v>
      </c>
      <c r="C11543" t="s">
        <v>6356</v>
      </c>
      <c r="D11543">
        <v>200</v>
      </c>
      <c r="E11543" t="s">
        <v>6659</v>
      </c>
      <c r="F11543">
        <v>208</v>
      </c>
      <c r="G11543" t="s">
        <v>3774</v>
      </c>
      <c r="H11543">
        <v>100</v>
      </c>
      <c r="I11543" t="s">
        <v>20853</v>
      </c>
      <c r="J11543" t="s">
        <v>6630</v>
      </c>
      <c r="L11543" t="s">
        <v>6529</v>
      </c>
      <c r="M11543" t="s">
        <v>6630</v>
      </c>
      <c r="N11543">
        <v>10002122</v>
      </c>
      <c r="O11543" t="s">
        <v>6630</v>
      </c>
      <c r="P11543" t="s">
        <v>6830</v>
      </c>
      <c r="Q11543" t="s">
        <v>6630</v>
      </c>
    </row>
    <row r="11544" spans="1:17" x14ac:dyDescent="0.35">
      <c r="A11544">
        <v>9402107378</v>
      </c>
      <c r="B11544" t="s">
        <v>6626</v>
      </c>
      <c r="C11544" t="s">
        <v>6627</v>
      </c>
      <c r="D11544">
        <v>145</v>
      </c>
      <c r="E11544" t="s">
        <v>6627</v>
      </c>
      <c r="F11544">
        <v>145</v>
      </c>
      <c r="G11544" t="s">
        <v>6627</v>
      </c>
      <c r="H11544">
        <v>15</v>
      </c>
      <c r="I11544" t="s">
        <v>24103</v>
      </c>
      <c r="J11544">
        <v>14510</v>
      </c>
      <c r="L11544" t="s">
        <v>6529</v>
      </c>
      <c r="M11544">
        <v>10070256</v>
      </c>
      <c r="N11544" t="s">
        <v>6630</v>
      </c>
      <c r="O11544" t="s">
        <v>24104</v>
      </c>
      <c r="P11544" t="s">
        <v>24105</v>
      </c>
      <c r="Q11544" t="s">
        <v>6630</v>
      </c>
    </row>
    <row r="11545" spans="1:17" x14ac:dyDescent="0.35">
      <c r="A11545" t="s">
        <v>24106</v>
      </c>
      <c r="B11545" t="s">
        <v>6626</v>
      </c>
      <c r="C11545" t="s">
        <v>6628</v>
      </c>
      <c r="D11545" t="s">
        <v>6628</v>
      </c>
      <c r="E11545" t="s">
        <v>6628</v>
      </c>
      <c r="F11545" t="s">
        <v>6628</v>
      </c>
      <c r="G11545" t="s">
        <v>6628</v>
      </c>
      <c r="H11545" t="s">
        <v>6628</v>
      </c>
      <c r="I11545" t="s">
        <v>8268</v>
      </c>
      <c r="J11545" t="s">
        <v>6630</v>
      </c>
      <c r="L11545" t="s">
        <v>6526</v>
      </c>
      <c r="M11545" t="s">
        <v>6630</v>
      </c>
      <c r="N11545" t="s">
        <v>6630</v>
      </c>
      <c r="O11545" t="s">
        <v>6630</v>
      </c>
      <c r="P11545" t="s">
        <v>6630</v>
      </c>
      <c r="Q11545" t="s">
        <v>6630</v>
      </c>
    </row>
    <row r="11546" spans="1:17" x14ac:dyDescent="0.35">
      <c r="A11546">
        <v>3501106820</v>
      </c>
      <c r="B11546" t="s">
        <v>6626</v>
      </c>
      <c r="C11546" t="s">
        <v>6356</v>
      </c>
      <c r="D11546">
        <v>200</v>
      </c>
      <c r="E11546" t="s">
        <v>5245</v>
      </c>
      <c r="F11546">
        <v>202</v>
      </c>
      <c r="G11546" t="s">
        <v>5245</v>
      </c>
      <c r="H11546">
        <v>450</v>
      </c>
      <c r="I11546" t="s">
        <v>24107</v>
      </c>
      <c r="J11546" t="s">
        <v>6630</v>
      </c>
      <c r="L11546" t="s">
        <v>6529</v>
      </c>
      <c r="M11546">
        <v>10636580</v>
      </c>
      <c r="N11546">
        <v>10410901</v>
      </c>
      <c r="O11546" t="s">
        <v>24108</v>
      </c>
      <c r="P11546" t="s">
        <v>24109</v>
      </c>
      <c r="Q11546" t="s">
        <v>6630</v>
      </c>
    </row>
    <row r="11547" spans="1:17" x14ac:dyDescent="0.35">
      <c r="A11547">
        <v>14000</v>
      </c>
      <c r="B11547" t="s">
        <v>6334</v>
      </c>
      <c r="C11547" t="s">
        <v>6827</v>
      </c>
      <c r="D11547">
        <v>140</v>
      </c>
      <c r="E11547" t="s">
        <v>6628</v>
      </c>
      <c r="F11547" t="s">
        <v>6628</v>
      </c>
      <c r="G11547" t="s">
        <v>6827</v>
      </c>
      <c r="H11547">
        <v>60</v>
      </c>
      <c r="I11547" t="s">
        <v>24110</v>
      </c>
      <c r="J11547">
        <v>10000</v>
      </c>
      <c r="L11547" t="s">
        <v>6526</v>
      </c>
      <c r="M11547">
        <v>10644619</v>
      </c>
      <c r="N11547" t="s">
        <v>6630</v>
      </c>
      <c r="O11547" t="s">
        <v>6630</v>
      </c>
      <c r="P11547" t="s">
        <v>24111</v>
      </c>
      <c r="Q11547" t="s">
        <v>6630</v>
      </c>
    </row>
    <row r="11548" spans="1:17" x14ac:dyDescent="0.35">
      <c r="A11548">
        <v>7900106446</v>
      </c>
      <c r="B11548" t="s">
        <v>6626</v>
      </c>
      <c r="C11548" t="s">
        <v>6356</v>
      </c>
      <c r="D11548">
        <v>200</v>
      </c>
      <c r="E11548" t="s">
        <v>5245</v>
      </c>
      <c r="F11548">
        <v>202</v>
      </c>
      <c r="G11548" t="s">
        <v>5245</v>
      </c>
      <c r="H11548">
        <v>450</v>
      </c>
      <c r="I11548" t="s">
        <v>24112</v>
      </c>
      <c r="J11548">
        <v>20200</v>
      </c>
      <c r="L11548" t="s">
        <v>6529</v>
      </c>
      <c r="M11548" t="s">
        <v>6630</v>
      </c>
      <c r="N11548">
        <v>10301940</v>
      </c>
      <c r="O11548" t="s">
        <v>6630</v>
      </c>
      <c r="P11548" t="s">
        <v>24113</v>
      </c>
      <c r="Q11548" t="s">
        <v>6630</v>
      </c>
    </row>
    <row r="11549" spans="1:17" x14ac:dyDescent="0.35">
      <c r="A11549">
        <v>9403107844</v>
      </c>
      <c r="B11549" t="s">
        <v>6626</v>
      </c>
      <c r="C11549" t="s">
        <v>6356</v>
      </c>
      <c r="D11549">
        <v>200</v>
      </c>
      <c r="E11549" t="s">
        <v>5245</v>
      </c>
      <c r="F11549">
        <v>202</v>
      </c>
      <c r="G11549" t="s">
        <v>5245</v>
      </c>
      <c r="H11549">
        <v>450</v>
      </c>
      <c r="I11549" t="s">
        <v>24114</v>
      </c>
      <c r="J11549">
        <v>20300</v>
      </c>
      <c r="L11549" t="s">
        <v>6529</v>
      </c>
      <c r="M11549">
        <v>10572619</v>
      </c>
      <c r="N11549" t="s">
        <v>6630</v>
      </c>
      <c r="O11549" t="s">
        <v>24115</v>
      </c>
      <c r="P11549" t="s">
        <v>24116</v>
      </c>
      <c r="Q11549" t="s">
        <v>6630</v>
      </c>
    </row>
    <row r="11550" spans="1:17" x14ac:dyDescent="0.35">
      <c r="A11550" t="s">
        <v>24117</v>
      </c>
      <c r="B11550" t="s">
        <v>6626</v>
      </c>
      <c r="C11550" t="s">
        <v>6628</v>
      </c>
      <c r="D11550" t="s">
        <v>6628</v>
      </c>
      <c r="E11550" t="s">
        <v>6628</v>
      </c>
      <c r="F11550" t="s">
        <v>6628</v>
      </c>
      <c r="G11550" t="s">
        <v>6628</v>
      </c>
      <c r="H11550" t="s">
        <v>6628</v>
      </c>
      <c r="I11550" t="s">
        <v>19078</v>
      </c>
      <c r="J11550" t="s">
        <v>6630</v>
      </c>
      <c r="L11550" t="s">
        <v>6526</v>
      </c>
      <c r="M11550" t="s">
        <v>6630</v>
      </c>
      <c r="N11550" t="s">
        <v>6630</v>
      </c>
      <c r="O11550" t="s">
        <v>6630</v>
      </c>
      <c r="P11550" t="s">
        <v>6630</v>
      </c>
      <c r="Q11550" t="s">
        <v>6630</v>
      </c>
    </row>
    <row r="11551" spans="1:17" x14ac:dyDescent="0.35">
      <c r="A11551">
        <v>9415112993</v>
      </c>
      <c r="B11551" t="s">
        <v>6626</v>
      </c>
      <c r="C11551" t="s">
        <v>6540</v>
      </c>
      <c r="D11551">
        <v>131</v>
      </c>
      <c r="E11551" t="s">
        <v>6645</v>
      </c>
      <c r="F11551">
        <v>201</v>
      </c>
      <c r="G11551" t="s">
        <v>8631</v>
      </c>
      <c r="H11551">
        <v>400</v>
      </c>
      <c r="I11551" t="s">
        <v>20779</v>
      </c>
      <c r="J11551">
        <v>20130</v>
      </c>
      <c r="L11551" t="s">
        <v>6529</v>
      </c>
      <c r="M11551">
        <v>10464343</v>
      </c>
      <c r="N11551" t="s">
        <v>6630</v>
      </c>
      <c r="O11551" t="s">
        <v>6630</v>
      </c>
      <c r="P11551" t="s">
        <v>6630</v>
      </c>
      <c r="Q11551">
        <v>100</v>
      </c>
    </row>
    <row r="11552" spans="1:17" x14ac:dyDescent="0.35">
      <c r="A11552">
        <v>3901107010</v>
      </c>
      <c r="B11552" t="s">
        <v>6626</v>
      </c>
      <c r="C11552" t="s">
        <v>6356</v>
      </c>
      <c r="D11552">
        <v>200</v>
      </c>
      <c r="E11552" t="s">
        <v>5245</v>
      </c>
      <c r="F11552">
        <v>202</v>
      </c>
      <c r="G11552" t="s">
        <v>5245</v>
      </c>
      <c r="H11552">
        <v>450</v>
      </c>
      <c r="I11552" t="s">
        <v>24118</v>
      </c>
      <c r="J11552">
        <v>20200</v>
      </c>
      <c r="L11552" t="s">
        <v>6529</v>
      </c>
      <c r="M11552">
        <v>10507180</v>
      </c>
      <c r="N11552">
        <v>10504886</v>
      </c>
      <c r="O11552" t="s">
        <v>24119</v>
      </c>
      <c r="P11552" t="s">
        <v>24120</v>
      </c>
      <c r="Q11552">
        <v>100</v>
      </c>
    </row>
    <row r="11553" spans="1:17" x14ac:dyDescent="0.35">
      <c r="A11553">
        <v>9408109595</v>
      </c>
      <c r="B11553" t="s">
        <v>6626</v>
      </c>
      <c r="C11553" t="s">
        <v>6356</v>
      </c>
      <c r="D11553">
        <v>200</v>
      </c>
      <c r="E11553" t="s">
        <v>6701</v>
      </c>
      <c r="F11553">
        <v>500</v>
      </c>
      <c r="G11553" t="s">
        <v>7166</v>
      </c>
      <c r="H11553">
        <v>61</v>
      </c>
      <c r="I11553" t="s">
        <v>24121</v>
      </c>
      <c r="J11553">
        <v>12028</v>
      </c>
      <c r="L11553" t="s">
        <v>6529</v>
      </c>
      <c r="M11553">
        <v>10474541</v>
      </c>
      <c r="N11553" t="s">
        <v>6630</v>
      </c>
      <c r="O11553" t="s">
        <v>6630</v>
      </c>
      <c r="P11553" t="s">
        <v>6630</v>
      </c>
      <c r="Q11553" t="s">
        <v>6630</v>
      </c>
    </row>
    <row r="11554" spans="1:17" x14ac:dyDescent="0.35">
      <c r="A11554">
        <v>9400900050</v>
      </c>
      <c r="B11554" t="s">
        <v>6626</v>
      </c>
      <c r="C11554" t="s">
        <v>6356</v>
      </c>
      <c r="D11554">
        <v>200</v>
      </c>
      <c r="E11554" t="s">
        <v>488</v>
      </c>
      <c r="F11554">
        <v>203</v>
      </c>
      <c r="G11554" t="s">
        <v>6628</v>
      </c>
      <c r="H11554" t="s">
        <v>6628</v>
      </c>
      <c r="I11554" t="s">
        <v>488</v>
      </c>
      <c r="J11554" t="s">
        <v>6630</v>
      </c>
      <c r="L11554" t="s">
        <v>6529</v>
      </c>
      <c r="M11554" t="s">
        <v>6630</v>
      </c>
      <c r="N11554" t="s">
        <v>6630</v>
      </c>
      <c r="O11554" t="s">
        <v>6630</v>
      </c>
      <c r="P11554" t="s">
        <v>6630</v>
      </c>
      <c r="Q11554" t="s">
        <v>6630</v>
      </c>
    </row>
    <row r="11555" spans="1:17" x14ac:dyDescent="0.35">
      <c r="A11555">
        <v>9408109390</v>
      </c>
      <c r="B11555" t="s">
        <v>6626</v>
      </c>
      <c r="C11555" t="s">
        <v>9086</v>
      </c>
      <c r="D11555">
        <v>110</v>
      </c>
      <c r="E11555" t="s">
        <v>6628</v>
      </c>
      <c r="F11555" t="s">
        <v>6628</v>
      </c>
      <c r="G11555" t="s">
        <v>9086</v>
      </c>
      <c r="H11555">
        <v>10</v>
      </c>
      <c r="I11555" t="s">
        <v>24122</v>
      </c>
      <c r="J11555">
        <v>11000</v>
      </c>
      <c r="L11555" t="s">
        <v>6529</v>
      </c>
      <c r="M11555">
        <v>10279084</v>
      </c>
      <c r="N11555" t="s">
        <v>6630</v>
      </c>
      <c r="O11555" t="s">
        <v>6630</v>
      </c>
      <c r="P11555">
        <v>11000.804011</v>
      </c>
      <c r="Q11555">
        <v>700</v>
      </c>
    </row>
    <row r="11556" spans="1:17" x14ac:dyDescent="0.35">
      <c r="A11556" t="s">
        <v>24123</v>
      </c>
      <c r="B11556" t="s">
        <v>6626</v>
      </c>
      <c r="C11556" t="s">
        <v>6628</v>
      </c>
      <c r="D11556" t="s">
        <v>6628</v>
      </c>
      <c r="E11556" t="s">
        <v>6628</v>
      </c>
      <c r="F11556" t="s">
        <v>6628</v>
      </c>
      <c r="G11556" t="s">
        <v>6628</v>
      </c>
      <c r="H11556" t="s">
        <v>6628</v>
      </c>
      <c r="I11556" t="s">
        <v>24124</v>
      </c>
      <c r="J11556" t="s">
        <v>6630</v>
      </c>
      <c r="L11556" t="s">
        <v>6526</v>
      </c>
      <c r="M11556">
        <v>10007319</v>
      </c>
      <c r="N11556" t="s">
        <v>6630</v>
      </c>
      <c r="O11556" t="s">
        <v>6630</v>
      </c>
      <c r="P11556" t="s">
        <v>6630</v>
      </c>
      <c r="Q11556" t="s">
        <v>6630</v>
      </c>
    </row>
    <row r="11557" spans="1:17" x14ac:dyDescent="0.35">
      <c r="A11557">
        <v>80862954</v>
      </c>
      <c r="B11557" t="s">
        <v>6334</v>
      </c>
      <c r="C11557" t="s">
        <v>6766</v>
      </c>
      <c r="D11557">
        <v>120</v>
      </c>
      <c r="E11557" t="s">
        <v>6627</v>
      </c>
      <c r="F11557">
        <v>145</v>
      </c>
      <c r="G11557" t="s">
        <v>6627</v>
      </c>
      <c r="H11557">
        <v>15</v>
      </c>
      <c r="I11557" t="s">
        <v>24125</v>
      </c>
      <c r="J11557" t="s">
        <v>6630</v>
      </c>
      <c r="L11557" t="s">
        <v>6526</v>
      </c>
      <c r="M11557" t="s">
        <v>6630</v>
      </c>
      <c r="N11557" t="s">
        <v>6630</v>
      </c>
      <c r="O11557" t="s">
        <v>6630</v>
      </c>
      <c r="P11557" t="s">
        <v>6630</v>
      </c>
      <c r="Q11557" t="s">
        <v>6630</v>
      </c>
    </row>
    <row r="11558" spans="1:17" x14ac:dyDescent="0.35">
      <c r="A11558">
        <v>8703107923</v>
      </c>
      <c r="B11558" t="s">
        <v>6626</v>
      </c>
      <c r="C11558" t="s">
        <v>6356</v>
      </c>
      <c r="D11558">
        <v>200</v>
      </c>
      <c r="E11558" t="s">
        <v>6701</v>
      </c>
      <c r="F11558">
        <v>500</v>
      </c>
      <c r="G11558" t="s">
        <v>7166</v>
      </c>
      <c r="H11558">
        <v>61</v>
      </c>
      <c r="I11558" t="s">
        <v>24126</v>
      </c>
      <c r="J11558">
        <v>12028</v>
      </c>
      <c r="L11558" t="s">
        <v>6529</v>
      </c>
      <c r="M11558">
        <v>10793374</v>
      </c>
      <c r="N11558" t="s">
        <v>6630</v>
      </c>
      <c r="O11558" t="s">
        <v>24127</v>
      </c>
      <c r="P11558" t="s">
        <v>24128</v>
      </c>
      <c r="Q11558" t="s">
        <v>6630</v>
      </c>
    </row>
    <row r="11559" spans="1:17" x14ac:dyDescent="0.35">
      <c r="A11559">
        <v>9493012604</v>
      </c>
      <c r="B11559" t="s">
        <v>6626</v>
      </c>
      <c r="C11559" t="s">
        <v>8762</v>
      </c>
      <c r="D11559">
        <v>130</v>
      </c>
      <c r="E11559" t="s">
        <v>6628</v>
      </c>
      <c r="F11559" t="s">
        <v>6628</v>
      </c>
      <c r="G11559" t="s">
        <v>6933</v>
      </c>
      <c r="H11559">
        <v>300</v>
      </c>
      <c r="I11559" t="s">
        <v>24129</v>
      </c>
      <c r="J11559" t="s">
        <v>6630</v>
      </c>
      <c r="L11559" t="s">
        <v>6529</v>
      </c>
      <c r="M11559" t="s">
        <v>6630</v>
      </c>
      <c r="N11559" t="s">
        <v>6630</v>
      </c>
      <c r="O11559" t="s">
        <v>6630</v>
      </c>
      <c r="P11559" t="s">
        <v>24130</v>
      </c>
      <c r="Q11559" t="s">
        <v>6630</v>
      </c>
    </row>
    <row r="11560" spans="1:17" x14ac:dyDescent="0.35">
      <c r="A11560">
        <v>3518114687</v>
      </c>
      <c r="B11560" t="s">
        <v>6626</v>
      </c>
      <c r="C11560" t="s">
        <v>6356</v>
      </c>
      <c r="D11560">
        <v>200</v>
      </c>
      <c r="E11560" t="s">
        <v>5245</v>
      </c>
      <c r="F11560">
        <v>202</v>
      </c>
      <c r="G11560" t="s">
        <v>5245</v>
      </c>
      <c r="H11560">
        <v>450</v>
      </c>
      <c r="I11560" t="s">
        <v>24131</v>
      </c>
      <c r="J11560">
        <v>20200</v>
      </c>
      <c r="L11560" t="s">
        <v>6529</v>
      </c>
      <c r="M11560">
        <v>10765331</v>
      </c>
      <c r="N11560">
        <v>12657376</v>
      </c>
      <c r="O11560" t="s">
        <v>6630</v>
      </c>
      <c r="P11560" t="s">
        <v>6630</v>
      </c>
      <c r="Q11560" t="s">
        <v>6630</v>
      </c>
    </row>
    <row r="11561" spans="1:17" x14ac:dyDescent="0.35">
      <c r="A11561">
        <v>80709508</v>
      </c>
      <c r="B11561" t="s">
        <v>6334</v>
      </c>
      <c r="C11561" t="s">
        <v>6766</v>
      </c>
      <c r="D11561">
        <v>120</v>
      </c>
      <c r="E11561" t="s">
        <v>6627</v>
      </c>
      <c r="F11561">
        <v>145</v>
      </c>
      <c r="G11561" t="s">
        <v>6627</v>
      </c>
      <c r="H11561">
        <v>15</v>
      </c>
      <c r="I11561" t="s">
        <v>24132</v>
      </c>
      <c r="J11561" t="s">
        <v>6630</v>
      </c>
      <c r="L11561" t="s">
        <v>6526</v>
      </c>
      <c r="M11561" t="s">
        <v>6630</v>
      </c>
      <c r="N11561" t="s">
        <v>6630</v>
      </c>
      <c r="O11561" t="s">
        <v>6630</v>
      </c>
      <c r="P11561" t="s">
        <v>6630</v>
      </c>
      <c r="Q11561" t="s">
        <v>6630</v>
      </c>
    </row>
    <row r="11562" spans="1:17" x14ac:dyDescent="0.35">
      <c r="A11562">
        <v>3997105342</v>
      </c>
      <c r="B11562" t="s">
        <v>6626</v>
      </c>
      <c r="C11562" t="s">
        <v>6356</v>
      </c>
      <c r="D11562">
        <v>200</v>
      </c>
      <c r="E11562" t="s">
        <v>5245</v>
      </c>
      <c r="F11562">
        <v>202</v>
      </c>
      <c r="G11562" t="s">
        <v>5245</v>
      </c>
      <c r="H11562">
        <v>450</v>
      </c>
      <c r="I11562" t="s">
        <v>24133</v>
      </c>
      <c r="J11562" t="s">
        <v>6630</v>
      </c>
      <c r="L11562" t="s">
        <v>6529</v>
      </c>
      <c r="M11562" t="s">
        <v>6630</v>
      </c>
      <c r="N11562">
        <v>10039656</v>
      </c>
      <c r="O11562" t="s">
        <v>12169</v>
      </c>
      <c r="P11562" t="s">
        <v>6647</v>
      </c>
      <c r="Q11562" t="s">
        <v>6630</v>
      </c>
    </row>
    <row r="11563" spans="1:17" x14ac:dyDescent="0.35">
      <c r="A11563">
        <v>9621115852</v>
      </c>
      <c r="B11563" t="s">
        <v>6334</v>
      </c>
      <c r="C11563" t="s">
        <v>6356</v>
      </c>
      <c r="D11563">
        <v>200</v>
      </c>
      <c r="E11563" t="s">
        <v>6628</v>
      </c>
      <c r="F11563" t="s">
        <v>6628</v>
      </c>
      <c r="G11563" t="s">
        <v>6628</v>
      </c>
      <c r="H11563" t="s">
        <v>6628</v>
      </c>
      <c r="I11563" t="s">
        <v>24134</v>
      </c>
      <c r="J11563">
        <v>13567</v>
      </c>
      <c r="L11563" t="s">
        <v>6529</v>
      </c>
      <c r="M11563">
        <v>10128278</v>
      </c>
      <c r="N11563">
        <v>15699820</v>
      </c>
      <c r="O11563" t="s">
        <v>6630</v>
      </c>
      <c r="P11563" t="s">
        <v>6630</v>
      </c>
      <c r="Q11563">
        <v>200</v>
      </c>
    </row>
    <row r="11564" spans="1:17" x14ac:dyDescent="0.35">
      <c r="A11564">
        <v>9603107851</v>
      </c>
      <c r="B11564" t="s">
        <v>6626</v>
      </c>
      <c r="C11564" t="s">
        <v>6356</v>
      </c>
      <c r="D11564">
        <v>200</v>
      </c>
      <c r="E11564" t="s">
        <v>488</v>
      </c>
      <c r="F11564">
        <v>203</v>
      </c>
      <c r="G11564" t="s">
        <v>5245</v>
      </c>
      <c r="H11564">
        <v>450</v>
      </c>
      <c r="I11564" t="s">
        <v>24135</v>
      </c>
      <c r="J11564">
        <v>20300</v>
      </c>
      <c r="L11564" t="s">
        <v>6529</v>
      </c>
      <c r="M11564">
        <v>10477339</v>
      </c>
      <c r="N11564" t="s">
        <v>6630</v>
      </c>
      <c r="O11564" t="s">
        <v>24136</v>
      </c>
      <c r="P11564" t="s">
        <v>6765</v>
      </c>
      <c r="Q11564" t="s">
        <v>6630</v>
      </c>
    </row>
    <row r="11565" spans="1:17" x14ac:dyDescent="0.35">
      <c r="A11565">
        <v>9413111920</v>
      </c>
      <c r="B11565" t="s">
        <v>6626</v>
      </c>
      <c r="C11565" t="s">
        <v>6356</v>
      </c>
      <c r="D11565">
        <v>200</v>
      </c>
      <c r="E11565" t="s">
        <v>6645</v>
      </c>
      <c r="F11565">
        <v>201</v>
      </c>
      <c r="G11565" t="s">
        <v>6638</v>
      </c>
      <c r="H11565">
        <v>415</v>
      </c>
      <c r="I11565" t="s">
        <v>13039</v>
      </c>
      <c r="J11565">
        <v>20115</v>
      </c>
      <c r="L11565" t="s">
        <v>6529</v>
      </c>
      <c r="M11565">
        <v>12628170</v>
      </c>
      <c r="N11565">
        <v>12962557</v>
      </c>
      <c r="O11565">
        <v>30778</v>
      </c>
      <c r="P11565" t="s">
        <v>6630</v>
      </c>
      <c r="Q11565" t="s">
        <v>6630</v>
      </c>
    </row>
    <row r="11566" spans="1:17" x14ac:dyDescent="0.35">
      <c r="A11566">
        <v>9406108782</v>
      </c>
      <c r="B11566" t="s">
        <v>6626</v>
      </c>
      <c r="C11566" t="s">
        <v>6356</v>
      </c>
      <c r="D11566">
        <v>200</v>
      </c>
      <c r="E11566" t="s">
        <v>6366</v>
      </c>
      <c r="F11566">
        <v>207</v>
      </c>
      <c r="G11566" t="s">
        <v>176</v>
      </c>
      <c r="H11566">
        <v>705</v>
      </c>
      <c r="I11566" t="s">
        <v>24137</v>
      </c>
      <c r="J11566">
        <v>20800</v>
      </c>
      <c r="L11566" t="s">
        <v>6529</v>
      </c>
      <c r="M11566">
        <v>10733110</v>
      </c>
      <c r="N11566">
        <v>10504616</v>
      </c>
      <c r="O11566" t="s">
        <v>6630</v>
      </c>
      <c r="P11566" t="s">
        <v>6630</v>
      </c>
      <c r="Q11566">
        <v>700</v>
      </c>
    </row>
    <row r="11567" spans="1:17" x14ac:dyDescent="0.35">
      <c r="A11567">
        <v>9404108408</v>
      </c>
      <c r="B11567" t="s">
        <v>6626</v>
      </c>
      <c r="C11567" t="s">
        <v>6356</v>
      </c>
      <c r="D11567">
        <v>200</v>
      </c>
      <c r="E11567" t="s">
        <v>6366</v>
      </c>
      <c r="F11567">
        <v>207</v>
      </c>
      <c r="G11567" t="s">
        <v>6662</v>
      </c>
      <c r="H11567">
        <v>720</v>
      </c>
      <c r="I11567" t="s">
        <v>24138</v>
      </c>
      <c r="J11567">
        <v>20800</v>
      </c>
      <c r="L11567" t="s">
        <v>6529</v>
      </c>
      <c r="M11567">
        <v>10007373</v>
      </c>
      <c r="N11567">
        <v>10007092</v>
      </c>
      <c r="O11567" t="s">
        <v>6630</v>
      </c>
      <c r="P11567" t="s">
        <v>6630</v>
      </c>
      <c r="Q11567">
        <v>700</v>
      </c>
    </row>
    <row r="11568" spans="1:17" x14ac:dyDescent="0.35">
      <c r="A11568">
        <v>9413111757</v>
      </c>
      <c r="B11568" t="s">
        <v>6626</v>
      </c>
      <c r="C11568" t="s">
        <v>6356</v>
      </c>
      <c r="D11568">
        <v>200</v>
      </c>
      <c r="E11568" t="s">
        <v>6366</v>
      </c>
      <c r="F11568">
        <v>207</v>
      </c>
      <c r="G11568" t="s">
        <v>176</v>
      </c>
      <c r="H11568">
        <v>705</v>
      </c>
      <c r="I11568" t="s">
        <v>24139</v>
      </c>
      <c r="J11568">
        <v>20800</v>
      </c>
      <c r="L11568" t="s">
        <v>6529</v>
      </c>
      <c r="M11568">
        <v>10014731</v>
      </c>
      <c r="N11568">
        <v>10421714</v>
      </c>
      <c r="O11568" t="s">
        <v>24140</v>
      </c>
      <c r="P11568" t="s">
        <v>6630</v>
      </c>
      <c r="Q11568">
        <v>700</v>
      </c>
    </row>
    <row r="11569" spans="1:17" x14ac:dyDescent="0.35">
      <c r="A11569">
        <v>9423116426</v>
      </c>
      <c r="B11569" t="s">
        <v>6626</v>
      </c>
      <c r="C11569" t="s">
        <v>6356</v>
      </c>
      <c r="D11569">
        <v>200</v>
      </c>
      <c r="E11569" t="s">
        <v>6366</v>
      </c>
      <c r="F11569">
        <v>207</v>
      </c>
      <c r="G11569" t="s">
        <v>176</v>
      </c>
      <c r="H11569">
        <v>705</v>
      </c>
      <c r="I11569" t="s">
        <v>24141</v>
      </c>
      <c r="J11569">
        <v>20800</v>
      </c>
      <c r="L11569" t="s">
        <v>6529</v>
      </c>
      <c r="M11569">
        <v>10015398</v>
      </c>
      <c r="N11569">
        <v>11410021</v>
      </c>
      <c r="O11569" t="s">
        <v>6630</v>
      </c>
      <c r="P11569" t="s">
        <v>6630</v>
      </c>
      <c r="Q11569">
        <v>700</v>
      </c>
    </row>
    <row r="11570" spans="1:17" x14ac:dyDescent="0.35">
      <c r="A11570">
        <v>9416113462</v>
      </c>
      <c r="B11570" t="s">
        <v>6626</v>
      </c>
      <c r="C11570" t="s">
        <v>6356</v>
      </c>
      <c r="D11570">
        <v>200</v>
      </c>
      <c r="E11570" t="s">
        <v>6645</v>
      </c>
      <c r="F11570">
        <v>201</v>
      </c>
      <c r="G11570" t="s">
        <v>6638</v>
      </c>
      <c r="H11570">
        <v>415</v>
      </c>
      <c r="I11570" t="s">
        <v>13672</v>
      </c>
      <c r="J11570">
        <v>20115</v>
      </c>
      <c r="L11570" t="s">
        <v>6529</v>
      </c>
      <c r="M11570">
        <v>12628170</v>
      </c>
      <c r="N11570">
        <v>12962557</v>
      </c>
      <c r="O11570" t="s">
        <v>6630</v>
      </c>
      <c r="P11570" t="s">
        <v>6630</v>
      </c>
      <c r="Q11570" t="s">
        <v>6630</v>
      </c>
    </row>
    <row r="11571" spans="1:17" x14ac:dyDescent="0.35">
      <c r="A11571">
        <v>8703107720</v>
      </c>
      <c r="B11571" t="s">
        <v>6626</v>
      </c>
      <c r="C11571" t="s">
        <v>6766</v>
      </c>
      <c r="D11571">
        <v>120</v>
      </c>
      <c r="E11571" t="s">
        <v>6628</v>
      </c>
      <c r="F11571" t="s">
        <v>6628</v>
      </c>
      <c r="G11571" t="s">
        <v>9803</v>
      </c>
      <c r="H11571">
        <v>50</v>
      </c>
      <c r="I11571" t="s">
        <v>24142</v>
      </c>
      <c r="J11571">
        <v>12010</v>
      </c>
      <c r="L11571" t="s">
        <v>6529</v>
      </c>
      <c r="M11571">
        <v>10028438</v>
      </c>
      <c r="N11571">
        <v>10495617</v>
      </c>
      <c r="O11571" t="s">
        <v>6630</v>
      </c>
      <c r="P11571" t="s">
        <v>24143</v>
      </c>
      <c r="Q11571" t="s">
        <v>6630</v>
      </c>
    </row>
    <row r="11572" spans="1:17" x14ac:dyDescent="0.35">
      <c r="A11572">
        <v>9412111238</v>
      </c>
      <c r="B11572" t="s">
        <v>6626</v>
      </c>
      <c r="C11572" t="s">
        <v>6356</v>
      </c>
      <c r="D11572">
        <v>200</v>
      </c>
      <c r="E11572" t="s">
        <v>5245</v>
      </c>
      <c r="F11572">
        <v>202</v>
      </c>
      <c r="G11572" t="s">
        <v>5245</v>
      </c>
      <c r="H11572">
        <v>450</v>
      </c>
      <c r="I11572" t="s">
        <v>24144</v>
      </c>
      <c r="J11572" t="s">
        <v>6630</v>
      </c>
      <c r="L11572" t="s">
        <v>6529</v>
      </c>
      <c r="M11572">
        <v>11509101</v>
      </c>
      <c r="N11572">
        <v>10434021</v>
      </c>
      <c r="O11572">
        <v>31026</v>
      </c>
      <c r="P11572" t="s">
        <v>6630</v>
      </c>
      <c r="Q11572" t="s">
        <v>6630</v>
      </c>
    </row>
    <row r="11573" spans="1:17" x14ac:dyDescent="0.35">
      <c r="A11573" t="s">
        <v>24145</v>
      </c>
      <c r="B11573" t="s">
        <v>6626</v>
      </c>
      <c r="C11573" t="s">
        <v>6628</v>
      </c>
      <c r="D11573" t="s">
        <v>6628</v>
      </c>
      <c r="E11573" t="s">
        <v>6628</v>
      </c>
      <c r="F11573" t="s">
        <v>6628</v>
      </c>
      <c r="G11573" t="s">
        <v>6628</v>
      </c>
      <c r="H11573" t="s">
        <v>6628</v>
      </c>
      <c r="I11573" t="s">
        <v>7372</v>
      </c>
      <c r="J11573" t="s">
        <v>6630</v>
      </c>
      <c r="L11573" t="s">
        <v>6526</v>
      </c>
      <c r="M11573" t="s">
        <v>6630</v>
      </c>
      <c r="N11573" t="s">
        <v>6630</v>
      </c>
      <c r="O11573" t="s">
        <v>6630</v>
      </c>
      <c r="P11573" t="s">
        <v>6630</v>
      </c>
      <c r="Q11573" t="s">
        <v>6630</v>
      </c>
    </row>
    <row r="11574" spans="1:17" x14ac:dyDescent="0.35">
      <c r="A11574">
        <v>9403107809</v>
      </c>
      <c r="B11574" t="s">
        <v>6626</v>
      </c>
      <c r="C11574" t="s">
        <v>15039</v>
      </c>
      <c r="D11574">
        <v>121</v>
      </c>
      <c r="E11574" t="s">
        <v>6628</v>
      </c>
      <c r="F11574" t="s">
        <v>6628</v>
      </c>
      <c r="G11574" t="s">
        <v>15039</v>
      </c>
      <c r="H11574">
        <v>65</v>
      </c>
      <c r="I11574" t="s">
        <v>24146</v>
      </c>
      <c r="J11574">
        <v>12020</v>
      </c>
      <c r="L11574" t="s">
        <v>6529</v>
      </c>
      <c r="M11574">
        <v>10933200</v>
      </c>
      <c r="N11574" t="s">
        <v>6630</v>
      </c>
      <c r="O11574" t="s">
        <v>24147</v>
      </c>
      <c r="P11574" t="s">
        <v>24148</v>
      </c>
      <c r="Q11574">
        <v>700</v>
      </c>
    </row>
    <row r="11575" spans="1:17" x14ac:dyDescent="0.35">
      <c r="A11575">
        <v>9400106608</v>
      </c>
      <c r="B11575" t="s">
        <v>6626</v>
      </c>
      <c r="C11575" t="s">
        <v>6356</v>
      </c>
      <c r="D11575">
        <v>200</v>
      </c>
      <c r="E11575" t="s">
        <v>6645</v>
      </c>
      <c r="F11575">
        <v>201</v>
      </c>
      <c r="G11575" t="s">
        <v>7742</v>
      </c>
      <c r="H11575">
        <v>425</v>
      </c>
      <c r="I11575" t="s">
        <v>24149</v>
      </c>
      <c r="J11575">
        <v>30005</v>
      </c>
      <c r="L11575" t="s">
        <v>6529</v>
      </c>
      <c r="M11575" t="s">
        <v>6630</v>
      </c>
      <c r="N11575">
        <v>10528811</v>
      </c>
      <c r="O11575" t="s">
        <v>6630</v>
      </c>
      <c r="P11575" t="s">
        <v>24150</v>
      </c>
      <c r="Q11575" t="s">
        <v>6630</v>
      </c>
    </row>
    <row r="11576" spans="1:17" x14ac:dyDescent="0.35">
      <c r="A11576">
        <v>13770</v>
      </c>
      <c r="B11576" t="s">
        <v>6626</v>
      </c>
      <c r="C11576" t="s">
        <v>6628</v>
      </c>
      <c r="D11576" t="s">
        <v>6628</v>
      </c>
      <c r="E11576" t="s">
        <v>6628</v>
      </c>
      <c r="F11576" t="s">
        <v>6628</v>
      </c>
      <c r="G11576" t="s">
        <v>6628</v>
      </c>
      <c r="H11576" t="s">
        <v>6628</v>
      </c>
      <c r="I11576" t="s">
        <v>14826</v>
      </c>
      <c r="J11576" t="s">
        <v>6630</v>
      </c>
      <c r="L11576" t="s">
        <v>6526</v>
      </c>
      <c r="M11576" t="s">
        <v>6630</v>
      </c>
      <c r="N11576" t="s">
        <v>6630</v>
      </c>
      <c r="O11576" t="s">
        <v>14827</v>
      </c>
      <c r="P11576" t="s">
        <v>14828</v>
      </c>
      <c r="Q11576" t="s">
        <v>6630</v>
      </c>
    </row>
    <row r="11577" spans="1:17" x14ac:dyDescent="0.35">
      <c r="A11577">
        <v>9423116251</v>
      </c>
      <c r="B11577" t="s">
        <v>6626</v>
      </c>
      <c r="C11577" t="s">
        <v>6356</v>
      </c>
      <c r="D11577">
        <v>200</v>
      </c>
      <c r="E11577" t="s">
        <v>6357</v>
      </c>
      <c r="F11577">
        <v>209</v>
      </c>
      <c r="G11577" t="s">
        <v>977</v>
      </c>
      <c r="H11577">
        <v>310</v>
      </c>
      <c r="I11577" t="s">
        <v>24151</v>
      </c>
      <c r="J11577">
        <v>13566</v>
      </c>
      <c r="L11577" t="s">
        <v>6529</v>
      </c>
      <c r="M11577">
        <v>11139905</v>
      </c>
      <c r="N11577">
        <v>11410460</v>
      </c>
      <c r="O11577" t="s">
        <v>6630</v>
      </c>
      <c r="P11577" t="s">
        <v>6630</v>
      </c>
      <c r="Q11577">
        <v>700</v>
      </c>
    </row>
    <row r="11578" spans="1:17" x14ac:dyDescent="0.35">
      <c r="A11578">
        <v>9418114452</v>
      </c>
      <c r="B11578" t="s">
        <v>6626</v>
      </c>
      <c r="C11578" t="s">
        <v>6356</v>
      </c>
      <c r="D11578">
        <v>200</v>
      </c>
      <c r="E11578" t="s">
        <v>6366</v>
      </c>
      <c r="F11578">
        <v>207</v>
      </c>
      <c r="G11578" t="s">
        <v>3257</v>
      </c>
      <c r="H11578">
        <v>788</v>
      </c>
      <c r="I11578" t="s">
        <v>24152</v>
      </c>
      <c r="J11578">
        <v>20800</v>
      </c>
      <c r="L11578" t="s">
        <v>6529</v>
      </c>
      <c r="M11578">
        <v>10014731</v>
      </c>
      <c r="N11578">
        <v>13194529</v>
      </c>
      <c r="O11578" t="s">
        <v>6630</v>
      </c>
      <c r="P11578" t="s">
        <v>6630</v>
      </c>
      <c r="Q11578">
        <v>700</v>
      </c>
    </row>
    <row r="11579" spans="1:17" x14ac:dyDescent="0.35">
      <c r="A11579">
        <v>9412110990</v>
      </c>
      <c r="B11579" t="s">
        <v>6626</v>
      </c>
      <c r="C11579" t="s">
        <v>6356</v>
      </c>
      <c r="D11579">
        <v>200</v>
      </c>
      <c r="E11579" t="s">
        <v>6366</v>
      </c>
      <c r="F11579">
        <v>207</v>
      </c>
      <c r="G11579" t="s">
        <v>176</v>
      </c>
      <c r="H11579">
        <v>705</v>
      </c>
      <c r="I11579" t="s">
        <v>24153</v>
      </c>
      <c r="J11579">
        <v>20800</v>
      </c>
      <c r="L11579" t="s">
        <v>6529</v>
      </c>
      <c r="M11579">
        <v>10014731</v>
      </c>
      <c r="N11579">
        <v>10421714</v>
      </c>
      <c r="O11579" t="s">
        <v>6630</v>
      </c>
      <c r="P11579" t="s">
        <v>6630</v>
      </c>
      <c r="Q11579">
        <v>700</v>
      </c>
    </row>
    <row r="11580" spans="1:17" x14ac:dyDescent="0.35">
      <c r="A11580">
        <v>6394015547</v>
      </c>
      <c r="B11580" t="s">
        <v>6626</v>
      </c>
      <c r="C11580" t="s">
        <v>8762</v>
      </c>
      <c r="D11580">
        <v>130</v>
      </c>
      <c r="E11580" t="s">
        <v>6628</v>
      </c>
      <c r="F11580" t="s">
        <v>6628</v>
      </c>
      <c r="G11580" t="s">
        <v>6628</v>
      </c>
      <c r="H11580" t="s">
        <v>6628</v>
      </c>
      <c r="I11580" t="s">
        <v>24154</v>
      </c>
      <c r="J11580" t="s">
        <v>6630</v>
      </c>
      <c r="L11580" t="s">
        <v>6529</v>
      </c>
      <c r="M11580" t="s">
        <v>6630</v>
      </c>
      <c r="N11580" t="s">
        <v>6630</v>
      </c>
      <c r="O11580" t="s">
        <v>24155</v>
      </c>
      <c r="P11580" t="s">
        <v>23753</v>
      </c>
      <c r="Q11580" t="s">
        <v>6630</v>
      </c>
    </row>
    <row r="11581" spans="1:17" x14ac:dyDescent="0.35">
      <c r="A11581" t="s">
        <v>24156</v>
      </c>
      <c r="B11581" t="s">
        <v>6626</v>
      </c>
      <c r="C11581" t="s">
        <v>6628</v>
      </c>
      <c r="D11581" t="s">
        <v>6628</v>
      </c>
      <c r="E11581" t="s">
        <v>6628</v>
      </c>
      <c r="F11581" t="s">
        <v>6628</v>
      </c>
      <c r="G11581" t="s">
        <v>6628</v>
      </c>
      <c r="H11581" t="s">
        <v>6628</v>
      </c>
      <c r="I11581" t="s">
        <v>14171</v>
      </c>
      <c r="J11581" t="s">
        <v>6630</v>
      </c>
      <c r="L11581" t="s">
        <v>6526</v>
      </c>
      <c r="M11581" t="s">
        <v>6630</v>
      </c>
      <c r="N11581" t="s">
        <v>6630</v>
      </c>
      <c r="O11581" t="s">
        <v>6630</v>
      </c>
      <c r="P11581" t="s">
        <v>6630</v>
      </c>
      <c r="Q11581" t="s">
        <v>6630</v>
      </c>
    </row>
    <row r="11582" spans="1:17" x14ac:dyDescent="0.35">
      <c r="A11582">
        <v>13304</v>
      </c>
      <c r="B11582" t="s">
        <v>6626</v>
      </c>
      <c r="C11582" t="s">
        <v>6540</v>
      </c>
      <c r="D11582">
        <v>131</v>
      </c>
      <c r="E11582" t="s">
        <v>13747</v>
      </c>
      <c r="F11582">
        <v>306</v>
      </c>
      <c r="G11582" t="s">
        <v>3774</v>
      </c>
      <c r="H11582">
        <v>100</v>
      </c>
      <c r="I11582" t="s">
        <v>15395</v>
      </c>
      <c r="J11582" t="s">
        <v>6630</v>
      </c>
      <c r="L11582" t="s">
        <v>6526</v>
      </c>
      <c r="M11582" t="s">
        <v>6630</v>
      </c>
      <c r="N11582" t="s">
        <v>6630</v>
      </c>
      <c r="O11582" t="s">
        <v>6630</v>
      </c>
      <c r="P11582" t="s">
        <v>6630</v>
      </c>
      <c r="Q11582" t="s">
        <v>6630</v>
      </c>
    </row>
    <row r="11583" spans="1:17" x14ac:dyDescent="0.35">
      <c r="A11583">
        <v>9409109965</v>
      </c>
      <c r="B11583" t="s">
        <v>6626</v>
      </c>
      <c r="C11583" t="s">
        <v>6356</v>
      </c>
      <c r="D11583">
        <v>200</v>
      </c>
      <c r="E11583" t="s">
        <v>5245</v>
      </c>
      <c r="F11583">
        <v>202</v>
      </c>
      <c r="G11583" t="s">
        <v>5245</v>
      </c>
      <c r="H11583">
        <v>450</v>
      </c>
      <c r="I11583" t="s">
        <v>24157</v>
      </c>
      <c r="J11583">
        <v>20200</v>
      </c>
      <c r="L11583" t="s">
        <v>6529</v>
      </c>
      <c r="M11583">
        <v>10618867</v>
      </c>
      <c r="N11583">
        <v>12619222</v>
      </c>
      <c r="O11583" t="s">
        <v>6630</v>
      </c>
      <c r="P11583" t="s">
        <v>6630</v>
      </c>
      <c r="Q11583">
        <v>100</v>
      </c>
    </row>
    <row r="11584" spans="1:17" x14ac:dyDescent="0.35">
      <c r="A11584">
        <v>3519115203</v>
      </c>
      <c r="B11584" t="s">
        <v>6626</v>
      </c>
      <c r="C11584" t="s">
        <v>6356</v>
      </c>
      <c r="D11584">
        <v>200</v>
      </c>
      <c r="E11584" t="s">
        <v>5245</v>
      </c>
      <c r="F11584">
        <v>202</v>
      </c>
      <c r="G11584" t="s">
        <v>5245</v>
      </c>
      <c r="H11584">
        <v>450</v>
      </c>
      <c r="I11584" t="s">
        <v>24158</v>
      </c>
      <c r="J11584">
        <v>20200</v>
      </c>
      <c r="L11584" t="s">
        <v>6529</v>
      </c>
      <c r="M11584">
        <v>10430573</v>
      </c>
      <c r="N11584">
        <v>12435538</v>
      </c>
      <c r="O11584" t="s">
        <v>6630</v>
      </c>
      <c r="P11584" t="s">
        <v>6630</v>
      </c>
      <c r="Q11584" t="s">
        <v>6630</v>
      </c>
    </row>
    <row r="11585" spans="1:17" x14ac:dyDescent="0.35">
      <c r="A11585">
        <v>31543</v>
      </c>
      <c r="B11585" t="s">
        <v>6626</v>
      </c>
      <c r="C11585" t="s">
        <v>6356</v>
      </c>
      <c r="D11585">
        <v>200</v>
      </c>
      <c r="E11585" t="s">
        <v>6366</v>
      </c>
      <c r="F11585">
        <v>207</v>
      </c>
      <c r="G11585" t="s">
        <v>10603</v>
      </c>
      <c r="H11585">
        <v>770</v>
      </c>
      <c r="I11585" t="s">
        <v>24159</v>
      </c>
      <c r="J11585">
        <v>30005</v>
      </c>
      <c r="L11585" t="s">
        <v>6526</v>
      </c>
      <c r="M11585" t="s">
        <v>6630</v>
      </c>
      <c r="N11585">
        <v>10528811</v>
      </c>
      <c r="O11585" t="s">
        <v>6630</v>
      </c>
      <c r="P11585" t="s">
        <v>6630</v>
      </c>
      <c r="Q11585" t="s">
        <v>6630</v>
      </c>
    </row>
    <row r="11586" spans="1:17" x14ac:dyDescent="0.35">
      <c r="A11586">
        <v>9417114107</v>
      </c>
      <c r="B11586" t="s">
        <v>6626</v>
      </c>
      <c r="C11586" t="s">
        <v>6356</v>
      </c>
      <c r="D11586">
        <v>200</v>
      </c>
      <c r="E11586" t="s">
        <v>6645</v>
      </c>
      <c r="F11586">
        <v>201</v>
      </c>
      <c r="G11586" t="s">
        <v>6657</v>
      </c>
      <c r="H11586">
        <v>420</v>
      </c>
      <c r="I11586" t="s">
        <v>24160</v>
      </c>
      <c r="J11586">
        <v>20120</v>
      </c>
      <c r="L11586" t="s">
        <v>6529</v>
      </c>
      <c r="M11586">
        <v>10971206</v>
      </c>
      <c r="N11586">
        <v>12946784</v>
      </c>
      <c r="O11586" t="s">
        <v>6630</v>
      </c>
      <c r="P11586" t="s">
        <v>6630</v>
      </c>
      <c r="Q11586">
        <v>100</v>
      </c>
    </row>
    <row r="11587" spans="1:17" x14ac:dyDescent="0.35">
      <c r="A11587">
        <v>9698105925</v>
      </c>
      <c r="B11587" t="s">
        <v>6626</v>
      </c>
      <c r="C11587" t="s">
        <v>6356</v>
      </c>
      <c r="D11587">
        <v>200</v>
      </c>
      <c r="E11587" t="s">
        <v>488</v>
      </c>
      <c r="F11587">
        <v>203</v>
      </c>
      <c r="G11587" t="s">
        <v>488</v>
      </c>
      <c r="H11587">
        <v>500</v>
      </c>
      <c r="I11587" t="s">
        <v>24161</v>
      </c>
      <c r="J11587">
        <v>20300</v>
      </c>
      <c r="L11587" t="s">
        <v>6529</v>
      </c>
      <c r="M11587" t="s">
        <v>6630</v>
      </c>
      <c r="N11587">
        <v>10438006</v>
      </c>
      <c r="O11587">
        <v>-101.14149999999999</v>
      </c>
      <c r="P11587" t="s">
        <v>7026</v>
      </c>
      <c r="Q11587">
        <v>200</v>
      </c>
    </row>
    <row r="11588" spans="1:17" x14ac:dyDescent="0.35">
      <c r="A11588">
        <v>6806108861</v>
      </c>
      <c r="B11588" t="s">
        <v>6626</v>
      </c>
      <c r="C11588" t="s">
        <v>6356</v>
      </c>
      <c r="D11588">
        <v>200</v>
      </c>
      <c r="E11588" t="s">
        <v>5245</v>
      </c>
      <c r="F11588">
        <v>202</v>
      </c>
      <c r="G11588" t="s">
        <v>6786</v>
      </c>
      <c r="H11588">
        <v>440</v>
      </c>
      <c r="I11588" t="s">
        <v>24162</v>
      </c>
      <c r="J11588" t="s">
        <v>6630</v>
      </c>
      <c r="L11588" t="s">
        <v>6529</v>
      </c>
      <c r="M11588">
        <v>10547157</v>
      </c>
      <c r="N11588">
        <v>10003774</v>
      </c>
      <c r="O11588" t="s">
        <v>6630</v>
      </c>
      <c r="P11588" t="s">
        <v>9951</v>
      </c>
      <c r="Q11588" t="s">
        <v>6630</v>
      </c>
    </row>
    <row r="11589" spans="1:17" x14ac:dyDescent="0.35">
      <c r="A11589">
        <v>80463003</v>
      </c>
      <c r="B11589" t="s">
        <v>6334</v>
      </c>
      <c r="C11589" t="s">
        <v>6766</v>
      </c>
      <c r="D11589">
        <v>120</v>
      </c>
      <c r="E11589" t="s">
        <v>6627</v>
      </c>
      <c r="F11589">
        <v>145</v>
      </c>
      <c r="G11589" t="s">
        <v>6627</v>
      </c>
      <c r="H11589">
        <v>15</v>
      </c>
      <c r="I11589" t="s">
        <v>24163</v>
      </c>
      <c r="J11589" t="s">
        <v>6630</v>
      </c>
      <c r="L11589" t="s">
        <v>6526</v>
      </c>
      <c r="M11589" t="s">
        <v>6630</v>
      </c>
      <c r="N11589" t="s">
        <v>6630</v>
      </c>
      <c r="O11589" t="s">
        <v>6630</v>
      </c>
      <c r="P11589" t="s">
        <v>6630</v>
      </c>
      <c r="Q11589" t="s">
        <v>6630</v>
      </c>
    </row>
    <row r="11590" spans="1:17" x14ac:dyDescent="0.35">
      <c r="A11590">
        <v>9415113024</v>
      </c>
      <c r="B11590" t="s">
        <v>6626</v>
      </c>
      <c r="C11590" t="s">
        <v>6356</v>
      </c>
      <c r="D11590">
        <v>200</v>
      </c>
      <c r="E11590" t="s">
        <v>6357</v>
      </c>
      <c r="F11590">
        <v>209</v>
      </c>
      <c r="G11590" t="s">
        <v>1998</v>
      </c>
      <c r="H11590">
        <v>335</v>
      </c>
      <c r="I11590" t="s">
        <v>18285</v>
      </c>
      <c r="J11590">
        <v>13830</v>
      </c>
      <c r="L11590" t="s">
        <v>6529</v>
      </c>
      <c r="M11590">
        <v>12772278</v>
      </c>
      <c r="N11590">
        <v>12860841</v>
      </c>
      <c r="O11590" t="s">
        <v>6630</v>
      </c>
      <c r="P11590" t="s">
        <v>24164</v>
      </c>
      <c r="Q11590" t="s">
        <v>6630</v>
      </c>
    </row>
    <row r="11591" spans="1:17" x14ac:dyDescent="0.35">
      <c r="A11591">
        <v>9401106752</v>
      </c>
      <c r="B11591" t="s">
        <v>6626</v>
      </c>
      <c r="C11591" t="s">
        <v>6356</v>
      </c>
      <c r="D11591">
        <v>200</v>
      </c>
      <c r="E11591" t="s">
        <v>6659</v>
      </c>
      <c r="F11591">
        <v>208</v>
      </c>
      <c r="G11591" t="s">
        <v>7000</v>
      </c>
      <c r="H11591">
        <v>600</v>
      </c>
      <c r="I11591" t="s">
        <v>24165</v>
      </c>
      <c r="J11591" t="s">
        <v>6630</v>
      </c>
      <c r="L11591" t="s">
        <v>6529</v>
      </c>
      <c r="M11591" t="s">
        <v>6630</v>
      </c>
      <c r="N11591">
        <v>10197353</v>
      </c>
      <c r="O11591" t="s">
        <v>6630</v>
      </c>
      <c r="P11591" t="s">
        <v>24166</v>
      </c>
      <c r="Q11591" t="s">
        <v>6630</v>
      </c>
    </row>
    <row r="11592" spans="1:17" x14ac:dyDescent="0.35">
      <c r="A11592">
        <v>6300106529</v>
      </c>
      <c r="B11592" t="s">
        <v>6626</v>
      </c>
      <c r="C11592" t="s">
        <v>6356</v>
      </c>
      <c r="D11592">
        <v>200</v>
      </c>
      <c r="E11592" t="s">
        <v>6645</v>
      </c>
      <c r="F11592">
        <v>201</v>
      </c>
      <c r="G11592" t="s">
        <v>6657</v>
      </c>
      <c r="H11592">
        <v>420</v>
      </c>
      <c r="I11592" t="s">
        <v>24167</v>
      </c>
      <c r="J11592" t="s">
        <v>6630</v>
      </c>
      <c r="L11592" t="s">
        <v>6529</v>
      </c>
      <c r="M11592" t="s">
        <v>6630</v>
      </c>
      <c r="N11592">
        <v>10347489</v>
      </c>
      <c r="O11592" t="s">
        <v>6875</v>
      </c>
      <c r="P11592" t="s">
        <v>6765</v>
      </c>
      <c r="Q11592">
        <v>100</v>
      </c>
    </row>
    <row r="11593" spans="1:17" x14ac:dyDescent="0.35">
      <c r="A11593">
        <v>9418114403</v>
      </c>
      <c r="B11593" t="s">
        <v>6626</v>
      </c>
      <c r="C11593" t="s">
        <v>6356</v>
      </c>
      <c r="D11593">
        <v>200</v>
      </c>
      <c r="E11593" t="s">
        <v>6645</v>
      </c>
      <c r="F11593">
        <v>201</v>
      </c>
      <c r="G11593" t="s">
        <v>6638</v>
      </c>
      <c r="H11593">
        <v>415</v>
      </c>
      <c r="I11593" t="s">
        <v>10649</v>
      </c>
      <c r="J11593">
        <v>20115</v>
      </c>
      <c r="L11593" t="s">
        <v>6529</v>
      </c>
      <c r="M11593">
        <v>13220281</v>
      </c>
      <c r="N11593">
        <v>15098469</v>
      </c>
      <c r="O11593" t="s">
        <v>6630</v>
      </c>
      <c r="P11593" t="s">
        <v>6630</v>
      </c>
      <c r="Q11593" t="s">
        <v>6630</v>
      </c>
    </row>
    <row r="11594" spans="1:17" x14ac:dyDescent="0.35">
      <c r="A11594">
        <v>9618114473</v>
      </c>
      <c r="B11594" t="s">
        <v>6334</v>
      </c>
      <c r="C11594" t="s">
        <v>6540</v>
      </c>
      <c r="D11594">
        <v>131</v>
      </c>
      <c r="E11594" t="s">
        <v>6540</v>
      </c>
      <c r="F11594">
        <v>309</v>
      </c>
      <c r="G11594" t="s">
        <v>1253</v>
      </c>
      <c r="H11594">
        <v>109</v>
      </c>
      <c r="I11594" t="s">
        <v>9397</v>
      </c>
      <c r="J11594" t="s">
        <v>6630</v>
      </c>
      <c r="L11594" t="s">
        <v>6529</v>
      </c>
      <c r="M11594">
        <v>12992107</v>
      </c>
      <c r="N11594">
        <v>10887194</v>
      </c>
      <c r="O11594" t="s">
        <v>6630</v>
      </c>
      <c r="P11594" t="s">
        <v>6630</v>
      </c>
      <c r="Q11594">
        <v>200</v>
      </c>
    </row>
    <row r="11595" spans="1:17" x14ac:dyDescent="0.35">
      <c r="A11595">
        <v>9610110317</v>
      </c>
      <c r="B11595" t="s">
        <v>6626</v>
      </c>
      <c r="C11595" t="s">
        <v>6356</v>
      </c>
      <c r="D11595">
        <v>200</v>
      </c>
      <c r="E11595" t="s">
        <v>5245</v>
      </c>
      <c r="F11595">
        <v>202</v>
      </c>
      <c r="G11595" t="s">
        <v>5245</v>
      </c>
      <c r="H11595">
        <v>450</v>
      </c>
      <c r="I11595" t="s">
        <v>24168</v>
      </c>
      <c r="J11595">
        <v>20200</v>
      </c>
      <c r="L11595" t="s">
        <v>6529</v>
      </c>
      <c r="M11595">
        <v>10644619</v>
      </c>
      <c r="N11595">
        <v>10015626</v>
      </c>
      <c r="O11595" t="s">
        <v>6630</v>
      </c>
      <c r="P11595" t="s">
        <v>6630</v>
      </c>
      <c r="Q11595">
        <v>900</v>
      </c>
    </row>
    <row r="11596" spans="1:17" x14ac:dyDescent="0.35">
      <c r="A11596">
        <v>7905108440</v>
      </c>
      <c r="B11596" t="s">
        <v>6626</v>
      </c>
      <c r="C11596" t="s">
        <v>6356</v>
      </c>
      <c r="D11596">
        <v>200</v>
      </c>
      <c r="E11596" t="s">
        <v>6645</v>
      </c>
      <c r="F11596">
        <v>201</v>
      </c>
      <c r="G11596" t="s">
        <v>6651</v>
      </c>
      <c r="H11596">
        <v>410</v>
      </c>
      <c r="I11596" t="s">
        <v>24169</v>
      </c>
      <c r="J11596" t="s">
        <v>6630</v>
      </c>
      <c r="L11596" t="s">
        <v>6529</v>
      </c>
      <c r="M11596">
        <v>10239550</v>
      </c>
      <c r="N11596">
        <v>10495131</v>
      </c>
      <c r="O11596" t="s">
        <v>6630</v>
      </c>
      <c r="P11596" t="s">
        <v>22051</v>
      </c>
      <c r="Q11596">
        <v>700</v>
      </c>
    </row>
    <row r="11597" spans="1:17" x14ac:dyDescent="0.35">
      <c r="A11597">
        <v>3514112213</v>
      </c>
      <c r="B11597" t="s">
        <v>6626</v>
      </c>
      <c r="C11597" t="s">
        <v>6356</v>
      </c>
      <c r="D11597">
        <v>200</v>
      </c>
      <c r="E11597" t="s">
        <v>5245</v>
      </c>
      <c r="F11597">
        <v>202</v>
      </c>
      <c r="G11597" t="s">
        <v>5245</v>
      </c>
      <c r="H11597">
        <v>450</v>
      </c>
      <c r="I11597" t="s">
        <v>24170</v>
      </c>
      <c r="J11597">
        <v>20205</v>
      </c>
      <c r="L11597" t="s">
        <v>6529</v>
      </c>
      <c r="M11597">
        <v>10765331</v>
      </c>
      <c r="N11597" t="s">
        <v>6630</v>
      </c>
      <c r="O11597" t="s">
        <v>6630</v>
      </c>
      <c r="P11597" t="s">
        <v>6630</v>
      </c>
      <c r="Q11597" t="s">
        <v>6630</v>
      </c>
    </row>
    <row r="11598" spans="1:17" x14ac:dyDescent="0.35">
      <c r="A11598">
        <v>7902107138</v>
      </c>
      <c r="B11598" t="s">
        <v>6626</v>
      </c>
      <c r="C11598" t="s">
        <v>6356</v>
      </c>
      <c r="D11598">
        <v>200</v>
      </c>
      <c r="E11598" t="s">
        <v>5245</v>
      </c>
      <c r="F11598">
        <v>202</v>
      </c>
      <c r="G11598" t="s">
        <v>5245</v>
      </c>
      <c r="H11598">
        <v>450</v>
      </c>
      <c r="I11598" t="s">
        <v>24171</v>
      </c>
      <c r="J11598">
        <v>20200</v>
      </c>
      <c r="L11598" t="s">
        <v>6529</v>
      </c>
      <c r="M11598" t="s">
        <v>6630</v>
      </c>
      <c r="N11598">
        <v>10506988</v>
      </c>
      <c r="O11598" t="s">
        <v>24172</v>
      </c>
      <c r="P11598" t="s">
        <v>24173</v>
      </c>
      <c r="Q11598">
        <v>100</v>
      </c>
    </row>
    <row r="11599" spans="1:17" x14ac:dyDescent="0.35">
      <c r="A11599">
        <v>9416113464</v>
      </c>
      <c r="B11599" t="s">
        <v>6626</v>
      </c>
      <c r="C11599" t="s">
        <v>6356</v>
      </c>
      <c r="D11599">
        <v>200</v>
      </c>
      <c r="E11599" t="s">
        <v>6357</v>
      </c>
      <c r="F11599">
        <v>209</v>
      </c>
      <c r="G11599" t="s">
        <v>977</v>
      </c>
      <c r="H11599">
        <v>310</v>
      </c>
      <c r="I11599" t="s">
        <v>24174</v>
      </c>
      <c r="J11599">
        <v>13670</v>
      </c>
      <c r="L11599" t="s">
        <v>6529</v>
      </c>
      <c r="M11599">
        <v>14774921</v>
      </c>
      <c r="N11599">
        <v>11324262</v>
      </c>
      <c r="O11599" t="s">
        <v>6630</v>
      </c>
      <c r="P11599" t="s">
        <v>6630</v>
      </c>
      <c r="Q11599" t="s">
        <v>6630</v>
      </c>
    </row>
    <row r="11600" spans="1:17" x14ac:dyDescent="0.35">
      <c r="A11600">
        <v>9412111394</v>
      </c>
      <c r="B11600" t="s">
        <v>6626</v>
      </c>
      <c r="C11600" t="s">
        <v>6540</v>
      </c>
      <c r="D11600">
        <v>131</v>
      </c>
      <c r="E11600" t="s">
        <v>7477</v>
      </c>
      <c r="F11600">
        <v>702</v>
      </c>
      <c r="G11600" t="s">
        <v>3068</v>
      </c>
      <c r="H11600">
        <v>830</v>
      </c>
      <c r="I11600" t="s">
        <v>24175</v>
      </c>
      <c r="J11600">
        <v>9412111084</v>
      </c>
      <c r="L11600" t="s">
        <v>6529</v>
      </c>
      <c r="M11600">
        <v>14535250</v>
      </c>
      <c r="N11600" t="s">
        <v>6630</v>
      </c>
      <c r="O11600" t="s">
        <v>9869</v>
      </c>
      <c r="P11600" t="s">
        <v>6630</v>
      </c>
      <c r="Q11600" t="s">
        <v>6630</v>
      </c>
    </row>
    <row r="11601" spans="1:17" x14ac:dyDescent="0.35">
      <c r="A11601">
        <v>9419114876</v>
      </c>
      <c r="B11601" t="s">
        <v>6626</v>
      </c>
      <c r="C11601" t="s">
        <v>6356</v>
      </c>
      <c r="D11601">
        <v>200</v>
      </c>
      <c r="E11601" t="s">
        <v>6645</v>
      </c>
      <c r="F11601">
        <v>201</v>
      </c>
      <c r="G11601" t="s">
        <v>6638</v>
      </c>
      <c r="H11601">
        <v>415</v>
      </c>
      <c r="I11601" t="s">
        <v>8963</v>
      </c>
      <c r="J11601">
        <v>20115</v>
      </c>
      <c r="L11601" t="s">
        <v>6529</v>
      </c>
      <c r="M11601">
        <v>12942724</v>
      </c>
      <c r="N11601">
        <v>14133357</v>
      </c>
      <c r="O11601" t="s">
        <v>6630</v>
      </c>
      <c r="P11601" t="s">
        <v>6630</v>
      </c>
      <c r="Q11601" t="s">
        <v>6630</v>
      </c>
    </row>
    <row r="11602" spans="1:17" x14ac:dyDescent="0.35">
      <c r="A11602">
        <v>9422115969</v>
      </c>
      <c r="B11602" t="s">
        <v>6626</v>
      </c>
      <c r="C11602" t="s">
        <v>6356</v>
      </c>
      <c r="D11602">
        <v>200</v>
      </c>
      <c r="E11602" t="s">
        <v>6645</v>
      </c>
      <c r="F11602">
        <v>201</v>
      </c>
      <c r="G11602" t="s">
        <v>21765</v>
      </c>
      <c r="H11602">
        <v>426</v>
      </c>
      <c r="I11602" t="s">
        <v>11498</v>
      </c>
      <c r="J11602">
        <v>20107</v>
      </c>
      <c r="L11602" t="s">
        <v>6529</v>
      </c>
      <c r="M11602">
        <v>10685007</v>
      </c>
      <c r="N11602">
        <v>12862441</v>
      </c>
      <c r="O11602" t="s">
        <v>6630</v>
      </c>
      <c r="P11602" t="s">
        <v>6630</v>
      </c>
      <c r="Q11602">
        <v>700</v>
      </c>
    </row>
    <row r="11603" spans="1:17" x14ac:dyDescent="0.35">
      <c r="A11603">
        <v>9424116660</v>
      </c>
      <c r="B11603" t="s">
        <v>6626</v>
      </c>
      <c r="C11603" t="s">
        <v>6356</v>
      </c>
      <c r="D11603">
        <v>200</v>
      </c>
      <c r="E11603" t="s">
        <v>6366</v>
      </c>
      <c r="F11603">
        <v>207</v>
      </c>
      <c r="G11603" t="s">
        <v>176</v>
      </c>
      <c r="H11603">
        <v>705</v>
      </c>
      <c r="I11603" t="s">
        <v>24176</v>
      </c>
      <c r="J11603">
        <v>20800</v>
      </c>
      <c r="L11603" t="s">
        <v>6529</v>
      </c>
      <c r="M11603">
        <v>10707755</v>
      </c>
      <c r="N11603">
        <v>12561260</v>
      </c>
      <c r="O11603" t="s">
        <v>6630</v>
      </c>
      <c r="P11603" t="s">
        <v>6630</v>
      </c>
      <c r="Q11603">
        <v>700</v>
      </c>
    </row>
    <row r="11604" spans="1:17" x14ac:dyDescent="0.35">
      <c r="A11604" t="s">
        <v>24177</v>
      </c>
      <c r="B11604" t="s">
        <v>6626</v>
      </c>
      <c r="C11604" t="s">
        <v>6628</v>
      </c>
      <c r="D11604" t="s">
        <v>6628</v>
      </c>
      <c r="E11604" t="s">
        <v>6628</v>
      </c>
      <c r="F11604" t="s">
        <v>6628</v>
      </c>
      <c r="G11604" t="s">
        <v>6628</v>
      </c>
      <c r="H11604" t="s">
        <v>6628</v>
      </c>
      <c r="I11604" t="s">
        <v>24178</v>
      </c>
      <c r="J11604" t="s">
        <v>6630</v>
      </c>
      <c r="L11604" t="s">
        <v>6526</v>
      </c>
      <c r="M11604" t="s">
        <v>6630</v>
      </c>
      <c r="N11604" t="s">
        <v>6630</v>
      </c>
      <c r="O11604" t="s">
        <v>6630</v>
      </c>
      <c r="P11604" t="s">
        <v>6630</v>
      </c>
      <c r="Q11604" t="s">
        <v>6630</v>
      </c>
    </row>
    <row r="11605" spans="1:17" x14ac:dyDescent="0.35">
      <c r="A11605" t="s">
        <v>24179</v>
      </c>
      <c r="B11605" t="s">
        <v>6626</v>
      </c>
      <c r="C11605" t="s">
        <v>6628</v>
      </c>
      <c r="D11605" t="s">
        <v>6628</v>
      </c>
      <c r="E11605" t="s">
        <v>6628</v>
      </c>
      <c r="F11605" t="s">
        <v>6628</v>
      </c>
      <c r="G11605" t="s">
        <v>6628</v>
      </c>
      <c r="H11605" t="s">
        <v>6628</v>
      </c>
      <c r="I11605" t="s">
        <v>24180</v>
      </c>
      <c r="J11605" t="s">
        <v>6630</v>
      </c>
      <c r="L11605" t="s">
        <v>6526</v>
      </c>
      <c r="M11605" t="s">
        <v>6630</v>
      </c>
      <c r="N11605" t="s">
        <v>6630</v>
      </c>
      <c r="O11605" t="s">
        <v>6630</v>
      </c>
      <c r="P11605" t="s">
        <v>6630</v>
      </c>
      <c r="Q11605" t="s">
        <v>6630</v>
      </c>
    </row>
    <row r="11606" spans="1:17" x14ac:dyDescent="0.35">
      <c r="A11606">
        <v>9404108123</v>
      </c>
      <c r="B11606" t="s">
        <v>6626</v>
      </c>
      <c r="C11606" t="s">
        <v>6356</v>
      </c>
      <c r="D11606">
        <v>200</v>
      </c>
      <c r="E11606" t="s">
        <v>6366</v>
      </c>
      <c r="F11606">
        <v>207</v>
      </c>
      <c r="G11606" t="s">
        <v>176</v>
      </c>
      <c r="H11606">
        <v>705</v>
      </c>
      <c r="I11606" t="s">
        <v>24181</v>
      </c>
      <c r="J11606">
        <v>20800</v>
      </c>
      <c r="L11606" t="s">
        <v>6529</v>
      </c>
      <c r="M11606" t="s">
        <v>6630</v>
      </c>
      <c r="N11606">
        <v>10575924</v>
      </c>
      <c r="O11606" t="s">
        <v>24182</v>
      </c>
      <c r="P11606" t="s">
        <v>6670</v>
      </c>
      <c r="Q11606" t="s">
        <v>6630</v>
      </c>
    </row>
    <row r="11607" spans="1:17" x14ac:dyDescent="0.35">
      <c r="A11607">
        <v>9419115258</v>
      </c>
      <c r="B11607" t="s">
        <v>6626</v>
      </c>
      <c r="C11607" t="s">
        <v>6540</v>
      </c>
      <c r="D11607">
        <v>131</v>
      </c>
      <c r="E11607" t="s">
        <v>2905</v>
      </c>
      <c r="F11607">
        <v>300</v>
      </c>
      <c r="G11607" t="s">
        <v>2845</v>
      </c>
      <c r="H11607">
        <v>107</v>
      </c>
      <c r="I11607" t="s">
        <v>14210</v>
      </c>
      <c r="J11607">
        <v>20120</v>
      </c>
      <c r="L11607" t="s">
        <v>6529</v>
      </c>
      <c r="M11607">
        <v>12949660</v>
      </c>
      <c r="N11607" t="s">
        <v>6630</v>
      </c>
      <c r="O11607" t="s">
        <v>6630</v>
      </c>
      <c r="P11607" t="s">
        <v>6630</v>
      </c>
      <c r="Q11607" t="s">
        <v>6630</v>
      </c>
    </row>
    <row r="11608" spans="1:17" x14ac:dyDescent="0.35">
      <c r="A11608">
        <v>9420115546</v>
      </c>
      <c r="B11608" t="s">
        <v>6626</v>
      </c>
      <c r="C11608" t="s">
        <v>6356</v>
      </c>
      <c r="D11608">
        <v>200</v>
      </c>
      <c r="E11608" t="s">
        <v>6645</v>
      </c>
      <c r="F11608">
        <v>201</v>
      </c>
      <c r="G11608" t="s">
        <v>6638</v>
      </c>
      <c r="H11608">
        <v>415</v>
      </c>
      <c r="I11608" t="s">
        <v>19754</v>
      </c>
      <c r="J11608">
        <v>20115</v>
      </c>
      <c r="L11608" t="s">
        <v>6529</v>
      </c>
      <c r="M11608">
        <v>13091386</v>
      </c>
      <c r="N11608">
        <v>14551743</v>
      </c>
      <c r="O11608" t="s">
        <v>6630</v>
      </c>
      <c r="P11608" t="s">
        <v>6630</v>
      </c>
      <c r="Q11608" t="s">
        <v>6630</v>
      </c>
    </row>
    <row r="11609" spans="1:17" x14ac:dyDescent="0.35">
      <c r="A11609">
        <v>3504108286</v>
      </c>
      <c r="B11609" t="s">
        <v>6626</v>
      </c>
      <c r="C11609" t="s">
        <v>6356</v>
      </c>
      <c r="D11609">
        <v>200</v>
      </c>
      <c r="E11609" t="s">
        <v>5245</v>
      </c>
      <c r="F11609">
        <v>202</v>
      </c>
      <c r="G11609" t="s">
        <v>5245</v>
      </c>
      <c r="H11609">
        <v>450</v>
      </c>
      <c r="I11609" t="s">
        <v>24183</v>
      </c>
      <c r="J11609">
        <v>20200</v>
      </c>
      <c r="L11609" t="s">
        <v>6529</v>
      </c>
      <c r="M11609">
        <v>10558147</v>
      </c>
      <c r="N11609" t="s">
        <v>6630</v>
      </c>
      <c r="O11609" t="s">
        <v>6630</v>
      </c>
      <c r="P11609" t="s">
        <v>9951</v>
      </c>
      <c r="Q11609" t="s">
        <v>6630</v>
      </c>
    </row>
    <row r="11610" spans="1:17" x14ac:dyDescent="0.35">
      <c r="A11610" t="s">
        <v>24184</v>
      </c>
      <c r="B11610" t="s">
        <v>6626</v>
      </c>
      <c r="C11610" t="s">
        <v>6628</v>
      </c>
      <c r="D11610" t="s">
        <v>6628</v>
      </c>
      <c r="E11610" t="s">
        <v>6628</v>
      </c>
      <c r="F11610" t="s">
        <v>6628</v>
      </c>
      <c r="G11610" t="s">
        <v>6628</v>
      </c>
      <c r="H11610" t="s">
        <v>6628</v>
      </c>
      <c r="I11610" t="s">
        <v>24185</v>
      </c>
      <c r="J11610" t="s">
        <v>6630</v>
      </c>
      <c r="L11610" t="s">
        <v>6526</v>
      </c>
      <c r="M11610" t="s">
        <v>6630</v>
      </c>
      <c r="N11610" t="s">
        <v>6630</v>
      </c>
      <c r="O11610" t="s">
        <v>6630</v>
      </c>
      <c r="P11610" t="s">
        <v>6630</v>
      </c>
      <c r="Q11610" t="s">
        <v>6630</v>
      </c>
    </row>
    <row r="11611" spans="1:17" x14ac:dyDescent="0.35">
      <c r="A11611">
        <v>9425116949</v>
      </c>
      <c r="B11611" t="s">
        <v>6334</v>
      </c>
      <c r="C11611" t="s">
        <v>6540</v>
      </c>
      <c r="D11611">
        <v>131</v>
      </c>
      <c r="E11611" t="s">
        <v>2905</v>
      </c>
      <c r="F11611">
        <v>300</v>
      </c>
      <c r="G11611" t="s">
        <v>2845</v>
      </c>
      <c r="H11611">
        <v>107</v>
      </c>
      <c r="I11611" t="s">
        <v>16849</v>
      </c>
      <c r="J11611" t="s">
        <v>6630</v>
      </c>
      <c r="L11611" t="s">
        <v>6529</v>
      </c>
      <c r="M11611">
        <v>12122136</v>
      </c>
      <c r="N11611" t="s">
        <v>6630</v>
      </c>
      <c r="O11611" t="s">
        <v>6630</v>
      </c>
      <c r="P11611" t="s">
        <v>6630</v>
      </c>
      <c r="Q11611" t="s">
        <v>6630</v>
      </c>
    </row>
    <row r="11612" spans="1:17" x14ac:dyDescent="0.35">
      <c r="A11612">
        <v>9494100604</v>
      </c>
      <c r="B11612" t="s">
        <v>6626</v>
      </c>
      <c r="C11612" t="s">
        <v>6627</v>
      </c>
      <c r="D11612">
        <v>145</v>
      </c>
      <c r="E11612" t="s">
        <v>6628</v>
      </c>
      <c r="F11612" t="s">
        <v>6628</v>
      </c>
      <c r="G11612" t="s">
        <v>6628</v>
      </c>
      <c r="H11612" t="s">
        <v>6628</v>
      </c>
      <c r="I11612" t="s">
        <v>24186</v>
      </c>
      <c r="J11612" t="s">
        <v>6630</v>
      </c>
      <c r="L11612" t="s">
        <v>6529</v>
      </c>
      <c r="M11612" t="s">
        <v>6630</v>
      </c>
      <c r="N11612">
        <v>10001058</v>
      </c>
      <c r="O11612" t="s">
        <v>6630</v>
      </c>
      <c r="P11612" t="s">
        <v>6830</v>
      </c>
      <c r="Q11612" t="s">
        <v>6630</v>
      </c>
    </row>
    <row r="11613" spans="1:17" x14ac:dyDescent="0.35">
      <c r="A11613">
        <v>9407109071</v>
      </c>
      <c r="B11613" t="s">
        <v>6626</v>
      </c>
      <c r="C11613" t="s">
        <v>8365</v>
      </c>
      <c r="D11613">
        <v>105</v>
      </c>
      <c r="E11613" t="s">
        <v>8513</v>
      </c>
      <c r="F11613">
        <v>100</v>
      </c>
      <c r="G11613" t="s">
        <v>8367</v>
      </c>
      <c r="H11613">
        <v>5</v>
      </c>
      <c r="I11613" t="s">
        <v>24187</v>
      </c>
      <c r="J11613">
        <v>10500</v>
      </c>
      <c r="L11613" t="s">
        <v>6529</v>
      </c>
      <c r="M11613">
        <v>11678984</v>
      </c>
      <c r="N11613" t="s">
        <v>6630</v>
      </c>
      <c r="O11613" t="s">
        <v>6630</v>
      </c>
      <c r="P11613">
        <v>10500.804011</v>
      </c>
      <c r="Q11613">
        <v>700</v>
      </c>
    </row>
    <row r="11614" spans="1:17" x14ac:dyDescent="0.35">
      <c r="A11614">
        <v>13324</v>
      </c>
      <c r="B11614" t="s">
        <v>6626</v>
      </c>
      <c r="C11614" t="s">
        <v>6540</v>
      </c>
      <c r="D11614">
        <v>131</v>
      </c>
      <c r="E11614" t="s">
        <v>8289</v>
      </c>
      <c r="F11614">
        <v>307</v>
      </c>
      <c r="G11614" t="s">
        <v>3774</v>
      </c>
      <c r="H11614">
        <v>100</v>
      </c>
      <c r="I11614" t="s">
        <v>24188</v>
      </c>
      <c r="J11614">
        <v>12025</v>
      </c>
      <c r="L11614" t="s">
        <v>6526</v>
      </c>
      <c r="M11614">
        <v>11861199</v>
      </c>
      <c r="N11614" t="s">
        <v>6630</v>
      </c>
      <c r="O11614" t="s">
        <v>6630</v>
      </c>
      <c r="P11614" t="s">
        <v>24189</v>
      </c>
      <c r="Q11614" t="s">
        <v>6630</v>
      </c>
    </row>
    <row r="11615" spans="1:17" x14ac:dyDescent="0.35">
      <c r="A11615">
        <v>9417114317</v>
      </c>
      <c r="B11615" t="s">
        <v>6626</v>
      </c>
      <c r="C11615" t="s">
        <v>6356</v>
      </c>
      <c r="D11615">
        <v>200</v>
      </c>
      <c r="E11615" t="s">
        <v>488</v>
      </c>
      <c r="F11615">
        <v>203</v>
      </c>
      <c r="G11615" t="s">
        <v>488</v>
      </c>
      <c r="H11615">
        <v>500</v>
      </c>
      <c r="I11615" t="s">
        <v>24190</v>
      </c>
      <c r="J11615">
        <v>20300</v>
      </c>
      <c r="L11615" t="s">
        <v>6529</v>
      </c>
      <c r="M11615">
        <v>13756077</v>
      </c>
      <c r="N11615" t="s">
        <v>6630</v>
      </c>
      <c r="O11615" t="s">
        <v>6630</v>
      </c>
      <c r="P11615" t="s">
        <v>24191</v>
      </c>
      <c r="Q11615" t="s">
        <v>6630</v>
      </c>
    </row>
    <row r="11616" spans="1:17" x14ac:dyDescent="0.35">
      <c r="A11616">
        <v>80375847</v>
      </c>
      <c r="B11616" t="s">
        <v>6334</v>
      </c>
      <c r="C11616" t="s">
        <v>6766</v>
      </c>
      <c r="D11616">
        <v>120</v>
      </c>
      <c r="E11616" t="s">
        <v>6627</v>
      </c>
      <c r="F11616">
        <v>145</v>
      </c>
      <c r="G11616" t="s">
        <v>6627</v>
      </c>
      <c r="H11616">
        <v>15</v>
      </c>
      <c r="I11616" t="s">
        <v>24192</v>
      </c>
      <c r="J11616" t="s">
        <v>6630</v>
      </c>
      <c r="L11616" t="s">
        <v>6526</v>
      </c>
      <c r="M11616" t="s">
        <v>6630</v>
      </c>
      <c r="N11616" t="s">
        <v>6630</v>
      </c>
      <c r="O11616" t="s">
        <v>6630</v>
      </c>
      <c r="P11616" t="s">
        <v>6630</v>
      </c>
      <c r="Q11616" t="s">
        <v>6630</v>
      </c>
    </row>
    <row r="11617" spans="1:17" x14ac:dyDescent="0.35">
      <c r="A11617">
        <v>80223108</v>
      </c>
      <c r="B11617" t="s">
        <v>6334</v>
      </c>
      <c r="C11617" t="s">
        <v>6766</v>
      </c>
      <c r="D11617">
        <v>120</v>
      </c>
      <c r="E11617" t="s">
        <v>6627</v>
      </c>
      <c r="F11617">
        <v>145</v>
      </c>
      <c r="G11617" t="s">
        <v>6627</v>
      </c>
      <c r="H11617">
        <v>15</v>
      </c>
      <c r="I11617" t="s">
        <v>24193</v>
      </c>
      <c r="J11617" t="s">
        <v>6630</v>
      </c>
      <c r="L11617" t="s">
        <v>6526</v>
      </c>
      <c r="M11617" t="s">
        <v>6630</v>
      </c>
      <c r="N11617" t="s">
        <v>6630</v>
      </c>
      <c r="O11617" t="s">
        <v>6630</v>
      </c>
      <c r="P11617" t="s">
        <v>6630</v>
      </c>
      <c r="Q11617" t="s">
        <v>6630</v>
      </c>
    </row>
    <row r="11618" spans="1:17" x14ac:dyDescent="0.35">
      <c r="A11618">
        <v>9425116998</v>
      </c>
      <c r="B11618" t="s">
        <v>6334</v>
      </c>
      <c r="C11618" t="s">
        <v>6356</v>
      </c>
      <c r="D11618">
        <v>200</v>
      </c>
      <c r="E11618" t="s">
        <v>6357</v>
      </c>
      <c r="F11618">
        <v>209</v>
      </c>
      <c r="G11618" t="s">
        <v>977</v>
      </c>
      <c r="H11618">
        <v>310</v>
      </c>
      <c r="I11618" t="s">
        <v>24194</v>
      </c>
      <c r="J11618">
        <v>13566</v>
      </c>
      <c r="L11618" t="s">
        <v>6529</v>
      </c>
      <c r="M11618">
        <v>10323858</v>
      </c>
      <c r="N11618" t="s">
        <v>6630</v>
      </c>
      <c r="O11618" t="s">
        <v>6630</v>
      </c>
      <c r="P11618" t="s">
        <v>6630</v>
      </c>
      <c r="Q11618">
        <v>700</v>
      </c>
    </row>
    <row r="11619" spans="1:17" x14ac:dyDescent="0.35">
      <c r="A11619" t="s">
        <v>24195</v>
      </c>
      <c r="B11619" t="s">
        <v>6626</v>
      </c>
      <c r="C11619" t="s">
        <v>6628</v>
      </c>
      <c r="D11619" t="s">
        <v>6628</v>
      </c>
      <c r="E11619" t="s">
        <v>6628</v>
      </c>
      <c r="F11619" t="s">
        <v>6628</v>
      </c>
      <c r="G11619" t="s">
        <v>6628</v>
      </c>
      <c r="H11619" t="s">
        <v>6628</v>
      </c>
      <c r="I11619" t="s">
        <v>24196</v>
      </c>
      <c r="J11619" t="s">
        <v>6630</v>
      </c>
      <c r="L11619" t="s">
        <v>6526</v>
      </c>
      <c r="M11619" t="s">
        <v>6630</v>
      </c>
      <c r="N11619" t="s">
        <v>6630</v>
      </c>
      <c r="O11619" t="s">
        <v>6630</v>
      </c>
      <c r="P11619" t="s">
        <v>6630</v>
      </c>
      <c r="Q11619" t="s">
        <v>6630</v>
      </c>
    </row>
    <row r="11620" spans="1:17" x14ac:dyDescent="0.35">
      <c r="A11620">
        <v>9414112411</v>
      </c>
      <c r="B11620" t="s">
        <v>6626</v>
      </c>
      <c r="C11620" t="s">
        <v>6540</v>
      </c>
      <c r="D11620">
        <v>131</v>
      </c>
      <c r="E11620" t="s">
        <v>6672</v>
      </c>
      <c r="F11620">
        <v>703</v>
      </c>
      <c r="G11620" t="s">
        <v>7042</v>
      </c>
      <c r="H11620">
        <v>730</v>
      </c>
      <c r="I11620" t="s">
        <v>24197</v>
      </c>
      <c r="J11620">
        <v>13200</v>
      </c>
      <c r="L11620" t="s">
        <v>6529</v>
      </c>
      <c r="M11620">
        <v>11950360</v>
      </c>
      <c r="N11620">
        <v>15218977</v>
      </c>
      <c r="O11620" t="s">
        <v>6630</v>
      </c>
      <c r="P11620" t="s">
        <v>6630</v>
      </c>
      <c r="Q11620" t="s">
        <v>6630</v>
      </c>
    </row>
    <row r="11621" spans="1:17" x14ac:dyDescent="0.35">
      <c r="A11621">
        <v>20106</v>
      </c>
      <c r="B11621" t="s">
        <v>6334</v>
      </c>
      <c r="C11621" t="s">
        <v>6356</v>
      </c>
      <c r="D11621">
        <v>200</v>
      </c>
      <c r="E11621" t="s">
        <v>6645</v>
      </c>
      <c r="F11621">
        <v>201</v>
      </c>
      <c r="G11621" t="s">
        <v>6635</v>
      </c>
      <c r="H11621">
        <v>405</v>
      </c>
      <c r="I11621" t="s">
        <v>24198</v>
      </c>
      <c r="J11621">
        <v>20100</v>
      </c>
      <c r="L11621" t="s">
        <v>6526</v>
      </c>
      <c r="M11621">
        <v>12862441</v>
      </c>
      <c r="N11621" t="s">
        <v>6630</v>
      </c>
      <c r="O11621" t="s">
        <v>24199</v>
      </c>
      <c r="P11621" t="s">
        <v>24200</v>
      </c>
      <c r="Q11621" t="s">
        <v>6630</v>
      </c>
    </row>
    <row r="11622" spans="1:17" x14ac:dyDescent="0.35">
      <c r="A11622">
        <v>6310110147</v>
      </c>
      <c r="B11622" t="s">
        <v>6626</v>
      </c>
      <c r="C11622" t="s">
        <v>6356</v>
      </c>
      <c r="D11622">
        <v>200</v>
      </c>
      <c r="E11622" t="s">
        <v>6366</v>
      </c>
      <c r="F11622">
        <v>207</v>
      </c>
      <c r="G11622" t="s">
        <v>176</v>
      </c>
      <c r="H11622">
        <v>705</v>
      </c>
      <c r="I11622" t="s">
        <v>24201</v>
      </c>
      <c r="J11622">
        <v>20800</v>
      </c>
      <c r="L11622" t="s">
        <v>6529</v>
      </c>
      <c r="M11622">
        <v>11703203</v>
      </c>
      <c r="N11622">
        <v>11292854</v>
      </c>
      <c r="O11622" t="s">
        <v>6630</v>
      </c>
      <c r="P11622">
        <v>20800.804011</v>
      </c>
      <c r="Q11622">
        <v>700</v>
      </c>
    </row>
    <row r="11623" spans="1:17" x14ac:dyDescent="0.35">
      <c r="A11623">
        <v>9419114958</v>
      </c>
      <c r="B11623" t="s">
        <v>6626</v>
      </c>
      <c r="C11623" t="s">
        <v>6356</v>
      </c>
      <c r="D11623">
        <v>200</v>
      </c>
      <c r="E11623" t="s">
        <v>6366</v>
      </c>
      <c r="F11623">
        <v>207</v>
      </c>
      <c r="G11623" t="s">
        <v>176</v>
      </c>
      <c r="H11623">
        <v>705</v>
      </c>
      <c r="I11623" t="s">
        <v>24202</v>
      </c>
      <c r="J11623">
        <v>20800</v>
      </c>
      <c r="L11623" t="s">
        <v>6529</v>
      </c>
      <c r="M11623">
        <v>13194529</v>
      </c>
      <c r="N11623">
        <v>10014731</v>
      </c>
      <c r="O11623" t="s">
        <v>6630</v>
      </c>
      <c r="P11623" t="s">
        <v>6630</v>
      </c>
      <c r="Q11623">
        <v>700</v>
      </c>
    </row>
    <row r="11624" spans="1:17" x14ac:dyDescent="0.35">
      <c r="A11624">
        <v>9408109457</v>
      </c>
      <c r="B11624" t="s">
        <v>6626</v>
      </c>
      <c r="C11624" t="s">
        <v>6356</v>
      </c>
      <c r="D11624">
        <v>200</v>
      </c>
      <c r="E11624" t="s">
        <v>6659</v>
      </c>
      <c r="F11624">
        <v>208</v>
      </c>
      <c r="G11624" t="s">
        <v>6933</v>
      </c>
      <c r="H11624">
        <v>300</v>
      </c>
      <c r="I11624" t="s">
        <v>24203</v>
      </c>
      <c r="J11624" t="s">
        <v>6630</v>
      </c>
      <c r="L11624" t="s">
        <v>6529</v>
      </c>
      <c r="M11624">
        <v>10580432</v>
      </c>
      <c r="N11624" t="s">
        <v>6630</v>
      </c>
      <c r="O11624" t="s">
        <v>6630</v>
      </c>
      <c r="P11624" t="s">
        <v>6630</v>
      </c>
      <c r="Q11624">
        <v>100</v>
      </c>
    </row>
    <row r="11625" spans="1:17" x14ac:dyDescent="0.35">
      <c r="A11625">
        <v>7999106306</v>
      </c>
      <c r="B11625" t="s">
        <v>6626</v>
      </c>
      <c r="C11625" t="s">
        <v>6356</v>
      </c>
      <c r="D11625">
        <v>200</v>
      </c>
      <c r="E11625" t="s">
        <v>6366</v>
      </c>
      <c r="F11625">
        <v>207</v>
      </c>
      <c r="G11625" t="s">
        <v>6662</v>
      </c>
      <c r="H11625">
        <v>720</v>
      </c>
      <c r="I11625" t="s">
        <v>24204</v>
      </c>
      <c r="J11625">
        <v>20800</v>
      </c>
      <c r="L11625" t="s">
        <v>6529</v>
      </c>
      <c r="M11625" t="s">
        <v>6630</v>
      </c>
      <c r="N11625">
        <v>10239550</v>
      </c>
      <c r="O11625" t="s">
        <v>24205</v>
      </c>
      <c r="P11625" t="s">
        <v>17878</v>
      </c>
      <c r="Q11625" t="s">
        <v>6630</v>
      </c>
    </row>
    <row r="11626" spans="1:17" x14ac:dyDescent="0.35">
      <c r="A11626">
        <v>9423116241</v>
      </c>
      <c r="B11626" t="s">
        <v>6334</v>
      </c>
      <c r="C11626" t="s">
        <v>6356</v>
      </c>
      <c r="D11626">
        <v>200</v>
      </c>
      <c r="E11626" t="s">
        <v>6357</v>
      </c>
      <c r="F11626">
        <v>209</v>
      </c>
      <c r="G11626" t="s">
        <v>977</v>
      </c>
      <c r="H11626">
        <v>310</v>
      </c>
      <c r="I11626" t="s">
        <v>24206</v>
      </c>
      <c r="J11626">
        <v>13558</v>
      </c>
      <c r="L11626" t="s">
        <v>6529</v>
      </c>
      <c r="M11626">
        <v>12884886</v>
      </c>
      <c r="N11626">
        <v>13210496</v>
      </c>
      <c r="O11626" t="s">
        <v>6630</v>
      </c>
      <c r="P11626" t="s">
        <v>6630</v>
      </c>
      <c r="Q11626">
        <v>700</v>
      </c>
    </row>
    <row r="11627" spans="1:17" x14ac:dyDescent="0.35">
      <c r="A11627">
        <v>9419115049</v>
      </c>
      <c r="B11627" t="s">
        <v>6626</v>
      </c>
      <c r="C11627" t="s">
        <v>6356</v>
      </c>
      <c r="D11627">
        <v>200</v>
      </c>
      <c r="E11627" t="s">
        <v>6366</v>
      </c>
      <c r="F11627">
        <v>207</v>
      </c>
      <c r="G11627" t="s">
        <v>176</v>
      </c>
      <c r="H11627">
        <v>705</v>
      </c>
      <c r="I11627" t="s">
        <v>24207</v>
      </c>
      <c r="J11627">
        <v>20800</v>
      </c>
      <c r="L11627" t="s">
        <v>6529</v>
      </c>
      <c r="M11627">
        <v>13346932</v>
      </c>
      <c r="N11627">
        <v>14711401</v>
      </c>
      <c r="O11627" t="s">
        <v>6630</v>
      </c>
      <c r="P11627" t="s">
        <v>6630</v>
      </c>
      <c r="Q11627">
        <v>700</v>
      </c>
    </row>
    <row r="11628" spans="1:17" x14ac:dyDescent="0.35">
      <c r="A11628">
        <v>9403107644</v>
      </c>
      <c r="B11628" t="s">
        <v>6626</v>
      </c>
      <c r="C11628" t="s">
        <v>6356</v>
      </c>
      <c r="D11628">
        <v>200</v>
      </c>
      <c r="E11628" t="s">
        <v>6659</v>
      </c>
      <c r="F11628">
        <v>208</v>
      </c>
      <c r="G11628" t="s">
        <v>977</v>
      </c>
      <c r="H11628">
        <v>310</v>
      </c>
      <c r="I11628" t="s">
        <v>21105</v>
      </c>
      <c r="J11628">
        <v>13563</v>
      </c>
      <c r="L11628" t="s">
        <v>6529</v>
      </c>
      <c r="M11628">
        <v>10517943</v>
      </c>
      <c r="N11628">
        <v>10677251</v>
      </c>
      <c r="O11628" t="s">
        <v>24208</v>
      </c>
      <c r="P11628" t="s">
        <v>6876</v>
      </c>
      <c r="Q11628" t="s">
        <v>6630</v>
      </c>
    </row>
    <row r="11629" spans="1:17" x14ac:dyDescent="0.35">
      <c r="A11629">
        <v>9413111620</v>
      </c>
      <c r="B11629" t="s">
        <v>6626</v>
      </c>
      <c r="C11629" t="s">
        <v>6356</v>
      </c>
      <c r="D11629">
        <v>200</v>
      </c>
      <c r="E11629" t="s">
        <v>6357</v>
      </c>
      <c r="F11629">
        <v>209</v>
      </c>
      <c r="G11629" t="s">
        <v>977</v>
      </c>
      <c r="H11629">
        <v>310</v>
      </c>
      <c r="I11629" t="s">
        <v>24209</v>
      </c>
      <c r="J11629">
        <v>13562</v>
      </c>
      <c r="L11629" t="s">
        <v>6529</v>
      </c>
      <c r="M11629">
        <v>10007753</v>
      </c>
      <c r="N11629">
        <v>10007830</v>
      </c>
      <c r="O11629" t="s">
        <v>6630</v>
      </c>
      <c r="P11629" t="s">
        <v>9609</v>
      </c>
      <c r="Q11629" t="s">
        <v>6630</v>
      </c>
    </row>
    <row r="11630" spans="1:17" x14ac:dyDescent="0.35">
      <c r="A11630">
        <v>3518114652</v>
      </c>
      <c r="B11630" t="s">
        <v>6626</v>
      </c>
      <c r="C11630" t="s">
        <v>6356</v>
      </c>
      <c r="D11630">
        <v>200</v>
      </c>
      <c r="E11630" t="s">
        <v>488</v>
      </c>
      <c r="F11630">
        <v>203</v>
      </c>
      <c r="G11630" t="s">
        <v>488</v>
      </c>
      <c r="H11630">
        <v>500</v>
      </c>
      <c r="I11630" t="s">
        <v>24210</v>
      </c>
      <c r="J11630">
        <v>20302</v>
      </c>
      <c r="L11630" t="s">
        <v>6529</v>
      </c>
      <c r="M11630">
        <v>14452593</v>
      </c>
      <c r="N11630">
        <v>14454193</v>
      </c>
      <c r="O11630" t="s">
        <v>6630</v>
      </c>
      <c r="P11630" t="s">
        <v>6630</v>
      </c>
      <c r="Q11630" t="s">
        <v>6630</v>
      </c>
    </row>
    <row r="11631" spans="1:17" x14ac:dyDescent="0.35">
      <c r="A11631">
        <v>6300106594</v>
      </c>
      <c r="B11631" t="s">
        <v>6626</v>
      </c>
      <c r="C11631" t="s">
        <v>6356</v>
      </c>
      <c r="D11631">
        <v>200</v>
      </c>
      <c r="E11631" t="s">
        <v>6645</v>
      </c>
      <c r="F11631">
        <v>201</v>
      </c>
      <c r="G11631" t="s">
        <v>6657</v>
      </c>
      <c r="H11631">
        <v>420</v>
      </c>
      <c r="I11631" t="s">
        <v>24211</v>
      </c>
      <c r="J11631">
        <v>20800</v>
      </c>
      <c r="L11631" t="s">
        <v>6529</v>
      </c>
      <c r="M11631" t="s">
        <v>6630</v>
      </c>
      <c r="N11631">
        <v>10215072</v>
      </c>
      <c r="O11631" t="s">
        <v>24212</v>
      </c>
      <c r="P11631" t="s">
        <v>24213</v>
      </c>
      <c r="Q11631" t="s">
        <v>6630</v>
      </c>
    </row>
    <row r="11632" spans="1:17" x14ac:dyDescent="0.35">
      <c r="A11632">
        <v>8700106402</v>
      </c>
      <c r="B11632" t="s">
        <v>6626</v>
      </c>
      <c r="C11632" t="s">
        <v>6356</v>
      </c>
      <c r="D11632">
        <v>200</v>
      </c>
      <c r="E11632" t="s">
        <v>6701</v>
      </c>
      <c r="F11632">
        <v>500</v>
      </c>
      <c r="G11632" t="s">
        <v>7166</v>
      </c>
      <c r="H11632">
        <v>61</v>
      </c>
      <c r="I11632" t="s">
        <v>24214</v>
      </c>
      <c r="J11632">
        <v>12028</v>
      </c>
      <c r="L11632" t="s">
        <v>6529</v>
      </c>
      <c r="M11632" t="s">
        <v>6630</v>
      </c>
      <c r="N11632">
        <v>10323778</v>
      </c>
      <c r="O11632" t="s">
        <v>6630</v>
      </c>
      <c r="P11632" t="s">
        <v>24215</v>
      </c>
      <c r="Q11632" t="s">
        <v>6630</v>
      </c>
    </row>
    <row r="11633" spans="1:17" x14ac:dyDescent="0.35">
      <c r="A11633" t="s">
        <v>24216</v>
      </c>
      <c r="B11633" t="s">
        <v>6626</v>
      </c>
      <c r="C11633" t="s">
        <v>6628</v>
      </c>
      <c r="D11633" t="s">
        <v>6628</v>
      </c>
      <c r="E11633" t="s">
        <v>6628</v>
      </c>
      <c r="F11633" t="s">
        <v>6628</v>
      </c>
      <c r="G11633" t="s">
        <v>6628</v>
      </c>
      <c r="H11633" t="s">
        <v>6628</v>
      </c>
      <c r="I11633" t="s">
        <v>24217</v>
      </c>
      <c r="J11633" t="s">
        <v>6630</v>
      </c>
      <c r="L11633" t="s">
        <v>6526</v>
      </c>
      <c r="M11633" t="s">
        <v>6630</v>
      </c>
      <c r="N11633" t="s">
        <v>6630</v>
      </c>
      <c r="O11633" t="s">
        <v>6630</v>
      </c>
      <c r="P11633" t="s">
        <v>6630</v>
      </c>
      <c r="Q11633" t="s">
        <v>6630</v>
      </c>
    </row>
    <row r="11634" spans="1:17" x14ac:dyDescent="0.35">
      <c r="A11634" t="s">
        <v>24218</v>
      </c>
      <c r="B11634" t="s">
        <v>6626</v>
      </c>
      <c r="C11634" t="s">
        <v>6628</v>
      </c>
      <c r="D11634" t="s">
        <v>6628</v>
      </c>
      <c r="E11634" t="s">
        <v>6628</v>
      </c>
      <c r="F11634" t="s">
        <v>6628</v>
      </c>
      <c r="G11634" t="s">
        <v>6628</v>
      </c>
      <c r="H11634" t="s">
        <v>6628</v>
      </c>
      <c r="I11634" t="s">
        <v>24219</v>
      </c>
      <c r="J11634" t="s">
        <v>6630</v>
      </c>
      <c r="L11634" t="s">
        <v>6529</v>
      </c>
      <c r="M11634" t="s">
        <v>6630</v>
      </c>
      <c r="N11634" t="s">
        <v>6630</v>
      </c>
      <c r="O11634" t="s">
        <v>6630</v>
      </c>
      <c r="P11634" t="s">
        <v>6630</v>
      </c>
      <c r="Q11634" t="s">
        <v>6630</v>
      </c>
    </row>
    <row r="11635" spans="1:17" x14ac:dyDescent="0.35">
      <c r="A11635">
        <v>9414112209</v>
      </c>
      <c r="B11635" t="s">
        <v>6626</v>
      </c>
      <c r="C11635" t="s">
        <v>6356</v>
      </c>
      <c r="D11635">
        <v>200</v>
      </c>
      <c r="E11635" t="s">
        <v>6645</v>
      </c>
      <c r="F11635">
        <v>201</v>
      </c>
      <c r="G11635" t="s">
        <v>6638</v>
      </c>
      <c r="H11635">
        <v>415</v>
      </c>
      <c r="I11635" t="s">
        <v>15984</v>
      </c>
      <c r="J11635" t="s">
        <v>6630</v>
      </c>
      <c r="L11635" t="s">
        <v>6529</v>
      </c>
      <c r="M11635">
        <v>13846540</v>
      </c>
      <c r="N11635">
        <v>13157218</v>
      </c>
      <c r="O11635" t="s">
        <v>6630</v>
      </c>
      <c r="P11635" t="s">
        <v>6630</v>
      </c>
      <c r="Q11635" t="s">
        <v>6630</v>
      </c>
    </row>
    <row r="11636" spans="1:17" x14ac:dyDescent="0.35">
      <c r="A11636" t="s">
        <v>24220</v>
      </c>
      <c r="B11636" t="s">
        <v>6626</v>
      </c>
      <c r="C11636" t="s">
        <v>6628</v>
      </c>
      <c r="D11636" t="s">
        <v>6628</v>
      </c>
      <c r="E11636" t="s">
        <v>6628</v>
      </c>
      <c r="F11636" t="s">
        <v>6628</v>
      </c>
      <c r="G11636" t="s">
        <v>6628</v>
      </c>
      <c r="H11636" t="s">
        <v>6628</v>
      </c>
      <c r="I11636" t="s">
        <v>24221</v>
      </c>
      <c r="J11636" t="s">
        <v>6630</v>
      </c>
      <c r="L11636" t="s">
        <v>6529</v>
      </c>
      <c r="M11636" t="s">
        <v>6630</v>
      </c>
      <c r="N11636" t="s">
        <v>6630</v>
      </c>
      <c r="O11636" t="s">
        <v>6630</v>
      </c>
      <c r="P11636" t="s">
        <v>6630</v>
      </c>
      <c r="Q11636" t="s">
        <v>6630</v>
      </c>
    </row>
    <row r="11637" spans="1:17" x14ac:dyDescent="0.35">
      <c r="A11637">
        <v>9415112980</v>
      </c>
      <c r="B11637" t="s">
        <v>6626</v>
      </c>
      <c r="C11637" t="s">
        <v>6356</v>
      </c>
      <c r="D11637">
        <v>200</v>
      </c>
      <c r="E11637" t="s">
        <v>6645</v>
      </c>
      <c r="F11637">
        <v>201</v>
      </c>
      <c r="G11637" t="s">
        <v>6638</v>
      </c>
      <c r="H11637">
        <v>415</v>
      </c>
      <c r="I11637" t="s">
        <v>16823</v>
      </c>
      <c r="J11637">
        <v>20115</v>
      </c>
      <c r="L11637" t="s">
        <v>6529</v>
      </c>
      <c r="M11637">
        <v>12638861</v>
      </c>
      <c r="N11637">
        <v>13215932</v>
      </c>
      <c r="O11637" t="s">
        <v>6630</v>
      </c>
      <c r="P11637" t="s">
        <v>6630</v>
      </c>
      <c r="Q11637" t="s">
        <v>6630</v>
      </c>
    </row>
    <row r="11638" spans="1:17" x14ac:dyDescent="0.35">
      <c r="A11638">
        <v>7995100644</v>
      </c>
      <c r="B11638" t="s">
        <v>6626</v>
      </c>
      <c r="C11638" t="s">
        <v>6356</v>
      </c>
      <c r="D11638">
        <v>200</v>
      </c>
      <c r="E11638" t="s">
        <v>6366</v>
      </c>
      <c r="F11638">
        <v>207</v>
      </c>
      <c r="G11638" t="s">
        <v>6628</v>
      </c>
      <c r="H11638" t="s">
        <v>6628</v>
      </c>
      <c r="I11638" t="s">
        <v>15092</v>
      </c>
      <c r="J11638" t="s">
        <v>6630</v>
      </c>
      <c r="L11638" t="s">
        <v>6529</v>
      </c>
      <c r="M11638" t="s">
        <v>6630</v>
      </c>
      <c r="N11638" t="s">
        <v>6630</v>
      </c>
      <c r="O11638" t="s">
        <v>6630</v>
      </c>
      <c r="P11638" t="s">
        <v>6799</v>
      </c>
      <c r="Q11638" t="s">
        <v>6630</v>
      </c>
    </row>
    <row r="11639" spans="1:17" x14ac:dyDescent="0.35">
      <c r="A11639">
        <v>9493100144</v>
      </c>
      <c r="B11639" t="s">
        <v>6626</v>
      </c>
      <c r="C11639" t="s">
        <v>6356</v>
      </c>
      <c r="D11639">
        <v>200</v>
      </c>
      <c r="E11639" t="s">
        <v>6999</v>
      </c>
      <c r="F11639">
        <v>205</v>
      </c>
      <c r="G11639" t="s">
        <v>3774</v>
      </c>
      <c r="H11639">
        <v>100</v>
      </c>
      <c r="I11639" t="s">
        <v>24222</v>
      </c>
      <c r="J11639" t="s">
        <v>6630</v>
      </c>
      <c r="L11639" t="s">
        <v>6529</v>
      </c>
      <c r="M11639" t="s">
        <v>6630</v>
      </c>
      <c r="N11639">
        <v>10001891</v>
      </c>
      <c r="O11639" t="s">
        <v>6630</v>
      </c>
      <c r="P11639" t="s">
        <v>6830</v>
      </c>
      <c r="Q11639" t="s">
        <v>6630</v>
      </c>
    </row>
    <row r="11640" spans="1:17" x14ac:dyDescent="0.35">
      <c r="A11640">
        <v>80230008</v>
      </c>
      <c r="B11640" t="s">
        <v>6334</v>
      </c>
      <c r="C11640" t="s">
        <v>6766</v>
      </c>
      <c r="D11640">
        <v>120</v>
      </c>
      <c r="E11640" t="s">
        <v>6627</v>
      </c>
      <c r="F11640">
        <v>145</v>
      </c>
      <c r="G11640" t="s">
        <v>6627</v>
      </c>
      <c r="H11640">
        <v>15</v>
      </c>
      <c r="I11640" t="s">
        <v>24223</v>
      </c>
      <c r="J11640" t="s">
        <v>6630</v>
      </c>
      <c r="L11640" t="s">
        <v>6526</v>
      </c>
      <c r="M11640" t="s">
        <v>6630</v>
      </c>
      <c r="N11640" t="s">
        <v>6630</v>
      </c>
      <c r="O11640" t="s">
        <v>6630</v>
      </c>
      <c r="P11640" t="s">
        <v>6630</v>
      </c>
      <c r="Q11640" t="s">
        <v>6630</v>
      </c>
    </row>
    <row r="11641" spans="1:17" x14ac:dyDescent="0.35">
      <c r="A11641">
        <v>7997105394</v>
      </c>
      <c r="B11641" t="s">
        <v>6626</v>
      </c>
      <c r="C11641" t="s">
        <v>6540</v>
      </c>
      <c r="D11641">
        <v>131</v>
      </c>
      <c r="E11641" t="s">
        <v>6981</v>
      </c>
      <c r="F11641">
        <v>301</v>
      </c>
      <c r="G11641" t="s">
        <v>6982</v>
      </c>
      <c r="H11641">
        <v>110</v>
      </c>
      <c r="I11641" t="s">
        <v>24224</v>
      </c>
      <c r="J11641" t="s">
        <v>6630</v>
      </c>
      <c r="L11641" t="s">
        <v>6529</v>
      </c>
      <c r="M11641" t="s">
        <v>6630</v>
      </c>
      <c r="N11641">
        <v>10004101</v>
      </c>
      <c r="O11641" t="s">
        <v>6630</v>
      </c>
      <c r="P11641" t="s">
        <v>24225</v>
      </c>
      <c r="Q11641" t="s">
        <v>6630</v>
      </c>
    </row>
    <row r="11642" spans="1:17" x14ac:dyDescent="0.35">
      <c r="A11642" t="s">
        <v>24226</v>
      </c>
      <c r="B11642" t="s">
        <v>6626</v>
      </c>
      <c r="C11642" t="s">
        <v>6628</v>
      </c>
      <c r="D11642" t="s">
        <v>6628</v>
      </c>
      <c r="E11642" t="s">
        <v>6628</v>
      </c>
      <c r="F11642" t="s">
        <v>6628</v>
      </c>
      <c r="G11642" t="s">
        <v>6628</v>
      </c>
      <c r="H11642" t="s">
        <v>6628</v>
      </c>
      <c r="I11642" t="s">
        <v>8830</v>
      </c>
      <c r="J11642" t="s">
        <v>6630</v>
      </c>
      <c r="L11642" t="s">
        <v>6526</v>
      </c>
      <c r="M11642" t="s">
        <v>6630</v>
      </c>
      <c r="N11642" t="s">
        <v>6630</v>
      </c>
      <c r="O11642" t="s">
        <v>6630</v>
      </c>
      <c r="P11642" t="s">
        <v>6630</v>
      </c>
      <c r="Q11642" t="s">
        <v>6630</v>
      </c>
    </row>
    <row r="11643" spans="1:17" x14ac:dyDescent="0.35">
      <c r="A11643">
        <v>9403107848</v>
      </c>
      <c r="B11643" t="s">
        <v>6626</v>
      </c>
      <c r="C11643" t="s">
        <v>6356</v>
      </c>
      <c r="D11643">
        <v>200</v>
      </c>
      <c r="E11643" t="s">
        <v>6999</v>
      </c>
      <c r="F11643">
        <v>205</v>
      </c>
      <c r="G11643" t="s">
        <v>7000</v>
      </c>
      <c r="H11643">
        <v>600</v>
      </c>
      <c r="I11643" t="s">
        <v>24227</v>
      </c>
      <c r="J11643" t="s">
        <v>6630</v>
      </c>
      <c r="L11643" t="s">
        <v>6529</v>
      </c>
      <c r="M11643" t="s">
        <v>6630</v>
      </c>
      <c r="N11643">
        <v>10566438</v>
      </c>
      <c r="O11643" t="s">
        <v>7817</v>
      </c>
      <c r="P11643" t="s">
        <v>24228</v>
      </c>
      <c r="Q11643" t="s">
        <v>6630</v>
      </c>
    </row>
    <row r="11644" spans="1:17" x14ac:dyDescent="0.35">
      <c r="A11644">
        <v>9413111469</v>
      </c>
      <c r="B11644" t="s">
        <v>6626</v>
      </c>
      <c r="C11644" t="s">
        <v>6356</v>
      </c>
      <c r="D11644">
        <v>200</v>
      </c>
      <c r="E11644" t="s">
        <v>6645</v>
      </c>
      <c r="F11644">
        <v>201</v>
      </c>
      <c r="G11644" t="s">
        <v>6638</v>
      </c>
      <c r="H11644">
        <v>415</v>
      </c>
      <c r="I11644" t="s">
        <v>24229</v>
      </c>
      <c r="J11644">
        <v>20115</v>
      </c>
      <c r="L11644" t="s">
        <v>6529</v>
      </c>
      <c r="M11644">
        <v>11235593</v>
      </c>
      <c r="N11644">
        <v>11066620</v>
      </c>
      <c r="O11644">
        <v>29570</v>
      </c>
      <c r="P11644" t="s">
        <v>6630</v>
      </c>
      <c r="Q11644" t="s">
        <v>6630</v>
      </c>
    </row>
    <row r="11645" spans="1:17" x14ac:dyDescent="0.35">
      <c r="A11645">
        <v>9498105676</v>
      </c>
      <c r="B11645" t="s">
        <v>6626</v>
      </c>
      <c r="C11645" t="s">
        <v>6540</v>
      </c>
      <c r="D11645">
        <v>131</v>
      </c>
      <c r="E11645" t="s">
        <v>6981</v>
      </c>
      <c r="F11645">
        <v>301</v>
      </c>
      <c r="G11645" t="s">
        <v>7381</v>
      </c>
      <c r="H11645">
        <v>105</v>
      </c>
      <c r="I11645" t="s">
        <v>24230</v>
      </c>
      <c r="J11645" t="s">
        <v>6630</v>
      </c>
      <c r="L11645" t="s">
        <v>6529</v>
      </c>
      <c r="M11645" t="s">
        <v>6630</v>
      </c>
      <c r="N11645">
        <v>10007319</v>
      </c>
      <c r="O11645" t="s">
        <v>7817</v>
      </c>
      <c r="P11645" t="s">
        <v>24231</v>
      </c>
      <c r="Q11645" t="s">
        <v>6630</v>
      </c>
    </row>
    <row r="11646" spans="1:17" x14ac:dyDescent="0.35">
      <c r="A11646">
        <v>9405108540</v>
      </c>
      <c r="B11646" t="s">
        <v>6626</v>
      </c>
      <c r="C11646" t="s">
        <v>7114</v>
      </c>
      <c r="D11646">
        <v>115</v>
      </c>
      <c r="E11646" t="s">
        <v>7114</v>
      </c>
      <c r="F11646">
        <v>115</v>
      </c>
      <c r="G11646" t="s">
        <v>4019</v>
      </c>
      <c r="H11646">
        <v>20</v>
      </c>
      <c r="I11646" t="s">
        <v>24232</v>
      </c>
      <c r="J11646">
        <v>11510</v>
      </c>
      <c r="L11646" t="s">
        <v>6529</v>
      </c>
      <c r="M11646">
        <v>10161158</v>
      </c>
      <c r="N11646">
        <v>10508158</v>
      </c>
      <c r="O11646" t="s">
        <v>6630</v>
      </c>
      <c r="P11646" t="s">
        <v>24233</v>
      </c>
      <c r="Q11646" t="s">
        <v>6630</v>
      </c>
    </row>
    <row r="11647" spans="1:17" x14ac:dyDescent="0.35">
      <c r="A11647">
        <v>20340</v>
      </c>
      <c r="B11647" t="s">
        <v>6626</v>
      </c>
      <c r="C11647" t="s">
        <v>6356</v>
      </c>
      <c r="D11647">
        <v>200</v>
      </c>
      <c r="E11647" t="s">
        <v>488</v>
      </c>
      <c r="F11647">
        <v>203</v>
      </c>
      <c r="G11647" t="s">
        <v>488</v>
      </c>
      <c r="H11647">
        <v>500</v>
      </c>
      <c r="I11647" t="s">
        <v>24234</v>
      </c>
      <c r="J11647" t="s">
        <v>6630</v>
      </c>
      <c r="L11647" t="s">
        <v>6526</v>
      </c>
      <c r="M11647" t="s">
        <v>6630</v>
      </c>
      <c r="N11647">
        <v>10438006</v>
      </c>
      <c r="O11647" t="s">
        <v>24235</v>
      </c>
      <c r="P11647" t="s">
        <v>6630</v>
      </c>
      <c r="Q11647" t="s">
        <v>6630</v>
      </c>
    </row>
    <row r="11648" spans="1:17" x14ac:dyDescent="0.35">
      <c r="A11648">
        <v>9411110872</v>
      </c>
      <c r="B11648" t="s">
        <v>6626</v>
      </c>
      <c r="C11648" t="s">
        <v>6356</v>
      </c>
      <c r="D11648">
        <v>200</v>
      </c>
      <c r="E11648" t="s">
        <v>6645</v>
      </c>
      <c r="F11648">
        <v>201</v>
      </c>
      <c r="G11648" t="s">
        <v>6657</v>
      </c>
      <c r="H11648">
        <v>420</v>
      </c>
      <c r="I11648" t="s">
        <v>24236</v>
      </c>
      <c r="J11648" t="s">
        <v>6630</v>
      </c>
      <c r="L11648" t="s">
        <v>6529</v>
      </c>
      <c r="M11648">
        <v>10547157</v>
      </c>
      <c r="N11648">
        <v>10003774</v>
      </c>
      <c r="O11648">
        <v>20205.744010999999</v>
      </c>
      <c r="P11648" t="s">
        <v>6630</v>
      </c>
      <c r="Q11648">
        <v>600</v>
      </c>
    </row>
    <row r="11649" spans="1:17" x14ac:dyDescent="0.35">
      <c r="A11649">
        <v>7993010819</v>
      </c>
      <c r="B11649" t="s">
        <v>6626</v>
      </c>
      <c r="C11649" t="s">
        <v>8762</v>
      </c>
      <c r="D11649">
        <v>130</v>
      </c>
      <c r="E11649" t="s">
        <v>6628</v>
      </c>
      <c r="F11649" t="s">
        <v>6628</v>
      </c>
      <c r="G11649" t="s">
        <v>7216</v>
      </c>
      <c r="H11649">
        <v>748</v>
      </c>
      <c r="I11649" t="s">
        <v>24237</v>
      </c>
      <c r="J11649" t="s">
        <v>6630</v>
      </c>
      <c r="L11649" t="s">
        <v>6529</v>
      </c>
      <c r="M11649" t="s">
        <v>6630</v>
      </c>
      <c r="N11649" t="s">
        <v>6630</v>
      </c>
      <c r="O11649" t="s">
        <v>6630</v>
      </c>
      <c r="P11649" t="s">
        <v>15355</v>
      </c>
      <c r="Q11649" t="s">
        <v>6630</v>
      </c>
    </row>
    <row r="11650" spans="1:17" x14ac:dyDescent="0.35">
      <c r="A11650">
        <v>3923116353</v>
      </c>
      <c r="B11650" t="s">
        <v>6626</v>
      </c>
      <c r="C11650" t="s">
        <v>6356</v>
      </c>
      <c r="D11650">
        <v>200</v>
      </c>
      <c r="E11650" t="s">
        <v>5245</v>
      </c>
      <c r="F11650">
        <v>202</v>
      </c>
      <c r="G11650" t="s">
        <v>5245</v>
      </c>
      <c r="H11650">
        <v>450</v>
      </c>
      <c r="I11650" t="s">
        <v>24238</v>
      </c>
      <c r="J11650">
        <v>20200</v>
      </c>
      <c r="L11650" t="s">
        <v>6529</v>
      </c>
      <c r="M11650">
        <v>16083293</v>
      </c>
      <c r="N11650">
        <v>10558147</v>
      </c>
      <c r="O11650" t="s">
        <v>6630</v>
      </c>
      <c r="P11650" t="s">
        <v>6630</v>
      </c>
      <c r="Q11650">
        <v>800</v>
      </c>
    </row>
    <row r="11651" spans="1:17" x14ac:dyDescent="0.35">
      <c r="A11651">
        <v>9410110104</v>
      </c>
      <c r="B11651" t="s">
        <v>6626</v>
      </c>
      <c r="C11651" t="s">
        <v>6356</v>
      </c>
      <c r="D11651">
        <v>200</v>
      </c>
      <c r="E11651" t="s">
        <v>6357</v>
      </c>
      <c r="F11651">
        <v>209</v>
      </c>
      <c r="G11651" t="s">
        <v>977</v>
      </c>
      <c r="H11651">
        <v>310</v>
      </c>
      <c r="I11651" t="s">
        <v>24239</v>
      </c>
      <c r="J11651">
        <v>13562</v>
      </c>
      <c r="L11651" t="s">
        <v>6529</v>
      </c>
      <c r="M11651">
        <v>11517531</v>
      </c>
      <c r="N11651">
        <v>10122853</v>
      </c>
      <c r="O11651" t="s">
        <v>6630</v>
      </c>
      <c r="P11651">
        <v>44401.804020000003</v>
      </c>
      <c r="Q11651">
        <v>100</v>
      </c>
    </row>
    <row r="11652" spans="1:17" x14ac:dyDescent="0.35">
      <c r="A11652">
        <v>9405108489</v>
      </c>
      <c r="B11652" t="s">
        <v>6626</v>
      </c>
      <c r="C11652" t="s">
        <v>6356</v>
      </c>
      <c r="D11652">
        <v>200</v>
      </c>
      <c r="E11652" t="s">
        <v>488</v>
      </c>
      <c r="F11652">
        <v>203</v>
      </c>
      <c r="G11652" t="s">
        <v>488</v>
      </c>
      <c r="H11652">
        <v>500</v>
      </c>
      <c r="I11652" t="s">
        <v>24240</v>
      </c>
      <c r="J11652">
        <v>20300</v>
      </c>
      <c r="L11652" t="s">
        <v>6529</v>
      </c>
      <c r="M11652">
        <v>10904433</v>
      </c>
      <c r="N11652">
        <v>10768136</v>
      </c>
      <c r="O11652" t="s">
        <v>7817</v>
      </c>
      <c r="P11652" t="s">
        <v>24241</v>
      </c>
      <c r="Q11652" t="s">
        <v>6630</v>
      </c>
    </row>
    <row r="11653" spans="1:17" x14ac:dyDescent="0.35">
      <c r="A11653">
        <v>9417113976</v>
      </c>
      <c r="B11653" t="s">
        <v>6626</v>
      </c>
      <c r="C11653" t="s">
        <v>6356</v>
      </c>
      <c r="D11653">
        <v>200</v>
      </c>
      <c r="E11653" t="s">
        <v>6366</v>
      </c>
      <c r="F11653">
        <v>207</v>
      </c>
      <c r="G11653" t="s">
        <v>6792</v>
      </c>
      <c r="H11653">
        <v>790</v>
      </c>
      <c r="I11653" t="s">
        <v>24242</v>
      </c>
      <c r="J11653">
        <v>20050</v>
      </c>
      <c r="L11653" t="s">
        <v>6529</v>
      </c>
      <c r="M11653">
        <v>10015625</v>
      </c>
      <c r="N11653">
        <v>10016158</v>
      </c>
      <c r="O11653" t="s">
        <v>6630</v>
      </c>
      <c r="P11653" t="s">
        <v>6630</v>
      </c>
      <c r="Q11653">
        <v>700</v>
      </c>
    </row>
    <row r="11654" spans="1:17" x14ac:dyDescent="0.35">
      <c r="A11654">
        <v>9422115973</v>
      </c>
      <c r="B11654" t="s">
        <v>6626</v>
      </c>
      <c r="C11654" t="s">
        <v>6356</v>
      </c>
      <c r="D11654">
        <v>200</v>
      </c>
      <c r="E11654" t="s">
        <v>6645</v>
      </c>
      <c r="F11654">
        <v>201</v>
      </c>
      <c r="G11654" t="s">
        <v>2845</v>
      </c>
      <c r="H11654">
        <v>107</v>
      </c>
      <c r="I11654" t="s">
        <v>24243</v>
      </c>
      <c r="J11654">
        <v>20120</v>
      </c>
      <c r="L11654" t="s">
        <v>6529</v>
      </c>
      <c r="M11654">
        <v>15608326</v>
      </c>
      <c r="N11654">
        <v>13331677</v>
      </c>
      <c r="O11654" t="s">
        <v>6630</v>
      </c>
      <c r="P11654" t="s">
        <v>6630</v>
      </c>
      <c r="Q11654" t="s">
        <v>6630</v>
      </c>
    </row>
    <row r="11655" spans="1:17" x14ac:dyDescent="0.35">
      <c r="A11655">
        <v>8796105008</v>
      </c>
      <c r="B11655" t="s">
        <v>6626</v>
      </c>
      <c r="C11655" t="s">
        <v>6766</v>
      </c>
      <c r="D11655">
        <v>120</v>
      </c>
      <c r="E11655" t="s">
        <v>6701</v>
      </c>
      <c r="F11655">
        <v>500</v>
      </c>
      <c r="G11655" t="s">
        <v>7609</v>
      </c>
      <c r="H11655">
        <v>57</v>
      </c>
      <c r="I11655" t="s">
        <v>24244</v>
      </c>
      <c r="J11655" t="s">
        <v>6630</v>
      </c>
      <c r="L11655" t="s">
        <v>6529</v>
      </c>
      <c r="M11655" t="s">
        <v>6630</v>
      </c>
      <c r="N11655">
        <v>10101358</v>
      </c>
      <c r="O11655" t="s">
        <v>6630</v>
      </c>
      <c r="P11655" t="s">
        <v>24245</v>
      </c>
      <c r="Q11655" t="s">
        <v>6630</v>
      </c>
    </row>
    <row r="11656" spans="1:17" x14ac:dyDescent="0.35">
      <c r="A11656">
        <v>9623116326</v>
      </c>
      <c r="B11656" t="s">
        <v>6334</v>
      </c>
      <c r="C11656" t="s">
        <v>6356</v>
      </c>
      <c r="D11656">
        <v>200</v>
      </c>
      <c r="E11656" t="s">
        <v>6366</v>
      </c>
      <c r="F11656">
        <v>207</v>
      </c>
      <c r="G11656" t="s">
        <v>3257</v>
      </c>
      <c r="H11656">
        <v>788</v>
      </c>
      <c r="I11656" t="s">
        <v>24246</v>
      </c>
      <c r="J11656">
        <v>29470</v>
      </c>
      <c r="L11656" t="s">
        <v>6529</v>
      </c>
      <c r="M11656">
        <v>10015398</v>
      </c>
      <c r="N11656">
        <v>11410021</v>
      </c>
      <c r="O11656" t="s">
        <v>6630</v>
      </c>
      <c r="P11656" t="s">
        <v>6630</v>
      </c>
      <c r="Q11656">
        <v>200</v>
      </c>
    </row>
    <row r="11657" spans="1:17" x14ac:dyDescent="0.35">
      <c r="A11657">
        <v>9418114661</v>
      </c>
      <c r="B11657" t="s">
        <v>6334</v>
      </c>
      <c r="C11657" t="s">
        <v>6356</v>
      </c>
      <c r="D11657">
        <v>200</v>
      </c>
      <c r="E11657" t="s">
        <v>5245</v>
      </c>
      <c r="F11657">
        <v>202</v>
      </c>
      <c r="G11657" t="s">
        <v>5245</v>
      </c>
      <c r="H11657">
        <v>450</v>
      </c>
      <c r="I11657" t="s">
        <v>24247</v>
      </c>
      <c r="J11657">
        <v>20200</v>
      </c>
      <c r="L11657" t="s">
        <v>6529</v>
      </c>
      <c r="M11657">
        <v>10524764</v>
      </c>
      <c r="N11657" t="s">
        <v>6630</v>
      </c>
      <c r="O11657" t="s">
        <v>6630</v>
      </c>
      <c r="P11657" t="s">
        <v>6630</v>
      </c>
      <c r="Q11657" t="s">
        <v>6630</v>
      </c>
    </row>
    <row r="11658" spans="1:17" x14ac:dyDescent="0.35">
      <c r="A11658">
        <v>3596100996</v>
      </c>
      <c r="B11658" t="s">
        <v>6626</v>
      </c>
      <c r="C11658" t="s">
        <v>6356</v>
      </c>
      <c r="D11658">
        <v>200</v>
      </c>
      <c r="E11658" t="s">
        <v>5245</v>
      </c>
      <c r="F11658">
        <v>202</v>
      </c>
      <c r="G11658" t="s">
        <v>5245</v>
      </c>
      <c r="H11658">
        <v>450</v>
      </c>
      <c r="I11658" t="s">
        <v>24248</v>
      </c>
      <c r="J11658" t="s">
        <v>6630</v>
      </c>
      <c r="L11658" t="s">
        <v>6529</v>
      </c>
      <c r="M11658" t="s">
        <v>6630</v>
      </c>
      <c r="N11658">
        <v>10002641</v>
      </c>
      <c r="O11658" t="s">
        <v>6630</v>
      </c>
      <c r="P11658" t="s">
        <v>24249</v>
      </c>
      <c r="Q11658" t="s">
        <v>6630</v>
      </c>
    </row>
    <row r="11659" spans="1:17" x14ac:dyDescent="0.35">
      <c r="A11659">
        <v>9411110646</v>
      </c>
      <c r="B11659" t="s">
        <v>6626</v>
      </c>
      <c r="C11659" t="s">
        <v>6356</v>
      </c>
      <c r="D11659">
        <v>200</v>
      </c>
      <c r="E11659" t="s">
        <v>6645</v>
      </c>
      <c r="F11659">
        <v>201</v>
      </c>
      <c r="G11659" t="s">
        <v>6657</v>
      </c>
      <c r="H11659">
        <v>420</v>
      </c>
      <c r="I11659" t="s">
        <v>24250</v>
      </c>
      <c r="J11659" t="s">
        <v>6630</v>
      </c>
      <c r="L11659" t="s">
        <v>6529</v>
      </c>
      <c r="M11659">
        <v>11235593</v>
      </c>
      <c r="N11659">
        <v>12348240</v>
      </c>
      <c r="O11659" t="s">
        <v>6630</v>
      </c>
      <c r="P11659">
        <v>30055</v>
      </c>
      <c r="Q11659" t="s">
        <v>6630</v>
      </c>
    </row>
    <row r="11660" spans="1:17" x14ac:dyDescent="0.35">
      <c r="A11660">
        <v>9405108465</v>
      </c>
      <c r="B11660" t="s">
        <v>6626</v>
      </c>
      <c r="C11660" t="s">
        <v>6356</v>
      </c>
      <c r="D11660">
        <v>200</v>
      </c>
      <c r="E11660" t="s">
        <v>5245</v>
      </c>
      <c r="F11660">
        <v>202</v>
      </c>
      <c r="G11660" t="s">
        <v>5245</v>
      </c>
      <c r="H11660">
        <v>450</v>
      </c>
      <c r="I11660" t="s">
        <v>24251</v>
      </c>
      <c r="J11660" t="s">
        <v>6630</v>
      </c>
      <c r="L11660" t="s">
        <v>6529</v>
      </c>
      <c r="M11660">
        <v>10084463</v>
      </c>
      <c r="N11660" t="s">
        <v>6630</v>
      </c>
      <c r="O11660" t="s">
        <v>6630</v>
      </c>
      <c r="P11660" t="s">
        <v>6630</v>
      </c>
      <c r="Q11660">
        <v>400</v>
      </c>
    </row>
    <row r="11661" spans="1:17" x14ac:dyDescent="0.35">
      <c r="A11661">
        <v>9417113805</v>
      </c>
      <c r="B11661" t="s">
        <v>6626</v>
      </c>
      <c r="C11661" t="s">
        <v>6356</v>
      </c>
      <c r="D11661">
        <v>200</v>
      </c>
      <c r="E11661" t="s">
        <v>6645</v>
      </c>
      <c r="F11661">
        <v>201</v>
      </c>
      <c r="G11661" t="s">
        <v>6638</v>
      </c>
      <c r="H11661">
        <v>415</v>
      </c>
      <c r="I11661" t="s">
        <v>10476</v>
      </c>
      <c r="J11661">
        <v>20115</v>
      </c>
      <c r="L11661" t="s">
        <v>6529</v>
      </c>
      <c r="M11661">
        <v>13846531</v>
      </c>
      <c r="N11661">
        <v>13834531</v>
      </c>
      <c r="O11661" t="s">
        <v>6630</v>
      </c>
      <c r="P11661" t="s">
        <v>6630</v>
      </c>
      <c r="Q11661" t="s">
        <v>6630</v>
      </c>
    </row>
    <row r="11662" spans="1:17" x14ac:dyDescent="0.35">
      <c r="A11662">
        <v>9406108898</v>
      </c>
      <c r="B11662" t="s">
        <v>6626</v>
      </c>
      <c r="C11662" t="s">
        <v>6356</v>
      </c>
      <c r="D11662">
        <v>200</v>
      </c>
      <c r="E11662" t="s">
        <v>6366</v>
      </c>
      <c r="F11662">
        <v>207</v>
      </c>
      <c r="G11662" t="s">
        <v>6638</v>
      </c>
      <c r="H11662">
        <v>415</v>
      </c>
      <c r="I11662" t="s">
        <v>24252</v>
      </c>
      <c r="J11662">
        <v>20115</v>
      </c>
      <c r="L11662" t="s">
        <v>6529</v>
      </c>
      <c r="M11662">
        <v>10549582</v>
      </c>
      <c r="N11662">
        <v>10594287</v>
      </c>
      <c r="O11662" t="s">
        <v>6630</v>
      </c>
      <c r="P11662">
        <v>44401.804020000003</v>
      </c>
      <c r="Q11662">
        <v>100</v>
      </c>
    </row>
    <row r="11663" spans="1:17" x14ac:dyDescent="0.35">
      <c r="A11663">
        <v>3518114660</v>
      </c>
      <c r="B11663" t="s">
        <v>6626</v>
      </c>
      <c r="C11663" t="s">
        <v>6356</v>
      </c>
      <c r="D11663">
        <v>200</v>
      </c>
      <c r="E11663" t="s">
        <v>5245</v>
      </c>
      <c r="F11663">
        <v>202</v>
      </c>
      <c r="G11663" t="s">
        <v>5245</v>
      </c>
      <c r="H11663">
        <v>450</v>
      </c>
      <c r="I11663" t="s">
        <v>24253</v>
      </c>
      <c r="J11663">
        <v>20200</v>
      </c>
      <c r="L11663" t="s">
        <v>6529</v>
      </c>
      <c r="M11663">
        <v>10765331</v>
      </c>
      <c r="N11663">
        <v>12657376</v>
      </c>
      <c r="O11663" s="3">
        <v>3253532536</v>
      </c>
      <c r="P11663" t="s">
        <v>6630</v>
      </c>
      <c r="Q11663" t="s">
        <v>6630</v>
      </c>
    </row>
    <row r="11664" spans="1:17" x14ac:dyDescent="0.35">
      <c r="A11664" t="s">
        <v>24254</v>
      </c>
      <c r="B11664" t="s">
        <v>6626</v>
      </c>
      <c r="C11664" t="s">
        <v>6628</v>
      </c>
      <c r="D11664" t="s">
        <v>6628</v>
      </c>
      <c r="E11664" t="s">
        <v>6628</v>
      </c>
      <c r="F11664" t="s">
        <v>6628</v>
      </c>
      <c r="G11664" t="s">
        <v>6628</v>
      </c>
      <c r="H11664" t="s">
        <v>6628</v>
      </c>
      <c r="I11664" t="s">
        <v>24027</v>
      </c>
      <c r="J11664" t="s">
        <v>6630</v>
      </c>
      <c r="L11664" t="s">
        <v>6529</v>
      </c>
      <c r="M11664" t="s">
        <v>6630</v>
      </c>
      <c r="N11664" t="s">
        <v>6630</v>
      </c>
      <c r="O11664" t="s">
        <v>7821</v>
      </c>
      <c r="P11664" t="s">
        <v>6630</v>
      </c>
      <c r="Q11664" t="s">
        <v>6630</v>
      </c>
    </row>
    <row r="11665" spans="1:17" x14ac:dyDescent="0.35">
      <c r="A11665" t="s">
        <v>24255</v>
      </c>
      <c r="B11665" t="s">
        <v>6626</v>
      </c>
      <c r="C11665" t="s">
        <v>6628</v>
      </c>
      <c r="D11665" t="s">
        <v>6628</v>
      </c>
      <c r="E11665" t="s">
        <v>6628</v>
      </c>
      <c r="F11665" t="s">
        <v>6628</v>
      </c>
      <c r="G11665" t="s">
        <v>6628</v>
      </c>
      <c r="H11665" t="s">
        <v>6628</v>
      </c>
      <c r="I11665" t="s">
        <v>24256</v>
      </c>
      <c r="J11665" t="s">
        <v>6630</v>
      </c>
      <c r="L11665" t="s">
        <v>6526</v>
      </c>
      <c r="M11665" t="s">
        <v>6630</v>
      </c>
      <c r="N11665" t="s">
        <v>6630</v>
      </c>
      <c r="O11665" t="s">
        <v>6630</v>
      </c>
      <c r="P11665" t="s">
        <v>6630</v>
      </c>
      <c r="Q11665" t="s">
        <v>6630</v>
      </c>
    </row>
    <row r="11666" spans="1:17" x14ac:dyDescent="0.35">
      <c r="A11666">
        <v>9410110114</v>
      </c>
      <c r="B11666" t="s">
        <v>6626</v>
      </c>
      <c r="C11666" t="s">
        <v>6356</v>
      </c>
      <c r="D11666">
        <v>200</v>
      </c>
      <c r="E11666" t="s">
        <v>6366</v>
      </c>
      <c r="F11666">
        <v>207</v>
      </c>
      <c r="G11666" t="s">
        <v>6808</v>
      </c>
      <c r="H11666">
        <v>805</v>
      </c>
      <c r="I11666" t="s">
        <v>24257</v>
      </c>
      <c r="J11666">
        <v>20800</v>
      </c>
      <c r="L11666" t="s">
        <v>6529</v>
      </c>
      <c r="M11666">
        <v>10177272</v>
      </c>
      <c r="N11666">
        <v>11309142</v>
      </c>
      <c r="O11666" t="s">
        <v>24258</v>
      </c>
      <c r="P11666">
        <v>20800.804011</v>
      </c>
      <c r="Q11666">
        <v>700</v>
      </c>
    </row>
    <row r="11667" spans="1:17" x14ac:dyDescent="0.35">
      <c r="A11667">
        <v>9416113717</v>
      </c>
      <c r="B11667" t="s">
        <v>6626</v>
      </c>
      <c r="C11667" t="s">
        <v>6356</v>
      </c>
      <c r="D11667">
        <v>200</v>
      </c>
      <c r="E11667" t="s">
        <v>6645</v>
      </c>
      <c r="F11667">
        <v>201</v>
      </c>
      <c r="G11667" t="s">
        <v>6657</v>
      </c>
      <c r="H11667">
        <v>420</v>
      </c>
      <c r="I11667" t="s">
        <v>24259</v>
      </c>
      <c r="J11667">
        <v>20120</v>
      </c>
      <c r="L11667" t="s">
        <v>6529</v>
      </c>
      <c r="M11667">
        <v>12484188</v>
      </c>
      <c r="N11667" t="s">
        <v>6630</v>
      </c>
      <c r="O11667" t="s">
        <v>6630</v>
      </c>
      <c r="P11667" t="s">
        <v>6630</v>
      </c>
      <c r="Q11667">
        <v>100</v>
      </c>
    </row>
    <row r="11668" spans="1:17" x14ac:dyDescent="0.35">
      <c r="A11668">
        <v>9413111721</v>
      </c>
      <c r="B11668" t="s">
        <v>6626</v>
      </c>
      <c r="C11668" t="s">
        <v>6356</v>
      </c>
      <c r="D11668">
        <v>200</v>
      </c>
      <c r="E11668" t="s">
        <v>6366</v>
      </c>
      <c r="F11668">
        <v>207</v>
      </c>
      <c r="G11668" t="s">
        <v>6651</v>
      </c>
      <c r="H11668">
        <v>410</v>
      </c>
      <c r="I11668" t="s">
        <v>24260</v>
      </c>
      <c r="J11668">
        <v>20800</v>
      </c>
      <c r="L11668" t="s">
        <v>6529</v>
      </c>
      <c r="M11668">
        <v>10617776</v>
      </c>
      <c r="N11668">
        <v>11703369</v>
      </c>
      <c r="O11668" t="s">
        <v>6630</v>
      </c>
      <c r="P11668" t="s">
        <v>6630</v>
      </c>
      <c r="Q11668">
        <v>700</v>
      </c>
    </row>
    <row r="11669" spans="1:17" x14ac:dyDescent="0.35">
      <c r="A11669">
        <v>9419114937</v>
      </c>
      <c r="B11669" t="s">
        <v>6626</v>
      </c>
      <c r="C11669" t="s">
        <v>6356</v>
      </c>
      <c r="D11669">
        <v>200</v>
      </c>
      <c r="E11669" t="s">
        <v>6701</v>
      </c>
      <c r="F11669">
        <v>500</v>
      </c>
      <c r="G11669" t="s">
        <v>6702</v>
      </c>
      <c r="H11669">
        <v>55</v>
      </c>
      <c r="I11669" t="s">
        <v>15859</v>
      </c>
      <c r="J11669">
        <v>12032</v>
      </c>
      <c r="L11669" t="s">
        <v>6529</v>
      </c>
      <c r="M11669">
        <v>10557232</v>
      </c>
      <c r="N11669" t="s">
        <v>6630</v>
      </c>
      <c r="O11669" t="s">
        <v>6630</v>
      </c>
      <c r="P11669" t="s">
        <v>6630</v>
      </c>
      <c r="Q11669" t="s">
        <v>6630</v>
      </c>
    </row>
    <row r="11670" spans="1:17" x14ac:dyDescent="0.35">
      <c r="A11670" t="s">
        <v>24261</v>
      </c>
      <c r="B11670" t="s">
        <v>6626</v>
      </c>
      <c r="C11670" t="s">
        <v>6628</v>
      </c>
      <c r="D11670" t="s">
        <v>6628</v>
      </c>
      <c r="E11670" t="s">
        <v>6628</v>
      </c>
      <c r="F11670" t="s">
        <v>6628</v>
      </c>
      <c r="G11670" t="s">
        <v>6628</v>
      </c>
      <c r="H11670" t="s">
        <v>6628</v>
      </c>
      <c r="I11670" t="s">
        <v>24262</v>
      </c>
      <c r="J11670" t="s">
        <v>6630</v>
      </c>
      <c r="L11670" t="s">
        <v>6526</v>
      </c>
      <c r="M11670" t="s">
        <v>6630</v>
      </c>
      <c r="N11670" t="s">
        <v>6630</v>
      </c>
      <c r="O11670" t="s">
        <v>6630</v>
      </c>
      <c r="P11670" t="s">
        <v>6630</v>
      </c>
      <c r="Q11670" t="s">
        <v>6630</v>
      </c>
    </row>
    <row r="11671" spans="1:17" x14ac:dyDescent="0.35">
      <c r="A11671">
        <v>3517114093</v>
      </c>
      <c r="B11671" t="s">
        <v>6626</v>
      </c>
      <c r="C11671" t="s">
        <v>6356</v>
      </c>
      <c r="D11671">
        <v>200</v>
      </c>
      <c r="E11671" t="s">
        <v>5245</v>
      </c>
      <c r="F11671">
        <v>202</v>
      </c>
      <c r="G11671" t="s">
        <v>5245</v>
      </c>
      <c r="H11671">
        <v>450</v>
      </c>
      <c r="I11671" t="s">
        <v>24263</v>
      </c>
      <c r="J11671">
        <v>20200</v>
      </c>
      <c r="L11671" t="s">
        <v>6529</v>
      </c>
      <c r="M11671">
        <v>12435538</v>
      </c>
      <c r="N11671" t="s">
        <v>6630</v>
      </c>
      <c r="O11671" t="s">
        <v>24264</v>
      </c>
      <c r="P11671" t="s">
        <v>6630</v>
      </c>
      <c r="Q11671" t="s">
        <v>6630</v>
      </c>
    </row>
    <row r="11672" spans="1:17" x14ac:dyDescent="0.35">
      <c r="A11672">
        <v>9419115069</v>
      </c>
      <c r="B11672" t="s">
        <v>6626</v>
      </c>
      <c r="C11672" t="s">
        <v>13129</v>
      </c>
      <c r="D11672">
        <v>135</v>
      </c>
      <c r="E11672" t="s">
        <v>6357</v>
      </c>
      <c r="F11672">
        <v>209</v>
      </c>
      <c r="G11672" t="s">
        <v>977</v>
      </c>
      <c r="H11672">
        <v>310</v>
      </c>
      <c r="I11672" t="s">
        <v>16700</v>
      </c>
      <c r="J11672">
        <v>13670</v>
      </c>
      <c r="L11672" t="s">
        <v>6529</v>
      </c>
      <c r="M11672">
        <v>10503613</v>
      </c>
      <c r="N11672">
        <v>14353544</v>
      </c>
      <c r="O11672" t="s">
        <v>6630</v>
      </c>
      <c r="P11672" t="s">
        <v>6630</v>
      </c>
      <c r="Q11672" t="s">
        <v>6630</v>
      </c>
    </row>
    <row r="11673" spans="1:17" x14ac:dyDescent="0.35">
      <c r="A11673">
        <v>91111111</v>
      </c>
      <c r="B11673" t="s">
        <v>6334</v>
      </c>
      <c r="C11673" t="s">
        <v>6766</v>
      </c>
      <c r="D11673">
        <v>120</v>
      </c>
      <c r="E11673" t="s">
        <v>6627</v>
      </c>
      <c r="F11673">
        <v>145</v>
      </c>
      <c r="G11673" t="s">
        <v>6627</v>
      </c>
      <c r="H11673">
        <v>15</v>
      </c>
      <c r="I11673" t="s">
        <v>24265</v>
      </c>
      <c r="J11673" t="s">
        <v>6630</v>
      </c>
      <c r="L11673" t="s">
        <v>6526</v>
      </c>
      <c r="M11673" t="s">
        <v>6630</v>
      </c>
      <c r="N11673" t="s">
        <v>6630</v>
      </c>
      <c r="O11673" t="s">
        <v>6630</v>
      </c>
      <c r="P11673" t="s">
        <v>6630</v>
      </c>
      <c r="Q11673" t="s">
        <v>6630</v>
      </c>
    </row>
    <row r="11674" spans="1:17" x14ac:dyDescent="0.35">
      <c r="A11674">
        <v>9417114101</v>
      </c>
      <c r="B11674" t="s">
        <v>6626</v>
      </c>
      <c r="C11674" t="s">
        <v>6540</v>
      </c>
      <c r="D11674">
        <v>131</v>
      </c>
      <c r="E11674" t="s">
        <v>6672</v>
      </c>
      <c r="F11674">
        <v>703</v>
      </c>
      <c r="G11674" t="s">
        <v>3068</v>
      </c>
      <c r="H11674">
        <v>830</v>
      </c>
      <c r="I11674" t="s">
        <v>24266</v>
      </c>
      <c r="J11674">
        <v>13260</v>
      </c>
      <c r="L11674" t="s">
        <v>6529</v>
      </c>
      <c r="M11674">
        <v>12428709</v>
      </c>
      <c r="N11674" t="s">
        <v>6630</v>
      </c>
      <c r="O11674" t="s">
        <v>6630</v>
      </c>
      <c r="P11674" t="s">
        <v>6630</v>
      </c>
      <c r="Q11674" t="s">
        <v>6630</v>
      </c>
    </row>
    <row r="11675" spans="1:17" x14ac:dyDescent="0.35">
      <c r="A11675">
        <v>9612110994</v>
      </c>
      <c r="B11675" t="s">
        <v>6626</v>
      </c>
      <c r="C11675" t="s">
        <v>6540</v>
      </c>
      <c r="D11675">
        <v>131</v>
      </c>
      <c r="E11675" t="s">
        <v>9962</v>
      </c>
      <c r="F11675">
        <v>601</v>
      </c>
      <c r="G11675" t="s">
        <v>9963</v>
      </c>
      <c r="H11675">
        <v>850</v>
      </c>
      <c r="I11675" t="s">
        <v>24267</v>
      </c>
      <c r="J11675">
        <v>13200</v>
      </c>
      <c r="L11675" t="s">
        <v>6529</v>
      </c>
      <c r="M11675">
        <v>12465833</v>
      </c>
      <c r="N11675" t="s">
        <v>6630</v>
      </c>
      <c r="O11675" t="s">
        <v>6630</v>
      </c>
      <c r="P11675" t="s">
        <v>6630</v>
      </c>
      <c r="Q11675">
        <v>200</v>
      </c>
    </row>
    <row r="11676" spans="1:17" x14ac:dyDescent="0.35">
      <c r="A11676">
        <v>80414149</v>
      </c>
      <c r="B11676" t="s">
        <v>6334</v>
      </c>
      <c r="C11676" t="s">
        <v>6766</v>
      </c>
      <c r="D11676">
        <v>120</v>
      </c>
      <c r="E11676" t="s">
        <v>6627</v>
      </c>
      <c r="F11676">
        <v>145</v>
      </c>
      <c r="G11676" t="s">
        <v>6627</v>
      </c>
      <c r="H11676">
        <v>15</v>
      </c>
      <c r="I11676" t="s">
        <v>24268</v>
      </c>
      <c r="J11676" t="s">
        <v>6630</v>
      </c>
      <c r="L11676" t="s">
        <v>6526</v>
      </c>
      <c r="M11676" t="s">
        <v>6630</v>
      </c>
      <c r="N11676" t="s">
        <v>6630</v>
      </c>
      <c r="O11676" t="s">
        <v>6630</v>
      </c>
      <c r="P11676" t="s">
        <v>6630</v>
      </c>
      <c r="Q11676" t="s">
        <v>6630</v>
      </c>
    </row>
    <row r="11677" spans="1:17" x14ac:dyDescent="0.35">
      <c r="A11677">
        <v>6893000610</v>
      </c>
      <c r="B11677" t="s">
        <v>6626</v>
      </c>
      <c r="C11677" t="s">
        <v>8762</v>
      </c>
      <c r="D11677">
        <v>130</v>
      </c>
      <c r="E11677" t="s">
        <v>6628</v>
      </c>
      <c r="F11677" t="s">
        <v>6628</v>
      </c>
      <c r="G11677" t="s">
        <v>6628</v>
      </c>
      <c r="H11677" t="s">
        <v>6628</v>
      </c>
      <c r="I11677" t="s">
        <v>24269</v>
      </c>
      <c r="J11677" t="s">
        <v>6630</v>
      </c>
      <c r="L11677" t="s">
        <v>6529</v>
      </c>
      <c r="M11677" t="s">
        <v>6630</v>
      </c>
      <c r="N11677" t="s">
        <v>6630</v>
      </c>
      <c r="O11677" t="s">
        <v>24270</v>
      </c>
      <c r="P11677" t="s">
        <v>6630</v>
      </c>
      <c r="Q11677" t="s">
        <v>6630</v>
      </c>
    </row>
    <row r="11678" spans="1:17" x14ac:dyDescent="0.35">
      <c r="A11678">
        <v>6396105054</v>
      </c>
      <c r="B11678" t="s">
        <v>6626</v>
      </c>
      <c r="C11678" t="s">
        <v>6540</v>
      </c>
      <c r="D11678">
        <v>131</v>
      </c>
      <c r="E11678" t="s">
        <v>6645</v>
      </c>
      <c r="F11678">
        <v>201</v>
      </c>
      <c r="G11678" t="s">
        <v>6638</v>
      </c>
      <c r="H11678">
        <v>415</v>
      </c>
      <c r="I11678" t="s">
        <v>24271</v>
      </c>
      <c r="J11678" t="s">
        <v>6630</v>
      </c>
      <c r="L11678" t="s">
        <v>6529</v>
      </c>
      <c r="M11678" t="s">
        <v>6630</v>
      </c>
      <c r="N11678">
        <v>10004101</v>
      </c>
      <c r="O11678" t="s">
        <v>6630</v>
      </c>
      <c r="P11678" t="s">
        <v>24272</v>
      </c>
      <c r="Q11678" t="s">
        <v>6630</v>
      </c>
    </row>
    <row r="11679" spans="1:17" x14ac:dyDescent="0.35">
      <c r="A11679" t="s">
        <v>24273</v>
      </c>
      <c r="B11679" t="s">
        <v>6626</v>
      </c>
      <c r="C11679" t="s">
        <v>6628</v>
      </c>
      <c r="D11679" t="s">
        <v>6628</v>
      </c>
      <c r="E11679" t="s">
        <v>6628</v>
      </c>
      <c r="F11679" t="s">
        <v>6628</v>
      </c>
      <c r="G11679" t="s">
        <v>6628</v>
      </c>
      <c r="H11679" t="s">
        <v>6628</v>
      </c>
      <c r="I11679" t="s">
        <v>21842</v>
      </c>
      <c r="J11679" t="s">
        <v>6630</v>
      </c>
      <c r="L11679" t="s">
        <v>6526</v>
      </c>
      <c r="M11679" t="s">
        <v>6630</v>
      </c>
      <c r="N11679" t="s">
        <v>6630</v>
      </c>
      <c r="O11679" t="s">
        <v>6630</v>
      </c>
      <c r="P11679" t="s">
        <v>6630</v>
      </c>
      <c r="Q11679" t="s">
        <v>6630</v>
      </c>
    </row>
    <row r="11680" spans="1:17" x14ac:dyDescent="0.35">
      <c r="A11680">
        <v>8798105733</v>
      </c>
      <c r="B11680" t="s">
        <v>6626</v>
      </c>
      <c r="C11680" t="s">
        <v>6356</v>
      </c>
      <c r="D11680">
        <v>200</v>
      </c>
      <c r="E11680" t="s">
        <v>6701</v>
      </c>
      <c r="F11680">
        <v>500</v>
      </c>
      <c r="G11680" t="s">
        <v>7639</v>
      </c>
      <c r="H11680">
        <v>63</v>
      </c>
      <c r="I11680" t="s">
        <v>24274</v>
      </c>
      <c r="J11680">
        <v>12029</v>
      </c>
      <c r="L11680" t="s">
        <v>6529</v>
      </c>
      <c r="M11680" t="s">
        <v>6630</v>
      </c>
      <c r="N11680">
        <v>10163989</v>
      </c>
      <c r="O11680" t="s">
        <v>6630</v>
      </c>
      <c r="P11680" t="s">
        <v>24275</v>
      </c>
      <c r="Q11680" t="s">
        <v>6630</v>
      </c>
    </row>
    <row r="11681" spans="1:17" x14ac:dyDescent="0.35">
      <c r="A11681">
        <v>3504108309</v>
      </c>
      <c r="B11681" t="s">
        <v>6626</v>
      </c>
      <c r="C11681" t="s">
        <v>6356</v>
      </c>
      <c r="D11681">
        <v>200</v>
      </c>
      <c r="E11681" t="s">
        <v>5245</v>
      </c>
      <c r="F11681">
        <v>202</v>
      </c>
      <c r="G11681" t="s">
        <v>5245</v>
      </c>
      <c r="H11681">
        <v>450</v>
      </c>
      <c r="I11681" t="s">
        <v>24276</v>
      </c>
      <c r="J11681">
        <v>20200</v>
      </c>
      <c r="L11681" t="s">
        <v>6529</v>
      </c>
      <c r="M11681">
        <v>11940031</v>
      </c>
      <c r="N11681" t="s">
        <v>6630</v>
      </c>
      <c r="O11681" t="s">
        <v>24277</v>
      </c>
      <c r="P11681" t="s">
        <v>6630</v>
      </c>
      <c r="Q11681" t="s">
        <v>6630</v>
      </c>
    </row>
    <row r="11682" spans="1:17" x14ac:dyDescent="0.35">
      <c r="A11682">
        <v>6307109292</v>
      </c>
      <c r="B11682" t="s">
        <v>6626</v>
      </c>
      <c r="C11682" t="s">
        <v>6356</v>
      </c>
      <c r="D11682">
        <v>200</v>
      </c>
      <c r="E11682" t="s">
        <v>6366</v>
      </c>
      <c r="F11682">
        <v>207</v>
      </c>
      <c r="G11682" t="s">
        <v>176</v>
      </c>
      <c r="H11682">
        <v>705</v>
      </c>
      <c r="I11682" t="s">
        <v>24278</v>
      </c>
      <c r="J11682">
        <v>20115</v>
      </c>
      <c r="L11682" t="s">
        <v>6529</v>
      </c>
      <c r="M11682">
        <v>11296265</v>
      </c>
      <c r="N11682">
        <v>11180502</v>
      </c>
      <c r="O11682" t="s">
        <v>6630</v>
      </c>
      <c r="P11682" t="s">
        <v>24279</v>
      </c>
      <c r="Q11682" t="s">
        <v>6630</v>
      </c>
    </row>
    <row r="11683" spans="1:17" x14ac:dyDescent="0.35">
      <c r="A11683">
        <v>9416113588</v>
      </c>
      <c r="B11683" t="s">
        <v>6626</v>
      </c>
      <c r="C11683" t="s">
        <v>6356</v>
      </c>
      <c r="D11683">
        <v>200</v>
      </c>
      <c r="E11683" t="s">
        <v>6366</v>
      </c>
      <c r="F11683">
        <v>207</v>
      </c>
      <c r="G11683" t="s">
        <v>1561</v>
      </c>
      <c r="H11683">
        <v>795</v>
      </c>
      <c r="I11683" t="s">
        <v>24280</v>
      </c>
      <c r="J11683">
        <v>20800</v>
      </c>
      <c r="L11683" t="s">
        <v>6529</v>
      </c>
      <c r="M11683">
        <v>13194529</v>
      </c>
      <c r="N11683">
        <v>10014731</v>
      </c>
      <c r="O11683" t="s">
        <v>6630</v>
      </c>
      <c r="P11683" t="s">
        <v>6630</v>
      </c>
      <c r="Q11683">
        <v>700</v>
      </c>
    </row>
    <row r="11684" spans="1:17" x14ac:dyDescent="0.35">
      <c r="A11684">
        <v>9406108780</v>
      </c>
      <c r="B11684" t="s">
        <v>6626</v>
      </c>
      <c r="C11684" t="s">
        <v>6356</v>
      </c>
      <c r="D11684">
        <v>200</v>
      </c>
      <c r="E11684" t="s">
        <v>6659</v>
      </c>
      <c r="F11684">
        <v>208</v>
      </c>
      <c r="G11684" t="s">
        <v>6657</v>
      </c>
      <c r="H11684">
        <v>420</v>
      </c>
      <c r="I11684" t="s">
        <v>24281</v>
      </c>
      <c r="J11684" t="s">
        <v>6630</v>
      </c>
      <c r="L11684" t="s">
        <v>6529</v>
      </c>
      <c r="M11684">
        <v>10545119</v>
      </c>
      <c r="N11684" t="s">
        <v>6630</v>
      </c>
      <c r="O11684" t="s">
        <v>6630</v>
      </c>
      <c r="P11684" t="s">
        <v>6630</v>
      </c>
      <c r="Q11684">
        <v>100</v>
      </c>
    </row>
    <row r="11685" spans="1:17" x14ac:dyDescent="0.35">
      <c r="A11685">
        <v>9405108672</v>
      </c>
      <c r="B11685" t="s">
        <v>6626</v>
      </c>
      <c r="C11685" t="s">
        <v>6356</v>
      </c>
      <c r="D11685">
        <v>200</v>
      </c>
      <c r="E11685" t="s">
        <v>6645</v>
      </c>
      <c r="F11685">
        <v>201</v>
      </c>
      <c r="G11685" t="s">
        <v>6786</v>
      </c>
      <c r="H11685">
        <v>440</v>
      </c>
      <c r="I11685" t="s">
        <v>24282</v>
      </c>
      <c r="J11685" t="s">
        <v>6630</v>
      </c>
      <c r="L11685" t="s">
        <v>6529</v>
      </c>
      <c r="M11685">
        <v>11557656</v>
      </c>
      <c r="N11685">
        <v>11566341</v>
      </c>
      <c r="O11685" t="s">
        <v>6630</v>
      </c>
      <c r="P11685" t="s">
        <v>9915</v>
      </c>
      <c r="Q11685">
        <v>200</v>
      </c>
    </row>
    <row r="11686" spans="1:17" x14ac:dyDescent="0.35">
      <c r="A11686">
        <v>9417113819</v>
      </c>
      <c r="B11686" t="s">
        <v>6626</v>
      </c>
      <c r="C11686" t="s">
        <v>6356</v>
      </c>
      <c r="D11686">
        <v>200</v>
      </c>
      <c r="E11686" t="s">
        <v>6366</v>
      </c>
      <c r="F11686">
        <v>207</v>
      </c>
      <c r="G11686" t="s">
        <v>176</v>
      </c>
      <c r="H11686">
        <v>705</v>
      </c>
      <c r="I11686" t="s">
        <v>24283</v>
      </c>
      <c r="J11686">
        <v>20800</v>
      </c>
      <c r="L11686" t="s">
        <v>6529</v>
      </c>
      <c r="M11686">
        <v>13194529</v>
      </c>
      <c r="N11686">
        <v>10014731</v>
      </c>
      <c r="O11686" t="s">
        <v>6630</v>
      </c>
      <c r="P11686" t="s">
        <v>6630</v>
      </c>
      <c r="Q11686">
        <v>700</v>
      </c>
    </row>
    <row r="11687" spans="1:17" x14ac:dyDescent="0.35">
      <c r="A11687">
        <v>9419115255</v>
      </c>
      <c r="B11687" t="s">
        <v>6626</v>
      </c>
      <c r="C11687" t="s">
        <v>6356</v>
      </c>
      <c r="D11687">
        <v>200</v>
      </c>
      <c r="E11687" t="s">
        <v>6366</v>
      </c>
      <c r="F11687">
        <v>207</v>
      </c>
      <c r="G11687" t="s">
        <v>176</v>
      </c>
      <c r="H11687">
        <v>705</v>
      </c>
      <c r="I11687" t="s">
        <v>10741</v>
      </c>
      <c r="J11687">
        <v>20800</v>
      </c>
      <c r="L11687" t="s">
        <v>6529</v>
      </c>
      <c r="M11687">
        <v>13670118</v>
      </c>
      <c r="N11687">
        <v>14442150</v>
      </c>
      <c r="O11687" t="s">
        <v>6630</v>
      </c>
      <c r="P11687" t="s">
        <v>6630</v>
      </c>
      <c r="Q11687">
        <v>700</v>
      </c>
    </row>
    <row r="11688" spans="1:17" x14ac:dyDescent="0.35">
      <c r="A11688">
        <v>9424116538</v>
      </c>
      <c r="B11688" t="s">
        <v>6626</v>
      </c>
      <c r="C11688" t="s">
        <v>6356</v>
      </c>
      <c r="D11688">
        <v>200</v>
      </c>
      <c r="E11688" t="s">
        <v>6366</v>
      </c>
      <c r="F11688">
        <v>207</v>
      </c>
      <c r="G11688" t="s">
        <v>176</v>
      </c>
      <c r="H11688">
        <v>705</v>
      </c>
      <c r="I11688" t="s">
        <v>24284</v>
      </c>
      <c r="J11688">
        <v>20800</v>
      </c>
      <c r="L11688" t="s">
        <v>6529</v>
      </c>
      <c r="M11688">
        <v>10015354</v>
      </c>
      <c r="N11688">
        <v>11410021</v>
      </c>
      <c r="O11688" t="s">
        <v>6630</v>
      </c>
      <c r="P11688" t="s">
        <v>6630</v>
      </c>
      <c r="Q11688">
        <v>700</v>
      </c>
    </row>
    <row r="11689" spans="1:17" x14ac:dyDescent="0.35">
      <c r="A11689">
        <v>9415113140</v>
      </c>
      <c r="B11689" t="s">
        <v>6626</v>
      </c>
      <c r="C11689" t="s">
        <v>6356</v>
      </c>
      <c r="D11689">
        <v>200</v>
      </c>
      <c r="E11689" t="s">
        <v>6645</v>
      </c>
      <c r="F11689">
        <v>201</v>
      </c>
      <c r="G11689" t="s">
        <v>6638</v>
      </c>
      <c r="H11689">
        <v>415</v>
      </c>
      <c r="I11689" t="s">
        <v>24285</v>
      </c>
      <c r="J11689">
        <v>20115</v>
      </c>
      <c r="L11689" t="s">
        <v>6529</v>
      </c>
      <c r="M11689">
        <v>13326780</v>
      </c>
      <c r="N11689">
        <v>13559495</v>
      </c>
      <c r="O11689" t="s">
        <v>24286</v>
      </c>
      <c r="P11689" t="s">
        <v>6630</v>
      </c>
      <c r="Q11689" t="s">
        <v>6630</v>
      </c>
    </row>
    <row r="11690" spans="1:17" x14ac:dyDescent="0.35">
      <c r="A11690">
        <v>9424116631</v>
      </c>
      <c r="B11690" t="s">
        <v>6334</v>
      </c>
      <c r="C11690" t="s">
        <v>6356</v>
      </c>
      <c r="D11690">
        <v>200</v>
      </c>
      <c r="E11690" t="s">
        <v>6357</v>
      </c>
      <c r="F11690">
        <v>209</v>
      </c>
      <c r="G11690" t="s">
        <v>6358</v>
      </c>
      <c r="H11690">
        <v>301</v>
      </c>
      <c r="I11690" t="s">
        <v>24287</v>
      </c>
      <c r="J11690">
        <v>13778</v>
      </c>
      <c r="L11690" t="s">
        <v>6529</v>
      </c>
      <c r="M11690">
        <v>10458867</v>
      </c>
      <c r="N11690">
        <v>10042553</v>
      </c>
      <c r="O11690" t="s">
        <v>6630</v>
      </c>
      <c r="P11690" t="s">
        <v>6630</v>
      </c>
      <c r="Q11690">
        <v>700</v>
      </c>
    </row>
    <row r="11691" spans="1:17" x14ac:dyDescent="0.35">
      <c r="A11691">
        <v>13500</v>
      </c>
      <c r="B11691" t="s">
        <v>6334</v>
      </c>
      <c r="C11691" t="s">
        <v>6356</v>
      </c>
      <c r="D11691">
        <v>200</v>
      </c>
      <c r="E11691" t="s">
        <v>6357</v>
      </c>
      <c r="F11691">
        <v>209</v>
      </c>
      <c r="G11691" t="s">
        <v>6933</v>
      </c>
      <c r="H11691">
        <v>300</v>
      </c>
      <c r="I11691" t="s">
        <v>24288</v>
      </c>
      <c r="J11691">
        <v>25000</v>
      </c>
      <c r="L11691" t="s">
        <v>6526</v>
      </c>
      <c r="M11691">
        <v>14063686</v>
      </c>
      <c r="N11691">
        <v>10042553</v>
      </c>
      <c r="O11691" t="s">
        <v>8407</v>
      </c>
      <c r="P11691" t="s">
        <v>24289</v>
      </c>
      <c r="Q11691" t="s">
        <v>6630</v>
      </c>
    </row>
    <row r="11692" spans="1:17" x14ac:dyDescent="0.35">
      <c r="A11692">
        <v>9420115460</v>
      </c>
      <c r="B11692" t="s">
        <v>6626</v>
      </c>
      <c r="C11692" t="s">
        <v>6356</v>
      </c>
      <c r="D11692">
        <v>200</v>
      </c>
      <c r="E11692" t="s">
        <v>6366</v>
      </c>
      <c r="F11692">
        <v>207</v>
      </c>
      <c r="G11692" t="s">
        <v>3257</v>
      </c>
      <c r="H11692">
        <v>788</v>
      </c>
      <c r="I11692" t="s">
        <v>24290</v>
      </c>
      <c r="J11692" t="s">
        <v>6630</v>
      </c>
      <c r="L11692" t="s">
        <v>6529</v>
      </c>
      <c r="M11692">
        <v>10015398</v>
      </c>
      <c r="N11692">
        <v>11410021</v>
      </c>
      <c r="O11692" t="s">
        <v>6630</v>
      </c>
      <c r="P11692" t="s">
        <v>6630</v>
      </c>
      <c r="Q11692">
        <v>700</v>
      </c>
    </row>
    <row r="11693" spans="1:17" x14ac:dyDescent="0.35">
      <c r="A11693" t="s">
        <v>24291</v>
      </c>
      <c r="B11693" t="s">
        <v>6626</v>
      </c>
      <c r="C11693" t="s">
        <v>6628</v>
      </c>
      <c r="D11693" t="s">
        <v>6628</v>
      </c>
      <c r="E11693" t="s">
        <v>6628</v>
      </c>
      <c r="F11693" t="s">
        <v>6628</v>
      </c>
      <c r="G11693" t="s">
        <v>6628</v>
      </c>
      <c r="H11693" t="s">
        <v>6628</v>
      </c>
      <c r="I11693" t="s">
        <v>24292</v>
      </c>
      <c r="J11693" t="s">
        <v>6630</v>
      </c>
      <c r="L11693" t="s">
        <v>6526</v>
      </c>
      <c r="M11693" t="s">
        <v>6630</v>
      </c>
      <c r="N11693" t="s">
        <v>6630</v>
      </c>
      <c r="O11693" t="s">
        <v>6630</v>
      </c>
      <c r="P11693" t="s">
        <v>6630</v>
      </c>
      <c r="Q11693" t="s">
        <v>6630</v>
      </c>
    </row>
    <row r="11694" spans="1:17" x14ac:dyDescent="0.35">
      <c r="A11694" t="s">
        <v>24293</v>
      </c>
      <c r="B11694" t="s">
        <v>6626</v>
      </c>
      <c r="C11694" t="s">
        <v>6628</v>
      </c>
      <c r="D11694" t="s">
        <v>6628</v>
      </c>
      <c r="E11694" t="s">
        <v>6628</v>
      </c>
      <c r="F11694" t="s">
        <v>6628</v>
      </c>
      <c r="G11694" t="s">
        <v>6628</v>
      </c>
      <c r="H11694" t="s">
        <v>6628</v>
      </c>
      <c r="I11694" t="s">
        <v>24294</v>
      </c>
      <c r="J11694" t="s">
        <v>6630</v>
      </c>
      <c r="L11694" t="s">
        <v>6529</v>
      </c>
      <c r="M11694" t="s">
        <v>6630</v>
      </c>
      <c r="N11694" t="s">
        <v>6630</v>
      </c>
      <c r="O11694" t="s">
        <v>6630</v>
      </c>
      <c r="P11694" t="s">
        <v>6630</v>
      </c>
      <c r="Q11694" t="s">
        <v>6630</v>
      </c>
    </row>
    <row r="11695" spans="1:17" x14ac:dyDescent="0.35">
      <c r="A11695">
        <v>7998105690</v>
      </c>
      <c r="B11695" t="s">
        <v>6626</v>
      </c>
      <c r="C11695" t="s">
        <v>6540</v>
      </c>
      <c r="D11695">
        <v>131</v>
      </c>
      <c r="E11695" t="s">
        <v>7008</v>
      </c>
      <c r="F11695">
        <v>303</v>
      </c>
      <c r="G11695" t="s">
        <v>7284</v>
      </c>
      <c r="H11695">
        <v>130</v>
      </c>
      <c r="I11695" t="s">
        <v>24295</v>
      </c>
      <c r="J11695" t="s">
        <v>6630</v>
      </c>
      <c r="L11695" t="s">
        <v>6529</v>
      </c>
      <c r="M11695" t="s">
        <v>6630</v>
      </c>
      <c r="N11695">
        <v>10185862</v>
      </c>
      <c r="O11695" t="s">
        <v>6630</v>
      </c>
      <c r="P11695" t="s">
        <v>13362</v>
      </c>
      <c r="Q11695" t="s">
        <v>6630</v>
      </c>
    </row>
    <row r="11696" spans="1:17" x14ac:dyDescent="0.35">
      <c r="A11696" t="s">
        <v>24296</v>
      </c>
      <c r="B11696" t="s">
        <v>6626</v>
      </c>
      <c r="C11696" t="s">
        <v>6628</v>
      </c>
      <c r="D11696" t="s">
        <v>6628</v>
      </c>
      <c r="E11696" t="s">
        <v>6628</v>
      </c>
      <c r="F11696" t="s">
        <v>6628</v>
      </c>
      <c r="G11696" t="s">
        <v>6628</v>
      </c>
      <c r="H11696" t="s">
        <v>6628</v>
      </c>
      <c r="I11696" t="s">
        <v>24297</v>
      </c>
      <c r="J11696" t="s">
        <v>6630</v>
      </c>
      <c r="L11696" t="s">
        <v>6526</v>
      </c>
      <c r="M11696" t="s">
        <v>6630</v>
      </c>
      <c r="N11696" t="s">
        <v>6630</v>
      </c>
      <c r="O11696" t="s">
        <v>6630</v>
      </c>
      <c r="P11696" t="s">
        <v>6630</v>
      </c>
      <c r="Q11696" t="s">
        <v>6630</v>
      </c>
    </row>
    <row r="11697" spans="1:17" x14ac:dyDescent="0.35">
      <c r="A11697">
        <v>3500106483</v>
      </c>
      <c r="B11697" t="s">
        <v>6626</v>
      </c>
      <c r="C11697" t="s">
        <v>6356</v>
      </c>
      <c r="D11697">
        <v>200</v>
      </c>
      <c r="E11697" t="s">
        <v>5245</v>
      </c>
      <c r="F11697">
        <v>202</v>
      </c>
      <c r="G11697" t="s">
        <v>5245</v>
      </c>
      <c r="H11697">
        <v>450</v>
      </c>
      <c r="I11697" t="s">
        <v>24298</v>
      </c>
      <c r="J11697">
        <v>20200</v>
      </c>
      <c r="L11697" t="s">
        <v>6529</v>
      </c>
      <c r="M11697" t="s">
        <v>6630</v>
      </c>
      <c r="N11697">
        <v>10410901</v>
      </c>
      <c r="O11697" t="s">
        <v>24299</v>
      </c>
      <c r="P11697" t="s">
        <v>24300</v>
      </c>
      <c r="Q11697" t="s">
        <v>6630</v>
      </c>
    </row>
    <row r="11698" spans="1:17" x14ac:dyDescent="0.35">
      <c r="A11698">
        <v>9493100249</v>
      </c>
      <c r="B11698" t="s">
        <v>6626</v>
      </c>
      <c r="C11698" t="s">
        <v>6356</v>
      </c>
      <c r="D11698">
        <v>200</v>
      </c>
      <c r="E11698" t="s">
        <v>6999</v>
      </c>
      <c r="F11698">
        <v>205</v>
      </c>
      <c r="G11698" t="s">
        <v>7000</v>
      </c>
      <c r="H11698">
        <v>600</v>
      </c>
      <c r="I11698" t="s">
        <v>24301</v>
      </c>
      <c r="J11698" t="s">
        <v>6630</v>
      </c>
      <c r="L11698" t="s">
        <v>6529</v>
      </c>
      <c r="M11698" t="s">
        <v>6630</v>
      </c>
      <c r="N11698" t="s">
        <v>6630</v>
      </c>
      <c r="O11698" t="s">
        <v>6630</v>
      </c>
      <c r="P11698" t="s">
        <v>24302</v>
      </c>
      <c r="Q11698" t="s">
        <v>6630</v>
      </c>
    </row>
    <row r="11699" spans="1:17" x14ac:dyDescent="0.35">
      <c r="A11699">
        <v>20844</v>
      </c>
      <c r="B11699" t="s">
        <v>6626</v>
      </c>
      <c r="C11699" t="s">
        <v>6356</v>
      </c>
      <c r="D11699">
        <v>200</v>
      </c>
      <c r="E11699" t="s">
        <v>6366</v>
      </c>
      <c r="F11699">
        <v>207</v>
      </c>
      <c r="G11699" t="s">
        <v>6698</v>
      </c>
      <c r="H11699">
        <v>725</v>
      </c>
      <c r="I11699" t="s">
        <v>24303</v>
      </c>
      <c r="J11699" t="s">
        <v>6630</v>
      </c>
      <c r="L11699" t="s">
        <v>6526</v>
      </c>
      <c r="M11699" t="s">
        <v>6630</v>
      </c>
      <c r="N11699">
        <v>10215072</v>
      </c>
      <c r="O11699" t="s">
        <v>24304</v>
      </c>
      <c r="P11699" t="s">
        <v>24305</v>
      </c>
      <c r="Q11699" t="s">
        <v>6630</v>
      </c>
    </row>
    <row r="11700" spans="1:17" x14ac:dyDescent="0.35">
      <c r="A11700">
        <v>9409109798</v>
      </c>
      <c r="B11700" t="s">
        <v>6626</v>
      </c>
      <c r="C11700" t="s">
        <v>6356</v>
      </c>
      <c r="D11700">
        <v>200</v>
      </c>
      <c r="E11700" t="s">
        <v>6366</v>
      </c>
      <c r="F11700">
        <v>207</v>
      </c>
      <c r="G11700" t="s">
        <v>6657</v>
      </c>
      <c r="H11700">
        <v>420</v>
      </c>
      <c r="I11700" t="s">
        <v>24306</v>
      </c>
      <c r="J11700" t="s">
        <v>6630</v>
      </c>
      <c r="L11700" t="s">
        <v>6529</v>
      </c>
      <c r="M11700">
        <v>10547157</v>
      </c>
      <c r="N11700" t="s">
        <v>6630</v>
      </c>
      <c r="O11700" t="s">
        <v>6630</v>
      </c>
      <c r="P11700" t="s">
        <v>6630</v>
      </c>
      <c r="Q11700">
        <v>100</v>
      </c>
    </row>
    <row r="11701" spans="1:17" x14ac:dyDescent="0.35">
      <c r="A11701">
        <v>7993100402</v>
      </c>
      <c r="B11701" t="s">
        <v>6626</v>
      </c>
      <c r="C11701" t="s">
        <v>6356</v>
      </c>
      <c r="D11701">
        <v>200</v>
      </c>
      <c r="E11701" t="s">
        <v>6999</v>
      </c>
      <c r="F11701">
        <v>205</v>
      </c>
      <c r="G11701" t="s">
        <v>7247</v>
      </c>
      <c r="H11701">
        <v>735</v>
      </c>
      <c r="I11701" t="s">
        <v>24307</v>
      </c>
      <c r="J11701" t="s">
        <v>6630</v>
      </c>
      <c r="L11701" t="s">
        <v>6529</v>
      </c>
      <c r="M11701" t="s">
        <v>6630</v>
      </c>
      <c r="N11701">
        <v>10015491</v>
      </c>
      <c r="O11701" t="s">
        <v>6630</v>
      </c>
      <c r="P11701" t="s">
        <v>24308</v>
      </c>
      <c r="Q11701" t="s">
        <v>6630</v>
      </c>
    </row>
    <row r="11702" spans="1:17" x14ac:dyDescent="0.35">
      <c r="A11702">
        <v>9497105236</v>
      </c>
      <c r="B11702" t="s">
        <v>6626</v>
      </c>
      <c r="C11702" t="s">
        <v>6356</v>
      </c>
      <c r="D11702">
        <v>200</v>
      </c>
      <c r="E11702" t="s">
        <v>5245</v>
      </c>
      <c r="F11702">
        <v>202</v>
      </c>
      <c r="G11702" t="s">
        <v>5245</v>
      </c>
      <c r="H11702">
        <v>450</v>
      </c>
      <c r="I11702" t="s">
        <v>24309</v>
      </c>
      <c r="J11702" t="s">
        <v>6630</v>
      </c>
      <c r="L11702" t="s">
        <v>6529</v>
      </c>
      <c r="M11702" t="s">
        <v>6630</v>
      </c>
      <c r="N11702">
        <v>10438006</v>
      </c>
      <c r="O11702" t="s">
        <v>6630</v>
      </c>
      <c r="P11702" t="s">
        <v>24310</v>
      </c>
      <c r="Q11702" t="s">
        <v>6630</v>
      </c>
    </row>
    <row r="11703" spans="1:17" x14ac:dyDescent="0.35">
      <c r="A11703">
        <v>7999106222</v>
      </c>
      <c r="B11703" t="s">
        <v>6626</v>
      </c>
      <c r="C11703" t="s">
        <v>6356</v>
      </c>
      <c r="D11703">
        <v>200</v>
      </c>
      <c r="E11703" t="s">
        <v>6366</v>
      </c>
      <c r="F11703">
        <v>207</v>
      </c>
      <c r="G11703" t="s">
        <v>6698</v>
      </c>
      <c r="H11703">
        <v>725</v>
      </c>
      <c r="I11703" t="s">
        <v>24311</v>
      </c>
      <c r="J11703">
        <v>20800</v>
      </c>
      <c r="L11703" t="s">
        <v>6529</v>
      </c>
      <c r="M11703" t="s">
        <v>6630</v>
      </c>
      <c r="N11703">
        <v>10215072</v>
      </c>
      <c r="O11703" t="s">
        <v>7084</v>
      </c>
      <c r="P11703" t="s">
        <v>6919</v>
      </c>
      <c r="Q11703" t="s">
        <v>6630</v>
      </c>
    </row>
    <row r="11704" spans="1:17" x14ac:dyDescent="0.35">
      <c r="A11704">
        <v>9698105811</v>
      </c>
      <c r="B11704" t="s">
        <v>6626</v>
      </c>
      <c r="C11704" t="s">
        <v>6356</v>
      </c>
      <c r="D11704">
        <v>200</v>
      </c>
      <c r="E11704" t="s">
        <v>6659</v>
      </c>
      <c r="F11704">
        <v>208</v>
      </c>
      <c r="G11704" t="s">
        <v>7129</v>
      </c>
      <c r="H11704">
        <v>305</v>
      </c>
      <c r="I11704" t="s">
        <v>24312</v>
      </c>
      <c r="J11704">
        <v>13562</v>
      </c>
      <c r="L11704" t="s">
        <v>6529</v>
      </c>
      <c r="M11704" t="s">
        <v>6630</v>
      </c>
      <c r="N11704">
        <v>10162767</v>
      </c>
      <c r="O11704" t="s">
        <v>11293</v>
      </c>
      <c r="P11704" t="s">
        <v>7026</v>
      </c>
      <c r="Q11704">
        <v>200</v>
      </c>
    </row>
    <row r="11705" spans="1:17" x14ac:dyDescent="0.35">
      <c r="A11705">
        <v>9423116398</v>
      </c>
      <c r="B11705" t="s">
        <v>6334</v>
      </c>
      <c r="C11705" t="s">
        <v>6356</v>
      </c>
      <c r="D11705">
        <v>200</v>
      </c>
      <c r="E11705" t="s">
        <v>6645</v>
      </c>
      <c r="F11705">
        <v>201</v>
      </c>
      <c r="G11705" t="s">
        <v>6638</v>
      </c>
      <c r="H11705">
        <v>415</v>
      </c>
      <c r="I11705" t="s">
        <v>24313</v>
      </c>
      <c r="J11705">
        <v>20115</v>
      </c>
      <c r="L11705" t="s">
        <v>6529</v>
      </c>
      <c r="M11705">
        <v>14162967</v>
      </c>
      <c r="N11705">
        <v>15443761</v>
      </c>
      <c r="O11705" t="s">
        <v>6630</v>
      </c>
      <c r="P11705" t="s">
        <v>6630</v>
      </c>
      <c r="Q11705" t="s">
        <v>6630</v>
      </c>
    </row>
    <row r="11706" spans="1:17" x14ac:dyDescent="0.35">
      <c r="A11706">
        <v>9409110054</v>
      </c>
      <c r="B11706" t="s">
        <v>6626</v>
      </c>
      <c r="C11706" t="s">
        <v>6356</v>
      </c>
      <c r="D11706">
        <v>200</v>
      </c>
      <c r="E11706" t="s">
        <v>6366</v>
      </c>
      <c r="F11706">
        <v>207</v>
      </c>
      <c r="G11706" t="s">
        <v>6657</v>
      </c>
      <c r="H11706">
        <v>420</v>
      </c>
      <c r="I11706" t="s">
        <v>24314</v>
      </c>
      <c r="J11706" t="s">
        <v>6630</v>
      </c>
      <c r="L11706" t="s">
        <v>6529</v>
      </c>
      <c r="M11706">
        <v>11719838</v>
      </c>
      <c r="N11706" t="s">
        <v>6630</v>
      </c>
      <c r="O11706" t="s">
        <v>24315</v>
      </c>
      <c r="P11706" t="s">
        <v>6630</v>
      </c>
      <c r="Q11706" t="s">
        <v>6630</v>
      </c>
    </row>
    <row r="11707" spans="1:17" x14ac:dyDescent="0.35">
      <c r="A11707">
        <v>80871200</v>
      </c>
      <c r="B11707" t="s">
        <v>6334</v>
      </c>
      <c r="C11707" t="s">
        <v>6766</v>
      </c>
      <c r="D11707">
        <v>120</v>
      </c>
      <c r="E11707" t="s">
        <v>6627</v>
      </c>
      <c r="F11707">
        <v>145</v>
      </c>
      <c r="G11707" t="s">
        <v>6627</v>
      </c>
      <c r="H11707">
        <v>15</v>
      </c>
      <c r="I11707" t="s">
        <v>24316</v>
      </c>
      <c r="J11707" t="s">
        <v>6630</v>
      </c>
      <c r="L11707" t="s">
        <v>6526</v>
      </c>
      <c r="M11707" t="s">
        <v>6630</v>
      </c>
      <c r="N11707" t="s">
        <v>6630</v>
      </c>
      <c r="O11707" t="s">
        <v>6630</v>
      </c>
      <c r="P11707" t="s">
        <v>6630</v>
      </c>
      <c r="Q11707" t="s">
        <v>6630</v>
      </c>
    </row>
    <row r="11708" spans="1:17" x14ac:dyDescent="0.35">
      <c r="A11708">
        <v>80625605</v>
      </c>
      <c r="B11708" t="s">
        <v>6334</v>
      </c>
      <c r="C11708" t="s">
        <v>6766</v>
      </c>
      <c r="D11708">
        <v>120</v>
      </c>
      <c r="E11708" t="s">
        <v>6627</v>
      </c>
      <c r="F11708">
        <v>145</v>
      </c>
      <c r="G11708" t="s">
        <v>6627</v>
      </c>
      <c r="H11708">
        <v>15</v>
      </c>
      <c r="I11708" t="s">
        <v>24317</v>
      </c>
      <c r="J11708" t="s">
        <v>6630</v>
      </c>
      <c r="L11708" t="s">
        <v>6526</v>
      </c>
      <c r="M11708" t="s">
        <v>6630</v>
      </c>
      <c r="N11708" t="s">
        <v>6630</v>
      </c>
      <c r="O11708" t="s">
        <v>6630</v>
      </c>
      <c r="P11708" t="s">
        <v>6630</v>
      </c>
      <c r="Q11708" t="s">
        <v>6630</v>
      </c>
    </row>
    <row r="11709" spans="1:17" x14ac:dyDescent="0.35">
      <c r="A11709">
        <v>9611110544</v>
      </c>
      <c r="B11709" t="s">
        <v>6334</v>
      </c>
      <c r="C11709" t="s">
        <v>6356</v>
      </c>
      <c r="D11709">
        <v>200</v>
      </c>
      <c r="E11709" t="s">
        <v>6366</v>
      </c>
      <c r="F11709">
        <v>207</v>
      </c>
      <c r="G11709" t="s">
        <v>176</v>
      </c>
      <c r="H11709">
        <v>705</v>
      </c>
      <c r="I11709" t="s">
        <v>24318</v>
      </c>
      <c r="J11709">
        <v>13200</v>
      </c>
      <c r="L11709" t="s">
        <v>6529</v>
      </c>
      <c r="M11709">
        <v>14286855</v>
      </c>
      <c r="N11709">
        <v>15482962</v>
      </c>
      <c r="O11709" t="s">
        <v>24319</v>
      </c>
      <c r="P11709" t="s">
        <v>6630</v>
      </c>
      <c r="Q11709">
        <v>200</v>
      </c>
    </row>
    <row r="11710" spans="1:17" x14ac:dyDescent="0.35">
      <c r="A11710">
        <v>80872701</v>
      </c>
      <c r="B11710" t="s">
        <v>6334</v>
      </c>
      <c r="C11710" t="s">
        <v>6766</v>
      </c>
      <c r="D11710">
        <v>120</v>
      </c>
      <c r="E11710" t="s">
        <v>6627</v>
      </c>
      <c r="F11710">
        <v>145</v>
      </c>
      <c r="G11710" t="s">
        <v>6627</v>
      </c>
      <c r="H11710">
        <v>15</v>
      </c>
      <c r="I11710" t="s">
        <v>24320</v>
      </c>
      <c r="J11710" t="s">
        <v>6630</v>
      </c>
      <c r="L11710" t="s">
        <v>6526</v>
      </c>
      <c r="M11710" t="s">
        <v>6630</v>
      </c>
      <c r="N11710" t="s">
        <v>6630</v>
      </c>
      <c r="O11710" t="s">
        <v>6630</v>
      </c>
      <c r="P11710" t="s">
        <v>6630</v>
      </c>
      <c r="Q11710" t="s">
        <v>6630</v>
      </c>
    </row>
    <row r="11711" spans="1:17" x14ac:dyDescent="0.35">
      <c r="A11711">
        <v>9493100103</v>
      </c>
      <c r="B11711" t="s">
        <v>6626</v>
      </c>
      <c r="C11711" t="s">
        <v>6356</v>
      </c>
      <c r="D11711">
        <v>200</v>
      </c>
      <c r="E11711" t="s">
        <v>6357</v>
      </c>
      <c r="F11711">
        <v>209</v>
      </c>
      <c r="G11711" t="s">
        <v>3774</v>
      </c>
      <c r="H11711">
        <v>100</v>
      </c>
      <c r="I11711" t="s">
        <v>24321</v>
      </c>
      <c r="J11711" t="s">
        <v>6630</v>
      </c>
      <c r="L11711" t="s">
        <v>6529</v>
      </c>
      <c r="M11711" t="s">
        <v>6630</v>
      </c>
      <c r="N11711">
        <v>10002122</v>
      </c>
      <c r="O11711" t="s">
        <v>6630</v>
      </c>
      <c r="P11711" t="s">
        <v>6799</v>
      </c>
      <c r="Q11711" t="s">
        <v>6630</v>
      </c>
    </row>
    <row r="11712" spans="1:17" x14ac:dyDescent="0.35">
      <c r="A11712" t="s">
        <v>24322</v>
      </c>
      <c r="B11712" t="s">
        <v>6626</v>
      </c>
      <c r="C11712" t="s">
        <v>6628</v>
      </c>
      <c r="D11712" t="s">
        <v>6628</v>
      </c>
      <c r="E11712" t="s">
        <v>6628</v>
      </c>
      <c r="F11712" t="s">
        <v>6628</v>
      </c>
      <c r="G11712" t="s">
        <v>6628</v>
      </c>
      <c r="H11712" t="s">
        <v>6628</v>
      </c>
      <c r="I11712" t="s">
        <v>24323</v>
      </c>
      <c r="J11712" t="s">
        <v>6630</v>
      </c>
      <c r="L11712" t="s">
        <v>6526</v>
      </c>
      <c r="M11712" t="s">
        <v>6630</v>
      </c>
      <c r="N11712" t="s">
        <v>6630</v>
      </c>
      <c r="O11712" t="s">
        <v>6630</v>
      </c>
      <c r="P11712" t="s">
        <v>6630</v>
      </c>
      <c r="Q11712" t="s">
        <v>6630</v>
      </c>
    </row>
    <row r="11713" spans="1:17" x14ac:dyDescent="0.35">
      <c r="A11713">
        <v>9410110154</v>
      </c>
      <c r="B11713" t="s">
        <v>6626</v>
      </c>
      <c r="C11713" t="s">
        <v>6356</v>
      </c>
      <c r="D11713">
        <v>200</v>
      </c>
      <c r="E11713" t="s">
        <v>6366</v>
      </c>
      <c r="F11713">
        <v>207</v>
      </c>
      <c r="G11713" t="s">
        <v>6657</v>
      </c>
      <c r="H11713">
        <v>420</v>
      </c>
      <c r="I11713" t="s">
        <v>24324</v>
      </c>
      <c r="J11713" t="s">
        <v>6630</v>
      </c>
      <c r="L11713" t="s">
        <v>6529</v>
      </c>
      <c r="M11713">
        <v>10312462</v>
      </c>
      <c r="N11713">
        <v>12348389</v>
      </c>
      <c r="O11713" t="s">
        <v>6630</v>
      </c>
      <c r="P11713" t="s">
        <v>6630</v>
      </c>
      <c r="Q11713">
        <v>100</v>
      </c>
    </row>
    <row r="11714" spans="1:17" x14ac:dyDescent="0.35">
      <c r="A11714">
        <v>9413111903</v>
      </c>
      <c r="B11714" t="s">
        <v>6626</v>
      </c>
      <c r="C11714" t="s">
        <v>6356</v>
      </c>
      <c r="D11714">
        <v>200</v>
      </c>
      <c r="E11714" t="s">
        <v>6366</v>
      </c>
      <c r="F11714">
        <v>207</v>
      </c>
      <c r="G11714" t="s">
        <v>3257</v>
      </c>
      <c r="H11714">
        <v>788</v>
      </c>
      <c r="I11714" t="s">
        <v>24325</v>
      </c>
      <c r="J11714">
        <v>20800</v>
      </c>
      <c r="L11714" t="s">
        <v>6529</v>
      </c>
      <c r="M11714">
        <v>10014927</v>
      </c>
      <c r="N11714">
        <v>10015354</v>
      </c>
      <c r="O11714" t="s">
        <v>6630</v>
      </c>
      <c r="P11714" t="s">
        <v>6630</v>
      </c>
      <c r="Q11714">
        <v>700</v>
      </c>
    </row>
    <row r="11715" spans="1:17" x14ac:dyDescent="0.35">
      <c r="A11715">
        <v>7905108662</v>
      </c>
      <c r="B11715" t="s">
        <v>6626</v>
      </c>
      <c r="C11715" t="s">
        <v>6356</v>
      </c>
      <c r="D11715">
        <v>200</v>
      </c>
      <c r="E11715" t="s">
        <v>6366</v>
      </c>
      <c r="F11715">
        <v>207</v>
      </c>
      <c r="G11715" t="s">
        <v>6638</v>
      </c>
      <c r="H11715">
        <v>415</v>
      </c>
      <c r="I11715" t="s">
        <v>14793</v>
      </c>
      <c r="J11715">
        <v>20115</v>
      </c>
      <c r="L11715" t="s">
        <v>6529</v>
      </c>
      <c r="M11715">
        <v>10524748</v>
      </c>
      <c r="N11715">
        <v>10184245</v>
      </c>
      <c r="O11715" t="s">
        <v>7020</v>
      </c>
      <c r="P11715" t="s">
        <v>6630</v>
      </c>
      <c r="Q11715" t="s">
        <v>6630</v>
      </c>
    </row>
    <row r="11716" spans="1:17" x14ac:dyDescent="0.35">
      <c r="A11716" t="s">
        <v>24326</v>
      </c>
      <c r="B11716" t="s">
        <v>6626</v>
      </c>
      <c r="C11716" t="s">
        <v>6628</v>
      </c>
      <c r="D11716" t="s">
        <v>6628</v>
      </c>
      <c r="E11716" t="s">
        <v>6628</v>
      </c>
      <c r="F11716" t="s">
        <v>6628</v>
      </c>
      <c r="G11716" t="s">
        <v>6628</v>
      </c>
      <c r="H11716" t="s">
        <v>6628</v>
      </c>
      <c r="I11716" t="s">
        <v>24327</v>
      </c>
      <c r="J11716" t="s">
        <v>6630</v>
      </c>
      <c r="L11716" t="s">
        <v>6529</v>
      </c>
      <c r="M11716" t="s">
        <v>6630</v>
      </c>
      <c r="N11716" t="s">
        <v>6630</v>
      </c>
      <c r="O11716" t="s">
        <v>6630</v>
      </c>
      <c r="P11716" t="s">
        <v>6630</v>
      </c>
      <c r="Q11716" t="s">
        <v>6630</v>
      </c>
    </row>
    <row r="11717" spans="1:17" x14ac:dyDescent="0.35">
      <c r="A11717">
        <v>7997105205</v>
      </c>
      <c r="B11717" t="s">
        <v>6626</v>
      </c>
      <c r="C11717" t="s">
        <v>6356</v>
      </c>
      <c r="D11717">
        <v>200</v>
      </c>
      <c r="E11717" t="s">
        <v>6366</v>
      </c>
      <c r="F11717">
        <v>207</v>
      </c>
      <c r="G11717" t="s">
        <v>7082</v>
      </c>
      <c r="H11717">
        <v>715</v>
      </c>
      <c r="I11717" t="s">
        <v>24328</v>
      </c>
      <c r="J11717" t="s">
        <v>6630</v>
      </c>
      <c r="L11717" t="s">
        <v>6529</v>
      </c>
      <c r="M11717" t="s">
        <v>6630</v>
      </c>
      <c r="N11717">
        <v>10007319</v>
      </c>
      <c r="O11717" t="s">
        <v>22110</v>
      </c>
      <c r="P11717" t="s">
        <v>6830</v>
      </c>
      <c r="Q11717" t="s">
        <v>6630</v>
      </c>
    </row>
    <row r="11718" spans="1:17" x14ac:dyDescent="0.35">
      <c r="A11718">
        <v>9403108048</v>
      </c>
      <c r="B11718" t="s">
        <v>6626</v>
      </c>
      <c r="C11718" t="s">
        <v>6356</v>
      </c>
      <c r="D11718">
        <v>200</v>
      </c>
      <c r="E11718" t="s">
        <v>5245</v>
      </c>
      <c r="F11718">
        <v>202</v>
      </c>
      <c r="G11718" t="s">
        <v>5245</v>
      </c>
      <c r="H11718">
        <v>450</v>
      </c>
      <c r="I11718" t="s">
        <v>24329</v>
      </c>
      <c r="J11718">
        <v>20200</v>
      </c>
      <c r="L11718" t="s">
        <v>6529</v>
      </c>
      <c r="M11718">
        <v>10507180</v>
      </c>
      <c r="N11718" t="s">
        <v>6630</v>
      </c>
      <c r="O11718" t="s">
        <v>24330</v>
      </c>
      <c r="P11718" t="s">
        <v>6630</v>
      </c>
      <c r="Q11718">
        <v>700</v>
      </c>
    </row>
    <row r="11719" spans="1:17" x14ac:dyDescent="0.35">
      <c r="A11719">
        <v>9415112901</v>
      </c>
      <c r="B11719" t="s">
        <v>6626</v>
      </c>
      <c r="C11719" t="s">
        <v>6356</v>
      </c>
      <c r="D11719">
        <v>200</v>
      </c>
      <c r="E11719" t="s">
        <v>5245</v>
      </c>
      <c r="F11719">
        <v>202</v>
      </c>
      <c r="G11719" t="s">
        <v>5245</v>
      </c>
      <c r="H11719">
        <v>450</v>
      </c>
      <c r="I11719" t="s">
        <v>20701</v>
      </c>
      <c r="J11719">
        <v>20200</v>
      </c>
      <c r="L11719" t="s">
        <v>6529</v>
      </c>
      <c r="M11719">
        <v>10515702</v>
      </c>
      <c r="N11719" t="s">
        <v>6630</v>
      </c>
      <c r="O11719" t="s">
        <v>6630</v>
      </c>
      <c r="P11719" t="s">
        <v>6630</v>
      </c>
      <c r="Q11719" t="s">
        <v>6630</v>
      </c>
    </row>
    <row r="11720" spans="1:17" x14ac:dyDescent="0.35">
      <c r="A11720" t="s">
        <v>24331</v>
      </c>
      <c r="B11720" t="s">
        <v>6626</v>
      </c>
      <c r="C11720" t="s">
        <v>6628</v>
      </c>
      <c r="D11720" t="s">
        <v>6628</v>
      </c>
      <c r="E11720" t="s">
        <v>6628</v>
      </c>
      <c r="F11720" t="s">
        <v>6628</v>
      </c>
      <c r="G11720" t="s">
        <v>6628</v>
      </c>
      <c r="H11720" t="s">
        <v>6628</v>
      </c>
      <c r="I11720" t="s">
        <v>24332</v>
      </c>
      <c r="J11720" t="s">
        <v>6630</v>
      </c>
      <c r="L11720" t="s">
        <v>6529</v>
      </c>
      <c r="M11720" t="s">
        <v>6630</v>
      </c>
      <c r="N11720" t="s">
        <v>6630</v>
      </c>
      <c r="O11720" t="s">
        <v>6630</v>
      </c>
      <c r="P11720" t="s">
        <v>6630</v>
      </c>
      <c r="Q11720" t="s">
        <v>6630</v>
      </c>
    </row>
    <row r="11721" spans="1:17" x14ac:dyDescent="0.35">
      <c r="A11721">
        <v>9603107803</v>
      </c>
      <c r="B11721" t="s">
        <v>6626</v>
      </c>
      <c r="C11721" t="s">
        <v>6356</v>
      </c>
      <c r="D11721">
        <v>200</v>
      </c>
      <c r="E11721" t="s">
        <v>5245</v>
      </c>
      <c r="F11721">
        <v>202</v>
      </c>
      <c r="G11721" t="s">
        <v>5245</v>
      </c>
      <c r="H11721">
        <v>450</v>
      </c>
      <c r="I11721" t="s">
        <v>24333</v>
      </c>
      <c r="J11721">
        <v>20200</v>
      </c>
      <c r="L11721" t="s">
        <v>6529</v>
      </c>
      <c r="M11721">
        <v>10611235</v>
      </c>
      <c r="N11721" t="s">
        <v>6630</v>
      </c>
      <c r="O11721" t="s">
        <v>24334</v>
      </c>
      <c r="P11721" t="s">
        <v>24335</v>
      </c>
      <c r="Q11721">
        <v>900</v>
      </c>
    </row>
    <row r="11722" spans="1:17" x14ac:dyDescent="0.35">
      <c r="A11722">
        <v>9494100418</v>
      </c>
      <c r="B11722" t="s">
        <v>6626</v>
      </c>
      <c r="C11722" t="s">
        <v>6356</v>
      </c>
      <c r="D11722">
        <v>200</v>
      </c>
      <c r="E11722" t="s">
        <v>488</v>
      </c>
      <c r="F11722">
        <v>203</v>
      </c>
      <c r="G11722" t="s">
        <v>488</v>
      </c>
      <c r="H11722">
        <v>500</v>
      </c>
      <c r="I11722" t="s">
        <v>24336</v>
      </c>
      <c r="J11722" t="s">
        <v>6630</v>
      </c>
      <c r="L11722" t="s">
        <v>6529</v>
      </c>
      <c r="M11722" t="s">
        <v>6630</v>
      </c>
      <c r="N11722" t="s">
        <v>6630</v>
      </c>
      <c r="O11722" t="s">
        <v>6630</v>
      </c>
      <c r="P11722" t="s">
        <v>24337</v>
      </c>
      <c r="Q11722" t="s">
        <v>6630</v>
      </c>
    </row>
    <row r="11723" spans="1:17" x14ac:dyDescent="0.35">
      <c r="A11723">
        <v>9498105913</v>
      </c>
      <c r="B11723" t="s">
        <v>6626</v>
      </c>
      <c r="C11723" t="s">
        <v>6356</v>
      </c>
      <c r="D11723">
        <v>200</v>
      </c>
      <c r="E11723" t="s">
        <v>6659</v>
      </c>
      <c r="F11723">
        <v>208</v>
      </c>
      <c r="G11723" t="s">
        <v>7424</v>
      </c>
      <c r="H11723">
        <v>325</v>
      </c>
      <c r="I11723" t="s">
        <v>24338</v>
      </c>
      <c r="J11723" t="s">
        <v>6630</v>
      </c>
      <c r="L11723" t="s">
        <v>6529</v>
      </c>
      <c r="M11723" t="s">
        <v>6630</v>
      </c>
      <c r="N11723">
        <v>10008204</v>
      </c>
      <c r="O11723" t="s">
        <v>6630</v>
      </c>
      <c r="P11723" t="s">
        <v>24339</v>
      </c>
      <c r="Q11723" t="s">
        <v>6630</v>
      </c>
    </row>
    <row r="11724" spans="1:17" x14ac:dyDescent="0.35">
      <c r="A11724">
        <v>9409109728</v>
      </c>
      <c r="B11724" t="s">
        <v>6626</v>
      </c>
      <c r="C11724" t="s">
        <v>6356</v>
      </c>
      <c r="D11724">
        <v>200</v>
      </c>
      <c r="E11724" t="s">
        <v>6366</v>
      </c>
      <c r="F11724">
        <v>207</v>
      </c>
      <c r="G11724" t="s">
        <v>176</v>
      </c>
      <c r="H11724">
        <v>705</v>
      </c>
      <c r="I11724" t="s">
        <v>24340</v>
      </c>
      <c r="J11724" t="s">
        <v>6630</v>
      </c>
      <c r="L11724" t="s">
        <v>6529</v>
      </c>
      <c r="M11724">
        <v>11841850</v>
      </c>
      <c r="N11724">
        <v>12487629</v>
      </c>
      <c r="O11724" t="s">
        <v>6630</v>
      </c>
      <c r="P11724" t="s">
        <v>6630</v>
      </c>
      <c r="Q11724" t="s">
        <v>6630</v>
      </c>
    </row>
    <row r="11725" spans="1:17" x14ac:dyDescent="0.35">
      <c r="A11725" t="s">
        <v>24341</v>
      </c>
      <c r="B11725" t="s">
        <v>6626</v>
      </c>
      <c r="C11725" t="s">
        <v>6628</v>
      </c>
      <c r="D11725" t="s">
        <v>6628</v>
      </c>
      <c r="E11725" t="s">
        <v>6628</v>
      </c>
      <c r="F11725" t="s">
        <v>6628</v>
      </c>
      <c r="G11725" t="s">
        <v>6628</v>
      </c>
      <c r="H11725" t="s">
        <v>6628</v>
      </c>
      <c r="I11725" t="s">
        <v>24342</v>
      </c>
      <c r="J11725" t="s">
        <v>6630</v>
      </c>
      <c r="L11725" t="s">
        <v>6526</v>
      </c>
      <c r="M11725" t="s">
        <v>6630</v>
      </c>
      <c r="N11725" t="s">
        <v>6630</v>
      </c>
      <c r="O11725" t="s">
        <v>6630</v>
      </c>
      <c r="P11725" t="s">
        <v>6630</v>
      </c>
      <c r="Q11725" t="s">
        <v>6630</v>
      </c>
    </row>
    <row r="11726" spans="1:17" x14ac:dyDescent="0.35">
      <c r="A11726">
        <v>9416113421</v>
      </c>
      <c r="B11726" t="s">
        <v>6626</v>
      </c>
      <c r="C11726" t="s">
        <v>6356</v>
      </c>
      <c r="D11726">
        <v>200</v>
      </c>
      <c r="E11726" t="s">
        <v>6366</v>
      </c>
      <c r="F11726">
        <v>207</v>
      </c>
      <c r="G11726" t="s">
        <v>6651</v>
      </c>
      <c r="H11726">
        <v>410</v>
      </c>
      <c r="I11726" t="s">
        <v>24343</v>
      </c>
      <c r="J11726">
        <v>20800</v>
      </c>
      <c r="L11726" t="s">
        <v>6529</v>
      </c>
      <c r="M11726">
        <v>11865376</v>
      </c>
      <c r="N11726" t="s">
        <v>6630</v>
      </c>
      <c r="O11726" t="s">
        <v>6630</v>
      </c>
      <c r="P11726" t="s">
        <v>6630</v>
      </c>
      <c r="Q11726">
        <v>700</v>
      </c>
    </row>
    <row r="11727" spans="1:17" x14ac:dyDescent="0.35">
      <c r="A11727" t="s">
        <v>24344</v>
      </c>
      <c r="B11727" t="s">
        <v>6626</v>
      </c>
      <c r="C11727" t="s">
        <v>6628</v>
      </c>
      <c r="D11727" t="s">
        <v>6628</v>
      </c>
      <c r="E11727" t="s">
        <v>6628</v>
      </c>
      <c r="F11727" t="s">
        <v>6628</v>
      </c>
      <c r="G11727" t="s">
        <v>6628</v>
      </c>
      <c r="H11727" t="s">
        <v>6628</v>
      </c>
      <c r="I11727" t="s">
        <v>17381</v>
      </c>
      <c r="J11727" t="s">
        <v>6630</v>
      </c>
      <c r="L11727" t="s">
        <v>6526</v>
      </c>
      <c r="M11727" t="s">
        <v>6630</v>
      </c>
      <c r="N11727" t="s">
        <v>6630</v>
      </c>
      <c r="O11727" t="s">
        <v>6630</v>
      </c>
      <c r="P11727" t="s">
        <v>6630</v>
      </c>
      <c r="Q11727" t="s">
        <v>6630</v>
      </c>
    </row>
    <row r="11728" spans="1:17" x14ac:dyDescent="0.35">
      <c r="A11728">
        <v>9410110372</v>
      </c>
      <c r="B11728" t="s">
        <v>6626</v>
      </c>
      <c r="C11728" t="s">
        <v>6356</v>
      </c>
      <c r="D11728">
        <v>200</v>
      </c>
      <c r="E11728" t="s">
        <v>6366</v>
      </c>
      <c r="F11728">
        <v>207</v>
      </c>
      <c r="G11728" t="s">
        <v>6657</v>
      </c>
      <c r="H11728">
        <v>420</v>
      </c>
      <c r="I11728" t="s">
        <v>24345</v>
      </c>
      <c r="J11728" t="s">
        <v>6630</v>
      </c>
      <c r="L11728" t="s">
        <v>6529</v>
      </c>
      <c r="M11728">
        <v>10973834</v>
      </c>
      <c r="N11728" t="s">
        <v>6630</v>
      </c>
      <c r="O11728">
        <v>29474</v>
      </c>
      <c r="P11728" t="s">
        <v>6630</v>
      </c>
      <c r="Q11728" t="s">
        <v>6630</v>
      </c>
    </row>
    <row r="11729" spans="1:17" x14ac:dyDescent="0.35">
      <c r="A11729" t="s">
        <v>24346</v>
      </c>
      <c r="B11729" t="s">
        <v>6626</v>
      </c>
      <c r="C11729" t="s">
        <v>6628</v>
      </c>
      <c r="D11729" t="s">
        <v>6628</v>
      </c>
      <c r="E11729" t="s">
        <v>6628</v>
      </c>
      <c r="F11729" t="s">
        <v>6628</v>
      </c>
      <c r="G11729" t="s">
        <v>6628</v>
      </c>
      <c r="H11729" t="s">
        <v>6628</v>
      </c>
      <c r="I11729" t="s">
        <v>24347</v>
      </c>
      <c r="J11729" t="s">
        <v>6630</v>
      </c>
      <c r="L11729" t="s">
        <v>6529</v>
      </c>
      <c r="M11729" t="s">
        <v>6630</v>
      </c>
      <c r="N11729" t="s">
        <v>6630</v>
      </c>
      <c r="O11729" t="s">
        <v>6630</v>
      </c>
      <c r="P11729" t="s">
        <v>6630</v>
      </c>
      <c r="Q11729" t="s">
        <v>6630</v>
      </c>
    </row>
    <row r="11730" spans="1:17" x14ac:dyDescent="0.35">
      <c r="A11730">
        <v>9411110925</v>
      </c>
      <c r="B11730" t="s">
        <v>6626</v>
      </c>
      <c r="C11730" t="s">
        <v>6356</v>
      </c>
      <c r="D11730">
        <v>200</v>
      </c>
      <c r="E11730" t="s">
        <v>6366</v>
      </c>
      <c r="F11730">
        <v>207</v>
      </c>
      <c r="G11730" t="s">
        <v>8143</v>
      </c>
      <c r="H11730">
        <v>430</v>
      </c>
      <c r="I11730" t="s">
        <v>24348</v>
      </c>
      <c r="J11730">
        <v>20115</v>
      </c>
      <c r="L11730" t="s">
        <v>6529</v>
      </c>
      <c r="M11730">
        <v>12879104</v>
      </c>
      <c r="N11730">
        <v>11844701</v>
      </c>
      <c r="O11730">
        <v>28729</v>
      </c>
      <c r="P11730" t="s">
        <v>24349</v>
      </c>
      <c r="Q11730" t="s">
        <v>6630</v>
      </c>
    </row>
    <row r="11731" spans="1:17" x14ac:dyDescent="0.35">
      <c r="A11731">
        <v>9418114566</v>
      </c>
      <c r="B11731" t="s">
        <v>6626</v>
      </c>
      <c r="C11731" t="s">
        <v>6540</v>
      </c>
      <c r="D11731">
        <v>131</v>
      </c>
      <c r="E11731" t="s">
        <v>2905</v>
      </c>
      <c r="F11731">
        <v>300</v>
      </c>
      <c r="G11731" t="s">
        <v>7740</v>
      </c>
      <c r="H11731">
        <v>108</v>
      </c>
      <c r="I11731" t="s">
        <v>24350</v>
      </c>
      <c r="J11731">
        <v>20130</v>
      </c>
      <c r="L11731" t="s">
        <v>6529</v>
      </c>
      <c r="M11731">
        <v>10014629</v>
      </c>
      <c r="N11731" t="s">
        <v>6630</v>
      </c>
      <c r="O11731" t="s">
        <v>6630</v>
      </c>
      <c r="P11731" t="s">
        <v>6630</v>
      </c>
      <c r="Q11731">
        <v>100</v>
      </c>
    </row>
    <row r="11732" spans="1:17" x14ac:dyDescent="0.35">
      <c r="A11732" t="s">
        <v>24351</v>
      </c>
      <c r="B11732" t="s">
        <v>6626</v>
      </c>
      <c r="C11732" t="s">
        <v>6628</v>
      </c>
      <c r="D11732" t="s">
        <v>6628</v>
      </c>
      <c r="E11732" t="s">
        <v>6628</v>
      </c>
      <c r="F11732" t="s">
        <v>6628</v>
      </c>
      <c r="G11732" t="s">
        <v>6628</v>
      </c>
      <c r="H11732" t="s">
        <v>6628</v>
      </c>
      <c r="I11732" t="s">
        <v>16512</v>
      </c>
      <c r="J11732" t="s">
        <v>6630</v>
      </c>
      <c r="L11732" t="s">
        <v>6526</v>
      </c>
      <c r="M11732" t="s">
        <v>6630</v>
      </c>
      <c r="N11732" t="s">
        <v>6630</v>
      </c>
      <c r="O11732" t="s">
        <v>6630</v>
      </c>
      <c r="P11732" t="s">
        <v>6630</v>
      </c>
      <c r="Q11732" t="s">
        <v>6630</v>
      </c>
    </row>
    <row r="11733" spans="1:17" x14ac:dyDescent="0.35">
      <c r="A11733">
        <v>20215</v>
      </c>
      <c r="B11733" t="s">
        <v>6626</v>
      </c>
      <c r="C11733" t="s">
        <v>6356</v>
      </c>
      <c r="D11733">
        <v>200</v>
      </c>
      <c r="E11733" t="s">
        <v>5245</v>
      </c>
      <c r="F11733">
        <v>202</v>
      </c>
      <c r="G11733" t="s">
        <v>5245</v>
      </c>
      <c r="H11733">
        <v>450</v>
      </c>
      <c r="I11733" t="s">
        <v>11147</v>
      </c>
      <c r="J11733" t="s">
        <v>6630</v>
      </c>
      <c r="L11733" t="s">
        <v>6526</v>
      </c>
      <c r="M11733" t="s">
        <v>6630</v>
      </c>
      <c r="N11733" t="s">
        <v>6630</v>
      </c>
      <c r="O11733" t="s">
        <v>24352</v>
      </c>
      <c r="P11733" t="s">
        <v>6630</v>
      </c>
      <c r="Q11733" t="s">
        <v>6630</v>
      </c>
    </row>
    <row r="11734" spans="1:17" x14ac:dyDescent="0.35">
      <c r="A11734">
        <v>80380920</v>
      </c>
      <c r="B11734" t="s">
        <v>6334</v>
      </c>
      <c r="C11734" t="s">
        <v>6766</v>
      </c>
      <c r="D11734">
        <v>120</v>
      </c>
      <c r="E11734" t="s">
        <v>6627</v>
      </c>
      <c r="F11734">
        <v>145</v>
      </c>
      <c r="G11734" t="s">
        <v>6627</v>
      </c>
      <c r="H11734">
        <v>15</v>
      </c>
      <c r="I11734" t="s">
        <v>24353</v>
      </c>
      <c r="J11734" t="s">
        <v>6630</v>
      </c>
      <c r="L11734" t="s">
        <v>6526</v>
      </c>
      <c r="M11734" t="s">
        <v>6630</v>
      </c>
      <c r="N11734" t="s">
        <v>6630</v>
      </c>
      <c r="O11734" t="s">
        <v>6630</v>
      </c>
      <c r="P11734" t="s">
        <v>6630</v>
      </c>
      <c r="Q11734" t="s">
        <v>6630</v>
      </c>
    </row>
    <row r="11735" spans="1:17" x14ac:dyDescent="0.35">
      <c r="A11735">
        <v>80686100</v>
      </c>
      <c r="B11735" t="s">
        <v>6334</v>
      </c>
      <c r="C11735" t="s">
        <v>6766</v>
      </c>
      <c r="D11735">
        <v>120</v>
      </c>
      <c r="E11735" t="s">
        <v>6627</v>
      </c>
      <c r="F11735">
        <v>145</v>
      </c>
      <c r="G11735" t="s">
        <v>6627</v>
      </c>
      <c r="H11735">
        <v>15</v>
      </c>
      <c r="I11735" t="s">
        <v>24354</v>
      </c>
      <c r="J11735" t="s">
        <v>6630</v>
      </c>
      <c r="L11735" t="s">
        <v>6526</v>
      </c>
      <c r="M11735" t="s">
        <v>6630</v>
      </c>
      <c r="N11735" t="s">
        <v>6630</v>
      </c>
      <c r="O11735" t="s">
        <v>6630</v>
      </c>
      <c r="P11735" t="s">
        <v>6630</v>
      </c>
      <c r="Q11735" t="s">
        <v>6630</v>
      </c>
    </row>
    <row r="11736" spans="1:17" x14ac:dyDescent="0.35">
      <c r="A11736">
        <v>9411110942</v>
      </c>
      <c r="B11736" t="s">
        <v>6626</v>
      </c>
      <c r="C11736" t="s">
        <v>6356</v>
      </c>
      <c r="D11736">
        <v>200</v>
      </c>
      <c r="E11736" t="s">
        <v>6645</v>
      </c>
      <c r="F11736">
        <v>201</v>
      </c>
      <c r="G11736" t="s">
        <v>6638</v>
      </c>
      <c r="H11736">
        <v>415</v>
      </c>
      <c r="I11736" t="s">
        <v>13339</v>
      </c>
      <c r="J11736">
        <v>20115</v>
      </c>
      <c r="L11736" t="s">
        <v>6529</v>
      </c>
      <c r="M11736">
        <v>11385022</v>
      </c>
      <c r="N11736">
        <v>12631424</v>
      </c>
      <c r="O11736">
        <v>28914</v>
      </c>
      <c r="P11736" t="s">
        <v>6630</v>
      </c>
      <c r="Q11736" t="s">
        <v>6630</v>
      </c>
    </row>
    <row r="11737" spans="1:17" x14ac:dyDescent="0.35">
      <c r="A11737" t="s">
        <v>24355</v>
      </c>
      <c r="B11737" t="s">
        <v>6626</v>
      </c>
      <c r="C11737" t="s">
        <v>6628</v>
      </c>
      <c r="D11737" t="s">
        <v>6628</v>
      </c>
      <c r="E11737" t="s">
        <v>6628</v>
      </c>
      <c r="F11737" t="s">
        <v>6628</v>
      </c>
      <c r="G11737" t="s">
        <v>6628</v>
      </c>
      <c r="H11737" t="s">
        <v>6628</v>
      </c>
      <c r="I11737" t="s">
        <v>24356</v>
      </c>
      <c r="J11737" t="s">
        <v>6630</v>
      </c>
      <c r="L11737" t="s">
        <v>6529</v>
      </c>
      <c r="M11737" t="s">
        <v>6630</v>
      </c>
      <c r="N11737" t="s">
        <v>6630</v>
      </c>
      <c r="O11737" t="s">
        <v>6630</v>
      </c>
      <c r="P11737" t="s">
        <v>6630</v>
      </c>
      <c r="Q11737" t="s">
        <v>6630</v>
      </c>
    </row>
    <row r="11738" spans="1:17" x14ac:dyDescent="0.35">
      <c r="A11738">
        <v>9420115390</v>
      </c>
      <c r="B11738" t="s">
        <v>6334</v>
      </c>
      <c r="C11738" t="s">
        <v>6356</v>
      </c>
      <c r="D11738">
        <v>200</v>
      </c>
      <c r="E11738" t="s">
        <v>6357</v>
      </c>
      <c r="F11738">
        <v>209</v>
      </c>
      <c r="G11738" t="s">
        <v>977</v>
      </c>
      <c r="H11738">
        <v>310</v>
      </c>
      <c r="I11738" t="s">
        <v>24357</v>
      </c>
      <c r="J11738">
        <v>13563</v>
      </c>
      <c r="L11738" t="s">
        <v>6529</v>
      </c>
      <c r="M11738">
        <v>11324262</v>
      </c>
      <c r="N11738">
        <v>14774921</v>
      </c>
      <c r="O11738" t="s">
        <v>6630</v>
      </c>
      <c r="P11738" t="s">
        <v>6630</v>
      </c>
      <c r="Q11738" t="s">
        <v>6630</v>
      </c>
    </row>
    <row r="11739" spans="1:17" x14ac:dyDescent="0.35">
      <c r="A11739">
        <v>9618114668</v>
      </c>
      <c r="B11739" t="s">
        <v>6334</v>
      </c>
      <c r="C11739" t="s">
        <v>6540</v>
      </c>
      <c r="D11739">
        <v>131</v>
      </c>
      <c r="E11739" t="s">
        <v>6540</v>
      </c>
      <c r="F11739">
        <v>309</v>
      </c>
      <c r="G11739" t="s">
        <v>1253</v>
      </c>
      <c r="H11739">
        <v>109</v>
      </c>
      <c r="I11739" t="s">
        <v>24358</v>
      </c>
      <c r="J11739">
        <v>20140</v>
      </c>
      <c r="L11739" t="s">
        <v>6529</v>
      </c>
      <c r="M11739">
        <v>11180502</v>
      </c>
      <c r="N11739">
        <v>10921161</v>
      </c>
      <c r="O11739" t="s">
        <v>6630</v>
      </c>
      <c r="P11739" t="s">
        <v>6630</v>
      </c>
      <c r="Q11739">
        <v>200</v>
      </c>
    </row>
    <row r="11740" spans="1:17" x14ac:dyDescent="0.35">
      <c r="A11740">
        <v>6399105982</v>
      </c>
      <c r="B11740" t="s">
        <v>6626</v>
      </c>
      <c r="C11740" t="s">
        <v>6540</v>
      </c>
      <c r="D11740">
        <v>131</v>
      </c>
      <c r="E11740" t="s">
        <v>10723</v>
      </c>
      <c r="F11740">
        <v>305</v>
      </c>
      <c r="G11740" t="s">
        <v>7284</v>
      </c>
      <c r="H11740">
        <v>130</v>
      </c>
      <c r="I11740" t="s">
        <v>24359</v>
      </c>
      <c r="J11740" t="s">
        <v>6630</v>
      </c>
      <c r="L11740" t="s">
        <v>6529</v>
      </c>
      <c r="M11740" t="s">
        <v>6630</v>
      </c>
      <c r="N11740">
        <v>10413360</v>
      </c>
      <c r="O11740" t="s">
        <v>6630</v>
      </c>
      <c r="P11740" t="s">
        <v>24360</v>
      </c>
      <c r="Q11740" t="s">
        <v>6630</v>
      </c>
    </row>
    <row r="11741" spans="1:17" x14ac:dyDescent="0.35">
      <c r="A11741">
        <v>9401106715</v>
      </c>
      <c r="B11741" t="s">
        <v>6626</v>
      </c>
      <c r="C11741" t="s">
        <v>6356</v>
      </c>
      <c r="D11741">
        <v>200</v>
      </c>
      <c r="E11741" t="s">
        <v>6659</v>
      </c>
      <c r="F11741">
        <v>208</v>
      </c>
      <c r="G11741" t="s">
        <v>3838</v>
      </c>
      <c r="H11741">
        <v>313</v>
      </c>
      <c r="I11741" t="s">
        <v>24361</v>
      </c>
      <c r="J11741">
        <v>13500</v>
      </c>
      <c r="L11741" t="s">
        <v>6529</v>
      </c>
      <c r="M11741">
        <v>10517943</v>
      </c>
      <c r="N11741">
        <v>10677251</v>
      </c>
      <c r="O11741" t="s">
        <v>6630</v>
      </c>
      <c r="P11741" t="s">
        <v>24362</v>
      </c>
      <c r="Q11741" t="s">
        <v>6630</v>
      </c>
    </row>
    <row r="11742" spans="1:17" x14ac:dyDescent="0.35">
      <c r="A11742">
        <v>3909109885</v>
      </c>
      <c r="B11742" t="s">
        <v>6626</v>
      </c>
      <c r="C11742" t="s">
        <v>6356</v>
      </c>
      <c r="D11742">
        <v>200</v>
      </c>
      <c r="E11742" t="s">
        <v>5245</v>
      </c>
      <c r="F11742">
        <v>202</v>
      </c>
      <c r="G11742" t="s">
        <v>5245</v>
      </c>
      <c r="H11742">
        <v>450</v>
      </c>
      <c r="I11742" t="s">
        <v>24363</v>
      </c>
      <c r="J11742">
        <v>20200</v>
      </c>
      <c r="L11742" t="s">
        <v>6529</v>
      </c>
      <c r="M11742">
        <v>10008216</v>
      </c>
      <c r="N11742">
        <v>10014664</v>
      </c>
      <c r="O11742">
        <v>20205.744020999999</v>
      </c>
      <c r="P11742" t="s">
        <v>6630</v>
      </c>
      <c r="Q11742">
        <v>610</v>
      </c>
    </row>
    <row r="11743" spans="1:17" x14ac:dyDescent="0.35">
      <c r="A11743">
        <v>9418114616</v>
      </c>
      <c r="B11743" t="s">
        <v>6626</v>
      </c>
      <c r="C11743" t="s">
        <v>6540</v>
      </c>
      <c r="D11743">
        <v>131</v>
      </c>
      <c r="E11743" t="s">
        <v>6672</v>
      </c>
      <c r="F11743">
        <v>703</v>
      </c>
      <c r="G11743" t="s">
        <v>3068</v>
      </c>
      <c r="H11743">
        <v>830</v>
      </c>
      <c r="I11743" t="s">
        <v>24364</v>
      </c>
      <c r="J11743">
        <v>13260</v>
      </c>
      <c r="L11743" t="s">
        <v>6529</v>
      </c>
      <c r="M11743">
        <v>14723269</v>
      </c>
      <c r="N11743">
        <v>15440076</v>
      </c>
      <c r="O11743" t="s">
        <v>6630</v>
      </c>
      <c r="P11743" t="s">
        <v>6630</v>
      </c>
      <c r="Q11743" t="s">
        <v>6630</v>
      </c>
    </row>
    <row r="11744" spans="1:17" x14ac:dyDescent="0.35">
      <c r="A11744">
        <v>9413111668</v>
      </c>
      <c r="B11744" t="s">
        <v>6626</v>
      </c>
      <c r="C11744" t="s">
        <v>6356</v>
      </c>
      <c r="D11744">
        <v>200</v>
      </c>
      <c r="E11744" t="s">
        <v>5245</v>
      </c>
      <c r="F11744">
        <v>202</v>
      </c>
      <c r="G11744" t="s">
        <v>5245</v>
      </c>
      <c r="H11744">
        <v>450</v>
      </c>
      <c r="I11744" t="s">
        <v>24365</v>
      </c>
      <c r="J11744" t="s">
        <v>6630</v>
      </c>
      <c r="L11744" t="s">
        <v>6529</v>
      </c>
      <c r="M11744">
        <v>11509101</v>
      </c>
      <c r="N11744">
        <v>10434021</v>
      </c>
      <c r="O11744">
        <v>31101</v>
      </c>
      <c r="P11744" t="s">
        <v>6630</v>
      </c>
      <c r="Q11744" t="s">
        <v>6630</v>
      </c>
    </row>
    <row r="11745" spans="1:17" x14ac:dyDescent="0.35">
      <c r="A11745">
        <v>9413111737</v>
      </c>
      <c r="B11745" t="s">
        <v>6626</v>
      </c>
      <c r="C11745" t="s">
        <v>6356</v>
      </c>
      <c r="D11745">
        <v>200</v>
      </c>
      <c r="E11745" t="s">
        <v>5245</v>
      </c>
      <c r="F11745">
        <v>202</v>
      </c>
      <c r="G11745" t="s">
        <v>5245</v>
      </c>
      <c r="H11745">
        <v>450</v>
      </c>
      <c r="I11745" t="s">
        <v>24366</v>
      </c>
      <c r="J11745" t="s">
        <v>6630</v>
      </c>
      <c r="L11745" t="s">
        <v>6529</v>
      </c>
      <c r="M11745">
        <v>10434021</v>
      </c>
      <c r="N11745">
        <v>13152177</v>
      </c>
      <c r="O11745" t="s">
        <v>6630</v>
      </c>
      <c r="P11745">
        <v>32581</v>
      </c>
      <c r="Q11745" t="s">
        <v>6630</v>
      </c>
    </row>
    <row r="11746" spans="1:17" x14ac:dyDescent="0.35">
      <c r="A11746">
        <v>9418114519</v>
      </c>
      <c r="B11746" t="s">
        <v>6626</v>
      </c>
      <c r="C11746" t="s">
        <v>6356</v>
      </c>
      <c r="D11746">
        <v>200</v>
      </c>
      <c r="E11746" t="s">
        <v>6645</v>
      </c>
      <c r="F11746">
        <v>201</v>
      </c>
      <c r="G11746" t="s">
        <v>6638</v>
      </c>
      <c r="H11746">
        <v>415</v>
      </c>
      <c r="I11746" t="s">
        <v>11750</v>
      </c>
      <c r="J11746">
        <v>20115</v>
      </c>
      <c r="L11746" t="s">
        <v>6529</v>
      </c>
      <c r="M11746">
        <v>15098469</v>
      </c>
      <c r="N11746">
        <v>13220281</v>
      </c>
      <c r="O11746" t="s">
        <v>24367</v>
      </c>
      <c r="P11746" t="s">
        <v>6630</v>
      </c>
      <c r="Q11746" t="s">
        <v>6630</v>
      </c>
    </row>
    <row r="11747" spans="1:17" x14ac:dyDescent="0.35">
      <c r="A11747" t="s">
        <v>24368</v>
      </c>
      <c r="B11747" t="s">
        <v>6626</v>
      </c>
      <c r="C11747" t="s">
        <v>6628</v>
      </c>
      <c r="D11747" t="s">
        <v>6628</v>
      </c>
      <c r="E11747" t="s">
        <v>6628</v>
      </c>
      <c r="F11747" t="s">
        <v>6628</v>
      </c>
      <c r="G11747" t="s">
        <v>6628</v>
      </c>
      <c r="H11747" t="s">
        <v>6628</v>
      </c>
      <c r="I11747" t="s">
        <v>24369</v>
      </c>
      <c r="J11747" t="s">
        <v>6630</v>
      </c>
      <c r="L11747" t="s">
        <v>6526</v>
      </c>
      <c r="M11747" t="s">
        <v>6630</v>
      </c>
      <c r="N11747" t="s">
        <v>6630</v>
      </c>
      <c r="O11747" t="s">
        <v>6630</v>
      </c>
      <c r="P11747" t="s">
        <v>6630</v>
      </c>
      <c r="Q11747" t="s">
        <v>6630</v>
      </c>
    </row>
    <row r="11748" spans="1:17" x14ac:dyDescent="0.35">
      <c r="A11748" t="s">
        <v>24370</v>
      </c>
      <c r="B11748" t="s">
        <v>6626</v>
      </c>
      <c r="C11748" t="s">
        <v>6628</v>
      </c>
      <c r="D11748" t="s">
        <v>6628</v>
      </c>
      <c r="E11748" t="s">
        <v>6628</v>
      </c>
      <c r="F11748" t="s">
        <v>6628</v>
      </c>
      <c r="G11748" t="s">
        <v>6628</v>
      </c>
      <c r="H11748" t="s">
        <v>6628</v>
      </c>
      <c r="I11748" t="s">
        <v>24371</v>
      </c>
      <c r="J11748" t="s">
        <v>6630</v>
      </c>
      <c r="L11748" t="s">
        <v>6529</v>
      </c>
      <c r="M11748" t="s">
        <v>6630</v>
      </c>
      <c r="N11748" t="s">
        <v>6630</v>
      </c>
      <c r="O11748" t="s">
        <v>6630</v>
      </c>
      <c r="P11748" t="s">
        <v>6630</v>
      </c>
      <c r="Q11748" t="s">
        <v>6630</v>
      </c>
    </row>
    <row r="11749" spans="1:17" x14ac:dyDescent="0.35">
      <c r="A11749">
        <v>9418114325</v>
      </c>
      <c r="B11749" t="s">
        <v>6626</v>
      </c>
      <c r="C11749" t="s">
        <v>6356</v>
      </c>
      <c r="D11749">
        <v>200</v>
      </c>
      <c r="E11749" t="s">
        <v>6366</v>
      </c>
      <c r="F11749">
        <v>207</v>
      </c>
      <c r="G11749" t="s">
        <v>6724</v>
      </c>
      <c r="H11749">
        <v>323</v>
      </c>
      <c r="I11749" t="s">
        <v>24372</v>
      </c>
      <c r="J11749">
        <v>20053</v>
      </c>
      <c r="L11749" t="s">
        <v>6529</v>
      </c>
      <c r="M11749">
        <v>10045350</v>
      </c>
      <c r="N11749">
        <v>10069079</v>
      </c>
      <c r="O11749" t="s">
        <v>6630</v>
      </c>
      <c r="P11749" t="s">
        <v>6630</v>
      </c>
      <c r="Q11749" t="s">
        <v>6630</v>
      </c>
    </row>
    <row r="11750" spans="1:17" x14ac:dyDescent="0.35">
      <c r="A11750">
        <v>9412111012</v>
      </c>
      <c r="B11750" t="s">
        <v>6626</v>
      </c>
      <c r="C11750" t="s">
        <v>6356</v>
      </c>
      <c r="D11750">
        <v>200</v>
      </c>
      <c r="E11750" t="s">
        <v>6645</v>
      </c>
      <c r="F11750">
        <v>201</v>
      </c>
      <c r="G11750" t="s">
        <v>6638</v>
      </c>
      <c r="H11750">
        <v>415</v>
      </c>
      <c r="I11750" t="s">
        <v>24373</v>
      </c>
      <c r="J11750">
        <v>20115</v>
      </c>
      <c r="L11750" t="s">
        <v>6529</v>
      </c>
      <c r="M11750">
        <v>10016520</v>
      </c>
      <c r="N11750">
        <v>11430217</v>
      </c>
      <c r="O11750" t="s">
        <v>6630</v>
      </c>
      <c r="P11750" t="s">
        <v>6630</v>
      </c>
      <c r="Q11750">
        <v>700</v>
      </c>
    </row>
    <row r="11751" spans="1:17" x14ac:dyDescent="0.35">
      <c r="A11751">
        <v>3917114192</v>
      </c>
      <c r="B11751" t="s">
        <v>6626</v>
      </c>
      <c r="C11751" t="s">
        <v>6356</v>
      </c>
      <c r="D11751">
        <v>200</v>
      </c>
      <c r="E11751" t="s">
        <v>5245</v>
      </c>
      <c r="F11751">
        <v>202</v>
      </c>
      <c r="G11751" t="s">
        <v>5245</v>
      </c>
      <c r="H11751">
        <v>450</v>
      </c>
      <c r="I11751" t="s">
        <v>24374</v>
      </c>
      <c r="J11751">
        <v>20200</v>
      </c>
      <c r="L11751" t="s">
        <v>6529</v>
      </c>
      <c r="M11751">
        <v>11328407</v>
      </c>
      <c r="N11751">
        <v>10382701</v>
      </c>
      <c r="O11751" t="s">
        <v>6630</v>
      </c>
      <c r="P11751" t="s">
        <v>6630</v>
      </c>
      <c r="Q11751">
        <v>800</v>
      </c>
    </row>
    <row r="11752" spans="1:17" x14ac:dyDescent="0.35">
      <c r="A11752" t="s">
        <v>24375</v>
      </c>
      <c r="B11752" t="s">
        <v>6626</v>
      </c>
      <c r="C11752" t="s">
        <v>6628</v>
      </c>
      <c r="D11752" t="s">
        <v>6628</v>
      </c>
      <c r="E11752" t="s">
        <v>6628</v>
      </c>
      <c r="F11752" t="s">
        <v>6628</v>
      </c>
      <c r="G11752" t="s">
        <v>6628</v>
      </c>
      <c r="H11752" t="s">
        <v>6628</v>
      </c>
      <c r="I11752" t="s">
        <v>16985</v>
      </c>
      <c r="J11752" t="s">
        <v>6630</v>
      </c>
      <c r="L11752" t="s">
        <v>6529</v>
      </c>
      <c r="M11752" t="s">
        <v>6630</v>
      </c>
      <c r="N11752" t="s">
        <v>6630</v>
      </c>
      <c r="O11752" t="s">
        <v>6630</v>
      </c>
      <c r="P11752" t="s">
        <v>6630</v>
      </c>
      <c r="Q11752" t="s">
        <v>6630</v>
      </c>
    </row>
    <row r="11753" spans="1:17" x14ac:dyDescent="0.35">
      <c r="A11753">
        <v>9493001220</v>
      </c>
      <c r="B11753" t="s">
        <v>6626</v>
      </c>
      <c r="C11753" t="s">
        <v>8762</v>
      </c>
      <c r="D11753">
        <v>130</v>
      </c>
      <c r="E11753" t="s">
        <v>6628</v>
      </c>
      <c r="F11753" t="s">
        <v>6628</v>
      </c>
      <c r="G11753" t="s">
        <v>6628</v>
      </c>
      <c r="H11753" t="s">
        <v>6628</v>
      </c>
      <c r="I11753" t="s">
        <v>24376</v>
      </c>
      <c r="J11753" t="s">
        <v>6630</v>
      </c>
      <c r="L11753" t="s">
        <v>6529</v>
      </c>
      <c r="M11753" t="s">
        <v>6630</v>
      </c>
      <c r="N11753" t="s">
        <v>6630</v>
      </c>
      <c r="O11753" t="s">
        <v>6630</v>
      </c>
      <c r="P11753" t="s">
        <v>6630</v>
      </c>
      <c r="Q11753" t="s">
        <v>6630</v>
      </c>
    </row>
    <row r="11754" spans="1:17" x14ac:dyDescent="0.35">
      <c r="A11754">
        <v>80613006</v>
      </c>
      <c r="B11754" t="s">
        <v>6334</v>
      </c>
      <c r="C11754" t="s">
        <v>6766</v>
      </c>
      <c r="D11754">
        <v>120</v>
      </c>
      <c r="E11754" t="s">
        <v>6627</v>
      </c>
      <c r="F11754">
        <v>145</v>
      </c>
      <c r="G11754" t="s">
        <v>6627</v>
      </c>
      <c r="H11754">
        <v>15</v>
      </c>
      <c r="I11754" t="s">
        <v>24377</v>
      </c>
      <c r="J11754" t="s">
        <v>6630</v>
      </c>
      <c r="L11754" t="s">
        <v>6526</v>
      </c>
      <c r="M11754" t="s">
        <v>6630</v>
      </c>
      <c r="N11754" t="s">
        <v>6630</v>
      </c>
      <c r="O11754" t="s">
        <v>6630</v>
      </c>
      <c r="P11754" t="s">
        <v>6630</v>
      </c>
      <c r="Q11754" t="s">
        <v>6630</v>
      </c>
    </row>
    <row r="11755" spans="1:17" x14ac:dyDescent="0.35">
      <c r="A11755">
        <v>9618114381</v>
      </c>
      <c r="B11755" t="s">
        <v>6626</v>
      </c>
      <c r="C11755" t="s">
        <v>6356</v>
      </c>
      <c r="D11755">
        <v>200</v>
      </c>
      <c r="E11755" t="s">
        <v>6357</v>
      </c>
      <c r="F11755">
        <v>209</v>
      </c>
      <c r="G11755" t="s">
        <v>977</v>
      </c>
      <c r="H11755">
        <v>310</v>
      </c>
      <c r="I11755" t="s">
        <v>24378</v>
      </c>
      <c r="J11755">
        <v>13670</v>
      </c>
      <c r="L11755" t="s">
        <v>6529</v>
      </c>
      <c r="M11755">
        <v>13682151</v>
      </c>
      <c r="N11755">
        <v>13562281</v>
      </c>
      <c r="O11755" t="s">
        <v>6630</v>
      </c>
      <c r="P11755" t="s">
        <v>6630</v>
      </c>
      <c r="Q11755">
        <v>200</v>
      </c>
    </row>
    <row r="11756" spans="1:17" x14ac:dyDescent="0.35">
      <c r="A11756">
        <v>9420115469</v>
      </c>
      <c r="B11756" t="s">
        <v>6334</v>
      </c>
      <c r="C11756" t="s">
        <v>6356</v>
      </c>
      <c r="D11756">
        <v>200</v>
      </c>
      <c r="E11756" t="s">
        <v>6357</v>
      </c>
      <c r="F11756">
        <v>209</v>
      </c>
      <c r="G11756" t="s">
        <v>977</v>
      </c>
      <c r="H11756">
        <v>310</v>
      </c>
      <c r="I11756" t="s">
        <v>17193</v>
      </c>
      <c r="J11756">
        <v>13564</v>
      </c>
      <c r="L11756" t="s">
        <v>6529</v>
      </c>
      <c r="M11756">
        <v>11324262</v>
      </c>
      <c r="N11756">
        <v>14774921</v>
      </c>
      <c r="O11756" t="s">
        <v>6630</v>
      </c>
      <c r="P11756" t="s">
        <v>6630</v>
      </c>
      <c r="Q11756" t="s">
        <v>6630</v>
      </c>
    </row>
    <row r="11757" spans="1:17" x14ac:dyDescent="0.35">
      <c r="A11757">
        <v>9414112512</v>
      </c>
      <c r="B11757" t="s">
        <v>6626</v>
      </c>
      <c r="C11757" t="s">
        <v>6540</v>
      </c>
      <c r="D11757">
        <v>131</v>
      </c>
      <c r="E11757" t="s">
        <v>6672</v>
      </c>
      <c r="F11757">
        <v>703</v>
      </c>
      <c r="G11757" t="s">
        <v>7042</v>
      </c>
      <c r="H11757">
        <v>730</v>
      </c>
      <c r="I11757" t="s">
        <v>24379</v>
      </c>
      <c r="J11757">
        <v>13200</v>
      </c>
      <c r="L11757" t="s">
        <v>6529</v>
      </c>
      <c r="M11757">
        <v>12879382</v>
      </c>
      <c r="N11757">
        <v>13170455</v>
      </c>
      <c r="O11757" t="s">
        <v>6630</v>
      </c>
      <c r="P11757" t="s">
        <v>6630</v>
      </c>
      <c r="Q11757" t="s">
        <v>6630</v>
      </c>
    </row>
    <row r="11758" spans="1:17" x14ac:dyDescent="0.35">
      <c r="A11758">
        <v>9413111496</v>
      </c>
      <c r="B11758" t="s">
        <v>6626</v>
      </c>
      <c r="C11758" t="s">
        <v>6356</v>
      </c>
      <c r="D11758">
        <v>200</v>
      </c>
      <c r="E11758" t="s">
        <v>6645</v>
      </c>
      <c r="F11758">
        <v>201</v>
      </c>
      <c r="G11758" t="s">
        <v>6638</v>
      </c>
      <c r="H11758">
        <v>415</v>
      </c>
      <c r="I11758" t="s">
        <v>24380</v>
      </c>
      <c r="J11758">
        <v>20115</v>
      </c>
      <c r="L11758" t="s">
        <v>6529</v>
      </c>
      <c r="M11758">
        <v>12868624</v>
      </c>
      <c r="N11758">
        <v>13157226</v>
      </c>
      <c r="O11758">
        <v>30524</v>
      </c>
      <c r="P11758" t="s">
        <v>6630</v>
      </c>
      <c r="Q11758" t="s">
        <v>6630</v>
      </c>
    </row>
    <row r="11759" spans="1:17" x14ac:dyDescent="0.35">
      <c r="A11759">
        <v>80671533</v>
      </c>
      <c r="B11759" t="s">
        <v>6334</v>
      </c>
      <c r="C11759" t="s">
        <v>6766</v>
      </c>
      <c r="D11759">
        <v>120</v>
      </c>
      <c r="E11759" t="s">
        <v>6627</v>
      </c>
      <c r="F11759">
        <v>145</v>
      </c>
      <c r="G11759" t="s">
        <v>6627</v>
      </c>
      <c r="H11759">
        <v>15</v>
      </c>
      <c r="I11759" t="s">
        <v>24381</v>
      </c>
      <c r="J11759" t="s">
        <v>6630</v>
      </c>
      <c r="L11759" t="s">
        <v>6526</v>
      </c>
      <c r="M11759" t="s">
        <v>6630</v>
      </c>
      <c r="N11759" t="s">
        <v>6630</v>
      </c>
      <c r="O11759" t="s">
        <v>6630</v>
      </c>
      <c r="P11759" t="s">
        <v>6630</v>
      </c>
      <c r="Q11759" t="s">
        <v>6630</v>
      </c>
    </row>
    <row r="11760" spans="1:17" x14ac:dyDescent="0.35">
      <c r="A11760">
        <v>80675206</v>
      </c>
      <c r="B11760" t="s">
        <v>6334</v>
      </c>
      <c r="C11760" t="s">
        <v>6766</v>
      </c>
      <c r="D11760">
        <v>120</v>
      </c>
      <c r="E11760" t="s">
        <v>6627</v>
      </c>
      <c r="F11760">
        <v>145</v>
      </c>
      <c r="G11760" t="s">
        <v>6627</v>
      </c>
      <c r="H11760">
        <v>15</v>
      </c>
      <c r="I11760" t="s">
        <v>24382</v>
      </c>
      <c r="J11760" t="s">
        <v>6630</v>
      </c>
      <c r="L11760" t="s">
        <v>6526</v>
      </c>
      <c r="M11760" t="s">
        <v>6630</v>
      </c>
      <c r="N11760" t="s">
        <v>6630</v>
      </c>
      <c r="O11760" t="s">
        <v>6630</v>
      </c>
      <c r="P11760" t="s">
        <v>6630</v>
      </c>
      <c r="Q11760" t="s">
        <v>6630</v>
      </c>
    </row>
    <row r="11761" spans="1:17" x14ac:dyDescent="0.35">
      <c r="A11761">
        <v>9499106129</v>
      </c>
      <c r="B11761" t="s">
        <v>6626</v>
      </c>
      <c r="C11761" t="s">
        <v>8365</v>
      </c>
      <c r="D11761">
        <v>105</v>
      </c>
      <c r="E11761" t="s">
        <v>6628</v>
      </c>
      <c r="F11761" t="s">
        <v>6628</v>
      </c>
      <c r="G11761" t="s">
        <v>8367</v>
      </c>
      <c r="H11761">
        <v>5</v>
      </c>
      <c r="I11761" t="s">
        <v>24383</v>
      </c>
      <c r="J11761" t="s">
        <v>6630</v>
      </c>
      <c r="L11761" t="s">
        <v>6529</v>
      </c>
      <c r="M11761" t="s">
        <v>6630</v>
      </c>
      <c r="N11761">
        <v>10005765</v>
      </c>
      <c r="O11761" t="s">
        <v>24384</v>
      </c>
      <c r="P11761" t="s">
        <v>6919</v>
      </c>
      <c r="Q11761" t="s">
        <v>6630</v>
      </c>
    </row>
    <row r="11762" spans="1:17" x14ac:dyDescent="0.35">
      <c r="A11762">
        <v>20327</v>
      </c>
      <c r="B11762" t="s">
        <v>6626</v>
      </c>
      <c r="C11762" t="s">
        <v>6356</v>
      </c>
      <c r="D11762">
        <v>200</v>
      </c>
      <c r="E11762" t="s">
        <v>488</v>
      </c>
      <c r="F11762">
        <v>203</v>
      </c>
      <c r="G11762" t="s">
        <v>488</v>
      </c>
      <c r="H11762">
        <v>500</v>
      </c>
      <c r="I11762" t="s">
        <v>24385</v>
      </c>
      <c r="J11762" t="s">
        <v>6630</v>
      </c>
      <c r="L11762" t="s">
        <v>6526</v>
      </c>
      <c r="M11762" t="s">
        <v>6630</v>
      </c>
      <c r="N11762">
        <v>10438006</v>
      </c>
      <c r="O11762" t="s">
        <v>24386</v>
      </c>
      <c r="P11762" t="s">
        <v>23567</v>
      </c>
      <c r="Q11762" t="s">
        <v>6630</v>
      </c>
    </row>
    <row r="11763" spans="1:17" x14ac:dyDescent="0.35">
      <c r="A11763">
        <v>6398105805</v>
      </c>
      <c r="B11763" t="s">
        <v>6626</v>
      </c>
      <c r="C11763" t="s">
        <v>6540</v>
      </c>
      <c r="D11763">
        <v>131</v>
      </c>
      <c r="E11763" t="s">
        <v>7008</v>
      </c>
      <c r="F11763">
        <v>303</v>
      </c>
      <c r="G11763" t="s">
        <v>18917</v>
      </c>
      <c r="H11763">
        <v>125</v>
      </c>
      <c r="I11763" t="s">
        <v>24387</v>
      </c>
      <c r="J11763" t="s">
        <v>6630</v>
      </c>
      <c r="L11763" t="s">
        <v>6529</v>
      </c>
      <c r="M11763" t="s">
        <v>6630</v>
      </c>
      <c r="N11763">
        <v>10215072</v>
      </c>
      <c r="O11763" t="s">
        <v>6630</v>
      </c>
      <c r="P11763" t="s">
        <v>24388</v>
      </c>
      <c r="Q11763" t="s">
        <v>6630</v>
      </c>
    </row>
    <row r="11764" spans="1:17" x14ac:dyDescent="0.35">
      <c r="A11764">
        <v>9412111227</v>
      </c>
      <c r="B11764" t="s">
        <v>6626</v>
      </c>
      <c r="C11764" t="s">
        <v>6356</v>
      </c>
      <c r="D11764">
        <v>200</v>
      </c>
      <c r="E11764" t="s">
        <v>6645</v>
      </c>
      <c r="F11764">
        <v>201</v>
      </c>
      <c r="G11764" t="s">
        <v>6638</v>
      </c>
      <c r="H11764">
        <v>415</v>
      </c>
      <c r="I11764" t="s">
        <v>24389</v>
      </c>
      <c r="J11764">
        <v>20115</v>
      </c>
      <c r="L11764" t="s">
        <v>6529</v>
      </c>
      <c r="M11764">
        <v>12246112</v>
      </c>
      <c r="N11764">
        <v>11292854</v>
      </c>
      <c r="O11764" t="s">
        <v>6799</v>
      </c>
      <c r="P11764" t="s">
        <v>24390</v>
      </c>
      <c r="Q11764" t="s">
        <v>6630</v>
      </c>
    </row>
    <row r="11765" spans="1:17" x14ac:dyDescent="0.35">
      <c r="A11765">
        <v>7902107266</v>
      </c>
      <c r="B11765" t="s">
        <v>6626</v>
      </c>
      <c r="C11765" t="s">
        <v>6356</v>
      </c>
      <c r="D11765">
        <v>200</v>
      </c>
      <c r="E11765" t="s">
        <v>6366</v>
      </c>
      <c r="F11765">
        <v>207</v>
      </c>
      <c r="G11765" t="s">
        <v>6698</v>
      </c>
      <c r="H11765">
        <v>725</v>
      </c>
      <c r="I11765" t="s">
        <v>24391</v>
      </c>
      <c r="J11765">
        <v>20800</v>
      </c>
      <c r="L11765" t="s">
        <v>6529</v>
      </c>
      <c r="M11765">
        <v>10501941</v>
      </c>
      <c r="N11765">
        <v>10215056</v>
      </c>
      <c r="O11765" t="s">
        <v>24392</v>
      </c>
      <c r="P11765" t="s">
        <v>7686</v>
      </c>
      <c r="Q11765" t="s">
        <v>6630</v>
      </c>
    </row>
    <row r="11766" spans="1:17" x14ac:dyDescent="0.35">
      <c r="A11766">
        <v>9609109869</v>
      </c>
      <c r="B11766" t="s">
        <v>6626</v>
      </c>
      <c r="C11766" t="s">
        <v>6356</v>
      </c>
      <c r="D11766">
        <v>200</v>
      </c>
      <c r="E11766" t="s">
        <v>5245</v>
      </c>
      <c r="F11766">
        <v>202</v>
      </c>
      <c r="G11766" t="s">
        <v>5245</v>
      </c>
      <c r="H11766">
        <v>450</v>
      </c>
      <c r="I11766" t="s">
        <v>24393</v>
      </c>
      <c r="J11766">
        <v>20200</v>
      </c>
      <c r="L11766" t="s">
        <v>6529</v>
      </c>
      <c r="M11766">
        <v>10110772</v>
      </c>
      <c r="N11766" t="s">
        <v>6630</v>
      </c>
      <c r="O11766" t="s">
        <v>6630</v>
      </c>
      <c r="P11766" t="s">
        <v>6630</v>
      </c>
      <c r="Q11766">
        <v>200</v>
      </c>
    </row>
    <row r="11767" spans="1:17" x14ac:dyDescent="0.35">
      <c r="A11767">
        <v>80248105</v>
      </c>
      <c r="B11767" t="s">
        <v>6334</v>
      </c>
      <c r="C11767" t="s">
        <v>6766</v>
      </c>
      <c r="D11767">
        <v>120</v>
      </c>
      <c r="E11767" t="s">
        <v>6627</v>
      </c>
      <c r="F11767">
        <v>145</v>
      </c>
      <c r="G11767" t="s">
        <v>6627</v>
      </c>
      <c r="H11767">
        <v>15</v>
      </c>
      <c r="I11767" t="s">
        <v>24394</v>
      </c>
      <c r="J11767" t="s">
        <v>6630</v>
      </c>
      <c r="L11767" t="s">
        <v>6526</v>
      </c>
      <c r="M11767" t="s">
        <v>6630</v>
      </c>
      <c r="N11767" t="s">
        <v>6630</v>
      </c>
      <c r="O11767" t="s">
        <v>6630</v>
      </c>
      <c r="P11767" t="s">
        <v>6630</v>
      </c>
      <c r="Q11767" t="s">
        <v>6630</v>
      </c>
    </row>
    <row r="11768" spans="1:17" x14ac:dyDescent="0.35">
      <c r="A11768">
        <v>80051102</v>
      </c>
      <c r="B11768" t="s">
        <v>6334</v>
      </c>
      <c r="C11768" t="s">
        <v>6766</v>
      </c>
      <c r="D11768">
        <v>120</v>
      </c>
      <c r="E11768" t="s">
        <v>6627</v>
      </c>
      <c r="F11768">
        <v>145</v>
      </c>
      <c r="G11768" t="s">
        <v>6627</v>
      </c>
      <c r="H11768">
        <v>15</v>
      </c>
      <c r="I11768" t="s">
        <v>24395</v>
      </c>
      <c r="J11768" t="s">
        <v>6630</v>
      </c>
      <c r="L11768" t="s">
        <v>6526</v>
      </c>
      <c r="M11768" t="s">
        <v>6630</v>
      </c>
      <c r="N11768" t="s">
        <v>6630</v>
      </c>
      <c r="O11768" t="s">
        <v>6630</v>
      </c>
      <c r="P11768" t="s">
        <v>6630</v>
      </c>
      <c r="Q11768" t="s">
        <v>6630</v>
      </c>
    </row>
    <row r="11769" spans="1:17" x14ac:dyDescent="0.35">
      <c r="A11769">
        <v>9493100102</v>
      </c>
      <c r="B11769" t="s">
        <v>6626</v>
      </c>
      <c r="C11769" t="s">
        <v>6356</v>
      </c>
      <c r="D11769">
        <v>200</v>
      </c>
      <c r="E11769" t="s">
        <v>6659</v>
      </c>
      <c r="F11769">
        <v>208</v>
      </c>
      <c r="G11769" t="s">
        <v>3774</v>
      </c>
      <c r="H11769">
        <v>100</v>
      </c>
      <c r="I11769" t="s">
        <v>24396</v>
      </c>
      <c r="J11769" t="s">
        <v>6630</v>
      </c>
      <c r="L11769" t="s">
        <v>6529</v>
      </c>
      <c r="M11769" t="s">
        <v>6630</v>
      </c>
      <c r="N11769">
        <v>10002122</v>
      </c>
      <c r="O11769" t="s">
        <v>6630</v>
      </c>
      <c r="P11769" t="s">
        <v>6799</v>
      </c>
      <c r="Q11769" t="s">
        <v>6630</v>
      </c>
    </row>
    <row r="11770" spans="1:17" x14ac:dyDescent="0.35">
      <c r="A11770">
        <v>80121008</v>
      </c>
      <c r="B11770" t="s">
        <v>6334</v>
      </c>
      <c r="C11770" t="s">
        <v>6766</v>
      </c>
      <c r="D11770">
        <v>120</v>
      </c>
      <c r="E11770" t="s">
        <v>6627</v>
      </c>
      <c r="F11770">
        <v>145</v>
      </c>
      <c r="G11770" t="s">
        <v>6627</v>
      </c>
      <c r="H11770">
        <v>15</v>
      </c>
      <c r="I11770" t="s">
        <v>24397</v>
      </c>
      <c r="J11770" t="s">
        <v>6630</v>
      </c>
      <c r="L11770" t="s">
        <v>6526</v>
      </c>
      <c r="M11770" t="s">
        <v>6630</v>
      </c>
      <c r="N11770" t="s">
        <v>6630</v>
      </c>
      <c r="O11770" t="s">
        <v>6630</v>
      </c>
      <c r="P11770" t="s">
        <v>6630</v>
      </c>
      <c r="Q11770" t="s">
        <v>6630</v>
      </c>
    </row>
    <row r="11771" spans="1:17" x14ac:dyDescent="0.35">
      <c r="A11771">
        <v>6302107526</v>
      </c>
      <c r="B11771" t="s">
        <v>6626</v>
      </c>
      <c r="C11771" t="s">
        <v>6356</v>
      </c>
      <c r="D11771">
        <v>200</v>
      </c>
      <c r="E11771" t="s">
        <v>6366</v>
      </c>
      <c r="F11771">
        <v>207</v>
      </c>
      <c r="G11771" t="s">
        <v>176</v>
      </c>
      <c r="H11771">
        <v>705</v>
      </c>
      <c r="I11771" t="s">
        <v>24398</v>
      </c>
      <c r="J11771">
        <v>20800</v>
      </c>
      <c r="L11771" t="s">
        <v>6529</v>
      </c>
      <c r="M11771" t="s">
        <v>6630</v>
      </c>
      <c r="N11771">
        <v>10347972</v>
      </c>
      <c r="O11771" t="s">
        <v>8027</v>
      </c>
      <c r="P11771" t="s">
        <v>6876</v>
      </c>
      <c r="Q11771" t="s">
        <v>6630</v>
      </c>
    </row>
    <row r="11772" spans="1:17" x14ac:dyDescent="0.35">
      <c r="A11772">
        <v>13652</v>
      </c>
      <c r="B11772" t="s">
        <v>6626</v>
      </c>
      <c r="C11772" t="s">
        <v>6356</v>
      </c>
      <c r="D11772">
        <v>200</v>
      </c>
      <c r="E11772" t="s">
        <v>6659</v>
      </c>
      <c r="F11772">
        <v>208</v>
      </c>
      <c r="G11772" t="s">
        <v>6933</v>
      </c>
      <c r="H11772">
        <v>300</v>
      </c>
      <c r="I11772" t="s">
        <v>11963</v>
      </c>
      <c r="J11772" t="s">
        <v>6630</v>
      </c>
      <c r="L11772" t="s">
        <v>6526</v>
      </c>
      <c r="M11772" t="s">
        <v>6630</v>
      </c>
      <c r="N11772" t="s">
        <v>6630</v>
      </c>
      <c r="O11772" t="s">
        <v>24399</v>
      </c>
      <c r="P11772" t="s">
        <v>6630</v>
      </c>
      <c r="Q11772" t="s">
        <v>6630</v>
      </c>
    </row>
    <row r="11773" spans="1:17" x14ac:dyDescent="0.35">
      <c r="A11773">
        <v>8700106421</v>
      </c>
      <c r="B11773" t="s">
        <v>6626</v>
      </c>
      <c r="C11773" t="s">
        <v>6356</v>
      </c>
      <c r="D11773">
        <v>200</v>
      </c>
      <c r="E11773" t="s">
        <v>6366</v>
      </c>
      <c r="F11773">
        <v>207</v>
      </c>
      <c r="G11773" t="s">
        <v>6640</v>
      </c>
      <c r="H11773">
        <v>746</v>
      </c>
      <c r="I11773" t="s">
        <v>24400</v>
      </c>
      <c r="J11773" t="s">
        <v>6630</v>
      </c>
      <c r="L11773" t="s">
        <v>6529</v>
      </c>
      <c r="M11773" t="s">
        <v>6630</v>
      </c>
      <c r="N11773">
        <v>10488661</v>
      </c>
      <c r="O11773" t="s">
        <v>6630</v>
      </c>
      <c r="P11773" t="s">
        <v>24401</v>
      </c>
      <c r="Q11773" t="s">
        <v>6630</v>
      </c>
    </row>
    <row r="11774" spans="1:17" x14ac:dyDescent="0.35">
      <c r="A11774">
        <v>9414112565</v>
      </c>
      <c r="B11774" t="s">
        <v>6626</v>
      </c>
      <c r="C11774" t="s">
        <v>6356</v>
      </c>
      <c r="D11774">
        <v>200</v>
      </c>
      <c r="E11774" t="s">
        <v>6645</v>
      </c>
      <c r="F11774">
        <v>201</v>
      </c>
      <c r="G11774" t="s">
        <v>6638</v>
      </c>
      <c r="H11774">
        <v>415</v>
      </c>
      <c r="I11774" t="s">
        <v>9469</v>
      </c>
      <c r="J11774">
        <v>20115</v>
      </c>
      <c r="L11774" t="s">
        <v>6529</v>
      </c>
      <c r="M11774">
        <v>13846540</v>
      </c>
      <c r="N11774">
        <v>13157218</v>
      </c>
      <c r="O11774" t="s">
        <v>6630</v>
      </c>
      <c r="P11774" t="s">
        <v>6630</v>
      </c>
      <c r="Q11774" t="s">
        <v>6630</v>
      </c>
    </row>
    <row r="11775" spans="1:17" x14ac:dyDescent="0.35">
      <c r="A11775">
        <v>7909109888</v>
      </c>
      <c r="B11775" t="s">
        <v>6626</v>
      </c>
      <c r="C11775" t="s">
        <v>6356</v>
      </c>
      <c r="D11775">
        <v>200</v>
      </c>
      <c r="E11775" t="s">
        <v>6366</v>
      </c>
      <c r="F11775">
        <v>207</v>
      </c>
      <c r="G11775" t="s">
        <v>6638</v>
      </c>
      <c r="H11775">
        <v>415</v>
      </c>
      <c r="I11775" t="s">
        <v>24402</v>
      </c>
      <c r="J11775" t="s">
        <v>6630</v>
      </c>
      <c r="L11775" t="s">
        <v>6529</v>
      </c>
      <c r="M11775">
        <v>10524748</v>
      </c>
      <c r="N11775">
        <v>10184245</v>
      </c>
      <c r="O11775" t="s">
        <v>6630</v>
      </c>
      <c r="P11775" t="s">
        <v>6630</v>
      </c>
      <c r="Q11775">
        <v>100</v>
      </c>
    </row>
    <row r="11776" spans="1:17" x14ac:dyDescent="0.35">
      <c r="A11776">
        <v>13230</v>
      </c>
      <c r="B11776" t="s">
        <v>6626</v>
      </c>
      <c r="C11776" t="s">
        <v>6356</v>
      </c>
      <c r="D11776">
        <v>200</v>
      </c>
      <c r="E11776" t="s">
        <v>6645</v>
      </c>
      <c r="F11776">
        <v>201</v>
      </c>
      <c r="G11776" t="s">
        <v>8143</v>
      </c>
      <c r="H11776">
        <v>430</v>
      </c>
      <c r="I11776" t="s">
        <v>24403</v>
      </c>
      <c r="J11776" t="s">
        <v>6630</v>
      </c>
      <c r="L11776" t="s">
        <v>6526</v>
      </c>
      <c r="M11776" t="s">
        <v>6630</v>
      </c>
      <c r="N11776" t="s">
        <v>6630</v>
      </c>
      <c r="O11776" t="s">
        <v>24404</v>
      </c>
      <c r="P11776" t="s">
        <v>6630</v>
      </c>
      <c r="Q11776" t="s">
        <v>6630</v>
      </c>
    </row>
    <row r="11777" spans="1:17" x14ac:dyDescent="0.35">
      <c r="A11777">
        <v>9418114649</v>
      </c>
      <c r="B11777" t="s">
        <v>6626</v>
      </c>
      <c r="C11777" t="s">
        <v>6356</v>
      </c>
      <c r="D11777">
        <v>200</v>
      </c>
      <c r="E11777" t="s">
        <v>6357</v>
      </c>
      <c r="F11777">
        <v>209</v>
      </c>
      <c r="G11777" t="s">
        <v>977</v>
      </c>
      <c r="H11777">
        <v>310</v>
      </c>
      <c r="I11777" t="s">
        <v>24405</v>
      </c>
      <c r="J11777">
        <v>13670</v>
      </c>
      <c r="L11777" t="s">
        <v>6529</v>
      </c>
      <c r="M11777">
        <v>11324262</v>
      </c>
      <c r="N11777">
        <v>14774921</v>
      </c>
      <c r="O11777" t="s">
        <v>6630</v>
      </c>
      <c r="P11777" t="s">
        <v>6630</v>
      </c>
      <c r="Q11777" t="s">
        <v>6630</v>
      </c>
    </row>
    <row r="11778" spans="1:17" x14ac:dyDescent="0.35">
      <c r="A11778">
        <v>3512111124</v>
      </c>
      <c r="B11778" t="s">
        <v>6626</v>
      </c>
      <c r="C11778" t="s">
        <v>6356</v>
      </c>
      <c r="D11778">
        <v>200</v>
      </c>
      <c r="E11778" t="s">
        <v>5245</v>
      </c>
      <c r="F11778">
        <v>202</v>
      </c>
      <c r="G11778" t="s">
        <v>5245</v>
      </c>
      <c r="H11778">
        <v>450</v>
      </c>
      <c r="I11778" t="s">
        <v>24406</v>
      </c>
      <c r="J11778">
        <v>20200</v>
      </c>
      <c r="L11778" t="s">
        <v>6529</v>
      </c>
      <c r="M11778">
        <v>13110938</v>
      </c>
      <c r="N11778" t="s">
        <v>6630</v>
      </c>
      <c r="O11778" t="s">
        <v>24407</v>
      </c>
      <c r="P11778" t="s">
        <v>6630</v>
      </c>
      <c r="Q11778" t="s">
        <v>6630</v>
      </c>
    </row>
    <row r="11779" spans="1:17" x14ac:dyDescent="0.35">
      <c r="A11779">
        <v>9413111786</v>
      </c>
      <c r="B11779" t="s">
        <v>6626</v>
      </c>
      <c r="C11779" t="s">
        <v>6356</v>
      </c>
      <c r="D11779">
        <v>200</v>
      </c>
      <c r="E11779" t="s">
        <v>5245</v>
      </c>
      <c r="F11779">
        <v>202</v>
      </c>
      <c r="G11779" t="s">
        <v>5245</v>
      </c>
      <c r="H11779">
        <v>450</v>
      </c>
      <c r="I11779" t="s">
        <v>24408</v>
      </c>
      <c r="J11779">
        <v>20200</v>
      </c>
      <c r="L11779" t="s">
        <v>6529</v>
      </c>
      <c r="M11779">
        <v>10447092</v>
      </c>
      <c r="N11779" t="s">
        <v>6630</v>
      </c>
      <c r="O11779" t="s">
        <v>6630</v>
      </c>
      <c r="P11779">
        <v>30019</v>
      </c>
      <c r="Q11779" t="s">
        <v>6630</v>
      </c>
    </row>
    <row r="11780" spans="1:17" x14ac:dyDescent="0.35">
      <c r="A11780" t="s">
        <v>24409</v>
      </c>
      <c r="B11780" t="s">
        <v>6626</v>
      </c>
      <c r="C11780" t="s">
        <v>6628</v>
      </c>
      <c r="D11780" t="s">
        <v>6628</v>
      </c>
      <c r="E11780" t="s">
        <v>6628</v>
      </c>
      <c r="F11780" t="s">
        <v>6628</v>
      </c>
      <c r="G11780" t="s">
        <v>6628</v>
      </c>
      <c r="H11780" t="s">
        <v>6628</v>
      </c>
      <c r="I11780" t="s">
        <v>24410</v>
      </c>
      <c r="J11780" t="s">
        <v>6630</v>
      </c>
      <c r="L11780" t="s">
        <v>6526</v>
      </c>
      <c r="M11780" t="s">
        <v>6630</v>
      </c>
      <c r="N11780" t="s">
        <v>6630</v>
      </c>
      <c r="O11780" t="s">
        <v>6630</v>
      </c>
      <c r="P11780" t="s">
        <v>6630</v>
      </c>
      <c r="Q11780" t="s">
        <v>6630</v>
      </c>
    </row>
    <row r="11781" spans="1:17" x14ac:dyDescent="0.35">
      <c r="A11781">
        <v>3519114847</v>
      </c>
      <c r="B11781" t="s">
        <v>6626</v>
      </c>
      <c r="C11781" t="s">
        <v>6356</v>
      </c>
      <c r="D11781">
        <v>200</v>
      </c>
      <c r="E11781" t="s">
        <v>488</v>
      </c>
      <c r="F11781">
        <v>203</v>
      </c>
      <c r="G11781" t="s">
        <v>488</v>
      </c>
      <c r="H11781">
        <v>500</v>
      </c>
      <c r="I11781" t="s">
        <v>24411</v>
      </c>
      <c r="J11781">
        <v>20302</v>
      </c>
      <c r="L11781" t="s">
        <v>6529</v>
      </c>
      <c r="M11781">
        <v>14452593</v>
      </c>
      <c r="N11781" t="s">
        <v>6630</v>
      </c>
      <c r="O11781" s="3">
        <v>3271532714</v>
      </c>
      <c r="P11781" s="3">
        <v>3273032731</v>
      </c>
      <c r="Q11781" t="s">
        <v>6630</v>
      </c>
    </row>
    <row r="11782" spans="1:17" x14ac:dyDescent="0.35">
      <c r="A11782" t="s">
        <v>24412</v>
      </c>
      <c r="B11782" t="s">
        <v>6626</v>
      </c>
      <c r="C11782" t="s">
        <v>6628</v>
      </c>
      <c r="D11782" t="s">
        <v>6628</v>
      </c>
      <c r="E11782" t="s">
        <v>6628</v>
      </c>
      <c r="F11782" t="s">
        <v>6628</v>
      </c>
      <c r="G11782" t="s">
        <v>6628</v>
      </c>
      <c r="H11782" t="s">
        <v>6628</v>
      </c>
      <c r="I11782" t="s">
        <v>12604</v>
      </c>
      <c r="J11782" t="s">
        <v>6630</v>
      </c>
      <c r="L11782" t="s">
        <v>6529</v>
      </c>
      <c r="M11782" t="s">
        <v>6630</v>
      </c>
      <c r="N11782" t="s">
        <v>6630</v>
      </c>
      <c r="O11782" t="s">
        <v>6630</v>
      </c>
      <c r="P11782" t="s">
        <v>6630</v>
      </c>
      <c r="Q11782" t="s">
        <v>6630</v>
      </c>
    </row>
    <row r="11783" spans="1:17" x14ac:dyDescent="0.35">
      <c r="A11783">
        <v>9420115343</v>
      </c>
      <c r="B11783" t="s">
        <v>6626</v>
      </c>
      <c r="C11783" t="s">
        <v>6356</v>
      </c>
      <c r="D11783">
        <v>200</v>
      </c>
      <c r="E11783" t="s">
        <v>6366</v>
      </c>
      <c r="F11783">
        <v>207</v>
      </c>
      <c r="G11783" t="s">
        <v>3257</v>
      </c>
      <c r="H11783">
        <v>788</v>
      </c>
      <c r="I11783" t="s">
        <v>24413</v>
      </c>
      <c r="J11783">
        <v>20800</v>
      </c>
      <c r="L11783" t="s">
        <v>6529</v>
      </c>
      <c r="M11783">
        <v>10692389</v>
      </c>
      <c r="N11783">
        <v>10015354</v>
      </c>
      <c r="O11783" t="s">
        <v>6630</v>
      </c>
      <c r="P11783" t="s">
        <v>6630</v>
      </c>
      <c r="Q11783">
        <v>700</v>
      </c>
    </row>
    <row r="11784" spans="1:17" x14ac:dyDescent="0.35">
      <c r="A11784">
        <v>3524116788</v>
      </c>
      <c r="B11784" t="s">
        <v>6334</v>
      </c>
      <c r="C11784" t="s">
        <v>6356</v>
      </c>
      <c r="D11784">
        <v>200</v>
      </c>
      <c r="E11784" t="s">
        <v>5245</v>
      </c>
      <c r="F11784">
        <v>202</v>
      </c>
      <c r="G11784" t="s">
        <v>5245</v>
      </c>
      <c r="H11784">
        <v>450</v>
      </c>
      <c r="I11784" t="s">
        <v>24414</v>
      </c>
      <c r="J11784">
        <v>20200</v>
      </c>
      <c r="L11784" t="s">
        <v>6529</v>
      </c>
      <c r="M11784">
        <v>10430573</v>
      </c>
      <c r="N11784">
        <v>16593200</v>
      </c>
      <c r="O11784" t="s">
        <v>6630</v>
      </c>
      <c r="P11784" t="s">
        <v>6630</v>
      </c>
      <c r="Q11784" t="s">
        <v>6630</v>
      </c>
    </row>
    <row r="11785" spans="1:17" x14ac:dyDescent="0.35">
      <c r="A11785" t="s">
        <v>24415</v>
      </c>
      <c r="B11785" t="s">
        <v>6626</v>
      </c>
      <c r="C11785" t="s">
        <v>6628</v>
      </c>
      <c r="D11785" t="s">
        <v>6628</v>
      </c>
      <c r="E11785" t="s">
        <v>6628</v>
      </c>
      <c r="F11785" t="s">
        <v>6628</v>
      </c>
      <c r="G11785" t="s">
        <v>6628</v>
      </c>
      <c r="H11785" t="s">
        <v>6628</v>
      </c>
      <c r="I11785" t="s">
        <v>24416</v>
      </c>
      <c r="J11785" t="s">
        <v>6630</v>
      </c>
      <c r="L11785" t="s">
        <v>6526</v>
      </c>
      <c r="M11785" t="s">
        <v>6630</v>
      </c>
      <c r="N11785" t="s">
        <v>6630</v>
      </c>
      <c r="O11785" t="s">
        <v>6630</v>
      </c>
      <c r="P11785" t="s">
        <v>6630</v>
      </c>
      <c r="Q11785" t="s">
        <v>6630</v>
      </c>
    </row>
    <row r="11786" spans="1:17" x14ac:dyDescent="0.35">
      <c r="A11786">
        <v>14550</v>
      </c>
      <c r="B11786" t="s">
        <v>6626</v>
      </c>
      <c r="C11786" t="s">
        <v>6627</v>
      </c>
      <c r="D11786">
        <v>145</v>
      </c>
      <c r="E11786" t="s">
        <v>6628</v>
      </c>
      <c r="F11786" t="s">
        <v>6628</v>
      </c>
      <c r="G11786" t="s">
        <v>6627</v>
      </c>
      <c r="H11786">
        <v>15</v>
      </c>
      <c r="I11786" t="s">
        <v>24417</v>
      </c>
      <c r="J11786">
        <v>14500</v>
      </c>
      <c r="L11786" t="s">
        <v>6526</v>
      </c>
      <c r="M11786">
        <v>10708635</v>
      </c>
      <c r="N11786" t="s">
        <v>6630</v>
      </c>
      <c r="O11786" t="s">
        <v>24418</v>
      </c>
      <c r="P11786" t="s">
        <v>6630</v>
      </c>
      <c r="Q11786" t="s">
        <v>6630</v>
      </c>
    </row>
    <row r="11787" spans="1:17" x14ac:dyDescent="0.35">
      <c r="A11787" t="s">
        <v>24419</v>
      </c>
      <c r="B11787" t="s">
        <v>6626</v>
      </c>
      <c r="C11787" t="s">
        <v>6628</v>
      </c>
      <c r="D11787" t="s">
        <v>6628</v>
      </c>
      <c r="E11787" t="s">
        <v>6628</v>
      </c>
      <c r="F11787" t="s">
        <v>6628</v>
      </c>
      <c r="G11787" t="s">
        <v>6628</v>
      </c>
      <c r="H11787" t="s">
        <v>6628</v>
      </c>
      <c r="I11787" t="s">
        <v>24420</v>
      </c>
      <c r="J11787" t="s">
        <v>6630</v>
      </c>
      <c r="L11787" t="s">
        <v>6529</v>
      </c>
      <c r="M11787" t="s">
        <v>6630</v>
      </c>
      <c r="N11787" t="s">
        <v>6630</v>
      </c>
      <c r="O11787" t="s">
        <v>7821</v>
      </c>
      <c r="P11787" t="s">
        <v>6630</v>
      </c>
      <c r="Q11787" t="s">
        <v>6630</v>
      </c>
    </row>
    <row r="11788" spans="1:17" x14ac:dyDescent="0.35">
      <c r="A11788">
        <v>9421115796</v>
      </c>
      <c r="B11788" t="s">
        <v>6626</v>
      </c>
      <c r="C11788" t="s">
        <v>6356</v>
      </c>
      <c r="D11788">
        <v>200</v>
      </c>
      <c r="E11788" t="s">
        <v>6701</v>
      </c>
      <c r="F11788">
        <v>500</v>
      </c>
      <c r="G11788" t="s">
        <v>6702</v>
      </c>
      <c r="H11788">
        <v>55</v>
      </c>
      <c r="I11788" t="s">
        <v>22307</v>
      </c>
      <c r="J11788">
        <v>12032</v>
      </c>
      <c r="L11788" t="s">
        <v>6529</v>
      </c>
      <c r="M11788">
        <v>14540155</v>
      </c>
      <c r="N11788" t="s">
        <v>6630</v>
      </c>
      <c r="O11788" t="s">
        <v>6630</v>
      </c>
      <c r="P11788" t="s">
        <v>6630</v>
      </c>
      <c r="Q11788" t="s">
        <v>6630</v>
      </c>
    </row>
    <row r="11789" spans="1:17" x14ac:dyDescent="0.35">
      <c r="A11789" t="s">
        <v>24421</v>
      </c>
      <c r="B11789" t="s">
        <v>6626</v>
      </c>
      <c r="C11789" t="s">
        <v>6628</v>
      </c>
      <c r="D11789" t="s">
        <v>6628</v>
      </c>
      <c r="E11789" t="s">
        <v>6628</v>
      </c>
      <c r="F11789" t="s">
        <v>6628</v>
      </c>
      <c r="G11789" t="s">
        <v>6628</v>
      </c>
      <c r="H11789" t="s">
        <v>6628</v>
      </c>
      <c r="I11789" t="s">
        <v>24422</v>
      </c>
      <c r="J11789" t="s">
        <v>6630</v>
      </c>
      <c r="L11789" t="s">
        <v>6526</v>
      </c>
      <c r="M11789" t="s">
        <v>6630</v>
      </c>
      <c r="N11789" t="s">
        <v>6630</v>
      </c>
      <c r="O11789" t="s">
        <v>6630</v>
      </c>
      <c r="P11789" t="s">
        <v>6630</v>
      </c>
      <c r="Q11789" t="s">
        <v>6630</v>
      </c>
    </row>
    <row r="11790" spans="1:17" x14ac:dyDescent="0.35">
      <c r="A11790">
        <v>3515113012</v>
      </c>
      <c r="B11790" t="s">
        <v>6626</v>
      </c>
      <c r="C11790" t="s">
        <v>6356</v>
      </c>
      <c r="D11790">
        <v>200</v>
      </c>
      <c r="E11790" t="s">
        <v>5245</v>
      </c>
      <c r="F11790">
        <v>202</v>
      </c>
      <c r="G11790" t="s">
        <v>5245</v>
      </c>
      <c r="H11790">
        <v>450</v>
      </c>
      <c r="I11790" t="s">
        <v>24423</v>
      </c>
      <c r="J11790">
        <v>20200</v>
      </c>
      <c r="L11790" t="s">
        <v>6529</v>
      </c>
      <c r="M11790">
        <v>10533791</v>
      </c>
      <c r="N11790">
        <v>11533224</v>
      </c>
      <c r="O11790" t="s">
        <v>6630</v>
      </c>
      <c r="P11790" t="s">
        <v>6630</v>
      </c>
      <c r="Q11790" t="s">
        <v>6630</v>
      </c>
    </row>
    <row r="11791" spans="1:17" x14ac:dyDescent="0.35">
      <c r="A11791" t="s">
        <v>24424</v>
      </c>
      <c r="B11791" t="s">
        <v>6626</v>
      </c>
      <c r="C11791" t="s">
        <v>6628</v>
      </c>
      <c r="D11791" t="s">
        <v>6628</v>
      </c>
      <c r="E11791" t="s">
        <v>6628</v>
      </c>
      <c r="F11791" t="s">
        <v>6628</v>
      </c>
      <c r="G11791" t="s">
        <v>6628</v>
      </c>
      <c r="H11791" t="s">
        <v>6628</v>
      </c>
      <c r="I11791" t="s">
        <v>24425</v>
      </c>
      <c r="J11791" t="s">
        <v>6630</v>
      </c>
      <c r="L11791" t="s">
        <v>6526</v>
      </c>
      <c r="M11791" t="s">
        <v>6630</v>
      </c>
      <c r="N11791" t="s">
        <v>6630</v>
      </c>
      <c r="O11791" t="s">
        <v>6630</v>
      </c>
      <c r="P11791" t="s">
        <v>6630</v>
      </c>
      <c r="Q11791" t="s">
        <v>6630</v>
      </c>
    </row>
    <row r="11792" spans="1:17" x14ac:dyDescent="0.35">
      <c r="A11792" t="s">
        <v>24426</v>
      </c>
      <c r="B11792" t="s">
        <v>6626</v>
      </c>
      <c r="C11792" t="s">
        <v>6628</v>
      </c>
      <c r="D11792" t="s">
        <v>6628</v>
      </c>
      <c r="E11792" t="s">
        <v>6628</v>
      </c>
      <c r="F11792" t="s">
        <v>6628</v>
      </c>
      <c r="G11792" t="s">
        <v>6628</v>
      </c>
      <c r="H11792" t="s">
        <v>6628</v>
      </c>
      <c r="I11792" t="s">
        <v>23821</v>
      </c>
      <c r="J11792" t="s">
        <v>6630</v>
      </c>
      <c r="L11792" t="s">
        <v>6526</v>
      </c>
      <c r="M11792" t="s">
        <v>6630</v>
      </c>
      <c r="N11792" t="s">
        <v>6630</v>
      </c>
      <c r="O11792" t="s">
        <v>6630</v>
      </c>
      <c r="P11792" t="s">
        <v>6630</v>
      </c>
      <c r="Q11792" t="s">
        <v>6630</v>
      </c>
    </row>
    <row r="11793" spans="1:17" x14ac:dyDescent="0.35">
      <c r="A11793" t="s">
        <v>24427</v>
      </c>
      <c r="B11793" t="s">
        <v>6626</v>
      </c>
      <c r="C11793" t="s">
        <v>6628</v>
      </c>
      <c r="D11793" t="s">
        <v>6628</v>
      </c>
      <c r="E11793" t="s">
        <v>6628</v>
      </c>
      <c r="F11793" t="s">
        <v>6628</v>
      </c>
      <c r="G11793" t="s">
        <v>6628</v>
      </c>
      <c r="H11793" t="s">
        <v>6628</v>
      </c>
      <c r="I11793" t="s">
        <v>24428</v>
      </c>
      <c r="J11793" t="s">
        <v>6630</v>
      </c>
      <c r="L11793" t="s">
        <v>6526</v>
      </c>
      <c r="M11793" t="s">
        <v>6630</v>
      </c>
      <c r="N11793" t="s">
        <v>6630</v>
      </c>
      <c r="O11793" t="s">
        <v>6630</v>
      </c>
      <c r="P11793" t="s">
        <v>6630</v>
      </c>
      <c r="Q11793" t="s">
        <v>6630</v>
      </c>
    </row>
    <row r="11794" spans="1:17" x14ac:dyDescent="0.35">
      <c r="A11794">
        <v>80194901</v>
      </c>
      <c r="B11794" t="s">
        <v>6334</v>
      </c>
      <c r="C11794" t="s">
        <v>6766</v>
      </c>
      <c r="D11794">
        <v>120</v>
      </c>
      <c r="E11794" t="s">
        <v>6627</v>
      </c>
      <c r="F11794">
        <v>145</v>
      </c>
      <c r="G11794" t="s">
        <v>6627</v>
      </c>
      <c r="H11794">
        <v>15</v>
      </c>
      <c r="I11794" t="s">
        <v>24429</v>
      </c>
      <c r="J11794" t="s">
        <v>6630</v>
      </c>
      <c r="L11794" t="s">
        <v>6526</v>
      </c>
      <c r="M11794" t="s">
        <v>6630</v>
      </c>
      <c r="N11794" t="s">
        <v>6630</v>
      </c>
      <c r="O11794" t="s">
        <v>6630</v>
      </c>
      <c r="P11794" t="s">
        <v>6630</v>
      </c>
      <c r="Q11794" t="s">
        <v>6630</v>
      </c>
    </row>
    <row r="11795" spans="1:17" x14ac:dyDescent="0.35">
      <c r="A11795">
        <v>80258427</v>
      </c>
      <c r="B11795" t="s">
        <v>6334</v>
      </c>
      <c r="C11795" t="s">
        <v>6766</v>
      </c>
      <c r="D11795">
        <v>120</v>
      </c>
      <c r="E11795" t="s">
        <v>6627</v>
      </c>
      <c r="F11795">
        <v>145</v>
      </c>
      <c r="G11795" t="s">
        <v>6627</v>
      </c>
      <c r="H11795">
        <v>15</v>
      </c>
      <c r="I11795" t="s">
        <v>24430</v>
      </c>
      <c r="J11795" t="s">
        <v>6630</v>
      </c>
      <c r="L11795" t="s">
        <v>6526</v>
      </c>
      <c r="M11795" t="s">
        <v>6630</v>
      </c>
      <c r="N11795" t="s">
        <v>6630</v>
      </c>
      <c r="O11795" t="s">
        <v>6630</v>
      </c>
      <c r="P11795" t="s">
        <v>6630</v>
      </c>
      <c r="Q11795" t="s">
        <v>6630</v>
      </c>
    </row>
    <row r="11796" spans="1:17" x14ac:dyDescent="0.35">
      <c r="A11796">
        <v>9418114495</v>
      </c>
      <c r="B11796" t="s">
        <v>6626</v>
      </c>
      <c r="C11796" t="s">
        <v>6540</v>
      </c>
      <c r="D11796">
        <v>131</v>
      </c>
      <c r="E11796" t="s">
        <v>6540</v>
      </c>
      <c r="F11796">
        <v>309</v>
      </c>
      <c r="G11796" t="s">
        <v>2845</v>
      </c>
      <c r="H11796">
        <v>107</v>
      </c>
      <c r="I11796" t="s">
        <v>14630</v>
      </c>
      <c r="J11796">
        <v>20120</v>
      </c>
      <c r="L11796" t="s">
        <v>6529</v>
      </c>
      <c r="M11796">
        <v>13261584</v>
      </c>
      <c r="N11796">
        <v>15131151</v>
      </c>
      <c r="O11796" t="s">
        <v>6630</v>
      </c>
      <c r="P11796" t="s">
        <v>6630</v>
      </c>
      <c r="Q11796">
        <v>100</v>
      </c>
    </row>
    <row r="11797" spans="1:17" x14ac:dyDescent="0.35">
      <c r="A11797">
        <v>20950</v>
      </c>
      <c r="B11797" t="s">
        <v>6626</v>
      </c>
      <c r="C11797" t="s">
        <v>6356</v>
      </c>
      <c r="D11797">
        <v>200</v>
      </c>
      <c r="E11797" t="s">
        <v>6366</v>
      </c>
      <c r="F11797">
        <v>207</v>
      </c>
      <c r="G11797" t="s">
        <v>6800</v>
      </c>
      <c r="H11797">
        <v>700</v>
      </c>
      <c r="I11797" t="s">
        <v>10376</v>
      </c>
      <c r="J11797" t="s">
        <v>6630</v>
      </c>
      <c r="L11797" t="s">
        <v>6526</v>
      </c>
      <c r="M11797" t="s">
        <v>6630</v>
      </c>
      <c r="N11797" t="s">
        <v>6630</v>
      </c>
      <c r="O11797" t="s">
        <v>24431</v>
      </c>
      <c r="P11797" t="s">
        <v>6630</v>
      </c>
      <c r="Q11797" t="s">
        <v>6630</v>
      </c>
    </row>
    <row r="11798" spans="1:17" x14ac:dyDescent="0.35">
      <c r="A11798">
        <v>7993100380</v>
      </c>
      <c r="B11798" t="s">
        <v>6626</v>
      </c>
      <c r="C11798" t="s">
        <v>6356</v>
      </c>
      <c r="D11798">
        <v>200</v>
      </c>
      <c r="E11798" t="s">
        <v>6366</v>
      </c>
      <c r="F11798">
        <v>207</v>
      </c>
      <c r="G11798" t="s">
        <v>7742</v>
      </c>
      <c r="H11798">
        <v>425</v>
      </c>
      <c r="I11798" t="s">
        <v>24432</v>
      </c>
      <c r="J11798" t="s">
        <v>6630</v>
      </c>
      <c r="L11798" t="s">
        <v>6529</v>
      </c>
      <c r="M11798" t="s">
        <v>6630</v>
      </c>
      <c r="N11798">
        <v>10004144</v>
      </c>
      <c r="O11798" t="s">
        <v>6630</v>
      </c>
      <c r="P11798" t="s">
        <v>24433</v>
      </c>
      <c r="Q11798" t="s">
        <v>6630</v>
      </c>
    </row>
    <row r="11799" spans="1:17" x14ac:dyDescent="0.35">
      <c r="A11799">
        <v>9419115088</v>
      </c>
      <c r="B11799" t="s">
        <v>6626</v>
      </c>
      <c r="C11799" t="s">
        <v>6356</v>
      </c>
      <c r="D11799">
        <v>200</v>
      </c>
      <c r="E11799" t="s">
        <v>6366</v>
      </c>
      <c r="F11799">
        <v>207</v>
      </c>
      <c r="G11799" t="s">
        <v>176</v>
      </c>
      <c r="H11799">
        <v>705</v>
      </c>
      <c r="I11799" t="s">
        <v>11006</v>
      </c>
      <c r="J11799">
        <v>20800</v>
      </c>
      <c r="L11799" t="s">
        <v>6529</v>
      </c>
      <c r="M11799">
        <v>10015181</v>
      </c>
      <c r="N11799">
        <v>10028495</v>
      </c>
      <c r="O11799" t="s">
        <v>24434</v>
      </c>
      <c r="P11799" t="s">
        <v>6630</v>
      </c>
      <c r="Q11799">
        <v>700</v>
      </c>
    </row>
    <row r="11800" spans="1:17" x14ac:dyDescent="0.35">
      <c r="A11800">
        <v>9406108820</v>
      </c>
      <c r="B11800" t="s">
        <v>6626</v>
      </c>
      <c r="C11800" t="s">
        <v>6356</v>
      </c>
      <c r="D11800">
        <v>200</v>
      </c>
      <c r="E11800" t="s">
        <v>6659</v>
      </c>
      <c r="F11800">
        <v>208</v>
      </c>
      <c r="G11800" t="s">
        <v>6933</v>
      </c>
      <c r="H11800">
        <v>300</v>
      </c>
      <c r="I11800" t="s">
        <v>24435</v>
      </c>
      <c r="J11800">
        <v>13500</v>
      </c>
      <c r="L11800" t="s">
        <v>6529</v>
      </c>
      <c r="M11800">
        <v>11517531</v>
      </c>
      <c r="N11800">
        <v>10122853</v>
      </c>
      <c r="O11800" t="s">
        <v>24435</v>
      </c>
      <c r="P11800" t="s">
        <v>7020</v>
      </c>
      <c r="Q11800">
        <v>100</v>
      </c>
    </row>
    <row r="11801" spans="1:17" x14ac:dyDescent="0.35">
      <c r="A11801">
        <v>9415113145</v>
      </c>
      <c r="B11801" t="s">
        <v>6626</v>
      </c>
      <c r="C11801" t="s">
        <v>6356</v>
      </c>
      <c r="D11801">
        <v>200</v>
      </c>
      <c r="E11801" t="s">
        <v>6645</v>
      </c>
      <c r="F11801">
        <v>201</v>
      </c>
      <c r="G11801" t="s">
        <v>6657</v>
      </c>
      <c r="H11801">
        <v>420</v>
      </c>
      <c r="I11801" t="s">
        <v>24436</v>
      </c>
      <c r="J11801">
        <v>20120</v>
      </c>
      <c r="L11801" t="s">
        <v>6529</v>
      </c>
      <c r="M11801">
        <v>10434021</v>
      </c>
      <c r="N11801">
        <v>11509101</v>
      </c>
      <c r="O11801" t="s">
        <v>6630</v>
      </c>
      <c r="P11801" t="s">
        <v>6630</v>
      </c>
      <c r="Q11801" t="s">
        <v>6630</v>
      </c>
    </row>
    <row r="11802" spans="1:17" x14ac:dyDescent="0.35">
      <c r="A11802">
        <v>9493100148</v>
      </c>
      <c r="B11802" t="s">
        <v>6626</v>
      </c>
      <c r="C11802" t="s">
        <v>6628</v>
      </c>
      <c r="D11802" t="s">
        <v>6628</v>
      </c>
      <c r="E11802" t="s">
        <v>6628</v>
      </c>
      <c r="F11802" t="s">
        <v>6628</v>
      </c>
      <c r="G11802" t="s">
        <v>488</v>
      </c>
      <c r="H11802">
        <v>500</v>
      </c>
      <c r="I11802" t="s">
        <v>24437</v>
      </c>
      <c r="J11802" t="s">
        <v>6630</v>
      </c>
      <c r="L11802" t="s">
        <v>6529</v>
      </c>
      <c r="M11802" t="s">
        <v>6630</v>
      </c>
      <c r="N11802">
        <v>10003272</v>
      </c>
      <c r="O11802" t="s">
        <v>24438</v>
      </c>
      <c r="P11802" t="s">
        <v>24439</v>
      </c>
      <c r="Q11802" t="s">
        <v>6630</v>
      </c>
    </row>
    <row r="11803" spans="1:17" x14ac:dyDescent="0.35">
      <c r="A11803">
        <v>8702107597</v>
      </c>
      <c r="B11803" t="s">
        <v>6626</v>
      </c>
      <c r="C11803" t="s">
        <v>6356</v>
      </c>
      <c r="D11803">
        <v>200</v>
      </c>
      <c r="E11803" t="s">
        <v>6701</v>
      </c>
      <c r="F11803">
        <v>500</v>
      </c>
      <c r="G11803" t="s">
        <v>3270</v>
      </c>
      <c r="H11803">
        <v>59</v>
      </c>
      <c r="I11803" t="s">
        <v>24440</v>
      </c>
      <c r="J11803">
        <v>12026</v>
      </c>
      <c r="L11803" t="s">
        <v>6529</v>
      </c>
      <c r="M11803" t="s">
        <v>6630</v>
      </c>
      <c r="N11803">
        <v>10120428</v>
      </c>
      <c r="O11803" t="s">
        <v>8724</v>
      </c>
      <c r="P11803" t="s">
        <v>6694</v>
      </c>
      <c r="Q11803" t="s">
        <v>6630</v>
      </c>
    </row>
    <row r="11804" spans="1:17" x14ac:dyDescent="0.35">
      <c r="A11804">
        <v>9499106289</v>
      </c>
      <c r="B11804" t="s">
        <v>6626</v>
      </c>
      <c r="C11804" t="s">
        <v>6356</v>
      </c>
      <c r="D11804">
        <v>200</v>
      </c>
      <c r="E11804" t="s">
        <v>6701</v>
      </c>
      <c r="F11804">
        <v>500</v>
      </c>
      <c r="G11804" t="s">
        <v>6702</v>
      </c>
      <c r="H11804">
        <v>55</v>
      </c>
      <c r="I11804" t="s">
        <v>24441</v>
      </c>
      <c r="J11804">
        <v>12010</v>
      </c>
      <c r="L11804" t="s">
        <v>6529</v>
      </c>
      <c r="M11804">
        <v>10091911</v>
      </c>
      <c r="N11804">
        <v>10150580</v>
      </c>
      <c r="O11804" t="s">
        <v>6630</v>
      </c>
      <c r="P11804" t="s">
        <v>24442</v>
      </c>
      <c r="Q11804" t="s">
        <v>6630</v>
      </c>
    </row>
    <row r="11805" spans="1:17" x14ac:dyDescent="0.35">
      <c r="A11805">
        <v>9410110250</v>
      </c>
      <c r="B11805" t="s">
        <v>6626</v>
      </c>
      <c r="C11805" t="s">
        <v>6335</v>
      </c>
      <c r="D11805">
        <v>150</v>
      </c>
      <c r="E11805" t="s">
        <v>6335</v>
      </c>
      <c r="F11805">
        <v>205</v>
      </c>
      <c r="G11805" t="s">
        <v>20527</v>
      </c>
      <c r="H11805">
        <v>604</v>
      </c>
      <c r="I11805" t="s">
        <v>24443</v>
      </c>
      <c r="J11805">
        <v>20507</v>
      </c>
      <c r="L11805" t="s">
        <v>6529</v>
      </c>
      <c r="M11805">
        <v>10877244</v>
      </c>
      <c r="N11805">
        <v>10014724</v>
      </c>
      <c r="O11805" t="s">
        <v>6630</v>
      </c>
      <c r="P11805">
        <v>20507.804011</v>
      </c>
      <c r="Q11805">
        <v>700</v>
      </c>
    </row>
    <row r="11806" spans="1:17" x14ac:dyDescent="0.35">
      <c r="A11806">
        <v>9414112088</v>
      </c>
      <c r="B11806" t="s">
        <v>6626</v>
      </c>
      <c r="C11806" t="s">
        <v>6356</v>
      </c>
      <c r="D11806">
        <v>200</v>
      </c>
      <c r="E11806" t="s">
        <v>6645</v>
      </c>
      <c r="F11806">
        <v>201</v>
      </c>
      <c r="G11806" t="s">
        <v>6638</v>
      </c>
      <c r="H11806">
        <v>415</v>
      </c>
      <c r="I11806" t="s">
        <v>17055</v>
      </c>
      <c r="J11806">
        <v>20115</v>
      </c>
      <c r="L11806" t="s">
        <v>6529</v>
      </c>
      <c r="M11806">
        <v>10484133</v>
      </c>
      <c r="N11806">
        <v>11210281</v>
      </c>
      <c r="O11806">
        <v>30184</v>
      </c>
      <c r="P11806" t="s">
        <v>6630</v>
      </c>
      <c r="Q11806" t="s">
        <v>6630</v>
      </c>
    </row>
    <row r="11807" spans="1:17" x14ac:dyDescent="0.35">
      <c r="A11807" t="s">
        <v>24444</v>
      </c>
      <c r="B11807" t="s">
        <v>6626</v>
      </c>
      <c r="C11807" t="s">
        <v>6628</v>
      </c>
      <c r="D11807" t="s">
        <v>6628</v>
      </c>
      <c r="E11807" t="s">
        <v>6628</v>
      </c>
      <c r="F11807" t="s">
        <v>6628</v>
      </c>
      <c r="G11807" t="s">
        <v>6628</v>
      </c>
      <c r="H11807" t="s">
        <v>6628</v>
      </c>
      <c r="I11807" t="s">
        <v>24445</v>
      </c>
      <c r="J11807" t="s">
        <v>6630</v>
      </c>
      <c r="L11807" t="s">
        <v>6529</v>
      </c>
      <c r="M11807" t="s">
        <v>6630</v>
      </c>
      <c r="N11807" t="s">
        <v>6630</v>
      </c>
      <c r="O11807" t="s">
        <v>6630</v>
      </c>
      <c r="P11807" t="s">
        <v>6630</v>
      </c>
      <c r="Q11807" t="s">
        <v>6630</v>
      </c>
    </row>
    <row r="11808" spans="1:17" x14ac:dyDescent="0.35">
      <c r="A11808" t="s">
        <v>24446</v>
      </c>
      <c r="B11808" t="s">
        <v>6626</v>
      </c>
      <c r="C11808" t="s">
        <v>6628</v>
      </c>
      <c r="D11808" t="s">
        <v>6628</v>
      </c>
      <c r="E11808" t="s">
        <v>6628</v>
      </c>
      <c r="F11808" t="s">
        <v>6628</v>
      </c>
      <c r="G11808" t="s">
        <v>6628</v>
      </c>
      <c r="H11808" t="s">
        <v>6628</v>
      </c>
      <c r="I11808" t="s">
        <v>24447</v>
      </c>
      <c r="J11808" t="s">
        <v>6630</v>
      </c>
      <c r="L11808" t="s">
        <v>6529</v>
      </c>
      <c r="M11808" t="s">
        <v>6630</v>
      </c>
      <c r="N11808" t="s">
        <v>6630</v>
      </c>
      <c r="O11808" t="s">
        <v>6630</v>
      </c>
      <c r="P11808" t="s">
        <v>6630</v>
      </c>
      <c r="Q11808" t="s">
        <v>6630</v>
      </c>
    </row>
    <row r="11809" spans="1:17" x14ac:dyDescent="0.35">
      <c r="A11809">
        <v>2102107549</v>
      </c>
      <c r="B11809" t="s">
        <v>6626</v>
      </c>
      <c r="C11809" t="s">
        <v>7053</v>
      </c>
      <c r="D11809">
        <v>125</v>
      </c>
      <c r="E11809" t="s">
        <v>6628</v>
      </c>
      <c r="F11809" t="s">
        <v>6628</v>
      </c>
      <c r="G11809" t="s">
        <v>7053</v>
      </c>
      <c r="H11809">
        <v>40</v>
      </c>
      <c r="I11809" t="s">
        <v>24448</v>
      </c>
      <c r="J11809">
        <v>12500</v>
      </c>
      <c r="L11809" t="s">
        <v>6529</v>
      </c>
      <c r="M11809">
        <v>10591051</v>
      </c>
      <c r="N11809">
        <v>10332244</v>
      </c>
      <c r="O11809" t="s">
        <v>24449</v>
      </c>
      <c r="P11809" t="s">
        <v>7964</v>
      </c>
      <c r="Q11809" t="s">
        <v>6630</v>
      </c>
    </row>
    <row r="11810" spans="1:17" x14ac:dyDescent="0.35">
      <c r="A11810">
        <v>6801107122</v>
      </c>
      <c r="B11810" t="s">
        <v>6626</v>
      </c>
      <c r="C11810" t="s">
        <v>6356</v>
      </c>
      <c r="D11810">
        <v>200</v>
      </c>
      <c r="E11810" t="s">
        <v>5245</v>
      </c>
      <c r="F11810">
        <v>202</v>
      </c>
      <c r="G11810" t="s">
        <v>5245</v>
      </c>
      <c r="H11810">
        <v>450</v>
      </c>
      <c r="I11810" t="s">
        <v>24450</v>
      </c>
      <c r="J11810" t="s">
        <v>6630</v>
      </c>
      <c r="L11810" t="s">
        <v>6529</v>
      </c>
      <c r="M11810">
        <v>10521432</v>
      </c>
      <c r="N11810">
        <v>10390364</v>
      </c>
      <c r="O11810" t="s">
        <v>6630</v>
      </c>
      <c r="P11810" t="s">
        <v>24451</v>
      </c>
      <c r="Q11810" t="s">
        <v>6630</v>
      </c>
    </row>
    <row r="11811" spans="1:17" x14ac:dyDescent="0.35">
      <c r="A11811">
        <v>20540</v>
      </c>
      <c r="B11811" t="s">
        <v>6334</v>
      </c>
      <c r="C11811" t="s">
        <v>6335</v>
      </c>
      <c r="D11811">
        <v>150</v>
      </c>
      <c r="E11811" t="s">
        <v>6335</v>
      </c>
      <c r="F11811">
        <v>205</v>
      </c>
      <c r="G11811" t="s">
        <v>218</v>
      </c>
      <c r="H11811">
        <v>607</v>
      </c>
      <c r="I11811" t="s">
        <v>24452</v>
      </c>
      <c r="J11811">
        <v>20509</v>
      </c>
      <c r="L11811" t="s">
        <v>6526</v>
      </c>
      <c r="M11811">
        <v>11599098</v>
      </c>
      <c r="N11811">
        <v>10584695</v>
      </c>
      <c r="O11811" t="s">
        <v>24453</v>
      </c>
      <c r="P11811" t="s">
        <v>6630</v>
      </c>
      <c r="Q11811" t="s">
        <v>6630</v>
      </c>
    </row>
    <row r="11812" spans="1:17" x14ac:dyDescent="0.35">
      <c r="A11812" t="s">
        <v>24454</v>
      </c>
      <c r="B11812" t="s">
        <v>6626</v>
      </c>
      <c r="C11812" t="s">
        <v>6628</v>
      </c>
      <c r="D11812" t="s">
        <v>6628</v>
      </c>
      <c r="E11812" t="s">
        <v>6628</v>
      </c>
      <c r="F11812" t="s">
        <v>6628</v>
      </c>
      <c r="G11812" t="s">
        <v>6628</v>
      </c>
      <c r="H11812" t="s">
        <v>6628</v>
      </c>
      <c r="I11812" t="s">
        <v>24455</v>
      </c>
      <c r="J11812" t="s">
        <v>6630</v>
      </c>
      <c r="L11812" t="s">
        <v>6526</v>
      </c>
      <c r="M11812" t="s">
        <v>6630</v>
      </c>
      <c r="N11812" t="s">
        <v>6630</v>
      </c>
      <c r="O11812" t="s">
        <v>6630</v>
      </c>
      <c r="P11812" t="s">
        <v>6630</v>
      </c>
      <c r="Q11812" t="s">
        <v>6630</v>
      </c>
    </row>
    <row r="11813" spans="1:17" x14ac:dyDescent="0.35">
      <c r="A11813">
        <v>80611000</v>
      </c>
      <c r="B11813" t="s">
        <v>6334</v>
      </c>
      <c r="C11813" t="s">
        <v>6766</v>
      </c>
      <c r="D11813">
        <v>120</v>
      </c>
      <c r="E11813" t="s">
        <v>6627</v>
      </c>
      <c r="F11813">
        <v>145</v>
      </c>
      <c r="G11813" t="s">
        <v>6627</v>
      </c>
      <c r="H11813">
        <v>15</v>
      </c>
      <c r="I11813" t="s">
        <v>24456</v>
      </c>
      <c r="J11813" t="s">
        <v>6630</v>
      </c>
      <c r="L11813" t="s">
        <v>6526</v>
      </c>
      <c r="M11813" t="s">
        <v>6630</v>
      </c>
      <c r="N11813" t="s">
        <v>6630</v>
      </c>
      <c r="O11813" t="s">
        <v>6630</v>
      </c>
      <c r="P11813" t="s">
        <v>6630</v>
      </c>
      <c r="Q11813" t="s">
        <v>6630</v>
      </c>
    </row>
    <row r="11814" spans="1:17" x14ac:dyDescent="0.35">
      <c r="A11814">
        <v>6894013916</v>
      </c>
      <c r="B11814" t="s">
        <v>6626</v>
      </c>
      <c r="C11814" t="s">
        <v>8762</v>
      </c>
      <c r="D11814">
        <v>130</v>
      </c>
      <c r="E11814" t="s">
        <v>6628</v>
      </c>
      <c r="F11814" t="s">
        <v>6628</v>
      </c>
      <c r="G11814" t="s">
        <v>6628</v>
      </c>
      <c r="H11814" t="s">
        <v>6628</v>
      </c>
      <c r="I11814" t="s">
        <v>24457</v>
      </c>
      <c r="J11814" t="s">
        <v>6630</v>
      </c>
      <c r="L11814" t="s">
        <v>6529</v>
      </c>
      <c r="M11814" t="s">
        <v>6630</v>
      </c>
      <c r="N11814" t="s">
        <v>6630</v>
      </c>
      <c r="O11814" t="s">
        <v>6630</v>
      </c>
      <c r="P11814" t="s">
        <v>6799</v>
      </c>
      <c r="Q11814" t="s">
        <v>6630</v>
      </c>
    </row>
    <row r="11815" spans="1:17" x14ac:dyDescent="0.35">
      <c r="A11815">
        <v>9414112126</v>
      </c>
      <c r="B11815" t="s">
        <v>6626</v>
      </c>
      <c r="C11815" t="s">
        <v>6356</v>
      </c>
      <c r="D11815">
        <v>200</v>
      </c>
      <c r="E11815" t="s">
        <v>6366</v>
      </c>
      <c r="F11815">
        <v>207</v>
      </c>
      <c r="G11815" t="s">
        <v>176</v>
      </c>
      <c r="H11815">
        <v>705</v>
      </c>
      <c r="I11815" t="s">
        <v>24458</v>
      </c>
      <c r="J11815">
        <v>20800</v>
      </c>
      <c r="L11815" t="s">
        <v>6529</v>
      </c>
      <c r="M11815">
        <v>13194529</v>
      </c>
      <c r="N11815">
        <v>10014731</v>
      </c>
      <c r="O11815" t="s">
        <v>6630</v>
      </c>
      <c r="P11815" t="s">
        <v>6630</v>
      </c>
      <c r="Q11815">
        <v>700</v>
      </c>
    </row>
    <row r="11816" spans="1:17" x14ac:dyDescent="0.35">
      <c r="A11816">
        <v>6306108830</v>
      </c>
      <c r="B11816" t="s">
        <v>6626</v>
      </c>
      <c r="C11816" t="s">
        <v>6356</v>
      </c>
      <c r="D11816">
        <v>200</v>
      </c>
      <c r="E11816" t="s">
        <v>6366</v>
      </c>
      <c r="F11816">
        <v>207</v>
      </c>
      <c r="G11816" t="s">
        <v>176</v>
      </c>
      <c r="H11816">
        <v>705</v>
      </c>
      <c r="I11816" t="s">
        <v>24459</v>
      </c>
      <c r="J11816">
        <v>20890</v>
      </c>
      <c r="L11816" t="s">
        <v>6529</v>
      </c>
      <c r="M11816">
        <v>10506697</v>
      </c>
      <c r="N11816">
        <v>10809858</v>
      </c>
      <c r="O11816" t="s">
        <v>6630</v>
      </c>
      <c r="P11816" t="s">
        <v>24460</v>
      </c>
      <c r="Q11816" t="s">
        <v>6630</v>
      </c>
    </row>
    <row r="11817" spans="1:17" x14ac:dyDescent="0.35">
      <c r="A11817">
        <v>3596100881</v>
      </c>
      <c r="B11817" t="s">
        <v>6626</v>
      </c>
      <c r="C11817" t="s">
        <v>6356</v>
      </c>
      <c r="D11817">
        <v>200</v>
      </c>
      <c r="E11817" t="s">
        <v>5245</v>
      </c>
      <c r="F11817">
        <v>202</v>
      </c>
      <c r="G11817" t="s">
        <v>5245</v>
      </c>
      <c r="H11817">
        <v>450</v>
      </c>
      <c r="I11817" t="s">
        <v>22584</v>
      </c>
      <c r="J11817" t="s">
        <v>6630</v>
      </c>
      <c r="L11817" t="s">
        <v>6529</v>
      </c>
      <c r="M11817" t="s">
        <v>6630</v>
      </c>
      <c r="N11817">
        <v>10001883</v>
      </c>
      <c r="O11817" t="s">
        <v>6630</v>
      </c>
      <c r="P11817" t="s">
        <v>24461</v>
      </c>
      <c r="Q11817" t="s">
        <v>6630</v>
      </c>
    </row>
    <row r="11818" spans="1:17" x14ac:dyDescent="0.35">
      <c r="A11818">
        <v>9419115324</v>
      </c>
      <c r="B11818" t="s">
        <v>6626</v>
      </c>
      <c r="C11818" t="s">
        <v>6356</v>
      </c>
      <c r="D11818">
        <v>200</v>
      </c>
      <c r="E11818" t="s">
        <v>6366</v>
      </c>
      <c r="F11818">
        <v>207</v>
      </c>
      <c r="G11818" t="s">
        <v>6756</v>
      </c>
      <c r="H11818">
        <v>750</v>
      </c>
      <c r="I11818" t="s">
        <v>24462</v>
      </c>
      <c r="J11818">
        <v>20800</v>
      </c>
      <c r="L11818" t="s">
        <v>6529</v>
      </c>
      <c r="M11818">
        <v>10014077</v>
      </c>
      <c r="N11818">
        <v>10015574</v>
      </c>
      <c r="O11818" t="s">
        <v>6630</v>
      </c>
      <c r="P11818" t="s">
        <v>6630</v>
      </c>
      <c r="Q11818">
        <v>700</v>
      </c>
    </row>
    <row r="11819" spans="1:17" x14ac:dyDescent="0.35">
      <c r="A11819">
        <v>9410110169</v>
      </c>
      <c r="B11819" t="s">
        <v>6626</v>
      </c>
      <c r="C11819" t="s">
        <v>6356</v>
      </c>
      <c r="D11819">
        <v>200</v>
      </c>
      <c r="E11819" t="s">
        <v>6366</v>
      </c>
      <c r="F11819">
        <v>207</v>
      </c>
      <c r="G11819" t="s">
        <v>6651</v>
      </c>
      <c r="H11819">
        <v>410</v>
      </c>
      <c r="I11819" t="s">
        <v>24463</v>
      </c>
      <c r="J11819">
        <v>20800</v>
      </c>
      <c r="L11819" t="s">
        <v>6529</v>
      </c>
      <c r="M11819">
        <v>11345872</v>
      </c>
      <c r="N11819" t="s">
        <v>6630</v>
      </c>
      <c r="O11819" t="s">
        <v>24464</v>
      </c>
      <c r="P11819">
        <v>20800.804011</v>
      </c>
      <c r="Q11819">
        <v>700</v>
      </c>
    </row>
    <row r="11820" spans="1:17" x14ac:dyDescent="0.35">
      <c r="A11820">
        <v>80024804</v>
      </c>
      <c r="B11820" t="s">
        <v>6334</v>
      </c>
      <c r="C11820" t="s">
        <v>6766</v>
      </c>
      <c r="D11820">
        <v>120</v>
      </c>
      <c r="E11820" t="s">
        <v>6627</v>
      </c>
      <c r="F11820">
        <v>145</v>
      </c>
      <c r="G11820" t="s">
        <v>6627</v>
      </c>
      <c r="H11820">
        <v>15</v>
      </c>
      <c r="I11820" t="s">
        <v>24465</v>
      </c>
      <c r="J11820" t="s">
        <v>6630</v>
      </c>
      <c r="L11820" t="s">
        <v>6526</v>
      </c>
      <c r="M11820" t="s">
        <v>6630</v>
      </c>
      <c r="N11820" t="s">
        <v>6630</v>
      </c>
      <c r="O11820" t="s">
        <v>6630</v>
      </c>
      <c r="P11820" t="s">
        <v>6630</v>
      </c>
      <c r="Q11820" t="s">
        <v>6630</v>
      </c>
    </row>
    <row r="11821" spans="1:17" x14ac:dyDescent="0.35">
      <c r="A11821">
        <v>9410110479</v>
      </c>
      <c r="B11821" t="s">
        <v>6626</v>
      </c>
      <c r="C11821" t="s">
        <v>6356</v>
      </c>
      <c r="D11821">
        <v>200</v>
      </c>
      <c r="E11821" t="s">
        <v>6366</v>
      </c>
      <c r="F11821">
        <v>207</v>
      </c>
      <c r="G11821" t="s">
        <v>6638</v>
      </c>
      <c r="H11821">
        <v>415</v>
      </c>
      <c r="I11821" t="s">
        <v>24466</v>
      </c>
      <c r="J11821">
        <v>20115</v>
      </c>
      <c r="L11821" t="s">
        <v>6529</v>
      </c>
      <c r="M11821">
        <v>10980612</v>
      </c>
      <c r="N11821">
        <v>11066620</v>
      </c>
      <c r="O11821">
        <v>31049</v>
      </c>
      <c r="P11821" t="s">
        <v>6630</v>
      </c>
      <c r="Q11821" t="s">
        <v>6630</v>
      </c>
    </row>
    <row r="11822" spans="1:17" x14ac:dyDescent="0.35">
      <c r="A11822">
        <v>3922116078</v>
      </c>
      <c r="B11822" t="s">
        <v>6626</v>
      </c>
      <c r="C11822" t="s">
        <v>6356</v>
      </c>
      <c r="D11822">
        <v>200</v>
      </c>
      <c r="E11822" t="s">
        <v>5245</v>
      </c>
      <c r="F11822">
        <v>202</v>
      </c>
      <c r="G11822" t="s">
        <v>5245</v>
      </c>
      <c r="H11822">
        <v>450</v>
      </c>
      <c r="I11822" t="s">
        <v>24467</v>
      </c>
      <c r="J11822">
        <v>20200</v>
      </c>
      <c r="L11822" t="s">
        <v>6529</v>
      </c>
      <c r="M11822">
        <v>13232759</v>
      </c>
      <c r="N11822">
        <v>13265729</v>
      </c>
      <c r="O11822" t="s">
        <v>6630</v>
      </c>
      <c r="P11822" t="s">
        <v>6630</v>
      </c>
      <c r="Q11822">
        <v>610</v>
      </c>
    </row>
    <row r="11823" spans="1:17" x14ac:dyDescent="0.35">
      <c r="A11823">
        <v>9400106357</v>
      </c>
      <c r="B11823" t="s">
        <v>6626</v>
      </c>
      <c r="C11823" t="s">
        <v>6356</v>
      </c>
      <c r="D11823">
        <v>200</v>
      </c>
      <c r="E11823" t="s">
        <v>6366</v>
      </c>
      <c r="F11823">
        <v>207</v>
      </c>
      <c r="G11823" t="s">
        <v>6698</v>
      </c>
      <c r="H11823">
        <v>725</v>
      </c>
      <c r="I11823" t="s">
        <v>24468</v>
      </c>
      <c r="J11823">
        <v>20800</v>
      </c>
      <c r="L11823" t="s">
        <v>6529</v>
      </c>
      <c r="M11823" t="s">
        <v>6630</v>
      </c>
      <c r="N11823">
        <v>10215072</v>
      </c>
      <c r="O11823" t="s">
        <v>8486</v>
      </c>
      <c r="P11823" t="s">
        <v>6919</v>
      </c>
      <c r="Q11823" t="s">
        <v>6630</v>
      </c>
    </row>
    <row r="11824" spans="1:17" x14ac:dyDescent="0.35">
      <c r="A11824">
        <v>3900106464</v>
      </c>
      <c r="B11824" t="s">
        <v>6626</v>
      </c>
      <c r="C11824" t="s">
        <v>6356</v>
      </c>
      <c r="D11824">
        <v>200</v>
      </c>
      <c r="E11824" t="s">
        <v>5245</v>
      </c>
      <c r="F11824">
        <v>202</v>
      </c>
      <c r="G11824" t="s">
        <v>5245</v>
      </c>
      <c r="H11824">
        <v>450</v>
      </c>
      <c r="I11824" t="s">
        <v>24469</v>
      </c>
      <c r="J11824">
        <v>20200</v>
      </c>
      <c r="L11824" t="s">
        <v>6529</v>
      </c>
      <c r="M11824" t="s">
        <v>6630</v>
      </c>
      <c r="N11824">
        <v>10301940</v>
      </c>
      <c r="O11824" t="s">
        <v>24470</v>
      </c>
      <c r="P11824" t="s">
        <v>6919</v>
      </c>
      <c r="Q11824" t="s">
        <v>6630</v>
      </c>
    </row>
    <row r="11825" spans="1:17" x14ac:dyDescent="0.35">
      <c r="A11825">
        <v>3518114461</v>
      </c>
      <c r="B11825" t="s">
        <v>6626</v>
      </c>
      <c r="C11825" t="s">
        <v>6356</v>
      </c>
      <c r="D11825">
        <v>200</v>
      </c>
      <c r="E11825" t="s">
        <v>5245</v>
      </c>
      <c r="F11825">
        <v>202</v>
      </c>
      <c r="G11825" t="s">
        <v>5245</v>
      </c>
      <c r="H11825">
        <v>450</v>
      </c>
      <c r="I11825" t="s">
        <v>24471</v>
      </c>
      <c r="J11825">
        <v>20200</v>
      </c>
      <c r="L11825" t="s">
        <v>6529</v>
      </c>
      <c r="M11825">
        <v>12435538</v>
      </c>
      <c r="N11825">
        <v>10533791</v>
      </c>
      <c r="O11825" t="s">
        <v>6630</v>
      </c>
      <c r="P11825" t="s">
        <v>6630</v>
      </c>
      <c r="Q11825" t="s">
        <v>6630</v>
      </c>
    </row>
    <row r="11826" spans="1:17" x14ac:dyDescent="0.35">
      <c r="A11826" t="s">
        <v>24472</v>
      </c>
      <c r="B11826" t="s">
        <v>6626</v>
      </c>
      <c r="C11826" t="s">
        <v>6628</v>
      </c>
      <c r="D11826" t="s">
        <v>6628</v>
      </c>
      <c r="E11826" t="s">
        <v>6628</v>
      </c>
      <c r="F11826" t="s">
        <v>6628</v>
      </c>
      <c r="G11826" t="s">
        <v>6628</v>
      </c>
      <c r="H11826" t="s">
        <v>6628</v>
      </c>
      <c r="I11826" t="s">
        <v>24473</v>
      </c>
      <c r="J11826" t="s">
        <v>6630</v>
      </c>
      <c r="L11826" t="s">
        <v>6526</v>
      </c>
      <c r="M11826">
        <v>10522486</v>
      </c>
      <c r="N11826" t="s">
        <v>6630</v>
      </c>
      <c r="O11826" t="s">
        <v>6630</v>
      </c>
      <c r="P11826" t="s">
        <v>6630</v>
      </c>
      <c r="Q11826" t="s">
        <v>6630</v>
      </c>
    </row>
    <row r="11827" spans="1:17" x14ac:dyDescent="0.35">
      <c r="A11827">
        <v>80383745</v>
      </c>
      <c r="B11827" t="s">
        <v>6334</v>
      </c>
      <c r="C11827" t="s">
        <v>6766</v>
      </c>
      <c r="D11827">
        <v>120</v>
      </c>
      <c r="E11827" t="s">
        <v>6627</v>
      </c>
      <c r="F11827">
        <v>145</v>
      </c>
      <c r="G11827" t="s">
        <v>6627</v>
      </c>
      <c r="H11827">
        <v>15</v>
      </c>
      <c r="I11827" t="s">
        <v>24474</v>
      </c>
      <c r="J11827" t="s">
        <v>6630</v>
      </c>
      <c r="L11827" t="s">
        <v>6526</v>
      </c>
      <c r="M11827" t="s">
        <v>6630</v>
      </c>
      <c r="N11827" t="s">
        <v>6630</v>
      </c>
      <c r="O11827" t="s">
        <v>6630</v>
      </c>
      <c r="P11827" t="s">
        <v>6630</v>
      </c>
      <c r="Q11827" t="s">
        <v>6630</v>
      </c>
    </row>
    <row r="11828" spans="1:17" x14ac:dyDescent="0.35">
      <c r="A11828">
        <v>80608900</v>
      </c>
      <c r="B11828" t="s">
        <v>6334</v>
      </c>
      <c r="C11828" t="s">
        <v>6766</v>
      </c>
      <c r="D11828">
        <v>120</v>
      </c>
      <c r="E11828" t="s">
        <v>6627</v>
      </c>
      <c r="F11828">
        <v>145</v>
      </c>
      <c r="G11828" t="s">
        <v>6627</v>
      </c>
      <c r="H11828">
        <v>15</v>
      </c>
      <c r="I11828" t="s">
        <v>24475</v>
      </c>
      <c r="J11828" t="s">
        <v>6630</v>
      </c>
      <c r="L11828" t="s">
        <v>6526</v>
      </c>
      <c r="M11828" t="s">
        <v>6630</v>
      </c>
      <c r="N11828" t="s">
        <v>6630</v>
      </c>
      <c r="O11828" t="s">
        <v>6630</v>
      </c>
      <c r="P11828" t="s">
        <v>6630</v>
      </c>
      <c r="Q11828" t="s">
        <v>6630</v>
      </c>
    </row>
    <row r="11829" spans="1:17" x14ac:dyDescent="0.35">
      <c r="A11829">
        <v>3524116787</v>
      </c>
      <c r="B11829" t="s">
        <v>6334</v>
      </c>
      <c r="C11829" t="s">
        <v>6356</v>
      </c>
      <c r="D11829">
        <v>200</v>
      </c>
      <c r="E11829" t="s">
        <v>5245</v>
      </c>
      <c r="F11829">
        <v>202</v>
      </c>
      <c r="G11829" t="s">
        <v>5245</v>
      </c>
      <c r="H11829">
        <v>450</v>
      </c>
      <c r="I11829" t="s">
        <v>24476</v>
      </c>
      <c r="J11829">
        <v>20200</v>
      </c>
      <c r="L11829" t="s">
        <v>6529</v>
      </c>
      <c r="M11829">
        <v>10430573</v>
      </c>
      <c r="N11829">
        <v>16593200</v>
      </c>
      <c r="O11829" t="s">
        <v>6630</v>
      </c>
      <c r="P11829" t="s">
        <v>6630</v>
      </c>
      <c r="Q11829" t="s">
        <v>6630</v>
      </c>
    </row>
    <row r="11830" spans="1:17" x14ac:dyDescent="0.35">
      <c r="A11830">
        <v>80781701</v>
      </c>
      <c r="B11830" t="s">
        <v>6334</v>
      </c>
      <c r="C11830" t="s">
        <v>6766</v>
      </c>
      <c r="D11830">
        <v>120</v>
      </c>
      <c r="E11830" t="s">
        <v>6627</v>
      </c>
      <c r="F11830">
        <v>145</v>
      </c>
      <c r="G11830" t="s">
        <v>6627</v>
      </c>
      <c r="H11830">
        <v>15</v>
      </c>
      <c r="I11830" t="s">
        <v>24477</v>
      </c>
      <c r="J11830" t="s">
        <v>6630</v>
      </c>
      <c r="L11830" t="s">
        <v>6526</v>
      </c>
      <c r="M11830" t="s">
        <v>6630</v>
      </c>
      <c r="N11830" t="s">
        <v>6630</v>
      </c>
      <c r="O11830" t="s">
        <v>6630</v>
      </c>
      <c r="P11830" t="s">
        <v>6630</v>
      </c>
      <c r="Q11830" t="s">
        <v>6630</v>
      </c>
    </row>
    <row r="11831" spans="1:17" x14ac:dyDescent="0.35">
      <c r="A11831" t="s">
        <v>24478</v>
      </c>
      <c r="B11831" t="s">
        <v>6626</v>
      </c>
      <c r="C11831" t="s">
        <v>6628</v>
      </c>
      <c r="D11831" t="s">
        <v>6628</v>
      </c>
      <c r="E11831" t="s">
        <v>6628</v>
      </c>
      <c r="F11831" t="s">
        <v>6628</v>
      </c>
      <c r="G11831" t="s">
        <v>6628</v>
      </c>
      <c r="H11831" t="s">
        <v>6628</v>
      </c>
      <c r="I11831" t="s">
        <v>9540</v>
      </c>
      <c r="J11831" t="s">
        <v>6630</v>
      </c>
      <c r="L11831" t="s">
        <v>6529</v>
      </c>
      <c r="M11831" t="s">
        <v>6630</v>
      </c>
      <c r="N11831" t="s">
        <v>6630</v>
      </c>
      <c r="O11831" t="s">
        <v>6630</v>
      </c>
      <c r="P11831" t="s">
        <v>6630</v>
      </c>
      <c r="Q11831" t="s">
        <v>6630</v>
      </c>
    </row>
    <row r="11832" spans="1:17" x14ac:dyDescent="0.35">
      <c r="A11832">
        <v>7995100687</v>
      </c>
      <c r="B11832" t="s">
        <v>6626</v>
      </c>
      <c r="C11832" t="s">
        <v>6540</v>
      </c>
      <c r="D11832">
        <v>131</v>
      </c>
      <c r="E11832" t="s">
        <v>6645</v>
      </c>
      <c r="F11832">
        <v>201</v>
      </c>
      <c r="G11832" t="s">
        <v>6638</v>
      </c>
      <c r="H11832">
        <v>415</v>
      </c>
      <c r="I11832" t="s">
        <v>24479</v>
      </c>
      <c r="J11832" t="s">
        <v>6630</v>
      </c>
      <c r="L11832" t="s">
        <v>6529</v>
      </c>
      <c r="M11832" t="s">
        <v>6630</v>
      </c>
      <c r="N11832">
        <v>10132841</v>
      </c>
      <c r="O11832" t="s">
        <v>24480</v>
      </c>
      <c r="P11832" t="s">
        <v>24481</v>
      </c>
      <c r="Q11832" t="s">
        <v>6630</v>
      </c>
    </row>
    <row r="11833" spans="1:17" x14ac:dyDescent="0.35">
      <c r="A11833">
        <v>9499106208</v>
      </c>
      <c r="B11833" t="s">
        <v>6626</v>
      </c>
      <c r="C11833" t="s">
        <v>6356</v>
      </c>
      <c r="D11833">
        <v>200</v>
      </c>
      <c r="E11833" t="s">
        <v>6659</v>
      </c>
      <c r="F11833">
        <v>208</v>
      </c>
      <c r="G11833" t="s">
        <v>7129</v>
      </c>
      <c r="H11833">
        <v>305</v>
      </c>
      <c r="I11833" t="s">
        <v>24482</v>
      </c>
      <c r="J11833">
        <v>13562</v>
      </c>
      <c r="L11833" t="s">
        <v>6529</v>
      </c>
      <c r="M11833" t="s">
        <v>6630</v>
      </c>
      <c r="N11833">
        <v>10008204</v>
      </c>
      <c r="O11833" t="s">
        <v>6630</v>
      </c>
      <c r="P11833" t="s">
        <v>24483</v>
      </c>
      <c r="Q11833" t="s">
        <v>6630</v>
      </c>
    </row>
    <row r="11834" spans="1:17" x14ac:dyDescent="0.35">
      <c r="A11834">
        <v>3597105385</v>
      </c>
      <c r="B11834" t="s">
        <v>6626</v>
      </c>
      <c r="C11834" t="s">
        <v>6356</v>
      </c>
      <c r="D11834">
        <v>200</v>
      </c>
      <c r="E11834" t="s">
        <v>5245</v>
      </c>
      <c r="F11834">
        <v>202</v>
      </c>
      <c r="G11834" t="s">
        <v>5245</v>
      </c>
      <c r="H11834">
        <v>450</v>
      </c>
      <c r="I11834" t="s">
        <v>24484</v>
      </c>
      <c r="J11834" t="s">
        <v>6630</v>
      </c>
      <c r="L11834" t="s">
        <v>6529</v>
      </c>
      <c r="M11834">
        <v>11940031</v>
      </c>
      <c r="N11834">
        <v>10826199</v>
      </c>
      <c r="O11834" t="s">
        <v>24485</v>
      </c>
      <c r="P11834" t="s">
        <v>6630</v>
      </c>
      <c r="Q11834" t="s">
        <v>6630</v>
      </c>
    </row>
    <row r="11835" spans="1:17" x14ac:dyDescent="0.35">
      <c r="A11835">
        <v>3522115908</v>
      </c>
      <c r="B11835" t="s">
        <v>6334</v>
      </c>
      <c r="C11835" t="s">
        <v>6356</v>
      </c>
      <c r="D11835">
        <v>200</v>
      </c>
      <c r="E11835" t="s">
        <v>5245</v>
      </c>
      <c r="F11835">
        <v>202</v>
      </c>
      <c r="G11835" t="s">
        <v>5245</v>
      </c>
      <c r="H11835">
        <v>450</v>
      </c>
      <c r="I11835" t="s">
        <v>24486</v>
      </c>
      <c r="J11835">
        <v>20200</v>
      </c>
      <c r="L11835" t="s">
        <v>6529</v>
      </c>
      <c r="M11835">
        <v>10558147</v>
      </c>
      <c r="N11835">
        <v>12193209</v>
      </c>
      <c r="O11835" t="s">
        <v>6630</v>
      </c>
      <c r="P11835" t="s">
        <v>6630</v>
      </c>
      <c r="Q11835" t="s">
        <v>6630</v>
      </c>
    </row>
    <row r="11836" spans="1:17" x14ac:dyDescent="0.35">
      <c r="A11836">
        <v>9421115788</v>
      </c>
      <c r="B11836" t="s">
        <v>6626</v>
      </c>
      <c r="C11836" t="s">
        <v>6540</v>
      </c>
      <c r="D11836">
        <v>131</v>
      </c>
      <c r="E11836" t="s">
        <v>6540</v>
      </c>
      <c r="F11836">
        <v>309</v>
      </c>
      <c r="G11836" t="s">
        <v>2845</v>
      </c>
      <c r="H11836">
        <v>107</v>
      </c>
      <c r="I11836" t="s">
        <v>24487</v>
      </c>
      <c r="J11836">
        <v>20120</v>
      </c>
      <c r="L11836" t="s">
        <v>6529</v>
      </c>
      <c r="M11836">
        <v>10710014</v>
      </c>
      <c r="N11836" t="s">
        <v>6630</v>
      </c>
      <c r="O11836" t="s">
        <v>6630</v>
      </c>
      <c r="P11836" t="s">
        <v>6630</v>
      </c>
      <c r="Q11836">
        <v>700</v>
      </c>
    </row>
    <row r="11837" spans="1:17" x14ac:dyDescent="0.35">
      <c r="A11837">
        <v>7905108523</v>
      </c>
      <c r="B11837" t="s">
        <v>6626</v>
      </c>
      <c r="C11837" t="s">
        <v>6356</v>
      </c>
      <c r="D11837">
        <v>200</v>
      </c>
      <c r="E11837" t="s">
        <v>6659</v>
      </c>
      <c r="F11837">
        <v>208</v>
      </c>
      <c r="G11837" t="s">
        <v>6726</v>
      </c>
      <c r="H11837">
        <v>315</v>
      </c>
      <c r="I11837" t="s">
        <v>24488</v>
      </c>
      <c r="J11837" t="s">
        <v>6630</v>
      </c>
      <c r="L11837" t="s">
        <v>6529</v>
      </c>
      <c r="M11837" t="s">
        <v>6630</v>
      </c>
      <c r="N11837">
        <v>10002958</v>
      </c>
      <c r="O11837" t="s">
        <v>6630</v>
      </c>
      <c r="P11837" t="s">
        <v>6630</v>
      </c>
      <c r="Q11837">
        <v>700</v>
      </c>
    </row>
    <row r="11838" spans="1:17" x14ac:dyDescent="0.35">
      <c r="A11838">
        <v>3510110412</v>
      </c>
      <c r="B11838" t="s">
        <v>6626</v>
      </c>
      <c r="C11838" t="s">
        <v>6356</v>
      </c>
      <c r="D11838">
        <v>200</v>
      </c>
      <c r="E11838" t="s">
        <v>5245</v>
      </c>
      <c r="F11838">
        <v>202</v>
      </c>
      <c r="G11838" t="s">
        <v>5245</v>
      </c>
      <c r="H11838">
        <v>450</v>
      </c>
      <c r="I11838" t="s">
        <v>24489</v>
      </c>
      <c r="J11838">
        <v>20200</v>
      </c>
      <c r="L11838" t="s">
        <v>6529</v>
      </c>
      <c r="M11838">
        <v>13110938</v>
      </c>
      <c r="N11838" t="s">
        <v>6630</v>
      </c>
      <c r="O11838" t="s">
        <v>23874</v>
      </c>
      <c r="P11838" t="s">
        <v>6630</v>
      </c>
      <c r="Q11838" t="s">
        <v>6630</v>
      </c>
    </row>
    <row r="11839" spans="1:17" x14ac:dyDescent="0.35">
      <c r="A11839">
        <v>9613111626</v>
      </c>
      <c r="B11839" t="s">
        <v>6334</v>
      </c>
      <c r="C11839" t="s">
        <v>6540</v>
      </c>
      <c r="D11839">
        <v>131</v>
      </c>
      <c r="E11839" t="s">
        <v>2905</v>
      </c>
      <c r="F11839">
        <v>300</v>
      </c>
      <c r="G11839" t="s">
        <v>3774</v>
      </c>
      <c r="H11839">
        <v>100</v>
      </c>
      <c r="I11839" t="s">
        <v>24490</v>
      </c>
      <c r="J11839">
        <v>13200</v>
      </c>
      <c r="L11839" t="s">
        <v>6529</v>
      </c>
      <c r="M11839">
        <v>12021634</v>
      </c>
      <c r="N11839" t="s">
        <v>6630</v>
      </c>
      <c r="O11839" t="s">
        <v>6630</v>
      </c>
      <c r="P11839" t="s">
        <v>6630</v>
      </c>
      <c r="Q11839">
        <v>200</v>
      </c>
    </row>
    <row r="11840" spans="1:17" x14ac:dyDescent="0.35">
      <c r="A11840" t="s">
        <v>24491</v>
      </c>
      <c r="B11840" t="s">
        <v>6626</v>
      </c>
      <c r="C11840" t="s">
        <v>6628</v>
      </c>
      <c r="D11840" t="s">
        <v>6628</v>
      </c>
      <c r="E11840" t="s">
        <v>6628</v>
      </c>
      <c r="F11840" t="s">
        <v>6628</v>
      </c>
      <c r="G11840" t="s">
        <v>6628</v>
      </c>
      <c r="H11840" t="s">
        <v>6628</v>
      </c>
      <c r="I11840" t="s">
        <v>24492</v>
      </c>
      <c r="J11840" t="s">
        <v>6630</v>
      </c>
      <c r="L11840" t="s">
        <v>6526</v>
      </c>
      <c r="M11840" t="s">
        <v>6630</v>
      </c>
      <c r="N11840" t="s">
        <v>6630</v>
      </c>
      <c r="O11840" t="s">
        <v>6630</v>
      </c>
      <c r="P11840" t="s">
        <v>6630</v>
      </c>
      <c r="Q11840" t="s">
        <v>6630</v>
      </c>
    </row>
    <row r="11841" spans="1:17" x14ac:dyDescent="0.35">
      <c r="A11841">
        <v>11505</v>
      </c>
      <c r="B11841" t="s">
        <v>6334</v>
      </c>
      <c r="C11841" t="s">
        <v>7114</v>
      </c>
      <c r="D11841">
        <v>115</v>
      </c>
      <c r="E11841" t="s">
        <v>6628</v>
      </c>
      <c r="F11841" t="s">
        <v>6628</v>
      </c>
      <c r="G11841" t="s">
        <v>7353</v>
      </c>
      <c r="H11841">
        <v>22</v>
      </c>
      <c r="I11841" t="s">
        <v>24493</v>
      </c>
      <c r="J11841">
        <v>11500</v>
      </c>
      <c r="L11841" t="s">
        <v>6526</v>
      </c>
      <c r="M11841">
        <v>12534149</v>
      </c>
      <c r="N11841" t="s">
        <v>6630</v>
      </c>
      <c r="O11841" t="s">
        <v>24494</v>
      </c>
      <c r="P11841" t="s">
        <v>6630</v>
      </c>
      <c r="Q11841" t="s">
        <v>6630</v>
      </c>
    </row>
    <row r="11842" spans="1:17" x14ac:dyDescent="0.35">
      <c r="A11842">
        <v>20620</v>
      </c>
      <c r="B11842" t="s">
        <v>6626</v>
      </c>
      <c r="C11842" t="s">
        <v>6356</v>
      </c>
      <c r="D11842">
        <v>200</v>
      </c>
      <c r="E11842" t="s">
        <v>6366</v>
      </c>
      <c r="F11842">
        <v>207</v>
      </c>
      <c r="G11842" t="s">
        <v>6800</v>
      </c>
      <c r="H11842">
        <v>700</v>
      </c>
      <c r="I11842" t="s">
        <v>11097</v>
      </c>
      <c r="J11842" t="s">
        <v>6630</v>
      </c>
      <c r="L11842" t="s">
        <v>6526</v>
      </c>
      <c r="M11842" t="s">
        <v>6630</v>
      </c>
      <c r="N11842" t="s">
        <v>6630</v>
      </c>
      <c r="O11842" t="s">
        <v>24495</v>
      </c>
      <c r="P11842" t="s">
        <v>6630</v>
      </c>
      <c r="Q11842" t="s">
        <v>6630</v>
      </c>
    </row>
    <row r="11843" spans="1:17" x14ac:dyDescent="0.35">
      <c r="A11843">
        <v>9414112631</v>
      </c>
      <c r="B11843" t="s">
        <v>6626</v>
      </c>
      <c r="C11843" t="s">
        <v>6356</v>
      </c>
      <c r="D11843">
        <v>200</v>
      </c>
      <c r="E11843" t="s">
        <v>6366</v>
      </c>
      <c r="F11843">
        <v>207</v>
      </c>
      <c r="G11843" t="s">
        <v>6657</v>
      </c>
      <c r="H11843">
        <v>420</v>
      </c>
      <c r="I11843" t="s">
        <v>24492</v>
      </c>
      <c r="J11843" t="s">
        <v>6630</v>
      </c>
      <c r="L11843" t="s">
        <v>6529</v>
      </c>
      <c r="M11843">
        <v>11668583</v>
      </c>
      <c r="N11843">
        <v>12643011</v>
      </c>
      <c r="O11843" t="s">
        <v>6630</v>
      </c>
      <c r="P11843" t="s">
        <v>6630</v>
      </c>
      <c r="Q11843">
        <v>100</v>
      </c>
    </row>
    <row r="11844" spans="1:17" x14ac:dyDescent="0.35">
      <c r="A11844">
        <v>9414112505</v>
      </c>
      <c r="B11844" t="s">
        <v>6626</v>
      </c>
      <c r="C11844" t="s">
        <v>6540</v>
      </c>
      <c r="D11844">
        <v>131</v>
      </c>
      <c r="E11844" t="s">
        <v>6672</v>
      </c>
      <c r="F11844">
        <v>703</v>
      </c>
      <c r="G11844" t="s">
        <v>7042</v>
      </c>
      <c r="H11844">
        <v>730</v>
      </c>
      <c r="I11844" t="s">
        <v>24496</v>
      </c>
      <c r="J11844">
        <v>13200</v>
      </c>
      <c r="L11844" t="s">
        <v>6529</v>
      </c>
      <c r="M11844">
        <v>14918091</v>
      </c>
      <c r="N11844">
        <v>13974429</v>
      </c>
      <c r="O11844" t="s">
        <v>6630</v>
      </c>
      <c r="P11844" t="s">
        <v>6630</v>
      </c>
      <c r="Q11844" t="s">
        <v>6630</v>
      </c>
    </row>
    <row r="11845" spans="1:17" x14ac:dyDescent="0.35">
      <c r="A11845">
        <v>22500</v>
      </c>
      <c r="B11845" t="s">
        <v>6626</v>
      </c>
      <c r="C11845" t="s">
        <v>6356</v>
      </c>
      <c r="D11845">
        <v>200</v>
      </c>
      <c r="E11845" t="s">
        <v>6366</v>
      </c>
      <c r="F11845">
        <v>207</v>
      </c>
      <c r="G11845" t="s">
        <v>7005</v>
      </c>
      <c r="H11845">
        <v>740</v>
      </c>
      <c r="I11845" t="s">
        <v>10414</v>
      </c>
      <c r="J11845" t="s">
        <v>6630</v>
      </c>
      <c r="L11845" t="s">
        <v>6526</v>
      </c>
      <c r="M11845" t="s">
        <v>6630</v>
      </c>
      <c r="N11845" t="s">
        <v>6630</v>
      </c>
      <c r="O11845" t="s">
        <v>24497</v>
      </c>
      <c r="P11845" t="s">
        <v>24498</v>
      </c>
      <c r="Q11845" t="s">
        <v>6630</v>
      </c>
    </row>
    <row r="11846" spans="1:17" x14ac:dyDescent="0.35">
      <c r="A11846">
        <v>3514112711</v>
      </c>
      <c r="B11846" t="s">
        <v>6626</v>
      </c>
      <c r="C11846" t="s">
        <v>6356</v>
      </c>
      <c r="D11846">
        <v>200</v>
      </c>
      <c r="E11846" t="s">
        <v>5245</v>
      </c>
      <c r="F11846">
        <v>202</v>
      </c>
      <c r="G11846" t="s">
        <v>5245</v>
      </c>
      <c r="H11846">
        <v>450</v>
      </c>
      <c r="I11846" t="s">
        <v>24499</v>
      </c>
      <c r="J11846">
        <v>20200</v>
      </c>
      <c r="L11846" t="s">
        <v>6529</v>
      </c>
      <c r="M11846">
        <v>11533224</v>
      </c>
      <c r="N11846" t="s">
        <v>6630</v>
      </c>
      <c r="O11846" t="s">
        <v>6630</v>
      </c>
      <c r="P11846" t="s">
        <v>6630</v>
      </c>
      <c r="Q11846" t="s">
        <v>6630</v>
      </c>
    </row>
    <row r="11847" spans="1:17" x14ac:dyDescent="0.35">
      <c r="A11847">
        <v>3593100192</v>
      </c>
      <c r="B11847" t="s">
        <v>6626</v>
      </c>
      <c r="C11847" t="s">
        <v>6356</v>
      </c>
      <c r="D11847">
        <v>200</v>
      </c>
      <c r="E11847" t="s">
        <v>488</v>
      </c>
      <c r="F11847">
        <v>203</v>
      </c>
      <c r="G11847" t="s">
        <v>5245</v>
      </c>
      <c r="H11847">
        <v>450</v>
      </c>
      <c r="I11847" t="s">
        <v>24500</v>
      </c>
      <c r="J11847" t="s">
        <v>6630</v>
      </c>
      <c r="L11847" t="s">
        <v>6529</v>
      </c>
      <c r="M11847" t="s">
        <v>6630</v>
      </c>
      <c r="N11847" t="s">
        <v>6630</v>
      </c>
      <c r="O11847" t="s">
        <v>6630</v>
      </c>
      <c r="P11847" t="s">
        <v>24501</v>
      </c>
      <c r="Q11847" t="s">
        <v>6630</v>
      </c>
    </row>
    <row r="11848" spans="1:17" x14ac:dyDescent="0.35">
      <c r="A11848">
        <v>9415112847</v>
      </c>
      <c r="B11848" t="s">
        <v>6626</v>
      </c>
      <c r="C11848" t="s">
        <v>6356</v>
      </c>
      <c r="D11848">
        <v>200</v>
      </c>
      <c r="E11848" t="s">
        <v>6659</v>
      </c>
      <c r="F11848">
        <v>208</v>
      </c>
      <c r="G11848" t="s">
        <v>6726</v>
      </c>
      <c r="H11848">
        <v>315</v>
      </c>
      <c r="I11848" t="s">
        <v>9357</v>
      </c>
      <c r="J11848">
        <v>13685</v>
      </c>
      <c r="L11848" t="s">
        <v>6529</v>
      </c>
      <c r="M11848">
        <v>10078733</v>
      </c>
      <c r="N11848" t="s">
        <v>6630</v>
      </c>
      <c r="O11848">
        <v>15579027</v>
      </c>
      <c r="P11848" t="s">
        <v>7469</v>
      </c>
      <c r="Q11848" t="s">
        <v>6630</v>
      </c>
    </row>
    <row r="11849" spans="1:17" x14ac:dyDescent="0.35">
      <c r="A11849">
        <v>9425116911</v>
      </c>
      <c r="B11849" t="s">
        <v>6334</v>
      </c>
      <c r="C11849" t="s">
        <v>6356</v>
      </c>
      <c r="D11849">
        <v>200</v>
      </c>
      <c r="E11849" t="s">
        <v>6701</v>
      </c>
      <c r="F11849">
        <v>500</v>
      </c>
      <c r="G11849" t="s">
        <v>6702</v>
      </c>
      <c r="H11849">
        <v>55</v>
      </c>
      <c r="I11849" t="s">
        <v>24502</v>
      </c>
      <c r="J11849">
        <v>12032</v>
      </c>
      <c r="L11849" t="s">
        <v>6529</v>
      </c>
      <c r="M11849">
        <v>10611016</v>
      </c>
      <c r="N11849" t="s">
        <v>6630</v>
      </c>
      <c r="O11849" t="s">
        <v>6630</v>
      </c>
      <c r="P11849" t="s">
        <v>6630</v>
      </c>
      <c r="Q11849" t="s">
        <v>6630</v>
      </c>
    </row>
    <row r="11850" spans="1:17" x14ac:dyDescent="0.35">
      <c r="A11850">
        <v>9493100372</v>
      </c>
      <c r="B11850" t="s">
        <v>6626</v>
      </c>
      <c r="C11850" t="s">
        <v>6356</v>
      </c>
      <c r="D11850">
        <v>200</v>
      </c>
      <c r="E11850" t="s">
        <v>6659</v>
      </c>
      <c r="F11850">
        <v>208</v>
      </c>
      <c r="G11850" t="s">
        <v>7424</v>
      </c>
      <c r="H11850">
        <v>325</v>
      </c>
      <c r="I11850" t="s">
        <v>24503</v>
      </c>
      <c r="J11850" t="s">
        <v>6630</v>
      </c>
      <c r="L11850" t="s">
        <v>6529</v>
      </c>
      <c r="M11850" t="s">
        <v>6630</v>
      </c>
      <c r="N11850">
        <v>10001517</v>
      </c>
      <c r="O11850" t="s">
        <v>6630</v>
      </c>
      <c r="P11850" t="s">
        <v>24504</v>
      </c>
      <c r="Q11850" t="s">
        <v>6630</v>
      </c>
    </row>
    <row r="11851" spans="1:17" x14ac:dyDescent="0.35">
      <c r="A11851" t="s">
        <v>24505</v>
      </c>
      <c r="B11851" t="s">
        <v>6626</v>
      </c>
      <c r="C11851" t="s">
        <v>6628</v>
      </c>
      <c r="D11851" t="s">
        <v>6628</v>
      </c>
      <c r="E11851" t="s">
        <v>6628</v>
      </c>
      <c r="F11851" t="s">
        <v>6628</v>
      </c>
      <c r="G11851" t="s">
        <v>6628</v>
      </c>
      <c r="H11851" t="s">
        <v>6628</v>
      </c>
      <c r="I11851" t="s">
        <v>24506</v>
      </c>
      <c r="J11851" t="s">
        <v>6630</v>
      </c>
      <c r="L11851" t="s">
        <v>6529</v>
      </c>
      <c r="M11851" t="s">
        <v>6630</v>
      </c>
      <c r="N11851" t="s">
        <v>6630</v>
      </c>
      <c r="O11851" t="s">
        <v>6630</v>
      </c>
      <c r="P11851" t="s">
        <v>6630</v>
      </c>
      <c r="Q11851" t="s">
        <v>6630</v>
      </c>
    </row>
    <row r="11852" spans="1:17" x14ac:dyDescent="0.35">
      <c r="A11852" t="s">
        <v>24507</v>
      </c>
      <c r="B11852" t="s">
        <v>6626</v>
      </c>
      <c r="C11852" t="s">
        <v>6628</v>
      </c>
      <c r="D11852" t="s">
        <v>6628</v>
      </c>
      <c r="E11852" t="s">
        <v>6628</v>
      </c>
      <c r="F11852" t="s">
        <v>6628</v>
      </c>
      <c r="G11852" t="s">
        <v>6628</v>
      </c>
      <c r="H11852" t="s">
        <v>6628</v>
      </c>
      <c r="I11852" t="s">
        <v>24508</v>
      </c>
      <c r="J11852" t="s">
        <v>6630</v>
      </c>
      <c r="L11852" t="s">
        <v>6529</v>
      </c>
      <c r="M11852" t="s">
        <v>6630</v>
      </c>
      <c r="N11852" t="s">
        <v>6630</v>
      </c>
      <c r="O11852" t="s">
        <v>6630</v>
      </c>
      <c r="P11852" t="s">
        <v>6630</v>
      </c>
      <c r="Q11852" t="s">
        <v>6630</v>
      </c>
    </row>
    <row r="11853" spans="1:17" x14ac:dyDescent="0.35">
      <c r="A11853">
        <v>9416113712</v>
      </c>
      <c r="B11853" t="s">
        <v>6626</v>
      </c>
      <c r="C11853" t="s">
        <v>6356</v>
      </c>
      <c r="D11853">
        <v>200</v>
      </c>
      <c r="E11853" t="s">
        <v>6645</v>
      </c>
      <c r="F11853">
        <v>201</v>
      </c>
      <c r="G11853" t="s">
        <v>6808</v>
      </c>
      <c r="H11853">
        <v>805</v>
      </c>
      <c r="I11853" t="s">
        <v>24509</v>
      </c>
      <c r="J11853">
        <v>29102</v>
      </c>
      <c r="L11853" t="s">
        <v>6529</v>
      </c>
      <c r="M11853">
        <v>13583874</v>
      </c>
      <c r="N11853" t="s">
        <v>6630</v>
      </c>
      <c r="O11853" t="s">
        <v>24510</v>
      </c>
      <c r="P11853" t="s">
        <v>6630</v>
      </c>
      <c r="Q11853" t="s">
        <v>6630</v>
      </c>
    </row>
    <row r="11854" spans="1:17" x14ac:dyDescent="0.35">
      <c r="A11854">
        <v>6393010900</v>
      </c>
      <c r="B11854" t="s">
        <v>6626</v>
      </c>
      <c r="C11854" t="s">
        <v>8762</v>
      </c>
      <c r="D11854">
        <v>130</v>
      </c>
      <c r="E11854" t="s">
        <v>6628</v>
      </c>
      <c r="F11854" t="s">
        <v>6628</v>
      </c>
      <c r="G11854" t="s">
        <v>6628</v>
      </c>
      <c r="H11854" t="s">
        <v>6628</v>
      </c>
      <c r="I11854" t="s">
        <v>24511</v>
      </c>
      <c r="J11854" t="s">
        <v>6630</v>
      </c>
      <c r="L11854" t="s">
        <v>6529</v>
      </c>
      <c r="M11854" t="s">
        <v>6630</v>
      </c>
      <c r="N11854" t="s">
        <v>6630</v>
      </c>
      <c r="O11854" t="s">
        <v>6630</v>
      </c>
      <c r="P11854" t="s">
        <v>7615</v>
      </c>
      <c r="Q11854" t="s">
        <v>6630</v>
      </c>
    </row>
    <row r="11855" spans="1:17" x14ac:dyDescent="0.35">
      <c r="A11855">
        <v>9411110603</v>
      </c>
      <c r="B11855" t="s">
        <v>6626</v>
      </c>
      <c r="C11855" t="s">
        <v>6356</v>
      </c>
      <c r="D11855">
        <v>200</v>
      </c>
      <c r="E11855" t="s">
        <v>5245</v>
      </c>
      <c r="F11855">
        <v>202</v>
      </c>
      <c r="G11855" t="s">
        <v>5245</v>
      </c>
      <c r="H11855">
        <v>450</v>
      </c>
      <c r="I11855" t="s">
        <v>24512</v>
      </c>
      <c r="J11855">
        <v>20200</v>
      </c>
      <c r="L11855" t="s">
        <v>6529</v>
      </c>
      <c r="M11855">
        <v>10569209</v>
      </c>
      <c r="N11855" t="s">
        <v>6630</v>
      </c>
      <c r="O11855" t="s">
        <v>6630</v>
      </c>
      <c r="P11855" t="s">
        <v>6630</v>
      </c>
      <c r="Q11855">
        <v>100</v>
      </c>
    </row>
    <row r="11856" spans="1:17" x14ac:dyDescent="0.35">
      <c r="A11856">
        <v>9415112959</v>
      </c>
      <c r="B11856" t="s">
        <v>6626</v>
      </c>
      <c r="C11856" t="s">
        <v>6356</v>
      </c>
      <c r="D11856">
        <v>200</v>
      </c>
      <c r="E11856" t="s">
        <v>6645</v>
      </c>
      <c r="F11856">
        <v>201</v>
      </c>
      <c r="G11856" t="s">
        <v>6657</v>
      </c>
      <c r="H11856">
        <v>420</v>
      </c>
      <c r="I11856" t="s">
        <v>14934</v>
      </c>
      <c r="J11856" t="s">
        <v>6630</v>
      </c>
      <c r="L11856" t="s">
        <v>6529</v>
      </c>
      <c r="M11856">
        <v>12815531</v>
      </c>
      <c r="N11856">
        <v>10562200</v>
      </c>
      <c r="O11856" t="s">
        <v>6630</v>
      </c>
      <c r="P11856" t="s">
        <v>6630</v>
      </c>
      <c r="Q11856">
        <v>100</v>
      </c>
    </row>
    <row r="11857" spans="1:17" x14ac:dyDescent="0.35">
      <c r="A11857">
        <v>6893002560</v>
      </c>
      <c r="B11857" t="s">
        <v>6626</v>
      </c>
      <c r="C11857" t="s">
        <v>8762</v>
      </c>
      <c r="D11857">
        <v>130</v>
      </c>
      <c r="E11857" t="s">
        <v>6628</v>
      </c>
      <c r="F11857" t="s">
        <v>6628</v>
      </c>
      <c r="G11857" t="s">
        <v>6628</v>
      </c>
      <c r="H11857" t="s">
        <v>6628</v>
      </c>
      <c r="I11857" t="s">
        <v>24513</v>
      </c>
      <c r="J11857" t="s">
        <v>6630</v>
      </c>
      <c r="L11857" t="s">
        <v>6529</v>
      </c>
      <c r="M11857" t="s">
        <v>6630</v>
      </c>
      <c r="N11857" t="s">
        <v>6630</v>
      </c>
      <c r="O11857" t="s">
        <v>6630</v>
      </c>
      <c r="P11857" t="s">
        <v>6630</v>
      </c>
      <c r="Q11857" t="s">
        <v>6630</v>
      </c>
    </row>
    <row r="11858" spans="1:17" x14ac:dyDescent="0.35">
      <c r="A11858">
        <v>9419115268</v>
      </c>
      <c r="B11858" t="s">
        <v>6626</v>
      </c>
      <c r="C11858" t="s">
        <v>6356</v>
      </c>
      <c r="D11858">
        <v>200</v>
      </c>
      <c r="E11858" t="s">
        <v>6366</v>
      </c>
      <c r="F11858">
        <v>207</v>
      </c>
      <c r="G11858" t="s">
        <v>176</v>
      </c>
      <c r="H11858">
        <v>705</v>
      </c>
      <c r="I11858" t="s">
        <v>24514</v>
      </c>
      <c r="J11858">
        <v>20800</v>
      </c>
      <c r="L11858" t="s">
        <v>6529</v>
      </c>
      <c r="M11858">
        <v>10014077</v>
      </c>
      <c r="N11858">
        <v>10015574</v>
      </c>
      <c r="O11858" t="s">
        <v>6630</v>
      </c>
      <c r="P11858" t="s">
        <v>6630</v>
      </c>
      <c r="Q11858">
        <v>700</v>
      </c>
    </row>
    <row r="11859" spans="1:17" x14ac:dyDescent="0.35">
      <c r="A11859">
        <v>9422115998</v>
      </c>
      <c r="B11859" t="s">
        <v>6334</v>
      </c>
      <c r="C11859" t="s">
        <v>6356</v>
      </c>
      <c r="D11859">
        <v>200</v>
      </c>
      <c r="E11859" t="s">
        <v>6645</v>
      </c>
      <c r="F11859">
        <v>201</v>
      </c>
      <c r="G11859" t="s">
        <v>6657</v>
      </c>
      <c r="H11859">
        <v>420</v>
      </c>
      <c r="I11859" t="s">
        <v>24515</v>
      </c>
      <c r="J11859">
        <v>20120</v>
      </c>
      <c r="L11859" t="s">
        <v>6529</v>
      </c>
      <c r="M11859">
        <v>11277777</v>
      </c>
      <c r="N11859">
        <v>10434021</v>
      </c>
      <c r="O11859" t="s">
        <v>6630</v>
      </c>
      <c r="P11859" t="s">
        <v>6630</v>
      </c>
      <c r="Q11859" t="s">
        <v>6630</v>
      </c>
    </row>
    <row r="11860" spans="1:17" x14ac:dyDescent="0.35">
      <c r="A11860">
        <v>9402107304</v>
      </c>
      <c r="B11860" t="s">
        <v>6626</v>
      </c>
      <c r="C11860" t="s">
        <v>6356</v>
      </c>
      <c r="D11860">
        <v>200</v>
      </c>
      <c r="E11860" t="s">
        <v>6659</v>
      </c>
      <c r="F11860">
        <v>208</v>
      </c>
      <c r="G11860" t="s">
        <v>3838</v>
      </c>
      <c r="H11860">
        <v>313</v>
      </c>
      <c r="I11860" t="s">
        <v>24516</v>
      </c>
      <c r="J11860">
        <v>13562</v>
      </c>
      <c r="L11860" t="s">
        <v>6529</v>
      </c>
      <c r="M11860">
        <v>10517943</v>
      </c>
      <c r="N11860">
        <v>10677251</v>
      </c>
      <c r="O11860" t="s">
        <v>5947</v>
      </c>
      <c r="P11860" t="s">
        <v>24517</v>
      </c>
      <c r="Q11860" t="s">
        <v>6630</v>
      </c>
    </row>
    <row r="11861" spans="1:17" x14ac:dyDescent="0.35">
      <c r="A11861">
        <v>9413111621</v>
      </c>
      <c r="B11861" t="s">
        <v>6626</v>
      </c>
      <c r="C11861" t="s">
        <v>6356</v>
      </c>
      <c r="D11861">
        <v>200</v>
      </c>
      <c r="E11861" t="s">
        <v>6357</v>
      </c>
      <c r="F11861">
        <v>209</v>
      </c>
      <c r="G11861" t="s">
        <v>977</v>
      </c>
      <c r="H11861">
        <v>310</v>
      </c>
      <c r="I11861" t="s">
        <v>24518</v>
      </c>
      <c r="J11861">
        <v>13566</v>
      </c>
      <c r="L11861" t="s">
        <v>6529</v>
      </c>
      <c r="M11861">
        <v>10007753</v>
      </c>
      <c r="N11861">
        <v>10007830</v>
      </c>
      <c r="O11861" t="s">
        <v>6630</v>
      </c>
      <c r="P11861" t="s">
        <v>6630</v>
      </c>
      <c r="Q11861">
        <v>700</v>
      </c>
    </row>
    <row r="11862" spans="1:17" x14ac:dyDescent="0.35">
      <c r="A11862">
        <v>9418114143</v>
      </c>
      <c r="B11862" t="s">
        <v>6626</v>
      </c>
      <c r="C11862" t="s">
        <v>6540</v>
      </c>
      <c r="D11862">
        <v>131</v>
      </c>
      <c r="E11862" t="s">
        <v>6672</v>
      </c>
      <c r="F11862">
        <v>703</v>
      </c>
      <c r="G11862" t="s">
        <v>3068</v>
      </c>
      <c r="H11862">
        <v>830</v>
      </c>
      <c r="I11862" t="s">
        <v>24519</v>
      </c>
      <c r="J11862">
        <v>13260</v>
      </c>
      <c r="L11862" t="s">
        <v>6529</v>
      </c>
      <c r="M11862">
        <v>14918091</v>
      </c>
      <c r="N11862">
        <v>13974429</v>
      </c>
      <c r="O11862" t="s">
        <v>6630</v>
      </c>
      <c r="P11862" t="s">
        <v>6630</v>
      </c>
      <c r="Q11862" t="s">
        <v>6630</v>
      </c>
    </row>
    <row r="11863" spans="1:17" x14ac:dyDescent="0.35">
      <c r="A11863">
        <v>20054</v>
      </c>
      <c r="B11863" t="s">
        <v>6626</v>
      </c>
      <c r="C11863" t="s">
        <v>6356</v>
      </c>
      <c r="D11863">
        <v>200</v>
      </c>
      <c r="E11863" t="s">
        <v>6366</v>
      </c>
      <c r="F11863">
        <v>207</v>
      </c>
      <c r="G11863" t="s">
        <v>6724</v>
      </c>
      <c r="H11863">
        <v>323</v>
      </c>
      <c r="I11863" t="s">
        <v>24520</v>
      </c>
      <c r="J11863">
        <v>20050</v>
      </c>
      <c r="L11863" t="s">
        <v>6526</v>
      </c>
      <c r="M11863">
        <v>10476483</v>
      </c>
      <c r="N11863">
        <v>10058951</v>
      </c>
      <c r="O11863" t="s">
        <v>6630</v>
      </c>
      <c r="P11863" t="s">
        <v>18722</v>
      </c>
      <c r="Q11863" t="s">
        <v>6630</v>
      </c>
    </row>
    <row r="11864" spans="1:17" x14ac:dyDescent="0.35">
      <c r="A11864">
        <v>9419114858</v>
      </c>
      <c r="B11864" t="s">
        <v>6626</v>
      </c>
      <c r="C11864" t="s">
        <v>6540</v>
      </c>
      <c r="D11864">
        <v>131</v>
      </c>
      <c r="E11864" t="s">
        <v>2905</v>
      </c>
      <c r="F11864">
        <v>300</v>
      </c>
      <c r="G11864" t="s">
        <v>2845</v>
      </c>
      <c r="H11864">
        <v>107</v>
      </c>
      <c r="I11864" t="s">
        <v>24521</v>
      </c>
      <c r="J11864">
        <v>20120</v>
      </c>
      <c r="L11864" t="s">
        <v>6529</v>
      </c>
      <c r="M11864">
        <v>10434021</v>
      </c>
      <c r="N11864">
        <v>13152177</v>
      </c>
      <c r="O11864" t="s">
        <v>6630</v>
      </c>
      <c r="P11864" t="s">
        <v>6630</v>
      </c>
      <c r="Q11864" t="s">
        <v>6630</v>
      </c>
    </row>
    <row r="11865" spans="1:17" x14ac:dyDescent="0.35">
      <c r="A11865">
        <v>3519115177</v>
      </c>
      <c r="B11865" t="s">
        <v>6626</v>
      </c>
      <c r="C11865" t="s">
        <v>6356</v>
      </c>
      <c r="D11865">
        <v>200</v>
      </c>
      <c r="E11865" t="s">
        <v>5245</v>
      </c>
      <c r="F11865">
        <v>202</v>
      </c>
      <c r="G11865" t="s">
        <v>5245</v>
      </c>
      <c r="H11865">
        <v>450</v>
      </c>
      <c r="I11865" t="s">
        <v>24522</v>
      </c>
      <c r="J11865">
        <v>20200</v>
      </c>
      <c r="L11865" t="s">
        <v>6529</v>
      </c>
      <c r="M11865">
        <v>10430573</v>
      </c>
      <c r="N11865">
        <v>12435538</v>
      </c>
      <c r="O11865" t="s">
        <v>6630</v>
      </c>
      <c r="P11865" t="s">
        <v>6630</v>
      </c>
      <c r="Q11865" t="s">
        <v>6630</v>
      </c>
    </row>
    <row r="11866" spans="1:17" x14ac:dyDescent="0.35">
      <c r="A11866">
        <v>9422116163</v>
      </c>
      <c r="B11866" t="s">
        <v>6626</v>
      </c>
      <c r="C11866" t="s">
        <v>6356</v>
      </c>
      <c r="D11866">
        <v>200</v>
      </c>
      <c r="E11866" t="s">
        <v>6701</v>
      </c>
      <c r="F11866">
        <v>500</v>
      </c>
      <c r="G11866" t="s">
        <v>3838</v>
      </c>
      <c r="H11866">
        <v>313</v>
      </c>
      <c r="I11866" t="s">
        <v>24523</v>
      </c>
      <c r="J11866">
        <v>12027</v>
      </c>
      <c r="L11866" t="s">
        <v>6529</v>
      </c>
      <c r="M11866">
        <v>10447383</v>
      </c>
      <c r="N11866">
        <v>10120428</v>
      </c>
      <c r="O11866" t="s">
        <v>6630</v>
      </c>
      <c r="P11866" t="s">
        <v>6630</v>
      </c>
      <c r="Q11866" t="s">
        <v>6630</v>
      </c>
    </row>
    <row r="11867" spans="1:17" x14ac:dyDescent="0.35">
      <c r="A11867">
        <v>9412111135</v>
      </c>
      <c r="B11867" t="s">
        <v>6626</v>
      </c>
      <c r="C11867" t="s">
        <v>6628</v>
      </c>
      <c r="D11867" t="s">
        <v>6628</v>
      </c>
      <c r="E11867" t="s">
        <v>6628</v>
      </c>
      <c r="F11867" t="s">
        <v>6628</v>
      </c>
      <c r="G11867" t="s">
        <v>6628</v>
      </c>
      <c r="H11867" t="s">
        <v>6628</v>
      </c>
      <c r="I11867" t="s">
        <v>7524</v>
      </c>
      <c r="J11867">
        <v>20115</v>
      </c>
      <c r="L11867" t="s">
        <v>6529</v>
      </c>
      <c r="M11867" t="s">
        <v>6630</v>
      </c>
      <c r="N11867" t="s">
        <v>6630</v>
      </c>
      <c r="O11867" t="s">
        <v>6630</v>
      </c>
      <c r="P11867" t="s">
        <v>6630</v>
      </c>
      <c r="Q11867" t="s">
        <v>6630</v>
      </c>
    </row>
    <row r="11868" spans="1:17" x14ac:dyDescent="0.35">
      <c r="A11868" t="s">
        <v>24524</v>
      </c>
      <c r="B11868" t="s">
        <v>6626</v>
      </c>
      <c r="C11868" t="s">
        <v>6628</v>
      </c>
      <c r="D11868" t="s">
        <v>6628</v>
      </c>
      <c r="E11868" t="s">
        <v>6628</v>
      </c>
      <c r="F11868" t="s">
        <v>6628</v>
      </c>
      <c r="G11868" t="s">
        <v>6628</v>
      </c>
      <c r="H11868" t="s">
        <v>6628</v>
      </c>
      <c r="I11868" t="s">
        <v>7759</v>
      </c>
      <c r="J11868" t="s">
        <v>6630</v>
      </c>
      <c r="L11868" t="s">
        <v>6529</v>
      </c>
      <c r="M11868" t="s">
        <v>6630</v>
      </c>
      <c r="N11868" t="s">
        <v>6630</v>
      </c>
      <c r="O11868" t="s">
        <v>6630</v>
      </c>
      <c r="P11868" t="s">
        <v>6630</v>
      </c>
      <c r="Q11868" t="s">
        <v>6630</v>
      </c>
    </row>
    <row r="11869" spans="1:17" x14ac:dyDescent="0.35">
      <c r="A11869">
        <v>9412111145</v>
      </c>
      <c r="B11869" t="s">
        <v>6626</v>
      </c>
      <c r="C11869" t="s">
        <v>6356</v>
      </c>
      <c r="D11869">
        <v>200</v>
      </c>
      <c r="E11869" t="s">
        <v>5245</v>
      </c>
      <c r="F11869">
        <v>202</v>
      </c>
      <c r="G11869" t="s">
        <v>6786</v>
      </c>
      <c r="H11869">
        <v>440</v>
      </c>
      <c r="I11869" t="s">
        <v>24525</v>
      </c>
      <c r="J11869" t="s">
        <v>6630</v>
      </c>
      <c r="L11869" t="s">
        <v>6529</v>
      </c>
      <c r="M11869">
        <v>11509101</v>
      </c>
      <c r="N11869">
        <v>10434021</v>
      </c>
      <c r="O11869">
        <v>30053</v>
      </c>
      <c r="P11869" t="s">
        <v>6630</v>
      </c>
      <c r="Q11869" t="s">
        <v>6630</v>
      </c>
    </row>
    <row r="11870" spans="1:17" x14ac:dyDescent="0.35">
      <c r="A11870">
        <v>7904108342</v>
      </c>
      <c r="B11870" t="s">
        <v>6626</v>
      </c>
      <c r="C11870" t="s">
        <v>6356</v>
      </c>
      <c r="D11870">
        <v>200</v>
      </c>
      <c r="E11870" t="s">
        <v>6366</v>
      </c>
      <c r="F11870">
        <v>207</v>
      </c>
      <c r="G11870" t="s">
        <v>6786</v>
      </c>
      <c r="H11870">
        <v>440</v>
      </c>
      <c r="I11870" t="s">
        <v>24526</v>
      </c>
      <c r="J11870" t="s">
        <v>6630</v>
      </c>
      <c r="L11870" t="s">
        <v>6529</v>
      </c>
      <c r="M11870">
        <v>10521432</v>
      </c>
      <c r="N11870">
        <v>10390364</v>
      </c>
      <c r="O11870" t="s">
        <v>6630</v>
      </c>
      <c r="P11870" t="s">
        <v>24527</v>
      </c>
      <c r="Q11870" t="s">
        <v>6630</v>
      </c>
    </row>
    <row r="11871" spans="1:17" x14ac:dyDescent="0.35">
      <c r="A11871">
        <v>9412111079</v>
      </c>
      <c r="B11871" t="s">
        <v>6626</v>
      </c>
      <c r="C11871" t="s">
        <v>6356</v>
      </c>
      <c r="D11871">
        <v>200</v>
      </c>
      <c r="E11871" t="s">
        <v>6366</v>
      </c>
      <c r="F11871">
        <v>207</v>
      </c>
      <c r="G11871" t="s">
        <v>6808</v>
      </c>
      <c r="H11871">
        <v>805</v>
      </c>
      <c r="I11871" t="s">
        <v>23158</v>
      </c>
      <c r="J11871">
        <v>29102</v>
      </c>
      <c r="L11871" t="s">
        <v>6529</v>
      </c>
      <c r="M11871">
        <v>12979105</v>
      </c>
      <c r="N11871">
        <v>11309142</v>
      </c>
      <c r="O11871">
        <v>30275</v>
      </c>
      <c r="P11871" t="s">
        <v>6630</v>
      </c>
      <c r="Q11871" t="s">
        <v>6630</v>
      </c>
    </row>
    <row r="11872" spans="1:17" x14ac:dyDescent="0.35">
      <c r="A11872" t="s">
        <v>24528</v>
      </c>
      <c r="B11872" t="s">
        <v>6626</v>
      </c>
      <c r="C11872" t="s">
        <v>6628</v>
      </c>
      <c r="D11872" t="s">
        <v>6628</v>
      </c>
      <c r="E11872" t="s">
        <v>6628</v>
      </c>
      <c r="F11872" t="s">
        <v>6628</v>
      </c>
      <c r="G11872" t="s">
        <v>6628</v>
      </c>
      <c r="H11872" t="s">
        <v>6628</v>
      </c>
      <c r="I11872" t="s">
        <v>24529</v>
      </c>
      <c r="J11872" t="s">
        <v>6630</v>
      </c>
      <c r="L11872" t="s">
        <v>6526</v>
      </c>
      <c r="M11872" t="s">
        <v>6630</v>
      </c>
      <c r="N11872" t="s">
        <v>6630</v>
      </c>
      <c r="O11872" t="s">
        <v>6630</v>
      </c>
      <c r="P11872" t="s">
        <v>6630</v>
      </c>
      <c r="Q11872" t="s">
        <v>6630</v>
      </c>
    </row>
    <row r="11873" spans="1:17" x14ac:dyDescent="0.35">
      <c r="A11873">
        <v>80661508</v>
      </c>
      <c r="B11873" t="s">
        <v>6334</v>
      </c>
      <c r="C11873" t="s">
        <v>6766</v>
      </c>
      <c r="D11873">
        <v>120</v>
      </c>
      <c r="E11873" t="s">
        <v>6627</v>
      </c>
      <c r="F11873">
        <v>145</v>
      </c>
      <c r="G11873" t="s">
        <v>6627</v>
      </c>
      <c r="H11873">
        <v>15</v>
      </c>
      <c r="I11873" t="s">
        <v>24530</v>
      </c>
      <c r="J11873" t="s">
        <v>6630</v>
      </c>
      <c r="L11873" t="s">
        <v>6526</v>
      </c>
      <c r="M11873" t="s">
        <v>6630</v>
      </c>
      <c r="N11873" t="s">
        <v>6630</v>
      </c>
      <c r="O11873" t="s">
        <v>6630</v>
      </c>
      <c r="P11873" t="s">
        <v>6630</v>
      </c>
      <c r="Q11873" t="s">
        <v>6630</v>
      </c>
    </row>
    <row r="11874" spans="1:17" x14ac:dyDescent="0.35">
      <c r="A11874">
        <v>6893014000</v>
      </c>
      <c r="B11874" t="s">
        <v>6626</v>
      </c>
      <c r="C11874" t="s">
        <v>8762</v>
      </c>
      <c r="D11874">
        <v>130</v>
      </c>
      <c r="E11874" t="s">
        <v>6628</v>
      </c>
      <c r="F11874" t="s">
        <v>6628</v>
      </c>
      <c r="G11874" t="s">
        <v>6628</v>
      </c>
      <c r="H11874" t="s">
        <v>6628</v>
      </c>
      <c r="I11874" t="s">
        <v>24531</v>
      </c>
      <c r="J11874" t="s">
        <v>6630</v>
      </c>
      <c r="L11874" t="s">
        <v>6529</v>
      </c>
      <c r="M11874" t="s">
        <v>6630</v>
      </c>
      <c r="N11874" t="s">
        <v>6630</v>
      </c>
      <c r="O11874" t="s">
        <v>6630</v>
      </c>
      <c r="P11874" t="s">
        <v>7615</v>
      </c>
      <c r="Q11874" t="s">
        <v>6630</v>
      </c>
    </row>
    <row r="11875" spans="1:17" x14ac:dyDescent="0.35">
      <c r="A11875">
        <v>9422115935</v>
      </c>
      <c r="B11875" t="s">
        <v>6626</v>
      </c>
      <c r="C11875" t="s">
        <v>6356</v>
      </c>
      <c r="D11875">
        <v>200</v>
      </c>
      <c r="E11875" t="s">
        <v>6645</v>
      </c>
      <c r="F11875">
        <v>201</v>
      </c>
      <c r="G11875" t="s">
        <v>6638</v>
      </c>
      <c r="H11875">
        <v>415</v>
      </c>
      <c r="I11875" t="s">
        <v>8583</v>
      </c>
      <c r="J11875">
        <v>20115</v>
      </c>
      <c r="L11875" t="s">
        <v>6529</v>
      </c>
      <c r="M11875">
        <v>15050334</v>
      </c>
      <c r="N11875">
        <v>13899035</v>
      </c>
      <c r="O11875" t="s">
        <v>6630</v>
      </c>
      <c r="P11875" t="s">
        <v>6630</v>
      </c>
      <c r="Q11875" t="s">
        <v>6630</v>
      </c>
    </row>
    <row r="11876" spans="1:17" x14ac:dyDescent="0.35">
      <c r="A11876">
        <v>7908109355</v>
      </c>
      <c r="B11876" t="s">
        <v>6626</v>
      </c>
      <c r="C11876" t="s">
        <v>6356</v>
      </c>
      <c r="D11876">
        <v>200</v>
      </c>
      <c r="E11876" t="s">
        <v>6366</v>
      </c>
      <c r="F11876">
        <v>207</v>
      </c>
      <c r="G11876" t="s">
        <v>1357</v>
      </c>
      <c r="H11876">
        <v>745</v>
      </c>
      <c r="I11876" t="s">
        <v>24532</v>
      </c>
      <c r="J11876">
        <v>20800</v>
      </c>
      <c r="L11876" t="s">
        <v>6529</v>
      </c>
      <c r="M11876">
        <v>10506697</v>
      </c>
      <c r="N11876">
        <v>10809858</v>
      </c>
      <c r="O11876" t="s">
        <v>6630</v>
      </c>
      <c r="P11876">
        <v>20800.804011</v>
      </c>
      <c r="Q11876">
        <v>700</v>
      </c>
    </row>
    <row r="11877" spans="1:17" x14ac:dyDescent="0.35">
      <c r="A11877">
        <v>9402107413</v>
      </c>
      <c r="B11877" t="s">
        <v>6626</v>
      </c>
      <c r="C11877" t="s">
        <v>6356</v>
      </c>
      <c r="D11877">
        <v>200</v>
      </c>
      <c r="E11877" t="s">
        <v>6645</v>
      </c>
      <c r="F11877">
        <v>201</v>
      </c>
      <c r="G11877" t="s">
        <v>6657</v>
      </c>
      <c r="H11877">
        <v>420</v>
      </c>
      <c r="I11877" t="s">
        <v>24533</v>
      </c>
      <c r="J11877" t="s">
        <v>6630</v>
      </c>
      <c r="L11877" t="s">
        <v>6529</v>
      </c>
      <c r="M11877">
        <v>10627430</v>
      </c>
      <c r="N11877">
        <v>10632520</v>
      </c>
      <c r="O11877" t="s">
        <v>24534</v>
      </c>
      <c r="P11877" t="s">
        <v>24535</v>
      </c>
      <c r="Q11877" t="s">
        <v>6630</v>
      </c>
    </row>
    <row r="11878" spans="1:17" x14ac:dyDescent="0.35">
      <c r="A11878">
        <v>3909109861</v>
      </c>
      <c r="B11878" t="s">
        <v>6626</v>
      </c>
      <c r="C11878" t="s">
        <v>6356</v>
      </c>
      <c r="D11878">
        <v>200</v>
      </c>
      <c r="E11878" t="s">
        <v>5245</v>
      </c>
      <c r="F11878">
        <v>202</v>
      </c>
      <c r="G11878" t="s">
        <v>5245</v>
      </c>
      <c r="H11878">
        <v>450</v>
      </c>
      <c r="I11878" t="s">
        <v>24536</v>
      </c>
      <c r="J11878">
        <v>20200</v>
      </c>
      <c r="L11878" t="s">
        <v>6529</v>
      </c>
      <c r="M11878">
        <v>10008216</v>
      </c>
      <c r="N11878">
        <v>10014664</v>
      </c>
      <c r="O11878">
        <v>20205.744020999999</v>
      </c>
      <c r="P11878" t="s">
        <v>6630</v>
      </c>
      <c r="Q11878">
        <v>610</v>
      </c>
    </row>
    <row r="11879" spans="1:17" x14ac:dyDescent="0.35">
      <c r="A11879">
        <v>9405108701</v>
      </c>
      <c r="B11879" t="s">
        <v>6626</v>
      </c>
      <c r="C11879" t="s">
        <v>6356</v>
      </c>
      <c r="D11879">
        <v>200</v>
      </c>
      <c r="E11879" t="s">
        <v>6366</v>
      </c>
      <c r="F11879">
        <v>207</v>
      </c>
      <c r="G11879" t="s">
        <v>6657</v>
      </c>
      <c r="H11879">
        <v>420</v>
      </c>
      <c r="I11879" t="s">
        <v>24537</v>
      </c>
      <c r="J11879" t="s">
        <v>6630</v>
      </c>
      <c r="L11879" t="s">
        <v>6529</v>
      </c>
      <c r="M11879">
        <v>10014747</v>
      </c>
      <c r="N11879" t="s">
        <v>6630</v>
      </c>
      <c r="O11879" t="s">
        <v>6630</v>
      </c>
      <c r="P11879">
        <v>44401.804020000003</v>
      </c>
      <c r="Q11879">
        <v>100</v>
      </c>
    </row>
    <row r="11880" spans="1:17" x14ac:dyDescent="0.35">
      <c r="A11880">
        <v>77889</v>
      </c>
      <c r="B11880" t="s">
        <v>6334</v>
      </c>
      <c r="C11880" t="s">
        <v>6356</v>
      </c>
      <c r="D11880">
        <v>200</v>
      </c>
      <c r="E11880" t="s">
        <v>6659</v>
      </c>
      <c r="F11880">
        <v>208</v>
      </c>
      <c r="G11880" t="s">
        <v>1998</v>
      </c>
      <c r="H11880">
        <v>335</v>
      </c>
      <c r="I11880" t="s">
        <v>17489</v>
      </c>
      <c r="J11880" t="s">
        <v>6630</v>
      </c>
      <c r="L11880" t="s">
        <v>6526</v>
      </c>
      <c r="M11880" t="s">
        <v>6630</v>
      </c>
      <c r="N11880" t="s">
        <v>6630</v>
      </c>
      <c r="O11880" t="s">
        <v>6630</v>
      </c>
      <c r="P11880" t="s">
        <v>6630</v>
      </c>
      <c r="Q11880" t="s">
        <v>6630</v>
      </c>
    </row>
    <row r="11881" spans="1:17" x14ac:dyDescent="0.35">
      <c r="A11881">
        <v>9409110042</v>
      </c>
      <c r="B11881" t="s">
        <v>6626</v>
      </c>
      <c r="C11881" t="s">
        <v>6356</v>
      </c>
      <c r="D11881">
        <v>200</v>
      </c>
      <c r="E11881" t="s">
        <v>6366</v>
      </c>
      <c r="F11881">
        <v>207</v>
      </c>
      <c r="G11881" t="s">
        <v>6657</v>
      </c>
      <c r="H11881">
        <v>420</v>
      </c>
      <c r="I11881" t="s">
        <v>24538</v>
      </c>
      <c r="J11881">
        <v>20115</v>
      </c>
      <c r="L11881" t="s">
        <v>6529</v>
      </c>
      <c r="M11881">
        <v>10733110</v>
      </c>
      <c r="N11881">
        <v>10504616</v>
      </c>
      <c r="O11881" t="s">
        <v>6630</v>
      </c>
      <c r="P11881" t="s">
        <v>6630</v>
      </c>
      <c r="Q11881">
        <v>100</v>
      </c>
    </row>
    <row r="11882" spans="1:17" x14ac:dyDescent="0.35">
      <c r="A11882">
        <v>7999106178</v>
      </c>
      <c r="B11882" t="s">
        <v>6626</v>
      </c>
      <c r="C11882" t="s">
        <v>6356</v>
      </c>
      <c r="D11882">
        <v>200</v>
      </c>
      <c r="E11882" t="s">
        <v>6366</v>
      </c>
      <c r="F11882">
        <v>207</v>
      </c>
      <c r="G11882" t="s">
        <v>6640</v>
      </c>
      <c r="H11882">
        <v>746</v>
      </c>
      <c r="I11882" t="s">
        <v>24539</v>
      </c>
      <c r="J11882">
        <v>20800</v>
      </c>
      <c r="L11882" t="s">
        <v>6529</v>
      </c>
      <c r="M11882">
        <v>10007319</v>
      </c>
      <c r="N11882">
        <v>10347972</v>
      </c>
      <c r="O11882" t="s">
        <v>8486</v>
      </c>
      <c r="P11882" t="s">
        <v>7085</v>
      </c>
      <c r="Q11882" t="s">
        <v>6630</v>
      </c>
    </row>
    <row r="11883" spans="1:17" x14ac:dyDescent="0.35">
      <c r="A11883">
        <v>9415113037</v>
      </c>
      <c r="B11883" t="s">
        <v>6626</v>
      </c>
      <c r="C11883" t="s">
        <v>6356</v>
      </c>
      <c r="D11883">
        <v>200</v>
      </c>
      <c r="E11883" t="s">
        <v>6645</v>
      </c>
      <c r="F11883">
        <v>201</v>
      </c>
      <c r="G11883" t="s">
        <v>8143</v>
      </c>
      <c r="H11883">
        <v>430</v>
      </c>
      <c r="I11883" t="s">
        <v>24262</v>
      </c>
      <c r="J11883">
        <v>20115</v>
      </c>
      <c r="L11883" t="s">
        <v>6529</v>
      </c>
      <c r="M11883">
        <v>13524444</v>
      </c>
      <c r="N11883">
        <v>16226987</v>
      </c>
      <c r="O11883" t="s">
        <v>24540</v>
      </c>
      <c r="P11883" t="s">
        <v>6630</v>
      </c>
      <c r="Q11883" t="s">
        <v>6630</v>
      </c>
    </row>
    <row r="11884" spans="1:17" x14ac:dyDescent="0.35">
      <c r="A11884">
        <v>9408109578</v>
      </c>
      <c r="B11884" t="s">
        <v>6626</v>
      </c>
      <c r="C11884" t="s">
        <v>6356</v>
      </c>
      <c r="D11884">
        <v>200</v>
      </c>
      <c r="E11884" t="s">
        <v>6366</v>
      </c>
      <c r="F11884">
        <v>207</v>
      </c>
      <c r="G11884" t="s">
        <v>6657</v>
      </c>
      <c r="H11884">
        <v>420</v>
      </c>
      <c r="I11884" t="s">
        <v>16562</v>
      </c>
      <c r="J11884" t="s">
        <v>6630</v>
      </c>
      <c r="L11884" t="s">
        <v>6529</v>
      </c>
      <c r="M11884">
        <v>10584046</v>
      </c>
      <c r="N11884">
        <v>10016520</v>
      </c>
      <c r="O11884" t="s">
        <v>24541</v>
      </c>
      <c r="P11884" t="s">
        <v>6630</v>
      </c>
      <c r="Q11884" t="s">
        <v>6630</v>
      </c>
    </row>
    <row r="11885" spans="1:17" x14ac:dyDescent="0.35">
      <c r="A11885">
        <v>29462</v>
      </c>
      <c r="B11885" t="s">
        <v>6334</v>
      </c>
      <c r="C11885" t="s">
        <v>6356</v>
      </c>
      <c r="D11885">
        <v>200</v>
      </c>
      <c r="E11885" t="s">
        <v>6366</v>
      </c>
      <c r="F11885">
        <v>207</v>
      </c>
      <c r="G11885" t="s">
        <v>1357</v>
      </c>
      <c r="H11885">
        <v>745</v>
      </c>
      <c r="I11885" t="s">
        <v>24542</v>
      </c>
      <c r="J11885">
        <v>29460</v>
      </c>
      <c r="L11885" t="s">
        <v>6526</v>
      </c>
      <c r="M11885">
        <v>10014468</v>
      </c>
      <c r="N11885">
        <v>10014469</v>
      </c>
      <c r="O11885" t="s">
        <v>9910</v>
      </c>
      <c r="P11885" t="s">
        <v>9911</v>
      </c>
      <c r="Q11885" t="s">
        <v>6630</v>
      </c>
    </row>
    <row r="11886" spans="1:17" x14ac:dyDescent="0.35">
      <c r="A11886">
        <v>7902107333</v>
      </c>
      <c r="B11886" t="s">
        <v>6626</v>
      </c>
      <c r="C11886" t="s">
        <v>6356</v>
      </c>
      <c r="D11886">
        <v>200</v>
      </c>
      <c r="E11886" t="s">
        <v>6366</v>
      </c>
      <c r="F11886">
        <v>207</v>
      </c>
      <c r="G11886" t="s">
        <v>6662</v>
      </c>
      <c r="H11886">
        <v>720</v>
      </c>
      <c r="I11886" t="s">
        <v>24543</v>
      </c>
      <c r="J11886">
        <v>20800</v>
      </c>
      <c r="L11886" t="s">
        <v>6529</v>
      </c>
      <c r="M11886">
        <v>10506697</v>
      </c>
      <c r="N11886" t="s">
        <v>6630</v>
      </c>
      <c r="O11886" t="s">
        <v>6669</v>
      </c>
      <c r="P11886" t="s">
        <v>19719</v>
      </c>
      <c r="Q11886" t="s">
        <v>6630</v>
      </c>
    </row>
    <row r="11887" spans="1:17" x14ac:dyDescent="0.35">
      <c r="A11887">
        <v>80609000</v>
      </c>
      <c r="B11887" t="s">
        <v>6334</v>
      </c>
      <c r="C11887" t="s">
        <v>6766</v>
      </c>
      <c r="D11887">
        <v>120</v>
      </c>
      <c r="E11887" t="s">
        <v>6627</v>
      </c>
      <c r="F11887">
        <v>145</v>
      </c>
      <c r="G11887" t="s">
        <v>6627</v>
      </c>
      <c r="H11887">
        <v>15</v>
      </c>
      <c r="I11887" t="s">
        <v>24544</v>
      </c>
      <c r="J11887" t="s">
        <v>6630</v>
      </c>
      <c r="L11887" t="s">
        <v>6526</v>
      </c>
      <c r="M11887" t="s">
        <v>6630</v>
      </c>
      <c r="N11887" t="s">
        <v>6630</v>
      </c>
      <c r="O11887" t="s">
        <v>6630</v>
      </c>
      <c r="P11887" t="s">
        <v>6630</v>
      </c>
      <c r="Q11887" t="s">
        <v>6630</v>
      </c>
    </row>
    <row r="11888" spans="1:17" x14ac:dyDescent="0.35">
      <c r="A11888">
        <v>6393100133</v>
      </c>
      <c r="B11888" t="s">
        <v>6626</v>
      </c>
      <c r="C11888" t="s">
        <v>6356</v>
      </c>
      <c r="D11888">
        <v>200</v>
      </c>
      <c r="E11888" t="s">
        <v>6366</v>
      </c>
      <c r="F11888">
        <v>207</v>
      </c>
      <c r="G11888" t="s">
        <v>3774</v>
      </c>
      <c r="H11888">
        <v>100</v>
      </c>
      <c r="I11888" t="s">
        <v>24545</v>
      </c>
      <c r="J11888" t="s">
        <v>6630</v>
      </c>
      <c r="L11888" t="s">
        <v>6529</v>
      </c>
      <c r="M11888" t="s">
        <v>6630</v>
      </c>
      <c r="N11888" t="s">
        <v>6630</v>
      </c>
      <c r="O11888" t="s">
        <v>6630</v>
      </c>
      <c r="P11888" t="s">
        <v>6830</v>
      </c>
      <c r="Q11888" t="s">
        <v>6630</v>
      </c>
    </row>
    <row r="11889" spans="1:17" x14ac:dyDescent="0.35">
      <c r="A11889">
        <v>9419115307</v>
      </c>
      <c r="B11889" t="s">
        <v>6626</v>
      </c>
      <c r="C11889" t="s">
        <v>6356</v>
      </c>
      <c r="D11889">
        <v>200</v>
      </c>
      <c r="E11889" t="s">
        <v>6645</v>
      </c>
      <c r="F11889">
        <v>201</v>
      </c>
      <c r="G11889" t="s">
        <v>6638</v>
      </c>
      <c r="H11889">
        <v>415</v>
      </c>
      <c r="I11889" t="s">
        <v>10246</v>
      </c>
      <c r="J11889">
        <v>20115</v>
      </c>
      <c r="L11889" t="s">
        <v>6529</v>
      </c>
      <c r="M11889">
        <v>11997256</v>
      </c>
      <c r="N11889">
        <v>14365916</v>
      </c>
      <c r="O11889" t="s">
        <v>6630</v>
      </c>
      <c r="P11889" t="s">
        <v>6630</v>
      </c>
      <c r="Q11889" t="s">
        <v>6630</v>
      </c>
    </row>
    <row r="11890" spans="1:17" x14ac:dyDescent="0.35">
      <c r="A11890">
        <v>9494015510</v>
      </c>
      <c r="B11890" t="s">
        <v>6626</v>
      </c>
      <c r="C11890" t="s">
        <v>8762</v>
      </c>
      <c r="D11890">
        <v>130</v>
      </c>
      <c r="E11890" t="s">
        <v>6628</v>
      </c>
      <c r="F11890" t="s">
        <v>6628</v>
      </c>
      <c r="G11890" t="s">
        <v>6628</v>
      </c>
      <c r="H11890" t="s">
        <v>6628</v>
      </c>
      <c r="I11890" t="s">
        <v>24546</v>
      </c>
      <c r="J11890" t="s">
        <v>6630</v>
      </c>
      <c r="L11890" t="s">
        <v>6529</v>
      </c>
      <c r="M11890" t="s">
        <v>6630</v>
      </c>
      <c r="N11890" t="s">
        <v>6630</v>
      </c>
      <c r="O11890" t="s">
        <v>24547</v>
      </c>
      <c r="P11890" t="s">
        <v>23753</v>
      </c>
      <c r="Q11890" t="s">
        <v>6630</v>
      </c>
    </row>
    <row r="11891" spans="1:17" x14ac:dyDescent="0.35">
      <c r="A11891">
        <v>9400900400</v>
      </c>
      <c r="B11891" t="s">
        <v>6626</v>
      </c>
      <c r="C11891" t="s">
        <v>6356</v>
      </c>
      <c r="D11891">
        <v>200</v>
      </c>
      <c r="E11891" t="s">
        <v>6628</v>
      </c>
      <c r="F11891" t="s">
        <v>6628</v>
      </c>
      <c r="G11891" t="s">
        <v>6628</v>
      </c>
      <c r="H11891" t="s">
        <v>6628</v>
      </c>
      <c r="I11891" t="s">
        <v>24548</v>
      </c>
      <c r="J11891" t="s">
        <v>6630</v>
      </c>
      <c r="L11891" t="s">
        <v>6529</v>
      </c>
      <c r="M11891" t="s">
        <v>6630</v>
      </c>
      <c r="N11891" t="s">
        <v>6630</v>
      </c>
      <c r="O11891" t="s">
        <v>8669</v>
      </c>
      <c r="P11891" t="s">
        <v>6630</v>
      </c>
      <c r="Q11891" t="s">
        <v>6630</v>
      </c>
    </row>
    <row r="11892" spans="1:17" x14ac:dyDescent="0.35">
      <c r="A11892">
        <v>3524116784</v>
      </c>
      <c r="B11892" t="s">
        <v>6334</v>
      </c>
      <c r="C11892" t="s">
        <v>6356</v>
      </c>
      <c r="D11892">
        <v>200</v>
      </c>
      <c r="E11892" t="s">
        <v>5245</v>
      </c>
      <c r="F11892">
        <v>202</v>
      </c>
      <c r="G11892" t="s">
        <v>5245</v>
      </c>
      <c r="H11892">
        <v>450</v>
      </c>
      <c r="I11892" t="s">
        <v>24549</v>
      </c>
      <c r="J11892">
        <v>20200</v>
      </c>
      <c r="L11892" t="s">
        <v>6529</v>
      </c>
      <c r="M11892">
        <v>13232759</v>
      </c>
      <c r="N11892">
        <v>16842456</v>
      </c>
      <c r="O11892" t="s">
        <v>6630</v>
      </c>
      <c r="P11892" t="s">
        <v>6630</v>
      </c>
      <c r="Q11892" t="s">
        <v>6630</v>
      </c>
    </row>
    <row r="11893" spans="1:17" x14ac:dyDescent="0.35">
      <c r="A11893">
        <v>9498105875</v>
      </c>
      <c r="B11893" t="s">
        <v>6626</v>
      </c>
      <c r="C11893" t="s">
        <v>6356</v>
      </c>
      <c r="D11893">
        <v>200</v>
      </c>
      <c r="E11893" t="s">
        <v>6659</v>
      </c>
      <c r="F11893">
        <v>208</v>
      </c>
      <c r="G11893" t="s">
        <v>7129</v>
      </c>
      <c r="H11893">
        <v>305</v>
      </c>
      <c r="I11893" t="s">
        <v>24550</v>
      </c>
      <c r="J11893">
        <v>13563</v>
      </c>
      <c r="L11893" t="s">
        <v>6529</v>
      </c>
      <c r="M11893" t="s">
        <v>6630</v>
      </c>
      <c r="N11893">
        <v>10008204</v>
      </c>
      <c r="O11893" t="s">
        <v>6630</v>
      </c>
      <c r="P11893" t="s">
        <v>24551</v>
      </c>
      <c r="Q11893" t="s">
        <v>6630</v>
      </c>
    </row>
    <row r="11894" spans="1:17" x14ac:dyDescent="0.35">
      <c r="A11894">
        <v>3518114797</v>
      </c>
      <c r="B11894" t="s">
        <v>6626</v>
      </c>
      <c r="C11894" t="s">
        <v>6356</v>
      </c>
      <c r="D11894">
        <v>200</v>
      </c>
      <c r="E11894" t="s">
        <v>5245</v>
      </c>
      <c r="F11894">
        <v>202</v>
      </c>
      <c r="G11894" t="s">
        <v>5245</v>
      </c>
      <c r="H11894">
        <v>450</v>
      </c>
      <c r="I11894" t="s">
        <v>24552</v>
      </c>
      <c r="J11894">
        <v>20200</v>
      </c>
      <c r="L11894" t="s">
        <v>6529</v>
      </c>
      <c r="M11894">
        <v>15441343</v>
      </c>
      <c r="N11894">
        <v>12193209</v>
      </c>
      <c r="O11894" s="3">
        <v>3335133352</v>
      </c>
      <c r="P11894" t="s">
        <v>6630</v>
      </c>
      <c r="Q11894" t="s">
        <v>6630</v>
      </c>
    </row>
    <row r="11895" spans="1:17" x14ac:dyDescent="0.35">
      <c r="A11895">
        <v>8700106670</v>
      </c>
      <c r="B11895" t="s">
        <v>6626</v>
      </c>
      <c r="C11895" t="s">
        <v>6356</v>
      </c>
      <c r="D11895">
        <v>200</v>
      </c>
      <c r="E11895" t="s">
        <v>6701</v>
      </c>
      <c r="F11895">
        <v>500</v>
      </c>
      <c r="G11895" t="s">
        <v>7166</v>
      </c>
      <c r="H11895">
        <v>61</v>
      </c>
      <c r="I11895" t="s">
        <v>24553</v>
      </c>
      <c r="J11895">
        <v>12028</v>
      </c>
      <c r="L11895" t="s">
        <v>6529</v>
      </c>
      <c r="M11895" t="s">
        <v>6630</v>
      </c>
      <c r="N11895">
        <v>10323778</v>
      </c>
      <c r="O11895" t="s">
        <v>24554</v>
      </c>
      <c r="P11895" t="s">
        <v>24555</v>
      </c>
      <c r="Q11895" t="s">
        <v>6630</v>
      </c>
    </row>
    <row r="11896" spans="1:17" x14ac:dyDescent="0.35">
      <c r="A11896">
        <v>9415113214</v>
      </c>
      <c r="B11896" t="s">
        <v>6334</v>
      </c>
      <c r="C11896" t="s">
        <v>6540</v>
      </c>
      <c r="D11896">
        <v>131</v>
      </c>
      <c r="E11896" t="s">
        <v>6672</v>
      </c>
      <c r="F11896">
        <v>703</v>
      </c>
      <c r="G11896" t="s">
        <v>3068</v>
      </c>
      <c r="H11896">
        <v>830</v>
      </c>
      <c r="I11896" t="s">
        <v>24556</v>
      </c>
      <c r="J11896">
        <v>9412111086</v>
      </c>
      <c r="L11896" t="s">
        <v>6529</v>
      </c>
      <c r="M11896">
        <v>10902340</v>
      </c>
      <c r="N11896" t="s">
        <v>6630</v>
      </c>
      <c r="O11896" t="s">
        <v>6630</v>
      </c>
      <c r="P11896" t="s">
        <v>6630</v>
      </c>
      <c r="Q11896" t="s">
        <v>6630</v>
      </c>
    </row>
    <row r="11897" spans="1:17" x14ac:dyDescent="0.35">
      <c r="A11897">
        <v>9422116087</v>
      </c>
      <c r="B11897" t="s">
        <v>6626</v>
      </c>
      <c r="C11897" t="s">
        <v>6356</v>
      </c>
      <c r="D11897">
        <v>200</v>
      </c>
      <c r="E11897" t="s">
        <v>6645</v>
      </c>
      <c r="F11897">
        <v>201</v>
      </c>
      <c r="G11897" t="s">
        <v>6651</v>
      </c>
      <c r="H11897">
        <v>410</v>
      </c>
      <c r="I11897" t="s">
        <v>20755</v>
      </c>
      <c r="J11897">
        <v>20110</v>
      </c>
      <c r="L11897" t="s">
        <v>6529</v>
      </c>
      <c r="M11897">
        <v>13364680</v>
      </c>
      <c r="N11897">
        <v>16533813</v>
      </c>
      <c r="O11897" t="s">
        <v>6630</v>
      </c>
      <c r="P11897" t="s">
        <v>6630</v>
      </c>
      <c r="Q11897" t="s">
        <v>6630</v>
      </c>
    </row>
    <row r="11898" spans="1:17" x14ac:dyDescent="0.35">
      <c r="A11898">
        <v>3912111008</v>
      </c>
      <c r="B11898" t="s">
        <v>6626</v>
      </c>
      <c r="C11898" t="s">
        <v>6356</v>
      </c>
      <c r="D11898">
        <v>200</v>
      </c>
      <c r="E11898" t="s">
        <v>5245</v>
      </c>
      <c r="F11898">
        <v>202</v>
      </c>
      <c r="G11898" t="s">
        <v>5245</v>
      </c>
      <c r="H11898">
        <v>450</v>
      </c>
      <c r="I11898" t="s">
        <v>24557</v>
      </c>
      <c r="J11898">
        <v>20200</v>
      </c>
      <c r="L11898" t="s">
        <v>6529</v>
      </c>
      <c r="M11898">
        <v>13110938</v>
      </c>
      <c r="N11898" t="s">
        <v>6630</v>
      </c>
      <c r="O11898" t="s">
        <v>6630</v>
      </c>
      <c r="P11898" t="s">
        <v>6630</v>
      </c>
      <c r="Q11898">
        <v>610</v>
      </c>
    </row>
    <row r="11899" spans="1:17" x14ac:dyDescent="0.35">
      <c r="A11899">
        <v>3593100204</v>
      </c>
      <c r="B11899" t="s">
        <v>6626</v>
      </c>
      <c r="C11899" t="s">
        <v>6356</v>
      </c>
      <c r="D11899">
        <v>200</v>
      </c>
      <c r="E11899" t="s">
        <v>488</v>
      </c>
      <c r="F11899">
        <v>203</v>
      </c>
      <c r="G11899" t="s">
        <v>6628</v>
      </c>
      <c r="H11899" t="s">
        <v>6628</v>
      </c>
      <c r="I11899" t="s">
        <v>24558</v>
      </c>
      <c r="J11899" t="s">
        <v>6630</v>
      </c>
      <c r="L11899" t="s">
        <v>6529</v>
      </c>
      <c r="M11899" t="s">
        <v>6630</v>
      </c>
      <c r="N11899" t="s">
        <v>6630</v>
      </c>
      <c r="O11899" t="s">
        <v>6630</v>
      </c>
      <c r="P11899" t="s">
        <v>7020</v>
      </c>
      <c r="Q11899" t="s">
        <v>6630</v>
      </c>
    </row>
    <row r="11900" spans="1:17" x14ac:dyDescent="0.35">
      <c r="A11900" t="s">
        <v>24559</v>
      </c>
      <c r="B11900" t="s">
        <v>6626</v>
      </c>
      <c r="C11900" t="s">
        <v>6628</v>
      </c>
      <c r="D11900" t="s">
        <v>6628</v>
      </c>
      <c r="E11900" t="s">
        <v>6628</v>
      </c>
      <c r="F11900" t="s">
        <v>6628</v>
      </c>
      <c r="G11900" t="s">
        <v>6628</v>
      </c>
      <c r="H11900" t="s">
        <v>6628</v>
      </c>
      <c r="I11900" t="s">
        <v>24560</v>
      </c>
      <c r="J11900" t="s">
        <v>6630</v>
      </c>
      <c r="L11900" t="s">
        <v>6526</v>
      </c>
      <c r="M11900" t="s">
        <v>6630</v>
      </c>
      <c r="N11900" t="s">
        <v>6630</v>
      </c>
      <c r="O11900" t="s">
        <v>6630</v>
      </c>
      <c r="P11900" t="s">
        <v>6630</v>
      </c>
      <c r="Q11900" t="s">
        <v>6630</v>
      </c>
    </row>
    <row r="11901" spans="1:17" x14ac:dyDescent="0.35">
      <c r="A11901" t="s">
        <v>24561</v>
      </c>
      <c r="B11901" t="s">
        <v>6626</v>
      </c>
      <c r="C11901" t="s">
        <v>6628</v>
      </c>
      <c r="D11901" t="s">
        <v>6628</v>
      </c>
      <c r="E11901" t="s">
        <v>6628</v>
      </c>
      <c r="F11901" t="s">
        <v>6628</v>
      </c>
      <c r="G11901" t="s">
        <v>6628</v>
      </c>
      <c r="H11901" t="s">
        <v>6628</v>
      </c>
      <c r="I11901" t="s">
        <v>24562</v>
      </c>
      <c r="J11901" t="s">
        <v>6630</v>
      </c>
      <c r="L11901" t="s">
        <v>6526</v>
      </c>
      <c r="M11901" t="s">
        <v>6630</v>
      </c>
      <c r="N11901" t="s">
        <v>6630</v>
      </c>
      <c r="O11901" t="s">
        <v>6630</v>
      </c>
      <c r="P11901" t="s">
        <v>6630</v>
      </c>
      <c r="Q11901" t="s">
        <v>6630</v>
      </c>
    </row>
    <row r="11902" spans="1:17" x14ac:dyDescent="0.35">
      <c r="A11902" t="s">
        <v>24563</v>
      </c>
      <c r="B11902" t="s">
        <v>6626</v>
      </c>
      <c r="C11902" t="s">
        <v>6628</v>
      </c>
      <c r="D11902" t="s">
        <v>6628</v>
      </c>
      <c r="E11902" t="s">
        <v>6628</v>
      </c>
      <c r="F11902" t="s">
        <v>6628</v>
      </c>
      <c r="G11902" t="s">
        <v>6628</v>
      </c>
      <c r="H11902" t="s">
        <v>6628</v>
      </c>
      <c r="I11902" t="s">
        <v>14155</v>
      </c>
      <c r="J11902" t="s">
        <v>6630</v>
      </c>
      <c r="L11902" t="s">
        <v>6529</v>
      </c>
      <c r="M11902" t="s">
        <v>6630</v>
      </c>
      <c r="N11902" t="s">
        <v>6630</v>
      </c>
      <c r="O11902" t="s">
        <v>6630</v>
      </c>
      <c r="P11902" t="s">
        <v>6630</v>
      </c>
      <c r="Q11902" t="s">
        <v>6630</v>
      </c>
    </row>
    <row r="11903" spans="1:17" x14ac:dyDescent="0.35">
      <c r="A11903">
        <v>9413111491</v>
      </c>
      <c r="B11903" t="s">
        <v>6626</v>
      </c>
      <c r="C11903" t="s">
        <v>6628</v>
      </c>
      <c r="D11903" t="s">
        <v>6628</v>
      </c>
      <c r="E11903" t="s">
        <v>6628</v>
      </c>
      <c r="F11903" t="s">
        <v>6628</v>
      </c>
      <c r="G11903" t="s">
        <v>6628</v>
      </c>
      <c r="H11903" t="s">
        <v>6628</v>
      </c>
      <c r="I11903" t="s">
        <v>6694</v>
      </c>
      <c r="J11903">
        <v>20115</v>
      </c>
      <c r="L11903" t="s">
        <v>6529</v>
      </c>
      <c r="M11903" t="s">
        <v>6630</v>
      </c>
      <c r="N11903" t="s">
        <v>6630</v>
      </c>
      <c r="O11903" t="s">
        <v>6630</v>
      </c>
      <c r="P11903" t="s">
        <v>6630</v>
      </c>
      <c r="Q11903" t="s">
        <v>6630</v>
      </c>
    </row>
    <row r="11904" spans="1:17" x14ac:dyDescent="0.35">
      <c r="A11904">
        <v>3906108886</v>
      </c>
      <c r="B11904" t="s">
        <v>6626</v>
      </c>
      <c r="C11904" t="s">
        <v>6356</v>
      </c>
      <c r="D11904">
        <v>200</v>
      </c>
      <c r="E11904" t="s">
        <v>5245</v>
      </c>
      <c r="F11904">
        <v>202</v>
      </c>
      <c r="G11904" t="s">
        <v>5245</v>
      </c>
      <c r="H11904">
        <v>450</v>
      </c>
      <c r="I11904" t="s">
        <v>24564</v>
      </c>
      <c r="J11904">
        <v>20200</v>
      </c>
      <c r="L11904" t="s">
        <v>6529</v>
      </c>
      <c r="M11904">
        <v>10288706</v>
      </c>
      <c r="N11904">
        <v>10826199</v>
      </c>
      <c r="O11904" t="s">
        <v>6630</v>
      </c>
      <c r="P11904">
        <v>20208.744020999999</v>
      </c>
      <c r="Q11904">
        <v>610</v>
      </c>
    </row>
    <row r="11905" spans="1:17" x14ac:dyDescent="0.35">
      <c r="A11905" t="s">
        <v>24565</v>
      </c>
      <c r="B11905" t="s">
        <v>6626</v>
      </c>
      <c r="C11905" t="s">
        <v>6628</v>
      </c>
      <c r="D11905" t="s">
        <v>6628</v>
      </c>
      <c r="E11905" t="s">
        <v>6628</v>
      </c>
      <c r="F11905" t="s">
        <v>6628</v>
      </c>
      <c r="G11905" t="s">
        <v>6628</v>
      </c>
      <c r="H11905" t="s">
        <v>6628</v>
      </c>
      <c r="I11905" t="s">
        <v>24566</v>
      </c>
      <c r="J11905" t="s">
        <v>6630</v>
      </c>
      <c r="L11905" t="s">
        <v>6526</v>
      </c>
      <c r="M11905" t="s">
        <v>6630</v>
      </c>
      <c r="N11905" t="s">
        <v>6630</v>
      </c>
      <c r="O11905" t="s">
        <v>6630</v>
      </c>
      <c r="P11905" t="s">
        <v>6630</v>
      </c>
      <c r="Q11905" t="s">
        <v>6630</v>
      </c>
    </row>
    <row r="11906" spans="1:17" x14ac:dyDescent="0.35">
      <c r="A11906">
        <v>7900106559</v>
      </c>
      <c r="B11906" t="s">
        <v>6626</v>
      </c>
      <c r="C11906" t="s">
        <v>6356</v>
      </c>
      <c r="D11906">
        <v>200</v>
      </c>
      <c r="E11906" t="s">
        <v>6366</v>
      </c>
      <c r="F11906">
        <v>207</v>
      </c>
      <c r="G11906" t="s">
        <v>8856</v>
      </c>
      <c r="H11906">
        <v>710</v>
      </c>
      <c r="I11906" t="s">
        <v>24567</v>
      </c>
      <c r="J11906">
        <v>20800</v>
      </c>
      <c r="L11906" t="s">
        <v>6529</v>
      </c>
      <c r="M11906">
        <v>10161553</v>
      </c>
      <c r="N11906" t="s">
        <v>6630</v>
      </c>
      <c r="O11906" t="s">
        <v>8486</v>
      </c>
      <c r="P11906" t="s">
        <v>7085</v>
      </c>
      <c r="Q11906" t="s">
        <v>6630</v>
      </c>
    </row>
    <row r="11907" spans="1:17" x14ac:dyDescent="0.35">
      <c r="A11907" t="s">
        <v>24568</v>
      </c>
      <c r="B11907" t="s">
        <v>6626</v>
      </c>
      <c r="C11907" t="s">
        <v>6628</v>
      </c>
      <c r="D11907" t="s">
        <v>6628</v>
      </c>
      <c r="E11907" t="s">
        <v>6628</v>
      </c>
      <c r="F11907" t="s">
        <v>6628</v>
      </c>
      <c r="G11907" t="s">
        <v>6628</v>
      </c>
      <c r="H11907" t="s">
        <v>6628</v>
      </c>
      <c r="I11907" t="s">
        <v>14079</v>
      </c>
      <c r="J11907" t="s">
        <v>6630</v>
      </c>
      <c r="L11907" t="s">
        <v>6529</v>
      </c>
      <c r="M11907" t="s">
        <v>6630</v>
      </c>
      <c r="N11907" t="s">
        <v>6630</v>
      </c>
      <c r="O11907" t="s">
        <v>6630</v>
      </c>
      <c r="P11907" t="s">
        <v>6630</v>
      </c>
      <c r="Q11907" t="s">
        <v>6630</v>
      </c>
    </row>
    <row r="11908" spans="1:17" x14ac:dyDescent="0.35">
      <c r="A11908">
        <v>9422116147</v>
      </c>
      <c r="B11908" t="s">
        <v>6626</v>
      </c>
      <c r="C11908" t="s">
        <v>6540</v>
      </c>
      <c r="D11908">
        <v>131</v>
      </c>
      <c r="E11908" t="s">
        <v>2905</v>
      </c>
      <c r="F11908">
        <v>300</v>
      </c>
      <c r="G11908" t="s">
        <v>3774</v>
      </c>
      <c r="H11908">
        <v>100</v>
      </c>
      <c r="I11908" t="s">
        <v>24569</v>
      </c>
      <c r="J11908" t="s">
        <v>6630</v>
      </c>
      <c r="L11908" t="s">
        <v>6529</v>
      </c>
      <c r="M11908">
        <v>13313786</v>
      </c>
      <c r="N11908" t="s">
        <v>6630</v>
      </c>
      <c r="O11908" t="s">
        <v>6630</v>
      </c>
      <c r="P11908" t="s">
        <v>6630</v>
      </c>
      <c r="Q11908">
        <v>100</v>
      </c>
    </row>
    <row r="11909" spans="1:17" x14ac:dyDescent="0.35">
      <c r="A11909">
        <v>9617113781</v>
      </c>
      <c r="B11909" t="s">
        <v>6334</v>
      </c>
      <c r="C11909" t="s">
        <v>6356</v>
      </c>
      <c r="D11909">
        <v>200</v>
      </c>
      <c r="E11909" t="s">
        <v>6366</v>
      </c>
      <c r="F11909">
        <v>207</v>
      </c>
      <c r="G11909" t="s">
        <v>176</v>
      </c>
      <c r="H11909">
        <v>705</v>
      </c>
      <c r="I11909" t="s">
        <v>24570</v>
      </c>
      <c r="J11909">
        <v>20800</v>
      </c>
      <c r="L11909" t="s">
        <v>6529</v>
      </c>
      <c r="M11909">
        <v>10014731</v>
      </c>
      <c r="N11909" t="s">
        <v>6630</v>
      </c>
      <c r="O11909" t="s">
        <v>6630</v>
      </c>
      <c r="P11909" t="s">
        <v>6630</v>
      </c>
      <c r="Q11909">
        <v>200</v>
      </c>
    </row>
    <row r="11910" spans="1:17" x14ac:dyDescent="0.35">
      <c r="A11910">
        <v>3505108613</v>
      </c>
      <c r="B11910" t="s">
        <v>6626</v>
      </c>
      <c r="C11910" t="s">
        <v>6356</v>
      </c>
      <c r="D11910">
        <v>200</v>
      </c>
      <c r="E11910" t="s">
        <v>5245</v>
      </c>
      <c r="F11910">
        <v>202</v>
      </c>
      <c r="G11910" t="s">
        <v>5245</v>
      </c>
      <c r="H11910">
        <v>450</v>
      </c>
      <c r="I11910" t="s">
        <v>24571</v>
      </c>
      <c r="J11910">
        <v>20200</v>
      </c>
      <c r="L11910" t="s">
        <v>6529</v>
      </c>
      <c r="M11910">
        <v>11204949</v>
      </c>
      <c r="N11910">
        <v>10015458</v>
      </c>
      <c r="O11910" t="s">
        <v>6630</v>
      </c>
      <c r="P11910" t="s">
        <v>9168</v>
      </c>
      <c r="Q11910" t="s">
        <v>6630</v>
      </c>
    </row>
    <row r="11911" spans="1:17" x14ac:dyDescent="0.35">
      <c r="A11911" t="s">
        <v>24572</v>
      </c>
      <c r="B11911" t="s">
        <v>6626</v>
      </c>
      <c r="C11911" t="s">
        <v>6628</v>
      </c>
      <c r="D11911" t="s">
        <v>6628</v>
      </c>
      <c r="E11911" t="s">
        <v>6628</v>
      </c>
      <c r="F11911" t="s">
        <v>6628</v>
      </c>
      <c r="G11911" t="s">
        <v>6628</v>
      </c>
      <c r="H11911" t="s">
        <v>6628</v>
      </c>
      <c r="I11911" t="s">
        <v>12118</v>
      </c>
      <c r="J11911" t="s">
        <v>6630</v>
      </c>
      <c r="L11911" t="s">
        <v>6526</v>
      </c>
      <c r="M11911" t="s">
        <v>6630</v>
      </c>
      <c r="N11911" t="s">
        <v>6630</v>
      </c>
      <c r="O11911" t="s">
        <v>6630</v>
      </c>
      <c r="P11911" t="s">
        <v>6630</v>
      </c>
      <c r="Q11911" t="s">
        <v>6630</v>
      </c>
    </row>
    <row r="11912" spans="1:17" x14ac:dyDescent="0.35">
      <c r="A11912" t="s">
        <v>24573</v>
      </c>
      <c r="B11912" t="s">
        <v>6626</v>
      </c>
      <c r="C11912" t="s">
        <v>6628</v>
      </c>
      <c r="D11912" t="s">
        <v>6628</v>
      </c>
      <c r="E11912" t="s">
        <v>6628</v>
      </c>
      <c r="F11912" t="s">
        <v>6628</v>
      </c>
      <c r="G11912" t="s">
        <v>6628</v>
      </c>
      <c r="H11912" t="s">
        <v>6628</v>
      </c>
      <c r="I11912" t="s">
        <v>19909</v>
      </c>
      <c r="J11912" t="s">
        <v>6630</v>
      </c>
      <c r="L11912" t="s">
        <v>6529</v>
      </c>
      <c r="M11912" t="s">
        <v>6630</v>
      </c>
      <c r="N11912" t="s">
        <v>6630</v>
      </c>
      <c r="O11912" t="s">
        <v>7821</v>
      </c>
      <c r="P11912" t="s">
        <v>6630</v>
      </c>
      <c r="Q11912" t="s">
        <v>6630</v>
      </c>
    </row>
    <row r="11913" spans="1:17" x14ac:dyDescent="0.35">
      <c r="A11913">
        <v>9419115046</v>
      </c>
      <c r="B11913" t="s">
        <v>6626</v>
      </c>
      <c r="C11913" t="s">
        <v>6356</v>
      </c>
      <c r="D11913">
        <v>200</v>
      </c>
      <c r="E11913" t="s">
        <v>6701</v>
      </c>
      <c r="F11913">
        <v>500</v>
      </c>
      <c r="G11913" t="s">
        <v>6702</v>
      </c>
      <c r="H11913">
        <v>55</v>
      </c>
      <c r="I11913" t="s">
        <v>24574</v>
      </c>
      <c r="J11913">
        <v>12024</v>
      </c>
      <c r="L11913" t="s">
        <v>6529</v>
      </c>
      <c r="M11913">
        <v>14540155</v>
      </c>
      <c r="N11913" t="s">
        <v>6630</v>
      </c>
      <c r="O11913" t="s">
        <v>6630</v>
      </c>
      <c r="P11913" t="s">
        <v>6630</v>
      </c>
      <c r="Q11913" t="s">
        <v>6630</v>
      </c>
    </row>
    <row r="11914" spans="1:17" x14ac:dyDescent="0.35">
      <c r="A11914">
        <v>80523219</v>
      </c>
      <c r="B11914" t="s">
        <v>6334</v>
      </c>
      <c r="C11914" t="s">
        <v>6766</v>
      </c>
      <c r="D11914">
        <v>120</v>
      </c>
      <c r="E11914" t="s">
        <v>6627</v>
      </c>
      <c r="F11914">
        <v>145</v>
      </c>
      <c r="G11914" t="s">
        <v>6627</v>
      </c>
      <c r="H11914">
        <v>15</v>
      </c>
      <c r="I11914" t="s">
        <v>24575</v>
      </c>
      <c r="J11914" t="s">
        <v>6630</v>
      </c>
      <c r="L11914" t="s">
        <v>6526</v>
      </c>
      <c r="M11914" t="s">
        <v>6630</v>
      </c>
      <c r="N11914" t="s">
        <v>6630</v>
      </c>
      <c r="O11914" t="s">
        <v>6630</v>
      </c>
      <c r="P11914" t="s">
        <v>6630</v>
      </c>
      <c r="Q11914" t="s">
        <v>6630</v>
      </c>
    </row>
    <row r="11915" spans="1:17" x14ac:dyDescent="0.35">
      <c r="A11915">
        <v>9410110415</v>
      </c>
      <c r="B11915" t="s">
        <v>6626</v>
      </c>
      <c r="C11915" t="s">
        <v>6356</v>
      </c>
      <c r="D11915">
        <v>200</v>
      </c>
      <c r="E11915" t="s">
        <v>6366</v>
      </c>
      <c r="F11915">
        <v>207</v>
      </c>
      <c r="G11915" t="s">
        <v>8631</v>
      </c>
      <c r="H11915">
        <v>400</v>
      </c>
      <c r="I11915" t="s">
        <v>24576</v>
      </c>
      <c r="J11915" t="s">
        <v>6630</v>
      </c>
      <c r="L11915" t="s">
        <v>6529</v>
      </c>
      <c r="M11915">
        <v>12348258</v>
      </c>
      <c r="N11915" t="s">
        <v>6630</v>
      </c>
      <c r="O11915" t="s">
        <v>6630</v>
      </c>
      <c r="P11915" t="s">
        <v>6630</v>
      </c>
      <c r="Q11915">
        <v>100</v>
      </c>
    </row>
    <row r="11916" spans="1:17" x14ac:dyDescent="0.35">
      <c r="A11916">
        <v>3519115127</v>
      </c>
      <c r="B11916" t="s">
        <v>6626</v>
      </c>
      <c r="C11916" t="s">
        <v>6356</v>
      </c>
      <c r="D11916">
        <v>200</v>
      </c>
      <c r="E11916" t="s">
        <v>5245</v>
      </c>
      <c r="F11916">
        <v>202</v>
      </c>
      <c r="G11916" t="s">
        <v>5245</v>
      </c>
      <c r="H11916">
        <v>450</v>
      </c>
      <c r="I11916" t="s">
        <v>24577</v>
      </c>
      <c r="J11916">
        <v>20200</v>
      </c>
      <c r="L11916" t="s">
        <v>6529</v>
      </c>
      <c r="M11916">
        <v>10430573</v>
      </c>
      <c r="N11916">
        <v>12435538</v>
      </c>
      <c r="O11916" t="s">
        <v>6630</v>
      </c>
      <c r="P11916" t="s">
        <v>6630</v>
      </c>
      <c r="Q11916" t="s">
        <v>6630</v>
      </c>
    </row>
    <row r="11917" spans="1:17" x14ac:dyDescent="0.35">
      <c r="A11917">
        <v>6394100609</v>
      </c>
      <c r="B11917" t="s">
        <v>6626</v>
      </c>
      <c r="C11917" t="s">
        <v>6356</v>
      </c>
      <c r="D11917">
        <v>200</v>
      </c>
      <c r="E11917" t="s">
        <v>6366</v>
      </c>
      <c r="F11917">
        <v>207</v>
      </c>
      <c r="G11917" t="s">
        <v>7005</v>
      </c>
      <c r="H11917">
        <v>740</v>
      </c>
      <c r="I11917" t="s">
        <v>24578</v>
      </c>
      <c r="J11917" t="s">
        <v>6630</v>
      </c>
      <c r="L11917" t="s">
        <v>6529</v>
      </c>
      <c r="M11917" t="s">
        <v>6630</v>
      </c>
      <c r="N11917" t="s">
        <v>6630</v>
      </c>
      <c r="O11917" t="s">
        <v>6630</v>
      </c>
      <c r="P11917" t="s">
        <v>24579</v>
      </c>
      <c r="Q11917" t="s">
        <v>6630</v>
      </c>
    </row>
    <row r="11918" spans="1:17" x14ac:dyDescent="0.35">
      <c r="A11918">
        <v>9613111554</v>
      </c>
      <c r="B11918" t="s">
        <v>6334</v>
      </c>
      <c r="C11918" t="s">
        <v>6356</v>
      </c>
      <c r="D11918">
        <v>200</v>
      </c>
      <c r="E11918" t="s">
        <v>6366</v>
      </c>
      <c r="F11918">
        <v>207</v>
      </c>
      <c r="G11918" t="s">
        <v>176</v>
      </c>
      <c r="H11918">
        <v>705</v>
      </c>
      <c r="I11918" t="s">
        <v>24580</v>
      </c>
      <c r="J11918">
        <v>20700</v>
      </c>
      <c r="L11918" t="s">
        <v>6529</v>
      </c>
      <c r="M11918">
        <v>15399878</v>
      </c>
      <c r="N11918">
        <v>15702101</v>
      </c>
      <c r="O11918" t="s">
        <v>24581</v>
      </c>
      <c r="P11918" t="s">
        <v>6630</v>
      </c>
      <c r="Q11918">
        <v>200</v>
      </c>
    </row>
    <row r="11919" spans="1:17" x14ac:dyDescent="0.35">
      <c r="A11919">
        <v>9423116427</v>
      </c>
      <c r="B11919" t="s">
        <v>6626</v>
      </c>
      <c r="C11919" t="s">
        <v>6356</v>
      </c>
      <c r="D11919">
        <v>200</v>
      </c>
      <c r="E11919" t="s">
        <v>6366</v>
      </c>
      <c r="F11919">
        <v>207</v>
      </c>
      <c r="G11919" t="s">
        <v>176</v>
      </c>
      <c r="H11919">
        <v>705</v>
      </c>
      <c r="I11919" t="s">
        <v>24582</v>
      </c>
      <c r="J11919">
        <v>20800</v>
      </c>
      <c r="L11919" t="s">
        <v>6529</v>
      </c>
      <c r="M11919">
        <v>10015354</v>
      </c>
      <c r="N11919">
        <v>11410021</v>
      </c>
      <c r="O11919" t="s">
        <v>6630</v>
      </c>
      <c r="P11919" t="s">
        <v>6630</v>
      </c>
      <c r="Q11919">
        <v>700</v>
      </c>
    </row>
    <row r="11920" spans="1:17" x14ac:dyDescent="0.35">
      <c r="A11920">
        <v>9611110807</v>
      </c>
      <c r="B11920" t="s">
        <v>6626</v>
      </c>
      <c r="C11920" t="s">
        <v>6356</v>
      </c>
      <c r="D11920">
        <v>200</v>
      </c>
      <c r="E11920" t="s">
        <v>6645</v>
      </c>
      <c r="F11920">
        <v>201</v>
      </c>
      <c r="G11920" t="s">
        <v>6657</v>
      </c>
      <c r="H11920">
        <v>420</v>
      </c>
      <c r="I11920" t="s">
        <v>24583</v>
      </c>
      <c r="J11920" t="s">
        <v>6630</v>
      </c>
      <c r="L11920" t="s">
        <v>6529</v>
      </c>
      <c r="M11920">
        <v>13026349</v>
      </c>
      <c r="N11920">
        <v>10191189</v>
      </c>
      <c r="O11920" t="s">
        <v>6630</v>
      </c>
      <c r="P11920" t="s">
        <v>6630</v>
      </c>
      <c r="Q11920">
        <v>900</v>
      </c>
    </row>
    <row r="11921" spans="1:17" x14ac:dyDescent="0.35">
      <c r="A11921">
        <v>9414112299</v>
      </c>
      <c r="B11921" t="s">
        <v>6626</v>
      </c>
      <c r="C11921" t="s">
        <v>6356</v>
      </c>
      <c r="D11921">
        <v>200</v>
      </c>
      <c r="E11921" t="s">
        <v>6357</v>
      </c>
      <c r="F11921">
        <v>209</v>
      </c>
      <c r="G11921" t="s">
        <v>977</v>
      </c>
      <c r="H11921">
        <v>310</v>
      </c>
      <c r="I11921" t="s">
        <v>24584</v>
      </c>
      <c r="J11921">
        <v>13562</v>
      </c>
      <c r="L11921" t="s">
        <v>6529</v>
      </c>
      <c r="M11921">
        <v>10007753</v>
      </c>
      <c r="N11921">
        <v>10007830</v>
      </c>
      <c r="O11921" t="s">
        <v>6630</v>
      </c>
      <c r="P11921" t="s">
        <v>6630</v>
      </c>
      <c r="Q11921">
        <v>700</v>
      </c>
    </row>
    <row r="11922" spans="1:17" x14ac:dyDescent="0.35">
      <c r="A11922">
        <v>9414112407</v>
      </c>
      <c r="B11922" t="s">
        <v>6626</v>
      </c>
      <c r="C11922" t="s">
        <v>6540</v>
      </c>
      <c r="D11922">
        <v>131</v>
      </c>
      <c r="E11922" t="s">
        <v>6672</v>
      </c>
      <c r="F11922">
        <v>703</v>
      </c>
      <c r="G11922" t="s">
        <v>7042</v>
      </c>
      <c r="H11922">
        <v>730</v>
      </c>
      <c r="I11922" t="s">
        <v>24585</v>
      </c>
      <c r="J11922">
        <v>13200</v>
      </c>
      <c r="L11922" t="s">
        <v>6529</v>
      </c>
      <c r="M11922">
        <v>11950360</v>
      </c>
      <c r="N11922">
        <v>15218977</v>
      </c>
      <c r="O11922" t="s">
        <v>6630</v>
      </c>
      <c r="P11922" t="s">
        <v>6630</v>
      </c>
      <c r="Q11922" t="s">
        <v>6630</v>
      </c>
    </row>
    <row r="11923" spans="1:17" x14ac:dyDescent="0.35">
      <c r="A11923">
        <v>9413111617</v>
      </c>
      <c r="B11923" t="s">
        <v>6626</v>
      </c>
      <c r="C11923" t="s">
        <v>6356</v>
      </c>
      <c r="D11923">
        <v>200</v>
      </c>
      <c r="E11923" t="s">
        <v>6645</v>
      </c>
      <c r="F11923">
        <v>201</v>
      </c>
      <c r="G11923" t="s">
        <v>6638</v>
      </c>
      <c r="H11923">
        <v>415</v>
      </c>
      <c r="I11923" t="s">
        <v>15256</v>
      </c>
      <c r="J11923">
        <v>20115</v>
      </c>
      <c r="L11923" t="s">
        <v>6529</v>
      </c>
      <c r="M11923">
        <v>11430217</v>
      </c>
      <c r="N11923">
        <v>11694212</v>
      </c>
      <c r="O11923">
        <v>29701</v>
      </c>
      <c r="P11923" t="s">
        <v>6630</v>
      </c>
      <c r="Q11923" t="s">
        <v>6630</v>
      </c>
    </row>
    <row r="11924" spans="1:17" x14ac:dyDescent="0.35">
      <c r="A11924">
        <v>7909109842</v>
      </c>
      <c r="B11924" t="s">
        <v>6626</v>
      </c>
      <c r="C11924" t="s">
        <v>6356</v>
      </c>
      <c r="D11924">
        <v>200</v>
      </c>
      <c r="E11924" t="s">
        <v>6366</v>
      </c>
      <c r="F11924">
        <v>207</v>
      </c>
      <c r="G11924" t="s">
        <v>6657</v>
      </c>
      <c r="H11924">
        <v>420</v>
      </c>
      <c r="I11924" t="s">
        <v>24586</v>
      </c>
      <c r="J11924" t="s">
        <v>6630</v>
      </c>
      <c r="L11924" t="s">
        <v>6529</v>
      </c>
      <c r="M11924">
        <v>10547157</v>
      </c>
      <c r="N11924">
        <v>10803544</v>
      </c>
      <c r="O11924" t="s">
        <v>24587</v>
      </c>
      <c r="P11924" t="s">
        <v>6630</v>
      </c>
      <c r="Q11924" t="s">
        <v>6630</v>
      </c>
    </row>
    <row r="11925" spans="1:17" x14ac:dyDescent="0.35">
      <c r="A11925">
        <v>9413111905</v>
      </c>
      <c r="B11925" t="s">
        <v>6626</v>
      </c>
      <c r="C11925" t="s">
        <v>6356</v>
      </c>
      <c r="D11925">
        <v>200</v>
      </c>
      <c r="E11925" t="s">
        <v>6645</v>
      </c>
      <c r="F11925">
        <v>201</v>
      </c>
      <c r="G11925" t="s">
        <v>6638</v>
      </c>
      <c r="H11925">
        <v>415</v>
      </c>
      <c r="I11925" t="s">
        <v>24588</v>
      </c>
      <c r="J11925">
        <v>20800</v>
      </c>
      <c r="L11925" t="s">
        <v>6529</v>
      </c>
      <c r="M11925">
        <v>11235593</v>
      </c>
      <c r="N11925">
        <v>11066620</v>
      </c>
      <c r="O11925" t="s">
        <v>6630</v>
      </c>
      <c r="P11925" t="s">
        <v>6630</v>
      </c>
      <c r="Q11925">
        <v>700</v>
      </c>
    </row>
    <row r="11926" spans="1:17" x14ac:dyDescent="0.35">
      <c r="A11926">
        <v>9422116140</v>
      </c>
      <c r="B11926" t="s">
        <v>6626</v>
      </c>
      <c r="C11926" t="s">
        <v>6356</v>
      </c>
      <c r="D11926">
        <v>200</v>
      </c>
      <c r="E11926" t="s">
        <v>6701</v>
      </c>
      <c r="F11926">
        <v>500</v>
      </c>
      <c r="G11926" t="s">
        <v>6702</v>
      </c>
      <c r="H11926">
        <v>55</v>
      </c>
      <c r="I11926" t="s">
        <v>24589</v>
      </c>
      <c r="J11926">
        <v>12027</v>
      </c>
      <c r="L11926" t="s">
        <v>6529</v>
      </c>
      <c r="M11926">
        <v>10447383</v>
      </c>
      <c r="N11926">
        <v>10120428</v>
      </c>
      <c r="O11926" t="s">
        <v>6630</v>
      </c>
      <c r="P11926" t="s">
        <v>6630</v>
      </c>
      <c r="Q11926" t="s">
        <v>6630</v>
      </c>
    </row>
    <row r="11927" spans="1:17" x14ac:dyDescent="0.35">
      <c r="A11927" t="s">
        <v>24590</v>
      </c>
      <c r="B11927" t="s">
        <v>6626</v>
      </c>
      <c r="C11927" t="s">
        <v>6628</v>
      </c>
      <c r="D11927" t="s">
        <v>6628</v>
      </c>
      <c r="E11927" t="s">
        <v>6628</v>
      </c>
      <c r="F11927" t="s">
        <v>6628</v>
      </c>
      <c r="G11927" t="s">
        <v>6628</v>
      </c>
      <c r="H11927" t="s">
        <v>6628</v>
      </c>
      <c r="I11927" t="s">
        <v>14251</v>
      </c>
      <c r="J11927" t="s">
        <v>6630</v>
      </c>
      <c r="L11927" t="s">
        <v>6529</v>
      </c>
      <c r="M11927" t="s">
        <v>6630</v>
      </c>
      <c r="N11927" t="s">
        <v>6630</v>
      </c>
      <c r="O11927" t="s">
        <v>6630</v>
      </c>
      <c r="P11927" t="s">
        <v>6630</v>
      </c>
      <c r="Q11927" t="s">
        <v>6630</v>
      </c>
    </row>
    <row r="11928" spans="1:17" x14ac:dyDescent="0.35">
      <c r="A11928" t="s">
        <v>24591</v>
      </c>
      <c r="B11928" t="s">
        <v>6626</v>
      </c>
      <c r="C11928" t="s">
        <v>6628</v>
      </c>
      <c r="D11928" t="s">
        <v>6628</v>
      </c>
      <c r="E11928" t="s">
        <v>6628</v>
      </c>
      <c r="F11928" t="s">
        <v>6628</v>
      </c>
      <c r="G11928" t="s">
        <v>6628</v>
      </c>
      <c r="H11928" t="s">
        <v>6628</v>
      </c>
      <c r="I11928" t="s">
        <v>12118</v>
      </c>
      <c r="J11928" t="s">
        <v>6630</v>
      </c>
      <c r="L11928" t="s">
        <v>6526</v>
      </c>
      <c r="M11928" t="s">
        <v>6630</v>
      </c>
      <c r="N11928" t="s">
        <v>6630</v>
      </c>
      <c r="O11928" t="s">
        <v>6630</v>
      </c>
      <c r="P11928" t="s">
        <v>6630</v>
      </c>
      <c r="Q11928" t="s">
        <v>6630</v>
      </c>
    </row>
    <row r="11929" spans="1:17" x14ac:dyDescent="0.35">
      <c r="A11929">
        <v>9417113942</v>
      </c>
      <c r="B11929" t="s">
        <v>6626</v>
      </c>
      <c r="C11929" t="s">
        <v>6356</v>
      </c>
      <c r="D11929">
        <v>200</v>
      </c>
      <c r="E11929" t="s">
        <v>6366</v>
      </c>
      <c r="F11929">
        <v>207</v>
      </c>
      <c r="G11929" t="s">
        <v>176</v>
      </c>
      <c r="H11929">
        <v>705</v>
      </c>
      <c r="I11929" t="s">
        <v>24592</v>
      </c>
      <c r="J11929">
        <v>20800</v>
      </c>
      <c r="L11929" t="s">
        <v>6529</v>
      </c>
      <c r="M11929">
        <v>10069378</v>
      </c>
      <c r="N11929">
        <v>10007917</v>
      </c>
      <c r="O11929" t="s">
        <v>6630</v>
      </c>
      <c r="P11929" t="s">
        <v>6630</v>
      </c>
      <c r="Q11929">
        <v>700</v>
      </c>
    </row>
    <row r="11930" spans="1:17" x14ac:dyDescent="0.35">
      <c r="A11930">
        <v>9410110338</v>
      </c>
      <c r="B11930" t="s">
        <v>6626</v>
      </c>
      <c r="C11930" t="s">
        <v>6356</v>
      </c>
      <c r="D11930">
        <v>200</v>
      </c>
      <c r="E11930" t="s">
        <v>6366</v>
      </c>
      <c r="F11930">
        <v>207</v>
      </c>
      <c r="G11930" t="s">
        <v>6638</v>
      </c>
      <c r="H11930">
        <v>415</v>
      </c>
      <c r="I11930" t="s">
        <v>24593</v>
      </c>
      <c r="J11930">
        <v>20115</v>
      </c>
      <c r="L11930" t="s">
        <v>6529</v>
      </c>
      <c r="M11930">
        <v>12942206</v>
      </c>
      <c r="N11930">
        <v>11973799</v>
      </c>
      <c r="O11930" t="s">
        <v>24594</v>
      </c>
      <c r="P11930">
        <v>28548</v>
      </c>
      <c r="Q11930" t="s">
        <v>6630</v>
      </c>
    </row>
    <row r="11931" spans="1:17" x14ac:dyDescent="0.35">
      <c r="A11931">
        <v>9418114379</v>
      </c>
      <c r="B11931" t="s">
        <v>6626</v>
      </c>
      <c r="C11931" t="s">
        <v>6356</v>
      </c>
      <c r="D11931">
        <v>200</v>
      </c>
      <c r="E11931" t="s">
        <v>6357</v>
      </c>
      <c r="F11931">
        <v>209</v>
      </c>
      <c r="G11931" t="s">
        <v>977</v>
      </c>
      <c r="H11931">
        <v>310</v>
      </c>
      <c r="I11931" t="s">
        <v>13516</v>
      </c>
      <c r="J11931">
        <v>13566</v>
      </c>
      <c r="L11931" t="s">
        <v>6529</v>
      </c>
      <c r="M11931">
        <v>13682178</v>
      </c>
      <c r="N11931">
        <v>13682151</v>
      </c>
      <c r="O11931" t="s">
        <v>6630</v>
      </c>
      <c r="P11931" t="s">
        <v>6630</v>
      </c>
      <c r="Q11931" t="s">
        <v>6630</v>
      </c>
    </row>
    <row r="11932" spans="1:17" x14ac:dyDescent="0.35">
      <c r="A11932">
        <v>3500106705</v>
      </c>
      <c r="B11932" t="s">
        <v>6626</v>
      </c>
      <c r="C11932" t="s">
        <v>6356</v>
      </c>
      <c r="D11932">
        <v>200</v>
      </c>
      <c r="E11932" t="s">
        <v>5245</v>
      </c>
      <c r="F11932">
        <v>202</v>
      </c>
      <c r="G11932" t="s">
        <v>5245</v>
      </c>
      <c r="H11932">
        <v>450</v>
      </c>
      <c r="I11932" t="s">
        <v>24595</v>
      </c>
      <c r="J11932">
        <v>20200</v>
      </c>
      <c r="L11932" t="s">
        <v>6529</v>
      </c>
      <c r="M11932" t="s">
        <v>6630</v>
      </c>
      <c r="N11932" t="s">
        <v>6630</v>
      </c>
      <c r="O11932" t="s">
        <v>24596</v>
      </c>
      <c r="P11932" t="s">
        <v>24597</v>
      </c>
      <c r="Q11932" t="s">
        <v>6630</v>
      </c>
    </row>
    <row r="11933" spans="1:17" x14ac:dyDescent="0.35">
      <c r="A11933">
        <v>80610120</v>
      </c>
      <c r="B11933" t="s">
        <v>6334</v>
      </c>
      <c r="C11933" t="s">
        <v>6766</v>
      </c>
      <c r="D11933">
        <v>120</v>
      </c>
      <c r="E11933" t="s">
        <v>6627</v>
      </c>
      <c r="F11933">
        <v>145</v>
      </c>
      <c r="G11933" t="s">
        <v>6627</v>
      </c>
      <c r="H11933">
        <v>15</v>
      </c>
      <c r="I11933" t="s">
        <v>24598</v>
      </c>
      <c r="J11933" t="s">
        <v>6630</v>
      </c>
      <c r="L11933" t="s">
        <v>6526</v>
      </c>
      <c r="M11933" t="s">
        <v>6630</v>
      </c>
      <c r="N11933" t="s">
        <v>6630</v>
      </c>
      <c r="O11933" t="s">
        <v>6630</v>
      </c>
      <c r="P11933" t="s">
        <v>6630</v>
      </c>
      <c r="Q11933" t="s">
        <v>6630</v>
      </c>
    </row>
    <row r="11934" spans="1:17" x14ac:dyDescent="0.35">
      <c r="A11934">
        <v>80732101</v>
      </c>
      <c r="B11934" t="s">
        <v>6334</v>
      </c>
      <c r="C11934" t="s">
        <v>6766</v>
      </c>
      <c r="D11934">
        <v>120</v>
      </c>
      <c r="E11934" t="s">
        <v>6627</v>
      </c>
      <c r="F11934">
        <v>145</v>
      </c>
      <c r="G11934" t="s">
        <v>6627</v>
      </c>
      <c r="H11934">
        <v>15</v>
      </c>
      <c r="I11934" t="s">
        <v>24599</v>
      </c>
      <c r="J11934" t="s">
        <v>6630</v>
      </c>
      <c r="L11934" t="s">
        <v>6526</v>
      </c>
      <c r="M11934" t="s">
        <v>6630</v>
      </c>
      <c r="N11934" t="s">
        <v>6630</v>
      </c>
      <c r="O11934" t="s">
        <v>6630</v>
      </c>
      <c r="P11934" t="s">
        <v>6630</v>
      </c>
      <c r="Q11934" t="s">
        <v>6630</v>
      </c>
    </row>
    <row r="11935" spans="1:17" x14ac:dyDescent="0.35">
      <c r="A11935">
        <v>6310110115</v>
      </c>
      <c r="B11935" t="s">
        <v>6626</v>
      </c>
      <c r="C11935" t="s">
        <v>6356</v>
      </c>
      <c r="D11935">
        <v>200</v>
      </c>
      <c r="E11935" t="s">
        <v>6366</v>
      </c>
      <c r="F11935">
        <v>207</v>
      </c>
      <c r="G11935" t="s">
        <v>176</v>
      </c>
      <c r="H11935">
        <v>705</v>
      </c>
      <c r="I11935" t="s">
        <v>24600</v>
      </c>
      <c r="J11935">
        <v>20800</v>
      </c>
      <c r="L11935" t="s">
        <v>6529</v>
      </c>
      <c r="M11935">
        <v>10421714</v>
      </c>
      <c r="N11935">
        <v>10014731</v>
      </c>
      <c r="O11935" t="s">
        <v>6630</v>
      </c>
      <c r="P11935">
        <v>20800.804011</v>
      </c>
      <c r="Q11935">
        <v>700</v>
      </c>
    </row>
    <row r="11936" spans="1:17" x14ac:dyDescent="0.35">
      <c r="A11936">
        <v>9411110851</v>
      </c>
      <c r="B11936" t="s">
        <v>6626</v>
      </c>
      <c r="C11936" t="s">
        <v>6356</v>
      </c>
      <c r="D11936">
        <v>200</v>
      </c>
      <c r="E11936" t="s">
        <v>5245</v>
      </c>
      <c r="F11936">
        <v>202</v>
      </c>
      <c r="G11936" t="s">
        <v>6786</v>
      </c>
      <c r="H11936">
        <v>440</v>
      </c>
      <c r="I11936" t="s">
        <v>24601</v>
      </c>
      <c r="J11936" t="s">
        <v>6630</v>
      </c>
      <c r="L11936" t="s">
        <v>6529</v>
      </c>
      <c r="M11936">
        <v>10703404</v>
      </c>
      <c r="N11936">
        <v>10521432</v>
      </c>
      <c r="O11936">
        <v>28751</v>
      </c>
      <c r="P11936" t="s">
        <v>6630</v>
      </c>
      <c r="Q11936" t="s">
        <v>6630</v>
      </c>
    </row>
    <row r="11937" spans="1:17" x14ac:dyDescent="0.35">
      <c r="A11937">
        <v>20325</v>
      </c>
      <c r="B11937" t="s">
        <v>6626</v>
      </c>
      <c r="C11937" t="s">
        <v>6356</v>
      </c>
      <c r="D11937">
        <v>200</v>
      </c>
      <c r="E11937" t="s">
        <v>488</v>
      </c>
      <c r="F11937">
        <v>203</v>
      </c>
      <c r="G11937" t="s">
        <v>488</v>
      </c>
      <c r="H11937">
        <v>500</v>
      </c>
      <c r="I11937" t="s">
        <v>24602</v>
      </c>
      <c r="J11937" t="s">
        <v>6630</v>
      </c>
      <c r="L11937" t="s">
        <v>6526</v>
      </c>
      <c r="M11937" t="s">
        <v>6630</v>
      </c>
      <c r="N11937">
        <v>10438006</v>
      </c>
      <c r="O11937" t="s">
        <v>24603</v>
      </c>
      <c r="P11937" t="s">
        <v>6630</v>
      </c>
      <c r="Q11937" t="s">
        <v>6630</v>
      </c>
    </row>
    <row r="11938" spans="1:17" x14ac:dyDescent="0.35">
      <c r="A11938">
        <v>3519115156</v>
      </c>
      <c r="B11938" t="s">
        <v>6626</v>
      </c>
      <c r="C11938" t="s">
        <v>6356</v>
      </c>
      <c r="D11938">
        <v>200</v>
      </c>
      <c r="E11938" t="s">
        <v>5245</v>
      </c>
      <c r="F11938">
        <v>202</v>
      </c>
      <c r="G11938" t="s">
        <v>5245</v>
      </c>
      <c r="H11938">
        <v>450</v>
      </c>
      <c r="I11938" t="s">
        <v>24604</v>
      </c>
      <c r="J11938">
        <v>20200</v>
      </c>
      <c r="L11938" t="s">
        <v>6529</v>
      </c>
      <c r="M11938">
        <v>10430573</v>
      </c>
      <c r="N11938">
        <v>12435538</v>
      </c>
      <c r="O11938" t="s">
        <v>6630</v>
      </c>
      <c r="P11938" t="s">
        <v>6630</v>
      </c>
      <c r="Q11938" t="s">
        <v>6630</v>
      </c>
    </row>
    <row r="11939" spans="1:17" x14ac:dyDescent="0.35">
      <c r="A11939">
        <v>8705108712</v>
      </c>
      <c r="B11939" t="s">
        <v>6626</v>
      </c>
      <c r="C11939" t="s">
        <v>6627</v>
      </c>
      <c r="D11939">
        <v>145</v>
      </c>
      <c r="E11939" t="s">
        <v>6627</v>
      </c>
      <c r="F11939">
        <v>145</v>
      </c>
      <c r="G11939" t="s">
        <v>6627</v>
      </c>
      <c r="H11939">
        <v>15</v>
      </c>
      <c r="I11939" t="s">
        <v>24605</v>
      </c>
      <c r="J11939">
        <v>14500</v>
      </c>
      <c r="L11939" t="s">
        <v>6529</v>
      </c>
      <c r="M11939">
        <v>10439130</v>
      </c>
      <c r="N11939" t="s">
        <v>6630</v>
      </c>
      <c r="O11939" t="s">
        <v>24606</v>
      </c>
      <c r="P11939" t="s">
        <v>24607</v>
      </c>
      <c r="Q11939" t="s">
        <v>6630</v>
      </c>
    </row>
    <row r="11940" spans="1:17" x14ac:dyDescent="0.35">
      <c r="A11940">
        <v>6394100436</v>
      </c>
      <c r="B11940" t="s">
        <v>6626</v>
      </c>
      <c r="C11940" t="s">
        <v>6356</v>
      </c>
      <c r="D11940">
        <v>200</v>
      </c>
      <c r="E11940" t="s">
        <v>6645</v>
      </c>
      <c r="F11940">
        <v>201</v>
      </c>
      <c r="G11940" t="s">
        <v>8143</v>
      </c>
      <c r="H11940">
        <v>430</v>
      </c>
      <c r="I11940" t="s">
        <v>24608</v>
      </c>
      <c r="J11940" t="s">
        <v>6630</v>
      </c>
      <c r="L11940" t="s">
        <v>6529</v>
      </c>
      <c r="M11940" t="s">
        <v>6630</v>
      </c>
      <c r="N11940" t="s">
        <v>6630</v>
      </c>
      <c r="O11940" t="s">
        <v>6630</v>
      </c>
      <c r="P11940" t="s">
        <v>24609</v>
      </c>
      <c r="Q11940" t="s">
        <v>6630</v>
      </c>
    </row>
    <row r="11941" spans="1:17" x14ac:dyDescent="0.35">
      <c r="A11941">
        <v>9498105856</v>
      </c>
      <c r="B11941" t="s">
        <v>6626</v>
      </c>
      <c r="C11941" t="s">
        <v>8365</v>
      </c>
      <c r="D11941">
        <v>105</v>
      </c>
      <c r="E11941" t="s">
        <v>6628</v>
      </c>
      <c r="F11941" t="s">
        <v>6628</v>
      </c>
      <c r="G11941" t="s">
        <v>8367</v>
      </c>
      <c r="H11941">
        <v>5</v>
      </c>
      <c r="I11941" t="s">
        <v>24610</v>
      </c>
      <c r="J11941" t="s">
        <v>6630</v>
      </c>
      <c r="L11941" t="s">
        <v>6529</v>
      </c>
      <c r="M11941" t="s">
        <v>6630</v>
      </c>
      <c r="N11941">
        <v>10185862</v>
      </c>
      <c r="O11941" t="s">
        <v>24611</v>
      </c>
      <c r="P11941" t="s">
        <v>8659</v>
      </c>
      <c r="Q11941" t="s">
        <v>6630</v>
      </c>
    </row>
    <row r="11942" spans="1:17" x14ac:dyDescent="0.35">
      <c r="A11942">
        <v>9413111583</v>
      </c>
      <c r="B11942" t="s">
        <v>6626</v>
      </c>
      <c r="C11942" t="s">
        <v>6356</v>
      </c>
      <c r="D11942">
        <v>200</v>
      </c>
      <c r="E11942" t="s">
        <v>6645</v>
      </c>
      <c r="F11942">
        <v>201</v>
      </c>
      <c r="G11942" t="s">
        <v>6638</v>
      </c>
      <c r="H11942">
        <v>415</v>
      </c>
      <c r="I11942" t="s">
        <v>9264</v>
      </c>
      <c r="J11942">
        <v>20115</v>
      </c>
      <c r="L11942" t="s">
        <v>6529</v>
      </c>
      <c r="M11942">
        <v>10617231</v>
      </c>
      <c r="N11942">
        <v>10215363</v>
      </c>
      <c r="O11942">
        <v>30783</v>
      </c>
      <c r="P11942" t="s">
        <v>6630</v>
      </c>
      <c r="Q11942" t="s">
        <v>6630</v>
      </c>
    </row>
    <row r="11943" spans="1:17" x14ac:dyDescent="0.35">
      <c r="A11943">
        <v>9401106961</v>
      </c>
      <c r="B11943" t="s">
        <v>6626</v>
      </c>
      <c r="C11943" t="s">
        <v>6356</v>
      </c>
      <c r="D11943">
        <v>200</v>
      </c>
      <c r="E11943" t="s">
        <v>6366</v>
      </c>
      <c r="F11943">
        <v>207</v>
      </c>
      <c r="G11943" t="s">
        <v>8856</v>
      </c>
      <c r="H11943">
        <v>710</v>
      </c>
      <c r="I11943" t="s">
        <v>13275</v>
      </c>
      <c r="J11943">
        <v>20800</v>
      </c>
      <c r="L11943" t="s">
        <v>6529</v>
      </c>
      <c r="M11943">
        <v>10161553</v>
      </c>
      <c r="N11943">
        <v>10267235</v>
      </c>
      <c r="O11943" t="s">
        <v>24612</v>
      </c>
      <c r="P11943" t="s">
        <v>24613</v>
      </c>
      <c r="Q11943" t="s">
        <v>6630</v>
      </c>
    </row>
    <row r="11944" spans="1:17" x14ac:dyDescent="0.35">
      <c r="A11944">
        <v>9496100954</v>
      </c>
      <c r="B11944" t="s">
        <v>6626</v>
      </c>
      <c r="C11944" t="s">
        <v>6540</v>
      </c>
      <c r="D11944">
        <v>131</v>
      </c>
      <c r="E11944" t="s">
        <v>6645</v>
      </c>
      <c r="F11944">
        <v>201</v>
      </c>
      <c r="G11944" t="s">
        <v>6651</v>
      </c>
      <c r="H11944">
        <v>410</v>
      </c>
      <c r="I11944" t="s">
        <v>24614</v>
      </c>
      <c r="J11944" t="s">
        <v>6630</v>
      </c>
      <c r="L11944" t="s">
        <v>6529</v>
      </c>
      <c r="M11944" t="s">
        <v>6630</v>
      </c>
      <c r="N11944" t="s">
        <v>6630</v>
      </c>
      <c r="O11944" t="s">
        <v>6630</v>
      </c>
      <c r="P11944" t="s">
        <v>6830</v>
      </c>
      <c r="Q11944" t="s">
        <v>6630</v>
      </c>
    </row>
    <row r="11945" spans="1:17" x14ac:dyDescent="0.35">
      <c r="A11945">
        <v>9423116429</v>
      </c>
      <c r="B11945" t="s">
        <v>6626</v>
      </c>
      <c r="C11945" t="s">
        <v>6356</v>
      </c>
      <c r="D11945">
        <v>200</v>
      </c>
      <c r="E11945" t="s">
        <v>6645</v>
      </c>
      <c r="F11945">
        <v>201</v>
      </c>
      <c r="G11945" t="s">
        <v>6657</v>
      </c>
      <c r="H11945">
        <v>420</v>
      </c>
      <c r="I11945" t="s">
        <v>24615</v>
      </c>
      <c r="J11945" t="s">
        <v>6630</v>
      </c>
      <c r="L11945" t="s">
        <v>6529</v>
      </c>
      <c r="M11945">
        <v>12958806</v>
      </c>
      <c r="N11945">
        <v>11277777</v>
      </c>
      <c r="O11945" t="s">
        <v>6630</v>
      </c>
      <c r="P11945" t="s">
        <v>6630</v>
      </c>
      <c r="Q11945" t="s">
        <v>6630</v>
      </c>
    </row>
    <row r="11946" spans="1:17" x14ac:dyDescent="0.35">
      <c r="A11946">
        <v>7994015532</v>
      </c>
      <c r="B11946" t="s">
        <v>6626</v>
      </c>
      <c r="C11946" t="s">
        <v>8762</v>
      </c>
      <c r="D11946">
        <v>130</v>
      </c>
      <c r="E11946" t="s">
        <v>6628</v>
      </c>
      <c r="F11946" t="s">
        <v>6628</v>
      </c>
      <c r="G11946" t="s">
        <v>6628</v>
      </c>
      <c r="H11946" t="s">
        <v>6628</v>
      </c>
      <c r="I11946" t="s">
        <v>24616</v>
      </c>
      <c r="J11946" t="s">
        <v>6630</v>
      </c>
      <c r="L11946" t="s">
        <v>6529</v>
      </c>
      <c r="M11946" t="s">
        <v>6630</v>
      </c>
      <c r="N11946" t="s">
        <v>6630</v>
      </c>
      <c r="O11946" t="s">
        <v>24617</v>
      </c>
      <c r="P11946" t="s">
        <v>23753</v>
      </c>
      <c r="Q11946" t="s">
        <v>6630</v>
      </c>
    </row>
    <row r="11947" spans="1:17" x14ac:dyDescent="0.35">
      <c r="A11947">
        <v>9494015507</v>
      </c>
      <c r="B11947" t="s">
        <v>6626</v>
      </c>
      <c r="C11947" t="s">
        <v>8762</v>
      </c>
      <c r="D11947">
        <v>130</v>
      </c>
      <c r="E11947" t="s">
        <v>6628</v>
      </c>
      <c r="F11947" t="s">
        <v>6628</v>
      </c>
      <c r="G11947" t="s">
        <v>6628</v>
      </c>
      <c r="H11947" t="s">
        <v>6628</v>
      </c>
      <c r="I11947" t="s">
        <v>24618</v>
      </c>
      <c r="J11947" t="s">
        <v>6630</v>
      </c>
      <c r="L11947" t="s">
        <v>6529</v>
      </c>
      <c r="M11947" t="s">
        <v>6630</v>
      </c>
      <c r="N11947" t="s">
        <v>6630</v>
      </c>
      <c r="O11947" t="s">
        <v>24547</v>
      </c>
      <c r="P11947" t="s">
        <v>23753</v>
      </c>
      <c r="Q11947" t="s">
        <v>6630</v>
      </c>
    </row>
    <row r="11948" spans="1:17" x14ac:dyDescent="0.35">
      <c r="A11948">
        <v>80534800</v>
      </c>
      <c r="B11948" t="s">
        <v>6334</v>
      </c>
      <c r="C11948" t="s">
        <v>6766</v>
      </c>
      <c r="D11948">
        <v>120</v>
      </c>
      <c r="E11948" t="s">
        <v>6627</v>
      </c>
      <c r="F11948">
        <v>145</v>
      </c>
      <c r="G11948" t="s">
        <v>6627</v>
      </c>
      <c r="H11948">
        <v>15</v>
      </c>
      <c r="I11948" t="s">
        <v>24619</v>
      </c>
      <c r="J11948" t="s">
        <v>6630</v>
      </c>
      <c r="L11948" t="s">
        <v>6526</v>
      </c>
      <c r="M11948" t="s">
        <v>6630</v>
      </c>
      <c r="N11948" t="s">
        <v>6630</v>
      </c>
      <c r="O11948" t="s">
        <v>6630</v>
      </c>
      <c r="P11948" t="s">
        <v>6630</v>
      </c>
      <c r="Q11948" t="s">
        <v>6630</v>
      </c>
    </row>
    <row r="11949" spans="1:17" x14ac:dyDescent="0.35">
      <c r="A11949">
        <v>3918114529</v>
      </c>
      <c r="B11949" t="s">
        <v>6626</v>
      </c>
      <c r="C11949" t="s">
        <v>6356</v>
      </c>
      <c r="D11949">
        <v>200</v>
      </c>
      <c r="E11949" t="s">
        <v>5245</v>
      </c>
      <c r="F11949">
        <v>202</v>
      </c>
      <c r="G11949" t="s">
        <v>5245</v>
      </c>
      <c r="H11949">
        <v>450</v>
      </c>
      <c r="I11949" t="s">
        <v>24620</v>
      </c>
      <c r="J11949">
        <v>20200</v>
      </c>
      <c r="L11949" t="s">
        <v>6529</v>
      </c>
      <c r="M11949">
        <v>10765331</v>
      </c>
      <c r="N11949">
        <v>12657376</v>
      </c>
      <c r="O11949" t="s">
        <v>6630</v>
      </c>
      <c r="P11949" t="s">
        <v>6630</v>
      </c>
      <c r="Q11949">
        <v>610</v>
      </c>
    </row>
    <row r="11950" spans="1:17" x14ac:dyDescent="0.35">
      <c r="A11950">
        <v>9410110156</v>
      </c>
      <c r="B11950" t="s">
        <v>6626</v>
      </c>
      <c r="C11950" t="s">
        <v>6356</v>
      </c>
      <c r="D11950">
        <v>200</v>
      </c>
      <c r="E11950" t="s">
        <v>6366</v>
      </c>
      <c r="F11950">
        <v>207</v>
      </c>
      <c r="G11950" t="s">
        <v>6638</v>
      </c>
      <c r="H11950">
        <v>415</v>
      </c>
      <c r="I11950" t="s">
        <v>24621</v>
      </c>
      <c r="J11950">
        <v>20115</v>
      </c>
      <c r="L11950" t="s">
        <v>6529</v>
      </c>
      <c r="M11950">
        <v>10226898</v>
      </c>
      <c r="N11950" t="s">
        <v>6630</v>
      </c>
      <c r="O11950" t="s">
        <v>24622</v>
      </c>
      <c r="P11950">
        <v>20115.804011</v>
      </c>
      <c r="Q11950">
        <v>700</v>
      </c>
    </row>
    <row r="11951" spans="1:17" x14ac:dyDescent="0.35">
      <c r="A11951">
        <v>6805108505</v>
      </c>
      <c r="B11951" t="s">
        <v>6626</v>
      </c>
      <c r="C11951" t="s">
        <v>6356</v>
      </c>
      <c r="D11951">
        <v>200</v>
      </c>
      <c r="E11951" t="s">
        <v>5245</v>
      </c>
      <c r="F11951">
        <v>202</v>
      </c>
      <c r="G11951" t="s">
        <v>5245</v>
      </c>
      <c r="H11951">
        <v>450</v>
      </c>
      <c r="I11951" t="s">
        <v>24623</v>
      </c>
      <c r="J11951">
        <v>20200</v>
      </c>
      <c r="L11951" t="s">
        <v>6529</v>
      </c>
      <c r="M11951">
        <v>10703404</v>
      </c>
      <c r="N11951">
        <v>10177432</v>
      </c>
      <c r="O11951" t="s">
        <v>24624</v>
      </c>
      <c r="P11951" t="s">
        <v>24625</v>
      </c>
      <c r="Q11951" t="s">
        <v>6630</v>
      </c>
    </row>
    <row r="11952" spans="1:17" x14ac:dyDescent="0.35">
      <c r="A11952">
        <v>9414112148</v>
      </c>
      <c r="B11952" t="s">
        <v>6626</v>
      </c>
      <c r="C11952" t="s">
        <v>6540</v>
      </c>
      <c r="D11952">
        <v>131</v>
      </c>
      <c r="E11952" t="s">
        <v>6672</v>
      </c>
      <c r="F11952">
        <v>703</v>
      </c>
      <c r="G11952" t="s">
        <v>3068</v>
      </c>
      <c r="H11952">
        <v>830</v>
      </c>
      <c r="I11952" t="s">
        <v>24626</v>
      </c>
      <c r="J11952">
        <v>13200</v>
      </c>
      <c r="L11952" t="s">
        <v>6529</v>
      </c>
      <c r="M11952">
        <v>14549150</v>
      </c>
      <c r="N11952">
        <v>15218977</v>
      </c>
      <c r="O11952" t="s">
        <v>9869</v>
      </c>
      <c r="P11952" t="s">
        <v>6630</v>
      </c>
      <c r="Q11952" t="s">
        <v>6630</v>
      </c>
    </row>
    <row r="11953" spans="1:17" x14ac:dyDescent="0.35">
      <c r="A11953">
        <v>3517113913</v>
      </c>
      <c r="B11953" t="s">
        <v>6626</v>
      </c>
      <c r="C11953" t="s">
        <v>6356</v>
      </c>
      <c r="D11953">
        <v>200</v>
      </c>
      <c r="E11953" t="s">
        <v>5245</v>
      </c>
      <c r="F11953">
        <v>202</v>
      </c>
      <c r="G11953" t="s">
        <v>5245</v>
      </c>
      <c r="H11953">
        <v>450</v>
      </c>
      <c r="I11953" t="s">
        <v>24627</v>
      </c>
      <c r="J11953">
        <v>20200</v>
      </c>
      <c r="L11953" t="s">
        <v>6529</v>
      </c>
      <c r="M11953">
        <v>12435538</v>
      </c>
      <c r="N11953">
        <v>10533791</v>
      </c>
      <c r="O11953" t="s">
        <v>6630</v>
      </c>
      <c r="P11953" t="s">
        <v>6630</v>
      </c>
      <c r="Q11953" t="s">
        <v>6630</v>
      </c>
    </row>
    <row r="11954" spans="1:17" x14ac:dyDescent="0.35">
      <c r="A11954">
        <v>9421115625</v>
      </c>
      <c r="B11954" t="s">
        <v>6626</v>
      </c>
      <c r="C11954" t="s">
        <v>6356</v>
      </c>
      <c r="D11954">
        <v>200</v>
      </c>
      <c r="E11954" t="s">
        <v>6701</v>
      </c>
      <c r="F11954">
        <v>500</v>
      </c>
      <c r="G11954" t="s">
        <v>3838</v>
      </c>
      <c r="H11954">
        <v>313</v>
      </c>
      <c r="I11954" t="s">
        <v>24628</v>
      </c>
      <c r="J11954">
        <v>12027</v>
      </c>
      <c r="L11954" t="s">
        <v>6529</v>
      </c>
      <c r="M11954">
        <v>10447383</v>
      </c>
      <c r="N11954">
        <v>10120428</v>
      </c>
      <c r="O11954" t="s">
        <v>6630</v>
      </c>
      <c r="P11954" t="s">
        <v>6630</v>
      </c>
      <c r="Q11954" t="s">
        <v>6630</v>
      </c>
    </row>
    <row r="11955" spans="1:17" x14ac:dyDescent="0.35">
      <c r="A11955">
        <v>8799105978</v>
      </c>
      <c r="B11955" t="s">
        <v>6626</v>
      </c>
      <c r="C11955" t="s">
        <v>6356</v>
      </c>
      <c r="D11955">
        <v>200</v>
      </c>
      <c r="E11955" t="s">
        <v>6701</v>
      </c>
      <c r="F11955">
        <v>500</v>
      </c>
      <c r="G11955" t="s">
        <v>7166</v>
      </c>
      <c r="H11955">
        <v>61</v>
      </c>
      <c r="I11955" t="s">
        <v>24629</v>
      </c>
      <c r="J11955">
        <v>12028</v>
      </c>
      <c r="L11955" t="s">
        <v>6529</v>
      </c>
      <c r="M11955" t="s">
        <v>6630</v>
      </c>
      <c r="N11955">
        <v>10323778</v>
      </c>
      <c r="O11955" t="s">
        <v>6630</v>
      </c>
      <c r="P11955" t="s">
        <v>24630</v>
      </c>
      <c r="Q11955" t="s">
        <v>6630</v>
      </c>
    </row>
    <row r="11956" spans="1:17" x14ac:dyDescent="0.35">
      <c r="A11956">
        <v>9413111890</v>
      </c>
      <c r="B11956" t="s">
        <v>6626</v>
      </c>
      <c r="C11956" t="s">
        <v>6356</v>
      </c>
      <c r="D11956">
        <v>200</v>
      </c>
      <c r="E11956" t="s">
        <v>488</v>
      </c>
      <c r="F11956">
        <v>203</v>
      </c>
      <c r="G11956" t="s">
        <v>488</v>
      </c>
      <c r="H11956">
        <v>500</v>
      </c>
      <c r="I11956" t="s">
        <v>24631</v>
      </c>
      <c r="J11956">
        <v>20302</v>
      </c>
      <c r="L11956" t="s">
        <v>6529</v>
      </c>
      <c r="M11956">
        <v>13042189</v>
      </c>
      <c r="N11956" t="s">
        <v>6630</v>
      </c>
      <c r="O11956" t="s">
        <v>6630</v>
      </c>
      <c r="P11956">
        <v>30098</v>
      </c>
      <c r="Q11956" t="s">
        <v>6630</v>
      </c>
    </row>
    <row r="11957" spans="1:17" x14ac:dyDescent="0.35">
      <c r="A11957">
        <v>9409109898</v>
      </c>
      <c r="B11957" t="s">
        <v>6626</v>
      </c>
      <c r="C11957" t="s">
        <v>6356</v>
      </c>
      <c r="D11957">
        <v>200</v>
      </c>
      <c r="E11957" t="s">
        <v>5245</v>
      </c>
      <c r="F11957">
        <v>202</v>
      </c>
      <c r="G11957" t="s">
        <v>5245</v>
      </c>
      <c r="H11957">
        <v>450</v>
      </c>
      <c r="I11957" t="s">
        <v>24632</v>
      </c>
      <c r="J11957">
        <v>20205</v>
      </c>
      <c r="L11957" t="s">
        <v>6529</v>
      </c>
      <c r="M11957">
        <v>12619222</v>
      </c>
      <c r="N11957">
        <v>10618867</v>
      </c>
      <c r="O11957" t="s">
        <v>6630</v>
      </c>
      <c r="P11957" t="s">
        <v>6630</v>
      </c>
      <c r="Q11957">
        <v>100</v>
      </c>
    </row>
    <row r="11958" spans="1:17" x14ac:dyDescent="0.35">
      <c r="A11958">
        <v>3913111750</v>
      </c>
      <c r="B11958" t="s">
        <v>6626</v>
      </c>
      <c r="C11958" t="s">
        <v>6356</v>
      </c>
      <c r="D11958">
        <v>200</v>
      </c>
      <c r="E11958" t="s">
        <v>5245</v>
      </c>
      <c r="F11958">
        <v>202</v>
      </c>
      <c r="G11958" t="s">
        <v>5245</v>
      </c>
      <c r="H11958">
        <v>450</v>
      </c>
      <c r="I11958" t="s">
        <v>24633</v>
      </c>
      <c r="J11958">
        <v>20205</v>
      </c>
      <c r="L11958" t="s">
        <v>6529</v>
      </c>
      <c r="M11958">
        <v>13110938</v>
      </c>
      <c r="N11958" t="s">
        <v>6630</v>
      </c>
      <c r="O11958" t="s">
        <v>6630</v>
      </c>
      <c r="P11958" t="s">
        <v>6630</v>
      </c>
      <c r="Q11958">
        <v>610</v>
      </c>
    </row>
    <row r="11959" spans="1:17" x14ac:dyDescent="0.35">
      <c r="A11959" t="s">
        <v>24634</v>
      </c>
      <c r="B11959" t="s">
        <v>6626</v>
      </c>
      <c r="C11959" t="s">
        <v>6628</v>
      </c>
      <c r="D11959" t="s">
        <v>6628</v>
      </c>
      <c r="E11959" t="s">
        <v>6628</v>
      </c>
      <c r="F11959" t="s">
        <v>6628</v>
      </c>
      <c r="G11959" t="s">
        <v>6628</v>
      </c>
      <c r="H11959" t="s">
        <v>6628</v>
      </c>
      <c r="I11959" t="s">
        <v>11125</v>
      </c>
      <c r="J11959" t="s">
        <v>6630</v>
      </c>
      <c r="L11959" t="s">
        <v>6526</v>
      </c>
      <c r="M11959" t="s">
        <v>6630</v>
      </c>
      <c r="N11959" t="s">
        <v>6630</v>
      </c>
      <c r="O11959" t="s">
        <v>6630</v>
      </c>
      <c r="P11959" t="s">
        <v>6630</v>
      </c>
      <c r="Q11959" t="s">
        <v>6630</v>
      </c>
    </row>
    <row r="11960" spans="1:17" x14ac:dyDescent="0.35">
      <c r="A11960" t="s">
        <v>24635</v>
      </c>
      <c r="B11960" t="s">
        <v>6626</v>
      </c>
      <c r="C11960" t="s">
        <v>6628</v>
      </c>
      <c r="D11960" t="s">
        <v>6628</v>
      </c>
      <c r="E11960" t="s">
        <v>6628</v>
      </c>
      <c r="F11960" t="s">
        <v>6628</v>
      </c>
      <c r="G11960" t="s">
        <v>6628</v>
      </c>
      <c r="H11960" t="s">
        <v>6628</v>
      </c>
      <c r="I11960" t="s">
        <v>24636</v>
      </c>
      <c r="J11960" t="s">
        <v>6630</v>
      </c>
      <c r="L11960" t="s">
        <v>6529</v>
      </c>
      <c r="M11960" t="s">
        <v>6630</v>
      </c>
      <c r="N11960" t="s">
        <v>6630</v>
      </c>
      <c r="O11960" t="s">
        <v>7821</v>
      </c>
      <c r="P11960" t="s">
        <v>6630</v>
      </c>
      <c r="Q11960" t="s">
        <v>6630</v>
      </c>
    </row>
    <row r="11961" spans="1:17" x14ac:dyDescent="0.35">
      <c r="A11961">
        <v>8701106934</v>
      </c>
      <c r="B11961" t="s">
        <v>6626</v>
      </c>
      <c r="C11961" t="s">
        <v>6356</v>
      </c>
      <c r="D11961">
        <v>200</v>
      </c>
      <c r="E11961" t="s">
        <v>6357</v>
      </c>
      <c r="F11961">
        <v>209</v>
      </c>
      <c r="G11961" t="s">
        <v>12972</v>
      </c>
      <c r="H11961">
        <v>380</v>
      </c>
      <c r="I11961" t="s">
        <v>24637</v>
      </c>
      <c r="J11961">
        <v>25003</v>
      </c>
      <c r="L11961" t="s">
        <v>6529</v>
      </c>
      <c r="M11961" t="s">
        <v>6630</v>
      </c>
      <c r="N11961" t="s">
        <v>6630</v>
      </c>
      <c r="O11961" t="s">
        <v>7817</v>
      </c>
      <c r="P11961" t="s">
        <v>24638</v>
      </c>
      <c r="Q11961" t="s">
        <v>6630</v>
      </c>
    </row>
    <row r="11962" spans="1:17" x14ac:dyDescent="0.35">
      <c r="A11962" t="s">
        <v>24639</v>
      </c>
      <c r="B11962" t="s">
        <v>6626</v>
      </c>
      <c r="C11962" t="s">
        <v>6628</v>
      </c>
      <c r="D11962" t="s">
        <v>6628</v>
      </c>
      <c r="E11962" t="s">
        <v>6628</v>
      </c>
      <c r="F11962" t="s">
        <v>6628</v>
      </c>
      <c r="G11962" t="s">
        <v>6628</v>
      </c>
      <c r="H11962" t="s">
        <v>6628</v>
      </c>
      <c r="I11962" t="s">
        <v>7319</v>
      </c>
      <c r="J11962" t="s">
        <v>6630</v>
      </c>
      <c r="L11962" t="s">
        <v>6526</v>
      </c>
      <c r="M11962" t="s">
        <v>6630</v>
      </c>
      <c r="N11962" t="s">
        <v>6630</v>
      </c>
      <c r="O11962" t="s">
        <v>6630</v>
      </c>
      <c r="P11962" t="s">
        <v>6630</v>
      </c>
      <c r="Q11962" t="s">
        <v>6630</v>
      </c>
    </row>
    <row r="11963" spans="1:17" x14ac:dyDescent="0.35">
      <c r="A11963" t="s">
        <v>24640</v>
      </c>
      <c r="B11963" t="s">
        <v>6626</v>
      </c>
      <c r="C11963" t="s">
        <v>6628</v>
      </c>
      <c r="D11963" t="s">
        <v>6628</v>
      </c>
      <c r="E11963" t="s">
        <v>6628</v>
      </c>
      <c r="F11963" t="s">
        <v>6628</v>
      </c>
      <c r="G11963" t="s">
        <v>6628</v>
      </c>
      <c r="H11963" t="s">
        <v>6628</v>
      </c>
      <c r="I11963" t="s">
        <v>24641</v>
      </c>
      <c r="J11963" t="s">
        <v>6630</v>
      </c>
      <c r="L11963" t="s">
        <v>6526</v>
      </c>
      <c r="M11963" t="s">
        <v>6630</v>
      </c>
      <c r="N11963" t="s">
        <v>6630</v>
      </c>
      <c r="O11963" t="s">
        <v>6630</v>
      </c>
      <c r="P11963" t="s">
        <v>6630</v>
      </c>
      <c r="Q11963" t="s">
        <v>6630</v>
      </c>
    </row>
    <row r="11964" spans="1:17" x14ac:dyDescent="0.35">
      <c r="A11964">
        <v>9420115477</v>
      </c>
      <c r="B11964" t="s">
        <v>6626</v>
      </c>
      <c r="C11964" t="s">
        <v>6356</v>
      </c>
      <c r="D11964">
        <v>200</v>
      </c>
      <c r="E11964" t="s">
        <v>6357</v>
      </c>
      <c r="F11964">
        <v>209</v>
      </c>
      <c r="G11964" t="s">
        <v>977</v>
      </c>
      <c r="H11964">
        <v>310</v>
      </c>
      <c r="I11964" t="s">
        <v>14913</v>
      </c>
      <c r="J11964" t="s">
        <v>6630</v>
      </c>
      <c r="L11964" t="s">
        <v>6529</v>
      </c>
      <c r="M11964">
        <v>12884886</v>
      </c>
      <c r="N11964">
        <v>12843953</v>
      </c>
      <c r="O11964" t="s">
        <v>6630</v>
      </c>
      <c r="P11964" t="s">
        <v>6630</v>
      </c>
      <c r="Q11964">
        <v>700</v>
      </c>
    </row>
    <row r="11965" spans="1:17" x14ac:dyDescent="0.35">
      <c r="A11965">
        <v>9417114026</v>
      </c>
      <c r="B11965" t="s">
        <v>6626</v>
      </c>
      <c r="C11965" t="s">
        <v>6356</v>
      </c>
      <c r="D11965">
        <v>200</v>
      </c>
      <c r="E11965" t="s">
        <v>6645</v>
      </c>
      <c r="F11965">
        <v>201</v>
      </c>
      <c r="G11965" t="s">
        <v>6657</v>
      </c>
      <c r="H11965">
        <v>420</v>
      </c>
      <c r="I11965" t="s">
        <v>24642</v>
      </c>
      <c r="J11965">
        <v>20120</v>
      </c>
      <c r="L11965" t="s">
        <v>6529</v>
      </c>
      <c r="M11965">
        <v>12122136</v>
      </c>
      <c r="N11965" t="s">
        <v>6630</v>
      </c>
      <c r="O11965" t="s">
        <v>6630</v>
      </c>
      <c r="P11965" t="s">
        <v>6630</v>
      </c>
      <c r="Q11965">
        <v>100</v>
      </c>
    </row>
    <row r="11966" spans="1:17" x14ac:dyDescent="0.35">
      <c r="A11966">
        <v>9425116978</v>
      </c>
      <c r="B11966" t="s">
        <v>6334</v>
      </c>
      <c r="C11966" t="s">
        <v>6356</v>
      </c>
      <c r="D11966">
        <v>200</v>
      </c>
      <c r="E11966" t="s">
        <v>6540</v>
      </c>
      <c r="F11966">
        <v>309</v>
      </c>
      <c r="G11966" t="s">
        <v>2845</v>
      </c>
      <c r="H11966">
        <v>107</v>
      </c>
      <c r="I11966" t="s">
        <v>24643</v>
      </c>
      <c r="J11966" t="s">
        <v>6630</v>
      </c>
      <c r="L11966" t="s">
        <v>6529</v>
      </c>
      <c r="M11966">
        <v>13389801</v>
      </c>
      <c r="N11966" t="s">
        <v>6630</v>
      </c>
      <c r="O11966" t="s">
        <v>6630</v>
      </c>
      <c r="P11966" t="s">
        <v>6630</v>
      </c>
      <c r="Q11966" t="s">
        <v>6630</v>
      </c>
    </row>
    <row r="11967" spans="1:17" x14ac:dyDescent="0.35">
      <c r="A11967" t="s">
        <v>24644</v>
      </c>
      <c r="B11967" t="s">
        <v>6626</v>
      </c>
      <c r="C11967" t="s">
        <v>6628</v>
      </c>
      <c r="D11967" t="s">
        <v>6628</v>
      </c>
      <c r="E11967" t="s">
        <v>6628</v>
      </c>
      <c r="F11967" t="s">
        <v>6628</v>
      </c>
      <c r="G11967" t="s">
        <v>6628</v>
      </c>
      <c r="H11967" t="s">
        <v>6628</v>
      </c>
      <c r="I11967" t="s">
        <v>11078</v>
      </c>
      <c r="J11967" t="s">
        <v>6630</v>
      </c>
      <c r="L11967" t="s">
        <v>6526</v>
      </c>
      <c r="M11967" t="s">
        <v>6630</v>
      </c>
      <c r="N11967" t="s">
        <v>6630</v>
      </c>
      <c r="O11967" t="s">
        <v>6630</v>
      </c>
      <c r="P11967" t="s">
        <v>6630</v>
      </c>
      <c r="Q11967" t="s">
        <v>6630</v>
      </c>
    </row>
    <row r="11968" spans="1:17" x14ac:dyDescent="0.35">
      <c r="A11968">
        <v>3516113386</v>
      </c>
      <c r="B11968" t="s">
        <v>6626</v>
      </c>
      <c r="C11968" t="s">
        <v>6356</v>
      </c>
      <c r="D11968">
        <v>200</v>
      </c>
      <c r="E11968" t="s">
        <v>5245</v>
      </c>
      <c r="F11968">
        <v>202</v>
      </c>
      <c r="G11968" t="s">
        <v>5245</v>
      </c>
      <c r="H11968">
        <v>450</v>
      </c>
      <c r="I11968" t="s">
        <v>24645</v>
      </c>
      <c r="J11968">
        <v>20200</v>
      </c>
      <c r="L11968" t="s">
        <v>6529</v>
      </c>
      <c r="M11968">
        <v>10765331</v>
      </c>
      <c r="N11968" t="s">
        <v>6630</v>
      </c>
      <c r="O11968" t="s">
        <v>6630</v>
      </c>
      <c r="P11968" t="s">
        <v>6630</v>
      </c>
      <c r="Q11968" t="s">
        <v>6630</v>
      </c>
    </row>
    <row r="11969" spans="1:17" x14ac:dyDescent="0.35">
      <c r="A11969" t="s">
        <v>24646</v>
      </c>
      <c r="B11969" t="s">
        <v>6626</v>
      </c>
      <c r="C11969" t="s">
        <v>6540</v>
      </c>
      <c r="D11969">
        <v>131</v>
      </c>
      <c r="E11969" t="s">
        <v>8289</v>
      </c>
      <c r="F11969">
        <v>307</v>
      </c>
      <c r="G11969" t="s">
        <v>3774</v>
      </c>
      <c r="H11969">
        <v>100</v>
      </c>
      <c r="I11969" t="s">
        <v>24647</v>
      </c>
      <c r="J11969" t="s">
        <v>6630</v>
      </c>
      <c r="L11969" t="s">
        <v>6526</v>
      </c>
      <c r="M11969">
        <v>12465833</v>
      </c>
      <c r="N11969" t="s">
        <v>6630</v>
      </c>
      <c r="O11969" t="s">
        <v>16160</v>
      </c>
      <c r="P11969" t="s">
        <v>15558</v>
      </c>
      <c r="Q11969" t="s">
        <v>6630</v>
      </c>
    </row>
    <row r="11970" spans="1:17" x14ac:dyDescent="0.35">
      <c r="A11970">
        <v>6302107289</v>
      </c>
      <c r="B11970" t="s">
        <v>6626</v>
      </c>
      <c r="C11970" t="s">
        <v>6356</v>
      </c>
      <c r="D11970">
        <v>200</v>
      </c>
      <c r="E11970" t="s">
        <v>6645</v>
      </c>
      <c r="F11970">
        <v>201</v>
      </c>
      <c r="G11970" t="s">
        <v>6657</v>
      </c>
      <c r="H11970">
        <v>420</v>
      </c>
      <c r="I11970" t="s">
        <v>24648</v>
      </c>
      <c r="J11970">
        <v>20115</v>
      </c>
      <c r="L11970" t="s">
        <v>6529</v>
      </c>
      <c r="M11970" t="s">
        <v>6630</v>
      </c>
      <c r="N11970">
        <v>10228789</v>
      </c>
      <c r="O11970" t="s">
        <v>6630</v>
      </c>
      <c r="P11970" t="s">
        <v>7020</v>
      </c>
      <c r="Q11970" t="s">
        <v>6630</v>
      </c>
    </row>
    <row r="11971" spans="1:17" x14ac:dyDescent="0.35">
      <c r="A11971">
        <v>9497105256</v>
      </c>
      <c r="B11971" t="s">
        <v>6626</v>
      </c>
      <c r="C11971" t="s">
        <v>6540</v>
      </c>
      <c r="D11971">
        <v>131</v>
      </c>
      <c r="E11971" t="s">
        <v>6981</v>
      </c>
      <c r="F11971">
        <v>301</v>
      </c>
      <c r="G11971" t="s">
        <v>6982</v>
      </c>
      <c r="H11971">
        <v>110</v>
      </c>
      <c r="I11971" t="s">
        <v>24649</v>
      </c>
      <c r="J11971" t="s">
        <v>6630</v>
      </c>
      <c r="L11971" t="s">
        <v>6529</v>
      </c>
      <c r="M11971" t="s">
        <v>6630</v>
      </c>
      <c r="N11971" t="s">
        <v>6630</v>
      </c>
      <c r="O11971" t="s">
        <v>24650</v>
      </c>
      <c r="P11971" t="s">
        <v>24651</v>
      </c>
      <c r="Q11971" t="s">
        <v>6630</v>
      </c>
    </row>
    <row r="11972" spans="1:17" x14ac:dyDescent="0.35">
      <c r="A11972" t="s">
        <v>24652</v>
      </c>
      <c r="B11972" t="s">
        <v>6626</v>
      </c>
      <c r="C11972" t="s">
        <v>6628</v>
      </c>
      <c r="D11972" t="s">
        <v>6628</v>
      </c>
      <c r="E11972" t="s">
        <v>6628</v>
      </c>
      <c r="F11972" t="s">
        <v>6628</v>
      </c>
      <c r="G11972" t="s">
        <v>6628</v>
      </c>
      <c r="H11972" t="s">
        <v>6628</v>
      </c>
      <c r="I11972" t="s">
        <v>24653</v>
      </c>
      <c r="J11972" t="s">
        <v>6630</v>
      </c>
      <c r="L11972" t="s">
        <v>6529</v>
      </c>
      <c r="M11972" t="s">
        <v>6630</v>
      </c>
      <c r="N11972" t="s">
        <v>6630</v>
      </c>
      <c r="O11972" t="s">
        <v>6630</v>
      </c>
      <c r="P11972" t="s">
        <v>6630</v>
      </c>
      <c r="Q11972" t="s">
        <v>6630</v>
      </c>
    </row>
    <row r="11973" spans="1:17" x14ac:dyDescent="0.35">
      <c r="A11973">
        <v>9412111369</v>
      </c>
      <c r="B11973" t="s">
        <v>6626</v>
      </c>
      <c r="C11973" t="s">
        <v>6356</v>
      </c>
      <c r="D11973">
        <v>200</v>
      </c>
      <c r="E11973" t="s">
        <v>6701</v>
      </c>
      <c r="F11973">
        <v>500</v>
      </c>
      <c r="G11973" t="s">
        <v>7166</v>
      </c>
      <c r="H11973">
        <v>61</v>
      </c>
      <c r="I11973" t="s">
        <v>24654</v>
      </c>
      <c r="J11973">
        <v>12028</v>
      </c>
      <c r="L11973" t="s">
        <v>6529</v>
      </c>
      <c r="M11973">
        <v>13265542</v>
      </c>
      <c r="N11973" t="s">
        <v>6630</v>
      </c>
      <c r="O11973" t="s">
        <v>24655</v>
      </c>
      <c r="P11973" t="s">
        <v>6630</v>
      </c>
      <c r="Q11973" t="s">
        <v>6630</v>
      </c>
    </row>
    <row r="11974" spans="1:17" x14ac:dyDescent="0.35">
      <c r="A11974">
        <v>80648202</v>
      </c>
      <c r="B11974" t="s">
        <v>6334</v>
      </c>
      <c r="C11974" t="s">
        <v>6766</v>
      </c>
      <c r="D11974">
        <v>120</v>
      </c>
      <c r="E11974" t="s">
        <v>6627</v>
      </c>
      <c r="F11974">
        <v>145</v>
      </c>
      <c r="G11974" t="s">
        <v>6627</v>
      </c>
      <c r="H11974">
        <v>15</v>
      </c>
      <c r="I11974" t="s">
        <v>24656</v>
      </c>
      <c r="J11974" t="s">
        <v>6630</v>
      </c>
      <c r="L11974" t="s">
        <v>6526</v>
      </c>
      <c r="M11974" t="s">
        <v>6630</v>
      </c>
      <c r="N11974" t="s">
        <v>6630</v>
      </c>
      <c r="O11974" t="s">
        <v>6630</v>
      </c>
      <c r="P11974" t="s">
        <v>6630</v>
      </c>
      <c r="Q11974" t="s">
        <v>6630</v>
      </c>
    </row>
    <row r="11975" spans="1:17" x14ac:dyDescent="0.35">
      <c r="A11975">
        <v>3908109636</v>
      </c>
      <c r="B11975" t="s">
        <v>6626</v>
      </c>
      <c r="C11975" t="s">
        <v>6356</v>
      </c>
      <c r="D11975">
        <v>200</v>
      </c>
      <c r="E11975" t="s">
        <v>5245</v>
      </c>
      <c r="F11975">
        <v>202</v>
      </c>
      <c r="G11975" t="s">
        <v>5245</v>
      </c>
      <c r="H11975">
        <v>450</v>
      </c>
      <c r="I11975" t="s">
        <v>24657</v>
      </c>
      <c r="J11975">
        <v>20200</v>
      </c>
      <c r="L11975" t="s">
        <v>6529</v>
      </c>
      <c r="M11975">
        <v>10931909</v>
      </c>
      <c r="N11975" t="s">
        <v>6630</v>
      </c>
      <c r="O11975" t="s">
        <v>6630</v>
      </c>
      <c r="P11975">
        <v>20205.744020999999</v>
      </c>
      <c r="Q11975">
        <v>610</v>
      </c>
    </row>
    <row r="11976" spans="1:17" x14ac:dyDescent="0.35">
      <c r="A11976">
        <v>8703107660</v>
      </c>
      <c r="B11976" t="s">
        <v>6626</v>
      </c>
      <c r="C11976" t="s">
        <v>6627</v>
      </c>
      <c r="D11976">
        <v>145</v>
      </c>
      <c r="E11976" t="s">
        <v>6627</v>
      </c>
      <c r="F11976">
        <v>145</v>
      </c>
      <c r="G11976" t="s">
        <v>6627</v>
      </c>
      <c r="H11976">
        <v>15</v>
      </c>
      <c r="I11976" t="s">
        <v>24658</v>
      </c>
      <c r="J11976">
        <v>14505</v>
      </c>
      <c r="L11976" t="s">
        <v>6529</v>
      </c>
      <c r="M11976" t="s">
        <v>6630</v>
      </c>
      <c r="N11976">
        <v>10708635</v>
      </c>
      <c r="O11976" t="s">
        <v>6630</v>
      </c>
      <c r="P11976" t="s">
        <v>24659</v>
      </c>
      <c r="Q11976" t="s">
        <v>6630</v>
      </c>
    </row>
    <row r="11977" spans="1:17" x14ac:dyDescent="0.35">
      <c r="A11977">
        <v>9600106418</v>
      </c>
      <c r="B11977" t="s">
        <v>6334</v>
      </c>
      <c r="C11977" t="s">
        <v>6356</v>
      </c>
      <c r="D11977">
        <v>200</v>
      </c>
      <c r="E11977" t="s">
        <v>488</v>
      </c>
      <c r="F11977">
        <v>203</v>
      </c>
      <c r="G11977" t="s">
        <v>488</v>
      </c>
      <c r="H11977">
        <v>500</v>
      </c>
      <c r="I11977" t="s">
        <v>24660</v>
      </c>
      <c r="J11977">
        <v>20300</v>
      </c>
      <c r="L11977" t="s">
        <v>6529</v>
      </c>
      <c r="M11977">
        <v>10549996</v>
      </c>
      <c r="N11977" t="s">
        <v>6630</v>
      </c>
      <c r="O11977" t="s">
        <v>10047</v>
      </c>
      <c r="P11977" t="s">
        <v>8260</v>
      </c>
      <c r="Q11977">
        <v>200</v>
      </c>
    </row>
    <row r="11978" spans="1:17" x14ac:dyDescent="0.35">
      <c r="A11978">
        <v>9418114778</v>
      </c>
      <c r="B11978" t="s">
        <v>6626</v>
      </c>
      <c r="C11978" t="s">
        <v>6540</v>
      </c>
      <c r="D11978">
        <v>131</v>
      </c>
      <c r="E11978" t="s">
        <v>2905</v>
      </c>
      <c r="F11978">
        <v>300</v>
      </c>
      <c r="G11978" t="s">
        <v>2845</v>
      </c>
      <c r="H11978">
        <v>107</v>
      </c>
      <c r="I11978" t="s">
        <v>24661</v>
      </c>
      <c r="J11978">
        <v>20120</v>
      </c>
      <c r="L11978" t="s">
        <v>6529</v>
      </c>
      <c r="M11978">
        <v>10434021</v>
      </c>
      <c r="N11978">
        <v>11509101</v>
      </c>
      <c r="O11978" t="s">
        <v>6630</v>
      </c>
      <c r="P11978" t="s">
        <v>6630</v>
      </c>
      <c r="Q11978" t="s">
        <v>6630</v>
      </c>
    </row>
    <row r="11979" spans="1:17" x14ac:dyDescent="0.35">
      <c r="A11979">
        <v>6305108512</v>
      </c>
      <c r="B11979" t="s">
        <v>6626</v>
      </c>
      <c r="C11979" t="s">
        <v>6356</v>
      </c>
      <c r="D11979">
        <v>200</v>
      </c>
      <c r="E11979" t="s">
        <v>6366</v>
      </c>
      <c r="F11979">
        <v>207</v>
      </c>
      <c r="G11979" t="s">
        <v>7005</v>
      </c>
      <c r="H11979">
        <v>740</v>
      </c>
      <c r="I11979" t="s">
        <v>24662</v>
      </c>
      <c r="J11979">
        <v>29000</v>
      </c>
      <c r="L11979" t="s">
        <v>6529</v>
      </c>
      <c r="M11979">
        <v>10283235</v>
      </c>
      <c r="N11979">
        <v>10570349</v>
      </c>
      <c r="O11979" t="s">
        <v>24663</v>
      </c>
      <c r="P11979" t="s">
        <v>6630</v>
      </c>
      <c r="Q11979">
        <v>100</v>
      </c>
    </row>
    <row r="11980" spans="1:17" x14ac:dyDescent="0.35">
      <c r="A11980">
        <v>9419114957</v>
      </c>
      <c r="B11980" t="s">
        <v>6626</v>
      </c>
      <c r="C11980" t="s">
        <v>6356</v>
      </c>
      <c r="D11980">
        <v>200</v>
      </c>
      <c r="E11980" t="s">
        <v>6366</v>
      </c>
      <c r="F11980">
        <v>207</v>
      </c>
      <c r="G11980" t="s">
        <v>176</v>
      </c>
      <c r="H11980">
        <v>705</v>
      </c>
      <c r="I11980" t="s">
        <v>24664</v>
      </c>
      <c r="J11980">
        <v>20800</v>
      </c>
      <c r="L11980" t="s">
        <v>6529</v>
      </c>
      <c r="M11980">
        <v>10015181</v>
      </c>
      <c r="N11980">
        <v>10028495</v>
      </c>
      <c r="O11980" t="s">
        <v>6630</v>
      </c>
      <c r="P11980" t="s">
        <v>6630</v>
      </c>
      <c r="Q11980">
        <v>700</v>
      </c>
    </row>
    <row r="11981" spans="1:17" x14ac:dyDescent="0.35">
      <c r="A11981">
        <v>9423116254</v>
      </c>
      <c r="B11981" t="s">
        <v>6626</v>
      </c>
      <c r="C11981" t="s">
        <v>7946</v>
      </c>
      <c r="D11981">
        <v>100</v>
      </c>
      <c r="E11981" t="s">
        <v>8513</v>
      </c>
      <c r="F11981">
        <v>100</v>
      </c>
      <c r="G11981" t="s">
        <v>8690</v>
      </c>
      <c r="H11981">
        <v>320</v>
      </c>
      <c r="I11981" t="s">
        <v>24665</v>
      </c>
      <c r="J11981">
        <v>10103</v>
      </c>
      <c r="L11981" t="s">
        <v>6529</v>
      </c>
      <c r="M11981">
        <v>13129794</v>
      </c>
      <c r="N11981">
        <v>10149212</v>
      </c>
      <c r="O11981" t="s">
        <v>6630</v>
      </c>
      <c r="P11981" t="s">
        <v>6630</v>
      </c>
      <c r="Q11981" t="s">
        <v>6630</v>
      </c>
    </row>
    <row r="11982" spans="1:17" x14ac:dyDescent="0.35">
      <c r="A11982">
        <v>13566</v>
      </c>
      <c r="B11982" t="s">
        <v>6334</v>
      </c>
      <c r="C11982" t="s">
        <v>6356</v>
      </c>
      <c r="D11982">
        <v>200</v>
      </c>
      <c r="E11982" t="s">
        <v>6357</v>
      </c>
      <c r="F11982">
        <v>209</v>
      </c>
      <c r="G11982" t="s">
        <v>977</v>
      </c>
      <c r="H11982">
        <v>310</v>
      </c>
      <c r="I11982" t="s">
        <v>6563</v>
      </c>
      <c r="J11982">
        <v>13670</v>
      </c>
      <c r="L11982" t="s">
        <v>6526</v>
      </c>
      <c r="M11982">
        <v>14353544</v>
      </c>
      <c r="N11982">
        <v>10503613</v>
      </c>
      <c r="O11982" t="s">
        <v>6630</v>
      </c>
      <c r="P11982" t="s">
        <v>6630</v>
      </c>
      <c r="Q11982" t="s">
        <v>6630</v>
      </c>
    </row>
    <row r="11983" spans="1:17" x14ac:dyDescent="0.35">
      <c r="A11983">
        <v>9418114826</v>
      </c>
      <c r="B11983" t="s">
        <v>6626</v>
      </c>
      <c r="C11983" t="s">
        <v>6356</v>
      </c>
      <c r="D11983">
        <v>200</v>
      </c>
      <c r="E11983" t="s">
        <v>6366</v>
      </c>
      <c r="F11983">
        <v>207</v>
      </c>
      <c r="G11983" t="s">
        <v>176</v>
      </c>
      <c r="H11983">
        <v>705</v>
      </c>
      <c r="I11983" t="s">
        <v>24666</v>
      </c>
      <c r="J11983">
        <v>20800</v>
      </c>
      <c r="L11983" t="s">
        <v>6529</v>
      </c>
      <c r="M11983">
        <v>10015181</v>
      </c>
      <c r="N11983">
        <v>10028495</v>
      </c>
      <c r="O11983" t="s">
        <v>6630</v>
      </c>
      <c r="P11983" t="s">
        <v>6630</v>
      </c>
      <c r="Q11983">
        <v>700</v>
      </c>
    </row>
    <row r="11984" spans="1:17" x14ac:dyDescent="0.35">
      <c r="A11984">
        <v>9400106570</v>
      </c>
      <c r="B11984" t="s">
        <v>6626</v>
      </c>
      <c r="C11984" t="s">
        <v>6356</v>
      </c>
      <c r="D11984">
        <v>200</v>
      </c>
      <c r="E11984" t="s">
        <v>6645</v>
      </c>
      <c r="F11984">
        <v>201</v>
      </c>
      <c r="G11984" t="s">
        <v>6638</v>
      </c>
      <c r="H11984">
        <v>415</v>
      </c>
      <c r="I11984" t="s">
        <v>24667</v>
      </c>
      <c r="J11984" t="s">
        <v>6630</v>
      </c>
      <c r="L11984" t="s">
        <v>6529</v>
      </c>
      <c r="M11984" t="s">
        <v>6630</v>
      </c>
      <c r="N11984">
        <v>10524748</v>
      </c>
      <c r="O11984" t="s">
        <v>24668</v>
      </c>
      <c r="P11984" t="s">
        <v>24669</v>
      </c>
      <c r="Q11984" t="s">
        <v>6630</v>
      </c>
    </row>
    <row r="11985" spans="1:17" x14ac:dyDescent="0.35">
      <c r="A11985">
        <v>9402107343</v>
      </c>
      <c r="B11985" t="s">
        <v>6626</v>
      </c>
      <c r="C11985" t="s">
        <v>6356</v>
      </c>
      <c r="D11985">
        <v>200</v>
      </c>
      <c r="E11985" t="s">
        <v>6645</v>
      </c>
      <c r="F11985">
        <v>201</v>
      </c>
      <c r="G11985" t="s">
        <v>6638</v>
      </c>
      <c r="H11985">
        <v>415</v>
      </c>
      <c r="I11985" t="s">
        <v>24670</v>
      </c>
      <c r="J11985">
        <v>20115</v>
      </c>
      <c r="L11985" t="s">
        <v>6529</v>
      </c>
      <c r="M11985" t="s">
        <v>6630</v>
      </c>
      <c r="N11985">
        <v>10504616</v>
      </c>
      <c r="O11985" t="s">
        <v>6630</v>
      </c>
      <c r="P11985" t="s">
        <v>24671</v>
      </c>
      <c r="Q11985" t="s">
        <v>6630</v>
      </c>
    </row>
    <row r="11986" spans="1:17" x14ac:dyDescent="0.35">
      <c r="A11986">
        <v>9412111237</v>
      </c>
      <c r="B11986" t="s">
        <v>6626</v>
      </c>
      <c r="C11986" t="s">
        <v>6356</v>
      </c>
      <c r="D11986">
        <v>200</v>
      </c>
      <c r="E11986" t="s">
        <v>5245</v>
      </c>
      <c r="F11986">
        <v>202</v>
      </c>
      <c r="G11986" t="s">
        <v>5245</v>
      </c>
      <c r="H11986">
        <v>450</v>
      </c>
      <c r="I11986" t="s">
        <v>24672</v>
      </c>
      <c r="J11986" t="s">
        <v>6630</v>
      </c>
      <c r="L11986" t="s">
        <v>6529</v>
      </c>
      <c r="M11986">
        <v>11509101</v>
      </c>
      <c r="N11986">
        <v>10434021</v>
      </c>
      <c r="O11986">
        <v>30820</v>
      </c>
      <c r="P11986" t="s">
        <v>6630</v>
      </c>
      <c r="Q11986" t="s">
        <v>6630</v>
      </c>
    </row>
    <row r="11987" spans="1:17" x14ac:dyDescent="0.35">
      <c r="A11987" t="s">
        <v>24673</v>
      </c>
      <c r="B11987" t="s">
        <v>6626</v>
      </c>
      <c r="C11987" t="s">
        <v>6628</v>
      </c>
      <c r="D11987" t="s">
        <v>6628</v>
      </c>
      <c r="E11987" t="s">
        <v>6628</v>
      </c>
      <c r="F11987" t="s">
        <v>6628</v>
      </c>
      <c r="G11987" t="s">
        <v>6628</v>
      </c>
      <c r="H11987" t="s">
        <v>6628</v>
      </c>
      <c r="I11987" t="s">
        <v>24674</v>
      </c>
      <c r="J11987" t="s">
        <v>6630</v>
      </c>
      <c r="L11987" t="s">
        <v>6529</v>
      </c>
      <c r="M11987" t="s">
        <v>6630</v>
      </c>
      <c r="N11987" t="s">
        <v>6630</v>
      </c>
      <c r="O11987" t="s">
        <v>6630</v>
      </c>
      <c r="P11987" t="s">
        <v>6630</v>
      </c>
      <c r="Q11987" t="s">
        <v>6630</v>
      </c>
    </row>
    <row r="11988" spans="1:17" x14ac:dyDescent="0.35">
      <c r="A11988" t="s">
        <v>24675</v>
      </c>
      <c r="B11988" t="s">
        <v>6626</v>
      </c>
      <c r="C11988" t="s">
        <v>6628</v>
      </c>
      <c r="D11988" t="s">
        <v>6628</v>
      </c>
      <c r="E11988" t="s">
        <v>6628</v>
      </c>
      <c r="F11988" t="s">
        <v>6628</v>
      </c>
      <c r="G11988" t="s">
        <v>6628</v>
      </c>
      <c r="H11988" t="s">
        <v>6628</v>
      </c>
      <c r="I11988" t="s">
        <v>24676</v>
      </c>
      <c r="J11988" t="s">
        <v>6630</v>
      </c>
      <c r="L11988" t="s">
        <v>6529</v>
      </c>
      <c r="M11988" t="s">
        <v>6630</v>
      </c>
      <c r="N11988" t="s">
        <v>6630</v>
      </c>
      <c r="O11988" t="s">
        <v>6630</v>
      </c>
      <c r="P11988" t="s">
        <v>6630</v>
      </c>
      <c r="Q11988" t="s">
        <v>6630</v>
      </c>
    </row>
    <row r="11989" spans="1:17" x14ac:dyDescent="0.35">
      <c r="A11989">
        <v>20820</v>
      </c>
      <c r="B11989" t="s">
        <v>6626</v>
      </c>
      <c r="C11989" t="s">
        <v>6356</v>
      </c>
      <c r="D11989">
        <v>200</v>
      </c>
      <c r="E11989" t="s">
        <v>6366</v>
      </c>
      <c r="F11989">
        <v>207</v>
      </c>
      <c r="G11989" t="s">
        <v>7082</v>
      </c>
      <c r="H11989">
        <v>715</v>
      </c>
      <c r="I11989" t="s">
        <v>24677</v>
      </c>
      <c r="J11989">
        <v>20800</v>
      </c>
      <c r="L11989" t="s">
        <v>6526</v>
      </c>
      <c r="M11989" t="s">
        <v>6630</v>
      </c>
      <c r="N11989">
        <v>10008788</v>
      </c>
      <c r="O11989" t="s">
        <v>24678</v>
      </c>
      <c r="P11989" t="s">
        <v>6630</v>
      </c>
      <c r="Q11989" t="s">
        <v>6630</v>
      </c>
    </row>
    <row r="11990" spans="1:17" x14ac:dyDescent="0.35">
      <c r="A11990">
        <v>9418114831</v>
      </c>
      <c r="B11990" t="s">
        <v>6626</v>
      </c>
      <c r="C11990" t="s">
        <v>6356</v>
      </c>
      <c r="D11990">
        <v>200</v>
      </c>
      <c r="E11990" t="s">
        <v>6645</v>
      </c>
      <c r="F11990">
        <v>201</v>
      </c>
      <c r="G11990" t="s">
        <v>6638</v>
      </c>
      <c r="H11990">
        <v>415</v>
      </c>
      <c r="I11990" t="s">
        <v>24679</v>
      </c>
      <c r="J11990">
        <v>20115</v>
      </c>
      <c r="L11990" t="s">
        <v>6529</v>
      </c>
      <c r="M11990">
        <v>12946258</v>
      </c>
      <c r="N11990">
        <v>11973799</v>
      </c>
      <c r="O11990" t="s">
        <v>6630</v>
      </c>
      <c r="P11990" t="s">
        <v>6630</v>
      </c>
      <c r="Q11990">
        <v>700</v>
      </c>
    </row>
    <row r="11991" spans="1:17" x14ac:dyDescent="0.35">
      <c r="A11991">
        <v>6300106343</v>
      </c>
      <c r="B11991" t="s">
        <v>6626</v>
      </c>
      <c r="C11991" t="s">
        <v>6356</v>
      </c>
      <c r="D11991">
        <v>200</v>
      </c>
      <c r="E11991" t="s">
        <v>6645</v>
      </c>
      <c r="F11991">
        <v>201</v>
      </c>
      <c r="G11991" t="s">
        <v>6657</v>
      </c>
      <c r="H11991">
        <v>420</v>
      </c>
      <c r="I11991" t="s">
        <v>24680</v>
      </c>
      <c r="J11991" t="s">
        <v>6630</v>
      </c>
      <c r="L11991" t="s">
        <v>6529</v>
      </c>
      <c r="M11991" t="s">
        <v>6630</v>
      </c>
      <c r="N11991">
        <v>10343197</v>
      </c>
      <c r="O11991" t="s">
        <v>6630</v>
      </c>
      <c r="P11991" t="s">
        <v>24681</v>
      </c>
      <c r="Q11991" t="s">
        <v>6630</v>
      </c>
    </row>
    <row r="11992" spans="1:17" x14ac:dyDescent="0.35">
      <c r="A11992" t="s">
        <v>24682</v>
      </c>
      <c r="B11992" t="s">
        <v>6626</v>
      </c>
      <c r="C11992" t="s">
        <v>6628</v>
      </c>
      <c r="D11992" t="s">
        <v>6628</v>
      </c>
      <c r="E11992" t="s">
        <v>6628</v>
      </c>
      <c r="F11992" t="s">
        <v>6628</v>
      </c>
      <c r="G11992" t="s">
        <v>6628</v>
      </c>
      <c r="H11992" t="s">
        <v>6628</v>
      </c>
      <c r="I11992" t="s">
        <v>22278</v>
      </c>
      <c r="J11992" t="s">
        <v>6630</v>
      </c>
      <c r="L11992" t="s">
        <v>6526</v>
      </c>
      <c r="M11992" t="s">
        <v>6630</v>
      </c>
      <c r="N11992" t="s">
        <v>6630</v>
      </c>
      <c r="O11992" t="s">
        <v>6630</v>
      </c>
      <c r="P11992" t="s">
        <v>6630</v>
      </c>
      <c r="Q11992" t="s">
        <v>6630</v>
      </c>
    </row>
    <row r="11993" spans="1:17" x14ac:dyDescent="0.35">
      <c r="A11993">
        <v>80654307</v>
      </c>
      <c r="B11993" t="s">
        <v>6334</v>
      </c>
      <c r="C11993" t="s">
        <v>6766</v>
      </c>
      <c r="D11993">
        <v>120</v>
      </c>
      <c r="E11993" t="s">
        <v>6627</v>
      </c>
      <c r="F11993">
        <v>145</v>
      </c>
      <c r="G11993" t="s">
        <v>6627</v>
      </c>
      <c r="H11993">
        <v>15</v>
      </c>
      <c r="I11993" t="s">
        <v>24683</v>
      </c>
      <c r="J11993" t="s">
        <v>6630</v>
      </c>
      <c r="L11993" t="s">
        <v>6526</v>
      </c>
      <c r="M11993" t="s">
        <v>6630</v>
      </c>
      <c r="N11993" t="s">
        <v>6630</v>
      </c>
      <c r="O11993" t="s">
        <v>6630</v>
      </c>
      <c r="P11993" t="s">
        <v>6630</v>
      </c>
      <c r="Q11993" t="s">
        <v>6630</v>
      </c>
    </row>
    <row r="11994" spans="1:17" x14ac:dyDescent="0.35">
      <c r="A11994">
        <v>80111123</v>
      </c>
      <c r="B11994" t="s">
        <v>6334</v>
      </c>
      <c r="C11994" t="s">
        <v>6766</v>
      </c>
      <c r="D11994">
        <v>120</v>
      </c>
      <c r="E11994" t="s">
        <v>6627</v>
      </c>
      <c r="F11994">
        <v>145</v>
      </c>
      <c r="G11994" t="s">
        <v>6627</v>
      </c>
      <c r="H11994">
        <v>15</v>
      </c>
      <c r="I11994" t="s">
        <v>24684</v>
      </c>
      <c r="J11994" t="s">
        <v>6630</v>
      </c>
      <c r="L11994" t="s">
        <v>6526</v>
      </c>
      <c r="M11994" t="s">
        <v>6630</v>
      </c>
      <c r="N11994" t="s">
        <v>6630</v>
      </c>
      <c r="O11994" t="s">
        <v>6630</v>
      </c>
      <c r="P11994" t="s">
        <v>6630</v>
      </c>
      <c r="Q11994" t="s">
        <v>6630</v>
      </c>
    </row>
    <row r="11995" spans="1:17" x14ac:dyDescent="0.35">
      <c r="A11995">
        <v>9413111526</v>
      </c>
      <c r="B11995" t="s">
        <v>6626</v>
      </c>
      <c r="C11995" t="s">
        <v>6356</v>
      </c>
      <c r="D11995">
        <v>200</v>
      </c>
      <c r="E11995" t="s">
        <v>6645</v>
      </c>
      <c r="F11995">
        <v>201</v>
      </c>
      <c r="G11995" t="s">
        <v>6638</v>
      </c>
      <c r="H11995">
        <v>415</v>
      </c>
      <c r="I11995" t="s">
        <v>19810</v>
      </c>
      <c r="J11995">
        <v>20115</v>
      </c>
      <c r="L11995" t="s">
        <v>6529</v>
      </c>
      <c r="M11995">
        <v>10653769</v>
      </c>
      <c r="N11995">
        <v>10491819</v>
      </c>
      <c r="O11995">
        <v>29699</v>
      </c>
      <c r="P11995" t="s">
        <v>6630</v>
      </c>
      <c r="Q11995" t="s">
        <v>6630</v>
      </c>
    </row>
    <row r="11996" spans="1:17" x14ac:dyDescent="0.35">
      <c r="A11996">
        <v>9493100114</v>
      </c>
      <c r="B11996" t="s">
        <v>6626</v>
      </c>
      <c r="C11996" t="s">
        <v>6356</v>
      </c>
      <c r="D11996">
        <v>200</v>
      </c>
      <c r="E11996" t="s">
        <v>6659</v>
      </c>
      <c r="F11996">
        <v>208</v>
      </c>
      <c r="G11996" t="s">
        <v>3774</v>
      </c>
      <c r="H11996">
        <v>100</v>
      </c>
      <c r="I11996" t="s">
        <v>24685</v>
      </c>
      <c r="J11996" t="s">
        <v>6630</v>
      </c>
      <c r="L11996" t="s">
        <v>6529</v>
      </c>
      <c r="M11996" t="s">
        <v>6630</v>
      </c>
      <c r="N11996">
        <v>10001517</v>
      </c>
      <c r="O11996" t="s">
        <v>6630</v>
      </c>
      <c r="P11996" t="s">
        <v>24686</v>
      </c>
      <c r="Q11996" t="s">
        <v>6630</v>
      </c>
    </row>
    <row r="11997" spans="1:17" x14ac:dyDescent="0.35">
      <c r="A11997">
        <v>7999106041</v>
      </c>
      <c r="B11997" t="s">
        <v>6626</v>
      </c>
      <c r="C11997" t="s">
        <v>6356</v>
      </c>
      <c r="D11997">
        <v>200</v>
      </c>
      <c r="E11997" t="s">
        <v>6366</v>
      </c>
      <c r="F11997">
        <v>207</v>
      </c>
      <c r="G11997" t="s">
        <v>6640</v>
      </c>
      <c r="H11997">
        <v>746</v>
      </c>
      <c r="I11997" t="s">
        <v>24687</v>
      </c>
      <c r="J11997">
        <v>20800</v>
      </c>
      <c r="L11997" t="s">
        <v>6529</v>
      </c>
      <c r="M11997">
        <v>10007319</v>
      </c>
      <c r="N11997">
        <v>10347972</v>
      </c>
      <c r="O11997" t="s">
        <v>7084</v>
      </c>
      <c r="P11997" t="s">
        <v>6919</v>
      </c>
      <c r="Q11997" t="s">
        <v>6630</v>
      </c>
    </row>
    <row r="11998" spans="1:17" x14ac:dyDescent="0.35">
      <c r="A11998">
        <v>9497105382</v>
      </c>
      <c r="B11998" t="s">
        <v>6626</v>
      </c>
      <c r="C11998" t="s">
        <v>6356</v>
      </c>
      <c r="D11998">
        <v>200</v>
      </c>
      <c r="E11998" t="s">
        <v>6999</v>
      </c>
      <c r="F11998">
        <v>205</v>
      </c>
      <c r="G11998" t="s">
        <v>7000</v>
      </c>
      <c r="H11998">
        <v>600</v>
      </c>
      <c r="I11998" t="s">
        <v>24688</v>
      </c>
      <c r="J11998" t="s">
        <v>6630</v>
      </c>
      <c r="L11998" t="s">
        <v>6529</v>
      </c>
      <c r="M11998" t="s">
        <v>6630</v>
      </c>
      <c r="N11998">
        <v>10105834</v>
      </c>
      <c r="O11998" t="s">
        <v>6630</v>
      </c>
      <c r="P11998" t="s">
        <v>24689</v>
      </c>
      <c r="Q11998" t="s">
        <v>6630</v>
      </c>
    </row>
    <row r="11999" spans="1:17" x14ac:dyDescent="0.35">
      <c r="A11999">
        <v>90663202</v>
      </c>
      <c r="B11999" t="s">
        <v>6334</v>
      </c>
      <c r="C11999" t="s">
        <v>6766</v>
      </c>
      <c r="D11999">
        <v>120</v>
      </c>
      <c r="E11999" t="s">
        <v>6627</v>
      </c>
      <c r="F11999">
        <v>145</v>
      </c>
      <c r="G11999" t="s">
        <v>6627</v>
      </c>
      <c r="H11999">
        <v>15</v>
      </c>
      <c r="I11999" t="s">
        <v>24690</v>
      </c>
      <c r="J11999" t="s">
        <v>6630</v>
      </c>
      <c r="L11999" t="s">
        <v>6526</v>
      </c>
      <c r="M11999" t="s">
        <v>6630</v>
      </c>
      <c r="N11999" t="s">
        <v>6630</v>
      </c>
      <c r="O11999" t="s">
        <v>6630</v>
      </c>
      <c r="P11999" t="s">
        <v>6630</v>
      </c>
      <c r="Q11999" t="s">
        <v>6630</v>
      </c>
    </row>
    <row r="12000" spans="1:17" x14ac:dyDescent="0.35">
      <c r="A12000">
        <v>6893000710</v>
      </c>
      <c r="B12000" t="s">
        <v>6626</v>
      </c>
      <c r="C12000" t="s">
        <v>8762</v>
      </c>
      <c r="D12000">
        <v>130</v>
      </c>
      <c r="E12000" t="s">
        <v>6628</v>
      </c>
      <c r="F12000" t="s">
        <v>6628</v>
      </c>
      <c r="G12000" t="s">
        <v>6628</v>
      </c>
      <c r="H12000" t="s">
        <v>6628</v>
      </c>
      <c r="I12000" t="s">
        <v>24691</v>
      </c>
      <c r="J12000" t="s">
        <v>6630</v>
      </c>
      <c r="L12000" t="s">
        <v>6529</v>
      </c>
      <c r="M12000" t="s">
        <v>6630</v>
      </c>
      <c r="N12000" t="s">
        <v>6630</v>
      </c>
      <c r="O12000" t="s">
        <v>24692</v>
      </c>
      <c r="P12000" t="s">
        <v>6630</v>
      </c>
      <c r="Q12000" t="s">
        <v>6630</v>
      </c>
    </row>
    <row r="12001" spans="1:17" x14ac:dyDescent="0.35">
      <c r="A12001">
        <v>7998105736</v>
      </c>
      <c r="B12001" t="s">
        <v>6626</v>
      </c>
      <c r="C12001" t="s">
        <v>6540</v>
      </c>
      <c r="D12001">
        <v>131</v>
      </c>
      <c r="E12001" t="s">
        <v>7008</v>
      </c>
      <c r="F12001">
        <v>303</v>
      </c>
      <c r="G12001" t="s">
        <v>7284</v>
      </c>
      <c r="H12001">
        <v>130</v>
      </c>
      <c r="I12001" t="s">
        <v>24693</v>
      </c>
      <c r="J12001" t="s">
        <v>6630</v>
      </c>
      <c r="L12001" t="s">
        <v>6529</v>
      </c>
      <c r="M12001" t="s">
        <v>6630</v>
      </c>
      <c r="N12001">
        <v>10185862</v>
      </c>
      <c r="O12001" t="s">
        <v>24694</v>
      </c>
      <c r="P12001" t="s">
        <v>24695</v>
      </c>
      <c r="Q12001" t="s">
        <v>6630</v>
      </c>
    </row>
    <row r="12002" spans="1:17" x14ac:dyDescent="0.35">
      <c r="A12002">
        <v>9415113095</v>
      </c>
      <c r="B12002" t="s">
        <v>6626</v>
      </c>
      <c r="C12002" t="s">
        <v>6356</v>
      </c>
      <c r="D12002">
        <v>200</v>
      </c>
      <c r="E12002" t="s">
        <v>6645</v>
      </c>
      <c r="F12002">
        <v>201</v>
      </c>
      <c r="G12002" t="s">
        <v>6808</v>
      </c>
      <c r="H12002">
        <v>805</v>
      </c>
      <c r="I12002" t="s">
        <v>23100</v>
      </c>
      <c r="J12002">
        <v>29102</v>
      </c>
      <c r="L12002" t="s">
        <v>6529</v>
      </c>
      <c r="M12002">
        <v>11211305</v>
      </c>
      <c r="N12002">
        <v>11295537</v>
      </c>
      <c r="O12002">
        <v>31429</v>
      </c>
      <c r="P12002" t="s">
        <v>6630</v>
      </c>
      <c r="Q12002" t="s">
        <v>6630</v>
      </c>
    </row>
    <row r="12003" spans="1:17" x14ac:dyDescent="0.35">
      <c r="A12003">
        <v>6308109616</v>
      </c>
      <c r="B12003" t="s">
        <v>6626</v>
      </c>
      <c r="C12003" t="s">
        <v>6356</v>
      </c>
      <c r="D12003">
        <v>200</v>
      </c>
      <c r="E12003" t="s">
        <v>6366</v>
      </c>
      <c r="F12003">
        <v>207</v>
      </c>
      <c r="G12003" t="s">
        <v>6638</v>
      </c>
      <c r="H12003">
        <v>415</v>
      </c>
      <c r="I12003" t="s">
        <v>24696</v>
      </c>
      <c r="J12003">
        <v>20115</v>
      </c>
      <c r="L12003" t="s">
        <v>6529</v>
      </c>
      <c r="M12003">
        <v>11713196</v>
      </c>
      <c r="N12003">
        <v>11877393</v>
      </c>
      <c r="O12003" t="s">
        <v>6630</v>
      </c>
      <c r="P12003" t="s">
        <v>24697</v>
      </c>
      <c r="Q12003" t="s">
        <v>6630</v>
      </c>
    </row>
    <row r="12004" spans="1:17" x14ac:dyDescent="0.35">
      <c r="A12004">
        <v>9415113054</v>
      </c>
      <c r="B12004" t="s">
        <v>6626</v>
      </c>
      <c r="C12004" t="s">
        <v>6356</v>
      </c>
      <c r="D12004">
        <v>200</v>
      </c>
      <c r="E12004" t="s">
        <v>6645</v>
      </c>
      <c r="F12004">
        <v>201</v>
      </c>
      <c r="G12004" t="s">
        <v>6638</v>
      </c>
      <c r="H12004">
        <v>415</v>
      </c>
      <c r="I12004" t="s">
        <v>15783</v>
      </c>
      <c r="J12004">
        <v>20115</v>
      </c>
      <c r="L12004" t="s">
        <v>6529</v>
      </c>
      <c r="M12004">
        <v>10799362</v>
      </c>
      <c r="N12004">
        <v>11210281</v>
      </c>
      <c r="O12004">
        <v>31427</v>
      </c>
      <c r="P12004" t="s">
        <v>6630</v>
      </c>
      <c r="Q12004" t="s">
        <v>6630</v>
      </c>
    </row>
    <row r="12005" spans="1:17" x14ac:dyDescent="0.35">
      <c r="A12005">
        <v>9415112814</v>
      </c>
      <c r="B12005" t="s">
        <v>6626</v>
      </c>
      <c r="C12005" t="s">
        <v>6356</v>
      </c>
      <c r="D12005">
        <v>200</v>
      </c>
      <c r="E12005" t="s">
        <v>6645</v>
      </c>
      <c r="F12005">
        <v>201</v>
      </c>
      <c r="G12005" t="s">
        <v>6657</v>
      </c>
      <c r="H12005">
        <v>420</v>
      </c>
      <c r="I12005" t="s">
        <v>24698</v>
      </c>
      <c r="J12005">
        <v>20120</v>
      </c>
      <c r="L12005" t="s">
        <v>6529</v>
      </c>
      <c r="M12005">
        <v>13152177</v>
      </c>
      <c r="N12005">
        <v>10434021</v>
      </c>
      <c r="O12005" t="s">
        <v>6630</v>
      </c>
      <c r="P12005" t="s">
        <v>6630</v>
      </c>
      <c r="Q12005" t="s">
        <v>6630</v>
      </c>
    </row>
    <row r="12006" spans="1:17" x14ac:dyDescent="0.35">
      <c r="A12006">
        <v>8799106266</v>
      </c>
      <c r="B12006" t="s">
        <v>6626</v>
      </c>
      <c r="C12006" t="s">
        <v>6356</v>
      </c>
      <c r="D12006">
        <v>200</v>
      </c>
      <c r="E12006" t="s">
        <v>6357</v>
      </c>
      <c r="F12006">
        <v>209</v>
      </c>
      <c r="G12006" t="s">
        <v>6862</v>
      </c>
      <c r="H12006">
        <v>350</v>
      </c>
      <c r="I12006" t="s">
        <v>24699</v>
      </c>
      <c r="J12006" t="s">
        <v>6630</v>
      </c>
      <c r="L12006" t="s">
        <v>6529</v>
      </c>
      <c r="M12006" t="s">
        <v>6630</v>
      </c>
      <c r="N12006">
        <v>10162767</v>
      </c>
      <c r="O12006" t="s">
        <v>6630</v>
      </c>
      <c r="P12006" t="s">
        <v>24700</v>
      </c>
      <c r="Q12006" t="s">
        <v>6630</v>
      </c>
    </row>
    <row r="12007" spans="1:17" x14ac:dyDescent="0.35">
      <c r="A12007">
        <v>8796100867</v>
      </c>
      <c r="B12007" t="s">
        <v>6626</v>
      </c>
      <c r="C12007" t="s">
        <v>6766</v>
      </c>
      <c r="D12007">
        <v>120</v>
      </c>
      <c r="E12007" t="s">
        <v>6701</v>
      </c>
      <c r="F12007">
        <v>500</v>
      </c>
      <c r="G12007" t="s">
        <v>6702</v>
      </c>
      <c r="H12007">
        <v>55</v>
      </c>
      <c r="I12007" t="s">
        <v>24701</v>
      </c>
      <c r="J12007" t="s">
        <v>6630</v>
      </c>
      <c r="L12007" t="s">
        <v>6529</v>
      </c>
      <c r="M12007" t="s">
        <v>6630</v>
      </c>
      <c r="N12007">
        <v>10101593</v>
      </c>
      <c r="O12007" t="s">
        <v>6630</v>
      </c>
      <c r="P12007" t="s">
        <v>24702</v>
      </c>
      <c r="Q12007" t="s">
        <v>6630</v>
      </c>
    </row>
    <row r="12008" spans="1:17" x14ac:dyDescent="0.35">
      <c r="A12008">
        <v>9417114210</v>
      </c>
      <c r="B12008" t="s">
        <v>6626</v>
      </c>
      <c r="C12008" t="s">
        <v>6356</v>
      </c>
      <c r="D12008">
        <v>200</v>
      </c>
      <c r="E12008" t="s">
        <v>6645</v>
      </c>
      <c r="F12008">
        <v>201</v>
      </c>
      <c r="G12008" t="s">
        <v>6657</v>
      </c>
      <c r="H12008">
        <v>420</v>
      </c>
      <c r="I12008" t="s">
        <v>18005</v>
      </c>
      <c r="J12008">
        <v>20120</v>
      </c>
      <c r="L12008" t="s">
        <v>6529</v>
      </c>
      <c r="M12008">
        <v>13299531</v>
      </c>
      <c r="N12008">
        <v>12913721</v>
      </c>
      <c r="O12008" t="s">
        <v>6630</v>
      </c>
      <c r="P12008" t="s">
        <v>6630</v>
      </c>
      <c r="Q12008">
        <v>100</v>
      </c>
    </row>
    <row r="12009" spans="1:17" x14ac:dyDescent="0.35">
      <c r="A12009">
        <v>9423116252</v>
      </c>
      <c r="B12009" t="s">
        <v>6626</v>
      </c>
      <c r="C12009" t="s">
        <v>6356</v>
      </c>
      <c r="D12009">
        <v>200</v>
      </c>
      <c r="E12009" t="s">
        <v>6357</v>
      </c>
      <c r="F12009">
        <v>209</v>
      </c>
      <c r="G12009" t="s">
        <v>977</v>
      </c>
      <c r="H12009">
        <v>310</v>
      </c>
      <c r="I12009" t="s">
        <v>24703</v>
      </c>
      <c r="J12009">
        <v>13563</v>
      </c>
      <c r="L12009" t="s">
        <v>6529</v>
      </c>
      <c r="M12009">
        <v>13105231</v>
      </c>
      <c r="N12009">
        <v>14611312</v>
      </c>
      <c r="O12009" t="s">
        <v>6630</v>
      </c>
      <c r="P12009" t="s">
        <v>6630</v>
      </c>
      <c r="Q12009">
        <v>700</v>
      </c>
    </row>
    <row r="12010" spans="1:17" x14ac:dyDescent="0.35">
      <c r="A12010">
        <v>6398105773</v>
      </c>
      <c r="B12010" t="s">
        <v>6626</v>
      </c>
      <c r="C12010" t="s">
        <v>6356</v>
      </c>
      <c r="D12010">
        <v>200</v>
      </c>
      <c r="E12010" t="s">
        <v>6366</v>
      </c>
      <c r="F12010">
        <v>207</v>
      </c>
      <c r="G12010" t="s">
        <v>7005</v>
      </c>
      <c r="H12010">
        <v>740</v>
      </c>
      <c r="I12010" t="s">
        <v>24704</v>
      </c>
      <c r="J12010" t="s">
        <v>6630</v>
      </c>
      <c r="L12010" t="s">
        <v>6529</v>
      </c>
      <c r="M12010" t="s">
        <v>6630</v>
      </c>
      <c r="N12010">
        <v>10007319</v>
      </c>
      <c r="O12010" t="s">
        <v>6630</v>
      </c>
      <c r="P12010" t="s">
        <v>24705</v>
      </c>
      <c r="Q12010" t="s">
        <v>6630</v>
      </c>
    </row>
    <row r="12011" spans="1:17" x14ac:dyDescent="0.35">
      <c r="A12011">
        <v>9410110301</v>
      </c>
      <c r="B12011" t="s">
        <v>6626</v>
      </c>
      <c r="C12011" t="s">
        <v>6356</v>
      </c>
      <c r="D12011">
        <v>200</v>
      </c>
      <c r="E12011" t="s">
        <v>5245</v>
      </c>
      <c r="F12011">
        <v>202</v>
      </c>
      <c r="G12011" t="s">
        <v>5245</v>
      </c>
      <c r="H12011">
        <v>450</v>
      </c>
      <c r="I12011" t="s">
        <v>24706</v>
      </c>
      <c r="J12011">
        <v>20200</v>
      </c>
      <c r="L12011" t="s">
        <v>6529</v>
      </c>
      <c r="M12011">
        <v>10515702</v>
      </c>
      <c r="N12011" t="s">
        <v>6630</v>
      </c>
      <c r="O12011" t="s">
        <v>6630</v>
      </c>
      <c r="P12011" t="s">
        <v>6630</v>
      </c>
      <c r="Q12011" t="s">
        <v>6630</v>
      </c>
    </row>
    <row r="12012" spans="1:17" x14ac:dyDescent="0.35">
      <c r="A12012">
        <v>9419115018</v>
      </c>
      <c r="B12012" t="s">
        <v>6626</v>
      </c>
      <c r="C12012" t="s">
        <v>6356</v>
      </c>
      <c r="D12012">
        <v>200</v>
      </c>
      <c r="E12012" t="s">
        <v>6357</v>
      </c>
      <c r="F12012">
        <v>209</v>
      </c>
      <c r="G12012" t="s">
        <v>977</v>
      </c>
      <c r="H12012">
        <v>310</v>
      </c>
      <c r="I12012" t="s">
        <v>24707</v>
      </c>
      <c r="J12012">
        <v>13566</v>
      </c>
      <c r="L12012" t="s">
        <v>6529</v>
      </c>
      <c r="M12012">
        <v>10014374</v>
      </c>
      <c r="N12012">
        <v>11888834</v>
      </c>
      <c r="O12012" t="s">
        <v>6630</v>
      </c>
      <c r="P12012" t="s">
        <v>6630</v>
      </c>
      <c r="Q12012" t="s">
        <v>6630</v>
      </c>
    </row>
    <row r="12013" spans="1:17" x14ac:dyDescent="0.35">
      <c r="A12013" t="s">
        <v>24708</v>
      </c>
      <c r="B12013" t="s">
        <v>6626</v>
      </c>
      <c r="C12013" t="s">
        <v>6628</v>
      </c>
      <c r="D12013" t="s">
        <v>6628</v>
      </c>
      <c r="E12013" t="s">
        <v>6628</v>
      </c>
      <c r="F12013" t="s">
        <v>6628</v>
      </c>
      <c r="G12013" t="s">
        <v>6628</v>
      </c>
      <c r="H12013" t="s">
        <v>6628</v>
      </c>
      <c r="I12013" t="s">
        <v>24709</v>
      </c>
      <c r="J12013" t="s">
        <v>6630</v>
      </c>
      <c r="L12013" t="s">
        <v>6526</v>
      </c>
      <c r="M12013">
        <v>10007319</v>
      </c>
      <c r="N12013" t="s">
        <v>6630</v>
      </c>
      <c r="O12013" t="s">
        <v>6630</v>
      </c>
      <c r="P12013" t="s">
        <v>6630</v>
      </c>
      <c r="Q12013" t="s">
        <v>6630</v>
      </c>
    </row>
    <row r="12014" spans="1:17" x14ac:dyDescent="0.35">
      <c r="A12014" t="s">
        <v>24710</v>
      </c>
      <c r="B12014" t="s">
        <v>6626</v>
      </c>
      <c r="C12014" t="s">
        <v>6628</v>
      </c>
      <c r="D12014" t="s">
        <v>6628</v>
      </c>
      <c r="E12014" t="s">
        <v>6628</v>
      </c>
      <c r="F12014" t="s">
        <v>6628</v>
      </c>
      <c r="G12014" t="s">
        <v>6628</v>
      </c>
      <c r="H12014" t="s">
        <v>6628</v>
      </c>
      <c r="I12014" t="s">
        <v>24711</v>
      </c>
      <c r="J12014" t="s">
        <v>6630</v>
      </c>
      <c r="L12014" t="s">
        <v>6529</v>
      </c>
      <c r="M12014" t="s">
        <v>6630</v>
      </c>
      <c r="N12014" t="s">
        <v>6630</v>
      </c>
      <c r="O12014" t="s">
        <v>6630</v>
      </c>
      <c r="P12014" t="s">
        <v>6630</v>
      </c>
      <c r="Q12014" t="s">
        <v>6630</v>
      </c>
    </row>
    <row r="12015" spans="1:17" x14ac:dyDescent="0.35">
      <c r="A12015">
        <v>6803107985</v>
      </c>
      <c r="B12015" t="s">
        <v>6626</v>
      </c>
      <c r="C12015" t="s">
        <v>6356</v>
      </c>
      <c r="D12015">
        <v>200</v>
      </c>
      <c r="E12015" t="s">
        <v>5245</v>
      </c>
      <c r="F12015">
        <v>202</v>
      </c>
      <c r="G12015" t="s">
        <v>5245</v>
      </c>
      <c r="H12015">
        <v>450</v>
      </c>
      <c r="I12015" t="s">
        <v>24712</v>
      </c>
      <c r="J12015" t="s">
        <v>6630</v>
      </c>
      <c r="L12015" t="s">
        <v>6529</v>
      </c>
      <c r="M12015">
        <v>10703404</v>
      </c>
      <c r="N12015">
        <v>10177432</v>
      </c>
      <c r="O12015" t="s">
        <v>24713</v>
      </c>
      <c r="P12015" t="s">
        <v>24714</v>
      </c>
      <c r="Q12015" t="s">
        <v>6630</v>
      </c>
    </row>
    <row r="12016" spans="1:17" x14ac:dyDescent="0.35">
      <c r="A12016">
        <v>8701107063</v>
      </c>
      <c r="B12016" t="s">
        <v>6626</v>
      </c>
      <c r="C12016" t="s">
        <v>6356</v>
      </c>
      <c r="D12016">
        <v>200</v>
      </c>
      <c r="E12016" t="s">
        <v>6645</v>
      </c>
      <c r="F12016">
        <v>201</v>
      </c>
      <c r="G12016" t="s">
        <v>6657</v>
      </c>
      <c r="H12016">
        <v>420</v>
      </c>
      <c r="I12016" t="s">
        <v>24715</v>
      </c>
      <c r="J12016">
        <v>20150</v>
      </c>
      <c r="L12016" t="s">
        <v>6529</v>
      </c>
      <c r="M12016" t="s">
        <v>6630</v>
      </c>
      <c r="N12016">
        <v>10007114</v>
      </c>
      <c r="O12016" t="s">
        <v>6630</v>
      </c>
      <c r="P12016" t="s">
        <v>24716</v>
      </c>
      <c r="Q12016" t="s">
        <v>6630</v>
      </c>
    </row>
    <row r="12017" spans="1:17" x14ac:dyDescent="0.35">
      <c r="A12017">
        <v>3516113583</v>
      </c>
      <c r="B12017" t="s">
        <v>6626</v>
      </c>
      <c r="C12017" t="s">
        <v>6356</v>
      </c>
      <c r="D12017">
        <v>200</v>
      </c>
      <c r="E12017" t="s">
        <v>5245</v>
      </c>
      <c r="F12017">
        <v>202</v>
      </c>
      <c r="G12017" t="s">
        <v>5245</v>
      </c>
      <c r="H12017">
        <v>450</v>
      </c>
      <c r="I12017" t="s">
        <v>24717</v>
      </c>
      <c r="J12017">
        <v>20200</v>
      </c>
      <c r="L12017" t="s">
        <v>6529</v>
      </c>
      <c r="M12017">
        <v>11533224</v>
      </c>
      <c r="N12017">
        <v>12975905</v>
      </c>
      <c r="O12017" t="s">
        <v>6630</v>
      </c>
      <c r="P12017" t="s">
        <v>6630</v>
      </c>
      <c r="Q12017" t="s">
        <v>6630</v>
      </c>
    </row>
    <row r="12018" spans="1:17" x14ac:dyDescent="0.35">
      <c r="A12018">
        <v>3519114983</v>
      </c>
      <c r="B12018" t="s">
        <v>6626</v>
      </c>
      <c r="C12018" t="s">
        <v>6356</v>
      </c>
      <c r="D12018">
        <v>200</v>
      </c>
      <c r="E12018" t="s">
        <v>5245</v>
      </c>
      <c r="F12018">
        <v>202</v>
      </c>
      <c r="G12018" t="s">
        <v>5245</v>
      </c>
      <c r="H12018">
        <v>450</v>
      </c>
      <c r="I12018" t="s">
        <v>24718</v>
      </c>
      <c r="J12018">
        <v>20200</v>
      </c>
      <c r="L12018" t="s">
        <v>6529</v>
      </c>
      <c r="M12018">
        <v>10430573</v>
      </c>
      <c r="N12018">
        <v>12435538</v>
      </c>
      <c r="O12018">
        <v>33408</v>
      </c>
      <c r="P12018" t="s">
        <v>6630</v>
      </c>
      <c r="Q12018" t="s">
        <v>6630</v>
      </c>
    </row>
    <row r="12019" spans="1:17" x14ac:dyDescent="0.35">
      <c r="A12019">
        <v>9421115617</v>
      </c>
      <c r="B12019" t="s">
        <v>6626</v>
      </c>
      <c r="C12019" t="s">
        <v>6356</v>
      </c>
      <c r="D12019">
        <v>200</v>
      </c>
      <c r="E12019" t="s">
        <v>6357</v>
      </c>
      <c r="F12019">
        <v>209</v>
      </c>
      <c r="G12019" t="s">
        <v>977</v>
      </c>
      <c r="H12019">
        <v>310</v>
      </c>
      <c r="I12019" t="s">
        <v>24719</v>
      </c>
      <c r="J12019">
        <v>13564</v>
      </c>
      <c r="L12019" t="s">
        <v>6529</v>
      </c>
      <c r="M12019">
        <v>11871493</v>
      </c>
      <c r="N12019">
        <v>11324262</v>
      </c>
      <c r="O12019" t="s">
        <v>6630</v>
      </c>
      <c r="P12019" t="s">
        <v>6630</v>
      </c>
      <c r="Q12019">
        <v>700</v>
      </c>
    </row>
    <row r="12020" spans="1:17" x14ac:dyDescent="0.35">
      <c r="A12020">
        <v>6307109251</v>
      </c>
      <c r="B12020" t="s">
        <v>6626</v>
      </c>
      <c r="C12020" t="s">
        <v>6356</v>
      </c>
      <c r="D12020">
        <v>200</v>
      </c>
      <c r="E12020" t="s">
        <v>6366</v>
      </c>
      <c r="F12020">
        <v>207</v>
      </c>
      <c r="G12020" t="s">
        <v>176</v>
      </c>
      <c r="H12020">
        <v>705</v>
      </c>
      <c r="I12020" t="s">
        <v>24720</v>
      </c>
      <c r="J12020">
        <v>20800</v>
      </c>
      <c r="L12020" t="s">
        <v>6529</v>
      </c>
      <c r="M12020">
        <v>10008788</v>
      </c>
      <c r="N12020">
        <v>10571051</v>
      </c>
      <c r="O12020" t="s">
        <v>6630</v>
      </c>
      <c r="P12020">
        <v>20800.804011</v>
      </c>
      <c r="Q12020">
        <v>700</v>
      </c>
    </row>
    <row r="12021" spans="1:17" x14ac:dyDescent="0.35">
      <c r="A12021">
        <v>9412111347</v>
      </c>
      <c r="B12021" t="s">
        <v>6626</v>
      </c>
      <c r="C12021" t="s">
        <v>6356</v>
      </c>
      <c r="D12021">
        <v>200</v>
      </c>
      <c r="E12021" t="s">
        <v>5245</v>
      </c>
      <c r="F12021">
        <v>202</v>
      </c>
      <c r="G12021" t="s">
        <v>5245</v>
      </c>
      <c r="H12021">
        <v>450</v>
      </c>
      <c r="I12021" t="s">
        <v>24721</v>
      </c>
      <c r="J12021" t="s">
        <v>6630</v>
      </c>
      <c r="L12021" t="s">
        <v>6529</v>
      </c>
      <c r="M12021">
        <v>11509101</v>
      </c>
      <c r="N12021">
        <v>10434021</v>
      </c>
      <c r="O12021">
        <v>30589</v>
      </c>
      <c r="P12021" t="s">
        <v>6630</v>
      </c>
      <c r="Q12021" t="s">
        <v>6630</v>
      </c>
    </row>
    <row r="12022" spans="1:17" x14ac:dyDescent="0.35">
      <c r="A12022">
        <v>9404108076</v>
      </c>
      <c r="B12022" t="s">
        <v>6626</v>
      </c>
      <c r="C12022" t="s">
        <v>6356</v>
      </c>
      <c r="D12022">
        <v>200</v>
      </c>
      <c r="E12022" t="s">
        <v>5245</v>
      </c>
      <c r="F12022">
        <v>202</v>
      </c>
      <c r="G12022" t="s">
        <v>5245</v>
      </c>
      <c r="H12022">
        <v>450</v>
      </c>
      <c r="I12022" t="s">
        <v>24722</v>
      </c>
      <c r="J12022" t="s">
        <v>6630</v>
      </c>
      <c r="L12022" t="s">
        <v>6529</v>
      </c>
      <c r="M12022">
        <v>10521432</v>
      </c>
      <c r="N12022">
        <v>10390364</v>
      </c>
      <c r="O12022" t="s">
        <v>8998</v>
      </c>
      <c r="P12022" t="s">
        <v>6765</v>
      </c>
      <c r="Q12022">
        <v>100</v>
      </c>
    </row>
    <row r="12023" spans="1:17" x14ac:dyDescent="0.35">
      <c r="A12023">
        <v>9416113435</v>
      </c>
      <c r="B12023" t="s">
        <v>6626</v>
      </c>
      <c r="C12023" t="s">
        <v>6356</v>
      </c>
      <c r="D12023">
        <v>200</v>
      </c>
      <c r="E12023" t="s">
        <v>6645</v>
      </c>
      <c r="F12023">
        <v>201</v>
      </c>
      <c r="G12023" t="s">
        <v>6638</v>
      </c>
      <c r="H12023">
        <v>415</v>
      </c>
      <c r="I12023" t="s">
        <v>15628</v>
      </c>
      <c r="J12023">
        <v>20115</v>
      </c>
      <c r="L12023" t="s">
        <v>6529</v>
      </c>
      <c r="M12023">
        <v>12893803</v>
      </c>
      <c r="N12023">
        <v>13261613</v>
      </c>
      <c r="O12023" t="s">
        <v>6630</v>
      </c>
      <c r="P12023" t="s">
        <v>6630</v>
      </c>
      <c r="Q12023" t="s">
        <v>6630</v>
      </c>
    </row>
    <row r="12024" spans="1:17" x14ac:dyDescent="0.35">
      <c r="A12024">
        <v>9415112938</v>
      </c>
      <c r="B12024" t="s">
        <v>6626</v>
      </c>
      <c r="C12024" t="s">
        <v>6335</v>
      </c>
      <c r="D12024">
        <v>150</v>
      </c>
      <c r="E12024" t="s">
        <v>6335</v>
      </c>
      <c r="F12024">
        <v>205</v>
      </c>
      <c r="G12024" t="s">
        <v>218</v>
      </c>
      <c r="H12024">
        <v>607</v>
      </c>
      <c r="I12024" t="s">
        <v>22736</v>
      </c>
      <c r="J12024">
        <v>20520</v>
      </c>
      <c r="L12024" t="s">
        <v>6529</v>
      </c>
      <c r="M12024">
        <v>13226113</v>
      </c>
      <c r="N12024" t="s">
        <v>6630</v>
      </c>
      <c r="O12024" t="s">
        <v>6630</v>
      </c>
      <c r="P12024" t="s">
        <v>6630</v>
      </c>
      <c r="Q12024">
        <v>100</v>
      </c>
    </row>
    <row r="12025" spans="1:17" x14ac:dyDescent="0.35">
      <c r="A12025">
        <v>7900106560</v>
      </c>
      <c r="B12025" t="s">
        <v>6626</v>
      </c>
      <c r="C12025" t="s">
        <v>6356</v>
      </c>
      <c r="D12025">
        <v>200</v>
      </c>
      <c r="E12025" t="s">
        <v>6366</v>
      </c>
      <c r="F12025">
        <v>207</v>
      </c>
      <c r="G12025" t="s">
        <v>8856</v>
      </c>
      <c r="H12025">
        <v>710</v>
      </c>
      <c r="I12025" t="s">
        <v>24723</v>
      </c>
      <c r="J12025">
        <v>20800</v>
      </c>
      <c r="L12025" t="s">
        <v>6529</v>
      </c>
      <c r="M12025">
        <v>10161553</v>
      </c>
      <c r="N12025" t="s">
        <v>6630</v>
      </c>
      <c r="O12025" t="s">
        <v>8486</v>
      </c>
      <c r="P12025" t="s">
        <v>6799</v>
      </c>
      <c r="Q12025" t="s">
        <v>6630</v>
      </c>
    </row>
    <row r="12026" spans="1:17" x14ac:dyDescent="0.35">
      <c r="A12026">
        <v>9416113349</v>
      </c>
      <c r="B12026" t="s">
        <v>6626</v>
      </c>
      <c r="C12026" t="s">
        <v>6540</v>
      </c>
      <c r="D12026">
        <v>131</v>
      </c>
      <c r="E12026" t="s">
        <v>6672</v>
      </c>
      <c r="F12026">
        <v>703</v>
      </c>
      <c r="G12026" t="s">
        <v>3068</v>
      </c>
      <c r="H12026">
        <v>830</v>
      </c>
      <c r="I12026" t="s">
        <v>24724</v>
      </c>
      <c r="J12026" t="s">
        <v>6630</v>
      </c>
      <c r="L12026" t="s">
        <v>6529</v>
      </c>
      <c r="M12026">
        <v>11962504</v>
      </c>
      <c r="N12026" t="s">
        <v>6630</v>
      </c>
      <c r="O12026" t="s">
        <v>6630</v>
      </c>
      <c r="P12026" t="s">
        <v>6630</v>
      </c>
      <c r="Q12026" t="s">
        <v>6630</v>
      </c>
    </row>
    <row r="12027" spans="1:17" x14ac:dyDescent="0.35">
      <c r="A12027" t="s">
        <v>24725</v>
      </c>
      <c r="B12027" t="s">
        <v>6626</v>
      </c>
      <c r="C12027" t="s">
        <v>6628</v>
      </c>
      <c r="D12027" t="s">
        <v>6628</v>
      </c>
      <c r="E12027" t="s">
        <v>6628</v>
      </c>
      <c r="F12027" t="s">
        <v>6628</v>
      </c>
      <c r="G12027" t="s">
        <v>6628</v>
      </c>
      <c r="H12027" t="s">
        <v>6628</v>
      </c>
      <c r="I12027" t="s">
        <v>24726</v>
      </c>
      <c r="J12027" t="s">
        <v>6630</v>
      </c>
      <c r="L12027" t="s">
        <v>6529</v>
      </c>
      <c r="M12027" t="s">
        <v>6630</v>
      </c>
      <c r="N12027" t="s">
        <v>6630</v>
      </c>
      <c r="O12027" t="s">
        <v>6630</v>
      </c>
      <c r="P12027" t="s">
        <v>6630</v>
      </c>
      <c r="Q12027" t="s">
        <v>6630</v>
      </c>
    </row>
    <row r="12028" spans="1:17" x14ac:dyDescent="0.35">
      <c r="A12028">
        <v>9410110253</v>
      </c>
      <c r="B12028" t="s">
        <v>6626</v>
      </c>
      <c r="C12028" t="s">
        <v>6356</v>
      </c>
      <c r="D12028">
        <v>200</v>
      </c>
      <c r="E12028" t="s">
        <v>6645</v>
      </c>
      <c r="F12028">
        <v>201</v>
      </c>
      <c r="G12028" t="s">
        <v>6657</v>
      </c>
      <c r="H12028">
        <v>420</v>
      </c>
      <c r="I12028" t="s">
        <v>24256</v>
      </c>
      <c r="J12028" t="s">
        <v>6630</v>
      </c>
      <c r="L12028" t="s">
        <v>6529</v>
      </c>
      <c r="M12028">
        <v>12944041</v>
      </c>
      <c r="N12028">
        <v>13399971</v>
      </c>
      <c r="O12028">
        <v>29541</v>
      </c>
      <c r="P12028" t="s">
        <v>6630</v>
      </c>
      <c r="Q12028" t="s">
        <v>6630</v>
      </c>
    </row>
    <row r="12029" spans="1:17" x14ac:dyDescent="0.35">
      <c r="A12029">
        <v>7998105957</v>
      </c>
      <c r="B12029" t="s">
        <v>6626</v>
      </c>
      <c r="C12029" t="s">
        <v>6356</v>
      </c>
      <c r="D12029">
        <v>200</v>
      </c>
      <c r="E12029" t="s">
        <v>5245</v>
      </c>
      <c r="F12029">
        <v>202</v>
      </c>
      <c r="G12029" t="s">
        <v>5245</v>
      </c>
      <c r="H12029">
        <v>450</v>
      </c>
      <c r="I12029" t="s">
        <v>24727</v>
      </c>
      <c r="J12029">
        <v>13200</v>
      </c>
      <c r="L12029" t="s">
        <v>6529</v>
      </c>
      <c r="M12029" t="s">
        <v>6630</v>
      </c>
      <c r="N12029">
        <v>10343197</v>
      </c>
      <c r="O12029" t="s">
        <v>24728</v>
      </c>
      <c r="P12029" t="s">
        <v>24729</v>
      </c>
      <c r="Q12029" t="s">
        <v>6630</v>
      </c>
    </row>
    <row r="12030" spans="1:17" x14ac:dyDescent="0.35">
      <c r="A12030">
        <v>9417113970</v>
      </c>
      <c r="B12030" t="s">
        <v>6626</v>
      </c>
      <c r="C12030" t="s">
        <v>8365</v>
      </c>
      <c r="D12030">
        <v>105</v>
      </c>
      <c r="E12030" t="s">
        <v>6628</v>
      </c>
      <c r="F12030" t="s">
        <v>6628</v>
      </c>
      <c r="G12030" t="s">
        <v>8367</v>
      </c>
      <c r="H12030">
        <v>5</v>
      </c>
      <c r="I12030" t="s">
        <v>21257</v>
      </c>
      <c r="J12030">
        <v>10500</v>
      </c>
      <c r="L12030" t="s">
        <v>6529</v>
      </c>
      <c r="M12030">
        <v>13154931</v>
      </c>
      <c r="N12030" t="s">
        <v>6630</v>
      </c>
      <c r="O12030" t="s">
        <v>6630</v>
      </c>
      <c r="P12030" t="s">
        <v>6630</v>
      </c>
      <c r="Q12030">
        <v>700</v>
      </c>
    </row>
    <row r="12031" spans="1:17" x14ac:dyDescent="0.35">
      <c r="A12031">
        <v>9412111218</v>
      </c>
      <c r="B12031" t="s">
        <v>6626</v>
      </c>
      <c r="C12031" t="s">
        <v>6356</v>
      </c>
      <c r="D12031">
        <v>200</v>
      </c>
      <c r="E12031" t="s">
        <v>6645</v>
      </c>
      <c r="F12031">
        <v>201</v>
      </c>
      <c r="G12031" t="s">
        <v>6638</v>
      </c>
      <c r="H12031">
        <v>415</v>
      </c>
      <c r="I12031" t="s">
        <v>16119</v>
      </c>
      <c r="J12031">
        <v>20115</v>
      </c>
      <c r="L12031" t="s">
        <v>6529</v>
      </c>
      <c r="M12031">
        <v>13045603</v>
      </c>
      <c r="N12031">
        <v>12946258</v>
      </c>
      <c r="O12031" t="s">
        <v>6650</v>
      </c>
      <c r="P12031" t="s">
        <v>6630</v>
      </c>
      <c r="Q12031" t="s">
        <v>6630</v>
      </c>
    </row>
    <row r="12032" spans="1:17" x14ac:dyDescent="0.35">
      <c r="A12032">
        <v>80747802</v>
      </c>
      <c r="B12032" t="s">
        <v>6334</v>
      </c>
      <c r="C12032" t="s">
        <v>6766</v>
      </c>
      <c r="D12032">
        <v>120</v>
      </c>
      <c r="E12032" t="s">
        <v>6627</v>
      </c>
      <c r="F12032">
        <v>145</v>
      </c>
      <c r="G12032" t="s">
        <v>6627</v>
      </c>
      <c r="H12032">
        <v>15</v>
      </c>
      <c r="I12032" t="s">
        <v>24730</v>
      </c>
      <c r="J12032" t="s">
        <v>6630</v>
      </c>
      <c r="L12032" t="s">
        <v>6526</v>
      </c>
      <c r="M12032" t="s">
        <v>6630</v>
      </c>
      <c r="N12032" t="s">
        <v>6630</v>
      </c>
      <c r="O12032" t="s">
        <v>6630</v>
      </c>
      <c r="P12032" t="s">
        <v>6630</v>
      </c>
      <c r="Q12032" t="s">
        <v>6630</v>
      </c>
    </row>
    <row r="12033" spans="1:17" x14ac:dyDescent="0.35">
      <c r="A12033">
        <v>9406108895</v>
      </c>
      <c r="B12033" t="s">
        <v>6626</v>
      </c>
      <c r="C12033" t="s">
        <v>6356</v>
      </c>
      <c r="D12033">
        <v>200</v>
      </c>
      <c r="E12033" t="s">
        <v>6366</v>
      </c>
      <c r="F12033">
        <v>207</v>
      </c>
      <c r="G12033" t="s">
        <v>6756</v>
      </c>
      <c r="H12033">
        <v>750</v>
      </c>
      <c r="I12033" t="s">
        <v>14657</v>
      </c>
      <c r="J12033">
        <v>30005</v>
      </c>
      <c r="L12033" t="s">
        <v>6529</v>
      </c>
      <c r="M12033">
        <v>10911481</v>
      </c>
      <c r="N12033">
        <v>10015736</v>
      </c>
      <c r="O12033" t="s">
        <v>6630</v>
      </c>
      <c r="P12033" t="s">
        <v>24731</v>
      </c>
      <c r="Q12033" t="s">
        <v>6630</v>
      </c>
    </row>
    <row r="12034" spans="1:17" x14ac:dyDescent="0.35">
      <c r="A12034">
        <v>9497105380</v>
      </c>
      <c r="B12034" t="s">
        <v>6626</v>
      </c>
      <c r="C12034" t="s">
        <v>6540</v>
      </c>
      <c r="D12034">
        <v>131</v>
      </c>
      <c r="E12034" t="s">
        <v>7008</v>
      </c>
      <c r="F12034">
        <v>303</v>
      </c>
      <c r="G12034" t="s">
        <v>7284</v>
      </c>
      <c r="H12034">
        <v>130</v>
      </c>
      <c r="I12034" t="s">
        <v>24732</v>
      </c>
      <c r="J12034" t="s">
        <v>6630</v>
      </c>
      <c r="L12034" t="s">
        <v>6529</v>
      </c>
      <c r="M12034" t="s">
        <v>6630</v>
      </c>
      <c r="N12034">
        <v>10185862</v>
      </c>
      <c r="O12034" t="s">
        <v>6630</v>
      </c>
      <c r="P12034" t="s">
        <v>6647</v>
      </c>
      <c r="Q12034" t="s">
        <v>6630</v>
      </c>
    </row>
    <row r="12035" spans="1:17" x14ac:dyDescent="0.35">
      <c r="A12035">
        <v>9411110505</v>
      </c>
      <c r="B12035" t="s">
        <v>6626</v>
      </c>
      <c r="C12035" t="s">
        <v>6356</v>
      </c>
      <c r="D12035">
        <v>200</v>
      </c>
      <c r="E12035" t="s">
        <v>6366</v>
      </c>
      <c r="F12035">
        <v>207</v>
      </c>
      <c r="G12035" t="s">
        <v>6724</v>
      </c>
      <c r="H12035">
        <v>323</v>
      </c>
      <c r="I12035" t="s">
        <v>24733</v>
      </c>
      <c r="J12035">
        <v>20053</v>
      </c>
      <c r="L12035" t="s">
        <v>6529</v>
      </c>
      <c r="M12035">
        <v>10114950</v>
      </c>
      <c r="N12035">
        <v>10032305</v>
      </c>
      <c r="O12035" t="s">
        <v>6630</v>
      </c>
      <c r="P12035" t="s">
        <v>6630</v>
      </c>
      <c r="Q12035">
        <v>700</v>
      </c>
    </row>
    <row r="12036" spans="1:17" x14ac:dyDescent="0.35">
      <c r="A12036">
        <v>6802107280</v>
      </c>
      <c r="B12036" t="s">
        <v>6626</v>
      </c>
      <c r="C12036" t="s">
        <v>6356</v>
      </c>
      <c r="D12036">
        <v>200</v>
      </c>
      <c r="E12036" t="s">
        <v>5245</v>
      </c>
      <c r="F12036">
        <v>202</v>
      </c>
      <c r="G12036" t="s">
        <v>5245</v>
      </c>
      <c r="H12036">
        <v>450</v>
      </c>
      <c r="I12036" t="s">
        <v>24734</v>
      </c>
      <c r="J12036" t="s">
        <v>6630</v>
      </c>
      <c r="L12036" t="s">
        <v>6529</v>
      </c>
      <c r="M12036">
        <v>10521432</v>
      </c>
      <c r="N12036">
        <v>10568741</v>
      </c>
      <c r="O12036" t="s">
        <v>9300</v>
      </c>
      <c r="P12036" t="s">
        <v>6876</v>
      </c>
      <c r="Q12036" t="s">
        <v>6630</v>
      </c>
    </row>
    <row r="12037" spans="1:17" x14ac:dyDescent="0.35">
      <c r="A12037">
        <v>9411110838</v>
      </c>
      <c r="B12037" t="s">
        <v>6626</v>
      </c>
      <c r="C12037" t="s">
        <v>6356</v>
      </c>
      <c r="D12037">
        <v>200</v>
      </c>
      <c r="E12037" t="s">
        <v>6645</v>
      </c>
      <c r="F12037">
        <v>201</v>
      </c>
      <c r="G12037" t="s">
        <v>6638</v>
      </c>
      <c r="H12037">
        <v>415</v>
      </c>
      <c r="I12037" t="s">
        <v>17558</v>
      </c>
      <c r="J12037">
        <v>20115</v>
      </c>
      <c r="L12037" t="s">
        <v>6529</v>
      </c>
      <c r="M12037">
        <v>12945618</v>
      </c>
      <c r="N12037">
        <v>12205134</v>
      </c>
      <c r="O12037">
        <v>28465</v>
      </c>
      <c r="P12037" t="s">
        <v>6630</v>
      </c>
      <c r="Q12037" t="s">
        <v>6630</v>
      </c>
    </row>
    <row r="12038" spans="1:17" x14ac:dyDescent="0.35">
      <c r="A12038">
        <v>9421115843</v>
      </c>
      <c r="B12038" t="s">
        <v>6626</v>
      </c>
      <c r="C12038" t="s">
        <v>6356</v>
      </c>
      <c r="D12038">
        <v>200</v>
      </c>
      <c r="E12038" t="s">
        <v>6357</v>
      </c>
      <c r="F12038">
        <v>209</v>
      </c>
      <c r="G12038" t="s">
        <v>977</v>
      </c>
      <c r="H12038">
        <v>310</v>
      </c>
      <c r="I12038" t="s">
        <v>22374</v>
      </c>
      <c r="J12038">
        <v>13670</v>
      </c>
      <c r="L12038" t="s">
        <v>6529</v>
      </c>
      <c r="M12038">
        <v>12884886</v>
      </c>
      <c r="N12038">
        <v>13210496</v>
      </c>
      <c r="O12038" t="s">
        <v>6630</v>
      </c>
      <c r="P12038" t="s">
        <v>6630</v>
      </c>
      <c r="Q12038" t="s">
        <v>6630</v>
      </c>
    </row>
    <row r="12039" spans="1:17" x14ac:dyDescent="0.35">
      <c r="A12039">
        <v>9415113166</v>
      </c>
      <c r="B12039" t="s">
        <v>6626</v>
      </c>
      <c r="C12039" t="s">
        <v>6356</v>
      </c>
      <c r="D12039">
        <v>200</v>
      </c>
      <c r="E12039" t="s">
        <v>6645</v>
      </c>
      <c r="F12039">
        <v>201</v>
      </c>
      <c r="G12039" t="s">
        <v>6657</v>
      </c>
      <c r="H12039">
        <v>420</v>
      </c>
      <c r="I12039" t="s">
        <v>24735</v>
      </c>
      <c r="J12039">
        <v>20120</v>
      </c>
      <c r="L12039" t="s">
        <v>6529</v>
      </c>
      <c r="M12039">
        <v>12529948</v>
      </c>
      <c r="N12039">
        <v>10658527</v>
      </c>
      <c r="O12039" t="s">
        <v>6630</v>
      </c>
      <c r="P12039" t="s">
        <v>6630</v>
      </c>
      <c r="Q12039" t="s">
        <v>6630</v>
      </c>
    </row>
    <row r="12040" spans="1:17" x14ac:dyDescent="0.35">
      <c r="A12040">
        <v>6301107044</v>
      </c>
      <c r="B12040" t="s">
        <v>6626</v>
      </c>
      <c r="C12040" t="s">
        <v>6356</v>
      </c>
      <c r="D12040">
        <v>200</v>
      </c>
      <c r="E12040" t="s">
        <v>6645</v>
      </c>
      <c r="F12040">
        <v>201</v>
      </c>
      <c r="G12040" t="s">
        <v>6638</v>
      </c>
      <c r="H12040">
        <v>415</v>
      </c>
      <c r="I12040" t="s">
        <v>24736</v>
      </c>
      <c r="J12040">
        <v>20830</v>
      </c>
      <c r="L12040" t="s">
        <v>6529</v>
      </c>
      <c r="M12040">
        <v>10506697</v>
      </c>
      <c r="N12040" t="s">
        <v>6630</v>
      </c>
      <c r="O12040" t="s">
        <v>6630</v>
      </c>
      <c r="P12040" t="s">
        <v>24737</v>
      </c>
      <c r="Q12040" t="s">
        <v>6630</v>
      </c>
    </row>
    <row r="12041" spans="1:17" x14ac:dyDescent="0.35">
      <c r="A12041">
        <v>9410110274</v>
      </c>
      <c r="B12041" t="s">
        <v>6626</v>
      </c>
      <c r="C12041" t="s">
        <v>6356</v>
      </c>
      <c r="D12041">
        <v>200</v>
      </c>
      <c r="E12041" t="s">
        <v>6366</v>
      </c>
      <c r="F12041">
        <v>207</v>
      </c>
      <c r="G12041" t="s">
        <v>6638</v>
      </c>
      <c r="H12041">
        <v>415</v>
      </c>
      <c r="I12041" t="s">
        <v>13012</v>
      </c>
      <c r="J12041">
        <v>20115</v>
      </c>
      <c r="L12041" t="s">
        <v>6529</v>
      </c>
      <c r="M12041">
        <v>10773841</v>
      </c>
      <c r="N12041">
        <v>10616896</v>
      </c>
      <c r="O12041" t="s">
        <v>24738</v>
      </c>
      <c r="P12041" t="s">
        <v>6630</v>
      </c>
      <c r="Q12041" t="s">
        <v>6630</v>
      </c>
    </row>
    <row r="12042" spans="1:17" x14ac:dyDescent="0.35">
      <c r="A12042">
        <v>3904108170</v>
      </c>
      <c r="B12042" t="s">
        <v>6626</v>
      </c>
      <c r="C12042" t="s">
        <v>6356</v>
      </c>
      <c r="D12042">
        <v>200</v>
      </c>
      <c r="E12042" t="s">
        <v>5245</v>
      </c>
      <c r="F12042">
        <v>202</v>
      </c>
      <c r="G12042" t="s">
        <v>5245</v>
      </c>
      <c r="H12042">
        <v>450</v>
      </c>
      <c r="I12042" t="s">
        <v>24739</v>
      </c>
      <c r="J12042">
        <v>20200</v>
      </c>
      <c r="L12042" t="s">
        <v>6529</v>
      </c>
      <c r="M12042">
        <v>10507180</v>
      </c>
      <c r="N12042" t="s">
        <v>6630</v>
      </c>
      <c r="O12042" t="s">
        <v>20613</v>
      </c>
      <c r="P12042" t="s">
        <v>6670</v>
      </c>
      <c r="Q12042" t="s">
        <v>6630</v>
      </c>
    </row>
    <row r="12043" spans="1:17" x14ac:dyDescent="0.35">
      <c r="A12043" t="s">
        <v>24740</v>
      </c>
      <c r="B12043" t="s">
        <v>6626</v>
      </c>
      <c r="C12043" t="s">
        <v>6628</v>
      </c>
      <c r="D12043" t="s">
        <v>6628</v>
      </c>
      <c r="E12043" t="s">
        <v>6628</v>
      </c>
      <c r="F12043" t="s">
        <v>6628</v>
      </c>
      <c r="G12043" t="s">
        <v>6628</v>
      </c>
      <c r="H12043" t="s">
        <v>6628</v>
      </c>
      <c r="I12043" t="s">
        <v>21510</v>
      </c>
      <c r="J12043" t="s">
        <v>6630</v>
      </c>
      <c r="L12043" t="s">
        <v>6526</v>
      </c>
      <c r="M12043" t="s">
        <v>6630</v>
      </c>
      <c r="N12043" t="s">
        <v>6630</v>
      </c>
      <c r="O12043" t="s">
        <v>6630</v>
      </c>
      <c r="P12043" t="s">
        <v>6630</v>
      </c>
      <c r="Q12043" t="s">
        <v>6630</v>
      </c>
    </row>
    <row r="12044" spans="1:17" x14ac:dyDescent="0.35">
      <c r="A12044">
        <v>9422115976</v>
      </c>
      <c r="B12044" t="s">
        <v>6334</v>
      </c>
      <c r="C12044" t="s">
        <v>6356</v>
      </c>
      <c r="D12044">
        <v>200</v>
      </c>
      <c r="E12044" t="s">
        <v>6366</v>
      </c>
      <c r="F12044">
        <v>207</v>
      </c>
      <c r="G12044" t="s">
        <v>176</v>
      </c>
      <c r="H12044">
        <v>705</v>
      </c>
      <c r="I12044" t="s">
        <v>24741</v>
      </c>
      <c r="J12044">
        <v>20800</v>
      </c>
      <c r="L12044" t="s">
        <v>6529</v>
      </c>
      <c r="M12044">
        <v>10590913</v>
      </c>
      <c r="N12044">
        <v>10014731</v>
      </c>
      <c r="O12044" t="s">
        <v>6630</v>
      </c>
      <c r="P12044" t="s">
        <v>6630</v>
      </c>
      <c r="Q12044">
        <v>700</v>
      </c>
    </row>
    <row r="12045" spans="1:17" x14ac:dyDescent="0.35">
      <c r="A12045">
        <v>6303108022</v>
      </c>
      <c r="B12045" t="s">
        <v>6626</v>
      </c>
      <c r="C12045" t="s">
        <v>6356</v>
      </c>
      <c r="D12045">
        <v>200</v>
      </c>
      <c r="E12045" t="s">
        <v>6366</v>
      </c>
      <c r="F12045">
        <v>207</v>
      </c>
      <c r="G12045" t="s">
        <v>6638</v>
      </c>
      <c r="H12045">
        <v>415</v>
      </c>
      <c r="I12045" t="s">
        <v>24742</v>
      </c>
      <c r="J12045">
        <v>20115</v>
      </c>
      <c r="L12045" t="s">
        <v>6529</v>
      </c>
      <c r="M12045">
        <v>10733110</v>
      </c>
      <c r="N12045">
        <v>10504616</v>
      </c>
      <c r="O12045" t="s">
        <v>24743</v>
      </c>
      <c r="P12045" t="s">
        <v>24744</v>
      </c>
      <c r="Q12045" t="s">
        <v>6630</v>
      </c>
    </row>
    <row r="12046" spans="1:17" x14ac:dyDescent="0.35">
      <c r="A12046" t="s">
        <v>24745</v>
      </c>
      <c r="B12046" t="s">
        <v>6626</v>
      </c>
      <c r="C12046" t="s">
        <v>6628</v>
      </c>
      <c r="D12046" t="s">
        <v>6628</v>
      </c>
      <c r="E12046" t="s">
        <v>6628</v>
      </c>
      <c r="F12046" t="s">
        <v>6628</v>
      </c>
      <c r="G12046" t="s">
        <v>6628</v>
      </c>
      <c r="H12046" t="s">
        <v>6628</v>
      </c>
      <c r="I12046" t="s">
        <v>7902</v>
      </c>
      <c r="J12046" t="s">
        <v>6630</v>
      </c>
      <c r="L12046" t="s">
        <v>6529</v>
      </c>
      <c r="M12046" t="s">
        <v>6630</v>
      </c>
      <c r="N12046" t="s">
        <v>6630</v>
      </c>
      <c r="O12046" t="s">
        <v>6630</v>
      </c>
      <c r="P12046" t="s">
        <v>6630</v>
      </c>
      <c r="Q12046" t="s">
        <v>6630</v>
      </c>
    </row>
    <row r="12047" spans="1:17" x14ac:dyDescent="0.35">
      <c r="A12047">
        <v>7905108496</v>
      </c>
      <c r="B12047" t="s">
        <v>6626</v>
      </c>
      <c r="C12047" t="s">
        <v>6356</v>
      </c>
      <c r="D12047">
        <v>200</v>
      </c>
      <c r="E12047" t="s">
        <v>6366</v>
      </c>
      <c r="F12047">
        <v>207</v>
      </c>
      <c r="G12047" t="s">
        <v>1357</v>
      </c>
      <c r="H12047">
        <v>745</v>
      </c>
      <c r="I12047" t="s">
        <v>24746</v>
      </c>
      <c r="J12047">
        <v>20800</v>
      </c>
      <c r="L12047" t="s">
        <v>6529</v>
      </c>
      <c r="M12047">
        <v>10507016</v>
      </c>
      <c r="N12047">
        <v>10014029</v>
      </c>
      <c r="O12047" t="s">
        <v>6630</v>
      </c>
      <c r="P12047" t="s">
        <v>6630</v>
      </c>
      <c r="Q12047">
        <v>700</v>
      </c>
    </row>
    <row r="12048" spans="1:17" x14ac:dyDescent="0.35">
      <c r="A12048">
        <v>9414112647</v>
      </c>
      <c r="B12048" t="s">
        <v>6626</v>
      </c>
      <c r="C12048" t="s">
        <v>6356</v>
      </c>
      <c r="D12048">
        <v>200</v>
      </c>
      <c r="E12048" t="s">
        <v>6645</v>
      </c>
      <c r="F12048">
        <v>201</v>
      </c>
      <c r="G12048" t="s">
        <v>6638</v>
      </c>
      <c r="H12048">
        <v>415</v>
      </c>
      <c r="I12048" t="s">
        <v>24747</v>
      </c>
      <c r="J12048">
        <v>20115</v>
      </c>
      <c r="L12048" t="s">
        <v>6529</v>
      </c>
      <c r="M12048">
        <v>11430217</v>
      </c>
      <c r="N12048">
        <v>11694212</v>
      </c>
      <c r="O12048" t="s">
        <v>6630</v>
      </c>
      <c r="P12048" t="s">
        <v>6630</v>
      </c>
      <c r="Q12048">
        <v>700</v>
      </c>
    </row>
    <row r="12049" spans="1:17" x14ac:dyDescent="0.35">
      <c r="A12049">
        <v>9418114684</v>
      </c>
      <c r="B12049" t="s">
        <v>6626</v>
      </c>
      <c r="C12049" t="s">
        <v>6356</v>
      </c>
      <c r="D12049">
        <v>200</v>
      </c>
      <c r="E12049" t="s">
        <v>6366</v>
      </c>
      <c r="F12049">
        <v>207</v>
      </c>
      <c r="G12049" t="s">
        <v>176</v>
      </c>
      <c r="H12049">
        <v>705</v>
      </c>
      <c r="I12049" t="s">
        <v>24748</v>
      </c>
      <c r="J12049">
        <v>20800</v>
      </c>
      <c r="L12049" t="s">
        <v>6529</v>
      </c>
      <c r="M12049">
        <v>10590913</v>
      </c>
      <c r="N12049">
        <v>10014731</v>
      </c>
      <c r="O12049" t="s">
        <v>6630</v>
      </c>
      <c r="P12049" t="s">
        <v>6630</v>
      </c>
      <c r="Q12049">
        <v>700</v>
      </c>
    </row>
    <row r="12050" spans="1:17" x14ac:dyDescent="0.35">
      <c r="A12050">
        <v>8700106359</v>
      </c>
      <c r="B12050" t="s">
        <v>6626</v>
      </c>
      <c r="C12050" t="s">
        <v>6356</v>
      </c>
      <c r="D12050">
        <v>200</v>
      </c>
      <c r="E12050" t="s">
        <v>6701</v>
      </c>
      <c r="F12050">
        <v>500</v>
      </c>
      <c r="G12050" t="s">
        <v>7639</v>
      </c>
      <c r="H12050">
        <v>63</v>
      </c>
      <c r="I12050" t="s">
        <v>24749</v>
      </c>
      <c r="J12050">
        <v>12029</v>
      </c>
      <c r="L12050" t="s">
        <v>6529</v>
      </c>
      <c r="M12050" t="s">
        <v>6630</v>
      </c>
      <c r="N12050">
        <v>10297741</v>
      </c>
      <c r="O12050" t="s">
        <v>6630</v>
      </c>
      <c r="P12050" t="s">
        <v>24750</v>
      </c>
      <c r="Q12050" t="s">
        <v>6630</v>
      </c>
    </row>
    <row r="12051" spans="1:17" x14ac:dyDescent="0.35">
      <c r="A12051">
        <v>9419115181</v>
      </c>
      <c r="B12051" t="s">
        <v>6626</v>
      </c>
      <c r="C12051" t="s">
        <v>6356</v>
      </c>
      <c r="D12051">
        <v>200</v>
      </c>
      <c r="E12051" t="s">
        <v>6357</v>
      </c>
      <c r="F12051">
        <v>209</v>
      </c>
      <c r="G12051" t="s">
        <v>977</v>
      </c>
      <c r="H12051">
        <v>310</v>
      </c>
      <c r="I12051" t="s">
        <v>24751</v>
      </c>
      <c r="J12051">
        <v>13562</v>
      </c>
      <c r="L12051" t="s">
        <v>6529</v>
      </c>
      <c r="M12051">
        <v>11324262</v>
      </c>
      <c r="N12051">
        <v>13204601</v>
      </c>
      <c r="O12051" t="s">
        <v>6630</v>
      </c>
      <c r="P12051" t="s">
        <v>6630</v>
      </c>
      <c r="Q12051">
        <v>700</v>
      </c>
    </row>
    <row r="12052" spans="1:17" x14ac:dyDescent="0.35">
      <c r="A12052">
        <v>23200</v>
      </c>
      <c r="B12052" t="s">
        <v>6334</v>
      </c>
      <c r="C12052" t="s">
        <v>6356</v>
      </c>
      <c r="D12052">
        <v>200</v>
      </c>
      <c r="E12052" t="s">
        <v>6366</v>
      </c>
      <c r="F12052">
        <v>207</v>
      </c>
      <c r="G12052" t="s">
        <v>14070</v>
      </c>
      <c r="H12052">
        <v>608</v>
      </c>
      <c r="I12052" t="s">
        <v>24752</v>
      </c>
      <c r="J12052">
        <v>20700</v>
      </c>
      <c r="L12052" t="s">
        <v>6526</v>
      </c>
      <c r="M12052">
        <v>10014070</v>
      </c>
      <c r="N12052">
        <v>10436140</v>
      </c>
      <c r="O12052" t="s">
        <v>24753</v>
      </c>
      <c r="P12052" t="s">
        <v>24754</v>
      </c>
      <c r="Q12052" t="s">
        <v>6630</v>
      </c>
    </row>
    <row r="12053" spans="1:17" x14ac:dyDescent="0.35">
      <c r="A12053">
        <v>9418114540</v>
      </c>
      <c r="B12053" t="s">
        <v>6626</v>
      </c>
      <c r="C12053" t="s">
        <v>6356</v>
      </c>
      <c r="D12053">
        <v>200</v>
      </c>
      <c r="E12053" t="s">
        <v>6645</v>
      </c>
      <c r="F12053">
        <v>201</v>
      </c>
      <c r="G12053" t="s">
        <v>6638</v>
      </c>
      <c r="H12053">
        <v>415</v>
      </c>
      <c r="I12053" t="s">
        <v>24755</v>
      </c>
      <c r="J12053">
        <v>20115</v>
      </c>
      <c r="L12053" t="s">
        <v>6529</v>
      </c>
      <c r="M12053">
        <v>13523468</v>
      </c>
      <c r="N12053">
        <v>13812817</v>
      </c>
      <c r="O12053" t="s">
        <v>6630</v>
      </c>
      <c r="P12053" t="s">
        <v>24756</v>
      </c>
      <c r="Q12053" t="s">
        <v>6630</v>
      </c>
    </row>
    <row r="12054" spans="1:17" x14ac:dyDescent="0.35">
      <c r="A12054" t="s">
        <v>24757</v>
      </c>
      <c r="B12054" t="s">
        <v>6626</v>
      </c>
      <c r="C12054" t="s">
        <v>6628</v>
      </c>
      <c r="D12054" t="s">
        <v>6628</v>
      </c>
      <c r="E12054" t="s">
        <v>6628</v>
      </c>
      <c r="F12054" t="s">
        <v>6628</v>
      </c>
      <c r="G12054" t="s">
        <v>6628</v>
      </c>
      <c r="H12054" t="s">
        <v>6628</v>
      </c>
      <c r="I12054" t="s">
        <v>6797</v>
      </c>
      <c r="J12054" t="s">
        <v>6630</v>
      </c>
      <c r="L12054" t="s">
        <v>6526</v>
      </c>
      <c r="M12054" t="s">
        <v>6630</v>
      </c>
      <c r="N12054" t="s">
        <v>6630</v>
      </c>
      <c r="O12054" t="s">
        <v>6630</v>
      </c>
      <c r="P12054" t="s">
        <v>6630</v>
      </c>
      <c r="Q12054" t="s">
        <v>6630</v>
      </c>
    </row>
    <row r="12055" spans="1:17" x14ac:dyDescent="0.35">
      <c r="A12055">
        <v>80063315</v>
      </c>
      <c r="B12055" t="s">
        <v>6334</v>
      </c>
      <c r="C12055" t="s">
        <v>6766</v>
      </c>
      <c r="D12055">
        <v>120</v>
      </c>
      <c r="E12055" t="s">
        <v>6627</v>
      </c>
      <c r="F12055">
        <v>145</v>
      </c>
      <c r="G12055" t="s">
        <v>6627</v>
      </c>
      <c r="H12055">
        <v>15</v>
      </c>
      <c r="I12055" t="s">
        <v>24758</v>
      </c>
      <c r="J12055" t="s">
        <v>6630</v>
      </c>
      <c r="L12055" t="s">
        <v>6526</v>
      </c>
      <c r="M12055" t="s">
        <v>6630</v>
      </c>
      <c r="N12055" t="s">
        <v>6630</v>
      </c>
      <c r="O12055" t="s">
        <v>6630</v>
      </c>
      <c r="P12055" t="s">
        <v>6630</v>
      </c>
      <c r="Q12055" t="s">
        <v>6630</v>
      </c>
    </row>
    <row r="12056" spans="1:17" x14ac:dyDescent="0.35">
      <c r="A12056">
        <v>9418114828</v>
      </c>
      <c r="B12056" t="s">
        <v>6626</v>
      </c>
      <c r="C12056" t="s">
        <v>6356</v>
      </c>
      <c r="D12056">
        <v>200</v>
      </c>
      <c r="E12056" t="s">
        <v>6366</v>
      </c>
      <c r="F12056">
        <v>207</v>
      </c>
      <c r="G12056" t="s">
        <v>176</v>
      </c>
      <c r="H12056">
        <v>705</v>
      </c>
      <c r="I12056" t="s">
        <v>24759</v>
      </c>
      <c r="J12056">
        <v>20800</v>
      </c>
      <c r="L12056" t="s">
        <v>6529</v>
      </c>
      <c r="M12056">
        <v>10590913</v>
      </c>
      <c r="N12056">
        <v>10014731</v>
      </c>
      <c r="O12056" t="s">
        <v>6630</v>
      </c>
      <c r="P12056" t="s">
        <v>6630</v>
      </c>
      <c r="Q12056">
        <v>700</v>
      </c>
    </row>
    <row r="12057" spans="1:17" x14ac:dyDescent="0.35">
      <c r="A12057">
        <v>9417113823</v>
      </c>
      <c r="B12057" t="s">
        <v>6626</v>
      </c>
      <c r="C12057" t="s">
        <v>6356</v>
      </c>
      <c r="D12057">
        <v>200</v>
      </c>
      <c r="E12057" t="s">
        <v>6366</v>
      </c>
      <c r="F12057">
        <v>207</v>
      </c>
      <c r="G12057" t="s">
        <v>3257</v>
      </c>
      <c r="H12057">
        <v>788</v>
      </c>
      <c r="I12057" t="s">
        <v>24760</v>
      </c>
      <c r="J12057">
        <v>20800</v>
      </c>
      <c r="L12057" t="s">
        <v>6529</v>
      </c>
      <c r="M12057">
        <v>10015354</v>
      </c>
      <c r="N12057">
        <v>10007997</v>
      </c>
      <c r="O12057" t="s">
        <v>6630</v>
      </c>
      <c r="P12057" t="s">
        <v>6630</v>
      </c>
      <c r="Q12057">
        <v>700</v>
      </c>
    </row>
    <row r="12058" spans="1:17" x14ac:dyDescent="0.35">
      <c r="A12058">
        <v>31518</v>
      </c>
      <c r="B12058" t="s">
        <v>6626</v>
      </c>
      <c r="C12058" t="s">
        <v>6356</v>
      </c>
      <c r="D12058">
        <v>200</v>
      </c>
      <c r="E12058" t="s">
        <v>6366</v>
      </c>
      <c r="F12058">
        <v>207</v>
      </c>
      <c r="G12058" t="s">
        <v>10704</v>
      </c>
      <c r="H12058">
        <v>765</v>
      </c>
      <c r="I12058" t="s">
        <v>24761</v>
      </c>
      <c r="J12058">
        <v>30005</v>
      </c>
      <c r="L12058" t="s">
        <v>6526</v>
      </c>
      <c r="M12058" t="s">
        <v>6630</v>
      </c>
      <c r="N12058">
        <v>10528811</v>
      </c>
      <c r="O12058" t="s">
        <v>6630</v>
      </c>
      <c r="P12058" t="s">
        <v>6630</v>
      </c>
      <c r="Q12058" t="s">
        <v>6630</v>
      </c>
    </row>
    <row r="12059" spans="1:17" x14ac:dyDescent="0.35">
      <c r="A12059">
        <v>6394100612</v>
      </c>
      <c r="B12059" t="s">
        <v>6626</v>
      </c>
      <c r="C12059" t="s">
        <v>6356</v>
      </c>
      <c r="D12059">
        <v>200</v>
      </c>
      <c r="E12059" t="s">
        <v>6366</v>
      </c>
      <c r="F12059">
        <v>207</v>
      </c>
      <c r="G12059" t="s">
        <v>7005</v>
      </c>
      <c r="H12059">
        <v>740</v>
      </c>
      <c r="I12059" t="s">
        <v>24762</v>
      </c>
      <c r="J12059" t="s">
        <v>6630</v>
      </c>
      <c r="L12059" t="s">
        <v>6529</v>
      </c>
      <c r="M12059" t="s">
        <v>6630</v>
      </c>
      <c r="N12059" t="s">
        <v>6630</v>
      </c>
      <c r="O12059" t="s">
        <v>6630</v>
      </c>
      <c r="P12059" t="s">
        <v>24579</v>
      </c>
      <c r="Q12059" t="s">
        <v>6630</v>
      </c>
    </row>
    <row r="12060" spans="1:17" x14ac:dyDescent="0.35">
      <c r="A12060">
        <v>9493011705</v>
      </c>
      <c r="B12060" t="s">
        <v>6626</v>
      </c>
      <c r="C12060" t="s">
        <v>8762</v>
      </c>
      <c r="D12060">
        <v>130</v>
      </c>
      <c r="E12060" t="s">
        <v>6628</v>
      </c>
      <c r="F12060" t="s">
        <v>6628</v>
      </c>
      <c r="G12060" t="s">
        <v>6933</v>
      </c>
      <c r="H12060">
        <v>300</v>
      </c>
      <c r="I12060" t="s">
        <v>24763</v>
      </c>
      <c r="J12060" t="s">
        <v>6630</v>
      </c>
      <c r="L12060" t="s">
        <v>6529</v>
      </c>
      <c r="M12060" t="s">
        <v>6630</v>
      </c>
      <c r="N12060" t="s">
        <v>6630</v>
      </c>
      <c r="O12060" t="s">
        <v>6630</v>
      </c>
      <c r="P12060" t="s">
        <v>24764</v>
      </c>
      <c r="Q12060" t="s">
        <v>6630</v>
      </c>
    </row>
    <row r="12061" spans="1:17" x14ac:dyDescent="0.35">
      <c r="A12061">
        <v>80616907</v>
      </c>
      <c r="B12061" t="s">
        <v>6334</v>
      </c>
      <c r="C12061" t="s">
        <v>6766</v>
      </c>
      <c r="D12061">
        <v>120</v>
      </c>
      <c r="E12061" t="s">
        <v>6627</v>
      </c>
      <c r="F12061">
        <v>145</v>
      </c>
      <c r="G12061" t="s">
        <v>6627</v>
      </c>
      <c r="H12061">
        <v>15</v>
      </c>
      <c r="I12061" t="s">
        <v>24765</v>
      </c>
      <c r="J12061" t="s">
        <v>6630</v>
      </c>
      <c r="L12061" t="s">
        <v>6526</v>
      </c>
      <c r="M12061" t="s">
        <v>6630</v>
      </c>
      <c r="N12061" t="s">
        <v>6630</v>
      </c>
      <c r="O12061" t="s">
        <v>6630</v>
      </c>
      <c r="P12061" t="s">
        <v>6630</v>
      </c>
      <c r="Q12061" t="s">
        <v>6630</v>
      </c>
    </row>
    <row r="12062" spans="1:17" x14ac:dyDescent="0.35">
      <c r="A12062">
        <v>9418114604</v>
      </c>
      <c r="B12062" t="s">
        <v>6334</v>
      </c>
      <c r="C12062" t="s">
        <v>6540</v>
      </c>
      <c r="D12062">
        <v>131</v>
      </c>
      <c r="E12062" t="s">
        <v>6672</v>
      </c>
      <c r="F12062">
        <v>703</v>
      </c>
      <c r="G12062" t="s">
        <v>3068</v>
      </c>
      <c r="H12062">
        <v>830</v>
      </c>
      <c r="I12062" t="s">
        <v>24766</v>
      </c>
      <c r="J12062">
        <v>13260</v>
      </c>
      <c r="L12062" t="s">
        <v>6529</v>
      </c>
      <c r="M12062">
        <v>11233281</v>
      </c>
      <c r="N12062">
        <v>11382921</v>
      </c>
      <c r="O12062" t="s">
        <v>6630</v>
      </c>
      <c r="P12062" t="s">
        <v>6630</v>
      </c>
      <c r="Q12062" t="s">
        <v>6630</v>
      </c>
    </row>
    <row r="12063" spans="1:17" x14ac:dyDescent="0.35">
      <c r="A12063">
        <v>9493100400</v>
      </c>
      <c r="B12063" t="s">
        <v>6626</v>
      </c>
      <c r="C12063" t="s">
        <v>6356</v>
      </c>
      <c r="D12063">
        <v>200</v>
      </c>
      <c r="E12063" t="s">
        <v>6357</v>
      </c>
      <c r="F12063">
        <v>209</v>
      </c>
      <c r="G12063" t="s">
        <v>6628</v>
      </c>
      <c r="H12063" t="s">
        <v>6628</v>
      </c>
      <c r="I12063" t="s">
        <v>24767</v>
      </c>
      <c r="J12063" t="s">
        <v>6630</v>
      </c>
      <c r="L12063" t="s">
        <v>6529</v>
      </c>
      <c r="M12063" t="s">
        <v>6630</v>
      </c>
      <c r="N12063">
        <v>10003301</v>
      </c>
      <c r="O12063" t="s">
        <v>6630</v>
      </c>
      <c r="P12063" t="s">
        <v>6830</v>
      </c>
      <c r="Q12063" t="s">
        <v>6630</v>
      </c>
    </row>
    <row r="12064" spans="1:17" x14ac:dyDescent="0.35">
      <c r="A12064">
        <v>9419115311</v>
      </c>
      <c r="B12064" t="s">
        <v>6626</v>
      </c>
      <c r="C12064" t="s">
        <v>6356</v>
      </c>
      <c r="D12064">
        <v>200</v>
      </c>
      <c r="E12064" t="s">
        <v>6701</v>
      </c>
      <c r="F12064">
        <v>500</v>
      </c>
      <c r="G12064" t="s">
        <v>6702</v>
      </c>
      <c r="H12064">
        <v>55</v>
      </c>
      <c r="I12064" t="s">
        <v>24768</v>
      </c>
      <c r="J12064">
        <v>12027</v>
      </c>
      <c r="L12064" t="s">
        <v>6529</v>
      </c>
      <c r="M12064">
        <v>10447383</v>
      </c>
      <c r="N12064">
        <v>10120428</v>
      </c>
      <c r="O12064" t="s">
        <v>6630</v>
      </c>
      <c r="P12064" t="s">
        <v>6630</v>
      </c>
      <c r="Q12064" t="s">
        <v>6630</v>
      </c>
    </row>
    <row r="12065" spans="1:17" x14ac:dyDescent="0.35">
      <c r="A12065">
        <v>9417114226</v>
      </c>
      <c r="B12065" t="s">
        <v>6626</v>
      </c>
      <c r="C12065" t="s">
        <v>6356</v>
      </c>
      <c r="D12065">
        <v>200</v>
      </c>
      <c r="E12065" t="s">
        <v>6645</v>
      </c>
      <c r="F12065">
        <v>201</v>
      </c>
      <c r="G12065" t="s">
        <v>6657</v>
      </c>
      <c r="H12065">
        <v>420</v>
      </c>
      <c r="I12065" t="s">
        <v>24769</v>
      </c>
      <c r="J12065">
        <v>20120</v>
      </c>
      <c r="L12065" t="s">
        <v>6529</v>
      </c>
      <c r="M12065">
        <v>11277777</v>
      </c>
      <c r="N12065">
        <v>10434021</v>
      </c>
      <c r="O12065" t="s">
        <v>6630</v>
      </c>
      <c r="P12065">
        <v>33398</v>
      </c>
      <c r="Q12065" t="s">
        <v>6630</v>
      </c>
    </row>
    <row r="12066" spans="1:17" x14ac:dyDescent="0.35">
      <c r="A12066">
        <v>9422116101</v>
      </c>
      <c r="B12066" t="s">
        <v>6626</v>
      </c>
      <c r="C12066" t="s">
        <v>6356</v>
      </c>
      <c r="D12066">
        <v>200</v>
      </c>
      <c r="E12066" t="s">
        <v>6366</v>
      </c>
      <c r="F12066">
        <v>207</v>
      </c>
      <c r="G12066" t="s">
        <v>176</v>
      </c>
      <c r="H12066">
        <v>705</v>
      </c>
      <c r="I12066" t="s">
        <v>24770</v>
      </c>
      <c r="J12066">
        <v>20800</v>
      </c>
      <c r="L12066" t="s">
        <v>6529</v>
      </c>
      <c r="M12066">
        <v>11870044</v>
      </c>
      <c r="N12066">
        <v>12975067</v>
      </c>
      <c r="O12066" t="s">
        <v>6630</v>
      </c>
      <c r="P12066" t="s">
        <v>6630</v>
      </c>
      <c r="Q12066">
        <v>700</v>
      </c>
    </row>
    <row r="12067" spans="1:17" x14ac:dyDescent="0.35">
      <c r="A12067">
        <v>9417114212</v>
      </c>
      <c r="B12067" t="s">
        <v>6626</v>
      </c>
      <c r="C12067" t="s">
        <v>6356</v>
      </c>
      <c r="D12067">
        <v>200</v>
      </c>
      <c r="E12067" t="s">
        <v>6366</v>
      </c>
      <c r="F12067">
        <v>207</v>
      </c>
      <c r="G12067" t="s">
        <v>6724</v>
      </c>
      <c r="H12067">
        <v>323</v>
      </c>
      <c r="I12067" t="s">
        <v>24771</v>
      </c>
      <c r="J12067">
        <v>20053</v>
      </c>
      <c r="L12067" t="s">
        <v>6529</v>
      </c>
      <c r="M12067">
        <v>10069079</v>
      </c>
      <c r="N12067">
        <v>10045350</v>
      </c>
      <c r="O12067" t="s">
        <v>6630</v>
      </c>
      <c r="P12067" t="s">
        <v>6630</v>
      </c>
      <c r="Q12067">
        <v>700</v>
      </c>
    </row>
    <row r="12068" spans="1:17" x14ac:dyDescent="0.35">
      <c r="A12068">
        <v>7993012102</v>
      </c>
      <c r="B12068" t="s">
        <v>6626</v>
      </c>
      <c r="C12068" t="s">
        <v>8762</v>
      </c>
      <c r="D12068">
        <v>130</v>
      </c>
      <c r="E12068" t="s">
        <v>6628</v>
      </c>
      <c r="F12068" t="s">
        <v>6628</v>
      </c>
      <c r="G12068" t="s">
        <v>7742</v>
      </c>
      <c r="H12068">
        <v>425</v>
      </c>
      <c r="I12068" t="s">
        <v>24772</v>
      </c>
      <c r="J12068" t="s">
        <v>6630</v>
      </c>
      <c r="L12068" t="s">
        <v>6529</v>
      </c>
      <c r="M12068" t="s">
        <v>6630</v>
      </c>
      <c r="N12068" t="s">
        <v>6630</v>
      </c>
      <c r="O12068" t="s">
        <v>6630</v>
      </c>
      <c r="P12068" t="s">
        <v>24773</v>
      </c>
      <c r="Q12068" t="s">
        <v>6630</v>
      </c>
    </row>
    <row r="12069" spans="1:17" x14ac:dyDescent="0.35">
      <c r="A12069">
        <v>9613111862</v>
      </c>
      <c r="B12069" t="s">
        <v>6626</v>
      </c>
      <c r="C12069" t="s">
        <v>6356</v>
      </c>
      <c r="D12069">
        <v>200</v>
      </c>
      <c r="E12069" t="s">
        <v>6645</v>
      </c>
      <c r="F12069">
        <v>201</v>
      </c>
      <c r="G12069" t="s">
        <v>6786</v>
      </c>
      <c r="H12069">
        <v>440</v>
      </c>
      <c r="I12069" t="s">
        <v>24774</v>
      </c>
      <c r="J12069">
        <v>20100</v>
      </c>
      <c r="L12069" t="s">
        <v>6529</v>
      </c>
      <c r="M12069">
        <v>14817054</v>
      </c>
      <c r="N12069">
        <v>11441848</v>
      </c>
      <c r="O12069" t="s">
        <v>6630</v>
      </c>
      <c r="P12069" t="s">
        <v>6630</v>
      </c>
      <c r="Q12069">
        <v>200</v>
      </c>
    </row>
    <row r="12070" spans="1:17" x14ac:dyDescent="0.35">
      <c r="A12070">
        <v>9419114898</v>
      </c>
      <c r="B12070" t="s">
        <v>6626</v>
      </c>
      <c r="C12070" t="s">
        <v>6356</v>
      </c>
      <c r="D12070">
        <v>200</v>
      </c>
      <c r="E12070" t="s">
        <v>6357</v>
      </c>
      <c r="F12070">
        <v>209</v>
      </c>
      <c r="G12070" t="s">
        <v>977</v>
      </c>
      <c r="H12070">
        <v>310</v>
      </c>
      <c r="I12070" t="s">
        <v>24775</v>
      </c>
      <c r="J12070">
        <v>13670</v>
      </c>
      <c r="L12070" t="s">
        <v>6529</v>
      </c>
      <c r="M12070">
        <v>11324262</v>
      </c>
      <c r="N12070">
        <v>14774921</v>
      </c>
      <c r="O12070" t="s">
        <v>6630</v>
      </c>
      <c r="P12070" t="s">
        <v>6630</v>
      </c>
      <c r="Q12070" t="s">
        <v>6630</v>
      </c>
    </row>
    <row r="12071" spans="1:17" x14ac:dyDescent="0.35">
      <c r="A12071" t="s">
        <v>24776</v>
      </c>
      <c r="B12071" t="s">
        <v>6626</v>
      </c>
      <c r="C12071" t="s">
        <v>6628</v>
      </c>
      <c r="D12071" t="s">
        <v>6628</v>
      </c>
      <c r="E12071" t="s">
        <v>6628</v>
      </c>
      <c r="F12071" t="s">
        <v>6628</v>
      </c>
      <c r="G12071" t="s">
        <v>6628</v>
      </c>
      <c r="H12071" t="s">
        <v>6628</v>
      </c>
      <c r="I12071" t="s">
        <v>24777</v>
      </c>
      <c r="J12071" t="s">
        <v>6630</v>
      </c>
      <c r="L12071" t="s">
        <v>6526</v>
      </c>
      <c r="M12071">
        <v>10097387</v>
      </c>
      <c r="N12071" t="s">
        <v>6630</v>
      </c>
      <c r="O12071" t="s">
        <v>6630</v>
      </c>
      <c r="P12071" t="s">
        <v>6630</v>
      </c>
      <c r="Q12071" t="s">
        <v>6630</v>
      </c>
    </row>
    <row r="12072" spans="1:17" x14ac:dyDescent="0.35">
      <c r="A12072">
        <v>9416113631</v>
      </c>
      <c r="B12072" t="s">
        <v>6626</v>
      </c>
      <c r="C12072" t="s">
        <v>6356</v>
      </c>
      <c r="D12072">
        <v>200</v>
      </c>
      <c r="E12072" t="s">
        <v>6645</v>
      </c>
      <c r="F12072">
        <v>201</v>
      </c>
      <c r="G12072" t="s">
        <v>8631</v>
      </c>
      <c r="H12072">
        <v>400</v>
      </c>
      <c r="I12072" t="s">
        <v>24778</v>
      </c>
      <c r="J12072">
        <v>20130</v>
      </c>
      <c r="L12072" t="s">
        <v>6529</v>
      </c>
      <c r="M12072">
        <v>10464343</v>
      </c>
      <c r="N12072">
        <v>12943591</v>
      </c>
      <c r="O12072" t="s">
        <v>6630</v>
      </c>
      <c r="P12072" t="s">
        <v>6630</v>
      </c>
      <c r="Q12072">
        <v>100</v>
      </c>
    </row>
    <row r="12073" spans="1:17" x14ac:dyDescent="0.35">
      <c r="A12073">
        <v>80300107</v>
      </c>
      <c r="B12073" t="s">
        <v>6334</v>
      </c>
      <c r="C12073" t="s">
        <v>6766</v>
      </c>
      <c r="D12073">
        <v>120</v>
      </c>
      <c r="E12073" t="s">
        <v>6627</v>
      </c>
      <c r="F12073">
        <v>145</v>
      </c>
      <c r="G12073" t="s">
        <v>6627</v>
      </c>
      <c r="H12073">
        <v>15</v>
      </c>
      <c r="I12073" t="s">
        <v>24779</v>
      </c>
      <c r="J12073" t="s">
        <v>6630</v>
      </c>
      <c r="L12073" t="s">
        <v>6526</v>
      </c>
      <c r="M12073" t="s">
        <v>6630</v>
      </c>
      <c r="N12073" t="s">
        <v>6630</v>
      </c>
      <c r="O12073" t="s">
        <v>6630</v>
      </c>
      <c r="P12073" t="s">
        <v>6630</v>
      </c>
      <c r="Q12073" t="s">
        <v>6630</v>
      </c>
    </row>
    <row r="12074" spans="1:17" x14ac:dyDescent="0.35">
      <c r="A12074">
        <v>9401106890</v>
      </c>
      <c r="B12074" t="s">
        <v>6626</v>
      </c>
      <c r="C12074" t="s">
        <v>6356</v>
      </c>
      <c r="D12074">
        <v>200</v>
      </c>
      <c r="E12074" t="s">
        <v>6701</v>
      </c>
      <c r="F12074">
        <v>500</v>
      </c>
      <c r="G12074" t="s">
        <v>3270</v>
      </c>
      <c r="H12074">
        <v>59</v>
      </c>
      <c r="I12074" t="s">
        <v>24780</v>
      </c>
      <c r="J12074">
        <v>12026</v>
      </c>
      <c r="L12074" t="s">
        <v>6529</v>
      </c>
      <c r="M12074">
        <v>10121543</v>
      </c>
      <c r="N12074" t="s">
        <v>6630</v>
      </c>
      <c r="O12074" t="s">
        <v>6630</v>
      </c>
      <c r="P12074" t="s">
        <v>24781</v>
      </c>
      <c r="Q12074" t="s">
        <v>6630</v>
      </c>
    </row>
    <row r="12075" spans="1:17" x14ac:dyDescent="0.35">
      <c r="A12075">
        <v>3518114342</v>
      </c>
      <c r="B12075" t="s">
        <v>6626</v>
      </c>
      <c r="C12075" t="s">
        <v>6356</v>
      </c>
      <c r="D12075">
        <v>200</v>
      </c>
      <c r="E12075" t="s">
        <v>5245</v>
      </c>
      <c r="F12075">
        <v>202</v>
      </c>
      <c r="G12075" t="s">
        <v>5245</v>
      </c>
      <c r="H12075">
        <v>450</v>
      </c>
      <c r="I12075" t="s">
        <v>24782</v>
      </c>
      <c r="J12075">
        <v>20200</v>
      </c>
      <c r="L12075" t="s">
        <v>6529</v>
      </c>
      <c r="M12075">
        <v>10533791</v>
      </c>
      <c r="N12075">
        <v>11533224</v>
      </c>
      <c r="O12075">
        <v>32693</v>
      </c>
      <c r="P12075" t="s">
        <v>6630</v>
      </c>
      <c r="Q12075" t="s">
        <v>6630</v>
      </c>
    </row>
    <row r="12076" spans="1:17" x14ac:dyDescent="0.35">
      <c r="A12076">
        <v>9415113078</v>
      </c>
      <c r="B12076" t="s">
        <v>6626</v>
      </c>
      <c r="C12076" t="s">
        <v>6356</v>
      </c>
      <c r="D12076">
        <v>200</v>
      </c>
      <c r="E12076" t="s">
        <v>6645</v>
      </c>
      <c r="F12076">
        <v>201</v>
      </c>
      <c r="G12076" t="s">
        <v>6638</v>
      </c>
      <c r="H12076">
        <v>415</v>
      </c>
      <c r="I12076" t="s">
        <v>11250</v>
      </c>
      <c r="J12076">
        <v>20115</v>
      </c>
      <c r="L12076" t="s">
        <v>6529</v>
      </c>
      <c r="M12076">
        <v>12793853</v>
      </c>
      <c r="N12076">
        <v>11784120</v>
      </c>
      <c r="O12076" t="s">
        <v>6630</v>
      </c>
      <c r="P12076" t="s">
        <v>6630</v>
      </c>
      <c r="Q12076" t="s">
        <v>6630</v>
      </c>
    </row>
    <row r="12077" spans="1:17" x14ac:dyDescent="0.35">
      <c r="A12077">
        <v>9404108175</v>
      </c>
      <c r="B12077" t="s">
        <v>6626</v>
      </c>
      <c r="C12077" t="s">
        <v>6356</v>
      </c>
      <c r="D12077">
        <v>200</v>
      </c>
      <c r="E12077" t="s">
        <v>6366</v>
      </c>
      <c r="F12077">
        <v>207</v>
      </c>
      <c r="G12077" t="s">
        <v>8800</v>
      </c>
      <c r="H12077">
        <v>711</v>
      </c>
      <c r="I12077" t="s">
        <v>24783</v>
      </c>
      <c r="J12077">
        <v>20800</v>
      </c>
      <c r="L12077" t="s">
        <v>6529</v>
      </c>
      <c r="M12077">
        <v>10638235</v>
      </c>
      <c r="N12077">
        <v>10724184</v>
      </c>
      <c r="O12077" t="s">
        <v>9218</v>
      </c>
      <c r="P12077" t="s">
        <v>24784</v>
      </c>
      <c r="Q12077" t="s">
        <v>6630</v>
      </c>
    </row>
    <row r="12078" spans="1:17" x14ac:dyDescent="0.35">
      <c r="A12078">
        <v>9407109312</v>
      </c>
      <c r="B12078" t="s">
        <v>6626</v>
      </c>
      <c r="C12078" t="s">
        <v>6356</v>
      </c>
      <c r="D12078">
        <v>200</v>
      </c>
      <c r="E12078" t="s">
        <v>6366</v>
      </c>
      <c r="F12078">
        <v>207</v>
      </c>
      <c r="G12078" t="s">
        <v>6638</v>
      </c>
      <c r="H12078">
        <v>415</v>
      </c>
      <c r="I12078" t="s">
        <v>24785</v>
      </c>
      <c r="J12078">
        <v>20115</v>
      </c>
      <c r="L12078" t="s">
        <v>6529</v>
      </c>
      <c r="M12078">
        <v>10733110</v>
      </c>
      <c r="N12078">
        <v>10504616</v>
      </c>
      <c r="O12078" t="s">
        <v>6630</v>
      </c>
      <c r="P12078" t="s">
        <v>24786</v>
      </c>
      <c r="Q12078" t="s">
        <v>6630</v>
      </c>
    </row>
    <row r="12079" spans="1:17" x14ac:dyDescent="0.35">
      <c r="A12079">
        <v>7607109284</v>
      </c>
      <c r="B12079" t="s">
        <v>6626</v>
      </c>
      <c r="C12079" t="s">
        <v>6356</v>
      </c>
      <c r="D12079">
        <v>200</v>
      </c>
      <c r="E12079" t="s">
        <v>6366</v>
      </c>
      <c r="F12079">
        <v>207</v>
      </c>
      <c r="G12079" t="s">
        <v>6657</v>
      </c>
      <c r="H12079">
        <v>420</v>
      </c>
      <c r="I12079" t="s">
        <v>24787</v>
      </c>
      <c r="J12079" t="s">
        <v>6630</v>
      </c>
      <c r="L12079" t="s">
        <v>6529</v>
      </c>
      <c r="M12079">
        <v>10594287</v>
      </c>
      <c r="N12079">
        <v>10160905</v>
      </c>
      <c r="O12079" t="s">
        <v>24788</v>
      </c>
      <c r="P12079" t="s">
        <v>6630</v>
      </c>
      <c r="Q12079">
        <v>100</v>
      </c>
    </row>
    <row r="12080" spans="1:17" x14ac:dyDescent="0.35">
      <c r="A12080">
        <v>3519115028</v>
      </c>
      <c r="B12080" t="s">
        <v>6626</v>
      </c>
      <c r="C12080" t="s">
        <v>6540</v>
      </c>
      <c r="D12080">
        <v>131</v>
      </c>
      <c r="E12080" t="s">
        <v>6540</v>
      </c>
      <c r="F12080">
        <v>309</v>
      </c>
      <c r="G12080" t="s">
        <v>8971</v>
      </c>
      <c r="H12080">
        <v>955</v>
      </c>
      <c r="I12080" t="s">
        <v>24789</v>
      </c>
      <c r="J12080">
        <v>13207</v>
      </c>
      <c r="L12080" t="s">
        <v>6529</v>
      </c>
      <c r="M12080">
        <v>11533224</v>
      </c>
      <c r="N12080">
        <v>14495340</v>
      </c>
      <c r="O12080" t="s">
        <v>6630</v>
      </c>
      <c r="P12080" t="s">
        <v>6630</v>
      </c>
      <c r="Q12080" t="s">
        <v>6630</v>
      </c>
    </row>
    <row r="12081" spans="1:17" x14ac:dyDescent="0.35">
      <c r="A12081">
        <v>7993100362</v>
      </c>
      <c r="B12081" t="s">
        <v>6626</v>
      </c>
      <c r="C12081" t="s">
        <v>6356</v>
      </c>
      <c r="D12081">
        <v>200</v>
      </c>
      <c r="E12081" t="s">
        <v>6366</v>
      </c>
      <c r="F12081">
        <v>207</v>
      </c>
      <c r="G12081" t="s">
        <v>6628</v>
      </c>
      <c r="H12081" t="s">
        <v>6628</v>
      </c>
      <c r="I12081" t="s">
        <v>24790</v>
      </c>
      <c r="J12081" t="s">
        <v>6630</v>
      </c>
      <c r="L12081" t="s">
        <v>6529</v>
      </c>
      <c r="M12081" t="s">
        <v>6630</v>
      </c>
      <c r="N12081">
        <v>10003301</v>
      </c>
      <c r="O12081" t="s">
        <v>6630</v>
      </c>
      <c r="P12081" t="s">
        <v>6799</v>
      </c>
      <c r="Q12081" t="s">
        <v>6630</v>
      </c>
    </row>
    <row r="12082" spans="1:17" x14ac:dyDescent="0.35">
      <c r="A12082">
        <v>9418114568</v>
      </c>
      <c r="B12082" t="s">
        <v>6626</v>
      </c>
      <c r="C12082" t="s">
        <v>6540</v>
      </c>
      <c r="D12082">
        <v>131</v>
      </c>
      <c r="E12082" t="s">
        <v>2905</v>
      </c>
      <c r="F12082">
        <v>300</v>
      </c>
      <c r="G12082" t="s">
        <v>2845</v>
      </c>
      <c r="H12082">
        <v>107</v>
      </c>
      <c r="I12082" t="s">
        <v>24791</v>
      </c>
      <c r="J12082">
        <v>20120</v>
      </c>
      <c r="L12082" t="s">
        <v>6529</v>
      </c>
      <c r="M12082">
        <v>10603083</v>
      </c>
      <c r="N12082">
        <v>10920134</v>
      </c>
      <c r="O12082" t="s">
        <v>6630</v>
      </c>
      <c r="P12082" t="s">
        <v>6630</v>
      </c>
      <c r="Q12082">
        <v>100</v>
      </c>
    </row>
    <row r="12083" spans="1:17" x14ac:dyDescent="0.35">
      <c r="A12083">
        <v>9410110279</v>
      </c>
      <c r="B12083" t="s">
        <v>6626</v>
      </c>
      <c r="C12083" t="s">
        <v>6356</v>
      </c>
      <c r="D12083">
        <v>200</v>
      </c>
      <c r="E12083" t="s">
        <v>6366</v>
      </c>
      <c r="F12083">
        <v>207</v>
      </c>
      <c r="G12083" t="s">
        <v>176</v>
      </c>
      <c r="H12083">
        <v>705</v>
      </c>
      <c r="I12083" t="s">
        <v>24792</v>
      </c>
      <c r="J12083">
        <v>20800</v>
      </c>
      <c r="L12083" t="s">
        <v>6529</v>
      </c>
      <c r="M12083">
        <v>10421714</v>
      </c>
      <c r="N12083">
        <v>10014731</v>
      </c>
      <c r="O12083" t="s">
        <v>6630</v>
      </c>
      <c r="P12083" t="s">
        <v>6630</v>
      </c>
      <c r="Q12083">
        <v>700</v>
      </c>
    </row>
    <row r="12084" spans="1:17" x14ac:dyDescent="0.35">
      <c r="A12084">
        <v>3503107906</v>
      </c>
      <c r="B12084" t="s">
        <v>6626</v>
      </c>
      <c r="C12084" t="s">
        <v>6356</v>
      </c>
      <c r="D12084">
        <v>200</v>
      </c>
      <c r="E12084" t="s">
        <v>5245</v>
      </c>
      <c r="F12084">
        <v>202</v>
      </c>
      <c r="G12084" t="s">
        <v>5245</v>
      </c>
      <c r="H12084">
        <v>450</v>
      </c>
      <c r="I12084" t="s">
        <v>24793</v>
      </c>
      <c r="J12084">
        <v>20200</v>
      </c>
      <c r="L12084" t="s">
        <v>6529</v>
      </c>
      <c r="M12084">
        <v>10507180</v>
      </c>
      <c r="N12084" t="s">
        <v>6630</v>
      </c>
      <c r="O12084" t="s">
        <v>6630</v>
      </c>
      <c r="P12084" t="s">
        <v>24794</v>
      </c>
      <c r="Q12084" t="s">
        <v>6630</v>
      </c>
    </row>
    <row r="12085" spans="1:17" x14ac:dyDescent="0.35">
      <c r="A12085">
        <v>9412111258</v>
      </c>
      <c r="B12085" t="s">
        <v>6334</v>
      </c>
      <c r="C12085" t="s">
        <v>6540</v>
      </c>
      <c r="D12085">
        <v>131</v>
      </c>
      <c r="E12085" t="s">
        <v>2905</v>
      </c>
      <c r="F12085">
        <v>300</v>
      </c>
      <c r="G12085" t="s">
        <v>3068</v>
      </c>
      <c r="H12085">
        <v>830</v>
      </c>
      <c r="I12085" t="s">
        <v>24795</v>
      </c>
      <c r="J12085">
        <v>20200</v>
      </c>
      <c r="L12085" t="s">
        <v>6529</v>
      </c>
      <c r="M12085">
        <v>11240510</v>
      </c>
      <c r="N12085" t="s">
        <v>6630</v>
      </c>
      <c r="O12085" t="s">
        <v>24796</v>
      </c>
      <c r="P12085" s="3">
        <v>3.3116331183312002E+24</v>
      </c>
      <c r="Q12085" t="s">
        <v>6630</v>
      </c>
    </row>
    <row r="12086" spans="1:17" x14ac:dyDescent="0.35">
      <c r="A12086">
        <v>9600106530</v>
      </c>
      <c r="B12086" t="s">
        <v>6626</v>
      </c>
      <c r="C12086" t="s">
        <v>6356</v>
      </c>
      <c r="D12086">
        <v>200</v>
      </c>
      <c r="E12086" t="s">
        <v>5245</v>
      </c>
      <c r="F12086">
        <v>202</v>
      </c>
      <c r="G12086" t="s">
        <v>5245</v>
      </c>
      <c r="H12086">
        <v>450</v>
      </c>
      <c r="I12086" t="s">
        <v>24797</v>
      </c>
      <c r="J12086">
        <v>20200</v>
      </c>
      <c r="L12086" t="s">
        <v>6529</v>
      </c>
      <c r="M12086">
        <v>10007022</v>
      </c>
      <c r="N12086" t="s">
        <v>6630</v>
      </c>
      <c r="O12086" t="s">
        <v>24798</v>
      </c>
      <c r="P12086" t="s">
        <v>8260</v>
      </c>
      <c r="Q12086">
        <v>400</v>
      </c>
    </row>
    <row r="12087" spans="1:17" x14ac:dyDescent="0.35">
      <c r="A12087">
        <v>9400900567</v>
      </c>
      <c r="B12087" t="s">
        <v>6626</v>
      </c>
      <c r="C12087" t="s">
        <v>6356</v>
      </c>
      <c r="D12087">
        <v>200</v>
      </c>
      <c r="E12087" t="s">
        <v>6628</v>
      </c>
      <c r="F12087" t="s">
        <v>6628</v>
      </c>
      <c r="G12087" t="s">
        <v>6628</v>
      </c>
      <c r="H12087" t="s">
        <v>6628</v>
      </c>
      <c r="I12087" t="s">
        <v>24799</v>
      </c>
      <c r="J12087" t="s">
        <v>6630</v>
      </c>
      <c r="L12087" t="s">
        <v>6529</v>
      </c>
      <c r="M12087" t="s">
        <v>6630</v>
      </c>
      <c r="N12087" t="s">
        <v>6630</v>
      </c>
      <c r="O12087" t="s">
        <v>6630</v>
      </c>
      <c r="P12087" t="s">
        <v>6630</v>
      </c>
      <c r="Q12087" t="s">
        <v>6630</v>
      </c>
    </row>
    <row r="12088" spans="1:17" x14ac:dyDescent="0.35">
      <c r="A12088">
        <v>3519114883</v>
      </c>
      <c r="B12088" t="s">
        <v>6626</v>
      </c>
      <c r="C12088" t="s">
        <v>6356</v>
      </c>
      <c r="D12088">
        <v>200</v>
      </c>
      <c r="E12088" t="s">
        <v>5245</v>
      </c>
      <c r="F12088">
        <v>202</v>
      </c>
      <c r="G12088" t="s">
        <v>5245</v>
      </c>
      <c r="H12088">
        <v>450</v>
      </c>
      <c r="I12088" t="s">
        <v>24800</v>
      </c>
      <c r="J12088">
        <v>20200</v>
      </c>
      <c r="L12088" t="s">
        <v>6529</v>
      </c>
      <c r="M12088">
        <v>12957467</v>
      </c>
      <c r="N12088">
        <v>11533224</v>
      </c>
      <c r="O12088" s="3">
        <v>3272632727</v>
      </c>
      <c r="P12088" t="s">
        <v>6630</v>
      </c>
      <c r="Q12088" t="s">
        <v>6630</v>
      </c>
    </row>
    <row r="12089" spans="1:17" x14ac:dyDescent="0.35">
      <c r="A12089">
        <v>9494100475</v>
      </c>
      <c r="B12089" t="s">
        <v>6626</v>
      </c>
      <c r="C12089" t="s">
        <v>6356</v>
      </c>
      <c r="D12089">
        <v>200</v>
      </c>
      <c r="E12089" t="s">
        <v>6659</v>
      </c>
      <c r="F12089">
        <v>208</v>
      </c>
      <c r="G12089" t="s">
        <v>6933</v>
      </c>
      <c r="H12089">
        <v>300</v>
      </c>
      <c r="I12089" t="s">
        <v>24801</v>
      </c>
      <c r="J12089" t="s">
        <v>6630</v>
      </c>
      <c r="L12089" t="s">
        <v>6529</v>
      </c>
      <c r="M12089" t="s">
        <v>6630</v>
      </c>
      <c r="N12089">
        <v>10003791</v>
      </c>
      <c r="O12089" t="s">
        <v>6630</v>
      </c>
      <c r="P12089" t="s">
        <v>24802</v>
      </c>
      <c r="Q12089" t="s">
        <v>6630</v>
      </c>
    </row>
    <row r="12090" spans="1:17" x14ac:dyDescent="0.35">
      <c r="A12090">
        <v>9493002720</v>
      </c>
      <c r="B12090" t="s">
        <v>6626</v>
      </c>
      <c r="C12090" t="s">
        <v>6356</v>
      </c>
      <c r="D12090">
        <v>200</v>
      </c>
      <c r="E12090" t="s">
        <v>6628</v>
      </c>
      <c r="F12090" t="s">
        <v>6628</v>
      </c>
      <c r="G12090" t="s">
        <v>6628</v>
      </c>
      <c r="H12090" t="s">
        <v>6628</v>
      </c>
      <c r="I12090" t="s">
        <v>24803</v>
      </c>
      <c r="J12090" t="s">
        <v>6630</v>
      </c>
      <c r="L12090" t="s">
        <v>6529</v>
      </c>
      <c r="M12090" t="s">
        <v>6630</v>
      </c>
      <c r="N12090" t="s">
        <v>6630</v>
      </c>
      <c r="O12090" t="s">
        <v>24804</v>
      </c>
      <c r="P12090" t="s">
        <v>6630</v>
      </c>
      <c r="Q12090" t="s">
        <v>6630</v>
      </c>
    </row>
    <row r="12091" spans="1:17" x14ac:dyDescent="0.35">
      <c r="A12091">
        <v>8797105079</v>
      </c>
      <c r="B12091" t="s">
        <v>6626</v>
      </c>
      <c r="C12091" t="s">
        <v>6766</v>
      </c>
      <c r="D12091">
        <v>120</v>
      </c>
      <c r="E12091" t="s">
        <v>6701</v>
      </c>
      <c r="F12091">
        <v>500</v>
      </c>
      <c r="G12091" t="s">
        <v>7609</v>
      </c>
      <c r="H12091">
        <v>57</v>
      </c>
      <c r="I12091" t="s">
        <v>24805</v>
      </c>
      <c r="J12091" t="s">
        <v>6630</v>
      </c>
      <c r="L12091" t="s">
        <v>6529</v>
      </c>
      <c r="M12091" t="s">
        <v>6630</v>
      </c>
      <c r="N12091" t="s">
        <v>6630</v>
      </c>
      <c r="O12091" t="s">
        <v>6630</v>
      </c>
      <c r="P12091" t="s">
        <v>24806</v>
      </c>
      <c r="Q12091" t="s">
        <v>6630</v>
      </c>
    </row>
    <row r="12092" spans="1:17" x14ac:dyDescent="0.35">
      <c r="A12092">
        <v>80625501</v>
      </c>
      <c r="B12092" t="s">
        <v>6334</v>
      </c>
      <c r="C12092" t="s">
        <v>6766</v>
      </c>
      <c r="D12092">
        <v>120</v>
      </c>
      <c r="E12092" t="s">
        <v>6627</v>
      </c>
      <c r="F12092">
        <v>145</v>
      </c>
      <c r="G12092" t="s">
        <v>6627</v>
      </c>
      <c r="H12092">
        <v>15</v>
      </c>
      <c r="I12092" t="s">
        <v>24807</v>
      </c>
      <c r="J12092" t="s">
        <v>6630</v>
      </c>
      <c r="L12092" t="s">
        <v>6526</v>
      </c>
      <c r="M12092" t="s">
        <v>6630</v>
      </c>
      <c r="N12092" t="s">
        <v>6630</v>
      </c>
      <c r="O12092" t="s">
        <v>6630</v>
      </c>
      <c r="P12092" t="s">
        <v>6630</v>
      </c>
      <c r="Q12092" t="s">
        <v>6630</v>
      </c>
    </row>
    <row r="12093" spans="1:17" x14ac:dyDescent="0.35">
      <c r="A12093">
        <v>31551</v>
      </c>
      <c r="B12093" t="s">
        <v>6626</v>
      </c>
      <c r="C12093" t="s">
        <v>6356</v>
      </c>
      <c r="D12093">
        <v>200</v>
      </c>
      <c r="E12093" t="s">
        <v>6366</v>
      </c>
      <c r="F12093">
        <v>207</v>
      </c>
      <c r="G12093" t="s">
        <v>10603</v>
      </c>
      <c r="H12093">
        <v>770</v>
      </c>
      <c r="I12093" t="s">
        <v>24808</v>
      </c>
      <c r="J12093">
        <v>30005</v>
      </c>
      <c r="L12093" t="s">
        <v>6526</v>
      </c>
      <c r="M12093" t="s">
        <v>6630</v>
      </c>
      <c r="N12093">
        <v>10528811</v>
      </c>
      <c r="O12093" t="s">
        <v>6630</v>
      </c>
      <c r="P12093" t="s">
        <v>6630</v>
      </c>
      <c r="Q12093" t="s">
        <v>6630</v>
      </c>
    </row>
    <row r="12094" spans="1:17" x14ac:dyDescent="0.35">
      <c r="A12094">
        <v>3901106994</v>
      </c>
      <c r="B12094" t="s">
        <v>6626</v>
      </c>
      <c r="C12094" t="s">
        <v>6356</v>
      </c>
      <c r="D12094">
        <v>200</v>
      </c>
      <c r="E12094" t="s">
        <v>5245</v>
      </c>
      <c r="F12094">
        <v>202</v>
      </c>
      <c r="G12094" t="s">
        <v>5245</v>
      </c>
      <c r="H12094">
        <v>450</v>
      </c>
      <c r="I12094" t="s">
        <v>24809</v>
      </c>
      <c r="J12094">
        <v>20200</v>
      </c>
      <c r="L12094" t="s">
        <v>6529</v>
      </c>
      <c r="M12094">
        <v>10507180</v>
      </c>
      <c r="N12094">
        <v>10504886</v>
      </c>
      <c r="O12094" t="s">
        <v>24810</v>
      </c>
      <c r="P12094" t="s">
        <v>6765</v>
      </c>
      <c r="Q12094" t="s">
        <v>6630</v>
      </c>
    </row>
    <row r="12095" spans="1:17" x14ac:dyDescent="0.35">
      <c r="A12095">
        <v>9698105942</v>
      </c>
      <c r="B12095" t="s">
        <v>6626</v>
      </c>
      <c r="C12095" t="s">
        <v>6540</v>
      </c>
      <c r="D12095">
        <v>131</v>
      </c>
      <c r="E12095" t="s">
        <v>6981</v>
      </c>
      <c r="F12095">
        <v>301</v>
      </c>
      <c r="G12095" t="s">
        <v>7381</v>
      </c>
      <c r="H12095">
        <v>105</v>
      </c>
      <c r="I12095" t="s">
        <v>24811</v>
      </c>
      <c r="J12095" t="s">
        <v>6630</v>
      </c>
      <c r="L12095" t="s">
        <v>6529</v>
      </c>
      <c r="M12095" t="s">
        <v>6630</v>
      </c>
      <c r="N12095">
        <v>10427884</v>
      </c>
      <c r="O12095" t="s">
        <v>16698</v>
      </c>
      <c r="P12095" t="s">
        <v>7026</v>
      </c>
      <c r="Q12095">
        <v>200</v>
      </c>
    </row>
    <row r="12096" spans="1:17" x14ac:dyDescent="0.35">
      <c r="A12096">
        <v>8705108544</v>
      </c>
      <c r="B12096" t="s">
        <v>6626</v>
      </c>
      <c r="C12096" t="s">
        <v>6356</v>
      </c>
      <c r="D12096">
        <v>200</v>
      </c>
      <c r="E12096" t="s">
        <v>6659</v>
      </c>
      <c r="F12096">
        <v>208</v>
      </c>
      <c r="G12096" t="s">
        <v>6696</v>
      </c>
      <c r="H12096">
        <v>322</v>
      </c>
      <c r="I12096" t="s">
        <v>24812</v>
      </c>
      <c r="J12096" t="s">
        <v>6630</v>
      </c>
      <c r="L12096" t="s">
        <v>6529</v>
      </c>
      <c r="M12096">
        <v>10197353</v>
      </c>
      <c r="N12096">
        <v>10601803</v>
      </c>
      <c r="O12096" t="s">
        <v>7817</v>
      </c>
      <c r="P12096" t="s">
        <v>24813</v>
      </c>
      <c r="Q12096" t="s">
        <v>6630</v>
      </c>
    </row>
    <row r="12097" spans="1:17" x14ac:dyDescent="0.35">
      <c r="A12097">
        <v>9414112067</v>
      </c>
      <c r="B12097" t="s">
        <v>6626</v>
      </c>
      <c r="C12097" t="s">
        <v>6356</v>
      </c>
      <c r="D12097">
        <v>200</v>
      </c>
      <c r="E12097" t="s">
        <v>6645</v>
      </c>
      <c r="F12097">
        <v>201</v>
      </c>
      <c r="G12097" t="s">
        <v>6638</v>
      </c>
      <c r="H12097">
        <v>415</v>
      </c>
      <c r="I12097" t="s">
        <v>24814</v>
      </c>
      <c r="J12097">
        <v>20115</v>
      </c>
      <c r="L12097" t="s">
        <v>6529</v>
      </c>
      <c r="M12097">
        <v>10617231</v>
      </c>
      <c r="N12097">
        <v>10215363</v>
      </c>
      <c r="O12097">
        <v>30737</v>
      </c>
      <c r="P12097" t="s">
        <v>6630</v>
      </c>
      <c r="Q12097" t="s">
        <v>6630</v>
      </c>
    </row>
    <row r="12098" spans="1:17" x14ac:dyDescent="0.35">
      <c r="A12098">
        <v>9422116193</v>
      </c>
      <c r="B12098" t="s">
        <v>6626</v>
      </c>
      <c r="C12098" t="s">
        <v>6356</v>
      </c>
      <c r="D12098">
        <v>200</v>
      </c>
      <c r="E12098" t="s">
        <v>6701</v>
      </c>
      <c r="F12098">
        <v>500</v>
      </c>
      <c r="G12098" t="s">
        <v>3270</v>
      </c>
      <c r="H12098">
        <v>59</v>
      </c>
      <c r="I12098" t="s">
        <v>24815</v>
      </c>
      <c r="J12098">
        <v>12027</v>
      </c>
      <c r="L12098" t="s">
        <v>6529</v>
      </c>
      <c r="M12098">
        <v>10447383</v>
      </c>
      <c r="N12098">
        <v>10120428</v>
      </c>
      <c r="O12098" t="s">
        <v>6630</v>
      </c>
      <c r="P12098" t="s">
        <v>6630</v>
      </c>
      <c r="Q12098" t="s">
        <v>6630</v>
      </c>
    </row>
    <row r="12099" spans="1:17" x14ac:dyDescent="0.35">
      <c r="A12099">
        <v>9407109123</v>
      </c>
      <c r="B12099" t="s">
        <v>6626</v>
      </c>
      <c r="C12099" t="s">
        <v>6356</v>
      </c>
      <c r="D12099">
        <v>200</v>
      </c>
      <c r="E12099" t="s">
        <v>6366</v>
      </c>
      <c r="F12099">
        <v>207</v>
      </c>
      <c r="G12099" t="s">
        <v>6657</v>
      </c>
      <c r="H12099">
        <v>420</v>
      </c>
      <c r="I12099" t="s">
        <v>24816</v>
      </c>
      <c r="J12099" t="s">
        <v>6630</v>
      </c>
      <c r="L12099" t="s">
        <v>6529</v>
      </c>
      <c r="M12099">
        <v>10017080</v>
      </c>
      <c r="N12099">
        <v>10268203</v>
      </c>
      <c r="O12099" t="s">
        <v>6630</v>
      </c>
      <c r="P12099" t="s">
        <v>6630</v>
      </c>
      <c r="Q12099" t="s">
        <v>6630</v>
      </c>
    </row>
    <row r="12100" spans="1:17" x14ac:dyDescent="0.35">
      <c r="A12100">
        <v>7902107312</v>
      </c>
      <c r="B12100" t="s">
        <v>6626</v>
      </c>
      <c r="C12100" t="s">
        <v>6356</v>
      </c>
      <c r="D12100">
        <v>200</v>
      </c>
      <c r="E12100" t="s">
        <v>6366</v>
      </c>
      <c r="F12100">
        <v>207</v>
      </c>
      <c r="G12100" t="s">
        <v>6662</v>
      </c>
      <c r="H12100">
        <v>720</v>
      </c>
      <c r="I12100" t="s">
        <v>24817</v>
      </c>
      <c r="J12100">
        <v>20800</v>
      </c>
      <c r="L12100" t="s">
        <v>6529</v>
      </c>
      <c r="M12100">
        <v>10506697</v>
      </c>
      <c r="N12100" t="s">
        <v>6630</v>
      </c>
      <c r="O12100" t="s">
        <v>6669</v>
      </c>
      <c r="P12100" t="s">
        <v>6670</v>
      </c>
      <c r="Q12100" t="s">
        <v>6630</v>
      </c>
    </row>
    <row r="12101" spans="1:17" x14ac:dyDescent="0.35">
      <c r="A12101">
        <v>9422115996</v>
      </c>
      <c r="B12101" t="s">
        <v>6334</v>
      </c>
      <c r="C12101" t="s">
        <v>6356</v>
      </c>
      <c r="D12101">
        <v>200</v>
      </c>
      <c r="E12101" t="s">
        <v>6645</v>
      </c>
      <c r="F12101">
        <v>201</v>
      </c>
      <c r="G12101" t="s">
        <v>6657</v>
      </c>
      <c r="H12101">
        <v>420</v>
      </c>
      <c r="I12101" t="s">
        <v>24818</v>
      </c>
      <c r="J12101">
        <v>20120</v>
      </c>
      <c r="L12101" t="s">
        <v>6529</v>
      </c>
      <c r="M12101">
        <v>11277777</v>
      </c>
      <c r="N12101">
        <v>10434021</v>
      </c>
      <c r="O12101" t="s">
        <v>6630</v>
      </c>
      <c r="P12101" t="s">
        <v>6630</v>
      </c>
      <c r="Q12101" t="s">
        <v>6630</v>
      </c>
    </row>
    <row r="12102" spans="1:17" x14ac:dyDescent="0.35">
      <c r="A12102" t="s">
        <v>24819</v>
      </c>
      <c r="B12102" t="s">
        <v>6626</v>
      </c>
      <c r="C12102" t="s">
        <v>6628</v>
      </c>
      <c r="D12102" t="s">
        <v>6628</v>
      </c>
      <c r="E12102" t="s">
        <v>6628</v>
      </c>
      <c r="F12102" t="s">
        <v>6628</v>
      </c>
      <c r="G12102" t="s">
        <v>6628</v>
      </c>
      <c r="H12102" t="s">
        <v>6628</v>
      </c>
      <c r="I12102" t="s">
        <v>15920</v>
      </c>
      <c r="J12102" t="s">
        <v>6630</v>
      </c>
      <c r="L12102" t="s">
        <v>6529</v>
      </c>
      <c r="M12102" t="s">
        <v>6630</v>
      </c>
      <c r="N12102" t="s">
        <v>6630</v>
      </c>
      <c r="O12102" t="s">
        <v>6630</v>
      </c>
      <c r="P12102" t="s">
        <v>6630</v>
      </c>
      <c r="Q12102" t="s">
        <v>6630</v>
      </c>
    </row>
    <row r="12103" spans="1:17" x14ac:dyDescent="0.35">
      <c r="A12103" t="s">
        <v>24820</v>
      </c>
      <c r="B12103" t="s">
        <v>6626</v>
      </c>
      <c r="C12103" t="s">
        <v>6628</v>
      </c>
      <c r="D12103" t="s">
        <v>6628</v>
      </c>
      <c r="E12103" t="s">
        <v>6628</v>
      </c>
      <c r="F12103" t="s">
        <v>6628</v>
      </c>
      <c r="G12103" t="s">
        <v>6628</v>
      </c>
      <c r="H12103" t="s">
        <v>6628</v>
      </c>
      <c r="I12103" t="s">
        <v>24821</v>
      </c>
      <c r="J12103" t="s">
        <v>6630</v>
      </c>
      <c r="L12103" t="s">
        <v>6529</v>
      </c>
      <c r="M12103" t="s">
        <v>6630</v>
      </c>
      <c r="N12103" t="s">
        <v>6630</v>
      </c>
      <c r="O12103" t="s">
        <v>6630</v>
      </c>
      <c r="P12103" t="s">
        <v>6630</v>
      </c>
      <c r="Q12103" t="s">
        <v>6630</v>
      </c>
    </row>
    <row r="12104" spans="1:17" x14ac:dyDescent="0.35">
      <c r="A12104">
        <v>9423116297</v>
      </c>
      <c r="B12104" t="s">
        <v>6334</v>
      </c>
      <c r="C12104" t="s">
        <v>6356</v>
      </c>
      <c r="D12104">
        <v>200</v>
      </c>
      <c r="E12104" t="s">
        <v>6645</v>
      </c>
      <c r="F12104">
        <v>201</v>
      </c>
      <c r="G12104" t="s">
        <v>6638</v>
      </c>
      <c r="H12104">
        <v>415</v>
      </c>
      <c r="I12104" t="s">
        <v>24822</v>
      </c>
      <c r="J12104">
        <v>20115</v>
      </c>
      <c r="L12104" t="s">
        <v>6529</v>
      </c>
      <c r="M12104">
        <v>13444655</v>
      </c>
      <c r="N12104">
        <v>16569285</v>
      </c>
      <c r="O12104" t="s">
        <v>6630</v>
      </c>
      <c r="P12104" t="s">
        <v>6630</v>
      </c>
      <c r="Q12104" t="s">
        <v>6630</v>
      </c>
    </row>
    <row r="12105" spans="1:17" x14ac:dyDescent="0.35">
      <c r="A12105">
        <v>3502107420</v>
      </c>
      <c r="B12105" t="s">
        <v>6626</v>
      </c>
      <c r="C12105" t="s">
        <v>6356</v>
      </c>
      <c r="D12105">
        <v>200</v>
      </c>
      <c r="E12105" t="s">
        <v>5245</v>
      </c>
      <c r="F12105">
        <v>202</v>
      </c>
      <c r="G12105" t="s">
        <v>5245</v>
      </c>
      <c r="H12105">
        <v>450</v>
      </c>
      <c r="I12105" t="s">
        <v>24823</v>
      </c>
      <c r="J12105">
        <v>20200</v>
      </c>
      <c r="L12105" t="s">
        <v>6529</v>
      </c>
      <c r="M12105">
        <v>10890422</v>
      </c>
      <c r="N12105" t="s">
        <v>6630</v>
      </c>
      <c r="O12105" t="s">
        <v>6630</v>
      </c>
      <c r="P12105" t="s">
        <v>24824</v>
      </c>
      <c r="Q12105" t="s">
        <v>6630</v>
      </c>
    </row>
    <row r="12106" spans="1:17" x14ac:dyDescent="0.35">
      <c r="A12106" t="s">
        <v>24825</v>
      </c>
      <c r="B12106" t="s">
        <v>6626</v>
      </c>
      <c r="C12106" t="s">
        <v>6628</v>
      </c>
      <c r="D12106" t="s">
        <v>6628</v>
      </c>
      <c r="E12106" t="s">
        <v>6628</v>
      </c>
      <c r="F12106" t="s">
        <v>6628</v>
      </c>
      <c r="G12106" t="s">
        <v>6628</v>
      </c>
      <c r="H12106" t="s">
        <v>6628</v>
      </c>
      <c r="I12106" t="s">
        <v>10675</v>
      </c>
      <c r="J12106" t="s">
        <v>6630</v>
      </c>
      <c r="L12106" t="s">
        <v>6529</v>
      </c>
      <c r="M12106" t="s">
        <v>6630</v>
      </c>
      <c r="N12106" t="s">
        <v>6630</v>
      </c>
      <c r="O12106" t="s">
        <v>6630</v>
      </c>
      <c r="P12106" t="s">
        <v>6630</v>
      </c>
      <c r="Q12106" t="s">
        <v>6630</v>
      </c>
    </row>
    <row r="12107" spans="1:17" x14ac:dyDescent="0.35">
      <c r="A12107">
        <v>9415113264</v>
      </c>
      <c r="B12107" t="s">
        <v>6626</v>
      </c>
      <c r="C12107" t="s">
        <v>6356</v>
      </c>
      <c r="D12107">
        <v>200</v>
      </c>
      <c r="E12107" t="s">
        <v>6366</v>
      </c>
      <c r="F12107">
        <v>207</v>
      </c>
      <c r="G12107" t="s">
        <v>6698</v>
      </c>
      <c r="H12107">
        <v>725</v>
      </c>
      <c r="I12107" t="s">
        <v>24826</v>
      </c>
      <c r="J12107">
        <v>20800</v>
      </c>
      <c r="L12107" t="s">
        <v>6529</v>
      </c>
      <c r="M12107">
        <v>10014659</v>
      </c>
      <c r="N12107">
        <v>13346932</v>
      </c>
      <c r="O12107">
        <v>30924</v>
      </c>
      <c r="P12107" t="s">
        <v>6630</v>
      </c>
      <c r="Q12107" t="s">
        <v>6630</v>
      </c>
    </row>
    <row r="12108" spans="1:17" x14ac:dyDescent="0.35">
      <c r="A12108">
        <v>9414112253</v>
      </c>
      <c r="B12108" t="s">
        <v>6626</v>
      </c>
      <c r="C12108" t="s">
        <v>6356</v>
      </c>
      <c r="D12108">
        <v>200</v>
      </c>
      <c r="E12108" t="s">
        <v>6366</v>
      </c>
      <c r="F12108">
        <v>207</v>
      </c>
      <c r="G12108" t="s">
        <v>176</v>
      </c>
      <c r="H12108">
        <v>705</v>
      </c>
      <c r="I12108" t="s">
        <v>24827</v>
      </c>
      <c r="J12108">
        <v>20800</v>
      </c>
      <c r="L12108" t="s">
        <v>6529</v>
      </c>
      <c r="M12108">
        <v>13194529</v>
      </c>
      <c r="N12108">
        <v>10014731</v>
      </c>
      <c r="O12108" t="s">
        <v>6630</v>
      </c>
      <c r="P12108" t="s">
        <v>6630</v>
      </c>
      <c r="Q12108">
        <v>700</v>
      </c>
    </row>
    <row r="12109" spans="1:17" x14ac:dyDescent="0.35">
      <c r="A12109">
        <v>6393100151</v>
      </c>
      <c r="B12109" t="s">
        <v>6626</v>
      </c>
      <c r="C12109" t="s">
        <v>6628</v>
      </c>
      <c r="D12109" t="s">
        <v>6628</v>
      </c>
      <c r="E12109" t="s">
        <v>6628</v>
      </c>
      <c r="F12109" t="s">
        <v>6628</v>
      </c>
      <c r="G12109" t="s">
        <v>3774</v>
      </c>
      <c r="H12109">
        <v>100</v>
      </c>
      <c r="I12109" t="s">
        <v>24828</v>
      </c>
      <c r="J12109" t="s">
        <v>6630</v>
      </c>
      <c r="L12109" t="s">
        <v>6529</v>
      </c>
      <c r="M12109" t="s">
        <v>6630</v>
      </c>
      <c r="N12109">
        <v>10003272</v>
      </c>
      <c r="O12109" t="s">
        <v>14272</v>
      </c>
      <c r="P12109" t="s">
        <v>6799</v>
      </c>
      <c r="Q12109" t="s">
        <v>6630</v>
      </c>
    </row>
    <row r="12110" spans="1:17" x14ac:dyDescent="0.35">
      <c r="A12110">
        <v>9414112070</v>
      </c>
      <c r="B12110" t="s">
        <v>6626</v>
      </c>
      <c r="C12110" t="s">
        <v>6335</v>
      </c>
      <c r="D12110">
        <v>150</v>
      </c>
      <c r="E12110" t="s">
        <v>6335</v>
      </c>
      <c r="F12110">
        <v>205</v>
      </c>
      <c r="G12110" t="s">
        <v>218</v>
      </c>
      <c r="H12110">
        <v>607</v>
      </c>
      <c r="I12110" t="s">
        <v>24829</v>
      </c>
      <c r="J12110">
        <v>20703</v>
      </c>
      <c r="L12110" t="s">
        <v>6529</v>
      </c>
      <c r="M12110">
        <v>10413466</v>
      </c>
      <c r="N12110">
        <v>15358224</v>
      </c>
      <c r="O12110">
        <v>30852</v>
      </c>
      <c r="P12110" t="s">
        <v>6630</v>
      </c>
      <c r="Q12110" t="s">
        <v>6630</v>
      </c>
    </row>
    <row r="12111" spans="1:17" x14ac:dyDescent="0.35">
      <c r="A12111">
        <v>6310110192</v>
      </c>
      <c r="B12111" t="s">
        <v>6626</v>
      </c>
      <c r="C12111" t="s">
        <v>6356</v>
      </c>
      <c r="D12111">
        <v>200</v>
      </c>
      <c r="E12111" t="s">
        <v>6366</v>
      </c>
      <c r="F12111">
        <v>207</v>
      </c>
      <c r="G12111" t="s">
        <v>6638</v>
      </c>
      <c r="H12111">
        <v>415</v>
      </c>
      <c r="I12111" t="s">
        <v>24830</v>
      </c>
      <c r="J12111">
        <v>20800</v>
      </c>
      <c r="L12111" t="s">
        <v>6529</v>
      </c>
      <c r="M12111">
        <v>11458332</v>
      </c>
      <c r="N12111">
        <v>11292854</v>
      </c>
      <c r="O12111" t="s">
        <v>24831</v>
      </c>
      <c r="P12111">
        <v>20800.804011</v>
      </c>
      <c r="Q12111">
        <v>700</v>
      </c>
    </row>
    <row r="12112" spans="1:17" x14ac:dyDescent="0.35">
      <c r="A12112">
        <v>9414112741</v>
      </c>
      <c r="B12112" t="s">
        <v>6334</v>
      </c>
      <c r="C12112" t="s">
        <v>6356</v>
      </c>
      <c r="D12112">
        <v>200</v>
      </c>
      <c r="E12112" t="s">
        <v>6357</v>
      </c>
      <c r="F12112">
        <v>209</v>
      </c>
      <c r="G12112" t="s">
        <v>1998</v>
      </c>
      <c r="H12112">
        <v>335</v>
      </c>
      <c r="I12112" t="s">
        <v>24832</v>
      </c>
      <c r="J12112" t="s">
        <v>6630</v>
      </c>
      <c r="L12112" t="s">
        <v>6529</v>
      </c>
      <c r="M12112">
        <v>10042553</v>
      </c>
      <c r="N12112">
        <v>11331850</v>
      </c>
      <c r="O12112" t="s">
        <v>6630</v>
      </c>
      <c r="P12112" t="s">
        <v>24833</v>
      </c>
      <c r="Q12112" t="s">
        <v>6630</v>
      </c>
    </row>
    <row r="12113" spans="1:17" x14ac:dyDescent="0.35">
      <c r="A12113">
        <v>3919114901</v>
      </c>
      <c r="B12113" t="s">
        <v>6626</v>
      </c>
      <c r="C12113" t="s">
        <v>6356</v>
      </c>
      <c r="D12113">
        <v>200</v>
      </c>
      <c r="E12113" t="s">
        <v>5245</v>
      </c>
      <c r="F12113">
        <v>202</v>
      </c>
      <c r="G12113" t="s">
        <v>5245</v>
      </c>
      <c r="H12113">
        <v>450</v>
      </c>
      <c r="I12113" t="s">
        <v>24834</v>
      </c>
      <c r="J12113">
        <v>20200</v>
      </c>
      <c r="L12113" t="s">
        <v>6529</v>
      </c>
      <c r="M12113">
        <v>13578629</v>
      </c>
      <c r="N12113">
        <v>10015821</v>
      </c>
      <c r="O12113" t="s">
        <v>6630</v>
      </c>
      <c r="P12113" t="s">
        <v>6630</v>
      </c>
      <c r="Q12113">
        <v>800</v>
      </c>
    </row>
    <row r="12114" spans="1:17" x14ac:dyDescent="0.35">
      <c r="A12114">
        <v>6805108590</v>
      </c>
      <c r="B12114" t="s">
        <v>6626</v>
      </c>
      <c r="C12114" t="s">
        <v>6356</v>
      </c>
      <c r="D12114">
        <v>200</v>
      </c>
      <c r="E12114" t="s">
        <v>5245</v>
      </c>
      <c r="F12114">
        <v>202</v>
      </c>
      <c r="G12114" t="s">
        <v>5245</v>
      </c>
      <c r="H12114">
        <v>450</v>
      </c>
      <c r="I12114" t="s">
        <v>24835</v>
      </c>
      <c r="J12114" t="s">
        <v>6630</v>
      </c>
      <c r="L12114" t="s">
        <v>6529</v>
      </c>
      <c r="M12114">
        <v>10703404</v>
      </c>
      <c r="N12114">
        <v>10039925</v>
      </c>
      <c r="O12114" t="s">
        <v>10926</v>
      </c>
      <c r="P12114" t="s">
        <v>6630</v>
      </c>
      <c r="Q12114">
        <v>700</v>
      </c>
    </row>
    <row r="12115" spans="1:17" x14ac:dyDescent="0.35">
      <c r="A12115">
        <v>80662106</v>
      </c>
      <c r="B12115" t="s">
        <v>6334</v>
      </c>
      <c r="C12115" t="s">
        <v>6766</v>
      </c>
      <c r="D12115">
        <v>120</v>
      </c>
      <c r="E12115" t="s">
        <v>6627</v>
      </c>
      <c r="F12115">
        <v>145</v>
      </c>
      <c r="G12115" t="s">
        <v>6627</v>
      </c>
      <c r="H12115">
        <v>15</v>
      </c>
      <c r="I12115" t="s">
        <v>24836</v>
      </c>
      <c r="J12115" t="s">
        <v>6630</v>
      </c>
      <c r="L12115" t="s">
        <v>6526</v>
      </c>
      <c r="M12115" t="s">
        <v>6630</v>
      </c>
      <c r="N12115" t="s">
        <v>6630</v>
      </c>
      <c r="O12115" t="s">
        <v>6630</v>
      </c>
      <c r="P12115" t="s">
        <v>6630</v>
      </c>
      <c r="Q12115" t="s">
        <v>6630</v>
      </c>
    </row>
    <row r="12116" spans="1:17" x14ac:dyDescent="0.35">
      <c r="A12116">
        <v>9414112303</v>
      </c>
      <c r="B12116" t="s">
        <v>6626</v>
      </c>
      <c r="C12116" t="s">
        <v>6356</v>
      </c>
      <c r="D12116">
        <v>200</v>
      </c>
      <c r="E12116" t="s">
        <v>6366</v>
      </c>
      <c r="F12116">
        <v>207</v>
      </c>
      <c r="G12116" t="s">
        <v>176</v>
      </c>
      <c r="H12116">
        <v>705</v>
      </c>
      <c r="I12116" t="s">
        <v>24837</v>
      </c>
      <c r="J12116">
        <v>20800</v>
      </c>
      <c r="L12116" t="s">
        <v>6529</v>
      </c>
      <c r="M12116">
        <v>13194529</v>
      </c>
      <c r="N12116">
        <v>10014731</v>
      </c>
      <c r="O12116" t="s">
        <v>6630</v>
      </c>
      <c r="P12116" t="s">
        <v>6630</v>
      </c>
      <c r="Q12116">
        <v>700</v>
      </c>
    </row>
    <row r="12117" spans="1:17" x14ac:dyDescent="0.35">
      <c r="A12117">
        <v>7996105053</v>
      </c>
      <c r="B12117" t="s">
        <v>6626</v>
      </c>
      <c r="C12117" t="s">
        <v>6356</v>
      </c>
      <c r="D12117">
        <v>200</v>
      </c>
      <c r="E12117" t="s">
        <v>5245</v>
      </c>
      <c r="F12117">
        <v>202</v>
      </c>
      <c r="G12117" t="s">
        <v>5245</v>
      </c>
      <c r="H12117">
        <v>450</v>
      </c>
      <c r="I12117" t="s">
        <v>24838</v>
      </c>
      <c r="J12117" t="s">
        <v>6630</v>
      </c>
      <c r="L12117" t="s">
        <v>6529</v>
      </c>
      <c r="M12117" t="s">
        <v>6630</v>
      </c>
      <c r="N12117">
        <v>10004101</v>
      </c>
      <c r="O12117" t="s">
        <v>24839</v>
      </c>
      <c r="P12117" t="s">
        <v>24840</v>
      </c>
      <c r="Q12117" t="s">
        <v>6630</v>
      </c>
    </row>
    <row r="12118" spans="1:17" x14ac:dyDescent="0.35">
      <c r="A12118">
        <v>7901106748</v>
      </c>
      <c r="B12118" t="s">
        <v>6626</v>
      </c>
      <c r="C12118" t="s">
        <v>6356</v>
      </c>
      <c r="D12118">
        <v>200</v>
      </c>
      <c r="E12118" t="s">
        <v>6366</v>
      </c>
      <c r="F12118">
        <v>207</v>
      </c>
      <c r="G12118" t="s">
        <v>6756</v>
      </c>
      <c r="H12118">
        <v>750</v>
      </c>
      <c r="I12118" t="s">
        <v>24841</v>
      </c>
      <c r="J12118">
        <v>20800</v>
      </c>
      <c r="L12118" t="s">
        <v>6529</v>
      </c>
      <c r="M12118" t="s">
        <v>6630</v>
      </c>
      <c r="N12118">
        <v>10528811</v>
      </c>
      <c r="O12118" t="s">
        <v>24842</v>
      </c>
      <c r="P12118" t="s">
        <v>24843</v>
      </c>
      <c r="Q12118" t="s">
        <v>6630</v>
      </c>
    </row>
    <row r="12119" spans="1:17" x14ac:dyDescent="0.35">
      <c r="A12119">
        <v>9495100734</v>
      </c>
      <c r="B12119" t="s">
        <v>6626</v>
      </c>
      <c r="C12119" t="s">
        <v>6356</v>
      </c>
      <c r="D12119">
        <v>200</v>
      </c>
      <c r="E12119" t="s">
        <v>6645</v>
      </c>
      <c r="F12119">
        <v>201</v>
      </c>
      <c r="G12119" t="s">
        <v>6657</v>
      </c>
      <c r="H12119">
        <v>420</v>
      </c>
      <c r="I12119" t="s">
        <v>24844</v>
      </c>
      <c r="J12119" t="s">
        <v>6630</v>
      </c>
      <c r="L12119" t="s">
        <v>6529</v>
      </c>
      <c r="M12119" t="s">
        <v>6630</v>
      </c>
      <c r="N12119" t="s">
        <v>6630</v>
      </c>
      <c r="O12119" t="s">
        <v>24845</v>
      </c>
      <c r="P12119" t="s">
        <v>24846</v>
      </c>
      <c r="Q12119" t="s">
        <v>6630</v>
      </c>
    </row>
    <row r="12120" spans="1:17" x14ac:dyDescent="0.35">
      <c r="A12120">
        <v>80076300</v>
      </c>
      <c r="B12120" t="s">
        <v>6334</v>
      </c>
      <c r="C12120" t="s">
        <v>6766</v>
      </c>
      <c r="D12120">
        <v>120</v>
      </c>
      <c r="E12120" t="s">
        <v>6627</v>
      </c>
      <c r="F12120">
        <v>145</v>
      </c>
      <c r="G12120" t="s">
        <v>6627</v>
      </c>
      <c r="H12120">
        <v>15</v>
      </c>
      <c r="I12120" t="s">
        <v>24847</v>
      </c>
      <c r="J12120" t="s">
        <v>6630</v>
      </c>
      <c r="L12120" t="s">
        <v>6526</v>
      </c>
      <c r="M12120" t="s">
        <v>6630</v>
      </c>
      <c r="N12120" t="s">
        <v>6630</v>
      </c>
      <c r="O12120" t="s">
        <v>6630</v>
      </c>
      <c r="P12120" t="s">
        <v>6630</v>
      </c>
      <c r="Q12120" t="s">
        <v>6630</v>
      </c>
    </row>
    <row r="12121" spans="1:17" x14ac:dyDescent="0.35">
      <c r="A12121">
        <v>80015805</v>
      </c>
      <c r="B12121" t="s">
        <v>6334</v>
      </c>
      <c r="C12121" t="s">
        <v>6766</v>
      </c>
      <c r="D12121">
        <v>120</v>
      </c>
      <c r="E12121" t="s">
        <v>6627</v>
      </c>
      <c r="F12121">
        <v>145</v>
      </c>
      <c r="G12121" t="s">
        <v>6627</v>
      </c>
      <c r="H12121">
        <v>15</v>
      </c>
      <c r="I12121" t="s">
        <v>24848</v>
      </c>
      <c r="J12121" t="s">
        <v>6630</v>
      </c>
      <c r="L12121" t="s">
        <v>6526</v>
      </c>
      <c r="M12121" t="s">
        <v>6630</v>
      </c>
      <c r="N12121" t="s">
        <v>6630</v>
      </c>
      <c r="O12121" t="s">
        <v>6630</v>
      </c>
      <c r="P12121" t="s">
        <v>6630</v>
      </c>
      <c r="Q12121" t="s">
        <v>6630</v>
      </c>
    </row>
    <row r="12122" spans="1:17" x14ac:dyDescent="0.35">
      <c r="A12122">
        <v>9417114197</v>
      </c>
      <c r="B12122" t="s">
        <v>6626</v>
      </c>
      <c r="C12122" t="s">
        <v>6356</v>
      </c>
      <c r="D12122">
        <v>200</v>
      </c>
      <c r="E12122" t="s">
        <v>6645</v>
      </c>
      <c r="F12122">
        <v>201</v>
      </c>
      <c r="G12122" t="s">
        <v>6657</v>
      </c>
      <c r="H12122">
        <v>420</v>
      </c>
      <c r="I12122" t="s">
        <v>11653</v>
      </c>
      <c r="J12122">
        <v>20120</v>
      </c>
      <c r="L12122" t="s">
        <v>6529</v>
      </c>
      <c r="M12122">
        <v>11277777</v>
      </c>
      <c r="N12122">
        <v>10434021</v>
      </c>
      <c r="O12122" t="s">
        <v>6630</v>
      </c>
      <c r="P12122" t="s">
        <v>6630</v>
      </c>
      <c r="Q12122" t="s">
        <v>6630</v>
      </c>
    </row>
    <row r="12123" spans="1:17" x14ac:dyDescent="0.35">
      <c r="A12123">
        <v>9412110959</v>
      </c>
      <c r="B12123" t="s">
        <v>6626</v>
      </c>
      <c r="C12123" t="s">
        <v>6356</v>
      </c>
      <c r="D12123">
        <v>200</v>
      </c>
      <c r="E12123" t="s">
        <v>6645</v>
      </c>
      <c r="F12123">
        <v>201</v>
      </c>
      <c r="G12123" t="s">
        <v>6657</v>
      </c>
      <c r="H12123">
        <v>420</v>
      </c>
      <c r="I12123" t="s">
        <v>24849</v>
      </c>
      <c r="J12123" t="s">
        <v>6630</v>
      </c>
      <c r="L12123" t="s">
        <v>6529</v>
      </c>
      <c r="M12123">
        <v>10603083</v>
      </c>
      <c r="N12123">
        <v>10920134</v>
      </c>
      <c r="O12123" t="s">
        <v>6799</v>
      </c>
      <c r="P12123" t="s">
        <v>6630</v>
      </c>
      <c r="Q12123" t="s">
        <v>6630</v>
      </c>
    </row>
    <row r="12124" spans="1:17" x14ac:dyDescent="0.35">
      <c r="A12124">
        <v>9416113277</v>
      </c>
      <c r="B12124" t="s">
        <v>6626</v>
      </c>
      <c r="C12124" t="s">
        <v>6356</v>
      </c>
      <c r="D12124">
        <v>200</v>
      </c>
      <c r="E12124" t="s">
        <v>6366</v>
      </c>
      <c r="F12124">
        <v>207</v>
      </c>
      <c r="G12124" t="s">
        <v>176</v>
      </c>
      <c r="H12124">
        <v>705</v>
      </c>
      <c r="I12124" t="s">
        <v>24850</v>
      </c>
      <c r="J12124">
        <v>20800</v>
      </c>
      <c r="L12124" t="s">
        <v>6529</v>
      </c>
      <c r="M12124">
        <v>13194529</v>
      </c>
      <c r="N12124">
        <v>10014731</v>
      </c>
      <c r="O12124" t="s">
        <v>6630</v>
      </c>
      <c r="P12124" t="s">
        <v>6630</v>
      </c>
      <c r="Q12124">
        <v>700</v>
      </c>
    </row>
    <row r="12125" spans="1:17" x14ac:dyDescent="0.35">
      <c r="A12125">
        <v>9412111246</v>
      </c>
      <c r="B12125" t="s">
        <v>6626</v>
      </c>
      <c r="C12125" t="s">
        <v>6356</v>
      </c>
      <c r="D12125">
        <v>200</v>
      </c>
      <c r="E12125" t="s">
        <v>5245</v>
      </c>
      <c r="F12125">
        <v>202</v>
      </c>
      <c r="G12125" t="s">
        <v>5245</v>
      </c>
      <c r="H12125">
        <v>450</v>
      </c>
      <c r="I12125" t="s">
        <v>24851</v>
      </c>
      <c r="J12125" t="s">
        <v>6630</v>
      </c>
      <c r="L12125" t="s">
        <v>6529</v>
      </c>
      <c r="M12125">
        <v>11509101</v>
      </c>
      <c r="N12125">
        <v>10434021</v>
      </c>
      <c r="O12125">
        <v>30185</v>
      </c>
      <c r="P12125" t="s">
        <v>6630</v>
      </c>
      <c r="Q12125" t="s">
        <v>6630</v>
      </c>
    </row>
    <row r="12126" spans="1:17" x14ac:dyDescent="0.35">
      <c r="A12126">
        <v>9424116758</v>
      </c>
      <c r="B12126" t="s">
        <v>6626</v>
      </c>
      <c r="C12126" t="s">
        <v>6356</v>
      </c>
      <c r="D12126">
        <v>200</v>
      </c>
      <c r="E12126" t="s">
        <v>6366</v>
      </c>
      <c r="F12126">
        <v>207</v>
      </c>
      <c r="G12126" t="s">
        <v>176</v>
      </c>
      <c r="H12126">
        <v>705</v>
      </c>
      <c r="I12126" t="s">
        <v>24852</v>
      </c>
      <c r="J12126">
        <v>20800</v>
      </c>
      <c r="L12126" t="s">
        <v>6529</v>
      </c>
      <c r="M12126">
        <v>11870044</v>
      </c>
      <c r="N12126">
        <v>12975067</v>
      </c>
      <c r="O12126" t="s">
        <v>6630</v>
      </c>
      <c r="P12126" t="s">
        <v>6630</v>
      </c>
      <c r="Q12126">
        <v>700</v>
      </c>
    </row>
    <row r="12127" spans="1:17" x14ac:dyDescent="0.35">
      <c r="A12127">
        <v>9417113852</v>
      </c>
      <c r="B12127" t="s">
        <v>6626</v>
      </c>
      <c r="C12127" t="s">
        <v>6356</v>
      </c>
      <c r="D12127">
        <v>200</v>
      </c>
      <c r="E12127" t="s">
        <v>6645</v>
      </c>
      <c r="F12127">
        <v>201</v>
      </c>
      <c r="G12127" t="s">
        <v>6638</v>
      </c>
      <c r="H12127">
        <v>415</v>
      </c>
      <c r="I12127" t="s">
        <v>14831</v>
      </c>
      <c r="J12127">
        <v>20115</v>
      </c>
      <c r="L12127" t="s">
        <v>6529</v>
      </c>
      <c r="M12127">
        <v>13215932</v>
      </c>
      <c r="N12127">
        <v>12638861</v>
      </c>
      <c r="O12127" t="s">
        <v>24853</v>
      </c>
      <c r="P12127" t="s">
        <v>6630</v>
      </c>
      <c r="Q12127" t="s">
        <v>6630</v>
      </c>
    </row>
    <row r="12128" spans="1:17" x14ac:dyDescent="0.35">
      <c r="A12128">
        <v>9400900200</v>
      </c>
      <c r="B12128" t="s">
        <v>6626</v>
      </c>
      <c r="C12128" t="s">
        <v>6356</v>
      </c>
      <c r="D12128">
        <v>200</v>
      </c>
      <c r="E12128" t="s">
        <v>6628</v>
      </c>
      <c r="F12128" t="s">
        <v>6628</v>
      </c>
      <c r="G12128" t="s">
        <v>6628</v>
      </c>
      <c r="H12128" t="s">
        <v>6628</v>
      </c>
      <c r="I12128" t="s">
        <v>19511</v>
      </c>
      <c r="J12128" t="s">
        <v>6630</v>
      </c>
      <c r="L12128" t="s">
        <v>6529</v>
      </c>
      <c r="M12128" t="s">
        <v>6630</v>
      </c>
      <c r="N12128" t="s">
        <v>6630</v>
      </c>
      <c r="O12128" t="s">
        <v>8669</v>
      </c>
      <c r="P12128" t="s">
        <v>6630</v>
      </c>
      <c r="Q12128" t="s">
        <v>6630</v>
      </c>
    </row>
    <row r="12129" spans="1:17" x14ac:dyDescent="0.35">
      <c r="A12129">
        <v>9413111808</v>
      </c>
      <c r="B12129" t="s">
        <v>6626</v>
      </c>
      <c r="C12129" t="s">
        <v>6356</v>
      </c>
      <c r="D12129">
        <v>200</v>
      </c>
      <c r="E12129" t="s">
        <v>6366</v>
      </c>
      <c r="F12129">
        <v>207</v>
      </c>
      <c r="G12129" t="s">
        <v>176</v>
      </c>
      <c r="H12129">
        <v>705</v>
      </c>
      <c r="I12129" t="s">
        <v>24854</v>
      </c>
      <c r="J12129">
        <v>20800</v>
      </c>
      <c r="L12129" t="s">
        <v>6529</v>
      </c>
      <c r="M12129">
        <v>13194529</v>
      </c>
      <c r="N12129">
        <v>10015181</v>
      </c>
      <c r="O12129" t="s">
        <v>6630</v>
      </c>
      <c r="P12129" t="s">
        <v>6630</v>
      </c>
      <c r="Q12129">
        <v>700</v>
      </c>
    </row>
    <row r="12130" spans="1:17" x14ac:dyDescent="0.35">
      <c r="A12130">
        <v>6307109255</v>
      </c>
      <c r="B12130" t="s">
        <v>6626</v>
      </c>
      <c r="C12130" t="s">
        <v>6356</v>
      </c>
      <c r="D12130">
        <v>200</v>
      </c>
      <c r="E12130" t="s">
        <v>6366</v>
      </c>
      <c r="F12130">
        <v>207</v>
      </c>
      <c r="G12130" t="s">
        <v>176</v>
      </c>
      <c r="H12130">
        <v>705</v>
      </c>
      <c r="I12130" t="s">
        <v>24855</v>
      </c>
      <c r="J12130">
        <v>20800</v>
      </c>
      <c r="L12130" t="s">
        <v>6529</v>
      </c>
      <c r="M12130">
        <v>10625311</v>
      </c>
      <c r="N12130">
        <v>11541241</v>
      </c>
      <c r="O12130" t="s">
        <v>6630</v>
      </c>
      <c r="P12130">
        <v>20800.804011</v>
      </c>
      <c r="Q12130">
        <v>700</v>
      </c>
    </row>
    <row r="12131" spans="1:17" x14ac:dyDescent="0.35">
      <c r="A12131">
        <v>80297119</v>
      </c>
      <c r="B12131" t="s">
        <v>6334</v>
      </c>
      <c r="C12131" t="s">
        <v>6766</v>
      </c>
      <c r="D12131">
        <v>120</v>
      </c>
      <c r="E12131" t="s">
        <v>6627</v>
      </c>
      <c r="F12131">
        <v>145</v>
      </c>
      <c r="G12131" t="s">
        <v>6627</v>
      </c>
      <c r="H12131">
        <v>15</v>
      </c>
      <c r="I12131" t="s">
        <v>24856</v>
      </c>
      <c r="J12131" t="s">
        <v>6630</v>
      </c>
      <c r="L12131" t="s">
        <v>6526</v>
      </c>
      <c r="M12131" t="s">
        <v>6630</v>
      </c>
      <c r="N12131" t="s">
        <v>6630</v>
      </c>
      <c r="O12131" t="s">
        <v>6630</v>
      </c>
      <c r="P12131" t="s">
        <v>6630</v>
      </c>
      <c r="Q12131" t="s">
        <v>6630</v>
      </c>
    </row>
    <row r="12132" spans="1:17" x14ac:dyDescent="0.35">
      <c r="A12132">
        <v>9610110291</v>
      </c>
      <c r="B12132" t="s">
        <v>6626</v>
      </c>
      <c r="C12132" t="s">
        <v>6356</v>
      </c>
      <c r="D12132">
        <v>200</v>
      </c>
      <c r="E12132" t="s">
        <v>5245</v>
      </c>
      <c r="F12132">
        <v>202</v>
      </c>
      <c r="G12132" t="s">
        <v>5245</v>
      </c>
      <c r="H12132">
        <v>450</v>
      </c>
      <c r="I12132" t="s">
        <v>24857</v>
      </c>
      <c r="J12132">
        <v>20200</v>
      </c>
      <c r="L12132" t="s">
        <v>6529</v>
      </c>
      <c r="M12132">
        <v>10015626</v>
      </c>
      <c r="N12132">
        <v>10644619</v>
      </c>
      <c r="O12132" t="s">
        <v>24858</v>
      </c>
      <c r="P12132" t="s">
        <v>6630</v>
      </c>
      <c r="Q12132">
        <v>900</v>
      </c>
    </row>
    <row r="12133" spans="1:17" x14ac:dyDescent="0.35">
      <c r="A12133">
        <v>80220006</v>
      </c>
      <c r="B12133" t="s">
        <v>6334</v>
      </c>
      <c r="C12133" t="s">
        <v>6766</v>
      </c>
      <c r="D12133">
        <v>120</v>
      </c>
      <c r="E12133" t="s">
        <v>6627</v>
      </c>
      <c r="F12133">
        <v>145</v>
      </c>
      <c r="G12133" t="s">
        <v>6627</v>
      </c>
      <c r="H12133">
        <v>15</v>
      </c>
      <c r="I12133" t="s">
        <v>24859</v>
      </c>
      <c r="J12133" t="s">
        <v>6630</v>
      </c>
      <c r="L12133" t="s">
        <v>6526</v>
      </c>
      <c r="M12133" t="s">
        <v>6630</v>
      </c>
      <c r="N12133" t="s">
        <v>6630</v>
      </c>
      <c r="O12133" t="s">
        <v>6630</v>
      </c>
      <c r="P12133" t="s">
        <v>6630</v>
      </c>
      <c r="Q12133" t="s">
        <v>6630</v>
      </c>
    </row>
    <row r="12134" spans="1:17" x14ac:dyDescent="0.35">
      <c r="A12134">
        <v>9408109664</v>
      </c>
      <c r="B12134" t="s">
        <v>6626</v>
      </c>
      <c r="C12134" t="s">
        <v>6356</v>
      </c>
      <c r="D12134">
        <v>200</v>
      </c>
      <c r="E12134" t="s">
        <v>6645</v>
      </c>
      <c r="F12134">
        <v>201</v>
      </c>
      <c r="G12134" t="s">
        <v>6657</v>
      </c>
      <c r="H12134">
        <v>420</v>
      </c>
      <c r="I12134" t="s">
        <v>24860</v>
      </c>
      <c r="J12134" t="s">
        <v>6630</v>
      </c>
      <c r="L12134" t="s">
        <v>6529</v>
      </c>
      <c r="M12134">
        <v>10293011</v>
      </c>
      <c r="N12134" t="s">
        <v>6630</v>
      </c>
      <c r="O12134" t="s">
        <v>6630</v>
      </c>
      <c r="P12134" t="s">
        <v>24861</v>
      </c>
      <c r="Q12134" t="s">
        <v>6630</v>
      </c>
    </row>
    <row r="12135" spans="1:17" x14ac:dyDescent="0.35">
      <c r="A12135">
        <v>3516113579</v>
      </c>
      <c r="B12135" t="s">
        <v>6626</v>
      </c>
      <c r="C12135" t="s">
        <v>6356</v>
      </c>
      <c r="D12135">
        <v>200</v>
      </c>
      <c r="E12135" t="s">
        <v>5245</v>
      </c>
      <c r="F12135">
        <v>202</v>
      </c>
      <c r="G12135" t="s">
        <v>5245</v>
      </c>
      <c r="H12135">
        <v>450</v>
      </c>
      <c r="I12135" t="s">
        <v>24862</v>
      </c>
      <c r="J12135">
        <v>20200</v>
      </c>
      <c r="L12135" t="s">
        <v>6529</v>
      </c>
      <c r="M12135">
        <v>12975905</v>
      </c>
      <c r="N12135">
        <v>11533224</v>
      </c>
      <c r="O12135" t="s">
        <v>6630</v>
      </c>
      <c r="P12135" t="s">
        <v>6630</v>
      </c>
      <c r="Q12135" t="s">
        <v>6630</v>
      </c>
    </row>
    <row r="12136" spans="1:17" x14ac:dyDescent="0.35">
      <c r="A12136">
        <v>9610110299</v>
      </c>
      <c r="B12136" t="s">
        <v>6626</v>
      </c>
      <c r="C12136" t="s">
        <v>6356</v>
      </c>
      <c r="D12136">
        <v>200</v>
      </c>
      <c r="E12136" t="s">
        <v>5245</v>
      </c>
      <c r="F12136">
        <v>202</v>
      </c>
      <c r="G12136" t="s">
        <v>5245</v>
      </c>
      <c r="H12136">
        <v>450</v>
      </c>
      <c r="I12136" t="s">
        <v>24863</v>
      </c>
      <c r="J12136">
        <v>20200</v>
      </c>
      <c r="L12136" t="s">
        <v>6529</v>
      </c>
      <c r="M12136">
        <v>10463084</v>
      </c>
      <c r="N12136">
        <v>10015626</v>
      </c>
      <c r="O12136" t="s">
        <v>6630</v>
      </c>
      <c r="P12136" t="s">
        <v>6630</v>
      </c>
      <c r="Q12136">
        <v>900</v>
      </c>
    </row>
    <row r="12137" spans="1:17" x14ac:dyDescent="0.35">
      <c r="A12137">
        <v>6308109367</v>
      </c>
      <c r="B12137" t="s">
        <v>6626</v>
      </c>
      <c r="C12137" t="s">
        <v>6356</v>
      </c>
      <c r="D12137">
        <v>200</v>
      </c>
      <c r="E12137" t="s">
        <v>6366</v>
      </c>
      <c r="F12137">
        <v>207</v>
      </c>
      <c r="G12137" t="s">
        <v>7216</v>
      </c>
      <c r="H12137">
        <v>748</v>
      </c>
      <c r="I12137" t="s">
        <v>24864</v>
      </c>
      <c r="J12137">
        <v>20800</v>
      </c>
      <c r="L12137" t="s">
        <v>6529</v>
      </c>
      <c r="M12137">
        <v>10017279</v>
      </c>
      <c r="N12137">
        <v>10014302</v>
      </c>
      <c r="O12137" t="s">
        <v>6630</v>
      </c>
      <c r="P12137">
        <v>20800.804011</v>
      </c>
      <c r="Q12137">
        <v>700</v>
      </c>
    </row>
    <row r="12138" spans="1:17" x14ac:dyDescent="0.35">
      <c r="A12138">
        <v>9414112507</v>
      </c>
      <c r="B12138" t="s">
        <v>6626</v>
      </c>
      <c r="C12138" t="s">
        <v>6540</v>
      </c>
      <c r="D12138">
        <v>131</v>
      </c>
      <c r="E12138" t="s">
        <v>6672</v>
      </c>
      <c r="F12138">
        <v>703</v>
      </c>
      <c r="G12138" t="s">
        <v>7042</v>
      </c>
      <c r="H12138">
        <v>730</v>
      </c>
      <c r="I12138" t="s">
        <v>24865</v>
      </c>
      <c r="J12138">
        <v>13200</v>
      </c>
      <c r="L12138" t="s">
        <v>6529</v>
      </c>
      <c r="M12138">
        <v>10515024</v>
      </c>
      <c r="N12138">
        <v>14938657</v>
      </c>
      <c r="O12138" t="s">
        <v>6630</v>
      </c>
      <c r="P12138" t="s">
        <v>6630</v>
      </c>
      <c r="Q12138" t="s">
        <v>6630</v>
      </c>
    </row>
    <row r="12139" spans="1:17" x14ac:dyDescent="0.35">
      <c r="A12139">
        <v>8704108255</v>
      </c>
      <c r="B12139" t="s">
        <v>6626</v>
      </c>
      <c r="C12139" t="s">
        <v>6356</v>
      </c>
      <c r="D12139">
        <v>200</v>
      </c>
      <c r="E12139" t="s">
        <v>6701</v>
      </c>
      <c r="F12139">
        <v>500</v>
      </c>
      <c r="G12139" t="s">
        <v>7166</v>
      </c>
      <c r="H12139">
        <v>61</v>
      </c>
      <c r="I12139" t="s">
        <v>24866</v>
      </c>
      <c r="J12139">
        <v>12028</v>
      </c>
      <c r="L12139" t="s">
        <v>6529</v>
      </c>
      <c r="M12139" t="s">
        <v>6630</v>
      </c>
      <c r="N12139">
        <v>10793374</v>
      </c>
      <c r="O12139" t="s">
        <v>6630</v>
      </c>
      <c r="P12139" t="s">
        <v>24867</v>
      </c>
      <c r="Q12139" t="s">
        <v>6630</v>
      </c>
    </row>
    <row r="12140" spans="1:17" x14ac:dyDescent="0.35">
      <c r="A12140">
        <v>9421115684</v>
      </c>
      <c r="B12140" t="s">
        <v>6334</v>
      </c>
      <c r="C12140" t="s">
        <v>6356</v>
      </c>
      <c r="D12140">
        <v>200</v>
      </c>
      <c r="E12140" t="s">
        <v>6366</v>
      </c>
      <c r="F12140">
        <v>207</v>
      </c>
      <c r="G12140" t="s">
        <v>176</v>
      </c>
      <c r="H12140">
        <v>705</v>
      </c>
      <c r="I12140" t="s">
        <v>24868</v>
      </c>
      <c r="J12140">
        <v>20800</v>
      </c>
      <c r="L12140" t="s">
        <v>6529</v>
      </c>
      <c r="M12140">
        <v>12789627</v>
      </c>
      <c r="N12140">
        <v>10014731</v>
      </c>
      <c r="O12140" t="s">
        <v>6630</v>
      </c>
      <c r="P12140" t="s">
        <v>6630</v>
      </c>
      <c r="Q12140">
        <v>700</v>
      </c>
    </row>
    <row r="12141" spans="1:17" x14ac:dyDescent="0.35">
      <c r="A12141">
        <v>9415112830</v>
      </c>
      <c r="B12141" t="s">
        <v>6626</v>
      </c>
      <c r="C12141" t="s">
        <v>6356</v>
      </c>
      <c r="D12141">
        <v>200</v>
      </c>
      <c r="E12141" t="s">
        <v>6357</v>
      </c>
      <c r="F12141">
        <v>209</v>
      </c>
      <c r="G12141" t="s">
        <v>6720</v>
      </c>
      <c r="H12141">
        <v>388</v>
      </c>
      <c r="I12141" t="s">
        <v>24869</v>
      </c>
      <c r="J12141">
        <v>13840</v>
      </c>
      <c r="L12141" t="s">
        <v>6529</v>
      </c>
      <c r="M12141">
        <v>10169715</v>
      </c>
      <c r="N12141">
        <v>10113762</v>
      </c>
      <c r="O12141" t="s">
        <v>6630</v>
      </c>
      <c r="P12141" t="s">
        <v>6630</v>
      </c>
      <c r="Q12141">
        <v>700</v>
      </c>
    </row>
    <row r="12142" spans="1:17" x14ac:dyDescent="0.35">
      <c r="A12142">
        <v>9416113385</v>
      </c>
      <c r="B12142" t="s">
        <v>6626</v>
      </c>
      <c r="C12142" t="s">
        <v>6356</v>
      </c>
      <c r="D12142">
        <v>200</v>
      </c>
      <c r="E12142" t="s">
        <v>6357</v>
      </c>
      <c r="F12142">
        <v>209</v>
      </c>
      <c r="G12142" t="s">
        <v>6720</v>
      </c>
      <c r="H12142">
        <v>388</v>
      </c>
      <c r="I12142" t="s">
        <v>24870</v>
      </c>
      <c r="J12142">
        <v>13840</v>
      </c>
      <c r="L12142" t="s">
        <v>6529</v>
      </c>
      <c r="M12142">
        <v>10169715</v>
      </c>
      <c r="N12142">
        <v>10113762</v>
      </c>
      <c r="O12142" t="s">
        <v>6630</v>
      </c>
      <c r="P12142" t="s">
        <v>6630</v>
      </c>
      <c r="Q12142">
        <v>700</v>
      </c>
    </row>
    <row r="12143" spans="1:17" x14ac:dyDescent="0.35">
      <c r="A12143">
        <v>9413111592</v>
      </c>
      <c r="B12143" t="s">
        <v>6626</v>
      </c>
      <c r="C12143" t="s">
        <v>6356</v>
      </c>
      <c r="D12143">
        <v>200</v>
      </c>
      <c r="E12143" t="s">
        <v>6366</v>
      </c>
      <c r="F12143">
        <v>207</v>
      </c>
      <c r="G12143" t="s">
        <v>176</v>
      </c>
      <c r="H12143">
        <v>705</v>
      </c>
      <c r="I12143" t="s">
        <v>24871</v>
      </c>
      <c r="J12143">
        <v>20800</v>
      </c>
      <c r="L12143" t="s">
        <v>6529</v>
      </c>
      <c r="M12143">
        <v>13194529</v>
      </c>
      <c r="N12143">
        <v>10014731</v>
      </c>
      <c r="O12143" t="s">
        <v>6630</v>
      </c>
      <c r="P12143" t="s">
        <v>6630</v>
      </c>
      <c r="Q12143">
        <v>700</v>
      </c>
    </row>
    <row r="12144" spans="1:17" x14ac:dyDescent="0.35">
      <c r="A12144">
        <v>9413111822</v>
      </c>
      <c r="B12144" t="s">
        <v>6626</v>
      </c>
      <c r="C12144" t="s">
        <v>6356</v>
      </c>
      <c r="D12144">
        <v>200</v>
      </c>
      <c r="E12144" t="s">
        <v>5245</v>
      </c>
      <c r="F12144">
        <v>202</v>
      </c>
      <c r="G12144" t="s">
        <v>5245</v>
      </c>
      <c r="H12144">
        <v>450</v>
      </c>
      <c r="I12144" t="s">
        <v>24872</v>
      </c>
      <c r="J12144">
        <v>20302</v>
      </c>
      <c r="L12144" t="s">
        <v>6529</v>
      </c>
      <c r="M12144">
        <v>13042189</v>
      </c>
      <c r="N12144" t="s">
        <v>6630</v>
      </c>
      <c r="O12144">
        <v>29984</v>
      </c>
      <c r="P12144" t="s">
        <v>6630</v>
      </c>
      <c r="Q12144" t="s">
        <v>6630</v>
      </c>
    </row>
    <row r="12145" spans="1:17" x14ac:dyDescent="0.35">
      <c r="A12145">
        <v>9404108265</v>
      </c>
      <c r="B12145" t="s">
        <v>6626</v>
      </c>
      <c r="C12145" t="s">
        <v>7114</v>
      </c>
      <c r="D12145">
        <v>115</v>
      </c>
      <c r="E12145" t="s">
        <v>7114</v>
      </c>
      <c r="F12145">
        <v>115</v>
      </c>
      <c r="G12145" t="s">
        <v>4019</v>
      </c>
      <c r="H12145">
        <v>20</v>
      </c>
      <c r="I12145" t="s">
        <v>24873</v>
      </c>
      <c r="J12145">
        <v>11510</v>
      </c>
      <c r="L12145" t="s">
        <v>6529</v>
      </c>
      <c r="M12145">
        <v>10161158</v>
      </c>
      <c r="N12145" t="s">
        <v>6630</v>
      </c>
      <c r="O12145" t="s">
        <v>6630</v>
      </c>
      <c r="P12145" s="3">
        <v>-2555125552</v>
      </c>
      <c r="Q12145" t="s">
        <v>6630</v>
      </c>
    </row>
    <row r="12146" spans="1:17" x14ac:dyDescent="0.35">
      <c r="A12146">
        <v>9422116033</v>
      </c>
      <c r="B12146" t="s">
        <v>6334</v>
      </c>
      <c r="C12146" t="s">
        <v>6356</v>
      </c>
      <c r="D12146">
        <v>200</v>
      </c>
      <c r="E12146" t="s">
        <v>6357</v>
      </c>
      <c r="F12146">
        <v>209</v>
      </c>
      <c r="G12146" t="s">
        <v>6391</v>
      </c>
      <c r="H12146">
        <v>989</v>
      </c>
      <c r="I12146" t="s">
        <v>16390</v>
      </c>
      <c r="J12146">
        <v>13727</v>
      </c>
      <c r="L12146" t="s">
        <v>6529</v>
      </c>
      <c r="M12146">
        <v>10733401</v>
      </c>
      <c r="N12146" t="s">
        <v>6630</v>
      </c>
      <c r="O12146" t="s">
        <v>6630</v>
      </c>
      <c r="P12146" t="s">
        <v>6630</v>
      </c>
      <c r="Q12146" t="s">
        <v>6630</v>
      </c>
    </row>
    <row r="12147" spans="1:17" x14ac:dyDescent="0.35">
      <c r="A12147">
        <v>11515</v>
      </c>
      <c r="B12147" t="s">
        <v>6626</v>
      </c>
      <c r="C12147" t="s">
        <v>7114</v>
      </c>
      <c r="D12147">
        <v>115</v>
      </c>
      <c r="E12147" t="s">
        <v>6628</v>
      </c>
      <c r="F12147" t="s">
        <v>6628</v>
      </c>
      <c r="G12147" t="s">
        <v>7353</v>
      </c>
      <c r="H12147">
        <v>22</v>
      </c>
      <c r="I12147" t="s">
        <v>18471</v>
      </c>
      <c r="J12147" t="s">
        <v>6630</v>
      </c>
      <c r="L12147" t="s">
        <v>6526</v>
      </c>
      <c r="M12147" t="s">
        <v>6630</v>
      </c>
      <c r="N12147" t="s">
        <v>6630</v>
      </c>
      <c r="O12147" t="s">
        <v>24874</v>
      </c>
      <c r="P12147" t="s">
        <v>18473</v>
      </c>
      <c r="Q12147" t="s">
        <v>6630</v>
      </c>
    </row>
    <row r="12148" spans="1:17" x14ac:dyDescent="0.35">
      <c r="A12148">
        <v>6394100628</v>
      </c>
      <c r="B12148" t="s">
        <v>6626</v>
      </c>
      <c r="C12148" t="s">
        <v>6356</v>
      </c>
      <c r="D12148">
        <v>200</v>
      </c>
      <c r="E12148" t="s">
        <v>6366</v>
      </c>
      <c r="F12148">
        <v>207</v>
      </c>
      <c r="G12148" t="s">
        <v>7005</v>
      </c>
      <c r="H12148">
        <v>740</v>
      </c>
      <c r="I12148" t="s">
        <v>24875</v>
      </c>
      <c r="J12148" t="s">
        <v>6630</v>
      </c>
      <c r="L12148" t="s">
        <v>6529</v>
      </c>
      <c r="M12148" t="s">
        <v>6630</v>
      </c>
      <c r="N12148">
        <v>10017206</v>
      </c>
      <c r="O12148" t="s">
        <v>6630</v>
      </c>
      <c r="P12148" t="s">
        <v>24876</v>
      </c>
      <c r="Q12148" t="s">
        <v>6630</v>
      </c>
    </row>
    <row r="12149" spans="1:17" x14ac:dyDescent="0.35">
      <c r="A12149">
        <v>9403107862</v>
      </c>
      <c r="B12149" t="s">
        <v>6626</v>
      </c>
      <c r="C12149" t="s">
        <v>6356</v>
      </c>
      <c r="D12149">
        <v>200</v>
      </c>
      <c r="E12149" t="s">
        <v>6366</v>
      </c>
      <c r="F12149">
        <v>207</v>
      </c>
      <c r="G12149" t="s">
        <v>6800</v>
      </c>
      <c r="H12149">
        <v>700</v>
      </c>
      <c r="I12149" t="s">
        <v>24877</v>
      </c>
      <c r="J12149">
        <v>20800</v>
      </c>
      <c r="L12149" t="s">
        <v>6529</v>
      </c>
      <c r="M12149">
        <v>10570171</v>
      </c>
      <c r="N12149">
        <v>10524748</v>
      </c>
      <c r="O12149" t="s">
        <v>6630</v>
      </c>
      <c r="P12149" t="s">
        <v>24878</v>
      </c>
      <c r="Q12149" t="s">
        <v>6630</v>
      </c>
    </row>
    <row r="12150" spans="1:17" x14ac:dyDescent="0.35">
      <c r="A12150">
        <v>9610110203</v>
      </c>
      <c r="B12150" t="s">
        <v>6626</v>
      </c>
      <c r="C12150" t="s">
        <v>6356</v>
      </c>
      <c r="D12150">
        <v>200</v>
      </c>
      <c r="E12150" t="s">
        <v>6357</v>
      </c>
      <c r="F12150">
        <v>209</v>
      </c>
      <c r="G12150" t="s">
        <v>6720</v>
      </c>
      <c r="H12150">
        <v>388</v>
      </c>
      <c r="I12150" t="s">
        <v>24879</v>
      </c>
      <c r="J12150">
        <v>25017</v>
      </c>
      <c r="L12150" t="s">
        <v>6529</v>
      </c>
      <c r="M12150">
        <v>11131073</v>
      </c>
      <c r="N12150" t="s">
        <v>6630</v>
      </c>
      <c r="O12150" t="s">
        <v>6630</v>
      </c>
      <c r="P12150" t="s">
        <v>24880</v>
      </c>
      <c r="Q12150">
        <v>900</v>
      </c>
    </row>
    <row r="12151" spans="1:17" x14ac:dyDescent="0.35">
      <c r="A12151">
        <v>8797105254</v>
      </c>
      <c r="B12151" t="s">
        <v>6626</v>
      </c>
      <c r="C12151" t="s">
        <v>6356</v>
      </c>
      <c r="D12151">
        <v>200</v>
      </c>
      <c r="E12151" t="s">
        <v>6701</v>
      </c>
      <c r="F12151">
        <v>500</v>
      </c>
      <c r="G12151" t="s">
        <v>7609</v>
      </c>
      <c r="H12151">
        <v>57</v>
      </c>
      <c r="I12151" t="s">
        <v>24881</v>
      </c>
      <c r="J12151">
        <v>12026</v>
      </c>
      <c r="L12151" t="s">
        <v>6529</v>
      </c>
      <c r="M12151" t="s">
        <v>6630</v>
      </c>
      <c r="N12151" t="s">
        <v>6630</v>
      </c>
      <c r="O12151" t="s">
        <v>6630</v>
      </c>
      <c r="P12151" t="s">
        <v>24882</v>
      </c>
      <c r="Q12151" t="s">
        <v>6630</v>
      </c>
    </row>
    <row r="12152" spans="1:17" x14ac:dyDescent="0.35">
      <c r="A12152">
        <v>9405108686</v>
      </c>
      <c r="B12152" t="s">
        <v>6626</v>
      </c>
      <c r="C12152" t="s">
        <v>6356</v>
      </c>
      <c r="D12152">
        <v>200</v>
      </c>
      <c r="E12152" t="s">
        <v>6701</v>
      </c>
      <c r="F12152">
        <v>500</v>
      </c>
      <c r="G12152" t="s">
        <v>3270</v>
      </c>
      <c r="H12152">
        <v>59</v>
      </c>
      <c r="I12152" t="s">
        <v>24883</v>
      </c>
      <c r="J12152">
        <v>12027</v>
      </c>
      <c r="L12152" t="s">
        <v>6529</v>
      </c>
      <c r="M12152">
        <v>10547536</v>
      </c>
      <c r="N12152" t="s">
        <v>6630</v>
      </c>
      <c r="O12152" t="s">
        <v>12658</v>
      </c>
      <c r="P12152" t="s">
        <v>24884</v>
      </c>
      <c r="Q12152" t="s">
        <v>6630</v>
      </c>
    </row>
    <row r="12153" spans="1:17" x14ac:dyDescent="0.35">
      <c r="A12153">
        <v>10528</v>
      </c>
      <c r="B12153" t="s">
        <v>6626</v>
      </c>
      <c r="C12153" t="s">
        <v>8365</v>
      </c>
      <c r="D12153">
        <v>105</v>
      </c>
      <c r="E12153" t="s">
        <v>6628</v>
      </c>
      <c r="F12153" t="s">
        <v>6628</v>
      </c>
      <c r="G12153" t="s">
        <v>8367</v>
      </c>
      <c r="H12153">
        <v>5</v>
      </c>
      <c r="I12153" t="s">
        <v>24885</v>
      </c>
      <c r="J12153">
        <v>10500</v>
      </c>
      <c r="L12153" t="s">
        <v>6526</v>
      </c>
      <c r="M12153">
        <v>13664084</v>
      </c>
      <c r="N12153" t="s">
        <v>6630</v>
      </c>
      <c r="O12153" t="s">
        <v>24886</v>
      </c>
      <c r="P12153" t="s">
        <v>24887</v>
      </c>
      <c r="Q12153" t="s">
        <v>6630</v>
      </c>
    </row>
    <row r="12154" spans="1:17" x14ac:dyDescent="0.35">
      <c r="A12154">
        <v>6803107718</v>
      </c>
      <c r="B12154" t="s">
        <v>6626</v>
      </c>
      <c r="C12154" t="s">
        <v>6356</v>
      </c>
      <c r="D12154">
        <v>200</v>
      </c>
      <c r="E12154" t="s">
        <v>5245</v>
      </c>
      <c r="F12154">
        <v>202</v>
      </c>
      <c r="G12154" t="s">
        <v>5245</v>
      </c>
      <c r="H12154">
        <v>450</v>
      </c>
      <c r="I12154" t="s">
        <v>24888</v>
      </c>
      <c r="J12154" t="s">
        <v>6630</v>
      </c>
      <c r="L12154" t="s">
        <v>6529</v>
      </c>
      <c r="M12154">
        <v>10703404</v>
      </c>
      <c r="N12154">
        <v>10039925</v>
      </c>
      <c r="O12154" t="s">
        <v>6630</v>
      </c>
      <c r="P12154" t="s">
        <v>24889</v>
      </c>
      <c r="Q12154" t="s">
        <v>6630</v>
      </c>
    </row>
    <row r="12155" spans="1:17" x14ac:dyDescent="0.35">
      <c r="A12155">
        <v>9419115282</v>
      </c>
      <c r="B12155" t="s">
        <v>6626</v>
      </c>
      <c r="C12155" t="s">
        <v>6356</v>
      </c>
      <c r="D12155">
        <v>200</v>
      </c>
      <c r="E12155" t="s">
        <v>6645</v>
      </c>
      <c r="F12155">
        <v>201</v>
      </c>
      <c r="G12155" t="s">
        <v>6638</v>
      </c>
      <c r="H12155">
        <v>415</v>
      </c>
      <c r="I12155" t="s">
        <v>13067</v>
      </c>
      <c r="J12155">
        <v>20115</v>
      </c>
      <c r="L12155" t="s">
        <v>6529</v>
      </c>
      <c r="M12155">
        <v>14381115</v>
      </c>
      <c r="N12155">
        <v>14666583</v>
      </c>
      <c r="O12155" t="s">
        <v>6630</v>
      </c>
      <c r="P12155" t="s">
        <v>6630</v>
      </c>
      <c r="Q12155" t="s">
        <v>6630</v>
      </c>
    </row>
    <row r="12156" spans="1:17" x14ac:dyDescent="0.35">
      <c r="A12156">
        <v>3517114041</v>
      </c>
      <c r="B12156" t="s">
        <v>6626</v>
      </c>
      <c r="C12156" t="s">
        <v>6356</v>
      </c>
      <c r="D12156">
        <v>200</v>
      </c>
      <c r="E12156" t="s">
        <v>5245</v>
      </c>
      <c r="F12156">
        <v>202</v>
      </c>
      <c r="G12156" t="s">
        <v>5245</v>
      </c>
      <c r="H12156">
        <v>450</v>
      </c>
      <c r="I12156" t="s">
        <v>24890</v>
      </c>
      <c r="J12156">
        <v>20200</v>
      </c>
      <c r="L12156" t="s">
        <v>6529</v>
      </c>
      <c r="M12156">
        <v>11533224</v>
      </c>
      <c r="N12156">
        <v>10533791</v>
      </c>
      <c r="O12156">
        <v>32400</v>
      </c>
      <c r="P12156" t="s">
        <v>6630</v>
      </c>
      <c r="Q12156" t="s">
        <v>6630</v>
      </c>
    </row>
    <row r="12157" spans="1:17" x14ac:dyDescent="0.35">
      <c r="A12157">
        <v>9414112059</v>
      </c>
      <c r="B12157" t="s">
        <v>6626</v>
      </c>
      <c r="C12157" t="s">
        <v>6356</v>
      </c>
      <c r="D12157">
        <v>200</v>
      </c>
      <c r="E12157" t="s">
        <v>6645</v>
      </c>
      <c r="F12157">
        <v>201</v>
      </c>
      <c r="G12157" t="s">
        <v>6638</v>
      </c>
      <c r="H12157">
        <v>415</v>
      </c>
      <c r="I12157" t="s">
        <v>21834</v>
      </c>
      <c r="J12157">
        <v>20115</v>
      </c>
      <c r="L12157" t="s">
        <v>6529</v>
      </c>
      <c r="M12157">
        <v>15584264</v>
      </c>
      <c r="N12157">
        <v>15539893</v>
      </c>
      <c r="O12157" t="s">
        <v>6630</v>
      </c>
      <c r="P12157" t="s">
        <v>6630</v>
      </c>
      <c r="Q12157" t="s">
        <v>6630</v>
      </c>
    </row>
    <row r="12158" spans="1:17" x14ac:dyDescent="0.35">
      <c r="A12158">
        <v>9422116161</v>
      </c>
      <c r="B12158" t="s">
        <v>6626</v>
      </c>
      <c r="C12158" t="s">
        <v>6356</v>
      </c>
      <c r="D12158">
        <v>200</v>
      </c>
      <c r="E12158" t="s">
        <v>6701</v>
      </c>
      <c r="F12158">
        <v>500</v>
      </c>
      <c r="G12158" t="s">
        <v>3838</v>
      </c>
      <c r="H12158">
        <v>313</v>
      </c>
      <c r="I12158" t="s">
        <v>24891</v>
      </c>
      <c r="J12158">
        <v>12027</v>
      </c>
      <c r="L12158" t="s">
        <v>6529</v>
      </c>
      <c r="M12158">
        <v>10447383</v>
      </c>
      <c r="N12158">
        <v>10120428</v>
      </c>
      <c r="O12158" t="s">
        <v>6630</v>
      </c>
      <c r="P12158" t="s">
        <v>6630</v>
      </c>
      <c r="Q12158" t="s">
        <v>6630</v>
      </c>
    </row>
    <row r="12159" spans="1:17" x14ac:dyDescent="0.35">
      <c r="A12159">
        <v>3598105803</v>
      </c>
      <c r="B12159" t="s">
        <v>6626</v>
      </c>
      <c r="C12159" t="s">
        <v>6356</v>
      </c>
      <c r="D12159">
        <v>200</v>
      </c>
      <c r="E12159" t="s">
        <v>5245</v>
      </c>
      <c r="F12159">
        <v>202</v>
      </c>
      <c r="G12159" t="s">
        <v>5245</v>
      </c>
      <c r="H12159">
        <v>450</v>
      </c>
      <c r="I12159" t="s">
        <v>24892</v>
      </c>
      <c r="J12159">
        <v>20200</v>
      </c>
      <c r="L12159" t="s">
        <v>6529</v>
      </c>
      <c r="M12159" t="s">
        <v>6630</v>
      </c>
      <c r="N12159">
        <v>10438006</v>
      </c>
      <c r="O12159" t="s">
        <v>6630</v>
      </c>
      <c r="P12159" t="s">
        <v>13367</v>
      </c>
      <c r="Q12159" t="s">
        <v>6630</v>
      </c>
    </row>
    <row r="12160" spans="1:17" x14ac:dyDescent="0.35">
      <c r="A12160">
        <v>80020606</v>
      </c>
      <c r="B12160" t="s">
        <v>6334</v>
      </c>
      <c r="C12160" t="s">
        <v>6766</v>
      </c>
      <c r="D12160">
        <v>120</v>
      </c>
      <c r="E12160" t="s">
        <v>6627</v>
      </c>
      <c r="F12160">
        <v>145</v>
      </c>
      <c r="G12160" t="s">
        <v>6627</v>
      </c>
      <c r="H12160">
        <v>15</v>
      </c>
      <c r="I12160" t="s">
        <v>24893</v>
      </c>
      <c r="J12160" t="s">
        <v>6630</v>
      </c>
      <c r="L12160" t="s">
        <v>6526</v>
      </c>
      <c r="M12160" t="s">
        <v>6630</v>
      </c>
      <c r="N12160" t="s">
        <v>6630</v>
      </c>
      <c r="O12160" t="s">
        <v>6630</v>
      </c>
      <c r="P12160" t="s">
        <v>6630</v>
      </c>
      <c r="Q12160" t="s">
        <v>6630</v>
      </c>
    </row>
    <row r="12161" spans="1:17" x14ac:dyDescent="0.35">
      <c r="A12161">
        <v>9413111600</v>
      </c>
      <c r="B12161" t="s">
        <v>6626</v>
      </c>
      <c r="C12161" t="s">
        <v>6356</v>
      </c>
      <c r="D12161">
        <v>200</v>
      </c>
      <c r="E12161" t="s">
        <v>5245</v>
      </c>
      <c r="F12161">
        <v>202</v>
      </c>
      <c r="G12161" t="s">
        <v>5245</v>
      </c>
      <c r="H12161">
        <v>450</v>
      </c>
      <c r="I12161" t="s">
        <v>24894</v>
      </c>
      <c r="J12161" t="s">
        <v>6630</v>
      </c>
      <c r="L12161" t="s">
        <v>6529</v>
      </c>
      <c r="M12161">
        <v>11509101</v>
      </c>
      <c r="N12161">
        <v>10434021</v>
      </c>
      <c r="O12161">
        <v>31101</v>
      </c>
      <c r="P12161" t="s">
        <v>6630</v>
      </c>
      <c r="Q12161" t="s">
        <v>6630</v>
      </c>
    </row>
    <row r="12162" spans="1:17" x14ac:dyDescent="0.35">
      <c r="A12162" t="s">
        <v>24895</v>
      </c>
      <c r="B12162" t="s">
        <v>6626</v>
      </c>
      <c r="C12162" t="s">
        <v>6628</v>
      </c>
      <c r="D12162" t="s">
        <v>6628</v>
      </c>
      <c r="E12162" t="s">
        <v>6628</v>
      </c>
      <c r="F12162" t="s">
        <v>6628</v>
      </c>
      <c r="G12162" t="s">
        <v>6628</v>
      </c>
      <c r="H12162" t="s">
        <v>6628</v>
      </c>
      <c r="I12162" t="s">
        <v>24896</v>
      </c>
      <c r="J12162" t="s">
        <v>6630</v>
      </c>
      <c r="L12162" t="s">
        <v>6526</v>
      </c>
      <c r="M12162" t="s">
        <v>6630</v>
      </c>
      <c r="N12162" t="s">
        <v>6630</v>
      </c>
      <c r="O12162" t="s">
        <v>6630</v>
      </c>
      <c r="P12162" t="s">
        <v>6630</v>
      </c>
      <c r="Q12162" t="s">
        <v>6630</v>
      </c>
    </row>
    <row r="12163" spans="1:17" x14ac:dyDescent="0.35">
      <c r="A12163" t="s">
        <v>24897</v>
      </c>
      <c r="B12163" t="s">
        <v>6626</v>
      </c>
      <c r="C12163" t="s">
        <v>6628</v>
      </c>
      <c r="D12163" t="s">
        <v>6628</v>
      </c>
      <c r="E12163" t="s">
        <v>6628</v>
      </c>
      <c r="F12163" t="s">
        <v>6628</v>
      </c>
      <c r="G12163" t="s">
        <v>6628</v>
      </c>
      <c r="H12163" t="s">
        <v>6628</v>
      </c>
      <c r="I12163" t="s">
        <v>10755</v>
      </c>
      <c r="J12163" t="s">
        <v>6630</v>
      </c>
      <c r="L12163" t="s">
        <v>6526</v>
      </c>
      <c r="M12163" t="s">
        <v>6630</v>
      </c>
      <c r="N12163" t="s">
        <v>6630</v>
      </c>
      <c r="O12163" t="s">
        <v>6630</v>
      </c>
      <c r="P12163" t="s">
        <v>6630</v>
      </c>
      <c r="Q12163" t="s">
        <v>6630</v>
      </c>
    </row>
    <row r="12164" spans="1:17" x14ac:dyDescent="0.35">
      <c r="A12164">
        <v>9413111914</v>
      </c>
      <c r="B12164" t="s">
        <v>6626</v>
      </c>
      <c r="C12164" t="s">
        <v>6356</v>
      </c>
      <c r="D12164">
        <v>200</v>
      </c>
      <c r="E12164" t="s">
        <v>6366</v>
      </c>
      <c r="F12164">
        <v>207</v>
      </c>
      <c r="G12164" t="s">
        <v>176</v>
      </c>
      <c r="H12164">
        <v>705</v>
      </c>
      <c r="I12164" t="s">
        <v>24898</v>
      </c>
      <c r="J12164">
        <v>20800</v>
      </c>
      <c r="L12164" t="s">
        <v>6529</v>
      </c>
      <c r="M12164">
        <v>13194529</v>
      </c>
      <c r="N12164">
        <v>10014731</v>
      </c>
      <c r="O12164" t="s">
        <v>6630</v>
      </c>
      <c r="P12164" t="s">
        <v>6630</v>
      </c>
      <c r="Q12164">
        <v>700</v>
      </c>
    </row>
    <row r="12165" spans="1:17" x14ac:dyDescent="0.35">
      <c r="A12165" t="s">
        <v>24899</v>
      </c>
      <c r="B12165" t="s">
        <v>6626</v>
      </c>
      <c r="C12165" t="s">
        <v>6628</v>
      </c>
      <c r="D12165" t="s">
        <v>6628</v>
      </c>
      <c r="E12165" t="s">
        <v>6628</v>
      </c>
      <c r="F12165" t="s">
        <v>6628</v>
      </c>
      <c r="G12165" t="s">
        <v>6628</v>
      </c>
      <c r="H12165" t="s">
        <v>6628</v>
      </c>
      <c r="I12165" t="s">
        <v>16502</v>
      </c>
      <c r="J12165" t="s">
        <v>6630</v>
      </c>
      <c r="L12165" t="s">
        <v>6529</v>
      </c>
      <c r="M12165" t="s">
        <v>6630</v>
      </c>
      <c r="N12165" t="s">
        <v>6630</v>
      </c>
      <c r="O12165" t="s">
        <v>6630</v>
      </c>
      <c r="P12165" t="s">
        <v>6630</v>
      </c>
      <c r="Q12165" t="s">
        <v>6630</v>
      </c>
    </row>
    <row r="12166" spans="1:17" x14ac:dyDescent="0.35">
      <c r="A12166" t="s">
        <v>24900</v>
      </c>
      <c r="B12166" t="s">
        <v>6626</v>
      </c>
      <c r="C12166" t="s">
        <v>6628</v>
      </c>
      <c r="D12166" t="s">
        <v>6628</v>
      </c>
      <c r="E12166" t="s">
        <v>6628</v>
      </c>
      <c r="F12166" t="s">
        <v>6628</v>
      </c>
      <c r="G12166" t="s">
        <v>6628</v>
      </c>
      <c r="H12166" t="s">
        <v>6628</v>
      </c>
      <c r="I12166" t="s">
        <v>24901</v>
      </c>
      <c r="J12166" t="s">
        <v>6630</v>
      </c>
      <c r="L12166" t="s">
        <v>6526</v>
      </c>
      <c r="M12166" t="s">
        <v>6630</v>
      </c>
      <c r="N12166" t="s">
        <v>6630</v>
      </c>
      <c r="O12166" t="s">
        <v>6630</v>
      </c>
      <c r="P12166" t="s">
        <v>6630</v>
      </c>
      <c r="Q12166" t="s">
        <v>6630</v>
      </c>
    </row>
    <row r="12167" spans="1:17" x14ac:dyDescent="0.35">
      <c r="A12167">
        <v>9494100419</v>
      </c>
      <c r="B12167" t="s">
        <v>6626</v>
      </c>
      <c r="C12167" t="s">
        <v>6356</v>
      </c>
      <c r="D12167">
        <v>200</v>
      </c>
      <c r="E12167" t="s">
        <v>6659</v>
      </c>
      <c r="F12167">
        <v>208</v>
      </c>
      <c r="G12167" t="s">
        <v>6628</v>
      </c>
      <c r="H12167" t="s">
        <v>6628</v>
      </c>
      <c r="I12167" t="s">
        <v>24902</v>
      </c>
      <c r="J12167" t="s">
        <v>6630</v>
      </c>
      <c r="L12167" t="s">
        <v>6529</v>
      </c>
      <c r="M12167" t="s">
        <v>6630</v>
      </c>
      <c r="N12167" t="s">
        <v>6630</v>
      </c>
      <c r="O12167" t="s">
        <v>6630</v>
      </c>
      <c r="P12167" t="s">
        <v>6799</v>
      </c>
      <c r="Q12167" t="s">
        <v>6630</v>
      </c>
    </row>
    <row r="12168" spans="1:17" x14ac:dyDescent="0.35">
      <c r="A12168">
        <v>9417114045</v>
      </c>
      <c r="B12168" t="s">
        <v>6626</v>
      </c>
      <c r="C12168" t="s">
        <v>6356</v>
      </c>
      <c r="D12168">
        <v>200</v>
      </c>
      <c r="E12168" t="s">
        <v>6366</v>
      </c>
      <c r="F12168">
        <v>207</v>
      </c>
      <c r="G12168" t="s">
        <v>176</v>
      </c>
      <c r="H12168">
        <v>705</v>
      </c>
      <c r="I12168" t="s">
        <v>24903</v>
      </c>
      <c r="J12168">
        <v>20800</v>
      </c>
      <c r="L12168" t="s">
        <v>6529</v>
      </c>
      <c r="M12168">
        <v>13194529</v>
      </c>
      <c r="N12168">
        <v>10014731</v>
      </c>
      <c r="O12168" t="s">
        <v>6630</v>
      </c>
      <c r="P12168" t="s">
        <v>6630</v>
      </c>
      <c r="Q12168">
        <v>700</v>
      </c>
    </row>
    <row r="12169" spans="1:17" x14ac:dyDescent="0.35">
      <c r="A12169">
        <v>3521115767</v>
      </c>
      <c r="B12169" t="s">
        <v>6626</v>
      </c>
      <c r="C12169" t="s">
        <v>6356</v>
      </c>
      <c r="D12169">
        <v>200</v>
      </c>
      <c r="E12169" t="s">
        <v>5245</v>
      </c>
      <c r="F12169">
        <v>202</v>
      </c>
      <c r="G12169" t="s">
        <v>5245</v>
      </c>
      <c r="H12169">
        <v>450</v>
      </c>
      <c r="I12169" t="s">
        <v>24904</v>
      </c>
      <c r="J12169">
        <v>20200</v>
      </c>
      <c r="L12169" t="s">
        <v>6529</v>
      </c>
      <c r="M12169">
        <v>10430573</v>
      </c>
      <c r="N12169">
        <v>13003526</v>
      </c>
      <c r="O12169" t="s">
        <v>6630</v>
      </c>
      <c r="P12169" t="s">
        <v>6630</v>
      </c>
      <c r="Q12169" t="s">
        <v>6630</v>
      </c>
    </row>
    <row r="12170" spans="1:17" x14ac:dyDescent="0.35">
      <c r="A12170">
        <v>9408109440</v>
      </c>
      <c r="B12170" t="s">
        <v>6626</v>
      </c>
      <c r="C12170" t="s">
        <v>6356</v>
      </c>
      <c r="D12170">
        <v>200</v>
      </c>
      <c r="E12170" t="s">
        <v>6999</v>
      </c>
      <c r="F12170">
        <v>205</v>
      </c>
      <c r="G12170" t="s">
        <v>7000</v>
      </c>
      <c r="H12170">
        <v>600</v>
      </c>
      <c r="I12170" t="s">
        <v>24905</v>
      </c>
      <c r="J12170">
        <v>20507</v>
      </c>
      <c r="L12170" t="s">
        <v>6529</v>
      </c>
      <c r="M12170">
        <v>10298357</v>
      </c>
      <c r="N12170">
        <v>10565929</v>
      </c>
      <c r="O12170" t="s">
        <v>24906</v>
      </c>
      <c r="P12170" t="s">
        <v>6630</v>
      </c>
      <c r="Q12170" t="s">
        <v>6630</v>
      </c>
    </row>
    <row r="12171" spans="1:17" x14ac:dyDescent="0.35">
      <c r="A12171">
        <v>9421115680</v>
      </c>
      <c r="B12171" t="s">
        <v>6626</v>
      </c>
      <c r="C12171" t="s">
        <v>6356</v>
      </c>
      <c r="D12171">
        <v>200</v>
      </c>
      <c r="E12171" t="s">
        <v>6645</v>
      </c>
      <c r="F12171">
        <v>201</v>
      </c>
      <c r="G12171" t="s">
        <v>6638</v>
      </c>
      <c r="H12171">
        <v>415</v>
      </c>
      <c r="I12171" t="s">
        <v>24907</v>
      </c>
      <c r="J12171">
        <v>20115</v>
      </c>
      <c r="L12171" t="s">
        <v>6529</v>
      </c>
      <c r="M12171">
        <v>15050422</v>
      </c>
      <c r="N12171">
        <v>14431750</v>
      </c>
      <c r="O12171" t="s">
        <v>6630</v>
      </c>
      <c r="P12171" t="s">
        <v>6630</v>
      </c>
      <c r="Q12171" t="s">
        <v>6630</v>
      </c>
    </row>
    <row r="12172" spans="1:17" x14ac:dyDescent="0.35">
      <c r="A12172">
        <v>9499106303</v>
      </c>
      <c r="B12172" t="s">
        <v>6626</v>
      </c>
      <c r="C12172" t="s">
        <v>6356</v>
      </c>
      <c r="D12172">
        <v>200</v>
      </c>
      <c r="E12172" t="s">
        <v>6357</v>
      </c>
      <c r="F12172">
        <v>209</v>
      </c>
      <c r="G12172" t="s">
        <v>6862</v>
      </c>
      <c r="H12172">
        <v>360</v>
      </c>
      <c r="I12172" t="s">
        <v>24908</v>
      </c>
      <c r="J12172">
        <v>13840</v>
      </c>
      <c r="L12172" t="s">
        <v>6529</v>
      </c>
      <c r="M12172" t="s">
        <v>6630</v>
      </c>
      <c r="N12172">
        <v>10292705</v>
      </c>
      <c r="O12172" t="s">
        <v>6630</v>
      </c>
      <c r="P12172" t="s">
        <v>24909</v>
      </c>
      <c r="Q12172" t="s">
        <v>6630</v>
      </c>
    </row>
    <row r="12173" spans="1:17" x14ac:dyDescent="0.35">
      <c r="A12173">
        <v>3516113548</v>
      </c>
      <c r="B12173" t="s">
        <v>6626</v>
      </c>
      <c r="C12173" t="s">
        <v>6356</v>
      </c>
      <c r="D12173">
        <v>200</v>
      </c>
      <c r="E12173" t="s">
        <v>5245</v>
      </c>
      <c r="F12173">
        <v>202</v>
      </c>
      <c r="G12173" t="s">
        <v>5245</v>
      </c>
      <c r="H12173">
        <v>450</v>
      </c>
      <c r="I12173" t="s">
        <v>24910</v>
      </c>
      <c r="J12173">
        <v>20200</v>
      </c>
      <c r="L12173" t="s">
        <v>6529</v>
      </c>
      <c r="M12173">
        <v>10765331</v>
      </c>
      <c r="N12173">
        <v>13586901</v>
      </c>
      <c r="O12173">
        <v>31473</v>
      </c>
      <c r="P12173" t="s">
        <v>6630</v>
      </c>
      <c r="Q12173" t="s">
        <v>6630</v>
      </c>
    </row>
    <row r="12174" spans="1:17" x14ac:dyDescent="0.35">
      <c r="A12174">
        <v>9498105911</v>
      </c>
      <c r="B12174" t="s">
        <v>6626</v>
      </c>
      <c r="C12174" t="s">
        <v>6356</v>
      </c>
      <c r="D12174">
        <v>200</v>
      </c>
      <c r="E12174" t="s">
        <v>6999</v>
      </c>
      <c r="F12174">
        <v>205</v>
      </c>
      <c r="G12174" t="s">
        <v>7000</v>
      </c>
      <c r="H12174">
        <v>600</v>
      </c>
      <c r="I12174" t="s">
        <v>24911</v>
      </c>
      <c r="J12174" t="s">
        <v>6630</v>
      </c>
      <c r="L12174" t="s">
        <v>6529</v>
      </c>
      <c r="M12174">
        <v>10007319</v>
      </c>
      <c r="N12174">
        <v>10347972</v>
      </c>
      <c r="O12174" t="s">
        <v>24912</v>
      </c>
      <c r="P12174" t="s">
        <v>6919</v>
      </c>
      <c r="Q12174" t="s">
        <v>6630</v>
      </c>
    </row>
    <row r="12175" spans="1:17" x14ac:dyDescent="0.35">
      <c r="A12175">
        <v>85600</v>
      </c>
      <c r="B12175" t="s">
        <v>6334</v>
      </c>
      <c r="C12175" t="s">
        <v>6356</v>
      </c>
      <c r="D12175">
        <v>200</v>
      </c>
      <c r="E12175" t="s">
        <v>6357</v>
      </c>
      <c r="F12175">
        <v>209</v>
      </c>
      <c r="G12175" t="s">
        <v>1998</v>
      </c>
      <c r="H12175">
        <v>335</v>
      </c>
      <c r="I12175" t="s">
        <v>24913</v>
      </c>
      <c r="J12175" t="s">
        <v>6630</v>
      </c>
      <c r="L12175" t="s">
        <v>6526</v>
      </c>
      <c r="M12175" t="s">
        <v>6630</v>
      </c>
      <c r="N12175" t="s">
        <v>6630</v>
      </c>
      <c r="O12175" t="s">
        <v>6630</v>
      </c>
      <c r="P12175" t="s">
        <v>6630</v>
      </c>
      <c r="Q12175" t="s">
        <v>6630</v>
      </c>
    </row>
    <row r="12176" spans="1:17" x14ac:dyDescent="0.35">
      <c r="A12176">
        <v>3518114754</v>
      </c>
      <c r="B12176" t="s">
        <v>6626</v>
      </c>
      <c r="C12176" t="s">
        <v>6356</v>
      </c>
      <c r="D12176">
        <v>200</v>
      </c>
      <c r="E12176" t="s">
        <v>5245</v>
      </c>
      <c r="F12176">
        <v>202</v>
      </c>
      <c r="G12176" t="s">
        <v>5245</v>
      </c>
      <c r="H12176">
        <v>450</v>
      </c>
      <c r="I12176" t="s">
        <v>24914</v>
      </c>
      <c r="J12176">
        <v>20200</v>
      </c>
      <c r="L12176" t="s">
        <v>6529</v>
      </c>
      <c r="M12176">
        <v>16083293</v>
      </c>
      <c r="N12176">
        <v>10430573</v>
      </c>
      <c r="O12176" t="s">
        <v>6630</v>
      </c>
      <c r="P12176" t="s">
        <v>6630</v>
      </c>
      <c r="Q12176" t="s">
        <v>6630</v>
      </c>
    </row>
    <row r="12177" spans="1:17" x14ac:dyDescent="0.35">
      <c r="A12177">
        <v>6801107100</v>
      </c>
      <c r="B12177" t="s">
        <v>6626</v>
      </c>
      <c r="C12177" t="s">
        <v>6356</v>
      </c>
      <c r="D12177">
        <v>200</v>
      </c>
      <c r="E12177" t="s">
        <v>5245</v>
      </c>
      <c r="F12177">
        <v>202</v>
      </c>
      <c r="G12177" t="s">
        <v>5245</v>
      </c>
      <c r="H12177">
        <v>450</v>
      </c>
      <c r="I12177" t="s">
        <v>24915</v>
      </c>
      <c r="J12177" t="s">
        <v>6630</v>
      </c>
      <c r="L12177" t="s">
        <v>6529</v>
      </c>
      <c r="M12177">
        <v>10703404</v>
      </c>
      <c r="N12177">
        <v>10177432</v>
      </c>
      <c r="O12177" t="s">
        <v>6630</v>
      </c>
      <c r="P12177" t="s">
        <v>24916</v>
      </c>
      <c r="Q12177" t="s">
        <v>6630</v>
      </c>
    </row>
    <row r="12178" spans="1:17" x14ac:dyDescent="0.35">
      <c r="A12178">
        <v>6398105684</v>
      </c>
      <c r="B12178" t="s">
        <v>6626</v>
      </c>
      <c r="C12178" t="s">
        <v>6356</v>
      </c>
      <c r="D12178">
        <v>200</v>
      </c>
      <c r="E12178" t="s">
        <v>6366</v>
      </c>
      <c r="F12178">
        <v>207</v>
      </c>
      <c r="G12178" t="s">
        <v>7005</v>
      </c>
      <c r="H12178">
        <v>740</v>
      </c>
      <c r="I12178" t="s">
        <v>24917</v>
      </c>
      <c r="J12178" t="s">
        <v>6630</v>
      </c>
      <c r="L12178" t="s">
        <v>6529</v>
      </c>
      <c r="M12178" t="s">
        <v>6630</v>
      </c>
      <c r="N12178">
        <v>10007319</v>
      </c>
      <c r="O12178" t="s">
        <v>24918</v>
      </c>
      <c r="P12178" t="s">
        <v>6830</v>
      </c>
      <c r="Q12178" t="s">
        <v>6630</v>
      </c>
    </row>
    <row r="12179" spans="1:17" x14ac:dyDescent="0.35">
      <c r="A12179">
        <v>80414100</v>
      </c>
      <c r="B12179" t="s">
        <v>6334</v>
      </c>
      <c r="C12179" t="s">
        <v>6766</v>
      </c>
      <c r="D12179">
        <v>120</v>
      </c>
      <c r="E12179" t="s">
        <v>6627</v>
      </c>
      <c r="F12179">
        <v>145</v>
      </c>
      <c r="G12179" t="s">
        <v>6627</v>
      </c>
      <c r="H12179">
        <v>15</v>
      </c>
      <c r="I12179" t="s">
        <v>24919</v>
      </c>
      <c r="J12179" t="s">
        <v>6630</v>
      </c>
      <c r="L12179" t="s">
        <v>6526</v>
      </c>
      <c r="M12179" t="s">
        <v>6630</v>
      </c>
      <c r="N12179" t="s">
        <v>6630</v>
      </c>
      <c r="O12179" t="s">
        <v>6630</v>
      </c>
      <c r="P12179" t="s">
        <v>6630</v>
      </c>
      <c r="Q12179" t="s">
        <v>6630</v>
      </c>
    </row>
    <row r="12180" spans="1:17" x14ac:dyDescent="0.35">
      <c r="A12180">
        <v>80627704</v>
      </c>
      <c r="B12180" t="s">
        <v>6334</v>
      </c>
      <c r="C12180" t="s">
        <v>6766</v>
      </c>
      <c r="D12180">
        <v>120</v>
      </c>
      <c r="E12180" t="s">
        <v>6627</v>
      </c>
      <c r="F12180">
        <v>145</v>
      </c>
      <c r="G12180" t="s">
        <v>6627</v>
      </c>
      <c r="H12180">
        <v>15</v>
      </c>
      <c r="I12180" t="s">
        <v>24920</v>
      </c>
      <c r="J12180" t="s">
        <v>6630</v>
      </c>
      <c r="L12180" t="s">
        <v>6526</v>
      </c>
      <c r="M12180" t="s">
        <v>6630</v>
      </c>
      <c r="N12180" t="s">
        <v>6630</v>
      </c>
      <c r="O12180" t="s">
        <v>6630</v>
      </c>
      <c r="P12180" t="s">
        <v>6630</v>
      </c>
      <c r="Q12180" t="s">
        <v>6630</v>
      </c>
    </row>
    <row r="12181" spans="1:17" x14ac:dyDescent="0.35">
      <c r="A12181">
        <v>80448588</v>
      </c>
      <c r="B12181" t="s">
        <v>6334</v>
      </c>
      <c r="C12181" t="s">
        <v>6766</v>
      </c>
      <c r="D12181">
        <v>120</v>
      </c>
      <c r="E12181" t="s">
        <v>6627</v>
      </c>
      <c r="F12181">
        <v>145</v>
      </c>
      <c r="G12181" t="s">
        <v>6627</v>
      </c>
      <c r="H12181">
        <v>15</v>
      </c>
      <c r="I12181" t="s">
        <v>24921</v>
      </c>
      <c r="J12181" t="s">
        <v>6630</v>
      </c>
      <c r="L12181" t="s">
        <v>6526</v>
      </c>
      <c r="M12181" t="s">
        <v>6630</v>
      </c>
      <c r="N12181" t="s">
        <v>6630</v>
      </c>
      <c r="O12181" t="s">
        <v>6630</v>
      </c>
      <c r="P12181" t="s">
        <v>6630</v>
      </c>
      <c r="Q12181" t="s">
        <v>6630</v>
      </c>
    </row>
    <row r="12182" spans="1:17" x14ac:dyDescent="0.35">
      <c r="A12182">
        <v>9417113876</v>
      </c>
      <c r="B12182" t="s">
        <v>6626</v>
      </c>
      <c r="C12182" t="s">
        <v>6356</v>
      </c>
      <c r="D12182">
        <v>200</v>
      </c>
      <c r="E12182" t="s">
        <v>6357</v>
      </c>
      <c r="F12182">
        <v>209</v>
      </c>
      <c r="G12182" t="s">
        <v>977</v>
      </c>
      <c r="H12182">
        <v>310</v>
      </c>
      <c r="I12182" t="s">
        <v>24922</v>
      </c>
      <c r="J12182">
        <v>13670</v>
      </c>
      <c r="L12182" t="s">
        <v>6529</v>
      </c>
      <c r="M12182">
        <v>14774921</v>
      </c>
      <c r="N12182">
        <v>11324262</v>
      </c>
      <c r="O12182" t="s">
        <v>6630</v>
      </c>
      <c r="P12182" t="s">
        <v>6630</v>
      </c>
      <c r="Q12182" t="s">
        <v>6630</v>
      </c>
    </row>
    <row r="12183" spans="1:17" x14ac:dyDescent="0.35">
      <c r="A12183">
        <v>3917113952</v>
      </c>
      <c r="B12183" t="s">
        <v>6626</v>
      </c>
      <c r="C12183" t="s">
        <v>6356</v>
      </c>
      <c r="D12183">
        <v>200</v>
      </c>
      <c r="E12183" t="s">
        <v>5245</v>
      </c>
      <c r="F12183">
        <v>202</v>
      </c>
      <c r="G12183" t="s">
        <v>5245</v>
      </c>
      <c r="H12183">
        <v>450</v>
      </c>
      <c r="I12183" t="s">
        <v>24923</v>
      </c>
      <c r="J12183">
        <v>20200</v>
      </c>
      <c r="L12183" t="s">
        <v>6529</v>
      </c>
      <c r="M12183">
        <v>11678159</v>
      </c>
      <c r="N12183">
        <v>10826199</v>
      </c>
      <c r="O12183" t="s">
        <v>6630</v>
      </c>
      <c r="P12183" t="s">
        <v>6630</v>
      </c>
      <c r="Q12183">
        <v>610</v>
      </c>
    </row>
    <row r="12184" spans="1:17" x14ac:dyDescent="0.35">
      <c r="A12184">
        <v>3520115482</v>
      </c>
      <c r="B12184" t="s">
        <v>6626</v>
      </c>
      <c r="C12184" t="s">
        <v>6356</v>
      </c>
      <c r="D12184">
        <v>200</v>
      </c>
      <c r="E12184" t="s">
        <v>5245</v>
      </c>
      <c r="F12184">
        <v>202</v>
      </c>
      <c r="G12184" t="s">
        <v>5245</v>
      </c>
      <c r="H12184">
        <v>450</v>
      </c>
      <c r="I12184" t="s">
        <v>24924</v>
      </c>
      <c r="J12184">
        <v>20200</v>
      </c>
      <c r="L12184" t="s">
        <v>6529</v>
      </c>
      <c r="M12184">
        <v>16593200</v>
      </c>
      <c r="N12184">
        <v>10430573</v>
      </c>
      <c r="O12184" t="s">
        <v>6630</v>
      </c>
      <c r="P12184" t="s">
        <v>6630</v>
      </c>
      <c r="Q12184" t="s">
        <v>6630</v>
      </c>
    </row>
    <row r="12185" spans="1:17" x14ac:dyDescent="0.35">
      <c r="A12185">
        <v>9413111675</v>
      </c>
      <c r="B12185" t="s">
        <v>6626</v>
      </c>
      <c r="C12185" t="s">
        <v>6356</v>
      </c>
      <c r="D12185">
        <v>200</v>
      </c>
      <c r="E12185" t="s">
        <v>5245</v>
      </c>
      <c r="F12185">
        <v>202</v>
      </c>
      <c r="G12185" t="s">
        <v>5245</v>
      </c>
      <c r="H12185">
        <v>450</v>
      </c>
      <c r="I12185" t="s">
        <v>24925</v>
      </c>
      <c r="J12185" t="s">
        <v>6630</v>
      </c>
      <c r="L12185" t="s">
        <v>6529</v>
      </c>
      <c r="M12185">
        <v>11509101</v>
      </c>
      <c r="N12185">
        <v>10434021</v>
      </c>
      <c r="O12185" t="s">
        <v>6630</v>
      </c>
      <c r="P12185" t="s">
        <v>6630</v>
      </c>
      <c r="Q12185" t="s">
        <v>6630</v>
      </c>
    </row>
    <row r="12186" spans="1:17" x14ac:dyDescent="0.35">
      <c r="A12186">
        <v>9416113735</v>
      </c>
      <c r="B12186" t="s">
        <v>6626</v>
      </c>
      <c r="C12186" t="s">
        <v>6356</v>
      </c>
      <c r="D12186">
        <v>200</v>
      </c>
      <c r="E12186" t="s">
        <v>6366</v>
      </c>
      <c r="F12186">
        <v>207</v>
      </c>
      <c r="G12186" t="s">
        <v>176</v>
      </c>
      <c r="H12186">
        <v>705</v>
      </c>
      <c r="I12186" t="s">
        <v>24926</v>
      </c>
      <c r="J12186">
        <v>20800</v>
      </c>
      <c r="L12186" t="s">
        <v>6529</v>
      </c>
      <c r="M12186">
        <v>13346932</v>
      </c>
      <c r="N12186">
        <v>10014659</v>
      </c>
      <c r="O12186" t="s">
        <v>6630</v>
      </c>
      <c r="P12186" t="s">
        <v>6630</v>
      </c>
      <c r="Q12186">
        <v>700</v>
      </c>
    </row>
    <row r="12187" spans="1:17" x14ac:dyDescent="0.35">
      <c r="A12187">
        <v>9422116027</v>
      </c>
      <c r="B12187" t="s">
        <v>6626</v>
      </c>
      <c r="C12187" t="s">
        <v>6356</v>
      </c>
      <c r="D12187">
        <v>200</v>
      </c>
      <c r="E12187" t="s">
        <v>6645</v>
      </c>
      <c r="F12187">
        <v>201</v>
      </c>
      <c r="G12187" t="s">
        <v>6638</v>
      </c>
      <c r="H12187">
        <v>415</v>
      </c>
      <c r="I12187" t="s">
        <v>24562</v>
      </c>
      <c r="J12187">
        <v>20115</v>
      </c>
      <c r="L12187" t="s">
        <v>6529</v>
      </c>
      <c r="M12187">
        <v>14133357</v>
      </c>
      <c r="N12187">
        <v>12942724</v>
      </c>
      <c r="O12187" t="s">
        <v>6630</v>
      </c>
      <c r="P12187" t="s">
        <v>6630</v>
      </c>
      <c r="Q12187" t="s">
        <v>6630</v>
      </c>
    </row>
    <row r="12188" spans="1:17" x14ac:dyDescent="0.35">
      <c r="A12188" t="s">
        <v>24927</v>
      </c>
      <c r="B12188" t="s">
        <v>6626</v>
      </c>
      <c r="C12188" t="s">
        <v>6628</v>
      </c>
      <c r="D12188" t="s">
        <v>6628</v>
      </c>
      <c r="E12188" t="s">
        <v>6628</v>
      </c>
      <c r="F12188" t="s">
        <v>6628</v>
      </c>
      <c r="G12188" t="s">
        <v>6628</v>
      </c>
      <c r="H12188" t="s">
        <v>6628</v>
      </c>
      <c r="I12188" t="s">
        <v>10612</v>
      </c>
      <c r="J12188" t="s">
        <v>6630</v>
      </c>
      <c r="L12188" t="s">
        <v>6526</v>
      </c>
      <c r="M12188" t="s">
        <v>6630</v>
      </c>
      <c r="N12188" t="s">
        <v>6630</v>
      </c>
      <c r="O12188" t="s">
        <v>6630</v>
      </c>
      <c r="P12188" t="s">
        <v>6630</v>
      </c>
      <c r="Q12188" t="s">
        <v>6630</v>
      </c>
    </row>
    <row r="12189" spans="1:17" x14ac:dyDescent="0.35">
      <c r="A12189">
        <v>7999106001</v>
      </c>
      <c r="B12189" t="s">
        <v>6626</v>
      </c>
      <c r="C12189" t="s">
        <v>6540</v>
      </c>
      <c r="D12189">
        <v>131</v>
      </c>
      <c r="E12189" t="s">
        <v>7008</v>
      </c>
      <c r="F12189">
        <v>303</v>
      </c>
      <c r="G12189" t="s">
        <v>7284</v>
      </c>
      <c r="H12189">
        <v>130</v>
      </c>
      <c r="I12189" t="s">
        <v>24928</v>
      </c>
      <c r="J12189" t="s">
        <v>6630</v>
      </c>
      <c r="L12189" t="s">
        <v>6529</v>
      </c>
      <c r="M12189" t="s">
        <v>6630</v>
      </c>
      <c r="N12189">
        <v>10058273</v>
      </c>
      <c r="O12189" t="s">
        <v>6630</v>
      </c>
      <c r="P12189" t="s">
        <v>6799</v>
      </c>
      <c r="Q12189" t="s">
        <v>6630</v>
      </c>
    </row>
    <row r="12190" spans="1:17" x14ac:dyDescent="0.35">
      <c r="A12190">
        <v>8795100764</v>
      </c>
      <c r="B12190" t="s">
        <v>6626</v>
      </c>
      <c r="C12190" t="s">
        <v>6766</v>
      </c>
      <c r="D12190">
        <v>120</v>
      </c>
      <c r="E12190" t="s">
        <v>6701</v>
      </c>
      <c r="F12190">
        <v>500</v>
      </c>
      <c r="G12190" t="s">
        <v>6702</v>
      </c>
      <c r="H12190">
        <v>55</v>
      </c>
      <c r="I12190" t="s">
        <v>24929</v>
      </c>
      <c r="J12190" t="s">
        <v>6630</v>
      </c>
      <c r="L12190" t="s">
        <v>6529</v>
      </c>
      <c r="M12190" t="s">
        <v>6630</v>
      </c>
      <c r="N12190">
        <v>10109261</v>
      </c>
      <c r="O12190" t="s">
        <v>6630</v>
      </c>
      <c r="P12190" t="s">
        <v>24930</v>
      </c>
      <c r="Q12190" t="s">
        <v>6630</v>
      </c>
    </row>
    <row r="12191" spans="1:17" x14ac:dyDescent="0.35">
      <c r="A12191">
        <v>80018606</v>
      </c>
      <c r="B12191" t="s">
        <v>6334</v>
      </c>
      <c r="C12191" t="s">
        <v>6766</v>
      </c>
      <c r="D12191">
        <v>120</v>
      </c>
      <c r="E12191" t="s">
        <v>6627</v>
      </c>
      <c r="F12191">
        <v>145</v>
      </c>
      <c r="G12191" t="s">
        <v>6627</v>
      </c>
      <c r="H12191">
        <v>15</v>
      </c>
      <c r="I12191" t="s">
        <v>24931</v>
      </c>
      <c r="J12191" t="s">
        <v>6630</v>
      </c>
      <c r="L12191" t="s">
        <v>6526</v>
      </c>
      <c r="M12191" t="s">
        <v>6630</v>
      </c>
      <c r="N12191" t="s">
        <v>6630</v>
      </c>
      <c r="O12191" t="s">
        <v>6630</v>
      </c>
      <c r="P12191" t="s">
        <v>6630</v>
      </c>
      <c r="Q12191" t="s">
        <v>6630</v>
      </c>
    </row>
    <row r="12192" spans="1:17" x14ac:dyDescent="0.35">
      <c r="A12192">
        <v>6399106082</v>
      </c>
      <c r="B12192" t="s">
        <v>6626</v>
      </c>
      <c r="C12192" t="s">
        <v>6356</v>
      </c>
      <c r="D12192">
        <v>200</v>
      </c>
      <c r="E12192" t="s">
        <v>6366</v>
      </c>
      <c r="F12192">
        <v>207</v>
      </c>
      <c r="G12192" t="s">
        <v>176</v>
      </c>
      <c r="H12192">
        <v>705</v>
      </c>
      <c r="I12192" t="s">
        <v>24932</v>
      </c>
      <c r="J12192">
        <v>20800</v>
      </c>
      <c r="L12192" t="s">
        <v>6529</v>
      </c>
      <c r="M12192" t="s">
        <v>6630</v>
      </c>
      <c r="N12192">
        <v>10245845</v>
      </c>
      <c r="O12192" t="s">
        <v>6630</v>
      </c>
      <c r="P12192" t="s">
        <v>24933</v>
      </c>
      <c r="Q12192" t="s">
        <v>6630</v>
      </c>
    </row>
    <row r="12193" spans="1:17" x14ac:dyDescent="0.35">
      <c r="A12193">
        <v>80668102</v>
      </c>
      <c r="B12193" t="s">
        <v>6334</v>
      </c>
      <c r="C12193" t="s">
        <v>6766</v>
      </c>
      <c r="D12193">
        <v>120</v>
      </c>
      <c r="E12193" t="s">
        <v>6627</v>
      </c>
      <c r="F12193">
        <v>145</v>
      </c>
      <c r="G12193" t="s">
        <v>6627</v>
      </c>
      <c r="H12193">
        <v>15</v>
      </c>
      <c r="I12193" t="s">
        <v>24934</v>
      </c>
      <c r="J12193" t="s">
        <v>6630</v>
      </c>
      <c r="L12193" t="s">
        <v>6526</v>
      </c>
      <c r="M12193" t="s">
        <v>6630</v>
      </c>
      <c r="N12193" t="s">
        <v>6630</v>
      </c>
      <c r="O12193" t="s">
        <v>6630</v>
      </c>
      <c r="P12193" t="s">
        <v>6630</v>
      </c>
      <c r="Q12193" t="s">
        <v>6630</v>
      </c>
    </row>
    <row r="12194" spans="1:17" x14ac:dyDescent="0.35">
      <c r="A12194">
        <v>3504108077</v>
      </c>
      <c r="B12194" t="s">
        <v>6626</v>
      </c>
      <c r="C12194" t="s">
        <v>6356</v>
      </c>
      <c r="D12194">
        <v>200</v>
      </c>
      <c r="E12194" t="s">
        <v>5245</v>
      </c>
      <c r="F12194">
        <v>202</v>
      </c>
      <c r="G12194" t="s">
        <v>5245</v>
      </c>
      <c r="H12194">
        <v>450</v>
      </c>
      <c r="I12194" t="s">
        <v>24935</v>
      </c>
      <c r="J12194">
        <v>20200</v>
      </c>
      <c r="L12194" t="s">
        <v>6529</v>
      </c>
      <c r="M12194">
        <v>10507180</v>
      </c>
      <c r="N12194" t="s">
        <v>6630</v>
      </c>
      <c r="O12194" t="s">
        <v>6630</v>
      </c>
      <c r="P12194" t="s">
        <v>24936</v>
      </c>
      <c r="Q12194" t="s">
        <v>6630</v>
      </c>
    </row>
    <row r="12195" spans="1:17" x14ac:dyDescent="0.35">
      <c r="A12195">
        <v>8702107390</v>
      </c>
      <c r="B12195" t="s">
        <v>6626</v>
      </c>
      <c r="C12195" t="s">
        <v>6356</v>
      </c>
      <c r="D12195">
        <v>200</v>
      </c>
      <c r="E12195" t="s">
        <v>6701</v>
      </c>
      <c r="F12195">
        <v>500</v>
      </c>
      <c r="G12195" t="s">
        <v>7639</v>
      </c>
      <c r="H12195">
        <v>63</v>
      </c>
      <c r="I12195" t="s">
        <v>24937</v>
      </c>
      <c r="J12195">
        <v>12029</v>
      </c>
      <c r="L12195" t="s">
        <v>6529</v>
      </c>
      <c r="M12195" t="s">
        <v>6630</v>
      </c>
      <c r="N12195">
        <v>10373521</v>
      </c>
      <c r="O12195" t="s">
        <v>6630</v>
      </c>
      <c r="P12195" t="s">
        <v>24938</v>
      </c>
      <c r="Q12195" t="s">
        <v>6630</v>
      </c>
    </row>
    <row r="12196" spans="1:17" x14ac:dyDescent="0.35">
      <c r="A12196">
        <v>13312</v>
      </c>
      <c r="B12196" t="s">
        <v>6626</v>
      </c>
      <c r="C12196" t="s">
        <v>6540</v>
      </c>
      <c r="D12196">
        <v>131</v>
      </c>
      <c r="E12196" t="s">
        <v>7340</v>
      </c>
      <c r="F12196">
        <v>308</v>
      </c>
      <c r="G12196" t="s">
        <v>3774</v>
      </c>
      <c r="H12196">
        <v>100</v>
      </c>
      <c r="I12196" t="s">
        <v>24939</v>
      </c>
      <c r="J12196" t="s">
        <v>6630</v>
      </c>
      <c r="L12196" t="s">
        <v>6526</v>
      </c>
      <c r="M12196" t="s">
        <v>6630</v>
      </c>
      <c r="N12196">
        <v>10139487</v>
      </c>
      <c r="O12196" t="s">
        <v>6630</v>
      </c>
      <c r="P12196" t="s">
        <v>6630</v>
      </c>
      <c r="Q12196" t="s">
        <v>6630</v>
      </c>
    </row>
    <row r="12197" spans="1:17" x14ac:dyDescent="0.35">
      <c r="A12197">
        <v>9404108366</v>
      </c>
      <c r="B12197" t="s">
        <v>6626</v>
      </c>
      <c r="C12197" t="s">
        <v>6356</v>
      </c>
      <c r="D12197">
        <v>200</v>
      </c>
      <c r="E12197" t="s">
        <v>6659</v>
      </c>
      <c r="F12197">
        <v>208</v>
      </c>
      <c r="G12197" t="s">
        <v>977</v>
      </c>
      <c r="H12197">
        <v>310</v>
      </c>
      <c r="I12197" t="s">
        <v>24940</v>
      </c>
      <c r="J12197" t="s">
        <v>6630</v>
      </c>
      <c r="L12197" t="s">
        <v>6529</v>
      </c>
      <c r="M12197">
        <v>10197353</v>
      </c>
      <c r="N12197">
        <v>10601803</v>
      </c>
      <c r="O12197" t="s">
        <v>6630</v>
      </c>
      <c r="P12197" t="s">
        <v>24941</v>
      </c>
      <c r="Q12197" t="s">
        <v>6630</v>
      </c>
    </row>
    <row r="12198" spans="1:17" x14ac:dyDescent="0.35">
      <c r="A12198">
        <v>9410110100</v>
      </c>
      <c r="B12198" t="s">
        <v>6626</v>
      </c>
      <c r="C12198" t="s">
        <v>6356</v>
      </c>
      <c r="D12198">
        <v>200</v>
      </c>
      <c r="E12198" t="s">
        <v>6357</v>
      </c>
      <c r="F12198">
        <v>209</v>
      </c>
      <c r="G12198" t="s">
        <v>977</v>
      </c>
      <c r="H12198">
        <v>310</v>
      </c>
      <c r="I12198" t="s">
        <v>16752</v>
      </c>
      <c r="J12198">
        <v>13562</v>
      </c>
      <c r="L12198" t="s">
        <v>6529</v>
      </c>
      <c r="M12198">
        <v>10007753</v>
      </c>
      <c r="N12198">
        <v>10007830</v>
      </c>
      <c r="O12198" t="s">
        <v>24942</v>
      </c>
      <c r="P12198" t="s">
        <v>6630</v>
      </c>
      <c r="Q12198" t="s">
        <v>6630</v>
      </c>
    </row>
    <row r="12199" spans="1:17" x14ac:dyDescent="0.35">
      <c r="A12199">
        <v>9416113679</v>
      </c>
      <c r="B12199" t="s">
        <v>6626</v>
      </c>
      <c r="C12199" t="s">
        <v>6356</v>
      </c>
      <c r="D12199">
        <v>200</v>
      </c>
      <c r="E12199" t="s">
        <v>6645</v>
      </c>
      <c r="F12199">
        <v>201</v>
      </c>
      <c r="G12199" t="s">
        <v>176</v>
      </c>
      <c r="H12199">
        <v>705</v>
      </c>
      <c r="I12199" t="s">
        <v>16011</v>
      </c>
      <c r="J12199">
        <v>20800</v>
      </c>
      <c r="L12199" t="s">
        <v>6529</v>
      </c>
      <c r="M12199">
        <v>10069378</v>
      </c>
      <c r="N12199">
        <v>10007917</v>
      </c>
      <c r="O12199" t="s">
        <v>6630</v>
      </c>
      <c r="P12199" t="s">
        <v>6630</v>
      </c>
      <c r="Q12199" t="s">
        <v>6630</v>
      </c>
    </row>
    <row r="12200" spans="1:17" x14ac:dyDescent="0.35">
      <c r="A12200">
        <v>9410110230</v>
      </c>
      <c r="B12200" t="s">
        <v>6626</v>
      </c>
      <c r="C12200" t="s">
        <v>6356</v>
      </c>
      <c r="D12200">
        <v>200</v>
      </c>
      <c r="E12200" t="s">
        <v>6366</v>
      </c>
      <c r="F12200">
        <v>207</v>
      </c>
      <c r="G12200" t="s">
        <v>176</v>
      </c>
      <c r="H12200">
        <v>705</v>
      </c>
      <c r="I12200" t="s">
        <v>24943</v>
      </c>
      <c r="J12200">
        <v>20800</v>
      </c>
      <c r="L12200" t="s">
        <v>6529</v>
      </c>
      <c r="M12200">
        <v>10421714</v>
      </c>
      <c r="N12200">
        <v>10014731</v>
      </c>
      <c r="O12200" t="s">
        <v>6630</v>
      </c>
      <c r="P12200">
        <v>20800.804011</v>
      </c>
      <c r="Q12200">
        <v>700</v>
      </c>
    </row>
    <row r="12201" spans="1:17" x14ac:dyDescent="0.35">
      <c r="A12201">
        <v>9419115240</v>
      </c>
      <c r="B12201" t="s">
        <v>6626</v>
      </c>
      <c r="C12201" t="s">
        <v>6356</v>
      </c>
      <c r="D12201">
        <v>200</v>
      </c>
      <c r="E12201" t="s">
        <v>6366</v>
      </c>
      <c r="F12201">
        <v>207</v>
      </c>
      <c r="G12201" t="s">
        <v>176</v>
      </c>
      <c r="H12201">
        <v>705</v>
      </c>
      <c r="I12201" t="s">
        <v>24944</v>
      </c>
      <c r="J12201">
        <v>20800</v>
      </c>
      <c r="L12201" t="s">
        <v>6529</v>
      </c>
      <c r="M12201">
        <v>12993960</v>
      </c>
      <c r="N12201">
        <v>10662930</v>
      </c>
      <c r="O12201" t="s">
        <v>6630</v>
      </c>
      <c r="P12201" t="s">
        <v>6630</v>
      </c>
      <c r="Q12201">
        <v>700</v>
      </c>
    </row>
    <row r="12202" spans="1:17" x14ac:dyDescent="0.35">
      <c r="A12202">
        <v>3996100993</v>
      </c>
      <c r="B12202" t="s">
        <v>6626</v>
      </c>
      <c r="C12202" t="s">
        <v>6356</v>
      </c>
      <c r="D12202">
        <v>200</v>
      </c>
      <c r="E12202" t="s">
        <v>5245</v>
      </c>
      <c r="F12202">
        <v>202</v>
      </c>
      <c r="G12202" t="s">
        <v>5245</v>
      </c>
      <c r="H12202">
        <v>450</v>
      </c>
      <c r="I12202" t="s">
        <v>24945</v>
      </c>
      <c r="J12202" t="s">
        <v>6630</v>
      </c>
      <c r="L12202" t="s">
        <v>6529</v>
      </c>
      <c r="M12202" t="s">
        <v>6630</v>
      </c>
      <c r="N12202">
        <v>10011061</v>
      </c>
      <c r="O12202" t="s">
        <v>6630</v>
      </c>
      <c r="P12202" t="s">
        <v>6830</v>
      </c>
      <c r="Q12202" t="s">
        <v>6630</v>
      </c>
    </row>
    <row r="12203" spans="1:17" x14ac:dyDescent="0.35">
      <c r="A12203">
        <v>9414112005</v>
      </c>
      <c r="B12203" t="s">
        <v>6626</v>
      </c>
      <c r="C12203" t="s">
        <v>6356</v>
      </c>
      <c r="D12203">
        <v>200</v>
      </c>
      <c r="E12203" t="s">
        <v>6366</v>
      </c>
      <c r="F12203">
        <v>207</v>
      </c>
      <c r="G12203" t="s">
        <v>176</v>
      </c>
      <c r="H12203">
        <v>705</v>
      </c>
      <c r="I12203" t="s">
        <v>24946</v>
      </c>
      <c r="J12203">
        <v>20800</v>
      </c>
      <c r="L12203" t="s">
        <v>6529</v>
      </c>
      <c r="M12203">
        <v>13194529</v>
      </c>
      <c r="N12203">
        <v>10014731</v>
      </c>
      <c r="O12203" t="s">
        <v>6630</v>
      </c>
      <c r="P12203" t="s">
        <v>6630</v>
      </c>
      <c r="Q12203">
        <v>700</v>
      </c>
    </row>
    <row r="12204" spans="1:17" x14ac:dyDescent="0.35">
      <c r="A12204">
        <v>9413111800</v>
      </c>
      <c r="B12204" t="s">
        <v>6626</v>
      </c>
      <c r="C12204" t="s">
        <v>6356</v>
      </c>
      <c r="D12204">
        <v>200</v>
      </c>
      <c r="E12204" t="s">
        <v>488</v>
      </c>
      <c r="F12204">
        <v>203</v>
      </c>
      <c r="G12204" t="s">
        <v>488</v>
      </c>
      <c r="H12204">
        <v>500</v>
      </c>
      <c r="I12204" t="s">
        <v>24947</v>
      </c>
      <c r="J12204">
        <v>20302</v>
      </c>
      <c r="L12204" t="s">
        <v>6529</v>
      </c>
      <c r="M12204">
        <v>13042189</v>
      </c>
      <c r="N12204" t="s">
        <v>6630</v>
      </c>
      <c r="O12204">
        <v>30151</v>
      </c>
      <c r="P12204" t="s">
        <v>6630</v>
      </c>
      <c r="Q12204" t="s">
        <v>6630</v>
      </c>
    </row>
    <row r="12205" spans="1:17" x14ac:dyDescent="0.35">
      <c r="A12205">
        <v>9410110455</v>
      </c>
      <c r="B12205" t="s">
        <v>6626</v>
      </c>
      <c r="C12205" t="s">
        <v>6356</v>
      </c>
      <c r="D12205">
        <v>200</v>
      </c>
      <c r="E12205" t="s">
        <v>6357</v>
      </c>
      <c r="F12205">
        <v>209</v>
      </c>
      <c r="G12205" t="s">
        <v>10198</v>
      </c>
      <c r="H12205">
        <v>318</v>
      </c>
      <c r="I12205" t="s">
        <v>20828</v>
      </c>
      <c r="J12205">
        <v>13600</v>
      </c>
      <c r="L12205" t="s">
        <v>6529</v>
      </c>
      <c r="M12205">
        <v>11173222</v>
      </c>
      <c r="N12205" t="s">
        <v>6630</v>
      </c>
      <c r="O12205" t="s">
        <v>24948</v>
      </c>
      <c r="P12205" t="s">
        <v>24949</v>
      </c>
      <c r="Q12205" t="s">
        <v>6630</v>
      </c>
    </row>
    <row r="12206" spans="1:17" x14ac:dyDescent="0.35">
      <c r="A12206" t="s">
        <v>24950</v>
      </c>
      <c r="B12206" t="s">
        <v>6626</v>
      </c>
      <c r="C12206" t="s">
        <v>6628</v>
      </c>
      <c r="D12206" t="s">
        <v>6628</v>
      </c>
      <c r="E12206" t="s">
        <v>6628</v>
      </c>
      <c r="F12206" t="s">
        <v>6628</v>
      </c>
      <c r="G12206" t="s">
        <v>6628</v>
      </c>
      <c r="H12206" t="s">
        <v>6628</v>
      </c>
      <c r="I12206" t="s">
        <v>24951</v>
      </c>
      <c r="J12206" t="s">
        <v>6630</v>
      </c>
      <c r="L12206" t="s">
        <v>6526</v>
      </c>
      <c r="M12206" t="s">
        <v>6630</v>
      </c>
      <c r="N12206" t="s">
        <v>6630</v>
      </c>
      <c r="O12206" t="s">
        <v>6630</v>
      </c>
      <c r="P12206" t="s">
        <v>6630</v>
      </c>
      <c r="Q12206" t="s">
        <v>6630</v>
      </c>
    </row>
    <row r="12207" spans="1:17" x14ac:dyDescent="0.35">
      <c r="A12207">
        <v>9418114335</v>
      </c>
      <c r="B12207" t="s">
        <v>6626</v>
      </c>
      <c r="C12207" t="s">
        <v>6356</v>
      </c>
      <c r="D12207">
        <v>200</v>
      </c>
      <c r="E12207" t="s">
        <v>6701</v>
      </c>
      <c r="F12207">
        <v>500</v>
      </c>
      <c r="G12207" t="s">
        <v>3838</v>
      </c>
      <c r="H12207">
        <v>313</v>
      </c>
      <c r="I12207" t="s">
        <v>24952</v>
      </c>
      <c r="J12207">
        <v>12028</v>
      </c>
      <c r="L12207" t="s">
        <v>6529</v>
      </c>
      <c r="M12207">
        <v>10533599</v>
      </c>
      <c r="N12207">
        <v>11294770</v>
      </c>
      <c r="O12207" t="s">
        <v>6630</v>
      </c>
      <c r="P12207" t="s">
        <v>6630</v>
      </c>
      <c r="Q12207" t="s">
        <v>6630</v>
      </c>
    </row>
    <row r="12208" spans="1:17" x14ac:dyDescent="0.35">
      <c r="A12208">
        <v>3505108017</v>
      </c>
      <c r="B12208" t="s">
        <v>6626</v>
      </c>
      <c r="C12208" t="s">
        <v>6356</v>
      </c>
      <c r="D12208">
        <v>200</v>
      </c>
      <c r="E12208" t="s">
        <v>5245</v>
      </c>
      <c r="F12208">
        <v>202</v>
      </c>
      <c r="G12208" t="s">
        <v>5245</v>
      </c>
      <c r="H12208">
        <v>450</v>
      </c>
      <c r="I12208" t="s">
        <v>24953</v>
      </c>
      <c r="J12208">
        <v>20200</v>
      </c>
      <c r="L12208" t="s">
        <v>6529</v>
      </c>
      <c r="M12208" t="s">
        <v>6630</v>
      </c>
      <c r="N12208">
        <v>10008505</v>
      </c>
      <c r="O12208" t="s">
        <v>6630</v>
      </c>
      <c r="P12208" t="s">
        <v>6694</v>
      </c>
      <c r="Q12208" t="s">
        <v>6630</v>
      </c>
    </row>
    <row r="12209" spans="1:17" x14ac:dyDescent="0.35">
      <c r="A12209">
        <v>9419114999</v>
      </c>
      <c r="B12209" t="s">
        <v>6626</v>
      </c>
      <c r="C12209" t="s">
        <v>6356</v>
      </c>
      <c r="D12209">
        <v>200</v>
      </c>
      <c r="E12209" t="s">
        <v>6366</v>
      </c>
      <c r="F12209">
        <v>207</v>
      </c>
      <c r="G12209" t="s">
        <v>176</v>
      </c>
      <c r="H12209">
        <v>705</v>
      </c>
      <c r="I12209" t="s">
        <v>24954</v>
      </c>
      <c r="J12209">
        <v>20800</v>
      </c>
      <c r="L12209" t="s">
        <v>6529</v>
      </c>
      <c r="M12209">
        <v>10014731</v>
      </c>
      <c r="N12209">
        <v>13194529</v>
      </c>
      <c r="O12209" t="s">
        <v>6630</v>
      </c>
      <c r="P12209" t="s">
        <v>6630</v>
      </c>
      <c r="Q12209">
        <v>700</v>
      </c>
    </row>
    <row r="12210" spans="1:17" x14ac:dyDescent="0.35">
      <c r="A12210">
        <v>9419114948</v>
      </c>
      <c r="B12210" t="s">
        <v>6626</v>
      </c>
      <c r="C12210" t="s">
        <v>6356</v>
      </c>
      <c r="D12210">
        <v>200</v>
      </c>
      <c r="E12210" t="s">
        <v>6366</v>
      </c>
      <c r="F12210">
        <v>207</v>
      </c>
      <c r="G12210" t="s">
        <v>6792</v>
      </c>
      <c r="H12210">
        <v>790</v>
      </c>
      <c r="I12210" t="s">
        <v>24955</v>
      </c>
      <c r="J12210">
        <v>20053</v>
      </c>
      <c r="L12210" t="s">
        <v>6529</v>
      </c>
      <c r="M12210">
        <v>10069079</v>
      </c>
      <c r="N12210" t="s">
        <v>6630</v>
      </c>
      <c r="O12210" t="s">
        <v>6630</v>
      </c>
      <c r="P12210" t="s">
        <v>6630</v>
      </c>
      <c r="Q12210">
        <v>700</v>
      </c>
    </row>
    <row r="12211" spans="1:17" x14ac:dyDescent="0.35">
      <c r="A12211">
        <v>80687103</v>
      </c>
      <c r="B12211" t="s">
        <v>6334</v>
      </c>
      <c r="C12211" t="s">
        <v>6766</v>
      </c>
      <c r="D12211">
        <v>120</v>
      </c>
      <c r="E12211" t="s">
        <v>6627</v>
      </c>
      <c r="F12211">
        <v>145</v>
      </c>
      <c r="G12211" t="s">
        <v>6627</v>
      </c>
      <c r="H12211">
        <v>15</v>
      </c>
      <c r="I12211" t="s">
        <v>24956</v>
      </c>
      <c r="J12211" t="s">
        <v>6630</v>
      </c>
      <c r="L12211" t="s">
        <v>6526</v>
      </c>
      <c r="M12211" t="s">
        <v>6630</v>
      </c>
      <c r="N12211" t="s">
        <v>6630</v>
      </c>
      <c r="O12211" t="s">
        <v>6630</v>
      </c>
      <c r="P12211" t="s">
        <v>6630</v>
      </c>
      <c r="Q12211" t="s">
        <v>6630</v>
      </c>
    </row>
    <row r="12212" spans="1:17" x14ac:dyDescent="0.35">
      <c r="A12212">
        <v>9410110098</v>
      </c>
      <c r="B12212" t="s">
        <v>6626</v>
      </c>
      <c r="C12212" t="s">
        <v>6356</v>
      </c>
      <c r="D12212">
        <v>200</v>
      </c>
      <c r="E12212" t="s">
        <v>6366</v>
      </c>
      <c r="F12212">
        <v>207</v>
      </c>
      <c r="G12212" t="s">
        <v>176</v>
      </c>
      <c r="H12212">
        <v>705</v>
      </c>
      <c r="I12212" t="s">
        <v>9940</v>
      </c>
      <c r="J12212">
        <v>13562</v>
      </c>
      <c r="L12212" t="s">
        <v>6529</v>
      </c>
      <c r="M12212">
        <v>10122853</v>
      </c>
      <c r="N12212" t="s">
        <v>6630</v>
      </c>
      <c r="O12212">
        <v>28556</v>
      </c>
      <c r="P12212" t="s">
        <v>6630</v>
      </c>
      <c r="Q12212" t="s">
        <v>6630</v>
      </c>
    </row>
    <row r="12213" spans="1:17" x14ac:dyDescent="0.35">
      <c r="A12213">
        <v>9402107518</v>
      </c>
      <c r="B12213" t="s">
        <v>6626</v>
      </c>
      <c r="C12213" t="s">
        <v>6356</v>
      </c>
      <c r="D12213">
        <v>200</v>
      </c>
      <c r="E12213" t="s">
        <v>488</v>
      </c>
      <c r="F12213">
        <v>203</v>
      </c>
      <c r="G12213" t="s">
        <v>488</v>
      </c>
      <c r="H12213">
        <v>500</v>
      </c>
      <c r="I12213" t="s">
        <v>24957</v>
      </c>
      <c r="J12213">
        <v>20300</v>
      </c>
      <c r="L12213" t="s">
        <v>6529</v>
      </c>
      <c r="M12213" t="s">
        <v>6630</v>
      </c>
      <c r="N12213">
        <v>10572619</v>
      </c>
      <c r="O12213" t="s">
        <v>24958</v>
      </c>
      <c r="P12213" t="s">
        <v>24959</v>
      </c>
      <c r="Q12213" t="s">
        <v>6630</v>
      </c>
    </row>
    <row r="12214" spans="1:17" x14ac:dyDescent="0.35">
      <c r="A12214">
        <v>9405108463</v>
      </c>
      <c r="B12214" t="s">
        <v>6626</v>
      </c>
      <c r="C12214" t="s">
        <v>6356</v>
      </c>
      <c r="D12214">
        <v>200</v>
      </c>
      <c r="E12214" t="s">
        <v>6659</v>
      </c>
      <c r="F12214">
        <v>208</v>
      </c>
      <c r="G12214" t="s">
        <v>6726</v>
      </c>
      <c r="H12214">
        <v>315</v>
      </c>
      <c r="I12214" t="s">
        <v>24960</v>
      </c>
      <c r="J12214">
        <v>13565</v>
      </c>
      <c r="L12214" t="s">
        <v>6529</v>
      </c>
      <c r="M12214" t="s">
        <v>6630</v>
      </c>
      <c r="N12214">
        <v>10002958</v>
      </c>
      <c r="O12214" t="s">
        <v>6630</v>
      </c>
      <c r="P12214" t="s">
        <v>6630</v>
      </c>
      <c r="Q12214">
        <v>700</v>
      </c>
    </row>
    <row r="12215" spans="1:17" x14ac:dyDescent="0.35">
      <c r="A12215">
        <v>3505108690</v>
      </c>
      <c r="B12215" t="s">
        <v>6626</v>
      </c>
      <c r="C12215" t="s">
        <v>6356</v>
      </c>
      <c r="D12215">
        <v>200</v>
      </c>
      <c r="E12215" t="s">
        <v>5245</v>
      </c>
      <c r="F12215">
        <v>202</v>
      </c>
      <c r="G12215" t="s">
        <v>5245</v>
      </c>
      <c r="H12215">
        <v>450</v>
      </c>
      <c r="I12215" t="s">
        <v>24961</v>
      </c>
      <c r="J12215">
        <v>20200</v>
      </c>
      <c r="L12215" t="s">
        <v>6529</v>
      </c>
      <c r="M12215">
        <v>11940031</v>
      </c>
      <c r="N12215">
        <v>10558147</v>
      </c>
      <c r="O12215" t="s">
        <v>6630</v>
      </c>
      <c r="P12215" t="s">
        <v>6630</v>
      </c>
      <c r="Q12215" t="s">
        <v>6630</v>
      </c>
    </row>
    <row r="12216" spans="1:17" x14ac:dyDescent="0.35">
      <c r="A12216">
        <v>9414112325</v>
      </c>
      <c r="B12216" t="s">
        <v>6626</v>
      </c>
      <c r="C12216" t="s">
        <v>6356</v>
      </c>
      <c r="D12216">
        <v>200</v>
      </c>
      <c r="E12216" t="s">
        <v>6645</v>
      </c>
      <c r="F12216">
        <v>201</v>
      </c>
      <c r="G12216" t="s">
        <v>6638</v>
      </c>
      <c r="H12216">
        <v>415</v>
      </c>
      <c r="I12216" t="s">
        <v>15722</v>
      </c>
      <c r="J12216">
        <v>20115</v>
      </c>
      <c r="L12216" t="s">
        <v>6529</v>
      </c>
      <c r="M12216">
        <v>13559461</v>
      </c>
      <c r="N12216">
        <v>13415871</v>
      </c>
      <c r="O12216">
        <v>30810</v>
      </c>
      <c r="P12216" t="s">
        <v>6630</v>
      </c>
      <c r="Q12216" t="s">
        <v>6630</v>
      </c>
    </row>
    <row r="12217" spans="1:17" x14ac:dyDescent="0.35">
      <c r="A12217">
        <v>9496105043</v>
      </c>
      <c r="B12217" t="s">
        <v>6626</v>
      </c>
      <c r="C12217" t="s">
        <v>6356</v>
      </c>
      <c r="D12217">
        <v>200</v>
      </c>
      <c r="E12217" t="s">
        <v>488</v>
      </c>
      <c r="F12217">
        <v>203</v>
      </c>
      <c r="G12217" t="s">
        <v>488</v>
      </c>
      <c r="H12217">
        <v>500</v>
      </c>
      <c r="I12217" t="s">
        <v>24962</v>
      </c>
      <c r="J12217" t="s">
        <v>6630</v>
      </c>
      <c r="L12217" t="s">
        <v>6529</v>
      </c>
      <c r="M12217" t="s">
        <v>6630</v>
      </c>
      <c r="N12217">
        <v>10458779</v>
      </c>
      <c r="O12217" t="s">
        <v>24963</v>
      </c>
      <c r="P12217" t="s">
        <v>6830</v>
      </c>
      <c r="Q12217" t="s">
        <v>6630</v>
      </c>
    </row>
    <row r="12218" spans="1:17" x14ac:dyDescent="0.35">
      <c r="A12218">
        <v>9414112508</v>
      </c>
      <c r="B12218" t="s">
        <v>6626</v>
      </c>
      <c r="C12218" t="s">
        <v>6540</v>
      </c>
      <c r="D12218">
        <v>131</v>
      </c>
      <c r="E12218" t="s">
        <v>6672</v>
      </c>
      <c r="F12218">
        <v>703</v>
      </c>
      <c r="G12218" t="s">
        <v>7042</v>
      </c>
      <c r="H12218">
        <v>730</v>
      </c>
      <c r="I12218" t="s">
        <v>24964</v>
      </c>
      <c r="J12218">
        <v>13200</v>
      </c>
      <c r="L12218" t="s">
        <v>6529</v>
      </c>
      <c r="M12218">
        <v>10515024</v>
      </c>
      <c r="N12218">
        <v>14938657</v>
      </c>
      <c r="O12218" t="s">
        <v>6630</v>
      </c>
      <c r="P12218" t="s">
        <v>6630</v>
      </c>
      <c r="Q12218" t="s">
        <v>6630</v>
      </c>
    </row>
    <row r="12219" spans="1:17" x14ac:dyDescent="0.35">
      <c r="A12219">
        <v>9406108986</v>
      </c>
      <c r="B12219" t="s">
        <v>6626</v>
      </c>
      <c r="C12219" t="s">
        <v>6335</v>
      </c>
      <c r="D12219">
        <v>150</v>
      </c>
      <c r="E12219" t="s">
        <v>6335</v>
      </c>
      <c r="F12219">
        <v>205</v>
      </c>
      <c r="G12219" t="s">
        <v>7000</v>
      </c>
      <c r="H12219">
        <v>600</v>
      </c>
      <c r="I12219" t="s">
        <v>24965</v>
      </c>
      <c r="J12219" t="s">
        <v>6630</v>
      </c>
      <c r="L12219" t="s">
        <v>6529</v>
      </c>
      <c r="M12219">
        <v>10379261</v>
      </c>
      <c r="N12219">
        <v>10137449</v>
      </c>
      <c r="O12219" t="s">
        <v>24966</v>
      </c>
      <c r="P12219" t="s">
        <v>24967</v>
      </c>
      <c r="Q12219" t="s">
        <v>6630</v>
      </c>
    </row>
    <row r="12220" spans="1:17" x14ac:dyDescent="0.35">
      <c r="A12220">
        <v>80862926</v>
      </c>
      <c r="B12220" t="s">
        <v>6334</v>
      </c>
      <c r="C12220" t="s">
        <v>6766</v>
      </c>
      <c r="D12220">
        <v>120</v>
      </c>
      <c r="E12220" t="s">
        <v>6627</v>
      </c>
      <c r="F12220">
        <v>145</v>
      </c>
      <c r="G12220" t="s">
        <v>6627</v>
      </c>
      <c r="H12220">
        <v>15</v>
      </c>
      <c r="I12220" t="s">
        <v>24968</v>
      </c>
      <c r="J12220" t="s">
        <v>6630</v>
      </c>
      <c r="L12220" t="s">
        <v>6526</v>
      </c>
      <c r="M12220" t="s">
        <v>6630</v>
      </c>
      <c r="N12220" t="s">
        <v>6630</v>
      </c>
      <c r="O12220" t="s">
        <v>6630</v>
      </c>
      <c r="P12220" t="s">
        <v>6630</v>
      </c>
      <c r="Q12220" t="s">
        <v>6630</v>
      </c>
    </row>
    <row r="12221" spans="1:17" x14ac:dyDescent="0.35">
      <c r="A12221">
        <v>9414112310</v>
      </c>
      <c r="B12221" t="s">
        <v>6626</v>
      </c>
      <c r="C12221" t="s">
        <v>6356</v>
      </c>
      <c r="D12221">
        <v>200</v>
      </c>
      <c r="E12221" t="s">
        <v>6357</v>
      </c>
      <c r="F12221">
        <v>209</v>
      </c>
      <c r="G12221" t="s">
        <v>977</v>
      </c>
      <c r="H12221">
        <v>310</v>
      </c>
      <c r="I12221" t="s">
        <v>24969</v>
      </c>
      <c r="J12221">
        <v>13562</v>
      </c>
      <c r="L12221" t="s">
        <v>6529</v>
      </c>
      <c r="M12221">
        <v>10169715</v>
      </c>
      <c r="N12221">
        <v>10128278</v>
      </c>
      <c r="O12221">
        <v>30234</v>
      </c>
      <c r="P12221" t="s">
        <v>6630</v>
      </c>
      <c r="Q12221" t="s">
        <v>6630</v>
      </c>
    </row>
    <row r="12222" spans="1:17" x14ac:dyDescent="0.35">
      <c r="A12222" t="s">
        <v>24970</v>
      </c>
      <c r="B12222" t="s">
        <v>6626</v>
      </c>
      <c r="C12222" t="s">
        <v>6628</v>
      </c>
      <c r="D12222" t="s">
        <v>6628</v>
      </c>
      <c r="E12222" t="s">
        <v>6628</v>
      </c>
      <c r="F12222" t="s">
        <v>6628</v>
      </c>
      <c r="G12222" t="s">
        <v>6628</v>
      </c>
      <c r="H12222" t="s">
        <v>6628</v>
      </c>
      <c r="I12222" t="s">
        <v>24971</v>
      </c>
      <c r="J12222" t="s">
        <v>6630</v>
      </c>
      <c r="L12222" t="s">
        <v>6526</v>
      </c>
      <c r="M12222" t="s">
        <v>6630</v>
      </c>
      <c r="N12222" t="s">
        <v>6630</v>
      </c>
      <c r="O12222" t="s">
        <v>6630</v>
      </c>
      <c r="P12222" t="s">
        <v>6630</v>
      </c>
      <c r="Q12222" t="s">
        <v>6630</v>
      </c>
    </row>
    <row r="12223" spans="1:17" x14ac:dyDescent="0.35">
      <c r="A12223" t="s">
        <v>24972</v>
      </c>
      <c r="B12223" t="s">
        <v>6626</v>
      </c>
      <c r="C12223" t="s">
        <v>6628</v>
      </c>
      <c r="D12223" t="s">
        <v>6628</v>
      </c>
      <c r="E12223" t="s">
        <v>6628</v>
      </c>
      <c r="F12223" t="s">
        <v>6628</v>
      </c>
      <c r="G12223" t="s">
        <v>6628</v>
      </c>
      <c r="H12223" t="s">
        <v>6628</v>
      </c>
      <c r="I12223" t="s">
        <v>24973</v>
      </c>
      <c r="J12223" t="s">
        <v>6630</v>
      </c>
      <c r="L12223" t="s">
        <v>6526</v>
      </c>
      <c r="M12223" t="s">
        <v>6630</v>
      </c>
      <c r="N12223" t="s">
        <v>6630</v>
      </c>
      <c r="O12223" t="s">
        <v>6630</v>
      </c>
      <c r="P12223" t="s">
        <v>6630</v>
      </c>
      <c r="Q12223" t="s">
        <v>6630</v>
      </c>
    </row>
    <row r="12224" spans="1:17" x14ac:dyDescent="0.35">
      <c r="A12224">
        <v>9424116523</v>
      </c>
      <c r="B12224" t="s">
        <v>6334</v>
      </c>
      <c r="C12224" t="s">
        <v>6356</v>
      </c>
      <c r="D12224">
        <v>200</v>
      </c>
      <c r="E12224" t="s">
        <v>6366</v>
      </c>
      <c r="F12224">
        <v>207</v>
      </c>
      <c r="G12224" t="s">
        <v>176</v>
      </c>
      <c r="H12224">
        <v>705</v>
      </c>
      <c r="I12224" t="s">
        <v>24974</v>
      </c>
      <c r="J12224">
        <v>20800</v>
      </c>
      <c r="L12224" t="s">
        <v>6529</v>
      </c>
      <c r="M12224">
        <v>12984051</v>
      </c>
      <c r="N12224">
        <v>12789627</v>
      </c>
      <c r="O12224" t="s">
        <v>6630</v>
      </c>
      <c r="P12224" t="s">
        <v>6630</v>
      </c>
      <c r="Q12224">
        <v>700</v>
      </c>
    </row>
    <row r="12225" spans="1:17" x14ac:dyDescent="0.35">
      <c r="A12225" t="s">
        <v>24975</v>
      </c>
      <c r="B12225" t="s">
        <v>6626</v>
      </c>
      <c r="C12225" t="s">
        <v>6628</v>
      </c>
      <c r="D12225" t="s">
        <v>6628</v>
      </c>
      <c r="E12225" t="s">
        <v>6628</v>
      </c>
      <c r="F12225" t="s">
        <v>6628</v>
      </c>
      <c r="G12225" t="s">
        <v>6628</v>
      </c>
      <c r="H12225" t="s">
        <v>6628</v>
      </c>
      <c r="I12225" t="s">
        <v>11034</v>
      </c>
      <c r="J12225" t="s">
        <v>6630</v>
      </c>
      <c r="L12225" t="s">
        <v>6526</v>
      </c>
      <c r="M12225" t="s">
        <v>6630</v>
      </c>
      <c r="N12225" t="s">
        <v>6630</v>
      </c>
      <c r="O12225" t="s">
        <v>6630</v>
      </c>
      <c r="P12225" t="s">
        <v>6630</v>
      </c>
      <c r="Q12225" t="s">
        <v>6630</v>
      </c>
    </row>
    <row r="12226" spans="1:17" x14ac:dyDescent="0.35">
      <c r="A12226">
        <v>30255</v>
      </c>
      <c r="B12226" t="s">
        <v>6626</v>
      </c>
      <c r="C12226" t="s">
        <v>6356</v>
      </c>
      <c r="D12226">
        <v>200</v>
      </c>
      <c r="E12226" t="s">
        <v>6999</v>
      </c>
      <c r="F12226">
        <v>205</v>
      </c>
      <c r="G12226" t="s">
        <v>18480</v>
      </c>
      <c r="H12226">
        <v>605</v>
      </c>
      <c r="I12226" t="s">
        <v>24976</v>
      </c>
      <c r="J12226" t="s">
        <v>6630</v>
      </c>
      <c r="L12226" t="s">
        <v>6526</v>
      </c>
      <c r="M12226" t="s">
        <v>6630</v>
      </c>
      <c r="N12226" t="s">
        <v>6630</v>
      </c>
      <c r="O12226" t="s">
        <v>24977</v>
      </c>
      <c r="P12226" t="s">
        <v>6630</v>
      </c>
      <c r="Q12226" t="s">
        <v>6630</v>
      </c>
    </row>
    <row r="12227" spans="1:17" x14ac:dyDescent="0.35">
      <c r="A12227">
        <v>80803400</v>
      </c>
      <c r="B12227" t="s">
        <v>6334</v>
      </c>
      <c r="C12227" t="s">
        <v>6766</v>
      </c>
      <c r="D12227">
        <v>120</v>
      </c>
      <c r="E12227" t="s">
        <v>6627</v>
      </c>
      <c r="F12227">
        <v>145</v>
      </c>
      <c r="G12227" t="s">
        <v>6627</v>
      </c>
      <c r="H12227">
        <v>15</v>
      </c>
      <c r="I12227" t="s">
        <v>24978</v>
      </c>
      <c r="J12227" t="s">
        <v>6630</v>
      </c>
      <c r="L12227" t="s">
        <v>6526</v>
      </c>
      <c r="M12227" t="s">
        <v>6630</v>
      </c>
      <c r="N12227" t="s">
        <v>6630</v>
      </c>
      <c r="O12227" t="s">
        <v>6630</v>
      </c>
      <c r="P12227" t="s">
        <v>6630</v>
      </c>
      <c r="Q12227" t="s">
        <v>6630</v>
      </c>
    </row>
    <row r="12228" spans="1:17" x14ac:dyDescent="0.35">
      <c r="A12228">
        <v>3519115079</v>
      </c>
      <c r="B12228" t="s">
        <v>6626</v>
      </c>
      <c r="C12228" t="s">
        <v>6356</v>
      </c>
      <c r="D12228">
        <v>200</v>
      </c>
      <c r="E12228" t="s">
        <v>5245</v>
      </c>
      <c r="F12228">
        <v>202</v>
      </c>
      <c r="G12228" t="s">
        <v>5245</v>
      </c>
      <c r="H12228">
        <v>450</v>
      </c>
      <c r="I12228" t="s">
        <v>24979</v>
      </c>
      <c r="J12228">
        <v>20200</v>
      </c>
      <c r="L12228" t="s">
        <v>6529</v>
      </c>
      <c r="M12228">
        <v>12193209</v>
      </c>
      <c r="N12228">
        <v>10430573</v>
      </c>
      <c r="O12228" t="s">
        <v>6630</v>
      </c>
      <c r="P12228" t="s">
        <v>6630</v>
      </c>
      <c r="Q12228" t="s">
        <v>6630</v>
      </c>
    </row>
    <row r="12229" spans="1:17" x14ac:dyDescent="0.35">
      <c r="A12229">
        <v>9421115756</v>
      </c>
      <c r="B12229" t="s">
        <v>6626</v>
      </c>
      <c r="C12229" t="s">
        <v>6356</v>
      </c>
      <c r="D12229">
        <v>200</v>
      </c>
      <c r="E12229" t="s">
        <v>6366</v>
      </c>
      <c r="F12229">
        <v>207</v>
      </c>
      <c r="G12229" t="s">
        <v>176</v>
      </c>
      <c r="H12229">
        <v>705</v>
      </c>
      <c r="I12229" t="s">
        <v>24980</v>
      </c>
      <c r="J12229">
        <v>20800</v>
      </c>
      <c r="L12229" t="s">
        <v>6529</v>
      </c>
      <c r="M12229">
        <v>13346932</v>
      </c>
      <c r="N12229">
        <v>14711401</v>
      </c>
      <c r="O12229" t="s">
        <v>6630</v>
      </c>
      <c r="P12229" t="s">
        <v>6630</v>
      </c>
      <c r="Q12229">
        <v>700</v>
      </c>
    </row>
    <row r="12230" spans="1:17" x14ac:dyDescent="0.35">
      <c r="A12230">
        <v>9414112571</v>
      </c>
      <c r="B12230" t="s">
        <v>6626</v>
      </c>
      <c r="C12230" t="s">
        <v>6356</v>
      </c>
      <c r="D12230">
        <v>200</v>
      </c>
      <c r="E12230" t="s">
        <v>6645</v>
      </c>
      <c r="F12230">
        <v>201</v>
      </c>
      <c r="G12230" t="s">
        <v>6657</v>
      </c>
      <c r="H12230">
        <v>420</v>
      </c>
      <c r="I12230" t="s">
        <v>22632</v>
      </c>
      <c r="J12230" t="s">
        <v>6630</v>
      </c>
      <c r="L12230" t="s">
        <v>6529</v>
      </c>
      <c r="M12230">
        <v>12913721</v>
      </c>
      <c r="N12230">
        <v>13299531</v>
      </c>
      <c r="O12230" t="s">
        <v>6630</v>
      </c>
      <c r="P12230">
        <v>30993</v>
      </c>
      <c r="Q12230" t="s">
        <v>6630</v>
      </c>
    </row>
    <row r="12231" spans="1:17" x14ac:dyDescent="0.35">
      <c r="A12231">
        <v>3900106416</v>
      </c>
      <c r="B12231" t="s">
        <v>6626</v>
      </c>
      <c r="C12231" t="s">
        <v>6356</v>
      </c>
      <c r="D12231">
        <v>200</v>
      </c>
      <c r="E12231" t="s">
        <v>5245</v>
      </c>
      <c r="F12231">
        <v>202</v>
      </c>
      <c r="G12231" t="s">
        <v>5245</v>
      </c>
      <c r="H12231">
        <v>450</v>
      </c>
      <c r="I12231" t="s">
        <v>24981</v>
      </c>
      <c r="J12231">
        <v>20200</v>
      </c>
      <c r="L12231" t="s">
        <v>6529</v>
      </c>
      <c r="M12231" t="s">
        <v>6630</v>
      </c>
      <c r="N12231">
        <v>10410901</v>
      </c>
      <c r="O12231" t="s">
        <v>7188</v>
      </c>
      <c r="P12231" t="s">
        <v>7851</v>
      </c>
      <c r="Q12231" t="s">
        <v>6630</v>
      </c>
    </row>
    <row r="12232" spans="1:17" x14ac:dyDescent="0.35">
      <c r="A12232">
        <v>9414112495</v>
      </c>
      <c r="B12232" t="s">
        <v>6626</v>
      </c>
      <c r="C12232" t="s">
        <v>6540</v>
      </c>
      <c r="D12232">
        <v>131</v>
      </c>
      <c r="E12232" t="s">
        <v>6672</v>
      </c>
      <c r="F12232">
        <v>703</v>
      </c>
      <c r="G12232" t="s">
        <v>7042</v>
      </c>
      <c r="H12232">
        <v>730</v>
      </c>
      <c r="I12232" t="s">
        <v>24982</v>
      </c>
      <c r="J12232">
        <v>13200</v>
      </c>
      <c r="L12232" t="s">
        <v>6529</v>
      </c>
      <c r="M12232">
        <v>10218273</v>
      </c>
      <c r="N12232">
        <v>11101464</v>
      </c>
      <c r="O12232" t="s">
        <v>6630</v>
      </c>
      <c r="P12232" t="s">
        <v>6713</v>
      </c>
      <c r="Q12232" t="s">
        <v>6630</v>
      </c>
    </row>
    <row r="12233" spans="1:17" x14ac:dyDescent="0.35">
      <c r="A12233">
        <v>6302107217</v>
      </c>
      <c r="B12233" t="s">
        <v>6626</v>
      </c>
      <c r="C12233" t="s">
        <v>6356</v>
      </c>
      <c r="D12233">
        <v>200</v>
      </c>
      <c r="E12233" t="s">
        <v>6366</v>
      </c>
      <c r="F12233">
        <v>207</v>
      </c>
      <c r="G12233" t="s">
        <v>6657</v>
      </c>
      <c r="H12233">
        <v>420</v>
      </c>
      <c r="I12233" t="s">
        <v>24983</v>
      </c>
      <c r="J12233" t="s">
        <v>6630</v>
      </c>
      <c r="L12233" t="s">
        <v>6529</v>
      </c>
      <c r="M12233">
        <v>10517741</v>
      </c>
      <c r="N12233">
        <v>10627430</v>
      </c>
      <c r="O12233" t="s">
        <v>24984</v>
      </c>
      <c r="P12233" t="s">
        <v>6630</v>
      </c>
      <c r="Q12233">
        <v>100</v>
      </c>
    </row>
    <row r="12234" spans="1:17" x14ac:dyDescent="0.35">
      <c r="A12234">
        <v>20512</v>
      </c>
      <c r="B12234" t="s">
        <v>6626</v>
      </c>
      <c r="C12234" t="s">
        <v>6335</v>
      </c>
      <c r="D12234">
        <v>150</v>
      </c>
      <c r="E12234" t="s">
        <v>6335</v>
      </c>
      <c r="F12234">
        <v>205</v>
      </c>
      <c r="G12234" t="s">
        <v>7000</v>
      </c>
      <c r="H12234">
        <v>600</v>
      </c>
      <c r="I12234" t="s">
        <v>14487</v>
      </c>
      <c r="J12234">
        <v>20500</v>
      </c>
      <c r="L12234" t="s">
        <v>6526</v>
      </c>
      <c r="M12234">
        <v>10510215</v>
      </c>
      <c r="N12234">
        <v>10413466</v>
      </c>
      <c r="O12234" t="s">
        <v>6630</v>
      </c>
      <c r="P12234" t="s">
        <v>6630</v>
      </c>
      <c r="Q12234" t="s">
        <v>6630</v>
      </c>
    </row>
    <row r="12235" spans="1:17" x14ac:dyDescent="0.35">
      <c r="A12235">
        <v>80733602</v>
      </c>
      <c r="B12235" t="s">
        <v>6334</v>
      </c>
      <c r="C12235" t="s">
        <v>6766</v>
      </c>
      <c r="D12235">
        <v>120</v>
      </c>
      <c r="E12235" t="s">
        <v>6627</v>
      </c>
      <c r="F12235">
        <v>145</v>
      </c>
      <c r="G12235" t="s">
        <v>6627</v>
      </c>
      <c r="H12235">
        <v>15</v>
      </c>
      <c r="I12235" t="s">
        <v>24985</v>
      </c>
      <c r="J12235" t="s">
        <v>6630</v>
      </c>
      <c r="L12235" t="s">
        <v>6526</v>
      </c>
      <c r="M12235" t="s">
        <v>6630</v>
      </c>
      <c r="N12235" t="s">
        <v>6630</v>
      </c>
      <c r="O12235" t="s">
        <v>6630</v>
      </c>
      <c r="P12235" t="s">
        <v>6630</v>
      </c>
      <c r="Q12235" t="s">
        <v>6630</v>
      </c>
    </row>
    <row r="12236" spans="1:17" x14ac:dyDescent="0.35">
      <c r="A12236">
        <v>9419114933</v>
      </c>
      <c r="B12236" t="s">
        <v>6626</v>
      </c>
      <c r="C12236" t="s">
        <v>6356</v>
      </c>
      <c r="D12236">
        <v>200</v>
      </c>
      <c r="E12236" t="s">
        <v>6366</v>
      </c>
      <c r="F12236">
        <v>207</v>
      </c>
      <c r="G12236" t="s">
        <v>176</v>
      </c>
      <c r="H12236">
        <v>705</v>
      </c>
      <c r="I12236" t="s">
        <v>24986</v>
      </c>
      <c r="J12236">
        <v>20800</v>
      </c>
      <c r="L12236" t="s">
        <v>6529</v>
      </c>
      <c r="M12236">
        <v>13194529</v>
      </c>
      <c r="N12236">
        <v>10014731</v>
      </c>
      <c r="O12236" t="s">
        <v>6630</v>
      </c>
      <c r="P12236" t="s">
        <v>6630</v>
      </c>
      <c r="Q12236">
        <v>700</v>
      </c>
    </row>
    <row r="12237" spans="1:17" x14ac:dyDescent="0.35">
      <c r="A12237">
        <v>7996100909</v>
      </c>
      <c r="B12237" t="s">
        <v>6626</v>
      </c>
      <c r="C12237" t="s">
        <v>6540</v>
      </c>
      <c r="D12237">
        <v>131</v>
      </c>
      <c r="E12237" t="s">
        <v>6645</v>
      </c>
      <c r="F12237">
        <v>201</v>
      </c>
      <c r="G12237" t="s">
        <v>6638</v>
      </c>
      <c r="H12237">
        <v>415</v>
      </c>
      <c r="I12237" t="s">
        <v>24987</v>
      </c>
      <c r="J12237" t="s">
        <v>6630</v>
      </c>
      <c r="L12237" t="s">
        <v>6529</v>
      </c>
      <c r="M12237" t="s">
        <v>6630</v>
      </c>
      <c r="N12237">
        <v>10004101</v>
      </c>
      <c r="O12237" t="s">
        <v>6630</v>
      </c>
      <c r="P12237" t="s">
        <v>24988</v>
      </c>
      <c r="Q12237" t="s">
        <v>6630</v>
      </c>
    </row>
    <row r="12238" spans="1:17" x14ac:dyDescent="0.35">
      <c r="A12238">
        <v>20356</v>
      </c>
      <c r="B12238" t="s">
        <v>6626</v>
      </c>
      <c r="C12238" t="s">
        <v>6356</v>
      </c>
      <c r="D12238">
        <v>200</v>
      </c>
      <c r="E12238" t="s">
        <v>488</v>
      </c>
      <c r="F12238">
        <v>203</v>
      </c>
      <c r="G12238" t="s">
        <v>488</v>
      </c>
      <c r="H12238">
        <v>500</v>
      </c>
      <c r="I12238" t="s">
        <v>24989</v>
      </c>
      <c r="J12238" t="s">
        <v>6630</v>
      </c>
      <c r="L12238" t="s">
        <v>6526</v>
      </c>
      <c r="M12238" t="s">
        <v>6630</v>
      </c>
      <c r="N12238">
        <v>10438006</v>
      </c>
      <c r="O12238" t="s">
        <v>24990</v>
      </c>
      <c r="P12238" t="s">
        <v>24991</v>
      </c>
      <c r="Q12238" t="s">
        <v>6630</v>
      </c>
    </row>
    <row r="12239" spans="1:17" x14ac:dyDescent="0.35">
      <c r="A12239">
        <v>80938311</v>
      </c>
      <c r="B12239" t="s">
        <v>6334</v>
      </c>
      <c r="C12239" t="s">
        <v>6766</v>
      </c>
      <c r="D12239">
        <v>120</v>
      </c>
      <c r="E12239" t="s">
        <v>6627</v>
      </c>
      <c r="F12239">
        <v>145</v>
      </c>
      <c r="G12239" t="s">
        <v>6627</v>
      </c>
      <c r="H12239">
        <v>15</v>
      </c>
      <c r="I12239" t="s">
        <v>24992</v>
      </c>
      <c r="J12239" t="s">
        <v>6630</v>
      </c>
      <c r="L12239" t="s">
        <v>6526</v>
      </c>
      <c r="M12239" t="s">
        <v>6630</v>
      </c>
      <c r="N12239" t="s">
        <v>6630</v>
      </c>
      <c r="O12239" t="s">
        <v>6630</v>
      </c>
      <c r="P12239" t="s">
        <v>6630</v>
      </c>
      <c r="Q12239" t="s">
        <v>6630</v>
      </c>
    </row>
    <row r="12240" spans="1:17" x14ac:dyDescent="0.35">
      <c r="A12240">
        <v>7993010404</v>
      </c>
      <c r="B12240" t="s">
        <v>6626</v>
      </c>
      <c r="C12240" t="s">
        <v>8762</v>
      </c>
      <c r="D12240">
        <v>130</v>
      </c>
      <c r="E12240" t="s">
        <v>6628</v>
      </c>
      <c r="F12240" t="s">
        <v>6628</v>
      </c>
      <c r="G12240" t="s">
        <v>7216</v>
      </c>
      <c r="H12240">
        <v>748</v>
      </c>
      <c r="I12240" t="s">
        <v>24993</v>
      </c>
      <c r="J12240" t="s">
        <v>6630</v>
      </c>
      <c r="L12240" t="s">
        <v>6529</v>
      </c>
      <c r="M12240" t="s">
        <v>6630</v>
      </c>
      <c r="N12240" t="s">
        <v>6630</v>
      </c>
      <c r="O12240" t="s">
        <v>6630</v>
      </c>
      <c r="P12240" t="s">
        <v>24994</v>
      </c>
      <c r="Q12240" t="s">
        <v>6630</v>
      </c>
    </row>
    <row r="12241" spans="1:17" x14ac:dyDescent="0.35">
      <c r="A12241">
        <v>9419114955</v>
      </c>
      <c r="B12241" t="s">
        <v>6626</v>
      </c>
      <c r="C12241" t="s">
        <v>6356</v>
      </c>
      <c r="D12241">
        <v>200</v>
      </c>
      <c r="E12241" t="s">
        <v>6357</v>
      </c>
      <c r="F12241">
        <v>209</v>
      </c>
      <c r="G12241" t="s">
        <v>977</v>
      </c>
      <c r="H12241">
        <v>310</v>
      </c>
      <c r="I12241" t="s">
        <v>24995</v>
      </c>
      <c r="J12241">
        <v>13502</v>
      </c>
      <c r="L12241" t="s">
        <v>6529</v>
      </c>
      <c r="M12241">
        <v>10135697</v>
      </c>
      <c r="N12241">
        <v>14499818</v>
      </c>
      <c r="O12241" t="s">
        <v>6630</v>
      </c>
      <c r="P12241" t="s">
        <v>6630</v>
      </c>
      <c r="Q12241">
        <v>700</v>
      </c>
    </row>
    <row r="12242" spans="1:17" x14ac:dyDescent="0.35">
      <c r="A12242">
        <v>9611110503</v>
      </c>
      <c r="B12242" t="s">
        <v>6626</v>
      </c>
      <c r="C12242" t="s">
        <v>6356</v>
      </c>
      <c r="D12242">
        <v>200</v>
      </c>
      <c r="E12242" t="s">
        <v>6645</v>
      </c>
      <c r="F12242">
        <v>201</v>
      </c>
      <c r="G12242" t="s">
        <v>6786</v>
      </c>
      <c r="H12242">
        <v>440</v>
      </c>
      <c r="I12242" t="s">
        <v>24996</v>
      </c>
      <c r="J12242" t="s">
        <v>6630</v>
      </c>
      <c r="L12242" t="s">
        <v>6529</v>
      </c>
      <c r="M12242">
        <v>13453922</v>
      </c>
      <c r="N12242">
        <v>10547157</v>
      </c>
      <c r="O12242" t="s">
        <v>6630</v>
      </c>
      <c r="P12242" t="s">
        <v>6630</v>
      </c>
      <c r="Q12242">
        <v>900</v>
      </c>
    </row>
    <row r="12243" spans="1:17" x14ac:dyDescent="0.35">
      <c r="A12243">
        <v>3522116037</v>
      </c>
      <c r="B12243" t="s">
        <v>6334</v>
      </c>
      <c r="C12243" t="s">
        <v>6356</v>
      </c>
      <c r="D12243">
        <v>200</v>
      </c>
      <c r="E12243" t="s">
        <v>5245</v>
      </c>
      <c r="F12243">
        <v>202</v>
      </c>
      <c r="G12243" t="s">
        <v>5245</v>
      </c>
      <c r="H12243">
        <v>450</v>
      </c>
      <c r="I12243" t="s">
        <v>24997</v>
      </c>
      <c r="J12243">
        <v>20200</v>
      </c>
      <c r="L12243" t="s">
        <v>6529</v>
      </c>
      <c r="M12243">
        <v>10558147</v>
      </c>
      <c r="N12243">
        <v>12193209</v>
      </c>
      <c r="O12243" t="s">
        <v>6630</v>
      </c>
      <c r="P12243" t="s">
        <v>6630</v>
      </c>
      <c r="Q12243" t="s">
        <v>6630</v>
      </c>
    </row>
    <row r="12244" spans="1:17" x14ac:dyDescent="0.35">
      <c r="A12244">
        <v>9418114419</v>
      </c>
      <c r="B12244" t="s">
        <v>6626</v>
      </c>
      <c r="C12244" t="s">
        <v>6356</v>
      </c>
      <c r="D12244">
        <v>200</v>
      </c>
      <c r="E12244" t="s">
        <v>6366</v>
      </c>
      <c r="F12244">
        <v>207</v>
      </c>
      <c r="G12244" t="s">
        <v>176</v>
      </c>
      <c r="H12244">
        <v>705</v>
      </c>
      <c r="I12244" t="s">
        <v>24998</v>
      </c>
      <c r="J12244">
        <v>20800</v>
      </c>
      <c r="L12244" t="s">
        <v>6529</v>
      </c>
      <c r="M12244">
        <v>13194529</v>
      </c>
      <c r="N12244">
        <v>10014731</v>
      </c>
      <c r="O12244" t="s">
        <v>6630</v>
      </c>
      <c r="P12244" t="s">
        <v>6630</v>
      </c>
      <c r="Q12244">
        <v>700</v>
      </c>
    </row>
    <row r="12245" spans="1:17" x14ac:dyDescent="0.35">
      <c r="A12245">
        <v>9413111464</v>
      </c>
      <c r="B12245" t="s">
        <v>6626</v>
      </c>
      <c r="C12245" t="s">
        <v>6356</v>
      </c>
      <c r="D12245">
        <v>200</v>
      </c>
      <c r="E12245" t="s">
        <v>5245</v>
      </c>
      <c r="F12245">
        <v>202</v>
      </c>
      <c r="G12245" t="s">
        <v>5245</v>
      </c>
      <c r="H12245">
        <v>450</v>
      </c>
      <c r="I12245" t="s">
        <v>24999</v>
      </c>
      <c r="J12245" t="s">
        <v>6630</v>
      </c>
      <c r="L12245" t="s">
        <v>6529</v>
      </c>
      <c r="M12245">
        <v>11509101</v>
      </c>
      <c r="N12245">
        <v>10434021</v>
      </c>
      <c r="O12245" t="s">
        <v>6630</v>
      </c>
      <c r="P12245" t="s">
        <v>6630</v>
      </c>
      <c r="Q12245" t="s">
        <v>6630</v>
      </c>
    </row>
    <row r="12246" spans="1:17" x14ac:dyDescent="0.35">
      <c r="A12246">
        <v>8702107568</v>
      </c>
      <c r="B12246" t="s">
        <v>6626</v>
      </c>
      <c r="C12246" t="s">
        <v>6356</v>
      </c>
      <c r="D12246">
        <v>200</v>
      </c>
      <c r="E12246" t="s">
        <v>6701</v>
      </c>
      <c r="F12246">
        <v>500</v>
      </c>
      <c r="G12246" t="s">
        <v>7639</v>
      </c>
      <c r="H12246">
        <v>63</v>
      </c>
      <c r="I12246" t="s">
        <v>25000</v>
      </c>
      <c r="J12246">
        <v>12029</v>
      </c>
      <c r="L12246" t="s">
        <v>6529</v>
      </c>
      <c r="M12246" t="s">
        <v>6630</v>
      </c>
      <c r="N12246">
        <v>10297741</v>
      </c>
      <c r="O12246" t="s">
        <v>25001</v>
      </c>
      <c r="P12246" t="s">
        <v>25002</v>
      </c>
      <c r="Q12246" t="s">
        <v>6630</v>
      </c>
    </row>
    <row r="12247" spans="1:17" x14ac:dyDescent="0.35">
      <c r="A12247">
        <v>3519114971</v>
      </c>
      <c r="B12247" t="s">
        <v>6626</v>
      </c>
      <c r="C12247" t="s">
        <v>6356</v>
      </c>
      <c r="D12247">
        <v>200</v>
      </c>
      <c r="E12247" t="s">
        <v>5245</v>
      </c>
      <c r="F12247">
        <v>202</v>
      </c>
      <c r="G12247" t="s">
        <v>5245</v>
      </c>
      <c r="H12247">
        <v>450</v>
      </c>
      <c r="I12247" t="s">
        <v>25003</v>
      </c>
      <c r="J12247">
        <v>20200</v>
      </c>
      <c r="L12247" t="s">
        <v>6529</v>
      </c>
      <c r="M12247">
        <v>11533224</v>
      </c>
      <c r="N12247">
        <v>12957467</v>
      </c>
      <c r="O12247" s="3">
        <v>3320233203</v>
      </c>
      <c r="P12247" t="s">
        <v>6630</v>
      </c>
      <c r="Q12247" t="s">
        <v>6630</v>
      </c>
    </row>
    <row r="12248" spans="1:17" x14ac:dyDescent="0.35">
      <c r="A12248" t="s">
        <v>25004</v>
      </c>
      <c r="B12248" t="s">
        <v>6626</v>
      </c>
      <c r="C12248" t="s">
        <v>6628</v>
      </c>
      <c r="D12248" t="s">
        <v>6628</v>
      </c>
      <c r="E12248" t="s">
        <v>6628</v>
      </c>
      <c r="F12248" t="s">
        <v>6628</v>
      </c>
      <c r="G12248" t="s">
        <v>6628</v>
      </c>
      <c r="H12248" t="s">
        <v>6628</v>
      </c>
      <c r="I12248" t="s">
        <v>23663</v>
      </c>
      <c r="J12248" t="s">
        <v>6630</v>
      </c>
      <c r="L12248" t="s">
        <v>6526</v>
      </c>
      <c r="M12248" t="s">
        <v>6630</v>
      </c>
      <c r="N12248" t="s">
        <v>6630</v>
      </c>
      <c r="O12248" t="s">
        <v>6630</v>
      </c>
      <c r="P12248" t="s">
        <v>6630</v>
      </c>
      <c r="Q12248" t="s">
        <v>6630</v>
      </c>
    </row>
    <row r="12249" spans="1:17" x14ac:dyDescent="0.35">
      <c r="A12249">
        <v>9412111398</v>
      </c>
      <c r="B12249" t="s">
        <v>6626</v>
      </c>
      <c r="C12249" t="s">
        <v>6356</v>
      </c>
      <c r="D12249">
        <v>200</v>
      </c>
      <c r="E12249" t="s">
        <v>6645</v>
      </c>
      <c r="F12249">
        <v>201</v>
      </c>
      <c r="G12249" t="s">
        <v>6651</v>
      </c>
      <c r="H12249">
        <v>410</v>
      </c>
      <c r="I12249" t="s">
        <v>25005</v>
      </c>
      <c r="J12249">
        <v>20800</v>
      </c>
      <c r="L12249" t="s">
        <v>6529</v>
      </c>
      <c r="M12249">
        <v>10617776</v>
      </c>
      <c r="N12249">
        <v>11703369</v>
      </c>
      <c r="O12249" t="s">
        <v>6630</v>
      </c>
      <c r="P12249" t="s">
        <v>6630</v>
      </c>
      <c r="Q12249">
        <v>700</v>
      </c>
    </row>
    <row r="12250" spans="1:17" x14ac:dyDescent="0.35">
      <c r="A12250">
        <v>9498105871</v>
      </c>
      <c r="B12250" t="s">
        <v>6626</v>
      </c>
      <c r="C12250" t="s">
        <v>6356</v>
      </c>
      <c r="D12250">
        <v>200</v>
      </c>
      <c r="E12250" t="s">
        <v>488</v>
      </c>
      <c r="F12250">
        <v>203</v>
      </c>
      <c r="G12250" t="s">
        <v>488</v>
      </c>
      <c r="H12250">
        <v>500</v>
      </c>
      <c r="I12250" t="s">
        <v>25006</v>
      </c>
      <c r="J12250">
        <v>20300</v>
      </c>
      <c r="L12250" t="s">
        <v>6529</v>
      </c>
      <c r="M12250" t="s">
        <v>6630</v>
      </c>
      <c r="N12250">
        <v>10438006</v>
      </c>
      <c r="O12250" t="s">
        <v>6630</v>
      </c>
      <c r="P12250" t="s">
        <v>25007</v>
      </c>
      <c r="Q12250" t="s">
        <v>6630</v>
      </c>
    </row>
    <row r="12251" spans="1:17" x14ac:dyDescent="0.35">
      <c r="A12251">
        <v>3911110817</v>
      </c>
      <c r="B12251" t="s">
        <v>6626</v>
      </c>
      <c r="C12251" t="s">
        <v>6356</v>
      </c>
      <c r="D12251">
        <v>200</v>
      </c>
      <c r="E12251" t="s">
        <v>5245</v>
      </c>
      <c r="F12251">
        <v>202</v>
      </c>
      <c r="G12251" t="s">
        <v>5245</v>
      </c>
      <c r="H12251">
        <v>450</v>
      </c>
      <c r="I12251" t="s">
        <v>25008</v>
      </c>
      <c r="J12251">
        <v>20200</v>
      </c>
      <c r="L12251" t="s">
        <v>6529</v>
      </c>
      <c r="M12251">
        <v>12519150</v>
      </c>
      <c r="N12251" t="s">
        <v>6630</v>
      </c>
      <c r="O12251" t="s">
        <v>6630</v>
      </c>
      <c r="P12251" t="s">
        <v>6630</v>
      </c>
      <c r="Q12251">
        <v>610</v>
      </c>
    </row>
    <row r="12252" spans="1:17" x14ac:dyDescent="0.35">
      <c r="A12252">
        <v>9401107017</v>
      </c>
      <c r="B12252" t="s">
        <v>6626</v>
      </c>
      <c r="C12252" t="s">
        <v>6356</v>
      </c>
      <c r="D12252">
        <v>200</v>
      </c>
      <c r="E12252" t="s">
        <v>6659</v>
      </c>
      <c r="F12252">
        <v>208</v>
      </c>
      <c r="G12252" t="s">
        <v>977</v>
      </c>
      <c r="H12252">
        <v>310</v>
      </c>
      <c r="I12252" t="s">
        <v>25009</v>
      </c>
      <c r="J12252">
        <v>13550</v>
      </c>
      <c r="L12252" t="s">
        <v>6529</v>
      </c>
      <c r="M12252" t="s">
        <v>6630</v>
      </c>
      <c r="N12252">
        <v>10197353</v>
      </c>
      <c r="O12252" t="s">
        <v>6630</v>
      </c>
      <c r="P12252" t="s">
        <v>25010</v>
      </c>
      <c r="Q12252" t="s">
        <v>6630</v>
      </c>
    </row>
    <row r="12253" spans="1:17" x14ac:dyDescent="0.35">
      <c r="A12253">
        <v>80665903</v>
      </c>
      <c r="B12253" t="s">
        <v>6334</v>
      </c>
      <c r="C12253" t="s">
        <v>6766</v>
      </c>
      <c r="D12253">
        <v>120</v>
      </c>
      <c r="E12253" t="s">
        <v>6627</v>
      </c>
      <c r="F12253">
        <v>145</v>
      </c>
      <c r="G12253" t="s">
        <v>6627</v>
      </c>
      <c r="H12253">
        <v>15</v>
      </c>
      <c r="I12253" t="s">
        <v>25011</v>
      </c>
      <c r="J12253" t="s">
        <v>6630</v>
      </c>
      <c r="L12253" t="s">
        <v>6526</v>
      </c>
      <c r="M12253" t="s">
        <v>6630</v>
      </c>
      <c r="N12253" t="s">
        <v>6630</v>
      </c>
      <c r="O12253" t="s">
        <v>6630</v>
      </c>
      <c r="P12253" t="s">
        <v>6630</v>
      </c>
      <c r="Q12253" t="s">
        <v>6630</v>
      </c>
    </row>
    <row r="12254" spans="1:17" x14ac:dyDescent="0.35">
      <c r="A12254">
        <v>3513111660</v>
      </c>
      <c r="B12254" t="s">
        <v>6626</v>
      </c>
      <c r="C12254" t="s">
        <v>6356</v>
      </c>
      <c r="D12254">
        <v>200</v>
      </c>
      <c r="E12254" t="s">
        <v>5245</v>
      </c>
      <c r="F12254">
        <v>202</v>
      </c>
      <c r="G12254" t="s">
        <v>5245</v>
      </c>
      <c r="H12254">
        <v>450</v>
      </c>
      <c r="I12254" t="s">
        <v>25012</v>
      </c>
      <c r="J12254">
        <v>20200</v>
      </c>
      <c r="L12254" t="s">
        <v>6529</v>
      </c>
      <c r="M12254">
        <v>13110938</v>
      </c>
      <c r="N12254" t="s">
        <v>6630</v>
      </c>
      <c r="O12254">
        <v>30076</v>
      </c>
      <c r="P12254" t="s">
        <v>6630</v>
      </c>
      <c r="Q12254" t="s">
        <v>6630</v>
      </c>
    </row>
    <row r="12255" spans="1:17" x14ac:dyDescent="0.35">
      <c r="A12255">
        <v>9499106126</v>
      </c>
      <c r="B12255" t="s">
        <v>6626</v>
      </c>
      <c r="C12255" t="s">
        <v>6356</v>
      </c>
      <c r="D12255">
        <v>200</v>
      </c>
      <c r="E12255" t="s">
        <v>6366</v>
      </c>
      <c r="F12255">
        <v>207</v>
      </c>
      <c r="G12255" t="s">
        <v>6640</v>
      </c>
      <c r="H12255">
        <v>746</v>
      </c>
      <c r="I12255" t="s">
        <v>25013</v>
      </c>
      <c r="J12255" t="s">
        <v>6630</v>
      </c>
      <c r="L12255" t="s">
        <v>6529</v>
      </c>
      <c r="M12255" t="s">
        <v>6630</v>
      </c>
      <c r="N12255">
        <v>10240067</v>
      </c>
      <c r="O12255" t="s">
        <v>6630</v>
      </c>
      <c r="P12255" t="s">
        <v>25014</v>
      </c>
      <c r="Q12255" t="s">
        <v>6630</v>
      </c>
    </row>
    <row r="12256" spans="1:17" x14ac:dyDescent="0.35">
      <c r="A12256">
        <v>9425116956</v>
      </c>
      <c r="B12256" t="s">
        <v>6334</v>
      </c>
      <c r="C12256" t="s">
        <v>6540</v>
      </c>
      <c r="D12256">
        <v>131</v>
      </c>
      <c r="E12256" t="s">
        <v>6540</v>
      </c>
      <c r="F12256">
        <v>309</v>
      </c>
      <c r="G12256" t="s">
        <v>2845</v>
      </c>
      <c r="H12256">
        <v>107</v>
      </c>
      <c r="I12256" t="s">
        <v>25015</v>
      </c>
      <c r="J12256" t="s">
        <v>6630</v>
      </c>
      <c r="L12256" t="s">
        <v>6529</v>
      </c>
      <c r="M12256">
        <v>10181343</v>
      </c>
      <c r="N12256">
        <v>13169059</v>
      </c>
      <c r="O12256" t="s">
        <v>6630</v>
      </c>
      <c r="P12256" t="s">
        <v>6630</v>
      </c>
      <c r="Q12256">
        <v>700</v>
      </c>
    </row>
    <row r="12257" spans="1:17" x14ac:dyDescent="0.35">
      <c r="A12257">
        <v>9415113090</v>
      </c>
      <c r="B12257" t="s">
        <v>6626</v>
      </c>
      <c r="C12257" t="s">
        <v>6356</v>
      </c>
      <c r="D12257">
        <v>200</v>
      </c>
      <c r="E12257" t="s">
        <v>6645</v>
      </c>
      <c r="F12257">
        <v>201</v>
      </c>
      <c r="G12257" t="s">
        <v>6638</v>
      </c>
      <c r="H12257">
        <v>415</v>
      </c>
      <c r="I12257" t="s">
        <v>25016</v>
      </c>
      <c r="J12257">
        <v>20115</v>
      </c>
      <c r="L12257" t="s">
        <v>6529</v>
      </c>
      <c r="M12257">
        <v>11129352</v>
      </c>
      <c r="N12257">
        <v>12182702</v>
      </c>
      <c r="O12257" t="s">
        <v>6630</v>
      </c>
      <c r="P12257" t="s">
        <v>6630</v>
      </c>
      <c r="Q12257">
        <v>700</v>
      </c>
    </row>
    <row r="12258" spans="1:17" x14ac:dyDescent="0.35">
      <c r="A12258">
        <v>9415112807</v>
      </c>
      <c r="B12258" t="s">
        <v>6626</v>
      </c>
      <c r="C12258" t="s">
        <v>6356</v>
      </c>
      <c r="D12258">
        <v>200</v>
      </c>
      <c r="E12258" t="s">
        <v>6357</v>
      </c>
      <c r="F12258">
        <v>209</v>
      </c>
      <c r="G12258" t="s">
        <v>977</v>
      </c>
      <c r="H12258">
        <v>310</v>
      </c>
      <c r="I12258" t="s">
        <v>25017</v>
      </c>
      <c r="J12258">
        <v>13562</v>
      </c>
      <c r="L12258" t="s">
        <v>6529</v>
      </c>
      <c r="M12258">
        <v>10007753</v>
      </c>
      <c r="N12258">
        <v>10007830</v>
      </c>
      <c r="O12258" t="s">
        <v>6630</v>
      </c>
      <c r="P12258" t="s">
        <v>6630</v>
      </c>
      <c r="Q12258">
        <v>700</v>
      </c>
    </row>
    <row r="12259" spans="1:17" x14ac:dyDescent="0.35">
      <c r="A12259">
        <v>6305108543</v>
      </c>
      <c r="B12259" t="s">
        <v>6626</v>
      </c>
      <c r="C12259" t="s">
        <v>6356</v>
      </c>
      <c r="D12259">
        <v>200</v>
      </c>
      <c r="E12259" t="s">
        <v>6366</v>
      </c>
      <c r="F12259">
        <v>207</v>
      </c>
      <c r="G12259" t="s">
        <v>12258</v>
      </c>
      <c r="H12259">
        <v>780</v>
      </c>
      <c r="I12259" t="s">
        <v>25018</v>
      </c>
      <c r="J12259">
        <v>29200</v>
      </c>
      <c r="L12259" t="s">
        <v>6529</v>
      </c>
      <c r="M12259">
        <v>10733110</v>
      </c>
      <c r="N12259">
        <v>10504616</v>
      </c>
      <c r="O12259" t="s">
        <v>25019</v>
      </c>
      <c r="P12259" t="s">
        <v>25020</v>
      </c>
      <c r="Q12259" t="s">
        <v>6630</v>
      </c>
    </row>
    <row r="12260" spans="1:17" x14ac:dyDescent="0.35">
      <c r="A12260">
        <v>8799106300</v>
      </c>
      <c r="B12260" t="s">
        <v>6626</v>
      </c>
      <c r="C12260" t="s">
        <v>6356</v>
      </c>
      <c r="D12260">
        <v>200</v>
      </c>
      <c r="E12260" t="s">
        <v>6701</v>
      </c>
      <c r="F12260">
        <v>500</v>
      </c>
      <c r="G12260" t="s">
        <v>7639</v>
      </c>
      <c r="H12260">
        <v>63</v>
      </c>
      <c r="I12260" t="s">
        <v>25021</v>
      </c>
      <c r="J12260">
        <v>12029</v>
      </c>
      <c r="L12260" t="s">
        <v>6529</v>
      </c>
      <c r="M12260" t="s">
        <v>6630</v>
      </c>
      <c r="N12260">
        <v>10297741</v>
      </c>
      <c r="O12260" t="s">
        <v>25022</v>
      </c>
      <c r="P12260" t="s">
        <v>25023</v>
      </c>
      <c r="Q12260" t="s">
        <v>6630</v>
      </c>
    </row>
    <row r="12261" spans="1:17" x14ac:dyDescent="0.35">
      <c r="A12261">
        <v>9415112929</v>
      </c>
      <c r="B12261" t="s">
        <v>6626</v>
      </c>
      <c r="C12261" t="s">
        <v>6356</v>
      </c>
      <c r="D12261">
        <v>200</v>
      </c>
      <c r="E12261" t="s">
        <v>6645</v>
      </c>
      <c r="F12261">
        <v>201</v>
      </c>
      <c r="G12261" t="s">
        <v>6635</v>
      </c>
      <c r="H12261">
        <v>405</v>
      </c>
      <c r="I12261" t="s">
        <v>25024</v>
      </c>
      <c r="J12261">
        <v>20135</v>
      </c>
      <c r="L12261" t="s">
        <v>6529</v>
      </c>
      <c r="M12261">
        <v>10016267</v>
      </c>
      <c r="N12261">
        <v>10007309</v>
      </c>
      <c r="O12261" t="s">
        <v>6630</v>
      </c>
      <c r="P12261" t="s">
        <v>6630</v>
      </c>
      <c r="Q12261" t="s">
        <v>6630</v>
      </c>
    </row>
    <row r="12262" spans="1:17" x14ac:dyDescent="0.35">
      <c r="A12262">
        <v>9404108181</v>
      </c>
      <c r="B12262" t="s">
        <v>6626</v>
      </c>
      <c r="C12262" t="s">
        <v>6356</v>
      </c>
      <c r="D12262">
        <v>200</v>
      </c>
      <c r="E12262" t="s">
        <v>6858</v>
      </c>
      <c r="F12262">
        <v>200</v>
      </c>
      <c r="G12262" t="s">
        <v>6990</v>
      </c>
      <c r="H12262">
        <v>200</v>
      </c>
      <c r="I12262" t="s">
        <v>18593</v>
      </c>
      <c r="J12262">
        <v>20000</v>
      </c>
      <c r="L12262" t="s">
        <v>6529</v>
      </c>
      <c r="M12262" t="s">
        <v>6630</v>
      </c>
      <c r="N12262">
        <v>10364810</v>
      </c>
      <c r="O12262" t="s">
        <v>25025</v>
      </c>
      <c r="P12262" t="s">
        <v>6670</v>
      </c>
      <c r="Q12262">
        <v>100</v>
      </c>
    </row>
    <row r="12263" spans="1:17" x14ac:dyDescent="0.35">
      <c r="A12263">
        <v>8703107794</v>
      </c>
      <c r="B12263" t="s">
        <v>6626</v>
      </c>
      <c r="C12263" t="s">
        <v>6356</v>
      </c>
      <c r="D12263">
        <v>200</v>
      </c>
      <c r="E12263" t="s">
        <v>6701</v>
      </c>
      <c r="F12263">
        <v>500</v>
      </c>
      <c r="G12263" t="s">
        <v>7639</v>
      </c>
      <c r="H12263">
        <v>63</v>
      </c>
      <c r="I12263" t="s">
        <v>25026</v>
      </c>
      <c r="J12263">
        <v>12029</v>
      </c>
      <c r="L12263" t="s">
        <v>6529</v>
      </c>
      <c r="M12263">
        <v>10447383</v>
      </c>
      <c r="N12263">
        <v>10297741</v>
      </c>
      <c r="O12263" t="s">
        <v>25027</v>
      </c>
      <c r="P12263" t="s">
        <v>25028</v>
      </c>
      <c r="Q12263" t="s">
        <v>6630</v>
      </c>
    </row>
    <row r="12264" spans="1:17" x14ac:dyDescent="0.35">
      <c r="A12264">
        <v>9404108299</v>
      </c>
      <c r="B12264" t="s">
        <v>6626</v>
      </c>
      <c r="C12264" t="s">
        <v>6356</v>
      </c>
      <c r="D12264">
        <v>200</v>
      </c>
      <c r="E12264" t="s">
        <v>488</v>
      </c>
      <c r="F12264">
        <v>203</v>
      </c>
      <c r="G12264" t="s">
        <v>488</v>
      </c>
      <c r="H12264">
        <v>500</v>
      </c>
      <c r="I12264" t="s">
        <v>25029</v>
      </c>
      <c r="J12264">
        <v>20300</v>
      </c>
      <c r="L12264" t="s">
        <v>6529</v>
      </c>
      <c r="M12264">
        <v>10486948</v>
      </c>
      <c r="N12264" t="s">
        <v>6630</v>
      </c>
      <c r="O12264" t="s">
        <v>6630</v>
      </c>
      <c r="P12264" s="3">
        <v>-2573525736</v>
      </c>
      <c r="Q12264" t="s">
        <v>6630</v>
      </c>
    </row>
    <row r="12265" spans="1:17" x14ac:dyDescent="0.35">
      <c r="A12265">
        <v>9409109908</v>
      </c>
      <c r="B12265" t="s">
        <v>6626</v>
      </c>
      <c r="C12265" t="s">
        <v>6356</v>
      </c>
      <c r="D12265">
        <v>200</v>
      </c>
      <c r="E12265" t="s">
        <v>6645</v>
      </c>
      <c r="F12265">
        <v>201</v>
      </c>
      <c r="G12265" t="s">
        <v>6657</v>
      </c>
      <c r="H12265">
        <v>420</v>
      </c>
      <c r="I12265" t="s">
        <v>22337</v>
      </c>
      <c r="J12265" t="s">
        <v>6630</v>
      </c>
      <c r="L12265" t="s">
        <v>6529</v>
      </c>
      <c r="M12265">
        <v>10973834</v>
      </c>
      <c r="N12265" t="s">
        <v>6630</v>
      </c>
      <c r="O12265">
        <v>30200</v>
      </c>
      <c r="P12265" t="s">
        <v>6630</v>
      </c>
      <c r="Q12265" t="s">
        <v>6630</v>
      </c>
    </row>
    <row r="12266" spans="1:17" x14ac:dyDescent="0.35">
      <c r="A12266" t="s">
        <v>25030</v>
      </c>
      <c r="B12266" t="s">
        <v>6626</v>
      </c>
      <c r="C12266" t="s">
        <v>6628</v>
      </c>
      <c r="D12266" t="s">
        <v>6628</v>
      </c>
      <c r="E12266" t="s">
        <v>6628</v>
      </c>
      <c r="F12266" t="s">
        <v>6628</v>
      </c>
      <c r="G12266" t="s">
        <v>6628</v>
      </c>
      <c r="H12266" t="s">
        <v>6628</v>
      </c>
      <c r="I12266" t="s">
        <v>25031</v>
      </c>
      <c r="J12266" t="s">
        <v>6630</v>
      </c>
      <c r="L12266" t="s">
        <v>6526</v>
      </c>
      <c r="M12266" t="s">
        <v>6630</v>
      </c>
      <c r="N12266" t="s">
        <v>6630</v>
      </c>
      <c r="O12266" t="s">
        <v>6630</v>
      </c>
      <c r="P12266" t="s">
        <v>6630</v>
      </c>
      <c r="Q12266" t="s">
        <v>6630</v>
      </c>
    </row>
    <row r="12267" spans="1:17" x14ac:dyDescent="0.35">
      <c r="A12267">
        <v>9413111926</v>
      </c>
      <c r="B12267" t="s">
        <v>6626</v>
      </c>
      <c r="C12267" t="s">
        <v>6356</v>
      </c>
      <c r="D12267">
        <v>200</v>
      </c>
      <c r="E12267" t="s">
        <v>6645</v>
      </c>
      <c r="F12267">
        <v>201</v>
      </c>
      <c r="G12267" t="s">
        <v>6638</v>
      </c>
      <c r="H12267">
        <v>415</v>
      </c>
      <c r="I12267" t="s">
        <v>9867</v>
      </c>
      <c r="J12267">
        <v>20115</v>
      </c>
      <c r="L12267" t="s">
        <v>6529</v>
      </c>
      <c r="M12267">
        <v>10617231</v>
      </c>
      <c r="N12267">
        <v>10215363</v>
      </c>
      <c r="O12267">
        <v>30797</v>
      </c>
      <c r="P12267" t="s">
        <v>6630</v>
      </c>
      <c r="Q12267" t="s">
        <v>6630</v>
      </c>
    </row>
    <row r="12268" spans="1:17" x14ac:dyDescent="0.35">
      <c r="A12268">
        <v>9698105861</v>
      </c>
      <c r="B12268" t="s">
        <v>6626</v>
      </c>
      <c r="C12268" t="s">
        <v>6540</v>
      </c>
      <c r="D12268">
        <v>131</v>
      </c>
      <c r="E12268" t="s">
        <v>6981</v>
      </c>
      <c r="F12268">
        <v>301</v>
      </c>
      <c r="G12268" t="s">
        <v>7381</v>
      </c>
      <c r="H12268">
        <v>105</v>
      </c>
      <c r="I12268" t="s">
        <v>25032</v>
      </c>
      <c r="J12268" t="s">
        <v>6630</v>
      </c>
      <c r="L12268" t="s">
        <v>6529</v>
      </c>
      <c r="M12268" t="s">
        <v>6630</v>
      </c>
      <c r="N12268">
        <v>10011571</v>
      </c>
      <c r="O12268" t="s">
        <v>13395</v>
      </c>
      <c r="P12268" t="s">
        <v>6830</v>
      </c>
      <c r="Q12268" t="s">
        <v>6630</v>
      </c>
    </row>
    <row r="12269" spans="1:17" x14ac:dyDescent="0.35">
      <c r="A12269">
        <v>9412111100</v>
      </c>
      <c r="B12269" t="s">
        <v>6626</v>
      </c>
      <c r="C12269" t="s">
        <v>6356</v>
      </c>
      <c r="D12269">
        <v>200</v>
      </c>
      <c r="E12269" t="s">
        <v>6357</v>
      </c>
      <c r="F12269">
        <v>209</v>
      </c>
      <c r="G12269" t="s">
        <v>977</v>
      </c>
      <c r="H12269">
        <v>310</v>
      </c>
      <c r="I12269" t="s">
        <v>25033</v>
      </c>
      <c r="J12269">
        <v>13562</v>
      </c>
      <c r="L12269" t="s">
        <v>6529</v>
      </c>
      <c r="M12269">
        <v>13249059</v>
      </c>
      <c r="N12269">
        <v>10517741</v>
      </c>
      <c r="O12269" t="s">
        <v>6630</v>
      </c>
      <c r="P12269" t="s">
        <v>6630</v>
      </c>
      <c r="Q12269">
        <v>100</v>
      </c>
    </row>
    <row r="12270" spans="1:17" x14ac:dyDescent="0.35">
      <c r="A12270">
        <v>9419114947</v>
      </c>
      <c r="B12270" t="s">
        <v>6626</v>
      </c>
      <c r="C12270" t="s">
        <v>6356</v>
      </c>
      <c r="D12270">
        <v>200</v>
      </c>
      <c r="E12270" t="s">
        <v>6366</v>
      </c>
      <c r="F12270">
        <v>207</v>
      </c>
      <c r="G12270" t="s">
        <v>6792</v>
      </c>
      <c r="H12270">
        <v>790</v>
      </c>
      <c r="I12270" t="s">
        <v>25034</v>
      </c>
      <c r="J12270">
        <v>20053</v>
      </c>
      <c r="L12270" t="s">
        <v>6529</v>
      </c>
      <c r="M12270">
        <v>10069079</v>
      </c>
      <c r="N12270" t="s">
        <v>6630</v>
      </c>
      <c r="O12270" t="s">
        <v>6630</v>
      </c>
      <c r="P12270" t="s">
        <v>6630</v>
      </c>
      <c r="Q12270">
        <v>700</v>
      </c>
    </row>
    <row r="12271" spans="1:17" x14ac:dyDescent="0.35">
      <c r="A12271">
        <v>80758101</v>
      </c>
      <c r="B12271" t="s">
        <v>6334</v>
      </c>
      <c r="C12271" t="s">
        <v>6766</v>
      </c>
      <c r="D12271">
        <v>120</v>
      </c>
      <c r="E12271" t="s">
        <v>6627</v>
      </c>
      <c r="F12271">
        <v>145</v>
      </c>
      <c r="G12271" t="s">
        <v>6627</v>
      </c>
      <c r="H12271">
        <v>15</v>
      </c>
      <c r="I12271" t="s">
        <v>25035</v>
      </c>
      <c r="J12271" t="s">
        <v>6630</v>
      </c>
      <c r="L12271" t="s">
        <v>6526</v>
      </c>
      <c r="M12271" t="s">
        <v>6630</v>
      </c>
      <c r="N12271" t="s">
        <v>6630</v>
      </c>
      <c r="O12271" t="s">
        <v>6630</v>
      </c>
      <c r="P12271" t="s">
        <v>6630</v>
      </c>
      <c r="Q12271" t="s">
        <v>6630</v>
      </c>
    </row>
    <row r="12272" spans="1:17" x14ac:dyDescent="0.35">
      <c r="A12272">
        <v>9410110496</v>
      </c>
      <c r="B12272" t="s">
        <v>6626</v>
      </c>
      <c r="C12272" t="s">
        <v>6356</v>
      </c>
      <c r="D12272">
        <v>200</v>
      </c>
      <c r="E12272" t="s">
        <v>6701</v>
      </c>
      <c r="F12272">
        <v>500</v>
      </c>
      <c r="G12272" t="s">
        <v>3270</v>
      </c>
      <c r="H12272">
        <v>59</v>
      </c>
      <c r="I12272" t="s">
        <v>25036</v>
      </c>
      <c r="J12272">
        <v>12027</v>
      </c>
      <c r="L12272" t="s">
        <v>6529</v>
      </c>
      <c r="M12272">
        <v>10121543</v>
      </c>
      <c r="N12272" t="s">
        <v>6630</v>
      </c>
      <c r="O12272" t="s">
        <v>25037</v>
      </c>
      <c r="P12272" t="s">
        <v>6630</v>
      </c>
      <c r="Q12272" t="s">
        <v>6630</v>
      </c>
    </row>
    <row r="12273" spans="1:17" x14ac:dyDescent="0.35">
      <c r="A12273">
        <v>6398105696</v>
      </c>
      <c r="B12273" t="s">
        <v>6626</v>
      </c>
      <c r="C12273" t="s">
        <v>6540</v>
      </c>
      <c r="D12273">
        <v>131</v>
      </c>
      <c r="E12273" t="s">
        <v>7008</v>
      </c>
      <c r="F12273">
        <v>303</v>
      </c>
      <c r="G12273" t="s">
        <v>7284</v>
      </c>
      <c r="H12273">
        <v>130</v>
      </c>
      <c r="I12273" t="s">
        <v>25038</v>
      </c>
      <c r="J12273" t="s">
        <v>6630</v>
      </c>
      <c r="L12273" t="s">
        <v>6529</v>
      </c>
      <c r="M12273" t="s">
        <v>6630</v>
      </c>
      <c r="N12273">
        <v>10185862</v>
      </c>
      <c r="O12273" t="s">
        <v>6630</v>
      </c>
      <c r="P12273" t="s">
        <v>25039</v>
      </c>
      <c r="Q12273" t="s">
        <v>6630</v>
      </c>
    </row>
    <row r="12274" spans="1:17" x14ac:dyDescent="0.35">
      <c r="A12274">
        <v>7997105098</v>
      </c>
      <c r="B12274" t="s">
        <v>6626</v>
      </c>
      <c r="C12274" t="s">
        <v>6356</v>
      </c>
      <c r="D12274">
        <v>200</v>
      </c>
      <c r="E12274" t="s">
        <v>6366</v>
      </c>
      <c r="F12274">
        <v>207</v>
      </c>
      <c r="G12274" t="s">
        <v>6756</v>
      </c>
      <c r="H12274">
        <v>750</v>
      </c>
      <c r="I12274" t="s">
        <v>25040</v>
      </c>
      <c r="J12274" t="s">
        <v>6630</v>
      </c>
      <c r="L12274" t="s">
        <v>6529</v>
      </c>
      <c r="M12274" t="s">
        <v>6630</v>
      </c>
      <c r="N12274">
        <v>10004056</v>
      </c>
      <c r="O12274" t="s">
        <v>6630</v>
      </c>
      <c r="P12274" t="s">
        <v>25041</v>
      </c>
      <c r="Q12274" t="s">
        <v>6630</v>
      </c>
    </row>
    <row r="12275" spans="1:17" x14ac:dyDescent="0.35">
      <c r="A12275">
        <v>3923116396</v>
      </c>
      <c r="B12275" t="s">
        <v>6626</v>
      </c>
      <c r="C12275" t="s">
        <v>6356</v>
      </c>
      <c r="D12275">
        <v>200</v>
      </c>
      <c r="E12275" t="s">
        <v>5245</v>
      </c>
      <c r="F12275">
        <v>202</v>
      </c>
      <c r="G12275" t="s">
        <v>5245</v>
      </c>
      <c r="H12275">
        <v>450</v>
      </c>
      <c r="I12275" t="s">
        <v>25042</v>
      </c>
      <c r="J12275">
        <v>20200</v>
      </c>
      <c r="L12275" t="s">
        <v>6529</v>
      </c>
      <c r="M12275">
        <v>16083293</v>
      </c>
      <c r="N12275">
        <v>10558147</v>
      </c>
      <c r="O12275" t="s">
        <v>6630</v>
      </c>
      <c r="P12275" t="s">
        <v>6630</v>
      </c>
      <c r="Q12275">
        <v>610</v>
      </c>
    </row>
    <row r="12276" spans="1:17" x14ac:dyDescent="0.35">
      <c r="A12276">
        <v>9493100158</v>
      </c>
      <c r="B12276" t="s">
        <v>6626</v>
      </c>
      <c r="C12276" t="s">
        <v>6356</v>
      </c>
      <c r="D12276">
        <v>200</v>
      </c>
      <c r="E12276" t="s">
        <v>6357</v>
      </c>
      <c r="F12276">
        <v>209</v>
      </c>
      <c r="G12276" t="s">
        <v>3774</v>
      </c>
      <c r="H12276">
        <v>100</v>
      </c>
      <c r="I12276" t="s">
        <v>25043</v>
      </c>
      <c r="J12276" t="s">
        <v>6630</v>
      </c>
      <c r="L12276" t="s">
        <v>6529</v>
      </c>
      <c r="M12276" t="s">
        <v>6630</v>
      </c>
      <c r="N12276">
        <v>10003299</v>
      </c>
      <c r="O12276" t="s">
        <v>6630</v>
      </c>
      <c r="P12276" t="s">
        <v>25044</v>
      </c>
      <c r="Q12276" t="s">
        <v>6630</v>
      </c>
    </row>
    <row r="12277" spans="1:17" x14ac:dyDescent="0.35">
      <c r="A12277">
        <v>25060</v>
      </c>
      <c r="B12277" t="s">
        <v>6334</v>
      </c>
      <c r="C12277" t="s">
        <v>6356</v>
      </c>
      <c r="D12277">
        <v>200</v>
      </c>
      <c r="E12277" t="s">
        <v>6357</v>
      </c>
      <c r="F12277">
        <v>209</v>
      </c>
      <c r="G12277" t="s">
        <v>6358</v>
      </c>
      <c r="H12277">
        <v>301</v>
      </c>
      <c r="I12277" t="s">
        <v>6358</v>
      </c>
      <c r="J12277">
        <v>13500</v>
      </c>
      <c r="L12277" t="s">
        <v>6526</v>
      </c>
      <c r="M12277">
        <v>11331850</v>
      </c>
      <c r="N12277">
        <v>14063686</v>
      </c>
      <c r="O12277" t="s">
        <v>6630</v>
      </c>
      <c r="P12277" t="s">
        <v>6630</v>
      </c>
      <c r="Q12277" t="s">
        <v>6630</v>
      </c>
    </row>
    <row r="12278" spans="1:17" x14ac:dyDescent="0.35">
      <c r="A12278">
        <v>9402107269</v>
      </c>
      <c r="B12278" t="s">
        <v>6626</v>
      </c>
      <c r="C12278" t="s">
        <v>6356</v>
      </c>
      <c r="D12278">
        <v>200</v>
      </c>
      <c r="E12278" t="s">
        <v>6659</v>
      </c>
      <c r="F12278">
        <v>208</v>
      </c>
      <c r="G12278" t="s">
        <v>3838</v>
      </c>
      <c r="H12278">
        <v>313</v>
      </c>
      <c r="I12278" t="s">
        <v>25045</v>
      </c>
      <c r="J12278" t="s">
        <v>6630</v>
      </c>
      <c r="L12278" t="s">
        <v>6529</v>
      </c>
      <c r="M12278">
        <v>10517943</v>
      </c>
      <c r="N12278">
        <v>10677251</v>
      </c>
      <c r="O12278" t="s">
        <v>25046</v>
      </c>
      <c r="P12278" t="s">
        <v>25047</v>
      </c>
      <c r="Q12278" t="s">
        <v>6630</v>
      </c>
    </row>
    <row r="12279" spans="1:17" x14ac:dyDescent="0.35">
      <c r="A12279">
        <v>3517114262</v>
      </c>
      <c r="B12279" t="s">
        <v>6626</v>
      </c>
      <c r="C12279" t="s">
        <v>6356</v>
      </c>
      <c r="D12279">
        <v>200</v>
      </c>
      <c r="E12279" t="s">
        <v>5245</v>
      </c>
      <c r="F12279">
        <v>202</v>
      </c>
      <c r="G12279" t="s">
        <v>5245</v>
      </c>
      <c r="H12279">
        <v>450</v>
      </c>
      <c r="I12279" t="s">
        <v>25048</v>
      </c>
      <c r="J12279">
        <v>20200</v>
      </c>
      <c r="L12279" t="s">
        <v>6529</v>
      </c>
      <c r="M12279">
        <v>10533791</v>
      </c>
      <c r="N12279">
        <v>11533224</v>
      </c>
      <c r="O12279" t="s">
        <v>6630</v>
      </c>
      <c r="P12279" t="s">
        <v>6630</v>
      </c>
      <c r="Q12279" t="s">
        <v>6630</v>
      </c>
    </row>
    <row r="12280" spans="1:17" x14ac:dyDescent="0.35">
      <c r="A12280">
        <v>80670206</v>
      </c>
      <c r="B12280" t="s">
        <v>6334</v>
      </c>
      <c r="C12280" t="s">
        <v>6766</v>
      </c>
      <c r="D12280">
        <v>120</v>
      </c>
      <c r="E12280" t="s">
        <v>6627</v>
      </c>
      <c r="F12280">
        <v>145</v>
      </c>
      <c r="G12280" t="s">
        <v>6627</v>
      </c>
      <c r="H12280">
        <v>15</v>
      </c>
      <c r="I12280" t="s">
        <v>25049</v>
      </c>
      <c r="J12280" t="s">
        <v>6630</v>
      </c>
      <c r="L12280" t="s">
        <v>6526</v>
      </c>
      <c r="M12280" t="s">
        <v>6630</v>
      </c>
      <c r="N12280" t="s">
        <v>6630</v>
      </c>
      <c r="O12280" t="s">
        <v>6630</v>
      </c>
      <c r="P12280" t="s">
        <v>6630</v>
      </c>
      <c r="Q12280" t="s">
        <v>6630</v>
      </c>
    </row>
    <row r="12281" spans="1:17" x14ac:dyDescent="0.35">
      <c r="A12281">
        <v>9415112930</v>
      </c>
      <c r="B12281" t="s">
        <v>6626</v>
      </c>
      <c r="C12281" t="s">
        <v>6356</v>
      </c>
      <c r="D12281">
        <v>200</v>
      </c>
      <c r="E12281" t="s">
        <v>6357</v>
      </c>
      <c r="F12281">
        <v>209</v>
      </c>
      <c r="G12281" t="s">
        <v>977</v>
      </c>
      <c r="H12281">
        <v>310</v>
      </c>
      <c r="I12281" t="s">
        <v>25050</v>
      </c>
      <c r="J12281">
        <v>13566</v>
      </c>
      <c r="L12281" t="s">
        <v>6529</v>
      </c>
      <c r="M12281">
        <v>10007753</v>
      </c>
      <c r="N12281">
        <v>10007830</v>
      </c>
      <c r="O12281" t="s">
        <v>6630</v>
      </c>
      <c r="P12281" t="s">
        <v>6630</v>
      </c>
      <c r="Q12281">
        <v>700</v>
      </c>
    </row>
    <row r="12282" spans="1:17" x14ac:dyDescent="0.35">
      <c r="A12282">
        <v>9496100968</v>
      </c>
      <c r="B12282" t="s">
        <v>6626</v>
      </c>
      <c r="C12282" t="s">
        <v>6356</v>
      </c>
      <c r="D12282">
        <v>200</v>
      </c>
      <c r="E12282" t="s">
        <v>6366</v>
      </c>
      <c r="F12282">
        <v>207</v>
      </c>
      <c r="G12282" t="s">
        <v>6756</v>
      </c>
      <c r="H12282">
        <v>750</v>
      </c>
      <c r="I12282" t="s">
        <v>25051</v>
      </c>
      <c r="J12282" t="s">
        <v>6630</v>
      </c>
      <c r="L12282" t="s">
        <v>6529</v>
      </c>
      <c r="M12282" t="s">
        <v>6630</v>
      </c>
      <c r="N12282" t="s">
        <v>6630</v>
      </c>
      <c r="O12282" t="s">
        <v>6630</v>
      </c>
      <c r="P12282" t="s">
        <v>25052</v>
      </c>
      <c r="Q12282" t="s">
        <v>6630</v>
      </c>
    </row>
    <row r="12283" spans="1:17" x14ac:dyDescent="0.35">
      <c r="A12283">
        <v>9404108379</v>
      </c>
      <c r="B12283" t="s">
        <v>6626</v>
      </c>
      <c r="C12283" t="s">
        <v>6335</v>
      </c>
      <c r="D12283">
        <v>150</v>
      </c>
      <c r="E12283" t="s">
        <v>6335</v>
      </c>
      <c r="F12283">
        <v>205</v>
      </c>
      <c r="G12283" t="s">
        <v>7000</v>
      </c>
      <c r="H12283">
        <v>600</v>
      </c>
      <c r="I12283" t="s">
        <v>25053</v>
      </c>
      <c r="J12283" t="s">
        <v>6630</v>
      </c>
      <c r="L12283" t="s">
        <v>6529</v>
      </c>
      <c r="M12283">
        <v>10703404</v>
      </c>
      <c r="N12283" t="s">
        <v>6630</v>
      </c>
      <c r="O12283" t="s">
        <v>6630</v>
      </c>
      <c r="P12283" t="s">
        <v>25054</v>
      </c>
      <c r="Q12283">
        <v>700</v>
      </c>
    </row>
    <row r="12284" spans="1:17" x14ac:dyDescent="0.35">
      <c r="A12284">
        <v>9420115333</v>
      </c>
      <c r="B12284" t="s">
        <v>6626</v>
      </c>
      <c r="C12284" t="s">
        <v>6356</v>
      </c>
      <c r="D12284">
        <v>200</v>
      </c>
      <c r="E12284" t="s">
        <v>6366</v>
      </c>
      <c r="F12284">
        <v>207</v>
      </c>
      <c r="G12284" t="s">
        <v>176</v>
      </c>
      <c r="H12284">
        <v>705</v>
      </c>
      <c r="I12284" t="s">
        <v>25055</v>
      </c>
      <c r="J12284">
        <v>20800</v>
      </c>
      <c r="L12284" t="s">
        <v>6529</v>
      </c>
      <c r="M12284">
        <v>13346932</v>
      </c>
      <c r="N12284">
        <v>14711401</v>
      </c>
      <c r="O12284" t="s">
        <v>6630</v>
      </c>
      <c r="P12284" t="s">
        <v>6630</v>
      </c>
      <c r="Q12284">
        <v>700</v>
      </c>
    </row>
    <row r="12285" spans="1:17" x14ac:dyDescent="0.35">
      <c r="A12285" t="s">
        <v>25056</v>
      </c>
      <c r="B12285" t="s">
        <v>6626</v>
      </c>
      <c r="C12285" t="s">
        <v>6628</v>
      </c>
      <c r="D12285" t="s">
        <v>6628</v>
      </c>
      <c r="E12285" t="s">
        <v>6628</v>
      </c>
      <c r="F12285" t="s">
        <v>6628</v>
      </c>
      <c r="G12285" t="s">
        <v>6628</v>
      </c>
      <c r="H12285" t="s">
        <v>6628</v>
      </c>
      <c r="I12285" t="s">
        <v>20726</v>
      </c>
      <c r="J12285" t="s">
        <v>6630</v>
      </c>
      <c r="L12285" t="s">
        <v>6526</v>
      </c>
      <c r="M12285" t="s">
        <v>6630</v>
      </c>
      <c r="N12285" t="s">
        <v>6630</v>
      </c>
      <c r="O12285" t="s">
        <v>6630</v>
      </c>
      <c r="P12285" t="s">
        <v>6630</v>
      </c>
      <c r="Q12285" t="s">
        <v>6630</v>
      </c>
    </row>
    <row r="12286" spans="1:17" x14ac:dyDescent="0.35">
      <c r="A12286" t="s">
        <v>25057</v>
      </c>
      <c r="B12286" t="s">
        <v>6626</v>
      </c>
      <c r="C12286" t="s">
        <v>6628</v>
      </c>
      <c r="D12286" t="s">
        <v>6628</v>
      </c>
      <c r="E12286" t="s">
        <v>6628</v>
      </c>
      <c r="F12286" t="s">
        <v>6628</v>
      </c>
      <c r="G12286" t="s">
        <v>6628</v>
      </c>
      <c r="H12286" t="s">
        <v>6628</v>
      </c>
      <c r="I12286" t="s">
        <v>17821</v>
      </c>
      <c r="J12286" t="s">
        <v>6630</v>
      </c>
      <c r="L12286" t="s">
        <v>6529</v>
      </c>
      <c r="M12286" t="s">
        <v>6630</v>
      </c>
      <c r="N12286" t="s">
        <v>6630</v>
      </c>
      <c r="O12286" t="s">
        <v>6630</v>
      </c>
      <c r="P12286" t="s">
        <v>6630</v>
      </c>
      <c r="Q12286" t="s">
        <v>6630</v>
      </c>
    </row>
    <row r="12287" spans="1:17" x14ac:dyDescent="0.35">
      <c r="A12287">
        <v>9415112813</v>
      </c>
      <c r="B12287" t="s">
        <v>6626</v>
      </c>
      <c r="C12287" t="s">
        <v>6356</v>
      </c>
      <c r="D12287">
        <v>200</v>
      </c>
      <c r="E12287" t="s">
        <v>6645</v>
      </c>
      <c r="F12287">
        <v>201</v>
      </c>
      <c r="G12287" t="s">
        <v>6657</v>
      </c>
      <c r="H12287">
        <v>420</v>
      </c>
      <c r="I12287" t="s">
        <v>25058</v>
      </c>
      <c r="J12287" t="s">
        <v>6630</v>
      </c>
      <c r="L12287" t="s">
        <v>6529</v>
      </c>
      <c r="M12287">
        <v>11509101</v>
      </c>
      <c r="N12287">
        <v>10434021</v>
      </c>
      <c r="O12287" t="s">
        <v>6630</v>
      </c>
      <c r="P12287" t="s">
        <v>6630</v>
      </c>
      <c r="Q12287" t="s">
        <v>6630</v>
      </c>
    </row>
    <row r="12288" spans="1:17" x14ac:dyDescent="0.35">
      <c r="A12288">
        <v>9423116258</v>
      </c>
      <c r="B12288" t="s">
        <v>6334</v>
      </c>
      <c r="C12288" t="s">
        <v>6356</v>
      </c>
      <c r="D12288">
        <v>200</v>
      </c>
      <c r="E12288" t="s">
        <v>6645</v>
      </c>
      <c r="F12288">
        <v>201</v>
      </c>
      <c r="G12288" t="s">
        <v>6638</v>
      </c>
      <c r="H12288">
        <v>415</v>
      </c>
      <c r="I12288" t="s">
        <v>25059</v>
      </c>
      <c r="J12288">
        <v>20115</v>
      </c>
      <c r="L12288" t="s">
        <v>6529</v>
      </c>
      <c r="M12288">
        <v>15050334</v>
      </c>
      <c r="N12288">
        <v>13899035</v>
      </c>
      <c r="O12288" t="s">
        <v>6630</v>
      </c>
      <c r="P12288" t="s">
        <v>6630</v>
      </c>
      <c r="Q12288" t="s">
        <v>6630</v>
      </c>
    </row>
    <row r="12289" spans="1:17" x14ac:dyDescent="0.35">
      <c r="A12289">
        <v>9414112453</v>
      </c>
      <c r="B12289" t="s">
        <v>6626</v>
      </c>
      <c r="C12289" t="s">
        <v>6540</v>
      </c>
      <c r="D12289">
        <v>131</v>
      </c>
      <c r="E12289" t="s">
        <v>6672</v>
      </c>
      <c r="F12289">
        <v>703</v>
      </c>
      <c r="G12289" t="s">
        <v>7042</v>
      </c>
      <c r="H12289">
        <v>730</v>
      </c>
      <c r="I12289" t="s">
        <v>25060</v>
      </c>
      <c r="J12289">
        <v>13200</v>
      </c>
      <c r="L12289" t="s">
        <v>6529</v>
      </c>
      <c r="M12289">
        <v>14070632</v>
      </c>
      <c r="N12289">
        <v>11950360</v>
      </c>
      <c r="O12289" t="s">
        <v>9869</v>
      </c>
      <c r="P12289" t="s">
        <v>6630</v>
      </c>
      <c r="Q12289" t="s">
        <v>6630</v>
      </c>
    </row>
    <row r="12290" spans="1:17" x14ac:dyDescent="0.35">
      <c r="A12290">
        <v>9413111801</v>
      </c>
      <c r="B12290" t="s">
        <v>6626</v>
      </c>
      <c r="C12290" t="s">
        <v>6356</v>
      </c>
      <c r="D12290">
        <v>200</v>
      </c>
      <c r="E12290" t="s">
        <v>6357</v>
      </c>
      <c r="F12290">
        <v>209</v>
      </c>
      <c r="G12290" t="s">
        <v>977</v>
      </c>
      <c r="H12290">
        <v>310</v>
      </c>
      <c r="I12290" t="s">
        <v>25061</v>
      </c>
      <c r="J12290">
        <v>13562</v>
      </c>
      <c r="L12290" t="s">
        <v>6529</v>
      </c>
      <c r="M12290">
        <v>10007753</v>
      </c>
      <c r="N12290">
        <v>10007830</v>
      </c>
      <c r="O12290" t="s">
        <v>6630</v>
      </c>
      <c r="P12290" t="s">
        <v>6630</v>
      </c>
      <c r="Q12290">
        <v>100</v>
      </c>
    </row>
    <row r="12291" spans="1:17" x14ac:dyDescent="0.35">
      <c r="A12291">
        <v>9409110033</v>
      </c>
      <c r="B12291" t="s">
        <v>6626</v>
      </c>
      <c r="C12291" t="s">
        <v>6356</v>
      </c>
      <c r="D12291">
        <v>200</v>
      </c>
      <c r="E12291" t="s">
        <v>6366</v>
      </c>
      <c r="F12291">
        <v>207</v>
      </c>
      <c r="G12291" t="s">
        <v>176</v>
      </c>
      <c r="H12291">
        <v>705</v>
      </c>
      <c r="I12291" t="s">
        <v>25062</v>
      </c>
      <c r="J12291">
        <v>20800</v>
      </c>
      <c r="L12291" t="s">
        <v>6529</v>
      </c>
      <c r="M12291">
        <v>10014731</v>
      </c>
      <c r="N12291">
        <v>10421714</v>
      </c>
      <c r="O12291">
        <v>20800.804011</v>
      </c>
      <c r="P12291" t="s">
        <v>25063</v>
      </c>
      <c r="Q12291">
        <v>700</v>
      </c>
    </row>
    <row r="12292" spans="1:17" x14ac:dyDescent="0.35">
      <c r="A12292">
        <v>9413111680</v>
      </c>
      <c r="B12292" t="s">
        <v>6626</v>
      </c>
      <c r="C12292" t="s">
        <v>6356</v>
      </c>
      <c r="D12292">
        <v>200</v>
      </c>
      <c r="E12292" t="s">
        <v>6645</v>
      </c>
      <c r="F12292">
        <v>201</v>
      </c>
      <c r="G12292" t="s">
        <v>6808</v>
      </c>
      <c r="H12292">
        <v>805</v>
      </c>
      <c r="I12292" t="s">
        <v>25064</v>
      </c>
      <c r="J12292">
        <v>29102</v>
      </c>
      <c r="L12292" t="s">
        <v>6529</v>
      </c>
      <c r="M12292">
        <v>13177817</v>
      </c>
      <c r="N12292">
        <v>13910441</v>
      </c>
      <c r="O12292" t="s">
        <v>25065</v>
      </c>
      <c r="P12292" t="s">
        <v>6630</v>
      </c>
      <c r="Q12292" t="s">
        <v>6630</v>
      </c>
    </row>
    <row r="12293" spans="1:17" x14ac:dyDescent="0.35">
      <c r="A12293">
        <v>3525117027</v>
      </c>
      <c r="B12293" t="s">
        <v>6334</v>
      </c>
      <c r="C12293" t="s">
        <v>6356</v>
      </c>
      <c r="D12293">
        <v>200</v>
      </c>
      <c r="E12293" t="s">
        <v>5245</v>
      </c>
      <c r="F12293">
        <v>202</v>
      </c>
      <c r="G12293" t="s">
        <v>5245</v>
      </c>
      <c r="H12293">
        <v>450</v>
      </c>
      <c r="I12293" t="s">
        <v>25066</v>
      </c>
      <c r="J12293">
        <v>20200</v>
      </c>
      <c r="L12293" t="s">
        <v>6529</v>
      </c>
      <c r="M12293">
        <v>16842456</v>
      </c>
      <c r="N12293">
        <v>13232759</v>
      </c>
      <c r="O12293" t="s">
        <v>6630</v>
      </c>
      <c r="P12293" t="s">
        <v>6630</v>
      </c>
      <c r="Q12293" t="s">
        <v>6630</v>
      </c>
    </row>
    <row r="12294" spans="1:17" x14ac:dyDescent="0.35">
      <c r="A12294">
        <v>7997105210</v>
      </c>
      <c r="B12294" t="s">
        <v>6626</v>
      </c>
      <c r="C12294" t="s">
        <v>6540</v>
      </c>
      <c r="D12294">
        <v>131</v>
      </c>
      <c r="E12294" t="s">
        <v>7008</v>
      </c>
      <c r="F12294">
        <v>303</v>
      </c>
      <c r="G12294" t="s">
        <v>7284</v>
      </c>
      <c r="H12294">
        <v>130</v>
      </c>
      <c r="I12294" t="s">
        <v>25067</v>
      </c>
      <c r="J12294" t="s">
        <v>6630</v>
      </c>
      <c r="L12294" t="s">
        <v>6529</v>
      </c>
      <c r="M12294" t="s">
        <v>6630</v>
      </c>
      <c r="N12294">
        <v>10185862</v>
      </c>
      <c r="O12294" t="s">
        <v>6630</v>
      </c>
      <c r="P12294" t="s">
        <v>25068</v>
      </c>
      <c r="Q12294" t="s">
        <v>6630</v>
      </c>
    </row>
    <row r="12295" spans="1:17" x14ac:dyDescent="0.35">
      <c r="A12295">
        <v>9493011409</v>
      </c>
      <c r="B12295" t="s">
        <v>6626</v>
      </c>
      <c r="C12295" t="s">
        <v>6356</v>
      </c>
      <c r="D12295">
        <v>200</v>
      </c>
      <c r="E12295" t="s">
        <v>6659</v>
      </c>
      <c r="F12295">
        <v>208</v>
      </c>
      <c r="G12295" t="s">
        <v>6628</v>
      </c>
      <c r="H12295" t="s">
        <v>6628</v>
      </c>
      <c r="I12295" t="s">
        <v>25069</v>
      </c>
      <c r="J12295" t="s">
        <v>6630</v>
      </c>
      <c r="L12295" t="s">
        <v>6529</v>
      </c>
      <c r="M12295" t="s">
        <v>6630</v>
      </c>
      <c r="N12295" t="s">
        <v>6630</v>
      </c>
      <c r="O12295" t="s">
        <v>6630</v>
      </c>
      <c r="P12295" t="s">
        <v>25070</v>
      </c>
      <c r="Q12295" t="s">
        <v>6630</v>
      </c>
    </row>
    <row r="12296" spans="1:17" x14ac:dyDescent="0.35">
      <c r="A12296">
        <v>9417114014</v>
      </c>
      <c r="B12296" t="s">
        <v>6626</v>
      </c>
      <c r="C12296" t="s">
        <v>6540</v>
      </c>
      <c r="D12296">
        <v>131</v>
      </c>
      <c r="E12296" t="s">
        <v>6672</v>
      </c>
      <c r="F12296">
        <v>703</v>
      </c>
      <c r="G12296" t="s">
        <v>3068</v>
      </c>
      <c r="H12296">
        <v>830</v>
      </c>
      <c r="I12296" t="s">
        <v>25071</v>
      </c>
      <c r="J12296">
        <v>13260</v>
      </c>
      <c r="L12296" t="s">
        <v>6529</v>
      </c>
      <c r="M12296">
        <v>16217360</v>
      </c>
      <c r="N12296">
        <v>16096220</v>
      </c>
      <c r="O12296" t="s">
        <v>6630</v>
      </c>
      <c r="P12296" t="s">
        <v>6630</v>
      </c>
      <c r="Q12296" t="s">
        <v>6630</v>
      </c>
    </row>
    <row r="12297" spans="1:17" x14ac:dyDescent="0.35">
      <c r="A12297">
        <v>9415112903</v>
      </c>
      <c r="B12297" t="s">
        <v>6626</v>
      </c>
      <c r="C12297" t="s">
        <v>6356</v>
      </c>
      <c r="D12297">
        <v>200</v>
      </c>
      <c r="E12297" t="s">
        <v>6645</v>
      </c>
      <c r="F12297">
        <v>201</v>
      </c>
      <c r="G12297" t="s">
        <v>6657</v>
      </c>
      <c r="H12297">
        <v>420</v>
      </c>
      <c r="I12297" t="s">
        <v>15707</v>
      </c>
      <c r="J12297">
        <v>20120</v>
      </c>
      <c r="L12297" t="s">
        <v>6529</v>
      </c>
      <c r="M12297">
        <v>12529948</v>
      </c>
      <c r="N12297">
        <v>10658527</v>
      </c>
      <c r="O12297" t="s">
        <v>6630</v>
      </c>
      <c r="P12297" t="s">
        <v>6630</v>
      </c>
      <c r="Q12297" t="s">
        <v>6630</v>
      </c>
    </row>
    <row r="12298" spans="1:17" x14ac:dyDescent="0.35">
      <c r="A12298">
        <v>3522116109</v>
      </c>
      <c r="B12298" t="s">
        <v>6626</v>
      </c>
      <c r="C12298" t="s">
        <v>6356</v>
      </c>
      <c r="D12298">
        <v>200</v>
      </c>
      <c r="E12298" t="s">
        <v>5245</v>
      </c>
      <c r="F12298">
        <v>202</v>
      </c>
      <c r="G12298" t="s">
        <v>5245</v>
      </c>
      <c r="H12298">
        <v>450</v>
      </c>
      <c r="I12298" t="s">
        <v>25072</v>
      </c>
      <c r="J12298">
        <v>20200</v>
      </c>
      <c r="L12298" t="s">
        <v>6529</v>
      </c>
      <c r="M12298">
        <v>13232759</v>
      </c>
      <c r="N12298">
        <v>13265729</v>
      </c>
      <c r="O12298" t="s">
        <v>6630</v>
      </c>
      <c r="P12298" t="s">
        <v>6630</v>
      </c>
      <c r="Q12298" t="s">
        <v>6630</v>
      </c>
    </row>
    <row r="12299" spans="1:17" x14ac:dyDescent="0.35">
      <c r="A12299">
        <v>80484009</v>
      </c>
      <c r="B12299" t="s">
        <v>6334</v>
      </c>
      <c r="C12299" t="s">
        <v>6766</v>
      </c>
      <c r="D12299">
        <v>120</v>
      </c>
      <c r="E12299" t="s">
        <v>6627</v>
      </c>
      <c r="F12299">
        <v>145</v>
      </c>
      <c r="G12299" t="s">
        <v>6627</v>
      </c>
      <c r="H12299">
        <v>15</v>
      </c>
      <c r="I12299" t="s">
        <v>25073</v>
      </c>
      <c r="J12299" t="s">
        <v>6630</v>
      </c>
      <c r="L12299" t="s">
        <v>6526</v>
      </c>
      <c r="M12299" t="s">
        <v>6630</v>
      </c>
      <c r="N12299" t="s">
        <v>6630</v>
      </c>
      <c r="O12299" t="s">
        <v>6630</v>
      </c>
      <c r="P12299" t="s">
        <v>6630</v>
      </c>
      <c r="Q12299" t="s">
        <v>6630</v>
      </c>
    </row>
    <row r="12300" spans="1:17" x14ac:dyDescent="0.35">
      <c r="A12300">
        <v>6894013899</v>
      </c>
      <c r="B12300" t="s">
        <v>6626</v>
      </c>
      <c r="C12300" t="s">
        <v>8762</v>
      </c>
      <c r="D12300">
        <v>130</v>
      </c>
      <c r="E12300" t="s">
        <v>6628</v>
      </c>
      <c r="F12300" t="s">
        <v>6628</v>
      </c>
      <c r="G12300" t="s">
        <v>6628</v>
      </c>
      <c r="H12300" t="s">
        <v>6628</v>
      </c>
      <c r="I12300" t="s">
        <v>25074</v>
      </c>
      <c r="J12300" t="s">
        <v>6630</v>
      </c>
      <c r="L12300" t="s">
        <v>6529</v>
      </c>
      <c r="M12300" t="s">
        <v>6630</v>
      </c>
      <c r="N12300" t="s">
        <v>6630</v>
      </c>
      <c r="O12300" t="s">
        <v>6630</v>
      </c>
      <c r="P12300" t="s">
        <v>6799</v>
      </c>
      <c r="Q12300" t="s">
        <v>6630</v>
      </c>
    </row>
    <row r="12301" spans="1:17" x14ac:dyDescent="0.35">
      <c r="A12301">
        <v>9411110615</v>
      </c>
      <c r="B12301" t="s">
        <v>6626</v>
      </c>
      <c r="C12301" t="s">
        <v>6356</v>
      </c>
      <c r="D12301">
        <v>200</v>
      </c>
      <c r="E12301" t="s">
        <v>6366</v>
      </c>
      <c r="F12301">
        <v>207</v>
      </c>
      <c r="G12301" t="s">
        <v>6638</v>
      </c>
      <c r="H12301">
        <v>415</v>
      </c>
      <c r="I12301" t="s">
        <v>25075</v>
      </c>
      <c r="J12301">
        <v>20115</v>
      </c>
      <c r="L12301" t="s">
        <v>6529</v>
      </c>
      <c r="M12301">
        <v>10980612</v>
      </c>
      <c r="N12301">
        <v>11220931</v>
      </c>
      <c r="O12301" t="s">
        <v>6630</v>
      </c>
      <c r="P12301" t="s">
        <v>6630</v>
      </c>
      <c r="Q12301" t="s">
        <v>6630</v>
      </c>
    </row>
    <row r="12302" spans="1:17" x14ac:dyDescent="0.35">
      <c r="A12302">
        <v>9416113706</v>
      </c>
      <c r="B12302" t="s">
        <v>6626</v>
      </c>
      <c r="C12302" t="s">
        <v>6356</v>
      </c>
      <c r="D12302">
        <v>200</v>
      </c>
      <c r="E12302" t="s">
        <v>6366</v>
      </c>
      <c r="F12302">
        <v>207</v>
      </c>
      <c r="G12302" t="s">
        <v>6756</v>
      </c>
      <c r="H12302">
        <v>750</v>
      </c>
      <c r="I12302" t="s">
        <v>25076</v>
      </c>
      <c r="J12302">
        <v>20800</v>
      </c>
      <c r="L12302" t="s">
        <v>6529</v>
      </c>
      <c r="M12302">
        <v>10007373</v>
      </c>
      <c r="N12302">
        <v>10069378</v>
      </c>
      <c r="O12302" t="s">
        <v>6630</v>
      </c>
      <c r="P12302" t="s">
        <v>6630</v>
      </c>
      <c r="Q12302">
        <v>700</v>
      </c>
    </row>
    <row r="12303" spans="1:17" x14ac:dyDescent="0.35">
      <c r="A12303">
        <v>3505108584</v>
      </c>
      <c r="B12303" t="s">
        <v>6626</v>
      </c>
      <c r="C12303" t="s">
        <v>6356</v>
      </c>
      <c r="D12303">
        <v>200</v>
      </c>
      <c r="E12303" t="s">
        <v>5245</v>
      </c>
      <c r="F12303">
        <v>202</v>
      </c>
      <c r="G12303" t="s">
        <v>5245</v>
      </c>
      <c r="H12303">
        <v>450</v>
      </c>
      <c r="I12303" t="s">
        <v>25077</v>
      </c>
      <c r="J12303">
        <v>20207</v>
      </c>
      <c r="L12303" t="s">
        <v>6529</v>
      </c>
      <c r="M12303">
        <v>11204949</v>
      </c>
      <c r="N12303">
        <v>10008025</v>
      </c>
      <c r="O12303" t="s">
        <v>6630</v>
      </c>
      <c r="P12303" t="s">
        <v>25078</v>
      </c>
      <c r="Q12303" t="s">
        <v>6630</v>
      </c>
    </row>
    <row r="12304" spans="1:17" x14ac:dyDescent="0.35">
      <c r="A12304">
        <v>9417114311</v>
      </c>
      <c r="B12304" t="s">
        <v>6626</v>
      </c>
      <c r="C12304" t="s">
        <v>6540</v>
      </c>
      <c r="D12304">
        <v>131</v>
      </c>
      <c r="E12304" t="s">
        <v>6540</v>
      </c>
      <c r="F12304">
        <v>309</v>
      </c>
      <c r="G12304" t="s">
        <v>6657</v>
      </c>
      <c r="H12304">
        <v>420</v>
      </c>
      <c r="I12304" t="s">
        <v>10951</v>
      </c>
      <c r="J12304">
        <v>20120</v>
      </c>
      <c r="L12304" t="s">
        <v>6529</v>
      </c>
      <c r="M12304">
        <v>11777325</v>
      </c>
      <c r="N12304">
        <v>12945626</v>
      </c>
      <c r="O12304" t="s">
        <v>6630</v>
      </c>
      <c r="P12304" t="s">
        <v>6630</v>
      </c>
      <c r="Q12304">
        <v>100</v>
      </c>
    </row>
    <row r="12305" spans="1:17" x14ac:dyDescent="0.35">
      <c r="A12305">
        <v>9493100270</v>
      </c>
      <c r="B12305" t="s">
        <v>6626</v>
      </c>
      <c r="C12305" t="s">
        <v>6356</v>
      </c>
      <c r="D12305">
        <v>200</v>
      </c>
      <c r="E12305" t="s">
        <v>6659</v>
      </c>
      <c r="F12305">
        <v>208</v>
      </c>
      <c r="G12305" t="s">
        <v>6933</v>
      </c>
      <c r="H12305">
        <v>300</v>
      </c>
      <c r="I12305" t="s">
        <v>25079</v>
      </c>
      <c r="J12305" t="s">
        <v>6630</v>
      </c>
      <c r="L12305" t="s">
        <v>6529</v>
      </c>
      <c r="M12305" t="s">
        <v>6630</v>
      </c>
      <c r="N12305">
        <v>10003301</v>
      </c>
      <c r="O12305" t="s">
        <v>25080</v>
      </c>
      <c r="P12305" t="s">
        <v>25081</v>
      </c>
      <c r="Q12305" t="s">
        <v>6630</v>
      </c>
    </row>
    <row r="12306" spans="1:17" x14ac:dyDescent="0.35">
      <c r="A12306">
        <v>9410110103</v>
      </c>
      <c r="B12306" t="s">
        <v>6626</v>
      </c>
      <c r="C12306" t="s">
        <v>6356</v>
      </c>
      <c r="D12306">
        <v>200</v>
      </c>
      <c r="E12306" t="s">
        <v>6357</v>
      </c>
      <c r="F12306">
        <v>209</v>
      </c>
      <c r="G12306" t="s">
        <v>977</v>
      </c>
      <c r="H12306">
        <v>310</v>
      </c>
      <c r="I12306" t="s">
        <v>25082</v>
      </c>
      <c r="J12306">
        <v>13562</v>
      </c>
      <c r="L12306" t="s">
        <v>6529</v>
      </c>
      <c r="M12306">
        <v>11517531</v>
      </c>
      <c r="N12306">
        <v>10122853</v>
      </c>
      <c r="O12306" t="s">
        <v>6630</v>
      </c>
      <c r="P12306">
        <v>44401.804020000003</v>
      </c>
      <c r="Q12306">
        <v>100</v>
      </c>
    </row>
    <row r="12307" spans="1:17" x14ac:dyDescent="0.35">
      <c r="A12307">
        <v>9411110736</v>
      </c>
      <c r="B12307" t="s">
        <v>6626</v>
      </c>
      <c r="C12307" t="s">
        <v>6356</v>
      </c>
      <c r="D12307">
        <v>200</v>
      </c>
      <c r="E12307" t="s">
        <v>488</v>
      </c>
      <c r="F12307">
        <v>203</v>
      </c>
      <c r="G12307" t="s">
        <v>488</v>
      </c>
      <c r="H12307">
        <v>500</v>
      </c>
      <c r="I12307" t="s">
        <v>25083</v>
      </c>
      <c r="J12307">
        <v>20300</v>
      </c>
      <c r="L12307" t="s">
        <v>6529</v>
      </c>
      <c r="M12307">
        <v>10659010</v>
      </c>
      <c r="N12307">
        <v>10712837</v>
      </c>
      <c r="O12307">
        <v>29686</v>
      </c>
      <c r="P12307" t="s">
        <v>25084</v>
      </c>
      <c r="Q12307" t="s">
        <v>6630</v>
      </c>
    </row>
    <row r="12308" spans="1:17" x14ac:dyDescent="0.35">
      <c r="A12308">
        <v>9414112420</v>
      </c>
      <c r="B12308" t="s">
        <v>6334</v>
      </c>
      <c r="C12308" t="s">
        <v>6540</v>
      </c>
      <c r="D12308">
        <v>131</v>
      </c>
      <c r="E12308" t="s">
        <v>6672</v>
      </c>
      <c r="F12308">
        <v>703</v>
      </c>
      <c r="G12308" t="s">
        <v>7042</v>
      </c>
      <c r="H12308">
        <v>730</v>
      </c>
      <c r="I12308" t="s">
        <v>25085</v>
      </c>
      <c r="J12308">
        <v>13200</v>
      </c>
      <c r="L12308" t="s">
        <v>6529</v>
      </c>
      <c r="M12308">
        <v>14549150</v>
      </c>
      <c r="N12308">
        <v>15218977</v>
      </c>
      <c r="O12308" t="s">
        <v>9869</v>
      </c>
      <c r="P12308" t="s">
        <v>6630</v>
      </c>
      <c r="Q12308" t="s">
        <v>6630</v>
      </c>
    </row>
    <row r="12309" spans="1:17" x14ac:dyDescent="0.35">
      <c r="A12309" t="s">
        <v>25086</v>
      </c>
      <c r="B12309" t="s">
        <v>6334</v>
      </c>
      <c r="C12309" t="s">
        <v>6628</v>
      </c>
      <c r="D12309" t="s">
        <v>6628</v>
      </c>
      <c r="E12309" t="s">
        <v>6628</v>
      </c>
      <c r="F12309" t="s">
        <v>6628</v>
      </c>
      <c r="G12309" t="s">
        <v>6628</v>
      </c>
      <c r="H12309" t="s">
        <v>6628</v>
      </c>
      <c r="I12309" t="s">
        <v>25087</v>
      </c>
      <c r="J12309" t="s">
        <v>6630</v>
      </c>
      <c r="L12309" t="s">
        <v>6526</v>
      </c>
      <c r="M12309" t="s">
        <v>6630</v>
      </c>
      <c r="N12309" t="s">
        <v>6630</v>
      </c>
      <c r="O12309" t="s">
        <v>6630</v>
      </c>
      <c r="P12309" t="s">
        <v>6630</v>
      </c>
      <c r="Q12309" t="s">
        <v>6630</v>
      </c>
    </row>
    <row r="12310" spans="1:17" x14ac:dyDescent="0.35">
      <c r="A12310">
        <v>80671904</v>
      </c>
      <c r="B12310" t="s">
        <v>6334</v>
      </c>
      <c r="C12310" t="s">
        <v>6766</v>
      </c>
      <c r="D12310">
        <v>120</v>
      </c>
      <c r="E12310" t="s">
        <v>6627</v>
      </c>
      <c r="F12310">
        <v>145</v>
      </c>
      <c r="G12310" t="s">
        <v>6627</v>
      </c>
      <c r="H12310">
        <v>15</v>
      </c>
      <c r="I12310" t="s">
        <v>25088</v>
      </c>
      <c r="J12310" t="s">
        <v>6630</v>
      </c>
      <c r="L12310" t="s">
        <v>6526</v>
      </c>
      <c r="M12310" t="s">
        <v>6630</v>
      </c>
      <c r="N12310" t="s">
        <v>6630</v>
      </c>
      <c r="O12310" t="s">
        <v>6630</v>
      </c>
      <c r="P12310" t="s">
        <v>6630</v>
      </c>
      <c r="Q12310" t="s">
        <v>6630</v>
      </c>
    </row>
    <row r="12311" spans="1:17" x14ac:dyDescent="0.35">
      <c r="A12311">
        <v>9409109825</v>
      </c>
      <c r="B12311" t="s">
        <v>6626</v>
      </c>
      <c r="C12311" t="s">
        <v>6356</v>
      </c>
      <c r="D12311">
        <v>200</v>
      </c>
      <c r="E12311" t="s">
        <v>6366</v>
      </c>
      <c r="F12311">
        <v>207</v>
      </c>
      <c r="G12311" t="s">
        <v>7000</v>
      </c>
      <c r="H12311">
        <v>600</v>
      </c>
      <c r="I12311" t="s">
        <v>25089</v>
      </c>
      <c r="J12311" t="s">
        <v>6630</v>
      </c>
      <c r="L12311" t="s">
        <v>6529</v>
      </c>
      <c r="M12311">
        <v>10262961</v>
      </c>
      <c r="N12311" t="s">
        <v>6630</v>
      </c>
      <c r="O12311" t="s">
        <v>6630</v>
      </c>
      <c r="P12311" t="s">
        <v>6630</v>
      </c>
      <c r="Q12311">
        <v>100</v>
      </c>
    </row>
    <row r="12312" spans="1:17" x14ac:dyDescent="0.35">
      <c r="A12312">
        <v>9410110439</v>
      </c>
      <c r="B12312" t="s">
        <v>6626</v>
      </c>
      <c r="C12312" t="s">
        <v>7114</v>
      </c>
      <c r="D12312">
        <v>115</v>
      </c>
      <c r="E12312" t="s">
        <v>7114</v>
      </c>
      <c r="F12312">
        <v>115</v>
      </c>
      <c r="G12312" t="s">
        <v>4019</v>
      </c>
      <c r="H12312">
        <v>20</v>
      </c>
      <c r="I12312" t="s">
        <v>25090</v>
      </c>
      <c r="J12312">
        <v>11510</v>
      </c>
      <c r="L12312" t="s">
        <v>6529</v>
      </c>
      <c r="M12312">
        <v>10118002</v>
      </c>
      <c r="N12312" t="s">
        <v>6630</v>
      </c>
      <c r="O12312" t="s">
        <v>25091</v>
      </c>
      <c r="P12312" t="s">
        <v>6630</v>
      </c>
      <c r="Q12312" t="s">
        <v>6630</v>
      </c>
    </row>
    <row r="12313" spans="1:17" x14ac:dyDescent="0.35">
      <c r="A12313">
        <v>6308109495</v>
      </c>
      <c r="B12313" t="s">
        <v>6626</v>
      </c>
      <c r="C12313" t="s">
        <v>6356</v>
      </c>
      <c r="D12313">
        <v>200</v>
      </c>
      <c r="E12313" t="s">
        <v>6366</v>
      </c>
      <c r="F12313">
        <v>207</v>
      </c>
      <c r="G12313" t="s">
        <v>6800</v>
      </c>
      <c r="H12313">
        <v>700</v>
      </c>
      <c r="I12313" t="s">
        <v>25092</v>
      </c>
      <c r="J12313">
        <v>20703</v>
      </c>
      <c r="L12313" t="s">
        <v>6529</v>
      </c>
      <c r="M12313">
        <v>10007028</v>
      </c>
      <c r="N12313">
        <v>10007904</v>
      </c>
      <c r="O12313" t="s">
        <v>6630</v>
      </c>
      <c r="P12313" t="s">
        <v>6630</v>
      </c>
      <c r="Q12313" t="s">
        <v>6630</v>
      </c>
    </row>
    <row r="12314" spans="1:17" x14ac:dyDescent="0.35">
      <c r="A12314">
        <v>9424116518</v>
      </c>
      <c r="B12314" t="s">
        <v>6334</v>
      </c>
      <c r="C12314" t="s">
        <v>6356</v>
      </c>
      <c r="D12314">
        <v>200</v>
      </c>
      <c r="E12314" t="s">
        <v>488</v>
      </c>
      <c r="F12314">
        <v>203</v>
      </c>
      <c r="G12314" t="s">
        <v>488</v>
      </c>
      <c r="H12314">
        <v>500</v>
      </c>
      <c r="I12314" t="s">
        <v>21529</v>
      </c>
      <c r="J12314">
        <v>20302</v>
      </c>
      <c r="L12314" t="s">
        <v>6529</v>
      </c>
      <c r="M12314">
        <v>10549996</v>
      </c>
      <c r="N12314">
        <v>10547683</v>
      </c>
      <c r="O12314" t="s">
        <v>6630</v>
      </c>
      <c r="P12314" t="s">
        <v>6630</v>
      </c>
      <c r="Q12314">
        <v>700</v>
      </c>
    </row>
    <row r="12315" spans="1:17" x14ac:dyDescent="0.35">
      <c r="A12315">
        <v>7999106107</v>
      </c>
      <c r="B12315" t="s">
        <v>6626</v>
      </c>
      <c r="C12315" t="s">
        <v>6356</v>
      </c>
      <c r="D12315">
        <v>200</v>
      </c>
      <c r="E12315" t="s">
        <v>6366</v>
      </c>
      <c r="F12315">
        <v>207</v>
      </c>
      <c r="G12315" t="s">
        <v>8856</v>
      </c>
      <c r="H12315">
        <v>710</v>
      </c>
      <c r="I12315" t="s">
        <v>25093</v>
      </c>
      <c r="J12315">
        <v>12029</v>
      </c>
      <c r="L12315" t="s">
        <v>6529</v>
      </c>
      <c r="M12315" t="s">
        <v>6630</v>
      </c>
      <c r="N12315">
        <v>10245845</v>
      </c>
      <c r="O12315" t="s">
        <v>8486</v>
      </c>
      <c r="P12315" t="s">
        <v>6919</v>
      </c>
      <c r="Q12315" t="s">
        <v>6630</v>
      </c>
    </row>
    <row r="12316" spans="1:17" x14ac:dyDescent="0.35">
      <c r="A12316">
        <v>9493100273</v>
      </c>
      <c r="B12316" t="s">
        <v>6626</v>
      </c>
      <c r="C12316" t="s">
        <v>6356</v>
      </c>
      <c r="D12316">
        <v>200</v>
      </c>
      <c r="E12316" t="s">
        <v>6659</v>
      </c>
      <c r="F12316">
        <v>208</v>
      </c>
      <c r="G12316" t="s">
        <v>6628</v>
      </c>
      <c r="H12316" t="s">
        <v>6628</v>
      </c>
      <c r="I12316" t="s">
        <v>25094</v>
      </c>
      <c r="J12316" t="s">
        <v>6630</v>
      </c>
      <c r="L12316" t="s">
        <v>6529</v>
      </c>
      <c r="M12316" t="s">
        <v>6630</v>
      </c>
      <c r="N12316" t="s">
        <v>6630</v>
      </c>
      <c r="O12316" t="s">
        <v>6630</v>
      </c>
      <c r="P12316" t="s">
        <v>6799</v>
      </c>
      <c r="Q12316" t="s">
        <v>6630</v>
      </c>
    </row>
    <row r="12317" spans="1:17" x14ac:dyDescent="0.35">
      <c r="A12317">
        <v>7994015526</v>
      </c>
      <c r="B12317" t="s">
        <v>6626</v>
      </c>
      <c r="C12317" t="s">
        <v>8762</v>
      </c>
      <c r="D12317">
        <v>130</v>
      </c>
      <c r="E12317" t="s">
        <v>6628</v>
      </c>
      <c r="F12317" t="s">
        <v>6628</v>
      </c>
      <c r="G12317" t="s">
        <v>6628</v>
      </c>
      <c r="H12317" t="s">
        <v>6628</v>
      </c>
      <c r="I12317" t="s">
        <v>25095</v>
      </c>
      <c r="J12317" t="s">
        <v>6630</v>
      </c>
      <c r="L12317" t="s">
        <v>6529</v>
      </c>
      <c r="M12317" t="s">
        <v>6630</v>
      </c>
      <c r="N12317" t="s">
        <v>6630</v>
      </c>
      <c r="O12317" t="s">
        <v>25096</v>
      </c>
      <c r="P12317" t="s">
        <v>23753</v>
      </c>
      <c r="Q12317" t="s">
        <v>6630</v>
      </c>
    </row>
    <row r="12318" spans="1:17" x14ac:dyDescent="0.35">
      <c r="A12318">
        <v>7997105090</v>
      </c>
      <c r="B12318" t="s">
        <v>6626</v>
      </c>
      <c r="C12318" t="s">
        <v>6356</v>
      </c>
      <c r="D12318">
        <v>200</v>
      </c>
      <c r="E12318" t="s">
        <v>5245</v>
      </c>
      <c r="F12318">
        <v>202</v>
      </c>
      <c r="G12318" t="s">
        <v>5245</v>
      </c>
      <c r="H12318">
        <v>450</v>
      </c>
      <c r="I12318" t="s">
        <v>25097</v>
      </c>
      <c r="J12318" t="s">
        <v>6630</v>
      </c>
      <c r="L12318" t="s">
        <v>6529</v>
      </c>
      <c r="M12318" t="s">
        <v>6630</v>
      </c>
      <c r="N12318">
        <v>10002641</v>
      </c>
      <c r="O12318" t="s">
        <v>6630</v>
      </c>
      <c r="P12318" t="s">
        <v>25098</v>
      </c>
      <c r="Q12318" t="s">
        <v>6630</v>
      </c>
    </row>
    <row r="12319" spans="1:17" x14ac:dyDescent="0.35">
      <c r="A12319">
        <v>9419115000</v>
      </c>
      <c r="B12319" t="s">
        <v>6334</v>
      </c>
      <c r="C12319" t="s">
        <v>6356</v>
      </c>
      <c r="D12319">
        <v>200</v>
      </c>
      <c r="E12319" t="s">
        <v>6645</v>
      </c>
      <c r="F12319">
        <v>201</v>
      </c>
      <c r="G12319" t="s">
        <v>6638</v>
      </c>
      <c r="H12319">
        <v>415</v>
      </c>
      <c r="I12319" t="s">
        <v>18757</v>
      </c>
      <c r="J12319">
        <v>20115</v>
      </c>
      <c r="L12319" t="s">
        <v>6529</v>
      </c>
      <c r="M12319">
        <v>10253941</v>
      </c>
      <c r="N12319">
        <v>14114244</v>
      </c>
      <c r="O12319" t="s">
        <v>6630</v>
      </c>
      <c r="P12319" t="s">
        <v>6630</v>
      </c>
      <c r="Q12319" t="s">
        <v>6630</v>
      </c>
    </row>
    <row r="12320" spans="1:17" x14ac:dyDescent="0.35">
      <c r="A12320">
        <v>9600106541</v>
      </c>
      <c r="B12320" t="s">
        <v>6626</v>
      </c>
      <c r="C12320" t="s">
        <v>6356</v>
      </c>
      <c r="D12320">
        <v>200</v>
      </c>
      <c r="E12320" t="s">
        <v>6366</v>
      </c>
      <c r="F12320">
        <v>207</v>
      </c>
      <c r="G12320" t="s">
        <v>176</v>
      </c>
      <c r="H12320">
        <v>705</v>
      </c>
      <c r="I12320" t="s">
        <v>25099</v>
      </c>
      <c r="J12320">
        <v>20800</v>
      </c>
      <c r="L12320" t="s">
        <v>6529</v>
      </c>
      <c r="M12320">
        <v>10421714</v>
      </c>
      <c r="N12320">
        <v>10014731</v>
      </c>
      <c r="O12320" t="s">
        <v>9638</v>
      </c>
      <c r="P12320" t="s">
        <v>6765</v>
      </c>
      <c r="Q12320">
        <v>200</v>
      </c>
    </row>
    <row r="12321" spans="1:17" x14ac:dyDescent="0.35">
      <c r="A12321" t="s">
        <v>25100</v>
      </c>
      <c r="B12321" t="s">
        <v>6626</v>
      </c>
      <c r="C12321" t="s">
        <v>6628</v>
      </c>
      <c r="D12321" t="s">
        <v>6628</v>
      </c>
      <c r="E12321" t="s">
        <v>6628</v>
      </c>
      <c r="F12321" t="s">
        <v>6628</v>
      </c>
      <c r="G12321" t="s">
        <v>6628</v>
      </c>
      <c r="H12321" t="s">
        <v>6628</v>
      </c>
      <c r="I12321" t="s">
        <v>25101</v>
      </c>
      <c r="J12321" t="s">
        <v>6630</v>
      </c>
      <c r="L12321" t="s">
        <v>6526</v>
      </c>
      <c r="M12321" t="s">
        <v>6630</v>
      </c>
      <c r="N12321" t="s">
        <v>6630</v>
      </c>
      <c r="O12321" t="s">
        <v>6630</v>
      </c>
      <c r="P12321" t="s">
        <v>6630</v>
      </c>
      <c r="Q12321" t="s">
        <v>6630</v>
      </c>
    </row>
    <row r="12322" spans="1:17" x14ac:dyDescent="0.35">
      <c r="A12322">
        <v>9417114032</v>
      </c>
      <c r="B12322" t="s">
        <v>6626</v>
      </c>
      <c r="C12322" t="s">
        <v>6356</v>
      </c>
      <c r="D12322">
        <v>200</v>
      </c>
      <c r="E12322" t="s">
        <v>6366</v>
      </c>
      <c r="F12322">
        <v>207</v>
      </c>
      <c r="G12322" t="s">
        <v>6792</v>
      </c>
      <c r="H12322">
        <v>790</v>
      </c>
      <c r="I12322" t="s">
        <v>19137</v>
      </c>
      <c r="J12322">
        <v>20053</v>
      </c>
      <c r="L12322" t="s">
        <v>6529</v>
      </c>
      <c r="M12322">
        <v>10045350</v>
      </c>
      <c r="N12322">
        <v>10069079</v>
      </c>
      <c r="O12322" t="s">
        <v>6630</v>
      </c>
      <c r="P12322" t="s">
        <v>6630</v>
      </c>
      <c r="Q12322" t="s">
        <v>6630</v>
      </c>
    </row>
    <row r="12323" spans="1:17" x14ac:dyDescent="0.35">
      <c r="A12323" t="s">
        <v>25102</v>
      </c>
      <c r="B12323" t="s">
        <v>6626</v>
      </c>
      <c r="C12323" t="s">
        <v>6628</v>
      </c>
      <c r="D12323" t="s">
        <v>6628</v>
      </c>
      <c r="E12323" t="s">
        <v>6628</v>
      </c>
      <c r="F12323" t="s">
        <v>6628</v>
      </c>
      <c r="G12323" t="s">
        <v>6628</v>
      </c>
      <c r="H12323" t="s">
        <v>6628</v>
      </c>
      <c r="I12323" t="s">
        <v>25103</v>
      </c>
      <c r="J12323" t="s">
        <v>6630</v>
      </c>
      <c r="L12323" t="s">
        <v>6529</v>
      </c>
      <c r="M12323" t="s">
        <v>6630</v>
      </c>
      <c r="N12323" t="s">
        <v>6630</v>
      </c>
      <c r="O12323" t="s">
        <v>6630</v>
      </c>
      <c r="P12323" t="s">
        <v>6630</v>
      </c>
      <c r="Q12323" t="s">
        <v>6630</v>
      </c>
    </row>
    <row r="12324" spans="1:17" x14ac:dyDescent="0.35">
      <c r="A12324" t="s">
        <v>25104</v>
      </c>
      <c r="B12324" t="s">
        <v>6626</v>
      </c>
      <c r="C12324" t="s">
        <v>6628</v>
      </c>
      <c r="D12324" t="s">
        <v>6628</v>
      </c>
      <c r="E12324" t="s">
        <v>6628</v>
      </c>
      <c r="F12324" t="s">
        <v>6628</v>
      </c>
      <c r="G12324" t="s">
        <v>6628</v>
      </c>
      <c r="H12324" t="s">
        <v>6628</v>
      </c>
      <c r="I12324" t="s">
        <v>25105</v>
      </c>
      <c r="J12324" t="s">
        <v>6630</v>
      </c>
      <c r="L12324" t="s">
        <v>6526</v>
      </c>
      <c r="M12324" t="s">
        <v>6630</v>
      </c>
      <c r="N12324" t="s">
        <v>6630</v>
      </c>
      <c r="O12324" t="s">
        <v>6630</v>
      </c>
      <c r="P12324" t="s">
        <v>6630</v>
      </c>
      <c r="Q12324" t="s">
        <v>6630</v>
      </c>
    </row>
    <row r="12325" spans="1:17" x14ac:dyDescent="0.35">
      <c r="A12325" t="s">
        <v>25106</v>
      </c>
      <c r="B12325" t="s">
        <v>6626</v>
      </c>
      <c r="C12325" t="s">
        <v>6628</v>
      </c>
      <c r="D12325" t="s">
        <v>6628</v>
      </c>
      <c r="E12325" t="s">
        <v>6628</v>
      </c>
      <c r="F12325" t="s">
        <v>6628</v>
      </c>
      <c r="G12325" t="s">
        <v>6628</v>
      </c>
      <c r="H12325" t="s">
        <v>6628</v>
      </c>
      <c r="I12325" t="s">
        <v>25107</v>
      </c>
      <c r="J12325" t="s">
        <v>6630</v>
      </c>
      <c r="L12325" t="s">
        <v>6526</v>
      </c>
      <c r="M12325" t="s">
        <v>6630</v>
      </c>
      <c r="N12325" t="s">
        <v>6630</v>
      </c>
      <c r="O12325" t="s">
        <v>6630</v>
      </c>
      <c r="P12325" t="s">
        <v>6630</v>
      </c>
      <c r="Q12325" t="s">
        <v>6630</v>
      </c>
    </row>
    <row r="12326" spans="1:17" x14ac:dyDescent="0.35">
      <c r="A12326" t="s">
        <v>25108</v>
      </c>
      <c r="B12326" t="s">
        <v>6626</v>
      </c>
      <c r="C12326" t="s">
        <v>6628</v>
      </c>
      <c r="D12326" t="s">
        <v>6628</v>
      </c>
      <c r="E12326" t="s">
        <v>6628</v>
      </c>
      <c r="F12326" t="s">
        <v>6628</v>
      </c>
      <c r="G12326" t="s">
        <v>6628</v>
      </c>
      <c r="H12326" t="s">
        <v>6628</v>
      </c>
      <c r="I12326" t="s">
        <v>25109</v>
      </c>
      <c r="J12326" t="s">
        <v>6630</v>
      </c>
      <c r="L12326" t="s">
        <v>6529</v>
      </c>
      <c r="M12326" t="s">
        <v>6630</v>
      </c>
      <c r="N12326" t="s">
        <v>6630</v>
      </c>
      <c r="O12326" t="s">
        <v>6630</v>
      </c>
      <c r="P12326" t="s">
        <v>6630</v>
      </c>
      <c r="Q12326" t="s">
        <v>6630</v>
      </c>
    </row>
    <row r="12327" spans="1:17" x14ac:dyDescent="0.35">
      <c r="A12327" t="s">
        <v>25110</v>
      </c>
      <c r="B12327" t="s">
        <v>6626</v>
      </c>
      <c r="C12327" t="s">
        <v>6628</v>
      </c>
      <c r="D12327" t="s">
        <v>6628</v>
      </c>
      <c r="E12327" t="s">
        <v>6628</v>
      </c>
      <c r="F12327" t="s">
        <v>6628</v>
      </c>
      <c r="G12327" t="s">
        <v>6628</v>
      </c>
      <c r="H12327" t="s">
        <v>6628</v>
      </c>
      <c r="I12327" t="s">
        <v>21080</v>
      </c>
      <c r="J12327" t="s">
        <v>6630</v>
      </c>
      <c r="L12327" t="s">
        <v>6526</v>
      </c>
      <c r="M12327" t="s">
        <v>6630</v>
      </c>
      <c r="N12327" t="s">
        <v>6630</v>
      </c>
      <c r="O12327" t="s">
        <v>6630</v>
      </c>
      <c r="P12327" t="s">
        <v>6630</v>
      </c>
      <c r="Q12327" t="s">
        <v>6630</v>
      </c>
    </row>
    <row r="12328" spans="1:17" x14ac:dyDescent="0.35">
      <c r="A12328" t="s">
        <v>25111</v>
      </c>
      <c r="B12328" t="s">
        <v>6626</v>
      </c>
      <c r="C12328" t="s">
        <v>6628</v>
      </c>
      <c r="D12328" t="s">
        <v>6628</v>
      </c>
      <c r="E12328" t="s">
        <v>6628</v>
      </c>
      <c r="F12328" t="s">
        <v>6628</v>
      </c>
      <c r="G12328" t="s">
        <v>6628</v>
      </c>
      <c r="H12328" t="s">
        <v>6628</v>
      </c>
      <c r="I12328" t="s">
        <v>25112</v>
      </c>
      <c r="J12328" t="s">
        <v>6630</v>
      </c>
      <c r="L12328" t="s">
        <v>6526</v>
      </c>
      <c r="M12328" t="s">
        <v>6630</v>
      </c>
      <c r="N12328" t="s">
        <v>6630</v>
      </c>
      <c r="O12328" t="s">
        <v>6630</v>
      </c>
      <c r="P12328" t="s">
        <v>6630</v>
      </c>
      <c r="Q12328" t="s">
        <v>6630</v>
      </c>
    </row>
    <row r="12329" spans="1:17" x14ac:dyDescent="0.35">
      <c r="A12329">
        <v>3901106693</v>
      </c>
      <c r="B12329" t="s">
        <v>6626</v>
      </c>
      <c r="C12329" t="s">
        <v>6356</v>
      </c>
      <c r="D12329">
        <v>200</v>
      </c>
      <c r="E12329" t="s">
        <v>5245</v>
      </c>
      <c r="F12329">
        <v>202</v>
      </c>
      <c r="G12329" t="s">
        <v>5245</v>
      </c>
      <c r="H12329">
        <v>450</v>
      </c>
      <c r="I12329" t="s">
        <v>25113</v>
      </c>
      <c r="J12329" t="s">
        <v>6630</v>
      </c>
      <c r="L12329" t="s">
        <v>6529</v>
      </c>
      <c r="M12329">
        <v>10451956</v>
      </c>
      <c r="N12329">
        <v>10008130</v>
      </c>
      <c r="O12329" t="s">
        <v>7280</v>
      </c>
      <c r="P12329" t="s">
        <v>17878</v>
      </c>
      <c r="Q12329" t="s">
        <v>6630</v>
      </c>
    </row>
    <row r="12330" spans="1:17" x14ac:dyDescent="0.35">
      <c r="A12330">
        <v>8701107075</v>
      </c>
      <c r="B12330" t="s">
        <v>6626</v>
      </c>
      <c r="C12330" t="s">
        <v>9086</v>
      </c>
      <c r="D12330">
        <v>110</v>
      </c>
      <c r="E12330" t="s">
        <v>6628</v>
      </c>
      <c r="F12330" t="s">
        <v>6628</v>
      </c>
      <c r="G12330" t="s">
        <v>9086</v>
      </c>
      <c r="H12330">
        <v>10</v>
      </c>
      <c r="I12330" t="s">
        <v>25114</v>
      </c>
      <c r="J12330">
        <v>11000</v>
      </c>
      <c r="L12330" t="s">
        <v>6529</v>
      </c>
      <c r="M12330">
        <v>10231929</v>
      </c>
      <c r="N12330">
        <v>10123127</v>
      </c>
      <c r="O12330" t="s">
        <v>6630</v>
      </c>
      <c r="P12330" t="s">
        <v>25115</v>
      </c>
      <c r="Q12330" t="s">
        <v>6630</v>
      </c>
    </row>
    <row r="12331" spans="1:17" x14ac:dyDescent="0.35">
      <c r="A12331">
        <v>9418114777</v>
      </c>
      <c r="B12331" t="s">
        <v>6626</v>
      </c>
      <c r="C12331" t="s">
        <v>6540</v>
      </c>
      <c r="D12331">
        <v>131</v>
      </c>
      <c r="E12331" t="s">
        <v>2905</v>
      </c>
      <c r="F12331">
        <v>300</v>
      </c>
      <c r="G12331" t="s">
        <v>2845</v>
      </c>
      <c r="H12331">
        <v>107</v>
      </c>
      <c r="I12331" t="s">
        <v>25116</v>
      </c>
      <c r="J12331">
        <v>20120</v>
      </c>
      <c r="L12331" t="s">
        <v>6529</v>
      </c>
      <c r="M12331">
        <v>10434021</v>
      </c>
      <c r="N12331">
        <v>11509101</v>
      </c>
      <c r="O12331" t="s">
        <v>6630</v>
      </c>
      <c r="P12331" t="s">
        <v>6630</v>
      </c>
      <c r="Q12331" t="s">
        <v>6630</v>
      </c>
    </row>
    <row r="12332" spans="1:17" x14ac:dyDescent="0.35">
      <c r="A12332" t="s">
        <v>25117</v>
      </c>
      <c r="B12332" t="s">
        <v>6626</v>
      </c>
      <c r="C12332" t="s">
        <v>6628</v>
      </c>
      <c r="D12332" t="s">
        <v>6628</v>
      </c>
      <c r="E12332" t="s">
        <v>6628</v>
      </c>
      <c r="F12332" t="s">
        <v>6628</v>
      </c>
      <c r="G12332" t="s">
        <v>6628</v>
      </c>
      <c r="H12332" t="s">
        <v>6628</v>
      </c>
      <c r="I12332" t="s">
        <v>25118</v>
      </c>
      <c r="J12332" t="s">
        <v>6630</v>
      </c>
      <c r="L12332" t="s">
        <v>6526</v>
      </c>
      <c r="M12332" t="s">
        <v>6630</v>
      </c>
      <c r="N12332" t="s">
        <v>6630</v>
      </c>
      <c r="O12332" t="s">
        <v>6630</v>
      </c>
      <c r="P12332" t="s">
        <v>6630</v>
      </c>
      <c r="Q12332" t="s">
        <v>6630</v>
      </c>
    </row>
    <row r="12333" spans="1:17" x14ac:dyDescent="0.35">
      <c r="A12333">
        <v>13965</v>
      </c>
      <c r="B12333" t="s">
        <v>6626</v>
      </c>
      <c r="C12333" t="s">
        <v>6356</v>
      </c>
      <c r="D12333">
        <v>200</v>
      </c>
      <c r="E12333" t="s">
        <v>6659</v>
      </c>
      <c r="F12333">
        <v>208</v>
      </c>
      <c r="G12333" t="s">
        <v>8690</v>
      </c>
      <c r="H12333">
        <v>320</v>
      </c>
      <c r="I12333" t="s">
        <v>8691</v>
      </c>
      <c r="J12333" t="s">
        <v>6630</v>
      </c>
      <c r="L12333" t="s">
        <v>6526</v>
      </c>
      <c r="M12333" t="s">
        <v>6630</v>
      </c>
      <c r="N12333" t="s">
        <v>6630</v>
      </c>
      <c r="O12333" t="s">
        <v>25119</v>
      </c>
      <c r="P12333" t="s">
        <v>6630</v>
      </c>
      <c r="Q12333" t="s">
        <v>6630</v>
      </c>
    </row>
    <row r="12334" spans="1:17" x14ac:dyDescent="0.35">
      <c r="A12334">
        <v>9402107300</v>
      </c>
      <c r="B12334" t="s">
        <v>6626</v>
      </c>
      <c r="C12334" t="s">
        <v>6356</v>
      </c>
      <c r="D12334">
        <v>200</v>
      </c>
      <c r="E12334" t="s">
        <v>6659</v>
      </c>
      <c r="F12334">
        <v>208</v>
      </c>
      <c r="G12334" t="s">
        <v>3838</v>
      </c>
      <c r="H12334">
        <v>313</v>
      </c>
      <c r="I12334" t="s">
        <v>25120</v>
      </c>
      <c r="J12334">
        <v>13562</v>
      </c>
      <c r="L12334" t="s">
        <v>6529</v>
      </c>
      <c r="M12334">
        <v>10517943</v>
      </c>
      <c r="N12334">
        <v>10677251</v>
      </c>
      <c r="O12334" t="s">
        <v>25121</v>
      </c>
      <c r="P12334" t="s">
        <v>25122</v>
      </c>
      <c r="Q12334" t="s">
        <v>6630</v>
      </c>
    </row>
    <row r="12335" spans="1:17" x14ac:dyDescent="0.35">
      <c r="A12335">
        <v>9496100882</v>
      </c>
      <c r="B12335" t="s">
        <v>6626</v>
      </c>
      <c r="C12335" t="s">
        <v>6356</v>
      </c>
      <c r="D12335">
        <v>200</v>
      </c>
      <c r="E12335" t="s">
        <v>6366</v>
      </c>
      <c r="F12335">
        <v>207</v>
      </c>
      <c r="G12335" t="s">
        <v>7082</v>
      </c>
      <c r="H12335">
        <v>715</v>
      </c>
      <c r="I12335" t="s">
        <v>25123</v>
      </c>
      <c r="J12335" t="s">
        <v>6630</v>
      </c>
      <c r="L12335" t="s">
        <v>6529</v>
      </c>
      <c r="M12335" t="s">
        <v>6630</v>
      </c>
      <c r="N12335">
        <v>10007319</v>
      </c>
      <c r="O12335" t="s">
        <v>6630</v>
      </c>
      <c r="P12335" t="s">
        <v>25124</v>
      </c>
      <c r="Q12335" t="s">
        <v>6630</v>
      </c>
    </row>
    <row r="12336" spans="1:17" x14ac:dyDescent="0.35">
      <c r="A12336">
        <v>6398105737</v>
      </c>
      <c r="B12336" t="s">
        <v>6626</v>
      </c>
      <c r="C12336" t="s">
        <v>6356</v>
      </c>
      <c r="D12336">
        <v>200</v>
      </c>
      <c r="E12336" t="s">
        <v>6366</v>
      </c>
      <c r="F12336">
        <v>207</v>
      </c>
      <c r="G12336" t="s">
        <v>1357</v>
      </c>
      <c r="H12336">
        <v>745</v>
      </c>
      <c r="I12336" t="s">
        <v>25125</v>
      </c>
      <c r="J12336">
        <v>20800</v>
      </c>
      <c r="L12336" t="s">
        <v>6529</v>
      </c>
      <c r="M12336">
        <v>10007319</v>
      </c>
      <c r="N12336">
        <v>10347972</v>
      </c>
      <c r="O12336" t="s">
        <v>6902</v>
      </c>
      <c r="P12336" t="s">
        <v>6919</v>
      </c>
      <c r="Q12336" t="s">
        <v>6630</v>
      </c>
    </row>
    <row r="12337" spans="1:17" x14ac:dyDescent="0.35">
      <c r="A12337">
        <v>8702107497</v>
      </c>
      <c r="B12337" t="s">
        <v>6626</v>
      </c>
      <c r="C12337" t="s">
        <v>6356</v>
      </c>
      <c r="D12337">
        <v>200</v>
      </c>
      <c r="E12337" t="s">
        <v>488</v>
      </c>
      <c r="F12337">
        <v>203</v>
      </c>
      <c r="G12337" t="s">
        <v>488</v>
      </c>
      <c r="H12337">
        <v>500</v>
      </c>
      <c r="I12337" t="s">
        <v>25126</v>
      </c>
      <c r="J12337">
        <v>20300</v>
      </c>
      <c r="L12337" t="s">
        <v>6529</v>
      </c>
      <c r="M12337" t="s">
        <v>6630</v>
      </c>
      <c r="N12337">
        <v>10448896</v>
      </c>
      <c r="O12337" t="s">
        <v>6630</v>
      </c>
      <c r="P12337" t="s">
        <v>25127</v>
      </c>
      <c r="Q12337" t="s">
        <v>6630</v>
      </c>
    </row>
    <row r="12338" spans="1:17" x14ac:dyDescent="0.35">
      <c r="A12338">
        <v>9410110397</v>
      </c>
      <c r="B12338" t="s">
        <v>6626</v>
      </c>
      <c r="C12338" t="s">
        <v>6356</v>
      </c>
      <c r="D12338">
        <v>200</v>
      </c>
      <c r="E12338" t="s">
        <v>6366</v>
      </c>
      <c r="F12338">
        <v>207</v>
      </c>
      <c r="G12338" t="s">
        <v>6638</v>
      </c>
      <c r="H12338">
        <v>415</v>
      </c>
      <c r="I12338" t="s">
        <v>25128</v>
      </c>
      <c r="J12338">
        <v>20115</v>
      </c>
      <c r="L12338" t="s">
        <v>6529</v>
      </c>
      <c r="M12338">
        <v>10733110</v>
      </c>
      <c r="N12338">
        <v>12614907</v>
      </c>
      <c r="O12338" t="s">
        <v>6630</v>
      </c>
      <c r="P12338" t="s">
        <v>6630</v>
      </c>
      <c r="Q12338">
        <v>100</v>
      </c>
    </row>
    <row r="12339" spans="1:17" x14ac:dyDescent="0.35">
      <c r="A12339" t="s">
        <v>25129</v>
      </c>
      <c r="B12339" t="s">
        <v>6626</v>
      </c>
      <c r="C12339" t="s">
        <v>6628</v>
      </c>
      <c r="D12339" t="s">
        <v>6628</v>
      </c>
      <c r="E12339" t="s">
        <v>6628</v>
      </c>
      <c r="F12339" t="s">
        <v>6628</v>
      </c>
      <c r="G12339" t="s">
        <v>6628</v>
      </c>
      <c r="H12339" t="s">
        <v>6628</v>
      </c>
      <c r="I12339" t="s">
        <v>22694</v>
      </c>
      <c r="J12339" t="s">
        <v>6630</v>
      </c>
      <c r="L12339" t="s">
        <v>6526</v>
      </c>
      <c r="M12339" t="s">
        <v>6630</v>
      </c>
      <c r="N12339" t="s">
        <v>6630</v>
      </c>
      <c r="O12339" t="s">
        <v>6630</v>
      </c>
      <c r="P12339" t="s">
        <v>6630</v>
      </c>
      <c r="Q12339" t="s">
        <v>6630</v>
      </c>
    </row>
    <row r="12340" spans="1:17" x14ac:dyDescent="0.35">
      <c r="A12340">
        <v>9493003010</v>
      </c>
      <c r="B12340" t="s">
        <v>6626</v>
      </c>
      <c r="C12340" t="s">
        <v>6628</v>
      </c>
      <c r="D12340" t="s">
        <v>6628</v>
      </c>
      <c r="E12340" t="s">
        <v>6628</v>
      </c>
      <c r="F12340" t="s">
        <v>6628</v>
      </c>
      <c r="G12340" t="s">
        <v>6628</v>
      </c>
      <c r="H12340" t="s">
        <v>6628</v>
      </c>
      <c r="I12340" t="s">
        <v>14224</v>
      </c>
      <c r="J12340" t="s">
        <v>6630</v>
      </c>
      <c r="L12340" t="s">
        <v>6529</v>
      </c>
      <c r="M12340" t="s">
        <v>6630</v>
      </c>
      <c r="N12340" t="s">
        <v>6630</v>
      </c>
      <c r="O12340" t="s">
        <v>6630</v>
      </c>
      <c r="P12340" t="s">
        <v>6630</v>
      </c>
      <c r="Q12340" t="s">
        <v>6630</v>
      </c>
    </row>
    <row r="12341" spans="1:17" x14ac:dyDescent="0.35">
      <c r="A12341">
        <v>3919115134</v>
      </c>
      <c r="B12341" t="s">
        <v>6626</v>
      </c>
      <c r="C12341" t="s">
        <v>6356</v>
      </c>
      <c r="D12341">
        <v>200</v>
      </c>
      <c r="E12341" t="s">
        <v>5245</v>
      </c>
      <c r="F12341">
        <v>202</v>
      </c>
      <c r="G12341" t="s">
        <v>5245</v>
      </c>
      <c r="H12341">
        <v>450</v>
      </c>
      <c r="I12341" t="s">
        <v>25130</v>
      </c>
      <c r="J12341">
        <v>20205</v>
      </c>
      <c r="L12341" t="s">
        <v>6529</v>
      </c>
      <c r="M12341">
        <v>10558147</v>
      </c>
      <c r="N12341">
        <v>12193209</v>
      </c>
      <c r="O12341" t="s">
        <v>6630</v>
      </c>
      <c r="P12341" t="s">
        <v>6630</v>
      </c>
      <c r="Q12341">
        <v>610</v>
      </c>
    </row>
    <row r="12342" spans="1:17" x14ac:dyDescent="0.35">
      <c r="A12342">
        <v>9425116962</v>
      </c>
      <c r="B12342" t="s">
        <v>6334</v>
      </c>
      <c r="C12342" t="s">
        <v>6540</v>
      </c>
      <c r="D12342">
        <v>131</v>
      </c>
      <c r="E12342" t="s">
        <v>6672</v>
      </c>
      <c r="F12342">
        <v>703</v>
      </c>
      <c r="G12342" t="s">
        <v>3068</v>
      </c>
      <c r="H12342">
        <v>830</v>
      </c>
      <c r="I12342" t="s">
        <v>25131</v>
      </c>
      <c r="J12342" t="s">
        <v>6630</v>
      </c>
      <c r="L12342" t="s">
        <v>6529</v>
      </c>
      <c r="M12342">
        <v>14744115</v>
      </c>
      <c r="N12342">
        <v>14033911</v>
      </c>
      <c r="O12342" t="s">
        <v>6630</v>
      </c>
      <c r="P12342" t="s">
        <v>6630</v>
      </c>
      <c r="Q12342" t="s">
        <v>6630</v>
      </c>
    </row>
    <row r="12343" spans="1:17" x14ac:dyDescent="0.35">
      <c r="A12343">
        <v>9421115726</v>
      </c>
      <c r="B12343" t="s">
        <v>6626</v>
      </c>
      <c r="C12343" t="s">
        <v>6356</v>
      </c>
      <c r="D12343">
        <v>200</v>
      </c>
      <c r="E12343" t="s">
        <v>6366</v>
      </c>
      <c r="F12343">
        <v>207</v>
      </c>
      <c r="G12343" t="s">
        <v>176</v>
      </c>
      <c r="H12343">
        <v>705</v>
      </c>
      <c r="I12343" t="s">
        <v>25132</v>
      </c>
      <c r="J12343">
        <v>20800</v>
      </c>
      <c r="L12343" t="s">
        <v>6529</v>
      </c>
      <c r="M12343">
        <v>13346932</v>
      </c>
      <c r="N12343">
        <v>16197397</v>
      </c>
      <c r="O12343" t="s">
        <v>6630</v>
      </c>
      <c r="P12343" t="s">
        <v>6630</v>
      </c>
      <c r="Q12343">
        <v>700</v>
      </c>
    </row>
    <row r="12344" spans="1:17" x14ac:dyDescent="0.35">
      <c r="A12344">
        <v>9414112705</v>
      </c>
      <c r="B12344" t="s">
        <v>6626</v>
      </c>
      <c r="C12344" t="s">
        <v>6356</v>
      </c>
      <c r="D12344">
        <v>200</v>
      </c>
      <c r="E12344" t="s">
        <v>6366</v>
      </c>
      <c r="F12344">
        <v>207</v>
      </c>
      <c r="G12344" t="s">
        <v>7216</v>
      </c>
      <c r="H12344">
        <v>748</v>
      </c>
      <c r="I12344" t="s">
        <v>25133</v>
      </c>
      <c r="J12344">
        <v>20800</v>
      </c>
      <c r="L12344" t="s">
        <v>6529</v>
      </c>
      <c r="M12344">
        <v>10007373</v>
      </c>
      <c r="N12344">
        <v>10069378</v>
      </c>
      <c r="O12344" t="s">
        <v>6630</v>
      </c>
      <c r="P12344" t="s">
        <v>6630</v>
      </c>
      <c r="Q12344">
        <v>700</v>
      </c>
    </row>
    <row r="12345" spans="1:17" x14ac:dyDescent="0.35">
      <c r="A12345" t="s">
        <v>25134</v>
      </c>
      <c r="B12345" t="s">
        <v>6626</v>
      </c>
      <c r="C12345" t="s">
        <v>6628</v>
      </c>
      <c r="D12345" t="s">
        <v>6628</v>
      </c>
      <c r="E12345" t="s">
        <v>6628</v>
      </c>
      <c r="F12345" t="s">
        <v>6628</v>
      </c>
      <c r="G12345" t="s">
        <v>6628</v>
      </c>
      <c r="H12345" t="s">
        <v>6628</v>
      </c>
      <c r="I12345" t="s">
        <v>25135</v>
      </c>
      <c r="J12345" t="s">
        <v>6630</v>
      </c>
      <c r="L12345" t="s">
        <v>6526</v>
      </c>
      <c r="M12345" t="s">
        <v>6630</v>
      </c>
      <c r="N12345" t="s">
        <v>6630</v>
      </c>
      <c r="O12345" t="s">
        <v>6630</v>
      </c>
      <c r="P12345" t="s">
        <v>6630</v>
      </c>
      <c r="Q12345" t="s">
        <v>6630</v>
      </c>
    </row>
    <row r="12346" spans="1:17" x14ac:dyDescent="0.35">
      <c r="A12346">
        <v>6302107258</v>
      </c>
      <c r="B12346" t="s">
        <v>6626</v>
      </c>
      <c r="C12346" t="s">
        <v>6356</v>
      </c>
      <c r="D12346">
        <v>200</v>
      </c>
      <c r="E12346" t="s">
        <v>6645</v>
      </c>
      <c r="F12346">
        <v>201</v>
      </c>
      <c r="G12346" t="s">
        <v>6657</v>
      </c>
      <c r="H12346">
        <v>420</v>
      </c>
      <c r="I12346" t="s">
        <v>25136</v>
      </c>
      <c r="J12346" t="s">
        <v>6630</v>
      </c>
      <c r="L12346" t="s">
        <v>6529</v>
      </c>
      <c r="M12346">
        <v>10635131</v>
      </c>
      <c r="N12346">
        <v>10505301</v>
      </c>
      <c r="O12346" t="s">
        <v>25137</v>
      </c>
      <c r="P12346" t="s">
        <v>25138</v>
      </c>
      <c r="Q12346" t="s">
        <v>6630</v>
      </c>
    </row>
    <row r="12347" spans="1:17" x14ac:dyDescent="0.35">
      <c r="A12347">
        <v>9424116574</v>
      </c>
      <c r="B12347" t="s">
        <v>6334</v>
      </c>
      <c r="C12347" t="s">
        <v>6356</v>
      </c>
      <c r="D12347">
        <v>200</v>
      </c>
      <c r="E12347" t="s">
        <v>6357</v>
      </c>
      <c r="F12347">
        <v>209</v>
      </c>
      <c r="G12347" t="s">
        <v>977</v>
      </c>
      <c r="H12347">
        <v>310</v>
      </c>
      <c r="I12347" t="s">
        <v>20922</v>
      </c>
      <c r="J12347">
        <v>13564</v>
      </c>
      <c r="L12347" t="s">
        <v>6529</v>
      </c>
      <c r="M12347">
        <v>14774921</v>
      </c>
      <c r="N12347">
        <v>11324262</v>
      </c>
      <c r="O12347" t="s">
        <v>6630</v>
      </c>
      <c r="P12347" t="s">
        <v>6630</v>
      </c>
      <c r="Q12347" t="s">
        <v>6630</v>
      </c>
    </row>
    <row r="12348" spans="1:17" x14ac:dyDescent="0.35">
      <c r="A12348">
        <v>9421115644</v>
      </c>
      <c r="B12348" t="s">
        <v>6626</v>
      </c>
      <c r="C12348" t="s">
        <v>6356</v>
      </c>
      <c r="D12348">
        <v>200</v>
      </c>
      <c r="E12348" t="s">
        <v>6645</v>
      </c>
      <c r="F12348">
        <v>201</v>
      </c>
      <c r="G12348" t="s">
        <v>6638</v>
      </c>
      <c r="H12348">
        <v>415</v>
      </c>
      <c r="I12348" t="s">
        <v>25139</v>
      </c>
      <c r="J12348">
        <v>20115</v>
      </c>
      <c r="L12348" t="s">
        <v>6529</v>
      </c>
      <c r="M12348">
        <v>14551743</v>
      </c>
      <c r="N12348">
        <v>13091386</v>
      </c>
      <c r="O12348" t="s">
        <v>6630</v>
      </c>
      <c r="P12348" t="s">
        <v>6630</v>
      </c>
      <c r="Q12348" t="s">
        <v>6630</v>
      </c>
    </row>
    <row r="12349" spans="1:17" x14ac:dyDescent="0.35">
      <c r="A12349">
        <v>9415113244</v>
      </c>
      <c r="B12349" t="s">
        <v>6626</v>
      </c>
      <c r="C12349" t="s">
        <v>6356</v>
      </c>
      <c r="D12349">
        <v>200</v>
      </c>
      <c r="E12349" t="s">
        <v>6366</v>
      </c>
      <c r="F12349">
        <v>207</v>
      </c>
      <c r="G12349" t="s">
        <v>176</v>
      </c>
      <c r="H12349">
        <v>705</v>
      </c>
      <c r="I12349" t="s">
        <v>25140</v>
      </c>
      <c r="J12349" t="s">
        <v>6630</v>
      </c>
      <c r="L12349" t="s">
        <v>6529</v>
      </c>
      <c r="M12349">
        <v>10506697</v>
      </c>
      <c r="N12349">
        <v>12789627</v>
      </c>
      <c r="O12349" t="s">
        <v>25141</v>
      </c>
      <c r="P12349" t="s">
        <v>6630</v>
      </c>
      <c r="Q12349" t="s">
        <v>6630</v>
      </c>
    </row>
    <row r="12350" spans="1:17" x14ac:dyDescent="0.35">
      <c r="A12350">
        <v>6894013926</v>
      </c>
      <c r="B12350" t="s">
        <v>6626</v>
      </c>
      <c r="C12350" t="s">
        <v>8762</v>
      </c>
      <c r="D12350">
        <v>130</v>
      </c>
      <c r="E12350" t="s">
        <v>6628</v>
      </c>
      <c r="F12350" t="s">
        <v>6628</v>
      </c>
      <c r="G12350" t="s">
        <v>6628</v>
      </c>
      <c r="H12350" t="s">
        <v>6628</v>
      </c>
      <c r="I12350" t="s">
        <v>25142</v>
      </c>
      <c r="J12350" t="s">
        <v>6630</v>
      </c>
      <c r="L12350" t="s">
        <v>6529</v>
      </c>
      <c r="M12350" t="s">
        <v>6630</v>
      </c>
      <c r="N12350" t="s">
        <v>6630</v>
      </c>
      <c r="O12350" t="s">
        <v>6630</v>
      </c>
      <c r="P12350" t="s">
        <v>6799</v>
      </c>
      <c r="Q12350" t="s">
        <v>6630</v>
      </c>
    </row>
    <row r="12351" spans="1:17" x14ac:dyDescent="0.35">
      <c r="A12351">
        <v>80654701</v>
      </c>
      <c r="B12351" t="s">
        <v>6334</v>
      </c>
      <c r="C12351" t="s">
        <v>6766</v>
      </c>
      <c r="D12351">
        <v>120</v>
      </c>
      <c r="E12351" t="s">
        <v>6627</v>
      </c>
      <c r="F12351">
        <v>145</v>
      </c>
      <c r="G12351" t="s">
        <v>6627</v>
      </c>
      <c r="H12351">
        <v>15</v>
      </c>
      <c r="I12351" t="s">
        <v>25143</v>
      </c>
      <c r="J12351" t="s">
        <v>6630</v>
      </c>
      <c r="L12351" t="s">
        <v>6526</v>
      </c>
      <c r="M12351" t="s">
        <v>6630</v>
      </c>
      <c r="N12351" t="s">
        <v>6630</v>
      </c>
      <c r="O12351" t="s">
        <v>6630</v>
      </c>
      <c r="P12351" t="s">
        <v>6630</v>
      </c>
      <c r="Q12351" t="s">
        <v>6630</v>
      </c>
    </row>
    <row r="12352" spans="1:17" x14ac:dyDescent="0.35">
      <c r="A12352">
        <v>9421115669</v>
      </c>
      <c r="B12352" t="s">
        <v>6626</v>
      </c>
      <c r="C12352" t="s">
        <v>6356</v>
      </c>
      <c r="D12352">
        <v>200</v>
      </c>
      <c r="E12352" t="s">
        <v>6645</v>
      </c>
      <c r="F12352">
        <v>201</v>
      </c>
      <c r="G12352" t="s">
        <v>6638</v>
      </c>
      <c r="H12352">
        <v>415</v>
      </c>
      <c r="I12352" t="s">
        <v>20820</v>
      </c>
      <c r="J12352">
        <v>20115</v>
      </c>
      <c r="L12352" t="s">
        <v>6529</v>
      </c>
      <c r="M12352">
        <v>14551743</v>
      </c>
      <c r="N12352">
        <v>13091386</v>
      </c>
      <c r="O12352" t="s">
        <v>6630</v>
      </c>
      <c r="P12352" t="s">
        <v>6630</v>
      </c>
      <c r="Q12352" t="s">
        <v>6630</v>
      </c>
    </row>
    <row r="12353" spans="1:17" x14ac:dyDescent="0.35">
      <c r="A12353" t="s">
        <v>25144</v>
      </c>
      <c r="B12353" t="s">
        <v>6626</v>
      </c>
      <c r="C12353" t="s">
        <v>6628</v>
      </c>
      <c r="D12353" t="s">
        <v>6628</v>
      </c>
      <c r="E12353" t="s">
        <v>6628</v>
      </c>
      <c r="F12353" t="s">
        <v>6628</v>
      </c>
      <c r="G12353" t="s">
        <v>6628</v>
      </c>
      <c r="H12353" t="s">
        <v>6628</v>
      </c>
      <c r="I12353" t="s">
        <v>25145</v>
      </c>
      <c r="J12353" t="s">
        <v>6630</v>
      </c>
      <c r="L12353" t="s">
        <v>6529</v>
      </c>
      <c r="M12353" t="s">
        <v>6630</v>
      </c>
      <c r="N12353" t="s">
        <v>6630</v>
      </c>
      <c r="O12353" t="s">
        <v>6630</v>
      </c>
      <c r="P12353" t="s">
        <v>6630</v>
      </c>
      <c r="Q12353" t="s">
        <v>6630</v>
      </c>
    </row>
    <row r="12354" spans="1:17" x14ac:dyDescent="0.35">
      <c r="A12354">
        <v>8799106320</v>
      </c>
      <c r="B12354" t="s">
        <v>6626</v>
      </c>
      <c r="C12354" t="s">
        <v>6356</v>
      </c>
      <c r="D12354">
        <v>200</v>
      </c>
      <c r="E12354" t="s">
        <v>5245</v>
      </c>
      <c r="F12354">
        <v>202</v>
      </c>
      <c r="G12354" t="s">
        <v>5245</v>
      </c>
      <c r="H12354">
        <v>450</v>
      </c>
      <c r="I12354" t="s">
        <v>25146</v>
      </c>
      <c r="J12354">
        <v>20200</v>
      </c>
      <c r="L12354" t="s">
        <v>6529</v>
      </c>
      <c r="M12354" t="s">
        <v>6630</v>
      </c>
      <c r="N12354">
        <v>10410901</v>
      </c>
      <c r="O12354" t="s">
        <v>6630</v>
      </c>
      <c r="P12354" t="s">
        <v>25147</v>
      </c>
      <c r="Q12354" t="s">
        <v>6630</v>
      </c>
    </row>
    <row r="12355" spans="1:17" x14ac:dyDescent="0.35">
      <c r="A12355">
        <v>7998105743</v>
      </c>
      <c r="B12355" t="s">
        <v>6626</v>
      </c>
      <c r="C12355" t="s">
        <v>6540</v>
      </c>
      <c r="D12355">
        <v>131</v>
      </c>
      <c r="E12355" t="s">
        <v>7008</v>
      </c>
      <c r="F12355">
        <v>303</v>
      </c>
      <c r="G12355" t="s">
        <v>7284</v>
      </c>
      <c r="H12355">
        <v>130</v>
      </c>
      <c r="I12355" t="s">
        <v>25148</v>
      </c>
      <c r="J12355" t="s">
        <v>6630</v>
      </c>
      <c r="L12355" t="s">
        <v>6529</v>
      </c>
      <c r="M12355" t="s">
        <v>6630</v>
      </c>
      <c r="N12355">
        <v>10185862</v>
      </c>
      <c r="O12355" t="s">
        <v>6630</v>
      </c>
      <c r="P12355" t="s">
        <v>6647</v>
      </c>
      <c r="Q12355" t="s">
        <v>6630</v>
      </c>
    </row>
    <row r="12356" spans="1:17" x14ac:dyDescent="0.35">
      <c r="A12356">
        <v>9494100459</v>
      </c>
      <c r="B12356" t="s">
        <v>6626</v>
      </c>
      <c r="C12356" t="s">
        <v>6356</v>
      </c>
      <c r="D12356">
        <v>200</v>
      </c>
      <c r="E12356" t="s">
        <v>6659</v>
      </c>
      <c r="F12356">
        <v>208</v>
      </c>
      <c r="G12356" t="s">
        <v>6933</v>
      </c>
      <c r="H12356">
        <v>300</v>
      </c>
      <c r="I12356" t="s">
        <v>25149</v>
      </c>
      <c r="J12356" t="s">
        <v>6630</v>
      </c>
      <c r="L12356" t="s">
        <v>6529</v>
      </c>
      <c r="M12356" t="s">
        <v>6630</v>
      </c>
      <c r="N12356">
        <v>10003791</v>
      </c>
      <c r="O12356" t="s">
        <v>6630</v>
      </c>
      <c r="P12356" t="s">
        <v>25150</v>
      </c>
      <c r="Q12356" t="s">
        <v>6630</v>
      </c>
    </row>
    <row r="12357" spans="1:17" x14ac:dyDescent="0.35">
      <c r="A12357">
        <v>9410110386</v>
      </c>
      <c r="B12357" t="s">
        <v>6626</v>
      </c>
      <c r="C12357" t="s">
        <v>6356</v>
      </c>
      <c r="D12357">
        <v>200</v>
      </c>
      <c r="E12357" t="s">
        <v>6366</v>
      </c>
      <c r="F12357">
        <v>207</v>
      </c>
      <c r="G12357" t="s">
        <v>6638</v>
      </c>
      <c r="H12357">
        <v>415</v>
      </c>
      <c r="I12357" t="s">
        <v>11284</v>
      </c>
      <c r="J12357">
        <v>20115</v>
      </c>
      <c r="L12357" t="s">
        <v>6529</v>
      </c>
      <c r="M12357">
        <v>12151181</v>
      </c>
      <c r="N12357">
        <v>12246112</v>
      </c>
      <c r="O12357" t="s">
        <v>25151</v>
      </c>
      <c r="P12357" t="s">
        <v>6630</v>
      </c>
      <c r="Q12357" t="s">
        <v>6630</v>
      </c>
    </row>
    <row r="12358" spans="1:17" x14ac:dyDescent="0.35">
      <c r="A12358">
        <v>3524116697</v>
      </c>
      <c r="B12358" t="s">
        <v>6626</v>
      </c>
      <c r="C12358" t="s">
        <v>6356</v>
      </c>
      <c r="D12358">
        <v>200</v>
      </c>
      <c r="E12358" t="s">
        <v>5245</v>
      </c>
      <c r="F12358">
        <v>202</v>
      </c>
      <c r="G12358" t="s">
        <v>5245</v>
      </c>
      <c r="H12358">
        <v>450</v>
      </c>
      <c r="I12358" t="s">
        <v>25152</v>
      </c>
      <c r="J12358">
        <v>20200</v>
      </c>
      <c r="L12358" t="s">
        <v>6529</v>
      </c>
      <c r="M12358">
        <v>10430573</v>
      </c>
      <c r="N12358">
        <v>16083293</v>
      </c>
      <c r="O12358" t="s">
        <v>6630</v>
      </c>
      <c r="P12358" t="s">
        <v>6630</v>
      </c>
      <c r="Q12358" t="s">
        <v>6630</v>
      </c>
    </row>
    <row r="12359" spans="1:17" x14ac:dyDescent="0.35">
      <c r="A12359">
        <v>7902107359</v>
      </c>
      <c r="B12359" t="s">
        <v>6626</v>
      </c>
      <c r="C12359" t="s">
        <v>6356</v>
      </c>
      <c r="D12359">
        <v>200</v>
      </c>
      <c r="E12359" t="s">
        <v>6645</v>
      </c>
      <c r="F12359">
        <v>201</v>
      </c>
      <c r="G12359" t="s">
        <v>6657</v>
      </c>
      <c r="H12359">
        <v>420</v>
      </c>
      <c r="I12359" t="s">
        <v>25153</v>
      </c>
      <c r="J12359" t="s">
        <v>6630</v>
      </c>
      <c r="L12359" t="s">
        <v>6529</v>
      </c>
      <c r="M12359">
        <v>10444246</v>
      </c>
      <c r="N12359">
        <v>10312462</v>
      </c>
      <c r="O12359" t="s">
        <v>12362</v>
      </c>
      <c r="P12359" t="s">
        <v>6670</v>
      </c>
      <c r="Q12359">
        <v>100</v>
      </c>
    </row>
    <row r="12360" spans="1:17" x14ac:dyDescent="0.35">
      <c r="A12360">
        <v>20846</v>
      </c>
      <c r="B12360" t="s">
        <v>6626</v>
      </c>
      <c r="C12360" t="s">
        <v>6356</v>
      </c>
      <c r="D12360">
        <v>200</v>
      </c>
      <c r="E12360" t="s">
        <v>6366</v>
      </c>
      <c r="F12360">
        <v>207</v>
      </c>
      <c r="G12360" t="s">
        <v>6698</v>
      </c>
      <c r="H12360">
        <v>725</v>
      </c>
      <c r="I12360" t="s">
        <v>25154</v>
      </c>
      <c r="J12360">
        <v>20842</v>
      </c>
      <c r="L12360" t="s">
        <v>6526</v>
      </c>
      <c r="M12360" t="s">
        <v>6630</v>
      </c>
      <c r="N12360">
        <v>10215072</v>
      </c>
      <c r="O12360" t="s">
        <v>25155</v>
      </c>
      <c r="P12360" t="s">
        <v>25156</v>
      </c>
      <c r="Q12360" t="s">
        <v>6630</v>
      </c>
    </row>
    <row r="12361" spans="1:17" x14ac:dyDescent="0.35">
      <c r="A12361">
        <v>80165805</v>
      </c>
      <c r="B12361" t="s">
        <v>6334</v>
      </c>
      <c r="C12361" t="s">
        <v>6766</v>
      </c>
      <c r="D12361">
        <v>120</v>
      </c>
      <c r="E12361" t="s">
        <v>6627</v>
      </c>
      <c r="F12361">
        <v>145</v>
      </c>
      <c r="G12361" t="s">
        <v>6627</v>
      </c>
      <c r="H12361">
        <v>15</v>
      </c>
      <c r="I12361" t="s">
        <v>25157</v>
      </c>
      <c r="J12361" t="s">
        <v>6630</v>
      </c>
      <c r="L12361" t="s">
        <v>6526</v>
      </c>
      <c r="M12361" t="s">
        <v>6630</v>
      </c>
      <c r="N12361" t="s">
        <v>6630</v>
      </c>
      <c r="O12361" t="s">
        <v>6630</v>
      </c>
      <c r="P12361" t="s">
        <v>6630</v>
      </c>
      <c r="Q12361" t="s">
        <v>6630</v>
      </c>
    </row>
    <row r="12362" spans="1:17" x14ac:dyDescent="0.35">
      <c r="A12362">
        <v>9405108639</v>
      </c>
      <c r="B12362" t="s">
        <v>6626</v>
      </c>
      <c r="C12362" t="s">
        <v>6356</v>
      </c>
      <c r="D12362">
        <v>200</v>
      </c>
      <c r="E12362" t="s">
        <v>6366</v>
      </c>
      <c r="F12362">
        <v>207</v>
      </c>
      <c r="G12362" t="s">
        <v>176</v>
      </c>
      <c r="H12362">
        <v>705</v>
      </c>
      <c r="I12362" t="s">
        <v>25158</v>
      </c>
      <c r="J12362">
        <v>20800</v>
      </c>
      <c r="L12362" t="s">
        <v>6529</v>
      </c>
      <c r="M12362">
        <v>10006132</v>
      </c>
      <c r="N12362">
        <v>10649831</v>
      </c>
      <c r="O12362" t="s">
        <v>6630</v>
      </c>
      <c r="P12362">
        <v>20800.804011</v>
      </c>
      <c r="Q12362">
        <v>700</v>
      </c>
    </row>
    <row r="12363" spans="1:17" x14ac:dyDescent="0.35">
      <c r="A12363">
        <v>7994100438</v>
      </c>
      <c r="B12363" t="s">
        <v>6626</v>
      </c>
      <c r="C12363" t="s">
        <v>6356</v>
      </c>
      <c r="D12363">
        <v>200</v>
      </c>
      <c r="E12363" t="s">
        <v>6366</v>
      </c>
      <c r="F12363">
        <v>207</v>
      </c>
      <c r="G12363" t="s">
        <v>7000</v>
      </c>
      <c r="H12363">
        <v>600</v>
      </c>
      <c r="I12363" t="s">
        <v>25159</v>
      </c>
      <c r="J12363" t="s">
        <v>6630</v>
      </c>
      <c r="L12363" t="s">
        <v>6529</v>
      </c>
      <c r="M12363" t="s">
        <v>6630</v>
      </c>
      <c r="N12363" t="s">
        <v>6630</v>
      </c>
      <c r="O12363" t="s">
        <v>6630</v>
      </c>
      <c r="P12363" t="s">
        <v>25160</v>
      </c>
      <c r="Q12363" t="s">
        <v>6630</v>
      </c>
    </row>
    <row r="12364" spans="1:17" x14ac:dyDescent="0.35">
      <c r="A12364">
        <v>3505108677</v>
      </c>
      <c r="B12364" t="s">
        <v>6626</v>
      </c>
      <c r="C12364" t="s">
        <v>6356</v>
      </c>
      <c r="D12364">
        <v>200</v>
      </c>
      <c r="E12364" t="s">
        <v>5245</v>
      </c>
      <c r="F12364">
        <v>202</v>
      </c>
      <c r="G12364" t="s">
        <v>5245</v>
      </c>
      <c r="H12364">
        <v>450</v>
      </c>
      <c r="I12364" t="s">
        <v>25161</v>
      </c>
      <c r="J12364">
        <v>20200</v>
      </c>
      <c r="L12364" t="s">
        <v>6529</v>
      </c>
      <c r="M12364">
        <v>11204949</v>
      </c>
      <c r="N12364">
        <v>10008025</v>
      </c>
      <c r="O12364" t="s">
        <v>6630</v>
      </c>
      <c r="P12364" t="s">
        <v>25162</v>
      </c>
      <c r="Q12364" t="s">
        <v>6630</v>
      </c>
    </row>
    <row r="12365" spans="1:17" x14ac:dyDescent="0.35">
      <c r="A12365">
        <v>9408109500</v>
      </c>
      <c r="B12365" t="s">
        <v>6626</v>
      </c>
      <c r="C12365" t="s">
        <v>6356</v>
      </c>
      <c r="D12365">
        <v>200</v>
      </c>
      <c r="E12365" t="s">
        <v>6366</v>
      </c>
      <c r="F12365">
        <v>207</v>
      </c>
      <c r="G12365" t="s">
        <v>176</v>
      </c>
      <c r="H12365">
        <v>705</v>
      </c>
      <c r="I12365" t="s">
        <v>25163</v>
      </c>
      <c r="J12365">
        <v>20800</v>
      </c>
      <c r="L12365" t="s">
        <v>6529</v>
      </c>
      <c r="M12365">
        <v>10506697</v>
      </c>
      <c r="N12365">
        <v>10809858</v>
      </c>
      <c r="O12365" t="s">
        <v>6630</v>
      </c>
      <c r="P12365">
        <v>20800.804011</v>
      </c>
      <c r="Q12365">
        <v>700</v>
      </c>
    </row>
    <row r="12366" spans="1:17" x14ac:dyDescent="0.35">
      <c r="A12366">
        <v>9410110281</v>
      </c>
      <c r="B12366" t="s">
        <v>6626</v>
      </c>
      <c r="C12366" t="s">
        <v>6356</v>
      </c>
      <c r="D12366">
        <v>200</v>
      </c>
      <c r="E12366" t="s">
        <v>6357</v>
      </c>
      <c r="F12366">
        <v>209</v>
      </c>
      <c r="G12366" t="s">
        <v>977</v>
      </c>
      <c r="H12366">
        <v>310</v>
      </c>
      <c r="I12366" t="s">
        <v>25164</v>
      </c>
      <c r="J12366">
        <v>13562</v>
      </c>
      <c r="L12366" t="s">
        <v>6529</v>
      </c>
      <c r="M12366">
        <v>11517531</v>
      </c>
      <c r="N12366">
        <v>10122853</v>
      </c>
      <c r="O12366" t="s">
        <v>25165</v>
      </c>
      <c r="P12366" t="s">
        <v>6630</v>
      </c>
      <c r="Q12366" t="s">
        <v>6630</v>
      </c>
    </row>
    <row r="12367" spans="1:17" x14ac:dyDescent="0.35">
      <c r="A12367">
        <v>9414112556</v>
      </c>
      <c r="B12367" t="s">
        <v>6626</v>
      </c>
      <c r="C12367" t="s">
        <v>6356</v>
      </c>
      <c r="D12367">
        <v>200</v>
      </c>
      <c r="E12367" t="s">
        <v>6366</v>
      </c>
      <c r="F12367">
        <v>207</v>
      </c>
      <c r="G12367" t="s">
        <v>6808</v>
      </c>
      <c r="H12367">
        <v>805</v>
      </c>
      <c r="I12367" t="s">
        <v>17161</v>
      </c>
      <c r="J12367">
        <v>29102</v>
      </c>
      <c r="L12367" t="s">
        <v>6529</v>
      </c>
      <c r="M12367">
        <v>11211305</v>
      </c>
      <c r="N12367">
        <v>11295537</v>
      </c>
      <c r="O12367" t="s">
        <v>25166</v>
      </c>
      <c r="P12367" t="s">
        <v>6630</v>
      </c>
      <c r="Q12367" t="s">
        <v>6630</v>
      </c>
    </row>
    <row r="12368" spans="1:17" x14ac:dyDescent="0.35">
      <c r="A12368">
        <v>9414112136</v>
      </c>
      <c r="B12368" t="s">
        <v>6334</v>
      </c>
      <c r="C12368" t="s">
        <v>6540</v>
      </c>
      <c r="D12368">
        <v>131</v>
      </c>
      <c r="E12368" t="s">
        <v>6672</v>
      </c>
      <c r="F12368">
        <v>703</v>
      </c>
      <c r="G12368" t="s">
        <v>3068</v>
      </c>
      <c r="H12368">
        <v>830</v>
      </c>
      <c r="I12368" t="s">
        <v>25167</v>
      </c>
      <c r="J12368">
        <v>13200</v>
      </c>
      <c r="L12368" t="s">
        <v>6529</v>
      </c>
      <c r="M12368">
        <v>14549150</v>
      </c>
      <c r="N12368">
        <v>15218977</v>
      </c>
      <c r="O12368" t="s">
        <v>6630</v>
      </c>
      <c r="P12368" t="s">
        <v>6630</v>
      </c>
      <c r="Q12368" t="s">
        <v>6630</v>
      </c>
    </row>
    <row r="12369" spans="1:17" x14ac:dyDescent="0.35">
      <c r="A12369" t="s">
        <v>25168</v>
      </c>
      <c r="B12369" t="s">
        <v>6626</v>
      </c>
      <c r="C12369" t="s">
        <v>6628</v>
      </c>
      <c r="D12369" t="s">
        <v>6628</v>
      </c>
      <c r="E12369" t="s">
        <v>6628</v>
      </c>
      <c r="F12369" t="s">
        <v>6628</v>
      </c>
      <c r="G12369" t="s">
        <v>6628</v>
      </c>
      <c r="H12369" t="s">
        <v>6628</v>
      </c>
      <c r="I12369" t="s">
        <v>25169</v>
      </c>
      <c r="J12369" t="s">
        <v>6630</v>
      </c>
      <c r="L12369" t="s">
        <v>6526</v>
      </c>
      <c r="M12369" t="s">
        <v>6630</v>
      </c>
      <c r="N12369" t="s">
        <v>6630</v>
      </c>
      <c r="O12369" t="s">
        <v>6630</v>
      </c>
      <c r="P12369" t="s">
        <v>6630</v>
      </c>
      <c r="Q12369" t="s">
        <v>6630</v>
      </c>
    </row>
    <row r="12370" spans="1:17" x14ac:dyDescent="0.35">
      <c r="A12370">
        <v>80177408</v>
      </c>
      <c r="B12370" t="s">
        <v>6334</v>
      </c>
      <c r="C12370" t="s">
        <v>6766</v>
      </c>
      <c r="D12370">
        <v>120</v>
      </c>
      <c r="E12370" t="s">
        <v>6627</v>
      </c>
      <c r="F12370">
        <v>145</v>
      </c>
      <c r="G12370" t="s">
        <v>6627</v>
      </c>
      <c r="H12370">
        <v>15</v>
      </c>
      <c r="I12370" t="s">
        <v>25170</v>
      </c>
      <c r="J12370" t="s">
        <v>6630</v>
      </c>
      <c r="L12370" t="s">
        <v>6526</v>
      </c>
      <c r="M12370" t="s">
        <v>6630</v>
      </c>
      <c r="N12370" t="s">
        <v>6630</v>
      </c>
      <c r="O12370" t="s">
        <v>6630</v>
      </c>
      <c r="P12370" t="s">
        <v>6630</v>
      </c>
      <c r="Q12370" t="s">
        <v>6630</v>
      </c>
    </row>
    <row r="12371" spans="1:17" x14ac:dyDescent="0.35">
      <c r="A12371">
        <v>80926206</v>
      </c>
      <c r="B12371" t="s">
        <v>6334</v>
      </c>
      <c r="C12371" t="s">
        <v>6766</v>
      </c>
      <c r="D12371">
        <v>120</v>
      </c>
      <c r="E12371" t="s">
        <v>6627</v>
      </c>
      <c r="F12371">
        <v>145</v>
      </c>
      <c r="G12371" t="s">
        <v>6627</v>
      </c>
      <c r="H12371">
        <v>15</v>
      </c>
      <c r="I12371" t="s">
        <v>25171</v>
      </c>
      <c r="J12371" t="s">
        <v>6630</v>
      </c>
      <c r="L12371" t="s">
        <v>6526</v>
      </c>
      <c r="M12371" t="s">
        <v>6630</v>
      </c>
      <c r="N12371" t="s">
        <v>6630</v>
      </c>
      <c r="O12371" t="s">
        <v>6630</v>
      </c>
      <c r="P12371" t="s">
        <v>6630</v>
      </c>
      <c r="Q12371" t="s">
        <v>6630</v>
      </c>
    </row>
    <row r="12372" spans="1:17" x14ac:dyDescent="0.35">
      <c r="A12372" t="s">
        <v>25172</v>
      </c>
      <c r="B12372" t="s">
        <v>6626</v>
      </c>
      <c r="C12372" t="s">
        <v>6628</v>
      </c>
      <c r="D12372" t="s">
        <v>6628</v>
      </c>
      <c r="E12372" t="s">
        <v>6628</v>
      </c>
      <c r="F12372" t="s">
        <v>6628</v>
      </c>
      <c r="G12372" t="s">
        <v>6628</v>
      </c>
      <c r="H12372" t="s">
        <v>6628</v>
      </c>
      <c r="I12372" t="s">
        <v>25173</v>
      </c>
      <c r="J12372" t="s">
        <v>6630</v>
      </c>
      <c r="L12372" t="s">
        <v>6526</v>
      </c>
      <c r="M12372">
        <v>10007319</v>
      </c>
      <c r="N12372" t="s">
        <v>6630</v>
      </c>
      <c r="O12372" t="s">
        <v>6630</v>
      </c>
      <c r="P12372" t="s">
        <v>6630</v>
      </c>
      <c r="Q12372" t="s">
        <v>6630</v>
      </c>
    </row>
    <row r="12373" spans="1:17" x14ac:dyDescent="0.35">
      <c r="A12373">
        <v>9411110862</v>
      </c>
      <c r="B12373" t="s">
        <v>6626</v>
      </c>
      <c r="C12373" t="s">
        <v>6356</v>
      </c>
      <c r="D12373">
        <v>200</v>
      </c>
      <c r="E12373" t="s">
        <v>6366</v>
      </c>
      <c r="F12373">
        <v>207</v>
      </c>
      <c r="G12373" t="s">
        <v>176</v>
      </c>
      <c r="H12373">
        <v>705</v>
      </c>
      <c r="I12373" t="s">
        <v>25174</v>
      </c>
      <c r="J12373">
        <v>20800</v>
      </c>
      <c r="L12373" t="s">
        <v>6529</v>
      </c>
      <c r="M12373">
        <v>10007028</v>
      </c>
      <c r="N12373">
        <v>10007904</v>
      </c>
      <c r="O12373" t="s">
        <v>6630</v>
      </c>
      <c r="P12373" t="s">
        <v>6630</v>
      </c>
      <c r="Q12373">
        <v>700</v>
      </c>
    </row>
    <row r="12374" spans="1:17" x14ac:dyDescent="0.35">
      <c r="A12374">
        <v>6399106290</v>
      </c>
      <c r="B12374" t="s">
        <v>6626</v>
      </c>
      <c r="C12374" t="s">
        <v>6356</v>
      </c>
      <c r="D12374">
        <v>200</v>
      </c>
      <c r="E12374" t="s">
        <v>6366</v>
      </c>
      <c r="F12374">
        <v>207</v>
      </c>
      <c r="G12374" t="s">
        <v>6662</v>
      </c>
      <c r="H12374">
        <v>720</v>
      </c>
      <c r="I12374" t="s">
        <v>25175</v>
      </c>
      <c r="J12374">
        <v>20800</v>
      </c>
      <c r="L12374" t="s">
        <v>6529</v>
      </c>
      <c r="M12374" t="s">
        <v>6630</v>
      </c>
      <c r="N12374">
        <v>10285880</v>
      </c>
      <c r="O12374" t="s">
        <v>7084</v>
      </c>
      <c r="P12374" t="s">
        <v>6799</v>
      </c>
      <c r="Q12374" t="s">
        <v>6630</v>
      </c>
    </row>
    <row r="12375" spans="1:17" x14ac:dyDescent="0.35">
      <c r="A12375">
        <v>9698105918</v>
      </c>
      <c r="B12375" t="s">
        <v>6626</v>
      </c>
      <c r="C12375" t="s">
        <v>6540</v>
      </c>
      <c r="D12375">
        <v>131</v>
      </c>
      <c r="E12375" t="s">
        <v>6981</v>
      </c>
      <c r="F12375">
        <v>301</v>
      </c>
      <c r="G12375" t="s">
        <v>7381</v>
      </c>
      <c r="H12375">
        <v>105</v>
      </c>
      <c r="I12375" t="s">
        <v>25176</v>
      </c>
      <c r="J12375" t="s">
        <v>6630</v>
      </c>
      <c r="L12375" t="s">
        <v>6529</v>
      </c>
      <c r="M12375" t="s">
        <v>6630</v>
      </c>
      <c r="N12375">
        <v>10245845</v>
      </c>
      <c r="O12375" t="s">
        <v>11293</v>
      </c>
      <c r="P12375" t="s">
        <v>6765</v>
      </c>
      <c r="Q12375">
        <v>200</v>
      </c>
    </row>
    <row r="12376" spans="1:17" x14ac:dyDescent="0.35">
      <c r="A12376">
        <v>6894014099</v>
      </c>
      <c r="B12376" t="s">
        <v>6626</v>
      </c>
      <c r="C12376" t="s">
        <v>8762</v>
      </c>
      <c r="D12376">
        <v>130</v>
      </c>
      <c r="E12376" t="s">
        <v>6628</v>
      </c>
      <c r="F12376" t="s">
        <v>6628</v>
      </c>
      <c r="G12376" t="s">
        <v>6628</v>
      </c>
      <c r="H12376" t="s">
        <v>6628</v>
      </c>
      <c r="I12376" t="s">
        <v>25177</v>
      </c>
      <c r="J12376" t="s">
        <v>6630</v>
      </c>
      <c r="L12376" t="s">
        <v>6529</v>
      </c>
      <c r="M12376" t="s">
        <v>6630</v>
      </c>
      <c r="N12376" t="s">
        <v>6630</v>
      </c>
      <c r="O12376" t="s">
        <v>6630</v>
      </c>
      <c r="P12376" t="s">
        <v>6799</v>
      </c>
      <c r="Q12376" t="s">
        <v>6630</v>
      </c>
    </row>
    <row r="12377" spans="1:17" x14ac:dyDescent="0.35">
      <c r="A12377">
        <v>80098704</v>
      </c>
      <c r="B12377" t="s">
        <v>6334</v>
      </c>
      <c r="C12377" t="s">
        <v>6766</v>
      </c>
      <c r="D12377">
        <v>120</v>
      </c>
      <c r="E12377" t="s">
        <v>6627</v>
      </c>
      <c r="F12377">
        <v>145</v>
      </c>
      <c r="G12377" t="s">
        <v>6627</v>
      </c>
      <c r="H12377">
        <v>15</v>
      </c>
      <c r="I12377" t="s">
        <v>25178</v>
      </c>
      <c r="J12377" t="s">
        <v>6630</v>
      </c>
      <c r="L12377" t="s">
        <v>6526</v>
      </c>
      <c r="M12377" t="s">
        <v>6630</v>
      </c>
      <c r="N12377" t="s">
        <v>6630</v>
      </c>
      <c r="O12377" t="s">
        <v>6630</v>
      </c>
      <c r="P12377" t="s">
        <v>6630</v>
      </c>
      <c r="Q12377" t="s">
        <v>6630</v>
      </c>
    </row>
    <row r="12378" spans="1:17" x14ac:dyDescent="0.35">
      <c r="A12378">
        <v>9414112438</v>
      </c>
      <c r="B12378" t="s">
        <v>6334</v>
      </c>
      <c r="C12378" t="s">
        <v>6540</v>
      </c>
      <c r="D12378">
        <v>131</v>
      </c>
      <c r="E12378" t="s">
        <v>6672</v>
      </c>
      <c r="F12378">
        <v>703</v>
      </c>
      <c r="G12378" t="s">
        <v>7042</v>
      </c>
      <c r="H12378">
        <v>730</v>
      </c>
      <c r="I12378" t="s">
        <v>25179</v>
      </c>
      <c r="J12378">
        <v>13200</v>
      </c>
      <c r="L12378" t="s">
        <v>6529</v>
      </c>
      <c r="M12378">
        <v>14549150</v>
      </c>
      <c r="N12378">
        <v>15218977</v>
      </c>
      <c r="O12378" t="s">
        <v>25180</v>
      </c>
      <c r="P12378" t="s">
        <v>6630</v>
      </c>
      <c r="Q12378" t="s">
        <v>6630</v>
      </c>
    </row>
    <row r="12379" spans="1:17" x14ac:dyDescent="0.35">
      <c r="A12379">
        <v>9424116672</v>
      </c>
      <c r="B12379" t="s">
        <v>6626</v>
      </c>
      <c r="C12379" t="s">
        <v>6356</v>
      </c>
      <c r="D12379">
        <v>200</v>
      </c>
      <c r="E12379" t="s">
        <v>6366</v>
      </c>
      <c r="F12379">
        <v>207</v>
      </c>
      <c r="G12379" t="s">
        <v>176</v>
      </c>
      <c r="H12379">
        <v>705</v>
      </c>
      <c r="I12379" t="s">
        <v>25181</v>
      </c>
      <c r="J12379">
        <v>20800</v>
      </c>
      <c r="L12379" t="s">
        <v>6529</v>
      </c>
      <c r="M12379">
        <v>12975067</v>
      </c>
      <c r="N12379">
        <v>11870044</v>
      </c>
      <c r="O12379" t="s">
        <v>6630</v>
      </c>
      <c r="P12379" t="s">
        <v>6630</v>
      </c>
      <c r="Q12379">
        <v>700</v>
      </c>
    </row>
    <row r="12380" spans="1:17" x14ac:dyDescent="0.35">
      <c r="A12380">
        <v>9406108936</v>
      </c>
      <c r="B12380" t="s">
        <v>6626</v>
      </c>
      <c r="C12380" t="s">
        <v>6356</v>
      </c>
      <c r="D12380">
        <v>200</v>
      </c>
      <c r="E12380" t="s">
        <v>6366</v>
      </c>
      <c r="F12380">
        <v>207</v>
      </c>
      <c r="G12380" t="s">
        <v>1357</v>
      </c>
      <c r="H12380">
        <v>745</v>
      </c>
      <c r="I12380" t="s">
        <v>25182</v>
      </c>
      <c r="J12380">
        <v>20800</v>
      </c>
      <c r="L12380" t="s">
        <v>6529</v>
      </c>
      <c r="M12380">
        <v>10014302</v>
      </c>
      <c r="N12380">
        <v>10017279</v>
      </c>
      <c r="O12380" t="s">
        <v>25183</v>
      </c>
      <c r="P12380">
        <v>20800.804011</v>
      </c>
      <c r="Q12380">
        <v>700</v>
      </c>
    </row>
    <row r="12381" spans="1:17" x14ac:dyDescent="0.35">
      <c r="A12381" t="s">
        <v>25184</v>
      </c>
      <c r="B12381" t="s">
        <v>6626</v>
      </c>
      <c r="C12381" t="s">
        <v>6628</v>
      </c>
      <c r="D12381" t="s">
        <v>6628</v>
      </c>
      <c r="E12381" t="s">
        <v>6628</v>
      </c>
      <c r="F12381" t="s">
        <v>6628</v>
      </c>
      <c r="G12381" t="s">
        <v>6628</v>
      </c>
      <c r="H12381" t="s">
        <v>6628</v>
      </c>
      <c r="I12381" t="s">
        <v>12658</v>
      </c>
      <c r="J12381" t="s">
        <v>6630</v>
      </c>
      <c r="L12381" t="s">
        <v>6529</v>
      </c>
      <c r="M12381" t="s">
        <v>6630</v>
      </c>
      <c r="N12381" t="s">
        <v>6630</v>
      </c>
      <c r="O12381" t="s">
        <v>6630</v>
      </c>
      <c r="P12381" t="s">
        <v>6630</v>
      </c>
      <c r="Q12381" t="s">
        <v>6630</v>
      </c>
    </row>
    <row r="12382" spans="1:17" x14ac:dyDescent="0.35">
      <c r="A12382">
        <v>6300106554</v>
      </c>
      <c r="B12382" t="s">
        <v>6626</v>
      </c>
      <c r="C12382" t="s">
        <v>6356</v>
      </c>
      <c r="D12382">
        <v>200</v>
      </c>
      <c r="E12382" t="s">
        <v>6645</v>
      </c>
      <c r="F12382">
        <v>201</v>
      </c>
      <c r="G12382" t="s">
        <v>6850</v>
      </c>
      <c r="H12382">
        <v>741</v>
      </c>
      <c r="I12382" t="s">
        <v>25185</v>
      </c>
      <c r="J12382" t="s">
        <v>6630</v>
      </c>
      <c r="L12382" t="s">
        <v>6529</v>
      </c>
      <c r="M12382" t="s">
        <v>6630</v>
      </c>
      <c r="N12382">
        <v>10524748</v>
      </c>
      <c r="O12382" t="s">
        <v>6630</v>
      </c>
      <c r="P12382" t="s">
        <v>25186</v>
      </c>
      <c r="Q12382" t="s">
        <v>6630</v>
      </c>
    </row>
    <row r="12383" spans="1:17" x14ac:dyDescent="0.35">
      <c r="A12383" t="s">
        <v>25187</v>
      </c>
      <c r="B12383" t="s">
        <v>6626</v>
      </c>
      <c r="C12383" t="s">
        <v>6628</v>
      </c>
      <c r="D12383" t="s">
        <v>6628</v>
      </c>
      <c r="E12383" t="s">
        <v>6628</v>
      </c>
      <c r="F12383" t="s">
        <v>6628</v>
      </c>
      <c r="G12383" t="s">
        <v>6628</v>
      </c>
      <c r="H12383" t="s">
        <v>6628</v>
      </c>
      <c r="I12383" t="s">
        <v>25188</v>
      </c>
      <c r="J12383" t="s">
        <v>6630</v>
      </c>
      <c r="L12383" t="s">
        <v>6526</v>
      </c>
      <c r="M12383" t="s">
        <v>6630</v>
      </c>
      <c r="N12383" t="s">
        <v>6630</v>
      </c>
      <c r="O12383" t="s">
        <v>6630</v>
      </c>
      <c r="P12383" t="s">
        <v>6630</v>
      </c>
      <c r="Q12383" t="s">
        <v>6630</v>
      </c>
    </row>
    <row r="12384" spans="1:17" x14ac:dyDescent="0.35">
      <c r="A12384" t="s">
        <v>25189</v>
      </c>
      <c r="B12384" t="s">
        <v>6626</v>
      </c>
      <c r="C12384" t="s">
        <v>6628</v>
      </c>
      <c r="D12384" t="s">
        <v>6628</v>
      </c>
      <c r="E12384" t="s">
        <v>6628</v>
      </c>
      <c r="F12384" t="s">
        <v>6628</v>
      </c>
      <c r="G12384" t="s">
        <v>6628</v>
      </c>
      <c r="H12384" t="s">
        <v>6628</v>
      </c>
      <c r="I12384" t="s">
        <v>10260</v>
      </c>
      <c r="J12384" t="s">
        <v>6630</v>
      </c>
      <c r="L12384" t="s">
        <v>6526</v>
      </c>
      <c r="M12384" t="s">
        <v>6630</v>
      </c>
      <c r="N12384" t="s">
        <v>6630</v>
      </c>
      <c r="O12384" t="s">
        <v>6630</v>
      </c>
      <c r="P12384" t="s">
        <v>6630</v>
      </c>
      <c r="Q12384" t="s">
        <v>6630</v>
      </c>
    </row>
    <row r="12385" spans="1:17" x14ac:dyDescent="0.35">
      <c r="A12385" t="s">
        <v>25190</v>
      </c>
      <c r="B12385" t="s">
        <v>6626</v>
      </c>
      <c r="C12385" t="s">
        <v>6628</v>
      </c>
      <c r="D12385" t="s">
        <v>6628</v>
      </c>
      <c r="E12385" t="s">
        <v>6628</v>
      </c>
      <c r="F12385" t="s">
        <v>6628</v>
      </c>
      <c r="G12385" t="s">
        <v>6628</v>
      </c>
      <c r="H12385" t="s">
        <v>6628</v>
      </c>
      <c r="I12385" t="s">
        <v>7834</v>
      </c>
      <c r="J12385" t="s">
        <v>6630</v>
      </c>
      <c r="L12385" t="s">
        <v>6526</v>
      </c>
      <c r="M12385" t="s">
        <v>6630</v>
      </c>
      <c r="N12385" t="s">
        <v>6630</v>
      </c>
      <c r="O12385" t="s">
        <v>6630</v>
      </c>
      <c r="P12385" t="s">
        <v>6630</v>
      </c>
      <c r="Q12385" t="s">
        <v>6630</v>
      </c>
    </row>
    <row r="12386" spans="1:17" x14ac:dyDescent="0.35">
      <c r="A12386" t="s">
        <v>25191</v>
      </c>
      <c r="B12386" t="s">
        <v>6626</v>
      </c>
      <c r="C12386" t="s">
        <v>6628</v>
      </c>
      <c r="D12386" t="s">
        <v>6628</v>
      </c>
      <c r="E12386" t="s">
        <v>6628</v>
      </c>
      <c r="F12386" t="s">
        <v>6628</v>
      </c>
      <c r="G12386" t="s">
        <v>6628</v>
      </c>
      <c r="H12386" t="s">
        <v>6628</v>
      </c>
      <c r="I12386" t="s">
        <v>19641</v>
      </c>
      <c r="J12386" t="s">
        <v>6630</v>
      </c>
      <c r="L12386" t="s">
        <v>6526</v>
      </c>
      <c r="M12386" t="s">
        <v>6630</v>
      </c>
      <c r="N12386" t="s">
        <v>6630</v>
      </c>
      <c r="O12386" t="s">
        <v>6630</v>
      </c>
      <c r="P12386" t="s">
        <v>6630</v>
      </c>
      <c r="Q12386" t="s">
        <v>6630</v>
      </c>
    </row>
    <row r="12387" spans="1:17" x14ac:dyDescent="0.35">
      <c r="A12387">
        <v>9418114574</v>
      </c>
      <c r="B12387" t="s">
        <v>6334</v>
      </c>
      <c r="C12387" t="s">
        <v>6540</v>
      </c>
      <c r="D12387">
        <v>131</v>
      </c>
      <c r="E12387" t="s">
        <v>6672</v>
      </c>
      <c r="F12387">
        <v>703</v>
      </c>
      <c r="G12387" t="s">
        <v>3068</v>
      </c>
      <c r="H12387">
        <v>830</v>
      </c>
      <c r="I12387" t="s">
        <v>25192</v>
      </c>
      <c r="J12387">
        <v>13260</v>
      </c>
      <c r="L12387" t="s">
        <v>6529</v>
      </c>
      <c r="M12387">
        <v>15714997</v>
      </c>
      <c r="N12387" t="s">
        <v>6630</v>
      </c>
      <c r="O12387" t="s">
        <v>6630</v>
      </c>
      <c r="P12387" t="s">
        <v>6630</v>
      </c>
      <c r="Q12387" t="s">
        <v>6630</v>
      </c>
    </row>
    <row r="12388" spans="1:17" x14ac:dyDescent="0.35">
      <c r="A12388" t="s">
        <v>25193</v>
      </c>
      <c r="B12388" t="s">
        <v>6626</v>
      </c>
      <c r="C12388" t="s">
        <v>6628</v>
      </c>
      <c r="D12388" t="s">
        <v>6628</v>
      </c>
      <c r="E12388" t="s">
        <v>6628</v>
      </c>
      <c r="F12388" t="s">
        <v>6628</v>
      </c>
      <c r="G12388" t="s">
        <v>6628</v>
      </c>
      <c r="H12388" t="s">
        <v>6628</v>
      </c>
      <c r="I12388" t="s">
        <v>14280</v>
      </c>
      <c r="J12388" t="s">
        <v>6630</v>
      </c>
      <c r="L12388" t="s">
        <v>6529</v>
      </c>
      <c r="M12388" t="s">
        <v>6630</v>
      </c>
      <c r="N12388" t="s">
        <v>6630</v>
      </c>
      <c r="O12388" t="s">
        <v>7821</v>
      </c>
      <c r="P12388" t="s">
        <v>6630</v>
      </c>
      <c r="Q12388" t="s">
        <v>6630</v>
      </c>
    </row>
    <row r="12389" spans="1:17" x14ac:dyDescent="0.35">
      <c r="A12389">
        <v>9418114365</v>
      </c>
      <c r="B12389" t="s">
        <v>6626</v>
      </c>
      <c r="C12389" t="s">
        <v>6356</v>
      </c>
      <c r="D12389">
        <v>200</v>
      </c>
      <c r="E12389" t="s">
        <v>6645</v>
      </c>
      <c r="F12389">
        <v>201</v>
      </c>
      <c r="G12389" t="s">
        <v>6638</v>
      </c>
      <c r="H12389">
        <v>415</v>
      </c>
      <c r="I12389" t="s">
        <v>21877</v>
      </c>
      <c r="J12389">
        <v>20115</v>
      </c>
      <c r="L12389" t="s">
        <v>6529</v>
      </c>
      <c r="M12389">
        <v>11458332</v>
      </c>
      <c r="N12389">
        <v>12882143</v>
      </c>
      <c r="O12389" t="s">
        <v>6630</v>
      </c>
      <c r="P12389" t="s">
        <v>25194</v>
      </c>
      <c r="Q12389" t="s">
        <v>6630</v>
      </c>
    </row>
    <row r="12390" spans="1:17" x14ac:dyDescent="0.35">
      <c r="A12390">
        <v>3519114914</v>
      </c>
      <c r="B12390" t="s">
        <v>6626</v>
      </c>
      <c r="C12390" t="s">
        <v>6356</v>
      </c>
      <c r="D12390">
        <v>200</v>
      </c>
      <c r="E12390" t="s">
        <v>5245</v>
      </c>
      <c r="F12390">
        <v>202</v>
      </c>
      <c r="G12390" t="s">
        <v>5245</v>
      </c>
      <c r="H12390">
        <v>450</v>
      </c>
      <c r="I12390" t="s">
        <v>25195</v>
      </c>
      <c r="J12390">
        <v>20200</v>
      </c>
      <c r="L12390" t="s">
        <v>6529</v>
      </c>
      <c r="M12390">
        <v>11328407</v>
      </c>
      <c r="N12390">
        <v>11906852</v>
      </c>
      <c r="O12390" s="3">
        <v>3310333104</v>
      </c>
      <c r="P12390" t="s">
        <v>6630</v>
      </c>
      <c r="Q12390" t="s">
        <v>6630</v>
      </c>
    </row>
    <row r="12391" spans="1:17" x14ac:dyDescent="0.35">
      <c r="A12391">
        <v>7994100410</v>
      </c>
      <c r="B12391" t="s">
        <v>6626</v>
      </c>
      <c r="C12391" t="s">
        <v>6356</v>
      </c>
      <c r="D12391">
        <v>200</v>
      </c>
      <c r="E12391" t="s">
        <v>6999</v>
      </c>
      <c r="F12391">
        <v>205</v>
      </c>
      <c r="G12391" t="s">
        <v>7000</v>
      </c>
      <c r="H12391">
        <v>600</v>
      </c>
      <c r="I12391" t="s">
        <v>25196</v>
      </c>
      <c r="J12391" t="s">
        <v>6630</v>
      </c>
      <c r="L12391" t="s">
        <v>6529</v>
      </c>
      <c r="M12391" t="s">
        <v>6630</v>
      </c>
      <c r="N12391">
        <v>10015491</v>
      </c>
      <c r="O12391" t="s">
        <v>6630</v>
      </c>
      <c r="P12391" t="s">
        <v>25197</v>
      </c>
      <c r="Q12391" t="s">
        <v>6630</v>
      </c>
    </row>
    <row r="12392" spans="1:17" x14ac:dyDescent="0.35">
      <c r="A12392" t="s">
        <v>25198</v>
      </c>
      <c r="B12392" t="s">
        <v>6626</v>
      </c>
      <c r="C12392" t="s">
        <v>6628</v>
      </c>
      <c r="D12392" t="s">
        <v>6628</v>
      </c>
      <c r="E12392" t="s">
        <v>6628</v>
      </c>
      <c r="F12392" t="s">
        <v>6628</v>
      </c>
      <c r="G12392" t="s">
        <v>6628</v>
      </c>
      <c r="H12392" t="s">
        <v>6628</v>
      </c>
      <c r="I12392" t="s">
        <v>16408</v>
      </c>
      <c r="J12392" t="s">
        <v>6630</v>
      </c>
      <c r="L12392" t="s">
        <v>6529</v>
      </c>
      <c r="M12392" t="s">
        <v>6630</v>
      </c>
      <c r="N12392" t="s">
        <v>6630</v>
      </c>
      <c r="O12392" t="s">
        <v>6630</v>
      </c>
      <c r="P12392" t="s">
        <v>6630</v>
      </c>
      <c r="Q12392" t="s">
        <v>6630</v>
      </c>
    </row>
    <row r="12393" spans="1:17" x14ac:dyDescent="0.35">
      <c r="A12393" t="s">
        <v>25199</v>
      </c>
      <c r="B12393" t="s">
        <v>6626</v>
      </c>
      <c r="C12393" t="s">
        <v>6628</v>
      </c>
      <c r="D12393" t="s">
        <v>6628</v>
      </c>
      <c r="E12393" t="s">
        <v>6628</v>
      </c>
      <c r="F12393" t="s">
        <v>6628</v>
      </c>
      <c r="G12393" t="s">
        <v>6628</v>
      </c>
      <c r="H12393" t="s">
        <v>6628</v>
      </c>
      <c r="I12393" t="s">
        <v>15655</v>
      </c>
      <c r="J12393" t="s">
        <v>6630</v>
      </c>
      <c r="L12393" t="s">
        <v>6526</v>
      </c>
      <c r="M12393" t="s">
        <v>6630</v>
      </c>
      <c r="N12393" t="s">
        <v>6630</v>
      </c>
      <c r="O12393" t="s">
        <v>6630</v>
      </c>
      <c r="P12393" t="s">
        <v>6630</v>
      </c>
      <c r="Q12393" t="s">
        <v>6630</v>
      </c>
    </row>
    <row r="12394" spans="1:17" x14ac:dyDescent="0.35">
      <c r="A12394">
        <v>9418114779</v>
      </c>
      <c r="B12394" t="s">
        <v>6626</v>
      </c>
      <c r="C12394" t="s">
        <v>6540</v>
      </c>
      <c r="D12394">
        <v>131</v>
      </c>
      <c r="E12394" t="s">
        <v>2905</v>
      </c>
      <c r="F12394">
        <v>300</v>
      </c>
      <c r="G12394" t="s">
        <v>2845</v>
      </c>
      <c r="H12394">
        <v>107</v>
      </c>
      <c r="I12394" t="s">
        <v>25200</v>
      </c>
      <c r="J12394">
        <v>20120</v>
      </c>
      <c r="L12394" t="s">
        <v>6529</v>
      </c>
      <c r="M12394">
        <v>10434021</v>
      </c>
      <c r="N12394">
        <v>11509101</v>
      </c>
      <c r="O12394" t="s">
        <v>6630</v>
      </c>
      <c r="P12394" t="s">
        <v>6630</v>
      </c>
      <c r="Q12394" t="s">
        <v>6630</v>
      </c>
    </row>
    <row r="12395" spans="1:17" x14ac:dyDescent="0.35">
      <c r="A12395">
        <v>9419114939</v>
      </c>
      <c r="B12395" t="s">
        <v>6334</v>
      </c>
      <c r="C12395" t="s">
        <v>6356</v>
      </c>
      <c r="D12395">
        <v>200</v>
      </c>
      <c r="E12395" t="s">
        <v>6357</v>
      </c>
      <c r="F12395">
        <v>209</v>
      </c>
      <c r="G12395" t="s">
        <v>977</v>
      </c>
      <c r="H12395">
        <v>310</v>
      </c>
      <c r="I12395" t="s">
        <v>18307</v>
      </c>
      <c r="J12395">
        <v>13670</v>
      </c>
      <c r="L12395" t="s">
        <v>6529</v>
      </c>
      <c r="M12395">
        <v>11324262</v>
      </c>
      <c r="N12395">
        <v>14774921</v>
      </c>
      <c r="O12395" t="s">
        <v>6630</v>
      </c>
      <c r="P12395" t="s">
        <v>6630</v>
      </c>
      <c r="Q12395" t="s">
        <v>6630</v>
      </c>
    </row>
    <row r="12396" spans="1:17" x14ac:dyDescent="0.35">
      <c r="A12396">
        <v>3596105000</v>
      </c>
      <c r="B12396" t="s">
        <v>6626</v>
      </c>
      <c r="C12396" t="s">
        <v>6356</v>
      </c>
      <c r="D12396">
        <v>200</v>
      </c>
      <c r="E12396" t="s">
        <v>5245</v>
      </c>
      <c r="F12396">
        <v>202</v>
      </c>
      <c r="G12396" t="s">
        <v>5245</v>
      </c>
      <c r="H12396">
        <v>450</v>
      </c>
      <c r="I12396" t="s">
        <v>25201</v>
      </c>
      <c r="J12396" t="s">
        <v>6630</v>
      </c>
      <c r="L12396" t="s">
        <v>6529</v>
      </c>
      <c r="M12396" t="s">
        <v>6630</v>
      </c>
      <c r="N12396">
        <v>10002641</v>
      </c>
      <c r="O12396" t="s">
        <v>6630</v>
      </c>
      <c r="P12396" t="s">
        <v>25202</v>
      </c>
      <c r="Q12396" t="s">
        <v>6630</v>
      </c>
    </row>
    <row r="12397" spans="1:17" x14ac:dyDescent="0.35">
      <c r="A12397">
        <v>9402107469</v>
      </c>
      <c r="B12397" t="s">
        <v>6626</v>
      </c>
      <c r="C12397" t="s">
        <v>6356</v>
      </c>
      <c r="D12397">
        <v>200</v>
      </c>
      <c r="E12397" t="s">
        <v>488</v>
      </c>
      <c r="F12397">
        <v>203</v>
      </c>
      <c r="G12397" t="s">
        <v>488</v>
      </c>
      <c r="H12397">
        <v>500</v>
      </c>
      <c r="I12397" t="s">
        <v>25203</v>
      </c>
      <c r="J12397">
        <v>20300</v>
      </c>
      <c r="L12397" t="s">
        <v>6529</v>
      </c>
      <c r="M12397" t="s">
        <v>6630</v>
      </c>
      <c r="N12397">
        <v>10448896</v>
      </c>
      <c r="O12397" t="s">
        <v>6630</v>
      </c>
      <c r="P12397" t="s">
        <v>25204</v>
      </c>
      <c r="Q12397" t="s">
        <v>6630</v>
      </c>
    </row>
    <row r="12398" spans="1:17" x14ac:dyDescent="0.35">
      <c r="A12398">
        <v>9419114931</v>
      </c>
      <c r="B12398" t="s">
        <v>6626</v>
      </c>
      <c r="C12398" t="s">
        <v>6356</v>
      </c>
      <c r="D12398">
        <v>200</v>
      </c>
      <c r="E12398" t="s">
        <v>6701</v>
      </c>
      <c r="F12398">
        <v>500</v>
      </c>
      <c r="G12398" t="s">
        <v>3838</v>
      </c>
      <c r="H12398">
        <v>313</v>
      </c>
      <c r="I12398" t="s">
        <v>25205</v>
      </c>
      <c r="J12398">
        <v>12027</v>
      </c>
      <c r="L12398" t="s">
        <v>6529</v>
      </c>
      <c r="M12398">
        <v>10533599</v>
      </c>
      <c r="N12398">
        <v>11294770</v>
      </c>
      <c r="O12398" t="s">
        <v>6630</v>
      </c>
      <c r="P12398" t="s">
        <v>6630</v>
      </c>
      <c r="Q12398" t="s">
        <v>6630</v>
      </c>
    </row>
    <row r="12399" spans="1:17" x14ac:dyDescent="0.35">
      <c r="A12399" t="s">
        <v>25206</v>
      </c>
      <c r="B12399" t="s">
        <v>6626</v>
      </c>
      <c r="C12399" t="s">
        <v>6628</v>
      </c>
      <c r="D12399" t="s">
        <v>6628</v>
      </c>
      <c r="E12399" t="s">
        <v>6628</v>
      </c>
      <c r="F12399" t="s">
        <v>6628</v>
      </c>
      <c r="G12399" t="s">
        <v>6628</v>
      </c>
      <c r="H12399" t="s">
        <v>6628</v>
      </c>
      <c r="I12399" t="s">
        <v>25207</v>
      </c>
      <c r="J12399" t="s">
        <v>6630</v>
      </c>
      <c r="L12399" t="s">
        <v>6526</v>
      </c>
      <c r="M12399" t="s">
        <v>6630</v>
      </c>
      <c r="N12399" t="s">
        <v>6630</v>
      </c>
      <c r="O12399" t="s">
        <v>6630</v>
      </c>
      <c r="P12399" t="s">
        <v>6630</v>
      </c>
      <c r="Q12399" t="s">
        <v>6630</v>
      </c>
    </row>
    <row r="12400" spans="1:17" x14ac:dyDescent="0.35">
      <c r="A12400" t="s">
        <v>25208</v>
      </c>
      <c r="B12400" t="s">
        <v>6626</v>
      </c>
      <c r="C12400" t="s">
        <v>6628</v>
      </c>
      <c r="D12400" t="s">
        <v>6628</v>
      </c>
      <c r="E12400" t="s">
        <v>6628</v>
      </c>
      <c r="F12400" t="s">
        <v>6628</v>
      </c>
      <c r="G12400" t="s">
        <v>6628</v>
      </c>
      <c r="H12400" t="s">
        <v>6628</v>
      </c>
      <c r="I12400" t="s">
        <v>25209</v>
      </c>
      <c r="J12400" t="s">
        <v>6630</v>
      </c>
      <c r="L12400" t="s">
        <v>6526</v>
      </c>
      <c r="M12400" t="s">
        <v>6630</v>
      </c>
      <c r="N12400" t="s">
        <v>6630</v>
      </c>
      <c r="O12400" t="s">
        <v>6630</v>
      </c>
      <c r="P12400" t="s">
        <v>6630</v>
      </c>
      <c r="Q12400" t="s">
        <v>6630</v>
      </c>
    </row>
    <row r="12401" spans="1:17" x14ac:dyDescent="0.35">
      <c r="A12401" t="s">
        <v>25210</v>
      </c>
      <c r="B12401" t="s">
        <v>6626</v>
      </c>
      <c r="C12401" t="s">
        <v>6628</v>
      </c>
      <c r="D12401" t="s">
        <v>6628</v>
      </c>
      <c r="E12401" t="s">
        <v>6628</v>
      </c>
      <c r="F12401" t="s">
        <v>6628</v>
      </c>
      <c r="G12401" t="s">
        <v>6628</v>
      </c>
      <c r="H12401" t="s">
        <v>6628</v>
      </c>
      <c r="I12401" t="s">
        <v>25211</v>
      </c>
      <c r="J12401" t="s">
        <v>6630</v>
      </c>
      <c r="L12401" t="s">
        <v>6526</v>
      </c>
      <c r="M12401" t="s">
        <v>6630</v>
      </c>
      <c r="N12401" t="s">
        <v>6630</v>
      </c>
      <c r="O12401" t="s">
        <v>6630</v>
      </c>
      <c r="P12401" t="s">
        <v>6630</v>
      </c>
      <c r="Q12401" t="s">
        <v>6630</v>
      </c>
    </row>
    <row r="12402" spans="1:17" x14ac:dyDescent="0.35">
      <c r="A12402">
        <v>20803</v>
      </c>
      <c r="B12402" t="s">
        <v>6626</v>
      </c>
      <c r="C12402" t="s">
        <v>6356</v>
      </c>
      <c r="D12402">
        <v>200</v>
      </c>
      <c r="E12402" t="s">
        <v>6366</v>
      </c>
      <c r="F12402">
        <v>207</v>
      </c>
      <c r="G12402" t="s">
        <v>176</v>
      </c>
      <c r="H12402">
        <v>705</v>
      </c>
      <c r="I12402" t="s">
        <v>25212</v>
      </c>
      <c r="J12402">
        <v>20800</v>
      </c>
      <c r="L12402" t="s">
        <v>6526</v>
      </c>
      <c r="M12402">
        <v>10015504</v>
      </c>
      <c r="N12402">
        <v>14164815</v>
      </c>
      <c r="O12402" t="s">
        <v>25213</v>
      </c>
      <c r="P12402" t="s">
        <v>9642</v>
      </c>
      <c r="Q12402" t="s">
        <v>6630</v>
      </c>
    </row>
    <row r="12403" spans="1:17" x14ac:dyDescent="0.35">
      <c r="A12403">
        <v>9610110318</v>
      </c>
      <c r="B12403" t="s">
        <v>6626</v>
      </c>
      <c r="C12403" t="s">
        <v>6356</v>
      </c>
      <c r="D12403">
        <v>200</v>
      </c>
      <c r="E12403" t="s">
        <v>5245</v>
      </c>
      <c r="F12403">
        <v>202</v>
      </c>
      <c r="G12403" t="s">
        <v>5245</v>
      </c>
      <c r="H12403">
        <v>450</v>
      </c>
      <c r="I12403" t="s">
        <v>25214</v>
      </c>
      <c r="J12403">
        <v>20200</v>
      </c>
      <c r="L12403" t="s">
        <v>6529</v>
      </c>
      <c r="M12403">
        <v>10015626</v>
      </c>
      <c r="N12403">
        <v>10644619</v>
      </c>
      <c r="O12403" t="s">
        <v>6630</v>
      </c>
      <c r="P12403" t="s">
        <v>6630</v>
      </c>
      <c r="Q12403">
        <v>900</v>
      </c>
    </row>
    <row r="12404" spans="1:17" x14ac:dyDescent="0.35">
      <c r="A12404">
        <v>9425116887</v>
      </c>
      <c r="B12404" t="s">
        <v>6334</v>
      </c>
      <c r="C12404" t="s">
        <v>6356</v>
      </c>
      <c r="D12404">
        <v>200</v>
      </c>
      <c r="E12404" t="s">
        <v>6366</v>
      </c>
      <c r="F12404">
        <v>207</v>
      </c>
      <c r="G12404" t="s">
        <v>6651</v>
      </c>
      <c r="H12404">
        <v>410</v>
      </c>
      <c r="I12404" t="s">
        <v>25215</v>
      </c>
      <c r="J12404">
        <v>20800</v>
      </c>
      <c r="L12404" t="s">
        <v>6529</v>
      </c>
      <c r="M12404">
        <v>10430231</v>
      </c>
      <c r="N12404">
        <v>11184853</v>
      </c>
      <c r="O12404" t="s">
        <v>6630</v>
      </c>
      <c r="P12404" t="s">
        <v>6630</v>
      </c>
      <c r="Q12404">
        <v>700</v>
      </c>
    </row>
    <row r="12405" spans="1:17" x14ac:dyDescent="0.35">
      <c r="A12405">
        <v>9494015800</v>
      </c>
      <c r="B12405" t="s">
        <v>6626</v>
      </c>
      <c r="C12405" t="s">
        <v>8762</v>
      </c>
      <c r="D12405">
        <v>130</v>
      </c>
      <c r="E12405" t="s">
        <v>6628</v>
      </c>
      <c r="F12405" t="s">
        <v>6628</v>
      </c>
      <c r="G12405" t="s">
        <v>6628</v>
      </c>
      <c r="H12405" t="s">
        <v>6628</v>
      </c>
      <c r="I12405" t="s">
        <v>25216</v>
      </c>
      <c r="J12405" t="s">
        <v>6630</v>
      </c>
      <c r="L12405" t="s">
        <v>6529</v>
      </c>
      <c r="M12405" t="s">
        <v>6630</v>
      </c>
      <c r="N12405" t="s">
        <v>6630</v>
      </c>
      <c r="O12405" t="s">
        <v>6630</v>
      </c>
      <c r="P12405" t="s">
        <v>7615</v>
      </c>
      <c r="Q12405" t="s">
        <v>6630</v>
      </c>
    </row>
    <row r="12406" spans="1:17" x14ac:dyDescent="0.35">
      <c r="A12406">
        <v>9412111317</v>
      </c>
      <c r="B12406" t="s">
        <v>6626</v>
      </c>
      <c r="C12406" t="s">
        <v>6356</v>
      </c>
      <c r="D12406">
        <v>200</v>
      </c>
      <c r="E12406" t="s">
        <v>6645</v>
      </c>
      <c r="F12406">
        <v>201</v>
      </c>
      <c r="G12406" t="s">
        <v>6657</v>
      </c>
      <c r="H12406">
        <v>420</v>
      </c>
      <c r="I12406" t="s">
        <v>15871</v>
      </c>
      <c r="J12406" t="s">
        <v>6630</v>
      </c>
      <c r="L12406" t="s">
        <v>6529</v>
      </c>
      <c r="M12406">
        <v>11877393</v>
      </c>
      <c r="N12406">
        <v>12026241</v>
      </c>
      <c r="O12406" t="s">
        <v>25217</v>
      </c>
      <c r="P12406" t="s">
        <v>6630</v>
      </c>
      <c r="Q12406" t="s">
        <v>6630</v>
      </c>
    </row>
    <row r="12407" spans="1:17" x14ac:dyDescent="0.35">
      <c r="A12407">
        <v>9410110485</v>
      </c>
      <c r="B12407" t="s">
        <v>6626</v>
      </c>
      <c r="C12407" t="s">
        <v>6356</v>
      </c>
      <c r="D12407">
        <v>200</v>
      </c>
      <c r="E12407" t="s">
        <v>6366</v>
      </c>
      <c r="F12407">
        <v>207</v>
      </c>
      <c r="G12407" t="s">
        <v>6638</v>
      </c>
      <c r="H12407">
        <v>415</v>
      </c>
      <c r="I12407" t="s">
        <v>24901</v>
      </c>
      <c r="J12407">
        <v>20115</v>
      </c>
      <c r="L12407" t="s">
        <v>6529</v>
      </c>
      <c r="M12407">
        <v>11648671</v>
      </c>
      <c r="N12407">
        <v>11949511</v>
      </c>
      <c r="O12407">
        <v>28646</v>
      </c>
      <c r="P12407" t="s">
        <v>6630</v>
      </c>
      <c r="Q12407" t="s">
        <v>6630</v>
      </c>
    </row>
    <row r="12408" spans="1:17" x14ac:dyDescent="0.35">
      <c r="A12408">
        <v>9410110269</v>
      </c>
      <c r="B12408" t="s">
        <v>6626</v>
      </c>
      <c r="C12408" t="s">
        <v>6356</v>
      </c>
      <c r="D12408">
        <v>200</v>
      </c>
      <c r="E12408" t="s">
        <v>6366</v>
      </c>
      <c r="F12408">
        <v>207</v>
      </c>
      <c r="G12408" t="s">
        <v>6756</v>
      </c>
      <c r="H12408">
        <v>750</v>
      </c>
      <c r="I12408" t="s">
        <v>25218</v>
      </c>
      <c r="J12408">
        <v>20800</v>
      </c>
      <c r="L12408" t="s">
        <v>6529</v>
      </c>
      <c r="M12408">
        <v>10016158</v>
      </c>
      <c r="N12408">
        <v>10014508</v>
      </c>
      <c r="O12408">
        <v>20800.804011</v>
      </c>
      <c r="P12408" t="s">
        <v>6630</v>
      </c>
      <c r="Q12408">
        <v>700</v>
      </c>
    </row>
    <row r="12409" spans="1:17" x14ac:dyDescent="0.35">
      <c r="A12409">
        <v>9422116106</v>
      </c>
      <c r="B12409" t="s">
        <v>6626</v>
      </c>
      <c r="C12409" t="s">
        <v>6356</v>
      </c>
      <c r="D12409">
        <v>200</v>
      </c>
      <c r="E12409" t="s">
        <v>6366</v>
      </c>
      <c r="F12409">
        <v>207</v>
      </c>
      <c r="G12409" t="s">
        <v>176</v>
      </c>
      <c r="H12409">
        <v>705</v>
      </c>
      <c r="I12409" t="s">
        <v>25219</v>
      </c>
      <c r="J12409">
        <v>20890</v>
      </c>
      <c r="L12409" t="s">
        <v>6529</v>
      </c>
      <c r="M12409">
        <v>10014731</v>
      </c>
      <c r="N12409">
        <v>12789627</v>
      </c>
      <c r="O12409" t="s">
        <v>6630</v>
      </c>
      <c r="P12409" t="s">
        <v>6630</v>
      </c>
      <c r="Q12409" t="s">
        <v>6630</v>
      </c>
    </row>
    <row r="12410" spans="1:17" x14ac:dyDescent="0.35">
      <c r="A12410">
        <v>80700001</v>
      </c>
      <c r="B12410" t="s">
        <v>6334</v>
      </c>
      <c r="C12410" t="s">
        <v>6766</v>
      </c>
      <c r="D12410">
        <v>120</v>
      </c>
      <c r="E12410" t="s">
        <v>6627</v>
      </c>
      <c r="F12410">
        <v>145</v>
      </c>
      <c r="G12410" t="s">
        <v>6627</v>
      </c>
      <c r="H12410">
        <v>15</v>
      </c>
      <c r="I12410" t="s">
        <v>25220</v>
      </c>
      <c r="J12410" t="s">
        <v>6630</v>
      </c>
      <c r="L12410" t="s">
        <v>6526</v>
      </c>
      <c r="M12410" t="s">
        <v>6630</v>
      </c>
      <c r="N12410" t="s">
        <v>6630</v>
      </c>
      <c r="O12410" t="s">
        <v>6630</v>
      </c>
      <c r="P12410" t="s">
        <v>6630</v>
      </c>
      <c r="Q12410" t="s">
        <v>6630</v>
      </c>
    </row>
    <row r="12411" spans="1:17" x14ac:dyDescent="0.35">
      <c r="A12411">
        <v>80146096</v>
      </c>
      <c r="B12411" t="s">
        <v>6334</v>
      </c>
      <c r="C12411" t="s">
        <v>6766</v>
      </c>
      <c r="D12411">
        <v>120</v>
      </c>
      <c r="E12411" t="s">
        <v>6627</v>
      </c>
      <c r="F12411">
        <v>145</v>
      </c>
      <c r="G12411" t="s">
        <v>6627</v>
      </c>
      <c r="H12411">
        <v>15</v>
      </c>
      <c r="I12411" t="s">
        <v>25221</v>
      </c>
      <c r="J12411" t="s">
        <v>6630</v>
      </c>
      <c r="L12411" t="s">
        <v>6526</v>
      </c>
      <c r="M12411" t="s">
        <v>6630</v>
      </c>
      <c r="N12411" t="s">
        <v>6630</v>
      </c>
      <c r="O12411" t="s">
        <v>6630</v>
      </c>
      <c r="P12411" t="s">
        <v>6630</v>
      </c>
      <c r="Q12411" t="s">
        <v>6630</v>
      </c>
    </row>
    <row r="12412" spans="1:17" x14ac:dyDescent="0.35">
      <c r="A12412">
        <v>9412111380</v>
      </c>
      <c r="B12412" t="s">
        <v>6626</v>
      </c>
      <c r="C12412" t="s">
        <v>6356</v>
      </c>
      <c r="D12412">
        <v>200</v>
      </c>
      <c r="E12412" t="s">
        <v>6366</v>
      </c>
      <c r="F12412">
        <v>207</v>
      </c>
      <c r="G12412" t="s">
        <v>176</v>
      </c>
      <c r="H12412">
        <v>705</v>
      </c>
      <c r="I12412" t="s">
        <v>25222</v>
      </c>
      <c r="J12412">
        <v>20800</v>
      </c>
      <c r="L12412" t="s">
        <v>6529</v>
      </c>
      <c r="M12412">
        <v>10014731</v>
      </c>
      <c r="N12412">
        <v>10421714</v>
      </c>
      <c r="O12412" t="s">
        <v>6630</v>
      </c>
      <c r="P12412" t="s">
        <v>6630</v>
      </c>
      <c r="Q12412">
        <v>700</v>
      </c>
    </row>
    <row r="12413" spans="1:17" x14ac:dyDescent="0.35">
      <c r="A12413" t="s">
        <v>25223</v>
      </c>
      <c r="B12413" t="s">
        <v>6626</v>
      </c>
      <c r="C12413" t="s">
        <v>6628</v>
      </c>
      <c r="D12413" t="s">
        <v>6628</v>
      </c>
      <c r="E12413" t="s">
        <v>6628</v>
      </c>
      <c r="F12413" t="s">
        <v>6628</v>
      </c>
      <c r="G12413" t="s">
        <v>6628</v>
      </c>
      <c r="H12413" t="s">
        <v>6628</v>
      </c>
      <c r="I12413" t="s">
        <v>25224</v>
      </c>
      <c r="J12413" t="s">
        <v>6630</v>
      </c>
      <c r="L12413" t="s">
        <v>6526</v>
      </c>
      <c r="M12413" t="s">
        <v>6630</v>
      </c>
      <c r="N12413" t="s">
        <v>6630</v>
      </c>
      <c r="O12413" t="s">
        <v>6630</v>
      </c>
      <c r="P12413" t="s">
        <v>6630</v>
      </c>
      <c r="Q12413" t="s">
        <v>6630</v>
      </c>
    </row>
    <row r="12414" spans="1:17" x14ac:dyDescent="0.35">
      <c r="A12414">
        <v>9413111471</v>
      </c>
      <c r="B12414" t="s">
        <v>6626</v>
      </c>
      <c r="C12414" t="s">
        <v>6356</v>
      </c>
      <c r="D12414">
        <v>200</v>
      </c>
      <c r="E12414" t="s">
        <v>6366</v>
      </c>
      <c r="F12414">
        <v>207</v>
      </c>
      <c r="G12414" t="s">
        <v>176</v>
      </c>
      <c r="H12414">
        <v>705</v>
      </c>
      <c r="I12414" t="s">
        <v>25225</v>
      </c>
      <c r="J12414">
        <v>20800</v>
      </c>
      <c r="L12414" t="s">
        <v>6529</v>
      </c>
      <c r="M12414">
        <v>10014731</v>
      </c>
      <c r="N12414">
        <v>10421714</v>
      </c>
      <c r="O12414" t="s">
        <v>6630</v>
      </c>
      <c r="P12414" t="s">
        <v>6630</v>
      </c>
      <c r="Q12414">
        <v>700</v>
      </c>
    </row>
    <row r="12415" spans="1:17" x14ac:dyDescent="0.35">
      <c r="A12415">
        <v>9414112511</v>
      </c>
      <c r="B12415" t="s">
        <v>6626</v>
      </c>
      <c r="C12415" t="s">
        <v>6540</v>
      </c>
      <c r="D12415">
        <v>131</v>
      </c>
      <c r="E12415" t="s">
        <v>6672</v>
      </c>
      <c r="F12415">
        <v>703</v>
      </c>
      <c r="G12415" t="s">
        <v>7042</v>
      </c>
      <c r="H12415">
        <v>730</v>
      </c>
      <c r="I12415" t="s">
        <v>25226</v>
      </c>
      <c r="J12415">
        <v>13200</v>
      </c>
      <c r="L12415" t="s">
        <v>6529</v>
      </c>
      <c r="M12415">
        <v>10665591</v>
      </c>
      <c r="N12415">
        <v>13170455</v>
      </c>
      <c r="O12415" t="s">
        <v>6630</v>
      </c>
      <c r="P12415" t="s">
        <v>6713</v>
      </c>
      <c r="Q12415" t="s">
        <v>6630</v>
      </c>
    </row>
    <row r="12416" spans="1:17" x14ac:dyDescent="0.35">
      <c r="A12416">
        <v>9409110017</v>
      </c>
      <c r="B12416" t="s">
        <v>6626</v>
      </c>
      <c r="C12416" t="s">
        <v>6356</v>
      </c>
      <c r="D12416">
        <v>200</v>
      </c>
      <c r="E12416" t="s">
        <v>6366</v>
      </c>
      <c r="F12416">
        <v>207</v>
      </c>
      <c r="G12416" t="s">
        <v>6638</v>
      </c>
      <c r="H12416">
        <v>415</v>
      </c>
      <c r="I12416" t="s">
        <v>25227</v>
      </c>
      <c r="J12416">
        <v>20115</v>
      </c>
      <c r="L12416" t="s">
        <v>6529</v>
      </c>
      <c r="M12416">
        <v>12026241</v>
      </c>
      <c r="N12416">
        <v>12615150</v>
      </c>
      <c r="O12416" t="s">
        <v>25228</v>
      </c>
      <c r="P12416" t="s">
        <v>6630</v>
      </c>
      <c r="Q12416" t="s">
        <v>6630</v>
      </c>
    </row>
    <row r="12417" spans="1:17" x14ac:dyDescent="0.35">
      <c r="A12417">
        <v>8704108106</v>
      </c>
      <c r="B12417" t="s">
        <v>6626</v>
      </c>
      <c r="C12417" t="s">
        <v>6356</v>
      </c>
      <c r="D12417">
        <v>200</v>
      </c>
      <c r="E12417" t="s">
        <v>6701</v>
      </c>
      <c r="F12417">
        <v>500</v>
      </c>
      <c r="G12417" t="s">
        <v>7639</v>
      </c>
      <c r="H12417">
        <v>63</v>
      </c>
      <c r="I12417" t="s">
        <v>25229</v>
      </c>
      <c r="J12417">
        <v>12029</v>
      </c>
      <c r="L12417" t="s">
        <v>6529</v>
      </c>
      <c r="M12417">
        <v>10571827</v>
      </c>
      <c r="N12417">
        <v>10600991</v>
      </c>
      <c r="O12417" t="s">
        <v>25230</v>
      </c>
      <c r="P12417" t="s">
        <v>6630</v>
      </c>
      <c r="Q12417">
        <v>100</v>
      </c>
    </row>
    <row r="12418" spans="1:17" x14ac:dyDescent="0.35">
      <c r="A12418">
        <v>9422115905</v>
      </c>
      <c r="B12418" t="s">
        <v>6626</v>
      </c>
      <c r="C12418" t="s">
        <v>6356</v>
      </c>
      <c r="D12418">
        <v>200</v>
      </c>
      <c r="E12418" t="s">
        <v>6357</v>
      </c>
      <c r="F12418">
        <v>209</v>
      </c>
      <c r="G12418" t="s">
        <v>977</v>
      </c>
      <c r="H12418">
        <v>310</v>
      </c>
      <c r="I12418" t="s">
        <v>25231</v>
      </c>
      <c r="J12418">
        <v>13502</v>
      </c>
      <c r="L12418" t="s">
        <v>6529</v>
      </c>
      <c r="M12418">
        <v>11324262</v>
      </c>
      <c r="N12418">
        <v>14774921</v>
      </c>
      <c r="O12418" t="s">
        <v>6630</v>
      </c>
      <c r="P12418" t="s">
        <v>6630</v>
      </c>
      <c r="Q12418">
        <v>700</v>
      </c>
    </row>
    <row r="12419" spans="1:17" x14ac:dyDescent="0.35">
      <c r="A12419">
        <v>9424116723</v>
      </c>
      <c r="B12419" t="s">
        <v>6334</v>
      </c>
      <c r="C12419" t="s">
        <v>6356</v>
      </c>
      <c r="D12419">
        <v>200</v>
      </c>
      <c r="E12419" t="s">
        <v>6366</v>
      </c>
      <c r="F12419">
        <v>207</v>
      </c>
      <c r="G12419" t="s">
        <v>176</v>
      </c>
      <c r="H12419">
        <v>705</v>
      </c>
      <c r="I12419" t="s">
        <v>25232</v>
      </c>
      <c r="J12419">
        <v>20800</v>
      </c>
      <c r="L12419" t="s">
        <v>6529</v>
      </c>
      <c r="M12419">
        <v>11870044</v>
      </c>
      <c r="N12419">
        <v>12975067</v>
      </c>
      <c r="O12419" t="s">
        <v>6630</v>
      </c>
      <c r="P12419" t="s">
        <v>6630</v>
      </c>
      <c r="Q12419">
        <v>700</v>
      </c>
    </row>
    <row r="12420" spans="1:17" x14ac:dyDescent="0.35">
      <c r="A12420">
        <v>3998105893</v>
      </c>
      <c r="B12420" t="s">
        <v>6626</v>
      </c>
      <c r="C12420" t="s">
        <v>6356</v>
      </c>
      <c r="D12420">
        <v>200</v>
      </c>
      <c r="E12420" t="s">
        <v>5245</v>
      </c>
      <c r="F12420">
        <v>202</v>
      </c>
      <c r="G12420" t="s">
        <v>5245</v>
      </c>
      <c r="H12420">
        <v>450</v>
      </c>
      <c r="I12420" t="s">
        <v>25233</v>
      </c>
      <c r="J12420" t="s">
        <v>6630</v>
      </c>
      <c r="L12420" t="s">
        <v>6529</v>
      </c>
      <c r="M12420" t="s">
        <v>6630</v>
      </c>
      <c r="N12420">
        <v>10160593</v>
      </c>
      <c r="O12420">
        <v>-20205</v>
      </c>
      <c r="P12420" t="s">
        <v>7214</v>
      </c>
      <c r="Q12420" t="s">
        <v>6630</v>
      </c>
    </row>
    <row r="12421" spans="1:17" x14ac:dyDescent="0.35">
      <c r="A12421">
        <v>80682608</v>
      </c>
      <c r="B12421" t="s">
        <v>6334</v>
      </c>
      <c r="C12421" t="s">
        <v>6766</v>
      </c>
      <c r="D12421">
        <v>120</v>
      </c>
      <c r="E12421" t="s">
        <v>6627</v>
      </c>
      <c r="F12421">
        <v>145</v>
      </c>
      <c r="G12421" t="s">
        <v>6627</v>
      </c>
      <c r="H12421">
        <v>15</v>
      </c>
      <c r="I12421" t="s">
        <v>25234</v>
      </c>
      <c r="J12421" t="s">
        <v>6630</v>
      </c>
      <c r="L12421" t="s">
        <v>6526</v>
      </c>
      <c r="M12421" t="s">
        <v>6630</v>
      </c>
      <c r="N12421" t="s">
        <v>6630</v>
      </c>
      <c r="O12421" t="s">
        <v>6630</v>
      </c>
      <c r="P12421" t="s">
        <v>6630</v>
      </c>
      <c r="Q12421" t="s">
        <v>6630</v>
      </c>
    </row>
    <row r="12422" spans="1:17" x14ac:dyDescent="0.35">
      <c r="A12422">
        <v>9413111857</v>
      </c>
      <c r="B12422" t="s">
        <v>6626</v>
      </c>
      <c r="C12422" t="s">
        <v>6356</v>
      </c>
      <c r="D12422">
        <v>200</v>
      </c>
      <c r="E12422" t="s">
        <v>6645</v>
      </c>
      <c r="F12422">
        <v>201</v>
      </c>
      <c r="G12422" t="s">
        <v>6638</v>
      </c>
      <c r="H12422">
        <v>415</v>
      </c>
      <c r="I12422" t="s">
        <v>24445</v>
      </c>
      <c r="J12422">
        <v>20115</v>
      </c>
      <c r="L12422" t="s">
        <v>6529</v>
      </c>
      <c r="M12422">
        <v>13124580</v>
      </c>
      <c r="N12422">
        <v>10617231</v>
      </c>
      <c r="O12422">
        <v>30225</v>
      </c>
      <c r="P12422" t="s">
        <v>6630</v>
      </c>
      <c r="Q12422" t="s">
        <v>6630</v>
      </c>
    </row>
    <row r="12423" spans="1:17" x14ac:dyDescent="0.35">
      <c r="A12423">
        <v>10107</v>
      </c>
      <c r="B12423" t="s">
        <v>6334</v>
      </c>
      <c r="C12423" t="s">
        <v>7946</v>
      </c>
      <c r="D12423">
        <v>100</v>
      </c>
      <c r="E12423" t="s">
        <v>8513</v>
      </c>
      <c r="F12423">
        <v>100</v>
      </c>
      <c r="G12423" t="s">
        <v>2905</v>
      </c>
      <c r="H12423">
        <v>1</v>
      </c>
      <c r="I12423" t="s">
        <v>25235</v>
      </c>
      <c r="J12423">
        <v>10100</v>
      </c>
      <c r="L12423" t="s">
        <v>6526</v>
      </c>
      <c r="M12423">
        <v>10078733</v>
      </c>
      <c r="N12423" t="s">
        <v>6630</v>
      </c>
      <c r="O12423" t="s">
        <v>6630</v>
      </c>
      <c r="P12423" t="s">
        <v>6630</v>
      </c>
      <c r="Q12423" t="s">
        <v>6630</v>
      </c>
    </row>
    <row r="12424" spans="1:17" x14ac:dyDescent="0.35">
      <c r="A12424">
        <v>3500100484</v>
      </c>
      <c r="B12424" t="s">
        <v>6626</v>
      </c>
      <c r="C12424" t="s">
        <v>6356</v>
      </c>
      <c r="D12424">
        <v>200</v>
      </c>
      <c r="E12424" t="s">
        <v>5245</v>
      </c>
      <c r="F12424">
        <v>202</v>
      </c>
      <c r="G12424" t="s">
        <v>6628</v>
      </c>
      <c r="H12424" t="s">
        <v>6628</v>
      </c>
      <c r="I12424" t="s">
        <v>25236</v>
      </c>
      <c r="J12424" t="s">
        <v>6630</v>
      </c>
      <c r="L12424" t="s">
        <v>6529</v>
      </c>
      <c r="M12424" t="s">
        <v>6630</v>
      </c>
      <c r="N12424" t="s">
        <v>6630</v>
      </c>
      <c r="O12424" t="s">
        <v>6630</v>
      </c>
      <c r="P12424" t="s">
        <v>6799</v>
      </c>
      <c r="Q12424" t="s">
        <v>6630</v>
      </c>
    </row>
    <row r="12425" spans="1:17" x14ac:dyDescent="0.35">
      <c r="A12425">
        <v>3524116516</v>
      </c>
      <c r="B12425" t="s">
        <v>6626</v>
      </c>
      <c r="C12425" t="s">
        <v>6356</v>
      </c>
      <c r="D12425">
        <v>200</v>
      </c>
      <c r="E12425" t="s">
        <v>5245</v>
      </c>
      <c r="F12425">
        <v>202</v>
      </c>
      <c r="G12425" t="s">
        <v>5245</v>
      </c>
      <c r="H12425">
        <v>450</v>
      </c>
      <c r="I12425" t="s">
        <v>25237</v>
      </c>
      <c r="J12425">
        <v>20200</v>
      </c>
      <c r="L12425" t="s">
        <v>6529</v>
      </c>
      <c r="M12425">
        <v>10558147</v>
      </c>
      <c r="N12425">
        <v>16081159</v>
      </c>
      <c r="O12425" t="s">
        <v>6630</v>
      </c>
      <c r="P12425" t="s">
        <v>6630</v>
      </c>
      <c r="Q12425" t="s">
        <v>6630</v>
      </c>
    </row>
    <row r="12426" spans="1:17" x14ac:dyDescent="0.35">
      <c r="A12426">
        <v>6896100875</v>
      </c>
      <c r="B12426" t="s">
        <v>6626</v>
      </c>
      <c r="C12426" t="s">
        <v>6356</v>
      </c>
      <c r="D12426">
        <v>200</v>
      </c>
      <c r="E12426" t="s">
        <v>5245</v>
      </c>
      <c r="F12426">
        <v>202</v>
      </c>
      <c r="G12426" t="s">
        <v>5245</v>
      </c>
      <c r="H12426">
        <v>450</v>
      </c>
      <c r="I12426" t="s">
        <v>25238</v>
      </c>
      <c r="J12426" t="s">
        <v>6630</v>
      </c>
      <c r="L12426" t="s">
        <v>6529</v>
      </c>
      <c r="M12426" t="s">
        <v>6630</v>
      </c>
      <c r="N12426">
        <v>10001883</v>
      </c>
      <c r="O12426" t="s">
        <v>6630</v>
      </c>
      <c r="P12426" t="s">
        <v>25239</v>
      </c>
      <c r="Q12426" t="s">
        <v>6630</v>
      </c>
    </row>
    <row r="12427" spans="1:17" x14ac:dyDescent="0.35">
      <c r="A12427">
        <v>9415112883</v>
      </c>
      <c r="B12427" t="s">
        <v>6626</v>
      </c>
      <c r="C12427" t="s">
        <v>6356</v>
      </c>
      <c r="D12427">
        <v>200</v>
      </c>
      <c r="E12427" t="s">
        <v>6357</v>
      </c>
      <c r="F12427">
        <v>209</v>
      </c>
      <c r="G12427" t="s">
        <v>977</v>
      </c>
      <c r="H12427">
        <v>310</v>
      </c>
      <c r="I12427" t="s">
        <v>25240</v>
      </c>
      <c r="J12427">
        <v>13566</v>
      </c>
      <c r="L12427" t="s">
        <v>6529</v>
      </c>
      <c r="M12427">
        <v>10652862</v>
      </c>
      <c r="N12427">
        <v>10042553</v>
      </c>
      <c r="O12427">
        <v>31116</v>
      </c>
      <c r="P12427" t="s">
        <v>6630</v>
      </c>
      <c r="Q12427" t="s">
        <v>6630</v>
      </c>
    </row>
    <row r="12428" spans="1:17" x14ac:dyDescent="0.35">
      <c r="A12428">
        <v>9421115701</v>
      </c>
      <c r="B12428" t="s">
        <v>6626</v>
      </c>
      <c r="C12428" t="s">
        <v>6356</v>
      </c>
      <c r="D12428">
        <v>200</v>
      </c>
      <c r="E12428" t="s">
        <v>6366</v>
      </c>
      <c r="F12428">
        <v>207</v>
      </c>
      <c r="G12428" t="s">
        <v>176</v>
      </c>
      <c r="H12428">
        <v>705</v>
      </c>
      <c r="I12428" t="s">
        <v>13618</v>
      </c>
      <c r="J12428">
        <v>20800</v>
      </c>
      <c r="L12428" t="s">
        <v>6529</v>
      </c>
      <c r="M12428">
        <v>13346932</v>
      </c>
      <c r="N12428">
        <v>14711401</v>
      </c>
      <c r="O12428" t="s">
        <v>6630</v>
      </c>
      <c r="P12428" t="s">
        <v>6630</v>
      </c>
      <c r="Q12428">
        <v>700</v>
      </c>
    </row>
    <row r="12429" spans="1:17" x14ac:dyDescent="0.35">
      <c r="A12429" t="s">
        <v>25241</v>
      </c>
      <c r="B12429" t="s">
        <v>6626</v>
      </c>
      <c r="C12429" t="s">
        <v>6628</v>
      </c>
      <c r="D12429" t="s">
        <v>6628</v>
      </c>
      <c r="E12429" t="s">
        <v>6628</v>
      </c>
      <c r="F12429" t="s">
        <v>6628</v>
      </c>
      <c r="G12429" t="s">
        <v>6628</v>
      </c>
      <c r="H12429" t="s">
        <v>6628</v>
      </c>
      <c r="I12429" t="s">
        <v>25242</v>
      </c>
      <c r="J12429" t="s">
        <v>6630</v>
      </c>
      <c r="L12429" t="s">
        <v>6526</v>
      </c>
      <c r="M12429" t="s">
        <v>6630</v>
      </c>
      <c r="N12429" t="s">
        <v>6630</v>
      </c>
      <c r="O12429" t="s">
        <v>6630</v>
      </c>
      <c r="P12429" t="s">
        <v>6630</v>
      </c>
      <c r="Q12429" t="s">
        <v>6630</v>
      </c>
    </row>
    <row r="12430" spans="1:17" x14ac:dyDescent="0.35">
      <c r="A12430">
        <v>3504108058</v>
      </c>
      <c r="B12430" t="s">
        <v>6626</v>
      </c>
      <c r="C12430" t="s">
        <v>6356</v>
      </c>
      <c r="D12430">
        <v>200</v>
      </c>
      <c r="E12430" t="s">
        <v>5245</v>
      </c>
      <c r="F12430">
        <v>202</v>
      </c>
      <c r="G12430" t="s">
        <v>5245</v>
      </c>
      <c r="H12430">
        <v>450</v>
      </c>
      <c r="I12430" t="s">
        <v>25243</v>
      </c>
      <c r="J12430">
        <v>20200</v>
      </c>
      <c r="L12430" t="s">
        <v>6529</v>
      </c>
      <c r="M12430">
        <v>11940031</v>
      </c>
      <c r="N12430" t="s">
        <v>6630</v>
      </c>
      <c r="O12430" t="s">
        <v>6630</v>
      </c>
      <c r="P12430" t="s">
        <v>22907</v>
      </c>
      <c r="Q12430" t="s">
        <v>6630</v>
      </c>
    </row>
    <row r="12431" spans="1:17" x14ac:dyDescent="0.35">
      <c r="A12431">
        <v>80810688</v>
      </c>
      <c r="B12431" t="s">
        <v>6334</v>
      </c>
      <c r="C12431" t="s">
        <v>6766</v>
      </c>
      <c r="D12431">
        <v>120</v>
      </c>
      <c r="E12431" t="s">
        <v>6627</v>
      </c>
      <c r="F12431">
        <v>145</v>
      </c>
      <c r="G12431" t="s">
        <v>6627</v>
      </c>
      <c r="H12431">
        <v>15</v>
      </c>
      <c r="I12431" t="s">
        <v>25244</v>
      </c>
      <c r="J12431" t="s">
        <v>6630</v>
      </c>
      <c r="L12431" t="s">
        <v>6526</v>
      </c>
      <c r="M12431" t="s">
        <v>6630</v>
      </c>
      <c r="N12431" t="s">
        <v>6630</v>
      </c>
      <c r="O12431" t="s">
        <v>6630</v>
      </c>
      <c r="P12431" t="s">
        <v>6630</v>
      </c>
      <c r="Q12431" t="s">
        <v>6630</v>
      </c>
    </row>
    <row r="12432" spans="1:17" x14ac:dyDescent="0.35">
      <c r="A12432" t="s">
        <v>25245</v>
      </c>
      <c r="B12432" t="s">
        <v>6626</v>
      </c>
      <c r="C12432" t="s">
        <v>6628</v>
      </c>
      <c r="D12432" t="s">
        <v>6628</v>
      </c>
      <c r="E12432" t="s">
        <v>6628</v>
      </c>
      <c r="F12432" t="s">
        <v>6628</v>
      </c>
      <c r="G12432" t="s">
        <v>6628</v>
      </c>
      <c r="H12432" t="s">
        <v>6628</v>
      </c>
      <c r="I12432" t="s">
        <v>25246</v>
      </c>
      <c r="J12432" t="s">
        <v>6630</v>
      </c>
      <c r="L12432" t="s">
        <v>6526</v>
      </c>
      <c r="M12432">
        <v>10007319</v>
      </c>
      <c r="N12432" t="s">
        <v>6630</v>
      </c>
      <c r="O12432" t="s">
        <v>6630</v>
      </c>
      <c r="P12432" t="s">
        <v>6630</v>
      </c>
      <c r="Q12432" t="s">
        <v>6630</v>
      </c>
    </row>
    <row r="12433" spans="1:17" x14ac:dyDescent="0.35">
      <c r="A12433">
        <v>9410110316</v>
      </c>
      <c r="B12433" t="s">
        <v>6626</v>
      </c>
      <c r="C12433" t="s">
        <v>6356</v>
      </c>
      <c r="D12433">
        <v>200</v>
      </c>
      <c r="E12433" t="s">
        <v>6366</v>
      </c>
      <c r="F12433">
        <v>207</v>
      </c>
      <c r="G12433" t="s">
        <v>176</v>
      </c>
      <c r="H12433">
        <v>705</v>
      </c>
      <c r="I12433" t="s">
        <v>25247</v>
      </c>
      <c r="J12433">
        <v>20800</v>
      </c>
      <c r="L12433" t="s">
        <v>6529</v>
      </c>
      <c r="M12433">
        <v>10007028</v>
      </c>
      <c r="N12433">
        <v>10007904</v>
      </c>
      <c r="O12433" t="s">
        <v>6630</v>
      </c>
      <c r="P12433" t="s">
        <v>6630</v>
      </c>
      <c r="Q12433">
        <v>700</v>
      </c>
    </row>
    <row r="12434" spans="1:17" x14ac:dyDescent="0.35">
      <c r="A12434">
        <v>9415112792</v>
      </c>
      <c r="B12434" t="s">
        <v>6626</v>
      </c>
      <c r="C12434" t="s">
        <v>6356</v>
      </c>
      <c r="D12434">
        <v>200</v>
      </c>
      <c r="E12434" t="s">
        <v>6701</v>
      </c>
      <c r="F12434">
        <v>500</v>
      </c>
      <c r="G12434" t="s">
        <v>6702</v>
      </c>
      <c r="H12434">
        <v>55</v>
      </c>
      <c r="I12434" t="s">
        <v>25248</v>
      </c>
      <c r="J12434">
        <v>12032</v>
      </c>
      <c r="L12434" t="s">
        <v>6529</v>
      </c>
      <c r="M12434">
        <v>10185002</v>
      </c>
      <c r="N12434">
        <v>13339396</v>
      </c>
      <c r="O12434">
        <v>30712</v>
      </c>
      <c r="P12434" t="s">
        <v>6630</v>
      </c>
      <c r="Q12434" t="s">
        <v>6630</v>
      </c>
    </row>
    <row r="12435" spans="1:17" x14ac:dyDescent="0.35">
      <c r="A12435">
        <v>9400106351</v>
      </c>
      <c r="B12435" t="s">
        <v>6626</v>
      </c>
      <c r="C12435" t="s">
        <v>6356</v>
      </c>
      <c r="D12435">
        <v>200</v>
      </c>
      <c r="E12435" t="s">
        <v>488</v>
      </c>
      <c r="F12435">
        <v>203</v>
      </c>
      <c r="G12435" t="s">
        <v>488</v>
      </c>
      <c r="H12435">
        <v>500</v>
      </c>
      <c r="I12435" t="s">
        <v>25249</v>
      </c>
      <c r="J12435">
        <v>20300</v>
      </c>
      <c r="L12435" t="s">
        <v>6529</v>
      </c>
      <c r="M12435" t="s">
        <v>6630</v>
      </c>
      <c r="N12435">
        <v>10007884</v>
      </c>
      <c r="O12435" t="s">
        <v>6630</v>
      </c>
      <c r="P12435" t="s">
        <v>25250</v>
      </c>
      <c r="Q12435" t="s">
        <v>6630</v>
      </c>
    </row>
    <row r="12436" spans="1:17" x14ac:dyDescent="0.35">
      <c r="A12436">
        <v>80729804</v>
      </c>
      <c r="B12436" t="s">
        <v>6334</v>
      </c>
      <c r="C12436" t="s">
        <v>6766</v>
      </c>
      <c r="D12436">
        <v>120</v>
      </c>
      <c r="E12436" t="s">
        <v>6627</v>
      </c>
      <c r="F12436">
        <v>145</v>
      </c>
      <c r="G12436" t="s">
        <v>6627</v>
      </c>
      <c r="H12436">
        <v>15</v>
      </c>
      <c r="I12436" t="s">
        <v>25251</v>
      </c>
      <c r="J12436" t="s">
        <v>6630</v>
      </c>
      <c r="L12436" t="s">
        <v>6526</v>
      </c>
      <c r="M12436" t="s">
        <v>6630</v>
      </c>
      <c r="N12436" t="s">
        <v>6630</v>
      </c>
      <c r="O12436" t="s">
        <v>6630</v>
      </c>
      <c r="P12436" t="s">
        <v>6630</v>
      </c>
      <c r="Q12436" t="s">
        <v>6630</v>
      </c>
    </row>
    <row r="12437" spans="1:17" x14ac:dyDescent="0.35">
      <c r="A12437">
        <v>80522305</v>
      </c>
      <c r="B12437" t="s">
        <v>6334</v>
      </c>
      <c r="C12437" t="s">
        <v>6766</v>
      </c>
      <c r="D12437">
        <v>120</v>
      </c>
      <c r="E12437" t="s">
        <v>6627</v>
      </c>
      <c r="F12437">
        <v>145</v>
      </c>
      <c r="G12437" t="s">
        <v>6627</v>
      </c>
      <c r="H12437">
        <v>15</v>
      </c>
      <c r="I12437" t="s">
        <v>25252</v>
      </c>
      <c r="J12437" t="s">
        <v>6630</v>
      </c>
      <c r="L12437" t="s">
        <v>6526</v>
      </c>
      <c r="M12437" t="s">
        <v>6630</v>
      </c>
      <c r="N12437" t="s">
        <v>6630</v>
      </c>
      <c r="O12437" t="s">
        <v>6630</v>
      </c>
      <c r="P12437" t="s">
        <v>6630</v>
      </c>
      <c r="Q12437" t="s">
        <v>6630</v>
      </c>
    </row>
    <row r="12438" spans="1:17" x14ac:dyDescent="0.35">
      <c r="A12438">
        <v>9416113397</v>
      </c>
      <c r="B12438" t="s">
        <v>6626</v>
      </c>
      <c r="C12438" t="s">
        <v>6356</v>
      </c>
      <c r="D12438">
        <v>200</v>
      </c>
      <c r="E12438" t="s">
        <v>6645</v>
      </c>
      <c r="F12438">
        <v>201</v>
      </c>
      <c r="G12438" t="s">
        <v>6638</v>
      </c>
      <c r="H12438">
        <v>415</v>
      </c>
      <c r="I12438" t="s">
        <v>17145</v>
      </c>
      <c r="J12438">
        <v>20115</v>
      </c>
      <c r="L12438" t="s">
        <v>6529</v>
      </c>
      <c r="M12438">
        <v>10683845</v>
      </c>
      <c r="N12438">
        <v>13587023</v>
      </c>
      <c r="O12438">
        <v>31382</v>
      </c>
      <c r="P12438" t="s">
        <v>6630</v>
      </c>
      <c r="Q12438" t="s">
        <v>6630</v>
      </c>
    </row>
    <row r="12439" spans="1:17" x14ac:dyDescent="0.35">
      <c r="A12439">
        <v>9419115237</v>
      </c>
      <c r="B12439" t="s">
        <v>6626</v>
      </c>
      <c r="C12439" t="s">
        <v>6356</v>
      </c>
      <c r="D12439">
        <v>200</v>
      </c>
      <c r="E12439" t="s">
        <v>6366</v>
      </c>
      <c r="F12439">
        <v>207</v>
      </c>
      <c r="G12439" t="s">
        <v>176</v>
      </c>
      <c r="H12439">
        <v>705</v>
      </c>
      <c r="I12439" t="s">
        <v>25253</v>
      </c>
      <c r="J12439">
        <v>20800</v>
      </c>
      <c r="L12439" t="s">
        <v>6529</v>
      </c>
      <c r="M12439">
        <v>13346932</v>
      </c>
      <c r="N12439">
        <v>14711401</v>
      </c>
      <c r="O12439" t="s">
        <v>6630</v>
      </c>
      <c r="P12439" t="s">
        <v>6630</v>
      </c>
      <c r="Q12439">
        <v>700</v>
      </c>
    </row>
    <row r="12440" spans="1:17" x14ac:dyDescent="0.35">
      <c r="A12440">
        <v>9418114694</v>
      </c>
      <c r="B12440" t="s">
        <v>6626</v>
      </c>
      <c r="C12440" t="s">
        <v>6540</v>
      </c>
      <c r="D12440">
        <v>131</v>
      </c>
      <c r="E12440" t="s">
        <v>6540</v>
      </c>
      <c r="F12440">
        <v>309</v>
      </c>
      <c r="G12440" t="s">
        <v>2845</v>
      </c>
      <c r="H12440">
        <v>107</v>
      </c>
      <c r="I12440" t="s">
        <v>25254</v>
      </c>
      <c r="J12440">
        <v>20120</v>
      </c>
      <c r="L12440" t="s">
        <v>6529</v>
      </c>
      <c r="M12440">
        <v>11785149</v>
      </c>
      <c r="N12440">
        <v>11458367</v>
      </c>
      <c r="O12440" t="s">
        <v>6630</v>
      </c>
      <c r="P12440" t="s">
        <v>6630</v>
      </c>
      <c r="Q12440">
        <v>100</v>
      </c>
    </row>
    <row r="12441" spans="1:17" x14ac:dyDescent="0.35">
      <c r="A12441" t="s">
        <v>25255</v>
      </c>
      <c r="B12441" t="s">
        <v>6626</v>
      </c>
      <c r="C12441" t="s">
        <v>6628</v>
      </c>
      <c r="D12441" t="s">
        <v>6628</v>
      </c>
      <c r="E12441" t="s">
        <v>6628</v>
      </c>
      <c r="F12441" t="s">
        <v>6628</v>
      </c>
      <c r="G12441" t="s">
        <v>6628</v>
      </c>
      <c r="H12441" t="s">
        <v>6628</v>
      </c>
      <c r="I12441" t="s">
        <v>10693</v>
      </c>
      <c r="J12441" t="s">
        <v>6630</v>
      </c>
      <c r="L12441" t="s">
        <v>6526</v>
      </c>
      <c r="M12441" t="s">
        <v>6630</v>
      </c>
      <c r="N12441" t="s">
        <v>6630</v>
      </c>
      <c r="O12441" t="s">
        <v>6630</v>
      </c>
      <c r="P12441" t="s">
        <v>6630</v>
      </c>
      <c r="Q12441" t="s">
        <v>6630</v>
      </c>
    </row>
    <row r="12442" spans="1:17" x14ac:dyDescent="0.35">
      <c r="A12442">
        <v>9420115421</v>
      </c>
      <c r="B12442" t="s">
        <v>6626</v>
      </c>
      <c r="C12442" t="s">
        <v>6356</v>
      </c>
      <c r="D12442">
        <v>200</v>
      </c>
      <c r="E12442" t="s">
        <v>6366</v>
      </c>
      <c r="F12442">
        <v>207</v>
      </c>
      <c r="G12442" t="s">
        <v>176</v>
      </c>
      <c r="H12442">
        <v>705</v>
      </c>
      <c r="I12442" t="s">
        <v>15135</v>
      </c>
      <c r="J12442">
        <v>20800</v>
      </c>
      <c r="L12442" t="s">
        <v>6529</v>
      </c>
      <c r="M12442">
        <v>13346932</v>
      </c>
      <c r="N12442">
        <v>14711401</v>
      </c>
      <c r="O12442" t="s">
        <v>6630</v>
      </c>
      <c r="P12442" t="s">
        <v>6630</v>
      </c>
      <c r="Q12442">
        <v>700</v>
      </c>
    </row>
    <row r="12443" spans="1:17" x14ac:dyDescent="0.35">
      <c r="A12443" t="s">
        <v>25256</v>
      </c>
      <c r="B12443" t="s">
        <v>6626</v>
      </c>
      <c r="C12443" t="s">
        <v>6628</v>
      </c>
      <c r="D12443" t="s">
        <v>6628</v>
      </c>
      <c r="E12443" t="s">
        <v>6628</v>
      </c>
      <c r="F12443" t="s">
        <v>6628</v>
      </c>
      <c r="G12443" t="s">
        <v>6628</v>
      </c>
      <c r="H12443" t="s">
        <v>6628</v>
      </c>
      <c r="I12443" t="s">
        <v>9255</v>
      </c>
      <c r="J12443" t="s">
        <v>6630</v>
      </c>
      <c r="L12443" t="s">
        <v>6526</v>
      </c>
      <c r="M12443" t="s">
        <v>6630</v>
      </c>
      <c r="N12443" t="s">
        <v>6630</v>
      </c>
      <c r="O12443" t="s">
        <v>6630</v>
      </c>
      <c r="P12443" t="s">
        <v>6630</v>
      </c>
      <c r="Q12443" t="s">
        <v>6630</v>
      </c>
    </row>
    <row r="12444" spans="1:17" x14ac:dyDescent="0.35">
      <c r="A12444" t="s">
        <v>25257</v>
      </c>
      <c r="B12444" t="s">
        <v>6334</v>
      </c>
      <c r="C12444" t="s">
        <v>6628</v>
      </c>
      <c r="D12444" t="s">
        <v>6628</v>
      </c>
      <c r="E12444" t="s">
        <v>6628</v>
      </c>
      <c r="F12444" t="s">
        <v>6628</v>
      </c>
      <c r="G12444" t="s">
        <v>6628</v>
      </c>
      <c r="H12444" t="s">
        <v>6628</v>
      </c>
      <c r="I12444" t="s">
        <v>25258</v>
      </c>
      <c r="J12444" t="s">
        <v>6630</v>
      </c>
      <c r="L12444" t="s">
        <v>6526</v>
      </c>
      <c r="M12444" t="s">
        <v>6630</v>
      </c>
      <c r="N12444" t="s">
        <v>6630</v>
      </c>
      <c r="O12444" t="s">
        <v>6630</v>
      </c>
      <c r="P12444" t="s">
        <v>6630</v>
      </c>
      <c r="Q12444" t="s">
        <v>6630</v>
      </c>
    </row>
    <row r="12445" spans="1:17" x14ac:dyDescent="0.35">
      <c r="A12445" t="s">
        <v>25259</v>
      </c>
      <c r="B12445" t="s">
        <v>6626</v>
      </c>
      <c r="C12445" t="s">
        <v>6628</v>
      </c>
      <c r="D12445" t="s">
        <v>6628</v>
      </c>
      <c r="E12445" t="s">
        <v>6628</v>
      </c>
      <c r="F12445" t="s">
        <v>6628</v>
      </c>
      <c r="G12445" t="s">
        <v>6628</v>
      </c>
      <c r="H12445" t="s">
        <v>6628</v>
      </c>
      <c r="I12445" t="s">
        <v>25260</v>
      </c>
      <c r="J12445" t="s">
        <v>6630</v>
      </c>
      <c r="L12445" t="s">
        <v>6526</v>
      </c>
      <c r="M12445" t="s">
        <v>6630</v>
      </c>
      <c r="N12445" t="s">
        <v>6630</v>
      </c>
      <c r="O12445" t="s">
        <v>6630</v>
      </c>
      <c r="P12445" t="s">
        <v>6630</v>
      </c>
      <c r="Q12445" t="s">
        <v>6630</v>
      </c>
    </row>
    <row r="12446" spans="1:17" x14ac:dyDescent="0.35">
      <c r="A12446" t="s">
        <v>25261</v>
      </c>
      <c r="B12446" t="s">
        <v>6626</v>
      </c>
      <c r="C12446" t="s">
        <v>6628</v>
      </c>
      <c r="D12446" t="s">
        <v>6628</v>
      </c>
      <c r="E12446" t="s">
        <v>6628</v>
      </c>
      <c r="F12446" t="s">
        <v>6628</v>
      </c>
      <c r="G12446" t="s">
        <v>6628</v>
      </c>
      <c r="H12446" t="s">
        <v>6628</v>
      </c>
      <c r="I12446" t="s">
        <v>25262</v>
      </c>
      <c r="J12446" t="s">
        <v>6630</v>
      </c>
      <c r="L12446" t="s">
        <v>6526</v>
      </c>
      <c r="M12446" t="s">
        <v>6630</v>
      </c>
      <c r="N12446" t="s">
        <v>6630</v>
      </c>
      <c r="O12446" t="s">
        <v>6630</v>
      </c>
      <c r="P12446" t="s">
        <v>6630</v>
      </c>
      <c r="Q12446" t="s">
        <v>6630</v>
      </c>
    </row>
    <row r="12447" spans="1:17" x14ac:dyDescent="0.35">
      <c r="A12447" t="s">
        <v>25263</v>
      </c>
      <c r="B12447" t="s">
        <v>6626</v>
      </c>
      <c r="C12447" t="s">
        <v>6628</v>
      </c>
      <c r="D12447" t="s">
        <v>6628</v>
      </c>
      <c r="E12447" t="s">
        <v>6628</v>
      </c>
      <c r="F12447" t="s">
        <v>6628</v>
      </c>
      <c r="G12447" t="s">
        <v>6628</v>
      </c>
      <c r="H12447" t="s">
        <v>6628</v>
      </c>
      <c r="I12447" t="s">
        <v>25264</v>
      </c>
      <c r="J12447" t="s">
        <v>6630</v>
      </c>
      <c r="L12447" t="s">
        <v>6526</v>
      </c>
      <c r="M12447" t="s">
        <v>6630</v>
      </c>
      <c r="N12447" t="s">
        <v>6630</v>
      </c>
      <c r="O12447" t="s">
        <v>6630</v>
      </c>
      <c r="P12447" t="s">
        <v>6630</v>
      </c>
      <c r="Q12447" t="s">
        <v>6630</v>
      </c>
    </row>
    <row r="12448" spans="1:17" x14ac:dyDescent="0.35">
      <c r="A12448" t="s">
        <v>25265</v>
      </c>
      <c r="B12448" t="s">
        <v>6626</v>
      </c>
      <c r="C12448" t="s">
        <v>6628</v>
      </c>
      <c r="D12448" t="s">
        <v>6628</v>
      </c>
      <c r="E12448" t="s">
        <v>6628</v>
      </c>
      <c r="F12448" t="s">
        <v>6628</v>
      </c>
      <c r="G12448" t="s">
        <v>6628</v>
      </c>
      <c r="H12448" t="s">
        <v>6628</v>
      </c>
      <c r="I12448" t="s">
        <v>15411</v>
      </c>
      <c r="J12448" t="s">
        <v>6630</v>
      </c>
      <c r="L12448" t="s">
        <v>6526</v>
      </c>
      <c r="M12448" t="s">
        <v>6630</v>
      </c>
      <c r="N12448" t="s">
        <v>6630</v>
      </c>
      <c r="O12448" t="s">
        <v>6630</v>
      </c>
      <c r="P12448" t="s">
        <v>6630</v>
      </c>
      <c r="Q12448" t="s">
        <v>6630</v>
      </c>
    </row>
    <row r="12449" spans="1:17" x14ac:dyDescent="0.35">
      <c r="A12449">
        <v>9413111807</v>
      </c>
      <c r="B12449" t="s">
        <v>6626</v>
      </c>
      <c r="C12449" t="s">
        <v>6356</v>
      </c>
      <c r="D12449">
        <v>200</v>
      </c>
      <c r="E12449" t="s">
        <v>6366</v>
      </c>
      <c r="F12449">
        <v>207</v>
      </c>
      <c r="G12449" t="s">
        <v>6698</v>
      </c>
      <c r="H12449">
        <v>725</v>
      </c>
      <c r="I12449" t="s">
        <v>25266</v>
      </c>
      <c r="J12449">
        <v>20800</v>
      </c>
      <c r="L12449" t="s">
        <v>6529</v>
      </c>
      <c r="M12449">
        <v>12335676</v>
      </c>
      <c r="N12449">
        <v>13156709</v>
      </c>
      <c r="O12449" t="s">
        <v>6630</v>
      </c>
      <c r="P12449" t="s">
        <v>6630</v>
      </c>
      <c r="Q12449">
        <v>700</v>
      </c>
    </row>
    <row r="12450" spans="1:17" x14ac:dyDescent="0.35">
      <c r="A12450">
        <v>3919115022</v>
      </c>
      <c r="B12450" t="s">
        <v>6626</v>
      </c>
      <c r="C12450" t="s">
        <v>6356</v>
      </c>
      <c r="D12450">
        <v>200</v>
      </c>
      <c r="E12450" t="s">
        <v>5245</v>
      </c>
      <c r="F12450">
        <v>202</v>
      </c>
      <c r="G12450" t="s">
        <v>5245</v>
      </c>
      <c r="H12450">
        <v>450</v>
      </c>
      <c r="I12450" t="s">
        <v>25267</v>
      </c>
      <c r="J12450">
        <v>20200</v>
      </c>
      <c r="L12450" t="s">
        <v>6529</v>
      </c>
      <c r="M12450">
        <v>11328407</v>
      </c>
      <c r="N12450">
        <v>10382701</v>
      </c>
      <c r="O12450" t="s">
        <v>6630</v>
      </c>
      <c r="P12450" t="s">
        <v>6630</v>
      </c>
      <c r="Q12450">
        <v>610</v>
      </c>
    </row>
    <row r="12451" spans="1:17" x14ac:dyDescent="0.35">
      <c r="A12451">
        <v>6398105859</v>
      </c>
      <c r="B12451" t="s">
        <v>6626</v>
      </c>
      <c r="C12451" t="s">
        <v>6540</v>
      </c>
      <c r="D12451">
        <v>131</v>
      </c>
      <c r="E12451" t="s">
        <v>7008</v>
      </c>
      <c r="F12451">
        <v>303</v>
      </c>
      <c r="G12451" t="s">
        <v>7284</v>
      </c>
      <c r="H12451">
        <v>130</v>
      </c>
      <c r="I12451" t="s">
        <v>25268</v>
      </c>
      <c r="J12451" t="s">
        <v>6630</v>
      </c>
      <c r="L12451" t="s">
        <v>6529</v>
      </c>
      <c r="M12451" t="s">
        <v>6630</v>
      </c>
      <c r="N12451">
        <v>10185862</v>
      </c>
      <c r="O12451" t="s">
        <v>6630</v>
      </c>
      <c r="P12451" t="s">
        <v>25269</v>
      </c>
      <c r="Q12451" t="s">
        <v>6630</v>
      </c>
    </row>
    <row r="12452" spans="1:17" x14ac:dyDescent="0.35">
      <c r="A12452" t="s">
        <v>25270</v>
      </c>
      <c r="B12452" t="s">
        <v>6626</v>
      </c>
      <c r="C12452" t="s">
        <v>6628</v>
      </c>
      <c r="D12452" t="s">
        <v>6628</v>
      </c>
      <c r="E12452" t="s">
        <v>6628</v>
      </c>
      <c r="F12452" t="s">
        <v>6628</v>
      </c>
      <c r="G12452" t="s">
        <v>6628</v>
      </c>
      <c r="H12452" t="s">
        <v>6628</v>
      </c>
      <c r="I12452" t="s">
        <v>16292</v>
      </c>
      <c r="J12452" t="s">
        <v>6630</v>
      </c>
      <c r="L12452" t="s">
        <v>6526</v>
      </c>
      <c r="M12452" t="s">
        <v>6630</v>
      </c>
      <c r="N12452" t="s">
        <v>6630</v>
      </c>
      <c r="O12452" t="s">
        <v>6630</v>
      </c>
      <c r="P12452" t="s">
        <v>6630</v>
      </c>
      <c r="Q12452" t="s">
        <v>6630</v>
      </c>
    </row>
    <row r="12453" spans="1:17" x14ac:dyDescent="0.35">
      <c r="A12453" t="s">
        <v>25271</v>
      </c>
      <c r="B12453" t="s">
        <v>6626</v>
      </c>
      <c r="C12453" t="s">
        <v>6628</v>
      </c>
      <c r="D12453" t="s">
        <v>6628</v>
      </c>
      <c r="E12453" t="s">
        <v>6628</v>
      </c>
      <c r="F12453" t="s">
        <v>6628</v>
      </c>
      <c r="G12453" t="s">
        <v>6628</v>
      </c>
      <c r="H12453" t="s">
        <v>6628</v>
      </c>
      <c r="I12453" t="s">
        <v>25272</v>
      </c>
      <c r="J12453" t="s">
        <v>6630</v>
      </c>
      <c r="L12453" t="s">
        <v>6529</v>
      </c>
      <c r="M12453" t="s">
        <v>6630</v>
      </c>
      <c r="N12453" t="s">
        <v>6630</v>
      </c>
      <c r="O12453" t="s">
        <v>7821</v>
      </c>
      <c r="P12453" t="s">
        <v>6630</v>
      </c>
      <c r="Q12453" t="s">
        <v>6630</v>
      </c>
    </row>
    <row r="12454" spans="1:17" x14ac:dyDescent="0.35">
      <c r="A12454">
        <v>9418114638</v>
      </c>
      <c r="B12454" t="s">
        <v>6334</v>
      </c>
      <c r="C12454" t="s">
        <v>6356</v>
      </c>
      <c r="D12454">
        <v>200</v>
      </c>
      <c r="E12454" t="s">
        <v>6357</v>
      </c>
      <c r="F12454">
        <v>209</v>
      </c>
      <c r="G12454" t="s">
        <v>977</v>
      </c>
      <c r="H12454">
        <v>310</v>
      </c>
      <c r="I12454" t="s">
        <v>21897</v>
      </c>
      <c r="J12454">
        <v>13670</v>
      </c>
      <c r="L12454" t="s">
        <v>6529</v>
      </c>
      <c r="M12454">
        <v>14774921</v>
      </c>
      <c r="N12454">
        <v>11324262</v>
      </c>
      <c r="O12454" t="s">
        <v>25273</v>
      </c>
      <c r="P12454" t="s">
        <v>6630</v>
      </c>
      <c r="Q12454" t="s">
        <v>6630</v>
      </c>
    </row>
    <row r="12455" spans="1:17" x14ac:dyDescent="0.35">
      <c r="A12455">
        <v>9416113673</v>
      </c>
      <c r="B12455" t="s">
        <v>6626</v>
      </c>
      <c r="C12455" t="s">
        <v>6356</v>
      </c>
      <c r="D12455">
        <v>200</v>
      </c>
      <c r="E12455" t="s">
        <v>6366</v>
      </c>
      <c r="F12455">
        <v>207</v>
      </c>
      <c r="G12455" t="s">
        <v>4535</v>
      </c>
      <c r="H12455">
        <v>785</v>
      </c>
      <c r="I12455" t="s">
        <v>16644</v>
      </c>
      <c r="J12455">
        <v>20800</v>
      </c>
      <c r="L12455" t="s">
        <v>6529</v>
      </c>
      <c r="M12455">
        <v>10478868</v>
      </c>
      <c r="N12455">
        <v>10015728</v>
      </c>
      <c r="O12455" t="s">
        <v>6630</v>
      </c>
      <c r="P12455" t="s">
        <v>6630</v>
      </c>
      <c r="Q12455">
        <v>700</v>
      </c>
    </row>
    <row r="12456" spans="1:17" x14ac:dyDescent="0.35">
      <c r="A12456">
        <v>9408109461</v>
      </c>
      <c r="B12456" t="s">
        <v>6626</v>
      </c>
      <c r="C12456" t="s">
        <v>6356</v>
      </c>
      <c r="D12456">
        <v>200</v>
      </c>
      <c r="E12456" t="s">
        <v>6659</v>
      </c>
      <c r="F12456">
        <v>208</v>
      </c>
      <c r="G12456" t="s">
        <v>977</v>
      </c>
      <c r="H12456">
        <v>310</v>
      </c>
      <c r="I12456" t="s">
        <v>25274</v>
      </c>
      <c r="J12456">
        <v>13562</v>
      </c>
      <c r="L12456" t="s">
        <v>6529</v>
      </c>
      <c r="M12456">
        <v>11517531</v>
      </c>
      <c r="N12456">
        <v>10122853</v>
      </c>
      <c r="O12456" t="s">
        <v>6630</v>
      </c>
      <c r="P12456" t="s">
        <v>6630</v>
      </c>
      <c r="Q12456" t="s">
        <v>6630</v>
      </c>
    </row>
    <row r="12457" spans="1:17" x14ac:dyDescent="0.35">
      <c r="A12457">
        <v>3519115202</v>
      </c>
      <c r="B12457" t="s">
        <v>6626</v>
      </c>
      <c r="C12457" t="s">
        <v>6356</v>
      </c>
      <c r="D12457">
        <v>200</v>
      </c>
      <c r="E12457" t="s">
        <v>5245</v>
      </c>
      <c r="F12457">
        <v>202</v>
      </c>
      <c r="G12457" t="s">
        <v>5245</v>
      </c>
      <c r="H12457">
        <v>450</v>
      </c>
      <c r="I12457" t="s">
        <v>25275</v>
      </c>
      <c r="J12457">
        <v>20200</v>
      </c>
      <c r="L12457" t="s">
        <v>6529</v>
      </c>
      <c r="M12457">
        <v>10430573</v>
      </c>
      <c r="N12457">
        <v>12435538</v>
      </c>
      <c r="O12457" t="s">
        <v>6630</v>
      </c>
      <c r="P12457" t="s">
        <v>6630</v>
      </c>
      <c r="Q12457" t="s">
        <v>6630</v>
      </c>
    </row>
    <row r="12458" spans="1:17" x14ac:dyDescent="0.35">
      <c r="A12458">
        <v>9418114356</v>
      </c>
      <c r="B12458" t="s">
        <v>6626</v>
      </c>
      <c r="C12458" t="s">
        <v>6356</v>
      </c>
      <c r="D12458">
        <v>200</v>
      </c>
      <c r="E12458" t="s">
        <v>6357</v>
      </c>
      <c r="F12458">
        <v>209</v>
      </c>
      <c r="G12458" t="s">
        <v>977</v>
      </c>
      <c r="H12458">
        <v>310</v>
      </c>
      <c r="I12458" t="s">
        <v>24896</v>
      </c>
      <c r="J12458">
        <v>13670</v>
      </c>
      <c r="L12458" t="s">
        <v>6529</v>
      </c>
      <c r="M12458">
        <v>13682151</v>
      </c>
      <c r="N12458">
        <v>12936519</v>
      </c>
      <c r="O12458" t="s">
        <v>6630</v>
      </c>
      <c r="P12458" t="s">
        <v>6630</v>
      </c>
      <c r="Q12458">
        <v>700</v>
      </c>
    </row>
    <row r="12459" spans="1:17" x14ac:dyDescent="0.35">
      <c r="A12459">
        <v>6393002210</v>
      </c>
      <c r="B12459" t="s">
        <v>6626</v>
      </c>
      <c r="C12459" t="s">
        <v>8762</v>
      </c>
      <c r="D12459">
        <v>130</v>
      </c>
      <c r="E12459" t="s">
        <v>6628</v>
      </c>
      <c r="F12459" t="s">
        <v>6628</v>
      </c>
      <c r="G12459" t="s">
        <v>6628</v>
      </c>
      <c r="H12459" t="s">
        <v>6628</v>
      </c>
      <c r="I12459" t="s">
        <v>25276</v>
      </c>
      <c r="J12459" t="s">
        <v>6630</v>
      </c>
      <c r="L12459" t="s">
        <v>6529</v>
      </c>
      <c r="M12459" t="s">
        <v>6630</v>
      </c>
      <c r="N12459" t="s">
        <v>6630</v>
      </c>
      <c r="O12459" t="s">
        <v>6630</v>
      </c>
      <c r="P12459" t="s">
        <v>6630</v>
      </c>
      <c r="Q12459" t="s">
        <v>6630</v>
      </c>
    </row>
    <row r="12460" spans="1:17" x14ac:dyDescent="0.35">
      <c r="A12460" t="s">
        <v>25277</v>
      </c>
      <c r="B12460" t="s">
        <v>6626</v>
      </c>
      <c r="C12460" t="s">
        <v>6628</v>
      </c>
      <c r="D12460" t="s">
        <v>6628</v>
      </c>
      <c r="E12460" t="s">
        <v>6628</v>
      </c>
      <c r="F12460" t="s">
        <v>6628</v>
      </c>
      <c r="G12460" t="s">
        <v>6628</v>
      </c>
      <c r="H12460" t="s">
        <v>6628</v>
      </c>
      <c r="I12460" t="s">
        <v>24389</v>
      </c>
      <c r="J12460" t="s">
        <v>6630</v>
      </c>
      <c r="L12460" t="s">
        <v>6529</v>
      </c>
      <c r="M12460" t="s">
        <v>6630</v>
      </c>
      <c r="N12460" t="s">
        <v>6630</v>
      </c>
      <c r="O12460" t="s">
        <v>6630</v>
      </c>
      <c r="P12460" t="s">
        <v>6630</v>
      </c>
      <c r="Q12460" t="s">
        <v>6630</v>
      </c>
    </row>
    <row r="12461" spans="1:17" x14ac:dyDescent="0.35">
      <c r="A12461">
        <v>6398105738</v>
      </c>
      <c r="B12461" t="s">
        <v>6626</v>
      </c>
      <c r="C12461" t="s">
        <v>6356</v>
      </c>
      <c r="D12461">
        <v>200</v>
      </c>
      <c r="E12461" t="s">
        <v>6366</v>
      </c>
      <c r="F12461">
        <v>207</v>
      </c>
      <c r="G12461" t="s">
        <v>1357</v>
      </c>
      <c r="H12461">
        <v>745</v>
      </c>
      <c r="I12461" t="s">
        <v>25278</v>
      </c>
      <c r="J12461">
        <v>20800</v>
      </c>
      <c r="L12461" t="s">
        <v>6529</v>
      </c>
      <c r="M12461">
        <v>10007319</v>
      </c>
      <c r="N12461">
        <v>10347972</v>
      </c>
      <c r="O12461" t="s">
        <v>6902</v>
      </c>
      <c r="P12461" t="s">
        <v>6919</v>
      </c>
      <c r="Q12461" t="s">
        <v>6630</v>
      </c>
    </row>
    <row r="12462" spans="1:17" x14ac:dyDescent="0.35">
      <c r="A12462">
        <v>9424116633</v>
      </c>
      <c r="B12462" t="s">
        <v>6334</v>
      </c>
      <c r="C12462" t="s">
        <v>6356</v>
      </c>
      <c r="D12462">
        <v>200</v>
      </c>
      <c r="E12462" t="s">
        <v>6357</v>
      </c>
      <c r="F12462">
        <v>209</v>
      </c>
      <c r="G12462" t="s">
        <v>8803</v>
      </c>
      <c r="H12462">
        <v>321</v>
      </c>
      <c r="I12462" t="s">
        <v>12856</v>
      </c>
      <c r="J12462">
        <v>13727</v>
      </c>
      <c r="L12462" t="s">
        <v>6529</v>
      </c>
      <c r="M12462">
        <v>13325171</v>
      </c>
      <c r="N12462">
        <v>14428323</v>
      </c>
      <c r="O12462" t="s">
        <v>6630</v>
      </c>
      <c r="P12462" t="s">
        <v>6630</v>
      </c>
      <c r="Q12462" t="s">
        <v>6630</v>
      </c>
    </row>
    <row r="12463" spans="1:17" x14ac:dyDescent="0.35">
      <c r="A12463">
        <v>31552</v>
      </c>
      <c r="B12463" t="s">
        <v>6626</v>
      </c>
      <c r="C12463" t="s">
        <v>6356</v>
      </c>
      <c r="D12463">
        <v>200</v>
      </c>
      <c r="E12463" t="s">
        <v>6366</v>
      </c>
      <c r="F12463">
        <v>207</v>
      </c>
      <c r="G12463" t="s">
        <v>10704</v>
      </c>
      <c r="H12463">
        <v>765</v>
      </c>
      <c r="I12463" t="s">
        <v>25279</v>
      </c>
      <c r="J12463">
        <v>30005</v>
      </c>
      <c r="L12463" t="s">
        <v>6526</v>
      </c>
      <c r="M12463" t="s">
        <v>6630</v>
      </c>
      <c r="N12463">
        <v>10528811</v>
      </c>
      <c r="O12463" t="s">
        <v>6630</v>
      </c>
      <c r="P12463" t="s">
        <v>6630</v>
      </c>
      <c r="Q12463" t="s">
        <v>6630</v>
      </c>
    </row>
    <row r="12464" spans="1:17" x14ac:dyDescent="0.35">
      <c r="A12464">
        <v>3919115220</v>
      </c>
      <c r="B12464" t="s">
        <v>6626</v>
      </c>
      <c r="C12464" t="s">
        <v>6356</v>
      </c>
      <c r="D12464">
        <v>200</v>
      </c>
      <c r="E12464" t="s">
        <v>5245</v>
      </c>
      <c r="F12464">
        <v>202</v>
      </c>
      <c r="G12464" t="s">
        <v>5245</v>
      </c>
      <c r="H12464">
        <v>450</v>
      </c>
      <c r="I12464" t="s">
        <v>25280</v>
      </c>
      <c r="J12464">
        <v>20200</v>
      </c>
      <c r="L12464" t="s">
        <v>6529</v>
      </c>
      <c r="M12464">
        <v>10558147</v>
      </c>
      <c r="N12464">
        <v>12193209</v>
      </c>
      <c r="O12464" t="s">
        <v>6630</v>
      </c>
      <c r="P12464" t="s">
        <v>6630</v>
      </c>
      <c r="Q12464">
        <v>800</v>
      </c>
    </row>
    <row r="12465" spans="1:17" x14ac:dyDescent="0.35">
      <c r="A12465">
        <v>80688708</v>
      </c>
      <c r="B12465" t="s">
        <v>6334</v>
      </c>
      <c r="C12465" t="s">
        <v>6766</v>
      </c>
      <c r="D12465">
        <v>120</v>
      </c>
      <c r="E12465" t="s">
        <v>6627</v>
      </c>
      <c r="F12465">
        <v>145</v>
      </c>
      <c r="G12465" t="s">
        <v>6627</v>
      </c>
      <c r="H12465">
        <v>15</v>
      </c>
      <c r="I12465" t="s">
        <v>25281</v>
      </c>
      <c r="J12465" t="s">
        <v>6630</v>
      </c>
      <c r="L12465" t="s">
        <v>6526</v>
      </c>
      <c r="M12465" t="s">
        <v>6630</v>
      </c>
      <c r="N12465" t="s">
        <v>6630</v>
      </c>
      <c r="O12465" t="s">
        <v>6630</v>
      </c>
      <c r="P12465" t="s">
        <v>6630</v>
      </c>
      <c r="Q12465" t="s">
        <v>6630</v>
      </c>
    </row>
    <row r="12466" spans="1:17" x14ac:dyDescent="0.35">
      <c r="A12466">
        <v>7993100375</v>
      </c>
      <c r="B12466" t="s">
        <v>6626</v>
      </c>
      <c r="C12466" t="s">
        <v>6356</v>
      </c>
      <c r="D12466">
        <v>200</v>
      </c>
      <c r="E12466" t="s">
        <v>488</v>
      </c>
      <c r="F12466">
        <v>203</v>
      </c>
      <c r="G12466" t="s">
        <v>6628</v>
      </c>
      <c r="H12466" t="s">
        <v>6628</v>
      </c>
      <c r="I12466" t="s">
        <v>25282</v>
      </c>
      <c r="J12466" t="s">
        <v>6630</v>
      </c>
      <c r="L12466" t="s">
        <v>6529</v>
      </c>
      <c r="M12466" t="s">
        <v>6630</v>
      </c>
      <c r="N12466" t="s">
        <v>6630</v>
      </c>
      <c r="O12466" t="s">
        <v>6630</v>
      </c>
      <c r="P12466" t="s">
        <v>6799</v>
      </c>
      <c r="Q12466" t="s">
        <v>6630</v>
      </c>
    </row>
    <row r="12467" spans="1:17" x14ac:dyDescent="0.35">
      <c r="A12467">
        <v>9423116357</v>
      </c>
      <c r="B12467" t="s">
        <v>6626</v>
      </c>
      <c r="C12467" t="s">
        <v>6356</v>
      </c>
      <c r="D12467">
        <v>200</v>
      </c>
      <c r="E12467" t="s">
        <v>6366</v>
      </c>
      <c r="F12467">
        <v>207</v>
      </c>
      <c r="G12467" t="s">
        <v>176</v>
      </c>
      <c r="H12467">
        <v>705</v>
      </c>
      <c r="I12467" t="s">
        <v>25283</v>
      </c>
      <c r="J12467">
        <v>20800</v>
      </c>
      <c r="L12467" t="s">
        <v>6529</v>
      </c>
      <c r="M12467">
        <v>14859246</v>
      </c>
      <c r="N12467">
        <v>14430870</v>
      </c>
      <c r="O12467" t="s">
        <v>6630</v>
      </c>
      <c r="P12467" t="s">
        <v>6630</v>
      </c>
      <c r="Q12467">
        <v>700</v>
      </c>
    </row>
    <row r="12468" spans="1:17" x14ac:dyDescent="0.35">
      <c r="A12468">
        <v>3521115670</v>
      </c>
      <c r="B12468" t="s">
        <v>6626</v>
      </c>
      <c r="C12468" t="s">
        <v>6356</v>
      </c>
      <c r="D12468">
        <v>200</v>
      </c>
      <c r="E12468" t="s">
        <v>5245</v>
      </c>
      <c r="F12468">
        <v>202</v>
      </c>
      <c r="G12468" t="s">
        <v>5245</v>
      </c>
      <c r="H12468">
        <v>450</v>
      </c>
      <c r="I12468" t="s">
        <v>25284</v>
      </c>
      <c r="J12468">
        <v>20205</v>
      </c>
      <c r="L12468" t="s">
        <v>6529</v>
      </c>
      <c r="M12468">
        <v>12159684</v>
      </c>
      <c r="N12468">
        <v>13232759</v>
      </c>
      <c r="O12468" t="s">
        <v>6630</v>
      </c>
      <c r="P12468" t="s">
        <v>6630</v>
      </c>
      <c r="Q12468" t="s">
        <v>6630</v>
      </c>
    </row>
    <row r="12469" spans="1:17" x14ac:dyDescent="0.35">
      <c r="A12469">
        <v>9418114526</v>
      </c>
      <c r="B12469" t="s">
        <v>6626</v>
      </c>
      <c r="C12469" t="s">
        <v>6356</v>
      </c>
      <c r="D12469">
        <v>200</v>
      </c>
      <c r="E12469" t="s">
        <v>6645</v>
      </c>
      <c r="F12469">
        <v>201</v>
      </c>
      <c r="G12469" t="s">
        <v>6638</v>
      </c>
      <c r="H12469">
        <v>415</v>
      </c>
      <c r="I12469" t="s">
        <v>9275</v>
      </c>
      <c r="J12469">
        <v>20115</v>
      </c>
      <c r="L12469" t="s">
        <v>6529</v>
      </c>
      <c r="M12469">
        <v>13523468</v>
      </c>
      <c r="N12469">
        <v>13812817</v>
      </c>
      <c r="O12469" t="s">
        <v>6921</v>
      </c>
      <c r="P12469" t="s">
        <v>6630</v>
      </c>
      <c r="Q12469" t="s">
        <v>6630</v>
      </c>
    </row>
    <row r="12470" spans="1:17" x14ac:dyDescent="0.35">
      <c r="A12470">
        <v>80397300</v>
      </c>
      <c r="B12470" t="s">
        <v>6334</v>
      </c>
      <c r="C12470" t="s">
        <v>6766</v>
      </c>
      <c r="D12470">
        <v>120</v>
      </c>
      <c r="E12470" t="s">
        <v>6627</v>
      </c>
      <c r="F12470">
        <v>145</v>
      </c>
      <c r="G12470" t="s">
        <v>6627</v>
      </c>
      <c r="H12470">
        <v>15</v>
      </c>
      <c r="I12470" t="s">
        <v>25285</v>
      </c>
      <c r="J12470" t="s">
        <v>6630</v>
      </c>
      <c r="L12470" t="s">
        <v>6526</v>
      </c>
      <c r="M12470" t="s">
        <v>6630</v>
      </c>
      <c r="N12470" t="s">
        <v>6630</v>
      </c>
      <c r="O12470" t="s">
        <v>6630</v>
      </c>
      <c r="P12470" t="s">
        <v>6630</v>
      </c>
      <c r="Q12470" t="s">
        <v>6630</v>
      </c>
    </row>
    <row r="12471" spans="1:17" x14ac:dyDescent="0.35">
      <c r="A12471">
        <v>7994015528</v>
      </c>
      <c r="B12471" t="s">
        <v>6626</v>
      </c>
      <c r="C12471" t="s">
        <v>8762</v>
      </c>
      <c r="D12471">
        <v>130</v>
      </c>
      <c r="E12471" t="s">
        <v>6628</v>
      </c>
      <c r="F12471" t="s">
        <v>6628</v>
      </c>
      <c r="G12471" t="s">
        <v>6628</v>
      </c>
      <c r="H12471" t="s">
        <v>6628</v>
      </c>
      <c r="I12471" t="s">
        <v>25286</v>
      </c>
      <c r="J12471" t="s">
        <v>6630</v>
      </c>
      <c r="L12471" t="s">
        <v>6529</v>
      </c>
      <c r="M12471" t="s">
        <v>6630</v>
      </c>
      <c r="N12471" t="s">
        <v>6630</v>
      </c>
      <c r="O12471" t="s">
        <v>25287</v>
      </c>
      <c r="P12471" t="s">
        <v>23753</v>
      </c>
      <c r="Q12471" t="s">
        <v>6630</v>
      </c>
    </row>
    <row r="12472" spans="1:17" x14ac:dyDescent="0.35">
      <c r="A12472">
        <v>9608109351</v>
      </c>
      <c r="B12472" t="s">
        <v>6626</v>
      </c>
      <c r="C12472" t="s">
        <v>6356</v>
      </c>
      <c r="D12472">
        <v>200</v>
      </c>
      <c r="E12472" t="s">
        <v>6366</v>
      </c>
      <c r="F12472">
        <v>207</v>
      </c>
      <c r="G12472" t="s">
        <v>176</v>
      </c>
      <c r="H12472">
        <v>705</v>
      </c>
      <c r="I12472" t="s">
        <v>25288</v>
      </c>
      <c r="J12472">
        <v>20800</v>
      </c>
      <c r="L12472" t="s">
        <v>6529</v>
      </c>
      <c r="M12472">
        <v>10014731</v>
      </c>
      <c r="N12472">
        <v>10421714</v>
      </c>
      <c r="O12472" t="s">
        <v>6630</v>
      </c>
      <c r="P12472" t="s">
        <v>6630</v>
      </c>
      <c r="Q12472">
        <v>200</v>
      </c>
    </row>
    <row r="12473" spans="1:17" x14ac:dyDescent="0.35">
      <c r="A12473" t="s">
        <v>25289</v>
      </c>
      <c r="B12473" t="s">
        <v>6626</v>
      </c>
      <c r="C12473" t="s">
        <v>6628</v>
      </c>
      <c r="D12473" t="s">
        <v>6628</v>
      </c>
      <c r="E12473" t="s">
        <v>6628</v>
      </c>
      <c r="F12473" t="s">
        <v>6628</v>
      </c>
      <c r="G12473" t="s">
        <v>6628</v>
      </c>
      <c r="H12473" t="s">
        <v>6628</v>
      </c>
      <c r="I12473" t="s">
        <v>18642</v>
      </c>
      <c r="J12473" t="s">
        <v>6630</v>
      </c>
      <c r="L12473" t="s">
        <v>6526</v>
      </c>
      <c r="M12473" t="s">
        <v>6630</v>
      </c>
      <c r="N12473" t="s">
        <v>6630</v>
      </c>
      <c r="O12473" t="s">
        <v>6630</v>
      </c>
      <c r="P12473" t="s">
        <v>6630</v>
      </c>
      <c r="Q12473" t="s">
        <v>6630</v>
      </c>
    </row>
    <row r="12474" spans="1:17" x14ac:dyDescent="0.35">
      <c r="A12474">
        <v>9416113555</v>
      </c>
      <c r="B12474" t="s">
        <v>6626</v>
      </c>
      <c r="C12474" t="s">
        <v>6356</v>
      </c>
      <c r="D12474">
        <v>200</v>
      </c>
      <c r="E12474" t="s">
        <v>6366</v>
      </c>
      <c r="F12474">
        <v>207</v>
      </c>
      <c r="G12474" t="s">
        <v>6662</v>
      </c>
      <c r="H12474">
        <v>720</v>
      </c>
      <c r="I12474" t="s">
        <v>25290</v>
      </c>
      <c r="J12474">
        <v>20800</v>
      </c>
      <c r="L12474" t="s">
        <v>6529</v>
      </c>
      <c r="M12474">
        <v>10014731</v>
      </c>
      <c r="N12474">
        <v>13194529</v>
      </c>
      <c r="O12474" t="s">
        <v>6630</v>
      </c>
      <c r="P12474" t="s">
        <v>6630</v>
      </c>
      <c r="Q12474">
        <v>700</v>
      </c>
    </row>
    <row r="12475" spans="1:17" x14ac:dyDescent="0.35">
      <c r="A12475">
        <v>9402107375</v>
      </c>
      <c r="B12475" t="s">
        <v>6626</v>
      </c>
      <c r="C12475" t="s">
        <v>6356</v>
      </c>
      <c r="D12475">
        <v>200</v>
      </c>
      <c r="E12475" t="s">
        <v>6659</v>
      </c>
      <c r="F12475">
        <v>208</v>
      </c>
      <c r="G12475" t="s">
        <v>977</v>
      </c>
      <c r="H12475">
        <v>310</v>
      </c>
      <c r="I12475" t="s">
        <v>25291</v>
      </c>
      <c r="J12475">
        <v>13562</v>
      </c>
      <c r="L12475" t="s">
        <v>6529</v>
      </c>
      <c r="M12475">
        <v>10517943</v>
      </c>
      <c r="N12475">
        <v>10677251</v>
      </c>
      <c r="O12475" t="s">
        <v>6630</v>
      </c>
      <c r="P12475" t="s">
        <v>25292</v>
      </c>
      <c r="Q12475" t="s">
        <v>6630</v>
      </c>
    </row>
    <row r="12476" spans="1:17" x14ac:dyDescent="0.35">
      <c r="A12476">
        <v>9493001225</v>
      </c>
      <c r="B12476" t="s">
        <v>6626</v>
      </c>
      <c r="C12476" t="s">
        <v>8762</v>
      </c>
      <c r="D12476">
        <v>130</v>
      </c>
      <c r="E12476" t="s">
        <v>6628</v>
      </c>
      <c r="F12476" t="s">
        <v>6628</v>
      </c>
      <c r="G12476" t="s">
        <v>6628</v>
      </c>
      <c r="H12476" t="s">
        <v>6628</v>
      </c>
      <c r="I12476" t="s">
        <v>25293</v>
      </c>
      <c r="J12476" t="s">
        <v>6630</v>
      </c>
      <c r="L12476" t="s">
        <v>6529</v>
      </c>
      <c r="M12476" t="s">
        <v>6630</v>
      </c>
      <c r="N12476" t="s">
        <v>6630</v>
      </c>
      <c r="O12476" t="s">
        <v>6630</v>
      </c>
      <c r="P12476" t="s">
        <v>6630</v>
      </c>
      <c r="Q12476" t="s">
        <v>6630</v>
      </c>
    </row>
    <row r="12477" spans="1:17" x14ac:dyDescent="0.35">
      <c r="A12477">
        <v>9412111026</v>
      </c>
      <c r="B12477" t="s">
        <v>6626</v>
      </c>
      <c r="C12477" t="s">
        <v>6356</v>
      </c>
      <c r="D12477">
        <v>200</v>
      </c>
      <c r="E12477" t="s">
        <v>6645</v>
      </c>
      <c r="F12477">
        <v>201</v>
      </c>
      <c r="G12477" t="s">
        <v>6638</v>
      </c>
      <c r="H12477">
        <v>415</v>
      </c>
      <c r="I12477" t="s">
        <v>25294</v>
      </c>
      <c r="J12477">
        <v>20115</v>
      </c>
      <c r="L12477" t="s">
        <v>6529</v>
      </c>
      <c r="M12477">
        <v>12021634</v>
      </c>
      <c r="N12477">
        <v>12026241</v>
      </c>
      <c r="O12477">
        <v>29503</v>
      </c>
      <c r="P12477" t="s">
        <v>6630</v>
      </c>
      <c r="Q12477" t="s">
        <v>6630</v>
      </c>
    </row>
    <row r="12478" spans="1:17" x14ac:dyDescent="0.35">
      <c r="A12478">
        <v>9415112992</v>
      </c>
      <c r="B12478" t="s">
        <v>6626</v>
      </c>
      <c r="C12478" t="s">
        <v>6356</v>
      </c>
      <c r="D12478">
        <v>200</v>
      </c>
      <c r="E12478" t="s">
        <v>6645</v>
      </c>
      <c r="F12478">
        <v>201</v>
      </c>
      <c r="G12478" t="s">
        <v>6638</v>
      </c>
      <c r="H12478">
        <v>415</v>
      </c>
      <c r="I12478" t="s">
        <v>25295</v>
      </c>
      <c r="J12478">
        <v>20115</v>
      </c>
      <c r="L12478" t="s">
        <v>6529</v>
      </c>
      <c r="M12478">
        <v>12587355</v>
      </c>
      <c r="N12478">
        <v>13495903</v>
      </c>
      <c r="O12478" t="s">
        <v>6630</v>
      </c>
      <c r="P12478" t="s">
        <v>6630</v>
      </c>
      <c r="Q12478" t="s">
        <v>6630</v>
      </c>
    </row>
    <row r="12479" spans="1:17" x14ac:dyDescent="0.35">
      <c r="A12479">
        <v>9424116735</v>
      </c>
      <c r="B12479" t="s">
        <v>6626</v>
      </c>
      <c r="C12479" t="s">
        <v>6356</v>
      </c>
      <c r="D12479">
        <v>200</v>
      </c>
      <c r="E12479" t="s">
        <v>6366</v>
      </c>
      <c r="F12479">
        <v>207</v>
      </c>
      <c r="G12479" t="s">
        <v>176</v>
      </c>
      <c r="H12479">
        <v>705</v>
      </c>
      <c r="I12479" t="s">
        <v>25296</v>
      </c>
      <c r="J12479">
        <v>20800</v>
      </c>
      <c r="L12479" t="s">
        <v>6529</v>
      </c>
      <c r="M12479">
        <v>11870044</v>
      </c>
      <c r="N12479">
        <v>12975067</v>
      </c>
      <c r="O12479" t="s">
        <v>6630</v>
      </c>
      <c r="P12479" t="s">
        <v>6630</v>
      </c>
      <c r="Q12479">
        <v>700</v>
      </c>
    </row>
    <row r="12480" spans="1:17" x14ac:dyDescent="0.35">
      <c r="A12480">
        <v>9423116474</v>
      </c>
      <c r="B12480" t="s">
        <v>6334</v>
      </c>
      <c r="C12480" t="s">
        <v>6356</v>
      </c>
      <c r="D12480">
        <v>200</v>
      </c>
      <c r="E12480" t="s">
        <v>6645</v>
      </c>
      <c r="F12480">
        <v>201</v>
      </c>
      <c r="G12480" t="s">
        <v>6638</v>
      </c>
      <c r="H12480">
        <v>415</v>
      </c>
      <c r="I12480" t="s">
        <v>12342</v>
      </c>
      <c r="J12480">
        <v>20115</v>
      </c>
      <c r="L12480" t="s">
        <v>6529</v>
      </c>
      <c r="M12480">
        <v>16652783</v>
      </c>
      <c r="N12480">
        <v>12801614</v>
      </c>
      <c r="O12480" t="s">
        <v>6630</v>
      </c>
      <c r="P12480" t="s">
        <v>6630</v>
      </c>
      <c r="Q12480" t="s">
        <v>6630</v>
      </c>
    </row>
    <row r="12481" spans="1:17" x14ac:dyDescent="0.35">
      <c r="A12481">
        <v>80530903</v>
      </c>
      <c r="B12481" t="s">
        <v>6334</v>
      </c>
      <c r="C12481" t="s">
        <v>6766</v>
      </c>
      <c r="D12481">
        <v>120</v>
      </c>
      <c r="E12481" t="s">
        <v>6627</v>
      </c>
      <c r="F12481">
        <v>145</v>
      </c>
      <c r="G12481" t="s">
        <v>6627</v>
      </c>
      <c r="H12481">
        <v>15</v>
      </c>
      <c r="I12481" t="s">
        <v>25297</v>
      </c>
      <c r="J12481" t="s">
        <v>6630</v>
      </c>
      <c r="L12481" t="s">
        <v>6526</v>
      </c>
      <c r="M12481" t="s">
        <v>6630</v>
      </c>
      <c r="N12481" t="s">
        <v>6630</v>
      </c>
      <c r="O12481" t="s">
        <v>6630</v>
      </c>
      <c r="P12481" t="s">
        <v>6630</v>
      </c>
      <c r="Q12481" t="s">
        <v>6630</v>
      </c>
    </row>
    <row r="12482" spans="1:17" x14ac:dyDescent="0.35">
      <c r="A12482">
        <v>6304108370</v>
      </c>
      <c r="B12482" t="s">
        <v>6626</v>
      </c>
      <c r="C12482" t="s">
        <v>6356</v>
      </c>
      <c r="D12482">
        <v>200</v>
      </c>
      <c r="E12482" t="s">
        <v>6366</v>
      </c>
      <c r="F12482">
        <v>207</v>
      </c>
      <c r="G12482" t="s">
        <v>1357</v>
      </c>
      <c r="H12482">
        <v>745</v>
      </c>
      <c r="I12482" t="s">
        <v>25298</v>
      </c>
      <c r="J12482">
        <v>20800</v>
      </c>
      <c r="L12482" t="s">
        <v>6529</v>
      </c>
      <c r="M12482" t="s">
        <v>6630</v>
      </c>
      <c r="N12482">
        <v>10283235</v>
      </c>
      <c r="O12482" t="s">
        <v>6630</v>
      </c>
      <c r="P12482" t="s">
        <v>6630</v>
      </c>
      <c r="Q12482">
        <v>700</v>
      </c>
    </row>
    <row r="12483" spans="1:17" x14ac:dyDescent="0.35">
      <c r="A12483">
        <v>7993010804</v>
      </c>
      <c r="B12483" t="s">
        <v>6626</v>
      </c>
      <c r="C12483" t="s">
        <v>8762</v>
      </c>
      <c r="D12483">
        <v>130</v>
      </c>
      <c r="E12483" t="s">
        <v>6628</v>
      </c>
      <c r="F12483" t="s">
        <v>6628</v>
      </c>
      <c r="G12483" t="s">
        <v>7216</v>
      </c>
      <c r="H12483">
        <v>748</v>
      </c>
      <c r="I12483" t="s">
        <v>25299</v>
      </c>
      <c r="J12483" t="s">
        <v>6630</v>
      </c>
      <c r="L12483" t="s">
        <v>6529</v>
      </c>
      <c r="M12483" t="s">
        <v>6630</v>
      </c>
      <c r="N12483" t="s">
        <v>6630</v>
      </c>
      <c r="O12483" t="s">
        <v>6630</v>
      </c>
      <c r="P12483" t="s">
        <v>25300</v>
      </c>
      <c r="Q12483" t="s">
        <v>6630</v>
      </c>
    </row>
    <row r="12484" spans="1:17" x14ac:dyDescent="0.35">
      <c r="A12484">
        <v>80248504</v>
      </c>
      <c r="B12484" t="s">
        <v>6334</v>
      </c>
      <c r="C12484" t="s">
        <v>6766</v>
      </c>
      <c r="D12484">
        <v>120</v>
      </c>
      <c r="E12484" t="s">
        <v>6627</v>
      </c>
      <c r="F12484">
        <v>145</v>
      </c>
      <c r="G12484" t="s">
        <v>6627</v>
      </c>
      <c r="H12484">
        <v>15</v>
      </c>
      <c r="I12484" t="s">
        <v>25301</v>
      </c>
      <c r="J12484" t="s">
        <v>6630</v>
      </c>
      <c r="L12484" t="s">
        <v>6526</v>
      </c>
      <c r="M12484" t="s">
        <v>6630</v>
      </c>
      <c r="N12484" t="s">
        <v>6630</v>
      </c>
      <c r="O12484" t="s">
        <v>6630</v>
      </c>
      <c r="P12484" t="s">
        <v>6630</v>
      </c>
      <c r="Q12484" t="s">
        <v>6630</v>
      </c>
    </row>
    <row r="12485" spans="1:17" x14ac:dyDescent="0.35">
      <c r="A12485">
        <v>8793100180</v>
      </c>
      <c r="B12485" t="s">
        <v>6626</v>
      </c>
      <c r="C12485" t="s">
        <v>7114</v>
      </c>
      <c r="D12485">
        <v>115</v>
      </c>
      <c r="E12485" t="s">
        <v>6628</v>
      </c>
      <c r="F12485" t="s">
        <v>6628</v>
      </c>
      <c r="G12485" t="s">
        <v>3774</v>
      </c>
      <c r="H12485">
        <v>100</v>
      </c>
      <c r="I12485" t="s">
        <v>25302</v>
      </c>
      <c r="J12485" t="s">
        <v>6630</v>
      </c>
      <c r="L12485" t="s">
        <v>6529</v>
      </c>
      <c r="M12485" t="s">
        <v>6630</v>
      </c>
      <c r="N12485">
        <v>10002801</v>
      </c>
      <c r="O12485" t="s">
        <v>6630</v>
      </c>
      <c r="P12485" t="s">
        <v>6799</v>
      </c>
      <c r="Q12485" t="s">
        <v>6630</v>
      </c>
    </row>
    <row r="12486" spans="1:17" x14ac:dyDescent="0.35">
      <c r="A12486">
        <v>9417114283</v>
      </c>
      <c r="B12486" t="s">
        <v>6626</v>
      </c>
      <c r="C12486" t="s">
        <v>6356</v>
      </c>
      <c r="D12486">
        <v>200</v>
      </c>
      <c r="E12486" t="s">
        <v>6366</v>
      </c>
      <c r="F12486">
        <v>207</v>
      </c>
      <c r="G12486" t="s">
        <v>176</v>
      </c>
      <c r="H12486">
        <v>705</v>
      </c>
      <c r="I12486" t="s">
        <v>25303</v>
      </c>
      <c r="J12486">
        <v>20800</v>
      </c>
      <c r="L12486" t="s">
        <v>6529</v>
      </c>
      <c r="M12486">
        <v>10069378</v>
      </c>
      <c r="N12486">
        <v>10007917</v>
      </c>
      <c r="O12486" t="s">
        <v>6630</v>
      </c>
      <c r="P12486" t="s">
        <v>6630</v>
      </c>
      <c r="Q12486">
        <v>700</v>
      </c>
    </row>
    <row r="12487" spans="1:17" x14ac:dyDescent="0.35">
      <c r="A12487">
        <v>9411110647</v>
      </c>
      <c r="B12487" t="s">
        <v>6626</v>
      </c>
      <c r="C12487" t="s">
        <v>6356</v>
      </c>
      <c r="D12487">
        <v>200</v>
      </c>
      <c r="E12487" t="s">
        <v>6645</v>
      </c>
      <c r="F12487">
        <v>201</v>
      </c>
      <c r="G12487" t="s">
        <v>6638</v>
      </c>
      <c r="H12487">
        <v>415</v>
      </c>
      <c r="I12487" t="s">
        <v>25304</v>
      </c>
      <c r="J12487">
        <v>20115</v>
      </c>
      <c r="L12487" t="s">
        <v>6529</v>
      </c>
      <c r="M12487">
        <v>12868624</v>
      </c>
      <c r="N12487">
        <v>13157226</v>
      </c>
      <c r="O12487">
        <v>29985</v>
      </c>
      <c r="P12487" t="s">
        <v>6630</v>
      </c>
      <c r="Q12487" t="s">
        <v>6630</v>
      </c>
    </row>
    <row r="12488" spans="1:17" x14ac:dyDescent="0.35">
      <c r="A12488">
        <v>9424116681</v>
      </c>
      <c r="B12488" t="s">
        <v>6626</v>
      </c>
      <c r="C12488" t="s">
        <v>6356</v>
      </c>
      <c r="D12488">
        <v>200</v>
      </c>
      <c r="E12488" t="s">
        <v>6366</v>
      </c>
      <c r="F12488">
        <v>207</v>
      </c>
      <c r="G12488" t="s">
        <v>176</v>
      </c>
      <c r="H12488">
        <v>705</v>
      </c>
      <c r="I12488" t="s">
        <v>21111</v>
      </c>
      <c r="J12488" t="s">
        <v>6630</v>
      </c>
      <c r="L12488" t="s">
        <v>6529</v>
      </c>
      <c r="M12488">
        <v>12975067</v>
      </c>
      <c r="N12488">
        <v>11870044</v>
      </c>
      <c r="O12488" t="s">
        <v>6630</v>
      </c>
      <c r="P12488" t="s">
        <v>6630</v>
      </c>
      <c r="Q12488">
        <v>700</v>
      </c>
    </row>
    <row r="12489" spans="1:17" x14ac:dyDescent="0.35">
      <c r="A12489">
        <v>13735</v>
      </c>
      <c r="B12489" t="s">
        <v>6626</v>
      </c>
      <c r="C12489" t="s">
        <v>6356</v>
      </c>
      <c r="D12489">
        <v>200</v>
      </c>
      <c r="E12489" t="s">
        <v>6659</v>
      </c>
      <c r="F12489">
        <v>208</v>
      </c>
      <c r="G12489" t="s">
        <v>6726</v>
      </c>
      <c r="H12489">
        <v>315</v>
      </c>
      <c r="I12489" t="s">
        <v>25305</v>
      </c>
      <c r="J12489" t="s">
        <v>6630</v>
      </c>
      <c r="L12489" t="s">
        <v>6526</v>
      </c>
      <c r="M12489" t="s">
        <v>6630</v>
      </c>
      <c r="N12489" t="s">
        <v>6630</v>
      </c>
      <c r="O12489" t="s">
        <v>25306</v>
      </c>
      <c r="P12489" t="s">
        <v>6630</v>
      </c>
      <c r="Q12489" t="s">
        <v>6630</v>
      </c>
    </row>
    <row r="12490" spans="1:17" x14ac:dyDescent="0.35">
      <c r="A12490">
        <v>3502107383</v>
      </c>
      <c r="B12490" t="s">
        <v>6626</v>
      </c>
      <c r="C12490" t="s">
        <v>6356</v>
      </c>
      <c r="D12490">
        <v>200</v>
      </c>
      <c r="E12490" t="s">
        <v>5245</v>
      </c>
      <c r="F12490">
        <v>202</v>
      </c>
      <c r="G12490" t="s">
        <v>5245</v>
      </c>
      <c r="H12490">
        <v>450</v>
      </c>
      <c r="I12490" t="s">
        <v>25307</v>
      </c>
      <c r="J12490">
        <v>12500</v>
      </c>
      <c r="L12490" t="s">
        <v>6529</v>
      </c>
      <c r="M12490">
        <v>11940031</v>
      </c>
      <c r="N12490" t="s">
        <v>6630</v>
      </c>
      <c r="O12490" t="s">
        <v>25308</v>
      </c>
      <c r="P12490" t="s">
        <v>25309</v>
      </c>
      <c r="Q12490" t="s">
        <v>6630</v>
      </c>
    </row>
    <row r="12491" spans="1:17" x14ac:dyDescent="0.35">
      <c r="A12491">
        <v>80700000</v>
      </c>
      <c r="B12491" t="s">
        <v>6334</v>
      </c>
      <c r="C12491" t="s">
        <v>6766</v>
      </c>
      <c r="D12491">
        <v>120</v>
      </c>
      <c r="E12491" t="s">
        <v>6627</v>
      </c>
      <c r="F12491">
        <v>145</v>
      </c>
      <c r="G12491" t="s">
        <v>6627</v>
      </c>
      <c r="H12491">
        <v>15</v>
      </c>
      <c r="I12491" t="s">
        <v>25310</v>
      </c>
      <c r="J12491" t="s">
        <v>6630</v>
      </c>
      <c r="L12491" t="s">
        <v>6526</v>
      </c>
      <c r="M12491" t="s">
        <v>6630</v>
      </c>
      <c r="N12491" t="s">
        <v>6630</v>
      </c>
      <c r="O12491" t="s">
        <v>6630</v>
      </c>
      <c r="P12491" t="s">
        <v>6630</v>
      </c>
      <c r="Q12491" t="s">
        <v>6630</v>
      </c>
    </row>
    <row r="12492" spans="1:17" x14ac:dyDescent="0.35">
      <c r="A12492" t="s">
        <v>25311</v>
      </c>
      <c r="B12492" t="s">
        <v>6626</v>
      </c>
      <c r="C12492" t="s">
        <v>6628</v>
      </c>
      <c r="D12492" t="s">
        <v>6628</v>
      </c>
      <c r="E12492" t="s">
        <v>6628</v>
      </c>
      <c r="F12492" t="s">
        <v>6628</v>
      </c>
      <c r="G12492" t="s">
        <v>6628</v>
      </c>
      <c r="H12492" t="s">
        <v>6628</v>
      </c>
      <c r="I12492" t="s">
        <v>25312</v>
      </c>
      <c r="J12492" t="s">
        <v>6630</v>
      </c>
      <c r="L12492" t="s">
        <v>6526</v>
      </c>
      <c r="M12492">
        <v>10007319</v>
      </c>
      <c r="N12492" t="s">
        <v>6630</v>
      </c>
      <c r="O12492" t="s">
        <v>6630</v>
      </c>
      <c r="P12492" t="s">
        <v>6630</v>
      </c>
      <c r="Q12492" t="s">
        <v>6630</v>
      </c>
    </row>
    <row r="12493" spans="1:17" x14ac:dyDescent="0.35">
      <c r="A12493">
        <v>20811</v>
      </c>
      <c r="B12493" t="s">
        <v>6334</v>
      </c>
      <c r="C12493" t="s">
        <v>6356</v>
      </c>
      <c r="D12493">
        <v>200</v>
      </c>
      <c r="E12493" t="s">
        <v>6366</v>
      </c>
      <c r="F12493">
        <v>207</v>
      </c>
      <c r="G12493" t="s">
        <v>176</v>
      </c>
      <c r="H12493">
        <v>705</v>
      </c>
      <c r="I12493" t="s">
        <v>25313</v>
      </c>
      <c r="J12493">
        <v>20800</v>
      </c>
      <c r="L12493" t="s">
        <v>6526</v>
      </c>
      <c r="M12493">
        <v>10014659</v>
      </c>
      <c r="N12493">
        <v>16879304</v>
      </c>
      <c r="O12493" t="s">
        <v>10109</v>
      </c>
      <c r="P12493" t="s">
        <v>25314</v>
      </c>
      <c r="Q12493" t="s">
        <v>6630</v>
      </c>
    </row>
    <row r="12494" spans="1:17" x14ac:dyDescent="0.35">
      <c r="A12494">
        <v>3517113763</v>
      </c>
      <c r="B12494" t="s">
        <v>6626</v>
      </c>
      <c r="C12494" t="s">
        <v>6356</v>
      </c>
      <c r="D12494">
        <v>200</v>
      </c>
      <c r="E12494" t="s">
        <v>5245</v>
      </c>
      <c r="F12494">
        <v>202</v>
      </c>
      <c r="G12494" t="s">
        <v>5245</v>
      </c>
      <c r="H12494">
        <v>450</v>
      </c>
      <c r="I12494" t="s">
        <v>25315</v>
      </c>
      <c r="J12494">
        <v>20200</v>
      </c>
      <c r="L12494" t="s">
        <v>6529</v>
      </c>
      <c r="M12494">
        <v>12975905</v>
      </c>
      <c r="N12494">
        <v>11533224</v>
      </c>
      <c r="O12494" t="s">
        <v>6630</v>
      </c>
      <c r="P12494" t="s">
        <v>6630</v>
      </c>
      <c r="Q12494" t="s">
        <v>6630</v>
      </c>
    </row>
    <row r="12495" spans="1:17" x14ac:dyDescent="0.35">
      <c r="A12495">
        <v>9417114172</v>
      </c>
      <c r="B12495" t="s">
        <v>6626</v>
      </c>
      <c r="C12495" t="s">
        <v>6356</v>
      </c>
      <c r="D12495">
        <v>200</v>
      </c>
      <c r="E12495" t="s">
        <v>6366</v>
      </c>
      <c r="F12495">
        <v>207</v>
      </c>
      <c r="G12495" t="s">
        <v>3257</v>
      </c>
      <c r="H12495">
        <v>788</v>
      </c>
      <c r="I12495" t="s">
        <v>21743</v>
      </c>
      <c r="J12495">
        <v>20800</v>
      </c>
      <c r="L12495" t="s">
        <v>6529</v>
      </c>
      <c r="M12495">
        <v>10007997</v>
      </c>
      <c r="N12495">
        <v>10015354</v>
      </c>
      <c r="O12495" t="s">
        <v>6630</v>
      </c>
      <c r="P12495" t="s">
        <v>6630</v>
      </c>
      <c r="Q12495">
        <v>700</v>
      </c>
    </row>
    <row r="12496" spans="1:17" x14ac:dyDescent="0.35">
      <c r="A12496">
        <v>80582005</v>
      </c>
      <c r="B12496" t="s">
        <v>6334</v>
      </c>
      <c r="C12496" t="s">
        <v>6766</v>
      </c>
      <c r="D12496">
        <v>120</v>
      </c>
      <c r="E12496" t="s">
        <v>6627</v>
      </c>
      <c r="F12496">
        <v>145</v>
      </c>
      <c r="G12496" t="s">
        <v>6627</v>
      </c>
      <c r="H12496">
        <v>15</v>
      </c>
      <c r="I12496" t="s">
        <v>25316</v>
      </c>
      <c r="J12496" t="s">
        <v>6630</v>
      </c>
      <c r="L12496" t="s">
        <v>6526</v>
      </c>
      <c r="M12496" t="s">
        <v>6630</v>
      </c>
      <c r="N12496" t="s">
        <v>6630</v>
      </c>
      <c r="O12496" t="s">
        <v>6630</v>
      </c>
      <c r="P12496" t="s">
        <v>6630</v>
      </c>
      <c r="Q12496" t="s">
        <v>6630</v>
      </c>
    </row>
    <row r="12497" spans="1:17" x14ac:dyDescent="0.35">
      <c r="A12497">
        <v>80229706</v>
      </c>
      <c r="B12497" t="s">
        <v>6334</v>
      </c>
      <c r="C12497" t="s">
        <v>6766</v>
      </c>
      <c r="D12497">
        <v>120</v>
      </c>
      <c r="E12497" t="s">
        <v>6627</v>
      </c>
      <c r="F12497">
        <v>145</v>
      </c>
      <c r="G12497" t="s">
        <v>6627</v>
      </c>
      <c r="H12497">
        <v>15</v>
      </c>
      <c r="I12497" t="s">
        <v>25317</v>
      </c>
      <c r="J12497" t="s">
        <v>6630</v>
      </c>
      <c r="L12497" t="s">
        <v>6526</v>
      </c>
      <c r="M12497" t="s">
        <v>6630</v>
      </c>
      <c r="N12497" t="s">
        <v>6630</v>
      </c>
      <c r="O12497" t="s">
        <v>6630</v>
      </c>
      <c r="P12497" t="s">
        <v>6630</v>
      </c>
      <c r="Q12497" t="s">
        <v>6630</v>
      </c>
    </row>
    <row r="12498" spans="1:17" x14ac:dyDescent="0.35">
      <c r="A12498">
        <v>9416113618</v>
      </c>
      <c r="B12498" t="s">
        <v>6626</v>
      </c>
      <c r="C12498" t="s">
        <v>6356</v>
      </c>
      <c r="D12498">
        <v>200</v>
      </c>
      <c r="E12498" t="s">
        <v>6366</v>
      </c>
      <c r="F12498">
        <v>207</v>
      </c>
      <c r="G12498" t="s">
        <v>1357</v>
      </c>
      <c r="H12498">
        <v>745</v>
      </c>
      <c r="I12498" t="s">
        <v>25318</v>
      </c>
      <c r="J12498">
        <v>20800</v>
      </c>
      <c r="L12498" t="s">
        <v>6529</v>
      </c>
      <c r="M12498">
        <v>10007373</v>
      </c>
      <c r="N12498">
        <v>10069378</v>
      </c>
      <c r="O12498" t="s">
        <v>6630</v>
      </c>
      <c r="P12498" t="s">
        <v>6630</v>
      </c>
      <c r="Q12498">
        <v>700</v>
      </c>
    </row>
    <row r="12499" spans="1:17" x14ac:dyDescent="0.35">
      <c r="A12499">
        <v>9415113258</v>
      </c>
      <c r="B12499" t="s">
        <v>6626</v>
      </c>
      <c r="C12499" t="s">
        <v>6356</v>
      </c>
      <c r="D12499">
        <v>200</v>
      </c>
      <c r="E12499" t="s">
        <v>6645</v>
      </c>
      <c r="F12499">
        <v>201</v>
      </c>
      <c r="G12499" t="s">
        <v>6698</v>
      </c>
      <c r="H12499">
        <v>725</v>
      </c>
      <c r="I12499" t="s">
        <v>25319</v>
      </c>
      <c r="J12499">
        <v>20800</v>
      </c>
      <c r="L12499" t="s">
        <v>6529</v>
      </c>
      <c r="M12499">
        <v>13346932</v>
      </c>
      <c r="N12499">
        <v>10014659</v>
      </c>
      <c r="O12499" t="s">
        <v>6630</v>
      </c>
      <c r="P12499" t="s">
        <v>6630</v>
      </c>
      <c r="Q12499" t="s">
        <v>6630</v>
      </c>
    </row>
    <row r="12500" spans="1:17" x14ac:dyDescent="0.35">
      <c r="A12500">
        <v>9424116710</v>
      </c>
      <c r="B12500" t="s">
        <v>6334</v>
      </c>
      <c r="C12500" t="s">
        <v>6356</v>
      </c>
      <c r="D12500">
        <v>200</v>
      </c>
      <c r="E12500" t="s">
        <v>6645</v>
      </c>
      <c r="F12500">
        <v>201</v>
      </c>
      <c r="G12500" t="s">
        <v>6638</v>
      </c>
      <c r="H12500">
        <v>415</v>
      </c>
      <c r="I12500" t="s">
        <v>19099</v>
      </c>
      <c r="J12500">
        <v>20115</v>
      </c>
      <c r="L12500" t="s">
        <v>6529</v>
      </c>
      <c r="M12500">
        <v>13220281</v>
      </c>
      <c r="N12500">
        <v>13899035</v>
      </c>
      <c r="O12500" t="s">
        <v>6630</v>
      </c>
      <c r="P12500" t="s">
        <v>6630</v>
      </c>
      <c r="Q12500" t="s">
        <v>6630</v>
      </c>
    </row>
    <row r="12501" spans="1:17" x14ac:dyDescent="0.35">
      <c r="A12501" t="s">
        <v>25320</v>
      </c>
      <c r="B12501" t="s">
        <v>6626</v>
      </c>
      <c r="C12501" t="s">
        <v>6628</v>
      </c>
      <c r="D12501" t="s">
        <v>6628</v>
      </c>
      <c r="E12501" t="s">
        <v>6628</v>
      </c>
      <c r="F12501" t="s">
        <v>6628</v>
      </c>
      <c r="G12501" t="s">
        <v>6628</v>
      </c>
      <c r="H12501" t="s">
        <v>6628</v>
      </c>
      <c r="I12501" t="s">
        <v>25321</v>
      </c>
      <c r="J12501" t="s">
        <v>6630</v>
      </c>
      <c r="L12501" t="s">
        <v>6526</v>
      </c>
      <c r="M12501" t="s">
        <v>6630</v>
      </c>
      <c r="N12501" t="s">
        <v>6630</v>
      </c>
      <c r="O12501" t="s">
        <v>6630</v>
      </c>
      <c r="P12501" t="s">
        <v>6630</v>
      </c>
      <c r="Q12501" t="s">
        <v>6630</v>
      </c>
    </row>
    <row r="12502" spans="1:17" x14ac:dyDescent="0.35">
      <c r="A12502">
        <v>9415113238</v>
      </c>
      <c r="B12502" t="s">
        <v>6626</v>
      </c>
      <c r="C12502" t="s">
        <v>6356</v>
      </c>
      <c r="D12502">
        <v>200</v>
      </c>
      <c r="E12502" t="s">
        <v>6645</v>
      </c>
      <c r="F12502">
        <v>201</v>
      </c>
      <c r="G12502" t="s">
        <v>6638</v>
      </c>
      <c r="H12502">
        <v>415</v>
      </c>
      <c r="I12502" t="s">
        <v>19989</v>
      </c>
      <c r="J12502">
        <v>20115</v>
      </c>
      <c r="L12502" t="s">
        <v>6529</v>
      </c>
      <c r="M12502">
        <v>13267273</v>
      </c>
      <c r="N12502">
        <v>11370226</v>
      </c>
      <c r="O12502" t="s">
        <v>6630</v>
      </c>
      <c r="P12502" t="s">
        <v>6630</v>
      </c>
      <c r="Q12502" t="s">
        <v>6630</v>
      </c>
    </row>
    <row r="12503" spans="1:17" x14ac:dyDescent="0.35">
      <c r="A12503" t="s">
        <v>25322</v>
      </c>
      <c r="B12503" t="s">
        <v>6626</v>
      </c>
      <c r="C12503" t="s">
        <v>6628</v>
      </c>
      <c r="D12503" t="s">
        <v>6628</v>
      </c>
      <c r="E12503" t="s">
        <v>6628</v>
      </c>
      <c r="F12503" t="s">
        <v>6628</v>
      </c>
      <c r="G12503" t="s">
        <v>6628</v>
      </c>
      <c r="H12503" t="s">
        <v>6628</v>
      </c>
      <c r="I12503" t="s">
        <v>25323</v>
      </c>
      <c r="J12503" t="s">
        <v>6630</v>
      </c>
      <c r="L12503" t="s">
        <v>6526</v>
      </c>
      <c r="M12503" t="s">
        <v>6630</v>
      </c>
      <c r="N12503" t="s">
        <v>6630</v>
      </c>
      <c r="O12503" t="s">
        <v>6630</v>
      </c>
      <c r="P12503" t="s">
        <v>6630</v>
      </c>
      <c r="Q12503" t="s">
        <v>6630</v>
      </c>
    </row>
    <row r="12504" spans="1:17" x14ac:dyDescent="0.35">
      <c r="A12504" t="s">
        <v>25324</v>
      </c>
      <c r="B12504" t="s">
        <v>6626</v>
      </c>
      <c r="C12504" t="s">
        <v>6628</v>
      </c>
      <c r="D12504" t="s">
        <v>6628</v>
      </c>
      <c r="E12504" t="s">
        <v>6628</v>
      </c>
      <c r="F12504" t="s">
        <v>6628</v>
      </c>
      <c r="G12504" t="s">
        <v>6628</v>
      </c>
      <c r="H12504" t="s">
        <v>6628</v>
      </c>
      <c r="I12504" t="s">
        <v>14578</v>
      </c>
      <c r="J12504" t="s">
        <v>6630</v>
      </c>
      <c r="L12504" t="s">
        <v>6529</v>
      </c>
      <c r="M12504" t="s">
        <v>6630</v>
      </c>
      <c r="N12504" t="s">
        <v>6630</v>
      </c>
      <c r="O12504" t="s">
        <v>6630</v>
      </c>
      <c r="P12504" t="s">
        <v>6630</v>
      </c>
      <c r="Q12504" t="s">
        <v>6630</v>
      </c>
    </row>
    <row r="12505" spans="1:17" x14ac:dyDescent="0.35">
      <c r="A12505">
        <v>13754</v>
      </c>
      <c r="B12505" t="s">
        <v>6626</v>
      </c>
      <c r="C12505" t="s">
        <v>6356</v>
      </c>
      <c r="D12505">
        <v>200</v>
      </c>
      <c r="E12505" t="s">
        <v>6357</v>
      </c>
      <c r="F12505">
        <v>209</v>
      </c>
      <c r="G12505" t="s">
        <v>6862</v>
      </c>
      <c r="H12505">
        <v>365</v>
      </c>
      <c r="I12505" t="s">
        <v>8014</v>
      </c>
      <c r="J12505" t="s">
        <v>6630</v>
      </c>
      <c r="L12505" t="s">
        <v>6526</v>
      </c>
      <c r="M12505" t="s">
        <v>6630</v>
      </c>
      <c r="N12505" t="s">
        <v>6630</v>
      </c>
      <c r="O12505" t="s">
        <v>25325</v>
      </c>
      <c r="P12505" t="s">
        <v>6630</v>
      </c>
      <c r="Q12505" t="s">
        <v>6630</v>
      </c>
    </row>
    <row r="12506" spans="1:17" x14ac:dyDescent="0.35">
      <c r="A12506">
        <v>6802107496</v>
      </c>
      <c r="B12506" t="s">
        <v>6626</v>
      </c>
      <c r="C12506" t="s">
        <v>6356</v>
      </c>
      <c r="D12506">
        <v>200</v>
      </c>
      <c r="E12506" t="s">
        <v>5245</v>
      </c>
      <c r="F12506">
        <v>202</v>
      </c>
      <c r="G12506" t="s">
        <v>5245</v>
      </c>
      <c r="H12506">
        <v>450</v>
      </c>
      <c r="I12506" t="s">
        <v>25326</v>
      </c>
      <c r="J12506" t="s">
        <v>6630</v>
      </c>
      <c r="L12506" t="s">
        <v>6529</v>
      </c>
      <c r="M12506">
        <v>10703404</v>
      </c>
      <c r="N12506">
        <v>10177432</v>
      </c>
      <c r="O12506" t="s">
        <v>16880</v>
      </c>
      <c r="P12506" t="s">
        <v>25327</v>
      </c>
      <c r="Q12506" t="s">
        <v>6630</v>
      </c>
    </row>
    <row r="12507" spans="1:17" x14ac:dyDescent="0.35">
      <c r="A12507">
        <v>8700106538</v>
      </c>
      <c r="B12507" t="s">
        <v>6626</v>
      </c>
      <c r="C12507" t="s">
        <v>6356</v>
      </c>
      <c r="D12507">
        <v>200</v>
      </c>
      <c r="E12507" t="s">
        <v>6366</v>
      </c>
      <c r="F12507">
        <v>207</v>
      </c>
      <c r="G12507" t="s">
        <v>176</v>
      </c>
      <c r="H12507">
        <v>705</v>
      </c>
      <c r="I12507" t="s">
        <v>25328</v>
      </c>
      <c r="J12507">
        <v>20800</v>
      </c>
      <c r="L12507" t="s">
        <v>6529</v>
      </c>
      <c r="M12507" t="s">
        <v>6630</v>
      </c>
      <c r="N12507" t="s">
        <v>6630</v>
      </c>
      <c r="O12507" t="s">
        <v>6630</v>
      </c>
      <c r="P12507" t="s">
        <v>25329</v>
      </c>
      <c r="Q12507" t="s">
        <v>6630</v>
      </c>
    </row>
    <row r="12508" spans="1:17" x14ac:dyDescent="0.35">
      <c r="A12508" t="s">
        <v>25330</v>
      </c>
      <c r="B12508" t="s">
        <v>6626</v>
      </c>
      <c r="C12508" t="s">
        <v>6628</v>
      </c>
      <c r="D12508" t="s">
        <v>6628</v>
      </c>
      <c r="E12508" t="s">
        <v>6628</v>
      </c>
      <c r="F12508" t="s">
        <v>6628</v>
      </c>
      <c r="G12508" t="s">
        <v>6628</v>
      </c>
      <c r="H12508" t="s">
        <v>6628</v>
      </c>
      <c r="I12508" t="s">
        <v>25331</v>
      </c>
      <c r="J12508" t="s">
        <v>6630</v>
      </c>
      <c r="L12508" t="s">
        <v>6529</v>
      </c>
      <c r="M12508" t="s">
        <v>6630</v>
      </c>
      <c r="N12508" t="s">
        <v>6630</v>
      </c>
      <c r="O12508" t="s">
        <v>6630</v>
      </c>
      <c r="P12508" t="s">
        <v>6630</v>
      </c>
      <c r="Q12508" t="s">
        <v>6630</v>
      </c>
    </row>
    <row r="12509" spans="1:17" x14ac:dyDescent="0.35">
      <c r="A12509">
        <v>9411110908</v>
      </c>
      <c r="B12509" t="s">
        <v>6626</v>
      </c>
      <c r="C12509" t="s">
        <v>6356</v>
      </c>
      <c r="D12509">
        <v>200</v>
      </c>
      <c r="E12509" t="s">
        <v>6366</v>
      </c>
      <c r="F12509">
        <v>207</v>
      </c>
      <c r="G12509" t="s">
        <v>6724</v>
      </c>
      <c r="H12509">
        <v>323</v>
      </c>
      <c r="I12509" t="s">
        <v>24372</v>
      </c>
      <c r="J12509">
        <v>20053</v>
      </c>
      <c r="L12509" t="s">
        <v>6529</v>
      </c>
      <c r="M12509">
        <v>10114950</v>
      </c>
      <c r="N12509">
        <v>10032305</v>
      </c>
      <c r="O12509">
        <v>29104</v>
      </c>
      <c r="P12509" t="s">
        <v>6630</v>
      </c>
      <c r="Q12509" t="s">
        <v>6630</v>
      </c>
    </row>
    <row r="12510" spans="1:17" x14ac:dyDescent="0.35">
      <c r="A12510">
        <v>7901106937</v>
      </c>
      <c r="B12510" t="s">
        <v>6626</v>
      </c>
      <c r="C12510" t="s">
        <v>6356</v>
      </c>
      <c r="D12510">
        <v>200</v>
      </c>
      <c r="E12510" t="s">
        <v>6645</v>
      </c>
      <c r="F12510">
        <v>201</v>
      </c>
      <c r="G12510" t="s">
        <v>6657</v>
      </c>
      <c r="H12510">
        <v>420</v>
      </c>
      <c r="I12510" t="s">
        <v>25332</v>
      </c>
      <c r="J12510" t="s">
        <v>6630</v>
      </c>
      <c r="L12510" t="s">
        <v>6529</v>
      </c>
      <c r="M12510">
        <v>10007830</v>
      </c>
      <c r="N12510">
        <v>10444246</v>
      </c>
      <c r="O12510" t="s">
        <v>25333</v>
      </c>
      <c r="P12510" t="s">
        <v>6670</v>
      </c>
      <c r="Q12510">
        <v>100</v>
      </c>
    </row>
    <row r="12511" spans="1:17" x14ac:dyDescent="0.35">
      <c r="A12511">
        <v>9413111850</v>
      </c>
      <c r="B12511" t="s">
        <v>6626</v>
      </c>
      <c r="C12511" t="s">
        <v>6356</v>
      </c>
      <c r="D12511">
        <v>200</v>
      </c>
      <c r="E12511" t="s">
        <v>6366</v>
      </c>
      <c r="F12511">
        <v>207</v>
      </c>
      <c r="G12511" t="s">
        <v>1357</v>
      </c>
      <c r="H12511">
        <v>745</v>
      </c>
      <c r="I12511" t="s">
        <v>25334</v>
      </c>
      <c r="J12511">
        <v>20800</v>
      </c>
      <c r="L12511" t="s">
        <v>6529</v>
      </c>
      <c r="M12511">
        <v>10007373</v>
      </c>
      <c r="N12511">
        <v>10069378</v>
      </c>
      <c r="O12511" t="s">
        <v>6630</v>
      </c>
      <c r="P12511" t="s">
        <v>6630</v>
      </c>
      <c r="Q12511">
        <v>700</v>
      </c>
    </row>
    <row r="12512" spans="1:17" x14ac:dyDescent="0.35">
      <c r="A12512" t="s">
        <v>25335</v>
      </c>
      <c r="B12512" t="s">
        <v>6626</v>
      </c>
      <c r="C12512" t="s">
        <v>6628</v>
      </c>
      <c r="D12512" t="s">
        <v>6628</v>
      </c>
      <c r="E12512" t="s">
        <v>6628</v>
      </c>
      <c r="F12512" t="s">
        <v>6628</v>
      </c>
      <c r="G12512" t="s">
        <v>6628</v>
      </c>
      <c r="H12512" t="s">
        <v>6628</v>
      </c>
      <c r="I12512" t="s">
        <v>12118</v>
      </c>
      <c r="J12512" t="s">
        <v>6630</v>
      </c>
      <c r="L12512" t="s">
        <v>6526</v>
      </c>
      <c r="M12512" t="s">
        <v>6630</v>
      </c>
      <c r="N12512" t="s">
        <v>6630</v>
      </c>
      <c r="O12512" t="s">
        <v>6630</v>
      </c>
      <c r="P12512" t="s">
        <v>6630</v>
      </c>
      <c r="Q12512" t="s">
        <v>6630</v>
      </c>
    </row>
    <row r="12513" spans="1:17" x14ac:dyDescent="0.35">
      <c r="A12513" t="s">
        <v>25336</v>
      </c>
      <c r="B12513" t="s">
        <v>6626</v>
      </c>
      <c r="C12513" t="s">
        <v>6628</v>
      </c>
      <c r="D12513" t="s">
        <v>6628</v>
      </c>
      <c r="E12513" t="s">
        <v>6628</v>
      </c>
      <c r="F12513" t="s">
        <v>6628</v>
      </c>
      <c r="G12513" t="s">
        <v>6628</v>
      </c>
      <c r="H12513" t="s">
        <v>6628</v>
      </c>
      <c r="I12513" t="s">
        <v>15859</v>
      </c>
      <c r="J12513" t="s">
        <v>6630</v>
      </c>
      <c r="L12513" t="s">
        <v>6529</v>
      </c>
      <c r="M12513" t="s">
        <v>6630</v>
      </c>
      <c r="N12513" t="s">
        <v>6630</v>
      </c>
      <c r="O12513" t="s">
        <v>6630</v>
      </c>
      <c r="P12513" t="s">
        <v>6630</v>
      </c>
      <c r="Q12513" t="s">
        <v>6630</v>
      </c>
    </row>
    <row r="12514" spans="1:17" x14ac:dyDescent="0.35">
      <c r="A12514">
        <v>9407109335</v>
      </c>
      <c r="B12514" t="s">
        <v>6626</v>
      </c>
      <c r="C12514" t="s">
        <v>6356</v>
      </c>
      <c r="D12514">
        <v>200</v>
      </c>
      <c r="E12514" t="s">
        <v>6366</v>
      </c>
      <c r="F12514">
        <v>207</v>
      </c>
      <c r="G12514" t="s">
        <v>1357</v>
      </c>
      <c r="H12514">
        <v>745</v>
      </c>
      <c r="I12514" t="s">
        <v>25337</v>
      </c>
      <c r="J12514">
        <v>29002</v>
      </c>
      <c r="L12514" t="s">
        <v>6529</v>
      </c>
      <c r="M12514">
        <v>10501651</v>
      </c>
      <c r="N12514">
        <v>10008099</v>
      </c>
      <c r="O12514" t="s">
        <v>25338</v>
      </c>
      <c r="P12514" t="s">
        <v>6630</v>
      </c>
      <c r="Q12514" t="s">
        <v>6630</v>
      </c>
    </row>
    <row r="12515" spans="1:17" x14ac:dyDescent="0.35">
      <c r="A12515">
        <v>3524116659</v>
      </c>
      <c r="B12515" t="s">
        <v>6626</v>
      </c>
      <c r="C12515" t="s">
        <v>6356</v>
      </c>
      <c r="D12515">
        <v>200</v>
      </c>
      <c r="E12515" t="s">
        <v>5245</v>
      </c>
      <c r="F12515">
        <v>202</v>
      </c>
      <c r="G12515" t="s">
        <v>5245</v>
      </c>
      <c r="H12515">
        <v>450</v>
      </c>
      <c r="I12515" t="s">
        <v>25339</v>
      </c>
      <c r="J12515">
        <v>20200</v>
      </c>
      <c r="L12515" t="s">
        <v>6529</v>
      </c>
      <c r="M12515">
        <v>10430573</v>
      </c>
      <c r="N12515">
        <v>14314959</v>
      </c>
      <c r="O12515" t="s">
        <v>6630</v>
      </c>
      <c r="P12515" t="s">
        <v>6630</v>
      </c>
      <c r="Q12515" t="s">
        <v>6630</v>
      </c>
    </row>
    <row r="12516" spans="1:17" x14ac:dyDescent="0.35">
      <c r="A12516">
        <v>9410110189</v>
      </c>
      <c r="B12516" t="s">
        <v>6626</v>
      </c>
      <c r="C12516" t="s">
        <v>6356</v>
      </c>
      <c r="D12516">
        <v>200</v>
      </c>
      <c r="E12516" t="s">
        <v>6366</v>
      </c>
      <c r="F12516">
        <v>207</v>
      </c>
      <c r="G12516" t="s">
        <v>6638</v>
      </c>
      <c r="H12516">
        <v>415</v>
      </c>
      <c r="I12516" t="s">
        <v>25340</v>
      </c>
      <c r="J12516">
        <v>20115</v>
      </c>
      <c r="L12516" t="s">
        <v>6529</v>
      </c>
      <c r="M12516">
        <v>12021634</v>
      </c>
      <c r="N12516">
        <v>11877393</v>
      </c>
      <c r="O12516" t="s">
        <v>25341</v>
      </c>
      <c r="P12516" t="s">
        <v>6630</v>
      </c>
      <c r="Q12516" t="s">
        <v>6630</v>
      </c>
    </row>
    <row r="12517" spans="1:17" x14ac:dyDescent="0.35">
      <c r="A12517">
        <v>9406108783</v>
      </c>
      <c r="B12517" t="s">
        <v>6626</v>
      </c>
      <c r="C12517" t="s">
        <v>6356</v>
      </c>
      <c r="D12517">
        <v>200</v>
      </c>
      <c r="E12517" t="s">
        <v>6366</v>
      </c>
      <c r="F12517">
        <v>207</v>
      </c>
      <c r="G12517" t="s">
        <v>176</v>
      </c>
      <c r="H12517">
        <v>705</v>
      </c>
      <c r="I12517" t="s">
        <v>25342</v>
      </c>
      <c r="J12517">
        <v>20800</v>
      </c>
      <c r="L12517" t="s">
        <v>6529</v>
      </c>
      <c r="M12517">
        <v>10733110</v>
      </c>
      <c r="N12517">
        <v>10504616</v>
      </c>
      <c r="O12517" t="s">
        <v>6630</v>
      </c>
      <c r="P12517" t="s">
        <v>8825</v>
      </c>
      <c r="Q12517">
        <v>700</v>
      </c>
    </row>
    <row r="12518" spans="1:17" x14ac:dyDescent="0.35">
      <c r="A12518">
        <v>3520115523</v>
      </c>
      <c r="B12518" t="s">
        <v>6626</v>
      </c>
      <c r="C12518" t="s">
        <v>6356</v>
      </c>
      <c r="D12518">
        <v>200</v>
      </c>
      <c r="E12518" t="s">
        <v>5245</v>
      </c>
      <c r="F12518">
        <v>202</v>
      </c>
      <c r="G12518" t="s">
        <v>5245</v>
      </c>
      <c r="H12518">
        <v>450</v>
      </c>
      <c r="I12518" t="s">
        <v>25343</v>
      </c>
      <c r="J12518">
        <v>20200</v>
      </c>
      <c r="L12518" t="s">
        <v>6529</v>
      </c>
      <c r="M12518">
        <v>14452593</v>
      </c>
      <c r="N12518">
        <v>12159684</v>
      </c>
      <c r="O12518" s="3">
        <v>3.3415334163357401E+19</v>
      </c>
      <c r="P12518" s="3">
        <v>3362333624</v>
      </c>
      <c r="Q12518" t="s">
        <v>6630</v>
      </c>
    </row>
    <row r="12519" spans="1:17" x14ac:dyDescent="0.35">
      <c r="A12519">
        <v>3513111665</v>
      </c>
      <c r="B12519" t="s">
        <v>6626</v>
      </c>
      <c r="C12519" t="s">
        <v>6356</v>
      </c>
      <c r="D12519">
        <v>200</v>
      </c>
      <c r="E12519" t="s">
        <v>5245</v>
      </c>
      <c r="F12519">
        <v>202</v>
      </c>
      <c r="G12519" t="s">
        <v>5245</v>
      </c>
      <c r="H12519">
        <v>450</v>
      </c>
      <c r="I12519" t="s">
        <v>25344</v>
      </c>
      <c r="J12519">
        <v>20200</v>
      </c>
      <c r="L12519" t="s">
        <v>6529</v>
      </c>
      <c r="M12519">
        <v>13110938</v>
      </c>
      <c r="N12519" t="s">
        <v>6630</v>
      </c>
      <c r="O12519" t="s">
        <v>21555</v>
      </c>
      <c r="P12519" t="s">
        <v>6630</v>
      </c>
      <c r="Q12519" t="s">
        <v>6630</v>
      </c>
    </row>
    <row r="12520" spans="1:17" x14ac:dyDescent="0.35">
      <c r="A12520">
        <v>9400106327</v>
      </c>
      <c r="B12520" t="s">
        <v>6626</v>
      </c>
      <c r="C12520" t="s">
        <v>6356</v>
      </c>
      <c r="D12520">
        <v>200</v>
      </c>
      <c r="E12520" t="s">
        <v>488</v>
      </c>
      <c r="F12520">
        <v>203</v>
      </c>
      <c r="G12520" t="s">
        <v>488</v>
      </c>
      <c r="H12520">
        <v>500</v>
      </c>
      <c r="I12520" t="s">
        <v>25345</v>
      </c>
      <c r="J12520">
        <v>20300</v>
      </c>
      <c r="L12520" t="s">
        <v>6529</v>
      </c>
      <c r="M12520" t="s">
        <v>6630</v>
      </c>
      <c r="N12520">
        <v>10007884</v>
      </c>
      <c r="O12520" t="s">
        <v>6630</v>
      </c>
      <c r="P12520" t="s">
        <v>25346</v>
      </c>
      <c r="Q12520" t="s">
        <v>6630</v>
      </c>
    </row>
    <row r="12521" spans="1:17" x14ac:dyDescent="0.35">
      <c r="A12521">
        <v>9406108938</v>
      </c>
      <c r="B12521" t="s">
        <v>6626</v>
      </c>
      <c r="C12521" t="s">
        <v>6356</v>
      </c>
      <c r="D12521">
        <v>200</v>
      </c>
      <c r="E12521" t="s">
        <v>6366</v>
      </c>
      <c r="F12521">
        <v>207</v>
      </c>
      <c r="G12521" t="s">
        <v>6756</v>
      </c>
      <c r="H12521">
        <v>750</v>
      </c>
      <c r="I12521" t="s">
        <v>25347</v>
      </c>
      <c r="J12521">
        <v>20800</v>
      </c>
      <c r="L12521" t="s">
        <v>6529</v>
      </c>
      <c r="M12521">
        <v>10007916</v>
      </c>
      <c r="N12521">
        <v>10007918</v>
      </c>
      <c r="O12521" t="s">
        <v>25348</v>
      </c>
      <c r="P12521">
        <v>20800.804011</v>
      </c>
      <c r="Q12521">
        <v>700</v>
      </c>
    </row>
    <row r="12522" spans="1:17" x14ac:dyDescent="0.35">
      <c r="A12522">
        <v>7996100943</v>
      </c>
      <c r="B12522" t="s">
        <v>6626</v>
      </c>
      <c r="C12522" t="s">
        <v>6356</v>
      </c>
      <c r="D12522">
        <v>200</v>
      </c>
      <c r="E12522" t="s">
        <v>6366</v>
      </c>
      <c r="F12522">
        <v>207</v>
      </c>
      <c r="G12522" t="s">
        <v>6662</v>
      </c>
      <c r="H12522">
        <v>720</v>
      </c>
      <c r="I12522" t="s">
        <v>25349</v>
      </c>
      <c r="J12522" t="s">
        <v>6630</v>
      </c>
      <c r="L12522" t="s">
        <v>6529</v>
      </c>
      <c r="M12522" t="s">
        <v>6630</v>
      </c>
      <c r="N12522">
        <v>10007319</v>
      </c>
      <c r="O12522" t="s">
        <v>25350</v>
      </c>
      <c r="P12522" t="s">
        <v>25351</v>
      </c>
      <c r="Q12522" t="s">
        <v>6630</v>
      </c>
    </row>
    <row r="12523" spans="1:17" x14ac:dyDescent="0.35">
      <c r="A12523">
        <v>3598105965</v>
      </c>
      <c r="B12523" t="s">
        <v>6626</v>
      </c>
      <c r="C12523" t="s">
        <v>6356</v>
      </c>
      <c r="D12523">
        <v>200</v>
      </c>
      <c r="E12523" t="s">
        <v>5245</v>
      </c>
      <c r="F12523">
        <v>202</v>
      </c>
      <c r="G12523" t="s">
        <v>5245</v>
      </c>
      <c r="H12523">
        <v>450</v>
      </c>
      <c r="I12523" t="s">
        <v>25352</v>
      </c>
      <c r="J12523">
        <v>20200</v>
      </c>
      <c r="L12523" t="s">
        <v>6529</v>
      </c>
      <c r="M12523">
        <v>12975905</v>
      </c>
      <c r="N12523">
        <v>11533224</v>
      </c>
      <c r="O12523" t="s">
        <v>25353</v>
      </c>
      <c r="P12523" t="s">
        <v>20209</v>
      </c>
      <c r="Q12523" t="s">
        <v>6630</v>
      </c>
    </row>
    <row r="12524" spans="1:17" x14ac:dyDescent="0.35">
      <c r="A12524">
        <v>9403107855</v>
      </c>
      <c r="B12524" t="s">
        <v>6626</v>
      </c>
      <c r="C12524" t="s">
        <v>6356</v>
      </c>
      <c r="D12524">
        <v>200</v>
      </c>
      <c r="E12524" t="s">
        <v>488</v>
      </c>
      <c r="F12524">
        <v>203</v>
      </c>
      <c r="G12524" t="s">
        <v>488</v>
      </c>
      <c r="H12524">
        <v>500</v>
      </c>
      <c r="I12524" t="s">
        <v>25354</v>
      </c>
      <c r="J12524">
        <v>20300</v>
      </c>
      <c r="L12524" t="s">
        <v>6529</v>
      </c>
      <c r="M12524" t="s">
        <v>6630</v>
      </c>
      <c r="N12524">
        <v>10448896</v>
      </c>
      <c r="O12524" t="s">
        <v>10636</v>
      </c>
      <c r="P12524" t="s">
        <v>25355</v>
      </c>
      <c r="Q12524" t="s">
        <v>6630</v>
      </c>
    </row>
    <row r="12525" spans="1:17" x14ac:dyDescent="0.35">
      <c r="A12525">
        <v>80040543</v>
      </c>
      <c r="B12525" t="s">
        <v>6334</v>
      </c>
      <c r="C12525" t="s">
        <v>6766</v>
      </c>
      <c r="D12525">
        <v>120</v>
      </c>
      <c r="E12525" t="s">
        <v>6627</v>
      </c>
      <c r="F12525">
        <v>145</v>
      </c>
      <c r="G12525" t="s">
        <v>6627</v>
      </c>
      <c r="H12525">
        <v>15</v>
      </c>
      <c r="I12525" t="s">
        <v>25356</v>
      </c>
      <c r="J12525" t="s">
        <v>6630</v>
      </c>
      <c r="L12525" t="s">
        <v>6526</v>
      </c>
      <c r="M12525" t="s">
        <v>6630</v>
      </c>
      <c r="N12525" t="s">
        <v>6630</v>
      </c>
      <c r="O12525" t="s">
        <v>6630</v>
      </c>
      <c r="P12525" t="s">
        <v>6630</v>
      </c>
      <c r="Q12525" t="s">
        <v>6630</v>
      </c>
    </row>
    <row r="12526" spans="1:17" x14ac:dyDescent="0.35">
      <c r="A12526">
        <v>7995100720</v>
      </c>
      <c r="B12526" t="s">
        <v>6626</v>
      </c>
      <c r="C12526" t="s">
        <v>6356</v>
      </c>
      <c r="D12526">
        <v>200</v>
      </c>
      <c r="E12526" t="s">
        <v>6366</v>
      </c>
      <c r="F12526">
        <v>207</v>
      </c>
      <c r="G12526" t="s">
        <v>7742</v>
      </c>
      <c r="H12526">
        <v>425</v>
      </c>
      <c r="I12526" t="s">
        <v>25357</v>
      </c>
      <c r="J12526" t="s">
        <v>6630</v>
      </c>
      <c r="L12526" t="s">
        <v>6529</v>
      </c>
      <c r="M12526" t="s">
        <v>6630</v>
      </c>
      <c r="N12526" t="s">
        <v>6630</v>
      </c>
      <c r="O12526" t="s">
        <v>6630</v>
      </c>
      <c r="P12526" t="s">
        <v>25358</v>
      </c>
      <c r="Q12526" t="s">
        <v>6630</v>
      </c>
    </row>
    <row r="12527" spans="1:17" x14ac:dyDescent="0.35">
      <c r="A12527">
        <v>9417114318</v>
      </c>
      <c r="B12527" t="s">
        <v>6626</v>
      </c>
      <c r="C12527" t="s">
        <v>6540</v>
      </c>
      <c r="D12527">
        <v>131</v>
      </c>
      <c r="E12527" t="s">
        <v>6540</v>
      </c>
      <c r="F12527">
        <v>309</v>
      </c>
      <c r="G12527" t="s">
        <v>6657</v>
      </c>
      <c r="H12527">
        <v>420</v>
      </c>
      <c r="I12527" t="s">
        <v>25359</v>
      </c>
      <c r="J12527">
        <v>20120</v>
      </c>
      <c r="L12527" t="s">
        <v>6529</v>
      </c>
      <c r="M12527">
        <v>12122136</v>
      </c>
      <c r="N12527">
        <v>12529948</v>
      </c>
      <c r="O12527" t="s">
        <v>25360</v>
      </c>
      <c r="P12527" t="s">
        <v>6630</v>
      </c>
      <c r="Q12527" t="s">
        <v>6630</v>
      </c>
    </row>
    <row r="12528" spans="1:17" x14ac:dyDescent="0.35">
      <c r="A12528">
        <v>9412111109</v>
      </c>
      <c r="B12528" t="s">
        <v>6626</v>
      </c>
      <c r="C12528" t="s">
        <v>6356</v>
      </c>
      <c r="D12528">
        <v>200</v>
      </c>
      <c r="E12528" t="s">
        <v>6366</v>
      </c>
      <c r="F12528">
        <v>207</v>
      </c>
      <c r="G12528" t="s">
        <v>176</v>
      </c>
      <c r="H12528">
        <v>705</v>
      </c>
      <c r="I12528" t="s">
        <v>25361</v>
      </c>
      <c r="J12528">
        <v>20800</v>
      </c>
      <c r="L12528" t="s">
        <v>6529</v>
      </c>
      <c r="M12528">
        <v>10014731</v>
      </c>
      <c r="N12528">
        <v>10421714</v>
      </c>
      <c r="O12528" t="s">
        <v>6630</v>
      </c>
      <c r="P12528" t="s">
        <v>6630</v>
      </c>
      <c r="Q12528">
        <v>700</v>
      </c>
    </row>
    <row r="12529" spans="1:17" x14ac:dyDescent="0.35">
      <c r="A12529">
        <v>9402107268</v>
      </c>
      <c r="B12529" t="s">
        <v>6626</v>
      </c>
      <c r="C12529" t="s">
        <v>8365</v>
      </c>
      <c r="D12529">
        <v>105</v>
      </c>
      <c r="E12529" t="s">
        <v>8513</v>
      </c>
      <c r="F12529">
        <v>100</v>
      </c>
      <c r="G12529" t="s">
        <v>8367</v>
      </c>
      <c r="H12529">
        <v>5</v>
      </c>
      <c r="I12529" t="s">
        <v>25362</v>
      </c>
      <c r="J12529">
        <v>10000</v>
      </c>
      <c r="L12529" t="s">
        <v>6529</v>
      </c>
      <c r="M12529">
        <v>10379309</v>
      </c>
      <c r="N12529">
        <v>10403209</v>
      </c>
      <c r="O12529" t="s">
        <v>6630</v>
      </c>
      <c r="P12529" t="s">
        <v>25363</v>
      </c>
      <c r="Q12529" t="s">
        <v>6630</v>
      </c>
    </row>
    <row r="12530" spans="1:17" x14ac:dyDescent="0.35">
      <c r="A12530">
        <v>80737209</v>
      </c>
      <c r="B12530" t="s">
        <v>6334</v>
      </c>
      <c r="C12530" t="s">
        <v>6766</v>
      </c>
      <c r="D12530">
        <v>120</v>
      </c>
      <c r="E12530" t="s">
        <v>6627</v>
      </c>
      <c r="F12530">
        <v>145</v>
      </c>
      <c r="G12530" t="s">
        <v>6627</v>
      </c>
      <c r="H12530">
        <v>15</v>
      </c>
      <c r="I12530" t="s">
        <v>25364</v>
      </c>
      <c r="J12530" t="s">
        <v>6630</v>
      </c>
      <c r="L12530" t="s">
        <v>6526</v>
      </c>
      <c r="M12530" t="s">
        <v>6630</v>
      </c>
      <c r="N12530" t="s">
        <v>6630</v>
      </c>
      <c r="O12530" t="s">
        <v>6630</v>
      </c>
      <c r="P12530" t="s">
        <v>6630</v>
      </c>
      <c r="Q12530" t="s">
        <v>6630</v>
      </c>
    </row>
    <row r="12531" spans="1:17" x14ac:dyDescent="0.35">
      <c r="A12531">
        <v>80058502</v>
      </c>
      <c r="B12531" t="s">
        <v>6334</v>
      </c>
      <c r="C12531" t="s">
        <v>6766</v>
      </c>
      <c r="D12531">
        <v>120</v>
      </c>
      <c r="E12531" t="s">
        <v>6627</v>
      </c>
      <c r="F12531">
        <v>145</v>
      </c>
      <c r="G12531" t="s">
        <v>6627</v>
      </c>
      <c r="H12531">
        <v>15</v>
      </c>
      <c r="I12531" t="s">
        <v>25365</v>
      </c>
      <c r="J12531" t="s">
        <v>6630</v>
      </c>
      <c r="L12531" t="s">
        <v>6526</v>
      </c>
      <c r="M12531" t="s">
        <v>6630</v>
      </c>
      <c r="N12531" t="s">
        <v>6630</v>
      </c>
      <c r="O12531" t="s">
        <v>6630</v>
      </c>
      <c r="P12531" t="s">
        <v>6630</v>
      </c>
      <c r="Q12531" t="s">
        <v>6630</v>
      </c>
    </row>
    <row r="12532" spans="1:17" x14ac:dyDescent="0.35">
      <c r="A12532">
        <v>9412110985</v>
      </c>
      <c r="B12532" t="s">
        <v>6626</v>
      </c>
      <c r="C12532" t="s">
        <v>6356</v>
      </c>
      <c r="D12532">
        <v>200</v>
      </c>
      <c r="E12532" t="s">
        <v>6366</v>
      </c>
      <c r="F12532">
        <v>207</v>
      </c>
      <c r="G12532" t="s">
        <v>176</v>
      </c>
      <c r="H12532">
        <v>705</v>
      </c>
      <c r="I12532" t="s">
        <v>25366</v>
      </c>
      <c r="J12532">
        <v>20800</v>
      </c>
      <c r="L12532" t="s">
        <v>6529</v>
      </c>
      <c r="M12532">
        <v>10014731</v>
      </c>
      <c r="N12532">
        <v>10421714</v>
      </c>
      <c r="O12532" t="s">
        <v>6630</v>
      </c>
      <c r="P12532" t="s">
        <v>6630</v>
      </c>
      <c r="Q12532">
        <v>700</v>
      </c>
    </row>
    <row r="12533" spans="1:17" x14ac:dyDescent="0.35">
      <c r="A12533" t="s">
        <v>25367</v>
      </c>
      <c r="B12533" t="s">
        <v>6626</v>
      </c>
      <c r="C12533" t="s">
        <v>6628</v>
      </c>
      <c r="D12533" t="s">
        <v>6628</v>
      </c>
      <c r="E12533" t="s">
        <v>6628</v>
      </c>
      <c r="F12533" t="s">
        <v>6628</v>
      </c>
      <c r="G12533" t="s">
        <v>6628</v>
      </c>
      <c r="H12533" t="s">
        <v>6628</v>
      </c>
      <c r="I12533" t="s">
        <v>25368</v>
      </c>
      <c r="J12533" t="s">
        <v>6630</v>
      </c>
      <c r="L12533" t="s">
        <v>6529</v>
      </c>
      <c r="M12533" t="s">
        <v>6630</v>
      </c>
      <c r="N12533" t="s">
        <v>6630</v>
      </c>
      <c r="O12533" t="s">
        <v>6630</v>
      </c>
      <c r="P12533" t="s">
        <v>6630</v>
      </c>
      <c r="Q12533" t="s">
        <v>6630</v>
      </c>
    </row>
    <row r="12534" spans="1:17" x14ac:dyDescent="0.35">
      <c r="A12534">
        <v>9419115223</v>
      </c>
      <c r="B12534" t="s">
        <v>6626</v>
      </c>
      <c r="C12534" t="s">
        <v>6356</v>
      </c>
      <c r="D12534">
        <v>200</v>
      </c>
      <c r="E12534" t="s">
        <v>6366</v>
      </c>
      <c r="F12534">
        <v>207</v>
      </c>
      <c r="G12534" t="s">
        <v>176</v>
      </c>
      <c r="H12534">
        <v>705</v>
      </c>
      <c r="I12534" t="s">
        <v>14414</v>
      </c>
      <c r="J12534">
        <v>20890</v>
      </c>
      <c r="L12534" t="s">
        <v>6529</v>
      </c>
      <c r="M12534">
        <v>10014731</v>
      </c>
      <c r="N12534">
        <v>13194529</v>
      </c>
      <c r="O12534" t="s">
        <v>6630</v>
      </c>
      <c r="P12534" t="s">
        <v>6630</v>
      </c>
      <c r="Q12534" t="s">
        <v>6630</v>
      </c>
    </row>
    <row r="12535" spans="1:17" x14ac:dyDescent="0.35">
      <c r="A12535">
        <v>9414112252</v>
      </c>
      <c r="B12535" t="s">
        <v>6626</v>
      </c>
      <c r="C12535" t="s">
        <v>6356</v>
      </c>
      <c r="D12535">
        <v>200</v>
      </c>
      <c r="E12535" t="s">
        <v>6357</v>
      </c>
      <c r="F12535">
        <v>209</v>
      </c>
      <c r="G12535" t="s">
        <v>977</v>
      </c>
      <c r="H12535">
        <v>310</v>
      </c>
      <c r="I12535" t="s">
        <v>25369</v>
      </c>
      <c r="J12535">
        <v>13562</v>
      </c>
      <c r="L12535" t="s">
        <v>6529</v>
      </c>
      <c r="M12535">
        <v>10007753</v>
      </c>
      <c r="N12535">
        <v>10007830</v>
      </c>
      <c r="O12535" t="s">
        <v>6630</v>
      </c>
      <c r="P12535" t="s">
        <v>6630</v>
      </c>
      <c r="Q12535">
        <v>700</v>
      </c>
    </row>
    <row r="12536" spans="1:17" x14ac:dyDescent="0.35">
      <c r="A12536">
        <v>80676005</v>
      </c>
      <c r="B12536" t="s">
        <v>6334</v>
      </c>
      <c r="C12536" t="s">
        <v>6766</v>
      </c>
      <c r="D12536">
        <v>120</v>
      </c>
      <c r="E12536" t="s">
        <v>6627</v>
      </c>
      <c r="F12536">
        <v>145</v>
      </c>
      <c r="G12536" t="s">
        <v>6627</v>
      </c>
      <c r="H12536">
        <v>15</v>
      </c>
      <c r="I12536" t="s">
        <v>25370</v>
      </c>
      <c r="J12536" t="s">
        <v>6630</v>
      </c>
      <c r="L12536" t="s">
        <v>6526</v>
      </c>
      <c r="M12536" t="s">
        <v>6630</v>
      </c>
      <c r="N12536" t="s">
        <v>6630</v>
      </c>
      <c r="O12536" t="s">
        <v>6630</v>
      </c>
      <c r="P12536" t="s">
        <v>6630</v>
      </c>
      <c r="Q12536" t="s">
        <v>6630</v>
      </c>
    </row>
    <row r="12537" spans="1:17" x14ac:dyDescent="0.35">
      <c r="A12537">
        <v>9413111548</v>
      </c>
      <c r="B12537" t="s">
        <v>6626</v>
      </c>
      <c r="C12537" t="s">
        <v>6356</v>
      </c>
      <c r="D12537">
        <v>200</v>
      </c>
      <c r="E12537" t="s">
        <v>6540</v>
      </c>
      <c r="F12537">
        <v>309</v>
      </c>
      <c r="G12537" t="s">
        <v>6657</v>
      </c>
      <c r="H12537">
        <v>420</v>
      </c>
      <c r="I12537" t="s">
        <v>25371</v>
      </c>
      <c r="J12537" t="s">
        <v>6630</v>
      </c>
      <c r="L12537" t="s">
        <v>6529</v>
      </c>
      <c r="M12537">
        <v>10971206</v>
      </c>
      <c r="N12537">
        <v>12946258</v>
      </c>
      <c r="O12537" t="s">
        <v>6630</v>
      </c>
      <c r="P12537" t="s">
        <v>6630</v>
      </c>
      <c r="Q12537">
        <v>100</v>
      </c>
    </row>
    <row r="12538" spans="1:17" x14ac:dyDescent="0.35">
      <c r="A12538">
        <v>9414112075</v>
      </c>
      <c r="B12538" t="s">
        <v>6626</v>
      </c>
      <c r="C12538" t="s">
        <v>6356</v>
      </c>
      <c r="D12538">
        <v>200</v>
      </c>
      <c r="E12538" t="s">
        <v>6645</v>
      </c>
      <c r="F12538">
        <v>201</v>
      </c>
      <c r="G12538" t="s">
        <v>6775</v>
      </c>
      <c r="H12538">
        <v>445</v>
      </c>
      <c r="I12538" t="s">
        <v>25372</v>
      </c>
      <c r="J12538" t="s">
        <v>6630</v>
      </c>
      <c r="L12538" t="s">
        <v>6529</v>
      </c>
      <c r="M12538">
        <v>10505301</v>
      </c>
      <c r="N12538">
        <v>12469586</v>
      </c>
      <c r="O12538" t="s">
        <v>6630</v>
      </c>
      <c r="P12538" t="s">
        <v>6630</v>
      </c>
      <c r="Q12538">
        <v>100</v>
      </c>
    </row>
    <row r="12539" spans="1:17" x14ac:dyDescent="0.35">
      <c r="A12539">
        <v>9415112946</v>
      </c>
      <c r="B12539" t="s">
        <v>6626</v>
      </c>
      <c r="C12539" t="s">
        <v>6356</v>
      </c>
      <c r="D12539">
        <v>200</v>
      </c>
      <c r="E12539" t="s">
        <v>6366</v>
      </c>
      <c r="F12539">
        <v>207</v>
      </c>
      <c r="G12539" t="s">
        <v>176</v>
      </c>
      <c r="H12539">
        <v>705</v>
      </c>
      <c r="I12539" t="s">
        <v>25373</v>
      </c>
      <c r="J12539">
        <v>20800</v>
      </c>
      <c r="L12539" t="s">
        <v>6529</v>
      </c>
      <c r="M12539">
        <v>10014731</v>
      </c>
      <c r="N12539">
        <v>10036681</v>
      </c>
      <c r="O12539" t="s">
        <v>6630</v>
      </c>
      <c r="P12539" t="s">
        <v>6630</v>
      </c>
      <c r="Q12539">
        <v>700</v>
      </c>
    </row>
    <row r="12540" spans="1:17" x14ac:dyDescent="0.35">
      <c r="A12540">
        <v>9411110818</v>
      </c>
      <c r="B12540" t="s">
        <v>6626</v>
      </c>
      <c r="C12540" t="s">
        <v>6356</v>
      </c>
      <c r="D12540">
        <v>200</v>
      </c>
      <c r="E12540" t="s">
        <v>6366</v>
      </c>
      <c r="F12540">
        <v>207</v>
      </c>
      <c r="G12540" t="s">
        <v>6638</v>
      </c>
      <c r="H12540">
        <v>415</v>
      </c>
      <c r="I12540" t="s">
        <v>25374</v>
      </c>
      <c r="J12540">
        <v>20115</v>
      </c>
      <c r="L12540" t="s">
        <v>6529</v>
      </c>
      <c r="M12540">
        <v>11292854</v>
      </c>
      <c r="N12540">
        <v>12246112</v>
      </c>
      <c r="O12540" t="s">
        <v>6630</v>
      </c>
      <c r="P12540" t="s">
        <v>6630</v>
      </c>
      <c r="Q12540">
        <v>100</v>
      </c>
    </row>
    <row r="12541" spans="1:17" x14ac:dyDescent="0.35">
      <c r="A12541">
        <v>80871145</v>
      </c>
      <c r="B12541" t="s">
        <v>6334</v>
      </c>
      <c r="C12541" t="s">
        <v>6766</v>
      </c>
      <c r="D12541">
        <v>120</v>
      </c>
      <c r="E12541" t="s">
        <v>6627</v>
      </c>
      <c r="F12541">
        <v>145</v>
      </c>
      <c r="G12541" t="s">
        <v>6627</v>
      </c>
      <c r="H12541">
        <v>15</v>
      </c>
      <c r="I12541" t="s">
        <v>25375</v>
      </c>
      <c r="J12541" t="s">
        <v>6630</v>
      </c>
      <c r="L12541" t="s">
        <v>6526</v>
      </c>
      <c r="M12541" t="s">
        <v>6630</v>
      </c>
      <c r="N12541" t="s">
        <v>6630</v>
      </c>
      <c r="O12541" t="s">
        <v>6630</v>
      </c>
      <c r="P12541" t="s">
        <v>6630</v>
      </c>
      <c r="Q12541" t="s">
        <v>6630</v>
      </c>
    </row>
    <row r="12542" spans="1:17" x14ac:dyDescent="0.35">
      <c r="A12542">
        <v>9497105345</v>
      </c>
      <c r="B12542" t="s">
        <v>6626</v>
      </c>
      <c r="C12542" t="s">
        <v>6540</v>
      </c>
      <c r="D12542">
        <v>131</v>
      </c>
      <c r="E12542" t="s">
        <v>6981</v>
      </c>
      <c r="F12542">
        <v>301</v>
      </c>
      <c r="G12542" t="s">
        <v>6982</v>
      </c>
      <c r="H12542">
        <v>110</v>
      </c>
      <c r="I12542" t="s">
        <v>25376</v>
      </c>
      <c r="J12542" t="s">
        <v>6630</v>
      </c>
      <c r="L12542" t="s">
        <v>6529</v>
      </c>
      <c r="M12542" t="s">
        <v>6630</v>
      </c>
      <c r="N12542">
        <v>10003774</v>
      </c>
      <c r="O12542" t="s">
        <v>25377</v>
      </c>
      <c r="P12542" t="s">
        <v>6830</v>
      </c>
      <c r="Q12542" t="s">
        <v>6630</v>
      </c>
    </row>
    <row r="12543" spans="1:17" x14ac:dyDescent="0.35">
      <c r="A12543">
        <v>80521800</v>
      </c>
      <c r="B12543" t="s">
        <v>6334</v>
      </c>
      <c r="C12543" t="s">
        <v>6766</v>
      </c>
      <c r="D12543">
        <v>120</v>
      </c>
      <c r="E12543" t="s">
        <v>6627</v>
      </c>
      <c r="F12543">
        <v>145</v>
      </c>
      <c r="G12543" t="s">
        <v>6627</v>
      </c>
      <c r="H12543">
        <v>15</v>
      </c>
      <c r="I12543" t="s">
        <v>25378</v>
      </c>
      <c r="J12543" t="s">
        <v>6630</v>
      </c>
      <c r="L12543" t="s">
        <v>6526</v>
      </c>
      <c r="M12543" t="s">
        <v>6630</v>
      </c>
      <c r="N12543" t="s">
        <v>6630</v>
      </c>
      <c r="O12543" t="s">
        <v>6630</v>
      </c>
      <c r="P12543" t="s">
        <v>6630</v>
      </c>
      <c r="Q12543" t="s">
        <v>6630</v>
      </c>
    </row>
    <row r="12544" spans="1:17" x14ac:dyDescent="0.35">
      <c r="A12544">
        <v>9407109303</v>
      </c>
      <c r="B12544" t="s">
        <v>6626</v>
      </c>
      <c r="C12544" t="s">
        <v>6356</v>
      </c>
      <c r="D12544">
        <v>200</v>
      </c>
      <c r="E12544" t="s">
        <v>13747</v>
      </c>
      <c r="F12544">
        <v>306</v>
      </c>
      <c r="G12544" t="s">
        <v>5245</v>
      </c>
      <c r="H12544">
        <v>450</v>
      </c>
      <c r="I12544" t="s">
        <v>25379</v>
      </c>
      <c r="J12544">
        <v>20200</v>
      </c>
      <c r="L12544" t="s">
        <v>6529</v>
      </c>
      <c r="M12544">
        <v>10931909</v>
      </c>
      <c r="N12544" t="s">
        <v>6630</v>
      </c>
      <c r="O12544" t="s">
        <v>6630</v>
      </c>
      <c r="P12544" t="s">
        <v>6630</v>
      </c>
      <c r="Q12544">
        <v>100</v>
      </c>
    </row>
    <row r="12545" spans="1:17" x14ac:dyDescent="0.35">
      <c r="A12545">
        <v>9422115925</v>
      </c>
      <c r="B12545" t="s">
        <v>6626</v>
      </c>
      <c r="C12545" t="s">
        <v>6356</v>
      </c>
      <c r="D12545">
        <v>200</v>
      </c>
      <c r="E12545" t="s">
        <v>6366</v>
      </c>
      <c r="F12545">
        <v>207</v>
      </c>
      <c r="G12545" t="s">
        <v>176</v>
      </c>
      <c r="H12545">
        <v>705</v>
      </c>
      <c r="I12545" t="s">
        <v>25380</v>
      </c>
      <c r="J12545">
        <v>20800</v>
      </c>
      <c r="L12545" t="s">
        <v>6529</v>
      </c>
      <c r="M12545">
        <v>11703748</v>
      </c>
      <c r="N12545">
        <v>12561260</v>
      </c>
      <c r="O12545" t="s">
        <v>6630</v>
      </c>
      <c r="P12545" t="s">
        <v>6630</v>
      </c>
      <c r="Q12545">
        <v>700</v>
      </c>
    </row>
    <row r="12546" spans="1:17" x14ac:dyDescent="0.35">
      <c r="A12546">
        <v>9295010709</v>
      </c>
      <c r="B12546" t="s">
        <v>6626</v>
      </c>
      <c r="C12546" t="s">
        <v>6540</v>
      </c>
      <c r="D12546">
        <v>131</v>
      </c>
      <c r="E12546" t="s">
        <v>6645</v>
      </c>
      <c r="F12546">
        <v>201</v>
      </c>
      <c r="G12546" t="s">
        <v>6657</v>
      </c>
      <c r="H12546">
        <v>420</v>
      </c>
      <c r="I12546" t="s">
        <v>25381</v>
      </c>
      <c r="J12546" t="s">
        <v>6630</v>
      </c>
      <c r="L12546" t="s">
        <v>6529</v>
      </c>
      <c r="M12546" t="s">
        <v>6630</v>
      </c>
      <c r="N12546">
        <v>10185862</v>
      </c>
      <c r="O12546" t="s">
        <v>6630</v>
      </c>
      <c r="P12546" t="s">
        <v>7214</v>
      </c>
      <c r="Q12546" t="s">
        <v>6630</v>
      </c>
    </row>
    <row r="12547" spans="1:17" x14ac:dyDescent="0.35">
      <c r="A12547">
        <v>9411110540</v>
      </c>
      <c r="B12547" t="s">
        <v>6626</v>
      </c>
      <c r="C12547" t="s">
        <v>6356</v>
      </c>
      <c r="D12547">
        <v>200</v>
      </c>
      <c r="E12547" t="s">
        <v>6366</v>
      </c>
      <c r="F12547">
        <v>207</v>
      </c>
      <c r="G12547" t="s">
        <v>6638</v>
      </c>
      <c r="H12547">
        <v>415</v>
      </c>
      <c r="I12547" t="s">
        <v>22995</v>
      </c>
      <c r="J12547">
        <v>20115</v>
      </c>
      <c r="L12547" t="s">
        <v>6529</v>
      </c>
      <c r="M12547">
        <v>10214176</v>
      </c>
      <c r="N12547">
        <v>12632591</v>
      </c>
      <c r="O12547" t="s">
        <v>25382</v>
      </c>
      <c r="P12547" t="s">
        <v>6630</v>
      </c>
      <c r="Q12547" t="s">
        <v>6630</v>
      </c>
    </row>
    <row r="12548" spans="1:17" x14ac:dyDescent="0.35">
      <c r="A12548">
        <v>9420115534</v>
      </c>
      <c r="B12548" t="s">
        <v>6626</v>
      </c>
      <c r="C12548" t="s">
        <v>6356</v>
      </c>
      <c r="D12548">
        <v>200</v>
      </c>
      <c r="E12548" t="s">
        <v>6366</v>
      </c>
      <c r="F12548">
        <v>207</v>
      </c>
      <c r="G12548" t="s">
        <v>176</v>
      </c>
      <c r="H12548">
        <v>705</v>
      </c>
      <c r="I12548" t="s">
        <v>25383</v>
      </c>
      <c r="J12548">
        <v>20800</v>
      </c>
      <c r="L12548" t="s">
        <v>6529</v>
      </c>
      <c r="M12548">
        <v>13346932</v>
      </c>
      <c r="N12548">
        <v>14711401</v>
      </c>
      <c r="O12548" t="s">
        <v>6630</v>
      </c>
      <c r="P12548" t="s">
        <v>6630</v>
      </c>
      <c r="Q12548">
        <v>700</v>
      </c>
    </row>
    <row r="12549" spans="1:17" x14ac:dyDescent="0.35">
      <c r="A12549" t="s">
        <v>25384</v>
      </c>
      <c r="B12549" t="s">
        <v>6626</v>
      </c>
      <c r="C12549" t="s">
        <v>6628</v>
      </c>
      <c r="D12549" t="s">
        <v>6628</v>
      </c>
      <c r="E12549" t="s">
        <v>6628</v>
      </c>
      <c r="F12549" t="s">
        <v>6628</v>
      </c>
      <c r="G12549" t="s">
        <v>6628</v>
      </c>
      <c r="H12549" t="s">
        <v>6628</v>
      </c>
      <c r="I12549" t="s">
        <v>8082</v>
      </c>
      <c r="J12549" t="s">
        <v>6630</v>
      </c>
      <c r="L12549" t="s">
        <v>6526</v>
      </c>
      <c r="M12549" t="s">
        <v>6630</v>
      </c>
      <c r="N12549" t="s">
        <v>6630</v>
      </c>
      <c r="O12549" t="s">
        <v>6630</v>
      </c>
      <c r="P12549" t="s">
        <v>6630</v>
      </c>
      <c r="Q12549" t="s">
        <v>6630</v>
      </c>
    </row>
    <row r="12550" spans="1:17" x14ac:dyDescent="0.35">
      <c r="A12550">
        <v>9410110216</v>
      </c>
      <c r="B12550" t="s">
        <v>6626</v>
      </c>
      <c r="C12550" t="s">
        <v>6356</v>
      </c>
      <c r="D12550">
        <v>200</v>
      </c>
      <c r="E12550" t="s">
        <v>6366</v>
      </c>
      <c r="F12550">
        <v>207</v>
      </c>
      <c r="G12550" t="s">
        <v>6657</v>
      </c>
      <c r="H12550">
        <v>420</v>
      </c>
      <c r="I12550" t="s">
        <v>25385</v>
      </c>
      <c r="J12550" t="s">
        <v>6630</v>
      </c>
      <c r="L12550" t="s">
        <v>6529</v>
      </c>
      <c r="M12550">
        <v>10262961</v>
      </c>
      <c r="N12550" t="s">
        <v>6630</v>
      </c>
      <c r="O12550" t="s">
        <v>6630</v>
      </c>
      <c r="P12550" t="s">
        <v>6630</v>
      </c>
      <c r="Q12550">
        <v>100</v>
      </c>
    </row>
    <row r="12551" spans="1:17" x14ac:dyDescent="0.35">
      <c r="A12551">
        <v>7993010801</v>
      </c>
      <c r="B12551" t="s">
        <v>6626</v>
      </c>
      <c r="C12551" t="s">
        <v>8762</v>
      </c>
      <c r="D12551">
        <v>130</v>
      </c>
      <c r="E12551" t="s">
        <v>6628</v>
      </c>
      <c r="F12551" t="s">
        <v>6628</v>
      </c>
      <c r="G12551" t="s">
        <v>7005</v>
      </c>
      <c r="H12551">
        <v>740</v>
      </c>
      <c r="I12551" t="s">
        <v>25386</v>
      </c>
      <c r="J12551" t="s">
        <v>6630</v>
      </c>
      <c r="L12551" t="s">
        <v>6529</v>
      </c>
      <c r="M12551" t="s">
        <v>6630</v>
      </c>
      <c r="N12551" t="s">
        <v>6630</v>
      </c>
      <c r="O12551" t="s">
        <v>6630</v>
      </c>
      <c r="P12551" t="s">
        <v>15355</v>
      </c>
      <c r="Q12551" t="s">
        <v>6630</v>
      </c>
    </row>
    <row r="12552" spans="1:17" x14ac:dyDescent="0.35">
      <c r="A12552" t="s">
        <v>25387</v>
      </c>
      <c r="B12552" t="s">
        <v>6626</v>
      </c>
      <c r="C12552" t="s">
        <v>6628</v>
      </c>
      <c r="D12552" t="s">
        <v>6628</v>
      </c>
      <c r="E12552" t="s">
        <v>6628</v>
      </c>
      <c r="F12552" t="s">
        <v>6628</v>
      </c>
      <c r="G12552" t="s">
        <v>6628</v>
      </c>
      <c r="H12552" t="s">
        <v>6628</v>
      </c>
      <c r="I12552" t="s">
        <v>25388</v>
      </c>
      <c r="J12552" t="s">
        <v>6630</v>
      </c>
      <c r="L12552" t="s">
        <v>6526</v>
      </c>
      <c r="M12552">
        <v>10007319</v>
      </c>
      <c r="N12552" t="s">
        <v>6630</v>
      </c>
      <c r="O12552" t="s">
        <v>6630</v>
      </c>
      <c r="P12552" t="s">
        <v>6630</v>
      </c>
      <c r="Q12552" t="s">
        <v>6630</v>
      </c>
    </row>
    <row r="12553" spans="1:17" x14ac:dyDescent="0.35">
      <c r="A12553">
        <v>9413111755</v>
      </c>
      <c r="B12553" t="s">
        <v>6626</v>
      </c>
      <c r="C12553" t="s">
        <v>6356</v>
      </c>
      <c r="D12553">
        <v>200</v>
      </c>
      <c r="E12553" t="s">
        <v>6366</v>
      </c>
      <c r="F12553">
        <v>207</v>
      </c>
      <c r="G12553" t="s">
        <v>7216</v>
      </c>
      <c r="H12553">
        <v>748</v>
      </c>
      <c r="I12553" t="s">
        <v>10019</v>
      </c>
      <c r="J12553" t="s">
        <v>6630</v>
      </c>
      <c r="L12553" t="s">
        <v>6529</v>
      </c>
      <c r="M12553">
        <v>12445411</v>
      </c>
      <c r="N12553">
        <v>10015728</v>
      </c>
      <c r="O12553">
        <v>29793</v>
      </c>
      <c r="P12553" t="s">
        <v>6630</v>
      </c>
      <c r="Q12553" t="s">
        <v>6630</v>
      </c>
    </row>
    <row r="12554" spans="1:17" x14ac:dyDescent="0.35">
      <c r="A12554">
        <v>31549</v>
      </c>
      <c r="B12554" t="s">
        <v>6626</v>
      </c>
      <c r="C12554" t="s">
        <v>6356</v>
      </c>
      <c r="D12554">
        <v>200</v>
      </c>
      <c r="E12554" t="s">
        <v>6366</v>
      </c>
      <c r="F12554">
        <v>207</v>
      </c>
      <c r="G12554" t="s">
        <v>10603</v>
      </c>
      <c r="H12554">
        <v>770</v>
      </c>
      <c r="I12554" t="s">
        <v>25389</v>
      </c>
      <c r="J12554">
        <v>30005</v>
      </c>
      <c r="L12554" t="s">
        <v>6526</v>
      </c>
      <c r="M12554" t="s">
        <v>6630</v>
      </c>
      <c r="N12554">
        <v>10528811</v>
      </c>
      <c r="O12554" t="s">
        <v>6630</v>
      </c>
      <c r="P12554" t="s">
        <v>6630</v>
      </c>
      <c r="Q12554" t="s">
        <v>6630</v>
      </c>
    </row>
    <row r="12555" spans="1:17" x14ac:dyDescent="0.35">
      <c r="A12555">
        <v>9497105270</v>
      </c>
      <c r="B12555" t="s">
        <v>6626</v>
      </c>
      <c r="C12555" t="s">
        <v>6356</v>
      </c>
      <c r="D12555">
        <v>200</v>
      </c>
      <c r="E12555" t="s">
        <v>6999</v>
      </c>
      <c r="F12555">
        <v>205</v>
      </c>
      <c r="G12555" t="s">
        <v>18480</v>
      </c>
      <c r="H12555">
        <v>605</v>
      </c>
      <c r="I12555" t="s">
        <v>25390</v>
      </c>
      <c r="J12555" t="s">
        <v>6630</v>
      </c>
      <c r="L12555" t="s">
        <v>6529</v>
      </c>
      <c r="M12555" t="s">
        <v>6630</v>
      </c>
      <c r="N12555">
        <v>10032313</v>
      </c>
      <c r="O12555" t="s">
        <v>6630</v>
      </c>
      <c r="P12555" t="s">
        <v>25391</v>
      </c>
      <c r="Q12555" t="s">
        <v>6630</v>
      </c>
    </row>
    <row r="12556" spans="1:17" x14ac:dyDescent="0.35">
      <c r="A12556">
        <v>80522201</v>
      </c>
      <c r="B12556" t="s">
        <v>6334</v>
      </c>
      <c r="C12556" t="s">
        <v>6766</v>
      </c>
      <c r="D12556">
        <v>120</v>
      </c>
      <c r="E12556" t="s">
        <v>6627</v>
      </c>
      <c r="F12556">
        <v>145</v>
      </c>
      <c r="G12556" t="s">
        <v>6627</v>
      </c>
      <c r="H12556">
        <v>15</v>
      </c>
      <c r="I12556" t="s">
        <v>25392</v>
      </c>
      <c r="J12556" t="s">
        <v>6630</v>
      </c>
      <c r="L12556" t="s">
        <v>6526</v>
      </c>
      <c r="M12556" t="s">
        <v>6630</v>
      </c>
      <c r="N12556" t="s">
        <v>6630</v>
      </c>
      <c r="O12556" t="s">
        <v>6630</v>
      </c>
      <c r="P12556" t="s">
        <v>6630</v>
      </c>
      <c r="Q12556" t="s">
        <v>6630</v>
      </c>
    </row>
    <row r="12557" spans="1:17" x14ac:dyDescent="0.35">
      <c r="A12557">
        <v>80484207</v>
      </c>
      <c r="B12557" t="s">
        <v>6334</v>
      </c>
      <c r="C12557" t="s">
        <v>6766</v>
      </c>
      <c r="D12557">
        <v>120</v>
      </c>
      <c r="E12557" t="s">
        <v>6627</v>
      </c>
      <c r="F12557">
        <v>145</v>
      </c>
      <c r="G12557" t="s">
        <v>6627</v>
      </c>
      <c r="H12557">
        <v>15</v>
      </c>
      <c r="I12557" t="s">
        <v>25393</v>
      </c>
      <c r="J12557" t="s">
        <v>6630</v>
      </c>
      <c r="L12557" t="s">
        <v>6526</v>
      </c>
      <c r="M12557" t="s">
        <v>6630</v>
      </c>
      <c r="N12557" t="s">
        <v>6630</v>
      </c>
      <c r="O12557" t="s">
        <v>6630</v>
      </c>
      <c r="P12557" t="s">
        <v>6630</v>
      </c>
      <c r="Q12557" t="s">
        <v>6630</v>
      </c>
    </row>
    <row r="12558" spans="1:17" x14ac:dyDescent="0.35">
      <c r="A12558">
        <v>9414112660</v>
      </c>
      <c r="B12558" t="s">
        <v>6626</v>
      </c>
      <c r="C12558" t="s">
        <v>6356</v>
      </c>
      <c r="D12558">
        <v>200</v>
      </c>
      <c r="E12558" t="s">
        <v>6366</v>
      </c>
      <c r="F12558">
        <v>207</v>
      </c>
      <c r="G12558" t="s">
        <v>176</v>
      </c>
      <c r="H12558">
        <v>705</v>
      </c>
      <c r="I12558" t="s">
        <v>25394</v>
      </c>
      <c r="J12558">
        <v>20800</v>
      </c>
      <c r="L12558" t="s">
        <v>6529</v>
      </c>
      <c r="M12558">
        <v>10007373</v>
      </c>
      <c r="N12558">
        <v>10069378</v>
      </c>
      <c r="O12558" t="s">
        <v>6630</v>
      </c>
      <c r="P12558" t="s">
        <v>6630</v>
      </c>
      <c r="Q12558">
        <v>700</v>
      </c>
    </row>
    <row r="12559" spans="1:17" x14ac:dyDescent="0.35">
      <c r="A12559">
        <v>9418114449</v>
      </c>
      <c r="B12559" t="s">
        <v>6626</v>
      </c>
      <c r="C12559" t="s">
        <v>6356</v>
      </c>
      <c r="D12559">
        <v>200</v>
      </c>
      <c r="E12559" t="s">
        <v>6366</v>
      </c>
      <c r="F12559">
        <v>207</v>
      </c>
      <c r="G12559" t="s">
        <v>176</v>
      </c>
      <c r="H12559">
        <v>705</v>
      </c>
      <c r="I12559" t="s">
        <v>25395</v>
      </c>
      <c r="J12559">
        <v>20890</v>
      </c>
      <c r="L12559" t="s">
        <v>6529</v>
      </c>
      <c r="M12559">
        <v>10014731</v>
      </c>
      <c r="N12559">
        <v>10036681</v>
      </c>
      <c r="O12559" t="s">
        <v>25396</v>
      </c>
      <c r="P12559" t="s">
        <v>6630</v>
      </c>
      <c r="Q12559" t="s">
        <v>6630</v>
      </c>
    </row>
    <row r="12560" spans="1:17" x14ac:dyDescent="0.35">
      <c r="A12560">
        <v>9421115829</v>
      </c>
      <c r="B12560" t="s">
        <v>6626</v>
      </c>
      <c r="C12560" t="s">
        <v>6356</v>
      </c>
      <c r="D12560">
        <v>200</v>
      </c>
      <c r="E12560" t="s">
        <v>6645</v>
      </c>
      <c r="F12560">
        <v>201</v>
      </c>
      <c r="G12560" t="s">
        <v>6638</v>
      </c>
      <c r="H12560">
        <v>415</v>
      </c>
      <c r="I12560" t="s">
        <v>25397</v>
      </c>
      <c r="J12560">
        <v>20115</v>
      </c>
      <c r="L12560" t="s">
        <v>6529</v>
      </c>
      <c r="M12560">
        <v>15004725</v>
      </c>
      <c r="N12560">
        <v>16569285</v>
      </c>
      <c r="O12560" t="s">
        <v>6630</v>
      </c>
      <c r="P12560" t="s">
        <v>6630</v>
      </c>
      <c r="Q12560" t="s">
        <v>6630</v>
      </c>
    </row>
    <row r="12561" spans="1:17" x14ac:dyDescent="0.35">
      <c r="A12561" t="s">
        <v>25398</v>
      </c>
      <c r="B12561" t="s">
        <v>6626</v>
      </c>
      <c r="C12561" t="s">
        <v>6628</v>
      </c>
      <c r="D12561" t="s">
        <v>6628</v>
      </c>
      <c r="E12561" t="s">
        <v>6628</v>
      </c>
      <c r="F12561" t="s">
        <v>6628</v>
      </c>
      <c r="G12561" t="s">
        <v>6628</v>
      </c>
      <c r="H12561" t="s">
        <v>6628</v>
      </c>
      <c r="I12561" t="s">
        <v>25399</v>
      </c>
      <c r="J12561" t="s">
        <v>6630</v>
      </c>
      <c r="L12561" t="s">
        <v>6529</v>
      </c>
      <c r="M12561" t="s">
        <v>6630</v>
      </c>
      <c r="N12561" t="s">
        <v>6630</v>
      </c>
      <c r="O12561" t="s">
        <v>6630</v>
      </c>
      <c r="P12561" t="s">
        <v>6630</v>
      </c>
      <c r="Q12561" t="s">
        <v>6630</v>
      </c>
    </row>
    <row r="12562" spans="1:17" x14ac:dyDescent="0.35">
      <c r="A12562">
        <v>9414112097</v>
      </c>
      <c r="B12562" t="s">
        <v>6626</v>
      </c>
      <c r="C12562" t="s">
        <v>6356</v>
      </c>
      <c r="D12562">
        <v>200</v>
      </c>
      <c r="E12562" t="s">
        <v>6645</v>
      </c>
      <c r="F12562">
        <v>201</v>
      </c>
      <c r="G12562" t="s">
        <v>6638</v>
      </c>
      <c r="H12562">
        <v>415</v>
      </c>
      <c r="I12562" t="s">
        <v>19551</v>
      </c>
      <c r="J12562">
        <v>20115</v>
      </c>
      <c r="L12562" t="s">
        <v>6529</v>
      </c>
      <c r="M12562">
        <v>13230286</v>
      </c>
      <c r="N12562">
        <v>13277236</v>
      </c>
      <c r="O12562" t="s">
        <v>25400</v>
      </c>
      <c r="P12562">
        <v>75000</v>
      </c>
      <c r="Q12562" t="s">
        <v>6630</v>
      </c>
    </row>
    <row r="12563" spans="1:17" x14ac:dyDescent="0.35">
      <c r="A12563" t="s">
        <v>25401</v>
      </c>
      <c r="B12563" t="s">
        <v>6626</v>
      </c>
      <c r="C12563" t="s">
        <v>6628</v>
      </c>
      <c r="D12563" t="s">
        <v>6628</v>
      </c>
      <c r="E12563" t="s">
        <v>6628</v>
      </c>
      <c r="F12563" t="s">
        <v>6628</v>
      </c>
      <c r="G12563" t="s">
        <v>6628</v>
      </c>
      <c r="H12563" t="s">
        <v>6628</v>
      </c>
      <c r="I12563" t="s">
        <v>11769</v>
      </c>
      <c r="J12563" t="s">
        <v>6630</v>
      </c>
      <c r="L12563" t="s">
        <v>6526</v>
      </c>
      <c r="M12563" t="s">
        <v>6630</v>
      </c>
      <c r="N12563" t="s">
        <v>6630</v>
      </c>
      <c r="O12563" t="s">
        <v>6630</v>
      </c>
      <c r="P12563" t="s">
        <v>6630</v>
      </c>
      <c r="Q12563" t="s">
        <v>6630</v>
      </c>
    </row>
    <row r="12564" spans="1:17" x14ac:dyDescent="0.35">
      <c r="A12564" t="s">
        <v>25402</v>
      </c>
      <c r="B12564" t="s">
        <v>6334</v>
      </c>
      <c r="C12564" t="s">
        <v>6628</v>
      </c>
      <c r="D12564" t="s">
        <v>6628</v>
      </c>
      <c r="E12564" t="s">
        <v>6628</v>
      </c>
      <c r="F12564" t="s">
        <v>6628</v>
      </c>
      <c r="G12564" t="s">
        <v>6628</v>
      </c>
      <c r="H12564" t="s">
        <v>6628</v>
      </c>
      <c r="I12564" t="s">
        <v>25403</v>
      </c>
      <c r="J12564" t="s">
        <v>6630</v>
      </c>
      <c r="L12564" t="s">
        <v>6526</v>
      </c>
      <c r="M12564" t="s">
        <v>6630</v>
      </c>
      <c r="N12564" t="s">
        <v>6630</v>
      </c>
      <c r="O12564" t="s">
        <v>6630</v>
      </c>
      <c r="P12564" t="s">
        <v>6630</v>
      </c>
      <c r="Q12564" t="s">
        <v>6630</v>
      </c>
    </row>
    <row r="12565" spans="1:17" x14ac:dyDescent="0.35">
      <c r="A12565" t="s">
        <v>25404</v>
      </c>
      <c r="B12565" t="s">
        <v>6626</v>
      </c>
      <c r="C12565" t="s">
        <v>6628</v>
      </c>
      <c r="D12565" t="s">
        <v>6628</v>
      </c>
      <c r="E12565" t="s">
        <v>6628</v>
      </c>
      <c r="F12565" t="s">
        <v>6628</v>
      </c>
      <c r="G12565" t="s">
        <v>6628</v>
      </c>
      <c r="H12565" t="s">
        <v>6628</v>
      </c>
      <c r="I12565" t="s">
        <v>12279</v>
      </c>
      <c r="J12565" t="s">
        <v>6630</v>
      </c>
      <c r="L12565" t="s">
        <v>6529</v>
      </c>
      <c r="M12565" t="s">
        <v>6630</v>
      </c>
      <c r="N12565" t="s">
        <v>6630</v>
      </c>
      <c r="O12565" t="s">
        <v>6630</v>
      </c>
      <c r="P12565" t="s">
        <v>6630</v>
      </c>
      <c r="Q12565" t="s">
        <v>6630</v>
      </c>
    </row>
    <row r="12566" spans="1:17" x14ac:dyDescent="0.35">
      <c r="A12566">
        <v>3507109225</v>
      </c>
      <c r="B12566" t="s">
        <v>6626</v>
      </c>
      <c r="C12566" t="s">
        <v>6356</v>
      </c>
      <c r="D12566">
        <v>200</v>
      </c>
      <c r="E12566" t="s">
        <v>6858</v>
      </c>
      <c r="F12566">
        <v>200</v>
      </c>
      <c r="G12566" t="s">
        <v>6786</v>
      </c>
      <c r="H12566">
        <v>440</v>
      </c>
      <c r="I12566" t="s">
        <v>25405</v>
      </c>
      <c r="J12566" t="s">
        <v>6630</v>
      </c>
      <c r="L12566" t="s">
        <v>6529</v>
      </c>
      <c r="M12566">
        <v>10703404</v>
      </c>
      <c r="N12566">
        <v>10177432</v>
      </c>
      <c r="O12566" t="s">
        <v>6630</v>
      </c>
      <c r="P12566" t="s">
        <v>25406</v>
      </c>
      <c r="Q12566" t="s">
        <v>6630</v>
      </c>
    </row>
    <row r="12567" spans="1:17" x14ac:dyDescent="0.35">
      <c r="A12567">
        <v>9414112057</v>
      </c>
      <c r="B12567" t="s">
        <v>6626</v>
      </c>
      <c r="C12567" t="s">
        <v>6356</v>
      </c>
      <c r="D12567">
        <v>200</v>
      </c>
      <c r="E12567" t="s">
        <v>6858</v>
      </c>
      <c r="F12567">
        <v>200</v>
      </c>
      <c r="G12567" t="s">
        <v>8690</v>
      </c>
      <c r="H12567">
        <v>320</v>
      </c>
      <c r="I12567" t="s">
        <v>25407</v>
      </c>
      <c r="J12567">
        <v>13900</v>
      </c>
      <c r="L12567" t="s">
        <v>6529</v>
      </c>
      <c r="M12567">
        <v>13129794</v>
      </c>
      <c r="N12567" t="s">
        <v>6630</v>
      </c>
      <c r="O12567" t="s">
        <v>6630</v>
      </c>
      <c r="P12567" t="s">
        <v>6630</v>
      </c>
      <c r="Q12567">
        <v>100</v>
      </c>
    </row>
    <row r="12568" spans="1:17" x14ac:dyDescent="0.35">
      <c r="A12568" t="s">
        <v>25408</v>
      </c>
      <c r="B12568" t="s">
        <v>6626</v>
      </c>
      <c r="C12568" t="s">
        <v>6628</v>
      </c>
      <c r="D12568" t="s">
        <v>6628</v>
      </c>
      <c r="E12568" t="s">
        <v>6628</v>
      </c>
      <c r="F12568" t="s">
        <v>6628</v>
      </c>
      <c r="G12568" t="s">
        <v>6628</v>
      </c>
      <c r="H12568" t="s">
        <v>6628</v>
      </c>
      <c r="I12568" t="s">
        <v>25409</v>
      </c>
      <c r="J12568" t="s">
        <v>6630</v>
      </c>
      <c r="L12568" t="s">
        <v>6526</v>
      </c>
      <c r="M12568" t="s">
        <v>6630</v>
      </c>
      <c r="N12568" t="s">
        <v>6630</v>
      </c>
      <c r="O12568" t="s">
        <v>6630</v>
      </c>
      <c r="P12568" t="s">
        <v>6630</v>
      </c>
      <c r="Q12568" t="s">
        <v>6630</v>
      </c>
    </row>
    <row r="12569" spans="1:17" x14ac:dyDescent="0.35">
      <c r="A12569">
        <v>9414112032</v>
      </c>
      <c r="B12569" t="s">
        <v>6626</v>
      </c>
      <c r="C12569" t="s">
        <v>6356</v>
      </c>
      <c r="D12569">
        <v>200</v>
      </c>
      <c r="E12569" t="s">
        <v>6366</v>
      </c>
      <c r="F12569">
        <v>207</v>
      </c>
      <c r="G12569" t="s">
        <v>6724</v>
      </c>
      <c r="H12569">
        <v>323</v>
      </c>
      <c r="I12569" t="s">
        <v>25410</v>
      </c>
      <c r="J12569">
        <v>20050</v>
      </c>
      <c r="L12569" t="s">
        <v>6529</v>
      </c>
      <c r="M12569">
        <v>10114950</v>
      </c>
      <c r="N12569">
        <v>10032305</v>
      </c>
      <c r="O12569" t="s">
        <v>6630</v>
      </c>
      <c r="P12569" t="s">
        <v>6630</v>
      </c>
      <c r="Q12569">
        <v>700</v>
      </c>
    </row>
    <row r="12570" spans="1:17" x14ac:dyDescent="0.35">
      <c r="A12570">
        <v>9420115381</v>
      </c>
      <c r="B12570" t="s">
        <v>6626</v>
      </c>
      <c r="C12570" t="s">
        <v>6356</v>
      </c>
      <c r="D12570">
        <v>200</v>
      </c>
      <c r="E12570" t="s">
        <v>6645</v>
      </c>
      <c r="F12570">
        <v>201</v>
      </c>
      <c r="G12570" t="s">
        <v>6638</v>
      </c>
      <c r="H12570">
        <v>415</v>
      </c>
      <c r="I12570" t="s">
        <v>24004</v>
      </c>
      <c r="J12570">
        <v>20115</v>
      </c>
      <c r="L12570" t="s">
        <v>6529</v>
      </c>
      <c r="M12570">
        <v>13124580</v>
      </c>
      <c r="N12570">
        <v>13812817</v>
      </c>
      <c r="O12570" t="s">
        <v>6630</v>
      </c>
      <c r="P12570" t="s">
        <v>6630</v>
      </c>
      <c r="Q12570" t="s">
        <v>6630</v>
      </c>
    </row>
    <row r="12571" spans="1:17" x14ac:dyDescent="0.35">
      <c r="A12571">
        <v>9422116162</v>
      </c>
      <c r="B12571" t="s">
        <v>6626</v>
      </c>
      <c r="C12571" t="s">
        <v>6356</v>
      </c>
      <c r="D12571">
        <v>200</v>
      </c>
      <c r="E12571" t="s">
        <v>6701</v>
      </c>
      <c r="F12571">
        <v>500</v>
      </c>
      <c r="G12571" t="s">
        <v>3270</v>
      </c>
      <c r="H12571">
        <v>59</v>
      </c>
      <c r="I12571" t="s">
        <v>25411</v>
      </c>
      <c r="J12571">
        <v>12027</v>
      </c>
      <c r="L12571" t="s">
        <v>6529</v>
      </c>
      <c r="M12571">
        <v>10447383</v>
      </c>
      <c r="N12571">
        <v>10120428</v>
      </c>
      <c r="O12571" t="s">
        <v>6630</v>
      </c>
      <c r="P12571" t="s">
        <v>6630</v>
      </c>
      <c r="Q12571" t="s">
        <v>6630</v>
      </c>
    </row>
    <row r="12572" spans="1:17" x14ac:dyDescent="0.35">
      <c r="A12572" t="s">
        <v>25412</v>
      </c>
      <c r="B12572" t="s">
        <v>6626</v>
      </c>
      <c r="C12572" t="s">
        <v>6628</v>
      </c>
      <c r="D12572" t="s">
        <v>6628</v>
      </c>
      <c r="E12572" t="s">
        <v>6628</v>
      </c>
      <c r="F12572" t="s">
        <v>6628</v>
      </c>
      <c r="G12572" t="s">
        <v>6628</v>
      </c>
      <c r="H12572" t="s">
        <v>6628</v>
      </c>
      <c r="I12572" t="s">
        <v>25075</v>
      </c>
      <c r="J12572" t="s">
        <v>6630</v>
      </c>
      <c r="L12572" t="s">
        <v>6526</v>
      </c>
      <c r="M12572" t="s">
        <v>6630</v>
      </c>
      <c r="N12572" t="s">
        <v>6630</v>
      </c>
      <c r="O12572" t="s">
        <v>6630</v>
      </c>
      <c r="P12572" t="s">
        <v>6630</v>
      </c>
      <c r="Q12572" t="s">
        <v>6630</v>
      </c>
    </row>
    <row r="12573" spans="1:17" x14ac:dyDescent="0.35">
      <c r="A12573" t="s">
        <v>25413</v>
      </c>
      <c r="B12573" t="s">
        <v>6626</v>
      </c>
      <c r="C12573" t="s">
        <v>6628</v>
      </c>
      <c r="D12573" t="s">
        <v>6628</v>
      </c>
      <c r="E12573" t="s">
        <v>6628</v>
      </c>
      <c r="F12573" t="s">
        <v>6628</v>
      </c>
      <c r="G12573" t="s">
        <v>6628</v>
      </c>
      <c r="H12573" t="s">
        <v>6628</v>
      </c>
      <c r="I12573" t="s">
        <v>7514</v>
      </c>
      <c r="J12573" t="s">
        <v>6630</v>
      </c>
      <c r="L12573" t="s">
        <v>6526</v>
      </c>
      <c r="M12573" t="s">
        <v>6630</v>
      </c>
      <c r="N12573" t="s">
        <v>6630</v>
      </c>
      <c r="O12573" t="s">
        <v>6630</v>
      </c>
      <c r="P12573" t="s">
        <v>6630</v>
      </c>
      <c r="Q12573" t="s">
        <v>6630</v>
      </c>
    </row>
    <row r="12574" spans="1:17" x14ac:dyDescent="0.35">
      <c r="A12574">
        <v>7998105808</v>
      </c>
      <c r="B12574" t="s">
        <v>6626</v>
      </c>
      <c r="C12574" t="s">
        <v>6356</v>
      </c>
      <c r="D12574">
        <v>200</v>
      </c>
      <c r="E12574" t="s">
        <v>6366</v>
      </c>
      <c r="F12574">
        <v>207</v>
      </c>
      <c r="G12574" t="s">
        <v>8856</v>
      </c>
      <c r="H12574">
        <v>710</v>
      </c>
      <c r="I12574" t="s">
        <v>25414</v>
      </c>
      <c r="J12574" t="s">
        <v>6630</v>
      </c>
      <c r="L12574" t="s">
        <v>6529</v>
      </c>
      <c r="M12574" t="s">
        <v>6630</v>
      </c>
      <c r="N12574">
        <v>10014931</v>
      </c>
      <c r="O12574" t="s">
        <v>6902</v>
      </c>
      <c r="P12574" t="s">
        <v>8659</v>
      </c>
      <c r="Q12574" t="s">
        <v>6630</v>
      </c>
    </row>
    <row r="12575" spans="1:17" x14ac:dyDescent="0.35">
      <c r="A12575">
        <v>31538</v>
      </c>
      <c r="B12575" t="s">
        <v>6626</v>
      </c>
      <c r="C12575" t="s">
        <v>6356</v>
      </c>
      <c r="D12575">
        <v>200</v>
      </c>
      <c r="E12575" t="s">
        <v>6366</v>
      </c>
      <c r="F12575">
        <v>207</v>
      </c>
      <c r="G12575" t="s">
        <v>10704</v>
      </c>
      <c r="H12575">
        <v>765</v>
      </c>
      <c r="I12575" t="s">
        <v>25415</v>
      </c>
      <c r="J12575">
        <v>30005</v>
      </c>
      <c r="L12575" t="s">
        <v>6526</v>
      </c>
      <c r="M12575" t="s">
        <v>6630</v>
      </c>
      <c r="N12575">
        <v>10528811</v>
      </c>
      <c r="O12575" t="s">
        <v>6630</v>
      </c>
      <c r="P12575" t="s">
        <v>6630</v>
      </c>
      <c r="Q12575" t="s">
        <v>6630</v>
      </c>
    </row>
    <row r="12576" spans="1:17" x14ac:dyDescent="0.35">
      <c r="A12576">
        <v>8700106382</v>
      </c>
      <c r="B12576" t="s">
        <v>6626</v>
      </c>
      <c r="C12576" t="s">
        <v>6356</v>
      </c>
      <c r="D12576">
        <v>200</v>
      </c>
      <c r="E12576" t="s">
        <v>6659</v>
      </c>
      <c r="F12576">
        <v>208</v>
      </c>
      <c r="G12576" t="s">
        <v>977</v>
      </c>
      <c r="H12576">
        <v>310</v>
      </c>
      <c r="I12576" t="s">
        <v>25416</v>
      </c>
      <c r="J12576">
        <v>13500</v>
      </c>
      <c r="L12576" t="s">
        <v>6529</v>
      </c>
      <c r="M12576" t="s">
        <v>6630</v>
      </c>
      <c r="N12576">
        <v>10017080</v>
      </c>
      <c r="O12576" t="s">
        <v>6630</v>
      </c>
      <c r="P12576" t="s">
        <v>25417</v>
      </c>
      <c r="Q12576" t="s">
        <v>6630</v>
      </c>
    </row>
    <row r="12577" spans="1:17" x14ac:dyDescent="0.35">
      <c r="A12577">
        <v>9617114046</v>
      </c>
      <c r="B12577" t="s">
        <v>6334</v>
      </c>
      <c r="C12577" t="s">
        <v>6356</v>
      </c>
      <c r="D12577">
        <v>200</v>
      </c>
      <c r="E12577" t="s">
        <v>6366</v>
      </c>
      <c r="F12577">
        <v>207</v>
      </c>
      <c r="G12577" t="s">
        <v>176</v>
      </c>
      <c r="H12577">
        <v>705</v>
      </c>
      <c r="I12577" t="s">
        <v>25418</v>
      </c>
      <c r="J12577">
        <v>20800</v>
      </c>
      <c r="L12577" t="s">
        <v>6529</v>
      </c>
      <c r="M12577">
        <v>15507453</v>
      </c>
      <c r="N12577">
        <v>11822923</v>
      </c>
      <c r="O12577" t="s">
        <v>6630</v>
      </c>
      <c r="P12577" t="s">
        <v>6630</v>
      </c>
      <c r="Q12577">
        <v>200</v>
      </c>
    </row>
    <row r="12578" spans="1:17" x14ac:dyDescent="0.35">
      <c r="A12578">
        <v>9419115231</v>
      </c>
      <c r="B12578" t="s">
        <v>6626</v>
      </c>
      <c r="C12578" t="s">
        <v>6356</v>
      </c>
      <c r="D12578">
        <v>200</v>
      </c>
      <c r="E12578" t="s">
        <v>5245</v>
      </c>
      <c r="F12578">
        <v>202</v>
      </c>
      <c r="G12578" t="s">
        <v>5245</v>
      </c>
      <c r="H12578">
        <v>450</v>
      </c>
      <c r="I12578" t="s">
        <v>25419</v>
      </c>
      <c r="J12578">
        <v>20200</v>
      </c>
      <c r="L12578" t="s">
        <v>6529</v>
      </c>
      <c r="M12578">
        <v>14452593</v>
      </c>
      <c r="N12578">
        <v>12159684</v>
      </c>
      <c r="O12578">
        <v>33415</v>
      </c>
      <c r="P12578" t="s">
        <v>6630</v>
      </c>
      <c r="Q12578" t="s">
        <v>6630</v>
      </c>
    </row>
    <row r="12579" spans="1:17" x14ac:dyDescent="0.35">
      <c r="A12579">
        <v>3504108427</v>
      </c>
      <c r="B12579" t="s">
        <v>6626</v>
      </c>
      <c r="C12579" t="s">
        <v>6356</v>
      </c>
      <c r="D12579">
        <v>200</v>
      </c>
      <c r="E12579" t="s">
        <v>5245</v>
      </c>
      <c r="F12579">
        <v>202</v>
      </c>
      <c r="G12579" t="s">
        <v>5245</v>
      </c>
      <c r="H12579">
        <v>450</v>
      </c>
      <c r="I12579" t="s">
        <v>25420</v>
      </c>
      <c r="J12579">
        <v>20207</v>
      </c>
      <c r="L12579" t="s">
        <v>6529</v>
      </c>
      <c r="M12579">
        <v>11204949</v>
      </c>
      <c r="N12579" t="s">
        <v>6630</v>
      </c>
      <c r="O12579" t="s">
        <v>6630</v>
      </c>
      <c r="P12579" t="s">
        <v>25421</v>
      </c>
      <c r="Q12579" t="s">
        <v>6630</v>
      </c>
    </row>
    <row r="12580" spans="1:17" x14ac:dyDescent="0.35">
      <c r="A12580">
        <v>6896105010</v>
      </c>
      <c r="B12580" t="s">
        <v>6626</v>
      </c>
      <c r="C12580" t="s">
        <v>6356</v>
      </c>
      <c r="D12580">
        <v>200</v>
      </c>
      <c r="E12580" t="s">
        <v>5245</v>
      </c>
      <c r="F12580">
        <v>202</v>
      </c>
      <c r="G12580" t="s">
        <v>5245</v>
      </c>
      <c r="H12580">
        <v>450</v>
      </c>
      <c r="I12580" t="s">
        <v>25422</v>
      </c>
      <c r="J12580" t="s">
        <v>6630</v>
      </c>
      <c r="L12580" t="s">
        <v>6529</v>
      </c>
      <c r="M12580" t="s">
        <v>6630</v>
      </c>
      <c r="N12580">
        <v>10001883</v>
      </c>
      <c r="O12580" t="s">
        <v>6630</v>
      </c>
      <c r="P12580" t="s">
        <v>25423</v>
      </c>
      <c r="Q12580" t="s">
        <v>6630</v>
      </c>
    </row>
    <row r="12581" spans="1:17" x14ac:dyDescent="0.35">
      <c r="A12581">
        <v>9498105780</v>
      </c>
      <c r="B12581" t="s">
        <v>6626</v>
      </c>
      <c r="C12581" t="s">
        <v>6356</v>
      </c>
      <c r="D12581">
        <v>200</v>
      </c>
      <c r="E12581" t="s">
        <v>6659</v>
      </c>
      <c r="F12581">
        <v>208</v>
      </c>
      <c r="G12581" t="s">
        <v>7424</v>
      </c>
      <c r="H12581">
        <v>325</v>
      </c>
      <c r="I12581" t="s">
        <v>25424</v>
      </c>
      <c r="J12581" t="s">
        <v>6630</v>
      </c>
      <c r="L12581" t="s">
        <v>6529</v>
      </c>
      <c r="M12581" t="s">
        <v>6630</v>
      </c>
      <c r="N12581">
        <v>10162767</v>
      </c>
      <c r="O12581" t="s">
        <v>10</v>
      </c>
      <c r="P12581" t="s">
        <v>25425</v>
      </c>
      <c r="Q12581" t="s">
        <v>6630</v>
      </c>
    </row>
    <row r="12582" spans="1:17" x14ac:dyDescent="0.35">
      <c r="A12582">
        <v>9420115501</v>
      </c>
      <c r="B12582" t="s">
        <v>6626</v>
      </c>
      <c r="C12582" t="s">
        <v>7114</v>
      </c>
      <c r="D12582">
        <v>115</v>
      </c>
      <c r="E12582" t="s">
        <v>7114</v>
      </c>
      <c r="F12582">
        <v>115</v>
      </c>
      <c r="G12582" t="s">
        <v>4019</v>
      </c>
      <c r="H12582">
        <v>20</v>
      </c>
      <c r="I12582" t="s">
        <v>8205</v>
      </c>
      <c r="J12582">
        <v>11510</v>
      </c>
      <c r="L12582" t="s">
        <v>6529</v>
      </c>
      <c r="M12582">
        <v>14505683</v>
      </c>
      <c r="N12582">
        <v>10118002</v>
      </c>
      <c r="O12582" t="s">
        <v>6630</v>
      </c>
      <c r="P12582" t="s">
        <v>6630</v>
      </c>
      <c r="Q12582" t="s">
        <v>6630</v>
      </c>
    </row>
    <row r="12583" spans="1:17" x14ac:dyDescent="0.35">
      <c r="A12583">
        <v>9493100365</v>
      </c>
      <c r="B12583" t="s">
        <v>6626</v>
      </c>
      <c r="C12583" t="s">
        <v>6356</v>
      </c>
      <c r="D12583">
        <v>200</v>
      </c>
      <c r="E12583" t="s">
        <v>6659</v>
      </c>
      <c r="F12583">
        <v>208</v>
      </c>
      <c r="G12583" t="s">
        <v>7424</v>
      </c>
      <c r="H12583">
        <v>325</v>
      </c>
      <c r="I12583" t="s">
        <v>25426</v>
      </c>
      <c r="J12583" t="s">
        <v>6630</v>
      </c>
      <c r="L12583" t="s">
        <v>6529</v>
      </c>
      <c r="M12583" t="s">
        <v>6630</v>
      </c>
      <c r="N12583">
        <v>10001517</v>
      </c>
      <c r="O12583" t="s">
        <v>6630</v>
      </c>
      <c r="P12583" t="s">
        <v>25427</v>
      </c>
      <c r="Q12583" t="s">
        <v>6630</v>
      </c>
    </row>
    <row r="12584" spans="1:17" x14ac:dyDescent="0.35">
      <c r="A12584">
        <v>9422116142</v>
      </c>
      <c r="B12584" t="s">
        <v>6334</v>
      </c>
      <c r="C12584" t="s">
        <v>7946</v>
      </c>
      <c r="D12584">
        <v>100</v>
      </c>
      <c r="E12584" t="s">
        <v>8513</v>
      </c>
      <c r="F12584">
        <v>100</v>
      </c>
      <c r="G12584" t="s">
        <v>8690</v>
      </c>
      <c r="H12584">
        <v>320</v>
      </c>
      <c r="I12584" t="s">
        <v>20020</v>
      </c>
      <c r="J12584">
        <v>10103</v>
      </c>
      <c r="L12584" t="s">
        <v>6529</v>
      </c>
      <c r="M12584">
        <v>13129794</v>
      </c>
      <c r="N12584">
        <v>10149212</v>
      </c>
      <c r="O12584" t="s">
        <v>6630</v>
      </c>
      <c r="P12584" t="s">
        <v>6630</v>
      </c>
      <c r="Q12584" t="s">
        <v>6630</v>
      </c>
    </row>
    <row r="12585" spans="1:17" x14ac:dyDescent="0.35">
      <c r="A12585">
        <v>80626504</v>
      </c>
      <c r="B12585" t="s">
        <v>6334</v>
      </c>
      <c r="C12585" t="s">
        <v>6766</v>
      </c>
      <c r="D12585">
        <v>120</v>
      </c>
      <c r="E12585" t="s">
        <v>6627</v>
      </c>
      <c r="F12585">
        <v>145</v>
      </c>
      <c r="G12585" t="s">
        <v>6627</v>
      </c>
      <c r="H12585">
        <v>15</v>
      </c>
      <c r="I12585" t="s">
        <v>25428</v>
      </c>
      <c r="J12585" t="s">
        <v>6630</v>
      </c>
      <c r="L12585" t="s">
        <v>6526</v>
      </c>
      <c r="M12585" t="s">
        <v>6630</v>
      </c>
      <c r="N12585" t="s">
        <v>6630</v>
      </c>
      <c r="O12585" t="s">
        <v>6630</v>
      </c>
      <c r="P12585" t="s">
        <v>6630</v>
      </c>
      <c r="Q12585" t="s">
        <v>6630</v>
      </c>
    </row>
    <row r="12586" spans="1:17" x14ac:dyDescent="0.35">
      <c r="A12586">
        <v>8799106242</v>
      </c>
      <c r="B12586" t="s">
        <v>6626</v>
      </c>
      <c r="C12586" t="s">
        <v>6356</v>
      </c>
      <c r="D12586">
        <v>200</v>
      </c>
      <c r="E12586" t="s">
        <v>5245</v>
      </c>
      <c r="F12586">
        <v>202</v>
      </c>
      <c r="G12586" t="s">
        <v>5245</v>
      </c>
      <c r="H12586">
        <v>450</v>
      </c>
      <c r="I12586" t="s">
        <v>25429</v>
      </c>
      <c r="J12586">
        <v>20200</v>
      </c>
      <c r="L12586" t="s">
        <v>6529</v>
      </c>
      <c r="M12586" t="s">
        <v>6630</v>
      </c>
      <c r="N12586">
        <v>10301940</v>
      </c>
      <c r="O12586" t="s">
        <v>6630</v>
      </c>
      <c r="P12586" t="s">
        <v>25430</v>
      </c>
      <c r="Q12586" t="s">
        <v>6630</v>
      </c>
    </row>
    <row r="12587" spans="1:17" x14ac:dyDescent="0.35">
      <c r="A12587">
        <v>9499105402</v>
      </c>
      <c r="B12587" t="s">
        <v>6626</v>
      </c>
      <c r="C12587" t="s">
        <v>6540</v>
      </c>
      <c r="D12587">
        <v>131</v>
      </c>
      <c r="E12587" t="s">
        <v>2905</v>
      </c>
      <c r="F12587">
        <v>300</v>
      </c>
      <c r="G12587" t="s">
        <v>3774</v>
      </c>
      <c r="H12587">
        <v>100</v>
      </c>
      <c r="I12587" t="s">
        <v>25431</v>
      </c>
      <c r="J12587">
        <v>13500</v>
      </c>
      <c r="L12587" t="s">
        <v>6529</v>
      </c>
      <c r="M12587" t="s">
        <v>6630</v>
      </c>
      <c r="N12587">
        <v>10523438</v>
      </c>
      <c r="O12587" t="s">
        <v>25432</v>
      </c>
      <c r="P12587" t="s">
        <v>25433</v>
      </c>
      <c r="Q12587" t="s">
        <v>6630</v>
      </c>
    </row>
    <row r="12588" spans="1:17" x14ac:dyDescent="0.35">
      <c r="A12588">
        <v>9410110369</v>
      </c>
      <c r="B12588" t="s">
        <v>6626</v>
      </c>
      <c r="C12588" t="s">
        <v>6356</v>
      </c>
      <c r="D12588">
        <v>200</v>
      </c>
      <c r="E12588" t="s">
        <v>6366</v>
      </c>
      <c r="F12588">
        <v>207</v>
      </c>
      <c r="G12588" t="s">
        <v>176</v>
      </c>
      <c r="H12588">
        <v>705</v>
      </c>
      <c r="I12588" t="s">
        <v>25434</v>
      </c>
      <c r="J12588">
        <v>20800</v>
      </c>
      <c r="L12588" t="s">
        <v>6529</v>
      </c>
      <c r="M12588">
        <v>10014731</v>
      </c>
      <c r="N12588">
        <v>10421714</v>
      </c>
      <c r="O12588" t="s">
        <v>6630</v>
      </c>
      <c r="P12588" t="s">
        <v>6630</v>
      </c>
      <c r="Q12588">
        <v>700</v>
      </c>
    </row>
    <row r="12589" spans="1:17" x14ac:dyDescent="0.35">
      <c r="A12589">
        <v>9419115213</v>
      </c>
      <c r="B12589" t="s">
        <v>6626</v>
      </c>
      <c r="C12589" t="s">
        <v>6540</v>
      </c>
      <c r="D12589">
        <v>131</v>
      </c>
      <c r="E12589" t="s">
        <v>2905</v>
      </c>
      <c r="F12589">
        <v>300</v>
      </c>
      <c r="G12589" t="s">
        <v>2845</v>
      </c>
      <c r="H12589">
        <v>107</v>
      </c>
      <c r="I12589" t="s">
        <v>20430</v>
      </c>
      <c r="J12589">
        <v>20120</v>
      </c>
      <c r="L12589" t="s">
        <v>6529</v>
      </c>
      <c r="M12589">
        <v>14992514</v>
      </c>
      <c r="N12589">
        <v>13261584</v>
      </c>
      <c r="O12589" t="s">
        <v>6630</v>
      </c>
      <c r="P12589" t="s">
        <v>6630</v>
      </c>
      <c r="Q12589" t="s">
        <v>6630</v>
      </c>
    </row>
    <row r="12590" spans="1:17" x14ac:dyDescent="0.35">
      <c r="A12590">
        <v>80430809</v>
      </c>
      <c r="B12590" t="s">
        <v>6334</v>
      </c>
      <c r="C12590" t="s">
        <v>6766</v>
      </c>
      <c r="D12590">
        <v>120</v>
      </c>
      <c r="E12590" t="s">
        <v>6627</v>
      </c>
      <c r="F12590">
        <v>145</v>
      </c>
      <c r="G12590" t="s">
        <v>6627</v>
      </c>
      <c r="H12590">
        <v>15</v>
      </c>
      <c r="I12590" t="s">
        <v>25435</v>
      </c>
      <c r="J12590" t="s">
        <v>6630</v>
      </c>
      <c r="L12590" t="s">
        <v>6526</v>
      </c>
      <c r="M12590" t="s">
        <v>6630</v>
      </c>
      <c r="N12590" t="s">
        <v>6630</v>
      </c>
      <c r="O12590" t="s">
        <v>6630</v>
      </c>
      <c r="P12590" t="s">
        <v>6630</v>
      </c>
      <c r="Q12590" t="s">
        <v>6630</v>
      </c>
    </row>
    <row r="12591" spans="1:17" x14ac:dyDescent="0.35">
      <c r="A12591">
        <v>9494015535</v>
      </c>
      <c r="B12591" t="s">
        <v>6626</v>
      </c>
      <c r="C12591" t="s">
        <v>8762</v>
      </c>
      <c r="D12591">
        <v>130</v>
      </c>
      <c r="E12591" t="s">
        <v>6628</v>
      </c>
      <c r="F12591" t="s">
        <v>6628</v>
      </c>
      <c r="G12591" t="s">
        <v>6628</v>
      </c>
      <c r="H12591" t="s">
        <v>6628</v>
      </c>
      <c r="I12591" t="s">
        <v>25436</v>
      </c>
      <c r="J12591" t="s">
        <v>6630</v>
      </c>
      <c r="L12591" t="s">
        <v>6529</v>
      </c>
      <c r="M12591" t="s">
        <v>6630</v>
      </c>
      <c r="N12591" t="s">
        <v>6630</v>
      </c>
      <c r="O12591" t="s">
        <v>25437</v>
      </c>
      <c r="P12591" t="s">
        <v>23753</v>
      </c>
      <c r="Q12591" t="s">
        <v>6630</v>
      </c>
    </row>
    <row r="12592" spans="1:17" x14ac:dyDescent="0.35">
      <c r="A12592">
        <v>9409109983</v>
      </c>
      <c r="B12592" t="s">
        <v>6626</v>
      </c>
      <c r="C12592" t="s">
        <v>6356</v>
      </c>
      <c r="D12592">
        <v>200</v>
      </c>
      <c r="E12592" t="s">
        <v>6645</v>
      </c>
      <c r="F12592">
        <v>201</v>
      </c>
      <c r="G12592" t="s">
        <v>6638</v>
      </c>
      <c r="H12592">
        <v>415</v>
      </c>
      <c r="I12592" t="s">
        <v>25438</v>
      </c>
      <c r="J12592">
        <v>20115</v>
      </c>
      <c r="L12592" t="s">
        <v>6529</v>
      </c>
      <c r="M12592">
        <v>10522988</v>
      </c>
      <c r="N12592">
        <v>11757105</v>
      </c>
      <c r="O12592" t="s">
        <v>25439</v>
      </c>
      <c r="P12592" t="s">
        <v>6630</v>
      </c>
      <c r="Q12592">
        <v>100</v>
      </c>
    </row>
    <row r="12593" spans="1:17" x14ac:dyDescent="0.35">
      <c r="A12593" t="s">
        <v>25440</v>
      </c>
      <c r="B12593" t="s">
        <v>6626</v>
      </c>
      <c r="C12593" t="s">
        <v>6628</v>
      </c>
      <c r="D12593" t="s">
        <v>6628</v>
      </c>
      <c r="E12593" t="s">
        <v>6628</v>
      </c>
      <c r="F12593" t="s">
        <v>6628</v>
      </c>
      <c r="G12593" t="s">
        <v>6628</v>
      </c>
      <c r="H12593" t="s">
        <v>6628</v>
      </c>
      <c r="I12593" t="s">
        <v>25441</v>
      </c>
      <c r="J12593" t="s">
        <v>6630</v>
      </c>
      <c r="L12593" t="s">
        <v>6526</v>
      </c>
      <c r="M12593" t="s">
        <v>6630</v>
      </c>
      <c r="N12593" t="s">
        <v>6630</v>
      </c>
      <c r="O12593" t="s">
        <v>6630</v>
      </c>
      <c r="P12593" t="s">
        <v>6630</v>
      </c>
      <c r="Q12593" t="s">
        <v>6630</v>
      </c>
    </row>
    <row r="12594" spans="1:17" x14ac:dyDescent="0.35">
      <c r="A12594">
        <v>9419115135</v>
      </c>
      <c r="B12594" t="s">
        <v>6626</v>
      </c>
      <c r="C12594" t="s">
        <v>6356</v>
      </c>
      <c r="D12594">
        <v>200</v>
      </c>
      <c r="E12594" t="s">
        <v>6366</v>
      </c>
      <c r="F12594">
        <v>207</v>
      </c>
      <c r="G12594" t="s">
        <v>176</v>
      </c>
      <c r="H12594">
        <v>705</v>
      </c>
      <c r="I12594" t="s">
        <v>23132</v>
      </c>
      <c r="J12594">
        <v>20800</v>
      </c>
      <c r="L12594" t="s">
        <v>6529</v>
      </c>
      <c r="M12594">
        <v>10014731</v>
      </c>
      <c r="N12594">
        <v>13194529</v>
      </c>
      <c r="O12594" t="s">
        <v>6630</v>
      </c>
      <c r="P12594" t="s">
        <v>6630</v>
      </c>
      <c r="Q12594">
        <v>700</v>
      </c>
    </row>
    <row r="12595" spans="1:17" x14ac:dyDescent="0.35">
      <c r="A12595">
        <v>9419115016</v>
      </c>
      <c r="B12595" t="s">
        <v>6626</v>
      </c>
      <c r="C12595" t="s">
        <v>6356</v>
      </c>
      <c r="D12595">
        <v>200</v>
      </c>
      <c r="E12595" t="s">
        <v>6645</v>
      </c>
      <c r="F12595">
        <v>201</v>
      </c>
      <c r="G12595" t="s">
        <v>6638</v>
      </c>
      <c r="H12595">
        <v>415</v>
      </c>
      <c r="I12595" t="s">
        <v>13900</v>
      </c>
      <c r="J12595">
        <v>20115</v>
      </c>
      <c r="L12595" t="s">
        <v>6529</v>
      </c>
      <c r="M12595">
        <v>12655805</v>
      </c>
      <c r="N12595">
        <v>15121622</v>
      </c>
      <c r="O12595" t="s">
        <v>6630</v>
      </c>
      <c r="P12595" t="s">
        <v>6630</v>
      </c>
      <c r="Q12595" t="s">
        <v>6630</v>
      </c>
    </row>
    <row r="12596" spans="1:17" x14ac:dyDescent="0.35">
      <c r="A12596">
        <v>9409109837</v>
      </c>
      <c r="B12596" t="s">
        <v>6626</v>
      </c>
      <c r="C12596" t="s">
        <v>6356</v>
      </c>
      <c r="D12596">
        <v>200</v>
      </c>
      <c r="E12596" t="s">
        <v>6366</v>
      </c>
      <c r="F12596">
        <v>207</v>
      </c>
      <c r="G12596" t="s">
        <v>7005</v>
      </c>
      <c r="H12596">
        <v>740</v>
      </c>
      <c r="I12596" t="s">
        <v>25442</v>
      </c>
      <c r="J12596">
        <v>20800</v>
      </c>
      <c r="L12596" t="s">
        <v>6529</v>
      </c>
      <c r="M12596">
        <v>10014062</v>
      </c>
      <c r="N12596">
        <v>10014070</v>
      </c>
      <c r="O12596" t="s">
        <v>6630</v>
      </c>
      <c r="P12596">
        <v>20800.804011</v>
      </c>
      <c r="Q12596">
        <v>700</v>
      </c>
    </row>
    <row r="12597" spans="1:17" x14ac:dyDescent="0.35">
      <c r="A12597">
        <v>9410110333</v>
      </c>
      <c r="B12597" t="s">
        <v>6626</v>
      </c>
      <c r="C12597" t="s">
        <v>6356</v>
      </c>
      <c r="D12597">
        <v>200</v>
      </c>
      <c r="E12597" t="s">
        <v>6366</v>
      </c>
      <c r="F12597">
        <v>207</v>
      </c>
      <c r="G12597" t="s">
        <v>6638</v>
      </c>
      <c r="H12597">
        <v>415</v>
      </c>
      <c r="I12597" t="s">
        <v>14592</v>
      </c>
      <c r="J12597">
        <v>20115</v>
      </c>
      <c r="L12597" t="s">
        <v>6529</v>
      </c>
      <c r="M12597">
        <v>12246112</v>
      </c>
      <c r="N12597">
        <v>12151181</v>
      </c>
      <c r="O12597" t="s">
        <v>25443</v>
      </c>
      <c r="P12597" t="s">
        <v>25444</v>
      </c>
      <c r="Q12597" t="s">
        <v>6630</v>
      </c>
    </row>
    <row r="12598" spans="1:17" x14ac:dyDescent="0.35">
      <c r="A12598">
        <v>9412110969</v>
      </c>
      <c r="B12598" t="s">
        <v>6626</v>
      </c>
      <c r="C12598" t="s">
        <v>6356</v>
      </c>
      <c r="D12598">
        <v>200</v>
      </c>
      <c r="E12598" t="s">
        <v>6366</v>
      </c>
      <c r="F12598">
        <v>207</v>
      </c>
      <c r="G12598" t="s">
        <v>6651</v>
      </c>
      <c r="H12598">
        <v>410</v>
      </c>
      <c r="I12598" t="s">
        <v>25445</v>
      </c>
      <c r="J12598">
        <v>20800</v>
      </c>
      <c r="L12598" t="s">
        <v>6529</v>
      </c>
      <c r="M12598">
        <v>12913288</v>
      </c>
      <c r="N12598">
        <v>10529952</v>
      </c>
      <c r="O12598" t="s">
        <v>6630</v>
      </c>
      <c r="P12598" t="s">
        <v>6630</v>
      </c>
      <c r="Q12598">
        <v>700</v>
      </c>
    </row>
    <row r="12599" spans="1:17" x14ac:dyDescent="0.35">
      <c r="A12599">
        <v>3518114562</v>
      </c>
      <c r="B12599" t="s">
        <v>6626</v>
      </c>
      <c r="C12599" t="s">
        <v>6356</v>
      </c>
      <c r="D12599">
        <v>200</v>
      </c>
      <c r="E12599" t="s">
        <v>5245</v>
      </c>
      <c r="F12599">
        <v>202</v>
      </c>
      <c r="G12599" t="s">
        <v>5245</v>
      </c>
      <c r="H12599">
        <v>450</v>
      </c>
      <c r="I12599" t="s">
        <v>25446</v>
      </c>
      <c r="J12599">
        <v>20200</v>
      </c>
      <c r="L12599" t="s">
        <v>6529</v>
      </c>
      <c r="M12599">
        <v>16081159</v>
      </c>
      <c r="N12599">
        <v>10430573</v>
      </c>
      <c r="O12599" t="s">
        <v>6630</v>
      </c>
      <c r="P12599" t="s">
        <v>6630</v>
      </c>
      <c r="Q12599" t="s">
        <v>6630</v>
      </c>
    </row>
    <row r="12600" spans="1:17" x14ac:dyDescent="0.35">
      <c r="A12600">
        <v>9412110966</v>
      </c>
      <c r="B12600" t="s">
        <v>6626</v>
      </c>
      <c r="C12600" t="s">
        <v>6356</v>
      </c>
      <c r="D12600">
        <v>200</v>
      </c>
      <c r="E12600" t="s">
        <v>6366</v>
      </c>
      <c r="F12600">
        <v>207</v>
      </c>
      <c r="G12600" t="s">
        <v>6808</v>
      </c>
      <c r="H12600">
        <v>805</v>
      </c>
      <c r="I12600" t="s">
        <v>25447</v>
      </c>
      <c r="J12600">
        <v>29102</v>
      </c>
      <c r="L12600" t="s">
        <v>6529</v>
      </c>
      <c r="M12600">
        <v>12979105</v>
      </c>
      <c r="N12600">
        <v>11309142</v>
      </c>
      <c r="O12600">
        <v>29076</v>
      </c>
      <c r="P12600" t="s">
        <v>6630</v>
      </c>
      <c r="Q12600" t="s">
        <v>6630</v>
      </c>
    </row>
    <row r="12601" spans="1:17" x14ac:dyDescent="0.35">
      <c r="A12601">
        <v>80562603</v>
      </c>
      <c r="B12601" t="s">
        <v>6334</v>
      </c>
      <c r="C12601" t="s">
        <v>6766</v>
      </c>
      <c r="D12601">
        <v>120</v>
      </c>
      <c r="E12601" t="s">
        <v>6627</v>
      </c>
      <c r="F12601">
        <v>145</v>
      </c>
      <c r="G12601" t="s">
        <v>6627</v>
      </c>
      <c r="H12601">
        <v>15</v>
      </c>
      <c r="I12601" t="s">
        <v>25448</v>
      </c>
      <c r="J12601" t="s">
        <v>6630</v>
      </c>
      <c r="L12601" t="s">
        <v>6526</v>
      </c>
      <c r="M12601" t="s">
        <v>6630</v>
      </c>
      <c r="N12601" t="s">
        <v>6630</v>
      </c>
      <c r="O12601" t="s">
        <v>6630</v>
      </c>
      <c r="P12601" t="s">
        <v>6630</v>
      </c>
      <c r="Q12601" t="s">
        <v>6630</v>
      </c>
    </row>
    <row r="12602" spans="1:17" x14ac:dyDescent="0.35">
      <c r="A12602">
        <v>8793100323</v>
      </c>
      <c r="B12602" t="s">
        <v>6626</v>
      </c>
      <c r="C12602" t="s">
        <v>6356</v>
      </c>
      <c r="D12602">
        <v>200</v>
      </c>
      <c r="E12602" t="s">
        <v>6659</v>
      </c>
      <c r="F12602">
        <v>208</v>
      </c>
      <c r="G12602" t="s">
        <v>6933</v>
      </c>
      <c r="H12602">
        <v>300</v>
      </c>
      <c r="I12602" t="s">
        <v>25449</v>
      </c>
      <c r="J12602" t="s">
        <v>6630</v>
      </c>
      <c r="L12602" t="s">
        <v>6529</v>
      </c>
      <c r="M12602" t="s">
        <v>6630</v>
      </c>
      <c r="N12602">
        <v>10003791</v>
      </c>
      <c r="O12602" t="s">
        <v>6630</v>
      </c>
      <c r="P12602" t="s">
        <v>25450</v>
      </c>
      <c r="Q12602" t="s">
        <v>6630</v>
      </c>
    </row>
    <row r="12603" spans="1:17" x14ac:dyDescent="0.35">
      <c r="A12603">
        <v>9493010700</v>
      </c>
      <c r="B12603" t="s">
        <v>6626</v>
      </c>
      <c r="C12603" t="s">
        <v>6540</v>
      </c>
      <c r="D12603">
        <v>131</v>
      </c>
      <c r="E12603" t="s">
        <v>6645</v>
      </c>
      <c r="F12603">
        <v>201</v>
      </c>
      <c r="G12603" t="s">
        <v>6657</v>
      </c>
      <c r="H12603">
        <v>420</v>
      </c>
      <c r="I12603" t="s">
        <v>25451</v>
      </c>
      <c r="J12603" t="s">
        <v>6630</v>
      </c>
      <c r="L12603" t="s">
        <v>6529</v>
      </c>
      <c r="M12603" t="s">
        <v>6630</v>
      </c>
      <c r="N12603" t="s">
        <v>6630</v>
      </c>
      <c r="O12603" t="s">
        <v>6630</v>
      </c>
      <c r="P12603" t="s">
        <v>7138</v>
      </c>
      <c r="Q12603" t="s">
        <v>6630</v>
      </c>
    </row>
    <row r="12604" spans="1:17" x14ac:dyDescent="0.35">
      <c r="A12604">
        <v>9411110929</v>
      </c>
      <c r="B12604" t="s">
        <v>6626</v>
      </c>
      <c r="C12604" t="s">
        <v>6356</v>
      </c>
      <c r="D12604">
        <v>200</v>
      </c>
      <c r="E12604" t="s">
        <v>6659</v>
      </c>
      <c r="F12604">
        <v>208</v>
      </c>
      <c r="G12604" t="s">
        <v>6726</v>
      </c>
      <c r="H12604">
        <v>315</v>
      </c>
      <c r="I12604" t="s">
        <v>25452</v>
      </c>
      <c r="J12604">
        <v>13550</v>
      </c>
      <c r="L12604" t="s">
        <v>6529</v>
      </c>
      <c r="M12604">
        <v>10459261</v>
      </c>
      <c r="N12604" t="s">
        <v>6630</v>
      </c>
      <c r="O12604">
        <v>28588</v>
      </c>
      <c r="P12604" t="s">
        <v>6630</v>
      </c>
      <c r="Q12604" t="s">
        <v>6630</v>
      </c>
    </row>
    <row r="12605" spans="1:17" x14ac:dyDescent="0.35">
      <c r="A12605">
        <v>6396100844</v>
      </c>
      <c r="B12605" t="s">
        <v>6626</v>
      </c>
      <c r="C12605" t="s">
        <v>6540</v>
      </c>
      <c r="D12605">
        <v>131</v>
      </c>
      <c r="E12605" t="s">
        <v>6366</v>
      </c>
      <c r="F12605">
        <v>207</v>
      </c>
      <c r="G12605" t="s">
        <v>7082</v>
      </c>
      <c r="H12605">
        <v>715</v>
      </c>
      <c r="I12605" t="s">
        <v>25453</v>
      </c>
      <c r="J12605" t="s">
        <v>6630</v>
      </c>
      <c r="L12605" t="s">
        <v>6529</v>
      </c>
      <c r="M12605" t="s">
        <v>6630</v>
      </c>
      <c r="N12605" t="s">
        <v>6630</v>
      </c>
      <c r="O12605" t="s">
        <v>6630</v>
      </c>
      <c r="P12605" t="s">
        <v>25454</v>
      </c>
      <c r="Q12605" t="s">
        <v>6630</v>
      </c>
    </row>
    <row r="12606" spans="1:17" x14ac:dyDescent="0.35">
      <c r="A12606">
        <v>9413111708</v>
      </c>
      <c r="B12606" t="s">
        <v>6626</v>
      </c>
      <c r="C12606" t="s">
        <v>6356</v>
      </c>
      <c r="D12606">
        <v>200</v>
      </c>
      <c r="E12606" t="s">
        <v>5245</v>
      </c>
      <c r="F12606">
        <v>202</v>
      </c>
      <c r="G12606" t="s">
        <v>5245</v>
      </c>
      <c r="H12606">
        <v>450</v>
      </c>
      <c r="I12606" t="s">
        <v>25455</v>
      </c>
      <c r="J12606" t="s">
        <v>6630</v>
      </c>
      <c r="L12606" t="s">
        <v>6529</v>
      </c>
      <c r="M12606">
        <v>11509101</v>
      </c>
      <c r="N12606">
        <v>10434021</v>
      </c>
      <c r="O12606" t="s">
        <v>6630</v>
      </c>
      <c r="P12606" t="s">
        <v>6630</v>
      </c>
      <c r="Q12606" t="s">
        <v>6630</v>
      </c>
    </row>
    <row r="12607" spans="1:17" x14ac:dyDescent="0.35">
      <c r="A12607">
        <v>9414112044</v>
      </c>
      <c r="B12607" t="s">
        <v>6626</v>
      </c>
      <c r="C12607" t="s">
        <v>6356</v>
      </c>
      <c r="D12607">
        <v>200</v>
      </c>
      <c r="E12607" t="s">
        <v>6366</v>
      </c>
      <c r="F12607">
        <v>207</v>
      </c>
      <c r="G12607" t="s">
        <v>176</v>
      </c>
      <c r="H12607">
        <v>705</v>
      </c>
      <c r="I12607" t="s">
        <v>25456</v>
      </c>
      <c r="J12607">
        <v>20800</v>
      </c>
      <c r="L12607" t="s">
        <v>6529</v>
      </c>
      <c r="M12607">
        <v>10007373</v>
      </c>
      <c r="N12607">
        <v>10069378</v>
      </c>
      <c r="O12607" t="s">
        <v>6630</v>
      </c>
      <c r="P12607" t="s">
        <v>6630</v>
      </c>
      <c r="Q12607">
        <v>700</v>
      </c>
    </row>
    <row r="12608" spans="1:17" x14ac:dyDescent="0.35">
      <c r="A12608">
        <v>80708704</v>
      </c>
      <c r="B12608" t="s">
        <v>6334</v>
      </c>
      <c r="C12608" t="s">
        <v>6766</v>
      </c>
      <c r="D12608">
        <v>120</v>
      </c>
      <c r="E12608" t="s">
        <v>6627</v>
      </c>
      <c r="F12608">
        <v>145</v>
      </c>
      <c r="G12608" t="s">
        <v>6627</v>
      </c>
      <c r="H12608">
        <v>15</v>
      </c>
      <c r="I12608" t="s">
        <v>25457</v>
      </c>
      <c r="J12608" t="s">
        <v>6630</v>
      </c>
      <c r="L12608" t="s">
        <v>6526</v>
      </c>
      <c r="M12608" t="s">
        <v>6630</v>
      </c>
      <c r="N12608" t="s">
        <v>6630</v>
      </c>
      <c r="O12608" t="s">
        <v>6630</v>
      </c>
      <c r="P12608" t="s">
        <v>6630</v>
      </c>
      <c r="Q12608" t="s">
        <v>6630</v>
      </c>
    </row>
    <row r="12609" spans="1:17" x14ac:dyDescent="0.35">
      <c r="A12609">
        <v>9407109131</v>
      </c>
      <c r="B12609" t="s">
        <v>6626</v>
      </c>
      <c r="C12609" t="s">
        <v>6356</v>
      </c>
      <c r="D12609">
        <v>200</v>
      </c>
      <c r="E12609" t="s">
        <v>6701</v>
      </c>
      <c r="F12609">
        <v>500</v>
      </c>
      <c r="G12609" t="s">
        <v>7609</v>
      </c>
      <c r="H12609">
        <v>57</v>
      </c>
      <c r="I12609" t="s">
        <v>25458</v>
      </c>
      <c r="J12609">
        <v>12026</v>
      </c>
      <c r="L12609" t="s">
        <v>6529</v>
      </c>
      <c r="M12609">
        <v>10121543</v>
      </c>
      <c r="N12609" t="s">
        <v>6630</v>
      </c>
      <c r="O12609" t="s">
        <v>6630</v>
      </c>
      <c r="P12609" t="s">
        <v>25459</v>
      </c>
      <c r="Q12609" t="s">
        <v>6630</v>
      </c>
    </row>
    <row r="12610" spans="1:17" x14ac:dyDescent="0.35">
      <c r="A12610">
        <v>9496105045</v>
      </c>
      <c r="B12610" t="s">
        <v>6626</v>
      </c>
      <c r="C12610" t="s">
        <v>6540</v>
      </c>
      <c r="D12610">
        <v>131</v>
      </c>
      <c r="E12610" t="s">
        <v>7008</v>
      </c>
      <c r="F12610">
        <v>303</v>
      </c>
      <c r="G12610" t="s">
        <v>7284</v>
      </c>
      <c r="H12610">
        <v>130</v>
      </c>
      <c r="I12610" t="s">
        <v>25460</v>
      </c>
      <c r="J12610" t="s">
        <v>6630</v>
      </c>
      <c r="L12610" t="s">
        <v>6529</v>
      </c>
      <c r="M12610" t="s">
        <v>6630</v>
      </c>
      <c r="N12610" t="s">
        <v>6630</v>
      </c>
      <c r="O12610" t="s">
        <v>6630</v>
      </c>
      <c r="P12610" t="s">
        <v>8349</v>
      </c>
      <c r="Q12610" t="s">
        <v>6630</v>
      </c>
    </row>
    <row r="12611" spans="1:17" x14ac:dyDescent="0.35">
      <c r="A12611" t="s">
        <v>25461</v>
      </c>
      <c r="B12611" t="s">
        <v>6626</v>
      </c>
      <c r="C12611" t="s">
        <v>6628</v>
      </c>
      <c r="D12611" t="s">
        <v>6628</v>
      </c>
      <c r="E12611" t="s">
        <v>6628</v>
      </c>
      <c r="F12611" t="s">
        <v>6628</v>
      </c>
      <c r="G12611" t="s">
        <v>6628</v>
      </c>
      <c r="H12611" t="s">
        <v>6628</v>
      </c>
      <c r="I12611" t="s">
        <v>10969</v>
      </c>
      <c r="J12611" t="s">
        <v>6630</v>
      </c>
      <c r="L12611" t="s">
        <v>6526</v>
      </c>
      <c r="M12611" t="s">
        <v>6630</v>
      </c>
      <c r="N12611" t="s">
        <v>6630</v>
      </c>
      <c r="O12611" t="s">
        <v>6630</v>
      </c>
      <c r="P12611" t="s">
        <v>6630</v>
      </c>
      <c r="Q12611" t="s">
        <v>6630</v>
      </c>
    </row>
    <row r="12612" spans="1:17" x14ac:dyDescent="0.35">
      <c r="A12612">
        <v>80415300</v>
      </c>
      <c r="B12612" t="s">
        <v>6334</v>
      </c>
      <c r="C12612" t="s">
        <v>6766</v>
      </c>
      <c r="D12612">
        <v>120</v>
      </c>
      <c r="E12612" t="s">
        <v>6627</v>
      </c>
      <c r="F12612">
        <v>145</v>
      </c>
      <c r="G12612" t="s">
        <v>6627</v>
      </c>
      <c r="H12612">
        <v>15</v>
      </c>
      <c r="I12612" t="s">
        <v>25462</v>
      </c>
      <c r="J12612" t="s">
        <v>6630</v>
      </c>
      <c r="L12612" t="s">
        <v>6526</v>
      </c>
      <c r="M12612" t="s">
        <v>6630</v>
      </c>
      <c r="N12612" t="s">
        <v>6630</v>
      </c>
      <c r="O12612" t="s">
        <v>6630</v>
      </c>
      <c r="P12612" t="s">
        <v>6630</v>
      </c>
      <c r="Q12612" t="s">
        <v>6630</v>
      </c>
    </row>
    <row r="12613" spans="1:17" x14ac:dyDescent="0.35">
      <c r="A12613">
        <v>80853630</v>
      </c>
      <c r="B12613" t="s">
        <v>6334</v>
      </c>
      <c r="C12613" t="s">
        <v>6766</v>
      </c>
      <c r="D12613">
        <v>120</v>
      </c>
      <c r="E12613" t="s">
        <v>6627</v>
      </c>
      <c r="F12613">
        <v>145</v>
      </c>
      <c r="G12613" t="s">
        <v>6627</v>
      </c>
      <c r="H12613">
        <v>15</v>
      </c>
      <c r="I12613" t="s">
        <v>25463</v>
      </c>
      <c r="J12613" t="s">
        <v>6630</v>
      </c>
      <c r="L12613" t="s">
        <v>6526</v>
      </c>
      <c r="M12613" t="s">
        <v>6630</v>
      </c>
      <c r="N12613" t="s">
        <v>6630</v>
      </c>
      <c r="O12613" t="s">
        <v>6630</v>
      </c>
      <c r="P12613" t="s">
        <v>6630</v>
      </c>
      <c r="Q12613" t="s">
        <v>6630</v>
      </c>
    </row>
    <row r="12614" spans="1:17" x14ac:dyDescent="0.35">
      <c r="A12614">
        <v>80344406</v>
      </c>
      <c r="B12614" t="s">
        <v>6334</v>
      </c>
      <c r="C12614" t="s">
        <v>6766</v>
      </c>
      <c r="D12614">
        <v>120</v>
      </c>
      <c r="E12614" t="s">
        <v>6627</v>
      </c>
      <c r="F12614">
        <v>145</v>
      </c>
      <c r="G12614" t="s">
        <v>6627</v>
      </c>
      <c r="H12614">
        <v>15</v>
      </c>
      <c r="I12614" t="s">
        <v>25464</v>
      </c>
      <c r="J12614" t="s">
        <v>6630</v>
      </c>
      <c r="L12614" t="s">
        <v>6526</v>
      </c>
      <c r="M12614" t="s">
        <v>6630</v>
      </c>
      <c r="N12614" t="s">
        <v>6630</v>
      </c>
      <c r="O12614" t="s">
        <v>6630</v>
      </c>
      <c r="P12614" t="s">
        <v>6630</v>
      </c>
      <c r="Q12614" t="s">
        <v>6630</v>
      </c>
    </row>
    <row r="12615" spans="1:17" x14ac:dyDescent="0.35">
      <c r="A12615">
        <v>7993010813</v>
      </c>
      <c r="B12615" t="s">
        <v>6626</v>
      </c>
      <c r="C12615" t="s">
        <v>8762</v>
      </c>
      <c r="D12615">
        <v>130</v>
      </c>
      <c r="E12615" t="s">
        <v>6628</v>
      </c>
      <c r="F12615" t="s">
        <v>6628</v>
      </c>
      <c r="G12615" t="s">
        <v>7216</v>
      </c>
      <c r="H12615">
        <v>748</v>
      </c>
      <c r="I12615" t="s">
        <v>25465</v>
      </c>
      <c r="J12615" t="s">
        <v>6630</v>
      </c>
      <c r="L12615" t="s">
        <v>6529</v>
      </c>
      <c r="M12615" t="s">
        <v>6630</v>
      </c>
      <c r="N12615" t="s">
        <v>6630</v>
      </c>
      <c r="O12615" t="s">
        <v>6630</v>
      </c>
      <c r="P12615" t="s">
        <v>25466</v>
      </c>
      <c r="Q12615" t="s">
        <v>6630</v>
      </c>
    </row>
    <row r="12616" spans="1:17" x14ac:dyDescent="0.35">
      <c r="A12616">
        <v>9695100682</v>
      </c>
      <c r="B12616" t="s">
        <v>6626</v>
      </c>
      <c r="C12616" t="s">
        <v>6356</v>
      </c>
      <c r="D12616">
        <v>200</v>
      </c>
      <c r="E12616" t="s">
        <v>6645</v>
      </c>
      <c r="F12616">
        <v>201</v>
      </c>
      <c r="G12616" t="s">
        <v>6628</v>
      </c>
      <c r="H12616" t="s">
        <v>6628</v>
      </c>
      <c r="I12616" t="s">
        <v>25467</v>
      </c>
      <c r="J12616" t="s">
        <v>6630</v>
      </c>
      <c r="L12616" t="s">
        <v>6529</v>
      </c>
      <c r="M12616" t="s">
        <v>6630</v>
      </c>
      <c r="N12616">
        <v>10029931</v>
      </c>
      <c r="O12616" t="s">
        <v>6630</v>
      </c>
      <c r="P12616" t="s">
        <v>25468</v>
      </c>
      <c r="Q12616">
        <v>200</v>
      </c>
    </row>
    <row r="12617" spans="1:17" x14ac:dyDescent="0.35">
      <c r="A12617">
        <v>9408109601</v>
      </c>
      <c r="B12617" t="s">
        <v>6626</v>
      </c>
      <c r="C12617" t="s">
        <v>6356</v>
      </c>
      <c r="D12617">
        <v>200</v>
      </c>
      <c r="E12617" t="s">
        <v>6366</v>
      </c>
      <c r="F12617">
        <v>207</v>
      </c>
      <c r="G12617" t="s">
        <v>6657</v>
      </c>
      <c r="H12617">
        <v>420</v>
      </c>
      <c r="I12617" t="s">
        <v>25469</v>
      </c>
      <c r="J12617" t="s">
        <v>6630</v>
      </c>
      <c r="L12617" t="s">
        <v>6529</v>
      </c>
      <c r="M12617">
        <v>10160905</v>
      </c>
      <c r="N12617" t="s">
        <v>6630</v>
      </c>
      <c r="O12617" t="s">
        <v>6630</v>
      </c>
      <c r="P12617" t="s">
        <v>6630</v>
      </c>
      <c r="Q12617">
        <v>100</v>
      </c>
    </row>
    <row r="12618" spans="1:17" x14ac:dyDescent="0.35">
      <c r="A12618">
        <v>80521603</v>
      </c>
      <c r="B12618" t="s">
        <v>6334</v>
      </c>
      <c r="C12618" t="s">
        <v>6766</v>
      </c>
      <c r="D12618">
        <v>120</v>
      </c>
      <c r="E12618" t="s">
        <v>6627</v>
      </c>
      <c r="F12618">
        <v>145</v>
      </c>
      <c r="G12618" t="s">
        <v>6627</v>
      </c>
      <c r="H12618">
        <v>15</v>
      </c>
      <c r="I12618" t="s">
        <v>25470</v>
      </c>
      <c r="J12618" t="s">
        <v>6630</v>
      </c>
      <c r="L12618" t="s">
        <v>6526</v>
      </c>
      <c r="M12618" t="s">
        <v>6630</v>
      </c>
      <c r="N12618" t="s">
        <v>6630</v>
      </c>
      <c r="O12618" t="s">
        <v>6630</v>
      </c>
      <c r="P12618" t="s">
        <v>6630</v>
      </c>
      <c r="Q12618" t="s">
        <v>6630</v>
      </c>
    </row>
    <row r="12619" spans="1:17" x14ac:dyDescent="0.35">
      <c r="A12619">
        <v>9497105252</v>
      </c>
      <c r="B12619" t="s">
        <v>6626</v>
      </c>
      <c r="C12619" t="s">
        <v>6356</v>
      </c>
      <c r="D12619">
        <v>200</v>
      </c>
      <c r="E12619" t="s">
        <v>6659</v>
      </c>
      <c r="F12619">
        <v>208</v>
      </c>
      <c r="G12619" t="s">
        <v>977</v>
      </c>
      <c r="H12619">
        <v>310</v>
      </c>
      <c r="I12619" t="s">
        <v>25471</v>
      </c>
      <c r="J12619" t="s">
        <v>6630</v>
      </c>
      <c r="L12619" t="s">
        <v>6529</v>
      </c>
      <c r="M12619" t="s">
        <v>6630</v>
      </c>
      <c r="N12619" t="s">
        <v>6630</v>
      </c>
      <c r="O12619" t="s">
        <v>25472</v>
      </c>
      <c r="P12619" t="s">
        <v>6830</v>
      </c>
      <c r="Q12619" t="s">
        <v>6630</v>
      </c>
    </row>
    <row r="12620" spans="1:17" x14ac:dyDescent="0.35">
      <c r="A12620">
        <v>9414112573</v>
      </c>
      <c r="B12620" t="s">
        <v>6626</v>
      </c>
      <c r="C12620" t="s">
        <v>6356</v>
      </c>
      <c r="D12620">
        <v>200</v>
      </c>
      <c r="E12620" t="s">
        <v>6366</v>
      </c>
      <c r="F12620">
        <v>207</v>
      </c>
      <c r="G12620" t="s">
        <v>1357</v>
      </c>
      <c r="H12620">
        <v>745</v>
      </c>
      <c r="I12620" t="s">
        <v>25473</v>
      </c>
      <c r="J12620">
        <v>20800</v>
      </c>
      <c r="L12620" t="s">
        <v>6529</v>
      </c>
      <c r="M12620">
        <v>10015625</v>
      </c>
      <c r="N12620">
        <v>10014077</v>
      </c>
      <c r="O12620" t="s">
        <v>6630</v>
      </c>
      <c r="P12620" t="s">
        <v>6630</v>
      </c>
      <c r="Q12620">
        <v>700</v>
      </c>
    </row>
    <row r="12621" spans="1:17" x14ac:dyDescent="0.35">
      <c r="A12621">
        <v>9424116578</v>
      </c>
      <c r="B12621" t="s">
        <v>6334</v>
      </c>
      <c r="C12621" t="s">
        <v>6356</v>
      </c>
      <c r="D12621">
        <v>200</v>
      </c>
      <c r="E12621" t="s">
        <v>6645</v>
      </c>
      <c r="F12621">
        <v>201</v>
      </c>
      <c r="G12621" t="s">
        <v>6638</v>
      </c>
      <c r="H12621">
        <v>415</v>
      </c>
      <c r="I12621" t="s">
        <v>11831</v>
      </c>
      <c r="J12621">
        <v>20115</v>
      </c>
      <c r="L12621" t="s">
        <v>6529</v>
      </c>
      <c r="M12621">
        <v>16569285</v>
      </c>
      <c r="N12621" t="s">
        <v>6630</v>
      </c>
      <c r="O12621" t="s">
        <v>6630</v>
      </c>
      <c r="P12621" t="s">
        <v>6630</v>
      </c>
      <c r="Q12621" t="s">
        <v>6630</v>
      </c>
    </row>
    <row r="12622" spans="1:17" x14ac:dyDescent="0.35">
      <c r="A12622" t="s">
        <v>25474</v>
      </c>
      <c r="B12622" t="s">
        <v>6626</v>
      </c>
      <c r="C12622" t="s">
        <v>6628</v>
      </c>
      <c r="D12622" t="s">
        <v>6628</v>
      </c>
      <c r="E12622" t="s">
        <v>6628</v>
      </c>
      <c r="F12622" t="s">
        <v>6628</v>
      </c>
      <c r="G12622" t="s">
        <v>6628</v>
      </c>
      <c r="H12622" t="s">
        <v>6628</v>
      </c>
      <c r="I12622" t="s">
        <v>25475</v>
      </c>
      <c r="J12622" t="s">
        <v>6630</v>
      </c>
      <c r="L12622" t="s">
        <v>6526</v>
      </c>
      <c r="M12622" t="s">
        <v>6630</v>
      </c>
      <c r="N12622" t="s">
        <v>6630</v>
      </c>
      <c r="O12622" t="s">
        <v>6630</v>
      </c>
      <c r="P12622" t="s">
        <v>6630</v>
      </c>
      <c r="Q12622" t="s">
        <v>6630</v>
      </c>
    </row>
    <row r="12623" spans="1:17" x14ac:dyDescent="0.35">
      <c r="A12623">
        <v>6803107982</v>
      </c>
      <c r="B12623" t="s">
        <v>6626</v>
      </c>
      <c r="C12623" t="s">
        <v>6356</v>
      </c>
      <c r="D12623">
        <v>200</v>
      </c>
      <c r="E12623" t="s">
        <v>5245</v>
      </c>
      <c r="F12623">
        <v>202</v>
      </c>
      <c r="G12623" t="s">
        <v>5245</v>
      </c>
      <c r="H12623">
        <v>450</v>
      </c>
      <c r="I12623" t="s">
        <v>25476</v>
      </c>
      <c r="J12623" t="s">
        <v>6630</v>
      </c>
      <c r="L12623" t="s">
        <v>6529</v>
      </c>
      <c r="M12623">
        <v>10521432</v>
      </c>
      <c r="N12623">
        <v>10390364</v>
      </c>
      <c r="O12623" t="s">
        <v>15788</v>
      </c>
      <c r="P12623" t="s">
        <v>25477</v>
      </c>
      <c r="Q12623" t="s">
        <v>6630</v>
      </c>
    </row>
    <row r="12624" spans="1:17" x14ac:dyDescent="0.35">
      <c r="A12624" t="s">
        <v>25478</v>
      </c>
      <c r="B12624" t="s">
        <v>6626</v>
      </c>
      <c r="C12624" t="s">
        <v>6628</v>
      </c>
      <c r="D12624" t="s">
        <v>6628</v>
      </c>
      <c r="E12624" t="s">
        <v>6628</v>
      </c>
      <c r="F12624" t="s">
        <v>6628</v>
      </c>
      <c r="G12624" t="s">
        <v>6628</v>
      </c>
      <c r="H12624" t="s">
        <v>6628</v>
      </c>
      <c r="I12624" t="s">
        <v>11926</v>
      </c>
      <c r="J12624" t="s">
        <v>6630</v>
      </c>
      <c r="L12624" t="s">
        <v>6526</v>
      </c>
      <c r="M12624" t="s">
        <v>6630</v>
      </c>
      <c r="N12624" t="s">
        <v>6630</v>
      </c>
      <c r="O12624" t="s">
        <v>6630</v>
      </c>
      <c r="P12624" t="s">
        <v>6630</v>
      </c>
      <c r="Q12624" t="s">
        <v>6630</v>
      </c>
    </row>
    <row r="12625" spans="1:17" x14ac:dyDescent="0.35">
      <c r="A12625">
        <v>9418114610</v>
      </c>
      <c r="B12625" t="s">
        <v>6334</v>
      </c>
      <c r="C12625" t="s">
        <v>6540</v>
      </c>
      <c r="D12625">
        <v>131</v>
      </c>
      <c r="E12625" t="s">
        <v>6672</v>
      </c>
      <c r="F12625">
        <v>703</v>
      </c>
      <c r="G12625" t="s">
        <v>3068</v>
      </c>
      <c r="H12625">
        <v>830</v>
      </c>
      <c r="I12625" t="s">
        <v>25479</v>
      </c>
      <c r="J12625">
        <v>13260</v>
      </c>
      <c r="L12625" t="s">
        <v>6529</v>
      </c>
      <c r="M12625">
        <v>15170694</v>
      </c>
      <c r="N12625">
        <v>12983585</v>
      </c>
      <c r="O12625" t="s">
        <v>6630</v>
      </c>
      <c r="P12625" t="s">
        <v>6630</v>
      </c>
      <c r="Q12625" t="s">
        <v>6630</v>
      </c>
    </row>
    <row r="12626" spans="1:17" x14ac:dyDescent="0.35">
      <c r="A12626" t="s">
        <v>25480</v>
      </c>
      <c r="B12626" t="s">
        <v>6626</v>
      </c>
      <c r="C12626" t="s">
        <v>6628</v>
      </c>
      <c r="D12626" t="s">
        <v>6628</v>
      </c>
      <c r="E12626" t="s">
        <v>6628</v>
      </c>
      <c r="F12626" t="s">
        <v>6628</v>
      </c>
      <c r="G12626" t="s">
        <v>6628</v>
      </c>
      <c r="H12626" t="s">
        <v>6628</v>
      </c>
      <c r="I12626" t="s">
        <v>23744</v>
      </c>
      <c r="J12626" t="s">
        <v>6630</v>
      </c>
      <c r="L12626" t="s">
        <v>6526</v>
      </c>
      <c r="M12626" t="s">
        <v>6630</v>
      </c>
      <c r="N12626" t="s">
        <v>6630</v>
      </c>
      <c r="O12626" t="s">
        <v>6630</v>
      </c>
      <c r="P12626" t="s">
        <v>6630</v>
      </c>
      <c r="Q12626" t="s">
        <v>6630</v>
      </c>
    </row>
    <row r="12627" spans="1:17" x14ac:dyDescent="0.35">
      <c r="A12627">
        <v>8795100782</v>
      </c>
      <c r="B12627" t="s">
        <v>6626</v>
      </c>
      <c r="C12627" t="s">
        <v>6766</v>
      </c>
      <c r="D12627">
        <v>120</v>
      </c>
      <c r="E12627" t="s">
        <v>6701</v>
      </c>
      <c r="F12627">
        <v>500</v>
      </c>
      <c r="G12627" t="s">
        <v>6702</v>
      </c>
      <c r="H12627">
        <v>55</v>
      </c>
      <c r="I12627" t="s">
        <v>25481</v>
      </c>
      <c r="J12627" t="s">
        <v>6630</v>
      </c>
      <c r="L12627" t="s">
        <v>6529</v>
      </c>
      <c r="M12627" t="s">
        <v>6630</v>
      </c>
      <c r="N12627">
        <v>10113308</v>
      </c>
      <c r="O12627" t="s">
        <v>6630</v>
      </c>
      <c r="P12627" t="s">
        <v>25482</v>
      </c>
      <c r="Q12627" t="s">
        <v>6630</v>
      </c>
    </row>
    <row r="12628" spans="1:17" x14ac:dyDescent="0.35">
      <c r="A12628">
        <v>9424116653</v>
      </c>
      <c r="B12628" t="s">
        <v>6334</v>
      </c>
      <c r="C12628" t="s">
        <v>6356</v>
      </c>
      <c r="D12628">
        <v>200</v>
      </c>
      <c r="E12628" t="s">
        <v>6357</v>
      </c>
      <c r="F12628">
        <v>209</v>
      </c>
      <c r="G12628" t="s">
        <v>977</v>
      </c>
      <c r="H12628">
        <v>310</v>
      </c>
      <c r="I12628" t="s">
        <v>25483</v>
      </c>
      <c r="J12628">
        <v>13564</v>
      </c>
      <c r="L12628" t="s">
        <v>6529</v>
      </c>
      <c r="M12628">
        <v>11324262</v>
      </c>
      <c r="N12628">
        <v>14774921</v>
      </c>
      <c r="O12628" t="s">
        <v>6630</v>
      </c>
      <c r="P12628" t="s">
        <v>6630</v>
      </c>
      <c r="Q12628" t="s">
        <v>6630</v>
      </c>
    </row>
    <row r="12629" spans="1:17" x14ac:dyDescent="0.35">
      <c r="A12629" t="s">
        <v>25484</v>
      </c>
      <c r="B12629" t="s">
        <v>6626</v>
      </c>
      <c r="C12629" t="s">
        <v>6628</v>
      </c>
      <c r="D12629" t="s">
        <v>6628</v>
      </c>
      <c r="E12629" t="s">
        <v>6628</v>
      </c>
      <c r="F12629" t="s">
        <v>6628</v>
      </c>
      <c r="G12629" t="s">
        <v>6628</v>
      </c>
      <c r="H12629" t="s">
        <v>6628</v>
      </c>
      <c r="I12629" t="s">
        <v>23144</v>
      </c>
      <c r="J12629" t="s">
        <v>6630</v>
      </c>
      <c r="L12629" t="s">
        <v>6529</v>
      </c>
      <c r="M12629" t="s">
        <v>6630</v>
      </c>
      <c r="N12629" t="s">
        <v>6630</v>
      </c>
      <c r="O12629" t="s">
        <v>6630</v>
      </c>
      <c r="P12629" t="s">
        <v>6630</v>
      </c>
      <c r="Q12629" t="s">
        <v>6630</v>
      </c>
    </row>
    <row r="12630" spans="1:17" x14ac:dyDescent="0.35">
      <c r="A12630">
        <v>9411110850</v>
      </c>
      <c r="B12630" t="s">
        <v>6626</v>
      </c>
      <c r="C12630" t="s">
        <v>6356</v>
      </c>
      <c r="D12630">
        <v>200</v>
      </c>
      <c r="E12630" t="s">
        <v>6645</v>
      </c>
      <c r="F12630">
        <v>201</v>
      </c>
      <c r="G12630" t="s">
        <v>6657</v>
      </c>
      <c r="H12630">
        <v>420</v>
      </c>
      <c r="I12630" t="s">
        <v>25485</v>
      </c>
      <c r="J12630" t="s">
        <v>6630</v>
      </c>
      <c r="L12630" t="s">
        <v>6529</v>
      </c>
      <c r="M12630">
        <v>10703404</v>
      </c>
      <c r="N12630">
        <v>10521432</v>
      </c>
      <c r="O12630">
        <v>28727</v>
      </c>
      <c r="P12630" t="s">
        <v>6630</v>
      </c>
      <c r="Q12630" t="s">
        <v>6630</v>
      </c>
    </row>
    <row r="12631" spans="1:17" x14ac:dyDescent="0.35">
      <c r="A12631">
        <v>9493002700</v>
      </c>
      <c r="B12631" t="s">
        <v>6626</v>
      </c>
      <c r="C12631" t="s">
        <v>6356</v>
      </c>
      <c r="D12631">
        <v>200</v>
      </c>
      <c r="E12631" t="s">
        <v>6628</v>
      </c>
      <c r="F12631" t="s">
        <v>6628</v>
      </c>
      <c r="G12631" t="s">
        <v>6628</v>
      </c>
      <c r="H12631" t="s">
        <v>6628</v>
      </c>
      <c r="I12631" t="s">
        <v>6366</v>
      </c>
      <c r="J12631" t="s">
        <v>6630</v>
      </c>
      <c r="L12631" t="s">
        <v>6529</v>
      </c>
      <c r="M12631" t="s">
        <v>6630</v>
      </c>
      <c r="N12631" t="s">
        <v>6630</v>
      </c>
      <c r="O12631" t="s">
        <v>6630</v>
      </c>
      <c r="P12631" t="s">
        <v>6630</v>
      </c>
      <c r="Q12631" t="s">
        <v>6630</v>
      </c>
    </row>
    <row r="12632" spans="1:17" x14ac:dyDescent="0.35">
      <c r="A12632">
        <v>9499106179</v>
      </c>
      <c r="B12632" t="s">
        <v>6626</v>
      </c>
      <c r="C12632" t="s">
        <v>6356</v>
      </c>
      <c r="D12632">
        <v>200</v>
      </c>
      <c r="E12632" t="s">
        <v>6366</v>
      </c>
      <c r="F12632">
        <v>207</v>
      </c>
      <c r="G12632" t="s">
        <v>8856</v>
      </c>
      <c r="H12632">
        <v>710</v>
      </c>
      <c r="I12632" t="s">
        <v>25486</v>
      </c>
      <c r="J12632">
        <v>20800</v>
      </c>
      <c r="L12632" t="s">
        <v>6529</v>
      </c>
      <c r="M12632" t="s">
        <v>6630</v>
      </c>
      <c r="N12632">
        <v>10245845</v>
      </c>
      <c r="O12632" t="s">
        <v>6630</v>
      </c>
      <c r="P12632" t="s">
        <v>25487</v>
      </c>
      <c r="Q12632" t="s">
        <v>6630</v>
      </c>
    </row>
    <row r="12633" spans="1:17" x14ac:dyDescent="0.35">
      <c r="A12633" t="s">
        <v>25488</v>
      </c>
      <c r="B12633" t="s">
        <v>6626</v>
      </c>
      <c r="C12633" t="s">
        <v>6628</v>
      </c>
      <c r="D12633" t="s">
        <v>6628</v>
      </c>
      <c r="E12633" t="s">
        <v>6628</v>
      </c>
      <c r="F12633" t="s">
        <v>6628</v>
      </c>
      <c r="G12633" t="s">
        <v>6628</v>
      </c>
      <c r="H12633" t="s">
        <v>6628</v>
      </c>
      <c r="I12633" t="s">
        <v>25489</v>
      </c>
      <c r="J12633" t="s">
        <v>6630</v>
      </c>
      <c r="L12633" t="s">
        <v>6526</v>
      </c>
      <c r="M12633" t="s">
        <v>6630</v>
      </c>
      <c r="N12633" t="s">
        <v>6630</v>
      </c>
      <c r="O12633" t="s">
        <v>6630</v>
      </c>
      <c r="P12633" t="s">
        <v>6630</v>
      </c>
      <c r="Q12633" t="s">
        <v>6630</v>
      </c>
    </row>
    <row r="12634" spans="1:17" x14ac:dyDescent="0.35">
      <c r="A12634" t="s">
        <v>25490</v>
      </c>
      <c r="B12634" t="s">
        <v>6626</v>
      </c>
      <c r="C12634" t="s">
        <v>6628</v>
      </c>
      <c r="D12634" t="s">
        <v>6628</v>
      </c>
      <c r="E12634" t="s">
        <v>6628</v>
      </c>
      <c r="F12634" t="s">
        <v>6628</v>
      </c>
      <c r="G12634" t="s">
        <v>6628</v>
      </c>
      <c r="H12634" t="s">
        <v>6628</v>
      </c>
      <c r="I12634" t="s">
        <v>25491</v>
      </c>
      <c r="J12634" t="s">
        <v>6630</v>
      </c>
      <c r="L12634" t="s">
        <v>6526</v>
      </c>
      <c r="M12634" t="s">
        <v>6630</v>
      </c>
      <c r="N12634" t="s">
        <v>6630</v>
      </c>
      <c r="O12634" t="s">
        <v>6630</v>
      </c>
      <c r="P12634" t="s">
        <v>6630</v>
      </c>
      <c r="Q12634" t="s">
        <v>6630</v>
      </c>
    </row>
    <row r="12635" spans="1:17" x14ac:dyDescent="0.35">
      <c r="A12635">
        <v>3916113617</v>
      </c>
      <c r="B12635" t="s">
        <v>6626</v>
      </c>
      <c r="C12635" t="s">
        <v>6356</v>
      </c>
      <c r="D12635">
        <v>200</v>
      </c>
      <c r="E12635" t="s">
        <v>6628</v>
      </c>
      <c r="F12635" t="s">
        <v>6628</v>
      </c>
      <c r="G12635" t="s">
        <v>6628</v>
      </c>
      <c r="H12635" t="s">
        <v>6628</v>
      </c>
      <c r="I12635" t="s">
        <v>25492</v>
      </c>
      <c r="J12635">
        <v>20200</v>
      </c>
      <c r="L12635" t="s">
        <v>6529</v>
      </c>
      <c r="M12635">
        <v>11328407</v>
      </c>
      <c r="N12635">
        <v>10663220</v>
      </c>
      <c r="O12635" t="s">
        <v>6630</v>
      </c>
      <c r="P12635" t="s">
        <v>6630</v>
      </c>
      <c r="Q12635">
        <v>610</v>
      </c>
    </row>
    <row r="12636" spans="1:17" x14ac:dyDescent="0.35">
      <c r="A12636">
        <v>9416113424</v>
      </c>
      <c r="B12636" t="s">
        <v>6626</v>
      </c>
      <c r="C12636" t="s">
        <v>6356</v>
      </c>
      <c r="D12636">
        <v>200</v>
      </c>
      <c r="E12636" t="s">
        <v>6357</v>
      </c>
      <c r="F12636">
        <v>209</v>
      </c>
      <c r="G12636" t="s">
        <v>977</v>
      </c>
      <c r="H12636">
        <v>310</v>
      </c>
      <c r="I12636" t="s">
        <v>25493</v>
      </c>
      <c r="J12636">
        <v>13670</v>
      </c>
      <c r="L12636" t="s">
        <v>6529</v>
      </c>
      <c r="M12636">
        <v>10589445</v>
      </c>
      <c r="N12636">
        <v>10128278</v>
      </c>
      <c r="O12636" t="s">
        <v>6630</v>
      </c>
      <c r="P12636" t="s">
        <v>6650</v>
      </c>
      <c r="Q12636">
        <v>700</v>
      </c>
    </row>
    <row r="12637" spans="1:17" x14ac:dyDescent="0.35">
      <c r="A12637">
        <v>9414112151</v>
      </c>
      <c r="B12637" t="s">
        <v>6626</v>
      </c>
      <c r="C12637" t="s">
        <v>6540</v>
      </c>
      <c r="D12637">
        <v>131</v>
      </c>
      <c r="E12637" t="s">
        <v>6672</v>
      </c>
      <c r="F12637">
        <v>703</v>
      </c>
      <c r="G12637" t="s">
        <v>3068</v>
      </c>
      <c r="H12637">
        <v>830</v>
      </c>
      <c r="I12637" t="s">
        <v>25494</v>
      </c>
      <c r="J12637">
        <v>13200</v>
      </c>
      <c r="L12637" t="s">
        <v>6529</v>
      </c>
      <c r="M12637">
        <v>14549150</v>
      </c>
      <c r="N12637">
        <v>15218977</v>
      </c>
      <c r="O12637" t="s">
        <v>9869</v>
      </c>
      <c r="P12637" t="s">
        <v>6630</v>
      </c>
      <c r="Q12637" t="s">
        <v>6630</v>
      </c>
    </row>
    <row r="12638" spans="1:17" x14ac:dyDescent="0.35">
      <c r="A12638">
        <v>9412111120</v>
      </c>
      <c r="B12638" t="s">
        <v>6626</v>
      </c>
      <c r="C12638" t="s">
        <v>6356</v>
      </c>
      <c r="D12638">
        <v>200</v>
      </c>
      <c r="E12638" t="s">
        <v>6645</v>
      </c>
      <c r="F12638">
        <v>201</v>
      </c>
      <c r="G12638" t="s">
        <v>6638</v>
      </c>
      <c r="H12638">
        <v>415</v>
      </c>
      <c r="I12638" t="s">
        <v>9392</v>
      </c>
      <c r="J12638">
        <v>20115</v>
      </c>
      <c r="L12638" t="s">
        <v>6529</v>
      </c>
      <c r="M12638">
        <v>10253941</v>
      </c>
      <c r="N12638">
        <v>11784120</v>
      </c>
      <c r="O12638" t="s">
        <v>6630</v>
      </c>
      <c r="P12638" t="s">
        <v>6630</v>
      </c>
      <c r="Q12638" t="s">
        <v>6630</v>
      </c>
    </row>
    <row r="12639" spans="1:17" x14ac:dyDescent="0.35">
      <c r="A12639">
        <v>9424116610</v>
      </c>
      <c r="B12639" t="s">
        <v>6334</v>
      </c>
      <c r="C12639" t="s">
        <v>6356</v>
      </c>
      <c r="D12639">
        <v>200</v>
      </c>
      <c r="E12639" t="s">
        <v>6357</v>
      </c>
      <c r="F12639">
        <v>209</v>
      </c>
      <c r="G12639" t="s">
        <v>977</v>
      </c>
      <c r="H12639">
        <v>310</v>
      </c>
      <c r="I12639" t="s">
        <v>25495</v>
      </c>
      <c r="J12639">
        <v>13563</v>
      </c>
      <c r="L12639" t="s">
        <v>6529</v>
      </c>
      <c r="M12639">
        <v>14774921</v>
      </c>
      <c r="N12639">
        <v>11324262</v>
      </c>
      <c r="O12639" t="s">
        <v>6630</v>
      </c>
      <c r="P12639" t="s">
        <v>6630</v>
      </c>
      <c r="Q12639" t="s">
        <v>6630</v>
      </c>
    </row>
    <row r="12640" spans="1:17" x14ac:dyDescent="0.35">
      <c r="A12640">
        <v>29800</v>
      </c>
      <c r="B12640" t="s">
        <v>6626</v>
      </c>
      <c r="C12640" t="s">
        <v>6356</v>
      </c>
      <c r="D12640">
        <v>200</v>
      </c>
      <c r="E12640" t="s">
        <v>6366</v>
      </c>
      <c r="F12640">
        <v>207</v>
      </c>
      <c r="G12640" t="s">
        <v>7005</v>
      </c>
      <c r="H12640">
        <v>740</v>
      </c>
      <c r="I12640" t="s">
        <v>22356</v>
      </c>
      <c r="J12640" t="s">
        <v>6630</v>
      </c>
      <c r="L12640" t="s">
        <v>6526</v>
      </c>
      <c r="M12640" t="s">
        <v>6630</v>
      </c>
      <c r="N12640">
        <v>10333896</v>
      </c>
      <c r="O12640" t="s">
        <v>25496</v>
      </c>
      <c r="P12640" t="s">
        <v>6630</v>
      </c>
      <c r="Q12640" t="s">
        <v>6630</v>
      </c>
    </row>
    <row r="12641" spans="1:17" x14ac:dyDescent="0.35">
      <c r="A12641">
        <v>9418114685</v>
      </c>
      <c r="B12641" t="s">
        <v>6626</v>
      </c>
      <c r="C12641" t="s">
        <v>6540</v>
      </c>
      <c r="D12641">
        <v>131</v>
      </c>
      <c r="E12641" t="s">
        <v>2905</v>
      </c>
      <c r="F12641">
        <v>300</v>
      </c>
      <c r="G12641" t="s">
        <v>2845</v>
      </c>
      <c r="H12641">
        <v>107</v>
      </c>
      <c r="I12641" t="s">
        <v>25497</v>
      </c>
      <c r="J12641">
        <v>20120</v>
      </c>
      <c r="L12641" t="s">
        <v>6529</v>
      </c>
      <c r="M12641">
        <v>10434021</v>
      </c>
      <c r="N12641">
        <v>11509101</v>
      </c>
      <c r="O12641" t="s">
        <v>6630</v>
      </c>
      <c r="P12641" t="s">
        <v>6630</v>
      </c>
      <c r="Q12641" t="s">
        <v>6630</v>
      </c>
    </row>
    <row r="12642" spans="1:17" x14ac:dyDescent="0.35">
      <c r="A12642">
        <v>9497105286</v>
      </c>
      <c r="B12642" t="s">
        <v>6626</v>
      </c>
      <c r="C12642" t="s">
        <v>7946</v>
      </c>
      <c r="D12642">
        <v>100</v>
      </c>
      <c r="E12642" t="s">
        <v>6628</v>
      </c>
      <c r="F12642" t="s">
        <v>6628</v>
      </c>
      <c r="G12642" t="s">
        <v>2905</v>
      </c>
      <c r="H12642">
        <v>1</v>
      </c>
      <c r="I12642" t="s">
        <v>25498</v>
      </c>
      <c r="J12642" t="s">
        <v>6630</v>
      </c>
      <c r="L12642" t="s">
        <v>6529</v>
      </c>
      <c r="M12642" t="s">
        <v>6630</v>
      </c>
      <c r="N12642">
        <v>10113720</v>
      </c>
      <c r="O12642" t="s">
        <v>25499</v>
      </c>
      <c r="P12642" t="s">
        <v>6830</v>
      </c>
      <c r="Q12642" t="s">
        <v>6630</v>
      </c>
    </row>
    <row r="12643" spans="1:17" x14ac:dyDescent="0.35">
      <c r="A12643">
        <v>9414112724</v>
      </c>
      <c r="B12643" t="s">
        <v>6626</v>
      </c>
      <c r="C12643" t="s">
        <v>6356</v>
      </c>
      <c r="D12643">
        <v>200</v>
      </c>
      <c r="E12643" t="s">
        <v>6366</v>
      </c>
      <c r="F12643">
        <v>207</v>
      </c>
      <c r="G12643" t="s">
        <v>6934</v>
      </c>
      <c r="H12643">
        <v>800</v>
      </c>
      <c r="I12643" t="s">
        <v>25500</v>
      </c>
      <c r="J12643">
        <v>20800</v>
      </c>
      <c r="L12643" t="s">
        <v>6529</v>
      </c>
      <c r="M12643">
        <v>10659968</v>
      </c>
      <c r="N12643">
        <v>12758353</v>
      </c>
      <c r="O12643" t="s">
        <v>6630</v>
      </c>
      <c r="P12643" t="s">
        <v>6630</v>
      </c>
      <c r="Q12643">
        <v>700</v>
      </c>
    </row>
    <row r="12644" spans="1:17" x14ac:dyDescent="0.35">
      <c r="A12644">
        <v>9400106544</v>
      </c>
      <c r="B12644" t="s">
        <v>6626</v>
      </c>
      <c r="C12644" t="s">
        <v>6356</v>
      </c>
      <c r="D12644">
        <v>200</v>
      </c>
      <c r="E12644" t="s">
        <v>6659</v>
      </c>
      <c r="F12644">
        <v>208</v>
      </c>
      <c r="G12644" t="s">
        <v>7424</v>
      </c>
      <c r="H12644">
        <v>325</v>
      </c>
      <c r="I12644" t="s">
        <v>25501</v>
      </c>
      <c r="J12644">
        <v>13563</v>
      </c>
      <c r="L12644" t="s">
        <v>6529</v>
      </c>
      <c r="M12644" t="s">
        <v>6630</v>
      </c>
      <c r="N12644">
        <v>10451340</v>
      </c>
      <c r="O12644" t="s">
        <v>9425</v>
      </c>
      <c r="P12644" t="s">
        <v>6765</v>
      </c>
      <c r="Q12644" t="s">
        <v>6630</v>
      </c>
    </row>
    <row r="12645" spans="1:17" x14ac:dyDescent="0.35">
      <c r="A12645">
        <v>7994100538</v>
      </c>
      <c r="B12645" t="s">
        <v>6626</v>
      </c>
      <c r="C12645" t="s">
        <v>6356</v>
      </c>
      <c r="D12645">
        <v>200</v>
      </c>
      <c r="E12645" t="s">
        <v>6999</v>
      </c>
      <c r="F12645">
        <v>205</v>
      </c>
      <c r="G12645" t="s">
        <v>6628</v>
      </c>
      <c r="H12645" t="s">
        <v>6628</v>
      </c>
      <c r="I12645" t="s">
        <v>25502</v>
      </c>
      <c r="J12645" t="s">
        <v>6630</v>
      </c>
      <c r="L12645" t="s">
        <v>6529</v>
      </c>
      <c r="M12645" t="s">
        <v>6630</v>
      </c>
      <c r="N12645">
        <v>10001891</v>
      </c>
      <c r="O12645" t="s">
        <v>6630</v>
      </c>
      <c r="P12645" t="s">
        <v>6799</v>
      </c>
      <c r="Q12645" t="s">
        <v>6630</v>
      </c>
    </row>
    <row r="12646" spans="1:17" x14ac:dyDescent="0.35">
      <c r="A12646">
        <v>9417114164</v>
      </c>
      <c r="B12646" t="s">
        <v>6626</v>
      </c>
      <c r="C12646" t="s">
        <v>6356</v>
      </c>
      <c r="D12646">
        <v>200</v>
      </c>
      <c r="E12646" t="s">
        <v>6357</v>
      </c>
      <c r="F12646">
        <v>209</v>
      </c>
      <c r="G12646" t="s">
        <v>6696</v>
      </c>
      <c r="H12646">
        <v>322</v>
      </c>
      <c r="I12646" t="s">
        <v>25503</v>
      </c>
      <c r="J12646">
        <v>13800</v>
      </c>
      <c r="L12646" t="s">
        <v>6529</v>
      </c>
      <c r="M12646">
        <v>10042553</v>
      </c>
      <c r="N12646">
        <v>11331850</v>
      </c>
      <c r="O12646" t="s">
        <v>6630</v>
      </c>
      <c r="P12646" t="s">
        <v>6630</v>
      </c>
      <c r="Q12646" t="s">
        <v>6630</v>
      </c>
    </row>
    <row r="12647" spans="1:17" x14ac:dyDescent="0.35">
      <c r="A12647">
        <v>9410110319</v>
      </c>
      <c r="B12647" t="s">
        <v>6626</v>
      </c>
      <c r="C12647" t="s">
        <v>6356</v>
      </c>
      <c r="D12647">
        <v>200</v>
      </c>
      <c r="E12647" t="s">
        <v>6366</v>
      </c>
      <c r="F12647">
        <v>207</v>
      </c>
      <c r="G12647" t="s">
        <v>176</v>
      </c>
      <c r="H12647">
        <v>705</v>
      </c>
      <c r="I12647" t="s">
        <v>25504</v>
      </c>
      <c r="J12647">
        <v>20800</v>
      </c>
      <c r="L12647" t="s">
        <v>6529</v>
      </c>
      <c r="M12647">
        <v>10008027</v>
      </c>
      <c r="N12647">
        <v>10061106</v>
      </c>
      <c r="O12647" t="s">
        <v>6630</v>
      </c>
      <c r="P12647" t="s">
        <v>6630</v>
      </c>
      <c r="Q12647">
        <v>700</v>
      </c>
    </row>
    <row r="12648" spans="1:17" x14ac:dyDescent="0.35">
      <c r="A12648">
        <v>9415113233</v>
      </c>
      <c r="B12648" t="s">
        <v>6334</v>
      </c>
      <c r="C12648" t="s">
        <v>6540</v>
      </c>
      <c r="D12648">
        <v>131</v>
      </c>
      <c r="E12648" t="s">
        <v>6672</v>
      </c>
      <c r="F12648">
        <v>703</v>
      </c>
      <c r="G12648" t="s">
        <v>3068</v>
      </c>
      <c r="H12648">
        <v>830</v>
      </c>
      <c r="I12648" t="s">
        <v>25505</v>
      </c>
      <c r="J12648">
        <v>9412111086</v>
      </c>
      <c r="L12648" t="s">
        <v>6529</v>
      </c>
      <c r="M12648">
        <v>16818421</v>
      </c>
      <c r="N12648">
        <v>16033675</v>
      </c>
      <c r="O12648" t="s">
        <v>6630</v>
      </c>
      <c r="P12648" t="s">
        <v>6630</v>
      </c>
      <c r="Q12648" t="s">
        <v>6630</v>
      </c>
    </row>
    <row r="12649" spans="1:17" x14ac:dyDescent="0.35">
      <c r="A12649">
        <v>20510</v>
      </c>
      <c r="B12649" t="s">
        <v>6334</v>
      </c>
      <c r="C12649" t="s">
        <v>6335</v>
      </c>
      <c r="D12649">
        <v>150</v>
      </c>
      <c r="E12649" t="s">
        <v>6335</v>
      </c>
      <c r="F12649">
        <v>205</v>
      </c>
      <c r="G12649" t="s">
        <v>218</v>
      </c>
      <c r="H12649">
        <v>607</v>
      </c>
      <c r="I12649" t="s">
        <v>25506</v>
      </c>
      <c r="J12649">
        <v>20509</v>
      </c>
      <c r="L12649" t="s">
        <v>6526</v>
      </c>
      <c r="M12649">
        <v>10877244</v>
      </c>
      <c r="N12649" t="s">
        <v>6630</v>
      </c>
      <c r="O12649" t="s">
        <v>25507</v>
      </c>
      <c r="P12649" t="s">
        <v>25508</v>
      </c>
      <c r="Q12649" t="s">
        <v>6630</v>
      </c>
    </row>
    <row r="12650" spans="1:17" x14ac:dyDescent="0.35">
      <c r="A12650">
        <v>9421115708</v>
      </c>
      <c r="B12650" t="s">
        <v>6626</v>
      </c>
      <c r="C12650" t="s">
        <v>6356</v>
      </c>
      <c r="D12650">
        <v>200</v>
      </c>
      <c r="E12650" t="s">
        <v>6366</v>
      </c>
      <c r="F12650">
        <v>207</v>
      </c>
      <c r="G12650" t="s">
        <v>176</v>
      </c>
      <c r="H12650">
        <v>705</v>
      </c>
      <c r="I12650" t="s">
        <v>14284</v>
      </c>
      <c r="J12650">
        <v>20800</v>
      </c>
      <c r="L12650" t="s">
        <v>6529</v>
      </c>
      <c r="M12650">
        <v>14711401</v>
      </c>
      <c r="N12650">
        <v>13346932</v>
      </c>
      <c r="O12650" t="s">
        <v>6630</v>
      </c>
      <c r="P12650" t="s">
        <v>6630</v>
      </c>
      <c r="Q12650">
        <v>700</v>
      </c>
    </row>
    <row r="12651" spans="1:17" x14ac:dyDescent="0.35">
      <c r="A12651">
        <v>9417113779</v>
      </c>
      <c r="B12651" t="s">
        <v>6626</v>
      </c>
      <c r="C12651" t="s">
        <v>6356</v>
      </c>
      <c r="D12651">
        <v>200</v>
      </c>
      <c r="E12651" t="s">
        <v>6645</v>
      </c>
      <c r="F12651">
        <v>201</v>
      </c>
      <c r="G12651" t="s">
        <v>6808</v>
      </c>
      <c r="H12651">
        <v>805</v>
      </c>
      <c r="I12651" t="s">
        <v>16082</v>
      </c>
      <c r="J12651">
        <v>29102</v>
      </c>
      <c r="L12651" t="s">
        <v>6529</v>
      </c>
      <c r="M12651">
        <v>11211305</v>
      </c>
      <c r="N12651">
        <v>11295537</v>
      </c>
      <c r="O12651" t="s">
        <v>25509</v>
      </c>
      <c r="P12651" t="s">
        <v>6630</v>
      </c>
      <c r="Q12651" t="s">
        <v>6630</v>
      </c>
    </row>
    <row r="12652" spans="1:17" x14ac:dyDescent="0.35">
      <c r="A12652">
        <v>9417113941</v>
      </c>
      <c r="B12652" t="s">
        <v>6626</v>
      </c>
      <c r="C12652" t="s">
        <v>6356</v>
      </c>
      <c r="D12652">
        <v>200</v>
      </c>
      <c r="E12652" t="s">
        <v>6645</v>
      </c>
      <c r="F12652">
        <v>201</v>
      </c>
      <c r="G12652" t="s">
        <v>6638</v>
      </c>
      <c r="H12652">
        <v>415</v>
      </c>
      <c r="I12652" t="s">
        <v>9906</v>
      </c>
      <c r="J12652">
        <v>20115</v>
      </c>
      <c r="L12652" t="s">
        <v>6529</v>
      </c>
      <c r="M12652">
        <v>13593992</v>
      </c>
      <c r="N12652">
        <v>14381115</v>
      </c>
      <c r="O12652" t="s">
        <v>6630</v>
      </c>
      <c r="P12652" t="s">
        <v>6630</v>
      </c>
      <c r="Q12652" t="s">
        <v>6630</v>
      </c>
    </row>
    <row r="12653" spans="1:17" x14ac:dyDescent="0.35">
      <c r="A12653">
        <v>8799106245</v>
      </c>
      <c r="B12653" t="s">
        <v>6626</v>
      </c>
      <c r="C12653" t="s">
        <v>6356</v>
      </c>
      <c r="D12653">
        <v>200</v>
      </c>
      <c r="E12653" t="s">
        <v>6701</v>
      </c>
      <c r="F12653">
        <v>500</v>
      </c>
      <c r="G12653" t="s">
        <v>7639</v>
      </c>
      <c r="H12653">
        <v>63</v>
      </c>
      <c r="I12653" t="s">
        <v>25510</v>
      </c>
      <c r="J12653">
        <v>12029</v>
      </c>
      <c r="L12653" t="s">
        <v>6529</v>
      </c>
      <c r="M12653" t="s">
        <v>6630</v>
      </c>
      <c r="N12653">
        <v>10247787</v>
      </c>
      <c r="O12653" t="s">
        <v>6630</v>
      </c>
      <c r="P12653" t="s">
        <v>25511</v>
      </c>
      <c r="Q12653" t="s">
        <v>6630</v>
      </c>
    </row>
    <row r="12654" spans="1:17" x14ac:dyDescent="0.35">
      <c r="A12654" t="s">
        <v>25512</v>
      </c>
      <c r="B12654" t="s">
        <v>6626</v>
      </c>
      <c r="C12654" t="s">
        <v>6628</v>
      </c>
      <c r="D12654" t="s">
        <v>6628</v>
      </c>
      <c r="E12654" t="s">
        <v>6628</v>
      </c>
      <c r="F12654" t="s">
        <v>6628</v>
      </c>
      <c r="G12654" t="s">
        <v>6628</v>
      </c>
      <c r="H12654" t="s">
        <v>6628</v>
      </c>
      <c r="I12654" t="s">
        <v>23170</v>
      </c>
      <c r="J12654" t="s">
        <v>6630</v>
      </c>
      <c r="L12654" t="s">
        <v>6526</v>
      </c>
      <c r="M12654" t="s">
        <v>6630</v>
      </c>
      <c r="N12654" t="s">
        <v>6630</v>
      </c>
      <c r="O12654" t="s">
        <v>6630</v>
      </c>
      <c r="P12654" t="s">
        <v>6630</v>
      </c>
      <c r="Q12654" t="s">
        <v>6630</v>
      </c>
    </row>
    <row r="12655" spans="1:17" x14ac:dyDescent="0.35">
      <c r="A12655">
        <v>9419115206</v>
      </c>
      <c r="B12655" t="s">
        <v>6626</v>
      </c>
      <c r="C12655" t="s">
        <v>6356</v>
      </c>
      <c r="D12655">
        <v>200</v>
      </c>
      <c r="E12655" t="s">
        <v>6366</v>
      </c>
      <c r="F12655">
        <v>207</v>
      </c>
      <c r="G12655" t="s">
        <v>176</v>
      </c>
      <c r="H12655">
        <v>705</v>
      </c>
      <c r="I12655" t="s">
        <v>25513</v>
      </c>
      <c r="J12655">
        <v>20800</v>
      </c>
      <c r="L12655" t="s">
        <v>6529</v>
      </c>
      <c r="M12655">
        <v>10014731</v>
      </c>
      <c r="N12655">
        <v>13194529</v>
      </c>
      <c r="O12655" t="s">
        <v>6630</v>
      </c>
      <c r="P12655" t="s">
        <v>6630</v>
      </c>
      <c r="Q12655">
        <v>700</v>
      </c>
    </row>
    <row r="12656" spans="1:17" x14ac:dyDescent="0.35">
      <c r="A12656">
        <v>3521115723</v>
      </c>
      <c r="B12656" t="s">
        <v>6626</v>
      </c>
      <c r="C12656" t="s">
        <v>6356</v>
      </c>
      <c r="D12656">
        <v>200</v>
      </c>
      <c r="E12656" t="s">
        <v>5245</v>
      </c>
      <c r="F12656">
        <v>202</v>
      </c>
      <c r="G12656" t="s">
        <v>5245</v>
      </c>
      <c r="H12656">
        <v>450</v>
      </c>
      <c r="I12656" t="s">
        <v>25514</v>
      </c>
      <c r="J12656">
        <v>20205</v>
      </c>
      <c r="L12656" t="s">
        <v>6529</v>
      </c>
      <c r="M12656">
        <v>12159684</v>
      </c>
      <c r="N12656">
        <v>13232759</v>
      </c>
      <c r="O12656" t="s">
        <v>6630</v>
      </c>
      <c r="P12656" t="s">
        <v>6630</v>
      </c>
      <c r="Q12656" t="s">
        <v>6630</v>
      </c>
    </row>
    <row r="12657" spans="1:17" x14ac:dyDescent="0.35">
      <c r="A12657">
        <v>9495100748</v>
      </c>
      <c r="B12657" t="s">
        <v>6626</v>
      </c>
      <c r="C12657" t="s">
        <v>6356</v>
      </c>
      <c r="D12657">
        <v>200</v>
      </c>
      <c r="E12657" t="s">
        <v>6366</v>
      </c>
      <c r="F12657">
        <v>207</v>
      </c>
      <c r="G12657" t="s">
        <v>8856</v>
      </c>
      <c r="H12657">
        <v>710</v>
      </c>
      <c r="I12657" t="s">
        <v>25515</v>
      </c>
      <c r="J12657" t="s">
        <v>6630</v>
      </c>
      <c r="L12657" t="s">
        <v>6529</v>
      </c>
      <c r="M12657" t="s">
        <v>6630</v>
      </c>
      <c r="N12657">
        <v>10000944</v>
      </c>
      <c r="O12657" t="s">
        <v>6630</v>
      </c>
      <c r="P12657" t="s">
        <v>25516</v>
      </c>
      <c r="Q12657" t="s">
        <v>6630</v>
      </c>
    </row>
    <row r="12658" spans="1:17" x14ac:dyDescent="0.35">
      <c r="A12658">
        <v>35006</v>
      </c>
      <c r="B12658" t="s">
        <v>6334</v>
      </c>
      <c r="C12658" t="s">
        <v>6356</v>
      </c>
      <c r="D12658">
        <v>200</v>
      </c>
      <c r="E12658" t="s">
        <v>6366</v>
      </c>
      <c r="F12658">
        <v>207</v>
      </c>
      <c r="G12658" t="s">
        <v>1850</v>
      </c>
      <c r="H12658">
        <v>703</v>
      </c>
      <c r="I12658" t="s">
        <v>25517</v>
      </c>
      <c r="J12658">
        <v>35000</v>
      </c>
      <c r="L12658" t="s">
        <v>6526</v>
      </c>
      <c r="M12658">
        <v>10552327</v>
      </c>
      <c r="N12658">
        <v>10225705</v>
      </c>
      <c r="O12658" t="s">
        <v>25517</v>
      </c>
      <c r="P12658" t="s">
        <v>6630</v>
      </c>
      <c r="Q12658" t="s">
        <v>6630</v>
      </c>
    </row>
    <row r="12659" spans="1:17" x14ac:dyDescent="0.35">
      <c r="A12659">
        <v>7998105822</v>
      </c>
      <c r="B12659" t="s">
        <v>6626</v>
      </c>
      <c r="C12659" t="s">
        <v>6356</v>
      </c>
      <c r="D12659">
        <v>200</v>
      </c>
      <c r="E12659" t="s">
        <v>6366</v>
      </c>
      <c r="F12659">
        <v>207</v>
      </c>
      <c r="G12659" t="s">
        <v>6662</v>
      </c>
      <c r="H12659">
        <v>720</v>
      </c>
      <c r="I12659" t="s">
        <v>25518</v>
      </c>
      <c r="J12659">
        <v>20800</v>
      </c>
      <c r="L12659" t="s">
        <v>6529</v>
      </c>
      <c r="M12659">
        <v>10007319</v>
      </c>
      <c r="N12659">
        <v>10347972</v>
      </c>
      <c r="O12659" t="s">
        <v>8486</v>
      </c>
      <c r="P12659" t="s">
        <v>6919</v>
      </c>
      <c r="Q12659" t="s">
        <v>6630</v>
      </c>
    </row>
    <row r="12660" spans="1:17" x14ac:dyDescent="0.35">
      <c r="A12660" t="s">
        <v>25519</v>
      </c>
      <c r="B12660" t="s">
        <v>6626</v>
      </c>
      <c r="C12660" t="s">
        <v>6628</v>
      </c>
      <c r="D12660" t="s">
        <v>6628</v>
      </c>
      <c r="E12660" t="s">
        <v>6628</v>
      </c>
      <c r="F12660" t="s">
        <v>6628</v>
      </c>
      <c r="G12660" t="s">
        <v>6628</v>
      </c>
      <c r="H12660" t="s">
        <v>6628</v>
      </c>
      <c r="I12660" t="s">
        <v>25520</v>
      </c>
      <c r="J12660" t="s">
        <v>6630</v>
      </c>
      <c r="L12660" t="s">
        <v>6526</v>
      </c>
      <c r="M12660" t="s">
        <v>6630</v>
      </c>
      <c r="N12660" t="s">
        <v>6630</v>
      </c>
      <c r="O12660" t="s">
        <v>6630</v>
      </c>
      <c r="P12660" t="s">
        <v>6630</v>
      </c>
      <c r="Q12660" t="s">
        <v>6630</v>
      </c>
    </row>
    <row r="12661" spans="1:17" x14ac:dyDescent="0.35">
      <c r="A12661">
        <v>80240000</v>
      </c>
      <c r="B12661" t="s">
        <v>6334</v>
      </c>
      <c r="C12661" t="s">
        <v>6766</v>
      </c>
      <c r="D12661">
        <v>120</v>
      </c>
      <c r="E12661" t="s">
        <v>6627</v>
      </c>
      <c r="F12661">
        <v>145</v>
      </c>
      <c r="G12661" t="s">
        <v>6627</v>
      </c>
      <c r="H12661">
        <v>15</v>
      </c>
      <c r="I12661" t="s">
        <v>25521</v>
      </c>
      <c r="J12661" t="s">
        <v>6630</v>
      </c>
      <c r="L12661" t="s">
        <v>6526</v>
      </c>
      <c r="M12661" t="s">
        <v>6630</v>
      </c>
      <c r="N12661" t="s">
        <v>6630</v>
      </c>
      <c r="O12661" t="s">
        <v>6630</v>
      </c>
      <c r="P12661" t="s">
        <v>6630</v>
      </c>
      <c r="Q12661" t="s">
        <v>6630</v>
      </c>
    </row>
    <row r="12662" spans="1:17" x14ac:dyDescent="0.35">
      <c r="A12662">
        <v>3918114330</v>
      </c>
      <c r="B12662" t="s">
        <v>6626</v>
      </c>
      <c r="C12662" t="s">
        <v>6356</v>
      </c>
      <c r="D12662">
        <v>200</v>
      </c>
      <c r="E12662" t="s">
        <v>5245</v>
      </c>
      <c r="F12662">
        <v>202</v>
      </c>
      <c r="G12662" t="s">
        <v>5245</v>
      </c>
      <c r="H12662">
        <v>450</v>
      </c>
      <c r="I12662" t="s">
        <v>25522</v>
      </c>
      <c r="J12662">
        <v>20200</v>
      </c>
      <c r="L12662" t="s">
        <v>6529</v>
      </c>
      <c r="M12662">
        <v>11328407</v>
      </c>
      <c r="N12662">
        <v>10382701</v>
      </c>
      <c r="O12662" t="s">
        <v>6630</v>
      </c>
      <c r="P12662" t="s">
        <v>6630</v>
      </c>
      <c r="Q12662">
        <v>610</v>
      </c>
    </row>
    <row r="12663" spans="1:17" x14ac:dyDescent="0.35">
      <c r="A12663">
        <v>9410110470</v>
      </c>
      <c r="B12663" t="s">
        <v>6626</v>
      </c>
      <c r="C12663" t="s">
        <v>6356</v>
      </c>
      <c r="D12663">
        <v>200</v>
      </c>
      <c r="E12663" t="s">
        <v>6366</v>
      </c>
      <c r="F12663">
        <v>207</v>
      </c>
      <c r="G12663" t="s">
        <v>6638</v>
      </c>
      <c r="H12663">
        <v>415</v>
      </c>
      <c r="I12663" t="s">
        <v>18395</v>
      </c>
      <c r="J12663">
        <v>20115</v>
      </c>
      <c r="L12663" t="s">
        <v>6529</v>
      </c>
      <c r="M12663">
        <v>10980612</v>
      </c>
      <c r="N12663">
        <v>11220931</v>
      </c>
      <c r="O12663" t="s">
        <v>25523</v>
      </c>
      <c r="P12663" t="s">
        <v>6630</v>
      </c>
      <c r="Q12663" t="s">
        <v>6630</v>
      </c>
    </row>
    <row r="12664" spans="1:17" x14ac:dyDescent="0.35">
      <c r="A12664">
        <v>6302107481</v>
      </c>
      <c r="B12664" t="s">
        <v>6626</v>
      </c>
      <c r="C12664" t="s">
        <v>6356</v>
      </c>
      <c r="D12664">
        <v>200</v>
      </c>
      <c r="E12664" t="s">
        <v>6366</v>
      </c>
      <c r="F12664">
        <v>207</v>
      </c>
      <c r="G12664" t="s">
        <v>6657</v>
      </c>
      <c r="H12664">
        <v>420</v>
      </c>
      <c r="I12664" t="s">
        <v>25524</v>
      </c>
      <c r="J12664" t="s">
        <v>6630</v>
      </c>
      <c r="L12664" t="s">
        <v>6529</v>
      </c>
      <c r="M12664">
        <v>10382727</v>
      </c>
      <c r="N12664" t="s">
        <v>6630</v>
      </c>
      <c r="O12664" t="s">
        <v>25525</v>
      </c>
      <c r="P12664" t="s">
        <v>25526</v>
      </c>
      <c r="Q12664" t="s">
        <v>6630</v>
      </c>
    </row>
    <row r="12665" spans="1:17" x14ac:dyDescent="0.35">
      <c r="A12665">
        <v>6395100649</v>
      </c>
      <c r="B12665" t="s">
        <v>6626</v>
      </c>
      <c r="C12665" t="s">
        <v>6356</v>
      </c>
      <c r="D12665">
        <v>200</v>
      </c>
      <c r="E12665" t="s">
        <v>6645</v>
      </c>
      <c r="F12665">
        <v>201</v>
      </c>
      <c r="G12665" t="s">
        <v>7005</v>
      </c>
      <c r="H12665">
        <v>740</v>
      </c>
      <c r="I12665" t="s">
        <v>25527</v>
      </c>
      <c r="J12665" t="s">
        <v>6630</v>
      </c>
      <c r="L12665" t="s">
        <v>6529</v>
      </c>
      <c r="M12665" t="s">
        <v>6630</v>
      </c>
      <c r="N12665" t="s">
        <v>6630</v>
      </c>
      <c r="O12665" t="s">
        <v>6630</v>
      </c>
      <c r="P12665" t="s">
        <v>25528</v>
      </c>
      <c r="Q12665" t="s">
        <v>6630</v>
      </c>
    </row>
    <row r="12666" spans="1:17" x14ac:dyDescent="0.35">
      <c r="A12666">
        <v>9418114808</v>
      </c>
      <c r="B12666" t="s">
        <v>6626</v>
      </c>
      <c r="C12666" t="s">
        <v>6356</v>
      </c>
      <c r="D12666">
        <v>200</v>
      </c>
      <c r="E12666" t="s">
        <v>6366</v>
      </c>
      <c r="F12666">
        <v>207</v>
      </c>
      <c r="G12666" t="s">
        <v>1561</v>
      </c>
      <c r="H12666">
        <v>795</v>
      </c>
      <c r="I12666" t="s">
        <v>10964</v>
      </c>
      <c r="J12666">
        <v>20800</v>
      </c>
      <c r="L12666" t="s">
        <v>6529</v>
      </c>
      <c r="M12666">
        <v>10150184</v>
      </c>
      <c r="N12666">
        <v>10159023</v>
      </c>
      <c r="O12666" t="s">
        <v>6630</v>
      </c>
      <c r="P12666" t="s">
        <v>6630</v>
      </c>
      <c r="Q12666">
        <v>700</v>
      </c>
    </row>
    <row r="12667" spans="1:17" x14ac:dyDescent="0.35">
      <c r="A12667">
        <v>9413111441</v>
      </c>
      <c r="B12667" t="s">
        <v>6626</v>
      </c>
      <c r="C12667" t="s">
        <v>6356</v>
      </c>
      <c r="D12667">
        <v>200</v>
      </c>
      <c r="E12667" t="s">
        <v>6366</v>
      </c>
      <c r="F12667">
        <v>207</v>
      </c>
      <c r="G12667" t="s">
        <v>176</v>
      </c>
      <c r="H12667">
        <v>705</v>
      </c>
      <c r="I12667" t="s">
        <v>25529</v>
      </c>
      <c r="J12667">
        <v>20800</v>
      </c>
      <c r="L12667" t="s">
        <v>6529</v>
      </c>
      <c r="M12667">
        <v>10007373</v>
      </c>
      <c r="N12667">
        <v>10069378</v>
      </c>
      <c r="O12667" t="s">
        <v>6630</v>
      </c>
      <c r="P12667" t="s">
        <v>6630</v>
      </c>
      <c r="Q12667">
        <v>700</v>
      </c>
    </row>
    <row r="12668" spans="1:17" x14ac:dyDescent="0.35">
      <c r="A12668">
        <v>80805707</v>
      </c>
      <c r="B12668" t="s">
        <v>6334</v>
      </c>
      <c r="C12668" t="s">
        <v>6766</v>
      </c>
      <c r="D12668">
        <v>120</v>
      </c>
      <c r="E12668" t="s">
        <v>6627</v>
      </c>
      <c r="F12668">
        <v>145</v>
      </c>
      <c r="G12668" t="s">
        <v>6627</v>
      </c>
      <c r="H12668">
        <v>15</v>
      </c>
      <c r="I12668" t="s">
        <v>25530</v>
      </c>
      <c r="J12668" t="s">
        <v>6630</v>
      </c>
      <c r="L12668" t="s">
        <v>6526</v>
      </c>
      <c r="M12668" t="s">
        <v>6630</v>
      </c>
      <c r="N12668" t="s">
        <v>6630</v>
      </c>
      <c r="O12668" t="s">
        <v>6630</v>
      </c>
      <c r="P12668" t="s">
        <v>6630</v>
      </c>
      <c r="Q12668" t="s">
        <v>6630</v>
      </c>
    </row>
    <row r="12669" spans="1:17" x14ac:dyDescent="0.35">
      <c r="A12669">
        <v>9493012505</v>
      </c>
      <c r="B12669" t="s">
        <v>6626</v>
      </c>
      <c r="C12669" t="s">
        <v>8762</v>
      </c>
      <c r="D12669">
        <v>130</v>
      </c>
      <c r="E12669" t="s">
        <v>6628</v>
      </c>
      <c r="F12669" t="s">
        <v>6628</v>
      </c>
      <c r="G12669" t="s">
        <v>6933</v>
      </c>
      <c r="H12669">
        <v>300</v>
      </c>
      <c r="I12669" t="s">
        <v>25531</v>
      </c>
      <c r="J12669" t="s">
        <v>6630</v>
      </c>
      <c r="L12669" t="s">
        <v>6529</v>
      </c>
      <c r="M12669" t="s">
        <v>6630</v>
      </c>
      <c r="N12669" t="s">
        <v>6630</v>
      </c>
      <c r="O12669" t="s">
        <v>6630</v>
      </c>
      <c r="P12669" t="s">
        <v>25532</v>
      </c>
      <c r="Q12669" t="s">
        <v>6630</v>
      </c>
    </row>
    <row r="12670" spans="1:17" x14ac:dyDescent="0.35">
      <c r="A12670" t="s">
        <v>25533</v>
      </c>
      <c r="B12670" t="s">
        <v>6626</v>
      </c>
      <c r="C12670" t="s">
        <v>6628</v>
      </c>
      <c r="D12670" t="s">
        <v>6628</v>
      </c>
      <c r="E12670" t="s">
        <v>6628</v>
      </c>
      <c r="F12670" t="s">
        <v>6628</v>
      </c>
      <c r="G12670" t="s">
        <v>6628</v>
      </c>
      <c r="H12670" t="s">
        <v>6628</v>
      </c>
      <c r="I12670" t="s">
        <v>25534</v>
      </c>
      <c r="J12670" t="s">
        <v>6630</v>
      </c>
      <c r="L12670" t="s">
        <v>6529</v>
      </c>
      <c r="M12670" t="s">
        <v>6630</v>
      </c>
      <c r="N12670" t="s">
        <v>6630</v>
      </c>
      <c r="O12670" t="s">
        <v>6630</v>
      </c>
      <c r="P12670" t="s">
        <v>6630</v>
      </c>
      <c r="Q12670" t="s">
        <v>6630</v>
      </c>
    </row>
    <row r="12671" spans="1:17" x14ac:dyDescent="0.35">
      <c r="A12671" t="s">
        <v>25535</v>
      </c>
      <c r="B12671" t="s">
        <v>6626</v>
      </c>
      <c r="C12671" t="s">
        <v>6628</v>
      </c>
      <c r="D12671" t="s">
        <v>6628</v>
      </c>
      <c r="E12671" t="s">
        <v>6628</v>
      </c>
      <c r="F12671" t="s">
        <v>6628</v>
      </c>
      <c r="G12671" t="s">
        <v>6628</v>
      </c>
      <c r="H12671" t="s">
        <v>6628</v>
      </c>
      <c r="I12671" t="s">
        <v>13391</v>
      </c>
      <c r="J12671" t="s">
        <v>6630</v>
      </c>
      <c r="L12671" t="s">
        <v>6526</v>
      </c>
      <c r="M12671" t="s">
        <v>6630</v>
      </c>
      <c r="N12671" t="s">
        <v>6630</v>
      </c>
      <c r="O12671" t="s">
        <v>6630</v>
      </c>
      <c r="P12671" t="s">
        <v>6630</v>
      </c>
      <c r="Q12671" t="s">
        <v>6630</v>
      </c>
    </row>
    <row r="12672" spans="1:17" x14ac:dyDescent="0.35">
      <c r="A12672">
        <v>80111119</v>
      </c>
      <c r="B12672" t="s">
        <v>6334</v>
      </c>
      <c r="C12672" t="s">
        <v>6766</v>
      </c>
      <c r="D12672">
        <v>120</v>
      </c>
      <c r="E12672" t="s">
        <v>6627</v>
      </c>
      <c r="F12672">
        <v>145</v>
      </c>
      <c r="G12672" t="s">
        <v>6627</v>
      </c>
      <c r="H12672">
        <v>15</v>
      </c>
      <c r="I12672" t="s">
        <v>25536</v>
      </c>
      <c r="J12672" t="s">
        <v>6630</v>
      </c>
      <c r="L12672" t="s">
        <v>6526</v>
      </c>
      <c r="M12672" t="s">
        <v>6630</v>
      </c>
      <c r="N12672" t="s">
        <v>6630</v>
      </c>
      <c r="O12672" t="s">
        <v>6630</v>
      </c>
      <c r="P12672" t="s">
        <v>6630</v>
      </c>
      <c r="Q12672" t="s">
        <v>6630</v>
      </c>
    </row>
    <row r="12673" spans="1:17" x14ac:dyDescent="0.35">
      <c r="A12673">
        <v>14509</v>
      </c>
      <c r="B12673" t="s">
        <v>6334</v>
      </c>
      <c r="C12673" t="s">
        <v>6627</v>
      </c>
      <c r="D12673">
        <v>145</v>
      </c>
      <c r="E12673" t="s">
        <v>6627</v>
      </c>
      <c r="F12673">
        <v>145</v>
      </c>
      <c r="G12673" t="s">
        <v>6627</v>
      </c>
      <c r="H12673">
        <v>15</v>
      </c>
      <c r="I12673" t="s">
        <v>25537</v>
      </c>
      <c r="J12673">
        <v>14505</v>
      </c>
      <c r="L12673" t="s">
        <v>6526</v>
      </c>
      <c r="M12673">
        <v>14008548</v>
      </c>
      <c r="N12673" t="s">
        <v>6630</v>
      </c>
      <c r="O12673" t="s">
        <v>6630</v>
      </c>
      <c r="P12673" t="s">
        <v>25538</v>
      </c>
      <c r="Q12673" t="s">
        <v>6630</v>
      </c>
    </row>
    <row r="12674" spans="1:17" x14ac:dyDescent="0.35">
      <c r="A12674">
        <v>9493100264</v>
      </c>
      <c r="B12674" t="s">
        <v>6626</v>
      </c>
      <c r="C12674" t="s">
        <v>6356</v>
      </c>
      <c r="D12674">
        <v>200</v>
      </c>
      <c r="E12674" t="s">
        <v>6659</v>
      </c>
      <c r="F12674">
        <v>208</v>
      </c>
      <c r="G12674" t="s">
        <v>6933</v>
      </c>
      <c r="H12674">
        <v>300</v>
      </c>
      <c r="I12674" t="s">
        <v>25539</v>
      </c>
      <c r="J12674" t="s">
        <v>6630</v>
      </c>
      <c r="L12674" t="s">
        <v>6529</v>
      </c>
      <c r="M12674" t="s">
        <v>6630</v>
      </c>
      <c r="N12674" t="s">
        <v>6630</v>
      </c>
      <c r="O12674" t="s">
        <v>25540</v>
      </c>
      <c r="P12674" t="s">
        <v>25541</v>
      </c>
      <c r="Q12674" t="s">
        <v>6630</v>
      </c>
    </row>
    <row r="12675" spans="1:17" x14ac:dyDescent="0.35">
      <c r="A12675">
        <v>80620300</v>
      </c>
      <c r="B12675" t="s">
        <v>6334</v>
      </c>
      <c r="C12675" t="s">
        <v>6766</v>
      </c>
      <c r="D12675">
        <v>120</v>
      </c>
      <c r="E12675" t="s">
        <v>6627</v>
      </c>
      <c r="F12675">
        <v>145</v>
      </c>
      <c r="G12675" t="s">
        <v>6627</v>
      </c>
      <c r="H12675">
        <v>15</v>
      </c>
      <c r="I12675" t="s">
        <v>25542</v>
      </c>
      <c r="J12675" t="s">
        <v>6630</v>
      </c>
      <c r="L12675" t="s">
        <v>6526</v>
      </c>
      <c r="M12675" t="s">
        <v>6630</v>
      </c>
      <c r="N12675" t="s">
        <v>6630</v>
      </c>
      <c r="O12675" t="s">
        <v>6630</v>
      </c>
      <c r="P12675" t="s">
        <v>6630</v>
      </c>
      <c r="Q12675" t="s">
        <v>6630</v>
      </c>
    </row>
    <row r="12676" spans="1:17" x14ac:dyDescent="0.35">
      <c r="A12676">
        <v>9606108976</v>
      </c>
      <c r="B12676" t="s">
        <v>6626</v>
      </c>
      <c r="C12676" t="s">
        <v>7114</v>
      </c>
      <c r="D12676">
        <v>115</v>
      </c>
      <c r="E12676" t="s">
        <v>7114</v>
      </c>
      <c r="F12676">
        <v>115</v>
      </c>
      <c r="G12676" t="s">
        <v>7353</v>
      </c>
      <c r="H12676">
        <v>22</v>
      </c>
      <c r="I12676" t="s">
        <v>25543</v>
      </c>
      <c r="J12676">
        <v>11550</v>
      </c>
      <c r="L12676" t="s">
        <v>6529</v>
      </c>
      <c r="M12676">
        <v>10149212</v>
      </c>
      <c r="N12676">
        <v>10007161</v>
      </c>
      <c r="O12676" t="s">
        <v>6630</v>
      </c>
      <c r="P12676" t="s">
        <v>8797</v>
      </c>
      <c r="Q12676">
        <v>200</v>
      </c>
    </row>
    <row r="12677" spans="1:17" x14ac:dyDescent="0.35">
      <c r="A12677">
        <v>3911110609</v>
      </c>
      <c r="B12677" t="s">
        <v>6626</v>
      </c>
      <c r="C12677" t="s">
        <v>6356</v>
      </c>
      <c r="D12677">
        <v>200</v>
      </c>
      <c r="E12677" t="s">
        <v>5245</v>
      </c>
      <c r="F12677">
        <v>202</v>
      </c>
      <c r="G12677" t="s">
        <v>5245</v>
      </c>
      <c r="H12677">
        <v>450</v>
      </c>
      <c r="I12677" t="s">
        <v>25544</v>
      </c>
      <c r="J12677">
        <v>20200</v>
      </c>
      <c r="L12677" t="s">
        <v>6529</v>
      </c>
      <c r="M12677">
        <v>12519150</v>
      </c>
      <c r="N12677" t="s">
        <v>6630</v>
      </c>
      <c r="O12677" t="s">
        <v>6630</v>
      </c>
      <c r="P12677" t="s">
        <v>6630</v>
      </c>
      <c r="Q12677">
        <v>610</v>
      </c>
    </row>
    <row r="12678" spans="1:17" x14ac:dyDescent="0.35">
      <c r="A12678">
        <v>80169003</v>
      </c>
      <c r="B12678" t="s">
        <v>6334</v>
      </c>
      <c r="C12678" t="s">
        <v>6766</v>
      </c>
      <c r="D12678">
        <v>120</v>
      </c>
      <c r="E12678" t="s">
        <v>6627</v>
      </c>
      <c r="F12678">
        <v>145</v>
      </c>
      <c r="G12678" t="s">
        <v>6627</v>
      </c>
      <c r="H12678">
        <v>15</v>
      </c>
      <c r="I12678" t="s">
        <v>25545</v>
      </c>
      <c r="J12678" t="s">
        <v>6630</v>
      </c>
      <c r="L12678" t="s">
        <v>6526</v>
      </c>
      <c r="M12678" t="s">
        <v>6630</v>
      </c>
      <c r="N12678" t="s">
        <v>6630</v>
      </c>
      <c r="O12678" t="s">
        <v>6630</v>
      </c>
      <c r="P12678" t="s">
        <v>6630</v>
      </c>
      <c r="Q12678" t="s">
        <v>6630</v>
      </c>
    </row>
    <row r="12679" spans="1:17" x14ac:dyDescent="0.35">
      <c r="A12679">
        <v>9493011402</v>
      </c>
      <c r="B12679" t="s">
        <v>6626</v>
      </c>
      <c r="C12679" t="s">
        <v>6356</v>
      </c>
      <c r="D12679">
        <v>200</v>
      </c>
      <c r="E12679" t="s">
        <v>6659</v>
      </c>
      <c r="F12679">
        <v>208</v>
      </c>
      <c r="G12679" t="s">
        <v>6628</v>
      </c>
      <c r="H12679" t="s">
        <v>6628</v>
      </c>
      <c r="I12679" t="s">
        <v>25546</v>
      </c>
      <c r="J12679" t="s">
        <v>6630</v>
      </c>
      <c r="L12679" t="s">
        <v>6529</v>
      </c>
      <c r="M12679" t="s">
        <v>6630</v>
      </c>
      <c r="N12679" t="s">
        <v>6630</v>
      </c>
      <c r="O12679" t="s">
        <v>6630</v>
      </c>
      <c r="P12679" t="s">
        <v>25547</v>
      </c>
      <c r="Q12679" t="s">
        <v>6630</v>
      </c>
    </row>
    <row r="12680" spans="1:17" x14ac:dyDescent="0.35">
      <c r="A12680">
        <v>3900106550</v>
      </c>
      <c r="B12680" t="s">
        <v>6626</v>
      </c>
      <c r="C12680" t="s">
        <v>6356</v>
      </c>
      <c r="D12680">
        <v>200</v>
      </c>
      <c r="E12680" t="s">
        <v>5245</v>
      </c>
      <c r="F12680">
        <v>202</v>
      </c>
      <c r="G12680" t="s">
        <v>5245</v>
      </c>
      <c r="H12680">
        <v>450</v>
      </c>
      <c r="I12680" t="s">
        <v>25548</v>
      </c>
      <c r="J12680" t="s">
        <v>6630</v>
      </c>
      <c r="L12680" t="s">
        <v>6529</v>
      </c>
      <c r="M12680" t="s">
        <v>6630</v>
      </c>
      <c r="N12680">
        <v>10301940</v>
      </c>
      <c r="O12680" t="s">
        <v>25549</v>
      </c>
      <c r="P12680" t="s">
        <v>6919</v>
      </c>
      <c r="Q12680" t="s">
        <v>6630</v>
      </c>
    </row>
    <row r="12681" spans="1:17" x14ac:dyDescent="0.35">
      <c r="A12681">
        <v>9415113240</v>
      </c>
      <c r="B12681" t="s">
        <v>6626</v>
      </c>
      <c r="C12681" t="s">
        <v>6540</v>
      </c>
      <c r="D12681">
        <v>131</v>
      </c>
      <c r="E12681" t="s">
        <v>6672</v>
      </c>
      <c r="F12681">
        <v>703</v>
      </c>
      <c r="G12681" t="s">
        <v>3068</v>
      </c>
      <c r="H12681">
        <v>830</v>
      </c>
      <c r="I12681" t="s">
        <v>25550</v>
      </c>
      <c r="J12681">
        <v>13200</v>
      </c>
      <c r="L12681" t="s">
        <v>6529</v>
      </c>
      <c r="M12681">
        <v>14033911</v>
      </c>
      <c r="N12681" t="s">
        <v>6630</v>
      </c>
      <c r="O12681" t="s">
        <v>6630</v>
      </c>
      <c r="P12681" t="s">
        <v>6630</v>
      </c>
      <c r="Q12681" t="s">
        <v>6630</v>
      </c>
    </row>
    <row r="12682" spans="1:17" x14ac:dyDescent="0.35">
      <c r="A12682" t="s">
        <v>25551</v>
      </c>
      <c r="B12682" t="s">
        <v>6626</v>
      </c>
      <c r="C12682" t="s">
        <v>6628</v>
      </c>
      <c r="D12682" t="s">
        <v>6628</v>
      </c>
      <c r="E12682" t="s">
        <v>6628</v>
      </c>
      <c r="F12682" t="s">
        <v>6628</v>
      </c>
      <c r="G12682" t="s">
        <v>6628</v>
      </c>
      <c r="H12682" t="s">
        <v>6628</v>
      </c>
      <c r="I12682" t="s">
        <v>25552</v>
      </c>
      <c r="J12682" t="s">
        <v>6630</v>
      </c>
      <c r="L12682" t="s">
        <v>6529</v>
      </c>
      <c r="M12682" t="s">
        <v>6630</v>
      </c>
      <c r="N12682" t="s">
        <v>6630</v>
      </c>
      <c r="O12682" t="s">
        <v>6630</v>
      </c>
      <c r="P12682" t="s">
        <v>6630</v>
      </c>
      <c r="Q12682" t="s">
        <v>6630</v>
      </c>
    </row>
    <row r="12683" spans="1:17" x14ac:dyDescent="0.35">
      <c r="A12683">
        <v>6307109110</v>
      </c>
      <c r="B12683" t="s">
        <v>6626</v>
      </c>
      <c r="C12683" t="s">
        <v>6356</v>
      </c>
      <c r="D12683">
        <v>200</v>
      </c>
      <c r="E12683" t="s">
        <v>6366</v>
      </c>
      <c r="F12683">
        <v>207</v>
      </c>
      <c r="G12683" t="s">
        <v>6657</v>
      </c>
      <c r="H12683">
        <v>420</v>
      </c>
      <c r="I12683" t="s">
        <v>25553</v>
      </c>
      <c r="J12683">
        <v>20800</v>
      </c>
      <c r="L12683" t="s">
        <v>6529</v>
      </c>
      <c r="M12683">
        <v>10016520</v>
      </c>
      <c r="N12683">
        <v>10517741</v>
      </c>
      <c r="O12683" t="s">
        <v>25554</v>
      </c>
      <c r="P12683">
        <v>20800.804011</v>
      </c>
      <c r="Q12683">
        <v>700</v>
      </c>
    </row>
    <row r="12684" spans="1:17" x14ac:dyDescent="0.35">
      <c r="A12684" t="s">
        <v>25555</v>
      </c>
      <c r="B12684" t="s">
        <v>6626</v>
      </c>
      <c r="C12684" t="s">
        <v>6628</v>
      </c>
      <c r="D12684" t="s">
        <v>6628</v>
      </c>
      <c r="E12684" t="s">
        <v>6628</v>
      </c>
      <c r="F12684" t="s">
        <v>6628</v>
      </c>
      <c r="G12684" t="s">
        <v>6628</v>
      </c>
      <c r="H12684" t="s">
        <v>6628</v>
      </c>
      <c r="I12684" t="s">
        <v>11076</v>
      </c>
      <c r="J12684" t="s">
        <v>6630</v>
      </c>
      <c r="L12684" t="s">
        <v>6526</v>
      </c>
      <c r="M12684" t="s">
        <v>6630</v>
      </c>
      <c r="N12684" t="s">
        <v>6630</v>
      </c>
      <c r="O12684" t="s">
        <v>6630</v>
      </c>
      <c r="P12684" t="s">
        <v>6630</v>
      </c>
      <c r="Q12684" t="s">
        <v>6630</v>
      </c>
    </row>
    <row r="12685" spans="1:17" x14ac:dyDescent="0.35">
      <c r="A12685">
        <v>9414112157</v>
      </c>
      <c r="B12685" t="s">
        <v>6334</v>
      </c>
      <c r="C12685" t="s">
        <v>6540</v>
      </c>
      <c r="D12685">
        <v>131</v>
      </c>
      <c r="E12685" t="s">
        <v>6672</v>
      </c>
      <c r="F12685">
        <v>703</v>
      </c>
      <c r="G12685" t="s">
        <v>3068</v>
      </c>
      <c r="H12685">
        <v>830</v>
      </c>
      <c r="I12685" t="s">
        <v>25556</v>
      </c>
      <c r="J12685">
        <v>13200</v>
      </c>
      <c r="L12685" t="s">
        <v>6529</v>
      </c>
      <c r="M12685">
        <v>14549150</v>
      </c>
      <c r="N12685">
        <v>15218977</v>
      </c>
      <c r="O12685" t="s">
        <v>9869</v>
      </c>
      <c r="P12685" t="s">
        <v>6630</v>
      </c>
      <c r="Q12685" t="s">
        <v>6630</v>
      </c>
    </row>
    <row r="12686" spans="1:17" x14ac:dyDescent="0.35">
      <c r="A12686" t="s">
        <v>25557</v>
      </c>
      <c r="B12686" t="s">
        <v>6626</v>
      </c>
      <c r="C12686" t="s">
        <v>6628</v>
      </c>
      <c r="D12686" t="s">
        <v>6628</v>
      </c>
      <c r="E12686" t="s">
        <v>6628</v>
      </c>
      <c r="F12686" t="s">
        <v>6628</v>
      </c>
      <c r="G12686" t="s">
        <v>6628</v>
      </c>
      <c r="H12686" t="s">
        <v>6628</v>
      </c>
      <c r="I12686" t="s">
        <v>17281</v>
      </c>
      <c r="J12686" t="s">
        <v>6630</v>
      </c>
      <c r="L12686" t="s">
        <v>6529</v>
      </c>
      <c r="M12686" t="s">
        <v>6630</v>
      </c>
      <c r="N12686" t="s">
        <v>6630</v>
      </c>
      <c r="O12686" t="s">
        <v>6630</v>
      </c>
      <c r="P12686" t="s">
        <v>6630</v>
      </c>
      <c r="Q12686" t="s">
        <v>6630</v>
      </c>
    </row>
    <row r="12687" spans="1:17" x14ac:dyDescent="0.35">
      <c r="A12687">
        <v>9416113406</v>
      </c>
      <c r="B12687" t="s">
        <v>6626</v>
      </c>
      <c r="C12687" t="s">
        <v>6356</v>
      </c>
      <c r="D12687">
        <v>200</v>
      </c>
      <c r="E12687" t="s">
        <v>6357</v>
      </c>
      <c r="F12687">
        <v>209</v>
      </c>
      <c r="G12687" t="s">
        <v>977</v>
      </c>
      <c r="H12687">
        <v>310</v>
      </c>
      <c r="I12687" t="s">
        <v>25558</v>
      </c>
      <c r="J12687">
        <v>13566</v>
      </c>
      <c r="L12687" t="s">
        <v>6529</v>
      </c>
      <c r="M12687">
        <v>10128278</v>
      </c>
      <c r="N12687">
        <v>10589445</v>
      </c>
      <c r="O12687">
        <v>31123</v>
      </c>
      <c r="P12687" t="s">
        <v>6630</v>
      </c>
      <c r="Q12687" t="s">
        <v>6630</v>
      </c>
    </row>
    <row r="12688" spans="1:17" x14ac:dyDescent="0.35">
      <c r="A12688">
        <v>9416113494</v>
      </c>
      <c r="B12688" t="s">
        <v>6626</v>
      </c>
      <c r="C12688" t="s">
        <v>6356</v>
      </c>
      <c r="D12688">
        <v>200</v>
      </c>
      <c r="E12688" t="s">
        <v>6357</v>
      </c>
      <c r="F12688">
        <v>209</v>
      </c>
      <c r="G12688" t="s">
        <v>977</v>
      </c>
      <c r="H12688">
        <v>310</v>
      </c>
      <c r="I12688" t="s">
        <v>25559</v>
      </c>
      <c r="J12688">
        <v>13670</v>
      </c>
      <c r="L12688" t="s">
        <v>6529</v>
      </c>
      <c r="M12688">
        <v>11324262</v>
      </c>
      <c r="N12688">
        <v>14774921</v>
      </c>
      <c r="O12688" t="s">
        <v>6630</v>
      </c>
      <c r="P12688" t="s">
        <v>6630</v>
      </c>
      <c r="Q12688" t="s">
        <v>6630</v>
      </c>
    </row>
    <row r="12689" spans="1:17" x14ac:dyDescent="0.35">
      <c r="A12689" t="s">
        <v>25560</v>
      </c>
      <c r="B12689" t="s">
        <v>6626</v>
      </c>
      <c r="C12689" t="s">
        <v>6628</v>
      </c>
      <c r="D12689" t="s">
        <v>6628</v>
      </c>
      <c r="E12689" t="s">
        <v>6628</v>
      </c>
      <c r="F12689" t="s">
        <v>6628</v>
      </c>
      <c r="G12689" t="s">
        <v>6628</v>
      </c>
      <c r="H12689" t="s">
        <v>6628</v>
      </c>
      <c r="I12689" t="s">
        <v>25561</v>
      </c>
      <c r="J12689" t="s">
        <v>6630</v>
      </c>
      <c r="L12689" t="s">
        <v>6526</v>
      </c>
      <c r="M12689" t="s">
        <v>6630</v>
      </c>
      <c r="N12689" t="s">
        <v>6630</v>
      </c>
      <c r="O12689" t="s">
        <v>6630</v>
      </c>
      <c r="P12689" t="s">
        <v>6630</v>
      </c>
      <c r="Q12689" t="s">
        <v>6630</v>
      </c>
    </row>
    <row r="12690" spans="1:17" x14ac:dyDescent="0.35">
      <c r="A12690">
        <v>9493100315</v>
      </c>
      <c r="B12690" t="s">
        <v>6626</v>
      </c>
      <c r="C12690" t="s">
        <v>6356</v>
      </c>
      <c r="D12690">
        <v>200</v>
      </c>
      <c r="E12690" t="s">
        <v>6858</v>
      </c>
      <c r="F12690">
        <v>200</v>
      </c>
      <c r="G12690" t="s">
        <v>8631</v>
      </c>
      <c r="H12690">
        <v>400</v>
      </c>
      <c r="I12690" t="s">
        <v>25562</v>
      </c>
      <c r="J12690" t="s">
        <v>6630</v>
      </c>
      <c r="L12690" t="s">
        <v>6529</v>
      </c>
      <c r="M12690" t="s">
        <v>6630</v>
      </c>
      <c r="N12690">
        <v>10002801</v>
      </c>
      <c r="O12690" t="s">
        <v>6630</v>
      </c>
      <c r="P12690" t="s">
        <v>25563</v>
      </c>
      <c r="Q12690" t="s">
        <v>6630</v>
      </c>
    </row>
    <row r="12691" spans="1:17" x14ac:dyDescent="0.35">
      <c r="A12691">
        <v>3923116408</v>
      </c>
      <c r="B12691" t="s">
        <v>6626</v>
      </c>
      <c r="C12691" t="s">
        <v>6356</v>
      </c>
      <c r="D12691">
        <v>200</v>
      </c>
      <c r="E12691" t="s">
        <v>5245</v>
      </c>
      <c r="F12691">
        <v>202</v>
      </c>
      <c r="G12691" t="s">
        <v>5245</v>
      </c>
      <c r="H12691">
        <v>450</v>
      </c>
      <c r="I12691" t="s">
        <v>17173</v>
      </c>
      <c r="J12691">
        <v>20200</v>
      </c>
      <c r="L12691" t="s">
        <v>6529</v>
      </c>
      <c r="M12691">
        <v>10430573</v>
      </c>
      <c r="N12691" t="s">
        <v>6630</v>
      </c>
      <c r="O12691" t="s">
        <v>6630</v>
      </c>
      <c r="P12691" t="s">
        <v>6630</v>
      </c>
      <c r="Q12691">
        <v>800</v>
      </c>
    </row>
    <row r="12692" spans="1:17" x14ac:dyDescent="0.35">
      <c r="A12692">
        <v>9420115361</v>
      </c>
      <c r="B12692" t="s">
        <v>6626</v>
      </c>
      <c r="C12692" t="s">
        <v>6356</v>
      </c>
      <c r="D12692">
        <v>200</v>
      </c>
      <c r="E12692" t="s">
        <v>6366</v>
      </c>
      <c r="F12692">
        <v>207</v>
      </c>
      <c r="G12692" t="s">
        <v>3257</v>
      </c>
      <c r="H12692">
        <v>788</v>
      </c>
      <c r="I12692" t="s">
        <v>25564</v>
      </c>
      <c r="J12692">
        <v>20800</v>
      </c>
      <c r="L12692" t="s">
        <v>6529</v>
      </c>
      <c r="M12692">
        <v>10692389</v>
      </c>
      <c r="N12692">
        <v>10015354</v>
      </c>
      <c r="O12692" t="s">
        <v>6630</v>
      </c>
      <c r="P12692" t="s">
        <v>6630</v>
      </c>
      <c r="Q12692">
        <v>700</v>
      </c>
    </row>
    <row r="12693" spans="1:17" x14ac:dyDescent="0.35">
      <c r="A12693">
        <v>9495900260</v>
      </c>
      <c r="B12693" t="s">
        <v>6626</v>
      </c>
      <c r="C12693" t="s">
        <v>6356</v>
      </c>
      <c r="D12693">
        <v>200</v>
      </c>
      <c r="E12693" t="s">
        <v>6628</v>
      </c>
      <c r="F12693" t="s">
        <v>6628</v>
      </c>
      <c r="G12693" t="s">
        <v>6628</v>
      </c>
      <c r="H12693" t="s">
        <v>6628</v>
      </c>
      <c r="I12693" t="s">
        <v>9681</v>
      </c>
      <c r="J12693" t="s">
        <v>6630</v>
      </c>
      <c r="L12693" t="s">
        <v>6529</v>
      </c>
      <c r="M12693" t="s">
        <v>6630</v>
      </c>
      <c r="N12693" t="s">
        <v>6630</v>
      </c>
      <c r="O12693" t="s">
        <v>8669</v>
      </c>
      <c r="P12693" t="s">
        <v>6630</v>
      </c>
      <c r="Q12693" t="s">
        <v>6630</v>
      </c>
    </row>
    <row r="12694" spans="1:17" x14ac:dyDescent="0.35">
      <c r="A12694" t="s">
        <v>25565</v>
      </c>
      <c r="B12694" t="s">
        <v>6626</v>
      </c>
      <c r="C12694" t="s">
        <v>6628</v>
      </c>
      <c r="D12694" t="s">
        <v>6628</v>
      </c>
      <c r="E12694" t="s">
        <v>6628</v>
      </c>
      <c r="F12694" t="s">
        <v>6628</v>
      </c>
      <c r="G12694" t="s">
        <v>6628</v>
      </c>
      <c r="H12694" t="s">
        <v>6628</v>
      </c>
      <c r="I12694" t="s">
        <v>25566</v>
      </c>
      <c r="J12694" t="s">
        <v>6630</v>
      </c>
      <c r="L12694" t="s">
        <v>6526</v>
      </c>
      <c r="M12694" t="s">
        <v>6630</v>
      </c>
      <c r="N12694" t="s">
        <v>6630</v>
      </c>
      <c r="O12694" t="s">
        <v>6630</v>
      </c>
      <c r="P12694" t="s">
        <v>6630</v>
      </c>
      <c r="Q12694" t="s">
        <v>6630</v>
      </c>
    </row>
    <row r="12695" spans="1:17" x14ac:dyDescent="0.35">
      <c r="A12695">
        <v>9415112826</v>
      </c>
      <c r="B12695" t="s">
        <v>6626</v>
      </c>
      <c r="C12695" t="s">
        <v>6356</v>
      </c>
      <c r="D12695">
        <v>200</v>
      </c>
      <c r="E12695" t="s">
        <v>6645</v>
      </c>
      <c r="F12695">
        <v>201</v>
      </c>
      <c r="G12695" t="s">
        <v>6657</v>
      </c>
      <c r="H12695">
        <v>420</v>
      </c>
      <c r="I12695" t="s">
        <v>25567</v>
      </c>
      <c r="J12695">
        <v>20120</v>
      </c>
      <c r="L12695" t="s">
        <v>6529</v>
      </c>
      <c r="M12695">
        <v>10434021</v>
      </c>
      <c r="N12695">
        <v>13152177</v>
      </c>
      <c r="O12695" t="s">
        <v>6630</v>
      </c>
      <c r="P12695" s="3">
        <v>322993240532716</v>
      </c>
      <c r="Q12695" t="s">
        <v>6630</v>
      </c>
    </row>
    <row r="12696" spans="1:17" x14ac:dyDescent="0.35">
      <c r="A12696">
        <v>7902107194</v>
      </c>
      <c r="B12696" t="s">
        <v>6626</v>
      </c>
      <c r="C12696" t="s">
        <v>6356</v>
      </c>
      <c r="D12696">
        <v>200</v>
      </c>
      <c r="E12696" t="s">
        <v>6645</v>
      </c>
      <c r="F12696">
        <v>201</v>
      </c>
      <c r="G12696" t="s">
        <v>6651</v>
      </c>
      <c r="H12696">
        <v>410</v>
      </c>
      <c r="I12696" t="s">
        <v>25568</v>
      </c>
      <c r="J12696" t="s">
        <v>6630</v>
      </c>
      <c r="L12696" t="s">
        <v>6529</v>
      </c>
      <c r="M12696">
        <v>10505387</v>
      </c>
      <c r="N12696">
        <v>10495131</v>
      </c>
      <c r="O12696" t="s">
        <v>25569</v>
      </c>
      <c r="P12696" t="s">
        <v>7964</v>
      </c>
      <c r="Q12696" t="s">
        <v>6630</v>
      </c>
    </row>
    <row r="12697" spans="1:17" x14ac:dyDescent="0.35">
      <c r="A12697">
        <v>9414112435</v>
      </c>
      <c r="B12697" t="s">
        <v>6334</v>
      </c>
      <c r="C12697" t="s">
        <v>6540</v>
      </c>
      <c r="D12697">
        <v>131</v>
      </c>
      <c r="E12697" t="s">
        <v>6672</v>
      </c>
      <c r="F12697">
        <v>703</v>
      </c>
      <c r="G12697" t="s">
        <v>7042</v>
      </c>
      <c r="H12697">
        <v>730</v>
      </c>
      <c r="I12697" t="s">
        <v>25570</v>
      </c>
      <c r="J12697">
        <v>13200</v>
      </c>
      <c r="L12697" t="s">
        <v>6529</v>
      </c>
      <c r="M12697">
        <v>11950360</v>
      </c>
      <c r="N12697">
        <v>15218977</v>
      </c>
      <c r="O12697" t="s">
        <v>6630</v>
      </c>
      <c r="P12697" t="s">
        <v>6630</v>
      </c>
      <c r="Q12697" t="s">
        <v>6630</v>
      </c>
    </row>
    <row r="12698" spans="1:17" x14ac:dyDescent="0.35">
      <c r="A12698">
        <v>9418114344</v>
      </c>
      <c r="B12698" t="s">
        <v>6626</v>
      </c>
      <c r="C12698" t="s">
        <v>6356</v>
      </c>
      <c r="D12698">
        <v>200</v>
      </c>
      <c r="E12698" t="s">
        <v>6357</v>
      </c>
      <c r="F12698">
        <v>209</v>
      </c>
      <c r="G12698" t="s">
        <v>977</v>
      </c>
      <c r="H12698">
        <v>310</v>
      </c>
      <c r="I12698" t="s">
        <v>25571</v>
      </c>
      <c r="J12698">
        <v>13566</v>
      </c>
      <c r="L12698" t="s">
        <v>6529</v>
      </c>
      <c r="M12698">
        <v>11888834</v>
      </c>
      <c r="N12698">
        <v>11173222</v>
      </c>
      <c r="O12698" t="s">
        <v>6630</v>
      </c>
      <c r="P12698" t="s">
        <v>6630</v>
      </c>
      <c r="Q12698" t="s">
        <v>6630</v>
      </c>
    </row>
    <row r="12699" spans="1:17" x14ac:dyDescent="0.35">
      <c r="A12699">
        <v>3525117030</v>
      </c>
      <c r="B12699" t="s">
        <v>6334</v>
      </c>
      <c r="C12699" t="s">
        <v>6356</v>
      </c>
      <c r="D12699">
        <v>200</v>
      </c>
      <c r="E12699" t="s">
        <v>5245</v>
      </c>
      <c r="F12699">
        <v>202</v>
      </c>
      <c r="G12699" t="s">
        <v>5245</v>
      </c>
      <c r="H12699">
        <v>450</v>
      </c>
      <c r="I12699" t="s">
        <v>25572</v>
      </c>
      <c r="J12699">
        <v>20200</v>
      </c>
      <c r="L12699" t="s">
        <v>6529</v>
      </c>
      <c r="M12699">
        <v>10430573</v>
      </c>
      <c r="N12699">
        <v>14314959</v>
      </c>
      <c r="O12699" t="s">
        <v>6630</v>
      </c>
      <c r="P12699" t="s">
        <v>6630</v>
      </c>
      <c r="Q12699" t="s">
        <v>6630</v>
      </c>
    </row>
    <row r="12700" spans="1:17" x14ac:dyDescent="0.35">
      <c r="A12700">
        <v>3916113640</v>
      </c>
      <c r="B12700" t="s">
        <v>6626</v>
      </c>
      <c r="C12700" t="s">
        <v>6356</v>
      </c>
      <c r="D12700">
        <v>200</v>
      </c>
      <c r="E12700" t="s">
        <v>6628</v>
      </c>
      <c r="F12700" t="s">
        <v>6628</v>
      </c>
      <c r="G12700" t="s">
        <v>6628</v>
      </c>
      <c r="H12700" t="s">
        <v>6628</v>
      </c>
      <c r="I12700" t="s">
        <v>25573</v>
      </c>
      <c r="J12700">
        <v>20200</v>
      </c>
      <c r="L12700" t="s">
        <v>6529</v>
      </c>
      <c r="M12700">
        <v>11328407</v>
      </c>
      <c r="N12700">
        <v>12608136</v>
      </c>
      <c r="O12700" t="s">
        <v>6630</v>
      </c>
      <c r="P12700" t="s">
        <v>6630</v>
      </c>
      <c r="Q12700">
        <v>610</v>
      </c>
    </row>
    <row r="12701" spans="1:17" x14ac:dyDescent="0.35">
      <c r="A12701">
        <v>6302107468</v>
      </c>
      <c r="B12701" t="s">
        <v>6626</v>
      </c>
      <c r="C12701" t="s">
        <v>6356</v>
      </c>
      <c r="D12701">
        <v>200</v>
      </c>
      <c r="E12701" t="s">
        <v>6645</v>
      </c>
      <c r="F12701">
        <v>201</v>
      </c>
      <c r="G12701" t="s">
        <v>6657</v>
      </c>
      <c r="H12701">
        <v>420</v>
      </c>
      <c r="I12701" t="s">
        <v>25574</v>
      </c>
      <c r="J12701" t="s">
        <v>6630</v>
      </c>
      <c r="L12701" t="s">
        <v>6529</v>
      </c>
      <c r="M12701">
        <v>10627430</v>
      </c>
      <c r="N12701">
        <v>10632520</v>
      </c>
      <c r="O12701" t="s">
        <v>7757</v>
      </c>
      <c r="P12701" t="s">
        <v>17785</v>
      </c>
      <c r="Q12701">
        <v>100</v>
      </c>
    </row>
    <row r="12702" spans="1:17" x14ac:dyDescent="0.35">
      <c r="A12702">
        <v>9409109843</v>
      </c>
      <c r="B12702" t="s">
        <v>6626</v>
      </c>
      <c r="C12702" t="s">
        <v>6356</v>
      </c>
      <c r="D12702">
        <v>200</v>
      </c>
      <c r="E12702" t="s">
        <v>6366</v>
      </c>
      <c r="F12702">
        <v>207</v>
      </c>
      <c r="G12702" t="s">
        <v>6638</v>
      </c>
      <c r="H12702">
        <v>415</v>
      </c>
      <c r="I12702" t="s">
        <v>25575</v>
      </c>
      <c r="J12702">
        <v>20115</v>
      </c>
      <c r="L12702" t="s">
        <v>6529</v>
      </c>
      <c r="M12702">
        <v>10253941</v>
      </c>
      <c r="N12702">
        <v>10484133</v>
      </c>
      <c r="O12702" t="s">
        <v>25576</v>
      </c>
      <c r="P12702" t="s">
        <v>6630</v>
      </c>
      <c r="Q12702" t="s">
        <v>6630</v>
      </c>
    </row>
    <row r="12703" spans="1:17" x14ac:dyDescent="0.35">
      <c r="A12703">
        <v>9405108674</v>
      </c>
      <c r="B12703" t="s">
        <v>6626</v>
      </c>
      <c r="C12703" t="s">
        <v>6356</v>
      </c>
      <c r="D12703">
        <v>200</v>
      </c>
      <c r="E12703" t="s">
        <v>6366</v>
      </c>
      <c r="F12703">
        <v>207</v>
      </c>
      <c r="G12703" t="s">
        <v>176</v>
      </c>
      <c r="H12703">
        <v>705</v>
      </c>
      <c r="I12703" t="s">
        <v>25577</v>
      </c>
      <c r="J12703">
        <v>20800</v>
      </c>
      <c r="L12703" t="s">
        <v>6529</v>
      </c>
      <c r="M12703">
        <v>10506697</v>
      </c>
      <c r="N12703">
        <v>10809858</v>
      </c>
      <c r="O12703" t="s">
        <v>6630</v>
      </c>
      <c r="P12703">
        <v>20800.804011</v>
      </c>
      <c r="Q12703">
        <v>700</v>
      </c>
    </row>
    <row r="12704" spans="1:17" x14ac:dyDescent="0.35">
      <c r="A12704">
        <v>9423116278</v>
      </c>
      <c r="B12704" t="s">
        <v>6626</v>
      </c>
      <c r="C12704" t="s">
        <v>6356</v>
      </c>
      <c r="D12704">
        <v>200</v>
      </c>
      <c r="E12704" t="s">
        <v>6366</v>
      </c>
      <c r="F12704">
        <v>207</v>
      </c>
      <c r="G12704" t="s">
        <v>176</v>
      </c>
      <c r="H12704">
        <v>705</v>
      </c>
      <c r="I12704" t="s">
        <v>25578</v>
      </c>
      <c r="J12704">
        <v>20800</v>
      </c>
      <c r="L12704" t="s">
        <v>6529</v>
      </c>
      <c r="M12704">
        <v>10036681</v>
      </c>
      <c r="N12704">
        <v>10546779</v>
      </c>
      <c r="O12704" t="s">
        <v>6630</v>
      </c>
      <c r="P12704" t="s">
        <v>6630</v>
      </c>
      <c r="Q12704">
        <v>700</v>
      </c>
    </row>
    <row r="12705" spans="1:17" x14ac:dyDescent="0.35">
      <c r="A12705">
        <v>9411110750</v>
      </c>
      <c r="B12705" t="s">
        <v>6626</v>
      </c>
      <c r="C12705" t="s">
        <v>6356</v>
      </c>
      <c r="D12705">
        <v>200</v>
      </c>
      <c r="E12705" t="s">
        <v>6645</v>
      </c>
      <c r="F12705">
        <v>201</v>
      </c>
      <c r="G12705" t="s">
        <v>6651</v>
      </c>
      <c r="H12705">
        <v>410</v>
      </c>
      <c r="I12705" t="s">
        <v>25579</v>
      </c>
      <c r="J12705" t="s">
        <v>6630</v>
      </c>
      <c r="L12705" t="s">
        <v>6529</v>
      </c>
      <c r="M12705">
        <v>12487629</v>
      </c>
      <c r="N12705">
        <v>11841850</v>
      </c>
      <c r="O12705" t="s">
        <v>6630</v>
      </c>
      <c r="P12705" t="s">
        <v>6630</v>
      </c>
      <c r="Q12705">
        <v>100</v>
      </c>
    </row>
    <row r="12706" spans="1:17" x14ac:dyDescent="0.35">
      <c r="A12706">
        <v>9418114691</v>
      </c>
      <c r="B12706" t="s">
        <v>6626</v>
      </c>
      <c r="C12706" t="s">
        <v>6540</v>
      </c>
      <c r="D12706">
        <v>131</v>
      </c>
      <c r="E12706" t="s">
        <v>6540</v>
      </c>
      <c r="F12706">
        <v>309</v>
      </c>
      <c r="G12706" t="s">
        <v>2845</v>
      </c>
      <c r="H12706">
        <v>107</v>
      </c>
      <c r="I12706" t="s">
        <v>18005</v>
      </c>
      <c r="J12706">
        <v>20120</v>
      </c>
      <c r="L12706" t="s">
        <v>6529</v>
      </c>
      <c r="M12706">
        <v>13578426</v>
      </c>
      <c r="N12706">
        <v>13299531</v>
      </c>
      <c r="O12706" t="s">
        <v>25580</v>
      </c>
      <c r="P12706" t="s">
        <v>25581</v>
      </c>
      <c r="Q12706" t="s">
        <v>6630</v>
      </c>
    </row>
    <row r="12707" spans="1:17" x14ac:dyDescent="0.35">
      <c r="A12707">
        <v>9618114670</v>
      </c>
      <c r="B12707" t="s">
        <v>6626</v>
      </c>
      <c r="C12707" t="s">
        <v>6540</v>
      </c>
      <c r="D12707">
        <v>131</v>
      </c>
      <c r="E12707" t="s">
        <v>7477</v>
      </c>
      <c r="F12707">
        <v>702</v>
      </c>
      <c r="G12707" t="s">
        <v>3068</v>
      </c>
      <c r="H12707">
        <v>830</v>
      </c>
      <c r="I12707" t="s">
        <v>25582</v>
      </c>
      <c r="J12707">
        <v>13260</v>
      </c>
      <c r="L12707" t="s">
        <v>6529</v>
      </c>
      <c r="M12707">
        <v>10478008</v>
      </c>
      <c r="N12707">
        <v>10650331</v>
      </c>
      <c r="O12707" t="s">
        <v>6630</v>
      </c>
      <c r="P12707" t="s">
        <v>6630</v>
      </c>
      <c r="Q12707">
        <v>900</v>
      </c>
    </row>
    <row r="12708" spans="1:17" x14ac:dyDescent="0.35">
      <c r="A12708">
        <v>9414112011</v>
      </c>
      <c r="B12708" t="s">
        <v>6626</v>
      </c>
      <c r="C12708" t="s">
        <v>6356</v>
      </c>
      <c r="D12708">
        <v>200</v>
      </c>
      <c r="E12708" t="s">
        <v>6366</v>
      </c>
      <c r="F12708">
        <v>207</v>
      </c>
      <c r="G12708" t="s">
        <v>6651</v>
      </c>
      <c r="H12708">
        <v>410</v>
      </c>
      <c r="I12708" t="s">
        <v>25583</v>
      </c>
      <c r="J12708">
        <v>20800</v>
      </c>
      <c r="L12708" t="s">
        <v>6529</v>
      </c>
      <c r="M12708">
        <v>10617776</v>
      </c>
      <c r="N12708">
        <v>11703369</v>
      </c>
      <c r="O12708" t="s">
        <v>6630</v>
      </c>
      <c r="P12708" t="s">
        <v>6630</v>
      </c>
      <c r="Q12708">
        <v>700</v>
      </c>
    </row>
    <row r="12709" spans="1:17" x14ac:dyDescent="0.35">
      <c r="A12709">
        <v>6307109219</v>
      </c>
      <c r="B12709" t="s">
        <v>6626</v>
      </c>
      <c r="C12709" t="s">
        <v>6356</v>
      </c>
      <c r="D12709">
        <v>200</v>
      </c>
      <c r="E12709" t="s">
        <v>6366</v>
      </c>
      <c r="F12709">
        <v>207</v>
      </c>
      <c r="G12709" t="s">
        <v>6720</v>
      </c>
      <c r="H12709">
        <v>388</v>
      </c>
      <c r="I12709" t="s">
        <v>25584</v>
      </c>
      <c r="J12709">
        <v>13842</v>
      </c>
      <c r="L12709" t="s">
        <v>6529</v>
      </c>
      <c r="M12709">
        <v>10007256</v>
      </c>
      <c r="N12709" t="s">
        <v>6630</v>
      </c>
      <c r="O12709" t="s">
        <v>25585</v>
      </c>
      <c r="P12709">
        <v>13842.804011</v>
      </c>
      <c r="Q12709">
        <v>700</v>
      </c>
    </row>
    <row r="12710" spans="1:17" x14ac:dyDescent="0.35">
      <c r="A12710">
        <v>9423116235</v>
      </c>
      <c r="B12710" t="s">
        <v>6334</v>
      </c>
      <c r="C12710" t="s">
        <v>6356</v>
      </c>
      <c r="D12710">
        <v>200</v>
      </c>
      <c r="E12710" t="s">
        <v>6645</v>
      </c>
      <c r="F12710">
        <v>201</v>
      </c>
      <c r="G12710" t="s">
        <v>6638</v>
      </c>
      <c r="H12710">
        <v>415</v>
      </c>
      <c r="I12710" t="s">
        <v>21309</v>
      </c>
      <c r="J12710">
        <v>20115</v>
      </c>
      <c r="L12710" t="s">
        <v>6529</v>
      </c>
      <c r="M12710">
        <v>12205871</v>
      </c>
      <c r="N12710">
        <v>16569293</v>
      </c>
      <c r="O12710" t="s">
        <v>6630</v>
      </c>
      <c r="P12710" t="s">
        <v>6630</v>
      </c>
      <c r="Q12710" t="s">
        <v>6630</v>
      </c>
    </row>
    <row r="12711" spans="1:17" x14ac:dyDescent="0.35">
      <c r="A12711">
        <v>3918114679</v>
      </c>
      <c r="B12711" t="s">
        <v>6626</v>
      </c>
      <c r="C12711" t="s">
        <v>6356</v>
      </c>
      <c r="D12711">
        <v>200</v>
      </c>
      <c r="E12711" t="s">
        <v>5245</v>
      </c>
      <c r="F12711">
        <v>202</v>
      </c>
      <c r="G12711" t="s">
        <v>5245</v>
      </c>
      <c r="H12711">
        <v>450</v>
      </c>
      <c r="I12711" t="s">
        <v>8512</v>
      </c>
      <c r="J12711">
        <v>20200</v>
      </c>
      <c r="L12711" t="s">
        <v>6529</v>
      </c>
      <c r="M12711">
        <v>11328407</v>
      </c>
      <c r="N12711">
        <v>10382701</v>
      </c>
      <c r="O12711" t="s">
        <v>6630</v>
      </c>
      <c r="P12711" t="s">
        <v>6630</v>
      </c>
      <c r="Q12711">
        <v>610</v>
      </c>
    </row>
    <row r="12712" spans="1:17" x14ac:dyDescent="0.35">
      <c r="A12712">
        <v>32003</v>
      </c>
      <c r="B12712" t="s">
        <v>6334</v>
      </c>
      <c r="C12712" t="s">
        <v>6356</v>
      </c>
      <c r="D12712">
        <v>200</v>
      </c>
      <c r="E12712" t="s">
        <v>6366</v>
      </c>
      <c r="F12712">
        <v>207</v>
      </c>
      <c r="G12712" t="s">
        <v>1850</v>
      </c>
      <c r="H12712">
        <v>703</v>
      </c>
      <c r="I12712" t="s">
        <v>25586</v>
      </c>
      <c r="J12712">
        <v>32000</v>
      </c>
      <c r="L12712" t="s">
        <v>6526</v>
      </c>
      <c r="M12712">
        <v>11233281</v>
      </c>
      <c r="N12712">
        <v>11382921</v>
      </c>
      <c r="O12712" t="s">
        <v>25587</v>
      </c>
      <c r="P12712" t="s">
        <v>25588</v>
      </c>
      <c r="Q12712" t="s">
        <v>6630</v>
      </c>
    </row>
    <row r="12713" spans="1:17" x14ac:dyDescent="0.35">
      <c r="A12713">
        <v>9409109799</v>
      </c>
      <c r="B12713" t="s">
        <v>6626</v>
      </c>
      <c r="C12713" t="s">
        <v>6356</v>
      </c>
      <c r="D12713">
        <v>200</v>
      </c>
      <c r="E12713" t="s">
        <v>6366</v>
      </c>
      <c r="F12713">
        <v>207</v>
      </c>
      <c r="G12713" t="s">
        <v>6638</v>
      </c>
      <c r="H12713">
        <v>415</v>
      </c>
      <c r="I12713" t="s">
        <v>25589</v>
      </c>
      <c r="J12713">
        <v>20115</v>
      </c>
      <c r="L12713" t="s">
        <v>6529</v>
      </c>
      <c r="M12713">
        <v>12026241</v>
      </c>
      <c r="N12713">
        <v>12615150</v>
      </c>
      <c r="O12713" t="s">
        <v>25590</v>
      </c>
      <c r="P12713" t="s">
        <v>6630</v>
      </c>
      <c r="Q12713" t="s">
        <v>6630</v>
      </c>
    </row>
    <row r="12714" spans="1:17" x14ac:dyDescent="0.35">
      <c r="A12714">
        <v>9424116746</v>
      </c>
      <c r="B12714" t="s">
        <v>6334</v>
      </c>
      <c r="C12714" t="s">
        <v>6540</v>
      </c>
      <c r="D12714">
        <v>131</v>
      </c>
      <c r="E12714" t="s">
        <v>2905</v>
      </c>
      <c r="F12714">
        <v>300</v>
      </c>
      <c r="G12714" t="s">
        <v>7740</v>
      </c>
      <c r="H12714">
        <v>108</v>
      </c>
      <c r="I12714" t="s">
        <v>14291</v>
      </c>
      <c r="J12714" t="s">
        <v>6630</v>
      </c>
      <c r="L12714" t="s">
        <v>6529</v>
      </c>
      <c r="M12714">
        <v>13152177</v>
      </c>
      <c r="N12714" t="s">
        <v>6630</v>
      </c>
      <c r="O12714" t="s">
        <v>6630</v>
      </c>
      <c r="P12714" t="s">
        <v>6630</v>
      </c>
      <c r="Q12714">
        <v>100</v>
      </c>
    </row>
    <row r="12715" spans="1:17" x14ac:dyDescent="0.35">
      <c r="A12715">
        <v>9412111157</v>
      </c>
      <c r="B12715" t="s">
        <v>6626</v>
      </c>
      <c r="C12715" t="s">
        <v>6356</v>
      </c>
      <c r="D12715">
        <v>200</v>
      </c>
      <c r="E12715" t="s">
        <v>6366</v>
      </c>
      <c r="F12715">
        <v>207</v>
      </c>
      <c r="G12715" t="s">
        <v>7216</v>
      </c>
      <c r="H12715">
        <v>748</v>
      </c>
      <c r="I12715" t="s">
        <v>25591</v>
      </c>
      <c r="J12715">
        <v>20800</v>
      </c>
      <c r="L12715" t="s">
        <v>6529</v>
      </c>
      <c r="M12715">
        <v>10014731</v>
      </c>
      <c r="N12715">
        <v>13194529</v>
      </c>
      <c r="O12715" t="s">
        <v>6630</v>
      </c>
      <c r="P12715" t="s">
        <v>6630</v>
      </c>
      <c r="Q12715">
        <v>700</v>
      </c>
    </row>
    <row r="12716" spans="1:17" x14ac:dyDescent="0.35">
      <c r="A12716">
        <v>9412111110</v>
      </c>
      <c r="B12716" t="s">
        <v>6626</v>
      </c>
      <c r="C12716" t="s">
        <v>6356</v>
      </c>
      <c r="D12716">
        <v>200</v>
      </c>
      <c r="E12716" t="s">
        <v>6366</v>
      </c>
      <c r="F12716">
        <v>207</v>
      </c>
      <c r="G12716" t="s">
        <v>176</v>
      </c>
      <c r="H12716">
        <v>705</v>
      </c>
      <c r="I12716" t="s">
        <v>25592</v>
      </c>
      <c r="J12716">
        <v>20800</v>
      </c>
      <c r="L12716" t="s">
        <v>6529</v>
      </c>
      <c r="M12716">
        <v>10014731</v>
      </c>
      <c r="N12716">
        <v>10421714</v>
      </c>
      <c r="O12716" t="s">
        <v>6630</v>
      </c>
      <c r="P12716" t="s">
        <v>6630</v>
      </c>
      <c r="Q12716">
        <v>700</v>
      </c>
    </row>
    <row r="12717" spans="1:17" x14ac:dyDescent="0.35">
      <c r="A12717">
        <v>8703107784</v>
      </c>
      <c r="B12717" t="s">
        <v>6626</v>
      </c>
      <c r="C12717" t="s">
        <v>6356</v>
      </c>
      <c r="D12717">
        <v>200</v>
      </c>
      <c r="E12717" t="s">
        <v>6701</v>
      </c>
      <c r="F12717">
        <v>500</v>
      </c>
      <c r="G12717" t="s">
        <v>3270</v>
      </c>
      <c r="H12717">
        <v>59</v>
      </c>
      <c r="I12717" t="s">
        <v>25593</v>
      </c>
      <c r="J12717">
        <v>12027</v>
      </c>
      <c r="L12717" t="s">
        <v>6529</v>
      </c>
      <c r="M12717">
        <v>10121543</v>
      </c>
      <c r="N12717">
        <v>10120428</v>
      </c>
      <c r="O12717" t="s">
        <v>25594</v>
      </c>
      <c r="P12717" t="s">
        <v>25595</v>
      </c>
      <c r="Q12717" t="s">
        <v>6630</v>
      </c>
    </row>
    <row r="12718" spans="1:17" x14ac:dyDescent="0.35">
      <c r="A12718">
        <v>3522115970</v>
      </c>
      <c r="B12718" t="s">
        <v>6626</v>
      </c>
      <c r="C12718" t="s">
        <v>6356</v>
      </c>
      <c r="D12718">
        <v>200</v>
      </c>
      <c r="E12718" t="s">
        <v>5245</v>
      </c>
      <c r="F12718">
        <v>202</v>
      </c>
      <c r="G12718" t="s">
        <v>5245</v>
      </c>
      <c r="H12718">
        <v>450</v>
      </c>
      <c r="I12718" t="s">
        <v>25596</v>
      </c>
      <c r="J12718">
        <v>20200</v>
      </c>
      <c r="L12718" t="s">
        <v>6529</v>
      </c>
      <c r="M12718">
        <v>16081159</v>
      </c>
      <c r="N12718">
        <v>10558147</v>
      </c>
      <c r="O12718" t="s">
        <v>6630</v>
      </c>
      <c r="P12718" t="s">
        <v>6630</v>
      </c>
      <c r="Q12718" t="s">
        <v>6630</v>
      </c>
    </row>
    <row r="12719" spans="1:17" x14ac:dyDescent="0.35">
      <c r="A12719">
        <v>31521</v>
      </c>
      <c r="B12719" t="s">
        <v>6626</v>
      </c>
      <c r="C12719" t="s">
        <v>6356</v>
      </c>
      <c r="D12719">
        <v>200</v>
      </c>
      <c r="E12719" t="s">
        <v>6366</v>
      </c>
      <c r="F12719">
        <v>207</v>
      </c>
      <c r="G12719" t="s">
        <v>10704</v>
      </c>
      <c r="H12719">
        <v>765</v>
      </c>
      <c r="I12719" t="s">
        <v>25597</v>
      </c>
      <c r="J12719">
        <v>30005</v>
      </c>
      <c r="L12719" t="s">
        <v>6526</v>
      </c>
      <c r="M12719" t="s">
        <v>6630</v>
      </c>
      <c r="N12719">
        <v>10528811</v>
      </c>
      <c r="O12719" t="s">
        <v>6630</v>
      </c>
      <c r="P12719" t="s">
        <v>6630</v>
      </c>
      <c r="Q12719" t="s">
        <v>6630</v>
      </c>
    </row>
    <row r="12720" spans="1:17" x14ac:dyDescent="0.35">
      <c r="A12720">
        <v>13575</v>
      </c>
      <c r="B12720" t="s">
        <v>6626</v>
      </c>
      <c r="C12720" t="s">
        <v>6356</v>
      </c>
      <c r="D12720">
        <v>200</v>
      </c>
      <c r="E12720" t="s">
        <v>6659</v>
      </c>
      <c r="F12720">
        <v>208</v>
      </c>
      <c r="G12720" t="s">
        <v>6933</v>
      </c>
      <c r="H12720">
        <v>300</v>
      </c>
      <c r="I12720" t="s">
        <v>15435</v>
      </c>
      <c r="J12720" t="s">
        <v>6630</v>
      </c>
      <c r="L12720" t="s">
        <v>6526</v>
      </c>
      <c r="M12720" t="s">
        <v>6630</v>
      </c>
      <c r="N12720" t="s">
        <v>6630</v>
      </c>
      <c r="O12720" t="s">
        <v>25598</v>
      </c>
      <c r="P12720" t="s">
        <v>6630</v>
      </c>
      <c r="Q12720" t="s">
        <v>6630</v>
      </c>
    </row>
    <row r="12721" spans="1:17" x14ac:dyDescent="0.35">
      <c r="A12721">
        <v>80717703</v>
      </c>
      <c r="B12721" t="s">
        <v>6334</v>
      </c>
      <c r="C12721" t="s">
        <v>6766</v>
      </c>
      <c r="D12721">
        <v>120</v>
      </c>
      <c r="E12721" t="s">
        <v>6627</v>
      </c>
      <c r="F12721">
        <v>145</v>
      </c>
      <c r="G12721" t="s">
        <v>6627</v>
      </c>
      <c r="H12721">
        <v>15</v>
      </c>
      <c r="I12721" t="s">
        <v>25599</v>
      </c>
      <c r="J12721" t="s">
        <v>6630</v>
      </c>
      <c r="L12721" t="s">
        <v>6526</v>
      </c>
      <c r="M12721" t="s">
        <v>6630</v>
      </c>
      <c r="N12721" t="s">
        <v>6630</v>
      </c>
      <c r="O12721" t="s">
        <v>6630</v>
      </c>
      <c r="P12721" t="s">
        <v>6630</v>
      </c>
      <c r="Q12721" t="s">
        <v>6630</v>
      </c>
    </row>
    <row r="12722" spans="1:17" x14ac:dyDescent="0.35">
      <c r="A12722">
        <v>9617113987</v>
      </c>
      <c r="B12722" t="s">
        <v>6334</v>
      </c>
      <c r="C12722" t="s">
        <v>6356</v>
      </c>
      <c r="D12722">
        <v>200</v>
      </c>
      <c r="E12722" t="s">
        <v>6645</v>
      </c>
      <c r="F12722">
        <v>201</v>
      </c>
      <c r="G12722" t="s">
        <v>6786</v>
      </c>
      <c r="H12722">
        <v>440</v>
      </c>
      <c r="I12722" t="s">
        <v>25600</v>
      </c>
      <c r="J12722" t="s">
        <v>6630</v>
      </c>
      <c r="L12722" t="s">
        <v>6529</v>
      </c>
      <c r="M12722">
        <v>11566341</v>
      </c>
      <c r="N12722">
        <v>11557656</v>
      </c>
      <c r="O12722" t="s">
        <v>6630</v>
      </c>
      <c r="P12722" t="s">
        <v>6630</v>
      </c>
      <c r="Q12722">
        <v>200</v>
      </c>
    </row>
    <row r="12723" spans="1:17" x14ac:dyDescent="0.35">
      <c r="A12723">
        <v>9402107434</v>
      </c>
      <c r="B12723" t="s">
        <v>6626</v>
      </c>
      <c r="C12723" t="s">
        <v>6356</v>
      </c>
      <c r="D12723">
        <v>200</v>
      </c>
      <c r="E12723" t="s">
        <v>6659</v>
      </c>
      <c r="F12723">
        <v>208</v>
      </c>
      <c r="G12723" t="s">
        <v>977</v>
      </c>
      <c r="H12723">
        <v>310</v>
      </c>
      <c r="I12723" t="s">
        <v>25601</v>
      </c>
      <c r="J12723">
        <v>13562</v>
      </c>
      <c r="L12723" t="s">
        <v>6529</v>
      </c>
      <c r="M12723">
        <v>10517943</v>
      </c>
      <c r="N12723">
        <v>10677251</v>
      </c>
      <c r="O12723" t="s">
        <v>6630</v>
      </c>
      <c r="P12723" t="s">
        <v>25602</v>
      </c>
      <c r="Q12723" t="s">
        <v>6630</v>
      </c>
    </row>
    <row r="12724" spans="1:17" x14ac:dyDescent="0.35">
      <c r="A12724">
        <v>80367624</v>
      </c>
      <c r="B12724" t="s">
        <v>6334</v>
      </c>
      <c r="C12724" t="s">
        <v>6766</v>
      </c>
      <c r="D12724">
        <v>120</v>
      </c>
      <c r="E12724" t="s">
        <v>6627</v>
      </c>
      <c r="F12724">
        <v>145</v>
      </c>
      <c r="G12724" t="s">
        <v>6627</v>
      </c>
      <c r="H12724">
        <v>15</v>
      </c>
      <c r="I12724" t="s">
        <v>25603</v>
      </c>
      <c r="J12724" t="s">
        <v>6630</v>
      </c>
      <c r="L12724" t="s">
        <v>6526</v>
      </c>
      <c r="M12724" t="s">
        <v>6630</v>
      </c>
      <c r="N12724" t="s">
        <v>6630</v>
      </c>
      <c r="O12724" t="s">
        <v>6630</v>
      </c>
      <c r="P12724" t="s">
        <v>6630</v>
      </c>
      <c r="Q12724" t="s">
        <v>6630</v>
      </c>
    </row>
    <row r="12725" spans="1:17" x14ac:dyDescent="0.35">
      <c r="A12725">
        <v>6395100646</v>
      </c>
      <c r="B12725" t="s">
        <v>6626</v>
      </c>
      <c r="C12725" t="s">
        <v>6356</v>
      </c>
      <c r="D12725">
        <v>200</v>
      </c>
      <c r="E12725" t="s">
        <v>6645</v>
      </c>
      <c r="F12725">
        <v>201</v>
      </c>
      <c r="G12725" t="s">
        <v>14801</v>
      </c>
      <c r="H12725">
        <v>202</v>
      </c>
      <c r="I12725" t="s">
        <v>25604</v>
      </c>
      <c r="J12725" t="s">
        <v>6630</v>
      </c>
      <c r="L12725" t="s">
        <v>6529</v>
      </c>
      <c r="M12725" t="s">
        <v>6630</v>
      </c>
      <c r="N12725" t="s">
        <v>6630</v>
      </c>
      <c r="O12725" t="s">
        <v>6630</v>
      </c>
      <c r="P12725" t="s">
        <v>25605</v>
      </c>
      <c r="Q12725" t="s">
        <v>6630</v>
      </c>
    </row>
    <row r="12726" spans="1:17" x14ac:dyDescent="0.35">
      <c r="A12726">
        <v>9417114297</v>
      </c>
      <c r="B12726" t="s">
        <v>6626</v>
      </c>
      <c r="C12726" t="s">
        <v>6356</v>
      </c>
      <c r="D12726">
        <v>200</v>
      </c>
      <c r="E12726" t="s">
        <v>6366</v>
      </c>
      <c r="F12726">
        <v>207</v>
      </c>
      <c r="G12726" t="s">
        <v>176</v>
      </c>
      <c r="H12726">
        <v>705</v>
      </c>
      <c r="I12726" t="s">
        <v>25606</v>
      </c>
      <c r="J12726">
        <v>20800</v>
      </c>
      <c r="L12726" t="s">
        <v>6529</v>
      </c>
      <c r="M12726">
        <v>10069378</v>
      </c>
      <c r="N12726">
        <v>10007917</v>
      </c>
      <c r="O12726" t="s">
        <v>7930</v>
      </c>
      <c r="P12726" t="s">
        <v>6630</v>
      </c>
      <c r="Q12726">
        <v>700</v>
      </c>
    </row>
    <row r="12727" spans="1:17" x14ac:dyDescent="0.35">
      <c r="A12727">
        <v>9497105200</v>
      </c>
      <c r="B12727" t="s">
        <v>6626</v>
      </c>
      <c r="C12727" t="s">
        <v>6540</v>
      </c>
      <c r="D12727">
        <v>131</v>
      </c>
      <c r="E12727" t="s">
        <v>9812</v>
      </c>
      <c r="F12727">
        <v>302</v>
      </c>
      <c r="G12727" t="s">
        <v>10613</v>
      </c>
      <c r="H12727">
        <v>115</v>
      </c>
      <c r="I12727" t="s">
        <v>25607</v>
      </c>
      <c r="J12727" t="s">
        <v>6630</v>
      </c>
      <c r="L12727" t="s">
        <v>6529</v>
      </c>
      <c r="M12727" t="s">
        <v>6630</v>
      </c>
      <c r="N12727">
        <v>10000864</v>
      </c>
      <c r="O12727" t="s">
        <v>25377</v>
      </c>
      <c r="P12727" t="s">
        <v>6830</v>
      </c>
      <c r="Q12727" t="s">
        <v>6630</v>
      </c>
    </row>
    <row r="12728" spans="1:17" x14ac:dyDescent="0.35">
      <c r="A12728">
        <v>9408109602</v>
      </c>
      <c r="B12728" t="s">
        <v>6626</v>
      </c>
      <c r="C12728" t="s">
        <v>6356</v>
      </c>
      <c r="D12728">
        <v>200</v>
      </c>
      <c r="E12728" t="s">
        <v>6659</v>
      </c>
      <c r="F12728">
        <v>208</v>
      </c>
      <c r="G12728" t="s">
        <v>3838</v>
      </c>
      <c r="H12728">
        <v>313</v>
      </c>
      <c r="I12728" t="s">
        <v>25608</v>
      </c>
      <c r="J12728">
        <v>13562</v>
      </c>
      <c r="L12728" t="s">
        <v>6529</v>
      </c>
      <c r="M12728">
        <v>10122853</v>
      </c>
      <c r="N12728" t="s">
        <v>6630</v>
      </c>
      <c r="O12728" t="s">
        <v>6630</v>
      </c>
      <c r="P12728" t="s">
        <v>25609</v>
      </c>
      <c r="Q12728" t="s">
        <v>6630</v>
      </c>
    </row>
    <row r="12729" spans="1:17" x14ac:dyDescent="0.35">
      <c r="A12729">
        <v>80782505</v>
      </c>
      <c r="B12729" t="s">
        <v>6334</v>
      </c>
      <c r="C12729" t="s">
        <v>6766</v>
      </c>
      <c r="D12729">
        <v>120</v>
      </c>
      <c r="E12729" t="s">
        <v>6627</v>
      </c>
      <c r="F12729">
        <v>145</v>
      </c>
      <c r="G12729" t="s">
        <v>6627</v>
      </c>
      <c r="H12729">
        <v>15</v>
      </c>
      <c r="I12729" t="s">
        <v>25610</v>
      </c>
      <c r="J12729" t="s">
        <v>6630</v>
      </c>
      <c r="L12729" t="s">
        <v>6526</v>
      </c>
      <c r="M12729" t="s">
        <v>6630</v>
      </c>
      <c r="N12729" t="s">
        <v>6630</v>
      </c>
      <c r="O12729" t="s">
        <v>6630</v>
      </c>
      <c r="P12729" t="s">
        <v>6630</v>
      </c>
      <c r="Q12729" t="s">
        <v>6630</v>
      </c>
    </row>
    <row r="12730" spans="1:17" x14ac:dyDescent="0.35">
      <c r="A12730" t="s">
        <v>25611</v>
      </c>
      <c r="B12730" t="s">
        <v>6626</v>
      </c>
      <c r="C12730" t="s">
        <v>6628</v>
      </c>
      <c r="D12730" t="s">
        <v>6628</v>
      </c>
      <c r="E12730" t="s">
        <v>6628</v>
      </c>
      <c r="F12730" t="s">
        <v>6628</v>
      </c>
      <c r="G12730" t="s">
        <v>6628</v>
      </c>
      <c r="H12730" t="s">
        <v>6628</v>
      </c>
      <c r="I12730" t="s">
        <v>25612</v>
      </c>
      <c r="J12730" t="s">
        <v>6630</v>
      </c>
      <c r="L12730" t="s">
        <v>6529</v>
      </c>
      <c r="M12730" t="s">
        <v>6630</v>
      </c>
      <c r="N12730" t="s">
        <v>6630</v>
      </c>
      <c r="O12730" t="s">
        <v>6630</v>
      </c>
      <c r="P12730" t="s">
        <v>6630</v>
      </c>
      <c r="Q12730" t="s">
        <v>6630</v>
      </c>
    </row>
    <row r="12731" spans="1:17" x14ac:dyDescent="0.35">
      <c r="A12731">
        <v>9496100907</v>
      </c>
      <c r="B12731" t="s">
        <v>6626</v>
      </c>
      <c r="C12731" t="s">
        <v>6356</v>
      </c>
      <c r="D12731">
        <v>200</v>
      </c>
      <c r="E12731" t="s">
        <v>6645</v>
      </c>
      <c r="F12731">
        <v>201</v>
      </c>
      <c r="G12731" t="s">
        <v>8631</v>
      </c>
      <c r="H12731">
        <v>400</v>
      </c>
      <c r="I12731" t="s">
        <v>25613</v>
      </c>
      <c r="J12731" t="s">
        <v>6630</v>
      </c>
      <c r="L12731" t="s">
        <v>6529</v>
      </c>
      <c r="M12731" t="s">
        <v>6630</v>
      </c>
      <c r="N12731" t="s">
        <v>6630</v>
      </c>
      <c r="O12731" t="s">
        <v>25614</v>
      </c>
      <c r="P12731" t="s">
        <v>23201</v>
      </c>
      <c r="Q12731" t="s">
        <v>6630</v>
      </c>
    </row>
    <row r="12732" spans="1:17" x14ac:dyDescent="0.35">
      <c r="A12732">
        <v>6893010800</v>
      </c>
      <c r="B12732" t="s">
        <v>6626</v>
      </c>
      <c r="C12732" t="s">
        <v>8762</v>
      </c>
      <c r="D12732">
        <v>130</v>
      </c>
      <c r="E12732" t="s">
        <v>6628</v>
      </c>
      <c r="F12732" t="s">
        <v>6628</v>
      </c>
      <c r="G12732" t="s">
        <v>6628</v>
      </c>
      <c r="H12732" t="s">
        <v>6628</v>
      </c>
      <c r="I12732" t="s">
        <v>25615</v>
      </c>
      <c r="J12732" t="s">
        <v>6630</v>
      </c>
      <c r="L12732" t="s">
        <v>6529</v>
      </c>
      <c r="M12732" t="s">
        <v>6630</v>
      </c>
      <c r="N12732" t="s">
        <v>6630</v>
      </c>
      <c r="O12732" t="s">
        <v>6630</v>
      </c>
      <c r="P12732" t="s">
        <v>25616</v>
      </c>
      <c r="Q12732" t="s">
        <v>6630</v>
      </c>
    </row>
    <row r="12733" spans="1:17" x14ac:dyDescent="0.35">
      <c r="A12733">
        <v>3507109277</v>
      </c>
      <c r="B12733" t="s">
        <v>6626</v>
      </c>
      <c r="C12733" t="s">
        <v>6356</v>
      </c>
      <c r="D12733">
        <v>200</v>
      </c>
      <c r="E12733" t="s">
        <v>5245</v>
      </c>
      <c r="F12733">
        <v>202</v>
      </c>
      <c r="G12733" t="s">
        <v>5245</v>
      </c>
      <c r="H12733">
        <v>450</v>
      </c>
      <c r="I12733" t="s">
        <v>25617</v>
      </c>
      <c r="J12733">
        <v>20200</v>
      </c>
      <c r="L12733" t="s">
        <v>6529</v>
      </c>
      <c r="M12733">
        <v>11204949</v>
      </c>
      <c r="N12733" t="s">
        <v>6630</v>
      </c>
      <c r="O12733" t="s">
        <v>6630</v>
      </c>
      <c r="P12733" t="s">
        <v>22787</v>
      </c>
      <c r="Q12733" t="s">
        <v>6630</v>
      </c>
    </row>
    <row r="12734" spans="1:17" x14ac:dyDescent="0.35">
      <c r="A12734">
        <v>80826807</v>
      </c>
      <c r="B12734" t="s">
        <v>6334</v>
      </c>
      <c r="C12734" t="s">
        <v>6766</v>
      </c>
      <c r="D12734">
        <v>120</v>
      </c>
      <c r="E12734" t="s">
        <v>6627</v>
      </c>
      <c r="F12734">
        <v>145</v>
      </c>
      <c r="G12734" t="s">
        <v>6627</v>
      </c>
      <c r="H12734">
        <v>15</v>
      </c>
      <c r="I12734" t="s">
        <v>25618</v>
      </c>
      <c r="J12734" t="s">
        <v>6630</v>
      </c>
      <c r="L12734" t="s">
        <v>6526</v>
      </c>
      <c r="M12734" t="s">
        <v>6630</v>
      </c>
      <c r="N12734" t="s">
        <v>6630</v>
      </c>
      <c r="O12734" t="s">
        <v>6630</v>
      </c>
      <c r="P12734" t="s">
        <v>6630</v>
      </c>
      <c r="Q12734" t="s">
        <v>6630</v>
      </c>
    </row>
    <row r="12735" spans="1:17" x14ac:dyDescent="0.35">
      <c r="A12735">
        <v>80700100</v>
      </c>
      <c r="B12735" t="s">
        <v>6334</v>
      </c>
      <c r="C12735" t="s">
        <v>6766</v>
      </c>
      <c r="D12735">
        <v>120</v>
      </c>
      <c r="E12735" t="s">
        <v>6627</v>
      </c>
      <c r="F12735">
        <v>145</v>
      </c>
      <c r="G12735" t="s">
        <v>6627</v>
      </c>
      <c r="H12735">
        <v>15</v>
      </c>
      <c r="I12735" t="s">
        <v>25619</v>
      </c>
      <c r="J12735" t="s">
        <v>6630</v>
      </c>
      <c r="L12735" t="s">
        <v>6526</v>
      </c>
      <c r="M12735" t="s">
        <v>6630</v>
      </c>
      <c r="N12735" t="s">
        <v>6630</v>
      </c>
      <c r="O12735" t="s">
        <v>6630</v>
      </c>
      <c r="P12735" t="s">
        <v>6630</v>
      </c>
      <c r="Q12735" t="s">
        <v>6630</v>
      </c>
    </row>
    <row r="12736" spans="1:17" x14ac:dyDescent="0.35">
      <c r="A12736">
        <v>9410110093</v>
      </c>
      <c r="B12736" t="s">
        <v>6626</v>
      </c>
      <c r="C12736" t="s">
        <v>6356</v>
      </c>
      <c r="D12736">
        <v>200</v>
      </c>
      <c r="E12736" t="s">
        <v>6366</v>
      </c>
      <c r="F12736">
        <v>207</v>
      </c>
      <c r="G12736" t="s">
        <v>6657</v>
      </c>
      <c r="H12736">
        <v>420</v>
      </c>
      <c r="I12736" t="s">
        <v>25620</v>
      </c>
      <c r="J12736">
        <v>20800</v>
      </c>
      <c r="L12736" t="s">
        <v>6529</v>
      </c>
      <c r="M12736">
        <v>11352415</v>
      </c>
      <c r="N12736">
        <v>10606911</v>
      </c>
      <c r="O12736" t="s">
        <v>6630</v>
      </c>
      <c r="P12736">
        <v>20800.804011</v>
      </c>
      <c r="Q12736">
        <v>700</v>
      </c>
    </row>
    <row r="12737" spans="1:17" x14ac:dyDescent="0.35">
      <c r="A12737">
        <v>7906108913</v>
      </c>
      <c r="B12737" t="s">
        <v>6626</v>
      </c>
      <c r="C12737" t="s">
        <v>6356</v>
      </c>
      <c r="D12737">
        <v>200</v>
      </c>
      <c r="E12737" t="s">
        <v>6366</v>
      </c>
      <c r="F12737">
        <v>207</v>
      </c>
      <c r="G12737" t="s">
        <v>6657</v>
      </c>
      <c r="H12737">
        <v>420</v>
      </c>
      <c r="I12737" t="s">
        <v>25621</v>
      </c>
      <c r="J12737" t="s">
        <v>6630</v>
      </c>
      <c r="L12737" t="s">
        <v>6529</v>
      </c>
      <c r="M12737">
        <v>10279551</v>
      </c>
      <c r="N12737" t="s">
        <v>6630</v>
      </c>
      <c r="O12737" t="s">
        <v>6630</v>
      </c>
      <c r="P12737">
        <v>44401.804020000003</v>
      </c>
      <c r="Q12737">
        <v>100</v>
      </c>
    </row>
    <row r="12738" spans="1:17" x14ac:dyDescent="0.35">
      <c r="A12738">
        <v>80670901</v>
      </c>
      <c r="B12738" t="s">
        <v>6334</v>
      </c>
      <c r="C12738" t="s">
        <v>6766</v>
      </c>
      <c r="D12738">
        <v>120</v>
      </c>
      <c r="E12738" t="s">
        <v>6627</v>
      </c>
      <c r="F12738">
        <v>145</v>
      </c>
      <c r="G12738" t="s">
        <v>6627</v>
      </c>
      <c r="H12738">
        <v>15</v>
      </c>
      <c r="I12738" t="s">
        <v>25622</v>
      </c>
      <c r="J12738" t="s">
        <v>6630</v>
      </c>
      <c r="L12738" t="s">
        <v>6526</v>
      </c>
      <c r="M12738" t="s">
        <v>6630</v>
      </c>
      <c r="N12738" t="s">
        <v>6630</v>
      </c>
      <c r="O12738" t="s">
        <v>6630</v>
      </c>
      <c r="P12738" t="s">
        <v>6630</v>
      </c>
      <c r="Q12738" t="s">
        <v>6630</v>
      </c>
    </row>
    <row r="12739" spans="1:17" x14ac:dyDescent="0.35">
      <c r="A12739">
        <v>7902105528</v>
      </c>
      <c r="B12739" t="s">
        <v>6626</v>
      </c>
      <c r="C12739" t="s">
        <v>6540</v>
      </c>
      <c r="D12739">
        <v>131</v>
      </c>
      <c r="E12739" t="s">
        <v>13747</v>
      </c>
      <c r="F12739">
        <v>306</v>
      </c>
      <c r="G12739" t="s">
        <v>3774</v>
      </c>
      <c r="H12739">
        <v>100</v>
      </c>
      <c r="I12739" t="s">
        <v>25623</v>
      </c>
      <c r="J12739" t="s">
        <v>6630</v>
      </c>
      <c r="L12739" t="s">
        <v>6529</v>
      </c>
      <c r="M12739">
        <v>10520430</v>
      </c>
      <c r="N12739" t="s">
        <v>6630</v>
      </c>
      <c r="O12739" t="s">
        <v>25624</v>
      </c>
      <c r="P12739" t="s">
        <v>6694</v>
      </c>
      <c r="Q12739" t="s">
        <v>6630</v>
      </c>
    </row>
    <row r="12740" spans="1:17" x14ac:dyDescent="0.35">
      <c r="A12740">
        <v>92240</v>
      </c>
      <c r="B12740" t="s">
        <v>6334</v>
      </c>
      <c r="C12740" t="s">
        <v>6356</v>
      </c>
      <c r="D12740">
        <v>200</v>
      </c>
      <c r="E12740" t="s">
        <v>6357</v>
      </c>
      <c r="F12740">
        <v>209</v>
      </c>
      <c r="G12740" t="s">
        <v>1998</v>
      </c>
      <c r="H12740">
        <v>335</v>
      </c>
      <c r="I12740" t="s">
        <v>5238</v>
      </c>
      <c r="J12740">
        <v>13830</v>
      </c>
      <c r="L12740" t="s">
        <v>6526</v>
      </c>
      <c r="M12740" t="s">
        <v>6630</v>
      </c>
      <c r="N12740" t="s">
        <v>6630</v>
      </c>
      <c r="O12740" t="s">
        <v>25625</v>
      </c>
      <c r="P12740" t="s">
        <v>6630</v>
      </c>
      <c r="Q12740" t="s">
        <v>6630</v>
      </c>
    </row>
    <row r="12741" spans="1:17" x14ac:dyDescent="0.35">
      <c r="A12741">
        <v>9401107067</v>
      </c>
      <c r="B12741" t="s">
        <v>6626</v>
      </c>
      <c r="C12741" t="s">
        <v>6627</v>
      </c>
      <c r="D12741">
        <v>145</v>
      </c>
      <c r="E12741" t="s">
        <v>6627</v>
      </c>
      <c r="F12741">
        <v>145</v>
      </c>
      <c r="G12741" t="s">
        <v>6627</v>
      </c>
      <c r="H12741">
        <v>15</v>
      </c>
      <c r="I12741" t="s">
        <v>25626</v>
      </c>
      <c r="J12741">
        <v>14510</v>
      </c>
      <c r="L12741" t="s">
        <v>6529</v>
      </c>
      <c r="M12741">
        <v>10070256</v>
      </c>
      <c r="N12741" t="s">
        <v>6630</v>
      </c>
      <c r="O12741" t="s">
        <v>6630</v>
      </c>
      <c r="P12741" t="s">
        <v>25627</v>
      </c>
      <c r="Q12741" t="s">
        <v>6630</v>
      </c>
    </row>
    <row r="12742" spans="1:17" x14ac:dyDescent="0.35">
      <c r="A12742" t="s">
        <v>25628</v>
      </c>
      <c r="B12742" t="s">
        <v>6626</v>
      </c>
      <c r="C12742" t="s">
        <v>6628</v>
      </c>
      <c r="D12742" t="s">
        <v>6628</v>
      </c>
      <c r="E12742" t="s">
        <v>6628</v>
      </c>
      <c r="F12742" t="s">
        <v>6628</v>
      </c>
      <c r="G12742" t="s">
        <v>6628</v>
      </c>
      <c r="H12742" t="s">
        <v>6628</v>
      </c>
      <c r="I12742" t="s">
        <v>25629</v>
      </c>
      <c r="J12742" t="s">
        <v>6630</v>
      </c>
      <c r="L12742" t="s">
        <v>6526</v>
      </c>
      <c r="M12742" t="s">
        <v>6630</v>
      </c>
      <c r="N12742" t="s">
        <v>6630</v>
      </c>
      <c r="O12742" t="s">
        <v>6630</v>
      </c>
      <c r="P12742" t="s">
        <v>6630</v>
      </c>
      <c r="Q12742" t="s">
        <v>6630</v>
      </c>
    </row>
    <row r="12743" spans="1:17" x14ac:dyDescent="0.35">
      <c r="A12743">
        <v>9417114191</v>
      </c>
      <c r="B12743" t="s">
        <v>6626</v>
      </c>
      <c r="C12743" t="s">
        <v>6356</v>
      </c>
      <c r="D12743">
        <v>200</v>
      </c>
      <c r="E12743" t="s">
        <v>488</v>
      </c>
      <c r="F12743">
        <v>203</v>
      </c>
      <c r="G12743" t="s">
        <v>488</v>
      </c>
      <c r="H12743">
        <v>500</v>
      </c>
      <c r="I12743" t="s">
        <v>25630</v>
      </c>
      <c r="J12743">
        <v>20300</v>
      </c>
      <c r="L12743" t="s">
        <v>6529</v>
      </c>
      <c r="M12743">
        <v>10659010</v>
      </c>
      <c r="N12743">
        <v>10712837</v>
      </c>
      <c r="O12743" t="s">
        <v>6630</v>
      </c>
      <c r="P12743" t="s">
        <v>6630</v>
      </c>
      <c r="Q12743" t="s">
        <v>6630</v>
      </c>
    </row>
    <row r="12744" spans="1:17" x14ac:dyDescent="0.35">
      <c r="A12744">
        <v>20834</v>
      </c>
      <c r="B12744" t="s">
        <v>6626</v>
      </c>
      <c r="C12744" t="s">
        <v>6356</v>
      </c>
      <c r="D12744">
        <v>200</v>
      </c>
      <c r="E12744" t="s">
        <v>6366</v>
      </c>
      <c r="F12744">
        <v>207</v>
      </c>
      <c r="G12744" t="s">
        <v>6662</v>
      </c>
      <c r="H12744">
        <v>720</v>
      </c>
      <c r="I12744" t="s">
        <v>13428</v>
      </c>
      <c r="J12744">
        <v>20830</v>
      </c>
      <c r="L12744" t="s">
        <v>6526</v>
      </c>
      <c r="M12744" t="s">
        <v>6630</v>
      </c>
      <c r="N12744" t="s">
        <v>6630</v>
      </c>
      <c r="O12744" t="s">
        <v>25631</v>
      </c>
      <c r="P12744" t="s">
        <v>25632</v>
      </c>
      <c r="Q12744" t="s">
        <v>6630</v>
      </c>
    </row>
    <row r="12745" spans="1:17" x14ac:dyDescent="0.35">
      <c r="A12745">
        <v>9424116524</v>
      </c>
      <c r="B12745" t="s">
        <v>6334</v>
      </c>
      <c r="C12745" t="s">
        <v>6356</v>
      </c>
      <c r="D12745">
        <v>200</v>
      </c>
      <c r="E12745" t="s">
        <v>6357</v>
      </c>
      <c r="F12745">
        <v>209</v>
      </c>
      <c r="G12745" t="s">
        <v>6811</v>
      </c>
      <c r="H12745">
        <v>355</v>
      </c>
      <c r="I12745" t="s">
        <v>25633</v>
      </c>
      <c r="J12745">
        <v>13778</v>
      </c>
      <c r="L12745" t="s">
        <v>6529</v>
      </c>
      <c r="M12745">
        <v>15226547</v>
      </c>
      <c r="N12745">
        <v>12876587</v>
      </c>
      <c r="O12745" t="s">
        <v>6630</v>
      </c>
      <c r="P12745" t="s">
        <v>6630</v>
      </c>
      <c r="Q12745" t="s">
        <v>6630</v>
      </c>
    </row>
    <row r="12746" spans="1:17" x14ac:dyDescent="0.35">
      <c r="A12746" t="s">
        <v>25634</v>
      </c>
      <c r="B12746" t="s">
        <v>6626</v>
      </c>
      <c r="C12746" t="s">
        <v>6627</v>
      </c>
      <c r="D12746">
        <v>145</v>
      </c>
      <c r="E12746" t="s">
        <v>6628</v>
      </c>
      <c r="F12746" t="s">
        <v>6628</v>
      </c>
      <c r="G12746" t="s">
        <v>6628</v>
      </c>
      <c r="H12746" t="s">
        <v>6628</v>
      </c>
      <c r="I12746" t="s">
        <v>14469</v>
      </c>
      <c r="J12746" t="s">
        <v>6630</v>
      </c>
      <c r="L12746" t="s">
        <v>6526</v>
      </c>
      <c r="M12746" t="s">
        <v>6630</v>
      </c>
      <c r="N12746" t="s">
        <v>6630</v>
      </c>
      <c r="O12746" t="s">
        <v>6630</v>
      </c>
      <c r="P12746" t="s">
        <v>6630</v>
      </c>
      <c r="Q12746" t="s">
        <v>6630</v>
      </c>
    </row>
    <row r="12747" spans="1:17" x14ac:dyDescent="0.35">
      <c r="A12747">
        <v>8796100948</v>
      </c>
      <c r="B12747" t="s">
        <v>6626</v>
      </c>
      <c r="C12747" t="s">
        <v>6766</v>
      </c>
      <c r="D12747">
        <v>120</v>
      </c>
      <c r="E12747" t="s">
        <v>6701</v>
      </c>
      <c r="F12747">
        <v>500</v>
      </c>
      <c r="G12747" t="s">
        <v>7166</v>
      </c>
      <c r="H12747">
        <v>61</v>
      </c>
      <c r="I12747" t="s">
        <v>21218</v>
      </c>
      <c r="J12747" t="s">
        <v>6630</v>
      </c>
      <c r="L12747" t="s">
        <v>6529</v>
      </c>
      <c r="M12747" t="s">
        <v>6630</v>
      </c>
      <c r="N12747">
        <v>10101593</v>
      </c>
      <c r="O12747" t="s">
        <v>6630</v>
      </c>
      <c r="P12747" t="s">
        <v>25635</v>
      </c>
      <c r="Q12747" t="s">
        <v>6630</v>
      </c>
    </row>
    <row r="12748" spans="1:17" x14ac:dyDescent="0.35">
      <c r="A12748">
        <v>3515113153</v>
      </c>
      <c r="B12748" t="s">
        <v>6626</v>
      </c>
      <c r="C12748" t="s">
        <v>6356</v>
      </c>
      <c r="D12748">
        <v>200</v>
      </c>
      <c r="E12748" t="s">
        <v>5245</v>
      </c>
      <c r="F12748">
        <v>202</v>
      </c>
      <c r="G12748" t="s">
        <v>5245</v>
      </c>
      <c r="H12748">
        <v>450</v>
      </c>
      <c r="I12748" t="s">
        <v>25636</v>
      </c>
      <c r="J12748">
        <v>20200</v>
      </c>
      <c r="L12748" t="s">
        <v>6529</v>
      </c>
      <c r="M12748">
        <v>10533791</v>
      </c>
      <c r="N12748">
        <v>11533224</v>
      </c>
      <c r="O12748" s="3">
        <v>3311833119</v>
      </c>
      <c r="P12748" t="s">
        <v>6630</v>
      </c>
      <c r="Q12748" t="s">
        <v>6630</v>
      </c>
    </row>
    <row r="12749" spans="1:17" x14ac:dyDescent="0.35">
      <c r="A12749">
        <v>9424116540</v>
      </c>
      <c r="B12749" t="s">
        <v>6334</v>
      </c>
      <c r="C12749" t="s">
        <v>6356</v>
      </c>
      <c r="D12749">
        <v>200</v>
      </c>
      <c r="E12749" t="s">
        <v>6366</v>
      </c>
      <c r="F12749">
        <v>207</v>
      </c>
      <c r="G12749" t="s">
        <v>2845</v>
      </c>
      <c r="H12749">
        <v>107</v>
      </c>
      <c r="I12749" t="s">
        <v>18063</v>
      </c>
      <c r="J12749" t="s">
        <v>6630</v>
      </c>
      <c r="L12749" t="s">
        <v>6529</v>
      </c>
      <c r="M12749">
        <v>16651561</v>
      </c>
      <c r="N12749" t="s">
        <v>6630</v>
      </c>
      <c r="O12749" t="s">
        <v>6630</v>
      </c>
      <c r="P12749" t="s">
        <v>25637</v>
      </c>
      <c r="Q12749">
        <v>700</v>
      </c>
    </row>
    <row r="12750" spans="1:17" x14ac:dyDescent="0.35">
      <c r="A12750">
        <v>9403107817</v>
      </c>
      <c r="B12750" t="s">
        <v>6626</v>
      </c>
      <c r="C12750" t="s">
        <v>6356</v>
      </c>
      <c r="D12750">
        <v>200</v>
      </c>
      <c r="E12750" t="s">
        <v>6659</v>
      </c>
      <c r="F12750">
        <v>208</v>
      </c>
      <c r="G12750" t="s">
        <v>6696</v>
      </c>
      <c r="H12750">
        <v>322</v>
      </c>
      <c r="I12750" t="s">
        <v>25638</v>
      </c>
      <c r="J12750" t="s">
        <v>6630</v>
      </c>
      <c r="L12750" t="s">
        <v>6529</v>
      </c>
      <c r="M12750">
        <v>10601803</v>
      </c>
      <c r="N12750">
        <v>10197353</v>
      </c>
      <c r="O12750" t="s">
        <v>6630</v>
      </c>
      <c r="P12750" t="s">
        <v>25639</v>
      </c>
      <c r="Q12750" t="s">
        <v>6630</v>
      </c>
    </row>
    <row r="12751" spans="1:17" x14ac:dyDescent="0.35">
      <c r="A12751">
        <v>3593100187</v>
      </c>
      <c r="B12751" t="s">
        <v>6626</v>
      </c>
      <c r="C12751" t="s">
        <v>6356</v>
      </c>
      <c r="D12751">
        <v>200</v>
      </c>
      <c r="E12751" t="s">
        <v>488</v>
      </c>
      <c r="F12751">
        <v>203</v>
      </c>
      <c r="G12751" t="s">
        <v>3774</v>
      </c>
      <c r="H12751">
        <v>100</v>
      </c>
      <c r="I12751" t="s">
        <v>25640</v>
      </c>
      <c r="J12751" t="s">
        <v>6630</v>
      </c>
      <c r="L12751" t="s">
        <v>6529</v>
      </c>
      <c r="M12751" t="s">
        <v>6630</v>
      </c>
      <c r="N12751" t="s">
        <v>6630</v>
      </c>
      <c r="O12751" t="s">
        <v>6630</v>
      </c>
      <c r="P12751" t="s">
        <v>25641</v>
      </c>
      <c r="Q12751" t="s">
        <v>6630</v>
      </c>
    </row>
    <row r="12752" spans="1:17" x14ac:dyDescent="0.35">
      <c r="A12752">
        <v>3902107295</v>
      </c>
      <c r="B12752" t="s">
        <v>6626</v>
      </c>
      <c r="C12752" t="s">
        <v>6356</v>
      </c>
      <c r="D12752">
        <v>200</v>
      </c>
      <c r="E12752" t="s">
        <v>5245</v>
      </c>
      <c r="F12752">
        <v>202</v>
      </c>
      <c r="G12752" t="s">
        <v>5245</v>
      </c>
      <c r="H12752">
        <v>450</v>
      </c>
      <c r="I12752" t="s">
        <v>25642</v>
      </c>
      <c r="J12752">
        <v>20200</v>
      </c>
      <c r="L12752" t="s">
        <v>6529</v>
      </c>
      <c r="M12752" t="s">
        <v>6630</v>
      </c>
      <c r="N12752">
        <v>11204949</v>
      </c>
      <c r="O12752" t="s">
        <v>6708</v>
      </c>
      <c r="P12752" t="s">
        <v>6670</v>
      </c>
      <c r="Q12752" t="s">
        <v>6630</v>
      </c>
    </row>
    <row r="12753" spans="1:17" x14ac:dyDescent="0.35">
      <c r="A12753" t="s">
        <v>25643</v>
      </c>
      <c r="B12753" t="s">
        <v>6626</v>
      </c>
      <c r="C12753" t="s">
        <v>6628</v>
      </c>
      <c r="D12753" t="s">
        <v>6628</v>
      </c>
      <c r="E12753" t="s">
        <v>6628</v>
      </c>
      <c r="F12753" t="s">
        <v>6628</v>
      </c>
      <c r="G12753" t="s">
        <v>6628</v>
      </c>
      <c r="H12753" t="s">
        <v>6628</v>
      </c>
      <c r="I12753" t="s">
        <v>7142</v>
      </c>
      <c r="J12753" t="s">
        <v>6630</v>
      </c>
      <c r="L12753" t="s">
        <v>6526</v>
      </c>
      <c r="M12753" t="s">
        <v>6630</v>
      </c>
      <c r="N12753" t="s">
        <v>6630</v>
      </c>
      <c r="O12753" t="s">
        <v>6630</v>
      </c>
      <c r="P12753" t="s">
        <v>6630</v>
      </c>
      <c r="Q12753" t="s">
        <v>6630</v>
      </c>
    </row>
    <row r="12754" spans="1:17" x14ac:dyDescent="0.35">
      <c r="A12754" t="s">
        <v>25644</v>
      </c>
      <c r="B12754" t="s">
        <v>6626</v>
      </c>
      <c r="C12754" t="s">
        <v>6628</v>
      </c>
      <c r="D12754" t="s">
        <v>6628</v>
      </c>
      <c r="E12754" t="s">
        <v>6628</v>
      </c>
      <c r="F12754" t="s">
        <v>6628</v>
      </c>
      <c r="G12754" t="s">
        <v>6628</v>
      </c>
      <c r="H12754" t="s">
        <v>6628</v>
      </c>
      <c r="I12754" t="s">
        <v>25645</v>
      </c>
      <c r="J12754" t="s">
        <v>6630</v>
      </c>
      <c r="L12754" t="s">
        <v>6526</v>
      </c>
      <c r="M12754" t="s">
        <v>6630</v>
      </c>
      <c r="N12754" t="s">
        <v>6630</v>
      </c>
      <c r="O12754" t="s">
        <v>6630</v>
      </c>
      <c r="P12754" t="s">
        <v>6630</v>
      </c>
      <c r="Q12754" t="s">
        <v>6630</v>
      </c>
    </row>
    <row r="12755" spans="1:17" x14ac:dyDescent="0.35">
      <c r="A12755">
        <v>9419115002</v>
      </c>
      <c r="B12755" t="s">
        <v>6626</v>
      </c>
      <c r="C12755" t="s">
        <v>6356</v>
      </c>
      <c r="D12755">
        <v>200</v>
      </c>
      <c r="E12755" t="s">
        <v>6645</v>
      </c>
      <c r="F12755">
        <v>201</v>
      </c>
      <c r="G12755" t="s">
        <v>6638</v>
      </c>
      <c r="H12755">
        <v>415</v>
      </c>
      <c r="I12755" t="s">
        <v>22288</v>
      </c>
      <c r="J12755">
        <v>20115</v>
      </c>
      <c r="L12755" t="s">
        <v>6529</v>
      </c>
      <c r="M12755">
        <v>10964137</v>
      </c>
      <c r="N12755">
        <v>10979371</v>
      </c>
      <c r="O12755" t="s">
        <v>6630</v>
      </c>
      <c r="P12755" t="s">
        <v>6630</v>
      </c>
      <c r="Q12755" t="s">
        <v>6630</v>
      </c>
    </row>
    <row r="12756" spans="1:17" x14ac:dyDescent="0.35">
      <c r="A12756">
        <v>9413111447</v>
      </c>
      <c r="B12756" t="s">
        <v>6626</v>
      </c>
      <c r="C12756" t="s">
        <v>6356</v>
      </c>
      <c r="D12756">
        <v>200</v>
      </c>
      <c r="E12756" t="s">
        <v>6645</v>
      </c>
      <c r="F12756">
        <v>201</v>
      </c>
      <c r="G12756" t="s">
        <v>6638</v>
      </c>
      <c r="H12756">
        <v>415</v>
      </c>
      <c r="I12756" t="s">
        <v>25646</v>
      </c>
      <c r="J12756">
        <v>20115</v>
      </c>
      <c r="L12756" t="s">
        <v>6529</v>
      </c>
      <c r="M12756">
        <v>11129352</v>
      </c>
      <c r="N12756">
        <v>10616896</v>
      </c>
      <c r="O12756" t="s">
        <v>25647</v>
      </c>
      <c r="P12756" t="s">
        <v>6630</v>
      </c>
      <c r="Q12756" t="s">
        <v>6630</v>
      </c>
    </row>
    <row r="12757" spans="1:17" x14ac:dyDescent="0.35">
      <c r="A12757">
        <v>9415113189</v>
      </c>
      <c r="B12757" t="s">
        <v>6334</v>
      </c>
      <c r="C12757" t="s">
        <v>6540</v>
      </c>
      <c r="D12757">
        <v>131</v>
      </c>
      <c r="E12757" t="s">
        <v>6672</v>
      </c>
      <c r="F12757">
        <v>703</v>
      </c>
      <c r="G12757" t="s">
        <v>3068</v>
      </c>
      <c r="H12757">
        <v>830</v>
      </c>
      <c r="I12757" t="s">
        <v>25648</v>
      </c>
      <c r="J12757">
        <v>9412111086</v>
      </c>
      <c r="L12757" t="s">
        <v>6529</v>
      </c>
      <c r="M12757">
        <v>14549150</v>
      </c>
      <c r="N12757">
        <v>15218977</v>
      </c>
      <c r="O12757" t="s">
        <v>6630</v>
      </c>
      <c r="P12757" t="s">
        <v>6630</v>
      </c>
      <c r="Q12757" t="s">
        <v>6630</v>
      </c>
    </row>
    <row r="12758" spans="1:17" x14ac:dyDescent="0.35">
      <c r="A12758">
        <v>6308109365</v>
      </c>
      <c r="B12758" t="s">
        <v>6626</v>
      </c>
      <c r="C12758" t="s">
        <v>6356</v>
      </c>
      <c r="D12758">
        <v>200</v>
      </c>
      <c r="E12758" t="s">
        <v>6366</v>
      </c>
      <c r="F12758">
        <v>207</v>
      </c>
      <c r="G12758" t="s">
        <v>1357</v>
      </c>
      <c r="H12758">
        <v>745</v>
      </c>
      <c r="I12758" t="s">
        <v>25649</v>
      </c>
      <c r="J12758">
        <v>20800</v>
      </c>
      <c r="L12758" t="s">
        <v>6529</v>
      </c>
      <c r="M12758">
        <v>10506697</v>
      </c>
      <c r="N12758">
        <v>10809858</v>
      </c>
      <c r="O12758" t="s">
        <v>25650</v>
      </c>
      <c r="P12758">
        <v>20800.804011</v>
      </c>
      <c r="Q12758">
        <v>700</v>
      </c>
    </row>
    <row r="12759" spans="1:17" x14ac:dyDescent="0.35">
      <c r="A12759">
        <v>9493100259</v>
      </c>
      <c r="B12759" t="s">
        <v>6626</v>
      </c>
      <c r="C12759" t="s">
        <v>6356</v>
      </c>
      <c r="D12759">
        <v>200</v>
      </c>
      <c r="E12759" t="s">
        <v>6659</v>
      </c>
      <c r="F12759">
        <v>208</v>
      </c>
      <c r="G12759" t="s">
        <v>6933</v>
      </c>
      <c r="H12759">
        <v>300</v>
      </c>
      <c r="I12759" t="s">
        <v>25651</v>
      </c>
      <c r="J12759" t="s">
        <v>6630</v>
      </c>
      <c r="L12759" t="s">
        <v>6529</v>
      </c>
      <c r="M12759" t="s">
        <v>6630</v>
      </c>
      <c r="N12759">
        <v>10004531</v>
      </c>
      <c r="O12759" t="s">
        <v>6630</v>
      </c>
      <c r="P12759" t="s">
        <v>25652</v>
      </c>
      <c r="Q12759" t="s">
        <v>6630</v>
      </c>
    </row>
    <row r="12760" spans="1:17" x14ac:dyDescent="0.35">
      <c r="A12760">
        <v>9616113665</v>
      </c>
      <c r="B12760" t="s">
        <v>6626</v>
      </c>
      <c r="C12760" t="s">
        <v>6540</v>
      </c>
      <c r="D12760">
        <v>131</v>
      </c>
      <c r="E12760" t="s">
        <v>6672</v>
      </c>
      <c r="F12760">
        <v>703</v>
      </c>
      <c r="G12760" t="s">
        <v>3068</v>
      </c>
      <c r="H12760">
        <v>830</v>
      </c>
      <c r="I12760" t="s">
        <v>25653</v>
      </c>
      <c r="J12760">
        <v>13200</v>
      </c>
      <c r="L12760" t="s">
        <v>6529</v>
      </c>
      <c r="M12760">
        <v>14918091</v>
      </c>
      <c r="N12760">
        <v>13974429</v>
      </c>
      <c r="O12760" t="s">
        <v>6630</v>
      </c>
      <c r="P12760" t="s">
        <v>6630</v>
      </c>
      <c r="Q12760">
        <v>200</v>
      </c>
    </row>
    <row r="12761" spans="1:17" x14ac:dyDescent="0.35">
      <c r="A12761">
        <v>9606109012</v>
      </c>
      <c r="B12761" t="s">
        <v>6334</v>
      </c>
      <c r="C12761" t="s">
        <v>6356</v>
      </c>
      <c r="D12761">
        <v>200</v>
      </c>
      <c r="E12761" t="s">
        <v>6366</v>
      </c>
      <c r="F12761">
        <v>207</v>
      </c>
      <c r="G12761" t="s">
        <v>6786</v>
      </c>
      <c r="H12761">
        <v>440</v>
      </c>
      <c r="I12761" t="s">
        <v>25654</v>
      </c>
      <c r="J12761" t="s">
        <v>6630</v>
      </c>
      <c r="L12761" t="s">
        <v>6529</v>
      </c>
      <c r="M12761">
        <v>11714738</v>
      </c>
      <c r="N12761">
        <v>11093695</v>
      </c>
      <c r="O12761" t="s">
        <v>6630</v>
      </c>
      <c r="P12761" t="s">
        <v>6630</v>
      </c>
      <c r="Q12761">
        <v>200</v>
      </c>
    </row>
    <row r="12762" spans="1:17" x14ac:dyDescent="0.35">
      <c r="A12762">
        <v>9419115198</v>
      </c>
      <c r="B12762" t="s">
        <v>6626</v>
      </c>
      <c r="C12762" t="s">
        <v>6356</v>
      </c>
      <c r="D12762">
        <v>200</v>
      </c>
      <c r="E12762" t="s">
        <v>6366</v>
      </c>
      <c r="F12762">
        <v>207</v>
      </c>
      <c r="G12762" t="s">
        <v>6698</v>
      </c>
      <c r="H12762">
        <v>725</v>
      </c>
      <c r="I12762" t="s">
        <v>25655</v>
      </c>
      <c r="J12762">
        <v>20800</v>
      </c>
      <c r="L12762" t="s">
        <v>6529</v>
      </c>
      <c r="M12762">
        <v>10151030</v>
      </c>
      <c r="N12762">
        <v>10066409</v>
      </c>
      <c r="O12762" t="s">
        <v>6630</v>
      </c>
      <c r="P12762" t="s">
        <v>6630</v>
      </c>
      <c r="Q12762" t="s">
        <v>6630</v>
      </c>
    </row>
    <row r="12763" spans="1:17" x14ac:dyDescent="0.35">
      <c r="A12763">
        <v>3524116819</v>
      </c>
      <c r="B12763" t="s">
        <v>6334</v>
      </c>
      <c r="C12763" t="s">
        <v>6356</v>
      </c>
      <c r="D12763">
        <v>200</v>
      </c>
      <c r="E12763" t="s">
        <v>5245</v>
      </c>
      <c r="F12763">
        <v>202</v>
      </c>
      <c r="G12763" t="s">
        <v>5245</v>
      </c>
      <c r="H12763">
        <v>450</v>
      </c>
      <c r="I12763" t="s">
        <v>25656</v>
      </c>
      <c r="J12763">
        <v>20200</v>
      </c>
      <c r="L12763" t="s">
        <v>6529</v>
      </c>
      <c r="M12763">
        <v>10558147</v>
      </c>
      <c r="N12763">
        <v>16593200</v>
      </c>
      <c r="O12763" t="s">
        <v>6630</v>
      </c>
      <c r="P12763" t="s">
        <v>6630</v>
      </c>
      <c r="Q12763" t="s">
        <v>6630</v>
      </c>
    </row>
    <row r="12764" spans="1:17" x14ac:dyDescent="0.35">
      <c r="A12764">
        <v>9402107218</v>
      </c>
      <c r="B12764" t="s">
        <v>6626</v>
      </c>
      <c r="C12764" t="s">
        <v>6356</v>
      </c>
      <c r="D12764">
        <v>200</v>
      </c>
      <c r="E12764" t="s">
        <v>6659</v>
      </c>
      <c r="F12764">
        <v>208</v>
      </c>
      <c r="G12764" t="s">
        <v>3838</v>
      </c>
      <c r="H12764">
        <v>313</v>
      </c>
      <c r="I12764" t="s">
        <v>25657</v>
      </c>
      <c r="J12764">
        <v>13562</v>
      </c>
      <c r="L12764" t="s">
        <v>6529</v>
      </c>
      <c r="M12764">
        <v>10517943</v>
      </c>
      <c r="N12764">
        <v>10008204</v>
      </c>
      <c r="O12764" t="s">
        <v>25658</v>
      </c>
      <c r="P12764" t="s">
        <v>25659</v>
      </c>
      <c r="Q12764" t="s">
        <v>6630</v>
      </c>
    </row>
    <row r="12765" spans="1:17" x14ac:dyDescent="0.35">
      <c r="A12765">
        <v>7996100982</v>
      </c>
      <c r="B12765" t="s">
        <v>6626</v>
      </c>
      <c r="C12765" t="s">
        <v>6356</v>
      </c>
      <c r="D12765">
        <v>200</v>
      </c>
      <c r="E12765" t="s">
        <v>488</v>
      </c>
      <c r="F12765">
        <v>203</v>
      </c>
      <c r="G12765" t="s">
        <v>488</v>
      </c>
      <c r="H12765">
        <v>500</v>
      </c>
      <c r="I12765" t="s">
        <v>25660</v>
      </c>
      <c r="J12765" t="s">
        <v>6630</v>
      </c>
      <c r="L12765" t="s">
        <v>6529</v>
      </c>
      <c r="M12765" t="s">
        <v>6630</v>
      </c>
      <c r="N12765">
        <v>10001103</v>
      </c>
      <c r="O12765" t="s">
        <v>6630</v>
      </c>
      <c r="P12765" t="s">
        <v>25661</v>
      </c>
      <c r="Q12765" t="s">
        <v>6630</v>
      </c>
    </row>
    <row r="12766" spans="1:17" x14ac:dyDescent="0.35">
      <c r="A12766">
        <v>9497105640</v>
      </c>
      <c r="B12766" t="s">
        <v>6626</v>
      </c>
      <c r="C12766" t="s">
        <v>6356</v>
      </c>
      <c r="D12766">
        <v>200</v>
      </c>
      <c r="E12766" t="s">
        <v>6659</v>
      </c>
      <c r="F12766">
        <v>208</v>
      </c>
      <c r="G12766" t="s">
        <v>7424</v>
      </c>
      <c r="H12766">
        <v>325</v>
      </c>
      <c r="I12766" t="s">
        <v>25662</v>
      </c>
      <c r="J12766" t="s">
        <v>6630</v>
      </c>
      <c r="L12766" t="s">
        <v>6529</v>
      </c>
      <c r="M12766" t="s">
        <v>6630</v>
      </c>
      <c r="N12766">
        <v>10005886</v>
      </c>
      <c r="O12766" t="s">
        <v>6630</v>
      </c>
      <c r="P12766" t="s">
        <v>25663</v>
      </c>
      <c r="Q12766" t="s">
        <v>6630</v>
      </c>
    </row>
    <row r="12767" spans="1:17" x14ac:dyDescent="0.35">
      <c r="A12767">
        <v>9423116378</v>
      </c>
      <c r="B12767" t="s">
        <v>6334</v>
      </c>
      <c r="C12767" t="s">
        <v>6356</v>
      </c>
      <c r="D12767">
        <v>200</v>
      </c>
      <c r="E12767" t="s">
        <v>6645</v>
      </c>
      <c r="F12767">
        <v>201</v>
      </c>
      <c r="G12767" t="s">
        <v>6638</v>
      </c>
      <c r="H12767">
        <v>415</v>
      </c>
      <c r="I12767" t="s">
        <v>25664</v>
      </c>
      <c r="J12767">
        <v>20115</v>
      </c>
      <c r="L12767" t="s">
        <v>6529</v>
      </c>
      <c r="M12767">
        <v>15098469</v>
      </c>
      <c r="N12767">
        <v>16226987</v>
      </c>
      <c r="O12767" t="s">
        <v>6630</v>
      </c>
      <c r="P12767" t="s">
        <v>6630</v>
      </c>
      <c r="Q12767" t="s">
        <v>6630</v>
      </c>
    </row>
    <row r="12768" spans="1:17" x14ac:dyDescent="0.35">
      <c r="A12768">
        <v>9418114477</v>
      </c>
      <c r="B12768" t="s">
        <v>6334</v>
      </c>
      <c r="C12768" t="s">
        <v>6540</v>
      </c>
      <c r="D12768">
        <v>131</v>
      </c>
      <c r="E12768" t="s">
        <v>2905</v>
      </c>
      <c r="F12768">
        <v>300</v>
      </c>
      <c r="G12768" t="s">
        <v>2845</v>
      </c>
      <c r="H12768">
        <v>107</v>
      </c>
      <c r="I12768" t="s">
        <v>25665</v>
      </c>
      <c r="J12768">
        <v>20120</v>
      </c>
      <c r="L12768" t="s">
        <v>6529</v>
      </c>
      <c r="M12768">
        <v>13311801</v>
      </c>
      <c r="N12768">
        <v>14948901</v>
      </c>
      <c r="O12768" t="s">
        <v>6630</v>
      </c>
      <c r="P12768" t="s">
        <v>6630</v>
      </c>
      <c r="Q12768" t="s">
        <v>6630</v>
      </c>
    </row>
    <row r="12769" spans="1:17" x14ac:dyDescent="0.35">
      <c r="A12769" t="s">
        <v>25666</v>
      </c>
      <c r="B12769" t="s">
        <v>6626</v>
      </c>
      <c r="C12769" t="s">
        <v>6628</v>
      </c>
      <c r="D12769" t="s">
        <v>6628</v>
      </c>
      <c r="E12769" t="s">
        <v>6628</v>
      </c>
      <c r="F12769" t="s">
        <v>6628</v>
      </c>
      <c r="G12769" t="s">
        <v>6628</v>
      </c>
      <c r="H12769" t="s">
        <v>6628</v>
      </c>
      <c r="I12769" t="s">
        <v>25667</v>
      </c>
      <c r="J12769" t="s">
        <v>6630</v>
      </c>
      <c r="L12769" t="s">
        <v>6526</v>
      </c>
      <c r="M12769">
        <v>10097387</v>
      </c>
      <c r="N12769" t="s">
        <v>6630</v>
      </c>
      <c r="O12769" t="s">
        <v>6630</v>
      </c>
      <c r="P12769" t="s">
        <v>6630</v>
      </c>
      <c r="Q12769" t="s">
        <v>6630</v>
      </c>
    </row>
    <row r="12770" spans="1:17" x14ac:dyDescent="0.35">
      <c r="A12770">
        <v>9417114115</v>
      </c>
      <c r="B12770" t="s">
        <v>6626</v>
      </c>
      <c r="C12770" t="s">
        <v>6356</v>
      </c>
      <c r="D12770">
        <v>200</v>
      </c>
      <c r="E12770" t="s">
        <v>6645</v>
      </c>
      <c r="F12770">
        <v>201</v>
      </c>
      <c r="G12770" t="s">
        <v>176</v>
      </c>
      <c r="H12770">
        <v>705</v>
      </c>
      <c r="I12770" t="s">
        <v>25668</v>
      </c>
      <c r="J12770">
        <v>20800</v>
      </c>
      <c r="L12770" t="s">
        <v>6529</v>
      </c>
      <c r="M12770">
        <v>10014659</v>
      </c>
      <c r="N12770">
        <v>13346932</v>
      </c>
      <c r="O12770" t="s">
        <v>25669</v>
      </c>
      <c r="P12770" t="s">
        <v>6630</v>
      </c>
      <c r="Q12770" t="s">
        <v>6630</v>
      </c>
    </row>
    <row r="12771" spans="1:17" x14ac:dyDescent="0.35">
      <c r="A12771">
        <v>8704108108</v>
      </c>
      <c r="B12771" t="s">
        <v>6626</v>
      </c>
      <c r="C12771" t="s">
        <v>6356</v>
      </c>
      <c r="D12771">
        <v>200</v>
      </c>
      <c r="E12771" t="s">
        <v>6701</v>
      </c>
      <c r="F12771">
        <v>500</v>
      </c>
      <c r="G12771" t="s">
        <v>7639</v>
      </c>
      <c r="H12771">
        <v>63</v>
      </c>
      <c r="I12771" t="s">
        <v>25670</v>
      </c>
      <c r="J12771">
        <v>12029</v>
      </c>
      <c r="L12771" t="s">
        <v>6529</v>
      </c>
      <c r="M12771">
        <v>10571827</v>
      </c>
      <c r="N12771">
        <v>10600991</v>
      </c>
      <c r="O12771" t="s">
        <v>7817</v>
      </c>
      <c r="P12771" t="s">
        <v>25671</v>
      </c>
      <c r="Q12771" t="s">
        <v>6630</v>
      </c>
    </row>
    <row r="12772" spans="1:17" x14ac:dyDescent="0.35">
      <c r="A12772">
        <v>9609109785</v>
      </c>
      <c r="B12772" t="s">
        <v>6626</v>
      </c>
      <c r="C12772" t="s">
        <v>6540</v>
      </c>
      <c r="D12772">
        <v>131</v>
      </c>
      <c r="E12772" t="s">
        <v>6540</v>
      </c>
      <c r="F12772">
        <v>309</v>
      </c>
      <c r="G12772" t="s">
        <v>10839</v>
      </c>
      <c r="H12772">
        <v>820</v>
      </c>
      <c r="I12772" t="s">
        <v>25672</v>
      </c>
      <c r="J12772">
        <v>20890</v>
      </c>
      <c r="L12772" t="s">
        <v>6529</v>
      </c>
      <c r="M12772">
        <v>10506697</v>
      </c>
      <c r="N12772">
        <v>10421714</v>
      </c>
      <c r="O12772" t="s">
        <v>6630</v>
      </c>
      <c r="P12772" t="s">
        <v>25673</v>
      </c>
      <c r="Q12772">
        <v>900</v>
      </c>
    </row>
    <row r="12773" spans="1:17" x14ac:dyDescent="0.35">
      <c r="A12773">
        <v>9420115527</v>
      </c>
      <c r="B12773" t="s">
        <v>6626</v>
      </c>
      <c r="C12773" t="s">
        <v>6356</v>
      </c>
      <c r="D12773">
        <v>200</v>
      </c>
      <c r="E12773" t="s">
        <v>6366</v>
      </c>
      <c r="F12773">
        <v>207</v>
      </c>
      <c r="G12773" t="s">
        <v>176</v>
      </c>
      <c r="H12773">
        <v>705</v>
      </c>
      <c r="I12773" t="s">
        <v>25674</v>
      </c>
      <c r="J12773">
        <v>20800</v>
      </c>
      <c r="L12773" t="s">
        <v>6529</v>
      </c>
      <c r="M12773">
        <v>14711401</v>
      </c>
      <c r="N12773">
        <v>13346932</v>
      </c>
      <c r="O12773" t="s">
        <v>6630</v>
      </c>
      <c r="P12773" t="s">
        <v>6630</v>
      </c>
      <c r="Q12773">
        <v>700</v>
      </c>
    </row>
    <row r="12774" spans="1:17" x14ac:dyDescent="0.35">
      <c r="A12774">
        <v>92140</v>
      </c>
      <c r="B12774" t="s">
        <v>6334</v>
      </c>
      <c r="C12774" t="s">
        <v>6356</v>
      </c>
      <c r="D12774">
        <v>200</v>
      </c>
      <c r="E12774" t="s">
        <v>6659</v>
      </c>
      <c r="F12774">
        <v>208</v>
      </c>
      <c r="G12774" t="s">
        <v>1998</v>
      </c>
      <c r="H12774">
        <v>335</v>
      </c>
      <c r="I12774" t="s">
        <v>10939</v>
      </c>
      <c r="J12774" t="s">
        <v>6630</v>
      </c>
      <c r="L12774" t="s">
        <v>6526</v>
      </c>
      <c r="M12774" t="s">
        <v>6630</v>
      </c>
      <c r="N12774" t="s">
        <v>6630</v>
      </c>
      <c r="O12774" t="s">
        <v>14130</v>
      </c>
      <c r="P12774" t="s">
        <v>6630</v>
      </c>
      <c r="Q12774" t="s">
        <v>6630</v>
      </c>
    </row>
    <row r="12775" spans="1:17" x14ac:dyDescent="0.35">
      <c r="A12775">
        <v>9413111795</v>
      </c>
      <c r="B12775" t="s">
        <v>6626</v>
      </c>
      <c r="C12775" t="s">
        <v>6356</v>
      </c>
      <c r="D12775">
        <v>200</v>
      </c>
      <c r="E12775" t="s">
        <v>6366</v>
      </c>
      <c r="F12775">
        <v>207</v>
      </c>
      <c r="G12775" t="s">
        <v>176</v>
      </c>
      <c r="H12775">
        <v>705</v>
      </c>
      <c r="I12775" t="s">
        <v>25675</v>
      </c>
      <c r="J12775">
        <v>20800</v>
      </c>
      <c r="L12775" t="s">
        <v>6529</v>
      </c>
      <c r="M12775">
        <v>13194529</v>
      </c>
      <c r="N12775">
        <v>10014731</v>
      </c>
      <c r="O12775" t="s">
        <v>6630</v>
      </c>
      <c r="P12775" t="s">
        <v>6630</v>
      </c>
      <c r="Q12775">
        <v>700</v>
      </c>
    </row>
    <row r="12776" spans="1:17" x14ac:dyDescent="0.35">
      <c r="A12776">
        <v>9415112899</v>
      </c>
      <c r="B12776" t="s">
        <v>6626</v>
      </c>
      <c r="C12776" t="s">
        <v>6356</v>
      </c>
      <c r="D12776">
        <v>200</v>
      </c>
      <c r="E12776" t="s">
        <v>6366</v>
      </c>
      <c r="F12776">
        <v>207</v>
      </c>
      <c r="G12776" t="s">
        <v>6662</v>
      </c>
      <c r="H12776">
        <v>720</v>
      </c>
      <c r="I12776" t="s">
        <v>25676</v>
      </c>
      <c r="J12776">
        <v>20800</v>
      </c>
      <c r="L12776" t="s">
        <v>6529</v>
      </c>
      <c r="M12776">
        <v>10014731</v>
      </c>
      <c r="N12776">
        <v>13194529</v>
      </c>
      <c r="O12776" t="s">
        <v>6630</v>
      </c>
      <c r="P12776" t="s">
        <v>6630</v>
      </c>
      <c r="Q12776">
        <v>700</v>
      </c>
    </row>
    <row r="12777" spans="1:17" x14ac:dyDescent="0.35">
      <c r="A12777">
        <v>9410110489</v>
      </c>
      <c r="B12777" t="s">
        <v>6626</v>
      </c>
      <c r="C12777" t="s">
        <v>6356</v>
      </c>
      <c r="D12777">
        <v>200</v>
      </c>
      <c r="E12777" t="s">
        <v>6366</v>
      </c>
      <c r="F12777">
        <v>207</v>
      </c>
      <c r="G12777" t="s">
        <v>176</v>
      </c>
      <c r="H12777">
        <v>705</v>
      </c>
      <c r="I12777" t="s">
        <v>25677</v>
      </c>
      <c r="J12777">
        <v>20800</v>
      </c>
      <c r="L12777" t="s">
        <v>6529</v>
      </c>
      <c r="M12777">
        <v>10007028</v>
      </c>
      <c r="N12777">
        <v>10007904</v>
      </c>
      <c r="O12777" t="s">
        <v>6630</v>
      </c>
      <c r="P12777" t="s">
        <v>6630</v>
      </c>
      <c r="Q12777">
        <v>700</v>
      </c>
    </row>
    <row r="12778" spans="1:17" x14ac:dyDescent="0.35">
      <c r="A12778">
        <v>3924116799</v>
      </c>
      <c r="B12778" t="s">
        <v>6334</v>
      </c>
      <c r="C12778" t="s">
        <v>6356</v>
      </c>
      <c r="D12778">
        <v>200</v>
      </c>
      <c r="E12778" t="s">
        <v>5245</v>
      </c>
      <c r="F12778">
        <v>202</v>
      </c>
      <c r="G12778" t="s">
        <v>5245</v>
      </c>
      <c r="H12778">
        <v>450</v>
      </c>
      <c r="I12778" t="s">
        <v>25678</v>
      </c>
      <c r="J12778">
        <v>20200</v>
      </c>
      <c r="L12778" t="s">
        <v>6529</v>
      </c>
      <c r="M12778">
        <v>14314959</v>
      </c>
      <c r="N12778">
        <v>10558147</v>
      </c>
      <c r="O12778" t="s">
        <v>6630</v>
      </c>
      <c r="P12778" t="s">
        <v>6630</v>
      </c>
      <c r="Q12778">
        <v>800</v>
      </c>
    </row>
    <row r="12779" spans="1:17" x14ac:dyDescent="0.35">
      <c r="A12779">
        <v>6306109021</v>
      </c>
      <c r="B12779" t="s">
        <v>6626</v>
      </c>
      <c r="C12779" t="s">
        <v>6356</v>
      </c>
      <c r="D12779">
        <v>200</v>
      </c>
      <c r="E12779" t="s">
        <v>6366</v>
      </c>
      <c r="F12779">
        <v>207</v>
      </c>
      <c r="G12779" t="s">
        <v>1357</v>
      </c>
      <c r="H12779">
        <v>745</v>
      </c>
      <c r="I12779" t="s">
        <v>25679</v>
      </c>
      <c r="J12779">
        <v>20800</v>
      </c>
      <c r="L12779" t="s">
        <v>6529</v>
      </c>
      <c r="M12779">
        <v>10851036</v>
      </c>
      <c r="N12779">
        <v>10218821</v>
      </c>
      <c r="O12779" t="s">
        <v>25680</v>
      </c>
      <c r="P12779">
        <v>20800.804011</v>
      </c>
      <c r="Q12779">
        <v>700</v>
      </c>
    </row>
    <row r="12780" spans="1:17" x14ac:dyDescent="0.35">
      <c r="A12780">
        <v>8700106542</v>
      </c>
      <c r="B12780" t="s">
        <v>6626</v>
      </c>
      <c r="C12780" t="s">
        <v>6356</v>
      </c>
      <c r="D12780">
        <v>200</v>
      </c>
      <c r="E12780" t="s">
        <v>6999</v>
      </c>
      <c r="F12780">
        <v>205</v>
      </c>
      <c r="G12780" t="s">
        <v>7000</v>
      </c>
      <c r="H12780">
        <v>600</v>
      </c>
      <c r="I12780" t="s">
        <v>25681</v>
      </c>
      <c r="J12780">
        <v>20512</v>
      </c>
      <c r="L12780" t="s">
        <v>6529</v>
      </c>
      <c r="M12780" t="s">
        <v>6630</v>
      </c>
      <c r="N12780">
        <v>10510215</v>
      </c>
      <c r="O12780" t="s">
        <v>6630</v>
      </c>
      <c r="P12780" t="s">
        <v>25682</v>
      </c>
      <c r="Q12780" t="s">
        <v>6630</v>
      </c>
    </row>
    <row r="12781" spans="1:17" x14ac:dyDescent="0.35">
      <c r="A12781">
        <v>97100</v>
      </c>
      <c r="B12781" t="s">
        <v>6626</v>
      </c>
      <c r="C12781" t="s">
        <v>6356</v>
      </c>
      <c r="D12781">
        <v>200</v>
      </c>
      <c r="E12781" t="s">
        <v>6357</v>
      </c>
      <c r="F12781">
        <v>209</v>
      </c>
      <c r="G12781" t="s">
        <v>1998</v>
      </c>
      <c r="H12781">
        <v>335</v>
      </c>
      <c r="I12781" t="s">
        <v>10939</v>
      </c>
      <c r="J12781" t="s">
        <v>6630</v>
      </c>
      <c r="L12781" t="s">
        <v>6526</v>
      </c>
      <c r="M12781" t="s">
        <v>6630</v>
      </c>
      <c r="N12781" t="s">
        <v>6630</v>
      </c>
      <c r="O12781" t="s">
        <v>6630</v>
      </c>
      <c r="P12781" t="s">
        <v>6630</v>
      </c>
      <c r="Q12781" t="s">
        <v>6630</v>
      </c>
    </row>
    <row r="12782" spans="1:17" x14ac:dyDescent="0.35">
      <c r="A12782">
        <v>9411110502</v>
      </c>
      <c r="B12782" t="s">
        <v>6626</v>
      </c>
      <c r="C12782" t="s">
        <v>6356</v>
      </c>
      <c r="D12782">
        <v>200</v>
      </c>
      <c r="E12782" t="s">
        <v>6366</v>
      </c>
      <c r="F12782">
        <v>207</v>
      </c>
      <c r="G12782" t="s">
        <v>6638</v>
      </c>
      <c r="H12782">
        <v>415</v>
      </c>
      <c r="I12782" t="s">
        <v>25683</v>
      </c>
      <c r="J12782">
        <v>20800</v>
      </c>
      <c r="L12782" t="s">
        <v>6529</v>
      </c>
      <c r="M12782">
        <v>12151181</v>
      </c>
      <c r="N12782">
        <v>12246112</v>
      </c>
      <c r="O12782" t="s">
        <v>6630</v>
      </c>
      <c r="P12782" t="s">
        <v>6630</v>
      </c>
      <c r="Q12782">
        <v>700</v>
      </c>
    </row>
    <row r="12783" spans="1:17" x14ac:dyDescent="0.35">
      <c r="A12783">
        <v>9412111159</v>
      </c>
      <c r="B12783" t="s">
        <v>6626</v>
      </c>
      <c r="C12783" t="s">
        <v>6356</v>
      </c>
      <c r="D12783">
        <v>200</v>
      </c>
      <c r="E12783" t="s">
        <v>6645</v>
      </c>
      <c r="F12783">
        <v>201</v>
      </c>
      <c r="G12783" t="s">
        <v>6657</v>
      </c>
      <c r="H12783">
        <v>420</v>
      </c>
      <c r="I12783" t="s">
        <v>25684</v>
      </c>
      <c r="J12783" t="s">
        <v>6630</v>
      </c>
      <c r="L12783" t="s">
        <v>6529</v>
      </c>
      <c r="M12783">
        <v>10703404</v>
      </c>
      <c r="N12783">
        <v>10521432</v>
      </c>
      <c r="O12783">
        <v>29543</v>
      </c>
      <c r="P12783" t="s">
        <v>6630</v>
      </c>
      <c r="Q12783" t="s">
        <v>6630</v>
      </c>
    </row>
    <row r="12784" spans="1:17" x14ac:dyDescent="0.35">
      <c r="A12784">
        <v>9404108316</v>
      </c>
      <c r="B12784" t="s">
        <v>6626</v>
      </c>
      <c r="C12784" t="s">
        <v>6356</v>
      </c>
      <c r="D12784">
        <v>200</v>
      </c>
      <c r="E12784" t="s">
        <v>6366</v>
      </c>
      <c r="F12784">
        <v>207</v>
      </c>
      <c r="G12784" t="s">
        <v>1357</v>
      </c>
      <c r="H12784">
        <v>745</v>
      </c>
      <c r="I12784" t="s">
        <v>25685</v>
      </c>
      <c r="J12784">
        <v>29002</v>
      </c>
      <c r="L12784" t="s">
        <v>6529</v>
      </c>
      <c r="M12784">
        <v>10501651</v>
      </c>
      <c r="N12784">
        <v>10411241</v>
      </c>
      <c r="O12784" t="s">
        <v>6630</v>
      </c>
      <c r="P12784" t="s">
        <v>25686</v>
      </c>
      <c r="Q12784" t="s">
        <v>6630</v>
      </c>
    </row>
    <row r="12785" spans="1:17" x14ac:dyDescent="0.35">
      <c r="A12785">
        <v>7995100727</v>
      </c>
      <c r="B12785" t="s">
        <v>6626</v>
      </c>
      <c r="C12785" t="s">
        <v>6356</v>
      </c>
      <c r="D12785">
        <v>200</v>
      </c>
      <c r="E12785" t="s">
        <v>6645</v>
      </c>
      <c r="F12785">
        <v>201</v>
      </c>
      <c r="G12785" t="s">
        <v>6657</v>
      </c>
      <c r="H12785">
        <v>420</v>
      </c>
      <c r="I12785" t="s">
        <v>25687</v>
      </c>
      <c r="J12785" t="s">
        <v>6630</v>
      </c>
      <c r="L12785" t="s">
        <v>6529</v>
      </c>
      <c r="M12785" t="s">
        <v>6630</v>
      </c>
      <c r="N12785" t="s">
        <v>6630</v>
      </c>
      <c r="O12785" t="s">
        <v>6630</v>
      </c>
      <c r="P12785" t="s">
        <v>25688</v>
      </c>
      <c r="Q12785" t="s">
        <v>6630</v>
      </c>
    </row>
    <row r="12786" spans="1:17" x14ac:dyDescent="0.35">
      <c r="A12786">
        <v>13320</v>
      </c>
      <c r="B12786" t="s">
        <v>6626</v>
      </c>
      <c r="C12786" t="s">
        <v>6540</v>
      </c>
      <c r="D12786">
        <v>131</v>
      </c>
      <c r="E12786" t="s">
        <v>7340</v>
      </c>
      <c r="F12786">
        <v>308</v>
      </c>
      <c r="G12786" t="s">
        <v>3774</v>
      </c>
      <c r="H12786">
        <v>100</v>
      </c>
      <c r="I12786" t="s">
        <v>25689</v>
      </c>
      <c r="J12786" t="s">
        <v>6630</v>
      </c>
      <c r="L12786" t="s">
        <v>6526</v>
      </c>
      <c r="M12786">
        <v>10666746</v>
      </c>
      <c r="N12786">
        <v>10801944</v>
      </c>
      <c r="O12786" t="s">
        <v>25690</v>
      </c>
      <c r="P12786" t="s">
        <v>6630</v>
      </c>
      <c r="Q12786" t="s">
        <v>6630</v>
      </c>
    </row>
    <row r="12787" spans="1:17" x14ac:dyDescent="0.35">
      <c r="A12787">
        <v>9414112153</v>
      </c>
      <c r="B12787" t="s">
        <v>6334</v>
      </c>
      <c r="C12787" t="s">
        <v>6540</v>
      </c>
      <c r="D12787">
        <v>131</v>
      </c>
      <c r="E12787" t="s">
        <v>6672</v>
      </c>
      <c r="F12787">
        <v>703</v>
      </c>
      <c r="G12787" t="s">
        <v>3068</v>
      </c>
      <c r="H12787">
        <v>830</v>
      </c>
      <c r="I12787" t="s">
        <v>25691</v>
      </c>
      <c r="J12787">
        <v>13200</v>
      </c>
      <c r="L12787" t="s">
        <v>6529</v>
      </c>
      <c r="M12787">
        <v>14549150</v>
      </c>
      <c r="N12787">
        <v>15218977</v>
      </c>
      <c r="O12787" t="s">
        <v>6630</v>
      </c>
      <c r="P12787" t="s">
        <v>6630</v>
      </c>
      <c r="Q12787" t="s">
        <v>6630</v>
      </c>
    </row>
    <row r="12788" spans="1:17" x14ac:dyDescent="0.35">
      <c r="A12788">
        <v>7902105529</v>
      </c>
      <c r="B12788" t="s">
        <v>6626</v>
      </c>
      <c r="C12788" t="s">
        <v>6540</v>
      </c>
      <c r="D12788">
        <v>131</v>
      </c>
      <c r="E12788" t="s">
        <v>13747</v>
      </c>
      <c r="F12788">
        <v>306</v>
      </c>
      <c r="G12788" t="s">
        <v>3774</v>
      </c>
      <c r="H12788">
        <v>100</v>
      </c>
      <c r="I12788" t="s">
        <v>25692</v>
      </c>
      <c r="J12788" t="s">
        <v>6630</v>
      </c>
      <c r="L12788" t="s">
        <v>6529</v>
      </c>
      <c r="M12788">
        <v>10512018</v>
      </c>
      <c r="N12788" t="s">
        <v>6630</v>
      </c>
      <c r="O12788" t="s">
        <v>25693</v>
      </c>
      <c r="P12788" t="s">
        <v>6694</v>
      </c>
      <c r="Q12788" t="s">
        <v>6630</v>
      </c>
    </row>
    <row r="12789" spans="1:17" x14ac:dyDescent="0.35">
      <c r="A12789">
        <v>80713702</v>
      </c>
      <c r="B12789" t="s">
        <v>6334</v>
      </c>
      <c r="C12789" t="s">
        <v>6766</v>
      </c>
      <c r="D12789">
        <v>120</v>
      </c>
      <c r="E12789" t="s">
        <v>6627</v>
      </c>
      <c r="F12789">
        <v>145</v>
      </c>
      <c r="G12789" t="s">
        <v>6627</v>
      </c>
      <c r="H12789">
        <v>15</v>
      </c>
      <c r="I12789" t="s">
        <v>25694</v>
      </c>
      <c r="J12789" t="s">
        <v>6630</v>
      </c>
      <c r="L12789" t="s">
        <v>6526</v>
      </c>
      <c r="M12789" t="s">
        <v>6630</v>
      </c>
      <c r="N12789" t="s">
        <v>6630</v>
      </c>
      <c r="O12789" t="s">
        <v>6630</v>
      </c>
      <c r="P12789" t="s">
        <v>6630</v>
      </c>
      <c r="Q12789" t="s">
        <v>6630</v>
      </c>
    </row>
    <row r="12790" spans="1:17" x14ac:dyDescent="0.35">
      <c r="A12790" t="s">
        <v>25695</v>
      </c>
      <c r="B12790" t="s">
        <v>6626</v>
      </c>
      <c r="C12790" t="s">
        <v>6628</v>
      </c>
      <c r="D12790" t="s">
        <v>6628</v>
      </c>
      <c r="E12790" t="s">
        <v>6628</v>
      </c>
      <c r="F12790" t="s">
        <v>6628</v>
      </c>
      <c r="G12790" t="s">
        <v>6628</v>
      </c>
      <c r="H12790" t="s">
        <v>6628</v>
      </c>
      <c r="I12790" t="s">
        <v>12118</v>
      </c>
      <c r="J12790" t="s">
        <v>6630</v>
      </c>
      <c r="L12790" t="s">
        <v>6526</v>
      </c>
      <c r="M12790" t="s">
        <v>6630</v>
      </c>
      <c r="N12790" t="s">
        <v>6630</v>
      </c>
      <c r="O12790" t="s">
        <v>6630</v>
      </c>
      <c r="P12790" t="s">
        <v>6630</v>
      </c>
      <c r="Q12790" t="s">
        <v>6630</v>
      </c>
    </row>
    <row r="12791" spans="1:17" x14ac:dyDescent="0.35">
      <c r="A12791" t="s">
        <v>25696</v>
      </c>
      <c r="B12791" t="s">
        <v>6626</v>
      </c>
      <c r="C12791" t="s">
        <v>6628</v>
      </c>
      <c r="D12791" t="s">
        <v>6628</v>
      </c>
      <c r="E12791" t="s">
        <v>6628</v>
      </c>
      <c r="F12791" t="s">
        <v>6628</v>
      </c>
      <c r="G12791" t="s">
        <v>6628</v>
      </c>
      <c r="H12791" t="s">
        <v>6628</v>
      </c>
      <c r="I12791" t="s">
        <v>6674</v>
      </c>
      <c r="J12791" t="s">
        <v>6630</v>
      </c>
      <c r="L12791" t="s">
        <v>6526</v>
      </c>
      <c r="M12791" t="s">
        <v>6630</v>
      </c>
      <c r="N12791" t="s">
        <v>6630</v>
      </c>
      <c r="O12791" t="s">
        <v>6630</v>
      </c>
      <c r="P12791" t="s">
        <v>6630</v>
      </c>
      <c r="Q12791" t="s">
        <v>6630</v>
      </c>
    </row>
    <row r="12792" spans="1:17" x14ac:dyDescent="0.35">
      <c r="A12792">
        <v>80321207</v>
      </c>
      <c r="B12792" t="s">
        <v>6334</v>
      </c>
      <c r="C12792" t="s">
        <v>6766</v>
      </c>
      <c r="D12792">
        <v>120</v>
      </c>
      <c r="E12792" t="s">
        <v>6627</v>
      </c>
      <c r="F12792">
        <v>145</v>
      </c>
      <c r="G12792" t="s">
        <v>6627</v>
      </c>
      <c r="H12792">
        <v>15</v>
      </c>
      <c r="I12792" t="s">
        <v>25697</v>
      </c>
      <c r="J12792" t="s">
        <v>6630</v>
      </c>
      <c r="L12792" t="s">
        <v>6526</v>
      </c>
      <c r="M12792" t="s">
        <v>6630</v>
      </c>
      <c r="N12792" t="s">
        <v>6630</v>
      </c>
      <c r="O12792" t="s">
        <v>6630</v>
      </c>
      <c r="P12792" t="s">
        <v>6630</v>
      </c>
      <c r="Q12792" t="s">
        <v>6630</v>
      </c>
    </row>
    <row r="12793" spans="1:17" x14ac:dyDescent="0.35">
      <c r="A12793">
        <v>9407109151</v>
      </c>
      <c r="B12793" t="s">
        <v>6626</v>
      </c>
      <c r="C12793" t="s">
        <v>6540</v>
      </c>
      <c r="D12793">
        <v>131</v>
      </c>
      <c r="E12793" t="s">
        <v>6540</v>
      </c>
      <c r="F12793">
        <v>309</v>
      </c>
      <c r="G12793" t="s">
        <v>3774</v>
      </c>
      <c r="H12793">
        <v>100</v>
      </c>
      <c r="I12793" t="s">
        <v>25698</v>
      </c>
      <c r="J12793">
        <v>13200</v>
      </c>
      <c r="L12793" t="s">
        <v>6529</v>
      </c>
      <c r="M12793">
        <v>10571827</v>
      </c>
      <c r="N12793" t="s">
        <v>6630</v>
      </c>
      <c r="O12793" t="s">
        <v>6630</v>
      </c>
      <c r="P12793" t="s">
        <v>25699</v>
      </c>
      <c r="Q12793" t="s">
        <v>6630</v>
      </c>
    </row>
    <row r="12794" spans="1:17" x14ac:dyDescent="0.35">
      <c r="A12794">
        <v>80530602</v>
      </c>
      <c r="B12794" t="s">
        <v>6334</v>
      </c>
      <c r="C12794" t="s">
        <v>6766</v>
      </c>
      <c r="D12794">
        <v>120</v>
      </c>
      <c r="E12794" t="s">
        <v>6627</v>
      </c>
      <c r="F12794">
        <v>145</v>
      </c>
      <c r="G12794" t="s">
        <v>6627</v>
      </c>
      <c r="H12794">
        <v>15</v>
      </c>
      <c r="I12794" t="s">
        <v>25700</v>
      </c>
      <c r="J12794" t="s">
        <v>6630</v>
      </c>
      <c r="L12794" t="s">
        <v>6526</v>
      </c>
      <c r="M12794" t="s">
        <v>6630</v>
      </c>
      <c r="N12794" t="s">
        <v>6630</v>
      </c>
      <c r="O12794" t="s">
        <v>6630</v>
      </c>
      <c r="P12794" t="s">
        <v>6630</v>
      </c>
      <c r="Q12794" t="s">
        <v>6630</v>
      </c>
    </row>
    <row r="12795" spans="1:17" x14ac:dyDescent="0.35">
      <c r="A12795">
        <v>80813900</v>
      </c>
      <c r="B12795" t="s">
        <v>6334</v>
      </c>
      <c r="C12795" t="s">
        <v>6766</v>
      </c>
      <c r="D12795">
        <v>120</v>
      </c>
      <c r="E12795" t="s">
        <v>6627</v>
      </c>
      <c r="F12795">
        <v>145</v>
      </c>
      <c r="G12795" t="s">
        <v>6627</v>
      </c>
      <c r="H12795">
        <v>15</v>
      </c>
      <c r="I12795" t="s">
        <v>25701</v>
      </c>
      <c r="J12795" t="s">
        <v>6630</v>
      </c>
      <c r="L12795" t="s">
        <v>6526</v>
      </c>
      <c r="M12795" t="s">
        <v>6630</v>
      </c>
      <c r="N12795" t="s">
        <v>6630</v>
      </c>
      <c r="O12795" t="s">
        <v>6630</v>
      </c>
      <c r="P12795" t="s">
        <v>6630</v>
      </c>
      <c r="Q12795" t="s">
        <v>6630</v>
      </c>
    </row>
    <row r="12796" spans="1:17" x14ac:dyDescent="0.35">
      <c r="A12796">
        <v>6805108579</v>
      </c>
      <c r="B12796" t="s">
        <v>6626</v>
      </c>
      <c r="C12796" t="s">
        <v>6356</v>
      </c>
      <c r="D12796">
        <v>200</v>
      </c>
      <c r="E12796" t="s">
        <v>5245</v>
      </c>
      <c r="F12796">
        <v>202</v>
      </c>
      <c r="G12796" t="s">
        <v>5245</v>
      </c>
      <c r="H12796">
        <v>450</v>
      </c>
      <c r="I12796" t="s">
        <v>25702</v>
      </c>
      <c r="J12796" t="s">
        <v>6630</v>
      </c>
      <c r="L12796" t="s">
        <v>6529</v>
      </c>
      <c r="M12796">
        <v>11352415</v>
      </c>
      <c r="N12796">
        <v>10606911</v>
      </c>
      <c r="O12796" t="s">
        <v>25703</v>
      </c>
      <c r="P12796" t="s">
        <v>9915</v>
      </c>
      <c r="Q12796" t="s">
        <v>6630</v>
      </c>
    </row>
    <row r="12797" spans="1:17" x14ac:dyDescent="0.35">
      <c r="A12797">
        <v>9410110140</v>
      </c>
      <c r="B12797" t="s">
        <v>6626</v>
      </c>
      <c r="C12797" t="s">
        <v>6356</v>
      </c>
      <c r="D12797">
        <v>200</v>
      </c>
      <c r="E12797" t="s">
        <v>5245</v>
      </c>
      <c r="F12797">
        <v>202</v>
      </c>
      <c r="G12797" t="s">
        <v>5245</v>
      </c>
      <c r="H12797">
        <v>450</v>
      </c>
      <c r="I12797" t="s">
        <v>25704</v>
      </c>
      <c r="J12797">
        <v>20200</v>
      </c>
      <c r="L12797" t="s">
        <v>6529</v>
      </c>
      <c r="M12797">
        <v>10515260</v>
      </c>
      <c r="N12797" t="s">
        <v>6630</v>
      </c>
      <c r="O12797" t="s">
        <v>25705</v>
      </c>
      <c r="P12797" t="s">
        <v>6630</v>
      </c>
      <c r="Q12797" t="s">
        <v>6630</v>
      </c>
    </row>
    <row r="12798" spans="1:17" x14ac:dyDescent="0.35">
      <c r="A12798">
        <v>3917114186</v>
      </c>
      <c r="B12798" t="s">
        <v>6626</v>
      </c>
      <c r="C12798" t="s">
        <v>6356</v>
      </c>
      <c r="D12798">
        <v>200</v>
      </c>
      <c r="E12798" t="s">
        <v>5245</v>
      </c>
      <c r="F12798">
        <v>202</v>
      </c>
      <c r="G12798" t="s">
        <v>5245</v>
      </c>
      <c r="H12798">
        <v>450</v>
      </c>
      <c r="I12798" t="s">
        <v>11998</v>
      </c>
      <c r="J12798">
        <v>20200</v>
      </c>
      <c r="L12798" t="s">
        <v>6529</v>
      </c>
      <c r="M12798">
        <v>11328407</v>
      </c>
      <c r="N12798">
        <v>10382701</v>
      </c>
      <c r="O12798" t="s">
        <v>6630</v>
      </c>
      <c r="P12798" t="s">
        <v>6630</v>
      </c>
      <c r="Q12798">
        <v>610</v>
      </c>
    </row>
    <row r="12799" spans="1:17" x14ac:dyDescent="0.35">
      <c r="A12799">
        <v>9496100823</v>
      </c>
      <c r="B12799" t="s">
        <v>6626</v>
      </c>
      <c r="C12799" t="s">
        <v>6356</v>
      </c>
      <c r="D12799">
        <v>200</v>
      </c>
      <c r="E12799" t="s">
        <v>6659</v>
      </c>
      <c r="F12799">
        <v>208</v>
      </c>
      <c r="G12799" t="s">
        <v>7424</v>
      </c>
      <c r="H12799">
        <v>325</v>
      </c>
      <c r="I12799" t="s">
        <v>25706</v>
      </c>
      <c r="J12799" t="s">
        <v>6630</v>
      </c>
      <c r="L12799" t="s">
        <v>6529</v>
      </c>
      <c r="M12799" t="s">
        <v>6630</v>
      </c>
      <c r="N12799" t="s">
        <v>6630</v>
      </c>
      <c r="O12799" t="s">
        <v>6630</v>
      </c>
      <c r="P12799" t="s">
        <v>25707</v>
      </c>
      <c r="Q12799" t="s">
        <v>6630</v>
      </c>
    </row>
    <row r="12800" spans="1:17" x14ac:dyDescent="0.35">
      <c r="A12800">
        <v>9412111326</v>
      </c>
      <c r="B12800" t="s">
        <v>6626</v>
      </c>
      <c r="C12800" t="s">
        <v>6356</v>
      </c>
      <c r="D12800">
        <v>200</v>
      </c>
      <c r="E12800" t="s">
        <v>6645</v>
      </c>
      <c r="F12800">
        <v>201</v>
      </c>
      <c r="G12800" t="s">
        <v>6635</v>
      </c>
      <c r="H12800">
        <v>405</v>
      </c>
      <c r="I12800" t="s">
        <v>25708</v>
      </c>
      <c r="J12800">
        <v>20105</v>
      </c>
      <c r="L12800" t="s">
        <v>6529</v>
      </c>
      <c r="M12800">
        <v>10007707</v>
      </c>
      <c r="N12800">
        <v>10007351</v>
      </c>
      <c r="O12800" t="s">
        <v>6799</v>
      </c>
      <c r="P12800" t="s">
        <v>6630</v>
      </c>
      <c r="Q12800" t="s">
        <v>6630</v>
      </c>
    </row>
    <row r="12801" spans="1:17" x14ac:dyDescent="0.35">
      <c r="A12801">
        <v>8701107131</v>
      </c>
      <c r="B12801" t="s">
        <v>6626</v>
      </c>
      <c r="C12801" t="s">
        <v>6356</v>
      </c>
      <c r="D12801">
        <v>200</v>
      </c>
      <c r="E12801" t="s">
        <v>6701</v>
      </c>
      <c r="F12801">
        <v>500</v>
      </c>
      <c r="G12801" t="s">
        <v>7166</v>
      </c>
      <c r="H12801">
        <v>61</v>
      </c>
      <c r="I12801" t="s">
        <v>25709</v>
      </c>
      <c r="J12801">
        <v>12028</v>
      </c>
      <c r="L12801" t="s">
        <v>6529</v>
      </c>
      <c r="M12801">
        <v>10323778</v>
      </c>
      <c r="N12801" t="s">
        <v>6630</v>
      </c>
      <c r="O12801" t="s">
        <v>6630</v>
      </c>
      <c r="P12801" t="s">
        <v>25710</v>
      </c>
      <c r="Q12801" t="s">
        <v>6630</v>
      </c>
    </row>
    <row r="12802" spans="1:17" x14ac:dyDescent="0.35">
      <c r="A12802" t="s">
        <v>25711</v>
      </c>
      <c r="B12802" t="s">
        <v>6626</v>
      </c>
      <c r="C12802" t="s">
        <v>6628</v>
      </c>
      <c r="D12802" t="s">
        <v>6628</v>
      </c>
      <c r="E12802" t="s">
        <v>6628</v>
      </c>
      <c r="F12802" t="s">
        <v>6628</v>
      </c>
      <c r="G12802" t="s">
        <v>6628</v>
      </c>
      <c r="H12802" t="s">
        <v>6628</v>
      </c>
      <c r="I12802" t="s">
        <v>25712</v>
      </c>
      <c r="J12802" t="s">
        <v>6630</v>
      </c>
      <c r="L12802" t="s">
        <v>6526</v>
      </c>
      <c r="M12802" t="s">
        <v>6630</v>
      </c>
      <c r="N12802" t="s">
        <v>6630</v>
      </c>
      <c r="O12802" t="s">
        <v>6630</v>
      </c>
      <c r="P12802" t="s">
        <v>6630</v>
      </c>
      <c r="Q12802" t="s">
        <v>6630</v>
      </c>
    </row>
    <row r="12803" spans="1:17" x14ac:dyDescent="0.35">
      <c r="A12803">
        <v>9413111698</v>
      </c>
      <c r="B12803" t="s">
        <v>6626</v>
      </c>
      <c r="C12803" t="s">
        <v>6356</v>
      </c>
      <c r="D12803">
        <v>200</v>
      </c>
      <c r="E12803" t="s">
        <v>5245</v>
      </c>
      <c r="F12803">
        <v>202</v>
      </c>
      <c r="G12803" t="s">
        <v>5245</v>
      </c>
      <c r="H12803">
        <v>450</v>
      </c>
      <c r="I12803" t="s">
        <v>25713</v>
      </c>
      <c r="J12803" t="s">
        <v>6630</v>
      </c>
      <c r="L12803" t="s">
        <v>6529</v>
      </c>
      <c r="M12803">
        <v>11509101</v>
      </c>
      <c r="N12803">
        <v>10434021</v>
      </c>
      <c r="O12803">
        <v>31414</v>
      </c>
      <c r="P12803" t="s">
        <v>6630</v>
      </c>
      <c r="Q12803" t="s">
        <v>6630</v>
      </c>
    </row>
    <row r="12804" spans="1:17" x14ac:dyDescent="0.35">
      <c r="A12804" t="s">
        <v>25714</v>
      </c>
      <c r="B12804" t="s">
        <v>6626</v>
      </c>
      <c r="C12804" t="s">
        <v>6628</v>
      </c>
      <c r="D12804" t="s">
        <v>6628</v>
      </c>
      <c r="E12804" t="s">
        <v>6628</v>
      </c>
      <c r="F12804" t="s">
        <v>6628</v>
      </c>
      <c r="G12804" t="s">
        <v>6628</v>
      </c>
      <c r="H12804" t="s">
        <v>6628</v>
      </c>
      <c r="I12804" t="s">
        <v>25715</v>
      </c>
      <c r="J12804" t="s">
        <v>6630</v>
      </c>
      <c r="L12804" t="s">
        <v>6526</v>
      </c>
      <c r="M12804" t="s">
        <v>6630</v>
      </c>
      <c r="N12804" t="s">
        <v>6630</v>
      </c>
      <c r="O12804" t="s">
        <v>6630</v>
      </c>
      <c r="P12804" t="s">
        <v>6630</v>
      </c>
      <c r="Q12804" t="s">
        <v>6630</v>
      </c>
    </row>
    <row r="12805" spans="1:17" x14ac:dyDescent="0.35">
      <c r="A12805">
        <v>3521115608</v>
      </c>
      <c r="B12805" t="s">
        <v>6626</v>
      </c>
      <c r="C12805" t="s">
        <v>6356</v>
      </c>
      <c r="D12805">
        <v>200</v>
      </c>
      <c r="E12805" t="s">
        <v>5245</v>
      </c>
      <c r="F12805">
        <v>202</v>
      </c>
      <c r="G12805" t="s">
        <v>5245</v>
      </c>
      <c r="H12805">
        <v>450</v>
      </c>
      <c r="I12805" t="s">
        <v>16546</v>
      </c>
      <c r="J12805">
        <v>20200</v>
      </c>
      <c r="L12805" t="s">
        <v>6529</v>
      </c>
      <c r="M12805">
        <v>10558147</v>
      </c>
      <c r="N12805">
        <v>12193209</v>
      </c>
      <c r="O12805" t="s">
        <v>6630</v>
      </c>
      <c r="P12805" t="s">
        <v>6630</v>
      </c>
      <c r="Q12805" t="s">
        <v>6630</v>
      </c>
    </row>
    <row r="12806" spans="1:17" x14ac:dyDescent="0.35">
      <c r="A12806" t="s">
        <v>25716</v>
      </c>
      <c r="B12806" t="s">
        <v>6626</v>
      </c>
      <c r="C12806" t="s">
        <v>6628</v>
      </c>
      <c r="D12806" t="s">
        <v>6628</v>
      </c>
      <c r="E12806" t="s">
        <v>6628</v>
      </c>
      <c r="F12806" t="s">
        <v>6628</v>
      </c>
      <c r="G12806" t="s">
        <v>6628</v>
      </c>
      <c r="H12806" t="s">
        <v>6628</v>
      </c>
      <c r="I12806" t="s">
        <v>3267</v>
      </c>
      <c r="J12806" t="s">
        <v>6630</v>
      </c>
      <c r="L12806" t="s">
        <v>6526</v>
      </c>
      <c r="M12806" t="s">
        <v>6630</v>
      </c>
      <c r="N12806" t="s">
        <v>6630</v>
      </c>
      <c r="O12806" t="s">
        <v>6630</v>
      </c>
      <c r="P12806" t="s">
        <v>6630</v>
      </c>
      <c r="Q12806" t="s">
        <v>6630</v>
      </c>
    </row>
    <row r="12807" spans="1:17" x14ac:dyDescent="0.35">
      <c r="A12807">
        <v>9400106326</v>
      </c>
      <c r="B12807" t="s">
        <v>6626</v>
      </c>
      <c r="C12807" t="s">
        <v>6356</v>
      </c>
      <c r="D12807">
        <v>200</v>
      </c>
      <c r="E12807" t="s">
        <v>488</v>
      </c>
      <c r="F12807">
        <v>203</v>
      </c>
      <c r="G12807" t="s">
        <v>488</v>
      </c>
      <c r="H12807">
        <v>500</v>
      </c>
      <c r="I12807" t="s">
        <v>25717</v>
      </c>
      <c r="J12807">
        <v>20300</v>
      </c>
      <c r="L12807" t="s">
        <v>6529</v>
      </c>
      <c r="M12807" t="s">
        <v>6630</v>
      </c>
      <c r="N12807">
        <v>10007884</v>
      </c>
      <c r="O12807" t="s">
        <v>6630</v>
      </c>
      <c r="P12807" t="s">
        <v>25718</v>
      </c>
      <c r="Q12807" t="s">
        <v>6630</v>
      </c>
    </row>
    <row r="12808" spans="1:17" x14ac:dyDescent="0.35">
      <c r="A12808">
        <v>3515113253</v>
      </c>
      <c r="B12808" t="s">
        <v>6626</v>
      </c>
      <c r="C12808" t="s">
        <v>6356</v>
      </c>
      <c r="D12808">
        <v>200</v>
      </c>
      <c r="E12808" t="s">
        <v>5245</v>
      </c>
      <c r="F12808">
        <v>202</v>
      </c>
      <c r="G12808" t="s">
        <v>5245</v>
      </c>
      <c r="H12808">
        <v>450</v>
      </c>
      <c r="I12808" t="s">
        <v>25719</v>
      </c>
      <c r="J12808">
        <v>20200</v>
      </c>
      <c r="L12808" t="s">
        <v>6529</v>
      </c>
      <c r="M12808">
        <v>12975905</v>
      </c>
      <c r="N12808">
        <v>11533224</v>
      </c>
      <c r="O12808" t="s">
        <v>6630</v>
      </c>
      <c r="P12808" t="s">
        <v>6630</v>
      </c>
      <c r="Q12808" t="s">
        <v>6630</v>
      </c>
    </row>
    <row r="12809" spans="1:17" x14ac:dyDescent="0.35">
      <c r="A12809">
        <v>13733</v>
      </c>
      <c r="B12809" t="s">
        <v>6626</v>
      </c>
      <c r="C12809" t="s">
        <v>6356</v>
      </c>
      <c r="D12809">
        <v>200</v>
      </c>
      <c r="E12809" t="s">
        <v>6659</v>
      </c>
      <c r="F12809">
        <v>208</v>
      </c>
      <c r="G12809" t="s">
        <v>6726</v>
      </c>
      <c r="H12809">
        <v>315</v>
      </c>
      <c r="I12809" t="s">
        <v>11336</v>
      </c>
      <c r="J12809" t="s">
        <v>6630</v>
      </c>
      <c r="L12809" t="s">
        <v>6526</v>
      </c>
      <c r="M12809" t="s">
        <v>6630</v>
      </c>
      <c r="N12809" t="s">
        <v>6630</v>
      </c>
      <c r="O12809" t="s">
        <v>25720</v>
      </c>
      <c r="P12809" t="s">
        <v>6630</v>
      </c>
      <c r="Q12809" t="s">
        <v>6630</v>
      </c>
    </row>
    <row r="12810" spans="1:17" x14ac:dyDescent="0.35">
      <c r="A12810">
        <v>9494100576</v>
      </c>
      <c r="B12810" t="s">
        <v>6626</v>
      </c>
      <c r="C12810" t="s">
        <v>8365</v>
      </c>
      <c r="D12810">
        <v>105</v>
      </c>
      <c r="E12810" t="s">
        <v>6628</v>
      </c>
      <c r="F12810" t="s">
        <v>6628</v>
      </c>
      <c r="G12810" t="s">
        <v>8367</v>
      </c>
      <c r="H12810">
        <v>5</v>
      </c>
      <c r="I12810" t="s">
        <v>25721</v>
      </c>
      <c r="J12810" t="s">
        <v>6630</v>
      </c>
      <c r="L12810" t="s">
        <v>6529</v>
      </c>
      <c r="M12810" t="s">
        <v>6630</v>
      </c>
      <c r="N12810">
        <v>10003900</v>
      </c>
      <c r="O12810" t="s">
        <v>6630</v>
      </c>
      <c r="P12810" t="s">
        <v>25722</v>
      </c>
      <c r="Q12810" t="s">
        <v>6630</v>
      </c>
    </row>
    <row r="12811" spans="1:17" x14ac:dyDescent="0.35">
      <c r="A12811" t="s">
        <v>25723</v>
      </c>
      <c r="B12811" t="s">
        <v>6626</v>
      </c>
      <c r="C12811" t="s">
        <v>6628</v>
      </c>
      <c r="D12811" t="s">
        <v>6628</v>
      </c>
      <c r="E12811" t="s">
        <v>6628</v>
      </c>
      <c r="F12811" t="s">
        <v>6628</v>
      </c>
      <c r="G12811" t="s">
        <v>6628</v>
      </c>
      <c r="H12811" t="s">
        <v>6628</v>
      </c>
      <c r="I12811" t="s">
        <v>9720</v>
      </c>
      <c r="J12811" t="s">
        <v>6630</v>
      </c>
      <c r="L12811" t="s">
        <v>6526</v>
      </c>
      <c r="M12811" t="s">
        <v>6630</v>
      </c>
      <c r="N12811" t="s">
        <v>6630</v>
      </c>
      <c r="O12811" t="s">
        <v>6630</v>
      </c>
      <c r="P12811" t="s">
        <v>6630</v>
      </c>
      <c r="Q12811" t="s">
        <v>6630</v>
      </c>
    </row>
    <row r="12812" spans="1:17" x14ac:dyDescent="0.35">
      <c r="A12812">
        <v>6805108633</v>
      </c>
      <c r="B12812" t="s">
        <v>6626</v>
      </c>
      <c r="C12812" t="s">
        <v>6356</v>
      </c>
      <c r="D12812">
        <v>200</v>
      </c>
      <c r="E12812" t="s">
        <v>5245</v>
      </c>
      <c r="F12812">
        <v>202</v>
      </c>
      <c r="G12812" t="s">
        <v>5245</v>
      </c>
      <c r="H12812">
        <v>450</v>
      </c>
      <c r="I12812" t="s">
        <v>25724</v>
      </c>
      <c r="J12812" t="s">
        <v>6630</v>
      </c>
      <c r="L12812" t="s">
        <v>6529</v>
      </c>
      <c r="M12812">
        <v>10703404</v>
      </c>
      <c r="N12812">
        <v>10039925</v>
      </c>
      <c r="O12812" t="s">
        <v>6630</v>
      </c>
      <c r="P12812">
        <v>20205.744010999999</v>
      </c>
      <c r="Q12812">
        <v>600</v>
      </c>
    </row>
    <row r="12813" spans="1:17" x14ac:dyDescent="0.35">
      <c r="A12813" t="s">
        <v>25725</v>
      </c>
      <c r="B12813" t="s">
        <v>6626</v>
      </c>
      <c r="C12813" t="s">
        <v>6628</v>
      </c>
      <c r="D12813" t="s">
        <v>6628</v>
      </c>
      <c r="E12813" t="s">
        <v>6628</v>
      </c>
      <c r="F12813" t="s">
        <v>6628</v>
      </c>
      <c r="G12813" t="s">
        <v>6628</v>
      </c>
      <c r="H12813" t="s">
        <v>6628</v>
      </c>
      <c r="I12813" t="s">
        <v>25726</v>
      </c>
      <c r="J12813" t="s">
        <v>6630</v>
      </c>
      <c r="L12813" t="s">
        <v>6526</v>
      </c>
      <c r="M12813" t="s">
        <v>6630</v>
      </c>
      <c r="N12813" t="s">
        <v>6630</v>
      </c>
      <c r="O12813" t="s">
        <v>6630</v>
      </c>
      <c r="P12813" t="s">
        <v>6630</v>
      </c>
      <c r="Q12813" t="s">
        <v>6630</v>
      </c>
    </row>
    <row r="12814" spans="1:17" x14ac:dyDescent="0.35">
      <c r="A12814" t="s">
        <v>25727</v>
      </c>
      <c r="B12814" t="s">
        <v>6626</v>
      </c>
      <c r="C12814" t="s">
        <v>6628</v>
      </c>
      <c r="D12814" t="s">
        <v>6628</v>
      </c>
      <c r="E12814" t="s">
        <v>6628</v>
      </c>
      <c r="F12814" t="s">
        <v>6628</v>
      </c>
      <c r="G12814" t="s">
        <v>6628</v>
      </c>
      <c r="H12814" t="s">
        <v>6628</v>
      </c>
      <c r="I12814" t="s">
        <v>25728</v>
      </c>
      <c r="J12814" t="s">
        <v>6630</v>
      </c>
      <c r="L12814" t="s">
        <v>6529</v>
      </c>
      <c r="M12814" t="s">
        <v>6630</v>
      </c>
      <c r="N12814" t="s">
        <v>6630</v>
      </c>
      <c r="O12814" t="s">
        <v>7821</v>
      </c>
      <c r="P12814" t="s">
        <v>6630</v>
      </c>
      <c r="Q12814" t="s">
        <v>6630</v>
      </c>
    </row>
    <row r="12815" spans="1:17" x14ac:dyDescent="0.35">
      <c r="A12815">
        <v>9402107433</v>
      </c>
      <c r="B12815" t="s">
        <v>6626</v>
      </c>
      <c r="C12815" t="s">
        <v>6356</v>
      </c>
      <c r="D12815">
        <v>200</v>
      </c>
      <c r="E12815" t="s">
        <v>6659</v>
      </c>
      <c r="F12815">
        <v>208</v>
      </c>
      <c r="G12815" t="s">
        <v>977</v>
      </c>
      <c r="H12815">
        <v>310</v>
      </c>
      <c r="I12815" t="s">
        <v>25729</v>
      </c>
      <c r="J12815">
        <v>13562</v>
      </c>
      <c r="L12815" t="s">
        <v>6529</v>
      </c>
      <c r="M12815">
        <v>10517943</v>
      </c>
      <c r="N12815">
        <v>10677251</v>
      </c>
      <c r="O12815" t="s">
        <v>6630</v>
      </c>
      <c r="P12815" t="s">
        <v>25730</v>
      </c>
      <c r="Q12815" t="s">
        <v>6630</v>
      </c>
    </row>
    <row r="12816" spans="1:17" x14ac:dyDescent="0.35">
      <c r="A12816">
        <v>9412111247</v>
      </c>
      <c r="B12816" t="s">
        <v>6626</v>
      </c>
      <c r="C12816" t="s">
        <v>6356</v>
      </c>
      <c r="D12816">
        <v>200</v>
      </c>
      <c r="E12816" t="s">
        <v>5245</v>
      </c>
      <c r="F12816">
        <v>202</v>
      </c>
      <c r="G12816" t="s">
        <v>5245</v>
      </c>
      <c r="H12816">
        <v>450</v>
      </c>
      <c r="I12816" t="s">
        <v>25731</v>
      </c>
      <c r="J12816" t="s">
        <v>6630</v>
      </c>
      <c r="L12816" t="s">
        <v>6529</v>
      </c>
      <c r="M12816">
        <v>11509101</v>
      </c>
      <c r="N12816">
        <v>10434021</v>
      </c>
      <c r="O12816" t="s">
        <v>25732</v>
      </c>
      <c r="P12816" t="s">
        <v>6630</v>
      </c>
      <c r="Q12816" t="s">
        <v>6630</v>
      </c>
    </row>
    <row r="12817" spans="1:17" x14ac:dyDescent="0.35">
      <c r="A12817">
        <v>9414112426</v>
      </c>
      <c r="B12817" t="s">
        <v>6334</v>
      </c>
      <c r="C12817" t="s">
        <v>6540</v>
      </c>
      <c r="D12817">
        <v>131</v>
      </c>
      <c r="E12817" t="s">
        <v>6672</v>
      </c>
      <c r="F12817">
        <v>703</v>
      </c>
      <c r="G12817" t="s">
        <v>7042</v>
      </c>
      <c r="H12817">
        <v>730</v>
      </c>
      <c r="I12817" t="s">
        <v>25733</v>
      </c>
      <c r="J12817">
        <v>13200</v>
      </c>
      <c r="L12817" t="s">
        <v>6529</v>
      </c>
      <c r="M12817">
        <v>14549150</v>
      </c>
      <c r="N12817">
        <v>15218977</v>
      </c>
      <c r="O12817" t="s">
        <v>6630</v>
      </c>
      <c r="P12817" t="s">
        <v>6630</v>
      </c>
      <c r="Q12817" t="s">
        <v>6630</v>
      </c>
    </row>
    <row r="12818" spans="1:17" x14ac:dyDescent="0.35">
      <c r="A12818">
        <v>7901107076</v>
      </c>
      <c r="B12818" t="s">
        <v>6626</v>
      </c>
      <c r="C12818" t="s">
        <v>6356</v>
      </c>
      <c r="D12818">
        <v>200</v>
      </c>
      <c r="E12818" t="s">
        <v>6366</v>
      </c>
      <c r="F12818">
        <v>207</v>
      </c>
      <c r="G12818" t="s">
        <v>6662</v>
      </c>
      <c r="H12818">
        <v>720</v>
      </c>
      <c r="I12818" t="s">
        <v>25734</v>
      </c>
      <c r="J12818">
        <v>20800</v>
      </c>
      <c r="L12818" t="s">
        <v>6529</v>
      </c>
      <c r="M12818">
        <v>10478462</v>
      </c>
      <c r="N12818">
        <v>10554980</v>
      </c>
      <c r="O12818" t="s">
        <v>25735</v>
      </c>
      <c r="P12818" t="s">
        <v>25736</v>
      </c>
      <c r="Q12818">
        <v>100</v>
      </c>
    </row>
    <row r="12819" spans="1:17" x14ac:dyDescent="0.35">
      <c r="A12819">
        <v>9419114976</v>
      </c>
      <c r="B12819" t="s">
        <v>6626</v>
      </c>
      <c r="C12819" t="s">
        <v>6356</v>
      </c>
      <c r="D12819">
        <v>200</v>
      </c>
      <c r="E12819" t="s">
        <v>6366</v>
      </c>
      <c r="F12819">
        <v>207</v>
      </c>
      <c r="G12819" t="s">
        <v>3257</v>
      </c>
      <c r="H12819">
        <v>788</v>
      </c>
      <c r="I12819" t="s">
        <v>17697</v>
      </c>
      <c r="J12819">
        <v>20800</v>
      </c>
      <c r="L12819" t="s">
        <v>6529</v>
      </c>
      <c r="M12819">
        <v>10015398</v>
      </c>
      <c r="N12819">
        <v>10014927</v>
      </c>
      <c r="O12819" t="s">
        <v>6630</v>
      </c>
      <c r="P12819" t="s">
        <v>6630</v>
      </c>
      <c r="Q12819">
        <v>700</v>
      </c>
    </row>
    <row r="12820" spans="1:17" x14ac:dyDescent="0.35">
      <c r="A12820">
        <v>9421115481</v>
      </c>
      <c r="B12820" t="s">
        <v>6626</v>
      </c>
      <c r="C12820" t="s">
        <v>6540</v>
      </c>
      <c r="D12820">
        <v>131</v>
      </c>
      <c r="E12820" t="s">
        <v>6672</v>
      </c>
      <c r="F12820">
        <v>703</v>
      </c>
      <c r="G12820" t="s">
        <v>3068</v>
      </c>
      <c r="H12820">
        <v>830</v>
      </c>
      <c r="I12820" t="s">
        <v>25737</v>
      </c>
      <c r="J12820">
        <v>13260</v>
      </c>
      <c r="L12820" t="s">
        <v>6529</v>
      </c>
      <c r="M12820">
        <v>15608326</v>
      </c>
      <c r="N12820">
        <v>13331677</v>
      </c>
      <c r="O12820" t="s">
        <v>6630</v>
      </c>
      <c r="P12820" t="s">
        <v>6630</v>
      </c>
      <c r="Q12820" t="s">
        <v>6630</v>
      </c>
    </row>
    <row r="12821" spans="1:17" x14ac:dyDescent="0.35">
      <c r="A12821">
        <v>9493100357</v>
      </c>
      <c r="B12821" t="s">
        <v>6626</v>
      </c>
      <c r="C12821" t="s">
        <v>6356</v>
      </c>
      <c r="D12821">
        <v>200</v>
      </c>
      <c r="E12821" t="s">
        <v>6366</v>
      </c>
      <c r="F12821">
        <v>207</v>
      </c>
      <c r="G12821" t="s">
        <v>6862</v>
      </c>
      <c r="H12821">
        <v>360</v>
      </c>
      <c r="I12821" t="s">
        <v>25738</v>
      </c>
      <c r="J12821" t="s">
        <v>6630</v>
      </c>
      <c r="L12821" t="s">
        <v>6529</v>
      </c>
      <c r="M12821" t="s">
        <v>6630</v>
      </c>
      <c r="N12821">
        <v>10002122</v>
      </c>
      <c r="O12821" t="s">
        <v>6630</v>
      </c>
      <c r="P12821" t="s">
        <v>25739</v>
      </c>
      <c r="Q12821" t="s">
        <v>6630</v>
      </c>
    </row>
    <row r="12822" spans="1:17" x14ac:dyDescent="0.35">
      <c r="A12822">
        <v>9414112422</v>
      </c>
      <c r="B12822" t="s">
        <v>6334</v>
      </c>
      <c r="C12822" t="s">
        <v>6540</v>
      </c>
      <c r="D12822">
        <v>131</v>
      </c>
      <c r="E12822" t="s">
        <v>6672</v>
      </c>
      <c r="F12822">
        <v>703</v>
      </c>
      <c r="G12822" t="s">
        <v>7042</v>
      </c>
      <c r="H12822">
        <v>730</v>
      </c>
      <c r="I12822" t="s">
        <v>25740</v>
      </c>
      <c r="J12822">
        <v>13200</v>
      </c>
      <c r="L12822" t="s">
        <v>6529</v>
      </c>
      <c r="M12822">
        <v>11950360</v>
      </c>
      <c r="N12822">
        <v>15218977</v>
      </c>
      <c r="O12822" t="s">
        <v>6630</v>
      </c>
      <c r="P12822" t="s">
        <v>9869</v>
      </c>
      <c r="Q12822" t="s">
        <v>6630</v>
      </c>
    </row>
    <row r="12823" spans="1:17" x14ac:dyDescent="0.35">
      <c r="A12823">
        <v>9417114321</v>
      </c>
      <c r="B12823" t="s">
        <v>6626</v>
      </c>
      <c r="C12823" t="s">
        <v>6356</v>
      </c>
      <c r="D12823">
        <v>200</v>
      </c>
      <c r="E12823" t="s">
        <v>6366</v>
      </c>
      <c r="F12823">
        <v>207</v>
      </c>
      <c r="G12823" t="s">
        <v>3257</v>
      </c>
      <c r="H12823">
        <v>788</v>
      </c>
      <c r="I12823" t="s">
        <v>25741</v>
      </c>
      <c r="J12823">
        <v>20800</v>
      </c>
      <c r="L12823" t="s">
        <v>6529</v>
      </c>
      <c r="M12823">
        <v>10015398</v>
      </c>
      <c r="N12823">
        <v>10014927</v>
      </c>
      <c r="O12823" t="s">
        <v>6630</v>
      </c>
      <c r="P12823" t="s">
        <v>6630</v>
      </c>
      <c r="Q12823">
        <v>700</v>
      </c>
    </row>
    <row r="12824" spans="1:17" x14ac:dyDescent="0.35">
      <c r="A12824">
        <v>9414112427</v>
      </c>
      <c r="B12824" t="s">
        <v>6626</v>
      </c>
      <c r="C12824" t="s">
        <v>6540</v>
      </c>
      <c r="D12824">
        <v>131</v>
      </c>
      <c r="E12824" t="s">
        <v>6672</v>
      </c>
      <c r="F12824">
        <v>703</v>
      </c>
      <c r="G12824" t="s">
        <v>7042</v>
      </c>
      <c r="H12824">
        <v>730</v>
      </c>
      <c r="I12824" t="s">
        <v>25742</v>
      </c>
      <c r="J12824">
        <v>13200</v>
      </c>
      <c r="L12824" t="s">
        <v>6529</v>
      </c>
      <c r="M12824">
        <v>10576767</v>
      </c>
      <c r="N12824" t="s">
        <v>6630</v>
      </c>
      <c r="O12824" t="s">
        <v>6630</v>
      </c>
      <c r="P12824" t="s">
        <v>6713</v>
      </c>
      <c r="Q12824" t="s">
        <v>6630</v>
      </c>
    </row>
    <row r="12825" spans="1:17" x14ac:dyDescent="0.35">
      <c r="A12825">
        <v>9419115166</v>
      </c>
      <c r="B12825" t="s">
        <v>6626</v>
      </c>
      <c r="C12825" t="s">
        <v>6356</v>
      </c>
      <c r="D12825">
        <v>200</v>
      </c>
      <c r="E12825" t="s">
        <v>6366</v>
      </c>
      <c r="F12825">
        <v>207</v>
      </c>
      <c r="G12825" t="s">
        <v>176</v>
      </c>
      <c r="H12825">
        <v>705</v>
      </c>
      <c r="I12825" t="s">
        <v>25743</v>
      </c>
      <c r="J12825">
        <v>20800</v>
      </c>
      <c r="L12825" t="s">
        <v>6529</v>
      </c>
      <c r="M12825">
        <v>13346932</v>
      </c>
      <c r="N12825">
        <v>14711401</v>
      </c>
      <c r="O12825" t="s">
        <v>6630</v>
      </c>
      <c r="P12825" t="s">
        <v>6630</v>
      </c>
      <c r="Q12825">
        <v>700</v>
      </c>
    </row>
    <row r="12826" spans="1:17" x14ac:dyDescent="0.35">
      <c r="A12826">
        <v>6304108407</v>
      </c>
      <c r="B12826" t="s">
        <v>6626</v>
      </c>
      <c r="C12826" t="s">
        <v>6356</v>
      </c>
      <c r="D12826">
        <v>200</v>
      </c>
      <c r="E12826" t="s">
        <v>6366</v>
      </c>
      <c r="F12826">
        <v>207</v>
      </c>
      <c r="G12826" t="s">
        <v>6657</v>
      </c>
      <c r="H12826">
        <v>420</v>
      </c>
      <c r="I12826" t="s">
        <v>25744</v>
      </c>
      <c r="J12826">
        <v>20105</v>
      </c>
      <c r="L12826" t="s">
        <v>6529</v>
      </c>
      <c r="M12826" t="s">
        <v>6630</v>
      </c>
      <c r="N12826">
        <v>10685007</v>
      </c>
      <c r="O12826" t="s">
        <v>6630</v>
      </c>
      <c r="P12826" t="s">
        <v>6630</v>
      </c>
      <c r="Q12826">
        <v>100</v>
      </c>
    </row>
    <row r="12827" spans="1:17" x14ac:dyDescent="0.35">
      <c r="A12827">
        <v>9416113571</v>
      </c>
      <c r="B12827" t="s">
        <v>6626</v>
      </c>
      <c r="C12827" t="s">
        <v>6356</v>
      </c>
      <c r="D12827">
        <v>200</v>
      </c>
      <c r="E12827" t="s">
        <v>6645</v>
      </c>
      <c r="F12827">
        <v>201</v>
      </c>
      <c r="G12827" t="s">
        <v>6638</v>
      </c>
      <c r="H12827">
        <v>415</v>
      </c>
      <c r="I12827" t="s">
        <v>23024</v>
      </c>
      <c r="J12827">
        <v>20115</v>
      </c>
      <c r="L12827" t="s">
        <v>6529</v>
      </c>
      <c r="M12827">
        <v>11971030</v>
      </c>
      <c r="N12827">
        <v>13147167</v>
      </c>
      <c r="O12827" t="s">
        <v>6630</v>
      </c>
      <c r="P12827" t="s">
        <v>6630</v>
      </c>
      <c r="Q12827" t="s">
        <v>6630</v>
      </c>
    </row>
    <row r="12828" spans="1:17" x14ac:dyDescent="0.35">
      <c r="A12828">
        <v>9414112636</v>
      </c>
      <c r="B12828" t="s">
        <v>6626</v>
      </c>
      <c r="C12828" t="s">
        <v>6356</v>
      </c>
      <c r="D12828">
        <v>200</v>
      </c>
      <c r="E12828" t="s">
        <v>6366</v>
      </c>
      <c r="F12828">
        <v>207</v>
      </c>
      <c r="G12828" t="s">
        <v>8800</v>
      </c>
      <c r="H12828">
        <v>711</v>
      </c>
      <c r="I12828" t="s">
        <v>18061</v>
      </c>
      <c r="J12828">
        <v>20850</v>
      </c>
      <c r="L12828" t="s">
        <v>6529</v>
      </c>
      <c r="M12828">
        <v>10007870</v>
      </c>
      <c r="N12828">
        <v>10028405</v>
      </c>
      <c r="O12828">
        <v>30390</v>
      </c>
      <c r="P12828" t="s">
        <v>6630</v>
      </c>
      <c r="Q12828" t="s">
        <v>6630</v>
      </c>
    </row>
    <row r="12829" spans="1:17" x14ac:dyDescent="0.35">
      <c r="A12829">
        <v>9407109278</v>
      </c>
      <c r="B12829" t="s">
        <v>6626</v>
      </c>
      <c r="C12829" t="s">
        <v>6356</v>
      </c>
      <c r="D12829">
        <v>200</v>
      </c>
      <c r="E12829" t="s">
        <v>6366</v>
      </c>
      <c r="F12829">
        <v>207</v>
      </c>
      <c r="G12829" t="s">
        <v>6638</v>
      </c>
      <c r="H12829">
        <v>415</v>
      </c>
      <c r="I12829" t="s">
        <v>25745</v>
      </c>
      <c r="J12829">
        <v>20115</v>
      </c>
      <c r="L12829" t="s">
        <v>6529</v>
      </c>
      <c r="M12829">
        <v>10137537</v>
      </c>
      <c r="N12829" t="s">
        <v>6630</v>
      </c>
      <c r="O12829" t="s">
        <v>6630</v>
      </c>
      <c r="P12829">
        <v>44401.804020000003</v>
      </c>
      <c r="Q12829">
        <v>100</v>
      </c>
    </row>
    <row r="12830" spans="1:17" x14ac:dyDescent="0.35">
      <c r="A12830">
        <v>9499106045</v>
      </c>
      <c r="B12830" t="s">
        <v>6626</v>
      </c>
      <c r="C12830" t="s">
        <v>6356</v>
      </c>
      <c r="D12830">
        <v>200</v>
      </c>
      <c r="E12830" t="s">
        <v>6645</v>
      </c>
      <c r="F12830">
        <v>201</v>
      </c>
      <c r="G12830" t="s">
        <v>6657</v>
      </c>
      <c r="H12830">
        <v>420</v>
      </c>
      <c r="I12830" t="s">
        <v>25746</v>
      </c>
      <c r="J12830" t="s">
        <v>6630</v>
      </c>
      <c r="L12830" t="s">
        <v>6529</v>
      </c>
      <c r="M12830">
        <v>10121084</v>
      </c>
      <c r="N12830">
        <v>10196406</v>
      </c>
      <c r="O12830" t="s">
        <v>6630</v>
      </c>
      <c r="P12830" t="s">
        <v>25747</v>
      </c>
      <c r="Q12830" t="s">
        <v>6630</v>
      </c>
    </row>
    <row r="12831" spans="1:17" x14ac:dyDescent="0.35">
      <c r="A12831">
        <v>9698105712</v>
      </c>
      <c r="B12831" t="s">
        <v>6626</v>
      </c>
      <c r="C12831" t="s">
        <v>6540</v>
      </c>
      <c r="D12831">
        <v>131</v>
      </c>
      <c r="E12831" t="s">
        <v>6981</v>
      </c>
      <c r="F12831">
        <v>301</v>
      </c>
      <c r="G12831" t="s">
        <v>7381</v>
      </c>
      <c r="H12831">
        <v>105</v>
      </c>
      <c r="I12831" t="s">
        <v>25748</v>
      </c>
      <c r="J12831" t="s">
        <v>6630</v>
      </c>
      <c r="L12831" t="s">
        <v>6529</v>
      </c>
      <c r="M12831" t="s">
        <v>6630</v>
      </c>
      <c r="N12831">
        <v>10565232</v>
      </c>
      <c r="O12831">
        <v>-101.14149999999999</v>
      </c>
      <c r="P12831" t="s">
        <v>6765</v>
      </c>
      <c r="Q12831">
        <v>200</v>
      </c>
    </row>
    <row r="12832" spans="1:17" x14ac:dyDescent="0.35">
      <c r="A12832">
        <v>6802107326</v>
      </c>
      <c r="B12832" t="s">
        <v>6626</v>
      </c>
      <c r="C12832" t="s">
        <v>6356</v>
      </c>
      <c r="D12832">
        <v>200</v>
      </c>
      <c r="E12832" t="s">
        <v>5245</v>
      </c>
      <c r="F12832">
        <v>202</v>
      </c>
      <c r="G12832" t="s">
        <v>5245</v>
      </c>
      <c r="H12832">
        <v>450</v>
      </c>
      <c r="I12832" t="s">
        <v>25749</v>
      </c>
      <c r="J12832" t="s">
        <v>6630</v>
      </c>
      <c r="L12832" t="s">
        <v>6529</v>
      </c>
      <c r="M12832">
        <v>10039925</v>
      </c>
      <c r="N12832">
        <v>10703404</v>
      </c>
      <c r="O12832" t="s">
        <v>25750</v>
      </c>
      <c r="P12832" t="s">
        <v>25751</v>
      </c>
      <c r="Q12832" t="s">
        <v>6630</v>
      </c>
    </row>
    <row r="12833" spans="1:17" x14ac:dyDescent="0.35">
      <c r="A12833">
        <v>9416113329</v>
      </c>
      <c r="B12833" t="s">
        <v>6626</v>
      </c>
      <c r="C12833" t="s">
        <v>6356</v>
      </c>
      <c r="D12833">
        <v>200</v>
      </c>
      <c r="E12833" t="s">
        <v>6645</v>
      </c>
      <c r="F12833">
        <v>201</v>
      </c>
      <c r="G12833" t="s">
        <v>6698</v>
      </c>
      <c r="H12833">
        <v>725</v>
      </c>
      <c r="I12833" t="s">
        <v>25752</v>
      </c>
      <c r="J12833">
        <v>20800</v>
      </c>
      <c r="L12833" t="s">
        <v>6529</v>
      </c>
      <c r="M12833">
        <v>10014659</v>
      </c>
      <c r="N12833">
        <v>13346932</v>
      </c>
      <c r="O12833" t="s">
        <v>6630</v>
      </c>
      <c r="P12833" t="s">
        <v>6630</v>
      </c>
      <c r="Q12833" t="s">
        <v>6630</v>
      </c>
    </row>
    <row r="12834" spans="1:17" x14ac:dyDescent="0.35">
      <c r="A12834">
        <v>9420115538</v>
      </c>
      <c r="B12834" t="s">
        <v>6626</v>
      </c>
      <c r="C12834" t="s">
        <v>8365</v>
      </c>
      <c r="D12834">
        <v>105</v>
      </c>
      <c r="E12834" t="s">
        <v>6628</v>
      </c>
      <c r="F12834" t="s">
        <v>6628</v>
      </c>
      <c r="G12834" t="s">
        <v>6628</v>
      </c>
      <c r="H12834" t="s">
        <v>6628</v>
      </c>
      <c r="I12834" t="s">
        <v>22042</v>
      </c>
      <c r="J12834">
        <v>10500</v>
      </c>
      <c r="L12834" t="s">
        <v>6529</v>
      </c>
      <c r="M12834">
        <v>11396311</v>
      </c>
      <c r="N12834" t="s">
        <v>6630</v>
      </c>
      <c r="O12834" t="s">
        <v>6630</v>
      </c>
      <c r="P12834" t="s">
        <v>6630</v>
      </c>
      <c r="Q12834">
        <v>700</v>
      </c>
    </row>
    <row r="12835" spans="1:17" x14ac:dyDescent="0.35">
      <c r="A12835">
        <v>6399106283</v>
      </c>
      <c r="B12835" t="s">
        <v>6626</v>
      </c>
      <c r="C12835" t="s">
        <v>6356</v>
      </c>
      <c r="D12835">
        <v>200</v>
      </c>
      <c r="E12835" t="s">
        <v>6366</v>
      </c>
      <c r="F12835">
        <v>207</v>
      </c>
      <c r="G12835" t="s">
        <v>6640</v>
      </c>
      <c r="H12835">
        <v>746</v>
      </c>
      <c r="I12835" t="s">
        <v>25753</v>
      </c>
      <c r="J12835" t="s">
        <v>6630</v>
      </c>
      <c r="L12835" t="s">
        <v>6529</v>
      </c>
      <c r="M12835">
        <v>10495131</v>
      </c>
      <c r="N12835">
        <v>10239550</v>
      </c>
      <c r="O12835" t="s">
        <v>25754</v>
      </c>
      <c r="P12835" t="s">
        <v>25755</v>
      </c>
      <c r="Q12835" t="s">
        <v>6630</v>
      </c>
    </row>
    <row r="12836" spans="1:17" x14ac:dyDescent="0.35">
      <c r="A12836">
        <v>9415113069</v>
      </c>
      <c r="B12836" t="s">
        <v>6626</v>
      </c>
      <c r="C12836" t="s">
        <v>6356</v>
      </c>
      <c r="D12836">
        <v>200</v>
      </c>
      <c r="E12836" t="s">
        <v>488</v>
      </c>
      <c r="F12836">
        <v>203</v>
      </c>
      <c r="G12836" t="s">
        <v>488</v>
      </c>
      <c r="H12836">
        <v>500</v>
      </c>
      <c r="I12836" t="s">
        <v>25756</v>
      </c>
      <c r="J12836">
        <v>20300</v>
      </c>
      <c r="L12836" t="s">
        <v>6529</v>
      </c>
      <c r="M12836">
        <v>12860841</v>
      </c>
      <c r="N12836">
        <v>10712837</v>
      </c>
      <c r="O12836">
        <v>30859</v>
      </c>
      <c r="P12836" t="s">
        <v>6630</v>
      </c>
      <c r="Q12836" t="s">
        <v>6630</v>
      </c>
    </row>
    <row r="12837" spans="1:17" x14ac:dyDescent="0.35">
      <c r="A12837">
        <v>3523116349</v>
      </c>
      <c r="B12837" t="s">
        <v>6626</v>
      </c>
      <c r="C12837" t="s">
        <v>6356</v>
      </c>
      <c r="D12837">
        <v>200</v>
      </c>
      <c r="E12837" t="s">
        <v>5245</v>
      </c>
      <c r="F12837">
        <v>202</v>
      </c>
      <c r="G12837" t="s">
        <v>5245</v>
      </c>
      <c r="H12837">
        <v>450</v>
      </c>
      <c r="I12837" t="s">
        <v>25757</v>
      </c>
      <c r="J12837">
        <v>20200</v>
      </c>
      <c r="L12837" t="s">
        <v>6529</v>
      </c>
      <c r="M12837">
        <v>10430573</v>
      </c>
      <c r="N12837">
        <v>16593200</v>
      </c>
      <c r="O12837" t="s">
        <v>6630</v>
      </c>
      <c r="P12837" t="s">
        <v>6630</v>
      </c>
      <c r="Q12837" t="s">
        <v>6630</v>
      </c>
    </row>
    <row r="12838" spans="1:17" x14ac:dyDescent="0.35">
      <c r="A12838">
        <v>3518114804</v>
      </c>
      <c r="B12838" t="s">
        <v>6626</v>
      </c>
      <c r="C12838" t="s">
        <v>6356</v>
      </c>
      <c r="D12838">
        <v>200</v>
      </c>
      <c r="E12838" t="s">
        <v>5245</v>
      </c>
      <c r="F12838">
        <v>202</v>
      </c>
      <c r="G12838" t="s">
        <v>5245</v>
      </c>
      <c r="H12838">
        <v>450</v>
      </c>
      <c r="I12838" t="s">
        <v>25758</v>
      </c>
      <c r="J12838">
        <v>20200</v>
      </c>
      <c r="L12838" t="s">
        <v>6529</v>
      </c>
      <c r="M12838">
        <v>16081159</v>
      </c>
      <c r="N12838">
        <v>10558147</v>
      </c>
      <c r="O12838" t="s">
        <v>6630</v>
      </c>
      <c r="P12838" t="s">
        <v>6630</v>
      </c>
      <c r="Q12838" t="s">
        <v>6630</v>
      </c>
    </row>
    <row r="12839" spans="1:17" x14ac:dyDescent="0.35">
      <c r="A12839">
        <v>9411110662</v>
      </c>
      <c r="B12839" t="s">
        <v>6626</v>
      </c>
      <c r="C12839" t="s">
        <v>6356</v>
      </c>
      <c r="D12839">
        <v>200</v>
      </c>
      <c r="E12839" t="s">
        <v>6366</v>
      </c>
      <c r="F12839">
        <v>207</v>
      </c>
      <c r="G12839" t="s">
        <v>6638</v>
      </c>
      <c r="H12839">
        <v>415</v>
      </c>
      <c r="I12839" t="s">
        <v>25759</v>
      </c>
      <c r="J12839">
        <v>20115</v>
      </c>
      <c r="L12839" t="s">
        <v>6529</v>
      </c>
      <c r="M12839">
        <v>11703203</v>
      </c>
      <c r="N12839">
        <v>10218821</v>
      </c>
      <c r="O12839" t="s">
        <v>6630</v>
      </c>
      <c r="P12839" t="s">
        <v>6630</v>
      </c>
      <c r="Q12839">
        <v>100</v>
      </c>
    </row>
    <row r="12840" spans="1:17" x14ac:dyDescent="0.35">
      <c r="A12840">
        <v>9407109257</v>
      </c>
      <c r="B12840" t="s">
        <v>6626</v>
      </c>
      <c r="C12840" t="s">
        <v>6356</v>
      </c>
      <c r="D12840">
        <v>200</v>
      </c>
      <c r="E12840" t="s">
        <v>6659</v>
      </c>
      <c r="F12840">
        <v>208</v>
      </c>
      <c r="G12840" t="s">
        <v>8803</v>
      </c>
      <c r="H12840">
        <v>321</v>
      </c>
      <c r="I12840" t="s">
        <v>25760</v>
      </c>
      <c r="J12840">
        <v>20050</v>
      </c>
      <c r="L12840" t="s">
        <v>6529</v>
      </c>
      <c r="M12840">
        <v>10114950</v>
      </c>
      <c r="N12840">
        <v>10292490</v>
      </c>
      <c r="O12840" t="s">
        <v>6630</v>
      </c>
      <c r="P12840" t="s">
        <v>25761</v>
      </c>
      <c r="Q12840" t="s">
        <v>6630</v>
      </c>
    </row>
    <row r="12841" spans="1:17" x14ac:dyDescent="0.35">
      <c r="A12841">
        <v>80343808</v>
      </c>
      <c r="B12841" t="s">
        <v>6334</v>
      </c>
      <c r="C12841" t="s">
        <v>6766</v>
      </c>
      <c r="D12841">
        <v>120</v>
      </c>
      <c r="E12841" t="s">
        <v>6627</v>
      </c>
      <c r="F12841">
        <v>145</v>
      </c>
      <c r="G12841" t="s">
        <v>6627</v>
      </c>
      <c r="H12841">
        <v>15</v>
      </c>
      <c r="I12841" t="s">
        <v>25762</v>
      </c>
      <c r="J12841" t="s">
        <v>6630</v>
      </c>
      <c r="L12841" t="s">
        <v>6526</v>
      </c>
      <c r="M12841" t="s">
        <v>6630</v>
      </c>
      <c r="N12841" t="s">
        <v>6630</v>
      </c>
      <c r="O12841" t="s">
        <v>6630</v>
      </c>
      <c r="P12841" t="s">
        <v>6630</v>
      </c>
      <c r="Q12841" t="s">
        <v>6630</v>
      </c>
    </row>
    <row r="12842" spans="1:17" x14ac:dyDescent="0.35">
      <c r="A12842">
        <v>9416113581</v>
      </c>
      <c r="B12842" t="s">
        <v>6626</v>
      </c>
      <c r="C12842" t="s">
        <v>6356</v>
      </c>
      <c r="D12842">
        <v>200</v>
      </c>
      <c r="E12842" t="s">
        <v>6366</v>
      </c>
      <c r="F12842">
        <v>207</v>
      </c>
      <c r="G12842" t="s">
        <v>176</v>
      </c>
      <c r="H12842">
        <v>705</v>
      </c>
      <c r="I12842" t="s">
        <v>25763</v>
      </c>
      <c r="J12842">
        <v>20800</v>
      </c>
      <c r="L12842" t="s">
        <v>6529</v>
      </c>
      <c r="M12842">
        <v>10014731</v>
      </c>
      <c r="N12842">
        <v>13194529</v>
      </c>
      <c r="O12842" t="s">
        <v>6630</v>
      </c>
      <c r="P12842" t="s">
        <v>6630</v>
      </c>
      <c r="Q12842">
        <v>700</v>
      </c>
    </row>
    <row r="12843" spans="1:17" x14ac:dyDescent="0.35">
      <c r="A12843">
        <v>3524116817</v>
      </c>
      <c r="B12843" t="s">
        <v>6334</v>
      </c>
      <c r="C12843" t="s">
        <v>6356</v>
      </c>
      <c r="D12843">
        <v>200</v>
      </c>
      <c r="E12843" t="s">
        <v>5245</v>
      </c>
      <c r="F12843">
        <v>202</v>
      </c>
      <c r="G12843" t="s">
        <v>5245</v>
      </c>
      <c r="H12843">
        <v>450</v>
      </c>
      <c r="I12843" t="s">
        <v>25764</v>
      </c>
      <c r="J12843">
        <v>20200</v>
      </c>
      <c r="L12843" t="s">
        <v>6529</v>
      </c>
      <c r="M12843">
        <v>10558147</v>
      </c>
      <c r="N12843">
        <v>16593200</v>
      </c>
      <c r="O12843" t="s">
        <v>6630</v>
      </c>
      <c r="P12843" t="s">
        <v>6630</v>
      </c>
      <c r="Q12843" t="s">
        <v>6630</v>
      </c>
    </row>
    <row r="12844" spans="1:17" x14ac:dyDescent="0.35">
      <c r="A12844">
        <v>9414112478</v>
      </c>
      <c r="B12844" t="s">
        <v>6626</v>
      </c>
      <c r="C12844" t="s">
        <v>6540</v>
      </c>
      <c r="D12844">
        <v>131</v>
      </c>
      <c r="E12844" t="s">
        <v>6672</v>
      </c>
      <c r="F12844">
        <v>703</v>
      </c>
      <c r="G12844" t="s">
        <v>7042</v>
      </c>
      <c r="H12844">
        <v>730</v>
      </c>
      <c r="I12844" t="s">
        <v>25765</v>
      </c>
      <c r="J12844">
        <v>13200</v>
      </c>
      <c r="L12844" t="s">
        <v>6529</v>
      </c>
      <c r="M12844">
        <v>14322027</v>
      </c>
      <c r="N12844">
        <v>12893758</v>
      </c>
      <c r="O12844" t="s">
        <v>6630</v>
      </c>
      <c r="P12844" t="s">
        <v>6630</v>
      </c>
      <c r="Q12844" t="s">
        <v>6630</v>
      </c>
    </row>
    <row r="12845" spans="1:17" x14ac:dyDescent="0.35">
      <c r="A12845">
        <v>80136709</v>
      </c>
      <c r="B12845" t="s">
        <v>6334</v>
      </c>
      <c r="C12845" t="s">
        <v>6766</v>
      </c>
      <c r="D12845">
        <v>120</v>
      </c>
      <c r="E12845" t="s">
        <v>6627</v>
      </c>
      <c r="F12845">
        <v>145</v>
      </c>
      <c r="G12845" t="s">
        <v>6627</v>
      </c>
      <c r="H12845">
        <v>15</v>
      </c>
      <c r="I12845" t="s">
        <v>25766</v>
      </c>
      <c r="J12845" t="s">
        <v>6630</v>
      </c>
      <c r="L12845" t="s">
        <v>6526</v>
      </c>
      <c r="M12845" t="s">
        <v>6630</v>
      </c>
      <c r="N12845" t="s">
        <v>6630</v>
      </c>
      <c r="O12845" t="s">
        <v>6630</v>
      </c>
      <c r="P12845" t="s">
        <v>6630</v>
      </c>
      <c r="Q12845" t="s">
        <v>6630</v>
      </c>
    </row>
    <row r="12846" spans="1:17" x14ac:dyDescent="0.35">
      <c r="A12846">
        <v>3521115748</v>
      </c>
      <c r="B12846" t="s">
        <v>6626</v>
      </c>
      <c r="C12846" t="s">
        <v>6356</v>
      </c>
      <c r="D12846">
        <v>200</v>
      </c>
      <c r="E12846" t="s">
        <v>5245</v>
      </c>
      <c r="F12846">
        <v>202</v>
      </c>
      <c r="G12846" t="s">
        <v>5245</v>
      </c>
      <c r="H12846">
        <v>450</v>
      </c>
      <c r="I12846" t="s">
        <v>25767</v>
      </c>
      <c r="J12846">
        <v>20200</v>
      </c>
      <c r="L12846" t="s">
        <v>6529</v>
      </c>
      <c r="M12846">
        <v>10558147</v>
      </c>
      <c r="N12846">
        <v>12193209</v>
      </c>
      <c r="O12846" t="s">
        <v>6630</v>
      </c>
      <c r="P12846" t="s">
        <v>6630</v>
      </c>
      <c r="Q12846" t="s">
        <v>6630</v>
      </c>
    </row>
    <row r="12847" spans="1:17" x14ac:dyDescent="0.35">
      <c r="A12847">
        <v>9414112418</v>
      </c>
      <c r="B12847" t="s">
        <v>6626</v>
      </c>
      <c r="C12847" t="s">
        <v>6540</v>
      </c>
      <c r="D12847">
        <v>131</v>
      </c>
      <c r="E12847" t="s">
        <v>6672</v>
      </c>
      <c r="F12847">
        <v>703</v>
      </c>
      <c r="G12847" t="s">
        <v>7042</v>
      </c>
      <c r="H12847">
        <v>730</v>
      </c>
      <c r="I12847" t="s">
        <v>25768</v>
      </c>
      <c r="J12847">
        <v>13200</v>
      </c>
      <c r="L12847" t="s">
        <v>6529</v>
      </c>
      <c r="M12847">
        <v>14549150</v>
      </c>
      <c r="N12847">
        <v>15218977</v>
      </c>
      <c r="O12847" t="s">
        <v>6630</v>
      </c>
      <c r="P12847" t="s">
        <v>6630</v>
      </c>
      <c r="Q12847" t="s">
        <v>6630</v>
      </c>
    </row>
    <row r="12848" spans="1:17" x14ac:dyDescent="0.35">
      <c r="A12848">
        <v>9408109543</v>
      </c>
      <c r="B12848" t="s">
        <v>6626</v>
      </c>
      <c r="C12848" t="s">
        <v>6356</v>
      </c>
      <c r="D12848">
        <v>200</v>
      </c>
      <c r="E12848" t="s">
        <v>6701</v>
      </c>
      <c r="F12848">
        <v>500</v>
      </c>
      <c r="G12848" t="s">
        <v>7639</v>
      </c>
      <c r="H12848">
        <v>63</v>
      </c>
      <c r="I12848" t="s">
        <v>25769</v>
      </c>
      <c r="J12848">
        <v>12029</v>
      </c>
      <c r="L12848" t="s">
        <v>6529</v>
      </c>
      <c r="M12848">
        <v>10626576</v>
      </c>
      <c r="N12848" t="s">
        <v>6630</v>
      </c>
      <c r="O12848" t="s">
        <v>6630</v>
      </c>
      <c r="P12848" t="s">
        <v>25770</v>
      </c>
      <c r="Q12848">
        <v>700</v>
      </c>
    </row>
    <row r="12849" spans="1:17" x14ac:dyDescent="0.35">
      <c r="A12849">
        <v>80065953</v>
      </c>
      <c r="B12849" t="s">
        <v>6334</v>
      </c>
      <c r="C12849" t="s">
        <v>6766</v>
      </c>
      <c r="D12849">
        <v>120</v>
      </c>
      <c r="E12849" t="s">
        <v>6627</v>
      </c>
      <c r="F12849">
        <v>145</v>
      </c>
      <c r="G12849" t="s">
        <v>6627</v>
      </c>
      <c r="H12849">
        <v>15</v>
      </c>
      <c r="I12849" t="s">
        <v>25771</v>
      </c>
      <c r="J12849" t="s">
        <v>6630</v>
      </c>
      <c r="L12849" t="s">
        <v>6526</v>
      </c>
      <c r="M12849" t="s">
        <v>6630</v>
      </c>
      <c r="N12849" t="s">
        <v>6630</v>
      </c>
      <c r="O12849" t="s">
        <v>6630</v>
      </c>
      <c r="P12849" t="s">
        <v>6630</v>
      </c>
      <c r="Q12849" t="s">
        <v>6630</v>
      </c>
    </row>
    <row r="12850" spans="1:17" x14ac:dyDescent="0.35">
      <c r="A12850" t="s">
        <v>25772</v>
      </c>
      <c r="B12850" t="s">
        <v>6626</v>
      </c>
      <c r="C12850" t="s">
        <v>6628</v>
      </c>
      <c r="D12850" t="s">
        <v>6628</v>
      </c>
      <c r="E12850" t="s">
        <v>6628</v>
      </c>
      <c r="F12850" t="s">
        <v>6628</v>
      </c>
      <c r="G12850" t="s">
        <v>6628</v>
      </c>
      <c r="H12850" t="s">
        <v>6628</v>
      </c>
      <c r="I12850" t="s">
        <v>25773</v>
      </c>
      <c r="J12850" t="s">
        <v>6630</v>
      </c>
      <c r="L12850" t="s">
        <v>6529</v>
      </c>
      <c r="M12850" t="s">
        <v>6630</v>
      </c>
      <c r="N12850" t="s">
        <v>6630</v>
      </c>
      <c r="O12850" t="s">
        <v>6630</v>
      </c>
      <c r="P12850" t="s">
        <v>6630</v>
      </c>
      <c r="Q12850" t="s">
        <v>6630</v>
      </c>
    </row>
    <row r="12851" spans="1:17" x14ac:dyDescent="0.35">
      <c r="A12851" t="s">
        <v>25774</v>
      </c>
      <c r="B12851" t="s">
        <v>6626</v>
      </c>
      <c r="C12851" t="s">
        <v>6628</v>
      </c>
      <c r="D12851" t="s">
        <v>6628</v>
      </c>
      <c r="E12851" t="s">
        <v>6628</v>
      </c>
      <c r="F12851" t="s">
        <v>6628</v>
      </c>
      <c r="G12851" t="s">
        <v>6628</v>
      </c>
      <c r="H12851" t="s">
        <v>6628</v>
      </c>
      <c r="I12851" t="s">
        <v>25775</v>
      </c>
      <c r="J12851" t="s">
        <v>6630</v>
      </c>
      <c r="L12851" t="s">
        <v>6526</v>
      </c>
      <c r="M12851" t="s">
        <v>6630</v>
      </c>
      <c r="N12851" t="s">
        <v>6630</v>
      </c>
      <c r="O12851" t="s">
        <v>6630</v>
      </c>
      <c r="P12851" t="s">
        <v>6630</v>
      </c>
      <c r="Q12851" t="s">
        <v>6630</v>
      </c>
    </row>
    <row r="12852" spans="1:17" x14ac:dyDescent="0.35">
      <c r="A12852">
        <v>80047204</v>
      </c>
      <c r="B12852" t="s">
        <v>6334</v>
      </c>
      <c r="C12852" t="s">
        <v>6766</v>
      </c>
      <c r="D12852">
        <v>120</v>
      </c>
      <c r="E12852" t="s">
        <v>6627</v>
      </c>
      <c r="F12852">
        <v>145</v>
      </c>
      <c r="G12852" t="s">
        <v>6627</v>
      </c>
      <c r="H12852">
        <v>15</v>
      </c>
      <c r="I12852" t="s">
        <v>25776</v>
      </c>
      <c r="J12852" t="s">
        <v>6630</v>
      </c>
      <c r="L12852" t="s">
        <v>6526</v>
      </c>
      <c r="M12852" t="s">
        <v>6630</v>
      </c>
      <c r="N12852" t="s">
        <v>6630</v>
      </c>
      <c r="O12852" t="s">
        <v>6630</v>
      </c>
      <c r="P12852" t="s">
        <v>6630</v>
      </c>
      <c r="Q12852" t="s">
        <v>6630</v>
      </c>
    </row>
    <row r="12853" spans="1:17" x14ac:dyDescent="0.35">
      <c r="A12853">
        <v>7901105507</v>
      </c>
      <c r="B12853" t="s">
        <v>6626</v>
      </c>
      <c r="C12853" t="s">
        <v>6540</v>
      </c>
      <c r="D12853">
        <v>131</v>
      </c>
      <c r="E12853" t="s">
        <v>8289</v>
      </c>
      <c r="F12853">
        <v>307</v>
      </c>
      <c r="G12853" t="s">
        <v>3774</v>
      </c>
      <c r="H12853">
        <v>100</v>
      </c>
      <c r="I12853" t="s">
        <v>25777</v>
      </c>
      <c r="J12853" t="s">
        <v>6630</v>
      </c>
      <c r="L12853" t="s">
        <v>6529</v>
      </c>
      <c r="M12853">
        <v>11847549</v>
      </c>
      <c r="N12853" t="s">
        <v>6630</v>
      </c>
      <c r="O12853" t="s">
        <v>25778</v>
      </c>
      <c r="P12853" t="s">
        <v>25779</v>
      </c>
      <c r="Q12853" t="s">
        <v>6630</v>
      </c>
    </row>
    <row r="12854" spans="1:17" x14ac:dyDescent="0.35">
      <c r="A12854">
        <v>80747605</v>
      </c>
      <c r="B12854" t="s">
        <v>6334</v>
      </c>
      <c r="C12854" t="s">
        <v>6766</v>
      </c>
      <c r="D12854">
        <v>120</v>
      </c>
      <c r="E12854" t="s">
        <v>6627</v>
      </c>
      <c r="F12854">
        <v>145</v>
      </c>
      <c r="G12854" t="s">
        <v>6627</v>
      </c>
      <c r="H12854">
        <v>15</v>
      </c>
      <c r="I12854" t="s">
        <v>25780</v>
      </c>
      <c r="J12854" t="s">
        <v>6630</v>
      </c>
      <c r="L12854" t="s">
        <v>6526</v>
      </c>
      <c r="M12854" t="s">
        <v>6630</v>
      </c>
      <c r="N12854" t="s">
        <v>6630</v>
      </c>
      <c r="O12854" t="s">
        <v>6630</v>
      </c>
      <c r="P12854" t="s">
        <v>6630</v>
      </c>
      <c r="Q12854" t="s">
        <v>6630</v>
      </c>
    </row>
    <row r="12855" spans="1:17" x14ac:dyDescent="0.35">
      <c r="A12855">
        <v>9493011304</v>
      </c>
      <c r="B12855" t="s">
        <v>6626</v>
      </c>
      <c r="C12855" t="s">
        <v>8762</v>
      </c>
      <c r="D12855">
        <v>130</v>
      </c>
      <c r="E12855" t="s">
        <v>6628</v>
      </c>
      <c r="F12855" t="s">
        <v>6628</v>
      </c>
      <c r="G12855" t="s">
        <v>6933</v>
      </c>
      <c r="H12855">
        <v>300</v>
      </c>
      <c r="I12855" t="s">
        <v>25781</v>
      </c>
      <c r="J12855" t="s">
        <v>6630</v>
      </c>
      <c r="L12855" t="s">
        <v>6529</v>
      </c>
      <c r="M12855" t="s">
        <v>6630</v>
      </c>
      <c r="N12855" t="s">
        <v>6630</v>
      </c>
      <c r="O12855" t="s">
        <v>6630</v>
      </c>
      <c r="P12855" t="s">
        <v>25782</v>
      </c>
      <c r="Q12855" t="s">
        <v>6630</v>
      </c>
    </row>
    <row r="12856" spans="1:17" x14ac:dyDescent="0.35">
      <c r="A12856">
        <v>7909109826</v>
      </c>
      <c r="B12856" t="s">
        <v>6626</v>
      </c>
      <c r="C12856" t="s">
        <v>6356</v>
      </c>
      <c r="D12856">
        <v>200</v>
      </c>
      <c r="E12856" t="s">
        <v>6366</v>
      </c>
      <c r="F12856">
        <v>207</v>
      </c>
      <c r="G12856" t="s">
        <v>6657</v>
      </c>
      <c r="H12856">
        <v>420</v>
      </c>
      <c r="I12856" t="s">
        <v>25783</v>
      </c>
      <c r="J12856" t="s">
        <v>6630</v>
      </c>
      <c r="L12856" t="s">
        <v>6529</v>
      </c>
      <c r="M12856">
        <v>10045886</v>
      </c>
      <c r="N12856">
        <v>10591385</v>
      </c>
      <c r="O12856" t="s">
        <v>6630</v>
      </c>
      <c r="P12856" t="s">
        <v>6630</v>
      </c>
      <c r="Q12856">
        <v>100</v>
      </c>
    </row>
    <row r="12857" spans="1:17" x14ac:dyDescent="0.35">
      <c r="A12857">
        <v>3501107005</v>
      </c>
      <c r="B12857" t="s">
        <v>6626</v>
      </c>
      <c r="C12857" t="s">
        <v>6356</v>
      </c>
      <c r="D12857">
        <v>200</v>
      </c>
      <c r="E12857" t="s">
        <v>5245</v>
      </c>
      <c r="F12857">
        <v>202</v>
      </c>
      <c r="G12857" t="s">
        <v>5245</v>
      </c>
      <c r="H12857">
        <v>450</v>
      </c>
      <c r="I12857" t="s">
        <v>25784</v>
      </c>
      <c r="J12857">
        <v>20200</v>
      </c>
      <c r="L12857" t="s">
        <v>6529</v>
      </c>
      <c r="M12857">
        <v>11204949</v>
      </c>
      <c r="N12857" t="s">
        <v>6630</v>
      </c>
      <c r="O12857" t="s">
        <v>6630</v>
      </c>
      <c r="P12857" t="s">
        <v>25785</v>
      </c>
      <c r="Q12857" t="s">
        <v>6630</v>
      </c>
    </row>
    <row r="12858" spans="1:17" x14ac:dyDescent="0.35">
      <c r="A12858">
        <v>9425116914</v>
      </c>
      <c r="B12858" t="s">
        <v>6334</v>
      </c>
      <c r="C12858" t="s">
        <v>6356</v>
      </c>
      <c r="D12858">
        <v>200</v>
      </c>
      <c r="E12858" t="s">
        <v>6357</v>
      </c>
      <c r="F12858">
        <v>209</v>
      </c>
      <c r="G12858" t="s">
        <v>977</v>
      </c>
      <c r="H12858">
        <v>310</v>
      </c>
      <c r="I12858" t="s">
        <v>25786</v>
      </c>
      <c r="J12858" t="s">
        <v>6630</v>
      </c>
      <c r="L12858" t="s">
        <v>6529</v>
      </c>
      <c r="M12858">
        <v>11888834</v>
      </c>
      <c r="N12858">
        <v>10215865</v>
      </c>
      <c r="O12858" t="s">
        <v>6630</v>
      </c>
      <c r="P12858" t="s">
        <v>6630</v>
      </c>
      <c r="Q12858">
        <v>700</v>
      </c>
    </row>
    <row r="12859" spans="1:17" x14ac:dyDescent="0.35">
      <c r="A12859">
        <v>9412111408</v>
      </c>
      <c r="B12859" t="s">
        <v>6626</v>
      </c>
      <c r="C12859" t="s">
        <v>6356</v>
      </c>
      <c r="D12859">
        <v>200</v>
      </c>
      <c r="E12859" t="s">
        <v>6645</v>
      </c>
      <c r="F12859">
        <v>201</v>
      </c>
      <c r="G12859" t="s">
        <v>6657</v>
      </c>
      <c r="H12859">
        <v>420</v>
      </c>
      <c r="I12859" t="s">
        <v>25787</v>
      </c>
      <c r="J12859" t="s">
        <v>6630</v>
      </c>
      <c r="L12859" t="s">
        <v>6529</v>
      </c>
      <c r="M12859">
        <v>12097111</v>
      </c>
      <c r="N12859">
        <v>13261584</v>
      </c>
      <c r="O12859">
        <v>31023</v>
      </c>
      <c r="P12859" t="s">
        <v>6630</v>
      </c>
      <c r="Q12859" t="s">
        <v>6630</v>
      </c>
    </row>
    <row r="12860" spans="1:17" x14ac:dyDescent="0.35">
      <c r="A12860">
        <v>3511110846</v>
      </c>
      <c r="B12860" t="s">
        <v>6626</v>
      </c>
      <c r="C12860" t="s">
        <v>6356</v>
      </c>
      <c r="D12860">
        <v>200</v>
      </c>
      <c r="E12860" t="s">
        <v>5245</v>
      </c>
      <c r="F12860">
        <v>202</v>
      </c>
      <c r="G12860" t="s">
        <v>5245</v>
      </c>
      <c r="H12860">
        <v>450</v>
      </c>
      <c r="I12860" t="s">
        <v>25788</v>
      </c>
      <c r="J12860">
        <v>20200</v>
      </c>
      <c r="L12860" t="s">
        <v>6529</v>
      </c>
      <c r="M12860">
        <v>13110938</v>
      </c>
      <c r="N12860" t="s">
        <v>6630</v>
      </c>
      <c r="O12860">
        <v>28727</v>
      </c>
      <c r="P12860" t="s">
        <v>6630</v>
      </c>
      <c r="Q12860" t="s">
        <v>6630</v>
      </c>
    </row>
    <row r="12861" spans="1:17" x14ac:dyDescent="0.35">
      <c r="A12861">
        <v>9405108705</v>
      </c>
      <c r="B12861" t="s">
        <v>6626</v>
      </c>
      <c r="C12861" t="s">
        <v>6356</v>
      </c>
      <c r="D12861">
        <v>200</v>
      </c>
      <c r="E12861" t="s">
        <v>6701</v>
      </c>
      <c r="F12861">
        <v>500</v>
      </c>
      <c r="G12861" t="s">
        <v>3270</v>
      </c>
      <c r="H12861">
        <v>59</v>
      </c>
      <c r="I12861" t="s">
        <v>25789</v>
      </c>
      <c r="J12861">
        <v>12027</v>
      </c>
      <c r="L12861" t="s">
        <v>6529</v>
      </c>
      <c r="M12861">
        <v>10547536</v>
      </c>
      <c r="N12861" t="s">
        <v>6630</v>
      </c>
      <c r="O12861" t="s">
        <v>25790</v>
      </c>
      <c r="P12861" t="s">
        <v>25791</v>
      </c>
      <c r="Q12861" t="s">
        <v>6630</v>
      </c>
    </row>
    <row r="12862" spans="1:17" x14ac:dyDescent="0.35">
      <c r="A12862" t="s">
        <v>25792</v>
      </c>
      <c r="B12862" t="s">
        <v>6626</v>
      </c>
      <c r="C12862" t="s">
        <v>6628</v>
      </c>
      <c r="D12862" t="s">
        <v>6628</v>
      </c>
      <c r="E12862" t="s">
        <v>6628</v>
      </c>
      <c r="F12862" t="s">
        <v>6628</v>
      </c>
      <c r="G12862" t="s">
        <v>6628</v>
      </c>
      <c r="H12862" t="s">
        <v>6628</v>
      </c>
      <c r="I12862" t="s">
        <v>20920</v>
      </c>
      <c r="J12862" t="s">
        <v>6630</v>
      </c>
      <c r="L12862" t="s">
        <v>6526</v>
      </c>
      <c r="M12862" t="s">
        <v>6630</v>
      </c>
      <c r="N12862" t="s">
        <v>6630</v>
      </c>
      <c r="O12862" t="s">
        <v>6630</v>
      </c>
      <c r="P12862" t="s">
        <v>6630</v>
      </c>
      <c r="Q12862" t="s">
        <v>6630</v>
      </c>
    </row>
    <row r="12863" spans="1:17" x14ac:dyDescent="0.35">
      <c r="A12863">
        <v>9419115146</v>
      </c>
      <c r="B12863" t="s">
        <v>6626</v>
      </c>
      <c r="C12863" t="s">
        <v>6356</v>
      </c>
      <c r="D12863">
        <v>200</v>
      </c>
      <c r="E12863" t="s">
        <v>6645</v>
      </c>
      <c r="F12863">
        <v>201</v>
      </c>
      <c r="G12863" t="s">
        <v>6638</v>
      </c>
      <c r="H12863">
        <v>415</v>
      </c>
      <c r="I12863" t="s">
        <v>23605</v>
      </c>
      <c r="J12863" t="s">
        <v>6630</v>
      </c>
      <c r="L12863" t="s">
        <v>6529</v>
      </c>
      <c r="M12863">
        <v>13326780</v>
      </c>
      <c r="N12863">
        <v>12962557</v>
      </c>
      <c r="O12863" t="s">
        <v>25793</v>
      </c>
      <c r="P12863" t="s">
        <v>6630</v>
      </c>
      <c r="Q12863" t="s">
        <v>6630</v>
      </c>
    </row>
    <row r="12864" spans="1:17" x14ac:dyDescent="0.35">
      <c r="A12864">
        <v>9496100970</v>
      </c>
      <c r="B12864" t="s">
        <v>6626</v>
      </c>
      <c r="C12864" t="s">
        <v>6356</v>
      </c>
      <c r="D12864">
        <v>200</v>
      </c>
      <c r="E12864" t="s">
        <v>6366</v>
      </c>
      <c r="F12864">
        <v>207</v>
      </c>
      <c r="G12864" t="s">
        <v>6756</v>
      </c>
      <c r="H12864">
        <v>750</v>
      </c>
      <c r="I12864" t="s">
        <v>25794</v>
      </c>
      <c r="J12864" t="s">
        <v>6630</v>
      </c>
      <c r="L12864" t="s">
        <v>6529</v>
      </c>
      <c r="M12864" t="s">
        <v>6630</v>
      </c>
      <c r="N12864" t="s">
        <v>6630</v>
      </c>
      <c r="O12864" t="s">
        <v>6630</v>
      </c>
      <c r="P12864" t="s">
        <v>6799</v>
      </c>
      <c r="Q12864" t="s">
        <v>6630</v>
      </c>
    </row>
    <row r="12865" spans="1:17" x14ac:dyDescent="0.35">
      <c r="A12865">
        <v>9412111066</v>
      </c>
      <c r="B12865" t="s">
        <v>6626</v>
      </c>
      <c r="C12865" t="s">
        <v>6356</v>
      </c>
      <c r="D12865">
        <v>200</v>
      </c>
      <c r="E12865" t="s">
        <v>6645</v>
      </c>
      <c r="F12865">
        <v>201</v>
      </c>
      <c r="G12865" t="s">
        <v>6657</v>
      </c>
      <c r="H12865">
        <v>420</v>
      </c>
      <c r="I12865" t="s">
        <v>15618</v>
      </c>
      <c r="J12865" t="s">
        <v>6630</v>
      </c>
      <c r="L12865" t="s">
        <v>6529</v>
      </c>
      <c r="M12865">
        <v>12815531</v>
      </c>
      <c r="N12865">
        <v>10562200</v>
      </c>
      <c r="O12865">
        <v>30593</v>
      </c>
      <c r="P12865" t="s">
        <v>6630</v>
      </c>
      <c r="Q12865" t="s">
        <v>6630</v>
      </c>
    </row>
    <row r="12866" spans="1:17" x14ac:dyDescent="0.35">
      <c r="A12866">
        <v>31051</v>
      </c>
      <c r="B12866" t="s">
        <v>6626</v>
      </c>
      <c r="C12866" t="s">
        <v>6356</v>
      </c>
      <c r="D12866">
        <v>200</v>
      </c>
      <c r="E12866" t="s">
        <v>6366</v>
      </c>
      <c r="F12866">
        <v>207</v>
      </c>
      <c r="G12866" t="s">
        <v>10603</v>
      </c>
      <c r="H12866">
        <v>770</v>
      </c>
      <c r="I12866" t="s">
        <v>25795</v>
      </c>
      <c r="J12866" t="s">
        <v>6630</v>
      </c>
      <c r="L12866" t="s">
        <v>6526</v>
      </c>
      <c r="M12866" t="s">
        <v>6630</v>
      </c>
      <c r="N12866" t="s">
        <v>6630</v>
      </c>
      <c r="O12866" t="s">
        <v>11468</v>
      </c>
      <c r="P12866" t="s">
        <v>6630</v>
      </c>
      <c r="Q12866" t="s">
        <v>6630</v>
      </c>
    </row>
    <row r="12867" spans="1:17" x14ac:dyDescent="0.35">
      <c r="A12867">
        <v>9414112263</v>
      </c>
      <c r="B12867" t="s">
        <v>6626</v>
      </c>
      <c r="C12867" t="s">
        <v>6356</v>
      </c>
      <c r="D12867">
        <v>200</v>
      </c>
      <c r="E12867" t="s">
        <v>6366</v>
      </c>
      <c r="F12867">
        <v>207</v>
      </c>
      <c r="G12867" t="s">
        <v>7216</v>
      </c>
      <c r="H12867">
        <v>748</v>
      </c>
      <c r="I12867" t="s">
        <v>25796</v>
      </c>
      <c r="J12867">
        <v>20800</v>
      </c>
      <c r="L12867" t="s">
        <v>6529</v>
      </c>
      <c r="M12867">
        <v>12445411</v>
      </c>
      <c r="N12867">
        <v>10015728</v>
      </c>
      <c r="O12867" t="s">
        <v>6630</v>
      </c>
      <c r="P12867" t="s">
        <v>6630</v>
      </c>
      <c r="Q12867">
        <v>700</v>
      </c>
    </row>
    <row r="12868" spans="1:17" x14ac:dyDescent="0.35">
      <c r="A12868">
        <v>31512</v>
      </c>
      <c r="B12868" t="s">
        <v>6626</v>
      </c>
      <c r="C12868" t="s">
        <v>6356</v>
      </c>
      <c r="D12868">
        <v>200</v>
      </c>
      <c r="E12868" t="s">
        <v>6366</v>
      </c>
      <c r="F12868">
        <v>207</v>
      </c>
      <c r="G12868" t="s">
        <v>10704</v>
      </c>
      <c r="H12868">
        <v>765</v>
      </c>
      <c r="I12868" t="s">
        <v>25797</v>
      </c>
      <c r="J12868">
        <v>30005</v>
      </c>
      <c r="L12868" t="s">
        <v>6526</v>
      </c>
      <c r="M12868" t="s">
        <v>6630</v>
      </c>
      <c r="N12868">
        <v>10528811</v>
      </c>
      <c r="O12868" t="s">
        <v>6630</v>
      </c>
      <c r="P12868" t="s">
        <v>6630</v>
      </c>
      <c r="Q12868" t="s">
        <v>6630</v>
      </c>
    </row>
    <row r="12869" spans="1:17" x14ac:dyDescent="0.35">
      <c r="A12869">
        <v>9417114120</v>
      </c>
      <c r="B12869" t="s">
        <v>6626</v>
      </c>
      <c r="C12869" t="s">
        <v>6356</v>
      </c>
      <c r="D12869">
        <v>200</v>
      </c>
      <c r="E12869" t="s">
        <v>6701</v>
      </c>
      <c r="F12869">
        <v>500</v>
      </c>
      <c r="G12869" t="s">
        <v>6702</v>
      </c>
      <c r="H12869">
        <v>55</v>
      </c>
      <c r="I12869" t="s">
        <v>25798</v>
      </c>
      <c r="J12869">
        <v>12032</v>
      </c>
      <c r="L12869" t="s">
        <v>6529</v>
      </c>
      <c r="M12869">
        <v>10951344</v>
      </c>
      <c r="N12869" t="s">
        <v>6630</v>
      </c>
      <c r="O12869" t="s">
        <v>6630</v>
      </c>
      <c r="P12869" t="s">
        <v>6630</v>
      </c>
      <c r="Q12869" t="s">
        <v>6630</v>
      </c>
    </row>
    <row r="12870" spans="1:17" x14ac:dyDescent="0.35">
      <c r="A12870">
        <v>9402107219</v>
      </c>
      <c r="B12870" t="s">
        <v>6626</v>
      </c>
      <c r="C12870" t="s">
        <v>6356</v>
      </c>
      <c r="D12870">
        <v>200</v>
      </c>
      <c r="E12870" t="s">
        <v>6659</v>
      </c>
      <c r="F12870">
        <v>208</v>
      </c>
      <c r="G12870" t="s">
        <v>3838</v>
      </c>
      <c r="H12870">
        <v>313</v>
      </c>
      <c r="I12870" t="s">
        <v>25799</v>
      </c>
      <c r="J12870">
        <v>13562</v>
      </c>
      <c r="L12870" t="s">
        <v>6529</v>
      </c>
      <c r="M12870">
        <v>10517943</v>
      </c>
      <c r="N12870">
        <v>10677251</v>
      </c>
      <c r="O12870" t="s">
        <v>25800</v>
      </c>
      <c r="P12870" t="s">
        <v>25801</v>
      </c>
      <c r="Q12870" t="s">
        <v>6630</v>
      </c>
    </row>
    <row r="12871" spans="1:17" x14ac:dyDescent="0.35">
      <c r="A12871" t="s">
        <v>25802</v>
      </c>
      <c r="B12871" t="s">
        <v>6626</v>
      </c>
      <c r="C12871" t="s">
        <v>6628</v>
      </c>
      <c r="D12871" t="s">
        <v>6628</v>
      </c>
      <c r="E12871" t="s">
        <v>6628</v>
      </c>
      <c r="F12871" t="s">
        <v>6628</v>
      </c>
      <c r="G12871" t="s">
        <v>6628</v>
      </c>
      <c r="H12871" t="s">
        <v>6628</v>
      </c>
      <c r="I12871" t="s">
        <v>25803</v>
      </c>
      <c r="J12871" t="s">
        <v>6630</v>
      </c>
      <c r="L12871" t="s">
        <v>6526</v>
      </c>
      <c r="M12871" t="s">
        <v>6630</v>
      </c>
      <c r="N12871" t="s">
        <v>6630</v>
      </c>
      <c r="O12871" t="s">
        <v>6630</v>
      </c>
      <c r="P12871" t="s">
        <v>6630</v>
      </c>
      <c r="Q12871" t="s">
        <v>6630</v>
      </c>
    </row>
    <row r="12872" spans="1:17" x14ac:dyDescent="0.35">
      <c r="A12872">
        <v>9410110331</v>
      </c>
      <c r="B12872" t="s">
        <v>6626</v>
      </c>
      <c r="C12872" t="s">
        <v>6356</v>
      </c>
      <c r="D12872">
        <v>200</v>
      </c>
      <c r="E12872" t="s">
        <v>6357</v>
      </c>
      <c r="F12872">
        <v>209</v>
      </c>
      <c r="G12872" t="s">
        <v>977</v>
      </c>
      <c r="H12872">
        <v>310</v>
      </c>
      <c r="I12872" t="s">
        <v>25804</v>
      </c>
      <c r="J12872">
        <v>13562</v>
      </c>
      <c r="L12872" t="s">
        <v>6529</v>
      </c>
      <c r="M12872">
        <v>11517531</v>
      </c>
      <c r="N12872">
        <v>10122853</v>
      </c>
      <c r="O12872" t="s">
        <v>25805</v>
      </c>
      <c r="P12872" t="s">
        <v>6630</v>
      </c>
      <c r="Q12872" t="s">
        <v>6630</v>
      </c>
    </row>
    <row r="12873" spans="1:17" x14ac:dyDescent="0.35">
      <c r="A12873" t="s">
        <v>25806</v>
      </c>
      <c r="B12873" t="s">
        <v>6626</v>
      </c>
      <c r="C12873" t="s">
        <v>6628</v>
      </c>
      <c r="D12873" t="s">
        <v>6628</v>
      </c>
      <c r="E12873" t="s">
        <v>6628</v>
      </c>
      <c r="F12873" t="s">
        <v>6628</v>
      </c>
      <c r="G12873" t="s">
        <v>6628</v>
      </c>
      <c r="H12873" t="s">
        <v>6628</v>
      </c>
      <c r="I12873" t="s">
        <v>25807</v>
      </c>
      <c r="J12873" t="s">
        <v>6630</v>
      </c>
      <c r="L12873" t="s">
        <v>6526</v>
      </c>
      <c r="M12873" t="s">
        <v>6630</v>
      </c>
      <c r="N12873" t="s">
        <v>6630</v>
      </c>
      <c r="O12873" t="s">
        <v>6630</v>
      </c>
      <c r="P12873" t="s">
        <v>6630</v>
      </c>
      <c r="Q12873" t="s">
        <v>6630</v>
      </c>
    </row>
    <row r="12874" spans="1:17" x14ac:dyDescent="0.35">
      <c r="A12874" t="s">
        <v>25808</v>
      </c>
      <c r="B12874" t="s">
        <v>6626</v>
      </c>
      <c r="C12874" t="s">
        <v>6628</v>
      </c>
      <c r="D12874" t="s">
        <v>6628</v>
      </c>
      <c r="E12874" t="s">
        <v>6628</v>
      </c>
      <c r="F12874" t="s">
        <v>6628</v>
      </c>
      <c r="G12874" t="s">
        <v>6628</v>
      </c>
      <c r="H12874" t="s">
        <v>6628</v>
      </c>
      <c r="I12874" t="s">
        <v>25809</v>
      </c>
      <c r="J12874" t="s">
        <v>6630</v>
      </c>
      <c r="L12874" t="s">
        <v>6529</v>
      </c>
      <c r="M12874" t="s">
        <v>6630</v>
      </c>
      <c r="N12874" t="s">
        <v>6630</v>
      </c>
      <c r="O12874" t="s">
        <v>6630</v>
      </c>
      <c r="P12874" t="s">
        <v>6630</v>
      </c>
      <c r="Q12874" t="s">
        <v>6630</v>
      </c>
    </row>
    <row r="12875" spans="1:17" x14ac:dyDescent="0.35">
      <c r="A12875">
        <v>9417114296</v>
      </c>
      <c r="B12875" t="s">
        <v>6626</v>
      </c>
      <c r="C12875" t="s">
        <v>6356</v>
      </c>
      <c r="D12875">
        <v>200</v>
      </c>
      <c r="E12875" t="s">
        <v>6366</v>
      </c>
      <c r="F12875">
        <v>207</v>
      </c>
      <c r="G12875" t="s">
        <v>176</v>
      </c>
      <c r="H12875">
        <v>705</v>
      </c>
      <c r="I12875" t="s">
        <v>25810</v>
      </c>
      <c r="J12875">
        <v>20800</v>
      </c>
      <c r="L12875" t="s">
        <v>6529</v>
      </c>
      <c r="M12875">
        <v>10069378</v>
      </c>
      <c r="N12875">
        <v>10007917</v>
      </c>
      <c r="O12875" t="s">
        <v>6630</v>
      </c>
      <c r="P12875" t="s">
        <v>6630</v>
      </c>
      <c r="Q12875">
        <v>700</v>
      </c>
    </row>
    <row r="12876" spans="1:17" x14ac:dyDescent="0.35">
      <c r="A12876">
        <v>8799106048</v>
      </c>
      <c r="B12876" t="s">
        <v>6626</v>
      </c>
      <c r="C12876" t="s">
        <v>6356</v>
      </c>
      <c r="D12876">
        <v>200</v>
      </c>
      <c r="E12876" t="s">
        <v>6701</v>
      </c>
      <c r="F12876">
        <v>500</v>
      </c>
      <c r="G12876" t="s">
        <v>7166</v>
      </c>
      <c r="H12876">
        <v>61</v>
      </c>
      <c r="I12876" t="s">
        <v>25811</v>
      </c>
      <c r="J12876">
        <v>12028</v>
      </c>
      <c r="L12876" t="s">
        <v>6529</v>
      </c>
      <c r="M12876" t="s">
        <v>6630</v>
      </c>
      <c r="N12876">
        <v>10323778</v>
      </c>
      <c r="O12876" t="s">
        <v>6630</v>
      </c>
      <c r="P12876" t="s">
        <v>25812</v>
      </c>
      <c r="Q12876" t="s">
        <v>6630</v>
      </c>
    </row>
    <row r="12877" spans="1:17" x14ac:dyDescent="0.35">
      <c r="A12877">
        <v>9401106864</v>
      </c>
      <c r="B12877" t="s">
        <v>6626</v>
      </c>
      <c r="C12877" t="s">
        <v>6356</v>
      </c>
      <c r="D12877">
        <v>200</v>
      </c>
      <c r="E12877" t="s">
        <v>6999</v>
      </c>
      <c r="F12877">
        <v>205</v>
      </c>
      <c r="G12877" t="s">
        <v>7000</v>
      </c>
      <c r="H12877">
        <v>600</v>
      </c>
      <c r="I12877" t="s">
        <v>25813</v>
      </c>
      <c r="J12877" t="s">
        <v>6630</v>
      </c>
      <c r="L12877" t="s">
        <v>6529</v>
      </c>
      <c r="M12877" t="s">
        <v>6630</v>
      </c>
      <c r="N12877">
        <v>10246397</v>
      </c>
      <c r="O12877" t="s">
        <v>25814</v>
      </c>
      <c r="P12877" t="s">
        <v>6765</v>
      </c>
      <c r="Q12877" t="s">
        <v>6630</v>
      </c>
    </row>
    <row r="12878" spans="1:17" x14ac:dyDescent="0.35">
      <c r="A12878">
        <v>9416113326</v>
      </c>
      <c r="B12878" t="s">
        <v>6626</v>
      </c>
      <c r="C12878" t="s">
        <v>6356</v>
      </c>
      <c r="D12878">
        <v>200</v>
      </c>
      <c r="E12878" t="s">
        <v>6645</v>
      </c>
      <c r="F12878">
        <v>201</v>
      </c>
      <c r="G12878" t="s">
        <v>6638</v>
      </c>
      <c r="H12878">
        <v>415</v>
      </c>
      <c r="I12878" t="s">
        <v>20708</v>
      </c>
      <c r="J12878">
        <v>20115</v>
      </c>
      <c r="L12878" t="s">
        <v>6529</v>
      </c>
      <c r="M12878">
        <v>13312222</v>
      </c>
      <c r="N12878">
        <v>11324262</v>
      </c>
      <c r="O12878" t="s">
        <v>6630</v>
      </c>
      <c r="P12878" t="s">
        <v>6630</v>
      </c>
      <c r="Q12878" t="s">
        <v>6630</v>
      </c>
    </row>
    <row r="12879" spans="1:17" x14ac:dyDescent="0.35">
      <c r="A12879">
        <v>9414112357</v>
      </c>
      <c r="B12879" t="s">
        <v>6626</v>
      </c>
      <c r="C12879" t="s">
        <v>6356</v>
      </c>
      <c r="D12879">
        <v>200</v>
      </c>
      <c r="E12879" t="s">
        <v>6357</v>
      </c>
      <c r="F12879">
        <v>209</v>
      </c>
      <c r="G12879" t="s">
        <v>977</v>
      </c>
      <c r="H12879">
        <v>310</v>
      </c>
      <c r="I12879" t="s">
        <v>25815</v>
      </c>
      <c r="J12879">
        <v>13562</v>
      </c>
      <c r="L12879" t="s">
        <v>6529</v>
      </c>
      <c r="M12879">
        <v>10169715</v>
      </c>
      <c r="N12879">
        <v>10128278</v>
      </c>
      <c r="O12879" t="s">
        <v>6630</v>
      </c>
      <c r="P12879" t="s">
        <v>6630</v>
      </c>
      <c r="Q12879">
        <v>700</v>
      </c>
    </row>
    <row r="12880" spans="1:17" x14ac:dyDescent="0.35">
      <c r="A12880">
        <v>3521115754</v>
      </c>
      <c r="B12880" t="s">
        <v>6334</v>
      </c>
      <c r="C12880" t="s">
        <v>6356</v>
      </c>
      <c r="D12880">
        <v>200</v>
      </c>
      <c r="E12880" t="s">
        <v>5245</v>
      </c>
      <c r="F12880">
        <v>202</v>
      </c>
      <c r="G12880" t="s">
        <v>5245</v>
      </c>
      <c r="H12880">
        <v>450</v>
      </c>
      <c r="I12880" t="s">
        <v>25816</v>
      </c>
      <c r="J12880" t="s">
        <v>6630</v>
      </c>
      <c r="L12880" t="s">
        <v>6529</v>
      </c>
      <c r="M12880">
        <v>10558147</v>
      </c>
      <c r="N12880">
        <v>12193209</v>
      </c>
      <c r="O12880" t="s">
        <v>6630</v>
      </c>
      <c r="P12880" t="s">
        <v>6630</v>
      </c>
      <c r="Q12880" t="s">
        <v>6630</v>
      </c>
    </row>
    <row r="12881" spans="1:17" x14ac:dyDescent="0.35">
      <c r="A12881">
        <v>8701107089</v>
      </c>
      <c r="B12881" t="s">
        <v>6626</v>
      </c>
      <c r="C12881" t="s">
        <v>6356</v>
      </c>
      <c r="D12881">
        <v>200</v>
      </c>
      <c r="E12881" t="s">
        <v>6701</v>
      </c>
      <c r="F12881">
        <v>500</v>
      </c>
      <c r="G12881" t="s">
        <v>7639</v>
      </c>
      <c r="H12881">
        <v>63</v>
      </c>
      <c r="I12881" t="s">
        <v>25817</v>
      </c>
      <c r="J12881">
        <v>12029</v>
      </c>
      <c r="L12881" t="s">
        <v>6529</v>
      </c>
      <c r="M12881" t="s">
        <v>6630</v>
      </c>
      <c r="N12881">
        <v>10373521</v>
      </c>
      <c r="O12881" t="s">
        <v>25818</v>
      </c>
      <c r="P12881" t="s">
        <v>25819</v>
      </c>
      <c r="Q12881" t="s">
        <v>6630</v>
      </c>
    </row>
    <row r="12882" spans="1:17" x14ac:dyDescent="0.35">
      <c r="A12882">
        <v>13562</v>
      </c>
      <c r="B12882" t="s">
        <v>6334</v>
      </c>
      <c r="C12882" t="s">
        <v>6356</v>
      </c>
      <c r="D12882">
        <v>200</v>
      </c>
      <c r="E12882" t="s">
        <v>6357</v>
      </c>
      <c r="F12882">
        <v>209</v>
      </c>
      <c r="G12882" t="s">
        <v>977</v>
      </c>
      <c r="H12882">
        <v>310</v>
      </c>
      <c r="I12882" t="s">
        <v>3656</v>
      </c>
      <c r="J12882">
        <v>13500</v>
      </c>
      <c r="L12882" t="s">
        <v>6526</v>
      </c>
      <c r="M12882">
        <v>14353544</v>
      </c>
      <c r="N12882">
        <v>10503613</v>
      </c>
      <c r="O12882" t="s">
        <v>6630</v>
      </c>
      <c r="P12882" t="s">
        <v>6630</v>
      </c>
      <c r="Q12882" t="s">
        <v>6630</v>
      </c>
    </row>
    <row r="12883" spans="1:17" x14ac:dyDescent="0.35">
      <c r="A12883">
        <v>9296010710</v>
      </c>
      <c r="B12883" t="s">
        <v>6626</v>
      </c>
      <c r="C12883" t="s">
        <v>6540</v>
      </c>
      <c r="D12883">
        <v>131</v>
      </c>
      <c r="E12883" t="s">
        <v>6645</v>
      </c>
      <c r="F12883">
        <v>201</v>
      </c>
      <c r="G12883" t="s">
        <v>6657</v>
      </c>
      <c r="H12883">
        <v>420</v>
      </c>
      <c r="I12883" t="s">
        <v>25820</v>
      </c>
      <c r="J12883" t="s">
        <v>6630</v>
      </c>
      <c r="L12883" t="s">
        <v>6529</v>
      </c>
      <c r="M12883" t="s">
        <v>6630</v>
      </c>
      <c r="N12883">
        <v>10185862</v>
      </c>
      <c r="O12883" t="s">
        <v>6630</v>
      </c>
      <c r="P12883" t="s">
        <v>25821</v>
      </c>
      <c r="Q12883" t="s">
        <v>6630</v>
      </c>
    </row>
    <row r="12884" spans="1:17" x14ac:dyDescent="0.35">
      <c r="A12884">
        <v>3514112243</v>
      </c>
      <c r="B12884" t="s">
        <v>6626</v>
      </c>
      <c r="C12884" t="s">
        <v>6356</v>
      </c>
      <c r="D12884">
        <v>200</v>
      </c>
      <c r="E12884" t="s">
        <v>5245</v>
      </c>
      <c r="F12884">
        <v>202</v>
      </c>
      <c r="G12884" t="s">
        <v>5245</v>
      </c>
      <c r="H12884">
        <v>450</v>
      </c>
      <c r="I12884" t="s">
        <v>25822</v>
      </c>
      <c r="J12884">
        <v>20200</v>
      </c>
      <c r="L12884" t="s">
        <v>6529</v>
      </c>
      <c r="M12884">
        <v>11533224</v>
      </c>
      <c r="N12884" t="s">
        <v>6630</v>
      </c>
      <c r="O12884">
        <v>31000</v>
      </c>
      <c r="P12884" t="s">
        <v>6630</v>
      </c>
      <c r="Q12884" t="s">
        <v>6630</v>
      </c>
    </row>
    <row r="12885" spans="1:17" x14ac:dyDescent="0.35">
      <c r="A12885">
        <v>9424116670</v>
      </c>
      <c r="B12885" t="s">
        <v>6626</v>
      </c>
      <c r="C12885" t="s">
        <v>6356</v>
      </c>
      <c r="D12885">
        <v>200</v>
      </c>
      <c r="E12885" t="s">
        <v>6366</v>
      </c>
      <c r="F12885">
        <v>207</v>
      </c>
      <c r="G12885" t="s">
        <v>176</v>
      </c>
      <c r="H12885">
        <v>705</v>
      </c>
      <c r="I12885" t="s">
        <v>16653</v>
      </c>
      <c r="J12885">
        <v>20800</v>
      </c>
      <c r="L12885" t="s">
        <v>6529</v>
      </c>
      <c r="M12885">
        <v>11870044</v>
      </c>
      <c r="N12885">
        <v>12975067</v>
      </c>
      <c r="O12885" t="s">
        <v>6630</v>
      </c>
      <c r="P12885" t="s">
        <v>6630</v>
      </c>
      <c r="Q12885">
        <v>700</v>
      </c>
    </row>
    <row r="12886" spans="1:17" x14ac:dyDescent="0.35">
      <c r="A12886">
        <v>9416113302</v>
      </c>
      <c r="B12886" t="s">
        <v>6626</v>
      </c>
      <c r="C12886" t="s">
        <v>6356</v>
      </c>
      <c r="D12886">
        <v>200</v>
      </c>
      <c r="E12886" t="s">
        <v>6366</v>
      </c>
      <c r="F12886">
        <v>207</v>
      </c>
      <c r="G12886" t="s">
        <v>176</v>
      </c>
      <c r="H12886">
        <v>705</v>
      </c>
      <c r="I12886" t="s">
        <v>25823</v>
      </c>
      <c r="J12886">
        <v>20800</v>
      </c>
      <c r="L12886" t="s">
        <v>6529</v>
      </c>
      <c r="M12886">
        <v>13194529</v>
      </c>
      <c r="N12886">
        <v>10014731</v>
      </c>
      <c r="O12886" t="s">
        <v>6630</v>
      </c>
      <c r="P12886" t="s">
        <v>6630</v>
      </c>
      <c r="Q12886">
        <v>700</v>
      </c>
    </row>
    <row r="12887" spans="1:17" x14ac:dyDescent="0.35">
      <c r="A12887">
        <v>9423116407</v>
      </c>
      <c r="B12887" t="s">
        <v>6334</v>
      </c>
      <c r="C12887" t="s">
        <v>6356</v>
      </c>
      <c r="D12887">
        <v>200</v>
      </c>
      <c r="E12887" t="s">
        <v>6366</v>
      </c>
      <c r="F12887">
        <v>207</v>
      </c>
      <c r="G12887" t="s">
        <v>176</v>
      </c>
      <c r="H12887">
        <v>705</v>
      </c>
      <c r="I12887" t="s">
        <v>25824</v>
      </c>
      <c r="J12887">
        <v>20800</v>
      </c>
      <c r="L12887" t="s">
        <v>6529</v>
      </c>
      <c r="M12887">
        <v>14430870</v>
      </c>
      <c r="N12887">
        <v>14859246</v>
      </c>
      <c r="O12887" t="s">
        <v>6630</v>
      </c>
      <c r="P12887" t="s">
        <v>6630</v>
      </c>
      <c r="Q12887">
        <v>700</v>
      </c>
    </row>
    <row r="12888" spans="1:17" x14ac:dyDescent="0.35">
      <c r="A12888">
        <v>9410110422</v>
      </c>
      <c r="B12888" t="s">
        <v>6626</v>
      </c>
      <c r="C12888" t="s">
        <v>6356</v>
      </c>
      <c r="D12888">
        <v>200</v>
      </c>
      <c r="E12888" t="s">
        <v>6366</v>
      </c>
      <c r="F12888">
        <v>207</v>
      </c>
      <c r="G12888" t="s">
        <v>6638</v>
      </c>
      <c r="H12888">
        <v>415</v>
      </c>
      <c r="I12888" t="s">
        <v>16914</v>
      </c>
      <c r="J12888">
        <v>20115</v>
      </c>
      <c r="L12888" t="s">
        <v>6529</v>
      </c>
      <c r="M12888">
        <v>12151181</v>
      </c>
      <c r="N12888">
        <v>12246112</v>
      </c>
      <c r="O12888" t="s">
        <v>25825</v>
      </c>
      <c r="P12888" t="s">
        <v>6630</v>
      </c>
      <c r="Q12888" t="s">
        <v>6630</v>
      </c>
    </row>
    <row r="12889" spans="1:17" x14ac:dyDescent="0.35">
      <c r="A12889">
        <v>80870725</v>
      </c>
      <c r="B12889" t="s">
        <v>6334</v>
      </c>
      <c r="C12889" t="s">
        <v>6766</v>
      </c>
      <c r="D12889">
        <v>120</v>
      </c>
      <c r="E12889" t="s">
        <v>6627</v>
      </c>
      <c r="F12889">
        <v>145</v>
      </c>
      <c r="G12889" t="s">
        <v>6627</v>
      </c>
      <c r="H12889">
        <v>15</v>
      </c>
      <c r="I12889" t="s">
        <v>25826</v>
      </c>
      <c r="J12889" t="s">
        <v>6630</v>
      </c>
      <c r="L12889" t="s">
        <v>6526</v>
      </c>
      <c r="M12889" t="s">
        <v>6630</v>
      </c>
      <c r="N12889" t="s">
        <v>6630</v>
      </c>
      <c r="O12889" t="s">
        <v>6630</v>
      </c>
      <c r="P12889" t="s">
        <v>6630</v>
      </c>
      <c r="Q12889" t="s">
        <v>6630</v>
      </c>
    </row>
    <row r="12890" spans="1:17" x14ac:dyDescent="0.35">
      <c r="A12890">
        <v>9418114712</v>
      </c>
      <c r="B12890" t="s">
        <v>6626</v>
      </c>
      <c r="C12890" t="s">
        <v>6540</v>
      </c>
      <c r="D12890">
        <v>131</v>
      </c>
      <c r="E12890" t="s">
        <v>2905</v>
      </c>
      <c r="F12890">
        <v>300</v>
      </c>
      <c r="G12890" t="s">
        <v>2845</v>
      </c>
      <c r="H12890">
        <v>107</v>
      </c>
      <c r="I12890" t="s">
        <v>25827</v>
      </c>
      <c r="J12890">
        <v>20120</v>
      </c>
      <c r="L12890" t="s">
        <v>6529</v>
      </c>
      <c r="M12890">
        <v>11277777</v>
      </c>
      <c r="N12890">
        <v>12939867</v>
      </c>
      <c r="O12890">
        <v>33298</v>
      </c>
      <c r="P12890" t="s">
        <v>6630</v>
      </c>
      <c r="Q12890" t="s">
        <v>6630</v>
      </c>
    </row>
    <row r="12891" spans="1:17" x14ac:dyDescent="0.35">
      <c r="A12891">
        <v>9424116793</v>
      </c>
      <c r="B12891" t="s">
        <v>6334</v>
      </c>
      <c r="C12891" t="s">
        <v>6356</v>
      </c>
      <c r="D12891">
        <v>200</v>
      </c>
      <c r="E12891" t="s">
        <v>6366</v>
      </c>
      <c r="F12891">
        <v>207</v>
      </c>
      <c r="G12891" t="s">
        <v>176</v>
      </c>
      <c r="H12891">
        <v>705</v>
      </c>
      <c r="I12891" t="s">
        <v>25828</v>
      </c>
      <c r="J12891">
        <v>20800</v>
      </c>
      <c r="L12891" t="s">
        <v>6529</v>
      </c>
      <c r="M12891">
        <v>11782036</v>
      </c>
      <c r="N12891">
        <v>13133072</v>
      </c>
      <c r="O12891" t="s">
        <v>6630</v>
      </c>
      <c r="P12891" t="s">
        <v>6630</v>
      </c>
      <c r="Q12891">
        <v>700</v>
      </c>
    </row>
    <row r="12892" spans="1:17" x14ac:dyDescent="0.35">
      <c r="A12892">
        <v>29452</v>
      </c>
      <c r="B12892" t="s">
        <v>6334</v>
      </c>
      <c r="C12892" t="s">
        <v>6356</v>
      </c>
      <c r="D12892">
        <v>200</v>
      </c>
      <c r="E12892" t="s">
        <v>6366</v>
      </c>
      <c r="F12892">
        <v>207</v>
      </c>
      <c r="G12892" t="s">
        <v>101</v>
      </c>
      <c r="H12892">
        <v>708</v>
      </c>
      <c r="I12892" t="s">
        <v>25829</v>
      </c>
      <c r="J12892">
        <v>29450</v>
      </c>
      <c r="L12892" t="s">
        <v>6526</v>
      </c>
      <c r="M12892">
        <v>10015574</v>
      </c>
      <c r="N12892">
        <v>10014077</v>
      </c>
      <c r="O12892" t="s">
        <v>25830</v>
      </c>
      <c r="P12892" t="s">
        <v>25831</v>
      </c>
      <c r="Q12892" t="s">
        <v>6630</v>
      </c>
    </row>
    <row r="12893" spans="1:17" x14ac:dyDescent="0.35">
      <c r="A12893">
        <v>9413111685</v>
      </c>
      <c r="B12893" t="s">
        <v>6626</v>
      </c>
      <c r="C12893" t="s">
        <v>6356</v>
      </c>
      <c r="D12893">
        <v>200</v>
      </c>
      <c r="E12893" t="s">
        <v>6645</v>
      </c>
      <c r="F12893">
        <v>201</v>
      </c>
      <c r="G12893" t="s">
        <v>6657</v>
      </c>
      <c r="H12893">
        <v>420</v>
      </c>
      <c r="I12893" t="s">
        <v>25832</v>
      </c>
      <c r="J12893" t="s">
        <v>6630</v>
      </c>
      <c r="L12893" t="s">
        <v>6529</v>
      </c>
      <c r="M12893">
        <v>10736951</v>
      </c>
      <c r="N12893">
        <v>13603767</v>
      </c>
      <c r="O12893" t="s">
        <v>6630</v>
      </c>
      <c r="P12893" t="s">
        <v>6630</v>
      </c>
      <c r="Q12893">
        <v>100</v>
      </c>
    </row>
    <row r="12894" spans="1:17" x14ac:dyDescent="0.35">
      <c r="A12894">
        <v>6893002510</v>
      </c>
      <c r="B12894" t="s">
        <v>6626</v>
      </c>
      <c r="C12894" t="s">
        <v>8762</v>
      </c>
      <c r="D12894">
        <v>130</v>
      </c>
      <c r="E12894" t="s">
        <v>6628</v>
      </c>
      <c r="F12894" t="s">
        <v>6628</v>
      </c>
      <c r="G12894" t="s">
        <v>6628</v>
      </c>
      <c r="H12894" t="s">
        <v>6628</v>
      </c>
      <c r="I12894" t="s">
        <v>25833</v>
      </c>
      <c r="J12894" t="s">
        <v>6630</v>
      </c>
      <c r="L12894" t="s">
        <v>6529</v>
      </c>
      <c r="M12894" t="s">
        <v>6630</v>
      </c>
      <c r="N12894" t="s">
        <v>6630</v>
      </c>
      <c r="O12894" t="s">
        <v>6630</v>
      </c>
      <c r="P12894" t="s">
        <v>6630</v>
      </c>
      <c r="Q12894" t="s">
        <v>6630</v>
      </c>
    </row>
    <row r="12895" spans="1:17" x14ac:dyDescent="0.35">
      <c r="A12895">
        <v>8702107186</v>
      </c>
      <c r="B12895" t="s">
        <v>6626</v>
      </c>
      <c r="C12895" t="s">
        <v>6356</v>
      </c>
      <c r="D12895">
        <v>200</v>
      </c>
      <c r="E12895" t="s">
        <v>6659</v>
      </c>
      <c r="F12895">
        <v>208</v>
      </c>
      <c r="G12895" t="s">
        <v>977</v>
      </c>
      <c r="H12895">
        <v>310</v>
      </c>
      <c r="I12895" t="s">
        <v>25834</v>
      </c>
      <c r="J12895">
        <v>13500</v>
      </c>
      <c r="L12895" t="s">
        <v>6529</v>
      </c>
      <c r="M12895">
        <v>10197353</v>
      </c>
      <c r="N12895">
        <v>10005886</v>
      </c>
      <c r="O12895" t="s">
        <v>25835</v>
      </c>
      <c r="P12895" t="s">
        <v>25836</v>
      </c>
      <c r="Q12895" t="s">
        <v>6630</v>
      </c>
    </row>
    <row r="12896" spans="1:17" x14ac:dyDescent="0.35">
      <c r="A12896">
        <v>9410110433</v>
      </c>
      <c r="B12896" t="s">
        <v>6626</v>
      </c>
      <c r="C12896" t="s">
        <v>6356</v>
      </c>
      <c r="D12896">
        <v>200</v>
      </c>
      <c r="E12896" t="s">
        <v>6366</v>
      </c>
      <c r="F12896">
        <v>207</v>
      </c>
      <c r="G12896" t="s">
        <v>6638</v>
      </c>
      <c r="H12896">
        <v>415</v>
      </c>
      <c r="I12896" t="s">
        <v>18584</v>
      </c>
      <c r="J12896">
        <v>20115</v>
      </c>
      <c r="L12896" t="s">
        <v>6529</v>
      </c>
      <c r="M12896">
        <v>11868817</v>
      </c>
      <c r="N12896">
        <v>11367633</v>
      </c>
      <c r="O12896" t="s">
        <v>6630</v>
      </c>
      <c r="P12896" t="s">
        <v>6630</v>
      </c>
      <c r="Q12896" t="s">
        <v>6630</v>
      </c>
    </row>
    <row r="12897" spans="1:17" x14ac:dyDescent="0.35">
      <c r="A12897">
        <v>9414112430</v>
      </c>
      <c r="B12897" t="s">
        <v>6626</v>
      </c>
      <c r="C12897" t="s">
        <v>6540</v>
      </c>
      <c r="D12897">
        <v>131</v>
      </c>
      <c r="E12897" t="s">
        <v>6672</v>
      </c>
      <c r="F12897">
        <v>703</v>
      </c>
      <c r="G12897" t="s">
        <v>7042</v>
      </c>
      <c r="H12897">
        <v>730</v>
      </c>
      <c r="I12897" t="s">
        <v>25837</v>
      </c>
      <c r="J12897">
        <v>13200</v>
      </c>
      <c r="L12897" t="s">
        <v>6529</v>
      </c>
      <c r="M12897">
        <v>14549150</v>
      </c>
      <c r="N12897">
        <v>15218977</v>
      </c>
      <c r="O12897" t="s">
        <v>6630</v>
      </c>
      <c r="P12897" t="s">
        <v>6630</v>
      </c>
      <c r="Q12897" t="s">
        <v>6630</v>
      </c>
    </row>
    <row r="12898" spans="1:17" x14ac:dyDescent="0.35">
      <c r="A12898">
        <v>9412111221</v>
      </c>
      <c r="B12898" t="s">
        <v>6626</v>
      </c>
      <c r="C12898" t="s">
        <v>6356</v>
      </c>
      <c r="D12898">
        <v>200</v>
      </c>
      <c r="E12898" t="s">
        <v>6357</v>
      </c>
      <c r="F12898">
        <v>209</v>
      </c>
      <c r="G12898" t="s">
        <v>6720</v>
      </c>
      <c r="H12898">
        <v>388</v>
      </c>
      <c r="I12898" t="s">
        <v>25838</v>
      </c>
      <c r="J12898">
        <v>13864</v>
      </c>
      <c r="L12898" t="s">
        <v>6529</v>
      </c>
      <c r="M12898">
        <v>10135697</v>
      </c>
      <c r="N12898">
        <v>10652862</v>
      </c>
      <c r="O12898" t="s">
        <v>6630</v>
      </c>
      <c r="P12898">
        <v>30005</v>
      </c>
      <c r="Q12898" t="s">
        <v>6630</v>
      </c>
    </row>
    <row r="12899" spans="1:17" x14ac:dyDescent="0.35">
      <c r="A12899">
        <v>9424116705</v>
      </c>
      <c r="B12899" t="s">
        <v>6334</v>
      </c>
      <c r="C12899" t="s">
        <v>6540</v>
      </c>
      <c r="D12899">
        <v>131</v>
      </c>
      <c r="E12899" t="s">
        <v>6540</v>
      </c>
      <c r="F12899">
        <v>309</v>
      </c>
      <c r="G12899" t="s">
        <v>2845</v>
      </c>
      <c r="H12899">
        <v>107</v>
      </c>
      <c r="I12899" t="s">
        <v>25839</v>
      </c>
      <c r="J12899" t="s">
        <v>6630</v>
      </c>
      <c r="L12899" t="s">
        <v>6529</v>
      </c>
      <c r="M12899">
        <v>10181343</v>
      </c>
      <c r="N12899">
        <v>13169059</v>
      </c>
      <c r="O12899" t="s">
        <v>6630</v>
      </c>
      <c r="P12899" t="s">
        <v>6630</v>
      </c>
      <c r="Q12899">
        <v>700</v>
      </c>
    </row>
    <row r="12900" spans="1:17" x14ac:dyDescent="0.35">
      <c r="A12900">
        <v>6307109185</v>
      </c>
      <c r="B12900" t="s">
        <v>6626</v>
      </c>
      <c r="C12900" t="s">
        <v>6356</v>
      </c>
      <c r="D12900">
        <v>200</v>
      </c>
      <c r="E12900" t="s">
        <v>6659</v>
      </c>
      <c r="F12900">
        <v>208</v>
      </c>
      <c r="G12900" t="s">
        <v>6933</v>
      </c>
      <c r="H12900">
        <v>300</v>
      </c>
      <c r="I12900" t="s">
        <v>25840</v>
      </c>
      <c r="J12900">
        <v>13562</v>
      </c>
      <c r="L12900" t="s">
        <v>6529</v>
      </c>
      <c r="M12900">
        <v>10122853</v>
      </c>
      <c r="N12900">
        <v>10041754</v>
      </c>
      <c r="O12900" t="s">
        <v>25841</v>
      </c>
      <c r="P12900" t="s">
        <v>6630</v>
      </c>
      <c r="Q12900">
        <v>700</v>
      </c>
    </row>
    <row r="12901" spans="1:17" x14ac:dyDescent="0.35">
      <c r="A12901">
        <v>80527900</v>
      </c>
      <c r="B12901" t="s">
        <v>6334</v>
      </c>
      <c r="C12901" t="s">
        <v>6766</v>
      </c>
      <c r="D12901">
        <v>120</v>
      </c>
      <c r="E12901" t="s">
        <v>6627</v>
      </c>
      <c r="F12901">
        <v>145</v>
      </c>
      <c r="G12901" t="s">
        <v>6627</v>
      </c>
      <c r="H12901">
        <v>15</v>
      </c>
      <c r="I12901" t="s">
        <v>25842</v>
      </c>
      <c r="J12901" t="s">
        <v>6630</v>
      </c>
      <c r="L12901" t="s">
        <v>6526</v>
      </c>
      <c r="M12901" t="s">
        <v>6630</v>
      </c>
      <c r="N12901" t="s">
        <v>6630</v>
      </c>
      <c r="O12901" t="s">
        <v>6630</v>
      </c>
      <c r="P12901" t="s">
        <v>6630</v>
      </c>
      <c r="Q12901" t="s">
        <v>6630</v>
      </c>
    </row>
    <row r="12902" spans="1:17" x14ac:dyDescent="0.35">
      <c r="A12902">
        <v>96400</v>
      </c>
      <c r="B12902" t="s">
        <v>6334</v>
      </c>
      <c r="C12902" t="s">
        <v>6356</v>
      </c>
      <c r="D12902">
        <v>200</v>
      </c>
      <c r="E12902" t="s">
        <v>6357</v>
      </c>
      <c r="F12902">
        <v>209</v>
      </c>
      <c r="G12902" t="s">
        <v>1998</v>
      </c>
      <c r="H12902">
        <v>335</v>
      </c>
      <c r="I12902" t="s">
        <v>25843</v>
      </c>
      <c r="J12902" t="s">
        <v>6630</v>
      </c>
      <c r="L12902" t="s">
        <v>6526</v>
      </c>
      <c r="M12902" t="s">
        <v>6630</v>
      </c>
      <c r="N12902" t="s">
        <v>6630</v>
      </c>
      <c r="O12902" t="s">
        <v>6630</v>
      </c>
      <c r="P12902" t="s">
        <v>6630</v>
      </c>
      <c r="Q12902" t="s">
        <v>6630</v>
      </c>
    </row>
    <row r="12903" spans="1:17" x14ac:dyDescent="0.35">
      <c r="A12903">
        <v>9601106989</v>
      </c>
      <c r="B12903" t="s">
        <v>6626</v>
      </c>
      <c r="C12903" t="s">
        <v>6356</v>
      </c>
      <c r="D12903">
        <v>200</v>
      </c>
      <c r="E12903" t="s">
        <v>6366</v>
      </c>
      <c r="F12903">
        <v>207</v>
      </c>
      <c r="G12903" t="s">
        <v>7082</v>
      </c>
      <c r="H12903">
        <v>715</v>
      </c>
      <c r="I12903" t="s">
        <v>25844</v>
      </c>
      <c r="J12903">
        <v>20800</v>
      </c>
      <c r="L12903" t="s">
        <v>6529</v>
      </c>
      <c r="M12903">
        <v>10015955</v>
      </c>
      <c r="N12903">
        <v>10014927</v>
      </c>
      <c r="O12903" t="s">
        <v>10047</v>
      </c>
      <c r="P12903" t="s">
        <v>6765</v>
      </c>
      <c r="Q12903">
        <v>200</v>
      </c>
    </row>
    <row r="12904" spans="1:17" x14ac:dyDescent="0.35">
      <c r="A12904">
        <v>9415112801</v>
      </c>
      <c r="B12904" t="s">
        <v>6626</v>
      </c>
      <c r="C12904" t="s">
        <v>6356</v>
      </c>
      <c r="D12904">
        <v>200</v>
      </c>
      <c r="E12904" t="s">
        <v>6645</v>
      </c>
      <c r="F12904">
        <v>201</v>
      </c>
      <c r="G12904" t="s">
        <v>8631</v>
      </c>
      <c r="H12904">
        <v>400</v>
      </c>
      <c r="I12904" t="s">
        <v>17186</v>
      </c>
      <c r="J12904">
        <v>20130</v>
      </c>
      <c r="L12904" t="s">
        <v>6529</v>
      </c>
      <c r="M12904">
        <v>10464343</v>
      </c>
      <c r="N12904">
        <v>12862441</v>
      </c>
      <c r="O12904" t="s">
        <v>6630</v>
      </c>
      <c r="P12904" t="s">
        <v>25845</v>
      </c>
      <c r="Q12904">
        <v>100</v>
      </c>
    </row>
    <row r="12905" spans="1:17" x14ac:dyDescent="0.35">
      <c r="A12905">
        <v>9417114018</v>
      </c>
      <c r="B12905" t="s">
        <v>6626</v>
      </c>
      <c r="C12905" t="s">
        <v>6540</v>
      </c>
      <c r="D12905">
        <v>131</v>
      </c>
      <c r="E12905" t="s">
        <v>6672</v>
      </c>
      <c r="F12905">
        <v>703</v>
      </c>
      <c r="G12905" t="s">
        <v>3068</v>
      </c>
      <c r="H12905">
        <v>830</v>
      </c>
      <c r="I12905" t="s">
        <v>25846</v>
      </c>
      <c r="J12905">
        <v>13260</v>
      </c>
      <c r="L12905" t="s">
        <v>6529</v>
      </c>
      <c r="M12905">
        <v>16217360</v>
      </c>
      <c r="N12905">
        <v>16096220</v>
      </c>
      <c r="O12905" t="s">
        <v>6630</v>
      </c>
      <c r="P12905" t="s">
        <v>6630</v>
      </c>
      <c r="Q12905" t="s">
        <v>6630</v>
      </c>
    </row>
    <row r="12906" spans="1:17" x14ac:dyDescent="0.35">
      <c r="A12906">
        <v>9417114313</v>
      </c>
      <c r="B12906" t="s">
        <v>6626</v>
      </c>
      <c r="C12906" t="s">
        <v>6356</v>
      </c>
      <c r="D12906">
        <v>200</v>
      </c>
      <c r="E12906" t="s">
        <v>6645</v>
      </c>
      <c r="F12906">
        <v>201</v>
      </c>
      <c r="G12906" t="s">
        <v>6657</v>
      </c>
      <c r="H12906">
        <v>420</v>
      </c>
      <c r="I12906" t="s">
        <v>25847</v>
      </c>
      <c r="J12906">
        <v>20120</v>
      </c>
      <c r="L12906" t="s">
        <v>6529</v>
      </c>
      <c r="M12906">
        <v>13578426</v>
      </c>
      <c r="N12906">
        <v>13299531</v>
      </c>
      <c r="O12906" t="s">
        <v>6630</v>
      </c>
      <c r="P12906" t="s">
        <v>6630</v>
      </c>
      <c r="Q12906" t="s">
        <v>6630</v>
      </c>
    </row>
    <row r="12907" spans="1:17" x14ac:dyDescent="0.35">
      <c r="A12907">
        <v>80739834</v>
      </c>
      <c r="B12907" t="s">
        <v>6334</v>
      </c>
      <c r="C12907" t="s">
        <v>6766</v>
      </c>
      <c r="D12907">
        <v>120</v>
      </c>
      <c r="E12907" t="s">
        <v>6627</v>
      </c>
      <c r="F12907">
        <v>145</v>
      </c>
      <c r="G12907" t="s">
        <v>6627</v>
      </c>
      <c r="H12907">
        <v>15</v>
      </c>
      <c r="I12907" t="s">
        <v>25848</v>
      </c>
      <c r="J12907" t="s">
        <v>6630</v>
      </c>
      <c r="L12907" t="s">
        <v>6526</v>
      </c>
      <c r="M12907" t="s">
        <v>6630</v>
      </c>
      <c r="N12907" t="s">
        <v>6630</v>
      </c>
      <c r="O12907" t="s">
        <v>6630</v>
      </c>
      <c r="P12907" t="s">
        <v>6630</v>
      </c>
      <c r="Q12907" t="s">
        <v>6630</v>
      </c>
    </row>
    <row r="12908" spans="1:17" x14ac:dyDescent="0.35">
      <c r="A12908">
        <v>7904108210</v>
      </c>
      <c r="B12908" t="s">
        <v>6626</v>
      </c>
      <c r="C12908" t="s">
        <v>6356</v>
      </c>
      <c r="D12908">
        <v>200</v>
      </c>
      <c r="E12908" t="s">
        <v>5245</v>
      </c>
      <c r="F12908">
        <v>202</v>
      </c>
      <c r="G12908" t="s">
        <v>5245</v>
      </c>
      <c r="H12908">
        <v>450</v>
      </c>
      <c r="I12908" t="s">
        <v>25849</v>
      </c>
      <c r="J12908" t="s">
        <v>6630</v>
      </c>
      <c r="L12908" t="s">
        <v>6529</v>
      </c>
      <c r="M12908">
        <v>10636580</v>
      </c>
      <c r="N12908">
        <v>10008216</v>
      </c>
      <c r="O12908" t="s">
        <v>8949</v>
      </c>
      <c r="P12908" t="s">
        <v>8825</v>
      </c>
      <c r="Q12908">
        <v>700</v>
      </c>
    </row>
    <row r="12909" spans="1:17" x14ac:dyDescent="0.35">
      <c r="A12909">
        <v>6803107785</v>
      </c>
      <c r="B12909" t="s">
        <v>6626</v>
      </c>
      <c r="C12909" t="s">
        <v>6356</v>
      </c>
      <c r="D12909">
        <v>200</v>
      </c>
      <c r="E12909" t="s">
        <v>5245</v>
      </c>
      <c r="F12909">
        <v>202</v>
      </c>
      <c r="G12909" t="s">
        <v>5245</v>
      </c>
      <c r="H12909">
        <v>450</v>
      </c>
      <c r="I12909" t="s">
        <v>25850</v>
      </c>
      <c r="J12909" t="s">
        <v>6630</v>
      </c>
      <c r="L12909" t="s">
        <v>6529</v>
      </c>
      <c r="M12909">
        <v>10703404</v>
      </c>
      <c r="N12909">
        <v>10177432</v>
      </c>
      <c r="O12909" t="s">
        <v>6630</v>
      </c>
      <c r="P12909" t="s">
        <v>25851</v>
      </c>
      <c r="Q12909" t="s">
        <v>6630</v>
      </c>
    </row>
    <row r="12910" spans="1:17" x14ac:dyDescent="0.35">
      <c r="A12910">
        <v>9414112166</v>
      </c>
      <c r="B12910" t="s">
        <v>6334</v>
      </c>
      <c r="C12910" t="s">
        <v>6540</v>
      </c>
      <c r="D12910">
        <v>131</v>
      </c>
      <c r="E12910" t="s">
        <v>6672</v>
      </c>
      <c r="F12910">
        <v>703</v>
      </c>
      <c r="G12910" t="s">
        <v>3068</v>
      </c>
      <c r="H12910">
        <v>830</v>
      </c>
      <c r="I12910" t="s">
        <v>25852</v>
      </c>
      <c r="J12910">
        <v>13200</v>
      </c>
      <c r="L12910" t="s">
        <v>6529</v>
      </c>
      <c r="M12910">
        <v>11950360</v>
      </c>
      <c r="N12910">
        <v>15218977</v>
      </c>
      <c r="O12910" t="s">
        <v>6630</v>
      </c>
      <c r="P12910" t="s">
        <v>6630</v>
      </c>
      <c r="Q12910" t="s">
        <v>6630</v>
      </c>
    </row>
    <row r="12911" spans="1:17" x14ac:dyDescent="0.35">
      <c r="A12911">
        <v>9498105837</v>
      </c>
      <c r="B12911" t="s">
        <v>6626</v>
      </c>
      <c r="C12911" t="s">
        <v>6540</v>
      </c>
      <c r="D12911">
        <v>131</v>
      </c>
      <c r="E12911" t="s">
        <v>7008</v>
      </c>
      <c r="F12911">
        <v>303</v>
      </c>
      <c r="G12911" t="s">
        <v>18917</v>
      </c>
      <c r="H12911">
        <v>125</v>
      </c>
      <c r="I12911" t="s">
        <v>25853</v>
      </c>
      <c r="J12911" t="s">
        <v>6630</v>
      </c>
      <c r="L12911" t="s">
        <v>6529</v>
      </c>
      <c r="M12911" t="s">
        <v>6630</v>
      </c>
      <c r="N12911">
        <v>10240067</v>
      </c>
      <c r="O12911" t="s">
        <v>6630</v>
      </c>
      <c r="P12911" t="s">
        <v>25854</v>
      </c>
      <c r="Q12911" t="s">
        <v>6630</v>
      </c>
    </row>
    <row r="12912" spans="1:17" x14ac:dyDescent="0.35">
      <c r="A12912" t="s">
        <v>25855</v>
      </c>
      <c r="B12912" t="s">
        <v>6626</v>
      </c>
      <c r="C12912" t="s">
        <v>6628</v>
      </c>
      <c r="D12912" t="s">
        <v>6628</v>
      </c>
      <c r="E12912" t="s">
        <v>6628</v>
      </c>
      <c r="F12912" t="s">
        <v>6628</v>
      </c>
      <c r="G12912" t="s">
        <v>6628</v>
      </c>
      <c r="H12912" t="s">
        <v>6628</v>
      </c>
      <c r="I12912" t="s">
        <v>15761</v>
      </c>
      <c r="J12912" t="s">
        <v>6630</v>
      </c>
      <c r="L12912" t="s">
        <v>6529</v>
      </c>
      <c r="M12912" t="s">
        <v>6630</v>
      </c>
      <c r="N12912" t="s">
        <v>6630</v>
      </c>
      <c r="O12912" t="s">
        <v>6630</v>
      </c>
      <c r="P12912" t="s">
        <v>6630</v>
      </c>
      <c r="Q12912" t="s">
        <v>6630</v>
      </c>
    </row>
    <row r="12913" spans="1:17" x14ac:dyDescent="0.35">
      <c r="A12913" t="s">
        <v>25856</v>
      </c>
      <c r="B12913" t="s">
        <v>6626</v>
      </c>
      <c r="C12913" t="s">
        <v>6628</v>
      </c>
      <c r="D12913" t="s">
        <v>6628</v>
      </c>
      <c r="E12913" t="s">
        <v>6628</v>
      </c>
      <c r="F12913" t="s">
        <v>6628</v>
      </c>
      <c r="G12913" t="s">
        <v>6628</v>
      </c>
      <c r="H12913" t="s">
        <v>6628</v>
      </c>
      <c r="I12913" t="s">
        <v>25857</v>
      </c>
      <c r="J12913" t="s">
        <v>6630</v>
      </c>
      <c r="L12913" t="s">
        <v>6526</v>
      </c>
      <c r="M12913" t="s">
        <v>6630</v>
      </c>
      <c r="N12913" t="s">
        <v>6630</v>
      </c>
      <c r="O12913" t="s">
        <v>6630</v>
      </c>
      <c r="P12913" t="s">
        <v>6630</v>
      </c>
      <c r="Q12913" t="s">
        <v>6630</v>
      </c>
    </row>
    <row r="12914" spans="1:17" x14ac:dyDescent="0.35">
      <c r="A12914">
        <v>9409109800</v>
      </c>
      <c r="B12914" t="s">
        <v>6626</v>
      </c>
      <c r="C12914" t="s">
        <v>6356</v>
      </c>
      <c r="D12914">
        <v>200</v>
      </c>
      <c r="E12914" t="s">
        <v>6366</v>
      </c>
      <c r="F12914">
        <v>207</v>
      </c>
      <c r="G12914" t="s">
        <v>1561</v>
      </c>
      <c r="H12914">
        <v>795</v>
      </c>
      <c r="I12914" t="s">
        <v>25858</v>
      </c>
      <c r="J12914">
        <v>20800</v>
      </c>
      <c r="L12914" t="s">
        <v>6529</v>
      </c>
      <c r="M12914">
        <v>10571051</v>
      </c>
      <c r="N12914">
        <v>12331211</v>
      </c>
      <c r="O12914" t="s">
        <v>6630</v>
      </c>
      <c r="P12914" t="s">
        <v>6630</v>
      </c>
      <c r="Q12914">
        <v>700</v>
      </c>
    </row>
    <row r="12915" spans="1:17" x14ac:dyDescent="0.35">
      <c r="A12915">
        <v>80655901</v>
      </c>
      <c r="B12915" t="s">
        <v>6334</v>
      </c>
      <c r="C12915" t="s">
        <v>6766</v>
      </c>
      <c r="D12915">
        <v>120</v>
      </c>
      <c r="E12915" t="s">
        <v>6627</v>
      </c>
      <c r="F12915">
        <v>145</v>
      </c>
      <c r="G12915" t="s">
        <v>6627</v>
      </c>
      <c r="H12915">
        <v>15</v>
      </c>
      <c r="I12915" t="s">
        <v>25859</v>
      </c>
      <c r="J12915" t="s">
        <v>6630</v>
      </c>
      <c r="L12915" t="s">
        <v>6526</v>
      </c>
      <c r="M12915" t="s">
        <v>6630</v>
      </c>
      <c r="N12915" t="s">
        <v>6630</v>
      </c>
      <c r="O12915" t="s">
        <v>6630</v>
      </c>
      <c r="P12915" t="s">
        <v>6630</v>
      </c>
      <c r="Q12915" t="s">
        <v>6630</v>
      </c>
    </row>
    <row r="12916" spans="1:17" x14ac:dyDescent="0.35">
      <c r="A12916">
        <v>80314006</v>
      </c>
      <c r="B12916" t="s">
        <v>6334</v>
      </c>
      <c r="C12916" t="s">
        <v>6766</v>
      </c>
      <c r="D12916">
        <v>120</v>
      </c>
      <c r="E12916" t="s">
        <v>6627</v>
      </c>
      <c r="F12916">
        <v>145</v>
      </c>
      <c r="G12916" t="s">
        <v>6627</v>
      </c>
      <c r="H12916">
        <v>15</v>
      </c>
      <c r="I12916" t="s">
        <v>25860</v>
      </c>
      <c r="J12916" t="s">
        <v>6630</v>
      </c>
      <c r="L12916" t="s">
        <v>6526</v>
      </c>
      <c r="M12916" t="s">
        <v>6630</v>
      </c>
      <c r="N12916" t="s">
        <v>6630</v>
      </c>
      <c r="O12916" t="s">
        <v>6630</v>
      </c>
      <c r="P12916" t="s">
        <v>6630</v>
      </c>
      <c r="Q12916" t="s">
        <v>6630</v>
      </c>
    </row>
    <row r="12917" spans="1:17" x14ac:dyDescent="0.35">
      <c r="A12917">
        <v>3593100198</v>
      </c>
      <c r="B12917" t="s">
        <v>6626</v>
      </c>
      <c r="C12917" t="s">
        <v>6356</v>
      </c>
      <c r="D12917">
        <v>200</v>
      </c>
      <c r="E12917" t="s">
        <v>488</v>
      </c>
      <c r="F12917">
        <v>203</v>
      </c>
      <c r="G12917" t="s">
        <v>3774</v>
      </c>
      <c r="H12917">
        <v>100</v>
      </c>
      <c r="I12917" t="s">
        <v>25861</v>
      </c>
      <c r="J12917" t="s">
        <v>6630</v>
      </c>
      <c r="L12917" t="s">
        <v>6529</v>
      </c>
      <c r="M12917">
        <v>12975905</v>
      </c>
      <c r="N12917">
        <v>11533224</v>
      </c>
      <c r="O12917" t="s">
        <v>25862</v>
      </c>
      <c r="P12917" t="s">
        <v>20209</v>
      </c>
      <c r="Q12917" t="s">
        <v>6630</v>
      </c>
    </row>
    <row r="12918" spans="1:17" x14ac:dyDescent="0.35">
      <c r="A12918">
        <v>80660609</v>
      </c>
      <c r="B12918" t="s">
        <v>6334</v>
      </c>
      <c r="C12918" t="s">
        <v>6766</v>
      </c>
      <c r="D12918">
        <v>120</v>
      </c>
      <c r="E12918" t="s">
        <v>6627</v>
      </c>
      <c r="F12918">
        <v>145</v>
      </c>
      <c r="G12918" t="s">
        <v>6627</v>
      </c>
      <c r="H12918">
        <v>15</v>
      </c>
      <c r="I12918" t="s">
        <v>25863</v>
      </c>
      <c r="J12918" t="s">
        <v>6630</v>
      </c>
      <c r="L12918" t="s">
        <v>6526</v>
      </c>
      <c r="M12918" t="s">
        <v>6630</v>
      </c>
      <c r="N12918" t="s">
        <v>6630</v>
      </c>
      <c r="O12918" t="s">
        <v>6630</v>
      </c>
      <c r="P12918" t="s">
        <v>6630</v>
      </c>
      <c r="Q12918" t="s">
        <v>6630</v>
      </c>
    </row>
    <row r="12919" spans="1:17" x14ac:dyDescent="0.35">
      <c r="A12919">
        <v>80800313</v>
      </c>
      <c r="B12919" t="s">
        <v>6334</v>
      </c>
      <c r="C12919" t="s">
        <v>6766</v>
      </c>
      <c r="D12919">
        <v>120</v>
      </c>
      <c r="E12919" t="s">
        <v>6627</v>
      </c>
      <c r="F12919">
        <v>145</v>
      </c>
      <c r="G12919" t="s">
        <v>6627</v>
      </c>
      <c r="H12919">
        <v>15</v>
      </c>
      <c r="I12919" t="s">
        <v>25864</v>
      </c>
      <c r="J12919" t="s">
        <v>6630</v>
      </c>
      <c r="L12919" t="s">
        <v>6526</v>
      </c>
      <c r="M12919" t="s">
        <v>6630</v>
      </c>
      <c r="N12919" t="s">
        <v>6630</v>
      </c>
      <c r="O12919" t="s">
        <v>6630</v>
      </c>
      <c r="P12919" t="s">
        <v>6630</v>
      </c>
      <c r="Q12919" t="s">
        <v>6630</v>
      </c>
    </row>
    <row r="12920" spans="1:17" x14ac:dyDescent="0.35">
      <c r="A12920">
        <v>9413111549</v>
      </c>
      <c r="B12920" t="s">
        <v>6626</v>
      </c>
      <c r="C12920" t="s">
        <v>6540</v>
      </c>
      <c r="D12920">
        <v>131</v>
      </c>
      <c r="E12920" t="s">
        <v>6540</v>
      </c>
      <c r="F12920">
        <v>309</v>
      </c>
      <c r="G12920" t="s">
        <v>10859</v>
      </c>
      <c r="H12920">
        <v>985</v>
      </c>
      <c r="I12920" t="s">
        <v>25865</v>
      </c>
      <c r="J12920">
        <v>13200</v>
      </c>
      <c r="L12920" t="s">
        <v>6529</v>
      </c>
      <c r="M12920">
        <v>11101464</v>
      </c>
      <c r="N12920" t="s">
        <v>6630</v>
      </c>
      <c r="O12920" t="s">
        <v>6630</v>
      </c>
      <c r="P12920" t="s">
        <v>6630</v>
      </c>
      <c r="Q12920">
        <v>100</v>
      </c>
    </row>
    <row r="12921" spans="1:17" x14ac:dyDescent="0.35">
      <c r="A12921">
        <v>7993010811</v>
      </c>
      <c r="B12921" t="s">
        <v>6626</v>
      </c>
      <c r="C12921" t="s">
        <v>8762</v>
      </c>
      <c r="D12921">
        <v>130</v>
      </c>
      <c r="E12921" t="s">
        <v>6628</v>
      </c>
      <c r="F12921" t="s">
        <v>6628</v>
      </c>
      <c r="G12921" t="s">
        <v>7216</v>
      </c>
      <c r="H12921">
        <v>748</v>
      </c>
      <c r="I12921" t="s">
        <v>25866</v>
      </c>
      <c r="J12921" t="s">
        <v>6630</v>
      </c>
      <c r="L12921" t="s">
        <v>6529</v>
      </c>
      <c r="M12921" t="s">
        <v>6630</v>
      </c>
      <c r="N12921" t="s">
        <v>6630</v>
      </c>
      <c r="O12921" t="s">
        <v>6630</v>
      </c>
      <c r="P12921" t="s">
        <v>15355</v>
      </c>
      <c r="Q12921" t="s">
        <v>6630</v>
      </c>
    </row>
    <row r="12922" spans="1:17" x14ac:dyDescent="0.35">
      <c r="A12922">
        <v>20130</v>
      </c>
      <c r="B12922" t="s">
        <v>6626</v>
      </c>
      <c r="C12922" t="s">
        <v>6540</v>
      </c>
      <c r="D12922">
        <v>131</v>
      </c>
      <c r="E12922" t="s">
        <v>2905</v>
      </c>
      <c r="F12922">
        <v>300</v>
      </c>
      <c r="G12922" t="s">
        <v>7740</v>
      </c>
      <c r="H12922">
        <v>108</v>
      </c>
      <c r="I12922" t="s">
        <v>7740</v>
      </c>
      <c r="J12922">
        <v>13200</v>
      </c>
      <c r="L12922" t="s">
        <v>6526</v>
      </c>
      <c r="M12922">
        <v>10464343</v>
      </c>
      <c r="N12922" t="s">
        <v>6630</v>
      </c>
      <c r="O12922" t="s">
        <v>25867</v>
      </c>
      <c r="P12922" t="s">
        <v>25868</v>
      </c>
      <c r="Q12922" t="s">
        <v>6630</v>
      </c>
    </row>
    <row r="12923" spans="1:17" x14ac:dyDescent="0.35">
      <c r="A12923" t="s">
        <v>25869</v>
      </c>
      <c r="B12923" t="s">
        <v>6334</v>
      </c>
      <c r="C12923" t="s">
        <v>6628</v>
      </c>
      <c r="D12923" t="s">
        <v>6628</v>
      </c>
      <c r="E12923" t="s">
        <v>6628</v>
      </c>
      <c r="F12923" t="s">
        <v>6628</v>
      </c>
      <c r="G12923" t="s">
        <v>6628</v>
      </c>
      <c r="H12923" t="s">
        <v>6628</v>
      </c>
      <c r="I12923" t="s">
        <v>25870</v>
      </c>
      <c r="J12923" t="s">
        <v>6630</v>
      </c>
      <c r="L12923" t="s">
        <v>6526</v>
      </c>
      <c r="M12923" t="s">
        <v>6630</v>
      </c>
      <c r="N12923" t="s">
        <v>6630</v>
      </c>
      <c r="O12923" t="s">
        <v>6630</v>
      </c>
      <c r="P12923" t="s">
        <v>6630</v>
      </c>
      <c r="Q12923" t="s">
        <v>6630</v>
      </c>
    </row>
    <row r="12924" spans="1:17" x14ac:dyDescent="0.35">
      <c r="A12924">
        <v>9411110894</v>
      </c>
      <c r="B12924" t="s">
        <v>6626</v>
      </c>
      <c r="C12924" t="s">
        <v>6335</v>
      </c>
      <c r="D12924">
        <v>150</v>
      </c>
      <c r="E12924" t="s">
        <v>6335</v>
      </c>
      <c r="F12924">
        <v>205</v>
      </c>
      <c r="G12924" t="s">
        <v>20527</v>
      </c>
      <c r="H12924">
        <v>604</v>
      </c>
      <c r="I12924" t="s">
        <v>25871</v>
      </c>
      <c r="J12924">
        <v>20507</v>
      </c>
      <c r="L12924" t="s">
        <v>6529</v>
      </c>
      <c r="M12924">
        <v>10298357</v>
      </c>
      <c r="N12924">
        <v>10565929</v>
      </c>
      <c r="O12924" t="s">
        <v>6630</v>
      </c>
      <c r="P12924" t="s">
        <v>6630</v>
      </c>
      <c r="Q12924">
        <v>700</v>
      </c>
    </row>
    <row r="12925" spans="1:17" x14ac:dyDescent="0.35">
      <c r="A12925">
        <v>9498105698</v>
      </c>
      <c r="B12925" t="s">
        <v>6626</v>
      </c>
      <c r="C12925" t="s">
        <v>6356</v>
      </c>
      <c r="D12925">
        <v>200</v>
      </c>
      <c r="E12925" t="s">
        <v>6357</v>
      </c>
      <c r="F12925">
        <v>209</v>
      </c>
      <c r="G12925" t="s">
        <v>6862</v>
      </c>
      <c r="H12925">
        <v>360</v>
      </c>
      <c r="I12925" t="s">
        <v>25872</v>
      </c>
      <c r="J12925">
        <v>13840</v>
      </c>
      <c r="L12925" t="s">
        <v>6529</v>
      </c>
      <c r="M12925" t="s">
        <v>6630</v>
      </c>
      <c r="N12925" t="s">
        <v>6630</v>
      </c>
      <c r="O12925" t="s">
        <v>6630</v>
      </c>
      <c r="P12925" t="s">
        <v>25873</v>
      </c>
      <c r="Q12925" t="s">
        <v>6630</v>
      </c>
    </row>
    <row r="12926" spans="1:17" x14ac:dyDescent="0.35">
      <c r="A12926">
        <v>9614112000</v>
      </c>
      <c r="B12926" t="s">
        <v>6626</v>
      </c>
      <c r="C12926" t="s">
        <v>6356</v>
      </c>
      <c r="D12926">
        <v>200</v>
      </c>
      <c r="E12926" t="s">
        <v>6645</v>
      </c>
      <c r="F12926">
        <v>201</v>
      </c>
      <c r="G12926" t="s">
        <v>6657</v>
      </c>
      <c r="H12926">
        <v>420</v>
      </c>
      <c r="I12926" t="s">
        <v>25874</v>
      </c>
      <c r="J12926" t="s">
        <v>6630</v>
      </c>
      <c r="L12926" t="s">
        <v>6529</v>
      </c>
      <c r="M12926">
        <v>13026349</v>
      </c>
      <c r="N12926">
        <v>10191189</v>
      </c>
      <c r="O12926" t="s">
        <v>6630</v>
      </c>
      <c r="P12926" t="s">
        <v>6630</v>
      </c>
      <c r="Q12926">
        <v>900</v>
      </c>
    </row>
    <row r="12927" spans="1:17" x14ac:dyDescent="0.35">
      <c r="A12927">
        <v>8701106686</v>
      </c>
      <c r="B12927" t="s">
        <v>6626</v>
      </c>
      <c r="C12927" t="s">
        <v>6356</v>
      </c>
      <c r="D12927">
        <v>200</v>
      </c>
      <c r="E12927" t="s">
        <v>6701</v>
      </c>
      <c r="F12927">
        <v>500</v>
      </c>
      <c r="G12927" t="s">
        <v>7639</v>
      </c>
      <c r="H12927">
        <v>63</v>
      </c>
      <c r="I12927" t="s">
        <v>25875</v>
      </c>
      <c r="J12927">
        <v>12029</v>
      </c>
      <c r="L12927" t="s">
        <v>6529</v>
      </c>
      <c r="M12927" t="s">
        <v>6630</v>
      </c>
      <c r="N12927">
        <v>10297741</v>
      </c>
      <c r="O12927" t="s">
        <v>6630</v>
      </c>
      <c r="P12927" t="s">
        <v>25876</v>
      </c>
      <c r="Q12927" t="s">
        <v>6630</v>
      </c>
    </row>
    <row r="12928" spans="1:17" x14ac:dyDescent="0.35">
      <c r="A12928" t="s">
        <v>25877</v>
      </c>
      <c r="B12928" t="s">
        <v>6626</v>
      </c>
      <c r="C12928" t="s">
        <v>6628</v>
      </c>
      <c r="D12928" t="s">
        <v>6628</v>
      </c>
      <c r="E12928" t="s">
        <v>6628</v>
      </c>
      <c r="F12928" t="s">
        <v>6628</v>
      </c>
      <c r="G12928" t="s">
        <v>6628</v>
      </c>
      <c r="H12928" t="s">
        <v>6628</v>
      </c>
      <c r="I12928" t="s">
        <v>25878</v>
      </c>
      <c r="J12928" t="s">
        <v>6630</v>
      </c>
      <c r="L12928" t="s">
        <v>6529</v>
      </c>
      <c r="M12928" t="s">
        <v>6630</v>
      </c>
      <c r="N12928" t="s">
        <v>6630</v>
      </c>
      <c r="O12928" t="s">
        <v>6630</v>
      </c>
      <c r="P12928" t="s">
        <v>6630</v>
      </c>
      <c r="Q12928" t="s">
        <v>6630</v>
      </c>
    </row>
    <row r="12929" spans="1:17" x14ac:dyDescent="0.35">
      <c r="A12929" t="s">
        <v>25879</v>
      </c>
      <c r="B12929" t="s">
        <v>6626</v>
      </c>
      <c r="C12929" t="s">
        <v>6628</v>
      </c>
      <c r="D12929" t="s">
        <v>6628</v>
      </c>
      <c r="E12929" t="s">
        <v>6628</v>
      </c>
      <c r="F12929" t="s">
        <v>6628</v>
      </c>
      <c r="G12929" t="s">
        <v>6628</v>
      </c>
      <c r="H12929" t="s">
        <v>6628</v>
      </c>
      <c r="I12929" t="s">
        <v>25227</v>
      </c>
      <c r="J12929" t="s">
        <v>6630</v>
      </c>
      <c r="L12929" t="s">
        <v>6526</v>
      </c>
      <c r="M12929" t="s">
        <v>6630</v>
      </c>
      <c r="N12929" t="s">
        <v>6630</v>
      </c>
      <c r="O12929" t="s">
        <v>6630</v>
      </c>
      <c r="P12929" t="s">
        <v>6630</v>
      </c>
      <c r="Q12929" t="s">
        <v>6630</v>
      </c>
    </row>
    <row r="12930" spans="1:17" x14ac:dyDescent="0.35">
      <c r="A12930">
        <v>5793002310</v>
      </c>
      <c r="B12930" t="s">
        <v>6626</v>
      </c>
      <c r="C12930" t="s">
        <v>8762</v>
      </c>
      <c r="D12930">
        <v>130</v>
      </c>
      <c r="E12930" t="s">
        <v>6628</v>
      </c>
      <c r="F12930" t="s">
        <v>6628</v>
      </c>
      <c r="G12930" t="s">
        <v>6628</v>
      </c>
      <c r="H12930" t="s">
        <v>6628</v>
      </c>
      <c r="I12930" t="s">
        <v>25880</v>
      </c>
      <c r="J12930" t="s">
        <v>6630</v>
      </c>
      <c r="L12930" t="s">
        <v>6529</v>
      </c>
      <c r="M12930" t="s">
        <v>6630</v>
      </c>
      <c r="N12930" t="s">
        <v>6630</v>
      </c>
      <c r="O12930" t="s">
        <v>6630</v>
      </c>
      <c r="P12930" t="s">
        <v>6630</v>
      </c>
      <c r="Q12930" t="s">
        <v>6630</v>
      </c>
    </row>
    <row r="12931" spans="1:17" x14ac:dyDescent="0.35">
      <c r="A12931">
        <v>6301107113</v>
      </c>
      <c r="B12931" t="s">
        <v>6626</v>
      </c>
      <c r="C12931" t="s">
        <v>6356</v>
      </c>
      <c r="D12931">
        <v>200</v>
      </c>
      <c r="E12931" t="s">
        <v>6366</v>
      </c>
      <c r="F12931">
        <v>207</v>
      </c>
      <c r="G12931" t="s">
        <v>6662</v>
      </c>
      <c r="H12931">
        <v>720</v>
      </c>
      <c r="I12931" t="s">
        <v>25881</v>
      </c>
      <c r="J12931">
        <v>20800</v>
      </c>
      <c r="L12931" t="s">
        <v>6529</v>
      </c>
      <c r="M12931" t="s">
        <v>6630</v>
      </c>
      <c r="N12931">
        <v>10007319</v>
      </c>
      <c r="O12931" t="s">
        <v>25882</v>
      </c>
      <c r="P12931" t="s">
        <v>7576</v>
      </c>
      <c r="Q12931" t="s">
        <v>6630</v>
      </c>
    </row>
    <row r="12932" spans="1:17" x14ac:dyDescent="0.35">
      <c r="A12932">
        <v>8701107120</v>
      </c>
      <c r="B12932" t="s">
        <v>6626</v>
      </c>
      <c r="C12932" t="s">
        <v>6627</v>
      </c>
      <c r="D12932">
        <v>145</v>
      </c>
      <c r="E12932" t="s">
        <v>6627</v>
      </c>
      <c r="F12932">
        <v>145</v>
      </c>
      <c r="G12932" t="s">
        <v>6627</v>
      </c>
      <c r="H12932">
        <v>15</v>
      </c>
      <c r="I12932" t="s">
        <v>25883</v>
      </c>
      <c r="J12932">
        <v>14500</v>
      </c>
      <c r="L12932" t="s">
        <v>6529</v>
      </c>
      <c r="M12932">
        <v>10014012</v>
      </c>
      <c r="N12932" t="s">
        <v>6630</v>
      </c>
      <c r="O12932" t="s">
        <v>7817</v>
      </c>
      <c r="P12932" t="s">
        <v>25884</v>
      </c>
      <c r="Q12932" t="s">
        <v>6630</v>
      </c>
    </row>
    <row r="12933" spans="1:17" x14ac:dyDescent="0.35">
      <c r="A12933">
        <v>9417113973</v>
      </c>
      <c r="B12933" t="s">
        <v>6626</v>
      </c>
      <c r="C12933" t="s">
        <v>6356</v>
      </c>
      <c r="D12933">
        <v>200</v>
      </c>
      <c r="E12933" t="s">
        <v>6366</v>
      </c>
      <c r="F12933">
        <v>207</v>
      </c>
      <c r="G12933" t="s">
        <v>1357</v>
      </c>
      <c r="H12933">
        <v>745</v>
      </c>
      <c r="I12933" t="s">
        <v>25885</v>
      </c>
      <c r="J12933">
        <v>20800</v>
      </c>
      <c r="L12933" t="s">
        <v>6529</v>
      </c>
      <c r="M12933">
        <v>10069378</v>
      </c>
      <c r="N12933">
        <v>10007917</v>
      </c>
      <c r="O12933" t="s">
        <v>6630</v>
      </c>
      <c r="P12933" t="s">
        <v>6630</v>
      </c>
      <c r="Q12933">
        <v>700</v>
      </c>
    </row>
    <row r="12934" spans="1:17" x14ac:dyDescent="0.35">
      <c r="A12934">
        <v>13303</v>
      </c>
      <c r="B12934" t="s">
        <v>6626</v>
      </c>
      <c r="C12934" t="s">
        <v>6540</v>
      </c>
      <c r="D12934">
        <v>131</v>
      </c>
      <c r="E12934" t="s">
        <v>13747</v>
      </c>
      <c r="F12934">
        <v>306</v>
      </c>
      <c r="G12934" t="s">
        <v>3774</v>
      </c>
      <c r="H12934">
        <v>100</v>
      </c>
      <c r="I12934" t="s">
        <v>25886</v>
      </c>
      <c r="J12934" t="s">
        <v>6630</v>
      </c>
      <c r="L12934" t="s">
        <v>6526</v>
      </c>
      <c r="M12934" t="s">
        <v>6630</v>
      </c>
      <c r="N12934" t="s">
        <v>6630</v>
      </c>
      <c r="O12934" t="s">
        <v>6630</v>
      </c>
      <c r="P12934" t="s">
        <v>6630</v>
      </c>
      <c r="Q12934" t="s">
        <v>6630</v>
      </c>
    </row>
    <row r="12935" spans="1:17" x14ac:dyDescent="0.35">
      <c r="A12935">
        <v>9415112831</v>
      </c>
      <c r="B12935" t="s">
        <v>6626</v>
      </c>
      <c r="C12935" t="s">
        <v>6356</v>
      </c>
      <c r="D12935">
        <v>200</v>
      </c>
      <c r="E12935" t="s">
        <v>6357</v>
      </c>
      <c r="F12935">
        <v>209</v>
      </c>
      <c r="G12935" t="s">
        <v>977</v>
      </c>
      <c r="H12935">
        <v>310</v>
      </c>
      <c r="I12935" t="s">
        <v>25887</v>
      </c>
      <c r="J12935">
        <v>13566</v>
      </c>
      <c r="L12935" t="s">
        <v>6529</v>
      </c>
      <c r="M12935">
        <v>10169715</v>
      </c>
      <c r="N12935">
        <v>10128278</v>
      </c>
      <c r="O12935" t="s">
        <v>6630</v>
      </c>
      <c r="P12935" t="s">
        <v>6630</v>
      </c>
      <c r="Q12935">
        <v>700</v>
      </c>
    </row>
    <row r="12936" spans="1:17" x14ac:dyDescent="0.35">
      <c r="A12936">
        <v>9699106157</v>
      </c>
      <c r="B12936" t="s">
        <v>6626</v>
      </c>
      <c r="C12936" t="s">
        <v>6540</v>
      </c>
      <c r="D12936">
        <v>131</v>
      </c>
      <c r="E12936" t="s">
        <v>6981</v>
      </c>
      <c r="F12936">
        <v>301</v>
      </c>
      <c r="G12936" t="s">
        <v>7381</v>
      </c>
      <c r="H12936">
        <v>105</v>
      </c>
      <c r="I12936" t="s">
        <v>25888</v>
      </c>
      <c r="J12936" t="s">
        <v>6630</v>
      </c>
      <c r="L12936" t="s">
        <v>6529</v>
      </c>
      <c r="M12936" t="s">
        <v>6630</v>
      </c>
      <c r="N12936">
        <v>10245845</v>
      </c>
      <c r="O12936">
        <v>101.14149999999999</v>
      </c>
      <c r="P12936" t="s">
        <v>6765</v>
      </c>
      <c r="Q12936">
        <v>200</v>
      </c>
    </row>
    <row r="12937" spans="1:17" x14ac:dyDescent="0.35">
      <c r="A12937">
        <v>9423116366</v>
      </c>
      <c r="B12937" t="s">
        <v>6626</v>
      </c>
      <c r="C12937" t="s">
        <v>6540</v>
      </c>
      <c r="D12937">
        <v>131</v>
      </c>
      <c r="E12937" t="s">
        <v>2905</v>
      </c>
      <c r="F12937">
        <v>300</v>
      </c>
      <c r="G12937" t="s">
        <v>3774</v>
      </c>
      <c r="H12937">
        <v>100</v>
      </c>
      <c r="I12937" t="s">
        <v>25889</v>
      </c>
      <c r="J12937">
        <v>20120</v>
      </c>
      <c r="L12937" t="s">
        <v>6529</v>
      </c>
      <c r="M12937">
        <v>13810117</v>
      </c>
      <c r="N12937">
        <v>13881521</v>
      </c>
      <c r="O12937" t="s">
        <v>6630</v>
      </c>
      <c r="P12937" t="s">
        <v>6630</v>
      </c>
      <c r="Q12937">
        <v>100</v>
      </c>
    </row>
    <row r="12938" spans="1:17" x14ac:dyDescent="0.35">
      <c r="A12938">
        <v>9419115143</v>
      </c>
      <c r="B12938" t="s">
        <v>6334</v>
      </c>
      <c r="C12938" t="s">
        <v>6540</v>
      </c>
      <c r="D12938">
        <v>131</v>
      </c>
      <c r="E12938" t="s">
        <v>2905</v>
      </c>
      <c r="F12938">
        <v>300</v>
      </c>
      <c r="G12938" t="s">
        <v>2845</v>
      </c>
      <c r="H12938">
        <v>107</v>
      </c>
      <c r="I12938" t="s">
        <v>25890</v>
      </c>
      <c r="J12938">
        <v>20120</v>
      </c>
      <c r="L12938" t="s">
        <v>6529</v>
      </c>
      <c r="M12938">
        <v>11277777</v>
      </c>
      <c r="N12938">
        <v>10434021</v>
      </c>
      <c r="O12938" t="s">
        <v>6630</v>
      </c>
      <c r="P12938" t="s">
        <v>6630</v>
      </c>
      <c r="Q12938" t="s">
        <v>6630</v>
      </c>
    </row>
    <row r="12939" spans="1:17" x14ac:dyDescent="0.35">
      <c r="A12939">
        <v>9418114785</v>
      </c>
      <c r="B12939" t="s">
        <v>6626</v>
      </c>
      <c r="C12939" t="s">
        <v>6540</v>
      </c>
      <c r="D12939">
        <v>131</v>
      </c>
      <c r="E12939" t="s">
        <v>2905</v>
      </c>
      <c r="F12939">
        <v>300</v>
      </c>
      <c r="G12939" t="s">
        <v>2845</v>
      </c>
      <c r="H12939">
        <v>107</v>
      </c>
      <c r="I12939" t="s">
        <v>25891</v>
      </c>
      <c r="J12939">
        <v>20120</v>
      </c>
      <c r="L12939" t="s">
        <v>6529</v>
      </c>
      <c r="M12939">
        <v>10434021</v>
      </c>
      <c r="N12939">
        <v>11509101</v>
      </c>
      <c r="O12939" t="s">
        <v>6630</v>
      </c>
      <c r="P12939" t="s">
        <v>6630</v>
      </c>
      <c r="Q12939" t="s">
        <v>6630</v>
      </c>
    </row>
    <row r="12940" spans="1:17" x14ac:dyDescent="0.35">
      <c r="A12940">
        <v>13563</v>
      </c>
      <c r="B12940" t="s">
        <v>6334</v>
      </c>
      <c r="C12940" t="s">
        <v>6356</v>
      </c>
      <c r="D12940">
        <v>200</v>
      </c>
      <c r="E12940" t="s">
        <v>6357</v>
      </c>
      <c r="F12940">
        <v>209</v>
      </c>
      <c r="G12940" t="s">
        <v>977</v>
      </c>
      <c r="H12940">
        <v>310</v>
      </c>
      <c r="I12940" t="s">
        <v>1599</v>
      </c>
      <c r="J12940">
        <v>13500</v>
      </c>
      <c r="L12940" t="s">
        <v>6526</v>
      </c>
      <c r="M12940">
        <v>10503613</v>
      </c>
      <c r="N12940">
        <v>14353544</v>
      </c>
      <c r="O12940" t="s">
        <v>6630</v>
      </c>
      <c r="P12940" t="s">
        <v>6630</v>
      </c>
      <c r="Q12940" t="s">
        <v>6630</v>
      </c>
    </row>
    <row r="12941" spans="1:17" x14ac:dyDescent="0.35">
      <c r="A12941">
        <v>3909109930</v>
      </c>
      <c r="B12941" t="s">
        <v>6626</v>
      </c>
      <c r="C12941" t="s">
        <v>6356</v>
      </c>
      <c r="D12941">
        <v>200</v>
      </c>
      <c r="E12941" t="s">
        <v>5245</v>
      </c>
      <c r="F12941">
        <v>202</v>
      </c>
      <c r="G12941" t="s">
        <v>5245</v>
      </c>
      <c r="H12941">
        <v>450</v>
      </c>
      <c r="I12941" t="s">
        <v>25892</v>
      </c>
      <c r="J12941">
        <v>20200</v>
      </c>
      <c r="L12941" t="s">
        <v>6529</v>
      </c>
      <c r="M12941">
        <v>10008216</v>
      </c>
      <c r="N12941">
        <v>10014664</v>
      </c>
      <c r="O12941" t="s">
        <v>6799</v>
      </c>
      <c r="P12941">
        <v>20205.744020999999</v>
      </c>
      <c r="Q12941">
        <v>610</v>
      </c>
    </row>
    <row r="12942" spans="1:17" x14ac:dyDescent="0.35">
      <c r="A12942">
        <v>9493100347</v>
      </c>
      <c r="B12942" t="s">
        <v>6626</v>
      </c>
      <c r="C12942" t="s">
        <v>6356</v>
      </c>
      <c r="D12942">
        <v>200</v>
      </c>
      <c r="E12942" t="s">
        <v>6366</v>
      </c>
      <c r="F12942">
        <v>207</v>
      </c>
      <c r="G12942" t="s">
        <v>7424</v>
      </c>
      <c r="H12942">
        <v>325</v>
      </c>
      <c r="I12942" t="s">
        <v>25893</v>
      </c>
      <c r="J12942" t="s">
        <v>6630</v>
      </c>
      <c r="L12942" t="s">
        <v>6529</v>
      </c>
      <c r="M12942" t="s">
        <v>6630</v>
      </c>
      <c r="N12942">
        <v>10003301</v>
      </c>
      <c r="O12942" t="s">
        <v>6630</v>
      </c>
      <c r="P12942" t="s">
        <v>25894</v>
      </c>
      <c r="Q12942" t="s">
        <v>6630</v>
      </c>
    </row>
    <row r="12943" spans="1:17" x14ac:dyDescent="0.35">
      <c r="A12943">
        <v>9410110145</v>
      </c>
      <c r="B12943" t="s">
        <v>6626</v>
      </c>
      <c r="C12943" t="s">
        <v>6356</v>
      </c>
      <c r="D12943">
        <v>200</v>
      </c>
      <c r="E12943" t="s">
        <v>6366</v>
      </c>
      <c r="F12943">
        <v>207</v>
      </c>
      <c r="G12943" t="s">
        <v>6638</v>
      </c>
      <c r="H12943">
        <v>415</v>
      </c>
      <c r="I12943" t="s">
        <v>25895</v>
      </c>
      <c r="J12943">
        <v>20115</v>
      </c>
      <c r="L12943" t="s">
        <v>6529</v>
      </c>
      <c r="M12943">
        <v>11129352</v>
      </c>
      <c r="N12943">
        <v>10830711</v>
      </c>
      <c r="O12943" t="s">
        <v>25896</v>
      </c>
      <c r="P12943" t="s">
        <v>6630</v>
      </c>
      <c r="Q12943" t="s">
        <v>6630</v>
      </c>
    </row>
    <row r="12944" spans="1:17" x14ac:dyDescent="0.35">
      <c r="A12944">
        <v>80042003</v>
      </c>
      <c r="B12944" t="s">
        <v>6334</v>
      </c>
      <c r="C12944" t="s">
        <v>6766</v>
      </c>
      <c r="D12944">
        <v>120</v>
      </c>
      <c r="E12944" t="s">
        <v>6627</v>
      </c>
      <c r="F12944">
        <v>145</v>
      </c>
      <c r="G12944" t="s">
        <v>6627</v>
      </c>
      <c r="H12944">
        <v>15</v>
      </c>
      <c r="I12944" t="s">
        <v>25897</v>
      </c>
      <c r="J12944" t="s">
        <v>6630</v>
      </c>
      <c r="L12944" t="s">
        <v>6526</v>
      </c>
      <c r="M12944" t="s">
        <v>6630</v>
      </c>
      <c r="N12944" t="s">
        <v>6630</v>
      </c>
      <c r="O12944" t="s">
        <v>6630</v>
      </c>
      <c r="P12944" t="s">
        <v>6630</v>
      </c>
      <c r="Q12944" t="s">
        <v>6630</v>
      </c>
    </row>
    <row r="12945" spans="1:17" x14ac:dyDescent="0.35">
      <c r="A12945">
        <v>9423116281</v>
      </c>
      <c r="B12945" t="s">
        <v>6334</v>
      </c>
      <c r="C12945" t="s">
        <v>6356</v>
      </c>
      <c r="D12945">
        <v>200</v>
      </c>
      <c r="E12945" t="s">
        <v>6357</v>
      </c>
      <c r="F12945">
        <v>209</v>
      </c>
      <c r="G12945" t="s">
        <v>977</v>
      </c>
      <c r="H12945">
        <v>310</v>
      </c>
      <c r="I12945" t="s">
        <v>11008</v>
      </c>
      <c r="J12945">
        <v>13564</v>
      </c>
      <c r="L12945" t="s">
        <v>6529</v>
      </c>
      <c r="M12945">
        <v>14774921</v>
      </c>
      <c r="N12945">
        <v>11324262</v>
      </c>
      <c r="O12945" t="s">
        <v>6630</v>
      </c>
      <c r="P12945" t="s">
        <v>6630</v>
      </c>
      <c r="Q12945" t="s">
        <v>6630</v>
      </c>
    </row>
    <row r="12946" spans="1:17" x14ac:dyDescent="0.35">
      <c r="A12946">
        <v>3910110343</v>
      </c>
      <c r="B12946" t="s">
        <v>6626</v>
      </c>
      <c r="C12946" t="s">
        <v>6356</v>
      </c>
      <c r="D12946">
        <v>200</v>
      </c>
      <c r="E12946" t="s">
        <v>6645</v>
      </c>
      <c r="F12946">
        <v>201</v>
      </c>
      <c r="G12946" t="s">
        <v>6786</v>
      </c>
      <c r="H12946">
        <v>440</v>
      </c>
      <c r="I12946" t="s">
        <v>25898</v>
      </c>
      <c r="J12946" t="s">
        <v>6630</v>
      </c>
      <c r="L12946" t="s">
        <v>6529</v>
      </c>
      <c r="M12946">
        <v>13453922</v>
      </c>
      <c r="N12946">
        <v>10547157</v>
      </c>
      <c r="O12946">
        <v>20205.744020999999</v>
      </c>
      <c r="P12946" t="s">
        <v>6630</v>
      </c>
      <c r="Q12946">
        <v>610</v>
      </c>
    </row>
    <row r="12947" spans="1:17" x14ac:dyDescent="0.35">
      <c r="A12947">
        <v>8700106455</v>
      </c>
      <c r="B12947" t="s">
        <v>6626</v>
      </c>
      <c r="C12947" t="s">
        <v>6356</v>
      </c>
      <c r="D12947">
        <v>200</v>
      </c>
      <c r="E12947" t="s">
        <v>488</v>
      </c>
      <c r="F12947">
        <v>203</v>
      </c>
      <c r="G12947" t="s">
        <v>488</v>
      </c>
      <c r="H12947">
        <v>500</v>
      </c>
      <c r="I12947" t="s">
        <v>15251</v>
      </c>
      <c r="J12947" t="s">
        <v>6630</v>
      </c>
      <c r="L12947" t="s">
        <v>6529</v>
      </c>
      <c r="M12947">
        <v>10536124</v>
      </c>
      <c r="N12947">
        <v>10389101</v>
      </c>
      <c r="O12947" t="s">
        <v>25899</v>
      </c>
      <c r="P12947" t="s">
        <v>25900</v>
      </c>
      <c r="Q12947" t="s">
        <v>6630</v>
      </c>
    </row>
    <row r="12948" spans="1:17" x14ac:dyDescent="0.35">
      <c r="A12948">
        <v>80500700</v>
      </c>
      <c r="B12948" t="s">
        <v>6334</v>
      </c>
      <c r="C12948" t="s">
        <v>6766</v>
      </c>
      <c r="D12948">
        <v>120</v>
      </c>
      <c r="E12948" t="s">
        <v>6627</v>
      </c>
      <c r="F12948">
        <v>145</v>
      </c>
      <c r="G12948" t="s">
        <v>6627</v>
      </c>
      <c r="H12948">
        <v>15</v>
      </c>
      <c r="I12948" t="s">
        <v>25901</v>
      </c>
      <c r="J12948" t="s">
        <v>6630</v>
      </c>
      <c r="L12948" t="s">
        <v>6526</v>
      </c>
      <c r="M12948" t="s">
        <v>6630</v>
      </c>
      <c r="N12948" t="s">
        <v>6630</v>
      </c>
      <c r="O12948" t="s">
        <v>6630</v>
      </c>
      <c r="P12948" t="s">
        <v>6630</v>
      </c>
      <c r="Q12948" t="s">
        <v>6630</v>
      </c>
    </row>
    <row r="12949" spans="1:17" x14ac:dyDescent="0.35">
      <c r="A12949" t="s">
        <v>25902</v>
      </c>
      <c r="B12949" t="s">
        <v>6626</v>
      </c>
      <c r="C12949" t="s">
        <v>6628</v>
      </c>
      <c r="D12949" t="s">
        <v>6628</v>
      </c>
      <c r="E12949" t="s">
        <v>6628</v>
      </c>
      <c r="F12949" t="s">
        <v>6628</v>
      </c>
      <c r="G12949" t="s">
        <v>6628</v>
      </c>
      <c r="H12949" t="s">
        <v>6628</v>
      </c>
      <c r="I12949" t="s">
        <v>25903</v>
      </c>
      <c r="J12949" t="s">
        <v>6630</v>
      </c>
      <c r="L12949" t="s">
        <v>6526</v>
      </c>
      <c r="M12949">
        <v>13682151</v>
      </c>
      <c r="N12949" t="s">
        <v>6630</v>
      </c>
      <c r="O12949" t="s">
        <v>6630</v>
      </c>
      <c r="P12949" t="s">
        <v>6630</v>
      </c>
      <c r="Q12949" t="s">
        <v>6630</v>
      </c>
    </row>
    <row r="12950" spans="1:17" x14ac:dyDescent="0.35">
      <c r="A12950">
        <v>6302107188</v>
      </c>
      <c r="B12950" t="s">
        <v>6626</v>
      </c>
      <c r="C12950" t="s">
        <v>6356</v>
      </c>
      <c r="D12950">
        <v>200</v>
      </c>
      <c r="E12950" t="s">
        <v>6366</v>
      </c>
      <c r="F12950">
        <v>207</v>
      </c>
      <c r="G12950" t="s">
        <v>6640</v>
      </c>
      <c r="H12950">
        <v>746</v>
      </c>
      <c r="I12950" t="s">
        <v>25904</v>
      </c>
      <c r="J12950">
        <v>20830</v>
      </c>
      <c r="L12950" t="s">
        <v>6529</v>
      </c>
      <c r="M12950">
        <v>10505387</v>
      </c>
      <c r="N12950" t="s">
        <v>6630</v>
      </c>
      <c r="O12950" t="s">
        <v>8486</v>
      </c>
      <c r="P12950" t="s">
        <v>11757</v>
      </c>
      <c r="Q12950" t="s">
        <v>6630</v>
      </c>
    </row>
    <row r="12951" spans="1:17" x14ac:dyDescent="0.35">
      <c r="A12951">
        <v>7997105092</v>
      </c>
      <c r="B12951" t="s">
        <v>6626</v>
      </c>
      <c r="C12951" t="s">
        <v>6356</v>
      </c>
      <c r="D12951">
        <v>200</v>
      </c>
      <c r="E12951" t="s">
        <v>6366</v>
      </c>
      <c r="F12951">
        <v>207</v>
      </c>
      <c r="G12951" t="s">
        <v>7082</v>
      </c>
      <c r="H12951">
        <v>715</v>
      </c>
      <c r="I12951" t="s">
        <v>25905</v>
      </c>
      <c r="J12951" t="s">
        <v>6630</v>
      </c>
      <c r="L12951" t="s">
        <v>6529</v>
      </c>
      <c r="M12951">
        <v>10007319</v>
      </c>
      <c r="N12951" t="s">
        <v>6630</v>
      </c>
      <c r="O12951" t="s">
        <v>6630</v>
      </c>
      <c r="P12951" t="s">
        <v>25906</v>
      </c>
      <c r="Q12951" t="s">
        <v>6630</v>
      </c>
    </row>
    <row r="12952" spans="1:17" x14ac:dyDescent="0.35">
      <c r="A12952">
        <v>8797105253</v>
      </c>
      <c r="B12952" t="s">
        <v>6626</v>
      </c>
      <c r="C12952" t="s">
        <v>6766</v>
      </c>
      <c r="D12952">
        <v>120</v>
      </c>
      <c r="E12952" t="s">
        <v>6701</v>
      </c>
      <c r="F12952">
        <v>500</v>
      </c>
      <c r="G12952" t="s">
        <v>7609</v>
      </c>
      <c r="H12952">
        <v>57</v>
      </c>
      <c r="I12952" t="s">
        <v>25907</v>
      </c>
      <c r="J12952" t="s">
        <v>6630</v>
      </c>
      <c r="L12952" t="s">
        <v>6529</v>
      </c>
      <c r="M12952" t="s">
        <v>6630</v>
      </c>
      <c r="N12952" t="s">
        <v>6630</v>
      </c>
      <c r="O12952" t="s">
        <v>6630</v>
      </c>
      <c r="P12952" t="s">
        <v>25908</v>
      </c>
      <c r="Q12952" t="s">
        <v>6630</v>
      </c>
    </row>
    <row r="12953" spans="1:17" x14ac:dyDescent="0.35">
      <c r="A12953">
        <v>9415113263</v>
      </c>
      <c r="B12953" t="s">
        <v>6626</v>
      </c>
      <c r="C12953" t="s">
        <v>6356</v>
      </c>
      <c r="D12953">
        <v>200</v>
      </c>
      <c r="E12953" t="s">
        <v>6366</v>
      </c>
      <c r="F12953">
        <v>207</v>
      </c>
      <c r="G12953" t="s">
        <v>176</v>
      </c>
      <c r="H12953">
        <v>705</v>
      </c>
      <c r="I12953" t="s">
        <v>25909</v>
      </c>
      <c r="J12953">
        <v>20800</v>
      </c>
      <c r="L12953" t="s">
        <v>6529</v>
      </c>
      <c r="M12953">
        <v>10014731</v>
      </c>
      <c r="N12953">
        <v>13194529</v>
      </c>
      <c r="O12953" t="s">
        <v>6630</v>
      </c>
      <c r="P12953" t="s">
        <v>6630</v>
      </c>
      <c r="Q12953">
        <v>700</v>
      </c>
    </row>
    <row r="12954" spans="1:17" x14ac:dyDescent="0.35">
      <c r="A12954">
        <v>8796100897</v>
      </c>
      <c r="B12954" t="s">
        <v>6626</v>
      </c>
      <c r="C12954" t="s">
        <v>6766</v>
      </c>
      <c r="D12954">
        <v>120</v>
      </c>
      <c r="E12954" t="s">
        <v>6701</v>
      </c>
      <c r="F12954">
        <v>500</v>
      </c>
      <c r="G12954" t="s">
        <v>3270</v>
      </c>
      <c r="H12954">
        <v>59</v>
      </c>
      <c r="I12954" t="s">
        <v>25910</v>
      </c>
      <c r="J12954" t="s">
        <v>6630</v>
      </c>
      <c r="L12954" t="s">
        <v>6529</v>
      </c>
      <c r="M12954" t="s">
        <v>6630</v>
      </c>
      <c r="N12954" t="s">
        <v>6630</v>
      </c>
      <c r="O12954" t="s">
        <v>6630</v>
      </c>
      <c r="P12954" t="s">
        <v>6799</v>
      </c>
      <c r="Q12954" t="s">
        <v>6630</v>
      </c>
    </row>
    <row r="12955" spans="1:17" x14ac:dyDescent="0.35">
      <c r="A12955">
        <v>9494100509</v>
      </c>
      <c r="B12955" t="s">
        <v>6626</v>
      </c>
      <c r="C12955" t="s">
        <v>7114</v>
      </c>
      <c r="D12955">
        <v>115</v>
      </c>
      <c r="E12955" t="s">
        <v>6628</v>
      </c>
      <c r="F12955" t="s">
        <v>6628</v>
      </c>
      <c r="G12955" t="s">
        <v>4019</v>
      </c>
      <c r="H12955">
        <v>20</v>
      </c>
      <c r="I12955" t="s">
        <v>25911</v>
      </c>
      <c r="J12955" t="s">
        <v>6630</v>
      </c>
      <c r="L12955" t="s">
        <v>6529</v>
      </c>
      <c r="M12955" t="s">
        <v>6630</v>
      </c>
      <c r="N12955" t="s">
        <v>6630</v>
      </c>
      <c r="O12955" t="s">
        <v>6630</v>
      </c>
      <c r="P12955" t="s">
        <v>25912</v>
      </c>
      <c r="Q12955" t="s">
        <v>6630</v>
      </c>
    </row>
    <row r="12956" spans="1:17" x14ac:dyDescent="0.35">
      <c r="A12956">
        <v>6399106099</v>
      </c>
      <c r="B12956" t="s">
        <v>6626</v>
      </c>
      <c r="C12956" t="s">
        <v>6356</v>
      </c>
      <c r="D12956">
        <v>200</v>
      </c>
      <c r="E12956" t="s">
        <v>6701</v>
      </c>
      <c r="F12956">
        <v>500</v>
      </c>
      <c r="G12956" t="s">
        <v>7166</v>
      </c>
      <c r="H12956">
        <v>61</v>
      </c>
      <c r="I12956" t="s">
        <v>25913</v>
      </c>
      <c r="J12956">
        <v>12028</v>
      </c>
      <c r="L12956" t="s">
        <v>6529</v>
      </c>
      <c r="M12956" t="s">
        <v>6630</v>
      </c>
      <c r="N12956">
        <v>10323778</v>
      </c>
      <c r="O12956" t="s">
        <v>6630</v>
      </c>
      <c r="P12956" t="s">
        <v>25914</v>
      </c>
      <c r="Q12956" t="s">
        <v>6630</v>
      </c>
    </row>
    <row r="12957" spans="1:17" x14ac:dyDescent="0.35">
      <c r="A12957">
        <v>9422116196</v>
      </c>
      <c r="B12957" t="s">
        <v>6626</v>
      </c>
      <c r="C12957" t="s">
        <v>6356</v>
      </c>
      <c r="D12957">
        <v>200</v>
      </c>
      <c r="E12957" t="s">
        <v>6366</v>
      </c>
      <c r="F12957">
        <v>207</v>
      </c>
      <c r="G12957" t="s">
        <v>176</v>
      </c>
      <c r="H12957">
        <v>705</v>
      </c>
      <c r="I12957" t="s">
        <v>25915</v>
      </c>
      <c r="J12957">
        <v>20800</v>
      </c>
      <c r="L12957" t="s">
        <v>6529</v>
      </c>
      <c r="M12957">
        <v>14859246</v>
      </c>
      <c r="N12957">
        <v>14430870</v>
      </c>
      <c r="O12957" t="s">
        <v>6630</v>
      </c>
      <c r="P12957" t="s">
        <v>6630</v>
      </c>
      <c r="Q12957">
        <v>700</v>
      </c>
    </row>
    <row r="12958" spans="1:17" x14ac:dyDescent="0.35">
      <c r="A12958">
        <v>8794100520</v>
      </c>
      <c r="B12958" t="s">
        <v>6626</v>
      </c>
      <c r="C12958" t="s">
        <v>6766</v>
      </c>
      <c r="D12958">
        <v>120</v>
      </c>
      <c r="E12958" t="s">
        <v>6628</v>
      </c>
      <c r="F12958" t="s">
        <v>6628</v>
      </c>
      <c r="G12958" t="s">
        <v>3270</v>
      </c>
      <c r="H12958">
        <v>59</v>
      </c>
      <c r="I12958" t="s">
        <v>25916</v>
      </c>
      <c r="J12958" t="s">
        <v>6630</v>
      </c>
      <c r="L12958" t="s">
        <v>6529</v>
      </c>
      <c r="M12958" t="s">
        <v>6630</v>
      </c>
      <c r="N12958">
        <v>10005781</v>
      </c>
      <c r="O12958" t="s">
        <v>6630</v>
      </c>
      <c r="P12958" t="s">
        <v>25917</v>
      </c>
      <c r="Q12958" t="s">
        <v>6630</v>
      </c>
    </row>
    <row r="12959" spans="1:17" x14ac:dyDescent="0.35">
      <c r="A12959">
        <v>7993100152</v>
      </c>
      <c r="B12959" t="s">
        <v>6626</v>
      </c>
      <c r="C12959" t="s">
        <v>6628</v>
      </c>
      <c r="D12959" t="s">
        <v>6628</v>
      </c>
      <c r="E12959" t="s">
        <v>6628</v>
      </c>
      <c r="F12959" t="s">
        <v>6628</v>
      </c>
      <c r="G12959" t="s">
        <v>5245</v>
      </c>
      <c r="H12959">
        <v>450</v>
      </c>
      <c r="I12959" t="s">
        <v>25918</v>
      </c>
      <c r="J12959" t="s">
        <v>6630</v>
      </c>
      <c r="L12959" t="s">
        <v>6529</v>
      </c>
      <c r="M12959" t="s">
        <v>6630</v>
      </c>
      <c r="N12959">
        <v>10003272</v>
      </c>
      <c r="O12959" t="s">
        <v>14272</v>
      </c>
      <c r="P12959" t="s">
        <v>25919</v>
      </c>
      <c r="Q12959" t="s">
        <v>6630</v>
      </c>
    </row>
    <row r="12960" spans="1:17" x14ac:dyDescent="0.35">
      <c r="A12960">
        <v>9417114131</v>
      </c>
      <c r="B12960" t="s">
        <v>6334</v>
      </c>
      <c r="C12960" t="s">
        <v>6540</v>
      </c>
      <c r="D12960">
        <v>131</v>
      </c>
      <c r="E12960" t="s">
        <v>6672</v>
      </c>
      <c r="F12960">
        <v>703</v>
      </c>
      <c r="G12960" t="s">
        <v>3068</v>
      </c>
      <c r="H12960">
        <v>830</v>
      </c>
      <c r="I12960" t="s">
        <v>25920</v>
      </c>
      <c r="J12960">
        <v>13260</v>
      </c>
      <c r="L12960" t="s">
        <v>6529</v>
      </c>
      <c r="M12960">
        <v>10151030</v>
      </c>
      <c r="N12960">
        <v>10007576</v>
      </c>
      <c r="O12960" t="s">
        <v>6630</v>
      </c>
      <c r="P12960" t="s">
        <v>6630</v>
      </c>
      <c r="Q12960" t="s">
        <v>6630</v>
      </c>
    </row>
    <row r="12961" spans="1:17" x14ac:dyDescent="0.35">
      <c r="A12961">
        <v>9425116913</v>
      </c>
      <c r="B12961" t="s">
        <v>6334</v>
      </c>
      <c r="C12961" t="s">
        <v>6356</v>
      </c>
      <c r="D12961">
        <v>200</v>
      </c>
      <c r="E12961" t="s">
        <v>6357</v>
      </c>
      <c r="F12961">
        <v>209</v>
      </c>
      <c r="G12961" t="s">
        <v>977</v>
      </c>
      <c r="H12961">
        <v>310</v>
      </c>
      <c r="I12961" t="s">
        <v>25921</v>
      </c>
      <c r="J12961">
        <v>13551</v>
      </c>
      <c r="L12961" t="s">
        <v>6529</v>
      </c>
      <c r="M12961">
        <v>11888834</v>
      </c>
      <c r="N12961">
        <v>10215865</v>
      </c>
      <c r="O12961" t="s">
        <v>6630</v>
      </c>
      <c r="P12961" t="s">
        <v>6630</v>
      </c>
      <c r="Q12961">
        <v>700</v>
      </c>
    </row>
    <row r="12962" spans="1:17" x14ac:dyDescent="0.35">
      <c r="A12962">
        <v>80501900</v>
      </c>
      <c r="B12962" t="s">
        <v>6334</v>
      </c>
      <c r="C12962" t="s">
        <v>6766</v>
      </c>
      <c r="D12962">
        <v>120</v>
      </c>
      <c r="E12962" t="s">
        <v>6627</v>
      </c>
      <c r="F12962">
        <v>145</v>
      </c>
      <c r="G12962" t="s">
        <v>6627</v>
      </c>
      <c r="H12962">
        <v>15</v>
      </c>
      <c r="I12962" t="s">
        <v>25922</v>
      </c>
      <c r="J12962" t="s">
        <v>6630</v>
      </c>
      <c r="L12962" t="s">
        <v>6526</v>
      </c>
      <c r="M12962" t="s">
        <v>6630</v>
      </c>
      <c r="N12962" t="s">
        <v>6630</v>
      </c>
      <c r="O12962" t="s">
        <v>6630</v>
      </c>
      <c r="P12962" t="s">
        <v>6630</v>
      </c>
      <c r="Q12962" t="s">
        <v>6630</v>
      </c>
    </row>
    <row r="12963" spans="1:17" x14ac:dyDescent="0.35">
      <c r="A12963">
        <v>9414112191</v>
      </c>
      <c r="B12963" t="s">
        <v>6626</v>
      </c>
      <c r="C12963" t="s">
        <v>6540</v>
      </c>
      <c r="D12963">
        <v>131</v>
      </c>
      <c r="E12963" t="s">
        <v>6672</v>
      </c>
      <c r="F12963">
        <v>703</v>
      </c>
      <c r="G12963" t="s">
        <v>3068</v>
      </c>
      <c r="H12963">
        <v>830</v>
      </c>
      <c r="I12963" t="s">
        <v>25923</v>
      </c>
      <c r="J12963">
        <v>13200</v>
      </c>
      <c r="L12963" t="s">
        <v>6529</v>
      </c>
      <c r="M12963">
        <v>14549150</v>
      </c>
      <c r="N12963">
        <v>15218977</v>
      </c>
      <c r="O12963" t="s">
        <v>6630</v>
      </c>
      <c r="P12963" t="s">
        <v>6630</v>
      </c>
      <c r="Q12963" t="s">
        <v>6630</v>
      </c>
    </row>
    <row r="12964" spans="1:17" x14ac:dyDescent="0.35">
      <c r="A12964">
        <v>9415113047</v>
      </c>
      <c r="B12964" t="s">
        <v>6626</v>
      </c>
      <c r="C12964" t="s">
        <v>6356</v>
      </c>
      <c r="D12964">
        <v>200</v>
      </c>
      <c r="E12964" t="s">
        <v>6645</v>
      </c>
      <c r="F12964">
        <v>201</v>
      </c>
      <c r="G12964" t="s">
        <v>6657</v>
      </c>
      <c r="H12964">
        <v>420</v>
      </c>
      <c r="I12964" t="s">
        <v>25924</v>
      </c>
      <c r="J12964">
        <v>20120</v>
      </c>
      <c r="L12964" t="s">
        <v>6529</v>
      </c>
      <c r="M12964">
        <v>11509101</v>
      </c>
      <c r="N12964">
        <v>10434021</v>
      </c>
      <c r="O12964" t="s">
        <v>6630</v>
      </c>
      <c r="P12964" t="s">
        <v>6630</v>
      </c>
      <c r="Q12964" t="s">
        <v>6630</v>
      </c>
    </row>
    <row r="12965" spans="1:17" x14ac:dyDescent="0.35">
      <c r="A12965">
        <v>8797105625</v>
      </c>
      <c r="B12965" t="s">
        <v>6626</v>
      </c>
      <c r="C12965" t="s">
        <v>6356</v>
      </c>
      <c r="D12965">
        <v>200</v>
      </c>
      <c r="E12965" t="s">
        <v>6701</v>
      </c>
      <c r="F12965">
        <v>500</v>
      </c>
      <c r="G12965" t="s">
        <v>6702</v>
      </c>
      <c r="H12965">
        <v>55</v>
      </c>
      <c r="I12965" t="s">
        <v>25925</v>
      </c>
      <c r="J12965">
        <v>12025</v>
      </c>
      <c r="L12965" t="s">
        <v>6529</v>
      </c>
      <c r="M12965" t="s">
        <v>6630</v>
      </c>
      <c r="N12965">
        <v>10297741</v>
      </c>
      <c r="O12965" t="s">
        <v>6630</v>
      </c>
      <c r="P12965" t="s">
        <v>25926</v>
      </c>
      <c r="Q12965" t="s">
        <v>6630</v>
      </c>
    </row>
    <row r="12966" spans="1:17" x14ac:dyDescent="0.35">
      <c r="A12966">
        <v>3521115744</v>
      </c>
      <c r="B12966" t="s">
        <v>6626</v>
      </c>
      <c r="C12966" t="s">
        <v>6356</v>
      </c>
      <c r="D12966">
        <v>200</v>
      </c>
      <c r="E12966" t="s">
        <v>5245</v>
      </c>
      <c r="F12966">
        <v>202</v>
      </c>
      <c r="G12966" t="s">
        <v>5245</v>
      </c>
      <c r="H12966">
        <v>450</v>
      </c>
      <c r="I12966" t="s">
        <v>25927</v>
      </c>
      <c r="J12966">
        <v>20200</v>
      </c>
      <c r="L12966" t="s">
        <v>6529</v>
      </c>
      <c r="M12966">
        <v>12159684</v>
      </c>
      <c r="N12966">
        <v>13232759</v>
      </c>
      <c r="O12966" t="s">
        <v>6630</v>
      </c>
      <c r="P12966" t="s">
        <v>6630</v>
      </c>
      <c r="Q12966" t="s">
        <v>6630</v>
      </c>
    </row>
    <row r="12967" spans="1:17" x14ac:dyDescent="0.35">
      <c r="A12967">
        <v>80793603</v>
      </c>
      <c r="B12967" t="s">
        <v>6334</v>
      </c>
      <c r="C12967" t="s">
        <v>6766</v>
      </c>
      <c r="D12967">
        <v>120</v>
      </c>
      <c r="E12967" t="s">
        <v>6627</v>
      </c>
      <c r="F12967">
        <v>145</v>
      </c>
      <c r="G12967" t="s">
        <v>6627</v>
      </c>
      <c r="H12967">
        <v>15</v>
      </c>
      <c r="I12967" t="s">
        <v>25928</v>
      </c>
      <c r="J12967" t="s">
        <v>6630</v>
      </c>
      <c r="L12967" t="s">
        <v>6526</v>
      </c>
      <c r="M12967" t="s">
        <v>6630</v>
      </c>
      <c r="N12967" t="s">
        <v>6630</v>
      </c>
      <c r="O12967" t="s">
        <v>6630</v>
      </c>
      <c r="P12967" t="s">
        <v>6630</v>
      </c>
      <c r="Q12967" t="s">
        <v>6630</v>
      </c>
    </row>
    <row r="12968" spans="1:17" x14ac:dyDescent="0.35">
      <c r="A12968">
        <v>9618114338</v>
      </c>
      <c r="B12968" t="s">
        <v>6626</v>
      </c>
      <c r="C12968" t="s">
        <v>6540</v>
      </c>
      <c r="D12968">
        <v>131</v>
      </c>
      <c r="E12968" t="s">
        <v>6672</v>
      </c>
      <c r="F12968">
        <v>703</v>
      </c>
      <c r="G12968" t="s">
        <v>3068</v>
      </c>
      <c r="H12968">
        <v>830</v>
      </c>
      <c r="I12968" t="s">
        <v>25929</v>
      </c>
      <c r="J12968">
        <v>13260</v>
      </c>
      <c r="L12968" t="s">
        <v>6529</v>
      </c>
      <c r="M12968">
        <v>14522782</v>
      </c>
      <c r="N12968">
        <v>14281131</v>
      </c>
      <c r="O12968" t="s">
        <v>6630</v>
      </c>
      <c r="P12968" t="s">
        <v>6630</v>
      </c>
      <c r="Q12968">
        <v>200</v>
      </c>
    </row>
    <row r="12969" spans="1:17" x14ac:dyDescent="0.35">
      <c r="A12969">
        <v>9401106756</v>
      </c>
      <c r="B12969" t="s">
        <v>6626</v>
      </c>
      <c r="C12969" t="s">
        <v>6356</v>
      </c>
      <c r="D12969">
        <v>200</v>
      </c>
      <c r="E12969" t="s">
        <v>6645</v>
      </c>
      <c r="F12969">
        <v>201</v>
      </c>
      <c r="G12969" t="s">
        <v>6657</v>
      </c>
      <c r="H12969">
        <v>420</v>
      </c>
      <c r="I12969" t="s">
        <v>25930</v>
      </c>
      <c r="J12969" t="s">
        <v>6630</v>
      </c>
      <c r="L12969" t="s">
        <v>6529</v>
      </c>
      <c r="M12969" t="s">
        <v>6630</v>
      </c>
      <c r="N12969">
        <v>10228789</v>
      </c>
      <c r="O12969" t="s">
        <v>6630</v>
      </c>
      <c r="P12969" t="s">
        <v>7020</v>
      </c>
      <c r="Q12969" t="s">
        <v>6630</v>
      </c>
    </row>
    <row r="12970" spans="1:17" x14ac:dyDescent="0.35">
      <c r="A12970">
        <v>9617113936</v>
      </c>
      <c r="B12970" t="s">
        <v>6626</v>
      </c>
      <c r="C12970" t="s">
        <v>6540</v>
      </c>
      <c r="D12970">
        <v>131</v>
      </c>
      <c r="E12970" t="s">
        <v>7477</v>
      </c>
      <c r="F12970">
        <v>702</v>
      </c>
      <c r="G12970" t="s">
        <v>3068</v>
      </c>
      <c r="H12970">
        <v>830</v>
      </c>
      <c r="I12970" t="s">
        <v>25931</v>
      </c>
      <c r="J12970">
        <v>13260</v>
      </c>
      <c r="L12970" t="s">
        <v>6529</v>
      </c>
      <c r="M12970">
        <v>14723269</v>
      </c>
      <c r="N12970">
        <v>15440076</v>
      </c>
      <c r="O12970" t="s">
        <v>6630</v>
      </c>
      <c r="P12970" t="s">
        <v>6630</v>
      </c>
      <c r="Q12970">
        <v>900</v>
      </c>
    </row>
    <row r="12971" spans="1:17" x14ac:dyDescent="0.35">
      <c r="A12971">
        <v>3524116720</v>
      </c>
      <c r="B12971" t="s">
        <v>6334</v>
      </c>
      <c r="C12971" t="s">
        <v>6356</v>
      </c>
      <c r="D12971">
        <v>200</v>
      </c>
      <c r="E12971" t="s">
        <v>5245</v>
      </c>
      <c r="F12971">
        <v>202</v>
      </c>
      <c r="G12971" t="s">
        <v>5245</v>
      </c>
      <c r="H12971">
        <v>450</v>
      </c>
      <c r="I12971" t="s">
        <v>25932</v>
      </c>
      <c r="J12971">
        <v>20200</v>
      </c>
      <c r="L12971" t="s">
        <v>6529</v>
      </c>
      <c r="M12971">
        <v>13232759</v>
      </c>
      <c r="N12971">
        <v>13265729</v>
      </c>
      <c r="O12971" t="s">
        <v>6630</v>
      </c>
      <c r="P12971" t="s">
        <v>6630</v>
      </c>
      <c r="Q12971" t="s">
        <v>6630</v>
      </c>
    </row>
    <row r="12972" spans="1:17" x14ac:dyDescent="0.35">
      <c r="A12972">
        <v>6300106597</v>
      </c>
      <c r="B12972" t="s">
        <v>6626</v>
      </c>
      <c r="C12972" t="s">
        <v>6356</v>
      </c>
      <c r="D12972">
        <v>200</v>
      </c>
      <c r="E12972" t="s">
        <v>6645</v>
      </c>
      <c r="F12972">
        <v>201</v>
      </c>
      <c r="G12972" t="s">
        <v>6657</v>
      </c>
      <c r="H12972">
        <v>420</v>
      </c>
      <c r="I12972" t="s">
        <v>25933</v>
      </c>
      <c r="J12972" t="s">
        <v>6630</v>
      </c>
      <c r="L12972" t="s">
        <v>6529</v>
      </c>
      <c r="M12972" t="s">
        <v>6630</v>
      </c>
      <c r="N12972" t="s">
        <v>6630</v>
      </c>
      <c r="O12972" t="s">
        <v>25934</v>
      </c>
      <c r="P12972" t="s">
        <v>25935</v>
      </c>
      <c r="Q12972" t="s">
        <v>6630</v>
      </c>
    </row>
    <row r="12973" spans="1:17" x14ac:dyDescent="0.35">
      <c r="A12973" t="s">
        <v>25936</v>
      </c>
      <c r="B12973" t="s">
        <v>6626</v>
      </c>
      <c r="C12973" t="s">
        <v>6628</v>
      </c>
      <c r="D12973" t="s">
        <v>6628</v>
      </c>
      <c r="E12973" t="s">
        <v>6628</v>
      </c>
      <c r="F12973" t="s">
        <v>6628</v>
      </c>
      <c r="G12973" t="s">
        <v>6628</v>
      </c>
      <c r="H12973" t="s">
        <v>6628</v>
      </c>
      <c r="I12973" t="s">
        <v>25937</v>
      </c>
      <c r="J12973" t="s">
        <v>6630</v>
      </c>
      <c r="L12973" t="s">
        <v>6526</v>
      </c>
      <c r="M12973" t="s">
        <v>6630</v>
      </c>
      <c r="N12973" t="s">
        <v>6630</v>
      </c>
      <c r="O12973" t="s">
        <v>6630</v>
      </c>
      <c r="P12973" t="s">
        <v>6630</v>
      </c>
      <c r="Q12973" t="s">
        <v>6630</v>
      </c>
    </row>
    <row r="12974" spans="1:17" x14ac:dyDescent="0.35">
      <c r="A12974">
        <v>9419115216</v>
      </c>
      <c r="B12974" t="s">
        <v>6626</v>
      </c>
      <c r="C12974" t="s">
        <v>6356</v>
      </c>
      <c r="D12974">
        <v>200</v>
      </c>
      <c r="E12974" t="s">
        <v>6701</v>
      </c>
      <c r="F12974">
        <v>500</v>
      </c>
      <c r="G12974" t="s">
        <v>3270</v>
      </c>
      <c r="H12974">
        <v>59</v>
      </c>
      <c r="I12974" t="s">
        <v>13723</v>
      </c>
      <c r="J12974" t="s">
        <v>6630</v>
      </c>
      <c r="L12974" t="s">
        <v>6529</v>
      </c>
      <c r="M12974">
        <v>10447383</v>
      </c>
      <c r="N12974">
        <v>10120428</v>
      </c>
      <c r="O12974" t="s">
        <v>6630</v>
      </c>
      <c r="P12974" t="s">
        <v>6630</v>
      </c>
      <c r="Q12974" t="s">
        <v>6630</v>
      </c>
    </row>
    <row r="12975" spans="1:17" x14ac:dyDescent="0.35">
      <c r="A12975">
        <v>80531605</v>
      </c>
      <c r="B12975" t="s">
        <v>6334</v>
      </c>
      <c r="C12975" t="s">
        <v>6766</v>
      </c>
      <c r="D12975">
        <v>120</v>
      </c>
      <c r="E12975" t="s">
        <v>6627</v>
      </c>
      <c r="F12975">
        <v>145</v>
      </c>
      <c r="G12975" t="s">
        <v>6627</v>
      </c>
      <c r="H12975">
        <v>15</v>
      </c>
      <c r="I12975" t="s">
        <v>25938</v>
      </c>
      <c r="J12975" t="s">
        <v>6630</v>
      </c>
      <c r="L12975" t="s">
        <v>6526</v>
      </c>
      <c r="M12975" t="s">
        <v>6630</v>
      </c>
      <c r="N12975" t="s">
        <v>6630</v>
      </c>
      <c r="O12975" t="s">
        <v>6630</v>
      </c>
      <c r="P12975" t="s">
        <v>6630</v>
      </c>
      <c r="Q12975" t="s">
        <v>6630</v>
      </c>
    </row>
    <row r="12976" spans="1:17" x14ac:dyDescent="0.35">
      <c r="A12976">
        <v>29003</v>
      </c>
      <c r="B12976" t="s">
        <v>6626</v>
      </c>
      <c r="C12976" t="s">
        <v>6356</v>
      </c>
      <c r="D12976">
        <v>200</v>
      </c>
      <c r="E12976" t="s">
        <v>6366</v>
      </c>
      <c r="F12976">
        <v>207</v>
      </c>
      <c r="G12976" t="s">
        <v>7005</v>
      </c>
      <c r="H12976">
        <v>740</v>
      </c>
      <c r="I12976" t="s">
        <v>25212</v>
      </c>
      <c r="J12976">
        <v>29000</v>
      </c>
      <c r="L12976" t="s">
        <v>6526</v>
      </c>
      <c r="M12976">
        <v>11309142</v>
      </c>
      <c r="N12976" t="s">
        <v>6630</v>
      </c>
      <c r="O12976" t="s">
        <v>9910</v>
      </c>
      <c r="P12976" t="s">
        <v>9911</v>
      </c>
      <c r="Q12976" t="s">
        <v>6630</v>
      </c>
    </row>
    <row r="12977" spans="1:17" x14ac:dyDescent="0.35">
      <c r="A12977">
        <v>6396105051</v>
      </c>
      <c r="B12977" t="s">
        <v>6626</v>
      </c>
      <c r="C12977" t="s">
        <v>6356</v>
      </c>
      <c r="D12977">
        <v>200</v>
      </c>
      <c r="E12977" t="s">
        <v>6366</v>
      </c>
      <c r="F12977">
        <v>207</v>
      </c>
      <c r="G12977" t="s">
        <v>6662</v>
      </c>
      <c r="H12977">
        <v>720</v>
      </c>
      <c r="I12977" t="s">
        <v>25939</v>
      </c>
      <c r="J12977" t="s">
        <v>6630</v>
      </c>
      <c r="L12977" t="s">
        <v>6529</v>
      </c>
      <c r="M12977" t="s">
        <v>6630</v>
      </c>
      <c r="N12977">
        <v>10001218</v>
      </c>
      <c r="O12977" t="s">
        <v>25940</v>
      </c>
      <c r="P12977" t="s">
        <v>25941</v>
      </c>
      <c r="Q12977" t="s">
        <v>6630</v>
      </c>
    </row>
    <row r="12978" spans="1:17" x14ac:dyDescent="0.35">
      <c r="A12978">
        <v>6893001130</v>
      </c>
      <c r="B12978" t="s">
        <v>6626</v>
      </c>
      <c r="C12978" t="s">
        <v>8762</v>
      </c>
      <c r="D12978">
        <v>130</v>
      </c>
      <c r="E12978" t="s">
        <v>6628</v>
      </c>
      <c r="F12978" t="s">
        <v>6628</v>
      </c>
      <c r="G12978" t="s">
        <v>6628</v>
      </c>
      <c r="H12978" t="s">
        <v>6628</v>
      </c>
      <c r="I12978" t="s">
        <v>25942</v>
      </c>
      <c r="J12978" t="s">
        <v>6630</v>
      </c>
      <c r="L12978" t="s">
        <v>6529</v>
      </c>
      <c r="M12978" t="s">
        <v>6630</v>
      </c>
      <c r="N12978" t="s">
        <v>6630</v>
      </c>
      <c r="O12978" t="s">
        <v>6630</v>
      </c>
      <c r="P12978" t="s">
        <v>6630</v>
      </c>
      <c r="Q12978" t="s">
        <v>6630</v>
      </c>
    </row>
    <row r="12979" spans="1:17" x14ac:dyDescent="0.35">
      <c r="A12979">
        <v>80460005</v>
      </c>
      <c r="B12979" t="s">
        <v>6334</v>
      </c>
      <c r="C12979" t="s">
        <v>6766</v>
      </c>
      <c r="D12979">
        <v>120</v>
      </c>
      <c r="E12979" t="s">
        <v>6627</v>
      </c>
      <c r="F12979">
        <v>145</v>
      </c>
      <c r="G12979" t="s">
        <v>6627</v>
      </c>
      <c r="H12979">
        <v>15</v>
      </c>
      <c r="I12979" t="s">
        <v>25943</v>
      </c>
      <c r="J12979" t="s">
        <v>6630</v>
      </c>
      <c r="L12979" t="s">
        <v>6526</v>
      </c>
      <c r="M12979" t="s">
        <v>6630</v>
      </c>
      <c r="N12979" t="s">
        <v>6630</v>
      </c>
      <c r="O12979" t="s">
        <v>6630</v>
      </c>
      <c r="P12979" t="s">
        <v>6630</v>
      </c>
      <c r="Q12979" t="s">
        <v>6630</v>
      </c>
    </row>
    <row r="12980" spans="1:17" x14ac:dyDescent="0.35">
      <c r="A12980">
        <v>9422116096</v>
      </c>
      <c r="B12980" t="s">
        <v>6626</v>
      </c>
      <c r="C12980" t="s">
        <v>6356</v>
      </c>
      <c r="D12980">
        <v>200</v>
      </c>
      <c r="E12980" t="s">
        <v>6357</v>
      </c>
      <c r="F12980">
        <v>209</v>
      </c>
      <c r="G12980" t="s">
        <v>977</v>
      </c>
      <c r="H12980">
        <v>310</v>
      </c>
      <c r="I12980" t="s">
        <v>21385</v>
      </c>
      <c r="J12980">
        <v>13570</v>
      </c>
      <c r="L12980" t="s">
        <v>6529</v>
      </c>
      <c r="M12980">
        <v>12435538</v>
      </c>
      <c r="N12980" t="s">
        <v>6630</v>
      </c>
      <c r="O12980" t="s">
        <v>6630</v>
      </c>
      <c r="P12980" t="s">
        <v>25944</v>
      </c>
      <c r="Q12980">
        <v>100</v>
      </c>
    </row>
    <row r="12981" spans="1:17" x14ac:dyDescent="0.35">
      <c r="A12981">
        <v>80545909</v>
      </c>
      <c r="B12981" t="s">
        <v>6334</v>
      </c>
      <c r="C12981" t="s">
        <v>6766</v>
      </c>
      <c r="D12981">
        <v>120</v>
      </c>
      <c r="E12981" t="s">
        <v>6627</v>
      </c>
      <c r="F12981">
        <v>145</v>
      </c>
      <c r="G12981" t="s">
        <v>6627</v>
      </c>
      <c r="H12981">
        <v>15</v>
      </c>
      <c r="I12981" t="s">
        <v>25945</v>
      </c>
      <c r="J12981" t="s">
        <v>6630</v>
      </c>
      <c r="L12981" t="s">
        <v>6526</v>
      </c>
      <c r="M12981" t="s">
        <v>6630</v>
      </c>
      <c r="N12981" t="s">
        <v>6630</v>
      </c>
      <c r="O12981" t="s">
        <v>6630</v>
      </c>
      <c r="P12981" t="s">
        <v>6630</v>
      </c>
      <c r="Q12981" t="s">
        <v>6630</v>
      </c>
    </row>
    <row r="12982" spans="1:17" x14ac:dyDescent="0.35">
      <c r="A12982">
        <v>7994015521</v>
      </c>
      <c r="B12982" t="s">
        <v>6626</v>
      </c>
      <c r="C12982" t="s">
        <v>8762</v>
      </c>
      <c r="D12982">
        <v>130</v>
      </c>
      <c r="E12982" t="s">
        <v>6628</v>
      </c>
      <c r="F12982" t="s">
        <v>6628</v>
      </c>
      <c r="G12982" t="s">
        <v>6628</v>
      </c>
      <c r="H12982" t="s">
        <v>6628</v>
      </c>
      <c r="I12982" t="s">
        <v>25946</v>
      </c>
      <c r="J12982" t="s">
        <v>6630</v>
      </c>
      <c r="L12982" t="s">
        <v>6529</v>
      </c>
      <c r="M12982" t="s">
        <v>6630</v>
      </c>
      <c r="N12982" t="s">
        <v>6630</v>
      </c>
      <c r="O12982" t="s">
        <v>25947</v>
      </c>
      <c r="P12982" t="s">
        <v>23753</v>
      </c>
      <c r="Q12982" t="s">
        <v>6630</v>
      </c>
    </row>
    <row r="12983" spans="1:17" x14ac:dyDescent="0.35">
      <c r="A12983" t="s">
        <v>25948</v>
      </c>
      <c r="B12983" t="s">
        <v>6626</v>
      </c>
      <c r="C12983" t="s">
        <v>6628</v>
      </c>
      <c r="D12983" t="s">
        <v>6628</v>
      </c>
      <c r="E12983" t="s">
        <v>6628</v>
      </c>
      <c r="F12983" t="s">
        <v>6628</v>
      </c>
      <c r="G12983" t="s">
        <v>6628</v>
      </c>
      <c r="H12983" t="s">
        <v>6628</v>
      </c>
      <c r="I12983" t="s">
        <v>25949</v>
      </c>
      <c r="J12983" t="s">
        <v>6630</v>
      </c>
      <c r="L12983" t="s">
        <v>6526</v>
      </c>
      <c r="M12983" t="s">
        <v>6630</v>
      </c>
      <c r="N12983" t="s">
        <v>6630</v>
      </c>
      <c r="O12983" t="s">
        <v>6630</v>
      </c>
      <c r="P12983" t="s">
        <v>6630</v>
      </c>
      <c r="Q12983" t="s">
        <v>6630</v>
      </c>
    </row>
    <row r="12984" spans="1:17" x14ac:dyDescent="0.35">
      <c r="A12984">
        <v>6805108503</v>
      </c>
      <c r="B12984" t="s">
        <v>6626</v>
      </c>
      <c r="C12984" t="s">
        <v>6356</v>
      </c>
      <c r="D12984">
        <v>200</v>
      </c>
      <c r="E12984" t="s">
        <v>5245</v>
      </c>
      <c r="F12984">
        <v>202</v>
      </c>
      <c r="G12984" t="s">
        <v>5245</v>
      </c>
      <c r="H12984">
        <v>450</v>
      </c>
      <c r="I12984" t="s">
        <v>25950</v>
      </c>
      <c r="J12984">
        <v>20207</v>
      </c>
      <c r="L12984" t="s">
        <v>6529</v>
      </c>
      <c r="M12984">
        <v>11940031</v>
      </c>
      <c r="N12984">
        <v>10931909</v>
      </c>
      <c r="O12984" t="s">
        <v>25951</v>
      </c>
      <c r="P12984" t="s">
        <v>6630</v>
      </c>
      <c r="Q12984" t="s">
        <v>6630</v>
      </c>
    </row>
    <row r="12985" spans="1:17" x14ac:dyDescent="0.35">
      <c r="A12985" t="s">
        <v>25952</v>
      </c>
      <c r="B12985" t="s">
        <v>6626</v>
      </c>
      <c r="C12985" t="s">
        <v>6628</v>
      </c>
      <c r="D12985" t="s">
        <v>6628</v>
      </c>
      <c r="E12985" t="s">
        <v>6628</v>
      </c>
      <c r="F12985" t="s">
        <v>6628</v>
      </c>
      <c r="G12985" t="s">
        <v>6628</v>
      </c>
      <c r="H12985" t="s">
        <v>6628</v>
      </c>
      <c r="I12985" t="s">
        <v>25953</v>
      </c>
      <c r="J12985" t="s">
        <v>6630</v>
      </c>
      <c r="L12985" t="s">
        <v>6529</v>
      </c>
      <c r="M12985" t="s">
        <v>6630</v>
      </c>
      <c r="N12985" t="s">
        <v>6630</v>
      </c>
      <c r="O12985" t="s">
        <v>6630</v>
      </c>
      <c r="P12985" t="s">
        <v>6630</v>
      </c>
      <c r="Q12985" t="s">
        <v>6630</v>
      </c>
    </row>
    <row r="12986" spans="1:17" x14ac:dyDescent="0.35">
      <c r="A12986">
        <v>9415113081</v>
      </c>
      <c r="B12986" t="s">
        <v>6626</v>
      </c>
      <c r="C12986" t="s">
        <v>6356</v>
      </c>
      <c r="D12986">
        <v>200</v>
      </c>
      <c r="E12986" t="s">
        <v>6645</v>
      </c>
      <c r="F12986">
        <v>201</v>
      </c>
      <c r="G12986" t="s">
        <v>6638</v>
      </c>
      <c r="H12986">
        <v>415</v>
      </c>
      <c r="I12986" t="s">
        <v>14015</v>
      </c>
      <c r="J12986">
        <v>20115</v>
      </c>
      <c r="L12986" t="s">
        <v>6529</v>
      </c>
      <c r="M12986">
        <v>10964137</v>
      </c>
      <c r="N12986">
        <v>10594287</v>
      </c>
      <c r="O12986" t="s">
        <v>6630</v>
      </c>
      <c r="P12986" t="s">
        <v>6630</v>
      </c>
      <c r="Q12986" t="s">
        <v>6630</v>
      </c>
    </row>
    <row r="12987" spans="1:17" x14ac:dyDescent="0.35">
      <c r="A12987">
        <v>3518114567</v>
      </c>
      <c r="B12987" t="s">
        <v>6626</v>
      </c>
      <c r="C12987" t="s">
        <v>6356</v>
      </c>
      <c r="D12987">
        <v>200</v>
      </c>
      <c r="E12987" t="s">
        <v>5245</v>
      </c>
      <c r="F12987">
        <v>202</v>
      </c>
      <c r="G12987" t="s">
        <v>5245</v>
      </c>
      <c r="H12987">
        <v>450</v>
      </c>
      <c r="I12987" t="s">
        <v>25954</v>
      </c>
      <c r="J12987">
        <v>20200</v>
      </c>
      <c r="L12987" t="s">
        <v>6529</v>
      </c>
      <c r="M12987">
        <v>10430573</v>
      </c>
      <c r="N12987">
        <v>12435538</v>
      </c>
      <c r="O12987" t="s">
        <v>6630</v>
      </c>
      <c r="P12987" t="s">
        <v>6630</v>
      </c>
      <c r="Q12987" t="s">
        <v>6630</v>
      </c>
    </row>
    <row r="12988" spans="1:17" x14ac:dyDescent="0.35">
      <c r="A12988">
        <v>6108842</v>
      </c>
      <c r="B12988" t="s">
        <v>6626</v>
      </c>
      <c r="C12988" t="s">
        <v>6628</v>
      </c>
      <c r="D12988" t="s">
        <v>6628</v>
      </c>
      <c r="E12988" t="s">
        <v>6628</v>
      </c>
      <c r="F12988" t="s">
        <v>6628</v>
      </c>
      <c r="G12988" t="s">
        <v>6628</v>
      </c>
      <c r="H12988" t="s">
        <v>6628</v>
      </c>
      <c r="I12988" t="s">
        <v>25955</v>
      </c>
      <c r="J12988" t="s">
        <v>6630</v>
      </c>
      <c r="L12988" t="s">
        <v>6529</v>
      </c>
      <c r="M12988" t="s">
        <v>6630</v>
      </c>
      <c r="N12988" t="s">
        <v>6630</v>
      </c>
      <c r="O12988" t="s">
        <v>7920</v>
      </c>
      <c r="P12988" t="s">
        <v>6630</v>
      </c>
      <c r="Q12988" t="s">
        <v>6630</v>
      </c>
    </row>
    <row r="12989" spans="1:17" x14ac:dyDescent="0.35">
      <c r="A12989">
        <v>8794100465</v>
      </c>
      <c r="B12989" t="s">
        <v>6626</v>
      </c>
      <c r="C12989" t="s">
        <v>6766</v>
      </c>
      <c r="D12989">
        <v>120</v>
      </c>
      <c r="E12989" t="s">
        <v>6628</v>
      </c>
      <c r="F12989" t="s">
        <v>6628</v>
      </c>
      <c r="G12989" t="s">
        <v>7609</v>
      </c>
      <c r="H12989">
        <v>57</v>
      </c>
      <c r="I12989" t="s">
        <v>25956</v>
      </c>
      <c r="J12989" t="s">
        <v>6630</v>
      </c>
      <c r="L12989" t="s">
        <v>6529</v>
      </c>
      <c r="M12989" t="s">
        <v>6630</v>
      </c>
      <c r="N12989" t="s">
        <v>6630</v>
      </c>
      <c r="O12989" t="s">
        <v>6630</v>
      </c>
      <c r="P12989" t="s">
        <v>25957</v>
      </c>
      <c r="Q12989" t="s">
        <v>6630</v>
      </c>
    </row>
    <row r="12990" spans="1:17" x14ac:dyDescent="0.35">
      <c r="A12990">
        <v>9610110155</v>
      </c>
      <c r="B12990" t="s">
        <v>6334</v>
      </c>
      <c r="C12990" t="s">
        <v>6356</v>
      </c>
      <c r="D12990">
        <v>200</v>
      </c>
      <c r="E12990" t="s">
        <v>488</v>
      </c>
      <c r="F12990">
        <v>203</v>
      </c>
      <c r="G12990" t="s">
        <v>488</v>
      </c>
      <c r="H12990">
        <v>500</v>
      </c>
      <c r="I12990" t="s">
        <v>25958</v>
      </c>
      <c r="J12990">
        <v>20302</v>
      </c>
      <c r="L12990" t="s">
        <v>6529</v>
      </c>
      <c r="M12990">
        <v>10549996</v>
      </c>
      <c r="N12990" t="s">
        <v>6630</v>
      </c>
      <c r="O12990">
        <v>13942662</v>
      </c>
      <c r="P12990" t="s">
        <v>25959</v>
      </c>
      <c r="Q12990">
        <v>200</v>
      </c>
    </row>
    <row r="12991" spans="1:17" x14ac:dyDescent="0.35">
      <c r="A12991">
        <v>9613111917</v>
      </c>
      <c r="B12991" t="s">
        <v>6626</v>
      </c>
      <c r="C12991" t="s">
        <v>6356</v>
      </c>
      <c r="D12991">
        <v>200</v>
      </c>
      <c r="E12991" t="s">
        <v>6645</v>
      </c>
      <c r="F12991">
        <v>201</v>
      </c>
      <c r="G12991" t="s">
        <v>6786</v>
      </c>
      <c r="H12991">
        <v>440</v>
      </c>
      <c r="I12991" t="s">
        <v>25960</v>
      </c>
      <c r="J12991" t="s">
        <v>6630</v>
      </c>
      <c r="L12991" t="s">
        <v>6529</v>
      </c>
      <c r="M12991">
        <v>10016520</v>
      </c>
      <c r="N12991">
        <v>13207369</v>
      </c>
      <c r="O12991" t="s">
        <v>6630</v>
      </c>
      <c r="P12991" t="s">
        <v>6630</v>
      </c>
      <c r="Q12991">
        <v>200</v>
      </c>
    </row>
    <row r="12992" spans="1:17" x14ac:dyDescent="0.35">
      <c r="A12992" t="s">
        <v>25961</v>
      </c>
      <c r="B12992" t="s">
        <v>6626</v>
      </c>
      <c r="C12992" t="s">
        <v>6628</v>
      </c>
      <c r="D12992" t="s">
        <v>6628</v>
      </c>
      <c r="E12992" t="s">
        <v>6628</v>
      </c>
      <c r="F12992" t="s">
        <v>6628</v>
      </c>
      <c r="G12992" t="s">
        <v>6628</v>
      </c>
      <c r="H12992" t="s">
        <v>6628</v>
      </c>
      <c r="I12992" t="s">
        <v>8399</v>
      </c>
      <c r="J12992" t="s">
        <v>6630</v>
      </c>
      <c r="L12992" t="s">
        <v>6526</v>
      </c>
      <c r="M12992" t="s">
        <v>6630</v>
      </c>
      <c r="N12992" t="s">
        <v>6630</v>
      </c>
      <c r="O12992" t="s">
        <v>6630</v>
      </c>
      <c r="P12992" t="s">
        <v>6630</v>
      </c>
      <c r="Q12992" t="s">
        <v>6630</v>
      </c>
    </row>
    <row r="12993" spans="1:17" x14ac:dyDescent="0.35">
      <c r="A12993">
        <v>9418114706</v>
      </c>
      <c r="B12993" t="s">
        <v>6626</v>
      </c>
      <c r="C12993" t="s">
        <v>6335</v>
      </c>
      <c r="D12993">
        <v>150</v>
      </c>
      <c r="E12993" t="s">
        <v>6335</v>
      </c>
      <c r="F12993">
        <v>205</v>
      </c>
      <c r="G12993" t="s">
        <v>7000</v>
      </c>
      <c r="H12993">
        <v>600</v>
      </c>
      <c r="I12993" t="s">
        <v>25962</v>
      </c>
      <c r="J12993">
        <v>20500</v>
      </c>
      <c r="L12993" t="s">
        <v>6529</v>
      </c>
      <c r="M12993">
        <v>13122373</v>
      </c>
      <c r="N12993">
        <v>10732951</v>
      </c>
      <c r="O12993" t="s">
        <v>6630</v>
      </c>
      <c r="P12993" t="s">
        <v>6630</v>
      </c>
      <c r="Q12993" t="s">
        <v>6630</v>
      </c>
    </row>
    <row r="12994" spans="1:17" x14ac:dyDescent="0.35">
      <c r="A12994" t="s">
        <v>25963</v>
      </c>
      <c r="B12994" t="s">
        <v>6626</v>
      </c>
      <c r="C12994" t="s">
        <v>6628</v>
      </c>
      <c r="D12994" t="s">
        <v>6628</v>
      </c>
      <c r="E12994" t="s">
        <v>6628</v>
      </c>
      <c r="F12994" t="s">
        <v>6628</v>
      </c>
      <c r="G12994" t="s">
        <v>6628</v>
      </c>
      <c r="H12994" t="s">
        <v>6628</v>
      </c>
      <c r="I12994" t="s">
        <v>10401</v>
      </c>
      <c r="J12994" t="s">
        <v>6630</v>
      </c>
      <c r="L12994" t="s">
        <v>6526</v>
      </c>
      <c r="M12994" t="s">
        <v>6630</v>
      </c>
      <c r="N12994" t="s">
        <v>6630</v>
      </c>
      <c r="O12994" t="s">
        <v>6630</v>
      </c>
      <c r="P12994" t="s">
        <v>6630</v>
      </c>
      <c r="Q12994" t="s">
        <v>6630</v>
      </c>
    </row>
    <row r="12995" spans="1:17" x14ac:dyDescent="0.35">
      <c r="A12995">
        <v>6305108473</v>
      </c>
      <c r="B12995" t="s">
        <v>6626</v>
      </c>
      <c r="C12995" t="s">
        <v>6356</v>
      </c>
      <c r="D12995">
        <v>200</v>
      </c>
      <c r="E12995" t="s">
        <v>6366</v>
      </c>
      <c r="F12995">
        <v>207</v>
      </c>
      <c r="G12995" t="s">
        <v>6640</v>
      </c>
      <c r="H12995">
        <v>746</v>
      </c>
      <c r="I12995" t="s">
        <v>25964</v>
      </c>
      <c r="J12995">
        <v>20800</v>
      </c>
      <c r="L12995" t="s">
        <v>6529</v>
      </c>
      <c r="M12995">
        <v>10733110</v>
      </c>
      <c r="N12995">
        <v>10504616</v>
      </c>
      <c r="O12995" t="s">
        <v>25965</v>
      </c>
      <c r="P12995" t="s">
        <v>7314</v>
      </c>
      <c r="Q12995">
        <v>700</v>
      </c>
    </row>
    <row r="12996" spans="1:17" x14ac:dyDescent="0.35">
      <c r="A12996">
        <v>9498105778</v>
      </c>
      <c r="B12996" t="s">
        <v>6626</v>
      </c>
      <c r="C12996" t="s">
        <v>8365</v>
      </c>
      <c r="D12996">
        <v>105</v>
      </c>
      <c r="E12996" t="s">
        <v>6628</v>
      </c>
      <c r="F12996" t="s">
        <v>6628</v>
      </c>
      <c r="G12996" t="s">
        <v>8367</v>
      </c>
      <c r="H12996">
        <v>5</v>
      </c>
      <c r="I12996" t="s">
        <v>25966</v>
      </c>
      <c r="J12996" t="s">
        <v>6630</v>
      </c>
      <c r="L12996" t="s">
        <v>6529</v>
      </c>
      <c r="M12996" t="s">
        <v>6630</v>
      </c>
      <c r="N12996">
        <v>10005765</v>
      </c>
      <c r="O12996" t="s">
        <v>25967</v>
      </c>
      <c r="P12996" t="s">
        <v>6830</v>
      </c>
      <c r="Q12996" t="s">
        <v>6630</v>
      </c>
    </row>
    <row r="12997" spans="1:17" x14ac:dyDescent="0.35">
      <c r="A12997">
        <v>9421115725</v>
      </c>
      <c r="B12997" t="s">
        <v>6626</v>
      </c>
      <c r="C12997" t="s">
        <v>6356</v>
      </c>
      <c r="D12997">
        <v>200</v>
      </c>
      <c r="E12997" t="s">
        <v>6366</v>
      </c>
      <c r="F12997">
        <v>207</v>
      </c>
      <c r="G12997" t="s">
        <v>3257</v>
      </c>
      <c r="H12997">
        <v>788</v>
      </c>
      <c r="I12997" t="s">
        <v>25968</v>
      </c>
      <c r="J12997">
        <v>20800</v>
      </c>
      <c r="L12997" t="s">
        <v>6529</v>
      </c>
      <c r="M12997">
        <v>10015398</v>
      </c>
      <c r="N12997">
        <v>10017098</v>
      </c>
      <c r="O12997" t="s">
        <v>6630</v>
      </c>
      <c r="P12997" t="s">
        <v>6630</v>
      </c>
      <c r="Q12997">
        <v>700</v>
      </c>
    </row>
    <row r="12998" spans="1:17" x14ac:dyDescent="0.35">
      <c r="A12998">
        <v>9699106285</v>
      </c>
      <c r="B12998" t="s">
        <v>6626</v>
      </c>
      <c r="C12998" t="s">
        <v>6540</v>
      </c>
      <c r="D12998">
        <v>131</v>
      </c>
      <c r="E12998" t="s">
        <v>6981</v>
      </c>
      <c r="F12998">
        <v>301</v>
      </c>
      <c r="G12998" t="s">
        <v>7381</v>
      </c>
      <c r="H12998">
        <v>105</v>
      </c>
      <c r="I12998" t="s">
        <v>25969</v>
      </c>
      <c r="J12998" t="s">
        <v>6630</v>
      </c>
      <c r="L12998" t="s">
        <v>6529</v>
      </c>
      <c r="M12998" t="s">
        <v>6630</v>
      </c>
      <c r="N12998">
        <v>10185862</v>
      </c>
      <c r="O12998" t="s">
        <v>10047</v>
      </c>
      <c r="P12998" t="s">
        <v>25970</v>
      </c>
      <c r="Q12998">
        <v>200</v>
      </c>
    </row>
    <row r="12999" spans="1:17" x14ac:dyDescent="0.35">
      <c r="A12999">
        <v>8700106380</v>
      </c>
      <c r="B12999" t="s">
        <v>6626</v>
      </c>
      <c r="C12999" t="s">
        <v>6356</v>
      </c>
      <c r="D12999">
        <v>200</v>
      </c>
      <c r="E12999" t="s">
        <v>6659</v>
      </c>
      <c r="F12999">
        <v>208</v>
      </c>
      <c r="G12999" t="s">
        <v>977</v>
      </c>
      <c r="H12999">
        <v>310</v>
      </c>
      <c r="I12999" t="s">
        <v>25971</v>
      </c>
      <c r="J12999">
        <v>13500</v>
      </c>
      <c r="L12999" t="s">
        <v>6529</v>
      </c>
      <c r="M12999" t="s">
        <v>6630</v>
      </c>
      <c r="N12999">
        <v>10017080</v>
      </c>
      <c r="O12999" t="s">
        <v>6630</v>
      </c>
      <c r="P12999" t="s">
        <v>6799</v>
      </c>
      <c r="Q12999" t="s">
        <v>6630</v>
      </c>
    </row>
    <row r="13000" spans="1:17" x14ac:dyDescent="0.35">
      <c r="A13000">
        <v>9416113537</v>
      </c>
      <c r="B13000" t="s">
        <v>6626</v>
      </c>
      <c r="C13000" t="s">
        <v>6356</v>
      </c>
      <c r="D13000">
        <v>200</v>
      </c>
      <c r="E13000" t="s">
        <v>6645</v>
      </c>
      <c r="F13000">
        <v>201</v>
      </c>
      <c r="G13000" t="s">
        <v>6638</v>
      </c>
      <c r="H13000">
        <v>415</v>
      </c>
      <c r="I13000" t="s">
        <v>15658</v>
      </c>
      <c r="J13000">
        <v>20115</v>
      </c>
      <c r="L13000" t="s">
        <v>6529</v>
      </c>
      <c r="M13000">
        <v>11784120</v>
      </c>
      <c r="N13000">
        <v>12793853</v>
      </c>
      <c r="O13000" t="s">
        <v>6630</v>
      </c>
      <c r="P13000" t="s">
        <v>6630</v>
      </c>
      <c r="Q13000" t="s">
        <v>6630</v>
      </c>
    </row>
    <row r="13001" spans="1:17" x14ac:dyDescent="0.35">
      <c r="A13001">
        <v>9412111010</v>
      </c>
      <c r="B13001" t="s">
        <v>6626</v>
      </c>
      <c r="C13001" t="s">
        <v>6335</v>
      </c>
      <c r="D13001">
        <v>150</v>
      </c>
      <c r="E13001" t="s">
        <v>6335</v>
      </c>
      <c r="F13001">
        <v>205</v>
      </c>
      <c r="G13001" t="s">
        <v>20527</v>
      </c>
      <c r="H13001">
        <v>604</v>
      </c>
      <c r="I13001" t="s">
        <v>25972</v>
      </c>
      <c r="J13001">
        <v>20507</v>
      </c>
      <c r="L13001" t="s">
        <v>6529</v>
      </c>
      <c r="M13001">
        <v>10877244</v>
      </c>
      <c r="N13001">
        <v>10014724</v>
      </c>
      <c r="O13001" t="s">
        <v>25973</v>
      </c>
      <c r="P13001" t="s">
        <v>6630</v>
      </c>
      <c r="Q13001">
        <v>700</v>
      </c>
    </row>
    <row r="13002" spans="1:17" x14ac:dyDescent="0.35">
      <c r="A13002">
        <v>9401106998</v>
      </c>
      <c r="B13002" t="s">
        <v>6626</v>
      </c>
      <c r="C13002" t="s">
        <v>6356</v>
      </c>
      <c r="D13002">
        <v>200</v>
      </c>
      <c r="E13002" t="s">
        <v>488</v>
      </c>
      <c r="F13002">
        <v>203</v>
      </c>
      <c r="G13002" t="s">
        <v>488</v>
      </c>
      <c r="H13002">
        <v>500</v>
      </c>
      <c r="I13002" t="s">
        <v>25974</v>
      </c>
      <c r="J13002">
        <v>20300</v>
      </c>
      <c r="L13002" t="s">
        <v>6529</v>
      </c>
      <c r="M13002" t="s">
        <v>6630</v>
      </c>
      <c r="N13002">
        <v>10458779</v>
      </c>
      <c r="O13002" t="s">
        <v>25975</v>
      </c>
      <c r="P13002" t="s">
        <v>25976</v>
      </c>
      <c r="Q13002" t="s">
        <v>6630</v>
      </c>
    </row>
    <row r="13003" spans="1:17" x14ac:dyDescent="0.35">
      <c r="A13003">
        <v>9413111636</v>
      </c>
      <c r="B13003" t="s">
        <v>6626</v>
      </c>
      <c r="C13003" t="s">
        <v>6356</v>
      </c>
      <c r="D13003">
        <v>200</v>
      </c>
      <c r="E13003" t="s">
        <v>6645</v>
      </c>
      <c r="F13003">
        <v>201</v>
      </c>
      <c r="G13003" t="s">
        <v>6638</v>
      </c>
      <c r="H13003">
        <v>415</v>
      </c>
      <c r="I13003" t="s">
        <v>19319</v>
      </c>
      <c r="J13003" t="s">
        <v>6630</v>
      </c>
      <c r="L13003" t="s">
        <v>6529</v>
      </c>
      <c r="M13003">
        <v>11841850</v>
      </c>
      <c r="N13003">
        <v>12487629</v>
      </c>
      <c r="O13003" t="s">
        <v>25977</v>
      </c>
      <c r="P13003" t="s">
        <v>6630</v>
      </c>
      <c r="Q13003" t="s">
        <v>6630</v>
      </c>
    </row>
    <row r="13004" spans="1:17" x14ac:dyDescent="0.35">
      <c r="A13004">
        <v>80056701</v>
      </c>
      <c r="B13004" t="s">
        <v>6334</v>
      </c>
      <c r="C13004" t="s">
        <v>6766</v>
      </c>
      <c r="D13004">
        <v>120</v>
      </c>
      <c r="E13004" t="s">
        <v>6627</v>
      </c>
      <c r="F13004">
        <v>145</v>
      </c>
      <c r="G13004" t="s">
        <v>6627</v>
      </c>
      <c r="H13004">
        <v>15</v>
      </c>
      <c r="I13004" t="s">
        <v>25978</v>
      </c>
      <c r="J13004" t="s">
        <v>6630</v>
      </c>
      <c r="L13004" t="s">
        <v>6526</v>
      </c>
      <c r="M13004" t="s">
        <v>6630</v>
      </c>
      <c r="N13004" t="s">
        <v>6630</v>
      </c>
      <c r="O13004" t="s">
        <v>6630</v>
      </c>
      <c r="P13004" t="s">
        <v>6630</v>
      </c>
      <c r="Q13004" t="s">
        <v>6630</v>
      </c>
    </row>
    <row r="13005" spans="1:17" x14ac:dyDescent="0.35">
      <c r="A13005">
        <v>9404108358</v>
      </c>
      <c r="B13005" t="s">
        <v>6626</v>
      </c>
      <c r="C13005" t="s">
        <v>6356</v>
      </c>
      <c r="D13005">
        <v>200</v>
      </c>
      <c r="E13005" t="s">
        <v>6659</v>
      </c>
      <c r="F13005">
        <v>208</v>
      </c>
      <c r="G13005" t="s">
        <v>6696</v>
      </c>
      <c r="H13005">
        <v>322</v>
      </c>
      <c r="I13005" t="s">
        <v>25979</v>
      </c>
      <c r="J13005" t="s">
        <v>6630</v>
      </c>
      <c r="L13005" t="s">
        <v>6529</v>
      </c>
      <c r="M13005">
        <v>10601803</v>
      </c>
      <c r="N13005">
        <v>10197353</v>
      </c>
      <c r="O13005" t="s">
        <v>6630</v>
      </c>
      <c r="P13005" t="s">
        <v>25980</v>
      </c>
      <c r="Q13005" t="s">
        <v>6630</v>
      </c>
    </row>
    <row r="13006" spans="1:17" x14ac:dyDescent="0.35">
      <c r="A13006">
        <v>9407109182</v>
      </c>
      <c r="B13006" t="s">
        <v>6626</v>
      </c>
      <c r="C13006" t="s">
        <v>6356</v>
      </c>
      <c r="D13006">
        <v>200</v>
      </c>
      <c r="E13006" t="s">
        <v>6366</v>
      </c>
      <c r="F13006">
        <v>207</v>
      </c>
      <c r="G13006" t="s">
        <v>6635</v>
      </c>
      <c r="H13006">
        <v>405</v>
      </c>
      <c r="I13006" t="s">
        <v>25981</v>
      </c>
      <c r="J13006">
        <v>20135</v>
      </c>
      <c r="L13006" t="s">
        <v>6529</v>
      </c>
      <c r="M13006">
        <v>10016579</v>
      </c>
      <c r="N13006">
        <v>10007309</v>
      </c>
      <c r="O13006" t="s">
        <v>25982</v>
      </c>
      <c r="P13006" t="s">
        <v>6630</v>
      </c>
      <c r="Q13006" t="s">
        <v>6630</v>
      </c>
    </row>
    <row r="13007" spans="1:17" x14ac:dyDescent="0.35">
      <c r="A13007">
        <v>7999106268</v>
      </c>
      <c r="B13007" t="s">
        <v>6626</v>
      </c>
      <c r="C13007" t="s">
        <v>6356</v>
      </c>
      <c r="D13007">
        <v>200</v>
      </c>
      <c r="E13007" t="s">
        <v>6366</v>
      </c>
      <c r="F13007">
        <v>207</v>
      </c>
      <c r="G13007" t="s">
        <v>7082</v>
      </c>
      <c r="H13007">
        <v>715</v>
      </c>
      <c r="I13007" t="s">
        <v>25983</v>
      </c>
      <c r="J13007" t="s">
        <v>6630</v>
      </c>
      <c r="L13007" t="s">
        <v>6529</v>
      </c>
      <c r="M13007" t="s">
        <v>6630</v>
      </c>
      <c r="N13007">
        <v>10042590</v>
      </c>
      <c r="O13007" t="s">
        <v>25984</v>
      </c>
      <c r="P13007" t="s">
        <v>6919</v>
      </c>
      <c r="Q13007" t="s">
        <v>6630</v>
      </c>
    </row>
    <row r="13008" spans="1:17" x14ac:dyDescent="0.35">
      <c r="A13008">
        <v>9402107233</v>
      </c>
      <c r="B13008" t="s">
        <v>6626</v>
      </c>
      <c r="C13008" t="s">
        <v>6627</v>
      </c>
      <c r="D13008">
        <v>145</v>
      </c>
      <c r="E13008" t="s">
        <v>6627</v>
      </c>
      <c r="F13008">
        <v>145</v>
      </c>
      <c r="G13008" t="s">
        <v>6627</v>
      </c>
      <c r="H13008">
        <v>15</v>
      </c>
      <c r="I13008" t="s">
        <v>25985</v>
      </c>
      <c r="J13008">
        <v>14500</v>
      </c>
      <c r="L13008" t="s">
        <v>6529</v>
      </c>
      <c r="M13008">
        <v>10070256</v>
      </c>
      <c r="N13008" t="s">
        <v>6630</v>
      </c>
      <c r="O13008" t="s">
        <v>6630</v>
      </c>
      <c r="P13008" t="s">
        <v>25986</v>
      </c>
      <c r="Q13008" t="s">
        <v>6630</v>
      </c>
    </row>
    <row r="13009" spans="1:17" x14ac:dyDescent="0.35">
      <c r="A13009">
        <v>80046019</v>
      </c>
      <c r="B13009" t="s">
        <v>6334</v>
      </c>
      <c r="C13009" t="s">
        <v>6766</v>
      </c>
      <c r="D13009">
        <v>120</v>
      </c>
      <c r="E13009" t="s">
        <v>6627</v>
      </c>
      <c r="F13009">
        <v>145</v>
      </c>
      <c r="G13009" t="s">
        <v>6627</v>
      </c>
      <c r="H13009">
        <v>15</v>
      </c>
      <c r="I13009" t="s">
        <v>25987</v>
      </c>
      <c r="J13009" t="s">
        <v>6630</v>
      </c>
      <c r="L13009" t="s">
        <v>6526</v>
      </c>
      <c r="M13009" t="s">
        <v>6630</v>
      </c>
      <c r="N13009" t="s">
        <v>6630</v>
      </c>
      <c r="O13009" t="s">
        <v>6630</v>
      </c>
      <c r="P13009" t="s">
        <v>6630</v>
      </c>
      <c r="Q13009" t="s">
        <v>6630</v>
      </c>
    </row>
    <row r="13010" spans="1:17" x14ac:dyDescent="0.35">
      <c r="A13010" t="s">
        <v>25988</v>
      </c>
      <c r="B13010" t="s">
        <v>6626</v>
      </c>
      <c r="C13010" t="s">
        <v>6628</v>
      </c>
      <c r="D13010" t="s">
        <v>6628</v>
      </c>
      <c r="E13010" t="s">
        <v>6628</v>
      </c>
      <c r="F13010" t="s">
        <v>6628</v>
      </c>
      <c r="G13010" t="s">
        <v>6628</v>
      </c>
      <c r="H13010" t="s">
        <v>6628</v>
      </c>
      <c r="I13010" t="s">
        <v>25989</v>
      </c>
      <c r="J13010" t="s">
        <v>6630</v>
      </c>
      <c r="L13010" t="s">
        <v>6526</v>
      </c>
      <c r="M13010">
        <v>10097387</v>
      </c>
      <c r="N13010" t="s">
        <v>6630</v>
      </c>
      <c r="O13010" t="s">
        <v>6630</v>
      </c>
      <c r="P13010" t="s">
        <v>6630</v>
      </c>
      <c r="Q13010" t="s">
        <v>6630</v>
      </c>
    </row>
    <row r="13011" spans="1:17" x14ac:dyDescent="0.35">
      <c r="A13011">
        <v>9408109655</v>
      </c>
      <c r="B13011" t="s">
        <v>6626</v>
      </c>
      <c r="C13011" t="s">
        <v>6356</v>
      </c>
      <c r="D13011">
        <v>200</v>
      </c>
      <c r="E13011" t="s">
        <v>6659</v>
      </c>
      <c r="F13011">
        <v>208</v>
      </c>
      <c r="G13011" t="s">
        <v>3838</v>
      </c>
      <c r="H13011">
        <v>313</v>
      </c>
      <c r="I13011" t="s">
        <v>25990</v>
      </c>
      <c r="J13011">
        <v>13500</v>
      </c>
      <c r="L13011" t="s">
        <v>6529</v>
      </c>
      <c r="M13011">
        <v>11615908</v>
      </c>
      <c r="N13011" t="s">
        <v>6630</v>
      </c>
      <c r="O13011" t="s">
        <v>6630</v>
      </c>
      <c r="P13011" t="s">
        <v>25991</v>
      </c>
      <c r="Q13011" t="s">
        <v>6630</v>
      </c>
    </row>
    <row r="13012" spans="1:17" x14ac:dyDescent="0.35">
      <c r="A13012">
        <v>9408109409</v>
      </c>
      <c r="B13012" t="s">
        <v>6626</v>
      </c>
      <c r="C13012" t="s">
        <v>6335</v>
      </c>
      <c r="D13012">
        <v>150</v>
      </c>
      <c r="E13012" t="s">
        <v>6335</v>
      </c>
      <c r="F13012">
        <v>205</v>
      </c>
      <c r="G13012" t="s">
        <v>7000</v>
      </c>
      <c r="H13012">
        <v>600</v>
      </c>
      <c r="I13012" t="s">
        <v>25992</v>
      </c>
      <c r="J13012">
        <v>20520</v>
      </c>
      <c r="L13012" t="s">
        <v>6529</v>
      </c>
      <c r="M13012">
        <v>10254080</v>
      </c>
      <c r="N13012">
        <v>10632634</v>
      </c>
      <c r="O13012" t="s">
        <v>25993</v>
      </c>
      <c r="P13012">
        <v>20520.444009999999</v>
      </c>
      <c r="Q13012">
        <v>700</v>
      </c>
    </row>
    <row r="13013" spans="1:17" x14ac:dyDescent="0.35">
      <c r="A13013">
        <v>9419115272</v>
      </c>
      <c r="B13013" t="s">
        <v>6626</v>
      </c>
      <c r="C13013" t="s">
        <v>6356</v>
      </c>
      <c r="D13013">
        <v>200</v>
      </c>
      <c r="E13013" t="s">
        <v>6366</v>
      </c>
      <c r="F13013">
        <v>207</v>
      </c>
      <c r="G13013" t="s">
        <v>176</v>
      </c>
      <c r="H13013">
        <v>705</v>
      </c>
      <c r="I13013" t="s">
        <v>13141</v>
      </c>
      <c r="J13013">
        <v>20800</v>
      </c>
      <c r="L13013" t="s">
        <v>6529</v>
      </c>
      <c r="M13013">
        <v>10014731</v>
      </c>
      <c r="N13013">
        <v>13194529</v>
      </c>
      <c r="O13013" t="s">
        <v>25994</v>
      </c>
      <c r="P13013" t="s">
        <v>6630</v>
      </c>
      <c r="Q13013">
        <v>700</v>
      </c>
    </row>
    <row r="13014" spans="1:17" x14ac:dyDescent="0.35">
      <c r="A13014">
        <v>9494100440</v>
      </c>
      <c r="B13014" t="s">
        <v>6626</v>
      </c>
      <c r="C13014" t="s">
        <v>6356</v>
      </c>
      <c r="D13014">
        <v>200</v>
      </c>
      <c r="E13014" t="s">
        <v>6357</v>
      </c>
      <c r="F13014">
        <v>209</v>
      </c>
      <c r="G13014" t="s">
        <v>6628</v>
      </c>
      <c r="H13014" t="s">
        <v>6628</v>
      </c>
      <c r="I13014" t="s">
        <v>25995</v>
      </c>
      <c r="J13014" t="s">
        <v>6630</v>
      </c>
      <c r="L13014" t="s">
        <v>6529</v>
      </c>
      <c r="M13014" t="s">
        <v>6630</v>
      </c>
      <c r="N13014" t="s">
        <v>6630</v>
      </c>
      <c r="O13014" t="s">
        <v>6630</v>
      </c>
      <c r="P13014" t="s">
        <v>6799</v>
      </c>
      <c r="Q13014" t="s">
        <v>6630</v>
      </c>
    </row>
    <row r="13015" spans="1:17" x14ac:dyDescent="0.35">
      <c r="A13015">
        <v>6394100540</v>
      </c>
      <c r="B13015" t="s">
        <v>6626</v>
      </c>
      <c r="C13015" t="s">
        <v>6356</v>
      </c>
      <c r="D13015">
        <v>200</v>
      </c>
      <c r="E13015" t="s">
        <v>6645</v>
      </c>
      <c r="F13015">
        <v>201</v>
      </c>
      <c r="G13015" t="s">
        <v>7247</v>
      </c>
      <c r="H13015">
        <v>735</v>
      </c>
      <c r="I13015" t="s">
        <v>25996</v>
      </c>
      <c r="J13015" t="s">
        <v>6630</v>
      </c>
      <c r="L13015" t="s">
        <v>6529</v>
      </c>
      <c r="M13015" t="s">
        <v>6630</v>
      </c>
      <c r="N13015">
        <v>10005871</v>
      </c>
      <c r="O13015" t="s">
        <v>6630</v>
      </c>
      <c r="P13015" t="s">
        <v>25997</v>
      </c>
      <c r="Q13015" t="s">
        <v>6630</v>
      </c>
    </row>
    <row r="13016" spans="1:17" x14ac:dyDescent="0.35">
      <c r="A13016">
        <v>3506108888</v>
      </c>
      <c r="B13016" t="s">
        <v>6626</v>
      </c>
      <c r="C13016" t="s">
        <v>6356</v>
      </c>
      <c r="D13016">
        <v>200</v>
      </c>
      <c r="E13016" t="s">
        <v>5245</v>
      </c>
      <c r="F13016">
        <v>202</v>
      </c>
      <c r="G13016" t="s">
        <v>5245</v>
      </c>
      <c r="H13016">
        <v>450</v>
      </c>
      <c r="I13016" t="s">
        <v>25998</v>
      </c>
      <c r="J13016">
        <v>13319</v>
      </c>
      <c r="L13016" t="s">
        <v>6529</v>
      </c>
      <c r="M13016">
        <v>10931909</v>
      </c>
      <c r="N13016">
        <v>10789447</v>
      </c>
      <c r="O13016" t="s">
        <v>6630</v>
      </c>
      <c r="P13016" t="s">
        <v>6765</v>
      </c>
      <c r="Q13016" t="s">
        <v>6630</v>
      </c>
    </row>
    <row r="13017" spans="1:17" x14ac:dyDescent="0.35">
      <c r="A13017">
        <v>9418114827</v>
      </c>
      <c r="B13017" t="s">
        <v>6626</v>
      </c>
      <c r="C13017" t="s">
        <v>6356</v>
      </c>
      <c r="D13017">
        <v>200</v>
      </c>
      <c r="E13017" t="s">
        <v>6366</v>
      </c>
      <c r="F13017">
        <v>207</v>
      </c>
      <c r="G13017" t="s">
        <v>176</v>
      </c>
      <c r="H13017">
        <v>705</v>
      </c>
      <c r="I13017" t="s">
        <v>20574</v>
      </c>
      <c r="J13017">
        <v>20800</v>
      </c>
      <c r="L13017" t="s">
        <v>6529</v>
      </c>
      <c r="M13017">
        <v>10015181</v>
      </c>
      <c r="N13017">
        <v>10028495</v>
      </c>
      <c r="O13017" t="s">
        <v>6630</v>
      </c>
      <c r="P13017" t="s">
        <v>6630</v>
      </c>
      <c r="Q13017">
        <v>700</v>
      </c>
    </row>
    <row r="13018" spans="1:17" x14ac:dyDescent="0.35">
      <c r="A13018">
        <v>29600</v>
      </c>
      <c r="B13018" t="s">
        <v>6626</v>
      </c>
      <c r="C13018" t="s">
        <v>6356</v>
      </c>
      <c r="D13018">
        <v>200</v>
      </c>
      <c r="E13018" t="s">
        <v>6366</v>
      </c>
      <c r="F13018">
        <v>207</v>
      </c>
      <c r="G13018" t="s">
        <v>7005</v>
      </c>
      <c r="H13018">
        <v>740</v>
      </c>
      <c r="I13018" t="s">
        <v>25999</v>
      </c>
      <c r="J13018" t="s">
        <v>6630</v>
      </c>
      <c r="L13018" t="s">
        <v>6526</v>
      </c>
      <c r="M13018" t="s">
        <v>6630</v>
      </c>
      <c r="N13018">
        <v>10333896</v>
      </c>
      <c r="O13018" t="s">
        <v>26000</v>
      </c>
      <c r="P13018" t="s">
        <v>6630</v>
      </c>
      <c r="Q13018" t="s">
        <v>6630</v>
      </c>
    </row>
    <row r="13019" spans="1:17" x14ac:dyDescent="0.35">
      <c r="A13019">
        <v>9413111663</v>
      </c>
      <c r="B13019" t="s">
        <v>6626</v>
      </c>
      <c r="C13019" t="s">
        <v>6356</v>
      </c>
      <c r="D13019">
        <v>200</v>
      </c>
      <c r="E13019" t="s">
        <v>6366</v>
      </c>
      <c r="F13019">
        <v>207</v>
      </c>
      <c r="G13019" t="s">
        <v>176</v>
      </c>
      <c r="H13019">
        <v>705</v>
      </c>
      <c r="I13019" t="s">
        <v>26001</v>
      </c>
      <c r="J13019">
        <v>20800</v>
      </c>
      <c r="L13019" t="s">
        <v>6529</v>
      </c>
      <c r="M13019">
        <v>10007373</v>
      </c>
      <c r="N13019">
        <v>10069378</v>
      </c>
      <c r="O13019" t="s">
        <v>6630</v>
      </c>
      <c r="P13019" t="s">
        <v>6630</v>
      </c>
      <c r="Q13019">
        <v>700</v>
      </c>
    </row>
    <row r="13020" spans="1:17" x14ac:dyDescent="0.35">
      <c r="A13020">
        <v>9406108940</v>
      </c>
      <c r="B13020" t="s">
        <v>6626</v>
      </c>
      <c r="C13020" t="s">
        <v>6356</v>
      </c>
      <c r="D13020">
        <v>200</v>
      </c>
      <c r="E13020" t="s">
        <v>5245</v>
      </c>
      <c r="F13020">
        <v>202</v>
      </c>
      <c r="G13020" t="s">
        <v>6786</v>
      </c>
      <c r="H13020">
        <v>440</v>
      </c>
      <c r="I13020" t="s">
        <v>20092</v>
      </c>
      <c r="J13020" t="s">
        <v>6630</v>
      </c>
      <c r="L13020" t="s">
        <v>6529</v>
      </c>
      <c r="M13020">
        <v>10177432</v>
      </c>
      <c r="N13020">
        <v>10703404</v>
      </c>
      <c r="O13020" t="s">
        <v>26002</v>
      </c>
      <c r="P13020" t="s">
        <v>26003</v>
      </c>
      <c r="Q13020" t="s">
        <v>6630</v>
      </c>
    </row>
    <row r="13021" spans="1:17" x14ac:dyDescent="0.35">
      <c r="A13021">
        <v>8702107205</v>
      </c>
      <c r="B13021" t="s">
        <v>6626</v>
      </c>
      <c r="C13021" t="s">
        <v>6356</v>
      </c>
      <c r="D13021">
        <v>200</v>
      </c>
      <c r="E13021" t="s">
        <v>5245</v>
      </c>
      <c r="F13021">
        <v>202</v>
      </c>
      <c r="G13021" t="s">
        <v>5245</v>
      </c>
      <c r="H13021">
        <v>450</v>
      </c>
      <c r="I13021" t="s">
        <v>26004</v>
      </c>
      <c r="J13021">
        <v>20200</v>
      </c>
      <c r="L13021" t="s">
        <v>6529</v>
      </c>
      <c r="M13021" t="s">
        <v>6630</v>
      </c>
      <c r="N13021">
        <v>10410901</v>
      </c>
      <c r="O13021" t="s">
        <v>6630</v>
      </c>
      <c r="P13021" t="s">
        <v>26005</v>
      </c>
      <c r="Q13021" t="s">
        <v>6630</v>
      </c>
    </row>
    <row r="13022" spans="1:17" x14ac:dyDescent="0.35">
      <c r="A13022">
        <v>7999106169</v>
      </c>
      <c r="B13022" t="s">
        <v>6626</v>
      </c>
      <c r="C13022" t="s">
        <v>6356</v>
      </c>
      <c r="D13022">
        <v>200</v>
      </c>
      <c r="E13022" t="s">
        <v>6366</v>
      </c>
      <c r="F13022">
        <v>207</v>
      </c>
      <c r="G13022" t="s">
        <v>6640</v>
      </c>
      <c r="H13022">
        <v>746</v>
      </c>
      <c r="I13022" t="s">
        <v>26006</v>
      </c>
      <c r="J13022" t="s">
        <v>6630</v>
      </c>
      <c r="L13022" t="s">
        <v>6529</v>
      </c>
      <c r="M13022">
        <v>10505387</v>
      </c>
      <c r="N13022" t="s">
        <v>6630</v>
      </c>
      <c r="O13022" t="s">
        <v>26007</v>
      </c>
      <c r="P13022" t="s">
        <v>10580</v>
      </c>
      <c r="Q13022" t="s">
        <v>6630</v>
      </c>
    </row>
    <row r="13023" spans="1:17" x14ac:dyDescent="0.35">
      <c r="A13023">
        <v>9493011302</v>
      </c>
      <c r="B13023" t="s">
        <v>6626</v>
      </c>
      <c r="C13023" t="s">
        <v>8762</v>
      </c>
      <c r="D13023">
        <v>130</v>
      </c>
      <c r="E13023" t="s">
        <v>6628</v>
      </c>
      <c r="F13023" t="s">
        <v>6628</v>
      </c>
      <c r="G13023" t="s">
        <v>6933</v>
      </c>
      <c r="H13023">
        <v>300</v>
      </c>
      <c r="I13023" t="s">
        <v>26008</v>
      </c>
      <c r="J13023" t="s">
        <v>6630</v>
      </c>
      <c r="L13023" t="s">
        <v>6529</v>
      </c>
      <c r="M13023" t="s">
        <v>6630</v>
      </c>
      <c r="N13023" t="s">
        <v>6630</v>
      </c>
      <c r="O13023" t="s">
        <v>6630</v>
      </c>
      <c r="P13023" t="s">
        <v>26009</v>
      </c>
      <c r="Q13023" t="s">
        <v>6630</v>
      </c>
    </row>
    <row r="13024" spans="1:17" x14ac:dyDescent="0.35">
      <c r="A13024">
        <v>9611110571</v>
      </c>
      <c r="B13024" t="s">
        <v>6626</v>
      </c>
      <c r="C13024" t="s">
        <v>6356</v>
      </c>
      <c r="D13024">
        <v>200</v>
      </c>
      <c r="E13024" t="s">
        <v>6366</v>
      </c>
      <c r="F13024">
        <v>207</v>
      </c>
      <c r="G13024" t="s">
        <v>6724</v>
      </c>
      <c r="H13024">
        <v>323</v>
      </c>
      <c r="I13024" t="s">
        <v>26010</v>
      </c>
      <c r="J13024">
        <v>20053</v>
      </c>
      <c r="L13024" t="s">
        <v>6529</v>
      </c>
      <c r="M13024">
        <v>10045350</v>
      </c>
      <c r="N13024">
        <v>10069079</v>
      </c>
      <c r="O13024" t="s">
        <v>6630</v>
      </c>
      <c r="P13024" t="s">
        <v>6630</v>
      </c>
      <c r="Q13024">
        <v>200</v>
      </c>
    </row>
    <row r="13025" spans="1:17" x14ac:dyDescent="0.35">
      <c r="A13025">
        <v>9411110739</v>
      </c>
      <c r="B13025" t="s">
        <v>6626</v>
      </c>
      <c r="C13025" t="s">
        <v>6356</v>
      </c>
      <c r="D13025">
        <v>200</v>
      </c>
      <c r="E13025" t="s">
        <v>6366</v>
      </c>
      <c r="F13025">
        <v>207</v>
      </c>
      <c r="G13025" t="s">
        <v>6657</v>
      </c>
      <c r="H13025">
        <v>420</v>
      </c>
      <c r="I13025" t="s">
        <v>26011</v>
      </c>
      <c r="J13025">
        <v>20135</v>
      </c>
      <c r="L13025" t="s">
        <v>6529</v>
      </c>
      <c r="M13025">
        <v>10016267</v>
      </c>
      <c r="N13025">
        <v>10007309</v>
      </c>
      <c r="O13025" s="3">
        <v>2850428992</v>
      </c>
      <c r="P13025" t="s">
        <v>6630</v>
      </c>
      <c r="Q13025" t="s">
        <v>6630</v>
      </c>
    </row>
    <row r="13026" spans="1:17" x14ac:dyDescent="0.35">
      <c r="A13026">
        <v>9610110314</v>
      </c>
      <c r="B13026" t="s">
        <v>6626</v>
      </c>
      <c r="C13026" t="s">
        <v>6356</v>
      </c>
      <c r="D13026">
        <v>200</v>
      </c>
      <c r="E13026" t="s">
        <v>5245</v>
      </c>
      <c r="F13026">
        <v>202</v>
      </c>
      <c r="G13026" t="s">
        <v>5245</v>
      </c>
      <c r="H13026">
        <v>450</v>
      </c>
      <c r="I13026" t="s">
        <v>26012</v>
      </c>
      <c r="J13026">
        <v>20200</v>
      </c>
      <c r="L13026" t="s">
        <v>6529</v>
      </c>
      <c r="M13026">
        <v>10644619</v>
      </c>
      <c r="N13026">
        <v>10015626</v>
      </c>
      <c r="O13026" t="s">
        <v>6630</v>
      </c>
      <c r="P13026" t="s">
        <v>6630</v>
      </c>
      <c r="Q13026">
        <v>900</v>
      </c>
    </row>
    <row r="13027" spans="1:17" x14ac:dyDescent="0.35">
      <c r="A13027">
        <v>80063325</v>
      </c>
      <c r="B13027" t="s">
        <v>6334</v>
      </c>
      <c r="C13027" t="s">
        <v>6766</v>
      </c>
      <c r="D13027">
        <v>120</v>
      </c>
      <c r="E13027" t="s">
        <v>6627</v>
      </c>
      <c r="F13027">
        <v>145</v>
      </c>
      <c r="G13027" t="s">
        <v>6627</v>
      </c>
      <c r="H13027">
        <v>15</v>
      </c>
      <c r="I13027" t="s">
        <v>26013</v>
      </c>
      <c r="J13027" t="s">
        <v>6630</v>
      </c>
      <c r="L13027" t="s">
        <v>6526</v>
      </c>
      <c r="M13027" t="s">
        <v>6630</v>
      </c>
      <c r="N13027" t="s">
        <v>6630</v>
      </c>
      <c r="O13027" t="s">
        <v>6630</v>
      </c>
      <c r="P13027" t="s">
        <v>6630</v>
      </c>
      <c r="Q13027" t="s">
        <v>6630</v>
      </c>
    </row>
    <row r="13028" spans="1:17" x14ac:dyDescent="0.35">
      <c r="A13028">
        <v>9408109629</v>
      </c>
      <c r="B13028" t="s">
        <v>6626</v>
      </c>
      <c r="C13028" t="s">
        <v>6356</v>
      </c>
      <c r="D13028">
        <v>200</v>
      </c>
      <c r="E13028" t="s">
        <v>6366</v>
      </c>
      <c r="F13028">
        <v>207</v>
      </c>
      <c r="G13028" t="s">
        <v>6657</v>
      </c>
      <c r="H13028">
        <v>420</v>
      </c>
      <c r="I13028" t="s">
        <v>26014</v>
      </c>
      <c r="J13028" t="s">
        <v>6630</v>
      </c>
      <c r="L13028" t="s">
        <v>6529</v>
      </c>
      <c r="M13028">
        <v>10584046</v>
      </c>
      <c r="N13028">
        <v>10016520</v>
      </c>
      <c r="O13028" t="s">
        <v>6630</v>
      </c>
      <c r="P13028" t="s">
        <v>26015</v>
      </c>
      <c r="Q13028" t="s">
        <v>6630</v>
      </c>
    </row>
    <row r="13029" spans="1:17" x14ac:dyDescent="0.35">
      <c r="A13029">
        <v>3515112994</v>
      </c>
      <c r="B13029" t="s">
        <v>6626</v>
      </c>
      <c r="C13029" t="s">
        <v>6356</v>
      </c>
      <c r="D13029">
        <v>200</v>
      </c>
      <c r="E13029" t="s">
        <v>5245</v>
      </c>
      <c r="F13029">
        <v>202</v>
      </c>
      <c r="G13029" t="s">
        <v>5245</v>
      </c>
      <c r="H13029">
        <v>450</v>
      </c>
      <c r="I13029" t="s">
        <v>26016</v>
      </c>
      <c r="J13029">
        <v>20200</v>
      </c>
      <c r="L13029" t="s">
        <v>6529</v>
      </c>
      <c r="M13029">
        <v>10533791</v>
      </c>
      <c r="N13029">
        <v>11533224</v>
      </c>
      <c r="O13029" t="s">
        <v>6630</v>
      </c>
      <c r="P13029" t="s">
        <v>6630</v>
      </c>
      <c r="Q13029" t="s">
        <v>6630</v>
      </c>
    </row>
    <row r="13030" spans="1:17" x14ac:dyDescent="0.35">
      <c r="A13030">
        <v>9419115034</v>
      </c>
      <c r="B13030" t="s">
        <v>6626</v>
      </c>
      <c r="C13030" t="s">
        <v>6356</v>
      </c>
      <c r="D13030">
        <v>200</v>
      </c>
      <c r="E13030" t="s">
        <v>6645</v>
      </c>
      <c r="F13030">
        <v>201</v>
      </c>
      <c r="G13030" t="s">
        <v>6638</v>
      </c>
      <c r="H13030">
        <v>415</v>
      </c>
      <c r="I13030" t="s">
        <v>20318</v>
      </c>
      <c r="J13030">
        <v>20115</v>
      </c>
      <c r="L13030" t="s">
        <v>6529</v>
      </c>
      <c r="M13030">
        <v>16226987</v>
      </c>
      <c r="N13030">
        <v>13524444</v>
      </c>
      <c r="O13030" t="s">
        <v>6630</v>
      </c>
      <c r="P13030" t="s">
        <v>6630</v>
      </c>
      <c r="Q13030" t="s">
        <v>6630</v>
      </c>
    </row>
    <row r="13031" spans="1:17" x14ac:dyDescent="0.35">
      <c r="A13031">
        <v>9418114353</v>
      </c>
      <c r="B13031" t="s">
        <v>6626</v>
      </c>
      <c r="C13031" t="s">
        <v>6356</v>
      </c>
      <c r="D13031">
        <v>200</v>
      </c>
      <c r="E13031" t="s">
        <v>6366</v>
      </c>
      <c r="F13031">
        <v>207</v>
      </c>
      <c r="G13031" t="s">
        <v>6651</v>
      </c>
      <c r="H13031">
        <v>410</v>
      </c>
      <c r="I13031" t="s">
        <v>7487</v>
      </c>
      <c r="J13031">
        <v>20800</v>
      </c>
      <c r="L13031" t="s">
        <v>6529</v>
      </c>
      <c r="M13031">
        <v>10397582</v>
      </c>
      <c r="N13031">
        <v>10529952</v>
      </c>
      <c r="O13031" t="s">
        <v>6630</v>
      </c>
      <c r="P13031" t="s">
        <v>6630</v>
      </c>
      <c r="Q13031">
        <v>700</v>
      </c>
    </row>
    <row r="13032" spans="1:17" x14ac:dyDescent="0.35">
      <c r="A13032" t="s">
        <v>26017</v>
      </c>
      <c r="B13032" t="s">
        <v>6626</v>
      </c>
      <c r="C13032" t="s">
        <v>6628</v>
      </c>
      <c r="D13032" t="s">
        <v>6628</v>
      </c>
      <c r="E13032" t="s">
        <v>6628</v>
      </c>
      <c r="F13032" t="s">
        <v>6628</v>
      </c>
      <c r="G13032" t="s">
        <v>6628</v>
      </c>
      <c r="H13032" t="s">
        <v>6628</v>
      </c>
      <c r="I13032" t="s">
        <v>11058</v>
      </c>
      <c r="J13032" t="s">
        <v>6630</v>
      </c>
      <c r="L13032" t="s">
        <v>6526</v>
      </c>
      <c r="M13032" t="s">
        <v>6630</v>
      </c>
      <c r="N13032" t="s">
        <v>6630</v>
      </c>
      <c r="O13032" t="s">
        <v>6630</v>
      </c>
      <c r="P13032" t="s">
        <v>6630</v>
      </c>
      <c r="Q13032" t="s">
        <v>6630</v>
      </c>
    </row>
    <row r="13033" spans="1:17" x14ac:dyDescent="0.35">
      <c r="A13033" t="s">
        <v>26018</v>
      </c>
      <c r="B13033" t="s">
        <v>6626</v>
      </c>
      <c r="C13033" t="s">
        <v>6628</v>
      </c>
      <c r="D13033" t="s">
        <v>6628</v>
      </c>
      <c r="E13033" t="s">
        <v>6628</v>
      </c>
      <c r="F13033" t="s">
        <v>6628</v>
      </c>
      <c r="G13033" t="s">
        <v>6628</v>
      </c>
      <c r="H13033" t="s">
        <v>6628</v>
      </c>
      <c r="I13033" t="s">
        <v>12102</v>
      </c>
      <c r="J13033" t="s">
        <v>6630</v>
      </c>
      <c r="L13033" t="s">
        <v>6526</v>
      </c>
      <c r="M13033" t="s">
        <v>6630</v>
      </c>
      <c r="N13033" t="s">
        <v>6630</v>
      </c>
      <c r="O13033" t="s">
        <v>6630</v>
      </c>
      <c r="P13033" t="s">
        <v>6630</v>
      </c>
      <c r="Q13033" t="s">
        <v>6630</v>
      </c>
    </row>
    <row r="13034" spans="1:17" x14ac:dyDescent="0.35">
      <c r="A13034">
        <v>9419114990</v>
      </c>
      <c r="B13034" t="s">
        <v>6626</v>
      </c>
      <c r="C13034" t="s">
        <v>6540</v>
      </c>
      <c r="D13034">
        <v>131</v>
      </c>
      <c r="E13034" t="s">
        <v>2905</v>
      </c>
      <c r="F13034">
        <v>300</v>
      </c>
      <c r="G13034" t="s">
        <v>2845</v>
      </c>
      <c r="H13034">
        <v>107</v>
      </c>
      <c r="I13034" t="s">
        <v>26019</v>
      </c>
      <c r="J13034">
        <v>20120</v>
      </c>
      <c r="L13034" t="s">
        <v>6529</v>
      </c>
      <c r="M13034">
        <v>10658527</v>
      </c>
      <c r="N13034">
        <v>12529948</v>
      </c>
      <c r="O13034" t="s">
        <v>6630</v>
      </c>
      <c r="P13034" t="s">
        <v>6630</v>
      </c>
      <c r="Q13034">
        <v>100</v>
      </c>
    </row>
    <row r="13035" spans="1:17" x14ac:dyDescent="0.35">
      <c r="A13035">
        <v>80165608</v>
      </c>
      <c r="B13035" t="s">
        <v>6334</v>
      </c>
      <c r="C13035" t="s">
        <v>6766</v>
      </c>
      <c r="D13035">
        <v>120</v>
      </c>
      <c r="E13035" t="s">
        <v>6627</v>
      </c>
      <c r="F13035">
        <v>145</v>
      </c>
      <c r="G13035" t="s">
        <v>6627</v>
      </c>
      <c r="H13035">
        <v>15</v>
      </c>
      <c r="I13035" t="s">
        <v>26020</v>
      </c>
      <c r="J13035" t="s">
        <v>6630</v>
      </c>
      <c r="L13035" t="s">
        <v>6526</v>
      </c>
      <c r="M13035" t="s">
        <v>6630</v>
      </c>
      <c r="N13035" t="s">
        <v>6630</v>
      </c>
      <c r="O13035" t="s">
        <v>6630</v>
      </c>
      <c r="P13035" t="s">
        <v>6630</v>
      </c>
      <c r="Q13035" t="s">
        <v>6630</v>
      </c>
    </row>
    <row r="13036" spans="1:17" x14ac:dyDescent="0.35">
      <c r="A13036" t="s">
        <v>26021</v>
      </c>
      <c r="B13036" t="s">
        <v>6626</v>
      </c>
      <c r="C13036" t="s">
        <v>6628</v>
      </c>
      <c r="D13036" t="s">
        <v>6628</v>
      </c>
      <c r="E13036" t="s">
        <v>6628</v>
      </c>
      <c r="F13036" t="s">
        <v>6628</v>
      </c>
      <c r="G13036" t="s">
        <v>6628</v>
      </c>
      <c r="H13036" t="s">
        <v>6628</v>
      </c>
      <c r="I13036" t="s">
        <v>26022</v>
      </c>
      <c r="J13036" t="s">
        <v>6630</v>
      </c>
      <c r="L13036" t="s">
        <v>6526</v>
      </c>
      <c r="M13036">
        <v>10007319</v>
      </c>
      <c r="N13036" t="s">
        <v>6630</v>
      </c>
      <c r="O13036" t="s">
        <v>6630</v>
      </c>
      <c r="P13036" t="s">
        <v>6630</v>
      </c>
      <c r="Q13036" t="s">
        <v>6630</v>
      </c>
    </row>
    <row r="13037" spans="1:17" x14ac:dyDescent="0.35">
      <c r="A13037">
        <v>9400106467</v>
      </c>
      <c r="B13037" t="s">
        <v>6626</v>
      </c>
      <c r="C13037" t="s">
        <v>6356</v>
      </c>
      <c r="D13037">
        <v>200</v>
      </c>
      <c r="E13037" t="s">
        <v>6999</v>
      </c>
      <c r="F13037">
        <v>205</v>
      </c>
      <c r="G13037" t="s">
        <v>7000</v>
      </c>
      <c r="H13037">
        <v>600</v>
      </c>
      <c r="I13037" t="s">
        <v>26023</v>
      </c>
      <c r="J13037">
        <v>20500</v>
      </c>
      <c r="L13037" t="s">
        <v>6529</v>
      </c>
      <c r="M13037" t="s">
        <v>6630</v>
      </c>
      <c r="N13037">
        <v>10566438</v>
      </c>
      <c r="O13037" t="s">
        <v>26024</v>
      </c>
      <c r="P13037" t="s">
        <v>6919</v>
      </c>
      <c r="Q13037" t="s">
        <v>6630</v>
      </c>
    </row>
    <row r="13038" spans="1:17" x14ac:dyDescent="0.35">
      <c r="A13038">
        <v>80412711</v>
      </c>
      <c r="B13038" t="s">
        <v>6334</v>
      </c>
      <c r="C13038" t="s">
        <v>6766</v>
      </c>
      <c r="D13038">
        <v>120</v>
      </c>
      <c r="E13038" t="s">
        <v>6627</v>
      </c>
      <c r="F13038">
        <v>145</v>
      </c>
      <c r="G13038" t="s">
        <v>6627</v>
      </c>
      <c r="H13038">
        <v>15</v>
      </c>
      <c r="I13038" t="s">
        <v>26025</v>
      </c>
      <c r="J13038" t="s">
        <v>6630</v>
      </c>
      <c r="L13038" t="s">
        <v>6526</v>
      </c>
      <c r="M13038" t="s">
        <v>6630</v>
      </c>
      <c r="N13038" t="s">
        <v>6630</v>
      </c>
      <c r="O13038" t="s">
        <v>6630</v>
      </c>
      <c r="P13038" t="s">
        <v>6630</v>
      </c>
      <c r="Q13038" t="s">
        <v>6630</v>
      </c>
    </row>
    <row r="13039" spans="1:17" x14ac:dyDescent="0.35">
      <c r="A13039">
        <v>80047647</v>
      </c>
      <c r="B13039" t="s">
        <v>6334</v>
      </c>
      <c r="C13039" t="s">
        <v>6766</v>
      </c>
      <c r="D13039">
        <v>120</v>
      </c>
      <c r="E13039" t="s">
        <v>6627</v>
      </c>
      <c r="F13039">
        <v>145</v>
      </c>
      <c r="G13039" t="s">
        <v>6627</v>
      </c>
      <c r="H13039">
        <v>15</v>
      </c>
      <c r="I13039" t="s">
        <v>26026</v>
      </c>
      <c r="J13039" t="s">
        <v>6630</v>
      </c>
      <c r="L13039" t="s">
        <v>6526</v>
      </c>
      <c r="M13039" t="s">
        <v>6630</v>
      </c>
      <c r="N13039" t="s">
        <v>6630</v>
      </c>
      <c r="O13039" t="s">
        <v>6630</v>
      </c>
      <c r="P13039" t="s">
        <v>6630</v>
      </c>
      <c r="Q13039" t="s">
        <v>6630</v>
      </c>
    </row>
    <row r="13040" spans="1:17" x14ac:dyDescent="0.35">
      <c r="A13040">
        <v>9414112035</v>
      </c>
      <c r="B13040" t="s">
        <v>6626</v>
      </c>
      <c r="C13040" t="s">
        <v>6356</v>
      </c>
      <c r="D13040">
        <v>200</v>
      </c>
      <c r="E13040" t="s">
        <v>6701</v>
      </c>
      <c r="F13040">
        <v>500</v>
      </c>
      <c r="G13040" t="s">
        <v>7166</v>
      </c>
      <c r="H13040">
        <v>61</v>
      </c>
      <c r="I13040" t="s">
        <v>26027</v>
      </c>
      <c r="J13040">
        <v>12028</v>
      </c>
      <c r="L13040" t="s">
        <v>6529</v>
      </c>
      <c r="M13040">
        <v>10447383</v>
      </c>
      <c r="N13040" t="s">
        <v>6630</v>
      </c>
      <c r="O13040">
        <v>30271</v>
      </c>
      <c r="P13040" t="s">
        <v>6630</v>
      </c>
      <c r="Q13040" t="s">
        <v>6630</v>
      </c>
    </row>
    <row r="13041" spans="1:17" x14ac:dyDescent="0.35">
      <c r="A13041">
        <v>80721408</v>
      </c>
      <c r="B13041" t="s">
        <v>6334</v>
      </c>
      <c r="C13041" t="s">
        <v>6766</v>
      </c>
      <c r="D13041">
        <v>120</v>
      </c>
      <c r="E13041" t="s">
        <v>6627</v>
      </c>
      <c r="F13041">
        <v>145</v>
      </c>
      <c r="G13041" t="s">
        <v>6627</v>
      </c>
      <c r="H13041">
        <v>15</v>
      </c>
      <c r="I13041" t="s">
        <v>26028</v>
      </c>
      <c r="J13041" t="s">
        <v>6630</v>
      </c>
      <c r="L13041" t="s">
        <v>6526</v>
      </c>
      <c r="M13041" t="s">
        <v>6630</v>
      </c>
      <c r="N13041" t="s">
        <v>6630</v>
      </c>
      <c r="O13041" t="s">
        <v>6630</v>
      </c>
      <c r="P13041" t="s">
        <v>6630</v>
      </c>
      <c r="Q13041" t="s">
        <v>6630</v>
      </c>
    </row>
    <row r="13042" spans="1:17" x14ac:dyDescent="0.35">
      <c r="A13042">
        <v>6393010100</v>
      </c>
      <c r="B13042" t="s">
        <v>6626</v>
      </c>
      <c r="C13042" t="s">
        <v>8762</v>
      </c>
      <c r="D13042">
        <v>130</v>
      </c>
      <c r="E13042" t="s">
        <v>6628</v>
      </c>
      <c r="F13042" t="s">
        <v>6628</v>
      </c>
      <c r="G13042" t="s">
        <v>6628</v>
      </c>
      <c r="H13042" t="s">
        <v>6628</v>
      </c>
      <c r="I13042" t="s">
        <v>26029</v>
      </c>
      <c r="J13042" t="s">
        <v>6630</v>
      </c>
      <c r="L13042" t="s">
        <v>6529</v>
      </c>
      <c r="M13042" t="s">
        <v>6630</v>
      </c>
      <c r="N13042" t="s">
        <v>6630</v>
      </c>
      <c r="O13042" t="s">
        <v>6630</v>
      </c>
      <c r="P13042" t="s">
        <v>7026</v>
      </c>
      <c r="Q13042" t="s">
        <v>6630</v>
      </c>
    </row>
    <row r="13043" spans="1:17" x14ac:dyDescent="0.35">
      <c r="A13043">
        <v>9495100660</v>
      </c>
      <c r="B13043" t="s">
        <v>6626</v>
      </c>
      <c r="C13043" t="s">
        <v>6356</v>
      </c>
      <c r="D13043">
        <v>200</v>
      </c>
      <c r="E13043" t="s">
        <v>6999</v>
      </c>
      <c r="F13043">
        <v>205</v>
      </c>
      <c r="G13043" t="s">
        <v>7000</v>
      </c>
      <c r="H13043">
        <v>600</v>
      </c>
      <c r="I13043" t="s">
        <v>26030</v>
      </c>
      <c r="J13043" t="s">
        <v>6630</v>
      </c>
      <c r="L13043" t="s">
        <v>6529</v>
      </c>
      <c r="M13043" t="s">
        <v>6630</v>
      </c>
      <c r="N13043" t="s">
        <v>6630</v>
      </c>
      <c r="O13043" t="s">
        <v>6630</v>
      </c>
      <c r="P13043" t="s">
        <v>26031</v>
      </c>
      <c r="Q13043" t="s">
        <v>6630</v>
      </c>
    </row>
    <row r="13044" spans="1:17" x14ac:dyDescent="0.35">
      <c r="A13044">
        <v>9415112818</v>
      </c>
      <c r="B13044" t="s">
        <v>6626</v>
      </c>
      <c r="C13044" t="s">
        <v>6356</v>
      </c>
      <c r="D13044">
        <v>200</v>
      </c>
      <c r="E13044" t="s">
        <v>6645</v>
      </c>
      <c r="F13044">
        <v>201</v>
      </c>
      <c r="G13044" t="s">
        <v>6657</v>
      </c>
      <c r="H13044">
        <v>420</v>
      </c>
      <c r="I13044" t="s">
        <v>26032</v>
      </c>
      <c r="J13044">
        <v>20120</v>
      </c>
      <c r="L13044" t="s">
        <v>6529</v>
      </c>
      <c r="M13044">
        <v>10434021</v>
      </c>
      <c r="N13044">
        <v>13152177</v>
      </c>
      <c r="O13044" t="s">
        <v>6630</v>
      </c>
      <c r="P13044" t="s">
        <v>6630</v>
      </c>
      <c r="Q13044" t="s">
        <v>6630</v>
      </c>
    </row>
    <row r="13045" spans="1:17" x14ac:dyDescent="0.35">
      <c r="A13045" t="s">
        <v>26033</v>
      </c>
      <c r="B13045" t="s">
        <v>6626</v>
      </c>
      <c r="C13045" t="s">
        <v>6628</v>
      </c>
      <c r="D13045" t="s">
        <v>6628</v>
      </c>
      <c r="E13045" t="s">
        <v>6628</v>
      </c>
      <c r="F13045" t="s">
        <v>6628</v>
      </c>
      <c r="G13045" t="s">
        <v>6628</v>
      </c>
      <c r="H13045" t="s">
        <v>6628</v>
      </c>
      <c r="I13045" t="s">
        <v>9913</v>
      </c>
      <c r="J13045" t="s">
        <v>6630</v>
      </c>
      <c r="L13045" t="s">
        <v>6526</v>
      </c>
      <c r="M13045" t="s">
        <v>6630</v>
      </c>
      <c r="N13045" t="s">
        <v>6630</v>
      </c>
      <c r="O13045" t="s">
        <v>6630</v>
      </c>
      <c r="P13045" t="s">
        <v>6630</v>
      </c>
      <c r="Q13045" t="s">
        <v>6630</v>
      </c>
    </row>
    <row r="13046" spans="1:17" x14ac:dyDescent="0.35">
      <c r="A13046">
        <v>30201</v>
      </c>
      <c r="B13046" t="s">
        <v>6334</v>
      </c>
      <c r="C13046" t="s">
        <v>6356</v>
      </c>
      <c r="D13046">
        <v>200</v>
      </c>
      <c r="E13046" t="s">
        <v>6366</v>
      </c>
      <c r="F13046">
        <v>207</v>
      </c>
      <c r="G13046" t="s">
        <v>101</v>
      </c>
      <c r="H13046">
        <v>708</v>
      </c>
      <c r="I13046" t="s">
        <v>26034</v>
      </c>
      <c r="J13046">
        <v>30005</v>
      </c>
      <c r="L13046" t="s">
        <v>6526</v>
      </c>
      <c r="M13046">
        <v>12981256</v>
      </c>
      <c r="N13046">
        <v>11842570</v>
      </c>
      <c r="O13046" t="s">
        <v>6630</v>
      </c>
      <c r="P13046" t="s">
        <v>26035</v>
      </c>
      <c r="Q13046" t="s">
        <v>6630</v>
      </c>
    </row>
    <row r="13047" spans="1:17" x14ac:dyDescent="0.35">
      <c r="A13047">
        <v>9412111168</v>
      </c>
      <c r="B13047" t="s">
        <v>6626</v>
      </c>
      <c r="C13047" t="s">
        <v>6356</v>
      </c>
      <c r="D13047">
        <v>200</v>
      </c>
      <c r="E13047" t="s">
        <v>6366</v>
      </c>
      <c r="F13047">
        <v>207</v>
      </c>
      <c r="G13047" t="s">
        <v>1561</v>
      </c>
      <c r="H13047">
        <v>795</v>
      </c>
      <c r="I13047" t="s">
        <v>26036</v>
      </c>
      <c r="J13047">
        <v>20800</v>
      </c>
      <c r="L13047" t="s">
        <v>6529</v>
      </c>
      <c r="M13047">
        <v>10014663</v>
      </c>
      <c r="N13047">
        <v>10014577</v>
      </c>
      <c r="O13047" t="s">
        <v>6630</v>
      </c>
      <c r="P13047" t="s">
        <v>6630</v>
      </c>
      <c r="Q13047">
        <v>700</v>
      </c>
    </row>
    <row r="13048" spans="1:17" x14ac:dyDescent="0.35">
      <c r="A13048" t="s">
        <v>26037</v>
      </c>
      <c r="B13048" t="s">
        <v>6626</v>
      </c>
      <c r="C13048" t="s">
        <v>6628</v>
      </c>
      <c r="D13048" t="s">
        <v>6628</v>
      </c>
      <c r="E13048" t="s">
        <v>6628</v>
      </c>
      <c r="F13048" t="s">
        <v>6628</v>
      </c>
      <c r="G13048" t="s">
        <v>6628</v>
      </c>
      <c r="H13048" t="s">
        <v>6628</v>
      </c>
      <c r="I13048" t="s">
        <v>26038</v>
      </c>
      <c r="J13048" t="s">
        <v>6630</v>
      </c>
      <c r="L13048" t="s">
        <v>6526</v>
      </c>
      <c r="M13048" t="s">
        <v>6630</v>
      </c>
      <c r="N13048" t="s">
        <v>6630</v>
      </c>
      <c r="O13048" t="s">
        <v>6630</v>
      </c>
      <c r="P13048" t="s">
        <v>6630</v>
      </c>
      <c r="Q13048" t="s">
        <v>6630</v>
      </c>
    </row>
    <row r="13049" spans="1:17" x14ac:dyDescent="0.35">
      <c r="A13049">
        <v>9495100722</v>
      </c>
      <c r="B13049" t="s">
        <v>6626</v>
      </c>
      <c r="C13049" t="s">
        <v>6356</v>
      </c>
      <c r="D13049">
        <v>200</v>
      </c>
      <c r="E13049" t="s">
        <v>6366</v>
      </c>
      <c r="F13049">
        <v>207</v>
      </c>
      <c r="G13049" t="s">
        <v>6628</v>
      </c>
      <c r="H13049" t="s">
        <v>6628</v>
      </c>
      <c r="I13049" t="s">
        <v>26039</v>
      </c>
      <c r="J13049" t="s">
        <v>6630</v>
      </c>
      <c r="L13049" t="s">
        <v>6529</v>
      </c>
      <c r="M13049" t="s">
        <v>6630</v>
      </c>
      <c r="N13049" t="s">
        <v>6630</v>
      </c>
      <c r="O13049" t="s">
        <v>6630</v>
      </c>
      <c r="P13049" t="s">
        <v>6830</v>
      </c>
      <c r="Q13049" t="s">
        <v>6630</v>
      </c>
    </row>
    <row r="13050" spans="1:17" x14ac:dyDescent="0.35">
      <c r="A13050">
        <v>9417114183</v>
      </c>
      <c r="B13050" t="s">
        <v>6626</v>
      </c>
      <c r="C13050" t="s">
        <v>6356</v>
      </c>
      <c r="D13050">
        <v>200</v>
      </c>
      <c r="E13050" t="s">
        <v>5245</v>
      </c>
      <c r="F13050">
        <v>202</v>
      </c>
      <c r="G13050" t="s">
        <v>5245</v>
      </c>
      <c r="H13050">
        <v>450</v>
      </c>
      <c r="I13050" t="s">
        <v>26040</v>
      </c>
      <c r="J13050">
        <v>20200</v>
      </c>
      <c r="L13050" t="s">
        <v>6529</v>
      </c>
      <c r="M13050">
        <v>10515702</v>
      </c>
      <c r="N13050" t="s">
        <v>6630</v>
      </c>
      <c r="O13050" t="s">
        <v>6630</v>
      </c>
      <c r="P13050">
        <v>32582</v>
      </c>
      <c r="Q13050" t="s">
        <v>6630</v>
      </c>
    </row>
    <row r="13051" spans="1:17" x14ac:dyDescent="0.35">
      <c r="A13051">
        <v>9418114424</v>
      </c>
      <c r="B13051" t="s">
        <v>6626</v>
      </c>
      <c r="C13051" t="s">
        <v>6356</v>
      </c>
      <c r="D13051">
        <v>200</v>
      </c>
      <c r="E13051" t="s">
        <v>6357</v>
      </c>
      <c r="F13051">
        <v>209</v>
      </c>
      <c r="G13051" t="s">
        <v>977</v>
      </c>
      <c r="H13051">
        <v>310</v>
      </c>
      <c r="I13051" t="s">
        <v>26041</v>
      </c>
      <c r="J13051">
        <v>13502</v>
      </c>
      <c r="L13051" t="s">
        <v>6529</v>
      </c>
      <c r="M13051">
        <v>10128278</v>
      </c>
      <c r="N13051">
        <v>10135697</v>
      </c>
      <c r="O13051" t="s">
        <v>6630</v>
      </c>
      <c r="P13051" t="s">
        <v>6630</v>
      </c>
      <c r="Q13051">
        <v>700</v>
      </c>
    </row>
    <row r="13052" spans="1:17" x14ac:dyDescent="0.35">
      <c r="A13052" t="s">
        <v>26042</v>
      </c>
      <c r="B13052" t="s">
        <v>6626</v>
      </c>
      <c r="C13052" t="s">
        <v>6628</v>
      </c>
      <c r="D13052" t="s">
        <v>6628</v>
      </c>
      <c r="E13052" t="s">
        <v>6628</v>
      </c>
      <c r="F13052" t="s">
        <v>6628</v>
      </c>
      <c r="G13052" t="s">
        <v>6628</v>
      </c>
      <c r="H13052" t="s">
        <v>6628</v>
      </c>
      <c r="I13052" t="s">
        <v>26043</v>
      </c>
      <c r="J13052" t="s">
        <v>6630</v>
      </c>
      <c r="L13052" t="s">
        <v>6526</v>
      </c>
      <c r="M13052" t="s">
        <v>6630</v>
      </c>
      <c r="N13052" t="s">
        <v>6630</v>
      </c>
      <c r="O13052" t="s">
        <v>6630</v>
      </c>
      <c r="P13052" t="s">
        <v>6630</v>
      </c>
      <c r="Q13052" t="s">
        <v>6630</v>
      </c>
    </row>
    <row r="13053" spans="1:17" x14ac:dyDescent="0.35">
      <c r="A13053">
        <v>9415112928</v>
      </c>
      <c r="B13053" t="s">
        <v>6626</v>
      </c>
      <c r="C13053" t="s">
        <v>6335</v>
      </c>
      <c r="D13053">
        <v>150</v>
      </c>
      <c r="E13053" t="s">
        <v>6335</v>
      </c>
      <c r="F13053">
        <v>205</v>
      </c>
      <c r="G13053" t="s">
        <v>218</v>
      </c>
      <c r="H13053">
        <v>607</v>
      </c>
      <c r="I13053" t="s">
        <v>16902</v>
      </c>
      <c r="J13053">
        <v>20115</v>
      </c>
      <c r="L13053" t="s">
        <v>6529</v>
      </c>
      <c r="M13053">
        <v>15361386</v>
      </c>
      <c r="N13053">
        <v>15961795</v>
      </c>
      <c r="O13053" t="s">
        <v>6630</v>
      </c>
      <c r="P13053" t="s">
        <v>26044</v>
      </c>
      <c r="Q13053" t="s">
        <v>6630</v>
      </c>
    </row>
    <row r="13054" spans="1:17" x14ac:dyDescent="0.35">
      <c r="A13054" t="s">
        <v>26045</v>
      </c>
      <c r="B13054" t="s">
        <v>6626</v>
      </c>
      <c r="C13054" t="s">
        <v>6628</v>
      </c>
      <c r="D13054" t="s">
        <v>6628</v>
      </c>
      <c r="E13054" t="s">
        <v>6628</v>
      </c>
      <c r="F13054" t="s">
        <v>6628</v>
      </c>
      <c r="G13054" t="s">
        <v>6628</v>
      </c>
      <c r="H13054" t="s">
        <v>6628</v>
      </c>
      <c r="I13054" t="s">
        <v>19593</v>
      </c>
      <c r="J13054" t="s">
        <v>6630</v>
      </c>
      <c r="L13054" t="s">
        <v>6526</v>
      </c>
      <c r="M13054" t="s">
        <v>6630</v>
      </c>
      <c r="N13054" t="s">
        <v>6630</v>
      </c>
      <c r="O13054" t="s">
        <v>6630</v>
      </c>
      <c r="P13054" t="s">
        <v>6630</v>
      </c>
      <c r="Q13054" t="s">
        <v>6630</v>
      </c>
    </row>
    <row r="13055" spans="1:17" x14ac:dyDescent="0.35">
      <c r="A13055">
        <v>9493100352</v>
      </c>
      <c r="B13055" t="s">
        <v>6626</v>
      </c>
      <c r="C13055" t="s">
        <v>6356</v>
      </c>
      <c r="D13055">
        <v>200</v>
      </c>
      <c r="E13055" t="s">
        <v>6659</v>
      </c>
      <c r="F13055">
        <v>208</v>
      </c>
      <c r="G13055" t="s">
        <v>7424</v>
      </c>
      <c r="H13055">
        <v>325</v>
      </c>
      <c r="I13055" t="s">
        <v>26046</v>
      </c>
      <c r="J13055" t="s">
        <v>6630</v>
      </c>
      <c r="L13055" t="s">
        <v>6529</v>
      </c>
      <c r="M13055" t="s">
        <v>6630</v>
      </c>
      <c r="N13055">
        <v>10003301</v>
      </c>
      <c r="O13055" t="s">
        <v>6630</v>
      </c>
      <c r="P13055" t="s">
        <v>26047</v>
      </c>
      <c r="Q13055" t="s">
        <v>6630</v>
      </c>
    </row>
    <row r="13056" spans="1:17" x14ac:dyDescent="0.35">
      <c r="A13056">
        <v>9417113964</v>
      </c>
      <c r="B13056" t="s">
        <v>6626</v>
      </c>
      <c r="C13056" t="s">
        <v>6356</v>
      </c>
      <c r="D13056">
        <v>200</v>
      </c>
      <c r="E13056" t="s">
        <v>6645</v>
      </c>
      <c r="F13056">
        <v>201</v>
      </c>
      <c r="G13056" t="s">
        <v>6638</v>
      </c>
      <c r="H13056">
        <v>415</v>
      </c>
      <c r="I13056" t="s">
        <v>20616</v>
      </c>
      <c r="J13056">
        <v>20115</v>
      </c>
      <c r="L13056" t="s">
        <v>6529</v>
      </c>
      <c r="M13056">
        <v>13312222</v>
      </c>
      <c r="N13056">
        <v>13124580</v>
      </c>
      <c r="O13056" t="s">
        <v>26048</v>
      </c>
      <c r="P13056" t="s">
        <v>6630</v>
      </c>
      <c r="Q13056" t="s">
        <v>6630</v>
      </c>
    </row>
    <row r="13057" spans="1:17" x14ac:dyDescent="0.35">
      <c r="A13057">
        <v>9423116369</v>
      </c>
      <c r="B13057" t="s">
        <v>6626</v>
      </c>
      <c r="C13057" t="s">
        <v>6356</v>
      </c>
      <c r="D13057">
        <v>200</v>
      </c>
      <c r="E13057" t="s">
        <v>6366</v>
      </c>
      <c r="F13057">
        <v>207</v>
      </c>
      <c r="G13057" t="s">
        <v>176</v>
      </c>
      <c r="H13057">
        <v>705</v>
      </c>
      <c r="I13057" t="s">
        <v>26049</v>
      </c>
      <c r="J13057">
        <v>20800</v>
      </c>
      <c r="L13057" t="s">
        <v>6529</v>
      </c>
      <c r="M13057">
        <v>10036681</v>
      </c>
      <c r="N13057">
        <v>10546779</v>
      </c>
      <c r="O13057" t="s">
        <v>6630</v>
      </c>
      <c r="P13057" t="s">
        <v>6630</v>
      </c>
      <c r="Q13057">
        <v>700</v>
      </c>
    </row>
    <row r="13058" spans="1:17" x14ac:dyDescent="0.35">
      <c r="A13058">
        <v>9412111353</v>
      </c>
      <c r="B13058" t="s">
        <v>6626</v>
      </c>
      <c r="C13058" t="s">
        <v>6356</v>
      </c>
      <c r="D13058">
        <v>200</v>
      </c>
      <c r="E13058" t="s">
        <v>6366</v>
      </c>
      <c r="F13058">
        <v>207</v>
      </c>
      <c r="G13058" t="s">
        <v>176</v>
      </c>
      <c r="H13058">
        <v>705</v>
      </c>
      <c r="I13058" t="s">
        <v>26050</v>
      </c>
      <c r="J13058">
        <v>20800</v>
      </c>
      <c r="L13058" t="s">
        <v>6529</v>
      </c>
      <c r="M13058">
        <v>10007373</v>
      </c>
      <c r="N13058">
        <v>10069378</v>
      </c>
      <c r="O13058" t="s">
        <v>6630</v>
      </c>
      <c r="P13058" t="s">
        <v>6630</v>
      </c>
      <c r="Q13058">
        <v>700</v>
      </c>
    </row>
    <row r="13059" spans="1:17" x14ac:dyDescent="0.35">
      <c r="A13059">
        <v>13313</v>
      </c>
      <c r="B13059" t="s">
        <v>6626</v>
      </c>
      <c r="C13059" t="s">
        <v>6540</v>
      </c>
      <c r="D13059">
        <v>131</v>
      </c>
      <c r="E13059" t="s">
        <v>7340</v>
      </c>
      <c r="F13059">
        <v>308</v>
      </c>
      <c r="G13059" t="s">
        <v>6934</v>
      </c>
      <c r="H13059">
        <v>800</v>
      </c>
      <c r="I13059" t="s">
        <v>26051</v>
      </c>
      <c r="J13059" t="s">
        <v>6630</v>
      </c>
      <c r="L13059" t="s">
        <v>6526</v>
      </c>
      <c r="M13059" t="s">
        <v>6630</v>
      </c>
      <c r="N13059">
        <v>10139487</v>
      </c>
      <c r="O13059" t="s">
        <v>26052</v>
      </c>
      <c r="P13059" t="s">
        <v>6630</v>
      </c>
      <c r="Q13059" t="s">
        <v>6630</v>
      </c>
    </row>
    <row r="13060" spans="1:17" x14ac:dyDescent="0.35">
      <c r="A13060">
        <v>9415113144</v>
      </c>
      <c r="B13060" t="s">
        <v>6626</v>
      </c>
      <c r="C13060" t="s">
        <v>6356</v>
      </c>
      <c r="D13060">
        <v>200</v>
      </c>
      <c r="E13060" t="s">
        <v>6645</v>
      </c>
      <c r="F13060">
        <v>201</v>
      </c>
      <c r="G13060" t="s">
        <v>6657</v>
      </c>
      <c r="H13060">
        <v>420</v>
      </c>
      <c r="I13060" t="s">
        <v>26053</v>
      </c>
      <c r="J13060">
        <v>20120</v>
      </c>
      <c r="L13060" t="s">
        <v>6529</v>
      </c>
      <c r="M13060">
        <v>10434021</v>
      </c>
      <c r="N13060">
        <v>11509101</v>
      </c>
      <c r="O13060" t="s">
        <v>6630</v>
      </c>
      <c r="P13060" t="s">
        <v>6630</v>
      </c>
      <c r="Q13060" t="s">
        <v>6630</v>
      </c>
    </row>
    <row r="13061" spans="1:17" x14ac:dyDescent="0.35">
      <c r="A13061">
        <v>3518114554</v>
      </c>
      <c r="B13061" t="s">
        <v>6626</v>
      </c>
      <c r="C13061" t="s">
        <v>6356</v>
      </c>
      <c r="D13061">
        <v>200</v>
      </c>
      <c r="E13061" t="s">
        <v>5245</v>
      </c>
      <c r="F13061">
        <v>202</v>
      </c>
      <c r="G13061" t="s">
        <v>5245</v>
      </c>
      <c r="H13061">
        <v>450</v>
      </c>
      <c r="I13061" t="s">
        <v>26054</v>
      </c>
      <c r="J13061">
        <v>20200</v>
      </c>
      <c r="L13061" t="s">
        <v>6529</v>
      </c>
      <c r="M13061">
        <v>10430573</v>
      </c>
      <c r="N13061">
        <v>12435538</v>
      </c>
      <c r="O13061" t="s">
        <v>6630</v>
      </c>
      <c r="P13061" t="s">
        <v>6630</v>
      </c>
      <c r="Q13061" t="s">
        <v>6630</v>
      </c>
    </row>
    <row r="13062" spans="1:17" x14ac:dyDescent="0.35">
      <c r="A13062">
        <v>9417113832</v>
      </c>
      <c r="B13062" t="s">
        <v>6334</v>
      </c>
      <c r="C13062" t="s">
        <v>6356</v>
      </c>
      <c r="D13062">
        <v>200</v>
      </c>
      <c r="E13062" t="s">
        <v>6357</v>
      </c>
      <c r="F13062">
        <v>209</v>
      </c>
      <c r="G13062" t="s">
        <v>977</v>
      </c>
      <c r="H13062">
        <v>310</v>
      </c>
      <c r="I13062" t="s">
        <v>15284</v>
      </c>
      <c r="J13062">
        <v>13670</v>
      </c>
      <c r="L13062" t="s">
        <v>6529</v>
      </c>
      <c r="M13062">
        <v>11324262</v>
      </c>
      <c r="N13062">
        <v>14774921</v>
      </c>
      <c r="O13062" t="s">
        <v>6630</v>
      </c>
      <c r="P13062" t="s">
        <v>6630</v>
      </c>
      <c r="Q13062" t="s">
        <v>6630</v>
      </c>
    </row>
    <row r="13063" spans="1:17" x14ac:dyDescent="0.35">
      <c r="A13063">
        <v>3523116409</v>
      </c>
      <c r="B13063" t="s">
        <v>6626</v>
      </c>
      <c r="C13063" t="s">
        <v>6356</v>
      </c>
      <c r="D13063">
        <v>200</v>
      </c>
      <c r="E13063" t="s">
        <v>5245</v>
      </c>
      <c r="F13063">
        <v>202</v>
      </c>
      <c r="G13063" t="s">
        <v>5245</v>
      </c>
      <c r="H13063">
        <v>450</v>
      </c>
      <c r="I13063" t="s">
        <v>26055</v>
      </c>
      <c r="J13063">
        <v>20200</v>
      </c>
      <c r="L13063" t="s">
        <v>6529</v>
      </c>
      <c r="M13063">
        <v>10430573</v>
      </c>
      <c r="N13063">
        <v>16081159</v>
      </c>
      <c r="O13063" t="s">
        <v>6630</v>
      </c>
      <c r="P13063" t="s">
        <v>6630</v>
      </c>
      <c r="Q13063" t="s">
        <v>6630</v>
      </c>
    </row>
    <row r="13064" spans="1:17" x14ac:dyDescent="0.35">
      <c r="A13064">
        <v>80880106</v>
      </c>
      <c r="B13064" t="s">
        <v>6334</v>
      </c>
      <c r="C13064" t="s">
        <v>6766</v>
      </c>
      <c r="D13064">
        <v>120</v>
      </c>
      <c r="E13064" t="s">
        <v>6627</v>
      </c>
      <c r="F13064">
        <v>145</v>
      </c>
      <c r="G13064" t="s">
        <v>6627</v>
      </c>
      <c r="H13064">
        <v>15</v>
      </c>
      <c r="I13064" t="s">
        <v>26056</v>
      </c>
      <c r="J13064" t="s">
        <v>6630</v>
      </c>
      <c r="L13064" t="s">
        <v>6526</v>
      </c>
      <c r="M13064" t="s">
        <v>6630</v>
      </c>
      <c r="N13064" t="s">
        <v>6630</v>
      </c>
      <c r="O13064" t="s">
        <v>6630</v>
      </c>
      <c r="P13064" t="s">
        <v>6630</v>
      </c>
      <c r="Q13064" t="s">
        <v>6630</v>
      </c>
    </row>
    <row r="13065" spans="1:17" x14ac:dyDescent="0.35">
      <c r="A13065">
        <v>9409110030</v>
      </c>
      <c r="B13065" t="s">
        <v>6626</v>
      </c>
      <c r="C13065" t="s">
        <v>6356</v>
      </c>
      <c r="D13065">
        <v>200</v>
      </c>
      <c r="E13065" t="s">
        <v>6659</v>
      </c>
      <c r="F13065">
        <v>208</v>
      </c>
      <c r="G13065" t="s">
        <v>977</v>
      </c>
      <c r="H13065">
        <v>310</v>
      </c>
      <c r="I13065" t="s">
        <v>15178</v>
      </c>
      <c r="J13065">
        <v>13562</v>
      </c>
      <c r="L13065" t="s">
        <v>6529</v>
      </c>
      <c r="M13065">
        <v>11517531</v>
      </c>
      <c r="N13065">
        <v>10122853</v>
      </c>
      <c r="O13065" t="s">
        <v>26057</v>
      </c>
      <c r="P13065" t="s">
        <v>6630</v>
      </c>
      <c r="Q13065" t="s">
        <v>6630</v>
      </c>
    </row>
    <row r="13066" spans="1:17" x14ac:dyDescent="0.35">
      <c r="A13066">
        <v>9618114806</v>
      </c>
      <c r="B13066" t="s">
        <v>6626</v>
      </c>
      <c r="C13066" t="s">
        <v>6540</v>
      </c>
      <c r="D13066">
        <v>131</v>
      </c>
      <c r="E13066" t="s">
        <v>6672</v>
      </c>
      <c r="F13066">
        <v>703</v>
      </c>
      <c r="G13066" t="s">
        <v>3068</v>
      </c>
      <c r="H13066">
        <v>830</v>
      </c>
      <c r="I13066" t="s">
        <v>26058</v>
      </c>
      <c r="J13066">
        <v>13260</v>
      </c>
      <c r="L13066" t="s">
        <v>6529</v>
      </c>
      <c r="M13066">
        <v>14084129</v>
      </c>
      <c r="N13066">
        <v>14404313</v>
      </c>
      <c r="O13066" t="s">
        <v>6630</v>
      </c>
      <c r="P13066" t="s">
        <v>6630</v>
      </c>
      <c r="Q13066">
        <v>200</v>
      </c>
    </row>
    <row r="13067" spans="1:17" x14ac:dyDescent="0.35">
      <c r="A13067">
        <v>6399106181</v>
      </c>
      <c r="B13067" t="s">
        <v>6626</v>
      </c>
      <c r="C13067" t="s">
        <v>6356</v>
      </c>
      <c r="D13067">
        <v>200</v>
      </c>
      <c r="E13067" t="s">
        <v>6645</v>
      </c>
      <c r="F13067">
        <v>201</v>
      </c>
      <c r="G13067" t="s">
        <v>6657</v>
      </c>
      <c r="H13067">
        <v>420</v>
      </c>
      <c r="I13067" t="s">
        <v>26059</v>
      </c>
      <c r="J13067">
        <v>20050</v>
      </c>
      <c r="L13067" t="s">
        <v>6529</v>
      </c>
      <c r="M13067" t="s">
        <v>6630</v>
      </c>
      <c r="N13067">
        <v>10505301</v>
      </c>
      <c r="O13067" t="s">
        <v>26060</v>
      </c>
      <c r="P13067" t="s">
        <v>26061</v>
      </c>
      <c r="Q13067" t="s">
        <v>6630</v>
      </c>
    </row>
    <row r="13068" spans="1:17" x14ac:dyDescent="0.35">
      <c r="A13068">
        <v>3504108405</v>
      </c>
      <c r="B13068" t="s">
        <v>6626</v>
      </c>
      <c r="C13068" t="s">
        <v>6356</v>
      </c>
      <c r="D13068">
        <v>200</v>
      </c>
      <c r="E13068" t="s">
        <v>5245</v>
      </c>
      <c r="F13068">
        <v>202</v>
      </c>
      <c r="G13068" t="s">
        <v>5245</v>
      </c>
      <c r="H13068">
        <v>450</v>
      </c>
      <c r="I13068" t="s">
        <v>26062</v>
      </c>
      <c r="J13068">
        <v>20207</v>
      </c>
      <c r="L13068" t="s">
        <v>6529</v>
      </c>
      <c r="M13068">
        <v>11940031</v>
      </c>
      <c r="N13068" t="s">
        <v>6630</v>
      </c>
      <c r="O13068" t="s">
        <v>6630</v>
      </c>
      <c r="P13068" t="s">
        <v>26063</v>
      </c>
      <c r="Q13068" t="s">
        <v>6630</v>
      </c>
    </row>
    <row r="13069" spans="1:17" x14ac:dyDescent="0.35">
      <c r="A13069">
        <v>80670600</v>
      </c>
      <c r="B13069" t="s">
        <v>6334</v>
      </c>
      <c r="C13069" t="s">
        <v>6766</v>
      </c>
      <c r="D13069">
        <v>120</v>
      </c>
      <c r="E13069" t="s">
        <v>6627</v>
      </c>
      <c r="F13069">
        <v>145</v>
      </c>
      <c r="G13069" t="s">
        <v>6627</v>
      </c>
      <c r="H13069">
        <v>15</v>
      </c>
      <c r="I13069" t="s">
        <v>26064</v>
      </c>
      <c r="J13069" t="s">
        <v>6630</v>
      </c>
      <c r="L13069" t="s">
        <v>6526</v>
      </c>
      <c r="M13069" t="s">
        <v>6630</v>
      </c>
      <c r="N13069" t="s">
        <v>6630</v>
      </c>
      <c r="O13069" t="s">
        <v>6630</v>
      </c>
      <c r="P13069" t="s">
        <v>6630</v>
      </c>
      <c r="Q13069" t="s">
        <v>6630</v>
      </c>
    </row>
    <row r="13070" spans="1:17" x14ac:dyDescent="0.35">
      <c r="A13070">
        <v>9410110081</v>
      </c>
      <c r="B13070" t="s">
        <v>6626</v>
      </c>
      <c r="C13070" t="s">
        <v>6356</v>
      </c>
      <c r="D13070">
        <v>200</v>
      </c>
      <c r="E13070" t="s">
        <v>6701</v>
      </c>
      <c r="F13070">
        <v>500</v>
      </c>
      <c r="G13070" t="s">
        <v>3270</v>
      </c>
      <c r="H13070">
        <v>59</v>
      </c>
      <c r="I13070" t="s">
        <v>26065</v>
      </c>
      <c r="J13070">
        <v>12027</v>
      </c>
      <c r="L13070" t="s">
        <v>6529</v>
      </c>
      <c r="M13070">
        <v>10121543</v>
      </c>
      <c r="N13070" t="s">
        <v>6630</v>
      </c>
      <c r="O13070" t="s">
        <v>26066</v>
      </c>
      <c r="P13070" t="s">
        <v>6630</v>
      </c>
      <c r="Q13070" t="s">
        <v>6630</v>
      </c>
    </row>
    <row r="13071" spans="1:17" x14ac:dyDescent="0.35">
      <c r="A13071">
        <v>9408109425</v>
      </c>
      <c r="B13071" t="s">
        <v>6626</v>
      </c>
      <c r="C13071" t="s">
        <v>6335</v>
      </c>
      <c r="D13071">
        <v>150</v>
      </c>
      <c r="E13071" t="s">
        <v>6335</v>
      </c>
      <c r="F13071">
        <v>205</v>
      </c>
      <c r="G13071" t="s">
        <v>218</v>
      </c>
      <c r="H13071">
        <v>607</v>
      </c>
      <c r="I13071" t="s">
        <v>26067</v>
      </c>
      <c r="J13071">
        <v>20530</v>
      </c>
      <c r="L13071" t="s">
        <v>6529</v>
      </c>
      <c r="M13071">
        <v>11775400</v>
      </c>
      <c r="N13071" t="s">
        <v>6630</v>
      </c>
      <c r="O13071" t="s">
        <v>26068</v>
      </c>
      <c r="P13071" t="s">
        <v>6630</v>
      </c>
      <c r="Q13071" t="s">
        <v>6630</v>
      </c>
    </row>
    <row r="13072" spans="1:17" x14ac:dyDescent="0.35">
      <c r="A13072">
        <v>9497105085</v>
      </c>
      <c r="B13072" t="s">
        <v>6626</v>
      </c>
      <c r="C13072" t="s">
        <v>6356</v>
      </c>
      <c r="D13072">
        <v>200</v>
      </c>
      <c r="E13072" t="s">
        <v>6701</v>
      </c>
      <c r="F13072">
        <v>500</v>
      </c>
      <c r="G13072" t="s">
        <v>3270</v>
      </c>
      <c r="H13072">
        <v>59</v>
      </c>
      <c r="I13072" t="s">
        <v>26069</v>
      </c>
      <c r="J13072" t="s">
        <v>6630</v>
      </c>
      <c r="L13072" t="s">
        <v>6529</v>
      </c>
      <c r="M13072" t="s">
        <v>6630</v>
      </c>
      <c r="N13072" t="s">
        <v>6630</v>
      </c>
      <c r="O13072" t="s">
        <v>6630</v>
      </c>
      <c r="P13072" t="s">
        <v>26070</v>
      </c>
      <c r="Q13072" t="s">
        <v>6630</v>
      </c>
    </row>
    <row r="13073" spans="1:17" x14ac:dyDescent="0.35">
      <c r="A13073">
        <v>9422116012</v>
      </c>
      <c r="B13073" t="s">
        <v>6334</v>
      </c>
      <c r="C13073" t="s">
        <v>6356</v>
      </c>
      <c r="D13073">
        <v>200</v>
      </c>
      <c r="E13073" t="s">
        <v>6645</v>
      </c>
      <c r="F13073">
        <v>201</v>
      </c>
      <c r="G13073" t="s">
        <v>6638</v>
      </c>
      <c r="H13073">
        <v>415</v>
      </c>
      <c r="I13073" t="s">
        <v>15703</v>
      </c>
      <c r="J13073">
        <v>20115</v>
      </c>
      <c r="L13073" t="s">
        <v>6529</v>
      </c>
      <c r="M13073">
        <v>16222951</v>
      </c>
      <c r="N13073">
        <v>16226160</v>
      </c>
      <c r="O13073" t="s">
        <v>6630</v>
      </c>
      <c r="P13073" t="s">
        <v>6630</v>
      </c>
      <c r="Q13073" t="s">
        <v>6630</v>
      </c>
    </row>
    <row r="13074" spans="1:17" x14ac:dyDescent="0.35">
      <c r="A13074">
        <v>3693100384</v>
      </c>
      <c r="B13074" t="s">
        <v>6626</v>
      </c>
      <c r="C13074" t="s">
        <v>6356</v>
      </c>
      <c r="D13074">
        <v>200</v>
      </c>
      <c r="E13074" t="s">
        <v>6366</v>
      </c>
      <c r="F13074">
        <v>207</v>
      </c>
      <c r="G13074" t="s">
        <v>7742</v>
      </c>
      <c r="H13074">
        <v>425</v>
      </c>
      <c r="I13074" t="s">
        <v>26071</v>
      </c>
      <c r="J13074" t="s">
        <v>6630</v>
      </c>
      <c r="L13074" t="s">
        <v>6529</v>
      </c>
      <c r="M13074" t="s">
        <v>6630</v>
      </c>
      <c r="N13074" t="s">
        <v>6630</v>
      </c>
      <c r="O13074" t="s">
        <v>6630</v>
      </c>
      <c r="P13074" t="s">
        <v>26072</v>
      </c>
      <c r="Q13074" t="s">
        <v>6630</v>
      </c>
    </row>
    <row r="13075" spans="1:17" x14ac:dyDescent="0.35">
      <c r="A13075">
        <v>9425116909</v>
      </c>
      <c r="B13075" t="s">
        <v>6334</v>
      </c>
      <c r="C13075" t="s">
        <v>6356</v>
      </c>
      <c r="D13075">
        <v>200</v>
      </c>
      <c r="E13075" t="s">
        <v>6366</v>
      </c>
      <c r="F13075">
        <v>207</v>
      </c>
      <c r="G13075" t="s">
        <v>176</v>
      </c>
      <c r="H13075">
        <v>705</v>
      </c>
      <c r="I13075" t="s">
        <v>26073</v>
      </c>
      <c r="J13075">
        <v>20800</v>
      </c>
      <c r="L13075" t="s">
        <v>6529</v>
      </c>
      <c r="M13075">
        <v>10617750</v>
      </c>
      <c r="N13075">
        <v>12656200</v>
      </c>
      <c r="O13075" t="s">
        <v>6630</v>
      </c>
      <c r="P13075" t="s">
        <v>6630</v>
      </c>
      <c r="Q13075">
        <v>700</v>
      </c>
    </row>
    <row r="13076" spans="1:17" x14ac:dyDescent="0.35">
      <c r="A13076">
        <v>9416113391</v>
      </c>
      <c r="B13076" t="s">
        <v>6626</v>
      </c>
      <c r="C13076" t="s">
        <v>6356</v>
      </c>
      <c r="D13076">
        <v>200</v>
      </c>
      <c r="E13076" t="s">
        <v>6366</v>
      </c>
      <c r="F13076">
        <v>207</v>
      </c>
      <c r="G13076" t="s">
        <v>176</v>
      </c>
      <c r="H13076">
        <v>705</v>
      </c>
      <c r="I13076" t="s">
        <v>7100</v>
      </c>
      <c r="J13076">
        <v>20800</v>
      </c>
      <c r="L13076" t="s">
        <v>6529</v>
      </c>
      <c r="M13076">
        <v>10007373</v>
      </c>
      <c r="N13076">
        <v>10069378</v>
      </c>
      <c r="O13076" t="s">
        <v>6630</v>
      </c>
      <c r="P13076" t="s">
        <v>6630</v>
      </c>
      <c r="Q13076">
        <v>700</v>
      </c>
    </row>
    <row r="13077" spans="1:17" x14ac:dyDescent="0.35">
      <c r="A13077">
        <v>20823</v>
      </c>
      <c r="B13077" t="s">
        <v>6626</v>
      </c>
      <c r="C13077" t="s">
        <v>6356</v>
      </c>
      <c r="D13077">
        <v>200</v>
      </c>
      <c r="E13077" t="s">
        <v>6366</v>
      </c>
      <c r="F13077">
        <v>207</v>
      </c>
      <c r="G13077" t="s">
        <v>7082</v>
      </c>
      <c r="H13077">
        <v>715</v>
      </c>
      <c r="I13077" t="s">
        <v>22660</v>
      </c>
      <c r="J13077" t="s">
        <v>6630</v>
      </c>
      <c r="L13077" t="s">
        <v>6526</v>
      </c>
      <c r="M13077" t="s">
        <v>6630</v>
      </c>
      <c r="N13077">
        <v>10008788</v>
      </c>
      <c r="O13077" t="s">
        <v>26074</v>
      </c>
      <c r="P13077" t="s">
        <v>26075</v>
      </c>
      <c r="Q13077" t="s">
        <v>6630</v>
      </c>
    </row>
    <row r="13078" spans="1:17" x14ac:dyDescent="0.35">
      <c r="A13078">
        <v>9498105750</v>
      </c>
      <c r="B13078" t="s">
        <v>6626</v>
      </c>
      <c r="C13078" t="s">
        <v>6356</v>
      </c>
      <c r="D13078">
        <v>200</v>
      </c>
      <c r="E13078" t="s">
        <v>6659</v>
      </c>
      <c r="F13078">
        <v>208</v>
      </c>
      <c r="G13078" t="s">
        <v>7424</v>
      </c>
      <c r="H13078">
        <v>325</v>
      </c>
      <c r="I13078" t="s">
        <v>26076</v>
      </c>
      <c r="J13078" t="s">
        <v>6630</v>
      </c>
      <c r="L13078" t="s">
        <v>6529</v>
      </c>
      <c r="M13078" t="s">
        <v>6630</v>
      </c>
      <c r="N13078">
        <v>10162767</v>
      </c>
      <c r="O13078" t="s">
        <v>6630</v>
      </c>
      <c r="P13078" t="s">
        <v>26077</v>
      </c>
      <c r="Q13078" t="s">
        <v>6630</v>
      </c>
    </row>
    <row r="13079" spans="1:17" x14ac:dyDescent="0.35">
      <c r="A13079">
        <v>9422116084</v>
      </c>
      <c r="B13079" t="s">
        <v>6334</v>
      </c>
      <c r="C13079" t="s">
        <v>6356</v>
      </c>
      <c r="D13079">
        <v>200</v>
      </c>
      <c r="E13079" t="s">
        <v>6357</v>
      </c>
      <c r="F13079">
        <v>209</v>
      </c>
      <c r="G13079" t="s">
        <v>977</v>
      </c>
      <c r="H13079">
        <v>310</v>
      </c>
      <c r="I13079" t="s">
        <v>26078</v>
      </c>
      <c r="J13079">
        <v>13568</v>
      </c>
      <c r="L13079" t="s">
        <v>6529</v>
      </c>
      <c r="M13079">
        <v>14774921</v>
      </c>
      <c r="N13079">
        <v>11324262</v>
      </c>
      <c r="O13079" t="s">
        <v>6630</v>
      </c>
      <c r="P13079" t="s">
        <v>6630</v>
      </c>
      <c r="Q13079" t="s">
        <v>6630</v>
      </c>
    </row>
    <row r="13080" spans="1:17" x14ac:dyDescent="0.35">
      <c r="A13080">
        <v>8702107593</v>
      </c>
      <c r="B13080" t="s">
        <v>6626</v>
      </c>
      <c r="C13080" t="s">
        <v>6356</v>
      </c>
      <c r="D13080">
        <v>200</v>
      </c>
      <c r="E13080" t="s">
        <v>6701</v>
      </c>
      <c r="F13080">
        <v>500</v>
      </c>
      <c r="G13080" t="s">
        <v>7639</v>
      </c>
      <c r="H13080">
        <v>63</v>
      </c>
      <c r="I13080" t="s">
        <v>26079</v>
      </c>
      <c r="J13080">
        <v>12029</v>
      </c>
      <c r="L13080" t="s">
        <v>6529</v>
      </c>
      <c r="M13080">
        <v>10571827</v>
      </c>
      <c r="N13080">
        <v>10252623</v>
      </c>
      <c r="O13080" t="s">
        <v>6630</v>
      </c>
      <c r="P13080" t="s">
        <v>26080</v>
      </c>
      <c r="Q13080" t="s">
        <v>6630</v>
      </c>
    </row>
    <row r="13081" spans="1:17" x14ac:dyDescent="0.35">
      <c r="A13081">
        <v>9410110150</v>
      </c>
      <c r="B13081" t="s">
        <v>6626</v>
      </c>
      <c r="C13081" t="s">
        <v>6356</v>
      </c>
      <c r="D13081">
        <v>200</v>
      </c>
      <c r="E13081" t="s">
        <v>6366</v>
      </c>
      <c r="F13081">
        <v>207</v>
      </c>
      <c r="G13081" t="s">
        <v>176</v>
      </c>
      <c r="H13081">
        <v>705</v>
      </c>
      <c r="I13081" t="s">
        <v>26081</v>
      </c>
      <c r="J13081">
        <v>20800</v>
      </c>
      <c r="L13081" t="s">
        <v>6529</v>
      </c>
      <c r="M13081">
        <v>10014731</v>
      </c>
      <c r="N13081">
        <v>10421714</v>
      </c>
      <c r="O13081" t="s">
        <v>6630</v>
      </c>
      <c r="P13081">
        <v>20800.804011</v>
      </c>
      <c r="Q13081">
        <v>700</v>
      </c>
    </row>
    <row r="13082" spans="1:17" x14ac:dyDescent="0.35">
      <c r="A13082">
        <v>11550</v>
      </c>
      <c r="B13082" t="s">
        <v>6334</v>
      </c>
      <c r="C13082" t="s">
        <v>7114</v>
      </c>
      <c r="D13082">
        <v>115</v>
      </c>
      <c r="E13082" t="s">
        <v>6628</v>
      </c>
      <c r="F13082" t="s">
        <v>6628</v>
      </c>
      <c r="G13082" t="s">
        <v>7353</v>
      </c>
      <c r="H13082">
        <v>22</v>
      </c>
      <c r="I13082" t="s">
        <v>26082</v>
      </c>
      <c r="J13082">
        <v>11500</v>
      </c>
      <c r="L13082" t="s">
        <v>6526</v>
      </c>
      <c r="M13082">
        <v>15498286</v>
      </c>
      <c r="N13082" t="s">
        <v>6630</v>
      </c>
      <c r="O13082" t="s">
        <v>26083</v>
      </c>
      <c r="P13082" t="s">
        <v>26084</v>
      </c>
      <c r="Q13082" t="s">
        <v>6630</v>
      </c>
    </row>
    <row r="13083" spans="1:17" x14ac:dyDescent="0.35">
      <c r="A13083">
        <v>80254426</v>
      </c>
      <c r="B13083" t="s">
        <v>6334</v>
      </c>
      <c r="C13083" t="s">
        <v>6766</v>
      </c>
      <c r="D13083">
        <v>120</v>
      </c>
      <c r="E13083" t="s">
        <v>6627</v>
      </c>
      <c r="F13083">
        <v>145</v>
      </c>
      <c r="G13083" t="s">
        <v>6627</v>
      </c>
      <c r="H13083">
        <v>15</v>
      </c>
      <c r="I13083" t="s">
        <v>26085</v>
      </c>
      <c r="J13083" t="s">
        <v>6630</v>
      </c>
      <c r="L13083" t="s">
        <v>6526</v>
      </c>
      <c r="M13083" t="s">
        <v>6630</v>
      </c>
      <c r="N13083" t="s">
        <v>6630</v>
      </c>
      <c r="O13083" t="s">
        <v>6630</v>
      </c>
      <c r="P13083" t="s">
        <v>6630</v>
      </c>
      <c r="Q13083" t="s">
        <v>6630</v>
      </c>
    </row>
    <row r="13084" spans="1:17" x14ac:dyDescent="0.35">
      <c r="A13084">
        <v>9417114113</v>
      </c>
      <c r="B13084" t="s">
        <v>6626</v>
      </c>
      <c r="C13084" t="s">
        <v>6356</v>
      </c>
      <c r="D13084">
        <v>200</v>
      </c>
      <c r="E13084" t="s">
        <v>6645</v>
      </c>
      <c r="F13084">
        <v>201</v>
      </c>
      <c r="G13084" t="s">
        <v>6657</v>
      </c>
      <c r="H13084">
        <v>420</v>
      </c>
      <c r="I13084" t="s">
        <v>26086</v>
      </c>
      <c r="J13084">
        <v>20120</v>
      </c>
      <c r="L13084" t="s">
        <v>6529</v>
      </c>
      <c r="M13084">
        <v>10434021</v>
      </c>
      <c r="N13084">
        <v>13152177</v>
      </c>
      <c r="O13084" t="s">
        <v>6630</v>
      </c>
      <c r="P13084" t="s">
        <v>6630</v>
      </c>
      <c r="Q13084" t="s">
        <v>6630</v>
      </c>
    </row>
    <row r="13085" spans="1:17" x14ac:dyDescent="0.35">
      <c r="A13085">
        <v>3919115242</v>
      </c>
      <c r="B13085" t="s">
        <v>6626</v>
      </c>
      <c r="C13085" t="s">
        <v>6356</v>
      </c>
      <c r="D13085">
        <v>200</v>
      </c>
      <c r="E13085" t="s">
        <v>5245</v>
      </c>
      <c r="F13085">
        <v>202</v>
      </c>
      <c r="G13085" t="s">
        <v>5245</v>
      </c>
      <c r="H13085">
        <v>450</v>
      </c>
      <c r="I13085" t="s">
        <v>26087</v>
      </c>
      <c r="J13085">
        <v>20200</v>
      </c>
      <c r="L13085" t="s">
        <v>6529</v>
      </c>
      <c r="M13085">
        <v>10558147</v>
      </c>
      <c r="N13085">
        <v>10197871</v>
      </c>
      <c r="O13085" t="s">
        <v>6630</v>
      </c>
      <c r="P13085" t="s">
        <v>6630</v>
      </c>
      <c r="Q13085">
        <v>610</v>
      </c>
    </row>
    <row r="13086" spans="1:17" x14ac:dyDescent="0.35">
      <c r="A13086">
        <v>3524116818</v>
      </c>
      <c r="B13086" t="s">
        <v>6334</v>
      </c>
      <c r="C13086" t="s">
        <v>6356</v>
      </c>
      <c r="D13086">
        <v>200</v>
      </c>
      <c r="E13086" t="s">
        <v>5245</v>
      </c>
      <c r="F13086">
        <v>202</v>
      </c>
      <c r="G13086" t="s">
        <v>5245</v>
      </c>
      <c r="H13086">
        <v>450</v>
      </c>
      <c r="I13086" t="s">
        <v>26088</v>
      </c>
      <c r="J13086">
        <v>20200</v>
      </c>
      <c r="L13086" t="s">
        <v>6529</v>
      </c>
      <c r="M13086">
        <v>10558147</v>
      </c>
      <c r="N13086">
        <v>16593200</v>
      </c>
      <c r="O13086" t="s">
        <v>6630</v>
      </c>
      <c r="P13086" t="s">
        <v>6630</v>
      </c>
      <c r="Q13086" t="s">
        <v>6630</v>
      </c>
    </row>
    <row r="13087" spans="1:17" x14ac:dyDescent="0.35">
      <c r="A13087">
        <v>80417908</v>
      </c>
      <c r="B13087" t="s">
        <v>6334</v>
      </c>
      <c r="C13087" t="s">
        <v>6766</v>
      </c>
      <c r="D13087">
        <v>120</v>
      </c>
      <c r="E13087" t="s">
        <v>6627</v>
      </c>
      <c r="F13087">
        <v>145</v>
      </c>
      <c r="G13087" t="s">
        <v>6627</v>
      </c>
      <c r="H13087">
        <v>15</v>
      </c>
      <c r="I13087" t="s">
        <v>26089</v>
      </c>
      <c r="J13087" t="s">
        <v>6630</v>
      </c>
      <c r="L13087" t="s">
        <v>6526</v>
      </c>
      <c r="M13087" t="s">
        <v>6630</v>
      </c>
      <c r="N13087" t="s">
        <v>6630</v>
      </c>
      <c r="O13087" t="s">
        <v>6630</v>
      </c>
      <c r="P13087" t="s">
        <v>6630</v>
      </c>
      <c r="Q13087" t="s">
        <v>6630</v>
      </c>
    </row>
    <row r="13088" spans="1:17" x14ac:dyDescent="0.35">
      <c r="A13088">
        <v>9415113098</v>
      </c>
      <c r="B13088" t="s">
        <v>6626</v>
      </c>
      <c r="C13088" t="s">
        <v>6356</v>
      </c>
      <c r="D13088">
        <v>200</v>
      </c>
      <c r="E13088" t="s">
        <v>6645</v>
      </c>
      <c r="F13088">
        <v>201</v>
      </c>
      <c r="G13088" t="s">
        <v>6657</v>
      </c>
      <c r="H13088">
        <v>420</v>
      </c>
      <c r="I13088" t="s">
        <v>26090</v>
      </c>
      <c r="J13088">
        <v>20120</v>
      </c>
      <c r="L13088" t="s">
        <v>6529</v>
      </c>
      <c r="M13088">
        <v>10562200</v>
      </c>
      <c r="N13088">
        <v>10703404</v>
      </c>
      <c r="O13088" t="s">
        <v>6630</v>
      </c>
      <c r="P13088" t="s">
        <v>6630</v>
      </c>
      <c r="Q13088">
        <v>100</v>
      </c>
    </row>
    <row r="13089" spans="1:17" x14ac:dyDescent="0.35">
      <c r="A13089">
        <v>9609109703</v>
      </c>
      <c r="B13089" t="s">
        <v>6626</v>
      </c>
      <c r="C13089" t="s">
        <v>6356</v>
      </c>
      <c r="D13089">
        <v>200</v>
      </c>
      <c r="E13089" t="s">
        <v>6366</v>
      </c>
      <c r="F13089">
        <v>207</v>
      </c>
      <c r="G13089" t="s">
        <v>6638</v>
      </c>
      <c r="H13089">
        <v>415</v>
      </c>
      <c r="I13089" t="s">
        <v>26091</v>
      </c>
      <c r="J13089">
        <v>20115</v>
      </c>
      <c r="L13089" t="s">
        <v>6529</v>
      </c>
      <c r="M13089">
        <v>11822721</v>
      </c>
      <c r="N13089">
        <v>10146716</v>
      </c>
      <c r="O13089" t="s">
        <v>6630</v>
      </c>
      <c r="P13089" t="s">
        <v>26092</v>
      </c>
      <c r="Q13089">
        <v>900</v>
      </c>
    </row>
    <row r="13090" spans="1:17" x14ac:dyDescent="0.35">
      <c r="A13090">
        <v>9420115334</v>
      </c>
      <c r="B13090" t="s">
        <v>6626</v>
      </c>
      <c r="C13090" t="s">
        <v>6356</v>
      </c>
      <c r="D13090">
        <v>200</v>
      </c>
      <c r="E13090" t="s">
        <v>6366</v>
      </c>
      <c r="F13090">
        <v>207</v>
      </c>
      <c r="G13090" t="s">
        <v>6756</v>
      </c>
      <c r="H13090">
        <v>750</v>
      </c>
      <c r="I13090" t="s">
        <v>26093</v>
      </c>
      <c r="J13090">
        <v>20800</v>
      </c>
      <c r="L13090" t="s">
        <v>6529</v>
      </c>
      <c r="M13090">
        <v>10014077</v>
      </c>
      <c r="N13090">
        <v>10015574</v>
      </c>
      <c r="O13090" t="s">
        <v>6630</v>
      </c>
      <c r="P13090" t="s">
        <v>6630</v>
      </c>
      <c r="Q13090">
        <v>700</v>
      </c>
    </row>
    <row r="13091" spans="1:17" x14ac:dyDescent="0.35">
      <c r="A13091">
        <v>7999106073</v>
      </c>
      <c r="B13091" t="s">
        <v>6626</v>
      </c>
      <c r="C13091" t="s">
        <v>6356</v>
      </c>
      <c r="D13091">
        <v>200</v>
      </c>
      <c r="E13091" t="s">
        <v>6366</v>
      </c>
      <c r="F13091">
        <v>207</v>
      </c>
      <c r="G13091" t="s">
        <v>8856</v>
      </c>
      <c r="H13091">
        <v>710</v>
      </c>
      <c r="I13091" t="s">
        <v>26094</v>
      </c>
      <c r="J13091">
        <v>20800</v>
      </c>
      <c r="L13091" t="s">
        <v>6529</v>
      </c>
      <c r="M13091">
        <v>10007319</v>
      </c>
      <c r="N13091">
        <v>10347972</v>
      </c>
      <c r="O13091" t="s">
        <v>7084</v>
      </c>
      <c r="P13091" t="s">
        <v>6919</v>
      </c>
      <c r="Q13091" t="s">
        <v>6630</v>
      </c>
    </row>
    <row r="13092" spans="1:17" x14ac:dyDescent="0.35">
      <c r="A13092" t="s">
        <v>26095</v>
      </c>
      <c r="B13092" t="s">
        <v>6626</v>
      </c>
      <c r="C13092" t="s">
        <v>6628</v>
      </c>
      <c r="D13092" t="s">
        <v>6628</v>
      </c>
      <c r="E13092" t="s">
        <v>6628</v>
      </c>
      <c r="F13092" t="s">
        <v>6628</v>
      </c>
      <c r="G13092" t="s">
        <v>6628</v>
      </c>
      <c r="H13092" t="s">
        <v>6628</v>
      </c>
      <c r="I13092" t="s">
        <v>11159</v>
      </c>
      <c r="J13092" t="s">
        <v>6630</v>
      </c>
      <c r="L13092" t="s">
        <v>6529</v>
      </c>
      <c r="M13092" t="s">
        <v>6630</v>
      </c>
      <c r="N13092" t="s">
        <v>6630</v>
      </c>
      <c r="O13092" t="s">
        <v>6630</v>
      </c>
      <c r="P13092" t="s">
        <v>6630</v>
      </c>
      <c r="Q13092" t="s">
        <v>6630</v>
      </c>
    </row>
    <row r="13093" spans="1:17" x14ac:dyDescent="0.35">
      <c r="A13093" t="s">
        <v>26096</v>
      </c>
      <c r="B13093" t="s">
        <v>6626</v>
      </c>
      <c r="C13093" t="s">
        <v>6628</v>
      </c>
      <c r="D13093" t="s">
        <v>6628</v>
      </c>
      <c r="E13093" t="s">
        <v>6628</v>
      </c>
      <c r="F13093" t="s">
        <v>6628</v>
      </c>
      <c r="G13093" t="s">
        <v>6628</v>
      </c>
      <c r="H13093" t="s">
        <v>6628</v>
      </c>
      <c r="I13093" t="s">
        <v>26097</v>
      </c>
      <c r="J13093" t="s">
        <v>6630</v>
      </c>
      <c r="L13093" t="s">
        <v>6526</v>
      </c>
      <c r="M13093" t="s">
        <v>6630</v>
      </c>
      <c r="N13093" t="s">
        <v>6630</v>
      </c>
      <c r="O13093" t="s">
        <v>6630</v>
      </c>
      <c r="P13093" t="s">
        <v>6630</v>
      </c>
      <c r="Q13093" t="s">
        <v>6630</v>
      </c>
    </row>
    <row r="13094" spans="1:17" x14ac:dyDescent="0.35">
      <c r="A13094">
        <v>9415112926</v>
      </c>
      <c r="B13094" t="s">
        <v>6626</v>
      </c>
      <c r="C13094" t="s">
        <v>6356</v>
      </c>
      <c r="D13094">
        <v>200</v>
      </c>
      <c r="E13094" t="s">
        <v>6645</v>
      </c>
      <c r="F13094">
        <v>201</v>
      </c>
      <c r="G13094" t="s">
        <v>8631</v>
      </c>
      <c r="H13094">
        <v>400</v>
      </c>
      <c r="I13094" t="s">
        <v>14265</v>
      </c>
      <c r="J13094" t="s">
        <v>6630</v>
      </c>
      <c r="L13094" t="s">
        <v>6529</v>
      </c>
      <c r="M13094">
        <v>12182420</v>
      </c>
      <c r="N13094">
        <v>12862441</v>
      </c>
      <c r="O13094" t="s">
        <v>6630</v>
      </c>
      <c r="P13094" t="s">
        <v>6630</v>
      </c>
      <c r="Q13094">
        <v>100</v>
      </c>
    </row>
    <row r="13095" spans="1:17" x14ac:dyDescent="0.35">
      <c r="A13095">
        <v>80720000</v>
      </c>
      <c r="B13095" t="s">
        <v>6334</v>
      </c>
      <c r="C13095" t="s">
        <v>6766</v>
      </c>
      <c r="D13095">
        <v>120</v>
      </c>
      <c r="E13095" t="s">
        <v>6627</v>
      </c>
      <c r="F13095">
        <v>145</v>
      </c>
      <c r="G13095" t="s">
        <v>6627</v>
      </c>
      <c r="H13095">
        <v>15</v>
      </c>
      <c r="I13095" t="s">
        <v>26098</v>
      </c>
      <c r="J13095" t="s">
        <v>6630</v>
      </c>
      <c r="L13095" t="s">
        <v>6526</v>
      </c>
      <c r="M13095" t="s">
        <v>6630</v>
      </c>
      <c r="N13095" t="s">
        <v>6630</v>
      </c>
      <c r="O13095" t="s">
        <v>6630</v>
      </c>
      <c r="P13095" t="s">
        <v>6630</v>
      </c>
      <c r="Q13095" t="s">
        <v>6630</v>
      </c>
    </row>
    <row r="13096" spans="1:17" x14ac:dyDescent="0.35">
      <c r="A13096">
        <v>9408109510</v>
      </c>
      <c r="B13096" t="s">
        <v>6626</v>
      </c>
      <c r="C13096" t="s">
        <v>6356</v>
      </c>
      <c r="D13096">
        <v>200</v>
      </c>
      <c r="E13096" t="s">
        <v>488</v>
      </c>
      <c r="F13096">
        <v>203</v>
      </c>
      <c r="G13096" t="s">
        <v>488</v>
      </c>
      <c r="H13096">
        <v>500</v>
      </c>
      <c r="I13096" t="s">
        <v>26099</v>
      </c>
      <c r="J13096">
        <v>20300</v>
      </c>
      <c r="L13096" t="s">
        <v>6529</v>
      </c>
      <c r="M13096">
        <v>11857704</v>
      </c>
      <c r="N13096" t="s">
        <v>6630</v>
      </c>
      <c r="O13096" t="s">
        <v>6630</v>
      </c>
      <c r="P13096" t="s">
        <v>26100</v>
      </c>
      <c r="Q13096" t="s">
        <v>6630</v>
      </c>
    </row>
    <row r="13097" spans="1:17" x14ac:dyDescent="0.35">
      <c r="A13097">
        <v>3512111126</v>
      </c>
      <c r="B13097" t="s">
        <v>6626</v>
      </c>
      <c r="C13097" t="s">
        <v>6356</v>
      </c>
      <c r="D13097">
        <v>200</v>
      </c>
      <c r="E13097" t="s">
        <v>5245</v>
      </c>
      <c r="F13097">
        <v>202</v>
      </c>
      <c r="G13097" t="s">
        <v>5245</v>
      </c>
      <c r="H13097">
        <v>450</v>
      </c>
      <c r="I13097" t="s">
        <v>26101</v>
      </c>
      <c r="J13097">
        <v>20200</v>
      </c>
      <c r="L13097" t="s">
        <v>6529</v>
      </c>
      <c r="M13097">
        <v>13110938</v>
      </c>
      <c r="N13097" t="s">
        <v>6630</v>
      </c>
      <c r="O13097" t="s">
        <v>24407</v>
      </c>
      <c r="P13097" t="s">
        <v>6630</v>
      </c>
      <c r="Q13097" t="s">
        <v>6630</v>
      </c>
    </row>
    <row r="13098" spans="1:17" x14ac:dyDescent="0.35">
      <c r="A13098">
        <v>80475903</v>
      </c>
      <c r="B13098" t="s">
        <v>6334</v>
      </c>
      <c r="C13098" t="s">
        <v>6766</v>
      </c>
      <c r="D13098">
        <v>120</v>
      </c>
      <c r="E13098" t="s">
        <v>6627</v>
      </c>
      <c r="F13098">
        <v>145</v>
      </c>
      <c r="G13098" t="s">
        <v>6627</v>
      </c>
      <c r="H13098">
        <v>15</v>
      </c>
      <c r="I13098" t="s">
        <v>26102</v>
      </c>
      <c r="J13098" t="s">
        <v>6630</v>
      </c>
      <c r="L13098" t="s">
        <v>6526</v>
      </c>
      <c r="M13098" t="s">
        <v>6630</v>
      </c>
      <c r="N13098" t="s">
        <v>6630</v>
      </c>
      <c r="O13098" t="s">
        <v>6630</v>
      </c>
      <c r="P13098" t="s">
        <v>6630</v>
      </c>
      <c r="Q13098" t="s">
        <v>6630</v>
      </c>
    </row>
    <row r="13099" spans="1:17" x14ac:dyDescent="0.35">
      <c r="A13099">
        <v>80523806</v>
      </c>
      <c r="B13099" t="s">
        <v>6334</v>
      </c>
      <c r="C13099" t="s">
        <v>6766</v>
      </c>
      <c r="D13099">
        <v>120</v>
      </c>
      <c r="E13099" t="s">
        <v>6627</v>
      </c>
      <c r="F13099">
        <v>145</v>
      </c>
      <c r="G13099" t="s">
        <v>6627</v>
      </c>
      <c r="H13099">
        <v>15</v>
      </c>
      <c r="I13099" t="s">
        <v>26103</v>
      </c>
      <c r="J13099" t="s">
        <v>6630</v>
      </c>
      <c r="L13099" t="s">
        <v>6526</v>
      </c>
      <c r="M13099" t="s">
        <v>6630</v>
      </c>
      <c r="N13099" t="s">
        <v>6630</v>
      </c>
      <c r="O13099" t="s">
        <v>6630</v>
      </c>
      <c r="P13099" t="s">
        <v>6630</v>
      </c>
      <c r="Q13099" t="s">
        <v>6630</v>
      </c>
    </row>
    <row r="13100" spans="1:17" x14ac:dyDescent="0.35">
      <c r="A13100">
        <v>9419114963</v>
      </c>
      <c r="B13100" t="s">
        <v>6626</v>
      </c>
      <c r="C13100" t="s">
        <v>6356</v>
      </c>
      <c r="D13100">
        <v>200</v>
      </c>
      <c r="E13100" t="s">
        <v>6701</v>
      </c>
      <c r="F13100">
        <v>500</v>
      </c>
      <c r="G13100" t="s">
        <v>3838</v>
      </c>
      <c r="H13100">
        <v>313</v>
      </c>
      <c r="I13100" t="s">
        <v>26104</v>
      </c>
      <c r="J13100">
        <v>12028</v>
      </c>
      <c r="L13100" t="s">
        <v>6529</v>
      </c>
      <c r="M13100">
        <v>11294770</v>
      </c>
      <c r="N13100" t="s">
        <v>6630</v>
      </c>
      <c r="O13100" t="s">
        <v>6630</v>
      </c>
      <c r="P13100" t="s">
        <v>6630</v>
      </c>
      <c r="Q13100" t="s">
        <v>6630</v>
      </c>
    </row>
    <row r="13101" spans="1:17" x14ac:dyDescent="0.35">
      <c r="A13101">
        <v>80355025</v>
      </c>
      <c r="B13101" t="s">
        <v>6334</v>
      </c>
      <c r="C13101" t="s">
        <v>6766</v>
      </c>
      <c r="D13101">
        <v>120</v>
      </c>
      <c r="E13101" t="s">
        <v>6627</v>
      </c>
      <c r="F13101">
        <v>145</v>
      </c>
      <c r="G13101" t="s">
        <v>6627</v>
      </c>
      <c r="H13101">
        <v>15</v>
      </c>
      <c r="I13101" t="s">
        <v>26105</v>
      </c>
      <c r="J13101" t="s">
        <v>6630</v>
      </c>
      <c r="L13101" t="s">
        <v>6526</v>
      </c>
      <c r="M13101" t="s">
        <v>6630</v>
      </c>
      <c r="N13101" t="s">
        <v>6630</v>
      </c>
      <c r="O13101" t="s">
        <v>6630</v>
      </c>
      <c r="P13101" t="s">
        <v>6630</v>
      </c>
      <c r="Q13101" t="s">
        <v>6630</v>
      </c>
    </row>
    <row r="13102" spans="1:17" x14ac:dyDescent="0.35">
      <c r="A13102">
        <v>80616409</v>
      </c>
      <c r="B13102" t="s">
        <v>6334</v>
      </c>
      <c r="C13102" t="s">
        <v>6766</v>
      </c>
      <c r="D13102">
        <v>120</v>
      </c>
      <c r="E13102" t="s">
        <v>6627</v>
      </c>
      <c r="F13102">
        <v>145</v>
      </c>
      <c r="G13102" t="s">
        <v>6627</v>
      </c>
      <c r="H13102">
        <v>15</v>
      </c>
      <c r="I13102" t="s">
        <v>26106</v>
      </c>
      <c r="J13102" t="s">
        <v>6630</v>
      </c>
      <c r="L13102" t="s">
        <v>6526</v>
      </c>
      <c r="M13102" t="s">
        <v>6630</v>
      </c>
      <c r="N13102" t="s">
        <v>6630</v>
      </c>
      <c r="O13102" t="s">
        <v>6630</v>
      </c>
      <c r="P13102" t="s">
        <v>6630</v>
      </c>
      <c r="Q13102" t="s">
        <v>6630</v>
      </c>
    </row>
    <row r="13103" spans="1:17" x14ac:dyDescent="0.35">
      <c r="A13103">
        <v>3512111433</v>
      </c>
      <c r="B13103" t="s">
        <v>6626</v>
      </c>
      <c r="C13103" t="s">
        <v>6356</v>
      </c>
      <c r="D13103">
        <v>200</v>
      </c>
      <c r="E13103" t="s">
        <v>5245</v>
      </c>
      <c r="F13103">
        <v>202</v>
      </c>
      <c r="G13103" t="s">
        <v>5245</v>
      </c>
      <c r="H13103">
        <v>450</v>
      </c>
      <c r="I13103" t="s">
        <v>26107</v>
      </c>
      <c r="J13103">
        <v>20200</v>
      </c>
      <c r="L13103" t="s">
        <v>6529</v>
      </c>
      <c r="M13103">
        <v>11533224</v>
      </c>
      <c r="N13103" t="s">
        <v>6630</v>
      </c>
      <c r="O13103" t="s">
        <v>18803</v>
      </c>
      <c r="P13103" t="s">
        <v>6630</v>
      </c>
      <c r="Q13103" t="s">
        <v>6630</v>
      </c>
    </row>
    <row r="13104" spans="1:17" x14ac:dyDescent="0.35">
      <c r="A13104">
        <v>9407109189</v>
      </c>
      <c r="B13104" t="s">
        <v>6626</v>
      </c>
      <c r="C13104" t="s">
        <v>6356</v>
      </c>
      <c r="D13104">
        <v>200</v>
      </c>
      <c r="E13104" t="s">
        <v>6366</v>
      </c>
      <c r="F13104">
        <v>207</v>
      </c>
      <c r="G13104" t="s">
        <v>6657</v>
      </c>
      <c r="H13104">
        <v>420</v>
      </c>
      <c r="I13104" t="s">
        <v>26108</v>
      </c>
      <c r="J13104" t="s">
        <v>6630</v>
      </c>
      <c r="L13104" t="s">
        <v>6529</v>
      </c>
      <c r="M13104">
        <v>10166071</v>
      </c>
      <c r="N13104">
        <v>10429732</v>
      </c>
      <c r="O13104" t="s">
        <v>26109</v>
      </c>
      <c r="P13104" t="s">
        <v>6630</v>
      </c>
      <c r="Q13104" t="s">
        <v>6630</v>
      </c>
    </row>
    <row r="13105" spans="1:17" x14ac:dyDescent="0.35">
      <c r="A13105" t="s">
        <v>26110</v>
      </c>
      <c r="B13105" t="s">
        <v>6626</v>
      </c>
      <c r="C13105" t="s">
        <v>6628</v>
      </c>
      <c r="D13105" t="s">
        <v>6628</v>
      </c>
      <c r="E13105" t="s">
        <v>6628</v>
      </c>
      <c r="F13105" t="s">
        <v>6628</v>
      </c>
      <c r="G13105" t="s">
        <v>6628</v>
      </c>
      <c r="H13105" t="s">
        <v>6628</v>
      </c>
      <c r="I13105" t="s">
        <v>26111</v>
      </c>
      <c r="J13105" t="s">
        <v>6630</v>
      </c>
      <c r="L13105" t="s">
        <v>6526</v>
      </c>
      <c r="M13105" t="s">
        <v>6630</v>
      </c>
      <c r="N13105" t="s">
        <v>6630</v>
      </c>
      <c r="O13105" t="s">
        <v>6630</v>
      </c>
      <c r="P13105" t="s">
        <v>6630</v>
      </c>
      <c r="Q13105" t="s">
        <v>6630</v>
      </c>
    </row>
    <row r="13106" spans="1:17" x14ac:dyDescent="0.35">
      <c r="A13106">
        <v>3518114559</v>
      </c>
      <c r="B13106" t="s">
        <v>6626</v>
      </c>
      <c r="C13106" t="s">
        <v>6356</v>
      </c>
      <c r="D13106">
        <v>200</v>
      </c>
      <c r="E13106" t="s">
        <v>5245</v>
      </c>
      <c r="F13106">
        <v>202</v>
      </c>
      <c r="G13106" t="s">
        <v>5245</v>
      </c>
      <c r="H13106">
        <v>450</v>
      </c>
      <c r="I13106" t="s">
        <v>26112</v>
      </c>
      <c r="J13106">
        <v>20200</v>
      </c>
      <c r="L13106" t="s">
        <v>6529</v>
      </c>
      <c r="M13106">
        <v>16081159</v>
      </c>
      <c r="N13106">
        <v>10430573</v>
      </c>
      <c r="O13106" t="s">
        <v>6630</v>
      </c>
      <c r="P13106" t="s">
        <v>6630</v>
      </c>
      <c r="Q13106" t="s">
        <v>6630</v>
      </c>
    </row>
    <row r="13107" spans="1:17" x14ac:dyDescent="0.35">
      <c r="A13107">
        <v>9496105014</v>
      </c>
      <c r="B13107" t="s">
        <v>6626</v>
      </c>
      <c r="C13107" t="s">
        <v>6356</v>
      </c>
      <c r="D13107">
        <v>200</v>
      </c>
      <c r="E13107" t="s">
        <v>488</v>
      </c>
      <c r="F13107">
        <v>203</v>
      </c>
      <c r="G13107" t="s">
        <v>488</v>
      </c>
      <c r="H13107">
        <v>500</v>
      </c>
      <c r="I13107" t="s">
        <v>26113</v>
      </c>
      <c r="J13107" t="s">
        <v>6630</v>
      </c>
      <c r="L13107" t="s">
        <v>6529</v>
      </c>
      <c r="M13107" t="s">
        <v>6630</v>
      </c>
      <c r="N13107">
        <v>10001103</v>
      </c>
      <c r="O13107" t="s">
        <v>26114</v>
      </c>
      <c r="P13107" t="s">
        <v>26115</v>
      </c>
      <c r="Q13107" t="s">
        <v>6630</v>
      </c>
    </row>
    <row r="13108" spans="1:17" x14ac:dyDescent="0.35">
      <c r="A13108" t="s">
        <v>26116</v>
      </c>
      <c r="B13108" t="s">
        <v>6626</v>
      </c>
      <c r="C13108" t="s">
        <v>6628</v>
      </c>
      <c r="D13108" t="s">
        <v>6628</v>
      </c>
      <c r="E13108" t="s">
        <v>6628</v>
      </c>
      <c r="F13108" t="s">
        <v>6628</v>
      </c>
      <c r="G13108" t="s">
        <v>6628</v>
      </c>
      <c r="H13108" t="s">
        <v>6628</v>
      </c>
      <c r="I13108" t="s">
        <v>12973</v>
      </c>
      <c r="J13108" t="s">
        <v>6630</v>
      </c>
      <c r="L13108" t="s">
        <v>6526</v>
      </c>
      <c r="M13108" t="s">
        <v>6630</v>
      </c>
      <c r="N13108" t="s">
        <v>6630</v>
      </c>
      <c r="O13108" t="s">
        <v>6630</v>
      </c>
      <c r="P13108" t="s">
        <v>6630</v>
      </c>
      <c r="Q13108" t="s">
        <v>6630</v>
      </c>
    </row>
    <row r="13109" spans="1:17" x14ac:dyDescent="0.35">
      <c r="A13109">
        <v>3593100194</v>
      </c>
      <c r="B13109" t="s">
        <v>6626</v>
      </c>
      <c r="C13109" t="s">
        <v>6356</v>
      </c>
      <c r="D13109">
        <v>200</v>
      </c>
      <c r="E13109" t="s">
        <v>488</v>
      </c>
      <c r="F13109">
        <v>203</v>
      </c>
      <c r="G13109" t="s">
        <v>5245</v>
      </c>
      <c r="H13109">
        <v>450</v>
      </c>
      <c r="I13109" t="s">
        <v>26117</v>
      </c>
      <c r="J13109" t="s">
        <v>6630</v>
      </c>
      <c r="L13109" t="s">
        <v>6529</v>
      </c>
      <c r="M13109" t="s">
        <v>6630</v>
      </c>
      <c r="N13109" t="s">
        <v>6630</v>
      </c>
      <c r="O13109" t="s">
        <v>6630</v>
      </c>
      <c r="P13109" t="s">
        <v>26118</v>
      </c>
      <c r="Q13109" t="s">
        <v>6630</v>
      </c>
    </row>
    <row r="13110" spans="1:17" x14ac:dyDescent="0.35">
      <c r="A13110">
        <v>6304108283</v>
      </c>
      <c r="B13110" t="s">
        <v>6626</v>
      </c>
      <c r="C13110" t="s">
        <v>6356</v>
      </c>
      <c r="D13110">
        <v>200</v>
      </c>
      <c r="E13110" t="s">
        <v>6366</v>
      </c>
      <c r="F13110">
        <v>207</v>
      </c>
      <c r="G13110" t="s">
        <v>6657</v>
      </c>
      <c r="H13110">
        <v>420</v>
      </c>
      <c r="I13110" t="s">
        <v>26119</v>
      </c>
      <c r="J13110" t="s">
        <v>6630</v>
      </c>
      <c r="L13110" t="s">
        <v>6529</v>
      </c>
      <c r="M13110">
        <v>10517741</v>
      </c>
      <c r="N13110" t="s">
        <v>6630</v>
      </c>
      <c r="O13110" t="s">
        <v>26120</v>
      </c>
      <c r="P13110" t="s">
        <v>26121</v>
      </c>
      <c r="Q13110" t="s">
        <v>6630</v>
      </c>
    </row>
    <row r="13111" spans="1:17" x14ac:dyDescent="0.35">
      <c r="A13111">
        <v>9409109754</v>
      </c>
      <c r="B13111" t="s">
        <v>6626</v>
      </c>
      <c r="C13111" t="s">
        <v>6356</v>
      </c>
      <c r="D13111">
        <v>200</v>
      </c>
      <c r="E13111" t="s">
        <v>6366</v>
      </c>
      <c r="F13111">
        <v>207</v>
      </c>
      <c r="G13111" t="s">
        <v>6651</v>
      </c>
      <c r="H13111">
        <v>410</v>
      </c>
      <c r="I13111" t="s">
        <v>26122</v>
      </c>
      <c r="J13111">
        <v>20800</v>
      </c>
      <c r="L13111" t="s">
        <v>6529</v>
      </c>
      <c r="M13111">
        <v>10043338</v>
      </c>
      <c r="N13111">
        <v>10035039</v>
      </c>
      <c r="O13111" t="s">
        <v>6630</v>
      </c>
      <c r="P13111" t="s">
        <v>6630</v>
      </c>
      <c r="Q13111">
        <v>700</v>
      </c>
    </row>
    <row r="13112" spans="1:17" x14ac:dyDescent="0.35">
      <c r="A13112" t="s">
        <v>26123</v>
      </c>
      <c r="B13112" t="s">
        <v>6626</v>
      </c>
      <c r="C13112" t="s">
        <v>6628</v>
      </c>
      <c r="D13112" t="s">
        <v>6628</v>
      </c>
      <c r="E13112" t="s">
        <v>6628</v>
      </c>
      <c r="F13112" t="s">
        <v>6628</v>
      </c>
      <c r="G13112" t="s">
        <v>6628</v>
      </c>
      <c r="H13112" t="s">
        <v>6628</v>
      </c>
      <c r="I13112" t="s">
        <v>15362</v>
      </c>
      <c r="J13112" t="s">
        <v>6630</v>
      </c>
      <c r="L13112" t="s">
        <v>6529</v>
      </c>
      <c r="M13112" t="s">
        <v>6630</v>
      </c>
      <c r="N13112" t="s">
        <v>6630</v>
      </c>
      <c r="O13112" t="s">
        <v>6630</v>
      </c>
      <c r="P13112" t="s">
        <v>6630</v>
      </c>
      <c r="Q13112" t="s">
        <v>6630</v>
      </c>
    </row>
    <row r="13113" spans="1:17" x14ac:dyDescent="0.35">
      <c r="A13113">
        <v>8700106434</v>
      </c>
      <c r="B13113" t="s">
        <v>6626</v>
      </c>
      <c r="C13113" t="s">
        <v>6356</v>
      </c>
      <c r="D13113">
        <v>200</v>
      </c>
      <c r="E13113" t="s">
        <v>6366</v>
      </c>
      <c r="F13113">
        <v>207</v>
      </c>
      <c r="G13113" t="s">
        <v>6640</v>
      </c>
      <c r="H13113">
        <v>746</v>
      </c>
      <c r="I13113" t="s">
        <v>26124</v>
      </c>
      <c r="J13113" t="s">
        <v>6630</v>
      </c>
      <c r="L13113" t="s">
        <v>6529</v>
      </c>
      <c r="M13113" t="s">
        <v>6630</v>
      </c>
      <c r="N13113">
        <v>10524748</v>
      </c>
      <c r="O13113" t="s">
        <v>6630</v>
      </c>
      <c r="P13113" t="s">
        <v>26125</v>
      </c>
      <c r="Q13113" t="s">
        <v>6630</v>
      </c>
    </row>
    <row r="13114" spans="1:17" x14ac:dyDescent="0.35">
      <c r="A13114">
        <v>13026</v>
      </c>
      <c r="B13114" t="s">
        <v>6626</v>
      </c>
      <c r="C13114" t="s">
        <v>8762</v>
      </c>
      <c r="D13114">
        <v>130</v>
      </c>
      <c r="E13114" t="s">
        <v>6628</v>
      </c>
      <c r="F13114" t="s">
        <v>6628</v>
      </c>
      <c r="G13114" t="s">
        <v>3774</v>
      </c>
      <c r="H13114">
        <v>100</v>
      </c>
      <c r="I13114" t="s">
        <v>9478</v>
      </c>
      <c r="J13114" t="s">
        <v>6630</v>
      </c>
      <c r="L13114" t="s">
        <v>6526</v>
      </c>
      <c r="M13114" t="s">
        <v>6630</v>
      </c>
      <c r="N13114" t="s">
        <v>6630</v>
      </c>
      <c r="O13114" t="s">
        <v>26126</v>
      </c>
      <c r="P13114" t="s">
        <v>6630</v>
      </c>
      <c r="Q13114" t="s">
        <v>6630</v>
      </c>
    </row>
    <row r="13115" spans="1:17" x14ac:dyDescent="0.35">
      <c r="A13115">
        <v>9604108041</v>
      </c>
      <c r="B13115" t="s">
        <v>6626</v>
      </c>
      <c r="C13115" t="s">
        <v>6540</v>
      </c>
      <c r="D13115">
        <v>131</v>
      </c>
      <c r="E13115" t="s">
        <v>7340</v>
      </c>
      <c r="F13115">
        <v>308</v>
      </c>
      <c r="G13115" t="s">
        <v>3774</v>
      </c>
      <c r="H13115">
        <v>100</v>
      </c>
      <c r="I13115" t="s">
        <v>26127</v>
      </c>
      <c r="J13115" t="s">
        <v>6630</v>
      </c>
      <c r="L13115" t="s">
        <v>6529</v>
      </c>
      <c r="M13115">
        <v>11512837</v>
      </c>
      <c r="N13115">
        <v>10801944</v>
      </c>
      <c r="O13115" t="s">
        <v>26128</v>
      </c>
      <c r="P13115" t="s">
        <v>7370</v>
      </c>
      <c r="Q13115">
        <v>900</v>
      </c>
    </row>
    <row r="13116" spans="1:17" x14ac:dyDescent="0.35">
      <c r="A13116">
        <v>7903107753</v>
      </c>
      <c r="B13116" t="s">
        <v>6626</v>
      </c>
      <c r="C13116" t="s">
        <v>6356</v>
      </c>
      <c r="D13116">
        <v>200</v>
      </c>
      <c r="E13116" t="s">
        <v>6366</v>
      </c>
      <c r="F13116">
        <v>207</v>
      </c>
      <c r="G13116" t="s">
        <v>6756</v>
      </c>
      <c r="H13116">
        <v>750</v>
      </c>
      <c r="I13116" t="s">
        <v>26129</v>
      </c>
      <c r="J13116">
        <v>20800</v>
      </c>
      <c r="L13116" t="s">
        <v>6529</v>
      </c>
      <c r="M13116">
        <v>10015801</v>
      </c>
      <c r="N13116">
        <v>10008618</v>
      </c>
      <c r="O13116" t="s">
        <v>8027</v>
      </c>
      <c r="P13116" t="s">
        <v>7419</v>
      </c>
      <c r="Q13116" t="s">
        <v>6630</v>
      </c>
    </row>
    <row r="13117" spans="1:17" x14ac:dyDescent="0.35">
      <c r="A13117">
        <v>9416113578</v>
      </c>
      <c r="B13117" t="s">
        <v>6626</v>
      </c>
      <c r="C13117" t="s">
        <v>6356</v>
      </c>
      <c r="D13117">
        <v>200</v>
      </c>
      <c r="E13117" t="s">
        <v>6645</v>
      </c>
      <c r="F13117">
        <v>201</v>
      </c>
      <c r="G13117" t="s">
        <v>6808</v>
      </c>
      <c r="H13117">
        <v>805</v>
      </c>
      <c r="I13117" t="s">
        <v>26130</v>
      </c>
      <c r="J13117">
        <v>29102</v>
      </c>
      <c r="L13117" t="s">
        <v>6529</v>
      </c>
      <c r="M13117">
        <v>11295537</v>
      </c>
      <c r="N13117">
        <v>11211305</v>
      </c>
      <c r="O13117" t="s">
        <v>6630</v>
      </c>
      <c r="P13117" t="s">
        <v>6630</v>
      </c>
      <c r="Q13117" t="s">
        <v>6630</v>
      </c>
    </row>
    <row r="13118" spans="1:17" x14ac:dyDescent="0.35">
      <c r="A13118">
        <v>9414112274</v>
      </c>
      <c r="B13118" t="s">
        <v>6626</v>
      </c>
      <c r="C13118" t="s">
        <v>6356</v>
      </c>
      <c r="D13118">
        <v>200</v>
      </c>
      <c r="E13118" t="s">
        <v>6357</v>
      </c>
      <c r="F13118">
        <v>209</v>
      </c>
      <c r="G13118" t="s">
        <v>977</v>
      </c>
      <c r="H13118">
        <v>310</v>
      </c>
      <c r="I13118" t="s">
        <v>26131</v>
      </c>
      <c r="J13118">
        <v>13562</v>
      </c>
      <c r="L13118" t="s">
        <v>6529</v>
      </c>
      <c r="M13118">
        <v>10007753</v>
      </c>
      <c r="N13118">
        <v>10007830</v>
      </c>
      <c r="O13118">
        <v>30208</v>
      </c>
      <c r="P13118" t="s">
        <v>6630</v>
      </c>
      <c r="Q13118" t="s">
        <v>6630</v>
      </c>
    </row>
    <row r="13119" spans="1:17" x14ac:dyDescent="0.35">
      <c r="A13119">
        <v>9402107345</v>
      </c>
      <c r="B13119" t="s">
        <v>6626</v>
      </c>
      <c r="C13119" t="s">
        <v>6356</v>
      </c>
      <c r="D13119">
        <v>200</v>
      </c>
      <c r="E13119" t="s">
        <v>6645</v>
      </c>
      <c r="F13119">
        <v>201</v>
      </c>
      <c r="G13119" t="s">
        <v>6786</v>
      </c>
      <c r="H13119">
        <v>440</v>
      </c>
      <c r="I13119" t="s">
        <v>26132</v>
      </c>
      <c r="J13119">
        <v>20115</v>
      </c>
      <c r="L13119" t="s">
        <v>6529</v>
      </c>
      <c r="M13119">
        <v>10733110</v>
      </c>
      <c r="N13119">
        <v>10504616</v>
      </c>
      <c r="O13119" t="s">
        <v>26133</v>
      </c>
      <c r="P13119" t="s">
        <v>26134</v>
      </c>
      <c r="Q13119" t="s">
        <v>6630</v>
      </c>
    </row>
    <row r="13120" spans="1:17" x14ac:dyDescent="0.35">
      <c r="A13120">
        <v>3997105370</v>
      </c>
      <c r="B13120" t="s">
        <v>6626</v>
      </c>
      <c r="C13120" t="s">
        <v>6356</v>
      </c>
      <c r="D13120">
        <v>200</v>
      </c>
      <c r="E13120" t="s">
        <v>5245</v>
      </c>
      <c r="F13120">
        <v>202</v>
      </c>
      <c r="G13120" t="s">
        <v>5245</v>
      </c>
      <c r="H13120">
        <v>450</v>
      </c>
      <c r="I13120" t="s">
        <v>26135</v>
      </c>
      <c r="J13120" t="s">
        <v>6630</v>
      </c>
      <c r="L13120" t="s">
        <v>6529</v>
      </c>
      <c r="M13120" t="s">
        <v>6630</v>
      </c>
      <c r="N13120">
        <v>10039656</v>
      </c>
      <c r="O13120" t="s">
        <v>12169</v>
      </c>
      <c r="P13120" t="s">
        <v>6830</v>
      </c>
      <c r="Q13120" t="s">
        <v>6630</v>
      </c>
    </row>
    <row r="13121" spans="1:17" x14ac:dyDescent="0.35">
      <c r="A13121">
        <v>9496105016</v>
      </c>
      <c r="B13121" t="s">
        <v>6626</v>
      </c>
      <c r="C13121" t="s">
        <v>6356</v>
      </c>
      <c r="D13121">
        <v>200</v>
      </c>
      <c r="E13121" t="s">
        <v>6999</v>
      </c>
      <c r="F13121">
        <v>205</v>
      </c>
      <c r="G13121" t="s">
        <v>7000</v>
      </c>
      <c r="H13121">
        <v>600</v>
      </c>
      <c r="I13121" t="s">
        <v>26136</v>
      </c>
      <c r="J13121" t="s">
        <v>6630</v>
      </c>
      <c r="L13121" t="s">
        <v>6529</v>
      </c>
      <c r="M13121" t="s">
        <v>6630</v>
      </c>
      <c r="N13121">
        <v>10105834</v>
      </c>
      <c r="O13121" t="s">
        <v>6630</v>
      </c>
      <c r="P13121" t="s">
        <v>26137</v>
      </c>
      <c r="Q13121" t="s">
        <v>6630</v>
      </c>
    </row>
    <row r="13122" spans="1:17" x14ac:dyDescent="0.35">
      <c r="A13122">
        <v>3901107108</v>
      </c>
      <c r="B13122" t="s">
        <v>6626</v>
      </c>
      <c r="C13122" t="s">
        <v>6356</v>
      </c>
      <c r="D13122">
        <v>200</v>
      </c>
      <c r="E13122" t="s">
        <v>5245</v>
      </c>
      <c r="F13122">
        <v>202</v>
      </c>
      <c r="G13122" t="s">
        <v>5245</v>
      </c>
      <c r="H13122">
        <v>450</v>
      </c>
      <c r="I13122" t="s">
        <v>26138</v>
      </c>
      <c r="J13122" t="s">
        <v>6630</v>
      </c>
      <c r="L13122" t="s">
        <v>6529</v>
      </c>
      <c r="M13122">
        <v>10507180</v>
      </c>
      <c r="N13122">
        <v>10504886</v>
      </c>
      <c r="O13122" t="s">
        <v>26139</v>
      </c>
      <c r="P13122" t="s">
        <v>7583</v>
      </c>
      <c r="Q13122" t="s">
        <v>6630</v>
      </c>
    </row>
    <row r="13123" spans="1:17" x14ac:dyDescent="0.35">
      <c r="A13123">
        <v>9601106746</v>
      </c>
      <c r="B13123" t="s">
        <v>6334</v>
      </c>
      <c r="C13123" t="s">
        <v>6356</v>
      </c>
      <c r="D13123">
        <v>200</v>
      </c>
      <c r="E13123" t="s">
        <v>6645</v>
      </c>
      <c r="F13123">
        <v>201</v>
      </c>
      <c r="G13123" t="s">
        <v>6786</v>
      </c>
      <c r="H13123">
        <v>440</v>
      </c>
      <c r="I13123" t="s">
        <v>26140</v>
      </c>
      <c r="J13123">
        <v>20115</v>
      </c>
      <c r="L13123" t="s">
        <v>6529</v>
      </c>
      <c r="M13123">
        <v>11819370</v>
      </c>
      <c r="N13123">
        <v>10566542</v>
      </c>
      <c r="O13123" t="s">
        <v>10047</v>
      </c>
      <c r="P13123" t="s">
        <v>8260</v>
      </c>
      <c r="Q13123">
        <v>200</v>
      </c>
    </row>
    <row r="13124" spans="1:17" x14ac:dyDescent="0.35">
      <c r="A13124">
        <v>80813602</v>
      </c>
      <c r="B13124" t="s">
        <v>6334</v>
      </c>
      <c r="C13124" t="s">
        <v>6766</v>
      </c>
      <c r="D13124">
        <v>120</v>
      </c>
      <c r="E13124" t="s">
        <v>6627</v>
      </c>
      <c r="F13124">
        <v>145</v>
      </c>
      <c r="G13124" t="s">
        <v>6627</v>
      </c>
      <c r="H13124">
        <v>15</v>
      </c>
      <c r="I13124" t="s">
        <v>26141</v>
      </c>
      <c r="J13124" t="s">
        <v>6630</v>
      </c>
      <c r="L13124" t="s">
        <v>6526</v>
      </c>
      <c r="M13124" t="s">
        <v>6630</v>
      </c>
      <c r="N13124" t="s">
        <v>6630</v>
      </c>
      <c r="O13124" t="s">
        <v>6630</v>
      </c>
      <c r="P13124" t="s">
        <v>6630</v>
      </c>
      <c r="Q13124" t="s">
        <v>6630</v>
      </c>
    </row>
    <row r="13125" spans="1:17" x14ac:dyDescent="0.35">
      <c r="A13125">
        <v>6304108406</v>
      </c>
      <c r="B13125" t="s">
        <v>6626</v>
      </c>
      <c r="C13125" t="s">
        <v>6356</v>
      </c>
      <c r="D13125">
        <v>200</v>
      </c>
      <c r="E13125" t="s">
        <v>6366</v>
      </c>
      <c r="F13125">
        <v>207</v>
      </c>
      <c r="G13125" t="s">
        <v>176</v>
      </c>
      <c r="H13125">
        <v>705</v>
      </c>
      <c r="I13125" t="s">
        <v>25964</v>
      </c>
      <c r="J13125">
        <v>20800</v>
      </c>
      <c r="L13125" t="s">
        <v>6529</v>
      </c>
      <c r="M13125">
        <v>10535818</v>
      </c>
      <c r="N13125">
        <v>10767791</v>
      </c>
      <c r="O13125" t="s">
        <v>6630</v>
      </c>
      <c r="P13125" t="s">
        <v>7314</v>
      </c>
      <c r="Q13125">
        <v>700</v>
      </c>
    </row>
    <row r="13126" spans="1:17" x14ac:dyDescent="0.35">
      <c r="A13126">
        <v>9413111497</v>
      </c>
      <c r="B13126" t="s">
        <v>6626</v>
      </c>
      <c r="C13126" t="s">
        <v>6356</v>
      </c>
      <c r="D13126">
        <v>200</v>
      </c>
      <c r="E13126" t="s">
        <v>488</v>
      </c>
      <c r="F13126">
        <v>203</v>
      </c>
      <c r="G13126" t="s">
        <v>488</v>
      </c>
      <c r="H13126">
        <v>500</v>
      </c>
      <c r="I13126" t="s">
        <v>26142</v>
      </c>
      <c r="J13126">
        <v>20302</v>
      </c>
      <c r="L13126" t="s">
        <v>6529</v>
      </c>
      <c r="M13126">
        <v>10659010</v>
      </c>
      <c r="N13126">
        <v>10712837</v>
      </c>
      <c r="O13126" t="s">
        <v>6630</v>
      </c>
      <c r="P13126" t="s">
        <v>6630</v>
      </c>
      <c r="Q13126" t="s">
        <v>6630</v>
      </c>
    </row>
    <row r="13127" spans="1:17" x14ac:dyDescent="0.35">
      <c r="A13127">
        <v>9423116373</v>
      </c>
      <c r="B13127" t="s">
        <v>6334</v>
      </c>
      <c r="C13127" t="s">
        <v>8365</v>
      </c>
      <c r="D13127">
        <v>105</v>
      </c>
      <c r="E13127" t="s">
        <v>8513</v>
      </c>
      <c r="F13127">
        <v>100</v>
      </c>
      <c r="G13127" t="s">
        <v>8367</v>
      </c>
      <c r="H13127">
        <v>5</v>
      </c>
      <c r="I13127" t="s">
        <v>26143</v>
      </c>
      <c r="J13127">
        <v>10500</v>
      </c>
      <c r="L13127" t="s">
        <v>6529</v>
      </c>
      <c r="M13127">
        <v>10146716</v>
      </c>
      <c r="N13127">
        <v>10444879</v>
      </c>
      <c r="O13127" t="s">
        <v>6630</v>
      </c>
      <c r="P13127" t="s">
        <v>6630</v>
      </c>
      <c r="Q13127">
        <v>700</v>
      </c>
    </row>
    <row r="13128" spans="1:17" x14ac:dyDescent="0.35">
      <c r="A13128">
        <v>7908109509</v>
      </c>
      <c r="B13128" t="s">
        <v>6626</v>
      </c>
      <c r="C13128" t="s">
        <v>6356</v>
      </c>
      <c r="D13128">
        <v>200</v>
      </c>
      <c r="E13128" t="s">
        <v>6366</v>
      </c>
      <c r="F13128">
        <v>207</v>
      </c>
      <c r="G13128" t="s">
        <v>6657</v>
      </c>
      <c r="H13128">
        <v>420</v>
      </c>
      <c r="I13128" t="s">
        <v>26144</v>
      </c>
      <c r="J13128" t="s">
        <v>6630</v>
      </c>
      <c r="L13128" t="s">
        <v>6529</v>
      </c>
      <c r="M13128">
        <v>10279551</v>
      </c>
      <c r="N13128" t="s">
        <v>6630</v>
      </c>
      <c r="O13128" t="s">
        <v>6630</v>
      </c>
      <c r="P13128" t="s">
        <v>6630</v>
      </c>
      <c r="Q13128">
        <v>100</v>
      </c>
    </row>
    <row r="13129" spans="1:17" x14ac:dyDescent="0.35">
      <c r="A13129">
        <v>6301105511</v>
      </c>
      <c r="B13129" t="s">
        <v>6626</v>
      </c>
      <c r="C13129" t="s">
        <v>6540</v>
      </c>
      <c r="D13129">
        <v>131</v>
      </c>
      <c r="E13129" t="s">
        <v>13747</v>
      </c>
      <c r="F13129">
        <v>306</v>
      </c>
      <c r="G13129" t="s">
        <v>3774</v>
      </c>
      <c r="H13129">
        <v>100</v>
      </c>
      <c r="I13129" t="s">
        <v>26145</v>
      </c>
      <c r="J13129" t="s">
        <v>6630</v>
      </c>
      <c r="L13129" t="s">
        <v>6529</v>
      </c>
      <c r="M13129">
        <v>10002982</v>
      </c>
      <c r="N13129" t="s">
        <v>6630</v>
      </c>
      <c r="O13129" t="s">
        <v>7757</v>
      </c>
      <c r="P13129" t="s">
        <v>26146</v>
      </c>
      <c r="Q13129">
        <v>100</v>
      </c>
    </row>
    <row r="13130" spans="1:17" x14ac:dyDescent="0.35">
      <c r="A13130">
        <v>9494011723</v>
      </c>
      <c r="B13130" t="s">
        <v>6626</v>
      </c>
      <c r="C13130" t="s">
        <v>8762</v>
      </c>
      <c r="D13130">
        <v>130</v>
      </c>
      <c r="E13130" t="s">
        <v>6628</v>
      </c>
      <c r="F13130" t="s">
        <v>6628</v>
      </c>
      <c r="G13130" t="s">
        <v>6933</v>
      </c>
      <c r="H13130">
        <v>300</v>
      </c>
      <c r="I13130" t="s">
        <v>26147</v>
      </c>
      <c r="J13130" t="s">
        <v>6630</v>
      </c>
      <c r="L13130" t="s">
        <v>6529</v>
      </c>
      <c r="M13130" t="s">
        <v>6630</v>
      </c>
      <c r="N13130" t="s">
        <v>6630</v>
      </c>
      <c r="O13130" t="s">
        <v>6630</v>
      </c>
      <c r="P13130" t="s">
        <v>26148</v>
      </c>
      <c r="Q13130" t="s">
        <v>6630</v>
      </c>
    </row>
    <row r="13131" spans="1:17" x14ac:dyDescent="0.35">
      <c r="A13131">
        <v>9408109544</v>
      </c>
      <c r="B13131" t="s">
        <v>6626</v>
      </c>
      <c r="C13131" t="s">
        <v>6356</v>
      </c>
      <c r="D13131">
        <v>200</v>
      </c>
      <c r="E13131" t="s">
        <v>6701</v>
      </c>
      <c r="F13131">
        <v>500</v>
      </c>
      <c r="G13131" t="s">
        <v>7639</v>
      </c>
      <c r="H13131">
        <v>63</v>
      </c>
      <c r="I13131" t="s">
        <v>26149</v>
      </c>
      <c r="J13131">
        <v>12029</v>
      </c>
      <c r="L13131" t="s">
        <v>6529</v>
      </c>
      <c r="M13131">
        <v>10185002</v>
      </c>
      <c r="N13131" t="s">
        <v>6630</v>
      </c>
      <c r="O13131" t="s">
        <v>26150</v>
      </c>
      <c r="P13131" t="s">
        <v>6630</v>
      </c>
      <c r="Q13131" t="s">
        <v>6630</v>
      </c>
    </row>
    <row r="13132" spans="1:17" x14ac:dyDescent="0.35">
      <c r="A13132">
        <v>6393100272</v>
      </c>
      <c r="B13132" t="s">
        <v>6626</v>
      </c>
      <c r="C13132" t="s">
        <v>6356</v>
      </c>
      <c r="D13132">
        <v>200</v>
      </c>
      <c r="E13132" t="s">
        <v>6645</v>
      </c>
      <c r="F13132">
        <v>201</v>
      </c>
      <c r="G13132" t="s">
        <v>7247</v>
      </c>
      <c r="H13132">
        <v>735</v>
      </c>
      <c r="I13132" t="s">
        <v>26151</v>
      </c>
      <c r="J13132" t="s">
        <v>6630</v>
      </c>
      <c r="L13132" t="s">
        <v>6529</v>
      </c>
      <c r="M13132" t="s">
        <v>6630</v>
      </c>
      <c r="N13132" t="s">
        <v>6630</v>
      </c>
      <c r="O13132" t="s">
        <v>6630</v>
      </c>
      <c r="P13132" t="s">
        <v>26152</v>
      </c>
      <c r="Q13132" t="s">
        <v>6630</v>
      </c>
    </row>
    <row r="13133" spans="1:17" x14ac:dyDescent="0.35">
      <c r="A13133">
        <v>9419115192</v>
      </c>
      <c r="B13133" t="s">
        <v>6626</v>
      </c>
      <c r="C13133" t="s">
        <v>6356</v>
      </c>
      <c r="D13133">
        <v>200</v>
      </c>
      <c r="E13133" t="s">
        <v>6357</v>
      </c>
      <c r="F13133">
        <v>209</v>
      </c>
      <c r="G13133" t="s">
        <v>977</v>
      </c>
      <c r="H13133">
        <v>310</v>
      </c>
      <c r="I13133" t="s">
        <v>26153</v>
      </c>
      <c r="J13133" t="s">
        <v>6630</v>
      </c>
      <c r="L13133" t="s">
        <v>6529</v>
      </c>
      <c r="M13133">
        <v>13682151</v>
      </c>
      <c r="N13133">
        <v>14771009</v>
      </c>
      <c r="O13133" t="s">
        <v>6630</v>
      </c>
      <c r="P13133" t="s">
        <v>6630</v>
      </c>
      <c r="Q13133">
        <v>700</v>
      </c>
    </row>
    <row r="13134" spans="1:17" x14ac:dyDescent="0.35">
      <c r="A13134">
        <v>9413111995</v>
      </c>
      <c r="B13134" t="s">
        <v>6626</v>
      </c>
      <c r="C13134" t="s">
        <v>6356</v>
      </c>
      <c r="D13134">
        <v>200</v>
      </c>
      <c r="E13134" t="s">
        <v>6366</v>
      </c>
      <c r="F13134">
        <v>207</v>
      </c>
      <c r="G13134" t="s">
        <v>176</v>
      </c>
      <c r="H13134">
        <v>705</v>
      </c>
      <c r="I13134" t="s">
        <v>26154</v>
      </c>
      <c r="J13134">
        <v>20800</v>
      </c>
      <c r="L13134" t="s">
        <v>6529</v>
      </c>
      <c r="M13134">
        <v>10014731</v>
      </c>
      <c r="N13134">
        <v>13194529</v>
      </c>
      <c r="O13134" t="s">
        <v>6630</v>
      </c>
      <c r="P13134" t="s">
        <v>6630</v>
      </c>
      <c r="Q13134">
        <v>700</v>
      </c>
    </row>
    <row r="13135" spans="1:17" x14ac:dyDescent="0.35">
      <c r="A13135">
        <v>8701106975</v>
      </c>
      <c r="B13135" t="s">
        <v>6626</v>
      </c>
      <c r="C13135" t="s">
        <v>6356</v>
      </c>
      <c r="D13135">
        <v>200</v>
      </c>
      <c r="E13135" t="s">
        <v>6701</v>
      </c>
      <c r="F13135">
        <v>500</v>
      </c>
      <c r="G13135" t="s">
        <v>7639</v>
      </c>
      <c r="H13135">
        <v>63</v>
      </c>
      <c r="I13135" t="s">
        <v>26155</v>
      </c>
      <c r="J13135">
        <v>12029</v>
      </c>
      <c r="L13135" t="s">
        <v>6529</v>
      </c>
      <c r="M13135" t="s">
        <v>6630</v>
      </c>
      <c r="N13135">
        <v>10422792</v>
      </c>
      <c r="O13135" t="s">
        <v>6630</v>
      </c>
      <c r="P13135" t="s">
        <v>26156</v>
      </c>
      <c r="Q13135" t="s">
        <v>6630</v>
      </c>
    </row>
    <row r="13136" spans="1:17" x14ac:dyDescent="0.35">
      <c r="A13136">
        <v>9425116928</v>
      </c>
      <c r="B13136" t="s">
        <v>6334</v>
      </c>
      <c r="C13136" t="s">
        <v>6356</v>
      </c>
      <c r="D13136">
        <v>200</v>
      </c>
      <c r="E13136" t="s">
        <v>6645</v>
      </c>
      <c r="F13136">
        <v>201</v>
      </c>
      <c r="G13136" t="s">
        <v>6638</v>
      </c>
      <c r="H13136">
        <v>415</v>
      </c>
      <c r="I13136" t="s">
        <v>26157</v>
      </c>
      <c r="J13136">
        <v>20115</v>
      </c>
      <c r="L13136" t="s">
        <v>6529</v>
      </c>
      <c r="M13136">
        <v>13899035</v>
      </c>
      <c r="N13136">
        <v>13220281</v>
      </c>
      <c r="O13136" t="s">
        <v>6630</v>
      </c>
      <c r="P13136" t="s">
        <v>6630</v>
      </c>
      <c r="Q13136" t="s">
        <v>6630</v>
      </c>
    </row>
    <row r="13137" spans="1:17" x14ac:dyDescent="0.35">
      <c r="A13137">
        <v>9408109581</v>
      </c>
      <c r="B13137" t="s">
        <v>6626</v>
      </c>
      <c r="C13137" t="s">
        <v>6356</v>
      </c>
      <c r="D13137">
        <v>200</v>
      </c>
      <c r="E13137" t="s">
        <v>6366</v>
      </c>
      <c r="F13137">
        <v>207</v>
      </c>
      <c r="G13137" t="s">
        <v>1561</v>
      </c>
      <c r="H13137">
        <v>795</v>
      </c>
      <c r="I13137" t="s">
        <v>26158</v>
      </c>
      <c r="J13137">
        <v>20800</v>
      </c>
      <c r="L13137" t="s">
        <v>6529</v>
      </c>
      <c r="M13137">
        <v>12331211</v>
      </c>
      <c r="N13137">
        <v>10571051</v>
      </c>
      <c r="O13137" t="s">
        <v>6630</v>
      </c>
      <c r="P13137">
        <v>20800.804011</v>
      </c>
      <c r="Q13137">
        <v>700</v>
      </c>
    </row>
    <row r="13138" spans="1:17" x14ac:dyDescent="0.35">
      <c r="A13138">
        <v>9409109942</v>
      </c>
      <c r="B13138" t="s">
        <v>6626</v>
      </c>
      <c r="C13138" t="s">
        <v>6356</v>
      </c>
      <c r="D13138">
        <v>200</v>
      </c>
      <c r="E13138" t="s">
        <v>6366</v>
      </c>
      <c r="F13138">
        <v>207</v>
      </c>
      <c r="G13138" t="s">
        <v>1357</v>
      </c>
      <c r="H13138">
        <v>745</v>
      </c>
      <c r="I13138" t="s">
        <v>26159</v>
      </c>
      <c r="J13138">
        <v>20800</v>
      </c>
      <c r="L13138" t="s">
        <v>6529</v>
      </c>
      <c r="M13138">
        <v>10014062</v>
      </c>
      <c r="N13138">
        <v>10014070</v>
      </c>
      <c r="O13138" t="s">
        <v>6630</v>
      </c>
      <c r="P13138">
        <v>20800.804011</v>
      </c>
      <c r="Q13138">
        <v>700</v>
      </c>
    </row>
    <row r="13139" spans="1:17" x14ac:dyDescent="0.35">
      <c r="A13139">
        <v>9420115471</v>
      </c>
      <c r="B13139" t="s">
        <v>6626</v>
      </c>
      <c r="C13139" t="s">
        <v>6356</v>
      </c>
      <c r="D13139">
        <v>200</v>
      </c>
      <c r="E13139" t="s">
        <v>6357</v>
      </c>
      <c r="F13139">
        <v>209</v>
      </c>
      <c r="G13139" t="s">
        <v>977</v>
      </c>
      <c r="H13139">
        <v>310</v>
      </c>
      <c r="I13139" t="s">
        <v>26160</v>
      </c>
      <c r="J13139">
        <v>13502</v>
      </c>
      <c r="L13139" t="s">
        <v>6529</v>
      </c>
      <c r="M13139">
        <v>11871493</v>
      </c>
      <c r="N13139">
        <v>11324262</v>
      </c>
      <c r="O13139" t="s">
        <v>6630</v>
      </c>
      <c r="P13139" t="s">
        <v>6630</v>
      </c>
      <c r="Q13139">
        <v>700</v>
      </c>
    </row>
    <row r="13140" spans="1:17" x14ac:dyDescent="0.35">
      <c r="A13140">
        <v>6302107515</v>
      </c>
      <c r="B13140" t="s">
        <v>6626</v>
      </c>
      <c r="C13140" t="s">
        <v>6356</v>
      </c>
      <c r="D13140">
        <v>200</v>
      </c>
      <c r="E13140" t="s">
        <v>6645</v>
      </c>
      <c r="F13140">
        <v>201</v>
      </c>
      <c r="G13140" t="s">
        <v>6635</v>
      </c>
      <c r="H13140">
        <v>405</v>
      </c>
      <c r="I13140" t="s">
        <v>26161</v>
      </c>
      <c r="J13140">
        <v>20135</v>
      </c>
      <c r="L13140" t="s">
        <v>6529</v>
      </c>
      <c r="M13140">
        <v>10016579</v>
      </c>
      <c r="N13140">
        <v>10042553</v>
      </c>
      <c r="O13140" t="s">
        <v>6630</v>
      </c>
      <c r="P13140" t="s">
        <v>26162</v>
      </c>
      <c r="Q13140" t="s">
        <v>6630</v>
      </c>
    </row>
    <row r="13141" spans="1:17" x14ac:dyDescent="0.35">
      <c r="A13141">
        <v>9417114105</v>
      </c>
      <c r="B13141" t="s">
        <v>6626</v>
      </c>
      <c r="C13141" t="s">
        <v>6356</v>
      </c>
      <c r="D13141">
        <v>200</v>
      </c>
      <c r="E13141" t="s">
        <v>6366</v>
      </c>
      <c r="F13141">
        <v>207</v>
      </c>
      <c r="G13141" t="s">
        <v>176</v>
      </c>
      <c r="H13141">
        <v>705</v>
      </c>
      <c r="I13141" t="s">
        <v>26163</v>
      </c>
      <c r="J13141">
        <v>20800</v>
      </c>
      <c r="L13141" t="s">
        <v>6529</v>
      </c>
      <c r="M13141">
        <v>10014731</v>
      </c>
      <c r="N13141">
        <v>13194529</v>
      </c>
      <c r="O13141" t="s">
        <v>6630</v>
      </c>
      <c r="P13141" t="s">
        <v>6630</v>
      </c>
      <c r="Q13141">
        <v>700</v>
      </c>
    </row>
    <row r="13142" spans="1:17" x14ac:dyDescent="0.35">
      <c r="A13142">
        <v>9402107202</v>
      </c>
      <c r="B13142" t="s">
        <v>6626</v>
      </c>
      <c r="C13142" t="s">
        <v>6356</v>
      </c>
      <c r="D13142">
        <v>200</v>
      </c>
      <c r="E13142" t="s">
        <v>6366</v>
      </c>
      <c r="F13142">
        <v>207</v>
      </c>
      <c r="G13142" t="s">
        <v>6657</v>
      </c>
      <c r="H13142">
        <v>420</v>
      </c>
      <c r="I13142" t="s">
        <v>26164</v>
      </c>
      <c r="J13142" t="s">
        <v>6630</v>
      </c>
      <c r="L13142" t="s">
        <v>6529</v>
      </c>
      <c r="M13142">
        <v>10577727</v>
      </c>
      <c r="N13142" t="s">
        <v>6630</v>
      </c>
      <c r="O13142" t="s">
        <v>26165</v>
      </c>
      <c r="P13142" t="s">
        <v>26166</v>
      </c>
      <c r="Q13142" t="s">
        <v>6630</v>
      </c>
    </row>
    <row r="13143" spans="1:17" x14ac:dyDescent="0.35">
      <c r="A13143">
        <v>9493011200</v>
      </c>
      <c r="B13143" t="s">
        <v>6626</v>
      </c>
      <c r="C13143" t="s">
        <v>8762</v>
      </c>
      <c r="D13143">
        <v>130</v>
      </c>
      <c r="E13143" t="s">
        <v>6628</v>
      </c>
      <c r="F13143" t="s">
        <v>6628</v>
      </c>
      <c r="G13143" t="s">
        <v>6628</v>
      </c>
      <c r="H13143" t="s">
        <v>6628</v>
      </c>
      <c r="I13143" t="s">
        <v>26167</v>
      </c>
      <c r="J13143" t="s">
        <v>6630</v>
      </c>
      <c r="L13143" t="s">
        <v>6529</v>
      </c>
      <c r="M13143" t="s">
        <v>6630</v>
      </c>
      <c r="N13143" t="s">
        <v>6630</v>
      </c>
      <c r="O13143" t="s">
        <v>6630</v>
      </c>
      <c r="P13143" t="s">
        <v>26168</v>
      </c>
      <c r="Q13143" t="s">
        <v>6630</v>
      </c>
    </row>
    <row r="13144" spans="1:17" x14ac:dyDescent="0.35">
      <c r="A13144">
        <v>9415112989</v>
      </c>
      <c r="B13144" t="s">
        <v>6626</v>
      </c>
      <c r="C13144" t="s">
        <v>6356</v>
      </c>
      <c r="D13144">
        <v>200</v>
      </c>
      <c r="E13144" t="s">
        <v>6357</v>
      </c>
      <c r="F13144">
        <v>209</v>
      </c>
      <c r="G13144" t="s">
        <v>1998</v>
      </c>
      <c r="H13144">
        <v>335</v>
      </c>
      <c r="I13144" t="s">
        <v>15231</v>
      </c>
      <c r="J13144">
        <v>13840</v>
      </c>
      <c r="L13144" t="s">
        <v>6529</v>
      </c>
      <c r="M13144">
        <v>10169715</v>
      </c>
      <c r="N13144">
        <v>10113762</v>
      </c>
      <c r="O13144">
        <v>31122</v>
      </c>
      <c r="P13144" t="s">
        <v>6630</v>
      </c>
      <c r="Q13144" t="s">
        <v>6630</v>
      </c>
    </row>
    <row r="13145" spans="1:17" x14ac:dyDescent="0.35">
      <c r="A13145">
        <v>9413111569</v>
      </c>
      <c r="B13145" t="s">
        <v>6626</v>
      </c>
      <c r="C13145" t="s">
        <v>6356</v>
      </c>
      <c r="D13145">
        <v>200</v>
      </c>
      <c r="E13145" t="s">
        <v>6645</v>
      </c>
      <c r="F13145">
        <v>201</v>
      </c>
      <c r="G13145" t="s">
        <v>6638</v>
      </c>
      <c r="H13145">
        <v>415</v>
      </c>
      <c r="I13145" t="s">
        <v>26169</v>
      </c>
      <c r="J13145">
        <v>20115</v>
      </c>
      <c r="L13145" t="s">
        <v>6529</v>
      </c>
      <c r="M13145">
        <v>13161292</v>
      </c>
      <c r="N13145">
        <v>12962557</v>
      </c>
      <c r="O13145">
        <v>30063</v>
      </c>
      <c r="P13145" t="s">
        <v>6630</v>
      </c>
      <c r="Q13145" t="s">
        <v>6630</v>
      </c>
    </row>
    <row r="13146" spans="1:17" x14ac:dyDescent="0.35">
      <c r="A13146">
        <v>9413111739</v>
      </c>
      <c r="B13146" t="s">
        <v>6626</v>
      </c>
      <c r="C13146" t="s">
        <v>6356</v>
      </c>
      <c r="D13146">
        <v>200</v>
      </c>
      <c r="E13146" t="s">
        <v>5245</v>
      </c>
      <c r="F13146">
        <v>202</v>
      </c>
      <c r="G13146" t="s">
        <v>5245</v>
      </c>
      <c r="H13146">
        <v>450</v>
      </c>
      <c r="I13146" t="s">
        <v>26170</v>
      </c>
      <c r="J13146" t="s">
        <v>6630</v>
      </c>
      <c r="L13146" t="s">
        <v>6529</v>
      </c>
      <c r="M13146">
        <v>11509101</v>
      </c>
      <c r="N13146">
        <v>10434021</v>
      </c>
      <c r="O13146" t="s">
        <v>6630</v>
      </c>
      <c r="P13146" t="s">
        <v>6630</v>
      </c>
      <c r="Q13146" t="s">
        <v>6630</v>
      </c>
    </row>
    <row r="13147" spans="1:17" x14ac:dyDescent="0.35">
      <c r="A13147">
        <v>9494010933</v>
      </c>
      <c r="B13147" t="s">
        <v>6626</v>
      </c>
      <c r="C13147" t="s">
        <v>8762</v>
      </c>
      <c r="D13147">
        <v>130</v>
      </c>
      <c r="E13147" t="s">
        <v>6628</v>
      </c>
      <c r="F13147" t="s">
        <v>6628</v>
      </c>
      <c r="G13147" t="s">
        <v>6628</v>
      </c>
      <c r="H13147" t="s">
        <v>6628</v>
      </c>
      <c r="I13147" t="s">
        <v>26171</v>
      </c>
      <c r="J13147" t="s">
        <v>6630</v>
      </c>
      <c r="L13147" t="s">
        <v>6529</v>
      </c>
      <c r="M13147" t="s">
        <v>6630</v>
      </c>
      <c r="N13147" t="s">
        <v>6630</v>
      </c>
      <c r="O13147" t="s">
        <v>6630</v>
      </c>
      <c r="P13147" t="s">
        <v>6799</v>
      </c>
      <c r="Q13147" t="s">
        <v>6630</v>
      </c>
    </row>
    <row r="13148" spans="1:17" x14ac:dyDescent="0.35">
      <c r="A13148">
        <v>3903107700</v>
      </c>
      <c r="B13148" t="s">
        <v>6626</v>
      </c>
      <c r="C13148" t="s">
        <v>6356</v>
      </c>
      <c r="D13148">
        <v>200</v>
      </c>
      <c r="E13148" t="s">
        <v>5245</v>
      </c>
      <c r="F13148">
        <v>202</v>
      </c>
      <c r="G13148" t="s">
        <v>5245</v>
      </c>
      <c r="H13148">
        <v>450</v>
      </c>
      <c r="I13148" t="s">
        <v>26172</v>
      </c>
      <c r="J13148">
        <v>20200</v>
      </c>
      <c r="L13148" t="s">
        <v>6529</v>
      </c>
      <c r="M13148">
        <v>10189628</v>
      </c>
      <c r="N13148">
        <v>10008025</v>
      </c>
      <c r="O13148" t="s">
        <v>7739</v>
      </c>
      <c r="P13148" t="s">
        <v>6694</v>
      </c>
      <c r="Q13148" t="s">
        <v>6630</v>
      </c>
    </row>
    <row r="13149" spans="1:17" x14ac:dyDescent="0.35">
      <c r="A13149">
        <v>7997105371</v>
      </c>
      <c r="B13149" t="s">
        <v>6626</v>
      </c>
      <c r="C13149" t="s">
        <v>6540</v>
      </c>
      <c r="D13149">
        <v>131</v>
      </c>
      <c r="E13149" t="s">
        <v>7008</v>
      </c>
      <c r="F13149">
        <v>303</v>
      </c>
      <c r="G13149" t="s">
        <v>7284</v>
      </c>
      <c r="H13149">
        <v>130</v>
      </c>
      <c r="I13149" t="s">
        <v>26173</v>
      </c>
      <c r="J13149" t="s">
        <v>6630</v>
      </c>
      <c r="L13149" t="s">
        <v>6529</v>
      </c>
      <c r="M13149" t="s">
        <v>6630</v>
      </c>
      <c r="N13149">
        <v>10004101</v>
      </c>
      <c r="O13149" t="s">
        <v>26174</v>
      </c>
      <c r="P13149" t="s">
        <v>26175</v>
      </c>
      <c r="Q13149" t="s">
        <v>6630</v>
      </c>
    </row>
    <row r="13150" spans="1:17" x14ac:dyDescent="0.35">
      <c r="A13150">
        <v>8702107366</v>
      </c>
      <c r="B13150" t="s">
        <v>6626</v>
      </c>
      <c r="C13150" t="s">
        <v>6627</v>
      </c>
      <c r="D13150">
        <v>145</v>
      </c>
      <c r="E13150" t="s">
        <v>6627</v>
      </c>
      <c r="F13150">
        <v>145</v>
      </c>
      <c r="G13150" t="s">
        <v>6627</v>
      </c>
      <c r="H13150">
        <v>15</v>
      </c>
      <c r="I13150" t="s">
        <v>26176</v>
      </c>
      <c r="J13150">
        <v>14505</v>
      </c>
      <c r="L13150" t="s">
        <v>6529</v>
      </c>
      <c r="M13150" t="s">
        <v>6630</v>
      </c>
      <c r="N13150">
        <v>10708635</v>
      </c>
      <c r="O13150" t="s">
        <v>26177</v>
      </c>
      <c r="P13150" t="s">
        <v>26178</v>
      </c>
      <c r="Q13150" t="s">
        <v>6630</v>
      </c>
    </row>
    <row r="13151" spans="1:17" x14ac:dyDescent="0.35">
      <c r="A13151">
        <v>7999106109</v>
      </c>
      <c r="B13151" t="s">
        <v>6626</v>
      </c>
      <c r="C13151" t="s">
        <v>6356</v>
      </c>
      <c r="D13151">
        <v>200</v>
      </c>
      <c r="E13151" t="s">
        <v>6366</v>
      </c>
      <c r="F13151">
        <v>207</v>
      </c>
      <c r="G13151" t="s">
        <v>176</v>
      </c>
      <c r="H13151">
        <v>705</v>
      </c>
      <c r="I13151" t="s">
        <v>26179</v>
      </c>
      <c r="J13151">
        <v>20800</v>
      </c>
      <c r="L13151" t="s">
        <v>6529</v>
      </c>
      <c r="M13151">
        <v>10007319</v>
      </c>
      <c r="N13151">
        <v>10347972</v>
      </c>
      <c r="O13151" t="s">
        <v>7084</v>
      </c>
      <c r="P13151" t="s">
        <v>14896</v>
      </c>
      <c r="Q13151" t="s">
        <v>6630</v>
      </c>
    </row>
    <row r="13152" spans="1:17" x14ac:dyDescent="0.35">
      <c r="A13152" t="s">
        <v>26180</v>
      </c>
      <c r="B13152" t="s">
        <v>6626</v>
      </c>
      <c r="C13152" t="s">
        <v>6628</v>
      </c>
      <c r="D13152" t="s">
        <v>6628</v>
      </c>
      <c r="E13152" t="s">
        <v>6628</v>
      </c>
      <c r="F13152" t="s">
        <v>6628</v>
      </c>
      <c r="G13152" t="s">
        <v>6628</v>
      </c>
      <c r="H13152" t="s">
        <v>6628</v>
      </c>
      <c r="I13152" t="s">
        <v>26181</v>
      </c>
      <c r="J13152" t="s">
        <v>6630</v>
      </c>
      <c r="L13152" t="s">
        <v>6529</v>
      </c>
      <c r="M13152" t="s">
        <v>6630</v>
      </c>
      <c r="N13152" t="s">
        <v>6630</v>
      </c>
      <c r="O13152" t="s">
        <v>6630</v>
      </c>
      <c r="P13152" t="s">
        <v>6630</v>
      </c>
      <c r="Q13152" t="s">
        <v>6630</v>
      </c>
    </row>
    <row r="13153" spans="1:17" x14ac:dyDescent="0.35">
      <c r="A13153" t="s">
        <v>26182</v>
      </c>
      <c r="B13153" t="s">
        <v>6334</v>
      </c>
      <c r="C13153" t="s">
        <v>6628</v>
      </c>
      <c r="D13153" t="s">
        <v>6628</v>
      </c>
      <c r="E13153" t="s">
        <v>6628</v>
      </c>
      <c r="F13153" t="s">
        <v>6628</v>
      </c>
      <c r="G13153" t="s">
        <v>6628</v>
      </c>
      <c r="H13153" t="s">
        <v>6628</v>
      </c>
      <c r="I13153" t="s">
        <v>26183</v>
      </c>
      <c r="J13153" t="s">
        <v>6630</v>
      </c>
      <c r="L13153" t="s">
        <v>6526</v>
      </c>
      <c r="M13153" t="s">
        <v>6630</v>
      </c>
      <c r="N13153" t="s">
        <v>6630</v>
      </c>
      <c r="O13153" t="s">
        <v>6630</v>
      </c>
      <c r="P13153" t="s">
        <v>6630</v>
      </c>
      <c r="Q13153" t="s">
        <v>6630</v>
      </c>
    </row>
    <row r="13154" spans="1:17" x14ac:dyDescent="0.35">
      <c r="A13154">
        <v>9413111908</v>
      </c>
      <c r="B13154" t="s">
        <v>6626</v>
      </c>
      <c r="C13154" t="s">
        <v>6356</v>
      </c>
      <c r="D13154">
        <v>200</v>
      </c>
      <c r="E13154" t="s">
        <v>6645</v>
      </c>
      <c r="F13154">
        <v>201</v>
      </c>
      <c r="G13154" t="s">
        <v>6638</v>
      </c>
      <c r="H13154">
        <v>415</v>
      </c>
      <c r="I13154" t="s">
        <v>26184</v>
      </c>
      <c r="J13154">
        <v>20115</v>
      </c>
      <c r="L13154" t="s">
        <v>6529</v>
      </c>
      <c r="M13154">
        <v>12655805</v>
      </c>
      <c r="N13154">
        <v>10594287</v>
      </c>
      <c r="O13154">
        <v>30808</v>
      </c>
      <c r="P13154" t="s">
        <v>6630</v>
      </c>
      <c r="Q13154" t="s">
        <v>6630</v>
      </c>
    </row>
    <row r="13155" spans="1:17" x14ac:dyDescent="0.35">
      <c r="A13155">
        <v>80826826</v>
      </c>
      <c r="B13155" t="s">
        <v>6334</v>
      </c>
      <c r="C13155" t="s">
        <v>6766</v>
      </c>
      <c r="D13155">
        <v>120</v>
      </c>
      <c r="E13155" t="s">
        <v>6627</v>
      </c>
      <c r="F13155">
        <v>145</v>
      </c>
      <c r="G13155" t="s">
        <v>6627</v>
      </c>
      <c r="H13155">
        <v>15</v>
      </c>
      <c r="I13155" t="s">
        <v>26185</v>
      </c>
      <c r="J13155" t="s">
        <v>6630</v>
      </c>
      <c r="L13155" t="s">
        <v>6526</v>
      </c>
      <c r="M13155" t="s">
        <v>6630</v>
      </c>
      <c r="N13155" t="s">
        <v>6630</v>
      </c>
      <c r="O13155" t="s">
        <v>6630</v>
      </c>
      <c r="P13155" t="s">
        <v>6630</v>
      </c>
      <c r="Q13155" t="s">
        <v>6630</v>
      </c>
    </row>
    <row r="13156" spans="1:17" x14ac:dyDescent="0.35">
      <c r="A13156" t="s">
        <v>26186</v>
      </c>
      <c r="B13156" t="s">
        <v>6626</v>
      </c>
      <c r="C13156" t="s">
        <v>6628</v>
      </c>
      <c r="D13156" t="s">
        <v>6628</v>
      </c>
      <c r="E13156" t="s">
        <v>6628</v>
      </c>
      <c r="F13156" t="s">
        <v>6628</v>
      </c>
      <c r="G13156" t="s">
        <v>6628</v>
      </c>
      <c r="H13156" t="s">
        <v>6628</v>
      </c>
      <c r="I13156" t="s">
        <v>26187</v>
      </c>
      <c r="J13156" t="s">
        <v>6630</v>
      </c>
      <c r="L13156" t="s">
        <v>6526</v>
      </c>
      <c r="M13156">
        <v>10007319</v>
      </c>
      <c r="N13156" t="s">
        <v>6630</v>
      </c>
      <c r="O13156" t="s">
        <v>6630</v>
      </c>
      <c r="P13156" t="s">
        <v>6630</v>
      </c>
      <c r="Q13156" t="s">
        <v>6630</v>
      </c>
    </row>
    <row r="13157" spans="1:17" x14ac:dyDescent="0.35">
      <c r="A13157">
        <v>3505108651</v>
      </c>
      <c r="B13157" t="s">
        <v>6626</v>
      </c>
      <c r="C13157" t="s">
        <v>6356</v>
      </c>
      <c r="D13157">
        <v>200</v>
      </c>
      <c r="E13157" t="s">
        <v>5245</v>
      </c>
      <c r="F13157">
        <v>202</v>
      </c>
      <c r="G13157" t="s">
        <v>5245</v>
      </c>
      <c r="H13157">
        <v>450</v>
      </c>
      <c r="I13157" t="s">
        <v>26188</v>
      </c>
      <c r="J13157">
        <v>20200</v>
      </c>
      <c r="L13157" t="s">
        <v>6529</v>
      </c>
      <c r="M13157">
        <v>11204949</v>
      </c>
      <c r="N13157" t="s">
        <v>6630</v>
      </c>
      <c r="O13157" t="s">
        <v>6630</v>
      </c>
      <c r="P13157" t="s">
        <v>26189</v>
      </c>
      <c r="Q13157" t="s">
        <v>6630</v>
      </c>
    </row>
    <row r="13158" spans="1:17" x14ac:dyDescent="0.35">
      <c r="A13158">
        <v>80648908</v>
      </c>
      <c r="B13158" t="s">
        <v>6334</v>
      </c>
      <c r="C13158" t="s">
        <v>6766</v>
      </c>
      <c r="D13158">
        <v>120</v>
      </c>
      <c r="E13158" t="s">
        <v>6627</v>
      </c>
      <c r="F13158">
        <v>145</v>
      </c>
      <c r="G13158" t="s">
        <v>6627</v>
      </c>
      <c r="H13158">
        <v>15</v>
      </c>
      <c r="I13158" t="s">
        <v>26190</v>
      </c>
      <c r="J13158" t="s">
        <v>6630</v>
      </c>
      <c r="L13158" t="s">
        <v>6526</v>
      </c>
      <c r="M13158" t="s">
        <v>6630</v>
      </c>
      <c r="N13158" t="s">
        <v>6630</v>
      </c>
      <c r="O13158" t="s">
        <v>6630</v>
      </c>
      <c r="P13158" t="s">
        <v>6630</v>
      </c>
      <c r="Q13158" t="s">
        <v>6630</v>
      </c>
    </row>
    <row r="13159" spans="1:17" x14ac:dyDescent="0.35">
      <c r="A13159">
        <v>9424116848</v>
      </c>
      <c r="B13159" t="s">
        <v>6334</v>
      </c>
      <c r="C13159" t="s">
        <v>6356</v>
      </c>
      <c r="D13159">
        <v>200</v>
      </c>
      <c r="E13159" t="s">
        <v>6366</v>
      </c>
      <c r="F13159">
        <v>207</v>
      </c>
      <c r="G13159" t="s">
        <v>176</v>
      </c>
      <c r="H13159">
        <v>705</v>
      </c>
      <c r="I13159" t="s">
        <v>26191</v>
      </c>
      <c r="J13159">
        <v>20800</v>
      </c>
      <c r="L13159" t="s">
        <v>6529</v>
      </c>
      <c r="M13159">
        <v>10015729</v>
      </c>
      <c r="N13159">
        <v>10039940</v>
      </c>
      <c r="O13159" t="s">
        <v>6630</v>
      </c>
      <c r="P13159" t="s">
        <v>6630</v>
      </c>
      <c r="Q13159">
        <v>700</v>
      </c>
    </row>
    <row r="13160" spans="1:17" x14ac:dyDescent="0.35">
      <c r="A13160">
        <v>80676804</v>
      </c>
      <c r="B13160" t="s">
        <v>6334</v>
      </c>
      <c r="C13160" t="s">
        <v>6766</v>
      </c>
      <c r="D13160">
        <v>120</v>
      </c>
      <c r="E13160" t="s">
        <v>6627</v>
      </c>
      <c r="F13160">
        <v>145</v>
      </c>
      <c r="G13160" t="s">
        <v>6627</v>
      </c>
      <c r="H13160">
        <v>15</v>
      </c>
      <c r="I13160" t="s">
        <v>26192</v>
      </c>
      <c r="J13160" t="s">
        <v>6630</v>
      </c>
      <c r="L13160" t="s">
        <v>6526</v>
      </c>
      <c r="M13160" t="s">
        <v>6630</v>
      </c>
      <c r="N13160" t="s">
        <v>6630</v>
      </c>
      <c r="O13160" t="s">
        <v>6630</v>
      </c>
      <c r="P13160" t="s">
        <v>6630</v>
      </c>
      <c r="Q13160" t="s">
        <v>6630</v>
      </c>
    </row>
    <row r="13161" spans="1:17" x14ac:dyDescent="0.35">
      <c r="A13161">
        <v>9405108580</v>
      </c>
      <c r="B13161" t="s">
        <v>6626</v>
      </c>
      <c r="C13161" t="s">
        <v>6356</v>
      </c>
      <c r="D13161">
        <v>200</v>
      </c>
      <c r="E13161" t="s">
        <v>488</v>
      </c>
      <c r="F13161">
        <v>203</v>
      </c>
      <c r="G13161" t="s">
        <v>488</v>
      </c>
      <c r="H13161">
        <v>500</v>
      </c>
      <c r="I13161" t="s">
        <v>26193</v>
      </c>
      <c r="J13161">
        <v>20300</v>
      </c>
      <c r="L13161" t="s">
        <v>6529</v>
      </c>
      <c r="M13161">
        <v>11857704</v>
      </c>
      <c r="N13161" t="s">
        <v>6630</v>
      </c>
      <c r="O13161">
        <v>28601</v>
      </c>
      <c r="P13161" t="s">
        <v>6630</v>
      </c>
      <c r="Q13161" t="s">
        <v>6630</v>
      </c>
    </row>
    <row r="13162" spans="1:17" x14ac:dyDescent="0.35">
      <c r="A13162">
        <v>90400700</v>
      </c>
      <c r="B13162" t="s">
        <v>6334</v>
      </c>
      <c r="C13162" t="s">
        <v>6766</v>
      </c>
      <c r="D13162">
        <v>120</v>
      </c>
      <c r="E13162" t="s">
        <v>6627</v>
      </c>
      <c r="F13162">
        <v>145</v>
      </c>
      <c r="G13162" t="s">
        <v>6627</v>
      </c>
      <c r="H13162">
        <v>15</v>
      </c>
      <c r="I13162" t="s">
        <v>26194</v>
      </c>
      <c r="J13162" t="s">
        <v>6630</v>
      </c>
      <c r="L13162" t="s">
        <v>6526</v>
      </c>
      <c r="M13162" t="s">
        <v>6630</v>
      </c>
      <c r="N13162" t="s">
        <v>6630</v>
      </c>
      <c r="O13162" t="s">
        <v>6630</v>
      </c>
      <c r="P13162" t="s">
        <v>6630</v>
      </c>
      <c r="Q13162" t="s">
        <v>6630</v>
      </c>
    </row>
    <row r="13163" spans="1:17" x14ac:dyDescent="0.35">
      <c r="A13163">
        <v>7996100836</v>
      </c>
      <c r="B13163" t="s">
        <v>6626</v>
      </c>
      <c r="C13163" t="s">
        <v>6540</v>
      </c>
      <c r="D13163">
        <v>131</v>
      </c>
      <c r="E13163" t="s">
        <v>6645</v>
      </c>
      <c r="F13163">
        <v>201</v>
      </c>
      <c r="G13163" t="s">
        <v>6657</v>
      </c>
      <c r="H13163">
        <v>420</v>
      </c>
      <c r="I13163" t="s">
        <v>26195</v>
      </c>
      <c r="J13163" t="s">
        <v>6630</v>
      </c>
      <c r="L13163" t="s">
        <v>6529</v>
      </c>
      <c r="M13163" t="s">
        <v>6630</v>
      </c>
      <c r="N13163" t="s">
        <v>6630</v>
      </c>
      <c r="O13163" t="s">
        <v>26196</v>
      </c>
      <c r="P13163" t="s">
        <v>26197</v>
      </c>
      <c r="Q13163" t="s">
        <v>6630</v>
      </c>
    </row>
    <row r="13164" spans="1:17" x14ac:dyDescent="0.35">
      <c r="A13164">
        <v>7999106210</v>
      </c>
      <c r="B13164" t="s">
        <v>6626</v>
      </c>
      <c r="C13164" t="s">
        <v>6356</v>
      </c>
      <c r="D13164">
        <v>200</v>
      </c>
      <c r="E13164" t="s">
        <v>6366</v>
      </c>
      <c r="F13164">
        <v>207</v>
      </c>
      <c r="G13164" t="s">
        <v>6698</v>
      </c>
      <c r="H13164">
        <v>725</v>
      </c>
      <c r="I13164" t="s">
        <v>26198</v>
      </c>
      <c r="J13164">
        <v>20800</v>
      </c>
      <c r="L13164" t="s">
        <v>6529</v>
      </c>
      <c r="M13164" t="s">
        <v>6630</v>
      </c>
      <c r="N13164">
        <v>10215072</v>
      </c>
      <c r="O13164" t="s">
        <v>26199</v>
      </c>
      <c r="P13164" t="s">
        <v>6919</v>
      </c>
      <c r="Q13164" t="s">
        <v>6630</v>
      </c>
    </row>
    <row r="13165" spans="1:17" x14ac:dyDescent="0.35">
      <c r="A13165" t="s">
        <v>26200</v>
      </c>
      <c r="B13165" t="s">
        <v>6626</v>
      </c>
      <c r="C13165" t="s">
        <v>6628</v>
      </c>
      <c r="D13165" t="s">
        <v>6628</v>
      </c>
      <c r="E13165" t="s">
        <v>6628</v>
      </c>
      <c r="F13165" t="s">
        <v>6628</v>
      </c>
      <c r="G13165" t="s">
        <v>6628</v>
      </c>
      <c r="H13165" t="s">
        <v>6628</v>
      </c>
      <c r="I13165" t="s">
        <v>26201</v>
      </c>
      <c r="J13165" t="s">
        <v>6630</v>
      </c>
      <c r="L13165" t="s">
        <v>6526</v>
      </c>
      <c r="M13165" t="s">
        <v>6630</v>
      </c>
      <c r="N13165" t="s">
        <v>6630</v>
      </c>
      <c r="O13165" t="s">
        <v>6630</v>
      </c>
      <c r="P13165" t="s">
        <v>6630</v>
      </c>
      <c r="Q13165" t="s">
        <v>6630</v>
      </c>
    </row>
    <row r="13166" spans="1:17" x14ac:dyDescent="0.35">
      <c r="A13166">
        <v>9423116239</v>
      </c>
      <c r="B13166" t="s">
        <v>6626</v>
      </c>
      <c r="C13166" t="s">
        <v>6356</v>
      </c>
      <c r="D13166">
        <v>200</v>
      </c>
      <c r="E13166" t="s">
        <v>6645</v>
      </c>
      <c r="F13166">
        <v>201</v>
      </c>
      <c r="G13166" t="s">
        <v>6638</v>
      </c>
      <c r="H13166">
        <v>415</v>
      </c>
      <c r="I13166" t="s">
        <v>26202</v>
      </c>
      <c r="J13166">
        <v>20115</v>
      </c>
      <c r="L13166" t="s">
        <v>6529</v>
      </c>
      <c r="M13166">
        <v>15050334</v>
      </c>
      <c r="N13166">
        <v>13899035</v>
      </c>
      <c r="O13166" t="s">
        <v>6630</v>
      </c>
      <c r="P13166" t="s">
        <v>6630</v>
      </c>
      <c r="Q13166" t="s">
        <v>6630</v>
      </c>
    </row>
    <row r="13167" spans="1:17" x14ac:dyDescent="0.35">
      <c r="A13167">
        <v>9401107006</v>
      </c>
      <c r="B13167" t="s">
        <v>6626</v>
      </c>
      <c r="C13167" t="s">
        <v>6356</v>
      </c>
      <c r="D13167">
        <v>200</v>
      </c>
      <c r="E13167" t="s">
        <v>6645</v>
      </c>
      <c r="F13167">
        <v>201</v>
      </c>
      <c r="G13167" t="s">
        <v>6775</v>
      </c>
      <c r="H13167">
        <v>445</v>
      </c>
      <c r="I13167" t="s">
        <v>26203</v>
      </c>
      <c r="J13167" t="s">
        <v>6630</v>
      </c>
      <c r="L13167" t="s">
        <v>6529</v>
      </c>
      <c r="M13167" t="s">
        <v>6630</v>
      </c>
      <c r="N13167">
        <v>10008788</v>
      </c>
      <c r="O13167" t="s">
        <v>26204</v>
      </c>
      <c r="P13167" t="s">
        <v>26205</v>
      </c>
      <c r="Q13167" t="s">
        <v>6630</v>
      </c>
    </row>
    <row r="13168" spans="1:17" x14ac:dyDescent="0.35">
      <c r="A13168" t="s">
        <v>26206</v>
      </c>
      <c r="B13168" t="s">
        <v>6626</v>
      </c>
      <c r="C13168" t="s">
        <v>6628</v>
      </c>
      <c r="D13168" t="s">
        <v>6628</v>
      </c>
      <c r="E13168" t="s">
        <v>6628</v>
      </c>
      <c r="F13168" t="s">
        <v>6628</v>
      </c>
      <c r="G13168" t="s">
        <v>6628</v>
      </c>
      <c r="H13168" t="s">
        <v>6628</v>
      </c>
      <c r="I13168" t="s">
        <v>26207</v>
      </c>
      <c r="J13168" t="s">
        <v>6630</v>
      </c>
      <c r="L13168" t="s">
        <v>6526</v>
      </c>
      <c r="M13168" t="s">
        <v>6630</v>
      </c>
      <c r="N13168" t="s">
        <v>6630</v>
      </c>
      <c r="O13168" t="s">
        <v>6630</v>
      </c>
      <c r="P13168" t="s">
        <v>6630</v>
      </c>
      <c r="Q13168" t="s">
        <v>6630</v>
      </c>
    </row>
    <row r="13169" spans="1:17" x14ac:dyDescent="0.35">
      <c r="A13169">
        <v>9494010911</v>
      </c>
      <c r="B13169" t="s">
        <v>6626</v>
      </c>
      <c r="C13169" t="s">
        <v>8762</v>
      </c>
      <c r="D13169">
        <v>130</v>
      </c>
      <c r="E13169" t="s">
        <v>6628</v>
      </c>
      <c r="F13169" t="s">
        <v>6628</v>
      </c>
      <c r="G13169" t="s">
        <v>14801</v>
      </c>
      <c r="H13169">
        <v>202</v>
      </c>
      <c r="I13169" t="s">
        <v>26208</v>
      </c>
      <c r="J13169" t="s">
        <v>6630</v>
      </c>
      <c r="L13169" t="s">
        <v>6529</v>
      </c>
      <c r="M13169" t="s">
        <v>6630</v>
      </c>
      <c r="N13169" t="s">
        <v>6630</v>
      </c>
      <c r="O13169" t="s">
        <v>6630</v>
      </c>
      <c r="P13169" t="s">
        <v>14802</v>
      </c>
      <c r="Q13169" t="s">
        <v>6630</v>
      </c>
    </row>
    <row r="13170" spans="1:17" x14ac:dyDescent="0.35">
      <c r="A13170">
        <v>9408109391</v>
      </c>
      <c r="B13170" t="s">
        <v>6626</v>
      </c>
      <c r="C13170" t="s">
        <v>6356</v>
      </c>
      <c r="D13170">
        <v>200</v>
      </c>
      <c r="E13170" t="s">
        <v>6701</v>
      </c>
      <c r="F13170">
        <v>500</v>
      </c>
      <c r="G13170" t="s">
        <v>7166</v>
      </c>
      <c r="H13170">
        <v>61</v>
      </c>
      <c r="I13170" t="s">
        <v>26209</v>
      </c>
      <c r="J13170">
        <v>12028</v>
      </c>
      <c r="L13170" t="s">
        <v>6529</v>
      </c>
      <c r="M13170">
        <v>10413781</v>
      </c>
      <c r="N13170" t="s">
        <v>6630</v>
      </c>
      <c r="O13170" t="s">
        <v>26210</v>
      </c>
      <c r="P13170" t="s">
        <v>6630</v>
      </c>
      <c r="Q13170" t="s">
        <v>6630</v>
      </c>
    </row>
    <row r="13171" spans="1:17" x14ac:dyDescent="0.35">
      <c r="A13171">
        <v>9499106149</v>
      </c>
      <c r="B13171" t="s">
        <v>6626</v>
      </c>
      <c r="C13171" t="s">
        <v>6356</v>
      </c>
      <c r="D13171">
        <v>200</v>
      </c>
      <c r="E13171" t="s">
        <v>6659</v>
      </c>
      <c r="F13171">
        <v>208</v>
      </c>
      <c r="G13171" t="s">
        <v>7129</v>
      </c>
      <c r="H13171">
        <v>305</v>
      </c>
      <c r="I13171" t="s">
        <v>26211</v>
      </c>
      <c r="J13171">
        <v>13562</v>
      </c>
      <c r="L13171" t="s">
        <v>6529</v>
      </c>
      <c r="M13171" t="s">
        <v>6630</v>
      </c>
      <c r="N13171">
        <v>10008204</v>
      </c>
      <c r="O13171" t="s">
        <v>6630</v>
      </c>
      <c r="P13171" t="s">
        <v>26212</v>
      </c>
      <c r="Q13171" t="s">
        <v>6630</v>
      </c>
    </row>
    <row r="13172" spans="1:17" x14ac:dyDescent="0.35">
      <c r="A13172" t="s">
        <v>26213</v>
      </c>
      <c r="B13172" t="s">
        <v>6626</v>
      </c>
      <c r="C13172" t="s">
        <v>6628</v>
      </c>
      <c r="D13172" t="s">
        <v>6628</v>
      </c>
      <c r="E13172" t="s">
        <v>6628</v>
      </c>
      <c r="F13172" t="s">
        <v>6628</v>
      </c>
      <c r="G13172" t="s">
        <v>6628</v>
      </c>
      <c r="H13172" t="s">
        <v>6628</v>
      </c>
      <c r="I13172" t="s">
        <v>26214</v>
      </c>
      <c r="J13172" t="s">
        <v>6630</v>
      </c>
      <c r="L13172" t="s">
        <v>6529</v>
      </c>
      <c r="M13172" t="s">
        <v>6630</v>
      </c>
      <c r="N13172" t="s">
        <v>6630</v>
      </c>
      <c r="O13172" t="s">
        <v>6630</v>
      </c>
      <c r="P13172" t="s">
        <v>6630</v>
      </c>
      <c r="Q13172" t="s">
        <v>6630</v>
      </c>
    </row>
    <row r="13173" spans="1:17" x14ac:dyDescent="0.35">
      <c r="A13173">
        <v>9422115981</v>
      </c>
      <c r="B13173" t="s">
        <v>6626</v>
      </c>
      <c r="C13173" t="s">
        <v>6356</v>
      </c>
      <c r="D13173">
        <v>200</v>
      </c>
      <c r="E13173" t="s">
        <v>6366</v>
      </c>
      <c r="F13173">
        <v>207</v>
      </c>
      <c r="G13173" t="s">
        <v>176</v>
      </c>
      <c r="H13173">
        <v>705</v>
      </c>
      <c r="I13173" t="s">
        <v>17188</v>
      </c>
      <c r="J13173">
        <v>20800</v>
      </c>
      <c r="L13173" t="s">
        <v>6529</v>
      </c>
      <c r="M13173">
        <v>10014731</v>
      </c>
      <c r="N13173">
        <v>12789627</v>
      </c>
      <c r="O13173" t="s">
        <v>6630</v>
      </c>
      <c r="P13173" t="s">
        <v>6630</v>
      </c>
      <c r="Q13173">
        <v>700</v>
      </c>
    </row>
    <row r="13174" spans="1:17" x14ac:dyDescent="0.35">
      <c r="A13174" t="s">
        <v>26215</v>
      </c>
      <c r="B13174" t="s">
        <v>6626</v>
      </c>
      <c r="C13174" t="s">
        <v>6628</v>
      </c>
      <c r="D13174" t="s">
        <v>6628</v>
      </c>
      <c r="E13174" t="s">
        <v>6628</v>
      </c>
      <c r="F13174" t="s">
        <v>6628</v>
      </c>
      <c r="G13174" t="s">
        <v>6628</v>
      </c>
      <c r="H13174" t="s">
        <v>6628</v>
      </c>
      <c r="I13174" t="s">
        <v>26216</v>
      </c>
      <c r="J13174" t="s">
        <v>6630</v>
      </c>
      <c r="L13174" t="s">
        <v>6529</v>
      </c>
      <c r="M13174" t="s">
        <v>6630</v>
      </c>
      <c r="N13174" t="s">
        <v>6630</v>
      </c>
      <c r="O13174" t="s">
        <v>6630</v>
      </c>
      <c r="P13174" t="s">
        <v>6630</v>
      </c>
      <c r="Q13174" t="s">
        <v>6630</v>
      </c>
    </row>
    <row r="13175" spans="1:17" x14ac:dyDescent="0.35">
      <c r="A13175">
        <v>9418114641</v>
      </c>
      <c r="B13175" t="s">
        <v>6626</v>
      </c>
      <c r="C13175" t="s">
        <v>6356</v>
      </c>
      <c r="D13175">
        <v>200</v>
      </c>
      <c r="E13175" t="s">
        <v>6645</v>
      </c>
      <c r="F13175">
        <v>201</v>
      </c>
      <c r="G13175" t="s">
        <v>6638</v>
      </c>
      <c r="H13175">
        <v>415</v>
      </c>
      <c r="I13175" t="s">
        <v>19973</v>
      </c>
      <c r="J13175">
        <v>20115</v>
      </c>
      <c r="L13175" t="s">
        <v>6529</v>
      </c>
      <c r="M13175">
        <v>15098469</v>
      </c>
      <c r="N13175">
        <v>13220281</v>
      </c>
      <c r="O13175" t="s">
        <v>26217</v>
      </c>
      <c r="P13175" t="s">
        <v>6630</v>
      </c>
      <c r="Q13175" t="s">
        <v>6630</v>
      </c>
    </row>
    <row r="13176" spans="1:17" x14ac:dyDescent="0.35">
      <c r="A13176">
        <v>9419115040</v>
      </c>
      <c r="B13176" t="s">
        <v>6626</v>
      </c>
      <c r="C13176" t="s">
        <v>6356</v>
      </c>
      <c r="D13176">
        <v>200</v>
      </c>
      <c r="E13176" t="s">
        <v>6366</v>
      </c>
      <c r="F13176">
        <v>207</v>
      </c>
      <c r="G13176" t="s">
        <v>3257</v>
      </c>
      <c r="H13176">
        <v>788</v>
      </c>
      <c r="I13176" t="s">
        <v>26218</v>
      </c>
      <c r="J13176">
        <v>20800</v>
      </c>
      <c r="L13176" t="s">
        <v>6529</v>
      </c>
      <c r="M13176">
        <v>10015398</v>
      </c>
      <c r="N13176">
        <v>10014927</v>
      </c>
      <c r="O13176" t="s">
        <v>6630</v>
      </c>
      <c r="P13176" t="s">
        <v>6630</v>
      </c>
      <c r="Q13176">
        <v>700</v>
      </c>
    </row>
    <row r="13177" spans="1:17" x14ac:dyDescent="0.35">
      <c r="A13177">
        <v>9608109539</v>
      </c>
      <c r="B13177" t="s">
        <v>6626</v>
      </c>
      <c r="C13177" t="s">
        <v>6540</v>
      </c>
      <c r="D13177">
        <v>131</v>
      </c>
      <c r="E13177" t="s">
        <v>2905</v>
      </c>
      <c r="F13177">
        <v>300</v>
      </c>
      <c r="G13177" t="s">
        <v>3774</v>
      </c>
      <c r="H13177">
        <v>100</v>
      </c>
      <c r="I13177" t="s">
        <v>26219</v>
      </c>
      <c r="J13177" t="s">
        <v>6630</v>
      </c>
      <c r="L13177" t="s">
        <v>6529</v>
      </c>
      <c r="M13177">
        <v>10523358</v>
      </c>
      <c r="N13177">
        <v>10427235</v>
      </c>
      <c r="O13177" t="s">
        <v>26220</v>
      </c>
      <c r="P13177" t="s">
        <v>26221</v>
      </c>
      <c r="Q13177">
        <v>900</v>
      </c>
    </row>
    <row r="13178" spans="1:17" x14ac:dyDescent="0.35">
      <c r="A13178">
        <v>9697105643</v>
      </c>
      <c r="B13178" t="s">
        <v>6626</v>
      </c>
      <c r="C13178" t="s">
        <v>6356</v>
      </c>
      <c r="D13178">
        <v>200</v>
      </c>
      <c r="E13178" t="s">
        <v>6659</v>
      </c>
      <c r="F13178">
        <v>208</v>
      </c>
      <c r="G13178" t="s">
        <v>7424</v>
      </c>
      <c r="H13178">
        <v>325</v>
      </c>
      <c r="I13178" t="s">
        <v>26222</v>
      </c>
      <c r="J13178">
        <v>20000</v>
      </c>
      <c r="L13178" t="s">
        <v>6529</v>
      </c>
      <c r="M13178" t="s">
        <v>6630</v>
      </c>
      <c r="N13178">
        <v>10162767</v>
      </c>
      <c r="O13178" t="s">
        <v>26223</v>
      </c>
      <c r="P13178" t="s">
        <v>8659</v>
      </c>
      <c r="Q13178">
        <v>200</v>
      </c>
    </row>
    <row r="13179" spans="1:17" x14ac:dyDescent="0.35">
      <c r="A13179">
        <v>9412111364</v>
      </c>
      <c r="B13179" t="s">
        <v>6626</v>
      </c>
      <c r="C13179" t="s">
        <v>6356</v>
      </c>
      <c r="D13179">
        <v>200</v>
      </c>
      <c r="E13179" t="s">
        <v>6357</v>
      </c>
      <c r="F13179">
        <v>209</v>
      </c>
      <c r="G13179" t="s">
        <v>1998</v>
      </c>
      <c r="H13179">
        <v>335</v>
      </c>
      <c r="I13179" t="s">
        <v>26224</v>
      </c>
      <c r="J13179">
        <v>13842</v>
      </c>
      <c r="L13179" t="s">
        <v>6529</v>
      </c>
      <c r="M13179">
        <v>10169715</v>
      </c>
      <c r="N13179">
        <v>10113762</v>
      </c>
      <c r="O13179" s="3">
        <v>3.0513305203050099E+24</v>
      </c>
      <c r="P13179">
        <v>30830</v>
      </c>
      <c r="Q13179" t="s">
        <v>6630</v>
      </c>
    </row>
    <row r="13180" spans="1:17" x14ac:dyDescent="0.35">
      <c r="A13180">
        <v>9601106952</v>
      </c>
      <c r="B13180" t="s">
        <v>6626</v>
      </c>
      <c r="C13180" t="s">
        <v>6356</v>
      </c>
      <c r="D13180">
        <v>200</v>
      </c>
      <c r="E13180" t="s">
        <v>6645</v>
      </c>
      <c r="F13180">
        <v>201</v>
      </c>
      <c r="G13180" t="s">
        <v>6786</v>
      </c>
      <c r="H13180">
        <v>440</v>
      </c>
      <c r="I13180" t="s">
        <v>26225</v>
      </c>
      <c r="J13180" t="s">
        <v>6630</v>
      </c>
      <c r="L13180" t="s">
        <v>6529</v>
      </c>
      <c r="M13180">
        <v>10590905</v>
      </c>
      <c r="N13180">
        <v>10298672</v>
      </c>
      <c r="O13180" t="s">
        <v>26226</v>
      </c>
      <c r="P13180" t="s">
        <v>6765</v>
      </c>
      <c r="Q13180" t="s">
        <v>6630</v>
      </c>
    </row>
    <row r="13181" spans="1:17" x14ac:dyDescent="0.35">
      <c r="A13181">
        <v>8793100345</v>
      </c>
      <c r="B13181" t="s">
        <v>6626</v>
      </c>
      <c r="C13181" t="s">
        <v>6356</v>
      </c>
      <c r="D13181">
        <v>200</v>
      </c>
      <c r="E13181" t="s">
        <v>6659</v>
      </c>
      <c r="F13181">
        <v>208</v>
      </c>
      <c r="G13181" t="s">
        <v>6628</v>
      </c>
      <c r="H13181" t="s">
        <v>6628</v>
      </c>
      <c r="I13181" t="s">
        <v>26227</v>
      </c>
      <c r="J13181" t="s">
        <v>6630</v>
      </c>
      <c r="L13181" t="s">
        <v>6529</v>
      </c>
      <c r="M13181" t="s">
        <v>6630</v>
      </c>
      <c r="N13181">
        <v>10003301</v>
      </c>
      <c r="O13181" t="s">
        <v>6630</v>
      </c>
      <c r="P13181" t="s">
        <v>6799</v>
      </c>
      <c r="Q13181" t="s">
        <v>6630</v>
      </c>
    </row>
    <row r="13182" spans="1:17" x14ac:dyDescent="0.35">
      <c r="A13182">
        <v>9424116764</v>
      </c>
      <c r="B13182" t="s">
        <v>6334</v>
      </c>
      <c r="C13182" t="s">
        <v>6356</v>
      </c>
      <c r="D13182">
        <v>200</v>
      </c>
      <c r="E13182" t="s">
        <v>6366</v>
      </c>
      <c r="F13182">
        <v>207</v>
      </c>
      <c r="G13182" t="s">
        <v>176</v>
      </c>
      <c r="H13182">
        <v>705</v>
      </c>
      <c r="I13182" t="s">
        <v>26228</v>
      </c>
      <c r="J13182">
        <v>20800</v>
      </c>
      <c r="L13182" t="s">
        <v>6529</v>
      </c>
      <c r="M13182">
        <v>10015181</v>
      </c>
      <c r="N13182">
        <v>10028495</v>
      </c>
      <c r="O13182" t="s">
        <v>6630</v>
      </c>
      <c r="P13182" t="s">
        <v>6630</v>
      </c>
      <c r="Q13182">
        <v>700</v>
      </c>
    </row>
    <row r="13183" spans="1:17" x14ac:dyDescent="0.35">
      <c r="A13183">
        <v>9413111810</v>
      </c>
      <c r="B13183" t="s">
        <v>6626</v>
      </c>
      <c r="C13183" t="s">
        <v>6356</v>
      </c>
      <c r="D13183">
        <v>200</v>
      </c>
      <c r="E13183" t="s">
        <v>6645</v>
      </c>
      <c r="F13183">
        <v>201</v>
      </c>
      <c r="G13183" t="s">
        <v>6638</v>
      </c>
      <c r="H13183">
        <v>415</v>
      </c>
      <c r="I13183" t="s">
        <v>17579</v>
      </c>
      <c r="J13183">
        <v>20115</v>
      </c>
      <c r="L13183" t="s">
        <v>6529</v>
      </c>
      <c r="M13183">
        <v>11129352</v>
      </c>
      <c r="N13183">
        <v>10616896</v>
      </c>
      <c r="O13183" t="s">
        <v>26229</v>
      </c>
      <c r="P13183" t="s">
        <v>6630</v>
      </c>
      <c r="Q13183" t="s">
        <v>6630</v>
      </c>
    </row>
    <row r="13184" spans="1:17" x14ac:dyDescent="0.35">
      <c r="A13184">
        <v>80258906</v>
      </c>
      <c r="B13184" t="s">
        <v>6334</v>
      </c>
      <c r="C13184" t="s">
        <v>6766</v>
      </c>
      <c r="D13184">
        <v>120</v>
      </c>
      <c r="E13184" t="s">
        <v>6627</v>
      </c>
      <c r="F13184">
        <v>145</v>
      </c>
      <c r="G13184" t="s">
        <v>6627</v>
      </c>
      <c r="H13184">
        <v>15</v>
      </c>
      <c r="I13184" t="s">
        <v>26230</v>
      </c>
      <c r="J13184" t="s">
        <v>6630</v>
      </c>
      <c r="L13184" t="s">
        <v>6526</v>
      </c>
      <c r="M13184" t="s">
        <v>6630</v>
      </c>
      <c r="N13184" t="s">
        <v>6630</v>
      </c>
      <c r="O13184" t="s">
        <v>6630</v>
      </c>
      <c r="P13184" t="s">
        <v>6630</v>
      </c>
      <c r="Q13184" t="s">
        <v>6630</v>
      </c>
    </row>
    <row r="13185" spans="1:17" x14ac:dyDescent="0.35">
      <c r="A13185">
        <v>9498105726</v>
      </c>
      <c r="B13185" t="s">
        <v>6626</v>
      </c>
      <c r="C13185" t="s">
        <v>6356</v>
      </c>
      <c r="D13185">
        <v>200</v>
      </c>
      <c r="E13185" t="s">
        <v>6366</v>
      </c>
      <c r="F13185">
        <v>207</v>
      </c>
      <c r="G13185" t="s">
        <v>7005</v>
      </c>
      <c r="H13185">
        <v>740</v>
      </c>
      <c r="I13185" t="s">
        <v>26231</v>
      </c>
      <c r="J13185">
        <v>20800</v>
      </c>
      <c r="L13185" t="s">
        <v>6529</v>
      </c>
      <c r="M13185" t="s">
        <v>6630</v>
      </c>
      <c r="N13185">
        <v>10007319</v>
      </c>
      <c r="O13185" t="s">
        <v>6902</v>
      </c>
      <c r="P13185" t="s">
        <v>8659</v>
      </c>
      <c r="Q13185" t="s">
        <v>6630</v>
      </c>
    </row>
    <row r="13186" spans="1:17" x14ac:dyDescent="0.35">
      <c r="A13186">
        <v>9413111732</v>
      </c>
      <c r="B13186" t="s">
        <v>6626</v>
      </c>
      <c r="C13186" t="s">
        <v>6356</v>
      </c>
      <c r="D13186">
        <v>200</v>
      </c>
      <c r="E13186" t="s">
        <v>6645</v>
      </c>
      <c r="F13186">
        <v>201</v>
      </c>
      <c r="G13186" t="s">
        <v>6638</v>
      </c>
      <c r="H13186">
        <v>415</v>
      </c>
      <c r="I13186" t="s">
        <v>26232</v>
      </c>
      <c r="J13186">
        <v>20115</v>
      </c>
      <c r="L13186" t="s">
        <v>6529</v>
      </c>
      <c r="M13186">
        <v>12712558</v>
      </c>
      <c r="N13186">
        <v>11973799</v>
      </c>
      <c r="O13186" t="s">
        <v>24853</v>
      </c>
      <c r="P13186" t="s">
        <v>6630</v>
      </c>
      <c r="Q13186" t="s">
        <v>6630</v>
      </c>
    </row>
    <row r="13187" spans="1:17" x14ac:dyDescent="0.35">
      <c r="A13187">
        <v>7902107195</v>
      </c>
      <c r="B13187" t="s">
        <v>6626</v>
      </c>
      <c r="C13187" t="s">
        <v>6356</v>
      </c>
      <c r="D13187">
        <v>200</v>
      </c>
      <c r="E13187" t="s">
        <v>6645</v>
      </c>
      <c r="F13187">
        <v>201</v>
      </c>
      <c r="G13187" t="s">
        <v>6651</v>
      </c>
      <c r="H13187">
        <v>410</v>
      </c>
      <c r="I13187" t="s">
        <v>26233</v>
      </c>
      <c r="J13187" t="s">
        <v>6630</v>
      </c>
      <c r="L13187" t="s">
        <v>6529</v>
      </c>
      <c r="M13187">
        <v>10505387</v>
      </c>
      <c r="N13187">
        <v>10215081</v>
      </c>
      <c r="O13187" t="s">
        <v>25569</v>
      </c>
      <c r="P13187" t="s">
        <v>26234</v>
      </c>
      <c r="Q13187" t="s">
        <v>6630</v>
      </c>
    </row>
    <row r="13188" spans="1:17" x14ac:dyDescent="0.35">
      <c r="A13188">
        <v>5806108972</v>
      </c>
      <c r="B13188" t="s">
        <v>6626</v>
      </c>
      <c r="C13188" t="s">
        <v>6540</v>
      </c>
      <c r="D13188">
        <v>131</v>
      </c>
      <c r="E13188" t="s">
        <v>7755</v>
      </c>
      <c r="F13188">
        <v>212</v>
      </c>
      <c r="G13188" t="s">
        <v>7755</v>
      </c>
      <c r="H13188">
        <v>421</v>
      </c>
      <c r="I13188" t="s">
        <v>26235</v>
      </c>
      <c r="J13188">
        <v>13200</v>
      </c>
      <c r="L13188" t="s">
        <v>6529</v>
      </c>
      <c r="M13188">
        <v>10222512</v>
      </c>
      <c r="N13188" t="s">
        <v>6630</v>
      </c>
      <c r="O13188" t="s">
        <v>26236</v>
      </c>
      <c r="P13188" t="s">
        <v>6630</v>
      </c>
      <c r="Q13188">
        <v>100</v>
      </c>
    </row>
    <row r="13189" spans="1:17" x14ac:dyDescent="0.35">
      <c r="A13189">
        <v>8706108892</v>
      </c>
      <c r="B13189" t="s">
        <v>6626</v>
      </c>
      <c r="C13189" t="s">
        <v>7114</v>
      </c>
      <c r="D13189">
        <v>115</v>
      </c>
      <c r="E13189" t="s">
        <v>7114</v>
      </c>
      <c r="F13189">
        <v>115</v>
      </c>
      <c r="G13189" t="s">
        <v>4019</v>
      </c>
      <c r="H13189">
        <v>20</v>
      </c>
      <c r="I13189" t="s">
        <v>26237</v>
      </c>
      <c r="J13189">
        <v>11510</v>
      </c>
      <c r="L13189" t="s">
        <v>6529</v>
      </c>
      <c r="M13189">
        <v>10161158</v>
      </c>
      <c r="N13189" t="s">
        <v>6630</v>
      </c>
      <c r="O13189" t="s">
        <v>6630</v>
      </c>
      <c r="P13189" t="s">
        <v>26238</v>
      </c>
      <c r="Q13189" t="s">
        <v>6630</v>
      </c>
    </row>
    <row r="13190" spans="1:17" x14ac:dyDescent="0.35">
      <c r="A13190">
        <v>80711105</v>
      </c>
      <c r="B13190" t="s">
        <v>6334</v>
      </c>
      <c r="C13190" t="s">
        <v>6766</v>
      </c>
      <c r="D13190">
        <v>120</v>
      </c>
      <c r="E13190" t="s">
        <v>6627</v>
      </c>
      <c r="F13190">
        <v>145</v>
      </c>
      <c r="G13190" t="s">
        <v>6627</v>
      </c>
      <c r="H13190">
        <v>15</v>
      </c>
      <c r="I13190" t="s">
        <v>26239</v>
      </c>
      <c r="J13190" t="s">
        <v>6630</v>
      </c>
      <c r="L13190" t="s">
        <v>6526</v>
      </c>
      <c r="M13190" t="s">
        <v>6630</v>
      </c>
      <c r="N13190" t="s">
        <v>6630</v>
      </c>
      <c r="O13190" t="s">
        <v>6630</v>
      </c>
      <c r="P13190" t="s">
        <v>6630</v>
      </c>
      <c r="Q13190" t="s">
        <v>6630</v>
      </c>
    </row>
    <row r="13191" spans="1:17" x14ac:dyDescent="0.35">
      <c r="A13191">
        <v>20118</v>
      </c>
      <c r="B13191" t="s">
        <v>6334</v>
      </c>
      <c r="C13191" t="s">
        <v>6356</v>
      </c>
      <c r="D13191">
        <v>200</v>
      </c>
      <c r="E13191" t="s">
        <v>6645</v>
      </c>
      <c r="F13191">
        <v>201</v>
      </c>
      <c r="G13191" t="s">
        <v>8631</v>
      </c>
      <c r="H13191">
        <v>400</v>
      </c>
      <c r="I13191" t="s">
        <v>26240</v>
      </c>
      <c r="J13191">
        <v>20100</v>
      </c>
      <c r="L13191" t="s">
        <v>6526</v>
      </c>
      <c r="M13191">
        <v>11785149</v>
      </c>
      <c r="N13191" t="s">
        <v>6630</v>
      </c>
      <c r="O13191" t="s">
        <v>26241</v>
      </c>
      <c r="P13191" t="s">
        <v>6630</v>
      </c>
      <c r="Q13191" t="s">
        <v>6630</v>
      </c>
    </row>
    <row r="13192" spans="1:17" x14ac:dyDescent="0.35">
      <c r="A13192">
        <v>6393100242</v>
      </c>
      <c r="B13192" t="s">
        <v>6626</v>
      </c>
      <c r="C13192" t="s">
        <v>6356</v>
      </c>
      <c r="D13192">
        <v>200</v>
      </c>
      <c r="E13192" t="s">
        <v>6645</v>
      </c>
      <c r="F13192">
        <v>201</v>
      </c>
      <c r="G13192" t="s">
        <v>7247</v>
      </c>
      <c r="H13192">
        <v>735</v>
      </c>
      <c r="I13192" t="s">
        <v>26242</v>
      </c>
      <c r="J13192" t="s">
        <v>6630</v>
      </c>
      <c r="L13192" t="s">
        <v>6529</v>
      </c>
      <c r="M13192" t="s">
        <v>6630</v>
      </c>
      <c r="N13192" t="s">
        <v>6630</v>
      </c>
      <c r="O13192" t="s">
        <v>6630</v>
      </c>
      <c r="P13192" t="s">
        <v>26243</v>
      </c>
      <c r="Q13192" t="s">
        <v>6630</v>
      </c>
    </row>
    <row r="13193" spans="1:17" x14ac:dyDescent="0.35">
      <c r="A13193">
        <v>9493100281</v>
      </c>
      <c r="B13193" t="s">
        <v>6626</v>
      </c>
      <c r="C13193" t="s">
        <v>6356</v>
      </c>
      <c r="D13193">
        <v>200</v>
      </c>
      <c r="E13193" t="s">
        <v>6659</v>
      </c>
      <c r="F13193">
        <v>208</v>
      </c>
      <c r="G13193" t="s">
        <v>6628</v>
      </c>
      <c r="H13193" t="s">
        <v>6628</v>
      </c>
      <c r="I13193" t="s">
        <v>26244</v>
      </c>
      <c r="J13193" t="s">
        <v>6630</v>
      </c>
      <c r="L13193" t="s">
        <v>6529</v>
      </c>
      <c r="M13193" t="s">
        <v>6630</v>
      </c>
      <c r="N13193" t="s">
        <v>6630</v>
      </c>
      <c r="O13193" t="s">
        <v>6630</v>
      </c>
      <c r="P13193" t="s">
        <v>6799</v>
      </c>
      <c r="Q13193" t="s">
        <v>6630</v>
      </c>
    </row>
    <row r="13194" spans="1:17" x14ac:dyDescent="0.35">
      <c r="A13194">
        <v>9412111425</v>
      </c>
      <c r="B13194" t="s">
        <v>6626</v>
      </c>
      <c r="C13194" t="s">
        <v>6356</v>
      </c>
      <c r="D13194">
        <v>200</v>
      </c>
      <c r="E13194" t="s">
        <v>6366</v>
      </c>
      <c r="F13194">
        <v>207</v>
      </c>
      <c r="G13194" t="s">
        <v>176</v>
      </c>
      <c r="H13194">
        <v>705</v>
      </c>
      <c r="I13194" t="s">
        <v>26245</v>
      </c>
      <c r="J13194">
        <v>20800</v>
      </c>
      <c r="L13194" t="s">
        <v>6529</v>
      </c>
      <c r="M13194">
        <v>10014731</v>
      </c>
      <c r="N13194">
        <v>13194529</v>
      </c>
      <c r="O13194" t="s">
        <v>6630</v>
      </c>
      <c r="P13194" t="s">
        <v>6630</v>
      </c>
      <c r="Q13194">
        <v>700</v>
      </c>
    </row>
    <row r="13195" spans="1:17" x14ac:dyDescent="0.35">
      <c r="A13195">
        <v>9423116329</v>
      </c>
      <c r="B13195" t="s">
        <v>6334</v>
      </c>
      <c r="C13195" t="s">
        <v>6356</v>
      </c>
      <c r="D13195">
        <v>200</v>
      </c>
      <c r="E13195" t="s">
        <v>6645</v>
      </c>
      <c r="F13195">
        <v>201</v>
      </c>
      <c r="G13195" t="s">
        <v>6657</v>
      </c>
      <c r="H13195">
        <v>420</v>
      </c>
      <c r="I13195" t="s">
        <v>26246</v>
      </c>
      <c r="J13195" t="s">
        <v>6630</v>
      </c>
      <c r="L13195" t="s">
        <v>6529</v>
      </c>
      <c r="M13195">
        <v>15696047</v>
      </c>
      <c r="N13195">
        <v>11277777</v>
      </c>
      <c r="O13195" t="s">
        <v>6630</v>
      </c>
      <c r="P13195" t="s">
        <v>6630</v>
      </c>
      <c r="Q13195" t="s">
        <v>6630</v>
      </c>
    </row>
    <row r="13196" spans="1:17" x14ac:dyDescent="0.35">
      <c r="A13196">
        <v>20713</v>
      </c>
      <c r="B13196" t="s">
        <v>6626</v>
      </c>
      <c r="C13196" t="s">
        <v>6356</v>
      </c>
      <c r="D13196">
        <v>200</v>
      </c>
      <c r="E13196" t="s">
        <v>6366</v>
      </c>
      <c r="F13196">
        <v>207</v>
      </c>
      <c r="G13196" t="s">
        <v>6800</v>
      </c>
      <c r="H13196">
        <v>700</v>
      </c>
      <c r="I13196" t="s">
        <v>26247</v>
      </c>
      <c r="J13196">
        <v>20700</v>
      </c>
      <c r="L13196" t="s">
        <v>6526</v>
      </c>
      <c r="M13196">
        <v>14223053</v>
      </c>
      <c r="N13196">
        <v>13175539</v>
      </c>
      <c r="O13196" t="s">
        <v>26248</v>
      </c>
      <c r="P13196" t="s">
        <v>26249</v>
      </c>
      <c r="Q13196" t="s">
        <v>6630</v>
      </c>
    </row>
    <row r="13197" spans="1:17" x14ac:dyDescent="0.35">
      <c r="A13197">
        <v>9418114334</v>
      </c>
      <c r="B13197" t="s">
        <v>6626</v>
      </c>
      <c r="C13197" t="s">
        <v>6356</v>
      </c>
      <c r="D13197">
        <v>200</v>
      </c>
      <c r="E13197" t="s">
        <v>6357</v>
      </c>
      <c r="F13197">
        <v>209</v>
      </c>
      <c r="G13197" t="s">
        <v>977</v>
      </c>
      <c r="H13197">
        <v>310</v>
      </c>
      <c r="I13197" t="s">
        <v>20934</v>
      </c>
      <c r="J13197">
        <v>13670</v>
      </c>
      <c r="L13197" t="s">
        <v>6529</v>
      </c>
      <c r="M13197">
        <v>11888834</v>
      </c>
      <c r="N13197">
        <v>11173222</v>
      </c>
      <c r="O13197" t="s">
        <v>6630</v>
      </c>
      <c r="P13197" t="s">
        <v>6630</v>
      </c>
      <c r="Q13197">
        <v>700</v>
      </c>
    </row>
    <row r="13198" spans="1:17" x14ac:dyDescent="0.35">
      <c r="A13198">
        <v>9420115366</v>
      </c>
      <c r="B13198" t="s">
        <v>6626</v>
      </c>
      <c r="C13198" t="s">
        <v>6540</v>
      </c>
      <c r="D13198">
        <v>131</v>
      </c>
      <c r="E13198" t="s">
        <v>2905</v>
      </c>
      <c r="F13198">
        <v>300</v>
      </c>
      <c r="G13198" t="s">
        <v>2845</v>
      </c>
      <c r="H13198">
        <v>107</v>
      </c>
      <c r="I13198" t="s">
        <v>26250</v>
      </c>
      <c r="J13198">
        <v>20120</v>
      </c>
      <c r="L13198" t="s">
        <v>6529</v>
      </c>
      <c r="M13198">
        <v>11589228</v>
      </c>
      <c r="N13198">
        <v>14244874</v>
      </c>
      <c r="O13198" t="s">
        <v>6650</v>
      </c>
      <c r="P13198" t="s">
        <v>6630</v>
      </c>
      <c r="Q13198" t="s">
        <v>6630</v>
      </c>
    </row>
    <row r="13199" spans="1:17" x14ac:dyDescent="0.35">
      <c r="A13199">
        <v>9415112907</v>
      </c>
      <c r="B13199" t="s">
        <v>6626</v>
      </c>
      <c r="C13199" t="s">
        <v>6356</v>
      </c>
      <c r="D13199">
        <v>200</v>
      </c>
      <c r="E13199" t="s">
        <v>6357</v>
      </c>
      <c r="F13199">
        <v>209</v>
      </c>
      <c r="G13199" t="s">
        <v>977</v>
      </c>
      <c r="H13199">
        <v>310</v>
      </c>
      <c r="I13199" t="s">
        <v>26251</v>
      </c>
      <c r="J13199">
        <v>13566</v>
      </c>
      <c r="L13199" t="s">
        <v>6529</v>
      </c>
      <c r="M13199">
        <v>13118067</v>
      </c>
      <c r="N13199">
        <v>13105231</v>
      </c>
      <c r="O13199" t="s">
        <v>6630</v>
      </c>
      <c r="P13199" t="s">
        <v>6630</v>
      </c>
      <c r="Q13199">
        <v>700</v>
      </c>
    </row>
    <row r="13200" spans="1:17" x14ac:dyDescent="0.35">
      <c r="A13200">
        <v>9413111585</v>
      </c>
      <c r="B13200" t="s">
        <v>6626</v>
      </c>
      <c r="C13200" t="s">
        <v>6356</v>
      </c>
      <c r="D13200">
        <v>200</v>
      </c>
      <c r="E13200" t="s">
        <v>6357</v>
      </c>
      <c r="F13200">
        <v>209</v>
      </c>
      <c r="G13200" t="s">
        <v>977</v>
      </c>
      <c r="H13200">
        <v>310</v>
      </c>
      <c r="I13200" t="s">
        <v>15865</v>
      </c>
      <c r="J13200">
        <v>13562</v>
      </c>
      <c r="L13200" t="s">
        <v>6529</v>
      </c>
      <c r="M13200">
        <v>10007753</v>
      </c>
      <c r="N13200">
        <v>10007830</v>
      </c>
      <c r="O13200">
        <v>29741</v>
      </c>
      <c r="P13200" t="s">
        <v>6630</v>
      </c>
      <c r="Q13200" t="s">
        <v>6630</v>
      </c>
    </row>
    <row r="13201" spans="1:17" x14ac:dyDescent="0.35">
      <c r="A13201">
        <v>9418114389</v>
      </c>
      <c r="B13201" t="s">
        <v>6626</v>
      </c>
      <c r="C13201" t="s">
        <v>6356</v>
      </c>
      <c r="D13201">
        <v>200</v>
      </c>
      <c r="E13201" t="s">
        <v>6366</v>
      </c>
      <c r="F13201">
        <v>207</v>
      </c>
      <c r="G13201" t="s">
        <v>176</v>
      </c>
      <c r="H13201">
        <v>705</v>
      </c>
      <c r="I13201" t="s">
        <v>26252</v>
      </c>
      <c r="J13201">
        <v>20800</v>
      </c>
      <c r="L13201" t="s">
        <v>6529</v>
      </c>
      <c r="M13201">
        <v>10014731</v>
      </c>
      <c r="N13201">
        <v>13194529</v>
      </c>
      <c r="O13201" t="s">
        <v>6630</v>
      </c>
      <c r="P13201" t="s">
        <v>6630</v>
      </c>
      <c r="Q13201">
        <v>700</v>
      </c>
    </row>
    <row r="13202" spans="1:17" x14ac:dyDescent="0.35">
      <c r="A13202">
        <v>9493011718</v>
      </c>
      <c r="B13202" t="s">
        <v>6626</v>
      </c>
      <c r="C13202" t="s">
        <v>8762</v>
      </c>
      <c r="D13202">
        <v>130</v>
      </c>
      <c r="E13202" t="s">
        <v>6628</v>
      </c>
      <c r="F13202" t="s">
        <v>6628</v>
      </c>
      <c r="G13202" t="s">
        <v>6933</v>
      </c>
      <c r="H13202">
        <v>300</v>
      </c>
      <c r="I13202" t="s">
        <v>26253</v>
      </c>
      <c r="J13202" t="s">
        <v>6630</v>
      </c>
      <c r="L13202" t="s">
        <v>6529</v>
      </c>
      <c r="M13202" t="s">
        <v>6630</v>
      </c>
      <c r="N13202" t="s">
        <v>6630</v>
      </c>
      <c r="O13202" t="s">
        <v>6630</v>
      </c>
      <c r="P13202" t="s">
        <v>26254</v>
      </c>
      <c r="Q13202" t="s">
        <v>6630</v>
      </c>
    </row>
    <row r="13203" spans="1:17" x14ac:dyDescent="0.35">
      <c r="A13203">
        <v>8706108935</v>
      </c>
      <c r="B13203" t="s">
        <v>6626</v>
      </c>
      <c r="C13203" t="s">
        <v>7114</v>
      </c>
      <c r="D13203">
        <v>115</v>
      </c>
      <c r="E13203" t="s">
        <v>7114</v>
      </c>
      <c r="F13203">
        <v>115</v>
      </c>
      <c r="G13203" t="s">
        <v>4019</v>
      </c>
      <c r="H13203">
        <v>20</v>
      </c>
      <c r="I13203" t="s">
        <v>26255</v>
      </c>
      <c r="J13203">
        <v>11510</v>
      </c>
      <c r="L13203" t="s">
        <v>6529</v>
      </c>
      <c r="M13203">
        <v>10161158</v>
      </c>
      <c r="N13203" t="s">
        <v>6630</v>
      </c>
      <c r="O13203" t="s">
        <v>6630</v>
      </c>
      <c r="P13203" t="s">
        <v>26256</v>
      </c>
      <c r="Q13203" t="s">
        <v>6630</v>
      </c>
    </row>
    <row r="13204" spans="1:17" x14ac:dyDescent="0.35">
      <c r="A13204">
        <v>3903107699</v>
      </c>
      <c r="B13204" t="s">
        <v>6626</v>
      </c>
      <c r="C13204" t="s">
        <v>6356</v>
      </c>
      <c r="D13204">
        <v>200</v>
      </c>
      <c r="E13204" t="s">
        <v>5245</v>
      </c>
      <c r="F13204">
        <v>202</v>
      </c>
      <c r="G13204" t="s">
        <v>5245</v>
      </c>
      <c r="H13204">
        <v>450</v>
      </c>
      <c r="I13204" t="s">
        <v>26257</v>
      </c>
      <c r="J13204">
        <v>20200</v>
      </c>
      <c r="L13204" t="s">
        <v>6529</v>
      </c>
      <c r="M13204">
        <v>10189628</v>
      </c>
      <c r="N13204">
        <v>10008025</v>
      </c>
      <c r="O13204" t="s">
        <v>18108</v>
      </c>
      <c r="P13204" t="s">
        <v>10114</v>
      </c>
      <c r="Q13204" t="s">
        <v>6630</v>
      </c>
    </row>
    <row r="13205" spans="1:17" x14ac:dyDescent="0.35">
      <c r="A13205" t="s">
        <v>26258</v>
      </c>
      <c r="B13205" t="s">
        <v>6626</v>
      </c>
      <c r="C13205" t="s">
        <v>6628</v>
      </c>
      <c r="D13205" t="s">
        <v>6628</v>
      </c>
      <c r="E13205" t="s">
        <v>6628</v>
      </c>
      <c r="F13205" t="s">
        <v>6628</v>
      </c>
      <c r="G13205" t="s">
        <v>6628</v>
      </c>
      <c r="H13205" t="s">
        <v>6628</v>
      </c>
      <c r="I13205" t="s">
        <v>26259</v>
      </c>
      <c r="J13205" t="s">
        <v>6630</v>
      </c>
      <c r="L13205" t="s">
        <v>6526</v>
      </c>
      <c r="M13205">
        <v>10007319</v>
      </c>
      <c r="N13205" t="s">
        <v>6630</v>
      </c>
      <c r="O13205" t="s">
        <v>6630</v>
      </c>
      <c r="P13205" t="s">
        <v>6630</v>
      </c>
      <c r="Q13205" t="s">
        <v>6630</v>
      </c>
    </row>
    <row r="13206" spans="1:17" x14ac:dyDescent="0.35">
      <c r="A13206">
        <v>9409109817</v>
      </c>
      <c r="B13206" t="s">
        <v>6626</v>
      </c>
      <c r="C13206" t="s">
        <v>6356</v>
      </c>
      <c r="D13206">
        <v>200</v>
      </c>
      <c r="E13206" t="s">
        <v>5245</v>
      </c>
      <c r="F13206">
        <v>202</v>
      </c>
      <c r="G13206" t="s">
        <v>5245</v>
      </c>
      <c r="H13206">
        <v>450</v>
      </c>
      <c r="I13206" t="s">
        <v>26260</v>
      </c>
      <c r="J13206">
        <v>20200</v>
      </c>
      <c r="L13206" t="s">
        <v>6529</v>
      </c>
      <c r="M13206">
        <v>10515260</v>
      </c>
      <c r="N13206" t="s">
        <v>6630</v>
      </c>
      <c r="O13206" t="s">
        <v>6630</v>
      </c>
      <c r="P13206" t="s">
        <v>6647</v>
      </c>
      <c r="Q13206">
        <v>100</v>
      </c>
    </row>
    <row r="13207" spans="1:17" x14ac:dyDescent="0.35">
      <c r="A13207">
        <v>9420114580</v>
      </c>
      <c r="B13207" t="s">
        <v>6334</v>
      </c>
      <c r="C13207" t="s">
        <v>6540</v>
      </c>
      <c r="D13207">
        <v>131</v>
      </c>
      <c r="E13207" t="s">
        <v>6672</v>
      </c>
      <c r="F13207">
        <v>703</v>
      </c>
      <c r="G13207" t="s">
        <v>3068</v>
      </c>
      <c r="H13207">
        <v>830</v>
      </c>
      <c r="I13207" t="s">
        <v>26261</v>
      </c>
      <c r="J13207">
        <v>13260</v>
      </c>
      <c r="L13207" t="s">
        <v>6529</v>
      </c>
      <c r="M13207">
        <v>13548972</v>
      </c>
      <c r="N13207">
        <v>10547157</v>
      </c>
      <c r="O13207" t="s">
        <v>6630</v>
      </c>
      <c r="P13207" t="s">
        <v>6630</v>
      </c>
      <c r="Q13207" t="s">
        <v>6630</v>
      </c>
    </row>
    <row r="13208" spans="1:17" x14ac:dyDescent="0.35">
      <c r="A13208">
        <v>9409109691</v>
      </c>
      <c r="B13208" t="s">
        <v>6626</v>
      </c>
      <c r="C13208" t="s">
        <v>6356</v>
      </c>
      <c r="D13208">
        <v>200</v>
      </c>
      <c r="E13208" t="s">
        <v>6366</v>
      </c>
      <c r="F13208">
        <v>207</v>
      </c>
      <c r="G13208" t="s">
        <v>6786</v>
      </c>
      <c r="H13208">
        <v>440</v>
      </c>
      <c r="I13208" t="s">
        <v>26262</v>
      </c>
      <c r="J13208" t="s">
        <v>6630</v>
      </c>
      <c r="L13208" t="s">
        <v>6529</v>
      </c>
      <c r="M13208">
        <v>10522988</v>
      </c>
      <c r="N13208">
        <v>11757105</v>
      </c>
      <c r="O13208" t="s">
        <v>26263</v>
      </c>
      <c r="P13208" t="s">
        <v>26264</v>
      </c>
      <c r="Q13208" t="s">
        <v>6630</v>
      </c>
    </row>
    <row r="13209" spans="1:17" x14ac:dyDescent="0.35">
      <c r="A13209">
        <v>9413111453</v>
      </c>
      <c r="B13209" t="s">
        <v>6626</v>
      </c>
      <c r="C13209" t="s">
        <v>6356</v>
      </c>
      <c r="D13209">
        <v>200</v>
      </c>
      <c r="E13209" t="s">
        <v>6645</v>
      </c>
      <c r="F13209">
        <v>201</v>
      </c>
      <c r="G13209" t="s">
        <v>6638</v>
      </c>
      <c r="H13209">
        <v>415</v>
      </c>
      <c r="I13209" t="s">
        <v>26265</v>
      </c>
      <c r="J13209">
        <v>20115</v>
      </c>
      <c r="L13209" t="s">
        <v>6529</v>
      </c>
      <c r="M13209">
        <v>12942206</v>
      </c>
      <c r="N13209">
        <v>11973799</v>
      </c>
      <c r="O13209">
        <v>29695</v>
      </c>
      <c r="P13209" t="s">
        <v>26266</v>
      </c>
      <c r="Q13209" t="s">
        <v>6630</v>
      </c>
    </row>
    <row r="13210" spans="1:17" x14ac:dyDescent="0.35">
      <c r="A13210">
        <v>80692601</v>
      </c>
      <c r="B13210" t="s">
        <v>6334</v>
      </c>
      <c r="C13210" t="s">
        <v>6766</v>
      </c>
      <c r="D13210">
        <v>120</v>
      </c>
      <c r="E13210" t="s">
        <v>6627</v>
      </c>
      <c r="F13210">
        <v>145</v>
      </c>
      <c r="G13210" t="s">
        <v>6627</v>
      </c>
      <c r="H13210">
        <v>15</v>
      </c>
      <c r="I13210" t="s">
        <v>26267</v>
      </c>
      <c r="J13210" t="s">
        <v>6630</v>
      </c>
      <c r="L13210" t="s">
        <v>6526</v>
      </c>
      <c r="M13210" t="s">
        <v>6630</v>
      </c>
      <c r="N13210" t="s">
        <v>6630</v>
      </c>
      <c r="O13210" t="s">
        <v>6630</v>
      </c>
      <c r="P13210" t="s">
        <v>6630</v>
      </c>
      <c r="Q13210" t="s">
        <v>6630</v>
      </c>
    </row>
    <row r="13211" spans="1:17" x14ac:dyDescent="0.35">
      <c r="A13211">
        <v>9408109634</v>
      </c>
      <c r="B13211" t="s">
        <v>6626</v>
      </c>
      <c r="C13211" t="s">
        <v>6356</v>
      </c>
      <c r="D13211">
        <v>200</v>
      </c>
      <c r="E13211" t="s">
        <v>6366</v>
      </c>
      <c r="F13211">
        <v>207</v>
      </c>
      <c r="G13211" t="s">
        <v>6657</v>
      </c>
      <c r="H13211">
        <v>420</v>
      </c>
      <c r="I13211" t="s">
        <v>26268</v>
      </c>
      <c r="J13211">
        <v>20115</v>
      </c>
      <c r="L13211" t="s">
        <v>6529</v>
      </c>
      <c r="M13211">
        <v>10733110</v>
      </c>
      <c r="N13211">
        <v>10504616</v>
      </c>
      <c r="O13211" t="s">
        <v>26269</v>
      </c>
      <c r="P13211" t="s">
        <v>6630</v>
      </c>
      <c r="Q13211" t="s">
        <v>6630</v>
      </c>
    </row>
    <row r="13212" spans="1:17" x14ac:dyDescent="0.35">
      <c r="A13212">
        <v>9499106262</v>
      </c>
      <c r="B13212" t="s">
        <v>6626</v>
      </c>
      <c r="C13212" t="s">
        <v>6356</v>
      </c>
      <c r="D13212">
        <v>200</v>
      </c>
      <c r="E13212" t="s">
        <v>6366</v>
      </c>
      <c r="F13212">
        <v>207</v>
      </c>
      <c r="G13212" t="s">
        <v>6698</v>
      </c>
      <c r="H13212">
        <v>725</v>
      </c>
      <c r="I13212" t="s">
        <v>26270</v>
      </c>
      <c r="J13212">
        <v>20840</v>
      </c>
      <c r="L13212" t="s">
        <v>6529</v>
      </c>
      <c r="M13212">
        <v>10007319</v>
      </c>
      <c r="N13212">
        <v>10347972</v>
      </c>
      <c r="O13212" t="s">
        <v>8486</v>
      </c>
      <c r="P13212" t="s">
        <v>6919</v>
      </c>
      <c r="Q13212" t="s">
        <v>6630</v>
      </c>
    </row>
    <row r="13213" spans="1:17" x14ac:dyDescent="0.35">
      <c r="A13213">
        <v>9409109832</v>
      </c>
      <c r="B13213" t="s">
        <v>6626</v>
      </c>
      <c r="C13213" t="s">
        <v>6356</v>
      </c>
      <c r="D13213">
        <v>200</v>
      </c>
      <c r="E13213" t="s">
        <v>6659</v>
      </c>
      <c r="F13213">
        <v>208</v>
      </c>
      <c r="G13213" t="s">
        <v>6726</v>
      </c>
      <c r="H13213">
        <v>315</v>
      </c>
      <c r="I13213" t="s">
        <v>26271</v>
      </c>
      <c r="J13213">
        <v>13685</v>
      </c>
      <c r="L13213" t="s">
        <v>6529</v>
      </c>
      <c r="M13213">
        <v>10459261</v>
      </c>
      <c r="N13213" t="s">
        <v>6630</v>
      </c>
      <c r="O13213" t="s">
        <v>6630</v>
      </c>
      <c r="P13213" t="s">
        <v>26272</v>
      </c>
      <c r="Q13213" t="s">
        <v>6630</v>
      </c>
    </row>
    <row r="13214" spans="1:17" x14ac:dyDescent="0.35">
      <c r="A13214">
        <v>9105108539</v>
      </c>
      <c r="B13214" t="s">
        <v>6626</v>
      </c>
      <c r="C13214" t="s">
        <v>6540</v>
      </c>
      <c r="D13214">
        <v>131</v>
      </c>
      <c r="E13214" t="s">
        <v>9962</v>
      </c>
      <c r="F13214">
        <v>601</v>
      </c>
      <c r="G13214" t="s">
        <v>9963</v>
      </c>
      <c r="H13214">
        <v>850</v>
      </c>
      <c r="I13214" t="s">
        <v>26273</v>
      </c>
      <c r="J13214">
        <v>9611110835</v>
      </c>
      <c r="L13214" t="s">
        <v>6529</v>
      </c>
      <c r="M13214">
        <v>11489091</v>
      </c>
      <c r="N13214" t="s">
        <v>6630</v>
      </c>
      <c r="O13214" t="s">
        <v>26274</v>
      </c>
      <c r="P13214" t="s">
        <v>6630</v>
      </c>
      <c r="Q13214">
        <v>100</v>
      </c>
    </row>
    <row r="13215" spans="1:17" x14ac:dyDescent="0.35">
      <c r="A13215">
        <v>7902107567</v>
      </c>
      <c r="B13215" t="s">
        <v>6626</v>
      </c>
      <c r="C13215" t="s">
        <v>6356</v>
      </c>
      <c r="D13215">
        <v>200</v>
      </c>
      <c r="E13215" t="s">
        <v>6366</v>
      </c>
      <c r="F13215">
        <v>207</v>
      </c>
      <c r="G13215" t="s">
        <v>176</v>
      </c>
      <c r="H13215">
        <v>705</v>
      </c>
      <c r="I13215" t="s">
        <v>26275</v>
      </c>
      <c r="J13215">
        <v>20800</v>
      </c>
      <c r="L13215" t="s">
        <v>6529</v>
      </c>
      <c r="M13215">
        <v>10014927</v>
      </c>
      <c r="N13215">
        <v>10015955</v>
      </c>
      <c r="O13215" t="s">
        <v>26276</v>
      </c>
      <c r="P13215" t="s">
        <v>26277</v>
      </c>
      <c r="Q13215" t="s">
        <v>6630</v>
      </c>
    </row>
    <row r="13216" spans="1:17" x14ac:dyDescent="0.35">
      <c r="A13216">
        <v>9403107816</v>
      </c>
      <c r="B13216" t="s">
        <v>6626</v>
      </c>
      <c r="C13216" t="s">
        <v>6356</v>
      </c>
      <c r="D13216">
        <v>200</v>
      </c>
      <c r="E13216" t="s">
        <v>6659</v>
      </c>
      <c r="F13216">
        <v>208</v>
      </c>
      <c r="G13216" t="s">
        <v>6696</v>
      </c>
      <c r="H13216">
        <v>322</v>
      </c>
      <c r="I13216" t="s">
        <v>26278</v>
      </c>
      <c r="J13216">
        <v>13780</v>
      </c>
      <c r="L13216" t="s">
        <v>6529</v>
      </c>
      <c r="M13216">
        <v>10601803</v>
      </c>
      <c r="N13216">
        <v>10197353</v>
      </c>
      <c r="O13216" t="s">
        <v>6630</v>
      </c>
      <c r="P13216" t="s">
        <v>26279</v>
      </c>
      <c r="Q13216" t="s">
        <v>6630</v>
      </c>
    </row>
    <row r="13217" spans="1:17" x14ac:dyDescent="0.35">
      <c r="A13217">
        <v>9419115011</v>
      </c>
      <c r="B13217" t="s">
        <v>6626</v>
      </c>
      <c r="C13217" t="s">
        <v>6356</v>
      </c>
      <c r="D13217">
        <v>200</v>
      </c>
      <c r="E13217" t="s">
        <v>6366</v>
      </c>
      <c r="F13217">
        <v>207</v>
      </c>
      <c r="G13217" t="s">
        <v>176</v>
      </c>
      <c r="H13217">
        <v>705</v>
      </c>
      <c r="I13217" t="s">
        <v>26280</v>
      </c>
      <c r="J13217">
        <v>20120</v>
      </c>
      <c r="L13217" t="s">
        <v>6529</v>
      </c>
      <c r="M13217">
        <v>10028495</v>
      </c>
      <c r="N13217">
        <v>10015181</v>
      </c>
      <c r="O13217" t="s">
        <v>6630</v>
      </c>
      <c r="P13217" t="s">
        <v>6630</v>
      </c>
      <c r="Q13217">
        <v>700</v>
      </c>
    </row>
    <row r="13218" spans="1:17" x14ac:dyDescent="0.35">
      <c r="A13218">
        <v>8704108114</v>
      </c>
      <c r="B13218" t="s">
        <v>6626</v>
      </c>
      <c r="C13218" t="s">
        <v>6356</v>
      </c>
      <c r="D13218">
        <v>200</v>
      </c>
      <c r="E13218" t="s">
        <v>6701</v>
      </c>
      <c r="F13218">
        <v>500</v>
      </c>
      <c r="G13218" t="s">
        <v>7639</v>
      </c>
      <c r="H13218">
        <v>63</v>
      </c>
      <c r="I13218" t="s">
        <v>26281</v>
      </c>
      <c r="J13218">
        <v>12029</v>
      </c>
      <c r="L13218" t="s">
        <v>6529</v>
      </c>
      <c r="M13218">
        <v>10571827</v>
      </c>
      <c r="N13218" t="s">
        <v>6630</v>
      </c>
      <c r="O13218" t="s">
        <v>26282</v>
      </c>
      <c r="P13218" t="s">
        <v>26283</v>
      </c>
      <c r="Q13218" t="s">
        <v>6630</v>
      </c>
    </row>
    <row r="13219" spans="1:17" x14ac:dyDescent="0.35">
      <c r="A13219">
        <v>8799106077</v>
      </c>
      <c r="B13219" t="s">
        <v>6626</v>
      </c>
      <c r="C13219" t="s">
        <v>6356</v>
      </c>
      <c r="D13219">
        <v>200</v>
      </c>
      <c r="E13219" t="s">
        <v>6701</v>
      </c>
      <c r="F13219">
        <v>500</v>
      </c>
      <c r="G13219" t="s">
        <v>3270</v>
      </c>
      <c r="H13219">
        <v>59</v>
      </c>
      <c r="I13219" t="s">
        <v>26284</v>
      </c>
      <c r="J13219">
        <v>12027</v>
      </c>
      <c r="L13219" t="s">
        <v>6529</v>
      </c>
      <c r="M13219">
        <v>10121543</v>
      </c>
      <c r="N13219" t="s">
        <v>6630</v>
      </c>
      <c r="O13219" t="s">
        <v>6630</v>
      </c>
      <c r="P13219" t="s">
        <v>26285</v>
      </c>
      <c r="Q13219" t="s">
        <v>6630</v>
      </c>
    </row>
    <row r="13220" spans="1:17" x14ac:dyDescent="0.35">
      <c r="A13220">
        <v>80383107</v>
      </c>
      <c r="B13220" t="s">
        <v>6334</v>
      </c>
      <c r="C13220" t="s">
        <v>6766</v>
      </c>
      <c r="D13220">
        <v>120</v>
      </c>
      <c r="E13220" t="s">
        <v>6627</v>
      </c>
      <c r="F13220">
        <v>145</v>
      </c>
      <c r="G13220" t="s">
        <v>6627</v>
      </c>
      <c r="H13220">
        <v>15</v>
      </c>
      <c r="I13220" t="s">
        <v>26286</v>
      </c>
      <c r="J13220" t="s">
        <v>6630</v>
      </c>
      <c r="L13220" t="s">
        <v>6526</v>
      </c>
      <c r="M13220" t="s">
        <v>6630</v>
      </c>
      <c r="N13220" t="s">
        <v>6630</v>
      </c>
      <c r="O13220" t="s">
        <v>6630</v>
      </c>
      <c r="P13220" t="s">
        <v>6630</v>
      </c>
      <c r="Q13220" t="s">
        <v>6630</v>
      </c>
    </row>
    <row r="13221" spans="1:17" x14ac:dyDescent="0.35">
      <c r="A13221">
        <v>9403107708</v>
      </c>
      <c r="B13221" t="s">
        <v>6626</v>
      </c>
      <c r="C13221" t="s">
        <v>6356</v>
      </c>
      <c r="D13221">
        <v>200</v>
      </c>
      <c r="E13221" t="s">
        <v>6659</v>
      </c>
      <c r="F13221">
        <v>208</v>
      </c>
      <c r="G13221" t="s">
        <v>13981</v>
      </c>
      <c r="H13221">
        <v>330</v>
      </c>
      <c r="I13221" t="s">
        <v>26287</v>
      </c>
      <c r="J13221">
        <v>13515</v>
      </c>
      <c r="L13221" t="s">
        <v>6529</v>
      </c>
      <c r="M13221">
        <v>10329230</v>
      </c>
      <c r="N13221">
        <v>10523438</v>
      </c>
      <c r="O13221" t="s">
        <v>26288</v>
      </c>
      <c r="P13221" t="s">
        <v>26289</v>
      </c>
      <c r="Q13221" t="s">
        <v>6630</v>
      </c>
    </row>
    <row r="13222" spans="1:17" x14ac:dyDescent="0.35">
      <c r="A13222">
        <v>3513111515</v>
      </c>
      <c r="B13222" t="s">
        <v>6626</v>
      </c>
      <c r="C13222" t="s">
        <v>6356</v>
      </c>
      <c r="D13222">
        <v>200</v>
      </c>
      <c r="E13222" t="s">
        <v>5245</v>
      </c>
      <c r="F13222">
        <v>202</v>
      </c>
      <c r="G13222" t="s">
        <v>5245</v>
      </c>
      <c r="H13222">
        <v>450</v>
      </c>
      <c r="I13222" t="s">
        <v>26290</v>
      </c>
      <c r="J13222">
        <v>20200</v>
      </c>
      <c r="L13222" t="s">
        <v>6529</v>
      </c>
      <c r="M13222">
        <v>11533224</v>
      </c>
      <c r="N13222" t="s">
        <v>6630</v>
      </c>
      <c r="O13222" t="s">
        <v>26291</v>
      </c>
      <c r="P13222" t="s">
        <v>6630</v>
      </c>
      <c r="Q13222" t="s">
        <v>6630</v>
      </c>
    </row>
    <row r="13223" spans="1:17" x14ac:dyDescent="0.35">
      <c r="A13223">
        <v>9417113909</v>
      </c>
      <c r="B13223" t="s">
        <v>6626</v>
      </c>
      <c r="C13223" t="s">
        <v>6356</v>
      </c>
      <c r="D13223">
        <v>200</v>
      </c>
      <c r="E13223" t="s">
        <v>6366</v>
      </c>
      <c r="F13223">
        <v>207</v>
      </c>
      <c r="G13223" t="s">
        <v>176</v>
      </c>
      <c r="H13223">
        <v>705</v>
      </c>
      <c r="I13223" t="s">
        <v>26292</v>
      </c>
      <c r="J13223">
        <v>20800</v>
      </c>
      <c r="L13223" t="s">
        <v>6529</v>
      </c>
      <c r="M13223">
        <v>13194529</v>
      </c>
      <c r="N13223">
        <v>10014731</v>
      </c>
      <c r="O13223" t="s">
        <v>6630</v>
      </c>
      <c r="P13223" t="s">
        <v>6630</v>
      </c>
      <c r="Q13223">
        <v>700</v>
      </c>
    </row>
    <row r="13224" spans="1:17" x14ac:dyDescent="0.35">
      <c r="A13224">
        <v>9424116641</v>
      </c>
      <c r="B13224" t="s">
        <v>6626</v>
      </c>
      <c r="C13224" t="s">
        <v>6356</v>
      </c>
      <c r="D13224">
        <v>200</v>
      </c>
      <c r="E13224" t="s">
        <v>6366</v>
      </c>
      <c r="F13224">
        <v>207</v>
      </c>
      <c r="G13224" t="s">
        <v>176</v>
      </c>
      <c r="H13224">
        <v>705</v>
      </c>
      <c r="I13224" t="s">
        <v>26293</v>
      </c>
      <c r="J13224">
        <v>20800</v>
      </c>
      <c r="L13224" t="s">
        <v>6529</v>
      </c>
      <c r="M13224">
        <v>10692389</v>
      </c>
      <c r="N13224">
        <v>10015398</v>
      </c>
      <c r="O13224" t="s">
        <v>6630</v>
      </c>
      <c r="P13224" t="s">
        <v>6630</v>
      </c>
      <c r="Q13224">
        <v>700</v>
      </c>
    </row>
    <row r="13225" spans="1:17" x14ac:dyDescent="0.35">
      <c r="A13225" t="s">
        <v>26294</v>
      </c>
      <c r="B13225" t="s">
        <v>6334</v>
      </c>
      <c r="C13225" t="s">
        <v>6628</v>
      </c>
      <c r="D13225" t="s">
        <v>6628</v>
      </c>
      <c r="E13225" t="s">
        <v>6628</v>
      </c>
      <c r="F13225" t="s">
        <v>6628</v>
      </c>
      <c r="G13225" t="s">
        <v>6628</v>
      </c>
      <c r="H13225" t="s">
        <v>6628</v>
      </c>
      <c r="I13225" t="s">
        <v>26295</v>
      </c>
      <c r="J13225" t="s">
        <v>6630</v>
      </c>
      <c r="L13225" t="s">
        <v>6526</v>
      </c>
      <c r="M13225" t="s">
        <v>6630</v>
      </c>
      <c r="N13225" t="s">
        <v>6630</v>
      </c>
      <c r="O13225" t="s">
        <v>6630</v>
      </c>
      <c r="P13225" t="s">
        <v>6630</v>
      </c>
      <c r="Q13225" t="s">
        <v>6630</v>
      </c>
    </row>
    <row r="13226" spans="1:17" x14ac:dyDescent="0.35">
      <c r="A13226">
        <v>8701106896</v>
      </c>
      <c r="B13226" t="s">
        <v>6626</v>
      </c>
      <c r="C13226" t="s">
        <v>6356</v>
      </c>
      <c r="D13226">
        <v>200</v>
      </c>
      <c r="E13226" t="s">
        <v>488</v>
      </c>
      <c r="F13226">
        <v>203</v>
      </c>
      <c r="G13226" t="s">
        <v>488</v>
      </c>
      <c r="H13226">
        <v>500</v>
      </c>
      <c r="I13226" t="s">
        <v>26296</v>
      </c>
      <c r="J13226">
        <v>20300</v>
      </c>
      <c r="L13226" t="s">
        <v>6529</v>
      </c>
      <c r="M13226" t="s">
        <v>6630</v>
      </c>
      <c r="N13226" t="s">
        <v>6630</v>
      </c>
      <c r="O13226" t="s">
        <v>6630</v>
      </c>
      <c r="P13226" t="s">
        <v>26297</v>
      </c>
      <c r="Q13226" t="s">
        <v>6630</v>
      </c>
    </row>
    <row r="13227" spans="1:17" x14ac:dyDescent="0.35">
      <c r="A13227">
        <v>13402</v>
      </c>
      <c r="B13227" t="s">
        <v>6626</v>
      </c>
      <c r="C13227" t="s">
        <v>8762</v>
      </c>
      <c r="D13227">
        <v>130</v>
      </c>
      <c r="E13227" t="s">
        <v>6628</v>
      </c>
      <c r="F13227" t="s">
        <v>6628</v>
      </c>
      <c r="G13227" t="s">
        <v>3774</v>
      </c>
      <c r="H13227">
        <v>100</v>
      </c>
      <c r="I13227" t="s">
        <v>13225</v>
      </c>
      <c r="J13227" t="s">
        <v>6630</v>
      </c>
      <c r="L13227" t="s">
        <v>6526</v>
      </c>
      <c r="M13227" t="s">
        <v>6630</v>
      </c>
      <c r="N13227" t="s">
        <v>6630</v>
      </c>
      <c r="O13227" t="s">
        <v>26298</v>
      </c>
      <c r="P13227" t="s">
        <v>6630</v>
      </c>
      <c r="Q13227" t="s">
        <v>6630</v>
      </c>
    </row>
    <row r="13228" spans="1:17" x14ac:dyDescent="0.35">
      <c r="A13228">
        <v>6306109038</v>
      </c>
      <c r="B13228" t="s">
        <v>6626</v>
      </c>
      <c r="C13228" t="s">
        <v>6356</v>
      </c>
      <c r="D13228">
        <v>200</v>
      </c>
      <c r="E13228" t="s">
        <v>6366</v>
      </c>
      <c r="F13228">
        <v>207</v>
      </c>
      <c r="G13228" t="s">
        <v>6635</v>
      </c>
      <c r="H13228">
        <v>405</v>
      </c>
      <c r="I13228" t="s">
        <v>15425</v>
      </c>
      <c r="J13228">
        <v>20135</v>
      </c>
      <c r="L13228" t="s">
        <v>6529</v>
      </c>
      <c r="M13228">
        <v>10016579</v>
      </c>
      <c r="N13228">
        <v>10007309</v>
      </c>
      <c r="O13228" t="s">
        <v>6630</v>
      </c>
      <c r="P13228" t="s">
        <v>26299</v>
      </c>
      <c r="Q13228" t="s">
        <v>6630</v>
      </c>
    </row>
    <row r="13229" spans="1:17" x14ac:dyDescent="0.35">
      <c r="A13229">
        <v>6107739</v>
      </c>
      <c r="B13229" t="s">
        <v>6626</v>
      </c>
      <c r="C13229" t="s">
        <v>6628</v>
      </c>
      <c r="D13229" t="s">
        <v>6628</v>
      </c>
      <c r="E13229" t="s">
        <v>6628</v>
      </c>
      <c r="F13229" t="s">
        <v>6628</v>
      </c>
      <c r="G13229" t="s">
        <v>6628</v>
      </c>
      <c r="H13229" t="s">
        <v>6628</v>
      </c>
      <c r="I13229" t="s">
        <v>26300</v>
      </c>
      <c r="J13229" t="s">
        <v>6630</v>
      </c>
      <c r="L13229" t="s">
        <v>6529</v>
      </c>
      <c r="M13229" t="s">
        <v>6630</v>
      </c>
      <c r="N13229" t="s">
        <v>6630</v>
      </c>
      <c r="O13229" t="s">
        <v>7920</v>
      </c>
      <c r="P13229" t="s">
        <v>6630</v>
      </c>
      <c r="Q13229" t="s">
        <v>6630</v>
      </c>
    </row>
    <row r="13230" spans="1:17" x14ac:dyDescent="0.35">
      <c r="A13230">
        <v>9419115274</v>
      </c>
      <c r="B13230" t="s">
        <v>6626</v>
      </c>
      <c r="C13230" t="s">
        <v>6356</v>
      </c>
      <c r="D13230">
        <v>200</v>
      </c>
      <c r="E13230" t="s">
        <v>6645</v>
      </c>
      <c r="F13230">
        <v>201</v>
      </c>
      <c r="G13230" t="s">
        <v>6638</v>
      </c>
      <c r="H13230">
        <v>415</v>
      </c>
      <c r="I13230" t="s">
        <v>26301</v>
      </c>
      <c r="J13230">
        <v>20115</v>
      </c>
      <c r="L13230" t="s">
        <v>6529</v>
      </c>
      <c r="M13230">
        <v>14431750</v>
      </c>
      <c r="N13230">
        <v>15050422</v>
      </c>
      <c r="O13230" t="s">
        <v>6921</v>
      </c>
      <c r="P13230" t="s">
        <v>6630</v>
      </c>
      <c r="Q13230" t="s">
        <v>6630</v>
      </c>
    </row>
    <row r="13231" spans="1:17" x14ac:dyDescent="0.35">
      <c r="A13231">
        <v>9416113689</v>
      </c>
      <c r="B13231" t="s">
        <v>6334</v>
      </c>
      <c r="C13231" t="s">
        <v>6356</v>
      </c>
      <c r="D13231">
        <v>200</v>
      </c>
      <c r="E13231" t="s">
        <v>6645</v>
      </c>
      <c r="F13231">
        <v>201</v>
      </c>
      <c r="G13231" t="s">
        <v>6638</v>
      </c>
      <c r="H13231">
        <v>415</v>
      </c>
      <c r="I13231" t="s">
        <v>26302</v>
      </c>
      <c r="J13231">
        <v>20115</v>
      </c>
      <c r="L13231" t="s">
        <v>6529</v>
      </c>
      <c r="M13231">
        <v>16569285</v>
      </c>
      <c r="N13231" t="s">
        <v>6630</v>
      </c>
      <c r="O13231" t="s">
        <v>6630</v>
      </c>
      <c r="P13231" t="s">
        <v>6630</v>
      </c>
      <c r="Q13231" t="s">
        <v>6630</v>
      </c>
    </row>
    <row r="13232" spans="1:17" x14ac:dyDescent="0.35">
      <c r="A13232">
        <v>8700106469</v>
      </c>
      <c r="B13232" t="s">
        <v>6626</v>
      </c>
      <c r="C13232" t="s">
        <v>6627</v>
      </c>
      <c r="D13232">
        <v>145</v>
      </c>
      <c r="E13232" t="s">
        <v>6627</v>
      </c>
      <c r="F13232">
        <v>145</v>
      </c>
      <c r="G13232" t="s">
        <v>6627</v>
      </c>
      <c r="H13232">
        <v>15</v>
      </c>
      <c r="I13232" t="s">
        <v>26303</v>
      </c>
      <c r="J13232">
        <v>14530</v>
      </c>
      <c r="L13232" t="s">
        <v>6529</v>
      </c>
      <c r="M13232">
        <v>10070256</v>
      </c>
      <c r="N13232">
        <v>10007829</v>
      </c>
      <c r="O13232" t="s">
        <v>6630</v>
      </c>
      <c r="P13232" t="s">
        <v>26304</v>
      </c>
      <c r="Q13232" t="s">
        <v>6630</v>
      </c>
    </row>
    <row r="13233" spans="1:17" x14ac:dyDescent="0.35">
      <c r="A13233">
        <v>8702107336</v>
      </c>
      <c r="B13233" t="s">
        <v>6626</v>
      </c>
      <c r="C13233" t="s">
        <v>6356</v>
      </c>
      <c r="D13233">
        <v>200</v>
      </c>
      <c r="E13233" t="s">
        <v>6701</v>
      </c>
      <c r="F13233">
        <v>500</v>
      </c>
      <c r="G13233" t="s">
        <v>7639</v>
      </c>
      <c r="H13233">
        <v>63</v>
      </c>
      <c r="I13233" t="s">
        <v>26305</v>
      </c>
      <c r="J13233">
        <v>12029</v>
      </c>
      <c r="L13233" t="s">
        <v>6529</v>
      </c>
      <c r="M13233" t="s">
        <v>6630</v>
      </c>
      <c r="N13233">
        <v>10373521</v>
      </c>
      <c r="O13233" t="s">
        <v>26306</v>
      </c>
      <c r="P13233" t="s">
        <v>26307</v>
      </c>
      <c r="Q13233" t="s">
        <v>6630</v>
      </c>
    </row>
    <row r="13234" spans="1:17" x14ac:dyDescent="0.35">
      <c r="A13234">
        <v>3517114096</v>
      </c>
      <c r="B13234" t="s">
        <v>6626</v>
      </c>
      <c r="C13234" t="s">
        <v>6356</v>
      </c>
      <c r="D13234">
        <v>200</v>
      </c>
      <c r="E13234" t="s">
        <v>5245</v>
      </c>
      <c r="F13234">
        <v>202</v>
      </c>
      <c r="G13234" t="s">
        <v>5245</v>
      </c>
      <c r="H13234">
        <v>450</v>
      </c>
      <c r="I13234" t="s">
        <v>26308</v>
      </c>
      <c r="J13234">
        <v>20200</v>
      </c>
      <c r="L13234" t="s">
        <v>6529</v>
      </c>
      <c r="M13234">
        <v>10558147</v>
      </c>
      <c r="N13234">
        <v>13003526</v>
      </c>
      <c r="O13234" t="s">
        <v>26309</v>
      </c>
      <c r="P13234" t="s">
        <v>26310</v>
      </c>
      <c r="Q13234" t="s">
        <v>6630</v>
      </c>
    </row>
    <row r="13235" spans="1:17" x14ac:dyDescent="0.35">
      <c r="A13235" t="s">
        <v>26311</v>
      </c>
      <c r="B13235" t="s">
        <v>6626</v>
      </c>
      <c r="C13235" t="s">
        <v>6628</v>
      </c>
      <c r="D13235" t="s">
        <v>6628</v>
      </c>
      <c r="E13235" t="s">
        <v>6628</v>
      </c>
      <c r="F13235" t="s">
        <v>6628</v>
      </c>
      <c r="G13235" t="s">
        <v>6628</v>
      </c>
      <c r="H13235" t="s">
        <v>6628</v>
      </c>
      <c r="I13235" t="s">
        <v>14664</v>
      </c>
      <c r="J13235" t="s">
        <v>6630</v>
      </c>
      <c r="L13235" t="s">
        <v>6526</v>
      </c>
      <c r="M13235" t="s">
        <v>6630</v>
      </c>
      <c r="N13235" t="s">
        <v>6630</v>
      </c>
      <c r="O13235" t="s">
        <v>6630</v>
      </c>
      <c r="P13235" t="s">
        <v>6630</v>
      </c>
      <c r="Q13235" t="s">
        <v>6630</v>
      </c>
    </row>
    <row r="13236" spans="1:17" x14ac:dyDescent="0.35">
      <c r="A13236">
        <v>9404108305</v>
      </c>
      <c r="B13236" t="s">
        <v>6626</v>
      </c>
      <c r="C13236" t="s">
        <v>6356</v>
      </c>
      <c r="D13236">
        <v>200</v>
      </c>
      <c r="E13236" t="s">
        <v>488</v>
      </c>
      <c r="F13236">
        <v>203</v>
      </c>
      <c r="G13236" t="s">
        <v>488</v>
      </c>
      <c r="H13236">
        <v>500</v>
      </c>
      <c r="I13236" t="s">
        <v>26312</v>
      </c>
      <c r="J13236">
        <v>20300</v>
      </c>
      <c r="L13236" t="s">
        <v>6529</v>
      </c>
      <c r="M13236">
        <v>10904433</v>
      </c>
      <c r="N13236">
        <v>10768136</v>
      </c>
      <c r="O13236" t="s">
        <v>6630</v>
      </c>
      <c r="P13236" t="s">
        <v>26313</v>
      </c>
      <c r="Q13236" t="s">
        <v>6630</v>
      </c>
    </row>
    <row r="13237" spans="1:17" x14ac:dyDescent="0.35">
      <c r="A13237">
        <v>9413111622</v>
      </c>
      <c r="B13237" t="s">
        <v>6626</v>
      </c>
      <c r="C13237" t="s">
        <v>6356</v>
      </c>
      <c r="D13237">
        <v>200</v>
      </c>
      <c r="E13237" t="s">
        <v>6357</v>
      </c>
      <c r="F13237">
        <v>209</v>
      </c>
      <c r="G13237" t="s">
        <v>977</v>
      </c>
      <c r="H13237">
        <v>310</v>
      </c>
      <c r="I13237" t="s">
        <v>26314</v>
      </c>
      <c r="J13237">
        <v>13562</v>
      </c>
      <c r="L13237" t="s">
        <v>6529</v>
      </c>
      <c r="M13237">
        <v>10007753</v>
      </c>
      <c r="N13237">
        <v>10007830</v>
      </c>
      <c r="O13237" t="s">
        <v>6630</v>
      </c>
      <c r="P13237" t="s">
        <v>6630</v>
      </c>
      <c r="Q13237">
        <v>100</v>
      </c>
    </row>
    <row r="13238" spans="1:17" x14ac:dyDescent="0.35">
      <c r="A13238">
        <v>9411110620</v>
      </c>
      <c r="B13238" t="s">
        <v>6626</v>
      </c>
      <c r="C13238" t="s">
        <v>6356</v>
      </c>
      <c r="D13238">
        <v>200</v>
      </c>
      <c r="E13238" t="s">
        <v>6366</v>
      </c>
      <c r="F13238">
        <v>207</v>
      </c>
      <c r="G13238" t="s">
        <v>1357</v>
      </c>
      <c r="H13238">
        <v>745</v>
      </c>
      <c r="I13238" t="s">
        <v>26315</v>
      </c>
      <c r="J13238">
        <v>20800</v>
      </c>
      <c r="L13238" t="s">
        <v>6529</v>
      </c>
      <c r="M13238">
        <v>10014731</v>
      </c>
      <c r="N13238">
        <v>10421714</v>
      </c>
      <c r="O13238" t="s">
        <v>6630</v>
      </c>
      <c r="P13238" t="s">
        <v>6630</v>
      </c>
      <c r="Q13238">
        <v>700</v>
      </c>
    </row>
    <row r="13239" spans="1:17" x14ac:dyDescent="0.35">
      <c r="A13239">
        <v>9605108587</v>
      </c>
      <c r="B13239" t="s">
        <v>6626</v>
      </c>
      <c r="C13239" t="s">
        <v>6356</v>
      </c>
      <c r="D13239">
        <v>200</v>
      </c>
      <c r="E13239" t="s">
        <v>6366</v>
      </c>
      <c r="F13239">
        <v>207</v>
      </c>
      <c r="G13239" t="s">
        <v>6786</v>
      </c>
      <c r="H13239">
        <v>440</v>
      </c>
      <c r="I13239" t="s">
        <v>26316</v>
      </c>
      <c r="J13239" t="s">
        <v>6630</v>
      </c>
      <c r="L13239" t="s">
        <v>6529</v>
      </c>
      <c r="M13239">
        <v>10910796</v>
      </c>
      <c r="N13239">
        <v>13012810</v>
      </c>
      <c r="O13239" t="s">
        <v>6630</v>
      </c>
      <c r="P13239" t="s">
        <v>9915</v>
      </c>
      <c r="Q13239">
        <v>200</v>
      </c>
    </row>
    <row r="13240" spans="1:17" x14ac:dyDescent="0.35">
      <c r="A13240">
        <v>8704108133</v>
      </c>
      <c r="B13240" t="s">
        <v>6626</v>
      </c>
      <c r="C13240" t="s">
        <v>6356</v>
      </c>
      <c r="D13240">
        <v>200</v>
      </c>
      <c r="E13240" t="s">
        <v>6701</v>
      </c>
      <c r="F13240">
        <v>500</v>
      </c>
      <c r="G13240" t="s">
        <v>7639</v>
      </c>
      <c r="H13240">
        <v>63</v>
      </c>
      <c r="I13240" t="s">
        <v>26317</v>
      </c>
      <c r="J13240">
        <v>12029</v>
      </c>
      <c r="L13240" t="s">
        <v>6529</v>
      </c>
      <c r="M13240">
        <v>10571827</v>
      </c>
      <c r="N13240" t="s">
        <v>6630</v>
      </c>
      <c r="O13240" t="s">
        <v>26318</v>
      </c>
      <c r="P13240" t="s">
        <v>26319</v>
      </c>
      <c r="Q13240" t="s">
        <v>6630</v>
      </c>
    </row>
    <row r="13241" spans="1:17" x14ac:dyDescent="0.35">
      <c r="A13241">
        <v>9618114705</v>
      </c>
      <c r="B13241" t="s">
        <v>6334</v>
      </c>
      <c r="C13241" t="s">
        <v>6356</v>
      </c>
      <c r="D13241">
        <v>200</v>
      </c>
      <c r="E13241" t="s">
        <v>6357</v>
      </c>
      <c r="F13241">
        <v>209</v>
      </c>
      <c r="G13241" t="s">
        <v>6720</v>
      </c>
      <c r="H13241">
        <v>388</v>
      </c>
      <c r="I13241" t="s">
        <v>26320</v>
      </c>
      <c r="J13241">
        <v>25017</v>
      </c>
      <c r="L13241" t="s">
        <v>6529</v>
      </c>
      <c r="M13241">
        <v>11652098</v>
      </c>
      <c r="N13241" t="s">
        <v>6630</v>
      </c>
      <c r="O13241" t="s">
        <v>6630</v>
      </c>
      <c r="P13241" t="s">
        <v>6630</v>
      </c>
      <c r="Q13241">
        <v>200</v>
      </c>
    </row>
    <row r="13242" spans="1:17" x14ac:dyDescent="0.35">
      <c r="A13242">
        <v>9414112622</v>
      </c>
      <c r="B13242" t="s">
        <v>6626</v>
      </c>
      <c r="C13242" t="s">
        <v>6356</v>
      </c>
      <c r="D13242">
        <v>200</v>
      </c>
      <c r="E13242" t="s">
        <v>6645</v>
      </c>
      <c r="F13242">
        <v>201</v>
      </c>
      <c r="G13242" t="s">
        <v>6638</v>
      </c>
      <c r="H13242">
        <v>415</v>
      </c>
      <c r="I13242" t="s">
        <v>26321</v>
      </c>
      <c r="J13242" t="s">
        <v>6630</v>
      </c>
      <c r="L13242" t="s">
        <v>6529</v>
      </c>
      <c r="M13242">
        <v>13585992</v>
      </c>
      <c r="N13242">
        <v>13528710</v>
      </c>
      <c r="O13242">
        <v>30776</v>
      </c>
      <c r="P13242" t="s">
        <v>6630</v>
      </c>
      <c r="Q13242" t="s">
        <v>6630</v>
      </c>
    </row>
    <row r="13243" spans="1:17" x14ac:dyDescent="0.35">
      <c r="A13243">
        <v>9415112778</v>
      </c>
      <c r="B13243" t="s">
        <v>6626</v>
      </c>
      <c r="C13243" t="s">
        <v>6356</v>
      </c>
      <c r="D13243">
        <v>200</v>
      </c>
      <c r="E13243" t="s">
        <v>6366</v>
      </c>
      <c r="F13243">
        <v>207</v>
      </c>
      <c r="G13243" t="s">
        <v>176</v>
      </c>
      <c r="H13243">
        <v>705</v>
      </c>
      <c r="I13243" t="s">
        <v>26322</v>
      </c>
      <c r="J13243">
        <v>20800</v>
      </c>
      <c r="L13243" t="s">
        <v>6529</v>
      </c>
      <c r="M13243">
        <v>12993960</v>
      </c>
      <c r="N13243">
        <v>10662930</v>
      </c>
      <c r="O13243" t="s">
        <v>6630</v>
      </c>
      <c r="P13243" t="s">
        <v>6630</v>
      </c>
      <c r="Q13243">
        <v>700</v>
      </c>
    </row>
    <row r="13244" spans="1:17" x14ac:dyDescent="0.35">
      <c r="A13244">
        <v>7999106013</v>
      </c>
      <c r="B13244" t="s">
        <v>6626</v>
      </c>
      <c r="C13244" t="s">
        <v>6356</v>
      </c>
      <c r="D13244">
        <v>200</v>
      </c>
      <c r="E13244" t="s">
        <v>6366</v>
      </c>
      <c r="F13244">
        <v>207</v>
      </c>
      <c r="G13244" t="s">
        <v>8631</v>
      </c>
      <c r="H13244">
        <v>400</v>
      </c>
      <c r="I13244" t="s">
        <v>26323</v>
      </c>
      <c r="J13244">
        <v>20800</v>
      </c>
      <c r="L13244" t="s">
        <v>6529</v>
      </c>
      <c r="M13244">
        <v>10007319</v>
      </c>
      <c r="N13244">
        <v>10347972</v>
      </c>
      <c r="O13244" t="s">
        <v>8486</v>
      </c>
      <c r="P13244" t="s">
        <v>17878</v>
      </c>
      <c r="Q13244" t="s">
        <v>6630</v>
      </c>
    </row>
    <row r="13245" spans="1:17" x14ac:dyDescent="0.35">
      <c r="A13245">
        <v>8795100794</v>
      </c>
      <c r="B13245" t="s">
        <v>6626</v>
      </c>
      <c r="C13245" t="s">
        <v>6766</v>
      </c>
      <c r="D13245">
        <v>120</v>
      </c>
      <c r="E13245" t="s">
        <v>6701</v>
      </c>
      <c r="F13245">
        <v>500</v>
      </c>
      <c r="G13245" t="s">
        <v>6702</v>
      </c>
      <c r="H13245">
        <v>55</v>
      </c>
      <c r="I13245" t="s">
        <v>26324</v>
      </c>
      <c r="J13245" t="s">
        <v>6630</v>
      </c>
      <c r="L13245" t="s">
        <v>6529</v>
      </c>
      <c r="M13245" t="s">
        <v>6630</v>
      </c>
      <c r="N13245">
        <v>10109261</v>
      </c>
      <c r="O13245" t="s">
        <v>6630</v>
      </c>
      <c r="P13245" t="s">
        <v>26325</v>
      </c>
      <c r="Q13245" t="s">
        <v>6630</v>
      </c>
    </row>
    <row r="13246" spans="1:17" x14ac:dyDescent="0.35">
      <c r="A13246">
        <v>9417113835</v>
      </c>
      <c r="B13246" t="s">
        <v>6626</v>
      </c>
      <c r="C13246" t="s">
        <v>6356</v>
      </c>
      <c r="D13246">
        <v>200</v>
      </c>
      <c r="E13246" t="s">
        <v>6366</v>
      </c>
      <c r="F13246">
        <v>207</v>
      </c>
      <c r="G13246" t="s">
        <v>176</v>
      </c>
      <c r="H13246">
        <v>705</v>
      </c>
      <c r="I13246" t="s">
        <v>26326</v>
      </c>
      <c r="J13246">
        <v>20800</v>
      </c>
      <c r="L13246" t="s">
        <v>6529</v>
      </c>
      <c r="M13246">
        <v>10069378</v>
      </c>
      <c r="N13246">
        <v>10007917</v>
      </c>
      <c r="O13246" t="s">
        <v>6630</v>
      </c>
      <c r="P13246" t="s">
        <v>6630</v>
      </c>
      <c r="Q13246">
        <v>700</v>
      </c>
    </row>
    <row r="13247" spans="1:17" x14ac:dyDescent="0.35">
      <c r="A13247">
        <v>9420115542</v>
      </c>
      <c r="B13247" t="s">
        <v>6626</v>
      </c>
      <c r="C13247" t="s">
        <v>6356</v>
      </c>
      <c r="D13247">
        <v>200</v>
      </c>
      <c r="E13247" t="s">
        <v>6645</v>
      </c>
      <c r="F13247">
        <v>201</v>
      </c>
      <c r="G13247" t="s">
        <v>6638</v>
      </c>
      <c r="H13247">
        <v>415</v>
      </c>
      <c r="I13247" t="s">
        <v>20820</v>
      </c>
      <c r="J13247">
        <v>20115</v>
      </c>
      <c r="L13247" t="s">
        <v>6529</v>
      </c>
      <c r="M13247">
        <v>14551743</v>
      </c>
      <c r="N13247">
        <v>13091386</v>
      </c>
      <c r="O13247" t="s">
        <v>6630</v>
      </c>
      <c r="P13247" t="s">
        <v>6630</v>
      </c>
      <c r="Q13247">
        <v>100</v>
      </c>
    </row>
    <row r="13248" spans="1:17" x14ac:dyDescent="0.35">
      <c r="A13248">
        <v>7902105530</v>
      </c>
      <c r="B13248" t="s">
        <v>6626</v>
      </c>
      <c r="C13248" t="s">
        <v>6540</v>
      </c>
      <c r="D13248">
        <v>131</v>
      </c>
      <c r="E13248" t="s">
        <v>13747</v>
      </c>
      <c r="F13248">
        <v>306</v>
      </c>
      <c r="G13248" t="s">
        <v>3774</v>
      </c>
      <c r="H13248">
        <v>100</v>
      </c>
      <c r="I13248" t="s">
        <v>26327</v>
      </c>
      <c r="J13248">
        <v>20804</v>
      </c>
      <c r="L13248" t="s">
        <v>6529</v>
      </c>
      <c r="M13248" t="s">
        <v>6630</v>
      </c>
      <c r="N13248">
        <v>10520430</v>
      </c>
      <c r="O13248" t="s">
        <v>26328</v>
      </c>
      <c r="P13248" t="s">
        <v>26329</v>
      </c>
      <c r="Q13248" t="s">
        <v>6630</v>
      </c>
    </row>
    <row r="13249" spans="1:17" x14ac:dyDescent="0.35">
      <c r="A13249">
        <v>9498105928</v>
      </c>
      <c r="B13249" t="s">
        <v>6626</v>
      </c>
      <c r="C13249" t="s">
        <v>6356</v>
      </c>
      <c r="D13249">
        <v>200</v>
      </c>
      <c r="E13249" t="s">
        <v>6659</v>
      </c>
      <c r="F13249">
        <v>208</v>
      </c>
      <c r="G13249" t="s">
        <v>7424</v>
      </c>
      <c r="H13249">
        <v>325</v>
      </c>
      <c r="I13249" t="s">
        <v>26330</v>
      </c>
      <c r="J13249" t="s">
        <v>6630</v>
      </c>
      <c r="L13249" t="s">
        <v>6529</v>
      </c>
      <c r="M13249" t="s">
        <v>6630</v>
      </c>
      <c r="N13249">
        <v>10219874</v>
      </c>
      <c r="O13249" t="s">
        <v>6630</v>
      </c>
      <c r="P13249" t="s">
        <v>6799</v>
      </c>
      <c r="Q13249" t="s">
        <v>6630</v>
      </c>
    </row>
    <row r="13250" spans="1:17" x14ac:dyDescent="0.35">
      <c r="A13250">
        <v>8707109167</v>
      </c>
      <c r="B13250" t="s">
        <v>6626</v>
      </c>
      <c r="C13250" t="s">
        <v>6356</v>
      </c>
      <c r="D13250">
        <v>200</v>
      </c>
      <c r="E13250" t="s">
        <v>6659</v>
      </c>
      <c r="F13250">
        <v>208</v>
      </c>
      <c r="G13250" t="s">
        <v>6726</v>
      </c>
      <c r="H13250">
        <v>315</v>
      </c>
      <c r="I13250" t="s">
        <v>26331</v>
      </c>
      <c r="J13250">
        <v>13565</v>
      </c>
      <c r="L13250" t="s">
        <v>6529</v>
      </c>
      <c r="M13250">
        <v>10015529</v>
      </c>
      <c r="N13250" t="s">
        <v>6630</v>
      </c>
      <c r="O13250" t="s">
        <v>26332</v>
      </c>
      <c r="P13250" t="s">
        <v>26333</v>
      </c>
      <c r="Q13250" t="s">
        <v>6630</v>
      </c>
    </row>
    <row r="13251" spans="1:17" x14ac:dyDescent="0.35">
      <c r="A13251">
        <v>93700</v>
      </c>
      <c r="B13251" t="s">
        <v>6334</v>
      </c>
      <c r="C13251" t="s">
        <v>6356</v>
      </c>
      <c r="D13251">
        <v>200</v>
      </c>
      <c r="E13251" t="s">
        <v>6357</v>
      </c>
      <c r="F13251">
        <v>209</v>
      </c>
      <c r="G13251" t="s">
        <v>1998</v>
      </c>
      <c r="H13251">
        <v>335</v>
      </c>
      <c r="I13251" t="s">
        <v>26334</v>
      </c>
      <c r="J13251" t="s">
        <v>6630</v>
      </c>
      <c r="L13251" t="s">
        <v>6526</v>
      </c>
      <c r="M13251" t="s">
        <v>6630</v>
      </c>
      <c r="N13251" t="s">
        <v>6630</v>
      </c>
      <c r="O13251" t="s">
        <v>26335</v>
      </c>
      <c r="P13251" t="s">
        <v>26336</v>
      </c>
      <c r="Q13251" t="s">
        <v>6630</v>
      </c>
    </row>
    <row r="13252" spans="1:17" x14ac:dyDescent="0.35">
      <c r="A13252">
        <v>9425116972</v>
      </c>
      <c r="B13252" t="s">
        <v>6334</v>
      </c>
      <c r="C13252" t="s">
        <v>6356</v>
      </c>
      <c r="D13252">
        <v>200</v>
      </c>
      <c r="E13252" t="s">
        <v>6357</v>
      </c>
      <c r="F13252">
        <v>209</v>
      </c>
      <c r="G13252" t="s">
        <v>977</v>
      </c>
      <c r="H13252">
        <v>310</v>
      </c>
      <c r="I13252" t="s">
        <v>26337</v>
      </c>
      <c r="J13252">
        <v>13563</v>
      </c>
      <c r="L13252" t="s">
        <v>6529</v>
      </c>
      <c r="M13252">
        <v>14611312</v>
      </c>
      <c r="N13252">
        <v>13105231</v>
      </c>
      <c r="O13252" t="s">
        <v>6630</v>
      </c>
      <c r="P13252" t="s">
        <v>6630</v>
      </c>
      <c r="Q13252">
        <v>700</v>
      </c>
    </row>
    <row r="13253" spans="1:17" x14ac:dyDescent="0.35">
      <c r="A13253">
        <v>9424116541</v>
      </c>
      <c r="B13253" t="s">
        <v>6334</v>
      </c>
      <c r="C13253" t="s">
        <v>6356</v>
      </c>
      <c r="D13253">
        <v>200</v>
      </c>
      <c r="E13253" t="s">
        <v>6645</v>
      </c>
      <c r="F13253">
        <v>201</v>
      </c>
      <c r="G13253" t="s">
        <v>6638</v>
      </c>
      <c r="H13253">
        <v>415</v>
      </c>
      <c r="I13253" t="s">
        <v>26338</v>
      </c>
      <c r="J13253">
        <v>20115</v>
      </c>
      <c r="L13253" t="s">
        <v>6529</v>
      </c>
      <c r="M13253">
        <v>15546145</v>
      </c>
      <c r="N13253">
        <v>15502679</v>
      </c>
      <c r="O13253" t="s">
        <v>6630</v>
      </c>
      <c r="P13253" t="s">
        <v>6630</v>
      </c>
      <c r="Q13253" t="s">
        <v>6630</v>
      </c>
    </row>
    <row r="13254" spans="1:17" x14ac:dyDescent="0.35">
      <c r="A13254">
        <v>90698004</v>
      </c>
      <c r="B13254" t="s">
        <v>6334</v>
      </c>
      <c r="C13254" t="s">
        <v>6766</v>
      </c>
      <c r="D13254">
        <v>120</v>
      </c>
      <c r="E13254" t="s">
        <v>6627</v>
      </c>
      <c r="F13254">
        <v>145</v>
      </c>
      <c r="G13254" t="s">
        <v>6627</v>
      </c>
      <c r="H13254">
        <v>15</v>
      </c>
      <c r="I13254" t="s">
        <v>26339</v>
      </c>
      <c r="J13254" t="s">
        <v>6630</v>
      </c>
      <c r="L13254" t="s">
        <v>6526</v>
      </c>
      <c r="M13254" t="s">
        <v>6630</v>
      </c>
      <c r="N13254" t="s">
        <v>6630</v>
      </c>
      <c r="O13254" t="s">
        <v>6630</v>
      </c>
      <c r="P13254" t="s">
        <v>6630</v>
      </c>
      <c r="Q13254" t="s">
        <v>6630</v>
      </c>
    </row>
    <row r="13255" spans="1:17" x14ac:dyDescent="0.35">
      <c r="A13255">
        <v>9418114505</v>
      </c>
      <c r="B13255" t="s">
        <v>6626</v>
      </c>
      <c r="C13255" t="s">
        <v>6540</v>
      </c>
      <c r="D13255">
        <v>131</v>
      </c>
      <c r="E13255" t="s">
        <v>2905</v>
      </c>
      <c r="F13255">
        <v>300</v>
      </c>
      <c r="G13255" t="s">
        <v>2845</v>
      </c>
      <c r="H13255">
        <v>107</v>
      </c>
      <c r="I13255" t="s">
        <v>26340</v>
      </c>
      <c r="J13255">
        <v>20120</v>
      </c>
      <c r="L13255" t="s">
        <v>6529</v>
      </c>
      <c r="M13255">
        <v>11277777</v>
      </c>
      <c r="N13255">
        <v>12939867</v>
      </c>
      <c r="O13255" t="s">
        <v>6630</v>
      </c>
      <c r="P13255" t="s">
        <v>6630</v>
      </c>
      <c r="Q13255" t="s">
        <v>6630</v>
      </c>
    </row>
    <row r="13256" spans="1:17" x14ac:dyDescent="0.35">
      <c r="A13256">
        <v>9419114880</v>
      </c>
      <c r="B13256" t="s">
        <v>6626</v>
      </c>
      <c r="C13256" t="s">
        <v>6356</v>
      </c>
      <c r="D13256">
        <v>200</v>
      </c>
      <c r="E13256" t="s">
        <v>6366</v>
      </c>
      <c r="F13256">
        <v>207</v>
      </c>
      <c r="G13256" t="s">
        <v>176</v>
      </c>
      <c r="H13256">
        <v>705</v>
      </c>
      <c r="I13256" t="s">
        <v>26341</v>
      </c>
      <c r="J13256">
        <v>20800</v>
      </c>
      <c r="L13256" t="s">
        <v>6529</v>
      </c>
      <c r="M13256">
        <v>10014731</v>
      </c>
      <c r="N13256">
        <v>13194529</v>
      </c>
      <c r="O13256" t="s">
        <v>6630</v>
      </c>
      <c r="P13256" t="s">
        <v>6630</v>
      </c>
      <c r="Q13256">
        <v>700</v>
      </c>
    </row>
    <row r="13257" spans="1:17" x14ac:dyDescent="0.35">
      <c r="A13257">
        <v>9605108732</v>
      </c>
      <c r="B13257" t="s">
        <v>6626</v>
      </c>
      <c r="C13257" t="s">
        <v>6356</v>
      </c>
      <c r="D13257">
        <v>200</v>
      </c>
      <c r="E13257" t="s">
        <v>6701</v>
      </c>
      <c r="F13257">
        <v>500</v>
      </c>
      <c r="G13257" t="s">
        <v>7639</v>
      </c>
      <c r="H13257">
        <v>63</v>
      </c>
      <c r="I13257" t="s">
        <v>26342</v>
      </c>
      <c r="J13257">
        <v>12029</v>
      </c>
      <c r="L13257" t="s">
        <v>6529</v>
      </c>
      <c r="M13257">
        <v>11861199</v>
      </c>
      <c r="N13257" t="s">
        <v>6630</v>
      </c>
      <c r="O13257" t="s">
        <v>26343</v>
      </c>
      <c r="P13257" t="s">
        <v>9196</v>
      </c>
      <c r="Q13257">
        <v>200</v>
      </c>
    </row>
    <row r="13258" spans="1:17" x14ac:dyDescent="0.35">
      <c r="A13258">
        <v>9494010909</v>
      </c>
      <c r="B13258" t="s">
        <v>6626</v>
      </c>
      <c r="C13258" t="s">
        <v>8762</v>
      </c>
      <c r="D13258">
        <v>130</v>
      </c>
      <c r="E13258" t="s">
        <v>6628</v>
      </c>
      <c r="F13258" t="s">
        <v>6628</v>
      </c>
      <c r="G13258" t="s">
        <v>14801</v>
      </c>
      <c r="H13258">
        <v>202</v>
      </c>
      <c r="I13258" t="s">
        <v>26344</v>
      </c>
      <c r="J13258" t="s">
        <v>6630</v>
      </c>
      <c r="L13258" t="s">
        <v>6529</v>
      </c>
      <c r="M13258" t="s">
        <v>6630</v>
      </c>
      <c r="N13258" t="s">
        <v>6630</v>
      </c>
      <c r="O13258" t="s">
        <v>6630</v>
      </c>
      <c r="P13258" t="s">
        <v>14802</v>
      </c>
      <c r="Q13258" t="s">
        <v>6630</v>
      </c>
    </row>
    <row r="13259" spans="1:17" x14ac:dyDescent="0.35">
      <c r="A13259">
        <v>80810936</v>
      </c>
      <c r="B13259" t="s">
        <v>6334</v>
      </c>
      <c r="C13259" t="s">
        <v>6766</v>
      </c>
      <c r="D13259">
        <v>120</v>
      </c>
      <c r="E13259" t="s">
        <v>6627</v>
      </c>
      <c r="F13259">
        <v>145</v>
      </c>
      <c r="G13259" t="s">
        <v>6627</v>
      </c>
      <c r="H13259">
        <v>15</v>
      </c>
      <c r="I13259" t="s">
        <v>26345</v>
      </c>
      <c r="J13259" t="s">
        <v>6630</v>
      </c>
      <c r="L13259" t="s">
        <v>6526</v>
      </c>
      <c r="M13259" t="s">
        <v>6630</v>
      </c>
      <c r="N13259" t="s">
        <v>6630</v>
      </c>
      <c r="O13259" t="s">
        <v>6630</v>
      </c>
      <c r="P13259" t="s">
        <v>6630</v>
      </c>
      <c r="Q13259" t="s">
        <v>6630</v>
      </c>
    </row>
    <row r="13260" spans="1:17" x14ac:dyDescent="0.35">
      <c r="A13260">
        <v>9402107529</v>
      </c>
      <c r="B13260" t="s">
        <v>6626</v>
      </c>
      <c r="C13260" t="s">
        <v>6356</v>
      </c>
      <c r="D13260">
        <v>200</v>
      </c>
      <c r="E13260" t="s">
        <v>488</v>
      </c>
      <c r="F13260">
        <v>203</v>
      </c>
      <c r="G13260" t="s">
        <v>488</v>
      </c>
      <c r="H13260">
        <v>500</v>
      </c>
      <c r="I13260" t="s">
        <v>26346</v>
      </c>
      <c r="J13260">
        <v>20300</v>
      </c>
      <c r="L13260" t="s">
        <v>6529</v>
      </c>
      <c r="M13260" t="s">
        <v>6630</v>
      </c>
      <c r="N13260">
        <v>10572619</v>
      </c>
      <c r="O13260" t="s">
        <v>6630</v>
      </c>
      <c r="P13260" t="s">
        <v>26347</v>
      </c>
      <c r="Q13260" t="s">
        <v>6630</v>
      </c>
    </row>
    <row r="13261" spans="1:17" x14ac:dyDescent="0.35">
      <c r="A13261">
        <v>9421115816</v>
      </c>
      <c r="B13261" t="s">
        <v>6626</v>
      </c>
      <c r="C13261" t="s">
        <v>6356</v>
      </c>
      <c r="D13261">
        <v>200</v>
      </c>
      <c r="E13261" t="s">
        <v>6366</v>
      </c>
      <c r="F13261">
        <v>207</v>
      </c>
      <c r="G13261" t="s">
        <v>176</v>
      </c>
      <c r="H13261">
        <v>705</v>
      </c>
      <c r="I13261" t="s">
        <v>26348</v>
      </c>
      <c r="J13261">
        <v>20800</v>
      </c>
      <c r="L13261" t="s">
        <v>6529</v>
      </c>
      <c r="M13261">
        <v>12561260</v>
      </c>
      <c r="N13261">
        <v>11703748</v>
      </c>
      <c r="O13261" t="s">
        <v>6630</v>
      </c>
      <c r="P13261" t="s">
        <v>6630</v>
      </c>
      <c r="Q13261">
        <v>700</v>
      </c>
    </row>
    <row r="13262" spans="1:17" x14ac:dyDescent="0.35">
      <c r="A13262">
        <v>7994013807</v>
      </c>
      <c r="B13262" t="s">
        <v>6626</v>
      </c>
      <c r="C13262" t="s">
        <v>8762</v>
      </c>
      <c r="D13262">
        <v>130</v>
      </c>
      <c r="E13262" t="s">
        <v>6628</v>
      </c>
      <c r="F13262" t="s">
        <v>6628</v>
      </c>
      <c r="G13262" t="s">
        <v>7005</v>
      </c>
      <c r="H13262">
        <v>740</v>
      </c>
      <c r="I13262" t="s">
        <v>26349</v>
      </c>
      <c r="J13262" t="s">
        <v>6630</v>
      </c>
      <c r="L13262" t="s">
        <v>6529</v>
      </c>
      <c r="M13262" t="s">
        <v>6630</v>
      </c>
      <c r="N13262" t="s">
        <v>6630</v>
      </c>
      <c r="O13262" t="s">
        <v>6630</v>
      </c>
      <c r="P13262" t="s">
        <v>26350</v>
      </c>
      <c r="Q13262" t="s">
        <v>6630</v>
      </c>
    </row>
    <row r="13263" spans="1:17" x14ac:dyDescent="0.35">
      <c r="A13263">
        <v>9409110047</v>
      </c>
      <c r="B13263" t="s">
        <v>6626</v>
      </c>
      <c r="C13263" t="s">
        <v>6335</v>
      </c>
      <c r="D13263">
        <v>150</v>
      </c>
      <c r="E13263" t="s">
        <v>6335</v>
      </c>
      <c r="F13263">
        <v>205</v>
      </c>
      <c r="G13263" t="s">
        <v>7000</v>
      </c>
      <c r="H13263">
        <v>600</v>
      </c>
      <c r="I13263" t="s">
        <v>26351</v>
      </c>
      <c r="J13263" t="s">
        <v>6630</v>
      </c>
      <c r="L13263" t="s">
        <v>6529</v>
      </c>
      <c r="M13263">
        <v>10491801</v>
      </c>
      <c r="N13263" t="s">
        <v>6630</v>
      </c>
      <c r="O13263" t="s">
        <v>26352</v>
      </c>
      <c r="P13263" t="s">
        <v>6630</v>
      </c>
      <c r="Q13263" t="s">
        <v>6630</v>
      </c>
    </row>
    <row r="13264" spans="1:17" x14ac:dyDescent="0.35">
      <c r="A13264">
        <v>8704108425</v>
      </c>
      <c r="B13264" t="s">
        <v>6626</v>
      </c>
      <c r="C13264" t="s">
        <v>6356</v>
      </c>
      <c r="D13264">
        <v>200</v>
      </c>
      <c r="E13264" t="s">
        <v>6366</v>
      </c>
      <c r="F13264">
        <v>207</v>
      </c>
      <c r="G13264" t="s">
        <v>7005</v>
      </c>
      <c r="H13264">
        <v>740</v>
      </c>
      <c r="I13264" t="s">
        <v>26353</v>
      </c>
      <c r="J13264" t="s">
        <v>6630</v>
      </c>
      <c r="L13264" t="s">
        <v>6529</v>
      </c>
      <c r="M13264" t="s">
        <v>6630</v>
      </c>
      <c r="N13264">
        <v>10014070</v>
      </c>
      <c r="O13264" t="s">
        <v>6630</v>
      </c>
      <c r="P13264" t="s">
        <v>26354</v>
      </c>
      <c r="Q13264" t="s">
        <v>6630</v>
      </c>
    </row>
    <row r="13265" spans="1:17" x14ac:dyDescent="0.35">
      <c r="A13265">
        <v>9600106651</v>
      </c>
      <c r="B13265" t="s">
        <v>6626</v>
      </c>
      <c r="C13265" t="s">
        <v>6540</v>
      </c>
      <c r="D13265">
        <v>131</v>
      </c>
      <c r="E13265" t="s">
        <v>6981</v>
      </c>
      <c r="F13265">
        <v>301</v>
      </c>
      <c r="G13265" t="s">
        <v>6982</v>
      </c>
      <c r="H13265">
        <v>110</v>
      </c>
      <c r="I13265" t="s">
        <v>26355</v>
      </c>
      <c r="J13265">
        <v>13200</v>
      </c>
      <c r="L13265" t="s">
        <v>6529</v>
      </c>
      <c r="M13265">
        <v>11857704</v>
      </c>
      <c r="N13265" t="s">
        <v>6630</v>
      </c>
      <c r="O13265">
        <v>101.14149999999999</v>
      </c>
      <c r="P13265" t="s">
        <v>7370</v>
      </c>
      <c r="Q13265">
        <v>200</v>
      </c>
    </row>
    <row r="13266" spans="1:17" x14ac:dyDescent="0.35">
      <c r="A13266">
        <v>9409109742</v>
      </c>
      <c r="B13266" t="s">
        <v>6626</v>
      </c>
      <c r="C13266" t="s">
        <v>6356</v>
      </c>
      <c r="D13266">
        <v>200</v>
      </c>
      <c r="E13266" t="s">
        <v>6366</v>
      </c>
      <c r="F13266">
        <v>207</v>
      </c>
      <c r="G13266" t="s">
        <v>6657</v>
      </c>
      <c r="H13266">
        <v>420</v>
      </c>
      <c r="I13266" t="s">
        <v>26356</v>
      </c>
      <c r="J13266" t="s">
        <v>6630</v>
      </c>
      <c r="L13266" t="s">
        <v>6529</v>
      </c>
      <c r="M13266">
        <v>11719838</v>
      </c>
      <c r="N13266" t="s">
        <v>6630</v>
      </c>
      <c r="O13266" t="s">
        <v>6630</v>
      </c>
      <c r="P13266" t="s">
        <v>6630</v>
      </c>
      <c r="Q13266">
        <v>100</v>
      </c>
    </row>
    <row r="13267" spans="1:17" x14ac:dyDescent="0.35">
      <c r="A13267">
        <v>9409109980</v>
      </c>
      <c r="B13267" t="s">
        <v>6626</v>
      </c>
      <c r="C13267" t="s">
        <v>6356</v>
      </c>
      <c r="D13267">
        <v>200</v>
      </c>
      <c r="E13267" t="s">
        <v>6366</v>
      </c>
      <c r="F13267">
        <v>207</v>
      </c>
      <c r="G13267" t="s">
        <v>176</v>
      </c>
      <c r="H13267">
        <v>705</v>
      </c>
      <c r="I13267" t="s">
        <v>26357</v>
      </c>
      <c r="J13267">
        <v>20800</v>
      </c>
      <c r="L13267" t="s">
        <v>6529</v>
      </c>
      <c r="M13267">
        <v>10506697</v>
      </c>
      <c r="N13267">
        <v>10421714</v>
      </c>
      <c r="O13267" t="s">
        <v>6630</v>
      </c>
      <c r="P13267">
        <v>20800.804011</v>
      </c>
      <c r="Q13267">
        <v>700</v>
      </c>
    </row>
    <row r="13268" spans="1:17" x14ac:dyDescent="0.35">
      <c r="A13268">
        <v>9413111651</v>
      </c>
      <c r="B13268" t="s">
        <v>6626</v>
      </c>
      <c r="C13268" t="s">
        <v>6356</v>
      </c>
      <c r="D13268">
        <v>200</v>
      </c>
      <c r="E13268" t="s">
        <v>6645</v>
      </c>
      <c r="F13268">
        <v>201</v>
      </c>
      <c r="G13268" t="s">
        <v>6638</v>
      </c>
      <c r="H13268">
        <v>415</v>
      </c>
      <c r="I13268" t="s">
        <v>18648</v>
      </c>
      <c r="J13268">
        <v>20115</v>
      </c>
      <c r="L13268" t="s">
        <v>6529</v>
      </c>
      <c r="M13268">
        <v>10799362</v>
      </c>
      <c r="N13268">
        <v>10923941</v>
      </c>
      <c r="O13268" t="s">
        <v>26358</v>
      </c>
      <c r="P13268" t="s">
        <v>6630</v>
      </c>
      <c r="Q13268" t="s">
        <v>6630</v>
      </c>
    </row>
    <row r="13269" spans="1:17" x14ac:dyDescent="0.35">
      <c r="A13269">
        <v>9412111042</v>
      </c>
      <c r="B13269" t="s">
        <v>6626</v>
      </c>
      <c r="C13269" t="s">
        <v>6356</v>
      </c>
      <c r="D13269">
        <v>200</v>
      </c>
      <c r="E13269" t="s">
        <v>6645</v>
      </c>
      <c r="F13269">
        <v>201</v>
      </c>
      <c r="G13269" t="s">
        <v>6638</v>
      </c>
      <c r="H13269">
        <v>415</v>
      </c>
      <c r="I13269" t="s">
        <v>22192</v>
      </c>
      <c r="J13269">
        <v>20115</v>
      </c>
      <c r="L13269" t="s">
        <v>6529</v>
      </c>
      <c r="M13269">
        <v>12151181</v>
      </c>
      <c r="N13269">
        <v>12945626</v>
      </c>
      <c r="O13269">
        <v>29055</v>
      </c>
      <c r="P13269" t="s">
        <v>6630</v>
      </c>
      <c r="Q13269" t="s">
        <v>6630</v>
      </c>
    </row>
    <row r="13270" spans="1:17" x14ac:dyDescent="0.35">
      <c r="A13270">
        <v>80692807</v>
      </c>
      <c r="B13270" t="s">
        <v>6334</v>
      </c>
      <c r="C13270" t="s">
        <v>6766</v>
      </c>
      <c r="D13270">
        <v>120</v>
      </c>
      <c r="E13270" t="s">
        <v>6627</v>
      </c>
      <c r="F13270">
        <v>145</v>
      </c>
      <c r="G13270" t="s">
        <v>6627</v>
      </c>
      <c r="H13270">
        <v>15</v>
      </c>
      <c r="I13270" t="s">
        <v>26359</v>
      </c>
      <c r="J13270" t="s">
        <v>6630</v>
      </c>
      <c r="L13270" t="s">
        <v>6526</v>
      </c>
      <c r="M13270" t="s">
        <v>6630</v>
      </c>
      <c r="N13270" t="s">
        <v>6630</v>
      </c>
      <c r="O13270" t="s">
        <v>6630</v>
      </c>
      <c r="P13270" t="s">
        <v>6630</v>
      </c>
      <c r="Q13270" t="s">
        <v>6630</v>
      </c>
    </row>
    <row r="13271" spans="1:17" x14ac:dyDescent="0.35">
      <c r="A13271">
        <v>9416113659</v>
      </c>
      <c r="B13271" t="s">
        <v>6626</v>
      </c>
      <c r="C13271" t="s">
        <v>6356</v>
      </c>
      <c r="D13271">
        <v>200</v>
      </c>
      <c r="E13271" t="s">
        <v>6645</v>
      </c>
      <c r="F13271">
        <v>201</v>
      </c>
      <c r="G13271" t="s">
        <v>6657</v>
      </c>
      <c r="H13271">
        <v>420</v>
      </c>
      <c r="I13271" t="s">
        <v>26360</v>
      </c>
      <c r="J13271">
        <v>20120</v>
      </c>
      <c r="L13271" t="s">
        <v>6529</v>
      </c>
      <c r="M13271">
        <v>11784138</v>
      </c>
      <c r="N13271">
        <v>13331677</v>
      </c>
      <c r="O13271" t="s">
        <v>6630</v>
      </c>
      <c r="P13271" t="s">
        <v>6630</v>
      </c>
      <c r="Q13271" t="s">
        <v>6630</v>
      </c>
    </row>
    <row r="13272" spans="1:17" x14ac:dyDescent="0.35">
      <c r="A13272">
        <v>6397105670</v>
      </c>
      <c r="B13272" t="s">
        <v>6626</v>
      </c>
      <c r="C13272" t="s">
        <v>6540</v>
      </c>
      <c r="D13272">
        <v>131</v>
      </c>
      <c r="E13272" t="s">
        <v>6981</v>
      </c>
      <c r="F13272">
        <v>301</v>
      </c>
      <c r="G13272" t="s">
        <v>7381</v>
      </c>
      <c r="H13272">
        <v>105</v>
      </c>
      <c r="I13272" t="s">
        <v>26361</v>
      </c>
      <c r="J13272" t="s">
        <v>6630</v>
      </c>
      <c r="L13272" t="s">
        <v>6529</v>
      </c>
      <c r="M13272" t="s">
        <v>6630</v>
      </c>
      <c r="N13272">
        <v>10185862</v>
      </c>
      <c r="O13272" t="s">
        <v>6630</v>
      </c>
      <c r="P13272" t="s">
        <v>26362</v>
      </c>
      <c r="Q13272" t="s">
        <v>6630</v>
      </c>
    </row>
    <row r="13273" spans="1:17" x14ac:dyDescent="0.35">
      <c r="A13273">
        <v>80814602</v>
      </c>
      <c r="B13273" t="s">
        <v>6334</v>
      </c>
      <c r="C13273" t="s">
        <v>6766</v>
      </c>
      <c r="D13273">
        <v>120</v>
      </c>
      <c r="E13273" t="s">
        <v>6627</v>
      </c>
      <c r="F13273">
        <v>145</v>
      </c>
      <c r="G13273" t="s">
        <v>6627</v>
      </c>
      <c r="H13273">
        <v>15</v>
      </c>
      <c r="I13273" t="s">
        <v>26363</v>
      </c>
      <c r="J13273" t="s">
        <v>6630</v>
      </c>
      <c r="L13273" t="s">
        <v>6526</v>
      </c>
      <c r="M13273" t="s">
        <v>6630</v>
      </c>
      <c r="N13273" t="s">
        <v>6630</v>
      </c>
      <c r="O13273" t="s">
        <v>6630</v>
      </c>
      <c r="P13273" t="s">
        <v>6630</v>
      </c>
      <c r="Q13273" t="s">
        <v>6630</v>
      </c>
    </row>
    <row r="13274" spans="1:17" x14ac:dyDescent="0.35">
      <c r="A13274">
        <v>80377408</v>
      </c>
      <c r="B13274" t="s">
        <v>6334</v>
      </c>
      <c r="C13274" t="s">
        <v>6766</v>
      </c>
      <c r="D13274">
        <v>120</v>
      </c>
      <c r="E13274" t="s">
        <v>6627</v>
      </c>
      <c r="F13274">
        <v>145</v>
      </c>
      <c r="G13274" t="s">
        <v>6627</v>
      </c>
      <c r="H13274">
        <v>15</v>
      </c>
      <c r="I13274" t="s">
        <v>26364</v>
      </c>
      <c r="J13274" t="s">
        <v>6630</v>
      </c>
      <c r="L13274" t="s">
        <v>6526</v>
      </c>
      <c r="M13274" t="s">
        <v>6630</v>
      </c>
      <c r="N13274" t="s">
        <v>6630</v>
      </c>
      <c r="O13274" t="s">
        <v>6630</v>
      </c>
      <c r="P13274" t="s">
        <v>6630</v>
      </c>
      <c r="Q13274" t="s">
        <v>6630</v>
      </c>
    </row>
    <row r="13275" spans="1:17" x14ac:dyDescent="0.35">
      <c r="A13275">
        <v>9415112878</v>
      </c>
      <c r="B13275" t="s">
        <v>6626</v>
      </c>
      <c r="C13275" t="s">
        <v>6356</v>
      </c>
      <c r="D13275">
        <v>200</v>
      </c>
      <c r="E13275" t="s">
        <v>6366</v>
      </c>
      <c r="F13275">
        <v>207</v>
      </c>
      <c r="G13275" t="s">
        <v>4535</v>
      </c>
      <c r="H13275">
        <v>785</v>
      </c>
      <c r="I13275" t="s">
        <v>26365</v>
      </c>
      <c r="J13275">
        <v>20800</v>
      </c>
      <c r="L13275" t="s">
        <v>6529</v>
      </c>
      <c r="M13275">
        <v>10014520</v>
      </c>
      <c r="N13275">
        <v>10015574</v>
      </c>
      <c r="O13275" t="s">
        <v>6630</v>
      </c>
      <c r="P13275" t="s">
        <v>6630</v>
      </c>
      <c r="Q13275">
        <v>700</v>
      </c>
    </row>
    <row r="13276" spans="1:17" x14ac:dyDescent="0.35">
      <c r="A13276">
        <v>9414112637</v>
      </c>
      <c r="B13276" t="s">
        <v>6626</v>
      </c>
      <c r="C13276" t="s">
        <v>6356</v>
      </c>
      <c r="D13276">
        <v>200</v>
      </c>
      <c r="E13276" t="s">
        <v>6366</v>
      </c>
      <c r="F13276">
        <v>207</v>
      </c>
      <c r="G13276" t="s">
        <v>7216</v>
      </c>
      <c r="H13276">
        <v>748</v>
      </c>
      <c r="I13276" t="s">
        <v>26366</v>
      </c>
      <c r="J13276">
        <v>20800</v>
      </c>
      <c r="L13276" t="s">
        <v>6529</v>
      </c>
      <c r="M13276">
        <v>10146716</v>
      </c>
      <c r="N13276">
        <v>10014498</v>
      </c>
      <c r="O13276" t="s">
        <v>6630</v>
      </c>
      <c r="P13276" t="s">
        <v>6630</v>
      </c>
      <c r="Q13276">
        <v>700</v>
      </c>
    </row>
    <row r="13277" spans="1:17" x14ac:dyDescent="0.35">
      <c r="A13277">
        <v>9414112322</v>
      </c>
      <c r="B13277" t="s">
        <v>6626</v>
      </c>
      <c r="C13277" t="s">
        <v>6356</v>
      </c>
      <c r="D13277">
        <v>200</v>
      </c>
      <c r="E13277" t="s">
        <v>6366</v>
      </c>
      <c r="F13277">
        <v>207</v>
      </c>
      <c r="G13277" t="s">
        <v>176</v>
      </c>
      <c r="H13277">
        <v>705</v>
      </c>
      <c r="I13277" t="s">
        <v>26367</v>
      </c>
      <c r="J13277">
        <v>20800</v>
      </c>
      <c r="L13277" t="s">
        <v>6529</v>
      </c>
      <c r="M13277">
        <v>10617776</v>
      </c>
      <c r="N13277">
        <v>11703369</v>
      </c>
      <c r="O13277" t="s">
        <v>6630</v>
      </c>
      <c r="P13277" t="s">
        <v>6630</v>
      </c>
      <c r="Q13277">
        <v>700</v>
      </c>
    </row>
    <row r="13278" spans="1:17" x14ac:dyDescent="0.35">
      <c r="A13278">
        <v>9414112529</v>
      </c>
      <c r="B13278" t="s">
        <v>6626</v>
      </c>
      <c r="C13278" t="s">
        <v>6540</v>
      </c>
      <c r="D13278">
        <v>131</v>
      </c>
      <c r="E13278" t="s">
        <v>6672</v>
      </c>
      <c r="F13278">
        <v>703</v>
      </c>
      <c r="G13278" t="s">
        <v>7042</v>
      </c>
      <c r="H13278">
        <v>730</v>
      </c>
      <c r="I13278" t="s">
        <v>26368</v>
      </c>
      <c r="J13278">
        <v>13200</v>
      </c>
      <c r="L13278" t="s">
        <v>6529</v>
      </c>
      <c r="M13278">
        <v>13745108</v>
      </c>
      <c r="N13278" t="s">
        <v>6630</v>
      </c>
      <c r="O13278" t="s">
        <v>6630</v>
      </c>
      <c r="P13278" t="s">
        <v>6630</v>
      </c>
      <c r="Q13278" t="s">
        <v>6630</v>
      </c>
    </row>
    <row r="13279" spans="1:17" x14ac:dyDescent="0.35">
      <c r="A13279">
        <v>9405108588</v>
      </c>
      <c r="B13279" t="s">
        <v>6626</v>
      </c>
      <c r="C13279" t="s">
        <v>6356</v>
      </c>
      <c r="D13279">
        <v>200</v>
      </c>
      <c r="E13279" t="s">
        <v>6701</v>
      </c>
      <c r="F13279">
        <v>500</v>
      </c>
      <c r="G13279" t="s">
        <v>3270</v>
      </c>
      <c r="H13279">
        <v>59</v>
      </c>
      <c r="I13279" t="s">
        <v>26369</v>
      </c>
      <c r="J13279">
        <v>12027</v>
      </c>
      <c r="L13279" t="s">
        <v>6529</v>
      </c>
      <c r="M13279">
        <v>10121543</v>
      </c>
      <c r="N13279" t="s">
        <v>6630</v>
      </c>
      <c r="O13279" t="s">
        <v>6630</v>
      </c>
      <c r="P13279" t="s">
        <v>26370</v>
      </c>
      <c r="Q13279" t="s">
        <v>6630</v>
      </c>
    </row>
    <row r="13280" spans="1:17" x14ac:dyDescent="0.35">
      <c r="A13280">
        <v>80110003</v>
      </c>
      <c r="B13280" t="s">
        <v>6334</v>
      </c>
      <c r="C13280" t="s">
        <v>6766</v>
      </c>
      <c r="D13280">
        <v>120</v>
      </c>
      <c r="E13280" t="s">
        <v>6627</v>
      </c>
      <c r="F13280">
        <v>145</v>
      </c>
      <c r="G13280" t="s">
        <v>6627</v>
      </c>
      <c r="H13280">
        <v>15</v>
      </c>
      <c r="I13280" t="s">
        <v>26371</v>
      </c>
      <c r="J13280" t="s">
        <v>6630</v>
      </c>
      <c r="L13280" t="s">
        <v>6526</v>
      </c>
      <c r="M13280" t="s">
        <v>6630</v>
      </c>
      <c r="N13280" t="s">
        <v>6630</v>
      </c>
      <c r="O13280" t="s">
        <v>6630</v>
      </c>
      <c r="P13280" t="s">
        <v>6630</v>
      </c>
      <c r="Q13280" t="s">
        <v>6630</v>
      </c>
    </row>
    <row r="13281" spans="1:17" x14ac:dyDescent="0.35">
      <c r="A13281">
        <v>9416113410</v>
      </c>
      <c r="B13281" t="s">
        <v>6626</v>
      </c>
      <c r="C13281" t="s">
        <v>6356</v>
      </c>
      <c r="D13281">
        <v>200</v>
      </c>
      <c r="E13281" t="s">
        <v>6645</v>
      </c>
      <c r="F13281">
        <v>201</v>
      </c>
      <c r="G13281" t="s">
        <v>6638</v>
      </c>
      <c r="H13281">
        <v>415</v>
      </c>
      <c r="I13281" t="s">
        <v>20428</v>
      </c>
      <c r="J13281">
        <v>20115</v>
      </c>
      <c r="L13281" t="s">
        <v>6529</v>
      </c>
      <c r="M13281">
        <v>13524444</v>
      </c>
      <c r="N13281">
        <v>16226987</v>
      </c>
      <c r="O13281" t="s">
        <v>26372</v>
      </c>
      <c r="P13281" t="s">
        <v>6630</v>
      </c>
      <c r="Q13281" t="s">
        <v>6630</v>
      </c>
    </row>
    <row r="13282" spans="1:17" x14ac:dyDescent="0.35">
      <c r="A13282">
        <v>9419115291</v>
      </c>
      <c r="B13282" t="s">
        <v>6626</v>
      </c>
      <c r="C13282" t="s">
        <v>6540</v>
      </c>
      <c r="D13282">
        <v>131</v>
      </c>
      <c r="E13282" t="s">
        <v>2905</v>
      </c>
      <c r="F13282">
        <v>300</v>
      </c>
      <c r="G13282" t="s">
        <v>2845</v>
      </c>
      <c r="H13282">
        <v>107</v>
      </c>
      <c r="I13282" t="s">
        <v>26373</v>
      </c>
      <c r="J13282" t="s">
        <v>6630</v>
      </c>
      <c r="L13282" t="s">
        <v>6529</v>
      </c>
      <c r="M13282">
        <v>14992514</v>
      </c>
      <c r="N13282" t="s">
        <v>6630</v>
      </c>
      <c r="O13282" t="s">
        <v>6630</v>
      </c>
      <c r="P13282" t="s">
        <v>6630</v>
      </c>
      <c r="Q13282" t="s">
        <v>6630</v>
      </c>
    </row>
    <row r="13283" spans="1:17" x14ac:dyDescent="0.35">
      <c r="A13283">
        <v>9417114029</v>
      </c>
      <c r="B13283" t="s">
        <v>6626</v>
      </c>
      <c r="C13283" t="s">
        <v>6356</v>
      </c>
      <c r="D13283">
        <v>200</v>
      </c>
      <c r="E13283" t="s">
        <v>6366</v>
      </c>
      <c r="F13283">
        <v>207</v>
      </c>
      <c r="G13283" t="s">
        <v>3257</v>
      </c>
      <c r="H13283">
        <v>788</v>
      </c>
      <c r="I13283" t="s">
        <v>26374</v>
      </c>
      <c r="J13283">
        <v>20800</v>
      </c>
      <c r="L13283" t="s">
        <v>6529</v>
      </c>
      <c r="M13283">
        <v>13194529</v>
      </c>
      <c r="N13283">
        <v>10014731</v>
      </c>
      <c r="O13283" t="s">
        <v>6630</v>
      </c>
      <c r="P13283" t="s">
        <v>6630</v>
      </c>
      <c r="Q13283">
        <v>700</v>
      </c>
    </row>
    <row r="13284" spans="1:17" x14ac:dyDescent="0.35">
      <c r="A13284">
        <v>3520115356</v>
      </c>
      <c r="B13284" t="s">
        <v>6334</v>
      </c>
      <c r="C13284" t="s">
        <v>6356</v>
      </c>
      <c r="D13284">
        <v>200</v>
      </c>
      <c r="E13284" t="s">
        <v>5245</v>
      </c>
      <c r="F13284">
        <v>202</v>
      </c>
      <c r="G13284" t="s">
        <v>5245</v>
      </c>
      <c r="H13284">
        <v>450</v>
      </c>
      <c r="I13284" t="s">
        <v>26375</v>
      </c>
      <c r="J13284">
        <v>20200</v>
      </c>
      <c r="L13284" t="s">
        <v>6529</v>
      </c>
      <c r="M13284">
        <v>12193209</v>
      </c>
      <c r="N13284">
        <v>10430573</v>
      </c>
      <c r="O13284" t="s">
        <v>6630</v>
      </c>
      <c r="P13284" t="s">
        <v>6630</v>
      </c>
      <c r="Q13284" t="s">
        <v>6630</v>
      </c>
    </row>
    <row r="13285" spans="1:17" x14ac:dyDescent="0.35">
      <c r="A13285" t="s">
        <v>26376</v>
      </c>
      <c r="B13285" t="s">
        <v>6626</v>
      </c>
      <c r="C13285" t="s">
        <v>6628</v>
      </c>
      <c r="D13285" t="s">
        <v>6628</v>
      </c>
      <c r="E13285" t="s">
        <v>6628</v>
      </c>
      <c r="F13285" t="s">
        <v>6628</v>
      </c>
      <c r="G13285" t="s">
        <v>6628</v>
      </c>
      <c r="H13285" t="s">
        <v>6628</v>
      </c>
      <c r="I13285" t="s">
        <v>8838</v>
      </c>
      <c r="J13285" t="s">
        <v>6630</v>
      </c>
      <c r="L13285" t="s">
        <v>6526</v>
      </c>
      <c r="M13285" t="s">
        <v>6630</v>
      </c>
      <c r="N13285" t="s">
        <v>6630</v>
      </c>
      <c r="O13285" t="s">
        <v>6630</v>
      </c>
      <c r="P13285" t="s">
        <v>6630</v>
      </c>
      <c r="Q13285" t="s">
        <v>6630</v>
      </c>
    </row>
    <row r="13286" spans="1:17" x14ac:dyDescent="0.35">
      <c r="A13286" t="s">
        <v>26377</v>
      </c>
      <c r="B13286" t="s">
        <v>6626</v>
      </c>
      <c r="C13286" t="s">
        <v>6628</v>
      </c>
      <c r="D13286" t="s">
        <v>6628</v>
      </c>
      <c r="E13286" t="s">
        <v>6628</v>
      </c>
      <c r="F13286" t="s">
        <v>6628</v>
      </c>
      <c r="G13286" t="s">
        <v>6628</v>
      </c>
      <c r="H13286" t="s">
        <v>6628</v>
      </c>
      <c r="I13286" t="s">
        <v>26378</v>
      </c>
      <c r="J13286" t="s">
        <v>6630</v>
      </c>
      <c r="L13286" t="s">
        <v>6526</v>
      </c>
      <c r="M13286" t="s">
        <v>6630</v>
      </c>
      <c r="N13286" t="s">
        <v>6630</v>
      </c>
      <c r="O13286" t="s">
        <v>6630</v>
      </c>
      <c r="P13286" t="s">
        <v>6630</v>
      </c>
      <c r="Q13286" t="s">
        <v>6630</v>
      </c>
    </row>
    <row r="13287" spans="1:17" x14ac:dyDescent="0.35">
      <c r="A13287" t="s">
        <v>26379</v>
      </c>
      <c r="B13287" t="s">
        <v>6334</v>
      </c>
      <c r="C13287" t="s">
        <v>6628</v>
      </c>
      <c r="D13287" t="s">
        <v>6628</v>
      </c>
      <c r="E13287" t="s">
        <v>6628</v>
      </c>
      <c r="F13287" t="s">
        <v>6628</v>
      </c>
      <c r="G13287" t="s">
        <v>6628</v>
      </c>
      <c r="H13287" t="s">
        <v>6628</v>
      </c>
      <c r="I13287" t="s">
        <v>26380</v>
      </c>
      <c r="J13287" t="s">
        <v>6630</v>
      </c>
      <c r="L13287" t="s">
        <v>6526</v>
      </c>
      <c r="M13287" t="s">
        <v>6630</v>
      </c>
      <c r="N13287" t="s">
        <v>6630</v>
      </c>
      <c r="O13287" t="s">
        <v>6630</v>
      </c>
      <c r="P13287" t="s">
        <v>6630</v>
      </c>
      <c r="Q13287" t="s">
        <v>6630</v>
      </c>
    </row>
    <row r="13288" spans="1:17" x14ac:dyDescent="0.35">
      <c r="A13288">
        <v>9412111224</v>
      </c>
      <c r="B13288" t="s">
        <v>6626</v>
      </c>
      <c r="C13288" t="s">
        <v>6356</v>
      </c>
      <c r="D13288">
        <v>200</v>
      </c>
      <c r="E13288" t="s">
        <v>6645</v>
      </c>
      <c r="F13288">
        <v>201</v>
      </c>
      <c r="G13288" t="s">
        <v>6638</v>
      </c>
      <c r="H13288">
        <v>415</v>
      </c>
      <c r="I13288" t="s">
        <v>15445</v>
      </c>
      <c r="J13288">
        <v>20115</v>
      </c>
      <c r="L13288" t="s">
        <v>6529</v>
      </c>
      <c r="M13288">
        <v>10617231</v>
      </c>
      <c r="N13288">
        <v>12962557</v>
      </c>
      <c r="O13288" t="s">
        <v>26381</v>
      </c>
      <c r="P13288" t="s">
        <v>6630</v>
      </c>
      <c r="Q13288" t="s">
        <v>6630</v>
      </c>
    </row>
    <row r="13289" spans="1:17" x14ac:dyDescent="0.35">
      <c r="A13289" t="s">
        <v>26382</v>
      </c>
      <c r="B13289" t="s">
        <v>6626</v>
      </c>
      <c r="C13289" t="s">
        <v>6628</v>
      </c>
      <c r="D13289" t="s">
        <v>6628</v>
      </c>
      <c r="E13289" t="s">
        <v>6628</v>
      </c>
      <c r="F13289" t="s">
        <v>6628</v>
      </c>
      <c r="G13289" t="s">
        <v>6628</v>
      </c>
      <c r="H13289" t="s">
        <v>6628</v>
      </c>
      <c r="I13289" t="s">
        <v>26383</v>
      </c>
      <c r="J13289" t="s">
        <v>6630</v>
      </c>
      <c r="L13289" t="s">
        <v>6526</v>
      </c>
      <c r="M13289" t="s">
        <v>6630</v>
      </c>
      <c r="N13289" t="s">
        <v>6630</v>
      </c>
      <c r="O13289" t="s">
        <v>6630</v>
      </c>
      <c r="P13289" t="s">
        <v>6630</v>
      </c>
      <c r="Q13289" t="s">
        <v>6630</v>
      </c>
    </row>
    <row r="13290" spans="1:17" x14ac:dyDescent="0.35">
      <c r="A13290">
        <v>9406109036</v>
      </c>
      <c r="B13290" t="s">
        <v>6626</v>
      </c>
      <c r="C13290" t="s">
        <v>6356</v>
      </c>
      <c r="D13290">
        <v>200</v>
      </c>
      <c r="E13290" t="s">
        <v>6357</v>
      </c>
      <c r="F13290">
        <v>209</v>
      </c>
      <c r="G13290" t="s">
        <v>1998</v>
      </c>
      <c r="H13290">
        <v>335</v>
      </c>
      <c r="I13290" t="s">
        <v>18305</v>
      </c>
      <c r="J13290">
        <v>13840</v>
      </c>
      <c r="L13290" t="s">
        <v>6529</v>
      </c>
      <c r="M13290">
        <v>10007256</v>
      </c>
      <c r="N13290">
        <v>10135697</v>
      </c>
      <c r="O13290" t="s">
        <v>6630</v>
      </c>
      <c r="P13290" t="s">
        <v>26384</v>
      </c>
      <c r="Q13290" t="s">
        <v>6630</v>
      </c>
    </row>
    <row r="13291" spans="1:17" x14ac:dyDescent="0.35">
      <c r="A13291">
        <v>9624116791</v>
      </c>
      <c r="B13291" t="s">
        <v>6334</v>
      </c>
      <c r="C13291" t="s">
        <v>6356</v>
      </c>
      <c r="D13291">
        <v>200</v>
      </c>
      <c r="E13291" t="s">
        <v>6645</v>
      </c>
      <c r="F13291">
        <v>201</v>
      </c>
      <c r="G13291" t="s">
        <v>8631</v>
      </c>
      <c r="H13291">
        <v>400</v>
      </c>
      <c r="I13291" t="s">
        <v>26385</v>
      </c>
      <c r="J13291">
        <v>20100</v>
      </c>
      <c r="L13291" t="s">
        <v>6529</v>
      </c>
      <c r="M13291">
        <v>16829219</v>
      </c>
      <c r="N13291" t="s">
        <v>6630</v>
      </c>
      <c r="O13291" t="s">
        <v>6630</v>
      </c>
      <c r="P13291" t="s">
        <v>6630</v>
      </c>
      <c r="Q13291">
        <v>900</v>
      </c>
    </row>
    <row r="13292" spans="1:17" x14ac:dyDescent="0.35">
      <c r="A13292">
        <v>9498105745</v>
      </c>
      <c r="B13292" t="s">
        <v>6626</v>
      </c>
      <c r="C13292" t="s">
        <v>6356</v>
      </c>
      <c r="D13292">
        <v>200</v>
      </c>
      <c r="E13292" t="s">
        <v>6659</v>
      </c>
      <c r="F13292">
        <v>208</v>
      </c>
      <c r="G13292" t="s">
        <v>7424</v>
      </c>
      <c r="H13292">
        <v>325</v>
      </c>
      <c r="I13292" t="s">
        <v>26386</v>
      </c>
      <c r="J13292" t="s">
        <v>6630</v>
      </c>
      <c r="L13292" t="s">
        <v>6529</v>
      </c>
      <c r="M13292" t="s">
        <v>6630</v>
      </c>
      <c r="N13292">
        <v>10162767</v>
      </c>
      <c r="O13292" t="s">
        <v>6630</v>
      </c>
      <c r="P13292" t="s">
        <v>26387</v>
      </c>
      <c r="Q13292" t="s">
        <v>6630</v>
      </c>
    </row>
    <row r="13293" spans="1:17" x14ac:dyDescent="0.35">
      <c r="A13293">
        <v>9499106315</v>
      </c>
      <c r="B13293" t="s">
        <v>6626</v>
      </c>
      <c r="C13293" t="s">
        <v>6356</v>
      </c>
      <c r="D13293">
        <v>200</v>
      </c>
      <c r="E13293" t="s">
        <v>488</v>
      </c>
      <c r="F13293">
        <v>203</v>
      </c>
      <c r="G13293" t="s">
        <v>488</v>
      </c>
      <c r="H13293">
        <v>500</v>
      </c>
      <c r="I13293" t="s">
        <v>26388</v>
      </c>
      <c r="J13293">
        <v>20300</v>
      </c>
      <c r="L13293" t="s">
        <v>6529</v>
      </c>
      <c r="M13293" t="s">
        <v>6630</v>
      </c>
      <c r="N13293">
        <v>10438006</v>
      </c>
      <c r="O13293" t="s">
        <v>6630</v>
      </c>
      <c r="P13293" t="s">
        <v>26389</v>
      </c>
      <c r="Q13293" t="s">
        <v>6630</v>
      </c>
    </row>
    <row r="13294" spans="1:17" x14ac:dyDescent="0.35">
      <c r="A13294">
        <v>9424116668</v>
      </c>
      <c r="B13294" t="s">
        <v>6626</v>
      </c>
      <c r="C13294" t="s">
        <v>6356</v>
      </c>
      <c r="D13294">
        <v>200</v>
      </c>
      <c r="E13294" t="s">
        <v>6366</v>
      </c>
      <c r="F13294">
        <v>207</v>
      </c>
      <c r="G13294" t="s">
        <v>176</v>
      </c>
      <c r="H13294">
        <v>705</v>
      </c>
      <c r="I13294" t="s">
        <v>20238</v>
      </c>
      <c r="J13294">
        <v>20800</v>
      </c>
      <c r="L13294" t="s">
        <v>6529</v>
      </c>
      <c r="M13294">
        <v>12975067</v>
      </c>
      <c r="N13294">
        <v>11870044</v>
      </c>
      <c r="O13294" t="s">
        <v>6630</v>
      </c>
      <c r="P13294" t="s">
        <v>6630</v>
      </c>
      <c r="Q13294">
        <v>700</v>
      </c>
    </row>
    <row r="13295" spans="1:17" x14ac:dyDescent="0.35">
      <c r="A13295" t="s">
        <v>26390</v>
      </c>
      <c r="B13295" t="s">
        <v>6334</v>
      </c>
      <c r="C13295" t="s">
        <v>6628</v>
      </c>
      <c r="D13295" t="s">
        <v>6628</v>
      </c>
      <c r="E13295" t="s">
        <v>6628</v>
      </c>
      <c r="F13295" t="s">
        <v>6628</v>
      </c>
      <c r="G13295" t="s">
        <v>6628</v>
      </c>
      <c r="H13295" t="s">
        <v>6628</v>
      </c>
      <c r="I13295" t="s">
        <v>26391</v>
      </c>
      <c r="J13295" t="s">
        <v>6630</v>
      </c>
      <c r="L13295" t="s">
        <v>6526</v>
      </c>
      <c r="M13295" t="s">
        <v>6630</v>
      </c>
      <c r="N13295" t="s">
        <v>6630</v>
      </c>
      <c r="O13295" t="s">
        <v>6630</v>
      </c>
      <c r="P13295" t="s">
        <v>6630</v>
      </c>
      <c r="Q13295" t="s">
        <v>6630</v>
      </c>
    </row>
    <row r="13296" spans="1:17" x14ac:dyDescent="0.35">
      <c r="A13296">
        <v>9614112642</v>
      </c>
      <c r="B13296" t="s">
        <v>6626</v>
      </c>
      <c r="C13296" t="s">
        <v>6356</v>
      </c>
      <c r="D13296">
        <v>200</v>
      </c>
      <c r="E13296" t="s">
        <v>488</v>
      </c>
      <c r="F13296">
        <v>203</v>
      </c>
      <c r="G13296" t="s">
        <v>488</v>
      </c>
      <c r="H13296">
        <v>500</v>
      </c>
      <c r="I13296" t="s">
        <v>26392</v>
      </c>
      <c r="J13296" t="s">
        <v>6630</v>
      </c>
      <c r="L13296" t="s">
        <v>6529</v>
      </c>
      <c r="M13296">
        <v>13244063</v>
      </c>
      <c r="N13296">
        <v>14355638</v>
      </c>
      <c r="O13296" t="s">
        <v>6630</v>
      </c>
      <c r="P13296" t="s">
        <v>6630</v>
      </c>
      <c r="Q13296">
        <v>900</v>
      </c>
    </row>
    <row r="13297" spans="1:17" x14ac:dyDescent="0.35">
      <c r="A13297">
        <v>9404108336</v>
      </c>
      <c r="B13297" t="s">
        <v>6626</v>
      </c>
      <c r="C13297" t="s">
        <v>6356</v>
      </c>
      <c r="D13297">
        <v>200</v>
      </c>
      <c r="E13297" t="s">
        <v>6366</v>
      </c>
      <c r="F13297">
        <v>207</v>
      </c>
      <c r="G13297" t="s">
        <v>6756</v>
      </c>
      <c r="H13297">
        <v>750</v>
      </c>
      <c r="I13297" t="s">
        <v>26393</v>
      </c>
      <c r="J13297">
        <v>20860</v>
      </c>
      <c r="L13297" t="s">
        <v>6529</v>
      </c>
      <c r="M13297">
        <v>10006132</v>
      </c>
      <c r="N13297">
        <v>10007916</v>
      </c>
      <c r="O13297" t="s">
        <v>6630</v>
      </c>
      <c r="P13297" t="s">
        <v>26394</v>
      </c>
      <c r="Q13297" t="s">
        <v>6630</v>
      </c>
    </row>
    <row r="13298" spans="1:17" x14ac:dyDescent="0.35">
      <c r="A13298">
        <v>9417113977</v>
      </c>
      <c r="B13298" t="s">
        <v>6626</v>
      </c>
      <c r="C13298" t="s">
        <v>6356</v>
      </c>
      <c r="D13298">
        <v>200</v>
      </c>
      <c r="E13298" t="s">
        <v>6366</v>
      </c>
      <c r="F13298">
        <v>207</v>
      </c>
      <c r="G13298" t="s">
        <v>4535</v>
      </c>
      <c r="H13298">
        <v>785</v>
      </c>
      <c r="I13298" t="s">
        <v>26395</v>
      </c>
      <c r="J13298">
        <v>20800</v>
      </c>
      <c r="L13298" t="s">
        <v>6529</v>
      </c>
      <c r="M13298">
        <v>10014731</v>
      </c>
      <c r="N13298">
        <v>13194529</v>
      </c>
      <c r="O13298" t="s">
        <v>6630</v>
      </c>
      <c r="P13298" t="s">
        <v>6630</v>
      </c>
      <c r="Q13298">
        <v>700</v>
      </c>
    </row>
    <row r="13299" spans="1:17" x14ac:dyDescent="0.35">
      <c r="A13299">
        <v>9417113985</v>
      </c>
      <c r="B13299" t="s">
        <v>6626</v>
      </c>
      <c r="C13299" t="s">
        <v>6356</v>
      </c>
      <c r="D13299">
        <v>200</v>
      </c>
      <c r="E13299" t="s">
        <v>6366</v>
      </c>
      <c r="F13299">
        <v>207</v>
      </c>
      <c r="G13299" t="s">
        <v>176</v>
      </c>
      <c r="H13299">
        <v>705</v>
      </c>
      <c r="I13299" t="s">
        <v>26396</v>
      </c>
      <c r="J13299">
        <v>20800</v>
      </c>
      <c r="L13299" t="s">
        <v>6529</v>
      </c>
      <c r="M13299">
        <v>10014731</v>
      </c>
      <c r="N13299">
        <v>13194529</v>
      </c>
      <c r="O13299" t="s">
        <v>6630</v>
      </c>
      <c r="P13299" t="s">
        <v>6630</v>
      </c>
      <c r="Q13299">
        <v>700</v>
      </c>
    </row>
    <row r="13300" spans="1:17" x14ac:dyDescent="0.35">
      <c r="A13300">
        <v>9604108146</v>
      </c>
      <c r="B13300" t="s">
        <v>6626</v>
      </c>
      <c r="C13300" t="s">
        <v>6540</v>
      </c>
      <c r="D13300">
        <v>131</v>
      </c>
      <c r="E13300" t="s">
        <v>7340</v>
      </c>
      <c r="F13300">
        <v>308</v>
      </c>
      <c r="G13300" t="s">
        <v>6934</v>
      </c>
      <c r="H13300">
        <v>800</v>
      </c>
      <c r="I13300" t="s">
        <v>26397</v>
      </c>
      <c r="J13300" t="s">
        <v>6630</v>
      </c>
      <c r="L13300" t="s">
        <v>6529</v>
      </c>
      <c r="M13300">
        <v>11847549</v>
      </c>
      <c r="N13300" t="s">
        <v>6630</v>
      </c>
      <c r="O13300" t="s">
        <v>26398</v>
      </c>
      <c r="P13300" t="s">
        <v>26399</v>
      </c>
      <c r="Q13300">
        <v>900</v>
      </c>
    </row>
    <row r="13301" spans="1:17" x14ac:dyDescent="0.35">
      <c r="A13301">
        <v>9419115109</v>
      </c>
      <c r="B13301" t="s">
        <v>6626</v>
      </c>
      <c r="C13301" t="s">
        <v>6356</v>
      </c>
      <c r="D13301">
        <v>200</v>
      </c>
      <c r="E13301" t="s">
        <v>6357</v>
      </c>
      <c r="F13301">
        <v>209</v>
      </c>
      <c r="G13301" t="s">
        <v>8803</v>
      </c>
      <c r="H13301">
        <v>321</v>
      </c>
      <c r="I13301" t="s">
        <v>17692</v>
      </c>
      <c r="J13301">
        <v>13727</v>
      </c>
      <c r="L13301" t="s">
        <v>6529</v>
      </c>
      <c r="M13301">
        <v>10733401</v>
      </c>
      <c r="N13301" t="s">
        <v>6630</v>
      </c>
      <c r="O13301" t="s">
        <v>6630</v>
      </c>
      <c r="P13301" t="s">
        <v>6630</v>
      </c>
      <c r="Q13301" t="s">
        <v>6630</v>
      </c>
    </row>
    <row r="13302" spans="1:17" x14ac:dyDescent="0.35">
      <c r="A13302">
        <v>9413111947</v>
      </c>
      <c r="B13302" t="s">
        <v>6626</v>
      </c>
      <c r="C13302" t="s">
        <v>6356</v>
      </c>
      <c r="D13302">
        <v>200</v>
      </c>
      <c r="E13302" t="s">
        <v>6366</v>
      </c>
      <c r="F13302">
        <v>207</v>
      </c>
      <c r="G13302" t="s">
        <v>176</v>
      </c>
      <c r="H13302">
        <v>705</v>
      </c>
      <c r="I13302" t="s">
        <v>26400</v>
      </c>
      <c r="J13302">
        <v>20800</v>
      </c>
      <c r="L13302" t="s">
        <v>6529</v>
      </c>
      <c r="M13302">
        <v>13194529</v>
      </c>
      <c r="N13302">
        <v>10014731</v>
      </c>
      <c r="O13302" t="s">
        <v>6630</v>
      </c>
      <c r="P13302" t="s">
        <v>6630</v>
      </c>
      <c r="Q13302">
        <v>700</v>
      </c>
    </row>
    <row r="13303" spans="1:17" x14ac:dyDescent="0.35">
      <c r="A13303">
        <v>9415112961</v>
      </c>
      <c r="B13303" t="s">
        <v>6626</v>
      </c>
      <c r="C13303" t="s">
        <v>6356</v>
      </c>
      <c r="D13303">
        <v>200</v>
      </c>
      <c r="E13303" t="s">
        <v>6366</v>
      </c>
      <c r="F13303">
        <v>207</v>
      </c>
      <c r="G13303" t="s">
        <v>176</v>
      </c>
      <c r="H13303">
        <v>705</v>
      </c>
      <c r="I13303" t="s">
        <v>26401</v>
      </c>
      <c r="J13303">
        <v>20800</v>
      </c>
      <c r="L13303" t="s">
        <v>6529</v>
      </c>
      <c r="M13303">
        <v>13194529</v>
      </c>
      <c r="N13303">
        <v>13090931</v>
      </c>
      <c r="O13303" t="s">
        <v>6630</v>
      </c>
      <c r="P13303" t="s">
        <v>6630</v>
      </c>
      <c r="Q13303">
        <v>700</v>
      </c>
    </row>
    <row r="13304" spans="1:17" x14ac:dyDescent="0.35">
      <c r="A13304">
        <v>7998105909</v>
      </c>
      <c r="B13304" t="s">
        <v>6626</v>
      </c>
      <c r="C13304" t="s">
        <v>6356</v>
      </c>
      <c r="D13304">
        <v>200</v>
      </c>
      <c r="E13304" t="s">
        <v>6366</v>
      </c>
      <c r="F13304">
        <v>207</v>
      </c>
      <c r="G13304" t="s">
        <v>6662</v>
      </c>
      <c r="H13304">
        <v>720</v>
      </c>
      <c r="I13304" t="s">
        <v>26402</v>
      </c>
      <c r="J13304">
        <v>20800</v>
      </c>
      <c r="L13304" t="s">
        <v>6529</v>
      </c>
      <c r="M13304">
        <v>10007319</v>
      </c>
      <c r="N13304">
        <v>10347972</v>
      </c>
      <c r="O13304" t="s">
        <v>22028</v>
      </c>
      <c r="P13304" t="s">
        <v>6919</v>
      </c>
      <c r="Q13304" t="s">
        <v>6630</v>
      </c>
    </row>
    <row r="13305" spans="1:17" x14ac:dyDescent="0.35">
      <c r="A13305">
        <v>9420115494</v>
      </c>
      <c r="B13305" t="s">
        <v>6626</v>
      </c>
      <c r="C13305" t="s">
        <v>6356</v>
      </c>
      <c r="D13305">
        <v>200</v>
      </c>
      <c r="E13305" t="s">
        <v>6366</v>
      </c>
      <c r="F13305">
        <v>207</v>
      </c>
      <c r="G13305" t="s">
        <v>176</v>
      </c>
      <c r="H13305">
        <v>705</v>
      </c>
      <c r="I13305" t="s">
        <v>26403</v>
      </c>
      <c r="J13305">
        <v>20800</v>
      </c>
      <c r="L13305" t="s">
        <v>6529</v>
      </c>
      <c r="M13305">
        <v>10590913</v>
      </c>
      <c r="N13305">
        <v>10014731</v>
      </c>
      <c r="O13305" t="s">
        <v>6630</v>
      </c>
      <c r="P13305" t="s">
        <v>6630</v>
      </c>
      <c r="Q13305">
        <v>700</v>
      </c>
    </row>
    <row r="13306" spans="1:17" x14ac:dyDescent="0.35">
      <c r="A13306">
        <v>9419115266</v>
      </c>
      <c r="B13306" t="s">
        <v>6626</v>
      </c>
      <c r="C13306" t="s">
        <v>6356</v>
      </c>
      <c r="D13306">
        <v>200</v>
      </c>
      <c r="E13306" t="s">
        <v>6366</v>
      </c>
      <c r="F13306">
        <v>207</v>
      </c>
      <c r="G13306" t="s">
        <v>3257</v>
      </c>
      <c r="H13306">
        <v>788</v>
      </c>
      <c r="I13306" t="s">
        <v>26404</v>
      </c>
      <c r="J13306">
        <v>20800</v>
      </c>
      <c r="L13306" t="s">
        <v>6529</v>
      </c>
      <c r="M13306">
        <v>10015398</v>
      </c>
      <c r="N13306">
        <v>11410021</v>
      </c>
      <c r="O13306" t="s">
        <v>6630</v>
      </c>
      <c r="P13306" t="s">
        <v>6630</v>
      </c>
      <c r="Q13306">
        <v>700</v>
      </c>
    </row>
    <row r="13307" spans="1:17" x14ac:dyDescent="0.35">
      <c r="A13307">
        <v>3598105898</v>
      </c>
      <c r="B13307" t="s">
        <v>6626</v>
      </c>
      <c r="C13307" t="s">
        <v>6356</v>
      </c>
      <c r="D13307">
        <v>200</v>
      </c>
      <c r="E13307" t="s">
        <v>5245</v>
      </c>
      <c r="F13307">
        <v>202</v>
      </c>
      <c r="G13307" t="s">
        <v>5245</v>
      </c>
      <c r="H13307">
        <v>450</v>
      </c>
      <c r="I13307" t="s">
        <v>26405</v>
      </c>
      <c r="J13307">
        <v>20200</v>
      </c>
      <c r="L13307" t="s">
        <v>6529</v>
      </c>
      <c r="M13307" t="s">
        <v>6630</v>
      </c>
      <c r="N13307">
        <v>10410901</v>
      </c>
      <c r="O13307" t="s">
        <v>6630</v>
      </c>
      <c r="P13307" t="s">
        <v>26406</v>
      </c>
      <c r="Q13307" t="s">
        <v>6630</v>
      </c>
    </row>
    <row r="13308" spans="1:17" x14ac:dyDescent="0.35">
      <c r="A13308">
        <v>9417113978</v>
      </c>
      <c r="B13308" t="s">
        <v>6626</v>
      </c>
      <c r="C13308" t="s">
        <v>6356</v>
      </c>
      <c r="D13308">
        <v>200</v>
      </c>
      <c r="E13308" t="s">
        <v>6366</v>
      </c>
      <c r="F13308">
        <v>207</v>
      </c>
      <c r="G13308" t="s">
        <v>176</v>
      </c>
      <c r="H13308">
        <v>705</v>
      </c>
      <c r="I13308" t="s">
        <v>13618</v>
      </c>
      <c r="J13308">
        <v>20800</v>
      </c>
      <c r="L13308" t="s">
        <v>6529</v>
      </c>
      <c r="M13308">
        <v>10007373</v>
      </c>
      <c r="N13308">
        <v>10015181</v>
      </c>
      <c r="O13308" t="s">
        <v>6630</v>
      </c>
      <c r="P13308" t="s">
        <v>6630</v>
      </c>
      <c r="Q13308">
        <v>700</v>
      </c>
    </row>
    <row r="13309" spans="1:17" x14ac:dyDescent="0.35">
      <c r="A13309">
        <v>7904108124</v>
      </c>
      <c r="B13309" t="s">
        <v>6626</v>
      </c>
      <c r="C13309" t="s">
        <v>6356</v>
      </c>
      <c r="D13309">
        <v>200</v>
      </c>
      <c r="E13309" t="s">
        <v>6366</v>
      </c>
      <c r="F13309">
        <v>207</v>
      </c>
      <c r="G13309" t="s">
        <v>176</v>
      </c>
      <c r="H13309">
        <v>705</v>
      </c>
      <c r="I13309" t="s">
        <v>26407</v>
      </c>
      <c r="J13309">
        <v>20800</v>
      </c>
      <c r="L13309" t="s">
        <v>6529</v>
      </c>
      <c r="M13309" t="s">
        <v>6630</v>
      </c>
      <c r="N13309">
        <v>10575924</v>
      </c>
      <c r="O13309" t="s">
        <v>6630</v>
      </c>
      <c r="P13309" t="s">
        <v>6876</v>
      </c>
      <c r="Q13309" t="s">
        <v>6630</v>
      </c>
    </row>
    <row r="13310" spans="1:17" x14ac:dyDescent="0.35">
      <c r="A13310">
        <v>9409109995</v>
      </c>
      <c r="B13310" t="s">
        <v>6626</v>
      </c>
      <c r="C13310" t="s">
        <v>6356</v>
      </c>
      <c r="D13310">
        <v>200</v>
      </c>
      <c r="E13310" t="s">
        <v>6645</v>
      </c>
      <c r="F13310">
        <v>201</v>
      </c>
      <c r="G13310" t="s">
        <v>6657</v>
      </c>
      <c r="H13310">
        <v>420</v>
      </c>
      <c r="I13310" t="s">
        <v>26408</v>
      </c>
      <c r="J13310" t="s">
        <v>6630</v>
      </c>
      <c r="L13310" t="s">
        <v>6529</v>
      </c>
      <c r="M13310">
        <v>10594287</v>
      </c>
      <c r="N13310" t="s">
        <v>6630</v>
      </c>
      <c r="O13310" t="s">
        <v>6630</v>
      </c>
      <c r="P13310" t="s">
        <v>6630</v>
      </c>
      <c r="Q13310">
        <v>100</v>
      </c>
    </row>
    <row r="13311" spans="1:17" x14ac:dyDescent="0.35">
      <c r="A13311">
        <v>80340000</v>
      </c>
      <c r="B13311" t="s">
        <v>6334</v>
      </c>
      <c r="C13311" t="s">
        <v>6766</v>
      </c>
      <c r="D13311">
        <v>120</v>
      </c>
      <c r="E13311" t="s">
        <v>6627</v>
      </c>
      <c r="F13311">
        <v>145</v>
      </c>
      <c r="G13311" t="s">
        <v>6627</v>
      </c>
      <c r="H13311">
        <v>15</v>
      </c>
      <c r="I13311" t="s">
        <v>26409</v>
      </c>
      <c r="J13311" t="s">
        <v>6630</v>
      </c>
      <c r="L13311" t="s">
        <v>6526</v>
      </c>
      <c r="M13311" t="s">
        <v>6630</v>
      </c>
      <c r="N13311" t="s">
        <v>6630</v>
      </c>
      <c r="O13311" t="s">
        <v>6630</v>
      </c>
      <c r="P13311" t="s">
        <v>6630</v>
      </c>
      <c r="Q13311" t="s">
        <v>6630</v>
      </c>
    </row>
    <row r="13312" spans="1:17" x14ac:dyDescent="0.35">
      <c r="A13312">
        <v>9414112700</v>
      </c>
      <c r="B13312" t="s">
        <v>6626</v>
      </c>
      <c r="C13312" t="s">
        <v>6335</v>
      </c>
      <c r="D13312">
        <v>150</v>
      </c>
      <c r="E13312" t="s">
        <v>6335</v>
      </c>
      <c r="F13312">
        <v>205</v>
      </c>
      <c r="G13312" t="s">
        <v>218</v>
      </c>
      <c r="H13312">
        <v>607</v>
      </c>
      <c r="I13312" t="s">
        <v>26410</v>
      </c>
      <c r="J13312">
        <v>20115</v>
      </c>
      <c r="L13312" t="s">
        <v>6529</v>
      </c>
      <c r="M13312">
        <v>15361386</v>
      </c>
      <c r="N13312">
        <v>15961795</v>
      </c>
      <c r="O13312" t="s">
        <v>6630</v>
      </c>
      <c r="P13312" t="s">
        <v>6630</v>
      </c>
      <c r="Q13312" t="s">
        <v>6630</v>
      </c>
    </row>
    <row r="13313" spans="1:17" x14ac:dyDescent="0.35">
      <c r="A13313">
        <v>6394100476</v>
      </c>
      <c r="B13313" t="s">
        <v>6626</v>
      </c>
      <c r="C13313" t="s">
        <v>6356</v>
      </c>
      <c r="D13313">
        <v>200</v>
      </c>
      <c r="E13313" t="s">
        <v>6366</v>
      </c>
      <c r="F13313">
        <v>207</v>
      </c>
      <c r="G13313" t="s">
        <v>7247</v>
      </c>
      <c r="H13313">
        <v>735</v>
      </c>
      <c r="I13313" t="s">
        <v>26411</v>
      </c>
      <c r="J13313" t="s">
        <v>6630</v>
      </c>
      <c r="L13313" t="s">
        <v>6529</v>
      </c>
      <c r="M13313" t="s">
        <v>6630</v>
      </c>
      <c r="N13313" t="s">
        <v>6630</v>
      </c>
      <c r="O13313" t="s">
        <v>6630</v>
      </c>
      <c r="P13313" t="s">
        <v>26412</v>
      </c>
      <c r="Q13313" t="s">
        <v>6630</v>
      </c>
    </row>
    <row r="13314" spans="1:17" x14ac:dyDescent="0.35">
      <c r="A13314">
        <v>80671001</v>
      </c>
      <c r="B13314" t="s">
        <v>6334</v>
      </c>
      <c r="C13314" t="s">
        <v>6766</v>
      </c>
      <c r="D13314">
        <v>120</v>
      </c>
      <c r="E13314" t="s">
        <v>6627</v>
      </c>
      <c r="F13314">
        <v>145</v>
      </c>
      <c r="G13314" t="s">
        <v>6627</v>
      </c>
      <c r="H13314">
        <v>15</v>
      </c>
      <c r="I13314" t="s">
        <v>26413</v>
      </c>
      <c r="J13314" t="s">
        <v>6630</v>
      </c>
      <c r="L13314" t="s">
        <v>6526</v>
      </c>
      <c r="M13314" t="s">
        <v>6630</v>
      </c>
      <c r="N13314" t="s">
        <v>6630</v>
      </c>
      <c r="O13314" t="s">
        <v>6630</v>
      </c>
      <c r="P13314" t="s">
        <v>6630</v>
      </c>
      <c r="Q13314" t="s">
        <v>6630</v>
      </c>
    </row>
    <row r="13315" spans="1:17" x14ac:dyDescent="0.35">
      <c r="A13315">
        <v>80233400</v>
      </c>
      <c r="B13315" t="s">
        <v>6334</v>
      </c>
      <c r="C13315" t="s">
        <v>6766</v>
      </c>
      <c r="D13315">
        <v>120</v>
      </c>
      <c r="E13315" t="s">
        <v>6627</v>
      </c>
      <c r="F13315">
        <v>145</v>
      </c>
      <c r="G13315" t="s">
        <v>6627</v>
      </c>
      <c r="H13315">
        <v>15</v>
      </c>
      <c r="I13315" t="s">
        <v>26414</v>
      </c>
      <c r="J13315" t="s">
        <v>6630</v>
      </c>
      <c r="L13315" t="s">
        <v>6526</v>
      </c>
      <c r="M13315" t="s">
        <v>6630</v>
      </c>
      <c r="N13315" t="s">
        <v>6630</v>
      </c>
      <c r="O13315" t="s">
        <v>6630</v>
      </c>
      <c r="P13315" t="s">
        <v>6630</v>
      </c>
      <c r="Q13315" t="s">
        <v>6630</v>
      </c>
    </row>
    <row r="13316" spans="1:17" x14ac:dyDescent="0.35">
      <c r="A13316">
        <v>9412111017</v>
      </c>
      <c r="B13316" t="s">
        <v>6626</v>
      </c>
      <c r="C13316" t="s">
        <v>6356</v>
      </c>
      <c r="D13316">
        <v>200</v>
      </c>
      <c r="E13316" t="s">
        <v>6645</v>
      </c>
      <c r="F13316">
        <v>201</v>
      </c>
      <c r="G13316" t="s">
        <v>6657</v>
      </c>
      <c r="H13316">
        <v>420</v>
      </c>
      <c r="I13316" t="s">
        <v>26415</v>
      </c>
      <c r="J13316" t="s">
        <v>6630</v>
      </c>
      <c r="L13316" t="s">
        <v>6529</v>
      </c>
      <c r="M13316">
        <v>10521432</v>
      </c>
      <c r="N13316">
        <v>10703404</v>
      </c>
      <c r="O13316" t="s">
        <v>6799</v>
      </c>
      <c r="P13316" t="s">
        <v>6630</v>
      </c>
      <c r="Q13316" t="s">
        <v>6630</v>
      </c>
    </row>
    <row r="13317" spans="1:17" x14ac:dyDescent="0.35">
      <c r="A13317">
        <v>80669393</v>
      </c>
      <c r="B13317" t="s">
        <v>6334</v>
      </c>
      <c r="C13317" t="s">
        <v>6766</v>
      </c>
      <c r="D13317">
        <v>120</v>
      </c>
      <c r="E13317" t="s">
        <v>6627</v>
      </c>
      <c r="F13317">
        <v>145</v>
      </c>
      <c r="G13317" t="s">
        <v>6627</v>
      </c>
      <c r="H13317">
        <v>15</v>
      </c>
      <c r="I13317" t="s">
        <v>26416</v>
      </c>
      <c r="J13317" t="s">
        <v>6630</v>
      </c>
      <c r="L13317" t="s">
        <v>6526</v>
      </c>
      <c r="M13317" t="s">
        <v>6630</v>
      </c>
      <c r="N13317" t="s">
        <v>6630</v>
      </c>
      <c r="O13317" t="s">
        <v>6630</v>
      </c>
      <c r="P13317" t="s">
        <v>6630</v>
      </c>
      <c r="Q13317" t="s">
        <v>6630</v>
      </c>
    </row>
    <row r="13318" spans="1:17" x14ac:dyDescent="0.35">
      <c r="A13318" t="s">
        <v>26417</v>
      </c>
      <c r="B13318" t="s">
        <v>6626</v>
      </c>
      <c r="C13318" t="s">
        <v>6356</v>
      </c>
      <c r="D13318">
        <v>200</v>
      </c>
      <c r="E13318" t="s">
        <v>6659</v>
      </c>
      <c r="F13318">
        <v>208</v>
      </c>
      <c r="G13318" t="s">
        <v>1998</v>
      </c>
      <c r="H13318">
        <v>335</v>
      </c>
      <c r="I13318" t="s">
        <v>10939</v>
      </c>
      <c r="J13318" t="s">
        <v>6630</v>
      </c>
      <c r="L13318" t="s">
        <v>6526</v>
      </c>
      <c r="M13318" t="s">
        <v>6630</v>
      </c>
      <c r="N13318" t="s">
        <v>6630</v>
      </c>
      <c r="O13318" t="s">
        <v>6630</v>
      </c>
      <c r="P13318" t="s">
        <v>6630</v>
      </c>
      <c r="Q13318" t="s">
        <v>6630</v>
      </c>
    </row>
    <row r="13319" spans="1:17" x14ac:dyDescent="0.35">
      <c r="A13319">
        <v>80584405</v>
      </c>
      <c r="B13319" t="s">
        <v>6334</v>
      </c>
      <c r="C13319" t="s">
        <v>6766</v>
      </c>
      <c r="D13319">
        <v>120</v>
      </c>
      <c r="E13319" t="s">
        <v>6627</v>
      </c>
      <c r="F13319">
        <v>145</v>
      </c>
      <c r="G13319" t="s">
        <v>6627</v>
      </c>
      <c r="H13319">
        <v>15</v>
      </c>
      <c r="I13319" t="s">
        <v>26418</v>
      </c>
      <c r="J13319" t="s">
        <v>6630</v>
      </c>
      <c r="L13319" t="s">
        <v>6526</v>
      </c>
      <c r="M13319" t="s">
        <v>6630</v>
      </c>
      <c r="N13319" t="s">
        <v>6630</v>
      </c>
      <c r="O13319" t="s">
        <v>6630</v>
      </c>
      <c r="P13319" t="s">
        <v>6630</v>
      </c>
      <c r="Q13319" t="s">
        <v>6630</v>
      </c>
    </row>
    <row r="13320" spans="1:17" x14ac:dyDescent="0.35">
      <c r="A13320">
        <v>6300106595</v>
      </c>
      <c r="B13320" t="s">
        <v>6626</v>
      </c>
      <c r="C13320" t="s">
        <v>6356</v>
      </c>
      <c r="D13320">
        <v>200</v>
      </c>
      <c r="E13320" t="s">
        <v>6366</v>
      </c>
      <c r="F13320">
        <v>207</v>
      </c>
      <c r="G13320" t="s">
        <v>6640</v>
      </c>
      <c r="H13320">
        <v>746</v>
      </c>
      <c r="I13320" t="s">
        <v>26419</v>
      </c>
      <c r="J13320" t="s">
        <v>6630</v>
      </c>
      <c r="L13320" t="s">
        <v>6529</v>
      </c>
      <c r="M13320" t="s">
        <v>6630</v>
      </c>
      <c r="N13320">
        <v>10380174</v>
      </c>
      <c r="O13320" t="s">
        <v>6630</v>
      </c>
      <c r="P13320" t="s">
        <v>26420</v>
      </c>
      <c r="Q13320" t="s">
        <v>6630</v>
      </c>
    </row>
    <row r="13321" spans="1:17" x14ac:dyDescent="0.35">
      <c r="A13321">
        <v>3516113307</v>
      </c>
      <c r="B13321" t="s">
        <v>6626</v>
      </c>
      <c r="C13321" t="s">
        <v>6356</v>
      </c>
      <c r="D13321">
        <v>200</v>
      </c>
      <c r="E13321" t="s">
        <v>5245</v>
      </c>
      <c r="F13321">
        <v>202</v>
      </c>
      <c r="G13321" t="s">
        <v>5245</v>
      </c>
      <c r="H13321">
        <v>450</v>
      </c>
      <c r="I13321" t="s">
        <v>26421</v>
      </c>
      <c r="J13321">
        <v>20200</v>
      </c>
      <c r="L13321" t="s">
        <v>6529</v>
      </c>
      <c r="M13321">
        <v>13118016</v>
      </c>
      <c r="N13321">
        <v>10765331</v>
      </c>
      <c r="O13321" t="s">
        <v>26422</v>
      </c>
      <c r="P13321" t="s">
        <v>6630</v>
      </c>
      <c r="Q13321" t="s">
        <v>6630</v>
      </c>
    </row>
    <row r="13322" spans="1:17" x14ac:dyDescent="0.35">
      <c r="A13322">
        <v>80000930</v>
      </c>
      <c r="B13322" t="s">
        <v>6334</v>
      </c>
      <c r="C13322" t="s">
        <v>6766</v>
      </c>
      <c r="D13322">
        <v>120</v>
      </c>
      <c r="E13322" t="s">
        <v>6627</v>
      </c>
      <c r="F13322">
        <v>145</v>
      </c>
      <c r="G13322" t="s">
        <v>6627</v>
      </c>
      <c r="H13322">
        <v>15</v>
      </c>
      <c r="I13322" t="s">
        <v>26423</v>
      </c>
      <c r="J13322" t="s">
        <v>6630</v>
      </c>
      <c r="L13322" t="s">
        <v>6526</v>
      </c>
      <c r="M13322" t="s">
        <v>6630</v>
      </c>
      <c r="N13322" t="s">
        <v>6630</v>
      </c>
      <c r="O13322" t="s">
        <v>6630</v>
      </c>
      <c r="P13322" t="s">
        <v>6630</v>
      </c>
      <c r="Q13322" t="s">
        <v>6630</v>
      </c>
    </row>
    <row r="13323" spans="1:17" x14ac:dyDescent="0.35">
      <c r="A13323">
        <v>9424116759</v>
      </c>
      <c r="B13323" t="s">
        <v>6334</v>
      </c>
      <c r="C13323" t="s">
        <v>6356</v>
      </c>
      <c r="D13323">
        <v>200</v>
      </c>
      <c r="E13323" t="s">
        <v>6366</v>
      </c>
      <c r="F13323">
        <v>207</v>
      </c>
      <c r="G13323" t="s">
        <v>176</v>
      </c>
      <c r="H13323">
        <v>705</v>
      </c>
      <c r="I13323" t="s">
        <v>26424</v>
      </c>
      <c r="J13323">
        <v>20800</v>
      </c>
      <c r="L13323" t="s">
        <v>6529</v>
      </c>
      <c r="M13323">
        <v>12789627</v>
      </c>
      <c r="N13323">
        <v>12984051</v>
      </c>
      <c r="O13323" t="s">
        <v>6630</v>
      </c>
      <c r="P13323" t="s">
        <v>6630</v>
      </c>
      <c r="Q13323">
        <v>700</v>
      </c>
    </row>
    <row r="13324" spans="1:17" x14ac:dyDescent="0.35">
      <c r="A13324">
        <v>9613111824</v>
      </c>
      <c r="B13324" t="s">
        <v>6626</v>
      </c>
      <c r="C13324" t="s">
        <v>6627</v>
      </c>
      <c r="D13324">
        <v>145</v>
      </c>
      <c r="E13324" t="s">
        <v>6627</v>
      </c>
      <c r="F13324">
        <v>145</v>
      </c>
      <c r="G13324" t="s">
        <v>6627</v>
      </c>
      <c r="H13324">
        <v>15</v>
      </c>
      <c r="I13324" t="s">
        <v>26425</v>
      </c>
      <c r="J13324">
        <v>14510</v>
      </c>
      <c r="L13324" t="s">
        <v>6529</v>
      </c>
      <c r="M13324">
        <v>10007829</v>
      </c>
      <c r="N13324">
        <v>10549081</v>
      </c>
      <c r="O13324" t="s">
        <v>6630</v>
      </c>
      <c r="P13324" t="s">
        <v>6630</v>
      </c>
      <c r="Q13324">
        <v>200</v>
      </c>
    </row>
    <row r="13325" spans="1:17" x14ac:dyDescent="0.35">
      <c r="A13325" t="s">
        <v>26426</v>
      </c>
      <c r="B13325" t="s">
        <v>6626</v>
      </c>
      <c r="C13325" t="s">
        <v>6628</v>
      </c>
      <c r="D13325" t="s">
        <v>6628</v>
      </c>
      <c r="E13325" t="s">
        <v>6628</v>
      </c>
      <c r="F13325" t="s">
        <v>6628</v>
      </c>
      <c r="G13325" t="s">
        <v>6628</v>
      </c>
      <c r="H13325" t="s">
        <v>6628</v>
      </c>
      <c r="I13325" t="s">
        <v>26427</v>
      </c>
      <c r="J13325" t="s">
        <v>6630</v>
      </c>
      <c r="L13325" t="s">
        <v>6526</v>
      </c>
      <c r="M13325">
        <v>10007319</v>
      </c>
      <c r="N13325" t="s">
        <v>6630</v>
      </c>
      <c r="O13325" t="s">
        <v>6630</v>
      </c>
      <c r="P13325" t="s">
        <v>6630</v>
      </c>
      <c r="Q13325" t="s">
        <v>6630</v>
      </c>
    </row>
    <row r="13326" spans="1:17" x14ac:dyDescent="0.35">
      <c r="A13326">
        <v>9408109656</v>
      </c>
      <c r="B13326" t="s">
        <v>6626</v>
      </c>
      <c r="C13326" t="s">
        <v>6356</v>
      </c>
      <c r="D13326">
        <v>200</v>
      </c>
      <c r="E13326" t="s">
        <v>6659</v>
      </c>
      <c r="F13326">
        <v>208</v>
      </c>
      <c r="G13326" t="s">
        <v>3838</v>
      </c>
      <c r="H13326">
        <v>313</v>
      </c>
      <c r="I13326" t="s">
        <v>26428</v>
      </c>
      <c r="J13326">
        <v>13500</v>
      </c>
      <c r="L13326" t="s">
        <v>6529</v>
      </c>
      <c r="M13326">
        <v>11615908</v>
      </c>
      <c r="N13326" t="s">
        <v>6630</v>
      </c>
      <c r="O13326" t="s">
        <v>6630</v>
      </c>
      <c r="P13326" t="s">
        <v>26429</v>
      </c>
      <c r="Q13326" t="s">
        <v>6630</v>
      </c>
    </row>
    <row r="13327" spans="1:17" x14ac:dyDescent="0.35">
      <c r="A13327">
        <v>9413111545</v>
      </c>
      <c r="B13327" t="s">
        <v>6626</v>
      </c>
      <c r="C13327" t="s">
        <v>6356</v>
      </c>
      <c r="D13327">
        <v>200</v>
      </c>
      <c r="E13327" t="s">
        <v>6366</v>
      </c>
      <c r="F13327">
        <v>207</v>
      </c>
      <c r="G13327" t="s">
        <v>176</v>
      </c>
      <c r="H13327">
        <v>705</v>
      </c>
      <c r="I13327" t="s">
        <v>26430</v>
      </c>
      <c r="J13327">
        <v>20800</v>
      </c>
      <c r="L13327" t="s">
        <v>6529</v>
      </c>
      <c r="M13327">
        <v>10014731</v>
      </c>
      <c r="N13327">
        <v>10421714</v>
      </c>
      <c r="O13327" t="s">
        <v>6630</v>
      </c>
      <c r="P13327" t="s">
        <v>6630</v>
      </c>
      <c r="Q13327">
        <v>700</v>
      </c>
    </row>
    <row r="13328" spans="1:17" x14ac:dyDescent="0.35">
      <c r="A13328">
        <v>9419115179</v>
      </c>
      <c r="B13328" t="s">
        <v>6626</v>
      </c>
      <c r="C13328" t="s">
        <v>6356</v>
      </c>
      <c r="D13328">
        <v>200</v>
      </c>
      <c r="E13328" t="s">
        <v>5245</v>
      </c>
      <c r="F13328">
        <v>202</v>
      </c>
      <c r="G13328" t="s">
        <v>5245</v>
      </c>
      <c r="H13328">
        <v>450</v>
      </c>
      <c r="I13328" t="s">
        <v>26431</v>
      </c>
      <c r="J13328">
        <v>20200</v>
      </c>
      <c r="L13328" t="s">
        <v>6529</v>
      </c>
      <c r="M13328">
        <v>11277777</v>
      </c>
      <c r="N13328">
        <v>12939867</v>
      </c>
      <c r="O13328" t="s">
        <v>6630</v>
      </c>
      <c r="P13328" t="s">
        <v>6630</v>
      </c>
      <c r="Q13328">
        <v>600</v>
      </c>
    </row>
    <row r="13329" spans="1:17" x14ac:dyDescent="0.35">
      <c r="A13329">
        <v>7902107523</v>
      </c>
      <c r="B13329" t="s">
        <v>6626</v>
      </c>
      <c r="C13329" t="s">
        <v>6356</v>
      </c>
      <c r="D13329">
        <v>200</v>
      </c>
      <c r="E13329" t="s">
        <v>6366</v>
      </c>
      <c r="F13329">
        <v>207</v>
      </c>
      <c r="G13329" t="s">
        <v>8800</v>
      </c>
      <c r="H13329">
        <v>711</v>
      </c>
      <c r="I13329" t="s">
        <v>26432</v>
      </c>
      <c r="J13329">
        <v>20800</v>
      </c>
      <c r="L13329" t="s">
        <v>6529</v>
      </c>
      <c r="M13329">
        <v>10521088</v>
      </c>
      <c r="N13329">
        <v>10495140</v>
      </c>
      <c r="O13329" t="s">
        <v>6669</v>
      </c>
      <c r="P13329" t="s">
        <v>26433</v>
      </c>
      <c r="Q13329" t="s">
        <v>6630</v>
      </c>
    </row>
    <row r="13330" spans="1:17" x14ac:dyDescent="0.35">
      <c r="A13330">
        <v>9493011719</v>
      </c>
      <c r="B13330" t="s">
        <v>6626</v>
      </c>
      <c r="C13330" t="s">
        <v>8762</v>
      </c>
      <c r="D13330">
        <v>130</v>
      </c>
      <c r="E13330" t="s">
        <v>6628</v>
      </c>
      <c r="F13330" t="s">
        <v>6628</v>
      </c>
      <c r="G13330" t="s">
        <v>6933</v>
      </c>
      <c r="H13330">
        <v>300</v>
      </c>
      <c r="I13330" t="s">
        <v>26434</v>
      </c>
      <c r="J13330" t="s">
        <v>6630</v>
      </c>
      <c r="L13330" t="s">
        <v>6529</v>
      </c>
      <c r="M13330" t="s">
        <v>6630</v>
      </c>
      <c r="N13330" t="s">
        <v>6630</v>
      </c>
      <c r="O13330" t="s">
        <v>6630</v>
      </c>
      <c r="P13330" t="s">
        <v>26435</v>
      </c>
      <c r="Q13330" t="s">
        <v>6630</v>
      </c>
    </row>
    <row r="13331" spans="1:17" x14ac:dyDescent="0.35">
      <c r="A13331">
        <v>9415113048</v>
      </c>
      <c r="B13331" t="s">
        <v>6626</v>
      </c>
      <c r="C13331" t="s">
        <v>6356</v>
      </c>
      <c r="D13331">
        <v>200</v>
      </c>
      <c r="E13331" t="s">
        <v>6645</v>
      </c>
      <c r="F13331">
        <v>201</v>
      </c>
      <c r="G13331" t="s">
        <v>6657</v>
      </c>
      <c r="H13331">
        <v>420</v>
      </c>
      <c r="I13331" t="s">
        <v>19750</v>
      </c>
      <c r="J13331">
        <v>20120</v>
      </c>
      <c r="L13331" t="s">
        <v>6529</v>
      </c>
      <c r="M13331">
        <v>11784138</v>
      </c>
      <c r="N13331">
        <v>13331677</v>
      </c>
      <c r="O13331" t="s">
        <v>6630</v>
      </c>
      <c r="P13331" t="s">
        <v>26436</v>
      </c>
      <c r="Q13331" t="s">
        <v>6630</v>
      </c>
    </row>
    <row r="13332" spans="1:17" x14ac:dyDescent="0.35">
      <c r="A13332">
        <v>9413111438</v>
      </c>
      <c r="B13332" t="s">
        <v>6626</v>
      </c>
      <c r="C13332" t="s">
        <v>6356</v>
      </c>
      <c r="D13332">
        <v>200</v>
      </c>
      <c r="E13332" t="s">
        <v>6366</v>
      </c>
      <c r="F13332">
        <v>207</v>
      </c>
      <c r="G13332" t="s">
        <v>176</v>
      </c>
      <c r="H13332">
        <v>705</v>
      </c>
      <c r="I13332" t="s">
        <v>26437</v>
      </c>
      <c r="J13332">
        <v>20800</v>
      </c>
      <c r="L13332" t="s">
        <v>6529</v>
      </c>
      <c r="M13332">
        <v>10007373</v>
      </c>
      <c r="N13332">
        <v>10069378</v>
      </c>
      <c r="O13332" t="s">
        <v>6630</v>
      </c>
      <c r="P13332" t="s">
        <v>6630</v>
      </c>
      <c r="Q13332">
        <v>700</v>
      </c>
    </row>
    <row r="13333" spans="1:17" x14ac:dyDescent="0.35">
      <c r="A13333">
        <v>80760309</v>
      </c>
      <c r="B13333" t="s">
        <v>6334</v>
      </c>
      <c r="C13333" t="s">
        <v>6766</v>
      </c>
      <c r="D13333">
        <v>120</v>
      </c>
      <c r="E13333" t="s">
        <v>6627</v>
      </c>
      <c r="F13333">
        <v>145</v>
      </c>
      <c r="G13333" t="s">
        <v>6627</v>
      </c>
      <c r="H13333">
        <v>15</v>
      </c>
      <c r="I13333" t="s">
        <v>26438</v>
      </c>
      <c r="J13333" t="s">
        <v>6630</v>
      </c>
      <c r="L13333" t="s">
        <v>6526</v>
      </c>
      <c r="M13333" t="s">
        <v>6630</v>
      </c>
      <c r="N13333" t="s">
        <v>6630</v>
      </c>
      <c r="O13333" t="s">
        <v>6630</v>
      </c>
      <c r="P13333" t="s">
        <v>6630</v>
      </c>
      <c r="Q13333" t="s">
        <v>6630</v>
      </c>
    </row>
    <row r="13334" spans="1:17" x14ac:dyDescent="0.35">
      <c r="A13334">
        <v>80361007</v>
      </c>
      <c r="B13334" t="s">
        <v>6334</v>
      </c>
      <c r="C13334" t="s">
        <v>6766</v>
      </c>
      <c r="D13334">
        <v>120</v>
      </c>
      <c r="E13334" t="s">
        <v>6627</v>
      </c>
      <c r="F13334">
        <v>145</v>
      </c>
      <c r="G13334" t="s">
        <v>6627</v>
      </c>
      <c r="H13334">
        <v>15</v>
      </c>
      <c r="I13334" t="s">
        <v>26439</v>
      </c>
      <c r="J13334" t="s">
        <v>6630</v>
      </c>
      <c r="L13334" t="s">
        <v>6526</v>
      </c>
      <c r="M13334" t="s">
        <v>6630</v>
      </c>
      <c r="N13334" t="s">
        <v>6630</v>
      </c>
      <c r="O13334" t="s">
        <v>6630</v>
      </c>
      <c r="P13334" t="s">
        <v>6630</v>
      </c>
      <c r="Q13334" t="s">
        <v>6630</v>
      </c>
    </row>
    <row r="13335" spans="1:17" x14ac:dyDescent="0.35">
      <c r="A13335">
        <v>9417114260</v>
      </c>
      <c r="B13335" t="s">
        <v>6626</v>
      </c>
      <c r="C13335" t="s">
        <v>6356</v>
      </c>
      <c r="D13335">
        <v>200</v>
      </c>
      <c r="E13335" t="s">
        <v>6366</v>
      </c>
      <c r="F13335">
        <v>207</v>
      </c>
      <c r="G13335" t="s">
        <v>4535</v>
      </c>
      <c r="H13335">
        <v>785</v>
      </c>
      <c r="I13335" t="s">
        <v>26440</v>
      </c>
      <c r="J13335">
        <v>20800</v>
      </c>
      <c r="L13335" t="s">
        <v>6529</v>
      </c>
      <c r="M13335">
        <v>10014520</v>
      </c>
      <c r="N13335">
        <v>10015574</v>
      </c>
      <c r="O13335" t="s">
        <v>6630</v>
      </c>
      <c r="P13335" t="s">
        <v>6630</v>
      </c>
      <c r="Q13335">
        <v>700</v>
      </c>
    </row>
    <row r="13336" spans="1:17" x14ac:dyDescent="0.35">
      <c r="A13336">
        <v>6394100630</v>
      </c>
      <c r="B13336" t="s">
        <v>6626</v>
      </c>
      <c r="C13336" t="s">
        <v>6356</v>
      </c>
      <c r="D13336">
        <v>200</v>
      </c>
      <c r="E13336" t="s">
        <v>6366</v>
      </c>
      <c r="F13336">
        <v>207</v>
      </c>
      <c r="G13336" t="s">
        <v>6698</v>
      </c>
      <c r="H13336">
        <v>725</v>
      </c>
      <c r="I13336" t="s">
        <v>26441</v>
      </c>
      <c r="J13336" t="s">
        <v>6630</v>
      </c>
      <c r="L13336" t="s">
        <v>6529</v>
      </c>
      <c r="M13336" t="s">
        <v>6630</v>
      </c>
      <c r="N13336">
        <v>10002149</v>
      </c>
      <c r="O13336" t="s">
        <v>6630</v>
      </c>
      <c r="P13336" t="s">
        <v>26442</v>
      </c>
      <c r="Q13336" t="s">
        <v>6630</v>
      </c>
    </row>
    <row r="13337" spans="1:17" x14ac:dyDescent="0.35">
      <c r="A13337">
        <v>9425116963</v>
      </c>
      <c r="B13337" t="s">
        <v>6334</v>
      </c>
      <c r="C13337" t="s">
        <v>6356</v>
      </c>
      <c r="D13337">
        <v>200</v>
      </c>
      <c r="E13337" t="s">
        <v>6366</v>
      </c>
      <c r="F13337">
        <v>207</v>
      </c>
      <c r="G13337" t="s">
        <v>176</v>
      </c>
      <c r="H13337">
        <v>705</v>
      </c>
      <c r="I13337" t="s">
        <v>26443</v>
      </c>
      <c r="J13337">
        <v>20800</v>
      </c>
      <c r="L13337" t="s">
        <v>6529</v>
      </c>
      <c r="M13337">
        <v>13133072</v>
      </c>
      <c r="N13337">
        <v>10039940</v>
      </c>
      <c r="O13337" t="s">
        <v>6630</v>
      </c>
      <c r="P13337" t="s">
        <v>6630</v>
      </c>
      <c r="Q13337">
        <v>700</v>
      </c>
    </row>
    <row r="13338" spans="1:17" x14ac:dyDescent="0.35">
      <c r="A13338">
        <v>9404108088</v>
      </c>
      <c r="B13338" t="s">
        <v>6626</v>
      </c>
      <c r="C13338" t="s">
        <v>6356</v>
      </c>
      <c r="D13338">
        <v>200</v>
      </c>
      <c r="E13338" t="s">
        <v>488</v>
      </c>
      <c r="F13338">
        <v>203</v>
      </c>
      <c r="G13338" t="s">
        <v>488</v>
      </c>
      <c r="H13338">
        <v>500</v>
      </c>
      <c r="I13338" t="s">
        <v>26444</v>
      </c>
      <c r="J13338">
        <v>20300</v>
      </c>
      <c r="L13338" t="s">
        <v>6529</v>
      </c>
      <c r="M13338">
        <v>10572619</v>
      </c>
      <c r="N13338" t="s">
        <v>6630</v>
      </c>
      <c r="O13338" t="s">
        <v>26445</v>
      </c>
      <c r="P13338" t="s">
        <v>26446</v>
      </c>
      <c r="Q13338" t="s">
        <v>6630</v>
      </c>
    </row>
    <row r="13339" spans="1:17" x14ac:dyDescent="0.35">
      <c r="A13339">
        <v>3503107895</v>
      </c>
      <c r="B13339" t="s">
        <v>6626</v>
      </c>
      <c r="C13339" t="s">
        <v>6356</v>
      </c>
      <c r="D13339">
        <v>200</v>
      </c>
      <c r="E13339" t="s">
        <v>5245</v>
      </c>
      <c r="F13339">
        <v>202</v>
      </c>
      <c r="G13339" t="s">
        <v>5245</v>
      </c>
      <c r="H13339">
        <v>450</v>
      </c>
      <c r="I13339" t="s">
        <v>26447</v>
      </c>
      <c r="J13339">
        <v>20200</v>
      </c>
      <c r="L13339" t="s">
        <v>6529</v>
      </c>
      <c r="M13339">
        <v>10507180</v>
      </c>
      <c r="N13339" t="s">
        <v>6630</v>
      </c>
      <c r="O13339" t="s">
        <v>6630</v>
      </c>
      <c r="P13339" t="s">
        <v>26448</v>
      </c>
      <c r="Q13339" t="s">
        <v>6630</v>
      </c>
    </row>
    <row r="13340" spans="1:17" x14ac:dyDescent="0.35">
      <c r="A13340">
        <v>80639400</v>
      </c>
      <c r="B13340" t="s">
        <v>6334</v>
      </c>
      <c r="C13340" t="s">
        <v>6766</v>
      </c>
      <c r="D13340">
        <v>120</v>
      </c>
      <c r="E13340" t="s">
        <v>6627</v>
      </c>
      <c r="F13340">
        <v>145</v>
      </c>
      <c r="G13340" t="s">
        <v>6627</v>
      </c>
      <c r="H13340">
        <v>15</v>
      </c>
      <c r="I13340" t="s">
        <v>26449</v>
      </c>
      <c r="J13340" t="s">
        <v>6630</v>
      </c>
      <c r="L13340" t="s">
        <v>6526</v>
      </c>
      <c r="M13340" t="s">
        <v>6630</v>
      </c>
      <c r="N13340" t="s">
        <v>6630</v>
      </c>
      <c r="O13340" t="s">
        <v>6630</v>
      </c>
      <c r="P13340" t="s">
        <v>6630</v>
      </c>
      <c r="Q13340" t="s">
        <v>6630</v>
      </c>
    </row>
    <row r="13341" spans="1:17" x14ac:dyDescent="0.35">
      <c r="A13341">
        <v>9408109357</v>
      </c>
      <c r="B13341" t="s">
        <v>6626</v>
      </c>
      <c r="C13341" t="s">
        <v>6356</v>
      </c>
      <c r="D13341">
        <v>200</v>
      </c>
      <c r="E13341" t="s">
        <v>6366</v>
      </c>
      <c r="F13341">
        <v>207</v>
      </c>
      <c r="G13341" t="s">
        <v>1357</v>
      </c>
      <c r="H13341">
        <v>745</v>
      </c>
      <c r="I13341" t="s">
        <v>26450</v>
      </c>
      <c r="J13341">
        <v>20800</v>
      </c>
      <c r="L13341" t="s">
        <v>6529</v>
      </c>
      <c r="M13341">
        <v>10506697</v>
      </c>
      <c r="N13341">
        <v>10421714</v>
      </c>
      <c r="O13341" t="s">
        <v>6630</v>
      </c>
      <c r="P13341">
        <v>20800.804011</v>
      </c>
      <c r="Q13341">
        <v>700</v>
      </c>
    </row>
    <row r="13342" spans="1:17" x14ac:dyDescent="0.35">
      <c r="A13342">
        <v>9422115899</v>
      </c>
      <c r="B13342" t="s">
        <v>6626</v>
      </c>
      <c r="C13342" t="s">
        <v>6356</v>
      </c>
      <c r="D13342">
        <v>200</v>
      </c>
      <c r="E13342" t="s">
        <v>6701</v>
      </c>
      <c r="F13342">
        <v>500</v>
      </c>
      <c r="G13342" t="s">
        <v>6702</v>
      </c>
      <c r="H13342">
        <v>55</v>
      </c>
      <c r="I13342" t="s">
        <v>26451</v>
      </c>
      <c r="J13342">
        <v>12032</v>
      </c>
      <c r="L13342" t="s">
        <v>6529</v>
      </c>
      <c r="M13342">
        <v>14540155</v>
      </c>
      <c r="N13342" t="s">
        <v>6630</v>
      </c>
      <c r="O13342" t="s">
        <v>6630</v>
      </c>
      <c r="P13342" t="s">
        <v>6630</v>
      </c>
      <c r="Q13342" t="s">
        <v>6630</v>
      </c>
    </row>
    <row r="13343" spans="1:17" x14ac:dyDescent="0.35">
      <c r="A13343">
        <v>9409109917</v>
      </c>
      <c r="B13343" t="s">
        <v>6626</v>
      </c>
      <c r="C13343" t="s">
        <v>6356</v>
      </c>
      <c r="D13343">
        <v>200</v>
      </c>
      <c r="E13343" t="s">
        <v>6366</v>
      </c>
      <c r="F13343">
        <v>207</v>
      </c>
      <c r="G13343" t="s">
        <v>6657</v>
      </c>
      <c r="H13343">
        <v>420</v>
      </c>
      <c r="I13343" t="s">
        <v>26452</v>
      </c>
      <c r="J13343">
        <v>20890</v>
      </c>
      <c r="L13343" t="s">
        <v>6529</v>
      </c>
      <c r="M13343">
        <v>10421714</v>
      </c>
      <c r="N13343">
        <v>10014731</v>
      </c>
      <c r="O13343" t="s">
        <v>26453</v>
      </c>
      <c r="P13343">
        <v>28497</v>
      </c>
      <c r="Q13343" t="s">
        <v>6630</v>
      </c>
    </row>
    <row r="13344" spans="1:17" x14ac:dyDescent="0.35">
      <c r="A13344">
        <v>9413111703</v>
      </c>
      <c r="B13344" t="s">
        <v>6626</v>
      </c>
      <c r="C13344" t="s">
        <v>6356</v>
      </c>
      <c r="D13344">
        <v>200</v>
      </c>
      <c r="E13344" t="s">
        <v>5245</v>
      </c>
      <c r="F13344">
        <v>202</v>
      </c>
      <c r="G13344" t="s">
        <v>5245</v>
      </c>
      <c r="H13344">
        <v>450</v>
      </c>
      <c r="I13344" t="s">
        <v>26454</v>
      </c>
      <c r="J13344" t="s">
        <v>6630</v>
      </c>
      <c r="L13344" t="s">
        <v>6529</v>
      </c>
      <c r="M13344">
        <v>11509101</v>
      </c>
      <c r="N13344">
        <v>10434021</v>
      </c>
      <c r="O13344" t="s">
        <v>6630</v>
      </c>
      <c r="P13344" t="s">
        <v>6630</v>
      </c>
      <c r="Q13344" t="s">
        <v>6630</v>
      </c>
    </row>
    <row r="13345" spans="1:17" x14ac:dyDescent="0.35">
      <c r="A13345">
        <v>25017</v>
      </c>
      <c r="B13345" t="s">
        <v>6334</v>
      </c>
      <c r="C13345" t="s">
        <v>6356</v>
      </c>
      <c r="D13345">
        <v>200</v>
      </c>
      <c r="E13345" t="s">
        <v>6357</v>
      </c>
      <c r="F13345">
        <v>209</v>
      </c>
      <c r="G13345" t="s">
        <v>6720</v>
      </c>
      <c r="H13345">
        <v>388</v>
      </c>
      <c r="I13345" t="s">
        <v>26455</v>
      </c>
      <c r="J13345">
        <v>25000</v>
      </c>
      <c r="L13345" t="s">
        <v>6526</v>
      </c>
      <c r="M13345">
        <v>10691271</v>
      </c>
      <c r="N13345" t="s">
        <v>6630</v>
      </c>
      <c r="O13345" t="s">
        <v>8407</v>
      </c>
      <c r="P13345" t="s">
        <v>26456</v>
      </c>
      <c r="Q13345" t="s">
        <v>6630</v>
      </c>
    </row>
    <row r="13346" spans="1:17" x14ac:dyDescent="0.35">
      <c r="A13346">
        <v>21170</v>
      </c>
      <c r="B13346" t="s">
        <v>6626</v>
      </c>
      <c r="C13346" t="s">
        <v>6356</v>
      </c>
      <c r="D13346">
        <v>200</v>
      </c>
      <c r="E13346" t="s">
        <v>6366</v>
      </c>
      <c r="F13346">
        <v>207</v>
      </c>
      <c r="G13346" t="s">
        <v>7247</v>
      </c>
      <c r="H13346">
        <v>735</v>
      </c>
      <c r="I13346" t="s">
        <v>26457</v>
      </c>
      <c r="J13346" t="s">
        <v>6630</v>
      </c>
      <c r="L13346" t="s">
        <v>6526</v>
      </c>
      <c r="M13346" t="s">
        <v>6630</v>
      </c>
      <c r="N13346" t="s">
        <v>6630</v>
      </c>
      <c r="O13346" t="s">
        <v>11087</v>
      </c>
      <c r="P13346" t="s">
        <v>6630</v>
      </c>
      <c r="Q13346" t="s">
        <v>6630</v>
      </c>
    </row>
    <row r="13347" spans="1:17" x14ac:dyDescent="0.35">
      <c r="A13347">
        <v>9499106180</v>
      </c>
      <c r="B13347" t="s">
        <v>6626</v>
      </c>
      <c r="C13347" t="s">
        <v>7946</v>
      </c>
      <c r="D13347">
        <v>100</v>
      </c>
      <c r="E13347" t="s">
        <v>6628</v>
      </c>
      <c r="F13347" t="s">
        <v>6628</v>
      </c>
      <c r="G13347" t="s">
        <v>2905</v>
      </c>
      <c r="H13347">
        <v>1</v>
      </c>
      <c r="I13347" t="s">
        <v>19296</v>
      </c>
      <c r="J13347" t="s">
        <v>6630</v>
      </c>
      <c r="L13347" t="s">
        <v>6529</v>
      </c>
      <c r="M13347" t="s">
        <v>6630</v>
      </c>
      <c r="N13347" t="s">
        <v>6630</v>
      </c>
      <c r="O13347" t="s">
        <v>26458</v>
      </c>
      <c r="P13347" t="s">
        <v>6799</v>
      </c>
      <c r="Q13347" t="s">
        <v>6630</v>
      </c>
    </row>
    <row r="13348" spans="1:17" x14ac:dyDescent="0.35">
      <c r="A13348">
        <v>8705108719</v>
      </c>
      <c r="B13348" t="s">
        <v>6626</v>
      </c>
      <c r="C13348" t="s">
        <v>6356</v>
      </c>
      <c r="D13348">
        <v>200</v>
      </c>
      <c r="E13348" t="s">
        <v>6659</v>
      </c>
      <c r="F13348">
        <v>208</v>
      </c>
      <c r="G13348" t="s">
        <v>6651</v>
      </c>
      <c r="H13348">
        <v>410</v>
      </c>
      <c r="I13348" t="s">
        <v>26459</v>
      </c>
      <c r="J13348" t="s">
        <v>6630</v>
      </c>
      <c r="L13348" t="s">
        <v>6529</v>
      </c>
      <c r="M13348">
        <v>11213466</v>
      </c>
      <c r="N13348">
        <v>10239550</v>
      </c>
      <c r="O13348" t="s">
        <v>6630</v>
      </c>
      <c r="P13348" t="s">
        <v>26460</v>
      </c>
      <c r="Q13348" t="s">
        <v>6630</v>
      </c>
    </row>
    <row r="13349" spans="1:17" x14ac:dyDescent="0.35">
      <c r="A13349" t="s">
        <v>26461</v>
      </c>
      <c r="B13349" t="s">
        <v>6626</v>
      </c>
      <c r="C13349" t="s">
        <v>6628</v>
      </c>
      <c r="D13349" t="s">
        <v>6628</v>
      </c>
      <c r="E13349" t="s">
        <v>6628</v>
      </c>
      <c r="F13349" t="s">
        <v>6628</v>
      </c>
      <c r="G13349" t="s">
        <v>6628</v>
      </c>
      <c r="H13349" t="s">
        <v>6628</v>
      </c>
      <c r="I13349" t="s">
        <v>7908</v>
      </c>
      <c r="J13349" t="s">
        <v>6630</v>
      </c>
      <c r="L13349" t="s">
        <v>6526</v>
      </c>
      <c r="M13349" t="s">
        <v>6630</v>
      </c>
      <c r="N13349" t="s">
        <v>6630</v>
      </c>
      <c r="O13349" t="s">
        <v>6630</v>
      </c>
      <c r="P13349" t="s">
        <v>6630</v>
      </c>
      <c r="Q13349" t="s">
        <v>6630</v>
      </c>
    </row>
    <row r="13350" spans="1:17" x14ac:dyDescent="0.35">
      <c r="A13350">
        <v>8706108777</v>
      </c>
      <c r="B13350" t="s">
        <v>6626</v>
      </c>
      <c r="C13350" t="s">
        <v>6356</v>
      </c>
      <c r="D13350">
        <v>200</v>
      </c>
      <c r="E13350" t="s">
        <v>6357</v>
      </c>
      <c r="F13350">
        <v>209</v>
      </c>
      <c r="G13350" t="s">
        <v>1998</v>
      </c>
      <c r="H13350">
        <v>335</v>
      </c>
      <c r="I13350" t="s">
        <v>26462</v>
      </c>
      <c r="J13350">
        <v>13840</v>
      </c>
      <c r="L13350" t="s">
        <v>6529</v>
      </c>
      <c r="M13350">
        <v>10007256</v>
      </c>
      <c r="N13350">
        <v>10135697</v>
      </c>
      <c r="O13350" t="s">
        <v>6630</v>
      </c>
      <c r="P13350" t="s">
        <v>26463</v>
      </c>
      <c r="Q13350" t="s">
        <v>6630</v>
      </c>
    </row>
    <row r="13351" spans="1:17" x14ac:dyDescent="0.35">
      <c r="A13351">
        <v>9401106741</v>
      </c>
      <c r="B13351" t="s">
        <v>6626</v>
      </c>
      <c r="C13351" t="s">
        <v>6356</v>
      </c>
      <c r="D13351">
        <v>200</v>
      </c>
      <c r="E13351" t="s">
        <v>6659</v>
      </c>
      <c r="F13351">
        <v>208</v>
      </c>
      <c r="G13351" t="s">
        <v>6724</v>
      </c>
      <c r="H13351">
        <v>323</v>
      </c>
      <c r="I13351" t="s">
        <v>12632</v>
      </c>
      <c r="J13351" t="s">
        <v>6630</v>
      </c>
      <c r="L13351" t="s">
        <v>6529</v>
      </c>
      <c r="M13351">
        <v>10171081</v>
      </c>
      <c r="N13351" t="s">
        <v>6630</v>
      </c>
      <c r="O13351" t="s">
        <v>26464</v>
      </c>
      <c r="P13351" t="s">
        <v>26465</v>
      </c>
      <c r="Q13351" t="s">
        <v>6630</v>
      </c>
    </row>
    <row r="13352" spans="1:17" x14ac:dyDescent="0.35">
      <c r="A13352">
        <v>9422116136</v>
      </c>
      <c r="B13352" t="s">
        <v>6334</v>
      </c>
      <c r="C13352" t="s">
        <v>6356</v>
      </c>
      <c r="D13352">
        <v>200</v>
      </c>
      <c r="E13352" t="s">
        <v>6645</v>
      </c>
      <c r="F13352">
        <v>201</v>
      </c>
      <c r="G13352" t="s">
        <v>6657</v>
      </c>
      <c r="H13352">
        <v>420</v>
      </c>
      <c r="I13352" t="s">
        <v>26466</v>
      </c>
      <c r="J13352">
        <v>20120</v>
      </c>
      <c r="L13352" t="s">
        <v>6529</v>
      </c>
      <c r="M13352">
        <v>11277777</v>
      </c>
      <c r="N13352">
        <v>10434021</v>
      </c>
      <c r="O13352" t="s">
        <v>6630</v>
      </c>
      <c r="P13352" t="s">
        <v>6630</v>
      </c>
      <c r="Q13352" t="s">
        <v>6630</v>
      </c>
    </row>
    <row r="13353" spans="1:17" x14ac:dyDescent="0.35">
      <c r="A13353">
        <v>7998105820</v>
      </c>
      <c r="B13353" t="s">
        <v>6626</v>
      </c>
      <c r="C13353" t="s">
        <v>6356</v>
      </c>
      <c r="D13353">
        <v>200</v>
      </c>
      <c r="E13353" t="s">
        <v>6366</v>
      </c>
      <c r="F13353">
        <v>207</v>
      </c>
      <c r="G13353" t="s">
        <v>6662</v>
      </c>
      <c r="H13353">
        <v>720</v>
      </c>
      <c r="I13353" t="s">
        <v>26467</v>
      </c>
      <c r="J13353">
        <v>20800</v>
      </c>
      <c r="L13353" t="s">
        <v>6529</v>
      </c>
      <c r="M13353">
        <v>10007319</v>
      </c>
      <c r="N13353">
        <v>10347972</v>
      </c>
      <c r="O13353" t="s">
        <v>26468</v>
      </c>
      <c r="P13353" t="s">
        <v>6919</v>
      </c>
      <c r="Q13353" t="s">
        <v>6630</v>
      </c>
    </row>
    <row r="13354" spans="1:17" x14ac:dyDescent="0.35">
      <c r="A13354">
        <v>9417113946</v>
      </c>
      <c r="B13354" t="s">
        <v>6626</v>
      </c>
      <c r="C13354" t="s">
        <v>6356</v>
      </c>
      <c r="D13354">
        <v>200</v>
      </c>
      <c r="E13354" t="s">
        <v>5245</v>
      </c>
      <c r="F13354">
        <v>202</v>
      </c>
      <c r="G13354" t="s">
        <v>5245</v>
      </c>
      <c r="H13354">
        <v>450</v>
      </c>
      <c r="I13354" t="s">
        <v>26469</v>
      </c>
      <c r="J13354">
        <v>20200</v>
      </c>
      <c r="L13354" t="s">
        <v>6529</v>
      </c>
      <c r="M13354">
        <v>14008433</v>
      </c>
      <c r="N13354">
        <v>13843681</v>
      </c>
      <c r="O13354" t="s">
        <v>26470</v>
      </c>
      <c r="P13354" t="s">
        <v>6630</v>
      </c>
      <c r="Q13354" t="s">
        <v>6630</v>
      </c>
    </row>
    <row r="13355" spans="1:17" x14ac:dyDescent="0.35">
      <c r="A13355">
        <v>25025</v>
      </c>
      <c r="B13355" t="s">
        <v>6626</v>
      </c>
      <c r="C13355" t="s">
        <v>6356</v>
      </c>
      <c r="D13355">
        <v>200</v>
      </c>
      <c r="E13355" t="s">
        <v>6357</v>
      </c>
      <c r="F13355">
        <v>209</v>
      </c>
      <c r="G13355" t="s">
        <v>7928</v>
      </c>
      <c r="H13355">
        <v>385</v>
      </c>
      <c r="I13355" t="s">
        <v>18408</v>
      </c>
      <c r="J13355">
        <v>25010</v>
      </c>
      <c r="L13355" t="s">
        <v>6526</v>
      </c>
      <c r="M13355">
        <v>10053934</v>
      </c>
      <c r="N13355" t="s">
        <v>6630</v>
      </c>
      <c r="O13355" t="s">
        <v>26471</v>
      </c>
      <c r="P13355" t="s">
        <v>16750</v>
      </c>
      <c r="Q13355" t="s">
        <v>6630</v>
      </c>
    </row>
    <row r="13356" spans="1:17" x14ac:dyDescent="0.35">
      <c r="A13356">
        <v>7902107237</v>
      </c>
      <c r="B13356" t="s">
        <v>6626</v>
      </c>
      <c r="C13356" t="s">
        <v>6356</v>
      </c>
      <c r="D13356">
        <v>200</v>
      </c>
      <c r="E13356" t="s">
        <v>6645</v>
      </c>
      <c r="F13356">
        <v>201</v>
      </c>
      <c r="G13356" t="s">
        <v>6657</v>
      </c>
      <c r="H13356">
        <v>420</v>
      </c>
      <c r="I13356" t="s">
        <v>26472</v>
      </c>
      <c r="J13356" t="s">
        <v>6630</v>
      </c>
      <c r="L13356" t="s">
        <v>6529</v>
      </c>
      <c r="M13356">
        <v>10444246</v>
      </c>
      <c r="N13356">
        <v>10312462</v>
      </c>
      <c r="O13356" t="s">
        <v>7757</v>
      </c>
      <c r="P13356" t="s">
        <v>7583</v>
      </c>
      <c r="Q13356">
        <v>100</v>
      </c>
    </row>
    <row r="13357" spans="1:17" x14ac:dyDescent="0.35">
      <c r="A13357">
        <v>6304108349</v>
      </c>
      <c r="B13357" t="s">
        <v>6626</v>
      </c>
      <c r="C13357" t="s">
        <v>6356</v>
      </c>
      <c r="D13357">
        <v>200</v>
      </c>
      <c r="E13357" t="s">
        <v>6366</v>
      </c>
      <c r="F13357">
        <v>207</v>
      </c>
      <c r="G13357" t="s">
        <v>6657</v>
      </c>
      <c r="H13357">
        <v>420</v>
      </c>
      <c r="I13357" t="s">
        <v>26473</v>
      </c>
      <c r="J13357" t="s">
        <v>6630</v>
      </c>
      <c r="L13357" t="s">
        <v>6529</v>
      </c>
      <c r="M13357">
        <v>10507551</v>
      </c>
      <c r="N13357">
        <v>10429732</v>
      </c>
      <c r="O13357" t="s">
        <v>6630</v>
      </c>
      <c r="P13357" t="s">
        <v>6630</v>
      </c>
      <c r="Q13357">
        <v>100</v>
      </c>
    </row>
    <row r="13358" spans="1:17" x14ac:dyDescent="0.35">
      <c r="A13358">
        <v>9417113923</v>
      </c>
      <c r="B13358" t="s">
        <v>6626</v>
      </c>
      <c r="C13358" t="s">
        <v>6356</v>
      </c>
      <c r="D13358">
        <v>200</v>
      </c>
      <c r="E13358" t="s">
        <v>6645</v>
      </c>
      <c r="F13358">
        <v>201</v>
      </c>
      <c r="G13358" t="s">
        <v>6662</v>
      </c>
      <c r="H13358">
        <v>720</v>
      </c>
      <c r="I13358" t="s">
        <v>25726</v>
      </c>
      <c r="J13358">
        <v>20890</v>
      </c>
      <c r="L13358" t="s">
        <v>6529</v>
      </c>
      <c r="M13358">
        <v>13194529</v>
      </c>
      <c r="N13358">
        <v>10014731</v>
      </c>
      <c r="O13358" t="s">
        <v>6630</v>
      </c>
      <c r="P13358" t="s">
        <v>6630</v>
      </c>
      <c r="Q13358" t="s">
        <v>6630</v>
      </c>
    </row>
    <row r="13359" spans="1:17" x14ac:dyDescent="0.35">
      <c r="A13359">
        <v>6307109191</v>
      </c>
      <c r="B13359" t="s">
        <v>6626</v>
      </c>
      <c r="C13359" t="s">
        <v>6356</v>
      </c>
      <c r="D13359">
        <v>200</v>
      </c>
      <c r="E13359" t="s">
        <v>6645</v>
      </c>
      <c r="F13359">
        <v>201</v>
      </c>
      <c r="G13359" t="s">
        <v>6657</v>
      </c>
      <c r="H13359">
        <v>420</v>
      </c>
      <c r="I13359" t="s">
        <v>16065</v>
      </c>
      <c r="J13359" t="s">
        <v>6630</v>
      </c>
      <c r="L13359" t="s">
        <v>6529</v>
      </c>
      <c r="M13359">
        <v>10584046</v>
      </c>
      <c r="N13359">
        <v>10016520</v>
      </c>
      <c r="O13359" t="s">
        <v>26474</v>
      </c>
      <c r="P13359" t="s">
        <v>6630</v>
      </c>
      <c r="Q13359" t="s">
        <v>6630</v>
      </c>
    </row>
    <row r="13360" spans="1:17" x14ac:dyDescent="0.35">
      <c r="A13360">
        <v>9499106110</v>
      </c>
      <c r="B13360" t="s">
        <v>6626</v>
      </c>
      <c r="C13360" t="s">
        <v>6827</v>
      </c>
      <c r="D13360">
        <v>140</v>
      </c>
      <c r="E13360" t="s">
        <v>6628</v>
      </c>
      <c r="F13360" t="s">
        <v>6628</v>
      </c>
      <c r="G13360" t="s">
        <v>6827</v>
      </c>
      <c r="H13360">
        <v>60</v>
      </c>
      <c r="I13360" t="s">
        <v>26475</v>
      </c>
      <c r="J13360">
        <v>14000</v>
      </c>
      <c r="L13360" t="s">
        <v>6529</v>
      </c>
      <c r="M13360">
        <v>10626349</v>
      </c>
      <c r="N13360" t="s">
        <v>6630</v>
      </c>
      <c r="O13360" t="s">
        <v>12694</v>
      </c>
      <c r="P13360" t="s">
        <v>8659</v>
      </c>
      <c r="Q13360" t="s">
        <v>6630</v>
      </c>
    </row>
    <row r="13361" spans="1:17" x14ac:dyDescent="0.35">
      <c r="A13361">
        <v>3903107922</v>
      </c>
      <c r="B13361" t="s">
        <v>6626</v>
      </c>
      <c r="C13361" t="s">
        <v>6356</v>
      </c>
      <c r="D13361">
        <v>200</v>
      </c>
      <c r="E13361" t="s">
        <v>5245</v>
      </c>
      <c r="F13361">
        <v>202</v>
      </c>
      <c r="G13361" t="s">
        <v>5245</v>
      </c>
      <c r="H13361">
        <v>450</v>
      </c>
      <c r="I13361" t="s">
        <v>26476</v>
      </c>
      <c r="J13361">
        <v>20200</v>
      </c>
      <c r="L13361" t="s">
        <v>6529</v>
      </c>
      <c r="M13361">
        <v>10507180</v>
      </c>
      <c r="N13361" t="s">
        <v>6630</v>
      </c>
      <c r="O13361" t="s">
        <v>26477</v>
      </c>
      <c r="P13361" t="s">
        <v>6630</v>
      </c>
      <c r="Q13361">
        <v>700</v>
      </c>
    </row>
    <row r="13362" spans="1:17" x14ac:dyDescent="0.35">
      <c r="A13362">
        <v>9418114451</v>
      </c>
      <c r="B13362" t="s">
        <v>6626</v>
      </c>
      <c r="C13362" t="s">
        <v>6356</v>
      </c>
      <c r="D13362">
        <v>200</v>
      </c>
      <c r="E13362" t="s">
        <v>6366</v>
      </c>
      <c r="F13362">
        <v>207</v>
      </c>
      <c r="G13362" t="s">
        <v>3257</v>
      </c>
      <c r="H13362">
        <v>788</v>
      </c>
      <c r="I13362" t="s">
        <v>26478</v>
      </c>
      <c r="J13362">
        <v>20800</v>
      </c>
      <c r="L13362" t="s">
        <v>6529</v>
      </c>
      <c r="M13362">
        <v>13194529</v>
      </c>
      <c r="N13362">
        <v>10014731</v>
      </c>
      <c r="O13362" t="s">
        <v>6630</v>
      </c>
      <c r="P13362" t="s">
        <v>6630</v>
      </c>
      <c r="Q13362">
        <v>700</v>
      </c>
    </row>
    <row r="13363" spans="1:17" x14ac:dyDescent="0.35">
      <c r="A13363">
        <v>9424116560</v>
      </c>
      <c r="B13363" t="s">
        <v>6334</v>
      </c>
      <c r="C13363" t="s">
        <v>6356</v>
      </c>
      <c r="D13363">
        <v>200</v>
      </c>
      <c r="E13363" t="s">
        <v>6357</v>
      </c>
      <c r="F13363">
        <v>209</v>
      </c>
      <c r="G13363" t="s">
        <v>977</v>
      </c>
      <c r="H13363">
        <v>310</v>
      </c>
      <c r="I13363" t="s">
        <v>24151</v>
      </c>
      <c r="J13363">
        <v>13566</v>
      </c>
      <c r="L13363" t="s">
        <v>6529</v>
      </c>
      <c r="M13363">
        <v>11139905</v>
      </c>
      <c r="N13363">
        <v>11410460</v>
      </c>
      <c r="O13363" t="s">
        <v>6630</v>
      </c>
      <c r="P13363" t="s">
        <v>6630</v>
      </c>
      <c r="Q13363">
        <v>700</v>
      </c>
    </row>
    <row r="13364" spans="1:17" x14ac:dyDescent="0.35">
      <c r="A13364">
        <v>3902107243</v>
      </c>
      <c r="B13364" t="s">
        <v>6626</v>
      </c>
      <c r="C13364" t="s">
        <v>6356</v>
      </c>
      <c r="D13364">
        <v>200</v>
      </c>
      <c r="E13364" t="s">
        <v>5245</v>
      </c>
      <c r="F13364">
        <v>202</v>
      </c>
      <c r="G13364" t="s">
        <v>5245</v>
      </c>
      <c r="H13364">
        <v>450</v>
      </c>
      <c r="I13364" t="s">
        <v>26479</v>
      </c>
      <c r="J13364" t="s">
        <v>6630</v>
      </c>
      <c r="L13364" t="s">
        <v>6529</v>
      </c>
      <c r="M13364">
        <v>10507180</v>
      </c>
      <c r="N13364">
        <v>10504886</v>
      </c>
      <c r="O13364" t="s">
        <v>7252</v>
      </c>
      <c r="P13364" t="s">
        <v>6670</v>
      </c>
      <c r="Q13364" t="s">
        <v>6630</v>
      </c>
    </row>
    <row r="13365" spans="1:17" x14ac:dyDescent="0.35">
      <c r="A13365">
        <v>9414112351</v>
      </c>
      <c r="B13365" t="s">
        <v>6626</v>
      </c>
      <c r="C13365" t="s">
        <v>6356</v>
      </c>
      <c r="D13365">
        <v>200</v>
      </c>
      <c r="E13365" t="s">
        <v>6366</v>
      </c>
      <c r="F13365">
        <v>207</v>
      </c>
      <c r="G13365" t="s">
        <v>176</v>
      </c>
      <c r="H13365">
        <v>705</v>
      </c>
      <c r="I13365" t="s">
        <v>26480</v>
      </c>
      <c r="J13365">
        <v>20800</v>
      </c>
      <c r="L13365" t="s">
        <v>6529</v>
      </c>
      <c r="M13365">
        <v>13194529</v>
      </c>
      <c r="N13365">
        <v>10014731</v>
      </c>
      <c r="O13365" t="s">
        <v>6630</v>
      </c>
      <c r="P13365" t="s">
        <v>6630</v>
      </c>
      <c r="Q13365">
        <v>700</v>
      </c>
    </row>
    <row r="13366" spans="1:17" x14ac:dyDescent="0.35">
      <c r="A13366">
        <v>7905108441</v>
      </c>
      <c r="B13366" t="s">
        <v>6626</v>
      </c>
      <c r="C13366" t="s">
        <v>6356</v>
      </c>
      <c r="D13366">
        <v>200</v>
      </c>
      <c r="E13366" t="s">
        <v>6645</v>
      </c>
      <c r="F13366">
        <v>201</v>
      </c>
      <c r="G13366" t="s">
        <v>6651</v>
      </c>
      <c r="H13366">
        <v>410</v>
      </c>
      <c r="I13366" t="s">
        <v>26481</v>
      </c>
      <c r="J13366" t="s">
        <v>6630</v>
      </c>
      <c r="L13366" t="s">
        <v>6529</v>
      </c>
      <c r="M13366">
        <v>10239550</v>
      </c>
      <c r="N13366">
        <v>10495131</v>
      </c>
      <c r="O13366" t="s">
        <v>6630</v>
      </c>
      <c r="P13366" t="s">
        <v>22051</v>
      </c>
      <c r="Q13366">
        <v>700</v>
      </c>
    </row>
    <row r="13367" spans="1:17" x14ac:dyDescent="0.35">
      <c r="A13367">
        <v>9409109790</v>
      </c>
      <c r="B13367" t="s">
        <v>6626</v>
      </c>
      <c r="C13367" t="s">
        <v>6356</v>
      </c>
      <c r="D13367">
        <v>200</v>
      </c>
      <c r="E13367" t="s">
        <v>6366</v>
      </c>
      <c r="F13367">
        <v>207</v>
      </c>
      <c r="G13367" t="s">
        <v>176</v>
      </c>
      <c r="H13367">
        <v>705</v>
      </c>
      <c r="I13367" t="s">
        <v>26482</v>
      </c>
      <c r="J13367">
        <v>20800</v>
      </c>
      <c r="L13367" t="s">
        <v>6529</v>
      </c>
      <c r="M13367">
        <v>10506697</v>
      </c>
      <c r="N13367">
        <v>10421714</v>
      </c>
      <c r="O13367" t="s">
        <v>6630</v>
      </c>
      <c r="P13367" t="s">
        <v>6630</v>
      </c>
      <c r="Q13367">
        <v>700</v>
      </c>
    </row>
    <row r="13368" spans="1:17" x14ac:dyDescent="0.35">
      <c r="A13368">
        <v>6308109517</v>
      </c>
      <c r="B13368" t="s">
        <v>6626</v>
      </c>
      <c r="C13368" t="s">
        <v>6356</v>
      </c>
      <c r="D13368">
        <v>200</v>
      </c>
      <c r="E13368" t="s">
        <v>6645</v>
      </c>
      <c r="F13368">
        <v>201</v>
      </c>
      <c r="G13368" t="s">
        <v>6657</v>
      </c>
      <c r="H13368">
        <v>420</v>
      </c>
      <c r="I13368" t="s">
        <v>26483</v>
      </c>
      <c r="J13368" t="s">
        <v>6630</v>
      </c>
      <c r="L13368" t="s">
        <v>6529</v>
      </c>
      <c r="M13368">
        <v>10736951</v>
      </c>
      <c r="N13368">
        <v>11358059</v>
      </c>
      <c r="O13368">
        <v>29753</v>
      </c>
      <c r="P13368" t="s">
        <v>6630</v>
      </c>
      <c r="Q13368" t="s">
        <v>6630</v>
      </c>
    </row>
    <row r="13369" spans="1:17" x14ac:dyDescent="0.35">
      <c r="A13369">
        <v>80491130</v>
      </c>
      <c r="B13369" t="s">
        <v>6334</v>
      </c>
      <c r="C13369" t="s">
        <v>6766</v>
      </c>
      <c r="D13369">
        <v>120</v>
      </c>
      <c r="E13369" t="s">
        <v>6627</v>
      </c>
      <c r="F13369">
        <v>145</v>
      </c>
      <c r="G13369" t="s">
        <v>6627</v>
      </c>
      <c r="H13369">
        <v>15</v>
      </c>
      <c r="I13369" t="s">
        <v>26484</v>
      </c>
      <c r="J13369" t="s">
        <v>6630</v>
      </c>
      <c r="L13369" t="s">
        <v>6526</v>
      </c>
      <c r="M13369" t="s">
        <v>6630</v>
      </c>
      <c r="N13369" t="s">
        <v>6630</v>
      </c>
      <c r="O13369" t="s">
        <v>6630</v>
      </c>
      <c r="P13369" t="s">
        <v>6630</v>
      </c>
      <c r="Q13369" t="s">
        <v>6630</v>
      </c>
    </row>
    <row r="13370" spans="1:17" x14ac:dyDescent="0.35">
      <c r="A13370">
        <v>9405108661</v>
      </c>
      <c r="B13370" t="s">
        <v>6626</v>
      </c>
      <c r="C13370" t="s">
        <v>6356</v>
      </c>
      <c r="D13370">
        <v>200</v>
      </c>
      <c r="E13370" t="s">
        <v>6366</v>
      </c>
      <c r="F13370">
        <v>207</v>
      </c>
      <c r="G13370" t="s">
        <v>6657</v>
      </c>
      <c r="H13370">
        <v>420</v>
      </c>
      <c r="I13370" t="s">
        <v>26485</v>
      </c>
      <c r="J13370" t="s">
        <v>6630</v>
      </c>
      <c r="L13370" t="s">
        <v>6529</v>
      </c>
      <c r="M13370">
        <v>10865323</v>
      </c>
      <c r="N13370" t="s">
        <v>6630</v>
      </c>
      <c r="O13370" t="s">
        <v>6630</v>
      </c>
      <c r="P13370" t="s">
        <v>26486</v>
      </c>
      <c r="Q13370">
        <v>100</v>
      </c>
    </row>
    <row r="13371" spans="1:17" x14ac:dyDescent="0.35">
      <c r="A13371">
        <v>80683206</v>
      </c>
      <c r="B13371" t="s">
        <v>6334</v>
      </c>
      <c r="C13371" t="s">
        <v>6766</v>
      </c>
      <c r="D13371">
        <v>120</v>
      </c>
      <c r="E13371" t="s">
        <v>6627</v>
      </c>
      <c r="F13371">
        <v>145</v>
      </c>
      <c r="G13371" t="s">
        <v>6627</v>
      </c>
      <c r="H13371">
        <v>15</v>
      </c>
      <c r="I13371" t="s">
        <v>26487</v>
      </c>
      <c r="J13371" t="s">
        <v>6630</v>
      </c>
      <c r="L13371" t="s">
        <v>6526</v>
      </c>
      <c r="M13371" t="s">
        <v>6630</v>
      </c>
      <c r="N13371" t="s">
        <v>6630</v>
      </c>
      <c r="O13371" t="s">
        <v>6630</v>
      </c>
      <c r="P13371" t="s">
        <v>6630</v>
      </c>
      <c r="Q13371" t="s">
        <v>6630</v>
      </c>
    </row>
    <row r="13372" spans="1:17" x14ac:dyDescent="0.35">
      <c r="A13372">
        <v>3518114629</v>
      </c>
      <c r="B13372" t="s">
        <v>6626</v>
      </c>
      <c r="C13372" t="s">
        <v>6540</v>
      </c>
      <c r="D13372">
        <v>131</v>
      </c>
      <c r="E13372" t="s">
        <v>6540</v>
      </c>
      <c r="F13372">
        <v>309</v>
      </c>
      <c r="G13372" t="s">
        <v>8971</v>
      </c>
      <c r="H13372">
        <v>955</v>
      </c>
      <c r="I13372" t="s">
        <v>26488</v>
      </c>
      <c r="J13372">
        <v>13207</v>
      </c>
      <c r="L13372" t="s">
        <v>6529</v>
      </c>
      <c r="M13372">
        <v>11533224</v>
      </c>
      <c r="N13372">
        <v>14495340</v>
      </c>
      <c r="O13372" t="s">
        <v>6630</v>
      </c>
      <c r="P13372" t="s">
        <v>6630</v>
      </c>
      <c r="Q13372" t="s">
        <v>6630</v>
      </c>
    </row>
    <row r="13373" spans="1:17" x14ac:dyDescent="0.35">
      <c r="A13373">
        <v>9409110005</v>
      </c>
      <c r="B13373" t="s">
        <v>6626</v>
      </c>
      <c r="C13373" t="s">
        <v>6356</v>
      </c>
      <c r="D13373">
        <v>200</v>
      </c>
      <c r="E13373" t="s">
        <v>6366</v>
      </c>
      <c r="F13373">
        <v>207</v>
      </c>
      <c r="G13373" t="s">
        <v>6657</v>
      </c>
      <c r="H13373">
        <v>420</v>
      </c>
      <c r="I13373" t="s">
        <v>26489</v>
      </c>
      <c r="J13373" t="s">
        <v>6630</v>
      </c>
      <c r="L13373" t="s">
        <v>6529</v>
      </c>
      <c r="M13373">
        <v>10603083</v>
      </c>
      <c r="N13373" t="s">
        <v>6630</v>
      </c>
      <c r="O13373" t="s">
        <v>6630</v>
      </c>
      <c r="P13373" t="s">
        <v>6630</v>
      </c>
      <c r="Q13373">
        <v>100</v>
      </c>
    </row>
    <row r="13374" spans="1:17" x14ac:dyDescent="0.35">
      <c r="A13374">
        <v>9408109482</v>
      </c>
      <c r="B13374" t="s">
        <v>6626</v>
      </c>
      <c r="C13374" t="s">
        <v>8365</v>
      </c>
      <c r="D13374">
        <v>105</v>
      </c>
      <c r="E13374" t="s">
        <v>8513</v>
      </c>
      <c r="F13374">
        <v>100</v>
      </c>
      <c r="G13374" t="s">
        <v>8367</v>
      </c>
      <c r="H13374">
        <v>5</v>
      </c>
      <c r="I13374" t="s">
        <v>26490</v>
      </c>
      <c r="J13374">
        <v>10500</v>
      </c>
      <c r="L13374" t="s">
        <v>6529</v>
      </c>
      <c r="M13374">
        <v>11678984</v>
      </c>
      <c r="N13374" t="s">
        <v>6630</v>
      </c>
      <c r="O13374" t="s">
        <v>6630</v>
      </c>
      <c r="P13374" t="s">
        <v>18095</v>
      </c>
      <c r="Q13374">
        <v>700</v>
      </c>
    </row>
    <row r="13375" spans="1:17" x14ac:dyDescent="0.35">
      <c r="A13375">
        <v>80400907</v>
      </c>
      <c r="B13375" t="s">
        <v>6334</v>
      </c>
      <c r="C13375" t="s">
        <v>6766</v>
      </c>
      <c r="D13375">
        <v>120</v>
      </c>
      <c r="E13375" t="s">
        <v>6627</v>
      </c>
      <c r="F13375">
        <v>145</v>
      </c>
      <c r="G13375" t="s">
        <v>6627</v>
      </c>
      <c r="H13375">
        <v>15</v>
      </c>
      <c r="I13375" t="s">
        <v>26491</v>
      </c>
      <c r="J13375" t="s">
        <v>6630</v>
      </c>
      <c r="L13375" t="s">
        <v>6526</v>
      </c>
      <c r="M13375" t="s">
        <v>6630</v>
      </c>
      <c r="N13375" t="s">
        <v>6630</v>
      </c>
      <c r="O13375" t="s">
        <v>6630</v>
      </c>
      <c r="P13375" t="s">
        <v>6630</v>
      </c>
      <c r="Q13375" t="s">
        <v>6630</v>
      </c>
    </row>
    <row r="13376" spans="1:17" x14ac:dyDescent="0.35">
      <c r="A13376">
        <v>6804108061</v>
      </c>
      <c r="B13376" t="s">
        <v>6626</v>
      </c>
      <c r="C13376" t="s">
        <v>6356</v>
      </c>
      <c r="D13376">
        <v>200</v>
      </c>
      <c r="E13376" t="s">
        <v>5245</v>
      </c>
      <c r="F13376">
        <v>202</v>
      </c>
      <c r="G13376" t="s">
        <v>5245</v>
      </c>
      <c r="H13376">
        <v>450</v>
      </c>
      <c r="I13376" t="s">
        <v>26492</v>
      </c>
      <c r="J13376" t="s">
        <v>6630</v>
      </c>
      <c r="L13376" t="s">
        <v>6529</v>
      </c>
      <c r="M13376">
        <v>10521432</v>
      </c>
      <c r="N13376">
        <v>10390364</v>
      </c>
      <c r="O13376" t="s">
        <v>26493</v>
      </c>
      <c r="P13376" t="s">
        <v>6630</v>
      </c>
      <c r="Q13376">
        <v>600</v>
      </c>
    </row>
    <row r="13377" spans="1:17" x14ac:dyDescent="0.35">
      <c r="A13377">
        <v>80690017</v>
      </c>
      <c r="B13377" t="s">
        <v>6334</v>
      </c>
      <c r="C13377" t="s">
        <v>6766</v>
      </c>
      <c r="D13377">
        <v>120</v>
      </c>
      <c r="E13377" t="s">
        <v>6627</v>
      </c>
      <c r="F13377">
        <v>145</v>
      </c>
      <c r="G13377" t="s">
        <v>6627</v>
      </c>
      <c r="H13377">
        <v>15</v>
      </c>
      <c r="I13377" t="s">
        <v>26494</v>
      </c>
      <c r="J13377" t="s">
        <v>6630</v>
      </c>
      <c r="L13377" t="s">
        <v>6526</v>
      </c>
      <c r="M13377" t="s">
        <v>6630</v>
      </c>
      <c r="N13377" t="s">
        <v>6630</v>
      </c>
      <c r="O13377" t="s">
        <v>6630</v>
      </c>
      <c r="P13377" t="s">
        <v>6630</v>
      </c>
      <c r="Q13377" t="s">
        <v>6630</v>
      </c>
    </row>
    <row r="13378" spans="1:17" x14ac:dyDescent="0.35">
      <c r="A13378">
        <v>80670309</v>
      </c>
      <c r="B13378" t="s">
        <v>6334</v>
      </c>
      <c r="C13378" t="s">
        <v>6766</v>
      </c>
      <c r="D13378">
        <v>120</v>
      </c>
      <c r="E13378" t="s">
        <v>6627</v>
      </c>
      <c r="F13378">
        <v>145</v>
      </c>
      <c r="G13378" t="s">
        <v>6627</v>
      </c>
      <c r="H13378">
        <v>15</v>
      </c>
      <c r="I13378" t="s">
        <v>26495</v>
      </c>
      <c r="J13378" t="s">
        <v>6630</v>
      </c>
      <c r="L13378" t="s">
        <v>6526</v>
      </c>
      <c r="M13378" t="s">
        <v>6630</v>
      </c>
      <c r="N13378" t="s">
        <v>6630</v>
      </c>
      <c r="O13378" t="s">
        <v>6630</v>
      </c>
      <c r="P13378" t="s">
        <v>6630</v>
      </c>
      <c r="Q13378" t="s">
        <v>6630</v>
      </c>
    </row>
    <row r="13379" spans="1:17" x14ac:dyDescent="0.35">
      <c r="A13379">
        <v>80616112</v>
      </c>
      <c r="B13379" t="s">
        <v>6334</v>
      </c>
      <c r="C13379" t="s">
        <v>6766</v>
      </c>
      <c r="D13379">
        <v>120</v>
      </c>
      <c r="E13379" t="s">
        <v>6627</v>
      </c>
      <c r="F13379">
        <v>145</v>
      </c>
      <c r="G13379" t="s">
        <v>6627</v>
      </c>
      <c r="H13379">
        <v>15</v>
      </c>
      <c r="I13379" t="s">
        <v>26496</v>
      </c>
      <c r="J13379" t="s">
        <v>6630</v>
      </c>
      <c r="L13379" t="s">
        <v>6526</v>
      </c>
      <c r="M13379" t="s">
        <v>6630</v>
      </c>
      <c r="N13379" t="s">
        <v>6630</v>
      </c>
      <c r="O13379" t="s">
        <v>6630</v>
      </c>
      <c r="P13379" t="s">
        <v>6630</v>
      </c>
      <c r="Q13379" t="s">
        <v>6630</v>
      </c>
    </row>
    <row r="13380" spans="1:17" x14ac:dyDescent="0.35">
      <c r="A13380">
        <v>9498105863</v>
      </c>
      <c r="B13380" t="s">
        <v>6626</v>
      </c>
      <c r="C13380" t="s">
        <v>6540</v>
      </c>
      <c r="D13380">
        <v>131</v>
      </c>
      <c r="E13380" t="s">
        <v>7008</v>
      </c>
      <c r="F13380">
        <v>303</v>
      </c>
      <c r="G13380" t="s">
        <v>7284</v>
      </c>
      <c r="H13380">
        <v>130</v>
      </c>
      <c r="I13380" t="s">
        <v>26497</v>
      </c>
      <c r="J13380" t="s">
        <v>6630</v>
      </c>
      <c r="L13380" t="s">
        <v>6529</v>
      </c>
      <c r="M13380" t="s">
        <v>6630</v>
      </c>
      <c r="N13380">
        <v>10185862</v>
      </c>
      <c r="O13380" t="s">
        <v>6630</v>
      </c>
      <c r="P13380" t="s">
        <v>26498</v>
      </c>
      <c r="Q13380" t="s">
        <v>6630</v>
      </c>
    </row>
    <row r="13381" spans="1:17" x14ac:dyDescent="0.35">
      <c r="A13381">
        <v>3515113154</v>
      </c>
      <c r="B13381" t="s">
        <v>6626</v>
      </c>
      <c r="C13381" t="s">
        <v>6356</v>
      </c>
      <c r="D13381">
        <v>200</v>
      </c>
      <c r="E13381" t="s">
        <v>5245</v>
      </c>
      <c r="F13381">
        <v>202</v>
      </c>
      <c r="G13381" t="s">
        <v>5245</v>
      </c>
      <c r="H13381">
        <v>450</v>
      </c>
      <c r="I13381" t="s">
        <v>26499</v>
      </c>
      <c r="J13381">
        <v>20200</v>
      </c>
      <c r="L13381" t="s">
        <v>6529</v>
      </c>
      <c r="M13381">
        <v>10533791</v>
      </c>
      <c r="N13381">
        <v>11533224</v>
      </c>
      <c r="O13381" s="3">
        <v>3311633117</v>
      </c>
      <c r="P13381" t="s">
        <v>6630</v>
      </c>
      <c r="Q13381" t="s">
        <v>6630</v>
      </c>
    </row>
    <row r="13382" spans="1:17" x14ac:dyDescent="0.35">
      <c r="A13382">
        <v>9494015543</v>
      </c>
      <c r="B13382" t="s">
        <v>6626</v>
      </c>
      <c r="C13382" t="s">
        <v>8762</v>
      </c>
      <c r="D13382">
        <v>130</v>
      </c>
      <c r="E13382" t="s">
        <v>6628</v>
      </c>
      <c r="F13382" t="s">
        <v>6628</v>
      </c>
      <c r="G13382" t="s">
        <v>6628</v>
      </c>
      <c r="H13382" t="s">
        <v>6628</v>
      </c>
      <c r="I13382" t="s">
        <v>26500</v>
      </c>
      <c r="J13382" t="s">
        <v>6630</v>
      </c>
      <c r="L13382" t="s">
        <v>6529</v>
      </c>
      <c r="M13382" t="s">
        <v>6630</v>
      </c>
      <c r="N13382" t="s">
        <v>6630</v>
      </c>
      <c r="O13382" t="s">
        <v>26501</v>
      </c>
      <c r="P13382" t="s">
        <v>23753</v>
      </c>
      <c r="Q13382" t="s">
        <v>6630</v>
      </c>
    </row>
    <row r="13383" spans="1:17" x14ac:dyDescent="0.35">
      <c r="A13383">
        <v>9499106055</v>
      </c>
      <c r="B13383" t="s">
        <v>6626</v>
      </c>
      <c r="C13383" t="s">
        <v>6540</v>
      </c>
      <c r="D13383">
        <v>131</v>
      </c>
      <c r="E13383" t="s">
        <v>7008</v>
      </c>
      <c r="F13383">
        <v>303</v>
      </c>
      <c r="G13383" t="s">
        <v>7284</v>
      </c>
      <c r="H13383">
        <v>130</v>
      </c>
      <c r="I13383" t="s">
        <v>26502</v>
      </c>
      <c r="J13383" t="s">
        <v>6630</v>
      </c>
      <c r="L13383" t="s">
        <v>6529</v>
      </c>
      <c r="M13383" t="s">
        <v>6630</v>
      </c>
      <c r="N13383">
        <v>10005832</v>
      </c>
      <c r="O13383" t="s">
        <v>26503</v>
      </c>
      <c r="P13383" t="s">
        <v>26504</v>
      </c>
      <c r="Q13383" t="s">
        <v>6630</v>
      </c>
    </row>
    <row r="13384" spans="1:17" x14ac:dyDescent="0.35">
      <c r="A13384">
        <v>9493100175</v>
      </c>
      <c r="B13384" t="s">
        <v>6626</v>
      </c>
      <c r="C13384" t="s">
        <v>6356</v>
      </c>
      <c r="D13384">
        <v>200</v>
      </c>
      <c r="E13384" t="s">
        <v>6659</v>
      </c>
      <c r="F13384">
        <v>208</v>
      </c>
      <c r="G13384" t="s">
        <v>3774</v>
      </c>
      <c r="H13384">
        <v>100</v>
      </c>
      <c r="I13384" t="s">
        <v>26505</v>
      </c>
      <c r="J13384" t="s">
        <v>6630</v>
      </c>
      <c r="L13384" t="s">
        <v>6529</v>
      </c>
      <c r="M13384" t="s">
        <v>6630</v>
      </c>
      <c r="N13384">
        <v>10001541</v>
      </c>
      <c r="O13384" t="s">
        <v>26506</v>
      </c>
      <c r="P13384" t="s">
        <v>25081</v>
      </c>
      <c r="Q13384" t="s">
        <v>6630</v>
      </c>
    </row>
    <row r="13385" spans="1:17" x14ac:dyDescent="0.35">
      <c r="A13385" t="s">
        <v>26507</v>
      </c>
      <c r="B13385" t="s">
        <v>6626</v>
      </c>
      <c r="C13385" t="s">
        <v>6628</v>
      </c>
      <c r="D13385" t="s">
        <v>6628</v>
      </c>
      <c r="E13385" t="s">
        <v>6628</v>
      </c>
      <c r="F13385" t="s">
        <v>6628</v>
      </c>
      <c r="G13385" t="s">
        <v>6628</v>
      </c>
      <c r="H13385" t="s">
        <v>6628</v>
      </c>
      <c r="I13385" t="s">
        <v>26508</v>
      </c>
      <c r="J13385" t="s">
        <v>6630</v>
      </c>
      <c r="L13385" t="s">
        <v>6526</v>
      </c>
      <c r="M13385">
        <v>10007319</v>
      </c>
      <c r="N13385" t="s">
        <v>6630</v>
      </c>
      <c r="O13385" t="s">
        <v>6630</v>
      </c>
      <c r="P13385" t="s">
        <v>6630</v>
      </c>
      <c r="Q13385" t="s">
        <v>6630</v>
      </c>
    </row>
    <row r="13386" spans="1:17" x14ac:dyDescent="0.35">
      <c r="A13386">
        <v>9410110357</v>
      </c>
      <c r="B13386" t="s">
        <v>6626</v>
      </c>
      <c r="C13386" t="s">
        <v>6356</v>
      </c>
      <c r="D13386">
        <v>200</v>
      </c>
      <c r="E13386" t="s">
        <v>6366</v>
      </c>
      <c r="F13386">
        <v>207</v>
      </c>
      <c r="G13386" t="s">
        <v>6638</v>
      </c>
      <c r="H13386">
        <v>415</v>
      </c>
      <c r="I13386" t="s">
        <v>26509</v>
      </c>
      <c r="J13386">
        <v>20115</v>
      </c>
      <c r="L13386" t="s">
        <v>6529</v>
      </c>
      <c r="M13386">
        <v>10674818</v>
      </c>
      <c r="N13386" t="s">
        <v>6630</v>
      </c>
      <c r="O13386">
        <v>28575</v>
      </c>
      <c r="P13386" t="s">
        <v>6630</v>
      </c>
      <c r="Q13386" t="s">
        <v>6630</v>
      </c>
    </row>
    <row r="13387" spans="1:17" x14ac:dyDescent="0.35">
      <c r="A13387">
        <v>9412111037</v>
      </c>
      <c r="B13387" t="s">
        <v>6626</v>
      </c>
      <c r="C13387" t="s">
        <v>6356</v>
      </c>
      <c r="D13387">
        <v>200</v>
      </c>
      <c r="E13387" t="s">
        <v>6366</v>
      </c>
      <c r="F13387">
        <v>207</v>
      </c>
      <c r="G13387" t="s">
        <v>176</v>
      </c>
      <c r="H13387">
        <v>705</v>
      </c>
      <c r="I13387" t="s">
        <v>26510</v>
      </c>
      <c r="J13387">
        <v>20800</v>
      </c>
      <c r="L13387" t="s">
        <v>6529</v>
      </c>
      <c r="M13387">
        <v>10014731</v>
      </c>
      <c r="N13387">
        <v>10421714</v>
      </c>
      <c r="O13387" t="s">
        <v>6630</v>
      </c>
      <c r="P13387" t="s">
        <v>6630</v>
      </c>
      <c r="Q13387">
        <v>700</v>
      </c>
    </row>
    <row r="13388" spans="1:17" x14ac:dyDescent="0.35">
      <c r="A13388">
        <v>9419115114</v>
      </c>
      <c r="B13388" t="s">
        <v>6626</v>
      </c>
      <c r="C13388" t="s">
        <v>6356</v>
      </c>
      <c r="D13388">
        <v>200</v>
      </c>
      <c r="E13388" t="s">
        <v>488</v>
      </c>
      <c r="F13388">
        <v>203</v>
      </c>
      <c r="G13388" t="s">
        <v>488</v>
      </c>
      <c r="H13388">
        <v>500</v>
      </c>
      <c r="I13388" t="s">
        <v>26511</v>
      </c>
      <c r="J13388">
        <v>20302</v>
      </c>
      <c r="L13388" t="s">
        <v>6529</v>
      </c>
      <c r="M13388">
        <v>12159684</v>
      </c>
      <c r="N13388">
        <v>14452593</v>
      </c>
      <c r="O13388">
        <v>33399</v>
      </c>
      <c r="P13388" t="s">
        <v>6630</v>
      </c>
      <c r="Q13388" t="s">
        <v>6630</v>
      </c>
    </row>
    <row r="13389" spans="1:17" x14ac:dyDescent="0.35">
      <c r="A13389">
        <v>9496100944</v>
      </c>
      <c r="B13389" t="s">
        <v>6626</v>
      </c>
      <c r="C13389" t="s">
        <v>6356</v>
      </c>
      <c r="D13389">
        <v>200</v>
      </c>
      <c r="E13389" t="s">
        <v>6999</v>
      </c>
      <c r="F13389">
        <v>205</v>
      </c>
      <c r="G13389" t="s">
        <v>18480</v>
      </c>
      <c r="H13389">
        <v>605</v>
      </c>
      <c r="I13389" t="s">
        <v>26512</v>
      </c>
      <c r="J13389" t="s">
        <v>6630</v>
      </c>
      <c r="L13389" t="s">
        <v>6529</v>
      </c>
      <c r="M13389" t="s">
        <v>6630</v>
      </c>
      <c r="N13389" t="s">
        <v>6630</v>
      </c>
      <c r="O13389" t="s">
        <v>26513</v>
      </c>
      <c r="P13389" t="s">
        <v>6830</v>
      </c>
      <c r="Q13389" t="s">
        <v>6630</v>
      </c>
    </row>
    <row r="13390" spans="1:17" x14ac:dyDescent="0.35">
      <c r="A13390">
        <v>9414112207</v>
      </c>
      <c r="B13390" t="s">
        <v>6626</v>
      </c>
      <c r="C13390" t="s">
        <v>6356</v>
      </c>
      <c r="D13390">
        <v>200</v>
      </c>
      <c r="E13390" t="s">
        <v>6645</v>
      </c>
      <c r="F13390">
        <v>201</v>
      </c>
      <c r="G13390" t="s">
        <v>6638</v>
      </c>
      <c r="H13390">
        <v>415</v>
      </c>
      <c r="I13390" t="s">
        <v>18565</v>
      </c>
      <c r="J13390">
        <v>20115</v>
      </c>
      <c r="L13390" t="s">
        <v>6529</v>
      </c>
      <c r="M13390">
        <v>13281059</v>
      </c>
      <c r="N13390">
        <v>13812817</v>
      </c>
      <c r="O13390">
        <v>30708</v>
      </c>
      <c r="P13390" t="s">
        <v>6630</v>
      </c>
      <c r="Q13390" t="s">
        <v>6630</v>
      </c>
    </row>
    <row r="13391" spans="1:17" x14ac:dyDescent="0.35">
      <c r="A13391">
        <v>9203107668</v>
      </c>
      <c r="B13391" t="s">
        <v>6626</v>
      </c>
      <c r="C13391" t="s">
        <v>8365</v>
      </c>
      <c r="D13391">
        <v>105</v>
      </c>
      <c r="E13391" t="s">
        <v>8513</v>
      </c>
      <c r="F13391">
        <v>100</v>
      </c>
      <c r="G13391" t="s">
        <v>8367</v>
      </c>
      <c r="H13391">
        <v>5</v>
      </c>
      <c r="I13391" t="s">
        <v>26514</v>
      </c>
      <c r="J13391">
        <v>10500</v>
      </c>
      <c r="L13391" t="s">
        <v>6529</v>
      </c>
      <c r="M13391">
        <v>10545119</v>
      </c>
      <c r="N13391">
        <v>10005765</v>
      </c>
      <c r="O13391" t="s">
        <v>26515</v>
      </c>
      <c r="P13391" t="s">
        <v>26516</v>
      </c>
      <c r="Q13391" t="s">
        <v>6630</v>
      </c>
    </row>
    <row r="13392" spans="1:17" x14ac:dyDescent="0.35">
      <c r="A13392">
        <v>9416113465</v>
      </c>
      <c r="B13392" t="s">
        <v>6626</v>
      </c>
      <c r="C13392" t="s">
        <v>6356</v>
      </c>
      <c r="D13392">
        <v>200</v>
      </c>
      <c r="E13392" t="s">
        <v>6366</v>
      </c>
      <c r="F13392">
        <v>207</v>
      </c>
      <c r="G13392" t="s">
        <v>7216</v>
      </c>
      <c r="H13392">
        <v>748</v>
      </c>
      <c r="I13392" t="s">
        <v>26517</v>
      </c>
      <c r="J13392">
        <v>20800</v>
      </c>
      <c r="L13392" t="s">
        <v>6529</v>
      </c>
      <c r="M13392">
        <v>10007373</v>
      </c>
      <c r="N13392">
        <v>10069378</v>
      </c>
      <c r="O13392" t="s">
        <v>6630</v>
      </c>
      <c r="P13392" t="s">
        <v>6630</v>
      </c>
      <c r="Q13392">
        <v>700</v>
      </c>
    </row>
    <row r="13393" spans="1:17" x14ac:dyDescent="0.35">
      <c r="A13393">
        <v>80467108</v>
      </c>
      <c r="B13393" t="s">
        <v>6334</v>
      </c>
      <c r="C13393" t="s">
        <v>6766</v>
      </c>
      <c r="D13393">
        <v>120</v>
      </c>
      <c r="E13393" t="s">
        <v>6627</v>
      </c>
      <c r="F13393">
        <v>145</v>
      </c>
      <c r="G13393" t="s">
        <v>6627</v>
      </c>
      <c r="H13393">
        <v>15</v>
      </c>
      <c r="I13393" t="s">
        <v>26518</v>
      </c>
      <c r="J13393" t="s">
        <v>6630</v>
      </c>
      <c r="L13393" t="s">
        <v>6526</v>
      </c>
      <c r="M13393" t="s">
        <v>6630</v>
      </c>
      <c r="N13393" t="s">
        <v>6630</v>
      </c>
      <c r="O13393" t="s">
        <v>6630</v>
      </c>
      <c r="P13393" t="s">
        <v>6630</v>
      </c>
      <c r="Q13393" t="s">
        <v>6630</v>
      </c>
    </row>
    <row r="13394" spans="1:17" x14ac:dyDescent="0.35">
      <c r="A13394">
        <v>80731503</v>
      </c>
      <c r="B13394" t="s">
        <v>6334</v>
      </c>
      <c r="C13394" t="s">
        <v>6766</v>
      </c>
      <c r="D13394">
        <v>120</v>
      </c>
      <c r="E13394" t="s">
        <v>6627</v>
      </c>
      <c r="F13394">
        <v>145</v>
      </c>
      <c r="G13394" t="s">
        <v>6627</v>
      </c>
      <c r="H13394">
        <v>15</v>
      </c>
      <c r="I13394" t="s">
        <v>26519</v>
      </c>
      <c r="J13394" t="s">
        <v>6630</v>
      </c>
      <c r="L13394" t="s">
        <v>6526</v>
      </c>
      <c r="M13394" t="s">
        <v>6630</v>
      </c>
      <c r="N13394" t="s">
        <v>6630</v>
      </c>
      <c r="O13394" t="s">
        <v>6630</v>
      </c>
      <c r="P13394" t="s">
        <v>6630</v>
      </c>
      <c r="Q13394" t="s">
        <v>6630</v>
      </c>
    </row>
    <row r="13395" spans="1:17" x14ac:dyDescent="0.35">
      <c r="A13395">
        <v>3519115188</v>
      </c>
      <c r="B13395" t="s">
        <v>6626</v>
      </c>
      <c r="C13395" t="s">
        <v>6356</v>
      </c>
      <c r="D13395">
        <v>200</v>
      </c>
      <c r="E13395" t="s">
        <v>5245</v>
      </c>
      <c r="F13395">
        <v>202</v>
      </c>
      <c r="G13395" t="s">
        <v>5245</v>
      </c>
      <c r="H13395">
        <v>450</v>
      </c>
      <c r="I13395" t="s">
        <v>26520</v>
      </c>
      <c r="J13395">
        <v>20200</v>
      </c>
      <c r="L13395" t="s">
        <v>6529</v>
      </c>
      <c r="M13395">
        <v>10430573</v>
      </c>
      <c r="N13395">
        <v>12435538</v>
      </c>
      <c r="O13395" t="s">
        <v>6630</v>
      </c>
      <c r="P13395" t="s">
        <v>6630</v>
      </c>
      <c r="Q13395" t="s">
        <v>6630</v>
      </c>
    </row>
    <row r="13396" spans="1:17" x14ac:dyDescent="0.35">
      <c r="A13396">
        <v>7908109360</v>
      </c>
      <c r="B13396" t="s">
        <v>6626</v>
      </c>
      <c r="C13396" t="s">
        <v>6356</v>
      </c>
      <c r="D13396">
        <v>200</v>
      </c>
      <c r="E13396" t="s">
        <v>6366</v>
      </c>
      <c r="F13396">
        <v>207</v>
      </c>
      <c r="G13396" t="s">
        <v>1357</v>
      </c>
      <c r="H13396">
        <v>745</v>
      </c>
      <c r="I13396" t="s">
        <v>26521</v>
      </c>
      <c r="J13396">
        <v>20800</v>
      </c>
      <c r="L13396" t="s">
        <v>6529</v>
      </c>
      <c r="M13396">
        <v>10506697</v>
      </c>
      <c r="N13396">
        <v>10809858</v>
      </c>
      <c r="O13396" t="s">
        <v>6650</v>
      </c>
      <c r="P13396">
        <v>20800.804011</v>
      </c>
      <c r="Q13396">
        <v>700</v>
      </c>
    </row>
    <row r="13397" spans="1:17" x14ac:dyDescent="0.35">
      <c r="A13397">
        <v>9615113076</v>
      </c>
      <c r="B13397" t="s">
        <v>6626</v>
      </c>
      <c r="C13397" t="s">
        <v>6540</v>
      </c>
      <c r="D13397">
        <v>131</v>
      </c>
      <c r="E13397" t="s">
        <v>7477</v>
      </c>
      <c r="F13397">
        <v>702</v>
      </c>
      <c r="G13397" t="s">
        <v>3068</v>
      </c>
      <c r="H13397">
        <v>830</v>
      </c>
      <c r="I13397" t="s">
        <v>26522</v>
      </c>
      <c r="J13397">
        <v>13200</v>
      </c>
      <c r="L13397" t="s">
        <v>6529</v>
      </c>
      <c r="M13397">
        <v>14322027</v>
      </c>
      <c r="N13397">
        <v>12893758</v>
      </c>
      <c r="O13397" t="s">
        <v>6630</v>
      </c>
      <c r="P13397" t="s">
        <v>6630</v>
      </c>
      <c r="Q13397">
        <v>200</v>
      </c>
    </row>
    <row r="13398" spans="1:17" x14ac:dyDescent="0.35">
      <c r="A13398">
        <v>9420115575</v>
      </c>
      <c r="B13398" t="s">
        <v>6626</v>
      </c>
      <c r="C13398" t="s">
        <v>6356</v>
      </c>
      <c r="D13398">
        <v>200</v>
      </c>
      <c r="E13398" t="s">
        <v>6701</v>
      </c>
      <c r="F13398">
        <v>500</v>
      </c>
      <c r="G13398" t="s">
        <v>6702</v>
      </c>
      <c r="H13398">
        <v>55</v>
      </c>
      <c r="I13398" t="s">
        <v>26523</v>
      </c>
      <c r="J13398">
        <v>12032</v>
      </c>
      <c r="L13398" t="s">
        <v>6529</v>
      </c>
      <c r="M13398">
        <v>10557232</v>
      </c>
      <c r="N13398" t="s">
        <v>6630</v>
      </c>
      <c r="O13398" t="s">
        <v>6630</v>
      </c>
      <c r="P13398" t="s">
        <v>6630</v>
      </c>
      <c r="Q13398" t="s">
        <v>6630</v>
      </c>
    </row>
    <row r="13399" spans="1:17" x14ac:dyDescent="0.35">
      <c r="A13399">
        <v>3504108075</v>
      </c>
      <c r="B13399" t="s">
        <v>6626</v>
      </c>
      <c r="C13399" t="s">
        <v>6356</v>
      </c>
      <c r="D13399">
        <v>200</v>
      </c>
      <c r="E13399" t="s">
        <v>5245</v>
      </c>
      <c r="F13399">
        <v>202</v>
      </c>
      <c r="G13399" t="s">
        <v>5245</v>
      </c>
      <c r="H13399">
        <v>450</v>
      </c>
      <c r="I13399" t="s">
        <v>26524</v>
      </c>
      <c r="J13399">
        <v>20200</v>
      </c>
      <c r="L13399" t="s">
        <v>6529</v>
      </c>
      <c r="M13399">
        <v>10507180</v>
      </c>
      <c r="N13399" t="s">
        <v>6630</v>
      </c>
      <c r="O13399" t="s">
        <v>6630</v>
      </c>
      <c r="P13399" t="s">
        <v>26525</v>
      </c>
      <c r="Q13399" t="s">
        <v>6630</v>
      </c>
    </row>
    <row r="13400" spans="1:17" x14ac:dyDescent="0.35">
      <c r="A13400">
        <v>9493100266</v>
      </c>
      <c r="B13400" t="s">
        <v>6626</v>
      </c>
      <c r="C13400" t="s">
        <v>6356</v>
      </c>
      <c r="D13400">
        <v>200</v>
      </c>
      <c r="E13400" t="s">
        <v>6645</v>
      </c>
      <c r="F13400">
        <v>201</v>
      </c>
      <c r="G13400" t="s">
        <v>8143</v>
      </c>
      <c r="H13400">
        <v>430</v>
      </c>
      <c r="I13400" t="s">
        <v>26526</v>
      </c>
      <c r="J13400" t="s">
        <v>6630</v>
      </c>
      <c r="L13400" t="s">
        <v>6529</v>
      </c>
      <c r="M13400" t="s">
        <v>6630</v>
      </c>
      <c r="N13400" t="s">
        <v>6630</v>
      </c>
      <c r="O13400" t="s">
        <v>6630</v>
      </c>
      <c r="P13400" t="s">
        <v>26527</v>
      </c>
      <c r="Q13400" t="s">
        <v>6630</v>
      </c>
    </row>
    <row r="13401" spans="1:17" x14ac:dyDescent="0.35">
      <c r="A13401">
        <v>9412111039</v>
      </c>
      <c r="B13401" t="s">
        <v>6626</v>
      </c>
      <c r="C13401" t="s">
        <v>6356</v>
      </c>
      <c r="D13401">
        <v>200</v>
      </c>
      <c r="E13401" t="s">
        <v>6366</v>
      </c>
      <c r="F13401">
        <v>207</v>
      </c>
      <c r="G13401" t="s">
        <v>176</v>
      </c>
      <c r="H13401">
        <v>705</v>
      </c>
      <c r="I13401" t="s">
        <v>26528</v>
      </c>
      <c r="J13401">
        <v>20800</v>
      </c>
      <c r="L13401" t="s">
        <v>6529</v>
      </c>
      <c r="M13401">
        <v>10014731</v>
      </c>
      <c r="N13401">
        <v>10421714</v>
      </c>
      <c r="O13401" t="s">
        <v>6630</v>
      </c>
      <c r="P13401" t="s">
        <v>6630</v>
      </c>
      <c r="Q13401">
        <v>700</v>
      </c>
    </row>
    <row r="13402" spans="1:17" x14ac:dyDescent="0.35">
      <c r="A13402">
        <v>7908109376</v>
      </c>
      <c r="B13402" t="s">
        <v>6626</v>
      </c>
      <c r="C13402" t="s">
        <v>6356</v>
      </c>
      <c r="D13402">
        <v>200</v>
      </c>
      <c r="E13402" t="s">
        <v>6366</v>
      </c>
      <c r="F13402">
        <v>207</v>
      </c>
      <c r="G13402" t="s">
        <v>6651</v>
      </c>
      <c r="H13402">
        <v>410</v>
      </c>
      <c r="I13402" t="s">
        <v>26529</v>
      </c>
      <c r="J13402" t="s">
        <v>6630</v>
      </c>
      <c r="L13402" t="s">
        <v>6529</v>
      </c>
      <c r="M13402">
        <v>10663650</v>
      </c>
      <c r="N13402" t="s">
        <v>6630</v>
      </c>
      <c r="O13402" t="s">
        <v>6630</v>
      </c>
      <c r="P13402">
        <v>20110.804011</v>
      </c>
      <c r="Q13402">
        <v>700</v>
      </c>
    </row>
    <row r="13403" spans="1:17" x14ac:dyDescent="0.35">
      <c r="A13403">
        <v>9411110911</v>
      </c>
      <c r="B13403" t="s">
        <v>6626</v>
      </c>
      <c r="C13403" t="s">
        <v>6356</v>
      </c>
      <c r="D13403">
        <v>200</v>
      </c>
      <c r="E13403" t="s">
        <v>6366</v>
      </c>
      <c r="F13403">
        <v>207</v>
      </c>
      <c r="G13403" t="s">
        <v>176</v>
      </c>
      <c r="H13403">
        <v>705</v>
      </c>
      <c r="I13403" t="s">
        <v>26530</v>
      </c>
      <c r="J13403">
        <v>20800</v>
      </c>
      <c r="L13403" t="s">
        <v>6529</v>
      </c>
      <c r="M13403">
        <v>10421714</v>
      </c>
      <c r="N13403">
        <v>10014731</v>
      </c>
      <c r="O13403" t="s">
        <v>6630</v>
      </c>
      <c r="P13403" t="s">
        <v>6630</v>
      </c>
      <c r="Q13403">
        <v>700</v>
      </c>
    </row>
    <row r="13404" spans="1:17" x14ac:dyDescent="0.35">
      <c r="A13404">
        <v>9414112598</v>
      </c>
      <c r="B13404" t="s">
        <v>6626</v>
      </c>
      <c r="C13404" t="s">
        <v>6356</v>
      </c>
      <c r="D13404">
        <v>200</v>
      </c>
      <c r="E13404" t="s">
        <v>5245</v>
      </c>
      <c r="F13404">
        <v>202</v>
      </c>
      <c r="G13404" t="s">
        <v>5245</v>
      </c>
      <c r="H13404">
        <v>450</v>
      </c>
      <c r="I13404" t="s">
        <v>26531</v>
      </c>
      <c r="J13404">
        <v>20200</v>
      </c>
      <c r="L13404" t="s">
        <v>6529</v>
      </c>
      <c r="M13404">
        <v>11509101</v>
      </c>
      <c r="N13404">
        <v>10434021</v>
      </c>
      <c r="O13404" t="s">
        <v>6630</v>
      </c>
      <c r="P13404" t="s">
        <v>6630</v>
      </c>
      <c r="Q13404" t="s">
        <v>6630</v>
      </c>
    </row>
    <row r="13405" spans="1:17" x14ac:dyDescent="0.35">
      <c r="A13405">
        <v>8704108140</v>
      </c>
      <c r="B13405" t="s">
        <v>6626</v>
      </c>
      <c r="C13405" t="s">
        <v>6356</v>
      </c>
      <c r="D13405">
        <v>200</v>
      </c>
      <c r="E13405" t="s">
        <v>6659</v>
      </c>
      <c r="F13405">
        <v>208</v>
      </c>
      <c r="G13405" t="s">
        <v>6933</v>
      </c>
      <c r="H13405">
        <v>300</v>
      </c>
      <c r="I13405" t="s">
        <v>26532</v>
      </c>
      <c r="J13405">
        <v>13500</v>
      </c>
      <c r="L13405" t="s">
        <v>6529</v>
      </c>
      <c r="M13405">
        <v>10523438</v>
      </c>
      <c r="N13405" t="s">
        <v>6630</v>
      </c>
      <c r="O13405" t="s">
        <v>6630</v>
      </c>
      <c r="P13405" t="s">
        <v>26533</v>
      </c>
      <c r="Q13405" t="s">
        <v>6630</v>
      </c>
    </row>
    <row r="13406" spans="1:17" x14ac:dyDescent="0.35">
      <c r="A13406" t="s">
        <v>26534</v>
      </c>
      <c r="B13406" t="s">
        <v>6626</v>
      </c>
      <c r="C13406" t="s">
        <v>6628</v>
      </c>
      <c r="D13406" t="s">
        <v>6628</v>
      </c>
      <c r="E13406" t="s">
        <v>6628</v>
      </c>
      <c r="F13406" t="s">
        <v>6628</v>
      </c>
      <c r="G13406" t="s">
        <v>6628</v>
      </c>
      <c r="H13406" t="s">
        <v>6628</v>
      </c>
      <c r="I13406" t="s">
        <v>15669</v>
      </c>
      <c r="J13406" t="s">
        <v>6630</v>
      </c>
      <c r="L13406" t="s">
        <v>6526</v>
      </c>
      <c r="M13406" t="s">
        <v>6630</v>
      </c>
      <c r="N13406" t="s">
        <v>6630</v>
      </c>
      <c r="O13406" t="s">
        <v>6630</v>
      </c>
      <c r="P13406" t="s">
        <v>6630</v>
      </c>
      <c r="Q13406" t="s">
        <v>6630</v>
      </c>
    </row>
    <row r="13407" spans="1:17" x14ac:dyDescent="0.35">
      <c r="A13407" t="s">
        <v>26535</v>
      </c>
      <c r="B13407" t="s">
        <v>6626</v>
      </c>
      <c r="C13407" t="s">
        <v>6628</v>
      </c>
      <c r="D13407" t="s">
        <v>6628</v>
      </c>
      <c r="E13407" t="s">
        <v>6628</v>
      </c>
      <c r="F13407" t="s">
        <v>6628</v>
      </c>
      <c r="G13407" t="s">
        <v>6628</v>
      </c>
      <c r="H13407" t="s">
        <v>6628</v>
      </c>
      <c r="I13407" t="s">
        <v>26535</v>
      </c>
      <c r="J13407" t="s">
        <v>6630</v>
      </c>
      <c r="L13407" t="s">
        <v>6526</v>
      </c>
      <c r="M13407" t="s">
        <v>6630</v>
      </c>
      <c r="N13407" t="s">
        <v>6630</v>
      </c>
      <c r="O13407" t="s">
        <v>6630</v>
      </c>
      <c r="P13407" t="s">
        <v>6630</v>
      </c>
      <c r="Q13407" t="s">
        <v>6630</v>
      </c>
    </row>
    <row r="13408" spans="1:17" x14ac:dyDescent="0.35">
      <c r="A13408">
        <v>9408109467</v>
      </c>
      <c r="B13408" t="s">
        <v>6626</v>
      </c>
      <c r="C13408" t="s">
        <v>6356</v>
      </c>
      <c r="D13408">
        <v>200</v>
      </c>
      <c r="E13408" t="s">
        <v>6366</v>
      </c>
      <c r="F13408">
        <v>207</v>
      </c>
      <c r="G13408" t="s">
        <v>176</v>
      </c>
      <c r="H13408">
        <v>705</v>
      </c>
      <c r="I13408" t="s">
        <v>26536</v>
      </c>
      <c r="J13408">
        <v>20800</v>
      </c>
      <c r="L13408" t="s">
        <v>6529</v>
      </c>
      <c r="M13408">
        <v>10506697</v>
      </c>
      <c r="N13408">
        <v>10421714</v>
      </c>
      <c r="O13408" t="s">
        <v>6630</v>
      </c>
      <c r="P13408">
        <v>20800.804011</v>
      </c>
      <c r="Q13408">
        <v>700</v>
      </c>
    </row>
    <row r="13409" spans="1:17" x14ac:dyDescent="0.35">
      <c r="A13409">
        <v>3505108659</v>
      </c>
      <c r="B13409" t="s">
        <v>6626</v>
      </c>
      <c r="C13409" t="s">
        <v>6356</v>
      </c>
      <c r="D13409">
        <v>200</v>
      </c>
      <c r="E13409" t="s">
        <v>5245</v>
      </c>
      <c r="F13409">
        <v>202</v>
      </c>
      <c r="G13409" t="s">
        <v>5245</v>
      </c>
      <c r="H13409">
        <v>450</v>
      </c>
      <c r="I13409" t="s">
        <v>26537</v>
      </c>
      <c r="J13409">
        <v>20200</v>
      </c>
      <c r="L13409" t="s">
        <v>6529</v>
      </c>
      <c r="M13409">
        <v>10558147</v>
      </c>
      <c r="N13409" t="s">
        <v>6630</v>
      </c>
      <c r="O13409" t="s">
        <v>26538</v>
      </c>
      <c r="P13409" t="s">
        <v>6630</v>
      </c>
      <c r="Q13409" t="s">
        <v>6630</v>
      </c>
    </row>
    <row r="13410" spans="1:17" x14ac:dyDescent="0.35">
      <c r="A13410">
        <v>8702107179</v>
      </c>
      <c r="B13410" t="s">
        <v>6626</v>
      </c>
      <c r="C13410" t="s">
        <v>6627</v>
      </c>
      <c r="D13410">
        <v>145</v>
      </c>
      <c r="E13410" t="s">
        <v>6627</v>
      </c>
      <c r="F13410">
        <v>145</v>
      </c>
      <c r="G13410" t="s">
        <v>6627</v>
      </c>
      <c r="H13410">
        <v>15</v>
      </c>
      <c r="I13410" t="s">
        <v>26539</v>
      </c>
      <c r="J13410">
        <v>14500</v>
      </c>
      <c r="L13410" t="s">
        <v>6529</v>
      </c>
      <c r="M13410" t="s">
        <v>6630</v>
      </c>
      <c r="N13410">
        <v>10014012</v>
      </c>
      <c r="O13410" t="s">
        <v>26540</v>
      </c>
      <c r="P13410" t="s">
        <v>26541</v>
      </c>
      <c r="Q13410" t="s">
        <v>6630</v>
      </c>
    </row>
    <row r="13411" spans="1:17" x14ac:dyDescent="0.35">
      <c r="A13411">
        <v>9698105716</v>
      </c>
      <c r="B13411" t="s">
        <v>6626</v>
      </c>
      <c r="C13411" t="s">
        <v>6356</v>
      </c>
      <c r="D13411">
        <v>200</v>
      </c>
      <c r="E13411" t="s">
        <v>488</v>
      </c>
      <c r="F13411">
        <v>203</v>
      </c>
      <c r="G13411" t="s">
        <v>488</v>
      </c>
      <c r="H13411">
        <v>500</v>
      </c>
      <c r="I13411" t="s">
        <v>26542</v>
      </c>
      <c r="J13411">
        <v>20300</v>
      </c>
      <c r="L13411" t="s">
        <v>6529</v>
      </c>
      <c r="M13411">
        <v>10438006</v>
      </c>
      <c r="N13411" t="s">
        <v>6630</v>
      </c>
      <c r="O13411">
        <v>-101.14149999999999</v>
      </c>
      <c r="P13411" t="s">
        <v>26543</v>
      </c>
      <c r="Q13411">
        <v>200</v>
      </c>
    </row>
    <row r="13412" spans="1:17" x14ac:dyDescent="0.35">
      <c r="A13412">
        <v>9411110870</v>
      </c>
      <c r="B13412" t="s">
        <v>6626</v>
      </c>
      <c r="C13412" t="s">
        <v>6356</v>
      </c>
      <c r="D13412">
        <v>200</v>
      </c>
      <c r="E13412" t="s">
        <v>5245</v>
      </c>
      <c r="F13412">
        <v>202</v>
      </c>
      <c r="G13412" t="s">
        <v>5245</v>
      </c>
      <c r="H13412">
        <v>450</v>
      </c>
      <c r="I13412" t="s">
        <v>26544</v>
      </c>
      <c r="J13412" t="s">
        <v>6630</v>
      </c>
      <c r="L13412" t="s">
        <v>6529</v>
      </c>
      <c r="M13412">
        <v>11509101</v>
      </c>
      <c r="N13412">
        <v>10434021</v>
      </c>
      <c r="O13412">
        <v>30076</v>
      </c>
      <c r="P13412" t="s">
        <v>6630</v>
      </c>
      <c r="Q13412" t="s">
        <v>6630</v>
      </c>
    </row>
    <row r="13413" spans="1:17" x14ac:dyDescent="0.35">
      <c r="A13413">
        <v>3502107578</v>
      </c>
      <c r="B13413" t="s">
        <v>6626</v>
      </c>
      <c r="C13413" t="s">
        <v>6356</v>
      </c>
      <c r="D13413">
        <v>200</v>
      </c>
      <c r="E13413" t="s">
        <v>5245</v>
      </c>
      <c r="F13413">
        <v>202</v>
      </c>
      <c r="G13413" t="s">
        <v>5245</v>
      </c>
      <c r="H13413">
        <v>450</v>
      </c>
      <c r="I13413" t="s">
        <v>26545</v>
      </c>
      <c r="J13413">
        <v>20200</v>
      </c>
      <c r="L13413" t="s">
        <v>6529</v>
      </c>
      <c r="M13413">
        <v>10507180</v>
      </c>
      <c r="N13413">
        <v>10504886</v>
      </c>
      <c r="O13413" t="s">
        <v>26546</v>
      </c>
      <c r="P13413" t="s">
        <v>26547</v>
      </c>
      <c r="Q13413" t="s">
        <v>6630</v>
      </c>
    </row>
    <row r="13414" spans="1:17" x14ac:dyDescent="0.35">
      <c r="A13414">
        <v>9403107771</v>
      </c>
      <c r="B13414" t="s">
        <v>6626</v>
      </c>
      <c r="C13414" t="s">
        <v>6356</v>
      </c>
      <c r="D13414">
        <v>200</v>
      </c>
      <c r="E13414" t="s">
        <v>5245</v>
      </c>
      <c r="F13414">
        <v>202</v>
      </c>
      <c r="G13414" t="s">
        <v>5245</v>
      </c>
      <c r="H13414">
        <v>450</v>
      </c>
      <c r="I13414" t="s">
        <v>26548</v>
      </c>
      <c r="J13414">
        <v>20200</v>
      </c>
      <c r="L13414" t="s">
        <v>6529</v>
      </c>
      <c r="M13414" t="s">
        <v>6630</v>
      </c>
      <c r="N13414">
        <v>10504157</v>
      </c>
      <c r="O13414" t="s">
        <v>6630</v>
      </c>
      <c r="P13414" t="s">
        <v>26549</v>
      </c>
      <c r="Q13414" t="s">
        <v>6630</v>
      </c>
    </row>
    <row r="13415" spans="1:17" x14ac:dyDescent="0.35">
      <c r="A13415">
        <v>13130</v>
      </c>
      <c r="B13415" t="s">
        <v>6626</v>
      </c>
      <c r="C13415" t="s">
        <v>8762</v>
      </c>
      <c r="D13415">
        <v>130</v>
      </c>
      <c r="E13415" t="s">
        <v>6628</v>
      </c>
      <c r="F13415" t="s">
        <v>6628</v>
      </c>
      <c r="G13415" t="s">
        <v>3774</v>
      </c>
      <c r="H13415">
        <v>100</v>
      </c>
      <c r="I13415" t="s">
        <v>9478</v>
      </c>
      <c r="J13415" t="s">
        <v>6630</v>
      </c>
      <c r="L13415" t="s">
        <v>6526</v>
      </c>
      <c r="M13415" t="s">
        <v>6630</v>
      </c>
      <c r="N13415" t="s">
        <v>6630</v>
      </c>
      <c r="O13415" t="s">
        <v>18563</v>
      </c>
      <c r="P13415" t="s">
        <v>6630</v>
      </c>
      <c r="Q13415" t="s">
        <v>6630</v>
      </c>
    </row>
    <row r="13416" spans="1:17" x14ac:dyDescent="0.35">
      <c r="A13416">
        <v>9424116669</v>
      </c>
      <c r="B13416" t="s">
        <v>6334</v>
      </c>
      <c r="C13416" t="s">
        <v>6356</v>
      </c>
      <c r="D13416">
        <v>200</v>
      </c>
      <c r="E13416" t="s">
        <v>6366</v>
      </c>
      <c r="F13416">
        <v>207</v>
      </c>
      <c r="G13416" t="s">
        <v>176</v>
      </c>
      <c r="H13416">
        <v>705</v>
      </c>
      <c r="I13416" t="s">
        <v>26550</v>
      </c>
      <c r="J13416">
        <v>20800</v>
      </c>
      <c r="L13416" t="s">
        <v>6529</v>
      </c>
      <c r="M13416">
        <v>11870044</v>
      </c>
      <c r="N13416">
        <v>12975067</v>
      </c>
      <c r="O13416" t="s">
        <v>6630</v>
      </c>
      <c r="P13416" t="s">
        <v>6630</v>
      </c>
      <c r="Q13416">
        <v>700</v>
      </c>
    </row>
    <row r="13417" spans="1:17" x14ac:dyDescent="0.35">
      <c r="A13417">
        <v>6398105970</v>
      </c>
      <c r="B13417" t="s">
        <v>6626</v>
      </c>
      <c r="C13417" t="s">
        <v>6356</v>
      </c>
      <c r="D13417">
        <v>200</v>
      </c>
      <c r="E13417" t="s">
        <v>6645</v>
      </c>
      <c r="F13417">
        <v>201</v>
      </c>
      <c r="G13417" t="s">
        <v>6657</v>
      </c>
      <c r="H13417">
        <v>420</v>
      </c>
      <c r="I13417" t="s">
        <v>26551</v>
      </c>
      <c r="J13417">
        <v>20800</v>
      </c>
      <c r="L13417" t="s">
        <v>6529</v>
      </c>
      <c r="M13417" t="s">
        <v>6630</v>
      </c>
      <c r="N13417">
        <v>10215072</v>
      </c>
      <c r="O13417" t="s">
        <v>6630</v>
      </c>
      <c r="P13417" t="s">
        <v>26552</v>
      </c>
      <c r="Q13417" t="s">
        <v>6630</v>
      </c>
    </row>
    <row r="13418" spans="1:17" x14ac:dyDescent="0.35">
      <c r="A13418">
        <v>3518114464</v>
      </c>
      <c r="B13418" t="s">
        <v>6626</v>
      </c>
      <c r="C13418" t="s">
        <v>6356</v>
      </c>
      <c r="D13418">
        <v>200</v>
      </c>
      <c r="E13418" t="s">
        <v>5245</v>
      </c>
      <c r="F13418">
        <v>202</v>
      </c>
      <c r="G13418" t="s">
        <v>5245</v>
      </c>
      <c r="H13418">
        <v>450</v>
      </c>
      <c r="I13418" t="s">
        <v>26553</v>
      </c>
      <c r="J13418">
        <v>20200</v>
      </c>
      <c r="L13418" t="s">
        <v>6529</v>
      </c>
      <c r="M13418">
        <v>10533791</v>
      </c>
      <c r="N13418">
        <v>10430573</v>
      </c>
      <c r="O13418" t="s">
        <v>6630</v>
      </c>
      <c r="P13418" t="s">
        <v>6630</v>
      </c>
      <c r="Q13418" t="s">
        <v>6630</v>
      </c>
    </row>
    <row r="13419" spans="1:17" x14ac:dyDescent="0.35">
      <c r="A13419">
        <v>9419115086</v>
      </c>
      <c r="B13419" t="s">
        <v>6626</v>
      </c>
      <c r="C13419" t="s">
        <v>6335</v>
      </c>
      <c r="D13419">
        <v>150</v>
      </c>
      <c r="E13419" t="s">
        <v>6335</v>
      </c>
      <c r="F13419">
        <v>205</v>
      </c>
      <c r="G13419" t="s">
        <v>218</v>
      </c>
      <c r="H13419">
        <v>607</v>
      </c>
      <c r="I13419" t="s">
        <v>26554</v>
      </c>
      <c r="J13419">
        <v>20703</v>
      </c>
      <c r="L13419" t="s">
        <v>6529</v>
      </c>
      <c r="M13419">
        <v>10712221</v>
      </c>
      <c r="N13419">
        <v>12984166</v>
      </c>
      <c r="O13419" t="s">
        <v>6630</v>
      </c>
      <c r="P13419" t="s">
        <v>6630</v>
      </c>
      <c r="Q13419" t="s">
        <v>6630</v>
      </c>
    </row>
    <row r="13420" spans="1:17" x14ac:dyDescent="0.35">
      <c r="A13420">
        <v>9209109706</v>
      </c>
      <c r="B13420" t="s">
        <v>6626</v>
      </c>
      <c r="C13420" t="s">
        <v>8365</v>
      </c>
      <c r="D13420">
        <v>105</v>
      </c>
      <c r="E13420" t="s">
        <v>8513</v>
      </c>
      <c r="F13420">
        <v>100</v>
      </c>
      <c r="G13420" t="s">
        <v>8367</v>
      </c>
      <c r="H13420">
        <v>5</v>
      </c>
      <c r="I13420" t="s">
        <v>13272</v>
      </c>
      <c r="J13420">
        <v>10530</v>
      </c>
      <c r="L13420" t="s">
        <v>6529</v>
      </c>
      <c r="M13420">
        <v>10406813</v>
      </c>
      <c r="N13420" t="s">
        <v>6630</v>
      </c>
      <c r="O13420" t="s">
        <v>6630</v>
      </c>
      <c r="P13420" t="s">
        <v>6630</v>
      </c>
      <c r="Q13420">
        <v>700</v>
      </c>
    </row>
    <row r="13421" spans="1:17" x14ac:dyDescent="0.35">
      <c r="A13421">
        <v>3903107900</v>
      </c>
      <c r="B13421" t="s">
        <v>6626</v>
      </c>
      <c r="C13421" t="s">
        <v>6356</v>
      </c>
      <c r="D13421">
        <v>200</v>
      </c>
      <c r="E13421" t="s">
        <v>5245</v>
      </c>
      <c r="F13421">
        <v>202</v>
      </c>
      <c r="G13421" t="s">
        <v>5245</v>
      </c>
      <c r="H13421">
        <v>450</v>
      </c>
      <c r="I13421" t="s">
        <v>26555</v>
      </c>
      <c r="J13421">
        <v>20200</v>
      </c>
      <c r="L13421" t="s">
        <v>6529</v>
      </c>
      <c r="M13421">
        <v>10507180</v>
      </c>
      <c r="N13421" t="s">
        <v>6630</v>
      </c>
      <c r="O13421" t="s">
        <v>26556</v>
      </c>
      <c r="P13421" t="s">
        <v>6670</v>
      </c>
      <c r="Q13421" t="s">
        <v>6630</v>
      </c>
    </row>
    <row r="13422" spans="1:17" x14ac:dyDescent="0.35">
      <c r="A13422">
        <v>9414112747</v>
      </c>
      <c r="B13422" t="s">
        <v>6626</v>
      </c>
      <c r="C13422" t="s">
        <v>6356</v>
      </c>
      <c r="D13422">
        <v>200</v>
      </c>
      <c r="E13422" t="s">
        <v>6366</v>
      </c>
      <c r="F13422">
        <v>207</v>
      </c>
      <c r="G13422" t="s">
        <v>176</v>
      </c>
      <c r="H13422">
        <v>705</v>
      </c>
      <c r="I13422" t="s">
        <v>26557</v>
      </c>
      <c r="J13422">
        <v>20800</v>
      </c>
      <c r="L13422" t="s">
        <v>6529</v>
      </c>
      <c r="M13422">
        <v>13194529</v>
      </c>
      <c r="N13422">
        <v>10014731</v>
      </c>
      <c r="O13422" t="s">
        <v>6630</v>
      </c>
      <c r="P13422" t="s">
        <v>6630</v>
      </c>
      <c r="Q13422">
        <v>700</v>
      </c>
    </row>
    <row r="13423" spans="1:17" x14ac:dyDescent="0.35">
      <c r="A13423">
        <v>20704</v>
      </c>
      <c r="B13423" t="s">
        <v>6334</v>
      </c>
      <c r="C13423" t="s">
        <v>6356</v>
      </c>
      <c r="D13423">
        <v>200</v>
      </c>
      <c r="E13423" t="s">
        <v>6366</v>
      </c>
      <c r="F13423">
        <v>207</v>
      </c>
      <c r="G13423" t="s">
        <v>13322</v>
      </c>
      <c r="H13423">
        <v>701</v>
      </c>
      <c r="I13423" t="s">
        <v>26558</v>
      </c>
      <c r="J13423">
        <v>20709</v>
      </c>
      <c r="L13423" t="s">
        <v>6526</v>
      </c>
      <c r="M13423">
        <v>11781130</v>
      </c>
      <c r="N13423">
        <v>11316351</v>
      </c>
      <c r="O13423" t="s">
        <v>6630</v>
      </c>
      <c r="P13423" t="s">
        <v>26559</v>
      </c>
      <c r="Q13423" t="s">
        <v>6630</v>
      </c>
    </row>
    <row r="13424" spans="1:17" x14ac:dyDescent="0.35">
      <c r="A13424">
        <v>9408109361</v>
      </c>
      <c r="B13424" t="s">
        <v>6626</v>
      </c>
      <c r="C13424" t="s">
        <v>6356</v>
      </c>
      <c r="D13424">
        <v>200</v>
      </c>
      <c r="E13424" t="s">
        <v>6366</v>
      </c>
      <c r="F13424">
        <v>207</v>
      </c>
      <c r="G13424" t="s">
        <v>1357</v>
      </c>
      <c r="H13424">
        <v>745</v>
      </c>
      <c r="I13424" t="s">
        <v>26560</v>
      </c>
      <c r="J13424">
        <v>20800</v>
      </c>
      <c r="L13424" t="s">
        <v>6529</v>
      </c>
      <c r="M13424">
        <v>10506697</v>
      </c>
      <c r="N13424">
        <v>10809858</v>
      </c>
      <c r="O13424" t="s">
        <v>26561</v>
      </c>
      <c r="P13424">
        <v>20800.804011</v>
      </c>
      <c r="Q13424">
        <v>700</v>
      </c>
    </row>
    <row r="13425" spans="1:17" x14ac:dyDescent="0.35">
      <c r="A13425">
        <v>3518114752</v>
      </c>
      <c r="B13425" t="s">
        <v>6626</v>
      </c>
      <c r="C13425" t="s">
        <v>6356</v>
      </c>
      <c r="D13425">
        <v>200</v>
      </c>
      <c r="E13425" t="s">
        <v>5245</v>
      </c>
      <c r="F13425">
        <v>202</v>
      </c>
      <c r="G13425" t="s">
        <v>5245</v>
      </c>
      <c r="H13425">
        <v>450</v>
      </c>
      <c r="I13425" t="s">
        <v>26562</v>
      </c>
      <c r="J13425">
        <v>20200</v>
      </c>
      <c r="L13425" t="s">
        <v>6529</v>
      </c>
      <c r="M13425">
        <v>16083293</v>
      </c>
      <c r="N13425">
        <v>10430573</v>
      </c>
      <c r="O13425" t="s">
        <v>6630</v>
      </c>
      <c r="P13425" t="s">
        <v>6630</v>
      </c>
      <c r="Q13425" t="s">
        <v>6630</v>
      </c>
    </row>
    <row r="13426" spans="1:17" x14ac:dyDescent="0.35">
      <c r="A13426">
        <v>9414112196</v>
      </c>
      <c r="B13426" t="s">
        <v>6626</v>
      </c>
      <c r="C13426" t="s">
        <v>6356</v>
      </c>
      <c r="D13426">
        <v>200</v>
      </c>
      <c r="E13426" t="s">
        <v>6357</v>
      </c>
      <c r="F13426">
        <v>209</v>
      </c>
      <c r="G13426" t="s">
        <v>977</v>
      </c>
      <c r="H13426">
        <v>310</v>
      </c>
      <c r="I13426" t="s">
        <v>26563</v>
      </c>
      <c r="J13426">
        <v>13562</v>
      </c>
      <c r="L13426" t="s">
        <v>6529</v>
      </c>
      <c r="M13426">
        <v>10007753</v>
      </c>
      <c r="N13426">
        <v>10007830</v>
      </c>
      <c r="O13426" t="s">
        <v>6630</v>
      </c>
      <c r="P13426" t="s">
        <v>6630</v>
      </c>
      <c r="Q13426">
        <v>100</v>
      </c>
    </row>
    <row r="13427" spans="1:17" x14ac:dyDescent="0.35">
      <c r="A13427">
        <v>9418114415</v>
      </c>
      <c r="B13427" t="s">
        <v>6626</v>
      </c>
      <c r="C13427" t="s">
        <v>6356</v>
      </c>
      <c r="D13427">
        <v>200</v>
      </c>
      <c r="E13427" t="s">
        <v>6357</v>
      </c>
      <c r="F13427">
        <v>209</v>
      </c>
      <c r="G13427" t="s">
        <v>977</v>
      </c>
      <c r="H13427">
        <v>310</v>
      </c>
      <c r="I13427" t="s">
        <v>21463</v>
      </c>
      <c r="J13427">
        <v>13670</v>
      </c>
      <c r="L13427" t="s">
        <v>6529</v>
      </c>
      <c r="M13427">
        <v>12341187</v>
      </c>
      <c r="N13427">
        <v>10568409</v>
      </c>
      <c r="O13427" t="s">
        <v>6630</v>
      </c>
      <c r="P13427" t="s">
        <v>6630</v>
      </c>
      <c r="Q13427">
        <v>700</v>
      </c>
    </row>
    <row r="13428" spans="1:17" x14ac:dyDescent="0.35">
      <c r="A13428">
        <v>8794100631</v>
      </c>
      <c r="B13428" t="s">
        <v>6626</v>
      </c>
      <c r="C13428" t="s">
        <v>6766</v>
      </c>
      <c r="D13428">
        <v>120</v>
      </c>
      <c r="E13428" t="s">
        <v>6701</v>
      </c>
      <c r="F13428">
        <v>500</v>
      </c>
      <c r="G13428" t="s">
        <v>6702</v>
      </c>
      <c r="H13428">
        <v>55</v>
      </c>
      <c r="I13428" t="s">
        <v>26564</v>
      </c>
      <c r="J13428" t="s">
        <v>6630</v>
      </c>
      <c r="L13428" t="s">
        <v>6529</v>
      </c>
      <c r="M13428" t="s">
        <v>6630</v>
      </c>
      <c r="N13428">
        <v>10003897</v>
      </c>
      <c r="O13428" t="s">
        <v>6630</v>
      </c>
      <c r="P13428" t="s">
        <v>26565</v>
      </c>
      <c r="Q13428" t="s">
        <v>6630</v>
      </c>
    </row>
    <row r="13429" spans="1:17" x14ac:dyDescent="0.35">
      <c r="A13429">
        <v>80733104</v>
      </c>
      <c r="B13429" t="s">
        <v>6334</v>
      </c>
      <c r="C13429" t="s">
        <v>6766</v>
      </c>
      <c r="D13429">
        <v>120</v>
      </c>
      <c r="E13429" t="s">
        <v>6627</v>
      </c>
      <c r="F13429">
        <v>145</v>
      </c>
      <c r="G13429" t="s">
        <v>6627</v>
      </c>
      <c r="H13429">
        <v>15</v>
      </c>
      <c r="I13429" t="s">
        <v>26566</v>
      </c>
      <c r="J13429" t="s">
        <v>6630</v>
      </c>
      <c r="L13429" t="s">
        <v>6526</v>
      </c>
      <c r="M13429" t="s">
        <v>6630</v>
      </c>
      <c r="N13429" t="s">
        <v>6630</v>
      </c>
      <c r="O13429" t="s">
        <v>6630</v>
      </c>
      <c r="P13429" t="s">
        <v>6630</v>
      </c>
      <c r="Q13429" t="s">
        <v>6630</v>
      </c>
    </row>
    <row r="13430" spans="1:17" x14ac:dyDescent="0.35">
      <c r="A13430">
        <v>9607109265</v>
      </c>
      <c r="B13430" t="s">
        <v>6626</v>
      </c>
      <c r="C13430" t="s">
        <v>6540</v>
      </c>
      <c r="D13430">
        <v>131</v>
      </c>
      <c r="E13430" t="s">
        <v>2905</v>
      </c>
      <c r="F13430">
        <v>300</v>
      </c>
      <c r="G13430" t="s">
        <v>3774</v>
      </c>
      <c r="H13430">
        <v>100</v>
      </c>
      <c r="I13430" t="s">
        <v>26567</v>
      </c>
      <c r="J13430">
        <v>6305108478</v>
      </c>
      <c r="L13430" t="s">
        <v>6529</v>
      </c>
      <c r="M13430">
        <v>11180916</v>
      </c>
      <c r="N13430" t="s">
        <v>6630</v>
      </c>
      <c r="O13430" t="s">
        <v>6630</v>
      </c>
      <c r="P13430">
        <v>6305108478</v>
      </c>
      <c r="Q13430">
        <v>900</v>
      </c>
    </row>
    <row r="13431" spans="1:17" x14ac:dyDescent="0.35">
      <c r="A13431">
        <v>80731306</v>
      </c>
      <c r="B13431" t="s">
        <v>6334</v>
      </c>
      <c r="C13431" t="s">
        <v>6766</v>
      </c>
      <c r="D13431">
        <v>120</v>
      </c>
      <c r="E13431" t="s">
        <v>6627</v>
      </c>
      <c r="F13431">
        <v>145</v>
      </c>
      <c r="G13431" t="s">
        <v>6627</v>
      </c>
      <c r="H13431">
        <v>15</v>
      </c>
      <c r="I13431" t="s">
        <v>26568</v>
      </c>
      <c r="J13431" t="s">
        <v>6630</v>
      </c>
      <c r="L13431" t="s">
        <v>6526</v>
      </c>
      <c r="M13431" t="s">
        <v>6630</v>
      </c>
      <c r="N13431" t="s">
        <v>6630</v>
      </c>
      <c r="O13431">
        <v>80731306</v>
      </c>
      <c r="P13431" t="s">
        <v>6630</v>
      </c>
      <c r="Q13431" t="s">
        <v>6630</v>
      </c>
    </row>
    <row r="13432" spans="1:17" x14ac:dyDescent="0.35">
      <c r="A13432">
        <v>7900106515</v>
      </c>
      <c r="B13432" t="s">
        <v>6626</v>
      </c>
      <c r="C13432" t="s">
        <v>6356</v>
      </c>
      <c r="D13432">
        <v>200</v>
      </c>
      <c r="E13432" t="s">
        <v>6645</v>
      </c>
      <c r="F13432">
        <v>201</v>
      </c>
      <c r="G13432" t="s">
        <v>6657</v>
      </c>
      <c r="H13432">
        <v>420</v>
      </c>
      <c r="I13432" t="s">
        <v>26569</v>
      </c>
      <c r="J13432" t="s">
        <v>6630</v>
      </c>
      <c r="L13432" t="s">
        <v>6529</v>
      </c>
      <c r="M13432">
        <v>10507551</v>
      </c>
      <c r="N13432">
        <v>10445134</v>
      </c>
      <c r="O13432" t="s">
        <v>26570</v>
      </c>
      <c r="P13432" t="s">
        <v>26571</v>
      </c>
      <c r="Q13432" t="s">
        <v>6630</v>
      </c>
    </row>
    <row r="13433" spans="1:17" x14ac:dyDescent="0.35">
      <c r="A13433">
        <v>90675303</v>
      </c>
      <c r="B13433" t="s">
        <v>6334</v>
      </c>
      <c r="C13433" t="s">
        <v>6766</v>
      </c>
      <c r="D13433">
        <v>120</v>
      </c>
      <c r="E13433" t="s">
        <v>6627</v>
      </c>
      <c r="F13433">
        <v>145</v>
      </c>
      <c r="G13433" t="s">
        <v>6627</v>
      </c>
      <c r="H13433">
        <v>15</v>
      </c>
      <c r="I13433" t="s">
        <v>26572</v>
      </c>
      <c r="J13433" t="s">
        <v>6630</v>
      </c>
      <c r="L13433" t="s">
        <v>6526</v>
      </c>
      <c r="M13433" t="s">
        <v>6630</v>
      </c>
      <c r="N13433" t="s">
        <v>6630</v>
      </c>
      <c r="O13433" t="s">
        <v>6630</v>
      </c>
      <c r="P13433" t="s">
        <v>6630</v>
      </c>
      <c r="Q13433" t="s">
        <v>6630</v>
      </c>
    </row>
    <row r="13434" spans="1:17" x14ac:dyDescent="0.35">
      <c r="A13434">
        <v>3503107595</v>
      </c>
      <c r="B13434" t="s">
        <v>6626</v>
      </c>
      <c r="C13434" t="s">
        <v>6356</v>
      </c>
      <c r="D13434">
        <v>200</v>
      </c>
      <c r="E13434" t="s">
        <v>5245</v>
      </c>
      <c r="F13434">
        <v>202</v>
      </c>
      <c r="G13434" t="s">
        <v>5245</v>
      </c>
      <c r="H13434">
        <v>450</v>
      </c>
      <c r="I13434" t="s">
        <v>26573</v>
      </c>
      <c r="J13434">
        <v>20200</v>
      </c>
      <c r="L13434" t="s">
        <v>6529</v>
      </c>
      <c r="M13434">
        <v>11204949</v>
      </c>
      <c r="N13434" t="s">
        <v>6630</v>
      </c>
      <c r="O13434" t="s">
        <v>26574</v>
      </c>
      <c r="P13434" t="s">
        <v>11564</v>
      </c>
      <c r="Q13434" t="s">
        <v>6630</v>
      </c>
    </row>
    <row r="13435" spans="1:17" x14ac:dyDescent="0.35">
      <c r="A13435">
        <v>80674000</v>
      </c>
      <c r="B13435" t="s">
        <v>6334</v>
      </c>
      <c r="C13435" t="s">
        <v>6766</v>
      </c>
      <c r="D13435">
        <v>120</v>
      </c>
      <c r="E13435" t="s">
        <v>6627</v>
      </c>
      <c r="F13435">
        <v>145</v>
      </c>
      <c r="G13435" t="s">
        <v>6627</v>
      </c>
      <c r="H13435">
        <v>15</v>
      </c>
      <c r="I13435" t="s">
        <v>26575</v>
      </c>
      <c r="J13435" t="s">
        <v>6630</v>
      </c>
      <c r="L13435" t="s">
        <v>6526</v>
      </c>
      <c r="M13435" t="s">
        <v>6630</v>
      </c>
      <c r="N13435" t="s">
        <v>6630</v>
      </c>
      <c r="O13435" t="s">
        <v>6630</v>
      </c>
      <c r="P13435" t="s">
        <v>6630</v>
      </c>
      <c r="Q13435" t="s">
        <v>6630</v>
      </c>
    </row>
    <row r="13436" spans="1:17" x14ac:dyDescent="0.35">
      <c r="A13436">
        <v>9411110886</v>
      </c>
      <c r="B13436" t="s">
        <v>6626</v>
      </c>
      <c r="C13436" t="s">
        <v>6356</v>
      </c>
      <c r="D13436">
        <v>200</v>
      </c>
      <c r="E13436" t="s">
        <v>6645</v>
      </c>
      <c r="F13436">
        <v>201</v>
      </c>
      <c r="G13436" t="s">
        <v>6638</v>
      </c>
      <c r="H13436">
        <v>415</v>
      </c>
      <c r="I13436" t="s">
        <v>18978</v>
      </c>
      <c r="J13436">
        <v>20115</v>
      </c>
      <c r="L13436" t="s">
        <v>6529</v>
      </c>
      <c r="M13436">
        <v>12942206</v>
      </c>
      <c r="N13436">
        <v>11973799</v>
      </c>
      <c r="O13436">
        <v>28734</v>
      </c>
      <c r="P13436" t="s">
        <v>6630</v>
      </c>
      <c r="Q13436" t="s">
        <v>6630</v>
      </c>
    </row>
    <row r="13437" spans="1:17" x14ac:dyDescent="0.35">
      <c r="A13437">
        <v>80141598</v>
      </c>
      <c r="B13437" t="s">
        <v>6334</v>
      </c>
      <c r="C13437" t="s">
        <v>6766</v>
      </c>
      <c r="D13437">
        <v>120</v>
      </c>
      <c r="E13437" t="s">
        <v>6627</v>
      </c>
      <c r="F13437">
        <v>145</v>
      </c>
      <c r="G13437" t="s">
        <v>6627</v>
      </c>
      <c r="H13437">
        <v>15</v>
      </c>
      <c r="I13437" t="s">
        <v>26576</v>
      </c>
      <c r="J13437" t="s">
        <v>6630</v>
      </c>
      <c r="L13437" t="s">
        <v>6526</v>
      </c>
      <c r="M13437" t="s">
        <v>6630</v>
      </c>
      <c r="N13437" t="s">
        <v>6630</v>
      </c>
      <c r="O13437" t="s">
        <v>6630</v>
      </c>
      <c r="P13437" t="s">
        <v>6630</v>
      </c>
      <c r="Q13437" t="s">
        <v>6630</v>
      </c>
    </row>
    <row r="13438" spans="1:17" x14ac:dyDescent="0.35">
      <c r="A13438">
        <v>80449740</v>
      </c>
      <c r="B13438" t="s">
        <v>6334</v>
      </c>
      <c r="C13438" t="s">
        <v>6766</v>
      </c>
      <c r="D13438">
        <v>120</v>
      </c>
      <c r="E13438" t="s">
        <v>6627</v>
      </c>
      <c r="F13438">
        <v>145</v>
      </c>
      <c r="G13438" t="s">
        <v>6627</v>
      </c>
      <c r="H13438">
        <v>15</v>
      </c>
      <c r="I13438" t="s">
        <v>26577</v>
      </c>
      <c r="J13438" t="s">
        <v>6630</v>
      </c>
      <c r="L13438" t="s">
        <v>6526</v>
      </c>
      <c r="M13438" t="s">
        <v>6630</v>
      </c>
      <c r="N13438" t="s">
        <v>6630</v>
      </c>
      <c r="O13438" t="s">
        <v>6630</v>
      </c>
      <c r="P13438" t="s">
        <v>6630</v>
      </c>
      <c r="Q13438" t="s">
        <v>6630</v>
      </c>
    </row>
    <row r="13439" spans="1:17" x14ac:dyDescent="0.35">
      <c r="A13439">
        <v>80873901</v>
      </c>
      <c r="B13439" t="s">
        <v>6334</v>
      </c>
      <c r="C13439" t="s">
        <v>6766</v>
      </c>
      <c r="D13439">
        <v>120</v>
      </c>
      <c r="E13439" t="s">
        <v>6627</v>
      </c>
      <c r="F13439">
        <v>145</v>
      </c>
      <c r="G13439" t="s">
        <v>6627</v>
      </c>
      <c r="H13439">
        <v>15</v>
      </c>
      <c r="I13439" t="s">
        <v>26578</v>
      </c>
      <c r="J13439" t="s">
        <v>6630</v>
      </c>
      <c r="L13439" t="s">
        <v>6526</v>
      </c>
      <c r="M13439" t="s">
        <v>6630</v>
      </c>
      <c r="N13439" t="s">
        <v>6630</v>
      </c>
      <c r="O13439" t="s">
        <v>6630</v>
      </c>
      <c r="P13439" t="s">
        <v>6630</v>
      </c>
      <c r="Q13439" t="s">
        <v>6630</v>
      </c>
    </row>
    <row r="13440" spans="1:17" x14ac:dyDescent="0.35">
      <c r="A13440">
        <v>9698105945</v>
      </c>
      <c r="B13440" t="s">
        <v>6626</v>
      </c>
      <c r="C13440" t="s">
        <v>6540</v>
      </c>
      <c r="D13440">
        <v>131</v>
      </c>
      <c r="E13440" t="s">
        <v>7008</v>
      </c>
      <c r="F13440">
        <v>303</v>
      </c>
      <c r="G13440" t="s">
        <v>7284</v>
      </c>
      <c r="H13440">
        <v>130</v>
      </c>
      <c r="I13440" t="s">
        <v>26579</v>
      </c>
      <c r="J13440" t="s">
        <v>6630</v>
      </c>
      <c r="L13440" t="s">
        <v>6529</v>
      </c>
      <c r="M13440" t="s">
        <v>6630</v>
      </c>
      <c r="N13440">
        <v>10185862</v>
      </c>
      <c r="O13440" t="s">
        <v>6630</v>
      </c>
      <c r="P13440" t="s">
        <v>6919</v>
      </c>
      <c r="Q13440" t="s">
        <v>6630</v>
      </c>
    </row>
    <row r="13441" spans="1:17" x14ac:dyDescent="0.35">
      <c r="A13441">
        <v>6800106398</v>
      </c>
      <c r="B13441" t="s">
        <v>6626</v>
      </c>
      <c r="C13441" t="s">
        <v>6356</v>
      </c>
      <c r="D13441">
        <v>200</v>
      </c>
      <c r="E13441" t="s">
        <v>5245</v>
      </c>
      <c r="F13441">
        <v>202</v>
      </c>
      <c r="G13441" t="s">
        <v>5245</v>
      </c>
      <c r="H13441">
        <v>450</v>
      </c>
      <c r="I13441" t="s">
        <v>26580</v>
      </c>
      <c r="J13441">
        <v>20200</v>
      </c>
      <c r="L13441" t="s">
        <v>6529</v>
      </c>
      <c r="M13441">
        <v>10703404</v>
      </c>
      <c r="N13441">
        <v>10177432</v>
      </c>
      <c r="O13441" t="s">
        <v>6630</v>
      </c>
      <c r="P13441" t="s">
        <v>26581</v>
      </c>
      <c r="Q13441" t="s">
        <v>6630</v>
      </c>
    </row>
    <row r="13442" spans="1:17" x14ac:dyDescent="0.35">
      <c r="A13442">
        <v>6894010925</v>
      </c>
      <c r="B13442" t="s">
        <v>6626</v>
      </c>
      <c r="C13442" t="s">
        <v>8762</v>
      </c>
      <c r="D13442">
        <v>130</v>
      </c>
      <c r="E13442" t="s">
        <v>6628</v>
      </c>
      <c r="F13442" t="s">
        <v>6628</v>
      </c>
      <c r="G13442" t="s">
        <v>6628</v>
      </c>
      <c r="H13442" t="s">
        <v>6628</v>
      </c>
      <c r="I13442" t="s">
        <v>26582</v>
      </c>
      <c r="J13442" t="s">
        <v>6630</v>
      </c>
      <c r="L13442" t="s">
        <v>6529</v>
      </c>
      <c r="M13442" t="s">
        <v>6630</v>
      </c>
      <c r="N13442" t="s">
        <v>6630</v>
      </c>
      <c r="O13442" t="s">
        <v>6630</v>
      </c>
      <c r="P13442" t="s">
        <v>6799</v>
      </c>
      <c r="Q13442" t="s">
        <v>6630</v>
      </c>
    </row>
    <row r="13443" spans="1:17" x14ac:dyDescent="0.35">
      <c r="A13443">
        <v>9416113551</v>
      </c>
      <c r="B13443" t="s">
        <v>6626</v>
      </c>
      <c r="C13443" t="s">
        <v>6356</v>
      </c>
      <c r="D13443">
        <v>200</v>
      </c>
      <c r="E13443" t="s">
        <v>6645</v>
      </c>
      <c r="F13443">
        <v>201</v>
      </c>
      <c r="G13443" t="s">
        <v>6657</v>
      </c>
      <c r="H13443">
        <v>420</v>
      </c>
      <c r="I13443" t="s">
        <v>14983</v>
      </c>
      <c r="J13443">
        <v>20120</v>
      </c>
      <c r="L13443" t="s">
        <v>6529</v>
      </c>
      <c r="M13443">
        <v>13578426</v>
      </c>
      <c r="N13443">
        <v>13299531</v>
      </c>
      <c r="O13443" t="s">
        <v>6630</v>
      </c>
      <c r="P13443" t="s">
        <v>6630</v>
      </c>
      <c r="Q13443" t="s">
        <v>6630</v>
      </c>
    </row>
    <row r="13444" spans="1:17" x14ac:dyDescent="0.35">
      <c r="A13444">
        <v>6307109148</v>
      </c>
      <c r="B13444" t="s">
        <v>6626</v>
      </c>
      <c r="C13444" t="s">
        <v>6356</v>
      </c>
      <c r="D13444">
        <v>200</v>
      </c>
      <c r="E13444" t="s">
        <v>6366</v>
      </c>
      <c r="F13444">
        <v>207</v>
      </c>
      <c r="G13444" t="s">
        <v>1357</v>
      </c>
      <c r="H13444">
        <v>745</v>
      </c>
      <c r="I13444" t="s">
        <v>26583</v>
      </c>
      <c r="J13444">
        <v>20800</v>
      </c>
      <c r="L13444" t="s">
        <v>6529</v>
      </c>
      <c r="M13444">
        <v>10015598</v>
      </c>
      <c r="N13444">
        <v>10014077</v>
      </c>
      <c r="O13444" t="s">
        <v>26584</v>
      </c>
      <c r="P13444" t="s">
        <v>7051</v>
      </c>
      <c r="Q13444">
        <v>700</v>
      </c>
    </row>
    <row r="13445" spans="1:17" x14ac:dyDescent="0.35">
      <c r="A13445" t="s">
        <v>26585</v>
      </c>
      <c r="B13445" t="s">
        <v>6626</v>
      </c>
      <c r="C13445" t="s">
        <v>6628</v>
      </c>
      <c r="D13445" t="s">
        <v>6628</v>
      </c>
      <c r="E13445" t="s">
        <v>6628</v>
      </c>
      <c r="F13445" t="s">
        <v>6628</v>
      </c>
      <c r="G13445" t="s">
        <v>6628</v>
      </c>
      <c r="H13445" t="s">
        <v>6628</v>
      </c>
      <c r="I13445" t="s">
        <v>26586</v>
      </c>
      <c r="J13445" t="s">
        <v>6630</v>
      </c>
      <c r="L13445" t="s">
        <v>6526</v>
      </c>
      <c r="M13445">
        <v>10007319</v>
      </c>
      <c r="N13445" t="s">
        <v>6630</v>
      </c>
      <c r="O13445" t="s">
        <v>26587</v>
      </c>
      <c r="P13445" t="s">
        <v>6630</v>
      </c>
      <c r="Q13445" t="s">
        <v>6630</v>
      </c>
    </row>
    <row r="13446" spans="1:17" x14ac:dyDescent="0.35">
      <c r="A13446">
        <v>9406108889</v>
      </c>
      <c r="B13446" t="s">
        <v>6626</v>
      </c>
      <c r="C13446" t="s">
        <v>6356</v>
      </c>
      <c r="D13446">
        <v>200</v>
      </c>
      <c r="E13446" t="s">
        <v>6701</v>
      </c>
      <c r="F13446">
        <v>500</v>
      </c>
      <c r="G13446" t="s">
        <v>7166</v>
      </c>
      <c r="H13446">
        <v>61</v>
      </c>
      <c r="I13446" t="s">
        <v>14242</v>
      </c>
      <c r="J13446">
        <v>12028</v>
      </c>
      <c r="L13446" t="s">
        <v>6529</v>
      </c>
      <c r="M13446">
        <v>10903481</v>
      </c>
      <c r="N13446" t="s">
        <v>6630</v>
      </c>
      <c r="O13446" t="s">
        <v>26588</v>
      </c>
      <c r="P13446" t="s">
        <v>26589</v>
      </c>
      <c r="Q13446" t="s">
        <v>6630</v>
      </c>
    </row>
    <row r="13447" spans="1:17" x14ac:dyDescent="0.35">
      <c r="A13447">
        <v>9403107686</v>
      </c>
      <c r="B13447" t="s">
        <v>6626</v>
      </c>
      <c r="C13447" t="s">
        <v>6356</v>
      </c>
      <c r="D13447">
        <v>200</v>
      </c>
      <c r="E13447" t="s">
        <v>6366</v>
      </c>
      <c r="F13447">
        <v>207</v>
      </c>
      <c r="G13447" t="s">
        <v>6662</v>
      </c>
      <c r="H13447">
        <v>720</v>
      </c>
      <c r="I13447" t="s">
        <v>26590</v>
      </c>
      <c r="J13447">
        <v>20800</v>
      </c>
      <c r="L13447" t="s">
        <v>6529</v>
      </c>
      <c r="M13447" t="s">
        <v>6630</v>
      </c>
      <c r="N13447">
        <v>10575924</v>
      </c>
      <c r="O13447" t="s">
        <v>7703</v>
      </c>
      <c r="P13447" t="s">
        <v>10114</v>
      </c>
      <c r="Q13447">
        <v>700</v>
      </c>
    </row>
    <row r="13448" spans="1:17" x14ac:dyDescent="0.35">
      <c r="A13448">
        <v>9422116016</v>
      </c>
      <c r="B13448" t="s">
        <v>6334</v>
      </c>
      <c r="C13448" t="s">
        <v>6356</v>
      </c>
      <c r="D13448">
        <v>200</v>
      </c>
      <c r="E13448" t="s">
        <v>6366</v>
      </c>
      <c r="F13448">
        <v>207</v>
      </c>
      <c r="G13448" t="s">
        <v>176</v>
      </c>
      <c r="H13448">
        <v>705</v>
      </c>
      <c r="I13448" t="s">
        <v>26591</v>
      </c>
      <c r="J13448">
        <v>20800</v>
      </c>
      <c r="L13448" t="s">
        <v>6529</v>
      </c>
      <c r="M13448">
        <v>11870044</v>
      </c>
      <c r="N13448">
        <v>12975067</v>
      </c>
      <c r="O13448" t="s">
        <v>6630</v>
      </c>
      <c r="P13448" t="s">
        <v>6630</v>
      </c>
      <c r="Q13448">
        <v>700</v>
      </c>
    </row>
    <row r="13449" spans="1:17" x14ac:dyDescent="0.35">
      <c r="A13449">
        <v>7995100725</v>
      </c>
      <c r="B13449" t="s">
        <v>6626</v>
      </c>
      <c r="C13449" t="s">
        <v>6356</v>
      </c>
      <c r="D13449">
        <v>200</v>
      </c>
      <c r="E13449" t="s">
        <v>6645</v>
      </c>
      <c r="F13449">
        <v>201</v>
      </c>
      <c r="G13449" t="s">
        <v>6657</v>
      </c>
      <c r="H13449">
        <v>420</v>
      </c>
      <c r="I13449" t="s">
        <v>26592</v>
      </c>
      <c r="J13449" t="s">
        <v>6630</v>
      </c>
      <c r="L13449" t="s">
        <v>6529</v>
      </c>
      <c r="M13449" t="s">
        <v>6630</v>
      </c>
      <c r="N13449" t="s">
        <v>6630</v>
      </c>
      <c r="O13449" t="s">
        <v>26593</v>
      </c>
      <c r="P13449" t="s">
        <v>10656</v>
      </c>
      <c r="Q13449" t="s">
        <v>6630</v>
      </c>
    </row>
    <row r="13450" spans="1:17" x14ac:dyDescent="0.35">
      <c r="A13450">
        <v>9412110982</v>
      </c>
      <c r="B13450" t="s">
        <v>6626</v>
      </c>
      <c r="C13450" t="s">
        <v>6356</v>
      </c>
      <c r="D13450">
        <v>200</v>
      </c>
      <c r="E13450" t="s">
        <v>6645</v>
      </c>
      <c r="F13450">
        <v>201</v>
      </c>
      <c r="G13450" t="s">
        <v>6657</v>
      </c>
      <c r="H13450">
        <v>420</v>
      </c>
      <c r="I13450" t="s">
        <v>26594</v>
      </c>
      <c r="J13450" t="s">
        <v>6630</v>
      </c>
      <c r="L13450" t="s">
        <v>6529</v>
      </c>
      <c r="M13450">
        <v>13453922</v>
      </c>
      <c r="N13450">
        <v>10547157</v>
      </c>
      <c r="O13450" t="s">
        <v>6630</v>
      </c>
      <c r="P13450" t="s">
        <v>6630</v>
      </c>
      <c r="Q13450">
        <v>600</v>
      </c>
    </row>
    <row r="13451" spans="1:17" x14ac:dyDescent="0.35">
      <c r="A13451">
        <v>9400106668</v>
      </c>
      <c r="B13451" t="s">
        <v>6626</v>
      </c>
      <c r="C13451" t="s">
        <v>6356</v>
      </c>
      <c r="D13451">
        <v>200</v>
      </c>
      <c r="E13451" t="s">
        <v>6659</v>
      </c>
      <c r="F13451">
        <v>208</v>
      </c>
      <c r="G13451" t="s">
        <v>1998</v>
      </c>
      <c r="H13451">
        <v>335</v>
      </c>
      <c r="I13451" t="s">
        <v>26595</v>
      </c>
      <c r="J13451">
        <v>13840</v>
      </c>
      <c r="L13451" t="s">
        <v>6529</v>
      </c>
      <c r="M13451" t="s">
        <v>6630</v>
      </c>
      <c r="N13451">
        <v>10162767</v>
      </c>
      <c r="O13451" t="s">
        <v>26596</v>
      </c>
      <c r="P13451" t="s">
        <v>7583</v>
      </c>
      <c r="Q13451" t="s">
        <v>6630</v>
      </c>
    </row>
    <row r="13452" spans="1:17" x14ac:dyDescent="0.35">
      <c r="A13452">
        <v>9415112987</v>
      </c>
      <c r="B13452" t="s">
        <v>6626</v>
      </c>
      <c r="C13452" t="s">
        <v>6356</v>
      </c>
      <c r="D13452">
        <v>200</v>
      </c>
      <c r="E13452" t="s">
        <v>6366</v>
      </c>
      <c r="F13452">
        <v>207</v>
      </c>
      <c r="G13452" t="s">
        <v>176</v>
      </c>
      <c r="H13452">
        <v>705</v>
      </c>
      <c r="I13452" t="s">
        <v>26597</v>
      </c>
      <c r="J13452">
        <v>20800</v>
      </c>
      <c r="L13452" t="s">
        <v>6529</v>
      </c>
      <c r="M13452">
        <v>10007373</v>
      </c>
      <c r="N13452">
        <v>10069378</v>
      </c>
      <c r="O13452" t="s">
        <v>6630</v>
      </c>
      <c r="P13452" t="s">
        <v>6630</v>
      </c>
      <c r="Q13452">
        <v>700</v>
      </c>
    </row>
    <row r="13453" spans="1:17" x14ac:dyDescent="0.35">
      <c r="A13453">
        <v>9494010931</v>
      </c>
      <c r="B13453" t="s">
        <v>6626</v>
      </c>
      <c r="C13453" t="s">
        <v>8762</v>
      </c>
      <c r="D13453">
        <v>130</v>
      </c>
      <c r="E13453" t="s">
        <v>6628</v>
      </c>
      <c r="F13453" t="s">
        <v>6628</v>
      </c>
      <c r="G13453" t="s">
        <v>6628</v>
      </c>
      <c r="H13453" t="s">
        <v>6628</v>
      </c>
      <c r="I13453" t="s">
        <v>26598</v>
      </c>
      <c r="J13453" t="s">
        <v>6630</v>
      </c>
      <c r="L13453" t="s">
        <v>6529</v>
      </c>
      <c r="M13453" t="s">
        <v>6630</v>
      </c>
      <c r="N13453" t="s">
        <v>6630</v>
      </c>
      <c r="O13453" t="s">
        <v>6630</v>
      </c>
      <c r="P13453" t="s">
        <v>6799</v>
      </c>
      <c r="Q13453" t="s">
        <v>6630</v>
      </c>
    </row>
    <row r="13454" spans="1:17" x14ac:dyDescent="0.35">
      <c r="A13454">
        <v>80234620</v>
      </c>
      <c r="B13454" t="s">
        <v>6334</v>
      </c>
      <c r="C13454" t="s">
        <v>6766</v>
      </c>
      <c r="D13454">
        <v>120</v>
      </c>
      <c r="E13454" t="s">
        <v>6627</v>
      </c>
      <c r="F13454">
        <v>145</v>
      </c>
      <c r="G13454" t="s">
        <v>6627</v>
      </c>
      <c r="H13454">
        <v>15</v>
      </c>
      <c r="I13454" t="s">
        <v>26599</v>
      </c>
      <c r="J13454" t="s">
        <v>6630</v>
      </c>
      <c r="L13454" t="s">
        <v>6526</v>
      </c>
      <c r="M13454" t="s">
        <v>6630</v>
      </c>
      <c r="N13454" t="s">
        <v>6630</v>
      </c>
      <c r="O13454" t="s">
        <v>6630</v>
      </c>
      <c r="P13454" t="s">
        <v>6630</v>
      </c>
      <c r="Q13454" t="s">
        <v>6630</v>
      </c>
    </row>
    <row r="13455" spans="1:17" x14ac:dyDescent="0.35">
      <c r="A13455">
        <v>9414112461</v>
      </c>
      <c r="B13455" t="s">
        <v>6626</v>
      </c>
      <c r="C13455" t="s">
        <v>6540</v>
      </c>
      <c r="D13455">
        <v>131</v>
      </c>
      <c r="E13455" t="s">
        <v>6672</v>
      </c>
      <c r="F13455">
        <v>703</v>
      </c>
      <c r="G13455" t="s">
        <v>7042</v>
      </c>
      <c r="H13455">
        <v>730</v>
      </c>
      <c r="I13455" t="s">
        <v>26600</v>
      </c>
      <c r="J13455">
        <v>13200</v>
      </c>
      <c r="L13455" t="s">
        <v>6529</v>
      </c>
      <c r="M13455">
        <v>14918091</v>
      </c>
      <c r="N13455">
        <v>13974429</v>
      </c>
      <c r="O13455" t="s">
        <v>6630</v>
      </c>
      <c r="P13455" t="s">
        <v>6713</v>
      </c>
      <c r="Q13455" t="s">
        <v>6630</v>
      </c>
    </row>
    <row r="13456" spans="1:17" x14ac:dyDescent="0.35">
      <c r="A13456">
        <v>9418114534</v>
      </c>
      <c r="B13456" t="s">
        <v>6334</v>
      </c>
      <c r="C13456" t="s">
        <v>6540</v>
      </c>
      <c r="D13456">
        <v>131</v>
      </c>
      <c r="E13456" t="s">
        <v>6540</v>
      </c>
      <c r="F13456">
        <v>309</v>
      </c>
      <c r="G13456" t="s">
        <v>2845</v>
      </c>
      <c r="H13456">
        <v>107</v>
      </c>
      <c r="I13456" t="s">
        <v>26601</v>
      </c>
      <c r="J13456" t="s">
        <v>6630</v>
      </c>
      <c r="L13456" t="s">
        <v>6529</v>
      </c>
      <c r="M13456">
        <v>15608326</v>
      </c>
      <c r="N13456">
        <v>13331677</v>
      </c>
      <c r="O13456" t="s">
        <v>15207</v>
      </c>
      <c r="P13456" t="s">
        <v>6630</v>
      </c>
      <c r="Q13456" t="s">
        <v>6630</v>
      </c>
    </row>
    <row r="13457" spans="1:17" x14ac:dyDescent="0.35">
      <c r="A13457">
        <v>9416113493</v>
      </c>
      <c r="B13457" t="s">
        <v>6626</v>
      </c>
      <c r="C13457" t="s">
        <v>6356</v>
      </c>
      <c r="D13457">
        <v>200</v>
      </c>
      <c r="E13457" t="s">
        <v>6357</v>
      </c>
      <c r="F13457">
        <v>209</v>
      </c>
      <c r="G13457" t="s">
        <v>6657</v>
      </c>
      <c r="H13457">
        <v>420</v>
      </c>
      <c r="I13457" t="s">
        <v>26602</v>
      </c>
      <c r="J13457">
        <v>13855</v>
      </c>
      <c r="L13457" t="s">
        <v>6529</v>
      </c>
      <c r="M13457">
        <v>11734835</v>
      </c>
      <c r="N13457">
        <v>12612750</v>
      </c>
      <c r="O13457" t="s">
        <v>6630</v>
      </c>
      <c r="P13457" t="s">
        <v>6630</v>
      </c>
      <c r="Q13457">
        <v>700</v>
      </c>
    </row>
    <row r="13458" spans="1:17" x14ac:dyDescent="0.35">
      <c r="A13458">
        <v>7908109449</v>
      </c>
      <c r="B13458" t="s">
        <v>6626</v>
      </c>
      <c r="C13458" t="s">
        <v>6356</v>
      </c>
      <c r="D13458">
        <v>200</v>
      </c>
      <c r="E13458" t="s">
        <v>5245</v>
      </c>
      <c r="F13458">
        <v>202</v>
      </c>
      <c r="G13458" t="s">
        <v>5245</v>
      </c>
      <c r="H13458">
        <v>450</v>
      </c>
      <c r="I13458" t="s">
        <v>26603</v>
      </c>
      <c r="J13458">
        <v>20200</v>
      </c>
      <c r="L13458" t="s">
        <v>6529</v>
      </c>
      <c r="M13458">
        <v>11672259</v>
      </c>
      <c r="N13458" t="s">
        <v>6630</v>
      </c>
      <c r="O13458" t="s">
        <v>26604</v>
      </c>
      <c r="P13458" t="s">
        <v>6630</v>
      </c>
      <c r="Q13458" t="s">
        <v>6630</v>
      </c>
    </row>
    <row r="13459" spans="1:17" x14ac:dyDescent="0.35">
      <c r="A13459">
        <v>3513111633</v>
      </c>
      <c r="B13459" t="s">
        <v>6626</v>
      </c>
      <c r="C13459" t="s">
        <v>6356</v>
      </c>
      <c r="D13459">
        <v>200</v>
      </c>
      <c r="E13459" t="s">
        <v>5245</v>
      </c>
      <c r="F13459">
        <v>202</v>
      </c>
      <c r="G13459" t="s">
        <v>5245</v>
      </c>
      <c r="H13459">
        <v>450</v>
      </c>
      <c r="I13459" t="s">
        <v>26605</v>
      </c>
      <c r="J13459">
        <v>20200</v>
      </c>
      <c r="L13459" t="s">
        <v>6529</v>
      </c>
      <c r="M13459">
        <v>13110938</v>
      </c>
      <c r="N13459" t="s">
        <v>6630</v>
      </c>
      <c r="O13459" t="s">
        <v>17243</v>
      </c>
      <c r="P13459" t="s">
        <v>6630</v>
      </c>
      <c r="Q13459" t="s">
        <v>6630</v>
      </c>
    </row>
    <row r="13460" spans="1:17" x14ac:dyDescent="0.35">
      <c r="A13460">
        <v>9413111981</v>
      </c>
      <c r="B13460" t="s">
        <v>6626</v>
      </c>
      <c r="C13460" t="s">
        <v>6356</v>
      </c>
      <c r="D13460">
        <v>200</v>
      </c>
      <c r="E13460" t="s">
        <v>6701</v>
      </c>
      <c r="F13460">
        <v>500</v>
      </c>
      <c r="G13460" t="s">
        <v>3270</v>
      </c>
      <c r="H13460">
        <v>59</v>
      </c>
      <c r="I13460" t="s">
        <v>26606</v>
      </c>
      <c r="J13460">
        <v>12026</v>
      </c>
      <c r="L13460" t="s">
        <v>6529</v>
      </c>
      <c r="M13460">
        <v>10554015</v>
      </c>
      <c r="N13460" t="s">
        <v>6630</v>
      </c>
      <c r="O13460">
        <v>30219</v>
      </c>
      <c r="P13460" t="s">
        <v>6630</v>
      </c>
      <c r="Q13460" t="s">
        <v>6630</v>
      </c>
    </row>
    <row r="13461" spans="1:17" x14ac:dyDescent="0.35">
      <c r="A13461">
        <v>7910110149</v>
      </c>
      <c r="B13461" t="s">
        <v>6626</v>
      </c>
      <c r="C13461" t="s">
        <v>6356</v>
      </c>
      <c r="D13461">
        <v>200</v>
      </c>
      <c r="E13461" t="s">
        <v>6366</v>
      </c>
      <c r="F13461">
        <v>207</v>
      </c>
      <c r="G13461" t="s">
        <v>176</v>
      </c>
      <c r="H13461">
        <v>705</v>
      </c>
      <c r="I13461" t="s">
        <v>26607</v>
      </c>
      <c r="J13461">
        <v>20800</v>
      </c>
      <c r="L13461" t="s">
        <v>6529</v>
      </c>
      <c r="M13461">
        <v>10014731</v>
      </c>
      <c r="N13461">
        <v>10421714</v>
      </c>
      <c r="O13461" t="s">
        <v>19170</v>
      </c>
      <c r="P13461">
        <v>20800.804011</v>
      </c>
      <c r="Q13461">
        <v>700</v>
      </c>
    </row>
    <row r="13462" spans="1:17" x14ac:dyDescent="0.35">
      <c r="A13462">
        <v>9414112523</v>
      </c>
      <c r="B13462" t="s">
        <v>6626</v>
      </c>
      <c r="C13462" t="s">
        <v>6540</v>
      </c>
      <c r="D13462">
        <v>131</v>
      </c>
      <c r="E13462" t="s">
        <v>6672</v>
      </c>
      <c r="F13462">
        <v>703</v>
      </c>
      <c r="G13462" t="s">
        <v>7042</v>
      </c>
      <c r="H13462">
        <v>730</v>
      </c>
      <c r="I13462" t="s">
        <v>26608</v>
      </c>
      <c r="J13462">
        <v>13200</v>
      </c>
      <c r="L13462" t="s">
        <v>6529</v>
      </c>
      <c r="M13462">
        <v>13957362</v>
      </c>
      <c r="N13462" t="s">
        <v>6630</v>
      </c>
      <c r="O13462" t="s">
        <v>6630</v>
      </c>
      <c r="P13462" t="s">
        <v>6713</v>
      </c>
      <c r="Q13462" t="s">
        <v>6630</v>
      </c>
    </row>
    <row r="13463" spans="1:17" x14ac:dyDescent="0.35">
      <c r="A13463">
        <v>9422115949</v>
      </c>
      <c r="B13463" t="s">
        <v>6626</v>
      </c>
      <c r="C13463" t="s">
        <v>6356</v>
      </c>
      <c r="D13463">
        <v>200</v>
      </c>
      <c r="E13463" t="s">
        <v>6366</v>
      </c>
      <c r="F13463">
        <v>207</v>
      </c>
      <c r="G13463" t="s">
        <v>176</v>
      </c>
      <c r="H13463">
        <v>705</v>
      </c>
      <c r="I13463" t="s">
        <v>26609</v>
      </c>
      <c r="J13463">
        <v>20800</v>
      </c>
      <c r="L13463" t="s">
        <v>6529</v>
      </c>
      <c r="M13463">
        <v>10590913</v>
      </c>
      <c r="N13463">
        <v>10014731</v>
      </c>
      <c r="O13463" t="s">
        <v>6630</v>
      </c>
      <c r="P13463" t="s">
        <v>6630</v>
      </c>
      <c r="Q13463">
        <v>700</v>
      </c>
    </row>
    <row r="13464" spans="1:17" x14ac:dyDescent="0.35">
      <c r="A13464">
        <v>9414112493</v>
      </c>
      <c r="B13464" t="s">
        <v>6626</v>
      </c>
      <c r="C13464" t="s">
        <v>6540</v>
      </c>
      <c r="D13464">
        <v>131</v>
      </c>
      <c r="E13464" t="s">
        <v>6672</v>
      </c>
      <c r="F13464">
        <v>703</v>
      </c>
      <c r="G13464" t="s">
        <v>7042</v>
      </c>
      <c r="H13464">
        <v>730</v>
      </c>
      <c r="I13464" t="s">
        <v>26610</v>
      </c>
      <c r="J13464">
        <v>13200</v>
      </c>
      <c r="L13464" t="s">
        <v>6529</v>
      </c>
      <c r="M13464">
        <v>10218273</v>
      </c>
      <c r="N13464">
        <v>11101464</v>
      </c>
      <c r="O13464" t="s">
        <v>6630</v>
      </c>
      <c r="P13464" t="s">
        <v>6630</v>
      </c>
      <c r="Q13464" t="s">
        <v>6630</v>
      </c>
    </row>
    <row r="13465" spans="1:17" x14ac:dyDescent="0.35">
      <c r="A13465">
        <v>9417113983</v>
      </c>
      <c r="B13465" t="s">
        <v>6626</v>
      </c>
      <c r="C13465" t="s">
        <v>6356</v>
      </c>
      <c r="D13465">
        <v>200</v>
      </c>
      <c r="E13465" t="s">
        <v>6701</v>
      </c>
      <c r="F13465">
        <v>500</v>
      </c>
      <c r="G13465" t="s">
        <v>6702</v>
      </c>
      <c r="H13465">
        <v>55</v>
      </c>
      <c r="I13465" t="s">
        <v>23094</v>
      </c>
      <c r="J13465">
        <v>12032</v>
      </c>
      <c r="L13465" t="s">
        <v>6529</v>
      </c>
      <c r="M13465">
        <v>10951344</v>
      </c>
      <c r="N13465" t="s">
        <v>6630</v>
      </c>
      <c r="O13465" t="s">
        <v>6630</v>
      </c>
      <c r="P13465" t="s">
        <v>6630</v>
      </c>
      <c r="Q13465" t="s">
        <v>6630</v>
      </c>
    </row>
    <row r="13466" spans="1:17" x14ac:dyDescent="0.35">
      <c r="A13466">
        <v>13141</v>
      </c>
      <c r="B13466" t="s">
        <v>6626</v>
      </c>
      <c r="C13466" t="s">
        <v>8762</v>
      </c>
      <c r="D13466">
        <v>130</v>
      </c>
      <c r="E13466" t="s">
        <v>6628</v>
      </c>
      <c r="F13466" t="s">
        <v>6628</v>
      </c>
      <c r="G13466" t="s">
        <v>3774</v>
      </c>
      <c r="H13466">
        <v>100</v>
      </c>
      <c r="I13466" t="s">
        <v>9478</v>
      </c>
      <c r="J13466" t="s">
        <v>6630</v>
      </c>
      <c r="L13466" t="s">
        <v>6526</v>
      </c>
      <c r="M13466" t="s">
        <v>6630</v>
      </c>
      <c r="N13466" t="s">
        <v>6630</v>
      </c>
      <c r="O13466" t="s">
        <v>26611</v>
      </c>
      <c r="P13466" t="s">
        <v>6630</v>
      </c>
      <c r="Q13466" t="s">
        <v>6630</v>
      </c>
    </row>
    <row r="13467" spans="1:17" x14ac:dyDescent="0.35">
      <c r="A13467" t="s">
        <v>26612</v>
      </c>
      <c r="B13467" t="s">
        <v>6626</v>
      </c>
      <c r="C13467" t="s">
        <v>6628</v>
      </c>
      <c r="D13467" t="s">
        <v>6628</v>
      </c>
      <c r="E13467" t="s">
        <v>6628</v>
      </c>
      <c r="F13467" t="s">
        <v>6628</v>
      </c>
      <c r="G13467" t="s">
        <v>6628</v>
      </c>
      <c r="H13467" t="s">
        <v>6628</v>
      </c>
      <c r="I13467" t="s">
        <v>24357</v>
      </c>
      <c r="J13467" t="s">
        <v>6630</v>
      </c>
      <c r="L13467" t="s">
        <v>6529</v>
      </c>
      <c r="M13467" t="s">
        <v>6630</v>
      </c>
      <c r="N13467" t="s">
        <v>6630</v>
      </c>
      <c r="O13467" t="s">
        <v>6630</v>
      </c>
      <c r="P13467" t="s">
        <v>6630</v>
      </c>
      <c r="Q13467" t="s">
        <v>6630</v>
      </c>
    </row>
    <row r="13468" spans="1:17" x14ac:dyDescent="0.35">
      <c r="A13468">
        <v>9411110623</v>
      </c>
      <c r="B13468" t="s">
        <v>6626</v>
      </c>
      <c r="C13468" t="s">
        <v>6356</v>
      </c>
      <c r="D13468">
        <v>200</v>
      </c>
      <c r="E13468" t="s">
        <v>6366</v>
      </c>
      <c r="F13468">
        <v>207</v>
      </c>
      <c r="G13468" t="s">
        <v>1357</v>
      </c>
      <c r="H13468">
        <v>745</v>
      </c>
      <c r="I13468" t="s">
        <v>26613</v>
      </c>
      <c r="J13468">
        <v>20800</v>
      </c>
      <c r="L13468" t="s">
        <v>6529</v>
      </c>
      <c r="M13468">
        <v>10014731</v>
      </c>
      <c r="N13468">
        <v>10421714</v>
      </c>
      <c r="O13468" t="s">
        <v>6630</v>
      </c>
      <c r="P13468" t="s">
        <v>6630</v>
      </c>
      <c r="Q13468">
        <v>700</v>
      </c>
    </row>
    <row r="13469" spans="1:17" x14ac:dyDescent="0.35">
      <c r="A13469">
        <v>9419115210</v>
      </c>
      <c r="B13469" t="s">
        <v>6626</v>
      </c>
      <c r="C13469" t="s">
        <v>6356</v>
      </c>
      <c r="D13469">
        <v>200</v>
      </c>
      <c r="E13469" t="s">
        <v>6701</v>
      </c>
      <c r="F13469">
        <v>500</v>
      </c>
      <c r="G13469" t="s">
        <v>6702</v>
      </c>
      <c r="H13469">
        <v>55</v>
      </c>
      <c r="I13469" t="s">
        <v>26614</v>
      </c>
      <c r="J13469">
        <v>12032</v>
      </c>
      <c r="L13469" t="s">
        <v>6529</v>
      </c>
      <c r="M13469">
        <v>10557232</v>
      </c>
      <c r="N13469" t="s">
        <v>6630</v>
      </c>
      <c r="O13469" t="s">
        <v>6630</v>
      </c>
      <c r="P13469" t="s">
        <v>6630</v>
      </c>
      <c r="Q13469" t="s">
        <v>6630</v>
      </c>
    </row>
    <row r="13470" spans="1:17" x14ac:dyDescent="0.35">
      <c r="A13470">
        <v>9412111354</v>
      </c>
      <c r="B13470" t="s">
        <v>6626</v>
      </c>
      <c r="C13470" t="s">
        <v>6356</v>
      </c>
      <c r="D13470">
        <v>200</v>
      </c>
      <c r="E13470" t="s">
        <v>6366</v>
      </c>
      <c r="F13470">
        <v>207</v>
      </c>
      <c r="G13470" t="s">
        <v>7216</v>
      </c>
      <c r="H13470">
        <v>748</v>
      </c>
      <c r="I13470" t="s">
        <v>26615</v>
      </c>
      <c r="J13470">
        <v>20800</v>
      </c>
      <c r="L13470" t="s">
        <v>6529</v>
      </c>
      <c r="M13470">
        <v>10014077</v>
      </c>
      <c r="N13470">
        <v>10015625</v>
      </c>
      <c r="O13470" t="s">
        <v>6630</v>
      </c>
      <c r="P13470" t="s">
        <v>6630</v>
      </c>
      <c r="Q13470">
        <v>700</v>
      </c>
    </row>
    <row r="13471" spans="1:17" x14ac:dyDescent="0.35">
      <c r="A13471">
        <v>9406108832</v>
      </c>
      <c r="B13471" t="s">
        <v>6626</v>
      </c>
      <c r="C13471" t="s">
        <v>6335</v>
      </c>
      <c r="D13471">
        <v>150</v>
      </c>
      <c r="E13471" t="s">
        <v>6335</v>
      </c>
      <c r="F13471">
        <v>205</v>
      </c>
      <c r="G13471" t="s">
        <v>7000</v>
      </c>
      <c r="H13471">
        <v>600</v>
      </c>
      <c r="I13471" t="s">
        <v>26616</v>
      </c>
      <c r="J13471">
        <v>20500</v>
      </c>
      <c r="L13471" t="s">
        <v>6529</v>
      </c>
      <c r="M13471">
        <v>10379261</v>
      </c>
      <c r="N13471" t="s">
        <v>6630</v>
      </c>
      <c r="O13471" t="s">
        <v>6630</v>
      </c>
      <c r="P13471" t="s">
        <v>9915</v>
      </c>
      <c r="Q13471">
        <v>700</v>
      </c>
    </row>
    <row r="13472" spans="1:17" x14ac:dyDescent="0.35">
      <c r="A13472">
        <v>8701107101</v>
      </c>
      <c r="B13472" t="s">
        <v>6626</v>
      </c>
      <c r="C13472" t="s">
        <v>6356</v>
      </c>
      <c r="D13472">
        <v>200</v>
      </c>
      <c r="E13472" t="s">
        <v>6701</v>
      </c>
      <c r="F13472">
        <v>500</v>
      </c>
      <c r="G13472" t="s">
        <v>7166</v>
      </c>
      <c r="H13472">
        <v>61</v>
      </c>
      <c r="I13472" t="s">
        <v>26617</v>
      </c>
      <c r="J13472">
        <v>12028</v>
      </c>
      <c r="L13472" t="s">
        <v>6529</v>
      </c>
      <c r="M13472" t="s">
        <v>6630</v>
      </c>
      <c r="N13472">
        <v>10323778</v>
      </c>
      <c r="O13472" t="s">
        <v>26618</v>
      </c>
      <c r="P13472" t="s">
        <v>26619</v>
      </c>
      <c r="Q13472" t="s">
        <v>6630</v>
      </c>
    </row>
    <row r="13473" spans="1:17" x14ac:dyDescent="0.35">
      <c r="A13473">
        <v>9600106509</v>
      </c>
      <c r="B13473" t="s">
        <v>6626</v>
      </c>
      <c r="C13473" t="s">
        <v>6356</v>
      </c>
      <c r="D13473">
        <v>200</v>
      </c>
      <c r="E13473" t="s">
        <v>6999</v>
      </c>
      <c r="F13473">
        <v>205</v>
      </c>
      <c r="G13473" t="s">
        <v>7000</v>
      </c>
      <c r="H13473">
        <v>600</v>
      </c>
      <c r="I13473" t="s">
        <v>26620</v>
      </c>
      <c r="J13473" t="s">
        <v>6630</v>
      </c>
      <c r="L13473" t="s">
        <v>6529</v>
      </c>
      <c r="M13473" t="s">
        <v>6630</v>
      </c>
      <c r="N13473">
        <v>10413466</v>
      </c>
      <c r="O13473" t="s">
        <v>26621</v>
      </c>
      <c r="P13473" t="s">
        <v>6919</v>
      </c>
      <c r="Q13473" t="s">
        <v>6630</v>
      </c>
    </row>
    <row r="13474" spans="1:17" x14ac:dyDescent="0.35">
      <c r="A13474">
        <v>9423116227</v>
      </c>
      <c r="B13474" t="s">
        <v>6334</v>
      </c>
      <c r="C13474" t="s">
        <v>6356</v>
      </c>
      <c r="D13474">
        <v>200</v>
      </c>
      <c r="E13474" t="s">
        <v>6645</v>
      </c>
      <c r="F13474">
        <v>201</v>
      </c>
      <c r="G13474" t="s">
        <v>6638</v>
      </c>
      <c r="H13474">
        <v>415</v>
      </c>
      <c r="I13474" t="s">
        <v>26622</v>
      </c>
      <c r="J13474">
        <v>20115</v>
      </c>
      <c r="L13474" t="s">
        <v>6529</v>
      </c>
      <c r="M13474">
        <v>13899035</v>
      </c>
      <c r="N13474">
        <v>13220281</v>
      </c>
      <c r="O13474" t="s">
        <v>6630</v>
      </c>
      <c r="P13474" t="s">
        <v>6630</v>
      </c>
      <c r="Q13474" t="s">
        <v>6630</v>
      </c>
    </row>
    <row r="13475" spans="1:17" x14ac:dyDescent="0.35">
      <c r="A13475" t="s">
        <v>26623</v>
      </c>
      <c r="B13475" t="s">
        <v>6626</v>
      </c>
      <c r="C13475" t="s">
        <v>6628</v>
      </c>
      <c r="D13475" t="s">
        <v>6628</v>
      </c>
      <c r="E13475" t="s">
        <v>6628</v>
      </c>
      <c r="F13475" t="s">
        <v>6628</v>
      </c>
      <c r="G13475" t="s">
        <v>6628</v>
      </c>
      <c r="H13475" t="s">
        <v>6628</v>
      </c>
      <c r="I13475" t="s">
        <v>9228</v>
      </c>
      <c r="J13475" t="s">
        <v>6630</v>
      </c>
      <c r="L13475" t="s">
        <v>6526</v>
      </c>
      <c r="M13475" t="s">
        <v>6630</v>
      </c>
      <c r="N13475" t="s">
        <v>6630</v>
      </c>
      <c r="O13475" t="s">
        <v>6630</v>
      </c>
      <c r="P13475" t="s">
        <v>6630</v>
      </c>
      <c r="Q13475" t="s">
        <v>6630</v>
      </c>
    </row>
    <row r="13476" spans="1:17" x14ac:dyDescent="0.35">
      <c r="A13476">
        <v>9401106760</v>
      </c>
      <c r="B13476" t="s">
        <v>6626</v>
      </c>
      <c r="C13476" t="s">
        <v>6356</v>
      </c>
      <c r="D13476">
        <v>200</v>
      </c>
      <c r="E13476" t="s">
        <v>6366</v>
      </c>
      <c r="F13476">
        <v>207</v>
      </c>
      <c r="G13476" t="s">
        <v>6640</v>
      </c>
      <c r="H13476">
        <v>746</v>
      </c>
      <c r="I13476" t="s">
        <v>26624</v>
      </c>
      <c r="J13476" t="s">
        <v>6630</v>
      </c>
      <c r="L13476" t="s">
        <v>6529</v>
      </c>
      <c r="M13476">
        <v>10146716</v>
      </c>
      <c r="N13476">
        <v>10495131</v>
      </c>
      <c r="O13476" t="s">
        <v>11405</v>
      </c>
      <c r="P13476" t="s">
        <v>26625</v>
      </c>
      <c r="Q13476" t="s">
        <v>6630</v>
      </c>
    </row>
    <row r="13477" spans="1:17" x14ac:dyDescent="0.35">
      <c r="A13477">
        <v>3501107119</v>
      </c>
      <c r="B13477" t="s">
        <v>6626</v>
      </c>
      <c r="C13477" t="s">
        <v>6356</v>
      </c>
      <c r="D13477">
        <v>200</v>
      </c>
      <c r="E13477" t="s">
        <v>5245</v>
      </c>
      <c r="F13477">
        <v>202</v>
      </c>
      <c r="G13477" t="s">
        <v>5245</v>
      </c>
      <c r="H13477">
        <v>450</v>
      </c>
      <c r="I13477" t="s">
        <v>26626</v>
      </c>
      <c r="J13477">
        <v>20200</v>
      </c>
      <c r="L13477" t="s">
        <v>6529</v>
      </c>
      <c r="M13477" t="s">
        <v>6630</v>
      </c>
      <c r="N13477">
        <v>10410901</v>
      </c>
      <c r="O13477" t="s">
        <v>6630</v>
      </c>
      <c r="P13477" t="s">
        <v>26627</v>
      </c>
      <c r="Q13477" t="s">
        <v>6630</v>
      </c>
    </row>
    <row r="13478" spans="1:17" x14ac:dyDescent="0.35">
      <c r="A13478">
        <v>9417114110</v>
      </c>
      <c r="B13478" t="s">
        <v>6626</v>
      </c>
      <c r="C13478" t="s">
        <v>6356</v>
      </c>
      <c r="D13478">
        <v>200</v>
      </c>
      <c r="E13478" t="s">
        <v>6366</v>
      </c>
      <c r="F13478">
        <v>207</v>
      </c>
      <c r="G13478" t="s">
        <v>176</v>
      </c>
      <c r="H13478">
        <v>705</v>
      </c>
      <c r="I13478" t="s">
        <v>26628</v>
      </c>
      <c r="J13478">
        <v>20800</v>
      </c>
      <c r="L13478" t="s">
        <v>6529</v>
      </c>
      <c r="M13478">
        <v>13194529</v>
      </c>
      <c r="N13478">
        <v>10014731</v>
      </c>
      <c r="O13478" t="s">
        <v>6630</v>
      </c>
      <c r="P13478" t="s">
        <v>6630</v>
      </c>
      <c r="Q13478">
        <v>700</v>
      </c>
    </row>
    <row r="13479" spans="1:17" x14ac:dyDescent="0.35">
      <c r="A13479">
        <v>9420115405</v>
      </c>
      <c r="B13479" t="s">
        <v>6626</v>
      </c>
      <c r="C13479" t="s">
        <v>6356</v>
      </c>
      <c r="D13479">
        <v>200</v>
      </c>
      <c r="E13479" t="s">
        <v>6645</v>
      </c>
      <c r="F13479">
        <v>201</v>
      </c>
      <c r="G13479" t="s">
        <v>6808</v>
      </c>
      <c r="H13479">
        <v>805</v>
      </c>
      <c r="I13479" t="s">
        <v>11737</v>
      </c>
      <c r="J13479">
        <v>20116</v>
      </c>
      <c r="L13479" t="s">
        <v>6529</v>
      </c>
      <c r="M13479">
        <v>11211305</v>
      </c>
      <c r="N13479">
        <v>11295537</v>
      </c>
      <c r="O13479" t="s">
        <v>6921</v>
      </c>
      <c r="P13479" t="s">
        <v>6630</v>
      </c>
      <c r="Q13479" t="s">
        <v>6630</v>
      </c>
    </row>
    <row r="13480" spans="1:17" x14ac:dyDescent="0.35">
      <c r="A13480">
        <v>9406108965</v>
      </c>
      <c r="B13480" t="s">
        <v>6626</v>
      </c>
      <c r="C13480" t="s">
        <v>6356</v>
      </c>
      <c r="D13480">
        <v>200</v>
      </c>
      <c r="E13480" t="s">
        <v>6659</v>
      </c>
      <c r="F13480">
        <v>208</v>
      </c>
      <c r="G13480" t="s">
        <v>3838</v>
      </c>
      <c r="H13480">
        <v>313</v>
      </c>
      <c r="I13480" t="s">
        <v>26629</v>
      </c>
      <c r="J13480">
        <v>13562</v>
      </c>
      <c r="L13480" t="s">
        <v>6529</v>
      </c>
      <c r="M13480">
        <v>11320202</v>
      </c>
      <c r="N13480" t="s">
        <v>6630</v>
      </c>
      <c r="O13480" t="s">
        <v>6630</v>
      </c>
      <c r="P13480" t="s">
        <v>26630</v>
      </c>
      <c r="Q13480" t="s">
        <v>6630</v>
      </c>
    </row>
    <row r="13481" spans="1:17" x14ac:dyDescent="0.35">
      <c r="A13481">
        <v>3903107770</v>
      </c>
      <c r="B13481" t="s">
        <v>6626</v>
      </c>
      <c r="C13481" t="s">
        <v>6356</v>
      </c>
      <c r="D13481">
        <v>200</v>
      </c>
      <c r="E13481" t="s">
        <v>5245</v>
      </c>
      <c r="F13481">
        <v>202</v>
      </c>
      <c r="G13481" t="s">
        <v>5245</v>
      </c>
      <c r="H13481">
        <v>450</v>
      </c>
      <c r="I13481" t="s">
        <v>26631</v>
      </c>
      <c r="J13481">
        <v>20200</v>
      </c>
      <c r="L13481" t="s">
        <v>6529</v>
      </c>
      <c r="M13481">
        <v>10507180</v>
      </c>
      <c r="N13481" t="s">
        <v>6630</v>
      </c>
      <c r="O13481" t="s">
        <v>18108</v>
      </c>
      <c r="P13481" t="s">
        <v>23540</v>
      </c>
      <c r="Q13481" t="s">
        <v>6630</v>
      </c>
    </row>
    <row r="13482" spans="1:17" x14ac:dyDescent="0.35">
      <c r="A13482">
        <v>8799106278</v>
      </c>
      <c r="B13482" t="s">
        <v>6626</v>
      </c>
      <c r="C13482" t="s">
        <v>6356</v>
      </c>
      <c r="D13482">
        <v>200</v>
      </c>
      <c r="E13482" t="s">
        <v>6701</v>
      </c>
      <c r="F13482">
        <v>500</v>
      </c>
      <c r="G13482" t="s">
        <v>7639</v>
      </c>
      <c r="H13482">
        <v>63</v>
      </c>
      <c r="I13482" t="s">
        <v>7552</v>
      </c>
      <c r="J13482">
        <v>12029</v>
      </c>
      <c r="L13482" t="s">
        <v>6529</v>
      </c>
      <c r="M13482" t="s">
        <v>6630</v>
      </c>
      <c r="N13482">
        <v>10297741</v>
      </c>
      <c r="O13482" t="s">
        <v>6630</v>
      </c>
      <c r="P13482" t="s">
        <v>26632</v>
      </c>
      <c r="Q13482" t="s">
        <v>6630</v>
      </c>
    </row>
    <row r="13483" spans="1:17" x14ac:dyDescent="0.35">
      <c r="A13483">
        <v>9410110417</v>
      </c>
      <c r="B13483" t="s">
        <v>6626</v>
      </c>
      <c r="C13483" t="s">
        <v>6356</v>
      </c>
      <c r="D13483">
        <v>200</v>
      </c>
      <c r="E13483" t="s">
        <v>6366</v>
      </c>
      <c r="F13483">
        <v>207</v>
      </c>
      <c r="G13483" t="s">
        <v>176</v>
      </c>
      <c r="H13483">
        <v>705</v>
      </c>
      <c r="I13483" t="s">
        <v>26633</v>
      </c>
      <c r="J13483">
        <v>20800</v>
      </c>
      <c r="L13483" t="s">
        <v>6529</v>
      </c>
      <c r="M13483">
        <v>10014731</v>
      </c>
      <c r="N13483">
        <v>10421714</v>
      </c>
      <c r="O13483" t="s">
        <v>6630</v>
      </c>
      <c r="P13483" t="s">
        <v>6630</v>
      </c>
      <c r="Q13483">
        <v>700</v>
      </c>
    </row>
    <row r="13484" spans="1:17" x14ac:dyDescent="0.35">
      <c r="A13484">
        <v>9408109465</v>
      </c>
      <c r="B13484" t="s">
        <v>6626</v>
      </c>
      <c r="C13484" t="s">
        <v>6356</v>
      </c>
      <c r="D13484">
        <v>200</v>
      </c>
      <c r="E13484" t="s">
        <v>6659</v>
      </c>
      <c r="F13484">
        <v>208</v>
      </c>
      <c r="G13484" t="s">
        <v>977</v>
      </c>
      <c r="H13484">
        <v>310</v>
      </c>
      <c r="I13484" t="s">
        <v>26634</v>
      </c>
      <c r="J13484">
        <v>13562</v>
      </c>
      <c r="L13484" t="s">
        <v>6529</v>
      </c>
      <c r="M13484">
        <v>11517531</v>
      </c>
      <c r="N13484">
        <v>10122853</v>
      </c>
      <c r="O13484" t="s">
        <v>6630</v>
      </c>
      <c r="P13484" t="s">
        <v>6630</v>
      </c>
      <c r="Q13484">
        <v>700</v>
      </c>
    </row>
    <row r="13485" spans="1:17" x14ac:dyDescent="0.35">
      <c r="A13485">
        <v>9410110204</v>
      </c>
      <c r="B13485" t="s">
        <v>6626</v>
      </c>
      <c r="C13485" t="s">
        <v>6356</v>
      </c>
      <c r="D13485">
        <v>200</v>
      </c>
      <c r="E13485" t="s">
        <v>6366</v>
      </c>
      <c r="F13485">
        <v>207</v>
      </c>
      <c r="G13485" t="s">
        <v>176</v>
      </c>
      <c r="H13485">
        <v>705</v>
      </c>
      <c r="I13485" t="s">
        <v>26635</v>
      </c>
      <c r="J13485">
        <v>20800</v>
      </c>
      <c r="L13485" t="s">
        <v>6529</v>
      </c>
      <c r="M13485">
        <v>10421714</v>
      </c>
      <c r="N13485">
        <v>10014731</v>
      </c>
      <c r="O13485" t="s">
        <v>6630</v>
      </c>
      <c r="P13485">
        <v>20800.804011</v>
      </c>
      <c r="Q13485">
        <v>700</v>
      </c>
    </row>
    <row r="13486" spans="1:17" x14ac:dyDescent="0.35">
      <c r="A13486">
        <v>9697105343</v>
      </c>
      <c r="B13486" t="s">
        <v>6626</v>
      </c>
      <c r="C13486" t="s">
        <v>6627</v>
      </c>
      <c r="D13486">
        <v>145</v>
      </c>
      <c r="E13486" t="s">
        <v>6628</v>
      </c>
      <c r="F13486" t="s">
        <v>6628</v>
      </c>
      <c r="G13486" t="s">
        <v>6862</v>
      </c>
      <c r="H13486">
        <v>365</v>
      </c>
      <c r="I13486" t="s">
        <v>26636</v>
      </c>
      <c r="J13486" t="s">
        <v>6630</v>
      </c>
      <c r="L13486" t="s">
        <v>6529</v>
      </c>
      <c r="M13486">
        <v>10007829</v>
      </c>
      <c r="N13486">
        <v>10070256</v>
      </c>
      <c r="O13486" t="s">
        <v>11293</v>
      </c>
      <c r="P13486" t="s">
        <v>7026</v>
      </c>
      <c r="Q13486">
        <v>200</v>
      </c>
    </row>
    <row r="13487" spans="1:17" x14ac:dyDescent="0.35">
      <c r="A13487">
        <v>9408109564</v>
      </c>
      <c r="B13487" t="s">
        <v>6626</v>
      </c>
      <c r="C13487" t="s">
        <v>6356</v>
      </c>
      <c r="D13487">
        <v>200</v>
      </c>
      <c r="E13487" t="s">
        <v>6659</v>
      </c>
      <c r="F13487">
        <v>208</v>
      </c>
      <c r="G13487" t="s">
        <v>977</v>
      </c>
      <c r="H13487">
        <v>310</v>
      </c>
      <c r="I13487" t="s">
        <v>26637</v>
      </c>
      <c r="J13487">
        <v>13562</v>
      </c>
      <c r="L13487" t="s">
        <v>6529</v>
      </c>
      <c r="M13487">
        <v>11517531</v>
      </c>
      <c r="N13487" t="s">
        <v>6630</v>
      </c>
      <c r="O13487" t="s">
        <v>26638</v>
      </c>
      <c r="P13487" t="s">
        <v>6630</v>
      </c>
      <c r="Q13487">
        <v>700</v>
      </c>
    </row>
    <row r="13488" spans="1:17" x14ac:dyDescent="0.35">
      <c r="A13488">
        <v>9415112884</v>
      </c>
      <c r="B13488" t="s">
        <v>6626</v>
      </c>
      <c r="C13488" t="s">
        <v>6356</v>
      </c>
      <c r="D13488">
        <v>200</v>
      </c>
      <c r="E13488" t="s">
        <v>6366</v>
      </c>
      <c r="F13488">
        <v>207</v>
      </c>
      <c r="G13488" t="s">
        <v>176</v>
      </c>
      <c r="H13488">
        <v>705</v>
      </c>
      <c r="I13488" t="s">
        <v>26639</v>
      </c>
      <c r="J13488">
        <v>20800</v>
      </c>
      <c r="L13488" t="s">
        <v>6529</v>
      </c>
      <c r="M13488">
        <v>10617776</v>
      </c>
      <c r="N13488">
        <v>11703369</v>
      </c>
      <c r="O13488" t="s">
        <v>6630</v>
      </c>
      <c r="P13488" t="s">
        <v>6630</v>
      </c>
      <c r="Q13488">
        <v>700</v>
      </c>
    </row>
    <row r="13489" spans="1:17" x14ac:dyDescent="0.35">
      <c r="A13489">
        <v>80300003</v>
      </c>
      <c r="B13489" t="s">
        <v>6334</v>
      </c>
      <c r="C13489" t="s">
        <v>6766</v>
      </c>
      <c r="D13489">
        <v>120</v>
      </c>
      <c r="E13489" t="s">
        <v>6627</v>
      </c>
      <c r="F13489">
        <v>145</v>
      </c>
      <c r="G13489" t="s">
        <v>6627</v>
      </c>
      <c r="H13489">
        <v>15</v>
      </c>
      <c r="I13489" t="s">
        <v>26640</v>
      </c>
      <c r="J13489" t="s">
        <v>6630</v>
      </c>
      <c r="L13489" t="s">
        <v>6526</v>
      </c>
      <c r="M13489" t="s">
        <v>6630</v>
      </c>
      <c r="N13489" t="s">
        <v>6630</v>
      </c>
      <c r="O13489" t="s">
        <v>6630</v>
      </c>
      <c r="P13489" t="s">
        <v>6630</v>
      </c>
      <c r="Q13489" t="s">
        <v>6630</v>
      </c>
    </row>
    <row r="13490" spans="1:17" x14ac:dyDescent="0.35">
      <c r="A13490">
        <v>7994011606</v>
      </c>
      <c r="B13490" t="s">
        <v>6626</v>
      </c>
      <c r="C13490" t="s">
        <v>8762</v>
      </c>
      <c r="D13490">
        <v>130</v>
      </c>
      <c r="E13490" t="s">
        <v>6628</v>
      </c>
      <c r="F13490" t="s">
        <v>6628</v>
      </c>
      <c r="G13490" t="s">
        <v>10613</v>
      </c>
      <c r="H13490">
        <v>115</v>
      </c>
      <c r="I13490" t="s">
        <v>26641</v>
      </c>
      <c r="J13490" t="s">
        <v>6630</v>
      </c>
      <c r="L13490" t="s">
        <v>6529</v>
      </c>
      <c r="M13490" t="s">
        <v>6630</v>
      </c>
      <c r="N13490" t="s">
        <v>6630</v>
      </c>
      <c r="O13490" t="s">
        <v>6630</v>
      </c>
      <c r="P13490" t="s">
        <v>26642</v>
      </c>
      <c r="Q13490" t="s">
        <v>6630</v>
      </c>
    </row>
    <row r="13491" spans="1:17" x14ac:dyDescent="0.35">
      <c r="A13491">
        <v>9494010221</v>
      </c>
      <c r="B13491" t="s">
        <v>6626</v>
      </c>
      <c r="C13491" t="s">
        <v>8762</v>
      </c>
      <c r="D13491">
        <v>130</v>
      </c>
      <c r="E13491" t="s">
        <v>6628</v>
      </c>
      <c r="F13491" t="s">
        <v>6628</v>
      </c>
      <c r="G13491" t="s">
        <v>7005</v>
      </c>
      <c r="H13491">
        <v>740</v>
      </c>
      <c r="I13491" t="s">
        <v>26643</v>
      </c>
      <c r="J13491" t="s">
        <v>6630</v>
      </c>
      <c r="L13491" t="s">
        <v>6529</v>
      </c>
      <c r="M13491" t="s">
        <v>6630</v>
      </c>
      <c r="N13491" t="s">
        <v>6630</v>
      </c>
      <c r="O13491" t="s">
        <v>26644</v>
      </c>
      <c r="P13491" t="s">
        <v>26645</v>
      </c>
      <c r="Q13491" t="s">
        <v>6630</v>
      </c>
    </row>
    <row r="13492" spans="1:17" x14ac:dyDescent="0.35">
      <c r="A13492">
        <v>9423116244</v>
      </c>
      <c r="B13492" t="s">
        <v>6626</v>
      </c>
      <c r="C13492" t="s">
        <v>6356</v>
      </c>
      <c r="D13492">
        <v>200</v>
      </c>
      <c r="E13492" t="s">
        <v>6357</v>
      </c>
      <c r="F13492">
        <v>209</v>
      </c>
      <c r="G13492" t="s">
        <v>977</v>
      </c>
      <c r="H13492">
        <v>310</v>
      </c>
      <c r="I13492" t="s">
        <v>26646</v>
      </c>
      <c r="J13492">
        <v>13566</v>
      </c>
      <c r="L13492" t="s">
        <v>6529</v>
      </c>
      <c r="M13492">
        <v>10323858</v>
      </c>
      <c r="N13492">
        <v>14052047</v>
      </c>
      <c r="O13492" t="s">
        <v>6630</v>
      </c>
      <c r="P13492" t="s">
        <v>6630</v>
      </c>
      <c r="Q13492">
        <v>700</v>
      </c>
    </row>
    <row r="13493" spans="1:17" x14ac:dyDescent="0.35">
      <c r="A13493">
        <v>80572107</v>
      </c>
      <c r="B13493" t="s">
        <v>6334</v>
      </c>
      <c r="C13493" t="s">
        <v>6766</v>
      </c>
      <c r="D13493">
        <v>120</v>
      </c>
      <c r="E13493" t="s">
        <v>6627</v>
      </c>
      <c r="F13493">
        <v>145</v>
      </c>
      <c r="G13493" t="s">
        <v>6627</v>
      </c>
      <c r="H13493">
        <v>15</v>
      </c>
      <c r="I13493" t="s">
        <v>26647</v>
      </c>
      <c r="J13493" t="s">
        <v>6630</v>
      </c>
      <c r="L13493" t="s">
        <v>6526</v>
      </c>
      <c r="M13493" t="s">
        <v>6630</v>
      </c>
      <c r="N13493" t="s">
        <v>6630</v>
      </c>
      <c r="O13493" t="s">
        <v>6630</v>
      </c>
      <c r="P13493" t="s">
        <v>6630</v>
      </c>
      <c r="Q13493" t="s">
        <v>6630</v>
      </c>
    </row>
    <row r="13494" spans="1:17" x14ac:dyDescent="0.35">
      <c r="A13494">
        <v>9411110564</v>
      </c>
      <c r="B13494" t="s">
        <v>6626</v>
      </c>
      <c r="C13494" t="s">
        <v>6356</v>
      </c>
      <c r="D13494">
        <v>200</v>
      </c>
      <c r="E13494" t="s">
        <v>6701</v>
      </c>
      <c r="F13494">
        <v>500</v>
      </c>
      <c r="G13494" t="s">
        <v>7166</v>
      </c>
      <c r="H13494">
        <v>61</v>
      </c>
      <c r="I13494" t="s">
        <v>26648</v>
      </c>
      <c r="J13494">
        <v>12028</v>
      </c>
      <c r="L13494" t="s">
        <v>6529</v>
      </c>
      <c r="M13494">
        <v>12115614</v>
      </c>
      <c r="N13494" t="s">
        <v>6630</v>
      </c>
      <c r="O13494">
        <v>28488</v>
      </c>
      <c r="P13494" t="s">
        <v>6630</v>
      </c>
      <c r="Q13494" t="s">
        <v>6630</v>
      </c>
    </row>
    <row r="13495" spans="1:17" x14ac:dyDescent="0.35">
      <c r="A13495">
        <v>80000301</v>
      </c>
      <c r="B13495" t="s">
        <v>6334</v>
      </c>
      <c r="C13495" t="s">
        <v>6766</v>
      </c>
      <c r="D13495">
        <v>120</v>
      </c>
      <c r="E13495" t="s">
        <v>6627</v>
      </c>
      <c r="F13495">
        <v>145</v>
      </c>
      <c r="G13495" t="s">
        <v>6627</v>
      </c>
      <c r="H13495">
        <v>15</v>
      </c>
      <c r="I13495" t="s">
        <v>26649</v>
      </c>
      <c r="J13495" t="s">
        <v>6630</v>
      </c>
      <c r="L13495" t="s">
        <v>6526</v>
      </c>
      <c r="M13495" t="s">
        <v>6630</v>
      </c>
      <c r="N13495" t="s">
        <v>6630</v>
      </c>
      <c r="O13495" t="s">
        <v>6630</v>
      </c>
      <c r="P13495" t="s">
        <v>6630</v>
      </c>
      <c r="Q13495" t="s">
        <v>6630</v>
      </c>
    </row>
    <row r="13496" spans="1:17" x14ac:dyDescent="0.35">
      <c r="A13496">
        <v>9494010906</v>
      </c>
      <c r="B13496" t="s">
        <v>6626</v>
      </c>
      <c r="C13496" t="s">
        <v>8762</v>
      </c>
      <c r="D13496">
        <v>130</v>
      </c>
      <c r="E13496" t="s">
        <v>6628</v>
      </c>
      <c r="F13496" t="s">
        <v>6628</v>
      </c>
      <c r="G13496" t="s">
        <v>14801</v>
      </c>
      <c r="H13496">
        <v>202</v>
      </c>
      <c r="I13496" t="s">
        <v>26650</v>
      </c>
      <c r="J13496" t="s">
        <v>6630</v>
      </c>
      <c r="L13496" t="s">
        <v>6529</v>
      </c>
      <c r="M13496" t="s">
        <v>6630</v>
      </c>
      <c r="N13496" t="s">
        <v>6630</v>
      </c>
      <c r="O13496" t="s">
        <v>6630</v>
      </c>
      <c r="P13496" t="s">
        <v>14802</v>
      </c>
      <c r="Q13496" t="s">
        <v>6630</v>
      </c>
    </row>
    <row r="13497" spans="1:17" x14ac:dyDescent="0.35">
      <c r="A13497">
        <v>80870814</v>
      </c>
      <c r="B13497" t="s">
        <v>6334</v>
      </c>
      <c r="C13497" t="s">
        <v>6766</v>
      </c>
      <c r="D13497">
        <v>120</v>
      </c>
      <c r="E13497" t="s">
        <v>6627</v>
      </c>
      <c r="F13497">
        <v>145</v>
      </c>
      <c r="G13497" t="s">
        <v>6627</v>
      </c>
      <c r="H13497">
        <v>15</v>
      </c>
      <c r="I13497" t="s">
        <v>26651</v>
      </c>
      <c r="J13497" t="s">
        <v>6630</v>
      </c>
      <c r="L13497" t="s">
        <v>6526</v>
      </c>
      <c r="M13497" t="s">
        <v>6630</v>
      </c>
      <c r="N13497" t="s">
        <v>6630</v>
      </c>
      <c r="O13497" t="s">
        <v>6630</v>
      </c>
      <c r="P13497" t="s">
        <v>6630</v>
      </c>
      <c r="Q13497" t="s">
        <v>6630</v>
      </c>
    </row>
    <row r="13498" spans="1:17" x14ac:dyDescent="0.35">
      <c r="A13498">
        <v>9293010703</v>
      </c>
      <c r="B13498" t="s">
        <v>6626</v>
      </c>
      <c r="C13498" t="s">
        <v>6356</v>
      </c>
      <c r="D13498">
        <v>200</v>
      </c>
      <c r="E13498" t="s">
        <v>6645</v>
      </c>
      <c r="F13498">
        <v>201</v>
      </c>
      <c r="G13498" t="s">
        <v>6628</v>
      </c>
      <c r="H13498" t="s">
        <v>6628</v>
      </c>
      <c r="I13498" t="s">
        <v>26652</v>
      </c>
      <c r="J13498" t="s">
        <v>6630</v>
      </c>
      <c r="L13498" t="s">
        <v>6529</v>
      </c>
      <c r="M13498" t="s">
        <v>6630</v>
      </c>
      <c r="N13498" t="s">
        <v>6630</v>
      </c>
      <c r="O13498" t="s">
        <v>6630</v>
      </c>
      <c r="P13498" t="s">
        <v>18609</v>
      </c>
      <c r="Q13498" t="s">
        <v>6630</v>
      </c>
    </row>
    <row r="13499" spans="1:17" x14ac:dyDescent="0.35">
      <c r="A13499">
        <v>80797002</v>
      </c>
      <c r="B13499" t="s">
        <v>6334</v>
      </c>
      <c r="C13499" t="s">
        <v>6766</v>
      </c>
      <c r="D13499">
        <v>120</v>
      </c>
      <c r="E13499" t="s">
        <v>6627</v>
      </c>
      <c r="F13499">
        <v>145</v>
      </c>
      <c r="G13499" t="s">
        <v>6627</v>
      </c>
      <c r="H13499">
        <v>15</v>
      </c>
      <c r="I13499" t="s">
        <v>26653</v>
      </c>
      <c r="J13499" t="s">
        <v>6630</v>
      </c>
      <c r="L13499" t="s">
        <v>6526</v>
      </c>
      <c r="M13499" t="s">
        <v>6630</v>
      </c>
      <c r="N13499" t="s">
        <v>6630</v>
      </c>
      <c r="O13499" t="s">
        <v>6630</v>
      </c>
      <c r="P13499" t="s">
        <v>6630</v>
      </c>
      <c r="Q13499" t="s">
        <v>6630</v>
      </c>
    </row>
    <row r="13500" spans="1:17" x14ac:dyDescent="0.35">
      <c r="A13500">
        <v>3524116786</v>
      </c>
      <c r="B13500" t="s">
        <v>6334</v>
      </c>
      <c r="C13500" t="s">
        <v>6356</v>
      </c>
      <c r="D13500">
        <v>200</v>
      </c>
      <c r="E13500" t="s">
        <v>5245</v>
      </c>
      <c r="F13500">
        <v>202</v>
      </c>
      <c r="G13500" t="s">
        <v>5245</v>
      </c>
      <c r="H13500">
        <v>450</v>
      </c>
      <c r="I13500" t="s">
        <v>26654</v>
      </c>
      <c r="J13500">
        <v>20200</v>
      </c>
      <c r="L13500" t="s">
        <v>6529</v>
      </c>
      <c r="M13500">
        <v>10430573</v>
      </c>
      <c r="N13500">
        <v>16593200</v>
      </c>
      <c r="O13500" t="s">
        <v>6630</v>
      </c>
      <c r="P13500" t="s">
        <v>6630</v>
      </c>
      <c r="Q13500" t="s">
        <v>6630</v>
      </c>
    </row>
    <row r="13501" spans="1:17" x14ac:dyDescent="0.35">
      <c r="A13501">
        <v>9499105111</v>
      </c>
      <c r="B13501" t="s">
        <v>6626</v>
      </c>
      <c r="C13501" t="s">
        <v>6540</v>
      </c>
      <c r="D13501">
        <v>131</v>
      </c>
      <c r="E13501" t="s">
        <v>6981</v>
      </c>
      <c r="F13501">
        <v>301</v>
      </c>
      <c r="G13501" t="s">
        <v>21320</v>
      </c>
      <c r="H13501">
        <v>135</v>
      </c>
      <c r="I13501" t="s">
        <v>26655</v>
      </c>
      <c r="J13501" t="s">
        <v>6630</v>
      </c>
      <c r="L13501" t="s">
        <v>6529</v>
      </c>
      <c r="M13501" t="s">
        <v>6630</v>
      </c>
      <c r="N13501">
        <v>10120823</v>
      </c>
      <c r="O13501" t="s">
        <v>26656</v>
      </c>
      <c r="P13501" t="s">
        <v>14351</v>
      </c>
      <c r="Q13501" t="s">
        <v>6630</v>
      </c>
    </row>
    <row r="13502" spans="1:17" x14ac:dyDescent="0.35">
      <c r="A13502">
        <v>9424116872</v>
      </c>
      <c r="B13502" t="s">
        <v>6334</v>
      </c>
      <c r="C13502" t="s">
        <v>6356</v>
      </c>
      <c r="D13502">
        <v>200</v>
      </c>
      <c r="E13502" t="s">
        <v>6366</v>
      </c>
      <c r="F13502">
        <v>207</v>
      </c>
      <c r="G13502" t="s">
        <v>176</v>
      </c>
      <c r="H13502">
        <v>705</v>
      </c>
      <c r="I13502" t="s">
        <v>26657</v>
      </c>
      <c r="J13502">
        <v>20800</v>
      </c>
      <c r="L13502" t="s">
        <v>6529</v>
      </c>
      <c r="M13502">
        <v>13133072</v>
      </c>
      <c r="N13502">
        <v>10039940</v>
      </c>
      <c r="O13502" t="s">
        <v>6630</v>
      </c>
      <c r="P13502" t="s">
        <v>6630</v>
      </c>
      <c r="Q13502">
        <v>700</v>
      </c>
    </row>
    <row r="13503" spans="1:17" x14ac:dyDescent="0.35">
      <c r="A13503">
        <v>9421115655</v>
      </c>
      <c r="B13503" t="s">
        <v>6626</v>
      </c>
      <c r="C13503" t="s">
        <v>6356</v>
      </c>
      <c r="D13503">
        <v>200</v>
      </c>
      <c r="E13503" t="s">
        <v>6366</v>
      </c>
      <c r="F13503">
        <v>207</v>
      </c>
      <c r="G13503" t="s">
        <v>176</v>
      </c>
      <c r="H13503">
        <v>705</v>
      </c>
      <c r="I13503" t="s">
        <v>26658</v>
      </c>
      <c r="J13503">
        <v>20800</v>
      </c>
      <c r="L13503" t="s">
        <v>6529</v>
      </c>
      <c r="M13503">
        <v>14711401</v>
      </c>
      <c r="N13503">
        <v>13346932</v>
      </c>
      <c r="O13503" t="s">
        <v>6630</v>
      </c>
      <c r="P13503" t="s">
        <v>6630</v>
      </c>
      <c r="Q13503">
        <v>700</v>
      </c>
    </row>
    <row r="13504" spans="1:17" x14ac:dyDescent="0.35">
      <c r="A13504">
        <v>9421115719</v>
      </c>
      <c r="B13504" t="s">
        <v>6626</v>
      </c>
      <c r="C13504" t="s">
        <v>6356</v>
      </c>
      <c r="D13504">
        <v>200</v>
      </c>
      <c r="E13504" t="s">
        <v>6366</v>
      </c>
      <c r="F13504">
        <v>207</v>
      </c>
      <c r="G13504" t="s">
        <v>176</v>
      </c>
      <c r="H13504">
        <v>705</v>
      </c>
      <c r="I13504" t="s">
        <v>26659</v>
      </c>
      <c r="J13504">
        <v>20800</v>
      </c>
      <c r="L13504" t="s">
        <v>6529</v>
      </c>
      <c r="M13504">
        <v>14711401</v>
      </c>
      <c r="N13504">
        <v>13346932</v>
      </c>
      <c r="O13504" t="s">
        <v>6630</v>
      </c>
      <c r="P13504" t="s">
        <v>6630</v>
      </c>
      <c r="Q13504">
        <v>700</v>
      </c>
    </row>
    <row r="13505" spans="1:17" x14ac:dyDescent="0.35">
      <c r="A13505">
        <v>7993100252</v>
      </c>
      <c r="B13505" t="s">
        <v>6626</v>
      </c>
      <c r="C13505" t="s">
        <v>6356</v>
      </c>
      <c r="D13505">
        <v>200</v>
      </c>
      <c r="E13505" t="s">
        <v>6366</v>
      </c>
      <c r="F13505">
        <v>207</v>
      </c>
      <c r="G13505" t="s">
        <v>6628</v>
      </c>
      <c r="H13505" t="s">
        <v>6628</v>
      </c>
      <c r="I13505" t="s">
        <v>26660</v>
      </c>
      <c r="J13505" t="s">
        <v>6630</v>
      </c>
      <c r="L13505" t="s">
        <v>6529</v>
      </c>
      <c r="M13505" t="s">
        <v>6630</v>
      </c>
      <c r="N13505" t="s">
        <v>6630</v>
      </c>
      <c r="O13505" t="s">
        <v>6630</v>
      </c>
      <c r="P13505" t="s">
        <v>6799</v>
      </c>
      <c r="Q13505" t="s">
        <v>6630</v>
      </c>
    </row>
    <row r="13506" spans="1:17" x14ac:dyDescent="0.35">
      <c r="A13506" t="s">
        <v>26661</v>
      </c>
      <c r="B13506" t="s">
        <v>6626</v>
      </c>
      <c r="C13506" t="s">
        <v>6628</v>
      </c>
      <c r="D13506" t="s">
        <v>6628</v>
      </c>
      <c r="E13506" t="s">
        <v>6628</v>
      </c>
      <c r="F13506" t="s">
        <v>6628</v>
      </c>
      <c r="G13506" t="s">
        <v>6628</v>
      </c>
      <c r="H13506" t="s">
        <v>6628</v>
      </c>
      <c r="I13506" t="s">
        <v>26662</v>
      </c>
      <c r="J13506" t="s">
        <v>6630</v>
      </c>
      <c r="L13506" t="s">
        <v>6526</v>
      </c>
      <c r="M13506">
        <v>10007319</v>
      </c>
      <c r="N13506" t="s">
        <v>6630</v>
      </c>
      <c r="O13506" t="s">
        <v>6630</v>
      </c>
      <c r="P13506" t="s">
        <v>6630</v>
      </c>
      <c r="Q13506" t="s">
        <v>6630</v>
      </c>
    </row>
    <row r="13507" spans="1:17" x14ac:dyDescent="0.35">
      <c r="A13507">
        <v>9415113044</v>
      </c>
      <c r="B13507" t="s">
        <v>6626</v>
      </c>
      <c r="C13507" t="s">
        <v>6356</v>
      </c>
      <c r="D13507">
        <v>200</v>
      </c>
      <c r="E13507" t="s">
        <v>6645</v>
      </c>
      <c r="F13507">
        <v>201</v>
      </c>
      <c r="G13507" t="s">
        <v>6638</v>
      </c>
      <c r="H13507">
        <v>415</v>
      </c>
      <c r="I13507" t="s">
        <v>24420</v>
      </c>
      <c r="J13507">
        <v>20115</v>
      </c>
      <c r="L13507" t="s">
        <v>6529</v>
      </c>
      <c r="M13507">
        <v>15098469</v>
      </c>
      <c r="N13507">
        <v>13220281</v>
      </c>
      <c r="O13507" t="s">
        <v>6921</v>
      </c>
      <c r="P13507" t="s">
        <v>6630</v>
      </c>
      <c r="Q13507" t="s">
        <v>6630</v>
      </c>
    </row>
    <row r="13508" spans="1:17" x14ac:dyDescent="0.35">
      <c r="A13508">
        <v>80135706</v>
      </c>
      <c r="B13508" t="s">
        <v>6334</v>
      </c>
      <c r="C13508" t="s">
        <v>6766</v>
      </c>
      <c r="D13508">
        <v>120</v>
      </c>
      <c r="E13508" t="s">
        <v>6627</v>
      </c>
      <c r="F13508">
        <v>145</v>
      </c>
      <c r="G13508" t="s">
        <v>6627</v>
      </c>
      <c r="H13508">
        <v>15</v>
      </c>
      <c r="I13508" t="s">
        <v>26663</v>
      </c>
      <c r="J13508" t="s">
        <v>6630</v>
      </c>
      <c r="L13508" t="s">
        <v>6526</v>
      </c>
      <c r="M13508" t="s">
        <v>6630</v>
      </c>
      <c r="N13508" t="s">
        <v>6630</v>
      </c>
      <c r="O13508" t="s">
        <v>6630</v>
      </c>
      <c r="P13508" t="s">
        <v>6630</v>
      </c>
      <c r="Q13508" t="s">
        <v>6630</v>
      </c>
    </row>
    <row r="13509" spans="1:17" x14ac:dyDescent="0.35">
      <c r="A13509">
        <v>9419115254</v>
      </c>
      <c r="B13509" t="s">
        <v>6626</v>
      </c>
      <c r="C13509" t="s">
        <v>6356</v>
      </c>
      <c r="D13509">
        <v>200</v>
      </c>
      <c r="E13509" t="s">
        <v>6645</v>
      </c>
      <c r="F13509">
        <v>201</v>
      </c>
      <c r="G13509" t="s">
        <v>6638</v>
      </c>
      <c r="H13509">
        <v>415</v>
      </c>
      <c r="I13509" t="s">
        <v>26664</v>
      </c>
      <c r="J13509">
        <v>20115</v>
      </c>
      <c r="L13509" t="s">
        <v>6529</v>
      </c>
      <c r="M13509">
        <v>14045795</v>
      </c>
      <c r="N13509">
        <v>12205871</v>
      </c>
      <c r="O13509" t="s">
        <v>6630</v>
      </c>
      <c r="P13509" t="s">
        <v>6630</v>
      </c>
      <c r="Q13509" t="s">
        <v>6630</v>
      </c>
    </row>
    <row r="13510" spans="1:17" x14ac:dyDescent="0.35">
      <c r="A13510">
        <v>9408109402</v>
      </c>
      <c r="B13510" t="s">
        <v>6626</v>
      </c>
      <c r="C13510" t="s">
        <v>6356</v>
      </c>
      <c r="D13510">
        <v>200</v>
      </c>
      <c r="E13510" t="s">
        <v>6701</v>
      </c>
      <c r="F13510">
        <v>500</v>
      </c>
      <c r="G13510" t="s">
        <v>7166</v>
      </c>
      <c r="H13510">
        <v>61</v>
      </c>
      <c r="I13510" t="s">
        <v>26665</v>
      </c>
      <c r="J13510">
        <v>12028</v>
      </c>
      <c r="L13510" t="s">
        <v>6529</v>
      </c>
      <c r="M13510">
        <v>10951344</v>
      </c>
      <c r="N13510" t="s">
        <v>6630</v>
      </c>
      <c r="O13510" t="s">
        <v>6630</v>
      </c>
      <c r="P13510" t="s">
        <v>26666</v>
      </c>
      <c r="Q13510" t="s">
        <v>6630</v>
      </c>
    </row>
    <row r="13511" spans="1:17" x14ac:dyDescent="0.35">
      <c r="A13511">
        <v>3501107085</v>
      </c>
      <c r="B13511" t="s">
        <v>6626</v>
      </c>
      <c r="C13511" t="s">
        <v>6356</v>
      </c>
      <c r="D13511">
        <v>200</v>
      </c>
      <c r="E13511" t="s">
        <v>5245</v>
      </c>
      <c r="F13511">
        <v>202</v>
      </c>
      <c r="G13511" t="s">
        <v>5245</v>
      </c>
      <c r="H13511">
        <v>450</v>
      </c>
      <c r="I13511" t="s">
        <v>26667</v>
      </c>
      <c r="J13511">
        <v>20200</v>
      </c>
      <c r="L13511" t="s">
        <v>6529</v>
      </c>
      <c r="M13511">
        <v>11204949</v>
      </c>
      <c r="N13511" t="s">
        <v>6630</v>
      </c>
      <c r="O13511" t="s">
        <v>26668</v>
      </c>
      <c r="P13511" t="s">
        <v>26669</v>
      </c>
      <c r="Q13511" t="s">
        <v>6630</v>
      </c>
    </row>
    <row r="13512" spans="1:17" x14ac:dyDescent="0.35">
      <c r="A13512">
        <v>9417113939</v>
      </c>
      <c r="B13512" t="s">
        <v>6626</v>
      </c>
      <c r="C13512" t="s">
        <v>6356</v>
      </c>
      <c r="D13512">
        <v>200</v>
      </c>
      <c r="E13512" t="s">
        <v>6645</v>
      </c>
      <c r="F13512">
        <v>201</v>
      </c>
      <c r="G13512" t="s">
        <v>6638</v>
      </c>
      <c r="H13512">
        <v>415</v>
      </c>
      <c r="I13512" t="s">
        <v>14873</v>
      </c>
      <c r="J13512">
        <v>20115</v>
      </c>
      <c r="L13512" t="s">
        <v>6529</v>
      </c>
      <c r="M13512">
        <v>10964137</v>
      </c>
      <c r="N13512">
        <v>10979371</v>
      </c>
      <c r="O13512" t="s">
        <v>6630</v>
      </c>
      <c r="P13512" t="s">
        <v>6630</v>
      </c>
      <c r="Q13512" t="s">
        <v>6630</v>
      </c>
    </row>
    <row r="13513" spans="1:17" x14ac:dyDescent="0.35">
      <c r="A13513">
        <v>9422115995</v>
      </c>
      <c r="B13513" t="s">
        <v>6334</v>
      </c>
      <c r="C13513" t="s">
        <v>6356</v>
      </c>
      <c r="D13513">
        <v>200</v>
      </c>
      <c r="E13513" t="s">
        <v>6645</v>
      </c>
      <c r="F13513">
        <v>201</v>
      </c>
      <c r="G13513" t="s">
        <v>6657</v>
      </c>
      <c r="H13513">
        <v>420</v>
      </c>
      <c r="I13513" t="s">
        <v>26670</v>
      </c>
      <c r="J13513">
        <v>20120</v>
      </c>
      <c r="L13513" t="s">
        <v>6529</v>
      </c>
      <c r="M13513">
        <v>11277777</v>
      </c>
      <c r="N13513">
        <v>10434021</v>
      </c>
      <c r="O13513" t="s">
        <v>6630</v>
      </c>
      <c r="P13513" t="s">
        <v>6630</v>
      </c>
      <c r="Q13513" t="s">
        <v>6630</v>
      </c>
    </row>
    <row r="13514" spans="1:17" x14ac:dyDescent="0.35">
      <c r="A13514" t="s">
        <v>26671</v>
      </c>
      <c r="B13514" t="s">
        <v>6626</v>
      </c>
      <c r="C13514" t="s">
        <v>6628</v>
      </c>
      <c r="D13514" t="s">
        <v>6628</v>
      </c>
      <c r="E13514" t="s">
        <v>6628</v>
      </c>
      <c r="F13514" t="s">
        <v>6628</v>
      </c>
      <c r="G13514" t="s">
        <v>6628</v>
      </c>
      <c r="H13514" t="s">
        <v>6628</v>
      </c>
      <c r="I13514" t="s">
        <v>9131</v>
      </c>
      <c r="J13514" t="s">
        <v>6630</v>
      </c>
      <c r="L13514" t="s">
        <v>6529</v>
      </c>
      <c r="M13514" t="s">
        <v>6630</v>
      </c>
      <c r="N13514" t="s">
        <v>6630</v>
      </c>
      <c r="O13514" t="s">
        <v>6630</v>
      </c>
      <c r="P13514" t="s">
        <v>6630</v>
      </c>
      <c r="Q13514" t="s">
        <v>6630</v>
      </c>
    </row>
    <row r="13515" spans="1:17" x14ac:dyDescent="0.35">
      <c r="A13515" t="s">
        <v>26672</v>
      </c>
      <c r="B13515" t="s">
        <v>6626</v>
      </c>
      <c r="C13515" t="s">
        <v>6628</v>
      </c>
      <c r="D13515" t="s">
        <v>6628</v>
      </c>
      <c r="E13515" t="s">
        <v>6628</v>
      </c>
      <c r="F13515" t="s">
        <v>6628</v>
      </c>
      <c r="G13515" t="s">
        <v>6628</v>
      </c>
      <c r="H13515" t="s">
        <v>6628</v>
      </c>
      <c r="I13515" t="s">
        <v>16902</v>
      </c>
      <c r="J13515" t="s">
        <v>6630</v>
      </c>
      <c r="L13515" t="s">
        <v>6529</v>
      </c>
      <c r="M13515" t="s">
        <v>6630</v>
      </c>
      <c r="N13515" t="s">
        <v>6630</v>
      </c>
      <c r="O13515" t="s">
        <v>6630</v>
      </c>
      <c r="P13515" t="s">
        <v>6630</v>
      </c>
      <c r="Q13515" t="s">
        <v>6630</v>
      </c>
    </row>
    <row r="13516" spans="1:17" x14ac:dyDescent="0.35">
      <c r="A13516" t="s">
        <v>26673</v>
      </c>
      <c r="B13516" t="s">
        <v>6626</v>
      </c>
      <c r="C13516" t="s">
        <v>6628</v>
      </c>
      <c r="D13516" t="s">
        <v>6628</v>
      </c>
      <c r="E13516" t="s">
        <v>6628</v>
      </c>
      <c r="F13516" t="s">
        <v>6628</v>
      </c>
      <c r="G13516" t="s">
        <v>6628</v>
      </c>
      <c r="H13516" t="s">
        <v>6628</v>
      </c>
      <c r="I13516" t="s">
        <v>7427</v>
      </c>
      <c r="J13516" t="s">
        <v>6630</v>
      </c>
      <c r="L13516" t="s">
        <v>6526</v>
      </c>
      <c r="M13516" t="s">
        <v>6630</v>
      </c>
      <c r="N13516" t="s">
        <v>6630</v>
      </c>
      <c r="O13516" t="s">
        <v>6630</v>
      </c>
      <c r="P13516" t="s">
        <v>6630</v>
      </c>
      <c r="Q13516" t="s">
        <v>6630</v>
      </c>
    </row>
    <row r="13517" spans="1:17" x14ac:dyDescent="0.35">
      <c r="A13517">
        <v>9414112694</v>
      </c>
      <c r="B13517" t="s">
        <v>6626</v>
      </c>
      <c r="C13517" t="s">
        <v>6356</v>
      </c>
      <c r="D13517">
        <v>200</v>
      </c>
      <c r="E13517" t="s">
        <v>6357</v>
      </c>
      <c r="F13517">
        <v>209</v>
      </c>
      <c r="G13517" t="s">
        <v>1998</v>
      </c>
      <c r="H13517">
        <v>335</v>
      </c>
      <c r="I13517" t="s">
        <v>26674</v>
      </c>
      <c r="J13517">
        <v>13840</v>
      </c>
      <c r="L13517" t="s">
        <v>6529</v>
      </c>
      <c r="M13517">
        <v>10169715</v>
      </c>
      <c r="N13517">
        <v>10113762</v>
      </c>
      <c r="O13517">
        <v>30907</v>
      </c>
      <c r="P13517" t="s">
        <v>6630</v>
      </c>
      <c r="Q13517" t="s">
        <v>6630</v>
      </c>
    </row>
    <row r="13518" spans="1:17" x14ac:dyDescent="0.35">
      <c r="A13518">
        <v>9420115427</v>
      </c>
      <c r="B13518" t="s">
        <v>6626</v>
      </c>
      <c r="C13518" t="s">
        <v>6356</v>
      </c>
      <c r="D13518">
        <v>200</v>
      </c>
      <c r="E13518" t="s">
        <v>6357</v>
      </c>
      <c r="F13518">
        <v>209</v>
      </c>
      <c r="G13518" t="s">
        <v>977</v>
      </c>
      <c r="H13518">
        <v>310</v>
      </c>
      <c r="I13518" t="s">
        <v>17876</v>
      </c>
      <c r="J13518">
        <v>13670</v>
      </c>
      <c r="L13518" t="s">
        <v>6529</v>
      </c>
      <c r="M13518">
        <v>12884886</v>
      </c>
      <c r="N13518">
        <v>10323858</v>
      </c>
      <c r="O13518" t="s">
        <v>6630</v>
      </c>
      <c r="P13518" t="s">
        <v>6630</v>
      </c>
      <c r="Q13518">
        <v>700</v>
      </c>
    </row>
    <row r="13519" spans="1:17" x14ac:dyDescent="0.35">
      <c r="A13519">
        <v>80513109</v>
      </c>
      <c r="B13519" t="s">
        <v>6334</v>
      </c>
      <c r="C13519" t="s">
        <v>6766</v>
      </c>
      <c r="D13519">
        <v>120</v>
      </c>
      <c r="E13519" t="s">
        <v>6627</v>
      </c>
      <c r="F13519">
        <v>145</v>
      </c>
      <c r="G13519" t="s">
        <v>6627</v>
      </c>
      <c r="H13519">
        <v>15</v>
      </c>
      <c r="I13519" t="s">
        <v>26675</v>
      </c>
      <c r="J13519" t="s">
        <v>6630</v>
      </c>
      <c r="L13519" t="s">
        <v>6526</v>
      </c>
      <c r="M13519" t="s">
        <v>6630</v>
      </c>
      <c r="N13519" t="s">
        <v>6630</v>
      </c>
      <c r="O13519" t="s">
        <v>6630</v>
      </c>
      <c r="P13519" t="s">
        <v>6630</v>
      </c>
      <c r="Q13519" t="s">
        <v>6630</v>
      </c>
    </row>
    <row r="13520" spans="1:17" x14ac:dyDescent="0.35">
      <c r="A13520">
        <v>9418114447</v>
      </c>
      <c r="B13520" t="s">
        <v>6626</v>
      </c>
      <c r="C13520" t="s">
        <v>6540</v>
      </c>
      <c r="D13520">
        <v>131</v>
      </c>
      <c r="E13520" t="s">
        <v>6540</v>
      </c>
      <c r="F13520">
        <v>309</v>
      </c>
      <c r="G13520" t="s">
        <v>2845</v>
      </c>
      <c r="H13520">
        <v>107</v>
      </c>
      <c r="I13520" t="s">
        <v>9671</v>
      </c>
      <c r="J13520">
        <v>20120</v>
      </c>
      <c r="L13520" t="s">
        <v>6529</v>
      </c>
      <c r="M13520">
        <v>13789418</v>
      </c>
      <c r="N13520" t="s">
        <v>6630</v>
      </c>
      <c r="O13520" t="s">
        <v>6630</v>
      </c>
      <c r="P13520" t="s">
        <v>6630</v>
      </c>
      <c r="Q13520">
        <v>100</v>
      </c>
    </row>
    <row r="13521" spans="1:17" x14ac:dyDescent="0.35">
      <c r="A13521">
        <v>9413111965</v>
      </c>
      <c r="B13521" t="s">
        <v>6626</v>
      </c>
      <c r="C13521" t="s">
        <v>6356</v>
      </c>
      <c r="D13521">
        <v>200</v>
      </c>
      <c r="E13521" t="s">
        <v>6366</v>
      </c>
      <c r="F13521">
        <v>207</v>
      </c>
      <c r="G13521" t="s">
        <v>176</v>
      </c>
      <c r="H13521">
        <v>705</v>
      </c>
      <c r="I13521" t="s">
        <v>26676</v>
      </c>
      <c r="J13521">
        <v>20800</v>
      </c>
      <c r="L13521" t="s">
        <v>6529</v>
      </c>
      <c r="M13521">
        <v>13194529</v>
      </c>
      <c r="N13521">
        <v>10014731</v>
      </c>
      <c r="O13521" t="s">
        <v>6630</v>
      </c>
      <c r="P13521" t="s">
        <v>6630</v>
      </c>
      <c r="Q13521">
        <v>700</v>
      </c>
    </row>
    <row r="13522" spans="1:17" x14ac:dyDescent="0.35">
      <c r="A13522">
        <v>3513111532</v>
      </c>
      <c r="B13522" t="s">
        <v>6626</v>
      </c>
      <c r="C13522" t="s">
        <v>6356</v>
      </c>
      <c r="D13522">
        <v>200</v>
      </c>
      <c r="E13522" t="s">
        <v>5245</v>
      </c>
      <c r="F13522">
        <v>202</v>
      </c>
      <c r="G13522" t="s">
        <v>5245</v>
      </c>
      <c r="H13522">
        <v>450</v>
      </c>
      <c r="I13522" t="s">
        <v>26677</v>
      </c>
      <c r="J13522">
        <v>20200</v>
      </c>
      <c r="L13522" t="s">
        <v>6529</v>
      </c>
      <c r="M13522">
        <v>13110938</v>
      </c>
      <c r="N13522" t="s">
        <v>6630</v>
      </c>
      <c r="O13522" s="3">
        <v>2989729898</v>
      </c>
      <c r="P13522" t="s">
        <v>6630</v>
      </c>
      <c r="Q13522" t="s">
        <v>6630</v>
      </c>
    </row>
    <row r="13523" spans="1:17" x14ac:dyDescent="0.35">
      <c r="A13523">
        <v>80131207</v>
      </c>
      <c r="B13523" t="s">
        <v>6334</v>
      </c>
      <c r="C13523" t="s">
        <v>6766</v>
      </c>
      <c r="D13523">
        <v>120</v>
      </c>
      <c r="E13523" t="s">
        <v>6627</v>
      </c>
      <c r="F13523">
        <v>145</v>
      </c>
      <c r="G13523" t="s">
        <v>6627</v>
      </c>
      <c r="H13523">
        <v>15</v>
      </c>
      <c r="I13523" t="s">
        <v>26678</v>
      </c>
      <c r="J13523" t="s">
        <v>6630</v>
      </c>
      <c r="L13523" t="s">
        <v>6526</v>
      </c>
      <c r="M13523" t="s">
        <v>6630</v>
      </c>
      <c r="N13523" t="s">
        <v>6630</v>
      </c>
      <c r="O13523" t="s">
        <v>6630</v>
      </c>
      <c r="P13523" t="s">
        <v>6630</v>
      </c>
      <c r="Q13523" t="s">
        <v>6630</v>
      </c>
    </row>
    <row r="13524" spans="1:17" x14ac:dyDescent="0.35">
      <c r="A13524">
        <v>8700106372</v>
      </c>
      <c r="B13524" t="s">
        <v>6626</v>
      </c>
      <c r="C13524" t="s">
        <v>7114</v>
      </c>
      <c r="D13524">
        <v>115</v>
      </c>
      <c r="E13524" t="s">
        <v>7114</v>
      </c>
      <c r="F13524">
        <v>115</v>
      </c>
      <c r="G13524" t="s">
        <v>7353</v>
      </c>
      <c r="H13524">
        <v>22</v>
      </c>
      <c r="I13524" t="s">
        <v>26679</v>
      </c>
      <c r="J13524">
        <v>11500</v>
      </c>
      <c r="L13524" t="s">
        <v>6529</v>
      </c>
      <c r="M13524" t="s">
        <v>6630</v>
      </c>
      <c r="N13524">
        <v>10422590</v>
      </c>
      <c r="O13524" t="s">
        <v>6630</v>
      </c>
      <c r="P13524" t="s">
        <v>26680</v>
      </c>
      <c r="Q13524" t="s">
        <v>6630</v>
      </c>
    </row>
    <row r="13525" spans="1:17" x14ac:dyDescent="0.35">
      <c r="A13525">
        <v>9415113161</v>
      </c>
      <c r="B13525" t="s">
        <v>6626</v>
      </c>
      <c r="C13525" t="s">
        <v>6356</v>
      </c>
      <c r="D13525">
        <v>200</v>
      </c>
      <c r="E13525" t="s">
        <v>6645</v>
      </c>
      <c r="F13525">
        <v>201</v>
      </c>
      <c r="G13525" t="s">
        <v>6638</v>
      </c>
      <c r="H13525">
        <v>415</v>
      </c>
      <c r="I13525" t="s">
        <v>12398</v>
      </c>
      <c r="J13525">
        <v>20115</v>
      </c>
      <c r="L13525" t="s">
        <v>6529</v>
      </c>
      <c r="M13525">
        <v>11971030</v>
      </c>
      <c r="N13525">
        <v>13147167</v>
      </c>
      <c r="O13525" t="s">
        <v>6630</v>
      </c>
      <c r="P13525" t="s">
        <v>6630</v>
      </c>
      <c r="Q13525" t="s">
        <v>6630</v>
      </c>
    </row>
    <row r="13526" spans="1:17" x14ac:dyDescent="0.35">
      <c r="A13526">
        <v>80888911</v>
      </c>
      <c r="B13526" t="s">
        <v>6334</v>
      </c>
      <c r="C13526" t="s">
        <v>6766</v>
      </c>
      <c r="D13526">
        <v>120</v>
      </c>
      <c r="E13526" t="s">
        <v>6627</v>
      </c>
      <c r="F13526">
        <v>145</v>
      </c>
      <c r="G13526" t="s">
        <v>6627</v>
      </c>
      <c r="H13526">
        <v>15</v>
      </c>
      <c r="I13526" t="s">
        <v>26681</v>
      </c>
      <c r="J13526" t="s">
        <v>6630</v>
      </c>
      <c r="L13526" t="s">
        <v>6526</v>
      </c>
      <c r="M13526" t="s">
        <v>6630</v>
      </c>
      <c r="N13526" t="s">
        <v>6630</v>
      </c>
      <c r="O13526" t="s">
        <v>6630</v>
      </c>
      <c r="P13526" t="s">
        <v>6630</v>
      </c>
      <c r="Q13526" t="s">
        <v>6630</v>
      </c>
    </row>
    <row r="13527" spans="1:17" x14ac:dyDescent="0.35">
      <c r="A13527">
        <v>80756106</v>
      </c>
      <c r="B13527" t="s">
        <v>6334</v>
      </c>
      <c r="C13527" t="s">
        <v>6766</v>
      </c>
      <c r="D13527">
        <v>120</v>
      </c>
      <c r="E13527" t="s">
        <v>6627</v>
      </c>
      <c r="F13527">
        <v>145</v>
      </c>
      <c r="G13527" t="s">
        <v>6627</v>
      </c>
      <c r="H13527">
        <v>15</v>
      </c>
      <c r="I13527" t="s">
        <v>26682</v>
      </c>
      <c r="J13527" t="s">
        <v>6630</v>
      </c>
      <c r="L13527" t="s">
        <v>6526</v>
      </c>
      <c r="M13527" t="s">
        <v>6630</v>
      </c>
      <c r="N13527" t="s">
        <v>6630</v>
      </c>
      <c r="O13527" t="s">
        <v>6630</v>
      </c>
      <c r="P13527" t="s">
        <v>6630</v>
      </c>
      <c r="Q13527" t="s">
        <v>6630</v>
      </c>
    </row>
    <row r="13528" spans="1:17" x14ac:dyDescent="0.35">
      <c r="A13528">
        <v>31058</v>
      </c>
      <c r="B13528" t="s">
        <v>6626</v>
      </c>
      <c r="C13528" t="s">
        <v>6356</v>
      </c>
      <c r="D13528">
        <v>200</v>
      </c>
      <c r="E13528" t="s">
        <v>6366</v>
      </c>
      <c r="F13528">
        <v>207</v>
      </c>
      <c r="G13528" t="s">
        <v>10603</v>
      </c>
      <c r="H13528">
        <v>770</v>
      </c>
      <c r="I13528" t="s">
        <v>26683</v>
      </c>
      <c r="J13528" t="s">
        <v>6630</v>
      </c>
      <c r="L13528" t="s">
        <v>6526</v>
      </c>
      <c r="M13528" t="s">
        <v>6630</v>
      </c>
      <c r="N13528" t="s">
        <v>6630</v>
      </c>
      <c r="O13528" t="s">
        <v>26684</v>
      </c>
      <c r="P13528" t="s">
        <v>6630</v>
      </c>
      <c r="Q13528" t="s">
        <v>6630</v>
      </c>
    </row>
    <row r="13529" spans="1:17" x14ac:dyDescent="0.35">
      <c r="A13529">
        <v>3500106482</v>
      </c>
      <c r="B13529" t="s">
        <v>6626</v>
      </c>
      <c r="C13529" t="s">
        <v>6356</v>
      </c>
      <c r="D13529">
        <v>200</v>
      </c>
      <c r="E13529" t="s">
        <v>5245</v>
      </c>
      <c r="F13529">
        <v>202</v>
      </c>
      <c r="G13529" t="s">
        <v>5245</v>
      </c>
      <c r="H13529">
        <v>450</v>
      </c>
      <c r="I13529" t="s">
        <v>26685</v>
      </c>
      <c r="J13529">
        <v>20200</v>
      </c>
      <c r="L13529" t="s">
        <v>6529</v>
      </c>
      <c r="M13529" t="s">
        <v>6630</v>
      </c>
      <c r="N13529">
        <v>10410901</v>
      </c>
      <c r="O13529" t="s">
        <v>26686</v>
      </c>
      <c r="P13529" t="s">
        <v>26687</v>
      </c>
      <c r="Q13529" t="s">
        <v>6630</v>
      </c>
    </row>
    <row r="13530" spans="1:17" x14ac:dyDescent="0.35">
      <c r="A13530">
        <v>9414112388</v>
      </c>
      <c r="B13530" t="s">
        <v>6626</v>
      </c>
      <c r="C13530" t="s">
        <v>6540</v>
      </c>
      <c r="D13530">
        <v>131</v>
      </c>
      <c r="E13530" t="s">
        <v>6672</v>
      </c>
      <c r="F13530">
        <v>703</v>
      </c>
      <c r="G13530" t="s">
        <v>7042</v>
      </c>
      <c r="H13530">
        <v>730</v>
      </c>
      <c r="I13530" t="s">
        <v>26688</v>
      </c>
      <c r="J13530">
        <v>13200</v>
      </c>
      <c r="L13530" t="s">
        <v>6529</v>
      </c>
      <c r="M13530">
        <v>11962504</v>
      </c>
      <c r="N13530" t="s">
        <v>6630</v>
      </c>
      <c r="O13530" t="s">
        <v>6630</v>
      </c>
      <c r="P13530" t="s">
        <v>6713</v>
      </c>
      <c r="Q13530" t="s">
        <v>6630</v>
      </c>
    </row>
    <row r="13531" spans="1:17" x14ac:dyDescent="0.35">
      <c r="A13531">
        <v>9607109320</v>
      </c>
      <c r="B13531" t="s">
        <v>6626</v>
      </c>
      <c r="C13531" t="s">
        <v>6356</v>
      </c>
      <c r="D13531">
        <v>200</v>
      </c>
      <c r="E13531" t="s">
        <v>6540</v>
      </c>
      <c r="F13531">
        <v>309</v>
      </c>
      <c r="G13531" t="s">
        <v>6657</v>
      </c>
      <c r="H13531">
        <v>420</v>
      </c>
      <c r="I13531" t="s">
        <v>26689</v>
      </c>
      <c r="J13531">
        <v>20800</v>
      </c>
      <c r="L13531" t="s">
        <v>6529</v>
      </c>
      <c r="M13531">
        <v>10467253</v>
      </c>
      <c r="N13531">
        <v>10225852</v>
      </c>
      <c r="O13531" t="s">
        <v>6630</v>
      </c>
      <c r="P13531">
        <v>9405108646</v>
      </c>
      <c r="Q13531">
        <v>900</v>
      </c>
    </row>
    <row r="13532" spans="1:17" x14ac:dyDescent="0.35">
      <c r="A13532">
        <v>3918114439</v>
      </c>
      <c r="B13532" t="s">
        <v>6626</v>
      </c>
      <c r="C13532" t="s">
        <v>6356</v>
      </c>
      <c r="D13532">
        <v>200</v>
      </c>
      <c r="E13532" t="s">
        <v>5245</v>
      </c>
      <c r="F13532">
        <v>202</v>
      </c>
      <c r="G13532" t="s">
        <v>5245</v>
      </c>
      <c r="H13532">
        <v>450</v>
      </c>
      <c r="I13532" t="s">
        <v>26690</v>
      </c>
      <c r="J13532">
        <v>20200</v>
      </c>
      <c r="L13532" t="s">
        <v>6529</v>
      </c>
      <c r="M13532">
        <v>10765331</v>
      </c>
      <c r="N13532">
        <v>12657376</v>
      </c>
      <c r="O13532" t="s">
        <v>6630</v>
      </c>
      <c r="P13532" t="s">
        <v>6630</v>
      </c>
      <c r="Q13532">
        <v>610</v>
      </c>
    </row>
    <row r="13533" spans="1:17" x14ac:dyDescent="0.35">
      <c r="A13533">
        <v>9414112484</v>
      </c>
      <c r="B13533" t="s">
        <v>6626</v>
      </c>
      <c r="C13533" t="s">
        <v>6540</v>
      </c>
      <c r="D13533">
        <v>131</v>
      </c>
      <c r="E13533" t="s">
        <v>6672</v>
      </c>
      <c r="F13533">
        <v>703</v>
      </c>
      <c r="G13533" t="s">
        <v>7042</v>
      </c>
      <c r="H13533">
        <v>730</v>
      </c>
      <c r="I13533" t="s">
        <v>26691</v>
      </c>
      <c r="J13533">
        <v>13200</v>
      </c>
      <c r="L13533" t="s">
        <v>6529</v>
      </c>
      <c r="M13533">
        <v>10289848</v>
      </c>
      <c r="N13533" t="s">
        <v>6630</v>
      </c>
      <c r="O13533" t="s">
        <v>6630</v>
      </c>
      <c r="P13533" t="s">
        <v>6713</v>
      </c>
      <c r="Q13533" t="s">
        <v>6630</v>
      </c>
    </row>
    <row r="13534" spans="1:17" x14ac:dyDescent="0.35">
      <c r="A13534">
        <v>9411110612</v>
      </c>
      <c r="B13534" t="s">
        <v>6626</v>
      </c>
      <c r="C13534" t="s">
        <v>6356</v>
      </c>
      <c r="D13534">
        <v>200</v>
      </c>
      <c r="E13534" t="s">
        <v>6366</v>
      </c>
      <c r="F13534">
        <v>207</v>
      </c>
      <c r="G13534" t="s">
        <v>6638</v>
      </c>
      <c r="H13534">
        <v>415</v>
      </c>
      <c r="I13534" t="s">
        <v>16101</v>
      </c>
      <c r="J13534">
        <v>20115</v>
      </c>
      <c r="L13534" t="s">
        <v>6529</v>
      </c>
      <c r="M13534">
        <v>12182702</v>
      </c>
      <c r="N13534">
        <v>11066620</v>
      </c>
      <c r="O13534">
        <v>28758</v>
      </c>
      <c r="P13534" t="s">
        <v>6630</v>
      </c>
      <c r="Q13534" t="s">
        <v>6630</v>
      </c>
    </row>
    <row r="13535" spans="1:17" x14ac:dyDescent="0.35">
      <c r="A13535">
        <v>9406108869</v>
      </c>
      <c r="B13535" t="s">
        <v>6626</v>
      </c>
      <c r="C13535" t="s">
        <v>6356</v>
      </c>
      <c r="D13535">
        <v>200</v>
      </c>
      <c r="E13535" t="s">
        <v>6366</v>
      </c>
      <c r="F13535">
        <v>207</v>
      </c>
      <c r="G13535" t="s">
        <v>7216</v>
      </c>
      <c r="H13535">
        <v>748</v>
      </c>
      <c r="I13535" t="s">
        <v>13095</v>
      </c>
      <c r="J13535">
        <v>20800</v>
      </c>
      <c r="L13535" t="s">
        <v>6529</v>
      </c>
      <c r="M13535">
        <v>10014302</v>
      </c>
      <c r="N13535">
        <v>10017279</v>
      </c>
      <c r="O13535" t="s">
        <v>6630</v>
      </c>
      <c r="P13535" t="s">
        <v>6630</v>
      </c>
      <c r="Q13535">
        <v>700</v>
      </c>
    </row>
    <row r="13536" spans="1:17" x14ac:dyDescent="0.35">
      <c r="A13536">
        <v>9420115502</v>
      </c>
      <c r="B13536" t="s">
        <v>6626</v>
      </c>
      <c r="C13536" t="s">
        <v>6356</v>
      </c>
      <c r="D13536">
        <v>200</v>
      </c>
      <c r="E13536" t="s">
        <v>6366</v>
      </c>
      <c r="F13536">
        <v>207</v>
      </c>
      <c r="G13536" t="s">
        <v>176</v>
      </c>
      <c r="H13536">
        <v>705</v>
      </c>
      <c r="I13536" t="s">
        <v>26692</v>
      </c>
      <c r="J13536">
        <v>20800</v>
      </c>
      <c r="L13536" t="s">
        <v>6529</v>
      </c>
      <c r="M13536">
        <v>15013592</v>
      </c>
      <c r="N13536">
        <v>10017279</v>
      </c>
      <c r="O13536" t="s">
        <v>6630</v>
      </c>
      <c r="P13536" t="s">
        <v>6630</v>
      </c>
      <c r="Q13536">
        <v>700</v>
      </c>
    </row>
    <row r="13537" spans="1:17" x14ac:dyDescent="0.35">
      <c r="A13537">
        <v>6304108163</v>
      </c>
      <c r="B13537" t="s">
        <v>6626</v>
      </c>
      <c r="C13537" t="s">
        <v>6356</v>
      </c>
      <c r="D13537">
        <v>200</v>
      </c>
      <c r="E13537" t="s">
        <v>6366</v>
      </c>
      <c r="F13537">
        <v>207</v>
      </c>
      <c r="G13537" t="s">
        <v>6638</v>
      </c>
      <c r="H13537">
        <v>415</v>
      </c>
      <c r="I13537" t="s">
        <v>26693</v>
      </c>
      <c r="J13537">
        <v>20115</v>
      </c>
      <c r="L13537" t="s">
        <v>6529</v>
      </c>
      <c r="M13537">
        <v>10733110</v>
      </c>
      <c r="N13537">
        <v>10504616</v>
      </c>
      <c r="O13537" t="s">
        <v>6630</v>
      </c>
      <c r="P13537" t="s">
        <v>26694</v>
      </c>
      <c r="Q13537" t="s">
        <v>6630</v>
      </c>
    </row>
    <row r="13538" spans="1:17" x14ac:dyDescent="0.35">
      <c r="A13538">
        <v>9414112423</v>
      </c>
      <c r="B13538" t="s">
        <v>6334</v>
      </c>
      <c r="C13538" t="s">
        <v>6540</v>
      </c>
      <c r="D13538">
        <v>131</v>
      </c>
      <c r="E13538" t="s">
        <v>6672</v>
      </c>
      <c r="F13538">
        <v>703</v>
      </c>
      <c r="G13538" t="s">
        <v>7042</v>
      </c>
      <c r="H13538">
        <v>730</v>
      </c>
      <c r="I13538" t="s">
        <v>26695</v>
      </c>
      <c r="J13538">
        <v>13200</v>
      </c>
      <c r="L13538" t="s">
        <v>6529</v>
      </c>
      <c r="M13538">
        <v>14549150</v>
      </c>
      <c r="N13538">
        <v>15218977</v>
      </c>
      <c r="O13538" t="s">
        <v>6630</v>
      </c>
      <c r="P13538" t="s">
        <v>6630</v>
      </c>
      <c r="Q13538" t="s">
        <v>6630</v>
      </c>
    </row>
    <row r="13539" spans="1:17" x14ac:dyDescent="0.35">
      <c r="A13539">
        <v>9415113265</v>
      </c>
      <c r="B13539" t="s">
        <v>6626</v>
      </c>
      <c r="C13539" t="s">
        <v>6356</v>
      </c>
      <c r="D13539">
        <v>200</v>
      </c>
      <c r="E13539" t="s">
        <v>6366</v>
      </c>
      <c r="F13539">
        <v>207</v>
      </c>
      <c r="G13539" t="s">
        <v>176</v>
      </c>
      <c r="H13539">
        <v>705</v>
      </c>
      <c r="I13539" t="s">
        <v>26696</v>
      </c>
      <c r="J13539" t="s">
        <v>6630</v>
      </c>
      <c r="L13539" t="s">
        <v>6529</v>
      </c>
      <c r="M13539">
        <v>10506697</v>
      </c>
      <c r="N13539">
        <v>12789627</v>
      </c>
      <c r="O13539" t="s">
        <v>6630</v>
      </c>
      <c r="P13539" t="s">
        <v>6630</v>
      </c>
      <c r="Q13539" t="s">
        <v>6630</v>
      </c>
    </row>
    <row r="13540" spans="1:17" x14ac:dyDescent="0.35">
      <c r="A13540">
        <v>9414112141</v>
      </c>
      <c r="B13540" t="s">
        <v>6626</v>
      </c>
      <c r="C13540" t="s">
        <v>6540</v>
      </c>
      <c r="D13540">
        <v>131</v>
      </c>
      <c r="E13540" t="s">
        <v>6672</v>
      </c>
      <c r="F13540">
        <v>703</v>
      </c>
      <c r="G13540" t="s">
        <v>3068</v>
      </c>
      <c r="H13540">
        <v>830</v>
      </c>
      <c r="I13540" t="s">
        <v>26697</v>
      </c>
      <c r="J13540">
        <v>13200</v>
      </c>
      <c r="L13540" t="s">
        <v>6529</v>
      </c>
      <c r="M13540">
        <v>14549150</v>
      </c>
      <c r="N13540">
        <v>15218977</v>
      </c>
      <c r="O13540" t="s">
        <v>9869</v>
      </c>
      <c r="P13540" t="s">
        <v>6630</v>
      </c>
      <c r="Q13540" t="s">
        <v>6630</v>
      </c>
    </row>
    <row r="13541" spans="1:17" x14ac:dyDescent="0.35">
      <c r="A13541">
        <v>9410110249</v>
      </c>
      <c r="B13541" t="s">
        <v>6626</v>
      </c>
      <c r="C13541" t="s">
        <v>6356</v>
      </c>
      <c r="D13541">
        <v>200</v>
      </c>
      <c r="E13541" t="s">
        <v>6366</v>
      </c>
      <c r="F13541">
        <v>207</v>
      </c>
      <c r="G13541" t="s">
        <v>176</v>
      </c>
      <c r="H13541">
        <v>705</v>
      </c>
      <c r="I13541" t="s">
        <v>26698</v>
      </c>
      <c r="J13541">
        <v>20800</v>
      </c>
      <c r="L13541" t="s">
        <v>6529</v>
      </c>
      <c r="M13541">
        <v>10421714</v>
      </c>
      <c r="N13541">
        <v>10014731</v>
      </c>
      <c r="O13541" t="s">
        <v>6630</v>
      </c>
      <c r="P13541">
        <v>20800.804011</v>
      </c>
      <c r="Q13541">
        <v>700</v>
      </c>
    </row>
    <row r="13542" spans="1:17" x14ac:dyDescent="0.35">
      <c r="A13542">
        <v>9417114025</v>
      </c>
      <c r="B13542" t="s">
        <v>6626</v>
      </c>
      <c r="C13542" t="s">
        <v>6356</v>
      </c>
      <c r="D13542">
        <v>200</v>
      </c>
      <c r="E13542" t="s">
        <v>6645</v>
      </c>
      <c r="F13542">
        <v>201</v>
      </c>
      <c r="G13542" t="s">
        <v>6638</v>
      </c>
      <c r="H13542">
        <v>415</v>
      </c>
      <c r="I13542" t="s">
        <v>26699</v>
      </c>
      <c r="J13542">
        <v>20115</v>
      </c>
      <c r="L13542" t="s">
        <v>6529</v>
      </c>
      <c r="M13542">
        <v>13495903</v>
      </c>
      <c r="N13542">
        <v>12587355</v>
      </c>
      <c r="O13542" t="s">
        <v>6630</v>
      </c>
      <c r="P13542" t="s">
        <v>6630</v>
      </c>
      <c r="Q13542" t="s">
        <v>6630</v>
      </c>
    </row>
    <row r="13543" spans="1:17" x14ac:dyDescent="0.35">
      <c r="A13543">
        <v>8703107796</v>
      </c>
      <c r="B13543" t="s">
        <v>6626</v>
      </c>
      <c r="C13543" t="s">
        <v>7053</v>
      </c>
      <c r="D13543">
        <v>125</v>
      </c>
      <c r="E13543" t="s">
        <v>6628</v>
      </c>
      <c r="F13543" t="s">
        <v>6628</v>
      </c>
      <c r="G13543" t="s">
        <v>7053</v>
      </c>
      <c r="H13543">
        <v>40</v>
      </c>
      <c r="I13543" t="s">
        <v>26700</v>
      </c>
      <c r="J13543">
        <v>12500</v>
      </c>
      <c r="L13543" t="s">
        <v>6529</v>
      </c>
      <c r="M13543">
        <v>10591051</v>
      </c>
      <c r="N13543" t="s">
        <v>6630</v>
      </c>
      <c r="O13543" t="s">
        <v>7817</v>
      </c>
      <c r="P13543" t="s">
        <v>26701</v>
      </c>
      <c r="Q13543" t="s">
        <v>6630</v>
      </c>
    </row>
    <row r="13544" spans="1:17" x14ac:dyDescent="0.35">
      <c r="A13544">
        <v>8700106671</v>
      </c>
      <c r="B13544" t="s">
        <v>6626</v>
      </c>
      <c r="C13544" t="s">
        <v>6356</v>
      </c>
      <c r="D13544">
        <v>200</v>
      </c>
      <c r="E13544" t="s">
        <v>6701</v>
      </c>
      <c r="F13544">
        <v>500</v>
      </c>
      <c r="G13544" t="s">
        <v>7166</v>
      </c>
      <c r="H13544">
        <v>61</v>
      </c>
      <c r="I13544" t="s">
        <v>26702</v>
      </c>
      <c r="J13544">
        <v>12028</v>
      </c>
      <c r="L13544" t="s">
        <v>6529</v>
      </c>
      <c r="M13544" t="s">
        <v>6630</v>
      </c>
      <c r="N13544">
        <v>10323778</v>
      </c>
      <c r="O13544" t="s">
        <v>26703</v>
      </c>
      <c r="P13544" t="s">
        <v>26704</v>
      </c>
      <c r="Q13544" t="s">
        <v>6630</v>
      </c>
    </row>
    <row r="13545" spans="1:17" x14ac:dyDescent="0.35">
      <c r="A13545">
        <v>9412111393</v>
      </c>
      <c r="B13545" t="s">
        <v>6626</v>
      </c>
      <c r="C13545" t="s">
        <v>6356</v>
      </c>
      <c r="D13545">
        <v>200</v>
      </c>
      <c r="E13545" t="s">
        <v>6645</v>
      </c>
      <c r="F13545">
        <v>201</v>
      </c>
      <c r="G13545" t="s">
        <v>6657</v>
      </c>
      <c r="H13545">
        <v>420</v>
      </c>
      <c r="I13545" t="s">
        <v>17611</v>
      </c>
      <c r="J13545" t="s">
        <v>6630</v>
      </c>
      <c r="L13545" t="s">
        <v>6529</v>
      </c>
      <c r="M13545">
        <v>13262069</v>
      </c>
      <c r="N13545">
        <v>13261613</v>
      </c>
      <c r="O13545">
        <v>30141</v>
      </c>
      <c r="P13545" t="s">
        <v>6630</v>
      </c>
      <c r="Q13545" t="s">
        <v>6630</v>
      </c>
    </row>
    <row r="13546" spans="1:17" x14ac:dyDescent="0.35">
      <c r="A13546">
        <v>3922116022</v>
      </c>
      <c r="B13546" t="s">
        <v>6626</v>
      </c>
      <c r="C13546" t="s">
        <v>6356</v>
      </c>
      <c r="D13546">
        <v>200</v>
      </c>
      <c r="E13546" t="s">
        <v>5245</v>
      </c>
      <c r="F13546">
        <v>202</v>
      </c>
      <c r="G13546" t="s">
        <v>5245</v>
      </c>
      <c r="H13546">
        <v>450</v>
      </c>
      <c r="I13546" t="s">
        <v>23243</v>
      </c>
      <c r="J13546">
        <v>20200</v>
      </c>
      <c r="L13546" t="s">
        <v>6529</v>
      </c>
      <c r="M13546">
        <v>10558147</v>
      </c>
      <c r="N13546">
        <v>12193209</v>
      </c>
      <c r="O13546" t="s">
        <v>6630</v>
      </c>
      <c r="P13546" t="s">
        <v>6630</v>
      </c>
      <c r="Q13546">
        <v>610</v>
      </c>
    </row>
    <row r="13547" spans="1:17" x14ac:dyDescent="0.35">
      <c r="A13547">
        <v>7908109551</v>
      </c>
      <c r="B13547" t="s">
        <v>6626</v>
      </c>
      <c r="C13547" t="s">
        <v>6356</v>
      </c>
      <c r="D13547">
        <v>200</v>
      </c>
      <c r="E13547" t="s">
        <v>6366</v>
      </c>
      <c r="F13547">
        <v>207</v>
      </c>
      <c r="G13547" t="s">
        <v>6657</v>
      </c>
      <c r="H13547">
        <v>420</v>
      </c>
      <c r="I13547" t="s">
        <v>26705</v>
      </c>
      <c r="J13547">
        <v>20800</v>
      </c>
      <c r="L13547" t="s">
        <v>6529</v>
      </c>
      <c r="M13547">
        <v>11684541</v>
      </c>
      <c r="N13547" t="s">
        <v>6630</v>
      </c>
      <c r="O13547" t="s">
        <v>6630</v>
      </c>
      <c r="P13547" t="s">
        <v>26706</v>
      </c>
      <c r="Q13547">
        <v>700</v>
      </c>
    </row>
    <row r="13548" spans="1:17" x14ac:dyDescent="0.35">
      <c r="A13548">
        <v>9493011410</v>
      </c>
      <c r="B13548" t="s">
        <v>6626</v>
      </c>
      <c r="C13548" t="s">
        <v>6356</v>
      </c>
      <c r="D13548">
        <v>200</v>
      </c>
      <c r="E13548" t="s">
        <v>6659</v>
      </c>
      <c r="F13548">
        <v>208</v>
      </c>
      <c r="G13548" t="s">
        <v>6628</v>
      </c>
      <c r="H13548" t="s">
        <v>6628</v>
      </c>
      <c r="I13548" t="s">
        <v>26707</v>
      </c>
      <c r="J13548" t="s">
        <v>6630</v>
      </c>
      <c r="L13548" t="s">
        <v>6529</v>
      </c>
      <c r="M13548" t="s">
        <v>6630</v>
      </c>
      <c r="N13548" t="s">
        <v>6630</v>
      </c>
      <c r="O13548" t="s">
        <v>6630</v>
      </c>
      <c r="P13548" t="s">
        <v>26708</v>
      </c>
      <c r="Q13548" t="s">
        <v>6630</v>
      </c>
    </row>
    <row r="13549" spans="1:17" x14ac:dyDescent="0.35">
      <c r="A13549">
        <v>9413111834</v>
      </c>
      <c r="B13549" t="s">
        <v>6626</v>
      </c>
      <c r="C13549" t="s">
        <v>6356</v>
      </c>
      <c r="D13549">
        <v>200</v>
      </c>
      <c r="E13549" t="s">
        <v>6366</v>
      </c>
      <c r="F13549">
        <v>207</v>
      </c>
      <c r="G13549" t="s">
        <v>176</v>
      </c>
      <c r="H13549">
        <v>705</v>
      </c>
      <c r="I13549" t="s">
        <v>26709</v>
      </c>
      <c r="J13549">
        <v>20800</v>
      </c>
      <c r="L13549" t="s">
        <v>6529</v>
      </c>
      <c r="M13549">
        <v>13194529</v>
      </c>
      <c r="N13549">
        <v>10015181</v>
      </c>
      <c r="O13549">
        <v>29995</v>
      </c>
      <c r="P13549" t="s">
        <v>6630</v>
      </c>
      <c r="Q13549" t="s">
        <v>6630</v>
      </c>
    </row>
    <row r="13550" spans="1:17" x14ac:dyDescent="0.35">
      <c r="A13550" t="s">
        <v>26710</v>
      </c>
      <c r="B13550" t="s">
        <v>6626</v>
      </c>
      <c r="C13550" t="s">
        <v>6628</v>
      </c>
      <c r="D13550" t="s">
        <v>6628</v>
      </c>
      <c r="E13550" t="s">
        <v>6628</v>
      </c>
      <c r="F13550" t="s">
        <v>6628</v>
      </c>
      <c r="G13550" t="s">
        <v>6628</v>
      </c>
      <c r="H13550" t="s">
        <v>6628</v>
      </c>
      <c r="I13550" t="s">
        <v>26711</v>
      </c>
      <c r="J13550" t="s">
        <v>6630</v>
      </c>
      <c r="L13550" t="s">
        <v>6526</v>
      </c>
      <c r="M13550">
        <v>10007319</v>
      </c>
      <c r="N13550" t="s">
        <v>6630</v>
      </c>
      <c r="O13550" t="s">
        <v>6630</v>
      </c>
      <c r="P13550" t="s">
        <v>6630</v>
      </c>
      <c r="Q13550" t="s">
        <v>6630</v>
      </c>
    </row>
    <row r="13551" spans="1:17" x14ac:dyDescent="0.35">
      <c r="A13551">
        <v>6394010930</v>
      </c>
      <c r="B13551" t="s">
        <v>6626</v>
      </c>
      <c r="C13551" t="s">
        <v>8762</v>
      </c>
      <c r="D13551">
        <v>130</v>
      </c>
      <c r="E13551" t="s">
        <v>6628</v>
      </c>
      <c r="F13551" t="s">
        <v>6628</v>
      </c>
      <c r="G13551" t="s">
        <v>6628</v>
      </c>
      <c r="H13551" t="s">
        <v>6628</v>
      </c>
      <c r="I13551" t="s">
        <v>26712</v>
      </c>
      <c r="J13551" t="s">
        <v>6630</v>
      </c>
      <c r="L13551" t="s">
        <v>6529</v>
      </c>
      <c r="M13551" t="s">
        <v>6630</v>
      </c>
      <c r="N13551" t="s">
        <v>6630</v>
      </c>
      <c r="O13551" t="s">
        <v>6630</v>
      </c>
      <c r="P13551" t="s">
        <v>6799</v>
      </c>
      <c r="Q13551" t="s">
        <v>6630</v>
      </c>
    </row>
    <row r="13552" spans="1:17" x14ac:dyDescent="0.35">
      <c r="A13552">
        <v>80172008</v>
      </c>
      <c r="B13552" t="s">
        <v>6334</v>
      </c>
      <c r="C13552" t="s">
        <v>6766</v>
      </c>
      <c r="D13552">
        <v>120</v>
      </c>
      <c r="E13552" t="s">
        <v>6627</v>
      </c>
      <c r="F13552">
        <v>145</v>
      </c>
      <c r="G13552" t="s">
        <v>6627</v>
      </c>
      <c r="H13552">
        <v>15</v>
      </c>
      <c r="I13552" t="s">
        <v>26713</v>
      </c>
      <c r="J13552" t="s">
        <v>6630</v>
      </c>
      <c r="L13552" t="s">
        <v>6526</v>
      </c>
      <c r="M13552" t="s">
        <v>6630</v>
      </c>
      <c r="N13552" t="s">
        <v>6630</v>
      </c>
      <c r="O13552" t="s">
        <v>6630</v>
      </c>
      <c r="P13552" t="s">
        <v>6630</v>
      </c>
      <c r="Q13552" t="s">
        <v>6630</v>
      </c>
    </row>
    <row r="13553" spans="1:17" x14ac:dyDescent="0.35">
      <c r="A13553">
        <v>80215807</v>
      </c>
      <c r="B13553" t="s">
        <v>6334</v>
      </c>
      <c r="C13553" t="s">
        <v>6766</v>
      </c>
      <c r="D13553">
        <v>120</v>
      </c>
      <c r="E13553" t="s">
        <v>6627</v>
      </c>
      <c r="F13553">
        <v>145</v>
      </c>
      <c r="G13553" t="s">
        <v>6627</v>
      </c>
      <c r="H13553">
        <v>15</v>
      </c>
      <c r="I13553" t="s">
        <v>26714</v>
      </c>
      <c r="J13553" t="s">
        <v>6630</v>
      </c>
      <c r="L13553" t="s">
        <v>6526</v>
      </c>
      <c r="M13553" t="s">
        <v>6630</v>
      </c>
      <c r="N13553" t="s">
        <v>6630</v>
      </c>
      <c r="O13553" t="s">
        <v>6630</v>
      </c>
      <c r="P13553" t="s">
        <v>6630</v>
      </c>
      <c r="Q13553" t="s">
        <v>6630</v>
      </c>
    </row>
    <row r="13554" spans="1:17" x14ac:dyDescent="0.35">
      <c r="A13554" t="s">
        <v>26715</v>
      </c>
      <c r="B13554" t="s">
        <v>6626</v>
      </c>
      <c r="C13554" t="s">
        <v>6540</v>
      </c>
      <c r="D13554">
        <v>131</v>
      </c>
      <c r="E13554" t="s">
        <v>9193</v>
      </c>
      <c r="F13554">
        <v>600</v>
      </c>
      <c r="G13554" t="s">
        <v>9194</v>
      </c>
      <c r="H13554">
        <v>810</v>
      </c>
      <c r="I13554" t="s">
        <v>26716</v>
      </c>
      <c r="J13554" t="s">
        <v>6630</v>
      </c>
      <c r="L13554" t="s">
        <v>6526</v>
      </c>
      <c r="M13554">
        <v>11847549</v>
      </c>
      <c r="N13554" t="s">
        <v>6630</v>
      </c>
      <c r="O13554" t="s">
        <v>26717</v>
      </c>
      <c r="P13554" t="s">
        <v>7370</v>
      </c>
      <c r="Q13554" t="s">
        <v>6630</v>
      </c>
    </row>
    <row r="13555" spans="1:17" x14ac:dyDescent="0.35">
      <c r="A13555" t="s">
        <v>26718</v>
      </c>
      <c r="B13555" t="s">
        <v>6626</v>
      </c>
      <c r="C13555" t="s">
        <v>6540</v>
      </c>
      <c r="D13555">
        <v>131</v>
      </c>
      <c r="E13555" t="s">
        <v>9193</v>
      </c>
      <c r="F13555">
        <v>600</v>
      </c>
      <c r="G13555" t="s">
        <v>9194</v>
      </c>
      <c r="H13555">
        <v>810</v>
      </c>
      <c r="I13555" t="s">
        <v>26719</v>
      </c>
      <c r="J13555" t="s">
        <v>6630</v>
      </c>
      <c r="L13555" t="s">
        <v>6526</v>
      </c>
      <c r="M13555">
        <v>11847549</v>
      </c>
      <c r="N13555" t="s">
        <v>6630</v>
      </c>
      <c r="O13555" t="s">
        <v>26717</v>
      </c>
      <c r="P13555" t="s">
        <v>7370</v>
      </c>
      <c r="Q13555" t="s">
        <v>6630</v>
      </c>
    </row>
    <row r="13556" spans="1:17" x14ac:dyDescent="0.35">
      <c r="A13556">
        <v>80736403</v>
      </c>
      <c r="B13556" t="s">
        <v>6334</v>
      </c>
      <c r="C13556" t="s">
        <v>6766</v>
      </c>
      <c r="D13556">
        <v>120</v>
      </c>
      <c r="E13556" t="s">
        <v>6627</v>
      </c>
      <c r="F13556">
        <v>145</v>
      </c>
      <c r="G13556" t="s">
        <v>6627</v>
      </c>
      <c r="H13556">
        <v>15</v>
      </c>
      <c r="I13556" t="s">
        <v>26720</v>
      </c>
      <c r="J13556" t="s">
        <v>6630</v>
      </c>
      <c r="L13556" t="s">
        <v>6526</v>
      </c>
      <c r="M13556" t="s">
        <v>6630</v>
      </c>
      <c r="N13556" t="s">
        <v>6630</v>
      </c>
      <c r="O13556" t="s">
        <v>6630</v>
      </c>
      <c r="P13556" t="s">
        <v>6630</v>
      </c>
      <c r="Q13556" t="s">
        <v>6630</v>
      </c>
    </row>
    <row r="13557" spans="1:17" x14ac:dyDescent="0.35">
      <c r="A13557">
        <v>9412111192</v>
      </c>
      <c r="B13557" t="s">
        <v>6626</v>
      </c>
      <c r="C13557" t="s">
        <v>6356</v>
      </c>
      <c r="D13557">
        <v>200</v>
      </c>
      <c r="E13557" t="s">
        <v>6645</v>
      </c>
      <c r="F13557">
        <v>201</v>
      </c>
      <c r="G13557" t="s">
        <v>6657</v>
      </c>
      <c r="H13557">
        <v>420</v>
      </c>
      <c r="I13557" t="s">
        <v>26721</v>
      </c>
      <c r="J13557" t="s">
        <v>6630</v>
      </c>
      <c r="L13557" t="s">
        <v>6529</v>
      </c>
      <c r="M13557">
        <v>14726355</v>
      </c>
      <c r="N13557">
        <v>15540000</v>
      </c>
      <c r="O13557" t="s">
        <v>6630</v>
      </c>
      <c r="P13557" t="s">
        <v>6630</v>
      </c>
      <c r="Q13557" t="s">
        <v>6630</v>
      </c>
    </row>
    <row r="13558" spans="1:17" x14ac:dyDescent="0.35">
      <c r="A13558">
        <v>9420115584</v>
      </c>
      <c r="B13558" t="s">
        <v>6626</v>
      </c>
      <c r="C13558" t="s">
        <v>6356</v>
      </c>
      <c r="D13558">
        <v>200</v>
      </c>
      <c r="E13558" t="s">
        <v>6366</v>
      </c>
      <c r="F13558">
        <v>207</v>
      </c>
      <c r="G13558" t="s">
        <v>176</v>
      </c>
      <c r="H13558">
        <v>705</v>
      </c>
      <c r="I13558" t="s">
        <v>26722</v>
      </c>
      <c r="J13558">
        <v>20800</v>
      </c>
      <c r="L13558" t="s">
        <v>6529</v>
      </c>
      <c r="M13558">
        <v>14711401</v>
      </c>
      <c r="N13558">
        <v>13346932</v>
      </c>
      <c r="O13558" t="s">
        <v>6630</v>
      </c>
      <c r="P13558" t="s">
        <v>6630</v>
      </c>
      <c r="Q13558">
        <v>700</v>
      </c>
    </row>
    <row r="13559" spans="1:17" x14ac:dyDescent="0.35">
      <c r="A13559">
        <v>80571405</v>
      </c>
      <c r="B13559" t="s">
        <v>6334</v>
      </c>
      <c r="C13559" t="s">
        <v>6766</v>
      </c>
      <c r="D13559">
        <v>120</v>
      </c>
      <c r="E13559" t="s">
        <v>6627</v>
      </c>
      <c r="F13559">
        <v>145</v>
      </c>
      <c r="G13559" t="s">
        <v>6627</v>
      </c>
      <c r="H13559">
        <v>15</v>
      </c>
      <c r="I13559" t="s">
        <v>26723</v>
      </c>
      <c r="J13559" t="s">
        <v>6630</v>
      </c>
      <c r="L13559" t="s">
        <v>6526</v>
      </c>
      <c r="M13559" t="s">
        <v>6630</v>
      </c>
      <c r="N13559" t="s">
        <v>6630</v>
      </c>
      <c r="O13559" t="s">
        <v>6630</v>
      </c>
      <c r="P13559" t="s">
        <v>6630</v>
      </c>
      <c r="Q13559" t="s">
        <v>6630</v>
      </c>
    </row>
    <row r="13560" spans="1:17" x14ac:dyDescent="0.35">
      <c r="A13560">
        <v>9412111162</v>
      </c>
      <c r="B13560" t="s">
        <v>6626</v>
      </c>
      <c r="C13560" t="s">
        <v>6356</v>
      </c>
      <c r="D13560">
        <v>200</v>
      </c>
      <c r="E13560" t="s">
        <v>6366</v>
      </c>
      <c r="F13560">
        <v>207</v>
      </c>
      <c r="G13560" t="s">
        <v>6800</v>
      </c>
      <c r="H13560">
        <v>700</v>
      </c>
      <c r="I13560" t="s">
        <v>26724</v>
      </c>
      <c r="J13560">
        <v>20800</v>
      </c>
      <c r="L13560" t="s">
        <v>6529</v>
      </c>
      <c r="M13560">
        <v>10007028</v>
      </c>
      <c r="N13560">
        <v>10007904</v>
      </c>
      <c r="O13560" t="s">
        <v>6630</v>
      </c>
      <c r="P13560" t="s">
        <v>6630</v>
      </c>
      <c r="Q13560">
        <v>700</v>
      </c>
    </row>
    <row r="13561" spans="1:17" x14ac:dyDescent="0.35">
      <c r="A13561">
        <v>3524116571</v>
      </c>
      <c r="B13561" t="s">
        <v>6626</v>
      </c>
      <c r="C13561" t="s">
        <v>6356</v>
      </c>
      <c r="D13561">
        <v>200</v>
      </c>
      <c r="E13561" t="s">
        <v>5245</v>
      </c>
      <c r="F13561">
        <v>202</v>
      </c>
      <c r="G13561" t="s">
        <v>5245</v>
      </c>
      <c r="H13561">
        <v>450</v>
      </c>
      <c r="I13561" t="s">
        <v>26725</v>
      </c>
      <c r="J13561">
        <v>20200</v>
      </c>
      <c r="L13561" t="s">
        <v>6529</v>
      </c>
      <c r="M13561">
        <v>10558147</v>
      </c>
      <c r="N13561">
        <v>16081159</v>
      </c>
      <c r="O13561" t="s">
        <v>6630</v>
      </c>
      <c r="P13561" t="s">
        <v>6630</v>
      </c>
      <c r="Q13561" t="s">
        <v>6630</v>
      </c>
    </row>
    <row r="13562" spans="1:17" x14ac:dyDescent="0.35">
      <c r="A13562">
        <v>9411110824</v>
      </c>
      <c r="B13562" t="s">
        <v>6626</v>
      </c>
      <c r="C13562" t="s">
        <v>6356</v>
      </c>
      <c r="D13562">
        <v>200</v>
      </c>
      <c r="E13562" t="s">
        <v>6366</v>
      </c>
      <c r="F13562">
        <v>207</v>
      </c>
      <c r="G13562" t="s">
        <v>6638</v>
      </c>
      <c r="H13562">
        <v>415</v>
      </c>
      <c r="I13562" t="s">
        <v>26726</v>
      </c>
      <c r="J13562">
        <v>20800</v>
      </c>
      <c r="L13562" t="s">
        <v>6529</v>
      </c>
      <c r="M13562">
        <v>12151181</v>
      </c>
      <c r="N13562">
        <v>12945626</v>
      </c>
      <c r="O13562" t="s">
        <v>6630</v>
      </c>
      <c r="P13562" t="s">
        <v>6630</v>
      </c>
      <c r="Q13562">
        <v>700</v>
      </c>
    </row>
    <row r="13563" spans="1:17" x14ac:dyDescent="0.35">
      <c r="A13563">
        <v>9418114813</v>
      </c>
      <c r="B13563" t="s">
        <v>6626</v>
      </c>
      <c r="C13563" t="s">
        <v>6356</v>
      </c>
      <c r="D13563">
        <v>200</v>
      </c>
      <c r="E13563" t="s">
        <v>6366</v>
      </c>
      <c r="F13563">
        <v>207</v>
      </c>
      <c r="G13563" t="s">
        <v>176</v>
      </c>
      <c r="H13563">
        <v>705</v>
      </c>
      <c r="I13563" t="s">
        <v>22936</v>
      </c>
      <c r="J13563">
        <v>20800</v>
      </c>
      <c r="L13563" t="s">
        <v>6529</v>
      </c>
      <c r="M13563">
        <v>13417665</v>
      </c>
      <c r="N13563">
        <v>15175410</v>
      </c>
      <c r="O13563" t="s">
        <v>6630</v>
      </c>
      <c r="P13563" t="s">
        <v>6630</v>
      </c>
      <c r="Q13563">
        <v>700</v>
      </c>
    </row>
    <row r="13564" spans="1:17" x14ac:dyDescent="0.35">
      <c r="A13564">
        <v>8799106056</v>
      </c>
      <c r="B13564" t="s">
        <v>6626</v>
      </c>
      <c r="C13564" t="s">
        <v>6356</v>
      </c>
      <c r="D13564">
        <v>200</v>
      </c>
      <c r="E13564" t="s">
        <v>6701</v>
      </c>
      <c r="F13564">
        <v>500</v>
      </c>
      <c r="G13564" t="s">
        <v>7639</v>
      </c>
      <c r="H13564">
        <v>63</v>
      </c>
      <c r="I13564" t="s">
        <v>26727</v>
      </c>
      <c r="J13564">
        <v>12029</v>
      </c>
      <c r="L13564" t="s">
        <v>6529</v>
      </c>
      <c r="M13564" t="s">
        <v>6630</v>
      </c>
      <c r="N13564">
        <v>10247808</v>
      </c>
      <c r="O13564" t="s">
        <v>6630</v>
      </c>
      <c r="P13564" t="s">
        <v>26728</v>
      </c>
      <c r="Q13564" t="s">
        <v>6630</v>
      </c>
    </row>
    <row r="13565" spans="1:17" x14ac:dyDescent="0.35">
      <c r="A13565">
        <v>8794100494</v>
      </c>
      <c r="B13565" t="s">
        <v>6626</v>
      </c>
      <c r="C13565" t="s">
        <v>6356</v>
      </c>
      <c r="D13565">
        <v>200</v>
      </c>
      <c r="E13565" t="s">
        <v>6999</v>
      </c>
      <c r="F13565">
        <v>205</v>
      </c>
      <c r="G13565" t="s">
        <v>7000</v>
      </c>
      <c r="H13565">
        <v>600</v>
      </c>
      <c r="I13565" t="s">
        <v>26729</v>
      </c>
      <c r="J13565" t="s">
        <v>6630</v>
      </c>
      <c r="L13565" t="s">
        <v>6529</v>
      </c>
      <c r="M13565" t="s">
        <v>6630</v>
      </c>
      <c r="N13565" t="s">
        <v>6630</v>
      </c>
      <c r="O13565" t="s">
        <v>6630</v>
      </c>
      <c r="P13565" t="s">
        <v>26730</v>
      </c>
      <c r="Q13565" t="s">
        <v>6630</v>
      </c>
    </row>
    <row r="13566" spans="1:17" x14ac:dyDescent="0.35">
      <c r="A13566">
        <v>3502107504</v>
      </c>
      <c r="B13566" t="s">
        <v>6626</v>
      </c>
      <c r="C13566" t="s">
        <v>6356</v>
      </c>
      <c r="D13566">
        <v>200</v>
      </c>
      <c r="E13566" t="s">
        <v>5245</v>
      </c>
      <c r="F13566">
        <v>202</v>
      </c>
      <c r="G13566" t="s">
        <v>5245</v>
      </c>
      <c r="H13566">
        <v>450</v>
      </c>
      <c r="I13566" t="s">
        <v>26731</v>
      </c>
      <c r="J13566">
        <v>20200</v>
      </c>
      <c r="L13566" t="s">
        <v>6529</v>
      </c>
      <c r="M13566">
        <v>11940031</v>
      </c>
      <c r="N13566" t="s">
        <v>6630</v>
      </c>
      <c r="O13566" t="s">
        <v>6630</v>
      </c>
      <c r="P13566" t="s">
        <v>26732</v>
      </c>
      <c r="Q13566" t="s">
        <v>6630</v>
      </c>
    </row>
    <row r="13567" spans="1:17" x14ac:dyDescent="0.35">
      <c r="A13567">
        <v>9603107921</v>
      </c>
      <c r="B13567" t="s">
        <v>6626</v>
      </c>
      <c r="C13567" t="s">
        <v>6356</v>
      </c>
      <c r="D13567">
        <v>200</v>
      </c>
      <c r="E13567" t="s">
        <v>6645</v>
      </c>
      <c r="F13567">
        <v>201</v>
      </c>
      <c r="G13567" t="s">
        <v>6657</v>
      </c>
      <c r="H13567">
        <v>420</v>
      </c>
      <c r="I13567" t="s">
        <v>26733</v>
      </c>
      <c r="J13567">
        <v>20700</v>
      </c>
      <c r="L13567" t="s">
        <v>6529</v>
      </c>
      <c r="M13567">
        <v>10518840</v>
      </c>
      <c r="N13567">
        <v>10584046</v>
      </c>
      <c r="O13567" t="s">
        <v>26734</v>
      </c>
      <c r="P13567" t="s">
        <v>26735</v>
      </c>
      <c r="Q13567">
        <v>900</v>
      </c>
    </row>
    <row r="13568" spans="1:17" x14ac:dyDescent="0.35">
      <c r="A13568">
        <v>80367605</v>
      </c>
      <c r="B13568" t="s">
        <v>6334</v>
      </c>
      <c r="C13568" t="s">
        <v>6766</v>
      </c>
      <c r="D13568">
        <v>120</v>
      </c>
      <c r="E13568" t="s">
        <v>6627</v>
      </c>
      <c r="F13568">
        <v>145</v>
      </c>
      <c r="G13568" t="s">
        <v>6627</v>
      </c>
      <c r="H13568">
        <v>15</v>
      </c>
      <c r="I13568" t="s">
        <v>26736</v>
      </c>
      <c r="J13568" t="s">
        <v>6630</v>
      </c>
      <c r="L13568" t="s">
        <v>6526</v>
      </c>
      <c r="M13568" t="s">
        <v>6630</v>
      </c>
      <c r="N13568" t="s">
        <v>6630</v>
      </c>
      <c r="O13568" t="s">
        <v>6630</v>
      </c>
      <c r="P13568" t="s">
        <v>6630</v>
      </c>
      <c r="Q13568" t="s">
        <v>6630</v>
      </c>
    </row>
    <row r="13569" spans="1:17" x14ac:dyDescent="0.35">
      <c r="A13569">
        <v>9416113642</v>
      </c>
      <c r="B13569" t="s">
        <v>6626</v>
      </c>
      <c r="C13569" t="s">
        <v>6356</v>
      </c>
      <c r="D13569">
        <v>200</v>
      </c>
      <c r="E13569" t="s">
        <v>6645</v>
      </c>
      <c r="F13569">
        <v>201</v>
      </c>
      <c r="G13569" t="s">
        <v>6657</v>
      </c>
      <c r="H13569">
        <v>420</v>
      </c>
      <c r="I13569" t="s">
        <v>8760</v>
      </c>
      <c r="J13569">
        <v>20121</v>
      </c>
      <c r="L13569" t="s">
        <v>6529</v>
      </c>
      <c r="M13569">
        <v>10658527</v>
      </c>
      <c r="N13569">
        <v>12529948</v>
      </c>
      <c r="O13569" t="s">
        <v>6630</v>
      </c>
      <c r="P13569" t="s">
        <v>6630</v>
      </c>
      <c r="Q13569">
        <v>100</v>
      </c>
    </row>
    <row r="13570" spans="1:17" x14ac:dyDescent="0.35">
      <c r="A13570">
        <v>9410110080</v>
      </c>
      <c r="B13570" t="s">
        <v>6626</v>
      </c>
      <c r="C13570" t="s">
        <v>6540</v>
      </c>
      <c r="D13570">
        <v>131</v>
      </c>
      <c r="E13570" t="s">
        <v>8513</v>
      </c>
      <c r="F13570">
        <v>100</v>
      </c>
      <c r="G13570" t="s">
        <v>6933</v>
      </c>
      <c r="H13570">
        <v>300</v>
      </c>
      <c r="I13570" t="s">
        <v>26737</v>
      </c>
      <c r="J13570">
        <v>6305108478</v>
      </c>
      <c r="L13570" t="s">
        <v>6529</v>
      </c>
      <c r="M13570">
        <v>11711220</v>
      </c>
      <c r="N13570" t="s">
        <v>6630</v>
      </c>
      <c r="O13570" t="s">
        <v>26738</v>
      </c>
      <c r="P13570" t="s">
        <v>6630</v>
      </c>
      <c r="Q13570" t="s">
        <v>6630</v>
      </c>
    </row>
    <row r="13571" spans="1:17" x14ac:dyDescent="0.35">
      <c r="A13571">
        <v>9408109678</v>
      </c>
      <c r="B13571" t="s">
        <v>6626</v>
      </c>
      <c r="C13571" t="s">
        <v>6356</v>
      </c>
      <c r="D13571">
        <v>200</v>
      </c>
      <c r="E13571" t="s">
        <v>6645</v>
      </c>
      <c r="F13571">
        <v>201</v>
      </c>
      <c r="G13571" t="s">
        <v>6657</v>
      </c>
      <c r="H13571">
        <v>420</v>
      </c>
      <c r="I13571" t="s">
        <v>14079</v>
      </c>
      <c r="J13571" t="s">
        <v>6630</v>
      </c>
      <c r="L13571" t="s">
        <v>6529</v>
      </c>
      <c r="M13571">
        <v>11668583</v>
      </c>
      <c r="N13571" t="s">
        <v>6630</v>
      </c>
      <c r="O13571" t="s">
        <v>26739</v>
      </c>
      <c r="P13571" t="s">
        <v>6630</v>
      </c>
      <c r="Q13571" t="s">
        <v>6630</v>
      </c>
    </row>
    <row r="13572" spans="1:17" x14ac:dyDescent="0.35">
      <c r="A13572">
        <v>7999106193</v>
      </c>
      <c r="B13572" t="s">
        <v>6626</v>
      </c>
      <c r="C13572" t="s">
        <v>6356</v>
      </c>
      <c r="D13572">
        <v>200</v>
      </c>
      <c r="E13572" t="s">
        <v>6366</v>
      </c>
      <c r="F13572">
        <v>207</v>
      </c>
      <c r="G13572" t="s">
        <v>6756</v>
      </c>
      <c r="H13572">
        <v>750</v>
      </c>
      <c r="I13572" t="s">
        <v>26740</v>
      </c>
      <c r="J13572">
        <v>30005</v>
      </c>
      <c r="L13572" t="s">
        <v>6529</v>
      </c>
      <c r="M13572">
        <v>10007319</v>
      </c>
      <c r="N13572">
        <v>10347972</v>
      </c>
      <c r="O13572" t="s">
        <v>7084</v>
      </c>
      <c r="P13572" t="s">
        <v>6765</v>
      </c>
      <c r="Q13572" t="s">
        <v>6630</v>
      </c>
    </row>
    <row r="13573" spans="1:17" x14ac:dyDescent="0.35">
      <c r="A13573">
        <v>9413111704</v>
      </c>
      <c r="B13573" t="s">
        <v>6626</v>
      </c>
      <c r="C13573" t="s">
        <v>6356</v>
      </c>
      <c r="D13573">
        <v>200</v>
      </c>
      <c r="E13573" t="s">
        <v>5245</v>
      </c>
      <c r="F13573">
        <v>202</v>
      </c>
      <c r="G13573" t="s">
        <v>5245</v>
      </c>
      <c r="H13573">
        <v>450</v>
      </c>
      <c r="I13573" t="s">
        <v>26741</v>
      </c>
      <c r="J13573" t="s">
        <v>6630</v>
      </c>
      <c r="L13573" t="s">
        <v>6529</v>
      </c>
      <c r="M13573">
        <v>11509101</v>
      </c>
      <c r="N13573">
        <v>10434021</v>
      </c>
      <c r="O13573" t="s">
        <v>6630</v>
      </c>
      <c r="P13573" t="s">
        <v>6630</v>
      </c>
      <c r="Q13573" t="s">
        <v>6630</v>
      </c>
    </row>
    <row r="13574" spans="1:17" x14ac:dyDescent="0.35">
      <c r="A13574" t="s">
        <v>26742</v>
      </c>
      <c r="B13574" t="s">
        <v>6626</v>
      </c>
      <c r="C13574" t="s">
        <v>6628</v>
      </c>
      <c r="D13574" t="s">
        <v>6628</v>
      </c>
      <c r="E13574" t="s">
        <v>6628</v>
      </c>
      <c r="F13574" t="s">
        <v>6628</v>
      </c>
      <c r="G13574" t="s">
        <v>6628</v>
      </c>
      <c r="H13574" t="s">
        <v>6628</v>
      </c>
      <c r="I13574" t="s">
        <v>8197</v>
      </c>
      <c r="J13574" t="s">
        <v>6630</v>
      </c>
      <c r="L13574" t="s">
        <v>6526</v>
      </c>
      <c r="M13574" t="s">
        <v>6630</v>
      </c>
      <c r="N13574" t="s">
        <v>6630</v>
      </c>
      <c r="O13574" t="s">
        <v>6630</v>
      </c>
      <c r="P13574" t="s">
        <v>6630</v>
      </c>
      <c r="Q13574" t="s">
        <v>6630</v>
      </c>
    </row>
    <row r="13575" spans="1:17" x14ac:dyDescent="0.35">
      <c r="A13575" t="s">
        <v>26743</v>
      </c>
      <c r="B13575" t="s">
        <v>6626</v>
      </c>
      <c r="C13575" t="s">
        <v>6628</v>
      </c>
      <c r="D13575" t="s">
        <v>6628</v>
      </c>
      <c r="E13575" t="s">
        <v>6628</v>
      </c>
      <c r="F13575" t="s">
        <v>6628</v>
      </c>
      <c r="G13575" t="s">
        <v>6628</v>
      </c>
      <c r="H13575" t="s">
        <v>6628</v>
      </c>
      <c r="I13575" t="s">
        <v>26744</v>
      </c>
      <c r="J13575" t="s">
        <v>6630</v>
      </c>
      <c r="L13575" t="s">
        <v>6529</v>
      </c>
      <c r="M13575" t="s">
        <v>6630</v>
      </c>
      <c r="N13575" t="s">
        <v>6630</v>
      </c>
      <c r="O13575" t="s">
        <v>6630</v>
      </c>
      <c r="P13575" t="s">
        <v>6630</v>
      </c>
      <c r="Q13575" t="s">
        <v>6630</v>
      </c>
    </row>
    <row r="13576" spans="1:17" x14ac:dyDescent="0.35">
      <c r="A13576" t="s">
        <v>26745</v>
      </c>
      <c r="B13576" t="s">
        <v>6626</v>
      </c>
      <c r="C13576" t="s">
        <v>6628</v>
      </c>
      <c r="D13576" t="s">
        <v>6628</v>
      </c>
      <c r="E13576" t="s">
        <v>6628</v>
      </c>
      <c r="F13576" t="s">
        <v>6628</v>
      </c>
      <c r="G13576" t="s">
        <v>6628</v>
      </c>
      <c r="H13576" t="s">
        <v>6628</v>
      </c>
      <c r="I13576" t="s">
        <v>26746</v>
      </c>
      <c r="J13576" t="s">
        <v>6630</v>
      </c>
      <c r="L13576" t="s">
        <v>6529</v>
      </c>
      <c r="M13576" t="s">
        <v>6630</v>
      </c>
      <c r="N13576" t="s">
        <v>6630</v>
      </c>
      <c r="O13576" t="s">
        <v>6630</v>
      </c>
      <c r="P13576" t="s">
        <v>6630</v>
      </c>
      <c r="Q13576" t="s">
        <v>6630</v>
      </c>
    </row>
    <row r="13577" spans="1:17" x14ac:dyDescent="0.35">
      <c r="A13577">
        <v>3521115657</v>
      </c>
      <c r="B13577" t="s">
        <v>6626</v>
      </c>
      <c r="C13577" t="s">
        <v>6356</v>
      </c>
      <c r="D13577">
        <v>200</v>
      </c>
      <c r="E13577" t="s">
        <v>5245</v>
      </c>
      <c r="F13577">
        <v>202</v>
      </c>
      <c r="G13577" t="s">
        <v>5245</v>
      </c>
      <c r="H13577">
        <v>450</v>
      </c>
      <c r="I13577" t="s">
        <v>26747</v>
      </c>
      <c r="J13577">
        <v>20200</v>
      </c>
      <c r="L13577" t="s">
        <v>6529</v>
      </c>
      <c r="M13577">
        <v>10558147</v>
      </c>
      <c r="N13577">
        <v>12193209</v>
      </c>
      <c r="O13577" t="s">
        <v>6630</v>
      </c>
      <c r="P13577" t="s">
        <v>6630</v>
      </c>
      <c r="Q13577" t="s">
        <v>6630</v>
      </c>
    </row>
    <row r="13578" spans="1:17" x14ac:dyDescent="0.35">
      <c r="A13578">
        <v>9414112305</v>
      </c>
      <c r="B13578" t="s">
        <v>6626</v>
      </c>
      <c r="C13578" t="s">
        <v>6356</v>
      </c>
      <c r="D13578">
        <v>200</v>
      </c>
      <c r="E13578" t="s">
        <v>6645</v>
      </c>
      <c r="F13578">
        <v>201</v>
      </c>
      <c r="G13578" t="s">
        <v>6657</v>
      </c>
      <c r="H13578">
        <v>420</v>
      </c>
      <c r="I13578" t="s">
        <v>26748</v>
      </c>
      <c r="J13578" t="s">
        <v>6630</v>
      </c>
      <c r="L13578" t="s">
        <v>6529</v>
      </c>
      <c r="M13578">
        <v>10971206</v>
      </c>
      <c r="N13578">
        <v>12946258</v>
      </c>
      <c r="O13578" t="s">
        <v>6630</v>
      </c>
      <c r="P13578" t="s">
        <v>6630</v>
      </c>
      <c r="Q13578">
        <v>700</v>
      </c>
    </row>
    <row r="13579" spans="1:17" x14ac:dyDescent="0.35">
      <c r="A13579">
        <v>9408109437</v>
      </c>
      <c r="B13579" t="s">
        <v>6626</v>
      </c>
      <c r="C13579" t="s">
        <v>6356</v>
      </c>
      <c r="D13579">
        <v>200</v>
      </c>
      <c r="E13579" t="s">
        <v>6357</v>
      </c>
      <c r="F13579">
        <v>209</v>
      </c>
      <c r="G13579" t="s">
        <v>6720</v>
      </c>
      <c r="H13579">
        <v>388</v>
      </c>
      <c r="I13579" t="s">
        <v>16931</v>
      </c>
      <c r="J13579">
        <v>13842</v>
      </c>
      <c r="L13579" t="s">
        <v>6529</v>
      </c>
      <c r="M13579">
        <v>10910964</v>
      </c>
      <c r="N13579" t="s">
        <v>6630</v>
      </c>
      <c r="O13579" t="s">
        <v>6630</v>
      </c>
      <c r="P13579">
        <v>13842.804011</v>
      </c>
      <c r="Q13579">
        <v>700</v>
      </c>
    </row>
    <row r="13580" spans="1:17" x14ac:dyDescent="0.35">
      <c r="A13580">
        <v>3904108365</v>
      </c>
      <c r="B13580" t="s">
        <v>6626</v>
      </c>
      <c r="C13580" t="s">
        <v>6356</v>
      </c>
      <c r="D13580">
        <v>200</v>
      </c>
      <c r="E13580" t="s">
        <v>5245</v>
      </c>
      <c r="F13580">
        <v>202</v>
      </c>
      <c r="G13580" t="s">
        <v>5245</v>
      </c>
      <c r="H13580">
        <v>450</v>
      </c>
      <c r="I13580" t="s">
        <v>26749</v>
      </c>
      <c r="J13580">
        <v>20207</v>
      </c>
      <c r="L13580" t="s">
        <v>6529</v>
      </c>
      <c r="M13580">
        <v>10507180</v>
      </c>
      <c r="N13580" t="s">
        <v>6630</v>
      </c>
      <c r="O13580" t="s">
        <v>10208</v>
      </c>
      <c r="P13580" t="s">
        <v>6765</v>
      </c>
      <c r="Q13580">
        <v>610</v>
      </c>
    </row>
    <row r="13581" spans="1:17" x14ac:dyDescent="0.35">
      <c r="A13581">
        <v>6396100921</v>
      </c>
      <c r="B13581" t="s">
        <v>6626</v>
      </c>
      <c r="C13581" t="s">
        <v>6356</v>
      </c>
      <c r="D13581">
        <v>200</v>
      </c>
      <c r="E13581" t="s">
        <v>6366</v>
      </c>
      <c r="F13581">
        <v>207</v>
      </c>
      <c r="G13581" t="s">
        <v>6662</v>
      </c>
      <c r="H13581">
        <v>720</v>
      </c>
      <c r="I13581" t="s">
        <v>26750</v>
      </c>
      <c r="J13581" t="s">
        <v>6630</v>
      </c>
      <c r="L13581" t="s">
        <v>6529</v>
      </c>
      <c r="M13581" t="s">
        <v>6630</v>
      </c>
      <c r="N13581">
        <v>10001859</v>
      </c>
      <c r="O13581" t="s">
        <v>6630</v>
      </c>
      <c r="P13581" t="s">
        <v>26751</v>
      </c>
      <c r="Q13581" t="s">
        <v>6630</v>
      </c>
    </row>
    <row r="13582" spans="1:17" x14ac:dyDescent="0.35">
      <c r="A13582" t="s">
        <v>26752</v>
      </c>
      <c r="B13582" t="s">
        <v>6626</v>
      </c>
      <c r="C13582" t="s">
        <v>6628</v>
      </c>
      <c r="D13582" t="s">
        <v>6628</v>
      </c>
      <c r="E13582" t="s">
        <v>6628</v>
      </c>
      <c r="F13582" t="s">
        <v>6628</v>
      </c>
      <c r="G13582" t="s">
        <v>6628</v>
      </c>
      <c r="H13582" t="s">
        <v>6628</v>
      </c>
      <c r="I13582" t="s">
        <v>22471</v>
      </c>
      <c r="J13582" t="s">
        <v>6630</v>
      </c>
      <c r="L13582" t="s">
        <v>6526</v>
      </c>
      <c r="M13582" t="s">
        <v>6630</v>
      </c>
      <c r="N13582" t="s">
        <v>6630</v>
      </c>
      <c r="O13582" t="s">
        <v>6630</v>
      </c>
      <c r="P13582" t="s">
        <v>6630</v>
      </c>
      <c r="Q13582" t="s">
        <v>6630</v>
      </c>
    </row>
    <row r="13583" spans="1:17" x14ac:dyDescent="0.35">
      <c r="A13583">
        <v>7994011605</v>
      </c>
      <c r="B13583" t="s">
        <v>6626</v>
      </c>
      <c r="C13583" t="s">
        <v>8762</v>
      </c>
      <c r="D13583">
        <v>130</v>
      </c>
      <c r="E13583" t="s">
        <v>6628</v>
      </c>
      <c r="F13583" t="s">
        <v>6628</v>
      </c>
      <c r="G13583" t="s">
        <v>6628</v>
      </c>
      <c r="H13583" t="s">
        <v>6628</v>
      </c>
      <c r="I13583" t="s">
        <v>26753</v>
      </c>
      <c r="J13583" t="s">
        <v>6630</v>
      </c>
      <c r="L13583" t="s">
        <v>6529</v>
      </c>
      <c r="M13583" t="s">
        <v>6630</v>
      </c>
      <c r="N13583" t="s">
        <v>6630</v>
      </c>
      <c r="O13583" t="s">
        <v>6630</v>
      </c>
      <c r="P13583" t="s">
        <v>6799</v>
      </c>
      <c r="Q13583" t="s">
        <v>6630</v>
      </c>
    </row>
    <row r="13584" spans="1:17" x14ac:dyDescent="0.35">
      <c r="A13584">
        <v>3909109821</v>
      </c>
      <c r="B13584" t="s">
        <v>6626</v>
      </c>
      <c r="C13584" t="s">
        <v>6356</v>
      </c>
      <c r="D13584">
        <v>200</v>
      </c>
      <c r="E13584" t="s">
        <v>5245</v>
      </c>
      <c r="F13584">
        <v>202</v>
      </c>
      <c r="G13584" t="s">
        <v>5245</v>
      </c>
      <c r="H13584">
        <v>450</v>
      </c>
      <c r="I13584" t="s">
        <v>26754</v>
      </c>
      <c r="J13584">
        <v>20200</v>
      </c>
      <c r="L13584" t="s">
        <v>6529</v>
      </c>
      <c r="M13584">
        <v>10008216</v>
      </c>
      <c r="N13584">
        <v>10014664</v>
      </c>
      <c r="O13584" t="s">
        <v>6630</v>
      </c>
      <c r="P13584">
        <v>20205.744020999999</v>
      </c>
      <c r="Q13584">
        <v>610</v>
      </c>
    </row>
    <row r="13585" spans="1:17" x14ac:dyDescent="0.35">
      <c r="A13585">
        <v>3522116040</v>
      </c>
      <c r="B13585" t="s">
        <v>6626</v>
      </c>
      <c r="C13585" t="s">
        <v>6356</v>
      </c>
      <c r="D13585">
        <v>200</v>
      </c>
      <c r="E13585" t="s">
        <v>5245</v>
      </c>
      <c r="F13585">
        <v>202</v>
      </c>
      <c r="G13585" t="s">
        <v>5245</v>
      </c>
      <c r="H13585">
        <v>450</v>
      </c>
      <c r="I13585" t="s">
        <v>26755</v>
      </c>
      <c r="J13585">
        <v>20200</v>
      </c>
      <c r="L13585" t="s">
        <v>6529</v>
      </c>
      <c r="M13585">
        <v>13265729</v>
      </c>
      <c r="N13585">
        <v>13232759</v>
      </c>
      <c r="O13585" t="s">
        <v>6630</v>
      </c>
      <c r="P13585" t="s">
        <v>6630</v>
      </c>
      <c r="Q13585" t="s">
        <v>6630</v>
      </c>
    </row>
    <row r="13586" spans="1:17" x14ac:dyDescent="0.35">
      <c r="A13586">
        <v>80458325</v>
      </c>
      <c r="B13586" t="s">
        <v>6334</v>
      </c>
      <c r="C13586" t="s">
        <v>6766</v>
      </c>
      <c r="D13586">
        <v>120</v>
      </c>
      <c r="E13586" t="s">
        <v>6627</v>
      </c>
      <c r="F13586">
        <v>145</v>
      </c>
      <c r="G13586" t="s">
        <v>6627</v>
      </c>
      <c r="H13586">
        <v>15</v>
      </c>
      <c r="I13586" t="s">
        <v>26756</v>
      </c>
      <c r="J13586" t="s">
        <v>6630</v>
      </c>
      <c r="L13586" t="s">
        <v>6526</v>
      </c>
      <c r="M13586" t="s">
        <v>6630</v>
      </c>
      <c r="N13586" t="s">
        <v>6630</v>
      </c>
      <c r="O13586" t="s">
        <v>6630</v>
      </c>
      <c r="P13586" t="s">
        <v>6630</v>
      </c>
      <c r="Q13586" t="s">
        <v>6630</v>
      </c>
    </row>
    <row r="13587" spans="1:17" x14ac:dyDescent="0.35">
      <c r="A13587">
        <v>6894010926</v>
      </c>
      <c r="B13587" t="s">
        <v>6626</v>
      </c>
      <c r="C13587" t="s">
        <v>8762</v>
      </c>
      <c r="D13587">
        <v>130</v>
      </c>
      <c r="E13587" t="s">
        <v>6628</v>
      </c>
      <c r="F13587" t="s">
        <v>6628</v>
      </c>
      <c r="G13587" t="s">
        <v>6628</v>
      </c>
      <c r="H13587" t="s">
        <v>6628</v>
      </c>
      <c r="I13587" t="s">
        <v>26757</v>
      </c>
      <c r="J13587" t="s">
        <v>6630</v>
      </c>
      <c r="L13587" t="s">
        <v>6529</v>
      </c>
      <c r="M13587" t="s">
        <v>6630</v>
      </c>
      <c r="N13587" t="s">
        <v>6630</v>
      </c>
      <c r="O13587" t="s">
        <v>6630</v>
      </c>
      <c r="P13587" t="s">
        <v>6799</v>
      </c>
      <c r="Q13587" t="s">
        <v>6630</v>
      </c>
    </row>
    <row r="13588" spans="1:17" x14ac:dyDescent="0.35">
      <c r="A13588" t="s">
        <v>26758</v>
      </c>
      <c r="B13588" t="s">
        <v>6626</v>
      </c>
      <c r="C13588" t="s">
        <v>6628</v>
      </c>
      <c r="D13588" t="s">
        <v>6628</v>
      </c>
      <c r="E13588" t="s">
        <v>6628</v>
      </c>
      <c r="F13588" t="s">
        <v>6628</v>
      </c>
      <c r="G13588" t="s">
        <v>6628</v>
      </c>
      <c r="H13588" t="s">
        <v>6628</v>
      </c>
      <c r="I13588" t="s">
        <v>26759</v>
      </c>
      <c r="J13588" t="s">
        <v>6630</v>
      </c>
      <c r="L13588" t="s">
        <v>6526</v>
      </c>
      <c r="M13588" t="s">
        <v>6630</v>
      </c>
      <c r="N13588" t="s">
        <v>6630</v>
      </c>
      <c r="O13588" t="s">
        <v>6630</v>
      </c>
      <c r="P13588" t="s">
        <v>6630</v>
      </c>
      <c r="Q13588" t="s">
        <v>6630</v>
      </c>
    </row>
    <row r="13589" spans="1:17" x14ac:dyDescent="0.35">
      <c r="A13589">
        <v>6307109243</v>
      </c>
      <c r="B13589" t="s">
        <v>6626</v>
      </c>
      <c r="C13589" t="s">
        <v>6356</v>
      </c>
      <c r="D13589">
        <v>200</v>
      </c>
      <c r="E13589" t="s">
        <v>6366</v>
      </c>
      <c r="F13589">
        <v>207</v>
      </c>
      <c r="G13589" t="s">
        <v>1357</v>
      </c>
      <c r="H13589">
        <v>745</v>
      </c>
      <c r="I13589" t="s">
        <v>26760</v>
      </c>
      <c r="J13589">
        <v>20800</v>
      </c>
      <c r="L13589" t="s">
        <v>6529</v>
      </c>
      <c r="M13589">
        <v>10506697</v>
      </c>
      <c r="N13589">
        <v>10421714</v>
      </c>
      <c r="O13589" t="s">
        <v>26761</v>
      </c>
      <c r="P13589">
        <v>20800.804011</v>
      </c>
      <c r="Q13589">
        <v>700</v>
      </c>
    </row>
    <row r="13590" spans="1:17" x14ac:dyDescent="0.35">
      <c r="A13590">
        <v>9418114440</v>
      </c>
      <c r="B13590" t="s">
        <v>6626</v>
      </c>
      <c r="C13590" t="s">
        <v>6540</v>
      </c>
      <c r="D13590">
        <v>131</v>
      </c>
      <c r="E13590" t="s">
        <v>6540</v>
      </c>
      <c r="F13590">
        <v>309</v>
      </c>
      <c r="G13590" t="s">
        <v>2845</v>
      </c>
      <c r="H13590">
        <v>107</v>
      </c>
      <c r="I13590" t="s">
        <v>26762</v>
      </c>
      <c r="J13590">
        <v>20121</v>
      </c>
      <c r="L13590" t="s">
        <v>6529</v>
      </c>
      <c r="M13590">
        <v>13881521</v>
      </c>
      <c r="N13590" t="s">
        <v>6630</v>
      </c>
      <c r="O13590" t="s">
        <v>6630</v>
      </c>
      <c r="P13590" t="s">
        <v>6630</v>
      </c>
      <c r="Q13590">
        <v>100</v>
      </c>
    </row>
    <row r="13591" spans="1:17" x14ac:dyDescent="0.35">
      <c r="A13591">
        <v>3909109956</v>
      </c>
      <c r="B13591" t="s">
        <v>6626</v>
      </c>
      <c r="C13591" t="s">
        <v>6356</v>
      </c>
      <c r="D13591">
        <v>200</v>
      </c>
      <c r="E13591" t="s">
        <v>5245</v>
      </c>
      <c r="F13591">
        <v>202</v>
      </c>
      <c r="G13591" t="s">
        <v>5245</v>
      </c>
      <c r="H13591">
        <v>450</v>
      </c>
      <c r="I13591" t="s">
        <v>26763</v>
      </c>
      <c r="J13591">
        <v>20200</v>
      </c>
      <c r="L13591" t="s">
        <v>6529</v>
      </c>
      <c r="M13591">
        <v>10014664</v>
      </c>
      <c r="N13591">
        <v>10008216</v>
      </c>
      <c r="O13591">
        <v>20205.744020999999</v>
      </c>
      <c r="P13591" t="s">
        <v>6799</v>
      </c>
      <c r="Q13591">
        <v>610</v>
      </c>
    </row>
    <row r="13592" spans="1:17" x14ac:dyDescent="0.35">
      <c r="A13592">
        <v>9414112154</v>
      </c>
      <c r="B13592" t="s">
        <v>6626</v>
      </c>
      <c r="C13592" t="s">
        <v>6540</v>
      </c>
      <c r="D13592">
        <v>131</v>
      </c>
      <c r="E13592" t="s">
        <v>6672</v>
      </c>
      <c r="F13592">
        <v>703</v>
      </c>
      <c r="G13592" t="s">
        <v>3068</v>
      </c>
      <c r="H13592">
        <v>830</v>
      </c>
      <c r="I13592" t="s">
        <v>26764</v>
      </c>
      <c r="J13592">
        <v>13200</v>
      </c>
      <c r="L13592" t="s">
        <v>6529</v>
      </c>
      <c r="M13592">
        <v>14549150</v>
      </c>
      <c r="N13592">
        <v>15218977</v>
      </c>
      <c r="O13592" t="s">
        <v>6630</v>
      </c>
      <c r="P13592" t="s">
        <v>6630</v>
      </c>
      <c r="Q13592" t="s">
        <v>6630</v>
      </c>
    </row>
    <row r="13593" spans="1:17" x14ac:dyDescent="0.35">
      <c r="A13593">
        <v>9413111935</v>
      </c>
      <c r="B13593" t="s">
        <v>6626</v>
      </c>
      <c r="C13593" t="s">
        <v>8365</v>
      </c>
      <c r="D13593">
        <v>105</v>
      </c>
      <c r="E13593" t="s">
        <v>8513</v>
      </c>
      <c r="F13593">
        <v>100</v>
      </c>
      <c r="G13593" t="s">
        <v>8367</v>
      </c>
      <c r="H13593">
        <v>5</v>
      </c>
      <c r="I13593" t="s">
        <v>26765</v>
      </c>
      <c r="J13593">
        <v>10500</v>
      </c>
      <c r="L13593" t="s">
        <v>6529</v>
      </c>
      <c r="M13593">
        <v>13045654</v>
      </c>
      <c r="N13593" t="s">
        <v>6630</v>
      </c>
      <c r="O13593" t="s">
        <v>6630</v>
      </c>
      <c r="P13593" t="s">
        <v>6630</v>
      </c>
      <c r="Q13593">
        <v>700</v>
      </c>
    </row>
    <row r="13594" spans="1:17" x14ac:dyDescent="0.35">
      <c r="A13594">
        <v>6804108431</v>
      </c>
      <c r="B13594" t="s">
        <v>6626</v>
      </c>
      <c r="C13594" t="s">
        <v>6356</v>
      </c>
      <c r="D13594">
        <v>200</v>
      </c>
      <c r="E13594" t="s">
        <v>6366</v>
      </c>
      <c r="F13594">
        <v>207</v>
      </c>
      <c r="G13594" t="s">
        <v>6657</v>
      </c>
      <c r="H13594">
        <v>420</v>
      </c>
      <c r="I13594" t="s">
        <v>26766</v>
      </c>
      <c r="J13594">
        <v>20115</v>
      </c>
      <c r="L13594" t="s">
        <v>6529</v>
      </c>
      <c r="M13594">
        <v>10733110</v>
      </c>
      <c r="N13594">
        <v>10504616</v>
      </c>
      <c r="O13594" t="s">
        <v>6630</v>
      </c>
      <c r="P13594" t="s">
        <v>26767</v>
      </c>
      <c r="Q13594" t="s">
        <v>6630</v>
      </c>
    </row>
    <row r="13595" spans="1:17" x14ac:dyDescent="0.35">
      <c r="A13595">
        <v>9410110367</v>
      </c>
      <c r="B13595" t="s">
        <v>6626</v>
      </c>
      <c r="C13595" t="s">
        <v>6356</v>
      </c>
      <c r="D13595">
        <v>200</v>
      </c>
      <c r="E13595" t="s">
        <v>6366</v>
      </c>
      <c r="F13595">
        <v>207</v>
      </c>
      <c r="G13595" t="s">
        <v>6638</v>
      </c>
      <c r="H13595">
        <v>415</v>
      </c>
      <c r="I13595" t="s">
        <v>26768</v>
      </c>
      <c r="J13595">
        <v>20115</v>
      </c>
      <c r="L13595" t="s">
        <v>6529</v>
      </c>
      <c r="M13595">
        <v>11129352</v>
      </c>
      <c r="N13595">
        <v>10830711</v>
      </c>
      <c r="O13595" t="s">
        <v>26769</v>
      </c>
      <c r="P13595" t="s">
        <v>6630</v>
      </c>
      <c r="Q13595" t="s">
        <v>6630</v>
      </c>
    </row>
    <row r="13596" spans="1:17" x14ac:dyDescent="0.35">
      <c r="A13596">
        <v>9412111050</v>
      </c>
      <c r="B13596" t="s">
        <v>6626</v>
      </c>
      <c r="C13596" t="s">
        <v>6356</v>
      </c>
      <c r="D13596">
        <v>200</v>
      </c>
      <c r="E13596" t="s">
        <v>6366</v>
      </c>
      <c r="F13596">
        <v>207</v>
      </c>
      <c r="G13596" t="s">
        <v>176</v>
      </c>
      <c r="H13596">
        <v>705</v>
      </c>
      <c r="I13596" t="s">
        <v>26770</v>
      </c>
      <c r="J13596">
        <v>20800</v>
      </c>
      <c r="L13596" t="s">
        <v>6529</v>
      </c>
      <c r="M13596">
        <v>10421714</v>
      </c>
      <c r="N13596">
        <v>10014731</v>
      </c>
      <c r="O13596" t="s">
        <v>6799</v>
      </c>
      <c r="P13596" t="s">
        <v>26771</v>
      </c>
      <c r="Q13596">
        <v>700</v>
      </c>
    </row>
    <row r="13597" spans="1:17" x14ac:dyDescent="0.35">
      <c r="A13597">
        <v>9415112986</v>
      </c>
      <c r="B13597" t="s">
        <v>6626</v>
      </c>
      <c r="C13597" t="s">
        <v>6356</v>
      </c>
      <c r="D13597">
        <v>200</v>
      </c>
      <c r="E13597" t="s">
        <v>6357</v>
      </c>
      <c r="F13597">
        <v>209</v>
      </c>
      <c r="G13597" t="s">
        <v>1998</v>
      </c>
      <c r="H13597">
        <v>335</v>
      </c>
      <c r="I13597" t="s">
        <v>14681</v>
      </c>
      <c r="J13597">
        <v>13840</v>
      </c>
      <c r="L13597" t="s">
        <v>6529</v>
      </c>
      <c r="M13597">
        <v>10169715</v>
      </c>
      <c r="N13597">
        <v>10113762</v>
      </c>
      <c r="O13597">
        <v>30880</v>
      </c>
      <c r="P13597" t="s">
        <v>6630</v>
      </c>
      <c r="Q13597" t="s">
        <v>6630</v>
      </c>
    </row>
    <row r="13598" spans="1:17" x14ac:dyDescent="0.35">
      <c r="A13598">
        <v>9414112397</v>
      </c>
      <c r="B13598" t="s">
        <v>6626</v>
      </c>
      <c r="C13598" t="s">
        <v>6540</v>
      </c>
      <c r="D13598">
        <v>131</v>
      </c>
      <c r="E13598" t="s">
        <v>6672</v>
      </c>
      <c r="F13598">
        <v>703</v>
      </c>
      <c r="G13598" t="s">
        <v>7042</v>
      </c>
      <c r="H13598">
        <v>730</v>
      </c>
      <c r="I13598" t="s">
        <v>26772</v>
      </c>
      <c r="J13598">
        <v>13200</v>
      </c>
      <c r="L13598" t="s">
        <v>6529</v>
      </c>
      <c r="M13598">
        <v>14549150</v>
      </c>
      <c r="N13598">
        <v>15218977</v>
      </c>
      <c r="O13598" t="s">
        <v>6630</v>
      </c>
      <c r="P13598" t="s">
        <v>6630</v>
      </c>
      <c r="Q13598" t="s">
        <v>6630</v>
      </c>
    </row>
    <row r="13599" spans="1:17" x14ac:dyDescent="0.35">
      <c r="A13599">
        <v>9418114821</v>
      </c>
      <c r="B13599" t="s">
        <v>6626</v>
      </c>
      <c r="C13599" t="s">
        <v>6356</v>
      </c>
      <c r="D13599">
        <v>200</v>
      </c>
      <c r="E13599" t="s">
        <v>6366</v>
      </c>
      <c r="F13599">
        <v>207</v>
      </c>
      <c r="G13599" t="s">
        <v>176</v>
      </c>
      <c r="H13599">
        <v>705</v>
      </c>
      <c r="I13599" t="s">
        <v>9605</v>
      </c>
      <c r="J13599">
        <v>20800</v>
      </c>
      <c r="L13599" t="s">
        <v>6529</v>
      </c>
      <c r="M13599">
        <v>13346932</v>
      </c>
      <c r="N13599">
        <v>14711401</v>
      </c>
      <c r="O13599" t="s">
        <v>6630</v>
      </c>
      <c r="P13599" t="s">
        <v>6630</v>
      </c>
      <c r="Q13599">
        <v>700</v>
      </c>
    </row>
    <row r="13600" spans="1:17" x14ac:dyDescent="0.35">
      <c r="A13600">
        <v>9499106155</v>
      </c>
      <c r="B13600" t="s">
        <v>6626</v>
      </c>
      <c r="C13600" t="s">
        <v>8365</v>
      </c>
      <c r="D13600">
        <v>105</v>
      </c>
      <c r="E13600" t="s">
        <v>6628</v>
      </c>
      <c r="F13600" t="s">
        <v>6628</v>
      </c>
      <c r="G13600" t="s">
        <v>8367</v>
      </c>
      <c r="H13600">
        <v>5</v>
      </c>
      <c r="I13600" t="s">
        <v>26773</v>
      </c>
      <c r="J13600">
        <v>10500</v>
      </c>
      <c r="L13600" t="s">
        <v>6529</v>
      </c>
      <c r="M13600" t="s">
        <v>6630</v>
      </c>
      <c r="N13600">
        <v>10005765</v>
      </c>
      <c r="O13600" t="s">
        <v>26774</v>
      </c>
      <c r="P13600" t="s">
        <v>8659</v>
      </c>
      <c r="Q13600" t="s">
        <v>6630</v>
      </c>
    </row>
    <row r="13601" spans="1:17" x14ac:dyDescent="0.35">
      <c r="A13601">
        <v>9413111842</v>
      </c>
      <c r="B13601" t="s">
        <v>6626</v>
      </c>
      <c r="C13601" t="s">
        <v>6356</v>
      </c>
      <c r="D13601">
        <v>200</v>
      </c>
      <c r="E13601" t="s">
        <v>6366</v>
      </c>
      <c r="F13601">
        <v>207</v>
      </c>
      <c r="G13601" t="s">
        <v>1357</v>
      </c>
      <c r="H13601">
        <v>745</v>
      </c>
      <c r="I13601" t="s">
        <v>26775</v>
      </c>
      <c r="J13601">
        <v>20800</v>
      </c>
      <c r="L13601" t="s">
        <v>6529</v>
      </c>
      <c r="M13601">
        <v>10421714</v>
      </c>
      <c r="N13601">
        <v>10014731</v>
      </c>
      <c r="O13601" t="s">
        <v>26776</v>
      </c>
      <c r="P13601" t="s">
        <v>6630</v>
      </c>
      <c r="Q13601">
        <v>700</v>
      </c>
    </row>
    <row r="13602" spans="1:17" x14ac:dyDescent="0.35">
      <c r="A13602">
        <v>9421115791</v>
      </c>
      <c r="B13602" t="s">
        <v>6626</v>
      </c>
      <c r="C13602" t="s">
        <v>6356</v>
      </c>
      <c r="D13602">
        <v>200</v>
      </c>
      <c r="E13602" t="s">
        <v>6366</v>
      </c>
      <c r="F13602">
        <v>207</v>
      </c>
      <c r="G13602" t="s">
        <v>176</v>
      </c>
      <c r="H13602">
        <v>705</v>
      </c>
      <c r="I13602" t="s">
        <v>26777</v>
      </c>
      <c r="J13602">
        <v>20800</v>
      </c>
      <c r="L13602" t="s">
        <v>6529</v>
      </c>
      <c r="M13602">
        <v>13346932</v>
      </c>
      <c r="N13602">
        <v>14711401</v>
      </c>
      <c r="O13602" t="s">
        <v>6630</v>
      </c>
      <c r="P13602" t="s">
        <v>6630</v>
      </c>
      <c r="Q13602">
        <v>700</v>
      </c>
    </row>
    <row r="13603" spans="1:17" x14ac:dyDescent="0.35">
      <c r="A13603">
        <v>9420115467</v>
      </c>
      <c r="B13603" t="s">
        <v>6626</v>
      </c>
      <c r="C13603" t="s">
        <v>6540</v>
      </c>
      <c r="D13603">
        <v>131</v>
      </c>
      <c r="E13603" t="s">
        <v>2905</v>
      </c>
      <c r="F13603">
        <v>300</v>
      </c>
      <c r="G13603" t="s">
        <v>2845</v>
      </c>
      <c r="H13603">
        <v>107</v>
      </c>
      <c r="I13603" t="s">
        <v>15688</v>
      </c>
      <c r="J13603" t="s">
        <v>6630</v>
      </c>
      <c r="L13603" t="s">
        <v>6529</v>
      </c>
      <c r="M13603">
        <v>11308748</v>
      </c>
      <c r="N13603" t="s">
        <v>6630</v>
      </c>
      <c r="O13603" t="s">
        <v>6630</v>
      </c>
      <c r="P13603" t="s">
        <v>6630</v>
      </c>
      <c r="Q13603">
        <v>100</v>
      </c>
    </row>
    <row r="13604" spans="1:17" x14ac:dyDescent="0.35">
      <c r="A13604">
        <v>9424116548</v>
      </c>
      <c r="B13604" t="s">
        <v>6334</v>
      </c>
      <c r="C13604" t="s">
        <v>6356</v>
      </c>
      <c r="D13604">
        <v>200</v>
      </c>
      <c r="E13604" t="s">
        <v>6366</v>
      </c>
      <c r="F13604">
        <v>207</v>
      </c>
      <c r="G13604" t="s">
        <v>176</v>
      </c>
      <c r="H13604">
        <v>705</v>
      </c>
      <c r="I13604" t="s">
        <v>26778</v>
      </c>
      <c r="J13604">
        <v>20800</v>
      </c>
      <c r="L13604" t="s">
        <v>6529</v>
      </c>
      <c r="M13604">
        <v>12975067</v>
      </c>
      <c r="N13604">
        <v>11870044</v>
      </c>
      <c r="O13604" t="s">
        <v>6630</v>
      </c>
      <c r="P13604" t="s">
        <v>6630</v>
      </c>
      <c r="Q13604">
        <v>700</v>
      </c>
    </row>
    <row r="13605" spans="1:17" x14ac:dyDescent="0.35">
      <c r="A13605">
        <v>9414112362</v>
      </c>
      <c r="B13605" t="s">
        <v>6626</v>
      </c>
      <c r="C13605" t="s">
        <v>6356</v>
      </c>
      <c r="D13605">
        <v>200</v>
      </c>
      <c r="E13605" t="s">
        <v>6645</v>
      </c>
      <c r="F13605">
        <v>201</v>
      </c>
      <c r="G13605" t="s">
        <v>6657</v>
      </c>
      <c r="H13605">
        <v>420</v>
      </c>
      <c r="I13605" t="s">
        <v>26779</v>
      </c>
      <c r="J13605" t="s">
        <v>6630</v>
      </c>
      <c r="L13605" t="s">
        <v>6529</v>
      </c>
      <c r="M13605">
        <v>12913721</v>
      </c>
      <c r="N13605">
        <v>11960306</v>
      </c>
      <c r="O13605">
        <v>30741</v>
      </c>
      <c r="P13605" t="s">
        <v>6630</v>
      </c>
      <c r="Q13605" t="s">
        <v>6630</v>
      </c>
    </row>
    <row r="13606" spans="1:17" x14ac:dyDescent="0.35">
      <c r="A13606">
        <v>9413111578</v>
      </c>
      <c r="B13606" t="s">
        <v>6626</v>
      </c>
      <c r="C13606" t="s">
        <v>6335</v>
      </c>
      <c r="D13606">
        <v>150</v>
      </c>
      <c r="E13606" t="s">
        <v>6335</v>
      </c>
      <c r="F13606">
        <v>205</v>
      </c>
      <c r="G13606" t="s">
        <v>20527</v>
      </c>
      <c r="H13606">
        <v>604</v>
      </c>
      <c r="I13606" t="s">
        <v>26780</v>
      </c>
      <c r="J13606">
        <v>20507</v>
      </c>
      <c r="L13606" t="s">
        <v>6529</v>
      </c>
      <c r="M13606">
        <v>10298357</v>
      </c>
      <c r="N13606">
        <v>10565929</v>
      </c>
      <c r="O13606" t="s">
        <v>6728</v>
      </c>
      <c r="P13606" t="s">
        <v>6630</v>
      </c>
      <c r="Q13606" t="s">
        <v>6630</v>
      </c>
    </row>
    <row r="13607" spans="1:17" x14ac:dyDescent="0.35">
      <c r="A13607">
        <v>9409110065</v>
      </c>
      <c r="B13607" t="s">
        <v>6626</v>
      </c>
      <c r="C13607" t="s">
        <v>6356</v>
      </c>
      <c r="D13607">
        <v>200</v>
      </c>
      <c r="E13607" t="s">
        <v>6701</v>
      </c>
      <c r="F13607">
        <v>500</v>
      </c>
      <c r="G13607" t="s">
        <v>3270</v>
      </c>
      <c r="H13607">
        <v>59</v>
      </c>
      <c r="I13607" t="s">
        <v>16985</v>
      </c>
      <c r="J13607">
        <v>12026</v>
      </c>
      <c r="L13607" t="s">
        <v>6529</v>
      </c>
      <c r="M13607">
        <v>10121543</v>
      </c>
      <c r="N13607" t="s">
        <v>6630</v>
      </c>
      <c r="O13607" t="s">
        <v>26781</v>
      </c>
      <c r="P13607" t="s">
        <v>6630</v>
      </c>
      <c r="Q13607" t="s">
        <v>6630</v>
      </c>
    </row>
    <row r="13608" spans="1:17" x14ac:dyDescent="0.35">
      <c r="A13608">
        <v>80600006</v>
      </c>
      <c r="B13608" t="s">
        <v>6334</v>
      </c>
      <c r="C13608" t="s">
        <v>6766</v>
      </c>
      <c r="D13608">
        <v>120</v>
      </c>
      <c r="E13608" t="s">
        <v>6627</v>
      </c>
      <c r="F13608">
        <v>145</v>
      </c>
      <c r="G13608" t="s">
        <v>6627</v>
      </c>
      <c r="H13608">
        <v>15</v>
      </c>
      <c r="I13608" t="s">
        <v>26782</v>
      </c>
      <c r="J13608" t="s">
        <v>6630</v>
      </c>
      <c r="L13608" t="s">
        <v>6526</v>
      </c>
      <c r="M13608" t="s">
        <v>6630</v>
      </c>
      <c r="N13608" t="s">
        <v>6630</v>
      </c>
      <c r="O13608" t="s">
        <v>6630</v>
      </c>
      <c r="P13608" t="s">
        <v>6630</v>
      </c>
      <c r="Q13608" t="s">
        <v>6630</v>
      </c>
    </row>
    <row r="13609" spans="1:17" x14ac:dyDescent="0.35">
      <c r="A13609">
        <v>9409109872</v>
      </c>
      <c r="B13609" t="s">
        <v>6626</v>
      </c>
      <c r="C13609" t="s">
        <v>6356</v>
      </c>
      <c r="D13609">
        <v>200</v>
      </c>
      <c r="E13609" t="s">
        <v>6366</v>
      </c>
      <c r="F13609">
        <v>207</v>
      </c>
      <c r="G13609" t="s">
        <v>176</v>
      </c>
      <c r="H13609">
        <v>705</v>
      </c>
      <c r="I13609" t="s">
        <v>26783</v>
      </c>
      <c r="J13609">
        <v>20800</v>
      </c>
      <c r="L13609" t="s">
        <v>6529</v>
      </c>
      <c r="M13609">
        <v>10177272</v>
      </c>
      <c r="N13609">
        <v>11309142</v>
      </c>
      <c r="O13609" t="s">
        <v>26784</v>
      </c>
      <c r="P13609">
        <v>20800.804011</v>
      </c>
      <c r="Q13609">
        <v>700</v>
      </c>
    </row>
    <row r="13610" spans="1:17" x14ac:dyDescent="0.35">
      <c r="A13610">
        <v>80400822</v>
      </c>
      <c r="B13610" t="s">
        <v>6334</v>
      </c>
      <c r="C13610" t="s">
        <v>6766</v>
      </c>
      <c r="D13610">
        <v>120</v>
      </c>
      <c r="E13610" t="s">
        <v>6627</v>
      </c>
      <c r="F13610">
        <v>145</v>
      </c>
      <c r="G13610" t="s">
        <v>6627</v>
      </c>
      <c r="H13610">
        <v>15</v>
      </c>
      <c r="I13610" t="s">
        <v>26785</v>
      </c>
      <c r="J13610" t="s">
        <v>6630</v>
      </c>
      <c r="L13610" t="s">
        <v>6526</v>
      </c>
      <c r="M13610" t="s">
        <v>6630</v>
      </c>
      <c r="N13610" t="s">
        <v>6630</v>
      </c>
      <c r="O13610" t="s">
        <v>6630</v>
      </c>
      <c r="P13610" t="s">
        <v>6630</v>
      </c>
      <c r="Q13610" t="s">
        <v>6630</v>
      </c>
    </row>
    <row r="13611" spans="1:17" x14ac:dyDescent="0.35">
      <c r="A13611">
        <v>80830003</v>
      </c>
      <c r="B13611" t="s">
        <v>6334</v>
      </c>
      <c r="C13611" t="s">
        <v>6766</v>
      </c>
      <c r="D13611">
        <v>120</v>
      </c>
      <c r="E13611" t="s">
        <v>6627</v>
      </c>
      <c r="F13611">
        <v>145</v>
      </c>
      <c r="G13611" t="s">
        <v>6627</v>
      </c>
      <c r="H13611">
        <v>15</v>
      </c>
      <c r="I13611" t="s">
        <v>26786</v>
      </c>
      <c r="J13611" t="s">
        <v>6630</v>
      </c>
      <c r="L13611" t="s">
        <v>6526</v>
      </c>
      <c r="M13611" t="s">
        <v>6630</v>
      </c>
      <c r="N13611" t="s">
        <v>6630</v>
      </c>
      <c r="O13611" t="s">
        <v>6630</v>
      </c>
      <c r="P13611" t="s">
        <v>6630</v>
      </c>
      <c r="Q13611" t="s">
        <v>6630</v>
      </c>
    </row>
    <row r="13612" spans="1:17" x14ac:dyDescent="0.35">
      <c r="A13612">
        <v>9494015509</v>
      </c>
      <c r="B13612" t="s">
        <v>6626</v>
      </c>
      <c r="C13612" t="s">
        <v>8762</v>
      </c>
      <c r="D13612">
        <v>130</v>
      </c>
      <c r="E13612" t="s">
        <v>6628</v>
      </c>
      <c r="F13612" t="s">
        <v>6628</v>
      </c>
      <c r="G13612" t="s">
        <v>6628</v>
      </c>
      <c r="H13612" t="s">
        <v>6628</v>
      </c>
      <c r="I13612" t="s">
        <v>26787</v>
      </c>
      <c r="J13612" t="s">
        <v>6630</v>
      </c>
      <c r="L13612" t="s">
        <v>6529</v>
      </c>
      <c r="M13612" t="s">
        <v>6630</v>
      </c>
      <c r="N13612" t="s">
        <v>6630</v>
      </c>
      <c r="O13612" t="s">
        <v>24547</v>
      </c>
      <c r="P13612" t="s">
        <v>23753</v>
      </c>
      <c r="Q13612" t="s">
        <v>6630</v>
      </c>
    </row>
    <row r="13613" spans="1:17" x14ac:dyDescent="0.35">
      <c r="A13613">
        <v>80261203</v>
      </c>
      <c r="B13613" t="s">
        <v>6334</v>
      </c>
      <c r="C13613" t="s">
        <v>6766</v>
      </c>
      <c r="D13613">
        <v>120</v>
      </c>
      <c r="E13613" t="s">
        <v>6627</v>
      </c>
      <c r="F13613">
        <v>145</v>
      </c>
      <c r="G13613" t="s">
        <v>6627</v>
      </c>
      <c r="H13613">
        <v>15</v>
      </c>
      <c r="I13613" t="s">
        <v>26788</v>
      </c>
      <c r="J13613" t="s">
        <v>6630</v>
      </c>
      <c r="L13613" t="s">
        <v>6526</v>
      </c>
      <c r="M13613" t="s">
        <v>6630</v>
      </c>
      <c r="N13613" t="s">
        <v>6630</v>
      </c>
      <c r="O13613" t="s">
        <v>6630</v>
      </c>
      <c r="P13613" t="s">
        <v>6630</v>
      </c>
      <c r="Q13613" t="s">
        <v>6630</v>
      </c>
    </row>
    <row r="13614" spans="1:17" x14ac:dyDescent="0.35">
      <c r="A13614">
        <v>7902107332</v>
      </c>
      <c r="B13614" t="s">
        <v>6626</v>
      </c>
      <c r="C13614" t="s">
        <v>6356</v>
      </c>
      <c r="D13614">
        <v>200</v>
      </c>
      <c r="E13614" t="s">
        <v>6366</v>
      </c>
      <c r="F13614">
        <v>207</v>
      </c>
      <c r="G13614" t="s">
        <v>6662</v>
      </c>
      <c r="H13614">
        <v>720</v>
      </c>
      <c r="I13614" t="s">
        <v>26789</v>
      </c>
      <c r="J13614">
        <v>20800</v>
      </c>
      <c r="L13614" t="s">
        <v>6529</v>
      </c>
      <c r="M13614">
        <v>10506697</v>
      </c>
      <c r="N13614" t="s">
        <v>6630</v>
      </c>
      <c r="O13614" t="s">
        <v>6669</v>
      </c>
      <c r="P13614" t="s">
        <v>7686</v>
      </c>
      <c r="Q13614" t="s">
        <v>6630</v>
      </c>
    </row>
    <row r="13615" spans="1:17" x14ac:dyDescent="0.35">
      <c r="A13615">
        <v>3511110815</v>
      </c>
      <c r="B13615" t="s">
        <v>6626</v>
      </c>
      <c r="C13615" t="s">
        <v>6356</v>
      </c>
      <c r="D13615">
        <v>200</v>
      </c>
      <c r="E13615" t="s">
        <v>5245</v>
      </c>
      <c r="F13615">
        <v>202</v>
      </c>
      <c r="G13615" t="s">
        <v>5245</v>
      </c>
      <c r="H13615">
        <v>450</v>
      </c>
      <c r="I13615" t="s">
        <v>26790</v>
      </c>
      <c r="J13615">
        <v>20200</v>
      </c>
      <c r="L13615" t="s">
        <v>6529</v>
      </c>
      <c r="M13615">
        <v>12519150</v>
      </c>
      <c r="N13615" t="s">
        <v>6630</v>
      </c>
      <c r="O13615" t="s">
        <v>26791</v>
      </c>
      <c r="P13615" t="s">
        <v>6630</v>
      </c>
      <c r="Q13615" t="s">
        <v>6630</v>
      </c>
    </row>
    <row r="13616" spans="1:17" x14ac:dyDescent="0.35">
      <c r="A13616">
        <v>9406108926</v>
      </c>
      <c r="B13616" t="s">
        <v>6626</v>
      </c>
      <c r="C13616" t="s">
        <v>7946</v>
      </c>
      <c r="D13616">
        <v>100</v>
      </c>
      <c r="E13616" t="s">
        <v>8513</v>
      </c>
      <c r="F13616">
        <v>100</v>
      </c>
      <c r="G13616" t="s">
        <v>2905</v>
      </c>
      <c r="H13616">
        <v>1</v>
      </c>
      <c r="I13616" t="s">
        <v>26792</v>
      </c>
      <c r="J13616">
        <v>10000</v>
      </c>
      <c r="L13616" t="s">
        <v>6529</v>
      </c>
      <c r="M13616">
        <v>11195878</v>
      </c>
      <c r="N13616" t="s">
        <v>6630</v>
      </c>
      <c r="O13616" t="s">
        <v>6630</v>
      </c>
      <c r="P13616">
        <v>10000.804011</v>
      </c>
      <c r="Q13616">
        <v>700</v>
      </c>
    </row>
    <row r="13617" spans="1:17" x14ac:dyDescent="0.35">
      <c r="A13617">
        <v>9411110924</v>
      </c>
      <c r="B13617" t="s">
        <v>6626</v>
      </c>
      <c r="C13617" t="s">
        <v>6356</v>
      </c>
      <c r="D13617">
        <v>200</v>
      </c>
      <c r="E13617" t="s">
        <v>6645</v>
      </c>
      <c r="F13617">
        <v>201</v>
      </c>
      <c r="G13617" t="s">
        <v>6638</v>
      </c>
      <c r="H13617">
        <v>415</v>
      </c>
      <c r="I13617" t="s">
        <v>26793</v>
      </c>
      <c r="J13617">
        <v>20115</v>
      </c>
      <c r="L13617" t="s">
        <v>6529</v>
      </c>
      <c r="M13617">
        <v>11292854</v>
      </c>
      <c r="N13617">
        <v>12246112</v>
      </c>
      <c r="O13617">
        <v>28648</v>
      </c>
      <c r="P13617" t="s">
        <v>6630</v>
      </c>
      <c r="Q13617" t="s">
        <v>6630</v>
      </c>
    </row>
    <row r="13618" spans="1:17" x14ac:dyDescent="0.35">
      <c r="A13618">
        <v>3506108750</v>
      </c>
      <c r="B13618" t="s">
        <v>6626</v>
      </c>
      <c r="C13618" t="s">
        <v>6356</v>
      </c>
      <c r="D13618">
        <v>200</v>
      </c>
      <c r="E13618" t="s">
        <v>5245</v>
      </c>
      <c r="F13618">
        <v>202</v>
      </c>
      <c r="G13618" t="s">
        <v>5245</v>
      </c>
      <c r="H13618">
        <v>450</v>
      </c>
      <c r="I13618" t="s">
        <v>26794</v>
      </c>
      <c r="J13618">
        <v>20200</v>
      </c>
      <c r="L13618" t="s">
        <v>6529</v>
      </c>
      <c r="M13618">
        <v>11940031</v>
      </c>
      <c r="N13618">
        <v>10008025</v>
      </c>
      <c r="O13618" t="s">
        <v>26795</v>
      </c>
      <c r="P13618" t="s">
        <v>6630</v>
      </c>
      <c r="Q13618" t="s">
        <v>6630</v>
      </c>
    </row>
    <row r="13619" spans="1:17" x14ac:dyDescent="0.35">
      <c r="A13619">
        <v>80010066</v>
      </c>
      <c r="B13619" t="s">
        <v>6334</v>
      </c>
      <c r="C13619" t="s">
        <v>6766</v>
      </c>
      <c r="D13619">
        <v>120</v>
      </c>
      <c r="E13619" t="s">
        <v>6627</v>
      </c>
      <c r="F13619">
        <v>145</v>
      </c>
      <c r="G13619" t="s">
        <v>6627</v>
      </c>
      <c r="H13619">
        <v>15</v>
      </c>
      <c r="I13619" t="s">
        <v>26796</v>
      </c>
      <c r="J13619" t="s">
        <v>6630</v>
      </c>
      <c r="L13619" t="s">
        <v>6526</v>
      </c>
      <c r="M13619" t="s">
        <v>6630</v>
      </c>
      <c r="N13619" t="s">
        <v>6630</v>
      </c>
      <c r="O13619" t="s">
        <v>6630</v>
      </c>
      <c r="P13619" t="s">
        <v>6630</v>
      </c>
      <c r="Q13619" t="s">
        <v>6630</v>
      </c>
    </row>
    <row r="13620" spans="1:17" x14ac:dyDescent="0.35">
      <c r="A13620">
        <v>9419115042</v>
      </c>
      <c r="B13620" t="s">
        <v>6626</v>
      </c>
      <c r="C13620" t="s">
        <v>6356</v>
      </c>
      <c r="D13620">
        <v>200</v>
      </c>
      <c r="E13620" t="s">
        <v>6366</v>
      </c>
      <c r="F13620">
        <v>207</v>
      </c>
      <c r="G13620" t="s">
        <v>3257</v>
      </c>
      <c r="H13620">
        <v>788</v>
      </c>
      <c r="I13620" t="s">
        <v>26797</v>
      </c>
      <c r="J13620">
        <v>20800</v>
      </c>
      <c r="L13620" t="s">
        <v>6529</v>
      </c>
      <c r="M13620">
        <v>10015398</v>
      </c>
      <c r="N13620">
        <v>10014927</v>
      </c>
      <c r="O13620" t="s">
        <v>6630</v>
      </c>
      <c r="P13620" t="s">
        <v>6630</v>
      </c>
      <c r="Q13620">
        <v>700</v>
      </c>
    </row>
    <row r="13621" spans="1:17" x14ac:dyDescent="0.35">
      <c r="A13621">
        <v>9416113373</v>
      </c>
      <c r="B13621" t="s">
        <v>6334</v>
      </c>
      <c r="C13621" t="s">
        <v>6540</v>
      </c>
      <c r="D13621">
        <v>131</v>
      </c>
      <c r="E13621" t="s">
        <v>6672</v>
      </c>
      <c r="F13621">
        <v>703</v>
      </c>
      <c r="G13621" t="s">
        <v>3068</v>
      </c>
      <c r="H13621">
        <v>830</v>
      </c>
      <c r="I13621" t="s">
        <v>26798</v>
      </c>
      <c r="J13621">
        <v>13260</v>
      </c>
      <c r="L13621" t="s">
        <v>6529</v>
      </c>
      <c r="M13621">
        <v>14549150</v>
      </c>
      <c r="N13621">
        <v>15218977</v>
      </c>
      <c r="O13621" t="s">
        <v>6630</v>
      </c>
      <c r="P13621" t="s">
        <v>6630</v>
      </c>
      <c r="Q13621" t="s">
        <v>6630</v>
      </c>
    </row>
    <row r="13622" spans="1:17" x14ac:dyDescent="0.35">
      <c r="A13622">
        <v>9419114980</v>
      </c>
      <c r="B13622" t="s">
        <v>6626</v>
      </c>
      <c r="C13622" t="s">
        <v>6356</v>
      </c>
      <c r="D13622">
        <v>200</v>
      </c>
      <c r="E13622" t="s">
        <v>6357</v>
      </c>
      <c r="F13622">
        <v>209</v>
      </c>
      <c r="G13622" t="s">
        <v>977</v>
      </c>
      <c r="H13622">
        <v>310</v>
      </c>
      <c r="I13622" t="s">
        <v>16959</v>
      </c>
      <c r="J13622">
        <v>13670</v>
      </c>
      <c r="L13622" t="s">
        <v>6529</v>
      </c>
      <c r="M13622">
        <v>11324262</v>
      </c>
      <c r="N13622">
        <v>13180063</v>
      </c>
      <c r="O13622" t="s">
        <v>6630</v>
      </c>
      <c r="P13622" t="s">
        <v>6630</v>
      </c>
      <c r="Q13622">
        <v>700</v>
      </c>
    </row>
    <row r="13623" spans="1:17" x14ac:dyDescent="0.35">
      <c r="A13623">
        <v>9411110563</v>
      </c>
      <c r="B13623" t="s">
        <v>6626</v>
      </c>
      <c r="C13623" t="s">
        <v>6356</v>
      </c>
      <c r="D13623">
        <v>200</v>
      </c>
      <c r="E13623" t="s">
        <v>6366</v>
      </c>
      <c r="F13623">
        <v>207</v>
      </c>
      <c r="G13623" t="s">
        <v>176</v>
      </c>
      <c r="H13623">
        <v>705</v>
      </c>
      <c r="I13623" t="s">
        <v>26799</v>
      </c>
      <c r="J13623">
        <v>20800</v>
      </c>
      <c r="L13623" t="s">
        <v>6529</v>
      </c>
      <c r="M13623">
        <v>12021634</v>
      </c>
      <c r="N13623" t="s">
        <v>6630</v>
      </c>
      <c r="O13623" t="s">
        <v>6630</v>
      </c>
      <c r="P13623" t="s">
        <v>6630</v>
      </c>
      <c r="Q13623">
        <v>700</v>
      </c>
    </row>
    <row r="13624" spans="1:17" x14ac:dyDescent="0.35">
      <c r="A13624">
        <v>9493011411</v>
      </c>
      <c r="B13624" t="s">
        <v>6626</v>
      </c>
      <c r="C13624" t="s">
        <v>6356</v>
      </c>
      <c r="D13624">
        <v>200</v>
      </c>
      <c r="E13624" t="s">
        <v>6659</v>
      </c>
      <c r="F13624">
        <v>208</v>
      </c>
      <c r="G13624" t="s">
        <v>6628</v>
      </c>
      <c r="H13624" t="s">
        <v>6628</v>
      </c>
      <c r="I13624" t="s">
        <v>26800</v>
      </c>
      <c r="J13624" t="s">
        <v>6630</v>
      </c>
      <c r="L13624" t="s">
        <v>6529</v>
      </c>
      <c r="M13624" t="s">
        <v>6630</v>
      </c>
      <c r="N13624" t="s">
        <v>6630</v>
      </c>
      <c r="O13624" t="s">
        <v>6630</v>
      </c>
      <c r="P13624" t="s">
        <v>26708</v>
      </c>
      <c r="Q13624" t="s">
        <v>6630</v>
      </c>
    </row>
    <row r="13625" spans="1:17" x14ac:dyDescent="0.35">
      <c r="A13625">
        <v>7997105616</v>
      </c>
      <c r="B13625" t="s">
        <v>6626</v>
      </c>
      <c r="C13625" t="s">
        <v>6356</v>
      </c>
      <c r="D13625">
        <v>200</v>
      </c>
      <c r="E13625" t="s">
        <v>5245</v>
      </c>
      <c r="F13625">
        <v>202</v>
      </c>
      <c r="G13625" t="s">
        <v>5245</v>
      </c>
      <c r="H13625">
        <v>450</v>
      </c>
      <c r="I13625" t="s">
        <v>26801</v>
      </c>
      <c r="J13625" t="s">
        <v>6630</v>
      </c>
      <c r="L13625" t="s">
        <v>6529</v>
      </c>
      <c r="M13625">
        <v>10931909</v>
      </c>
      <c r="N13625" t="s">
        <v>6630</v>
      </c>
      <c r="O13625" t="s">
        <v>26802</v>
      </c>
      <c r="P13625" t="s">
        <v>26803</v>
      </c>
      <c r="Q13625" t="s">
        <v>6630</v>
      </c>
    </row>
    <row r="13626" spans="1:17" x14ac:dyDescent="0.35">
      <c r="A13626">
        <v>7901105503</v>
      </c>
      <c r="B13626" t="s">
        <v>6626</v>
      </c>
      <c r="C13626" t="s">
        <v>6540</v>
      </c>
      <c r="D13626">
        <v>131</v>
      </c>
      <c r="E13626" t="s">
        <v>13747</v>
      </c>
      <c r="F13626">
        <v>306</v>
      </c>
      <c r="G13626" t="s">
        <v>3774</v>
      </c>
      <c r="H13626">
        <v>100</v>
      </c>
      <c r="I13626" t="s">
        <v>26804</v>
      </c>
      <c r="J13626" t="s">
        <v>6630</v>
      </c>
      <c r="L13626" t="s">
        <v>6529</v>
      </c>
      <c r="M13626">
        <v>12334905</v>
      </c>
      <c r="N13626" t="s">
        <v>6630</v>
      </c>
      <c r="O13626" t="s">
        <v>6630</v>
      </c>
      <c r="P13626" t="s">
        <v>26805</v>
      </c>
      <c r="Q13626" t="s">
        <v>6630</v>
      </c>
    </row>
    <row r="13627" spans="1:17" x14ac:dyDescent="0.35">
      <c r="A13627">
        <v>9420115470</v>
      </c>
      <c r="B13627" t="s">
        <v>6626</v>
      </c>
      <c r="C13627" t="s">
        <v>6356</v>
      </c>
      <c r="D13627">
        <v>200</v>
      </c>
      <c r="E13627" t="s">
        <v>6357</v>
      </c>
      <c r="F13627">
        <v>209</v>
      </c>
      <c r="G13627" t="s">
        <v>1998</v>
      </c>
      <c r="H13627">
        <v>335</v>
      </c>
      <c r="I13627" t="s">
        <v>26806</v>
      </c>
      <c r="J13627">
        <v>13840</v>
      </c>
      <c r="L13627" t="s">
        <v>6529</v>
      </c>
      <c r="M13627">
        <v>10145490</v>
      </c>
      <c r="N13627">
        <v>11209117</v>
      </c>
      <c r="O13627" t="s">
        <v>6630</v>
      </c>
      <c r="P13627" t="s">
        <v>6630</v>
      </c>
      <c r="Q13627" t="s">
        <v>6630</v>
      </c>
    </row>
    <row r="13628" spans="1:17" x14ac:dyDescent="0.35">
      <c r="A13628">
        <v>80613608</v>
      </c>
      <c r="B13628" t="s">
        <v>6334</v>
      </c>
      <c r="C13628" t="s">
        <v>6766</v>
      </c>
      <c r="D13628">
        <v>120</v>
      </c>
      <c r="E13628" t="s">
        <v>6627</v>
      </c>
      <c r="F13628">
        <v>145</v>
      </c>
      <c r="G13628" t="s">
        <v>6627</v>
      </c>
      <c r="H13628">
        <v>15</v>
      </c>
      <c r="I13628" t="s">
        <v>26807</v>
      </c>
      <c r="J13628" t="s">
        <v>6630</v>
      </c>
      <c r="L13628" t="s">
        <v>6526</v>
      </c>
      <c r="M13628" t="s">
        <v>6630</v>
      </c>
      <c r="N13628" t="s">
        <v>6630</v>
      </c>
      <c r="O13628" t="s">
        <v>6630</v>
      </c>
      <c r="P13628" t="s">
        <v>6630</v>
      </c>
      <c r="Q13628" t="s">
        <v>6630</v>
      </c>
    </row>
    <row r="13629" spans="1:17" x14ac:dyDescent="0.35">
      <c r="A13629">
        <v>9624116557</v>
      </c>
      <c r="B13629" t="s">
        <v>6334</v>
      </c>
      <c r="C13629" t="s">
        <v>6356</v>
      </c>
      <c r="D13629">
        <v>200</v>
      </c>
      <c r="E13629" t="s">
        <v>6366</v>
      </c>
      <c r="F13629">
        <v>207</v>
      </c>
      <c r="G13629" t="s">
        <v>176</v>
      </c>
      <c r="H13629">
        <v>705</v>
      </c>
      <c r="I13629" t="s">
        <v>26808</v>
      </c>
      <c r="J13629">
        <v>20800</v>
      </c>
      <c r="L13629" t="s">
        <v>6529</v>
      </c>
      <c r="M13629">
        <v>10015181</v>
      </c>
      <c r="N13629">
        <v>10028495</v>
      </c>
      <c r="O13629" t="s">
        <v>6630</v>
      </c>
      <c r="P13629" t="s">
        <v>6630</v>
      </c>
      <c r="Q13629">
        <v>200</v>
      </c>
    </row>
    <row r="13630" spans="1:17" x14ac:dyDescent="0.35">
      <c r="A13630">
        <v>80330009</v>
      </c>
      <c r="B13630" t="s">
        <v>6334</v>
      </c>
      <c r="C13630" t="s">
        <v>6766</v>
      </c>
      <c r="D13630">
        <v>120</v>
      </c>
      <c r="E13630" t="s">
        <v>6627</v>
      </c>
      <c r="F13630">
        <v>145</v>
      </c>
      <c r="G13630" t="s">
        <v>6627</v>
      </c>
      <c r="H13630">
        <v>15</v>
      </c>
      <c r="I13630" t="s">
        <v>26809</v>
      </c>
      <c r="J13630" t="s">
        <v>6630</v>
      </c>
      <c r="L13630" t="s">
        <v>6526</v>
      </c>
      <c r="M13630" t="s">
        <v>6630</v>
      </c>
      <c r="N13630" t="s">
        <v>6630</v>
      </c>
      <c r="O13630" t="s">
        <v>6630</v>
      </c>
      <c r="P13630" t="s">
        <v>6630</v>
      </c>
      <c r="Q13630" t="s">
        <v>6630</v>
      </c>
    </row>
    <row r="13631" spans="1:17" x14ac:dyDescent="0.35">
      <c r="A13631">
        <v>9493014501</v>
      </c>
      <c r="B13631" t="s">
        <v>6626</v>
      </c>
      <c r="C13631" t="s">
        <v>8762</v>
      </c>
      <c r="D13631">
        <v>130</v>
      </c>
      <c r="E13631" t="s">
        <v>6628</v>
      </c>
      <c r="F13631" t="s">
        <v>6628</v>
      </c>
      <c r="G13631" t="s">
        <v>6933</v>
      </c>
      <c r="H13631">
        <v>300</v>
      </c>
      <c r="I13631" t="s">
        <v>26810</v>
      </c>
      <c r="J13631" t="s">
        <v>6630</v>
      </c>
      <c r="L13631" t="s">
        <v>6529</v>
      </c>
      <c r="M13631" t="s">
        <v>6630</v>
      </c>
      <c r="N13631" t="s">
        <v>6630</v>
      </c>
      <c r="O13631" t="s">
        <v>6630</v>
      </c>
      <c r="P13631" t="s">
        <v>26811</v>
      </c>
      <c r="Q13631" t="s">
        <v>6630</v>
      </c>
    </row>
    <row r="13632" spans="1:17" x14ac:dyDescent="0.35">
      <c r="A13632">
        <v>9402107455</v>
      </c>
      <c r="B13632" t="s">
        <v>6626</v>
      </c>
      <c r="C13632" t="s">
        <v>6356</v>
      </c>
      <c r="D13632">
        <v>200</v>
      </c>
      <c r="E13632" t="s">
        <v>6366</v>
      </c>
      <c r="F13632">
        <v>207</v>
      </c>
      <c r="G13632" t="s">
        <v>7005</v>
      </c>
      <c r="H13632">
        <v>740</v>
      </c>
      <c r="I13632" t="s">
        <v>26812</v>
      </c>
      <c r="J13632">
        <v>20800</v>
      </c>
      <c r="L13632" t="s">
        <v>6529</v>
      </c>
      <c r="M13632">
        <v>10503752</v>
      </c>
      <c r="N13632">
        <v>10570349</v>
      </c>
      <c r="O13632" t="s">
        <v>6669</v>
      </c>
      <c r="P13632" t="s">
        <v>7686</v>
      </c>
      <c r="Q13632" t="s">
        <v>6630</v>
      </c>
    </row>
    <row r="13633" spans="1:17" x14ac:dyDescent="0.35">
      <c r="A13633">
        <v>9413111603</v>
      </c>
      <c r="B13633" t="s">
        <v>6626</v>
      </c>
      <c r="C13633" t="s">
        <v>6356</v>
      </c>
      <c r="D13633">
        <v>200</v>
      </c>
      <c r="E13633" t="s">
        <v>5245</v>
      </c>
      <c r="F13633">
        <v>202</v>
      </c>
      <c r="G13633" t="s">
        <v>5245</v>
      </c>
      <c r="H13633">
        <v>450</v>
      </c>
      <c r="I13633" t="s">
        <v>26813</v>
      </c>
      <c r="J13633" t="s">
        <v>6630</v>
      </c>
      <c r="L13633" t="s">
        <v>6529</v>
      </c>
      <c r="M13633">
        <v>11509101</v>
      </c>
      <c r="N13633">
        <v>10434021</v>
      </c>
      <c r="O13633">
        <v>31144</v>
      </c>
      <c r="P13633" t="s">
        <v>6630</v>
      </c>
      <c r="Q13633" t="s">
        <v>6630</v>
      </c>
    </row>
    <row r="13634" spans="1:17" x14ac:dyDescent="0.35">
      <c r="A13634" t="s">
        <v>26814</v>
      </c>
      <c r="B13634" t="s">
        <v>6626</v>
      </c>
      <c r="C13634" t="s">
        <v>6628</v>
      </c>
      <c r="D13634" t="s">
        <v>6628</v>
      </c>
      <c r="E13634" t="s">
        <v>6628</v>
      </c>
      <c r="F13634" t="s">
        <v>6628</v>
      </c>
      <c r="G13634" t="s">
        <v>6628</v>
      </c>
      <c r="H13634" t="s">
        <v>6628</v>
      </c>
      <c r="I13634" t="s">
        <v>6970</v>
      </c>
      <c r="J13634" t="s">
        <v>6630</v>
      </c>
      <c r="L13634" t="s">
        <v>6526</v>
      </c>
      <c r="M13634" t="s">
        <v>6630</v>
      </c>
      <c r="N13634" t="s">
        <v>6630</v>
      </c>
      <c r="O13634" t="s">
        <v>6630</v>
      </c>
      <c r="P13634" t="s">
        <v>6630</v>
      </c>
      <c r="Q13634" t="s">
        <v>6630</v>
      </c>
    </row>
    <row r="13635" spans="1:17" x14ac:dyDescent="0.35">
      <c r="A13635" t="s">
        <v>26815</v>
      </c>
      <c r="B13635" t="s">
        <v>6626</v>
      </c>
      <c r="C13635" t="s">
        <v>6628</v>
      </c>
      <c r="D13635" t="s">
        <v>6628</v>
      </c>
      <c r="E13635" t="s">
        <v>6628</v>
      </c>
      <c r="F13635" t="s">
        <v>6628</v>
      </c>
      <c r="G13635" t="s">
        <v>6628</v>
      </c>
      <c r="H13635" t="s">
        <v>6628</v>
      </c>
      <c r="I13635" t="s">
        <v>26816</v>
      </c>
      <c r="J13635" t="s">
        <v>6630</v>
      </c>
      <c r="L13635" t="s">
        <v>6529</v>
      </c>
      <c r="M13635" t="s">
        <v>6630</v>
      </c>
      <c r="N13635" t="s">
        <v>6630</v>
      </c>
      <c r="O13635" t="s">
        <v>6630</v>
      </c>
      <c r="P13635" t="s">
        <v>6630</v>
      </c>
      <c r="Q13635" t="s">
        <v>6630</v>
      </c>
    </row>
    <row r="13636" spans="1:17" x14ac:dyDescent="0.35">
      <c r="A13636">
        <v>9601107022</v>
      </c>
      <c r="B13636" t="s">
        <v>6626</v>
      </c>
      <c r="C13636" t="s">
        <v>6356</v>
      </c>
      <c r="D13636">
        <v>200</v>
      </c>
      <c r="E13636" t="s">
        <v>6659</v>
      </c>
      <c r="F13636">
        <v>208</v>
      </c>
      <c r="G13636" t="s">
        <v>8803</v>
      </c>
      <c r="H13636">
        <v>321</v>
      </c>
      <c r="I13636" t="s">
        <v>26817</v>
      </c>
      <c r="J13636" t="s">
        <v>6630</v>
      </c>
      <c r="L13636" t="s">
        <v>6529</v>
      </c>
      <c r="M13636" t="s">
        <v>6630</v>
      </c>
      <c r="N13636" t="s">
        <v>6630</v>
      </c>
      <c r="O13636" t="s">
        <v>26818</v>
      </c>
      <c r="P13636" t="s">
        <v>6765</v>
      </c>
      <c r="Q13636">
        <v>200</v>
      </c>
    </row>
    <row r="13637" spans="1:17" x14ac:dyDescent="0.35">
      <c r="A13637">
        <v>3522115910</v>
      </c>
      <c r="B13637" t="s">
        <v>6626</v>
      </c>
      <c r="C13637" t="s">
        <v>6356</v>
      </c>
      <c r="D13637">
        <v>200</v>
      </c>
      <c r="E13637" t="s">
        <v>5245</v>
      </c>
      <c r="F13637">
        <v>202</v>
      </c>
      <c r="G13637" t="s">
        <v>5245</v>
      </c>
      <c r="H13637">
        <v>450</v>
      </c>
      <c r="I13637" t="s">
        <v>26819</v>
      </c>
      <c r="J13637">
        <v>20200</v>
      </c>
      <c r="L13637" t="s">
        <v>6529</v>
      </c>
      <c r="M13637">
        <v>10558147</v>
      </c>
      <c r="N13637">
        <v>12193209</v>
      </c>
      <c r="O13637" t="s">
        <v>6630</v>
      </c>
      <c r="P13637" t="s">
        <v>6630</v>
      </c>
      <c r="Q13637" t="s">
        <v>6630</v>
      </c>
    </row>
    <row r="13638" spans="1:17" x14ac:dyDescent="0.35">
      <c r="A13638">
        <v>6310110245</v>
      </c>
      <c r="B13638" t="s">
        <v>6626</v>
      </c>
      <c r="C13638" t="s">
        <v>6356</v>
      </c>
      <c r="D13638">
        <v>200</v>
      </c>
      <c r="E13638" t="s">
        <v>6366</v>
      </c>
      <c r="F13638">
        <v>207</v>
      </c>
      <c r="G13638" t="s">
        <v>1357</v>
      </c>
      <c r="H13638">
        <v>745</v>
      </c>
      <c r="I13638" t="s">
        <v>26820</v>
      </c>
      <c r="J13638">
        <v>20800</v>
      </c>
      <c r="L13638" t="s">
        <v>6529</v>
      </c>
      <c r="M13638">
        <v>10008027</v>
      </c>
      <c r="N13638">
        <v>10061106</v>
      </c>
      <c r="O13638" t="s">
        <v>6630</v>
      </c>
      <c r="P13638">
        <v>20800.804011</v>
      </c>
      <c r="Q13638">
        <v>700</v>
      </c>
    </row>
    <row r="13639" spans="1:17" x14ac:dyDescent="0.35">
      <c r="A13639">
        <v>9407109195</v>
      </c>
      <c r="B13639" t="s">
        <v>6626</v>
      </c>
      <c r="C13639" t="s">
        <v>6540</v>
      </c>
      <c r="D13639">
        <v>131</v>
      </c>
      <c r="E13639" t="s">
        <v>7477</v>
      </c>
      <c r="F13639">
        <v>702</v>
      </c>
      <c r="G13639" t="s">
        <v>3068</v>
      </c>
      <c r="H13639">
        <v>830</v>
      </c>
      <c r="I13639" t="s">
        <v>26821</v>
      </c>
      <c r="J13639">
        <v>6305108478</v>
      </c>
      <c r="L13639" t="s">
        <v>6529</v>
      </c>
      <c r="M13639">
        <v>12334905</v>
      </c>
      <c r="N13639" t="s">
        <v>6630</v>
      </c>
      <c r="O13639" t="s">
        <v>6630</v>
      </c>
      <c r="P13639" t="s">
        <v>26822</v>
      </c>
      <c r="Q13639" t="s">
        <v>6630</v>
      </c>
    </row>
    <row r="13640" spans="1:17" x14ac:dyDescent="0.35">
      <c r="A13640">
        <v>3912111000</v>
      </c>
      <c r="B13640" t="s">
        <v>6626</v>
      </c>
      <c r="C13640" t="s">
        <v>6356</v>
      </c>
      <c r="D13640">
        <v>200</v>
      </c>
      <c r="E13640" t="s">
        <v>5245</v>
      </c>
      <c r="F13640">
        <v>202</v>
      </c>
      <c r="G13640" t="s">
        <v>6657</v>
      </c>
      <c r="H13640">
        <v>420</v>
      </c>
      <c r="I13640" t="s">
        <v>26823</v>
      </c>
      <c r="J13640">
        <v>20205</v>
      </c>
      <c r="L13640" t="s">
        <v>6529</v>
      </c>
      <c r="M13640">
        <v>13110938</v>
      </c>
      <c r="N13640" t="s">
        <v>6630</v>
      </c>
      <c r="O13640" t="s">
        <v>6630</v>
      </c>
      <c r="P13640" t="s">
        <v>6630</v>
      </c>
      <c r="Q13640">
        <v>610</v>
      </c>
    </row>
    <row r="13641" spans="1:17" x14ac:dyDescent="0.35">
      <c r="A13641">
        <v>9417113954</v>
      </c>
      <c r="B13641" t="s">
        <v>6626</v>
      </c>
      <c r="C13641" t="s">
        <v>6356</v>
      </c>
      <c r="D13641">
        <v>200</v>
      </c>
      <c r="E13641" t="s">
        <v>6357</v>
      </c>
      <c r="F13641">
        <v>209</v>
      </c>
      <c r="G13641" t="s">
        <v>977</v>
      </c>
      <c r="H13641">
        <v>310</v>
      </c>
      <c r="I13641" t="s">
        <v>26824</v>
      </c>
      <c r="J13641">
        <v>13670</v>
      </c>
      <c r="L13641" t="s">
        <v>6529</v>
      </c>
      <c r="M13641">
        <v>11139905</v>
      </c>
      <c r="N13641">
        <v>12341187</v>
      </c>
      <c r="O13641" t="s">
        <v>6630</v>
      </c>
      <c r="P13641" t="s">
        <v>6630</v>
      </c>
      <c r="Q13641">
        <v>700</v>
      </c>
    </row>
    <row r="13642" spans="1:17" x14ac:dyDescent="0.35">
      <c r="A13642" t="s">
        <v>26825</v>
      </c>
      <c r="B13642" t="s">
        <v>6626</v>
      </c>
      <c r="C13642" t="s">
        <v>6628</v>
      </c>
      <c r="D13642" t="s">
        <v>6628</v>
      </c>
      <c r="E13642" t="s">
        <v>6628</v>
      </c>
      <c r="F13642" t="s">
        <v>6628</v>
      </c>
      <c r="G13642" t="s">
        <v>6628</v>
      </c>
      <c r="H13642" t="s">
        <v>6628</v>
      </c>
      <c r="I13642" t="s">
        <v>26826</v>
      </c>
      <c r="J13642" t="s">
        <v>6630</v>
      </c>
      <c r="L13642" t="s">
        <v>6529</v>
      </c>
      <c r="M13642" t="s">
        <v>6630</v>
      </c>
      <c r="N13642" t="s">
        <v>6630</v>
      </c>
      <c r="O13642" t="s">
        <v>6630</v>
      </c>
      <c r="P13642" t="s">
        <v>6630</v>
      </c>
      <c r="Q13642" t="s">
        <v>6630</v>
      </c>
    </row>
    <row r="13643" spans="1:17" x14ac:dyDescent="0.35">
      <c r="A13643">
        <v>80405607</v>
      </c>
      <c r="B13643" t="s">
        <v>6334</v>
      </c>
      <c r="C13643" t="s">
        <v>6766</v>
      </c>
      <c r="D13643">
        <v>120</v>
      </c>
      <c r="E13643" t="s">
        <v>6627</v>
      </c>
      <c r="F13643">
        <v>145</v>
      </c>
      <c r="G13643" t="s">
        <v>6627</v>
      </c>
      <c r="H13643">
        <v>15</v>
      </c>
      <c r="I13643" t="s">
        <v>26827</v>
      </c>
      <c r="J13643" t="s">
        <v>6630</v>
      </c>
      <c r="L13643" t="s">
        <v>6526</v>
      </c>
      <c r="M13643" t="s">
        <v>6630</v>
      </c>
      <c r="N13643" t="s">
        <v>6630</v>
      </c>
      <c r="O13643" t="s">
        <v>6630</v>
      </c>
      <c r="P13643" t="s">
        <v>6630</v>
      </c>
      <c r="Q13643" t="s">
        <v>6630</v>
      </c>
    </row>
    <row r="13644" spans="1:17" x14ac:dyDescent="0.35">
      <c r="A13644">
        <v>8795100706</v>
      </c>
      <c r="B13644" t="s">
        <v>6626</v>
      </c>
      <c r="C13644" t="s">
        <v>6356</v>
      </c>
      <c r="D13644">
        <v>200</v>
      </c>
      <c r="E13644" t="s">
        <v>6659</v>
      </c>
      <c r="F13644">
        <v>208</v>
      </c>
      <c r="G13644" t="s">
        <v>6933</v>
      </c>
      <c r="H13644">
        <v>300</v>
      </c>
      <c r="I13644" t="s">
        <v>26828</v>
      </c>
      <c r="J13644" t="s">
        <v>6630</v>
      </c>
      <c r="L13644" t="s">
        <v>6529</v>
      </c>
      <c r="M13644" t="s">
        <v>6630</v>
      </c>
      <c r="N13644">
        <v>10001031</v>
      </c>
      <c r="O13644" t="s">
        <v>6630</v>
      </c>
      <c r="P13644" t="s">
        <v>26829</v>
      </c>
      <c r="Q13644" t="s">
        <v>6630</v>
      </c>
    </row>
    <row r="13645" spans="1:17" x14ac:dyDescent="0.35">
      <c r="A13645">
        <v>9600106507</v>
      </c>
      <c r="B13645" t="s">
        <v>6626</v>
      </c>
      <c r="C13645" t="s">
        <v>6356</v>
      </c>
      <c r="D13645">
        <v>200</v>
      </c>
      <c r="E13645" t="s">
        <v>5245</v>
      </c>
      <c r="F13645">
        <v>202</v>
      </c>
      <c r="G13645" t="s">
        <v>5245</v>
      </c>
      <c r="H13645">
        <v>450</v>
      </c>
      <c r="I13645" t="s">
        <v>26830</v>
      </c>
      <c r="J13645">
        <v>20200</v>
      </c>
      <c r="L13645" t="s">
        <v>6529</v>
      </c>
      <c r="M13645" t="s">
        <v>6630</v>
      </c>
      <c r="N13645">
        <v>10410901</v>
      </c>
      <c r="O13645" t="s">
        <v>7025</v>
      </c>
      <c r="P13645" t="s">
        <v>26831</v>
      </c>
      <c r="Q13645" t="s">
        <v>6630</v>
      </c>
    </row>
    <row r="13646" spans="1:17" x14ac:dyDescent="0.35">
      <c r="A13646">
        <v>80081900</v>
      </c>
      <c r="B13646" t="s">
        <v>6334</v>
      </c>
      <c r="C13646" t="s">
        <v>6766</v>
      </c>
      <c r="D13646">
        <v>120</v>
      </c>
      <c r="E13646" t="s">
        <v>6627</v>
      </c>
      <c r="F13646">
        <v>145</v>
      </c>
      <c r="G13646" t="s">
        <v>6627</v>
      </c>
      <c r="H13646">
        <v>15</v>
      </c>
      <c r="I13646" t="s">
        <v>26832</v>
      </c>
      <c r="J13646" t="s">
        <v>6630</v>
      </c>
      <c r="L13646" t="s">
        <v>6526</v>
      </c>
      <c r="M13646" t="s">
        <v>6630</v>
      </c>
      <c r="N13646" t="s">
        <v>6630</v>
      </c>
      <c r="O13646" t="s">
        <v>6630</v>
      </c>
      <c r="P13646" t="s">
        <v>6630</v>
      </c>
      <c r="Q13646" t="s">
        <v>6630</v>
      </c>
    </row>
    <row r="13647" spans="1:17" x14ac:dyDescent="0.35">
      <c r="A13647">
        <v>80669209</v>
      </c>
      <c r="B13647" t="s">
        <v>6334</v>
      </c>
      <c r="C13647" t="s">
        <v>6766</v>
      </c>
      <c r="D13647">
        <v>120</v>
      </c>
      <c r="E13647" t="s">
        <v>6627</v>
      </c>
      <c r="F13647">
        <v>145</v>
      </c>
      <c r="G13647" t="s">
        <v>6627</v>
      </c>
      <c r="H13647">
        <v>15</v>
      </c>
      <c r="I13647" t="s">
        <v>26833</v>
      </c>
      <c r="J13647" t="s">
        <v>6630</v>
      </c>
      <c r="L13647" t="s">
        <v>6526</v>
      </c>
      <c r="M13647" t="s">
        <v>6630</v>
      </c>
      <c r="N13647" t="s">
        <v>6630</v>
      </c>
      <c r="O13647" t="s">
        <v>6630</v>
      </c>
      <c r="P13647" t="s">
        <v>6630</v>
      </c>
      <c r="Q13647" t="s">
        <v>6630</v>
      </c>
    </row>
    <row r="13648" spans="1:17" x14ac:dyDescent="0.35">
      <c r="A13648" t="s">
        <v>26834</v>
      </c>
      <c r="B13648" t="s">
        <v>6626</v>
      </c>
      <c r="C13648" t="s">
        <v>6628</v>
      </c>
      <c r="D13648" t="s">
        <v>6628</v>
      </c>
      <c r="E13648" t="s">
        <v>6628</v>
      </c>
      <c r="F13648" t="s">
        <v>6628</v>
      </c>
      <c r="G13648" t="s">
        <v>6628</v>
      </c>
      <c r="H13648" t="s">
        <v>6628</v>
      </c>
      <c r="I13648" t="s">
        <v>26835</v>
      </c>
      <c r="J13648" t="s">
        <v>6630</v>
      </c>
      <c r="L13648" t="s">
        <v>6529</v>
      </c>
      <c r="M13648" t="s">
        <v>6630</v>
      </c>
      <c r="N13648" t="s">
        <v>6630</v>
      </c>
      <c r="O13648" t="s">
        <v>6630</v>
      </c>
      <c r="P13648" t="s">
        <v>6630</v>
      </c>
      <c r="Q13648" t="s">
        <v>6630</v>
      </c>
    </row>
    <row r="13649" spans="1:17" x14ac:dyDescent="0.35">
      <c r="A13649">
        <v>9409109997</v>
      </c>
      <c r="B13649" t="s">
        <v>6626</v>
      </c>
      <c r="C13649" t="s">
        <v>6356</v>
      </c>
      <c r="D13649">
        <v>200</v>
      </c>
      <c r="E13649" t="s">
        <v>6366</v>
      </c>
      <c r="F13649">
        <v>207</v>
      </c>
      <c r="G13649" t="s">
        <v>6638</v>
      </c>
      <c r="H13649">
        <v>415</v>
      </c>
      <c r="I13649" t="s">
        <v>20473</v>
      </c>
      <c r="J13649">
        <v>20115</v>
      </c>
      <c r="L13649" t="s">
        <v>6529</v>
      </c>
      <c r="M13649">
        <v>10522988</v>
      </c>
      <c r="N13649">
        <v>11757105</v>
      </c>
      <c r="O13649" t="s">
        <v>26836</v>
      </c>
      <c r="P13649" t="s">
        <v>6630</v>
      </c>
      <c r="Q13649" t="s">
        <v>6630</v>
      </c>
    </row>
    <row r="13650" spans="1:17" x14ac:dyDescent="0.35">
      <c r="A13650">
        <v>3518114487</v>
      </c>
      <c r="B13650" t="s">
        <v>6626</v>
      </c>
      <c r="C13650" t="s">
        <v>6356</v>
      </c>
      <c r="D13650">
        <v>200</v>
      </c>
      <c r="E13650" t="s">
        <v>5245</v>
      </c>
      <c r="F13650">
        <v>202</v>
      </c>
      <c r="G13650" t="s">
        <v>5245</v>
      </c>
      <c r="H13650">
        <v>450</v>
      </c>
      <c r="I13650" t="s">
        <v>26837</v>
      </c>
      <c r="J13650">
        <v>20200</v>
      </c>
      <c r="L13650" t="s">
        <v>6529</v>
      </c>
      <c r="M13650">
        <v>12435538</v>
      </c>
      <c r="N13650" t="s">
        <v>6630</v>
      </c>
      <c r="O13650" t="s">
        <v>6630</v>
      </c>
      <c r="P13650" t="s">
        <v>6630</v>
      </c>
      <c r="Q13650" t="s">
        <v>6630</v>
      </c>
    </row>
    <row r="13651" spans="1:17" x14ac:dyDescent="0.35">
      <c r="A13651">
        <v>9410110476</v>
      </c>
      <c r="B13651" t="s">
        <v>6626</v>
      </c>
      <c r="C13651" t="s">
        <v>6356</v>
      </c>
      <c r="D13651">
        <v>200</v>
      </c>
      <c r="E13651" t="s">
        <v>6366</v>
      </c>
      <c r="F13651">
        <v>207</v>
      </c>
      <c r="G13651" t="s">
        <v>6638</v>
      </c>
      <c r="H13651">
        <v>415</v>
      </c>
      <c r="I13651" t="s">
        <v>16597</v>
      </c>
      <c r="J13651">
        <v>20115</v>
      </c>
      <c r="L13651" t="s">
        <v>6529</v>
      </c>
      <c r="M13651">
        <v>10980612</v>
      </c>
      <c r="N13651">
        <v>11220931</v>
      </c>
      <c r="O13651" t="s">
        <v>6630</v>
      </c>
      <c r="P13651" t="s">
        <v>6630</v>
      </c>
      <c r="Q13651" t="s">
        <v>6630</v>
      </c>
    </row>
    <row r="13652" spans="1:17" x14ac:dyDescent="0.35">
      <c r="A13652">
        <v>9497105251</v>
      </c>
      <c r="B13652" t="s">
        <v>6626</v>
      </c>
      <c r="C13652" t="s">
        <v>6356</v>
      </c>
      <c r="D13652">
        <v>200</v>
      </c>
      <c r="E13652" t="s">
        <v>6659</v>
      </c>
      <c r="F13652">
        <v>208</v>
      </c>
      <c r="G13652" t="s">
        <v>7424</v>
      </c>
      <c r="H13652">
        <v>325</v>
      </c>
      <c r="I13652" t="s">
        <v>26838</v>
      </c>
      <c r="J13652" t="s">
        <v>6630</v>
      </c>
      <c r="L13652" t="s">
        <v>6529</v>
      </c>
      <c r="M13652" t="s">
        <v>6630</v>
      </c>
      <c r="N13652">
        <v>10162767</v>
      </c>
      <c r="O13652" t="s">
        <v>6630</v>
      </c>
      <c r="P13652" t="s">
        <v>26839</v>
      </c>
      <c r="Q13652" t="s">
        <v>6630</v>
      </c>
    </row>
    <row r="13653" spans="1:17" x14ac:dyDescent="0.35">
      <c r="A13653">
        <v>9505108534</v>
      </c>
      <c r="B13653" t="s">
        <v>6626</v>
      </c>
      <c r="C13653" t="s">
        <v>6356</v>
      </c>
      <c r="D13653">
        <v>200</v>
      </c>
      <c r="E13653" t="s">
        <v>6701</v>
      </c>
      <c r="F13653">
        <v>500</v>
      </c>
      <c r="G13653" t="s">
        <v>7639</v>
      </c>
      <c r="H13653">
        <v>63</v>
      </c>
      <c r="I13653" t="s">
        <v>26617</v>
      </c>
      <c r="J13653">
        <v>12028</v>
      </c>
      <c r="L13653" t="s">
        <v>6529</v>
      </c>
      <c r="M13653">
        <v>10793374</v>
      </c>
      <c r="N13653" t="s">
        <v>6630</v>
      </c>
      <c r="O13653" t="s">
        <v>6630</v>
      </c>
      <c r="P13653" t="s">
        <v>26840</v>
      </c>
      <c r="Q13653" t="s">
        <v>6630</v>
      </c>
    </row>
    <row r="13654" spans="1:17" x14ac:dyDescent="0.35">
      <c r="A13654">
        <v>9404108128</v>
      </c>
      <c r="B13654" t="s">
        <v>6626</v>
      </c>
      <c r="C13654" t="s">
        <v>6356</v>
      </c>
      <c r="D13654">
        <v>200</v>
      </c>
      <c r="E13654" t="s">
        <v>6366</v>
      </c>
      <c r="F13654">
        <v>207</v>
      </c>
      <c r="G13654" t="s">
        <v>6638</v>
      </c>
      <c r="H13654">
        <v>415</v>
      </c>
      <c r="I13654" t="s">
        <v>11170</v>
      </c>
      <c r="J13654">
        <v>20115</v>
      </c>
      <c r="L13654" t="s">
        <v>6529</v>
      </c>
      <c r="M13654">
        <v>10733110</v>
      </c>
      <c r="N13654">
        <v>10504616</v>
      </c>
      <c r="O13654" t="s">
        <v>26841</v>
      </c>
      <c r="P13654" t="s">
        <v>26842</v>
      </c>
      <c r="Q13654" t="s">
        <v>6630</v>
      </c>
    </row>
    <row r="13655" spans="1:17" x14ac:dyDescent="0.35">
      <c r="A13655">
        <v>6308109359</v>
      </c>
      <c r="B13655" t="s">
        <v>6626</v>
      </c>
      <c r="C13655" t="s">
        <v>6356</v>
      </c>
      <c r="D13655">
        <v>200</v>
      </c>
      <c r="E13655" t="s">
        <v>6366</v>
      </c>
      <c r="F13655">
        <v>207</v>
      </c>
      <c r="G13655" t="s">
        <v>1357</v>
      </c>
      <c r="H13655">
        <v>745</v>
      </c>
      <c r="I13655" t="s">
        <v>26843</v>
      </c>
      <c r="J13655">
        <v>20800</v>
      </c>
      <c r="L13655" t="s">
        <v>6529</v>
      </c>
      <c r="M13655">
        <v>10506697</v>
      </c>
      <c r="N13655">
        <v>10809858</v>
      </c>
      <c r="O13655" t="s">
        <v>6630</v>
      </c>
      <c r="P13655">
        <v>20800.804011</v>
      </c>
      <c r="Q13655">
        <v>700</v>
      </c>
    </row>
    <row r="13656" spans="1:17" x14ac:dyDescent="0.35">
      <c r="A13656">
        <v>9414112561</v>
      </c>
      <c r="B13656" t="s">
        <v>6626</v>
      </c>
      <c r="C13656" t="s">
        <v>6356</v>
      </c>
      <c r="D13656">
        <v>200</v>
      </c>
      <c r="E13656" t="s">
        <v>6366</v>
      </c>
      <c r="F13656">
        <v>207</v>
      </c>
      <c r="G13656" t="s">
        <v>176</v>
      </c>
      <c r="H13656">
        <v>705</v>
      </c>
      <c r="I13656" t="s">
        <v>26844</v>
      </c>
      <c r="J13656">
        <v>20800</v>
      </c>
      <c r="L13656" t="s">
        <v>6529</v>
      </c>
      <c r="M13656">
        <v>13194529</v>
      </c>
      <c r="N13656">
        <v>10014731</v>
      </c>
      <c r="O13656" t="s">
        <v>6630</v>
      </c>
      <c r="P13656" t="s">
        <v>6630</v>
      </c>
      <c r="Q13656">
        <v>700</v>
      </c>
    </row>
    <row r="13657" spans="1:17" x14ac:dyDescent="0.35">
      <c r="A13657">
        <v>9422116066</v>
      </c>
      <c r="B13657" t="s">
        <v>6334</v>
      </c>
      <c r="C13657" t="s">
        <v>6356</v>
      </c>
      <c r="D13657">
        <v>200</v>
      </c>
      <c r="E13657" t="s">
        <v>6645</v>
      </c>
      <c r="F13657">
        <v>201</v>
      </c>
      <c r="G13657" t="s">
        <v>6638</v>
      </c>
      <c r="H13657">
        <v>415</v>
      </c>
      <c r="I13657" t="s">
        <v>11543</v>
      </c>
      <c r="J13657">
        <v>20115</v>
      </c>
      <c r="L13657" t="s">
        <v>6529</v>
      </c>
      <c r="M13657">
        <v>15141412</v>
      </c>
      <c r="N13657">
        <v>16226768</v>
      </c>
      <c r="O13657" t="s">
        <v>6630</v>
      </c>
      <c r="P13657" t="s">
        <v>6630</v>
      </c>
      <c r="Q13657" t="s">
        <v>6630</v>
      </c>
    </row>
    <row r="13658" spans="1:17" x14ac:dyDescent="0.35">
      <c r="A13658">
        <v>9414112429</v>
      </c>
      <c r="B13658" t="s">
        <v>6334</v>
      </c>
      <c r="C13658" t="s">
        <v>6540</v>
      </c>
      <c r="D13658">
        <v>131</v>
      </c>
      <c r="E13658" t="s">
        <v>6672</v>
      </c>
      <c r="F13658">
        <v>703</v>
      </c>
      <c r="G13658" t="s">
        <v>7042</v>
      </c>
      <c r="H13658">
        <v>730</v>
      </c>
      <c r="I13658" t="s">
        <v>26845</v>
      </c>
      <c r="J13658">
        <v>13200</v>
      </c>
      <c r="L13658" t="s">
        <v>6529</v>
      </c>
      <c r="M13658">
        <v>14549150</v>
      </c>
      <c r="N13658">
        <v>15218977</v>
      </c>
      <c r="O13658" t="s">
        <v>6630</v>
      </c>
      <c r="P13658" t="s">
        <v>6630</v>
      </c>
      <c r="Q13658" t="s">
        <v>6630</v>
      </c>
    </row>
    <row r="13659" spans="1:17" x14ac:dyDescent="0.35">
      <c r="A13659">
        <v>9421115836</v>
      </c>
      <c r="B13659" t="s">
        <v>6626</v>
      </c>
      <c r="C13659" t="s">
        <v>6356</v>
      </c>
      <c r="D13659">
        <v>200</v>
      </c>
      <c r="E13659" t="s">
        <v>6645</v>
      </c>
      <c r="F13659">
        <v>201</v>
      </c>
      <c r="G13659" t="s">
        <v>6638</v>
      </c>
      <c r="H13659">
        <v>415</v>
      </c>
      <c r="I13659" t="s">
        <v>26846</v>
      </c>
      <c r="J13659">
        <v>20115</v>
      </c>
      <c r="L13659" t="s">
        <v>6529</v>
      </c>
      <c r="M13659">
        <v>16569293</v>
      </c>
      <c r="N13659">
        <v>12205871</v>
      </c>
      <c r="O13659" t="s">
        <v>6630</v>
      </c>
      <c r="P13659" t="s">
        <v>6630</v>
      </c>
      <c r="Q13659" t="s">
        <v>6630</v>
      </c>
    </row>
    <row r="13660" spans="1:17" x14ac:dyDescent="0.35">
      <c r="A13660">
        <v>9411110538</v>
      </c>
      <c r="B13660" t="s">
        <v>6626</v>
      </c>
      <c r="C13660" t="s">
        <v>6356</v>
      </c>
      <c r="D13660">
        <v>200</v>
      </c>
      <c r="E13660" t="s">
        <v>6366</v>
      </c>
      <c r="F13660">
        <v>207</v>
      </c>
      <c r="G13660" t="s">
        <v>6651</v>
      </c>
      <c r="H13660">
        <v>410</v>
      </c>
      <c r="I13660" t="s">
        <v>25135</v>
      </c>
      <c r="J13660">
        <v>20115</v>
      </c>
      <c r="L13660" t="s">
        <v>6529</v>
      </c>
      <c r="M13660">
        <v>11868817</v>
      </c>
      <c r="N13660">
        <v>11367633</v>
      </c>
      <c r="O13660" t="s">
        <v>6630</v>
      </c>
      <c r="P13660" t="s">
        <v>6630</v>
      </c>
      <c r="Q13660" t="s">
        <v>6630</v>
      </c>
    </row>
    <row r="13661" spans="1:17" x14ac:dyDescent="0.35">
      <c r="A13661">
        <v>8797105605</v>
      </c>
      <c r="B13661" t="s">
        <v>6626</v>
      </c>
      <c r="C13661" t="s">
        <v>6356</v>
      </c>
      <c r="D13661">
        <v>200</v>
      </c>
      <c r="E13661" t="s">
        <v>6701</v>
      </c>
      <c r="F13661">
        <v>500</v>
      </c>
      <c r="G13661" t="s">
        <v>6702</v>
      </c>
      <c r="H13661">
        <v>55</v>
      </c>
      <c r="I13661" t="s">
        <v>26847</v>
      </c>
      <c r="J13661">
        <v>12025</v>
      </c>
      <c r="L13661" t="s">
        <v>6529</v>
      </c>
      <c r="M13661" t="s">
        <v>6630</v>
      </c>
      <c r="N13661">
        <v>10297741</v>
      </c>
      <c r="O13661" t="s">
        <v>6630</v>
      </c>
      <c r="P13661" t="s">
        <v>26848</v>
      </c>
      <c r="Q13661" t="s">
        <v>6630</v>
      </c>
    </row>
    <row r="13662" spans="1:17" x14ac:dyDescent="0.35">
      <c r="A13662">
        <v>9425116902</v>
      </c>
      <c r="B13662" t="s">
        <v>6334</v>
      </c>
      <c r="C13662" t="s">
        <v>6356</v>
      </c>
      <c r="D13662">
        <v>200</v>
      </c>
      <c r="E13662" t="s">
        <v>6645</v>
      </c>
      <c r="F13662">
        <v>201</v>
      </c>
      <c r="G13662" t="s">
        <v>6638</v>
      </c>
      <c r="H13662">
        <v>415</v>
      </c>
      <c r="I13662" t="s">
        <v>26849</v>
      </c>
      <c r="J13662">
        <v>20115</v>
      </c>
      <c r="L13662" t="s">
        <v>6529</v>
      </c>
      <c r="M13662">
        <v>12183596</v>
      </c>
      <c r="N13662">
        <v>15089052</v>
      </c>
      <c r="O13662" t="s">
        <v>6630</v>
      </c>
      <c r="P13662" t="s">
        <v>6630</v>
      </c>
      <c r="Q13662" t="s">
        <v>6630</v>
      </c>
    </row>
    <row r="13663" spans="1:17" x14ac:dyDescent="0.35">
      <c r="A13663">
        <v>9414112530</v>
      </c>
      <c r="B13663" t="s">
        <v>6626</v>
      </c>
      <c r="C13663" t="s">
        <v>6540</v>
      </c>
      <c r="D13663">
        <v>131</v>
      </c>
      <c r="E13663" t="s">
        <v>6672</v>
      </c>
      <c r="F13663">
        <v>703</v>
      </c>
      <c r="G13663" t="s">
        <v>7042</v>
      </c>
      <c r="H13663">
        <v>730</v>
      </c>
      <c r="I13663" t="s">
        <v>26850</v>
      </c>
      <c r="J13663">
        <v>13200</v>
      </c>
      <c r="L13663" t="s">
        <v>6529</v>
      </c>
      <c r="M13663">
        <v>14481950</v>
      </c>
      <c r="N13663" t="s">
        <v>6630</v>
      </c>
      <c r="O13663" t="s">
        <v>6630</v>
      </c>
      <c r="P13663" t="s">
        <v>6630</v>
      </c>
      <c r="Q13663" t="s">
        <v>6630</v>
      </c>
    </row>
    <row r="13664" spans="1:17" x14ac:dyDescent="0.35">
      <c r="A13664">
        <v>9420115433</v>
      </c>
      <c r="B13664" t="s">
        <v>6626</v>
      </c>
      <c r="C13664" t="s">
        <v>6356</v>
      </c>
      <c r="D13664">
        <v>200</v>
      </c>
      <c r="E13664" t="s">
        <v>6366</v>
      </c>
      <c r="F13664">
        <v>207</v>
      </c>
      <c r="G13664" t="s">
        <v>176</v>
      </c>
      <c r="H13664">
        <v>705</v>
      </c>
      <c r="I13664" t="s">
        <v>26851</v>
      </c>
      <c r="J13664">
        <v>20800</v>
      </c>
      <c r="L13664" t="s">
        <v>6529</v>
      </c>
      <c r="M13664">
        <v>13346932</v>
      </c>
      <c r="N13664">
        <v>14711401</v>
      </c>
      <c r="O13664" t="s">
        <v>6630</v>
      </c>
      <c r="P13664" t="s">
        <v>6630</v>
      </c>
      <c r="Q13664">
        <v>700</v>
      </c>
    </row>
    <row r="13665" spans="1:17" x14ac:dyDescent="0.35">
      <c r="A13665">
        <v>6800106521</v>
      </c>
      <c r="B13665" t="s">
        <v>6626</v>
      </c>
      <c r="C13665" t="s">
        <v>6356</v>
      </c>
      <c r="D13665">
        <v>200</v>
      </c>
      <c r="E13665" t="s">
        <v>5245</v>
      </c>
      <c r="F13665">
        <v>202</v>
      </c>
      <c r="G13665" t="s">
        <v>5245</v>
      </c>
      <c r="H13665">
        <v>450</v>
      </c>
      <c r="I13665" t="s">
        <v>26852</v>
      </c>
      <c r="J13665">
        <v>20200</v>
      </c>
      <c r="L13665" t="s">
        <v>6529</v>
      </c>
      <c r="M13665">
        <v>10521432</v>
      </c>
      <c r="N13665">
        <v>10312462</v>
      </c>
      <c r="O13665" t="s">
        <v>6630</v>
      </c>
      <c r="P13665" t="s">
        <v>26853</v>
      </c>
      <c r="Q13665" t="s">
        <v>6630</v>
      </c>
    </row>
    <row r="13666" spans="1:17" x14ac:dyDescent="0.35">
      <c r="A13666">
        <v>20826</v>
      </c>
      <c r="B13666" t="s">
        <v>6626</v>
      </c>
      <c r="C13666" t="s">
        <v>6356</v>
      </c>
      <c r="D13666">
        <v>200</v>
      </c>
      <c r="E13666" t="s">
        <v>6366</v>
      </c>
      <c r="F13666">
        <v>207</v>
      </c>
      <c r="G13666" t="s">
        <v>7082</v>
      </c>
      <c r="H13666">
        <v>715</v>
      </c>
      <c r="I13666" t="s">
        <v>22660</v>
      </c>
      <c r="J13666" t="s">
        <v>6630</v>
      </c>
      <c r="L13666" t="s">
        <v>6526</v>
      </c>
      <c r="M13666" t="s">
        <v>6630</v>
      </c>
      <c r="N13666">
        <v>10008788</v>
      </c>
      <c r="O13666" t="s">
        <v>26854</v>
      </c>
      <c r="P13666" t="s">
        <v>26855</v>
      </c>
      <c r="Q13666" t="s">
        <v>6630</v>
      </c>
    </row>
    <row r="13667" spans="1:17" x14ac:dyDescent="0.35">
      <c r="A13667">
        <v>9610110174</v>
      </c>
      <c r="B13667" t="s">
        <v>6626</v>
      </c>
      <c r="C13667" t="s">
        <v>6540</v>
      </c>
      <c r="D13667">
        <v>131</v>
      </c>
      <c r="E13667" t="s">
        <v>9962</v>
      </c>
      <c r="F13667">
        <v>601</v>
      </c>
      <c r="G13667" t="s">
        <v>9963</v>
      </c>
      <c r="H13667">
        <v>850</v>
      </c>
      <c r="I13667" t="s">
        <v>26856</v>
      </c>
      <c r="J13667">
        <v>9408109630</v>
      </c>
      <c r="L13667" t="s">
        <v>6529</v>
      </c>
      <c r="M13667">
        <v>11489091</v>
      </c>
      <c r="N13667" t="s">
        <v>6630</v>
      </c>
      <c r="O13667" t="s">
        <v>26857</v>
      </c>
      <c r="P13667" t="s">
        <v>26858</v>
      </c>
      <c r="Q13667">
        <v>900</v>
      </c>
    </row>
    <row r="13668" spans="1:17" x14ac:dyDescent="0.35">
      <c r="A13668">
        <v>80244138</v>
      </c>
      <c r="B13668" t="s">
        <v>6334</v>
      </c>
      <c r="C13668" t="s">
        <v>6766</v>
      </c>
      <c r="D13668">
        <v>120</v>
      </c>
      <c r="E13668" t="s">
        <v>6627</v>
      </c>
      <c r="F13668">
        <v>145</v>
      </c>
      <c r="G13668" t="s">
        <v>6627</v>
      </c>
      <c r="H13668">
        <v>15</v>
      </c>
      <c r="I13668" t="s">
        <v>26859</v>
      </c>
      <c r="J13668" t="s">
        <v>6630</v>
      </c>
      <c r="L13668" t="s">
        <v>6526</v>
      </c>
      <c r="M13668" t="s">
        <v>6630</v>
      </c>
      <c r="N13668" t="s">
        <v>6630</v>
      </c>
      <c r="O13668" t="s">
        <v>6630</v>
      </c>
      <c r="P13668" t="s">
        <v>6630</v>
      </c>
      <c r="Q13668" t="s">
        <v>6630</v>
      </c>
    </row>
    <row r="13669" spans="1:17" x14ac:dyDescent="0.35">
      <c r="A13669">
        <v>7995100728</v>
      </c>
      <c r="B13669" t="s">
        <v>6626</v>
      </c>
      <c r="C13669" t="s">
        <v>6356</v>
      </c>
      <c r="D13669">
        <v>200</v>
      </c>
      <c r="E13669" t="s">
        <v>6645</v>
      </c>
      <c r="F13669">
        <v>201</v>
      </c>
      <c r="G13669" t="s">
        <v>6657</v>
      </c>
      <c r="H13669">
        <v>420</v>
      </c>
      <c r="I13669" t="s">
        <v>26860</v>
      </c>
      <c r="J13669" t="s">
        <v>6630</v>
      </c>
      <c r="L13669" t="s">
        <v>6529</v>
      </c>
      <c r="M13669" t="s">
        <v>6630</v>
      </c>
      <c r="N13669" t="s">
        <v>6630</v>
      </c>
      <c r="O13669" t="s">
        <v>26861</v>
      </c>
      <c r="P13669" t="s">
        <v>6799</v>
      </c>
      <c r="Q13669" t="s">
        <v>6630</v>
      </c>
    </row>
    <row r="13670" spans="1:17" x14ac:dyDescent="0.35">
      <c r="A13670">
        <v>80384901</v>
      </c>
      <c r="B13670" t="s">
        <v>6334</v>
      </c>
      <c r="C13670" t="s">
        <v>6766</v>
      </c>
      <c r="D13670">
        <v>120</v>
      </c>
      <c r="E13670" t="s">
        <v>6627</v>
      </c>
      <c r="F13670">
        <v>145</v>
      </c>
      <c r="G13670" t="s">
        <v>6627</v>
      </c>
      <c r="H13670">
        <v>15</v>
      </c>
      <c r="I13670" t="s">
        <v>26862</v>
      </c>
      <c r="J13670" t="s">
        <v>6630</v>
      </c>
      <c r="L13670" t="s">
        <v>6526</v>
      </c>
      <c r="M13670" t="s">
        <v>6630</v>
      </c>
      <c r="N13670" t="s">
        <v>6630</v>
      </c>
      <c r="O13670" t="s">
        <v>6630</v>
      </c>
      <c r="P13670" t="s">
        <v>6630</v>
      </c>
      <c r="Q13670" t="s">
        <v>6630</v>
      </c>
    </row>
    <row r="13671" spans="1:17" x14ac:dyDescent="0.35">
      <c r="A13671">
        <v>80840683</v>
      </c>
      <c r="B13671" t="s">
        <v>6334</v>
      </c>
      <c r="C13671" t="s">
        <v>6766</v>
      </c>
      <c r="D13671">
        <v>120</v>
      </c>
      <c r="E13671" t="s">
        <v>6627</v>
      </c>
      <c r="F13671">
        <v>145</v>
      </c>
      <c r="G13671" t="s">
        <v>6627</v>
      </c>
      <c r="H13671">
        <v>15</v>
      </c>
      <c r="I13671" t="s">
        <v>26863</v>
      </c>
      <c r="J13671" t="s">
        <v>6630</v>
      </c>
      <c r="L13671" t="s">
        <v>6526</v>
      </c>
      <c r="M13671" t="s">
        <v>6630</v>
      </c>
      <c r="N13671" t="s">
        <v>6630</v>
      </c>
      <c r="O13671" t="s">
        <v>6630</v>
      </c>
      <c r="P13671" t="s">
        <v>6630</v>
      </c>
      <c r="Q13671" t="s">
        <v>6630</v>
      </c>
    </row>
    <row r="13672" spans="1:17" x14ac:dyDescent="0.35">
      <c r="A13672">
        <v>85000</v>
      </c>
      <c r="B13672" t="s">
        <v>6334</v>
      </c>
      <c r="C13672" t="s">
        <v>6356</v>
      </c>
      <c r="D13672">
        <v>200</v>
      </c>
      <c r="E13672" t="s">
        <v>6357</v>
      </c>
      <c r="F13672">
        <v>209</v>
      </c>
      <c r="G13672" t="s">
        <v>1998</v>
      </c>
      <c r="H13672">
        <v>335</v>
      </c>
      <c r="I13672" t="s">
        <v>26864</v>
      </c>
      <c r="J13672" t="s">
        <v>6630</v>
      </c>
      <c r="L13672" t="s">
        <v>6526</v>
      </c>
      <c r="M13672" t="s">
        <v>6630</v>
      </c>
      <c r="N13672" t="s">
        <v>6630</v>
      </c>
      <c r="O13672" t="s">
        <v>6630</v>
      </c>
      <c r="P13672" t="s">
        <v>6630</v>
      </c>
      <c r="Q13672" t="s">
        <v>6630</v>
      </c>
    </row>
    <row r="13673" spans="1:17" x14ac:dyDescent="0.35">
      <c r="A13673">
        <v>80597602</v>
      </c>
      <c r="B13673" t="s">
        <v>6334</v>
      </c>
      <c r="C13673" t="s">
        <v>6766</v>
      </c>
      <c r="D13673">
        <v>120</v>
      </c>
      <c r="E13673" t="s">
        <v>6627</v>
      </c>
      <c r="F13673">
        <v>145</v>
      </c>
      <c r="G13673" t="s">
        <v>6627</v>
      </c>
      <c r="H13673">
        <v>15</v>
      </c>
      <c r="I13673" t="s">
        <v>26865</v>
      </c>
      <c r="J13673" t="s">
        <v>6630</v>
      </c>
      <c r="L13673" t="s">
        <v>6526</v>
      </c>
      <c r="M13673" t="s">
        <v>6630</v>
      </c>
      <c r="N13673" t="s">
        <v>6630</v>
      </c>
      <c r="O13673" t="s">
        <v>6630</v>
      </c>
      <c r="P13673" t="s">
        <v>6630</v>
      </c>
      <c r="Q13673" t="s">
        <v>6630</v>
      </c>
    </row>
    <row r="13674" spans="1:17" x14ac:dyDescent="0.35">
      <c r="A13674">
        <v>9402107196</v>
      </c>
      <c r="B13674" t="s">
        <v>6626</v>
      </c>
      <c r="C13674" t="s">
        <v>6356</v>
      </c>
      <c r="D13674">
        <v>200</v>
      </c>
      <c r="E13674" t="s">
        <v>6645</v>
      </c>
      <c r="F13674">
        <v>201</v>
      </c>
      <c r="G13674" t="s">
        <v>6775</v>
      </c>
      <c r="H13674">
        <v>445</v>
      </c>
      <c r="I13674" t="s">
        <v>26866</v>
      </c>
      <c r="J13674">
        <v>20800</v>
      </c>
      <c r="L13674" t="s">
        <v>6529</v>
      </c>
      <c r="M13674">
        <v>10506697</v>
      </c>
      <c r="N13674" t="s">
        <v>6630</v>
      </c>
      <c r="O13674" t="s">
        <v>6630</v>
      </c>
      <c r="P13674" t="s">
        <v>26867</v>
      </c>
      <c r="Q13674" t="s">
        <v>6630</v>
      </c>
    </row>
    <row r="13675" spans="1:17" x14ac:dyDescent="0.35">
      <c r="A13675">
        <v>3908109563</v>
      </c>
      <c r="B13675" t="s">
        <v>6626</v>
      </c>
      <c r="C13675" t="s">
        <v>6356</v>
      </c>
      <c r="D13675">
        <v>200</v>
      </c>
      <c r="E13675" t="s">
        <v>5245</v>
      </c>
      <c r="F13675">
        <v>202</v>
      </c>
      <c r="G13675" t="s">
        <v>5245</v>
      </c>
      <c r="H13675">
        <v>450</v>
      </c>
      <c r="I13675" t="s">
        <v>26868</v>
      </c>
      <c r="J13675">
        <v>20200</v>
      </c>
      <c r="L13675" t="s">
        <v>6529</v>
      </c>
      <c r="M13675">
        <v>11940031</v>
      </c>
      <c r="N13675" t="s">
        <v>6630</v>
      </c>
      <c r="O13675" t="s">
        <v>6630</v>
      </c>
      <c r="P13675">
        <v>20205.744020999999</v>
      </c>
      <c r="Q13675">
        <v>610</v>
      </c>
    </row>
    <row r="13676" spans="1:17" x14ac:dyDescent="0.35">
      <c r="A13676">
        <v>80273732</v>
      </c>
      <c r="B13676" t="s">
        <v>6334</v>
      </c>
      <c r="C13676" t="s">
        <v>6766</v>
      </c>
      <c r="D13676">
        <v>120</v>
      </c>
      <c r="E13676" t="s">
        <v>6627</v>
      </c>
      <c r="F13676">
        <v>145</v>
      </c>
      <c r="G13676" t="s">
        <v>6627</v>
      </c>
      <c r="H13676">
        <v>15</v>
      </c>
      <c r="I13676" t="s">
        <v>26869</v>
      </c>
      <c r="J13676" t="s">
        <v>6630</v>
      </c>
      <c r="L13676" t="s">
        <v>6526</v>
      </c>
      <c r="M13676" t="s">
        <v>6630</v>
      </c>
      <c r="N13676" t="s">
        <v>6630</v>
      </c>
      <c r="O13676" t="s">
        <v>6630</v>
      </c>
      <c r="P13676" t="s">
        <v>6630</v>
      </c>
      <c r="Q13676" t="s">
        <v>6630</v>
      </c>
    </row>
    <row r="13677" spans="1:17" x14ac:dyDescent="0.35">
      <c r="A13677">
        <v>9411110676</v>
      </c>
      <c r="B13677" t="s">
        <v>6626</v>
      </c>
      <c r="C13677" t="s">
        <v>6356</v>
      </c>
      <c r="D13677">
        <v>200</v>
      </c>
      <c r="E13677" t="s">
        <v>6366</v>
      </c>
      <c r="F13677">
        <v>207</v>
      </c>
      <c r="G13677" t="s">
        <v>6808</v>
      </c>
      <c r="H13677">
        <v>805</v>
      </c>
      <c r="I13677" t="s">
        <v>25211</v>
      </c>
      <c r="J13677">
        <v>29102</v>
      </c>
      <c r="L13677" t="s">
        <v>6529</v>
      </c>
      <c r="M13677">
        <v>12979105</v>
      </c>
      <c r="N13677">
        <v>11309142</v>
      </c>
      <c r="O13677" t="s">
        <v>6728</v>
      </c>
      <c r="P13677" t="s">
        <v>6630</v>
      </c>
      <c r="Q13677" t="s">
        <v>6630</v>
      </c>
    </row>
    <row r="13678" spans="1:17" x14ac:dyDescent="0.35">
      <c r="A13678">
        <v>9424116603</v>
      </c>
      <c r="B13678" t="s">
        <v>6334</v>
      </c>
      <c r="C13678" t="s">
        <v>6356</v>
      </c>
      <c r="D13678">
        <v>200</v>
      </c>
      <c r="E13678" t="s">
        <v>6357</v>
      </c>
      <c r="F13678">
        <v>209</v>
      </c>
      <c r="G13678" t="s">
        <v>977</v>
      </c>
      <c r="H13678">
        <v>310</v>
      </c>
      <c r="I13678" t="s">
        <v>26870</v>
      </c>
      <c r="J13678">
        <v>13551</v>
      </c>
      <c r="L13678" t="s">
        <v>6529</v>
      </c>
      <c r="M13678">
        <v>11888834</v>
      </c>
      <c r="N13678">
        <v>10215865</v>
      </c>
      <c r="O13678" t="s">
        <v>6630</v>
      </c>
      <c r="P13678" t="s">
        <v>6630</v>
      </c>
      <c r="Q13678">
        <v>700</v>
      </c>
    </row>
    <row r="13679" spans="1:17" x14ac:dyDescent="0.35">
      <c r="A13679">
        <v>9494011721</v>
      </c>
      <c r="B13679" t="s">
        <v>6626</v>
      </c>
      <c r="C13679" t="s">
        <v>8762</v>
      </c>
      <c r="D13679">
        <v>130</v>
      </c>
      <c r="E13679" t="s">
        <v>6628</v>
      </c>
      <c r="F13679" t="s">
        <v>6628</v>
      </c>
      <c r="G13679" t="s">
        <v>6933</v>
      </c>
      <c r="H13679">
        <v>300</v>
      </c>
      <c r="I13679" t="s">
        <v>26871</v>
      </c>
      <c r="J13679" t="s">
        <v>6630</v>
      </c>
      <c r="L13679" t="s">
        <v>6529</v>
      </c>
      <c r="M13679" t="s">
        <v>6630</v>
      </c>
      <c r="N13679" t="s">
        <v>6630</v>
      </c>
      <c r="O13679" t="s">
        <v>6630</v>
      </c>
      <c r="P13679" t="s">
        <v>26872</v>
      </c>
      <c r="Q13679" t="s">
        <v>6630</v>
      </c>
    </row>
    <row r="13680" spans="1:17" x14ac:dyDescent="0.35">
      <c r="A13680">
        <v>8797105664</v>
      </c>
      <c r="B13680" t="s">
        <v>6626</v>
      </c>
      <c r="C13680" t="s">
        <v>6356</v>
      </c>
      <c r="D13680">
        <v>200</v>
      </c>
      <c r="E13680" t="s">
        <v>6701</v>
      </c>
      <c r="F13680">
        <v>500</v>
      </c>
      <c r="G13680" t="s">
        <v>7639</v>
      </c>
      <c r="H13680">
        <v>63</v>
      </c>
      <c r="I13680" t="s">
        <v>26873</v>
      </c>
      <c r="J13680">
        <v>12029</v>
      </c>
      <c r="L13680" t="s">
        <v>6529</v>
      </c>
      <c r="M13680" t="s">
        <v>6630</v>
      </c>
      <c r="N13680">
        <v>10163989</v>
      </c>
      <c r="O13680" t="s">
        <v>6630</v>
      </c>
      <c r="P13680" t="s">
        <v>26874</v>
      </c>
      <c r="Q13680" t="s">
        <v>6630</v>
      </c>
    </row>
    <row r="13681" spans="1:17" x14ac:dyDescent="0.35">
      <c r="A13681">
        <v>13572</v>
      </c>
      <c r="B13681" t="s">
        <v>6334</v>
      </c>
      <c r="C13681" t="s">
        <v>6356</v>
      </c>
      <c r="D13681">
        <v>200</v>
      </c>
      <c r="E13681" t="s">
        <v>6357</v>
      </c>
      <c r="F13681">
        <v>209</v>
      </c>
      <c r="G13681" t="s">
        <v>6358</v>
      </c>
      <c r="H13681">
        <v>301</v>
      </c>
      <c r="I13681" t="s">
        <v>26875</v>
      </c>
      <c r="J13681">
        <v>25060</v>
      </c>
      <c r="L13681" t="s">
        <v>6526</v>
      </c>
      <c r="M13681">
        <v>14353544</v>
      </c>
      <c r="N13681">
        <v>10503613</v>
      </c>
      <c r="O13681" t="s">
        <v>6630</v>
      </c>
      <c r="P13681" t="s">
        <v>6630</v>
      </c>
      <c r="Q13681" t="s">
        <v>6630</v>
      </c>
    </row>
    <row r="13682" spans="1:17" x14ac:dyDescent="0.35">
      <c r="A13682">
        <v>8701106806</v>
      </c>
      <c r="B13682" t="s">
        <v>6626</v>
      </c>
      <c r="C13682" t="s">
        <v>6356</v>
      </c>
      <c r="D13682">
        <v>200</v>
      </c>
      <c r="E13682" t="s">
        <v>6701</v>
      </c>
      <c r="F13682">
        <v>500</v>
      </c>
      <c r="G13682" t="s">
        <v>7639</v>
      </c>
      <c r="H13682">
        <v>63</v>
      </c>
      <c r="I13682" t="s">
        <v>26876</v>
      </c>
      <c r="J13682">
        <v>12029</v>
      </c>
      <c r="L13682" t="s">
        <v>6529</v>
      </c>
      <c r="M13682" t="s">
        <v>6630</v>
      </c>
      <c r="N13682">
        <v>10247787</v>
      </c>
      <c r="O13682" t="s">
        <v>7502</v>
      </c>
      <c r="P13682" t="s">
        <v>6694</v>
      </c>
      <c r="Q13682" t="s">
        <v>6630</v>
      </c>
    </row>
    <row r="13683" spans="1:17" x14ac:dyDescent="0.35">
      <c r="A13683">
        <v>80718301</v>
      </c>
      <c r="B13683" t="s">
        <v>6334</v>
      </c>
      <c r="C13683" t="s">
        <v>6766</v>
      </c>
      <c r="D13683">
        <v>120</v>
      </c>
      <c r="E13683" t="s">
        <v>6627</v>
      </c>
      <c r="F13683">
        <v>145</v>
      </c>
      <c r="G13683" t="s">
        <v>6627</v>
      </c>
      <c r="H13683">
        <v>15</v>
      </c>
      <c r="I13683" t="s">
        <v>26877</v>
      </c>
      <c r="J13683" t="s">
        <v>6630</v>
      </c>
      <c r="L13683" t="s">
        <v>6526</v>
      </c>
      <c r="M13683" t="s">
        <v>6630</v>
      </c>
      <c r="N13683" t="s">
        <v>6630</v>
      </c>
      <c r="O13683" t="s">
        <v>6630</v>
      </c>
      <c r="P13683" t="s">
        <v>6630</v>
      </c>
      <c r="Q13683" t="s">
        <v>6630</v>
      </c>
    </row>
    <row r="13684" spans="1:17" x14ac:dyDescent="0.35">
      <c r="A13684">
        <v>9420115354</v>
      </c>
      <c r="B13684" t="s">
        <v>6626</v>
      </c>
      <c r="C13684" t="s">
        <v>6356</v>
      </c>
      <c r="D13684">
        <v>200</v>
      </c>
      <c r="E13684" t="s">
        <v>6366</v>
      </c>
      <c r="F13684">
        <v>207</v>
      </c>
      <c r="G13684" t="s">
        <v>6792</v>
      </c>
      <c r="H13684">
        <v>790</v>
      </c>
      <c r="I13684" t="s">
        <v>9702</v>
      </c>
      <c r="J13684">
        <v>20053</v>
      </c>
      <c r="L13684" t="s">
        <v>6529</v>
      </c>
      <c r="M13684">
        <v>15456431</v>
      </c>
      <c r="N13684">
        <v>15265116</v>
      </c>
      <c r="O13684" t="s">
        <v>6630</v>
      </c>
      <c r="P13684" t="s">
        <v>6630</v>
      </c>
      <c r="Q13684">
        <v>700</v>
      </c>
    </row>
    <row r="13685" spans="1:17" x14ac:dyDescent="0.35">
      <c r="A13685" t="s">
        <v>26878</v>
      </c>
      <c r="B13685" t="s">
        <v>6626</v>
      </c>
      <c r="C13685" t="s">
        <v>6628</v>
      </c>
      <c r="D13685" t="s">
        <v>6628</v>
      </c>
      <c r="E13685" t="s">
        <v>6628</v>
      </c>
      <c r="F13685" t="s">
        <v>6628</v>
      </c>
      <c r="G13685" t="s">
        <v>6628</v>
      </c>
      <c r="H13685" t="s">
        <v>6628</v>
      </c>
      <c r="I13685" t="s">
        <v>26879</v>
      </c>
      <c r="J13685" t="s">
        <v>6630</v>
      </c>
      <c r="L13685" t="s">
        <v>6526</v>
      </c>
      <c r="M13685">
        <v>10007319</v>
      </c>
      <c r="N13685" t="s">
        <v>6630</v>
      </c>
      <c r="O13685" t="s">
        <v>6630</v>
      </c>
      <c r="P13685" t="s">
        <v>6630</v>
      </c>
      <c r="Q13685" t="s">
        <v>6630</v>
      </c>
    </row>
    <row r="13686" spans="1:17" x14ac:dyDescent="0.35">
      <c r="A13686">
        <v>9400106472</v>
      </c>
      <c r="B13686" t="s">
        <v>6626</v>
      </c>
      <c r="C13686" t="s">
        <v>7114</v>
      </c>
      <c r="D13686">
        <v>115</v>
      </c>
      <c r="E13686" t="s">
        <v>7114</v>
      </c>
      <c r="F13686">
        <v>115</v>
      </c>
      <c r="G13686" t="s">
        <v>4019</v>
      </c>
      <c r="H13686">
        <v>20</v>
      </c>
      <c r="I13686" t="s">
        <v>26880</v>
      </c>
      <c r="J13686">
        <v>11510</v>
      </c>
      <c r="L13686" t="s">
        <v>6529</v>
      </c>
      <c r="M13686">
        <v>10161158</v>
      </c>
      <c r="N13686" t="s">
        <v>6630</v>
      </c>
      <c r="O13686" t="s">
        <v>6630</v>
      </c>
      <c r="P13686" t="s">
        <v>26881</v>
      </c>
      <c r="Q13686" t="s">
        <v>6630</v>
      </c>
    </row>
    <row r="13687" spans="1:17" x14ac:dyDescent="0.35">
      <c r="A13687">
        <v>9419115044</v>
      </c>
      <c r="B13687" t="s">
        <v>6626</v>
      </c>
      <c r="C13687" t="s">
        <v>6356</v>
      </c>
      <c r="D13687">
        <v>200</v>
      </c>
      <c r="E13687" t="s">
        <v>6357</v>
      </c>
      <c r="F13687">
        <v>209</v>
      </c>
      <c r="G13687" t="s">
        <v>1998</v>
      </c>
      <c r="H13687">
        <v>335</v>
      </c>
      <c r="I13687" t="s">
        <v>26882</v>
      </c>
      <c r="J13687">
        <v>13840</v>
      </c>
      <c r="L13687" t="s">
        <v>6529</v>
      </c>
      <c r="M13687">
        <v>10145490</v>
      </c>
      <c r="N13687">
        <v>11209117</v>
      </c>
      <c r="O13687" t="s">
        <v>6630</v>
      </c>
      <c r="P13687" t="s">
        <v>6630</v>
      </c>
      <c r="Q13687" t="s">
        <v>6630</v>
      </c>
    </row>
    <row r="13688" spans="1:17" x14ac:dyDescent="0.35">
      <c r="A13688">
        <v>80644610</v>
      </c>
      <c r="B13688" t="s">
        <v>6334</v>
      </c>
      <c r="C13688" t="s">
        <v>6766</v>
      </c>
      <c r="D13688">
        <v>120</v>
      </c>
      <c r="E13688" t="s">
        <v>6627</v>
      </c>
      <c r="F13688">
        <v>145</v>
      </c>
      <c r="G13688" t="s">
        <v>6627</v>
      </c>
      <c r="H13688">
        <v>15</v>
      </c>
      <c r="I13688" t="s">
        <v>26883</v>
      </c>
      <c r="J13688" t="s">
        <v>6630</v>
      </c>
      <c r="L13688" t="s">
        <v>6526</v>
      </c>
      <c r="M13688" t="s">
        <v>6630</v>
      </c>
      <c r="N13688" t="s">
        <v>6630</v>
      </c>
      <c r="O13688" t="s">
        <v>6630</v>
      </c>
      <c r="P13688" t="s">
        <v>6630</v>
      </c>
      <c r="Q13688" t="s">
        <v>6630</v>
      </c>
    </row>
    <row r="13689" spans="1:17" x14ac:dyDescent="0.35">
      <c r="A13689">
        <v>9424116704</v>
      </c>
      <c r="B13689" t="s">
        <v>6334</v>
      </c>
      <c r="C13689" t="s">
        <v>6356</v>
      </c>
      <c r="D13689">
        <v>200</v>
      </c>
      <c r="E13689" t="s">
        <v>6366</v>
      </c>
      <c r="F13689">
        <v>207</v>
      </c>
      <c r="G13689" t="s">
        <v>176</v>
      </c>
      <c r="H13689">
        <v>705</v>
      </c>
      <c r="I13689" t="s">
        <v>26884</v>
      </c>
      <c r="J13689">
        <v>20800</v>
      </c>
      <c r="L13689" t="s">
        <v>6529</v>
      </c>
      <c r="M13689">
        <v>13124580</v>
      </c>
      <c r="N13689">
        <v>15196982</v>
      </c>
      <c r="O13689" t="s">
        <v>6630</v>
      </c>
      <c r="P13689" t="s">
        <v>6630</v>
      </c>
      <c r="Q13689">
        <v>700</v>
      </c>
    </row>
    <row r="13690" spans="1:17" x14ac:dyDescent="0.35">
      <c r="A13690">
        <v>7907109137</v>
      </c>
      <c r="B13690" t="s">
        <v>6626</v>
      </c>
      <c r="C13690" t="s">
        <v>6356</v>
      </c>
      <c r="D13690">
        <v>200</v>
      </c>
      <c r="E13690" t="s">
        <v>488</v>
      </c>
      <c r="F13690">
        <v>203</v>
      </c>
      <c r="G13690" t="s">
        <v>488</v>
      </c>
      <c r="H13690">
        <v>500</v>
      </c>
      <c r="I13690" t="s">
        <v>26885</v>
      </c>
      <c r="J13690">
        <v>20300</v>
      </c>
      <c r="L13690" t="s">
        <v>6529</v>
      </c>
      <c r="M13690">
        <v>11857704</v>
      </c>
      <c r="N13690" t="s">
        <v>6630</v>
      </c>
      <c r="O13690" t="s">
        <v>26886</v>
      </c>
      <c r="P13690" t="s">
        <v>6630</v>
      </c>
      <c r="Q13690" t="s">
        <v>6630</v>
      </c>
    </row>
    <row r="13691" spans="1:17" x14ac:dyDescent="0.35">
      <c r="A13691">
        <v>80668009</v>
      </c>
      <c r="B13691" t="s">
        <v>6334</v>
      </c>
      <c r="C13691" t="s">
        <v>6766</v>
      </c>
      <c r="D13691">
        <v>120</v>
      </c>
      <c r="E13691" t="s">
        <v>6627</v>
      </c>
      <c r="F13691">
        <v>145</v>
      </c>
      <c r="G13691" t="s">
        <v>6627</v>
      </c>
      <c r="H13691">
        <v>15</v>
      </c>
      <c r="I13691" t="s">
        <v>26887</v>
      </c>
      <c r="J13691" t="s">
        <v>6630</v>
      </c>
      <c r="L13691" t="s">
        <v>6526</v>
      </c>
      <c r="M13691" t="s">
        <v>6630</v>
      </c>
      <c r="N13691" t="s">
        <v>6630</v>
      </c>
      <c r="O13691" t="s">
        <v>6630</v>
      </c>
      <c r="P13691" t="s">
        <v>6630</v>
      </c>
      <c r="Q13691" t="s">
        <v>6630</v>
      </c>
    </row>
    <row r="13692" spans="1:17" x14ac:dyDescent="0.35">
      <c r="A13692">
        <v>9414112068</v>
      </c>
      <c r="B13692" t="s">
        <v>6626</v>
      </c>
      <c r="C13692" t="s">
        <v>6356</v>
      </c>
      <c r="D13692">
        <v>200</v>
      </c>
      <c r="E13692" t="s">
        <v>6357</v>
      </c>
      <c r="F13692">
        <v>209</v>
      </c>
      <c r="G13692" t="s">
        <v>977</v>
      </c>
      <c r="H13692">
        <v>310</v>
      </c>
      <c r="I13692" t="s">
        <v>26888</v>
      </c>
      <c r="J13692">
        <v>13562</v>
      </c>
      <c r="L13692" t="s">
        <v>6529</v>
      </c>
      <c r="M13692">
        <v>10169715</v>
      </c>
      <c r="N13692">
        <v>10128278</v>
      </c>
      <c r="O13692" t="s">
        <v>6630</v>
      </c>
      <c r="P13692" t="s">
        <v>6630</v>
      </c>
      <c r="Q13692">
        <v>700</v>
      </c>
    </row>
    <row r="13693" spans="1:17" x14ac:dyDescent="0.35">
      <c r="A13693">
        <v>9422115966</v>
      </c>
      <c r="B13693" t="s">
        <v>6626</v>
      </c>
      <c r="C13693" t="s">
        <v>6356</v>
      </c>
      <c r="D13693">
        <v>200</v>
      </c>
      <c r="E13693" t="s">
        <v>6357</v>
      </c>
      <c r="F13693">
        <v>209</v>
      </c>
      <c r="G13693" t="s">
        <v>6358</v>
      </c>
      <c r="H13693">
        <v>301</v>
      </c>
      <c r="I13693" t="s">
        <v>26889</v>
      </c>
      <c r="J13693">
        <v>13558</v>
      </c>
      <c r="L13693" t="s">
        <v>6529</v>
      </c>
      <c r="M13693">
        <v>13878710</v>
      </c>
      <c r="N13693">
        <v>15339891</v>
      </c>
      <c r="O13693" t="s">
        <v>6630</v>
      </c>
      <c r="P13693" t="s">
        <v>6630</v>
      </c>
      <c r="Q13693">
        <v>700</v>
      </c>
    </row>
    <row r="13694" spans="1:17" x14ac:dyDescent="0.35">
      <c r="A13694" t="s">
        <v>26890</v>
      </c>
      <c r="B13694" t="s">
        <v>6626</v>
      </c>
      <c r="C13694" t="s">
        <v>6628</v>
      </c>
      <c r="D13694" t="s">
        <v>6628</v>
      </c>
      <c r="E13694" t="s">
        <v>6628</v>
      </c>
      <c r="F13694" t="s">
        <v>6628</v>
      </c>
      <c r="G13694" t="s">
        <v>6628</v>
      </c>
      <c r="H13694" t="s">
        <v>6628</v>
      </c>
      <c r="I13694" t="s">
        <v>14903</v>
      </c>
      <c r="J13694" t="s">
        <v>6630</v>
      </c>
      <c r="L13694" t="s">
        <v>6526</v>
      </c>
      <c r="M13694" t="s">
        <v>6630</v>
      </c>
      <c r="N13694" t="s">
        <v>6630</v>
      </c>
      <c r="O13694" t="s">
        <v>6630</v>
      </c>
      <c r="P13694" t="s">
        <v>6630</v>
      </c>
      <c r="Q13694" t="s">
        <v>6630</v>
      </c>
    </row>
    <row r="13695" spans="1:17" x14ac:dyDescent="0.35">
      <c r="A13695" t="s">
        <v>26891</v>
      </c>
      <c r="B13695" t="s">
        <v>6626</v>
      </c>
      <c r="C13695" t="s">
        <v>6628</v>
      </c>
      <c r="D13695" t="s">
        <v>6628</v>
      </c>
      <c r="E13695" t="s">
        <v>6628</v>
      </c>
      <c r="F13695" t="s">
        <v>6628</v>
      </c>
      <c r="G13695" t="s">
        <v>6628</v>
      </c>
      <c r="H13695" t="s">
        <v>6628</v>
      </c>
      <c r="I13695" t="s">
        <v>12884</v>
      </c>
      <c r="J13695" t="s">
        <v>6630</v>
      </c>
      <c r="L13695" t="s">
        <v>6529</v>
      </c>
      <c r="M13695" t="s">
        <v>6630</v>
      </c>
      <c r="N13695" t="s">
        <v>6630</v>
      </c>
      <c r="O13695" t="s">
        <v>6630</v>
      </c>
      <c r="P13695" t="s">
        <v>6630</v>
      </c>
      <c r="Q13695" t="s">
        <v>6630</v>
      </c>
    </row>
    <row r="13696" spans="1:17" x14ac:dyDescent="0.35">
      <c r="A13696">
        <v>7993100243</v>
      </c>
      <c r="B13696" t="s">
        <v>6626</v>
      </c>
      <c r="C13696" t="s">
        <v>6356</v>
      </c>
      <c r="D13696">
        <v>200</v>
      </c>
      <c r="E13696" t="s">
        <v>488</v>
      </c>
      <c r="F13696">
        <v>203</v>
      </c>
      <c r="G13696" t="s">
        <v>488</v>
      </c>
      <c r="H13696">
        <v>500</v>
      </c>
      <c r="I13696" t="s">
        <v>26892</v>
      </c>
      <c r="J13696" t="s">
        <v>6630</v>
      </c>
      <c r="L13696" t="s">
        <v>6529</v>
      </c>
      <c r="M13696" t="s">
        <v>6630</v>
      </c>
      <c r="N13696" t="s">
        <v>6630</v>
      </c>
      <c r="O13696" t="s">
        <v>26893</v>
      </c>
      <c r="P13696" t="s">
        <v>26894</v>
      </c>
      <c r="Q13696" t="s">
        <v>6630</v>
      </c>
    </row>
    <row r="13697" spans="1:17" x14ac:dyDescent="0.35">
      <c r="A13697">
        <v>3906108885</v>
      </c>
      <c r="B13697" t="s">
        <v>6626</v>
      </c>
      <c r="C13697" t="s">
        <v>6356</v>
      </c>
      <c r="D13697">
        <v>200</v>
      </c>
      <c r="E13697" t="s">
        <v>5245</v>
      </c>
      <c r="F13697">
        <v>202</v>
      </c>
      <c r="G13697" t="s">
        <v>5245</v>
      </c>
      <c r="H13697">
        <v>450</v>
      </c>
      <c r="I13697" t="s">
        <v>26895</v>
      </c>
      <c r="J13697">
        <v>20200</v>
      </c>
      <c r="L13697" t="s">
        <v>6529</v>
      </c>
      <c r="M13697">
        <v>10288706</v>
      </c>
      <c r="N13697">
        <v>10826199</v>
      </c>
      <c r="O13697" t="s">
        <v>6630</v>
      </c>
      <c r="P13697">
        <v>20208.744020999999</v>
      </c>
      <c r="Q13697">
        <v>610</v>
      </c>
    </row>
    <row r="13698" spans="1:17" x14ac:dyDescent="0.35">
      <c r="A13698">
        <v>9423116287</v>
      </c>
      <c r="B13698" t="s">
        <v>6334</v>
      </c>
      <c r="C13698" t="s">
        <v>6356</v>
      </c>
      <c r="D13698">
        <v>200</v>
      </c>
      <c r="E13698" t="s">
        <v>6645</v>
      </c>
      <c r="F13698">
        <v>201</v>
      </c>
      <c r="G13698" t="s">
        <v>6638</v>
      </c>
      <c r="H13698">
        <v>415</v>
      </c>
      <c r="I13698" t="s">
        <v>24410</v>
      </c>
      <c r="J13698">
        <v>20115</v>
      </c>
      <c r="L13698" t="s">
        <v>6529</v>
      </c>
      <c r="M13698">
        <v>15098469</v>
      </c>
      <c r="N13698">
        <v>16226987</v>
      </c>
      <c r="O13698" t="s">
        <v>6630</v>
      </c>
      <c r="P13698" t="s">
        <v>6630</v>
      </c>
      <c r="Q13698" t="s">
        <v>6630</v>
      </c>
    </row>
    <row r="13699" spans="1:17" x14ac:dyDescent="0.35">
      <c r="A13699">
        <v>3505108460</v>
      </c>
      <c r="B13699" t="s">
        <v>6626</v>
      </c>
      <c r="C13699" t="s">
        <v>6356</v>
      </c>
      <c r="D13699">
        <v>200</v>
      </c>
      <c r="E13699" t="s">
        <v>5245</v>
      </c>
      <c r="F13699">
        <v>202</v>
      </c>
      <c r="G13699" t="s">
        <v>5245</v>
      </c>
      <c r="H13699">
        <v>450</v>
      </c>
      <c r="I13699" t="s">
        <v>26896</v>
      </c>
      <c r="J13699">
        <v>20207</v>
      </c>
      <c r="L13699" t="s">
        <v>6529</v>
      </c>
      <c r="M13699">
        <v>11940031</v>
      </c>
      <c r="N13699" t="s">
        <v>6630</v>
      </c>
      <c r="O13699" t="s">
        <v>6630</v>
      </c>
      <c r="P13699" t="s">
        <v>26897</v>
      </c>
      <c r="Q13699" t="s">
        <v>6630</v>
      </c>
    </row>
    <row r="13700" spans="1:17" x14ac:dyDescent="0.35">
      <c r="A13700">
        <v>3914112204</v>
      </c>
      <c r="B13700" t="s">
        <v>6626</v>
      </c>
      <c r="C13700" t="s">
        <v>6356</v>
      </c>
      <c r="D13700">
        <v>200</v>
      </c>
      <c r="E13700" t="s">
        <v>5245</v>
      </c>
      <c r="F13700">
        <v>202</v>
      </c>
      <c r="G13700" t="s">
        <v>5245</v>
      </c>
      <c r="H13700">
        <v>450</v>
      </c>
      <c r="I13700" t="s">
        <v>26898</v>
      </c>
      <c r="J13700">
        <v>20205</v>
      </c>
      <c r="L13700" t="s">
        <v>6529</v>
      </c>
      <c r="M13700">
        <v>13110938</v>
      </c>
      <c r="N13700" t="s">
        <v>6630</v>
      </c>
      <c r="O13700" t="s">
        <v>6630</v>
      </c>
      <c r="P13700" t="s">
        <v>6630</v>
      </c>
      <c r="Q13700">
        <v>610</v>
      </c>
    </row>
    <row r="13701" spans="1:17" x14ac:dyDescent="0.35">
      <c r="A13701">
        <v>9419114872</v>
      </c>
      <c r="B13701" t="s">
        <v>6626</v>
      </c>
      <c r="C13701" t="s">
        <v>6540</v>
      </c>
      <c r="D13701">
        <v>131</v>
      </c>
      <c r="E13701" t="s">
        <v>2905</v>
      </c>
      <c r="F13701">
        <v>300</v>
      </c>
      <c r="G13701" t="s">
        <v>2845</v>
      </c>
      <c r="H13701">
        <v>107</v>
      </c>
      <c r="I13701" t="s">
        <v>26899</v>
      </c>
      <c r="J13701">
        <v>20120</v>
      </c>
      <c r="L13701" t="s">
        <v>6529</v>
      </c>
      <c r="M13701">
        <v>11277777</v>
      </c>
      <c r="N13701">
        <v>12939867</v>
      </c>
      <c r="O13701">
        <v>33322</v>
      </c>
      <c r="P13701" t="s">
        <v>6630</v>
      </c>
      <c r="Q13701" t="s">
        <v>6630</v>
      </c>
    </row>
    <row r="13702" spans="1:17" x14ac:dyDescent="0.35">
      <c r="A13702">
        <v>9416113292</v>
      </c>
      <c r="B13702" t="s">
        <v>6626</v>
      </c>
      <c r="C13702" t="s">
        <v>6356</v>
      </c>
      <c r="D13702">
        <v>200</v>
      </c>
      <c r="E13702" t="s">
        <v>6701</v>
      </c>
      <c r="F13702">
        <v>500</v>
      </c>
      <c r="G13702" t="s">
        <v>7639</v>
      </c>
      <c r="H13702">
        <v>63</v>
      </c>
      <c r="I13702" t="s">
        <v>12109</v>
      </c>
      <c r="J13702">
        <v>12029</v>
      </c>
      <c r="L13702" t="s">
        <v>6529</v>
      </c>
      <c r="M13702">
        <v>10951344</v>
      </c>
      <c r="N13702" t="s">
        <v>6630</v>
      </c>
      <c r="O13702" t="s">
        <v>6630</v>
      </c>
      <c r="P13702" t="s">
        <v>6630</v>
      </c>
      <c r="Q13702" t="s">
        <v>6630</v>
      </c>
    </row>
    <row r="13703" spans="1:17" x14ac:dyDescent="0.35">
      <c r="A13703">
        <v>9417113838</v>
      </c>
      <c r="B13703" t="s">
        <v>6626</v>
      </c>
      <c r="C13703" t="s">
        <v>6356</v>
      </c>
      <c r="D13703">
        <v>200</v>
      </c>
      <c r="E13703" t="s">
        <v>6645</v>
      </c>
      <c r="F13703">
        <v>201</v>
      </c>
      <c r="G13703" t="s">
        <v>6698</v>
      </c>
      <c r="H13703">
        <v>725</v>
      </c>
      <c r="I13703" t="s">
        <v>26900</v>
      </c>
      <c r="J13703">
        <v>20800</v>
      </c>
      <c r="L13703" t="s">
        <v>6529</v>
      </c>
      <c r="M13703">
        <v>10014659</v>
      </c>
      <c r="N13703">
        <v>13346932</v>
      </c>
      <c r="O13703" t="s">
        <v>6630</v>
      </c>
      <c r="P13703" t="s">
        <v>6630</v>
      </c>
      <c r="Q13703" t="s">
        <v>6630</v>
      </c>
    </row>
    <row r="13704" spans="1:17" x14ac:dyDescent="0.35">
      <c r="A13704">
        <v>9422116100</v>
      </c>
      <c r="B13704" t="s">
        <v>6626</v>
      </c>
      <c r="C13704" t="s">
        <v>6356</v>
      </c>
      <c r="D13704">
        <v>200</v>
      </c>
      <c r="E13704" t="s">
        <v>5245</v>
      </c>
      <c r="F13704">
        <v>202</v>
      </c>
      <c r="G13704" t="s">
        <v>5245</v>
      </c>
      <c r="H13704">
        <v>450</v>
      </c>
      <c r="I13704" t="s">
        <v>26901</v>
      </c>
      <c r="J13704">
        <v>20200</v>
      </c>
      <c r="L13704" t="s">
        <v>6529</v>
      </c>
      <c r="M13704">
        <v>14008433</v>
      </c>
      <c r="N13704">
        <v>12584656</v>
      </c>
      <c r="O13704" t="s">
        <v>6630</v>
      </c>
      <c r="P13704" t="s">
        <v>6630</v>
      </c>
      <c r="Q13704" t="s">
        <v>6630</v>
      </c>
    </row>
    <row r="13705" spans="1:17" x14ac:dyDescent="0.35">
      <c r="A13705">
        <v>9411110590</v>
      </c>
      <c r="B13705" t="s">
        <v>6626</v>
      </c>
      <c r="C13705" t="s">
        <v>6356</v>
      </c>
      <c r="D13705">
        <v>200</v>
      </c>
      <c r="E13705" t="s">
        <v>6366</v>
      </c>
      <c r="F13705">
        <v>207</v>
      </c>
      <c r="G13705" t="s">
        <v>176</v>
      </c>
      <c r="H13705">
        <v>705</v>
      </c>
      <c r="I13705" t="s">
        <v>26902</v>
      </c>
      <c r="J13705">
        <v>20800</v>
      </c>
      <c r="L13705" t="s">
        <v>6529</v>
      </c>
      <c r="M13705">
        <v>10014731</v>
      </c>
      <c r="N13705">
        <v>10421714</v>
      </c>
      <c r="O13705" t="s">
        <v>6630</v>
      </c>
      <c r="P13705" t="s">
        <v>6630</v>
      </c>
      <c r="Q13705">
        <v>700</v>
      </c>
    </row>
    <row r="13706" spans="1:17" x14ac:dyDescent="0.35">
      <c r="A13706">
        <v>80671406</v>
      </c>
      <c r="B13706" t="s">
        <v>6334</v>
      </c>
      <c r="C13706" t="s">
        <v>6766</v>
      </c>
      <c r="D13706">
        <v>120</v>
      </c>
      <c r="E13706" t="s">
        <v>6627</v>
      </c>
      <c r="F13706">
        <v>145</v>
      </c>
      <c r="G13706" t="s">
        <v>6627</v>
      </c>
      <c r="H13706">
        <v>15</v>
      </c>
      <c r="I13706" t="s">
        <v>26903</v>
      </c>
      <c r="J13706" t="s">
        <v>6630</v>
      </c>
      <c r="L13706" t="s">
        <v>6526</v>
      </c>
      <c r="M13706" t="s">
        <v>6630</v>
      </c>
      <c r="N13706" t="s">
        <v>6630</v>
      </c>
      <c r="O13706" t="s">
        <v>6630</v>
      </c>
      <c r="P13706" t="s">
        <v>6630</v>
      </c>
      <c r="Q13706" t="s">
        <v>6630</v>
      </c>
    </row>
    <row r="13707" spans="1:17" x14ac:dyDescent="0.35">
      <c r="A13707">
        <v>80011306</v>
      </c>
      <c r="B13707" t="s">
        <v>6334</v>
      </c>
      <c r="C13707" t="s">
        <v>6766</v>
      </c>
      <c r="D13707">
        <v>120</v>
      </c>
      <c r="E13707" t="s">
        <v>6627</v>
      </c>
      <c r="F13707">
        <v>145</v>
      </c>
      <c r="G13707" t="s">
        <v>6627</v>
      </c>
      <c r="H13707">
        <v>15</v>
      </c>
      <c r="I13707" t="s">
        <v>26904</v>
      </c>
      <c r="J13707" t="s">
        <v>6630</v>
      </c>
      <c r="L13707" t="s">
        <v>6526</v>
      </c>
      <c r="M13707" t="s">
        <v>6630</v>
      </c>
      <c r="N13707" t="s">
        <v>6630</v>
      </c>
      <c r="O13707" t="s">
        <v>6630</v>
      </c>
      <c r="P13707" t="s">
        <v>6630</v>
      </c>
      <c r="Q13707" t="s">
        <v>6630</v>
      </c>
    </row>
    <row r="13708" spans="1:17" x14ac:dyDescent="0.35">
      <c r="A13708" t="s">
        <v>26905</v>
      </c>
      <c r="B13708" t="s">
        <v>6626</v>
      </c>
      <c r="C13708" t="s">
        <v>6628</v>
      </c>
      <c r="D13708" t="s">
        <v>6628</v>
      </c>
      <c r="E13708" t="s">
        <v>6628</v>
      </c>
      <c r="F13708" t="s">
        <v>6628</v>
      </c>
      <c r="G13708" t="s">
        <v>6628</v>
      </c>
      <c r="H13708" t="s">
        <v>6628</v>
      </c>
      <c r="I13708" t="s">
        <v>21368</v>
      </c>
      <c r="J13708" t="s">
        <v>6630</v>
      </c>
      <c r="L13708" t="s">
        <v>6526</v>
      </c>
      <c r="M13708" t="s">
        <v>6630</v>
      </c>
      <c r="N13708" t="s">
        <v>6630</v>
      </c>
      <c r="O13708" t="s">
        <v>6630</v>
      </c>
      <c r="P13708" t="s">
        <v>6630</v>
      </c>
      <c r="Q13708" t="s">
        <v>6630</v>
      </c>
    </row>
    <row r="13709" spans="1:17" x14ac:dyDescent="0.35">
      <c r="A13709">
        <v>9418114822</v>
      </c>
      <c r="B13709" t="s">
        <v>6626</v>
      </c>
      <c r="C13709" t="s">
        <v>6356</v>
      </c>
      <c r="D13709">
        <v>200</v>
      </c>
      <c r="E13709" t="s">
        <v>6366</v>
      </c>
      <c r="F13709">
        <v>207</v>
      </c>
      <c r="G13709" t="s">
        <v>176</v>
      </c>
      <c r="H13709">
        <v>705</v>
      </c>
      <c r="I13709" t="s">
        <v>26906</v>
      </c>
      <c r="J13709">
        <v>20800</v>
      </c>
      <c r="L13709" t="s">
        <v>6529</v>
      </c>
      <c r="M13709">
        <v>10014731</v>
      </c>
      <c r="N13709">
        <v>13194529</v>
      </c>
      <c r="O13709" t="s">
        <v>6630</v>
      </c>
      <c r="P13709" t="s">
        <v>6630</v>
      </c>
      <c r="Q13709">
        <v>700</v>
      </c>
    </row>
    <row r="13710" spans="1:17" x14ac:dyDescent="0.35">
      <c r="A13710">
        <v>6309109863</v>
      </c>
      <c r="B13710" t="s">
        <v>6626</v>
      </c>
      <c r="C13710" t="s">
        <v>6540</v>
      </c>
      <c r="D13710">
        <v>131</v>
      </c>
      <c r="E13710" t="s">
        <v>6540</v>
      </c>
      <c r="F13710">
        <v>309</v>
      </c>
      <c r="G13710" t="s">
        <v>18468</v>
      </c>
      <c r="H13710">
        <v>965</v>
      </c>
      <c r="I13710" t="s">
        <v>16306</v>
      </c>
      <c r="J13710">
        <v>13200</v>
      </c>
      <c r="L13710" t="s">
        <v>6529</v>
      </c>
      <c r="M13710">
        <v>10686122</v>
      </c>
      <c r="N13710" t="s">
        <v>6630</v>
      </c>
      <c r="O13710" t="s">
        <v>26907</v>
      </c>
      <c r="P13710" t="s">
        <v>26908</v>
      </c>
      <c r="Q13710" t="s">
        <v>6630</v>
      </c>
    </row>
    <row r="13711" spans="1:17" x14ac:dyDescent="0.35">
      <c r="A13711">
        <v>9413111566</v>
      </c>
      <c r="B13711" t="s">
        <v>6626</v>
      </c>
      <c r="C13711" t="s">
        <v>6356</v>
      </c>
      <c r="D13711">
        <v>200</v>
      </c>
      <c r="E13711" t="s">
        <v>6645</v>
      </c>
      <c r="F13711">
        <v>201</v>
      </c>
      <c r="G13711" t="s">
        <v>6638</v>
      </c>
      <c r="H13711">
        <v>415</v>
      </c>
      <c r="I13711" t="s">
        <v>18768</v>
      </c>
      <c r="J13711">
        <v>20115</v>
      </c>
      <c r="L13711" t="s">
        <v>6529</v>
      </c>
      <c r="M13711">
        <v>12975067</v>
      </c>
      <c r="N13711">
        <v>11334006</v>
      </c>
      <c r="O13711" s="3">
        <v>2970729763</v>
      </c>
      <c r="P13711" t="s">
        <v>6630</v>
      </c>
      <c r="Q13711" t="s">
        <v>6630</v>
      </c>
    </row>
    <row r="13712" spans="1:17" x14ac:dyDescent="0.35">
      <c r="A13712">
        <v>9498105755</v>
      </c>
      <c r="B13712" t="s">
        <v>6626</v>
      </c>
      <c r="C13712" t="s">
        <v>6356</v>
      </c>
      <c r="D13712">
        <v>200</v>
      </c>
      <c r="E13712" t="s">
        <v>6659</v>
      </c>
      <c r="F13712">
        <v>208</v>
      </c>
      <c r="G13712" t="s">
        <v>7424</v>
      </c>
      <c r="H13712">
        <v>325</v>
      </c>
      <c r="I13712" t="s">
        <v>26909</v>
      </c>
      <c r="J13712" t="s">
        <v>6630</v>
      </c>
      <c r="L13712" t="s">
        <v>6529</v>
      </c>
      <c r="M13712" t="s">
        <v>6630</v>
      </c>
      <c r="N13712">
        <v>10162767</v>
      </c>
      <c r="O13712" t="s">
        <v>6630</v>
      </c>
      <c r="P13712" t="s">
        <v>26910</v>
      </c>
      <c r="Q13712" t="s">
        <v>6630</v>
      </c>
    </row>
    <row r="13713" spans="1:17" x14ac:dyDescent="0.35">
      <c r="A13713">
        <v>9414112515</v>
      </c>
      <c r="B13713" t="s">
        <v>6626</v>
      </c>
      <c r="C13713" t="s">
        <v>6540</v>
      </c>
      <c r="D13713">
        <v>131</v>
      </c>
      <c r="E13713" t="s">
        <v>6672</v>
      </c>
      <c r="F13713">
        <v>703</v>
      </c>
      <c r="G13713" t="s">
        <v>7042</v>
      </c>
      <c r="H13713">
        <v>730</v>
      </c>
      <c r="I13713" t="s">
        <v>26911</v>
      </c>
      <c r="J13713">
        <v>13200</v>
      </c>
      <c r="L13713" t="s">
        <v>6529</v>
      </c>
      <c r="M13713">
        <v>10520430</v>
      </c>
      <c r="N13713" t="s">
        <v>6630</v>
      </c>
      <c r="O13713" t="s">
        <v>6630</v>
      </c>
      <c r="P13713" t="s">
        <v>6630</v>
      </c>
      <c r="Q13713" t="s">
        <v>6630</v>
      </c>
    </row>
    <row r="13714" spans="1:17" x14ac:dyDescent="0.35">
      <c r="A13714">
        <v>9411110853</v>
      </c>
      <c r="B13714" t="s">
        <v>6626</v>
      </c>
      <c r="C13714" t="s">
        <v>6356</v>
      </c>
      <c r="D13714">
        <v>200</v>
      </c>
      <c r="E13714" t="s">
        <v>5245</v>
      </c>
      <c r="F13714">
        <v>202</v>
      </c>
      <c r="G13714" t="s">
        <v>6786</v>
      </c>
      <c r="H13714">
        <v>440</v>
      </c>
      <c r="I13714" t="s">
        <v>26912</v>
      </c>
      <c r="J13714" t="s">
        <v>6630</v>
      </c>
      <c r="L13714" t="s">
        <v>6529</v>
      </c>
      <c r="M13714">
        <v>10703404</v>
      </c>
      <c r="N13714">
        <v>10521432</v>
      </c>
      <c r="O13714">
        <v>28803</v>
      </c>
      <c r="P13714" t="s">
        <v>6630</v>
      </c>
      <c r="Q13714" t="s">
        <v>6630</v>
      </c>
    </row>
    <row r="13715" spans="1:17" x14ac:dyDescent="0.35">
      <c r="A13715">
        <v>9411110690</v>
      </c>
      <c r="B13715" t="s">
        <v>6626</v>
      </c>
      <c r="C13715" t="s">
        <v>6356</v>
      </c>
      <c r="D13715">
        <v>200</v>
      </c>
      <c r="E13715" t="s">
        <v>6645</v>
      </c>
      <c r="F13715">
        <v>201</v>
      </c>
      <c r="G13715" t="s">
        <v>6657</v>
      </c>
      <c r="H13715">
        <v>420</v>
      </c>
      <c r="I13715" t="s">
        <v>26913</v>
      </c>
      <c r="J13715" t="s">
        <v>6630</v>
      </c>
      <c r="L13715" t="s">
        <v>6529</v>
      </c>
      <c r="M13715">
        <v>12913721</v>
      </c>
      <c r="N13715">
        <v>13299531</v>
      </c>
      <c r="O13715" s="3">
        <v>3021030833</v>
      </c>
      <c r="P13715" t="s">
        <v>6630</v>
      </c>
      <c r="Q13715" t="s">
        <v>6630</v>
      </c>
    </row>
    <row r="13716" spans="1:17" x14ac:dyDescent="0.35">
      <c r="A13716">
        <v>3520115559</v>
      </c>
      <c r="B13716" t="s">
        <v>6626</v>
      </c>
      <c r="C13716" t="s">
        <v>6356</v>
      </c>
      <c r="D13716">
        <v>200</v>
      </c>
      <c r="E13716" t="s">
        <v>5245</v>
      </c>
      <c r="F13716">
        <v>202</v>
      </c>
      <c r="G13716" t="s">
        <v>5245</v>
      </c>
      <c r="H13716">
        <v>450</v>
      </c>
      <c r="I13716" t="s">
        <v>26914</v>
      </c>
      <c r="J13716">
        <v>20200</v>
      </c>
      <c r="L13716" t="s">
        <v>6529</v>
      </c>
      <c r="M13716">
        <v>12193209</v>
      </c>
      <c r="N13716">
        <v>10430573</v>
      </c>
      <c r="O13716" t="s">
        <v>6630</v>
      </c>
      <c r="P13716" t="s">
        <v>6630</v>
      </c>
      <c r="Q13716" t="s">
        <v>6630</v>
      </c>
    </row>
    <row r="13717" spans="1:17" x14ac:dyDescent="0.35">
      <c r="A13717">
        <v>9624116556</v>
      </c>
      <c r="B13717" t="s">
        <v>6334</v>
      </c>
      <c r="C13717" t="s">
        <v>6356</v>
      </c>
      <c r="D13717">
        <v>200</v>
      </c>
      <c r="E13717" t="s">
        <v>6366</v>
      </c>
      <c r="F13717">
        <v>207</v>
      </c>
      <c r="G13717" t="s">
        <v>176</v>
      </c>
      <c r="H13717">
        <v>705</v>
      </c>
      <c r="I13717" t="s">
        <v>26915</v>
      </c>
      <c r="J13717">
        <v>20800</v>
      </c>
      <c r="L13717" t="s">
        <v>6529</v>
      </c>
      <c r="M13717">
        <v>10015181</v>
      </c>
      <c r="N13717">
        <v>10028495</v>
      </c>
      <c r="O13717" t="s">
        <v>6630</v>
      </c>
      <c r="P13717" t="s">
        <v>6630</v>
      </c>
      <c r="Q13717">
        <v>200</v>
      </c>
    </row>
    <row r="13718" spans="1:17" x14ac:dyDescent="0.35">
      <c r="A13718">
        <v>31527</v>
      </c>
      <c r="B13718" t="s">
        <v>6626</v>
      </c>
      <c r="C13718" t="s">
        <v>6356</v>
      </c>
      <c r="D13718">
        <v>200</v>
      </c>
      <c r="E13718" t="s">
        <v>6366</v>
      </c>
      <c r="F13718">
        <v>207</v>
      </c>
      <c r="G13718" t="s">
        <v>10603</v>
      </c>
      <c r="H13718">
        <v>770</v>
      </c>
      <c r="I13718" t="s">
        <v>26916</v>
      </c>
      <c r="J13718">
        <v>30005</v>
      </c>
      <c r="L13718" t="s">
        <v>6526</v>
      </c>
      <c r="M13718" t="s">
        <v>6630</v>
      </c>
      <c r="N13718">
        <v>10528811</v>
      </c>
      <c r="O13718" t="s">
        <v>6630</v>
      </c>
      <c r="P13718" t="s">
        <v>6630</v>
      </c>
      <c r="Q13718" t="s">
        <v>6630</v>
      </c>
    </row>
    <row r="13719" spans="1:17" x14ac:dyDescent="0.35">
      <c r="A13719">
        <v>7998105894</v>
      </c>
      <c r="B13719" t="s">
        <v>6626</v>
      </c>
      <c r="C13719" t="s">
        <v>6356</v>
      </c>
      <c r="D13719">
        <v>200</v>
      </c>
      <c r="E13719" t="s">
        <v>5245</v>
      </c>
      <c r="F13719">
        <v>202</v>
      </c>
      <c r="G13719" t="s">
        <v>5245</v>
      </c>
      <c r="H13719">
        <v>450</v>
      </c>
      <c r="I13719" t="s">
        <v>26917</v>
      </c>
      <c r="J13719" t="s">
        <v>6630</v>
      </c>
      <c r="L13719" t="s">
        <v>6529</v>
      </c>
      <c r="M13719">
        <v>10312462</v>
      </c>
      <c r="N13719">
        <v>10235057</v>
      </c>
      <c r="O13719" t="s">
        <v>26918</v>
      </c>
      <c r="P13719" t="s">
        <v>26919</v>
      </c>
      <c r="Q13719" t="s">
        <v>6630</v>
      </c>
    </row>
    <row r="13720" spans="1:17" x14ac:dyDescent="0.35">
      <c r="A13720">
        <v>9418114145</v>
      </c>
      <c r="B13720" t="s">
        <v>6626</v>
      </c>
      <c r="C13720" t="s">
        <v>6540</v>
      </c>
      <c r="D13720">
        <v>131</v>
      </c>
      <c r="E13720" t="s">
        <v>6672</v>
      </c>
      <c r="F13720">
        <v>703</v>
      </c>
      <c r="G13720" t="s">
        <v>3068</v>
      </c>
      <c r="H13720">
        <v>830</v>
      </c>
      <c r="I13720" t="s">
        <v>26920</v>
      </c>
      <c r="J13720">
        <v>13260</v>
      </c>
      <c r="L13720" t="s">
        <v>6529</v>
      </c>
      <c r="M13720">
        <v>14918091</v>
      </c>
      <c r="N13720">
        <v>13974429</v>
      </c>
      <c r="O13720" t="s">
        <v>6630</v>
      </c>
      <c r="P13720" t="s">
        <v>6630</v>
      </c>
      <c r="Q13720" t="s">
        <v>6630</v>
      </c>
    </row>
    <row r="13721" spans="1:17" x14ac:dyDescent="0.35">
      <c r="A13721">
        <v>9418114144</v>
      </c>
      <c r="B13721" t="s">
        <v>6626</v>
      </c>
      <c r="C13721" t="s">
        <v>6540</v>
      </c>
      <c r="D13721">
        <v>131</v>
      </c>
      <c r="E13721" t="s">
        <v>6672</v>
      </c>
      <c r="F13721">
        <v>703</v>
      </c>
      <c r="G13721" t="s">
        <v>3068</v>
      </c>
      <c r="H13721">
        <v>830</v>
      </c>
      <c r="I13721" t="s">
        <v>26921</v>
      </c>
      <c r="J13721">
        <v>13260</v>
      </c>
      <c r="L13721" t="s">
        <v>6529</v>
      </c>
      <c r="M13721">
        <v>14918091</v>
      </c>
      <c r="N13721">
        <v>13974429</v>
      </c>
      <c r="O13721" t="s">
        <v>6630</v>
      </c>
      <c r="P13721" t="s">
        <v>6630</v>
      </c>
      <c r="Q13721" t="s">
        <v>6630</v>
      </c>
    </row>
    <row r="13722" spans="1:17" x14ac:dyDescent="0.35">
      <c r="A13722">
        <v>8799106119</v>
      </c>
      <c r="B13722" t="s">
        <v>6626</v>
      </c>
      <c r="C13722" t="s">
        <v>6356</v>
      </c>
      <c r="D13722">
        <v>200</v>
      </c>
      <c r="E13722" t="s">
        <v>6659</v>
      </c>
      <c r="F13722">
        <v>208</v>
      </c>
      <c r="G13722" t="s">
        <v>7424</v>
      </c>
      <c r="H13722">
        <v>325</v>
      </c>
      <c r="I13722" t="s">
        <v>26922</v>
      </c>
      <c r="J13722">
        <v>13500</v>
      </c>
      <c r="L13722" t="s">
        <v>6529</v>
      </c>
      <c r="M13722" t="s">
        <v>6630</v>
      </c>
      <c r="N13722">
        <v>10162767</v>
      </c>
      <c r="O13722" t="s">
        <v>6630</v>
      </c>
      <c r="P13722" t="s">
        <v>26923</v>
      </c>
      <c r="Q13722" t="s">
        <v>6630</v>
      </c>
    </row>
    <row r="13723" spans="1:17" x14ac:dyDescent="0.35">
      <c r="A13723">
        <v>9424116598</v>
      </c>
      <c r="B13723" t="s">
        <v>6334</v>
      </c>
      <c r="C13723" t="s">
        <v>6356</v>
      </c>
      <c r="D13723">
        <v>200</v>
      </c>
      <c r="E13723" t="s">
        <v>6645</v>
      </c>
      <c r="F13723">
        <v>201</v>
      </c>
      <c r="G13723" t="s">
        <v>6638</v>
      </c>
      <c r="H13723">
        <v>415</v>
      </c>
      <c r="I13723" t="s">
        <v>23079</v>
      </c>
      <c r="J13723">
        <v>20115</v>
      </c>
      <c r="L13723" t="s">
        <v>6529</v>
      </c>
      <c r="M13723">
        <v>12205871</v>
      </c>
      <c r="N13723" t="s">
        <v>6630</v>
      </c>
      <c r="O13723" t="s">
        <v>6630</v>
      </c>
      <c r="P13723" t="s">
        <v>6630</v>
      </c>
      <c r="Q13723" t="s">
        <v>6630</v>
      </c>
    </row>
    <row r="13724" spans="1:17" x14ac:dyDescent="0.35">
      <c r="A13724">
        <v>9418114597</v>
      </c>
      <c r="B13724" t="s">
        <v>6334</v>
      </c>
      <c r="C13724" t="s">
        <v>6540</v>
      </c>
      <c r="D13724">
        <v>131</v>
      </c>
      <c r="E13724" t="s">
        <v>6672</v>
      </c>
      <c r="F13724">
        <v>703</v>
      </c>
      <c r="G13724" t="s">
        <v>3068</v>
      </c>
      <c r="H13724">
        <v>830</v>
      </c>
      <c r="I13724" t="s">
        <v>26924</v>
      </c>
      <c r="J13724">
        <v>13260</v>
      </c>
      <c r="L13724" t="s">
        <v>6529</v>
      </c>
      <c r="M13724">
        <v>15170694</v>
      </c>
      <c r="N13724">
        <v>12983585</v>
      </c>
      <c r="O13724" t="s">
        <v>6630</v>
      </c>
      <c r="P13724" t="s">
        <v>6630</v>
      </c>
      <c r="Q13724" t="s">
        <v>6630</v>
      </c>
    </row>
    <row r="13725" spans="1:17" x14ac:dyDescent="0.35">
      <c r="A13725">
        <v>9414112597</v>
      </c>
      <c r="B13725" t="s">
        <v>6626</v>
      </c>
      <c r="C13725" t="s">
        <v>6356</v>
      </c>
      <c r="D13725">
        <v>200</v>
      </c>
      <c r="E13725" t="s">
        <v>5245</v>
      </c>
      <c r="F13725">
        <v>202</v>
      </c>
      <c r="G13725" t="s">
        <v>5245</v>
      </c>
      <c r="H13725">
        <v>450</v>
      </c>
      <c r="I13725" t="s">
        <v>26925</v>
      </c>
      <c r="J13725">
        <v>20200</v>
      </c>
      <c r="L13725" t="s">
        <v>6529</v>
      </c>
      <c r="M13725">
        <v>11509101</v>
      </c>
      <c r="N13725">
        <v>10434021</v>
      </c>
      <c r="O13725" t="s">
        <v>6630</v>
      </c>
      <c r="P13725" t="s">
        <v>6630</v>
      </c>
      <c r="Q13725" t="s">
        <v>6630</v>
      </c>
    </row>
    <row r="13726" spans="1:17" x14ac:dyDescent="0.35">
      <c r="A13726">
        <v>9414112096</v>
      </c>
      <c r="B13726" t="s">
        <v>6626</v>
      </c>
      <c r="C13726" t="s">
        <v>6335</v>
      </c>
      <c r="D13726">
        <v>150</v>
      </c>
      <c r="E13726" t="s">
        <v>6335</v>
      </c>
      <c r="F13726">
        <v>205</v>
      </c>
      <c r="G13726" t="s">
        <v>218</v>
      </c>
      <c r="H13726">
        <v>607</v>
      </c>
      <c r="I13726" t="s">
        <v>26926</v>
      </c>
      <c r="J13726">
        <v>20530</v>
      </c>
      <c r="L13726" t="s">
        <v>6529</v>
      </c>
      <c r="M13726">
        <v>10015368</v>
      </c>
      <c r="N13726">
        <v>10015360</v>
      </c>
      <c r="O13726">
        <v>30262</v>
      </c>
      <c r="P13726" t="s">
        <v>6630</v>
      </c>
      <c r="Q13726" t="s">
        <v>6630</v>
      </c>
    </row>
    <row r="13727" spans="1:17" x14ac:dyDescent="0.35">
      <c r="A13727">
        <v>80066614</v>
      </c>
      <c r="B13727" t="s">
        <v>6334</v>
      </c>
      <c r="C13727" t="s">
        <v>6766</v>
      </c>
      <c r="D13727">
        <v>120</v>
      </c>
      <c r="E13727" t="s">
        <v>6627</v>
      </c>
      <c r="F13727">
        <v>145</v>
      </c>
      <c r="G13727" t="s">
        <v>6627</v>
      </c>
      <c r="H13727">
        <v>15</v>
      </c>
      <c r="I13727" t="s">
        <v>26927</v>
      </c>
      <c r="J13727" t="s">
        <v>6630</v>
      </c>
      <c r="L13727" t="s">
        <v>6526</v>
      </c>
      <c r="M13727" t="s">
        <v>6630</v>
      </c>
      <c r="N13727" t="s">
        <v>6630</v>
      </c>
      <c r="O13727" t="s">
        <v>6630</v>
      </c>
      <c r="P13727" t="s">
        <v>6630</v>
      </c>
      <c r="Q13727" t="s">
        <v>6630</v>
      </c>
    </row>
    <row r="13728" spans="1:17" x14ac:dyDescent="0.35">
      <c r="A13728">
        <v>80662642</v>
      </c>
      <c r="B13728" t="s">
        <v>6334</v>
      </c>
      <c r="C13728" t="s">
        <v>6766</v>
      </c>
      <c r="D13728">
        <v>120</v>
      </c>
      <c r="E13728" t="s">
        <v>6627</v>
      </c>
      <c r="F13728">
        <v>145</v>
      </c>
      <c r="G13728" t="s">
        <v>6627</v>
      </c>
      <c r="H13728">
        <v>15</v>
      </c>
      <c r="I13728" t="s">
        <v>26928</v>
      </c>
      <c r="J13728" t="s">
        <v>6630</v>
      </c>
      <c r="L13728" t="s">
        <v>6526</v>
      </c>
      <c r="M13728" t="s">
        <v>6630</v>
      </c>
      <c r="N13728" t="s">
        <v>6630</v>
      </c>
      <c r="O13728" t="s">
        <v>6630</v>
      </c>
      <c r="P13728" t="s">
        <v>6630</v>
      </c>
      <c r="Q13728" t="s">
        <v>6630</v>
      </c>
    </row>
    <row r="13729" spans="1:17" x14ac:dyDescent="0.35">
      <c r="A13729">
        <v>9493011400</v>
      </c>
      <c r="B13729" t="s">
        <v>6626</v>
      </c>
      <c r="C13729" t="s">
        <v>6356</v>
      </c>
      <c r="D13729">
        <v>200</v>
      </c>
      <c r="E13729" t="s">
        <v>6659</v>
      </c>
      <c r="F13729">
        <v>208</v>
      </c>
      <c r="G13729" t="s">
        <v>6628</v>
      </c>
      <c r="H13729" t="s">
        <v>6628</v>
      </c>
      <c r="I13729" t="s">
        <v>26929</v>
      </c>
      <c r="J13729" t="s">
        <v>6630</v>
      </c>
      <c r="L13729" t="s">
        <v>6529</v>
      </c>
      <c r="M13729" t="s">
        <v>6630</v>
      </c>
      <c r="N13729" t="s">
        <v>6630</v>
      </c>
      <c r="O13729" t="s">
        <v>6630</v>
      </c>
      <c r="P13729" t="s">
        <v>7615</v>
      </c>
      <c r="Q13729" t="s">
        <v>6630</v>
      </c>
    </row>
    <row r="13730" spans="1:17" x14ac:dyDescent="0.35">
      <c r="A13730">
        <v>9494015508</v>
      </c>
      <c r="B13730" t="s">
        <v>6626</v>
      </c>
      <c r="C13730" t="s">
        <v>8762</v>
      </c>
      <c r="D13730">
        <v>130</v>
      </c>
      <c r="E13730" t="s">
        <v>6628</v>
      </c>
      <c r="F13730" t="s">
        <v>6628</v>
      </c>
      <c r="G13730" t="s">
        <v>6628</v>
      </c>
      <c r="H13730" t="s">
        <v>6628</v>
      </c>
      <c r="I13730" t="s">
        <v>26930</v>
      </c>
      <c r="J13730" t="s">
        <v>6630</v>
      </c>
      <c r="L13730" t="s">
        <v>6529</v>
      </c>
      <c r="M13730" t="s">
        <v>6630</v>
      </c>
      <c r="N13730" t="s">
        <v>6630</v>
      </c>
      <c r="O13730" t="s">
        <v>24547</v>
      </c>
      <c r="P13730" t="s">
        <v>23753</v>
      </c>
      <c r="Q13730" t="s">
        <v>6630</v>
      </c>
    </row>
    <row r="13731" spans="1:17" x14ac:dyDescent="0.35">
      <c r="A13731">
        <v>80640624</v>
      </c>
      <c r="B13731" t="s">
        <v>6334</v>
      </c>
      <c r="C13731" t="s">
        <v>6766</v>
      </c>
      <c r="D13731">
        <v>120</v>
      </c>
      <c r="E13731" t="s">
        <v>6627</v>
      </c>
      <c r="F13731">
        <v>145</v>
      </c>
      <c r="G13731" t="s">
        <v>6627</v>
      </c>
      <c r="H13731">
        <v>15</v>
      </c>
      <c r="I13731" t="s">
        <v>26931</v>
      </c>
      <c r="J13731" t="s">
        <v>6630</v>
      </c>
      <c r="L13731" t="s">
        <v>6526</v>
      </c>
      <c r="M13731" t="s">
        <v>6630</v>
      </c>
      <c r="N13731" t="s">
        <v>6630</v>
      </c>
      <c r="O13731" t="s">
        <v>6630</v>
      </c>
      <c r="P13731" t="s">
        <v>6630</v>
      </c>
      <c r="Q13731" t="s">
        <v>6630</v>
      </c>
    </row>
    <row r="13732" spans="1:17" x14ac:dyDescent="0.35">
      <c r="A13732">
        <v>80623008</v>
      </c>
      <c r="B13732" t="s">
        <v>6334</v>
      </c>
      <c r="C13732" t="s">
        <v>6766</v>
      </c>
      <c r="D13732">
        <v>120</v>
      </c>
      <c r="E13732" t="s">
        <v>6627</v>
      </c>
      <c r="F13732">
        <v>145</v>
      </c>
      <c r="G13732" t="s">
        <v>6627</v>
      </c>
      <c r="H13732">
        <v>15</v>
      </c>
      <c r="I13732" t="s">
        <v>26932</v>
      </c>
      <c r="J13732" t="s">
        <v>6630</v>
      </c>
      <c r="L13732" t="s">
        <v>6526</v>
      </c>
      <c r="M13732" t="s">
        <v>6630</v>
      </c>
      <c r="N13732" t="s">
        <v>6630</v>
      </c>
      <c r="O13732" t="s">
        <v>6630</v>
      </c>
      <c r="P13732" t="s">
        <v>6630</v>
      </c>
      <c r="Q13732" t="s">
        <v>6630</v>
      </c>
    </row>
    <row r="13733" spans="1:17" x14ac:dyDescent="0.35">
      <c r="A13733">
        <v>80543000</v>
      </c>
      <c r="B13733" t="s">
        <v>6334</v>
      </c>
      <c r="C13733" t="s">
        <v>6766</v>
      </c>
      <c r="D13733">
        <v>120</v>
      </c>
      <c r="E13733" t="s">
        <v>6627</v>
      </c>
      <c r="F13733">
        <v>145</v>
      </c>
      <c r="G13733" t="s">
        <v>6627</v>
      </c>
      <c r="H13733">
        <v>15</v>
      </c>
      <c r="I13733" t="s">
        <v>26933</v>
      </c>
      <c r="J13733" t="s">
        <v>6630</v>
      </c>
      <c r="L13733" t="s">
        <v>6526</v>
      </c>
      <c r="M13733" t="s">
        <v>6630</v>
      </c>
      <c r="N13733" t="s">
        <v>6630</v>
      </c>
      <c r="O13733" t="s">
        <v>6630</v>
      </c>
      <c r="P13733" t="s">
        <v>6630</v>
      </c>
      <c r="Q13733" t="s">
        <v>6630</v>
      </c>
    </row>
    <row r="13734" spans="1:17" x14ac:dyDescent="0.35">
      <c r="A13734">
        <v>9409109899</v>
      </c>
      <c r="B13734" t="s">
        <v>6626</v>
      </c>
      <c r="C13734" t="s">
        <v>6356</v>
      </c>
      <c r="D13734">
        <v>200</v>
      </c>
      <c r="E13734" t="s">
        <v>6701</v>
      </c>
      <c r="F13734">
        <v>500</v>
      </c>
      <c r="G13734" t="s">
        <v>3270</v>
      </c>
      <c r="H13734">
        <v>59</v>
      </c>
      <c r="I13734" t="s">
        <v>26934</v>
      </c>
      <c r="J13734">
        <v>12027</v>
      </c>
      <c r="L13734" t="s">
        <v>6529</v>
      </c>
      <c r="M13734">
        <v>10554015</v>
      </c>
      <c r="N13734" t="s">
        <v>6630</v>
      </c>
      <c r="O13734" t="s">
        <v>26935</v>
      </c>
      <c r="P13734" t="s">
        <v>6630</v>
      </c>
      <c r="Q13734" t="s">
        <v>6630</v>
      </c>
    </row>
    <row r="13735" spans="1:17" x14ac:dyDescent="0.35">
      <c r="A13735">
        <v>3504108186</v>
      </c>
      <c r="B13735" t="s">
        <v>6626</v>
      </c>
      <c r="C13735" t="s">
        <v>6356</v>
      </c>
      <c r="D13735">
        <v>200</v>
      </c>
      <c r="E13735" t="s">
        <v>5245</v>
      </c>
      <c r="F13735">
        <v>202</v>
      </c>
      <c r="G13735" t="s">
        <v>5245</v>
      </c>
      <c r="H13735">
        <v>450</v>
      </c>
      <c r="I13735" t="s">
        <v>26936</v>
      </c>
      <c r="J13735">
        <v>20200</v>
      </c>
      <c r="L13735" t="s">
        <v>6529</v>
      </c>
      <c r="M13735">
        <v>11940031</v>
      </c>
      <c r="N13735" t="s">
        <v>6630</v>
      </c>
      <c r="O13735" t="s">
        <v>6630</v>
      </c>
      <c r="P13735" t="s">
        <v>22907</v>
      </c>
      <c r="Q13735" t="s">
        <v>6630</v>
      </c>
    </row>
    <row r="13736" spans="1:17" x14ac:dyDescent="0.35">
      <c r="A13736">
        <v>80295159</v>
      </c>
      <c r="B13736" t="s">
        <v>6334</v>
      </c>
      <c r="C13736" t="s">
        <v>6766</v>
      </c>
      <c r="D13736">
        <v>120</v>
      </c>
      <c r="E13736" t="s">
        <v>6627</v>
      </c>
      <c r="F13736">
        <v>145</v>
      </c>
      <c r="G13736" t="s">
        <v>6627</v>
      </c>
      <c r="H13736">
        <v>15</v>
      </c>
      <c r="I13736" t="s">
        <v>26937</v>
      </c>
      <c r="J13736" t="s">
        <v>6630</v>
      </c>
      <c r="L13736" t="s">
        <v>6526</v>
      </c>
      <c r="M13736" t="s">
        <v>6630</v>
      </c>
      <c r="N13736" t="s">
        <v>6630</v>
      </c>
      <c r="O13736" t="s">
        <v>6630</v>
      </c>
      <c r="P13736" t="s">
        <v>6630</v>
      </c>
      <c r="Q13736" t="s">
        <v>6630</v>
      </c>
    </row>
    <row r="13737" spans="1:17" x14ac:dyDescent="0.35">
      <c r="A13737">
        <v>9412111188</v>
      </c>
      <c r="B13737" t="s">
        <v>6626</v>
      </c>
      <c r="C13737" t="s">
        <v>6356</v>
      </c>
      <c r="D13737">
        <v>200</v>
      </c>
      <c r="E13737" t="s">
        <v>6645</v>
      </c>
      <c r="F13737">
        <v>201</v>
      </c>
      <c r="G13737" t="s">
        <v>6638</v>
      </c>
      <c r="H13737">
        <v>415</v>
      </c>
      <c r="I13737" t="s">
        <v>19361</v>
      </c>
      <c r="J13737">
        <v>20115</v>
      </c>
      <c r="L13737" t="s">
        <v>6529</v>
      </c>
      <c r="M13737">
        <v>12151181</v>
      </c>
      <c r="N13737">
        <v>12945626</v>
      </c>
      <c r="O13737">
        <v>29120</v>
      </c>
      <c r="P13737" t="s">
        <v>6630</v>
      </c>
      <c r="Q13737" t="s">
        <v>6630</v>
      </c>
    </row>
    <row r="13738" spans="1:17" x14ac:dyDescent="0.35">
      <c r="A13738">
        <v>9698105857</v>
      </c>
      <c r="B13738" t="s">
        <v>6626</v>
      </c>
      <c r="C13738" t="s">
        <v>6540</v>
      </c>
      <c r="D13738">
        <v>131</v>
      </c>
      <c r="E13738" t="s">
        <v>6981</v>
      </c>
      <c r="F13738">
        <v>301</v>
      </c>
      <c r="G13738" t="s">
        <v>6982</v>
      </c>
      <c r="H13738">
        <v>110</v>
      </c>
      <c r="I13738" t="s">
        <v>26938</v>
      </c>
      <c r="J13738" t="s">
        <v>6630</v>
      </c>
      <c r="L13738" t="s">
        <v>6529</v>
      </c>
      <c r="M13738" t="s">
        <v>6630</v>
      </c>
      <c r="N13738">
        <v>10565232</v>
      </c>
      <c r="O13738" t="s">
        <v>11293</v>
      </c>
      <c r="P13738" t="s">
        <v>6765</v>
      </c>
      <c r="Q13738">
        <v>200</v>
      </c>
    </row>
    <row r="13739" spans="1:17" x14ac:dyDescent="0.35">
      <c r="A13739">
        <v>80057121</v>
      </c>
      <c r="B13739" t="s">
        <v>6334</v>
      </c>
      <c r="C13739" t="s">
        <v>6766</v>
      </c>
      <c r="D13739">
        <v>120</v>
      </c>
      <c r="E13739" t="s">
        <v>6627</v>
      </c>
      <c r="F13739">
        <v>145</v>
      </c>
      <c r="G13739" t="s">
        <v>6627</v>
      </c>
      <c r="H13739">
        <v>15</v>
      </c>
      <c r="I13739" t="s">
        <v>26939</v>
      </c>
      <c r="J13739" t="s">
        <v>6630</v>
      </c>
      <c r="L13739" t="s">
        <v>6526</v>
      </c>
      <c r="M13739" t="s">
        <v>6630</v>
      </c>
      <c r="N13739" t="s">
        <v>6630</v>
      </c>
      <c r="O13739" t="s">
        <v>6630</v>
      </c>
      <c r="P13739" t="s">
        <v>6630</v>
      </c>
      <c r="Q13739" t="s">
        <v>6630</v>
      </c>
    </row>
    <row r="13740" spans="1:17" x14ac:dyDescent="0.35">
      <c r="A13740">
        <v>9498105751</v>
      </c>
      <c r="B13740" t="s">
        <v>6626</v>
      </c>
      <c r="C13740" t="s">
        <v>6356</v>
      </c>
      <c r="D13740">
        <v>200</v>
      </c>
      <c r="E13740" t="s">
        <v>6659</v>
      </c>
      <c r="F13740">
        <v>208</v>
      </c>
      <c r="G13740" t="s">
        <v>7424</v>
      </c>
      <c r="H13740">
        <v>325</v>
      </c>
      <c r="I13740" t="s">
        <v>26940</v>
      </c>
      <c r="J13740" t="s">
        <v>6630</v>
      </c>
      <c r="L13740" t="s">
        <v>6529</v>
      </c>
      <c r="M13740" t="s">
        <v>6630</v>
      </c>
      <c r="N13740">
        <v>10162767</v>
      </c>
      <c r="O13740" t="s">
        <v>6630</v>
      </c>
      <c r="P13740" t="s">
        <v>26941</v>
      </c>
      <c r="Q13740" t="s">
        <v>6630</v>
      </c>
    </row>
    <row r="13741" spans="1:17" x14ac:dyDescent="0.35">
      <c r="A13741">
        <v>9409109729</v>
      </c>
      <c r="B13741" t="s">
        <v>6626</v>
      </c>
      <c r="C13741" t="s">
        <v>6356</v>
      </c>
      <c r="D13741">
        <v>200</v>
      </c>
      <c r="E13741" t="s">
        <v>6366</v>
      </c>
      <c r="F13741">
        <v>207</v>
      </c>
      <c r="G13741" t="s">
        <v>1357</v>
      </c>
      <c r="H13741">
        <v>745</v>
      </c>
      <c r="I13741" t="s">
        <v>26942</v>
      </c>
      <c r="J13741">
        <v>29002</v>
      </c>
      <c r="L13741" t="s">
        <v>6529</v>
      </c>
      <c r="M13741">
        <v>11309142</v>
      </c>
      <c r="N13741">
        <v>12979105</v>
      </c>
      <c r="O13741">
        <v>29079</v>
      </c>
      <c r="P13741" t="s">
        <v>6630</v>
      </c>
      <c r="Q13741" t="s">
        <v>6630</v>
      </c>
    </row>
    <row r="13742" spans="1:17" x14ac:dyDescent="0.35">
      <c r="A13742">
        <v>9497105333</v>
      </c>
      <c r="B13742" t="s">
        <v>6626</v>
      </c>
      <c r="C13742" t="s">
        <v>6356</v>
      </c>
      <c r="D13742">
        <v>200</v>
      </c>
      <c r="E13742" t="s">
        <v>6999</v>
      </c>
      <c r="F13742">
        <v>205</v>
      </c>
      <c r="G13742" t="s">
        <v>7000</v>
      </c>
      <c r="H13742">
        <v>600</v>
      </c>
      <c r="I13742" t="s">
        <v>26943</v>
      </c>
      <c r="J13742" t="s">
        <v>6630</v>
      </c>
      <c r="L13742" t="s">
        <v>6529</v>
      </c>
      <c r="M13742" t="s">
        <v>6630</v>
      </c>
      <c r="N13742">
        <v>10105834</v>
      </c>
      <c r="O13742" t="s">
        <v>26944</v>
      </c>
      <c r="P13742" t="s">
        <v>6799</v>
      </c>
      <c r="Q13742" t="s">
        <v>6630</v>
      </c>
    </row>
    <row r="13743" spans="1:17" x14ac:dyDescent="0.35">
      <c r="A13743">
        <v>9410110210</v>
      </c>
      <c r="B13743" t="s">
        <v>6626</v>
      </c>
      <c r="C13743" t="s">
        <v>6356</v>
      </c>
      <c r="D13743">
        <v>200</v>
      </c>
      <c r="E13743" t="s">
        <v>6366</v>
      </c>
      <c r="F13743">
        <v>207</v>
      </c>
      <c r="G13743" t="s">
        <v>6638</v>
      </c>
      <c r="H13743">
        <v>415</v>
      </c>
      <c r="I13743" t="s">
        <v>17454</v>
      </c>
      <c r="J13743">
        <v>20115</v>
      </c>
      <c r="L13743" t="s">
        <v>6529</v>
      </c>
      <c r="M13743">
        <v>10495406</v>
      </c>
      <c r="N13743" t="s">
        <v>6630</v>
      </c>
      <c r="O13743" t="s">
        <v>26945</v>
      </c>
      <c r="P13743" t="s">
        <v>6630</v>
      </c>
      <c r="Q13743" t="s">
        <v>6630</v>
      </c>
    </row>
    <row r="13744" spans="1:17" x14ac:dyDescent="0.35">
      <c r="A13744">
        <v>9419114993</v>
      </c>
      <c r="B13744" t="s">
        <v>6626</v>
      </c>
      <c r="C13744" t="s">
        <v>6540</v>
      </c>
      <c r="D13744">
        <v>131</v>
      </c>
      <c r="E13744" t="s">
        <v>6645</v>
      </c>
      <c r="F13744">
        <v>201</v>
      </c>
      <c r="G13744" t="s">
        <v>6638</v>
      </c>
      <c r="H13744">
        <v>415</v>
      </c>
      <c r="I13744" t="s">
        <v>24726</v>
      </c>
      <c r="J13744">
        <v>20115</v>
      </c>
      <c r="L13744" t="s">
        <v>6529</v>
      </c>
      <c r="M13744">
        <v>14936782</v>
      </c>
      <c r="N13744">
        <v>14859246</v>
      </c>
      <c r="O13744" t="s">
        <v>6630</v>
      </c>
      <c r="P13744" t="s">
        <v>6630</v>
      </c>
      <c r="Q13744" t="s">
        <v>6630</v>
      </c>
    </row>
    <row r="13745" spans="1:17" x14ac:dyDescent="0.35">
      <c r="A13745" t="s">
        <v>26946</v>
      </c>
      <c r="B13745" t="s">
        <v>6626</v>
      </c>
      <c r="C13745" t="s">
        <v>6628</v>
      </c>
      <c r="D13745" t="s">
        <v>6628</v>
      </c>
      <c r="E13745" t="s">
        <v>6628</v>
      </c>
      <c r="F13745" t="s">
        <v>6628</v>
      </c>
      <c r="G13745" t="s">
        <v>6628</v>
      </c>
      <c r="H13745" t="s">
        <v>6628</v>
      </c>
      <c r="I13745" t="s">
        <v>26947</v>
      </c>
      <c r="J13745" t="s">
        <v>6630</v>
      </c>
      <c r="L13745" t="s">
        <v>6526</v>
      </c>
      <c r="M13745">
        <v>10007319</v>
      </c>
      <c r="N13745" t="s">
        <v>6630</v>
      </c>
      <c r="O13745" t="s">
        <v>6630</v>
      </c>
      <c r="P13745" t="s">
        <v>6630</v>
      </c>
      <c r="Q13745" t="s">
        <v>6630</v>
      </c>
    </row>
    <row r="13746" spans="1:17" x14ac:dyDescent="0.35">
      <c r="A13746">
        <v>7908109380</v>
      </c>
      <c r="B13746" t="s">
        <v>6626</v>
      </c>
      <c r="C13746" t="s">
        <v>6356</v>
      </c>
      <c r="D13746">
        <v>200</v>
      </c>
      <c r="E13746" t="s">
        <v>6366</v>
      </c>
      <c r="F13746">
        <v>207</v>
      </c>
      <c r="G13746" t="s">
        <v>6657</v>
      </c>
      <c r="H13746">
        <v>420</v>
      </c>
      <c r="I13746" t="s">
        <v>26948</v>
      </c>
      <c r="J13746" t="s">
        <v>6630</v>
      </c>
      <c r="L13746" t="s">
        <v>6529</v>
      </c>
      <c r="M13746">
        <v>10279551</v>
      </c>
      <c r="N13746" t="s">
        <v>6630</v>
      </c>
      <c r="O13746" t="s">
        <v>6630</v>
      </c>
      <c r="P13746" t="s">
        <v>6630</v>
      </c>
      <c r="Q13746">
        <v>100</v>
      </c>
    </row>
    <row r="13747" spans="1:17" x14ac:dyDescent="0.35">
      <c r="A13747">
        <v>3520115474</v>
      </c>
      <c r="B13747" t="s">
        <v>6626</v>
      </c>
      <c r="C13747" t="s">
        <v>6356</v>
      </c>
      <c r="D13747">
        <v>200</v>
      </c>
      <c r="E13747" t="s">
        <v>5245</v>
      </c>
      <c r="F13747">
        <v>202</v>
      </c>
      <c r="G13747" t="s">
        <v>5245</v>
      </c>
      <c r="H13747">
        <v>450</v>
      </c>
      <c r="I13747" t="s">
        <v>26949</v>
      </c>
      <c r="J13747">
        <v>20200</v>
      </c>
      <c r="L13747" t="s">
        <v>6529</v>
      </c>
      <c r="M13747">
        <v>16083293</v>
      </c>
      <c r="N13747">
        <v>10430573</v>
      </c>
      <c r="O13747" t="s">
        <v>6630</v>
      </c>
      <c r="P13747" t="s">
        <v>6630</v>
      </c>
      <c r="Q13747" t="s">
        <v>6630</v>
      </c>
    </row>
    <row r="13748" spans="1:17" x14ac:dyDescent="0.35">
      <c r="A13748">
        <v>80427219</v>
      </c>
      <c r="B13748" t="s">
        <v>6334</v>
      </c>
      <c r="C13748" t="s">
        <v>6766</v>
      </c>
      <c r="D13748">
        <v>120</v>
      </c>
      <c r="E13748" t="s">
        <v>6627</v>
      </c>
      <c r="F13748">
        <v>145</v>
      </c>
      <c r="G13748" t="s">
        <v>6627</v>
      </c>
      <c r="H13748">
        <v>15</v>
      </c>
      <c r="I13748" t="s">
        <v>26950</v>
      </c>
      <c r="J13748" t="s">
        <v>6630</v>
      </c>
      <c r="L13748" t="s">
        <v>6526</v>
      </c>
      <c r="M13748" t="s">
        <v>6630</v>
      </c>
      <c r="N13748" t="s">
        <v>6630</v>
      </c>
      <c r="O13748" t="s">
        <v>6630</v>
      </c>
      <c r="P13748" t="s">
        <v>6630</v>
      </c>
      <c r="Q13748" t="s">
        <v>6630</v>
      </c>
    </row>
    <row r="13749" spans="1:17" x14ac:dyDescent="0.35">
      <c r="A13749">
        <v>9411110868</v>
      </c>
      <c r="B13749" t="s">
        <v>6626</v>
      </c>
      <c r="C13749" t="s">
        <v>6356</v>
      </c>
      <c r="D13749">
        <v>200</v>
      </c>
      <c r="E13749" t="s">
        <v>5245</v>
      </c>
      <c r="F13749">
        <v>202</v>
      </c>
      <c r="G13749" t="s">
        <v>5245</v>
      </c>
      <c r="H13749">
        <v>450</v>
      </c>
      <c r="I13749" t="s">
        <v>26951</v>
      </c>
      <c r="J13749" t="s">
        <v>6630</v>
      </c>
      <c r="L13749" t="s">
        <v>6529</v>
      </c>
      <c r="M13749">
        <v>11509101</v>
      </c>
      <c r="N13749">
        <v>10434021</v>
      </c>
      <c r="O13749" t="s">
        <v>6630</v>
      </c>
      <c r="P13749">
        <v>30096</v>
      </c>
      <c r="Q13749" t="s">
        <v>6630</v>
      </c>
    </row>
    <row r="13750" spans="1:17" x14ac:dyDescent="0.35">
      <c r="A13750">
        <v>9407109221</v>
      </c>
      <c r="B13750" t="s">
        <v>6626</v>
      </c>
      <c r="C13750" t="s">
        <v>6356</v>
      </c>
      <c r="D13750">
        <v>200</v>
      </c>
      <c r="E13750" t="s">
        <v>6366</v>
      </c>
      <c r="F13750">
        <v>207</v>
      </c>
      <c r="G13750" t="s">
        <v>6657</v>
      </c>
      <c r="H13750">
        <v>420</v>
      </c>
      <c r="I13750" t="s">
        <v>26952</v>
      </c>
      <c r="J13750" t="s">
        <v>6630</v>
      </c>
      <c r="L13750" t="s">
        <v>6529</v>
      </c>
      <c r="M13750">
        <v>10139487</v>
      </c>
      <c r="N13750" t="s">
        <v>6630</v>
      </c>
      <c r="O13750" t="s">
        <v>6630</v>
      </c>
      <c r="P13750" t="s">
        <v>6630</v>
      </c>
      <c r="Q13750">
        <v>100</v>
      </c>
    </row>
    <row r="13751" spans="1:17" x14ac:dyDescent="0.35">
      <c r="A13751">
        <v>80620207</v>
      </c>
      <c r="B13751" t="s">
        <v>6334</v>
      </c>
      <c r="C13751" t="s">
        <v>6766</v>
      </c>
      <c r="D13751">
        <v>120</v>
      </c>
      <c r="E13751" t="s">
        <v>6627</v>
      </c>
      <c r="F13751">
        <v>145</v>
      </c>
      <c r="G13751" t="s">
        <v>6627</v>
      </c>
      <c r="H13751">
        <v>15</v>
      </c>
      <c r="I13751" t="s">
        <v>26953</v>
      </c>
      <c r="J13751" t="s">
        <v>6630</v>
      </c>
      <c r="L13751" t="s">
        <v>6526</v>
      </c>
      <c r="M13751" t="s">
        <v>6630</v>
      </c>
      <c r="N13751" t="s">
        <v>6630</v>
      </c>
      <c r="O13751" t="s">
        <v>6630</v>
      </c>
      <c r="P13751" t="s">
        <v>6630</v>
      </c>
      <c r="Q13751" t="s">
        <v>6630</v>
      </c>
    </row>
    <row r="13752" spans="1:17" x14ac:dyDescent="0.35">
      <c r="A13752">
        <v>9416113732</v>
      </c>
      <c r="B13752" t="s">
        <v>6626</v>
      </c>
      <c r="C13752" t="s">
        <v>6540</v>
      </c>
      <c r="D13752">
        <v>131</v>
      </c>
      <c r="E13752" t="s">
        <v>6540</v>
      </c>
      <c r="F13752">
        <v>309</v>
      </c>
      <c r="G13752" t="s">
        <v>12118</v>
      </c>
      <c r="H13752">
        <v>999</v>
      </c>
      <c r="I13752" t="s">
        <v>16044</v>
      </c>
      <c r="J13752">
        <v>13200</v>
      </c>
      <c r="L13752" t="s">
        <v>6529</v>
      </c>
      <c r="M13752">
        <v>10042585</v>
      </c>
      <c r="N13752">
        <v>12862441</v>
      </c>
      <c r="O13752" t="s">
        <v>6630</v>
      </c>
      <c r="P13752" t="s">
        <v>6630</v>
      </c>
      <c r="Q13752">
        <v>100</v>
      </c>
    </row>
    <row r="13753" spans="1:17" x14ac:dyDescent="0.35">
      <c r="A13753">
        <v>9415112775</v>
      </c>
      <c r="B13753" t="s">
        <v>6626</v>
      </c>
      <c r="C13753" t="s">
        <v>6356</v>
      </c>
      <c r="D13753">
        <v>200</v>
      </c>
      <c r="E13753" t="s">
        <v>6366</v>
      </c>
      <c r="F13753">
        <v>207</v>
      </c>
      <c r="G13753" t="s">
        <v>6934</v>
      </c>
      <c r="H13753">
        <v>800</v>
      </c>
      <c r="I13753" t="s">
        <v>26954</v>
      </c>
      <c r="J13753">
        <v>20800</v>
      </c>
      <c r="L13753" t="s">
        <v>6529</v>
      </c>
      <c r="M13753">
        <v>10506697</v>
      </c>
      <c r="N13753">
        <v>12789627</v>
      </c>
      <c r="O13753" t="s">
        <v>6630</v>
      </c>
      <c r="P13753" t="s">
        <v>6630</v>
      </c>
      <c r="Q13753">
        <v>700</v>
      </c>
    </row>
    <row r="13754" spans="1:17" x14ac:dyDescent="0.35">
      <c r="A13754">
        <v>22150</v>
      </c>
      <c r="B13754" t="s">
        <v>6626</v>
      </c>
      <c r="C13754" t="s">
        <v>6356</v>
      </c>
      <c r="D13754">
        <v>200</v>
      </c>
      <c r="E13754" t="s">
        <v>6366</v>
      </c>
      <c r="F13754">
        <v>207</v>
      </c>
      <c r="G13754" t="s">
        <v>7005</v>
      </c>
      <c r="H13754">
        <v>740</v>
      </c>
      <c r="I13754" t="s">
        <v>10273</v>
      </c>
      <c r="J13754" t="s">
        <v>6630</v>
      </c>
      <c r="L13754" t="s">
        <v>6526</v>
      </c>
      <c r="M13754" t="s">
        <v>6630</v>
      </c>
      <c r="N13754" t="s">
        <v>6630</v>
      </c>
      <c r="O13754" t="s">
        <v>16600</v>
      </c>
      <c r="P13754" t="s">
        <v>6630</v>
      </c>
      <c r="Q13754" t="s">
        <v>6630</v>
      </c>
    </row>
    <row r="13755" spans="1:17" x14ac:dyDescent="0.35">
      <c r="A13755" t="s">
        <v>26955</v>
      </c>
      <c r="B13755" t="s">
        <v>6626</v>
      </c>
      <c r="C13755" t="s">
        <v>6628</v>
      </c>
      <c r="D13755" t="s">
        <v>6628</v>
      </c>
      <c r="E13755" t="s">
        <v>6628</v>
      </c>
      <c r="F13755" t="s">
        <v>6628</v>
      </c>
      <c r="G13755" t="s">
        <v>6628</v>
      </c>
      <c r="H13755" t="s">
        <v>6628</v>
      </c>
      <c r="I13755" t="s">
        <v>26956</v>
      </c>
      <c r="J13755" t="s">
        <v>6630</v>
      </c>
      <c r="L13755" t="s">
        <v>6526</v>
      </c>
      <c r="M13755" t="s">
        <v>6630</v>
      </c>
      <c r="N13755" t="s">
        <v>6630</v>
      </c>
      <c r="O13755" t="s">
        <v>6630</v>
      </c>
      <c r="P13755" t="s">
        <v>6630</v>
      </c>
      <c r="Q13755" t="s">
        <v>6630</v>
      </c>
    </row>
    <row r="13756" spans="1:17" x14ac:dyDescent="0.35">
      <c r="A13756">
        <v>20845</v>
      </c>
      <c r="B13756" t="s">
        <v>6334</v>
      </c>
      <c r="C13756" t="s">
        <v>6356</v>
      </c>
      <c r="D13756">
        <v>200</v>
      </c>
      <c r="E13756" t="s">
        <v>6366</v>
      </c>
      <c r="F13756">
        <v>207</v>
      </c>
      <c r="G13756" t="s">
        <v>176</v>
      </c>
      <c r="H13756">
        <v>705</v>
      </c>
      <c r="I13756" t="s">
        <v>26957</v>
      </c>
      <c r="J13756">
        <v>20800</v>
      </c>
      <c r="L13756" t="s">
        <v>6526</v>
      </c>
      <c r="M13756">
        <v>16534066</v>
      </c>
      <c r="N13756">
        <v>13670118</v>
      </c>
      <c r="O13756" t="s">
        <v>26958</v>
      </c>
      <c r="P13756" t="s">
        <v>26959</v>
      </c>
      <c r="Q13756" t="s">
        <v>6630</v>
      </c>
    </row>
    <row r="13757" spans="1:17" x14ac:dyDescent="0.35">
      <c r="A13757">
        <v>9411110899</v>
      </c>
      <c r="B13757" t="s">
        <v>6626</v>
      </c>
      <c r="C13757" t="s">
        <v>6356</v>
      </c>
      <c r="D13757">
        <v>200</v>
      </c>
      <c r="E13757" t="s">
        <v>6645</v>
      </c>
      <c r="F13757">
        <v>201</v>
      </c>
      <c r="G13757" t="s">
        <v>6638</v>
      </c>
      <c r="H13757">
        <v>415</v>
      </c>
      <c r="I13757" t="s">
        <v>15530</v>
      </c>
      <c r="J13757">
        <v>20115</v>
      </c>
      <c r="L13757" t="s">
        <v>6529</v>
      </c>
      <c r="M13757">
        <v>11385022</v>
      </c>
      <c r="N13757">
        <v>12631424</v>
      </c>
      <c r="O13757">
        <v>28915</v>
      </c>
      <c r="P13757" t="s">
        <v>6630</v>
      </c>
      <c r="Q13757" t="s">
        <v>6630</v>
      </c>
    </row>
    <row r="13758" spans="1:17" x14ac:dyDescent="0.35">
      <c r="A13758">
        <v>6393012800</v>
      </c>
      <c r="B13758" t="s">
        <v>6626</v>
      </c>
      <c r="C13758" t="s">
        <v>8762</v>
      </c>
      <c r="D13758">
        <v>130</v>
      </c>
      <c r="E13758" t="s">
        <v>6628</v>
      </c>
      <c r="F13758" t="s">
        <v>6628</v>
      </c>
      <c r="G13758" t="s">
        <v>6628</v>
      </c>
      <c r="H13758" t="s">
        <v>6628</v>
      </c>
      <c r="I13758" t="s">
        <v>26960</v>
      </c>
      <c r="J13758" t="s">
        <v>6630</v>
      </c>
      <c r="L13758" t="s">
        <v>6529</v>
      </c>
      <c r="M13758" t="s">
        <v>6630</v>
      </c>
      <c r="N13758" t="s">
        <v>6630</v>
      </c>
      <c r="O13758" t="s">
        <v>6630</v>
      </c>
      <c r="P13758" t="s">
        <v>7138</v>
      </c>
      <c r="Q13758" t="s">
        <v>6630</v>
      </c>
    </row>
    <row r="13759" spans="1:17" x14ac:dyDescent="0.35">
      <c r="A13759">
        <v>3503107826</v>
      </c>
      <c r="B13759" t="s">
        <v>6626</v>
      </c>
      <c r="C13759" t="s">
        <v>6356</v>
      </c>
      <c r="D13759">
        <v>200</v>
      </c>
      <c r="E13759" t="s">
        <v>5245</v>
      </c>
      <c r="F13759">
        <v>202</v>
      </c>
      <c r="G13759" t="s">
        <v>5245</v>
      </c>
      <c r="H13759">
        <v>450</v>
      </c>
      <c r="I13759" t="s">
        <v>26961</v>
      </c>
      <c r="J13759">
        <v>20200</v>
      </c>
      <c r="L13759" t="s">
        <v>6529</v>
      </c>
      <c r="M13759">
        <v>11204949</v>
      </c>
      <c r="N13759" t="s">
        <v>6630</v>
      </c>
      <c r="O13759" t="s">
        <v>6630</v>
      </c>
      <c r="P13759" t="s">
        <v>26669</v>
      </c>
      <c r="Q13759" t="s">
        <v>6630</v>
      </c>
    </row>
    <row r="13760" spans="1:17" x14ac:dyDescent="0.35">
      <c r="A13760">
        <v>6307109117</v>
      </c>
      <c r="B13760" t="s">
        <v>6626</v>
      </c>
      <c r="C13760" t="s">
        <v>6356</v>
      </c>
      <c r="D13760">
        <v>200</v>
      </c>
      <c r="E13760" t="s">
        <v>6366</v>
      </c>
      <c r="F13760">
        <v>207</v>
      </c>
      <c r="G13760" t="s">
        <v>6638</v>
      </c>
      <c r="H13760">
        <v>415</v>
      </c>
      <c r="I13760" t="s">
        <v>9174</v>
      </c>
      <c r="J13760">
        <v>20115</v>
      </c>
      <c r="L13760" t="s">
        <v>6529</v>
      </c>
      <c r="M13760">
        <v>10733110</v>
      </c>
      <c r="N13760">
        <v>10504616</v>
      </c>
      <c r="O13760" t="s">
        <v>26962</v>
      </c>
      <c r="P13760" t="s">
        <v>26963</v>
      </c>
      <c r="Q13760" t="s">
        <v>6630</v>
      </c>
    </row>
    <row r="13761" spans="1:17" x14ac:dyDescent="0.35">
      <c r="A13761">
        <v>20116</v>
      </c>
      <c r="B13761" t="s">
        <v>6334</v>
      </c>
      <c r="C13761" t="s">
        <v>6356</v>
      </c>
      <c r="D13761">
        <v>200</v>
      </c>
      <c r="E13761" t="s">
        <v>6645</v>
      </c>
      <c r="F13761">
        <v>201</v>
      </c>
      <c r="G13761" t="s">
        <v>6808</v>
      </c>
      <c r="H13761">
        <v>805</v>
      </c>
      <c r="I13761" t="s">
        <v>26964</v>
      </c>
      <c r="J13761">
        <v>20115</v>
      </c>
      <c r="L13761" t="s">
        <v>6526</v>
      </c>
      <c r="M13761">
        <v>15950885</v>
      </c>
      <c r="N13761">
        <v>15414450</v>
      </c>
      <c r="O13761" t="s">
        <v>6630</v>
      </c>
      <c r="P13761" t="s">
        <v>11799</v>
      </c>
      <c r="Q13761" t="s">
        <v>6630</v>
      </c>
    </row>
    <row r="13762" spans="1:17" x14ac:dyDescent="0.35">
      <c r="A13762">
        <v>9617113993</v>
      </c>
      <c r="B13762" t="s">
        <v>6626</v>
      </c>
      <c r="C13762" t="s">
        <v>6540</v>
      </c>
      <c r="D13762">
        <v>131</v>
      </c>
      <c r="E13762" t="s">
        <v>7477</v>
      </c>
      <c r="F13762">
        <v>702</v>
      </c>
      <c r="G13762" t="s">
        <v>3068</v>
      </c>
      <c r="H13762">
        <v>830</v>
      </c>
      <c r="I13762" t="s">
        <v>26965</v>
      </c>
      <c r="J13762">
        <v>13260</v>
      </c>
      <c r="L13762" t="s">
        <v>6529</v>
      </c>
      <c r="M13762">
        <v>13147167</v>
      </c>
      <c r="N13762" t="s">
        <v>6630</v>
      </c>
      <c r="O13762" t="s">
        <v>6630</v>
      </c>
      <c r="P13762" t="s">
        <v>6630</v>
      </c>
      <c r="Q13762">
        <v>900</v>
      </c>
    </row>
    <row r="13763" spans="1:17" x14ac:dyDescent="0.35">
      <c r="A13763">
        <v>8797105262</v>
      </c>
      <c r="B13763" t="s">
        <v>6626</v>
      </c>
      <c r="C13763" t="s">
        <v>6766</v>
      </c>
      <c r="D13763">
        <v>120</v>
      </c>
      <c r="E13763" t="s">
        <v>6701</v>
      </c>
      <c r="F13763">
        <v>500</v>
      </c>
      <c r="G13763" t="s">
        <v>7609</v>
      </c>
      <c r="H13763">
        <v>57</v>
      </c>
      <c r="I13763" t="s">
        <v>26966</v>
      </c>
      <c r="J13763" t="s">
        <v>6630</v>
      </c>
      <c r="L13763" t="s">
        <v>6529</v>
      </c>
      <c r="M13763" t="s">
        <v>6630</v>
      </c>
      <c r="N13763" t="s">
        <v>6630</v>
      </c>
      <c r="O13763" t="s">
        <v>6630</v>
      </c>
      <c r="P13763" t="s">
        <v>26967</v>
      </c>
      <c r="Q13763" t="s">
        <v>6630</v>
      </c>
    </row>
    <row r="13764" spans="1:17" x14ac:dyDescent="0.35">
      <c r="A13764">
        <v>9412111013</v>
      </c>
      <c r="B13764" t="s">
        <v>6626</v>
      </c>
      <c r="C13764" t="s">
        <v>6356</v>
      </c>
      <c r="D13764">
        <v>200</v>
      </c>
      <c r="E13764" t="s">
        <v>6366</v>
      </c>
      <c r="F13764">
        <v>207</v>
      </c>
      <c r="G13764" t="s">
        <v>176</v>
      </c>
      <c r="H13764">
        <v>705</v>
      </c>
      <c r="I13764" t="s">
        <v>26452</v>
      </c>
      <c r="J13764">
        <v>20800</v>
      </c>
      <c r="L13764" t="s">
        <v>6529</v>
      </c>
      <c r="M13764">
        <v>10014731</v>
      </c>
      <c r="N13764">
        <v>10421714</v>
      </c>
      <c r="O13764">
        <v>29176</v>
      </c>
      <c r="P13764" t="s">
        <v>6630</v>
      </c>
      <c r="Q13764" t="s">
        <v>6630</v>
      </c>
    </row>
    <row r="13765" spans="1:17" x14ac:dyDescent="0.35">
      <c r="A13765">
        <v>9412111090</v>
      </c>
      <c r="B13765" t="s">
        <v>6626</v>
      </c>
      <c r="C13765" t="s">
        <v>6356</v>
      </c>
      <c r="D13765">
        <v>200</v>
      </c>
      <c r="E13765" t="s">
        <v>6645</v>
      </c>
      <c r="F13765">
        <v>201</v>
      </c>
      <c r="G13765" t="s">
        <v>6638</v>
      </c>
      <c r="H13765">
        <v>415</v>
      </c>
      <c r="I13765" t="s">
        <v>26968</v>
      </c>
      <c r="J13765">
        <v>20115</v>
      </c>
      <c r="L13765" t="s">
        <v>6529</v>
      </c>
      <c r="M13765">
        <v>12151181</v>
      </c>
      <c r="N13765">
        <v>12945626</v>
      </c>
      <c r="O13765" t="s">
        <v>26969</v>
      </c>
      <c r="P13765" t="s">
        <v>6630</v>
      </c>
      <c r="Q13765" t="s">
        <v>6630</v>
      </c>
    </row>
    <row r="13766" spans="1:17" x14ac:dyDescent="0.35">
      <c r="A13766">
        <v>80817304</v>
      </c>
      <c r="B13766" t="s">
        <v>6334</v>
      </c>
      <c r="C13766" t="s">
        <v>6766</v>
      </c>
      <c r="D13766">
        <v>120</v>
      </c>
      <c r="E13766" t="s">
        <v>6627</v>
      </c>
      <c r="F13766">
        <v>145</v>
      </c>
      <c r="G13766" t="s">
        <v>6627</v>
      </c>
      <c r="H13766">
        <v>15</v>
      </c>
      <c r="I13766" t="s">
        <v>26970</v>
      </c>
      <c r="J13766" t="s">
        <v>6630</v>
      </c>
      <c r="L13766" t="s">
        <v>6526</v>
      </c>
      <c r="M13766" t="s">
        <v>6630</v>
      </c>
      <c r="N13766" t="s">
        <v>6630</v>
      </c>
      <c r="O13766" t="s">
        <v>6630</v>
      </c>
      <c r="P13766" t="s">
        <v>6630</v>
      </c>
      <c r="Q13766" t="s">
        <v>6630</v>
      </c>
    </row>
    <row r="13767" spans="1:17" x14ac:dyDescent="0.35">
      <c r="A13767">
        <v>80141750</v>
      </c>
      <c r="B13767" t="s">
        <v>6334</v>
      </c>
      <c r="C13767" t="s">
        <v>6766</v>
      </c>
      <c r="D13767">
        <v>120</v>
      </c>
      <c r="E13767" t="s">
        <v>6627</v>
      </c>
      <c r="F13767">
        <v>145</v>
      </c>
      <c r="G13767" t="s">
        <v>6627</v>
      </c>
      <c r="H13767">
        <v>15</v>
      </c>
      <c r="I13767" t="s">
        <v>26971</v>
      </c>
      <c r="J13767" t="s">
        <v>6630</v>
      </c>
      <c r="L13767" t="s">
        <v>6526</v>
      </c>
      <c r="M13767" t="s">
        <v>6630</v>
      </c>
      <c r="N13767" t="s">
        <v>6630</v>
      </c>
      <c r="O13767" t="s">
        <v>6630</v>
      </c>
      <c r="P13767" t="s">
        <v>6630</v>
      </c>
      <c r="Q13767" t="s">
        <v>6630</v>
      </c>
    </row>
    <row r="13768" spans="1:17" x14ac:dyDescent="0.35">
      <c r="A13768">
        <v>3503107633</v>
      </c>
      <c r="B13768" t="s">
        <v>6626</v>
      </c>
      <c r="C13768" t="s">
        <v>6356</v>
      </c>
      <c r="D13768">
        <v>200</v>
      </c>
      <c r="E13768" t="s">
        <v>5245</v>
      </c>
      <c r="F13768">
        <v>202</v>
      </c>
      <c r="G13768" t="s">
        <v>5245</v>
      </c>
      <c r="H13768">
        <v>450</v>
      </c>
      <c r="I13768" t="s">
        <v>26972</v>
      </c>
      <c r="J13768">
        <v>20200</v>
      </c>
      <c r="L13768" t="s">
        <v>6529</v>
      </c>
      <c r="M13768" t="s">
        <v>6630</v>
      </c>
      <c r="N13768" t="s">
        <v>6630</v>
      </c>
      <c r="O13768" t="s">
        <v>6630</v>
      </c>
      <c r="P13768" t="s">
        <v>26973</v>
      </c>
      <c r="Q13768" t="s">
        <v>6630</v>
      </c>
    </row>
    <row r="13769" spans="1:17" x14ac:dyDescent="0.35">
      <c r="A13769">
        <v>9419115211</v>
      </c>
      <c r="B13769" t="s">
        <v>6626</v>
      </c>
      <c r="C13769" t="s">
        <v>6540</v>
      </c>
      <c r="D13769">
        <v>131</v>
      </c>
      <c r="E13769" t="s">
        <v>2905</v>
      </c>
      <c r="F13769">
        <v>300</v>
      </c>
      <c r="G13769" t="s">
        <v>2845</v>
      </c>
      <c r="H13769">
        <v>107</v>
      </c>
      <c r="I13769" t="s">
        <v>26974</v>
      </c>
      <c r="J13769">
        <v>20120</v>
      </c>
      <c r="L13769" t="s">
        <v>6529</v>
      </c>
      <c r="M13769">
        <v>11277777</v>
      </c>
      <c r="N13769">
        <v>12939867</v>
      </c>
      <c r="O13769" t="s">
        <v>6650</v>
      </c>
      <c r="P13769" t="s">
        <v>6630</v>
      </c>
      <c r="Q13769" t="s">
        <v>6630</v>
      </c>
    </row>
    <row r="13770" spans="1:17" x14ac:dyDescent="0.35">
      <c r="A13770">
        <v>9414112392</v>
      </c>
      <c r="B13770" t="s">
        <v>6334</v>
      </c>
      <c r="C13770" t="s">
        <v>6540</v>
      </c>
      <c r="D13770">
        <v>131</v>
      </c>
      <c r="E13770" t="s">
        <v>6672</v>
      </c>
      <c r="F13770">
        <v>703</v>
      </c>
      <c r="G13770" t="s">
        <v>7042</v>
      </c>
      <c r="H13770">
        <v>730</v>
      </c>
      <c r="I13770" t="s">
        <v>26975</v>
      </c>
      <c r="J13770">
        <v>13200</v>
      </c>
      <c r="L13770" t="s">
        <v>6529</v>
      </c>
      <c r="M13770">
        <v>10686122</v>
      </c>
      <c r="N13770" t="s">
        <v>6630</v>
      </c>
      <c r="O13770" t="s">
        <v>6630</v>
      </c>
      <c r="P13770" t="s">
        <v>6630</v>
      </c>
      <c r="Q13770" t="s">
        <v>6630</v>
      </c>
    </row>
    <row r="13771" spans="1:17" x14ac:dyDescent="0.35">
      <c r="A13771">
        <v>9414112344</v>
      </c>
      <c r="B13771" t="s">
        <v>6626</v>
      </c>
      <c r="C13771" t="s">
        <v>6356</v>
      </c>
      <c r="D13771">
        <v>200</v>
      </c>
      <c r="E13771" t="s">
        <v>6357</v>
      </c>
      <c r="F13771">
        <v>209</v>
      </c>
      <c r="G13771" t="s">
        <v>977</v>
      </c>
      <c r="H13771">
        <v>310</v>
      </c>
      <c r="I13771" t="s">
        <v>26976</v>
      </c>
      <c r="J13771">
        <v>13670</v>
      </c>
      <c r="L13771" t="s">
        <v>6529</v>
      </c>
      <c r="M13771">
        <v>10169715</v>
      </c>
      <c r="N13771">
        <v>10128278</v>
      </c>
      <c r="O13771" t="s">
        <v>6630</v>
      </c>
      <c r="P13771" t="s">
        <v>6630</v>
      </c>
      <c r="Q13771" t="s">
        <v>6630</v>
      </c>
    </row>
    <row r="13772" spans="1:17" x14ac:dyDescent="0.35">
      <c r="A13772">
        <v>9417114235</v>
      </c>
      <c r="B13772" t="s">
        <v>6626</v>
      </c>
      <c r="C13772" t="s">
        <v>6356</v>
      </c>
      <c r="D13772">
        <v>200</v>
      </c>
      <c r="E13772" t="s">
        <v>6645</v>
      </c>
      <c r="F13772">
        <v>201</v>
      </c>
      <c r="G13772" t="s">
        <v>6657</v>
      </c>
      <c r="H13772">
        <v>420</v>
      </c>
      <c r="I13772" t="s">
        <v>26977</v>
      </c>
      <c r="J13772">
        <v>20120</v>
      </c>
      <c r="L13772" t="s">
        <v>6529</v>
      </c>
      <c r="M13772">
        <v>11277777</v>
      </c>
      <c r="N13772">
        <v>10434021</v>
      </c>
      <c r="O13772" t="s">
        <v>6630</v>
      </c>
      <c r="P13772" t="s">
        <v>6630</v>
      </c>
      <c r="Q13772" t="s">
        <v>6630</v>
      </c>
    </row>
    <row r="13773" spans="1:17" x14ac:dyDescent="0.35">
      <c r="A13773">
        <v>7904108404</v>
      </c>
      <c r="B13773" t="s">
        <v>6626</v>
      </c>
      <c r="C13773" t="s">
        <v>6356</v>
      </c>
      <c r="D13773">
        <v>200</v>
      </c>
      <c r="E13773" t="s">
        <v>5245</v>
      </c>
      <c r="F13773">
        <v>202</v>
      </c>
      <c r="G13773" t="s">
        <v>5245</v>
      </c>
      <c r="H13773">
        <v>450</v>
      </c>
      <c r="I13773" t="s">
        <v>26978</v>
      </c>
      <c r="J13773">
        <v>20207</v>
      </c>
      <c r="L13773" t="s">
        <v>6529</v>
      </c>
      <c r="M13773">
        <v>10931909</v>
      </c>
      <c r="N13773" t="s">
        <v>6630</v>
      </c>
      <c r="O13773" t="s">
        <v>6630</v>
      </c>
      <c r="P13773" t="s">
        <v>6630</v>
      </c>
      <c r="Q13773">
        <v>700</v>
      </c>
    </row>
    <row r="13774" spans="1:17" x14ac:dyDescent="0.35">
      <c r="A13774">
        <v>9410110377</v>
      </c>
      <c r="B13774" t="s">
        <v>6626</v>
      </c>
      <c r="C13774" t="s">
        <v>6356</v>
      </c>
      <c r="D13774">
        <v>200</v>
      </c>
      <c r="E13774" t="s">
        <v>6366</v>
      </c>
      <c r="F13774">
        <v>207</v>
      </c>
      <c r="G13774" t="s">
        <v>6786</v>
      </c>
      <c r="H13774">
        <v>440</v>
      </c>
      <c r="I13774" t="s">
        <v>26979</v>
      </c>
      <c r="J13774" t="s">
        <v>6630</v>
      </c>
      <c r="L13774" t="s">
        <v>6529</v>
      </c>
      <c r="M13774">
        <v>10703404</v>
      </c>
      <c r="N13774">
        <v>10521432</v>
      </c>
      <c r="O13774">
        <v>20205</v>
      </c>
      <c r="P13774" t="s">
        <v>6630</v>
      </c>
      <c r="Q13774">
        <v>600</v>
      </c>
    </row>
    <row r="13775" spans="1:17" x14ac:dyDescent="0.35">
      <c r="A13775">
        <v>9418114497</v>
      </c>
      <c r="B13775" t="s">
        <v>6626</v>
      </c>
      <c r="C13775" t="s">
        <v>6356</v>
      </c>
      <c r="D13775">
        <v>200</v>
      </c>
      <c r="E13775" t="s">
        <v>6366</v>
      </c>
      <c r="F13775">
        <v>207</v>
      </c>
      <c r="G13775" t="s">
        <v>1561</v>
      </c>
      <c r="H13775">
        <v>795</v>
      </c>
      <c r="I13775" t="s">
        <v>26980</v>
      </c>
      <c r="J13775">
        <v>20800</v>
      </c>
      <c r="L13775" t="s">
        <v>6529</v>
      </c>
      <c r="M13775">
        <v>13194529</v>
      </c>
      <c r="N13775">
        <v>13417665</v>
      </c>
      <c r="O13775" t="s">
        <v>6630</v>
      </c>
      <c r="P13775" t="s">
        <v>6630</v>
      </c>
      <c r="Q13775">
        <v>700</v>
      </c>
    </row>
    <row r="13776" spans="1:17" x14ac:dyDescent="0.35">
      <c r="A13776">
        <v>9419115256</v>
      </c>
      <c r="B13776" t="s">
        <v>6626</v>
      </c>
      <c r="C13776" t="s">
        <v>6356</v>
      </c>
      <c r="D13776">
        <v>200</v>
      </c>
      <c r="E13776" t="s">
        <v>6366</v>
      </c>
      <c r="F13776">
        <v>207</v>
      </c>
      <c r="G13776" t="s">
        <v>176</v>
      </c>
      <c r="H13776">
        <v>705</v>
      </c>
      <c r="I13776" t="s">
        <v>26722</v>
      </c>
      <c r="J13776">
        <v>20800</v>
      </c>
      <c r="L13776" t="s">
        <v>6529</v>
      </c>
      <c r="M13776">
        <v>13346932</v>
      </c>
      <c r="N13776">
        <v>14711401</v>
      </c>
      <c r="O13776" t="s">
        <v>6630</v>
      </c>
      <c r="P13776" t="s">
        <v>6630</v>
      </c>
      <c r="Q13776">
        <v>700</v>
      </c>
    </row>
    <row r="13777" spans="1:17" x14ac:dyDescent="0.35">
      <c r="A13777">
        <v>9413111736</v>
      </c>
      <c r="B13777" t="s">
        <v>6626</v>
      </c>
      <c r="C13777" t="s">
        <v>6356</v>
      </c>
      <c r="D13777">
        <v>200</v>
      </c>
      <c r="E13777" t="s">
        <v>5245</v>
      </c>
      <c r="F13777">
        <v>202</v>
      </c>
      <c r="G13777" t="s">
        <v>5245</v>
      </c>
      <c r="H13777">
        <v>450</v>
      </c>
      <c r="I13777" t="s">
        <v>26981</v>
      </c>
      <c r="J13777" t="s">
        <v>6630</v>
      </c>
      <c r="L13777" t="s">
        <v>6529</v>
      </c>
      <c r="M13777">
        <v>11509101</v>
      </c>
      <c r="N13777">
        <v>10434021</v>
      </c>
      <c r="O13777">
        <v>31298</v>
      </c>
      <c r="P13777" t="s">
        <v>6630</v>
      </c>
      <c r="Q13777" t="s">
        <v>6630</v>
      </c>
    </row>
    <row r="13778" spans="1:17" x14ac:dyDescent="0.35">
      <c r="A13778">
        <v>9418114528</v>
      </c>
      <c r="B13778" t="s">
        <v>6334</v>
      </c>
      <c r="C13778" t="s">
        <v>6356</v>
      </c>
      <c r="D13778">
        <v>200</v>
      </c>
      <c r="E13778" t="s">
        <v>6645</v>
      </c>
      <c r="F13778">
        <v>201</v>
      </c>
      <c r="G13778" t="s">
        <v>6638</v>
      </c>
      <c r="H13778">
        <v>415</v>
      </c>
      <c r="I13778" t="s">
        <v>10857</v>
      </c>
      <c r="J13778">
        <v>20115</v>
      </c>
      <c r="L13778" t="s">
        <v>6529</v>
      </c>
      <c r="M13778">
        <v>10253941</v>
      </c>
      <c r="N13778">
        <v>14114244</v>
      </c>
      <c r="O13778" t="s">
        <v>6630</v>
      </c>
      <c r="P13778" t="s">
        <v>6630</v>
      </c>
      <c r="Q13778" t="s">
        <v>6630</v>
      </c>
    </row>
    <row r="13779" spans="1:17" x14ac:dyDescent="0.35">
      <c r="A13779">
        <v>9420115596</v>
      </c>
      <c r="B13779" t="s">
        <v>6626</v>
      </c>
      <c r="C13779" t="s">
        <v>6356</v>
      </c>
      <c r="D13779">
        <v>200</v>
      </c>
      <c r="E13779" t="s">
        <v>6366</v>
      </c>
      <c r="F13779">
        <v>207</v>
      </c>
      <c r="G13779" t="s">
        <v>176</v>
      </c>
      <c r="H13779">
        <v>705</v>
      </c>
      <c r="I13779" t="s">
        <v>26982</v>
      </c>
      <c r="J13779">
        <v>20800</v>
      </c>
      <c r="L13779" t="s">
        <v>6529</v>
      </c>
      <c r="M13779">
        <v>10590913</v>
      </c>
      <c r="N13779">
        <v>10014731</v>
      </c>
      <c r="O13779" t="s">
        <v>6630</v>
      </c>
      <c r="P13779" t="s">
        <v>6630</v>
      </c>
      <c r="Q13779">
        <v>700</v>
      </c>
    </row>
    <row r="13780" spans="1:17" x14ac:dyDescent="0.35">
      <c r="A13780">
        <v>9419114605</v>
      </c>
      <c r="B13780" t="s">
        <v>6334</v>
      </c>
      <c r="C13780" t="s">
        <v>6540</v>
      </c>
      <c r="D13780">
        <v>131</v>
      </c>
      <c r="E13780" t="s">
        <v>6672</v>
      </c>
      <c r="F13780">
        <v>703</v>
      </c>
      <c r="G13780" t="s">
        <v>3068</v>
      </c>
      <c r="H13780">
        <v>830</v>
      </c>
      <c r="I13780" t="s">
        <v>26983</v>
      </c>
      <c r="J13780">
        <v>13260</v>
      </c>
      <c r="L13780" t="s">
        <v>6529</v>
      </c>
      <c r="M13780">
        <v>10015504</v>
      </c>
      <c r="N13780">
        <v>10552327</v>
      </c>
      <c r="O13780" t="s">
        <v>6630</v>
      </c>
      <c r="P13780" t="s">
        <v>6630</v>
      </c>
      <c r="Q13780">
        <v>100</v>
      </c>
    </row>
    <row r="13781" spans="1:17" x14ac:dyDescent="0.35">
      <c r="A13781">
        <v>9420115382</v>
      </c>
      <c r="B13781" t="s">
        <v>6626</v>
      </c>
      <c r="C13781" t="s">
        <v>6356</v>
      </c>
      <c r="D13781">
        <v>200</v>
      </c>
      <c r="E13781" t="s">
        <v>6366</v>
      </c>
      <c r="F13781">
        <v>207</v>
      </c>
      <c r="G13781" t="s">
        <v>176</v>
      </c>
      <c r="H13781">
        <v>705</v>
      </c>
      <c r="I13781" t="s">
        <v>26984</v>
      </c>
      <c r="J13781">
        <v>20800</v>
      </c>
      <c r="L13781" t="s">
        <v>6529</v>
      </c>
      <c r="M13781">
        <v>13346932</v>
      </c>
      <c r="N13781">
        <v>14711401</v>
      </c>
      <c r="O13781" t="s">
        <v>6630</v>
      </c>
      <c r="P13781" t="s">
        <v>6630</v>
      </c>
      <c r="Q13781">
        <v>700</v>
      </c>
    </row>
    <row r="13782" spans="1:17" x14ac:dyDescent="0.35">
      <c r="A13782">
        <v>9410110227</v>
      </c>
      <c r="B13782" t="s">
        <v>6626</v>
      </c>
      <c r="C13782" t="s">
        <v>6356</v>
      </c>
      <c r="D13782">
        <v>200</v>
      </c>
      <c r="E13782" t="s">
        <v>6366</v>
      </c>
      <c r="F13782">
        <v>207</v>
      </c>
      <c r="G13782" t="s">
        <v>6638</v>
      </c>
      <c r="H13782">
        <v>415</v>
      </c>
      <c r="I13782" t="s">
        <v>26985</v>
      </c>
      <c r="J13782">
        <v>20800</v>
      </c>
      <c r="L13782" t="s">
        <v>6529</v>
      </c>
      <c r="M13782">
        <v>11458332</v>
      </c>
      <c r="N13782">
        <v>11292854</v>
      </c>
      <c r="O13782" t="s">
        <v>6630</v>
      </c>
      <c r="P13782">
        <v>20800.804011</v>
      </c>
      <c r="Q13782">
        <v>700</v>
      </c>
    </row>
    <row r="13783" spans="1:17" x14ac:dyDescent="0.35">
      <c r="A13783">
        <v>30145</v>
      </c>
      <c r="B13783" t="s">
        <v>6626</v>
      </c>
      <c r="C13783" t="s">
        <v>6356</v>
      </c>
      <c r="D13783">
        <v>200</v>
      </c>
      <c r="E13783" t="s">
        <v>6366</v>
      </c>
      <c r="F13783">
        <v>207</v>
      </c>
      <c r="G13783" t="s">
        <v>10704</v>
      </c>
      <c r="H13783">
        <v>765</v>
      </c>
      <c r="I13783" t="s">
        <v>26986</v>
      </c>
      <c r="J13783">
        <v>30005</v>
      </c>
      <c r="L13783" t="s">
        <v>6526</v>
      </c>
      <c r="M13783">
        <v>10016261</v>
      </c>
      <c r="N13783">
        <v>10014676</v>
      </c>
      <c r="O13783" t="s">
        <v>26987</v>
      </c>
      <c r="P13783" t="s">
        <v>26988</v>
      </c>
      <c r="Q13783" t="s">
        <v>6630</v>
      </c>
    </row>
    <row r="13784" spans="1:17" x14ac:dyDescent="0.35">
      <c r="A13784">
        <v>9414112393</v>
      </c>
      <c r="B13784" t="s">
        <v>6334</v>
      </c>
      <c r="C13784" t="s">
        <v>6540</v>
      </c>
      <c r="D13784">
        <v>131</v>
      </c>
      <c r="E13784" t="s">
        <v>6672</v>
      </c>
      <c r="F13784">
        <v>703</v>
      </c>
      <c r="G13784" t="s">
        <v>7042</v>
      </c>
      <c r="H13784">
        <v>730</v>
      </c>
      <c r="I13784" t="s">
        <v>26989</v>
      </c>
      <c r="J13784">
        <v>13200</v>
      </c>
      <c r="L13784" t="s">
        <v>6529</v>
      </c>
      <c r="M13784">
        <v>14549150</v>
      </c>
      <c r="N13784">
        <v>15218977</v>
      </c>
      <c r="O13784" t="s">
        <v>6630</v>
      </c>
      <c r="P13784" t="s">
        <v>6630</v>
      </c>
      <c r="Q13784" t="s">
        <v>6630</v>
      </c>
    </row>
    <row r="13785" spans="1:17" x14ac:dyDescent="0.35">
      <c r="A13785">
        <v>8799106243</v>
      </c>
      <c r="B13785" t="s">
        <v>6626</v>
      </c>
      <c r="C13785" t="s">
        <v>6356</v>
      </c>
      <c r="D13785">
        <v>200</v>
      </c>
      <c r="E13785" t="s">
        <v>6701</v>
      </c>
      <c r="F13785">
        <v>500</v>
      </c>
      <c r="G13785" t="s">
        <v>7166</v>
      </c>
      <c r="H13785">
        <v>61</v>
      </c>
      <c r="I13785" t="s">
        <v>26990</v>
      </c>
      <c r="J13785">
        <v>12028</v>
      </c>
      <c r="L13785" t="s">
        <v>6529</v>
      </c>
      <c r="M13785" t="s">
        <v>6630</v>
      </c>
      <c r="N13785">
        <v>10323778</v>
      </c>
      <c r="O13785" t="s">
        <v>6630</v>
      </c>
      <c r="P13785" t="s">
        <v>26991</v>
      </c>
      <c r="Q13785" t="s">
        <v>6630</v>
      </c>
    </row>
    <row r="13786" spans="1:17" x14ac:dyDescent="0.35">
      <c r="A13786">
        <v>9499106275</v>
      </c>
      <c r="B13786" t="s">
        <v>6626</v>
      </c>
      <c r="C13786" t="s">
        <v>6356</v>
      </c>
      <c r="D13786">
        <v>200</v>
      </c>
      <c r="E13786" t="s">
        <v>6645</v>
      </c>
      <c r="F13786">
        <v>201</v>
      </c>
      <c r="G13786" t="s">
        <v>6657</v>
      </c>
      <c r="H13786">
        <v>420</v>
      </c>
      <c r="I13786" t="s">
        <v>26992</v>
      </c>
      <c r="J13786" t="s">
        <v>6630</v>
      </c>
      <c r="L13786" t="s">
        <v>6529</v>
      </c>
      <c r="M13786">
        <v>10572491</v>
      </c>
      <c r="N13786">
        <v>10629865</v>
      </c>
      <c r="O13786" t="s">
        <v>26993</v>
      </c>
      <c r="P13786" t="s">
        <v>26994</v>
      </c>
      <c r="Q13786" t="s">
        <v>6630</v>
      </c>
    </row>
    <row r="13787" spans="1:17" x14ac:dyDescent="0.35">
      <c r="A13787">
        <v>3519114975</v>
      </c>
      <c r="B13787" t="s">
        <v>6334</v>
      </c>
      <c r="C13787" t="s">
        <v>6356</v>
      </c>
      <c r="D13787">
        <v>200</v>
      </c>
      <c r="E13787" t="s">
        <v>5245</v>
      </c>
      <c r="F13787">
        <v>202</v>
      </c>
      <c r="G13787" t="s">
        <v>5245</v>
      </c>
      <c r="H13787">
        <v>450</v>
      </c>
      <c r="I13787" t="s">
        <v>26995</v>
      </c>
      <c r="J13787">
        <v>20200</v>
      </c>
      <c r="L13787" t="s">
        <v>6529</v>
      </c>
      <c r="M13787">
        <v>12193209</v>
      </c>
      <c r="N13787">
        <v>10430573</v>
      </c>
      <c r="O13787" t="s">
        <v>6630</v>
      </c>
      <c r="P13787" t="s">
        <v>6630</v>
      </c>
      <c r="Q13787" t="s">
        <v>6630</v>
      </c>
    </row>
    <row r="13788" spans="1:17" x14ac:dyDescent="0.35">
      <c r="A13788">
        <v>9494015539</v>
      </c>
      <c r="B13788" t="s">
        <v>6626</v>
      </c>
      <c r="C13788" t="s">
        <v>8762</v>
      </c>
      <c r="D13788">
        <v>130</v>
      </c>
      <c r="E13788" t="s">
        <v>6628</v>
      </c>
      <c r="F13788" t="s">
        <v>6628</v>
      </c>
      <c r="G13788" t="s">
        <v>6628</v>
      </c>
      <c r="H13788" t="s">
        <v>6628</v>
      </c>
      <c r="I13788" t="s">
        <v>26996</v>
      </c>
      <c r="J13788" t="s">
        <v>6630</v>
      </c>
      <c r="L13788" t="s">
        <v>6529</v>
      </c>
      <c r="M13788" t="s">
        <v>6630</v>
      </c>
      <c r="N13788" t="s">
        <v>6630</v>
      </c>
      <c r="O13788" t="s">
        <v>26997</v>
      </c>
      <c r="P13788" t="s">
        <v>23753</v>
      </c>
      <c r="Q13788" t="s">
        <v>6630</v>
      </c>
    </row>
    <row r="13789" spans="1:17" x14ac:dyDescent="0.35">
      <c r="A13789">
        <v>80719003</v>
      </c>
      <c r="B13789" t="s">
        <v>6334</v>
      </c>
      <c r="C13789" t="s">
        <v>6766</v>
      </c>
      <c r="D13789">
        <v>120</v>
      </c>
      <c r="E13789" t="s">
        <v>6627</v>
      </c>
      <c r="F13789">
        <v>145</v>
      </c>
      <c r="G13789" t="s">
        <v>6627</v>
      </c>
      <c r="H13789">
        <v>15</v>
      </c>
      <c r="I13789" t="s">
        <v>26998</v>
      </c>
      <c r="J13789" t="s">
        <v>6630</v>
      </c>
      <c r="L13789" t="s">
        <v>6526</v>
      </c>
      <c r="M13789" t="s">
        <v>6630</v>
      </c>
      <c r="N13789" t="s">
        <v>6630</v>
      </c>
      <c r="O13789" t="s">
        <v>6630</v>
      </c>
      <c r="P13789" t="s">
        <v>6630</v>
      </c>
      <c r="Q13789" t="s">
        <v>6630</v>
      </c>
    </row>
    <row r="13790" spans="1:17" x14ac:dyDescent="0.35">
      <c r="A13790">
        <v>80704506</v>
      </c>
      <c r="B13790" t="s">
        <v>6334</v>
      </c>
      <c r="C13790" t="s">
        <v>6766</v>
      </c>
      <c r="D13790">
        <v>120</v>
      </c>
      <c r="E13790" t="s">
        <v>6627</v>
      </c>
      <c r="F13790">
        <v>145</v>
      </c>
      <c r="G13790" t="s">
        <v>6627</v>
      </c>
      <c r="H13790">
        <v>15</v>
      </c>
      <c r="I13790" t="s">
        <v>26999</v>
      </c>
      <c r="J13790" t="s">
        <v>6630</v>
      </c>
      <c r="L13790" t="s">
        <v>6526</v>
      </c>
      <c r="M13790" t="s">
        <v>6630</v>
      </c>
      <c r="N13790" t="s">
        <v>6630</v>
      </c>
      <c r="O13790" t="s">
        <v>6630</v>
      </c>
      <c r="P13790" t="s">
        <v>6630</v>
      </c>
      <c r="Q13790" t="s">
        <v>6630</v>
      </c>
    </row>
    <row r="13791" spans="1:17" x14ac:dyDescent="0.35">
      <c r="A13791">
        <v>80863914</v>
      </c>
      <c r="B13791" t="s">
        <v>6334</v>
      </c>
      <c r="C13791" t="s">
        <v>6766</v>
      </c>
      <c r="D13791">
        <v>120</v>
      </c>
      <c r="E13791" t="s">
        <v>6627</v>
      </c>
      <c r="F13791">
        <v>145</v>
      </c>
      <c r="G13791" t="s">
        <v>6627</v>
      </c>
      <c r="H13791">
        <v>15</v>
      </c>
      <c r="I13791" t="s">
        <v>27000</v>
      </c>
      <c r="J13791" t="s">
        <v>6630</v>
      </c>
      <c r="L13791" t="s">
        <v>6526</v>
      </c>
      <c r="M13791" t="s">
        <v>6630</v>
      </c>
      <c r="N13791" t="s">
        <v>6630</v>
      </c>
      <c r="O13791" t="s">
        <v>6630</v>
      </c>
      <c r="P13791" t="s">
        <v>6630</v>
      </c>
      <c r="Q13791" t="s">
        <v>6630</v>
      </c>
    </row>
    <row r="13792" spans="1:17" x14ac:dyDescent="0.35">
      <c r="A13792">
        <v>80829222</v>
      </c>
      <c r="B13792" t="s">
        <v>6334</v>
      </c>
      <c r="C13792" t="s">
        <v>6766</v>
      </c>
      <c r="D13792">
        <v>120</v>
      </c>
      <c r="E13792" t="s">
        <v>6627</v>
      </c>
      <c r="F13792">
        <v>145</v>
      </c>
      <c r="G13792" t="s">
        <v>6627</v>
      </c>
      <c r="H13792">
        <v>15</v>
      </c>
      <c r="I13792" t="s">
        <v>27001</v>
      </c>
      <c r="J13792" t="s">
        <v>6630</v>
      </c>
      <c r="L13792" t="s">
        <v>6526</v>
      </c>
      <c r="M13792" t="s">
        <v>6630</v>
      </c>
      <c r="N13792" t="s">
        <v>6630</v>
      </c>
      <c r="O13792" t="s">
        <v>6630</v>
      </c>
      <c r="P13792" t="s">
        <v>6630</v>
      </c>
      <c r="Q13792" t="s">
        <v>6630</v>
      </c>
    </row>
    <row r="13793" spans="1:17" x14ac:dyDescent="0.35">
      <c r="A13793">
        <v>80744700</v>
      </c>
      <c r="B13793" t="s">
        <v>6334</v>
      </c>
      <c r="C13793" t="s">
        <v>6766</v>
      </c>
      <c r="D13793">
        <v>120</v>
      </c>
      <c r="E13793" t="s">
        <v>6627</v>
      </c>
      <c r="F13793">
        <v>145</v>
      </c>
      <c r="G13793" t="s">
        <v>6627</v>
      </c>
      <c r="H13793">
        <v>15</v>
      </c>
      <c r="I13793" t="s">
        <v>27002</v>
      </c>
      <c r="J13793" t="s">
        <v>6630</v>
      </c>
      <c r="L13793" t="s">
        <v>6526</v>
      </c>
      <c r="M13793" t="s">
        <v>6630</v>
      </c>
      <c r="N13793" t="s">
        <v>6630</v>
      </c>
      <c r="O13793" t="s">
        <v>6630</v>
      </c>
      <c r="P13793" t="s">
        <v>6630</v>
      </c>
      <c r="Q13793" t="s">
        <v>6630</v>
      </c>
    </row>
    <row r="13794" spans="1:17" x14ac:dyDescent="0.35">
      <c r="A13794">
        <v>9409109979</v>
      </c>
      <c r="B13794" t="s">
        <v>6626</v>
      </c>
      <c r="C13794" t="s">
        <v>6540</v>
      </c>
      <c r="D13794">
        <v>131</v>
      </c>
      <c r="E13794" t="s">
        <v>6540</v>
      </c>
      <c r="F13794">
        <v>309</v>
      </c>
      <c r="G13794" t="s">
        <v>10895</v>
      </c>
      <c r="H13794">
        <v>960</v>
      </c>
      <c r="I13794" t="s">
        <v>27003</v>
      </c>
      <c r="J13794">
        <v>13200</v>
      </c>
      <c r="L13794" t="s">
        <v>6529</v>
      </c>
      <c r="M13794">
        <v>11101464</v>
      </c>
      <c r="N13794" t="s">
        <v>6630</v>
      </c>
      <c r="O13794" t="s">
        <v>6630</v>
      </c>
      <c r="P13794" t="s">
        <v>6630</v>
      </c>
      <c r="Q13794">
        <v>100</v>
      </c>
    </row>
    <row r="13795" spans="1:17" x14ac:dyDescent="0.35">
      <c r="A13795">
        <v>9411110754</v>
      </c>
      <c r="B13795" t="s">
        <v>6626</v>
      </c>
      <c r="C13795" t="s">
        <v>6356</v>
      </c>
      <c r="D13795">
        <v>200</v>
      </c>
      <c r="E13795" t="s">
        <v>6366</v>
      </c>
      <c r="F13795">
        <v>207</v>
      </c>
      <c r="G13795" t="s">
        <v>6638</v>
      </c>
      <c r="H13795">
        <v>415</v>
      </c>
      <c r="I13795" t="s">
        <v>13786</v>
      </c>
      <c r="J13795">
        <v>20115</v>
      </c>
      <c r="L13795" t="s">
        <v>6529</v>
      </c>
      <c r="M13795">
        <v>12790134</v>
      </c>
      <c r="N13795" t="s">
        <v>6630</v>
      </c>
      <c r="O13795">
        <v>28505</v>
      </c>
      <c r="P13795" t="s">
        <v>6630</v>
      </c>
      <c r="Q13795" t="s">
        <v>6630</v>
      </c>
    </row>
    <row r="13796" spans="1:17" x14ac:dyDescent="0.35">
      <c r="A13796">
        <v>3920115332</v>
      </c>
      <c r="B13796" t="s">
        <v>6626</v>
      </c>
      <c r="C13796" t="s">
        <v>6356</v>
      </c>
      <c r="D13796">
        <v>200</v>
      </c>
      <c r="E13796" t="s">
        <v>5245</v>
      </c>
      <c r="F13796">
        <v>202</v>
      </c>
      <c r="G13796" t="s">
        <v>5245</v>
      </c>
      <c r="H13796">
        <v>450</v>
      </c>
      <c r="I13796" t="s">
        <v>27004</v>
      </c>
      <c r="J13796">
        <v>20302</v>
      </c>
      <c r="L13796" t="s">
        <v>6529</v>
      </c>
      <c r="M13796">
        <v>14452593</v>
      </c>
      <c r="N13796">
        <v>12159684</v>
      </c>
      <c r="O13796" t="s">
        <v>6630</v>
      </c>
      <c r="P13796" t="s">
        <v>6630</v>
      </c>
      <c r="Q13796">
        <v>600</v>
      </c>
    </row>
    <row r="13797" spans="1:17" x14ac:dyDescent="0.35">
      <c r="A13797">
        <v>9410110303</v>
      </c>
      <c r="B13797" t="s">
        <v>6626</v>
      </c>
      <c r="C13797" t="s">
        <v>6356</v>
      </c>
      <c r="D13797">
        <v>200</v>
      </c>
      <c r="E13797" t="s">
        <v>6366</v>
      </c>
      <c r="F13797">
        <v>207</v>
      </c>
      <c r="G13797" t="s">
        <v>6808</v>
      </c>
      <c r="H13797">
        <v>805</v>
      </c>
      <c r="I13797" t="s">
        <v>20057</v>
      </c>
      <c r="J13797">
        <v>29102</v>
      </c>
      <c r="L13797" t="s">
        <v>6529</v>
      </c>
      <c r="M13797">
        <v>11309142</v>
      </c>
      <c r="N13797">
        <v>12821738</v>
      </c>
      <c r="O13797" t="s">
        <v>27005</v>
      </c>
      <c r="P13797" t="s">
        <v>6630</v>
      </c>
      <c r="Q13797" t="s">
        <v>6630</v>
      </c>
    </row>
    <row r="13798" spans="1:17" x14ac:dyDescent="0.35">
      <c r="A13798">
        <v>9417113874</v>
      </c>
      <c r="B13798" t="s">
        <v>6626</v>
      </c>
      <c r="C13798" t="s">
        <v>6356</v>
      </c>
      <c r="D13798">
        <v>200</v>
      </c>
      <c r="E13798" t="s">
        <v>6645</v>
      </c>
      <c r="F13798">
        <v>201</v>
      </c>
      <c r="G13798" t="s">
        <v>6638</v>
      </c>
      <c r="H13798">
        <v>415</v>
      </c>
      <c r="I13798" t="s">
        <v>14619</v>
      </c>
      <c r="J13798">
        <v>20115</v>
      </c>
      <c r="L13798" t="s">
        <v>6529</v>
      </c>
      <c r="M13798">
        <v>13529683</v>
      </c>
      <c r="N13798">
        <v>14551743</v>
      </c>
      <c r="O13798" t="s">
        <v>27006</v>
      </c>
      <c r="P13798" t="s">
        <v>6630</v>
      </c>
      <c r="Q13798" t="s">
        <v>6630</v>
      </c>
    </row>
    <row r="13799" spans="1:17" x14ac:dyDescent="0.35">
      <c r="A13799">
        <v>9506108981</v>
      </c>
      <c r="B13799" t="s">
        <v>6626</v>
      </c>
      <c r="C13799" t="s">
        <v>6356</v>
      </c>
      <c r="D13799">
        <v>200</v>
      </c>
      <c r="E13799" t="s">
        <v>6701</v>
      </c>
      <c r="F13799">
        <v>500</v>
      </c>
      <c r="G13799" t="s">
        <v>7639</v>
      </c>
      <c r="H13799">
        <v>63</v>
      </c>
      <c r="I13799" t="s">
        <v>19652</v>
      </c>
      <c r="J13799">
        <v>12029</v>
      </c>
      <c r="L13799" t="s">
        <v>6529</v>
      </c>
      <c r="M13799">
        <v>10447383</v>
      </c>
      <c r="N13799" t="s">
        <v>6630</v>
      </c>
      <c r="O13799" t="s">
        <v>6630</v>
      </c>
      <c r="P13799" t="s">
        <v>27007</v>
      </c>
      <c r="Q13799" t="s">
        <v>6630</v>
      </c>
    </row>
    <row r="13800" spans="1:17" x14ac:dyDescent="0.35">
      <c r="A13800">
        <v>9493100349</v>
      </c>
      <c r="B13800" t="s">
        <v>6626</v>
      </c>
      <c r="C13800" t="s">
        <v>6356</v>
      </c>
      <c r="D13800">
        <v>200</v>
      </c>
      <c r="E13800" t="s">
        <v>6659</v>
      </c>
      <c r="F13800">
        <v>208</v>
      </c>
      <c r="G13800" t="s">
        <v>6628</v>
      </c>
      <c r="H13800" t="s">
        <v>6628</v>
      </c>
      <c r="I13800" t="s">
        <v>27008</v>
      </c>
      <c r="J13800" t="s">
        <v>6630</v>
      </c>
      <c r="L13800" t="s">
        <v>6529</v>
      </c>
      <c r="M13800" t="s">
        <v>6630</v>
      </c>
      <c r="N13800">
        <v>10003301</v>
      </c>
      <c r="O13800" t="s">
        <v>6630</v>
      </c>
      <c r="P13800" t="s">
        <v>6799</v>
      </c>
      <c r="Q13800" t="s">
        <v>6630</v>
      </c>
    </row>
    <row r="13801" spans="1:17" x14ac:dyDescent="0.35">
      <c r="A13801">
        <v>9493100391</v>
      </c>
      <c r="B13801" t="s">
        <v>6626</v>
      </c>
      <c r="C13801" t="s">
        <v>6356</v>
      </c>
      <c r="D13801">
        <v>200</v>
      </c>
      <c r="E13801" t="s">
        <v>488</v>
      </c>
      <c r="F13801">
        <v>203</v>
      </c>
      <c r="G13801" t="s">
        <v>488</v>
      </c>
      <c r="H13801">
        <v>500</v>
      </c>
      <c r="I13801" t="s">
        <v>27009</v>
      </c>
      <c r="J13801" t="s">
        <v>6630</v>
      </c>
      <c r="L13801" t="s">
        <v>6529</v>
      </c>
      <c r="M13801" t="s">
        <v>6630</v>
      </c>
      <c r="N13801">
        <v>10002966</v>
      </c>
      <c r="O13801" t="s">
        <v>6630</v>
      </c>
      <c r="P13801" t="s">
        <v>27010</v>
      </c>
      <c r="Q13801" t="s">
        <v>6630</v>
      </c>
    </row>
    <row r="13802" spans="1:17" x14ac:dyDescent="0.35">
      <c r="A13802">
        <v>80799402</v>
      </c>
      <c r="B13802" t="s">
        <v>6334</v>
      </c>
      <c r="C13802" t="s">
        <v>6766</v>
      </c>
      <c r="D13802">
        <v>120</v>
      </c>
      <c r="E13802" t="s">
        <v>6627</v>
      </c>
      <c r="F13802">
        <v>145</v>
      </c>
      <c r="G13802" t="s">
        <v>6627</v>
      </c>
      <c r="H13802">
        <v>15</v>
      </c>
      <c r="I13802" t="s">
        <v>27011</v>
      </c>
      <c r="J13802" t="s">
        <v>6630</v>
      </c>
      <c r="L13802" t="s">
        <v>6526</v>
      </c>
      <c r="M13802" t="s">
        <v>6630</v>
      </c>
      <c r="N13802" t="s">
        <v>6630</v>
      </c>
      <c r="O13802" t="s">
        <v>6630</v>
      </c>
      <c r="P13802" t="s">
        <v>6630</v>
      </c>
      <c r="Q13802" t="s">
        <v>6630</v>
      </c>
    </row>
    <row r="13803" spans="1:17" x14ac:dyDescent="0.35">
      <c r="A13803">
        <v>6307109115</v>
      </c>
      <c r="B13803" t="s">
        <v>6626</v>
      </c>
      <c r="C13803" t="s">
        <v>6356</v>
      </c>
      <c r="D13803">
        <v>200</v>
      </c>
      <c r="E13803" t="s">
        <v>6366</v>
      </c>
      <c r="F13803">
        <v>207</v>
      </c>
      <c r="G13803" t="s">
        <v>6657</v>
      </c>
      <c r="H13803">
        <v>420</v>
      </c>
      <c r="I13803" t="s">
        <v>27012</v>
      </c>
      <c r="J13803" t="s">
        <v>6630</v>
      </c>
      <c r="L13803" t="s">
        <v>6529</v>
      </c>
      <c r="M13803">
        <v>10279551</v>
      </c>
      <c r="N13803" t="s">
        <v>6630</v>
      </c>
      <c r="O13803" t="s">
        <v>27013</v>
      </c>
      <c r="P13803" t="s">
        <v>27014</v>
      </c>
      <c r="Q13803" t="s">
        <v>6630</v>
      </c>
    </row>
    <row r="13804" spans="1:17" x14ac:dyDescent="0.35">
      <c r="A13804">
        <v>9414112080</v>
      </c>
      <c r="B13804" t="s">
        <v>6626</v>
      </c>
      <c r="C13804" t="s">
        <v>6356</v>
      </c>
      <c r="D13804">
        <v>200</v>
      </c>
      <c r="E13804" t="s">
        <v>6366</v>
      </c>
      <c r="F13804">
        <v>207</v>
      </c>
      <c r="G13804" t="s">
        <v>176</v>
      </c>
      <c r="H13804">
        <v>705</v>
      </c>
      <c r="I13804" t="s">
        <v>27015</v>
      </c>
      <c r="J13804">
        <v>20800</v>
      </c>
      <c r="L13804" t="s">
        <v>6529</v>
      </c>
      <c r="M13804">
        <v>13194529</v>
      </c>
      <c r="N13804">
        <v>10014731</v>
      </c>
      <c r="O13804" t="s">
        <v>6630</v>
      </c>
      <c r="P13804" t="s">
        <v>6630</v>
      </c>
      <c r="Q13804">
        <v>700</v>
      </c>
    </row>
    <row r="13805" spans="1:17" x14ac:dyDescent="0.35">
      <c r="A13805">
        <v>9417114295</v>
      </c>
      <c r="B13805" t="s">
        <v>6626</v>
      </c>
      <c r="C13805" t="s">
        <v>6356</v>
      </c>
      <c r="D13805">
        <v>200</v>
      </c>
      <c r="E13805" t="s">
        <v>6366</v>
      </c>
      <c r="F13805">
        <v>207</v>
      </c>
      <c r="G13805" t="s">
        <v>176</v>
      </c>
      <c r="H13805">
        <v>705</v>
      </c>
      <c r="I13805" t="s">
        <v>27016</v>
      </c>
      <c r="J13805">
        <v>20800</v>
      </c>
      <c r="L13805" t="s">
        <v>6529</v>
      </c>
      <c r="M13805">
        <v>10069378</v>
      </c>
      <c r="N13805">
        <v>10007917</v>
      </c>
      <c r="O13805" t="s">
        <v>6630</v>
      </c>
      <c r="P13805" t="s">
        <v>6630</v>
      </c>
      <c r="Q13805">
        <v>700</v>
      </c>
    </row>
    <row r="13806" spans="1:17" x14ac:dyDescent="0.35">
      <c r="A13806">
        <v>9413111459</v>
      </c>
      <c r="B13806" t="s">
        <v>6626</v>
      </c>
      <c r="C13806" t="s">
        <v>6356</v>
      </c>
      <c r="D13806">
        <v>200</v>
      </c>
      <c r="E13806" t="s">
        <v>6645</v>
      </c>
      <c r="F13806">
        <v>201</v>
      </c>
      <c r="G13806" t="s">
        <v>6638</v>
      </c>
      <c r="H13806">
        <v>415</v>
      </c>
      <c r="I13806" t="s">
        <v>27017</v>
      </c>
      <c r="J13806">
        <v>20115</v>
      </c>
      <c r="L13806" t="s">
        <v>6529</v>
      </c>
      <c r="M13806">
        <v>11694212</v>
      </c>
      <c r="N13806">
        <v>11430217</v>
      </c>
      <c r="O13806" t="s">
        <v>6630</v>
      </c>
      <c r="P13806" t="s">
        <v>6630</v>
      </c>
      <c r="Q13806">
        <v>700</v>
      </c>
    </row>
    <row r="13807" spans="1:17" x14ac:dyDescent="0.35">
      <c r="A13807">
        <v>8705108600</v>
      </c>
      <c r="B13807" t="s">
        <v>6626</v>
      </c>
      <c r="C13807" t="s">
        <v>7114</v>
      </c>
      <c r="D13807">
        <v>115</v>
      </c>
      <c r="E13807" t="s">
        <v>7114</v>
      </c>
      <c r="F13807">
        <v>115</v>
      </c>
      <c r="G13807" t="s">
        <v>4019</v>
      </c>
      <c r="H13807">
        <v>20</v>
      </c>
      <c r="I13807" t="s">
        <v>27018</v>
      </c>
      <c r="J13807">
        <v>11510</v>
      </c>
      <c r="L13807" t="s">
        <v>6529</v>
      </c>
      <c r="M13807">
        <v>10161158</v>
      </c>
      <c r="N13807" t="s">
        <v>6630</v>
      </c>
      <c r="O13807" t="s">
        <v>6630</v>
      </c>
      <c r="P13807" t="s">
        <v>27019</v>
      </c>
      <c r="Q13807" t="s">
        <v>6630</v>
      </c>
    </row>
    <row r="13808" spans="1:17" x14ac:dyDescent="0.35">
      <c r="A13808">
        <v>9414112354</v>
      </c>
      <c r="B13808" t="s">
        <v>6626</v>
      </c>
      <c r="C13808" t="s">
        <v>6356</v>
      </c>
      <c r="D13808">
        <v>200</v>
      </c>
      <c r="E13808" t="s">
        <v>6366</v>
      </c>
      <c r="F13808">
        <v>207</v>
      </c>
      <c r="G13808" t="s">
        <v>176</v>
      </c>
      <c r="H13808">
        <v>705</v>
      </c>
      <c r="I13808" t="s">
        <v>27020</v>
      </c>
      <c r="J13808">
        <v>20800</v>
      </c>
      <c r="L13808" t="s">
        <v>6529</v>
      </c>
      <c r="M13808">
        <v>13194529</v>
      </c>
      <c r="N13808">
        <v>10014731</v>
      </c>
      <c r="O13808" t="s">
        <v>6630</v>
      </c>
      <c r="P13808" t="s">
        <v>6630</v>
      </c>
      <c r="Q13808">
        <v>700</v>
      </c>
    </row>
    <row r="13809" spans="1:17" x14ac:dyDescent="0.35">
      <c r="A13809">
        <v>80517114</v>
      </c>
      <c r="B13809" t="s">
        <v>6334</v>
      </c>
      <c r="C13809" t="s">
        <v>6766</v>
      </c>
      <c r="D13809">
        <v>120</v>
      </c>
      <c r="E13809" t="s">
        <v>6627</v>
      </c>
      <c r="F13809">
        <v>145</v>
      </c>
      <c r="G13809" t="s">
        <v>6627</v>
      </c>
      <c r="H13809">
        <v>15</v>
      </c>
      <c r="I13809" t="s">
        <v>27021</v>
      </c>
      <c r="J13809" t="s">
        <v>6630</v>
      </c>
      <c r="L13809" t="s">
        <v>6526</v>
      </c>
      <c r="M13809" t="s">
        <v>6630</v>
      </c>
      <c r="N13809" t="s">
        <v>6630</v>
      </c>
      <c r="O13809" t="s">
        <v>6630</v>
      </c>
      <c r="P13809" t="s">
        <v>6630</v>
      </c>
      <c r="Q13809" t="s">
        <v>6630</v>
      </c>
    </row>
    <row r="13810" spans="1:17" x14ac:dyDescent="0.35">
      <c r="A13810">
        <v>9406108915</v>
      </c>
      <c r="B13810" t="s">
        <v>6626</v>
      </c>
      <c r="C13810" t="s">
        <v>6356</v>
      </c>
      <c r="D13810">
        <v>200</v>
      </c>
      <c r="E13810" t="s">
        <v>6999</v>
      </c>
      <c r="F13810">
        <v>205</v>
      </c>
      <c r="G13810" t="s">
        <v>6786</v>
      </c>
      <c r="H13810">
        <v>440</v>
      </c>
      <c r="I13810" t="s">
        <v>27022</v>
      </c>
      <c r="J13810" t="s">
        <v>6630</v>
      </c>
      <c r="L13810" t="s">
        <v>6529</v>
      </c>
      <c r="M13810">
        <v>10703404</v>
      </c>
      <c r="N13810">
        <v>10177432</v>
      </c>
      <c r="O13810" t="s">
        <v>8825</v>
      </c>
      <c r="P13810">
        <v>20520.804011</v>
      </c>
      <c r="Q13810">
        <v>700</v>
      </c>
    </row>
    <row r="13811" spans="1:17" x14ac:dyDescent="0.35">
      <c r="A13811">
        <v>3693100383</v>
      </c>
      <c r="B13811" t="s">
        <v>6626</v>
      </c>
      <c r="C13811" t="s">
        <v>6356</v>
      </c>
      <c r="D13811">
        <v>200</v>
      </c>
      <c r="E13811" t="s">
        <v>5245</v>
      </c>
      <c r="F13811">
        <v>202</v>
      </c>
      <c r="G13811" t="s">
        <v>6628</v>
      </c>
      <c r="H13811" t="s">
        <v>6628</v>
      </c>
      <c r="I13811" t="s">
        <v>27023</v>
      </c>
      <c r="J13811" t="s">
        <v>6630</v>
      </c>
      <c r="L13811" t="s">
        <v>6529</v>
      </c>
      <c r="M13811" t="s">
        <v>6630</v>
      </c>
      <c r="N13811" t="s">
        <v>6630</v>
      </c>
      <c r="O13811" t="s">
        <v>6630</v>
      </c>
      <c r="P13811" t="s">
        <v>6830</v>
      </c>
      <c r="Q13811" t="s">
        <v>6630</v>
      </c>
    </row>
    <row r="13812" spans="1:17" x14ac:dyDescent="0.35">
      <c r="A13812">
        <v>80797905</v>
      </c>
      <c r="B13812" t="s">
        <v>6334</v>
      </c>
      <c r="C13812" t="s">
        <v>6766</v>
      </c>
      <c r="D13812">
        <v>120</v>
      </c>
      <c r="E13812" t="s">
        <v>6627</v>
      </c>
      <c r="F13812">
        <v>145</v>
      </c>
      <c r="G13812" t="s">
        <v>6627</v>
      </c>
      <c r="H13812">
        <v>15</v>
      </c>
      <c r="I13812" t="s">
        <v>27024</v>
      </c>
      <c r="J13812" t="s">
        <v>6630</v>
      </c>
      <c r="L13812" t="s">
        <v>6526</v>
      </c>
      <c r="M13812" t="s">
        <v>6630</v>
      </c>
      <c r="N13812" t="s">
        <v>6630</v>
      </c>
      <c r="O13812" t="s">
        <v>6630</v>
      </c>
      <c r="P13812" t="s">
        <v>6630</v>
      </c>
      <c r="Q13812" t="s">
        <v>6630</v>
      </c>
    </row>
    <row r="13813" spans="1:17" x14ac:dyDescent="0.35">
      <c r="A13813">
        <v>9406108862</v>
      </c>
      <c r="B13813" t="s">
        <v>6626</v>
      </c>
      <c r="C13813" t="s">
        <v>6356</v>
      </c>
      <c r="D13813">
        <v>200</v>
      </c>
      <c r="E13813" t="s">
        <v>6366</v>
      </c>
      <c r="F13813">
        <v>207</v>
      </c>
      <c r="G13813" t="s">
        <v>176</v>
      </c>
      <c r="H13813">
        <v>705</v>
      </c>
      <c r="I13813" t="s">
        <v>27025</v>
      </c>
      <c r="J13813">
        <v>20800</v>
      </c>
      <c r="L13813" t="s">
        <v>6529</v>
      </c>
      <c r="M13813">
        <v>10506697</v>
      </c>
      <c r="N13813">
        <v>10809858</v>
      </c>
      <c r="O13813" t="s">
        <v>6630</v>
      </c>
      <c r="P13813" t="s">
        <v>6630</v>
      </c>
      <c r="Q13813">
        <v>700</v>
      </c>
    </row>
    <row r="13814" spans="1:17" x14ac:dyDescent="0.35">
      <c r="A13814">
        <v>80734107</v>
      </c>
      <c r="B13814" t="s">
        <v>6334</v>
      </c>
      <c r="C13814" t="s">
        <v>6766</v>
      </c>
      <c r="D13814">
        <v>120</v>
      </c>
      <c r="E13814" t="s">
        <v>6627</v>
      </c>
      <c r="F13814">
        <v>145</v>
      </c>
      <c r="G13814" t="s">
        <v>6627</v>
      </c>
      <c r="H13814">
        <v>15</v>
      </c>
      <c r="I13814" t="s">
        <v>27026</v>
      </c>
      <c r="J13814" t="s">
        <v>6630</v>
      </c>
      <c r="L13814" t="s">
        <v>6526</v>
      </c>
      <c r="M13814" t="s">
        <v>6630</v>
      </c>
      <c r="N13814" t="s">
        <v>6630</v>
      </c>
      <c r="O13814" t="s">
        <v>6630</v>
      </c>
      <c r="P13814" t="s">
        <v>6630</v>
      </c>
      <c r="Q13814" t="s">
        <v>6630</v>
      </c>
    </row>
    <row r="13815" spans="1:17" x14ac:dyDescent="0.35">
      <c r="A13815">
        <v>14508</v>
      </c>
      <c r="B13815" t="s">
        <v>6334</v>
      </c>
      <c r="C13815" t="s">
        <v>6627</v>
      </c>
      <c r="D13815">
        <v>145</v>
      </c>
      <c r="E13815" t="s">
        <v>6627</v>
      </c>
      <c r="F13815">
        <v>145</v>
      </c>
      <c r="G13815" t="s">
        <v>6627</v>
      </c>
      <c r="H13815">
        <v>15</v>
      </c>
      <c r="I13815" t="s">
        <v>27027</v>
      </c>
      <c r="J13815">
        <v>14505</v>
      </c>
      <c r="L13815" t="s">
        <v>6526</v>
      </c>
      <c r="M13815">
        <v>14008548</v>
      </c>
      <c r="N13815" t="s">
        <v>6630</v>
      </c>
      <c r="O13815" t="s">
        <v>6630</v>
      </c>
      <c r="P13815" t="s">
        <v>27028</v>
      </c>
      <c r="Q13815" t="s">
        <v>6630</v>
      </c>
    </row>
    <row r="13816" spans="1:17" x14ac:dyDescent="0.35">
      <c r="A13816">
        <v>90669105</v>
      </c>
      <c r="B13816" t="s">
        <v>6334</v>
      </c>
      <c r="C13816" t="s">
        <v>6766</v>
      </c>
      <c r="D13816">
        <v>120</v>
      </c>
      <c r="E13816" t="s">
        <v>6627</v>
      </c>
      <c r="F13816">
        <v>145</v>
      </c>
      <c r="G13816" t="s">
        <v>6627</v>
      </c>
      <c r="H13816">
        <v>15</v>
      </c>
      <c r="I13816" t="s">
        <v>27029</v>
      </c>
      <c r="J13816" t="s">
        <v>6630</v>
      </c>
      <c r="L13816" t="s">
        <v>6526</v>
      </c>
      <c r="M13816" t="s">
        <v>6630</v>
      </c>
      <c r="N13816" t="s">
        <v>6630</v>
      </c>
      <c r="O13816" t="s">
        <v>6630</v>
      </c>
      <c r="P13816" t="s">
        <v>6630</v>
      </c>
      <c r="Q13816" t="s">
        <v>6630</v>
      </c>
    </row>
    <row r="13817" spans="1:17" x14ac:dyDescent="0.35">
      <c r="A13817">
        <v>9400106617</v>
      </c>
      <c r="B13817" t="s">
        <v>6626</v>
      </c>
      <c r="C13817" t="s">
        <v>6356</v>
      </c>
      <c r="D13817">
        <v>200</v>
      </c>
      <c r="E13817" t="s">
        <v>6645</v>
      </c>
      <c r="F13817">
        <v>201</v>
      </c>
      <c r="G13817" t="s">
        <v>6657</v>
      </c>
      <c r="H13817">
        <v>420</v>
      </c>
      <c r="I13817" t="s">
        <v>27030</v>
      </c>
      <c r="J13817" t="s">
        <v>6630</v>
      </c>
      <c r="L13817" t="s">
        <v>6529</v>
      </c>
      <c r="M13817">
        <v>10007830</v>
      </c>
      <c r="N13817" t="s">
        <v>6630</v>
      </c>
      <c r="O13817" t="s">
        <v>6630</v>
      </c>
      <c r="P13817" t="s">
        <v>27031</v>
      </c>
      <c r="Q13817" t="s">
        <v>6630</v>
      </c>
    </row>
    <row r="13818" spans="1:17" x14ac:dyDescent="0.35">
      <c r="A13818">
        <v>9415112960</v>
      </c>
      <c r="B13818" t="s">
        <v>6626</v>
      </c>
      <c r="C13818" t="s">
        <v>6356</v>
      </c>
      <c r="D13818">
        <v>200</v>
      </c>
      <c r="E13818" t="s">
        <v>6645</v>
      </c>
      <c r="F13818">
        <v>201</v>
      </c>
      <c r="G13818" t="s">
        <v>6657</v>
      </c>
      <c r="H13818">
        <v>420</v>
      </c>
      <c r="I13818" t="s">
        <v>27032</v>
      </c>
      <c r="J13818" t="s">
        <v>6630</v>
      </c>
      <c r="L13818" t="s">
        <v>6529</v>
      </c>
      <c r="M13818">
        <v>12959331</v>
      </c>
      <c r="N13818">
        <v>12946784</v>
      </c>
      <c r="O13818" t="s">
        <v>6630</v>
      </c>
      <c r="P13818" t="s">
        <v>6630</v>
      </c>
      <c r="Q13818">
        <v>100</v>
      </c>
    </row>
    <row r="13819" spans="1:17" x14ac:dyDescent="0.35">
      <c r="A13819">
        <v>8795100790</v>
      </c>
      <c r="B13819" t="s">
        <v>6626</v>
      </c>
      <c r="C13819" t="s">
        <v>6766</v>
      </c>
      <c r="D13819">
        <v>120</v>
      </c>
      <c r="E13819" t="s">
        <v>6701</v>
      </c>
      <c r="F13819">
        <v>500</v>
      </c>
      <c r="G13819" t="s">
        <v>6702</v>
      </c>
      <c r="H13819">
        <v>55</v>
      </c>
      <c r="I13819" t="s">
        <v>27033</v>
      </c>
      <c r="J13819" t="s">
        <v>6630</v>
      </c>
      <c r="L13819" t="s">
        <v>6529</v>
      </c>
      <c r="M13819" t="s">
        <v>6630</v>
      </c>
      <c r="N13819">
        <v>10113308</v>
      </c>
      <c r="O13819" t="s">
        <v>6630</v>
      </c>
      <c r="P13819" t="s">
        <v>27034</v>
      </c>
      <c r="Q13819" t="s">
        <v>6630</v>
      </c>
    </row>
    <row r="13820" spans="1:17" x14ac:dyDescent="0.35">
      <c r="A13820">
        <v>9422116179</v>
      </c>
      <c r="B13820" t="s">
        <v>6334</v>
      </c>
      <c r="C13820" t="s">
        <v>6356</v>
      </c>
      <c r="D13820">
        <v>200</v>
      </c>
      <c r="E13820" t="s">
        <v>6366</v>
      </c>
      <c r="F13820">
        <v>207</v>
      </c>
      <c r="G13820" t="s">
        <v>176</v>
      </c>
      <c r="H13820">
        <v>705</v>
      </c>
      <c r="I13820" t="s">
        <v>21370</v>
      </c>
      <c r="J13820">
        <v>20800</v>
      </c>
      <c r="L13820" t="s">
        <v>6529</v>
      </c>
      <c r="M13820">
        <v>10014731</v>
      </c>
      <c r="N13820">
        <v>12789627</v>
      </c>
      <c r="O13820" t="s">
        <v>6630</v>
      </c>
      <c r="P13820" t="s">
        <v>6630</v>
      </c>
      <c r="Q13820">
        <v>700</v>
      </c>
    </row>
    <row r="13821" spans="1:17" x14ac:dyDescent="0.35">
      <c r="A13821">
        <v>3914112626</v>
      </c>
      <c r="B13821" t="s">
        <v>6626</v>
      </c>
      <c r="C13821" t="s">
        <v>6356</v>
      </c>
      <c r="D13821">
        <v>200</v>
      </c>
      <c r="E13821" t="s">
        <v>5245</v>
      </c>
      <c r="F13821">
        <v>202</v>
      </c>
      <c r="G13821" t="s">
        <v>5245</v>
      </c>
      <c r="H13821">
        <v>450</v>
      </c>
      <c r="I13821" t="s">
        <v>27035</v>
      </c>
      <c r="J13821">
        <v>20200</v>
      </c>
      <c r="L13821" t="s">
        <v>6529</v>
      </c>
      <c r="M13821">
        <v>13110938</v>
      </c>
      <c r="N13821" t="s">
        <v>6630</v>
      </c>
      <c r="O13821" t="s">
        <v>6630</v>
      </c>
      <c r="P13821" t="s">
        <v>6630</v>
      </c>
      <c r="Q13821">
        <v>610</v>
      </c>
    </row>
    <row r="13822" spans="1:17" x14ac:dyDescent="0.35">
      <c r="A13822">
        <v>9417114294</v>
      </c>
      <c r="B13822" t="s">
        <v>6626</v>
      </c>
      <c r="C13822" t="s">
        <v>6356</v>
      </c>
      <c r="D13822">
        <v>200</v>
      </c>
      <c r="E13822" t="s">
        <v>6366</v>
      </c>
      <c r="F13822">
        <v>207</v>
      </c>
      <c r="G13822" t="s">
        <v>176</v>
      </c>
      <c r="H13822">
        <v>705</v>
      </c>
      <c r="I13822" t="s">
        <v>27036</v>
      </c>
      <c r="J13822">
        <v>20800</v>
      </c>
      <c r="L13822" t="s">
        <v>6529</v>
      </c>
      <c r="M13822">
        <v>10069378</v>
      </c>
      <c r="N13822">
        <v>10007917</v>
      </c>
      <c r="O13822" t="s">
        <v>6630</v>
      </c>
      <c r="P13822" t="s">
        <v>6630</v>
      </c>
      <c r="Q13822">
        <v>700</v>
      </c>
    </row>
    <row r="13823" spans="1:17" x14ac:dyDescent="0.35">
      <c r="A13823">
        <v>9425116982</v>
      </c>
      <c r="B13823" t="s">
        <v>6334</v>
      </c>
      <c r="C13823" t="s">
        <v>6540</v>
      </c>
      <c r="D13823">
        <v>131</v>
      </c>
      <c r="E13823" t="s">
        <v>2905</v>
      </c>
      <c r="F13823">
        <v>300</v>
      </c>
      <c r="G13823" t="s">
        <v>3774</v>
      </c>
      <c r="H13823">
        <v>100</v>
      </c>
      <c r="I13823" t="s">
        <v>27037</v>
      </c>
      <c r="J13823" t="s">
        <v>6630</v>
      </c>
      <c r="L13823" t="s">
        <v>6529</v>
      </c>
      <c r="M13823">
        <v>15696047</v>
      </c>
      <c r="N13823" t="s">
        <v>6630</v>
      </c>
      <c r="O13823" t="s">
        <v>6630</v>
      </c>
      <c r="P13823" t="s">
        <v>6630</v>
      </c>
      <c r="Q13823" t="s">
        <v>6630</v>
      </c>
    </row>
    <row r="13824" spans="1:17" x14ac:dyDescent="0.35">
      <c r="A13824">
        <v>8796100896</v>
      </c>
      <c r="B13824" t="s">
        <v>6626</v>
      </c>
      <c r="C13824" t="s">
        <v>6766</v>
      </c>
      <c r="D13824">
        <v>120</v>
      </c>
      <c r="E13824" t="s">
        <v>6701</v>
      </c>
      <c r="F13824">
        <v>500</v>
      </c>
      <c r="G13824" t="s">
        <v>6702</v>
      </c>
      <c r="H13824">
        <v>55</v>
      </c>
      <c r="I13824" t="s">
        <v>27038</v>
      </c>
      <c r="J13824" t="s">
        <v>6630</v>
      </c>
      <c r="L13824" t="s">
        <v>6529</v>
      </c>
      <c r="M13824" t="s">
        <v>6630</v>
      </c>
      <c r="N13824" t="s">
        <v>6630</v>
      </c>
      <c r="O13824" t="s">
        <v>6630</v>
      </c>
      <c r="P13824" t="s">
        <v>27039</v>
      </c>
      <c r="Q13824" t="s">
        <v>6630</v>
      </c>
    </row>
    <row r="13825" spans="1:17" x14ac:dyDescent="0.35">
      <c r="A13825">
        <v>9417114207</v>
      </c>
      <c r="B13825" t="s">
        <v>6626</v>
      </c>
      <c r="C13825" t="s">
        <v>6356</v>
      </c>
      <c r="D13825">
        <v>200</v>
      </c>
      <c r="E13825" t="s">
        <v>6645</v>
      </c>
      <c r="F13825">
        <v>201</v>
      </c>
      <c r="G13825" t="s">
        <v>6657</v>
      </c>
      <c r="H13825">
        <v>420</v>
      </c>
      <c r="I13825" t="s">
        <v>14135</v>
      </c>
      <c r="J13825">
        <v>20120</v>
      </c>
      <c r="L13825" t="s">
        <v>6529</v>
      </c>
      <c r="M13825">
        <v>12944041</v>
      </c>
      <c r="N13825">
        <v>10547157</v>
      </c>
      <c r="O13825" t="s">
        <v>6630</v>
      </c>
      <c r="P13825" t="s">
        <v>6630</v>
      </c>
      <c r="Q13825" t="s">
        <v>6630</v>
      </c>
    </row>
    <row r="13826" spans="1:17" x14ac:dyDescent="0.35">
      <c r="A13826" t="s">
        <v>27040</v>
      </c>
      <c r="B13826" t="s">
        <v>6626</v>
      </c>
      <c r="C13826" t="s">
        <v>6628</v>
      </c>
      <c r="D13826" t="s">
        <v>6628</v>
      </c>
      <c r="E13826" t="s">
        <v>6628</v>
      </c>
      <c r="F13826" t="s">
        <v>6628</v>
      </c>
      <c r="G13826" t="s">
        <v>6628</v>
      </c>
      <c r="H13826" t="s">
        <v>6628</v>
      </c>
      <c r="I13826" t="s">
        <v>27041</v>
      </c>
      <c r="J13826" t="s">
        <v>6630</v>
      </c>
      <c r="L13826" t="s">
        <v>6526</v>
      </c>
      <c r="M13826" t="s">
        <v>6630</v>
      </c>
      <c r="N13826" t="s">
        <v>6630</v>
      </c>
      <c r="O13826" t="s">
        <v>6630</v>
      </c>
      <c r="P13826" t="s">
        <v>6630</v>
      </c>
      <c r="Q13826" t="s">
        <v>6630</v>
      </c>
    </row>
    <row r="13827" spans="1:17" x14ac:dyDescent="0.35">
      <c r="A13827" t="s">
        <v>27042</v>
      </c>
      <c r="B13827" t="s">
        <v>6626</v>
      </c>
      <c r="C13827" t="s">
        <v>6628</v>
      </c>
      <c r="D13827" t="s">
        <v>6628</v>
      </c>
      <c r="E13827" t="s">
        <v>6628</v>
      </c>
      <c r="F13827" t="s">
        <v>6628</v>
      </c>
      <c r="G13827" t="s">
        <v>6628</v>
      </c>
      <c r="H13827" t="s">
        <v>6628</v>
      </c>
      <c r="I13827" t="s">
        <v>27043</v>
      </c>
      <c r="J13827" t="s">
        <v>6630</v>
      </c>
      <c r="L13827" t="s">
        <v>6526</v>
      </c>
      <c r="M13827" t="s">
        <v>6630</v>
      </c>
      <c r="N13827" t="s">
        <v>6630</v>
      </c>
      <c r="O13827" t="s">
        <v>6630</v>
      </c>
      <c r="P13827" t="s">
        <v>6630</v>
      </c>
      <c r="Q13827" t="s">
        <v>6630</v>
      </c>
    </row>
    <row r="13828" spans="1:17" x14ac:dyDescent="0.35">
      <c r="A13828">
        <v>9493100369</v>
      </c>
      <c r="B13828" t="s">
        <v>6626</v>
      </c>
      <c r="C13828" t="s">
        <v>6356</v>
      </c>
      <c r="D13828">
        <v>200</v>
      </c>
      <c r="E13828" t="s">
        <v>488</v>
      </c>
      <c r="F13828">
        <v>203</v>
      </c>
      <c r="G13828" t="s">
        <v>488</v>
      </c>
      <c r="H13828">
        <v>500</v>
      </c>
      <c r="I13828" t="s">
        <v>27044</v>
      </c>
      <c r="J13828" t="s">
        <v>6630</v>
      </c>
      <c r="L13828" t="s">
        <v>6529</v>
      </c>
      <c r="M13828" t="s">
        <v>6630</v>
      </c>
      <c r="N13828" t="s">
        <v>6630</v>
      </c>
      <c r="O13828" t="s">
        <v>6630</v>
      </c>
      <c r="P13828" t="s">
        <v>27045</v>
      </c>
      <c r="Q13828" t="s">
        <v>6630</v>
      </c>
    </row>
    <row r="13829" spans="1:17" x14ac:dyDescent="0.35">
      <c r="A13829" t="s">
        <v>27046</v>
      </c>
      <c r="B13829" t="s">
        <v>6626</v>
      </c>
      <c r="C13829" t="s">
        <v>6628</v>
      </c>
      <c r="D13829" t="s">
        <v>6628</v>
      </c>
      <c r="E13829" t="s">
        <v>6628</v>
      </c>
      <c r="F13829" t="s">
        <v>6628</v>
      </c>
      <c r="G13829" t="s">
        <v>6628</v>
      </c>
      <c r="H13829" t="s">
        <v>6628</v>
      </c>
      <c r="I13829" t="s">
        <v>27047</v>
      </c>
      <c r="J13829" t="s">
        <v>6630</v>
      </c>
      <c r="L13829" t="s">
        <v>6526</v>
      </c>
      <c r="M13829" t="s">
        <v>6630</v>
      </c>
      <c r="N13829" t="s">
        <v>6630</v>
      </c>
      <c r="O13829" t="s">
        <v>6630</v>
      </c>
      <c r="P13829" t="s">
        <v>6630</v>
      </c>
      <c r="Q13829" t="s">
        <v>6630</v>
      </c>
    </row>
    <row r="13830" spans="1:17" x14ac:dyDescent="0.35">
      <c r="A13830">
        <v>9413111759</v>
      </c>
      <c r="B13830" t="s">
        <v>6626</v>
      </c>
      <c r="C13830" t="s">
        <v>6356</v>
      </c>
      <c r="D13830">
        <v>200</v>
      </c>
      <c r="E13830" t="s">
        <v>6357</v>
      </c>
      <c r="F13830">
        <v>209</v>
      </c>
      <c r="G13830" t="s">
        <v>8803</v>
      </c>
      <c r="H13830">
        <v>321</v>
      </c>
      <c r="I13830" t="s">
        <v>27048</v>
      </c>
      <c r="J13830">
        <v>13727</v>
      </c>
      <c r="L13830" t="s">
        <v>6529</v>
      </c>
      <c r="M13830">
        <v>11324262</v>
      </c>
      <c r="N13830">
        <v>14496086</v>
      </c>
      <c r="O13830" t="s">
        <v>6630</v>
      </c>
      <c r="P13830" t="s">
        <v>6630</v>
      </c>
      <c r="Q13830" t="s">
        <v>6630</v>
      </c>
    </row>
    <row r="13831" spans="1:17" x14ac:dyDescent="0.35">
      <c r="A13831">
        <v>80884304</v>
      </c>
      <c r="B13831" t="s">
        <v>6334</v>
      </c>
      <c r="C13831" t="s">
        <v>6766</v>
      </c>
      <c r="D13831">
        <v>120</v>
      </c>
      <c r="E13831" t="s">
        <v>6627</v>
      </c>
      <c r="F13831">
        <v>145</v>
      </c>
      <c r="G13831" t="s">
        <v>6627</v>
      </c>
      <c r="H13831">
        <v>15</v>
      </c>
      <c r="I13831" t="s">
        <v>27049</v>
      </c>
      <c r="J13831" t="s">
        <v>6630</v>
      </c>
      <c r="L13831" t="s">
        <v>6526</v>
      </c>
      <c r="M13831" t="s">
        <v>6630</v>
      </c>
      <c r="N13831" t="s">
        <v>6630</v>
      </c>
      <c r="O13831" t="s">
        <v>6630</v>
      </c>
      <c r="P13831" t="s">
        <v>6630</v>
      </c>
      <c r="Q13831" t="s">
        <v>6630</v>
      </c>
    </row>
    <row r="13832" spans="1:17" x14ac:dyDescent="0.35">
      <c r="A13832">
        <v>6307109217</v>
      </c>
      <c r="B13832" t="s">
        <v>6626</v>
      </c>
      <c r="C13832" t="s">
        <v>6356</v>
      </c>
      <c r="D13832">
        <v>200</v>
      </c>
      <c r="E13832" t="s">
        <v>6366</v>
      </c>
      <c r="F13832">
        <v>207</v>
      </c>
      <c r="G13832" t="s">
        <v>488</v>
      </c>
      <c r="H13832">
        <v>500</v>
      </c>
      <c r="I13832" t="s">
        <v>27050</v>
      </c>
      <c r="J13832">
        <v>20804</v>
      </c>
      <c r="L13832" t="s">
        <v>6529</v>
      </c>
      <c r="M13832">
        <v>10904433</v>
      </c>
      <c r="N13832" t="s">
        <v>6630</v>
      </c>
      <c r="O13832" t="s">
        <v>6630</v>
      </c>
      <c r="P13832" t="s">
        <v>27051</v>
      </c>
      <c r="Q13832" t="s">
        <v>6630</v>
      </c>
    </row>
    <row r="13833" spans="1:17" x14ac:dyDescent="0.35">
      <c r="A13833">
        <v>9415113245</v>
      </c>
      <c r="B13833" t="s">
        <v>6626</v>
      </c>
      <c r="C13833" t="s">
        <v>6356</v>
      </c>
      <c r="D13833">
        <v>200</v>
      </c>
      <c r="E13833" t="s">
        <v>6366</v>
      </c>
      <c r="F13833">
        <v>207</v>
      </c>
      <c r="G13833" t="s">
        <v>6724</v>
      </c>
      <c r="H13833">
        <v>323</v>
      </c>
      <c r="I13833" t="s">
        <v>27052</v>
      </c>
      <c r="J13833">
        <v>20053</v>
      </c>
      <c r="L13833" t="s">
        <v>6529</v>
      </c>
      <c r="M13833">
        <v>10069079</v>
      </c>
      <c r="N13833">
        <v>10045350</v>
      </c>
      <c r="O13833" t="s">
        <v>6630</v>
      </c>
      <c r="P13833" t="s">
        <v>6630</v>
      </c>
      <c r="Q13833">
        <v>700</v>
      </c>
    </row>
    <row r="13834" spans="1:17" x14ac:dyDescent="0.35">
      <c r="A13834">
        <v>6305108478</v>
      </c>
      <c r="B13834" t="s">
        <v>6626</v>
      </c>
      <c r="C13834" t="s">
        <v>6540</v>
      </c>
      <c r="D13834">
        <v>131</v>
      </c>
      <c r="E13834" t="s">
        <v>2905</v>
      </c>
      <c r="F13834">
        <v>300</v>
      </c>
      <c r="G13834" t="s">
        <v>3774</v>
      </c>
      <c r="H13834">
        <v>100</v>
      </c>
      <c r="I13834" t="s">
        <v>27053</v>
      </c>
      <c r="J13834">
        <v>13200</v>
      </c>
      <c r="L13834" t="s">
        <v>6529</v>
      </c>
      <c r="M13834">
        <v>11354613</v>
      </c>
      <c r="N13834" t="s">
        <v>6630</v>
      </c>
      <c r="O13834" t="s">
        <v>6630</v>
      </c>
      <c r="P13834" t="s">
        <v>6630</v>
      </c>
      <c r="Q13834">
        <v>100</v>
      </c>
    </row>
    <row r="13835" spans="1:17" x14ac:dyDescent="0.35">
      <c r="A13835">
        <v>6308109622</v>
      </c>
      <c r="B13835" t="s">
        <v>6626</v>
      </c>
      <c r="C13835" t="s">
        <v>6356</v>
      </c>
      <c r="D13835">
        <v>200</v>
      </c>
      <c r="E13835" t="s">
        <v>6366</v>
      </c>
      <c r="F13835">
        <v>207</v>
      </c>
      <c r="G13835" t="s">
        <v>176</v>
      </c>
      <c r="H13835">
        <v>705</v>
      </c>
      <c r="I13835" t="s">
        <v>27054</v>
      </c>
      <c r="J13835">
        <v>20800</v>
      </c>
      <c r="L13835" t="s">
        <v>6529</v>
      </c>
      <c r="M13835">
        <v>10007028</v>
      </c>
      <c r="N13835">
        <v>10007904</v>
      </c>
      <c r="O13835" t="s">
        <v>6630</v>
      </c>
      <c r="P13835">
        <v>20800.804011</v>
      </c>
      <c r="Q13835">
        <v>700</v>
      </c>
    </row>
    <row r="13836" spans="1:17" x14ac:dyDescent="0.35">
      <c r="A13836" t="s">
        <v>27055</v>
      </c>
      <c r="B13836" t="s">
        <v>6626</v>
      </c>
      <c r="C13836" t="s">
        <v>6628</v>
      </c>
      <c r="D13836" t="s">
        <v>6628</v>
      </c>
      <c r="E13836" t="s">
        <v>6628</v>
      </c>
      <c r="F13836" t="s">
        <v>6628</v>
      </c>
      <c r="G13836" t="s">
        <v>6628</v>
      </c>
      <c r="H13836" t="s">
        <v>6628</v>
      </c>
      <c r="I13836" t="s">
        <v>27056</v>
      </c>
      <c r="J13836" t="s">
        <v>6630</v>
      </c>
      <c r="L13836" t="s">
        <v>6526</v>
      </c>
      <c r="M13836" t="s">
        <v>6630</v>
      </c>
      <c r="N13836" t="s">
        <v>6630</v>
      </c>
      <c r="O13836" t="s">
        <v>6630</v>
      </c>
      <c r="P13836" t="s">
        <v>6630</v>
      </c>
      <c r="Q13836" t="s">
        <v>6630</v>
      </c>
    </row>
    <row r="13837" spans="1:17" x14ac:dyDescent="0.35">
      <c r="A13837">
        <v>9619115174</v>
      </c>
      <c r="B13837" t="s">
        <v>6626</v>
      </c>
      <c r="C13837" t="s">
        <v>6540</v>
      </c>
      <c r="D13837">
        <v>131</v>
      </c>
      <c r="E13837" t="s">
        <v>6540</v>
      </c>
      <c r="F13837">
        <v>309</v>
      </c>
      <c r="G13837" t="s">
        <v>1253</v>
      </c>
      <c r="H13837">
        <v>109</v>
      </c>
      <c r="I13837" t="s">
        <v>27057</v>
      </c>
      <c r="J13837">
        <v>20140</v>
      </c>
      <c r="L13837" t="s">
        <v>6529</v>
      </c>
      <c r="M13837">
        <v>12907697</v>
      </c>
      <c r="N13837">
        <v>12583258</v>
      </c>
      <c r="O13837" t="s">
        <v>6630</v>
      </c>
      <c r="P13837" t="s">
        <v>6630</v>
      </c>
      <c r="Q13837">
        <v>200</v>
      </c>
    </row>
    <row r="13838" spans="1:17" x14ac:dyDescent="0.35">
      <c r="A13838" t="s">
        <v>27058</v>
      </c>
      <c r="B13838" t="s">
        <v>6626</v>
      </c>
      <c r="C13838" t="s">
        <v>6628</v>
      </c>
      <c r="D13838" t="s">
        <v>6628</v>
      </c>
      <c r="E13838" t="s">
        <v>6628</v>
      </c>
      <c r="F13838" t="s">
        <v>6628</v>
      </c>
      <c r="G13838" t="s">
        <v>6628</v>
      </c>
      <c r="H13838" t="s">
        <v>6628</v>
      </c>
      <c r="I13838" t="s">
        <v>10831</v>
      </c>
      <c r="J13838" t="s">
        <v>6630</v>
      </c>
      <c r="L13838" t="s">
        <v>6526</v>
      </c>
      <c r="M13838" t="s">
        <v>6630</v>
      </c>
      <c r="N13838" t="s">
        <v>6630</v>
      </c>
      <c r="O13838" t="s">
        <v>6630</v>
      </c>
      <c r="P13838" t="s">
        <v>6630</v>
      </c>
      <c r="Q13838" t="s">
        <v>6630</v>
      </c>
    </row>
    <row r="13839" spans="1:17" x14ac:dyDescent="0.35">
      <c r="A13839">
        <v>9425117038</v>
      </c>
      <c r="B13839" t="s">
        <v>6334</v>
      </c>
      <c r="C13839" t="s">
        <v>6540</v>
      </c>
      <c r="D13839">
        <v>131</v>
      </c>
      <c r="E13839" t="s">
        <v>6540</v>
      </c>
      <c r="F13839">
        <v>309</v>
      </c>
      <c r="G13839" t="s">
        <v>2845</v>
      </c>
      <c r="H13839">
        <v>107</v>
      </c>
      <c r="I13839" t="s">
        <v>27059</v>
      </c>
      <c r="J13839" t="s">
        <v>6630</v>
      </c>
      <c r="L13839" t="s">
        <v>6529</v>
      </c>
      <c r="M13839">
        <v>12258771</v>
      </c>
      <c r="N13839">
        <v>12529948</v>
      </c>
      <c r="O13839" t="s">
        <v>6630</v>
      </c>
      <c r="P13839" t="s">
        <v>6630</v>
      </c>
      <c r="Q13839">
        <v>700</v>
      </c>
    </row>
    <row r="13840" spans="1:17" x14ac:dyDescent="0.35">
      <c r="A13840">
        <v>9408109412</v>
      </c>
      <c r="B13840" t="s">
        <v>6626</v>
      </c>
      <c r="C13840" t="s">
        <v>6335</v>
      </c>
      <c r="D13840">
        <v>150</v>
      </c>
      <c r="E13840" t="s">
        <v>6335</v>
      </c>
      <c r="F13840">
        <v>205</v>
      </c>
      <c r="G13840" t="s">
        <v>7000</v>
      </c>
      <c r="H13840">
        <v>600</v>
      </c>
      <c r="I13840" t="s">
        <v>27060</v>
      </c>
      <c r="J13840">
        <v>20520</v>
      </c>
      <c r="L13840" t="s">
        <v>6529</v>
      </c>
      <c r="M13840">
        <v>10524748</v>
      </c>
      <c r="N13840">
        <v>10184245</v>
      </c>
      <c r="O13840" t="s">
        <v>27061</v>
      </c>
      <c r="P13840" t="s">
        <v>6630</v>
      </c>
      <c r="Q13840" t="s">
        <v>6630</v>
      </c>
    </row>
    <row r="13841" spans="1:17" x14ac:dyDescent="0.35">
      <c r="A13841">
        <v>9414112584</v>
      </c>
      <c r="B13841" t="s">
        <v>6626</v>
      </c>
      <c r="C13841" t="s">
        <v>6356</v>
      </c>
      <c r="D13841">
        <v>200</v>
      </c>
      <c r="E13841" t="s">
        <v>6645</v>
      </c>
      <c r="F13841">
        <v>201</v>
      </c>
      <c r="G13841" t="s">
        <v>6657</v>
      </c>
      <c r="H13841">
        <v>420</v>
      </c>
      <c r="I13841" t="s">
        <v>27062</v>
      </c>
      <c r="J13841" t="s">
        <v>6630</v>
      </c>
      <c r="L13841" t="s">
        <v>6529</v>
      </c>
      <c r="M13841">
        <v>10181343</v>
      </c>
      <c r="N13841" t="s">
        <v>6630</v>
      </c>
      <c r="O13841">
        <v>30841</v>
      </c>
      <c r="P13841" t="s">
        <v>6630</v>
      </c>
      <c r="Q13841" t="s">
        <v>6630</v>
      </c>
    </row>
    <row r="13842" spans="1:17" x14ac:dyDescent="0.35">
      <c r="A13842">
        <v>3519115194</v>
      </c>
      <c r="B13842" t="s">
        <v>6626</v>
      </c>
      <c r="C13842" t="s">
        <v>6356</v>
      </c>
      <c r="D13842">
        <v>200</v>
      </c>
      <c r="E13842" t="s">
        <v>5245</v>
      </c>
      <c r="F13842">
        <v>202</v>
      </c>
      <c r="G13842" t="s">
        <v>5245</v>
      </c>
      <c r="H13842">
        <v>450</v>
      </c>
      <c r="I13842" t="s">
        <v>27063</v>
      </c>
      <c r="J13842">
        <v>20200</v>
      </c>
      <c r="L13842" t="s">
        <v>6529</v>
      </c>
      <c r="M13842">
        <v>12435538</v>
      </c>
      <c r="N13842" t="s">
        <v>6630</v>
      </c>
      <c r="O13842" t="s">
        <v>6630</v>
      </c>
      <c r="P13842" t="s">
        <v>6630</v>
      </c>
      <c r="Q13842" t="s">
        <v>6630</v>
      </c>
    </row>
    <row r="13843" spans="1:17" x14ac:dyDescent="0.35">
      <c r="A13843">
        <v>80694709</v>
      </c>
      <c r="B13843" t="s">
        <v>6334</v>
      </c>
      <c r="C13843" t="s">
        <v>6766</v>
      </c>
      <c r="D13843">
        <v>120</v>
      </c>
      <c r="E13843" t="s">
        <v>6627</v>
      </c>
      <c r="F13843">
        <v>145</v>
      </c>
      <c r="G13843" t="s">
        <v>6627</v>
      </c>
      <c r="H13843">
        <v>15</v>
      </c>
      <c r="I13843" t="s">
        <v>27064</v>
      </c>
      <c r="J13843" t="s">
        <v>6630</v>
      </c>
      <c r="L13843" t="s">
        <v>6526</v>
      </c>
      <c r="M13843" t="s">
        <v>6630</v>
      </c>
      <c r="N13843" t="s">
        <v>6630</v>
      </c>
      <c r="O13843" t="s">
        <v>6630</v>
      </c>
      <c r="P13843" t="s">
        <v>6630</v>
      </c>
      <c r="Q13843" t="s">
        <v>6630</v>
      </c>
    </row>
    <row r="13844" spans="1:17" x14ac:dyDescent="0.35">
      <c r="A13844">
        <v>9609109786</v>
      </c>
      <c r="B13844" t="s">
        <v>6626</v>
      </c>
      <c r="C13844" t="s">
        <v>6540</v>
      </c>
      <c r="D13844">
        <v>131</v>
      </c>
      <c r="E13844" t="s">
        <v>6540</v>
      </c>
      <c r="F13844">
        <v>309</v>
      </c>
      <c r="G13844" t="s">
        <v>10839</v>
      </c>
      <c r="H13844">
        <v>820</v>
      </c>
      <c r="I13844" t="s">
        <v>27065</v>
      </c>
      <c r="J13844">
        <v>20890</v>
      </c>
      <c r="L13844" t="s">
        <v>6529</v>
      </c>
      <c r="M13844">
        <v>10506697</v>
      </c>
      <c r="N13844">
        <v>10421714</v>
      </c>
      <c r="O13844" t="s">
        <v>6630</v>
      </c>
      <c r="P13844" t="s">
        <v>27066</v>
      </c>
      <c r="Q13844">
        <v>900</v>
      </c>
    </row>
    <row r="13845" spans="1:17" x14ac:dyDescent="0.35">
      <c r="A13845">
        <v>9416113677</v>
      </c>
      <c r="B13845" t="s">
        <v>6626</v>
      </c>
      <c r="C13845" t="s">
        <v>6356</v>
      </c>
      <c r="D13845">
        <v>200</v>
      </c>
      <c r="E13845" t="s">
        <v>6645</v>
      </c>
      <c r="F13845">
        <v>201</v>
      </c>
      <c r="G13845" t="s">
        <v>6657</v>
      </c>
      <c r="H13845">
        <v>420</v>
      </c>
      <c r="I13845" t="s">
        <v>27067</v>
      </c>
      <c r="J13845">
        <v>20120</v>
      </c>
      <c r="L13845" t="s">
        <v>6529</v>
      </c>
      <c r="M13845">
        <v>14232321</v>
      </c>
      <c r="N13845">
        <v>14583551</v>
      </c>
      <c r="O13845" t="s">
        <v>6630</v>
      </c>
      <c r="P13845" t="s">
        <v>27068</v>
      </c>
      <c r="Q13845" t="s">
        <v>6630</v>
      </c>
    </row>
    <row r="13846" spans="1:17" x14ac:dyDescent="0.35">
      <c r="A13846">
        <v>9418114352</v>
      </c>
      <c r="B13846" t="s">
        <v>6626</v>
      </c>
      <c r="C13846" t="s">
        <v>6356</v>
      </c>
      <c r="D13846">
        <v>200</v>
      </c>
      <c r="E13846" t="s">
        <v>6701</v>
      </c>
      <c r="F13846">
        <v>500</v>
      </c>
      <c r="G13846" t="s">
        <v>3838</v>
      </c>
      <c r="H13846">
        <v>313</v>
      </c>
      <c r="I13846" t="s">
        <v>27069</v>
      </c>
      <c r="J13846">
        <v>12028</v>
      </c>
      <c r="L13846" t="s">
        <v>6529</v>
      </c>
      <c r="M13846">
        <v>10533599</v>
      </c>
      <c r="N13846">
        <v>11267350</v>
      </c>
      <c r="O13846" t="s">
        <v>6630</v>
      </c>
      <c r="P13846" t="s">
        <v>6630</v>
      </c>
      <c r="Q13846" t="s">
        <v>6630</v>
      </c>
    </row>
    <row r="13847" spans="1:17" x14ac:dyDescent="0.35">
      <c r="A13847">
        <v>9415113174</v>
      </c>
      <c r="B13847" t="s">
        <v>6626</v>
      </c>
      <c r="C13847" t="s">
        <v>6356</v>
      </c>
      <c r="D13847">
        <v>200</v>
      </c>
      <c r="E13847" t="s">
        <v>6366</v>
      </c>
      <c r="F13847">
        <v>207</v>
      </c>
      <c r="G13847" t="s">
        <v>176</v>
      </c>
      <c r="H13847">
        <v>705</v>
      </c>
      <c r="I13847" t="s">
        <v>27070</v>
      </c>
      <c r="J13847">
        <v>20800</v>
      </c>
      <c r="L13847" t="s">
        <v>6529</v>
      </c>
      <c r="M13847">
        <v>13194529</v>
      </c>
      <c r="N13847">
        <v>10014731</v>
      </c>
      <c r="O13847" t="s">
        <v>6630</v>
      </c>
      <c r="P13847" t="s">
        <v>6630</v>
      </c>
      <c r="Q13847">
        <v>700</v>
      </c>
    </row>
    <row r="13848" spans="1:17" x14ac:dyDescent="0.35">
      <c r="A13848">
        <v>9413111982</v>
      </c>
      <c r="B13848" t="s">
        <v>6626</v>
      </c>
      <c r="C13848" t="s">
        <v>6356</v>
      </c>
      <c r="D13848">
        <v>200</v>
      </c>
      <c r="E13848" t="s">
        <v>6366</v>
      </c>
      <c r="F13848">
        <v>207</v>
      </c>
      <c r="G13848" t="s">
        <v>176</v>
      </c>
      <c r="H13848">
        <v>705</v>
      </c>
      <c r="I13848" t="s">
        <v>27071</v>
      </c>
      <c r="J13848">
        <v>20800</v>
      </c>
      <c r="L13848" t="s">
        <v>6529</v>
      </c>
      <c r="M13848">
        <v>10617776</v>
      </c>
      <c r="N13848">
        <v>11703369</v>
      </c>
      <c r="O13848" t="s">
        <v>6630</v>
      </c>
      <c r="P13848" t="s">
        <v>6630</v>
      </c>
      <c r="Q13848">
        <v>700</v>
      </c>
    </row>
    <row r="13849" spans="1:17" x14ac:dyDescent="0.35">
      <c r="A13849">
        <v>80920002</v>
      </c>
      <c r="B13849" t="s">
        <v>6334</v>
      </c>
      <c r="C13849" t="s">
        <v>6766</v>
      </c>
      <c r="D13849">
        <v>120</v>
      </c>
      <c r="E13849" t="s">
        <v>6627</v>
      </c>
      <c r="F13849">
        <v>145</v>
      </c>
      <c r="G13849" t="s">
        <v>6627</v>
      </c>
      <c r="H13849">
        <v>15</v>
      </c>
      <c r="I13849" t="s">
        <v>27072</v>
      </c>
      <c r="J13849" t="s">
        <v>6630</v>
      </c>
      <c r="L13849" t="s">
        <v>6526</v>
      </c>
      <c r="M13849" t="s">
        <v>6630</v>
      </c>
      <c r="N13849" t="s">
        <v>6630</v>
      </c>
      <c r="O13849" t="s">
        <v>6630</v>
      </c>
      <c r="P13849" t="s">
        <v>6630</v>
      </c>
      <c r="Q13849" t="s">
        <v>6630</v>
      </c>
    </row>
    <row r="13850" spans="1:17" x14ac:dyDescent="0.35">
      <c r="A13850">
        <v>9416113444</v>
      </c>
      <c r="B13850" t="s">
        <v>6626</v>
      </c>
      <c r="C13850" t="s">
        <v>6356</v>
      </c>
      <c r="D13850">
        <v>200</v>
      </c>
      <c r="E13850" t="s">
        <v>6645</v>
      </c>
      <c r="F13850">
        <v>201</v>
      </c>
      <c r="G13850" t="s">
        <v>6638</v>
      </c>
      <c r="H13850">
        <v>415</v>
      </c>
      <c r="I13850" t="s">
        <v>20089</v>
      </c>
      <c r="J13850">
        <v>20115</v>
      </c>
      <c r="L13850" t="s">
        <v>6529</v>
      </c>
      <c r="M13850">
        <v>14740350</v>
      </c>
      <c r="N13850">
        <v>14133357</v>
      </c>
      <c r="O13850" t="s">
        <v>27073</v>
      </c>
      <c r="P13850" t="s">
        <v>6630</v>
      </c>
      <c r="Q13850" t="s">
        <v>6630</v>
      </c>
    </row>
    <row r="13851" spans="1:17" x14ac:dyDescent="0.35">
      <c r="A13851" t="s">
        <v>27074</v>
      </c>
      <c r="B13851" t="s">
        <v>6626</v>
      </c>
      <c r="C13851" t="s">
        <v>6628</v>
      </c>
      <c r="D13851" t="s">
        <v>6628</v>
      </c>
      <c r="E13851" t="s">
        <v>6628</v>
      </c>
      <c r="F13851" t="s">
        <v>6628</v>
      </c>
      <c r="G13851" t="s">
        <v>6628</v>
      </c>
      <c r="H13851" t="s">
        <v>6628</v>
      </c>
      <c r="I13851" t="s">
        <v>27075</v>
      </c>
      <c r="J13851" t="s">
        <v>6630</v>
      </c>
      <c r="L13851" t="s">
        <v>6526</v>
      </c>
      <c r="M13851">
        <v>10007319</v>
      </c>
      <c r="N13851" t="s">
        <v>6630</v>
      </c>
      <c r="O13851" t="s">
        <v>6630</v>
      </c>
      <c r="P13851" t="s">
        <v>6630</v>
      </c>
      <c r="Q13851" t="s">
        <v>6630</v>
      </c>
    </row>
    <row r="13852" spans="1:17" x14ac:dyDescent="0.35">
      <c r="A13852">
        <v>3506108829</v>
      </c>
      <c r="B13852" t="s">
        <v>6626</v>
      </c>
      <c r="C13852" t="s">
        <v>6356</v>
      </c>
      <c r="D13852">
        <v>200</v>
      </c>
      <c r="E13852" t="s">
        <v>5245</v>
      </c>
      <c r="F13852">
        <v>202</v>
      </c>
      <c r="G13852" t="s">
        <v>5245</v>
      </c>
      <c r="H13852">
        <v>450</v>
      </c>
      <c r="I13852" t="s">
        <v>27076</v>
      </c>
      <c r="J13852">
        <v>20200</v>
      </c>
      <c r="L13852" t="s">
        <v>6529</v>
      </c>
      <c r="M13852">
        <v>11940031</v>
      </c>
      <c r="N13852" t="s">
        <v>6630</v>
      </c>
      <c r="O13852" t="s">
        <v>6630</v>
      </c>
      <c r="P13852" t="s">
        <v>9915</v>
      </c>
      <c r="Q13852" t="s">
        <v>6630</v>
      </c>
    </row>
    <row r="13853" spans="1:17" x14ac:dyDescent="0.35">
      <c r="A13853">
        <v>7999106131</v>
      </c>
      <c r="B13853" t="s">
        <v>6626</v>
      </c>
      <c r="C13853" t="s">
        <v>6356</v>
      </c>
      <c r="D13853">
        <v>200</v>
      </c>
      <c r="E13853" t="s">
        <v>6366</v>
      </c>
      <c r="F13853">
        <v>207</v>
      </c>
      <c r="G13853" t="s">
        <v>6640</v>
      </c>
      <c r="H13853">
        <v>746</v>
      </c>
      <c r="I13853" t="s">
        <v>27077</v>
      </c>
      <c r="J13853">
        <v>20800</v>
      </c>
      <c r="L13853" t="s">
        <v>6529</v>
      </c>
      <c r="M13853" t="s">
        <v>6630</v>
      </c>
      <c r="N13853">
        <v>10215081</v>
      </c>
      <c r="O13853" t="s">
        <v>27078</v>
      </c>
      <c r="P13853" t="s">
        <v>6919</v>
      </c>
      <c r="Q13853" t="s">
        <v>6630</v>
      </c>
    </row>
    <row r="13854" spans="1:17" x14ac:dyDescent="0.35">
      <c r="A13854">
        <v>3504108401</v>
      </c>
      <c r="B13854" t="s">
        <v>6626</v>
      </c>
      <c r="C13854" t="s">
        <v>6356</v>
      </c>
      <c r="D13854">
        <v>200</v>
      </c>
      <c r="E13854" t="s">
        <v>5245</v>
      </c>
      <c r="F13854">
        <v>202</v>
      </c>
      <c r="G13854" t="s">
        <v>5245</v>
      </c>
      <c r="H13854">
        <v>450</v>
      </c>
      <c r="I13854" t="s">
        <v>27079</v>
      </c>
      <c r="J13854">
        <v>20207</v>
      </c>
      <c r="L13854" t="s">
        <v>6529</v>
      </c>
      <c r="M13854">
        <v>11940031</v>
      </c>
      <c r="N13854" t="s">
        <v>6630</v>
      </c>
      <c r="O13854" t="s">
        <v>27080</v>
      </c>
      <c r="P13854" t="s">
        <v>6630</v>
      </c>
      <c r="Q13854" t="s">
        <v>6630</v>
      </c>
    </row>
    <row r="13855" spans="1:17" x14ac:dyDescent="0.35">
      <c r="A13855">
        <v>14505</v>
      </c>
      <c r="B13855" t="s">
        <v>6334</v>
      </c>
      <c r="C13855" t="s">
        <v>6627</v>
      </c>
      <c r="D13855">
        <v>145</v>
      </c>
      <c r="E13855" t="s">
        <v>6627</v>
      </c>
      <c r="F13855">
        <v>145</v>
      </c>
      <c r="G13855" t="s">
        <v>6627</v>
      </c>
      <c r="H13855">
        <v>15</v>
      </c>
      <c r="I13855" t="s">
        <v>27081</v>
      </c>
      <c r="J13855">
        <v>14500</v>
      </c>
      <c r="L13855" t="s">
        <v>6526</v>
      </c>
      <c r="M13855">
        <v>16869958</v>
      </c>
      <c r="N13855" t="s">
        <v>6630</v>
      </c>
      <c r="O13855" t="s">
        <v>6630</v>
      </c>
      <c r="P13855" t="s">
        <v>27082</v>
      </c>
      <c r="Q13855" t="s">
        <v>6630</v>
      </c>
    </row>
    <row r="13856" spans="1:17" x14ac:dyDescent="0.35">
      <c r="A13856">
        <v>9407109096</v>
      </c>
      <c r="B13856" t="s">
        <v>6626</v>
      </c>
      <c r="C13856" t="s">
        <v>6356</v>
      </c>
      <c r="D13856">
        <v>200</v>
      </c>
      <c r="E13856" t="s">
        <v>6357</v>
      </c>
      <c r="F13856">
        <v>209</v>
      </c>
      <c r="G13856" t="s">
        <v>977</v>
      </c>
      <c r="H13856">
        <v>310</v>
      </c>
      <c r="I13856" t="s">
        <v>17226</v>
      </c>
      <c r="J13856">
        <v>13562</v>
      </c>
      <c r="L13856" t="s">
        <v>6529</v>
      </c>
      <c r="M13856">
        <v>10122853</v>
      </c>
      <c r="N13856">
        <v>10041754</v>
      </c>
      <c r="O13856" t="s">
        <v>6799</v>
      </c>
      <c r="P13856" t="s">
        <v>6630</v>
      </c>
      <c r="Q13856" t="s">
        <v>6630</v>
      </c>
    </row>
    <row r="13857" spans="1:17" x14ac:dyDescent="0.35">
      <c r="A13857">
        <v>7993010502</v>
      </c>
      <c r="B13857" t="s">
        <v>6626</v>
      </c>
      <c r="C13857" t="s">
        <v>8762</v>
      </c>
      <c r="D13857">
        <v>130</v>
      </c>
      <c r="E13857" t="s">
        <v>6628</v>
      </c>
      <c r="F13857" t="s">
        <v>6628</v>
      </c>
      <c r="G13857" t="s">
        <v>6628</v>
      </c>
      <c r="H13857" t="s">
        <v>6628</v>
      </c>
      <c r="I13857" t="s">
        <v>27083</v>
      </c>
      <c r="J13857" t="s">
        <v>6630</v>
      </c>
      <c r="L13857" t="s">
        <v>6529</v>
      </c>
      <c r="M13857" t="s">
        <v>6630</v>
      </c>
      <c r="N13857" t="s">
        <v>6630</v>
      </c>
      <c r="O13857" t="s">
        <v>6630</v>
      </c>
      <c r="P13857" t="s">
        <v>6647</v>
      </c>
      <c r="Q13857" t="s">
        <v>6630</v>
      </c>
    </row>
    <row r="13858" spans="1:17" x14ac:dyDescent="0.35">
      <c r="A13858">
        <v>7997105093</v>
      </c>
      <c r="B13858" t="s">
        <v>6626</v>
      </c>
      <c r="C13858" t="s">
        <v>6356</v>
      </c>
      <c r="D13858">
        <v>200</v>
      </c>
      <c r="E13858" t="s">
        <v>6366</v>
      </c>
      <c r="F13858">
        <v>207</v>
      </c>
      <c r="G13858" t="s">
        <v>6662</v>
      </c>
      <c r="H13858">
        <v>720</v>
      </c>
      <c r="I13858" t="s">
        <v>18787</v>
      </c>
      <c r="J13858" t="s">
        <v>6630</v>
      </c>
      <c r="L13858" t="s">
        <v>6529</v>
      </c>
      <c r="M13858">
        <v>10007319</v>
      </c>
      <c r="N13858" t="s">
        <v>6630</v>
      </c>
      <c r="O13858" t="s">
        <v>27084</v>
      </c>
      <c r="P13858" t="s">
        <v>27085</v>
      </c>
      <c r="Q13858" t="s">
        <v>6630</v>
      </c>
    </row>
    <row r="13859" spans="1:17" x14ac:dyDescent="0.35">
      <c r="A13859">
        <v>9416113662</v>
      </c>
      <c r="B13859" t="s">
        <v>6626</v>
      </c>
      <c r="C13859" t="s">
        <v>6356</v>
      </c>
      <c r="D13859">
        <v>200</v>
      </c>
      <c r="E13859" t="s">
        <v>6366</v>
      </c>
      <c r="F13859">
        <v>207</v>
      </c>
      <c r="G13859" t="s">
        <v>6638</v>
      </c>
      <c r="H13859">
        <v>415</v>
      </c>
      <c r="I13859" t="s">
        <v>27086</v>
      </c>
      <c r="J13859">
        <v>20800</v>
      </c>
      <c r="L13859" t="s">
        <v>6529</v>
      </c>
      <c r="M13859">
        <v>12638861</v>
      </c>
      <c r="N13859">
        <v>13215932</v>
      </c>
      <c r="O13859" t="s">
        <v>6630</v>
      </c>
      <c r="P13859" t="s">
        <v>6630</v>
      </c>
      <c r="Q13859">
        <v>700</v>
      </c>
    </row>
    <row r="13860" spans="1:17" x14ac:dyDescent="0.35">
      <c r="A13860">
        <v>80618122</v>
      </c>
      <c r="B13860" t="s">
        <v>6334</v>
      </c>
      <c r="C13860" t="s">
        <v>6766</v>
      </c>
      <c r="D13860">
        <v>120</v>
      </c>
      <c r="E13860" t="s">
        <v>6627</v>
      </c>
      <c r="F13860">
        <v>145</v>
      </c>
      <c r="G13860" t="s">
        <v>6627</v>
      </c>
      <c r="H13860">
        <v>15</v>
      </c>
      <c r="I13860" t="s">
        <v>27087</v>
      </c>
      <c r="J13860" t="s">
        <v>6630</v>
      </c>
      <c r="L13860" t="s">
        <v>6526</v>
      </c>
      <c r="M13860" t="s">
        <v>6630</v>
      </c>
      <c r="N13860" t="s">
        <v>6630</v>
      </c>
      <c r="O13860" t="s">
        <v>6630</v>
      </c>
      <c r="P13860" t="s">
        <v>6630</v>
      </c>
      <c r="Q13860" t="s">
        <v>6630</v>
      </c>
    </row>
    <row r="13861" spans="1:17" x14ac:dyDescent="0.35">
      <c r="A13861">
        <v>7906108910</v>
      </c>
      <c r="B13861" t="s">
        <v>6626</v>
      </c>
      <c r="C13861" t="s">
        <v>6356</v>
      </c>
      <c r="D13861">
        <v>200</v>
      </c>
      <c r="E13861" t="s">
        <v>6366</v>
      </c>
      <c r="F13861">
        <v>207</v>
      </c>
      <c r="G13861" t="s">
        <v>6657</v>
      </c>
      <c r="H13861">
        <v>420</v>
      </c>
      <c r="I13861" t="s">
        <v>27088</v>
      </c>
      <c r="J13861" t="s">
        <v>6630</v>
      </c>
      <c r="L13861" t="s">
        <v>6529</v>
      </c>
      <c r="M13861">
        <v>10279551</v>
      </c>
      <c r="N13861" t="s">
        <v>6630</v>
      </c>
      <c r="O13861" t="s">
        <v>6630</v>
      </c>
      <c r="P13861">
        <v>44401.804020000003</v>
      </c>
      <c r="Q13861">
        <v>100</v>
      </c>
    </row>
    <row r="13862" spans="1:17" x14ac:dyDescent="0.35">
      <c r="A13862">
        <v>80688407</v>
      </c>
      <c r="B13862" t="s">
        <v>6334</v>
      </c>
      <c r="C13862" t="s">
        <v>6766</v>
      </c>
      <c r="D13862">
        <v>120</v>
      </c>
      <c r="E13862" t="s">
        <v>6627</v>
      </c>
      <c r="F13862">
        <v>145</v>
      </c>
      <c r="G13862" t="s">
        <v>6627</v>
      </c>
      <c r="H13862">
        <v>15</v>
      </c>
      <c r="I13862" t="s">
        <v>27089</v>
      </c>
      <c r="J13862" t="s">
        <v>6630</v>
      </c>
      <c r="L13862" t="s">
        <v>6526</v>
      </c>
      <c r="M13862" t="s">
        <v>6630</v>
      </c>
      <c r="N13862" t="s">
        <v>6630</v>
      </c>
      <c r="O13862" t="s">
        <v>6630</v>
      </c>
      <c r="P13862" t="s">
        <v>6630</v>
      </c>
      <c r="Q13862" t="s">
        <v>6630</v>
      </c>
    </row>
    <row r="13863" spans="1:17" x14ac:dyDescent="0.35">
      <c r="A13863">
        <v>9422115974</v>
      </c>
      <c r="B13863" t="s">
        <v>6626</v>
      </c>
      <c r="C13863" t="s">
        <v>6356</v>
      </c>
      <c r="D13863">
        <v>200</v>
      </c>
      <c r="E13863" t="s">
        <v>6645</v>
      </c>
      <c r="F13863">
        <v>201</v>
      </c>
      <c r="G13863" t="s">
        <v>6638</v>
      </c>
      <c r="H13863">
        <v>415</v>
      </c>
      <c r="I13863" t="s">
        <v>10388</v>
      </c>
      <c r="J13863">
        <v>20115</v>
      </c>
      <c r="L13863" t="s">
        <v>6529</v>
      </c>
      <c r="M13863">
        <v>16229109</v>
      </c>
      <c r="N13863">
        <v>15501191</v>
      </c>
      <c r="O13863" t="s">
        <v>6630</v>
      </c>
      <c r="P13863" t="s">
        <v>6630</v>
      </c>
      <c r="Q13863">
        <v>100</v>
      </c>
    </row>
    <row r="13864" spans="1:17" x14ac:dyDescent="0.35">
      <c r="A13864">
        <v>9404108289</v>
      </c>
      <c r="B13864" t="s">
        <v>6626</v>
      </c>
      <c r="C13864" t="s">
        <v>6356</v>
      </c>
      <c r="D13864">
        <v>200</v>
      </c>
      <c r="E13864" t="s">
        <v>488</v>
      </c>
      <c r="F13864">
        <v>203</v>
      </c>
      <c r="G13864" t="s">
        <v>488</v>
      </c>
      <c r="H13864">
        <v>500</v>
      </c>
      <c r="I13864" t="s">
        <v>27090</v>
      </c>
      <c r="J13864">
        <v>20300</v>
      </c>
      <c r="L13864" t="s">
        <v>6529</v>
      </c>
      <c r="M13864">
        <v>10768136</v>
      </c>
      <c r="N13864">
        <v>10747061</v>
      </c>
      <c r="O13864" t="s">
        <v>27091</v>
      </c>
      <c r="P13864" t="s">
        <v>27092</v>
      </c>
      <c r="Q13864" t="s">
        <v>6630</v>
      </c>
    </row>
    <row r="13865" spans="1:17" x14ac:dyDescent="0.35">
      <c r="A13865">
        <v>9416113332</v>
      </c>
      <c r="B13865" t="s">
        <v>6626</v>
      </c>
      <c r="C13865" t="s">
        <v>6356</v>
      </c>
      <c r="D13865">
        <v>200</v>
      </c>
      <c r="E13865" t="s">
        <v>6357</v>
      </c>
      <c r="F13865">
        <v>209</v>
      </c>
      <c r="G13865" t="s">
        <v>977</v>
      </c>
      <c r="H13865">
        <v>310</v>
      </c>
      <c r="I13865" t="s">
        <v>13024</v>
      </c>
      <c r="J13865">
        <v>13670</v>
      </c>
      <c r="L13865" t="s">
        <v>6529</v>
      </c>
      <c r="M13865">
        <v>10007753</v>
      </c>
      <c r="N13865">
        <v>10007830</v>
      </c>
      <c r="O13865" t="s">
        <v>6650</v>
      </c>
      <c r="P13865" t="s">
        <v>6630</v>
      </c>
      <c r="Q13865" t="s">
        <v>6630</v>
      </c>
    </row>
    <row r="13866" spans="1:17" x14ac:dyDescent="0.35">
      <c r="A13866">
        <v>9411110648</v>
      </c>
      <c r="B13866" t="s">
        <v>6626</v>
      </c>
      <c r="C13866" t="s">
        <v>6356</v>
      </c>
      <c r="D13866">
        <v>200</v>
      </c>
      <c r="E13866" t="s">
        <v>6366</v>
      </c>
      <c r="F13866">
        <v>207</v>
      </c>
      <c r="G13866" t="s">
        <v>6657</v>
      </c>
      <c r="H13866">
        <v>420</v>
      </c>
      <c r="I13866" t="s">
        <v>27093</v>
      </c>
      <c r="J13866" t="s">
        <v>6630</v>
      </c>
      <c r="L13866" t="s">
        <v>6529</v>
      </c>
      <c r="M13866">
        <v>10184245</v>
      </c>
      <c r="N13866">
        <v>10524748</v>
      </c>
      <c r="O13866" t="s">
        <v>6630</v>
      </c>
      <c r="P13866" t="s">
        <v>6630</v>
      </c>
      <c r="Q13866">
        <v>100</v>
      </c>
    </row>
    <row r="13867" spans="1:17" x14ac:dyDescent="0.35">
      <c r="A13867">
        <v>80613805</v>
      </c>
      <c r="B13867" t="s">
        <v>6334</v>
      </c>
      <c r="C13867" t="s">
        <v>6766</v>
      </c>
      <c r="D13867">
        <v>120</v>
      </c>
      <c r="E13867" t="s">
        <v>6627</v>
      </c>
      <c r="F13867">
        <v>145</v>
      </c>
      <c r="G13867" t="s">
        <v>6627</v>
      </c>
      <c r="H13867">
        <v>15</v>
      </c>
      <c r="I13867" t="s">
        <v>27094</v>
      </c>
      <c r="J13867" t="s">
        <v>6630</v>
      </c>
      <c r="L13867" t="s">
        <v>6526</v>
      </c>
      <c r="M13867" t="s">
        <v>6630</v>
      </c>
      <c r="N13867" t="s">
        <v>6630</v>
      </c>
      <c r="O13867" t="s">
        <v>6630</v>
      </c>
      <c r="P13867" t="s">
        <v>6630</v>
      </c>
      <c r="Q13867" t="s">
        <v>6630</v>
      </c>
    </row>
    <row r="13868" spans="1:17" x14ac:dyDescent="0.35">
      <c r="A13868">
        <v>9414112298</v>
      </c>
      <c r="B13868" t="s">
        <v>6626</v>
      </c>
      <c r="C13868" t="s">
        <v>6356</v>
      </c>
      <c r="D13868">
        <v>200</v>
      </c>
      <c r="E13868" t="s">
        <v>6645</v>
      </c>
      <c r="F13868">
        <v>201</v>
      </c>
      <c r="G13868" t="s">
        <v>6638</v>
      </c>
      <c r="H13868">
        <v>415</v>
      </c>
      <c r="I13868" t="s">
        <v>22259</v>
      </c>
      <c r="J13868">
        <v>20115</v>
      </c>
      <c r="L13868" t="s">
        <v>6529</v>
      </c>
      <c r="M13868">
        <v>12628170</v>
      </c>
      <c r="N13868">
        <v>12962557</v>
      </c>
      <c r="O13868">
        <v>30779</v>
      </c>
      <c r="P13868" t="s">
        <v>6630</v>
      </c>
      <c r="Q13868" t="s">
        <v>6630</v>
      </c>
    </row>
    <row r="13869" spans="1:17" x14ac:dyDescent="0.35">
      <c r="A13869">
        <v>80668704</v>
      </c>
      <c r="B13869" t="s">
        <v>6334</v>
      </c>
      <c r="C13869" t="s">
        <v>6766</v>
      </c>
      <c r="D13869">
        <v>120</v>
      </c>
      <c r="E13869" t="s">
        <v>6627</v>
      </c>
      <c r="F13869">
        <v>145</v>
      </c>
      <c r="G13869" t="s">
        <v>6627</v>
      </c>
      <c r="H13869">
        <v>15</v>
      </c>
      <c r="I13869" t="s">
        <v>27095</v>
      </c>
      <c r="J13869" t="s">
        <v>6630</v>
      </c>
      <c r="L13869" t="s">
        <v>6526</v>
      </c>
      <c r="M13869" t="s">
        <v>6630</v>
      </c>
      <c r="N13869" t="s">
        <v>6630</v>
      </c>
      <c r="O13869" t="s">
        <v>6630</v>
      </c>
      <c r="P13869" t="s">
        <v>6630</v>
      </c>
      <c r="Q13869" t="s">
        <v>6630</v>
      </c>
    </row>
    <row r="13870" spans="1:17" x14ac:dyDescent="0.35">
      <c r="A13870">
        <v>6803107811</v>
      </c>
      <c r="B13870" t="s">
        <v>6626</v>
      </c>
      <c r="C13870" t="s">
        <v>6356</v>
      </c>
      <c r="D13870">
        <v>200</v>
      </c>
      <c r="E13870" t="s">
        <v>5245</v>
      </c>
      <c r="F13870">
        <v>202</v>
      </c>
      <c r="G13870" t="s">
        <v>5245</v>
      </c>
      <c r="H13870">
        <v>450</v>
      </c>
      <c r="I13870" t="s">
        <v>27096</v>
      </c>
      <c r="J13870" t="s">
        <v>6630</v>
      </c>
      <c r="L13870" t="s">
        <v>6529</v>
      </c>
      <c r="M13870">
        <v>10703404</v>
      </c>
      <c r="N13870">
        <v>10177432</v>
      </c>
      <c r="O13870" t="s">
        <v>6630</v>
      </c>
      <c r="P13870" t="s">
        <v>27097</v>
      </c>
      <c r="Q13870" t="s">
        <v>6630</v>
      </c>
    </row>
    <row r="13871" spans="1:17" x14ac:dyDescent="0.35">
      <c r="A13871">
        <v>7994100497</v>
      </c>
      <c r="B13871" t="s">
        <v>6626</v>
      </c>
      <c r="C13871" t="s">
        <v>6356</v>
      </c>
      <c r="D13871">
        <v>200</v>
      </c>
      <c r="E13871" t="s">
        <v>5245</v>
      </c>
      <c r="F13871">
        <v>202</v>
      </c>
      <c r="G13871" t="s">
        <v>5245</v>
      </c>
      <c r="H13871">
        <v>450</v>
      </c>
      <c r="I13871" t="s">
        <v>27098</v>
      </c>
      <c r="J13871" t="s">
        <v>6630</v>
      </c>
      <c r="L13871" t="s">
        <v>6529</v>
      </c>
      <c r="M13871" t="s">
        <v>6630</v>
      </c>
      <c r="N13871" t="s">
        <v>6630</v>
      </c>
      <c r="O13871" t="s">
        <v>6630</v>
      </c>
      <c r="P13871" t="s">
        <v>27099</v>
      </c>
      <c r="Q13871" t="s">
        <v>6630</v>
      </c>
    </row>
    <row r="13872" spans="1:17" x14ac:dyDescent="0.35">
      <c r="A13872">
        <v>9408109570</v>
      </c>
      <c r="B13872" t="s">
        <v>6626</v>
      </c>
      <c r="C13872" t="s">
        <v>6356</v>
      </c>
      <c r="D13872">
        <v>200</v>
      </c>
      <c r="E13872" t="s">
        <v>6366</v>
      </c>
      <c r="F13872">
        <v>207</v>
      </c>
      <c r="G13872" t="s">
        <v>6657</v>
      </c>
      <c r="H13872">
        <v>420</v>
      </c>
      <c r="I13872" t="s">
        <v>27100</v>
      </c>
      <c r="J13872">
        <v>20115</v>
      </c>
      <c r="L13872" t="s">
        <v>6529</v>
      </c>
      <c r="M13872">
        <v>12061353</v>
      </c>
      <c r="N13872" t="s">
        <v>6630</v>
      </c>
      <c r="O13872" t="s">
        <v>6630</v>
      </c>
      <c r="P13872" t="s">
        <v>6630</v>
      </c>
      <c r="Q13872" t="s">
        <v>6630</v>
      </c>
    </row>
    <row r="13873" spans="1:17" x14ac:dyDescent="0.35">
      <c r="A13873">
        <v>7998105713</v>
      </c>
      <c r="B13873" t="s">
        <v>6626</v>
      </c>
      <c r="C13873" t="s">
        <v>6356</v>
      </c>
      <c r="D13873">
        <v>200</v>
      </c>
      <c r="E13873" t="s">
        <v>6366</v>
      </c>
      <c r="F13873">
        <v>207</v>
      </c>
      <c r="G13873" t="s">
        <v>6756</v>
      </c>
      <c r="H13873">
        <v>750</v>
      </c>
      <c r="I13873" t="s">
        <v>27101</v>
      </c>
      <c r="J13873" t="s">
        <v>6630</v>
      </c>
      <c r="L13873" t="s">
        <v>6529</v>
      </c>
      <c r="M13873" t="s">
        <v>6630</v>
      </c>
      <c r="N13873">
        <v>10215064</v>
      </c>
      <c r="O13873" t="s">
        <v>27102</v>
      </c>
      <c r="P13873" t="s">
        <v>6830</v>
      </c>
      <c r="Q13873" t="s">
        <v>6630</v>
      </c>
    </row>
    <row r="13874" spans="1:17" x14ac:dyDescent="0.35">
      <c r="A13874">
        <v>80526202</v>
      </c>
      <c r="B13874" t="s">
        <v>6334</v>
      </c>
      <c r="C13874" t="s">
        <v>6766</v>
      </c>
      <c r="D13874">
        <v>120</v>
      </c>
      <c r="E13874" t="s">
        <v>6627</v>
      </c>
      <c r="F13874">
        <v>145</v>
      </c>
      <c r="G13874" t="s">
        <v>6627</v>
      </c>
      <c r="H13874">
        <v>15</v>
      </c>
      <c r="I13874" t="s">
        <v>27103</v>
      </c>
      <c r="J13874" t="s">
        <v>6630</v>
      </c>
      <c r="L13874" t="s">
        <v>6526</v>
      </c>
      <c r="M13874" t="s">
        <v>6630</v>
      </c>
      <c r="N13874" t="s">
        <v>6630</v>
      </c>
      <c r="O13874" t="s">
        <v>6630</v>
      </c>
      <c r="P13874" t="s">
        <v>6630</v>
      </c>
      <c r="Q13874" t="s">
        <v>6630</v>
      </c>
    </row>
    <row r="13875" spans="1:17" x14ac:dyDescent="0.35">
      <c r="A13875">
        <v>7902105533</v>
      </c>
      <c r="B13875" t="s">
        <v>6626</v>
      </c>
      <c r="C13875" t="s">
        <v>6540</v>
      </c>
      <c r="D13875">
        <v>131</v>
      </c>
      <c r="E13875" t="s">
        <v>13747</v>
      </c>
      <c r="F13875">
        <v>306</v>
      </c>
      <c r="G13875" t="s">
        <v>3774</v>
      </c>
      <c r="H13875">
        <v>100</v>
      </c>
      <c r="I13875" t="s">
        <v>27104</v>
      </c>
      <c r="J13875" t="s">
        <v>6630</v>
      </c>
      <c r="L13875" t="s">
        <v>6529</v>
      </c>
      <c r="M13875">
        <v>10512018</v>
      </c>
      <c r="N13875" t="s">
        <v>6630</v>
      </c>
      <c r="O13875" t="s">
        <v>6630</v>
      </c>
      <c r="P13875" t="s">
        <v>6694</v>
      </c>
      <c r="Q13875" t="s">
        <v>6630</v>
      </c>
    </row>
    <row r="13876" spans="1:17" x14ac:dyDescent="0.35">
      <c r="A13876">
        <v>6894013607</v>
      </c>
      <c r="B13876" t="s">
        <v>6626</v>
      </c>
      <c r="C13876" t="s">
        <v>8762</v>
      </c>
      <c r="D13876">
        <v>130</v>
      </c>
      <c r="E13876" t="s">
        <v>6628</v>
      </c>
      <c r="F13876" t="s">
        <v>6628</v>
      </c>
      <c r="G13876" t="s">
        <v>6628</v>
      </c>
      <c r="H13876" t="s">
        <v>6628</v>
      </c>
      <c r="I13876" t="s">
        <v>27105</v>
      </c>
      <c r="J13876" t="s">
        <v>6630</v>
      </c>
      <c r="L13876" t="s">
        <v>6529</v>
      </c>
      <c r="M13876" t="s">
        <v>6630</v>
      </c>
      <c r="N13876" t="s">
        <v>6630</v>
      </c>
      <c r="O13876" t="s">
        <v>6630</v>
      </c>
      <c r="P13876" t="s">
        <v>6799</v>
      </c>
      <c r="Q13876" t="s">
        <v>6630</v>
      </c>
    </row>
    <row r="13877" spans="1:17" x14ac:dyDescent="0.35">
      <c r="A13877">
        <v>80000121</v>
      </c>
      <c r="B13877" t="s">
        <v>6334</v>
      </c>
      <c r="C13877" t="s">
        <v>6766</v>
      </c>
      <c r="D13877">
        <v>120</v>
      </c>
      <c r="E13877" t="s">
        <v>6627</v>
      </c>
      <c r="F13877">
        <v>145</v>
      </c>
      <c r="G13877" t="s">
        <v>6627</v>
      </c>
      <c r="H13877">
        <v>15</v>
      </c>
      <c r="I13877" t="s">
        <v>27106</v>
      </c>
      <c r="J13877" t="s">
        <v>6630</v>
      </c>
      <c r="L13877" t="s">
        <v>6526</v>
      </c>
      <c r="M13877" t="s">
        <v>6630</v>
      </c>
      <c r="N13877" t="s">
        <v>6630</v>
      </c>
      <c r="O13877" t="s">
        <v>6630</v>
      </c>
      <c r="P13877" t="s">
        <v>6630</v>
      </c>
      <c r="Q13877" t="s">
        <v>6630</v>
      </c>
    </row>
    <row r="13878" spans="1:17" x14ac:dyDescent="0.35">
      <c r="A13878">
        <v>9497105099</v>
      </c>
      <c r="B13878" t="s">
        <v>6626</v>
      </c>
      <c r="C13878" t="s">
        <v>6356</v>
      </c>
      <c r="D13878">
        <v>200</v>
      </c>
      <c r="E13878" t="s">
        <v>6366</v>
      </c>
      <c r="F13878">
        <v>207</v>
      </c>
      <c r="G13878" t="s">
        <v>6789</v>
      </c>
      <c r="H13878">
        <v>435</v>
      </c>
      <c r="I13878" t="s">
        <v>27107</v>
      </c>
      <c r="J13878" t="s">
        <v>6630</v>
      </c>
      <c r="L13878" t="s">
        <v>6529</v>
      </c>
      <c r="M13878" t="s">
        <v>6630</v>
      </c>
      <c r="N13878">
        <v>10007317</v>
      </c>
      <c r="O13878" t="s">
        <v>6630</v>
      </c>
      <c r="P13878" t="s">
        <v>27108</v>
      </c>
      <c r="Q13878" t="s">
        <v>6630</v>
      </c>
    </row>
    <row r="13879" spans="1:17" x14ac:dyDescent="0.35">
      <c r="A13879" t="s">
        <v>27109</v>
      </c>
      <c r="B13879" t="s">
        <v>6626</v>
      </c>
      <c r="C13879" t="s">
        <v>6628</v>
      </c>
      <c r="D13879" t="s">
        <v>6628</v>
      </c>
      <c r="E13879" t="s">
        <v>6628</v>
      </c>
      <c r="F13879" t="s">
        <v>6628</v>
      </c>
      <c r="G13879" t="s">
        <v>6628</v>
      </c>
      <c r="H13879" t="s">
        <v>6628</v>
      </c>
      <c r="I13879" t="s">
        <v>20587</v>
      </c>
      <c r="J13879" t="s">
        <v>6630</v>
      </c>
      <c r="L13879" t="s">
        <v>6526</v>
      </c>
      <c r="M13879" t="s">
        <v>6630</v>
      </c>
      <c r="N13879" t="s">
        <v>6630</v>
      </c>
      <c r="O13879" t="s">
        <v>6630</v>
      </c>
      <c r="P13879" t="s">
        <v>6630</v>
      </c>
      <c r="Q13879" t="s">
        <v>6630</v>
      </c>
    </row>
    <row r="13880" spans="1:17" x14ac:dyDescent="0.35">
      <c r="A13880">
        <v>9409109816</v>
      </c>
      <c r="B13880" t="s">
        <v>6626</v>
      </c>
      <c r="C13880" t="s">
        <v>6335</v>
      </c>
      <c r="D13880">
        <v>150</v>
      </c>
      <c r="E13880" t="s">
        <v>6366</v>
      </c>
      <c r="F13880">
        <v>207</v>
      </c>
      <c r="G13880" t="s">
        <v>6869</v>
      </c>
      <c r="H13880">
        <v>607</v>
      </c>
      <c r="I13880" t="s">
        <v>27110</v>
      </c>
      <c r="J13880">
        <v>20530</v>
      </c>
      <c r="L13880" t="s">
        <v>6529</v>
      </c>
      <c r="M13880">
        <v>11891849</v>
      </c>
      <c r="N13880">
        <v>10732951</v>
      </c>
      <c r="O13880" t="s">
        <v>6630</v>
      </c>
      <c r="P13880" t="s">
        <v>6630</v>
      </c>
      <c r="Q13880" t="s">
        <v>6630</v>
      </c>
    </row>
    <row r="13881" spans="1:17" x14ac:dyDescent="0.35">
      <c r="A13881">
        <v>3911110794</v>
      </c>
      <c r="B13881" t="s">
        <v>6626</v>
      </c>
      <c r="C13881" t="s">
        <v>6356</v>
      </c>
      <c r="D13881">
        <v>200</v>
      </c>
      <c r="E13881" t="s">
        <v>5245</v>
      </c>
      <c r="F13881">
        <v>202</v>
      </c>
      <c r="G13881" t="s">
        <v>5245</v>
      </c>
      <c r="H13881">
        <v>450</v>
      </c>
      <c r="I13881" t="s">
        <v>27111</v>
      </c>
      <c r="J13881">
        <v>20200</v>
      </c>
      <c r="L13881" t="s">
        <v>6529</v>
      </c>
      <c r="M13881">
        <v>13110938</v>
      </c>
      <c r="N13881" t="s">
        <v>6630</v>
      </c>
      <c r="O13881" t="s">
        <v>6799</v>
      </c>
      <c r="P13881" t="s">
        <v>6630</v>
      </c>
      <c r="Q13881">
        <v>610</v>
      </c>
    </row>
    <row r="13882" spans="1:17" x14ac:dyDescent="0.35">
      <c r="A13882">
        <v>9411110566</v>
      </c>
      <c r="B13882" t="s">
        <v>6626</v>
      </c>
      <c r="C13882" t="s">
        <v>6356</v>
      </c>
      <c r="D13882">
        <v>200</v>
      </c>
      <c r="E13882" t="s">
        <v>5245</v>
      </c>
      <c r="F13882">
        <v>202</v>
      </c>
      <c r="G13882" t="s">
        <v>6786</v>
      </c>
      <c r="H13882">
        <v>440</v>
      </c>
      <c r="I13882" t="s">
        <v>27112</v>
      </c>
      <c r="J13882" t="s">
        <v>6630</v>
      </c>
      <c r="L13882" t="s">
        <v>6529</v>
      </c>
      <c r="M13882">
        <v>13453922</v>
      </c>
      <c r="N13882">
        <v>10547157</v>
      </c>
      <c r="O13882" t="s">
        <v>27113</v>
      </c>
      <c r="P13882" t="s">
        <v>6630</v>
      </c>
      <c r="Q13882" t="s">
        <v>6630</v>
      </c>
    </row>
    <row r="13883" spans="1:17" x14ac:dyDescent="0.35">
      <c r="A13883">
        <v>9416113367</v>
      </c>
      <c r="B13883" t="s">
        <v>6626</v>
      </c>
      <c r="C13883" t="s">
        <v>6540</v>
      </c>
      <c r="D13883">
        <v>131</v>
      </c>
      <c r="E13883" t="s">
        <v>6672</v>
      </c>
      <c r="F13883">
        <v>703</v>
      </c>
      <c r="G13883" t="s">
        <v>3068</v>
      </c>
      <c r="H13883">
        <v>830</v>
      </c>
      <c r="I13883" t="s">
        <v>27114</v>
      </c>
      <c r="J13883">
        <v>13260</v>
      </c>
      <c r="L13883" t="s">
        <v>6529</v>
      </c>
      <c r="M13883">
        <v>10368722</v>
      </c>
      <c r="N13883" t="s">
        <v>6630</v>
      </c>
      <c r="O13883" t="s">
        <v>6630</v>
      </c>
      <c r="P13883" t="s">
        <v>6630</v>
      </c>
      <c r="Q13883" t="s">
        <v>6630</v>
      </c>
    </row>
    <row r="13884" spans="1:17" x14ac:dyDescent="0.35">
      <c r="A13884">
        <v>8797105243</v>
      </c>
      <c r="B13884" t="s">
        <v>6626</v>
      </c>
      <c r="C13884" t="s">
        <v>6356</v>
      </c>
      <c r="D13884">
        <v>200</v>
      </c>
      <c r="E13884" t="s">
        <v>6701</v>
      </c>
      <c r="F13884">
        <v>500</v>
      </c>
      <c r="G13884" t="s">
        <v>7639</v>
      </c>
      <c r="H13884">
        <v>63</v>
      </c>
      <c r="I13884" t="s">
        <v>27115</v>
      </c>
      <c r="J13884">
        <v>12029</v>
      </c>
      <c r="L13884" t="s">
        <v>6529</v>
      </c>
      <c r="M13884" t="s">
        <v>6630</v>
      </c>
      <c r="N13884" t="s">
        <v>6630</v>
      </c>
      <c r="O13884" t="s">
        <v>6630</v>
      </c>
      <c r="P13884" t="s">
        <v>27116</v>
      </c>
      <c r="Q13884" t="s">
        <v>6630</v>
      </c>
    </row>
    <row r="13885" spans="1:17" x14ac:dyDescent="0.35">
      <c r="A13885">
        <v>9412111382</v>
      </c>
      <c r="B13885" t="s">
        <v>6626</v>
      </c>
      <c r="C13885" t="s">
        <v>6356</v>
      </c>
      <c r="D13885">
        <v>200</v>
      </c>
      <c r="E13885" t="s">
        <v>6645</v>
      </c>
      <c r="F13885">
        <v>201</v>
      </c>
      <c r="G13885" t="s">
        <v>6657</v>
      </c>
      <c r="H13885">
        <v>420</v>
      </c>
      <c r="I13885" t="s">
        <v>27117</v>
      </c>
      <c r="J13885" t="s">
        <v>6630</v>
      </c>
      <c r="L13885" t="s">
        <v>6529</v>
      </c>
      <c r="M13885">
        <v>13453922</v>
      </c>
      <c r="N13885">
        <v>10547157</v>
      </c>
      <c r="O13885" t="s">
        <v>6630</v>
      </c>
      <c r="P13885" t="s">
        <v>6630</v>
      </c>
      <c r="Q13885">
        <v>600</v>
      </c>
    </row>
    <row r="13886" spans="1:17" x14ac:dyDescent="0.35">
      <c r="A13886" t="s">
        <v>27118</v>
      </c>
      <c r="B13886" t="s">
        <v>6626</v>
      </c>
      <c r="C13886" t="s">
        <v>6628</v>
      </c>
      <c r="D13886" t="s">
        <v>6628</v>
      </c>
      <c r="E13886" t="s">
        <v>6628</v>
      </c>
      <c r="F13886" t="s">
        <v>6628</v>
      </c>
      <c r="G13886" t="s">
        <v>6628</v>
      </c>
      <c r="H13886" t="s">
        <v>6628</v>
      </c>
      <c r="I13886" t="s">
        <v>27119</v>
      </c>
      <c r="J13886" t="s">
        <v>6630</v>
      </c>
      <c r="L13886" t="s">
        <v>6529</v>
      </c>
      <c r="M13886" t="s">
        <v>6630</v>
      </c>
      <c r="N13886" t="s">
        <v>6630</v>
      </c>
      <c r="O13886" t="s">
        <v>7821</v>
      </c>
      <c r="P13886" t="s">
        <v>6630</v>
      </c>
      <c r="Q13886" t="s">
        <v>6630</v>
      </c>
    </row>
    <row r="13887" spans="1:17" x14ac:dyDescent="0.35">
      <c r="A13887" t="s">
        <v>27120</v>
      </c>
      <c r="B13887" t="s">
        <v>6626</v>
      </c>
      <c r="C13887" t="s">
        <v>6628</v>
      </c>
      <c r="D13887" t="s">
        <v>6628</v>
      </c>
      <c r="E13887" t="s">
        <v>6628</v>
      </c>
      <c r="F13887" t="s">
        <v>6628</v>
      </c>
      <c r="G13887" t="s">
        <v>6628</v>
      </c>
      <c r="H13887" t="s">
        <v>6628</v>
      </c>
      <c r="I13887" t="s">
        <v>27121</v>
      </c>
      <c r="J13887" t="s">
        <v>6630</v>
      </c>
      <c r="L13887" t="s">
        <v>6526</v>
      </c>
      <c r="M13887" t="s">
        <v>6630</v>
      </c>
      <c r="N13887" t="s">
        <v>6630</v>
      </c>
      <c r="O13887" t="s">
        <v>6630</v>
      </c>
      <c r="P13887" t="s">
        <v>6630</v>
      </c>
      <c r="Q13887" t="s">
        <v>6630</v>
      </c>
    </row>
    <row r="13888" spans="1:17" x14ac:dyDescent="0.35">
      <c r="A13888">
        <v>80417804</v>
      </c>
      <c r="B13888" t="s">
        <v>6334</v>
      </c>
      <c r="C13888" t="s">
        <v>6766</v>
      </c>
      <c r="D13888">
        <v>120</v>
      </c>
      <c r="E13888" t="s">
        <v>6627</v>
      </c>
      <c r="F13888">
        <v>145</v>
      </c>
      <c r="G13888" t="s">
        <v>6627</v>
      </c>
      <c r="H13888">
        <v>15</v>
      </c>
      <c r="I13888" t="s">
        <v>27122</v>
      </c>
      <c r="J13888" t="s">
        <v>6630</v>
      </c>
      <c r="L13888" t="s">
        <v>6526</v>
      </c>
      <c r="M13888" t="s">
        <v>6630</v>
      </c>
      <c r="N13888" t="s">
        <v>6630</v>
      </c>
      <c r="O13888" t="s">
        <v>6630</v>
      </c>
      <c r="P13888" t="s">
        <v>6630</v>
      </c>
      <c r="Q13888" t="s">
        <v>6630</v>
      </c>
    </row>
    <row r="13889" spans="1:17" x14ac:dyDescent="0.35">
      <c r="A13889" t="s">
        <v>27123</v>
      </c>
      <c r="B13889" t="s">
        <v>6626</v>
      </c>
      <c r="C13889" t="s">
        <v>6628</v>
      </c>
      <c r="D13889" t="s">
        <v>6628</v>
      </c>
      <c r="E13889" t="s">
        <v>6628</v>
      </c>
      <c r="F13889" t="s">
        <v>6628</v>
      </c>
      <c r="G13889" t="s">
        <v>6628</v>
      </c>
      <c r="H13889" t="s">
        <v>6628</v>
      </c>
      <c r="I13889" t="s">
        <v>14202</v>
      </c>
      <c r="J13889" t="s">
        <v>6630</v>
      </c>
      <c r="L13889" t="s">
        <v>6526</v>
      </c>
      <c r="M13889" t="s">
        <v>6630</v>
      </c>
      <c r="N13889" t="s">
        <v>6630</v>
      </c>
      <c r="O13889" t="s">
        <v>6630</v>
      </c>
      <c r="P13889" t="s">
        <v>6630</v>
      </c>
      <c r="Q13889" t="s">
        <v>6630</v>
      </c>
    </row>
    <row r="13890" spans="1:17" x14ac:dyDescent="0.35">
      <c r="A13890">
        <v>9413111963</v>
      </c>
      <c r="B13890" t="s">
        <v>6626</v>
      </c>
      <c r="C13890" t="s">
        <v>6356</v>
      </c>
      <c r="D13890">
        <v>200</v>
      </c>
      <c r="E13890" t="s">
        <v>6645</v>
      </c>
      <c r="F13890">
        <v>201</v>
      </c>
      <c r="G13890" t="s">
        <v>6657</v>
      </c>
      <c r="H13890">
        <v>420</v>
      </c>
      <c r="I13890" t="s">
        <v>27124</v>
      </c>
      <c r="J13890" t="s">
        <v>6630</v>
      </c>
      <c r="L13890" t="s">
        <v>6529</v>
      </c>
      <c r="M13890">
        <v>11235593</v>
      </c>
      <c r="N13890">
        <v>12348240</v>
      </c>
      <c r="O13890" s="3">
        <v>3098130988</v>
      </c>
      <c r="P13890" t="s">
        <v>6630</v>
      </c>
      <c r="Q13890" t="s">
        <v>6630</v>
      </c>
    </row>
    <row r="13891" spans="1:17" x14ac:dyDescent="0.35">
      <c r="A13891">
        <v>8799106225</v>
      </c>
      <c r="B13891" t="s">
        <v>6626</v>
      </c>
      <c r="C13891" t="s">
        <v>6356</v>
      </c>
      <c r="D13891">
        <v>200</v>
      </c>
      <c r="E13891" t="s">
        <v>6701</v>
      </c>
      <c r="F13891">
        <v>500</v>
      </c>
      <c r="G13891" t="s">
        <v>7639</v>
      </c>
      <c r="H13891">
        <v>63</v>
      </c>
      <c r="I13891" t="s">
        <v>27125</v>
      </c>
      <c r="J13891">
        <v>12029</v>
      </c>
      <c r="L13891" t="s">
        <v>6529</v>
      </c>
      <c r="M13891" t="s">
        <v>6630</v>
      </c>
      <c r="N13891">
        <v>10252623</v>
      </c>
      <c r="O13891" t="s">
        <v>7817</v>
      </c>
      <c r="P13891" t="s">
        <v>27126</v>
      </c>
      <c r="Q13891" t="s">
        <v>6630</v>
      </c>
    </row>
    <row r="13892" spans="1:17" x14ac:dyDescent="0.35">
      <c r="A13892">
        <v>9421115659</v>
      </c>
      <c r="B13892" t="s">
        <v>6626</v>
      </c>
      <c r="C13892" t="s">
        <v>6356</v>
      </c>
      <c r="D13892">
        <v>200</v>
      </c>
      <c r="E13892" t="s">
        <v>6701</v>
      </c>
      <c r="F13892">
        <v>500</v>
      </c>
      <c r="G13892" t="s">
        <v>6702</v>
      </c>
      <c r="H13892">
        <v>55</v>
      </c>
      <c r="I13892" t="s">
        <v>22244</v>
      </c>
      <c r="J13892">
        <v>12032</v>
      </c>
      <c r="L13892" t="s">
        <v>6529</v>
      </c>
      <c r="M13892">
        <v>10557232</v>
      </c>
      <c r="N13892" t="s">
        <v>6630</v>
      </c>
      <c r="O13892" t="s">
        <v>6630</v>
      </c>
      <c r="P13892" t="s">
        <v>6630</v>
      </c>
      <c r="Q13892" t="s">
        <v>6630</v>
      </c>
    </row>
    <row r="13893" spans="1:17" x14ac:dyDescent="0.35">
      <c r="A13893">
        <v>10517</v>
      </c>
      <c r="B13893" t="s">
        <v>6626</v>
      </c>
      <c r="C13893" t="s">
        <v>8365</v>
      </c>
      <c r="D13893">
        <v>105</v>
      </c>
      <c r="E13893" t="s">
        <v>8366</v>
      </c>
      <c r="F13893">
        <v>102</v>
      </c>
      <c r="G13893" t="s">
        <v>8367</v>
      </c>
      <c r="H13893">
        <v>5</v>
      </c>
      <c r="I13893" t="s">
        <v>27127</v>
      </c>
      <c r="J13893" t="s">
        <v>6630</v>
      </c>
      <c r="L13893" t="s">
        <v>6526</v>
      </c>
      <c r="M13893" t="s">
        <v>6630</v>
      </c>
      <c r="N13893" t="s">
        <v>6630</v>
      </c>
      <c r="O13893" t="s">
        <v>27128</v>
      </c>
      <c r="P13893" t="s">
        <v>6630</v>
      </c>
      <c r="Q13893" t="s">
        <v>6630</v>
      </c>
    </row>
    <row r="13894" spans="1:17" x14ac:dyDescent="0.35">
      <c r="A13894">
        <v>9417114079</v>
      </c>
      <c r="B13894" t="s">
        <v>6626</v>
      </c>
      <c r="C13894" t="s">
        <v>6356</v>
      </c>
      <c r="D13894">
        <v>200</v>
      </c>
      <c r="E13894" t="s">
        <v>6645</v>
      </c>
      <c r="F13894">
        <v>201</v>
      </c>
      <c r="G13894" t="s">
        <v>6657</v>
      </c>
      <c r="H13894">
        <v>420</v>
      </c>
      <c r="I13894" t="s">
        <v>27129</v>
      </c>
      <c r="J13894">
        <v>20120</v>
      </c>
      <c r="L13894" t="s">
        <v>6529</v>
      </c>
      <c r="M13894">
        <v>12122136</v>
      </c>
      <c r="N13894" t="s">
        <v>6630</v>
      </c>
      <c r="O13894" t="s">
        <v>6630</v>
      </c>
      <c r="P13894" t="s">
        <v>27130</v>
      </c>
      <c r="Q13894" t="s">
        <v>6630</v>
      </c>
    </row>
    <row r="13895" spans="1:17" x14ac:dyDescent="0.35">
      <c r="A13895">
        <v>9404108081</v>
      </c>
      <c r="B13895" t="s">
        <v>6626</v>
      </c>
      <c r="C13895" t="s">
        <v>6356</v>
      </c>
      <c r="D13895">
        <v>200</v>
      </c>
      <c r="E13895" t="s">
        <v>5245</v>
      </c>
      <c r="F13895">
        <v>202</v>
      </c>
      <c r="G13895" t="s">
        <v>5245</v>
      </c>
      <c r="H13895">
        <v>450</v>
      </c>
      <c r="I13895" t="s">
        <v>27131</v>
      </c>
      <c r="J13895">
        <v>20200</v>
      </c>
      <c r="L13895" t="s">
        <v>6529</v>
      </c>
      <c r="M13895">
        <v>10008788</v>
      </c>
      <c r="N13895">
        <v>10008618</v>
      </c>
      <c r="O13895" t="s">
        <v>27132</v>
      </c>
      <c r="P13895" t="s">
        <v>27133</v>
      </c>
      <c r="Q13895" t="s">
        <v>6630</v>
      </c>
    </row>
    <row r="13896" spans="1:17" x14ac:dyDescent="0.35">
      <c r="A13896" t="s">
        <v>27134</v>
      </c>
      <c r="B13896" t="s">
        <v>6626</v>
      </c>
      <c r="C13896" t="s">
        <v>6628</v>
      </c>
      <c r="D13896" t="s">
        <v>6628</v>
      </c>
      <c r="E13896" t="s">
        <v>6628</v>
      </c>
      <c r="F13896" t="s">
        <v>6628</v>
      </c>
      <c r="G13896" t="s">
        <v>6628</v>
      </c>
      <c r="H13896" t="s">
        <v>6628</v>
      </c>
      <c r="I13896" t="s">
        <v>27135</v>
      </c>
      <c r="J13896" t="s">
        <v>6630</v>
      </c>
      <c r="L13896" t="s">
        <v>6526</v>
      </c>
      <c r="M13896" t="s">
        <v>6630</v>
      </c>
      <c r="N13896" t="s">
        <v>6630</v>
      </c>
      <c r="O13896" t="s">
        <v>6630</v>
      </c>
      <c r="P13896" t="s">
        <v>6630</v>
      </c>
      <c r="Q13896" t="s">
        <v>6630</v>
      </c>
    </row>
    <row r="13897" spans="1:17" x14ac:dyDescent="0.35">
      <c r="A13897">
        <v>9414112414</v>
      </c>
      <c r="B13897" t="s">
        <v>6626</v>
      </c>
      <c r="C13897" t="s">
        <v>6540</v>
      </c>
      <c r="D13897">
        <v>131</v>
      </c>
      <c r="E13897" t="s">
        <v>6672</v>
      </c>
      <c r="F13897">
        <v>703</v>
      </c>
      <c r="G13897" t="s">
        <v>7042</v>
      </c>
      <c r="H13897">
        <v>730</v>
      </c>
      <c r="I13897" t="s">
        <v>27136</v>
      </c>
      <c r="J13897">
        <v>13200</v>
      </c>
      <c r="L13897" t="s">
        <v>6529</v>
      </c>
      <c r="M13897">
        <v>11950360</v>
      </c>
      <c r="N13897">
        <v>15218977</v>
      </c>
      <c r="O13897" t="s">
        <v>6630</v>
      </c>
      <c r="P13897" t="s">
        <v>6630</v>
      </c>
      <c r="Q13897" t="s">
        <v>6630</v>
      </c>
    </row>
    <row r="13898" spans="1:17" x14ac:dyDescent="0.35">
      <c r="A13898" t="s">
        <v>27137</v>
      </c>
      <c r="B13898" t="s">
        <v>6626</v>
      </c>
      <c r="C13898" t="s">
        <v>6628</v>
      </c>
      <c r="D13898" t="s">
        <v>6628</v>
      </c>
      <c r="E13898" t="s">
        <v>6628</v>
      </c>
      <c r="F13898" t="s">
        <v>6628</v>
      </c>
      <c r="G13898" t="s">
        <v>6628</v>
      </c>
      <c r="H13898" t="s">
        <v>6628</v>
      </c>
      <c r="I13898" t="s">
        <v>22085</v>
      </c>
      <c r="J13898" t="s">
        <v>6630</v>
      </c>
      <c r="L13898" t="s">
        <v>6526</v>
      </c>
      <c r="M13898" t="s">
        <v>6630</v>
      </c>
      <c r="N13898" t="s">
        <v>6630</v>
      </c>
      <c r="O13898" t="s">
        <v>6630</v>
      </c>
      <c r="P13898" t="s">
        <v>6630</v>
      </c>
      <c r="Q13898" t="s">
        <v>6630</v>
      </c>
    </row>
    <row r="13899" spans="1:17" x14ac:dyDescent="0.35">
      <c r="A13899">
        <v>9415112782</v>
      </c>
      <c r="B13899" t="s">
        <v>6626</v>
      </c>
      <c r="C13899" t="s">
        <v>6356</v>
      </c>
      <c r="D13899">
        <v>200</v>
      </c>
      <c r="E13899" t="s">
        <v>6645</v>
      </c>
      <c r="F13899">
        <v>201</v>
      </c>
      <c r="G13899" t="s">
        <v>6638</v>
      </c>
      <c r="H13899">
        <v>415</v>
      </c>
      <c r="I13899" t="s">
        <v>19405</v>
      </c>
      <c r="J13899">
        <v>20115</v>
      </c>
      <c r="L13899" t="s">
        <v>6529</v>
      </c>
      <c r="M13899">
        <v>12655805</v>
      </c>
      <c r="N13899">
        <v>10594287</v>
      </c>
      <c r="O13899">
        <v>30891</v>
      </c>
      <c r="P13899" t="s">
        <v>6630</v>
      </c>
      <c r="Q13899" t="s">
        <v>6630</v>
      </c>
    </row>
    <row r="13900" spans="1:17" x14ac:dyDescent="0.35">
      <c r="A13900">
        <v>9608109674</v>
      </c>
      <c r="B13900" t="s">
        <v>6626</v>
      </c>
      <c r="C13900" t="s">
        <v>6335</v>
      </c>
      <c r="D13900">
        <v>150</v>
      </c>
      <c r="E13900" t="s">
        <v>6335</v>
      </c>
      <c r="F13900">
        <v>205</v>
      </c>
      <c r="G13900" t="s">
        <v>7000</v>
      </c>
      <c r="H13900">
        <v>600</v>
      </c>
      <c r="I13900" t="s">
        <v>27138</v>
      </c>
      <c r="J13900" t="s">
        <v>6630</v>
      </c>
      <c r="L13900" t="s">
        <v>6529</v>
      </c>
      <c r="M13900">
        <v>10015122</v>
      </c>
      <c r="N13900">
        <v>10329184</v>
      </c>
      <c r="O13900" t="s">
        <v>6630</v>
      </c>
      <c r="P13900" t="s">
        <v>6630</v>
      </c>
      <c r="Q13900">
        <v>300</v>
      </c>
    </row>
    <row r="13901" spans="1:17" x14ac:dyDescent="0.35">
      <c r="A13901">
        <v>9416113623</v>
      </c>
      <c r="B13901" t="s">
        <v>6626</v>
      </c>
      <c r="C13901" t="s">
        <v>6356</v>
      </c>
      <c r="D13901">
        <v>200</v>
      </c>
      <c r="E13901" t="s">
        <v>6645</v>
      </c>
      <c r="F13901">
        <v>201</v>
      </c>
      <c r="G13901" t="s">
        <v>6657</v>
      </c>
      <c r="H13901">
        <v>420</v>
      </c>
      <c r="I13901" t="s">
        <v>22290</v>
      </c>
      <c r="J13901">
        <v>20120</v>
      </c>
      <c r="L13901" t="s">
        <v>6529</v>
      </c>
      <c r="M13901">
        <v>11960306</v>
      </c>
      <c r="N13901" t="s">
        <v>6630</v>
      </c>
      <c r="O13901" t="s">
        <v>27139</v>
      </c>
      <c r="P13901" t="s">
        <v>6630</v>
      </c>
      <c r="Q13901" t="s">
        <v>6630</v>
      </c>
    </row>
    <row r="13902" spans="1:17" x14ac:dyDescent="0.35">
      <c r="A13902">
        <v>3519114892</v>
      </c>
      <c r="B13902" t="s">
        <v>6626</v>
      </c>
      <c r="C13902" t="s">
        <v>6356</v>
      </c>
      <c r="D13902">
        <v>200</v>
      </c>
      <c r="E13902" t="s">
        <v>5245</v>
      </c>
      <c r="F13902">
        <v>202</v>
      </c>
      <c r="G13902" t="s">
        <v>5245</v>
      </c>
      <c r="H13902">
        <v>450</v>
      </c>
      <c r="I13902" t="s">
        <v>27140</v>
      </c>
      <c r="J13902">
        <v>20200</v>
      </c>
      <c r="L13902" t="s">
        <v>6529</v>
      </c>
      <c r="M13902">
        <v>12435538</v>
      </c>
      <c r="N13902" t="s">
        <v>6630</v>
      </c>
      <c r="O13902" t="s">
        <v>6630</v>
      </c>
      <c r="P13902" t="s">
        <v>6630</v>
      </c>
      <c r="Q13902" t="s">
        <v>6630</v>
      </c>
    </row>
    <row r="13903" spans="1:17" x14ac:dyDescent="0.35">
      <c r="A13903">
        <v>80403500</v>
      </c>
      <c r="B13903" t="s">
        <v>6334</v>
      </c>
      <c r="C13903" t="s">
        <v>6766</v>
      </c>
      <c r="D13903">
        <v>120</v>
      </c>
      <c r="E13903" t="s">
        <v>6627</v>
      </c>
      <c r="F13903">
        <v>145</v>
      </c>
      <c r="G13903" t="s">
        <v>6627</v>
      </c>
      <c r="H13903">
        <v>15</v>
      </c>
      <c r="I13903" t="s">
        <v>27141</v>
      </c>
      <c r="J13903" t="s">
        <v>6630</v>
      </c>
      <c r="L13903" t="s">
        <v>6526</v>
      </c>
      <c r="M13903" t="s">
        <v>6630</v>
      </c>
      <c r="N13903" t="s">
        <v>6630</v>
      </c>
      <c r="O13903" t="s">
        <v>6630</v>
      </c>
      <c r="P13903" t="s">
        <v>6630</v>
      </c>
      <c r="Q13903" t="s">
        <v>6630</v>
      </c>
    </row>
    <row r="13904" spans="1:17" x14ac:dyDescent="0.35">
      <c r="A13904">
        <v>3917113971</v>
      </c>
      <c r="B13904" t="s">
        <v>6626</v>
      </c>
      <c r="C13904" t="s">
        <v>6356</v>
      </c>
      <c r="D13904">
        <v>200</v>
      </c>
      <c r="E13904" t="s">
        <v>5245</v>
      </c>
      <c r="F13904">
        <v>202</v>
      </c>
      <c r="G13904" t="s">
        <v>5245</v>
      </c>
      <c r="H13904">
        <v>450</v>
      </c>
      <c r="I13904" t="s">
        <v>27142</v>
      </c>
      <c r="J13904">
        <v>20200</v>
      </c>
      <c r="L13904" t="s">
        <v>6529</v>
      </c>
      <c r="M13904">
        <v>12205003</v>
      </c>
      <c r="N13904">
        <v>10826199</v>
      </c>
      <c r="O13904" t="s">
        <v>6630</v>
      </c>
      <c r="P13904" t="s">
        <v>6630</v>
      </c>
      <c r="Q13904">
        <v>610</v>
      </c>
    </row>
    <row r="13905" spans="1:17" x14ac:dyDescent="0.35">
      <c r="A13905">
        <v>9414112146</v>
      </c>
      <c r="B13905" t="s">
        <v>6626</v>
      </c>
      <c r="C13905" t="s">
        <v>6540</v>
      </c>
      <c r="D13905">
        <v>131</v>
      </c>
      <c r="E13905" t="s">
        <v>6672</v>
      </c>
      <c r="F13905">
        <v>703</v>
      </c>
      <c r="G13905" t="s">
        <v>3068</v>
      </c>
      <c r="H13905">
        <v>830</v>
      </c>
      <c r="I13905" t="s">
        <v>27143</v>
      </c>
      <c r="J13905">
        <v>13200</v>
      </c>
      <c r="L13905" t="s">
        <v>6529</v>
      </c>
      <c r="M13905">
        <v>11950360</v>
      </c>
      <c r="N13905">
        <v>15218977</v>
      </c>
      <c r="O13905" t="s">
        <v>9869</v>
      </c>
      <c r="P13905" t="s">
        <v>6630</v>
      </c>
      <c r="Q13905" t="s">
        <v>6630</v>
      </c>
    </row>
    <row r="13906" spans="1:17" x14ac:dyDescent="0.35">
      <c r="A13906">
        <v>9421115815</v>
      </c>
      <c r="B13906" t="s">
        <v>6626</v>
      </c>
      <c r="C13906" t="s">
        <v>6356</v>
      </c>
      <c r="D13906">
        <v>200</v>
      </c>
      <c r="E13906" t="s">
        <v>6366</v>
      </c>
      <c r="F13906">
        <v>207</v>
      </c>
      <c r="G13906" t="s">
        <v>1561</v>
      </c>
      <c r="H13906">
        <v>795</v>
      </c>
      <c r="I13906" t="s">
        <v>27144</v>
      </c>
      <c r="J13906">
        <v>20800</v>
      </c>
      <c r="L13906" t="s">
        <v>6529</v>
      </c>
      <c r="M13906">
        <v>10150184</v>
      </c>
      <c r="N13906">
        <v>10159023</v>
      </c>
      <c r="O13906" t="s">
        <v>6630</v>
      </c>
      <c r="P13906" t="s">
        <v>6630</v>
      </c>
      <c r="Q13906">
        <v>700</v>
      </c>
    </row>
    <row r="13907" spans="1:17" x14ac:dyDescent="0.35">
      <c r="A13907">
        <v>6310110198</v>
      </c>
      <c r="B13907" t="s">
        <v>6626</v>
      </c>
      <c r="C13907" t="s">
        <v>6356</v>
      </c>
      <c r="D13907">
        <v>200</v>
      </c>
      <c r="E13907" t="s">
        <v>6366</v>
      </c>
      <c r="F13907">
        <v>207</v>
      </c>
      <c r="G13907" t="s">
        <v>176</v>
      </c>
      <c r="H13907">
        <v>705</v>
      </c>
      <c r="I13907" t="s">
        <v>27145</v>
      </c>
      <c r="J13907">
        <v>20800</v>
      </c>
      <c r="L13907" t="s">
        <v>6529</v>
      </c>
      <c r="M13907">
        <v>10421714</v>
      </c>
      <c r="N13907">
        <v>10014731</v>
      </c>
      <c r="O13907" t="s">
        <v>6630</v>
      </c>
      <c r="P13907">
        <v>20800.804011</v>
      </c>
      <c r="Q13907">
        <v>700</v>
      </c>
    </row>
    <row r="13908" spans="1:17" x14ac:dyDescent="0.35">
      <c r="A13908">
        <v>3900106449</v>
      </c>
      <c r="B13908" t="s">
        <v>6626</v>
      </c>
      <c r="C13908" t="s">
        <v>6356</v>
      </c>
      <c r="D13908">
        <v>200</v>
      </c>
      <c r="E13908" t="s">
        <v>5245</v>
      </c>
      <c r="F13908">
        <v>202</v>
      </c>
      <c r="G13908" t="s">
        <v>5245</v>
      </c>
      <c r="H13908">
        <v>450</v>
      </c>
      <c r="I13908" t="s">
        <v>27146</v>
      </c>
      <c r="J13908">
        <v>20200</v>
      </c>
      <c r="L13908" t="s">
        <v>6529</v>
      </c>
      <c r="M13908" t="s">
        <v>6630</v>
      </c>
      <c r="N13908">
        <v>10301940</v>
      </c>
      <c r="O13908" t="s">
        <v>27147</v>
      </c>
      <c r="P13908" t="s">
        <v>6919</v>
      </c>
      <c r="Q13908" t="s">
        <v>6630</v>
      </c>
    </row>
    <row r="13909" spans="1:17" x14ac:dyDescent="0.35">
      <c r="A13909">
        <v>80678405</v>
      </c>
      <c r="B13909" t="s">
        <v>6334</v>
      </c>
      <c r="C13909" t="s">
        <v>6766</v>
      </c>
      <c r="D13909">
        <v>120</v>
      </c>
      <c r="E13909" t="s">
        <v>6627</v>
      </c>
      <c r="F13909">
        <v>145</v>
      </c>
      <c r="G13909" t="s">
        <v>6627</v>
      </c>
      <c r="H13909">
        <v>15</v>
      </c>
      <c r="I13909" t="s">
        <v>27148</v>
      </c>
      <c r="J13909" t="s">
        <v>6630</v>
      </c>
      <c r="L13909" t="s">
        <v>6526</v>
      </c>
      <c r="M13909" t="s">
        <v>6630</v>
      </c>
      <c r="N13909" t="s">
        <v>6630</v>
      </c>
      <c r="O13909" t="s">
        <v>6630</v>
      </c>
      <c r="P13909" t="s">
        <v>6630</v>
      </c>
      <c r="Q13909" t="s">
        <v>6630</v>
      </c>
    </row>
    <row r="13910" spans="1:17" x14ac:dyDescent="0.35">
      <c r="A13910">
        <v>6898105692</v>
      </c>
      <c r="B13910" t="s">
        <v>6626</v>
      </c>
      <c r="C13910" t="s">
        <v>6356</v>
      </c>
      <c r="D13910">
        <v>200</v>
      </c>
      <c r="E13910" t="s">
        <v>5245</v>
      </c>
      <c r="F13910">
        <v>202</v>
      </c>
      <c r="G13910" t="s">
        <v>5245</v>
      </c>
      <c r="H13910">
        <v>450</v>
      </c>
      <c r="I13910" t="s">
        <v>27149</v>
      </c>
      <c r="J13910" t="s">
        <v>6630</v>
      </c>
      <c r="L13910" t="s">
        <v>6529</v>
      </c>
      <c r="M13910" t="s">
        <v>6630</v>
      </c>
      <c r="N13910">
        <v>10703404</v>
      </c>
      <c r="O13910" t="s">
        <v>27150</v>
      </c>
      <c r="P13910" t="s">
        <v>27151</v>
      </c>
      <c r="Q13910" t="s">
        <v>6630</v>
      </c>
    </row>
    <row r="13911" spans="1:17" x14ac:dyDescent="0.35">
      <c r="A13911">
        <v>13308</v>
      </c>
      <c r="B13911" t="s">
        <v>6626</v>
      </c>
      <c r="C13911" t="s">
        <v>6540</v>
      </c>
      <c r="D13911">
        <v>131</v>
      </c>
      <c r="E13911" t="s">
        <v>7340</v>
      </c>
      <c r="F13911">
        <v>308</v>
      </c>
      <c r="G13911" t="s">
        <v>3774</v>
      </c>
      <c r="H13911">
        <v>100</v>
      </c>
      <c r="I13911" t="s">
        <v>27152</v>
      </c>
      <c r="J13911" t="s">
        <v>6630</v>
      </c>
      <c r="L13911" t="s">
        <v>6526</v>
      </c>
      <c r="M13911">
        <v>11749009</v>
      </c>
      <c r="N13911" t="s">
        <v>6630</v>
      </c>
      <c r="O13911" t="s">
        <v>6630</v>
      </c>
      <c r="P13911" t="s">
        <v>6630</v>
      </c>
      <c r="Q13911" t="s">
        <v>6630</v>
      </c>
    </row>
    <row r="13912" spans="1:17" x14ac:dyDescent="0.35">
      <c r="A13912">
        <v>3506108903</v>
      </c>
      <c r="B13912" t="s">
        <v>6626</v>
      </c>
      <c r="C13912" t="s">
        <v>6356</v>
      </c>
      <c r="D13912">
        <v>200</v>
      </c>
      <c r="E13912" t="s">
        <v>5245</v>
      </c>
      <c r="F13912">
        <v>202</v>
      </c>
      <c r="G13912" t="s">
        <v>5245</v>
      </c>
      <c r="H13912">
        <v>450</v>
      </c>
      <c r="I13912" t="s">
        <v>27153</v>
      </c>
      <c r="J13912">
        <v>20200</v>
      </c>
      <c r="L13912" t="s">
        <v>6529</v>
      </c>
      <c r="M13912">
        <v>11940031</v>
      </c>
      <c r="N13912" t="s">
        <v>6630</v>
      </c>
      <c r="O13912" t="s">
        <v>27154</v>
      </c>
      <c r="P13912" t="s">
        <v>6630</v>
      </c>
      <c r="Q13912" t="s">
        <v>6630</v>
      </c>
    </row>
    <row r="13913" spans="1:17" x14ac:dyDescent="0.35">
      <c r="A13913">
        <v>9423116338</v>
      </c>
      <c r="B13913" t="s">
        <v>6334</v>
      </c>
      <c r="C13913" t="s">
        <v>6335</v>
      </c>
      <c r="D13913">
        <v>150</v>
      </c>
      <c r="E13913" t="s">
        <v>6335</v>
      </c>
      <c r="F13913">
        <v>205</v>
      </c>
      <c r="G13913" t="s">
        <v>218</v>
      </c>
      <c r="H13913">
        <v>607</v>
      </c>
      <c r="I13913" t="s">
        <v>27155</v>
      </c>
      <c r="J13913">
        <v>20530</v>
      </c>
      <c r="L13913" t="s">
        <v>6529</v>
      </c>
      <c r="M13913">
        <v>10039758</v>
      </c>
      <c r="N13913">
        <v>10039542</v>
      </c>
      <c r="O13913" t="s">
        <v>6630</v>
      </c>
      <c r="P13913" t="s">
        <v>6630</v>
      </c>
      <c r="Q13913" t="s">
        <v>6630</v>
      </c>
    </row>
    <row r="13914" spans="1:17" x14ac:dyDescent="0.35">
      <c r="A13914">
        <v>13515</v>
      </c>
      <c r="B13914" t="s">
        <v>6334</v>
      </c>
      <c r="C13914" t="s">
        <v>6335</v>
      </c>
      <c r="D13914">
        <v>150</v>
      </c>
      <c r="E13914" t="s">
        <v>6335</v>
      </c>
      <c r="F13914">
        <v>205</v>
      </c>
      <c r="G13914" t="s">
        <v>13981</v>
      </c>
      <c r="H13914">
        <v>330</v>
      </c>
      <c r="I13914" t="s">
        <v>27156</v>
      </c>
      <c r="J13914">
        <v>20500</v>
      </c>
      <c r="L13914" t="s">
        <v>6526</v>
      </c>
      <c r="M13914">
        <v>10129916</v>
      </c>
      <c r="N13914" t="s">
        <v>6630</v>
      </c>
      <c r="O13914" t="s">
        <v>6630</v>
      </c>
      <c r="P13914" t="s">
        <v>27157</v>
      </c>
      <c r="Q13914" t="s">
        <v>6630</v>
      </c>
    </row>
    <row r="13915" spans="1:17" x14ac:dyDescent="0.35">
      <c r="A13915">
        <v>9408109614</v>
      </c>
      <c r="B13915" t="s">
        <v>6626</v>
      </c>
      <c r="C13915" t="s">
        <v>6356</v>
      </c>
      <c r="D13915">
        <v>200</v>
      </c>
      <c r="E13915" t="s">
        <v>6659</v>
      </c>
      <c r="F13915">
        <v>208</v>
      </c>
      <c r="G13915" t="s">
        <v>6726</v>
      </c>
      <c r="H13915">
        <v>315</v>
      </c>
      <c r="I13915" t="s">
        <v>27158</v>
      </c>
      <c r="J13915">
        <v>13565</v>
      </c>
      <c r="L13915" t="s">
        <v>6529</v>
      </c>
      <c r="M13915">
        <v>10015529</v>
      </c>
      <c r="N13915" t="s">
        <v>6630</v>
      </c>
      <c r="O13915" t="s">
        <v>6630</v>
      </c>
      <c r="P13915" t="s">
        <v>27159</v>
      </c>
      <c r="Q13915" t="s">
        <v>6630</v>
      </c>
    </row>
    <row r="13916" spans="1:17" x14ac:dyDescent="0.35">
      <c r="A13916">
        <v>3905108549</v>
      </c>
      <c r="B13916" t="s">
        <v>6626</v>
      </c>
      <c r="C13916" t="s">
        <v>6356</v>
      </c>
      <c r="D13916">
        <v>200</v>
      </c>
      <c r="E13916" t="s">
        <v>5245</v>
      </c>
      <c r="F13916">
        <v>202</v>
      </c>
      <c r="G13916" t="s">
        <v>5245</v>
      </c>
      <c r="H13916">
        <v>450</v>
      </c>
      <c r="I13916" t="s">
        <v>17324</v>
      </c>
      <c r="J13916">
        <v>20207</v>
      </c>
      <c r="L13916" t="s">
        <v>6529</v>
      </c>
      <c r="M13916">
        <v>10507180</v>
      </c>
      <c r="N13916">
        <v>10015458</v>
      </c>
      <c r="O13916" t="s">
        <v>6630</v>
      </c>
      <c r="P13916" t="s">
        <v>27160</v>
      </c>
      <c r="Q13916">
        <v>610</v>
      </c>
    </row>
    <row r="13917" spans="1:17" x14ac:dyDescent="0.35">
      <c r="A13917">
        <v>80263105</v>
      </c>
      <c r="B13917" t="s">
        <v>6334</v>
      </c>
      <c r="C13917" t="s">
        <v>6766</v>
      </c>
      <c r="D13917">
        <v>120</v>
      </c>
      <c r="E13917" t="s">
        <v>6627</v>
      </c>
      <c r="F13917">
        <v>145</v>
      </c>
      <c r="G13917" t="s">
        <v>6627</v>
      </c>
      <c r="H13917">
        <v>15</v>
      </c>
      <c r="I13917" t="s">
        <v>27161</v>
      </c>
      <c r="J13917" t="s">
        <v>6630</v>
      </c>
      <c r="L13917" t="s">
        <v>6526</v>
      </c>
      <c r="M13917" t="s">
        <v>6630</v>
      </c>
      <c r="N13917" t="s">
        <v>6630</v>
      </c>
      <c r="O13917" t="s">
        <v>6630</v>
      </c>
      <c r="P13917" t="s">
        <v>6630</v>
      </c>
      <c r="Q13917" t="s">
        <v>6630</v>
      </c>
    </row>
    <row r="13918" spans="1:17" x14ac:dyDescent="0.35">
      <c r="A13918">
        <v>8705108688</v>
      </c>
      <c r="B13918" t="s">
        <v>6626</v>
      </c>
      <c r="C13918" t="s">
        <v>6356</v>
      </c>
      <c r="D13918">
        <v>200</v>
      </c>
      <c r="E13918" t="s">
        <v>6701</v>
      </c>
      <c r="F13918">
        <v>500</v>
      </c>
      <c r="G13918" t="s">
        <v>7639</v>
      </c>
      <c r="H13918">
        <v>63</v>
      </c>
      <c r="I13918" t="s">
        <v>27162</v>
      </c>
      <c r="J13918">
        <v>12029</v>
      </c>
      <c r="L13918" t="s">
        <v>6529</v>
      </c>
      <c r="M13918">
        <v>10597808</v>
      </c>
      <c r="N13918" t="s">
        <v>6630</v>
      </c>
      <c r="O13918" t="s">
        <v>6630</v>
      </c>
      <c r="P13918" t="s">
        <v>27163</v>
      </c>
      <c r="Q13918" t="s">
        <v>6630</v>
      </c>
    </row>
    <row r="13919" spans="1:17" x14ac:dyDescent="0.35">
      <c r="A13919">
        <v>9400106522</v>
      </c>
      <c r="B13919" t="s">
        <v>6626</v>
      </c>
      <c r="C13919" t="s">
        <v>6356</v>
      </c>
      <c r="D13919">
        <v>200</v>
      </c>
      <c r="E13919" t="s">
        <v>5245</v>
      </c>
      <c r="F13919">
        <v>202</v>
      </c>
      <c r="G13919" t="s">
        <v>5245</v>
      </c>
      <c r="H13919">
        <v>450</v>
      </c>
      <c r="I13919" t="s">
        <v>27164</v>
      </c>
      <c r="J13919">
        <v>20200</v>
      </c>
      <c r="L13919" t="s">
        <v>6529</v>
      </c>
      <c r="M13919" t="s">
        <v>6630</v>
      </c>
      <c r="N13919">
        <v>10410901</v>
      </c>
      <c r="O13919" t="s">
        <v>27165</v>
      </c>
      <c r="P13919" t="s">
        <v>27166</v>
      </c>
      <c r="Q13919" t="s">
        <v>6630</v>
      </c>
    </row>
    <row r="13920" spans="1:17" x14ac:dyDescent="0.35">
      <c r="A13920">
        <v>80616803</v>
      </c>
      <c r="B13920" t="s">
        <v>6334</v>
      </c>
      <c r="C13920" t="s">
        <v>6766</v>
      </c>
      <c r="D13920">
        <v>120</v>
      </c>
      <c r="E13920" t="s">
        <v>6627</v>
      </c>
      <c r="F13920">
        <v>145</v>
      </c>
      <c r="G13920" t="s">
        <v>6627</v>
      </c>
      <c r="H13920">
        <v>15</v>
      </c>
      <c r="I13920" t="s">
        <v>27167</v>
      </c>
      <c r="J13920" t="s">
        <v>6630</v>
      </c>
      <c r="L13920" t="s">
        <v>6526</v>
      </c>
      <c r="M13920" t="s">
        <v>6630</v>
      </c>
      <c r="N13920" t="s">
        <v>6630</v>
      </c>
      <c r="O13920" t="s">
        <v>6630</v>
      </c>
      <c r="P13920" t="s">
        <v>6630</v>
      </c>
      <c r="Q13920" t="s">
        <v>6630</v>
      </c>
    </row>
    <row r="13921" spans="1:17" x14ac:dyDescent="0.35">
      <c r="A13921">
        <v>9409109765</v>
      </c>
      <c r="B13921" t="s">
        <v>6626</v>
      </c>
      <c r="C13921" t="s">
        <v>6335</v>
      </c>
      <c r="D13921">
        <v>150</v>
      </c>
      <c r="E13921" t="s">
        <v>6335</v>
      </c>
      <c r="F13921">
        <v>205</v>
      </c>
      <c r="G13921" t="s">
        <v>13981</v>
      </c>
      <c r="H13921">
        <v>330</v>
      </c>
      <c r="I13921" t="s">
        <v>27168</v>
      </c>
      <c r="J13921">
        <v>13515</v>
      </c>
      <c r="L13921" t="s">
        <v>6529</v>
      </c>
      <c r="M13921">
        <v>10602267</v>
      </c>
      <c r="N13921" t="s">
        <v>6630</v>
      </c>
      <c r="O13921" t="s">
        <v>6630</v>
      </c>
      <c r="P13921">
        <v>13515.804011</v>
      </c>
      <c r="Q13921">
        <v>700</v>
      </c>
    </row>
    <row r="13922" spans="1:17" x14ac:dyDescent="0.35">
      <c r="A13922">
        <v>9494015500</v>
      </c>
      <c r="B13922" t="s">
        <v>6626</v>
      </c>
      <c r="C13922" t="s">
        <v>8762</v>
      </c>
      <c r="D13922">
        <v>130</v>
      </c>
      <c r="E13922" t="s">
        <v>6628</v>
      </c>
      <c r="F13922" t="s">
        <v>6628</v>
      </c>
      <c r="G13922" t="s">
        <v>6628</v>
      </c>
      <c r="H13922" t="s">
        <v>6628</v>
      </c>
      <c r="I13922" t="s">
        <v>27169</v>
      </c>
      <c r="J13922" t="s">
        <v>6630</v>
      </c>
      <c r="L13922" t="s">
        <v>6529</v>
      </c>
      <c r="M13922" t="s">
        <v>6630</v>
      </c>
      <c r="N13922" t="s">
        <v>6630</v>
      </c>
      <c r="O13922" t="s">
        <v>6630</v>
      </c>
      <c r="P13922" t="s">
        <v>7615</v>
      </c>
      <c r="Q13922" t="s">
        <v>6630</v>
      </c>
    </row>
    <row r="13923" spans="1:17" x14ac:dyDescent="0.35">
      <c r="A13923">
        <v>80260107</v>
      </c>
      <c r="B13923" t="s">
        <v>6334</v>
      </c>
      <c r="C13923" t="s">
        <v>6766</v>
      </c>
      <c r="D13923">
        <v>120</v>
      </c>
      <c r="E13923" t="s">
        <v>6627</v>
      </c>
      <c r="F13923">
        <v>145</v>
      </c>
      <c r="G13923" t="s">
        <v>6627</v>
      </c>
      <c r="H13923">
        <v>15</v>
      </c>
      <c r="I13923" t="s">
        <v>27170</v>
      </c>
      <c r="J13923" t="s">
        <v>6630</v>
      </c>
      <c r="L13923" t="s">
        <v>6526</v>
      </c>
      <c r="M13923" t="s">
        <v>6630</v>
      </c>
      <c r="N13923" t="s">
        <v>6630</v>
      </c>
      <c r="O13923" t="s">
        <v>6630</v>
      </c>
      <c r="P13923" t="s">
        <v>6630</v>
      </c>
      <c r="Q13923" t="s">
        <v>6630</v>
      </c>
    </row>
    <row r="13924" spans="1:17" x14ac:dyDescent="0.35">
      <c r="A13924">
        <v>31000</v>
      </c>
      <c r="B13924" t="s">
        <v>6334</v>
      </c>
      <c r="C13924" t="s">
        <v>6356</v>
      </c>
      <c r="D13924">
        <v>200</v>
      </c>
      <c r="E13924" t="s">
        <v>6366</v>
      </c>
      <c r="F13924">
        <v>207</v>
      </c>
      <c r="G13924" t="s">
        <v>101</v>
      </c>
      <c r="H13924">
        <v>708</v>
      </c>
      <c r="I13924" t="s">
        <v>27171</v>
      </c>
      <c r="J13924">
        <v>30005</v>
      </c>
      <c r="L13924" t="s">
        <v>6526</v>
      </c>
      <c r="M13924">
        <v>10015574</v>
      </c>
      <c r="N13924">
        <v>10014077</v>
      </c>
      <c r="O13924" t="s">
        <v>6630</v>
      </c>
      <c r="P13924" t="s">
        <v>27172</v>
      </c>
      <c r="Q13924" t="s">
        <v>6630</v>
      </c>
    </row>
    <row r="13925" spans="1:17" x14ac:dyDescent="0.35">
      <c r="A13925">
        <v>9409109855</v>
      </c>
      <c r="B13925" t="s">
        <v>6626</v>
      </c>
      <c r="C13925" t="s">
        <v>6356</v>
      </c>
      <c r="D13925">
        <v>200</v>
      </c>
      <c r="E13925" t="s">
        <v>6659</v>
      </c>
      <c r="F13925">
        <v>208</v>
      </c>
      <c r="G13925" t="s">
        <v>3838</v>
      </c>
      <c r="H13925">
        <v>313</v>
      </c>
      <c r="I13925" t="s">
        <v>20635</v>
      </c>
      <c r="J13925">
        <v>13562</v>
      </c>
      <c r="L13925" t="s">
        <v>6529</v>
      </c>
      <c r="M13925">
        <v>10007753</v>
      </c>
      <c r="N13925">
        <v>10007830</v>
      </c>
      <c r="O13925" t="s">
        <v>7020</v>
      </c>
      <c r="P13925" t="s">
        <v>6630</v>
      </c>
      <c r="Q13925" t="s">
        <v>6630</v>
      </c>
    </row>
    <row r="13926" spans="1:17" x14ac:dyDescent="0.35">
      <c r="A13926">
        <v>9410110464</v>
      </c>
      <c r="B13926" t="s">
        <v>6626</v>
      </c>
      <c r="C13926" t="s">
        <v>6356</v>
      </c>
      <c r="D13926">
        <v>200</v>
      </c>
      <c r="E13926" t="s">
        <v>6366</v>
      </c>
      <c r="F13926">
        <v>207</v>
      </c>
      <c r="G13926" t="s">
        <v>6638</v>
      </c>
      <c r="H13926">
        <v>415</v>
      </c>
      <c r="I13926" t="s">
        <v>16657</v>
      </c>
      <c r="J13926">
        <v>20115</v>
      </c>
      <c r="L13926" t="s">
        <v>6529</v>
      </c>
      <c r="M13926">
        <v>11694212</v>
      </c>
      <c r="N13926">
        <v>11180502</v>
      </c>
      <c r="O13926" t="s">
        <v>27173</v>
      </c>
      <c r="P13926" t="s">
        <v>6630</v>
      </c>
      <c r="Q13926" t="s">
        <v>6630</v>
      </c>
    </row>
    <row r="13927" spans="1:17" x14ac:dyDescent="0.35">
      <c r="A13927">
        <v>80543104</v>
      </c>
      <c r="B13927" t="s">
        <v>6334</v>
      </c>
      <c r="C13927" t="s">
        <v>6766</v>
      </c>
      <c r="D13927">
        <v>120</v>
      </c>
      <c r="E13927" t="s">
        <v>6627</v>
      </c>
      <c r="F13927">
        <v>145</v>
      </c>
      <c r="G13927" t="s">
        <v>6627</v>
      </c>
      <c r="H13927">
        <v>15</v>
      </c>
      <c r="I13927" t="s">
        <v>27174</v>
      </c>
      <c r="J13927" t="s">
        <v>6630</v>
      </c>
      <c r="L13927" t="s">
        <v>6526</v>
      </c>
      <c r="M13927" t="s">
        <v>6630</v>
      </c>
      <c r="N13927" t="s">
        <v>6630</v>
      </c>
      <c r="O13927" t="s">
        <v>6630</v>
      </c>
      <c r="P13927" t="s">
        <v>6630</v>
      </c>
      <c r="Q13927" t="s">
        <v>6630</v>
      </c>
    </row>
    <row r="13928" spans="1:17" x14ac:dyDescent="0.35">
      <c r="A13928">
        <v>6307109301</v>
      </c>
      <c r="B13928" t="s">
        <v>6626</v>
      </c>
      <c r="C13928" t="s">
        <v>6356</v>
      </c>
      <c r="D13928">
        <v>200</v>
      </c>
      <c r="E13928" t="s">
        <v>6366</v>
      </c>
      <c r="F13928">
        <v>207</v>
      </c>
      <c r="G13928" t="s">
        <v>6657</v>
      </c>
      <c r="H13928">
        <v>420</v>
      </c>
      <c r="I13928" t="s">
        <v>27175</v>
      </c>
      <c r="J13928" t="s">
        <v>6630</v>
      </c>
      <c r="L13928" t="s">
        <v>6529</v>
      </c>
      <c r="M13928">
        <v>10166071</v>
      </c>
      <c r="N13928">
        <v>10429732</v>
      </c>
      <c r="O13928" t="s">
        <v>6630</v>
      </c>
      <c r="P13928" t="s">
        <v>6630</v>
      </c>
      <c r="Q13928">
        <v>100</v>
      </c>
    </row>
    <row r="13929" spans="1:17" x14ac:dyDescent="0.35">
      <c r="A13929">
        <v>80130609</v>
      </c>
      <c r="B13929" t="s">
        <v>6334</v>
      </c>
      <c r="C13929" t="s">
        <v>6766</v>
      </c>
      <c r="D13929">
        <v>120</v>
      </c>
      <c r="E13929" t="s">
        <v>6627</v>
      </c>
      <c r="F13929">
        <v>145</v>
      </c>
      <c r="G13929" t="s">
        <v>6627</v>
      </c>
      <c r="H13929">
        <v>15</v>
      </c>
      <c r="I13929" t="s">
        <v>27176</v>
      </c>
      <c r="J13929" t="s">
        <v>6630</v>
      </c>
      <c r="L13929" t="s">
        <v>6526</v>
      </c>
      <c r="M13929" t="s">
        <v>6630</v>
      </c>
      <c r="N13929" t="s">
        <v>6630</v>
      </c>
      <c r="O13929" t="s">
        <v>6630</v>
      </c>
      <c r="P13929" t="s">
        <v>6630</v>
      </c>
      <c r="Q13929" t="s">
        <v>6630</v>
      </c>
    </row>
    <row r="13930" spans="1:17" x14ac:dyDescent="0.35">
      <c r="A13930">
        <v>31517</v>
      </c>
      <c r="B13930" t="s">
        <v>6626</v>
      </c>
      <c r="C13930" t="s">
        <v>6356</v>
      </c>
      <c r="D13930">
        <v>200</v>
      </c>
      <c r="E13930" t="s">
        <v>6366</v>
      </c>
      <c r="F13930">
        <v>207</v>
      </c>
      <c r="G13930" t="s">
        <v>10704</v>
      </c>
      <c r="H13930">
        <v>765</v>
      </c>
      <c r="I13930" t="s">
        <v>27177</v>
      </c>
      <c r="J13930">
        <v>30005</v>
      </c>
      <c r="L13930" t="s">
        <v>6526</v>
      </c>
      <c r="M13930" t="s">
        <v>6630</v>
      </c>
      <c r="N13930">
        <v>10528811</v>
      </c>
      <c r="O13930" t="s">
        <v>6630</v>
      </c>
      <c r="P13930" t="s">
        <v>6630</v>
      </c>
      <c r="Q13930" t="s">
        <v>6630</v>
      </c>
    </row>
    <row r="13931" spans="1:17" x14ac:dyDescent="0.35">
      <c r="A13931">
        <v>9422115946</v>
      </c>
      <c r="B13931" t="s">
        <v>6626</v>
      </c>
      <c r="C13931" t="s">
        <v>6356</v>
      </c>
      <c r="D13931">
        <v>200</v>
      </c>
      <c r="E13931" t="s">
        <v>6357</v>
      </c>
      <c r="F13931">
        <v>209</v>
      </c>
      <c r="G13931" t="s">
        <v>6628</v>
      </c>
      <c r="H13931" t="s">
        <v>6628</v>
      </c>
      <c r="I13931" t="s">
        <v>26646</v>
      </c>
      <c r="J13931">
        <v>13566</v>
      </c>
      <c r="L13931" t="s">
        <v>6529</v>
      </c>
      <c r="M13931">
        <v>13326675</v>
      </c>
      <c r="N13931">
        <v>10323858</v>
      </c>
      <c r="O13931" t="s">
        <v>6630</v>
      </c>
      <c r="P13931" t="s">
        <v>6630</v>
      </c>
      <c r="Q13931">
        <v>700</v>
      </c>
    </row>
    <row r="13932" spans="1:17" x14ac:dyDescent="0.35">
      <c r="A13932">
        <v>9408109626</v>
      </c>
      <c r="B13932" t="s">
        <v>6626</v>
      </c>
      <c r="C13932" t="s">
        <v>6356</v>
      </c>
      <c r="D13932">
        <v>200</v>
      </c>
      <c r="E13932" t="s">
        <v>6659</v>
      </c>
      <c r="F13932">
        <v>208</v>
      </c>
      <c r="G13932" t="s">
        <v>6726</v>
      </c>
      <c r="H13932">
        <v>315</v>
      </c>
      <c r="I13932" t="s">
        <v>27178</v>
      </c>
      <c r="J13932">
        <v>13685</v>
      </c>
      <c r="L13932" t="s">
        <v>6529</v>
      </c>
      <c r="M13932">
        <v>10459261</v>
      </c>
      <c r="N13932" t="s">
        <v>6630</v>
      </c>
      <c r="O13932" t="s">
        <v>6630</v>
      </c>
      <c r="P13932" t="s">
        <v>6630</v>
      </c>
      <c r="Q13932">
        <v>100</v>
      </c>
    </row>
    <row r="13933" spans="1:17" x14ac:dyDescent="0.35">
      <c r="A13933">
        <v>3523116345</v>
      </c>
      <c r="B13933" t="s">
        <v>6626</v>
      </c>
      <c r="C13933" t="s">
        <v>6356</v>
      </c>
      <c r="D13933">
        <v>200</v>
      </c>
      <c r="E13933" t="s">
        <v>5245</v>
      </c>
      <c r="F13933">
        <v>202</v>
      </c>
      <c r="G13933" t="s">
        <v>5245</v>
      </c>
      <c r="H13933">
        <v>450</v>
      </c>
      <c r="I13933" t="s">
        <v>27179</v>
      </c>
      <c r="J13933">
        <v>20200</v>
      </c>
      <c r="L13933" t="s">
        <v>6529</v>
      </c>
      <c r="M13933">
        <v>10430573</v>
      </c>
      <c r="N13933">
        <v>16593200</v>
      </c>
      <c r="O13933" t="s">
        <v>6630</v>
      </c>
      <c r="P13933" t="s">
        <v>6630</v>
      </c>
      <c r="Q13933" t="s">
        <v>6630</v>
      </c>
    </row>
    <row r="13934" spans="1:17" x14ac:dyDescent="0.35">
      <c r="A13934">
        <v>80525205</v>
      </c>
      <c r="B13934" t="s">
        <v>6334</v>
      </c>
      <c r="C13934" t="s">
        <v>6766</v>
      </c>
      <c r="D13934">
        <v>120</v>
      </c>
      <c r="E13934" t="s">
        <v>6627</v>
      </c>
      <c r="F13934">
        <v>145</v>
      </c>
      <c r="G13934" t="s">
        <v>6627</v>
      </c>
      <c r="H13934">
        <v>15</v>
      </c>
      <c r="I13934" t="s">
        <v>27180</v>
      </c>
      <c r="J13934" t="s">
        <v>6630</v>
      </c>
      <c r="L13934" t="s">
        <v>6526</v>
      </c>
      <c r="M13934" t="s">
        <v>6630</v>
      </c>
      <c r="N13934" t="s">
        <v>6630</v>
      </c>
      <c r="O13934" t="s">
        <v>6630</v>
      </c>
      <c r="P13934" t="s">
        <v>6630</v>
      </c>
      <c r="Q13934" t="s">
        <v>6630</v>
      </c>
    </row>
    <row r="13935" spans="1:17" x14ac:dyDescent="0.35">
      <c r="A13935">
        <v>80665405</v>
      </c>
      <c r="B13935" t="s">
        <v>6334</v>
      </c>
      <c r="C13935" t="s">
        <v>6766</v>
      </c>
      <c r="D13935">
        <v>120</v>
      </c>
      <c r="E13935" t="s">
        <v>6627</v>
      </c>
      <c r="F13935">
        <v>145</v>
      </c>
      <c r="G13935" t="s">
        <v>6627</v>
      </c>
      <c r="H13935">
        <v>15</v>
      </c>
      <c r="I13935" t="s">
        <v>27181</v>
      </c>
      <c r="J13935" t="s">
        <v>6630</v>
      </c>
      <c r="L13935" t="s">
        <v>6526</v>
      </c>
      <c r="M13935" t="s">
        <v>6630</v>
      </c>
      <c r="N13935" t="s">
        <v>6630</v>
      </c>
      <c r="O13935" t="s">
        <v>6630</v>
      </c>
      <c r="P13935" t="s">
        <v>6630</v>
      </c>
      <c r="Q13935" t="s">
        <v>6630</v>
      </c>
    </row>
    <row r="13936" spans="1:17" x14ac:dyDescent="0.35">
      <c r="A13936">
        <v>80935506</v>
      </c>
      <c r="B13936" t="s">
        <v>6334</v>
      </c>
      <c r="C13936" t="s">
        <v>6766</v>
      </c>
      <c r="D13936">
        <v>120</v>
      </c>
      <c r="E13936" t="s">
        <v>6627</v>
      </c>
      <c r="F13936">
        <v>145</v>
      </c>
      <c r="G13936" t="s">
        <v>6627</v>
      </c>
      <c r="H13936">
        <v>15</v>
      </c>
      <c r="I13936" t="s">
        <v>27182</v>
      </c>
      <c r="J13936" t="s">
        <v>6630</v>
      </c>
      <c r="L13936" t="s">
        <v>6526</v>
      </c>
      <c r="M13936" t="s">
        <v>6630</v>
      </c>
      <c r="N13936" t="s">
        <v>6630</v>
      </c>
      <c r="O13936" t="s">
        <v>6630</v>
      </c>
      <c r="P13936" t="s">
        <v>6630</v>
      </c>
      <c r="Q13936" t="s">
        <v>6630</v>
      </c>
    </row>
    <row r="13937" spans="1:17" x14ac:dyDescent="0.35">
      <c r="A13937">
        <v>7993100374</v>
      </c>
      <c r="B13937" t="s">
        <v>6626</v>
      </c>
      <c r="C13937" t="s">
        <v>6356</v>
      </c>
      <c r="D13937">
        <v>200</v>
      </c>
      <c r="E13937" t="s">
        <v>488</v>
      </c>
      <c r="F13937">
        <v>203</v>
      </c>
      <c r="G13937" t="s">
        <v>6628</v>
      </c>
      <c r="H13937" t="s">
        <v>6628</v>
      </c>
      <c r="I13937" t="s">
        <v>27183</v>
      </c>
      <c r="J13937" t="s">
        <v>6630</v>
      </c>
      <c r="L13937" t="s">
        <v>6529</v>
      </c>
      <c r="M13937" t="s">
        <v>6630</v>
      </c>
      <c r="N13937" t="s">
        <v>6630</v>
      </c>
      <c r="O13937" t="s">
        <v>27184</v>
      </c>
      <c r="P13937">
        <v>-25790</v>
      </c>
      <c r="Q13937" t="s">
        <v>6630</v>
      </c>
    </row>
    <row r="13938" spans="1:17" x14ac:dyDescent="0.35">
      <c r="A13938">
        <v>7910110363</v>
      </c>
      <c r="B13938" t="s">
        <v>6626</v>
      </c>
      <c r="C13938" t="s">
        <v>6356</v>
      </c>
      <c r="D13938">
        <v>200</v>
      </c>
      <c r="E13938" t="s">
        <v>6645</v>
      </c>
      <c r="F13938">
        <v>201</v>
      </c>
      <c r="G13938" t="s">
        <v>6657</v>
      </c>
      <c r="H13938">
        <v>420</v>
      </c>
      <c r="I13938" t="s">
        <v>27185</v>
      </c>
      <c r="J13938" t="s">
        <v>6630</v>
      </c>
      <c r="L13938" t="s">
        <v>6529</v>
      </c>
      <c r="M13938">
        <v>12348240</v>
      </c>
      <c r="N13938">
        <v>11235593</v>
      </c>
      <c r="O13938">
        <v>30147</v>
      </c>
      <c r="P13938" t="s">
        <v>6630</v>
      </c>
      <c r="Q13938" t="s">
        <v>6630</v>
      </c>
    </row>
    <row r="13939" spans="1:17" x14ac:dyDescent="0.35">
      <c r="A13939" t="s">
        <v>27186</v>
      </c>
      <c r="B13939" t="s">
        <v>6626</v>
      </c>
      <c r="C13939" t="s">
        <v>6628</v>
      </c>
      <c r="D13939" t="s">
        <v>6628</v>
      </c>
      <c r="E13939" t="s">
        <v>6628</v>
      </c>
      <c r="F13939" t="s">
        <v>6628</v>
      </c>
      <c r="G13939" t="s">
        <v>6628</v>
      </c>
      <c r="H13939" t="s">
        <v>6628</v>
      </c>
      <c r="I13939" t="s">
        <v>17019</v>
      </c>
      <c r="J13939" t="s">
        <v>6630</v>
      </c>
      <c r="L13939" t="s">
        <v>6526</v>
      </c>
      <c r="M13939" t="s">
        <v>6630</v>
      </c>
      <c r="N13939" t="s">
        <v>6630</v>
      </c>
      <c r="O13939" t="s">
        <v>6630</v>
      </c>
      <c r="P13939" t="s">
        <v>6630</v>
      </c>
      <c r="Q13939" t="s">
        <v>6630</v>
      </c>
    </row>
    <row r="13940" spans="1:17" x14ac:dyDescent="0.35">
      <c r="A13940">
        <v>9412111029</v>
      </c>
      <c r="B13940" t="s">
        <v>6626</v>
      </c>
      <c r="C13940" t="s">
        <v>6335</v>
      </c>
      <c r="D13940">
        <v>150</v>
      </c>
      <c r="E13940" t="s">
        <v>6335</v>
      </c>
      <c r="F13940">
        <v>205</v>
      </c>
      <c r="G13940" t="s">
        <v>7000</v>
      </c>
      <c r="H13940">
        <v>600</v>
      </c>
      <c r="I13940" t="s">
        <v>27187</v>
      </c>
      <c r="J13940">
        <v>20520</v>
      </c>
      <c r="L13940" t="s">
        <v>6529</v>
      </c>
      <c r="M13940">
        <v>15361386</v>
      </c>
      <c r="N13940">
        <v>15961795</v>
      </c>
      <c r="O13940" t="s">
        <v>6630</v>
      </c>
      <c r="P13940" t="s">
        <v>6630</v>
      </c>
      <c r="Q13940">
        <v>700</v>
      </c>
    </row>
    <row r="13941" spans="1:17" x14ac:dyDescent="0.35">
      <c r="A13941">
        <v>3914112359</v>
      </c>
      <c r="B13941" t="s">
        <v>6626</v>
      </c>
      <c r="C13941" t="s">
        <v>6356</v>
      </c>
      <c r="D13941">
        <v>200</v>
      </c>
      <c r="E13941" t="s">
        <v>5245</v>
      </c>
      <c r="F13941">
        <v>202</v>
      </c>
      <c r="G13941" t="s">
        <v>5245</v>
      </c>
      <c r="H13941">
        <v>450</v>
      </c>
      <c r="I13941" t="s">
        <v>27188</v>
      </c>
      <c r="J13941">
        <v>20205</v>
      </c>
      <c r="L13941" t="s">
        <v>6529</v>
      </c>
      <c r="M13941">
        <v>13110938</v>
      </c>
      <c r="N13941" t="s">
        <v>6630</v>
      </c>
      <c r="O13941" t="s">
        <v>6630</v>
      </c>
      <c r="P13941" t="s">
        <v>6630</v>
      </c>
      <c r="Q13941">
        <v>610</v>
      </c>
    </row>
    <row r="13942" spans="1:17" x14ac:dyDescent="0.35">
      <c r="A13942">
        <v>9416113682</v>
      </c>
      <c r="B13942" t="s">
        <v>6626</v>
      </c>
      <c r="C13942" t="s">
        <v>6356</v>
      </c>
      <c r="D13942">
        <v>200</v>
      </c>
      <c r="E13942" t="s">
        <v>6645</v>
      </c>
      <c r="F13942">
        <v>201</v>
      </c>
      <c r="G13942" t="s">
        <v>6657</v>
      </c>
      <c r="H13942">
        <v>420</v>
      </c>
      <c r="I13942" t="s">
        <v>27189</v>
      </c>
      <c r="J13942">
        <v>20120</v>
      </c>
      <c r="L13942" t="s">
        <v>6529</v>
      </c>
      <c r="M13942">
        <v>11277777</v>
      </c>
      <c r="N13942">
        <v>12939867</v>
      </c>
      <c r="O13942" t="s">
        <v>6630</v>
      </c>
      <c r="P13942" t="s">
        <v>6630</v>
      </c>
      <c r="Q13942" t="s">
        <v>6630</v>
      </c>
    </row>
    <row r="13943" spans="1:17" x14ac:dyDescent="0.35">
      <c r="A13943">
        <v>9414112675</v>
      </c>
      <c r="B13943" t="s">
        <v>6626</v>
      </c>
      <c r="C13943" t="s">
        <v>6540</v>
      </c>
      <c r="D13943">
        <v>131</v>
      </c>
      <c r="E13943" t="s">
        <v>6672</v>
      </c>
      <c r="F13943">
        <v>703</v>
      </c>
      <c r="G13943" t="s">
        <v>3068</v>
      </c>
      <c r="H13943">
        <v>830</v>
      </c>
      <c r="I13943" t="s">
        <v>27190</v>
      </c>
      <c r="J13943">
        <v>13200</v>
      </c>
      <c r="L13943" t="s">
        <v>6529</v>
      </c>
      <c r="M13943">
        <v>14281122</v>
      </c>
      <c r="N13943" t="s">
        <v>6630</v>
      </c>
      <c r="O13943" t="s">
        <v>6630</v>
      </c>
      <c r="P13943" t="s">
        <v>6630</v>
      </c>
      <c r="Q13943" t="s">
        <v>6630</v>
      </c>
    </row>
    <row r="13944" spans="1:17" x14ac:dyDescent="0.35">
      <c r="A13944">
        <v>9408109646</v>
      </c>
      <c r="B13944" t="s">
        <v>6626</v>
      </c>
      <c r="C13944" t="s">
        <v>6335</v>
      </c>
      <c r="D13944">
        <v>150</v>
      </c>
      <c r="E13944" t="s">
        <v>6335</v>
      </c>
      <c r="F13944">
        <v>205</v>
      </c>
      <c r="G13944" t="s">
        <v>7000</v>
      </c>
      <c r="H13944">
        <v>600</v>
      </c>
      <c r="I13944" t="s">
        <v>27191</v>
      </c>
      <c r="J13944">
        <v>10000</v>
      </c>
      <c r="L13944" t="s">
        <v>6529</v>
      </c>
      <c r="M13944">
        <v>11775400</v>
      </c>
      <c r="N13944" t="s">
        <v>6630</v>
      </c>
      <c r="O13944" t="s">
        <v>6630</v>
      </c>
      <c r="P13944" t="s">
        <v>27192</v>
      </c>
      <c r="Q13944">
        <v>900</v>
      </c>
    </row>
    <row r="13945" spans="1:17" x14ac:dyDescent="0.35">
      <c r="A13945">
        <v>9416113339</v>
      </c>
      <c r="B13945" t="s">
        <v>6626</v>
      </c>
      <c r="C13945" t="s">
        <v>6540</v>
      </c>
      <c r="D13945">
        <v>131</v>
      </c>
      <c r="E13945" t="s">
        <v>6672</v>
      </c>
      <c r="F13945">
        <v>703</v>
      </c>
      <c r="G13945" t="s">
        <v>3068</v>
      </c>
      <c r="H13945">
        <v>830</v>
      </c>
      <c r="I13945" t="s">
        <v>27193</v>
      </c>
      <c r="J13945">
        <v>13260</v>
      </c>
      <c r="L13945" t="s">
        <v>6529</v>
      </c>
      <c r="M13945">
        <v>13548972</v>
      </c>
      <c r="N13945">
        <v>10547157</v>
      </c>
      <c r="O13945" t="s">
        <v>6630</v>
      </c>
      <c r="P13945" t="s">
        <v>6630</v>
      </c>
      <c r="Q13945" t="s">
        <v>6630</v>
      </c>
    </row>
    <row r="13946" spans="1:17" x14ac:dyDescent="0.35">
      <c r="A13946" t="s">
        <v>27194</v>
      </c>
      <c r="B13946" t="s">
        <v>6626</v>
      </c>
      <c r="C13946" t="s">
        <v>6628</v>
      </c>
      <c r="D13946" t="s">
        <v>6628</v>
      </c>
      <c r="E13946" t="s">
        <v>6628</v>
      </c>
      <c r="F13946" t="s">
        <v>6628</v>
      </c>
      <c r="G13946" t="s">
        <v>6628</v>
      </c>
      <c r="H13946" t="s">
        <v>6628</v>
      </c>
      <c r="I13946" t="s">
        <v>20672</v>
      </c>
      <c r="J13946" t="s">
        <v>6630</v>
      </c>
      <c r="L13946" t="s">
        <v>6526</v>
      </c>
      <c r="M13946" t="s">
        <v>6630</v>
      </c>
      <c r="N13946" t="s">
        <v>6630</v>
      </c>
      <c r="O13946" t="s">
        <v>6630</v>
      </c>
      <c r="P13946" t="s">
        <v>6630</v>
      </c>
      <c r="Q13946" t="s">
        <v>6630</v>
      </c>
    </row>
    <row r="13947" spans="1:17" x14ac:dyDescent="0.35">
      <c r="A13947" t="s">
        <v>27195</v>
      </c>
      <c r="B13947" t="s">
        <v>6626</v>
      </c>
      <c r="C13947" t="s">
        <v>6628</v>
      </c>
      <c r="D13947" t="s">
        <v>6628</v>
      </c>
      <c r="E13947" t="s">
        <v>6628</v>
      </c>
      <c r="F13947" t="s">
        <v>6628</v>
      </c>
      <c r="G13947" t="s">
        <v>6628</v>
      </c>
      <c r="H13947" t="s">
        <v>6628</v>
      </c>
      <c r="I13947" t="s">
        <v>8675</v>
      </c>
      <c r="J13947" t="s">
        <v>6630</v>
      </c>
      <c r="L13947" t="s">
        <v>6526</v>
      </c>
      <c r="M13947" t="s">
        <v>6630</v>
      </c>
      <c r="N13947" t="s">
        <v>6630</v>
      </c>
      <c r="O13947" t="s">
        <v>6630</v>
      </c>
      <c r="P13947" t="s">
        <v>6630</v>
      </c>
      <c r="Q13947" t="s">
        <v>6630</v>
      </c>
    </row>
    <row r="13948" spans="1:17" x14ac:dyDescent="0.35">
      <c r="A13948">
        <v>80757401</v>
      </c>
      <c r="B13948" t="s">
        <v>6334</v>
      </c>
      <c r="C13948" t="s">
        <v>6766</v>
      </c>
      <c r="D13948">
        <v>120</v>
      </c>
      <c r="E13948" t="s">
        <v>6627</v>
      </c>
      <c r="F13948">
        <v>145</v>
      </c>
      <c r="G13948" t="s">
        <v>6627</v>
      </c>
      <c r="H13948">
        <v>15</v>
      </c>
      <c r="I13948" t="s">
        <v>27196</v>
      </c>
      <c r="J13948" t="s">
        <v>6630</v>
      </c>
      <c r="L13948" t="s">
        <v>6526</v>
      </c>
      <c r="M13948" t="s">
        <v>6630</v>
      </c>
      <c r="N13948" t="s">
        <v>6630</v>
      </c>
      <c r="O13948" t="s">
        <v>6630</v>
      </c>
      <c r="P13948" t="s">
        <v>6630</v>
      </c>
      <c r="Q13948" t="s">
        <v>6630</v>
      </c>
    </row>
    <row r="13949" spans="1:17" x14ac:dyDescent="0.35">
      <c r="A13949" t="s">
        <v>27197</v>
      </c>
      <c r="B13949" t="s">
        <v>6626</v>
      </c>
      <c r="C13949" t="s">
        <v>6628</v>
      </c>
      <c r="D13949" t="s">
        <v>6628</v>
      </c>
      <c r="E13949" t="s">
        <v>6628</v>
      </c>
      <c r="F13949" t="s">
        <v>6628</v>
      </c>
      <c r="G13949" t="s">
        <v>6628</v>
      </c>
      <c r="H13949" t="s">
        <v>6628</v>
      </c>
      <c r="I13949" t="s">
        <v>10356</v>
      </c>
      <c r="J13949" t="s">
        <v>6630</v>
      </c>
      <c r="L13949" t="s">
        <v>6526</v>
      </c>
      <c r="M13949" t="s">
        <v>6630</v>
      </c>
      <c r="N13949" t="s">
        <v>6630</v>
      </c>
      <c r="O13949" t="s">
        <v>6630</v>
      </c>
      <c r="P13949" t="s">
        <v>6630</v>
      </c>
      <c r="Q13949" t="s">
        <v>6630</v>
      </c>
    </row>
    <row r="13950" spans="1:17" x14ac:dyDescent="0.35">
      <c r="A13950">
        <v>9402107297</v>
      </c>
      <c r="B13950" t="s">
        <v>6626</v>
      </c>
      <c r="C13950" t="s">
        <v>6356</v>
      </c>
      <c r="D13950">
        <v>200</v>
      </c>
      <c r="E13950" t="s">
        <v>6645</v>
      </c>
      <c r="F13950">
        <v>201</v>
      </c>
      <c r="G13950" t="s">
        <v>6775</v>
      </c>
      <c r="H13950">
        <v>445</v>
      </c>
      <c r="I13950" t="s">
        <v>27198</v>
      </c>
      <c r="J13950" t="s">
        <v>6630</v>
      </c>
      <c r="L13950" t="s">
        <v>6529</v>
      </c>
      <c r="M13950" t="s">
        <v>6630</v>
      </c>
      <c r="N13950">
        <v>10571051</v>
      </c>
      <c r="O13950" t="s">
        <v>11405</v>
      </c>
      <c r="P13950" t="s">
        <v>27199</v>
      </c>
      <c r="Q13950" t="s">
        <v>6630</v>
      </c>
    </row>
    <row r="13951" spans="1:17" x14ac:dyDescent="0.35">
      <c r="A13951">
        <v>9494015542</v>
      </c>
      <c r="B13951" t="s">
        <v>6626</v>
      </c>
      <c r="C13951" t="s">
        <v>8762</v>
      </c>
      <c r="D13951">
        <v>130</v>
      </c>
      <c r="E13951" t="s">
        <v>6628</v>
      </c>
      <c r="F13951" t="s">
        <v>6628</v>
      </c>
      <c r="G13951" t="s">
        <v>6628</v>
      </c>
      <c r="H13951" t="s">
        <v>6628</v>
      </c>
      <c r="I13951" t="s">
        <v>27200</v>
      </c>
      <c r="J13951" t="s">
        <v>6630</v>
      </c>
      <c r="L13951" t="s">
        <v>6529</v>
      </c>
      <c r="M13951" t="s">
        <v>6630</v>
      </c>
      <c r="N13951" t="s">
        <v>6630</v>
      </c>
      <c r="O13951" t="s">
        <v>26997</v>
      </c>
      <c r="P13951" t="s">
        <v>23753</v>
      </c>
      <c r="Q13951" t="s">
        <v>6630</v>
      </c>
    </row>
    <row r="13952" spans="1:17" x14ac:dyDescent="0.35">
      <c r="A13952">
        <v>9493010607</v>
      </c>
      <c r="B13952" t="s">
        <v>6626</v>
      </c>
      <c r="C13952" t="s">
        <v>6766</v>
      </c>
      <c r="D13952">
        <v>120</v>
      </c>
      <c r="E13952" t="s">
        <v>6628</v>
      </c>
      <c r="F13952" t="s">
        <v>6628</v>
      </c>
      <c r="G13952" t="s">
        <v>7166</v>
      </c>
      <c r="H13952">
        <v>61</v>
      </c>
      <c r="I13952" t="s">
        <v>27201</v>
      </c>
      <c r="J13952" t="s">
        <v>6630</v>
      </c>
      <c r="L13952" t="s">
        <v>6529</v>
      </c>
      <c r="M13952" t="s">
        <v>6630</v>
      </c>
      <c r="N13952" t="s">
        <v>6630</v>
      </c>
      <c r="O13952" t="s">
        <v>6630</v>
      </c>
      <c r="P13952" t="s">
        <v>27202</v>
      </c>
      <c r="Q13952" t="s">
        <v>6630</v>
      </c>
    </row>
    <row r="13953" spans="1:17" x14ac:dyDescent="0.35">
      <c r="A13953" t="s">
        <v>27203</v>
      </c>
      <c r="B13953" t="s">
        <v>6626</v>
      </c>
      <c r="C13953" t="s">
        <v>6628</v>
      </c>
      <c r="D13953" t="s">
        <v>6628</v>
      </c>
      <c r="E13953" t="s">
        <v>6628</v>
      </c>
      <c r="F13953" t="s">
        <v>6628</v>
      </c>
      <c r="G13953" t="s">
        <v>6628</v>
      </c>
      <c r="H13953" t="s">
        <v>6628</v>
      </c>
      <c r="I13953" t="s">
        <v>27204</v>
      </c>
      <c r="J13953" t="s">
        <v>6630</v>
      </c>
      <c r="L13953" t="s">
        <v>6529</v>
      </c>
      <c r="M13953" t="s">
        <v>6630</v>
      </c>
      <c r="N13953" t="s">
        <v>6630</v>
      </c>
      <c r="O13953" t="s">
        <v>7821</v>
      </c>
      <c r="P13953" t="s">
        <v>6630</v>
      </c>
      <c r="Q13953" t="s">
        <v>6630</v>
      </c>
    </row>
    <row r="13954" spans="1:17" x14ac:dyDescent="0.35">
      <c r="A13954" t="s">
        <v>27205</v>
      </c>
      <c r="B13954" t="s">
        <v>6626</v>
      </c>
      <c r="C13954" t="s">
        <v>6628</v>
      </c>
      <c r="D13954" t="s">
        <v>6628</v>
      </c>
      <c r="E13954" t="s">
        <v>6628</v>
      </c>
      <c r="F13954" t="s">
        <v>6628</v>
      </c>
      <c r="G13954" t="s">
        <v>6628</v>
      </c>
      <c r="H13954" t="s">
        <v>6628</v>
      </c>
      <c r="I13954" t="s">
        <v>18607</v>
      </c>
      <c r="J13954" t="s">
        <v>6630</v>
      </c>
      <c r="L13954" t="s">
        <v>6529</v>
      </c>
      <c r="M13954" t="s">
        <v>6630</v>
      </c>
      <c r="N13954" t="s">
        <v>6630</v>
      </c>
      <c r="O13954" t="s">
        <v>6630</v>
      </c>
      <c r="P13954" t="s">
        <v>6630</v>
      </c>
      <c r="Q13954" t="s">
        <v>6630</v>
      </c>
    </row>
    <row r="13955" spans="1:17" x14ac:dyDescent="0.35">
      <c r="A13955">
        <v>9601106866</v>
      </c>
      <c r="B13955" t="s">
        <v>6626</v>
      </c>
      <c r="C13955" t="s">
        <v>6356</v>
      </c>
      <c r="D13955">
        <v>200</v>
      </c>
      <c r="E13955" t="s">
        <v>6645</v>
      </c>
      <c r="F13955">
        <v>201</v>
      </c>
      <c r="G13955" t="s">
        <v>6786</v>
      </c>
      <c r="H13955">
        <v>440</v>
      </c>
      <c r="I13955" t="s">
        <v>27206</v>
      </c>
      <c r="J13955" t="s">
        <v>6630</v>
      </c>
      <c r="L13955" t="s">
        <v>6529</v>
      </c>
      <c r="M13955">
        <v>10785067</v>
      </c>
      <c r="N13955">
        <v>10515024</v>
      </c>
      <c r="O13955" t="s">
        <v>10047</v>
      </c>
      <c r="P13955" t="s">
        <v>7601</v>
      </c>
      <c r="Q13955">
        <v>200</v>
      </c>
    </row>
    <row r="13956" spans="1:17" x14ac:dyDescent="0.35">
      <c r="A13956">
        <v>9622115988</v>
      </c>
      <c r="B13956" t="s">
        <v>6626</v>
      </c>
      <c r="C13956" t="s">
        <v>6540</v>
      </c>
      <c r="D13956">
        <v>131</v>
      </c>
      <c r="E13956" t="s">
        <v>6540</v>
      </c>
      <c r="F13956">
        <v>309</v>
      </c>
      <c r="G13956" t="s">
        <v>3774</v>
      </c>
      <c r="H13956">
        <v>100</v>
      </c>
      <c r="I13956" t="s">
        <v>27207</v>
      </c>
      <c r="J13956">
        <v>13200</v>
      </c>
      <c r="L13956" t="s">
        <v>6529</v>
      </c>
      <c r="M13956">
        <v>11928111</v>
      </c>
      <c r="N13956" t="s">
        <v>6630</v>
      </c>
      <c r="O13956" t="s">
        <v>6630</v>
      </c>
      <c r="P13956" t="s">
        <v>6630</v>
      </c>
      <c r="Q13956">
        <v>900</v>
      </c>
    </row>
    <row r="13957" spans="1:17" x14ac:dyDescent="0.35">
      <c r="A13957">
        <v>9420115566</v>
      </c>
      <c r="B13957" t="s">
        <v>6626</v>
      </c>
      <c r="C13957" t="s">
        <v>6356</v>
      </c>
      <c r="D13957">
        <v>200</v>
      </c>
      <c r="E13957" t="s">
        <v>6366</v>
      </c>
      <c r="F13957">
        <v>207</v>
      </c>
      <c r="G13957" t="s">
        <v>3257</v>
      </c>
      <c r="H13957">
        <v>788</v>
      </c>
      <c r="I13957" t="s">
        <v>21182</v>
      </c>
      <c r="J13957" t="s">
        <v>6630</v>
      </c>
      <c r="L13957" t="s">
        <v>6529</v>
      </c>
      <c r="M13957">
        <v>11410021</v>
      </c>
      <c r="N13957">
        <v>10015398</v>
      </c>
      <c r="O13957" t="s">
        <v>6630</v>
      </c>
      <c r="P13957" t="s">
        <v>6630</v>
      </c>
      <c r="Q13957" t="s">
        <v>6630</v>
      </c>
    </row>
    <row r="13958" spans="1:17" x14ac:dyDescent="0.35">
      <c r="A13958" t="s">
        <v>27208</v>
      </c>
      <c r="B13958" t="s">
        <v>6626</v>
      </c>
      <c r="C13958" t="s">
        <v>6628</v>
      </c>
      <c r="D13958" t="s">
        <v>6628</v>
      </c>
      <c r="E13958" t="s">
        <v>6628</v>
      </c>
      <c r="F13958" t="s">
        <v>6628</v>
      </c>
      <c r="G13958" t="s">
        <v>6628</v>
      </c>
      <c r="H13958" t="s">
        <v>6628</v>
      </c>
      <c r="I13958" t="s">
        <v>27209</v>
      </c>
      <c r="J13958" t="s">
        <v>6630</v>
      </c>
      <c r="L13958" t="s">
        <v>6526</v>
      </c>
      <c r="M13958" t="s">
        <v>6630</v>
      </c>
      <c r="N13958" t="s">
        <v>6630</v>
      </c>
      <c r="O13958" t="s">
        <v>6630</v>
      </c>
      <c r="P13958" t="s">
        <v>6630</v>
      </c>
      <c r="Q13958" t="s">
        <v>6630</v>
      </c>
    </row>
    <row r="13959" spans="1:17" x14ac:dyDescent="0.35">
      <c r="A13959">
        <v>8797105266</v>
      </c>
      <c r="B13959" t="s">
        <v>6626</v>
      </c>
      <c r="C13959" t="s">
        <v>7114</v>
      </c>
      <c r="D13959">
        <v>115</v>
      </c>
      <c r="E13959" t="s">
        <v>7352</v>
      </c>
      <c r="F13959">
        <v>211</v>
      </c>
      <c r="G13959" t="s">
        <v>7353</v>
      </c>
      <c r="H13959">
        <v>22</v>
      </c>
      <c r="I13959" t="s">
        <v>27210</v>
      </c>
      <c r="J13959" t="s">
        <v>6630</v>
      </c>
      <c r="L13959" t="s">
        <v>6529</v>
      </c>
      <c r="M13959" t="s">
        <v>6630</v>
      </c>
      <c r="N13959">
        <v>10161625</v>
      </c>
      <c r="O13959" t="s">
        <v>6630</v>
      </c>
      <c r="P13959" t="s">
        <v>27211</v>
      </c>
      <c r="Q13959" t="s">
        <v>6630</v>
      </c>
    </row>
    <row r="13960" spans="1:17" x14ac:dyDescent="0.35">
      <c r="A13960">
        <v>9416113713</v>
      </c>
      <c r="B13960" t="s">
        <v>6334</v>
      </c>
      <c r="C13960" t="s">
        <v>6540</v>
      </c>
      <c r="D13960">
        <v>131</v>
      </c>
      <c r="E13960" t="s">
        <v>6672</v>
      </c>
      <c r="F13960">
        <v>703</v>
      </c>
      <c r="G13960" t="s">
        <v>3068</v>
      </c>
      <c r="H13960">
        <v>830</v>
      </c>
      <c r="I13960" t="s">
        <v>27212</v>
      </c>
      <c r="J13960">
        <v>13260</v>
      </c>
      <c r="L13960" t="s">
        <v>6529</v>
      </c>
      <c r="M13960">
        <v>13129794</v>
      </c>
      <c r="N13960">
        <v>10149212</v>
      </c>
      <c r="O13960" t="s">
        <v>6630</v>
      </c>
      <c r="P13960" t="s">
        <v>6630</v>
      </c>
      <c r="Q13960" t="s">
        <v>6630</v>
      </c>
    </row>
    <row r="13961" spans="1:17" x14ac:dyDescent="0.35">
      <c r="A13961">
        <v>9608109477</v>
      </c>
      <c r="B13961" t="s">
        <v>6626</v>
      </c>
      <c r="C13961" t="s">
        <v>6627</v>
      </c>
      <c r="D13961">
        <v>145</v>
      </c>
      <c r="E13961" t="s">
        <v>6627</v>
      </c>
      <c r="F13961">
        <v>145</v>
      </c>
      <c r="G13961" t="s">
        <v>6627</v>
      </c>
      <c r="H13961">
        <v>15</v>
      </c>
      <c r="I13961" t="s">
        <v>27213</v>
      </c>
      <c r="J13961">
        <v>14506</v>
      </c>
      <c r="L13961" t="s">
        <v>6529</v>
      </c>
      <c r="M13961">
        <v>10066265</v>
      </c>
      <c r="N13961" t="s">
        <v>6630</v>
      </c>
      <c r="O13961" t="s">
        <v>27214</v>
      </c>
      <c r="P13961" t="s">
        <v>13639</v>
      </c>
      <c r="Q13961">
        <v>900</v>
      </c>
    </row>
    <row r="13962" spans="1:17" x14ac:dyDescent="0.35">
      <c r="A13962">
        <v>3519114894</v>
      </c>
      <c r="B13962" t="s">
        <v>6626</v>
      </c>
      <c r="C13962" t="s">
        <v>6356</v>
      </c>
      <c r="D13962">
        <v>200</v>
      </c>
      <c r="E13962" t="s">
        <v>5245</v>
      </c>
      <c r="F13962">
        <v>202</v>
      </c>
      <c r="G13962" t="s">
        <v>5245</v>
      </c>
      <c r="H13962">
        <v>450</v>
      </c>
      <c r="I13962" t="s">
        <v>27215</v>
      </c>
      <c r="J13962">
        <v>20200</v>
      </c>
      <c r="L13962" t="s">
        <v>6529</v>
      </c>
      <c r="M13962">
        <v>12435538</v>
      </c>
      <c r="N13962" t="s">
        <v>6630</v>
      </c>
      <c r="O13962" t="s">
        <v>6630</v>
      </c>
      <c r="P13962" t="s">
        <v>6630</v>
      </c>
      <c r="Q13962" t="s">
        <v>6630</v>
      </c>
    </row>
    <row r="13963" spans="1:17" x14ac:dyDescent="0.35">
      <c r="A13963">
        <v>9493011711</v>
      </c>
      <c r="B13963" t="s">
        <v>6626</v>
      </c>
      <c r="C13963" t="s">
        <v>8762</v>
      </c>
      <c r="D13963">
        <v>130</v>
      </c>
      <c r="E13963" t="s">
        <v>6628</v>
      </c>
      <c r="F13963" t="s">
        <v>6628</v>
      </c>
      <c r="G13963" t="s">
        <v>6933</v>
      </c>
      <c r="H13963">
        <v>300</v>
      </c>
      <c r="I13963" t="s">
        <v>27216</v>
      </c>
      <c r="J13963" t="s">
        <v>6630</v>
      </c>
      <c r="L13963" t="s">
        <v>6529</v>
      </c>
      <c r="M13963" t="s">
        <v>6630</v>
      </c>
      <c r="N13963" t="s">
        <v>6630</v>
      </c>
      <c r="O13963" t="s">
        <v>6630</v>
      </c>
      <c r="P13963" t="s">
        <v>27217</v>
      </c>
      <c r="Q13963" t="s">
        <v>6630</v>
      </c>
    </row>
    <row r="13964" spans="1:17" x14ac:dyDescent="0.35">
      <c r="A13964">
        <v>3522116127</v>
      </c>
      <c r="B13964" t="s">
        <v>6334</v>
      </c>
      <c r="C13964" t="s">
        <v>6356</v>
      </c>
      <c r="D13964">
        <v>200</v>
      </c>
      <c r="E13964" t="s">
        <v>5245</v>
      </c>
      <c r="F13964">
        <v>202</v>
      </c>
      <c r="G13964" t="s">
        <v>5245</v>
      </c>
      <c r="H13964">
        <v>450</v>
      </c>
      <c r="I13964" t="s">
        <v>27218</v>
      </c>
      <c r="J13964">
        <v>20200</v>
      </c>
      <c r="L13964" t="s">
        <v>6529</v>
      </c>
      <c r="M13964">
        <v>10558147</v>
      </c>
      <c r="N13964">
        <v>12193209</v>
      </c>
      <c r="O13964" t="s">
        <v>6630</v>
      </c>
      <c r="P13964" t="s">
        <v>6630</v>
      </c>
      <c r="Q13964" t="s">
        <v>6630</v>
      </c>
    </row>
    <row r="13965" spans="1:17" x14ac:dyDescent="0.35">
      <c r="A13965">
        <v>9418114830</v>
      </c>
      <c r="B13965" t="s">
        <v>6334</v>
      </c>
      <c r="C13965" t="s">
        <v>6356</v>
      </c>
      <c r="D13965">
        <v>200</v>
      </c>
      <c r="E13965" t="s">
        <v>6858</v>
      </c>
      <c r="F13965">
        <v>200</v>
      </c>
      <c r="G13965" t="s">
        <v>8690</v>
      </c>
      <c r="H13965">
        <v>320</v>
      </c>
      <c r="I13965" t="s">
        <v>27219</v>
      </c>
      <c r="J13965">
        <v>13900</v>
      </c>
      <c r="L13965" t="s">
        <v>6529</v>
      </c>
      <c r="M13965">
        <v>10474541</v>
      </c>
      <c r="N13965">
        <v>10275500</v>
      </c>
      <c r="O13965" t="s">
        <v>6630</v>
      </c>
      <c r="P13965" t="s">
        <v>6630</v>
      </c>
      <c r="Q13965" t="s">
        <v>6630</v>
      </c>
    </row>
    <row r="13966" spans="1:17" x14ac:dyDescent="0.35">
      <c r="A13966">
        <v>20703</v>
      </c>
      <c r="B13966" t="s">
        <v>6334</v>
      </c>
      <c r="C13966" t="s">
        <v>6356</v>
      </c>
      <c r="D13966">
        <v>200</v>
      </c>
      <c r="E13966" t="s">
        <v>6366</v>
      </c>
      <c r="F13966">
        <v>207</v>
      </c>
      <c r="G13966" t="s">
        <v>3257</v>
      </c>
      <c r="H13966">
        <v>788</v>
      </c>
      <c r="I13966" t="s">
        <v>3378</v>
      </c>
      <c r="J13966">
        <v>20700</v>
      </c>
      <c r="L13966" t="s">
        <v>6526</v>
      </c>
      <c r="M13966">
        <v>10767395</v>
      </c>
      <c r="N13966">
        <v>10008788</v>
      </c>
      <c r="O13966" t="s">
        <v>6630</v>
      </c>
      <c r="P13966" t="s">
        <v>27220</v>
      </c>
      <c r="Q13966" t="s">
        <v>6630</v>
      </c>
    </row>
    <row r="13967" spans="1:17" x14ac:dyDescent="0.35">
      <c r="A13967">
        <v>9417114261</v>
      </c>
      <c r="B13967" t="s">
        <v>6626</v>
      </c>
      <c r="C13967" t="s">
        <v>6356</v>
      </c>
      <c r="D13967">
        <v>200</v>
      </c>
      <c r="E13967" t="s">
        <v>6366</v>
      </c>
      <c r="F13967">
        <v>207</v>
      </c>
      <c r="G13967" t="s">
        <v>6792</v>
      </c>
      <c r="H13967">
        <v>790</v>
      </c>
      <c r="I13967" t="s">
        <v>27221</v>
      </c>
      <c r="J13967">
        <v>20800</v>
      </c>
      <c r="L13967" t="s">
        <v>6529</v>
      </c>
      <c r="M13967">
        <v>13194529</v>
      </c>
      <c r="N13967">
        <v>10014731</v>
      </c>
      <c r="O13967" t="s">
        <v>6630</v>
      </c>
      <c r="P13967" t="s">
        <v>6630</v>
      </c>
      <c r="Q13967">
        <v>700</v>
      </c>
    </row>
    <row r="13968" spans="1:17" x14ac:dyDescent="0.35">
      <c r="A13968">
        <v>9419115074</v>
      </c>
      <c r="B13968" t="s">
        <v>6626</v>
      </c>
      <c r="C13968" t="s">
        <v>6356</v>
      </c>
      <c r="D13968">
        <v>200</v>
      </c>
      <c r="E13968" t="s">
        <v>6366</v>
      </c>
      <c r="F13968">
        <v>207</v>
      </c>
      <c r="G13968" t="s">
        <v>6792</v>
      </c>
      <c r="H13968">
        <v>790</v>
      </c>
      <c r="I13968" t="s">
        <v>27222</v>
      </c>
      <c r="J13968">
        <v>20800</v>
      </c>
      <c r="L13968" t="s">
        <v>6529</v>
      </c>
      <c r="M13968">
        <v>11235593</v>
      </c>
      <c r="N13968">
        <v>13346932</v>
      </c>
      <c r="O13968" t="s">
        <v>6630</v>
      </c>
      <c r="P13968" t="s">
        <v>6630</v>
      </c>
      <c r="Q13968">
        <v>700</v>
      </c>
    </row>
    <row r="13969" spans="1:17" x14ac:dyDescent="0.35">
      <c r="A13969">
        <v>80400216</v>
      </c>
      <c r="B13969" t="s">
        <v>6334</v>
      </c>
      <c r="C13969" t="s">
        <v>6766</v>
      </c>
      <c r="D13969">
        <v>120</v>
      </c>
      <c r="E13969" t="s">
        <v>6627</v>
      </c>
      <c r="F13969">
        <v>145</v>
      </c>
      <c r="G13969" t="s">
        <v>6627</v>
      </c>
      <c r="H13969">
        <v>15</v>
      </c>
      <c r="I13969" t="s">
        <v>27223</v>
      </c>
      <c r="J13969" t="s">
        <v>6630</v>
      </c>
      <c r="L13969" t="s">
        <v>6526</v>
      </c>
      <c r="M13969" t="s">
        <v>6630</v>
      </c>
      <c r="N13969" t="s">
        <v>6630</v>
      </c>
      <c r="O13969" t="s">
        <v>6630</v>
      </c>
      <c r="P13969" t="s">
        <v>6630</v>
      </c>
      <c r="Q13969" t="s">
        <v>6630</v>
      </c>
    </row>
    <row r="13970" spans="1:17" x14ac:dyDescent="0.35">
      <c r="A13970">
        <v>9416113291</v>
      </c>
      <c r="B13970" t="s">
        <v>6626</v>
      </c>
      <c r="C13970" t="s">
        <v>6356</v>
      </c>
      <c r="D13970">
        <v>200</v>
      </c>
      <c r="E13970" t="s">
        <v>6701</v>
      </c>
      <c r="F13970">
        <v>500</v>
      </c>
      <c r="G13970" t="s">
        <v>7639</v>
      </c>
      <c r="H13970">
        <v>63</v>
      </c>
      <c r="I13970" t="s">
        <v>27224</v>
      </c>
      <c r="J13970">
        <v>12029</v>
      </c>
      <c r="L13970" t="s">
        <v>6529</v>
      </c>
      <c r="M13970">
        <v>10557232</v>
      </c>
      <c r="N13970">
        <v>11127971</v>
      </c>
      <c r="O13970" t="s">
        <v>6630</v>
      </c>
      <c r="P13970" t="s">
        <v>6630</v>
      </c>
      <c r="Q13970" t="s">
        <v>6630</v>
      </c>
    </row>
    <row r="13971" spans="1:17" x14ac:dyDescent="0.35">
      <c r="A13971">
        <v>7902105514</v>
      </c>
      <c r="B13971" t="s">
        <v>6626</v>
      </c>
      <c r="C13971" t="s">
        <v>6540</v>
      </c>
      <c r="D13971">
        <v>131</v>
      </c>
      <c r="E13971" t="s">
        <v>8289</v>
      </c>
      <c r="F13971">
        <v>307</v>
      </c>
      <c r="G13971" t="s">
        <v>3774</v>
      </c>
      <c r="H13971">
        <v>100</v>
      </c>
      <c r="I13971" t="s">
        <v>27225</v>
      </c>
      <c r="J13971" t="s">
        <v>6630</v>
      </c>
      <c r="L13971" t="s">
        <v>6529</v>
      </c>
      <c r="M13971">
        <v>10512018</v>
      </c>
      <c r="N13971" t="s">
        <v>6630</v>
      </c>
      <c r="O13971" t="s">
        <v>6630</v>
      </c>
      <c r="P13971" t="s">
        <v>6694</v>
      </c>
      <c r="Q13971" t="s">
        <v>6630</v>
      </c>
    </row>
    <row r="13972" spans="1:17" x14ac:dyDescent="0.35">
      <c r="A13972">
        <v>7908109394</v>
      </c>
      <c r="B13972" t="s">
        <v>6626</v>
      </c>
      <c r="C13972" t="s">
        <v>6356</v>
      </c>
      <c r="D13972">
        <v>200</v>
      </c>
      <c r="E13972" t="s">
        <v>6366</v>
      </c>
      <c r="F13972">
        <v>207</v>
      </c>
      <c r="G13972" t="s">
        <v>6657</v>
      </c>
      <c r="H13972">
        <v>420</v>
      </c>
      <c r="I13972" t="s">
        <v>27226</v>
      </c>
      <c r="J13972" t="s">
        <v>6630</v>
      </c>
      <c r="L13972" t="s">
        <v>6529</v>
      </c>
      <c r="M13972">
        <v>10279551</v>
      </c>
      <c r="N13972" t="s">
        <v>6630</v>
      </c>
      <c r="O13972" t="s">
        <v>6630</v>
      </c>
      <c r="P13972" t="s">
        <v>27227</v>
      </c>
      <c r="Q13972" t="s">
        <v>6630</v>
      </c>
    </row>
    <row r="13973" spans="1:17" x14ac:dyDescent="0.35">
      <c r="A13973">
        <v>9412111270</v>
      </c>
      <c r="B13973" t="s">
        <v>6626</v>
      </c>
      <c r="C13973" t="s">
        <v>6356</v>
      </c>
      <c r="D13973">
        <v>200</v>
      </c>
      <c r="E13973" t="s">
        <v>5245</v>
      </c>
      <c r="F13973">
        <v>202</v>
      </c>
      <c r="G13973" t="s">
        <v>5245</v>
      </c>
      <c r="H13973">
        <v>450</v>
      </c>
      <c r="I13973" t="s">
        <v>27228</v>
      </c>
      <c r="J13973" t="s">
        <v>6630</v>
      </c>
      <c r="L13973" t="s">
        <v>6529</v>
      </c>
      <c r="M13973">
        <v>10434021</v>
      </c>
      <c r="N13973">
        <v>13152177</v>
      </c>
      <c r="O13973" t="s">
        <v>20107</v>
      </c>
      <c r="P13973" t="s">
        <v>6630</v>
      </c>
      <c r="Q13973" t="s">
        <v>6630</v>
      </c>
    </row>
    <row r="13974" spans="1:17" x14ac:dyDescent="0.35">
      <c r="A13974">
        <v>9494010905</v>
      </c>
      <c r="B13974" t="s">
        <v>6626</v>
      </c>
      <c r="C13974" t="s">
        <v>8762</v>
      </c>
      <c r="D13974">
        <v>130</v>
      </c>
      <c r="E13974" t="s">
        <v>6628</v>
      </c>
      <c r="F13974" t="s">
        <v>6628</v>
      </c>
      <c r="G13974" t="s">
        <v>14801</v>
      </c>
      <c r="H13974">
        <v>202</v>
      </c>
      <c r="I13974" t="s">
        <v>27229</v>
      </c>
      <c r="J13974" t="s">
        <v>6630</v>
      </c>
      <c r="L13974" t="s">
        <v>6529</v>
      </c>
      <c r="M13974" t="s">
        <v>6630</v>
      </c>
      <c r="N13974" t="s">
        <v>6630</v>
      </c>
      <c r="O13974" t="s">
        <v>27230</v>
      </c>
      <c r="P13974" t="s">
        <v>14802</v>
      </c>
      <c r="Q13974" t="s">
        <v>6630</v>
      </c>
    </row>
    <row r="13975" spans="1:17" x14ac:dyDescent="0.35">
      <c r="A13975">
        <v>9407109194</v>
      </c>
      <c r="B13975" t="s">
        <v>6626</v>
      </c>
      <c r="C13975" t="s">
        <v>6356</v>
      </c>
      <c r="D13975">
        <v>200</v>
      </c>
      <c r="E13975" t="s">
        <v>6659</v>
      </c>
      <c r="F13975">
        <v>208</v>
      </c>
      <c r="G13975" t="s">
        <v>6726</v>
      </c>
      <c r="H13975">
        <v>315</v>
      </c>
      <c r="I13975" t="s">
        <v>27231</v>
      </c>
      <c r="J13975">
        <v>13550</v>
      </c>
      <c r="L13975" t="s">
        <v>6529</v>
      </c>
      <c r="M13975">
        <v>10015529</v>
      </c>
      <c r="N13975" t="s">
        <v>6630</v>
      </c>
      <c r="O13975" t="s">
        <v>6799</v>
      </c>
      <c r="P13975" t="s">
        <v>6630</v>
      </c>
      <c r="Q13975" t="s">
        <v>6630</v>
      </c>
    </row>
    <row r="13976" spans="1:17" x14ac:dyDescent="0.35">
      <c r="A13976">
        <v>9600106540</v>
      </c>
      <c r="B13976" t="s">
        <v>6626</v>
      </c>
      <c r="C13976" t="s">
        <v>6356</v>
      </c>
      <c r="D13976">
        <v>200</v>
      </c>
      <c r="E13976" t="s">
        <v>6366</v>
      </c>
      <c r="F13976">
        <v>207</v>
      </c>
      <c r="G13976" t="s">
        <v>176</v>
      </c>
      <c r="H13976">
        <v>705</v>
      </c>
      <c r="I13976" t="s">
        <v>27232</v>
      </c>
      <c r="J13976">
        <v>20800</v>
      </c>
      <c r="L13976" t="s">
        <v>6529</v>
      </c>
      <c r="M13976" t="s">
        <v>6630</v>
      </c>
      <c r="N13976">
        <v>10285880</v>
      </c>
      <c r="O13976" t="s">
        <v>9638</v>
      </c>
      <c r="P13976" t="s">
        <v>6799</v>
      </c>
      <c r="Q13976">
        <v>200</v>
      </c>
    </row>
    <row r="13977" spans="1:17" x14ac:dyDescent="0.35">
      <c r="A13977">
        <v>3995100716</v>
      </c>
      <c r="B13977" t="s">
        <v>6626</v>
      </c>
      <c r="C13977" t="s">
        <v>6356</v>
      </c>
      <c r="D13977">
        <v>200</v>
      </c>
      <c r="E13977" t="s">
        <v>5245</v>
      </c>
      <c r="F13977">
        <v>202</v>
      </c>
      <c r="G13977" t="s">
        <v>6628</v>
      </c>
      <c r="H13977" t="s">
        <v>6628</v>
      </c>
      <c r="I13977" t="s">
        <v>27233</v>
      </c>
      <c r="J13977" t="s">
        <v>6630</v>
      </c>
      <c r="L13977" t="s">
        <v>6529</v>
      </c>
      <c r="M13977" t="s">
        <v>6630</v>
      </c>
      <c r="N13977" t="s">
        <v>6630</v>
      </c>
      <c r="O13977" t="s">
        <v>6630</v>
      </c>
      <c r="P13977" t="s">
        <v>6830</v>
      </c>
      <c r="Q13977" t="s">
        <v>6630</v>
      </c>
    </row>
    <row r="13978" spans="1:17" x14ac:dyDescent="0.35">
      <c r="A13978">
        <v>80638107</v>
      </c>
      <c r="B13978" t="s">
        <v>6334</v>
      </c>
      <c r="C13978" t="s">
        <v>6766</v>
      </c>
      <c r="D13978">
        <v>120</v>
      </c>
      <c r="E13978" t="s">
        <v>6627</v>
      </c>
      <c r="F13978">
        <v>145</v>
      </c>
      <c r="G13978" t="s">
        <v>6627</v>
      </c>
      <c r="H13978">
        <v>15</v>
      </c>
      <c r="I13978" t="s">
        <v>27234</v>
      </c>
      <c r="J13978" t="s">
        <v>6630</v>
      </c>
      <c r="L13978" t="s">
        <v>6526</v>
      </c>
      <c r="M13978" t="s">
        <v>6630</v>
      </c>
      <c r="N13978" t="s">
        <v>6630</v>
      </c>
      <c r="O13978" t="s">
        <v>6630</v>
      </c>
      <c r="P13978" t="s">
        <v>6630</v>
      </c>
      <c r="Q13978" t="s">
        <v>6630</v>
      </c>
    </row>
    <row r="13979" spans="1:17" x14ac:dyDescent="0.35">
      <c r="A13979">
        <v>9424116752</v>
      </c>
      <c r="B13979" t="s">
        <v>6334</v>
      </c>
      <c r="C13979" t="s">
        <v>6356</v>
      </c>
      <c r="D13979">
        <v>200</v>
      </c>
      <c r="E13979" t="s">
        <v>6366</v>
      </c>
      <c r="F13979">
        <v>207</v>
      </c>
      <c r="G13979" t="s">
        <v>176</v>
      </c>
      <c r="H13979">
        <v>705</v>
      </c>
      <c r="I13979" t="s">
        <v>27235</v>
      </c>
      <c r="J13979">
        <v>20800</v>
      </c>
      <c r="L13979" t="s">
        <v>6529</v>
      </c>
      <c r="M13979">
        <v>12789627</v>
      </c>
      <c r="N13979">
        <v>12984051</v>
      </c>
      <c r="O13979" t="s">
        <v>6630</v>
      </c>
      <c r="P13979" t="s">
        <v>6630</v>
      </c>
      <c r="Q13979">
        <v>700</v>
      </c>
    </row>
    <row r="13980" spans="1:17" x14ac:dyDescent="0.35">
      <c r="A13980">
        <v>80151598</v>
      </c>
      <c r="B13980" t="s">
        <v>6334</v>
      </c>
      <c r="C13980" t="s">
        <v>6766</v>
      </c>
      <c r="D13980">
        <v>120</v>
      </c>
      <c r="E13980" t="s">
        <v>6627</v>
      </c>
      <c r="F13980">
        <v>145</v>
      </c>
      <c r="G13980" t="s">
        <v>6627</v>
      </c>
      <c r="H13980">
        <v>15</v>
      </c>
      <c r="I13980" t="s">
        <v>26576</v>
      </c>
      <c r="J13980" t="s">
        <v>6630</v>
      </c>
      <c r="L13980" t="s">
        <v>6526</v>
      </c>
      <c r="M13980" t="s">
        <v>6630</v>
      </c>
      <c r="N13980" t="s">
        <v>6630</v>
      </c>
      <c r="O13980" t="s">
        <v>6630</v>
      </c>
      <c r="P13980" t="s">
        <v>6630</v>
      </c>
      <c r="Q13980" t="s">
        <v>6630</v>
      </c>
    </row>
    <row r="13981" spans="1:17" x14ac:dyDescent="0.35">
      <c r="A13981" t="s">
        <v>27236</v>
      </c>
      <c r="B13981" t="s">
        <v>6626</v>
      </c>
      <c r="C13981" t="s">
        <v>6540</v>
      </c>
      <c r="D13981">
        <v>131</v>
      </c>
      <c r="E13981" t="s">
        <v>9193</v>
      </c>
      <c r="F13981">
        <v>600</v>
      </c>
      <c r="G13981" t="s">
        <v>9194</v>
      </c>
      <c r="H13981">
        <v>810</v>
      </c>
      <c r="I13981" t="s">
        <v>27237</v>
      </c>
      <c r="J13981" t="s">
        <v>6630</v>
      </c>
      <c r="L13981" t="s">
        <v>6526</v>
      </c>
      <c r="M13981">
        <v>11847549</v>
      </c>
      <c r="N13981" t="s">
        <v>6630</v>
      </c>
      <c r="O13981" t="s">
        <v>26717</v>
      </c>
      <c r="P13981" t="s">
        <v>7370</v>
      </c>
      <c r="Q13981" t="s">
        <v>6630</v>
      </c>
    </row>
    <row r="13982" spans="1:17" x14ac:dyDescent="0.35">
      <c r="A13982">
        <v>80034401</v>
      </c>
      <c r="B13982" t="s">
        <v>6334</v>
      </c>
      <c r="C13982" t="s">
        <v>6766</v>
      </c>
      <c r="D13982">
        <v>120</v>
      </c>
      <c r="E13982" t="s">
        <v>6627</v>
      </c>
      <c r="F13982">
        <v>145</v>
      </c>
      <c r="G13982" t="s">
        <v>6627</v>
      </c>
      <c r="H13982">
        <v>15</v>
      </c>
      <c r="I13982" t="s">
        <v>27238</v>
      </c>
      <c r="J13982" t="s">
        <v>6630</v>
      </c>
      <c r="L13982" t="s">
        <v>6526</v>
      </c>
      <c r="M13982" t="s">
        <v>6630</v>
      </c>
      <c r="N13982" t="s">
        <v>6630</v>
      </c>
      <c r="O13982" t="s">
        <v>6630</v>
      </c>
      <c r="P13982" t="s">
        <v>6630</v>
      </c>
      <c r="Q13982" t="s">
        <v>6630</v>
      </c>
    </row>
    <row r="13983" spans="1:17" x14ac:dyDescent="0.35">
      <c r="A13983">
        <v>80612323</v>
      </c>
      <c r="B13983" t="s">
        <v>6334</v>
      </c>
      <c r="C13983" t="s">
        <v>6766</v>
      </c>
      <c r="D13983">
        <v>120</v>
      </c>
      <c r="E13983" t="s">
        <v>6627</v>
      </c>
      <c r="F13983">
        <v>145</v>
      </c>
      <c r="G13983" t="s">
        <v>6627</v>
      </c>
      <c r="H13983">
        <v>15</v>
      </c>
      <c r="I13983" t="s">
        <v>27239</v>
      </c>
      <c r="J13983" t="s">
        <v>6630</v>
      </c>
      <c r="L13983" t="s">
        <v>6526</v>
      </c>
      <c r="M13983" t="s">
        <v>6630</v>
      </c>
      <c r="N13983" t="s">
        <v>6630</v>
      </c>
      <c r="O13983" t="s">
        <v>6630</v>
      </c>
      <c r="P13983" t="s">
        <v>6630</v>
      </c>
      <c r="Q13983" t="s">
        <v>6630</v>
      </c>
    </row>
    <row r="13984" spans="1:17" x14ac:dyDescent="0.35">
      <c r="A13984">
        <v>80706408</v>
      </c>
      <c r="B13984" t="s">
        <v>6334</v>
      </c>
      <c r="C13984" t="s">
        <v>6766</v>
      </c>
      <c r="D13984">
        <v>120</v>
      </c>
      <c r="E13984" t="s">
        <v>6627</v>
      </c>
      <c r="F13984">
        <v>145</v>
      </c>
      <c r="G13984" t="s">
        <v>6627</v>
      </c>
      <c r="H13984">
        <v>15</v>
      </c>
      <c r="I13984" t="s">
        <v>27240</v>
      </c>
      <c r="J13984" t="s">
        <v>6630</v>
      </c>
      <c r="L13984" t="s">
        <v>6526</v>
      </c>
      <c r="M13984" t="s">
        <v>6630</v>
      </c>
      <c r="N13984" t="s">
        <v>6630</v>
      </c>
      <c r="O13984" t="s">
        <v>6630</v>
      </c>
      <c r="P13984" t="s">
        <v>6630</v>
      </c>
      <c r="Q13984" t="s">
        <v>6630</v>
      </c>
    </row>
    <row r="13985" spans="1:17" x14ac:dyDescent="0.35">
      <c r="A13985">
        <v>9412111301</v>
      </c>
      <c r="B13985" t="s">
        <v>6626</v>
      </c>
      <c r="C13985" t="s">
        <v>6356</v>
      </c>
      <c r="D13985">
        <v>200</v>
      </c>
      <c r="E13985" t="s">
        <v>6357</v>
      </c>
      <c r="F13985">
        <v>209</v>
      </c>
      <c r="G13985" t="s">
        <v>977</v>
      </c>
      <c r="H13985">
        <v>310</v>
      </c>
      <c r="I13985" t="s">
        <v>22491</v>
      </c>
      <c r="J13985">
        <v>13562</v>
      </c>
      <c r="L13985" t="s">
        <v>6529</v>
      </c>
      <c r="M13985">
        <v>10007753</v>
      </c>
      <c r="N13985">
        <v>10007830</v>
      </c>
      <c r="O13985">
        <v>29560</v>
      </c>
      <c r="P13985" t="s">
        <v>6630</v>
      </c>
      <c r="Q13985" t="s">
        <v>6630</v>
      </c>
    </row>
    <row r="13986" spans="1:17" x14ac:dyDescent="0.35">
      <c r="A13986">
        <v>9495100673</v>
      </c>
      <c r="B13986" t="s">
        <v>6626</v>
      </c>
      <c r="C13986" t="s">
        <v>6356</v>
      </c>
      <c r="D13986">
        <v>200</v>
      </c>
      <c r="E13986" t="s">
        <v>6999</v>
      </c>
      <c r="F13986">
        <v>205</v>
      </c>
      <c r="G13986" t="s">
        <v>6628</v>
      </c>
      <c r="H13986" t="s">
        <v>6628</v>
      </c>
      <c r="I13986" t="s">
        <v>27241</v>
      </c>
      <c r="J13986" t="s">
        <v>6630</v>
      </c>
      <c r="L13986" t="s">
        <v>6529</v>
      </c>
      <c r="M13986" t="s">
        <v>6630</v>
      </c>
      <c r="N13986">
        <v>10001891</v>
      </c>
      <c r="O13986" t="s">
        <v>6630</v>
      </c>
      <c r="P13986" t="s">
        <v>6799</v>
      </c>
      <c r="Q13986" t="s">
        <v>6630</v>
      </c>
    </row>
    <row r="13987" spans="1:17" x14ac:dyDescent="0.35">
      <c r="A13987">
        <v>80661300</v>
      </c>
      <c r="B13987" t="s">
        <v>6334</v>
      </c>
      <c r="C13987" t="s">
        <v>6766</v>
      </c>
      <c r="D13987">
        <v>120</v>
      </c>
      <c r="E13987" t="s">
        <v>6627</v>
      </c>
      <c r="F13987">
        <v>145</v>
      </c>
      <c r="G13987" t="s">
        <v>6627</v>
      </c>
      <c r="H13987">
        <v>15</v>
      </c>
      <c r="I13987" t="s">
        <v>27242</v>
      </c>
      <c r="J13987" t="s">
        <v>6630</v>
      </c>
      <c r="L13987" t="s">
        <v>6526</v>
      </c>
      <c r="M13987" t="s">
        <v>6630</v>
      </c>
      <c r="N13987" t="s">
        <v>6630</v>
      </c>
      <c r="O13987" t="s">
        <v>6630</v>
      </c>
      <c r="P13987" t="s">
        <v>6630</v>
      </c>
      <c r="Q13987" t="s">
        <v>6630</v>
      </c>
    </row>
    <row r="13988" spans="1:17" x14ac:dyDescent="0.35">
      <c r="A13988">
        <v>3997105359</v>
      </c>
      <c r="B13988" t="s">
        <v>6626</v>
      </c>
      <c r="C13988" t="s">
        <v>6356</v>
      </c>
      <c r="D13988">
        <v>200</v>
      </c>
      <c r="E13988" t="s">
        <v>5245</v>
      </c>
      <c r="F13988">
        <v>202</v>
      </c>
      <c r="G13988" t="s">
        <v>5245</v>
      </c>
      <c r="H13988">
        <v>450</v>
      </c>
      <c r="I13988" t="s">
        <v>27243</v>
      </c>
      <c r="J13988" t="s">
        <v>6630</v>
      </c>
      <c r="L13988" t="s">
        <v>6529</v>
      </c>
      <c r="M13988" t="s">
        <v>6630</v>
      </c>
      <c r="N13988">
        <v>10160593</v>
      </c>
      <c r="O13988" t="s">
        <v>27244</v>
      </c>
      <c r="P13988" t="s">
        <v>6830</v>
      </c>
      <c r="Q13988" t="s">
        <v>6630</v>
      </c>
    </row>
    <row r="13989" spans="1:17" x14ac:dyDescent="0.35">
      <c r="A13989">
        <v>80047825</v>
      </c>
      <c r="B13989" t="s">
        <v>6334</v>
      </c>
      <c r="C13989" t="s">
        <v>6766</v>
      </c>
      <c r="D13989">
        <v>120</v>
      </c>
      <c r="E13989" t="s">
        <v>6627</v>
      </c>
      <c r="F13989">
        <v>145</v>
      </c>
      <c r="G13989" t="s">
        <v>6627</v>
      </c>
      <c r="H13989">
        <v>15</v>
      </c>
      <c r="I13989" t="s">
        <v>27245</v>
      </c>
      <c r="J13989" t="s">
        <v>6630</v>
      </c>
      <c r="L13989" t="s">
        <v>6526</v>
      </c>
      <c r="M13989" t="s">
        <v>6630</v>
      </c>
      <c r="N13989" t="s">
        <v>6630</v>
      </c>
      <c r="O13989" t="s">
        <v>6630</v>
      </c>
      <c r="P13989" t="s">
        <v>6630</v>
      </c>
      <c r="Q13989" t="s">
        <v>6630</v>
      </c>
    </row>
    <row r="13990" spans="1:17" x14ac:dyDescent="0.35">
      <c r="A13990">
        <v>9423116257</v>
      </c>
      <c r="B13990" t="s">
        <v>6626</v>
      </c>
      <c r="C13990" t="s">
        <v>6356</v>
      </c>
      <c r="D13990">
        <v>200</v>
      </c>
      <c r="E13990" t="s">
        <v>6357</v>
      </c>
      <c r="F13990">
        <v>209</v>
      </c>
      <c r="G13990" t="s">
        <v>977</v>
      </c>
      <c r="H13990">
        <v>310</v>
      </c>
      <c r="I13990" t="s">
        <v>27246</v>
      </c>
      <c r="J13990">
        <v>13502</v>
      </c>
      <c r="L13990" t="s">
        <v>6529</v>
      </c>
      <c r="M13990">
        <v>11324262</v>
      </c>
      <c r="N13990">
        <v>14774921</v>
      </c>
      <c r="O13990" t="s">
        <v>6630</v>
      </c>
      <c r="P13990" t="s">
        <v>6630</v>
      </c>
      <c r="Q13990">
        <v>700</v>
      </c>
    </row>
    <row r="13991" spans="1:17" x14ac:dyDescent="0.35">
      <c r="A13991">
        <v>29453</v>
      </c>
      <c r="B13991" t="s">
        <v>6334</v>
      </c>
      <c r="C13991" t="s">
        <v>6356</v>
      </c>
      <c r="D13991">
        <v>200</v>
      </c>
      <c r="E13991" t="s">
        <v>6366</v>
      </c>
      <c r="F13991">
        <v>207</v>
      </c>
      <c r="G13991" t="s">
        <v>101</v>
      </c>
      <c r="H13991">
        <v>708</v>
      </c>
      <c r="I13991" t="s">
        <v>27247</v>
      </c>
      <c r="J13991">
        <v>29450</v>
      </c>
      <c r="L13991" t="s">
        <v>6526</v>
      </c>
      <c r="M13991">
        <v>10015574</v>
      </c>
      <c r="N13991">
        <v>10014077</v>
      </c>
      <c r="O13991" t="s">
        <v>25830</v>
      </c>
      <c r="P13991" t="s">
        <v>27248</v>
      </c>
      <c r="Q13991" t="s">
        <v>6630</v>
      </c>
    </row>
    <row r="13992" spans="1:17" x14ac:dyDescent="0.35">
      <c r="A13992">
        <v>9408109483</v>
      </c>
      <c r="B13992" t="s">
        <v>6626</v>
      </c>
      <c r="C13992" t="s">
        <v>6356</v>
      </c>
      <c r="D13992">
        <v>200</v>
      </c>
      <c r="E13992" t="s">
        <v>6701</v>
      </c>
      <c r="F13992">
        <v>500</v>
      </c>
      <c r="G13992" t="s">
        <v>7609</v>
      </c>
      <c r="H13992">
        <v>57</v>
      </c>
      <c r="I13992" t="s">
        <v>27249</v>
      </c>
      <c r="J13992">
        <v>12026</v>
      </c>
      <c r="L13992" t="s">
        <v>6529</v>
      </c>
      <c r="M13992">
        <v>10121543</v>
      </c>
      <c r="N13992" t="s">
        <v>6630</v>
      </c>
      <c r="O13992" t="s">
        <v>27250</v>
      </c>
      <c r="P13992" t="s">
        <v>6630</v>
      </c>
      <c r="Q13992" t="s">
        <v>6630</v>
      </c>
    </row>
    <row r="13993" spans="1:17" x14ac:dyDescent="0.35">
      <c r="A13993">
        <v>3523116392</v>
      </c>
      <c r="B13993" t="s">
        <v>6626</v>
      </c>
      <c r="C13993" t="s">
        <v>6356</v>
      </c>
      <c r="D13993">
        <v>200</v>
      </c>
      <c r="E13993" t="s">
        <v>5245</v>
      </c>
      <c r="F13993">
        <v>202</v>
      </c>
      <c r="G13993" t="s">
        <v>5245</v>
      </c>
      <c r="H13993">
        <v>450</v>
      </c>
      <c r="I13993" t="s">
        <v>27251</v>
      </c>
      <c r="J13993">
        <v>20200</v>
      </c>
      <c r="L13993" t="s">
        <v>6529</v>
      </c>
      <c r="M13993">
        <v>10430573</v>
      </c>
      <c r="N13993">
        <v>16081159</v>
      </c>
      <c r="O13993" t="s">
        <v>6630</v>
      </c>
      <c r="P13993" t="s">
        <v>6630</v>
      </c>
      <c r="Q13993" t="s">
        <v>6630</v>
      </c>
    </row>
    <row r="13994" spans="1:17" x14ac:dyDescent="0.35">
      <c r="A13994">
        <v>80805904</v>
      </c>
      <c r="B13994" t="s">
        <v>6334</v>
      </c>
      <c r="C13994" t="s">
        <v>6766</v>
      </c>
      <c r="D13994">
        <v>120</v>
      </c>
      <c r="E13994" t="s">
        <v>6627</v>
      </c>
      <c r="F13994">
        <v>145</v>
      </c>
      <c r="G13994" t="s">
        <v>6627</v>
      </c>
      <c r="H13994">
        <v>15</v>
      </c>
      <c r="I13994" t="s">
        <v>27252</v>
      </c>
      <c r="J13994" t="s">
        <v>6630</v>
      </c>
      <c r="L13994" t="s">
        <v>6526</v>
      </c>
      <c r="M13994" t="s">
        <v>6630</v>
      </c>
      <c r="N13994" t="s">
        <v>6630</v>
      </c>
      <c r="O13994" t="s">
        <v>6630</v>
      </c>
      <c r="P13994" t="s">
        <v>6630</v>
      </c>
      <c r="Q13994" t="s">
        <v>6630</v>
      </c>
    </row>
    <row r="13995" spans="1:17" x14ac:dyDescent="0.35">
      <c r="A13995">
        <v>80484705</v>
      </c>
      <c r="B13995" t="s">
        <v>6334</v>
      </c>
      <c r="C13995" t="s">
        <v>6766</v>
      </c>
      <c r="D13995">
        <v>120</v>
      </c>
      <c r="E13995" t="s">
        <v>6627</v>
      </c>
      <c r="F13995">
        <v>145</v>
      </c>
      <c r="G13995" t="s">
        <v>6627</v>
      </c>
      <c r="H13995">
        <v>15</v>
      </c>
      <c r="I13995" t="s">
        <v>27253</v>
      </c>
      <c r="J13995" t="s">
        <v>6630</v>
      </c>
      <c r="L13995" t="s">
        <v>6526</v>
      </c>
      <c r="M13995" t="s">
        <v>6630</v>
      </c>
      <c r="N13995" t="s">
        <v>6630</v>
      </c>
      <c r="O13995" t="s">
        <v>6630</v>
      </c>
      <c r="P13995" t="s">
        <v>6630</v>
      </c>
      <c r="Q13995" t="s">
        <v>6630</v>
      </c>
    </row>
    <row r="13996" spans="1:17" x14ac:dyDescent="0.35">
      <c r="A13996">
        <v>80811201</v>
      </c>
      <c r="B13996" t="s">
        <v>6334</v>
      </c>
      <c r="C13996" t="s">
        <v>6766</v>
      </c>
      <c r="D13996">
        <v>120</v>
      </c>
      <c r="E13996" t="s">
        <v>6627</v>
      </c>
      <c r="F13996">
        <v>145</v>
      </c>
      <c r="G13996" t="s">
        <v>6627</v>
      </c>
      <c r="H13996">
        <v>15</v>
      </c>
      <c r="I13996" t="s">
        <v>27254</v>
      </c>
      <c r="J13996" t="s">
        <v>6630</v>
      </c>
      <c r="L13996" t="s">
        <v>6526</v>
      </c>
      <c r="M13996" t="s">
        <v>6630</v>
      </c>
      <c r="N13996" t="s">
        <v>6630</v>
      </c>
      <c r="O13996" t="s">
        <v>6630</v>
      </c>
      <c r="P13996" t="s">
        <v>6630</v>
      </c>
      <c r="Q13996" t="s">
        <v>6630</v>
      </c>
    </row>
    <row r="13997" spans="1:17" x14ac:dyDescent="0.35">
      <c r="A13997">
        <v>7994013805</v>
      </c>
      <c r="B13997" t="s">
        <v>6626</v>
      </c>
      <c r="C13997" t="s">
        <v>8762</v>
      </c>
      <c r="D13997">
        <v>130</v>
      </c>
      <c r="E13997" t="s">
        <v>6628</v>
      </c>
      <c r="F13997" t="s">
        <v>6628</v>
      </c>
      <c r="G13997" t="s">
        <v>7005</v>
      </c>
      <c r="H13997">
        <v>740</v>
      </c>
      <c r="I13997" t="s">
        <v>27255</v>
      </c>
      <c r="J13997" t="s">
        <v>6630</v>
      </c>
      <c r="L13997" t="s">
        <v>6529</v>
      </c>
      <c r="M13997" t="s">
        <v>6630</v>
      </c>
      <c r="N13997" t="s">
        <v>6630</v>
      </c>
      <c r="O13997" t="s">
        <v>6630</v>
      </c>
      <c r="P13997" t="s">
        <v>26350</v>
      </c>
      <c r="Q13997" t="s">
        <v>6630</v>
      </c>
    </row>
    <row r="13998" spans="1:17" x14ac:dyDescent="0.35">
      <c r="A13998">
        <v>9415113133</v>
      </c>
      <c r="B13998" t="s">
        <v>6626</v>
      </c>
      <c r="C13998" t="s">
        <v>6356</v>
      </c>
      <c r="D13998">
        <v>200</v>
      </c>
      <c r="E13998" t="s">
        <v>6645</v>
      </c>
      <c r="F13998">
        <v>201</v>
      </c>
      <c r="G13998" t="s">
        <v>6657</v>
      </c>
      <c r="H13998">
        <v>420</v>
      </c>
      <c r="I13998" t="s">
        <v>27256</v>
      </c>
      <c r="J13998">
        <v>20120</v>
      </c>
      <c r="L13998" t="s">
        <v>6529</v>
      </c>
      <c r="M13998">
        <v>10434021</v>
      </c>
      <c r="N13998">
        <v>11277777</v>
      </c>
      <c r="O13998" t="s">
        <v>6630</v>
      </c>
      <c r="P13998" t="s">
        <v>6630</v>
      </c>
      <c r="Q13998" t="s">
        <v>6630</v>
      </c>
    </row>
    <row r="13999" spans="1:17" x14ac:dyDescent="0.35">
      <c r="A13999">
        <v>9412110961</v>
      </c>
      <c r="B13999" t="s">
        <v>6626</v>
      </c>
      <c r="C13999" t="s">
        <v>6356</v>
      </c>
      <c r="D13999">
        <v>200</v>
      </c>
      <c r="E13999" t="s">
        <v>488</v>
      </c>
      <c r="F13999">
        <v>203</v>
      </c>
      <c r="G13999" t="s">
        <v>488</v>
      </c>
      <c r="H13999">
        <v>500</v>
      </c>
      <c r="I13999" t="s">
        <v>27257</v>
      </c>
      <c r="J13999">
        <v>20302</v>
      </c>
      <c r="L13999" t="s">
        <v>6529</v>
      </c>
      <c r="M13999">
        <v>13042189</v>
      </c>
      <c r="N13999" t="s">
        <v>6630</v>
      </c>
      <c r="O13999">
        <v>30212</v>
      </c>
      <c r="P13999" t="s">
        <v>6630</v>
      </c>
      <c r="Q13999" t="s">
        <v>6630</v>
      </c>
    </row>
    <row r="14000" spans="1:17" x14ac:dyDescent="0.35">
      <c r="A14000">
        <v>9421115689</v>
      </c>
      <c r="B14000" t="s">
        <v>6334</v>
      </c>
      <c r="C14000" t="s">
        <v>6356</v>
      </c>
      <c r="D14000">
        <v>200</v>
      </c>
      <c r="E14000" t="s">
        <v>6357</v>
      </c>
      <c r="F14000">
        <v>209</v>
      </c>
      <c r="G14000" t="s">
        <v>977</v>
      </c>
      <c r="H14000">
        <v>310</v>
      </c>
      <c r="I14000" t="s">
        <v>27258</v>
      </c>
      <c r="J14000">
        <v>13670</v>
      </c>
      <c r="L14000" t="s">
        <v>6529</v>
      </c>
      <c r="M14000">
        <v>14840369</v>
      </c>
      <c r="N14000">
        <v>11797238</v>
      </c>
      <c r="O14000" t="s">
        <v>6630</v>
      </c>
      <c r="P14000" t="s">
        <v>6630</v>
      </c>
      <c r="Q14000" t="s">
        <v>6630</v>
      </c>
    </row>
    <row r="14001" spans="1:17" x14ac:dyDescent="0.35">
      <c r="A14001">
        <v>3512111048</v>
      </c>
      <c r="B14001" t="s">
        <v>6626</v>
      </c>
      <c r="C14001" t="s">
        <v>6356</v>
      </c>
      <c r="D14001">
        <v>200</v>
      </c>
      <c r="E14001" t="s">
        <v>5245</v>
      </c>
      <c r="F14001">
        <v>202</v>
      </c>
      <c r="G14001" t="s">
        <v>5245</v>
      </c>
      <c r="H14001">
        <v>450</v>
      </c>
      <c r="I14001" t="s">
        <v>27259</v>
      </c>
      <c r="J14001">
        <v>20200</v>
      </c>
      <c r="L14001" t="s">
        <v>6529</v>
      </c>
      <c r="M14001">
        <v>13110938</v>
      </c>
      <c r="N14001" t="s">
        <v>6630</v>
      </c>
      <c r="O14001">
        <v>29014</v>
      </c>
      <c r="P14001" t="s">
        <v>6630</v>
      </c>
      <c r="Q14001" t="s">
        <v>6630</v>
      </c>
    </row>
    <row r="14002" spans="1:17" x14ac:dyDescent="0.35">
      <c r="A14002">
        <v>6398105858</v>
      </c>
      <c r="B14002" t="s">
        <v>6626</v>
      </c>
      <c r="C14002" t="s">
        <v>6540</v>
      </c>
      <c r="D14002">
        <v>131</v>
      </c>
      <c r="E14002" t="s">
        <v>6981</v>
      </c>
      <c r="F14002">
        <v>301</v>
      </c>
      <c r="G14002" t="s">
        <v>7381</v>
      </c>
      <c r="H14002">
        <v>105</v>
      </c>
      <c r="I14002" t="s">
        <v>27260</v>
      </c>
      <c r="J14002" t="s">
        <v>6630</v>
      </c>
      <c r="L14002" t="s">
        <v>6529</v>
      </c>
      <c r="M14002" t="s">
        <v>6630</v>
      </c>
      <c r="N14002">
        <v>10240219</v>
      </c>
      <c r="O14002" t="s">
        <v>6630</v>
      </c>
      <c r="P14002" t="s">
        <v>27261</v>
      </c>
      <c r="Q14002" t="s">
        <v>6630</v>
      </c>
    </row>
    <row r="14003" spans="1:17" x14ac:dyDescent="0.35">
      <c r="A14003">
        <v>9415113191</v>
      </c>
      <c r="B14003" t="s">
        <v>6626</v>
      </c>
      <c r="C14003" t="s">
        <v>6540</v>
      </c>
      <c r="D14003">
        <v>131</v>
      </c>
      <c r="E14003" t="s">
        <v>6672</v>
      </c>
      <c r="F14003">
        <v>703</v>
      </c>
      <c r="G14003" t="s">
        <v>3068</v>
      </c>
      <c r="H14003">
        <v>830</v>
      </c>
      <c r="I14003" t="s">
        <v>27262</v>
      </c>
      <c r="J14003">
        <v>9412111086</v>
      </c>
      <c r="L14003" t="s">
        <v>6529</v>
      </c>
      <c r="M14003">
        <v>14281122</v>
      </c>
      <c r="N14003" t="s">
        <v>6630</v>
      </c>
      <c r="O14003" t="s">
        <v>6630</v>
      </c>
      <c r="P14003" t="s">
        <v>6630</v>
      </c>
      <c r="Q14003" t="s">
        <v>6630</v>
      </c>
    </row>
    <row r="14004" spans="1:17" x14ac:dyDescent="0.35">
      <c r="A14004">
        <v>9406108747</v>
      </c>
      <c r="B14004" t="s">
        <v>6626</v>
      </c>
      <c r="C14004" t="s">
        <v>6356</v>
      </c>
      <c r="D14004">
        <v>200</v>
      </c>
      <c r="E14004" t="s">
        <v>6659</v>
      </c>
      <c r="F14004">
        <v>208</v>
      </c>
      <c r="G14004" t="s">
        <v>977</v>
      </c>
      <c r="H14004">
        <v>310</v>
      </c>
      <c r="I14004" t="s">
        <v>27263</v>
      </c>
      <c r="J14004">
        <v>13562</v>
      </c>
      <c r="L14004" t="s">
        <v>6529</v>
      </c>
      <c r="M14004">
        <v>11320202</v>
      </c>
      <c r="N14004" t="s">
        <v>6630</v>
      </c>
      <c r="O14004" t="s">
        <v>6630</v>
      </c>
      <c r="P14004">
        <v>44401.804020000003</v>
      </c>
      <c r="Q14004">
        <v>100</v>
      </c>
    </row>
    <row r="14005" spans="1:17" x14ac:dyDescent="0.35">
      <c r="A14005">
        <v>9409109904</v>
      </c>
      <c r="B14005" t="s">
        <v>6626</v>
      </c>
      <c r="C14005" t="s">
        <v>6356</v>
      </c>
      <c r="D14005">
        <v>200</v>
      </c>
      <c r="E14005" t="s">
        <v>6645</v>
      </c>
      <c r="F14005">
        <v>201</v>
      </c>
      <c r="G14005" t="s">
        <v>6638</v>
      </c>
      <c r="H14005">
        <v>415</v>
      </c>
      <c r="I14005" t="s">
        <v>27264</v>
      </c>
      <c r="J14005">
        <v>20115</v>
      </c>
      <c r="L14005" t="s">
        <v>6529</v>
      </c>
      <c r="M14005">
        <v>10522988</v>
      </c>
      <c r="N14005">
        <v>11757105</v>
      </c>
      <c r="O14005" t="s">
        <v>6630</v>
      </c>
      <c r="P14005" t="s">
        <v>6630</v>
      </c>
      <c r="Q14005" t="s">
        <v>6630</v>
      </c>
    </row>
    <row r="14006" spans="1:17" x14ac:dyDescent="0.35">
      <c r="A14006">
        <v>9419114718</v>
      </c>
      <c r="B14006" t="s">
        <v>6626</v>
      </c>
      <c r="C14006" t="s">
        <v>6540</v>
      </c>
      <c r="D14006">
        <v>131</v>
      </c>
      <c r="E14006" t="s">
        <v>6672</v>
      </c>
      <c r="F14006">
        <v>703</v>
      </c>
      <c r="G14006" t="s">
        <v>3068</v>
      </c>
      <c r="H14006">
        <v>830</v>
      </c>
      <c r="I14006" t="s">
        <v>27265</v>
      </c>
      <c r="J14006">
        <v>13260</v>
      </c>
      <c r="L14006" t="s">
        <v>6529</v>
      </c>
      <c r="M14006">
        <v>15714997</v>
      </c>
      <c r="N14006" t="s">
        <v>6630</v>
      </c>
      <c r="O14006" t="s">
        <v>6630</v>
      </c>
      <c r="P14006" t="s">
        <v>6630</v>
      </c>
      <c r="Q14006" t="s">
        <v>6630</v>
      </c>
    </row>
    <row r="14007" spans="1:17" x14ac:dyDescent="0.35">
      <c r="A14007">
        <v>9408109562</v>
      </c>
      <c r="B14007" t="s">
        <v>6626</v>
      </c>
      <c r="C14007" t="s">
        <v>6356</v>
      </c>
      <c r="D14007">
        <v>200</v>
      </c>
      <c r="E14007" t="s">
        <v>6357</v>
      </c>
      <c r="F14007">
        <v>209</v>
      </c>
      <c r="G14007" t="s">
        <v>8690</v>
      </c>
      <c r="H14007">
        <v>320</v>
      </c>
      <c r="I14007" t="s">
        <v>14357</v>
      </c>
      <c r="J14007">
        <v>13900</v>
      </c>
      <c r="L14007" t="s">
        <v>6529</v>
      </c>
      <c r="M14007">
        <v>12683523</v>
      </c>
      <c r="N14007" t="s">
        <v>6630</v>
      </c>
      <c r="O14007" t="s">
        <v>27266</v>
      </c>
      <c r="P14007" t="s">
        <v>27267</v>
      </c>
      <c r="Q14007" t="s">
        <v>6630</v>
      </c>
    </row>
    <row r="14008" spans="1:17" x14ac:dyDescent="0.35">
      <c r="A14008">
        <v>95200</v>
      </c>
      <c r="B14008" t="s">
        <v>6334</v>
      </c>
      <c r="C14008" t="s">
        <v>6356</v>
      </c>
      <c r="D14008">
        <v>200</v>
      </c>
      <c r="E14008" t="s">
        <v>6357</v>
      </c>
      <c r="F14008">
        <v>209</v>
      </c>
      <c r="G14008" t="s">
        <v>1998</v>
      </c>
      <c r="H14008">
        <v>335</v>
      </c>
      <c r="I14008" t="s">
        <v>27268</v>
      </c>
      <c r="J14008" t="s">
        <v>6630</v>
      </c>
      <c r="L14008" t="s">
        <v>6526</v>
      </c>
      <c r="M14008" t="s">
        <v>6630</v>
      </c>
      <c r="N14008" t="s">
        <v>6630</v>
      </c>
      <c r="O14008" t="s">
        <v>6630</v>
      </c>
      <c r="P14008" t="s">
        <v>6630</v>
      </c>
      <c r="Q14008" t="s">
        <v>6630</v>
      </c>
    </row>
    <row r="14009" spans="1:17" x14ac:dyDescent="0.35">
      <c r="A14009">
        <v>6894100618</v>
      </c>
      <c r="B14009" t="s">
        <v>6626</v>
      </c>
      <c r="C14009" t="s">
        <v>6356</v>
      </c>
      <c r="D14009">
        <v>200</v>
      </c>
      <c r="E14009" t="s">
        <v>5245</v>
      </c>
      <c r="F14009">
        <v>202</v>
      </c>
      <c r="G14009" t="s">
        <v>5245</v>
      </c>
      <c r="H14009">
        <v>450</v>
      </c>
      <c r="I14009" t="s">
        <v>27269</v>
      </c>
      <c r="J14009" t="s">
        <v>6630</v>
      </c>
      <c r="L14009" t="s">
        <v>6529</v>
      </c>
      <c r="M14009" t="s">
        <v>6630</v>
      </c>
      <c r="N14009" t="s">
        <v>6630</v>
      </c>
      <c r="O14009" t="s">
        <v>6630</v>
      </c>
      <c r="P14009" t="s">
        <v>27270</v>
      </c>
      <c r="Q14009" t="s">
        <v>6630</v>
      </c>
    </row>
    <row r="14010" spans="1:17" x14ac:dyDescent="0.35">
      <c r="A14010">
        <v>6803107977</v>
      </c>
      <c r="B14010" t="s">
        <v>6626</v>
      </c>
      <c r="C14010" t="s">
        <v>6356</v>
      </c>
      <c r="D14010">
        <v>200</v>
      </c>
      <c r="E14010" t="s">
        <v>5245</v>
      </c>
      <c r="F14010">
        <v>202</v>
      </c>
      <c r="G14010" t="s">
        <v>5245</v>
      </c>
      <c r="H14010">
        <v>450</v>
      </c>
      <c r="I14010" t="s">
        <v>27271</v>
      </c>
      <c r="J14010" t="s">
        <v>6630</v>
      </c>
      <c r="L14010" t="s">
        <v>6529</v>
      </c>
      <c r="M14010">
        <v>10521432</v>
      </c>
      <c r="N14010">
        <v>10390364</v>
      </c>
      <c r="O14010" t="s">
        <v>27272</v>
      </c>
      <c r="P14010" t="s">
        <v>7583</v>
      </c>
      <c r="Q14010" t="s">
        <v>6630</v>
      </c>
    </row>
    <row r="14011" spans="1:17" x14ac:dyDescent="0.35">
      <c r="A14011">
        <v>7994011604</v>
      </c>
      <c r="B14011" t="s">
        <v>6626</v>
      </c>
      <c r="C14011" t="s">
        <v>8762</v>
      </c>
      <c r="D14011">
        <v>130</v>
      </c>
      <c r="E14011" t="s">
        <v>6628</v>
      </c>
      <c r="F14011" t="s">
        <v>6628</v>
      </c>
      <c r="G14011" t="s">
        <v>6862</v>
      </c>
      <c r="H14011">
        <v>360</v>
      </c>
      <c r="I14011" t="s">
        <v>27273</v>
      </c>
      <c r="J14011" t="s">
        <v>6630</v>
      </c>
      <c r="L14011" t="s">
        <v>6529</v>
      </c>
      <c r="M14011" t="s">
        <v>6630</v>
      </c>
      <c r="N14011" t="s">
        <v>6630</v>
      </c>
      <c r="O14011" t="s">
        <v>6630</v>
      </c>
      <c r="P14011" t="s">
        <v>27274</v>
      </c>
      <c r="Q14011" t="s">
        <v>6630</v>
      </c>
    </row>
    <row r="14012" spans="1:17" x14ac:dyDescent="0.35">
      <c r="A14012">
        <v>3594100426</v>
      </c>
      <c r="B14012" t="s">
        <v>6626</v>
      </c>
      <c r="C14012" t="s">
        <v>6356</v>
      </c>
      <c r="D14012">
        <v>200</v>
      </c>
      <c r="E14012" t="s">
        <v>5245</v>
      </c>
      <c r="F14012">
        <v>202</v>
      </c>
      <c r="G14012" t="s">
        <v>5245</v>
      </c>
      <c r="H14012">
        <v>450</v>
      </c>
      <c r="I14012" t="s">
        <v>27275</v>
      </c>
      <c r="J14012" t="s">
        <v>6630</v>
      </c>
      <c r="L14012" t="s">
        <v>6529</v>
      </c>
      <c r="M14012" t="s">
        <v>6630</v>
      </c>
      <c r="N14012" t="s">
        <v>6630</v>
      </c>
      <c r="O14012" t="s">
        <v>6630</v>
      </c>
      <c r="P14012" t="s">
        <v>27276</v>
      </c>
      <c r="Q14012" t="s">
        <v>6630</v>
      </c>
    </row>
    <row r="14013" spans="1:17" x14ac:dyDescent="0.35">
      <c r="A14013">
        <v>7902105526</v>
      </c>
      <c r="B14013" t="s">
        <v>6626</v>
      </c>
      <c r="C14013" t="s">
        <v>6540</v>
      </c>
      <c r="D14013">
        <v>131</v>
      </c>
      <c r="E14013" t="s">
        <v>13747</v>
      </c>
      <c r="F14013">
        <v>306</v>
      </c>
      <c r="G14013" t="s">
        <v>3774</v>
      </c>
      <c r="H14013">
        <v>100</v>
      </c>
      <c r="I14013" t="s">
        <v>27277</v>
      </c>
      <c r="J14013" t="s">
        <v>6630</v>
      </c>
      <c r="L14013" t="s">
        <v>6529</v>
      </c>
      <c r="M14013" t="s">
        <v>6630</v>
      </c>
      <c r="N14013" t="s">
        <v>6630</v>
      </c>
      <c r="O14013" t="s">
        <v>27278</v>
      </c>
      <c r="P14013" t="s">
        <v>6694</v>
      </c>
      <c r="Q14013" t="s">
        <v>6630</v>
      </c>
    </row>
    <row r="14014" spans="1:17" x14ac:dyDescent="0.35">
      <c r="A14014" t="s">
        <v>27279</v>
      </c>
      <c r="B14014" t="s">
        <v>6626</v>
      </c>
      <c r="C14014" t="s">
        <v>6628</v>
      </c>
      <c r="D14014" t="s">
        <v>6628</v>
      </c>
      <c r="E14014" t="s">
        <v>6628</v>
      </c>
      <c r="F14014" t="s">
        <v>6628</v>
      </c>
      <c r="G14014" t="s">
        <v>6628</v>
      </c>
      <c r="H14014" t="s">
        <v>6628</v>
      </c>
      <c r="I14014" t="s">
        <v>15296</v>
      </c>
      <c r="J14014" t="s">
        <v>6630</v>
      </c>
      <c r="L14014" t="s">
        <v>6526</v>
      </c>
      <c r="M14014" t="s">
        <v>6630</v>
      </c>
      <c r="N14014" t="s">
        <v>6630</v>
      </c>
      <c r="O14014" t="s">
        <v>6630</v>
      </c>
      <c r="P14014" t="s">
        <v>6630</v>
      </c>
      <c r="Q14014" t="s">
        <v>6630</v>
      </c>
    </row>
    <row r="14015" spans="1:17" x14ac:dyDescent="0.35">
      <c r="A14015">
        <v>9414112417</v>
      </c>
      <c r="B14015" t="s">
        <v>6626</v>
      </c>
      <c r="C14015" t="s">
        <v>6540</v>
      </c>
      <c r="D14015">
        <v>131</v>
      </c>
      <c r="E14015" t="s">
        <v>6672</v>
      </c>
      <c r="F14015">
        <v>703</v>
      </c>
      <c r="G14015" t="s">
        <v>7042</v>
      </c>
      <c r="H14015">
        <v>730</v>
      </c>
      <c r="I14015" t="s">
        <v>27280</v>
      </c>
      <c r="J14015">
        <v>13200</v>
      </c>
      <c r="L14015" t="s">
        <v>6529</v>
      </c>
      <c r="M14015">
        <v>11950360</v>
      </c>
      <c r="N14015">
        <v>15218977</v>
      </c>
      <c r="O14015" t="s">
        <v>6630</v>
      </c>
      <c r="P14015" t="s">
        <v>6630</v>
      </c>
      <c r="Q14015" t="s">
        <v>6630</v>
      </c>
    </row>
    <row r="14016" spans="1:17" x14ac:dyDescent="0.35">
      <c r="A14016">
        <v>6302107607</v>
      </c>
      <c r="B14016" t="s">
        <v>6626</v>
      </c>
      <c r="C14016" t="s">
        <v>6540</v>
      </c>
      <c r="D14016">
        <v>131</v>
      </c>
      <c r="E14016" t="s">
        <v>2905</v>
      </c>
      <c r="F14016">
        <v>300</v>
      </c>
      <c r="G14016" t="s">
        <v>3774</v>
      </c>
      <c r="H14016">
        <v>100</v>
      </c>
      <c r="I14016" t="s">
        <v>27281</v>
      </c>
      <c r="J14016" t="s">
        <v>6630</v>
      </c>
      <c r="L14016" t="s">
        <v>6529</v>
      </c>
      <c r="M14016">
        <v>10520430</v>
      </c>
      <c r="N14016" t="s">
        <v>6630</v>
      </c>
      <c r="O14016" t="s">
        <v>14825</v>
      </c>
      <c r="P14016" t="s">
        <v>8825</v>
      </c>
      <c r="Q14016">
        <v>100</v>
      </c>
    </row>
    <row r="14017" spans="1:17" x14ac:dyDescent="0.35">
      <c r="A14017">
        <v>9411110639</v>
      </c>
      <c r="B14017" t="s">
        <v>6626</v>
      </c>
      <c r="C14017" t="s">
        <v>6356</v>
      </c>
      <c r="D14017">
        <v>200</v>
      </c>
      <c r="E14017" t="s">
        <v>6366</v>
      </c>
      <c r="F14017">
        <v>207</v>
      </c>
      <c r="G14017" t="s">
        <v>6638</v>
      </c>
      <c r="H14017">
        <v>415</v>
      </c>
      <c r="I14017" t="s">
        <v>27282</v>
      </c>
      <c r="J14017">
        <v>20115</v>
      </c>
      <c r="L14017" t="s">
        <v>6529</v>
      </c>
      <c r="M14017">
        <v>12151181</v>
      </c>
      <c r="N14017">
        <v>11458367</v>
      </c>
      <c r="O14017" t="s">
        <v>27283</v>
      </c>
      <c r="P14017" t="s">
        <v>6630</v>
      </c>
      <c r="Q14017" t="s">
        <v>6630</v>
      </c>
    </row>
    <row r="14018" spans="1:17" x14ac:dyDescent="0.35">
      <c r="A14018" t="s">
        <v>27284</v>
      </c>
      <c r="B14018" t="s">
        <v>6626</v>
      </c>
      <c r="C14018" t="s">
        <v>6628</v>
      </c>
      <c r="D14018" t="s">
        <v>6628</v>
      </c>
      <c r="E14018" t="s">
        <v>6628</v>
      </c>
      <c r="F14018" t="s">
        <v>6628</v>
      </c>
      <c r="G14018" t="s">
        <v>6628</v>
      </c>
      <c r="H14018" t="s">
        <v>6628</v>
      </c>
      <c r="I14018" t="s">
        <v>27285</v>
      </c>
      <c r="J14018" t="s">
        <v>6630</v>
      </c>
      <c r="L14018" t="s">
        <v>6526</v>
      </c>
      <c r="M14018" t="s">
        <v>6630</v>
      </c>
      <c r="N14018" t="s">
        <v>6630</v>
      </c>
      <c r="O14018" t="s">
        <v>6630</v>
      </c>
      <c r="P14018" t="s">
        <v>6630</v>
      </c>
      <c r="Q14018" t="s">
        <v>6630</v>
      </c>
    </row>
    <row r="14019" spans="1:17" x14ac:dyDescent="0.35">
      <c r="A14019">
        <v>9493100146</v>
      </c>
      <c r="B14019" t="s">
        <v>6626</v>
      </c>
      <c r="C14019" t="s">
        <v>6628</v>
      </c>
      <c r="D14019" t="s">
        <v>6628</v>
      </c>
      <c r="E14019" t="s">
        <v>6628</v>
      </c>
      <c r="F14019" t="s">
        <v>6628</v>
      </c>
      <c r="G14019" t="s">
        <v>3774</v>
      </c>
      <c r="H14019">
        <v>100</v>
      </c>
      <c r="I14019" t="s">
        <v>27286</v>
      </c>
      <c r="J14019" t="s">
        <v>6630</v>
      </c>
      <c r="L14019" t="s">
        <v>6529</v>
      </c>
      <c r="M14019" t="s">
        <v>6630</v>
      </c>
      <c r="N14019">
        <v>10003272</v>
      </c>
      <c r="O14019" t="s">
        <v>14272</v>
      </c>
      <c r="P14019" t="s">
        <v>6647</v>
      </c>
      <c r="Q14019" t="s">
        <v>6630</v>
      </c>
    </row>
    <row r="14020" spans="1:17" x14ac:dyDescent="0.35">
      <c r="A14020">
        <v>9402107612</v>
      </c>
      <c r="B14020" t="s">
        <v>6626</v>
      </c>
      <c r="C14020" t="s">
        <v>6356</v>
      </c>
      <c r="D14020">
        <v>200</v>
      </c>
      <c r="E14020" t="s">
        <v>6366</v>
      </c>
      <c r="F14020">
        <v>207</v>
      </c>
      <c r="G14020" t="s">
        <v>7005</v>
      </c>
      <c r="H14020">
        <v>740</v>
      </c>
      <c r="I14020" t="s">
        <v>27287</v>
      </c>
      <c r="J14020">
        <v>20800</v>
      </c>
      <c r="L14020" t="s">
        <v>6529</v>
      </c>
      <c r="M14020" t="s">
        <v>6630</v>
      </c>
      <c r="N14020">
        <v>10519885</v>
      </c>
      <c r="O14020" t="s">
        <v>6633</v>
      </c>
      <c r="P14020" t="s">
        <v>7686</v>
      </c>
      <c r="Q14020" t="s">
        <v>6630</v>
      </c>
    </row>
    <row r="14021" spans="1:17" x14ac:dyDescent="0.35">
      <c r="A14021">
        <v>9417113880</v>
      </c>
      <c r="B14021" t="s">
        <v>6334</v>
      </c>
      <c r="C14021" t="s">
        <v>6540</v>
      </c>
      <c r="D14021">
        <v>131</v>
      </c>
      <c r="E14021" t="s">
        <v>6672</v>
      </c>
      <c r="F14021">
        <v>703</v>
      </c>
      <c r="G14021" t="s">
        <v>3068</v>
      </c>
      <c r="H14021">
        <v>830</v>
      </c>
      <c r="I14021" t="s">
        <v>27288</v>
      </c>
      <c r="J14021">
        <v>13260</v>
      </c>
      <c r="L14021" t="s">
        <v>6529</v>
      </c>
      <c r="M14021">
        <v>10742083</v>
      </c>
      <c r="N14021" t="s">
        <v>6630</v>
      </c>
      <c r="O14021" t="s">
        <v>6630</v>
      </c>
      <c r="P14021" t="s">
        <v>6630</v>
      </c>
      <c r="Q14021" t="s">
        <v>6630</v>
      </c>
    </row>
    <row r="14022" spans="1:17" x14ac:dyDescent="0.35">
      <c r="A14022">
        <v>9612111297</v>
      </c>
      <c r="B14022" t="s">
        <v>6626</v>
      </c>
      <c r="C14022" t="s">
        <v>6540</v>
      </c>
      <c r="D14022">
        <v>131</v>
      </c>
      <c r="E14022" t="s">
        <v>7477</v>
      </c>
      <c r="F14022">
        <v>702</v>
      </c>
      <c r="G14022" t="s">
        <v>3068</v>
      </c>
      <c r="H14022">
        <v>830</v>
      </c>
      <c r="I14022" t="s">
        <v>27289</v>
      </c>
      <c r="J14022">
        <v>13200</v>
      </c>
      <c r="L14022" t="s">
        <v>6529</v>
      </c>
      <c r="M14022">
        <v>10686122</v>
      </c>
      <c r="N14022" t="s">
        <v>6630</v>
      </c>
      <c r="O14022" t="s">
        <v>6630</v>
      </c>
      <c r="P14022" t="s">
        <v>6630</v>
      </c>
      <c r="Q14022">
        <v>200</v>
      </c>
    </row>
    <row r="14023" spans="1:17" x14ac:dyDescent="0.35">
      <c r="A14023">
        <v>80122922</v>
      </c>
      <c r="B14023" t="s">
        <v>6334</v>
      </c>
      <c r="C14023" t="s">
        <v>6766</v>
      </c>
      <c r="D14023">
        <v>120</v>
      </c>
      <c r="E14023" t="s">
        <v>6627</v>
      </c>
      <c r="F14023">
        <v>145</v>
      </c>
      <c r="G14023" t="s">
        <v>6627</v>
      </c>
      <c r="H14023">
        <v>15</v>
      </c>
      <c r="I14023" t="s">
        <v>27290</v>
      </c>
      <c r="J14023" t="s">
        <v>6630</v>
      </c>
      <c r="L14023" t="s">
        <v>6526</v>
      </c>
      <c r="M14023" t="s">
        <v>6630</v>
      </c>
      <c r="N14023" t="s">
        <v>6630</v>
      </c>
      <c r="O14023" t="s">
        <v>6630</v>
      </c>
      <c r="P14023" t="s">
        <v>6630</v>
      </c>
      <c r="Q14023" t="s">
        <v>6630</v>
      </c>
    </row>
    <row r="14024" spans="1:17" x14ac:dyDescent="0.35">
      <c r="A14024">
        <v>9420115488</v>
      </c>
      <c r="B14024" t="s">
        <v>6626</v>
      </c>
      <c r="C14024" t="s">
        <v>6356</v>
      </c>
      <c r="D14024">
        <v>200</v>
      </c>
      <c r="E14024" t="s">
        <v>6357</v>
      </c>
      <c r="F14024">
        <v>209</v>
      </c>
      <c r="G14024" t="s">
        <v>977</v>
      </c>
      <c r="H14024">
        <v>310</v>
      </c>
      <c r="I14024" t="s">
        <v>23113</v>
      </c>
      <c r="J14024">
        <v>13670</v>
      </c>
      <c r="L14024" t="s">
        <v>6529</v>
      </c>
      <c r="M14024">
        <v>11324262</v>
      </c>
      <c r="N14024">
        <v>11871493</v>
      </c>
      <c r="O14024" t="s">
        <v>6630</v>
      </c>
      <c r="P14024" t="s">
        <v>6630</v>
      </c>
      <c r="Q14024" t="s">
        <v>6630</v>
      </c>
    </row>
    <row r="14025" spans="1:17" x14ac:dyDescent="0.35">
      <c r="A14025">
        <v>9412111185</v>
      </c>
      <c r="B14025" t="s">
        <v>6626</v>
      </c>
      <c r="C14025" t="s">
        <v>6356</v>
      </c>
      <c r="D14025">
        <v>200</v>
      </c>
      <c r="E14025" t="s">
        <v>6357</v>
      </c>
      <c r="F14025">
        <v>209</v>
      </c>
      <c r="G14025" t="s">
        <v>6720</v>
      </c>
      <c r="H14025">
        <v>388</v>
      </c>
      <c r="I14025" t="s">
        <v>27291</v>
      </c>
      <c r="J14025">
        <v>13840</v>
      </c>
      <c r="L14025" t="s">
        <v>6529</v>
      </c>
      <c r="M14025">
        <v>10169715</v>
      </c>
      <c r="N14025">
        <v>10113762</v>
      </c>
      <c r="O14025" t="s">
        <v>27292</v>
      </c>
      <c r="P14025" t="s">
        <v>6630</v>
      </c>
      <c r="Q14025" t="s">
        <v>6630</v>
      </c>
    </row>
    <row r="14026" spans="1:17" x14ac:dyDescent="0.35">
      <c r="A14026">
        <v>9415113136</v>
      </c>
      <c r="B14026" t="s">
        <v>6626</v>
      </c>
      <c r="C14026" t="s">
        <v>6356</v>
      </c>
      <c r="D14026">
        <v>200</v>
      </c>
      <c r="E14026" t="s">
        <v>6366</v>
      </c>
      <c r="F14026">
        <v>207</v>
      </c>
      <c r="G14026" t="s">
        <v>176</v>
      </c>
      <c r="H14026">
        <v>705</v>
      </c>
      <c r="I14026" t="s">
        <v>27293</v>
      </c>
      <c r="J14026">
        <v>20800</v>
      </c>
      <c r="L14026" t="s">
        <v>6529</v>
      </c>
      <c r="M14026">
        <v>10014731</v>
      </c>
      <c r="N14026">
        <v>13194529</v>
      </c>
      <c r="O14026" t="s">
        <v>6630</v>
      </c>
      <c r="P14026" t="s">
        <v>6630</v>
      </c>
      <c r="Q14026">
        <v>700</v>
      </c>
    </row>
    <row r="14027" spans="1:17" x14ac:dyDescent="0.35">
      <c r="A14027">
        <v>9418114503</v>
      </c>
      <c r="B14027" t="s">
        <v>6626</v>
      </c>
      <c r="C14027" t="s">
        <v>6356</v>
      </c>
      <c r="D14027">
        <v>200</v>
      </c>
      <c r="E14027" t="s">
        <v>6366</v>
      </c>
      <c r="F14027">
        <v>207</v>
      </c>
      <c r="G14027" t="s">
        <v>176</v>
      </c>
      <c r="H14027">
        <v>705</v>
      </c>
      <c r="I14027" t="s">
        <v>26396</v>
      </c>
      <c r="J14027">
        <v>20800</v>
      </c>
      <c r="L14027" t="s">
        <v>6529</v>
      </c>
      <c r="M14027">
        <v>13194529</v>
      </c>
      <c r="N14027">
        <v>10014731</v>
      </c>
      <c r="O14027" t="s">
        <v>6630</v>
      </c>
      <c r="P14027" t="s">
        <v>6630</v>
      </c>
      <c r="Q14027">
        <v>700</v>
      </c>
    </row>
    <row r="14028" spans="1:17" x14ac:dyDescent="0.35">
      <c r="A14028">
        <v>9421115709</v>
      </c>
      <c r="B14028" t="s">
        <v>6626</v>
      </c>
      <c r="C14028" t="s">
        <v>6356</v>
      </c>
      <c r="D14028">
        <v>200</v>
      </c>
      <c r="E14028" t="s">
        <v>6366</v>
      </c>
      <c r="F14028">
        <v>207</v>
      </c>
      <c r="G14028" t="s">
        <v>176</v>
      </c>
      <c r="H14028">
        <v>705</v>
      </c>
      <c r="I14028" t="s">
        <v>9706</v>
      </c>
      <c r="J14028">
        <v>20800</v>
      </c>
      <c r="L14028" t="s">
        <v>6529</v>
      </c>
      <c r="M14028">
        <v>11235593</v>
      </c>
      <c r="N14028">
        <v>13346932</v>
      </c>
      <c r="O14028" t="s">
        <v>6630</v>
      </c>
      <c r="P14028" t="s">
        <v>6630</v>
      </c>
      <c r="Q14028">
        <v>700</v>
      </c>
    </row>
    <row r="14029" spans="1:17" x14ac:dyDescent="0.35">
      <c r="A14029">
        <v>80735608</v>
      </c>
      <c r="B14029" t="s">
        <v>6334</v>
      </c>
      <c r="C14029" t="s">
        <v>6766</v>
      </c>
      <c r="D14029">
        <v>120</v>
      </c>
      <c r="E14029" t="s">
        <v>6627</v>
      </c>
      <c r="F14029">
        <v>145</v>
      </c>
      <c r="G14029" t="s">
        <v>6627</v>
      </c>
      <c r="H14029">
        <v>15</v>
      </c>
      <c r="I14029" t="s">
        <v>27294</v>
      </c>
      <c r="J14029" t="s">
        <v>6630</v>
      </c>
      <c r="L14029" t="s">
        <v>6526</v>
      </c>
      <c r="M14029" t="s">
        <v>6630</v>
      </c>
      <c r="N14029" t="s">
        <v>6630</v>
      </c>
      <c r="O14029" t="s">
        <v>6630</v>
      </c>
      <c r="P14029" t="s">
        <v>6630</v>
      </c>
      <c r="Q14029" t="s">
        <v>6630</v>
      </c>
    </row>
    <row r="14030" spans="1:17" x14ac:dyDescent="0.35">
      <c r="A14030">
        <v>8796100890</v>
      </c>
      <c r="B14030" t="s">
        <v>6626</v>
      </c>
      <c r="C14030" t="s">
        <v>6766</v>
      </c>
      <c r="D14030">
        <v>120</v>
      </c>
      <c r="E14030" t="s">
        <v>6701</v>
      </c>
      <c r="F14030">
        <v>500</v>
      </c>
      <c r="G14030" t="s">
        <v>7609</v>
      </c>
      <c r="H14030">
        <v>57</v>
      </c>
      <c r="I14030" t="s">
        <v>27295</v>
      </c>
      <c r="J14030" t="s">
        <v>6630</v>
      </c>
      <c r="L14030" t="s">
        <v>6529</v>
      </c>
      <c r="M14030" t="s">
        <v>6630</v>
      </c>
      <c r="N14030" t="s">
        <v>6630</v>
      </c>
      <c r="O14030" t="s">
        <v>6630</v>
      </c>
      <c r="P14030" t="s">
        <v>27296</v>
      </c>
      <c r="Q14030" t="s">
        <v>6630</v>
      </c>
    </row>
    <row r="14031" spans="1:17" x14ac:dyDescent="0.35">
      <c r="A14031">
        <v>6894010505</v>
      </c>
      <c r="B14031" t="s">
        <v>6626</v>
      </c>
      <c r="C14031" t="s">
        <v>8762</v>
      </c>
      <c r="D14031">
        <v>130</v>
      </c>
      <c r="E14031" t="s">
        <v>6628</v>
      </c>
      <c r="F14031" t="s">
        <v>6628</v>
      </c>
      <c r="G14031" t="s">
        <v>6628</v>
      </c>
      <c r="H14031" t="s">
        <v>6628</v>
      </c>
      <c r="I14031" t="s">
        <v>27297</v>
      </c>
      <c r="J14031" t="s">
        <v>6630</v>
      </c>
      <c r="L14031" t="s">
        <v>6529</v>
      </c>
      <c r="M14031" t="s">
        <v>6630</v>
      </c>
      <c r="N14031" t="s">
        <v>6630</v>
      </c>
      <c r="O14031" t="s">
        <v>6630</v>
      </c>
      <c r="P14031" t="s">
        <v>6799</v>
      </c>
      <c r="Q14031" t="s">
        <v>6630</v>
      </c>
    </row>
    <row r="14032" spans="1:17" x14ac:dyDescent="0.35">
      <c r="A14032">
        <v>80714601</v>
      </c>
      <c r="B14032" t="s">
        <v>6334</v>
      </c>
      <c r="C14032" t="s">
        <v>6766</v>
      </c>
      <c r="D14032">
        <v>120</v>
      </c>
      <c r="E14032" t="s">
        <v>6627</v>
      </c>
      <c r="F14032">
        <v>145</v>
      </c>
      <c r="G14032" t="s">
        <v>6627</v>
      </c>
      <c r="H14032">
        <v>15</v>
      </c>
      <c r="I14032" t="s">
        <v>27298</v>
      </c>
      <c r="J14032" t="s">
        <v>6630</v>
      </c>
      <c r="L14032" t="s">
        <v>6526</v>
      </c>
      <c r="M14032" t="s">
        <v>6630</v>
      </c>
      <c r="N14032" t="s">
        <v>6630</v>
      </c>
      <c r="O14032" t="s">
        <v>6630</v>
      </c>
      <c r="P14032" t="s">
        <v>6630</v>
      </c>
      <c r="Q14032" t="s">
        <v>6630</v>
      </c>
    </row>
    <row r="14033" spans="1:17" x14ac:dyDescent="0.35">
      <c r="A14033">
        <v>9419115007</v>
      </c>
      <c r="B14033" t="s">
        <v>6626</v>
      </c>
      <c r="C14033" t="s">
        <v>6540</v>
      </c>
      <c r="D14033">
        <v>131</v>
      </c>
      <c r="E14033" t="s">
        <v>2905</v>
      </c>
      <c r="F14033">
        <v>300</v>
      </c>
      <c r="G14033" t="s">
        <v>2845</v>
      </c>
      <c r="H14033">
        <v>107</v>
      </c>
      <c r="I14033" t="s">
        <v>27299</v>
      </c>
      <c r="J14033">
        <v>20120</v>
      </c>
      <c r="L14033" t="s">
        <v>6529</v>
      </c>
      <c r="M14033">
        <v>10434021</v>
      </c>
      <c r="N14033">
        <v>13152177</v>
      </c>
      <c r="O14033" t="s">
        <v>6650</v>
      </c>
      <c r="P14033" t="s">
        <v>6630</v>
      </c>
      <c r="Q14033" t="s">
        <v>6630</v>
      </c>
    </row>
    <row r="14034" spans="1:17" x14ac:dyDescent="0.35">
      <c r="A14034">
        <v>80671504</v>
      </c>
      <c r="B14034" t="s">
        <v>6334</v>
      </c>
      <c r="C14034" t="s">
        <v>6766</v>
      </c>
      <c r="D14034">
        <v>120</v>
      </c>
      <c r="E14034" t="s">
        <v>6627</v>
      </c>
      <c r="F14034">
        <v>145</v>
      </c>
      <c r="G14034" t="s">
        <v>6627</v>
      </c>
      <c r="H14034">
        <v>15</v>
      </c>
      <c r="I14034" t="s">
        <v>27300</v>
      </c>
      <c r="J14034" t="s">
        <v>6630</v>
      </c>
      <c r="L14034" t="s">
        <v>6526</v>
      </c>
      <c r="M14034" t="s">
        <v>6630</v>
      </c>
      <c r="N14034" t="s">
        <v>6630</v>
      </c>
      <c r="O14034" t="s">
        <v>6630</v>
      </c>
      <c r="P14034" t="s">
        <v>6630</v>
      </c>
      <c r="Q14034" t="s">
        <v>6630</v>
      </c>
    </row>
    <row r="14035" spans="1:17" x14ac:dyDescent="0.35">
      <c r="A14035">
        <v>80954600</v>
      </c>
      <c r="B14035" t="s">
        <v>6334</v>
      </c>
      <c r="C14035" t="s">
        <v>6766</v>
      </c>
      <c r="D14035">
        <v>120</v>
      </c>
      <c r="E14035" t="s">
        <v>6627</v>
      </c>
      <c r="F14035">
        <v>145</v>
      </c>
      <c r="G14035" t="s">
        <v>6627</v>
      </c>
      <c r="H14035">
        <v>15</v>
      </c>
      <c r="I14035" t="s">
        <v>27301</v>
      </c>
      <c r="J14035" t="s">
        <v>6630</v>
      </c>
      <c r="L14035" t="s">
        <v>6526</v>
      </c>
      <c r="M14035" t="s">
        <v>6630</v>
      </c>
      <c r="N14035" t="s">
        <v>6630</v>
      </c>
      <c r="O14035" t="s">
        <v>6630</v>
      </c>
      <c r="P14035" t="s">
        <v>6630</v>
      </c>
      <c r="Q14035" t="s">
        <v>6630</v>
      </c>
    </row>
    <row r="14036" spans="1:17" x14ac:dyDescent="0.35">
      <c r="A14036">
        <v>9419115021</v>
      </c>
      <c r="B14036" t="s">
        <v>6626</v>
      </c>
      <c r="C14036" t="s">
        <v>7114</v>
      </c>
      <c r="D14036">
        <v>115</v>
      </c>
      <c r="E14036" t="s">
        <v>7114</v>
      </c>
      <c r="F14036">
        <v>115</v>
      </c>
      <c r="G14036" t="s">
        <v>4019</v>
      </c>
      <c r="H14036">
        <v>20</v>
      </c>
      <c r="I14036" t="s">
        <v>8205</v>
      </c>
      <c r="J14036">
        <v>11510</v>
      </c>
      <c r="L14036" t="s">
        <v>6529</v>
      </c>
      <c r="M14036">
        <v>10220242</v>
      </c>
      <c r="N14036">
        <v>10118002</v>
      </c>
      <c r="O14036" t="s">
        <v>6630</v>
      </c>
      <c r="P14036" t="s">
        <v>6630</v>
      </c>
      <c r="Q14036" t="s">
        <v>6630</v>
      </c>
    </row>
    <row r="14037" spans="1:17" x14ac:dyDescent="0.35">
      <c r="A14037">
        <v>9400106417</v>
      </c>
      <c r="B14037" t="s">
        <v>6626</v>
      </c>
      <c r="C14037" t="s">
        <v>6356</v>
      </c>
      <c r="D14037">
        <v>200</v>
      </c>
      <c r="E14037" t="s">
        <v>6366</v>
      </c>
      <c r="F14037">
        <v>207</v>
      </c>
      <c r="G14037" t="s">
        <v>6662</v>
      </c>
      <c r="H14037">
        <v>720</v>
      </c>
      <c r="I14037" t="s">
        <v>27302</v>
      </c>
      <c r="J14037">
        <v>20800</v>
      </c>
      <c r="L14037" t="s">
        <v>6529</v>
      </c>
      <c r="M14037">
        <v>10007319</v>
      </c>
      <c r="N14037" t="s">
        <v>6630</v>
      </c>
      <c r="O14037" t="s">
        <v>6630</v>
      </c>
      <c r="P14037" t="s">
        <v>13497</v>
      </c>
      <c r="Q14037" t="s">
        <v>6630</v>
      </c>
    </row>
    <row r="14038" spans="1:17" x14ac:dyDescent="0.35">
      <c r="A14038">
        <v>90676005</v>
      </c>
      <c r="B14038" t="s">
        <v>6334</v>
      </c>
      <c r="C14038" t="s">
        <v>6766</v>
      </c>
      <c r="D14038">
        <v>120</v>
      </c>
      <c r="E14038" t="s">
        <v>6627</v>
      </c>
      <c r="F14038">
        <v>145</v>
      </c>
      <c r="G14038" t="s">
        <v>6627</v>
      </c>
      <c r="H14038">
        <v>15</v>
      </c>
      <c r="I14038" t="s">
        <v>27303</v>
      </c>
      <c r="J14038" t="s">
        <v>6630</v>
      </c>
      <c r="L14038" t="s">
        <v>6526</v>
      </c>
      <c r="M14038" t="s">
        <v>6630</v>
      </c>
      <c r="N14038" t="s">
        <v>6630</v>
      </c>
      <c r="O14038" t="s">
        <v>6630</v>
      </c>
      <c r="P14038" t="s">
        <v>6630</v>
      </c>
      <c r="Q14038" t="s">
        <v>6630</v>
      </c>
    </row>
    <row r="14039" spans="1:17" x14ac:dyDescent="0.35">
      <c r="A14039">
        <v>9410110118</v>
      </c>
      <c r="B14039" t="s">
        <v>6626</v>
      </c>
      <c r="C14039" t="s">
        <v>6356</v>
      </c>
      <c r="D14039">
        <v>200</v>
      </c>
      <c r="E14039" t="s">
        <v>6366</v>
      </c>
      <c r="F14039">
        <v>207</v>
      </c>
      <c r="G14039" t="s">
        <v>6800</v>
      </c>
      <c r="H14039">
        <v>700</v>
      </c>
      <c r="I14039" t="s">
        <v>27304</v>
      </c>
      <c r="J14039">
        <v>23200</v>
      </c>
      <c r="L14039" t="s">
        <v>6529</v>
      </c>
      <c r="M14039">
        <v>11823299</v>
      </c>
      <c r="N14039">
        <v>10731991</v>
      </c>
      <c r="O14039">
        <v>29700</v>
      </c>
      <c r="P14039" t="s">
        <v>27305</v>
      </c>
      <c r="Q14039" t="s">
        <v>6630</v>
      </c>
    </row>
    <row r="14040" spans="1:17" x14ac:dyDescent="0.35">
      <c r="A14040">
        <v>80560006</v>
      </c>
      <c r="B14040" t="s">
        <v>6334</v>
      </c>
      <c r="C14040" t="s">
        <v>6766</v>
      </c>
      <c r="D14040">
        <v>120</v>
      </c>
      <c r="E14040" t="s">
        <v>6627</v>
      </c>
      <c r="F14040">
        <v>145</v>
      </c>
      <c r="G14040" t="s">
        <v>6627</v>
      </c>
      <c r="H14040">
        <v>15</v>
      </c>
      <c r="I14040" t="s">
        <v>27306</v>
      </c>
      <c r="J14040" t="s">
        <v>6630</v>
      </c>
      <c r="L14040" t="s">
        <v>6526</v>
      </c>
      <c r="M14040" t="s">
        <v>6630</v>
      </c>
      <c r="N14040" t="s">
        <v>6630</v>
      </c>
      <c r="O14040" t="s">
        <v>6630</v>
      </c>
      <c r="P14040" t="s">
        <v>6630</v>
      </c>
      <c r="Q14040" t="s">
        <v>6630</v>
      </c>
    </row>
    <row r="14041" spans="1:17" x14ac:dyDescent="0.35">
      <c r="A14041" t="s">
        <v>27307</v>
      </c>
      <c r="B14041" t="s">
        <v>6626</v>
      </c>
      <c r="C14041" t="s">
        <v>6540</v>
      </c>
      <c r="D14041">
        <v>131</v>
      </c>
      <c r="E14041" t="s">
        <v>9193</v>
      </c>
      <c r="F14041">
        <v>600</v>
      </c>
      <c r="G14041" t="s">
        <v>9194</v>
      </c>
      <c r="H14041">
        <v>810</v>
      </c>
      <c r="I14041" t="s">
        <v>27308</v>
      </c>
      <c r="J14041" t="s">
        <v>6630</v>
      </c>
      <c r="L14041" t="s">
        <v>6526</v>
      </c>
      <c r="M14041">
        <v>11847549</v>
      </c>
      <c r="N14041" t="s">
        <v>6630</v>
      </c>
      <c r="O14041" t="s">
        <v>26717</v>
      </c>
      <c r="P14041" t="s">
        <v>7370</v>
      </c>
      <c r="Q14041" t="s">
        <v>6630</v>
      </c>
    </row>
    <row r="14042" spans="1:17" x14ac:dyDescent="0.35">
      <c r="A14042">
        <v>80810902</v>
      </c>
      <c r="B14042" t="s">
        <v>6334</v>
      </c>
      <c r="C14042" t="s">
        <v>6766</v>
      </c>
      <c r="D14042">
        <v>120</v>
      </c>
      <c r="E14042" t="s">
        <v>6627</v>
      </c>
      <c r="F14042">
        <v>145</v>
      </c>
      <c r="G14042" t="s">
        <v>6627</v>
      </c>
      <c r="H14042">
        <v>15</v>
      </c>
      <c r="I14042" t="s">
        <v>27309</v>
      </c>
      <c r="J14042" t="s">
        <v>6630</v>
      </c>
      <c r="L14042" t="s">
        <v>6526</v>
      </c>
      <c r="M14042" t="s">
        <v>6630</v>
      </c>
      <c r="N14042" t="s">
        <v>6630</v>
      </c>
      <c r="O14042" t="s">
        <v>6630</v>
      </c>
      <c r="P14042" t="s">
        <v>6630</v>
      </c>
      <c r="Q14042" t="s">
        <v>6630</v>
      </c>
    </row>
    <row r="14043" spans="1:17" x14ac:dyDescent="0.35">
      <c r="A14043">
        <v>3906108909</v>
      </c>
      <c r="B14043" t="s">
        <v>6626</v>
      </c>
      <c r="C14043" t="s">
        <v>6356</v>
      </c>
      <c r="D14043">
        <v>200</v>
      </c>
      <c r="E14043" t="s">
        <v>5245</v>
      </c>
      <c r="F14043">
        <v>202</v>
      </c>
      <c r="G14043" t="s">
        <v>5245</v>
      </c>
      <c r="H14043">
        <v>450</v>
      </c>
      <c r="I14043" t="s">
        <v>27310</v>
      </c>
      <c r="J14043">
        <v>20200</v>
      </c>
      <c r="L14043" t="s">
        <v>6529</v>
      </c>
      <c r="M14043">
        <v>11204949</v>
      </c>
      <c r="N14043">
        <v>10382701</v>
      </c>
      <c r="O14043" t="s">
        <v>6630</v>
      </c>
      <c r="P14043">
        <v>20208.744020999999</v>
      </c>
      <c r="Q14043">
        <v>610</v>
      </c>
    </row>
    <row r="14044" spans="1:17" x14ac:dyDescent="0.35">
      <c r="A14044">
        <v>9494100427</v>
      </c>
      <c r="B14044" t="s">
        <v>6626</v>
      </c>
      <c r="C14044" t="s">
        <v>6356</v>
      </c>
      <c r="D14044">
        <v>200</v>
      </c>
      <c r="E14044" t="s">
        <v>6366</v>
      </c>
      <c r="F14044">
        <v>207</v>
      </c>
      <c r="G14044" t="s">
        <v>7129</v>
      </c>
      <c r="H14044">
        <v>305</v>
      </c>
      <c r="I14044" t="s">
        <v>27311</v>
      </c>
      <c r="J14044" t="s">
        <v>6630</v>
      </c>
      <c r="L14044" t="s">
        <v>6529</v>
      </c>
      <c r="M14044" t="s">
        <v>6630</v>
      </c>
      <c r="N14044" t="s">
        <v>6630</v>
      </c>
      <c r="O14044" t="s">
        <v>6630</v>
      </c>
      <c r="P14044" t="s">
        <v>27312</v>
      </c>
      <c r="Q14044" t="s">
        <v>6630</v>
      </c>
    </row>
    <row r="14045" spans="1:17" x14ac:dyDescent="0.35">
      <c r="A14045">
        <v>3519115111</v>
      </c>
      <c r="B14045" t="s">
        <v>6626</v>
      </c>
      <c r="C14045" t="s">
        <v>6540</v>
      </c>
      <c r="D14045">
        <v>131</v>
      </c>
      <c r="E14045" t="s">
        <v>6540</v>
      </c>
      <c r="F14045">
        <v>309</v>
      </c>
      <c r="G14045" t="s">
        <v>8971</v>
      </c>
      <c r="H14045">
        <v>955</v>
      </c>
      <c r="I14045" t="s">
        <v>27313</v>
      </c>
      <c r="J14045">
        <v>13207</v>
      </c>
      <c r="L14045" t="s">
        <v>6529</v>
      </c>
      <c r="M14045">
        <v>11533224</v>
      </c>
      <c r="N14045">
        <v>14495340</v>
      </c>
      <c r="O14045" t="s">
        <v>6630</v>
      </c>
      <c r="P14045" t="s">
        <v>6630</v>
      </c>
      <c r="Q14045" t="s">
        <v>6630</v>
      </c>
    </row>
    <row r="14046" spans="1:17" x14ac:dyDescent="0.35">
      <c r="A14046">
        <v>9400106546</v>
      </c>
      <c r="B14046" t="s">
        <v>6626</v>
      </c>
      <c r="C14046" t="s">
        <v>6356</v>
      </c>
      <c r="D14046">
        <v>200</v>
      </c>
      <c r="E14046" t="s">
        <v>6366</v>
      </c>
      <c r="F14046">
        <v>207</v>
      </c>
      <c r="G14046" t="s">
        <v>6698</v>
      </c>
      <c r="H14046">
        <v>725</v>
      </c>
      <c r="I14046" t="s">
        <v>27314</v>
      </c>
      <c r="J14046">
        <v>20800</v>
      </c>
      <c r="L14046" t="s">
        <v>6529</v>
      </c>
      <c r="M14046" t="s">
        <v>6630</v>
      </c>
      <c r="N14046">
        <v>10215072</v>
      </c>
      <c r="O14046" t="s">
        <v>6630</v>
      </c>
      <c r="P14046" t="s">
        <v>27315</v>
      </c>
      <c r="Q14046" t="s">
        <v>6630</v>
      </c>
    </row>
    <row r="14047" spans="1:17" x14ac:dyDescent="0.35">
      <c r="A14047">
        <v>7994014106</v>
      </c>
      <c r="B14047" t="s">
        <v>6626</v>
      </c>
      <c r="C14047" t="s">
        <v>8762</v>
      </c>
      <c r="D14047">
        <v>130</v>
      </c>
      <c r="E14047" t="s">
        <v>6628</v>
      </c>
      <c r="F14047" t="s">
        <v>6628</v>
      </c>
      <c r="G14047" t="s">
        <v>7216</v>
      </c>
      <c r="H14047">
        <v>748</v>
      </c>
      <c r="I14047" t="s">
        <v>27316</v>
      </c>
      <c r="J14047" t="s">
        <v>6630</v>
      </c>
      <c r="L14047" t="s">
        <v>6529</v>
      </c>
      <c r="M14047" t="s">
        <v>6630</v>
      </c>
      <c r="N14047" t="s">
        <v>6630</v>
      </c>
      <c r="O14047" t="s">
        <v>6630</v>
      </c>
      <c r="P14047" t="s">
        <v>27317</v>
      </c>
      <c r="Q14047" t="s">
        <v>6630</v>
      </c>
    </row>
    <row r="14048" spans="1:17" x14ac:dyDescent="0.35">
      <c r="A14048">
        <v>6302107562</v>
      </c>
      <c r="B14048" t="s">
        <v>6626</v>
      </c>
      <c r="C14048" t="s">
        <v>6356</v>
      </c>
      <c r="D14048">
        <v>200</v>
      </c>
      <c r="E14048" t="s">
        <v>6645</v>
      </c>
      <c r="F14048">
        <v>201</v>
      </c>
      <c r="G14048" t="s">
        <v>6756</v>
      </c>
      <c r="H14048">
        <v>750</v>
      </c>
      <c r="I14048" t="s">
        <v>27318</v>
      </c>
      <c r="J14048">
        <v>20800</v>
      </c>
      <c r="L14048" t="s">
        <v>6529</v>
      </c>
      <c r="M14048">
        <v>10007916</v>
      </c>
      <c r="N14048">
        <v>10006132</v>
      </c>
      <c r="O14048" t="s">
        <v>7817</v>
      </c>
      <c r="P14048" t="s">
        <v>27319</v>
      </c>
      <c r="Q14048" t="s">
        <v>6630</v>
      </c>
    </row>
    <row r="14049" spans="1:17" x14ac:dyDescent="0.35">
      <c r="A14049">
        <v>80891806</v>
      </c>
      <c r="B14049" t="s">
        <v>6334</v>
      </c>
      <c r="C14049" t="s">
        <v>6766</v>
      </c>
      <c r="D14049">
        <v>120</v>
      </c>
      <c r="E14049" t="s">
        <v>6627</v>
      </c>
      <c r="F14049">
        <v>145</v>
      </c>
      <c r="G14049" t="s">
        <v>6627</v>
      </c>
      <c r="H14049">
        <v>15</v>
      </c>
      <c r="I14049" t="s">
        <v>27320</v>
      </c>
      <c r="J14049" t="s">
        <v>6630</v>
      </c>
      <c r="L14049" t="s">
        <v>6526</v>
      </c>
      <c r="M14049" t="s">
        <v>6630</v>
      </c>
      <c r="N14049" t="s">
        <v>6630</v>
      </c>
      <c r="O14049" t="s">
        <v>6630</v>
      </c>
      <c r="P14049" t="s">
        <v>6630</v>
      </c>
      <c r="Q14049" t="s">
        <v>6630</v>
      </c>
    </row>
    <row r="14050" spans="1:17" x14ac:dyDescent="0.35">
      <c r="A14050">
        <v>9423116274</v>
      </c>
      <c r="B14050" t="s">
        <v>6334</v>
      </c>
      <c r="C14050" t="s">
        <v>6356</v>
      </c>
      <c r="D14050">
        <v>200</v>
      </c>
      <c r="E14050" t="s">
        <v>6357</v>
      </c>
      <c r="F14050">
        <v>209</v>
      </c>
      <c r="G14050" t="s">
        <v>977</v>
      </c>
      <c r="H14050">
        <v>310</v>
      </c>
      <c r="I14050" t="s">
        <v>27321</v>
      </c>
      <c r="J14050">
        <v>13562</v>
      </c>
      <c r="L14050" t="s">
        <v>6529</v>
      </c>
      <c r="M14050">
        <v>11324262</v>
      </c>
      <c r="N14050">
        <v>14774921</v>
      </c>
      <c r="O14050" t="s">
        <v>6630</v>
      </c>
      <c r="P14050" t="s">
        <v>6630</v>
      </c>
      <c r="Q14050" t="s">
        <v>6630</v>
      </c>
    </row>
    <row r="14051" spans="1:17" x14ac:dyDescent="0.35">
      <c r="A14051">
        <v>6397105399</v>
      </c>
      <c r="B14051" t="s">
        <v>6626</v>
      </c>
      <c r="C14051" t="s">
        <v>6540</v>
      </c>
      <c r="D14051">
        <v>131</v>
      </c>
      <c r="E14051" t="s">
        <v>6981</v>
      </c>
      <c r="F14051">
        <v>301</v>
      </c>
      <c r="G14051" t="s">
        <v>6982</v>
      </c>
      <c r="H14051">
        <v>110</v>
      </c>
      <c r="I14051" t="s">
        <v>27322</v>
      </c>
      <c r="J14051" t="s">
        <v>6630</v>
      </c>
      <c r="L14051" t="s">
        <v>6529</v>
      </c>
      <c r="M14051" t="s">
        <v>6630</v>
      </c>
      <c r="N14051">
        <v>10004152</v>
      </c>
      <c r="O14051" t="s">
        <v>6630</v>
      </c>
      <c r="P14051" t="s">
        <v>27323</v>
      </c>
      <c r="Q14051" t="s">
        <v>6630</v>
      </c>
    </row>
    <row r="14052" spans="1:17" x14ac:dyDescent="0.35">
      <c r="A14052">
        <v>9410110360</v>
      </c>
      <c r="B14052" t="s">
        <v>6626</v>
      </c>
      <c r="C14052" t="s">
        <v>6356</v>
      </c>
      <c r="D14052">
        <v>200</v>
      </c>
      <c r="E14052" t="s">
        <v>6357</v>
      </c>
      <c r="F14052">
        <v>209</v>
      </c>
      <c r="G14052" t="s">
        <v>6726</v>
      </c>
      <c r="H14052">
        <v>315</v>
      </c>
      <c r="I14052" t="s">
        <v>27324</v>
      </c>
      <c r="J14052">
        <v>13565</v>
      </c>
      <c r="L14052" t="s">
        <v>6529</v>
      </c>
      <c r="M14052">
        <v>10459261</v>
      </c>
      <c r="N14052" t="s">
        <v>6630</v>
      </c>
      <c r="O14052" t="s">
        <v>6630</v>
      </c>
      <c r="P14052" t="s">
        <v>6630</v>
      </c>
      <c r="Q14052">
        <v>700</v>
      </c>
    </row>
    <row r="14053" spans="1:17" x14ac:dyDescent="0.35">
      <c r="A14053">
        <v>9493100245</v>
      </c>
      <c r="B14053" t="s">
        <v>6626</v>
      </c>
      <c r="C14053" t="s">
        <v>6356</v>
      </c>
      <c r="D14053">
        <v>200</v>
      </c>
      <c r="E14053" t="s">
        <v>6659</v>
      </c>
      <c r="F14053">
        <v>208</v>
      </c>
      <c r="G14053" t="s">
        <v>6933</v>
      </c>
      <c r="H14053">
        <v>300</v>
      </c>
      <c r="I14053" t="s">
        <v>27325</v>
      </c>
      <c r="J14053" t="s">
        <v>6630</v>
      </c>
      <c r="L14053" t="s">
        <v>6529</v>
      </c>
      <c r="M14053" t="s">
        <v>6630</v>
      </c>
      <c r="N14053">
        <v>10002801</v>
      </c>
      <c r="O14053" t="s">
        <v>6630</v>
      </c>
      <c r="P14053" t="s">
        <v>27326</v>
      </c>
      <c r="Q14053" t="s">
        <v>6630</v>
      </c>
    </row>
    <row r="14054" spans="1:17" x14ac:dyDescent="0.35">
      <c r="A14054">
        <v>9407109200</v>
      </c>
      <c r="B14054" t="s">
        <v>6626</v>
      </c>
      <c r="C14054" t="s">
        <v>7946</v>
      </c>
      <c r="D14054">
        <v>100</v>
      </c>
      <c r="E14054" t="s">
        <v>8513</v>
      </c>
      <c r="F14054">
        <v>100</v>
      </c>
      <c r="G14054" t="s">
        <v>2905</v>
      </c>
      <c r="H14054">
        <v>1</v>
      </c>
      <c r="I14054" t="s">
        <v>27327</v>
      </c>
      <c r="J14054">
        <v>10000</v>
      </c>
      <c r="L14054" t="s">
        <v>6529</v>
      </c>
      <c r="M14054">
        <v>11195878</v>
      </c>
      <c r="N14054" t="s">
        <v>6630</v>
      </c>
      <c r="O14054" t="s">
        <v>27328</v>
      </c>
      <c r="P14054">
        <v>10000.804011</v>
      </c>
      <c r="Q14054">
        <v>700</v>
      </c>
    </row>
    <row r="14055" spans="1:17" x14ac:dyDescent="0.35">
      <c r="A14055">
        <v>9493012503</v>
      </c>
      <c r="B14055" t="s">
        <v>6626</v>
      </c>
      <c r="C14055" t="s">
        <v>8762</v>
      </c>
      <c r="D14055">
        <v>130</v>
      </c>
      <c r="E14055" t="s">
        <v>6628</v>
      </c>
      <c r="F14055" t="s">
        <v>6628</v>
      </c>
      <c r="G14055" t="s">
        <v>6933</v>
      </c>
      <c r="H14055">
        <v>300</v>
      </c>
      <c r="I14055" t="s">
        <v>27329</v>
      </c>
      <c r="J14055" t="s">
        <v>6630</v>
      </c>
      <c r="L14055" t="s">
        <v>6529</v>
      </c>
      <c r="M14055" t="s">
        <v>6630</v>
      </c>
      <c r="N14055" t="s">
        <v>6630</v>
      </c>
      <c r="O14055" t="s">
        <v>6630</v>
      </c>
      <c r="P14055" t="s">
        <v>27330</v>
      </c>
      <c r="Q14055" t="s">
        <v>6630</v>
      </c>
    </row>
    <row r="14056" spans="1:17" x14ac:dyDescent="0.35">
      <c r="A14056">
        <v>80480009</v>
      </c>
      <c r="B14056" t="s">
        <v>6334</v>
      </c>
      <c r="C14056" t="s">
        <v>6766</v>
      </c>
      <c r="D14056">
        <v>120</v>
      </c>
      <c r="E14056" t="s">
        <v>6627</v>
      </c>
      <c r="F14056">
        <v>145</v>
      </c>
      <c r="G14056" t="s">
        <v>6627</v>
      </c>
      <c r="H14056">
        <v>15</v>
      </c>
      <c r="I14056" t="s">
        <v>27331</v>
      </c>
      <c r="J14056" t="s">
        <v>6630</v>
      </c>
      <c r="L14056" t="s">
        <v>6526</v>
      </c>
      <c r="M14056" t="s">
        <v>6630</v>
      </c>
      <c r="N14056" t="s">
        <v>6630</v>
      </c>
      <c r="O14056" t="s">
        <v>6630</v>
      </c>
      <c r="P14056" t="s">
        <v>6630</v>
      </c>
      <c r="Q14056" t="s">
        <v>6630</v>
      </c>
    </row>
    <row r="14057" spans="1:17" x14ac:dyDescent="0.35">
      <c r="A14057">
        <v>6393100396</v>
      </c>
      <c r="B14057" t="s">
        <v>6626</v>
      </c>
      <c r="C14057" t="s">
        <v>6356</v>
      </c>
      <c r="D14057">
        <v>200</v>
      </c>
      <c r="E14057" t="s">
        <v>6366</v>
      </c>
      <c r="F14057">
        <v>207</v>
      </c>
      <c r="G14057" t="s">
        <v>7005</v>
      </c>
      <c r="H14057">
        <v>740</v>
      </c>
      <c r="I14057" t="s">
        <v>27332</v>
      </c>
      <c r="J14057" t="s">
        <v>6630</v>
      </c>
      <c r="L14057" t="s">
        <v>6529</v>
      </c>
      <c r="M14057" t="s">
        <v>6630</v>
      </c>
      <c r="N14057" t="s">
        <v>6630</v>
      </c>
      <c r="O14057" t="s">
        <v>6630</v>
      </c>
      <c r="P14057" t="s">
        <v>24579</v>
      </c>
      <c r="Q14057" t="s">
        <v>6630</v>
      </c>
    </row>
    <row r="14058" spans="1:17" x14ac:dyDescent="0.35">
      <c r="A14058">
        <v>9406108988</v>
      </c>
      <c r="B14058" t="s">
        <v>6626</v>
      </c>
      <c r="C14058" t="s">
        <v>6356</v>
      </c>
      <c r="D14058">
        <v>200</v>
      </c>
      <c r="E14058" t="s">
        <v>6659</v>
      </c>
      <c r="F14058">
        <v>208</v>
      </c>
      <c r="G14058" t="s">
        <v>3838</v>
      </c>
      <c r="H14058">
        <v>313</v>
      </c>
      <c r="I14058" t="s">
        <v>27333</v>
      </c>
      <c r="J14058">
        <v>13562</v>
      </c>
      <c r="L14058" t="s">
        <v>6529</v>
      </c>
      <c r="M14058">
        <v>10122853</v>
      </c>
      <c r="N14058">
        <v>10041754</v>
      </c>
      <c r="O14058" t="s">
        <v>6630</v>
      </c>
      <c r="P14058" t="s">
        <v>27334</v>
      </c>
      <c r="Q14058" t="s">
        <v>6630</v>
      </c>
    </row>
    <row r="14059" spans="1:17" x14ac:dyDescent="0.35">
      <c r="A14059">
        <v>9414112178</v>
      </c>
      <c r="B14059" t="s">
        <v>6626</v>
      </c>
      <c r="C14059" t="s">
        <v>6540</v>
      </c>
      <c r="D14059">
        <v>131</v>
      </c>
      <c r="E14059" t="s">
        <v>6672</v>
      </c>
      <c r="F14059">
        <v>703</v>
      </c>
      <c r="G14059" t="s">
        <v>3068</v>
      </c>
      <c r="H14059">
        <v>830</v>
      </c>
      <c r="I14059" t="s">
        <v>27335</v>
      </c>
      <c r="J14059">
        <v>13200</v>
      </c>
      <c r="L14059" t="s">
        <v>6529</v>
      </c>
      <c r="M14059">
        <v>14150499</v>
      </c>
      <c r="N14059" t="s">
        <v>6630</v>
      </c>
      <c r="O14059" t="s">
        <v>6630</v>
      </c>
      <c r="P14059" t="s">
        <v>6630</v>
      </c>
      <c r="Q14059" t="s">
        <v>6630</v>
      </c>
    </row>
    <row r="14060" spans="1:17" x14ac:dyDescent="0.35">
      <c r="A14060">
        <v>7906108911</v>
      </c>
      <c r="B14060" t="s">
        <v>6626</v>
      </c>
      <c r="C14060" t="s">
        <v>6356</v>
      </c>
      <c r="D14060">
        <v>200</v>
      </c>
      <c r="E14060" t="s">
        <v>6366</v>
      </c>
      <c r="F14060">
        <v>207</v>
      </c>
      <c r="G14060" t="s">
        <v>6657</v>
      </c>
      <c r="H14060">
        <v>420</v>
      </c>
      <c r="I14060" t="s">
        <v>27336</v>
      </c>
      <c r="J14060" t="s">
        <v>6630</v>
      </c>
      <c r="L14060" t="s">
        <v>6529</v>
      </c>
      <c r="M14060">
        <v>10279551</v>
      </c>
      <c r="N14060" t="s">
        <v>6630</v>
      </c>
      <c r="O14060" t="s">
        <v>6630</v>
      </c>
      <c r="P14060">
        <v>44401.804020000003</v>
      </c>
      <c r="Q14060">
        <v>100</v>
      </c>
    </row>
    <row r="14061" spans="1:17" x14ac:dyDescent="0.35">
      <c r="A14061">
        <v>3514112198</v>
      </c>
      <c r="B14061" t="s">
        <v>6626</v>
      </c>
      <c r="C14061" t="s">
        <v>6356</v>
      </c>
      <c r="D14061">
        <v>200</v>
      </c>
      <c r="E14061" t="s">
        <v>5245</v>
      </c>
      <c r="F14061">
        <v>202</v>
      </c>
      <c r="G14061" t="s">
        <v>5245</v>
      </c>
      <c r="H14061">
        <v>450</v>
      </c>
      <c r="I14061" t="s">
        <v>27337</v>
      </c>
      <c r="J14061">
        <v>20200</v>
      </c>
      <c r="L14061" t="s">
        <v>6529</v>
      </c>
      <c r="M14061">
        <v>13110938</v>
      </c>
      <c r="N14061" t="s">
        <v>6630</v>
      </c>
      <c r="O14061" t="s">
        <v>27338</v>
      </c>
      <c r="P14061" t="s">
        <v>6630</v>
      </c>
      <c r="Q14061" t="s">
        <v>6630</v>
      </c>
    </row>
    <row r="14062" spans="1:17" x14ac:dyDescent="0.35">
      <c r="A14062">
        <v>9418114834</v>
      </c>
      <c r="B14062" t="s">
        <v>6626</v>
      </c>
      <c r="C14062" t="s">
        <v>6356</v>
      </c>
      <c r="D14062">
        <v>200</v>
      </c>
      <c r="E14062" t="s">
        <v>6366</v>
      </c>
      <c r="F14062">
        <v>207</v>
      </c>
      <c r="G14062" t="s">
        <v>176</v>
      </c>
      <c r="H14062">
        <v>705</v>
      </c>
      <c r="I14062" t="s">
        <v>27339</v>
      </c>
      <c r="J14062">
        <v>20800</v>
      </c>
      <c r="L14062" t="s">
        <v>6529</v>
      </c>
      <c r="M14062">
        <v>10015181</v>
      </c>
      <c r="N14062">
        <v>10028495</v>
      </c>
      <c r="O14062" t="s">
        <v>6630</v>
      </c>
      <c r="P14062" t="s">
        <v>6630</v>
      </c>
      <c r="Q14062">
        <v>700</v>
      </c>
    </row>
    <row r="14063" spans="1:17" x14ac:dyDescent="0.35">
      <c r="A14063">
        <v>9415113194</v>
      </c>
      <c r="B14063" t="s">
        <v>6626</v>
      </c>
      <c r="C14063" t="s">
        <v>6540</v>
      </c>
      <c r="D14063">
        <v>131</v>
      </c>
      <c r="E14063" t="s">
        <v>6672</v>
      </c>
      <c r="F14063">
        <v>703</v>
      </c>
      <c r="G14063" t="s">
        <v>3068</v>
      </c>
      <c r="H14063">
        <v>830</v>
      </c>
      <c r="I14063" t="s">
        <v>27340</v>
      </c>
      <c r="J14063">
        <v>9412111086</v>
      </c>
      <c r="L14063" t="s">
        <v>6529</v>
      </c>
      <c r="M14063">
        <v>14281122</v>
      </c>
      <c r="N14063" t="s">
        <v>6630</v>
      </c>
      <c r="O14063" t="s">
        <v>6630</v>
      </c>
      <c r="P14063" t="s">
        <v>6630</v>
      </c>
      <c r="Q14063" t="s">
        <v>6630</v>
      </c>
    </row>
    <row r="14064" spans="1:17" x14ac:dyDescent="0.35">
      <c r="A14064">
        <v>80699900</v>
      </c>
      <c r="B14064" t="s">
        <v>6334</v>
      </c>
      <c r="C14064" t="s">
        <v>6766</v>
      </c>
      <c r="D14064">
        <v>120</v>
      </c>
      <c r="E14064" t="s">
        <v>6627</v>
      </c>
      <c r="F14064">
        <v>145</v>
      </c>
      <c r="G14064" t="s">
        <v>6627</v>
      </c>
      <c r="H14064">
        <v>15</v>
      </c>
      <c r="I14064" t="s">
        <v>27341</v>
      </c>
      <c r="J14064" t="s">
        <v>6630</v>
      </c>
      <c r="L14064" t="s">
        <v>6526</v>
      </c>
      <c r="M14064" t="s">
        <v>6630</v>
      </c>
      <c r="N14064" t="s">
        <v>6630</v>
      </c>
      <c r="O14064" t="s">
        <v>6630</v>
      </c>
      <c r="P14064" t="s">
        <v>6630</v>
      </c>
      <c r="Q14064" t="s">
        <v>6630</v>
      </c>
    </row>
    <row r="14065" spans="1:17" x14ac:dyDescent="0.35">
      <c r="A14065">
        <v>9409109920</v>
      </c>
      <c r="B14065" t="s">
        <v>6626</v>
      </c>
      <c r="C14065" t="s">
        <v>6356</v>
      </c>
      <c r="D14065">
        <v>200</v>
      </c>
      <c r="E14065" t="s">
        <v>6645</v>
      </c>
      <c r="F14065">
        <v>201</v>
      </c>
      <c r="G14065" t="s">
        <v>6638</v>
      </c>
      <c r="H14065">
        <v>415</v>
      </c>
      <c r="I14065" t="s">
        <v>27342</v>
      </c>
      <c r="J14065">
        <v>20115</v>
      </c>
      <c r="L14065" t="s">
        <v>6529</v>
      </c>
      <c r="M14065">
        <v>10522988</v>
      </c>
      <c r="N14065">
        <v>11757105</v>
      </c>
      <c r="O14065" t="s">
        <v>6630</v>
      </c>
      <c r="P14065" t="s">
        <v>6630</v>
      </c>
      <c r="Q14065">
        <v>100</v>
      </c>
    </row>
    <row r="14066" spans="1:17" x14ac:dyDescent="0.35">
      <c r="A14066" t="s">
        <v>27343</v>
      </c>
      <c r="B14066" t="s">
        <v>6626</v>
      </c>
      <c r="C14066" t="s">
        <v>6628</v>
      </c>
      <c r="D14066" t="s">
        <v>6628</v>
      </c>
      <c r="E14066" t="s">
        <v>6628</v>
      </c>
      <c r="F14066" t="s">
        <v>6628</v>
      </c>
      <c r="G14066" t="s">
        <v>6628</v>
      </c>
      <c r="H14066" t="s">
        <v>6628</v>
      </c>
      <c r="I14066" t="s">
        <v>19393</v>
      </c>
      <c r="J14066" t="s">
        <v>6630</v>
      </c>
      <c r="L14066" t="s">
        <v>6526</v>
      </c>
      <c r="M14066" t="s">
        <v>6630</v>
      </c>
      <c r="N14066" t="s">
        <v>6630</v>
      </c>
      <c r="O14066" t="s">
        <v>6630</v>
      </c>
      <c r="P14066" t="s">
        <v>6630</v>
      </c>
      <c r="Q14066" t="s">
        <v>6630</v>
      </c>
    </row>
    <row r="14067" spans="1:17" x14ac:dyDescent="0.35">
      <c r="A14067" t="s">
        <v>27344</v>
      </c>
      <c r="B14067" t="s">
        <v>6626</v>
      </c>
      <c r="C14067" t="s">
        <v>6628</v>
      </c>
      <c r="D14067" t="s">
        <v>6628</v>
      </c>
      <c r="E14067" t="s">
        <v>6628</v>
      </c>
      <c r="F14067" t="s">
        <v>6628</v>
      </c>
      <c r="G14067" t="s">
        <v>6628</v>
      </c>
      <c r="H14067" t="s">
        <v>6628</v>
      </c>
      <c r="I14067" t="s">
        <v>27345</v>
      </c>
      <c r="J14067" t="s">
        <v>6630</v>
      </c>
      <c r="L14067" t="s">
        <v>6526</v>
      </c>
      <c r="M14067" t="s">
        <v>6630</v>
      </c>
      <c r="N14067" t="s">
        <v>6630</v>
      </c>
      <c r="O14067" t="s">
        <v>6630</v>
      </c>
      <c r="P14067" t="s">
        <v>6630</v>
      </c>
      <c r="Q14067" t="s">
        <v>6630</v>
      </c>
    </row>
    <row r="14068" spans="1:17" x14ac:dyDescent="0.35">
      <c r="A14068">
        <v>80263047</v>
      </c>
      <c r="B14068" t="s">
        <v>6334</v>
      </c>
      <c r="C14068" t="s">
        <v>6766</v>
      </c>
      <c r="D14068">
        <v>120</v>
      </c>
      <c r="E14068" t="s">
        <v>6627</v>
      </c>
      <c r="F14068">
        <v>145</v>
      </c>
      <c r="G14068" t="s">
        <v>6627</v>
      </c>
      <c r="H14068">
        <v>15</v>
      </c>
      <c r="I14068" t="s">
        <v>27346</v>
      </c>
      <c r="J14068" t="s">
        <v>6630</v>
      </c>
      <c r="L14068" t="s">
        <v>6526</v>
      </c>
      <c r="M14068" t="s">
        <v>6630</v>
      </c>
      <c r="N14068" t="s">
        <v>6630</v>
      </c>
      <c r="O14068" t="s">
        <v>6630</v>
      </c>
      <c r="P14068" t="s">
        <v>6630</v>
      </c>
      <c r="Q14068" t="s">
        <v>6630</v>
      </c>
    </row>
    <row r="14069" spans="1:17" x14ac:dyDescent="0.35">
      <c r="A14069">
        <v>20020</v>
      </c>
      <c r="B14069" t="s">
        <v>6334</v>
      </c>
      <c r="C14069" t="s">
        <v>6356</v>
      </c>
      <c r="D14069">
        <v>200</v>
      </c>
      <c r="E14069" t="s">
        <v>6858</v>
      </c>
      <c r="F14069">
        <v>200</v>
      </c>
      <c r="G14069" t="s">
        <v>6990</v>
      </c>
      <c r="H14069">
        <v>200</v>
      </c>
      <c r="I14069" t="s">
        <v>27347</v>
      </c>
      <c r="J14069" t="s">
        <v>6630</v>
      </c>
      <c r="L14069" t="s">
        <v>6526</v>
      </c>
      <c r="M14069" t="s">
        <v>6630</v>
      </c>
      <c r="N14069" t="s">
        <v>6630</v>
      </c>
      <c r="O14069" t="s">
        <v>6630</v>
      </c>
      <c r="P14069" t="s">
        <v>6630</v>
      </c>
      <c r="Q14069" t="s">
        <v>6630</v>
      </c>
    </row>
    <row r="14070" spans="1:17" x14ac:dyDescent="0.35">
      <c r="A14070">
        <v>3507109325</v>
      </c>
      <c r="B14070" t="s">
        <v>6626</v>
      </c>
      <c r="C14070" t="s">
        <v>6356</v>
      </c>
      <c r="D14070">
        <v>200</v>
      </c>
      <c r="E14070" t="s">
        <v>5245</v>
      </c>
      <c r="F14070">
        <v>202</v>
      </c>
      <c r="G14070" t="s">
        <v>5245</v>
      </c>
      <c r="H14070">
        <v>450</v>
      </c>
      <c r="I14070" t="s">
        <v>27348</v>
      </c>
      <c r="J14070" t="s">
        <v>6630</v>
      </c>
      <c r="L14070" t="s">
        <v>6529</v>
      </c>
      <c r="M14070">
        <v>10521432</v>
      </c>
      <c r="N14070">
        <v>10703404</v>
      </c>
      <c r="O14070" t="s">
        <v>6630</v>
      </c>
      <c r="P14070" t="s">
        <v>27349</v>
      </c>
      <c r="Q14070">
        <v>100</v>
      </c>
    </row>
    <row r="14071" spans="1:17" x14ac:dyDescent="0.35">
      <c r="A14071">
        <v>3900106463</v>
      </c>
      <c r="B14071" t="s">
        <v>6626</v>
      </c>
      <c r="C14071" t="s">
        <v>6356</v>
      </c>
      <c r="D14071">
        <v>200</v>
      </c>
      <c r="E14071" t="s">
        <v>5245</v>
      </c>
      <c r="F14071">
        <v>202</v>
      </c>
      <c r="G14071" t="s">
        <v>5245</v>
      </c>
      <c r="H14071">
        <v>450</v>
      </c>
      <c r="I14071" t="s">
        <v>27350</v>
      </c>
      <c r="J14071">
        <v>20200</v>
      </c>
      <c r="L14071" t="s">
        <v>6529</v>
      </c>
      <c r="M14071" t="s">
        <v>6630</v>
      </c>
      <c r="N14071">
        <v>10301940</v>
      </c>
      <c r="O14071" t="s">
        <v>27351</v>
      </c>
      <c r="P14071" t="s">
        <v>7026</v>
      </c>
      <c r="Q14071" t="s">
        <v>6630</v>
      </c>
    </row>
    <row r="14072" spans="1:17" x14ac:dyDescent="0.35">
      <c r="A14072">
        <v>9424116706</v>
      </c>
      <c r="B14072" t="s">
        <v>6334</v>
      </c>
      <c r="C14072" t="s">
        <v>6540</v>
      </c>
      <c r="D14072">
        <v>131</v>
      </c>
      <c r="E14072" t="s">
        <v>2905</v>
      </c>
      <c r="F14072">
        <v>300</v>
      </c>
      <c r="G14072" t="s">
        <v>3774</v>
      </c>
      <c r="H14072">
        <v>100</v>
      </c>
      <c r="I14072" t="s">
        <v>13202</v>
      </c>
      <c r="J14072" t="s">
        <v>6630</v>
      </c>
      <c r="L14072" t="s">
        <v>6529</v>
      </c>
      <c r="M14072">
        <v>12615150</v>
      </c>
      <c r="N14072" t="s">
        <v>6630</v>
      </c>
      <c r="O14072" t="s">
        <v>6630</v>
      </c>
      <c r="P14072" t="s">
        <v>6630</v>
      </c>
      <c r="Q14072" t="s">
        <v>6630</v>
      </c>
    </row>
    <row r="14073" spans="1:17" x14ac:dyDescent="0.35">
      <c r="A14073" t="s">
        <v>27352</v>
      </c>
      <c r="B14073" t="s">
        <v>6626</v>
      </c>
      <c r="C14073" t="s">
        <v>6628</v>
      </c>
      <c r="D14073" t="s">
        <v>6628</v>
      </c>
      <c r="E14073" t="s">
        <v>6628</v>
      </c>
      <c r="F14073" t="s">
        <v>6628</v>
      </c>
      <c r="G14073" t="s">
        <v>6628</v>
      </c>
      <c r="H14073" t="s">
        <v>6628</v>
      </c>
      <c r="I14073" t="s">
        <v>27353</v>
      </c>
      <c r="J14073" t="s">
        <v>6630</v>
      </c>
      <c r="L14073" t="s">
        <v>6529</v>
      </c>
      <c r="M14073" t="s">
        <v>6630</v>
      </c>
      <c r="N14073" t="s">
        <v>6630</v>
      </c>
      <c r="O14073" t="s">
        <v>6630</v>
      </c>
      <c r="P14073" t="s">
        <v>6630</v>
      </c>
      <c r="Q14073" t="s">
        <v>6630</v>
      </c>
    </row>
    <row r="14074" spans="1:17" x14ac:dyDescent="0.35">
      <c r="A14074" t="s">
        <v>27354</v>
      </c>
      <c r="B14074" t="s">
        <v>6626</v>
      </c>
      <c r="C14074" t="s">
        <v>6628</v>
      </c>
      <c r="D14074" t="s">
        <v>6628</v>
      </c>
      <c r="E14074" t="s">
        <v>6628</v>
      </c>
      <c r="F14074" t="s">
        <v>6628</v>
      </c>
      <c r="G14074" t="s">
        <v>6628</v>
      </c>
      <c r="H14074" t="s">
        <v>6628</v>
      </c>
      <c r="I14074" t="s">
        <v>27355</v>
      </c>
      <c r="J14074" t="s">
        <v>6630</v>
      </c>
      <c r="L14074" t="s">
        <v>6526</v>
      </c>
      <c r="M14074" t="s">
        <v>6630</v>
      </c>
      <c r="N14074" t="s">
        <v>6630</v>
      </c>
      <c r="O14074" t="s">
        <v>6630</v>
      </c>
      <c r="P14074" t="s">
        <v>6630</v>
      </c>
      <c r="Q14074" t="s">
        <v>6630</v>
      </c>
    </row>
    <row r="14075" spans="1:17" x14ac:dyDescent="0.35">
      <c r="A14075">
        <v>9414112425</v>
      </c>
      <c r="B14075" t="s">
        <v>6334</v>
      </c>
      <c r="C14075" t="s">
        <v>6540</v>
      </c>
      <c r="D14075">
        <v>131</v>
      </c>
      <c r="E14075" t="s">
        <v>6672</v>
      </c>
      <c r="F14075">
        <v>703</v>
      </c>
      <c r="G14075" t="s">
        <v>7042</v>
      </c>
      <c r="H14075">
        <v>730</v>
      </c>
      <c r="I14075" t="s">
        <v>27356</v>
      </c>
      <c r="J14075">
        <v>13200</v>
      </c>
      <c r="L14075" t="s">
        <v>6529</v>
      </c>
      <c r="M14075">
        <v>14549150</v>
      </c>
      <c r="N14075">
        <v>15218977</v>
      </c>
      <c r="O14075" t="s">
        <v>9869</v>
      </c>
      <c r="P14075" t="s">
        <v>6630</v>
      </c>
      <c r="Q14075" t="s">
        <v>6630</v>
      </c>
    </row>
    <row r="14076" spans="1:17" x14ac:dyDescent="0.35">
      <c r="A14076">
        <v>9410110361</v>
      </c>
      <c r="B14076" t="s">
        <v>6626</v>
      </c>
      <c r="C14076" t="s">
        <v>6356</v>
      </c>
      <c r="D14076">
        <v>200</v>
      </c>
      <c r="E14076" t="s">
        <v>6645</v>
      </c>
      <c r="F14076">
        <v>201</v>
      </c>
      <c r="G14076" t="s">
        <v>6657</v>
      </c>
      <c r="H14076">
        <v>420</v>
      </c>
      <c r="I14076" t="s">
        <v>27357</v>
      </c>
      <c r="J14076" t="s">
        <v>6630</v>
      </c>
      <c r="L14076" t="s">
        <v>6529</v>
      </c>
      <c r="M14076">
        <v>11235593</v>
      </c>
      <c r="N14076" t="s">
        <v>6630</v>
      </c>
      <c r="O14076" t="s">
        <v>6630</v>
      </c>
      <c r="P14076">
        <v>30023</v>
      </c>
      <c r="Q14076" t="s">
        <v>6630</v>
      </c>
    </row>
    <row r="14077" spans="1:17" x14ac:dyDescent="0.35">
      <c r="A14077">
        <v>9413111979</v>
      </c>
      <c r="B14077" t="s">
        <v>6626</v>
      </c>
      <c r="C14077" t="s">
        <v>6356</v>
      </c>
      <c r="D14077">
        <v>200</v>
      </c>
      <c r="E14077" t="s">
        <v>6645</v>
      </c>
      <c r="F14077">
        <v>201</v>
      </c>
      <c r="G14077" t="s">
        <v>6638</v>
      </c>
      <c r="H14077">
        <v>415</v>
      </c>
      <c r="I14077" t="s">
        <v>16133</v>
      </c>
      <c r="J14077">
        <v>20115</v>
      </c>
      <c r="L14077" t="s">
        <v>6529</v>
      </c>
      <c r="M14077">
        <v>11785149</v>
      </c>
      <c r="N14077">
        <v>11458367</v>
      </c>
      <c r="O14077" t="s">
        <v>27358</v>
      </c>
      <c r="P14077" t="s">
        <v>6630</v>
      </c>
      <c r="Q14077" t="s">
        <v>6630</v>
      </c>
    </row>
    <row r="14078" spans="1:17" x14ac:dyDescent="0.35">
      <c r="A14078" t="s">
        <v>27359</v>
      </c>
      <c r="B14078" t="s">
        <v>6626</v>
      </c>
      <c r="C14078" t="s">
        <v>6628</v>
      </c>
      <c r="D14078" t="s">
        <v>6628</v>
      </c>
      <c r="E14078" t="s">
        <v>6628</v>
      </c>
      <c r="F14078" t="s">
        <v>6628</v>
      </c>
      <c r="G14078" t="s">
        <v>6628</v>
      </c>
      <c r="H14078" t="s">
        <v>6628</v>
      </c>
      <c r="I14078" t="s">
        <v>27360</v>
      </c>
      <c r="J14078" t="s">
        <v>6630</v>
      </c>
      <c r="L14078" t="s">
        <v>6529</v>
      </c>
      <c r="M14078" t="s">
        <v>6630</v>
      </c>
      <c r="N14078" t="s">
        <v>6630</v>
      </c>
      <c r="O14078" t="s">
        <v>6630</v>
      </c>
      <c r="P14078" t="s">
        <v>6630</v>
      </c>
      <c r="Q14078" t="s">
        <v>6630</v>
      </c>
    </row>
    <row r="14079" spans="1:17" x14ac:dyDescent="0.35">
      <c r="A14079">
        <v>3919115180</v>
      </c>
      <c r="B14079" t="s">
        <v>6626</v>
      </c>
      <c r="C14079" t="s">
        <v>6356</v>
      </c>
      <c r="D14079">
        <v>200</v>
      </c>
      <c r="E14079" t="s">
        <v>5245</v>
      </c>
      <c r="F14079">
        <v>202</v>
      </c>
      <c r="G14079" t="s">
        <v>5245</v>
      </c>
      <c r="H14079">
        <v>450</v>
      </c>
      <c r="I14079" t="s">
        <v>27361</v>
      </c>
      <c r="J14079">
        <v>20200</v>
      </c>
      <c r="L14079" t="s">
        <v>6529</v>
      </c>
      <c r="M14079">
        <v>10558147</v>
      </c>
      <c r="N14079">
        <v>12193209</v>
      </c>
      <c r="O14079" t="s">
        <v>6630</v>
      </c>
      <c r="P14079" t="s">
        <v>6630</v>
      </c>
      <c r="Q14079">
        <v>600</v>
      </c>
    </row>
    <row r="14080" spans="1:17" x14ac:dyDescent="0.35">
      <c r="A14080">
        <v>3916113616</v>
      </c>
      <c r="B14080" t="s">
        <v>6626</v>
      </c>
      <c r="C14080" t="s">
        <v>6356</v>
      </c>
      <c r="D14080">
        <v>200</v>
      </c>
      <c r="E14080" t="s">
        <v>6628</v>
      </c>
      <c r="F14080" t="s">
        <v>6628</v>
      </c>
      <c r="G14080" t="s">
        <v>6628</v>
      </c>
      <c r="H14080" t="s">
        <v>6628</v>
      </c>
      <c r="I14080" t="s">
        <v>27362</v>
      </c>
      <c r="J14080">
        <v>20200</v>
      </c>
      <c r="L14080" t="s">
        <v>6529</v>
      </c>
      <c r="M14080">
        <v>10765331</v>
      </c>
      <c r="N14080">
        <v>10663220</v>
      </c>
      <c r="O14080" t="s">
        <v>6630</v>
      </c>
      <c r="P14080" t="s">
        <v>6630</v>
      </c>
      <c r="Q14080">
        <v>610</v>
      </c>
    </row>
    <row r="14081" spans="1:17" x14ac:dyDescent="0.35">
      <c r="A14081">
        <v>9411110865</v>
      </c>
      <c r="B14081" t="s">
        <v>6626</v>
      </c>
      <c r="C14081" t="s">
        <v>6356</v>
      </c>
      <c r="D14081">
        <v>200</v>
      </c>
      <c r="E14081" t="s">
        <v>488</v>
      </c>
      <c r="F14081">
        <v>203</v>
      </c>
      <c r="G14081" t="s">
        <v>488</v>
      </c>
      <c r="H14081">
        <v>500</v>
      </c>
      <c r="I14081" t="s">
        <v>27363</v>
      </c>
      <c r="J14081">
        <v>20300</v>
      </c>
      <c r="L14081" t="s">
        <v>6529</v>
      </c>
      <c r="M14081">
        <v>11857704</v>
      </c>
      <c r="N14081" t="s">
        <v>6630</v>
      </c>
      <c r="O14081">
        <v>28806</v>
      </c>
      <c r="P14081" t="s">
        <v>6630</v>
      </c>
      <c r="Q14081" t="s">
        <v>6630</v>
      </c>
    </row>
    <row r="14082" spans="1:17" x14ac:dyDescent="0.35">
      <c r="A14082">
        <v>9417113776</v>
      </c>
      <c r="B14082" t="s">
        <v>6626</v>
      </c>
      <c r="C14082" t="s">
        <v>6356</v>
      </c>
      <c r="D14082">
        <v>200</v>
      </c>
      <c r="E14082" t="s">
        <v>6701</v>
      </c>
      <c r="F14082">
        <v>500</v>
      </c>
      <c r="G14082" t="s">
        <v>7609</v>
      </c>
      <c r="H14082">
        <v>57</v>
      </c>
      <c r="I14082" t="s">
        <v>27364</v>
      </c>
      <c r="J14082">
        <v>12027</v>
      </c>
      <c r="L14082" t="s">
        <v>6529</v>
      </c>
      <c r="M14082">
        <v>10447383</v>
      </c>
      <c r="N14082" t="s">
        <v>6630</v>
      </c>
      <c r="O14082" t="s">
        <v>6630</v>
      </c>
      <c r="P14082" t="s">
        <v>6630</v>
      </c>
      <c r="Q14082" t="s">
        <v>6630</v>
      </c>
    </row>
    <row r="14083" spans="1:17" x14ac:dyDescent="0.35">
      <c r="A14083">
        <v>80296221</v>
      </c>
      <c r="B14083" t="s">
        <v>6334</v>
      </c>
      <c r="C14083" t="s">
        <v>6766</v>
      </c>
      <c r="D14083">
        <v>120</v>
      </c>
      <c r="E14083" t="s">
        <v>6627</v>
      </c>
      <c r="F14083">
        <v>145</v>
      </c>
      <c r="G14083" t="s">
        <v>6627</v>
      </c>
      <c r="H14083">
        <v>15</v>
      </c>
      <c r="I14083" t="s">
        <v>27365</v>
      </c>
      <c r="J14083" t="s">
        <v>6630</v>
      </c>
      <c r="L14083" t="s">
        <v>6526</v>
      </c>
      <c r="M14083" t="s">
        <v>6630</v>
      </c>
      <c r="N14083" t="s">
        <v>6630</v>
      </c>
      <c r="O14083" t="s">
        <v>6630</v>
      </c>
      <c r="P14083" t="s">
        <v>6630</v>
      </c>
      <c r="Q14083" t="s">
        <v>6630</v>
      </c>
    </row>
    <row r="14084" spans="1:17" x14ac:dyDescent="0.35">
      <c r="A14084">
        <v>3518114561</v>
      </c>
      <c r="B14084" t="s">
        <v>6626</v>
      </c>
      <c r="C14084" t="s">
        <v>6356</v>
      </c>
      <c r="D14084">
        <v>200</v>
      </c>
      <c r="E14084" t="s">
        <v>5245</v>
      </c>
      <c r="F14084">
        <v>202</v>
      </c>
      <c r="G14084" t="s">
        <v>5245</v>
      </c>
      <c r="H14084">
        <v>450</v>
      </c>
      <c r="I14084" t="s">
        <v>27366</v>
      </c>
      <c r="J14084">
        <v>20200</v>
      </c>
      <c r="L14084" t="s">
        <v>6529</v>
      </c>
      <c r="M14084">
        <v>16081159</v>
      </c>
      <c r="N14084">
        <v>10430573</v>
      </c>
      <c r="O14084" t="s">
        <v>6630</v>
      </c>
      <c r="P14084" t="s">
        <v>6630</v>
      </c>
      <c r="Q14084" t="s">
        <v>6630</v>
      </c>
    </row>
    <row r="14085" spans="1:17" x14ac:dyDescent="0.35">
      <c r="A14085">
        <v>3520115513</v>
      </c>
      <c r="B14085" t="s">
        <v>6626</v>
      </c>
      <c r="C14085" t="s">
        <v>6356</v>
      </c>
      <c r="D14085">
        <v>200</v>
      </c>
      <c r="E14085" t="s">
        <v>5245</v>
      </c>
      <c r="F14085">
        <v>202</v>
      </c>
      <c r="G14085" t="s">
        <v>5245</v>
      </c>
      <c r="H14085">
        <v>450</v>
      </c>
      <c r="I14085" t="s">
        <v>27367</v>
      </c>
      <c r="J14085">
        <v>20200</v>
      </c>
      <c r="L14085" t="s">
        <v>6529</v>
      </c>
      <c r="M14085">
        <v>10558147</v>
      </c>
      <c r="N14085">
        <v>12193209</v>
      </c>
      <c r="O14085" t="s">
        <v>6630</v>
      </c>
      <c r="P14085" t="s">
        <v>6630</v>
      </c>
      <c r="Q14085" t="s">
        <v>6630</v>
      </c>
    </row>
    <row r="14086" spans="1:17" x14ac:dyDescent="0.35">
      <c r="A14086">
        <v>9603107833</v>
      </c>
      <c r="B14086" t="s">
        <v>6334</v>
      </c>
      <c r="C14086" t="s">
        <v>6356</v>
      </c>
      <c r="D14086">
        <v>200</v>
      </c>
      <c r="E14086" t="s">
        <v>6645</v>
      </c>
      <c r="F14086">
        <v>201</v>
      </c>
      <c r="G14086" t="s">
        <v>6786</v>
      </c>
      <c r="H14086">
        <v>440</v>
      </c>
      <c r="I14086" t="s">
        <v>27368</v>
      </c>
      <c r="J14086" t="s">
        <v>6630</v>
      </c>
      <c r="L14086" t="s">
        <v>6529</v>
      </c>
      <c r="M14086">
        <v>10721071</v>
      </c>
      <c r="N14086">
        <v>10145457</v>
      </c>
      <c r="O14086" t="s">
        <v>27369</v>
      </c>
      <c r="P14086" t="s">
        <v>7370</v>
      </c>
      <c r="Q14086">
        <v>200</v>
      </c>
    </row>
    <row r="14087" spans="1:17" x14ac:dyDescent="0.35">
      <c r="A14087">
        <v>9421115622</v>
      </c>
      <c r="B14087" t="s">
        <v>6626</v>
      </c>
      <c r="C14087" t="s">
        <v>6356</v>
      </c>
      <c r="D14087">
        <v>200</v>
      </c>
      <c r="E14087" t="s">
        <v>6701</v>
      </c>
      <c r="F14087">
        <v>500</v>
      </c>
      <c r="G14087" t="s">
        <v>3270</v>
      </c>
      <c r="H14087">
        <v>59</v>
      </c>
      <c r="I14087" t="s">
        <v>27370</v>
      </c>
      <c r="J14087">
        <v>12027</v>
      </c>
      <c r="L14087" t="s">
        <v>6529</v>
      </c>
      <c r="M14087">
        <v>10447383</v>
      </c>
      <c r="N14087">
        <v>10120428</v>
      </c>
      <c r="O14087" t="s">
        <v>6630</v>
      </c>
      <c r="P14087" t="s">
        <v>6630</v>
      </c>
      <c r="Q14087" t="s">
        <v>6630</v>
      </c>
    </row>
    <row r="14088" spans="1:17" x14ac:dyDescent="0.35">
      <c r="A14088">
        <v>9495100754</v>
      </c>
      <c r="B14088" t="s">
        <v>6626</v>
      </c>
      <c r="C14088" t="s">
        <v>6356</v>
      </c>
      <c r="D14088">
        <v>200</v>
      </c>
      <c r="E14088" t="s">
        <v>6357</v>
      </c>
      <c r="F14088">
        <v>209</v>
      </c>
      <c r="G14088" t="s">
        <v>6862</v>
      </c>
      <c r="H14088">
        <v>360</v>
      </c>
      <c r="I14088" t="s">
        <v>27371</v>
      </c>
      <c r="J14088" t="s">
        <v>6630</v>
      </c>
      <c r="L14088" t="s">
        <v>6529</v>
      </c>
      <c r="M14088" t="s">
        <v>6630</v>
      </c>
      <c r="N14088" t="s">
        <v>6630</v>
      </c>
      <c r="O14088" t="s">
        <v>6630</v>
      </c>
      <c r="P14088" t="s">
        <v>27372</v>
      </c>
      <c r="Q14088" t="s">
        <v>6630</v>
      </c>
    </row>
    <row r="14089" spans="1:17" x14ac:dyDescent="0.35">
      <c r="A14089">
        <v>80537007</v>
      </c>
      <c r="B14089" t="s">
        <v>6334</v>
      </c>
      <c r="C14089" t="s">
        <v>6766</v>
      </c>
      <c r="D14089">
        <v>120</v>
      </c>
      <c r="E14089" t="s">
        <v>6627</v>
      </c>
      <c r="F14089">
        <v>145</v>
      </c>
      <c r="G14089" t="s">
        <v>6627</v>
      </c>
      <c r="H14089">
        <v>15</v>
      </c>
      <c r="I14089" t="s">
        <v>27373</v>
      </c>
      <c r="J14089" t="s">
        <v>6630</v>
      </c>
      <c r="L14089" t="s">
        <v>6526</v>
      </c>
      <c r="M14089" t="s">
        <v>6630</v>
      </c>
      <c r="N14089" t="s">
        <v>6630</v>
      </c>
      <c r="O14089" t="s">
        <v>6630</v>
      </c>
      <c r="P14089" t="s">
        <v>6630</v>
      </c>
      <c r="Q14089" t="s">
        <v>6630</v>
      </c>
    </row>
    <row r="14090" spans="1:17" x14ac:dyDescent="0.35">
      <c r="A14090">
        <v>80538708</v>
      </c>
      <c r="B14090" t="s">
        <v>6334</v>
      </c>
      <c r="C14090" t="s">
        <v>6766</v>
      </c>
      <c r="D14090">
        <v>120</v>
      </c>
      <c r="E14090" t="s">
        <v>6627</v>
      </c>
      <c r="F14090">
        <v>145</v>
      </c>
      <c r="G14090" t="s">
        <v>6627</v>
      </c>
      <c r="H14090">
        <v>15</v>
      </c>
      <c r="I14090" t="s">
        <v>27374</v>
      </c>
      <c r="J14090" t="s">
        <v>6630</v>
      </c>
      <c r="L14090" t="s">
        <v>6526</v>
      </c>
      <c r="M14090" t="s">
        <v>6630</v>
      </c>
      <c r="N14090" t="s">
        <v>6630</v>
      </c>
      <c r="O14090" t="s">
        <v>6630</v>
      </c>
      <c r="P14090" t="s">
        <v>6630</v>
      </c>
      <c r="Q14090" t="s">
        <v>6630</v>
      </c>
    </row>
    <row r="14091" spans="1:17" x14ac:dyDescent="0.35">
      <c r="A14091">
        <v>6393000301</v>
      </c>
      <c r="B14091" t="s">
        <v>6626</v>
      </c>
      <c r="C14091" t="s">
        <v>8762</v>
      </c>
      <c r="D14091">
        <v>130</v>
      </c>
      <c r="E14091" t="s">
        <v>6628</v>
      </c>
      <c r="F14091" t="s">
        <v>6628</v>
      </c>
      <c r="G14091" t="s">
        <v>6628</v>
      </c>
      <c r="H14091" t="s">
        <v>6628</v>
      </c>
      <c r="I14091" t="s">
        <v>27375</v>
      </c>
      <c r="J14091" t="s">
        <v>6630</v>
      </c>
      <c r="L14091" t="s">
        <v>6529</v>
      </c>
      <c r="M14091" t="s">
        <v>6630</v>
      </c>
      <c r="N14091" t="s">
        <v>6630</v>
      </c>
      <c r="O14091" t="s">
        <v>6630</v>
      </c>
      <c r="P14091" t="s">
        <v>6630</v>
      </c>
      <c r="Q14091" t="s">
        <v>6630</v>
      </c>
    </row>
    <row r="14092" spans="1:17" x14ac:dyDescent="0.35">
      <c r="A14092">
        <v>7994013925</v>
      </c>
      <c r="B14092" t="s">
        <v>6626</v>
      </c>
      <c r="C14092" t="s">
        <v>8762</v>
      </c>
      <c r="D14092">
        <v>130</v>
      </c>
      <c r="E14092" t="s">
        <v>6628</v>
      </c>
      <c r="F14092" t="s">
        <v>6628</v>
      </c>
      <c r="G14092" t="s">
        <v>7216</v>
      </c>
      <c r="H14092">
        <v>748</v>
      </c>
      <c r="I14092" t="s">
        <v>27376</v>
      </c>
      <c r="J14092" t="s">
        <v>6630</v>
      </c>
      <c r="L14092" t="s">
        <v>6529</v>
      </c>
      <c r="M14092" t="s">
        <v>6630</v>
      </c>
      <c r="N14092" t="s">
        <v>6630</v>
      </c>
      <c r="O14092" t="s">
        <v>6630</v>
      </c>
      <c r="P14092" t="s">
        <v>27377</v>
      </c>
      <c r="Q14092" t="s">
        <v>6630</v>
      </c>
    </row>
    <row r="14093" spans="1:17" x14ac:dyDescent="0.35">
      <c r="A14093">
        <v>9416113311</v>
      </c>
      <c r="B14093" t="s">
        <v>6626</v>
      </c>
      <c r="C14093" t="s">
        <v>6356</v>
      </c>
      <c r="D14093">
        <v>200</v>
      </c>
      <c r="E14093" t="s">
        <v>6366</v>
      </c>
      <c r="F14093">
        <v>207</v>
      </c>
      <c r="G14093" t="s">
        <v>1357</v>
      </c>
      <c r="H14093">
        <v>745</v>
      </c>
      <c r="I14093" t="s">
        <v>11986</v>
      </c>
      <c r="J14093">
        <v>20800</v>
      </c>
      <c r="L14093" t="s">
        <v>6529</v>
      </c>
      <c r="M14093">
        <v>10007373</v>
      </c>
      <c r="N14093">
        <v>10015181</v>
      </c>
      <c r="O14093" t="s">
        <v>6630</v>
      </c>
      <c r="P14093" t="s">
        <v>6630</v>
      </c>
      <c r="Q14093">
        <v>700</v>
      </c>
    </row>
    <row r="14094" spans="1:17" x14ac:dyDescent="0.35">
      <c r="A14094">
        <v>80662801</v>
      </c>
      <c r="B14094" t="s">
        <v>6334</v>
      </c>
      <c r="C14094" t="s">
        <v>6766</v>
      </c>
      <c r="D14094">
        <v>120</v>
      </c>
      <c r="E14094" t="s">
        <v>6627</v>
      </c>
      <c r="F14094">
        <v>145</v>
      </c>
      <c r="G14094" t="s">
        <v>6627</v>
      </c>
      <c r="H14094">
        <v>15</v>
      </c>
      <c r="I14094" t="s">
        <v>27378</v>
      </c>
      <c r="J14094" t="s">
        <v>6630</v>
      </c>
      <c r="L14094" t="s">
        <v>6526</v>
      </c>
      <c r="M14094" t="s">
        <v>6630</v>
      </c>
      <c r="N14094" t="s">
        <v>6630</v>
      </c>
      <c r="O14094" t="s">
        <v>6630</v>
      </c>
      <c r="P14094" t="s">
        <v>6630</v>
      </c>
      <c r="Q14094" t="s">
        <v>6630</v>
      </c>
    </row>
    <row r="14095" spans="1:17" x14ac:dyDescent="0.35">
      <c r="A14095">
        <v>80893529</v>
      </c>
      <c r="B14095" t="s">
        <v>6334</v>
      </c>
      <c r="C14095" t="s">
        <v>6766</v>
      </c>
      <c r="D14095">
        <v>120</v>
      </c>
      <c r="E14095" t="s">
        <v>6627</v>
      </c>
      <c r="F14095">
        <v>145</v>
      </c>
      <c r="G14095" t="s">
        <v>6627</v>
      </c>
      <c r="H14095">
        <v>15</v>
      </c>
      <c r="I14095" t="s">
        <v>27379</v>
      </c>
      <c r="J14095" t="s">
        <v>6630</v>
      </c>
      <c r="L14095" t="s">
        <v>6526</v>
      </c>
      <c r="M14095" t="s">
        <v>6630</v>
      </c>
      <c r="N14095" t="s">
        <v>6630</v>
      </c>
      <c r="O14095" t="s">
        <v>6630</v>
      </c>
      <c r="P14095" t="s">
        <v>6630</v>
      </c>
      <c r="Q14095" t="s">
        <v>6630</v>
      </c>
    </row>
    <row r="14096" spans="1:17" x14ac:dyDescent="0.35">
      <c r="A14096">
        <v>85200</v>
      </c>
      <c r="B14096" t="s">
        <v>6334</v>
      </c>
      <c r="C14096" t="s">
        <v>6356</v>
      </c>
      <c r="D14096">
        <v>200</v>
      </c>
      <c r="E14096" t="s">
        <v>6357</v>
      </c>
      <c r="F14096">
        <v>209</v>
      </c>
      <c r="G14096" t="s">
        <v>1998</v>
      </c>
      <c r="H14096">
        <v>335</v>
      </c>
      <c r="I14096" t="s">
        <v>27380</v>
      </c>
      <c r="J14096" t="s">
        <v>6630</v>
      </c>
      <c r="L14096" t="s">
        <v>6526</v>
      </c>
      <c r="M14096" t="s">
        <v>6630</v>
      </c>
      <c r="N14096" t="s">
        <v>6630</v>
      </c>
      <c r="O14096" t="s">
        <v>6630</v>
      </c>
      <c r="P14096" t="s">
        <v>6630</v>
      </c>
      <c r="Q14096" t="s">
        <v>6630</v>
      </c>
    </row>
    <row r="14097" spans="1:17" x14ac:dyDescent="0.35">
      <c r="A14097" t="s">
        <v>27381</v>
      </c>
      <c r="B14097" t="s">
        <v>6626</v>
      </c>
      <c r="C14097" t="s">
        <v>6628</v>
      </c>
      <c r="D14097" t="s">
        <v>6628</v>
      </c>
      <c r="E14097" t="s">
        <v>6628</v>
      </c>
      <c r="F14097" t="s">
        <v>6628</v>
      </c>
      <c r="G14097" t="s">
        <v>6628</v>
      </c>
      <c r="H14097" t="s">
        <v>6628</v>
      </c>
      <c r="I14097" t="s">
        <v>27382</v>
      </c>
      <c r="J14097" t="s">
        <v>6630</v>
      </c>
      <c r="L14097" t="s">
        <v>6526</v>
      </c>
      <c r="M14097">
        <v>10007319</v>
      </c>
      <c r="N14097" t="s">
        <v>6630</v>
      </c>
      <c r="O14097" t="s">
        <v>6630</v>
      </c>
      <c r="P14097" t="s">
        <v>6630</v>
      </c>
      <c r="Q14097" t="s">
        <v>6630</v>
      </c>
    </row>
    <row r="14098" spans="1:17" x14ac:dyDescent="0.35">
      <c r="A14098">
        <v>80756905</v>
      </c>
      <c r="B14098" t="s">
        <v>6334</v>
      </c>
      <c r="C14098" t="s">
        <v>6766</v>
      </c>
      <c r="D14098">
        <v>120</v>
      </c>
      <c r="E14098" t="s">
        <v>6627</v>
      </c>
      <c r="F14098">
        <v>145</v>
      </c>
      <c r="G14098" t="s">
        <v>6627</v>
      </c>
      <c r="H14098">
        <v>15</v>
      </c>
      <c r="I14098" t="s">
        <v>27383</v>
      </c>
      <c r="J14098" t="s">
        <v>6630</v>
      </c>
      <c r="L14098" t="s">
        <v>6526</v>
      </c>
      <c r="M14098" t="s">
        <v>6630</v>
      </c>
      <c r="N14098" t="s">
        <v>6630</v>
      </c>
      <c r="O14098" t="s">
        <v>6630</v>
      </c>
      <c r="P14098" t="s">
        <v>6630</v>
      </c>
      <c r="Q14098" t="s">
        <v>6630</v>
      </c>
    </row>
    <row r="14099" spans="1:17" x14ac:dyDescent="0.35">
      <c r="A14099">
        <v>9420115375</v>
      </c>
      <c r="B14099" t="s">
        <v>6626</v>
      </c>
      <c r="C14099" t="s">
        <v>6356</v>
      </c>
      <c r="D14099">
        <v>200</v>
      </c>
      <c r="E14099" t="s">
        <v>6701</v>
      </c>
      <c r="F14099">
        <v>500</v>
      </c>
      <c r="G14099" t="s">
        <v>6702</v>
      </c>
      <c r="H14099">
        <v>55</v>
      </c>
      <c r="I14099" t="s">
        <v>27384</v>
      </c>
      <c r="J14099">
        <v>12024</v>
      </c>
      <c r="L14099" t="s">
        <v>6529</v>
      </c>
      <c r="M14099">
        <v>14514176</v>
      </c>
      <c r="N14099">
        <v>10413781</v>
      </c>
      <c r="O14099" t="s">
        <v>6630</v>
      </c>
      <c r="P14099" t="s">
        <v>6630</v>
      </c>
      <c r="Q14099" t="s">
        <v>6630</v>
      </c>
    </row>
    <row r="14100" spans="1:17" x14ac:dyDescent="0.35">
      <c r="A14100">
        <v>80660007</v>
      </c>
      <c r="B14100" t="s">
        <v>6334</v>
      </c>
      <c r="C14100" t="s">
        <v>6766</v>
      </c>
      <c r="D14100">
        <v>120</v>
      </c>
      <c r="E14100" t="s">
        <v>6627</v>
      </c>
      <c r="F14100">
        <v>145</v>
      </c>
      <c r="G14100" t="s">
        <v>6627</v>
      </c>
      <c r="H14100">
        <v>15</v>
      </c>
      <c r="I14100" t="s">
        <v>27385</v>
      </c>
      <c r="J14100" t="s">
        <v>6630</v>
      </c>
      <c r="L14100" t="s">
        <v>6526</v>
      </c>
      <c r="M14100" t="s">
        <v>6630</v>
      </c>
      <c r="N14100" t="s">
        <v>6630</v>
      </c>
      <c r="O14100" t="s">
        <v>6630</v>
      </c>
      <c r="P14100" t="s">
        <v>6630</v>
      </c>
      <c r="Q14100" t="s">
        <v>6630</v>
      </c>
    </row>
    <row r="14101" spans="1:17" x14ac:dyDescent="0.35">
      <c r="A14101">
        <v>80546808</v>
      </c>
      <c r="B14101" t="s">
        <v>6334</v>
      </c>
      <c r="C14101" t="s">
        <v>6766</v>
      </c>
      <c r="D14101">
        <v>120</v>
      </c>
      <c r="E14101" t="s">
        <v>6627</v>
      </c>
      <c r="F14101">
        <v>145</v>
      </c>
      <c r="G14101" t="s">
        <v>6627</v>
      </c>
      <c r="H14101">
        <v>15</v>
      </c>
      <c r="I14101" t="s">
        <v>27386</v>
      </c>
      <c r="J14101" t="s">
        <v>6630</v>
      </c>
      <c r="L14101" t="s">
        <v>6526</v>
      </c>
      <c r="M14101" t="s">
        <v>6630</v>
      </c>
      <c r="N14101" t="s">
        <v>6630</v>
      </c>
      <c r="O14101" t="s">
        <v>6630</v>
      </c>
      <c r="P14101" t="s">
        <v>6630</v>
      </c>
      <c r="Q14101" t="s">
        <v>6630</v>
      </c>
    </row>
    <row r="14102" spans="1:17" x14ac:dyDescent="0.35">
      <c r="A14102">
        <v>9421115618</v>
      </c>
      <c r="B14102" t="s">
        <v>6626</v>
      </c>
      <c r="C14102" t="s">
        <v>6356</v>
      </c>
      <c r="D14102">
        <v>200</v>
      </c>
      <c r="E14102" t="s">
        <v>6357</v>
      </c>
      <c r="F14102">
        <v>209</v>
      </c>
      <c r="G14102" t="s">
        <v>977</v>
      </c>
      <c r="H14102">
        <v>310</v>
      </c>
      <c r="I14102" t="s">
        <v>27387</v>
      </c>
      <c r="J14102">
        <v>13564</v>
      </c>
      <c r="L14102" t="s">
        <v>6529</v>
      </c>
      <c r="M14102">
        <v>11324262</v>
      </c>
      <c r="N14102">
        <v>13204601</v>
      </c>
      <c r="O14102" t="s">
        <v>6630</v>
      </c>
      <c r="P14102" t="s">
        <v>6630</v>
      </c>
      <c r="Q14102">
        <v>700</v>
      </c>
    </row>
    <row r="14103" spans="1:17" x14ac:dyDescent="0.35">
      <c r="A14103">
        <v>9417113799</v>
      </c>
      <c r="B14103" t="s">
        <v>6626</v>
      </c>
      <c r="C14103" t="s">
        <v>6356</v>
      </c>
      <c r="D14103">
        <v>200</v>
      </c>
      <c r="E14103" t="s">
        <v>6366</v>
      </c>
      <c r="F14103">
        <v>207</v>
      </c>
      <c r="G14103" t="s">
        <v>1357</v>
      </c>
      <c r="H14103">
        <v>745</v>
      </c>
      <c r="I14103" t="s">
        <v>9605</v>
      </c>
      <c r="J14103">
        <v>20800</v>
      </c>
      <c r="L14103" t="s">
        <v>6529</v>
      </c>
      <c r="M14103">
        <v>10007373</v>
      </c>
      <c r="N14103">
        <v>10015181</v>
      </c>
      <c r="O14103" t="s">
        <v>6630</v>
      </c>
      <c r="P14103" t="s">
        <v>6630</v>
      </c>
      <c r="Q14103">
        <v>700</v>
      </c>
    </row>
    <row r="14104" spans="1:17" x14ac:dyDescent="0.35">
      <c r="A14104">
        <v>7993100333</v>
      </c>
      <c r="B14104" t="s">
        <v>6626</v>
      </c>
      <c r="C14104" t="s">
        <v>6356</v>
      </c>
      <c r="D14104">
        <v>200</v>
      </c>
      <c r="E14104" t="s">
        <v>6999</v>
      </c>
      <c r="F14104">
        <v>205</v>
      </c>
      <c r="G14104" t="s">
        <v>6628</v>
      </c>
      <c r="H14104" t="s">
        <v>6628</v>
      </c>
      <c r="I14104" t="s">
        <v>27388</v>
      </c>
      <c r="J14104" t="s">
        <v>6630</v>
      </c>
      <c r="L14104" t="s">
        <v>6529</v>
      </c>
      <c r="M14104" t="s">
        <v>6630</v>
      </c>
      <c r="N14104" t="s">
        <v>6630</v>
      </c>
      <c r="O14104" t="s">
        <v>6630</v>
      </c>
      <c r="P14104" t="s">
        <v>6799</v>
      </c>
      <c r="Q14104" t="s">
        <v>6630</v>
      </c>
    </row>
    <row r="14105" spans="1:17" x14ac:dyDescent="0.35">
      <c r="A14105">
        <v>9413111662</v>
      </c>
      <c r="B14105" t="s">
        <v>6626</v>
      </c>
      <c r="C14105" t="s">
        <v>6356</v>
      </c>
      <c r="D14105">
        <v>200</v>
      </c>
      <c r="E14105" t="s">
        <v>6366</v>
      </c>
      <c r="F14105">
        <v>207</v>
      </c>
      <c r="G14105" t="s">
        <v>176</v>
      </c>
      <c r="H14105">
        <v>705</v>
      </c>
      <c r="I14105" t="s">
        <v>27389</v>
      </c>
      <c r="J14105">
        <v>20800</v>
      </c>
      <c r="L14105" t="s">
        <v>6529</v>
      </c>
      <c r="M14105">
        <v>10014731</v>
      </c>
      <c r="N14105">
        <v>13194529</v>
      </c>
      <c r="O14105" t="s">
        <v>6630</v>
      </c>
      <c r="P14105" t="s">
        <v>6630</v>
      </c>
      <c r="Q14105">
        <v>700</v>
      </c>
    </row>
    <row r="14106" spans="1:17" x14ac:dyDescent="0.35">
      <c r="A14106">
        <v>7995100766</v>
      </c>
      <c r="B14106" t="s">
        <v>6626</v>
      </c>
      <c r="C14106" t="s">
        <v>6356</v>
      </c>
      <c r="D14106">
        <v>200</v>
      </c>
      <c r="E14106" t="s">
        <v>6645</v>
      </c>
      <c r="F14106">
        <v>201</v>
      </c>
      <c r="G14106" t="s">
        <v>6628</v>
      </c>
      <c r="H14106" t="s">
        <v>6628</v>
      </c>
      <c r="I14106" t="s">
        <v>27390</v>
      </c>
      <c r="J14106" t="s">
        <v>6630</v>
      </c>
      <c r="L14106" t="s">
        <v>6529</v>
      </c>
      <c r="M14106" t="s">
        <v>6630</v>
      </c>
      <c r="N14106" t="s">
        <v>6630</v>
      </c>
      <c r="O14106" t="s">
        <v>6630</v>
      </c>
      <c r="P14106" t="s">
        <v>6799</v>
      </c>
      <c r="Q14106" t="s">
        <v>6630</v>
      </c>
    </row>
    <row r="14107" spans="1:17" x14ac:dyDescent="0.35">
      <c r="A14107">
        <v>9412110986</v>
      </c>
      <c r="B14107" t="s">
        <v>6626</v>
      </c>
      <c r="C14107" t="s">
        <v>6356</v>
      </c>
      <c r="D14107">
        <v>200</v>
      </c>
      <c r="E14107" t="s">
        <v>6366</v>
      </c>
      <c r="F14107">
        <v>207</v>
      </c>
      <c r="G14107" t="s">
        <v>176</v>
      </c>
      <c r="H14107">
        <v>705</v>
      </c>
      <c r="I14107" t="s">
        <v>27391</v>
      </c>
      <c r="J14107">
        <v>20800</v>
      </c>
      <c r="L14107" t="s">
        <v>6529</v>
      </c>
      <c r="M14107">
        <v>10014731</v>
      </c>
      <c r="N14107">
        <v>10421714</v>
      </c>
      <c r="O14107" t="s">
        <v>6630</v>
      </c>
      <c r="P14107" t="s">
        <v>6630</v>
      </c>
      <c r="Q14107">
        <v>700</v>
      </c>
    </row>
    <row r="14108" spans="1:17" x14ac:dyDescent="0.35">
      <c r="A14108">
        <v>3901106851</v>
      </c>
      <c r="B14108" t="s">
        <v>6626</v>
      </c>
      <c r="C14108" t="s">
        <v>6356</v>
      </c>
      <c r="D14108">
        <v>200</v>
      </c>
      <c r="E14108" t="s">
        <v>5245</v>
      </c>
      <c r="F14108">
        <v>202</v>
      </c>
      <c r="G14108" t="s">
        <v>5245</v>
      </c>
      <c r="H14108">
        <v>450</v>
      </c>
      <c r="I14108" t="s">
        <v>27392</v>
      </c>
      <c r="J14108" t="s">
        <v>6630</v>
      </c>
      <c r="L14108" t="s">
        <v>6529</v>
      </c>
      <c r="M14108" t="s">
        <v>6630</v>
      </c>
      <c r="N14108">
        <v>10505889</v>
      </c>
      <c r="O14108" t="s">
        <v>27393</v>
      </c>
      <c r="P14108" t="s">
        <v>13937</v>
      </c>
      <c r="Q14108" t="s">
        <v>6630</v>
      </c>
    </row>
    <row r="14109" spans="1:17" x14ac:dyDescent="0.35">
      <c r="A14109">
        <v>9415112939</v>
      </c>
      <c r="B14109" t="s">
        <v>6626</v>
      </c>
      <c r="C14109" t="s">
        <v>6356</v>
      </c>
      <c r="D14109">
        <v>200</v>
      </c>
      <c r="E14109" t="s">
        <v>6366</v>
      </c>
      <c r="F14109">
        <v>207</v>
      </c>
      <c r="G14109" t="s">
        <v>176</v>
      </c>
      <c r="H14109">
        <v>705</v>
      </c>
      <c r="I14109" t="s">
        <v>27394</v>
      </c>
      <c r="J14109">
        <v>20800</v>
      </c>
      <c r="L14109" t="s">
        <v>6529</v>
      </c>
      <c r="M14109">
        <v>10014731</v>
      </c>
      <c r="N14109">
        <v>10036681</v>
      </c>
      <c r="O14109" t="s">
        <v>6630</v>
      </c>
      <c r="P14109" t="s">
        <v>6630</v>
      </c>
      <c r="Q14109">
        <v>700</v>
      </c>
    </row>
    <row r="14110" spans="1:17" x14ac:dyDescent="0.35">
      <c r="A14110">
        <v>80516018</v>
      </c>
      <c r="B14110" t="s">
        <v>6334</v>
      </c>
      <c r="C14110" t="s">
        <v>6766</v>
      </c>
      <c r="D14110">
        <v>120</v>
      </c>
      <c r="E14110" t="s">
        <v>6627</v>
      </c>
      <c r="F14110">
        <v>145</v>
      </c>
      <c r="G14110" t="s">
        <v>6627</v>
      </c>
      <c r="H14110">
        <v>15</v>
      </c>
      <c r="I14110" t="s">
        <v>27395</v>
      </c>
      <c r="J14110" t="s">
        <v>6630</v>
      </c>
      <c r="L14110" t="s">
        <v>6526</v>
      </c>
      <c r="M14110" t="s">
        <v>6630</v>
      </c>
      <c r="N14110" t="s">
        <v>6630</v>
      </c>
      <c r="O14110" t="s">
        <v>6630</v>
      </c>
      <c r="P14110" t="s">
        <v>6630</v>
      </c>
      <c r="Q14110" t="s">
        <v>6630</v>
      </c>
    </row>
    <row r="14111" spans="1:17" x14ac:dyDescent="0.35">
      <c r="A14111">
        <v>9413111524</v>
      </c>
      <c r="B14111" t="s">
        <v>6626</v>
      </c>
      <c r="C14111" t="s">
        <v>6356</v>
      </c>
      <c r="D14111">
        <v>200</v>
      </c>
      <c r="E14111" t="s">
        <v>6366</v>
      </c>
      <c r="F14111">
        <v>207</v>
      </c>
      <c r="G14111" t="s">
        <v>6800</v>
      </c>
      <c r="H14111">
        <v>700</v>
      </c>
      <c r="I14111" t="s">
        <v>17320</v>
      </c>
      <c r="J14111">
        <v>20720</v>
      </c>
      <c r="L14111" t="s">
        <v>6529</v>
      </c>
      <c r="M14111">
        <v>10659968</v>
      </c>
      <c r="N14111">
        <v>12453402</v>
      </c>
      <c r="O14111">
        <v>29542</v>
      </c>
      <c r="P14111" t="s">
        <v>6630</v>
      </c>
      <c r="Q14111" t="s">
        <v>6630</v>
      </c>
    </row>
    <row r="14112" spans="1:17" x14ac:dyDescent="0.35">
      <c r="A14112">
        <v>9415112991</v>
      </c>
      <c r="B14112" t="s">
        <v>6626</v>
      </c>
      <c r="C14112" t="s">
        <v>6356</v>
      </c>
      <c r="D14112">
        <v>200</v>
      </c>
      <c r="E14112" t="s">
        <v>6366</v>
      </c>
      <c r="F14112">
        <v>207</v>
      </c>
      <c r="G14112" t="s">
        <v>6662</v>
      </c>
      <c r="H14112">
        <v>720</v>
      </c>
      <c r="I14112" t="s">
        <v>27396</v>
      </c>
      <c r="J14112">
        <v>20800</v>
      </c>
      <c r="L14112" t="s">
        <v>6529</v>
      </c>
      <c r="M14112">
        <v>10014731</v>
      </c>
      <c r="N14112">
        <v>10036681</v>
      </c>
      <c r="O14112" t="s">
        <v>6630</v>
      </c>
      <c r="P14112" t="s">
        <v>6630</v>
      </c>
      <c r="Q14112">
        <v>700</v>
      </c>
    </row>
    <row r="14113" spans="1:17" x14ac:dyDescent="0.35">
      <c r="A14113">
        <v>80693903</v>
      </c>
      <c r="B14113" t="s">
        <v>6334</v>
      </c>
      <c r="C14113" t="s">
        <v>6766</v>
      </c>
      <c r="D14113">
        <v>120</v>
      </c>
      <c r="E14113" t="s">
        <v>6627</v>
      </c>
      <c r="F14113">
        <v>145</v>
      </c>
      <c r="G14113" t="s">
        <v>6627</v>
      </c>
      <c r="H14113">
        <v>15</v>
      </c>
      <c r="I14113" t="s">
        <v>27397</v>
      </c>
      <c r="J14113" t="s">
        <v>6630</v>
      </c>
      <c r="L14113" t="s">
        <v>6526</v>
      </c>
      <c r="M14113" t="s">
        <v>6630</v>
      </c>
      <c r="N14113" t="s">
        <v>6630</v>
      </c>
      <c r="O14113" t="s">
        <v>6630</v>
      </c>
      <c r="P14113" t="s">
        <v>6630</v>
      </c>
      <c r="Q14113" t="s">
        <v>6630</v>
      </c>
    </row>
    <row r="14114" spans="1:17" x14ac:dyDescent="0.35">
      <c r="A14114">
        <v>9620115360</v>
      </c>
      <c r="B14114" t="s">
        <v>6626</v>
      </c>
      <c r="C14114" t="s">
        <v>6540</v>
      </c>
      <c r="D14114">
        <v>131</v>
      </c>
      <c r="E14114" t="s">
        <v>7477</v>
      </c>
      <c r="F14114">
        <v>702</v>
      </c>
      <c r="G14114" t="s">
        <v>3068</v>
      </c>
      <c r="H14114">
        <v>830</v>
      </c>
      <c r="I14114" t="s">
        <v>27398</v>
      </c>
      <c r="J14114">
        <v>13260</v>
      </c>
      <c r="L14114" t="s">
        <v>6529</v>
      </c>
      <c r="M14114">
        <v>14723269</v>
      </c>
      <c r="N14114">
        <v>15440076</v>
      </c>
      <c r="O14114" t="s">
        <v>6630</v>
      </c>
      <c r="P14114" t="s">
        <v>6630</v>
      </c>
      <c r="Q14114">
        <v>900</v>
      </c>
    </row>
    <row r="14115" spans="1:17" x14ac:dyDescent="0.35">
      <c r="A14115">
        <v>3519114985</v>
      </c>
      <c r="B14115" t="s">
        <v>6626</v>
      </c>
      <c r="C14115" t="s">
        <v>6356</v>
      </c>
      <c r="D14115">
        <v>200</v>
      </c>
      <c r="E14115" t="s">
        <v>5245</v>
      </c>
      <c r="F14115">
        <v>202</v>
      </c>
      <c r="G14115" t="s">
        <v>5245</v>
      </c>
      <c r="H14115">
        <v>450</v>
      </c>
      <c r="I14115" t="s">
        <v>27399</v>
      </c>
      <c r="J14115">
        <v>20200</v>
      </c>
      <c r="L14115" t="s">
        <v>6529</v>
      </c>
      <c r="M14115">
        <v>10430573</v>
      </c>
      <c r="N14115">
        <v>12435538</v>
      </c>
      <c r="O14115" t="s">
        <v>6630</v>
      </c>
      <c r="P14115" t="s">
        <v>6630</v>
      </c>
      <c r="Q14115" t="s">
        <v>6630</v>
      </c>
    </row>
    <row r="14116" spans="1:17" x14ac:dyDescent="0.35">
      <c r="A14116">
        <v>9409109715</v>
      </c>
      <c r="B14116" t="s">
        <v>6626</v>
      </c>
      <c r="C14116" t="s">
        <v>6356</v>
      </c>
      <c r="D14116">
        <v>200</v>
      </c>
      <c r="E14116" t="s">
        <v>6366</v>
      </c>
      <c r="F14116">
        <v>207</v>
      </c>
      <c r="G14116" t="s">
        <v>176</v>
      </c>
      <c r="H14116">
        <v>705</v>
      </c>
      <c r="I14116" t="s">
        <v>27400</v>
      </c>
      <c r="J14116">
        <v>20804</v>
      </c>
      <c r="L14116" t="s">
        <v>6529</v>
      </c>
      <c r="M14116">
        <v>10072489</v>
      </c>
      <c r="N14116">
        <v>10014659</v>
      </c>
      <c r="O14116" t="s">
        <v>6630</v>
      </c>
      <c r="P14116" t="s">
        <v>6630</v>
      </c>
      <c r="Q14116">
        <v>100</v>
      </c>
    </row>
    <row r="14117" spans="1:17" x14ac:dyDescent="0.35">
      <c r="A14117">
        <v>9401107062</v>
      </c>
      <c r="B14117" t="s">
        <v>6626</v>
      </c>
      <c r="C14117" t="s">
        <v>6356</v>
      </c>
      <c r="D14117">
        <v>200</v>
      </c>
      <c r="E14117" t="s">
        <v>6659</v>
      </c>
      <c r="F14117">
        <v>208</v>
      </c>
      <c r="G14117" t="s">
        <v>977</v>
      </c>
      <c r="H14117">
        <v>310</v>
      </c>
      <c r="I14117" t="s">
        <v>27401</v>
      </c>
      <c r="J14117">
        <v>13500</v>
      </c>
      <c r="L14117" t="s">
        <v>6529</v>
      </c>
      <c r="M14117">
        <v>10601803</v>
      </c>
      <c r="N14117">
        <v>10197353</v>
      </c>
      <c r="O14117" t="s">
        <v>27402</v>
      </c>
      <c r="P14117" t="s">
        <v>27403</v>
      </c>
      <c r="Q14117" t="s">
        <v>6630</v>
      </c>
    </row>
    <row r="14118" spans="1:17" x14ac:dyDescent="0.35">
      <c r="A14118">
        <v>80138602</v>
      </c>
      <c r="B14118" t="s">
        <v>6334</v>
      </c>
      <c r="C14118" t="s">
        <v>6766</v>
      </c>
      <c r="D14118">
        <v>120</v>
      </c>
      <c r="E14118" t="s">
        <v>6627</v>
      </c>
      <c r="F14118">
        <v>145</v>
      </c>
      <c r="G14118" t="s">
        <v>6627</v>
      </c>
      <c r="H14118">
        <v>15</v>
      </c>
      <c r="I14118" t="s">
        <v>27404</v>
      </c>
      <c r="J14118" t="s">
        <v>6630</v>
      </c>
      <c r="L14118" t="s">
        <v>6526</v>
      </c>
      <c r="M14118" t="s">
        <v>6630</v>
      </c>
      <c r="N14118" t="s">
        <v>6630</v>
      </c>
      <c r="O14118" t="s">
        <v>6630</v>
      </c>
      <c r="P14118" t="s">
        <v>6630</v>
      </c>
      <c r="Q14118" t="s">
        <v>6630</v>
      </c>
    </row>
    <row r="14119" spans="1:17" x14ac:dyDescent="0.35">
      <c r="A14119">
        <v>9413111874</v>
      </c>
      <c r="B14119" t="s">
        <v>6626</v>
      </c>
      <c r="C14119" t="s">
        <v>6356</v>
      </c>
      <c r="D14119">
        <v>200</v>
      </c>
      <c r="E14119" t="s">
        <v>6366</v>
      </c>
      <c r="F14119">
        <v>207</v>
      </c>
      <c r="G14119" t="s">
        <v>176</v>
      </c>
      <c r="H14119">
        <v>705</v>
      </c>
      <c r="I14119" t="s">
        <v>27405</v>
      </c>
      <c r="J14119">
        <v>20800</v>
      </c>
      <c r="L14119" t="s">
        <v>6529</v>
      </c>
      <c r="M14119">
        <v>10007373</v>
      </c>
      <c r="N14119">
        <v>10069378</v>
      </c>
      <c r="O14119" t="s">
        <v>27406</v>
      </c>
      <c r="P14119" t="s">
        <v>6630</v>
      </c>
      <c r="Q14119">
        <v>700</v>
      </c>
    </row>
    <row r="14120" spans="1:17" x14ac:dyDescent="0.35">
      <c r="A14120">
        <v>7908109472</v>
      </c>
      <c r="B14120" t="s">
        <v>6626</v>
      </c>
      <c r="C14120" t="s">
        <v>6356</v>
      </c>
      <c r="D14120">
        <v>200</v>
      </c>
      <c r="E14120" t="s">
        <v>6366</v>
      </c>
      <c r="F14120">
        <v>207</v>
      </c>
      <c r="G14120" t="s">
        <v>6657</v>
      </c>
      <c r="H14120">
        <v>420</v>
      </c>
      <c r="I14120" t="s">
        <v>27407</v>
      </c>
      <c r="J14120" t="s">
        <v>6630</v>
      </c>
      <c r="L14120" t="s">
        <v>6529</v>
      </c>
      <c r="M14120">
        <v>10279551</v>
      </c>
      <c r="N14120" t="s">
        <v>6630</v>
      </c>
      <c r="O14120" t="s">
        <v>27408</v>
      </c>
      <c r="P14120" t="s">
        <v>6630</v>
      </c>
      <c r="Q14120" t="s">
        <v>6630</v>
      </c>
    </row>
    <row r="14121" spans="1:17" x14ac:dyDescent="0.35">
      <c r="A14121">
        <v>9495100757</v>
      </c>
      <c r="B14121" t="s">
        <v>6626</v>
      </c>
      <c r="C14121" t="s">
        <v>6356</v>
      </c>
      <c r="D14121">
        <v>200</v>
      </c>
      <c r="E14121" t="s">
        <v>6659</v>
      </c>
      <c r="F14121">
        <v>208</v>
      </c>
      <c r="G14121" t="s">
        <v>6933</v>
      </c>
      <c r="H14121">
        <v>300</v>
      </c>
      <c r="I14121" t="s">
        <v>27409</v>
      </c>
      <c r="J14121" t="s">
        <v>6630</v>
      </c>
      <c r="L14121" t="s">
        <v>6529</v>
      </c>
      <c r="M14121" t="s">
        <v>6630</v>
      </c>
      <c r="N14121" t="s">
        <v>6630</v>
      </c>
      <c r="O14121" t="s">
        <v>6630</v>
      </c>
      <c r="P14121" t="s">
        <v>27410</v>
      </c>
      <c r="Q14121" t="s">
        <v>6630</v>
      </c>
    </row>
    <row r="14122" spans="1:17" x14ac:dyDescent="0.35">
      <c r="A14122">
        <v>9417114227</v>
      </c>
      <c r="B14122" t="s">
        <v>6626</v>
      </c>
      <c r="C14122" t="s">
        <v>6356</v>
      </c>
      <c r="D14122">
        <v>200</v>
      </c>
      <c r="E14122" t="s">
        <v>6645</v>
      </c>
      <c r="F14122">
        <v>201</v>
      </c>
      <c r="G14122" t="s">
        <v>6657</v>
      </c>
      <c r="H14122">
        <v>420</v>
      </c>
      <c r="I14122" t="s">
        <v>27411</v>
      </c>
      <c r="J14122">
        <v>20120</v>
      </c>
      <c r="L14122" t="s">
        <v>6529</v>
      </c>
      <c r="M14122">
        <v>11277777</v>
      </c>
      <c r="N14122">
        <v>10434021</v>
      </c>
      <c r="O14122">
        <v>33410</v>
      </c>
      <c r="P14122" t="s">
        <v>6630</v>
      </c>
      <c r="Q14122" t="s">
        <v>6630</v>
      </c>
    </row>
    <row r="14123" spans="1:17" x14ac:dyDescent="0.35">
      <c r="A14123">
        <v>20709</v>
      </c>
      <c r="B14123" t="s">
        <v>6334</v>
      </c>
      <c r="C14123" t="s">
        <v>6356</v>
      </c>
      <c r="D14123">
        <v>200</v>
      </c>
      <c r="E14123" t="s">
        <v>6366</v>
      </c>
      <c r="F14123">
        <v>207</v>
      </c>
      <c r="G14123" t="s">
        <v>14070</v>
      </c>
      <c r="H14123">
        <v>608</v>
      </c>
      <c r="I14123" t="s">
        <v>27412</v>
      </c>
      <c r="J14123">
        <v>20711</v>
      </c>
      <c r="L14123" t="s">
        <v>6526</v>
      </c>
      <c r="M14123">
        <v>10371745</v>
      </c>
      <c r="N14123" t="s">
        <v>6630</v>
      </c>
      <c r="O14123" t="s">
        <v>27413</v>
      </c>
      <c r="P14123" t="s">
        <v>27414</v>
      </c>
      <c r="Q14123" t="s">
        <v>6630</v>
      </c>
    </row>
    <row r="14124" spans="1:17" x14ac:dyDescent="0.35">
      <c r="A14124">
        <v>9418114446</v>
      </c>
      <c r="B14124" t="s">
        <v>6626</v>
      </c>
      <c r="C14124" t="s">
        <v>6540</v>
      </c>
      <c r="D14124">
        <v>131</v>
      </c>
      <c r="E14124" t="s">
        <v>2905</v>
      </c>
      <c r="F14124">
        <v>300</v>
      </c>
      <c r="G14124" t="s">
        <v>2845</v>
      </c>
      <c r="H14124">
        <v>107</v>
      </c>
      <c r="I14124" t="s">
        <v>8782</v>
      </c>
      <c r="J14124">
        <v>20120</v>
      </c>
      <c r="L14124" t="s">
        <v>6529</v>
      </c>
      <c r="M14124">
        <v>10811536</v>
      </c>
      <c r="N14124" t="s">
        <v>6630</v>
      </c>
      <c r="O14124" t="s">
        <v>27415</v>
      </c>
      <c r="P14124" t="s">
        <v>6630</v>
      </c>
      <c r="Q14124" t="s">
        <v>6630</v>
      </c>
    </row>
    <row r="14125" spans="1:17" x14ac:dyDescent="0.35">
      <c r="A14125">
        <v>9494015404</v>
      </c>
      <c r="B14125" t="s">
        <v>6626</v>
      </c>
      <c r="C14125" t="s">
        <v>8762</v>
      </c>
      <c r="D14125">
        <v>130</v>
      </c>
      <c r="E14125" t="s">
        <v>6628</v>
      </c>
      <c r="F14125" t="s">
        <v>6628</v>
      </c>
      <c r="G14125" t="s">
        <v>6933</v>
      </c>
      <c r="H14125">
        <v>300</v>
      </c>
      <c r="I14125" t="s">
        <v>27416</v>
      </c>
      <c r="J14125" t="s">
        <v>6630</v>
      </c>
      <c r="L14125" t="s">
        <v>6529</v>
      </c>
      <c r="M14125" t="s">
        <v>6630</v>
      </c>
      <c r="N14125" t="s">
        <v>6630</v>
      </c>
      <c r="O14125" t="s">
        <v>6630</v>
      </c>
      <c r="P14125" t="s">
        <v>27417</v>
      </c>
      <c r="Q14125" t="s">
        <v>6630</v>
      </c>
    </row>
    <row r="14126" spans="1:17" x14ac:dyDescent="0.35">
      <c r="A14126">
        <v>9423116282</v>
      </c>
      <c r="B14126" t="s">
        <v>6626</v>
      </c>
      <c r="C14126" t="s">
        <v>6356</v>
      </c>
      <c r="D14126">
        <v>200</v>
      </c>
      <c r="E14126" t="s">
        <v>6645</v>
      </c>
      <c r="F14126">
        <v>201</v>
      </c>
      <c r="G14126" t="s">
        <v>6638</v>
      </c>
      <c r="H14126">
        <v>415</v>
      </c>
      <c r="I14126" t="s">
        <v>27418</v>
      </c>
      <c r="J14126">
        <v>20115</v>
      </c>
      <c r="L14126" t="s">
        <v>6529</v>
      </c>
      <c r="M14126">
        <v>15050334</v>
      </c>
      <c r="N14126">
        <v>13899035</v>
      </c>
      <c r="O14126" t="s">
        <v>6630</v>
      </c>
      <c r="P14126" t="s">
        <v>6630</v>
      </c>
      <c r="Q14126" t="s">
        <v>6630</v>
      </c>
    </row>
    <row r="14127" spans="1:17" x14ac:dyDescent="0.35">
      <c r="A14127">
        <v>9415113222</v>
      </c>
      <c r="B14127" t="s">
        <v>6626</v>
      </c>
      <c r="C14127" t="s">
        <v>6540</v>
      </c>
      <c r="D14127">
        <v>131</v>
      </c>
      <c r="E14127" t="s">
        <v>6672</v>
      </c>
      <c r="F14127">
        <v>703</v>
      </c>
      <c r="G14127" t="s">
        <v>3068</v>
      </c>
      <c r="H14127">
        <v>830</v>
      </c>
      <c r="I14127" t="s">
        <v>27419</v>
      </c>
      <c r="J14127">
        <v>9412111086</v>
      </c>
      <c r="L14127" t="s">
        <v>6529</v>
      </c>
      <c r="M14127">
        <v>14744115</v>
      </c>
      <c r="N14127" t="s">
        <v>6630</v>
      </c>
      <c r="O14127" t="s">
        <v>6630</v>
      </c>
      <c r="P14127" t="s">
        <v>6630</v>
      </c>
      <c r="Q14127" t="s">
        <v>6630</v>
      </c>
    </row>
    <row r="14128" spans="1:17" x14ac:dyDescent="0.35">
      <c r="A14128">
        <v>13732</v>
      </c>
      <c r="B14128" t="s">
        <v>6626</v>
      </c>
      <c r="C14128" t="s">
        <v>6356</v>
      </c>
      <c r="D14128">
        <v>200</v>
      </c>
      <c r="E14128" t="s">
        <v>6659</v>
      </c>
      <c r="F14128">
        <v>208</v>
      </c>
      <c r="G14128" t="s">
        <v>8803</v>
      </c>
      <c r="H14128">
        <v>321</v>
      </c>
      <c r="I14128" t="s">
        <v>27420</v>
      </c>
      <c r="J14128" t="s">
        <v>6630</v>
      </c>
      <c r="L14128" t="s">
        <v>6526</v>
      </c>
      <c r="M14128" t="s">
        <v>6630</v>
      </c>
      <c r="N14128" t="s">
        <v>6630</v>
      </c>
      <c r="O14128" t="s">
        <v>27421</v>
      </c>
      <c r="P14128" t="s">
        <v>11219</v>
      </c>
      <c r="Q14128" t="s">
        <v>6630</v>
      </c>
    </row>
    <row r="14129" spans="1:17" x14ac:dyDescent="0.35">
      <c r="A14129">
        <v>80798005</v>
      </c>
      <c r="B14129" t="s">
        <v>6334</v>
      </c>
      <c r="C14129" t="s">
        <v>6766</v>
      </c>
      <c r="D14129">
        <v>120</v>
      </c>
      <c r="E14129" t="s">
        <v>6627</v>
      </c>
      <c r="F14129">
        <v>145</v>
      </c>
      <c r="G14129" t="s">
        <v>6627</v>
      </c>
      <c r="H14129">
        <v>15</v>
      </c>
      <c r="I14129" t="s">
        <v>27422</v>
      </c>
      <c r="J14129" t="s">
        <v>6630</v>
      </c>
      <c r="L14129" t="s">
        <v>6526</v>
      </c>
      <c r="M14129" t="s">
        <v>6630</v>
      </c>
      <c r="N14129" t="s">
        <v>6630</v>
      </c>
      <c r="O14129" t="s">
        <v>6630</v>
      </c>
      <c r="P14129" t="s">
        <v>6630</v>
      </c>
      <c r="Q14129" t="s">
        <v>6630</v>
      </c>
    </row>
    <row r="14130" spans="1:17" x14ac:dyDescent="0.35">
      <c r="A14130">
        <v>9413111560</v>
      </c>
      <c r="B14130" t="s">
        <v>6626</v>
      </c>
      <c r="C14130" t="s">
        <v>6356</v>
      </c>
      <c r="D14130">
        <v>200</v>
      </c>
      <c r="E14130" t="s">
        <v>6645</v>
      </c>
      <c r="F14130">
        <v>201</v>
      </c>
      <c r="G14130" t="s">
        <v>6657</v>
      </c>
      <c r="H14130">
        <v>420</v>
      </c>
      <c r="I14130" t="s">
        <v>27423</v>
      </c>
      <c r="J14130" t="s">
        <v>6630</v>
      </c>
      <c r="L14130" t="s">
        <v>6529</v>
      </c>
      <c r="M14130">
        <v>10703404</v>
      </c>
      <c r="N14130" t="s">
        <v>6630</v>
      </c>
      <c r="O14130" t="s">
        <v>9609</v>
      </c>
      <c r="P14130" t="s">
        <v>6630</v>
      </c>
      <c r="Q14130" t="s">
        <v>6630</v>
      </c>
    </row>
    <row r="14131" spans="1:17" x14ac:dyDescent="0.35">
      <c r="A14131">
        <v>9497105335</v>
      </c>
      <c r="B14131" t="s">
        <v>6626</v>
      </c>
      <c r="C14131" t="s">
        <v>6356</v>
      </c>
      <c r="D14131">
        <v>200</v>
      </c>
      <c r="E14131" t="s">
        <v>6659</v>
      </c>
      <c r="F14131">
        <v>208</v>
      </c>
      <c r="G14131" t="s">
        <v>6933</v>
      </c>
      <c r="H14131">
        <v>300</v>
      </c>
      <c r="I14131" t="s">
        <v>27424</v>
      </c>
      <c r="J14131" t="s">
        <v>6630</v>
      </c>
      <c r="L14131" t="s">
        <v>6529</v>
      </c>
      <c r="M14131" t="s">
        <v>6630</v>
      </c>
      <c r="N14131" t="s">
        <v>6630</v>
      </c>
      <c r="O14131" t="s">
        <v>6630</v>
      </c>
      <c r="P14131" t="s">
        <v>27425</v>
      </c>
      <c r="Q14131" t="s">
        <v>6630</v>
      </c>
    </row>
    <row r="14132" spans="1:17" x14ac:dyDescent="0.35">
      <c r="A14132">
        <v>7903107646</v>
      </c>
      <c r="B14132" t="s">
        <v>6626</v>
      </c>
      <c r="C14132" t="s">
        <v>6356</v>
      </c>
      <c r="D14132">
        <v>200</v>
      </c>
      <c r="E14132" t="s">
        <v>6645</v>
      </c>
      <c r="F14132">
        <v>201</v>
      </c>
      <c r="G14132" t="s">
        <v>6651</v>
      </c>
      <c r="H14132">
        <v>410</v>
      </c>
      <c r="I14132" t="s">
        <v>27426</v>
      </c>
      <c r="J14132" t="s">
        <v>6630</v>
      </c>
      <c r="L14132" t="s">
        <v>6529</v>
      </c>
      <c r="M14132">
        <v>10043338</v>
      </c>
      <c r="N14132">
        <v>10035039</v>
      </c>
      <c r="O14132" t="s">
        <v>7327</v>
      </c>
      <c r="P14132" t="s">
        <v>6876</v>
      </c>
      <c r="Q14132" t="s">
        <v>6630</v>
      </c>
    </row>
    <row r="14133" spans="1:17" x14ac:dyDescent="0.35">
      <c r="A14133">
        <v>7997105647</v>
      </c>
      <c r="B14133" t="s">
        <v>6626</v>
      </c>
      <c r="C14133" t="s">
        <v>6356</v>
      </c>
      <c r="D14133">
        <v>200</v>
      </c>
      <c r="E14133" t="s">
        <v>6366</v>
      </c>
      <c r="F14133">
        <v>207</v>
      </c>
      <c r="G14133" t="s">
        <v>5237</v>
      </c>
      <c r="H14133">
        <v>760</v>
      </c>
      <c r="I14133" t="s">
        <v>27427</v>
      </c>
      <c r="J14133" t="s">
        <v>6630</v>
      </c>
      <c r="L14133" t="s">
        <v>6529</v>
      </c>
      <c r="M14133" t="s">
        <v>6630</v>
      </c>
      <c r="N14133">
        <v>10142571</v>
      </c>
      <c r="O14133" t="s">
        <v>27428</v>
      </c>
      <c r="P14133" t="s">
        <v>6799</v>
      </c>
      <c r="Q14133" t="s">
        <v>6630</v>
      </c>
    </row>
    <row r="14134" spans="1:17" x14ac:dyDescent="0.35">
      <c r="A14134" t="s">
        <v>27429</v>
      </c>
      <c r="B14134" t="s">
        <v>6626</v>
      </c>
      <c r="C14134" t="s">
        <v>6628</v>
      </c>
      <c r="D14134" t="s">
        <v>6628</v>
      </c>
      <c r="E14134" t="s">
        <v>6628</v>
      </c>
      <c r="F14134" t="s">
        <v>6628</v>
      </c>
      <c r="G14134" t="s">
        <v>6628</v>
      </c>
      <c r="H14134" t="s">
        <v>6628</v>
      </c>
      <c r="I14134" t="s">
        <v>27430</v>
      </c>
      <c r="J14134" t="s">
        <v>6630</v>
      </c>
      <c r="L14134" t="s">
        <v>6526</v>
      </c>
      <c r="M14134" t="s">
        <v>6630</v>
      </c>
      <c r="N14134" t="s">
        <v>6630</v>
      </c>
      <c r="O14134" t="s">
        <v>6630</v>
      </c>
      <c r="P14134" t="s">
        <v>6630</v>
      </c>
      <c r="Q14134" t="s">
        <v>6630</v>
      </c>
    </row>
    <row r="14135" spans="1:17" x14ac:dyDescent="0.35">
      <c r="A14135" t="s">
        <v>27431</v>
      </c>
      <c r="B14135" t="s">
        <v>6626</v>
      </c>
      <c r="C14135" t="s">
        <v>6628</v>
      </c>
      <c r="D14135" t="s">
        <v>6628</v>
      </c>
      <c r="E14135" t="s">
        <v>6628</v>
      </c>
      <c r="F14135" t="s">
        <v>6628</v>
      </c>
      <c r="G14135" t="s">
        <v>6628</v>
      </c>
      <c r="H14135" t="s">
        <v>6628</v>
      </c>
      <c r="I14135" t="s">
        <v>23236</v>
      </c>
      <c r="J14135" t="s">
        <v>6630</v>
      </c>
      <c r="L14135" t="s">
        <v>6526</v>
      </c>
      <c r="M14135" t="s">
        <v>6630</v>
      </c>
      <c r="N14135" t="s">
        <v>6630</v>
      </c>
      <c r="O14135" t="s">
        <v>6630</v>
      </c>
      <c r="P14135" t="s">
        <v>6630</v>
      </c>
      <c r="Q14135" t="s">
        <v>6630</v>
      </c>
    </row>
    <row r="14136" spans="1:17" x14ac:dyDescent="0.35">
      <c r="A14136" t="s">
        <v>27432</v>
      </c>
      <c r="B14136" t="s">
        <v>6626</v>
      </c>
      <c r="C14136" t="s">
        <v>6628</v>
      </c>
      <c r="D14136" t="s">
        <v>6628</v>
      </c>
      <c r="E14136" t="s">
        <v>6628</v>
      </c>
      <c r="F14136" t="s">
        <v>6628</v>
      </c>
      <c r="G14136" t="s">
        <v>6628</v>
      </c>
      <c r="H14136" t="s">
        <v>6628</v>
      </c>
      <c r="I14136" t="s">
        <v>27433</v>
      </c>
      <c r="J14136" t="s">
        <v>6630</v>
      </c>
      <c r="L14136" t="s">
        <v>6526</v>
      </c>
      <c r="M14136" t="s">
        <v>6630</v>
      </c>
      <c r="N14136" t="s">
        <v>6630</v>
      </c>
      <c r="O14136" t="s">
        <v>6630</v>
      </c>
      <c r="P14136" t="s">
        <v>6630</v>
      </c>
      <c r="Q14136" t="s">
        <v>6630</v>
      </c>
    </row>
    <row r="14137" spans="1:17" x14ac:dyDescent="0.35">
      <c r="A14137">
        <v>13865</v>
      </c>
      <c r="B14137" t="s">
        <v>6626</v>
      </c>
      <c r="C14137" t="s">
        <v>6356</v>
      </c>
      <c r="D14137">
        <v>200</v>
      </c>
      <c r="E14137" t="s">
        <v>6357</v>
      </c>
      <c r="F14137">
        <v>209</v>
      </c>
      <c r="G14137" t="s">
        <v>6862</v>
      </c>
      <c r="H14137">
        <v>360</v>
      </c>
      <c r="I14137" t="s">
        <v>27434</v>
      </c>
      <c r="J14137" t="s">
        <v>6630</v>
      </c>
      <c r="L14137" t="s">
        <v>6526</v>
      </c>
      <c r="M14137" t="s">
        <v>6630</v>
      </c>
      <c r="N14137" t="s">
        <v>6630</v>
      </c>
      <c r="O14137" t="s">
        <v>27435</v>
      </c>
      <c r="P14137" t="s">
        <v>6630</v>
      </c>
      <c r="Q14137" t="s">
        <v>6630</v>
      </c>
    </row>
    <row r="14138" spans="1:17" x14ac:dyDescent="0.35">
      <c r="A14138">
        <v>3511110928</v>
      </c>
      <c r="B14138" t="s">
        <v>6626</v>
      </c>
      <c r="C14138" t="s">
        <v>6356</v>
      </c>
      <c r="D14138">
        <v>200</v>
      </c>
      <c r="E14138" t="s">
        <v>5245</v>
      </c>
      <c r="F14138">
        <v>202</v>
      </c>
      <c r="G14138" t="s">
        <v>5245</v>
      </c>
      <c r="H14138">
        <v>450</v>
      </c>
      <c r="I14138" t="s">
        <v>27436</v>
      </c>
      <c r="J14138">
        <v>20200</v>
      </c>
      <c r="L14138" t="s">
        <v>6529</v>
      </c>
      <c r="M14138">
        <v>13110938</v>
      </c>
      <c r="N14138" t="s">
        <v>6630</v>
      </c>
      <c r="O14138" t="s">
        <v>21189</v>
      </c>
      <c r="P14138" t="s">
        <v>6630</v>
      </c>
      <c r="Q14138" t="s">
        <v>6630</v>
      </c>
    </row>
    <row r="14139" spans="1:17" x14ac:dyDescent="0.35">
      <c r="A14139">
        <v>3593100361</v>
      </c>
      <c r="B14139" t="s">
        <v>6626</v>
      </c>
      <c r="C14139" t="s">
        <v>6356</v>
      </c>
      <c r="D14139">
        <v>200</v>
      </c>
      <c r="E14139" t="s">
        <v>5245</v>
      </c>
      <c r="F14139">
        <v>202</v>
      </c>
      <c r="G14139" t="s">
        <v>5245</v>
      </c>
      <c r="H14139">
        <v>450</v>
      </c>
      <c r="I14139" t="s">
        <v>27437</v>
      </c>
      <c r="J14139" t="s">
        <v>6630</v>
      </c>
      <c r="L14139" t="s">
        <v>6529</v>
      </c>
      <c r="M14139" t="s">
        <v>6630</v>
      </c>
      <c r="N14139" t="s">
        <v>6630</v>
      </c>
      <c r="O14139" t="s">
        <v>6630</v>
      </c>
      <c r="P14139" t="s">
        <v>27438</v>
      </c>
      <c r="Q14139" t="s">
        <v>6630</v>
      </c>
    </row>
    <row r="14140" spans="1:17" x14ac:dyDescent="0.35">
      <c r="A14140">
        <v>9498105929</v>
      </c>
      <c r="B14140" t="s">
        <v>6626</v>
      </c>
      <c r="C14140" t="s">
        <v>6356</v>
      </c>
      <c r="D14140">
        <v>200</v>
      </c>
      <c r="E14140" t="s">
        <v>6659</v>
      </c>
      <c r="F14140">
        <v>208</v>
      </c>
      <c r="G14140" t="s">
        <v>7424</v>
      </c>
      <c r="H14140">
        <v>325</v>
      </c>
      <c r="I14140" t="s">
        <v>27439</v>
      </c>
      <c r="J14140" t="s">
        <v>6630</v>
      </c>
      <c r="L14140" t="s">
        <v>6529</v>
      </c>
      <c r="M14140" t="s">
        <v>6630</v>
      </c>
      <c r="N14140">
        <v>10162767</v>
      </c>
      <c r="O14140" t="s">
        <v>6630</v>
      </c>
      <c r="P14140" t="s">
        <v>27440</v>
      </c>
      <c r="Q14140" t="s">
        <v>6630</v>
      </c>
    </row>
    <row r="14141" spans="1:17" x14ac:dyDescent="0.35">
      <c r="A14141">
        <v>80517400</v>
      </c>
      <c r="B14141" t="s">
        <v>6334</v>
      </c>
      <c r="C14141" t="s">
        <v>6766</v>
      </c>
      <c r="D14141">
        <v>120</v>
      </c>
      <c r="E14141" t="s">
        <v>6627</v>
      </c>
      <c r="F14141">
        <v>145</v>
      </c>
      <c r="G14141" t="s">
        <v>6627</v>
      </c>
      <c r="H14141">
        <v>15</v>
      </c>
      <c r="I14141" t="s">
        <v>27441</v>
      </c>
      <c r="J14141" t="s">
        <v>6630</v>
      </c>
      <c r="L14141" t="s">
        <v>6526</v>
      </c>
      <c r="M14141" t="s">
        <v>6630</v>
      </c>
      <c r="N14141" t="s">
        <v>6630</v>
      </c>
      <c r="O14141" t="s">
        <v>6630</v>
      </c>
      <c r="P14141" t="s">
        <v>6630</v>
      </c>
      <c r="Q14141" t="s">
        <v>6630</v>
      </c>
    </row>
    <row r="14142" spans="1:17" x14ac:dyDescent="0.35">
      <c r="A14142">
        <v>80256205</v>
      </c>
      <c r="B14142" t="s">
        <v>6334</v>
      </c>
      <c r="C14142" t="s">
        <v>6766</v>
      </c>
      <c r="D14142">
        <v>120</v>
      </c>
      <c r="E14142" t="s">
        <v>6627</v>
      </c>
      <c r="F14142">
        <v>145</v>
      </c>
      <c r="G14142" t="s">
        <v>6627</v>
      </c>
      <c r="H14142">
        <v>15</v>
      </c>
      <c r="I14142" t="s">
        <v>27442</v>
      </c>
      <c r="J14142" t="s">
        <v>6630</v>
      </c>
      <c r="L14142" t="s">
        <v>6526</v>
      </c>
      <c r="M14142" t="s">
        <v>6630</v>
      </c>
      <c r="N14142" t="s">
        <v>6630</v>
      </c>
      <c r="O14142" t="s">
        <v>6630</v>
      </c>
      <c r="P14142" t="s">
        <v>6630</v>
      </c>
      <c r="Q14142" t="s">
        <v>6630</v>
      </c>
    </row>
    <row r="14143" spans="1:17" x14ac:dyDescent="0.35">
      <c r="A14143">
        <v>9415113186</v>
      </c>
      <c r="B14143" t="s">
        <v>6626</v>
      </c>
      <c r="C14143" t="s">
        <v>6540</v>
      </c>
      <c r="D14143">
        <v>131</v>
      </c>
      <c r="E14143" t="s">
        <v>6672</v>
      </c>
      <c r="F14143">
        <v>703</v>
      </c>
      <c r="G14143" t="s">
        <v>3068</v>
      </c>
      <c r="H14143">
        <v>830</v>
      </c>
      <c r="I14143" t="s">
        <v>27443</v>
      </c>
      <c r="J14143">
        <v>9412111086</v>
      </c>
      <c r="L14143" t="s">
        <v>6529</v>
      </c>
      <c r="M14143">
        <v>13548972</v>
      </c>
      <c r="N14143">
        <v>10547157</v>
      </c>
      <c r="O14143" t="s">
        <v>6630</v>
      </c>
      <c r="P14143" t="s">
        <v>6630</v>
      </c>
      <c r="Q14143" t="s">
        <v>6630</v>
      </c>
    </row>
    <row r="14144" spans="1:17" x14ac:dyDescent="0.35">
      <c r="A14144">
        <v>3500106607</v>
      </c>
      <c r="B14144" t="s">
        <v>6626</v>
      </c>
      <c r="C14144" t="s">
        <v>6356</v>
      </c>
      <c r="D14144">
        <v>200</v>
      </c>
      <c r="E14144" t="s">
        <v>5245</v>
      </c>
      <c r="F14144">
        <v>202</v>
      </c>
      <c r="G14144" t="s">
        <v>5245</v>
      </c>
      <c r="H14144">
        <v>450</v>
      </c>
      <c r="I14144" t="s">
        <v>27444</v>
      </c>
      <c r="J14144">
        <v>20200</v>
      </c>
      <c r="L14144" t="s">
        <v>6529</v>
      </c>
      <c r="M14144" t="s">
        <v>6630</v>
      </c>
      <c r="N14144">
        <v>10410901</v>
      </c>
      <c r="O14144" t="s">
        <v>27445</v>
      </c>
      <c r="P14144" t="s">
        <v>27446</v>
      </c>
      <c r="Q14144" t="s">
        <v>6630</v>
      </c>
    </row>
    <row r="14145" spans="1:17" x14ac:dyDescent="0.35">
      <c r="A14145">
        <v>9415112882</v>
      </c>
      <c r="B14145" t="s">
        <v>6626</v>
      </c>
      <c r="C14145" t="s">
        <v>6540</v>
      </c>
      <c r="D14145">
        <v>131</v>
      </c>
      <c r="E14145" t="s">
        <v>6672</v>
      </c>
      <c r="F14145">
        <v>703</v>
      </c>
      <c r="G14145" t="s">
        <v>3068</v>
      </c>
      <c r="H14145">
        <v>830</v>
      </c>
      <c r="I14145" t="s">
        <v>27447</v>
      </c>
      <c r="J14145">
        <v>13200</v>
      </c>
      <c r="L14145" t="s">
        <v>6529</v>
      </c>
      <c r="M14145">
        <v>14150499</v>
      </c>
      <c r="N14145">
        <v>10931651</v>
      </c>
      <c r="O14145" t="s">
        <v>6630</v>
      </c>
      <c r="P14145" t="s">
        <v>6713</v>
      </c>
      <c r="Q14145" t="s">
        <v>6630</v>
      </c>
    </row>
    <row r="14146" spans="1:17" x14ac:dyDescent="0.35">
      <c r="A14146">
        <v>9409109866</v>
      </c>
      <c r="B14146" t="s">
        <v>6626</v>
      </c>
      <c r="C14146" t="s">
        <v>6356</v>
      </c>
      <c r="D14146">
        <v>200</v>
      </c>
      <c r="E14146" t="s">
        <v>6645</v>
      </c>
      <c r="F14146">
        <v>201</v>
      </c>
      <c r="G14146" t="s">
        <v>6657</v>
      </c>
      <c r="H14146">
        <v>420</v>
      </c>
      <c r="I14146" t="s">
        <v>27448</v>
      </c>
      <c r="J14146" t="s">
        <v>6630</v>
      </c>
      <c r="L14146" t="s">
        <v>6529</v>
      </c>
      <c r="M14146">
        <v>10121084</v>
      </c>
      <c r="N14146">
        <v>10254750</v>
      </c>
      <c r="O14146" t="s">
        <v>19474</v>
      </c>
      <c r="P14146" t="s">
        <v>6630</v>
      </c>
      <c r="Q14146">
        <v>100</v>
      </c>
    </row>
    <row r="14147" spans="1:17" x14ac:dyDescent="0.35">
      <c r="A14147">
        <v>9497105232</v>
      </c>
      <c r="B14147" t="s">
        <v>6626</v>
      </c>
      <c r="C14147" t="s">
        <v>6356</v>
      </c>
      <c r="D14147">
        <v>200</v>
      </c>
      <c r="E14147" t="s">
        <v>6357</v>
      </c>
      <c r="F14147">
        <v>209</v>
      </c>
      <c r="G14147" t="s">
        <v>6862</v>
      </c>
      <c r="H14147">
        <v>360</v>
      </c>
      <c r="I14147" t="s">
        <v>27449</v>
      </c>
      <c r="J14147" t="s">
        <v>6630</v>
      </c>
      <c r="L14147" t="s">
        <v>6529</v>
      </c>
      <c r="M14147" t="s">
        <v>6630</v>
      </c>
      <c r="N14147">
        <v>10002894</v>
      </c>
      <c r="O14147" t="s">
        <v>27450</v>
      </c>
      <c r="P14147" t="s">
        <v>6830</v>
      </c>
      <c r="Q14147" t="s">
        <v>6630</v>
      </c>
    </row>
    <row r="14148" spans="1:17" x14ac:dyDescent="0.35">
      <c r="A14148">
        <v>9416113283</v>
      </c>
      <c r="B14148" t="s">
        <v>6626</v>
      </c>
      <c r="C14148" t="s">
        <v>6356</v>
      </c>
      <c r="D14148">
        <v>200</v>
      </c>
      <c r="E14148" t="s">
        <v>6366</v>
      </c>
      <c r="F14148">
        <v>207</v>
      </c>
      <c r="G14148" t="s">
        <v>176</v>
      </c>
      <c r="H14148">
        <v>705</v>
      </c>
      <c r="I14148" t="s">
        <v>27451</v>
      </c>
      <c r="J14148">
        <v>20800</v>
      </c>
      <c r="L14148" t="s">
        <v>6529</v>
      </c>
      <c r="M14148">
        <v>13194529</v>
      </c>
      <c r="N14148">
        <v>10014731</v>
      </c>
      <c r="O14148" t="s">
        <v>6630</v>
      </c>
      <c r="P14148" t="s">
        <v>6630</v>
      </c>
      <c r="Q14148">
        <v>700</v>
      </c>
    </row>
    <row r="14149" spans="1:17" x14ac:dyDescent="0.35">
      <c r="A14149">
        <v>6307109204</v>
      </c>
      <c r="B14149" t="s">
        <v>6626</v>
      </c>
      <c r="C14149" t="s">
        <v>6356</v>
      </c>
      <c r="D14149">
        <v>200</v>
      </c>
      <c r="E14149" t="s">
        <v>6366</v>
      </c>
      <c r="F14149">
        <v>207</v>
      </c>
      <c r="G14149" t="s">
        <v>6638</v>
      </c>
      <c r="H14149">
        <v>415</v>
      </c>
      <c r="I14149" t="s">
        <v>27452</v>
      </c>
      <c r="J14149">
        <v>20115</v>
      </c>
      <c r="L14149" t="s">
        <v>6529</v>
      </c>
      <c r="M14149">
        <v>10733110</v>
      </c>
      <c r="N14149">
        <v>10504616</v>
      </c>
      <c r="O14149" t="s">
        <v>27453</v>
      </c>
      <c r="P14149" t="s">
        <v>27454</v>
      </c>
      <c r="Q14149" t="s">
        <v>6630</v>
      </c>
    </row>
    <row r="14150" spans="1:17" x14ac:dyDescent="0.35">
      <c r="A14150">
        <v>9418114377</v>
      </c>
      <c r="B14150" t="s">
        <v>6626</v>
      </c>
      <c r="C14150" t="s">
        <v>6356</v>
      </c>
      <c r="D14150">
        <v>200</v>
      </c>
      <c r="E14150" t="s">
        <v>6366</v>
      </c>
      <c r="F14150">
        <v>207</v>
      </c>
      <c r="G14150" t="s">
        <v>176</v>
      </c>
      <c r="H14150">
        <v>705</v>
      </c>
      <c r="I14150" t="s">
        <v>17172</v>
      </c>
      <c r="J14150">
        <v>20800</v>
      </c>
      <c r="L14150" t="s">
        <v>6529</v>
      </c>
      <c r="M14150">
        <v>10014731</v>
      </c>
      <c r="N14150">
        <v>10036681</v>
      </c>
      <c r="O14150" t="s">
        <v>6630</v>
      </c>
      <c r="P14150" t="s">
        <v>27455</v>
      </c>
      <c r="Q14150" t="s">
        <v>6630</v>
      </c>
    </row>
    <row r="14151" spans="1:17" x14ac:dyDescent="0.35">
      <c r="A14151">
        <v>9408109574</v>
      </c>
      <c r="B14151" t="s">
        <v>6626</v>
      </c>
      <c r="C14151" t="s">
        <v>6356</v>
      </c>
      <c r="D14151">
        <v>200</v>
      </c>
      <c r="E14151" t="s">
        <v>6659</v>
      </c>
      <c r="F14151">
        <v>208</v>
      </c>
      <c r="G14151" t="s">
        <v>6696</v>
      </c>
      <c r="H14151">
        <v>322</v>
      </c>
      <c r="I14151" t="s">
        <v>7933</v>
      </c>
      <c r="J14151">
        <v>13800</v>
      </c>
      <c r="L14151" t="s">
        <v>6529</v>
      </c>
      <c r="M14151">
        <v>11882678</v>
      </c>
      <c r="N14151" t="s">
        <v>6630</v>
      </c>
      <c r="O14151" t="s">
        <v>6630</v>
      </c>
      <c r="P14151" t="s">
        <v>27456</v>
      </c>
      <c r="Q14151" t="s">
        <v>6630</v>
      </c>
    </row>
    <row r="14152" spans="1:17" x14ac:dyDescent="0.35">
      <c r="A14152">
        <v>80288308</v>
      </c>
      <c r="B14152" t="s">
        <v>6334</v>
      </c>
      <c r="C14152" t="s">
        <v>6766</v>
      </c>
      <c r="D14152">
        <v>120</v>
      </c>
      <c r="E14152" t="s">
        <v>6627</v>
      </c>
      <c r="F14152">
        <v>145</v>
      </c>
      <c r="G14152" t="s">
        <v>6627</v>
      </c>
      <c r="H14152">
        <v>15</v>
      </c>
      <c r="I14152" t="s">
        <v>27457</v>
      </c>
      <c r="J14152" t="s">
        <v>6630</v>
      </c>
      <c r="L14152" t="s">
        <v>6526</v>
      </c>
      <c r="M14152" t="s">
        <v>6630</v>
      </c>
      <c r="N14152" t="s">
        <v>6630</v>
      </c>
      <c r="O14152" t="s">
        <v>6630</v>
      </c>
      <c r="P14152" t="s">
        <v>6630</v>
      </c>
      <c r="Q14152" t="s">
        <v>6630</v>
      </c>
    </row>
    <row r="14153" spans="1:17" x14ac:dyDescent="0.35">
      <c r="A14153">
        <v>80253616</v>
      </c>
      <c r="B14153" t="s">
        <v>6334</v>
      </c>
      <c r="C14153" t="s">
        <v>6766</v>
      </c>
      <c r="D14153">
        <v>120</v>
      </c>
      <c r="E14153" t="s">
        <v>6627</v>
      </c>
      <c r="F14153">
        <v>145</v>
      </c>
      <c r="G14153" t="s">
        <v>6627</v>
      </c>
      <c r="H14153">
        <v>15</v>
      </c>
      <c r="I14153" t="s">
        <v>27458</v>
      </c>
      <c r="J14153" t="s">
        <v>6630</v>
      </c>
      <c r="L14153" t="s">
        <v>6526</v>
      </c>
      <c r="M14153" t="s">
        <v>6630</v>
      </c>
      <c r="N14153" t="s">
        <v>6630</v>
      </c>
      <c r="O14153" t="s">
        <v>6630</v>
      </c>
      <c r="P14153" t="s">
        <v>6630</v>
      </c>
      <c r="Q14153" t="s">
        <v>6630</v>
      </c>
    </row>
    <row r="14154" spans="1:17" x14ac:dyDescent="0.35">
      <c r="A14154">
        <v>9416113312</v>
      </c>
      <c r="B14154" t="s">
        <v>6626</v>
      </c>
      <c r="C14154" t="s">
        <v>6356</v>
      </c>
      <c r="D14154">
        <v>200</v>
      </c>
      <c r="E14154" t="s">
        <v>6366</v>
      </c>
      <c r="F14154">
        <v>207</v>
      </c>
      <c r="G14154" t="s">
        <v>6934</v>
      </c>
      <c r="H14154">
        <v>800</v>
      </c>
      <c r="I14154" t="s">
        <v>8850</v>
      </c>
      <c r="J14154">
        <v>20800</v>
      </c>
      <c r="L14154" t="s">
        <v>6529</v>
      </c>
      <c r="M14154">
        <v>10150184</v>
      </c>
      <c r="N14154">
        <v>10014607</v>
      </c>
      <c r="O14154" t="s">
        <v>6630</v>
      </c>
      <c r="P14154" t="s">
        <v>6630</v>
      </c>
      <c r="Q14154">
        <v>700</v>
      </c>
    </row>
    <row r="14155" spans="1:17" x14ac:dyDescent="0.35">
      <c r="A14155">
        <v>80873308</v>
      </c>
      <c r="B14155" t="s">
        <v>6334</v>
      </c>
      <c r="C14155" t="s">
        <v>6766</v>
      </c>
      <c r="D14155">
        <v>120</v>
      </c>
      <c r="E14155" t="s">
        <v>6627</v>
      </c>
      <c r="F14155">
        <v>145</v>
      </c>
      <c r="G14155" t="s">
        <v>6627</v>
      </c>
      <c r="H14155">
        <v>15</v>
      </c>
      <c r="I14155" t="s">
        <v>27459</v>
      </c>
      <c r="J14155" t="s">
        <v>6630</v>
      </c>
      <c r="L14155" t="s">
        <v>6526</v>
      </c>
      <c r="M14155" t="s">
        <v>6630</v>
      </c>
      <c r="N14155" t="s">
        <v>6630</v>
      </c>
      <c r="O14155" t="s">
        <v>6630</v>
      </c>
      <c r="P14155" t="s">
        <v>6630</v>
      </c>
      <c r="Q14155" t="s">
        <v>6630</v>
      </c>
    </row>
    <row r="14156" spans="1:17" x14ac:dyDescent="0.35">
      <c r="A14156">
        <v>80651807</v>
      </c>
      <c r="B14156" t="s">
        <v>6334</v>
      </c>
      <c r="C14156" t="s">
        <v>6766</v>
      </c>
      <c r="D14156">
        <v>120</v>
      </c>
      <c r="E14156" t="s">
        <v>6627</v>
      </c>
      <c r="F14156">
        <v>145</v>
      </c>
      <c r="G14156" t="s">
        <v>6627</v>
      </c>
      <c r="H14156">
        <v>15</v>
      </c>
      <c r="I14156" t="s">
        <v>27460</v>
      </c>
      <c r="J14156" t="s">
        <v>6630</v>
      </c>
      <c r="L14156" t="s">
        <v>6526</v>
      </c>
      <c r="M14156" t="s">
        <v>6630</v>
      </c>
      <c r="N14156" t="s">
        <v>6630</v>
      </c>
      <c r="O14156" t="s">
        <v>6630</v>
      </c>
      <c r="P14156" t="s">
        <v>6630</v>
      </c>
      <c r="Q14156" t="s">
        <v>6630</v>
      </c>
    </row>
    <row r="14157" spans="1:17" x14ac:dyDescent="0.35">
      <c r="A14157">
        <v>80665805</v>
      </c>
      <c r="B14157" t="s">
        <v>6334</v>
      </c>
      <c r="C14157" t="s">
        <v>6766</v>
      </c>
      <c r="D14157">
        <v>120</v>
      </c>
      <c r="E14157" t="s">
        <v>6627</v>
      </c>
      <c r="F14157">
        <v>145</v>
      </c>
      <c r="G14157" t="s">
        <v>6627</v>
      </c>
      <c r="H14157">
        <v>15</v>
      </c>
      <c r="I14157" t="s">
        <v>27461</v>
      </c>
      <c r="J14157" t="s">
        <v>6630</v>
      </c>
      <c r="L14157" t="s">
        <v>6526</v>
      </c>
      <c r="M14157" t="s">
        <v>6630</v>
      </c>
      <c r="N14157" t="s">
        <v>6630</v>
      </c>
      <c r="O14157" t="s">
        <v>6630</v>
      </c>
      <c r="P14157" t="s">
        <v>6630</v>
      </c>
      <c r="Q14157" t="s">
        <v>6630</v>
      </c>
    </row>
    <row r="14158" spans="1:17" x14ac:dyDescent="0.35">
      <c r="A14158">
        <v>9414112147</v>
      </c>
      <c r="B14158" t="s">
        <v>6626</v>
      </c>
      <c r="C14158" t="s">
        <v>6540</v>
      </c>
      <c r="D14158">
        <v>131</v>
      </c>
      <c r="E14158" t="s">
        <v>6672</v>
      </c>
      <c r="F14158">
        <v>703</v>
      </c>
      <c r="G14158" t="s">
        <v>3068</v>
      </c>
      <c r="H14158">
        <v>830</v>
      </c>
      <c r="I14158" t="s">
        <v>27462</v>
      </c>
      <c r="J14158">
        <v>13200</v>
      </c>
      <c r="L14158" t="s">
        <v>6529</v>
      </c>
      <c r="M14158">
        <v>11950360</v>
      </c>
      <c r="N14158">
        <v>15218977</v>
      </c>
      <c r="O14158" t="s">
        <v>6630</v>
      </c>
      <c r="P14158" t="s">
        <v>6630</v>
      </c>
      <c r="Q14158" t="s">
        <v>6630</v>
      </c>
    </row>
    <row r="14159" spans="1:17" x14ac:dyDescent="0.35">
      <c r="A14159">
        <v>9417114288</v>
      </c>
      <c r="B14159" t="s">
        <v>6626</v>
      </c>
      <c r="C14159" t="s">
        <v>6356</v>
      </c>
      <c r="D14159">
        <v>200</v>
      </c>
      <c r="E14159" t="s">
        <v>6645</v>
      </c>
      <c r="F14159">
        <v>201</v>
      </c>
      <c r="G14159" t="s">
        <v>6638</v>
      </c>
      <c r="H14159">
        <v>415</v>
      </c>
      <c r="I14159" t="s">
        <v>25260</v>
      </c>
      <c r="J14159">
        <v>20115</v>
      </c>
      <c r="L14159" t="s">
        <v>6529</v>
      </c>
      <c r="M14159">
        <v>13124580</v>
      </c>
      <c r="N14159">
        <v>13312222</v>
      </c>
      <c r="O14159" t="s">
        <v>27463</v>
      </c>
      <c r="P14159" t="s">
        <v>6630</v>
      </c>
      <c r="Q14159" t="s">
        <v>6630</v>
      </c>
    </row>
    <row r="14160" spans="1:17" x14ac:dyDescent="0.35">
      <c r="A14160">
        <v>9405108704</v>
      </c>
      <c r="B14160" t="s">
        <v>6626</v>
      </c>
      <c r="C14160" t="s">
        <v>6356</v>
      </c>
      <c r="D14160">
        <v>200</v>
      </c>
      <c r="E14160" t="s">
        <v>6645</v>
      </c>
      <c r="F14160">
        <v>201</v>
      </c>
      <c r="G14160" t="s">
        <v>6657</v>
      </c>
      <c r="H14160">
        <v>420</v>
      </c>
      <c r="I14160" t="s">
        <v>27464</v>
      </c>
      <c r="J14160" t="s">
        <v>6630</v>
      </c>
      <c r="L14160" t="s">
        <v>6529</v>
      </c>
      <c r="M14160">
        <v>11520757</v>
      </c>
      <c r="N14160" t="s">
        <v>6630</v>
      </c>
      <c r="O14160" t="s">
        <v>27465</v>
      </c>
      <c r="P14160" t="s">
        <v>6630</v>
      </c>
      <c r="Q14160">
        <v>100</v>
      </c>
    </row>
    <row r="14161" spans="1:17" x14ac:dyDescent="0.35">
      <c r="A14161">
        <v>9409109992</v>
      </c>
      <c r="B14161" t="s">
        <v>6626</v>
      </c>
      <c r="C14161" t="s">
        <v>6356</v>
      </c>
      <c r="D14161">
        <v>200</v>
      </c>
      <c r="E14161" t="s">
        <v>6366</v>
      </c>
      <c r="F14161">
        <v>207</v>
      </c>
      <c r="G14161" t="s">
        <v>6657</v>
      </c>
      <c r="H14161">
        <v>420</v>
      </c>
      <c r="I14161" t="s">
        <v>27466</v>
      </c>
      <c r="J14161" t="s">
        <v>6630</v>
      </c>
      <c r="L14161" t="s">
        <v>6529</v>
      </c>
      <c r="M14161">
        <v>11094410</v>
      </c>
      <c r="N14161">
        <v>10603083</v>
      </c>
      <c r="O14161" t="s">
        <v>6630</v>
      </c>
      <c r="P14161" t="s">
        <v>6630</v>
      </c>
      <c r="Q14161">
        <v>100</v>
      </c>
    </row>
    <row r="14162" spans="1:17" x14ac:dyDescent="0.35">
      <c r="A14162">
        <v>9497105250</v>
      </c>
      <c r="B14162" t="s">
        <v>6626</v>
      </c>
      <c r="C14162" t="s">
        <v>6356</v>
      </c>
      <c r="D14162">
        <v>200</v>
      </c>
      <c r="E14162" t="s">
        <v>6659</v>
      </c>
      <c r="F14162">
        <v>208</v>
      </c>
      <c r="G14162" t="s">
        <v>7424</v>
      </c>
      <c r="H14162">
        <v>325</v>
      </c>
      <c r="I14162" t="s">
        <v>27467</v>
      </c>
      <c r="J14162" t="s">
        <v>6630</v>
      </c>
      <c r="L14162" t="s">
        <v>6529</v>
      </c>
      <c r="M14162" t="s">
        <v>6630</v>
      </c>
      <c r="N14162">
        <v>10162767</v>
      </c>
      <c r="O14162" t="s">
        <v>6630</v>
      </c>
      <c r="P14162" t="s">
        <v>27468</v>
      </c>
      <c r="Q14162" t="s">
        <v>6630</v>
      </c>
    </row>
    <row r="14163" spans="1:17" x14ac:dyDescent="0.35">
      <c r="A14163">
        <v>7994100561</v>
      </c>
      <c r="B14163" t="s">
        <v>6626</v>
      </c>
      <c r="C14163" t="s">
        <v>6356</v>
      </c>
      <c r="D14163">
        <v>200</v>
      </c>
      <c r="E14163" t="s">
        <v>6366</v>
      </c>
      <c r="F14163">
        <v>207</v>
      </c>
      <c r="G14163" t="s">
        <v>7742</v>
      </c>
      <c r="H14163">
        <v>425</v>
      </c>
      <c r="I14163" t="s">
        <v>27469</v>
      </c>
      <c r="J14163" t="s">
        <v>6630</v>
      </c>
      <c r="L14163" t="s">
        <v>6529</v>
      </c>
      <c r="M14163" t="s">
        <v>6630</v>
      </c>
      <c r="N14163" t="s">
        <v>6630</v>
      </c>
      <c r="O14163" t="s">
        <v>6630</v>
      </c>
      <c r="P14163" t="s">
        <v>27470</v>
      </c>
      <c r="Q14163" t="s">
        <v>6630</v>
      </c>
    </row>
    <row r="14164" spans="1:17" x14ac:dyDescent="0.35">
      <c r="A14164">
        <v>80235105</v>
      </c>
      <c r="B14164" t="s">
        <v>6334</v>
      </c>
      <c r="C14164" t="s">
        <v>6766</v>
      </c>
      <c r="D14164">
        <v>120</v>
      </c>
      <c r="E14164" t="s">
        <v>6627</v>
      </c>
      <c r="F14164">
        <v>145</v>
      </c>
      <c r="G14164" t="s">
        <v>6627</v>
      </c>
      <c r="H14164">
        <v>15</v>
      </c>
      <c r="I14164" t="s">
        <v>27471</v>
      </c>
      <c r="J14164" t="s">
        <v>6630</v>
      </c>
      <c r="L14164" t="s">
        <v>6526</v>
      </c>
      <c r="M14164" t="s">
        <v>6630</v>
      </c>
      <c r="N14164" t="s">
        <v>6630</v>
      </c>
      <c r="O14164" t="s">
        <v>6630</v>
      </c>
      <c r="P14164" t="s">
        <v>6630</v>
      </c>
      <c r="Q14164" t="s">
        <v>6630</v>
      </c>
    </row>
    <row r="14165" spans="1:17" x14ac:dyDescent="0.35">
      <c r="A14165">
        <v>9417113870</v>
      </c>
      <c r="B14165" t="s">
        <v>6626</v>
      </c>
      <c r="C14165" t="s">
        <v>6356</v>
      </c>
      <c r="D14165">
        <v>200</v>
      </c>
      <c r="E14165" t="s">
        <v>6366</v>
      </c>
      <c r="F14165">
        <v>207</v>
      </c>
      <c r="G14165" t="s">
        <v>176</v>
      </c>
      <c r="H14165">
        <v>705</v>
      </c>
      <c r="I14165" t="s">
        <v>27472</v>
      </c>
      <c r="J14165">
        <v>20800</v>
      </c>
      <c r="L14165" t="s">
        <v>6529</v>
      </c>
      <c r="M14165">
        <v>10014731</v>
      </c>
      <c r="N14165">
        <v>13194529</v>
      </c>
      <c r="O14165" t="s">
        <v>6630</v>
      </c>
      <c r="P14165" t="s">
        <v>6630</v>
      </c>
      <c r="Q14165">
        <v>700</v>
      </c>
    </row>
    <row r="14166" spans="1:17" x14ac:dyDescent="0.35">
      <c r="A14166">
        <v>9493013302</v>
      </c>
      <c r="B14166" t="s">
        <v>6626</v>
      </c>
      <c r="C14166" t="s">
        <v>8762</v>
      </c>
      <c r="D14166">
        <v>130</v>
      </c>
      <c r="E14166" t="s">
        <v>6628</v>
      </c>
      <c r="F14166" t="s">
        <v>6628</v>
      </c>
      <c r="G14166" t="s">
        <v>7381</v>
      </c>
      <c r="H14166">
        <v>105</v>
      </c>
      <c r="I14166" t="s">
        <v>27473</v>
      </c>
      <c r="J14166" t="s">
        <v>6630</v>
      </c>
      <c r="L14166" t="s">
        <v>6529</v>
      </c>
      <c r="M14166" t="s">
        <v>6630</v>
      </c>
      <c r="N14166" t="s">
        <v>6630</v>
      </c>
      <c r="O14166" t="s">
        <v>6630</v>
      </c>
      <c r="P14166" t="s">
        <v>27474</v>
      </c>
      <c r="Q14166" t="s">
        <v>6630</v>
      </c>
    </row>
    <row r="14167" spans="1:17" x14ac:dyDescent="0.35">
      <c r="A14167">
        <v>9409109746</v>
      </c>
      <c r="B14167" t="s">
        <v>6626</v>
      </c>
      <c r="C14167" t="s">
        <v>6356</v>
      </c>
      <c r="D14167">
        <v>200</v>
      </c>
      <c r="E14167" t="s">
        <v>6366</v>
      </c>
      <c r="F14167">
        <v>207</v>
      </c>
      <c r="G14167" t="s">
        <v>176</v>
      </c>
      <c r="H14167">
        <v>705</v>
      </c>
      <c r="I14167" t="s">
        <v>27475</v>
      </c>
      <c r="J14167">
        <v>20800</v>
      </c>
      <c r="L14167" t="s">
        <v>6529</v>
      </c>
      <c r="M14167">
        <v>10014731</v>
      </c>
      <c r="N14167">
        <v>10421714</v>
      </c>
      <c r="O14167" t="s">
        <v>6630</v>
      </c>
      <c r="P14167">
        <v>20800.804011</v>
      </c>
      <c r="Q14167">
        <v>700</v>
      </c>
    </row>
    <row r="14168" spans="1:17" x14ac:dyDescent="0.35">
      <c r="A14168">
        <v>9412111133</v>
      </c>
      <c r="B14168" t="s">
        <v>6626</v>
      </c>
      <c r="C14168" t="s">
        <v>6356</v>
      </c>
      <c r="D14168">
        <v>200</v>
      </c>
      <c r="E14168" t="s">
        <v>6645</v>
      </c>
      <c r="F14168">
        <v>201</v>
      </c>
      <c r="G14168" t="s">
        <v>6657</v>
      </c>
      <c r="H14168">
        <v>420</v>
      </c>
      <c r="I14168" t="s">
        <v>27476</v>
      </c>
      <c r="J14168" t="s">
        <v>6630</v>
      </c>
      <c r="L14168" t="s">
        <v>6529</v>
      </c>
      <c r="M14168">
        <v>13453922</v>
      </c>
      <c r="N14168">
        <v>10547157</v>
      </c>
      <c r="O14168">
        <v>20205.804015999998</v>
      </c>
      <c r="P14168" t="s">
        <v>6630</v>
      </c>
      <c r="Q14168">
        <v>800</v>
      </c>
    </row>
    <row r="14169" spans="1:17" x14ac:dyDescent="0.35">
      <c r="A14169">
        <v>9414112053</v>
      </c>
      <c r="B14169" t="s">
        <v>6626</v>
      </c>
      <c r="C14169" t="s">
        <v>6356</v>
      </c>
      <c r="D14169">
        <v>200</v>
      </c>
      <c r="E14169" t="s">
        <v>6366</v>
      </c>
      <c r="F14169">
        <v>207</v>
      </c>
      <c r="G14169" t="s">
        <v>6808</v>
      </c>
      <c r="H14169">
        <v>805</v>
      </c>
      <c r="I14169" t="s">
        <v>19776</v>
      </c>
      <c r="J14169">
        <v>29102</v>
      </c>
      <c r="L14169" t="s">
        <v>6529</v>
      </c>
      <c r="M14169">
        <v>11211305</v>
      </c>
      <c r="N14169">
        <v>11295537</v>
      </c>
      <c r="O14169" t="s">
        <v>6630</v>
      </c>
      <c r="P14169" t="s">
        <v>6630</v>
      </c>
      <c r="Q14169" t="s">
        <v>6630</v>
      </c>
    </row>
    <row r="14170" spans="1:17" x14ac:dyDescent="0.35">
      <c r="A14170">
        <v>9493012700</v>
      </c>
      <c r="B14170" t="s">
        <v>6626</v>
      </c>
      <c r="C14170" t="s">
        <v>8762</v>
      </c>
      <c r="D14170">
        <v>130</v>
      </c>
      <c r="E14170" t="s">
        <v>6628</v>
      </c>
      <c r="F14170" t="s">
        <v>6628</v>
      </c>
      <c r="G14170" t="s">
        <v>6628</v>
      </c>
      <c r="H14170" t="s">
        <v>6628</v>
      </c>
      <c r="I14170" t="s">
        <v>27477</v>
      </c>
      <c r="J14170" t="s">
        <v>6630</v>
      </c>
      <c r="L14170" t="s">
        <v>6529</v>
      </c>
      <c r="M14170" t="s">
        <v>6630</v>
      </c>
      <c r="N14170" t="s">
        <v>6630</v>
      </c>
      <c r="O14170" t="s">
        <v>6630</v>
      </c>
      <c r="P14170" t="s">
        <v>7615</v>
      </c>
      <c r="Q14170" t="s">
        <v>6630</v>
      </c>
    </row>
    <row r="14171" spans="1:17" x14ac:dyDescent="0.35">
      <c r="A14171">
        <v>6896105012</v>
      </c>
      <c r="B14171" t="s">
        <v>6626</v>
      </c>
      <c r="C14171" t="s">
        <v>6356</v>
      </c>
      <c r="D14171">
        <v>200</v>
      </c>
      <c r="E14171" t="s">
        <v>5245</v>
      </c>
      <c r="F14171">
        <v>202</v>
      </c>
      <c r="G14171" t="s">
        <v>5245</v>
      </c>
      <c r="H14171">
        <v>450</v>
      </c>
      <c r="I14171" t="s">
        <v>27478</v>
      </c>
      <c r="J14171" t="s">
        <v>6630</v>
      </c>
      <c r="L14171" t="s">
        <v>6529</v>
      </c>
      <c r="M14171" t="s">
        <v>6630</v>
      </c>
      <c r="N14171">
        <v>10001883</v>
      </c>
      <c r="O14171" t="s">
        <v>6630</v>
      </c>
      <c r="P14171" t="s">
        <v>27479</v>
      </c>
      <c r="Q14171" t="s">
        <v>6630</v>
      </c>
    </row>
    <row r="14172" spans="1:17" x14ac:dyDescent="0.35">
      <c r="A14172">
        <v>9416113692</v>
      </c>
      <c r="B14172" t="s">
        <v>6626</v>
      </c>
      <c r="C14172" t="s">
        <v>6356</v>
      </c>
      <c r="D14172">
        <v>200</v>
      </c>
      <c r="E14172" t="s">
        <v>6366</v>
      </c>
      <c r="F14172">
        <v>207</v>
      </c>
      <c r="G14172" t="s">
        <v>176</v>
      </c>
      <c r="H14172">
        <v>705</v>
      </c>
      <c r="I14172" t="s">
        <v>27480</v>
      </c>
      <c r="J14172">
        <v>20800</v>
      </c>
      <c r="L14172" t="s">
        <v>6529</v>
      </c>
      <c r="M14172">
        <v>13194529</v>
      </c>
      <c r="N14172">
        <v>10014731</v>
      </c>
      <c r="O14172" t="s">
        <v>6630</v>
      </c>
      <c r="P14172" t="s">
        <v>6630</v>
      </c>
      <c r="Q14172">
        <v>700</v>
      </c>
    </row>
    <row r="14173" spans="1:17" x14ac:dyDescent="0.35">
      <c r="A14173">
        <v>80522709</v>
      </c>
      <c r="B14173" t="s">
        <v>6334</v>
      </c>
      <c r="C14173" t="s">
        <v>6766</v>
      </c>
      <c r="D14173">
        <v>120</v>
      </c>
      <c r="E14173" t="s">
        <v>6627</v>
      </c>
      <c r="F14173">
        <v>145</v>
      </c>
      <c r="G14173" t="s">
        <v>6627</v>
      </c>
      <c r="H14173">
        <v>15</v>
      </c>
      <c r="I14173" t="s">
        <v>27481</v>
      </c>
      <c r="J14173" t="s">
        <v>6630</v>
      </c>
      <c r="L14173" t="s">
        <v>6526</v>
      </c>
      <c r="M14173" t="s">
        <v>6630</v>
      </c>
      <c r="N14173" t="s">
        <v>6630</v>
      </c>
      <c r="O14173" t="s">
        <v>6630</v>
      </c>
      <c r="P14173" t="s">
        <v>6630</v>
      </c>
      <c r="Q14173" t="s">
        <v>6630</v>
      </c>
    </row>
    <row r="14174" spans="1:17" x14ac:dyDescent="0.35">
      <c r="A14174">
        <v>9422116145</v>
      </c>
      <c r="B14174" t="s">
        <v>6626</v>
      </c>
      <c r="C14174" t="s">
        <v>6356</v>
      </c>
      <c r="D14174">
        <v>200</v>
      </c>
      <c r="E14174" t="s">
        <v>6701</v>
      </c>
      <c r="F14174">
        <v>500</v>
      </c>
      <c r="G14174" t="s">
        <v>6702</v>
      </c>
      <c r="H14174">
        <v>55</v>
      </c>
      <c r="I14174" t="s">
        <v>27482</v>
      </c>
      <c r="J14174">
        <v>12027</v>
      </c>
      <c r="L14174" t="s">
        <v>6529</v>
      </c>
      <c r="M14174">
        <v>10447383</v>
      </c>
      <c r="N14174">
        <v>10120428</v>
      </c>
      <c r="O14174" t="s">
        <v>6630</v>
      </c>
      <c r="P14174" t="s">
        <v>6630</v>
      </c>
      <c r="Q14174" t="s">
        <v>6630</v>
      </c>
    </row>
    <row r="14175" spans="1:17" x14ac:dyDescent="0.35">
      <c r="A14175">
        <v>9409109849</v>
      </c>
      <c r="B14175" t="s">
        <v>6626</v>
      </c>
      <c r="C14175" t="s">
        <v>6356</v>
      </c>
      <c r="D14175">
        <v>200</v>
      </c>
      <c r="E14175" t="s">
        <v>6366</v>
      </c>
      <c r="F14175">
        <v>207</v>
      </c>
      <c r="G14175" t="s">
        <v>6657</v>
      </c>
      <c r="H14175">
        <v>420</v>
      </c>
      <c r="I14175" t="s">
        <v>27483</v>
      </c>
      <c r="J14175">
        <v>20115</v>
      </c>
      <c r="L14175" t="s">
        <v>6529</v>
      </c>
      <c r="M14175">
        <v>10733110</v>
      </c>
      <c r="N14175">
        <v>10504616</v>
      </c>
      <c r="O14175" t="s">
        <v>6630</v>
      </c>
      <c r="P14175" t="s">
        <v>6630</v>
      </c>
      <c r="Q14175" t="s">
        <v>6630</v>
      </c>
    </row>
    <row r="14176" spans="1:17" x14ac:dyDescent="0.35">
      <c r="A14176">
        <v>9418114392</v>
      </c>
      <c r="B14176" t="s">
        <v>6626</v>
      </c>
      <c r="C14176" t="s">
        <v>6356</v>
      </c>
      <c r="D14176">
        <v>200</v>
      </c>
      <c r="E14176" t="s">
        <v>6366</v>
      </c>
      <c r="F14176">
        <v>207</v>
      </c>
      <c r="G14176" t="s">
        <v>6662</v>
      </c>
      <c r="H14176">
        <v>720</v>
      </c>
      <c r="I14176" t="s">
        <v>25726</v>
      </c>
      <c r="J14176">
        <v>20890</v>
      </c>
      <c r="L14176" t="s">
        <v>6529</v>
      </c>
      <c r="M14176">
        <v>10014731</v>
      </c>
      <c r="N14176">
        <v>10036681</v>
      </c>
      <c r="O14176" t="s">
        <v>27484</v>
      </c>
      <c r="P14176" t="s">
        <v>6630</v>
      </c>
      <c r="Q14176" t="s">
        <v>6630</v>
      </c>
    </row>
    <row r="14177" spans="1:17" x14ac:dyDescent="0.35">
      <c r="A14177">
        <v>9403107951</v>
      </c>
      <c r="B14177" t="s">
        <v>6626</v>
      </c>
      <c r="C14177" t="s">
        <v>6356</v>
      </c>
      <c r="D14177">
        <v>200</v>
      </c>
      <c r="E14177" t="s">
        <v>6659</v>
      </c>
      <c r="F14177">
        <v>208</v>
      </c>
      <c r="G14177" t="s">
        <v>977</v>
      </c>
      <c r="H14177">
        <v>310</v>
      </c>
      <c r="I14177" t="s">
        <v>27485</v>
      </c>
      <c r="J14177">
        <v>13551</v>
      </c>
      <c r="L14177" t="s">
        <v>6529</v>
      </c>
      <c r="M14177">
        <v>10601803</v>
      </c>
      <c r="N14177">
        <v>10197353</v>
      </c>
      <c r="O14177" t="s">
        <v>6630</v>
      </c>
      <c r="P14177" t="s">
        <v>27486</v>
      </c>
      <c r="Q14177" t="s">
        <v>6630</v>
      </c>
    </row>
    <row r="14178" spans="1:17" x14ac:dyDescent="0.35">
      <c r="A14178">
        <v>9494010932</v>
      </c>
      <c r="B14178" t="s">
        <v>6626</v>
      </c>
      <c r="C14178" t="s">
        <v>8762</v>
      </c>
      <c r="D14178">
        <v>130</v>
      </c>
      <c r="E14178" t="s">
        <v>6628</v>
      </c>
      <c r="F14178" t="s">
        <v>6628</v>
      </c>
      <c r="G14178" t="s">
        <v>6628</v>
      </c>
      <c r="H14178" t="s">
        <v>6628</v>
      </c>
      <c r="I14178" t="s">
        <v>27487</v>
      </c>
      <c r="J14178" t="s">
        <v>6630</v>
      </c>
      <c r="L14178" t="s">
        <v>6529</v>
      </c>
      <c r="M14178" t="s">
        <v>6630</v>
      </c>
      <c r="N14178" t="s">
        <v>6630</v>
      </c>
      <c r="O14178" t="s">
        <v>6630</v>
      </c>
      <c r="P14178" t="s">
        <v>6799</v>
      </c>
      <c r="Q14178" t="s">
        <v>6630</v>
      </c>
    </row>
    <row r="14179" spans="1:17" x14ac:dyDescent="0.35">
      <c r="A14179">
        <v>7998105783</v>
      </c>
      <c r="B14179" t="s">
        <v>6626</v>
      </c>
      <c r="C14179" t="s">
        <v>6356</v>
      </c>
      <c r="D14179">
        <v>200</v>
      </c>
      <c r="E14179" t="s">
        <v>6645</v>
      </c>
      <c r="F14179">
        <v>201</v>
      </c>
      <c r="G14179" t="s">
        <v>6657</v>
      </c>
      <c r="H14179">
        <v>420</v>
      </c>
      <c r="I14179" t="s">
        <v>27488</v>
      </c>
      <c r="J14179" t="s">
        <v>6630</v>
      </c>
      <c r="L14179" t="s">
        <v>6529</v>
      </c>
      <c r="M14179" t="s">
        <v>6630</v>
      </c>
      <c r="N14179">
        <v>10185862</v>
      </c>
      <c r="O14179" t="s">
        <v>27489</v>
      </c>
      <c r="P14179" t="s">
        <v>27490</v>
      </c>
      <c r="Q14179" t="s">
        <v>6630</v>
      </c>
    </row>
    <row r="14180" spans="1:17" x14ac:dyDescent="0.35">
      <c r="A14180" t="s">
        <v>27491</v>
      </c>
      <c r="B14180" t="s">
        <v>6626</v>
      </c>
      <c r="C14180" t="s">
        <v>6628</v>
      </c>
      <c r="D14180" t="s">
        <v>6628</v>
      </c>
      <c r="E14180" t="s">
        <v>6628</v>
      </c>
      <c r="F14180" t="s">
        <v>6628</v>
      </c>
      <c r="G14180" t="s">
        <v>6628</v>
      </c>
      <c r="H14180" t="s">
        <v>6628</v>
      </c>
      <c r="I14180" t="s">
        <v>27492</v>
      </c>
      <c r="J14180" t="s">
        <v>6630</v>
      </c>
      <c r="L14180" t="s">
        <v>6526</v>
      </c>
      <c r="M14180">
        <v>10097387</v>
      </c>
      <c r="N14180" t="s">
        <v>6630</v>
      </c>
      <c r="O14180" t="s">
        <v>6630</v>
      </c>
      <c r="P14180" t="s">
        <v>6630</v>
      </c>
      <c r="Q14180" t="s">
        <v>6630</v>
      </c>
    </row>
    <row r="14181" spans="1:17" x14ac:dyDescent="0.35">
      <c r="A14181">
        <v>8796100997</v>
      </c>
      <c r="B14181" t="s">
        <v>6626</v>
      </c>
      <c r="C14181" t="s">
        <v>6766</v>
      </c>
      <c r="D14181">
        <v>120</v>
      </c>
      <c r="E14181" t="s">
        <v>6701</v>
      </c>
      <c r="F14181">
        <v>500</v>
      </c>
      <c r="G14181" t="s">
        <v>7166</v>
      </c>
      <c r="H14181">
        <v>61</v>
      </c>
      <c r="I14181" t="s">
        <v>27493</v>
      </c>
      <c r="J14181" t="s">
        <v>6630</v>
      </c>
      <c r="L14181" t="s">
        <v>6529</v>
      </c>
      <c r="M14181" t="s">
        <v>6630</v>
      </c>
      <c r="N14181" t="s">
        <v>6630</v>
      </c>
      <c r="O14181" t="s">
        <v>6630</v>
      </c>
      <c r="P14181" t="s">
        <v>27494</v>
      </c>
      <c r="Q14181" t="s">
        <v>6630</v>
      </c>
    </row>
    <row r="14182" spans="1:17" x14ac:dyDescent="0.35">
      <c r="A14182">
        <v>9404108367</v>
      </c>
      <c r="B14182" t="s">
        <v>6626</v>
      </c>
      <c r="C14182" t="s">
        <v>6540</v>
      </c>
      <c r="D14182">
        <v>131</v>
      </c>
      <c r="E14182" t="s">
        <v>7340</v>
      </c>
      <c r="F14182">
        <v>308</v>
      </c>
      <c r="G14182" t="s">
        <v>3774</v>
      </c>
      <c r="H14182">
        <v>100</v>
      </c>
      <c r="I14182" t="s">
        <v>27495</v>
      </c>
      <c r="J14182">
        <v>20000</v>
      </c>
      <c r="L14182" t="s">
        <v>6529</v>
      </c>
      <c r="M14182">
        <v>10014087</v>
      </c>
      <c r="N14182">
        <v>10142571</v>
      </c>
      <c r="O14182" t="s">
        <v>27496</v>
      </c>
      <c r="P14182" t="s">
        <v>6630</v>
      </c>
      <c r="Q14182">
        <v>700</v>
      </c>
    </row>
    <row r="14183" spans="1:17" x14ac:dyDescent="0.35">
      <c r="A14183">
        <v>9419115318</v>
      </c>
      <c r="B14183" t="s">
        <v>6626</v>
      </c>
      <c r="C14183" t="s">
        <v>6356</v>
      </c>
      <c r="D14183">
        <v>200</v>
      </c>
      <c r="E14183" t="s">
        <v>6858</v>
      </c>
      <c r="F14183">
        <v>200</v>
      </c>
      <c r="G14183" t="s">
        <v>6638</v>
      </c>
      <c r="H14183">
        <v>415</v>
      </c>
      <c r="I14183" t="s">
        <v>20349</v>
      </c>
      <c r="J14183">
        <v>20115</v>
      </c>
      <c r="L14183" t="s">
        <v>6529</v>
      </c>
      <c r="M14183">
        <v>14133357</v>
      </c>
      <c r="N14183" t="s">
        <v>6630</v>
      </c>
      <c r="O14183" t="s">
        <v>6630</v>
      </c>
      <c r="P14183" t="s">
        <v>6630</v>
      </c>
      <c r="Q14183" t="s">
        <v>6630</v>
      </c>
    </row>
    <row r="14184" spans="1:17" x14ac:dyDescent="0.35">
      <c r="A14184" t="s">
        <v>27497</v>
      </c>
      <c r="B14184" t="s">
        <v>6626</v>
      </c>
      <c r="C14184" t="s">
        <v>6628</v>
      </c>
      <c r="D14184" t="s">
        <v>6628</v>
      </c>
      <c r="E14184" t="s">
        <v>6628</v>
      </c>
      <c r="F14184" t="s">
        <v>6628</v>
      </c>
      <c r="G14184" t="s">
        <v>6628</v>
      </c>
      <c r="H14184" t="s">
        <v>6628</v>
      </c>
      <c r="I14184" t="s">
        <v>27498</v>
      </c>
      <c r="J14184" t="s">
        <v>6630</v>
      </c>
      <c r="L14184" t="s">
        <v>6526</v>
      </c>
      <c r="M14184" t="s">
        <v>6630</v>
      </c>
      <c r="N14184" t="s">
        <v>6630</v>
      </c>
      <c r="O14184" t="s">
        <v>6630</v>
      </c>
      <c r="P14184" t="s">
        <v>6630</v>
      </c>
      <c r="Q14184" t="s">
        <v>6630</v>
      </c>
    </row>
    <row r="14185" spans="1:17" x14ac:dyDescent="0.35">
      <c r="A14185">
        <v>80736009</v>
      </c>
      <c r="B14185" t="s">
        <v>6334</v>
      </c>
      <c r="C14185" t="s">
        <v>6766</v>
      </c>
      <c r="D14185">
        <v>120</v>
      </c>
      <c r="E14185" t="s">
        <v>6627</v>
      </c>
      <c r="F14185">
        <v>145</v>
      </c>
      <c r="G14185" t="s">
        <v>6627</v>
      </c>
      <c r="H14185">
        <v>15</v>
      </c>
      <c r="I14185" t="s">
        <v>27499</v>
      </c>
      <c r="J14185" t="s">
        <v>6630</v>
      </c>
      <c r="L14185" t="s">
        <v>6526</v>
      </c>
      <c r="M14185" t="s">
        <v>6630</v>
      </c>
      <c r="N14185" t="s">
        <v>6630</v>
      </c>
      <c r="O14185" t="s">
        <v>6630</v>
      </c>
      <c r="P14185" t="s">
        <v>6630</v>
      </c>
      <c r="Q14185" t="s">
        <v>6630</v>
      </c>
    </row>
    <row r="14186" spans="1:17" x14ac:dyDescent="0.35">
      <c r="A14186">
        <v>9414112009</v>
      </c>
      <c r="B14186" t="s">
        <v>6626</v>
      </c>
      <c r="C14186" t="s">
        <v>6356</v>
      </c>
      <c r="D14186">
        <v>200</v>
      </c>
      <c r="E14186" t="s">
        <v>6366</v>
      </c>
      <c r="F14186">
        <v>207</v>
      </c>
      <c r="G14186" t="s">
        <v>176</v>
      </c>
      <c r="H14186">
        <v>705</v>
      </c>
      <c r="I14186" t="s">
        <v>27500</v>
      </c>
      <c r="J14186">
        <v>20800</v>
      </c>
      <c r="L14186" t="s">
        <v>6529</v>
      </c>
      <c r="M14186">
        <v>13194529</v>
      </c>
      <c r="N14186">
        <v>10014731</v>
      </c>
      <c r="O14186" t="s">
        <v>6630</v>
      </c>
      <c r="P14186" t="s">
        <v>6630</v>
      </c>
      <c r="Q14186">
        <v>700</v>
      </c>
    </row>
    <row r="14187" spans="1:17" x14ac:dyDescent="0.35">
      <c r="A14187">
        <v>9493002480</v>
      </c>
      <c r="B14187" t="s">
        <v>6626</v>
      </c>
      <c r="C14187" t="s">
        <v>8762</v>
      </c>
      <c r="D14187">
        <v>130</v>
      </c>
      <c r="E14187" t="s">
        <v>6628</v>
      </c>
      <c r="F14187" t="s">
        <v>6628</v>
      </c>
      <c r="G14187" t="s">
        <v>6628</v>
      </c>
      <c r="H14187" t="s">
        <v>6628</v>
      </c>
      <c r="I14187" t="s">
        <v>27501</v>
      </c>
      <c r="J14187" t="s">
        <v>6630</v>
      </c>
      <c r="L14187" t="s">
        <v>6529</v>
      </c>
      <c r="M14187" t="s">
        <v>6630</v>
      </c>
      <c r="N14187" t="s">
        <v>6630</v>
      </c>
      <c r="O14187" t="s">
        <v>6630</v>
      </c>
      <c r="P14187" t="s">
        <v>6630</v>
      </c>
      <c r="Q14187" t="s">
        <v>6630</v>
      </c>
    </row>
    <row r="14188" spans="1:17" x14ac:dyDescent="0.35">
      <c r="A14188" t="s">
        <v>27502</v>
      </c>
      <c r="B14188" t="s">
        <v>6626</v>
      </c>
      <c r="C14188" t="s">
        <v>6628</v>
      </c>
      <c r="D14188" t="s">
        <v>6628</v>
      </c>
      <c r="E14188" t="s">
        <v>6628</v>
      </c>
      <c r="F14188" t="s">
        <v>6628</v>
      </c>
      <c r="G14188" t="s">
        <v>6628</v>
      </c>
      <c r="H14188" t="s">
        <v>6628</v>
      </c>
      <c r="I14188" t="s">
        <v>27503</v>
      </c>
      <c r="J14188" t="s">
        <v>6630</v>
      </c>
      <c r="L14188" t="s">
        <v>6529</v>
      </c>
      <c r="M14188" t="s">
        <v>6630</v>
      </c>
      <c r="N14188" t="s">
        <v>6630</v>
      </c>
      <c r="O14188" t="s">
        <v>6630</v>
      </c>
      <c r="P14188" t="s">
        <v>6630</v>
      </c>
      <c r="Q14188" t="s">
        <v>6630</v>
      </c>
    </row>
    <row r="14189" spans="1:17" x14ac:dyDescent="0.35">
      <c r="A14189">
        <v>9494015300</v>
      </c>
      <c r="B14189" t="s">
        <v>6626</v>
      </c>
      <c r="C14189" t="s">
        <v>8762</v>
      </c>
      <c r="D14189">
        <v>130</v>
      </c>
      <c r="E14189" t="s">
        <v>6628</v>
      </c>
      <c r="F14189" t="s">
        <v>6628</v>
      </c>
      <c r="G14189" t="s">
        <v>6628</v>
      </c>
      <c r="H14189" t="s">
        <v>6628</v>
      </c>
      <c r="I14189" t="s">
        <v>27504</v>
      </c>
      <c r="J14189" t="s">
        <v>6630</v>
      </c>
      <c r="L14189" t="s">
        <v>6529</v>
      </c>
      <c r="M14189" t="s">
        <v>6630</v>
      </c>
      <c r="N14189" t="s">
        <v>6630</v>
      </c>
      <c r="O14189" t="s">
        <v>6630</v>
      </c>
      <c r="P14189" t="s">
        <v>7615</v>
      </c>
      <c r="Q14189" t="s">
        <v>6630</v>
      </c>
    </row>
    <row r="14190" spans="1:17" x14ac:dyDescent="0.35">
      <c r="A14190">
        <v>9493002830</v>
      </c>
      <c r="B14190" t="s">
        <v>6626</v>
      </c>
      <c r="C14190" t="s">
        <v>6356</v>
      </c>
      <c r="D14190">
        <v>200</v>
      </c>
      <c r="E14190" t="s">
        <v>6659</v>
      </c>
      <c r="F14190">
        <v>208</v>
      </c>
      <c r="G14190" t="s">
        <v>6628</v>
      </c>
      <c r="H14190" t="s">
        <v>6628</v>
      </c>
      <c r="I14190" t="s">
        <v>27505</v>
      </c>
      <c r="J14190" t="s">
        <v>6630</v>
      </c>
      <c r="L14190" t="s">
        <v>6529</v>
      </c>
      <c r="M14190" t="s">
        <v>6630</v>
      </c>
      <c r="N14190" t="s">
        <v>6630</v>
      </c>
      <c r="O14190" t="s">
        <v>6630</v>
      </c>
      <c r="P14190" t="s">
        <v>6630</v>
      </c>
      <c r="Q14190" t="s">
        <v>6630</v>
      </c>
    </row>
    <row r="14191" spans="1:17" x14ac:dyDescent="0.35">
      <c r="A14191">
        <v>13016</v>
      </c>
      <c r="B14191" t="s">
        <v>6626</v>
      </c>
      <c r="C14191" t="s">
        <v>8762</v>
      </c>
      <c r="D14191">
        <v>130</v>
      </c>
      <c r="E14191" t="s">
        <v>6628</v>
      </c>
      <c r="F14191" t="s">
        <v>6628</v>
      </c>
      <c r="G14191" t="s">
        <v>3774</v>
      </c>
      <c r="H14191">
        <v>100</v>
      </c>
      <c r="I14191" t="s">
        <v>13225</v>
      </c>
      <c r="J14191" t="s">
        <v>6630</v>
      </c>
      <c r="L14191" t="s">
        <v>6526</v>
      </c>
      <c r="M14191" t="s">
        <v>6630</v>
      </c>
      <c r="N14191" t="s">
        <v>6630</v>
      </c>
      <c r="O14191" t="s">
        <v>27506</v>
      </c>
      <c r="P14191" t="s">
        <v>6630</v>
      </c>
      <c r="Q14191" t="s">
        <v>6630</v>
      </c>
    </row>
    <row r="14192" spans="1:17" x14ac:dyDescent="0.35">
      <c r="A14192">
        <v>9413111730</v>
      </c>
      <c r="B14192" t="s">
        <v>6626</v>
      </c>
      <c r="C14192" t="s">
        <v>6356</v>
      </c>
      <c r="D14192">
        <v>200</v>
      </c>
      <c r="E14192" t="s">
        <v>6645</v>
      </c>
      <c r="F14192">
        <v>201</v>
      </c>
      <c r="G14192" t="s">
        <v>6638</v>
      </c>
      <c r="H14192">
        <v>415</v>
      </c>
      <c r="I14192" t="s">
        <v>22862</v>
      </c>
      <c r="J14192">
        <v>20115</v>
      </c>
      <c r="L14192" t="s">
        <v>6529</v>
      </c>
      <c r="M14192">
        <v>13118032</v>
      </c>
      <c r="N14192">
        <v>12959331</v>
      </c>
      <c r="O14192">
        <v>30213</v>
      </c>
      <c r="P14192" t="s">
        <v>6630</v>
      </c>
      <c r="Q14192" t="s">
        <v>6630</v>
      </c>
    </row>
    <row r="14193" spans="1:17" x14ac:dyDescent="0.35">
      <c r="A14193">
        <v>9414112664</v>
      </c>
      <c r="B14193" t="s">
        <v>6626</v>
      </c>
      <c r="C14193" t="s">
        <v>6356</v>
      </c>
      <c r="D14193">
        <v>200</v>
      </c>
      <c r="E14193" t="s">
        <v>6645</v>
      </c>
      <c r="F14193">
        <v>201</v>
      </c>
      <c r="G14193" t="s">
        <v>6638</v>
      </c>
      <c r="H14193">
        <v>415</v>
      </c>
      <c r="I14193" t="s">
        <v>13543</v>
      </c>
      <c r="J14193">
        <v>20115</v>
      </c>
      <c r="L14193" t="s">
        <v>6529</v>
      </c>
      <c r="M14193">
        <v>13834531</v>
      </c>
      <c r="N14193">
        <v>13846531</v>
      </c>
      <c r="O14193">
        <v>30803</v>
      </c>
      <c r="P14193" t="s">
        <v>6630</v>
      </c>
      <c r="Q14193" t="s">
        <v>6630</v>
      </c>
    </row>
    <row r="14194" spans="1:17" x14ac:dyDescent="0.35">
      <c r="A14194" t="s">
        <v>27507</v>
      </c>
      <c r="B14194" t="s">
        <v>6626</v>
      </c>
      <c r="C14194" t="s">
        <v>6628</v>
      </c>
      <c r="D14194" t="s">
        <v>6628</v>
      </c>
      <c r="E14194" t="s">
        <v>6628</v>
      </c>
      <c r="F14194" t="s">
        <v>6628</v>
      </c>
      <c r="G14194" t="s">
        <v>6628</v>
      </c>
      <c r="H14194" t="s">
        <v>6628</v>
      </c>
      <c r="I14194" t="s">
        <v>11865</v>
      </c>
      <c r="J14194" t="s">
        <v>6630</v>
      </c>
      <c r="L14194" t="s">
        <v>6526</v>
      </c>
      <c r="M14194" t="s">
        <v>6630</v>
      </c>
      <c r="N14194" t="s">
        <v>6630</v>
      </c>
      <c r="O14194" t="s">
        <v>6630</v>
      </c>
      <c r="P14194" t="s">
        <v>6630</v>
      </c>
      <c r="Q14194" t="s">
        <v>6630</v>
      </c>
    </row>
    <row r="14195" spans="1:17" x14ac:dyDescent="0.35">
      <c r="A14195" t="s">
        <v>27508</v>
      </c>
      <c r="B14195" t="s">
        <v>6626</v>
      </c>
      <c r="C14195" t="s">
        <v>6628</v>
      </c>
      <c r="D14195" t="s">
        <v>6628</v>
      </c>
      <c r="E14195" t="s">
        <v>6628</v>
      </c>
      <c r="F14195" t="s">
        <v>6628</v>
      </c>
      <c r="G14195" t="s">
        <v>6628</v>
      </c>
      <c r="H14195" t="s">
        <v>6628</v>
      </c>
      <c r="I14195" t="s">
        <v>27509</v>
      </c>
      <c r="J14195" t="s">
        <v>6630</v>
      </c>
      <c r="L14195" t="s">
        <v>6526</v>
      </c>
      <c r="M14195" t="s">
        <v>6630</v>
      </c>
      <c r="N14195" t="s">
        <v>6630</v>
      </c>
      <c r="O14195" t="s">
        <v>6630</v>
      </c>
      <c r="P14195" t="s">
        <v>6630</v>
      </c>
      <c r="Q14195" t="s">
        <v>6630</v>
      </c>
    </row>
    <row r="14196" spans="1:17" x14ac:dyDescent="0.35">
      <c r="A14196" t="s">
        <v>27510</v>
      </c>
      <c r="B14196" t="s">
        <v>6626</v>
      </c>
      <c r="C14196" t="s">
        <v>6628</v>
      </c>
      <c r="D14196" t="s">
        <v>6628</v>
      </c>
      <c r="E14196" t="s">
        <v>6628</v>
      </c>
      <c r="F14196" t="s">
        <v>6628</v>
      </c>
      <c r="G14196" t="s">
        <v>6628</v>
      </c>
      <c r="H14196" t="s">
        <v>6628</v>
      </c>
      <c r="I14196" t="s">
        <v>20383</v>
      </c>
      <c r="J14196" t="s">
        <v>6630</v>
      </c>
      <c r="L14196" t="s">
        <v>6526</v>
      </c>
      <c r="M14196" t="s">
        <v>6630</v>
      </c>
      <c r="N14196" t="s">
        <v>6630</v>
      </c>
      <c r="O14196" t="s">
        <v>6630</v>
      </c>
      <c r="P14196" t="s">
        <v>6630</v>
      </c>
      <c r="Q14196" t="s">
        <v>6630</v>
      </c>
    </row>
    <row r="14197" spans="1:17" x14ac:dyDescent="0.35">
      <c r="A14197" t="s">
        <v>27511</v>
      </c>
      <c r="B14197" t="s">
        <v>6626</v>
      </c>
      <c r="C14197" t="s">
        <v>6628</v>
      </c>
      <c r="D14197" t="s">
        <v>6628</v>
      </c>
      <c r="E14197" t="s">
        <v>6628</v>
      </c>
      <c r="F14197" t="s">
        <v>6628</v>
      </c>
      <c r="G14197" t="s">
        <v>6628</v>
      </c>
      <c r="H14197" t="s">
        <v>6628</v>
      </c>
      <c r="I14197" t="s">
        <v>10677</v>
      </c>
      <c r="J14197" t="s">
        <v>6630</v>
      </c>
      <c r="L14197" t="s">
        <v>6526</v>
      </c>
      <c r="M14197" t="s">
        <v>6630</v>
      </c>
      <c r="N14197" t="s">
        <v>6630</v>
      </c>
      <c r="O14197" t="s">
        <v>6630</v>
      </c>
      <c r="P14197" t="s">
        <v>6630</v>
      </c>
      <c r="Q14197" t="s">
        <v>6630</v>
      </c>
    </row>
    <row r="14198" spans="1:17" x14ac:dyDescent="0.35">
      <c r="A14198">
        <v>3904108148</v>
      </c>
      <c r="B14198" t="s">
        <v>6626</v>
      </c>
      <c r="C14198" t="s">
        <v>6356</v>
      </c>
      <c r="D14198">
        <v>200</v>
      </c>
      <c r="E14198" t="s">
        <v>5245</v>
      </c>
      <c r="F14198">
        <v>202</v>
      </c>
      <c r="G14198" t="s">
        <v>5245</v>
      </c>
      <c r="H14198">
        <v>450</v>
      </c>
      <c r="I14198" t="s">
        <v>27512</v>
      </c>
      <c r="J14198">
        <v>20200</v>
      </c>
      <c r="L14198" t="s">
        <v>6529</v>
      </c>
      <c r="M14198">
        <v>11204949</v>
      </c>
      <c r="N14198" t="s">
        <v>6630</v>
      </c>
      <c r="O14198" t="s">
        <v>10208</v>
      </c>
      <c r="P14198" t="s">
        <v>6799</v>
      </c>
      <c r="Q14198">
        <v>610</v>
      </c>
    </row>
    <row r="14199" spans="1:17" x14ac:dyDescent="0.35">
      <c r="A14199">
        <v>9493002750</v>
      </c>
      <c r="B14199" t="s">
        <v>6626</v>
      </c>
      <c r="C14199" t="s">
        <v>6356</v>
      </c>
      <c r="D14199">
        <v>200</v>
      </c>
      <c r="E14199" t="s">
        <v>6628</v>
      </c>
      <c r="F14199" t="s">
        <v>6628</v>
      </c>
      <c r="G14199" t="s">
        <v>6628</v>
      </c>
      <c r="H14199" t="s">
        <v>6628</v>
      </c>
      <c r="I14199" t="s">
        <v>27513</v>
      </c>
      <c r="J14199" t="s">
        <v>6630</v>
      </c>
      <c r="L14199" t="s">
        <v>6529</v>
      </c>
      <c r="M14199" t="s">
        <v>6630</v>
      </c>
      <c r="N14199" t="s">
        <v>6630</v>
      </c>
      <c r="O14199" t="s">
        <v>6630</v>
      </c>
      <c r="P14199" t="s">
        <v>6630</v>
      </c>
      <c r="Q14199" t="s">
        <v>6630</v>
      </c>
    </row>
    <row r="14200" spans="1:17" x14ac:dyDescent="0.35">
      <c r="A14200">
        <v>9414112296</v>
      </c>
      <c r="B14200" t="s">
        <v>6626</v>
      </c>
      <c r="C14200" t="s">
        <v>6356</v>
      </c>
      <c r="D14200">
        <v>200</v>
      </c>
      <c r="E14200" t="s">
        <v>6645</v>
      </c>
      <c r="F14200">
        <v>201</v>
      </c>
      <c r="G14200" t="s">
        <v>6638</v>
      </c>
      <c r="H14200">
        <v>415</v>
      </c>
      <c r="I14200" t="s">
        <v>21051</v>
      </c>
      <c r="J14200">
        <v>20115</v>
      </c>
      <c r="L14200" t="s">
        <v>6529</v>
      </c>
      <c r="M14200">
        <v>10964137</v>
      </c>
      <c r="N14200">
        <v>10979371</v>
      </c>
      <c r="O14200">
        <v>30805</v>
      </c>
      <c r="P14200" t="s">
        <v>6630</v>
      </c>
      <c r="Q14200" t="s">
        <v>6630</v>
      </c>
    </row>
    <row r="14201" spans="1:17" x14ac:dyDescent="0.35">
      <c r="A14201">
        <v>80950718</v>
      </c>
      <c r="B14201" t="s">
        <v>6334</v>
      </c>
      <c r="C14201" t="s">
        <v>6766</v>
      </c>
      <c r="D14201">
        <v>120</v>
      </c>
      <c r="E14201" t="s">
        <v>6627</v>
      </c>
      <c r="F14201">
        <v>145</v>
      </c>
      <c r="G14201" t="s">
        <v>6627</v>
      </c>
      <c r="H14201">
        <v>15</v>
      </c>
      <c r="I14201" t="s">
        <v>27514</v>
      </c>
      <c r="J14201" t="s">
        <v>6630</v>
      </c>
      <c r="L14201" t="s">
        <v>6526</v>
      </c>
      <c r="M14201" t="s">
        <v>6630</v>
      </c>
      <c r="N14201" t="s">
        <v>6630</v>
      </c>
      <c r="O14201" t="s">
        <v>6630</v>
      </c>
      <c r="P14201" t="s">
        <v>6630</v>
      </c>
      <c r="Q14201" t="s">
        <v>6630</v>
      </c>
    </row>
    <row r="14202" spans="1:17" x14ac:dyDescent="0.35">
      <c r="A14202">
        <v>9410110365</v>
      </c>
      <c r="B14202" t="s">
        <v>6626</v>
      </c>
      <c r="C14202" t="s">
        <v>6356</v>
      </c>
      <c r="D14202">
        <v>200</v>
      </c>
      <c r="E14202" t="s">
        <v>6366</v>
      </c>
      <c r="F14202">
        <v>207</v>
      </c>
      <c r="G14202" t="s">
        <v>6657</v>
      </c>
      <c r="H14202">
        <v>420</v>
      </c>
      <c r="I14202" t="s">
        <v>27515</v>
      </c>
      <c r="J14202" t="s">
        <v>6630</v>
      </c>
      <c r="L14202" t="s">
        <v>6529</v>
      </c>
      <c r="M14202">
        <v>12097111</v>
      </c>
      <c r="N14202" t="s">
        <v>6630</v>
      </c>
      <c r="O14202" t="s">
        <v>6630</v>
      </c>
      <c r="P14202" t="s">
        <v>6630</v>
      </c>
      <c r="Q14202">
        <v>100</v>
      </c>
    </row>
    <row r="14203" spans="1:17" x14ac:dyDescent="0.35">
      <c r="A14203">
        <v>9414112381</v>
      </c>
      <c r="B14203" t="s">
        <v>6626</v>
      </c>
      <c r="C14203" t="s">
        <v>6540</v>
      </c>
      <c r="D14203">
        <v>131</v>
      </c>
      <c r="E14203" t="s">
        <v>6672</v>
      </c>
      <c r="F14203">
        <v>703</v>
      </c>
      <c r="G14203" t="s">
        <v>7042</v>
      </c>
      <c r="H14203">
        <v>730</v>
      </c>
      <c r="I14203" t="s">
        <v>27516</v>
      </c>
      <c r="J14203">
        <v>13200</v>
      </c>
      <c r="L14203" t="s">
        <v>6529</v>
      </c>
      <c r="M14203">
        <v>13548972</v>
      </c>
      <c r="N14203">
        <v>10547157</v>
      </c>
      <c r="O14203" t="s">
        <v>6630</v>
      </c>
      <c r="P14203" t="s">
        <v>6630</v>
      </c>
      <c r="Q14203" t="s">
        <v>6630</v>
      </c>
    </row>
    <row r="14204" spans="1:17" x14ac:dyDescent="0.35">
      <c r="A14204">
        <v>9409110034</v>
      </c>
      <c r="B14204" t="s">
        <v>6626</v>
      </c>
      <c r="C14204" t="s">
        <v>6356</v>
      </c>
      <c r="D14204">
        <v>200</v>
      </c>
      <c r="E14204" t="s">
        <v>6366</v>
      </c>
      <c r="F14204">
        <v>207</v>
      </c>
      <c r="G14204" t="s">
        <v>1357</v>
      </c>
      <c r="H14204">
        <v>745</v>
      </c>
      <c r="I14204" t="s">
        <v>27517</v>
      </c>
      <c r="J14204">
        <v>20800</v>
      </c>
      <c r="L14204" t="s">
        <v>6529</v>
      </c>
      <c r="M14204">
        <v>10014731</v>
      </c>
      <c r="N14204">
        <v>10421714</v>
      </c>
      <c r="O14204" t="s">
        <v>6630</v>
      </c>
      <c r="P14204">
        <v>20800.804011</v>
      </c>
      <c r="Q14204">
        <v>700</v>
      </c>
    </row>
    <row r="14205" spans="1:17" x14ac:dyDescent="0.35">
      <c r="A14205">
        <v>9412111293</v>
      </c>
      <c r="B14205" t="s">
        <v>6626</v>
      </c>
      <c r="C14205" t="s">
        <v>6356</v>
      </c>
      <c r="D14205">
        <v>200</v>
      </c>
      <c r="E14205" t="s">
        <v>6645</v>
      </c>
      <c r="F14205">
        <v>201</v>
      </c>
      <c r="G14205" t="s">
        <v>6638</v>
      </c>
      <c r="H14205">
        <v>415</v>
      </c>
      <c r="I14205" t="s">
        <v>17821</v>
      </c>
      <c r="J14205">
        <v>20115</v>
      </c>
      <c r="L14205" t="s">
        <v>6529</v>
      </c>
      <c r="M14205">
        <v>10653769</v>
      </c>
      <c r="N14205">
        <v>10491819</v>
      </c>
      <c r="O14205" t="s">
        <v>6630</v>
      </c>
      <c r="P14205">
        <v>30020</v>
      </c>
      <c r="Q14205" t="s">
        <v>6630</v>
      </c>
    </row>
    <row r="14206" spans="1:17" x14ac:dyDescent="0.35">
      <c r="A14206">
        <v>3518114751</v>
      </c>
      <c r="B14206" t="s">
        <v>6626</v>
      </c>
      <c r="C14206" t="s">
        <v>6356</v>
      </c>
      <c r="D14206">
        <v>200</v>
      </c>
      <c r="E14206" t="s">
        <v>5245</v>
      </c>
      <c r="F14206">
        <v>202</v>
      </c>
      <c r="G14206" t="s">
        <v>5245</v>
      </c>
      <c r="H14206">
        <v>450</v>
      </c>
      <c r="I14206" t="s">
        <v>27518</v>
      </c>
      <c r="J14206">
        <v>20200</v>
      </c>
      <c r="L14206" t="s">
        <v>6529</v>
      </c>
      <c r="M14206">
        <v>10430573</v>
      </c>
      <c r="N14206">
        <v>12435538</v>
      </c>
      <c r="O14206" t="s">
        <v>6630</v>
      </c>
      <c r="P14206" t="s">
        <v>6630</v>
      </c>
      <c r="Q14206" t="s">
        <v>6630</v>
      </c>
    </row>
    <row r="14207" spans="1:17" x14ac:dyDescent="0.35">
      <c r="A14207">
        <v>9422115985</v>
      </c>
      <c r="B14207" t="s">
        <v>6334</v>
      </c>
      <c r="C14207" t="s">
        <v>6356</v>
      </c>
      <c r="D14207">
        <v>200</v>
      </c>
      <c r="E14207" t="s">
        <v>6645</v>
      </c>
      <c r="F14207">
        <v>201</v>
      </c>
      <c r="G14207" t="s">
        <v>6638</v>
      </c>
      <c r="H14207">
        <v>415</v>
      </c>
      <c r="I14207" t="s">
        <v>15443</v>
      </c>
      <c r="J14207">
        <v>20115</v>
      </c>
      <c r="L14207" t="s">
        <v>6529</v>
      </c>
      <c r="M14207">
        <v>14133357</v>
      </c>
      <c r="N14207">
        <v>16083912</v>
      </c>
      <c r="O14207" t="s">
        <v>6630</v>
      </c>
      <c r="P14207" t="s">
        <v>6630</v>
      </c>
      <c r="Q14207" t="s">
        <v>6630</v>
      </c>
    </row>
    <row r="14208" spans="1:17" x14ac:dyDescent="0.35">
      <c r="A14208">
        <v>3519114974</v>
      </c>
      <c r="B14208" t="s">
        <v>6334</v>
      </c>
      <c r="C14208" t="s">
        <v>6356</v>
      </c>
      <c r="D14208">
        <v>200</v>
      </c>
      <c r="E14208" t="s">
        <v>5245</v>
      </c>
      <c r="F14208">
        <v>202</v>
      </c>
      <c r="G14208" t="s">
        <v>5245</v>
      </c>
      <c r="H14208">
        <v>450</v>
      </c>
      <c r="I14208" t="s">
        <v>27519</v>
      </c>
      <c r="J14208">
        <v>20200</v>
      </c>
      <c r="L14208" t="s">
        <v>6529</v>
      </c>
      <c r="M14208">
        <v>12193209</v>
      </c>
      <c r="N14208">
        <v>10430573</v>
      </c>
      <c r="O14208" t="s">
        <v>6630</v>
      </c>
      <c r="P14208" t="s">
        <v>6630</v>
      </c>
      <c r="Q14208" t="s">
        <v>6630</v>
      </c>
    </row>
    <row r="14209" spans="1:17" x14ac:dyDescent="0.35">
      <c r="A14209">
        <v>3521115752</v>
      </c>
      <c r="B14209" t="s">
        <v>6334</v>
      </c>
      <c r="C14209" t="s">
        <v>6356</v>
      </c>
      <c r="D14209">
        <v>200</v>
      </c>
      <c r="E14209" t="s">
        <v>5245</v>
      </c>
      <c r="F14209">
        <v>202</v>
      </c>
      <c r="G14209" t="s">
        <v>5245</v>
      </c>
      <c r="H14209">
        <v>450</v>
      </c>
      <c r="I14209" t="s">
        <v>27520</v>
      </c>
      <c r="J14209">
        <v>20200</v>
      </c>
      <c r="L14209" t="s">
        <v>6529</v>
      </c>
      <c r="M14209">
        <v>10558147</v>
      </c>
      <c r="N14209">
        <v>12193209</v>
      </c>
      <c r="O14209" t="s">
        <v>6630</v>
      </c>
      <c r="P14209" t="s">
        <v>6630</v>
      </c>
      <c r="Q14209" t="s">
        <v>6630</v>
      </c>
    </row>
    <row r="14210" spans="1:17" x14ac:dyDescent="0.35">
      <c r="A14210">
        <v>9412110996</v>
      </c>
      <c r="B14210" t="s">
        <v>6626</v>
      </c>
      <c r="C14210" t="s">
        <v>6356</v>
      </c>
      <c r="D14210">
        <v>200</v>
      </c>
      <c r="E14210" t="s">
        <v>6366</v>
      </c>
      <c r="F14210">
        <v>207</v>
      </c>
      <c r="G14210" t="s">
        <v>1357</v>
      </c>
      <c r="H14210">
        <v>745</v>
      </c>
      <c r="I14210" t="s">
        <v>21191</v>
      </c>
      <c r="J14210">
        <v>20800</v>
      </c>
      <c r="L14210" t="s">
        <v>6529</v>
      </c>
      <c r="M14210">
        <v>10421714</v>
      </c>
      <c r="N14210">
        <v>10014731</v>
      </c>
      <c r="O14210" t="s">
        <v>6630</v>
      </c>
      <c r="P14210" t="s">
        <v>6630</v>
      </c>
      <c r="Q14210">
        <v>700</v>
      </c>
    </row>
    <row r="14211" spans="1:17" x14ac:dyDescent="0.35">
      <c r="A14211">
        <v>9407109101</v>
      </c>
      <c r="B14211" t="s">
        <v>6626</v>
      </c>
      <c r="C14211" t="s">
        <v>6540</v>
      </c>
      <c r="D14211">
        <v>131</v>
      </c>
      <c r="E14211" t="s">
        <v>7340</v>
      </c>
      <c r="F14211">
        <v>308</v>
      </c>
      <c r="G14211" t="s">
        <v>11148</v>
      </c>
      <c r="H14211">
        <v>840</v>
      </c>
      <c r="I14211" t="s">
        <v>27521</v>
      </c>
      <c r="J14211">
        <v>13200</v>
      </c>
      <c r="L14211" t="s">
        <v>6529</v>
      </c>
      <c r="M14211">
        <v>10165714</v>
      </c>
      <c r="N14211" t="s">
        <v>6630</v>
      </c>
      <c r="O14211" t="s">
        <v>27522</v>
      </c>
      <c r="P14211">
        <v>44401.804020000003</v>
      </c>
      <c r="Q14211">
        <v>100</v>
      </c>
    </row>
    <row r="14212" spans="1:17" x14ac:dyDescent="0.35">
      <c r="A14212">
        <v>6393100239</v>
      </c>
      <c r="B14212" t="s">
        <v>6626</v>
      </c>
      <c r="C14212" t="s">
        <v>6356</v>
      </c>
      <c r="D14212">
        <v>200</v>
      </c>
      <c r="E14212" t="s">
        <v>6366</v>
      </c>
      <c r="F14212">
        <v>207</v>
      </c>
      <c r="G14212" t="s">
        <v>7247</v>
      </c>
      <c r="H14212">
        <v>735</v>
      </c>
      <c r="I14212" t="s">
        <v>27523</v>
      </c>
      <c r="J14212" t="s">
        <v>6630</v>
      </c>
      <c r="L14212" t="s">
        <v>6529</v>
      </c>
      <c r="M14212" t="s">
        <v>6630</v>
      </c>
      <c r="N14212" t="s">
        <v>6630</v>
      </c>
      <c r="O14212" t="s">
        <v>6630</v>
      </c>
      <c r="P14212" t="s">
        <v>27524</v>
      </c>
      <c r="Q14212" t="s">
        <v>6630</v>
      </c>
    </row>
    <row r="14213" spans="1:17" x14ac:dyDescent="0.35">
      <c r="A14213">
        <v>80233106</v>
      </c>
      <c r="B14213" t="s">
        <v>6334</v>
      </c>
      <c r="C14213" t="s">
        <v>6766</v>
      </c>
      <c r="D14213">
        <v>120</v>
      </c>
      <c r="E14213" t="s">
        <v>6627</v>
      </c>
      <c r="F14213">
        <v>145</v>
      </c>
      <c r="G14213" t="s">
        <v>6627</v>
      </c>
      <c r="H14213">
        <v>15</v>
      </c>
      <c r="I14213" t="s">
        <v>27525</v>
      </c>
      <c r="J14213" t="s">
        <v>6630</v>
      </c>
      <c r="L14213" t="s">
        <v>6526</v>
      </c>
      <c r="M14213" t="s">
        <v>6630</v>
      </c>
      <c r="N14213" t="s">
        <v>6630</v>
      </c>
      <c r="O14213" t="s">
        <v>6630</v>
      </c>
      <c r="P14213" t="s">
        <v>6630</v>
      </c>
      <c r="Q14213" t="s">
        <v>6630</v>
      </c>
    </row>
    <row r="14214" spans="1:17" x14ac:dyDescent="0.35">
      <c r="A14214">
        <v>29515</v>
      </c>
      <c r="B14214" t="s">
        <v>6626</v>
      </c>
      <c r="C14214" t="s">
        <v>6356</v>
      </c>
      <c r="D14214">
        <v>200</v>
      </c>
      <c r="E14214" t="s">
        <v>6366</v>
      </c>
      <c r="F14214">
        <v>207</v>
      </c>
      <c r="G14214" t="s">
        <v>7216</v>
      </c>
      <c r="H14214">
        <v>748</v>
      </c>
      <c r="I14214" t="s">
        <v>27526</v>
      </c>
      <c r="J14214" t="s">
        <v>6630</v>
      </c>
      <c r="L14214" t="s">
        <v>6526</v>
      </c>
      <c r="M14214" t="s">
        <v>6630</v>
      </c>
      <c r="N14214">
        <v>10239242</v>
      </c>
      <c r="O14214" t="s">
        <v>27527</v>
      </c>
      <c r="P14214" t="s">
        <v>6630</v>
      </c>
      <c r="Q14214" t="s">
        <v>6630</v>
      </c>
    </row>
    <row r="14215" spans="1:17" x14ac:dyDescent="0.35">
      <c r="A14215">
        <v>9493001210</v>
      </c>
      <c r="B14215" t="s">
        <v>6626</v>
      </c>
      <c r="C14215" t="s">
        <v>8762</v>
      </c>
      <c r="D14215">
        <v>130</v>
      </c>
      <c r="E14215" t="s">
        <v>6628</v>
      </c>
      <c r="F14215" t="s">
        <v>6628</v>
      </c>
      <c r="G14215" t="s">
        <v>6628</v>
      </c>
      <c r="H14215" t="s">
        <v>6628</v>
      </c>
      <c r="I14215" t="s">
        <v>27528</v>
      </c>
      <c r="J14215" t="s">
        <v>6630</v>
      </c>
      <c r="L14215" t="s">
        <v>6529</v>
      </c>
      <c r="M14215" t="s">
        <v>6630</v>
      </c>
      <c r="N14215" t="s">
        <v>6630</v>
      </c>
      <c r="O14215" t="s">
        <v>6630</v>
      </c>
      <c r="P14215" t="s">
        <v>6630</v>
      </c>
      <c r="Q14215" t="s">
        <v>6630</v>
      </c>
    </row>
    <row r="14216" spans="1:17" x14ac:dyDescent="0.35">
      <c r="A14216">
        <v>80527101</v>
      </c>
      <c r="B14216" t="s">
        <v>6334</v>
      </c>
      <c r="C14216" t="s">
        <v>6766</v>
      </c>
      <c r="D14216">
        <v>120</v>
      </c>
      <c r="E14216" t="s">
        <v>6627</v>
      </c>
      <c r="F14216">
        <v>145</v>
      </c>
      <c r="G14216" t="s">
        <v>6627</v>
      </c>
      <c r="H14216">
        <v>15</v>
      </c>
      <c r="I14216" t="s">
        <v>27529</v>
      </c>
      <c r="J14216" t="s">
        <v>6630</v>
      </c>
      <c r="L14216" t="s">
        <v>6526</v>
      </c>
      <c r="M14216" t="s">
        <v>6630</v>
      </c>
      <c r="N14216" t="s">
        <v>6630</v>
      </c>
      <c r="O14216" t="s">
        <v>6630</v>
      </c>
      <c r="P14216" t="s">
        <v>6630</v>
      </c>
      <c r="Q14216" t="s">
        <v>6630</v>
      </c>
    </row>
    <row r="14217" spans="1:17" x14ac:dyDescent="0.35">
      <c r="A14217">
        <v>80690200</v>
      </c>
      <c r="B14217" t="s">
        <v>6334</v>
      </c>
      <c r="C14217" t="s">
        <v>6766</v>
      </c>
      <c r="D14217">
        <v>120</v>
      </c>
      <c r="E14217" t="s">
        <v>6627</v>
      </c>
      <c r="F14217">
        <v>145</v>
      </c>
      <c r="G14217" t="s">
        <v>6627</v>
      </c>
      <c r="H14217">
        <v>15</v>
      </c>
      <c r="I14217" t="s">
        <v>27530</v>
      </c>
      <c r="J14217" t="s">
        <v>6630</v>
      </c>
      <c r="L14217" t="s">
        <v>6526</v>
      </c>
      <c r="M14217" t="s">
        <v>6630</v>
      </c>
      <c r="N14217" t="s">
        <v>6630</v>
      </c>
      <c r="O14217" t="s">
        <v>6630</v>
      </c>
      <c r="P14217" t="s">
        <v>6630</v>
      </c>
      <c r="Q14217" t="s">
        <v>6630</v>
      </c>
    </row>
    <row r="14218" spans="1:17" x14ac:dyDescent="0.35">
      <c r="A14218">
        <v>9414112432</v>
      </c>
      <c r="B14218" t="s">
        <v>6626</v>
      </c>
      <c r="C14218" t="s">
        <v>6540</v>
      </c>
      <c r="D14218">
        <v>131</v>
      </c>
      <c r="E14218" t="s">
        <v>6672</v>
      </c>
      <c r="F14218">
        <v>703</v>
      </c>
      <c r="G14218" t="s">
        <v>7042</v>
      </c>
      <c r="H14218">
        <v>730</v>
      </c>
      <c r="I14218" t="s">
        <v>27531</v>
      </c>
      <c r="J14218">
        <v>13200</v>
      </c>
      <c r="L14218" t="s">
        <v>6529</v>
      </c>
      <c r="M14218">
        <v>14549150</v>
      </c>
      <c r="N14218">
        <v>15218977</v>
      </c>
      <c r="O14218" t="s">
        <v>6630</v>
      </c>
      <c r="P14218" t="s">
        <v>6630</v>
      </c>
      <c r="Q14218" t="s">
        <v>6630</v>
      </c>
    </row>
    <row r="14219" spans="1:17" x14ac:dyDescent="0.35">
      <c r="A14219">
        <v>9419114862</v>
      </c>
      <c r="B14219" t="s">
        <v>6626</v>
      </c>
      <c r="C14219" t="s">
        <v>6356</v>
      </c>
      <c r="D14219">
        <v>200</v>
      </c>
      <c r="E14219" t="s">
        <v>6645</v>
      </c>
      <c r="F14219">
        <v>201</v>
      </c>
      <c r="G14219" t="s">
        <v>6808</v>
      </c>
      <c r="H14219">
        <v>805</v>
      </c>
      <c r="I14219" t="s">
        <v>10351</v>
      </c>
      <c r="J14219">
        <v>20116</v>
      </c>
      <c r="L14219" t="s">
        <v>6529</v>
      </c>
      <c r="M14219">
        <v>11295537</v>
      </c>
      <c r="N14219">
        <v>11211305</v>
      </c>
      <c r="O14219" t="s">
        <v>6630</v>
      </c>
      <c r="P14219" t="s">
        <v>9951</v>
      </c>
      <c r="Q14219" t="s">
        <v>6630</v>
      </c>
    </row>
    <row r="14220" spans="1:17" x14ac:dyDescent="0.35">
      <c r="A14220">
        <v>9410110275</v>
      </c>
      <c r="B14220" t="s">
        <v>6626</v>
      </c>
      <c r="C14220" t="s">
        <v>7114</v>
      </c>
      <c r="D14220">
        <v>115</v>
      </c>
      <c r="E14220" t="s">
        <v>7114</v>
      </c>
      <c r="F14220">
        <v>115</v>
      </c>
      <c r="G14220" t="s">
        <v>4019</v>
      </c>
      <c r="H14220">
        <v>20</v>
      </c>
      <c r="I14220" t="s">
        <v>27532</v>
      </c>
      <c r="J14220">
        <v>11510</v>
      </c>
      <c r="L14220" t="s">
        <v>6529</v>
      </c>
      <c r="M14220">
        <v>10118002</v>
      </c>
      <c r="N14220" t="s">
        <v>6630</v>
      </c>
      <c r="O14220" t="s">
        <v>27533</v>
      </c>
      <c r="P14220" t="s">
        <v>6630</v>
      </c>
      <c r="Q14220" t="s">
        <v>6630</v>
      </c>
    </row>
    <row r="14221" spans="1:17" x14ac:dyDescent="0.35">
      <c r="A14221">
        <v>9424116579</v>
      </c>
      <c r="B14221" t="s">
        <v>6334</v>
      </c>
      <c r="C14221" t="s">
        <v>6356</v>
      </c>
      <c r="D14221">
        <v>200</v>
      </c>
      <c r="E14221" t="s">
        <v>6645</v>
      </c>
      <c r="F14221">
        <v>201</v>
      </c>
      <c r="G14221" t="s">
        <v>6651</v>
      </c>
      <c r="H14221">
        <v>410</v>
      </c>
      <c r="I14221" t="s">
        <v>12507</v>
      </c>
      <c r="J14221">
        <v>20110</v>
      </c>
      <c r="L14221" t="s">
        <v>6529</v>
      </c>
      <c r="M14221">
        <v>12974136</v>
      </c>
      <c r="N14221">
        <v>11841850</v>
      </c>
      <c r="O14221" t="s">
        <v>6630</v>
      </c>
      <c r="P14221" t="s">
        <v>6630</v>
      </c>
      <c r="Q14221" t="s">
        <v>6630</v>
      </c>
    </row>
    <row r="14222" spans="1:17" x14ac:dyDescent="0.35">
      <c r="A14222">
        <v>9410110453</v>
      </c>
      <c r="B14222" t="s">
        <v>6626</v>
      </c>
      <c r="C14222" t="s">
        <v>6356</v>
      </c>
      <c r="D14222">
        <v>200</v>
      </c>
      <c r="E14222" t="s">
        <v>6366</v>
      </c>
      <c r="F14222">
        <v>207</v>
      </c>
      <c r="G14222" t="s">
        <v>6638</v>
      </c>
      <c r="H14222">
        <v>415</v>
      </c>
      <c r="I14222" t="s">
        <v>27534</v>
      </c>
      <c r="J14222">
        <v>20800</v>
      </c>
      <c r="L14222" t="s">
        <v>6529</v>
      </c>
      <c r="M14222">
        <v>11877393</v>
      </c>
      <c r="N14222">
        <v>12021634</v>
      </c>
      <c r="O14222" t="s">
        <v>6630</v>
      </c>
      <c r="P14222" t="s">
        <v>6630</v>
      </c>
      <c r="Q14222">
        <v>700</v>
      </c>
    </row>
    <row r="14223" spans="1:17" x14ac:dyDescent="0.35">
      <c r="A14223">
        <v>9410110404</v>
      </c>
      <c r="B14223" t="s">
        <v>6626</v>
      </c>
      <c r="C14223" t="s">
        <v>6356</v>
      </c>
      <c r="D14223">
        <v>200</v>
      </c>
      <c r="E14223" t="s">
        <v>6366</v>
      </c>
      <c r="F14223">
        <v>207</v>
      </c>
      <c r="G14223" t="s">
        <v>6638</v>
      </c>
      <c r="H14223">
        <v>415</v>
      </c>
      <c r="I14223" t="s">
        <v>22329</v>
      </c>
      <c r="J14223">
        <v>20115</v>
      </c>
      <c r="L14223" t="s">
        <v>6529</v>
      </c>
      <c r="M14223">
        <v>12511449</v>
      </c>
      <c r="N14223">
        <v>12975067</v>
      </c>
      <c r="O14223" t="s">
        <v>27535</v>
      </c>
      <c r="P14223" t="s">
        <v>6630</v>
      </c>
      <c r="Q14223" t="s">
        <v>6630</v>
      </c>
    </row>
    <row r="14224" spans="1:17" x14ac:dyDescent="0.35">
      <c r="A14224">
        <v>80009563</v>
      </c>
      <c r="B14224" t="s">
        <v>6334</v>
      </c>
      <c r="C14224" t="s">
        <v>6766</v>
      </c>
      <c r="D14224">
        <v>120</v>
      </c>
      <c r="E14224" t="s">
        <v>6627</v>
      </c>
      <c r="F14224">
        <v>145</v>
      </c>
      <c r="G14224" t="s">
        <v>6627</v>
      </c>
      <c r="H14224">
        <v>15</v>
      </c>
      <c r="I14224" t="s">
        <v>27536</v>
      </c>
      <c r="J14224" t="s">
        <v>6630</v>
      </c>
      <c r="L14224" t="s">
        <v>6526</v>
      </c>
      <c r="M14224" t="s">
        <v>6630</v>
      </c>
      <c r="N14224" t="s">
        <v>6630</v>
      </c>
      <c r="O14224" t="s">
        <v>6630</v>
      </c>
      <c r="P14224" t="s">
        <v>6630</v>
      </c>
      <c r="Q14224" t="s">
        <v>6630</v>
      </c>
    </row>
    <row r="14225" spans="1:17" x14ac:dyDescent="0.35">
      <c r="A14225">
        <v>9424116841</v>
      </c>
      <c r="B14225" t="s">
        <v>6334</v>
      </c>
      <c r="C14225" t="s">
        <v>6356</v>
      </c>
      <c r="D14225">
        <v>200</v>
      </c>
      <c r="E14225" t="s">
        <v>6366</v>
      </c>
      <c r="F14225">
        <v>207</v>
      </c>
      <c r="G14225" t="s">
        <v>176</v>
      </c>
      <c r="H14225">
        <v>705</v>
      </c>
      <c r="I14225" t="s">
        <v>27537</v>
      </c>
      <c r="J14225">
        <v>20800</v>
      </c>
      <c r="L14225" t="s">
        <v>6529</v>
      </c>
      <c r="M14225">
        <v>10151030</v>
      </c>
      <c r="N14225">
        <v>10007576</v>
      </c>
      <c r="O14225" t="s">
        <v>6630</v>
      </c>
      <c r="P14225" t="s">
        <v>6630</v>
      </c>
      <c r="Q14225" t="s">
        <v>6630</v>
      </c>
    </row>
    <row r="14226" spans="1:17" x14ac:dyDescent="0.35">
      <c r="A14226">
        <v>9494010907</v>
      </c>
      <c r="B14226" t="s">
        <v>6626</v>
      </c>
      <c r="C14226" t="s">
        <v>8762</v>
      </c>
      <c r="D14226">
        <v>130</v>
      </c>
      <c r="E14226" t="s">
        <v>6628</v>
      </c>
      <c r="F14226" t="s">
        <v>6628</v>
      </c>
      <c r="G14226" t="s">
        <v>14801</v>
      </c>
      <c r="H14226">
        <v>202</v>
      </c>
      <c r="I14226" t="s">
        <v>27538</v>
      </c>
      <c r="J14226" t="s">
        <v>6630</v>
      </c>
      <c r="L14226" t="s">
        <v>6529</v>
      </c>
      <c r="M14226" t="s">
        <v>6630</v>
      </c>
      <c r="N14226" t="s">
        <v>6630</v>
      </c>
      <c r="O14226" t="s">
        <v>6630</v>
      </c>
      <c r="P14226" t="s">
        <v>24876</v>
      </c>
      <c r="Q14226" t="s">
        <v>6630</v>
      </c>
    </row>
    <row r="14227" spans="1:17" x14ac:dyDescent="0.35">
      <c r="A14227">
        <v>9412111418</v>
      </c>
      <c r="B14227" t="s">
        <v>6626</v>
      </c>
      <c r="C14227" t="s">
        <v>6356</v>
      </c>
      <c r="D14227">
        <v>200</v>
      </c>
      <c r="E14227" t="s">
        <v>6366</v>
      </c>
      <c r="F14227">
        <v>207</v>
      </c>
      <c r="G14227" t="s">
        <v>176</v>
      </c>
      <c r="H14227">
        <v>705</v>
      </c>
      <c r="I14227" t="s">
        <v>27539</v>
      </c>
      <c r="J14227">
        <v>20800</v>
      </c>
      <c r="L14227" t="s">
        <v>6529</v>
      </c>
      <c r="M14227">
        <v>10014731</v>
      </c>
      <c r="N14227">
        <v>10421714</v>
      </c>
      <c r="O14227" t="s">
        <v>6630</v>
      </c>
      <c r="P14227" t="s">
        <v>6630</v>
      </c>
      <c r="Q14227">
        <v>700</v>
      </c>
    </row>
    <row r="14228" spans="1:17" x14ac:dyDescent="0.35">
      <c r="A14228">
        <v>9602107351</v>
      </c>
      <c r="B14228" t="s">
        <v>6334</v>
      </c>
      <c r="C14228" t="s">
        <v>6356</v>
      </c>
      <c r="D14228">
        <v>200</v>
      </c>
      <c r="E14228" t="s">
        <v>6366</v>
      </c>
      <c r="F14228">
        <v>207</v>
      </c>
      <c r="G14228" t="s">
        <v>176</v>
      </c>
      <c r="H14228">
        <v>705</v>
      </c>
      <c r="I14228" t="s">
        <v>27540</v>
      </c>
      <c r="J14228">
        <v>20150</v>
      </c>
      <c r="L14228" t="s">
        <v>6529</v>
      </c>
      <c r="M14228">
        <v>15650444</v>
      </c>
      <c r="N14228">
        <v>13112360</v>
      </c>
      <c r="O14228" t="s">
        <v>27541</v>
      </c>
      <c r="P14228" t="s">
        <v>6951</v>
      </c>
      <c r="Q14228">
        <v>200</v>
      </c>
    </row>
    <row r="14229" spans="1:17" x14ac:dyDescent="0.35">
      <c r="A14229">
        <v>9415113112</v>
      </c>
      <c r="B14229" t="s">
        <v>6626</v>
      </c>
      <c r="C14229" t="s">
        <v>6356</v>
      </c>
      <c r="D14229">
        <v>200</v>
      </c>
      <c r="E14229" t="s">
        <v>6645</v>
      </c>
      <c r="F14229">
        <v>201</v>
      </c>
      <c r="G14229" t="s">
        <v>6638</v>
      </c>
      <c r="H14229">
        <v>415</v>
      </c>
      <c r="I14229" t="s">
        <v>16709</v>
      </c>
      <c r="J14229">
        <v>20115</v>
      </c>
      <c r="L14229" t="s">
        <v>6529</v>
      </c>
      <c r="M14229">
        <v>13593992</v>
      </c>
      <c r="N14229">
        <v>14381115</v>
      </c>
      <c r="O14229" t="s">
        <v>6630</v>
      </c>
      <c r="P14229" t="s">
        <v>6630</v>
      </c>
      <c r="Q14229" t="s">
        <v>6630</v>
      </c>
    </row>
    <row r="14230" spans="1:17" x14ac:dyDescent="0.35">
      <c r="A14230">
        <v>80817600</v>
      </c>
      <c r="B14230" t="s">
        <v>6334</v>
      </c>
      <c r="C14230" t="s">
        <v>6766</v>
      </c>
      <c r="D14230">
        <v>120</v>
      </c>
      <c r="E14230" t="s">
        <v>6627</v>
      </c>
      <c r="F14230">
        <v>145</v>
      </c>
      <c r="G14230" t="s">
        <v>6627</v>
      </c>
      <c r="H14230">
        <v>15</v>
      </c>
      <c r="I14230" t="s">
        <v>27542</v>
      </c>
      <c r="J14230" t="s">
        <v>6630</v>
      </c>
      <c r="L14230" t="s">
        <v>6526</v>
      </c>
      <c r="M14230" t="s">
        <v>6630</v>
      </c>
      <c r="N14230" t="s">
        <v>6630</v>
      </c>
      <c r="O14230" t="s">
        <v>6630</v>
      </c>
      <c r="P14230" t="s">
        <v>6630</v>
      </c>
      <c r="Q14230" t="s">
        <v>6630</v>
      </c>
    </row>
    <row r="14231" spans="1:17" x14ac:dyDescent="0.35">
      <c r="A14231">
        <v>9403107832</v>
      </c>
      <c r="B14231" t="s">
        <v>6626</v>
      </c>
      <c r="C14231" t="s">
        <v>6356</v>
      </c>
      <c r="D14231">
        <v>200</v>
      </c>
      <c r="E14231" t="s">
        <v>6659</v>
      </c>
      <c r="F14231">
        <v>208</v>
      </c>
      <c r="G14231" t="s">
        <v>3838</v>
      </c>
      <c r="H14231">
        <v>313</v>
      </c>
      <c r="I14231" t="s">
        <v>27543</v>
      </c>
      <c r="J14231">
        <v>13562</v>
      </c>
      <c r="L14231" t="s">
        <v>6529</v>
      </c>
      <c r="M14231">
        <v>10517943</v>
      </c>
      <c r="N14231">
        <v>10677251</v>
      </c>
      <c r="O14231" t="s">
        <v>27544</v>
      </c>
      <c r="P14231" t="s">
        <v>6765</v>
      </c>
      <c r="Q14231">
        <v>100</v>
      </c>
    </row>
    <row r="14232" spans="1:17" x14ac:dyDescent="0.35">
      <c r="A14232">
        <v>9414112091</v>
      </c>
      <c r="B14232" t="s">
        <v>6626</v>
      </c>
      <c r="C14232" t="s">
        <v>6335</v>
      </c>
      <c r="D14232">
        <v>150</v>
      </c>
      <c r="E14232" t="s">
        <v>6335</v>
      </c>
      <c r="F14232">
        <v>205</v>
      </c>
      <c r="G14232" t="s">
        <v>218</v>
      </c>
      <c r="H14232">
        <v>607</v>
      </c>
      <c r="I14232" t="s">
        <v>27545</v>
      </c>
      <c r="J14232">
        <v>20530</v>
      </c>
      <c r="L14232" t="s">
        <v>6529</v>
      </c>
      <c r="M14232">
        <v>10015368</v>
      </c>
      <c r="N14232">
        <v>10015360</v>
      </c>
      <c r="O14232" t="s">
        <v>6630</v>
      </c>
      <c r="P14232" t="s">
        <v>6630</v>
      </c>
      <c r="Q14232" t="s">
        <v>6630</v>
      </c>
    </row>
    <row r="14233" spans="1:17" x14ac:dyDescent="0.35">
      <c r="A14233">
        <v>80657606</v>
      </c>
      <c r="B14233" t="s">
        <v>6334</v>
      </c>
      <c r="C14233" t="s">
        <v>6766</v>
      </c>
      <c r="D14233">
        <v>120</v>
      </c>
      <c r="E14233" t="s">
        <v>6627</v>
      </c>
      <c r="F14233">
        <v>145</v>
      </c>
      <c r="G14233" t="s">
        <v>6627</v>
      </c>
      <c r="H14233">
        <v>15</v>
      </c>
      <c r="I14233" t="s">
        <v>27546</v>
      </c>
      <c r="J14233" t="s">
        <v>6630</v>
      </c>
      <c r="L14233" t="s">
        <v>6526</v>
      </c>
      <c r="M14233" t="s">
        <v>6630</v>
      </c>
      <c r="N14233" t="s">
        <v>6630</v>
      </c>
      <c r="O14233" t="s">
        <v>6630</v>
      </c>
      <c r="P14233" t="s">
        <v>6630</v>
      </c>
      <c r="Q14233" t="s">
        <v>6630</v>
      </c>
    </row>
    <row r="14234" spans="1:17" x14ac:dyDescent="0.35">
      <c r="A14234">
        <v>9421115789</v>
      </c>
      <c r="B14234" t="s">
        <v>6626</v>
      </c>
      <c r="C14234" t="s">
        <v>6356</v>
      </c>
      <c r="D14234">
        <v>200</v>
      </c>
      <c r="E14234" t="s">
        <v>6357</v>
      </c>
      <c r="F14234">
        <v>209</v>
      </c>
      <c r="G14234" t="s">
        <v>977</v>
      </c>
      <c r="H14234">
        <v>310</v>
      </c>
      <c r="I14234" t="s">
        <v>24971</v>
      </c>
      <c r="J14234">
        <v>13558</v>
      </c>
      <c r="L14234" t="s">
        <v>6529</v>
      </c>
      <c r="M14234">
        <v>12884886</v>
      </c>
      <c r="N14234">
        <v>13210496</v>
      </c>
      <c r="O14234" t="s">
        <v>6630</v>
      </c>
      <c r="P14234" t="s">
        <v>6630</v>
      </c>
      <c r="Q14234" t="s">
        <v>6630</v>
      </c>
    </row>
    <row r="14235" spans="1:17" x14ac:dyDescent="0.35">
      <c r="A14235">
        <v>7904108429</v>
      </c>
      <c r="B14235" t="s">
        <v>6626</v>
      </c>
      <c r="C14235" t="s">
        <v>6356</v>
      </c>
      <c r="D14235">
        <v>200</v>
      </c>
      <c r="E14235" t="s">
        <v>6366</v>
      </c>
      <c r="F14235">
        <v>207</v>
      </c>
      <c r="G14235" t="s">
        <v>1357</v>
      </c>
      <c r="H14235">
        <v>745</v>
      </c>
      <c r="I14235" t="s">
        <v>27547</v>
      </c>
      <c r="J14235" t="s">
        <v>6630</v>
      </c>
      <c r="L14235" t="s">
        <v>6529</v>
      </c>
      <c r="M14235">
        <v>10014029</v>
      </c>
      <c r="N14235">
        <v>10507016</v>
      </c>
      <c r="O14235" t="s">
        <v>6630</v>
      </c>
      <c r="P14235" t="s">
        <v>27548</v>
      </c>
      <c r="Q14235" t="s">
        <v>6630</v>
      </c>
    </row>
    <row r="14236" spans="1:17" x14ac:dyDescent="0.35">
      <c r="A14236">
        <v>9424116745</v>
      </c>
      <c r="B14236" t="s">
        <v>6626</v>
      </c>
      <c r="C14236" t="s">
        <v>6356</v>
      </c>
      <c r="D14236">
        <v>200</v>
      </c>
      <c r="E14236" t="s">
        <v>6366</v>
      </c>
      <c r="F14236">
        <v>207</v>
      </c>
      <c r="G14236" t="s">
        <v>176</v>
      </c>
      <c r="H14236">
        <v>705</v>
      </c>
      <c r="I14236" t="s">
        <v>27549</v>
      </c>
      <c r="J14236">
        <v>20800</v>
      </c>
      <c r="L14236" t="s">
        <v>6529</v>
      </c>
      <c r="M14236">
        <v>10015354</v>
      </c>
      <c r="N14236">
        <v>15321632</v>
      </c>
      <c r="O14236" t="s">
        <v>6630</v>
      </c>
      <c r="P14236" t="s">
        <v>6630</v>
      </c>
      <c r="Q14236">
        <v>700</v>
      </c>
    </row>
    <row r="14237" spans="1:17" x14ac:dyDescent="0.35">
      <c r="A14237">
        <v>9610110330</v>
      </c>
      <c r="B14237" t="s">
        <v>6626</v>
      </c>
      <c r="C14237" t="s">
        <v>6356</v>
      </c>
      <c r="D14237">
        <v>200</v>
      </c>
      <c r="E14237" t="s">
        <v>5245</v>
      </c>
      <c r="F14237">
        <v>202</v>
      </c>
      <c r="G14237" t="s">
        <v>5245</v>
      </c>
      <c r="H14237">
        <v>450</v>
      </c>
      <c r="I14237" t="s">
        <v>27550</v>
      </c>
      <c r="J14237">
        <v>20200</v>
      </c>
      <c r="L14237" t="s">
        <v>6529</v>
      </c>
      <c r="M14237">
        <v>10644619</v>
      </c>
      <c r="N14237">
        <v>10015626</v>
      </c>
      <c r="O14237" t="s">
        <v>6630</v>
      </c>
      <c r="P14237" t="s">
        <v>6630</v>
      </c>
      <c r="Q14237">
        <v>900</v>
      </c>
    </row>
    <row r="14238" spans="1:17" x14ac:dyDescent="0.35">
      <c r="A14238">
        <v>80035902</v>
      </c>
      <c r="B14238" t="s">
        <v>6334</v>
      </c>
      <c r="C14238" t="s">
        <v>6766</v>
      </c>
      <c r="D14238">
        <v>120</v>
      </c>
      <c r="E14238" t="s">
        <v>6627</v>
      </c>
      <c r="F14238">
        <v>145</v>
      </c>
      <c r="G14238" t="s">
        <v>6627</v>
      </c>
      <c r="H14238">
        <v>15</v>
      </c>
      <c r="I14238" t="s">
        <v>27551</v>
      </c>
      <c r="J14238" t="s">
        <v>6630</v>
      </c>
      <c r="L14238" t="s">
        <v>6526</v>
      </c>
      <c r="M14238" t="s">
        <v>6630</v>
      </c>
      <c r="N14238" t="s">
        <v>6630</v>
      </c>
      <c r="O14238" t="s">
        <v>6630</v>
      </c>
      <c r="P14238" t="s">
        <v>6630</v>
      </c>
      <c r="Q14238" t="s">
        <v>6630</v>
      </c>
    </row>
    <row r="14239" spans="1:17" x14ac:dyDescent="0.35">
      <c r="A14239">
        <v>9414112319</v>
      </c>
      <c r="B14239" t="s">
        <v>6626</v>
      </c>
      <c r="C14239" t="s">
        <v>6356</v>
      </c>
      <c r="D14239">
        <v>200</v>
      </c>
      <c r="E14239" t="s">
        <v>6366</v>
      </c>
      <c r="F14239">
        <v>207</v>
      </c>
      <c r="G14239" t="s">
        <v>176</v>
      </c>
      <c r="H14239">
        <v>705</v>
      </c>
      <c r="I14239" t="s">
        <v>27552</v>
      </c>
      <c r="J14239">
        <v>20840</v>
      </c>
      <c r="L14239" t="s">
        <v>6529</v>
      </c>
      <c r="M14239">
        <v>10007373</v>
      </c>
      <c r="N14239">
        <v>10069378</v>
      </c>
      <c r="O14239" t="s">
        <v>6630</v>
      </c>
      <c r="P14239" t="s">
        <v>6630</v>
      </c>
      <c r="Q14239">
        <v>700</v>
      </c>
    </row>
    <row r="14240" spans="1:17" x14ac:dyDescent="0.35">
      <c r="A14240">
        <v>9294010708</v>
      </c>
      <c r="B14240" t="s">
        <v>6626</v>
      </c>
      <c r="C14240" t="s">
        <v>6540</v>
      </c>
      <c r="D14240">
        <v>131</v>
      </c>
      <c r="E14240" t="s">
        <v>6645</v>
      </c>
      <c r="F14240">
        <v>201</v>
      </c>
      <c r="G14240" t="s">
        <v>6657</v>
      </c>
      <c r="H14240">
        <v>420</v>
      </c>
      <c r="I14240" t="s">
        <v>27553</v>
      </c>
      <c r="J14240" t="s">
        <v>6630</v>
      </c>
      <c r="L14240" t="s">
        <v>6529</v>
      </c>
      <c r="M14240" t="s">
        <v>6630</v>
      </c>
      <c r="N14240" t="s">
        <v>6630</v>
      </c>
      <c r="O14240" t="s">
        <v>6630</v>
      </c>
      <c r="P14240" t="s">
        <v>18609</v>
      </c>
      <c r="Q14240" t="s">
        <v>6630</v>
      </c>
    </row>
    <row r="14241" spans="1:17" x14ac:dyDescent="0.35">
      <c r="A14241">
        <v>9415112787</v>
      </c>
      <c r="B14241" t="s">
        <v>6626</v>
      </c>
      <c r="C14241" t="s">
        <v>6356</v>
      </c>
      <c r="D14241">
        <v>200</v>
      </c>
      <c r="E14241" t="s">
        <v>6366</v>
      </c>
      <c r="F14241">
        <v>207</v>
      </c>
      <c r="G14241" t="s">
        <v>176</v>
      </c>
      <c r="H14241">
        <v>705</v>
      </c>
      <c r="I14241" t="s">
        <v>27554</v>
      </c>
      <c r="J14241">
        <v>20800</v>
      </c>
      <c r="L14241" t="s">
        <v>6529</v>
      </c>
      <c r="M14241">
        <v>10617776</v>
      </c>
      <c r="N14241">
        <v>11703369</v>
      </c>
      <c r="O14241" t="s">
        <v>6630</v>
      </c>
      <c r="P14241" t="s">
        <v>6630</v>
      </c>
      <c r="Q14241">
        <v>700</v>
      </c>
    </row>
    <row r="14242" spans="1:17" x14ac:dyDescent="0.35">
      <c r="A14242">
        <v>9425116942</v>
      </c>
      <c r="B14242" t="s">
        <v>6334</v>
      </c>
      <c r="C14242" t="s">
        <v>6356</v>
      </c>
      <c r="D14242">
        <v>200</v>
      </c>
      <c r="E14242" t="s">
        <v>6366</v>
      </c>
      <c r="F14242">
        <v>207</v>
      </c>
      <c r="G14242" t="s">
        <v>176</v>
      </c>
      <c r="H14242">
        <v>705</v>
      </c>
      <c r="I14242" t="s">
        <v>17792</v>
      </c>
      <c r="J14242" t="s">
        <v>6630</v>
      </c>
      <c r="L14242" t="s">
        <v>6529</v>
      </c>
      <c r="M14242">
        <v>11870044</v>
      </c>
      <c r="N14242">
        <v>12975067</v>
      </c>
      <c r="O14242" t="s">
        <v>6630</v>
      </c>
      <c r="P14242" t="s">
        <v>6630</v>
      </c>
      <c r="Q14242">
        <v>700</v>
      </c>
    </row>
    <row r="14243" spans="1:17" x14ac:dyDescent="0.35">
      <c r="A14243">
        <v>9418114384</v>
      </c>
      <c r="B14243" t="s">
        <v>6626</v>
      </c>
      <c r="C14243" t="s">
        <v>8365</v>
      </c>
      <c r="D14243">
        <v>105</v>
      </c>
      <c r="E14243" t="s">
        <v>8513</v>
      </c>
      <c r="F14243">
        <v>100</v>
      </c>
      <c r="G14243" t="s">
        <v>8367</v>
      </c>
      <c r="H14243">
        <v>5</v>
      </c>
      <c r="I14243" t="s">
        <v>27555</v>
      </c>
      <c r="J14243">
        <v>10500</v>
      </c>
      <c r="L14243" t="s">
        <v>6529</v>
      </c>
      <c r="M14243">
        <v>13045654</v>
      </c>
      <c r="N14243" t="s">
        <v>6630</v>
      </c>
      <c r="O14243" t="s">
        <v>6694</v>
      </c>
      <c r="P14243" t="s">
        <v>6630</v>
      </c>
      <c r="Q14243">
        <v>700</v>
      </c>
    </row>
    <row r="14244" spans="1:17" x14ac:dyDescent="0.35">
      <c r="A14244" t="s">
        <v>27556</v>
      </c>
      <c r="B14244" t="s">
        <v>6626</v>
      </c>
      <c r="C14244" t="s">
        <v>6628</v>
      </c>
      <c r="D14244" t="s">
        <v>6628</v>
      </c>
      <c r="E14244" t="s">
        <v>6628</v>
      </c>
      <c r="F14244" t="s">
        <v>6628</v>
      </c>
      <c r="G14244" t="s">
        <v>6628</v>
      </c>
      <c r="H14244" t="s">
        <v>6628</v>
      </c>
      <c r="I14244" t="s">
        <v>27557</v>
      </c>
      <c r="J14244" t="s">
        <v>6630</v>
      </c>
      <c r="L14244" t="s">
        <v>6529</v>
      </c>
      <c r="M14244" t="s">
        <v>6630</v>
      </c>
      <c r="N14244" t="s">
        <v>6630</v>
      </c>
      <c r="O14244" t="s">
        <v>7821</v>
      </c>
      <c r="P14244" t="s">
        <v>6630</v>
      </c>
      <c r="Q14244" t="s">
        <v>6630</v>
      </c>
    </row>
    <row r="14245" spans="1:17" x14ac:dyDescent="0.35">
      <c r="A14245">
        <v>80547001</v>
      </c>
      <c r="B14245" t="s">
        <v>6334</v>
      </c>
      <c r="C14245" t="s">
        <v>6766</v>
      </c>
      <c r="D14245">
        <v>120</v>
      </c>
      <c r="E14245" t="s">
        <v>6627</v>
      </c>
      <c r="F14245">
        <v>145</v>
      </c>
      <c r="G14245" t="s">
        <v>6627</v>
      </c>
      <c r="H14245">
        <v>15</v>
      </c>
      <c r="I14245" t="s">
        <v>27558</v>
      </c>
      <c r="J14245" t="s">
        <v>6630</v>
      </c>
      <c r="L14245" t="s">
        <v>6526</v>
      </c>
      <c r="M14245" t="s">
        <v>6630</v>
      </c>
      <c r="N14245" t="s">
        <v>6630</v>
      </c>
      <c r="O14245" t="s">
        <v>6630</v>
      </c>
      <c r="P14245" t="s">
        <v>6630</v>
      </c>
      <c r="Q14245" t="s">
        <v>6630</v>
      </c>
    </row>
    <row r="14246" spans="1:17" x14ac:dyDescent="0.35">
      <c r="A14246">
        <v>9411110546</v>
      </c>
      <c r="B14246" t="s">
        <v>6626</v>
      </c>
      <c r="C14246" t="s">
        <v>6356</v>
      </c>
      <c r="D14246">
        <v>200</v>
      </c>
      <c r="E14246" t="s">
        <v>6366</v>
      </c>
      <c r="F14246">
        <v>207</v>
      </c>
      <c r="G14246" t="s">
        <v>176</v>
      </c>
      <c r="H14246">
        <v>705</v>
      </c>
      <c r="I14246" t="s">
        <v>27559</v>
      </c>
      <c r="J14246">
        <v>20800</v>
      </c>
      <c r="L14246" t="s">
        <v>6529</v>
      </c>
      <c r="M14246">
        <v>10014731</v>
      </c>
      <c r="N14246">
        <v>10421714</v>
      </c>
      <c r="O14246" t="s">
        <v>6630</v>
      </c>
      <c r="P14246" t="s">
        <v>6630</v>
      </c>
      <c r="Q14246">
        <v>700</v>
      </c>
    </row>
    <row r="14247" spans="1:17" x14ac:dyDescent="0.35">
      <c r="A14247" t="s">
        <v>27560</v>
      </c>
      <c r="B14247" t="s">
        <v>6626</v>
      </c>
      <c r="C14247" t="s">
        <v>6628</v>
      </c>
      <c r="D14247" t="s">
        <v>6628</v>
      </c>
      <c r="E14247" t="s">
        <v>6628</v>
      </c>
      <c r="F14247" t="s">
        <v>6628</v>
      </c>
      <c r="G14247" t="s">
        <v>6628</v>
      </c>
      <c r="H14247" t="s">
        <v>6628</v>
      </c>
      <c r="I14247" t="s">
        <v>14740</v>
      </c>
      <c r="J14247" t="s">
        <v>6630</v>
      </c>
      <c r="L14247" t="s">
        <v>6526</v>
      </c>
      <c r="M14247" t="s">
        <v>6630</v>
      </c>
      <c r="N14247" t="s">
        <v>6630</v>
      </c>
      <c r="O14247" t="s">
        <v>6630</v>
      </c>
      <c r="P14247" t="s">
        <v>6630</v>
      </c>
      <c r="Q14247" t="s">
        <v>6630</v>
      </c>
    </row>
    <row r="14248" spans="1:17" x14ac:dyDescent="0.35">
      <c r="A14248">
        <v>31059</v>
      </c>
      <c r="B14248" t="s">
        <v>6626</v>
      </c>
      <c r="C14248" t="s">
        <v>6356</v>
      </c>
      <c r="D14248">
        <v>200</v>
      </c>
      <c r="E14248" t="s">
        <v>6366</v>
      </c>
      <c r="F14248">
        <v>207</v>
      </c>
      <c r="G14248" t="s">
        <v>10603</v>
      </c>
      <c r="H14248">
        <v>770</v>
      </c>
      <c r="I14248" t="s">
        <v>27561</v>
      </c>
      <c r="J14248" t="s">
        <v>6630</v>
      </c>
      <c r="L14248" t="s">
        <v>6526</v>
      </c>
      <c r="M14248" t="s">
        <v>6630</v>
      </c>
      <c r="N14248" t="s">
        <v>6630</v>
      </c>
      <c r="O14248" t="s">
        <v>26684</v>
      </c>
      <c r="P14248" t="s">
        <v>6630</v>
      </c>
      <c r="Q14248" t="s">
        <v>6630</v>
      </c>
    </row>
    <row r="14249" spans="1:17" x14ac:dyDescent="0.35">
      <c r="A14249">
        <v>80967808</v>
      </c>
      <c r="B14249" t="s">
        <v>6334</v>
      </c>
      <c r="C14249" t="s">
        <v>6766</v>
      </c>
      <c r="D14249">
        <v>120</v>
      </c>
      <c r="E14249" t="s">
        <v>6627</v>
      </c>
      <c r="F14249">
        <v>145</v>
      </c>
      <c r="G14249" t="s">
        <v>6627</v>
      </c>
      <c r="H14249">
        <v>15</v>
      </c>
      <c r="I14249" t="s">
        <v>27562</v>
      </c>
      <c r="J14249" t="s">
        <v>6630</v>
      </c>
      <c r="L14249" t="s">
        <v>6526</v>
      </c>
      <c r="M14249" t="s">
        <v>6630</v>
      </c>
      <c r="N14249" t="s">
        <v>6630</v>
      </c>
      <c r="O14249" t="s">
        <v>6630</v>
      </c>
      <c r="P14249" t="s">
        <v>6630</v>
      </c>
      <c r="Q14249" t="s">
        <v>6630</v>
      </c>
    </row>
    <row r="14250" spans="1:17" x14ac:dyDescent="0.35">
      <c r="A14250">
        <v>9416113368</v>
      </c>
      <c r="B14250" t="s">
        <v>6626</v>
      </c>
      <c r="C14250" t="s">
        <v>6540</v>
      </c>
      <c r="D14250">
        <v>131</v>
      </c>
      <c r="E14250" t="s">
        <v>6672</v>
      </c>
      <c r="F14250">
        <v>703</v>
      </c>
      <c r="G14250" t="s">
        <v>3068</v>
      </c>
      <c r="H14250">
        <v>830</v>
      </c>
      <c r="I14250" t="s">
        <v>27563</v>
      </c>
      <c r="J14250" t="s">
        <v>6630</v>
      </c>
      <c r="L14250" t="s">
        <v>6529</v>
      </c>
      <c r="M14250">
        <v>13965012</v>
      </c>
      <c r="N14250" t="s">
        <v>6630</v>
      </c>
      <c r="O14250" t="s">
        <v>6630</v>
      </c>
      <c r="P14250" t="s">
        <v>6713</v>
      </c>
      <c r="Q14250" t="s">
        <v>6630</v>
      </c>
    </row>
    <row r="14251" spans="1:17" x14ac:dyDescent="0.35">
      <c r="A14251" t="s">
        <v>27564</v>
      </c>
      <c r="B14251" t="s">
        <v>6626</v>
      </c>
      <c r="C14251" t="s">
        <v>6628</v>
      </c>
      <c r="D14251" t="s">
        <v>6628</v>
      </c>
      <c r="E14251" t="s">
        <v>6628</v>
      </c>
      <c r="F14251" t="s">
        <v>6628</v>
      </c>
      <c r="G14251" t="s">
        <v>6628</v>
      </c>
      <c r="H14251" t="s">
        <v>6628</v>
      </c>
      <c r="I14251" t="s">
        <v>13213</v>
      </c>
      <c r="J14251" t="s">
        <v>6630</v>
      </c>
      <c r="L14251" t="s">
        <v>6526</v>
      </c>
      <c r="M14251" t="s">
        <v>6630</v>
      </c>
      <c r="N14251" t="s">
        <v>6630</v>
      </c>
      <c r="O14251" t="s">
        <v>6630</v>
      </c>
      <c r="P14251" t="s">
        <v>6630</v>
      </c>
      <c r="Q14251" t="s">
        <v>6630</v>
      </c>
    </row>
    <row r="14252" spans="1:17" x14ac:dyDescent="0.35">
      <c r="A14252">
        <v>9424116613</v>
      </c>
      <c r="B14252" t="s">
        <v>6334</v>
      </c>
      <c r="C14252" t="s">
        <v>6356</v>
      </c>
      <c r="D14252">
        <v>200</v>
      </c>
      <c r="E14252" t="s">
        <v>6366</v>
      </c>
      <c r="F14252">
        <v>207</v>
      </c>
      <c r="G14252" t="s">
        <v>101</v>
      </c>
      <c r="H14252">
        <v>708</v>
      </c>
      <c r="I14252" t="s">
        <v>19742</v>
      </c>
      <c r="J14252">
        <v>31000</v>
      </c>
      <c r="L14252" t="s">
        <v>6529</v>
      </c>
      <c r="M14252">
        <v>16290356</v>
      </c>
      <c r="N14252">
        <v>12907398</v>
      </c>
      <c r="O14252" t="s">
        <v>6630</v>
      </c>
      <c r="P14252" t="s">
        <v>6630</v>
      </c>
      <c r="Q14252" t="s">
        <v>6630</v>
      </c>
    </row>
    <row r="14253" spans="1:17" x14ac:dyDescent="0.35">
      <c r="A14253">
        <v>3918114393</v>
      </c>
      <c r="B14253" t="s">
        <v>6626</v>
      </c>
      <c r="C14253" t="s">
        <v>6356</v>
      </c>
      <c r="D14253">
        <v>200</v>
      </c>
      <c r="E14253" t="s">
        <v>5245</v>
      </c>
      <c r="F14253">
        <v>202</v>
      </c>
      <c r="G14253" t="s">
        <v>5245</v>
      </c>
      <c r="H14253">
        <v>450</v>
      </c>
      <c r="I14253" t="s">
        <v>27565</v>
      </c>
      <c r="J14253">
        <v>20200</v>
      </c>
      <c r="L14253" t="s">
        <v>6529</v>
      </c>
      <c r="M14253">
        <v>11328407</v>
      </c>
      <c r="N14253">
        <v>10382701</v>
      </c>
      <c r="O14253" t="s">
        <v>6630</v>
      </c>
      <c r="P14253" t="s">
        <v>6630</v>
      </c>
      <c r="Q14253">
        <v>800</v>
      </c>
    </row>
    <row r="14254" spans="1:17" x14ac:dyDescent="0.35">
      <c r="A14254" t="s">
        <v>27566</v>
      </c>
      <c r="B14254" t="s">
        <v>6626</v>
      </c>
      <c r="C14254" t="s">
        <v>6628</v>
      </c>
      <c r="D14254" t="s">
        <v>6628</v>
      </c>
      <c r="E14254" t="s">
        <v>6628</v>
      </c>
      <c r="F14254" t="s">
        <v>6628</v>
      </c>
      <c r="G14254" t="s">
        <v>6628</v>
      </c>
      <c r="H14254" t="s">
        <v>6628</v>
      </c>
      <c r="I14254" t="s">
        <v>27567</v>
      </c>
      <c r="J14254" t="s">
        <v>6630</v>
      </c>
      <c r="L14254" t="s">
        <v>6526</v>
      </c>
      <c r="M14254" t="s">
        <v>6630</v>
      </c>
      <c r="N14254" t="s">
        <v>6630</v>
      </c>
      <c r="O14254" t="s">
        <v>6630</v>
      </c>
      <c r="P14254" t="s">
        <v>6630</v>
      </c>
      <c r="Q14254" t="s">
        <v>6630</v>
      </c>
    </row>
    <row r="14255" spans="1:17" x14ac:dyDescent="0.35">
      <c r="A14255" t="s">
        <v>27568</v>
      </c>
      <c r="B14255" t="s">
        <v>6626</v>
      </c>
      <c r="C14255" t="s">
        <v>6628</v>
      </c>
      <c r="D14255" t="s">
        <v>6628</v>
      </c>
      <c r="E14255" t="s">
        <v>6628</v>
      </c>
      <c r="F14255" t="s">
        <v>6628</v>
      </c>
      <c r="G14255" t="s">
        <v>6628</v>
      </c>
      <c r="H14255" t="s">
        <v>6628</v>
      </c>
      <c r="I14255" t="s">
        <v>27569</v>
      </c>
      <c r="J14255" t="s">
        <v>6630</v>
      </c>
      <c r="L14255" t="s">
        <v>6529</v>
      </c>
      <c r="M14255" t="s">
        <v>6630</v>
      </c>
      <c r="N14255" t="s">
        <v>6630</v>
      </c>
      <c r="O14255" t="s">
        <v>6630</v>
      </c>
      <c r="P14255" t="s">
        <v>6630</v>
      </c>
      <c r="Q14255" t="s">
        <v>6630</v>
      </c>
    </row>
    <row r="14256" spans="1:17" x14ac:dyDescent="0.35">
      <c r="A14256" t="s">
        <v>27570</v>
      </c>
      <c r="B14256" t="s">
        <v>6626</v>
      </c>
      <c r="C14256" t="s">
        <v>6628</v>
      </c>
      <c r="D14256" t="s">
        <v>6628</v>
      </c>
      <c r="E14256" t="s">
        <v>6628</v>
      </c>
      <c r="F14256" t="s">
        <v>6628</v>
      </c>
      <c r="G14256" t="s">
        <v>6628</v>
      </c>
      <c r="H14256" t="s">
        <v>6628</v>
      </c>
      <c r="I14256" t="s">
        <v>21558</v>
      </c>
      <c r="J14256" t="s">
        <v>6630</v>
      </c>
      <c r="L14256" t="s">
        <v>6529</v>
      </c>
      <c r="M14256" t="s">
        <v>6630</v>
      </c>
      <c r="N14256" t="s">
        <v>6630</v>
      </c>
      <c r="O14256" t="s">
        <v>6630</v>
      </c>
      <c r="P14256" t="s">
        <v>6630</v>
      </c>
      <c r="Q14256" t="s">
        <v>6630</v>
      </c>
    </row>
    <row r="14257" spans="1:17" x14ac:dyDescent="0.35">
      <c r="A14257">
        <v>9412111121</v>
      </c>
      <c r="B14257" t="s">
        <v>6626</v>
      </c>
      <c r="C14257" t="s">
        <v>6356</v>
      </c>
      <c r="D14257">
        <v>200</v>
      </c>
      <c r="E14257" t="s">
        <v>6645</v>
      </c>
      <c r="F14257">
        <v>201</v>
      </c>
      <c r="G14257" t="s">
        <v>6638</v>
      </c>
      <c r="H14257">
        <v>415</v>
      </c>
      <c r="I14257" t="s">
        <v>21141</v>
      </c>
      <c r="J14257">
        <v>20115</v>
      </c>
      <c r="L14257" t="s">
        <v>6529</v>
      </c>
      <c r="M14257">
        <v>12205134</v>
      </c>
      <c r="N14257">
        <v>12945618</v>
      </c>
      <c r="O14257">
        <v>29791</v>
      </c>
      <c r="P14257" t="s">
        <v>6630</v>
      </c>
      <c r="Q14257" t="s">
        <v>6630</v>
      </c>
    </row>
    <row r="14258" spans="1:17" x14ac:dyDescent="0.35">
      <c r="A14258">
        <v>3504108205</v>
      </c>
      <c r="B14258" t="s">
        <v>6626</v>
      </c>
      <c r="C14258" t="s">
        <v>6356</v>
      </c>
      <c r="D14258">
        <v>200</v>
      </c>
      <c r="E14258" t="s">
        <v>5245</v>
      </c>
      <c r="F14258">
        <v>202</v>
      </c>
      <c r="G14258" t="s">
        <v>5245</v>
      </c>
      <c r="H14258">
        <v>450</v>
      </c>
      <c r="I14258" t="s">
        <v>27571</v>
      </c>
      <c r="J14258">
        <v>20200</v>
      </c>
      <c r="L14258" t="s">
        <v>6529</v>
      </c>
      <c r="M14258">
        <v>11204949</v>
      </c>
      <c r="N14258" t="s">
        <v>6630</v>
      </c>
      <c r="O14258" t="s">
        <v>6630</v>
      </c>
      <c r="P14258" t="s">
        <v>27572</v>
      </c>
      <c r="Q14258" t="s">
        <v>6630</v>
      </c>
    </row>
    <row r="14259" spans="1:17" x14ac:dyDescent="0.35">
      <c r="A14259" t="s">
        <v>27573</v>
      </c>
      <c r="B14259" t="s">
        <v>6626</v>
      </c>
      <c r="C14259" t="s">
        <v>6628</v>
      </c>
      <c r="D14259" t="s">
        <v>6628</v>
      </c>
      <c r="E14259" t="s">
        <v>6628</v>
      </c>
      <c r="F14259" t="s">
        <v>6628</v>
      </c>
      <c r="G14259" t="s">
        <v>6628</v>
      </c>
      <c r="H14259" t="s">
        <v>6628</v>
      </c>
      <c r="I14259" t="s">
        <v>27574</v>
      </c>
      <c r="J14259" t="s">
        <v>6630</v>
      </c>
      <c r="L14259" t="s">
        <v>6526</v>
      </c>
      <c r="M14259" t="s">
        <v>6630</v>
      </c>
      <c r="N14259" t="s">
        <v>6630</v>
      </c>
      <c r="O14259" t="s">
        <v>6630</v>
      </c>
      <c r="P14259" t="s">
        <v>6630</v>
      </c>
      <c r="Q14259" t="s">
        <v>6630</v>
      </c>
    </row>
    <row r="14260" spans="1:17" x14ac:dyDescent="0.35">
      <c r="A14260">
        <v>9494100550</v>
      </c>
      <c r="B14260" t="s">
        <v>6626</v>
      </c>
      <c r="C14260" t="s">
        <v>6356</v>
      </c>
      <c r="D14260">
        <v>200</v>
      </c>
      <c r="E14260" t="s">
        <v>6659</v>
      </c>
      <c r="F14260">
        <v>208</v>
      </c>
      <c r="G14260" t="s">
        <v>6628</v>
      </c>
      <c r="H14260" t="s">
        <v>6628</v>
      </c>
      <c r="I14260" t="s">
        <v>27575</v>
      </c>
      <c r="J14260" t="s">
        <v>6630</v>
      </c>
      <c r="L14260" t="s">
        <v>6529</v>
      </c>
      <c r="M14260" t="s">
        <v>6630</v>
      </c>
      <c r="N14260">
        <v>10001031</v>
      </c>
      <c r="O14260" t="s">
        <v>6630</v>
      </c>
      <c r="P14260" t="s">
        <v>6830</v>
      </c>
      <c r="Q14260" t="s">
        <v>6630</v>
      </c>
    </row>
    <row r="14261" spans="1:17" x14ac:dyDescent="0.35">
      <c r="A14261">
        <v>80870735</v>
      </c>
      <c r="B14261" t="s">
        <v>6334</v>
      </c>
      <c r="C14261" t="s">
        <v>6766</v>
      </c>
      <c r="D14261">
        <v>120</v>
      </c>
      <c r="E14261" t="s">
        <v>6627</v>
      </c>
      <c r="F14261">
        <v>145</v>
      </c>
      <c r="G14261" t="s">
        <v>6627</v>
      </c>
      <c r="H14261">
        <v>15</v>
      </c>
      <c r="I14261" t="s">
        <v>27576</v>
      </c>
      <c r="J14261" t="s">
        <v>6630</v>
      </c>
      <c r="L14261" t="s">
        <v>6526</v>
      </c>
      <c r="M14261" t="s">
        <v>6630</v>
      </c>
      <c r="N14261" t="s">
        <v>6630</v>
      </c>
      <c r="O14261" t="s">
        <v>6630</v>
      </c>
      <c r="P14261" t="s">
        <v>6630</v>
      </c>
      <c r="Q14261" t="s">
        <v>6630</v>
      </c>
    </row>
    <row r="14262" spans="1:17" x14ac:dyDescent="0.35">
      <c r="A14262">
        <v>9407109201</v>
      </c>
      <c r="B14262" t="s">
        <v>6626</v>
      </c>
      <c r="C14262" t="s">
        <v>7946</v>
      </c>
      <c r="D14262">
        <v>100</v>
      </c>
      <c r="E14262" t="s">
        <v>8513</v>
      </c>
      <c r="F14262">
        <v>100</v>
      </c>
      <c r="G14262" t="s">
        <v>2905</v>
      </c>
      <c r="H14262">
        <v>1</v>
      </c>
      <c r="I14262" t="s">
        <v>27577</v>
      </c>
      <c r="J14262">
        <v>10000</v>
      </c>
      <c r="L14262" t="s">
        <v>6529</v>
      </c>
      <c r="M14262">
        <v>11195878</v>
      </c>
      <c r="N14262" t="s">
        <v>6630</v>
      </c>
      <c r="O14262" t="s">
        <v>6630</v>
      </c>
      <c r="P14262">
        <v>10000.804011</v>
      </c>
      <c r="Q14262">
        <v>700</v>
      </c>
    </row>
    <row r="14263" spans="1:17" x14ac:dyDescent="0.35">
      <c r="A14263">
        <v>9416113495</v>
      </c>
      <c r="B14263" t="s">
        <v>6626</v>
      </c>
      <c r="C14263" t="s">
        <v>6356</v>
      </c>
      <c r="D14263">
        <v>200</v>
      </c>
      <c r="E14263" t="s">
        <v>6357</v>
      </c>
      <c r="F14263">
        <v>209</v>
      </c>
      <c r="G14263" t="s">
        <v>977</v>
      </c>
      <c r="H14263">
        <v>310</v>
      </c>
      <c r="I14263" t="s">
        <v>27578</v>
      </c>
      <c r="J14263">
        <v>13670</v>
      </c>
      <c r="L14263" t="s">
        <v>6529</v>
      </c>
      <c r="M14263">
        <v>10007753</v>
      </c>
      <c r="N14263">
        <v>10007830</v>
      </c>
      <c r="O14263" t="s">
        <v>6650</v>
      </c>
      <c r="P14263" t="s">
        <v>6630</v>
      </c>
      <c r="Q14263" t="s">
        <v>6630</v>
      </c>
    </row>
    <row r="14264" spans="1:17" x14ac:dyDescent="0.35">
      <c r="A14264">
        <v>8799106234</v>
      </c>
      <c r="B14264" t="s">
        <v>6626</v>
      </c>
      <c r="C14264" t="s">
        <v>6356</v>
      </c>
      <c r="D14264">
        <v>200</v>
      </c>
      <c r="E14264" t="s">
        <v>6701</v>
      </c>
      <c r="F14264">
        <v>500</v>
      </c>
      <c r="G14264" t="s">
        <v>7166</v>
      </c>
      <c r="H14264">
        <v>61</v>
      </c>
      <c r="I14264" t="s">
        <v>27579</v>
      </c>
      <c r="J14264">
        <v>12028</v>
      </c>
      <c r="L14264" t="s">
        <v>6529</v>
      </c>
      <c r="M14264" t="s">
        <v>6630</v>
      </c>
      <c r="N14264">
        <v>10323778</v>
      </c>
      <c r="O14264" t="s">
        <v>7817</v>
      </c>
      <c r="P14264" t="s">
        <v>27580</v>
      </c>
      <c r="Q14264" t="s">
        <v>6630</v>
      </c>
    </row>
    <row r="14265" spans="1:17" x14ac:dyDescent="0.35">
      <c r="A14265">
        <v>9416113290</v>
      </c>
      <c r="B14265" t="s">
        <v>6626</v>
      </c>
      <c r="C14265" t="s">
        <v>6356</v>
      </c>
      <c r="D14265">
        <v>200</v>
      </c>
      <c r="E14265" t="s">
        <v>6366</v>
      </c>
      <c r="F14265">
        <v>207</v>
      </c>
      <c r="G14265" t="s">
        <v>176</v>
      </c>
      <c r="H14265">
        <v>705</v>
      </c>
      <c r="I14265" t="s">
        <v>27581</v>
      </c>
      <c r="J14265">
        <v>20800</v>
      </c>
      <c r="L14265" t="s">
        <v>6529</v>
      </c>
      <c r="M14265">
        <v>10014731</v>
      </c>
      <c r="N14265">
        <v>13194529</v>
      </c>
      <c r="O14265" t="s">
        <v>6630</v>
      </c>
      <c r="P14265" t="s">
        <v>6630</v>
      </c>
      <c r="Q14265">
        <v>700</v>
      </c>
    </row>
    <row r="14266" spans="1:17" x14ac:dyDescent="0.35">
      <c r="A14266">
        <v>9696100985</v>
      </c>
      <c r="B14266" t="s">
        <v>6626</v>
      </c>
      <c r="C14266" t="s">
        <v>6540</v>
      </c>
      <c r="D14266">
        <v>131</v>
      </c>
      <c r="E14266" t="s">
        <v>6645</v>
      </c>
      <c r="F14266">
        <v>201</v>
      </c>
      <c r="G14266" t="s">
        <v>6638</v>
      </c>
      <c r="H14266">
        <v>415</v>
      </c>
      <c r="I14266" t="s">
        <v>27582</v>
      </c>
      <c r="J14266" t="s">
        <v>6630</v>
      </c>
      <c r="L14266" t="s">
        <v>6529</v>
      </c>
      <c r="M14266" t="s">
        <v>6630</v>
      </c>
      <c r="N14266">
        <v>10004101</v>
      </c>
      <c r="O14266" t="s">
        <v>6630</v>
      </c>
      <c r="P14266" t="s">
        <v>6830</v>
      </c>
      <c r="Q14266" t="s">
        <v>6630</v>
      </c>
    </row>
    <row r="14267" spans="1:17" x14ac:dyDescent="0.35">
      <c r="A14267">
        <v>9414112409</v>
      </c>
      <c r="B14267" t="s">
        <v>6626</v>
      </c>
      <c r="C14267" t="s">
        <v>6540</v>
      </c>
      <c r="D14267">
        <v>131</v>
      </c>
      <c r="E14267" t="s">
        <v>6672</v>
      </c>
      <c r="F14267">
        <v>703</v>
      </c>
      <c r="G14267" t="s">
        <v>7042</v>
      </c>
      <c r="H14267">
        <v>730</v>
      </c>
      <c r="I14267" t="s">
        <v>27583</v>
      </c>
      <c r="J14267">
        <v>13200</v>
      </c>
      <c r="L14267" t="s">
        <v>6529</v>
      </c>
      <c r="M14267">
        <v>11950360</v>
      </c>
      <c r="N14267">
        <v>15218977</v>
      </c>
      <c r="O14267" t="s">
        <v>6630</v>
      </c>
      <c r="P14267" t="s">
        <v>9869</v>
      </c>
      <c r="Q14267" t="s">
        <v>6630</v>
      </c>
    </row>
    <row r="14268" spans="1:17" x14ac:dyDescent="0.35">
      <c r="A14268">
        <v>9621115806</v>
      </c>
      <c r="B14268" t="s">
        <v>6626</v>
      </c>
      <c r="C14268" t="s">
        <v>6540</v>
      </c>
      <c r="D14268">
        <v>131</v>
      </c>
      <c r="E14268" t="s">
        <v>7989</v>
      </c>
      <c r="F14268">
        <v>320</v>
      </c>
      <c r="G14268" t="s">
        <v>1253</v>
      </c>
      <c r="H14268">
        <v>109</v>
      </c>
      <c r="I14268" t="s">
        <v>27584</v>
      </c>
      <c r="J14268">
        <v>20140</v>
      </c>
      <c r="L14268" t="s">
        <v>6529</v>
      </c>
      <c r="M14268">
        <v>10145457</v>
      </c>
      <c r="N14268">
        <v>10721071</v>
      </c>
      <c r="O14268" t="s">
        <v>6630</v>
      </c>
      <c r="P14268" t="s">
        <v>6630</v>
      </c>
      <c r="Q14268">
        <v>200</v>
      </c>
    </row>
    <row r="14269" spans="1:17" x14ac:dyDescent="0.35">
      <c r="A14269">
        <v>9414112231</v>
      </c>
      <c r="B14269" t="s">
        <v>6334</v>
      </c>
      <c r="C14269" t="s">
        <v>6335</v>
      </c>
      <c r="D14269">
        <v>150</v>
      </c>
      <c r="E14269" t="s">
        <v>6335</v>
      </c>
      <c r="F14269">
        <v>205</v>
      </c>
      <c r="G14269" t="s">
        <v>218</v>
      </c>
      <c r="H14269">
        <v>607</v>
      </c>
      <c r="I14269" t="s">
        <v>27585</v>
      </c>
      <c r="J14269">
        <v>20507</v>
      </c>
      <c r="L14269" t="s">
        <v>6529</v>
      </c>
      <c r="M14269">
        <v>10877244</v>
      </c>
      <c r="N14269">
        <v>12596868</v>
      </c>
      <c r="O14269" t="s">
        <v>6630</v>
      </c>
      <c r="P14269" t="s">
        <v>6630</v>
      </c>
      <c r="Q14269">
        <v>700</v>
      </c>
    </row>
    <row r="14270" spans="1:17" x14ac:dyDescent="0.35">
      <c r="A14270">
        <v>9414112008</v>
      </c>
      <c r="B14270" t="s">
        <v>6626</v>
      </c>
      <c r="C14270" t="s">
        <v>6356</v>
      </c>
      <c r="D14270">
        <v>200</v>
      </c>
      <c r="E14270" t="s">
        <v>6366</v>
      </c>
      <c r="F14270">
        <v>207</v>
      </c>
      <c r="G14270" t="s">
        <v>176</v>
      </c>
      <c r="H14270">
        <v>705</v>
      </c>
      <c r="I14270" t="s">
        <v>27586</v>
      </c>
      <c r="J14270">
        <v>20800</v>
      </c>
      <c r="L14270" t="s">
        <v>6529</v>
      </c>
      <c r="M14270">
        <v>13194529</v>
      </c>
      <c r="N14270">
        <v>10014731</v>
      </c>
      <c r="O14270" t="s">
        <v>6630</v>
      </c>
      <c r="P14270" t="s">
        <v>6630</v>
      </c>
      <c r="Q14270">
        <v>700</v>
      </c>
    </row>
    <row r="14271" spans="1:17" x14ac:dyDescent="0.35">
      <c r="A14271" t="s">
        <v>27587</v>
      </c>
      <c r="B14271" t="s">
        <v>6626</v>
      </c>
      <c r="C14271" t="s">
        <v>6540</v>
      </c>
      <c r="D14271">
        <v>131</v>
      </c>
      <c r="E14271" t="s">
        <v>9193</v>
      </c>
      <c r="F14271">
        <v>600</v>
      </c>
      <c r="G14271" t="s">
        <v>9194</v>
      </c>
      <c r="H14271">
        <v>810</v>
      </c>
      <c r="I14271" t="s">
        <v>27588</v>
      </c>
      <c r="J14271" t="s">
        <v>6630</v>
      </c>
      <c r="L14271" t="s">
        <v>6526</v>
      </c>
      <c r="M14271">
        <v>11847549</v>
      </c>
      <c r="N14271" t="s">
        <v>6630</v>
      </c>
      <c r="O14271" t="s">
        <v>26717</v>
      </c>
      <c r="P14271" t="s">
        <v>7370</v>
      </c>
      <c r="Q14271" t="s">
        <v>6630</v>
      </c>
    </row>
    <row r="14272" spans="1:17" x14ac:dyDescent="0.35">
      <c r="A14272">
        <v>9407109161</v>
      </c>
      <c r="B14272" t="s">
        <v>6626</v>
      </c>
      <c r="C14272" t="s">
        <v>6356</v>
      </c>
      <c r="D14272">
        <v>200</v>
      </c>
      <c r="E14272" t="s">
        <v>6701</v>
      </c>
      <c r="F14272">
        <v>500</v>
      </c>
      <c r="G14272" t="s">
        <v>7166</v>
      </c>
      <c r="H14272">
        <v>61</v>
      </c>
      <c r="I14272" t="s">
        <v>27589</v>
      </c>
      <c r="J14272">
        <v>12028</v>
      </c>
      <c r="L14272" t="s">
        <v>6529</v>
      </c>
      <c r="M14272">
        <v>10413781</v>
      </c>
      <c r="N14272" t="s">
        <v>6630</v>
      </c>
      <c r="O14272" t="s">
        <v>27590</v>
      </c>
      <c r="P14272" t="s">
        <v>27591</v>
      </c>
      <c r="Q14272" t="s">
        <v>6630</v>
      </c>
    </row>
    <row r="14273" spans="1:17" x14ac:dyDescent="0.35">
      <c r="A14273">
        <v>29004</v>
      </c>
      <c r="B14273" t="s">
        <v>6334</v>
      </c>
      <c r="C14273" t="s">
        <v>6356</v>
      </c>
      <c r="D14273">
        <v>200</v>
      </c>
      <c r="E14273" t="s">
        <v>6366</v>
      </c>
      <c r="F14273">
        <v>207</v>
      </c>
      <c r="G14273" t="s">
        <v>1357</v>
      </c>
      <c r="H14273">
        <v>745</v>
      </c>
      <c r="I14273" t="s">
        <v>27592</v>
      </c>
      <c r="J14273">
        <v>29000</v>
      </c>
      <c r="L14273" t="s">
        <v>6526</v>
      </c>
      <c r="M14273">
        <v>11441848</v>
      </c>
      <c r="N14273">
        <v>10436131</v>
      </c>
      <c r="O14273" t="s">
        <v>27593</v>
      </c>
      <c r="P14273" t="s">
        <v>27594</v>
      </c>
      <c r="Q14273" t="s">
        <v>6630</v>
      </c>
    </row>
    <row r="14274" spans="1:17" x14ac:dyDescent="0.35">
      <c r="A14274">
        <v>9417113789</v>
      </c>
      <c r="B14274" t="s">
        <v>6626</v>
      </c>
      <c r="C14274" t="s">
        <v>6356</v>
      </c>
      <c r="D14274">
        <v>200</v>
      </c>
      <c r="E14274" t="s">
        <v>6366</v>
      </c>
      <c r="F14274">
        <v>207</v>
      </c>
      <c r="G14274" t="s">
        <v>176</v>
      </c>
      <c r="H14274">
        <v>705</v>
      </c>
      <c r="I14274" t="s">
        <v>27595</v>
      </c>
      <c r="J14274">
        <v>20800</v>
      </c>
      <c r="L14274" t="s">
        <v>6529</v>
      </c>
      <c r="M14274">
        <v>10014731</v>
      </c>
      <c r="N14274">
        <v>13194529</v>
      </c>
      <c r="O14274" t="s">
        <v>6630</v>
      </c>
      <c r="P14274" t="s">
        <v>6630</v>
      </c>
      <c r="Q14274">
        <v>700</v>
      </c>
    </row>
    <row r="14275" spans="1:17" x14ac:dyDescent="0.35">
      <c r="A14275">
        <v>9493010302</v>
      </c>
      <c r="B14275" t="s">
        <v>6626</v>
      </c>
      <c r="C14275" t="s">
        <v>8762</v>
      </c>
      <c r="D14275">
        <v>130</v>
      </c>
      <c r="E14275" t="s">
        <v>6628</v>
      </c>
      <c r="F14275" t="s">
        <v>6628</v>
      </c>
      <c r="G14275" t="s">
        <v>7005</v>
      </c>
      <c r="H14275">
        <v>740</v>
      </c>
      <c r="I14275" t="s">
        <v>27596</v>
      </c>
      <c r="J14275" t="s">
        <v>6630</v>
      </c>
      <c r="L14275" t="s">
        <v>6529</v>
      </c>
      <c r="M14275" t="s">
        <v>6630</v>
      </c>
      <c r="N14275" t="s">
        <v>6630</v>
      </c>
      <c r="O14275" t="s">
        <v>26644</v>
      </c>
      <c r="P14275" t="s">
        <v>26645</v>
      </c>
      <c r="Q14275" t="s">
        <v>6630</v>
      </c>
    </row>
    <row r="14276" spans="1:17" x14ac:dyDescent="0.35">
      <c r="A14276">
        <v>80872608</v>
      </c>
      <c r="B14276" t="s">
        <v>6334</v>
      </c>
      <c r="C14276" t="s">
        <v>6766</v>
      </c>
      <c r="D14276">
        <v>120</v>
      </c>
      <c r="E14276" t="s">
        <v>6627</v>
      </c>
      <c r="F14276">
        <v>145</v>
      </c>
      <c r="G14276" t="s">
        <v>6627</v>
      </c>
      <c r="H14276">
        <v>15</v>
      </c>
      <c r="I14276" t="s">
        <v>27597</v>
      </c>
      <c r="J14276" t="s">
        <v>6630</v>
      </c>
      <c r="L14276" t="s">
        <v>6526</v>
      </c>
      <c r="M14276" t="s">
        <v>6630</v>
      </c>
      <c r="N14276" t="s">
        <v>6630</v>
      </c>
      <c r="O14276" t="s">
        <v>6630</v>
      </c>
      <c r="P14276" t="s">
        <v>6630</v>
      </c>
      <c r="Q14276" t="s">
        <v>6630</v>
      </c>
    </row>
    <row r="14277" spans="1:17" x14ac:dyDescent="0.35">
      <c r="A14277">
        <v>92180</v>
      </c>
      <c r="B14277" t="s">
        <v>6626</v>
      </c>
      <c r="C14277" t="s">
        <v>6356</v>
      </c>
      <c r="D14277">
        <v>200</v>
      </c>
      <c r="E14277" t="s">
        <v>6659</v>
      </c>
      <c r="F14277">
        <v>208</v>
      </c>
      <c r="G14277" t="s">
        <v>1998</v>
      </c>
      <c r="H14277">
        <v>335</v>
      </c>
      <c r="I14277" t="s">
        <v>10939</v>
      </c>
      <c r="J14277" t="s">
        <v>6630</v>
      </c>
      <c r="L14277" t="s">
        <v>6526</v>
      </c>
      <c r="M14277" t="s">
        <v>6630</v>
      </c>
      <c r="N14277" t="s">
        <v>6630</v>
      </c>
      <c r="O14277" t="s">
        <v>27598</v>
      </c>
      <c r="P14277" t="s">
        <v>6630</v>
      </c>
      <c r="Q14277" t="s">
        <v>6630</v>
      </c>
    </row>
    <row r="14278" spans="1:17" x14ac:dyDescent="0.35">
      <c r="A14278">
        <v>9414112448</v>
      </c>
      <c r="B14278" t="s">
        <v>6626</v>
      </c>
      <c r="C14278" t="s">
        <v>6540</v>
      </c>
      <c r="D14278">
        <v>131</v>
      </c>
      <c r="E14278" t="s">
        <v>6672</v>
      </c>
      <c r="F14278">
        <v>703</v>
      </c>
      <c r="G14278" t="s">
        <v>7042</v>
      </c>
      <c r="H14278">
        <v>730</v>
      </c>
      <c r="I14278" t="s">
        <v>27599</v>
      </c>
      <c r="J14278">
        <v>13200</v>
      </c>
      <c r="L14278" t="s">
        <v>6529</v>
      </c>
      <c r="M14278">
        <v>14549150</v>
      </c>
      <c r="N14278">
        <v>15218977</v>
      </c>
      <c r="O14278" t="s">
        <v>6630</v>
      </c>
      <c r="P14278" t="s">
        <v>6630</v>
      </c>
      <c r="Q14278" t="s">
        <v>6630</v>
      </c>
    </row>
    <row r="14279" spans="1:17" x14ac:dyDescent="0.35">
      <c r="A14279">
        <v>3915112947</v>
      </c>
      <c r="B14279" t="s">
        <v>6626</v>
      </c>
      <c r="C14279" t="s">
        <v>6356</v>
      </c>
      <c r="D14279">
        <v>200</v>
      </c>
      <c r="E14279" t="s">
        <v>5245</v>
      </c>
      <c r="F14279">
        <v>202</v>
      </c>
      <c r="G14279" t="s">
        <v>5245</v>
      </c>
      <c r="H14279">
        <v>450</v>
      </c>
      <c r="I14279" t="s">
        <v>27600</v>
      </c>
      <c r="J14279">
        <v>20200</v>
      </c>
      <c r="L14279" t="s">
        <v>6529</v>
      </c>
      <c r="M14279">
        <v>13110938</v>
      </c>
      <c r="N14279">
        <v>12217418</v>
      </c>
      <c r="O14279" t="s">
        <v>6630</v>
      </c>
      <c r="P14279" t="s">
        <v>6630</v>
      </c>
      <c r="Q14279">
        <v>610</v>
      </c>
    </row>
    <row r="14280" spans="1:17" x14ac:dyDescent="0.35">
      <c r="A14280">
        <v>80544501</v>
      </c>
      <c r="B14280" t="s">
        <v>6334</v>
      </c>
      <c r="C14280" t="s">
        <v>6766</v>
      </c>
      <c r="D14280">
        <v>120</v>
      </c>
      <c r="E14280" t="s">
        <v>6627</v>
      </c>
      <c r="F14280">
        <v>145</v>
      </c>
      <c r="G14280" t="s">
        <v>6627</v>
      </c>
      <c r="H14280">
        <v>15</v>
      </c>
      <c r="I14280" t="s">
        <v>27601</v>
      </c>
      <c r="J14280" t="s">
        <v>6630</v>
      </c>
      <c r="L14280" t="s">
        <v>6526</v>
      </c>
      <c r="M14280" t="s">
        <v>6630</v>
      </c>
      <c r="N14280" t="s">
        <v>6630</v>
      </c>
      <c r="O14280" t="s">
        <v>6630</v>
      </c>
      <c r="P14280" t="s">
        <v>6630</v>
      </c>
      <c r="Q14280" t="s">
        <v>6630</v>
      </c>
    </row>
    <row r="14281" spans="1:17" x14ac:dyDescent="0.35">
      <c r="A14281">
        <v>9412111179</v>
      </c>
      <c r="B14281" t="s">
        <v>6626</v>
      </c>
      <c r="C14281" t="s">
        <v>6356</v>
      </c>
      <c r="D14281">
        <v>200</v>
      </c>
      <c r="E14281" t="s">
        <v>6645</v>
      </c>
      <c r="F14281">
        <v>201</v>
      </c>
      <c r="G14281" t="s">
        <v>6638</v>
      </c>
      <c r="H14281">
        <v>415</v>
      </c>
      <c r="I14281" t="s">
        <v>27602</v>
      </c>
      <c r="J14281">
        <v>20115</v>
      </c>
      <c r="L14281" t="s">
        <v>6529</v>
      </c>
      <c r="M14281">
        <v>11385022</v>
      </c>
      <c r="N14281">
        <v>12631424</v>
      </c>
      <c r="O14281">
        <v>28997</v>
      </c>
      <c r="P14281" t="s">
        <v>6630</v>
      </c>
      <c r="Q14281" t="s">
        <v>6630</v>
      </c>
    </row>
    <row r="14282" spans="1:17" x14ac:dyDescent="0.35">
      <c r="A14282">
        <v>9418114815</v>
      </c>
      <c r="B14282" t="s">
        <v>6626</v>
      </c>
      <c r="C14282" t="s">
        <v>6356</v>
      </c>
      <c r="D14282">
        <v>200</v>
      </c>
      <c r="E14282" t="s">
        <v>6366</v>
      </c>
      <c r="F14282">
        <v>207</v>
      </c>
      <c r="G14282" t="s">
        <v>176</v>
      </c>
      <c r="H14282">
        <v>705</v>
      </c>
      <c r="I14282" t="s">
        <v>24944</v>
      </c>
      <c r="J14282">
        <v>20800</v>
      </c>
      <c r="L14282" t="s">
        <v>6529</v>
      </c>
      <c r="M14282">
        <v>10662930</v>
      </c>
      <c r="N14282">
        <v>12993960</v>
      </c>
      <c r="O14282" t="s">
        <v>6630</v>
      </c>
      <c r="P14282" t="s">
        <v>6630</v>
      </c>
      <c r="Q14282">
        <v>700</v>
      </c>
    </row>
    <row r="14283" spans="1:17" x14ac:dyDescent="0.35">
      <c r="A14283">
        <v>9416113437</v>
      </c>
      <c r="B14283" t="s">
        <v>6626</v>
      </c>
      <c r="C14283" t="s">
        <v>6356</v>
      </c>
      <c r="D14283">
        <v>200</v>
      </c>
      <c r="E14283" t="s">
        <v>6645</v>
      </c>
      <c r="F14283">
        <v>201</v>
      </c>
      <c r="G14283" t="s">
        <v>6638</v>
      </c>
      <c r="H14283">
        <v>415</v>
      </c>
      <c r="I14283" t="s">
        <v>27603</v>
      </c>
      <c r="J14283">
        <v>20115</v>
      </c>
      <c r="L14283" t="s">
        <v>6529</v>
      </c>
      <c r="M14283">
        <v>13585992</v>
      </c>
      <c r="N14283">
        <v>13528710</v>
      </c>
      <c r="O14283" t="s">
        <v>6630</v>
      </c>
      <c r="P14283" t="s">
        <v>6630</v>
      </c>
      <c r="Q14283" t="s">
        <v>6630</v>
      </c>
    </row>
    <row r="14284" spans="1:17" x14ac:dyDescent="0.35">
      <c r="A14284">
        <v>8798105877</v>
      </c>
      <c r="B14284" t="s">
        <v>6626</v>
      </c>
      <c r="C14284" t="s">
        <v>6356</v>
      </c>
      <c r="D14284">
        <v>200</v>
      </c>
      <c r="E14284" t="s">
        <v>6701</v>
      </c>
      <c r="F14284">
        <v>500</v>
      </c>
      <c r="G14284" t="s">
        <v>7639</v>
      </c>
      <c r="H14284">
        <v>63</v>
      </c>
      <c r="I14284" t="s">
        <v>27604</v>
      </c>
      <c r="J14284">
        <v>12029</v>
      </c>
      <c r="L14284" t="s">
        <v>6529</v>
      </c>
      <c r="M14284" t="s">
        <v>6630</v>
      </c>
      <c r="N14284">
        <v>10247808</v>
      </c>
      <c r="O14284" t="s">
        <v>6630</v>
      </c>
      <c r="P14284" t="s">
        <v>27605</v>
      </c>
      <c r="Q14284" t="s">
        <v>6630</v>
      </c>
    </row>
    <row r="14285" spans="1:17" x14ac:dyDescent="0.35">
      <c r="A14285">
        <v>8796100843</v>
      </c>
      <c r="B14285" t="s">
        <v>6626</v>
      </c>
      <c r="C14285" t="s">
        <v>6766</v>
      </c>
      <c r="D14285">
        <v>120</v>
      </c>
      <c r="E14285" t="s">
        <v>6701</v>
      </c>
      <c r="F14285">
        <v>500</v>
      </c>
      <c r="G14285" t="s">
        <v>7609</v>
      </c>
      <c r="H14285">
        <v>57</v>
      </c>
      <c r="I14285" t="s">
        <v>27606</v>
      </c>
      <c r="J14285" t="s">
        <v>6630</v>
      </c>
      <c r="L14285" t="s">
        <v>6529</v>
      </c>
      <c r="M14285" t="s">
        <v>6630</v>
      </c>
      <c r="N14285" t="s">
        <v>6630</v>
      </c>
      <c r="O14285" t="s">
        <v>6630</v>
      </c>
      <c r="P14285" t="s">
        <v>27607</v>
      </c>
      <c r="Q14285" t="s">
        <v>6630</v>
      </c>
    </row>
    <row r="14286" spans="1:17" x14ac:dyDescent="0.35">
      <c r="A14286">
        <v>80375546</v>
      </c>
      <c r="B14286" t="s">
        <v>6334</v>
      </c>
      <c r="C14286" t="s">
        <v>6766</v>
      </c>
      <c r="D14286">
        <v>120</v>
      </c>
      <c r="E14286" t="s">
        <v>6627</v>
      </c>
      <c r="F14286">
        <v>145</v>
      </c>
      <c r="G14286" t="s">
        <v>6627</v>
      </c>
      <c r="H14286">
        <v>15</v>
      </c>
      <c r="I14286" t="s">
        <v>27608</v>
      </c>
      <c r="J14286" t="s">
        <v>6630</v>
      </c>
      <c r="L14286" t="s">
        <v>6526</v>
      </c>
      <c r="M14286" t="s">
        <v>6630</v>
      </c>
      <c r="N14286" t="s">
        <v>6630</v>
      </c>
      <c r="O14286" t="s">
        <v>6630</v>
      </c>
      <c r="P14286" t="s">
        <v>6630</v>
      </c>
      <c r="Q14286" t="s">
        <v>6630</v>
      </c>
    </row>
    <row r="14287" spans="1:17" x14ac:dyDescent="0.35">
      <c r="A14287">
        <v>9411110574</v>
      </c>
      <c r="B14287" t="s">
        <v>6626</v>
      </c>
      <c r="C14287" t="s">
        <v>6356</v>
      </c>
      <c r="D14287">
        <v>200</v>
      </c>
      <c r="E14287" t="s">
        <v>5245</v>
      </c>
      <c r="F14287">
        <v>202</v>
      </c>
      <c r="G14287" t="s">
        <v>6786</v>
      </c>
      <c r="H14287">
        <v>440</v>
      </c>
      <c r="I14287" t="s">
        <v>27609</v>
      </c>
      <c r="J14287" t="s">
        <v>6630</v>
      </c>
      <c r="L14287" t="s">
        <v>6529</v>
      </c>
      <c r="M14287">
        <v>10521432</v>
      </c>
      <c r="N14287">
        <v>10703404</v>
      </c>
      <c r="O14287">
        <v>28583</v>
      </c>
      <c r="P14287" t="s">
        <v>6630</v>
      </c>
      <c r="Q14287" t="s">
        <v>6630</v>
      </c>
    </row>
    <row r="14288" spans="1:17" x14ac:dyDescent="0.35">
      <c r="A14288">
        <v>9418114763</v>
      </c>
      <c r="B14288" t="s">
        <v>6626</v>
      </c>
      <c r="C14288" t="s">
        <v>6356</v>
      </c>
      <c r="D14288">
        <v>200</v>
      </c>
      <c r="E14288" t="s">
        <v>6366</v>
      </c>
      <c r="F14288">
        <v>207</v>
      </c>
      <c r="G14288" t="s">
        <v>6698</v>
      </c>
      <c r="H14288">
        <v>725</v>
      </c>
      <c r="I14288" t="s">
        <v>27610</v>
      </c>
      <c r="J14288">
        <v>20800</v>
      </c>
      <c r="L14288" t="s">
        <v>6529</v>
      </c>
      <c r="M14288">
        <v>10151030</v>
      </c>
      <c r="N14288">
        <v>10066409</v>
      </c>
      <c r="O14288" t="s">
        <v>27611</v>
      </c>
      <c r="P14288" t="s">
        <v>27612</v>
      </c>
      <c r="Q14288" t="s">
        <v>6630</v>
      </c>
    </row>
    <row r="14289" spans="1:17" x14ac:dyDescent="0.35">
      <c r="A14289">
        <v>9419115115</v>
      </c>
      <c r="B14289" t="s">
        <v>6334</v>
      </c>
      <c r="C14289" t="s">
        <v>6540</v>
      </c>
      <c r="D14289">
        <v>131</v>
      </c>
      <c r="E14289" t="s">
        <v>2905</v>
      </c>
      <c r="F14289">
        <v>300</v>
      </c>
      <c r="G14289" t="s">
        <v>2845</v>
      </c>
      <c r="H14289">
        <v>107</v>
      </c>
      <c r="I14289" t="s">
        <v>21460</v>
      </c>
      <c r="J14289" t="s">
        <v>6630</v>
      </c>
      <c r="L14289" t="s">
        <v>6529</v>
      </c>
      <c r="M14289">
        <v>13697871</v>
      </c>
      <c r="N14289">
        <v>10638956</v>
      </c>
      <c r="O14289" t="s">
        <v>6630</v>
      </c>
      <c r="P14289" t="s">
        <v>6630</v>
      </c>
      <c r="Q14289" t="s">
        <v>6630</v>
      </c>
    </row>
    <row r="14290" spans="1:17" x14ac:dyDescent="0.35">
      <c r="A14290">
        <v>80066205</v>
      </c>
      <c r="B14290" t="s">
        <v>6334</v>
      </c>
      <c r="C14290" t="s">
        <v>6766</v>
      </c>
      <c r="D14290">
        <v>120</v>
      </c>
      <c r="E14290" t="s">
        <v>6627</v>
      </c>
      <c r="F14290">
        <v>145</v>
      </c>
      <c r="G14290" t="s">
        <v>6627</v>
      </c>
      <c r="H14290">
        <v>15</v>
      </c>
      <c r="I14290" t="s">
        <v>27613</v>
      </c>
      <c r="J14290" t="s">
        <v>6630</v>
      </c>
      <c r="L14290" t="s">
        <v>6526</v>
      </c>
      <c r="M14290" t="s">
        <v>6630</v>
      </c>
      <c r="N14290" t="s">
        <v>6630</v>
      </c>
      <c r="O14290" t="s">
        <v>6630</v>
      </c>
      <c r="P14290" t="s">
        <v>6630</v>
      </c>
      <c r="Q14290" t="s">
        <v>6630</v>
      </c>
    </row>
    <row r="14291" spans="1:17" x14ac:dyDescent="0.35">
      <c r="A14291">
        <v>9410110477</v>
      </c>
      <c r="B14291" t="s">
        <v>6626</v>
      </c>
      <c r="C14291" t="s">
        <v>6356</v>
      </c>
      <c r="D14291">
        <v>200</v>
      </c>
      <c r="E14291" t="s">
        <v>6366</v>
      </c>
      <c r="F14291">
        <v>207</v>
      </c>
      <c r="G14291" t="s">
        <v>6638</v>
      </c>
      <c r="H14291">
        <v>415</v>
      </c>
      <c r="I14291" t="s">
        <v>8200</v>
      </c>
      <c r="J14291" t="s">
        <v>6630</v>
      </c>
      <c r="L14291" t="s">
        <v>6529</v>
      </c>
      <c r="M14291">
        <v>12945618</v>
      </c>
      <c r="N14291">
        <v>12205134</v>
      </c>
      <c r="O14291">
        <v>28573</v>
      </c>
      <c r="P14291" t="s">
        <v>6630</v>
      </c>
      <c r="Q14291" t="s">
        <v>6630</v>
      </c>
    </row>
    <row r="14292" spans="1:17" x14ac:dyDescent="0.35">
      <c r="A14292">
        <v>9419114906</v>
      </c>
      <c r="B14292" t="s">
        <v>6626</v>
      </c>
      <c r="C14292" t="s">
        <v>6356</v>
      </c>
      <c r="D14292">
        <v>200</v>
      </c>
      <c r="E14292" t="s">
        <v>6366</v>
      </c>
      <c r="F14292">
        <v>207</v>
      </c>
      <c r="G14292" t="s">
        <v>176</v>
      </c>
      <c r="H14292">
        <v>705</v>
      </c>
      <c r="I14292" t="s">
        <v>27614</v>
      </c>
      <c r="J14292">
        <v>20800</v>
      </c>
      <c r="L14292" t="s">
        <v>6529</v>
      </c>
      <c r="M14292">
        <v>10014731</v>
      </c>
      <c r="N14292">
        <v>13194529</v>
      </c>
      <c r="O14292" t="s">
        <v>6630</v>
      </c>
      <c r="P14292" t="s">
        <v>6630</v>
      </c>
      <c r="Q14292">
        <v>700</v>
      </c>
    </row>
    <row r="14293" spans="1:17" x14ac:dyDescent="0.35">
      <c r="A14293">
        <v>80661103</v>
      </c>
      <c r="B14293" t="s">
        <v>6334</v>
      </c>
      <c r="C14293" t="s">
        <v>6766</v>
      </c>
      <c r="D14293">
        <v>120</v>
      </c>
      <c r="E14293" t="s">
        <v>6627</v>
      </c>
      <c r="F14293">
        <v>145</v>
      </c>
      <c r="G14293" t="s">
        <v>6627</v>
      </c>
      <c r="H14293">
        <v>15</v>
      </c>
      <c r="I14293" t="s">
        <v>27615</v>
      </c>
      <c r="J14293" t="s">
        <v>6630</v>
      </c>
      <c r="L14293" t="s">
        <v>6526</v>
      </c>
      <c r="M14293" t="s">
        <v>6630</v>
      </c>
      <c r="N14293" t="s">
        <v>6630</v>
      </c>
      <c r="O14293" t="s">
        <v>6630</v>
      </c>
      <c r="P14293" t="s">
        <v>6630</v>
      </c>
      <c r="Q14293" t="s">
        <v>6630</v>
      </c>
    </row>
    <row r="14294" spans="1:17" x14ac:dyDescent="0.35">
      <c r="A14294">
        <v>9423116294</v>
      </c>
      <c r="B14294" t="s">
        <v>6626</v>
      </c>
      <c r="C14294" t="s">
        <v>7946</v>
      </c>
      <c r="D14294">
        <v>100</v>
      </c>
      <c r="E14294" t="s">
        <v>8513</v>
      </c>
      <c r="F14294">
        <v>100</v>
      </c>
      <c r="G14294" t="s">
        <v>8690</v>
      </c>
      <c r="H14294">
        <v>320</v>
      </c>
      <c r="I14294" t="s">
        <v>23442</v>
      </c>
      <c r="J14294">
        <v>10103</v>
      </c>
      <c r="L14294" t="s">
        <v>6529</v>
      </c>
      <c r="M14294">
        <v>13129794</v>
      </c>
      <c r="N14294">
        <v>10149212</v>
      </c>
      <c r="O14294" t="s">
        <v>6630</v>
      </c>
      <c r="P14294" t="s">
        <v>6630</v>
      </c>
      <c r="Q14294" t="s">
        <v>6630</v>
      </c>
    </row>
    <row r="14295" spans="1:17" x14ac:dyDescent="0.35">
      <c r="A14295">
        <v>9405108464</v>
      </c>
      <c r="B14295" t="s">
        <v>6626</v>
      </c>
      <c r="C14295" t="s">
        <v>6335</v>
      </c>
      <c r="D14295">
        <v>150</v>
      </c>
      <c r="E14295" t="s">
        <v>6335</v>
      </c>
      <c r="F14295">
        <v>205</v>
      </c>
      <c r="G14295" t="s">
        <v>7000</v>
      </c>
      <c r="H14295">
        <v>600</v>
      </c>
      <c r="I14295" t="s">
        <v>27616</v>
      </c>
      <c r="J14295" t="s">
        <v>6630</v>
      </c>
      <c r="L14295" t="s">
        <v>6529</v>
      </c>
      <c r="M14295">
        <v>10510215</v>
      </c>
      <c r="N14295">
        <v>10477697</v>
      </c>
      <c r="O14295" t="s">
        <v>6630</v>
      </c>
      <c r="P14295" t="s">
        <v>27617</v>
      </c>
      <c r="Q14295" t="s">
        <v>6630</v>
      </c>
    </row>
    <row r="14296" spans="1:17" x14ac:dyDescent="0.35">
      <c r="A14296">
        <v>9415113082</v>
      </c>
      <c r="B14296" t="s">
        <v>6626</v>
      </c>
      <c r="C14296" t="s">
        <v>6356</v>
      </c>
      <c r="D14296">
        <v>200</v>
      </c>
      <c r="E14296" t="s">
        <v>6645</v>
      </c>
      <c r="F14296">
        <v>201</v>
      </c>
      <c r="G14296" t="s">
        <v>6657</v>
      </c>
      <c r="H14296">
        <v>420</v>
      </c>
      <c r="I14296" t="s">
        <v>17099</v>
      </c>
      <c r="J14296">
        <v>20120</v>
      </c>
      <c r="L14296" t="s">
        <v>6529</v>
      </c>
      <c r="M14296">
        <v>12913721</v>
      </c>
      <c r="N14296">
        <v>13299531</v>
      </c>
      <c r="O14296" t="s">
        <v>6630</v>
      </c>
      <c r="P14296" t="s">
        <v>6630</v>
      </c>
      <c r="Q14296" t="s">
        <v>6630</v>
      </c>
    </row>
    <row r="14297" spans="1:17" x14ac:dyDescent="0.35">
      <c r="A14297">
        <v>9498105702</v>
      </c>
      <c r="B14297" t="s">
        <v>6626</v>
      </c>
      <c r="C14297" t="s">
        <v>6356</v>
      </c>
      <c r="D14297">
        <v>200</v>
      </c>
      <c r="E14297" t="s">
        <v>6659</v>
      </c>
      <c r="F14297">
        <v>208</v>
      </c>
      <c r="G14297" t="s">
        <v>7424</v>
      </c>
      <c r="H14297">
        <v>325</v>
      </c>
      <c r="I14297" t="s">
        <v>27618</v>
      </c>
      <c r="J14297" t="s">
        <v>6630</v>
      </c>
      <c r="L14297" t="s">
        <v>6529</v>
      </c>
      <c r="M14297" t="s">
        <v>6630</v>
      </c>
      <c r="N14297">
        <v>10162767</v>
      </c>
      <c r="O14297" t="s">
        <v>27619</v>
      </c>
      <c r="P14297" t="s">
        <v>27620</v>
      </c>
      <c r="Q14297" t="s">
        <v>6630</v>
      </c>
    </row>
    <row r="14298" spans="1:17" x14ac:dyDescent="0.35">
      <c r="A14298">
        <v>80886916</v>
      </c>
      <c r="B14298" t="s">
        <v>6334</v>
      </c>
      <c r="C14298" t="s">
        <v>6766</v>
      </c>
      <c r="D14298">
        <v>120</v>
      </c>
      <c r="E14298" t="s">
        <v>6627</v>
      </c>
      <c r="F14298">
        <v>145</v>
      </c>
      <c r="G14298" t="s">
        <v>6627</v>
      </c>
      <c r="H14298">
        <v>15</v>
      </c>
      <c r="I14298" t="s">
        <v>27621</v>
      </c>
      <c r="J14298" t="s">
        <v>6630</v>
      </c>
      <c r="L14298" t="s">
        <v>6526</v>
      </c>
      <c r="M14298" t="s">
        <v>6630</v>
      </c>
      <c r="N14298" t="s">
        <v>6630</v>
      </c>
      <c r="O14298" t="s">
        <v>6630</v>
      </c>
      <c r="P14298" t="s">
        <v>6630</v>
      </c>
      <c r="Q14298" t="s">
        <v>6630</v>
      </c>
    </row>
    <row r="14299" spans="1:17" x14ac:dyDescent="0.35">
      <c r="A14299">
        <v>9411110718</v>
      </c>
      <c r="B14299" t="s">
        <v>6626</v>
      </c>
      <c r="C14299" t="s">
        <v>6356</v>
      </c>
      <c r="D14299">
        <v>200</v>
      </c>
      <c r="E14299" t="s">
        <v>6366</v>
      </c>
      <c r="F14299">
        <v>207</v>
      </c>
      <c r="G14299" t="s">
        <v>6638</v>
      </c>
      <c r="H14299">
        <v>415</v>
      </c>
      <c r="I14299" t="s">
        <v>16877</v>
      </c>
      <c r="J14299">
        <v>9409110033</v>
      </c>
      <c r="L14299" t="s">
        <v>6529</v>
      </c>
      <c r="M14299">
        <v>11385022</v>
      </c>
      <c r="N14299">
        <v>12631424</v>
      </c>
      <c r="O14299" t="s">
        <v>27622</v>
      </c>
      <c r="P14299" t="s">
        <v>6630</v>
      </c>
      <c r="Q14299" t="s">
        <v>6630</v>
      </c>
    </row>
    <row r="14300" spans="1:17" x14ac:dyDescent="0.35">
      <c r="A14300">
        <v>6393100399</v>
      </c>
      <c r="B14300" t="s">
        <v>6626</v>
      </c>
      <c r="C14300" t="s">
        <v>6356</v>
      </c>
      <c r="D14300">
        <v>200</v>
      </c>
      <c r="E14300" t="s">
        <v>6366</v>
      </c>
      <c r="F14300">
        <v>207</v>
      </c>
      <c r="G14300" t="s">
        <v>7247</v>
      </c>
      <c r="H14300">
        <v>735</v>
      </c>
      <c r="I14300" t="s">
        <v>27623</v>
      </c>
      <c r="J14300" t="s">
        <v>6630</v>
      </c>
      <c r="L14300" t="s">
        <v>6529</v>
      </c>
      <c r="M14300" t="s">
        <v>6630</v>
      </c>
      <c r="N14300" t="s">
        <v>6630</v>
      </c>
      <c r="O14300" t="s">
        <v>6630</v>
      </c>
      <c r="P14300" t="s">
        <v>27624</v>
      </c>
      <c r="Q14300" t="s">
        <v>6630</v>
      </c>
    </row>
    <row r="14301" spans="1:17" x14ac:dyDescent="0.35">
      <c r="A14301">
        <v>9413111537</v>
      </c>
      <c r="B14301" t="s">
        <v>6626</v>
      </c>
      <c r="C14301" t="s">
        <v>6335</v>
      </c>
      <c r="D14301">
        <v>150</v>
      </c>
      <c r="E14301" t="s">
        <v>6335</v>
      </c>
      <c r="F14301">
        <v>205</v>
      </c>
      <c r="G14301" t="s">
        <v>218</v>
      </c>
      <c r="H14301">
        <v>607</v>
      </c>
      <c r="I14301" t="s">
        <v>27625</v>
      </c>
      <c r="J14301" t="s">
        <v>6630</v>
      </c>
      <c r="L14301" t="s">
        <v>6529</v>
      </c>
      <c r="M14301">
        <v>10413466</v>
      </c>
      <c r="N14301">
        <v>10116699</v>
      </c>
      <c r="O14301">
        <v>29736</v>
      </c>
      <c r="P14301">
        <v>30075</v>
      </c>
      <c r="Q14301" t="s">
        <v>6630</v>
      </c>
    </row>
    <row r="14302" spans="1:17" x14ac:dyDescent="0.35">
      <c r="A14302">
        <v>9422115922</v>
      </c>
      <c r="B14302" t="s">
        <v>6626</v>
      </c>
      <c r="C14302" t="s">
        <v>6356</v>
      </c>
      <c r="D14302">
        <v>200</v>
      </c>
      <c r="E14302" t="s">
        <v>6645</v>
      </c>
      <c r="F14302">
        <v>201</v>
      </c>
      <c r="G14302" t="s">
        <v>6638</v>
      </c>
      <c r="H14302">
        <v>415</v>
      </c>
      <c r="I14302" t="s">
        <v>25803</v>
      </c>
      <c r="J14302">
        <v>20115</v>
      </c>
      <c r="L14302" t="s">
        <v>6529</v>
      </c>
      <c r="M14302">
        <v>15050422</v>
      </c>
      <c r="N14302">
        <v>14431750</v>
      </c>
      <c r="O14302" t="s">
        <v>6630</v>
      </c>
      <c r="P14302" t="s">
        <v>6630</v>
      </c>
      <c r="Q14302" t="s">
        <v>6630</v>
      </c>
    </row>
    <row r="14303" spans="1:17" x14ac:dyDescent="0.35">
      <c r="A14303">
        <v>9425117041</v>
      </c>
      <c r="B14303" t="s">
        <v>6334</v>
      </c>
      <c r="C14303" t="s">
        <v>6540</v>
      </c>
      <c r="D14303">
        <v>131</v>
      </c>
      <c r="E14303" t="s">
        <v>6540</v>
      </c>
      <c r="F14303">
        <v>309</v>
      </c>
      <c r="G14303" t="s">
        <v>3774</v>
      </c>
      <c r="H14303">
        <v>100</v>
      </c>
      <c r="I14303" t="s">
        <v>27626</v>
      </c>
      <c r="J14303" t="s">
        <v>6630</v>
      </c>
      <c r="L14303" t="s">
        <v>6529</v>
      </c>
      <c r="M14303">
        <v>10434021</v>
      </c>
      <c r="N14303" t="s">
        <v>6630</v>
      </c>
      <c r="O14303" t="s">
        <v>6630</v>
      </c>
      <c r="P14303" t="s">
        <v>6630</v>
      </c>
      <c r="Q14303" t="s">
        <v>6630</v>
      </c>
    </row>
    <row r="14304" spans="1:17" x14ac:dyDescent="0.35">
      <c r="A14304" t="s">
        <v>27627</v>
      </c>
      <c r="B14304" t="s">
        <v>6626</v>
      </c>
      <c r="C14304" t="s">
        <v>6628</v>
      </c>
      <c r="D14304" t="s">
        <v>6628</v>
      </c>
      <c r="E14304" t="s">
        <v>6628</v>
      </c>
      <c r="F14304" t="s">
        <v>6628</v>
      </c>
      <c r="G14304" t="s">
        <v>6628</v>
      </c>
      <c r="H14304" t="s">
        <v>6628</v>
      </c>
      <c r="I14304" t="s">
        <v>23870</v>
      </c>
      <c r="J14304" t="s">
        <v>6630</v>
      </c>
      <c r="L14304" t="s">
        <v>6526</v>
      </c>
      <c r="M14304" t="s">
        <v>6630</v>
      </c>
      <c r="N14304" t="s">
        <v>6630</v>
      </c>
      <c r="O14304" t="s">
        <v>6630</v>
      </c>
      <c r="P14304" t="s">
        <v>6630</v>
      </c>
      <c r="Q14304" t="s">
        <v>6630</v>
      </c>
    </row>
    <row r="14305" spans="1:17" x14ac:dyDescent="0.35">
      <c r="A14305">
        <v>80431002</v>
      </c>
      <c r="B14305" t="s">
        <v>6334</v>
      </c>
      <c r="C14305" t="s">
        <v>6766</v>
      </c>
      <c r="D14305">
        <v>120</v>
      </c>
      <c r="E14305" t="s">
        <v>6627</v>
      </c>
      <c r="F14305">
        <v>145</v>
      </c>
      <c r="G14305" t="s">
        <v>6627</v>
      </c>
      <c r="H14305">
        <v>15</v>
      </c>
      <c r="I14305" t="s">
        <v>27628</v>
      </c>
      <c r="J14305" t="s">
        <v>6630</v>
      </c>
      <c r="L14305" t="s">
        <v>6526</v>
      </c>
      <c r="M14305" t="s">
        <v>6630</v>
      </c>
      <c r="N14305" t="s">
        <v>6630</v>
      </c>
      <c r="O14305" t="s">
        <v>6630</v>
      </c>
      <c r="P14305" t="s">
        <v>6630</v>
      </c>
      <c r="Q14305" t="s">
        <v>6630</v>
      </c>
    </row>
    <row r="14306" spans="1:17" x14ac:dyDescent="0.35">
      <c r="A14306">
        <v>3500106486</v>
      </c>
      <c r="B14306" t="s">
        <v>6626</v>
      </c>
      <c r="C14306" t="s">
        <v>6356</v>
      </c>
      <c r="D14306">
        <v>200</v>
      </c>
      <c r="E14306" t="s">
        <v>5245</v>
      </c>
      <c r="F14306">
        <v>202</v>
      </c>
      <c r="G14306" t="s">
        <v>5245</v>
      </c>
      <c r="H14306">
        <v>450</v>
      </c>
      <c r="I14306" t="s">
        <v>27629</v>
      </c>
      <c r="J14306">
        <v>20200</v>
      </c>
      <c r="L14306" t="s">
        <v>6529</v>
      </c>
      <c r="M14306" t="s">
        <v>6630</v>
      </c>
      <c r="N14306">
        <v>10410901</v>
      </c>
      <c r="O14306" t="s">
        <v>27630</v>
      </c>
      <c r="P14306" t="s">
        <v>9571</v>
      </c>
      <c r="Q14306" t="s">
        <v>6630</v>
      </c>
    </row>
    <row r="14307" spans="1:17" x14ac:dyDescent="0.35">
      <c r="A14307" t="s">
        <v>27631</v>
      </c>
      <c r="B14307" t="s">
        <v>6626</v>
      </c>
      <c r="C14307" t="s">
        <v>6628</v>
      </c>
      <c r="D14307" t="s">
        <v>6628</v>
      </c>
      <c r="E14307" t="s">
        <v>6628</v>
      </c>
      <c r="F14307" t="s">
        <v>6628</v>
      </c>
      <c r="G14307" t="s">
        <v>6628</v>
      </c>
      <c r="H14307" t="s">
        <v>6628</v>
      </c>
      <c r="I14307" t="s">
        <v>26664</v>
      </c>
      <c r="J14307" t="s">
        <v>6630</v>
      </c>
      <c r="L14307" t="s">
        <v>6526</v>
      </c>
      <c r="M14307" t="s">
        <v>6630</v>
      </c>
      <c r="N14307" t="s">
        <v>6630</v>
      </c>
      <c r="O14307" t="s">
        <v>6630</v>
      </c>
      <c r="P14307" t="s">
        <v>6630</v>
      </c>
      <c r="Q14307" t="s">
        <v>6630</v>
      </c>
    </row>
    <row r="14308" spans="1:17" x14ac:dyDescent="0.35">
      <c r="A14308">
        <v>12002</v>
      </c>
      <c r="B14308" t="s">
        <v>6626</v>
      </c>
      <c r="C14308" t="s">
        <v>6766</v>
      </c>
      <c r="D14308">
        <v>120</v>
      </c>
      <c r="E14308" t="s">
        <v>6628</v>
      </c>
      <c r="F14308" t="s">
        <v>6628</v>
      </c>
      <c r="G14308" t="s">
        <v>9803</v>
      </c>
      <c r="H14308">
        <v>50</v>
      </c>
      <c r="I14308" t="s">
        <v>27632</v>
      </c>
      <c r="J14308" t="s">
        <v>6630</v>
      </c>
      <c r="L14308" t="s">
        <v>6526</v>
      </c>
      <c r="M14308" t="s">
        <v>6630</v>
      </c>
      <c r="N14308" t="s">
        <v>6630</v>
      </c>
      <c r="O14308" t="s">
        <v>27633</v>
      </c>
      <c r="P14308" t="s">
        <v>6630</v>
      </c>
      <c r="Q14308" t="s">
        <v>6630</v>
      </c>
    </row>
    <row r="14309" spans="1:17" x14ac:dyDescent="0.35">
      <c r="A14309">
        <v>80558400</v>
      </c>
      <c r="B14309" t="s">
        <v>6334</v>
      </c>
      <c r="C14309" t="s">
        <v>6766</v>
      </c>
      <c r="D14309">
        <v>120</v>
      </c>
      <c r="E14309" t="s">
        <v>6627</v>
      </c>
      <c r="F14309">
        <v>145</v>
      </c>
      <c r="G14309" t="s">
        <v>6627</v>
      </c>
      <c r="H14309">
        <v>15</v>
      </c>
      <c r="I14309" t="s">
        <v>27634</v>
      </c>
      <c r="J14309" t="s">
        <v>6630</v>
      </c>
      <c r="L14309" t="s">
        <v>6526</v>
      </c>
      <c r="M14309" t="s">
        <v>6630</v>
      </c>
      <c r="N14309" t="s">
        <v>6630</v>
      </c>
      <c r="O14309" t="s">
        <v>6630</v>
      </c>
      <c r="P14309" t="s">
        <v>6630</v>
      </c>
      <c r="Q14309" t="s">
        <v>6630</v>
      </c>
    </row>
    <row r="14310" spans="1:17" x14ac:dyDescent="0.35">
      <c r="A14310">
        <v>9415112982</v>
      </c>
      <c r="B14310" t="s">
        <v>6626</v>
      </c>
      <c r="C14310" t="s">
        <v>6356</v>
      </c>
      <c r="D14310">
        <v>200</v>
      </c>
      <c r="E14310" t="s">
        <v>6645</v>
      </c>
      <c r="F14310">
        <v>201</v>
      </c>
      <c r="G14310" t="s">
        <v>8143</v>
      </c>
      <c r="H14310">
        <v>430</v>
      </c>
      <c r="I14310" t="s">
        <v>14842</v>
      </c>
      <c r="J14310">
        <v>20115</v>
      </c>
      <c r="L14310" t="s">
        <v>6529</v>
      </c>
      <c r="M14310">
        <v>11623879</v>
      </c>
      <c r="N14310" t="s">
        <v>6630</v>
      </c>
      <c r="O14310" t="s">
        <v>6630</v>
      </c>
      <c r="P14310" t="s">
        <v>6630</v>
      </c>
      <c r="Q14310" t="s">
        <v>6630</v>
      </c>
    </row>
    <row r="14311" spans="1:17" x14ac:dyDescent="0.35">
      <c r="A14311">
        <v>9414112061</v>
      </c>
      <c r="B14311" t="s">
        <v>6626</v>
      </c>
      <c r="C14311" t="s">
        <v>6356</v>
      </c>
      <c r="D14311">
        <v>200</v>
      </c>
      <c r="E14311" t="s">
        <v>6701</v>
      </c>
      <c r="F14311">
        <v>500</v>
      </c>
      <c r="G14311" t="s">
        <v>7166</v>
      </c>
      <c r="H14311">
        <v>61</v>
      </c>
      <c r="I14311" t="s">
        <v>27635</v>
      </c>
      <c r="J14311">
        <v>12028</v>
      </c>
      <c r="L14311" t="s">
        <v>6529</v>
      </c>
      <c r="M14311">
        <v>10447383</v>
      </c>
      <c r="N14311" t="s">
        <v>6630</v>
      </c>
      <c r="O14311" t="s">
        <v>27636</v>
      </c>
      <c r="P14311" t="s">
        <v>6630</v>
      </c>
      <c r="Q14311" t="s">
        <v>6630</v>
      </c>
    </row>
    <row r="14312" spans="1:17" x14ac:dyDescent="0.35">
      <c r="A14312">
        <v>9414112343</v>
      </c>
      <c r="B14312" t="s">
        <v>6626</v>
      </c>
      <c r="C14312" t="s">
        <v>6335</v>
      </c>
      <c r="D14312">
        <v>150</v>
      </c>
      <c r="E14312" t="s">
        <v>6335</v>
      </c>
      <c r="F14312">
        <v>205</v>
      </c>
      <c r="G14312" t="s">
        <v>9154</v>
      </c>
      <c r="H14312">
        <v>606</v>
      </c>
      <c r="I14312" t="s">
        <v>27637</v>
      </c>
      <c r="J14312">
        <v>20510</v>
      </c>
      <c r="L14312" t="s">
        <v>6529</v>
      </c>
      <c r="M14312">
        <v>11550500</v>
      </c>
      <c r="N14312">
        <v>11599098</v>
      </c>
      <c r="O14312">
        <v>30544</v>
      </c>
      <c r="P14312" t="s">
        <v>6630</v>
      </c>
      <c r="Q14312" t="s">
        <v>6630</v>
      </c>
    </row>
    <row r="14313" spans="1:17" x14ac:dyDescent="0.35">
      <c r="A14313">
        <v>9412111102</v>
      </c>
      <c r="B14313" t="s">
        <v>6626</v>
      </c>
      <c r="C14313" t="s">
        <v>6356</v>
      </c>
      <c r="D14313">
        <v>200</v>
      </c>
      <c r="E14313" t="s">
        <v>6645</v>
      </c>
      <c r="F14313">
        <v>201</v>
      </c>
      <c r="G14313" t="s">
        <v>6638</v>
      </c>
      <c r="H14313">
        <v>415</v>
      </c>
      <c r="I14313" t="s">
        <v>27638</v>
      </c>
      <c r="J14313" t="s">
        <v>6630</v>
      </c>
      <c r="L14313" t="s">
        <v>6529</v>
      </c>
      <c r="M14313">
        <v>11292854</v>
      </c>
      <c r="N14313">
        <v>12246112</v>
      </c>
      <c r="O14313" t="s">
        <v>6630</v>
      </c>
      <c r="P14313" t="s">
        <v>6630</v>
      </c>
      <c r="Q14313">
        <v>100</v>
      </c>
    </row>
    <row r="14314" spans="1:17" x14ac:dyDescent="0.35">
      <c r="A14314">
        <v>9400106468</v>
      </c>
      <c r="B14314" t="s">
        <v>6626</v>
      </c>
      <c r="C14314" t="s">
        <v>6356</v>
      </c>
      <c r="D14314">
        <v>200</v>
      </c>
      <c r="E14314" t="s">
        <v>6366</v>
      </c>
      <c r="F14314">
        <v>207</v>
      </c>
      <c r="G14314" t="s">
        <v>6662</v>
      </c>
      <c r="H14314">
        <v>720</v>
      </c>
      <c r="I14314" t="s">
        <v>27639</v>
      </c>
      <c r="J14314">
        <v>20830</v>
      </c>
      <c r="L14314" t="s">
        <v>6529</v>
      </c>
      <c r="M14314" t="s">
        <v>6630</v>
      </c>
      <c r="N14314" t="s">
        <v>6630</v>
      </c>
      <c r="O14314" t="s">
        <v>8486</v>
      </c>
      <c r="P14314" t="s">
        <v>7085</v>
      </c>
      <c r="Q14314" t="s">
        <v>6630</v>
      </c>
    </row>
    <row r="14315" spans="1:17" x14ac:dyDescent="0.35">
      <c r="A14315">
        <v>9404108390</v>
      </c>
      <c r="B14315" t="s">
        <v>6626</v>
      </c>
      <c r="C14315" t="s">
        <v>6540</v>
      </c>
      <c r="D14315">
        <v>131</v>
      </c>
      <c r="E14315" t="s">
        <v>6540</v>
      </c>
      <c r="F14315">
        <v>309</v>
      </c>
      <c r="G14315" t="s">
        <v>1874</v>
      </c>
      <c r="H14315">
        <v>970</v>
      </c>
      <c r="I14315" t="s">
        <v>27640</v>
      </c>
      <c r="J14315" t="s">
        <v>6630</v>
      </c>
      <c r="L14315" t="s">
        <v>6529</v>
      </c>
      <c r="M14315">
        <v>10505301</v>
      </c>
      <c r="N14315" t="s">
        <v>6630</v>
      </c>
      <c r="O14315" t="s">
        <v>27641</v>
      </c>
      <c r="P14315" t="s">
        <v>27642</v>
      </c>
      <c r="Q14315" t="s">
        <v>6630</v>
      </c>
    </row>
    <row r="14316" spans="1:17" x14ac:dyDescent="0.35">
      <c r="A14316" t="s">
        <v>27643</v>
      </c>
      <c r="B14316" t="s">
        <v>6626</v>
      </c>
      <c r="C14316" t="s">
        <v>6628</v>
      </c>
      <c r="D14316" t="s">
        <v>6628</v>
      </c>
      <c r="E14316" t="s">
        <v>6628</v>
      </c>
      <c r="F14316" t="s">
        <v>6628</v>
      </c>
      <c r="G14316" t="s">
        <v>6628</v>
      </c>
      <c r="H14316" t="s">
        <v>6628</v>
      </c>
      <c r="I14316" t="s">
        <v>25254</v>
      </c>
      <c r="J14316" t="s">
        <v>6630</v>
      </c>
      <c r="L14316" t="s">
        <v>6526</v>
      </c>
      <c r="M14316" t="s">
        <v>6630</v>
      </c>
      <c r="N14316" t="s">
        <v>6630</v>
      </c>
      <c r="O14316" t="s">
        <v>6630</v>
      </c>
      <c r="P14316" t="s">
        <v>6630</v>
      </c>
      <c r="Q14316" t="s">
        <v>6630</v>
      </c>
    </row>
    <row r="14317" spans="1:17" x14ac:dyDescent="0.35">
      <c r="A14317">
        <v>7901107015</v>
      </c>
      <c r="B14317" t="s">
        <v>6626</v>
      </c>
      <c r="C14317" t="s">
        <v>6356</v>
      </c>
      <c r="D14317">
        <v>200</v>
      </c>
      <c r="E14317" t="s">
        <v>6645</v>
      </c>
      <c r="F14317">
        <v>201</v>
      </c>
      <c r="G14317" t="s">
        <v>6638</v>
      </c>
      <c r="H14317">
        <v>415</v>
      </c>
      <c r="I14317" t="s">
        <v>27644</v>
      </c>
      <c r="J14317">
        <v>20115</v>
      </c>
      <c r="L14317" t="s">
        <v>6529</v>
      </c>
      <c r="M14317">
        <v>10521491</v>
      </c>
      <c r="N14317">
        <v>10403057</v>
      </c>
      <c r="O14317" t="s">
        <v>27645</v>
      </c>
      <c r="P14317" t="s">
        <v>7964</v>
      </c>
      <c r="Q14317">
        <v>100</v>
      </c>
    </row>
    <row r="14318" spans="1:17" x14ac:dyDescent="0.35">
      <c r="A14318">
        <v>9623116480</v>
      </c>
      <c r="B14318" t="s">
        <v>6334</v>
      </c>
      <c r="C14318" t="s">
        <v>6627</v>
      </c>
      <c r="D14318">
        <v>145</v>
      </c>
      <c r="E14318" t="s">
        <v>6627</v>
      </c>
      <c r="F14318">
        <v>145</v>
      </c>
      <c r="G14318" t="s">
        <v>6627</v>
      </c>
      <c r="H14318">
        <v>15</v>
      </c>
      <c r="I14318" t="s">
        <v>27646</v>
      </c>
      <c r="J14318">
        <v>14500</v>
      </c>
      <c r="L14318" t="s">
        <v>6529</v>
      </c>
      <c r="M14318">
        <v>15085115</v>
      </c>
      <c r="N14318" t="s">
        <v>6630</v>
      </c>
      <c r="O14318" t="s">
        <v>6630</v>
      </c>
      <c r="P14318" t="s">
        <v>6630</v>
      </c>
      <c r="Q14318">
        <v>900</v>
      </c>
    </row>
    <row r="14319" spans="1:17" x14ac:dyDescent="0.35">
      <c r="A14319" t="s">
        <v>27647</v>
      </c>
      <c r="B14319" t="s">
        <v>6626</v>
      </c>
      <c r="C14319" t="s">
        <v>6628</v>
      </c>
      <c r="D14319" t="s">
        <v>6628</v>
      </c>
      <c r="E14319" t="s">
        <v>6628</v>
      </c>
      <c r="F14319" t="s">
        <v>6628</v>
      </c>
      <c r="G14319" t="s">
        <v>6628</v>
      </c>
      <c r="H14319" t="s">
        <v>6628</v>
      </c>
      <c r="I14319" t="s">
        <v>19836</v>
      </c>
      <c r="J14319" t="s">
        <v>6630</v>
      </c>
      <c r="L14319" t="s">
        <v>6526</v>
      </c>
      <c r="M14319" t="s">
        <v>6630</v>
      </c>
      <c r="N14319" t="s">
        <v>6630</v>
      </c>
      <c r="O14319" t="s">
        <v>6630</v>
      </c>
      <c r="P14319" t="s">
        <v>6630</v>
      </c>
      <c r="Q14319" t="s">
        <v>6630</v>
      </c>
    </row>
    <row r="14320" spans="1:17" x14ac:dyDescent="0.35">
      <c r="A14320">
        <v>9424116547</v>
      </c>
      <c r="B14320" t="s">
        <v>6626</v>
      </c>
      <c r="C14320" t="s">
        <v>6356</v>
      </c>
      <c r="D14320">
        <v>200</v>
      </c>
      <c r="E14320" t="s">
        <v>6366</v>
      </c>
      <c r="F14320">
        <v>207</v>
      </c>
      <c r="G14320" t="s">
        <v>176</v>
      </c>
      <c r="H14320">
        <v>705</v>
      </c>
      <c r="I14320" t="s">
        <v>27648</v>
      </c>
      <c r="J14320">
        <v>20800</v>
      </c>
      <c r="L14320" t="s">
        <v>6529</v>
      </c>
      <c r="M14320">
        <v>12975067</v>
      </c>
      <c r="N14320">
        <v>11870044</v>
      </c>
      <c r="O14320" t="s">
        <v>6630</v>
      </c>
      <c r="P14320" t="s">
        <v>6630</v>
      </c>
      <c r="Q14320">
        <v>700</v>
      </c>
    </row>
    <row r="14321" spans="1:17" x14ac:dyDescent="0.35">
      <c r="A14321">
        <v>9493011408</v>
      </c>
      <c r="B14321" t="s">
        <v>6626</v>
      </c>
      <c r="C14321" t="s">
        <v>6356</v>
      </c>
      <c r="D14321">
        <v>200</v>
      </c>
      <c r="E14321" t="s">
        <v>6659</v>
      </c>
      <c r="F14321">
        <v>208</v>
      </c>
      <c r="G14321" t="s">
        <v>6628</v>
      </c>
      <c r="H14321" t="s">
        <v>6628</v>
      </c>
      <c r="I14321" t="s">
        <v>27649</v>
      </c>
      <c r="J14321" t="s">
        <v>6630</v>
      </c>
      <c r="L14321" t="s">
        <v>6529</v>
      </c>
      <c r="M14321" t="s">
        <v>6630</v>
      </c>
      <c r="N14321" t="s">
        <v>6630</v>
      </c>
      <c r="O14321" t="s">
        <v>6630</v>
      </c>
      <c r="P14321" t="s">
        <v>27650</v>
      </c>
      <c r="Q14321" t="s">
        <v>6630</v>
      </c>
    </row>
    <row r="14322" spans="1:17" x14ac:dyDescent="0.35">
      <c r="A14322" t="s">
        <v>27651</v>
      </c>
      <c r="B14322" t="s">
        <v>6626</v>
      </c>
      <c r="C14322" t="s">
        <v>6628</v>
      </c>
      <c r="D14322" t="s">
        <v>6628</v>
      </c>
      <c r="E14322" t="s">
        <v>6628</v>
      </c>
      <c r="F14322" t="s">
        <v>6628</v>
      </c>
      <c r="G14322" t="s">
        <v>6628</v>
      </c>
      <c r="H14322" t="s">
        <v>6628</v>
      </c>
      <c r="I14322" t="s">
        <v>27652</v>
      </c>
      <c r="J14322" t="s">
        <v>6630</v>
      </c>
      <c r="L14322" t="s">
        <v>6526</v>
      </c>
      <c r="M14322">
        <v>10007319</v>
      </c>
      <c r="N14322" t="s">
        <v>6630</v>
      </c>
      <c r="O14322" t="s">
        <v>6630</v>
      </c>
      <c r="P14322" t="s">
        <v>6630</v>
      </c>
      <c r="Q14322" t="s">
        <v>6630</v>
      </c>
    </row>
    <row r="14323" spans="1:17" x14ac:dyDescent="0.35">
      <c r="A14323">
        <v>9421115620</v>
      </c>
      <c r="B14323" t="s">
        <v>6626</v>
      </c>
      <c r="C14323" t="s">
        <v>6356</v>
      </c>
      <c r="D14323">
        <v>200</v>
      </c>
      <c r="E14323" t="s">
        <v>6645</v>
      </c>
      <c r="F14323">
        <v>201</v>
      </c>
      <c r="G14323" t="s">
        <v>6638</v>
      </c>
      <c r="H14323">
        <v>415</v>
      </c>
      <c r="I14323" t="s">
        <v>15434</v>
      </c>
      <c r="J14323">
        <v>20115</v>
      </c>
      <c r="L14323" t="s">
        <v>6529</v>
      </c>
      <c r="M14323">
        <v>13524444</v>
      </c>
      <c r="N14323">
        <v>16226987</v>
      </c>
      <c r="O14323" t="s">
        <v>6630</v>
      </c>
      <c r="P14323" t="s">
        <v>6630</v>
      </c>
      <c r="Q14323" t="s">
        <v>6630</v>
      </c>
    </row>
    <row r="14324" spans="1:17" x14ac:dyDescent="0.35">
      <c r="A14324">
        <v>9414112621</v>
      </c>
      <c r="B14324" t="s">
        <v>6626</v>
      </c>
      <c r="C14324" t="s">
        <v>6356</v>
      </c>
      <c r="D14324">
        <v>200</v>
      </c>
      <c r="E14324" t="s">
        <v>6645</v>
      </c>
      <c r="F14324">
        <v>201</v>
      </c>
      <c r="G14324" t="s">
        <v>6638</v>
      </c>
      <c r="H14324">
        <v>415</v>
      </c>
      <c r="I14324" t="s">
        <v>22033</v>
      </c>
      <c r="J14324">
        <v>20115</v>
      </c>
      <c r="L14324" t="s">
        <v>6529</v>
      </c>
      <c r="M14324">
        <v>13281059</v>
      </c>
      <c r="N14324">
        <v>13812817</v>
      </c>
      <c r="O14324">
        <v>30838</v>
      </c>
      <c r="P14324" t="s">
        <v>6630</v>
      </c>
      <c r="Q14324" t="s">
        <v>6630</v>
      </c>
    </row>
    <row r="14325" spans="1:17" x14ac:dyDescent="0.35">
      <c r="A14325">
        <v>9616113392</v>
      </c>
      <c r="B14325" t="s">
        <v>6626</v>
      </c>
      <c r="C14325" t="s">
        <v>6356</v>
      </c>
      <c r="D14325">
        <v>200</v>
      </c>
      <c r="E14325" t="s">
        <v>6645</v>
      </c>
      <c r="F14325">
        <v>201</v>
      </c>
      <c r="G14325" t="s">
        <v>6786</v>
      </c>
      <c r="H14325">
        <v>440</v>
      </c>
      <c r="I14325" t="s">
        <v>27653</v>
      </c>
      <c r="J14325" t="s">
        <v>6630</v>
      </c>
      <c r="L14325" t="s">
        <v>6529</v>
      </c>
      <c r="M14325">
        <v>10721071</v>
      </c>
      <c r="N14325">
        <v>10145457</v>
      </c>
      <c r="O14325" t="s">
        <v>6630</v>
      </c>
      <c r="P14325" t="s">
        <v>6630</v>
      </c>
      <c r="Q14325">
        <v>200</v>
      </c>
    </row>
    <row r="14326" spans="1:17" x14ac:dyDescent="0.35">
      <c r="A14326">
        <v>9414112015</v>
      </c>
      <c r="B14326" t="s">
        <v>6626</v>
      </c>
      <c r="C14326" t="s">
        <v>6356</v>
      </c>
      <c r="D14326">
        <v>200</v>
      </c>
      <c r="E14326" t="s">
        <v>6366</v>
      </c>
      <c r="F14326">
        <v>207</v>
      </c>
      <c r="G14326" t="s">
        <v>176</v>
      </c>
      <c r="H14326">
        <v>705</v>
      </c>
      <c r="I14326" t="s">
        <v>8329</v>
      </c>
      <c r="J14326">
        <v>20800</v>
      </c>
      <c r="L14326" t="s">
        <v>6529</v>
      </c>
      <c r="M14326">
        <v>10007373</v>
      </c>
      <c r="N14326">
        <v>10069378</v>
      </c>
      <c r="O14326" t="s">
        <v>6630</v>
      </c>
      <c r="P14326" t="s">
        <v>6630</v>
      </c>
      <c r="Q14326">
        <v>700</v>
      </c>
    </row>
    <row r="14327" spans="1:17" x14ac:dyDescent="0.35">
      <c r="A14327">
        <v>9414112451</v>
      </c>
      <c r="B14327" t="s">
        <v>6334</v>
      </c>
      <c r="C14327" t="s">
        <v>6540</v>
      </c>
      <c r="D14327">
        <v>131</v>
      </c>
      <c r="E14327" t="s">
        <v>6672</v>
      </c>
      <c r="F14327">
        <v>703</v>
      </c>
      <c r="G14327" t="s">
        <v>7042</v>
      </c>
      <c r="H14327">
        <v>730</v>
      </c>
      <c r="I14327" t="s">
        <v>27654</v>
      </c>
      <c r="J14327">
        <v>13200</v>
      </c>
      <c r="L14327" t="s">
        <v>6529</v>
      </c>
      <c r="M14327">
        <v>14549150</v>
      </c>
      <c r="N14327">
        <v>15218977</v>
      </c>
      <c r="O14327" t="s">
        <v>6630</v>
      </c>
      <c r="P14327" t="s">
        <v>6630</v>
      </c>
      <c r="Q14327" t="s">
        <v>6630</v>
      </c>
    </row>
    <row r="14328" spans="1:17" x14ac:dyDescent="0.35">
      <c r="A14328">
        <v>9417114030</v>
      </c>
      <c r="B14328" t="s">
        <v>6626</v>
      </c>
      <c r="C14328" t="s">
        <v>6356</v>
      </c>
      <c r="D14328">
        <v>200</v>
      </c>
      <c r="E14328" t="s">
        <v>6645</v>
      </c>
      <c r="F14328">
        <v>201</v>
      </c>
      <c r="G14328" t="s">
        <v>6657</v>
      </c>
      <c r="H14328">
        <v>420</v>
      </c>
      <c r="I14328" t="s">
        <v>27655</v>
      </c>
      <c r="J14328">
        <v>20120</v>
      </c>
      <c r="L14328" t="s">
        <v>6529</v>
      </c>
      <c r="M14328">
        <v>13578426</v>
      </c>
      <c r="N14328">
        <v>13299531</v>
      </c>
      <c r="O14328" t="s">
        <v>6921</v>
      </c>
      <c r="P14328" t="s">
        <v>6630</v>
      </c>
      <c r="Q14328" t="s">
        <v>6630</v>
      </c>
    </row>
    <row r="14329" spans="1:17" x14ac:dyDescent="0.35">
      <c r="A14329">
        <v>9610110268</v>
      </c>
      <c r="B14329" t="s">
        <v>6626</v>
      </c>
      <c r="C14329" t="s">
        <v>6356</v>
      </c>
      <c r="D14329">
        <v>200</v>
      </c>
      <c r="E14329" t="s">
        <v>5245</v>
      </c>
      <c r="F14329">
        <v>202</v>
      </c>
      <c r="G14329" t="s">
        <v>5245</v>
      </c>
      <c r="H14329">
        <v>450</v>
      </c>
      <c r="I14329" t="s">
        <v>27656</v>
      </c>
      <c r="J14329">
        <v>20200</v>
      </c>
      <c r="L14329" t="s">
        <v>6529</v>
      </c>
      <c r="M14329">
        <v>10644619</v>
      </c>
      <c r="N14329">
        <v>10015626</v>
      </c>
      <c r="O14329" t="s">
        <v>27657</v>
      </c>
      <c r="P14329" t="s">
        <v>6630</v>
      </c>
      <c r="Q14329">
        <v>900</v>
      </c>
    </row>
    <row r="14330" spans="1:17" x14ac:dyDescent="0.35">
      <c r="A14330">
        <v>29470</v>
      </c>
      <c r="B14330" t="s">
        <v>6334</v>
      </c>
      <c r="C14330" t="s">
        <v>6356</v>
      </c>
      <c r="D14330">
        <v>200</v>
      </c>
      <c r="E14330" t="s">
        <v>6366</v>
      </c>
      <c r="F14330">
        <v>207</v>
      </c>
      <c r="G14330" t="s">
        <v>3257</v>
      </c>
      <c r="H14330">
        <v>788</v>
      </c>
      <c r="I14330" t="s">
        <v>3258</v>
      </c>
      <c r="J14330">
        <v>20703</v>
      </c>
      <c r="L14330" t="s">
        <v>6526</v>
      </c>
      <c r="M14330">
        <v>10594236</v>
      </c>
      <c r="N14330">
        <v>10015398</v>
      </c>
      <c r="O14330" t="s">
        <v>6630</v>
      </c>
      <c r="P14330" t="s">
        <v>27658</v>
      </c>
      <c r="Q14330" t="s">
        <v>6630</v>
      </c>
    </row>
    <row r="14331" spans="1:17" x14ac:dyDescent="0.35">
      <c r="A14331">
        <v>9409109909</v>
      </c>
      <c r="B14331" t="s">
        <v>6626</v>
      </c>
      <c r="C14331" t="s">
        <v>6356</v>
      </c>
      <c r="D14331">
        <v>200</v>
      </c>
      <c r="E14331" t="s">
        <v>488</v>
      </c>
      <c r="F14331">
        <v>203</v>
      </c>
      <c r="G14331" t="s">
        <v>488</v>
      </c>
      <c r="H14331">
        <v>500</v>
      </c>
      <c r="I14331" t="s">
        <v>27659</v>
      </c>
      <c r="J14331">
        <v>20300</v>
      </c>
      <c r="L14331" t="s">
        <v>6529</v>
      </c>
      <c r="M14331">
        <v>11857704</v>
      </c>
      <c r="N14331" t="s">
        <v>6630</v>
      </c>
      <c r="O14331" t="s">
        <v>27660</v>
      </c>
      <c r="P14331" t="s">
        <v>6630</v>
      </c>
      <c r="Q14331" t="s">
        <v>6630</v>
      </c>
    </row>
    <row r="14332" spans="1:17" x14ac:dyDescent="0.35">
      <c r="A14332">
        <v>80020108</v>
      </c>
      <c r="B14332" t="s">
        <v>6334</v>
      </c>
      <c r="C14332" t="s">
        <v>6766</v>
      </c>
      <c r="D14332">
        <v>120</v>
      </c>
      <c r="E14332" t="s">
        <v>6627</v>
      </c>
      <c r="F14332">
        <v>145</v>
      </c>
      <c r="G14332" t="s">
        <v>6627</v>
      </c>
      <c r="H14332">
        <v>15</v>
      </c>
      <c r="I14332" t="s">
        <v>27661</v>
      </c>
      <c r="J14332" t="s">
        <v>6630</v>
      </c>
      <c r="L14332" t="s">
        <v>6526</v>
      </c>
      <c r="M14332" t="s">
        <v>6630</v>
      </c>
      <c r="N14332" t="s">
        <v>6630</v>
      </c>
      <c r="O14332" t="s">
        <v>6630</v>
      </c>
      <c r="P14332" t="s">
        <v>6630</v>
      </c>
      <c r="Q14332" t="s">
        <v>6630</v>
      </c>
    </row>
    <row r="14333" spans="1:17" x14ac:dyDescent="0.35">
      <c r="A14333">
        <v>9411110543</v>
      </c>
      <c r="B14333" t="s">
        <v>6626</v>
      </c>
      <c r="C14333" t="s">
        <v>6356</v>
      </c>
      <c r="D14333">
        <v>200</v>
      </c>
      <c r="E14333" t="s">
        <v>6366</v>
      </c>
      <c r="F14333">
        <v>207</v>
      </c>
      <c r="G14333" t="s">
        <v>6657</v>
      </c>
      <c r="H14333">
        <v>420</v>
      </c>
      <c r="I14333" t="s">
        <v>27662</v>
      </c>
      <c r="J14333">
        <v>20115</v>
      </c>
      <c r="L14333" t="s">
        <v>6529</v>
      </c>
      <c r="M14333">
        <v>11309142</v>
      </c>
      <c r="N14333">
        <v>12821738</v>
      </c>
      <c r="O14333" t="s">
        <v>6630</v>
      </c>
      <c r="P14333" t="s">
        <v>6630</v>
      </c>
      <c r="Q14333">
        <v>100</v>
      </c>
    </row>
    <row r="14334" spans="1:17" x14ac:dyDescent="0.35">
      <c r="A14334">
        <v>9418114516</v>
      </c>
      <c r="B14334" t="s">
        <v>6626</v>
      </c>
      <c r="C14334" t="s">
        <v>6540</v>
      </c>
      <c r="D14334">
        <v>131</v>
      </c>
      <c r="E14334" t="s">
        <v>6540</v>
      </c>
      <c r="F14334">
        <v>309</v>
      </c>
      <c r="G14334" t="s">
        <v>2845</v>
      </c>
      <c r="H14334">
        <v>107</v>
      </c>
      <c r="I14334" t="s">
        <v>27663</v>
      </c>
      <c r="J14334">
        <v>20120</v>
      </c>
      <c r="L14334" t="s">
        <v>6529</v>
      </c>
      <c r="M14334">
        <v>14740350</v>
      </c>
      <c r="N14334">
        <v>14133357</v>
      </c>
      <c r="O14334" t="s">
        <v>6630</v>
      </c>
      <c r="P14334" t="s">
        <v>6630</v>
      </c>
      <c r="Q14334" t="s">
        <v>6630</v>
      </c>
    </row>
    <row r="14335" spans="1:17" x14ac:dyDescent="0.35">
      <c r="A14335">
        <v>9493100335</v>
      </c>
      <c r="B14335" t="s">
        <v>6626</v>
      </c>
      <c r="C14335" t="s">
        <v>6356</v>
      </c>
      <c r="D14335">
        <v>200</v>
      </c>
      <c r="E14335" t="s">
        <v>488</v>
      </c>
      <c r="F14335">
        <v>203</v>
      </c>
      <c r="G14335" t="s">
        <v>488</v>
      </c>
      <c r="H14335">
        <v>500</v>
      </c>
      <c r="I14335" t="s">
        <v>27664</v>
      </c>
      <c r="J14335" t="s">
        <v>6630</v>
      </c>
      <c r="L14335" t="s">
        <v>6529</v>
      </c>
      <c r="M14335" t="s">
        <v>6630</v>
      </c>
      <c r="N14335" t="s">
        <v>6630</v>
      </c>
      <c r="O14335" t="s">
        <v>27665</v>
      </c>
      <c r="P14335" t="s">
        <v>27666</v>
      </c>
      <c r="Q14335" t="s">
        <v>6630</v>
      </c>
    </row>
    <row r="14336" spans="1:17" x14ac:dyDescent="0.35">
      <c r="A14336">
        <v>80671800</v>
      </c>
      <c r="B14336" t="s">
        <v>6334</v>
      </c>
      <c r="C14336" t="s">
        <v>6766</v>
      </c>
      <c r="D14336">
        <v>120</v>
      </c>
      <c r="E14336" t="s">
        <v>6627</v>
      </c>
      <c r="F14336">
        <v>145</v>
      </c>
      <c r="G14336" t="s">
        <v>6627</v>
      </c>
      <c r="H14336">
        <v>15</v>
      </c>
      <c r="I14336" t="s">
        <v>27667</v>
      </c>
      <c r="J14336" t="s">
        <v>6630</v>
      </c>
      <c r="L14336" t="s">
        <v>6526</v>
      </c>
      <c r="M14336" t="s">
        <v>6630</v>
      </c>
      <c r="N14336" t="s">
        <v>6630</v>
      </c>
      <c r="O14336" t="s">
        <v>6630</v>
      </c>
      <c r="P14336" t="s">
        <v>6630</v>
      </c>
      <c r="Q14336" t="s">
        <v>6630</v>
      </c>
    </row>
    <row r="14337" spans="1:17" x14ac:dyDescent="0.35">
      <c r="A14337">
        <v>3507109237</v>
      </c>
      <c r="B14337" t="s">
        <v>6626</v>
      </c>
      <c r="C14337" t="s">
        <v>6356</v>
      </c>
      <c r="D14337">
        <v>200</v>
      </c>
      <c r="E14337" t="s">
        <v>6366</v>
      </c>
      <c r="F14337">
        <v>207</v>
      </c>
      <c r="G14337" t="s">
        <v>5245</v>
      </c>
      <c r="H14337">
        <v>450</v>
      </c>
      <c r="I14337" t="s">
        <v>27668</v>
      </c>
      <c r="J14337">
        <v>20200</v>
      </c>
      <c r="L14337" t="s">
        <v>6529</v>
      </c>
      <c r="M14337">
        <v>10931909</v>
      </c>
      <c r="N14337" t="s">
        <v>6630</v>
      </c>
      <c r="O14337" t="s">
        <v>27669</v>
      </c>
      <c r="P14337">
        <v>44401.804020000003</v>
      </c>
      <c r="Q14337">
        <v>100</v>
      </c>
    </row>
    <row r="14338" spans="1:17" x14ac:dyDescent="0.35">
      <c r="A14338">
        <v>9413111855</v>
      </c>
      <c r="B14338" t="s">
        <v>6334</v>
      </c>
      <c r="C14338" t="s">
        <v>6540</v>
      </c>
      <c r="D14338">
        <v>131</v>
      </c>
      <c r="E14338" t="s">
        <v>7477</v>
      </c>
      <c r="F14338">
        <v>702</v>
      </c>
      <c r="G14338" t="s">
        <v>3068</v>
      </c>
      <c r="H14338">
        <v>830</v>
      </c>
      <c r="I14338" t="s">
        <v>27670</v>
      </c>
      <c r="J14338">
        <v>13200</v>
      </c>
      <c r="L14338" t="s">
        <v>6529</v>
      </c>
      <c r="M14338">
        <v>14549150</v>
      </c>
      <c r="N14338">
        <v>15218977</v>
      </c>
      <c r="O14338" t="s">
        <v>9869</v>
      </c>
      <c r="P14338" t="s">
        <v>6630</v>
      </c>
      <c r="Q14338" t="s">
        <v>6630</v>
      </c>
    </row>
    <row r="14339" spans="1:17" x14ac:dyDescent="0.35">
      <c r="A14339">
        <v>9497105275</v>
      </c>
      <c r="B14339" t="s">
        <v>6626</v>
      </c>
      <c r="C14339" t="s">
        <v>6356</v>
      </c>
      <c r="D14339">
        <v>200</v>
      </c>
      <c r="E14339" t="s">
        <v>488</v>
      </c>
      <c r="F14339">
        <v>203</v>
      </c>
      <c r="G14339" t="s">
        <v>488</v>
      </c>
      <c r="H14339">
        <v>500</v>
      </c>
      <c r="I14339" t="s">
        <v>27671</v>
      </c>
      <c r="J14339" t="s">
        <v>6630</v>
      </c>
      <c r="L14339" t="s">
        <v>6529</v>
      </c>
      <c r="M14339" t="s">
        <v>6630</v>
      </c>
      <c r="N14339">
        <v>10001445</v>
      </c>
      <c r="O14339" t="s">
        <v>27672</v>
      </c>
      <c r="P14339" t="s">
        <v>19502</v>
      </c>
      <c r="Q14339" t="s">
        <v>6630</v>
      </c>
    </row>
    <row r="14340" spans="1:17" x14ac:dyDescent="0.35">
      <c r="A14340">
        <v>80431426</v>
      </c>
      <c r="B14340" t="s">
        <v>6334</v>
      </c>
      <c r="C14340" t="s">
        <v>6766</v>
      </c>
      <c r="D14340">
        <v>120</v>
      </c>
      <c r="E14340" t="s">
        <v>6627</v>
      </c>
      <c r="F14340">
        <v>145</v>
      </c>
      <c r="G14340" t="s">
        <v>6627</v>
      </c>
      <c r="H14340">
        <v>15</v>
      </c>
      <c r="I14340" t="s">
        <v>27673</v>
      </c>
      <c r="J14340" t="s">
        <v>6630</v>
      </c>
      <c r="L14340" t="s">
        <v>6526</v>
      </c>
      <c r="M14340" t="s">
        <v>6630</v>
      </c>
      <c r="N14340" t="s">
        <v>6630</v>
      </c>
      <c r="O14340" t="s">
        <v>6630</v>
      </c>
      <c r="P14340" t="s">
        <v>6630</v>
      </c>
      <c r="Q14340" t="s">
        <v>6630</v>
      </c>
    </row>
    <row r="14341" spans="1:17" x14ac:dyDescent="0.35">
      <c r="A14341">
        <v>9415112896</v>
      </c>
      <c r="B14341" t="s">
        <v>6626</v>
      </c>
      <c r="C14341" t="s">
        <v>6356</v>
      </c>
      <c r="D14341">
        <v>200</v>
      </c>
      <c r="E14341" t="s">
        <v>6357</v>
      </c>
      <c r="F14341">
        <v>209</v>
      </c>
      <c r="G14341" t="s">
        <v>977</v>
      </c>
      <c r="H14341">
        <v>310</v>
      </c>
      <c r="I14341" t="s">
        <v>27674</v>
      </c>
      <c r="J14341">
        <v>13566</v>
      </c>
      <c r="L14341" t="s">
        <v>6529</v>
      </c>
      <c r="M14341">
        <v>10589445</v>
      </c>
      <c r="N14341">
        <v>10128278</v>
      </c>
      <c r="O14341" t="s">
        <v>6630</v>
      </c>
      <c r="P14341" t="s">
        <v>6630</v>
      </c>
      <c r="Q14341">
        <v>700</v>
      </c>
    </row>
    <row r="14342" spans="1:17" x14ac:dyDescent="0.35">
      <c r="A14342">
        <v>9401106965</v>
      </c>
      <c r="B14342" t="s">
        <v>6626</v>
      </c>
      <c r="C14342" t="s">
        <v>6356</v>
      </c>
      <c r="D14342">
        <v>200</v>
      </c>
      <c r="E14342" t="s">
        <v>6645</v>
      </c>
      <c r="F14342">
        <v>201</v>
      </c>
      <c r="G14342" t="s">
        <v>6638</v>
      </c>
      <c r="H14342">
        <v>415</v>
      </c>
      <c r="I14342" t="s">
        <v>27675</v>
      </c>
      <c r="J14342">
        <v>20115</v>
      </c>
      <c r="L14342" t="s">
        <v>6529</v>
      </c>
      <c r="M14342" t="s">
        <v>6630</v>
      </c>
      <c r="N14342">
        <v>10524748</v>
      </c>
      <c r="O14342" t="s">
        <v>27676</v>
      </c>
      <c r="P14342" t="s">
        <v>27677</v>
      </c>
      <c r="Q14342" t="s">
        <v>6630</v>
      </c>
    </row>
    <row r="14343" spans="1:17" x14ac:dyDescent="0.35">
      <c r="A14343">
        <v>3918114421</v>
      </c>
      <c r="B14343" t="s">
        <v>6626</v>
      </c>
      <c r="C14343" t="s">
        <v>6356</v>
      </c>
      <c r="D14343">
        <v>200</v>
      </c>
      <c r="E14343" t="s">
        <v>5245</v>
      </c>
      <c r="F14343">
        <v>202</v>
      </c>
      <c r="G14343" t="s">
        <v>5245</v>
      </c>
      <c r="H14343">
        <v>450</v>
      </c>
      <c r="I14343" t="s">
        <v>21466</v>
      </c>
      <c r="J14343">
        <v>20205</v>
      </c>
      <c r="L14343" t="s">
        <v>6529</v>
      </c>
      <c r="M14343">
        <v>12657376</v>
      </c>
      <c r="N14343">
        <v>13586901</v>
      </c>
      <c r="O14343" t="s">
        <v>6630</v>
      </c>
      <c r="P14343" t="s">
        <v>6630</v>
      </c>
      <c r="Q14343">
        <v>610</v>
      </c>
    </row>
    <row r="14344" spans="1:17" x14ac:dyDescent="0.35">
      <c r="A14344">
        <v>3906108916</v>
      </c>
      <c r="B14344" t="s">
        <v>6626</v>
      </c>
      <c r="C14344" t="s">
        <v>6356</v>
      </c>
      <c r="D14344">
        <v>200</v>
      </c>
      <c r="E14344" t="s">
        <v>5245</v>
      </c>
      <c r="F14344">
        <v>202</v>
      </c>
      <c r="G14344" t="s">
        <v>5245</v>
      </c>
      <c r="H14344">
        <v>450</v>
      </c>
      <c r="I14344" t="s">
        <v>27678</v>
      </c>
      <c r="J14344">
        <v>20200</v>
      </c>
      <c r="L14344" t="s">
        <v>6529</v>
      </c>
      <c r="M14344">
        <v>10189628</v>
      </c>
      <c r="N14344">
        <v>10008025</v>
      </c>
      <c r="O14344" t="s">
        <v>6630</v>
      </c>
      <c r="P14344">
        <v>20205.744020999999</v>
      </c>
      <c r="Q14344">
        <v>610</v>
      </c>
    </row>
    <row r="14345" spans="1:17" x14ac:dyDescent="0.35">
      <c r="A14345">
        <v>3905108713</v>
      </c>
      <c r="B14345" t="s">
        <v>6626</v>
      </c>
      <c r="C14345" t="s">
        <v>6356</v>
      </c>
      <c r="D14345">
        <v>200</v>
      </c>
      <c r="E14345" t="s">
        <v>5245</v>
      </c>
      <c r="F14345">
        <v>202</v>
      </c>
      <c r="G14345" t="s">
        <v>5245</v>
      </c>
      <c r="H14345">
        <v>450</v>
      </c>
      <c r="I14345" t="s">
        <v>27679</v>
      </c>
      <c r="J14345">
        <v>20200</v>
      </c>
      <c r="L14345" t="s">
        <v>6529</v>
      </c>
      <c r="M14345">
        <v>11940031</v>
      </c>
      <c r="N14345">
        <v>10008025</v>
      </c>
      <c r="O14345" t="s">
        <v>6630</v>
      </c>
      <c r="P14345">
        <v>20208.744020999999</v>
      </c>
      <c r="Q14345">
        <v>610</v>
      </c>
    </row>
    <row r="14346" spans="1:17" x14ac:dyDescent="0.35">
      <c r="A14346">
        <v>10108</v>
      </c>
      <c r="B14346" t="s">
        <v>6334</v>
      </c>
      <c r="C14346" t="s">
        <v>7946</v>
      </c>
      <c r="D14346">
        <v>100</v>
      </c>
      <c r="E14346" t="s">
        <v>8513</v>
      </c>
      <c r="F14346">
        <v>100</v>
      </c>
      <c r="G14346" t="s">
        <v>2905</v>
      </c>
      <c r="H14346">
        <v>1</v>
      </c>
      <c r="I14346" t="s">
        <v>27680</v>
      </c>
      <c r="J14346">
        <v>10100</v>
      </c>
      <c r="L14346" t="s">
        <v>6526</v>
      </c>
      <c r="M14346">
        <v>10078733</v>
      </c>
      <c r="N14346" t="s">
        <v>6630</v>
      </c>
      <c r="O14346" t="s">
        <v>6630</v>
      </c>
      <c r="P14346" t="s">
        <v>6630</v>
      </c>
      <c r="Q14346" t="s">
        <v>6630</v>
      </c>
    </row>
    <row r="14347" spans="1:17" x14ac:dyDescent="0.35">
      <c r="A14347">
        <v>9420114581</v>
      </c>
      <c r="B14347" t="s">
        <v>6626</v>
      </c>
      <c r="C14347" t="s">
        <v>6540</v>
      </c>
      <c r="D14347">
        <v>131</v>
      </c>
      <c r="E14347" t="s">
        <v>6672</v>
      </c>
      <c r="F14347">
        <v>703</v>
      </c>
      <c r="G14347" t="s">
        <v>3068</v>
      </c>
      <c r="H14347">
        <v>830</v>
      </c>
      <c r="I14347" t="s">
        <v>27681</v>
      </c>
      <c r="J14347">
        <v>13260</v>
      </c>
      <c r="L14347" t="s">
        <v>6529</v>
      </c>
      <c r="M14347">
        <v>13548972</v>
      </c>
      <c r="N14347">
        <v>10547157</v>
      </c>
      <c r="O14347" t="s">
        <v>6630</v>
      </c>
      <c r="P14347" t="s">
        <v>6630</v>
      </c>
      <c r="Q14347" t="s">
        <v>6630</v>
      </c>
    </row>
    <row r="14348" spans="1:17" x14ac:dyDescent="0.35">
      <c r="A14348">
        <v>9414112441</v>
      </c>
      <c r="B14348" t="s">
        <v>6626</v>
      </c>
      <c r="C14348" t="s">
        <v>6540</v>
      </c>
      <c r="D14348">
        <v>131</v>
      </c>
      <c r="E14348" t="s">
        <v>6672</v>
      </c>
      <c r="F14348">
        <v>703</v>
      </c>
      <c r="G14348" t="s">
        <v>7042</v>
      </c>
      <c r="H14348">
        <v>730</v>
      </c>
      <c r="I14348" t="s">
        <v>27682</v>
      </c>
      <c r="J14348">
        <v>13200</v>
      </c>
      <c r="L14348" t="s">
        <v>6529</v>
      </c>
      <c r="M14348">
        <v>11950360</v>
      </c>
      <c r="N14348">
        <v>15218977</v>
      </c>
      <c r="O14348" t="s">
        <v>6630</v>
      </c>
      <c r="P14348" t="s">
        <v>6630</v>
      </c>
      <c r="Q14348" t="s">
        <v>6630</v>
      </c>
    </row>
    <row r="14349" spans="1:17" x14ac:dyDescent="0.35">
      <c r="A14349">
        <v>9412111324</v>
      </c>
      <c r="B14349" t="s">
        <v>6626</v>
      </c>
      <c r="C14349" t="s">
        <v>6356</v>
      </c>
      <c r="D14349">
        <v>200</v>
      </c>
      <c r="E14349" t="s">
        <v>6366</v>
      </c>
      <c r="F14349">
        <v>207</v>
      </c>
      <c r="G14349" t="s">
        <v>1357</v>
      </c>
      <c r="H14349">
        <v>745</v>
      </c>
      <c r="I14349" t="s">
        <v>27683</v>
      </c>
      <c r="J14349">
        <v>20800</v>
      </c>
      <c r="L14349" t="s">
        <v>6529</v>
      </c>
      <c r="M14349">
        <v>11550286</v>
      </c>
      <c r="N14349">
        <v>11441848</v>
      </c>
      <c r="O14349" t="s">
        <v>6630</v>
      </c>
      <c r="P14349" t="s">
        <v>6630</v>
      </c>
      <c r="Q14349">
        <v>700</v>
      </c>
    </row>
    <row r="14350" spans="1:17" x14ac:dyDescent="0.35">
      <c r="A14350">
        <v>80691503</v>
      </c>
      <c r="B14350" t="s">
        <v>6334</v>
      </c>
      <c r="C14350" t="s">
        <v>6766</v>
      </c>
      <c r="D14350">
        <v>120</v>
      </c>
      <c r="E14350" t="s">
        <v>6627</v>
      </c>
      <c r="F14350">
        <v>145</v>
      </c>
      <c r="G14350" t="s">
        <v>6627</v>
      </c>
      <c r="H14350">
        <v>15</v>
      </c>
      <c r="I14350" t="s">
        <v>27684</v>
      </c>
      <c r="J14350" t="s">
        <v>6630</v>
      </c>
      <c r="L14350" t="s">
        <v>6526</v>
      </c>
      <c r="M14350" t="s">
        <v>6630</v>
      </c>
      <c r="N14350" t="s">
        <v>6630</v>
      </c>
      <c r="O14350" t="s">
        <v>6630</v>
      </c>
      <c r="P14350" t="s">
        <v>6630</v>
      </c>
      <c r="Q14350" t="s">
        <v>6630</v>
      </c>
    </row>
    <row r="14351" spans="1:17" x14ac:dyDescent="0.35">
      <c r="A14351">
        <v>7994100547</v>
      </c>
      <c r="B14351" t="s">
        <v>6626</v>
      </c>
      <c r="C14351" t="s">
        <v>6356</v>
      </c>
      <c r="D14351">
        <v>200</v>
      </c>
      <c r="E14351" t="s">
        <v>6645</v>
      </c>
      <c r="F14351">
        <v>201</v>
      </c>
      <c r="G14351" t="s">
        <v>6628</v>
      </c>
      <c r="H14351" t="s">
        <v>6628</v>
      </c>
      <c r="I14351" t="s">
        <v>27685</v>
      </c>
      <c r="J14351" t="s">
        <v>6630</v>
      </c>
      <c r="L14351" t="s">
        <v>6529</v>
      </c>
      <c r="M14351" t="s">
        <v>6630</v>
      </c>
      <c r="N14351" t="s">
        <v>6630</v>
      </c>
      <c r="O14351" t="s">
        <v>6630</v>
      </c>
      <c r="P14351" t="s">
        <v>6799</v>
      </c>
      <c r="Q14351" t="s">
        <v>6630</v>
      </c>
    </row>
    <row r="14352" spans="1:17" x14ac:dyDescent="0.35">
      <c r="A14352">
        <v>9412111036</v>
      </c>
      <c r="B14352" t="s">
        <v>6626</v>
      </c>
      <c r="C14352" t="s">
        <v>6356</v>
      </c>
      <c r="D14352">
        <v>200</v>
      </c>
      <c r="E14352" t="s">
        <v>6366</v>
      </c>
      <c r="F14352">
        <v>207</v>
      </c>
      <c r="G14352" t="s">
        <v>176</v>
      </c>
      <c r="H14352">
        <v>705</v>
      </c>
      <c r="I14352" t="s">
        <v>27686</v>
      </c>
      <c r="J14352">
        <v>20800</v>
      </c>
      <c r="L14352" t="s">
        <v>6529</v>
      </c>
      <c r="M14352">
        <v>10014731</v>
      </c>
      <c r="N14352">
        <v>13194529</v>
      </c>
      <c r="O14352" t="s">
        <v>6630</v>
      </c>
      <c r="P14352" t="s">
        <v>6630</v>
      </c>
      <c r="Q14352">
        <v>700</v>
      </c>
    </row>
    <row r="14353" spans="1:17" x14ac:dyDescent="0.35">
      <c r="A14353">
        <v>9493100319</v>
      </c>
      <c r="B14353" t="s">
        <v>6626</v>
      </c>
      <c r="C14353" t="s">
        <v>6356</v>
      </c>
      <c r="D14353">
        <v>200</v>
      </c>
      <c r="E14353" t="s">
        <v>6366</v>
      </c>
      <c r="F14353">
        <v>207</v>
      </c>
      <c r="G14353" t="s">
        <v>7247</v>
      </c>
      <c r="H14353">
        <v>735</v>
      </c>
      <c r="I14353" t="s">
        <v>27687</v>
      </c>
      <c r="J14353" t="s">
        <v>6630</v>
      </c>
      <c r="L14353" t="s">
        <v>6529</v>
      </c>
      <c r="M14353" t="s">
        <v>6630</v>
      </c>
      <c r="N14353" t="s">
        <v>6630</v>
      </c>
      <c r="O14353" t="s">
        <v>6630</v>
      </c>
      <c r="P14353" t="s">
        <v>27688</v>
      </c>
      <c r="Q14353" t="s">
        <v>6630</v>
      </c>
    </row>
    <row r="14354" spans="1:17" x14ac:dyDescent="0.35">
      <c r="A14354">
        <v>3518114558</v>
      </c>
      <c r="B14354" t="s">
        <v>6626</v>
      </c>
      <c r="C14354" t="s">
        <v>6356</v>
      </c>
      <c r="D14354">
        <v>200</v>
      </c>
      <c r="E14354" t="s">
        <v>5245</v>
      </c>
      <c r="F14354">
        <v>202</v>
      </c>
      <c r="G14354" t="s">
        <v>5245</v>
      </c>
      <c r="H14354">
        <v>450</v>
      </c>
      <c r="I14354" t="s">
        <v>27689</v>
      </c>
      <c r="J14354">
        <v>20200</v>
      </c>
      <c r="L14354" t="s">
        <v>6529</v>
      </c>
      <c r="M14354">
        <v>10430573</v>
      </c>
      <c r="N14354">
        <v>12435538</v>
      </c>
      <c r="O14354" t="s">
        <v>6630</v>
      </c>
      <c r="P14354" t="s">
        <v>6630</v>
      </c>
      <c r="Q14354" t="s">
        <v>6630</v>
      </c>
    </row>
    <row r="14355" spans="1:17" x14ac:dyDescent="0.35">
      <c r="A14355">
        <v>9417114074</v>
      </c>
      <c r="B14355" t="s">
        <v>6626</v>
      </c>
      <c r="C14355" t="s">
        <v>6356</v>
      </c>
      <c r="D14355">
        <v>200</v>
      </c>
      <c r="E14355" t="s">
        <v>6645</v>
      </c>
      <c r="F14355">
        <v>201</v>
      </c>
      <c r="G14355" t="s">
        <v>8143</v>
      </c>
      <c r="H14355">
        <v>430</v>
      </c>
      <c r="I14355" t="s">
        <v>16620</v>
      </c>
      <c r="J14355">
        <v>20115</v>
      </c>
      <c r="L14355" t="s">
        <v>6529</v>
      </c>
      <c r="M14355">
        <v>13150526</v>
      </c>
      <c r="N14355">
        <v>13578426</v>
      </c>
      <c r="O14355" t="s">
        <v>6630</v>
      </c>
      <c r="P14355" t="s">
        <v>6630</v>
      </c>
      <c r="Q14355" t="s">
        <v>6630</v>
      </c>
    </row>
    <row r="14356" spans="1:17" x14ac:dyDescent="0.35">
      <c r="A14356">
        <v>9497105338</v>
      </c>
      <c r="B14356" t="s">
        <v>6626</v>
      </c>
      <c r="C14356" t="s">
        <v>6356</v>
      </c>
      <c r="D14356">
        <v>200</v>
      </c>
      <c r="E14356" t="s">
        <v>6659</v>
      </c>
      <c r="F14356">
        <v>208</v>
      </c>
      <c r="G14356" t="s">
        <v>7424</v>
      </c>
      <c r="H14356">
        <v>325</v>
      </c>
      <c r="I14356" t="s">
        <v>27690</v>
      </c>
      <c r="J14356" t="s">
        <v>6630</v>
      </c>
      <c r="L14356" t="s">
        <v>6529</v>
      </c>
      <c r="M14356" t="s">
        <v>6630</v>
      </c>
      <c r="N14356">
        <v>10005886</v>
      </c>
      <c r="O14356" t="s">
        <v>6630</v>
      </c>
      <c r="P14356" t="s">
        <v>27691</v>
      </c>
      <c r="Q14356" t="s">
        <v>6630</v>
      </c>
    </row>
    <row r="14357" spans="1:17" x14ac:dyDescent="0.35">
      <c r="A14357">
        <v>9415112866</v>
      </c>
      <c r="B14357" t="s">
        <v>6626</v>
      </c>
      <c r="C14357" t="s">
        <v>6356</v>
      </c>
      <c r="D14357">
        <v>200</v>
      </c>
      <c r="E14357" t="s">
        <v>6645</v>
      </c>
      <c r="F14357">
        <v>201</v>
      </c>
      <c r="G14357" t="s">
        <v>6657</v>
      </c>
      <c r="H14357">
        <v>420</v>
      </c>
      <c r="I14357" t="s">
        <v>27692</v>
      </c>
      <c r="J14357" t="s">
        <v>6630</v>
      </c>
      <c r="L14357" t="s">
        <v>6529</v>
      </c>
      <c r="M14357">
        <v>10632335</v>
      </c>
      <c r="N14357">
        <v>13612065</v>
      </c>
      <c r="O14357" t="s">
        <v>6630</v>
      </c>
      <c r="P14357" t="s">
        <v>6630</v>
      </c>
      <c r="Q14357">
        <v>100</v>
      </c>
    </row>
    <row r="14358" spans="1:17" x14ac:dyDescent="0.35">
      <c r="A14358">
        <v>7993011602</v>
      </c>
      <c r="B14358" t="s">
        <v>6626</v>
      </c>
      <c r="C14358" t="s">
        <v>8762</v>
      </c>
      <c r="D14358">
        <v>130</v>
      </c>
      <c r="E14358" t="s">
        <v>6628</v>
      </c>
      <c r="F14358" t="s">
        <v>6628</v>
      </c>
      <c r="G14358" t="s">
        <v>7381</v>
      </c>
      <c r="H14358">
        <v>105</v>
      </c>
      <c r="I14358" t="s">
        <v>27693</v>
      </c>
      <c r="J14358" t="s">
        <v>6630</v>
      </c>
      <c r="L14358" t="s">
        <v>6529</v>
      </c>
      <c r="M14358" t="s">
        <v>6630</v>
      </c>
      <c r="N14358" t="s">
        <v>6630</v>
      </c>
      <c r="O14358" t="s">
        <v>6630</v>
      </c>
      <c r="P14358" t="s">
        <v>27694</v>
      </c>
      <c r="Q14358" t="s">
        <v>6630</v>
      </c>
    </row>
    <row r="14359" spans="1:17" x14ac:dyDescent="0.35">
      <c r="A14359">
        <v>3520115498</v>
      </c>
      <c r="B14359" t="s">
        <v>6626</v>
      </c>
      <c r="C14359" t="s">
        <v>6356</v>
      </c>
      <c r="D14359">
        <v>200</v>
      </c>
      <c r="E14359" t="s">
        <v>5245</v>
      </c>
      <c r="F14359">
        <v>202</v>
      </c>
      <c r="G14359" t="s">
        <v>5245</v>
      </c>
      <c r="H14359">
        <v>450</v>
      </c>
      <c r="I14359" t="s">
        <v>27695</v>
      </c>
      <c r="J14359">
        <v>20200</v>
      </c>
      <c r="L14359" t="s">
        <v>6529</v>
      </c>
      <c r="M14359">
        <v>10558147</v>
      </c>
      <c r="N14359">
        <v>12193209</v>
      </c>
      <c r="O14359" t="s">
        <v>27696</v>
      </c>
      <c r="P14359" t="s">
        <v>6630</v>
      </c>
      <c r="Q14359" t="s">
        <v>6630</v>
      </c>
    </row>
    <row r="14360" spans="1:17" x14ac:dyDescent="0.35">
      <c r="A14360">
        <v>7999106000</v>
      </c>
      <c r="B14360" t="s">
        <v>6626</v>
      </c>
      <c r="C14360" t="s">
        <v>6356</v>
      </c>
      <c r="D14360">
        <v>200</v>
      </c>
      <c r="E14360" t="s">
        <v>6981</v>
      </c>
      <c r="F14360">
        <v>301</v>
      </c>
      <c r="G14360" t="s">
        <v>7742</v>
      </c>
      <c r="H14360">
        <v>425</v>
      </c>
      <c r="I14360" t="s">
        <v>27697</v>
      </c>
      <c r="J14360" t="s">
        <v>6630</v>
      </c>
      <c r="L14360" t="s">
        <v>6529</v>
      </c>
      <c r="M14360" t="s">
        <v>6630</v>
      </c>
      <c r="N14360">
        <v>10495131</v>
      </c>
      <c r="O14360" t="s">
        <v>27698</v>
      </c>
      <c r="P14360" t="s">
        <v>27699</v>
      </c>
      <c r="Q14360" t="s">
        <v>6630</v>
      </c>
    </row>
    <row r="14361" spans="1:17" x14ac:dyDescent="0.35">
      <c r="A14361">
        <v>9412111236</v>
      </c>
      <c r="B14361" t="s">
        <v>6626</v>
      </c>
      <c r="C14361" t="s">
        <v>6356</v>
      </c>
      <c r="D14361">
        <v>200</v>
      </c>
      <c r="E14361" t="s">
        <v>5245</v>
      </c>
      <c r="F14361">
        <v>202</v>
      </c>
      <c r="G14361" t="s">
        <v>5245</v>
      </c>
      <c r="H14361">
        <v>450</v>
      </c>
      <c r="I14361" t="s">
        <v>27700</v>
      </c>
      <c r="J14361" t="s">
        <v>6630</v>
      </c>
      <c r="L14361" t="s">
        <v>6529</v>
      </c>
      <c r="M14361">
        <v>11509101</v>
      </c>
      <c r="N14361">
        <v>10434021</v>
      </c>
      <c r="O14361" t="s">
        <v>27701</v>
      </c>
      <c r="P14361" t="s">
        <v>27702</v>
      </c>
      <c r="Q14361" t="s">
        <v>6630</v>
      </c>
    </row>
    <row r="14362" spans="1:17" x14ac:dyDescent="0.35">
      <c r="A14362">
        <v>9417113963</v>
      </c>
      <c r="B14362" t="s">
        <v>6626</v>
      </c>
      <c r="C14362" t="s">
        <v>6356</v>
      </c>
      <c r="D14362">
        <v>200</v>
      </c>
      <c r="E14362" t="s">
        <v>6645</v>
      </c>
      <c r="F14362">
        <v>201</v>
      </c>
      <c r="G14362" t="s">
        <v>6808</v>
      </c>
      <c r="H14362">
        <v>805</v>
      </c>
      <c r="I14362" t="s">
        <v>27703</v>
      </c>
      <c r="J14362">
        <v>29102</v>
      </c>
      <c r="L14362" t="s">
        <v>6529</v>
      </c>
      <c r="M14362">
        <v>11211305</v>
      </c>
      <c r="N14362">
        <v>11295537</v>
      </c>
      <c r="O14362" t="s">
        <v>27704</v>
      </c>
      <c r="P14362" t="s">
        <v>6630</v>
      </c>
      <c r="Q14362" t="s">
        <v>6630</v>
      </c>
    </row>
    <row r="14363" spans="1:17" x14ac:dyDescent="0.35">
      <c r="A14363">
        <v>9612111034</v>
      </c>
      <c r="B14363" t="s">
        <v>6626</v>
      </c>
      <c r="C14363" t="s">
        <v>6627</v>
      </c>
      <c r="D14363">
        <v>145</v>
      </c>
      <c r="E14363" t="s">
        <v>6627</v>
      </c>
      <c r="F14363">
        <v>145</v>
      </c>
      <c r="G14363" t="s">
        <v>6627</v>
      </c>
      <c r="H14363">
        <v>15</v>
      </c>
      <c r="I14363" t="s">
        <v>27705</v>
      </c>
      <c r="J14363">
        <v>14500</v>
      </c>
      <c r="L14363" t="s">
        <v>6529</v>
      </c>
      <c r="M14363">
        <v>13124281</v>
      </c>
      <c r="N14363" t="s">
        <v>6630</v>
      </c>
      <c r="O14363" t="s">
        <v>27706</v>
      </c>
      <c r="P14363" t="s">
        <v>27705</v>
      </c>
      <c r="Q14363">
        <v>900</v>
      </c>
    </row>
    <row r="14364" spans="1:17" x14ac:dyDescent="0.35">
      <c r="A14364" t="s">
        <v>27707</v>
      </c>
      <c r="B14364" t="s">
        <v>6626</v>
      </c>
      <c r="C14364" t="s">
        <v>6628</v>
      </c>
      <c r="D14364" t="s">
        <v>6628</v>
      </c>
      <c r="E14364" t="s">
        <v>6628</v>
      </c>
      <c r="F14364" t="s">
        <v>6628</v>
      </c>
      <c r="G14364" t="s">
        <v>6628</v>
      </c>
      <c r="H14364" t="s">
        <v>6628</v>
      </c>
      <c r="I14364" t="s">
        <v>27708</v>
      </c>
      <c r="J14364" t="s">
        <v>6630</v>
      </c>
      <c r="L14364" t="s">
        <v>6526</v>
      </c>
      <c r="M14364" t="s">
        <v>6630</v>
      </c>
      <c r="N14364" t="s">
        <v>6630</v>
      </c>
      <c r="O14364" t="s">
        <v>6630</v>
      </c>
      <c r="P14364" t="s">
        <v>6630</v>
      </c>
      <c r="Q14364" t="s">
        <v>6630</v>
      </c>
    </row>
    <row r="14365" spans="1:17" x14ac:dyDescent="0.35">
      <c r="A14365">
        <v>80098306</v>
      </c>
      <c r="B14365" t="s">
        <v>6334</v>
      </c>
      <c r="C14365" t="s">
        <v>6766</v>
      </c>
      <c r="D14365">
        <v>120</v>
      </c>
      <c r="E14365" t="s">
        <v>6627</v>
      </c>
      <c r="F14365">
        <v>145</v>
      </c>
      <c r="G14365" t="s">
        <v>6627</v>
      </c>
      <c r="H14365">
        <v>15</v>
      </c>
      <c r="I14365" t="s">
        <v>27709</v>
      </c>
      <c r="J14365" t="s">
        <v>6630</v>
      </c>
      <c r="L14365" t="s">
        <v>6526</v>
      </c>
      <c r="M14365" t="s">
        <v>6630</v>
      </c>
      <c r="N14365" t="s">
        <v>6630</v>
      </c>
      <c r="O14365" t="s">
        <v>6630</v>
      </c>
      <c r="P14365" t="s">
        <v>6630</v>
      </c>
      <c r="Q14365" t="s">
        <v>6630</v>
      </c>
    </row>
    <row r="14366" spans="1:17" x14ac:dyDescent="0.35">
      <c r="A14366">
        <v>9416113702</v>
      </c>
      <c r="B14366" t="s">
        <v>6626</v>
      </c>
      <c r="C14366" t="s">
        <v>6356</v>
      </c>
      <c r="D14366">
        <v>200</v>
      </c>
      <c r="E14366" t="s">
        <v>6366</v>
      </c>
      <c r="F14366">
        <v>207</v>
      </c>
      <c r="G14366" t="s">
        <v>176</v>
      </c>
      <c r="H14366">
        <v>705</v>
      </c>
      <c r="I14366" t="s">
        <v>27710</v>
      </c>
      <c r="J14366">
        <v>20800</v>
      </c>
      <c r="L14366" t="s">
        <v>6529</v>
      </c>
      <c r="M14366">
        <v>10014731</v>
      </c>
      <c r="N14366">
        <v>13194529</v>
      </c>
      <c r="O14366" t="s">
        <v>6630</v>
      </c>
      <c r="P14366" t="s">
        <v>6630</v>
      </c>
      <c r="Q14366">
        <v>700</v>
      </c>
    </row>
    <row r="14367" spans="1:17" x14ac:dyDescent="0.35">
      <c r="A14367" t="s">
        <v>27711</v>
      </c>
      <c r="B14367" t="s">
        <v>6626</v>
      </c>
      <c r="C14367" t="s">
        <v>6628</v>
      </c>
      <c r="D14367" t="s">
        <v>6628</v>
      </c>
      <c r="E14367" t="s">
        <v>6628</v>
      </c>
      <c r="F14367" t="s">
        <v>6628</v>
      </c>
      <c r="G14367" t="s">
        <v>6628</v>
      </c>
      <c r="H14367" t="s">
        <v>6628</v>
      </c>
      <c r="I14367" t="s">
        <v>21144</v>
      </c>
      <c r="J14367" t="s">
        <v>6630</v>
      </c>
      <c r="L14367" t="s">
        <v>6529</v>
      </c>
      <c r="M14367" t="s">
        <v>6630</v>
      </c>
      <c r="N14367" t="s">
        <v>6630</v>
      </c>
      <c r="O14367" t="s">
        <v>6630</v>
      </c>
      <c r="P14367" t="s">
        <v>6630</v>
      </c>
      <c r="Q14367" t="s">
        <v>6630</v>
      </c>
    </row>
    <row r="14368" spans="1:17" x14ac:dyDescent="0.35">
      <c r="A14368">
        <v>13025</v>
      </c>
      <c r="B14368" t="s">
        <v>6626</v>
      </c>
      <c r="C14368" t="s">
        <v>8762</v>
      </c>
      <c r="D14368">
        <v>130</v>
      </c>
      <c r="E14368" t="s">
        <v>6628</v>
      </c>
      <c r="F14368" t="s">
        <v>6628</v>
      </c>
      <c r="G14368" t="s">
        <v>3774</v>
      </c>
      <c r="H14368">
        <v>100</v>
      </c>
      <c r="I14368" t="s">
        <v>9478</v>
      </c>
      <c r="J14368" t="s">
        <v>6630</v>
      </c>
      <c r="L14368" t="s">
        <v>6526</v>
      </c>
      <c r="M14368" t="s">
        <v>6630</v>
      </c>
      <c r="N14368" t="s">
        <v>6630</v>
      </c>
      <c r="O14368" t="s">
        <v>27712</v>
      </c>
      <c r="P14368" t="s">
        <v>6630</v>
      </c>
      <c r="Q14368" t="s">
        <v>6630</v>
      </c>
    </row>
    <row r="14369" spans="1:17" x14ac:dyDescent="0.35">
      <c r="A14369">
        <v>80033004</v>
      </c>
      <c r="B14369" t="s">
        <v>6334</v>
      </c>
      <c r="C14369" t="s">
        <v>6766</v>
      </c>
      <c r="D14369">
        <v>120</v>
      </c>
      <c r="E14369" t="s">
        <v>6627</v>
      </c>
      <c r="F14369">
        <v>145</v>
      </c>
      <c r="G14369" t="s">
        <v>6627</v>
      </c>
      <c r="H14369">
        <v>15</v>
      </c>
      <c r="I14369" t="s">
        <v>27713</v>
      </c>
      <c r="J14369" t="s">
        <v>6630</v>
      </c>
      <c r="L14369" t="s">
        <v>6526</v>
      </c>
      <c r="M14369" t="s">
        <v>6630</v>
      </c>
      <c r="N14369" t="s">
        <v>6630</v>
      </c>
      <c r="O14369" t="s">
        <v>6630</v>
      </c>
      <c r="P14369" t="s">
        <v>6630</v>
      </c>
      <c r="Q14369" t="s">
        <v>6630</v>
      </c>
    </row>
    <row r="14370" spans="1:17" x14ac:dyDescent="0.35">
      <c r="A14370">
        <v>9609109693</v>
      </c>
      <c r="B14370" t="s">
        <v>6626</v>
      </c>
      <c r="C14370" t="s">
        <v>6540</v>
      </c>
      <c r="D14370">
        <v>131</v>
      </c>
      <c r="E14370" t="s">
        <v>2905</v>
      </c>
      <c r="F14370">
        <v>300</v>
      </c>
      <c r="G14370" t="s">
        <v>3068</v>
      </c>
      <c r="H14370">
        <v>830</v>
      </c>
      <c r="I14370" t="s">
        <v>27714</v>
      </c>
      <c r="J14370">
        <v>20300</v>
      </c>
      <c r="L14370" t="s">
        <v>6529</v>
      </c>
      <c r="M14370">
        <v>10437388</v>
      </c>
      <c r="N14370" t="s">
        <v>6630</v>
      </c>
      <c r="O14370" t="s">
        <v>27715</v>
      </c>
      <c r="P14370" t="s">
        <v>27716</v>
      </c>
      <c r="Q14370">
        <v>900</v>
      </c>
    </row>
    <row r="14371" spans="1:17" x14ac:dyDescent="0.35">
      <c r="A14371">
        <v>12020</v>
      </c>
      <c r="B14371" t="s">
        <v>6334</v>
      </c>
      <c r="C14371" t="s">
        <v>6766</v>
      </c>
      <c r="D14371">
        <v>120</v>
      </c>
      <c r="E14371" t="s">
        <v>6628</v>
      </c>
      <c r="F14371" t="s">
        <v>6628</v>
      </c>
      <c r="G14371" t="s">
        <v>9803</v>
      </c>
      <c r="H14371">
        <v>50</v>
      </c>
      <c r="I14371" t="s">
        <v>27717</v>
      </c>
      <c r="J14371">
        <v>12000</v>
      </c>
      <c r="L14371" t="s">
        <v>6526</v>
      </c>
      <c r="M14371">
        <v>13123721</v>
      </c>
      <c r="N14371" t="s">
        <v>6630</v>
      </c>
      <c r="O14371" t="s">
        <v>27718</v>
      </c>
      <c r="P14371" t="s">
        <v>27719</v>
      </c>
      <c r="Q14371" t="s">
        <v>6630</v>
      </c>
    </row>
    <row r="14372" spans="1:17" x14ac:dyDescent="0.35">
      <c r="A14372">
        <v>8796105023</v>
      </c>
      <c r="B14372" t="s">
        <v>6626</v>
      </c>
      <c r="C14372" t="s">
        <v>6766</v>
      </c>
      <c r="D14372">
        <v>120</v>
      </c>
      <c r="E14372" t="s">
        <v>6701</v>
      </c>
      <c r="F14372">
        <v>500</v>
      </c>
      <c r="G14372" t="s">
        <v>6702</v>
      </c>
      <c r="H14372">
        <v>55</v>
      </c>
      <c r="I14372" t="s">
        <v>27720</v>
      </c>
      <c r="J14372" t="s">
        <v>6630</v>
      </c>
      <c r="L14372" t="s">
        <v>6529</v>
      </c>
      <c r="M14372" t="s">
        <v>6630</v>
      </c>
      <c r="N14372">
        <v>10101593</v>
      </c>
      <c r="O14372" t="s">
        <v>6630</v>
      </c>
      <c r="P14372" t="s">
        <v>27721</v>
      </c>
      <c r="Q14372" t="s">
        <v>6630</v>
      </c>
    </row>
    <row r="14373" spans="1:17" x14ac:dyDescent="0.35">
      <c r="A14373">
        <v>9411110895</v>
      </c>
      <c r="B14373" t="s">
        <v>6626</v>
      </c>
      <c r="C14373" t="s">
        <v>6356</v>
      </c>
      <c r="D14373">
        <v>200</v>
      </c>
      <c r="E14373" t="s">
        <v>6366</v>
      </c>
      <c r="F14373">
        <v>207</v>
      </c>
      <c r="G14373" t="s">
        <v>6808</v>
      </c>
      <c r="H14373">
        <v>805</v>
      </c>
      <c r="I14373" t="s">
        <v>25491</v>
      </c>
      <c r="J14373">
        <v>29102</v>
      </c>
      <c r="L14373" t="s">
        <v>6529</v>
      </c>
      <c r="M14373">
        <v>12979105</v>
      </c>
      <c r="N14373">
        <v>11309142</v>
      </c>
      <c r="O14373">
        <v>28726</v>
      </c>
      <c r="P14373" t="s">
        <v>6630</v>
      </c>
      <c r="Q14373" t="s">
        <v>6630</v>
      </c>
    </row>
    <row r="14374" spans="1:17" x14ac:dyDescent="0.35">
      <c r="A14374">
        <v>9495100796</v>
      </c>
      <c r="B14374" t="s">
        <v>6626</v>
      </c>
      <c r="C14374" t="s">
        <v>6356</v>
      </c>
      <c r="D14374">
        <v>200</v>
      </c>
      <c r="E14374" t="s">
        <v>6645</v>
      </c>
      <c r="F14374">
        <v>201</v>
      </c>
      <c r="G14374" t="s">
        <v>6628</v>
      </c>
      <c r="H14374" t="s">
        <v>6628</v>
      </c>
      <c r="I14374" t="s">
        <v>27722</v>
      </c>
      <c r="J14374" t="s">
        <v>6630</v>
      </c>
      <c r="L14374" t="s">
        <v>6529</v>
      </c>
      <c r="M14374" t="s">
        <v>6630</v>
      </c>
      <c r="N14374" t="s">
        <v>6630</v>
      </c>
      <c r="O14374" t="s">
        <v>6630</v>
      </c>
      <c r="P14374" t="s">
        <v>6799</v>
      </c>
      <c r="Q14374" t="s">
        <v>6630</v>
      </c>
    </row>
    <row r="14375" spans="1:17" x14ac:dyDescent="0.35">
      <c r="A14375" t="s">
        <v>27723</v>
      </c>
      <c r="B14375" t="s">
        <v>6626</v>
      </c>
      <c r="C14375" t="s">
        <v>6628</v>
      </c>
      <c r="D14375" t="s">
        <v>6628</v>
      </c>
      <c r="E14375" t="s">
        <v>6628</v>
      </c>
      <c r="F14375" t="s">
        <v>6628</v>
      </c>
      <c r="G14375" t="s">
        <v>6628</v>
      </c>
      <c r="H14375" t="s">
        <v>6628</v>
      </c>
      <c r="I14375" t="s">
        <v>11338</v>
      </c>
      <c r="J14375" t="s">
        <v>6630</v>
      </c>
      <c r="L14375" t="s">
        <v>6526</v>
      </c>
      <c r="M14375" t="s">
        <v>6630</v>
      </c>
      <c r="N14375" t="s">
        <v>6630</v>
      </c>
      <c r="O14375" t="s">
        <v>6630</v>
      </c>
      <c r="P14375" t="s">
        <v>6630</v>
      </c>
      <c r="Q14375" t="s">
        <v>6630</v>
      </c>
    </row>
    <row r="14376" spans="1:17" x14ac:dyDescent="0.35">
      <c r="A14376" t="s">
        <v>27724</v>
      </c>
      <c r="B14376" t="s">
        <v>6626</v>
      </c>
      <c r="C14376" t="s">
        <v>6628</v>
      </c>
      <c r="D14376" t="s">
        <v>6628</v>
      </c>
      <c r="E14376" t="s">
        <v>6628</v>
      </c>
      <c r="F14376" t="s">
        <v>6628</v>
      </c>
      <c r="G14376" t="s">
        <v>6628</v>
      </c>
      <c r="H14376" t="s">
        <v>6628</v>
      </c>
      <c r="I14376" t="s">
        <v>27725</v>
      </c>
      <c r="J14376" t="s">
        <v>6630</v>
      </c>
      <c r="L14376" t="s">
        <v>6526</v>
      </c>
      <c r="M14376" t="s">
        <v>6630</v>
      </c>
      <c r="N14376" t="s">
        <v>6630</v>
      </c>
      <c r="O14376" t="s">
        <v>6630</v>
      </c>
      <c r="P14376" t="s">
        <v>6630</v>
      </c>
      <c r="Q14376" t="s">
        <v>6630</v>
      </c>
    </row>
    <row r="14377" spans="1:17" x14ac:dyDescent="0.35">
      <c r="A14377">
        <v>3999106019</v>
      </c>
      <c r="B14377" t="s">
        <v>6626</v>
      </c>
      <c r="C14377" t="s">
        <v>6356</v>
      </c>
      <c r="D14377">
        <v>200</v>
      </c>
      <c r="E14377" t="s">
        <v>5245</v>
      </c>
      <c r="F14377">
        <v>202</v>
      </c>
      <c r="G14377" t="s">
        <v>5245</v>
      </c>
      <c r="H14377">
        <v>450</v>
      </c>
      <c r="I14377" t="s">
        <v>27726</v>
      </c>
      <c r="J14377" t="s">
        <v>6630</v>
      </c>
      <c r="L14377" t="s">
        <v>6529</v>
      </c>
      <c r="M14377" t="s">
        <v>6630</v>
      </c>
      <c r="N14377">
        <v>10438006</v>
      </c>
      <c r="O14377" t="s">
        <v>27727</v>
      </c>
      <c r="P14377" t="s">
        <v>6919</v>
      </c>
      <c r="Q14377" t="s">
        <v>6630</v>
      </c>
    </row>
    <row r="14378" spans="1:17" x14ac:dyDescent="0.35">
      <c r="A14378">
        <v>9425116981</v>
      </c>
      <c r="B14378" t="s">
        <v>6334</v>
      </c>
      <c r="C14378" t="s">
        <v>6540</v>
      </c>
      <c r="D14378">
        <v>131</v>
      </c>
      <c r="E14378" t="s">
        <v>2905</v>
      </c>
      <c r="F14378">
        <v>300</v>
      </c>
      <c r="G14378" t="s">
        <v>3774</v>
      </c>
      <c r="H14378">
        <v>100</v>
      </c>
      <c r="I14378" t="s">
        <v>27728</v>
      </c>
      <c r="J14378" t="s">
        <v>6630</v>
      </c>
      <c r="L14378" t="s">
        <v>6529</v>
      </c>
      <c r="M14378">
        <v>15696047</v>
      </c>
      <c r="N14378" t="s">
        <v>6630</v>
      </c>
      <c r="O14378" t="s">
        <v>6630</v>
      </c>
      <c r="P14378" t="s">
        <v>6630</v>
      </c>
      <c r="Q14378" t="s">
        <v>6630</v>
      </c>
    </row>
    <row r="14379" spans="1:17" x14ac:dyDescent="0.35">
      <c r="A14379">
        <v>9400900140</v>
      </c>
      <c r="B14379" t="s">
        <v>6626</v>
      </c>
      <c r="C14379" t="s">
        <v>6356</v>
      </c>
      <c r="D14379">
        <v>200</v>
      </c>
      <c r="E14379" t="s">
        <v>6628</v>
      </c>
      <c r="F14379" t="s">
        <v>6628</v>
      </c>
      <c r="G14379" t="s">
        <v>6628</v>
      </c>
      <c r="H14379" t="s">
        <v>6628</v>
      </c>
      <c r="I14379" t="s">
        <v>27729</v>
      </c>
      <c r="J14379" t="s">
        <v>6630</v>
      </c>
      <c r="L14379" t="s">
        <v>6529</v>
      </c>
      <c r="M14379" t="s">
        <v>6630</v>
      </c>
      <c r="N14379" t="s">
        <v>6630</v>
      </c>
      <c r="O14379" t="s">
        <v>8669</v>
      </c>
      <c r="P14379" t="s">
        <v>6630</v>
      </c>
      <c r="Q14379" t="s">
        <v>6630</v>
      </c>
    </row>
    <row r="14380" spans="1:17" x14ac:dyDescent="0.35">
      <c r="A14380">
        <v>9493100250</v>
      </c>
      <c r="B14380" t="s">
        <v>6626</v>
      </c>
      <c r="C14380" t="s">
        <v>6356</v>
      </c>
      <c r="D14380">
        <v>200</v>
      </c>
      <c r="E14380" t="s">
        <v>6659</v>
      </c>
      <c r="F14380">
        <v>208</v>
      </c>
      <c r="G14380" t="s">
        <v>6933</v>
      </c>
      <c r="H14380">
        <v>300</v>
      </c>
      <c r="I14380" t="s">
        <v>27730</v>
      </c>
      <c r="J14380" t="s">
        <v>6630</v>
      </c>
      <c r="L14380" t="s">
        <v>6529</v>
      </c>
      <c r="M14380" t="s">
        <v>6630</v>
      </c>
      <c r="N14380">
        <v>10001031</v>
      </c>
      <c r="O14380" t="s">
        <v>27731</v>
      </c>
      <c r="P14380" t="s">
        <v>27732</v>
      </c>
      <c r="Q14380" t="s">
        <v>6630</v>
      </c>
    </row>
    <row r="14381" spans="1:17" x14ac:dyDescent="0.35">
      <c r="A14381">
        <v>80580003</v>
      </c>
      <c r="B14381" t="s">
        <v>6334</v>
      </c>
      <c r="C14381" t="s">
        <v>6766</v>
      </c>
      <c r="D14381">
        <v>120</v>
      </c>
      <c r="E14381" t="s">
        <v>6627</v>
      </c>
      <c r="F14381">
        <v>145</v>
      </c>
      <c r="G14381" t="s">
        <v>6627</v>
      </c>
      <c r="H14381">
        <v>15</v>
      </c>
      <c r="I14381" t="s">
        <v>27733</v>
      </c>
      <c r="J14381" t="s">
        <v>6630</v>
      </c>
      <c r="L14381" t="s">
        <v>6526</v>
      </c>
      <c r="M14381" t="s">
        <v>6630</v>
      </c>
      <c r="N14381" t="s">
        <v>6630</v>
      </c>
      <c r="O14381" t="s">
        <v>6630</v>
      </c>
      <c r="P14381" t="s">
        <v>6630</v>
      </c>
      <c r="Q14381" t="s">
        <v>6630</v>
      </c>
    </row>
    <row r="14382" spans="1:17" x14ac:dyDescent="0.35">
      <c r="A14382" t="s">
        <v>27734</v>
      </c>
      <c r="B14382" t="s">
        <v>6626</v>
      </c>
      <c r="C14382" t="s">
        <v>6628</v>
      </c>
      <c r="D14382" t="s">
        <v>6628</v>
      </c>
      <c r="E14382" t="s">
        <v>6628</v>
      </c>
      <c r="F14382" t="s">
        <v>6628</v>
      </c>
      <c r="G14382" t="s">
        <v>6628</v>
      </c>
      <c r="H14382" t="s">
        <v>6628</v>
      </c>
      <c r="I14382" t="s">
        <v>27735</v>
      </c>
      <c r="J14382" t="s">
        <v>6630</v>
      </c>
      <c r="L14382" t="s">
        <v>6526</v>
      </c>
      <c r="M14382">
        <v>10007319</v>
      </c>
      <c r="N14382" t="s">
        <v>6630</v>
      </c>
      <c r="O14382" t="s">
        <v>6630</v>
      </c>
      <c r="P14382" t="s">
        <v>6630</v>
      </c>
      <c r="Q14382" t="s">
        <v>6630</v>
      </c>
    </row>
    <row r="14383" spans="1:17" x14ac:dyDescent="0.35">
      <c r="A14383">
        <v>3521115755</v>
      </c>
      <c r="B14383" t="s">
        <v>6626</v>
      </c>
      <c r="C14383" t="s">
        <v>6356</v>
      </c>
      <c r="D14383">
        <v>200</v>
      </c>
      <c r="E14383" t="s">
        <v>5245</v>
      </c>
      <c r="F14383">
        <v>202</v>
      </c>
      <c r="G14383" t="s">
        <v>5245</v>
      </c>
      <c r="H14383">
        <v>450</v>
      </c>
      <c r="I14383" t="s">
        <v>27736</v>
      </c>
      <c r="J14383">
        <v>20200</v>
      </c>
      <c r="L14383" t="s">
        <v>6529</v>
      </c>
      <c r="M14383">
        <v>13265729</v>
      </c>
      <c r="N14383">
        <v>13232759</v>
      </c>
      <c r="O14383" t="s">
        <v>6630</v>
      </c>
      <c r="P14383" t="s">
        <v>6630</v>
      </c>
      <c r="Q14383" t="s">
        <v>6630</v>
      </c>
    </row>
    <row r="14384" spans="1:17" x14ac:dyDescent="0.35">
      <c r="A14384">
        <v>9415113183</v>
      </c>
      <c r="B14384" t="s">
        <v>6626</v>
      </c>
      <c r="C14384" t="s">
        <v>6540</v>
      </c>
      <c r="D14384">
        <v>131</v>
      </c>
      <c r="E14384" t="s">
        <v>6672</v>
      </c>
      <c r="F14384">
        <v>703</v>
      </c>
      <c r="G14384" t="s">
        <v>3068</v>
      </c>
      <c r="H14384">
        <v>830</v>
      </c>
      <c r="I14384" t="s">
        <v>27737</v>
      </c>
      <c r="J14384">
        <v>9412111086</v>
      </c>
      <c r="L14384" t="s">
        <v>6529</v>
      </c>
      <c r="M14384">
        <v>13548972</v>
      </c>
      <c r="N14384">
        <v>10547157</v>
      </c>
      <c r="O14384" t="s">
        <v>6630</v>
      </c>
      <c r="P14384" t="s">
        <v>6630</v>
      </c>
      <c r="Q14384" t="s">
        <v>6630</v>
      </c>
    </row>
    <row r="14385" spans="1:17" x14ac:dyDescent="0.35">
      <c r="A14385">
        <v>9417114130</v>
      </c>
      <c r="B14385" t="s">
        <v>6334</v>
      </c>
      <c r="C14385" t="s">
        <v>6540</v>
      </c>
      <c r="D14385">
        <v>131</v>
      </c>
      <c r="E14385" t="s">
        <v>6672</v>
      </c>
      <c r="F14385">
        <v>703</v>
      </c>
      <c r="G14385" t="s">
        <v>3068</v>
      </c>
      <c r="H14385">
        <v>830</v>
      </c>
      <c r="I14385" t="s">
        <v>27738</v>
      </c>
      <c r="J14385">
        <v>13260</v>
      </c>
      <c r="L14385" t="s">
        <v>6529</v>
      </c>
      <c r="M14385">
        <v>10151030</v>
      </c>
      <c r="N14385">
        <v>10007576</v>
      </c>
      <c r="O14385" t="s">
        <v>6630</v>
      </c>
      <c r="P14385" t="s">
        <v>6630</v>
      </c>
      <c r="Q14385" t="s">
        <v>6630</v>
      </c>
    </row>
    <row r="14386" spans="1:17" x14ac:dyDescent="0.35">
      <c r="A14386">
        <v>9421115624</v>
      </c>
      <c r="B14386" t="s">
        <v>6626</v>
      </c>
      <c r="C14386" t="s">
        <v>6356</v>
      </c>
      <c r="D14386">
        <v>200</v>
      </c>
      <c r="E14386" t="s">
        <v>6701</v>
      </c>
      <c r="F14386">
        <v>500</v>
      </c>
      <c r="G14386" t="s">
        <v>6702</v>
      </c>
      <c r="H14386">
        <v>55</v>
      </c>
      <c r="I14386" t="s">
        <v>27739</v>
      </c>
      <c r="J14386">
        <v>12027</v>
      </c>
      <c r="L14386" t="s">
        <v>6529</v>
      </c>
      <c r="M14386">
        <v>10447383</v>
      </c>
      <c r="N14386">
        <v>10120428</v>
      </c>
      <c r="O14386" t="s">
        <v>6630</v>
      </c>
      <c r="P14386" t="s">
        <v>6630</v>
      </c>
      <c r="Q14386" t="s">
        <v>6630</v>
      </c>
    </row>
    <row r="14387" spans="1:17" x14ac:dyDescent="0.35">
      <c r="A14387">
        <v>9414112661</v>
      </c>
      <c r="B14387" t="s">
        <v>6626</v>
      </c>
      <c r="C14387" t="s">
        <v>6356</v>
      </c>
      <c r="D14387">
        <v>200</v>
      </c>
      <c r="E14387" t="s">
        <v>6357</v>
      </c>
      <c r="F14387">
        <v>209</v>
      </c>
      <c r="G14387" t="s">
        <v>977</v>
      </c>
      <c r="H14387">
        <v>310</v>
      </c>
      <c r="I14387" t="s">
        <v>27740</v>
      </c>
      <c r="J14387">
        <v>13562</v>
      </c>
      <c r="L14387" t="s">
        <v>6529</v>
      </c>
      <c r="M14387">
        <v>10128278</v>
      </c>
      <c r="N14387">
        <v>10169715</v>
      </c>
      <c r="O14387" t="s">
        <v>6630</v>
      </c>
      <c r="P14387" t="s">
        <v>6630</v>
      </c>
      <c r="Q14387">
        <v>700</v>
      </c>
    </row>
    <row r="14388" spans="1:17" x14ac:dyDescent="0.35">
      <c r="A14388">
        <v>9406108868</v>
      </c>
      <c r="B14388" t="s">
        <v>6626</v>
      </c>
      <c r="C14388" t="s">
        <v>6356</v>
      </c>
      <c r="D14388">
        <v>200</v>
      </c>
      <c r="E14388" t="s">
        <v>6366</v>
      </c>
      <c r="F14388">
        <v>207</v>
      </c>
      <c r="G14388" t="s">
        <v>6662</v>
      </c>
      <c r="H14388">
        <v>720</v>
      </c>
      <c r="I14388" t="s">
        <v>27741</v>
      </c>
      <c r="J14388">
        <v>20800</v>
      </c>
      <c r="L14388" t="s">
        <v>6529</v>
      </c>
      <c r="M14388">
        <v>10571051</v>
      </c>
      <c r="N14388">
        <v>10008788</v>
      </c>
      <c r="O14388" t="s">
        <v>6630</v>
      </c>
      <c r="P14388" t="s">
        <v>6630</v>
      </c>
      <c r="Q14388" t="s">
        <v>6630</v>
      </c>
    </row>
    <row r="14389" spans="1:17" x14ac:dyDescent="0.35">
      <c r="A14389">
        <v>9423116296</v>
      </c>
      <c r="B14389" t="s">
        <v>6334</v>
      </c>
      <c r="C14389" t="s">
        <v>6356</v>
      </c>
      <c r="D14389">
        <v>200</v>
      </c>
      <c r="E14389" t="s">
        <v>6645</v>
      </c>
      <c r="F14389">
        <v>201</v>
      </c>
      <c r="G14389" t="s">
        <v>6638</v>
      </c>
      <c r="H14389">
        <v>415</v>
      </c>
      <c r="I14389" t="s">
        <v>27742</v>
      </c>
      <c r="J14389">
        <v>20115</v>
      </c>
      <c r="L14389" t="s">
        <v>6529</v>
      </c>
      <c r="M14389">
        <v>15050422</v>
      </c>
      <c r="N14389">
        <v>14431750</v>
      </c>
      <c r="O14389" t="s">
        <v>6630</v>
      </c>
      <c r="P14389" t="s">
        <v>6630</v>
      </c>
      <c r="Q14389" t="s">
        <v>6630</v>
      </c>
    </row>
    <row r="14390" spans="1:17" x14ac:dyDescent="0.35">
      <c r="A14390">
        <v>3520115369</v>
      </c>
      <c r="B14390" t="s">
        <v>6626</v>
      </c>
      <c r="C14390" t="s">
        <v>6356</v>
      </c>
      <c r="D14390">
        <v>200</v>
      </c>
      <c r="E14390" t="s">
        <v>5245</v>
      </c>
      <c r="F14390">
        <v>202</v>
      </c>
      <c r="G14390" t="s">
        <v>5245</v>
      </c>
      <c r="H14390">
        <v>450</v>
      </c>
      <c r="I14390" t="s">
        <v>27743</v>
      </c>
      <c r="J14390">
        <v>20200</v>
      </c>
      <c r="L14390" t="s">
        <v>6529</v>
      </c>
      <c r="M14390">
        <v>16083293</v>
      </c>
      <c r="N14390">
        <v>10430573</v>
      </c>
      <c r="O14390" t="s">
        <v>6630</v>
      </c>
      <c r="P14390" t="s">
        <v>6630</v>
      </c>
      <c r="Q14390" t="s">
        <v>6630</v>
      </c>
    </row>
    <row r="14391" spans="1:17" x14ac:dyDescent="0.35">
      <c r="A14391">
        <v>9601106791</v>
      </c>
      <c r="B14391" t="s">
        <v>6626</v>
      </c>
      <c r="C14391" t="s">
        <v>6356</v>
      </c>
      <c r="D14391">
        <v>200</v>
      </c>
      <c r="E14391" t="s">
        <v>6366</v>
      </c>
      <c r="F14391">
        <v>207</v>
      </c>
      <c r="G14391" t="s">
        <v>6800</v>
      </c>
      <c r="H14391">
        <v>700</v>
      </c>
      <c r="I14391" t="s">
        <v>27744</v>
      </c>
      <c r="J14391">
        <v>29000</v>
      </c>
      <c r="L14391" t="s">
        <v>6529</v>
      </c>
      <c r="M14391">
        <v>10139487</v>
      </c>
      <c r="N14391" t="s">
        <v>6630</v>
      </c>
      <c r="O14391" t="s">
        <v>27745</v>
      </c>
      <c r="P14391" t="s">
        <v>6765</v>
      </c>
      <c r="Q14391" t="s">
        <v>6630</v>
      </c>
    </row>
    <row r="14392" spans="1:17" x14ac:dyDescent="0.35">
      <c r="A14392">
        <v>80352609</v>
      </c>
      <c r="B14392" t="s">
        <v>6334</v>
      </c>
      <c r="C14392" t="s">
        <v>6766</v>
      </c>
      <c r="D14392">
        <v>120</v>
      </c>
      <c r="E14392" t="s">
        <v>6627</v>
      </c>
      <c r="F14392">
        <v>145</v>
      </c>
      <c r="G14392" t="s">
        <v>6627</v>
      </c>
      <c r="H14392">
        <v>15</v>
      </c>
      <c r="I14392" t="s">
        <v>27746</v>
      </c>
      <c r="J14392" t="s">
        <v>6630</v>
      </c>
      <c r="L14392" t="s">
        <v>6526</v>
      </c>
      <c r="M14392" t="s">
        <v>6630</v>
      </c>
      <c r="N14392" t="s">
        <v>6630</v>
      </c>
      <c r="O14392" t="s">
        <v>6630</v>
      </c>
      <c r="P14392" t="s">
        <v>6630</v>
      </c>
      <c r="Q14392" t="s">
        <v>6630</v>
      </c>
    </row>
    <row r="14393" spans="1:17" x14ac:dyDescent="0.35">
      <c r="A14393">
        <v>8796100956</v>
      </c>
      <c r="B14393" t="s">
        <v>6626</v>
      </c>
      <c r="C14393" t="s">
        <v>6766</v>
      </c>
      <c r="D14393">
        <v>120</v>
      </c>
      <c r="E14393" t="s">
        <v>6701</v>
      </c>
      <c r="F14393">
        <v>500</v>
      </c>
      <c r="G14393" t="s">
        <v>7609</v>
      </c>
      <c r="H14393">
        <v>57</v>
      </c>
      <c r="I14393" t="s">
        <v>27747</v>
      </c>
      <c r="J14393" t="s">
        <v>6630</v>
      </c>
      <c r="L14393" t="s">
        <v>6529</v>
      </c>
      <c r="M14393" t="s">
        <v>6630</v>
      </c>
      <c r="N14393" t="s">
        <v>6630</v>
      </c>
      <c r="O14393" t="s">
        <v>6630</v>
      </c>
      <c r="P14393" t="s">
        <v>27748</v>
      </c>
      <c r="Q14393" t="s">
        <v>6630</v>
      </c>
    </row>
    <row r="14394" spans="1:17" x14ac:dyDescent="0.35">
      <c r="A14394">
        <v>9613111522</v>
      </c>
      <c r="B14394" t="s">
        <v>6626</v>
      </c>
      <c r="C14394" t="s">
        <v>6356</v>
      </c>
      <c r="D14394">
        <v>200</v>
      </c>
      <c r="E14394" t="s">
        <v>6366</v>
      </c>
      <c r="F14394">
        <v>207</v>
      </c>
      <c r="G14394" t="s">
        <v>12258</v>
      </c>
      <c r="H14394">
        <v>780</v>
      </c>
      <c r="I14394" t="s">
        <v>27749</v>
      </c>
      <c r="J14394">
        <v>23000</v>
      </c>
      <c r="L14394" t="s">
        <v>6529</v>
      </c>
      <c r="M14394">
        <v>10507016</v>
      </c>
      <c r="N14394">
        <v>10119582</v>
      </c>
      <c r="O14394" t="s">
        <v>6630</v>
      </c>
      <c r="P14394" t="s">
        <v>27750</v>
      </c>
      <c r="Q14394">
        <v>900</v>
      </c>
    </row>
    <row r="14395" spans="1:17" x14ac:dyDescent="0.35">
      <c r="A14395">
        <v>80651309</v>
      </c>
      <c r="B14395" t="s">
        <v>6334</v>
      </c>
      <c r="C14395" t="s">
        <v>6766</v>
      </c>
      <c r="D14395">
        <v>120</v>
      </c>
      <c r="E14395" t="s">
        <v>6627</v>
      </c>
      <c r="F14395">
        <v>145</v>
      </c>
      <c r="G14395" t="s">
        <v>6627</v>
      </c>
      <c r="H14395">
        <v>15</v>
      </c>
      <c r="I14395" t="s">
        <v>27751</v>
      </c>
      <c r="J14395" t="s">
        <v>6630</v>
      </c>
      <c r="L14395" t="s">
        <v>6526</v>
      </c>
      <c r="M14395" t="s">
        <v>6630</v>
      </c>
      <c r="N14395" t="s">
        <v>6630</v>
      </c>
      <c r="O14395" t="s">
        <v>6630</v>
      </c>
      <c r="P14395" t="s">
        <v>6630</v>
      </c>
      <c r="Q14395" t="s">
        <v>6630</v>
      </c>
    </row>
    <row r="14396" spans="1:17" x14ac:dyDescent="0.35">
      <c r="A14396">
        <v>7993010807</v>
      </c>
      <c r="B14396" t="s">
        <v>6626</v>
      </c>
      <c r="C14396" t="s">
        <v>8762</v>
      </c>
      <c r="D14396">
        <v>130</v>
      </c>
      <c r="E14396" t="s">
        <v>6628</v>
      </c>
      <c r="F14396" t="s">
        <v>6628</v>
      </c>
      <c r="G14396" t="s">
        <v>7216</v>
      </c>
      <c r="H14396">
        <v>748</v>
      </c>
      <c r="I14396" t="s">
        <v>27752</v>
      </c>
      <c r="J14396" t="s">
        <v>6630</v>
      </c>
      <c r="L14396" t="s">
        <v>6529</v>
      </c>
      <c r="M14396" t="s">
        <v>6630</v>
      </c>
      <c r="N14396" t="s">
        <v>6630</v>
      </c>
      <c r="O14396" t="s">
        <v>6630</v>
      </c>
      <c r="P14396" t="s">
        <v>27753</v>
      </c>
      <c r="Q14396" t="s">
        <v>6630</v>
      </c>
    </row>
    <row r="14397" spans="1:17" x14ac:dyDescent="0.35">
      <c r="A14397">
        <v>7907109168</v>
      </c>
      <c r="B14397" t="s">
        <v>6626</v>
      </c>
      <c r="C14397" t="s">
        <v>6356</v>
      </c>
      <c r="D14397">
        <v>200</v>
      </c>
      <c r="E14397" t="s">
        <v>6366</v>
      </c>
      <c r="F14397">
        <v>207</v>
      </c>
      <c r="G14397" t="s">
        <v>6657</v>
      </c>
      <c r="H14397">
        <v>420</v>
      </c>
      <c r="I14397" t="s">
        <v>27754</v>
      </c>
      <c r="J14397" t="s">
        <v>6630</v>
      </c>
      <c r="L14397" t="s">
        <v>6529</v>
      </c>
      <c r="M14397">
        <v>10211506</v>
      </c>
      <c r="N14397" t="s">
        <v>6630</v>
      </c>
      <c r="O14397" t="s">
        <v>6630</v>
      </c>
      <c r="P14397">
        <v>44401.804020000003</v>
      </c>
      <c r="Q14397">
        <v>100</v>
      </c>
    </row>
    <row r="14398" spans="1:17" x14ac:dyDescent="0.35">
      <c r="A14398">
        <v>9417114109</v>
      </c>
      <c r="B14398" t="s">
        <v>6626</v>
      </c>
      <c r="C14398" t="s">
        <v>6356</v>
      </c>
      <c r="D14398">
        <v>200</v>
      </c>
      <c r="E14398" t="s">
        <v>6357</v>
      </c>
      <c r="F14398">
        <v>209</v>
      </c>
      <c r="G14398" t="s">
        <v>977</v>
      </c>
      <c r="H14398">
        <v>310</v>
      </c>
      <c r="I14398" t="s">
        <v>27755</v>
      </c>
      <c r="J14398">
        <v>13670</v>
      </c>
      <c r="L14398" t="s">
        <v>6529</v>
      </c>
      <c r="M14398">
        <v>13204601</v>
      </c>
      <c r="N14398">
        <v>10503613</v>
      </c>
      <c r="O14398" t="s">
        <v>6630</v>
      </c>
      <c r="P14398" t="s">
        <v>6630</v>
      </c>
      <c r="Q14398">
        <v>700</v>
      </c>
    </row>
    <row r="14399" spans="1:17" x14ac:dyDescent="0.35">
      <c r="A14399">
        <v>3995100688</v>
      </c>
      <c r="B14399" t="s">
        <v>6626</v>
      </c>
      <c r="C14399" t="s">
        <v>6356</v>
      </c>
      <c r="D14399">
        <v>200</v>
      </c>
      <c r="E14399" t="s">
        <v>5245</v>
      </c>
      <c r="F14399">
        <v>202</v>
      </c>
      <c r="G14399" t="s">
        <v>5245</v>
      </c>
      <c r="H14399">
        <v>450</v>
      </c>
      <c r="I14399" t="s">
        <v>27756</v>
      </c>
      <c r="J14399" t="s">
        <v>6630</v>
      </c>
      <c r="L14399" t="s">
        <v>6529</v>
      </c>
      <c r="M14399" t="s">
        <v>6630</v>
      </c>
      <c r="N14399">
        <v>10001314</v>
      </c>
      <c r="O14399" t="s">
        <v>6630</v>
      </c>
      <c r="P14399" t="s">
        <v>6830</v>
      </c>
      <c r="Q14399" t="s">
        <v>6630</v>
      </c>
    </row>
    <row r="14400" spans="1:17" x14ac:dyDescent="0.35">
      <c r="A14400">
        <v>80704703</v>
      </c>
      <c r="B14400" t="s">
        <v>6334</v>
      </c>
      <c r="C14400" t="s">
        <v>6766</v>
      </c>
      <c r="D14400">
        <v>120</v>
      </c>
      <c r="E14400" t="s">
        <v>6627</v>
      </c>
      <c r="F14400">
        <v>145</v>
      </c>
      <c r="G14400" t="s">
        <v>6627</v>
      </c>
      <c r="H14400">
        <v>15</v>
      </c>
      <c r="I14400" t="s">
        <v>27757</v>
      </c>
      <c r="J14400" t="s">
        <v>6630</v>
      </c>
      <c r="L14400" t="s">
        <v>6526</v>
      </c>
      <c r="M14400" t="s">
        <v>6630</v>
      </c>
      <c r="N14400" t="s">
        <v>6630</v>
      </c>
      <c r="O14400" t="s">
        <v>6630</v>
      </c>
      <c r="P14400" t="s">
        <v>6630</v>
      </c>
      <c r="Q14400" t="s">
        <v>6630</v>
      </c>
    </row>
    <row r="14401" spans="1:17" x14ac:dyDescent="0.35">
      <c r="A14401">
        <v>9413111584</v>
      </c>
      <c r="B14401" t="s">
        <v>6626</v>
      </c>
      <c r="C14401" t="s">
        <v>6356</v>
      </c>
      <c r="D14401">
        <v>200</v>
      </c>
      <c r="E14401" t="s">
        <v>6357</v>
      </c>
      <c r="F14401">
        <v>209</v>
      </c>
      <c r="G14401" t="s">
        <v>977</v>
      </c>
      <c r="H14401">
        <v>310</v>
      </c>
      <c r="I14401" t="s">
        <v>10005</v>
      </c>
      <c r="J14401">
        <v>13562</v>
      </c>
      <c r="L14401" t="s">
        <v>6529</v>
      </c>
      <c r="M14401">
        <v>10007753</v>
      </c>
      <c r="N14401">
        <v>10007830</v>
      </c>
      <c r="O14401">
        <v>29843</v>
      </c>
      <c r="P14401" t="s">
        <v>6630</v>
      </c>
      <c r="Q14401" t="s">
        <v>6630</v>
      </c>
    </row>
    <row r="14402" spans="1:17" x14ac:dyDescent="0.35">
      <c r="A14402">
        <v>80985906</v>
      </c>
      <c r="B14402" t="s">
        <v>6334</v>
      </c>
      <c r="C14402" t="s">
        <v>6766</v>
      </c>
      <c r="D14402">
        <v>120</v>
      </c>
      <c r="E14402" t="s">
        <v>6627</v>
      </c>
      <c r="F14402">
        <v>145</v>
      </c>
      <c r="G14402" t="s">
        <v>6627</v>
      </c>
      <c r="H14402">
        <v>15</v>
      </c>
      <c r="I14402" t="s">
        <v>27758</v>
      </c>
      <c r="J14402" t="s">
        <v>6630</v>
      </c>
      <c r="L14402" t="s">
        <v>6526</v>
      </c>
      <c r="M14402" t="s">
        <v>6630</v>
      </c>
      <c r="N14402" t="s">
        <v>6630</v>
      </c>
      <c r="O14402" t="s">
        <v>6630</v>
      </c>
      <c r="P14402" t="s">
        <v>6630</v>
      </c>
      <c r="Q14402" t="s">
        <v>6630</v>
      </c>
    </row>
    <row r="14403" spans="1:17" x14ac:dyDescent="0.35">
      <c r="A14403">
        <v>9414112605</v>
      </c>
      <c r="B14403" t="s">
        <v>6626</v>
      </c>
      <c r="C14403" t="s">
        <v>6356</v>
      </c>
      <c r="D14403">
        <v>200</v>
      </c>
      <c r="E14403" t="s">
        <v>6366</v>
      </c>
      <c r="F14403">
        <v>207</v>
      </c>
      <c r="G14403" t="s">
        <v>6800</v>
      </c>
      <c r="H14403">
        <v>700</v>
      </c>
      <c r="I14403" t="s">
        <v>27759</v>
      </c>
      <c r="J14403">
        <v>20800</v>
      </c>
      <c r="L14403" t="s">
        <v>6529</v>
      </c>
      <c r="M14403">
        <v>13194529</v>
      </c>
      <c r="N14403">
        <v>10014731</v>
      </c>
      <c r="O14403" t="s">
        <v>6630</v>
      </c>
      <c r="P14403" t="s">
        <v>6630</v>
      </c>
      <c r="Q14403">
        <v>700</v>
      </c>
    </row>
    <row r="14404" spans="1:17" x14ac:dyDescent="0.35">
      <c r="A14404">
        <v>80475405</v>
      </c>
      <c r="B14404" t="s">
        <v>6334</v>
      </c>
      <c r="C14404" t="s">
        <v>6766</v>
      </c>
      <c r="D14404">
        <v>120</v>
      </c>
      <c r="E14404" t="s">
        <v>6627</v>
      </c>
      <c r="F14404">
        <v>145</v>
      </c>
      <c r="G14404" t="s">
        <v>6627</v>
      </c>
      <c r="H14404">
        <v>15</v>
      </c>
      <c r="I14404" t="s">
        <v>27760</v>
      </c>
      <c r="J14404" t="s">
        <v>6630</v>
      </c>
      <c r="L14404" t="s">
        <v>6526</v>
      </c>
      <c r="M14404" t="s">
        <v>6630</v>
      </c>
      <c r="N14404" t="s">
        <v>6630</v>
      </c>
      <c r="O14404" t="s">
        <v>6630</v>
      </c>
      <c r="P14404" t="s">
        <v>6630</v>
      </c>
      <c r="Q14404" t="s">
        <v>6630</v>
      </c>
    </row>
    <row r="14405" spans="1:17" x14ac:dyDescent="0.35">
      <c r="A14405">
        <v>9414112195</v>
      </c>
      <c r="B14405" t="s">
        <v>6626</v>
      </c>
      <c r="C14405" t="s">
        <v>6356</v>
      </c>
      <c r="D14405">
        <v>200</v>
      </c>
      <c r="E14405" t="s">
        <v>6645</v>
      </c>
      <c r="F14405">
        <v>201</v>
      </c>
      <c r="G14405" t="s">
        <v>6638</v>
      </c>
      <c r="H14405">
        <v>415</v>
      </c>
      <c r="I14405" t="s">
        <v>15946</v>
      </c>
      <c r="J14405">
        <v>20115</v>
      </c>
      <c r="L14405" t="s">
        <v>6529</v>
      </c>
      <c r="M14405">
        <v>11694212</v>
      </c>
      <c r="N14405">
        <v>11883081</v>
      </c>
      <c r="O14405">
        <v>30772</v>
      </c>
      <c r="P14405" t="s">
        <v>8587</v>
      </c>
      <c r="Q14405" t="s">
        <v>6630</v>
      </c>
    </row>
    <row r="14406" spans="1:17" x14ac:dyDescent="0.35">
      <c r="A14406">
        <v>9493010212</v>
      </c>
      <c r="B14406" t="s">
        <v>6626</v>
      </c>
      <c r="C14406" t="s">
        <v>8762</v>
      </c>
      <c r="D14406">
        <v>130</v>
      </c>
      <c r="E14406" t="s">
        <v>6628</v>
      </c>
      <c r="F14406" t="s">
        <v>6628</v>
      </c>
      <c r="G14406" t="s">
        <v>7005</v>
      </c>
      <c r="H14406">
        <v>740</v>
      </c>
      <c r="I14406" t="s">
        <v>27761</v>
      </c>
      <c r="J14406" t="s">
        <v>6630</v>
      </c>
      <c r="L14406" t="s">
        <v>6529</v>
      </c>
      <c r="M14406" t="s">
        <v>6630</v>
      </c>
      <c r="N14406" t="s">
        <v>6630</v>
      </c>
      <c r="O14406" t="s">
        <v>6630</v>
      </c>
      <c r="P14406" t="s">
        <v>27762</v>
      </c>
      <c r="Q14406" t="s">
        <v>6630</v>
      </c>
    </row>
    <row r="14407" spans="1:17" x14ac:dyDescent="0.35">
      <c r="A14407">
        <v>9411110741</v>
      </c>
      <c r="B14407" t="s">
        <v>6626</v>
      </c>
      <c r="C14407" t="s">
        <v>6356</v>
      </c>
      <c r="D14407">
        <v>200</v>
      </c>
      <c r="E14407" t="s">
        <v>5245</v>
      </c>
      <c r="F14407">
        <v>202</v>
      </c>
      <c r="G14407" t="s">
        <v>5245</v>
      </c>
      <c r="H14407">
        <v>450</v>
      </c>
      <c r="I14407" t="s">
        <v>27763</v>
      </c>
      <c r="J14407">
        <v>20200</v>
      </c>
      <c r="L14407" t="s">
        <v>6529</v>
      </c>
      <c r="M14407">
        <v>10376212</v>
      </c>
      <c r="N14407" t="s">
        <v>6630</v>
      </c>
      <c r="O14407" t="s">
        <v>6630</v>
      </c>
      <c r="P14407" t="s">
        <v>6799</v>
      </c>
      <c r="Q14407" t="s">
        <v>6630</v>
      </c>
    </row>
    <row r="14408" spans="1:17" x14ac:dyDescent="0.35">
      <c r="A14408" t="s">
        <v>27764</v>
      </c>
      <c r="B14408" t="s">
        <v>6626</v>
      </c>
      <c r="C14408" t="s">
        <v>6628</v>
      </c>
      <c r="D14408" t="s">
        <v>6628</v>
      </c>
      <c r="E14408" t="s">
        <v>6628</v>
      </c>
      <c r="F14408" t="s">
        <v>6628</v>
      </c>
      <c r="G14408" t="s">
        <v>6628</v>
      </c>
      <c r="H14408" t="s">
        <v>6628</v>
      </c>
      <c r="I14408" t="s">
        <v>27765</v>
      </c>
      <c r="J14408" t="s">
        <v>6630</v>
      </c>
      <c r="L14408" t="s">
        <v>6526</v>
      </c>
      <c r="M14408">
        <v>10007319</v>
      </c>
      <c r="N14408" t="s">
        <v>6630</v>
      </c>
      <c r="O14408" t="s">
        <v>6630</v>
      </c>
      <c r="P14408" t="s">
        <v>6630</v>
      </c>
      <c r="Q14408" t="s">
        <v>6630</v>
      </c>
    </row>
    <row r="14409" spans="1:17" x14ac:dyDescent="0.35">
      <c r="A14409">
        <v>9411110800</v>
      </c>
      <c r="B14409" t="s">
        <v>6626</v>
      </c>
      <c r="C14409" t="s">
        <v>6356</v>
      </c>
      <c r="D14409">
        <v>200</v>
      </c>
      <c r="E14409" t="s">
        <v>5245</v>
      </c>
      <c r="F14409">
        <v>202</v>
      </c>
      <c r="G14409" t="s">
        <v>5245</v>
      </c>
      <c r="H14409">
        <v>450</v>
      </c>
      <c r="I14409" t="s">
        <v>27766</v>
      </c>
      <c r="J14409">
        <v>20200</v>
      </c>
      <c r="L14409" t="s">
        <v>6529</v>
      </c>
      <c r="M14409">
        <v>10436431</v>
      </c>
      <c r="N14409" t="s">
        <v>6630</v>
      </c>
      <c r="O14409" t="s">
        <v>6630</v>
      </c>
      <c r="P14409" t="s">
        <v>6630</v>
      </c>
      <c r="Q14409" t="s">
        <v>6630</v>
      </c>
    </row>
    <row r="14410" spans="1:17" x14ac:dyDescent="0.35">
      <c r="A14410">
        <v>9418114838</v>
      </c>
      <c r="B14410" t="s">
        <v>6626</v>
      </c>
      <c r="C14410" t="s">
        <v>6356</v>
      </c>
      <c r="D14410">
        <v>200</v>
      </c>
      <c r="E14410" t="s">
        <v>6366</v>
      </c>
      <c r="F14410">
        <v>207</v>
      </c>
      <c r="G14410" t="s">
        <v>176</v>
      </c>
      <c r="H14410">
        <v>705</v>
      </c>
      <c r="I14410" t="s">
        <v>8329</v>
      </c>
      <c r="J14410">
        <v>20800</v>
      </c>
      <c r="L14410" t="s">
        <v>6529</v>
      </c>
      <c r="M14410">
        <v>10007513</v>
      </c>
      <c r="N14410">
        <v>10007917</v>
      </c>
      <c r="O14410" t="s">
        <v>6630</v>
      </c>
      <c r="P14410" t="s">
        <v>6630</v>
      </c>
      <c r="Q14410">
        <v>700</v>
      </c>
    </row>
    <row r="14411" spans="1:17" x14ac:dyDescent="0.35">
      <c r="A14411">
        <v>80706709</v>
      </c>
      <c r="B14411" t="s">
        <v>6334</v>
      </c>
      <c r="C14411" t="s">
        <v>6766</v>
      </c>
      <c r="D14411">
        <v>120</v>
      </c>
      <c r="E14411" t="s">
        <v>6627</v>
      </c>
      <c r="F14411">
        <v>145</v>
      </c>
      <c r="G14411" t="s">
        <v>6627</v>
      </c>
      <c r="H14411">
        <v>15</v>
      </c>
      <c r="I14411" t="s">
        <v>27767</v>
      </c>
      <c r="J14411" t="s">
        <v>6630</v>
      </c>
      <c r="L14411" t="s">
        <v>6526</v>
      </c>
      <c r="M14411" t="s">
        <v>6630</v>
      </c>
      <c r="N14411" t="s">
        <v>6630</v>
      </c>
      <c r="O14411" t="s">
        <v>6630</v>
      </c>
      <c r="P14411" t="s">
        <v>6630</v>
      </c>
      <c r="Q14411" t="s">
        <v>6630</v>
      </c>
    </row>
    <row r="14412" spans="1:17" x14ac:dyDescent="0.35">
      <c r="A14412">
        <v>80806606</v>
      </c>
      <c r="B14412" t="s">
        <v>6334</v>
      </c>
      <c r="C14412" t="s">
        <v>6766</v>
      </c>
      <c r="D14412">
        <v>120</v>
      </c>
      <c r="E14412" t="s">
        <v>6627</v>
      </c>
      <c r="F14412">
        <v>145</v>
      </c>
      <c r="G14412" t="s">
        <v>6627</v>
      </c>
      <c r="H14412">
        <v>15</v>
      </c>
      <c r="I14412" t="s">
        <v>27768</v>
      </c>
      <c r="J14412" t="s">
        <v>6630</v>
      </c>
      <c r="L14412" t="s">
        <v>6526</v>
      </c>
      <c r="M14412" t="s">
        <v>6630</v>
      </c>
      <c r="N14412" t="s">
        <v>6630</v>
      </c>
      <c r="O14412" t="s">
        <v>6630</v>
      </c>
      <c r="P14412" t="s">
        <v>6630</v>
      </c>
      <c r="Q14412" t="s">
        <v>6630</v>
      </c>
    </row>
    <row r="14413" spans="1:17" x14ac:dyDescent="0.35">
      <c r="A14413">
        <v>9412110972</v>
      </c>
      <c r="B14413" t="s">
        <v>6626</v>
      </c>
      <c r="C14413" t="s">
        <v>6356</v>
      </c>
      <c r="D14413">
        <v>200</v>
      </c>
      <c r="E14413" t="s">
        <v>6366</v>
      </c>
      <c r="F14413">
        <v>207</v>
      </c>
      <c r="G14413" t="s">
        <v>6651</v>
      </c>
      <c r="H14413">
        <v>410</v>
      </c>
      <c r="I14413" t="s">
        <v>27769</v>
      </c>
      <c r="J14413">
        <v>20800</v>
      </c>
      <c r="L14413" t="s">
        <v>6529</v>
      </c>
      <c r="M14413">
        <v>12913288</v>
      </c>
      <c r="N14413">
        <v>10529952</v>
      </c>
      <c r="O14413" t="s">
        <v>6630</v>
      </c>
      <c r="P14413" t="s">
        <v>6630</v>
      </c>
      <c r="Q14413">
        <v>700</v>
      </c>
    </row>
    <row r="14414" spans="1:17" x14ac:dyDescent="0.35">
      <c r="A14414">
        <v>9415113165</v>
      </c>
      <c r="B14414" t="s">
        <v>6626</v>
      </c>
      <c r="C14414" t="s">
        <v>6356</v>
      </c>
      <c r="D14414">
        <v>200</v>
      </c>
      <c r="E14414" t="s">
        <v>6366</v>
      </c>
      <c r="F14414">
        <v>207</v>
      </c>
      <c r="G14414" t="s">
        <v>176</v>
      </c>
      <c r="H14414">
        <v>705</v>
      </c>
      <c r="I14414" t="s">
        <v>27770</v>
      </c>
      <c r="J14414" t="s">
        <v>6630</v>
      </c>
      <c r="L14414" t="s">
        <v>6529</v>
      </c>
      <c r="M14414">
        <v>10506697</v>
      </c>
      <c r="N14414">
        <v>12789627</v>
      </c>
      <c r="O14414" t="s">
        <v>25141</v>
      </c>
      <c r="P14414" t="s">
        <v>6630</v>
      </c>
      <c r="Q14414" t="s">
        <v>6630</v>
      </c>
    </row>
    <row r="14415" spans="1:17" x14ac:dyDescent="0.35">
      <c r="A14415">
        <v>9423116459</v>
      </c>
      <c r="B14415" t="s">
        <v>6626</v>
      </c>
      <c r="C14415" t="s">
        <v>6356</v>
      </c>
      <c r="D14415">
        <v>200</v>
      </c>
      <c r="E14415" t="s">
        <v>6366</v>
      </c>
      <c r="F14415">
        <v>207</v>
      </c>
      <c r="G14415" t="s">
        <v>176</v>
      </c>
      <c r="H14415">
        <v>705</v>
      </c>
      <c r="I14415" t="s">
        <v>27771</v>
      </c>
      <c r="J14415">
        <v>20800</v>
      </c>
      <c r="L14415" t="s">
        <v>6529</v>
      </c>
      <c r="M14415">
        <v>11870044</v>
      </c>
      <c r="N14415">
        <v>12975067</v>
      </c>
      <c r="O14415" t="s">
        <v>6630</v>
      </c>
      <c r="P14415" t="s">
        <v>6630</v>
      </c>
      <c r="Q14415">
        <v>700</v>
      </c>
    </row>
    <row r="14416" spans="1:17" x14ac:dyDescent="0.35">
      <c r="A14416">
        <v>9415113235</v>
      </c>
      <c r="B14416" t="s">
        <v>6334</v>
      </c>
      <c r="C14416" t="s">
        <v>6540</v>
      </c>
      <c r="D14416">
        <v>131</v>
      </c>
      <c r="E14416" t="s">
        <v>6672</v>
      </c>
      <c r="F14416">
        <v>703</v>
      </c>
      <c r="G14416" t="s">
        <v>3068</v>
      </c>
      <c r="H14416">
        <v>830</v>
      </c>
      <c r="I14416" t="s">
        <v>5591</v>
      </c>
      <c r="J14416">
        <v>9412111086</v>
      </c>
      <c r="L14416" t="s">
        <v>6529</v>
      </c>
      <c r="M14416">
        <v>10552327</v>
      </c>
      <c r="N14416">
        <v>10015504</v>
      </c>
      <c r="O14416" t="s">
        <v>6630</v>
      </c>
      <c r="P14416" t="s">
        <v>6630</v>
      </c>
      <c r="Q14416" t="s">
        <v>6630</v>
      </c>
    </row>
    <row r="14417" spans="1:17" x14ac:dyDescent="0.35">
      <c r="A14417">
        <v>20825</v>
      </c>
      <c r="B14417" t="s">
        <v>6626</v>
      </c>
      <c r="C14417" t="s">
        <v>6356</v>
      </c>
      <c r="D14417">
        <v>200</v>
      </c>
      <c r="E14417" t="s">
        <v>6366</v>
      </c>
      <c r="F14417">
        <v>207</v>
      </c>
      <c r="G14417" t="s">
        <v>7082</v>
      </c>
      <c r="H14417">
        <v>715</v>
      </c>
      <c r="I14417" t="s">
        <v>24677</v>
      </c>
      <c r="J14417" t="s">
        <v>6630</v>
      </c>
      <c r="L14417" t="s">
        <v>6526</v>
      </c>
      <c r="M14417" t="s">
        <v>6630</v>
      </c>
      <c r="N14417">
        <v>10008788</v>
      </c>
      <c r="O14417" t="s">
        <v>27772</v>
      </c>
      <c r="P14417" t="s">
        <v>27773</v>
      </c>
      <c r="Q14417" t="s">
        <v>6630</v>
      </c>
    </row>
    <row r="14418" spans="1:17" x14ac:dyDescent="0.35">
      <c r="A14418">
        <v>3519115294</v>
      </c>
      <c r="B14418" t="s">
        <v>6626</v>
      </c>
      <c r="C14418" t="s">
        <v>6356</v>
      </c>
      <c r="D14418">
        <v>200</v>
      </c>
      <c r="E14418" t="s">
        <v>5245</v>
      </c>
      <c r="F14418">
        <v>202</v>
      </c>
      <c r="G14418" t="s">
        <v>5245</v>
      </c>
      <c r="H14418">
        <v>450</v>
      </c>
      <c r="I14418" t="s">
        <v>27774</v>
      </c>
      <c r="J14418">
        <v>20200</v>
      </c>
      <c r="L14418" t="s">
        <v>6529</v>
      </c>
      <c r="M14418">
        <v>10558147</v>
      </c>
      <c r="N14418">
        <v>12193209</v>
      </c>
      <c r="O14418" t="s">
        <v>27696</v>
      </c>
      <c r="P14418" t="s">
        <v>6630</v>
      </c>
      <c r="Q14418" t="s">
        <v>6630</v>
      </c>
    </row>
    <row r="14419" spans="1:17" x14ac:dyDescent="0.35">
      <c r="A14419">
        <v>80708329</v>
      </c>
      <c r="B14419" t="s">
        <v>6334</v>
      </c>
      <c r="C14419" t="s">
        <v>6766</v>
      </c>
      <c r="D14419">
        <v>120</v>
      </c>
      <c r="E14419" t="s">
        <v>6627</v>
      </c>
      <c r="F14419">
        <v>145</v>
      </c>
      <c r="G14419" t="s">
        <v>6627</v>
      </c>
      <c r="H14419">
        <v>15</v>
      </c>
      <c r="I14419" t="s">
        <v>27775</v>
      </c>
      <c r="J14419" t="s">
        <v>6630</v>
      </c>
      <c r="L14419" t="s">
        <v>6526</v>
      </c>
      <c r="M14419" t="s">
        <v>6630</v>
      </c>
      <c r="N14419" t="s">
        <v>6630</v>
      </c>
      <c r="O14419" t="s">
        <v>6630</v>
      </c>
      <c r="P14419" t="s">
        <v>6630</v>
      </c>
      <c r="Q14419" t="s">
        <v>6630</v>
      </c>
    </row>
    <row r="14420" spans="1:17" x14ac:dyDescent="0.35">
      <c r="A14420">
        <v>9412111378</v>
      </c>
      <c r="B14420" t="s">
        <v>6626</v>
      </c>
      <c r="C14420" t="s">
        <v>6356</v>
      </c>
      <c r="D14420">
        <v>200</v>
      </c>
      <c r="E14420" t="s">
        <v>6357</v>
      </c>
      <c r="F14420">
        <v>209</v>
      </c>
      <c r="G14420" t="s">
        <v>977</v>
      </c>
      <c r="H14420">
        <v>310</v>
      </c>
      <c r="I14420" t="s">
        <v>27776</v>
      </c>
      <c r="J14420">
        <v>13562</v>
      </c>
      <c r="L14420" t="s">
        <v>6529</v>
      </c>
      <c r="M14420">
        <v>10007753</v>
      </c>
      <c r="N14420">
        <v>10007830</v>
      </c>
      <c r="O14420">
        <v>29564</v>
      </c>
      <c r="P14420" t="s">
        <v>6630</v>
      </c>
      <c r="Q14420" t="s">
        <v>6630</v>
      </c>
    </row>
    <row r="14421" spans="1:17" x14ac:dyDescent="0.35">
      <c r="A14421">
        <v>8701107050</v>
      </c>
      <c r="B14421" t="s">
        <v>6626</v>
      </c>
      <c r="C14421" t="s">
        <v>6356</v>
      </c>
      <c r="D14421">
        <v>200</v>
      </c>
      <c r="E14421" t="s">
        <v>6645</v>
      </c>
      <c r="F14421">
        <v>201</v>
      </c>
      <c r="G14421" t="s">
        <v>8631</v>
      </c>
      <c r="H14421">
        <v>400</v>
      </c>
      <c r="I14421" t="s">
        <v>27777</v>
      </c>
      <c r="J14421" t="s">
        <v>6630</v>
      </c>
      <c r="L14421" t="s">
        <v>6529</v>
      </c>
      <c r="M14421" t="s">
        <v>6630</v>
      </c>
      <c r="N14421">
        <v>10193715</v>
      </c>
      <c r="O14421" t="s">
        <v>6630</v>
      </c>
      <c r="P14421" t="s">
        <v>27778</v>
      </c>
      <c r="Q14421" t="s">
        <v>6630</v>
      </c>
    </row>
    <row r="14422" spans="1:17" x14ac:dyDescent="0.35">
      <c r="A14422">
        <v>9417113816</v>
      </c>
      <c r="B14422" t="s">
        <v>6626</v>
      </c>
      <c r="C14422" t="s">
        <v>6356</v>
      </c>
      <c r="D14422">
        <v>200</v>
      </c>
      <c r="E14422" t="s">
        <v>6357</v>
      </c>
      <c r="F14422">
        <v>209</v>
      </c>
      <c r="G14422" t="s">
        <v>1998</v>
      </c>
      <c r="H14422">
        <v>335</v>
      </c>
      <c r="I14422" t="s">
        <v>27779</v>
      </c>
      <c r="J14422">
        <v>13840</v>
      </c>
      <c r="L14422" t="s">
        <v>6529</v>
      </c>
      <c r="M14422">
        <v>10113762</v>
      </c>
      <c r="N14422">
        <v>10169715</v>
      </c>
      <c r="O14422" t="s">
        <v>27780</v>
      </c>
      <c r="P14422" t="s">
        <v>27781</v>
      </c>
      <c r="Q14422" t="s">
        <v>6630</v>
      </c>
    </row>
    <row r="14423" spans="1:17" x14ac:dyDescent="0.35">
      <c r="A14423">
        <v>9417113829</v>
      </c>
      <c r="B14423" t="s">
        <v>6626</v>
      </c>
      <c r="C14423" t="s">
        <v>6356</v>
      </c>
      <c r="D14423">
        <v>200</v>
      </c>
      <c r="E14423" t="s">
        <v>6645</v>
      </c>
      <c r="F14423">
        <v>201</v>
      </c>
      <c r="G14423" t="s">
        <v>6808</v>
      </c>
      <c r="H14423">
        <v>805</v>
      </c>
      <c r="I14423" t="s">
        <v>27782</v>
      </c>
      <c r="J14423">
        <v>29102</v>
      </c>
      <c r="L14423" t="s">
        <v>6529</v>
      </c>
      <c r="M14423">
        <v>11211305</v>
      </c>
      <c r="N14423">
        <v>11295537</v>
      </c>
      <c r="O14423" t="s">
        <v>6630</v>
      </c>
      <c r="P14423" t="s">
        <v>6630</v>
      </c>
      <c r="Q14423" t="s">
        <v>6630</v>
      </c>
    </row>
    <row r="14424" spans="1:17" x14ac:dyDescent="0.35">
      <c r="A14424">
        <v>9419115094</v>
      </c>
      <c r="B14424" t="s">
        <v>6626</v>
      </c>
      <c r="C14424" t="s">
        <v>6540</v>
      </c>
      <c r="D14424">
        <v>131</v>
      </c>
      <c r="E14424" t="s">
        <v>6672</v>
      </c>
      <c r="F14424">
        <v>703</v>
      </c>
      <c r="G14424" t="s">
        <v>3068</v>
      </c>
      <c r="H14424">
        <v>830</v>
      </c>
      <c r="I14424" t="s">
        <v>27783</v>
      </c>
      <c r="J14424">
        <v>13260</v>
      </c>
      <c r="L14424" t="s">
        <v>6529</v>
      </c>
      <c r="M14424">
        <v>14033911</v>
      </c>
      <c r="N14424" t="s">
        <v>6630</v>
      </c>
      <c r="O14424" t="s">
        <v>6630</v>
      </c>
      <c r="P14424" t="s">
        <v>6630</v>
      </c>
      <c r="Q14424" t="s">
        <v>6630</v>
      </c>
    </row>
    <row r="14425" spans="1:17" x14ac:dyDescent="0.35">
      <c r="A14425" t="s">
        <v>27784</v>
      </c>
      <c r="B14425" t="s">
        <v>6626</v>
      </c>
      <c r="C14425" t="s">
        <v>6628</v>
      </c>
      <c r="D14425" t="s">
        <v>6628</v>
      </c>
      <c r="E14425" t="s">
        <v>6628</v>
      </c>
      <c r="F14425" t="s">
        <v>6628</v>
      </c>
      <c r="G14425" t="s">
        <v>6628</v>
      </c>
      <c r="H14425" t="s">
        <v>6628</v>
      </c>
      <c r="I14425" t="s">
        <v>23426</v>
      </c>
      <c r="J14425" t="s">
        <v>6630</v>
      </c>
      <c r="L14425" t="s">
        <v>6526</v>
      </c>
      <c r="M14425" t="s">
        <v>6630</v>
      </c>
      <c r="N14425" t="s">
        <v>6630</v>
      </c>
      <c r="O14425" t="s">
        <v>6630</v>
      </c>
      <c r="P14425" t="s">
        <v>6630</v>
      </c>
      <c r="Q14425" t="s">
        <v>6630</v>
      </c>
    </row>
    <row r="14426" spans="1:17" x14ac:dyDescent="0.35">
      <c r="A14426">
        <v>9418114378</v>
      </c>
      <c r="B14426" t="s">
        <v>6626</v>
      </c>
      <c r="C14426" t="s">
        <v>6540</v>
      </c>
      <c r="D14426">
        <v>131</v>
      </c>
      <c r="E14426" t="s">
        <v>2905</v>
      </c>
      <c r="F14426">
        <v>300</v>
      </c>
      <c r="G14426" t="s">
        <v>2845</v>
      </c>
      <c r="H14426">
        <v>107</v>
      </c>
      <c r="I14426" t="s">
        <v>27785</v>
      </c>
      <c r="J14426">
        <v>20120</v>
      </c>
      <c r="L14426" t="s">
        <v>6529</v>
      </c>
      <c r="M14426">
        <v>12258771</v>
      </c>
      <c r="N14426" t="s">
        <v>6630</v>
      </c>
      <c r="O14426" t="s">
        <v>6630</v>
      </c>
      <c r="P14426" t="s">
        <v>6630</v>
      </c>
      <c r="Q14426">
        <v>100</v>
      </c>
    </row>
    <row r="14427" spans="1:17" x14ac:dyDescent="0.35">
      <c r="A14427">
        <v>6394100633</v>
      </c>
      <c r="B14427" t="s">
        <v>6626</v>
      </c>
      <c r="C14427" t="s">
        <v>6356</v>
      </c>
      <c r="D14427">
        <v>200</v>
      </c>
      <c r="E14427" t="s">
        <v>6366</v>
      </c>
      <c r="F14427">
        <v>207</v>
      </c>
      <c r="G14427" t="s">
        <v>6662</v>
      </c>
      <c r="H14427">
        <v>720</v>
      </c>
      <c r="I14427" t="s">
        <v>27786</v>
      </c>
      <c r="J14427" t="s">
        <v>6630</v>
      </c>
      <c r="L14427" t="s">
        <v>6529</v>
      </c>
      <c r="M14427" t="s">
        <v>6630</v>
      </c>
      <c r="N14427" t="s">
        <v>6630</v>
      </c>
      <c r="O14427" t="s">
        <v>6630</v>
      </c>
      <c r="P14427" t="s">
        <v>27787</v>
      </c>
      <c r="Q14427" t="s">
        <v>6630</v>
      </c>
    </row>
    <row r="14428" spans="1:17" x14ac:dyDescent="0.35">
      <c r="A14428">
        <v>9497105374</v>
      </c>
      <c r="B14428" t="s">
        <v>6626</v>
      </c>
      <c r="C14428" t="s">
        <v>7114</v>
      </c>
      <c r="D14428">
        <v>115</v>
      </c>
      <c r="E14428" t="s">
        <v>6628</v>
      </c>
      <c r="F14428" t="s">
        <v>6628</v>
      </c>
      <c r="G14428" t="s">
        <v>4019</v>
      </c>
      <c r="H14428">
        <v>20</v>
      </c>
      <c r="I14428" t="s">
        <v>27788</v>
      </c>
      <c r="J14428">
        <v>11510</v>
      </c>
      <c r="L14428" t="s">
        <v>6529</v>
      </c>
      <c r="M14428">
        <v>10161158</v>
      </c>
      <c r="N14428">
        <v>10289291</v>
      </c>
      <c r="O14428" t="s">
        <v>6630</v>
      </c>
      <c r="P14428" t="s">
        <v>27789</v>
      </c>
      <c r="Q14428" t="s">
        <v>6630</v>
      </c>
    </row>
    <row r="14429" spans="1:17" x14ac:dyDescent="0.35">
      <c r="A14429">
        <v>31545</v>
      </c>
      <c r="B14429" t="s">
        <v>6626</v>
      </c>
      <c r="C14429" t="s">
        <v>6356</v>
      </c>
      <c r="D14429">
        <v>200</v>
      </c>
      <c r="E14429" t="s">
        <v>6366</v>
      </c>
      <c r="F14429">
        <v>207</v>
      </c>
      <c r="G14429" t="s">
        <v>10704</v>
      </c>
      <c r="H14429">
        <v>765</v>
      </c>
      <c r="I14429" t="s">
        <v>27790</v>
      </c>
      <c r="J14429">
        <v>30005</v>
      </c>
      <c r="L14429" t="s">
        <v>6526</v>
      </c>
      <c r="M14429" t="s">
        <v>6630</v>
      </c>
      <c r="N14429">
        <v>10528811</v>
      </c>
      <c r="O14429" t="s">
        <v>6630</v>
      </c>
      <c r="P14429" t="s">
        <v>6630</v>
      </c>
      <c r="Q14429" t="s">
        <v>6630</v>
      </c>
    </row>
    <row r="14430" spans="1:17" x14ac:dyDescent="0.35">
      <c r="A14430">
        <v>80664101</v>
      </c>
      <c r="B14430" t="s">
        <v>6334</v>
      </c>
      <c r="C14430" t="s">
        <v>6766</v>
      </c>
      <c r="D14430">
        <v>120</v>
      </c>
      <c r="E14430" t="s">
        <v>6627</v>
      </c>
      <c r="F14430">
        <v>145</v>
      </c>
      <c r="G14430" t="s">
        <v>6627</v>
      </c>
      <c r="H14430">
        <v>15</v>
      </c>
      <c r="I14430" t="s">
        <v>27791</v>
      </c>
      <c r="J14430" t="s">
        <v>6630</v>
      </c>
      <c r="L14430" t="s">
        <v>6526</v>
      </c>
      <c r="M14430" t="s">
        <v>6630</v>
      </c>
      <c r="N14430" t="s">
        <v>6630</v>
      </c>
      <c r="O14430" t="s">
        <v>6630</v>
      </c>
      <c r="P14430" t="s">
        <v>6630</v>
      </c>
      <c r="Q14430" t="s">
        <v>6630</v>
      </c>
    </row>
    <row r="14431" spans="1:17" x14ac:dyDescent="0.35">
      <c r="A14431">
        <v>9411110562</v>
      </c>
      <c r="B14431" t="s">
        <v>6626</v>
      </c>
      <c r="C14431" t="s">
        <v>6356</v>
      </c>
      <c r="D14431">
        <v>200</v>
      </c>
      <c r="E14431" t="s">
        <v>6366</v>
      </c>
      <c r="F14431">
        <v>207</v>
      </c>
      <c r="G14431" t="s">
        <v>176</v>
      </c>
      <c r="H14431">
        <v>705</v>
      </c>
      <c r="I14431" t="s">
        <v>27792</v>
      </c>
      <c r="J14431">
        <v>20800</v>
      </c>
      <c r="L14431" t="s">
        <v>6529</v>
      </c>
      <c r="M14431">
        <v>10016301</v>
      </c>
      <c r="N14431">
        <v>10636580</v>
      </c>
      <c r="O14431" t="s">
        <v>6630</v>
      </c>
      <c r="P14431" t="s">
        <v>6630</v>
      </c>
      <c r="Q14431">
        <v>700</v>
      </c>
    </row>
    <row r="14432" spans="1:17" x14ac:dyDescent="0.35">
      <c r="A14432">
        <v>80831504</v>
      </c>
      <c r="B14432" t="s">
        <v>6334</v>
      </c>
      <c r="C14432" t="s">
        <v>6766</v>
      </c>
      <c r="D14432">
        <v>120</v>
      </c>
      <c r="E14432" t="s">
        <v>6627</v>
      </c>
      <c r="F14432">
        <v>145</v>
      </c>
      <c r="G14432" t="s">
        <v>6627</v>
      </c>
      <c r="H14432">
        <v>15</v>
      </c>
      <c r="I14432" t="s">
        <v>27793</v>
      </c>
      <c r="J14432" t="s">
        <v>6630</v>
      </c>
      <c r="L14432" t="s">
        <v>6526</v>
      </c>
      <c r="M14432" t="s">
        <v>6630</v>
      </c>
      <c r="N14432" t="s">
        <v>6630</v>
      </c>
      <c r="O14432" t="s">
        <v>6630</v>
      </c>
      <c r="P14432" t="s">
        <v>6630</v>
      </c>
      <c r="Q14432" t="s">
        <v>6630</v>
      </c>
    </row>
    <row r="14433" spans="1:17" x14ac:dyDescent="0.35">
      <c r="A14433">
        <v>6893001105</v>
      </c>
      <c r="B14433" t="s">
        <v>6626</v>
      </c>
      <c r="C14433" t="s">
        <v>8762</v>
      </c>
      <c r="D14433">
        <v>130</v>
      </c>
      <c r="E14433" t="s">
        <v>6628</v>
      </c>
      <c r="F14433" t="s">
        <v>6628</v>
      </c>
      <c r="G14433" t="s">
        <v>6628</v>
      </c>
      <c r="H14433" t="s">
        <v>6628</v>
      </c>
      <c r="I14433" t="s">
        <v>27794</v>
      </c>
      <c r="J14433" t="s">
        <v>6630</v>
      </c>
      <c r="L14433" t="s">
        <v>6529</v>
      </c>
      <c r="M14433" t="s">
        <v>6630</v>
      </c>
      <c r="N14433" t="s">
        <v>6630</v>
      </c>
      <c r="O14433" t="s">
        <v>6630</v>
      </c>
      <c r="P14433" t="s">
        <v>6630</v>
      </c>
      <c r="Q14433" t="s">
        <v>6630</v>
      </c>
    </row>
    <row r="14434" spans="1:17" x14ac:dyDescent="0.35">
      <c r="A14434">
        <v>9414112291</v>
      </c>
      <c r="B14434" t="s">
        <v>6626</v>
      </c>
      <c r="C14434" t="s">
        <v>6356</v>
      </c>
      <c r="D14434">
        <v>200</v>
      </c>
      <c r="E14434" t="s">
        <v>6645</v>
      </c>
      <c r="F14434">
        <v>201</v>
      </c>
      <c r="G14434" t="s">
        <v>6638</v>
      </c>
      <c r="H14434">
        <v>415</v>
      </c>
      <c r="I14434" t="s">
        <v>15749</v>
      </c>
      <c r="J14434">
        <v>20115</v>
      </c>
      <c r="L14434" t="s">
        <v>6529</v>
      </c>
      <c r="M14434">
        <v>12959331</v>
      </c>
      <c r="N14434">
        <v>13118032</v>
      </c>
      <c r="O14434" t="s">
        <v>9951</v>
      </c>
      <c r="P14434" t="s">
        <v>6630</v>
      </c>
      <c r="Q14434" t="s">
        <v>6630</v>
      </c>
    </row>
    <row r="14435" spans="1:17" x14ac:dyDescent="0.35">
      <c r="A14435" t="s">
        <v>27795</v>
      </c>
      <c r="B14435" t="s">
        <v>6626</v>
      </c>
      <c r="C14435" t="s">
        <v>6628</v>
      </c>
      <c r="D14435" t="s">
        <v>6628</v>
      </c>
      <c r="E14435" t="s">
        <v>6628</v>
      </c>
      <c r="F14435" t="s">
        <v>6628</v>
      </c>
      <c r="G14435" t="s">
        <v>6628</v>
      </c>
      <c r="H14435" t="s">
        <v>6628</v>
      </c>
      <c r="I14435" t="s">
        <v>20242</v>
      </c>
      <c r="J14435" t="s">
        <v>6630</v>
      </c>
      <c r="L14435" t="s">
        <v>6529</v>
      </c>
      <c r="M14435" t="s">
        <v>6630</v>
      </c>
      <c r="N14435" t="s">
        <v>6630</v>
      </c>
      <c r="O14435" t="s">
        <v>6630</v>
      </c>
      <c r="P14435" t="s">
        <v>6630</v>
      </c>
      <c r="Q14435" t="s">
        <v>6630</v>
      </c>
    </row>
    <row r="14436" spans="1:17" x14ac:dyDescent="0.35">
      <c r="A14436">
        <v>9414112439</v>
      </c>
      <c r="B14436" t="s">
        <v>6626</v>
      </c>
      <c r="C14436" t="s">
        <v>6540</v>
      </c>
      <c r="D14436">
        <v>131</v>
      </c>
      <c r="E14436" t="s">
        <v>6672</v>
      </c>
      <c r="F14436">
        <v>703</v>
      </c>
      <c r="G14436" t="s">
        <v>7042</v>
      </c>
      <c r="H14436">
        <v>730</v>
      </c>
      <c r="I14436" t="s">
        <v>27796</v>
      </c>
      <c r="J14436">
        <v>13200</v>
      </c>
      <c r="L14436" t="s">
        <v>6529</v>
      </c>
      <c r="M14436">
        <v>11950360</v>
      </c>
      <c r="N14436">
        <v>15218977</v>
      </c>
      <c r="O14436" t="s">
        <v>6630</v>
      </c>
      <c r="P14436" t="s">
        <v>9869</v>
      </c>
      <c r="Q14436" t="s">
        <v>6630</v>
      </c>
    </row>
    <row r="14437" spans="1:17" x14ac:dyDescent="0.35">
      <c r="A14437" t="s">
        <v>27797</v>
      </c>
      <c r="B14437" t="s">
        <v>6626</v>
      </c>
      <c r="C14437" t="s">
        <v>6628</v>
      </c>
      <c r="D14437" t="s">
        <v>6628</v>
      </c>
      <c r="E14437" t="s">
        <v>6628</v>
      </c>
      <c r="F14437" t="s">
        <v>6628</v>
      </c>
      <c r="G14437" t="s">
        <v>6628</v>
      </c>
      <c r="H14437" t="s">
        <v>6628</v>
      </c>
      <c r="I14437" t="s">
        <v>27798</v>
      </c>
      <c r="J14437" t="s">
        <v>6630</v>
      </c>
      <c r="L14437" t="s">
        <v>6526</v>
      </c>
      <c r="M14437" t="s">
        <v>6630</v>
      </c>
      <c r="N14437" t="s">
        <v>6630</v>
      </c>
      <c r="O14437" t="s">
        <v>6630</v>
      </c>
      <c r="P14437" t="s">
        <v>6630</v>
      </c>
      <c r="Q14437" t="s">
        <v>6630</v>
      </c>
    </row>
    <row r="14438" spans="1:17" x14ac:dyDescent="0.35">
      <c r="A14438">
        <v>9408109557</v>
      </c>
      <c r="B14438" t="s">
        <v>6626</v>
      </c>
      <c r="C14438" t="s">
        <v>6356</v>
      </c>
      <c r="D14438">
        <v>200</v>
      </c>
      <c r="E14438" t="s">
        <v>6659</v>
      </c>
      <c r="F14438">
        <v>208</v>
      </c>
      <c r="G14438" t="s">
        <v>977</v>
      </c>
      <c r="H14438">
        <v>310</v>
      </c>
      <c r="I14438" t="s">
        <v>27799</v>
      </c>
      <c r="J14438">
        <v>13562</v>
      </c>
      <c r="L14438" t="s">
        <v>6529</v>
      </c>
      <c r="M14438">
        <v>10122853</v>
      </c>
      <c r="N14438" t="s">
        <v>6630</v>
      </c>
      <c r="O14438" t="s">
        <v>6694</v>
      </c>
      <c r="P14438" t="s">
        <v>27800</v>
      </c>
      <c r="Q14438">
        <v>700</v>
      </c>
    </row>
    <row r="14439" spans="1:17" x14ac:dyDescent="0.35">
      <c r="A14439">
        <v>9423116481</v>
      </c>
      <c r="B14439" t="s">
        <v>6334</v>
      </c>
      <c r="C14439" t="s">
        <v>6356</v>
      </c>
      <c r="D14439">
        <v>200</v>
      </c>
      <c r="E14439" t="s">
        <v>5245</v>
      </c>
      <c r="F14439">
        <v>202</v>
      </c>
      <c r="G14439" t="s">
        <v>5245</v>
      </c>
      <c r="H14439">
        <v>450</v>
      </c>
      <c r="I14439" t="s">
        <v>15218</v>
      </c>
      <c r="J14439">
        <v>20205</v>
      </c>
      <c r="L14439" t="s">
        <v>6529</v>
      </c>
      <c r="M14439">
        <v>10524764</v>
      </c>
      <c r="N14439" t="s">
        <v>6630</v>
      </c>
      <c r="O14439" t="s">
        <v>6630</v>
      </c>
      <c r="P14439" t="s">
        <v>6630</v>
      </c>
      <c r="Q14439">
        <v>700</v>
      </c>
    </row>
    <row r="14440" spans="1:17" x14ac:dyDescent="0.35">
      <c r="A14440">
        <v>9415112935</v>
      </c>
      <c r="B14440" t="s">
        <v>6626</v>
      </c>
      <c r="C14440" t="s">
        <v>6356</v>
      </c>
      <c r="D14440">
        <v>200</v>
      </c>
      <c r="E14440" t="s">
        <v>7833</v>
      </c>
      <c r="F14440">
        <v>400</v>
      </c>
      <c r="G14440" t="s">
        <v>6638</v>
      </c>
      <c r="H14440">
        <v>415</v>
      </c>
      <c r="I14440" t="s">
        <v>17190</v>
      </c>
      <c r="J14440">
        <v>20115</v>
      </c>
      <c r="L14440" t="s">
        <v>6529</v>
      </c>
      <c r="M14440">
        <v>10522988</v>
      </c>
      <c r="N14440" t="s">
        <v>6630</v>
      </c>
      <c r="O14440" t="s">
        <v>6630</v>
      </c>
      <c r="P14440" t="s">
        <v>6630</v>
      </c>
      <c r="Q14440" t="s">
        <v>6630</v>
      </c>
    </row>
    <row r="14441" spans="1:17" x14ac:dyDescent="0.35">
      <c r="A14441" t="s">
        <v>27801</v>
      </c>
      <c r="B14441" t="s">
        <v>6626</v>
      </c>
      <c r="C14441" t="s">
        <v>6628</v>
      </c>
      <c r="D14441" t="s">
        <v>6628</v>
      </c>
      <c r="E14441" t="s">
        <v>6628</v>
      </c>
      <c r="F14441" t="s">
        <v>6628</v>
      </c>
      <c r="G14441" t="s">
        <v>6628</v>
      </c>
      <c r="H14441" t="s">
        <v>6628</v>
      </c>
      <c r="I14441" t="s">
        <v>27802</v>
      </c>
      <c r="J14441" t="s">
        <v>6630</v>
      </c>
      <c r="L14441" t="s">
        <v>6526</v>
      </c>
      <c r="M14441" t="s">
        <v>6630</v>
      </c>
      <c r="N14441" t="s">
        <v>6630</v>
      </c>
      <c r="O14441" t="s">
        <v>6630</v>
      </c>
      <c r="P14441" t="s">
        <v>6630</v>
      </c>
      <c r="Q14441" t="s">
        <v>6630</v>
      </c>
    </row>
    <row r="14442" spans="1:17" x14ac:dyDescent="0.35">
      <c r="A14442">
        <v>8702107298</v>
      </c>
      <c r="B14442" t="s">
        <v>6626</v>
      </c>
      <c r="C14442" t="s">
        <v>6356</v>
      </c>
      <c r="D14442">
        <v>200</v>
      </c>
      <c r="E14442" t="s">
        <v>6645</v>
      </c>
      <c r="F14442">
        <v>201</v>
      </c>
      <c r="G14442" t="s">
        <v>6775</v>
      </c>
      <c r="H14442">
        <v>445</v>
      </c>
      <c r="I14442" t="s">
        <v>27803</v>
      </c>
      <c r="J14442">
        <v>29000</v>
      </c>
      <c r="L14442" t="s">
        <v>6529</v>
      </c>
      <c r="M14442">
        <v>10503752</v>
      </c>
      <c r="N14442">
        <v>10570349</v>
      </c>
      <c r="O14442" t="s">
        <v>7817</v>
      </c>
      <c r="P14442" t="s">
        <v>27804</v>
      </c>
      <c r="Q14442" t="s">
        <v>6630</v>
      </c>
    </row>
    <row r="14443" spans="1:17" x14ac:dyDescent="0.35">
      <c r="A14443">
        <v>9415112817</v>
      </c>
      <c r="B14443" t="s">
        <v>6626</v>
      </c>
      <c r="C14443" t="s">
        <v>6356</v>
      </c>
      <c r="D14443">
        <v>200</v>
      </c>
      <c r="E14443" t="s">
        <v>6645</v>
      </c>
      <c r="F14443">
        <v>201</v>
      </c>
      <c r="G14443" t="s">
        <v>6657</v>
      </c>
      <c r="H14443">
        <v>420</v>
      </c>
      <c r="I14443" t="s">
        <v>27805</v>
      </c>
      <c r="J14443">
        <v>20120</v>
      </c>
      <c r="L14443" t="s">
        <v>6529</v>
      </c>
      <c r="M14443">
        <v>10434021</v>
      </c>
      <c r="N14443">
        <v>13152177</v>
      </c>
      <c r="O14443" t="s">
        <v>6630</v>
      </c>
      <c r="P14443" t="s">
        <v>6630</v>
      </c>
      <c r="Q14443" t="s">
        <v>6630</v>
      </c>
    </row>
    <row r="14444" spans="1:17" x14ac:dyDescent="0.35">
      <c r="A14444">
        <v>3518114766</v>
      </c>
      <c r="B14444" t="s">
        <v>6626</v>
      </c>
      <c r="C14444" t="s">
        <v>6356</v>
      </c>
      <c r="D14444">
        <v>200</v>
      </c>
      <c r="E14444" t="s">
        <v>5245</v>
      </c>
      <c r="F14444">
        <v>202</v>
      </c>
      <c r="G14444" t="s">
        <v>5245</v>
      </c>
      <c r="H14444">
        <v>450</v>
      </c>
      <c r="I14444" t="s">
        <v>27806</v>
      </c>
      <c r="J14444">
        <v>20200</v>
      </c>
      <c r="L14444" t="s">
        <v>6529</v>
      </c>
      <c r="M14444">
        <v>11533224</v>
      </c>
      <c r="N14444">
        <v>10015821</v>
      </c>
      <c r="O14444">
        <v>33202</v>
      </c>
      <c r="P14444" t="s">
        <v>6630</v>
      </c>
      <c r="Q14444" t="s">
        <v>6630</v>
      </c>
    </row>
    <row r="14445" spans="1:17" x14ac:dyDescent="0.35">
      <c r="A14445">
        <v>9424116593</v>
      </c>
      <c r="B14445" t="s">
        <v>6626</v>
      </c>
      <c r="C14445" t="s">
        <v>6356</v>
      </c>
      <c r="D14445">
        <v>200</v>
      </c>
      <c r="E14445" t="s">
        <v>6366</v>
      </c>
      <c r="F14445">
        <v>207</v>
      </c>
      <c r="G14445" t="s">
        <v>176</v>
      </c>
      <c r="H14445">
        <v>705</v>
      </c>
      <c r="I14445" t="s">
        <v>27807</v>
      </c>
      <c r="J14445">
        <v>20800</v>
      </c>
      <c r="L14445" t="s">
        <v>6529</v>
      </c>
      <c r="M14445">
        <v>13161292</v>
      </c>
      <c r="N14445">
        <v>13133072</v>
      </c>
      <c r="O14445" t="s">
        <v>6630</v>
      </c>
      <c r="P14445" t="s">
        <v>6630</v>
      </c>
      <c r="Q14445">
        <v>700</v>
      </c>
    </row>
    <row r="14446" spans="1:17" x14ac:dyDescent="0.35">
      <c r="A14446">
        <v>9494011720</v>
      </c>
      <c r="B14446" t="s">
        <v>6626</v>
      </c>
      <c r="C14446" t="s">
        <v>6540</v>
      </c>
      <c r="D14446">
        <v>131</v>
      </c>
      <c r="E14446" t="s">
        <v>6628</v>
      </c>
      <c r="F14446" t="s">
        <v>6628</v>
      </c>
      <c r="G14446" t="s">
        <v>6933</v>
      </c>
      <c r="H14446">
        <v>300</v>
      </c>
      <c r="I14446" t="s">
        <v>27808</v>
      </c>
      <c r="J14446" t="s">
        <v>6630</v>
      </c>
      <c r="L14446" t="s">
        <v>6529</v>
      </c>
      <c r="M14446" t="s">
        <v>6630</v>
      </c>
      <c r="N14446" t="s">
        <v>6630</v>
      </c>
      <c r="O14446" t="s">
        <v>12748</v>
      </c>
      <c r="P14446" t="s">
        <v>27809</v>
      </c>
      <c r="Q14446" t="s">
        <v>6630</v>
      </c>
    </row>
    <row r="14447" spans="1:17" x14ac:dyDescent="0.35">
      <c r="A14447">
        <v>29300</v>
      </c>
      <c r="B14447" t="s">
        <v>6626</v>
      </c>
      <c r="C14447" t="s">
        <v>6356</v>
      </c>
      <c r="D14447">
        <v>200</v>
      </c>
      <c r="E14447" t="s">
        <v>6366</v>
      </c>
      <c r="F14447">
        <v>207</v>
      </c>
      <c r="G14447" t="s">
        <v>7005</v>
      </c>
      <c r="H14447">
        <v>740</v>
      </c>
      <c r="I14447" t="s">
        <v>27810</v>
      </c>
      <c r="J14447">
        <v>29000</v>
      </c>
      <c r="L14447" t="s">
        <v>6526</v>
      </c>
      <c r="M14447">
        <v>10436131</v>
      </c>
      <c r="N14447">
        <v>11441848</v>
      </c>
      <c r="O14447" t="s">
        <v>6630</v>
      </c>
      <c r="P14447" t="s">
        <v>6630</v>
      </c>
      <c r="Q14447" t="s">
        <v>6630</v>
      </c>
    </row>
    <row r="14448" spans="1:17" x14ac:dyDescent="0.35">
      <c r="A14448">
        <v>80615105</v>
      </c>
      <c r="B14448" t="s">
        <v>6334</v>
      </c>
      <c r="C14448" t="s">
        <v>6766</v>
      </c>
      <c r="D14448">
        <v>120</v>
      </c>
      <c r="E14448" t="s">
        <v>6627</v>
      </c>
      <c r="F14448">
        <v>145</v>
      </c>
      <c r="G14448" t="s">
        <v>6627</v>
      </c>
      <c r="H14448">
        <v>15</v>
      </c>
      <c r="I14448" t="s">
        <v>27811</v>
      </c>
      <c r="J14448" t="s">
        <v>6630</v>
      </c>
      <c r="L14448" t="s">
        <v>6526</v>
      </c>
      <c r="M14448" t="s">
        <v>6630</v>
      </c>
      <c r="N14448" t="s">
        <v>6630</v>
      </c>
      <c r="O14448" t="s">
        <v>6630</v>
      </c>
      <c r="P14448" t="s">
        <v>6630</v>
      </c>
      <c r="Q14448" t="s">
        <v>6630</v>
      </c>
    </row>
    <row r="14449" spans="1:17" x14ac:dyDescent="0.35">
      <c r="A14449">
        <v>9420115352</v>
      </c>
      <c r="B14449" t="s">
        <v>6626</v>
      </c>
      <c r="C14449" t="s">
        <v>6356</v>
      </c>
      <c r="D14449">
        <v>200</v>
      </c>
      <c r="E14449" t="s">
        <v>6357</v>
      </c>
      <c r="F14449">
        <v>209</v>
      </c>
      <c r="G14449" t="s">
        <v>977</v>
      </c>
      <c r="H14449">
        <v>310</v>
      </c>
      <c r="I14449" t="s">
        <v>27812</v>
      </c>
      <c r="J14449">
        <v>13566</v>
      </c>
      <c r="L14449" t="s">
        <v>6529</v>
      </c>
      <c r="M14449">
        <v>11888834</v>
      </c>
      <c r="N14449">
        <v>10014374</v>
      </c>
      <c r="O14449" t="s">
        <v>6630</v>
      </c>
      <c r="P14449" t="s">
        <v>6630</v>
      </c>
      <c r="Q14449" t="s">
        <v>6630</v>
      </c>
    </row>
    <row r="14450" spans="1:17" x14ac:dyDescent="0.35">
      <c r="A14450">
        <v>3504108178</v>
      </c>
      <c r="B14450" t="s">
        <v>6626</v>
      </c>
      <c r="C14450" t="s">
        <v>6356</v>
      </c>
      <c r="D14450">
        <v>200</v>
      </c>
      <c r="E14450" t="s">
        <v>5245</v>
      </c>
      <c r="F14450">
        <v>202</v>
      </c>
      <c r="G14450" t="s">
        <v>5245</v>
      </c>
      <c r="H14450">
        <v>450</v>
      </c>
      <c r="I14450" t="s">
        <v>10187</v>
      </c>
      <c r="J14450" t="s">
        <v>6630</v>
      </c>
      <c r="L14450" t="s">
        <v>6529</v>
      </c>
      <c r="M14450">
        <v>10521432</v>
      </c>
      <c r="N14450">
        <v>10390364</v>
      </c>
      <c r="O14450" t="s">
        <v>12579</v>
      </c>
      <c r="P14450" t="s">
        <v>27813</v>
      </c>
      <c r="Q14450" t="s">
        <v>6630</v>
      </c>
    </row>
    <row r="14451" spans="1:17" x14ac:dyDescent="0.35">
      <c r="A14451">
        <v>80673204</v>
      </c>
      <c r="B14451" t="s">
        <v>6334</v>
      </c>
      <c r="C14451" t="s">
        <v>6766</v>
      </c>
      <c r="D14451">
        <v>120</v>
      </c>
      <c r="E14451" t="s">
        <v>6627</v>
      </c>
      <c r="F14451">
        <v>145</v>
      </c>
      <c r="G14451" t="s">
        <v>6627</v>
      </c>
      <c r="H14451">
        <v>15</v>
      </c>
      <c r="I14451" t="s">
        <v>27814</v>
      </c>
      <c r="J14451" t="s">
        <v>6630</v>
      </c>
      <c r="L14451" t="s">
        <v>6526</v>
      </c>
      <c r="M14451" t="s">
        <v>6630</v>
      </c>
      <c r="N14451" t="s">
        <v>6630</v>
      </c>
      <c r="O14451" t="s">
        <v>6630</v>
      </c>
      <c r="P14451" t="s">
        <v>6630</v>
      </c>
      <c r="Q14451" t="s">
        <v>6630</v>
      </c>
    </row>
    <row r="14452" spans="1:17" x14ac:dyDescent="0.35">
      <c r="A14452">
        <v>7994013907</v>
      </c>
      <c r="B14452" t="s">
        <v>6626</v>
      </c>
      <c r="C14452" t="s">
        <v>8762</v>
      </c>
      <c r="D14452">
        <v>130</v>
      </c>
      <c r="E14452" t="s">
        <v>6628</v>
      </c>
      <c r="F14452" t="s">
        <v>6628</v>
      </c>
      <c r="G14452" t="s">
        <v>6628</v>
      </c>
      <c r="H14452" t="s">
        <v>6628</v>
      </c>
      <c r="I14452" t="s">
        <v>27815</v>
      </c>
      <c r="J14452" t="s">
        <v>6630</v>
      </c>
      <c r="L14452" t="s">
        <v>6529</v>
      </c>
      <c r="M14452" t="s">
        <v>6630</v>
      </c>
      <c r="N14452" t="s">
        <v>6630</v>
      </c>
      <c r="O14452" t="s">
        <v>6630</v>
      </c>
      <c r="P14452" t="s">
        <v>6647</v>
      </c>
      <c r="Q14452" t="s">
        <v>6630</v>
      </c>
    </row>
    <row r="14453" spans="1:17" x14ac:dyDescent="0.35">
      <c r="A14453">
        <v>80986902</v>
      </c>
      <c r="B14453" t="s">
        <v>6334</v>
      </c>
      <c r="C14453" t="s">
        <v>6766</v>
      </c>
      <c r="D14453">
        <v>120</v>
      </c>
      <c r="E14453" t="s">
        <v>6627</v>
      </c>
      <c r="F14453">
        <v>145</v>
      </c>
      <c r="G14453" t="s">
        <v>6627</v>
      </c>
      <c r="H14453">
        <v>15</v>
      </c>
      <c r="I14453" t="s">
        <v>27816</v>
      </c>
      <c r="J14453" t="s">
        <v>6630</v>
      </c>
      <c r="L14453" t="s">
        <v>6526</v>
      </c>
      <c r="M14453" t="s">
        <v>6630</v>
      </c>
      <c r="N14453" t="s">
        <v>6630</v>
      </c>
      <c r="O14453" t="s">
        <v>6630</v>
      </c>
      <c r="P14453" t="s">
        <v>6630</v>
      </c>
      <c r="Q14453" t="s">
        <v>6630</v>
      </c>
    </row>
    <row r="14454" spans="1:17" x14ac:dyDescent="0.35">
      <c r="A14454">
        <v>3500100481</v>
      </c>
      <c r="B14454" t="s">
        <v>6626</v>
      </c>
      <c r="C14454" t="s">
        <v>6356</v>
      </c>
      <c r="D14454">
        <v>200</v>
      </c>
      <c r="E14454" t="s">
        <v>5245</v>
      </c>
      <c r="F14454">
        <v>202</v>
      </c>
      <c r="G14454" t="s">
        <v>6628</v>
      </c>
      <c r="H14454" t="s">
        <v>6628</v>
      </c>
      <c r="I14454" t="s">
        <v>25236</v>
      </c>
      <c r="J14454" t="s">
        <v>6630</v>
      </c>
      <c r="L14454" t="s">
        <v>6529</v>
      </c>
      <c r="M14454" t="s">
        <v>6630</v>
      </c>
      <c r="N14454" t="s">
        <v>6630</v>
      </c>
      <c r="O14454" t="s">
        <v>6630</v>
      </c>
      <c r="P14454" t="s">
        <v>6799</v>
      </c>
      <c r="Q14454" t="s">
        <v>6630</v>
      </c>
    </row>
    <row r="14455" spans="1:17" x14ac:dyDescent="0.35">
      <c r="A14455">
        <v>6301106799</v>
      </c>
      <c r="B14455" t="s">
        <v>6626</v>
      </c>
      <c r="C14455" t="s">
        <v>6356</v>
      </c>
      <c r="D14455">
        <v>200</v>
      </c>
      <c r="E14455" t="s">
        <v>6366</v>
      </c>
      <c r="F14455">
        <v>207</v>
      </c>
      <c r="G14455" t="s">
        <v>6640</v>
      </c>
      <c r="H14455">
        <v>746</v>
      </c>
      <c r="I14455" t="s">
        <v>27817</v>
      </c>
      <c r="J14455" t="s">
        <v>6630</v>
      </c>
      <c r="L14455" t="s">
        <v>6529</v>
      </c>
      <c r="M14455" t="s">
        <v>6630</v>
      </c>
      <c r="N14455">
        <v>10495140</v>
      </c>
      <c r="O14455" t="s">
        <v>27818</v>
      </c>
      <c r="P14455" t="s">
        <v>27819</v>
      </c>
      <c r="Q14455" t="s">
        <v>6630</v>
      </c>
    </row>
    <row r="14456" spans="1:17" x14ac:dyDescent="0.35">
      <c r="A14456">
        <v>80970406</v>
      </c>
      <c r="B14456" t="s">
        <v>6334</v>
      </c>
      <c r="C14456" t="s">
        <v>6766</v>
      </c>
      <c r="D14456">
        <v>120</v>
      </c>
      <c r="E14456" t="s">
        <v>6627</v>
      </c>
      <c r="F14456">
        <v>145</v>
      </c>
      <c r="G14456" t="s">
        <v>6627</v>
      </c>
      <c r="H14456">
        <v>15</v>
      </c>
      <c r="I14456" t="s">
        <v>27820</v>
      </c>
      <c r="J14456" t="s">
        <v>6630</v>
      </c>
      <c r="L14456" t="s">
        <v>6526</v>
      </c>
      <c r="M14456" t="s">
        <v>6630</v>
      </c>
      <c r="N14456" t="s">
        <v>6630</v>
      </c>
      <c r="O14456" t="s">
        <v>6630</v>
      </c>
      <c r="P14456" t="s">
        <v>6630</v>
      </c>
      <c r="Q14456" t="s">
        <v>6630</v>
      </c>
    </row>
    <row r="14457" spans="1:17" x14ac:dyDescent="0.35">
      <c r="A14457">
        <v>9601107053</v>
      </c>
      <c r="B14457" t="s">
        <v>6626</v>
      </c>
      <c r="C14457" t="s">
        <v>6356</v>
      </c>
      <c r="D14457">
        <v>200</v>
      </c>
      <c r="E14457" t="s">
        <v>488</v>
      </c>
      <c r="F14457">
        <v>203</v>
      </c>
      <c r="G14457" t="s">
        <v>488</v>
      </c>
      <c r="H14457">
        <v>500</v>
      </c>
      <c r="I14457" t="s">
        <v>27821</v>
      </c>
      <c r="J14457">
        <v>20300</v>
      </c>
      <c r="L14457" t="s">
        <v>6529</v>
      </c>
      <c r="M14457" t="s">
        <v>6630</v>
      </c>
      <c r="N14457">
        <v>10404914</v>
      </c>
      <c r="O14457" t="s">
        <v>18690</v>
      </c>
      <c r="P14457" t="s">
        <v>15981</v>
      </c>
      <c r="Q14457" t="s">
        <v>6630</v>
      </c>
    </row>
    <row r="14458" spans="1:17" x14ac:dyDescent="0.35">
      <c r="A14458">
        <v>3908109637</v>
      </c>
      <c r="B14458" t="s">
        <v>6626</v>
      </c>
      <c r="C14458" t="s">
        <v>6356</v>
      </c>
      <c r="D14458">
        <v>200</v>
      </c>
      <c r="E14458" t="s">
        <v>5245</v>
      </c>
      <c r="F14458">
        <v>202</v>
      </c>
      <c r="G14458" t="s">
        <v>5245</v>
      </c>
      <c r="H14458">
        <v>450</v>
      </c>
      <c r="I14458" t="s">
        <v>27822</v>
      </c>
      <c r="J14458">
        <v>20200</v>
      </c>
      <c r="L14458" t="s">
        <v>6529</v>
      </c>
      <c r="M14458">
        <v>11940031</v>
      </c>
      <c r="N14458" t="s">
        <v>6630</v>
      </c>
      <c r="O14458" t="s">
        <v>6630</v>
      </c>
      <c r="P14458">
        <v>20205.744020999999</v>
      </c>
      <c r="Q14458">
        <v>610</v>
      </c>
    </row>
    <row r="14459" spans="1:17" x14ac:dyDescent="0.35">
      <c r="A14459">
        <v>9406108858</v>
      </c>
      <c r="B14459" t="s">
        <v>6626</v>
      </c>
      <c r="C14459" t="s">
        <v>6356</v>
      </c>
      <c r="D14459">
        <v>200</v>
      </c>
      <c r="E14459" t="s">
        <v>6366</v>
      </c>
      <c r="F14459">
        <v>207</v>
      </c>
      <c r="G14459" t="s">
        <v>6638</v>
      </c>
      <c r="H14459">
        <v>415</v>
      </c>
      <c r="I14459" t="s">
        <v>27823</v>
      </c>
      <c r="J14459">
        <v>20115</v>
      </c>
      <c r="L14459" t="s">
        <v>6529</v>
      </c>
      <c r="M14459">
        <v>10160905</v>
      </c>
      <c r="N14459">
        <v>10594287</v>
      </c>
      <c r="O14459" t="s">
        <v>6630</v>
      </c>
      <c r="P14459" t="s">
        <v>6630</v>
      </c>
      <c r="Q14459">
        <v>100</v>
      </c>
    </row>
    <row r="14460" spans="1:17" x14ac:dyDescent="0.35">
      <c r="A14460">
        <v>9413111671</v>
      </c>
      <c r="B14460" t="s">
        <v>6626</v>
      </c>
      <c r="C14460" t="s">
        <v>6356</v>
      </c>
      <c r="D14460">
        <v>200</v>
      </c>
      <c r="E14460" t="s">
        <v>5245</v>
      </c>
      <c r="F14460">
        <v>202</v>
      </c>
      <c r="G14460" t="s">
        <v>5245</v>
      </c>
      <c r="H14460">
        <v>450</v>
      </c>
      <c r="I14460" t="s">
        <v>27824</v>
      </c>
      <c r="J14460" t="s">
        <v>6630</v>
      </c>
      <c r="L14460" t="s">
        <v>6529</v>
      </c>
      <c r="M14460">
        <v>10434021</v>
      </c>
      <c r="N14460">
        <v>13152177</v>
      </c>
      <c r="O14460">
        <v>33207</v>
      </c>
      <c r="P14460" t="s">
        <v>6630</v>
      </c>
      <c r="Q14460" t="s">
        <v>6630</v>
      </c>
    </row>
    <row r="14461" spans="1:17" x14ac:dyDescent="0.35">
      <c r="A14461">
        <v>80987905</v>
      </c>
      <c r="B14461" t="s">
        <v>6334</v>
      </c>
      <c r="C14461" t="s">
        <v>6766</v>
      </c>
      <c r="D14461">
        <v>120</v>
      </c>
      <c r="E14461" t="s">
        <v>6627</v>
      </c>
      <c r="F14461">
        <v>145</v>
      </c>
      <c r="G14461" t="s">
        <v>6627</v>
      </c>
      <c r="H14461">
        <v>15</v>
      </c>
      <c r="I14461" t="s">
        <v>27825</v>
      </c>
      <c r="J14461" t="s">
        <v>6630</v>
      </c>
      <c r="L14461" t="s">
        <v>6526</v>
      </c>
      <c r="M14461" t="s">
        <v>6630</v>
      </c>
      <c r="N14461" t="s">
        <v>6630</v>
      </c>
      <c r="O14461" t="s">
        <v>6630</v>
      </c>
      <c r="P14461" t="s">
        <v>6630</v>
      </c>
      <c r="Q14461" t="s">
        <v>6630</v>
      </c>
    </row>
    <row r="14462" spans="1:17" x14ac:dyDescent="0.35">
      <c r="A14462">
        <v>80917181</v>
      </c>
      <c r="B14462" t="s">
        <v>6334</v>
      </c>
      <c r="C14462" t="s">
        <v>6766</v>
      </c>
      <c r="D14462">
        <v>120</v>
      </c>
      <c r="E14462" t="s">
        <v>6627</v>
      </c>
      <c r="F14462">
        <v>145</v>
      </c>
      <c r="G14462" t="s">
        <v>6627</v>
      </c>
      <c r="H14462">
        <v>15</v>
      </c>
      <c r="I14462" t="s">
        <v>27826</v>
      </c>
      <c r="J14462" t="s">
        <v>6630</v>
      </c>
      <c r="L14462" t="s">
        <v>6526</v>
      </c>
      <c r="M14462" t="s">
        <v>6630</v>
      </c>
      <c r="N14462" t="s">
        <v>6630</v>
      </c>
      <c r="O14462" t="s">
        <v>6630</v>
      </c>
      <c r="P14462" t="s">
        <v>6630</v>
      </c>
      <c r="Q14462" t="s">
        <v>6630</v>
      </c>
    </row>
    <row r="14463" spans="1:17" x14ac:dyDescent="0.35">
      <c r="A14463">
        <v>9412111165</v>
      </c>
      <c r="B14463" t="s">
        <v>6626</v>
      </c>
      <c r="C14463" t="s">
        <v>6335</v>
      </c>
      <c r="D14463">
        <v>150</v>
      </c>
      <c r="E14463" t="s">
        <v>6335</v>
      </c>
      <c r="F14463">
        <v>205</v>
      </c>
      <c r="G14463" t="s">
        <v>20527</v>
      </c>
      <c r="H14463">
        <v>604</v>
      </c>
      <c r="I14463" t="s">
        <v>27827</v>
      </c>
      <c r="J14463">
        <v>20507</v>
      </c>
      <c r="L14463" t="s">
        <v>6529</v>
      </c>
      <c r="M14463">
        <v>10298357</v>
      </c>
      <c r="N14463">
        <v>10565929</v>
      </c>
      <c r="O14463" t="s">
        <v>27828</v>
      </c>
      <c r="P14463" t="s">
        <v>6630</v>
      </c>
      <c r="Q14463" t="s">
        <v>6630</v>
      </c>
    </row>
    <row r="14464" spans="1:17" x14ac:dyDescent="0.35">
      <c r="A14464">
        <v>80835577</v>
      </c>
      <c r="B14464" t="s">
        <v>6334</v>
      </c>
      <c r="C14464" t="s">
        <v>6766</v>
      </c>
      <c r="D14464">
        <v>120</v>
      </c>
      <c r="E14464" t="s">
        <v>6627</v>
      </c>
      <c r="F14464">
        <v>145</v>
      </c>
      <c r="G14464" t="s">
        <v>6627</v>
      </c>
      <c r="H14464">
        <v>15</v>
      </c>
      <c r="I14464" t="s">
        <v>27829</v>
      </c>
      <c r="J14464" t="s">
        <v>6630</v>
      </c>
      <c r="L14464" t="s">
        <v>6526</v>
      </c>
      <c r="M14464" t="s">
        <v>6630</v>
      </c>
      <c r="N14464" t="s">
        <v>6630</v>
      </c>
      <c r="O14464" t="s">
        <v>6630</v>
      </c>
      <c r="P14464" t="s">
        <v>6630</v>
      </c>
      <c r="Q14464" t="s">
        <v>6630</v>
      </c>
    </row>
    <row r="14465" spans="1:17" x14ac:dyDescent="0.35">
      <c r="A14465">
        <v>8796100904</v>
      </c>
      <c r="B14465" t="s">
        <v>6626</v>
      </c>
      <c r="C14465" t="s">
        <v>6766</v>
      </c>
      <c r="D14465">
        <v>120</v>
      </c>
      <c r="E14465" t="s">
        <v>6701</v>
      </c>
      <c r="F14465">
        <v>500</v>
      </c>
      <c r="G14465" t="s">
        <v>6702</v>
      </c>
      <c r="H14465">
        <v>55</v>
      </c>
      <c r="I14465" t="s">
        <v>27830</v>
      </c>
      <c r="J14465" t="s">
        <v>6630</v>
      </c>
      <c r="L14465" t="s">
        <v>6529</v>
      </c>
      <c r="M14465" t="s">
        <v>6630</v>
      </c>
      <c r="N14465" t="s">
        <v>6630</v>
      </c>
      <c r="O14465" t="s">
        <v>6630</v>
      </c>
      <c r="P14465" t="s">
        <v>27831</v>
      </c>
      <c r="Q14465">
        <v>100</v>
      </c>
    </row>
    <row r="14466" spans="1:17" x14ac:dyDescent="0.35">
      <c r="A14466">
        <v>9496100824</v>
      </c>
      <c r="B14466" t="s">
        <v>6626</v>
      </c>
      <c r="C14466" t="s">
        <v>6356</v>
      </c>
      <c r="D14466">
        <v>200</v>
      </c>
      <c r="E14466" t="s">
        <v>6659</v>
      </c>
      <c r="F14466">
        <v>208</v>
      </c>
      <c r="G14466" t="s">
        <v>7424</v>
      </c>
      <c r="H14466">
        <v>325</v>
      </c>
      <c r="I14466" t="s">
        <v>27832</v>
      </c>
      <c r="J14466" t="s">
        <v>6630</v>
      </c>
      <c r="L14466" t="s">
        <v>6529</v>
      </c>
      <c r="M14466" t="s">
        <v>6630</v>
      </c>
      <c r="N14466" t="s">
        <v>6630</v>
      </c>
      <c r="O14466" t="s">
        <v>6630</v>
      </c>
      <c r="P14466" t="s">
        <v>27833</v>
      </c>
      <c r="Q14466" t="s">
        <v>6630</v>
      </c>
    </row>
    <row r="14467" spans="1:17" x14ac:dyDescent="0.35">
      <c r="A14467">
        <v>9406108949</v>
      </c>
      <c r="B14467" t="s">
        <v>6626</v>
      </c>
      <c r="C14467" t="s">
        <v>6540</v>
      </c>
      <c r="D14467">
        <v>131</v>
      </c>
      <c r="E14467" t="s">
        <v>7340</v>
      </c>
      <c r="F14467">
        <v>308</v>
      </c>
      <c r="G14467" t="s">
        <v>3774</v>
      </c>
      <c r="H14467">
        <v>100</v>
      </c>
      <c r="I14467" t="s">
        <v>27834</v>
      </c>
      <c r="J14467" t="s">
        <v>6630</v>
      </c>
      <c r="L14467" t="s">
        <v>6529</v>
      </c>
      <c r="M14467">
        <v>11847549</v>
      </c>
      <c r="N14467" t="s">
        <v>6630</v>
      </c>
      <c r="O14467" t="s">
        <v>6630</v>
      </c>
      <c r="P14467" t="s">
        <v>27835</v>
      </c>
      <c r="Q14467" t="s">
        <v>6630</v>
      </c>
    </row>
    <row r="14468" spans="1:17" x14ac:dyDescent="0.35">
      <c r="A14468" t="s">
        <v>27836</v>
      </c>
      <c r="B14468" t="s">
        <v>6626</v>
      </c>
      <c r="C14468" t="s">
        <v>6628</v>
      </c>
      <c r="D14468" t="s">
        <v>6628</v>
      </c>
      <c r="E14468" t="s">
        <v>6628</v>
      </c>
      <c r="F14468" t="s">
        <v>6628</v>
      </c>
      <c r="G14468" t="s">
        <v>6628</v>
      </c>
      <c r="H14468" t="s">
        <v>6628</v>
      </c>
      <c r="I14468" t="s">
        <v>27837</v>
      </c>
      <c r="J14468" t="s">
        <v>6630</v>
      </c>
      <c r="L14468" t="s">
        <v>6526</v>
      </c>
      <c r="M14468">
        <v>10007319</v>
      </c>
      <c r="N14468" t="s">
        <v>6630</v>
      </c>
      <c r="O14468" t="s">
        <v>6630</v>
      </c>
      <c r="P14468" t="s">
        <v>6630</v>
      </c>
      <c r="Q14468" t="s">
        <v>6630</v>
      </c>
    </row>
    <row r="14469" spans="1:17" x14ac:dyDescent="0.35">
      <c r="A14469">
        <v>7900106430</v>
      </c>
      <c r="B14469" t="s">
        <v>6626</v>
      </c>
      <c r="C14469" t="s">
        <v>6540</v>
      </c>
      <c r="D14469">
        <v>131</v>
      </c>
      <c r="E14469" t="s">
        <v>6366</v>
      </c>
      <c r="F14469">
        <v>207</v>
      </c>
      <c r="G14469" t="s">
        <v>6640</v>
      </c>
      <c r="H14469">
        <v>746</v>
      </c>
      <c r="I14469" t="s">
        <v>27838</v>
      </c>
      <c r="J14469" t="s">
        <v>6630</v>
      </c>
      <c r="L14469" t="s">
        <v>6529</v>
      </c>
      <c r="M14469">
        <v>10505387</v>
      </c>
      <c r="N14469" t="s">
        <v>6630</v>
      </c>
      <c r="O14469" t="s">
        <v>27839</v>
      </c>
      <c r="P14469" t="s">
        <v>10580</v>
      </c>
      <c r="Q14469" t="s">
        <v>6630</v>
      </c>
    </row>
    <row r="14470" spans="1:17" x14ac:dyDescent="0.35">
      <c r="A14470">
        <v>9607109337</v>
      </c>
      <c r="B14470" t="s">
        <v>6626</v>
      </c>
      <c r="C14470" t="s">
        <v>6335</v>
      </c>
      <c r="D14470">
        <v>150</v>
      </c>
      <c r="E14470" t="s">
        <v>6335</v>
      </c>
      <c r="F14470">
        <v>205</v>
      </c>
      <c r="G14470" t="s">
        <v>218</v>
      </c>
      <c r="H14470">
        <v>607</v>
      </c>
      <c r="I14470" t="s">
        <v>27840</v>
      </c>
      <c r="J14470" t="s">
        <v>6630</v>
      </c>
      <c r="L14470" t="s">
        <v>6529</v>
      </c>
      <c r="M14470">
        <v>11891849</v>
      </c>
      <c r="N14470">
        <v>10732951</v>
      </c>
      <c r="O14470" t="s">
        <v>6630</v>
      </c>
      <c r="P14470" t="s">
        <v>6630</v>
      </c>
      <c r="Q14470">
        <v>300</v>
      </c>
    </row>
    <row r="14471" spans="1:17" x14ac:dyDescent="0.35">
      <c r="A14471">
        <v>9407109160</v>
      </c>
      <c r="B14471" t="s">
        <v>6626</v>
      </c>
      <c r="C14471" t="s">
        <v>6356</v>
      </c>
      <c r="D14471">
        <v>200</v>
      </c>
      <c r="E14471" t="s">
        <v>6701</v>
      </c>
      <c r="F14471">
        <v>500</v>
      </c>
      <c r="G14471" t="s">
        <v>7166</v>
      </c>
      <c r="H14471">
        <v>61</v>
      </c>
      <c r="I14471" t="s">
        <v>27841</v>
      </c>
      <c r="J14471">
        <v>12028</v>
      </c>
      <c r="L14471" t="s">
        <v>6529</v>
      </c>
      <c r="M14471">
        <v>10374794</v>
      </c>
      <c r="N14471" t="s">
        <v>6630</v>
      </c>
      <c r="O14471" t="s">
        <v>27842</v>
      </c>
      <c r="P14471" t="s">
        <v>27843</v>
      </c>
      <c r="Q14471" t="s">
        <v>6630</v>
      </c>
    </row>
    <row r="14472" spans="1:17" x14ac:dyDescent="0.35">
      <c r="A14472">
        <v>6394010920</v>
      </c>
      <c r="B14472" t="s">
        <v>6626</v>
      </c>
      <c r="C14472" t="s">
        <v>8762</v>
      </c>
      <c r="D14472">
        <v>130</v>
      </c>
      <c r="E14472" t="s">
        <v>6628</v>
      </c>
      <c r="F14472" t="s">
        <v>6628</v>
      </c>
      <c r="G14472" t="s">
        <v>6628</v>
      </c>
      <c r="H14472" t="s">
        <v>6628</v>
      </c>
      <c r="I14472" t="s">
        <v>27844</v>
      </c>
      <c r="J14472" t="s">
        <v>6630</v>
      </c>
      <c r="L14472" t="s">
        <v>6529</v>
      </c>
      <c r="M14472" t="s">
        <v>6630</v>
      </c>
      <c r="N14472" t="s">
        <v>6630</v>
      </c>
      <c r="O14472" t="s">
        <v>6630</v>
      </c>
      <c r="P14472" t="s">
        <v>6799</v>
      </c>
      <c r="Q14472" t="s">
        <v>6630</v>
      </c>
    </row>
    <row r="14473" spans="1:17" x14ac:dyDescent="0.35">
      <c r="A14473">
        <v>9402107165</v>
      </c>
      <c r="B14473" t="s">
        <v>6626</v>
      </c>
      <c r="C14473" t="s">
        <v>6356</v>
      </c>
      <c r="D14473">
        <v>200</v>
      </c>
      <c r="E14473" t="s">
        <v>6659</v>
      </c>
      <c r="F14473">
        <v>208</v>
      </c>
      <c r="G14473" t="s">
        <v>977</v>
      </c>
      <c r="H14473">
        <v>310</v>
      </c>
      <c r="I14473" t="s">
        <v>27845</v>
      </c>
      <c r="J14473" t="s">
        <v>6630</v>
      </c>
      <c r="L14473" t="s">
        <v>6529</v>
      </c>
      <c r="M14473">
        <v>10017080</v>
      </c>
      <c r="N14473">
        <v>10139399</v>
      </c>
      <c r="O14473" t="s">
        <v>6630</v>
      </c>
      <c r="P14473" t="s">
        <v>27846</v>
      </c>
      <c r="Q14473" t="s">
        <v>6630</v>
      </c>
    </row>
    <row r="14474" spans="1:17" x14ac:dyDescent="0.35">
      <c r="A14474">
        <v>9417114175</v>
      </c>
      <c r="B14474" t="s">
        <v>6626</v>
      </c>
      <c r="C14474" t="s">
        <v>6356</v>
      </c>
      <c r="D14474">
        <v>200</v>
      </c>
      <c r="E14474" t="s">
        <v>6645</v>
      </c>
      <c r="F14474">
        <v>201</v>
      </c>
      <c r="G14474" t="s">
        <v>6638</v>
      </c>
      <c r="H14474">
        <v>415</v>
      </c>
      <c r="I14474" t="s">
        <v>18022</v>
      </c>
      <c r="J14474">
        <v>20115</v>
      </c>
      <c r="L14474" t="s">
        <v>6529</v>
      </c>
      <c r="M14474">
        <v>13495903</v>
      </c>
      <c r="N14474">
        <v>12587355</v>
      </c>
      <c r="O14474" t="s">
        <v>27847</v>
      </c>
      <c r="P14474" t="s">
        <v>6630</v>
      </c>
      <c r="Q14474" t="s">
        <v>6630</v>
      </c>
    </row>
    <row r="14475" spans="1:17" x14ac:dyDescent="0.35">
      <c r="A14475">
        <v>9417114022</v>
      </c>
      <c r="B14475" t="s">
        <v>6626</v>
      </c>
      <c r="C14475" t="s">
        <v>6540</v>
      </c>
      <c r="D14475">
        <v>131</v>
      </c>
      <c r="E14475" t="s">
        <v>6672</v>
      </c>
      <c r="F14475">
        <v>703</v>
      </c>
      <c r="G14475" t="s">
        <v>3068</v>
      </c>
      <c r="H14475">
        <v>830</v>
      </c>
      <c r="I14475" t="s">
        <v>27848</v>
      </c>
      <c r="J14475">
        <v>13260</v>
      </c>
      <c r="L14475" t="s">
        <v>6529</v>
      </c>
      <c r="M14475">
        <v>10578623</v>
      </c>
      <c r="N14475">
        <v>11623019</v>
      </c>
      <c r="O14475" t="s">
        <v>6630</v>
      </c>
      <c r="P14475" t="s">
        <v>6630</v>
      </c>
      <c r="Q14475" t="s">
        <v>6630</v>
      </c>
    </row>
    <row r="14476" spans="1:17" x14ac:dyDescent="0.35">
      <c r="A14476">
        <v>9419114885</v>
      </c>
      <c r="B14476" t="s">
        <v>6626</v>
      </c>
      <c r="C14476" t="s">
        <v>6356</v>
      </c>
      <c r="D14476">
        <v>200</v>
      </c>
      <c r="E14476" t="s">
        <v>6701</v>
      </c>
      <c r="F14476">
        <v>500</v>
      </c>
      <c r="G14476" t="s">
        <v>7609</v>
      </c>
      <c r="H14476">
        <v>57</v>
      </c>
      <c r="I14476" t="s">
        <v>27849</v>
      </c>
      <c r="J14476">
        <v>12027</v>
      </c>
      <c r="L14476" t="s">
        <v>6529</v>
      </c>
      <c r="M14476">
        <v>10447383</v>
      </c>
      <c r="N14476">
        <v>10120428</v>
      </c>
      <c r="O14476" t="s">
        <v>6630</v>
      </c>
      <c r="P14476" t="s">
        <v>6630</v>
      </c>
      <c r="Q14476" t="s">
        <v>6630</v>
      </c>
    </row>
    <row r="14477" spans="1:17" x14ac:dyDescent="0.35">
      <c r="A14477">
        <v>13861</v>
      </c>
      <c r="B14477" t="s">
        <v>6626</v>
      </c>
      <c r="C14477" t="s">
        <v>6356</v>
      </c>
      <c r="D14477">
        <v>200</v>
      </c>
      <c r="E14477" t="s">
        <v>488</v>
      </c>
      <c r="F14477">
        <v>203</v>
      </c>
      <c r="G14477" t="s">
        <v>1998</v>
      </c>
      <c r="H14477">
        <v>335</v>
      </c>
      <c r="I14477" t="s">
        <v>27850</v>
      </c>
      <c r="J14477">
        <v>25017</v>
      </c>
      <c r="L14477" t="s">
        <v>6526</v>
      </c>
      <c r="M14477" t="s">
        <v>6630</v>
      </c>
      <c r="N14477">
        <v>10292705</v>
      </c>
      <c r="O14477" t="s">
        <v>6630</v>
      </c>
      <c r="P14477" t="s">
        <v>6630</v>
      </c>
      <c r="Q14477" t="s">
        <v>6630</v>
      </c>
    </row>
    <row r="14478" spans="1:17" x14ac:dyDescent="0.35">
      <c r="A14478">
        <v>3598105848</v>
      </c>
      <c r="B14478" t="s">
        <v>6626</v>
      </c>
      <c r="C14478" t="s">
        <v>6356</v>
      </c>
      <c r="D14478">
        <v>200</v>
      </c>
      <c r="E14478" t="s">
        <v>5245</v>
      </c>
      <c r="F14478">
        <v>202</v>
      </c>
      <c r="G14478" t="s">
        <v>5245</v>
      </c>
      <c r="H14478">
        <v>450</v>
      </c>
      <c r="I14478" t="s">
        <v>27851</v>
      </c>
      <c r="J14478" t="s">
        <v>6630</v>
      </c>
      <c r="L14478" t="s">
        <v>6529</v>
      </c>
      <c r="M14478" t="s">
        <v>6630</v>
      </c>
      <c r="N14478">
        <v>10039656</v>
      </c>
      <c r="O14478" t="s">
        <v>6630</v>
      </c>
      <c r="P14478" t="s">
        <v>27852</v>
      </c>
      <c r="Q14478" t="s">
        <v>6630</v>
      </c>
    </row>
    <row r="14479" spans="1:17" x14ac:dyDescent="0.35">
      <c r="A14479">
        <v>80025007</v>
      </c>
      <c r="B14479" t="s">
        <v>6334</v>
      </c>
      <c r="C14479" t="s">
        <v>6766</v>
      </c>
      <c r="D14479">
        <v>120</v>
      </c>
      <c r="E14479" t="s">
        <v>6627</v>
      </c>
      <c r="F14479">
        <v>145</v>
      </c>
      <c r="G14479" t="s">
        <v>6627</v>
      </c>
      <c r="H14479">
        <v>15</v>
      </c>
      <c r="I14479" t="s">
        <v>27853</v>
      </c>
      <c r="J14479" t="s">
        <v>6630</v>
      </c>
      <c r="L14479" t="s">
        <v>6526</v>
      </c>
      <c r="M14479" t="s">
        <v>6630</v>
      </c>
      <c r="N14479" t="s">
        <v>6630</v>
      </c>
      <c r="O14479" t="s">
        <v>6630</v>
      </c>
      <c r="P14479" t="s">
        <v>6630</v>
      </c>
      <c r="Q14479" t="s">
        <v>6630</v>
      </c>
    </row>
    <row r="14480" spans="1:17" x14ac:dyDescent="0.35">
      <c r="A14480">
        <v>9618114764</v>
      </c>
      <c r="B14480" t="s">
        <v>6626</v>
      </c>
      <c r="C14480" t="s">
        <v>6540</v>
      </c>
      <c r="D14480">
        <v>131</v>
      </c>
      <c r="E14480" t="s">
        <v>7477</v>
      </c>
      <c r="F14480">
        <v>702</v>
      </c>
      <c r="G14480" t="s">
        <v>3068</v>
      </c>
      <c r="H14480">
        <v>830</v>
      </c>
      <c r="I14480" t="s">
        <v>27854</v>
      </c>
      <c r="J14480">
        <v>13260</v>
      </c>
      <c r="L14480" t="s">
        <v>6529</v>
      </c>
      <c r="M14480">
        <v>13408291</v>
      </c>
      <c r="N14480">
        <v>13417711</v>
      </c>
      <c r="O14480" t="s">
        <v>6630</v>
      </c>
      <c r="P14480" t="s">
        <v>6630</v>
      </c>
      <c r="Q14480">
        <v>900</v>
      </c>
    </row>
    <row r="14481" spans="1:17" x14ac:dyDescent="0.35">
      <c r="A14481">
        <v>9414112010</v>
      </c>
      <c r="B14481" t="s">
        <v>6626</v>
      </c>
      <c r="C14481" t="s">
        <v>6356</v>
      </c>
      <c r="D14481">
        <v>200</v>
      </c>
      <c r="E14481" t="s">
        <v>6366</v>
      </c>
      <c r="F14481">
        <v>207</v>
      </c>
      <c r="G14481" t="s">
        <v>176</v>
      </c>
      <c r="H14481">
        <v>705</v>
      </c>
      <c r="I14481" t="s">
        <v>21988</v>
      </c>
      <c r="J14481">
        <v>20800</v>
      </c>
      <c r="L14481" t="s">
        <v>6529</v>
      </c>
      <c r="M14481">
        <v>13194529</v>
      </c>
      <c r="N14481">
        <v>10014731</v>
      </c>
      <c r="O14481" t="s">
        <v>6630</v>
      </c>
      <c r="P14481" t="s">
        <v>6630</v>
      </c>
      <c r="Q14481">
        <v>700</v>
      </c>
    </row>
    <row r="14482" spans="1:17" x14ac:dyDescent="0.35">
      <c r="A14482">
        <v>9400105407</v>
      </c>
      <c r="B14482" t="s">
        <v>6626</v>
      </c>
      <c r="C14482" t="s">
        <v>6540</v>
      </c>
      <c r="D14482">
        <v>131</v>
      </c>
      <c r="E14482" t="s">
        <v>2905</v>
      </c>
      <c r="F14482">
        <v>300</v>
      </c>
      <c r="G14482" t="s">
        <v>3774</v>
      </c>
      <c r="H14482">
        <v>100</v>
      </c>
      <c r="I14482" t="s">
        <v>27855</v>
      </c>
      <c r="J14482">
        <v>13500</v>
      </c>
      <c r="L14482" t="s">
        <v>6529</v>
      </c>
      <c r="M14482" t="s">
        <v>6630</v>
      </c>
      <c r="N14482">
        <v>10523438</v>
      </c>
      <c r="O14482" t="s">
        <v>27856</v>
      </c>
      <c r="P14482" t="s">
        <v>27857</v>
      </c>
      <c r="Q14482" t="s">
        <v>6630</v>
      </c>
    </row>
    <row r="14483" spans="1:17" x14ac:dyDescent="0.35">
      <c r="A14483">
        <v>3518114793</v>
      </c>
      <c r="B14483" t="s">
        <v>6626</v>
      </c>
      <c r="C14483" t="s">
        <v>6356</v>
      </c>
      <c r="D14483">
        <v>200</v>
      </c>
      <c r="E14483" t="s">
        <v>5245</v>
      </c>
      <c r="F14483">
        <v>202</v>
      </c>
      <c r="G14483" t="s">
        <v>5245</v>
      </c>
      <c r="H14483">
        <v>450</v>
      </c>
      <c r="I14483" t="s">
        <v>27858</v>
      </c>
      <c r="J14483">
        <v>20200</v>
      </c>
      <c r="L14483" t="s">
        <v>6529</v>
      </c>
      <c r="M14483">
        <v>11328407</v>
      </c>
      <c r="N14483">
        <v>11906852</v>
      </c>
      <c r="O14483" s="3">
        <v>3312433125</v>
      </c>
      <c r="P14483" t="s">
        <v>6630</v>
      </c>
      <c r="Q14483" t="s">
        <v>6630</v>
      </c>
    </row>
    <row r="14484" spans="1:17" x14ac:dyDescent="0.35">
      <c r="A14484">
        <v>9414112543</v>
      </c>
      <c r="B14484" t="s">
        <v>6626</v>
      </c>
      <c r="C14484" t="s">
        <v>6540</v>
      </c>
      <c r="D14484">
        <v>131</v>
      </c>
      <c r="E14484" t="s">
        <v>6672</v>
      </c>
      <c r="F14484">
        <v>703</v>
      </c>
      <c r="G14484" t="s">
        <v>7042</v>
      </c>
      <c r="H14484">
        <v>730</v>
      </c>
      <c r="I14484" t="s">
        <v>27859</v>
      </c>
      <c r="J14484">
        <v>9414112530</v>
      </c>
      <c r="L14484" t="s">
        <v>6529</v>
      </c>
      <c r="M14484">
        <v>14481950</v>
      </c>
      <c r="N14484" t="s">
        <v>6630</v>
      </c>
      <c r="O14484" t="s">
        <v>6630</v>
      </c>
      <c r="P14484" t="s">
        <v>6630</v>
      </c>
      <c r="Q14484" t="s">
        <v>6630</v>
      </c>
    </row>
    <row r="14485" spans="1:17" x14ac:dyDescent="0.35">
      <c r="A14485" t="s">
        <v>27860</v>
      </c>
      <c r="B14485" t="s">
        <v>6626</v>
      </c>
      <c r="C14485" t="s">
        <v>6628</v>
      </c>
      <c r="D14485" t="s">
        <v>6628</v>
      </c>
      <c r="E14485" t="s">
        <v>6628</v>
      </c>
      <c r="F14485" t="s">
        <v>6628</v>
      </c>
      <c r="G14485" t="s">
        <v>6628</v>
      </c>
      <c r="H14485" t="s">
        <v>6628</v>
      </c>
      <c r="I14485" t="s">
        <v>27861</v>
      </c>
      <c r="J14485" t="s">
        <v>6630</v>
      </c>
      <c r="L14485" t="s">
        <v>6529</v>
      </c>
      <c r="M14485" t="s">
        <v>6630</v>
      </c>
      <c r="N14485" t="s">
        <v>6630</v>
      </c>
      <c r="O14485" t="s">
        <v>6630</v>
      </c>
      <c r="P14485" t="s">
        <v>6630</v>
      </c>
      <c r="Q14485" t="s">
        <v>6630</v>
      </c>
    </row>
    <row r="14486" spans="1:17" x14ac:dyDescent="0.35">
      <c r="A14486">
        <v>9411110554</v>
      </c>
      <c r="B14486" t="s">
        <v>6626</v>
      </c>
      <c r="C14486" t="s">
        <v>6356</v>
      </c>
      <c r="D14486">
        <v>200</v>
      </c>
      <c r="E14486" t="s">
        <v>6366</v>
      </c>
      <c r="F14486">
        <v>207</v>
      </c>
      <c r="G14486" t="s">
        <v>6638</v>
      </c>
      <c r="H14486">
        <v>415</v>
      </c>
      <c r="I14486" t="s">
        <v>14483</v>
      </c>
      <c r="J14486">
        <v>20115</v>
      </c>
      <c r="L14486" t="s">
        <v>6529</v>
      </c>
      <c r="M14486">
        <v>12943911</v>
      </c>
      <c r="N14486">
        <v>12946784</v>
      </c>
      <c r="O14486" t="s">
        <v>27862</v>
      </c>
      <c r="P14486" t="s">
        <v>6630</v>
      </c>
      <c r="Q14486" t="s">
        <v>6630</v>
      </c>
    </row>
    <row r="14487" spans="1:17" x14ac:dyDescent="0.35">
      <c r="A14487">
        <v>9493001240</v>
      </c>
      <c r="B14487" t="s">
        <v>6626</v>
      </c>
      <c r="C14487" t="s">
        <v>8762</v>
      </c>
      <c r="D14487">
        <v>130</v>
      </c>
      <c r="E14487" t="s">
        <v>6628</v>
      </c>
      <c r="F14487" t="s">
        <v>6628</v>
      </c>
      <c r="G14487" t="s">
        <v>6628</v>
      </c>
      <c r="H14487" t="s">
        <v>6628</v>
      </c>
      <c r="I14487" t="s">
        <v>27863</v>
      </c>
      <c r="J14487" t="s">
        <v>6630</v>
      </c>
      <c r="L14487" t="s">
        <v>6529</v>
      </c>
      <c r="M14487" t="s">
        <v>6630</v>
      </c>
      <c r="N14487" t="s">
        <v>6630</v>
      </c>
      <c r="O14487" t="s">
        <v>6630</v>
      </c>
      <c r="P14487" t="s">
        <v>6630</v>
      </c>
      <c r="Q14487" t="s">
        <v>6630</v>
      </c>
    </row>
    <row r="14488" spans="1:17" x14ac:dyDescent="0.35">
      <c r="A14488">
        <v>9401107111</v>
      </c>
      <c r="B14488" t="s">
        <v>6626</v>
      </c>
      <c r="C14488" t="s">
        <v>6356</v>
      </c>
      <c r="D14488">
        <v>200</v>
      </c>
      <c r="E14488" t="s">
        <v>6645</v>
      </c>
      <c r="F14488">
        <v>201</v>
      </c>
      <c r="G14488" t="s">
        <v>6638</v>
      </c>
      <c r="H14488">
        <v>415</v>
      </c>
      <c r="I14488" t="s">
        <v>27864</v>
      </c>
      <c r="J14488">
        <v>20115</v>
      </c>
      <c r="L14488" t="s">
        <v>6529</v>
      </c>
      <c r="M14488" t="s">
        <v>6630</v>
      </c>
      <c r="N14488">
        <v>10132841</v>
      </c>
      <c r="O14488" t="s">
        <v>27865</v>
      </c>
      <c r="P14488" t="s">
        <v>7020</v>
      </c>
      <c r="Q14488" t="s">
        <v>6630</v>
      </c>
    </row>
    <row r="14489" spans="1:17" x14ac:dyDescent="0.35">
      <c r="A14489" t="s">
        <v>27866</v>
      </c>
      <c r="B14489" t="s">
        <v>6626</v>
      </c>
      <c r="C14489" t="s">
        <v>6628</v>
      </c>
      <c r="D14489" t="s">
        <v>6628</v>
      </c>
      <c r="E14489" t="s">
        <v>6628</v>
      </c>
      <c r="F14489" t="s">
        <v>6628</v>
      </c>
      <c r="G14489" t="s">
        <v>6628</v>
      </c>
      <c r="H14489" t="s">
        <v>6628</v>
      </c>
      <c r="I14489" t="s">
        <v>27867</v>
      </c>
      <c r="J14489" t="s">
        <v>6630</v>
      </c>
      <c r="L14489" t="s">
        <v>6526</v>
      </c>
      <c r="M14489" t="s">
        <v>6630</v>
      </c>
      <c r="N14489" t="s">
        <v>6630</v>
      </c>
      <c r="O14489" t="s">
        <v>6630</v>
      </c>
      <c r="P14489" t="s">
        <v>6630</v>
      </c>
      <c r="Q14489" t="s">
        <v>6630</v>
      </c>
    </row>
    <row r="14490" spans="1:17" x14ac:dyDescent="0.35">
      <c r="A14490">
        <v>80683102</v>
      </c>
      <c r="B14490" t="s">
        <v>6334</v>
      </c>
      <c r="C14490" t="s">
        <v>6766</v>
      </c>
      <c r="D14490">
        <v>120</v>
      </c>
      <c r="E14490" t="s">
        <v>6627</v>
      </c>
      <c r="F14490">
        <v>145</v>
      </c>
      <c r="G14490" t="s">
        <v>6627</v>
      </c>
      <c r="H14490">
        <v>15</v>
      </c>
      <c r="I14490" t="s">
        <v>27868</v>
      </c>
      <c r="J14490" t="s">
        <v>6630</v>
      </c>
      <c r="L14490" t="s">
        <v>6526</v>
      </c>
      <c r="M14490" t="s">
        <v>6630</v>
      </c>
      <c r="N14490" t="s">
        <v>6630</v>
      </c>
      <c r="O14490" t="s">
        <v>6630</v>
      </c>
      <c r="P14490" t="s">
        <v>6630</v>
      </c>
      <c r="Q14490" t="s">
        <v>6630</v>
      </c>
    </row>
    <row r="14491" spans="1:17" x14ac:dyDescent="0.35">
      <c r="A14491">
        <v>3524116826</v>
      </c>
      <c r="B14491" t="s">
        <v>6334</v>
      </c>
      <c r="C14491" t="s">
        <v>6356</v>
      </c>
      <c r="D14491">
        <v>200</v>
      </c>
      <c r="E14491" t="s">
        <v>5245</v>
      </c>
      <c r="F14491">
        <v>202</v>
      </c>
      <c r="G14491" t="s">
        <v>5245</v>
      </c>
      <c r="H14491">
        <v>450</v>
      </c>
      <c r="I14491" t="s">
        <v>27869</v>
      </c>
      <c r="J14491">
        <v>20200</v>
      </c>
      <c r="L14491" t="s">
        <v>6529</v>
      </c>
      <c r="M14491">
        <v>16593200</v>
      </c>
      <c r="N14491">
        <v>10558147</v>
      </c>
      <c r="O14491" t="s">
        <v>6630</v>
      </c>
      <c r="P14491" t="s">
        <v>6630</v>
      </c>
      <c r="Q14491" t="s">
        <v>6630</v>
      </c>
    </row>
    <row r="14492" spans="1:17" x14ac:dyDescent="0.35">
      <c r="A14492">
        <v>80496007</v>
      </c>
      <c r="B14492" t="s">
        <v>6334</v>
      </c>
      <c r="C14492" t="s">
        <v>6766</v>
      </c>
      <c r="D14492">
        <v>120</v>
      </c>
      <c r="E14492" t="s">
        <v>6627</v>
      </c>
      <c r="F14492">
        <v>145</v>
      </c>
      <c r="G14492" t="s">
        <v>6627</v>
      </c>
      <c r="H14492">
        <v>15</v>
      </c>
      <c r="I14492" t="s">
        <v>27870</v>
      </c>
      <c r="J14492" t="s">
        <v>6630</v>
      </c>
      <c r="L14492" t="s">
        <v>6526</v>
      </c>
      <c r="M14492" t="s">
        <v>6630</v>
      </c>
      <c r="N14492" t="s">
        <v>6630</v>
      </c>
      <c r="O14492" t="s">
        <v>6630</v>
      </c>
      <c r="P14492" t="s">
        <v>6630</v>
      </c>
      <c r="Q14492" t="s">
        <v>6630</v>
      </c>
    </row>
    <row r="14493" spans="1:17" x14ac:dyDescent="0.35">
      <c r="A14493">
        <v>80546403</v>
      </c>
      <c r="B14493" t="s">
        <v>6334</v>
      </c>
      <c r="C14493" t="s">
        <v>6766</v>
      </c>
      <c r="D14493">
        <v>120</v>
      </c>
      <c r="E14493" t="s">
        <v>6627</v>
      </c>
      <c r="F14493">
        <v>145</v>
      </c>
      <c r="G14493" t="s">
        <v>6627</v>
      </c>
      <c r="H14493">
        <v>15</v>
      </c>
      <c r="I14493" t="s">
        <v>27871</v>
      </c>
      <c r="J14493" t="s">
        <v>6630</v>
      </c>
      <c r="L14493" t="s">
        <v>6526</v>
      </c>
      <c r="M14493" t="s">
        <v>6630</v>
      </c>
      <c r="N14493" t="s">
        <v>6630</v>
      </c>
      <c r="O14493" t="s">
        <v>6630</v>
      </c>
      <c r="P14493" t="s">
        <v>6630</v>
      </c>
      <c r="Q14493" t="s">
        <v>6630</v>
      </c>
    </row>
    <row r="14494" spans="1:17" x14ac:dyDescent="0.35">
      <c r="A14494">
        <v>9495100769</v>
      </c>
      <c r="B14494" t="s">
        <v>6626</v>
      </c>
      <c r="C14494" t="s">
        <v>6356</v>
      </c>
      <c r="D14494">
        <v>200</v>
      </c>
      <c r="E14494" t="s">
        <v>6645</v>
      </c>
      <c r="F14494">
        <v>201</v>
      </c>
      <c r="G14494" t="s">
        <v>6657</v>
      </c>
      <c r="H14494">
        <v>420</v>
      </c>
      <c r="I14494" t="s">
        <v>27872</v>
      </c>
      <c r="J14494" t="s">
        <v>6630</v>
      </c>
      <c r="L14494" t="s">
        <v>6529</v>
      </c>
      <c r="M14494" t="s">
        <v>6630</v>
      </c>
      <c r="N14494" t="s">
        <v>6630</v>
      </c>
      <c r="O14494" t="s">
        <v>6630</v>
      </c>
      <c r="P14494" t="s">
        <v>21094</v>
      </c>
      <c r="Q14494" t="s">
        <v>6630</v>
      </c>
    </row>
    <row r="14495" spans="1:17" x14ac:dyDescent="0.35">
      <c r="A14495" t="s">
        <v>27873</v>
      </c>
      <c r="B14495" t="s">
        <v>6626</v>
      </c>
      <c r="C14495" t="s">
        <v>6628</v>
      </c>
      <c r="D14495" t="s">
        <v>6628</v>
      </c>
      <c r="E14495" t="s">
        <v>6628</v>
      </c>
      <c r="F14495" t="s">
        <v>6628</v>
      </c>
      <c r="G14495" t="s">
        <v>6628</v>
      </c>
      <c r="H14495" t="s">
        <v>6628</v>
      </c>
      <c r="I14495" t="s">
        <v>7460</v>
      </c>
      <c r="J14495" t="s">
        <v>6630</v>
      </c>
      <c r="L14495" t="s">
        <v>6526</v>
      </c>
      <c r="M14495" t="s">
        <v>6630</v>
      </c>
      <c r="N14495" t="s">
        <v>6630</v>
      </c>
      <c r="O14495" t="s">
        <v>6630</v>
      </c>
      <c r="P14495" t="s">
        <v>6630</v>
      </c>
      <c r="Q14495" t="s">
        <v>6630</v>
      </c>
    </row>
    <row r="14496" spans="1:17" x14ac:dyDescent="0.35">
      <c r="A14496">
        <v>9694100570</v>
      </c>
      <c r="B14496" t="s">
        <v>6626</v>
      </c>
      <c r="C14496" t="s">
        <v>6356</v>
      </c>
      <c r="D14496">
        <v>200</v>
      </c>
      <c r="E14496" t="s">
        <v>488</v>
      </c>
      <c r="F14496">
        <v>203</v>
      </c>
      <c r="G14496" t="s">
        <v>488</v>
      </c>
      <c r="H14496">
        <v>500</v>
      </c>
      <c r="I14496" t="s">
        <v>27874</v>
      </c>
      <c r="J14496" t="s">
        <v>6630</v>
      </c>
      <c r="L14496" t="s">
        <v>6529</v>
      </c>
      <c r="M14496" t="s">
        <v>6630</v>
      </c>
      <c r="N14496">
        <v>10002966</v>
      </c>
      <c r="O14496" t="s">
        <v>6630</v>
      </c>
      <c r="P14496" t="s">
        <v>7784</v>
      </c>
      <c r="Q14496">
        <v>200</v>
      </c>
    </row>
    <row r="14497" spans="1:17" x14ac:dyDescent="0.35">
      <c r="A14497" t="s">
        <v>27875</v>
      </c>
      <c r="B14497" t="s">
        <v>6626</v>
      </c>
      <c r="C14497" t="s">
        <v>6628</v>
      </c>
      <c r="D14497" t="s">
        <v>6628</v>
      </c>
      <c r="E14497" t="s">
        <v>6628</v>
      </c>
      <c r="F14497" t="s">
        <v>6628</v>
      </c>
      <c r="G14497" t="s">
        <v>6628</v>
      </c>
      <c r="H14497" t="s">
        <v>6628</v>
      </c>
      <c r="I14497" t="s">
        <v>12835</v>
      </c>
      <c r="J14497" t="s">
        <v>6630</v>
      </c>
      <c r="L14497" t="s">
        <v>6526</v>
      </c>
      <c r="M14497" t="s">
        <v>6630</v>
      </c>
      <c r="N14497" t="s">
        <v>6630</v>
      </c>
      <c r="O14497" t="s">
        <v>6630</v>
      </c>
      <c r="P14497" t="s">
        <v>6630</v>
      </c>
      <c r="Q14497" t="s">
        <v>6630</v>
      </c>
    </row>
    <row r="14498" spans="1:17" x14ac:dyDescent="0.35">
      <c r="A14498">
        <v>80683901</v>
      </c>
      <c r="B14498" t="s">
        <v>6334</v>
      </c>
      <c r="C14498" t="s">
        <v>6766</v>
      </c>
      <c r="D14498">
        <v>120</v>
      </c>
      <c r="E14498" t="s">
        <v>6627</v>
      </c>
      <c r="F14498">
        <v>145</v>
      </c>
      <c r="G14498" t="s">
        <v>6627</v>
      </c>
      <c r="H14498">
        <v>15</v>
      </c>
      <c r="I14498" t="s">
        <v>27876</v>
      </c>
      <c r="J14498" t="s">
        <v>6630</v>
      </c>
      <c r="L14498" t="s">
        <v>6526</v>
      </c>
      <c r="M14498" t="s">
        <v>6630</v>
      </c>
      <c r="N14498" t="s">
        <v>6630</v>
      </c>
      <c r="O14498" t="s">
        <v>6630</v>
      </c>
      <c r="P14498" t="s">
        <v>6630</v>
      </c>
      <c r="Q14498" t="s">
        <v>6630</v>
      </c>
    </row>
    <row r="14499" spans="1:17" x14ac:dyDescent="0.35">
      <c r="A14499">
        <v>9418114349</v>
      </c>
      <c r="B14499" t="s">
        <v>6626</v>
      </c>
      <c r="C14499" t="s">
        <v>6540</v>
      </c>
      <c r="D14499">
        <v>131</v>
      </c>
      <c r="E14499" t="s">
        <v>2905</v>
      </c>
      <c r="F14499">
        <v>300</v>
      </c>
      <c r="G14499" t="s">
        <v>2845</v>
      </c>
      <c r="H14499">
        <v>107</v>
      </c>
      <c r="I14499" t="s">
        <v>27877</v>
      </c>
      <c r="J14499" t="s">
        <v>6630</v>
      </c>
      <c r="L14499" t="s">
        <v>6529</v>
      </c>
      <c r="M14499">
        <v>10909031</v>
      </c>
      <c r="N14499" t="s">
        <v>6630</v>
      </c>
      <c r="O14499" t="s">
        <v>6630</v>
      </c>
      <c r="P14499" t="s">
        <v>6630</v>
      </c>
      <c r="Q14499" t="s">
        <v>6630</v>
      </c>
    </row>
    <row r="14500" spans="1:17" x14ac:dyDescent="0.35">
      <c r="A14500">
        <v>3512111423</v>
      </c>
      <c r="B14500" t="s">
        <v>6626</v>
      </c>
      <c r="C14500" t="s">
        <v>6356</v>
      </c>
      <c r="D14500">
        <v>200</v>
      </c>
      <c r="E14500" t="s">
        <v>5245</v>
      </c>
      <c r="F14500">
        <v>202</v>
      </c>
      <c r="G14500" t="s">
        <v>5245</v>
      </c>
      <c r="H14500">
        <v>450</v>
      </c>
      <c r="I14500" t="s">
        <v>27878</v>
      </c>
      <c r="J14500">
        <v>20200</v>
      </c>
      <c r="L14500" t="s">
        <v>6529</v>
      </c>
      <c r="M14500">
        <v>13110938</v>
      </c>
      <c r="N14500" t="s">
        <v>6630</v>
      </c>
      <c r="O14500" s="3">
        <v>2976329764</v>
      </c>
      <c r="P14500" t="s">
        <v>6630</v>
      </c>
      <c r="Q14500" t="s">
        <v>6630</v>
      </c>
    </row>
    <row r="14501" spans="1:17" x14ac:dyDescent="0.35">
      <c r="A14501" t="s">
        <v>27879</v>
      </c>
      <c r="B14501" t="s">
        <v>6626</v>
      </c>
      <c r="C14501" t="s">
        <v>6628</v>
      </c>
      <c r="D14501" t="s">
        <v>6628</v>
      </c>
      <c r="E14501" t="s">
        <v>6628</v>
      </c>
      <c r="F14501" t="s">
        <v>6628</v>
      </c>
      <c r="G14501" t="s">
        <v>6628</v>
      </c>
      <c r="H14501" t="s">
        <v>6628</v>
      </c>
      <c r="I14501" t="s">
        <v>27880</v>
      </c>
      <c r="J14501" t="s">
        <v>6630</v>
      </c>
      <c r="L14501" t="s">
        <v>6526</v>
      </c>
      <c r="M14501" t="s">
        <v>6630</v>
      </c>
      <c r="N14501" t="s">
        <v>6630</v>
      </c>
      <c r="O14501" t="s">
        <v>6630</v>
      </c>
      <c r="P14501" t="s">
        <v>6630</v>
      </c>
      <c r="Q14501" t="s">
        <v>6630</v>
      </c>
    </row>
    <row r="14502" spans="1:17" x14ac:dyDescent="0.35">
      <c r="A14502">
        <v>8794100521</v>
      </c>
      <c r="B14502" t="s">
        <v>6626</v>
      </c>
      <c r="C14502" t="s">
        <v>6766</v>
      </c>
      <c r="D14502">
        <v>120</v>
      </c>
      <c r="E14502" t="s">
        <v>6628</v>
      </c>
      <c r="F14502" t="s">
        <v>6628</v>
      </c>
      <c r="G14502" t="s">
        <v>6628</v>
      </c>
      <c r="H14502" t="s">
        <v>6628</v>
      </c>
      <c r="I14502" t="s">
        <v>27881</v>
      </c>
      <c r="J14502" t="s">
        <v>6630</v>
      </c>
      <c r="L14502" t="s">
        <v>6529</v>
      </c>
      <c r="M14502" t="s">
        <v>6630</v>
      </c>
      <c r="N14502">
        <v>10005781</v>
      </c>
      <c r="O14502" t="s">
        <v>6630</v>
      </c>
      <c r="P14502" t="s">
        <v>6799</v>
      </c>
      <c r="Q14502" t="s">
        <v>6630</v>
      </c>
    </row>
    <row r="14503" spans="1:17" x14ac:dyDescent="0.35">
      <c r="A14503">
        <v>9401106939</v>
      </c>
      <c r="B14503" t="s">
        <v>6626</v>
      </c>
      <c r="C14503" t="s">
        <v>6356</v>
      </c>
      <c r="D14503">
        <v>200</v>
      </c>
      <c r="E14503" t="s">
        <v>6645</v>
      </c>
      <c r="F14503">
        <v>201</v>
      </c>
      <c r="G14503" t="s">
        <v>6638</v>
      </c>
      <c r="H14503">
        <v>415</v>
      </c>
      <c r="I14503" t="s">
        <v>27882</v>
      </c>
      <c r="J14503">
        <v>20115</v>
      </c>
      <c r="L14503" t="s">
        <v>6529</v>
      </c>
      <c r="M14503" t="s">
        <v>6630</v>
      </c>
      <c r="N14503">
        <v>10524748</v>
      </c>
      <c r="O14503" t="s">
        <v>27883</v>
      </c>
      <c r="P14503" t="s">
        <v>27884</v>
      </c>
      <c r="Q14503" t="s">
        <v>6630</v>
      </c>
    </row>
    <row r="14504" spans="1:17" x14ac:dyDescent="0.35">
      <c r="A14504">
        <v>9424116738</v>
      </c>
      <c r="B14504" t="s">
        <v>6334</v>
      </c>
      <c r="C14504" t="s">
        <v>6356</v>
      </c>
      <c r="D14504">
        <v>200</v>
      </c>
      <c r="E14504" t="s">
        <v>6366</v>
      </c>
      <c r="F14504">
        <v>207</v>
      </c>
      <c r="G14504" t="s">
        <v>176</v>
      </c>
      <c r="H14504">
        <v>705</v>
      </c>
      <c r="I14504" t="s">
        <v>27885</v>
      </c>
      <c r="J14504">
        <v>20800</v>
      </c>
      <c r="L14504" t="s">
        <v>6529</v>
      </c>
      <c r="M14504">
        <v>11870044</v>
      </c>
      <c r="N14504">
        <v>12975067</v>
      </c>
      <c r="O14504" t="s">
        <v>6630</v>
      </c>
      <c r="P14504" t="s">
        <v>6630</v>
      </c>
      <c r="Q14504">
        <v>700</v>
      </c>
    </row>
    <row r="14505" spans="1:17" x14ac:dyDescent="0.35">
      <c r="A14505">
        <v>80721200</v>
      </c>
      <c r="B14505" t="s">
        <v>6334</v>
      </c>
      <c r="C14505" t="s">
        <v>6766</v>
      </c>
      <c r="D14505">
        <v>120</v>
      </c>
      <c r="E14505" t="s">
        <v>6627</v>
      </c>
      <c r="F14505">
        <v>145</v>
      </c>
      <c r="G14505" t="s">
        <v>6627</v>
      </c>
      <c r="H14505">
        <v>15</v>
      </c>
      <c r="I14505" t="s">
        <v>27886</v>
      </c>
      <c r="J14505" t="s">
        <v>6630</v>
      </c>
      <c r="L14505" t="s">
        <v>6526</v>
      </c>
      <c r="M14505" t="s">
        <v>6630</v>
      </c>
      <c r="N14505" t="s">
        <v>6630</v>
      </c>
      <c r="O14505" t="s">
        <v>6630</v>
      </c>
      <c r="P14505" t="s">
        <v>6630</v>
      </c>
      <c r="Q14505" t="s">
        <v>6630</v>
      </c>
    </row>
    <row r="14506" spans="1:17" x14ac:dyDescent="0.35">
      <c r="A14506">
        <v>80709302</v>
      </c>
      <c r="B14506" t="s">
        <v>6334</v>
      </c>
      <c r="C14506" t="s">
        <v>6766</v>
      </c>
      <c r="D14506">
        <v>120</v>
      </c>
      <c r="E14506" t="s">
        <v>6627</v>
      </c>
      <c r="F14506">
        <v>145</v>
      </c>
      <c r="G14506" t="s">
        <v>6627</v>
      </c>
      <c r="H14506">
        <v>15</v>
      </c>
      <c r="I14506" t="s">
        <v>27887</v>
      </c>
      <c r="J14506" t="s">
        <v>6630</v>
      </c>
      <c r="L14506" t="s">
        <v>6526</v>
      </c>
      <c r="M14506" t="s">
        <v>6630</v>
      </c>
      <c r="N14506" t="s">
        <v>6630</v>
      </c>
      <c r="O14506" t="s">
        <v>6630</v>
      </c>
      <c r="P14506" t="s">
        <v>6630</v>
      </c>
      <c r="Q14506" t="s">
        <v>6630</v>
      </c>
    </row>
    <row r="14507" spans="1:17" x14ac:dyDescent="0.35">
      <c r="A14507">
        <v>9411110720</v>
      </c>
      <c r="B14507" t="s">
        <v>6626</v>
      </c>
      <c r="C14507" t="s">
        <v>6356</v>
      </c>
      <c r="D14507">
        <v>200</v>
      </c>
      <c r="E14507" t="s">
        <v>6366</v>
      </c>
      <c r="F14507">
        <v>207</v>
      </c>
      <c r="G14507" t="s">
        <v>6657</v>
      </c>
      <c r="H14507">
        <v>420</v>
      </c>
      <c r="I14507" t="s">
        <v>21745</v>
      </c>
      <c r="J14507">
        <v>20115</v>
      </c>
      <c r="L14507" t="s">
        <v>6529</v>
      </c>
      <c r="M14507">
        <v>10008097</v>
      </c>
      <c r="N14507">
        <v>10495406</v>
      </c>
      <c r="O14507">
        <v>28574</v>
      </c>
      <c r="P14507" t="s">
        <v>6630</v>
      </c>
      <c r="Q14507" t="s">
        <v>6630</v>
      </c>
    </row>
    <row r="14508" spans="1:17" x14ac:dyDescent="0.35">
      <c r="A14508">
        <v>7994015534</v>
      </c>
      <c r="B14508" t="s">
        <v>6626</v>
      </c>
      <c r="C14508" t="s">
        <v>8762</v>
      </c>
      <c r="D14508">
        <v>130</v>
      </c>
      <c r="E14508" t="s">
        <v>6628</v>
      </c>
      <c r="F14508" t="s">
        <v>6628</v>
      </c>
      <c r="G14508" t="s">
        <v>6628</v>
      </c>
      <c r="H14508" t="s">
        <v>6628</v>
      </c>
      <c r="I14508" t="s">
        <v>27888</v>
      </c>
      <c r="J14508" t="s">
        <v>6630</v>
      </c>
      <c r="L14508" t="s">
        <v>6529</v>
      </c>
      <c r="M14508" t="s">
        <v>6630</v>
      </c>
      <c r="N14508" t="s">
        <v>6630</v>
      </c>
      <c r="O14508" t="s">
        <v>27889</v>
      </c>
      <c r="P14508" t="s">
        <v>23753</v>
      </c>
      <c r="Q14508" t="s">
        <v>6630</v>
      </c>
    </row>
    <row r="14509" spans="1:17" x14ac:dyDescent="0.35">
      <c r="A14509">
        <v>3909109953</v>
      </c>
      <c r="B14509" t="s">
        <v>6626</v>
      </c>
      <c r="C14509" t="s">
        <v>6356</v>
      </c>
      <c r="D14509">
        <v>200</v>
      </c>
      <c r="E14509" t="s">
        <v>5245</v>
      </c>
      <c r="F14509">
        <v>202</v>
      </c>
      <c r="G14509" t="s">
        <v>5245</v>
      </c>
      <c r="H14509">
        <v>450</v>
      </c>
      <c r="I14509" t="s">
        <v>27890</v>
      </c>
      <c r="J14509">
        <v>20200</v>
      </c>
      <c r="L14509" t="s">
        <v>6529</v>
      </c>
      <c r="M14509">
        <v>10014664</v>
      </c>
      <c r="N14509">
        <v>10008216</v>
      </c>
      <c r="O14509" t="s">
        <v>6630</v>
      </c>
      <c r="P14509" t="s">
        <v>6630</v>
      </c>
      <c r="Q14509">
        <v>610</v>
      </c>
    </row>
    <row r="14510" spans="1:17" x14ac:dyDescent="0.35">
      <c r="A14510">
        <v>6394100477</v>
      </c>
      <c r="B14510" t="s">
        <v>6626</v>
      </c>
      <c r="C14510" t="s">
        <v>6356</v>
      </c>
      <c r="D14510">
        <v>200</v>
      </c>
      <c r="E14510" t="s">
        <v>6645</v>
      </c>
      <c r="F14510">
        <v>201</v>
      </c>
      <c r="G14510" t="s">
        <v>7247</v>
      </c>
      <c r="H14510">
        <v>735</v>
      </c>
      <c r="I14510" t="s">
        <v>27891</v>
      </c>
      <c r="J14510" t="s">
        <v>6630</v>
      </c>
      <c r="L14510" t="s">
        <v>6529</v>
      </c>
      <c r="M14510" t="s">
        <v>6630</v>
      </c>
      <c r="N14510" t="s">
        <v>6630</v>
      </c>
      <c r="O14510" t="s">
        <v>6630</v>
      </c>
      <c r="P14510" t="s">
        <v>27892</v>
      </c>
      <c r="Q14510" t="s">
        <v>6630</v>
      </c>
    </row>
    <row r="14511" spans="1:17" x14ac:dyDescent="0.35">
      <c r="A14511">
        <v>80049106</v>
      </c>
      <c r="B14511" t="s">
        <v>6334</v>
      </c>
      <c r="C14511" t="s">
        <v>6766</v>
      </c>
      <c r="D14511">
        <v>120</v>
      </c>
      <c r="E14511" t="s">
        <v>6627</v>
      </c>
      <c r="F14511">
        <v>145</v>
      </c>
      <c r="G14511" t="s">
        <v>6627</v>
      </c>
      <c r="H14511">
        <v>15</v>
      </c>
      <c r="I14511" t="s">
        <v>27893</v>
      </c>
      <c r="J14511" t="s">
        <v>6630</v>
      </c>
      <c r="L14511" t="s">
        <v>6526</v>
      </c>
      <c r="M14511" t="s">
        <v>6630</v>
      </c>
      <c r="N14511" t="s">
        <v>6630</v>
      </c>
      <c r="O14511" t="s">
        <v>6630</v>
      </c>
      <c r="P14511" t="s">
        <v>6630</v>
      </c>
      <c r="Q14511" t="s">
        <v>6630</v>
      </c>
    </row>
    <row r="14512" spans="1:17" x14ac:dyDescent="0.35">
      <c r="A14512">
        <v>7993100306</v>
      </c>
      <c r="B14512" t="s">
        <v>6626</v>
      </c>
      <c r="C14512" t="s">
        <v>6356</v>
      </c>
      <c r="D14512">
        <v>200</v>
      </c>
      <c r="E14512" t="s">
        <v>488</v>
      </c>
      <c r="F14512">
        <v>203</v>
      </c>
      <c r="G14512" t="s">
        <v>488</v>
      </c>
      <c r="H14512">
        <v>500</v>
      </c>
      <c r="I14512" t="s">
        <v>27894</v>
      </c>
      <c r="J14512" t="s">
        <v>6630</v>
      </c>
      <c r="L14512" t="s">
        <v>6529</v>
      </c>
      <c r="M14512" t="s">
        <v>6630</v>
      </c>
      <c r="N14512" t="s">
        <v>6630</v>
      </c>
      <c r="O14512" t="s">
        <v>6630</v>
      </c>
      <c r="P14512" t="s">
        <v>27895</v>
      </c>
      <c r="Q14512" t="s">
        <v>6630</v>
      </c>
    </row>
    <row r="14513" spans="1:17" x14ac:dyDescent="0.35">
      <c r="A14513">
        <v>80886333</v>
      </c>
      <c r="B14513" t="s">
        <v>6334</v>
      </c>
      <c r="C14513" t="s">
        <v>6766</v>
      </c>
      <c r="D14513">
        <v>120</v>
      </c>
      <c r="E14513" t="s">
        <v>6627</v>
      </c>
      <c r="F14513">
        <v>145</v>
      </c>
      <c r="G14513" t="s">
        <v>6627</v>
      </c>
      <c r="H14513">
        <v>15</v>
      </c>
      <c r="I14513" t="s">
        <v>27896</v>
      </c>
      <c r="J14513" t="s">
        <v>6630</v>
      </c>
      <c r="L14513" t="s">
        <v>6526</v>
      </c>
      <c r="M14513" t="s">
        <v>6630</v>
      </c>
      <c r="N14513" t="s">
        <v>6630</v>
      </c>
      <c r="O14513" t="s">
        <v>6630</v>
      </c>
      <c r="P14513" t="s">
        <v>6630</v>
      </c>
      <c r="Q14513" t="s">
        <v>6630</v>
      </c>
    </row>
    <row r="14514" spans="1:17" x14ac:dyDescent="0.35">
      <c r="A14514">
        <v>80222001</v>
      </c>
      <c r="B14514" t="s">
        <v>6334</v>
      </c>
      <c r="C14514" t="s">
        <v>6766</v>
      </c>
      <c r="D14514">
        <v>120</v>
      </c>
      <c r="E14514" t="s">
        <v>6627</v>
      </c>
      <c r="F14514">
        <v>145</v>
      </c>
      <c r="G14514" t="s">
        <v>6627</v>
      </c>
      <c r="H14514">
        <v>15</v>
      </c>
      <c r="I14514" t="s">
        <v>27897</v>
      </c>
      <c r="J14514" t="s">
        <v>6630</v>
      </c>
      <c r="L14514" t="s">
        <v>6526</v>
      </c>
      <c r="M14514" t="s">
        <v>6630</v>
      </c>
      <c r="N14514" t="s">
        <v>6630</v>
      </c>
      <c r="O14514" t="s">
        <v>6630</v>
      </c>
      <c r="P14514" t="s">
        <v>6630</v>
      </c>
      <c r="Q14514" t="s">
        <v>6630</v>
      </c>
    </row>
    <row r="14515" spans="1:17" x14ac:dyDescent="0.35">
      <c r="A14515">
        <v>8700106588</v>
      </c>
      <c r="B14515" t="s">
        <v>6626</v>
      </c>
      <c r="C14515" t="s">
        <v>6356</v>
      </c>
      <c r="D14515">
        <v>200</v>
      </c>
      <c r="E14515" t="s">
        <v>6701</v>
      </c>
      <c r="F14515">
        <v>500</v>
      </c>
      <c r="G14515" t="s">
        <v>7639</v>
      </c>
      <c r="H14515">
        <v>63</v>
      </c>
      <c r="I14515" t="s">
        <v>27898</v>
      </c>
      <c r="J14515">
        <v>12029</v>
      </c>
      <c r="L14515" t="s">
        <v>6529</v>
      </c>
      <c r="M14515" t="s">
        <v>6630</v>
      </c>
      <c r="N14515">
        <v>10247787</v>
      </c>
      <c r="O14515" t="s">
        <v>6630</v>
      </c>
      <c r="P14515" t="s">
        <v>27899</v>
      </c>
      <c r="Q14515" t="s">
        <v>6630</v>
      </c>
    </row>
    <row r="14516" spans="1:17" x14ac:dyDescent="0.35">
      <c r="A14516">
        <v>80816928</v>
      </c>
      <c r="B14516" t="s">
        <v>6334</v>
      </c>
      <c r="C14516" t="s">
        <v>6766</v>
      </c>
      <c r="D14516">
        <v>120</v>
      </c>
      <c r="E14516" t="s">
        <v>6627</v>
      </c>
      <c r="F14516">
        <v>145</v>
      </c>
      <c r="G14516" t="s">
        <v>6627</v>
      </c>
      <c r="H14516">
        <v>15</v>
      </c>
      <c r="I14516" t="s">
        <v>27900</v>
      </c>
      <c r="J14516" t="s">
        <v>6630</v>
      </c>
      <c r="L14516" t="s">
        <v>6526</v>
      </c>
      <c r="M14516" t="s">
        <v>6630</v>
      </c>
      <c r="N14516" t="s">
        <v>6630</v>
      </c>
      <c r="O14516" t="s">
        <v>6630</v>
      </c>
      <c r="P14516" t="s">
        <v>6630</v>
      </c>
      <c r="Q14516" t="s">
        <v>6630</v>
      </c>
    </row>
    <row r="14517" spans="1:17" x14ac:dyDescent="0.35">
      <c r="A14517">
        <v>3516113574</v>
      </c>
      <c r="B14517" t="s">
        <v>6626</v>
      </c>
      <c r="C14517" t="s">
        <v>6356</v>
      </c>
      <c r="D14517">
        <v>200</v>
      </c>
      <c r="E14517" t="s">
        <v>5245</v>
      </c>
      <c r="F14517">
        <v>202</v>
      </c>
      <c r="G14517" t="s">
        <v>5245</v>
      </c>
      <c r="H14517">
        <v>450</v>
      </c>
      <c r="I14517" t="s">
        <v>27901</v>
      </c>
      <c r="J14517">
        <v>20200</v>
      </c>
      <c r="L14517" t="s">
        <v>6529</v>
      </c>
      <c r="M14517">
        <v>12217418</v>
      </c>
      <c r="N14517">
        <v>10765331</v>
      </c>
      <c r="O14517" t="s">
        <v>6630</v>
      </c>
      <c r="P14517" t="s">
        <v>6630</v>
      </c>
      <c r="Q14517" t="s">
        <v>6630</v>
      </c>
    </row>
    <row r="14518" spans="1:17" x14ac:dyDescent="0.35">
      <c r="A14518">
        <v>9618114702</v>
      </c>
      <c r="B14518" t="s">
        <v>6626</v>
      </c>
      <c r="C14518" t="s">
        <v>6540</v>
      </c>
      <c r="D14518">
        <v>131</v>
      </c>
      <c r="E14518" t="s">
        <v>6672</v>
      </c>
      <c r="F14518">
        <v>703</v>
      </c>
      <c r="G14518" t="s">
        <v>3068</v>
      </c>
      <c r="H14518">
        <v>830</v>
      </c>
      <c r="I14518" t="s">
        <v>27902</v>
      </c>
      <c r="J14518">
        <v>13260</v>
      </c>
      <c r="L14518" t="s">
        <v>6529</v>
      </c>
      <c r="M14518">
        <v>10218273</v>
      </c>
      <c r="N14518">
        <v>11101464</v>
      </c>
      <c r="O14518" t="s">
        <v>6630</v>
      </c>
      <c r="P14518" t="s">
        <v>6630</v>
      </c>
      <c r="Q14518">
        <v>200</v>
      </c>
    </row>
    <row r="14519" spans="1:17" x14ac:dyDescent="0.35">
      <c r="A14519">
        <v>9412111349</v>
      </c>
      <c r="B14519" t="s">
        <v>6626</v>
      </c>
      <c r="C14519" t="s">
        <v>6356</v>
      </c>
      <c r="D14519">
        <v>200</v>
      </c>
      <c r="E14519" t="s">
        <v>6645</v>
      </c>
      <c r="F14519">
        <v>201</v>
      </c>
      <c r="G14519" t="s">
        <v>6657</v>
      </c>
      <c r="H14519">
        <v>420</v>
      </c>
      <c r="I14519" t="s">
        <v>27903</v>
      </c>
      <c r="J14519" t="s">
        <v>6630</v>
      </c>
      <c r="L14519" t="s">
        <v>6529</v>
      </c>
      <c r="M14519">
        <v>11509101</v>
      </c>
      <c r="N14519">
        <v>10434021</v>
      </c>
      <c r="O14519" t="s">
        <v>27904</v>
      </c>
      <c r="P14519" t="s">
        <v>6630</v>
      </c>
      <c r="Q14519" t="s">
        <v>6630</v>
      </c>
    </row>
    <row r="14520" spans="1:17" x14ac:dyDescent="0.35">
      <c r="A14520">
        <v>9415113041</v>
      </c>
      <c r="B14520" t="s">
        <v>6626</v>
      </c>
      <c r="C14520" t="s">
        <v>6356</v>
      </c>
      <c r="D14520">
        <v>200</v>
      </c>
      <c r="E14520" t="s">
        <v>6645</v>
      </c>
      <c r="F14520">
        <v>201</v>
      </c>
      <c r="G14520" t="s">
        <v>6657</v>
      </c>
      <c r="H14520">
        <v>420</v>
      </c>
      <c r="I14520" t="s">
        <v>27905</v>
      </c>
      <c r="J14520">
        <v>20120</v>
      </c>
      <c r="L14520" t="s">
        <v>6529</v>
      </c>
      <c r="M14520">
        <v>10434021</v>
      </c>
      <c r="N14520">
        <v>13152177</v>
      </c>
      <c r="O14520">
        <v>33204</v>
      </c>
      <c r="P14520" t="s">
        <v>6630</v>
      </c>
      <c r="Q14520" t="s">
        <v>6630</v>
      </c>
    </row>
    <row r="14521" spans="1:17" x14ac:dyDescent="0.35">
      <c r="A14521">
        <v>7994015515</v>
      </c>
      <c r="B14521" t="s">
        <v>6626</v>
      </c>
      <c r="C14521" t="s">
        <v>8762</v>
      </c>
      <c r="D14521">
        <v>130</v>
      </c>
      <c r="E14521" t="s">
        <v>6628</v>
      </c>
      <c r="F14521" t="s">
        <v>6628</v>
      </c>
      <c r="G14521" t="s">
        <v>6628</v>
      </c>
      <c r="H14521" t="s">
        <v>6628</v>
      </c>
      <c r="I14521" t="s">
        <v>27906</v>
      </c>
      <c r="J14521" t="s">
        <v>6630</v>
      </c>
      <c r="L14521" t="s">
        <v>6529</v>
      </c>
      <c r="M14521" t="s">
        <v>6630</v>
      </c>
      <c r="N14521" t="s">
        <v>6630</v>
      </c>
      <c r="O14521" t="s">
        <v>27907</v>
      </c>
      <c r="P14521" t="s">
        <v>23753</v>
      </c>
      <c r="Q14521" t="s">
        <v>6630</v>
      </c>
    </row>
    <row r="14522" spans="1:17" x14ac:dyDescent="0.35">
      <c r="A14522">
        <v>80124504</v>
      </c>
      <c r="B14522" t="s">
        <v>6334</v>
      </c>
      <c r="C14522" t="s">
        <v>6766</v>
      </c>
      <c r="D14522">
        <v>120</v>
      </c>
      <c r="E14522" t="s">
        <v>6627</v>
      </c>
      <c r="F14522">
        <v>145</v>
      </c>
      <c r="G14522" t="s">
        <v>6627</v>
      </c>
      <c r="H14522">
        <v>15</v>
      </c>
      <c r="I14522" t="s">
        <v>27908</v>
      </c>
      <c r="J14522" t="s">
        <v>6630</v>
      </c>
      <c r="L14522" t="s">
        <v>6526</v>
      </c>
      <c r="M14522" t="s">
        <v>6630</v>
      </c>
      <c r="N14522" t="s">
        <v>6630</v>
      </c>
      <c r="O14522" t="s">
        <v>6630</v>
      </c>
      <c r="P14522" t="s">
        <v>6630</v>
      </c>
      <c r="Q14522" t="s">
        <v>6630</v>
      </c>
    </row>
    <row r="14523" spans="1:17" x14ac:dyDescent="0.35">
      <c r="A14523">
        <v>80687809</v>
      </c>
      <c r="B14523" t="s">
        <v>6334</v>
      </c>
      <c r="C14523" t="s">
        <v>6766</v>
      </c>
      <c r="D14523">
        <v>120</v>
      </c>
      <c r="E14523" t="s">
        <v>6627</v>
      </c>
      <c r="F14523">
        <v>145</v>
      </c>
      <c r="G14523" t="s">
        <v>6627</v>
      </c>
      <c r="H14523">
        <v>15</v>
      </c>
      <c r="I14523" t="s">
        <v>27909</v>
      </c>
      <c r="J14523" t="s">
        <v>6630</v>
      </c>
      <c r="L14523" t="s">
        <v>6526</v>
      </c>
      <c r="M14523" t="s">
        <v>6630</v>
      </c>
      <c r="N14523" t="s">
        <v>6630</v>
      </c>
      <c r="O14523" t="s">
        <v>6630</v>
      </c>
      <c r="P14523" t="s">
        <v>6630</v>
      </c>
      <c r="Q14523" t="s">
        <v>6630</v>
      </c>
    </row>
    <row r="14524" spans="1:17" x14ac:dyDescent="0.35">
      <c r="A14524">
        <v>80113105</v>
      </c>
      <c r="B14524" t="s">
        <v>6334</v>
      </c>
      <c r="C14524" t="s">
        <v>6766</v>
      </c>
      <c r="D14524">
        <v>120</v>
      </c>
      <c r="E14524" t="s">
        <v>6627</v>
      </c>
      <c r="F14524">
        <v>145</v>
      </c>
      <c r="G14524" t="s">
        <v>6627</v>
      </c>
      <c r="H14524">
        <v>15</v>
      </c>
      <c r="I14524" t="s">
        <v>27910</v>
      </c>
      <c r="J14524" t="s">
        <v>6630</v>
      </c>
      <c r="L14524" t="s">
        <v>6526</v>
      </c>
      <c r="M14524" t="s">
        <v>6630</v>
      </c>
      <c r="N14524" t="s">
        <v>6630</v>
      </c>
      <c r="O14524" t="s">
        <v>6630</v>
      </c>
      <c r="P14524" t="s">
        <v>6630</v>
      </c>
      <c r="Q14524" t="s">
        <v>6630</v>
      </c>
    </row>
    <row r="14525" spans="1:17" x14ac:dyDescent="0.35">
      <c r="A14525">
        <v>3505108577</v>
      </c>
      <c r="B14525" t="s">
        <v>6626</v>
      </c>
      <c r="C14525" t="s">
        <v>6356</v>
      </c>
      <c r="D14525">
        <v>200</v>
      </c>
      <c r="E14525" t="s">
        <v>5245</v>
      </c>
      <c r="F14525">
        <v>202</v>
      </c>
      <c r="G14525" t="s">
        <v>5245</v>
      </c>
      <c r="H14525">
        <v>450</v>
      </c>
      <c r="I14525" t="s">
        <v>27911</v>
      </c>
      <c r="J14525">
        <v>20207</v>
      </c>
      <c r="L14525" t="s">
        <v>6529</v>
      </c>
      <c r="M14525">
        <v>11940031</v>
      </c>
      <c r="N14525">
        <v>10008025</v>
      </c>
      <c r="O14525" t="s">
        <v>26795</v>
      </c>
      <c r="P14525" t="s">
        <v>9124</v>
      </c>
      <c r="Q14525" t="s">
        <v>6630</v>
      </c>
    </row>
    <row r="14526" spans="1:17" x14ac:dyDescent="0.35">
      <c r="A14526">
        <v>6804108103</v>
      </c>
      <c r="B14526" t="s">
        <v>6626</v>
      </c>
      <c r="C14526" t="s">
        <v>6356</v>
      </c>
      <c r="D14526">
        <v>200</v>
      </c>
      <c r="E14526" t="s">
        <v>5245</v>
      </c>
      <c r="F14526">
        <v>202</v>
      </c>
      <c r="G14526" t="s">
        <v>5245</v>
      </c>
      <c r="H14526">
        <v>450</v>
      </c>
      <c r="I14526" t="s">
        <v>27912</v>
      </c>
      <c r="J14526" t="s">
        <v>6630</v>
      </c>
      <c r="L14526" t="s">
        <v>6529</v>
      </c>
      <c r="M14526">
        <v>10521432</v>
      </c>
      <c r="N14526">
        <v>10390364</v>
      </c>
      <c r="O14526" t="s">
        <v>27913</v>
      </c>
      <c r="P14526" t="s">
        <v>27914</v>
      </c>
      <c r="Q14526" t="s">
        <v>6630</v>
      </c>
    </row>
    <row r="14527" spans="1:17" x14ac:dyDescent="0.35">
      <c r="A14527">
        <v>9601106945</v>
      </c>
      <c r="B14527" t="s">
        <v>6626</v>
      </c>
      <c r="C14527" t="s">
        <v>6356</v>
      </c>
      <c r="D14527">
        <v>200</v>
      </c>
      <c r="E14527" t="s">
        <v>488</v>
      </c>
      <c r="F14527">
        <v>203</v>
      </c>
      <c r="G14527" t="s">
        <v>488</v>
      </c>
      <c r="H14527">
        <v>500</v>
      </c>
      <c r="I14527" t="s">
        <v>27915</v>
      </c>
      <c r="J14527">
        <v>20300</v>
      </c>
      <c r="L14527" t="s">
        <v>6529</v>
      </c>
      <c r="M14527">
        <v>11342559</v>
      </c>
      <c r="N14527" t="s">
        <v>6630</v>
      </c>
      <c r="O14527" t="s">
        <v>27916</v>
      </c>
      <c r="P14527" t="s">
        <v>8260</v>
      </c>
      <c r="Q14527">
        <v>200</v>
      </c>
    </row>
    <row r="14528" spans="1:17" x14ac:dyDescent="0.35">
      <c r="A14528">
        <v>3910110468</v>
      </c>
      <c r="B14528" t="s">
        <v>6626</v>
      </c>
      <c r="C14528" t="s">
        <v>6356</v>
      </c>
      <c r="D14528">
        <v>200</v>
      </c>
      <c r="E14528" t="s">
        <v>6366</v>
      </c>
      <c r="F14528">
        <v>207</v>
      </c>
      <c r="G14528" t="s">
        <v>5245</v>
      </c>
      <c r="H14528">
        <v>450</v>
      </c>
      <c r="I14528" t="s">
        <v>27917</v>
      </c>
      <c r="J14528">
        <v>20200</v>
      </c>
      <c r="L14528" t="s">
        <v>6529</v>
      </c>
      <c r="M14528">
        <v>12519150</v>
      </c>
      <c r="N14528" t="s">
        <v>6630</v>
      </c>
      <c r="O14528" t="s">
        <v>6630</v>
      </c>
      <c r="P14528" t="s">
        <v>6630</v>
      </c>
      <c r="Q14528">
        <v>610</v>
      </c>
    </row>
    <row r="14529" spans="1:17" x14ac:dyDescent="0.35">
      <c r="A14529">
        <v>7904108430</v>
      </c>
      <c r="B14529" t="s">
        <v>6626</v>
      </c>
      <c r="C14529" t="s">
        <v>6356</v>
      </c>
      <c r="D14529">
        <v>200</v>
      </c>
      <c r="E14529" t="s">
        <v>6366</v>
      </c>
      <c r="F14529">
        <v>207</v>
      </c>
      <c r="G14529" t="s">
        <v>6657</v>
      </c>
      <c r="H14529">
        <v>420</v>
      </c>
      <c r="I14529" t="s">
        <v>27918</v>
      </c>
      <c r="J14529" t="s">
        <v>6630</v>
      </c>
      <c r="L14529" t="s">
        <v>6529</v>
      </c>
      <c r="M14529">
        <v>10222512</v>
      </c>
      <c r="N14529" t="s">
        <v>6630</v>
      </c>
      <c r="O14529" t="s">
        <v>27919</v>
      </c>
      <c r="P14529" t="s">
        <v>7020</v>
      </c>
      <c r="Q14529" t="s">
        <v>6630</v>
      </c>
    </row>
    <row r="14530" spans="1:17" x14ac:dyDescent="0.35">
      <c r="A14530">
        <v>9419115251</v>
      </c>
      <c r="B14530" t="s">
        <v>6626</v>
      </c>
      <c r="C14530" t="s">
        <v>6356</v>
      </c>
      <c r="D14530">
        <v>200</v>
      </c>
      <c r="E14530" t="s">
        <v>6366</v>
      </c>
      <c r="F14530">
        <v>207</v>
      </c>
      <c r="G14530" t="s">
        <v>3257</v>
      </c>
      <c r="H14530">
        <v>788</v>
      </c>
      <c r="I14530" t="s">
        <v>27920</v>
      </c>
      <c r="J14530">
        <v>20800</v>
      </c>
      <c r="L14530" t="s">
        <v>6529</v>
      </c>
      <c r="M14530">
        <v>10015398</v>
      </c>
      <c r="N14530">
        <v>11410021</v>
      </c>
      <c r="O14530" t="s">
        <v>6630</v>
      </c>
      <c r="P14530" t="s">
        <v>6630</v>
      </c>
      <c r="Q14530">
        <v>700</v>
      </c>
    </row>
    <row r="14531" spans="1:17" x14ac:dyDescent="0.35">
      <c r="A14531">
        <v>9496100885</v>
      </c>
      <c r="B14531" t="s">
        <v>6626</v>
      </c>
      <c r="C14531" t="s">
        <v>6356</v>
      </c>
      <c r="D14531">
        <v>200</v>
      </c>
      <c r="E14531" t="s">
        <v>6659</v>
      </c>
      <c r="F14531">
        <v>208</v>
      </c>
      <c r="G14531" t="s">
        <v>7424</v>
      </c>
      <c r="H14531">
        <v>325</v>
      </c>
      <c r="I14531" t="s">
        <v>27921</v>
      </c>
      <c r="J14531" t="s">
        <v>6630</v>
      </c>
      <c r="L14531" t="s">
        <v>6529</v>
      </c>
      <c r="M14531" t="s">
        <v>6630</v>
      </c>
      <c r="N14531" t="s">
        <v>6630</v>
      </c>
      <c r="O14531" t="s">
        <v>6630</v>
      </c>
      <c r="P14531" t="s">
        <v>27922</v>
      </c>
      <c r="Q14531" t="s">
        <v>6630</v>
      </c>
    </row>
    <row r="14532" spans="1:17" x14ac:dyDescent="0.35">
      <c r="A14532">
        <v>80451701</v>
      </c>
      <c r="B14532" t="s">
        <v>6334</v>
      </c>
      <c r="C14532" t="s">
        <v>6766</v>
      </c>
      <c r="D14532">
        <v>120</v>
      </c>
      <c r="E14532" t="s">
        <v>6627</v>
      </c>
      <c r="F14532">
        <v>145</v>
      </c>
      <c r="G14532" t="s">
        <v>6627</v>
      </c>
      <c r="H14532">
        <v>15</v>
      </c>
      <c r="I14532" t="s">
        <v>27923</v>
      </c>
      <c r="J14532" t="s">
        <v>6630</v>
      </c>
      <c r="L14532" t="s">
        <v>6526</v>
      </c>
      <c r="M14532" t="s">
        <v>6630</v>
      </c>
      <c r="N14532" t="s">
        <v>6630</v>
      </c>
      <c r="O14532" t="s">
        <v>6630</v>
      </c>
      <c r="P14532" t="s">
        <v>6630</v>
      </c>
      <c r="Q14532" t="s">
        <v>6630</v>
      </c>
    </row>
    <row r="14533" spans="1:17" x14ac:dyDescent="0.35">
      <c r="A14533">
        <v>7993100286</v>
      </c>
      <c r="B14533" t="s">
        <v>6626</v>
      </c>
      <c r="C14533" t="s">
        <v>6356</v>
      </c>
      <c r="D14533">
        <v>200</v>
      </c>
      <c r="E14533" t="s">
        <v>6366</v>
      </c>
      <c r="F14533">
        <v>207</v>
      </c>
      <c r="G14533" t="s">
        <v>7247</v>
      </c>
      <c r="H14533">
        <v>735</v>
      </c>
      <c r="I14533" t="s">
        <v>27924</v>
      </c>
      <c r="J14533" t="s">
        <v>6630</v>
      </c>
      <c r="L14533" t="s">
        <v>6529</v>
      </c>
      <c r="M14533" t="s">
        <v>6630</v>
      </c>
      <c r="N14533">
        <v>10001218</v>
      </c>
      <c r="O14533" t="s">
        <v>6630</v>
      </c>
      <c r="P14533" t="s">
        <v>27925</v>
      </c>
      <c r="Q14533" t="s">
        <v>6630</v>
      </c>
    </row>
    <row r="14534" spans="1:17" x14ac:dyDescent="0.35">
      <c r="A14534">
        <v>9496105027</v>
      </c>
      <c r="B14534" t="s">
        <v>6626</v>
      </c>
      <c r="C14534" t="s">
        <v>6356</v>
      </c>
      <c r="D14534">
        <v>200</v>
      </c>
      <c r="E14534" t="s">
        <v>488</v>
      </c>
      <c r="F14534">
        <v>203</v>
      </c>
      <c r="G14534" t="s">
        <v>488</v>
      </c>
      <c r="H14534">
        <v>500</v>
      </c>
      <c r="I14534" t="s">
        <v>27926</v>
      </c>
      <c r="J14534" t="s">
        <v>6630</v>
      </c>
      <c r="L14534" t="s">
        <v>6529</v>
      </c>
      <c r="M14534" t="s">
        <v>6630</v>
      </c>
      <c r="N14534">
        <v>10001103</v>
      </c>
      <c r="O14534" t="s">
        <v>6630</v>
      </c>
      <c r="P14534" t="s">
        <v>27927</v>
      </c>
      <c r="Q14534" t="s">
        <v>6630</v>
      </c>
    </row>
    <row r="14535" spans="1:17" x14ac:dyDescent="0.35">
      <c r="A14535">
        <v>9409109884</v>
      </c>
      <c r="B14535" t="s">
        <v>6626</v>
      </c>
      <c r="C14535" t="s">
        <v>6356</v>
      </c>
      <c r="D14535">
        <v>200</v>
      </c>
      <c r="E14535" t="s">
        <v>6366</v>
      </c>
      <c r="F14535">
        <v>207</v>
      </c>
      <c r="G14535" t="s">
        <v>6657</v>
      </c>
      <c r="H14535">
        <v>420</v>
      </c>
      <c r="I14535" t="s">
        <v>27928</v>
      </c>
      <c r="J14535" t="s">
        <v>6630</v>
      </c>
      <c r="L14535" t="s">
        <v>6529</v>
      </c>
      <c r="M14535">
        <v>11784365</v>
      </c>
      <c r="N14535">
        <v>12097111</v>
      </c>
      <c r="O14535" t="s">
        <v>6647</v>
      </c>
      <c r="P14535" t="s">
        <v>6630</v>
      </c>
      <c r="Q14535">
        <v>100</v>
      </c>
    </row>
    <row r="14536" spans="1:17" x14ac:dyDescent="0.35">
      <c r="A14536">
        <v>9624116609</v>
      </c>
      <c r="B14536" t="s">
        <v>6334</v>
      </c>
      <c r="C14536" t="s">
        <v>6356</v>
      </c>
      <c r="D14536">
        <v>200</v>
      </c>
      <c r="E14536" t="s">
        <v>6366</v>
      </c>
      <c r="F14536">
        <v>207</v>
      </c>
      <c r="G14536" t="s">
        <v>176</v>
      </c>
      <c r="H14536">
        <v>705</v>
      </c>
      <c r="I14536" t="s">
        <v>27929</v>
      </c>
      <c r="J14536">
        <v>20800</v>
      </c>
      <c r="L14536" t="s">
        <v>6529</v>
      </c>
      <c r="M14536">
        <v>10015181</v>
      </c>
      <c r="N14536">
        <v>10028495</v>
      </c>
      <c r="O14536" t="s">
        <v>6630</v>
      </c>
      <c r="P14536" t="s">
        <v>6630</v>
      </c>
      <c r="Q14536">
        <v>200</v>
      </c>
    </row>
    <row r="14537" spans="1:17" x14ac:dyDescent="0.35">
      <c r="A14537">
        <v>9417113802</v>
      </c>
      <c r="B14537" t="s">
        <v>6626</v>
      </c>
      <c r="C14537" t="s">
        <v>6356</v>
      </c>
      <c r="D14537">
        <v>200</v>
      </c>
      <c r="E14537" t="s">
        <v>6366</v>
      </c>
      <c r="F14537">
        <v>207</v>
      </c>
      <c r="G14537" t="s">
        <v>176</v>
      </c>
      <c r="H14537">
        <v>705</v>
      </c>
      <c r="I14537" t="s">
        <v>27930</v>
      </c>
      <c r="J14537">
        <v>20800</v>
      </c>
      <c r="L14537" t="s">
        <v>6529</v>
      </c>
      <c r="M14537">
        <v>13194529</v>
      </c>
      <c r="N14537">
        <v>10014731</v>
      </c>
      <c r="O14537" t="s">
        <v>6630</v>
      </c>
      <c r="P14537" t="s">
        <v>6630</v>
      </c>
      <c r="Q14537">
        <v>700</v>
      </c>
    </row>
    <row r="14538" spans="1:17" x14ac:dyDescent="0.35">
      <c r="A14538">
        <v>3997105341</v>
      </c>
      <c r="B14538" t="s">
        <v>6626</v>
      </c>
      <c r="C14538" t="s">
        <v>6356</v>
      </c>
      <c r="D14538">
        <v>200</v>
      </c>
      <c r="E14538" t="s">
        <v>5245</v>
      </c>
      <c r="F14538">
        <v>202</v>
      </c>
      <c r="G14538" t="s">
        <v>5245</v>
      </c>
      <c r="H14538">
        <v>450</v>
      </c>
      <c r="I14538" t="s">
        <v>27931</v>
      </c>
      <c r="J14538" t="s">
        <v>6630</v>
      </c>
      <c r="L14538" t="s">
        <v>6529</v>
      </c>
      <c r="M14538" t="s">
        <v>6630</v>
      </c>
      <c r="N14538">
        <v>10039656</v>
      </c>
      <c r="O14538" t="s">
        <v>12169</v>
      </c>
      <c r="P14538" t="s">
        <v>6830</v>
      </c>
      <c r="Q14538" t="s">
        <v>6630</v>
      </c>
    </row>
    <row r="14539" spans="1:17" x14ac:dyDescent="0.35">
      <c r="A14539">
        <v>9494014718</v>
      </c>
      <c r="B14539" t="s">
        <v>6626</v>
      </c>
      <c r="C14539" t="s">
        <v>8762</v>
      </c>
      <c r="D14539">
        <v>130</v>
      </c>
      <c r="E14539" t="s">
        <v>6628</v>
      </c>
      <c r="F14539" t="s">
        <v>6628</v>
      </c>
      <c r="G14539" t="s">
        <v>6862</v>
      </c>
      <c r="H14539">
        <v>360</v>
      </c>
      <c r="I14539" t="s">
        <v>27932</v>
      </c>
      <c r="J14539" t="s">
        <v>6630</v>
      </c>
      <c r="L14539" t="s">
        <v>6529</v>
      </c>
      <c r="M14539" t="s">
        <v>6630</v>
      </c>
      <c r="N14539" t="s">
        <v>6630</v>
      </c>
      <c r="O14539" t="s">
        <v>27933</v>
      </c>
      <c r="P14539" t="s">
        <v>27934</v>
      </c>
      <c r="Q14539" t="s">
        <v>6630</v>
      </c>
    </row>
    <row r="14540" spans="1:17" x14ac:dyDescent="0.35">
      <c r="A14540">
        <v>9699106324</v>
      </c>
      <c r="B14540" t="s">
        <v>6334</v>
      </c>
      <c r="C14540" t="s">
        <v>6540</v>
      </c>
      <c r="D14540">
        <v>131</v>
      </c>
      <c r="E14540" t="s">
        <v>10723</v>
      </c>
      <c r="F14540">
        <v>305</v>
      </c>
      <c r="G14540" t="s">
        <v>7381</v>
      </c>
      <c r="H14540">
        <v>105</v>
      </c>
      <c r="I14540" t="s">
        <v>27935</v>
      </c>
      <c r="J14540" t="s">
        <v>6630</v>
      </c>
      <c r="L14540" t="s">
        <v>6529</v>
      </c>
      <c r="M14540">
        <v>10811561</v>
      </c>
      <c r="N14540">
        <v>12907697</v>
      </c>
      <c r="O14540" t="s">
        <v>10047</v>
      </c>
      <c r="P14540" t="s">
        <v>8260</v>
      </c>
      <c r="Q14540">
        <v>200</v>
      </c>
    </row>
    <row r="14541" spans="1:17" x14ac:dyDescent="0.35">
      <c r="A14541">
        <v>9415113071</v>
      </c>
      <c r="B14541" t="s">
        <v>6626</v>
      </c>
      <c r="C14541" t="s">
        <v>6356</v>
      </c>
      <c r="D14541">
        <v>200</v>
      </c>
      <c r="E14541" t="s">
        <v>6366</v>
      </c>
      <c r="F14541">
        <v>207</v>
      </c>
      <c r="G14541" t="s">
        <v>176</v>
      </c>
      <c r="H14541">
        <v>705</v>
      </c>
      <c r="I14541" t="s">
        <v>27936</v>
      </c>
      <c r="J14541">
        <v>20800</v>
      </c>
      <c r="L14541" t="s">
        <v>6529</v>
      </c>
      <c r="M14541">
        <v>13194529</v>
      </c>
      <c r="N14541">
        <v>10014731</v>
      </c>
      <c r="O14541" t="s">
        <v>6630</v>
      </c>
      <c r="P14541" t="s">
        <v>6630</v>
      </c>
      <c r="Q14541">
        <v>700</v>
      </c>
    </row>
    <row r="14542" spans="1:17" x14ac:dyDescent="0.35">
      <c r="A14542">
        <v>9422116026</v>
      </c>
      <c r="B14542" t="s">
        <v>6626</v>
      </c>
      <c r="C14542" t="s">
        <v>6356</v>
      </c>
      <c r="D14542">
        <v>200</v>
      </c>
      <c r="E14542" t="s">
        <v>5245</v>
      </c>
      <c r="F14542">
        <v>202</v>
      </c>
      <c r="G14542" t="s">
        <v>6990</v>
      </c>
      <c r="H14542">
        <v>200</v>
      </c>
      <c r="I14542" t="s">
        <v>15356</v>
      </c>
      <c r="J14542">
        <v>20200</v>
      </c>
      <c r="L14542" t="s">
        <v>6529</v>
      </c>
      <c r="M14542">
        <v>14008433</v>
      </c>
      <c r="N14542">
        <v>12584656</v>
      </c>
      <c r="O14542" t="s">
        <v>6630</v>
      </c>
      <c r="P14542" t="s">
        <v>6630</v>
      </c>
      <c r="Q14542" t="s">
        <v>6630</v>
      </c>
    </row>
    <row r="14543" spans="1:17" x14ac:dyDescent="0.35">
      <c r="A14543">
        <v>9423116284</v>
      </c>
      <c r="B14543" t="s">
        <v>6334</v>
      </c>
      <c r="C14543" t="s">
        <v>6356</v>
      </c>
      <c r="D14543">
        <v>200</v>
      </c>
      <c r="E14543" t="s">
        <v>6366</v>
      </c>
      <c r="F14543">
        <v>207</v>
      </c>
      <c r="G14543" t="s">
        <v>3257</v>
      </c>
      <c r="H14543">
        <v>788</v>
      </c>
      <c r="I14543" t="s">
        <v>27937</v>
      </c>
      <c r="J14543">
        <v>20703</v>
      </c>
      <c r="L14543" t="s">
        <v>6529</v>
      </c>
      <c r="M14543">
        <v>11211305</v>
      </c>
      <c r="N14543">
        <v>11295537</v>
      </c>
      <c r="O14543" t="s">
        <v>6630</v>
      </c>
      <c r="P14543" t="s">
        <v>6630</v>
      </c>
      <c r="Q14543" t="s">
        <v>6630</v>
      </c>
    </row>
    <row r="14544" spans="1:17" x14ac:dyDescent="0.35">
      <c r="A14544">
        <v>9602107192</v>
      </c>
      <c r="B14544" t="s">
        <v>6334</v>
      </c>
      <c r="C14544" t="s">
        <v>6356</v>
      </c>
      <c r="D14544">
        <v>200</v>
      </c>
      <c r="E14544" t="s">
        <v>6366</v>
      </c>
      <c r="F14544">
        <v>207</v>
      </c>
      <c r="G14544" t="s">
        <v>6662</v>
      </c>
      <c r="H14544">
        <v>720</v>
      </c>
      <c r="I14544" t="s">
        <v>27938</v>
      </c>
      <c r="J14544">
        <v>20830</v>
      </c>
      <c r="L14544" t="s">
        <v>6529</v>
      </c>
      <c r="M14544">
        <v>10014731</v>
      </c>
      <c r="N14544" t="s">
        <v>6630</v>
      </c>
      <c r="O14544" t="s">
        <v>27939</v>
      </c>
      <c r="P14544" t="s">
        <v>7370</v>
      </c>
      <c r="Q14544">
        <v>200</v>
      </c>
    </row>
    <row r="14545" spans="1:17" x14ac:dyDescent="0.35">
      <c r="A14545" t="s">
        <v>27940</v>
      </c>
      <c r="B14545" t="s">
        <v>6626</v>
      </c>
      <c r="C14545" t="s">
        <v>6628</v>
      </c>
      <c r="D14545" t="s">
        <v>6628</v>
      </c>
      <c r="E14545" t="s">
        <v>6628</v>
      </c>
      <c r="F14545" t="s">
        <v>6628</v>
      </c>
      <c r="G14545" t="s">
        <v>6628</v>
      </c>
      <c r="H14545" t="s">
        <v>6628</v>
      </c>
      <c r="I14545" t="s">
        <v>12760</v>
      </c>
      <c r="J14545" t="s">
        <v>6630</v>
      </c>
      <c r="L14545" t="s">
        <v>6529</v>
      </c>
      <c r="M14545" t="s">
        <v>6630</v>
      </c>
      <c r="N14545" t="s">
        <v>6630</v>
      </c>
      <c r="O14545" t="s">
        <v>6630</v>
      </c>
      <c r="P14545" t="s">
        <v>6630</v>
      </c>
      <c r="Q14545" t="s">
        <v>6630</v>
      </c>
    </row>
    <row r="14546" spans="1:17" x14ac:dyDescent="0.35">
      <c r="A14546">
        <v>9410110483</v>
      </c>
      <c r="B14546" t="s">
        <v>6626</v>
      </c>
      <c r="C14546" t="s">
        <v>6356</v>
      </c>
      <c r="D14546">
        <v>200</v>
      </c>
      <c r="E14546" t="s">
        <v>6366</v>
      </c>
      <c r="F14546">
        <v>207</v>
      </c>
      <c r="G14546" t="s">
        <v>6638</v>
      </c>
      <c r="H14546">
        <v>415</v>
      </c>
      <c r="I14546" t="s">
        <v>27941</v>
      </c>
      <c r="J14546">
        <v>20115</v>
      </c>
      <c r="L14546" t="s">
        <v>6529</v>
      </c>
      <c r="M14546">
        <v>10016520</v>
      </c>
      <c r="N14546">
        <v>10414637</v>
      </c>
      <c r="O14546" t="s">
        <v>6630</v>
      </c>
      <c r="P14546" t="s">
        <v>6630</v>
      </c>
      <c r="Q14546">
        <v>700</v>
      </c>
    </row>
    <row r="14547" spans="1:17" x14ac:dyDescent="0.35">
      <c r="A14547">
        <v>9494015901</v>
      </c>
      <c r="B14547" t="s">
        <v>6626</v>
      </c>
      <c r="C14547" t="s">
        <v>8762</v>
      </c>
      <c r="D14547">
        <v>130</v>
      </c>
      <c r="E14547" t="s">
        <v>6628</v>
      </c>
      <c r="F14547" t="s">
        <v>6628</v>
      </c>
      <c r="G14547" t="s">
        <v>6702</v>
      </c>
      <c r="H14547">
        <v>55</v>
      </c>
      <c r="I14547" t="s">
        <v>27942</v>
      </c>
      <c r="J14547" t="s">
        <v>6630</v>
      </c>
      <c r="L14547" t="s">
        <v>6529</v>
      </c>
      <c r="M14547" t="s">
        <v>6630</v>
      </c>
      <c r="N14547" t="s">
        <v>6630</v>
      </c>
      <c r="O14547" t="s">
        <v>6630</v>
      </c>
      <c r="P14547" t="s">
        <v>27943</v>
      </c>
      <c r="Q14547" t="s">
        <v>6630</v>
      </c>
    </row>
    <row r="14548" spans="1:17" x14ac:dyDescent="0.35">
      <c r="A14548">
        <v>9400106409</v>
      </c>
      <c r="B14548" t="s">
        <v>6626</v>
      </c>
      <c r="C14548" t="s">
        <v>6356</v>
      </c>
      <c r="D14548">
        <v>200</v>
      </c>
      <c r="E14548" t="s">
        <v>488</v>
      </c>
      <c r="F14548">
        <v>203</v>
      </c>
      <c r="G14548" t="s">
        <v>488</v>
      </c>
      <c r="H14548">
        <v>500</v>
      </c>
      <c r="I14548" t="s">
        <v>27944</v>
      </c>
      <c r="J14548">
        <v>20300</v>
      </c>
      <c r="L14548" t="s">
        <v>6529</v>
      </c>
      <c r="M14548" t="s">
        <v>6630</v>
      </c>
      <c r="N14548">
        <v>10438006</v>
      </c>
      <c r="O14548" t="s">
        <v>6630</v>
      </c>
      <c r="P14548" t="s">
        <v>27945</v>
      </c>
      <c r="Q14548" t="s">
        <v>6630</v>
      </c>
    </row>
    <row r="14549" spans="1:17" x14ac:dyDescent="0.35">
      <c r="A14549" t="s">
        <v>27946</v>
      </c>
      <c r="B14549" t="s">
        <v>6626</v>
      </c>
      <c r="C14549" t="s">
        <v>6628</v>
      </c>
      <c r="D14549" t="s">
        <v>6628</v>
      </c>
      <c r="E14549" t="s">
        <v>6628</v>
      </c>
      <c r="F14549" t="s">
        <v>6628</v>
      </c>
      <c r="G14549" t="s">
        <v>6628</v>
      </c>
      <c r="H14549" t="s">
        <v>6628</v>
      </c>
      <c r="I14549" t="s">
        <v>27947</v>
      </c>
      <c r="J14549" t="s">
        <v>6630</v>
      </c>
      <c r="L14549" t="s">
        <v>6526</v>
      </c>
      <c r="M14549" t="s">
        <v>6630</v>
      </c>
      <c r="N14549" t="s">
        <v>6630</v>
      </c>
      <c r="O14549" t="s">
        <v>6630</v>
      </c>
      <c r="P14549" t="s">
        <v>6630</v>
      </c>
      <c r="Q14549" t="s">
        <v>6630</v>
      </c>
    </row>
    <row r="14550" spans="1:17" x14ac:dyDescent="0.35">
      <c r="A14550">
        <v>80705301</v>
      </c>
      <c r="B14550" t="s">
        <v>6334</v>
      </c>
      <c r="C14550" t="s">
        <v>6766</v>
      </c>
      <c r="D14550">
        <v>120</v>
      </c>
      <c r="E14550" t="s">
        <v>6627</v>
      </c>
      <c r="F14550">
        <v>145</v>
      </c>
      <c r="G14550" t="s">
        <v>6627</v>
      </c>
      <c r="H14550">
        <v>15</v>
      </c>
      <c r="I14550" t="s">
        <v>27948</v>
      </c>
      <c r="J14550" t="s">
        <v>6630</v>
      </c>
      <c r="L14550" t="s">
        <v>6526</v>
      </c>
      <c r="M14550" t="s">
        <v>6630</v>
      </c>
      <c r="N14550" t="s">
        <v>6630</v>
      </c>
      <c r="O14550" t="s">
        <v>6630</v>
      </c>
      <c r="P14550" t="s">
        <v>6630</v>
      </c>
      <c r="Q14550" t="s">
        <v>6630</v>
      </c>
    </row>
    <row r="14551" spans="1:17" x14ac:dyDescent="0.35">
      <c r="A14551">
        <v>3524116796</v>
      </c>
      <c r="B14551" t="s">
        <v>6334</v>
      </c>
      <c r="C14551" t="s">
        <v>6356</v>
      </c>
      <c r="D14551">
        <v>200</v>
      </c>
      <c r="E14551" t="s">
        <v>5245</v>
      </c>
      <c r="F14551">
        <v>202</v>
      </c>
      <c r="G14551" t="s">
        <v>5245</v>
      </c>
      <c r="H14551">
        <v>450</v>
      </c>
      <c r="I14551" t="s">
        <v>27949</v>
      </c>
      <c r="J14551">
        <v>20200</v>
      </c>
      <c r="L14551" t="s">
        <v>6529</v>
      </c>
      <c r="M14551">
        <v>16593200</v>
      </c>
      <c r="N14551">
        <v>10558147</v>
      </c>
      <c r="O14551" t="s">
        <v>6630</v>
      </c>
      <c r="P14551" t="s">
        <v>6630</v>
      </c>
      <c r="Q14551" t="s">
        <v>6630</v>
      </c>
    </row>
    <row r="14552" spans="1:17" x14ac:dyDescent="0.35">
      <c r="A14552">
        <v>80707107</v>
      </c>
      <c r="B14552" t="s">
        <v>6334</v>
      </c>
      <c r="C14552" t="s">
        <v>6766</v>
      </c>
      <c r="D14552">
        <v>120</v>
      </c>
      <c r="E14552" t="s">
        <v>6627</v>
      </c>
      <c r="F14552">
        <v>145</v>
      </c>
      <c r="G14552" t="s">
        <v>6627</v>
      </c>
      <c r="H14552">
        <v>15</v>
      </c>
      <c r="I14552" t="s">
        <v>27950</v>
      </c>
      <c r="J14552" t="s">
        <v>6630</v>
      </c>
      <c r="L14552" t="s">
        <v>6526</v>
      </c>
      <c r="M14552" t="s">
        <v>6630</v>
      </c>
      <c r="N14552" t="s">
        <v>6630</v>
      </c>
      <c r="O14552" t="s">
        <v>6630</v>
      </c>
      <c r="P14552" t="s">
        <v>6630</v>
      </c>
      <c r="Q14552" t="s">
        <v>6630</v>
      </c>
    </row>
    <row r="14553" spans="1:17" x14ac:dyDescent="0.35">
      <c r="A14553">
        <v>80950101</v>
      </c>
      <c r="B14553" t="s">
        <v>6334</v>
      </c>
      <c r="C14553" t="s">
        <v>6766</v>
      </c>
      <c r="D14553">
        <v>120</v>
      </c>
      <c r="E14553" t="s">
        <v>6627</v>
      </c>
      <c r="F14553">
        <v>145</v>
      </c>
      <c r="G14553" t="s">
        <v>6627</v>
      </c>
      <c r="H14553">
        <v>15</v>
      </c>
      <c r="I14553" t="s">
        <v>27951</v>
      </c>
      <c r="J14553" t="s">
        <v>6630</v>
      </c>
      <c r="L14553" t="s">
        <v>6526</v>
      </c>
      <c r="M14553" t="s">
        <v>6630</v>
      </c>
      <c r="N14553" t="s">
        <v>6630</v>
      </c>
      <c r="O14553" t="s">
        <v>6630</v>
      </c>
      <c r="P14553" t="s">
        <v>6630</v>
      </c>
      <c r="Q14553" t="s">
        <v>6630</v>
      </c>
    </row>
    <row r="14554" spans="1:17" x14ac:dyDescent="0.35">
      <c r="A14554">
        <v>80636807</v>
      </c>
      <c r="B14554" t="s">
        <v>6334</v>
      </c>
      <c r="C14554" t="s">
        <v>6766</v>
      </c>
      <c r="D14554">
        <v>120</v>
      </c>
      <c r="E14554" t="s">
        <v>6627</v>
      </c>
      <c r="F14554">
        <v>145</v>
      </c>
      <c r="G14554" t="s">
        <v>6627</v>
      </c>
      <c r="H14554">
        <v>15</v>
      </c>
      <c r="I14554" t="s">
        <v>27952</v>
      </c>
      <c r="J14554" t="s">
        <v>6630</v>
      </c>
      <c r="L14554" t="s">
        <v>6526</v>
      </c>
      <c r="M14554" t="s">
        <v>6630</v>
      </c>
      <c r="N14554" t="s">
        <v>6630</v>
      </c>
      <c r="O14554" t="s">
        <v>6630</v>
      </c>
      <c r="P14554" t="s">
        <v>6630</v>
      </c>
      <c r="Q14554" t="s">
        <v>6630</v>
      </c>
    </row>
    <row r="14555" spans="1:17" x14ac:dyDescent="0.35">
      <c r="A14555" t="s">
        <v>27953</v>
      </c>
      <c r="B14555" t="s">
        <v>6626</v>
      </c>
      <c r="C14555" t="s">
        <v>6628</v>
      </c>
      <c r="D14555" t="s">
        <v>6628</v>
      </c>
      <c r="E14555" t="s">
        <v>6628</v>
      </c>
      <c r="F14555" t="s">
        <v>6628</v>
      </c>
      <c r="G14555" t="s">
        <v>6628</v>
      </c>
      <c r="H14555" t="s">
        <v>6628</v>
      </c>
      <c r="I14555" t="s">
        <v>27954</v>
      </c>
      <c r="J14555" t="s">
        <v>6630</v>
      </c>
      <c r="L14555" t="s">
        <v>6529</v>
      </c>
      <c r="M14555" t="s">
        <v>6630</v>
      </c>
      <c r="N14555" t="s">
        <v>6630</v>
      </c>
      <c r="O14555" t="s">
        <v>6630</v>
      </c>
      <c r="P14555" t="s">
        <v>6630</v>
      </c>
      <c r="Q14555" t="s">
        <v>6630</v>
      </c>
    </row>
    <row r="14556" spans="1:17" x14ac:dyDescent="0.35">
      <c r="A14556">
        <v>9400106657</v>
      </c>
      <c r="B14556" t="s">
        <v>6626</v>
      </c>
      <c r="C14556" t="s">
        <v>6356</v>
      </c>
      <c r="D14556">
        <v>200</v>
      </c>
      <c r="E14556" t="s">
        <v>6659</v>
      </c>
      <c r="F14556">
        <v>208</v>
      </c>
      <c r="G14556" t="s">
        <v>1998</v>
      </c>
      <c r="H14556">
        <v>335</v>
      </c>
      <c r="I14556" t="s">
        <v>27850</v>
      </c>
      <c r="J14556">
        <v>13500</v>
      </c>
      <c r="L14556" t="s">
        <v>6529</v>
      </c>
      <c r="M14556">
        <v>10517943</v>
      </c>
      <c r="N14556">
        <v>10677251</v>
      </c>
      <c r="O14556" t="s">
        <v>27955</v>
      </c>
      <c r="P14556" t="s">
        <v>27956</v>
      </c>
      <c r="Q14556" t="s">
        <v>6630</v>
      </c>
    </row>
    <row r="14557" spans="1:17" x14ac:dyDescent="0.35">
      <c r="A14557" t="s">
        <v>27957</v>
      </c>
      <c r="B14557" t="s">
        <v>6626</v>
      </c>
      <c r="C14557" t="s">
        <v>6628</v>
      </c>
      <c r="D14557" t="s">
        <v>6628</v>
      </c>
      <c r="E14557" t="s">
        <v>6628</v>
      </c>
      <c r="F14557" t="s">
        <v>6628</v>
      </c>
      <c r="G14557" t="s">
        <v>6628</v>
      </c>
      <c r="H14557" t="s">
        <v>6628</v>
      </c>
      <c r="I14557" t="s">
        <v>12544</v>
      </c>
      <c r="J14557" t="s">
        <v>6630</v>
      </c>
      <c r="L14557" t="s">
        <v>6529</v>
      </c>
      <c r="M14557" t="s">
        <v>6630</v>
      </c>
      <c r="N14557" t="s">
        <v>6630</v>
      </c>
      <c r="O14557" t="s">
        <v>6630</v>
      </c>
      <c r="P14557" t="s">
        <v>6630</v>
      </c>
      <c r="Q14557" t="s">
        <v>6630</v>
      </c>
    </row>
    <row r="14558" spans="1:17" x14ac:dyDescent="0.35">
      <c r="A14558">
        <v>6394015511</v>
      </c>
      <c r="B14558" t="s">
        <v>6626</v>
      </c>
      <c r="C14558" t="s">
        <v>8762</v>
      </c>
      <c r="D14558">
        <v>130</v>
      </c>
      <c r="E14558" t="s">
        <v>6628</v>
      </c>
      <c r="F14558" t="s">
        <v>6628</v>
      </c>
      <c r="G14558" t="s">
        <v>6628</v>
      </c>
      <c r="H14558" t="s">
        <v>6628</v>
      </c>
      <c r="I14558" t="s">
        <v>27958</v>
      </c>
      <c r="J14558" t="s">
        <v>6630</v>
      </c>
      <c r="L14558" t="s">
        <v>6529</v>
      </c>
      <c r="M14558" t="s">
        <v>6630</v>
      </c>
      <c r="N14558" t="s">
        <v>6630</v>
      </c>
      <c r="O14558" t="s">
        <v>24547</v>
      </c>
      <c r="P14558" t="s">
        <v>23753</v>
      </c>
      <c r="Q14558" t="s">
        <v>6630</v>
      </c>
    </row>
    <row r="14559" spans="1:17" x14ac:dyDescent="0.35">
      <c r="A14559">
        <v>8799106308</v>
      </c>
      <c r="B14559" t="s">
        <v>6626</v>
      </c>
      <c r="C14559" t="s">
        <v>6356</v>
      </c>
      <c r="D14559">
        <v>200</v>
      </c>
      <c r="E14559" t="s">
        <v>6701</v>
      </c>
      <c r="F14559">
        <v>500</v>
      </c>
      <c r="G14559" t="s">
        <v>3270</v>
      </c>
      <c r="H14559">
        <v>59</v>
      </c>
      <c r="I14559" t="s">
        <v>27959</v>
      </c>
      <c r="J14559">
        <v>12027</v>
      </c>
      <c r="L14559" t="s">
        <v>6529</v>
      </c>
      <c r="M14559">
        <v>10121543</v>
      </c>
      <c r="N14559" t="s">
        <v>6630</v>
      </c>
      <c r="O14559" t="s">
        <v>6630</v>
      </c>
      <c r="P14559" t="s">
        <v>27960</v>
      </c>
      <c r="Q14559" t="s">
        <v>6630</v>
      </c>
    </row>
    <row r="14560" spans="1:17" x14ac:dyDescent="0.35">
      <c r="A14560">
        <v>3514112728</v>
      </c>
      <c r="B14560" t="s">
        <v>6626</v>
      </c>
      <c r="C14560" t="s">
        <v>6356</v>
      </c>
      <c r="D14560">
        <v>200</v>
      </c>
      <c r="E14560" t="s">
        <v>488</v>
      </c>
      <c r="F14560">
        <v>203</v>
      </c>
      <c r="G14560" t="s">
        <v>488</v>
      </c>
      <c r="H14560">
        <v>500</v>
      </c>
      <c r="I14560" t="s">
        <v>27961</v>
      </c>
      <c r="J14560">
        <v>20302</v>
      </c>
      <c r="L14560" t="s">
        <v>6529</v>
      </c>
      <c r="M14560">
        <v>10549996</v>
      </c>
      <c r="N14560" t="s">
        <v>6630</v>
      </c>
      <c r="O14560" t="s">
        <v>6630</v>
      </c>
      <c r="P14560" t="s">
        <v>6630</v>
      </c>
      <c r="Q14560" t="s">
        <v>6630</v>
      </c>
    </row>
    <row r="14561" spans="1:17" x14ac:dyDescent="0.35">
      <c r="A14561" t="s">
        <v>27962</v>
      </c>
      <c r="B14561" t="s">
        <v>6626</v>
      </c>
      <c r="C14561" t="s">
        <v>6628</v>
      </c>
      <c r="D14561" t="s">
        <v>6628</v>
      </c>
      <c r="E14561" t="s">
        <v>6628</v>
      </c>
      <c r="F14561" t="s">
        <v>6628</v>
      </c>
      <c r="G14561" t="s">
        <v>6628</v>
      </c>
      <c r="H14561" t="s">
        <v>6628</v>
      </c>
      <c r="I14561" t="s">
        <v>9320</v>
      </c>
      <c r="J14561" t="s">
        <v>6630</v>
      </c>
      <c r="L14561" t="s">
        <v>6526</v>
      </c>
      <c r="M14561" t="s">
        <v>6630</v>
      </c>
      <c r="N14561" t="s">
        <v>6630</v>
      </c>
      <c r="O14561" t="s">
        <v>6630</v>
      </c>
      <c r="P14561" t="s">
        <v>6630</v>
      </c>
      <c r="Q14561" t="s">
        <v>6630</v>
      </c>
    </row>
    <row r="14562" spans="1:17" x14ac:dyDescent="0.35">
      <c r="A14562">
        <v>9413111535</v>
      </c>
      <c r="B14562" t="s">
        <v>6626</v>
      </c>
      <c r="C14562" t="s">
        <v>6356</v>
      </c>
      <c r="D14562">
        <v>200</v>
      </c>
      <c r="E14562" t="s">
        <v>6357</v>
      </c>
      <c r="F14562">
        <v>209</v>
      </c>
      <c r="G14562" t="s">
        <v>977</v>
      </c>
      <c r="H14562">
        <v>310</v>
      </c>
      <c r="I14562" t="s">
        <v>27963</v>
      </c>
      <c r="J14562">
        <v>13562</v>
      </c>
      <c r="L14562" t="s">
        <v>6529</v>
      </c>
      <c r="M14562">
        <v>10007753</v>
      </c>
      <c r="N14562">
        <v>10007830</v>
      </c>
      <c r="O14562" t="s">
        <v>6630</v>
      </c>
      <c r="P14562" t="s">
        <v>6630</v>
      </c>
      <c r="Q14562">
        <v>100</v>
      </c>
    </row>
    <row r="14563" spans="1:17" x14ac:dyDescent="0.35">
      <c r="A14563">
        <v>9414112390</v>
      </c>
      <c r="B14563" t="s">
        <v>6334</v>
      </c>
      <c r="C14563" t="s">
        <v>6540</v>
      </c>
      <c r="D14563">
        <v>131</v>
      </c>
      <c r="E14563" t="s">
        <v>6672</v>
      </c>
      <c r="F14563">
        <v>703</v>
      </c>
      <c r="G14563" t="s">
        <v>7042</v>
      </c>
      <c r="H14563">
        <v>730</v>
      </c>
      <c r="I14563" t="s">
        <v>27964</v>
      </c>
      <c r="J14563">
        <v>13200</v>
      </c>
      <c r="L14563" t="s">
        <v>6529</v>
      </c>
      <c r="M14563">
        <v>13548972</v>
      </c>
      <c r="N14563">
        <v>10547157</v>
      </c>
      <c r="O14563" t="s">
        <v>6630</v>
      </c>
      <c r="P14563" t="s">
        <v>6630</v>
      </c>
      <c r="Q14563" t="s">
        <v>6630</v>
      </c>
    </row>
    <row r="14564" spans="1:17" x14ac:dyDescent="0.35">
      <c r="A14564">
        <v>3501107128</v>
      </c>
      <c r="B14564" t="s">
        <v>6626</v>
      </c>
      <c r="C14564" t="s">
        <v>6356</v>
      </c>
      <c r="D14564">
        <v>200</v>
      </c>
      <c r="E14564" t="s">
        <v>5245</v>
      </c>
      <c r="F14564">
        <v>202</v>
      </c>
      <c r="G14564" t="s">
        <v>5245</v>
      </c>
      <c r="H14564">
        <v>450</v>
      </c>
      <c r="I14564" t="s">
        <v>27965</v>
      </c>
      <c r="J14564">
        <v>20200</v>
      </c>
      <c r="L14564" t="s">
        <v>6529</v>
      </c>
      <c r="M14564">
        <v>10016261</v>
      </c>
      <c r="N14564">
        <v>10410901</v>
      </c>
      <c r="O14564" t="s">
        <v>6630</v>
      </c>
      <c r="P14564" t="s">
        <v>27966</v>
      </c>
      <c r="Q14564" t="s">
        <v>6630</v>
      </c>
    </row>
    <row r="14565" spans="1:17" x14ac:dyDescent="0.35">
      <c r="A14565">
        <v>9608109484</v>
      </c>
      <c r="B14565" t="s">
        <v>6626</v>
      </c>
      <c r="C14565" t="s">
        <v>6540</v>
      </c>
      <c r="D14565">
        <v>131</v>
      </c>
      <c r="E14565" t="s">
        <v>2905</v>
      </c>
      <c r="F14565">
        <v>300</v>
      </c>
      <c r="G14565" t="s">
        <v>3774</v>
      </c>
      <c r="H14565">
        <v>100</v>
      </c>
      <c r="I14565" t="s">
        <v>27967</v>
      </c>
      <c r="J14565">
        <v>6305108478</v>
      </c>
      <c r="L14565" t="s">
        <v>6529</v>
      </c>
      <c r="M14565">
        <v>12334905</v>
      </c>
      <c r="N14565" t="s">
        <v>6630</v>
      </c>
      <c r="O14565" t="s">
        <v>6630</v>
      </c>
      <c r="P14565" t="s">
        <v>27968</v>
      </c>
      <c r="Q14565">
        <v>900</v>
      </c>
    </row>
    <row r="14566" spans="1:17" x14ac:dyDescent="0.35">
      <c r="A14566">
        <v>80605029</v>
      </c>
      <c r="B14566" t="s">
        <v>6334</v>
      </c>
      <c r="C14566" t="s">
        <v>6766</v>
      </c>
      <c r="D14566">
        <v>120</v>
      </c>
      <c r="E14566" t="s">
        <v>6627</v>
      </c>
      <c r="F14566">
        <v>145</v>
      </c>
      <c r="G14566" t="s">
        <v>6627</v>
      </c>
      <c r="H14566">
        <v>15</v>
      </c>
      <c r="I14566" t="s">
        <v>27969</v>
      </c>
      <c r="J14566" t="s">
        <v>6630</v>
      </c>
      <c r="L14566" t="s">
        <v>6526</v>
      </c>
      <c r="M14566" t="s">
        <v>6630</v>
      </c>
      <c r="N14566" t="s">
        <v>6630</v>
      </c>
      <c r="O14566" t="s">
        <v>6630</v>
      </c>
      <c r="P14566" t="s">
        <v>6630</v>
      </c>
      <c r="Q14566" t="s">
        <v>6630</v>
      </c>
    </row>
    <row r="14567" spans="1:17" x14ac:dyDescent="0.35">
      <c r="A14567">
        <v>9622115919</v>
      </c>
      <c r="B14567" t="s">
        <v>6626</v>
      </c>
      <c r="C14567" t="s">
        <v>6540</v>
      </c>
      <c r="D14567">
        <v>131</v>
      </c>
      <c r="E14567" t="s">
        <v>7477</v>
      </c>
      <c r="F14567">
        <v>702</v>
      </c>
      <c r="G14567" t="s">
        <v>3068</v>
      </c>
      <c r="H14567">
        <v>830</v>
      </c>
      <c r="I14567" t="s">
        <v>27970</v>
      </c>
      <c r="J14567">
        <v>13260</v>
      </c>
      <c r="L14567" t="s">
        <v>6529</v>
      </c>
      <c r="M14567">
        <v>16096220</v>
      </c>
      <c r="N14567">
        <v>11746140</v>
      </c>
      <c r="O14567" t="s">
        <v>6630</v>
      </c>
      <c r="P14567" t="s">
        <v>6630</v>
      </c>
      <c r="Q14567">
        <v>900</v>
      </c>
    </row>
    <row r="14568" spans="1:17" x14ac:dyDescent="0.35">
      <c r="A14568">
        <v>9493010216</v>
      </c>
      <c r="B14568" t="s">
        <v>6626</v>
      </c>
      <c r="C14568" t="s">
        <v>8762</v>
      </c>
      <c r="D14568">
        <v>130</v>
      </c>
      <c r="E14568" t="s">
        <v>6628</v>
      </c>
      <c r="F14568" t="s">
        <v>6628</v>
      </c>
      <c r="G14568" t="s">
        <v>6628</v>
      </c>
      <c r="H14568" t="s">
        <v>6628</v>
      </c>
      <c r="I14568" t="s">
        <v>27971</v>
      </c>
      <c r="J14568" t="s">
        <v>6630</v>
      </c>
      <c r="L14568" t="s">
        <v>6529</v>
      </c>
      <c r="M14568" t="s">
        <v>6630</v>
      </c>
      <c r="N14568" t="s">
        <v>6630</v>
      </c>
      <c r="O14568" t="s">
        <v>6630</v>
      </c>
      <c r="P14568" t="s">
        <v>6799</v>
      </c>
      <c r="Q14568" t="s">
        <v>6630</v>
      </c>
    </row>
    <row r="14569" spans="1:17" x14ac:dyDescent="0.35">
      <c r="A14569">
        <v>9417114269</v>
      </c>
      <c r="B14569" t="s">
        <v>6626</v>
      </c>
      <c r="C14569" t="s">
        <v>6356</v>
      </c>
      <c r="D14569">
        <v>200</v>
      </c>
      <c r="E14569" t="s">
        <v>6645</v>
      </c>
      <c r="F14569">
        <v>201</v>
      </c>
      <c r="G14569" t="s">
        <v>6657</v>
      </c>
      <c r="H14569">
        <v>420</v>
      </c>
      <c r="I14569" t="s">
        <v>24217</v>
      </c>
      <c r="J14569">
        <v>20120</v>
      </c>
      <c r="L14569" t="s">
        <v>6529</v>
      </c>
      <c r="M14569">
        <v>12975067</v>
      </c>
      <c r="N14569">
        <v>11220931</v>
      </c>
      <c r="O14569" t="s">
        <v>27972</v>
      </c>
      <c r="P14569" t="s">
        <v>6630</v>
      </c>
      <c r="Q14569">
        <v>100</v>
      </c>
    </row>
    <row r="14570" spans="1:17" x14ac:dyDescent="0.35">
      <c r="A14570">
        <v>80442904</v>
      </c>
      <c r="B14570" t="s">
        <v>6334</v>
      </c>
      <c r="C14570" t="s">
        <v>6766</v>
      </c>
      <c r="D14570">
        <v>120</v>
      </c>
      <c r="E14570" t="s">
        <v>6627</v>
      </c>
      <c r="F14570">
        <v>145</v>
      </c>
      <c r="G14570" t="s">
        <v>6627</v>
      </c>
      <c r="H14570">
        <v>15</v>
      </c>
      <c r="I14570" t="s">
        <v>27973</v>
      </c>
      <c r="J14570" t="s">
        <v>6630</v>
      </c>
      <c r="L14570" t="s">
        <v>6526</v>
      </c>
      <c r="M14570" t="s">
        <v>6630</v>
      </c>
      <c r="N14570" t="s">
        <v>6630</v>
      </c>
      <c r="O14570" t="s">
        <v>6630</v>
      </c>
      <c r="P14570" t="s">
        <v>6630</v>
      </c>
      <c r="Q14570" t="s">
        <v>6630</v>
      </c>
    </row>
    <row r="14571" spans="1:17" x14ac:dyDescent="0.35">
      <c r="A14571" t="s">
        <v>27974</v>
      </c>
      <c r="B14571" t="s">
        <v>6626</v>
      </c>
      <c r="C14571" t="s">
        <v>6628</v>
      </c>
      <c r="D14571" t="s">
        <v>6628</v>
      </c>
      <c r="E14571" t="s">
        <v>6628</v>
      </c>
      <c r="F14571" t="s">
        <v>6628</v>
      </c>
      <c r="G14571" t="s">
        <v>6628</v>
      </c>
      <c r="H14571" t="s">
        <v>6628</v>
      </c>
      <c r="I14571" t="s">
        <v>27975</v>
      </c>
      <c r="J14571" t="s">
        <v>6630</v>
      </c>
      <c r="L14571" t="s">
        <v>6526</v>
      </c>
      <c r="M14571">
        <v>10007319</v>
      </c>
      <c r="N14571" t="s">
        <v>6630</v>
      </c>
      <c r="O14571" t="s">
        <v>6630</v>
      </c>
      <c r="P14571" t="s">
        <v>6630</v>
      </c>
      <c r="Q14571" t="s">
        <v>6630</v>
      </c>
    </row>
    <row r="14572" spans="1:17" x14ac:dyDescent="0.35">
      <c r="A14572">
        <v>97000</v>
      </c>
      <c r="B14572" t="s">
        <v>6334</v>
      </c>
      <c r="C14572" t="s">
        <v>6356</v>
      </c>
      <c r="D14572">
        <v>200</v>
      </c>
      <c r="E14572" t="s">
        <v>6357</v>
      </c>
      <c r="F14572">
        <v>209</v>
      </c>
      <c r="G14572" t="s">
        <v>1998</v>
      </c>
      <c r="H14572">
        <v>335</v>
      </c>
      <c r="I14572" t="s">
        <v>27976</v>
      </c>
      <c r="J14572" t="s">
        <v>6630</v>
      </c>
      <c r="L14572" t="s">
        <v>6526</v>
      </c>
      <c r="M14572" t="s">
        <v>6630</v>
      </c>
      <c r="N14572" t="s">
        <v>6630</v>
      </c>
      <c r="O14572" t="s">
        <v>6630</v>
      </c>
      <c r="P14572" t="s">
        <v>6630</v>
      </c>
      <c r="Q14572" t="s">
        <v>6630</v>
      </c>
    </row>
    <row r="14573" spans="1:17" x14ac:dyDescent="0.35">
      <c r="A14573">
        <v>9494015504</v>
      </c>
      <c r="B14573" t="s">
        <v>6626</v>
      </c>
      <c r="C14573" t="s">
        <v>8762</v>
      </c>
      <c r="D14573">
        <v>130</v>
      </c>
      <c r="E14573" t="s">
        <v>6628</v>
      </c>
      <c r="F14573" t="s">
        <v>6628</v>
      </c>
      <c r="G14573" t="s">
        <v>6628</v>
      </c>
      <c r="H14573" t="s">
        <v>6628</v>
      </c>
      <c r="I14573" t="s">
        <v>27977</v>
      </c>
      <c r="J14573" t="s">
        <v>6630</v>
      </c>
      <c r="L14573" t="s">
        <v>6529</v>
      </c>
      <c r="M14573" t="s">
        <v>6630</v>
      </c>
      <c r="N14573" t="s">
        <v>6630</v>
      </c>
      <c r="O14573" t="s">
        <v>24547</v>
      </c>
      <c r="P14573" t="s">
        <v>23753</v>
      </c>
      <c r="Q14573" t="s">
        <v>6630</v>
      </c>
    </row>
    <row r="14574" spans="1:17" x14ac:dyDescent="0.35">
      <c r="A14574">
        <v>80670808</v>
      </c>
      <c r="B14574" t="s">
        <v>6334</v>
      </c>
      <c r="C14574" t="s">
        <v>6766</v>
      </c>
      <c r="D14574">
        <v>120</v>
      </c>
      <c r="E14574" t="s">
        <v>6627</v>
      </c>
      <c r="F14574">
        <v>145</v>
      </c>
      <c r="G14574" t="s">
        <v>6627</v>
      </c>
      <c r="H14574">
        <v>15</v>
      </c>
      <c r="I14574" t="s">
        <v>27978</v>
      </c>
      <c r="J14574" t="s">
        <v>6630</v>
      </c>
      <c r="L14574" t="s">
        <v>6526</v>
      </c>
      <c r="M14574" t="s">
        <v>6630</v>
      </c>
      <c r="N14574" t="s">
        <v>6630</v>
      </c>
      <c r="O14574" t="s">
        <v>6630</v>
      </c>
      <c r="P14574" t="s">
        <v>6630</v>
      </c>
      <c r="Q14574" t="s">
        <v>6630</v>
      </c>
    </row>
    <row r="14575" spans="1:17" x14ac:dyDescent="0.35">
      <c r="A14575">
        <v>7994100553</v>
      </c>
      <c r="B14575" t="s">
        <v>6626</v>
      </c>
      <c r="C14575" t="s">
        <v>6356</v>
      </c>
      <c r="D14575">
        <v>200</v>
      </c>
      <c r="E14575" t="s">
        <v>6366</v>
      </c>
      <c r="F14575">
        <v>207</v>
      </c>
      <c r="G14575" t="s">
        <v>7216</v>
      </c>
      <c r="H14575">
        <v>748</v>
      </c>
      <c r="I14575" t="s">
        <v>27979</v>
      </c>
      <c r="J14575" t="s">
        <v>6630</v>
      </c>
      <c r="L14575" t="s">
        <v>6529</v>
      </c>
      <c r="M14575" t="s">
        <v>6630</v>
      </c>
      <c r="N14575" t="s">
        <v>6630</v>
      </c>
      <c r="O14575" t="s">
        <v>6630</v>
      </c>
      <c r="P14575" t="s">
        <v>6830</v>
      </c>
      <c r="Q14575" t="s">
        <v>6630</v>
      </c>
    </row>
    <row r="14576" spans="1:17" x14ac:dyDescent="0.35">
      <c r="A14576">
        <v>80661601</v>
      </c>
      <c r="B14576" t="s">
        <v>6334</v>
      </c>
      <c r="C14576" t="s">
        <v>6766</v>
      </c>
      <c r="D14576">
        <v>120</v>
      </c>
      <c r="E14576" t="s">
        <v>6627</v>
      </c>
      <c r="F14576">
        <v>145</v>
      </c>
      <c r="G14576" t="s">
        <v>6627</v>
      </c>
      <c r="H14576">
        <v>15</v>
      </c>
      <c r="I14576" t="s">
        <v>27980</v>
      </c>
      <c r="J14576" t="s">
        <v>6630</v>
      </c>
      <c r="L14576" t="s">
        <v>6526</v>
      </c>
      <c r="M14576" t="s">
        <v>6630</v>
      </c>
      <c r="N14576" t="s">
        <v>6630</v>
      </c>
      <c r="O14576" t="s">
        <v>6630</v>
      </c>
      <c r="P14576" t="s">
        <v>6630</v>
      </c>
      <c r="Q14576" t="s">
        <v>6630</v>
      </c>
    </row>
    <row r="14577" spans="1:17" x14ac:dyDescent="0.35">
      <c r="A14577">
        <v>9498105760</v>
      </c>
      <c r="B14577" t="s">
        <v>6626</v>
      </c>
      <c r="C14577" t="s">
        <v>6540</v>
      </c>
      <c r="D14577">
        <v>131</v>
      </c>
      <c r="E14577" t="s">
        <v>7008</v>
      </c>
      <c r="F14577">
        <v>303</v>
      </c>
      <c r="G14577" t="s">
        <v>7284</v>
      </c>
      <c r="H14577">
        <v>130</v>
      </c>
      <c r="I14577" t="s">
        <v>27981</v>
      </c>
      <c r="J14577" t="s">
        <v>6630</v>
      </c>
      <c r="L14577" t="s">
        <v>6529</v>
      </c>
      <c r="M14577" t="s">
        <v>6630</v>
      </c>
      <c r="N14577">
        <v>10189601</v>
      </c>
      <c r="O14577" t="s">
        <v>6630</v>
      </c>
      <c r="P14577" t="s">
        <v>27982</v>
      </c>
      <c r="Q14577" t="s">
        <v>6630</v>
      </c>
    </row>
    <row r="14578" spans="1:17" x14ac:dyDescent="0.35">
      <c r="A14578">
        <v>9415113232</v>
      </c>
      <c r="B14578" t="s">
        <v>6334</v>
      </c>
      <c r="C14578" t="s">
        <v>6540</v>
      </c>
      <c r="D14578">
        <v>131</v>
      </c>
      <c r="E14578" t="s">
        <v>6672</v>
      </c>
      <c r="F14578">
        <v>703</v>
      </c>
      <c r="G14578" t="s">
        <v>3068</v>
      </c>
      <c r="H14578">
        <v>830</v>
      </c>
      <c r="I14578" t="s">
        <v>27983</v>
      </c>
      <c r="J14578">
        <v>9412111086</v>
      </c>
      <c r="L14578" t="s">
        <v>6529</v>
      </c>
      <c r="M14578">
        <v>16818421</v>
      </c>
      <c r="N14578">
        <v>16033675</v>
      </c>
      <c r="O14578" t="s">
        <v>6630</v>
      </c>
      <c r="P14578" t="s">
        <v>6630</v>
      </c>
      <c r="Q14578" t="s">
        <v>6630</v>
      </c>
    </row>
    <row r="14579" spans="1:17" x14ac:dyDescent="0.35">
      <c r="A14579">
        <v>9411110803</v>
      </c>
      <c r="B14579" t="s">
        <v>6626</v>
      </c>
      <c r="C14579" t="s">
        <v>6356</v>
      </c>
      <c r="D14579">
        <v>200</v>
      </c>
      <c r="E14579" t="s">
        <v>5245</v>
      </c>
      <c r="F14579">
        <v>202</v>
      </c>
      <c r="G14579" t="s">
        <v>5245</v>
      </c>
      <c r="H14579">
        <v>450</v>
      </c>
      <c r="I14579" t="s">
        <v>27984</v>
      </c>
      <c r="J14579" t="s">
        <v>6630</v>
      </c>
      <c r="L14579" t="s">
        <v>6529</v>
      </c>
      <c r="M14579">
        <v>11509101</v>
      </c>
      <c r="N14579">
        <v>10434021</v>
      </c>
      <c r="O14579">
        <v>30077</v>
      </c>
      <c r="P14579" t="s">
        <v>6630</v>
      </c>
      <c r="Q14579" t="s">
        <v>6630</v>
      </c>
    </row>
    <row r="14580" spans="1:17" x14ac:dyDescent="0.35">
      <c r="A14580">
        <v>9412111379</v>
      </c>
      <c r="B14580" t="s">
        <v>6626</v>
      </c>
      <c r="C14580" t="s">
        <v>6356</v>
      </c>
      <c r="D14580">
        <v>200</v>
      </c>
      <c r="E14580" t="s">
        <v>6366</v>
      </c>
      <c r="F14580">
        <v>207</v>
      </c>
      <c r="G14580" t="s">
        <v>176</v>
      </c>
      <c r="H14580">
        <v>705</v>
      </c>
      <c r="I14580" t="s">
        <v>14720</v>
      </c>
      <c r="J14580">
        <v>20800</v>
      </c>
      <c r="L14580" t="s">
        <v>6529</v>
      </c>
      <c r="M14580">
        <v>12925271</v>
      </c>
      <c r="N14580">
        <v>12789627</v>
      </c>
      <c r="O14580">
        <v>29895</v>
      </c>
      <c r="P14580" t="s">
        <v>6630</v>
      </c>
      <c r="Q14580" t="s">
        <v>6630</v>
      </c>
    </row>
    <row r="14581" spans="1:17" x14ac:dyDescent="0.35">
      <c r="A14581">
        <v>80340104</v>
      </c>
      <c r="B14581" t="s">
        <v>6334</v>
      </c>
      <c r="C14581" t="s">
        <v>6766</v>
      </c>
      <c r="D14581">
        <v>120</v>
      </c>
      <c r="E14581" t="s">
        <v>6627</v>
      </c>
      <c r="F14581">
        <v>145</v>
      </c>
      <c r="G14581" t="s">
        <v>6627</v>
      </c>
      <c r="H14581">
        <v>15</v>
      </c>
      <c r="I14581" t="s">
        <v>27985</v>
      </c>
      <c r="J14581" t="s">
        <v>6630</v>
      </c>
      <c r="L14581" t="s">
        <v>6526</v>
      </c>
      <c r="M14581" t="s">
        <v>6630</v>
      </c>
      <c r="N14581" t="s">
        <v>6630</v>
      </c>
      <c r="O14581" t="s">
        <v>6630</v>
      </c>
      <c r="P14581" t="s">
        <v>6630</v>
      </c>
      <c r="Q14581" t="s">
        <v>6630</v>
      </c>
    </row>
    <row r="14582" spans="1:17" x14ac:dyDescent="0.35">
      <c r="A14582">
        <v>80551415</v>
      </c>
      <c r="B14582" t="s">
        <v>6334</v>
      </c>
      <c r="C14582" t="s">
        <v>6766</v>
      </c>
      <c r="D14582">
        <v>120</v>
      </c>
      <c r="E14582" t="s">
        <v>6627</v>
      </c>
      <c r="F14582">
        <v>145</v>
      </c>
      <c r="G14582" t="s">
        <v>6627</v>
      </c>
      <c r="H14582">
        <v>15</v>
      </c>
      <c r="I14582" t="s">
        <v>26576</v>
      </c>
      <c r="J14582" t="s">
        <v>6630</v>
      </c>
      <c r="L14582" t="s">
        <v>6526</v>
      </c>
      <c r="M14582" t="s">
        <v>6630</v>
      </c>
      <c r="N14582" t="s">
        <v>6630</v>
      </c>
      <c r="O14582" t="s">
        <v>6630</v>
      </c>
      <c r="P14582" t="s">
        <v>6630</v>
      </c>
      <c r="Q14582" t="s">
        <v>6630</v>
      </c>
    </row>
    <row r="14583" spans="1:17" x14ac:dyDescent="0.35">
      <c r="A14583">
        <v>80571509</v>
      </c>
      <c r="B14583" t="s">
        <v>6334</v>
      </c>
      <c r="C14583" t="s">
        <v>6766</v>
      </c>
      <c r="D14583">
        <v>120</v>
      </c>
      <c r="E14583" t="s">
        <v>6627</v>
      </c>
      <c r="F14583">
        <v>145</v>
      </c>
      <c r="G14583" t="s">
        <v>6627</v>
      </c>
      <c r="H14583">
        <v>15</v>
      </c>
      <c r="I14583" t="s">
        <v>26723</v>
      </c>
      <c r="J14583" t="s">
        <v>6630</v>
      </c>
      <c r="L14583" t="s">
        <v>6526</v>
      </c>
      <c r="M14583" t="s">
        <v>6630</v>
      </c>
      <c r="N14583" t="s">
        <v>6630</v>
      </c>
      <c r="O14583" t="s">
        <v>6630</v>
      </c>
      <c r="P14583" t="s">
        <v>6630</v>
      </c>
      <c r="Q14583" t="s">
        <v>6630</v>
      </c>
    </row>
    <row r="14584" spans="1:17" x14ac:dyDescent="0.35">
      <c r="A14584">
        <v>6894010506</v>
      </c>
      <c r="B14584" t="s">
        <v>6626</v>
      </c>
      <c r="C14584" t="s">
        <v>8762</v>
      </c>
      <c r="D14584">
        <v>130</v>
      </c>
      <c r="E14584" t="s">
        <v>6628</v>
      </c>
      <c r="F14584" t="s">
        <v>6628</v>
      </c>
      <c r="G14584" t="s">
        <v>6628</v>
      </c>
      <c r="H14584" t="s">
        <v>6628</v>
      </c>
      <c r="I14584" t="s">
        <v>27986</v>
      </c>
      <c r="J14584" t="s">
        <v>6630</v>
      </c>
      <c r="L14584" t="s">
        <v>6529</v>
      </c>
      <c r="M14584" t="s">
        <v>6630</v>
      </c>
      <c r="N14584" t="s">
        <v>6630</v>
      </c>
      <c r="O14584" t="s">
        <v>6630</v>
      </c>
      <c r="P14584" t="s">
        <v>6799</v>
      </c>
      <c r="Q14584" t="s">
        <v>6630</v>
      </c>
    </row>
    <row r="14585" spans="1:17" x14ac:dyDescent="0.35">
      <c r="A14585">
        <v>9410110335</v>
      </c>
      <c r="B14585" t="s">
        <v>6626</v>
      </c>
      <c r="C14585" t="s">
        <v>6356</v>
      </c>
      <c r="D14585">
        <v>200</v>
      </c>
      <c r="E14585" t="s">
        <v>6366</v>
      </c>
      <c r="F14585">
        <v>207</v>
      </c>
      <c r="G14585" t="s">
        <v>6808</v>
      </c>
      <c r="H14585">
        <v>805</v>
      </c>
      <c r="I14585" t="s">
        <v>27987</v>
      </c>
      <c r="J14585">
        <v>29102</v>
      </c>
      <c r="L14585" t="s">
        <v>6529</v>
      </c>
      <c r="M14585">
        <v>11309142</v>
      </c>
      <c r="N14585">
        <v>12821738</v>
      </c>
      <c r="O14585" t="s">
        <v>27988</v>
      </c>
      <c r="P14585" t="s">
        <v>6630</v>
      </c>
      <c r="Q14585" t="s">
        <v>6630</v>
      </c>
    </row>
    <row r="14586" spans="1:17" x14ac:dyDescent="0.35">
      <c r="A14586">
        <v>9414112283</v>
      </c>
      <c r="B14586" t="s">
        <v>6626</v>
      </c>
      <c r="C14586" t="s">
        <v>6356</v>
      </c>
      <c r="D14586">
        <v>200</v>
      </c>
      <c r="E14586" t="s">
        <v>6645</v>
      </c>
      <c r="F14586">
        <v>201</v>
      </c>
      <c r="G14586" t="s">
        <v>6638</v>
      </c>
      <c r="H14586">
        <v>415</v>
      </c>
      <c r="I14586" t="s">
        <v>27989</v>
      </c>
      <c r="J14586">
        <v>20115</v>
      </c>
      <c r="L14586" t="s">
        <v>6529</v>
      </c>
      <c r="M14586">
        <v>13834531</v>
      </c>
      <c r="N14586">
        <v>13846531</v>
      </c>
      <c r="O14586">
        <v>30801</v>
      </c>
      <c r="P14586" t="s">
        <v>6630</v>
      </c>
      <c r="Q14586" t="s">
        <v>6630</v>
      </c>
    </row>
    <row r="14587" spans="1:17" x14ac:dyDescent="0.35">
      <c r="A14587" t="s">
        <v>27990</v>
      </c>
      <c r="B14587" t="s">
        <v>6626</v>
      </c>
      <c r="C14587" t="s">
        <v>6628</v>
      </c>
      <c r="D14587" t="s">
        <v>6628</v>
      </c>
      <c r="E14587" t="s">
        <v>6628</v>
      </c>
      <c r="F14587" t="s">
        <v>6628</v>
      </c>
      <c r="G14587" t="s">
        <v>6628</v>
      </c>
      <c r="H14587" t="s">
        <v>6628</v>
      </c>
      <c r="I14587" t="s">
        <v>27991</v>
      </c>
      <c r="J14587" t="s">
        <v>6630</v>
      </c>
      <c r="L14587" t="s">
        <v>6526</v>
      </c>
      <c r="M14587">
        <v>10007319</v>
      </c>
      <c r="N14587" t="s">
        <v>6630</v>
      </c>
      <c r="O14587" t="s">
        <v>6630</v>
      </c>
      <c r="P14587" t="s">
        <v>6630</v>
      </c>
      <c r="Q14587" t="s">
        <v>6630</v>
      </c>
    </row>
    <row r="14588" spans="1:17" x14ac:dyDescent="0.35">
      <c r="A14588">
        <v>9405108446</v>
      </c>
      <c r="B14588" t="s">
        <v>6626</v>
      </c>
      <c r="C14588" t="s">
        <v>6356</v>
      </c>
      <c r="D14588">
        <v>200</v>
      </c>
      <c r="E14588" t="s">
        <v>6659</v>
      </c>
      <c r="F14588">
        <v>208</v>
      </c>
      <c r="G14588" t="s">
        <v>977</v>
      </c>
      <c r="H14588">
        <v>310</v>
      </c>
      <c r="I14588" t="s">
        <v>9728</v>
      </c>
      <c r="J14588">
        <v>13562</v>
      </c>
      <c r="L14588" t="s">
        <v>6529</v>
      </c>
      <c r="M14588">
        <v>10517943</v>
      </c>
      <c r="N14588" t="s">
        <v>6630</v>
      </c>
      <c r="O14588" t="s">
        <v>6630</v>
      </c>
      <c r="P14588" t="s">
        <v>13728</v>
      </c>
      <c r="Q14588">
        <v>700</v>
      </c>
    </row>
    <row r="14589" spans="1:17" x14ac:dyDescent="0.35">
      <c r="A14589">
        <v>80024109</v>
      </c>
      <c r="B14589" t="s">
        <v>6334</v>
      </c>
      <c r="C14589" t="s">
        <v>6766</v>
      </c>
      <c r="D14589">
        <v>120</v>
      </c>
      <c r="E14589" t="s">
        <v>6627</v>
      </c>
      <c r="F14589">
        <v>145</v>
      </c>
      <c r="G14589" t="s">
        <v>6627</v>
      </c>
      <c r="H14589">
        <v>15</v>
      </c>
      <c r="I14589" t="s">
        <v>27992</v>
      </c>
      <c r="J14589" t="s">
        <v>6630</v>
      </c>
      <c r="L14589" t="s">
        <v>6526</v>
      </c>
      <c r="M14589" t="s">
        <v>6630</v>
      </c>
      <c r="N14589" t="s">
        <v>6630</v>
      </c>
      <c r="O14589" t="s">
        <v>6630</v>
      </c>
      <c r="P14589" t="s">
        <v>6630</v>
      </c>
      <c r="Q14589" t="s">
        <v>6630</v>
      </c>
    </row>
    <row r="14590" spans="1:17" x14ac:dyDescent="0.35">
      <c r="A14590">
        <v>9416113407</v>
      </c>
      <c r="B14590" t="s">
        <v>6626</v>
      </c>
      <c r="C14590" t="s">
        <v>6356</v>
      </c>
      <c r="D14590">
        <v>200</v>
      </c>
      <c r="E14590" t="s">
        <v>6357</v>
      </c>
      <c r="F14590">
        <v>209</v>
      </c>
      <c r="G14590" t="s">
        <v>977</v>
      </c>
      <c r="H14590">
        <v>310</v>
      </c>
      <c r="I14590" t="s">
        <v>27993</v>
      </c>
      <c r="J14590">
        <v>13670</v>
      </c>
      <c r="L14590" t="s">
        <v>6529</v>
      </c>
      <c r="M14590">
        <v>10589445</v>
      </c>
      <c r="N14590">
        <v>10128278</v>
      </c>
      <c r="O14590" t="s">
        <v>6630</v>
      </c>
      <c r="P14590" t="s">
        <v>6630</v>
      </c>
      <c r="Q14590">
        <v>700</v>
      </c>
    </row>
    <row r="14591" spans="1:17" x14ac:dyDescent="0.35">
      <c r="A14591">
        <v>9410110285</v>
      </c>
      <c r="B14591" t="s">
        <v>6626</v>
      </c>
      <c r="C14591" t="s">
        <v>6356</v>
      </c>
      <c r="D14591">
        <v>200</v>
      </c>
      <c r="E14591" t="s">
        <v>6366</v>
      </c>
      <c r="F14591">
        <v>207</v>
      </c>
      <c r="G14591" t="s">
        <v>6638</v>
      </c>
      <c r="H14591">
        <v>415</v>
      </c>
      <c r="I14591" t="s">
        <v>17902</v>
      </c>
      <c r="J14591">
        <v>20115</v>
      </c>
      <c r="L14591" t="s">
        <v>6529</v>
      </c>
      <c r="M14591">
        <v>11968228</v>
      </c>
      <c r="N14591">
        <v>11324262</v>
      </c>
      <c r="O14591" t="s">
        <v>27994</v>
      </c>
      <c r="P14591" t="s">
        <v>6630</v>
      </c>
      <c r="Q14591" t="s">
        <v>6630</v>
      </c>
    </row>
    <row r="14592" spans="1:17" x14ac:dyDescent="0.35">
      <c r="A14592">
        <v>80596031</v>
      </c>
      <c r="B14592" t="s">
        <v>6334</v>
      </c>
      <c r="C14592" t="s">
        <v>6766</v>
      </c>
      <c r="D14592">
        <v>120</v>
      </c>
      <c r="E14592" t="s">
        <v>6627</v>
      </c>
      <c r="F14592">
        <v>145</v>
      </c>
      <c r="G14592" t="s">
        <v>6627</v>
      </c>
      <c r="H14592">
        <v>15</v>
      </c>
      <c r="I14592" t="s">
        <v>27995</v>
      </c>
      <c r="J14592" t="s">
        <v>6630</v>
      </c>
      <c r="L14592" t="s">
        <v>6526</v>
      </c>
      <c r="M14592" t="s">
        <v>6630</v>
      </c>
      <c r="N14592" t="s">
        <v>6630</v>
      </c>
      <c r="O14592" t="s">
        <v>6630</v>
      </c>
      <c r="P14592" t="s">
        <v>6630</v>
      </c>
      <c r="Q14592" t="s">
        <v>6630</v>
      </c>
    </row>
    <row r="14593" spans="1:17" x14ac:dyDescent="0.35">
      <c r="A14593">
        <v>9698105720</v>
      </c>
      <c r="B14593" t="s">
        <v>6626</v>
      </c>
      <c r="C14593" t="s">
        <v>6540</v>
      </c>
      <c r="D14593">
        <v>131</v>
      </c>
      <c r="E14593" t="s">
        <v>6981</v>
      </c>
      <c r="F14593">
        <v>301</v>
      </c>
      <c r="G14593" t="s">
        <v>7381</v>
      </c>
      <c r="H14593">
        <v>105</v>
      </c>
      <c r="I14593" t="s">
        <v>27996</v>
      </c>
      <c r="J14593" t="s">
        <v>6630</v>
      </c>
      <c r="L14593" t="s">
        <v>6529</v>
      </c>
      <c r="M14593" t="s">
        <v>6630</v>
      </c>
      <c r="N14593">
        <v>10007114</v>
      </c>
      <c r="O14593" t="s">
        <v>11293</v>
      </c>
      <c r="P14593" t="s">
        <v>8659</v>
      </c>
      <c r="Q14593">
        <v>200</v>
      </c>
    </row>
    <row r="14594" spans="1:17" x14ac:dyDescent="0.35">
      <c r="A14594">
        <v>9419115246</v>
      </c>
      <c r="B14594" t="s">
        <v>6626</v>
      </c>
      <c r="C14594" t="s">
        <v>6356</v>
      </c>
      <c r="D14594">
        <v>200</v>
      </c>
      <c r="E14594" t="s">
        <v>6366</v>
      </c>
      <c r="F14594">
        <v>207</v>
      </c>
      <c r="G14594" t="s">
        <v>176</v>
      </c>
      <c r="H14594">
        <v>705</v>
      </c>
      <c r="I14594" t="s">
        <v>27997</v>
      </c>
      <c r="J14594">
        <v>20800</v>
      </c>
      <c r="L14594" t="s">
        <v>6529</v>
      </c>
      <c r="M14594">
        <v>13346932</v>
      </c>
      <c r="N14594">
        <v>14711401</v>
      </c>
      <c r="O14594" t="s">
        <v>6630</v>
      </c>
      <c r="P14594" t="s">
        <v>6630</v>
      </c>
      <c r="Q14594">
        <v>700</v>
      </c>
    </row>
    <row r="14595" spans="1:17" x14ac:dyDescent="0.35">
      <c r="A14595">
        <v>7904108246</v>
      </c>
      <c r="B14595" t="s">
        <v>6626</v>
      </c>
      <c r="C14595" t="s">
        <v>6356</v>
      </c>
      <c r="D14595">
        <v>200</v>
      </c>
      <c r="E14595" t="s">
        <v>6366</v>
      </c>
      <c r="F14595">
        <v>207</v>
      </c>
      <c r="G14595" t="s">
        <v>6756</v>
      </c>
      <c r="H14595">
        <v>750</v>
      </c>
      <c r="I14595" t="s">
        <v>27998</v>
      </c>
      <c r="J14595">
        <v>20800</v>
      </c>
      <c r="L14595" t="s">
        <v>6529</v>
      </c>
      <c r="M14595">
        <v>10006132</v>
      </c>
      <c r="N14595">
        <v>10007916</v>
      </c>
      <c r="O14595" t="s">
        <v>27999</v>
      </c>
      <c r="P14595" t="s">
        <v>9135</v>
      </c>
      <c r="Q14595" t="s">
        <v>6630</v>
      </c>
    </row>
    <row r="14596" spans="1:17" x14ac:dyDescent="0.35">
      <c r="A14596">
        <v>9413111608</v>
      </c>
      <c r="B14596" t="s">
        <v>6626</v>
      </c>
      <c r="C14596" t="s">
        <v>6356</v>
      </c>
      <c r="D14596">
        <v>200</v>
      </c>
      <c r="E14596" t="s">
        <v>5245</v>
      </c>
      <c r="F14596">
        <v>202</v>
      </c>
      <c r="G14596" t="s">
        <v>5245</v>
      </c>
      <c r="H14596">
        <v>450</v>
      </c>
      <c r="I14596" t="s">
        <v>28000</v>
      </c>
      <c r="J14596" t="s">
        <v>6630</v>
      </c>
      <c r="L14596" t="s">
        <v>6529</v>
      </c>
      <c r="M14596">
        <v>11509101</v>
      </c>
      <c r="N14596">
        <v>10434021</v>
      </c>
      <c r="O14596">
        <v>31066</v>
      </c>
      <c r="P14596" t="s">
        <v>6630</v>
      </c>
      <c r="Q14596" t="s">
        <v>6630</v>
      </c>
    </row>
    <row r="14597" spans="1:17" x14ac:dyDescent="0.35">
      <c r="A14597">
        <v>3519114973</v>
      </c>
      <c r="B14597" t="s">
        <v>6334</v>
      </c>
      <c r="C14597" t="s">
        <v>6356</v>
      </c>
      <c r="D14597">
        <v>200</v>
      </c>
      <c r="E14597" t="s">
        <v>5245</v>
      </c>
      <c r="F14597">
        <v>202</v>
      </c>
      <c r="G14597" t="s">
        <v>5245</v>
      </c>
      <c r="H14597">
        <v>450</v>
      </c>
      <c r="I14597" t="s">
        <v>28001</v>
      </c>
      <c r="J14597">
        <v>20200</v>
      </c>
      <c r="L14597" t="s">
        <v>6529</v>
      </c>
      <c r="M14597">
        <v>12193209</v>
      </c>
      <c r="N14597">
        <v>10430573</v>
      </c>
      <c r="O14597" t="s">
        <v>6630</v>
      </c>
      <c r="P14597" t="s">
        <v>6630</v>
      </c>
      <c r="Q14597" t="s">
        <v>6630</v>
      </c>
    </row>
    <row r="14598" spans="1:17" x14ac:dyDescent="0.35">
      <c r="A14598">
        <v>9412111355</v>
      </c>
      <c r="B14598" t="s">
        <v>6626</v>
      </c>
      <c r="C14598" t="s">
        <v>6356</v>
      </c>
      <c r="D14598">
        <v>200</v>
      </c>
      <c r="E14598" t="s">
        <v>6858</v>
      </c>
      <c r="F14598">
        <v>200</v>
      </c>
      <c r="G14598" t="s">
        <v>8690</v>
      </c>
      <c r="H14598">
        <v>320</v>
      </c>
      <c r="I14598" t="s">
        <v>28002</v>
      </c>
      <c r="J14598">
        <v>13900</v>
      </c>
      <c r="L14598" t="s">
        <v>6529</v>
      </c>
      <c r="M14598">
        <v>13129794</v>
      </c>
      <c r="N14598">
        <v>12683523</v>
      </c>
      <c r="O14598" t="s">
        <v>28003</v>
      </c>
      <c r="P14598" t="s">
        <v>28004</v>
      </c>
      <c r="Q14598" t="s">
        <v>6630</v>
      </c>
    </row>
    <row r="14599" spans="1:17" x14ac:dyDescent="0.35">
      <c r="A14599">
        <v>80740004</v>
      </c>
      <c r="B14599" t="s">
        <v>6334</v>
      </c>
      <c r="C14599" t="s">
        <v>6766</v>
      </c>
      <c r="D14599">
        <v>120</v>
      </c>
      <c r="E14599" t="s">
        <v>6627</v>
      </c>
      <c r="F14599">
        <v>145</v>
      </c>
      <c r="G14599" t="s">
        <v>6627</v>
      </c>
      <c r="H14599">
        <v>15</v>
      </c>
      <c r="I14599" t="s">
        <v>28005</v>
      </c>
      <c r="J14599" t="s">
        <v>6630</v>
      </c>
      <c r="L14599" t="s">
        <v>6526</v>
      </c>
      <c r="M14599" t="s">
        <v>6630</v>
      </c>
      <c r="N14599" t="s">
        <v>6630</v>
      </c>
      <c r="O14599" t="s">
        <v>6630</v>
      </c>
      <c r="P14599" t="s">
        <v>6630</v>
      </c>
      <c r="Q14599" t="s">
        <v>6630</v>
      </c>
    </row>
    <row r="14600" spans="1:17" x14ac:dyDescent="0.35">
      <c r="A14600">
        <v>9411110748</v>
      </c>
      <c r="B14600" t="s">
        <v>6626</v>
      </c>
      <c r="C14600" t="s">
        <v>6356</v>
      </c>
      <c r="D14600">
        <v>200</v>
      </c>
      <c r="E14600" t="s">
        <v>6366</v>
      </c>
      <c r="F14600">
        <v>207</v>
      </c>
      <c r="G14600" t="s">
        <v>6638</v>
      </c>
      <c r="H14600">
        <v>415</v>
      </c>
      <c r="I14600" t="s">
        <v>17815</v>
      </c>
      <c r="J14600">
        <v>20115</v>
      </c>
      <c r="L14600" t="s">
        <v>6529</v>
      </c>
      <c r="M14600">
        <v>12511449</v>
      </c>
      <c r="N14600">
        <v>12975067</v>
      </c>
      <c r="O14600">
        <v>28576</v>
      </c>
      <c r="P14600" t="s">
        <v>6630</v>
      </c>
      <c r="Q14600" t="s">
        <v>6630</v>
      </c>
    </row>
    <row r="14601" spans="1:17" x14ac:dyDescent="0.35">
      <c r="A14601">
        <v>9423116308</v>
      </c>
      <c r="B14601" t="s">
        <v>6626</v>
      </c>
      <c r="C14601" t="s">
        <v>6356</v>
      </c>
      <c r="D14601">
        <v>200</v>
      </c>
      <c r="E14601" t="s">
        <v>6645</v>
      </c>
      <c r="F14601">
        <v>201</v>
      </c>
      <c r="G14601" t="s">
        <v>8143</v>
      </c>
      <c r="H14601">
        <v>430</v>
      </c>
      <c r="I14601" t="s">
        <v>28006</v>
      </c>
      <c r="J14601">
        <v>20115</v>
      </c>
      <c r="L14601" t="s">
        <v>6529</v>
      </c>
      <c r="M14601">
        <v>12651450</v>
      </c>
      <c r="N14601">
        <v>15755852</v>
      </c>
      <c r="O14601" t="s">
        <v>6630</v>
      </c>
      <c r="P14601" t="s">
        <v>6630</v>
      </c>
      <c r="Q14601" t="s">
        <v>6630</v>
      </c>
    </row>
    <row r="14602" spans="1:17" x14ac:dyDescent="0.35">
      <c r="A14602">
        <v>9409110052</v>
      </c>
      <c r="B14602" t="s">
        <v>6626</v>
      </c>
      <c r="C14602" t="s">
        <v>6356</v>
      </c>
      <c r="D14602">
        <v>200</v>
      </c>
      <c r="E14602" t="s">
        <v>6366</v>
      </c>
      <c r="F14602">
        <v>207</v>
      </c>
      <c r="G14602" t="s">
        <v>6657</v>
      </c>
      <c r="H14602">
        <v>420</v>
      </c>
      <c r="I14602" t="s">
        <v>28007</v>
      </c>
      <c r="J14602" t="s">
        <v>6630</v>
      </c>
      <c r="L14602" t="s">
        <v>6529</v>
      </c>
      <c r="M14602">
        <v>12348389</v>
      </c>
      <c r="N14602">
        <v>10312462</v>
      </c>
      <c r="O14602" t="s">
        <v>28008</v>
      </c>
      <c r="P14602" t="s">
        <v>6630</v>
      </c>
      <c r="Q14602" t="s">
        <v>6630</v>
      </c>
    </row>
    <row r="14603" spans="1:17" x14ac:dyDescent="0.35">
      <c r="A14603">
        <v>3519114916</v>
      </c>
      <c r="B14603" t="s">
        <v>6626</v>
      </c>
      <c r="C14603" t="s">
        <v>6356</v>
      </c>
      <c r="D14603">
        <v>200</v>
      </c>
      <c r="E14603" t="s">
        <v>5245</v>
      </c>
      <c r="F14603">
        <v>202</v>
      </c>
      <c r="G14603" t="s">
        <v>5245</v>
      </c>
      <c r="H14603">
        <v>450</v>
      </c>
      <c r="I14603" t="s">
        <v>28009</v>
      </c>
      <c r="J14603">
        <v>20200</v>
      </c>
      <c r="L14603" t="s">
        <v>6529</v>
      </c>
      <c r="M14603">
        <v>11328407</v>
      </c>
      <c r="N14603">
        <v>11906852</v>
      </c>
      <c r="O14603" s="3">
        <v>3310133102</v>
      </c>
      <c r="P14603" t="s">
        <v>6630</v>
      </c>
      <c r="Q14603" t="s">
        <v>6630</v>
      </c>
    </row>
    <row r="14604" spans="1:17" x14ac:dyDescent="0.35">
      <c r="A14604">
        <v>9401107066</v>
      </c>
      <c r="B14604" t="s">
        <v>6626</v>
      </c>
      <c r="C14604" t="s">
        <v>6627</v>
      </c>
      <c r="D14604">
        <v>145</v>
      </c>
      <c r="E14604" t="s">
        <v>6627</v>
      </c>
      <c r="F14604">
        <v>145</v>
      </c>
      <c r="G14604" t="s">
        <v>6627</v>
      </c>
      <c r="H14604">
        <v>15</v>
      </c>
      <c r="I14604" t="s">
        <v>28010</v>
      </c>
      <c r="J14604">
        <v>14510</v>
      </c>
      <c r="L14604" t="s">
        <v>6529</v>
      </c>
      <c r="M14604">
        <v>10070256</v>
      </c>
      <c r="N14604" t="s">
        <v>6630</v>
      </c>
      <c r="O14604" t="s">
        <v>6630</v>
      </c>
      <c r="P14604" t="s">
        <v>28011</v>
      </c>
      <c r="Q14604" t="s">
        <v>6630</v>
      </c>
    </row>
    <row r="14605" spans="1:17" x14ac:dyDescent="0.35">
      <c r="A14605" t="s">
        <v>28012</v>
      </c>
      <c r="B14605" t="s">
        <v>6626</v>
      </c>
      <c r="C14605" t="s">
        <v>6628</v>
      </c>
      <c r="D14605" t="s">
        <v>6628</v>
      </c>
      <c r="E14605" t="s">
        <v>6628</v>
      </c>
      <c r="F14605" t="s">
        <v>6628</v>
      </c>
      <c r="G14605" t="s">
        <v>6628</v>
      </c>
      <c r="H14605" t="s">
        <v>6628</v>
      </c>
      <c r="I14605" t="s">
        <v>26674</v>
      </c>
      <c r="J14605" t="s">
        <v>6630</v>
      </c>
      <c r="L14605" t="s">
        <v>6526</v>
      </c>
      <c r="M14605" t="s">
        <v>6630</v>
      </c>
      <c r="N14605" t="s">
        <v>6630</v>
      </c>
      <c r="O14605" t="s">
        <v>6630</v>
      </c>
      <c r="P14605" t="s">
        <v>6630</v>
      </c>
      <c r="Q14605" t="s">
        <v>6630</v>
      </c>
    </row>
    <row r="14606" spans="1:17" x14ac:dyDescent="0.35">
      <c r="A14606">
        <v>9420115490</v>
      </c>
      <c r="B14606" t="s">
        <v>6626</v>
      </c>
      <c r="C14606" t="s">
        <v>6356</v>
      </c>
      <c r="D14606">
        <v>200</v>
      </c>
      <c r="E14606" t="s">
        <v>6366</v>
      </c>
      <c r="F14606">
        <v>207</v>
      </c>
      <c r="G14606" t="s">
        <v>28013</v>
      </c>
      <c r="H14606">
        <v>702</v>
      </c>
      <c r="I14606" t="s">
        <v>28014</v>
      </c>
      <c r="J14606">
        <v>23200</v>
      </c>
      <c r="L14606" t="s">
        <v>6529</v>
      </c>
      <c r="M14606">
        <v>12892464</v>
      </c>
      <c r="N14606">
        <v>10007573</v>
      </c>
      <c r="O14606" t="s">
        <v>6630</v>
      </c>
      <c r="P14606" t="s">
        <v>6630</v>
      </c>
      <c r="Q14606" t="s">
        <v>6630</v>
      </c>
    </row>
    <row r="14607" spans="1:17" x14ac:dyDescent="0.35">
      <c r="A14607">
        <v>80446807</v>
      </c>
      <c r="B14607" t="s">
        <v>6334</v>
      </c>
      <c r="C14607" t="s">
        <v>6766</v>
      </c>
      <c r="D14607">
        <v>120</v>
      </c>
      <c r="E14607" t="s">
        <v>6627</v>
      </c>
      <c r="F14607">
        <v>145</v>
      </c>
      <c r="G14607" t="s">
        <v>6627</v>
      </c>
      <c r="H14607">
        <v>15</v>
      </c>
      <c r="I14607" t="s">
        <v>28015</v>
      </c>
      <c r="J14607" t="s">
        <v>6630</v>
      </c>
      <c r="L14607" t="s">
        <v>6526</v>
      </c>
      <c r="M14607" t="s">
        <v>6630</v>
      </c>
      <c r="N14607" t="s">
        <v>6630</v>
      </c>
      <c r="O14607" t="s">
        <v>6630</v>
      </c>
      <c r="P14607" t="s">
        <v>6630</v>
      </c>
      <c r="Q14607" t="s">
        <v>6630</v>
      </c>
    </row>
    <row r="14608" spans="1:17" x14ac:dyDescent="0.35">
      <c r="A14608">
        <v>7905108479</v>
      </c>
      <c r="B14608" t="s">
        <v>6626</v>
      </c>
      <c r="C14608" t="s">
        <v>6356</v>
      </c>
      <c r="D14608">
        <v>200</v>
      </c>
      <c r="E14608" t="s">
        <v>6701</v>
      </c>
      <c r="F14608">
        <v>500</v>
      </c>
      <c r="G14608" t="s">
        <v>7639</v>
      </c>
      <c r="H14608">
        <v>63</v>
      </c>
      <c r="I14608" t="s">
        <v>28016</v>
      </c>
      <c r="J14608">
        <v>12029</v>
      </c>
      <c r="L14608" t="s">
        <v>6529</v>
      </c>
      <c r="M14608">
        <v>10571827</v>
      </c>
      <c r="N14608">
        <v>10185002</v>
      </c>
      <c r="O14608" t="s">
        <v>6630</v>
      </c>
      <c r="P14608" t="s">
        <v>28017</v>
      </c>
      <c r="Q14608">
        <v>700</v>
      </c>
    </row>
    <row r="14609" spans="1:17" x14ac:dyDescent="0.35">
      <c r="A14609">
        <v>20202</v>
      </c>
      <c r="B14609" t="s">
        <v>6626</v>
      </c>
      <c r="C14609" t="s">
        <v>6356</v>
      </c>
      <c r="D14609">
        <v>200</v>
      </c>
      <c r="E14609" t="s">
        <v>5245</v>
      </c>
      <c r="F14609">
        <v>202</v>
      </c>
      <c r="G14609" t="s">
        <v>5245</v>
      </c>
      <c r="H14609">
        <v>450</v>
      </c>
      <c r="I14609" t="s">
        <v>13225</v>
      </c>
      <c r="J14609" t="s">
        <v>6630</v>
      </c>
      <c r="L14609" t="s">
        <v>6526</v>
      </c>
      <c r="M14609" t="s">
        <v>6630</v>
      </c>
      <c r="N14609" t="s">
        <v>6630</v>
      </c>
      <c r="O14609" t="s">
        <v>28018</v>
      </c>
      <c r="P14609" t="s">
        <v>6630</v>
      </c>
      <c r="Q14609" t="s">
        <v>6630</v>
      </c>
    </row>
    <row r="14610" spans="1:17" x14ac:dyDescent="0.35">
      <c r="A14610">
        <v>80806201</v>
      </c>
      <c r="B14610" t="s">
        <v>6334</v>
      </c>
      <c r="C14610" t="s">
        <v>6766</v>
      </c>
      <c r="D14610">
        <v>120</v>
      </c>
      <c r="E14610" t="s">
        <v>6627</v>
      </c>
      <c r="F14610">
        <v>145</v>
      </c>
      <c r="G14610" t="s">
        <v>6627</v>
      </c>
      <c r="H14610">
        <v>15</v>
      </c>
      <c r="I14610" t="s">
        <v>28019</v>
      </c>
      <c r="J14610" t="s">
        <v>6630</v>
      </c>
      <c r="L14610" t="s">
        <v>6526</v>
      </c>
      <c r="M14610" t="s">
        <v>6630</v>
      </c>
      <c r="N14610" t="s">
        <v>6630</v>
      </c>
      <c r="O14610" t="s">
        <v>6630</v>
      </c>
      <c r="P14610" t="s">
        <v>6630</v>
      </c>
      <c r="Q14610" t="s">
        <v>6630</v>
      </c>
    </row>
    <row r="14611" spans="1:17" x14ac:dyDescent="0.35">
      <c r="A14611">
        <v>9417114193</v>
      </c>
      <c r="B14611" t="s">
        <v>6626</v>
      </c>
      <c r="C14611" t="s">
        <v>6356</v>
      </c>
      <c r="D14611">
        <v>200</v>
      </c>
      <c r="E14611" t="s">
        <v>6645</v>
      </c>
      <c r="F14611">
        <v>201</v>
      </c>
      <c r="G14611" t="s">
        <v>6638</v>
      </c>
      <c r="H14611">
        <v>415</v>
      </c>
      <c r="I14611" t="s">
        <v>15622</v>
      </c>
      <c r="J14611">
        <v>20115</v>
      </c>
      <c r="L14611" t="s">
        <v>6529</v>
      </c>
      <c r="M14611">
        <v>15050271</v>
      </c>
      <c r="N14611">
        <v>14551719</v>
      </c>
      <c r="O14611" t="s">
        <v>28020</v>
      </c>
      <c r="P14611" t="s">
        <v>6630</v>
      </c>
      <c r="Q14611" t="s">
        <v>6630</v>
      </c>
    </row>
    <row r="14612" spans="1:17" x14ac:dyDescent="0.35">
      <c r="A14612">
        <v>92222222</v>
      </c>
      <c r="B14612" t="s">
        <v>6334</v>
      </c>
      <c r="C14612" t="s">
        <v>6766</v>
      </c>
      <c r="D14612">
        <v>120</v>
      </c>
      <c r="E14612" t="s">
        <v>6627</v>
      </c>
      <c r="F14612">
        <v>145</v>
      </c>
      <c r="G14612" t="s">
        <v>6627</v>
      </c>
      <c r="H14612">
        <v>15</v>
      </c>
      <c r="I14612" t="s">
        <v>28021</v>
      </c>
      <c r="J14612" t="s">
        <v>6630</v>
      </c>
      <c r="L14612" t="s">
        <v>6526</v>
      </c>
      <c r="M14612" t="s">
        <v>6630</v>
      </c>
      <c r="N14612" t="s">
        <v>6630</v>
      </c>
      <c r="O14612" t="s">
        <v>6630</v>
      </c>
      <c r="P14612" t="s">
        <v>6630</v>
      </c>
      <c r="Q14612" t="s">
        <v>6630</v>
      </c>
    </row>
    <row r="14613" spans="1:17" x14ac:dyDescent="0.35">
      <c r="A14613">
        <v>7993013704</v>
      </c>
      <c r="B14613" t="s">
        <v>6626</v>
      </c>
      <c r="C14613" t="s">
        <v>8762</v>
      </c>
      <c r="D14613">
        <v>130</v>
      </c>
      <c r="E14613" t="s">
        <v>6628</v>
      </c>
      <c r="F14613" t="s">
        <v>6628</v>
      </c>
      <c r="G14613" t="s">
        <v>7216</v>
      </c>
      <c r="H14613">
        <v>748</v>
      </c>
      <c r="I14613" t="s">
        <v>28022</v>
      </c>
      <c r="J14613" t="s">
        <v>6630</v>
      </c>
      <c r="L14613" t="s">
        <v>6529</v>
      </c>
      <c r="M14613" t="s">
        <v>6630</v>
      </c>
      <c r="N14613" t="s">
        <v>6630</v>
      </c>
      <c r="O14613" t="s">
        <v>6630</v>
      </c>
      <c r="P14613" t="s">
        <v>11528</v>
      </c>
      <c r="Q14613" t="s">
        <v>6630</v>
      </c>
    </row>
    <row r="14614" spans="1:17" x14ac:dyDescent="0.35">
      <c r="A14614">
        <v>80836828</v>
      </c>
      <c r="B14614" t="s">
        <v>6334</v>
      </c>
      <c r="C14614" t="s">
        <v>6766</v>
      </c>
      <c r="D14614">
        <v>120</v>
      </c>
      <c r="E14614" t="s">
        <v>6627</v>
      </c>
      <c r="F14614">
        <v>145</v>
      </c>
      <c r="G14614" t="s">
        <v>6627</v>
      </c>
      <c r="H14614">
        <v>15</v>
      </c>
      <c r="I14614" t="s">
        <v>28023</v>
      </c>
      <c r="J14614" t="s">
        <v>6630</v>
      </c>
      <c r="L14614" t="s">
        <v>6526</v>
      </c>
      <c r="M14614" t="s">
        <v>6630</v>
      </c>
      <c r="N14614" t="s">
        <v>6630</v>
      </c>
      <c r="O14614" t="s">
        <v>6630</v>
      </c>
      <c r="P14614" t="s">
        <v>6630</v>
      </c>
      <c r="Q14614" t="s">
        <v>6630</v>
      </c>
    </row>
    <row r="14615" spans="1:17" x14ac:dyDescent="0.35">
      <c r="A14615" t="s">
        <v>28024</v>
      </c>
      <c r="B14615" t="s">
        <v>6626</v>
      </c>
      <c r="C14615" t="s">
        <v>6628</v>
      </c>
      <c r="D14615" t="s">
        <v>6628</v>
      </c>
      <c r="E14615" t="s">
        <v>6628</v>
      </c>
      <c r="F14615" t="s">
        <v>6628</v>
      </c>
      <c r="G14615" t="s">
        <v>6628</v>
      </c>
      <c r="H14615" t="s">
        <v>6628</v>
      </c>
      <c r="I14615" t="s">
        <v>28025</v>
      </c>
      <c r="J14615" t="s">
        <v>6630</v>
      </c>
      <c r="L14615" t="s">
        <v>6529</v>
      </c>
      <c r="M14615" t="s">
        <v>6630</v>
      </c>
      <c r="N14615" t="s">
        <v>6630</v>
      </c>
      <c r="O14615" t="s">
        <v>6630</v>
      </c>
      <c r="P14615" t="s">
        <v>6630</v>
      </c>
      <c r="Q14615" t="s">
        <v>6630</v>
      </c>
    </row>
    <row r="14616" spans="1:17" x14ac:dyDescent="0.35">
      <c r="A14616">
        <v>6308109354</v>
      </c>
      <c r="B14616" t="s">
        <v>6626</v>
      </c>
      <c r="C14616" t="s">
        <v>6356</v>
      </c>
      <c r="D14616">
        <v>200</v>
      </c>
      <c r="E14616" t="s">
        <v>6366</v>
      </c>
      <c r="F14616">
        <v>207</v>
      </c>
      <c r="G14616" t="s">
        <v>1357</v>
      </c>
      <c r="H14616">
        <v>745</v>
      </c>
      <c r="I14616" t="s">
        <v>28026</v>
      </c>
      <c r="J14616">
        <v>20800</v>
      </c>
      <c r="L14616" t="s">
        <v>6529</v>
      </c>
      <c r="M14616">
        <v>10506697</v>
      </c>
      <c r="N14616">
        <v>10809858</v>
      </c>
      <c r="O14616" t="s">
        <v>6630</v>
      </c>
      <c r="P14616">
        <v>20800.804011</v>
      </c>
      <c r="Q14616">
        <v>700</v>
      </c>
    </row>
    <row r="14617" spans="1:17" x14ac:dyDescent="0.35">
      <c r="A14617">
        <v>9497900480</v>
      </c>
      <c r="B14617" t="s">
        <v>6626</v>
      </c>
      <c r="C14617" t="s">
        <v>6356</v>
      </c>
      <c r="D14617">
        <v>200</v>
      </c>
      <c r="E14617" t="s">
        <v>6628</v>
      </c>
      <c r="F14617" t="s">
        <v>6628</v>
      </c>
      <c r="G14617" t="s">
        <v>6628</v>
      </c>
      <c r="H14617" t="s">
        <v>6628</v>
      </c>
      <c r="I14617" t="s">
        <v>28027</v>
      </c>
      <c r="J14617" t="s">
        <v>6630</v>
      </c>
      <c r="L14617" t="s">
        <v>6529</v>
      </c>
      <c r="M14617" t="s">
        <v>6630</v>
      </c>
      <c r="N14617" t="s">
        <v>6630</v>
      </c>
      <c r="O14617" t="s">
        <v>8669</v>
      </c>
      <c r="P14617" t="s">
        <v>6630</v>
      </c>
      <c r="Q14617" t="s">
        <v>6630</v>
      </c>
    </row>
    <row r="14618" spans="1:17" x14ac:dyDescent="0.35">
      <c r="A14618">
        <v>9493014500</v>
      </c>
      <c r="B14618" t="s">
        <v>6626</v>
      </c>
      <c r="C14618" t="s">
        <v>8762</v>
      </c>
      <c r="D14618">
        <v>130</v>
      </c>
      <c r="E14618" t="s">
        <v>6628</v>
      </c>
      <c r="F14618" t="s">
        <v>6628</v>
      </c>
      <c r="G14618" t="s">
        <v>6628</v>
      </c>
      <c r="H14618" t="s">
        <v>6628</v>
      </c>
      <c r="I14618" t="s">
        <v>28028</v>
      </c>
      <c r="J14618" t="s">
        <v>6630</v>
      </c>
      <c r="L14618" t="s">
        <v>6529</v>
      </c>
      <c r="M14618" t="s">
        <v>6630</v>
      </c>
      <c r="N14618" t="s">
        <v>6630</v>
      </c>
      <c r="O14618" t="s">
        <v>6630</v>
      </c>
      <c r="P14618" t="s">
        <v>7615</v>
      </c>
      <c r="Q14618" t="s">
        <v>6630</v>
      </c>
    </row>
    <row r="14619" spans="1:17" x14ac:dyDescent="0.35">
      <c r="A14619">
        <v>9413111927</v>
      </c>
      <c r="B14619" t="s">
        <v>6626</v>
      </c>
      <c r="C14619" t="s">
        <v>6356</v>
      </c>
      <c r="D14619">
        <v>200</v>
      </c>
      <c r="E14619" t="s">
        <v>6357</v>
      </c>
      <c r="F14619">
        <v>209</v>
      </c>
      <c r="G14619" t="s">
        <v>977</v>
      </c>
      <c r="H14619">
        <v>310</v>
      </c>
      <c r="I14619" t="s">
        <v>28029</v>
      </c>
      <c r="J14619">
        <v>13562</v>
      </c>
      <c r="L14619" t="s">
        <v>6529</v>
      </c>
      <c r="M14619">
        <v>10007753</v>
      </c>
      <c r="N14619" t="s">
        <v>6630</v>
      </c>
      <c r="O14619">
        <v>30925</v>
      </c>
      <c r="P14619" t="s">
        <v>6630</v>
      </c>
      <c r="Q14619" t="s">
        <v>6630</v>
      </c>
    </row>
    <row r="14620" spans="1:17" x14ac:dyDescent="0.35">
      <c r="A14620">
        <v>92210</v>
      </c>
      <c r="B14620" t="s">
        <v>6626</v>
      </c>
      <c r="C14620" t="s">
        <v>6356</v>
      </c>
      <c r="D14620">
        <v>200</v>
      </c>
      <c r="E14620" t="s">
        <v>6659</v>
      </c>
      <c r="F14620">
        <v>208</v>
      </c>
      <c r="G14620" t="s">
        <v>1998</v>
      </c>
      <c r="H14620">
        <v>335</v>
      </c>
      <c r="I14620" t="s">
        <v>10939</v>
      </c>
      <c r="J14620" t="s">
        <v>6630</v>
      </c>
      <c r="L14620" t="s">
        <v>6526</v>
      </c>
      <c r="M14620" t="s">
        <v>6630</v>
      </c>
      <c r="N14620" t="s">
        <v>6630</v>
      </c>
      <c r="O14620" t="s">
        <v>10940</v>
      </c>
      <c r="P14620" t="s">
        <v>28030</v>
      </c>
      <c r="Q14620" t="s">
        <v>6630</v>
      </c>
    </row>
    <row r="14621" spans="1:17" x14ac:dyDescent="0.35">
      <c r="A14621" t="s">
        <v>28031</v>
      </c>
      <c r="B14621" t="s">
        <v>6626</v>
      </c>
      <c r="C14621" t="s">
        <v>6628</v>
      </c>
      <c r="D14621" t="s">
        <v>6628</v>
      </c>
      <c r="E14621" t="s">
        <v>6628</v>
      </c>
      <c r="F14621" t="s">
        <v>6628</v>
      </c>
      <c r="G14621" t="s">
        <v>6628</v>
      </c>
      <c r="H14621" t="s">
        <v>6628</v>
      </c>
      <c r="I14621" t="s">
        <v>28032</v>
      </c>
      <c r="J14621" t="s">
        <v>6630</v>
      </c>
      <c r="L14621" t="s">
        <v>6526</v>
      </c>
      <c r="M14621" t="s">
        <v>6630</v>
      </c>
      <c r="N14621" t="s">
        <v>6630</v>
      </c>
      <c r="O14621" t="s">
        <v>6630</v>
      </c>
      <c r="P14621" t="s">
        <v>6630</v>
      </c>
      <c r="Q14621" t="s">
        <v>6630</v>
      </c>
    </row>
    <row r="14622" spans="1:17" x14ac:dyDescent="0.35">
      <c r="A14622">
        <v>9618114454</v>
      </c>
      <c r="B14622" t="s">
        <v>6626</v>
      </c>
      <c r="C14622" t="s">
        <v>6540</v>
      </c>
      <c r="D14622">
        <v>131</v>
      </c>
      <c r="E14622" t="s">
        <v>6540</v>
      </c>
      <c r="F14622">
        <v>309</v>
      </c>
      <c r="G14622" t="s">
        <v>1253</v>
      </c>
      <c r="H14622">
        <v>109</v>
      </c>
      <c r="I14622" t="s">
        <v>28033</v>
      </c>
      <c r="J14622">
        <v>20140</v>
      </c>
      <c r="L14622" t="s">
        <v>6529</v>
      </c>
      <c r="M14622">
        <v>10566542</v>
      </c>
      <c r="N14622">
        <v>11180502</v>
      </c>
      <c r="O14622" t="s">
        <v>6630</v>
      </c>
      <c r="P14622" t="s">
        <v>6630</v>
      </c>
      <c r="Q14622">
        <v>200</v>
      </c>
    </row>
    <row r="14623" spans="1:17" x14ac:dyDescent="0.35">
      <c r="A14623">
        <v>9414112696</v>
      </c>
      <c r="B14623" t="s">
        <v>6626</v>
      </c>
      <c r="C14623" t="s">
        <v>6356</v>
      </c>
      <c r="D14623">
        <v>200</v>
      </c>
      <c r="E14623" t="s">
        <v>6645</v>
      </c>
      <c r="F14623">
        <v>201</v>
      </c>
      <c r="G14623" t="s">
        <v>6657</v>
      </c>
      <c r="H14623">
        <v>420</v>
      </c>
      <c r="I14623" t="s">
        <v>28034</v>
      </c>
      <c r="J14623" t="s">
        <v>6630</v>
      </c>
      <c r="L14623" t="s">
        <v>6529</v>
      </c>
      <c r="M14623">
        <v>10003774</v>
      </c>
      <c r="N14623">
        <v>10547157</v>
      </c>
      <c r="O14623" t="s">
        <v>28035</v>
      </c>
      <c r="P14623" t="s">
        <v>28036</v>
      </c>
      <c r="Q14623">
        <v>610</v>
      </c>
    </row>
    <row r="14624" spans="1:17" x14ac:dyDescent="0.35">
      <c r="A14624">
        <v>8705108696</v>
      </c>
      <c r="B14624" t="s">
        <v>6626</v>
      </c>
      <c r="C14624" t="s">
        <v>6356</v>
      </c>
      <c r="D14624">
        <v>200</v>
      </c>
      <c r="E14624" t="s">
        <v>6366</v>
      </c>
      <c r="F14624">
        <v>207</v>
      </c>
      <c r="G14624" t="s">
        <v>6635</v>
      </c>
      <c r="H14624">
        <v>405</v>
      </c>
      <c r="I14624" t="s">
        <v>28037</v>
      </c>
      <c r="J14624">
        <v>20135</v>
      </c>
      <c r="L14624" t="s">
        <v>6529</v>
      </c>
      <c r="M14624">
        <v>10016579</v>
      </c>
      <c r="N14624">
        <v>10007309</v>
      </c>
      <c r="O14624" t="s">
        <v>28038</v>
      </c>
      <c r="P14624" t="s">
        <v>28039</v>
      </c>
      <c r="Q14624" t="s">
        <v>6630</v>
      </c>
    </row>
    <row r="14625" spans="1:17" x14ac:dyDescent="0.35">
      <c r="A14625">
        <v>3504108259</v>
      </c>
      <c r="B14625" t="s">
        <v>6626</v>
      </c>
      <c r="C14625" t="s">
        <v>6356</v>
      </c>
      <c r="D14625">
        <v>200</v>
      </c>
      <c r="E14625" t="s">
        <v>5245</v>
      </c>
      <c r="F14625">
        <v>202</v>
      </c>
      <c r="G14625" t="s">
        <v>5245</v>
      </c>
      <c r="H14625">
        <v>450</v>
      </c>
      <c r="I14625" t="s">
        <v>28040</v>
      </c>
      <c r="J14625">
        <v>20200</v>
      </c>
      <c r="L14625" t="s">
        <v>6529</v>
      </c>
      <c r="M14625">
        <v>11940031</v>
      </c>
      <c r="N14625" t="s">
        <v>6630</v>
      </c>
      <c r="O14625" t="s">
        <v>6630</v>
      </c>
      <c r="P14625" t="s">
        <v>28041</v>
      </c>
      <c r="Q14625" t="s">
        <v>6630</v>
      </c>
    </row>
    <row r="14626" spans="1:17" x14ac:dyDescent="0.35">
      <c r="A14626">
        <v>80427204</v>
      </c>
      <c r="B14626" t="s">
        <v>6334</v>
      </c>
      <c r="C14626" t="s">
        <v>6766</v>
      </c>
      <c r="D14626">
        <v>120</v>
      </c>
      <c r="E14626" t="s">
        <v>6627</v>
      </c>
      <c r="F14626">
        <v>145</v>
      </c>
      <c r="G14626" t="s">
        <v>6627</v>
      </c>
      <c r="H14626">
        <v>15</v>
      </c>
      <c r="I14626" t="s">
        <v>28042</v>
      </c>
      <c r="J14626" t="s">
        <v>6630</v>
      </c>
      <c r="L14626" t="s">
        <v>6526</v>
      </c>
      <c r="M14626" t="s">
        <v>6630</v>
      </c>
      <c r="N14626" t="s">
        <v>6630</v>
      </c>
      <c r="O14626" t="s">
        <v>6630</v>
      </c>
      <c r="P14626" t="s">
        <v>6630</v>
      </c>
      <c r="Q14626" t="s">
        <v>6630</v>
      </c>
    </row>
    <row r="14627" spans="1:17" x14ac:dyDescent="0.35">
      <c r="A14627">
        <v>3903107677</v>
      </c>
      <c r="B14627" t="s">
        <v>6626</v>
      </c>
      <c r="C14627" t="s">
        <v>6356</v>
      </c>
      <c r="D14627">
        <v>200</v>
      </c>
      <c r="E14627" t="s">
        <v>5245</v>
      </c>
      <c r="F14627">
        <v>202</v>
      </c>
      <c r="G14627" t="s">
        <v>5245</v>
      </c>
      <c r="H14627">
        <v>450</v>
      </c>
      <c r="I14627" t="s">
        <v>28043</v>
      </c>
      <c r="J14627">
        <v>20200</v>
      </c>
      <c r="L14627" t="s">
        <v>6529</v>
      </c>
      <c r="M14627">
        <v>10189628</v>
      </c>
      <c r="N14627">
        <v>10008025</v>
      </c>
      <c r="O14627" t="s">
        <v>6940</v>
      </c>
      <c r="P14627" t="s">
        <v>6765</v>
      </c>
      <c r="Q14627" t="s">
        <v>6630</v>
      </c>
    </row>
    <row r="14628" spans="1:17" x14ac:dyDescent="0.35">
      <c r="A14628">
        <v>80542703</v>
      </c>
      <c r="B14628" t="s">
        <v>6334</v>
      </c>
      <c r="C14628" t="s">
        <v>6766</v>
      </c>
      <c r="D14628">
        <v>120</v>
      </c>
      <c r="E14628" t="s">
        <v>6627</v>
      </c>
      <c r="F14628">
        <v>145</v>
      </c>
      <c r="G14628" t="s">
        <v>6627</v>
      </c>
      <c r="H14628">
        <v>15</v>
      </c>
      <c r="I14628" t="s">
        <v>28044</v>
      </c>
      <c r="J14628" t="s">
        <v>6630</v>
      </c>
      <c r="L14628" t="s">
        <v>6526</v>
      </c>
      <c r="M14628" t="s">
        <v>6630</v>
      </c>
      <c r="N14628" t="s">
        <v>6630</v>
      </c>
      <c r="O14628" t="s">
        <v>6630</v>
      </c>
      <c r="P14628" t="s">
        <v>6630</v>
      </c>
      <c r="Q14628" t="s">
        <v>6630</v>
      </c>
    </row>
    <row r="14629" spans="1:17" x14ac:dyDescent="0.35">
      <c r="A14629">
        <v>9417113839</v>
      </c>
      <c r="B14629" t="s">
        <v>6626</v>
      </c>
      <c r="C14629" t="s">
        <v>6356</v>
      </c>
      <c r="D14629">
        <v>200</v>
      </c>
      <c r="E14629" t="s">
        <v>6645</v>
      </c>
      <c r="F14629">
        <v>201</v>
      </c>
      <c r="G14629" t="s">
        <v>6638</v>
      </c>
      <c r="H14629">
        <v>415</v>
      </c>
      <c r="I14629" t="s">
        <v>14216</v>
      </c>
      <c r="J14629">
        <v>20115</v>
      </c>
      <c r="L14629" t="s">
        <v>6529</v>
      </c>
      <c r="M14629">
        <v>13841108</v>
      </c>
      <c r="N14629">
        <v>14345165</v>
      </c>
      <c r="O14629" t="s">
        <v>28045</v>
      </c>
      <c r="P14629" t="s">
        <v>6630</v>
      </c>
      <c r="Q14629" t="s">
        <v>6630</v>
      </c>
    </row>
    <row r="14630" spans="1:17" x14ac:dyDescent="0.35">
      <c r="A14630">
        <v>80925701</v>
      </c>
      <c r="B14630" t="s">
        <v>6334</v>
      </c>
      <c r="C14630" t="s">
        <v>6766</v>
      </c>
      <c r="D14630">
        <v>120</v>
      </c>
      <c r="E14630" t="s">
        <v>6627</v>
      </c>
      <c r="F14630">
        <v>145</v>
      </c>
      <c r="G14630" t="s">
        <v>6627</v>
      </c>
      <c r="H14630">
        <v>15</v>
      </c>
      <c r="I14630" t="s">
        <v>28046</v>
      </c>
      <c r="J14630" t="s">
        <v>6630</v>
      </c>
      <c r="L14630" t="s">
        <v>6526</v>
      </c>
      <c r="M14630" t="s">
        <v>6630</v>
      </c>
      <c r="N14630" t="s">
        <v>6630</v>
      </c>
      <c r="O14630" t="s">
        <v>6630</v>
      </c>
      <c r="P14630" t="s">
        <v>6630</v>
      </c>
      <c r="Q14630" t="s">
        <v>6630</v>
      </c>
    </row>
    <row r="14631" spans="1:17" x14ac:dyDescent="0.35">
      <c r="A14631" t="s">
        <v>28047</v>
      </c>
      <c r="B14631" t="s">
        <v>6626</v>
      </c>
      <c r="C14631" t="s">
        <v>6628</v>
      </c>
      <c r="D14631" t="s">
        <v>6628</v>
      </c>
      <c r="E14631" t="s">
        <v>6628</v>
      </c>
      <c r="F14631" t="s">
        <v>6628</v>
      </c>
      <c r="G14631" t="s">
        <v>6628</v>
      </c>
      <c r="H14631" t="s">
        <v>6628</v>
      </c>
      <c r="I14631" t="s">
        <v>28048</v>
      </c>
      <c r="J14631" t="s">
        <v>6630</v>
      </c>
      <c r="L14631" t="s">
        <v>6526</v>
      </c>
      <c r="M14631">
        <v>10007319</v>
      </c>
      <c r="N14631" t="s">
        <v>6630</v>
      </c>
      <c r="O14631" t="s">
        <v>6630</v>
      </c>
      <c r="P14631" t="s">
        <v>6630</v>
      </c>
      <c r="Q14631" t="s">
        <v>6630</v>
      </c>
    </row>
    <row r="14632" spans="1:17" x14ac:dyDescent="0.35">
      <c r="A14632">
        <v>6393000205</v>
      </c>
      <c r="B14632" t="s">
        <v>6626</v>
      </c>
      <c r="C14632" t="s">
        <v>8762</v>
      </c>
      <c r="D14632">
        <v>130</v>
      </c>
      <c r="E14632" t="s">
        <v>6628</v>
      </c>
      <c r="F14632" t="s">
        <v>6628</v>
      </c>
      <c r="G14632" t="s">
        <v>6628</v>
      </c>
      <c r="H14632" t="s">
        <v>6628</v>
      </c>
      <c r="I14632" t="s">
        <v>28049</v>
      </c>
      <c r="J14632" t="s">
        <v>6630</v>
      </c>
      <c r="L14632" t="s">
        <v>6529</v>
      </c>
      <c r="M14632" t="s">
        <v>6630</v>
      </c>
      <c r="N14632" t="s">
        <v>6630</v>
      </c>
      <c r="O14632" t="s">
        <v>6630</v>
      </c>
      <c r="P14632" t="s">
        <v>6630</v>
      </c>
      <c r="Q14632" t="s">
        <v>6630</v>
      </c>
    </row>
    <row r="14633" spans="1:17" x14ac:dyDescent="0.35">
      <c r="A14633">
        <v>80533808</v>
      </c>
      <c r="B14633" t="s">
        <v>6334</v>
      </c>
      <c r="C14633" t="s">
        <v>6766</v>
      </c>
      <c r="D14633">
        <v>120</v>
      </c>
      <c r="E14633" t="s">
        <v>6627</v>
      </c>
      <c r="F14633">
        <v>145</v>
      </c>
      <c r="G14633" t="s">
        <v>6627</v>
      </c>
      <c r="H14633">
        <v>15</v>
      </c>
      <c r="I14633" t="s">
        <v>28050</v>
      </c>
      <c r="J14633" t="s">
        <v>6630</v>
      </c>
      <c r="L14633" t="s">
        <v>6526</v>
      </c>
      <c r="M14633" t="s">
        <v>6630</v>
      </c>
      <c r="N14633" t="s">
        <v>6630</v>
      </c>
      <c r="O14633" t="s">
        <v>6630</v>
      </c>
      <c r="P14633" t="s">
        <v>6630</v>
      </c>
      <c r="Q14633" t="s">
        <v>6630</v>
      </c>
    </row>
    <row r="14634" spans="1:17" x14ac:dyDescent="0.35">
      <c r="A14634">
        <v>80428207</v>
      </c>
      <c r="B14634" t="s">
        <v>6334</v>
      </c>
      <c r="C14634" t="s">
        <v>6766</v>
      </c>
      <c r="D14634">
        <v>120</v>
      </c>
      <c r="E14634" t="s">
        <v>6627</v>
      </c>
      <c r="F14634">
        <v>145</v>
      </c>
      <c r="G14634" t="s">
        <v>6627</v>
      </c>
      <c r="H14634">
        <v>15</v>
      </c>
      <c r="I14634" t="s">
        <v>28051</v>
      </c>
      <c r="J14634" t="s">
        <v>6630</v>
      </c>
      <c r="L14634" t="s">
        <v>6526</v>
      </c>
      <c r="M14634" t="s">
        <v>6630</v>
      </c>
      <c r="N14634" t="s">
        <v>6630</v>
      </c>
      <c r="O14634" t="s">
        <v>6630</v>
      </c>
      <c r="P14634" t="s">
        <v>6630</v>
      </c>
      <c r="Q14634" t="s">
        <v>6630</v>
      </c>
    </row>
    <row r="14635" spans="1:17" x14ac:dyDescent="0.35">
      <c r="A14635">
        <v>8795100761</v>
      </c>
      <c r="B14635" t="s">
        <v>6626</v>
      </c>
      <c r="C14635" t="s">
        <v>6766</v>
      </c>
      <c r="D14635">
        <v>120</v>
      </c>
      <c r="E14635" t="s">
        <v>6701</v>
      </c>
      <c r="F14635">
        <v>500</v>
      </c>
      <c r="G14635" t="s">
        <v>6702</v>
      </c>
      <c r="H14635">
        <v>55</v>
      </c>
      <c r="I14635" t="s">
        <v>28052</v>
      </c>
      <c r="J14635" t="s">
        <v>6630</v>
      </c>
      <c r="L14635" t="s">
        <v>6529</v>
      </c>
      <c r="M14635" t="s">
        <v>6630</v>
      </c>
      <c r="N14635" t="s">
        <v>6630</v>
      </c>
      <c r="O14635" t="s">
        <v>6630</v>
      </c>
      <c r="P14635" t="s">
        <v>28053</v>
      </c>
      <c r="Q14635" t="s">
        <v>6630</v>
      </c>
    </row>
    <row r="14636" spans="1:17" x14ac:dyDescent="0.35">
      <c r="A14636">
        <v>92270</v>
      </c>
      <c r="B14636" t="s">
        <v>6626</v>
      </c>
      <c r="C14636" t="s">
        <v>6356</v>
      </c>
      <c r="D14636">
        <v>200</v>
      </c>
      <c r="E14636" t="s">
        <v>6357</v>
      </c>
      <c r="F14636">
        <v>209</v>
      </c>
      <c r="G14636" t="s">
        <v>1998</v>
      </c>
      <c r="H14636">
        <v>335</v>
      </c>
      <c r="I14636" t="s">
        <v>10939</v>
      </c>
      <c r="J14636" t="s">
        <v>6630</v>
      </c>
      <c r="L14636" t="s">
        <v>6526</v>
      </c>
      <c r="M14636" t="s">
        <v>6630</v>
      </c>
      <c r="N14636" t="s">
        <v>6630</v>
      </c>
      <c r="O14636" t="s">
        <v>6630</v>
      </c>
      <c r="P14636" t="s">
        <v>6630</v>
      </c>
      <c r="Q14636" t="s">
        <v>6630</v>
      </c>
    </row>
    <row r="14637" spans="1:17" x14ac:dyDescent="0.35">
      <c r="A14637">
        <v>3517114276</v>
      </c>
      <c r="B14637" t="s">
        <v>6626</v>
      </c>
      <c r="C14637" t="s">
        <v>6356</v>
      </c>
      <c r="D14637">
        <v>200</v>
      </c>
      <c r="E14637" t="s">
        <v>5245</v>
      </c>
      <c r="F14637">
        <v>202</v>
      </c>
      <c r="G14637" t="s">
        <v>5245</v>
      </c>
      <c r="H14637">
        <v>450</v>
      </c>
      <c r="I14637" t="s">
        <v>28054</v>
      </c>
      <c r="J14637">
        <v>20200</v>
      </c>
      <c r="L14637" t="s">
        <v>6529</v>
      </c>
      <c r="M14637">
        <v>12975905</v>
      </c>
      <c r="N14637">
        <v>11533224</v>
      </c>
      <c r="O14637" s="3">
        <v>3240032401</v>
      </c>
      <c r="P14637" t="s">
        <v>6630</v>
      </c>
      <c r="Q14637" t="s">
        <v>6630</v>
      </c>
    </row>
    <row r="14638" spans="1:17" x14ac:dyDescent="0.35">
      <c r="A14638">
        <v>3909109957</v>
      </c>
      <c r="B14638" t="s">
        <v>6626</v>
      </c>
      <c r="C14638" t="s">
        <v>6356</v>
      </c>
      <c r="D14638">
        <v>200</v>
      </c>
      <c r="E14638" t="s">
        <v>5245</v>
      </c>
      <c r="F14638">
        <v>202</v>
      </c>
      <c r="G14638" t="s">
        <v>5245</v>
      </c>
      <c r="H14638">
        <v>450</v>
      </c>
      <c r="I14638" t="s">
        <v>28055</v>
      </c>
      <c r="J14638">
        <v>20200</v>
      </c>
      <c r="L14638" t="s">
        <v>6529</v>
      </c>
      <c r="M14638">
        <v>10014664</v>
      </c>
      <c r="N14638">
        <v>10008216</v>
      </c>
      <c r="O14638" t="s">
        <v>6799</v>
      </c>
      <c r="P14638" t="s">
        <v>6630</v>
      </c>
      <c r="Q14638">
        <v>610</v>
      </c>
    </row>
    <row r="14639" spans="1:17" x14ac:dyDescent="0.35">
      <c r="A14639">
        <v>9420115487</v>
      </c>
      <c r="B14639" t="s">
        <v>6626</v>
      </c>
      <c r="C14639" t="s">
        <v>6356</v>
      </c>
      <c r="D14639">
        <v>200</v>
      </c>
      <c r="E14639" t="s">
        <v>6357</v>
      </c>
      <c r="F14639">
        <v>209</v>
      </c>
      <c r="G14639" t="s">
        <v>977</v>
      </c>
      <c r="H14639">
        <v>310</v>
      </c>
      <c r="I14639" t="s">
        <v>28056</v>
      </c>
      <c r="J14639">
        <v>13502</v>
      </c>
      <c r="L14639" t="s">
        <v>6529</v>
      </c>
      <c r="M14639">
        <v>11871493</v>
      </c>
      <c r="N14639">
        <v>11324262</v>
      </c>
      <c r="O14639" t="s">
        <v>6630</v>
      </c>
      <c r="P14639" t="s">
        <v>6630</v>
      </c>
      <c r="Q14639">
        <v>700</v>
      </c>
    </row>
    <row r="14640" spans="1:17" x14ac:dyDescent="0.35">
      <c r="A14640">
        <v>3522115932</v>
      </c>
      <c r="B14640" t="s">
        <v>6626</v>
      </c>
      <c r="C14640" t="s">
        <v>6356</v>
      </c>
      <c r="D14640">
        <v>200</v>
      </c>
      <c r="E14640" t="s">
        <v>5245</v>
      </c>
      <c r="F14640">
        <v>202</v>
      </c>
      <c r="G14640" t="s">
        <v>5245</v>
      </c>
      <c r="H14640">
        <v>450</v>
      </c>
      <c r="I14640" t="s">
        <v>28057</v>
      </c>
      <c r="J14640">
        <v>20200</v>
      </c>
      <c r="L14640" t="s">
        <v>6529</v>
      </c>
      <c r="M14640">
        <v>10430573</v>
      </c>
      <c r="N14640">
        <v>13003526</v>
      </c>
      <c r="O14640" t="s">
        <v>6630</v>
      </c>
      <c r="P14640" t="s">
        <v>6630</v>
      </c>
      <c r="Q14640" t="s">
        <v>6630</v>
      </c>
    </row>
    <row r="14641" spans="1:17" x14ac:dyDescent="0.35">
      <c r="A14641">
        <v>6394010914</v>
      </c>
      <c r="B14641" t="s">
        <v>6626</v>
      </c>
      <c r="C14641" t="s">
        <v>8762</v>
      </c>
      <c r="D14641">
        <v>130</v>
      </c>
      <c r="E14641" t="s">
        <v>6628</v>
      </c>
      <c r="F14641" t="s">
        <v>6628</v>
      </c>
      <c r="G14641" t="s">
        <v>6628</v>
      </c>
      <c r="H14641" t="s">
        <v>6628</v>
      </c>
      <c r="I14641" t="s">
        <v>28058</v>
      </c>
      <c r="J14641" t="s">
        <v>6630</v>
      </c>
      <c r="L14641" t="s">
        <v>6529</v>
      </c>
      <c r="M14641" t="s">
        <v>6630</v>
      </c>
      <c r="N14641" t="s">
        <v>6630</v>
      </c>
      <c r="O14641" t="s">
        <v>6630</v>
      </c>
      <c r="P14641" t="s">
        <v>6799</v>
      </c>
      <c r="Q14641" t="s">
        <v>6630</v>
      </c>
    </row>
    <row r="14642" spans="1:17" x14ac:dyDescent="0.35">
      <c r="A14642">
        <v>80639307</v>
      </c>
      <c r="B14642" t="s">
        <v>6334</v>
      </c>
      <c r="C14642" t="s">
        <v>6766</v>
      </c>
      <c r="D14642">
        <v>120</v>
      </c>
      <c r="E14642" t="s">
        <v>6627</v>
      </c>
      <c r="F14642">
        <v>145</v>
      </c>
      <c r="G14642" t="s">
        <v>6627</v>
      </c>
      <c r="H14642">
        <v>15</v>
      </c>
      <c r="I14642" t="s">
        <v>28059</v>
      </c>
      <c r="J14642" t="s">
        <v>6630</v>
      </c>
      <c r="L14642" t="s">
        <v>6526</v>
      </c>
      <c r="M14642" t="s">
        <v>6630</v>
      </c>
      <c r="N14642" t="s">
        <v>6630</v>
      </c>
      <c r="O14642" t="s">
        <v>6630</v>
      </c>
      <c r="P14642" t="s">
        <v>6630</v>
      </c>
      <c r="Q14642" t="s">
        <v>6630</v>
      </c>
    </row>
    <row r="14643" spans="1:17" x14ac:dyDescent="0.35">
      <c r="A14643">
        <v>80694107</v>
      </c>
      <c r="B14643" t="s">
        <v>6334</v>
      </c>
      <c r="C14643" t="s">
        <v>6766</v>
      </c>
      <c r="D14643">
        <v>120</v>
      </c>
      <c r="E14643" t="s">
        <v>6627</v>
      </c>
      <c r="F14643">
        <v>145</v>
      </c>
      <c r="G14643" t="s">
        <v>6627</v>
      </c>
      <c r="H14643">
        <v>15</v>
      </c>
      <c r="I14643" t="s">
        <v>28060</v>
      </c>
      <c r="J14643" t="s">
        <v>6630</v>
      </c>
      <c r="L14643" t="s">
        <v>6526</v>
      </c>
      <c r="M14643" t="s">
        <v>6630</v>
      </c>
      <c r="N14643" t="s">
        <v>6630</v>
      </c>
      <c r="O14643" t="s">
        <v>6630</v>
      </c>
      <c r="P14643" t="s">
        <v>6630</v>
      </c>
      <c r="Q14643" t="s">
        <v>6630</v>
      </c>
    </row>
    <row r="14644" spans="1:17" x14ac:dyDescent="0.35">
      <c r="A14644">
        <v>80536011</v>
      </c>
      <c r="B14644" t="s">
        <v>6334</v>
      </c>
      <c r="C14644" t="s">
        <v>6766</v>
      </c>
      <c r="D14644">
        <v>120</v>
      </c>
      <c r="E14644" t="s">
        <v>6627</v>
      </c>
      <c r="F14644">
        <v>145</v>
      </c>
      <c r="G14644" t="s">
        <v>6627</v>
      </c>
      <c r="H14644">
        <v>15</v>
      </c>
      <c r="I14644" t="s">
        <v>28061</v>
      </c>
      <c r="J14644" t="s">
        <v>6630</v>
      </c>
      <c r="L14644" t="s">
        <v>6526</v>
      </c>
      <c r="M14644" t="s">
        <v>6630</v>
      </c>
      <c r="N14644" t="s">
        <v>6630</v>
      </c>
      <c r="O14644" t="s">
        <v>6630</v>
      </c>
      <c r="P14644" t="s">
        <v>6630</v>
      </c>
      <c r="Q14644" t="s">
        <v>6630</v>
      </c>
    </row>
    <row r="14645" spans="1:17" x14ac:dyDescent="0.35">
      <c r="A14645">
        <v>9401107027</v>
      </c>
      <c r="B14645" t="s">
        <v>6626</v>
      </c>
      <c r="C14645" t="s">
        <v>6356</v>
      </c>
      <c r="D14645">
        <v>200</v>
      </c>
      <c r="E14645" t="s">
        <v>6645</v>
      </c>
      <c r="F14645">
        <v>201</v>
      </c>
      <c r="G14645" t="s">
        <v>6651</v>
      </c>
      <c r="H14645">
        <v>410</v>
      </c>
      <c r="I14645" t="s">
        <v>28062</v>
      </c>
      <c r="J14645" t="s">
        <v>6630</v>
      </c>
      <c r="L14645" t="s">
        <v>6529</v>
      </c>
      <c r="M14645" t="s">
        <v>6630</v>
      </c>
      <c r="N14645">
        <v>10127718</v>
      </c>
      <c r="O14645" t="s">
        <v>28063</v>
      </c>
      <c r="P14645" t="s">
        <v>28064</v>
      </c>
      <c r="Q14645" t="s">
        <v>6630</v>
      </c>
    </row>
    <row r="14646" spans="1:17" x14ac:dyDescent="0.35">
      <c r="A14646">
        <v>9406108896</v>
      </c>
      <c r="B14646" t="s">
        <v>6626</v>
      </c>
      <c r="C14646" t="s">
        <v>6356</v>
      </c>
      <c r="D14646">
        <v>200</v>
      </c>
      <c r="E14646" t="s">
        <v>6366</v>
      </c>
      <c r="F14646">
        <v>207</v>
      </c>
      <c r="G14646" t="s">
        <v>6638</v>
      </c>
      <c r="H14646">
        <v>415</v>
      </c>
      <c r="I14646" t="s">
        <v>28065</v>
      </c>
      <c r="J14646">
        <v>20115</v>
      </c>
      <c r="L14646" t="s">
        <v>6529</v>
      </c>
      <c r="M14646">
        <v>10736951</v>
      </c>
      <c r="N14646" t="s">
        <v>6630</v>
      </c>
      <c r="O14646" t="s">
        <v>6630</v>
      </c>
      <c r="P14646">
        <v>44401.804020000003</v>
      </c>
      <c r="Q14646">
        <v>100</v>
      </c>
    </row>
    <row r="14647" spans="1:17" x14ac:dyDescent="0.35">
      <c r="A14647">
        <v>8709109770</v>
      </c>
      <c r="B14647" t="s">
        <v>6626</v>
      </c>
      <c r="C14647" t="s">
        <v>6356</v>
      </c>
      <c r="D14647">
        <v>200</v>
      </c>
      <c r="E14647" t="s">
        <v>488</v>
      </c>
      <c r="F14647">
        <v>203</v>
      </c>
      <c r="G14647" t="s">
        <v>488</v>
      </c>
      <c r="H14647">
        <v>500</v>
      </c>
      <c r="I14647" t="s">
        <v>28066</v>
      </c>
      <c r="J14647">
        <v>20300</v>
      </c>
      <c r="L14647" t="s">
        <v>6529</v>
      </c>
      <c r="M14647">
        <v>11857704</v>
      </c>
      <c r="N14647" t="s">
        <v>6630</v>
      </c>
      <c r="O14647" t="s">
        <v>28067</v>
      </c>
      <c r="P14647" t="s">
        <v>6630</v>
      </c>
      <c r="Q14647" t="s">
        <v>6630</v>
      </c>
    </row>
    <row r="14648" spans="1:17" x14ac:dyDescent="0.35">
      <c r="A14648">
        <v>20107</v>
      </c>
      <c r="B14648" t="s">
        <v>6334</v>
      </c>
      <c r="C14648" t="s">
        <v>6356</v>
      </c>
      <c r="D14648">
        <v>200</v>
      </c>
      <c r="E14648" t="s">
        <v>6645</v>
      </c>
      <c r="F14648">
        <v>201</v>
      </c>
      <c r="G14648" t="s">
        <v>21765</v>
      </c>
      <c r="H14648">
        <v>426</v>
      </c>
      <c r="I14648" t="s">
        <v>28068</v>
      </c>
      <c r="J14648">
        <v>20100</v>
      </c>
      <c r="L14648" t="s">
        <v>6526</v>
      </c>
      <c r="M14648">
        <v>10685007</v>
      </c>
      <c r="N14648" t="s">
        <v>6630</v>
      </c>
      <c r="O14648" t="s">
        <v>28069</v>
      </c>
      <c r="P14648" t="s">
        <v>6630</v>
      </c>
      <c r="Q14648" t="s">
        <v>6630</v>
      </c>
    </row>
    <row r="14649" spans="1:17" x14ac:dyDescent="0.35">
      <c r="A14649">
        <v>80890201</v>
      </c>
      <c r="B14649" t="s">
        <v>6334</v>
      </c>
      <c r="C14649" t="s">
        <v>6766</v>
      </c>
      <c r="D14649">
        <v>120</v>
      </c>
      <c r="E14649" t="s">
        <v>6627</v>
      </c>
      <c r="F14649">
        <v>145</v>
      </c>
      <c r="G14649" t="s">
        <v>6627</v>
      </c>
      <c r="H14649">
        <v>15</v>
      </c>
      <c r="I14649" t="s">
        <v>28070</v>
      </c>
      <c r="J14649" t="s">
        <v>6630</v>
      </c>
      <c r="L14649" t="s">
        <v>6526</v>
      </c>
      <c r="M14649" t="s">
        <v>6630</v>
      </c>
      <c r="N14649" t="s">
        <v>6630</v>
      </c>
      <c r="O14649" t="s">
        <v>6630</v>
      </c>
      <c r="P14649" t="s">
        <v>6630</v>
      </c>
      <c r="Q14649" t="s">
        <v>6630</v>
      </c>
    </row>
    <row r="14650" spans="1:17" x14ac:dyDescent="0.35">
      <c r="A14650">
        <v>9414112595</v>
      </c>
      <c r="B14650" t="s">
        <v>6626</v>
      </c>
      <c r="C14650" t="s">
        <v>6356</v>
      </c>
      <c r="D14650">
        <v>200</v>
      </c>
      <c r="E14650" t="s">
        <v>5245</v>
      </c>
      <c r="F14650">
        <v>202</v>
      </c>
      <c r="G14650" t="s">
        <v>5245</v>
      </c>
      <c r="H14650">
        <v>450</v>
      </c>
      <c r="I14650" t="s">
        <v>28071</v>
      </c>
      <c r="J14650">
        <v>20200</v>
      </c>
      <c r="L14650" t="s">
        <v>6529</v>
      </c>
      <c r="M14650">
        <v>11509101</v>
      </c>
      <c r="N14650">
        <v>10434021</v>
      </c>
      <c r="O14650" t="s">
        <v>6630</v>
      </c>
      <c r="P14650" t="s">
        <v>6630</v>
      </c>
      <c r="Q14650" t="s">
        <v>6630</v>
      </c>
    </row>
    <row r="14651" spans="1:17" x14ac:dyDescent="0.35">
      <c r="A14651">
        <v>9401107007</v>
      </c>
      <c r="B14651" t="s">
        <v>6626</v>
      </c>
      <c r="C14651" t="s">
        <v>6356</v>
      </c>
      <c r="D14651">
        <v>200</v>
      </c>
      <c r="E14651" t="s">
        <v>6645</v>
      </c>
      <c r="F14651">
        <v>201</v>
      </c>
      <c r="G14651" t="s">
        <v>6775</v>
      </c>
      <c r="H14651">
        <v>445</v>
      </c>
      <c r="I14651" t="s">
        <v>28072</v>
      </c>
      <c r="J14651" t="s">
        <v>6630</v>
      </c>
      <c r="L14651" t="s">
        <v>6529</v>
      </c>
      <c r="M14651" t="s">
        <v>6630</v>
      </c>
      <c r="N14651">
        <v>10008788</v>
      </c>
      <c r="O14651" t="s">
        <v>6630</v>
      </c>
      <c r="P14651" t="s">
        <v>28073</v>
      </c>
      <c r="Q14651" t="s">
        <v>6630</v>
      </c>
    </row>
    <row r="14652" spans="1:17" x14ac:dyDescent="0.35">
      <c r="A14652">
        <v>9400106496</v>
      </c>
      <c r="B14652" t="s">
        <v>6626</v>
      </c>
      <c r="C14652" t="s">
        <v>6356</v>
      </c>
      <c r="D14652">
        <v>200</v>
      </c>
      <c r="E14652" t="s">
        <v>6645</v>
      </c>
      <c r="F14652">
        <v>201</v>
      </c>
      <c r="G14652" t="s">
        <v>6775</v>
      </c>
      <c r="H14652">
        <v>445</v>
      </c>
      <c r="I14652" t="s">
        <v>28074</v>
      </c>
      <c r="J14652" t="s">
        <v>6630</v>
      </c>
      <c r="L14652" t="s">
        <v>6529</v>
      </c>
      <c r="M14652">
        <v>10524748</v>
      </c>
      <c r="N14652" t="s">
        <v>6630</v>
      </c>
      <c r="O14652" t="s">
        <v>28075</v>
      </c>
      <c r="P14652" t="s">
        <v>28076</v>
      </c>
      <c r="Q14652" t="s">
        <v>6630</v>
      </c>
    </row>
    <row r="14653" spans="1:17" x14ac:dyDescent="0.35">
      <c r="A14653">
        <v>3509109949</v>
      </c>
      <c r="B14653" t="s">
        <v>6626</v>
      </c>
      <c r="C14653" t="s">
        <v>6356</v>
      </c>
      <c r="D14653">
        <v>200</v>
      </c>
      <c r="E14653" t="s">
        <v>5245</v>
      </c>
      <c r="F14653">
        <v>202</v>
      </c>
      <c r="G14653" t="s">
        <v>5245</v>
      </c>
      <c r="H14653">
        <v>450</v>
      </c>
      <c r="I14653" t="s">
        <v>28077</v>
      </c>
      <c r="J14653">
        <v>20200</v>
      </c>
      <c r="L14653" t="s">
        <v>6529</v>
      </c>
      <c r="M14653">
        <v>10931909</v>
      </c>
      <c r="N14653">
        <v>10015626</v>
      </c>
      <c r="O14653" t="s">
        <v>28078</v>
      </c>
      <c r="P14653" t="s">
        <v>6630</v>
      </c>
      <c r="Q14653" t="s">
        <v>6630</v>
      </c>
    </row>
    <row r="14654" spans="1:17" x14ac:dyDescent="0.35">
      <c r="A14654">
        <v>9424116792</v>
      </c>
      <c r="B14654" t="s">
        <v>6334</v>
      </c>
      <c r="C14654" t="s">
        <v>6356</v>
      </c>
      <c r="D14654">
        <v>200</v>
      </c>
      <c r="E14654" t="s">
        <v>6366</v>
      </c>
      <c r="F14654">
        <v>207</v>
      </c>
      <c r="G14654" t="s">
        <v>176</v>
      </c>
      <c r="H14654">
        <v>705</v>
      </c>
      <c r="I14654" t="s">
        <v>28079</v>
      </c>
      <c r="J14654">
        <v>20800</v>
      </c>
      <c r="L14654" t="s">
        <v>6529</v>
      </c>
      <c r="M14654">
        <v>11870044</v>
      </c>
      <c r="N14654">
        <v>12975067</v>
      </c>
      <c r="O14654" t="s">
        <v>6630</v>
      </c>
      <c r="P14654" t="s">
        <v>6630</v>
      </c>
      <c r="Q14654">
        <v>700</v>
      </c>
    </row>
    <row r="14655" spans="1:17" x14ac:dyDescent="0.35">
      <c r="A14655">
        <v>9424116586</v>
      </c>
      <c r="B14655" t="s">
        <v>6334</v>
      </c>
      <c r="C14655" t="s">
        <v>6356</v>
      </c>
      <c r="D14655">
        <v>200</v>
      </c>
      <c r="E14655" t="s">
        <v>6357</v>
      </c>
      <c r="F14655">
        <v>209</v>
      </c>
      <c r="G14655" t="s">
        <v>977</v>
      </c>
      <c r="H14655">
        <v>310</v>
      </c>
      <c r="I14655" t="s">
        <v>15735</v>
      </c>
      <c r="J14655">
        <v>13563</v>
      </c>
      <c r="L14655" t="s">
        <v>6529</v>
      </c>
      <c r="M14655">
        <v>12176433</v>
      </c>
      <c r="N14655">
        <v>13682178</v>
      </c>
      <c r="O14655" t="s">
        <v>6630</v>
      </c>
      <c r="P14655" t="s">
        <v>6630</v>
      </c>
      <c r="Q14655" t="s">
        <v>6630</v>
      </c>
    </row>
    <row r="14656" spans="1:17" x14ac:dyDescent="0.35">
      <c r="A14656">
        <v>9412111242</v>
      </c>
      <c r="B14656" t="s">
        <v>6626</v>
      </c>
      <c r="C14656" t="s">
        <v>6356</v>
      </c>
      <c r="D14656">
        <v>200</v>
      </c>
      <c r="E14656" t="s">
        <v>5245</v>
      </c>
      <c r="F14656">
        <v>202</v>
      </c>
      <c r="G14656" t="s">
        <v>5245</v>
      </c>
      <c r="H14656">
        <v>450</v>
      </c>
      <c r="I14656" t="s">
        <v>28080</v>
      </c>
      <c r="J14656" t="s">
        <v>6630</v>
      </c>
      <c r="L14656" t="s">
        <v>6529</v>
      </c>
      <c r="M14656">
        <v>11509101</v>
      </c>
      <c r="N14656">
        <v>10434021</v>
      </c>
      <c r="O14656">
        <v>30468</v>
      </c>
      <c r="P14656" t="s">
        <v>6630</v>
      </c>
      <c r="Q14656" t="s">
        <v>6630</v>
      </c>
    </row>
    <row r="14657" spans="1:17" x14ac:dyDescent="0.35">
      <c r="A14657">
        <v>9414112004</v>
      </c>
      <c r="B14657" t="s">
        <v>6626</v>
      </c>
      <c r="C14657" t="s">
        <v>6356</v>
      </c>
      <c r="D14657">
        <v>200</v>
      </c>
      <c r="E14657" t="s">
        <v>6366</v>
      </c>
      <c r="F14657">
        <v>207</v>
      </c>
      <c r="G14657" t="s">
        <v>176</v>
      </c>
      <c r="H14657">
        <v>705</v>
      </c>
      <c r="I14657" t="s">
        <v>28081</v>
      </c>
      <c r="J14657">
        <v>20800</v>
      </c>
      <c r="L14657" t="s">
        <v>6529</v>
      </c>
      <c r="M14657">
        <v>13194529</v>
      </c>
      <c r="N14657">
        <v>10014731</v>
      </c>
      <c r="O14657" t="s">
        <v>6630</v>
      </c>
      <c r="P14657" t="s">
        <v>6630</v>
      </c>
      <c r="Q14657">
        <v>700</v>
      </c>
    </row>
    <row r="14658" spans="1:17" x14ac:dyDescent="0.35">
      <c r="A14658">
        <v>9499106095</v>
      </c>
      <c r="B14658" t="s">
        <v>6626</v>
      </c>
      <c r="C14658" t="s">
        <v>6356</v>
      </c>
      <c r="D14658">
        <v>200</v>
      </c>
      <c r="E14658" t="s">
        <v>6659</v>
      </c>
      <c r="F14658">
        <v>208</v>
      </c>
      <c r="G14658" t="s">
        <v>7129</v>
      </c>
      <c r="H14658">
        <v>305</v>
      </c>
      <c r="I14658" t="s">
        <v>28082</v>
      </c>
      <c r="J14658">
        <v>13562</v>
      </c>
      <c r="L14658" t="s">
        <v>6529</v>
      </c>
      <c r="M14658" t="s">
        <v>6630</v>
      </c>
      <c r="N14658">
        <v>10162767</v>
      </c>
      <c r="O14658" t="s">
        <v>6630</v>
      </c>
      <c r="P14658" t="s">
        <v>28083</v>
      </c>
      <c r="Q14658" t="s">
        <v>6630</v>
      </c>
    </row>
    <row r="14659" spans="1:17" x14ac:dyDescent="0.35">
      <c r="A14659">
        <v>9493011407</v>
      </c>
      <c r="B14659" t="s">
        <v>6626</v>
      </c>
      <c r="C14659" t="s">
        <v>6356</v>
      </c>
      <c r="D14659">
        <v>200</v>
      </c>
      <c r="E14659" t="s">
        <v>6659</v>
      </c>
      <c r="F14659">
        <v>208</v>
      </c>
      <c r="G14659" t="s">
        <v>6628</v>
      </c>
      <c r="H14659" t="s">
        <v>6628</v>
      </c>
      <c r="I14659" t="s">
        <v>28084</v>
      </c>
      <c r="J14659" t="s">
        <v>6630</v>
      </c>
      <c r="L14659" t="s">
        <v>6529</v>
      </c>
      <c r="M14659" t="s">
        <v>6630</v>
      </c>
      <c r="N14659" t="s">
        <v>6630</v>
      </c>
      <c r="O14659" t="s">
        <v>6630</v>
      </c>
      <c r="P14659" t="s">
        <v>28085</v>
      </c>
      <c r="Q14659" t="s">
        <v>6630</v>
      </c>
    </row>
    <row r="14660" spans="1:17" x14ac:dyDescent="0.35">
      <c r="A14660">
        <v>9421115612</v>
      </c>
      <c r="B14660" t="s">
        <v>6626</v>
      </c>
      <c r="C14660" t="s">
        <v>6356</v>
      </c>
      <c r="D14660">
        <v>200</v>
      </c>
      <c r="E14660" t="s">
        <v>6701</v>
      </c>
      <c r="F14660">
        <v>500</v>
      </c>
      <c r="G14660" t="s">
        <v>6702</v>
      </c>
      <c r="H14660">
        <v>55</v>
      </c>
      <c r="I14660" t="s">
        <v>8248</v>
      </c>
      <c r="J14660">
        <v>12027</v>
      </c>
      <c r="L14660" t="s">
        <v>6529</v>
      </c>
      <c r="M14660">
        <v>10447383</v>
      </c>
      <c r="N14660">
        <v>10120428</v>
      </c>
      <c r="O14660" t="s">
        <v>6630</v>
      </c>
      <c r="P14660" t="s">
        <v>6630</v>
      </c>
      <c r="Q14660" t="s">
        <v>6630</v>
      </c>
    </row>
    <row r="14661" spans="1:17" x14ac:dyDescent="0.35">
      <c r="A14661">
        <v>9418114507</v>
      </c>
      <c r="B14661" t="s">
        <v>6626</v>
      </c>
      <c r="C14661" t="s">
        <v>6540</v>
      </c>
      <c r="D14661">
        <v>131</v>
      </c>
      <c r="E14661" t="s">
        <v>6540</v>
      </c>
      <c r="F14661">
        <v>309</v>
      </c>
      <c r="G14661" t="s">
        <v>2845</v>
      </c>
      <c r="H14661">
        <v>107</v>
      </c>
      <c r="I14661" t="s">
        <v>28086</v>
      </c>
      <c r="J14661">
        <v>20120</v>
      </c>
      <c r="L14661" t="s">
        <v>6529</v>
      </c>
      <c r="M14661">
        <v>13578426</v>
      </c>
      <c r="N14661">
        <v>13299531</v>
      </c>
      <c r="O14661" t="s">
        <v>25580</v>
      </c>
      <c r="P14661" t="s">
        <v>6921</v>
      </c>
      <c r="Q14661" t="s">
        <v>6630</v>
      </c>
    </row>
    <row r="14662" spans="1:17" x14ac:dyDescent="0.35">
      <c r="A14662">
        <v>9424116846</v>
      </c>
      <c r="B14662" t="s">
        <v>6334</v>
      </c>
      <c r="C14662" t="s">
        <v>6356</v>
      </c>
      <c r="D14662">
        <v>200</v>
      </c>
      <c r="E14662" t="s">
        <v>6366</v>
      </c>
      <c r="F14662">
        <v>207</v>
      </c>
      <c r="G14662" t="s">
        <v>176</v>
      </c>
      <c r="H14662">
        <v>705</v>
      </c>
      <c r="I14662" t="s">
        <v>25520</v>
      </c>
      <c r="J14662">
        <v>20800</v>
      </c>
      <c r="L14662" t="s">
        <v>6529</v>
      </c>
      <c r="M14662">
        <v>11870044</v>
      </c>
      <c r="N14662">
        <v>12975067</v>
      </c>
      <c r="O14662" t="s">
        <v>6630</v>
      </c>
      <c r="P14662" t="s">
        <v>6630</v>
      </c>
      <c r="Q14662">
        <v>700</v>
      </c>
    </row>
    <row r="14663" spans="1:17" x14ac:dyDescent="0.35">
      <c r="A14663">
        <v>9420115569</v>
      </c>
      <c r="B14663" t="s">
        <v>6626</v>
      </c>
      <c r="C14663" t="s">
        <v>6356</v>
      </c>
      <c r="D14663">
        <v>200</v>
      </c>
      <c r="E14663" t="s">
        <v>6366</v>
      </c>
      <c r="F14663">
        <v>207</v>
      </c>
      <c r="G14663" t="s">
        <v>6792</v>
      </c>
      <c r="H14663">
        <v>790</v>
      </c>
      <c r="I14663" t="s">
        <v>28087</v>
      </c>
      <c r="J14663">
        <v>20800</v>
      </c>
      <c r="L14663" t="s">
        <v>6529</v>
      </c>
      <c r="M14663">
        <v>15456431</v>
      </c>
      <c r="N14663">
        <v>15265116</v>
      </c>
      <c r="O14663" t="s">
        <v>6630</v>
      </c>
      <c r="P14663" t="s">
        <v>6630</v>
      </c>
      <c r="Q14663">
        <v>700</v>
      </c>
    </row>
    <row r="14664" spans="1:17" x14ac:dyDescent="0.35">
      <c r="A14664">
        <v>9418114252</v>
      </c>
      <c r="B14664" t="s">
        <v>6626</v>
      </c>
      <c r="C14664" t="s">
        <v>6540</v>
      </c>
      <c r="D14664">
        <v>131</v>
      </c>
      <c r="E14664" t="s">
        <v>6672</v>
      </c>
      <c r="F14664">
        <v>703</v>
      </c>
      <c r="G14664" t="s">
        <v>3068</v>
      </c>
      <c r="H14664">
        <v>830</v>
      </c>
      <c r="I14664" t="s">
        <v>28088</v>
      </c>
      <c r="J14664">
        <v>13260</v>
      </c>
      <c r="L14664" t="s">
        <v>6529</v>
      </c>
      <c r="M14664">
        <v>13974429</v>
      </c>
      <c r="N14664" t="s">
        <v>6630</v>
      </c>
      <c r="O14664" t="s">
        <v>6630</v>
      </c>
      <c r="P14664" t="s">
        <v>6630</v>
      </c>
      <c r="Q14664" t="s">
        <v>6630</v>
      </c>
    </row>
    <row r="14665" spans="1:17" x14ac:dyDescent="0.35">
      <c r="A14665" t="s">
        <v>28089</v>
      </c>
      <c r="B14665" t="s">
        <v>6626</v>
      </c>
      <c r="C14665" t="s">
        <v>6628</v>
      </c>
      <c r="D14665" t="s">
        <v>6628</v>
      </c>
      <c r="E14665" t="s">
        <v>6628</v>
      </c>
      <c r="F14665" t="s">
        <v>6628</v>
      </c>
      <c r="G14665" t="s">
        <v>6628</v>
      </c>
      <c r="H14665" t="s">
        <v>6628</v>
      </c>
      <c r="I14665" t="s">
        <v>28090</v>
      </c>
      <c r="J14665" t="s">
        <v>6630</v>
      </c>
      <c r="L14665" t="s">
        <v>6526</v>
      </c>
      <c r="M14665" t="s">
        <v>6630</v>
      </c>
      <c r="N14665" t="s">
        <v>6630</v>
      </c>
      <c r="O14665" t="s">
        <v>6630</v>
      </c>
      <c r="P14665" t="s">
        <v>6630</v>
      </c>
      <c r="Q14665" t="s">
        <v>6630</v>
      </c>
    </row>
    <row r="14666" spans="1:17" x14ac:dyDescent="0.35">
      <c r="A14666">
        <v>9414112281</v>
      </c>
      <c r="B14666" t="s">
        <v>6626</v>
      </c>
      <c r="C14666" t="s">
        <v>6356</v>
      </c>
      <c r="D14666">
        <v>200</v>
      </c>
      <c r="E14666" t="s">
        <v>6645</v>
      </c>
      <c r="F14666">
        <v>201</v>
      </c>
      <c r="G14666" t="s">
        <v>6651</v>
      </c>
      <c r="H14666">
        <v>410</v>
      </c>
      <c r="I14666" t="s">
        <v>21495</v>
      </c>
      <c r="J14666" t="s">
        <v>6630</v>
      </c>
      <c r="L14666" t="s">
        <v>6529</v>
      </c>
      <c r="M14666">
        <v>11841850</v>
      </c>
      <c r="N14666">
        <v>13615565</v>
      </c>
      <c r="O14666" t="s">
        <v>6630</v>
      </c>
      <c r="P14666" t="s">
        <v>6630</v>
      </c>
      <c r="Q14666">
        <v>100</v>
      </c>
    </row>
    <row r="14667" spans="1:17" x14ac:dyDescent="0.35">
      <c r="A14667">
        <v>9406108746</v>
      </c>
      <c r="B14667" t="s">
        <v>6626</v>
      </c>
      <c r="C14667" t="s">
        <v>6356</v>
      </c>
      <c r="D14667">
        <v>200</v>
      </c>
      <c r="E14667" t="s">
        <v>6659</v>
      </c>
      <c r="F14667">
        <v>208</v>
      </c>
      <c r="G14667" t="s">
        <v>977</v>
      </c>
      <c r="H14667">
        <v>310</v>
      </c>
      <c r="I14667" t="s">
        <v>28091</v>
      </c>
      <c r="J14667">
        <v>13562</v>
      </c>
      <c r="L14667" t="s">
        <v>6529</v>
      </c>
      <c r="M14667">
        <v>11320202</v>
      </c>
      <c r="N14667" t="s">
        <v>6630</v>
      </c>
      <c r="O14667" t="s">
        <v>28092</v>
      </c>
      <c r="P14667" t="s">
        <v>28093</v>
      </c>
      <c r="Q14667">
        <v>700</v>
      </c>
    </row>
    <row r="14668" spans="1:17" x14ac:dyDescent="0.35">
      <c r="A14668">
        <v>9419115260</v>
      </c>
      <c r="B14668" t="s">
        <v>6626</v>
      </c>
      <c r="C14668" t="s">
        <v>6356</v>
      </c>
      <c r="D14668">
        <v>200</v>
      </c>
      <c r="E14668" t="s">
        <v>6366</v>
      </c>
      <c r="F14668">
        <v>207</v>
      </c>
      <c r="G14668" t="s">
        <v>176</v>
      </c>
      <c r="H14668">
        <v>705</v>
      </c>
      <c r="I14668" t="s">
        <v>28094</v>
      </c>
      <c r="J14668">
        <v>20800</v>
      </c>
      <c r="L14668" t="s">
        <v>6529</v>
      </c>
      <c r="M14668">
        <v>12561260</v>
      </c>
      <c r="N14668">
        <v>11703748</v>
      </c>
      <c r="O14668" t="s">
        <v>6630</v>
      </c>
      <c r="P14668" t="s">
        <v>6630</v>
      </c>
      <c r="Q14668">
        <v>700</v>
      </c>
    </row>
    <row r="14669" spans="1:17" x14ac:dyDescent="0.35">
      <c r="A14669">
        <v>9697105636</v>
      </c>
      <c r="B14669" t="s">
        <v>6626</v>
      </c>
      <c r="C14669" t="s">
        <v>6540</v>
      </c>
      <c r="D14669">
        <v>131</v>
      </c>
      <c r="E14669" t="s">
        <v>6981</v>
      </c>
      <c r="F14669">
        <v>301</v>
      </c>
      <c r="G14669" t="s">
        <v>7381</v>
      </c>
      <c r="H14669">
        <v>105</v>
      </c>
      <c r="I14669" t="s">
        <v>28095</v>
      </c>
      <c r="J14669" t="s">
        <v>6630</v>
      </c>
      <c r="L14669" t="s">
        <v>6529</v>
      </c>
      <c r="M14669" t="s">
        <v>6630</v>
      </c>
      <c r="N14669">
        <v>10185862</v>
      </c>
      <c r="O14669" t="s">
        <v>28096</v>
      </c>
      <c r="P14669" t="s">
        <v>7026</v>
      </c>
      <c r="Q14669">
        <v>200</v>
      </c>
    </row>
    <row r="14670" spans="1:17" x14ac:dyDescent="0.35">
      <c r="A14670">
        <v>80387401</v>
      </c>
      <c r="B14670" t="s">
        <v>6334</v>
      </c>
      <c r="C14670" t="s">
        <v>6766</v>
      </c>
      <c r="D14670">
        <v>120</v>
      </c>
      <c r="E14670" t="s">
        <v>6627</v>
      </c>
      <c r="F14670">
        <v>145</v>
      </c>
      <c r="G14670" t="s">
        <v>6627</v>
      </c>
      <c r="H14670">
        <v>15</v>
      </c>
      <c r="I14670" t="s">
        <v>28097</v>
      </c>
      <c r="J14670" t="s">
        <v>6630</v>
      </c>
      <c r="L14670" t="s">
        <v>6526</v>
      </c>
      <c r="M14670" t="s">
        <v>6630</v>
      </c>
      <c r="N14670" t="s">
        <v>6630</v>
      </c>
      <c r="O14670" t="s">
        <v>6630</v>
      </c>
      <c r="P14670" t="s">
        <v>6630</v>
      </c>
      <c r="Q14670" t="s">
        <v>6630</v>
      </c>
    </row>
    <row r="14671" spans="1:17" x14ac:dyDescent="0.35">
      <c r="A14671">
        <v>3521115690</v>
      </c>
      <c r="B14671" t="s">
        <v>6626</v>
      </c>
      <c r="C14671" t="s">
        <v>6356</v>
      </c>
      <c r="D14671">
        <v>200</v>
      </c>
      <c r="E14671" t="s">
        <v>5245</v>
      </c>
      <c r="F14671">
        <v>202</v>
      </c>
      <c r="G14671" t="s">
        <v>5245</v>
      </c>
      <c r="H14671">
        <v>450</v>
      </c>
      <c r="I14671" t="s">
        <v>28098</v>
      </c>
      <c r="J14671">
        <v>20200</v>
      </c>
      <c r="L14671" t="s">
        <v>6529</v>
      </c>
      <c r="M14671">
        <v>12893803</v>
      </c>
      <c r="N14671">
        <v>10558147</v>
      </c>
      <c r="O14671" t="s">
        <v>6630</v>
      </c>
      <c r="P14671" t="s">
        <v>6630</v>
      </c>
      <c r="Q14671" t="s">
        <v>6630</v>
      </c>
    </row>
    <row r="14672" spans="1:17" x14ac:dyDescent="0.35">
      <c r="A14672">
        <v>80692101</v>
      </c>
      <c r="B14672" t="s">
        <v>6334</v>
      </c>
      <c r="C14672" t="s">
        <v>6766</v>
      </c>
      <c r="D14672">
        <v>120</v>
      </c>
      <c r="E14672" t="s">
        <v>6627</v>
      </c>
      <c r="F14672">
        <v>145</v>
      </c>
      <c r="G14672" t="s">
        <v>6627</v>
      </c>
      <c r="H14672">
        <v>15</v>
      </c>
      <c r="I14672" t="s">
        <v>28099</v>
      </c>
      <c r="J14672" t="s">
        <v>6630</v>
      </c>
      <c r="L14672" t="s">
        <v>6526</v>
      </c>
      <c r="M14672" t="s">
        <v>6630</v>
      </c>
      <c r="N14672" t="s">
        <v>6630</v>
      </c>
      <c r="O14672" t="s">
        <v>6630</v>
      </c>
      <c r="P14672" t="s">
        <v>6630</v>
      </c>
      <c r="Q14672" t="s">
        <v>6630</v>
      </c>
    </row>
    <row r="14673" spans="1:17" x14ac:dyDescent="0.35">
      <c r="A14673">
        <v>80564100</v>
      </c>
      <c r="B14673" t="s">
        <v>6334</v>
      </c>
      <c r="C14673" t="s">
        <v>6766</v>
      </c>
      <c r="D14673">
        <v>120</v>
      </c>
      <c r="E14673" t="s">
        <v>6627</v>
      </c>
      <c r="F14673">
        <v>145</v>
      </c>
      <c r="G14673" t="s">
        <v>6627</v>
      </c>
      <c r="H14673">
        <v>15</v>
      </c>
      <c r="I14673" t="s">
        <v>28100</v>
      </c>
      <c r="J14673" t="s">
        <v>6630</v>
      </c>
      <c r="L14673" t="s">
        <v>6526</v>
      </c>
      <c r="M14673" t="s">
        <v>6630</v>
      </c>
      <c r="N14673" t="s">
        <v>6630</v>
      </c>
      <c r="O14673" t="s">
        <v>6630</v>
      </c>
      <c r="P14673" t="s">
        <v>6630</v>
      </c>
      <c r="Q14673" t="s">
        <v>6630</v>
      </c>
    </row>
    <row r="14674" spans="1:17" x14ac:dyDescent="0.35">
      <c r="A14674">
        <v>80400409</v>
      </c>
      <c r="B14674" t="s">
        <v>6334</v>
      </c>
      <c r="C14674" t="s">
        <v>6766</v>
      </c>
      <c r="D14674">
        <v>120</v>
      </c>
      <c r="E14674" t="s">
        <v>6627</v>
      </c>
      <c r="F14674">
        <v>145</v>
      </c>
      <c r="G14674" t="s">
        <v>6627</v>
      </c>
      <c r="H14674">
        <v>15</v>
      </c>
      <c r="I14674" t="s">
        <v>28101</v>
      </c>
      <c r="J14674" t="s">
        <v>6630</v>
      </c>
      <c r="L14674" t="s">
        <v>6526</v>
      </c>
      <c r="M14674" t="s">
        <v>6630</v>
      </c>
      <c r="N14674" t="s">
        <v>6630</v>
      </c>
      <c r="O14674" t="s">
        <v>6630</v>
      </c>
      <c r="P14674" t="s">
        <v>6630</v>
      </c>
      <c r="Q14674" t="s">
        <v>6630</v>
      </c>
    </row>
    <row r="14675" spans="1:17" x14ac:dyDescent="0.35">
      <c r="A14675" t="s">
        <v>28102</v>
      </c>
      <c r="B14675" t="s">
        <v>6626</v>
      </c>
      <c r="C14675" t="s">
        <v>6628</v>
      </c>
      <c r="D14675" t="s">
        <v>6628</v>
      </c>
      <c r="E14675" t="s">
        <v>6628</v>
      </c>
      <c r="F14675" t="s">
        <v>6628</v>
      </c>
      <c r="G14675" t="s">
        <v>6628</v>
      </c>
      <c r="H14675" t="s">
        <v>6628</v>
      </c>
      <c r="I14675" t="s">
        <v>28103</v>
      </c>
      <c r="J14675" t="s">
        <v>6630</v>
      </c>
      <c r="L14675" t="s">
        <v>6526</v>
      </c>
      <c r="M14675" t="s">
        <v>6630</v>
      </c>
      <c r="N14675" t="s">
        <v>6630</v>
      </c>
      <c r="O14675" t="s">
        <v>6630</v>
      </c>
      <c r="P14675" t="s">
        <v>6630</v>
      </c>
      <c r="Q14675" t="s">
        <v>6630</v>
      </c>
    </row>
    <row r="14676" spans="1:17" x14ac:dyDescent="0.35">
      <c r="A14676">
        <v>9414112095</v>
      </c>
      <c r="B14676" t="s">
        <v>6626</v>
      </c>
      <c r="C14676" t="s">
        <v>6356</v>
      </c>
      <c r="D14676">
        <v>200</v>
      </c>
      <c r="E14676" t="s">
        <v>6645</v>
      </c>
      <c r="F14676">
        <v>201</v>
      </c>
      <c r="G14676" t="s">
        <v>6657</v>
      </c>
      <c r="H14676">
        <v>420</v>
      </c>
      <c r="I14676" t="s">
        <v>28104</v>
      </c>
      <c r="J14676" t="s">
        <v>6630</v>
      </c>
      <c r="L14676" t="s">
        <v>6529</v>
      </c>
      <c r="M14676">
        <v>12612750</v>
      </c>
      <c r="N14676">
        <v>12454632</v>
      </c>
      <c r="O14676" t="s">
        <v>6630</v>
      </c>
      <c r="P14676" t="s">
        <v>6630</v>
      </c>
      <c r="Q14676">
        <v>700</v>
      </c>
    </row>
    <row r="14677" spans="1:17" x14ac:dyDescent="0.35">
      <c r="A14677" t="s">
        <v>28105</v>
      </c>
      <c r="B14677" t="s">
        <v>6626</v>
      </c>
      <c r="C14677" t="s">
        <v>6628</v>
      </c>
      <c r="D14677" t="s">
        <v>6628</v>
      </c>
      <c r="E14677" t="s">
        <v>6628</v>
      </c>
      <c r="F14677" t="s">
        <v>6628</v>
      </c>
      <c r="G14677" t="s">
        <v>6628</v>
      </c>
      <c r="H14677" t="s">
        <v>6628</v>
      </c>
      <c r="I14677" t="s">
        <v>28106</v>
      </c>
      <c r="J14677" t="s">
        <v>6630</v>
      </c>
      <c r="L14677" t="s">
        <v>6526</v>
      </c>
      <c r="M14677" t="s">
        <v>6630</v>
      </c>
      <c r="N14677" t="s">
        <v>6630</v>
      </c>
      <c r="O14677" t="s">
        <v>6630</v>
      </c>
      <c r="P14677" t="s">
        <v>6630</v>
      </c>
      <c r="Q14677" t="s">
        <v>6630</v>
      </c>
    </row>
    <row r="14678" spans="1:17" x14ac:dyDescent="0.35">
      <c r="A14678">
        <v>80743209</v>
      </c>
      <c r="B14678" t="s">
        <v>6334</v>
      </c>
      <c r="C14678" t="s">
        <v>6766</v>
      </c>
      <c r="D14678">
        <v>120</v>
      </c>
      <c r="E14678" t="s">
        <v>6627</v>
      </c>
      <c r="F14678">
        <v>145</v>
      </c>
      <c r="G14678" t="s">
        <v>6627</v>
      </c>
      <c r="H14678">
        <v>15</v>
      </c>
      <c r="I14678" t="s">
        <v>28107</v>
      </c>
      <c r="J14678" t="s">
        <v>6630</v>
      </c>
      <c r="L14678" t="s">
        <v>6526</v>
      </c>
      <c r="M14678" t="s">
        <v>6630</v>
      </c>
      <c r="N14678" t="s">
        <v>6630</v>
      </c>
      <c r="O14678" t="s">
        <v>6630</v>
      </c>
      <c r="P14678" t="s">
        <v>6630</v>
      </c>
      <c r="Q14678" t="s">
        <v>6630</v>
      </c>
    </row>
    <row r="14679" spans="1:17" x14ac:dyDescent="0.35">
      <c r="A14679">
        <v>9419115036</v>
      </c>
      <c r="B14679" t="s">
        <v>6626</v>
      </c>
      <c r="C14679" t="s">
        <v>6540</v>
      </c>
      <c r="D14679">
        <v>131</v>
      </c>
      <c r="E14679" t="s">
        <v>2905</v>
      </c>
      <c r="F14679">
        <v>300</v>
      </c>
      <c r="G14679" t="s">
        <v>2845</v>
      </c>
      <c r="H14679">
        <v>107</v>
      </c>
      <c r="I14679" t="s">
        <v>28108</v>
      </c>
      <c r="J14679">
        <v>20120</v>
      </c>
      <c r="L14679" t="s">
        <v>6529</v>
      </c>
      <c r="M14679">
        <v>13881521</v>
      </c>
      <c r="N14679" t="s">
        <v>6630</v>
      </c>
      <c r="O14679" t="s">
        <v>6630</v>
      </c>
      <c r="P14679" t="s">
        <v>6630</v>
      </c>
      <c r="Q14679">
        <v>100</v>
      </c>
    </row>
    <row r="14680" spans="1:17" x14ac:dyDescent="0.35">
      <c r="A14680">
        <v>9493002530</v>
      </c>
      <c r="B14680" t="s">
        <v>6626</v>
      </c>
      <c r="C14680" t="s">
        <v>8762</v>
      </c>
      <c r="D14680">
        <v>130</v>
      </c>
      <c r="E14680" t="s">
        <v>6628</v>
      </c>
      <c r="F14680" t="s">
        <v>6628</v>
      </c>
      <c r="G14680" t="s">
        <v>6628</v>
      </c>
      <c r="H14680" t="s">
        <v>6628</v>
      </c>
      <c r="I14680" t="s">
        <v>28109</v>
      </c>
      <c r="J14680" t="s">
        <v>6630</v>
      </c>
      <c r="L14680" t="s">
        <v>6529</v>
      </c>
      <c r="M14680" t="s">
        <v>6630</v>
      </c>
      <c r="N14680" t="s">
        <v>6630</v>
      </c>
      <c r="O14680" t="s">
        <v>6630</v>
      </c>
      <c r="P14680" t="s">
        <v>6630</v>
      </c>
      <c r="Q14680" t="s">
        <v>6630</v>
      </c>
    </row>
    <row r="14681" spans="1:17" x14ac:dyDescent="0.35">
      <c r="A14681">
        <v>35002</v>
      </c>
      <c r="B14681" t="s">
        <v>6334</v>
      </c>
      <c r="C14681" t="s">
        <v>6356</v>
      </c>
      <c r="D14681">
        <v>200</v>
      </c>
      <c r="E14681" t="s">
        <v>6630</v>
      </c>
      <c r="F14681">
        <v>207</v>
      </c>
      <c r="G14681" t="s">
        <v>6366</v>
      </c>
      <c r="H14681">
        <v>703</v>
      </c>
      <c r="I14681" t="s">
        <v>28110</v>
      </c>
      <c r="J14681" t="s">
        <v>6630</v>
      </c>
      <c r="L14681" t="s">
        <v>6526</v>
      </c>
      <c r="M14681">
        <v>10014028</v>
      </c>
      <c r="N14681">
        <v>11842721</v>
      </c>
      <c r="O14681" t="s">
        <v>28111</v>
      </c>
      <c r="Q14681" t="s">
        <v>6630</v>
      </c>
    </row>
    <row r="14682" spans="1:17" x14ac:dyDescent="0.35">
      <c r="A14682">
        <v>9424116734</v>
      </c>
      <c r="B14682" t="s">
        <v>6626</v>
      </c>
      <c r="C14682" t="s">
        <v>6356</v>
      </c>
      <c r="D14682">
        <v>200</v>
      </c>
      <c r="E14682" t="s">
        <v>6366</v>
      </c>
      <c r="F14682">
        <v>207</v>
      </c>
      <c r="G14682" t="s">
        <v>176</v>
      </c>
      <c r="H14682">
        <v>705</v>
      </c>
      <c r="I14682" t="s">
        <v>28112</v>
      </c>
      <c r="J14682">
        <v>20800</v>
      </c>
      <c r="L14682" t="s">
        <v>6529</v>
      </c>
      <c r="M14682">
        <v>11870044</v>
      </c>
      <c r="N14682">
        <v>12975067</v>
      </c>
      <c r="O14682" t="s">
        <v>6630</v>
      </c>
      <c r="P14682" t="s">
        <v>6630</v>
      </c>
      <c r="Q14682">
        <v>700</v>
      </c>
    </row>
    <row r="14683" spans="1:17" x14ac:dyDescent="0.35">
      <c r="A14683">
        <v>20725</v>
      </c>
      <c r="B14683" t="s">
        <v>6334</v>
      </c>
      <c r="C14683" t="s">
        <v>6356</v>
      </c>
      <c r="D14683">
        <v>200</v>
      </c>
      <c r="E14683" t="s">
        <v>6366</v>
      </c>
      <c r="F14683">
        <v>207</v>
      </c>
      <c r="G14683" t="s">
        <v>1561</v>
      </c>
      <c r="H14683">
        <v>795</v>
      </c>
      <c r="I14683" t="s">
        <v>28113</v>
      </c>
      <c r="J14683" t="s">
        <v>6630</v>
      </c>
      <c r="L14683" t="s">
        <v>6526</v>
      </c>
      <c r="M14683">
        <v>10784865</v>
      </c>
      <c r="N14683">
        <v>13118112</v>
      </c>
      <c r="O14683" t="s">
        <v>6630</v>
      </c>
      <c r="P14683" t="s">
        <v>28114</v>
      </c>
      <c r="Q14683" t="s">
        <v>6630</v>
      </c>
    </row>
    <row r="14684" spans="1:17" x14ac:dyDescent="0.35">
      <c r="A14684">
        <v>9400105406</v>
      </c>
      <c r="B14684" t="s">
        <v>6626</v>
      </c>
      <c r="C14684" t="s">
        <v>6540</v>
      </c>
      <c r="D14684">
        <v>131</v>
      </c>
      <c r="E14684" t="s">
        <v>2905</v>
      </c>
      <c r="F14684">
        <v>300</v>
      </c>
      <c r="G14684" t="s">
        <v>3774</v>
      </c>
      <c r="H14684">
        <v>100</v>
      </c>
      <c r="I14684" t="s">
        <v>28115</v>
      </c>
      <c r="J14684">
        <v>13500</v>
      </c>
      <c r="L14684" t="s">
        <v>6529</v>
      </c>
      <c r="M14684" t="s">
        <v>6630</v>
      </c>
      <c r="N14684">
        <v>10523438</v>
      </c>
      <c r="O14684" t="s">
        <v>28116</v>
      </c>
      <c r="P14684" t="s">
        <v>28117</v>
      </c>
      <c r="Q14684" t="s">
        <v>6630</v>
      </c>
    </row>
    <row r="14685" spans="1:17" x14ac:dyDescent="0.35">
      <c r="A14685">
        <v>9493010217</v>
      </c>
      <c r="B14685" t="s">
        <v>6626</v>
      </c>
      <c r="C14685" t="s">
        <v>8762</v>
      </c>
      <c r="D14685">
        <v>130</v>
      </c>
      <c r="E14685" t="s">
        <v>6628</v>
      </c>
      <c r="F14685" t="s">
        <v>6628</v>
      </c>
      <c r="G14685" t="s">
        <v>7005</v>
      </c>
      <c r="H14685">
        <v>740</v>
      </c>
      <c r="I14685" t="s">
        <v>28118</v>
      </c>
      <c r="J14685" t="s">
        <v>6630</v>
      </c>
      <c r="L14685" t="s">
        <v>6529</v>
      </c>
      <c r="M14685" t="s">
        <v>6630</v>
      </c>
      <c r="N14685" t="s">
        <v>6630</v>
      </c>
      <c r="O14685" t="s">
        <v>26644</v>
      </c>
      <c r="P14685" t="s">
        <v>26645</v>
      </c>
      <c r="Q14685" t="s">
        <v>6630</v>
      </c>
    </row>
    <row r="14686" spans="1:17" x14ac:dyDescent="0.35">
      <c r="A14686">
        <v>7994014107</v>
      </c>
      <c r="B14686" t="s">
        <v>6626</v>
      </c>
      <c r="C14686" t="s">
        <v>8762</v>
      </c>
      <c r="D14686">
        <v>130</v>
      </c>
      <c r="E14686" t="s">
        <v>6628</v>
      </c>
      <c r="F14686" t="s">
        <v>6628</v>
      </c>
      <c r="G14686" t="s">
        <v>7216</v>
      </c>
      <c r="H14686">
        <v>748</v>
      </c>
      <c r="I14686" t="s">
        <v>28119</v>
      </c>
      <c r="J14686" t="s">
        <v>6630</v>
      </c>
      <c r="L14686" t="s">
        <v>6529</v>
      </c>
      <c r="M14686" t="s">
        <v>6630</v>
      </c>
      <c r="N14686" t="s">
        <v>6630</v>
      </c>
      <c r="O14686" t="s">
        <v>6630</v>
      </c>
      <c r="P14686" t="s">
        <v>27317</v>
      </c>
      <c r="Q14686" t="s">
        <v>6630</v>
      </c>
    </row>
    <row r="14687" spans="1:17" x14ac:dyDescent="0.35">
      <c r="A14687">
        <v>9403108003</v>
      </c>
      <c r="B14687" t="s">
        <v>6626</v>
      </c>
      <c r="C14687" t="s">
        <v>6356</v>
      </c>
      <c r="D14687">
        <v>200</v>
      </c>
      <c r="E14687" t="s">
        <v>6659</v>
      </c>
      <c r="F14687">
        <v>208</v>
      </c>
      <c r="G14687" t="s">
        <v>3838</v>
      </c>
      <c r="H14687">
        <v>313</v>
      </c>
      <c r="I14687" t="s">
        <v>28120</v>
      </c>
      <c r="J14687">
        <v>13562</v>
      </c>
      <c r="L14687" t="s">
        <v>6529</v>
      </c>
      <c r="M14687">
        <v>11320202</v>
      </c>
      <c r="N14687" t="s">
        <v>6630</v>
      </c>
      <c r="O14687" t="s">
        <v>26114</v>
      </c>
      <c r="P14687" t="s">
        <v>28121</v>
      </c>
      <c r="Q14687" t="s">
        <v>6630</v>
      </c>
    </row>
    <row r="14688" spans="1:17" x14ac:dyDescent="0.35">
      <c r="A14688">
        <v>9493012702</v>
      </c>
      <c r="B14688" t="s">
        <v>6626</v>
      </c>
      <c r="C14688" t="s">
        <v>8762</v>
      </c>
      <c r="D14688">
        <v>130</v>
      </c>
      <c r="E14688" t="s">
        <v>6628</v>
      </c>
      <c r="F14688" t="s">
        <v>6628</v>
      </c>
      <c r="G14688" t="s">
        <v>7424</v>
      </c>
      <c r="H14688">
        <v>325</v>
      </c>
      <c r="I14688" t="s">
        <v>28122</v>
      </c>
      <c r="J14688" t="s">
        <v>6630</v>
      </c>
      <c r="L14688" t="s">
        <v>6529</v>
      </c>
      <c r="M14688" t="s">
        <v>6630</v>
      </c>
      <c r="N14688" t="s">
        <v>6630</v>
      </c>
      <c r="O14688" t="s">
        <v>6630</v>
      </c>
      <c r="P14688" t="s">
        <v>28123</v>
      </c>
      <c r="Q14688" t="s">
        <v>6630</v>
      </c>
    </row>
    <row r="14689" spans="1:17" x14ac:dyDescent="0.35">
      <c r="A14689">
        <v>9415113031</v>
      </c>
      <c r="B14689" t="s">
        <v>6626</v>
      </c>
      <c r="C14689" t="s">
        <v>6356</v>
      </c>
      <c r="D14689">
        <v>200</v>
      </c>
      <c r="E14689" t="s">
        <v>6366</v>
      </c>
      <c r="F14689">
        <v>207</v>
      </c>
      <c r="G14689" t="s">
        <v>176</v>
      </c>
      <c r="H14689">
        <v>705</v>
      </c>
      <c r="I14689" t="s">
        <v>28124</v>
      </c>
      <c r="J14689">
        <v>20800</v>
      </c>
      <c r="L14689" t="s">
        <v>6529</v>
      </c>
      <c r="M14689">
        <v>10014731</v>
      </c>
      <c r="N14689">
        <v>13194529</v>
      </c>
      <c r="O14689" t="s">
        <v>6630</v>
      </c>
      <c r="P14689" t="s">
        <v>6630</v>
      </c>
      <c r="Q14689">
        <v>700</v>
      </c>
    </row>
    <row r="14690" spans="1:17" x14ac:dyDescent="0.35">
      <c r="A14690">
        <v>9407109318</v>
      </c>
      <c r="B14690" t="s">
        <v>6626</v>
      </c>
      <c r="C14690" t="s">
        <v>6356</v>
      </c>
      <c r="D14690">
        <v>200</v>
      </c>
      <c r="E14690" t="s">
        <v>6659</v>
      </c>
      <c r="F14690">
        <v>208</v>
      </c>
      <c r="G14690" t="s">
        <v>6726</v>
      </c>
      <c r="H14690">
        <v>315</v>
      </c>
      <c r="I14690" t="s">
        <v>28125</v>
      </c>
      <c r="J14690">
        <v>13685</v>
      </c>
      <c r="L14690" t="s">
        <v>6529</v>
      </c>
      <c r="M14690">
        <v>10459261</v>
      </c>
      <c r="N14690" t="s">
        <v>6630</v>
      </c>
      <c r="O14690" t="s">
        <v>28126</v>
      </c>
      <c r="P14690" t="s">
        <v>28127</v>
      </c>
      <c r="Q14690" t="s">
        <v>6630</v>
      </c>
    </row>
    <row r="14691" spans="1:17" x14ac:dyDescent="0.35">
      <c r="A14691" t="s">
        <v>28128</v>
      </c>
      <c r="B14691" t="s">
        <v>6626</v>
      </c>
      <c r="C14691" t="s">
        <v>6628</v>
      </c>
      <c r="D14691" t="s">
        <v>6628</v>
      </c>
      <c r="E14691" t="s">
        <v>6628</v>
      </c>
      <c r="F14691" t="s">
        <v>6628</v>
      </c>
      <c r="G14691" t="s">
        <v>6628</v>
      </c>
      <c r="H14691" t="s">
        <v>6628</v>
      </c>
      <c r="I14691" t="s">
        <v>25258</v>
      </c>
      <c r="J14691" t="s">
        <v>6630</v>
      </c>
      <c r="L14691" t="s">
        <v>6526</v>
      </c>
      <c r="M14691">
        <v>10007319</v>
      </c>
      <c r="N14691" t="s">
        <v>6630</v>
      </c>
      <c r="O14691" t="s">
        <v>6630</v>
      </c>
      <c r="P14691" t="s">
        <v>6630</v>
      </c>
      <c r="Q14691" t="s">
        <v>6630</v>
      </c>
    </row>
    <row r="14692" spans="1:17" x14ac:dyDescent="0.35">
      <c r="A14692">
        <v>80717008</v>
      </c>
      <c r="B14692" t="s">
        <v>6334</v>
      </c>
      <c r="C14692" t="s">
        <v>6766</v>
      </c>
      <c r="D14692">
        <v>120</v>
      </c>
      <c r="E14692" t="s">
        <v>6627</v>
      </c>
      <c r="F14692">
        <v>145</v>
      </c>
      <c r="G14692" t="s">
        <v>6627</v>
      </c>
      <c r="H14692">
        <v>15</v>
      </c>
      <c r="I14692" t="s">
        <v>28129</v>
      </c>
      <c r="J14692" t="s">
        <v>6630</v>
      </c>
      <c r="L14692" t="s">
        <v>6526</v>
      </c>
      <c r="M14692" t="s">
        <v>6630</v>
      </c>
      <c r="N14692" t="s">
        <v>6630</v>
      </c>
      <c r="O14692" t="s">
        <v>6630</v>
      </c>
      <c r="P14692" t="s">
        <v>6630</v>
      </c>
      <c r="Q14692" t="s">
        <v>6630</v>
      </c>
    </row>
    <row r="14693" spans="1:17" x14ac:dyDescent="0.35">
      <c r="A14693">
        <v>80833552</v>
      </c>
      <c r="B14693" t="s">
        <v>6334</v>
      </c>
      <c r="C14693" t="s">
        <v>6766</v>
      </c>
      <c r="D14693">
        <v>120</v>
      </c>
      <c r="E14693" t="s">
        <v>6627</v>
      </c>
      <c r="F14693">
        <v>145</v>
      </c>
      <c r="G14693" t="s">
        <v>6627</v>
      </c>
      <c r="H14693">
        <v>15</v>
      </c>
      <c r="I14693" t="s">
        <v>28130</v>
      </c>
      <c r="J14693" t="s">
        <v>6630</v>
      </c>
      <c r="L14693" t="s">
        <v>6526</v>
      </c>
      <c r="M14693" t="s">
        <v>6630</v>
      </c>
      <c r="N14693" t="s">
        <v>6630</v>
      </c>
      <c r="O14693" t="s">
        <v>6630</v>
      </c>
      <c r="P14693" t="s">
        <v>6630</v>
      </c>
      <c r="Q14693" t="s">
        <v>6630</v>
      </c>
    </row>
    <row r="14694" spans="1:17" x14ac:dyDescent="0.35">
      <c r="A14694">
        <v>80202900</v>
      </c>
      <c r="B14694" t="s">
        <v>6334</v>
      </c>
      <c r="C14694" t="s">
        <v>6766</v>
      </c>
      <c r="D14694">
        <v>120</v>
      </c>
      <c r="E14694" t="s">
        <v>6627</v>
      </c>
      <c r="F14694">
        <v>145</v>
      </c>
      <c r="G14694" t="s">
        <v>6627</v>
      </c>
      <c r="H14694">
        <v>15</v>
      </c>
      <c r="I14694" t="s">
        <v>28131</v>
      </c>
      <c r="J14694" t="s">
        <v>6630</v>
      </c>
      <c r="L14694" t="s">
        <v>6526</v>
      </c>
      <c r="M14694" t="s">
        <v>6630</v>
      </c>
      <c r="N14694" t="s">
        <v>6630</v>
      </c>
      <c r="O14694" t="s">
        <v>6630</v>
      </c>
      <c r="P14694" t="s">
        <v>6630</v>
      </c>
      <c r="Q14694" t="s">
        <v>6630</v>
      </c>
    </row>
    <row r="14695" spans="1:17" x14ac:dyDescent="0.35">
      <c r="A14695">
        <v>3909110003</v>
      </c>
      <c r="B14695" t="s">
        <v>6626</v>
      </c>
      <c r="C14695" t="s">
        <v>6356</v>
      </c>
      <c r="D14695">
        <v>200</v>
      </c>
      <c r="E14695" t="s">
        <v>5245</v>
      </c>
      <c r="F14695">
        <v>202</v>
      </c>
      <c r="G14695" t="s">
        <v>5245</v>
      </c>
      <c r="H14695">
        <v>450</v>
      </c>
      <c r="I14695" t="s">
        <v>28132</v>
      </c>
      <c r="J14695">
        <v>20200</v>
      </c>
      <c r="L14695" t="s">
        <v>6529</v>
      </c>
      <c r="M14695">
        <v>10014664</v>
      </c>
      <c r="N14695">
        <v>10008216</v>
      </c>
      <c r="O14695" t="s">
        <v>6630</v>
      </c>
      <c r="P14695" t="s">
        <v>6630</v>
      </c>
      <c r="Q14695">
        <v>610</v>
      </c>
    </row>
    <row r="14696" spans="1:17" x14ac:dyDescent="0.35">
      <c r="A14696">
        <v>80688905</v>
      </c>
      <c r="B14696" t="s">
        <v>6334</v>
      </c>
      <c r="C14696" t="s">
        <v>6766</v>
      </c>
      <c r="D14696">
        <v>120</v>
      </c>
      <c r="E14696" t="s">
        <v>6627</v>
      </c>
      <c r="F14696">
        <v>145</v>
      </c>
      <c r="G14696" t="s">
        <v>6627</v>
      </c>
      <c r="H14696">
        <v>15</v>
      </c>
      <c r="I14696" t="s">
        <v>28133</v>
      </c>
      <c r="J14696" t="s">
        <v>6630</v>
      </c>
      <c r="L14696" t="s">
        <v>6526</v>
      </c>
      <c r="M14696" t="s">
        <v>6630</v>
      </c>
      <c r="N14696" t="s">
        <v>6630</v>
      </c>
      <c r="O14696" t="s">
        <v>6630</v>
      </c>
      <c r="P14696" t="s">
        <v>6630</v>
      </c>
      <c r="Q14696" t="s">
        <v>6630</v>
      </c>
    </row>
    <row r="14697" spans="1:17" x14ac:dyDescent="0.35">
      <c r="A14697">
        <v>3515113005</v>
      </c>
      <c r="B14697" t="s">
        <v>6626</v>
      </c>
      <c r="C14697" t="s">
        <v>6356</v>
      </c>
      <c r="D14697">
        <v>200</v>
      </c>
      <c r="E14697" t="s">
        <v>5245</v>
      </c>
      <c r="F14697">
        <v>202</v>
      </c>
      <c r="G14697" t="s">
        <v>5245</v>
      </c>
      <c r="H14697">
        <v>450</v>
      </c>
      <c r="I14697" t="s">
        <v>28134</v>
      </c>
      <c r="J14697">
        <v>20200</v>
      </c>
      <c r="L14697" t="s">
        <v>6529</v>
      </c>
      <c r="M14697">
        <v>10533791</v>
      </c>
      <c r="N14697">
        <v>11533224</v>
      </c>
      <c r="O14697" t="s">
        <v>6630</v>
      </c>
      <c r="P14697" t="s">
        <v>6630</v>
      </c>
      <c r="Q14697" t="s">
        <v>6630</v>
      </c>
    </row>
    <row r="14698" spans="1:17" x14ac:dyDescent="0.35">
      <c r="A14698">
        <v>8797105080</v>
      </c>
      <c r="B14698" t="s">
        <v>6626</v>
      </c>
      <c r="C14698" t="s">
        <v>6766</v>
      </c>
      <c r="D14698">
        <v>120</v>
      </c>
      <c r="E14698" t="s">
        <v>6701</v>
      </c>
      <c r="F14698">
        <v>500</v>
      </c>
      <c r="G14698" t="s">
        <v>7609</v>
      </c>
      <c r="H14698">
        <v>57</v>
      </c>
      <c r="I14698" t="s">
        <v>28135</v>
      </c>
      <c r="J14698" t="s">
        <v>6630</v>
      </c>
      <c r="L14698" t="s">
        <v>6529</v>
      </c>
      <c r="M14698" t="s">
        <v>6630</v>
      </c>
      <c r="N14698" t="s">
        <v>6630</v>
      </c>
      <c r="O14698" t="s">
        <v>28136</v>
      </c>
      <c r="P14698" t="s">
        <v>28137</v>
      </c>
      <c r="Q14698" t="s">
        <v>6630</v>
      </c>
    </row>
    <row r="14699" spans="1:17" x14ac:dyDescent="0.35">
      <c r="A14699">
        <v>9419115133</v>
      </c>
      <c r="B14699" t="s">
        <v>6626</v>
      </c>
      <c r="C14699" t="s">
        <v>6335</v>
      </c>
      <c r="D14699">
        <v>150</v>
      </c>
      <c r="E14699" t="s">
        <v>6335</v>
      </c>
      <c r="F14699">
        <v>205</v>
      </c>
      <c r="G14699" t="s">
        <v>6923</v>
      </c>
      <c r="H14699">
        <v>603</v>
      </c>
      <c r="I14699" t="s">
        <v>21451</v>
      </c>
      <c r="J14699">
        <v>20505</v>
      </c>
      <c r="L14699" t="s">
        <v>6529</v>
      </c>
      <c r="M14699">
        <v>15234070</v>
      </c>
      <c r="N14699">
        <v>15904416</v>
      </c>
      <c r="O14699" t="s">
        <v>6630</v>
      </c>
      <c r="P14699" t="s">
        <v>6630</v>
      </c>
      <c r="Q14699" t="s">
        <v>6630</v>
      </c>
    </row>
    <row r="14700" spans="1:17" x14ac:dyDescent="0.35">
      <c r="A14700">
        <v>9494100480</v>
      </c>
      <c r="B14700" t="s">
        <v>6626</v>
      </c>
      <c r="C14700" t="s">
        <v>6356</v>
      </c>
      <c r="D14700">
        <v>200</v>
      </c>
      <c r="E14700" t="s">
        <v>488</v>
      </c>
      <c r="F14700">
        <v>203</v>
      </c>
      <c r="G14700" t="s">
        <v>488</v>
      </c>
      <c r="H14700">
        <v>500</v>
      </c>
      <c r="I14700" t="s">
        <v>28138</v>
      </c>
      <c r="J14700" t="s">
        <v>6630</v>
      </c>
      <c r="L14700" t="s">
        <v>6529</v>
      </c>
      <c r="M14700" t="s">
        <v>6630</v>
      </c>
      <c r="N14700">
        <v>10001103</v>
      </c>
      <c r="O14700" t="s">
        <v>28139</v>
      </c>
      <c r="P14700" t="s">
        <v>19502</v>
      </c>
      <c r="Q14700" t="s">
        <v>6630</v>
      </c>
    </row>
    <row r="14701" spans="1:17" x14ac:dyDescent="0.35">
      <c r="A14701">
        <v>80625408</v>
      </c>
      <c r="B14701" t="s">
        <v>6334</v>
      </c>
      <c r="C14701" t="s">
        <v>6766</v>
      </c>
      <c r="D14701">
        <v>120</v>
      </c>
      <c r="E14701" t="s">
        <v>6627</v>
      </c>
      <c r="F14701">
        <v>145</v>
      </c>
      <c r="G14701" t="s">
        <v>6627</v>
      </c>
      <c r="H14701">
        <v>15</v>
      </c>
      <c r="I14701" t="s">
        <v>28140</v>
      </c>
      <c r="J14701" t="s">
        <v>6630</v>
      </c>
      <c r="L14701" t="s">
        <v>6526</v>
      </c>
      <c r="M14701" t="s">
        <v>6630</v>
      </c>
      <c r="N14701" t="s">
        <v>6630</v>
      </c>
      <c r="O14701" t="s">
        <v>6630</v>
      </c>
      <c r="P14701" t="s">
        <v>6630</v>
      </c>
      <c r="Q14701" t="s">
        <v>6630</v>
      </c>
    </row>
    <row r="14702" spans="1:17" x14ac:dyDescent="0.35">
      <c r="A14702">
        <v>6894100414</v>
      </c>
      <c r="B14702" t="s">
        <v>6626</v>
      </c>
      <c r="C14702" t="s">
        <v>6356</v>
      </c>
      <c r="D14702">
        <v>200</v>
      </c>
      <c r="E14702" t="s">
        <v>5245</v>
      </c>
      <c r="F14702">
        <v>202</v>
      </c>
      <c r="G14702" t="s">
        <v>5245</v>
      </c>
      <c r="H14702">
        <v>450</v>
      </c>
      <c r="I14702" t="s">
        <v>28141</v>
      </c>
      <c r="J14702" t="s">
        <v>6630</v>
      </c>
      <c r="L14702" t="s">
        <v>6529</v>
      </c>
      <c r="M14702" t="s">
        <v>6630</v>
      </c>
      <c r="N14702">
        <v>10001605</v>
      </c>
      <c r="O14702" t="s">
        <v>6630</v>
      </c>
      <c r="P14702" t="s">
        <v>28142</v>
      </c>
      <c r="Q14702" t="s">
        <v>6630</v>
      </c>
    </row>
    <row r="14703" spans="1:17" x14ac:dyDescent="0.35">
      <c r="A14703">
        <v>80532805</v>
      </c>
      <c r="B14703" t="s">
        <v>6334</v>
      </c>
      <c r="C14703" t="s">
        <v>6766</v>
      </c>
      <c r="D14703">
        <v>120</v>
      </c>
      <c r="E14703" t="s">
        <v>6627</v>
      </c>
      <c r="F14703">
        <v>145</v>
      </c>
      <c r="G14703" t="s">
        <v>6627</v>
      </c>
      <c r="H14703">
        <v>15</v>
      </c>
      <c r="I14703" t="s">
        <v>28143</v>
      </c>
      <c r="J14703" t="s">
        <v>6630</v>
      </c>
      <c r="L14703" t="s">
        <v>6526</v>
      </c>
      <c r="M14703" t="s">
        <v>6630</v>
      </c>
      <c r="N14703" t="s">
        <v>6630</v>
      </c>
      <c r="O14703" t="s">
        <v>6630</v>
      </c>
      <c r="P14703" t="s">
        <v>6630</v>
      </c>
      <c r="Q14703" t="s">
        <v>6630</v>
      </c>
    </row>
    <row r="14704" spans="1:17" x14ac:dyDescent="0.35">
      <c r="A14704">
        <v>9497105334</v>
      </c>
      <c r="B14704" t="s">
        <v>6626</v>
      </c>
      <c r="C14704" t="s">
        <v>6356</v>
      </c>
      <c r="D14704">
        <v>200</v>
      </c>
      <c r="E14704" t="s">
        <v>6659</v>
      </c>
      <c r="F14704">
        <v>208</v>
      </c>
      <c r="G14704" t="s">
        <v>7424</v>
      </c>
      <c r="H14704">
        <v>325</v>
      </c>
      <c r="I14704" t="s">
        <v>28144</v>
      </c>
      <c r="J14704" t="s">
        <v>6630</v>
      </c>
      <c r="L14704" t="s">
        <v>6529</v>
      </c>
      <c r="M14704" t="s">
        <v>6630</v>
      </c>
      <c r="N14704">
        <v>10005886</v>
      </c>
      <c r="O14704" t="s">
        <v>26703</v>
      </c>
      <c r="P14704" t="s">
        <v>28145</v>
      </c>
      <c r="Q14704" t="s">
        <v>6630</v>
      </c>
    </row>
    <row r="14705" spans="1:17" x14ac:dyDescent="0.35">
      <c r="A14705">
        <v>80708009</v>
      </c>
      <c r="B14705" t="s">
        <v>6334</v>
      </c>
      <c r="C14705" t="s">
        <v>6766</v>
      </c>
      <c r="D14705">
        <v>120</v>
      </c>
      <c r="E14705" t="s">
        <v>6627</v>
      </c>
      <c r="F14705">
        <v>145</v>
      </c>
      <c r="G14705" t="s">
        <v>6627</v>
      </c>
      <c r="H14705">
        <v>15</v>
      </c>
      <c r="I14705" t="s">
        <v>28146</v>
      </c>
      <c r="J14705" t="s">
        <v>6630</v>
      </c>
      <c r="L14705" t="s">
        <v>6526</v>
      </c>
      <c r="M14705" t="s">
        <v>6630</v>
      </c>
      <c r="N14705" t="s">
        <v>6630</v>
      </c>
      <c r="O14705" t="s">
        <v>6630</v>
      </c>
      <c r="P14705" t="s">
        <v>6630</v>
      </c>
      <c r="Q14705" t="s">
        <v>6630</v>
      </c>
    </row>
    <row r="14706" spans="1:17" x14ac:dyDescent="0.35">
      <c r="A14706">
        <v>7907109183</v>
      </c>
      <c r="B14706" t="s">
        <v>6626</v>
      </c>
      <c r="C14706" t="s">
        <v>6356</v>
      </c>
      <c r="D14706">
        <v>200</v>
      </c>
      <c r="E14706" t="s">
        <v>488</v>
      </c>
      <c r="F14706">
        <v>203</v>
      </c>
      <c r="G14706" t="s">
        <v>488</v>
      </c>
      <c r="H14706">
        <v>500</v>
      </c>
      <c r="I14706" t="s">
        <v>28147</v>
      </c>
      <c r="J14706">
        <v>20200</v>
      </c>
      <c r="L14706" t="s">
        <v>6529</v>
      </c>
      <c r="M14706">
        <v>11940031</v>
      </c>
      <c r="N14706" t="s">
        <v>6630</v>
      </c>
      <c r="O14706" t="s">
        <v>6630</v>
      </c>
      <c r="P14706">
        <v>20205.744020999999</v>
      </c>
      <c r="Q14706">
        <v>700</v>
      </c>
    </row>
    <row r="14707" spans="1:17" x14ac:dyDescent="0.35">
      <c r="A14707">
        <v>80064727</v>
      </c>
      <c r="B14707" t="s">
        <v>6334</v>
      </c>
      <c r="C14707" t="s">
        <v>6766</v>
      </c>
      <c r="D14707">
        <v>120</v>
      </c>
      <c r="E14707" t="s">
        <v>6627</v>
      </c>
      <c r="F14707">
        <v>145</v>
      </c>
      <c r="G14707" t="s">
        <v>6627</v>
      </c>
      <c r="H14707">
        <v>15</v>
      </c>
      <c r="I14707" t="s">
        <v>28148</v>
      </c>
      <c r="J14707" t="s">
        <v>6630</v>
      </c>
      <c r="L14707" t="s">
        <v>6526</v>
      </c>
      <c r="M14707" t="s">
        <v>6630</v>
      </c>
      <c r="N14707" t="s">
        <v>6630</v>
      </c>
      <c r="O14707" t="s">
        <v>6630</v>
      </c>
      <c r="P14707" t="s">
        <v>6630</v>
      </c>
      <c r="Q14707" t="s">
        <v>6630</v>
      </c>
    </row>
    <row r="14708" spans="1:17" x14ac:dyDescent="0.35">
      <c r="A14708">
        <v>6393012802</v>
      </c>
      <c r="B14708" t="s">
        <v>6626</v>
      </c>
      <c r="C14708" t="s">
        <v>8762</v>
      </c>
      <c r="D14708">
        <v>130</v>
      </c>
      <c r="E14708" t="s">
        <v>6628</v>
      </c>
      <c r="F14708" t="s">
        <v>6628</v>
      </c>
      <c r="G14708" t="s">
        <v>6628</v>
      </c>
      <c r="H14708" t="s">
        <v>6628</v>
      </c>
      <c r="I14708" t="s">
        <v>28149</v>
      </c>
      <c r="J14708" t="s">
        <v>6630</v>
      </c>
      <c r="L14708" t="s">
        <v>6529</v>
      </c>
      <c r="M14708" t="s">
        <v>6630</v>
      </c>
      <c r="N14708" t="s">
        <v>6630</v>
      </c>
      <c r="O14708" t="s">
        <v>6630</v>
      </c>
      <c r="P14708" t="s">
        <v>6799</v>
      </c>
      <c r="Q14708" t="s">
        <v>6630</v>
      </c>
    </row>
    <row r="14709" spans="1:17" x14ac:dyDescent="0.35">
      <c r="A14709">
        <v>9424116573</v>
      </c>
      <c r="B14709" t="s">
        <v>6334</v>
      </c>
      <c r="C14709" t="s">
        <v>6540</v>
      </c>
      <c r="D14709">
        <v>131</v>
      </c>
      <c r="E14709" t="s">
        <v>6645</v>
      </c>
      <c r="F14709">
        <v>201</v>
      </c>
      <c r="G14709" t="s">
        <v>6638</v>
      </c>
      <c r="H14709">
        <v>415</v>
      </c>
      <c r="I14709" t="s">
        <v>20234</v>
      </c>
      <c r="J14709">
        <v>20115</v>
      </c>
      <c r="L14709" t="s">
        <v>6529</v>
      </c>
      <c r="M14709">
        <v>12183596</v>
      </c>
      <c r="N14709">
        <v>16226987</v>
      </c>
      <c r="O14709" t="s">
        <v>6630</v>
      </c>
      <c r="P14709" t="s">
        <v>6630</v>
      </c>
      <c r="Q14709" t="s">
        <v>6630</v>
      </c>
    </row>
    <row r="14710" spans="1:17" x14ac:dyDescent="0.35">
      <c r="A14710">
        <v>9423116224</v>
      </c>
      <c r="B14710" t="s">
        <v>6334</v>
      </c>
      <c r="C14710" t="s">
        <v>6356</v>
      </c>
      <c r="D14710">
        <v>200</v>
      </c>
      <c r="E14710" t="s">
        <v>6645</v>
      </c>
      <c r="F14710">
        <v>201</v>
      </c>
      <c r="G14710" t="s">
        <v>6638</v>
      </c>
      <c r="H14710">
        <v>415</v>
      </c>
      <c r="I14710" t="s">
        <v>28150</v>
      </c>
      <c r="J14710">
        <v>20115</v>
      </c>
      <c r="L14710" t="s">
        <v>6529</v>
      </c>
      <c r="M14710">
        <v>16652783</v>
      </c>
      <c r="N14710">
        <v>12801614</v>
      </c>
      <c r="O14710" t="s">
        <v>6630</v>
      </c>
      <c r="P14710" t="s">
        <v>6630</v>
      </c>
      <c r="Q14710" t="s">
        <v>6630</v>
      </c>
    </row>
    <row r="14711" spans="1:17" x14ac:dyDescent="0.35">
      <c r="A14711">
        <v>9411110900</v>
      </c>
      <c r="B14711" t="s">
        <v>6626</v>
      </c>
      <c r="C14711" t="s">
        <v>6356</v>
      </c>
      <c r="D14711">
        <v>200</v>
      </c>
      <c r="E14711" t="s">
        <v>6366</v>
      </c>
      <c r="F14711">
        <v>207</v>
      </c>
      <c r="G14711" t="s">
        <v>6800</v>
      </c>
      <c r="H14711">
        <v>700</v>
      </c>
      <c r="I14711" t="s">
        <v>18781</v>
      </c>
      <c r="J14711">
        <v>20703</v>
      </c>
      <c r="L14711" t="s">
        <v>6529</v>
      </c>
      <c r="M14711">
        <v>10007744</v>
      </c>
      <c r="N14711">
        <v>10008788</v>
      </c>
      <c r="O14711">
        <v>28543</v>
      </c>
      <c r="P14711" t="s">
        <v>6630</v>
      </c>
      <c r="Q14711" t="s">
        <v>6630</v>
      </c>
    </row>
    <row r="14712" spans="1:17" x14ac:dyDescent="0.35">
      <c r="A14712">
        <v>9414112405</v>
      </c>
      <c r="B14712" t="s">
        <v>6626</v>
      </c>
      <c r="C14712" t="s">
        <v>6540</v>
      </c>
      <c r="D14712">
        <v>131</v>
      </c>
      <c r="E14712" t="s">
        <v>6672</v>
      </c>
      <c r="F14712">
        <v>703</v>
      </c>
      <c r="G14712" t="s">
        <v>7042</v>
      </c>
      <c r="H14712">
        <v>730</v>
      </c>
      <c r="I14712" t="s">
        <v>28151</v>
      </c>
      <c r="J14712">
        <v>13200</v>
      </c>
      <c r="L14712" t="s">
        <v>6529</v>
      </c>
      <c r="M14712">
        <v>14549150</v>
      </c>
      <c r="N14712">
        <v>15218977</v>
      </c>
      <c r="O14712" t="s">
        <v>6630</v>
      </c>
      <c r="P14712" t="s">
        <v>6630</v>
      </c>
      <c r="Q14712" t="s">
        <v>6630</v>
      </c>
    </row>
    <row r="14713" spans="1:17" x14ac:dyDescent="0.35">
      <c r="A14713">
        <v>9418114717</v>
      </c>
      <c r="B14713" t="s">
        <v>6626</v>
      </c>
      <c r="C14713" t="s">
        <v>6540</v>
      </c>
      <c r="D14713">
        <v>131</v>
      </c>
      <c r="E14713" t="s">
        <v>2905</v>
      </c>
      <c r="F14713">
        <v>300</v>
      </c>
      <c r="G14713" t="s">
        <v>2845</v>
      </c>
      <c r="H14713">
        <v>107</v>
      </c>
      <c r="I14713" t="s">
        <v>28152</v>
      </c>
      <c r="J14713">
        <v>20120</v>
      </c>
      <c r="L14713" t="s">
        <v>6529</v>
      </c>
      <c r="M14713">
        <v>11277777</v>
      </c>
      <c r="N14713">
        <v>12939867</v>
      </c>
      <c r="O14713" t="s">
        <v>6630</v>
      </c>
      <c r="P14713" t="s">
        <v>6630</v>
      </c>
      <c r="Q14713" t="s">
        <v>6630</v>
      </c>
    </row>
    <row r="14714" spans="1:17" x14ac:dyDescent="0.35">
      <c r="A14714">
        <v>80677506</v>
      </c>
      <c r="B14714" t="s">
        <v>6334</v>
      </c>
      <c r="C14714" t="s">
        <v>6766</v>
      </c>
      <c r="D14714">
        <v>120</v>
      </c>
      <c r="E14714" t="s">
        <v>6627</v>
      </c>
      <c r="F14714">
        <v>145</v>
      </c>
      <c r="G14714" t="s">
        <v>6627</v>
      </c>
      <c r="H14714">
        <v>15</v>
      </c>
      <c r="I14714" t="s">
        <v>28153</v>
      </c>
      <c r="J14714" t="s">
        <v>6630</v>
      </c>
      <c r="L14714" t="s">
        <v>6526</v>
      </c>
      <c r="M14714" t="s">
        <v>6630</v>
      </c>
      <c r="N14714" t="s">
        <v>6630</v>
      </c>
      <c r="O14714" t="s">
        <v>6630</v>
      </c>
      <c r="P14714" t="s">
        <v>6630</v>
      </c>
      <c r="Q14714" t="s">
        <v>6630</v>
      </c>
    </row>
    <row r="14715" spans="1:17" x14ac:dyDescent="0.35">
      <c r="A14715">
        <v>80635645</v>
      </c>
      <c r="B14715" t="s">
        <v>6334</v>
      </c>
      <c r="C14715" t="s">
        <v>6766</v>
      </c>
      <c r="D14715">
        <v>120</v>
      </c>
      <c r="E14715" t="s">
        <v>6627</v>
      </c>
      <c r="F14715">
        <v>145</v>
      </c>
      <c r="G14715" t="s">
        <v>6627</v>
      </c>
      <c r="H14715">
        <v>15</v>
      </c>
      <c r="I14715" t="s">
        <v>28154</v>
      </c>
      <c r="J14715" t="s">
        <v>6630</v>
      </c>
      <c r="L14715" t="s">
        <v>6526</v>
      </c>
      <c r="M14715" t="s">
        <v>6630</v>
      </c>
      <c r="N14715" t="s">
        <v>6630</v>
      </c>
      <c r="O14715" t="s">
        <v>6630</v>
      </c>
      <c r="P14715" t="s">
        <v>6630</v>
      </c>
      <c r="Q14715" t="s">
        <v>6630</v>
      </c>
    </row>
    <row r="14716" spans="1:17" x14ac:dyDescent="0.35">
      <c r="A14716">
        <v>80688604</v>
      </c>
      <c r="B14716" t="s">
        <v>6334</v>
      </c>
      <c r="C14716" t="s">
        <v>6766</v>
      </c>
      <c r="D14716">
        <v>120</v>
      </c>
      <c r="E14716" t="s">
        <v>6627</v>
      </c>
      <c r="F14716">
        <v>145</v>
      </c>
      <c r="G14716" t="s">
        <v>6627</v>
      </c>
      <c r="H14716">
        <v>15</v>
      </c>
      <c r="I14716" t="s">
        <v>28155</v>
      </c>
      <c r="J14716" t="s">
        <v>6630</v>
      </c>
      <c r="L14716" t="s">
        <v>6526</v>
      </c>
      <c r="M14716" t="s">
        <v>6630</v>
      </c>
      <c r="N14716" t="s">
        <v>6630</v>
      </c>
      <c r="O14716" t="s">
        <v>6630</v>
      </c>
      <c r="P14716" t="s">
        <v>6630</v>
      </c>
      <c r="Q14716" t="s">
        <v>6630</v>
      </c>
    </row>
    <row r="14717" spans="1:17" x14ac:dyDescent="0.35">
      <c r="A14717">
        <v>9608109590</v>
      </c>
      <c r="B14717" t="s">
        <v>6626</v>
      </c>
      <c r="C14717" t="s">
        <v>6540</v>
      </c>
      <c r="D14717">
        <v>131</v>
      </c>
      <c r="E14717" t="s">
        <v>8513</v>
      </c>
      <c r="F14717">
        <v>100</v>
      </c>
      <c r="G14717" t="s">
        <v>6933</v>
      </c>
      <c r="H14717">
        <v>300</v>
      </c>
      <c r="I14717" t="s">
        <v>28156</v>
      </c>
      <c r="J14717">
        <v>6305108478</v>
      </c>
      <c r="L14717" t="s">
        <v>6529</v>
      </c>
      <c r="M14717">
        <v>12334905</v>
      </c>
      <c r="N14717" t="s">
        <v>6630</v>
      </c>
      <c r="O14717" t="s">
        <v>6630</v>
      </c>
      <c r="P14717" t="s">
        <v>11600</v>
      </c>
      <c r="Q14717">
        <v>900</v>
      </c>
    </row>
    <row r="14718" spans="1:17" x14ac:dyDescent="0.35">
      <c r="A14718">
        <v>9412111275</v>
      </c>
      <c r="B14718" t="s">
        <v>6626</v>
      </c>
      <c r="C14718" t="s">
        <v>6356</v>
      </c>
      <c r="D14718">
        <v>200</v>
      </c>
      <c r="E14718" t="s">
        <v>5245</v>
      </c>
      <c r="F14718">
        <v>202</v>
      </c>
      <c r="G14718" t="s">
        <v>5245</v>
      </c>
      <c r="H14718">
        <v>450</v>
      </c>
      <c r="I14718" t="s">
        <v>28157</v>
      </c>
      <c r="J14718" t="s">
        <v>6630</v>
      </c>
      <c r="L14718" t="s">
        <v>6529</v>
      </c>
      <c r="M14718">
        <v>11509101</v>
      </c>
      <c r="N14718">
        <v>10434021</v>
      </c>
      <c r="O14718">
        <v>31081</v>
      </c>
      <c r="P14718" t="s">
        <v>6630</v>
      </c>
      <c r="Q14718" t="s">
        <v>6630</v>
      </c>
    </row>
    <row r="14719" spans="1:17" x14ac:dyDescent="0.35">
      <c r="A14719">
        <v>9405108459</v>
      </c>
      <c r="B14719" t="s">
        <v>6626</v>
      </c>
      <c r="C14719" t="s">
        <v>6356</v>
      </c>
      <c r="D14719">
        <v>200</v>
      </c>
      <c r="E14719" t="s">
        <v>6366</v>
      </c>
      <c r="F14719">
        <v>207</v>
      </c>
      <c r="G14719" t="s">
        <v>176</v>
      </c>
      <c r="H14719">
        <v>705</v>
      </c>
      <c r="I14719" t="s">
        <v>28158</v>
      </c>
      <c r="J14719">
        <v>20800</v>
      </c>
      <c r="L14719" t="s">
        <v>6529</v>
      </c>
      <c r="M14719">
        <v>10506697</v>
      </c>
      <c r="N14719">
        <v>10809858</v>
      </c>
      <c r="O14719" t="s">
        <v>6630</v>
      </c>
      <c r="P14719" t="s">
        <v>6630</v>
      </c>
      <c r="Q14719">
        <v>700</v>
      </c>
    </row>
    <row r="14720" spans="1:17" x14ac:dyDescent="0.35">
      <c r="A14720">
        <v>9418114494</v>
      </c>
      <c r="B14720" t="s">
        <v>6626</v>
      </c>
      <c r="C14720" t="s">
        <v>6356</v>
      </c>
      <c r="D14720">
        <v>200</v>
      </c>
      <c r="E14720" t="s">
        <v>488</v>
      </c>
      <c r="F14720">
        <v>203</v>
      </c>
      <c r="G14720" t="s">
        <v>488</v>
      </c>
      <c r="H14720">
        <v>500</v>
      </c>
      <c r="I14720" t="s">
        <v>20452</v>
      </c>
      <c r="J14720">
        <v>20300</v>
      </c>
      <c r="L14720" t="s">
        <v>6529</v>
      </c>
      <c r="M14720">
        <v>10658527</v>
      </c>
      <c r="N14720">
        <v>12529948</v>
      </c>
      <c r="O14720" t="s">
        <v>6630</v>
      </c>
      <c r="P14720" t="s">
        <v>6630</v>
      </c>
      <c r="Q14720">
        <v>100</v>
      </c>
    </row>
    <row r="14721" spans="1:17" x14ac:dyDescent="0.35">
      <c r="A14721">
        <v>9424116688</v>
      </c>
      <c r="B14721" t="s">
        <v>6626</v>
      </c>
      <c r="C14721" t="s">
        <v>6356</v>
      </c>
      <c r="D14721">
        <v>200</v>
      </c>
      <c r="E14721" t="s">
        <v>6366</v>
      </c>
      <c r="F14721">
        <v>207</v>
      </c>
      <c r="G14721" t="s">
        <v>176</v>
      </c>
      <c r="H14721">
        <v>705</v>
      </c>
      <c r="I14721" t="s">
        <v>28159</v>
      </c>
      <c r="J14721">
        <v>20800</v>
      </c>
      <c r="L14721" t="s">
        <v>6529</v>
      </c>
      <c r="M14721">
        <v>11870044</v>
      </c>
      <c r="N14721">
        <v>12975067</v>
      </c>
      <c r="O14721" t="s">
        <v>6630</v>
      </c>
      <c r="P14721" t="s">
        <v>6630</v>
      </c>
      <c r="Q14721">
        <v>700</v>
      </c>
    </row>
    <row r="14722" spans="1:17" x14ac:dyDescent="0.35">
      <c r="A14722">
        <v>6301106792</v>
      </c>
      <c r="B14722" t="s">
        <v>6626</v>
      </c>
      <c r="C14722" t="s">
        <v>6356</v>
      </c>
      <c r="D14722">
        <v>200</v>
      </c>
      <c r="E14722" t="s">
        <v>6645</v>
      </c>
      <c r="F14722">
        <v>201</v>
      </c>
      <c r="G14722" t="s">
        <v>6657</v>
      </c>
      <c r="H14722">
        <v>420</v>
      </c>
      <c r="I14722" t="s">
        <v>28160</v>
      </c>
      <c r="J14722" t="s">
        <v>6630</v>
      </c>
      <c r="L14722" t="s">
        <v>6529</v>
      </c>
      <c r="M14722" t="s">
        <v>6630</v>
      </c>
      <c r="N14722">
        <v>10340789</v>
      </c>
      <c r="O14722" t="s">
        <v>28161</v>
      </c>
      <c r="P14722" t="s">
        <v>28162</v>
      </c>
      <c r="Q14722" t="s">
        <v>6630</v>
      </c>
    </row>
    <row r="14723" spans="1:17" x14ac:dyDescent="0.35">
      <c r="A14723">
        <v>9498105846</v>
      </c>
      <c r="B14723" t="s">
        <v>6626</v>
      </c>
      <c r="C14723" t="s">
        <v>6356</v>
      </c>
      <c r="D14723">
        <v>200</v>
      </c>
      <c r="E14723" t="s">
        <v>6659</v>
      </c>
      <c r="F14723">
        <v>208</v>
      </c>
      <c r="G14723" t="s">
        <v>7424</v>
      </c>
      <c r="H14723">
        <v>325</v>
      </c>
      <c r="I14723" t="s">
        <v>28163</v>
      </c>
      <c r="J14723" t="s">
        <v>6630</v>
      </c>
      <c r="L14723" t="s">
        <v>6529</v>
      </c>
      <c r="M14723" t="s">
        <v>6630</v>
      </c>
      <c r="N14723">
        <v>10162767</v>
      </c>
      <c r="O14723" t="s">
        <v>6630</v>
      </c>
      <c r="P14723" t="s">
        <v>28164</v>
      </c>
      <c r="Q14723" t="s">
        <v>6630</v>
      </c>
    </row>
    <row r="14724" spans="1:17" x14ac:dyDescent="0.35">
      <c r="A14724">
        <v>9421115760</v>
      </c>
      <c r="B14724" t="s">
        <v>6334</v>
      </c>
      <c r="C14724" t="s">
        <v>6356</v>
      </c>
      <c r="D14724">
        <v>200</v>
      </c>
      <c r="E14724" t="s">
        <v>6645</v>
      </c>
      <c r="F14724">
        <v>201</v>
      </c>
      <c r="G14724" t="s">
        <v>6638</v>
      </c>
      <c r="H14724">
        <v>415</v>
      </c>
      <c r="I14724" t="s">
        <v>28165</v>
      </c>
      <c r="J14724">
        <v>20115</v>
      </c>
      <c r="L14724" t="s">
        <v>6529</v>
      </c>
      <c r="M14724">
        <v>10964137</v>
      </c>
      <c r="N14724">
        <v>16336625</v>
      </c>
      <c r="O14724" t="s">
        <v>6630</v>
      </c>
      <c r="P14724" t="s">
        <v>6630</v>
      </c>
      <c r="Q14724" t="s">
        <v>6630</v>
      </c>
    </row>
    <row r="14725" spans="1:17" x14ac:dyDescent="0.35">
      <c r="A14725">
        <v>9404108062</v>
      </c>
      <c r="B14725" t="s">
        <v>6626</v>
      </c>
      <c r="C14725" t="s">
        <v>6356</v>
      </c>
      <c r="D14725">
        <v>200</v>
      </c>
      <c r="E14725" t="s">
        <v>6366</v>
      </c>
      <c r="F14725">
        <v>207</v>
      </c>
      <c r="G14725" t="s">
        <v>176</v>
      </c>
      <c r="H14725">
        <v>705</v>
      </c>
      <c r="I14725" t="s">
        <v>28166</v>
      </c>
      <c r="J14725">
        <v>20800</v>
      </c>
      <c r="L14725" t="s">
        <v>6529</v>
      </c>
      <c r="M14725" t="s">
        <v>6630</v>
      </c>
      <c r="N14725">
        <v>10575924</v>
      </c>
      <c r="O14725" t="s">
        <v>6630</v>
      </c>
      <c r="P14725" t="s">
        <v>6694</v>
      </c>
      <c r="Q14725" t="s">
        <v>6630</v>
      </c>
    </row>
    <row r="14726" spans="1:17" x14ac:dyDescent="0.35">
      <c r="A14726">
        <v>9411110753</v>
      </c>
      <c r="B14726" t="s">
        <v>6626</v>
      </c>
      <c r="C14726" t="s">
        <v>6356</v>
      </c>
      <c r="D14726">
        <v>200</v>
      </c>
      <c r="E14726" t="s">
        <v>6366</v>
      </c>
      <c r="F14726">
        <v>207</v>
      </c>
      <c r="G14726" t="s">
        <v>6638</v>
      </c>
      <c r="H14726">
        <v>415</v>
      </c>
      <c r="I14726" t="s">
        <v>28106</v>
      </c>
      <c r="J14726">
        <v>20115</v>
      </c>
      <c r="L14726" t="s">
        <v>6529</v>
      </c>
      <c r="M14726">
        <v>12942206</v>
      </c>
      <c r="N14726">
        <v>11973799</v>
      </c>
      <c r="O14726" t="s">
        <v>6694</v>
      </c>
      <c r="P14726" t="s">
        <v>6630</v>
      </c>
      <c r="Q14726" t="s">
        <v>6630</v>
      </c>
    </row>
    <row r="14727" spans="1:17" x14ac:dyDescent="0.35">
      <c r="A14727">
        <v>9418114396</v>
      </c>
      <c r="B14727" t="s">
        <v>6626</v>
      </c>
      <c r="C14727" t="s">
        <v>6356</v>
      </c>
      <c r="D14727">
        <v>200</v>
      </c>
      <c r="E14727" t="s">
        <v>6366</v>
      </c>
      <c r="F14727">
        <v>207</v>
      </c>
      <c r="G14727" t="s">
        <v>6662</v>
      </c>
      <c r="H14727">
        <v>720</v>
      </c>
      <c r="I14727" t="s">
        <v>28167</v>
      </c>
      <c r="J14727">
        <v>20800</v>
      </c>
      <c r="L14727" t="s">
        <v>6529</v>
      </c>
      <c r="M14727">
        <v>10014731</v>
      </c>
      <c r="N14727">
        <v>13194529</v>
      </c>
      <c r="O14727" t="s">
        <v>6630</v>
      </c>
      <c r="P14727" t="s">
        <v>6630</v>
      </c>
      <c r="Q14727">
        <v>700</v>
      </c>
    </row>
    <row r="14728" spans="1:17" x14ac:dyDescent="0.35">
      <c r="A14728" t="s">
        <v>28168</v>
      </c>
      <c r="B14728" t="s">
        <v>6626</v>
      </c>
      <c r="C14728" t="s">
        <v>6628</v>
      </c>
      <c r="D14728" t="s">
        <v>6628</v>
      </c>
      <c r="E14728" t="s">
        <v>6628</v>
      </c>
      <c r="F14728" t="s">
        <v>6628</v>
      </c>
      <c r="G14728" t="s">
        <v>6628</v>
      </c>
      <c r="H14728" t="s">
        <v>6628</v>
      </c>
      <c r="I14728" t="s">
        <v>26130</v>
      </c>
      <c r="J14728" t="s">
        <v>6630</v>
      </c>
      <c r="L14728" t="s">
        <v>6526</v>
      </c>
      <c r="M14728" t="s">
        <v>6630</v>
      </c>
      <c r="N14728" t="s">
        <v>6630</v>
      </c>
      <c r="O14728" t="s">
        <v>6630</v>
      </c>
      <c r="P14728" t="s">
        <v>6630</v>
      </c>
      <c r="Q14728" t="s">
        <v>6630</v>
      </c>
    </row>
    <row r="14729" spans="1:17" x14ac:dyDescent="0.35">
      <c r="A14729" t="s">
        <v>28169</v>
      </c>
      <c r="B14729" t="s">
        <v>6626</v>
      </c>
      <c r="C14729" t="s">
        <v>6628</v>
      </c>
      <c r="D14729" t="s">
        <v>6628</v>
      </c>
      <c r="E14729" t="s">
        <v>6628</v>
      </c>
      <c r="F14729" t="s">
        <v>6628</v>
      </c>
      <c r="G14729" t="s">
        <v>6628</v>
      </c>
      <c r="H14729" t="s">
        <v>6628</v>
      </c>
      <c r="I14729" t="s">
        <v>28170</v>
      </c>
      <c r="J14729" t="s">
        <v>6630</v>
      </c>
      <c r="L14729" t="s">
        <v>6526</v>
      </c>
      <c r="M14729" t="s">
        <v>6630</v>
      </c>
      <c r="N14729" t="s">
        <v>6630</v>
      </c>
      <c r="O14729" t="s">
        <v>6630</v>
      </c>
      <c r="P14729" t="s">
        <v>6630</v>
      </c>
      <c r="Q14729" t="s">
        <v>6630</v>
      </c>
    </row>
    <row r="14730" spans="1:17" x14ac:dyDescent="0.35">
      <c r="A14730">
        <v>9404108392</v>
      </c>
      <c r="B14730" t="s">
        <v>6626</v>
      </c>
      <c r="C14730" t="s">
        <v>6540</v>
      </c>
      <c r="D14730">
        <v>131</v>
      </c>
      <c r="E14730" t="s">
        <v>6540</v>
      </c>
      <c r="F14730">
        <v>309</v>
      </c>
      <c r="G14730" t="s">
        <v>1874</v>
      </c>
      <c r="H14730">
        <v>970</v>
      </c>
      <c r="I14730" t="s">
        <v>28171</v>
      </c>
      <c r="J14730" t="s">
        <v>6630</v>
      </c>
      <c r="L14730" t="s">
        <v>6529</v>
      </c>
      <c r="M14730">
        <v>10505301</v>
      </c>
      <c r="N14730">
        <v>12469586</v>
      </c>
      <c r="O14730" t="s">
        <v>28172</v>
      </c>
      <c r="P14730" t="s">
        <v>28173</v>
      </c>
      <c r="Q14730" t="s">
        <v>6630</v>
      </c>
    </row>
    <row r="14731" spans="1:17" x14ac:dyDescent="0.35">
      <c r="A14731">
        <v>80439701</v>
      </c>
      <c r="B14731" t="s">
        <v>6334</v>
      </c>
      <c r="C14731" t="s">
        <v>6766</v>
      </c>
      <c r="D14731">
        <v>120</v>
      </c>
      <c r="E14731" t="s">
        <v>6627</v>
      </c>
      <c r="F14731">
        <v>145</v>
      </c>
      <c r="G14731" t="s">
        <v>6627</v>
      </c>
      <c r="H14731">
        <v>15</v>
      </c>
      <c r="I14731" t="s">
        <v>28174</v>
      </c>
      <c r="J14731" t="s">
        <v>6630</v>
      </c>
      <c r="L14731" t="s">
        <v>6526</v>
      </c>
      <c r="M14731" t="s">
        <v>6630</v>
      </c>
      <c r="N14731" t="s">
        <v>6630</v>
      </c>
      <c r="O14731" t="s">
        <v>6630</v>
      </c>
      <c r="P14731" t="s">
        <v>6630</v>
      </c>
      <c r="Q14731" t="s">
        <v>6630</v>
      </c>
    </row>
    <row r="14732" spans="1:17" x14ac:dyDescent="0.35">
      <c r="A14732">
        <v>9421115868</v>
      </c>
      <c r="B14732" t="s">
        <v>6626</v>
      </c>
      <c r="C14732" t="s">
        <v>6356</v>
      </c>
      <c r="D14732">
        <v>200</v>
      </c>
      <c r="E14732" t="s">
        <v>6701</v>
      </c>
      <c r="F14732">
        <v>500</v>
      </c>
      <c r="G14732" t="s">
        <v>6702</v>
      </c>
      <c r="H14732">
        <v>55</v>
      </c>
      <c r="I14732" t="s">
        <v>28175</v>
      </c>
      <c r="J14732">
        <v>12027</v>
      </c>
      <c r="L14732" t="s">
        <v>6529</v>
      </c>
      <c r="M14732">
        <v>10447383</v>
      </c>
      <c r="N14732">
        <v>10120428</v>
      </c>
      <c r="O14732" t="s">
        <v>6630</v>
      </c>
      <c r="P14732" t="s">
        <v>6630</v>
      </c>
      <c r="Q14732" t="s">
        <v>6630</v>
      </c>
    </row>
    <row r="14733" spans="1:17" x14ac:dyDescent="0.35">
      <c r="A14733">
        <v>9416113653</v>
      </c>
      <c r="B14733" t="s">
        <v>6626</v>
      </c>
      <c r="C14733" t="s">
        <v>6356</v>
      </c>
      <c r="D14733">
        <v>200</v>
      </c>
      <c r="E14733" t="s">
        <v>6645</v>
      </c>
      <c r="F14733">
        <v>201</v>
      </c>
      <c r="G14733" t="s">
        <v>6657</v>
      </c>
      <c r="H14733">
        <v>420</v>
      </c>
      <c r="I14733" t="s">
        <v>28176</v>
      </c>
      <c r="J14733">
        <v>20120</v>
      </c>
      <c r="L14733" t="s">
        <v>6529</v>
      </c>
      <c r="M14733">
        <v>11784138</v>
      </c>
      <c r="N14733">
        <v>13331677</v>
      </c>
      <c r="O14733" t="s">
        <v>28177</v>
      </c>
      <c r="P14733" t="s">
        <v>6630</v>
      </c>
      <c r="Q14733" t="s">
        <v>6630</v>
      </c>
    </row>
    <row r="14734" spans="1:17" x14ac:dyDescent="0.35">
      <c r="A14734">
        <v>80100105</v>
      </c>
      <c r="B14734" t="s">
        <v>6334</v>
      </c>
      <c r="C14734" t="s">
        <v>6766</v>
      </c>
      <c r="D14734">
        <v>120</v>
      </c>
      <c r="E14734" t="s">
        <v>6627</v>
      </c>
      <c r="F14734">
        <v>145</v>
      </c>
      <c r="G14734" t="s">
        <v>6627</v>
      </c>
      <c r="H14734">
        <v>15</v>
      </c>
      <c r="I14734" t="s">
        <v>28178</v>
      </c>
      <c r="J14734" t="s">
        <v>6630</v>
      </c>
      <c r="L14734" t="s">
        <v>6526</v>
      </c>
      <c r="M14734" t="s">
        <v>6630</v>
      </c>
      <c r="N14734" t="s">
        <v>6630</v>
      </c>
      <c r="O14734" t="s">
        <v>6630</v>
      </c>
      <c r="P14734" t="s">
        <v>6630</v>
      </c>
      <c r="Q14734" t="s">
        <v>6630</v>
      </c>
    </row>
    <row r="14735" spans="1:17" x14ac:dyDescent="0.35">
      <c r="A14735">
        <v>9493011307</v>
      </c>
      <c r="B14735" t="s">
        <v>6626</v>
      </c>
      <c r="C14735" t="s">
        <v>8762</v>
      </c>
      <c r="D14735">
        <v>130</v>
      </c>
      <c r="E14735" t="s">
        <v>6628</v>
      </c>
      <c r="F14735" t="s">
        <v>6628</v>
      </c>
      <c r="G14735" t="s">
        <v>6933</v>
      </c>
      <c r="H14735">
        <v>300</v>
      </c>
      <c r="I14735" t="s">
        <v>28179</v>
      </c>
      <c r="J14735" t="s">
        <v>6630</v>
      </c>
      <c r="L14735" t="s">
        <v>6529</v>
      </c>
      <c r="M14735" t="s">
        <v>6630</v>
      </c>
      <c r="N14735" t="s">
        <v>6630</v>
      </c>
      <c r="O14735" t="s">
        <v>6630</v>
      </c>
      <c r="P14735" t="s">
        <v>28180</v>
      </c>
      <c r="Q14735" t="s">
        <v>6630</v>
      </c>
    </row>
    <row r="14736" spans="1:17" x14ac:dyDescent="0.35">
      <c r="A14736" t="s">
        <v>28181</v>
      </c>
      <c r="B14736" t="s">
        <v>6626</v>
      </c>
      <c r="C14736" t="s">
        <v>6628</v>
      </c>
      <c r="D14736" t="s">
        <v>6628</v>
      </c>
      <c r="E14736" t="s">
        <v>6628</v>
      </c>
      <c r="F14736" t="s">
        <v>6628</v>
      </c>
      <c r="G14736" t="s">
        <v>6628</v>
      </c>
      <c r="H14736" t="s">
        <v>6628</v>
      </c>
      <c r="I14736" t="s">
        <v>28182</v>
      </c>
      <c r="J14736" t="s">
        <v>6630</v>
      </c>
      <c r="L14736" t="s">
        <v>6526</v>
      </c>
      <c r="M14736" t="s">
        <v>6630</v>
      </c>
      <c r="N14736" t="s">
        <v>6630</v>
      </c>
      <c r="O14736" t="s">
        <v>6630</v>
      </c>
      <c r="P14736" t="s">
        <v>6630</v>
      </c>
      <c r="Q14736" t="s">
        <v>6630</v>
      </c>
    </row>
    <row r="14737" spans="1:17" x14ac:dyDescent="0.35">
      <c r="A14737" t="s">
        <v>28183</v>
      </c>
      <c r="B14737" t="s">
        <v>6626</v>
      </c>
      <c r="C14737" t="s">
        <v>6628</v>
      </c>
      <c r="D14737" t="s">
        <v>6628</v>
      </c>
      <c r="E14737" t="s">
        <v>6628</v>
      </c>
      <c r="F14737" t="s">
        <v>6628</v>
      </c>
      <c r="G14737" t="s">
        <v>6628</v>
      </c>
      <c r="H14737" t="s">
        <v>6628</v>
      </c>
      <c r="I14737" t="s">
        <v>28184</v>
      </c>
      <c r="J14737" t="s">
        <v>6630</v>
      </c>
      <c r="L14737" t="s">
        <v>6529</v>
      </c>
      <c r="M14737" t="s">
        <v>6630</v>
      </c>
      <c r="N14737" t="s">
        <v>6630</v>
      </c>
      <c r="O14737" t="s">
        <v>7821</v>
      </c>
      <c r="P14737" t="s">
        <v>6630</v>
      </c>
      <c r="Q14737" t="s">
        <v>6630</v>
      </c>
    </row>
    <row r="14738" spans="1:17" x14ac:dyDescent="0.35">
      <c r="A14738">
        <v>9406108955</v>
      </c>
      <c r="B14738" t="s">
        <v>6626</v>
      </c>
      <c r="C14738" t="s">
        <v>6356</v>
      </c>
      <c r="D14738">
        <v>200</v>
      </c>
      <c r="E14738" t="s">
        <v>6366</v>
      </c>
      <c r="F14738">
        <v>207</v>
      </c>
      <c r="G14738" t="s">
        <v>10287</v>
      </c>
      <c r="H14738">
        <v>712</v>
      </c>
      <c r="I14738" t="s">
        <v>17095</v>
      </c>
      <c r="J14738">
        <v>20860</v>
      </c>
      <c r="L14738" t="s">
        <v>6529</v>
      </c>
      <c r="M14738">
        <v>10007455</v>
      </c>
      <c r="N14738">
        <v>10069378</v>
      </c>
      <c r="O14738" t="s">
        <v>6630</v>
      </c>
      <c r="P14738" t="s">
        <v>28185</v>
      </c>
      <c r="Q14738" t="s">
        <v>6630</v>
      </c>
    </row>
    <row r="14739" spans="1:17" x14ac:dyDescent="0.35">
      <c r="A14739">
        <v>80262704</v>
      </c>
      <c r="B14739" t="s">
        <v>6334</v>
      </c>
      <c r="C14739" t="s">
        <v>6766</v>
      </c>
      <c r="D14739">
        <v>120</v>
      </c>
      <c r="E14739" t="s">
        <v>6627</v>
      </c>
      <c r="F14739">
        <v>145</v>
      </c>
      <c r="G14739" t="s">
        <v>6627</v>
      </c>
      <c r="H14739">
        <v>15</v>
      </c>
      <c r="I14739" t="s">
        <v>28186</v>
      </c>
      <c r="J14739" t="s">
        <v>6630</v>
      </c>
      <c r="L14739" t="s">
        <v>6526</v>
      </c>
      <c r="M14739" t="s">
        <v>6630</v>
      </c>
      <c r="N14739" t="s">
        <v>6630</v>
      </c>
      <c r="O14739" t="s">
        <v>6630</v>
      </c>
      <c r="P14739" t="s">
        <v>6630</v>
      </c>
      <c r="Q14739" t="s">
        <v>6630</v>
      </c>
    </row>
    <row r="14740" spans="1:17" x14ac:dyDescent="0.35">
      <c r="A14740">
        <v>80661809</v>
      </c>
      <c r="B14740" t="s">
        <v>6334</v>
      </c>
      <c r="C14740" t="s">
        <v>6766</v>
      </c>
      <c r="D14740">
        <v>120</v>
      </c>
      <c r="E14740" t="s">
        <v>6627</v>
      </c>
      <c r="F14740">
        <v>145</v>
      </c>
      <c r="G14740" t="s">
        <v>6627</v>
      </c>
      <c r="H14740">
        <v>15</v>
      </c>
      <c r="I14740" t="s">
        <v>28187</v>
      </c>
      <c r="J14740" t="s">
        <v>6630</v>
      </c>
      <c r="L14740" t="s">
        <v>6526</v>
      </c>
      <c r="M14740" t="s">
        <v>6630</v>
      </c>
      <c r="N14740" t="s">
        <v>6630</v>
      </c>
      <c r="O14740" t="s">
        <v>6630</v>
      </c>
      <c r="P14740" t="s">
        <v>6630</v>
      </c>
      <c r="Q14740" t="s">
        <v>6630</v>
      </c>
    </row>
    <row r="14741" spans="1:17" x14ac:dyDescent="0.35">
      <c r="A14741">
        <v>9409109994</v>
      </c>
      <c r="B14741" t="s">
        <v>6626</v>
      </c>
      <c r="C14741" t="s">
        <v>6356</v>
      </c>
      <c r="D14741">
        <v>200</v>
      </c>
      <c r="E14741" t="s">
        <v>6645</v>
      </c>
      <c r="F14741">
        <v>201</v>
      </c>
      <c r="G14741" t="s">
        <v>6638</v>
      </c>
      <c r="H14741">
        <v>415</v>
      </c>
      <c r="I14741" t="s">
        <v>28188</v>
      </c>
      <c r="J14741">
        <v>20115</v>
      </c>
      <c r="L14741" t="s">
        <v>6529</v>
      </c>
      <c r="M14741">
        <v>11458332</v>
      </c>
      <c r="N14741">
        <v>11292854</v>
      </c>
      <c r="O14741" t="s">
        <v>28189</v>
      </c>
      <c r="P14741" t="s">
        <v>6630</v>
      </c>
      <c r="Q14741" t="s">
        <v>6630</v>
      </c>
    </row>
    <row r="14742" spans="1:17" x14ac:dyDescent="0.35">
      <c r="A14742">
        <v>9409109984</v>
      </c>
      <c r="B14742" t="s">
        <v>6626</v>
      </c>
      <c r="C14742" t="s">
        <v>6356</v>
      </c>
      <c r="D14742">
        <v>200</v>
      </c>
      <c r="E14742" t="s">
        <v>6645</v>
      </c>
      <c r="F14742">
        <v>201</v>
      </c>
      <c r="G14742" t="s">
        <v>6638</v>
      </c>
      <c r="H14742">
        <v>415</v>
      </c>
      <c r="I14742" t="s">
        <v>28190</v>
      </c>
      <c r="J14742">
        <v>20115</v>
      </c>
      <c r="L14742" t="s">
        <v>6529</v>
      </c>
      <c r="M14742">
        <v>10522988</v>
      </c>
      <c r="N14742">
        <v>11757105</v>
      </c>
      <c r="O14742" t="s">
        <v>28191</v>
      </c>
      <c r="P14742" t="s">
        <v>6630</v>
      </c>
      <c r="Q14742">
        <v>100</v>
      </c>
    </row>
    <row r="14743" spans="1:17" x14ac:dyDescent="0.35">
      <c r="A14743">
        <v>9414112007</v>
      </c>
      <c r="B14743" t="s">
        <v>6626</v>
      </c>
      <c r="C14743" t="s">
        <v>6356</v>
      </c>
      <c r="D14743">
        <v>200</v>
      </c>
      <c r="E14743" t="s">
        <v>6366</v>
      </c>
      <c r="F14743">
        <v>207</v>
      </c>
      <c r="G14743" t="s">
        <v>176</v>
      </c>
      <c r="H14743">
        <v>705</v>
      </c>
      <c r="I14743" t="s">
        <v>28192</v>
      </c>
      <c r="J14743">
        <v>20800</v>
      </c>
      <c r="L14743" t="s">
        <v>6529</v>
      </c>
      <c r="M14743">
        <v>13194529</v>
      </c>
      <c r="N14743">
        <v>10014731</v>
      </c>
      <c r="O14743" t="s">
        <v>6630</v>
      </c>
      <c r="P14743" t="s">
        <v>6630</v>
      </c>
      <c r="Q14743">
        <v>700</v>
      </c>
    </row>
    <row r="14744" spans="1:17" x14ac:dyDescent="0.35">
      <c r="A14744">
        <v>9419115071</v>
      </c>
      <c r="B14744" t="s">
        <v>6626</v>
      </c>
      <c r="C14744" t="s">
        <v>6356</v>
      </c>
      <c r="D14744">
        <v>200</v>
      </c>
      <c r="E14744" t="s">
        <v>6645</v>
      </c>
      <c r="F14744">
        <v>201</v>
      </c>
      <c r="G14744" t="s">
        <v>6638</v>
      </c>
      <c r="H14744">
        <v>415</v>
      </c>
      <c r="I14744" t="s">
        <v>14820</v>
      </c>
      <c r="J14744">
        <v>20115</v>
      </c>
      <c r="L14744" t="s">
        <v>6529</v>
      </c>
      <c r="M14744">
        <v>13124580</v>
      </c>
      <c r="N14744">
        <v>13812817</v>
      </c>
      <c r="O14744" t="s">
        <v>6630</v>
      </c>
      <c r="P14744" t="s">
        <v>6630</v>
      </c>
      <c r="Q14744" t="s">
        <v>6630</v>
      </c>
    </row>
    <row r="14745" spans="1:17" x14ac:dyDescent="0.35">
      <c r="A14745">
        <v>80537616</v>
      </c>
      <c r="B14745" t="s">
        <v>6334</v>
      </c>
      <c r="C14745" t="s">
        <v>6766</v>
      </c>
      <c r="D14745">
        <v>120</v>
      </c>
      <c r="E14745" t="s">
        <v>6627</v>
      </c>
      <c r="F14745">
        <v>145</v>
      </c>
      <c r="G14745" t="s">
        <v>6627</v>
      </c>
      <c r="H14745">
        <v>15</v>
      </c>
      <c r="I14745" t="s">
        <v>28193</v>
      </c>
      <c r="J14745" t="s">
        <v>6630</v>
      </c>
      <c r="L14745" t="s">
        <v>6526</v>
      </c>
      <c r="M14745" t="s">
        <v>6630</v>
      </c>
      <c r="N14745" t="s">
        <v>6630</v>
      </c>
      <c r="O14745" t="s">
        <v>6630</v>
      </c>
      <c r="P14745" t="s">
        <v>6630</v>
      </c>
      <c r="Q14745" t="s">
        <v>6630</v>
      </c>
    </row>
    <row r="14746" spans="1:17" x14ac:dyDescent="0.35">
      <c r="A14746" t="s">
        <v>28194</v>
      </c>
      <c r="B14746" t="s">
        <v>6334</v>
      </c>
      <c r="C14746" t="s">
        <v>6356</v>
      </c>
      <c r="D14746">
        <v>200</v>
      </c>
      <c r="E14746" t="s">
        <v>6645</v>
      </c>
      <c r="F14746">
        <v>201</v>
      </c>
      <c r="G14746" t="s">
        <v>6638</v>
      </c>
      <c r="H14746">
        <v>415</v>
      </c>
      <c r="I14746" t="s">
        <v>28195</v>
      </c>
      <c r="J14746" t="s">
        <v>6630</v>
      </c>
      <c r="L14746" t="s">
        <v>6526</v>
      </c>
      <c r="M14746">
        <v>12925537</v>
      </c>
      <c r="N14746">
        <v>13118032</v>
      </c>
      <c r="O14746" t="s">
        <v>6630</v>
      </c>
      <c r="P14746" t="s">
        <v>6630</v>
      </c>
      <c r="Q14746" t="s">
        <v>6630</v>
      </c>
    </row>
    <row r="14747" spans="1:17" x14ac:dyDescent="0.35">
      <c r="A14747">
        <v>9410110196</v>
      </c>
      <c r="B14747" t="s">
        <v>6626</v>
      </c>
      <c r="C14747" t="s">
        <v>6356</v>
      </c>
      <c r="D14747">
        <v>200</v>
      </c>
      <c r="E14747" t="s">
        <v>6645</v>
      </c>
      <c r="F14747">
        <v>201</v>
      </c>
      <c r="G14747" t="s">
        <v>6657</v>
      </c>
      <c r="H14747">
        <v>420</v>
      </c>
      <c r="I14747" t="s">
        <v>28196</v>
      </c>
      <c r="J14747" t="s">
        <v>6630</v>
      </c>
      <c r="L14747" t="s">
        <v>6529</v>
      </c>
      <c r="M14747">
        <v>10491801</v>
      </c>
      <c r="N14747" t="s">
        <v>6630</v>
      </c>
      <c r="O14747" t="s">
        <v>28197</v>
      </c>
      <c r="P14747" t="s">
        <v>6630</v>
      </c>
      <c r="Q14747" t="s">
        <v>6630</v>
      </c>
    </row>
    <row r="14748" spans="1:17" x14ac:dyDescent="0.35">
      <c r="A14748">
        <v>9423116246</v>
      </c>
      <c r="B14748" t="s">
        <v>6626</v>
      </c>
      <c r="C14748" t="s">
        <v>6356</v>
      </c>
      <c r="D14748">
        <v>200</v>
      </c>
      <c r="E14748" t="s">
        <v>6357</v>
      </c>
      <c r="F14748">
        <v>209</v>
      </c>
      <c r="G14748" t="s">
        <v>977</v>
      </c>
      <c r="H14748">
        <v>310</v>
      </c>
      <c r="I14748" t="s">
        <v>28198</v>
      </c>
      <c r="J14748">
        <v>13566</v>
      </c>
      <c r="L14748" t="s">
        <v>6529</v>
      </c>
      <c r="M14748">
        <v>12843953</v>
      </c>
      <c r="N14748">
        <v>10390698</v>
      </c>
      <c r="O14748" t="s">
        <v>6630</v>
      </c>
      <c r="P14748" t="s">
        <v>6630</v>
      </c>
      <c r="Q14748">
        <v>700</v>
      </c>
    </row>
    <row r="14749" spans="1:17" x14ac:dyDescent="0.35">
      <c r="A14749">
        <v>9401106920</v>
      </c>
      <c r="B14749" t="s">
        <v>6626</v>
      </c>
      <c r="C14749" t="s">
        <v>6356</v>
      </c>
      <c r="D14749">
        <v>200</v>
      </c>
      <c r="E14749" t="s">
        <v>6659</v>
      </c>
      <c r="F14749">
        <v>208</v>
      </c>
      <c r="G14749" t="s">
        <v>3838</v>
      </c>
      <c r="H14749">
        <v>313</v>
      </c>
      <c r="I14749" t="s">
        <v>28199</v>
      </c>
      <c r="J14749">
        <v>13562</v>
      </c>
      <c r="L14749" t="s">
        <v>6529</v>
      </c>
      <c r="M14749">
        <v>10517943</v>
      </c>
      <c r="N14749">
        <v>10677251</v>
      </c>
      <c r="O14749" t="s">
        <v>28200</v>
      </c>
      <c r="P14749" t="s">
        <v>25122</v>
      </c>
      <c r="Q14749" t="s">
        <v>6630</v>
      </c>
    </row>
    <row r="14750" spans="1:17" x14ac:dyDescent="0.35">
      <c r="A14750">
        <v>9494015606</v>
      </c>
      <c r="B14750" t="s">
        <v>6626</v>
      </c>
      <c r="C14750" t="s">
        <v>8762</v>
      </c>
      <c r="D14750">
        <v>130</v>
      </c>
      <c r="E14750" t="s">
        <v>6628</v>
      </c>
      <c r="F14750" t="s">
        <v>6628</v>
      </c>
      <c r="G14750" t="s">
        <v>6628</v>
      </c>
      <c r="H14750" t="s">
        <v>6628</v>
      </c>
      <c r="I14750" t="s">
        <v>28201</v>
      </c>
      <c r="J14750" t="s">
        <v>6630</v>
      </c>
      <c r="L14750" t="s">
        <v>6529</v>
      </c>
      <c r="M14750" t="s">
        <v>6630</v>
      </c>
      <c r="N14750" t="s">
        <v>6630</v>
      </c>
      <c r="O14750" t="s">
        <v>28202</v>
      </c>
      <c r="P14750" t="s">
        <v>6799</v>
      </c>
      <c r="Q14750" t="s">
        <v>6630</v>
      </c>
    </row>
    <row r="14751" spans="1:17" x14ac:dyDescent="0.35">
      <c r="A14751">
        <v>9414112751</v>
      </c>
      <c r="B14751" t="s">
        <v>6626</v>
      </c>
      <c r="C14751" t="s">
        <v>6356</v>
      </c>
      <c r="D14751">
        <v>200</v>
      </c>
      <c r="E14751" t="s">
        <v>6366</v>
      </c>
      <c r="F14751">
        <v>207</v>
      </c>
      <c r="G14751" t="s">
        <v>176</v>
      </c>
      <c r="H14751">
        <v>705</v>
      </c>
      <c r="I14751" t="s">
        <v>28203</v>
      </c>
      <c r="J14751">
        <v>20800</v>
      </c>
      <c r="L14751" t="s">
        <v>6529</v>
      </c>
      <c r="M14751">
        <v>13194529</v>
      </c>
      <c r="N14751">
        <v>10014731</v>
      </c>
      <c r="O14751" t="s">
        <v>6630</v>
      </c>
      <c r="P14751" t="s">
        <v>6630</v>
      </c>
      <c r="Q14751">
        <v>700</v>
      </c>
    </row>
    <row r="14752" spans="1:17" x14ac:dyDescent="0.35">
      <c r="A14752">
        <v>9408109654</v>
      </c>
      <c r="B14752" t="s">
        <v>6626</v>
      </c>
      <c r="C14752" t="s">
        <v>6356</v>
      </c>
      <c r="D14752">
        <v>200</v>
      </c>
      <c r="E14752" t="s">
        <v>6659</v>
      </c>
      <c r="F14752">
        <v>208</v>
      </c>
      <c r="G14752" t="s">
        <v>3838</v>
      </c>
      <c r="H14752">
        <v>313</v>
      </c>
      <c r="I14752" t="s">
        <v>28204</v>
      </c>
      <c r="J14752">
        <v>13500</v>
      </c>
      <c r="L14752" t="s">
        <v>6529</v>
      </c>
      <c r="M14752">
        <v>11615908</v>
      </c>
      <c r="N14752" t="s">
        <v>6630</v>
      </c>
      <c r="O14752" t="s">
        <v>6630</v>
      </c>
      <c r="P14752" t="s">
        <v>28205</v>
      </c>
      <c r="Q14752" t="s">
        <v>6630</v>
      </c>
    </row>
    <row r="14753" spans="1:17" x14ac:dyDescent="0.35">
      <c r="A14753">
        <v>80095903</v>
      </c>
      <c r="B14753" t="s">
        <v>6334</v>
      </c>
      <c r="C14753" t="s">
        <v>6766</v>
      </c>
      <c r="D14753">
        <v>120</v>
      </c>
      <c r="E14753" t="s">
        <v>6627</v>
      </c>
      <c r="F14753">
        <v>145</v>
      </c>
      <c r="G14753" t="s">
        <v>6627</v>
      </c>
      <c r="H14753">
        <v>15</v>
      </c>
      <c r="I14753" t="s">
        <v>28206</v>
      </c>
      <c r="J14753" t="s">
        <v>6630</v>
      </c>
      <c r="L14753" t="s">
        <v>6526</v>
      </c>
      <c r="M14753" t="s">
        <v>6630</v>
      </c>
      <c r="N14753" t="s">
        <v>6630</v>
      </c>
      <c r="O14753" t="s">
        <v>6630</v>
      </c>
      <c r="P14753" t="s">
        <v>6630</v>
      </c>
      <c r="Q14753" t="s">
        <v>6630</v>
      </c>
    </row>
    <row r="14754" spans="1:17" x14ac:dyDescent="0.35">
      <c r="A14754">
        <v>80170004</v>
      </c>
      <c r="B14754" t="s">
        <v>6334</v>
      </c>
      <c r="C14754" t="s">
        <v>6766</v>
      </c>
      <c r="D14754">
        <v>120</v>
      </c>
      <c r="E14754" t="s">
        <v>6627</v>
      </c>
      <c r="F14754">
        <v>145</v>
      </c>
      <c r="G14754" t="s">
        <v>6627</v>
      </c>
      <c r="H14754">
        <v>15</v>
      </c>
      <c r="I14754" t="s">
        <v>28207</v>
      </c>
      <c r="J14754" t="s">
        <v>6630</v>
      </c>
      <c r="L14754" t="s">
        <v>6526</v>
      </c>
      <c r="M14754" t="s">
        <v>6630</v>
      </c>
      <c r="N14754" t="s">
        <v>6630</v>
      </c>
      <c r="O14754" t="s">
        <v>6630</v>
      </c>
      <c r="P14754" t="s">
        <v>6630</v>
      </c>
      <c r="Q14754" t="s">
        <v>6630</v>
      </c>
    </row>
    <row r="14755" spans="1:17" x14ac:dyDescent="0.35">
      <c r="A14755">
        <v>80637104</v>
      </c>
      <c r="B14755" t="s">
        <v>6334</v>
      </c>
      <c r="C14755" t="s">
        <v>6766</v>
      </c>
      <c r="D14755">
        <v>120</v>
      </c>
      <c r="E14755" t="s">
        <v>6627</v>
      </c>
      <c r="F14755">
        <v>145</v>
      </c>
      <c r="G14755" t="s">
        <v>6627</v>
      </c>
      <c r="H14755">
        <v>15</v>
      </c>
      <c r="I14755" t="s">
        <v>28208</v>
      </c>
      <c r="J14755" t="s">
        <v>6630</v>
      </c>
      <c r="L14755" t="s">
        <v>6526</v>
      </c>
      <c r="M14755" t="s">
        <v>6630</v>
      </c>
      <c r="N14755" t="s">
        <v>6630</v>
      </c>
      <c r="O14755" t="s">
        <v>6630</v>
      </c>
      <c r="P14755" t="s">
        <v>6630</v>
      </c>
      <c r="Q14755" t="s">
        <v>6630</v>
      </c>
    </row>
    <row r="14756" spans="1:17" x14ac:dyDescent="0.35">
      <c r="A14756">
        <v>9409109868</v>
      </c>
      <c r="B14756" t="s">
        <v>6626</v>
      </c>
      <c r="C14756" t="s">
        <v>6356</v>
      </c>
      <c r="D14756">
        <v>200</v>
      </c>
      <c r="E14756" t="s">
        <v>6366</v>
      </c>
      <c r="F14756">
        <v>207</v>
      </c>
      <c r="G14756" t="s">
        <v>6657</v>
      </c>
      <c r="H14756">
        <v>420</v>
      </c>
      <c r="I14756" t="s">
        <v>28209</v>
      </c>
      <c r="J14756" t="s">
        <v>6630</v>
      </c>
      <c r="L14756" t="s">
        <v>6529</v>
      </c>
      <c r="M14756">
        <v>12097111</v>
      </c>
      <c r="N14756" t="s">
        <v>6630</v>
      </c>
      <c r="O14756" t="s">
        <v>6647</v>
      </c>
      <c r="P14756" t="s">
        <v>6630</v>
      </c>
      <c r="Q14756">
        <v>100</v>
      </c>
    </row>
    <row r="14757" spans="1:17" x14ac:dyDescent="0.35">
      <c r="A14757">
        <v>80616502</v>
      </c>
      <c r="B14757" t="s">
        <v>6334</v>
      </c>
      <c r="C14757" t="s">
        <v>6766</v>
      </c>
      <c r="D14757">
        <v>120</v>
      </c>
      <c r="E14757" t="s">
        <v>6627</v>
      </c>
      <c r="F14757">
        <v>145</v>
      </c>
      <c r="G14757" t="s">
        <v>6627</v>
      </c>
      <c r="H14757">
        <v>15</v>
      </c>
      <c r="I14757" t="s">
        <v>28210</v>
      </c>
      <c r="J14757" t="s">
        <v>6630</v>
      </c>
      <c r="L14757" t="s">
        <v>6526</v>
      </c>
      <c r="M14757" t="s">
        <v>6630</v>
      </c>
      <c r="N14757" t="s">
        <v>6630</v>
      </c>
      <c r="O14757" t="s">
        <v>6630</v>
      </c>
      <c r="P14757" t="s">
        <v>6630</v>
      </c>
      <c r="Q14757" t="s">
        <v>6630</v>
      </c>
    </row>
    <row r="14758" spans="1:17" x14ac:dyDescent="0.35">
      <c r="A14758">
        <v>9410110194</v>
      </c>
      <c r="B14758" t="s">
        <v>6626</v>
      </c>
      <c r="C14758" t="s">
        <v>6356</v>
      </c>
      <c r="D14758">
        <v>200</v>
      </c>
      <c r="E14758" t="s">
        <v>6701</v>
      </c>
      <c r="F14758">
        <v>500</v>
      </c>
      <c r="G14758" t="s">
        <v>7639</v>
      </c>
      <c r="H14758">
        <v>63</v>
      </c>
      <c r="I14758" t="s">
        <v>28211</v>
      </c>
      <c r="J14758">
        <v>12032</v>
      </c>
      <c r="L14758" t="s">
        <v>6529</v>
      </c>
      <c r="M14758">
        <v>10005662</v>
      </c>
      <c r="N14758" t="s">
        <v>6630</v>
      </c>
      <c r="O14758" t="s">
        <v>6630</v>
      </c>
      <c r="P14758">
        <v>44401.804020000003</v>
      </c>
      <c r="Q14758">
        <v>100</v>
      </c>
    </row>
    <row r="14759" spans="1:17" x14ac:dyDescent="0.35">
      <c r="A14759">
        <v>9406108873</v>
      </c>
      <c r="B14759" t="s">
        <v>6626</v>
      </c>
      <c r="C14759" t="s">
        <v>6356</v>
      </c>
      <c r="D14759">
        <v>200</v>
      </c>
      <c r="E14759" t="s">
        <v>6659</v>
      </c>
      <c r="F14759">
        <v>208</v>
      </c>
      <c r="G14759" t="s">
        <v>3838</v>
      </c>
      <c r="H14759">
        <v>313</v>
      </c>
      <c r="I14759" t="s">
        <v>28212</v>
      </c>
      <c r="J14759">
        <v>13562</v>
      </c>
      <c r="L14759" t="s">
        <v>6529</v>
      </c>
      <c r="M14759">
        <v>11320202</v>
      </c>
      <c r="N14759" t="s">
        <v>6630</v>
      </c>
      <c r="O14759" t="s">
        <v>6630</v>
      </c>
      <c r="P14759" t="s">
        <v>28213</v>
      </c>
      <c r="Q14759" t="s">
        <v>6630</v>
      </c>
    </row>
    <row r="14760" spans="1:17" x14ac:dyDescent="0.35">
      <c r="A14760">
        <v>9421115646</v>
      </c>
      <c r="B14760" t="s">
        <v>6626</v>
      </c>
      <c r="C14760" t="s">
        <v>6356</v>
      </c>
      <c r="D14760">
        <v>200</v>
      </c>
      <c r="E14760" t="s">
        <v>6357</v>
      </c>
      <c r="F14760">
        <v>209</v>
      </c>
      <c r="G14760" t="s">
        <v>977</v>
      </c>
      <c r="H14760">
        <v>310</v>
      </c>
      <c r="I14760" t="s">
        <v>28214</v>
      </c>
      <c r="J14760">
        <v>13670</v>
      </c>
      <c r="L14760" t="s">
        <v>6529</v>
      </c>
      <c r="M14760">
        <v>12884886</v>
      </c>
      <c r="N14760">
        <v>14089261</v>
      </c>
      <c r="O14760" t="s">
        <v>6630</v>
      </c>
      <c r="P14760" t="s">
        <v>6630</v>
      </c>
      <c r="Q14760">
        <v>700</v>
      </c>
    </row>
    <row r="14761" spans="1:17" x14ac:dyDescent="0.35">
      <c r="A14761">
        <v>9411110881</v>
      </c>
      <c r="B14761" t="s">
        <v>6626</v>
      </c>
      <c r="C14761" t="s">
        <v>6356</v>
      </c>
      <c r="D14761">
        <v>200</v>
      </c>
      <c r="E14761" t="s">
        <v>6645</v>
      </c>
      <c r="F14761">
        <v>201</v>
      </c>
      <c r="G14761" t="s">
        <v>6657</v>
      </c>
      <c r="H14761">
        <v>420</v>
      </c>
      <c r="I14761" t="s">
        <v>28215</v>
      </c>
      <c r="J14761" t="s">
        <v>6630</v>
      </c>
      <c r="L14761" t="s">
        <v>6529</v>
      </c>
      <c r="M14761">
        <v>12944041</v>
      </c>
      <c r="N14761">
        <v>10429732</v>
      </c>
      <c r="O14761" t="s">
        <v>6630</v>
      </c>
      <c r="P14761" t="s">
        <v>6630</v>
      </c>
      <c r="Q14761">
        <v>100</v>
      </c>
    </row>
    <row r="14762" spans="1:17" x14ac:dyDescent="0.35">
      <c r="A14762">
        <v>9415112780</v>
      </c>
      <c r="B14762" t="s">
        <v>6626</v>
      </c>
      <c r="C14762" t="s">
        <v>6356</v>
      </c>
      <c r="D14762">
        <v>200</v>
      </c>
      <c r="E14762" t="s">
        <v>6366</v>
      </c>
      <c r="F14762">
        <v>207</v>
      </c>
      <c r="G14762" t="s">
        <v>176</v>
      </c>
      <c r="H14762">
        <v>705</v>
      </c>
      <c r="I14762" t="s">
        <v>28216</v>
      </c>
      <c r="J14762">
        <v>20800</v>
      </c>
      <c r="L14762" t="s">
        <v>6529</v>
      </c>
      <c r="M14762">
        <v>10617776</v>
      </c>
      <c r="N14762">
        <v>11703369</v>
      </c>
      <c r="O14762" t="s">
        <v>6630</v>
      </c>
      <c r="P14762" t="s">
        <v>6630</v>
      </c>
      <c r="Q14762">
        <v>700</v>
      </c>
    </row>
    <row r="14763" spans="1:17" x14ac:dyDescent="0.35">
      <c r="A14763">
        <v>9494015200</v>
      </c>
      <c r="B14763" t="s">
        <v>6626</v>
      </c>
      <c r="C14763" t="s">
        <v>8762</v>
      </c>
      <c r="D14763">
        <v>130</v>
      </c>
      <c r="E14763" t="s">
        <v>6628</v>
      </c>
      <c r="F14763" t="s">
        <v>6628</v>
      </c>
      <c r="G14763" t="s">
        <v>6628</v>
      </c>
      <c r="H14763" t="s">
        <v>6628</v>
      </c>
      <c r="I14763" t="s">
        <v>28217</v>
      </c>
      <c r="J14763" t="s">
        <v>6630</v>
      </c>
      <c r="L14763" t="s">
        <v>6529</v>
      </c>
      <c r="M14763" t="s">
        <v>6630</v>
      </c>
      <c r="N14763" t="s">
        <v>6630</v>
      </c>
      <c r="O14763" t="s">
        <v>6630</v>
      </c>
      <c r="P14763" t="s">
        <v>7615</v>
      </c>
      <c r="Q14763" t="s">
        <v>6630</v>
      </c>
    </row>
    <row r="14764" spans="1:17" x14ac:dyDescent="0.35">
      <c r="A14764">
        <v>7906108989</v>
      </c>
      <c r="B14764" t="s">
        <v>6626</v>
      </c>
      <c r="C14764" t="s">
        <v>6356</v>
      </c>
      <c r="D14764">
        <v>200</v>
      </c>
      <c r="E14764" t="s">
        <v>5245</v>
      </c>
      <c r="F14764">
        <v>202</v>
      </c>
      <c r="G14764" t="s">
        <v>5245</v>
      </c>
      <c r="H14764">
        <v>450</v>
      </c>
      <c r="I14764" t="s">
        <v>28218</v>
      </c>
      <c r="J14764">
        <v>20200</v>
      </c>
      <c r="L14764" t="s">
        <v>6529</v>
      </c>
      <c r="M14764">
        <v>10857391</v>
      </c>
      <c r="N14764">
        <v>10931909</v>
      </c>
      <c r="O14764">
        <v>4</v>
      </c>
      <c r="P14764">
        <v>20205.719015999999</v>
      </c>
      <c r="Q14764">
        <v>610</v>
      </c>
    </row>
    <row r="14765" spans="1:17" x14ac:dyDescent="0.35">
      <c r="A14765">
        <v>3998105895</v>
      </c>
      <c r="B14765" t="s">
        <v>6626</v>
      </c>
      <c r="C14765" t="s">
        <v>6356</v>
      </c>
      <c r="D14765">
        <v>200</v>
      </c>
      <c r="E14765" t="s">
        <v>5245</v>
      </c>
      <c r="F14765">
        <v>202</v>
      </c>
      <c r="G14765" t="s">
        <v>5245</v>
      </c>
      <c r="H14765">
        <v>450</v>
      </c>
      <c r="I14765" t="s">
        <v>28219</v>
      </c>
      <c r="J14765" t="s">
        <v>6630</v>
      </c>
      <c r="L14765" t="s">
        <v>6529</v>
      </c>
      <c r="M14765" t="s">
        <v>6630</v>
      </c>
      <c r="N14765">
        <v>10160593</v>
      </c>
      <c r="O14765" t="s">
        <v>28220</v>
      </c>
      <c r="P14765" t="s">
        <v>7214</v>
      </c>
      <c r="Q14765" t="s">
        <v>6630</v>
      </c>
    </row>
    <row r="14766" spans="1:17" x14ac:dyDescent="0.35">
      <c r="A14766">
        <v>3598105874</v>
      </c>
      <c r="B14766" t="s">
        <v>6626</v>
      </c>
      <c r="C14766" t="s">
        <v>6356</v>
      </c>
      <c r="D14766">
        <v>200</v>
      </c>
      <c r="E14766" t="s">
        <v>5245</v>
      </c>
      <c r="F14766">
        <v>202</v>
      </c>
      <c r="G14766" t="s">
        <v>5245</v>
      </c>
      <c r="H14766">
        <v>450</v>
      </c>
      <c r="I14766" t="s">
        <v>28221</v>
      </c>
      <c r="J14766" t="s">
        <v>6630</v>
      </c>
      <c r="L14766" t="s">
        <v>6529</v>
      </c>
      <c r="M14766">
        <v>10438006</v>
      </c>
      <c r="N14766" t="s">
        <v>6630</v>
      </c>
      <c r="O14766" t="s">
        <v>6630</v>
      </c>
      <c r="P14766" t="s">
        <v>28222</v>
      </c>
      <c r="Q14766" t="s">
        <v>6630</v>
      </c>
    </row>
    <row r="14767" spans="1:17" x14ac:dyDescent="0.35">
      <c r="A14767">
        <v>80402103</v>
      </c>
      <c r="B14767" t="s">
        <v>6334</v>
      </c>
      <c r="C14767" t="s">
        <v>6766</v>
      </c>
      <c r="D14767">
        <v>120</v>
      </c>
      <c r="E14767" t="s">
        <v>6627</v>
      </c>
      <c r="F14767">
        <v>145</v>
      </c>
      <c r="G14767" t="s">
        <v>6627</v>
      </c>
      <c r="H14767">
        <v>15</v>
      </c>
      <c r="I14767" t="s">
        <v>28223</v>
      </c>
      <c r="J14767" t="s">
        <v>6630</v>
      </c>
      <c r="L14767" t="s">
        <v>6526</v>
      </c>
      <c r="M14767" t="s">
        <v>6630</v>
      </c>
      <c r="N14767" t="s">
        <v>6630</v>
      </c>
      <c r="O14767" t="s">
        <v>6630</v>
      </c>
      <c r="P14767" t="s">
        <v>6630</v>
      </c>
      <c r="Q14767" t="s">
        <v>6630</v>
      </c>
    </row>
    <row r="14768" spans="1:17" x14ac:dyDescent="0.35">
      <c r="A14768">
        <v>80098206</v>
      </c>
      <c r="B14768" t="s">
        <v>6334</v>
      </c>
      <c r="C14768" t="s">
        <v>6766</v>
      </c>
      <c r="D14768">
        <v>120</v>
      </c>
      <c r="E14768" t="s">
        <v>6627</v>
      </c>
      <c r="F14768">
        <v>145</v>
      </c>
      <c r="G14768" t="s">
        <v>6627</v>
      </c>
      <c r="H14768">
        <v>15</v>
      </c>
      <c r="I14768" t="s">
        <v>28224</v>
      </c>
      <c r="J14768" t="s">
        <v>6630</v>
      </c>
      <c r="L14768" t="s">
        <v>6526</v>
      </c>
      <c r="M14768" t="s">
        <v>6630</v>
      </c>
      <c r="N14768" t="s">
        <v>6630</v>
      </c>
      <c r="O14768" t="s">
        <v>6630</v>
      </c>
      <c r="P14768" t="s">
        <v>6630</v>
      </c>
      <c r="Q14768" t="s">
        <v>6630</v>
      </c>
    </row>
    <row r="14769" spans="1:17" x14ac:dyDescent="0.35">
      <c r="A14769">
        <v>3900106687</v>
      </c>
      <c r="B14769" t="s">
        <v>6626</v>
      </c>
      <c r="C14769" t="s">
        <v>6356</v>
      </c>
      <c r="D14769">
        <v>200</v>
      </c>
      <c r="E14769" t="s">
        <v>5245</v>
      </c>
      <c r="F14769">
        <v>202</v>
      </c>
      <c r="G14769" t="s">
        <v>5245</v>
      </c>
      <c r="H14769">
        <v>450</v>
      </c>
      <c r="I14769" t="s">
        <v>28225</v>
      </c>
      <c r="J14769">
        <v>20200</v>
      </c>
      <c r="L14769" t="s">
        <v>6529</v>
      </c>
      <c r="M14769" t="s">
        <v>6630</v>
      </c>
      <c r="N14769">
        <v>10410901</v>
      </c>
      <c r="O14769" t="s">
        <v>11677</v>
      </c>
      <c r="P14769" t="s">
        <v>7534</v>
      </c>
      <c r="Q14769" t="s">
        <v>6630</v>
      </c>
    </row>
    <row r="14770" spans="1:17" x14ac:dyDescent="0.35">
      <c r="A14770">
        <v>9499106043</v>
      </c>
      <c r="B14770" t="s">
        <v>6626</v>
      </c>
      <c r="C14770" t="s">
        <v>6356</v>
      </c>
      <c r="D14770">
        <v>200</v>
      </c>
      <c r="E14770" t="s">
        <v>6659</v>
      </c>
      <c r="F14770">
        <v>208</v>
      </c>
      <c r="G14770" t="s">
        <v>7424</v>
      </c>
      <c r="H14770">
        <v>325</v>
      </c>
      <c r="I14770" t="s">
        <v>28226</v>
      </c>
      <c r="J14770" t="s">
        <v>6630</v>
      </c>
      <c r="L14770" t="s">
        <v>6529</v>
      </c>
      <c r="M14770" t="s">
        <v>6630</v>
      </c>
      <c r="N14770">
        <v>10162767</v>
      </c>
      <c r="O14770" t="s">
        <v>6630</v>
      </c>
      <c r="P14770" t="s">
        <v>28227</v>
      </c>
      <c r="Q14770" t="s">
        <v>6630</v>
      </c>
    </row>
    <row r="14771" spans="1:17" x14ac:dyDescent="0.35">
      <c r="A14771">
        <v>9422115921</v>
      </c>
      <c r="B14771" t="s">
        <v>6626</v>
      </c>
      <c r="C14771" t="s">
        <v>6356</v>
      </c>
      <c r="D14771">
        <v>200</v>
      </c>
      <c r="E14771" t="s">
        <v>6645</v>
      </c>
      <c r="F14771">
        <v>201</v>
      </c>
      <c r="G14771" t="s">
        <v>6638</v>
      </c>
      <c r="H14771">
        <v>415</v>
      </c>
      <c r="I14771" t="s">
        <v>14213</v>
      </c>
      <c r="J14771">
        <v>20115</v>
      </c>
      <c r="L14771" t="s">
        <v>6529</v>
      </c>
      <c r="M14771">
        <v>15050422</v>
      </c>
      <c r="N14771">
        <v>14431750</v>
      </c>
      <c r="O14771" t="s">
        <v>6630</v>
      </c>
      <c r="P14771" t="s">
        <v>6630</v>
      </c>
      <c r="Q14771" t="s">
        <v>6630</v>
      </c>
    </row>
    <row r="14772" spans="1:17" x14ac:dyDescent="0.35">
      <c r="A14772">
        <v>13571</v>
      </c>
      <c r="B14772" t="s">
        <v>6334</v>
      </c>
      <c r="C14772" t="s">
        <v>6356</v>
      </c>
      <c r="D14772">
        <v>200</v>
      </c>
      <c r="E14772" t="s">
        <v>6357</v>
      </c>
      <c r="F14772">
        <v>209</v>
      </c>
      <c r="G14772" t="s">
        <v>6358</v>
      </c>
      <c r="H14772">
        <v>301</v>
      </c>
      <c r="I14772" t="s">
        <v>28228</v>
      </c>
      <c r="J14772">
        <v>25060</v>
      </c>
      <c r="L14772" t="s">
        <v>6526</v>
      </c>
      <c r="M14772">
        <v>14353544</v>
      </c>
      <c r="N14772">
        <v>10503613</v>
      </c>
      <c r="O14772" t="s">
        <v>6630</v>
      </c>
      <c r="P14772" t="s">
        <v>6630</v>
      </c>
      <c r="Q14772" t="s">
        <v>6630</v>
      </c>
    </row>
    <row r="14773" spans="1:17" x14ac:dyDescent="0.35">
      <c r="A14773">
        <v>9411110921</v>
      </c>
      <c r="B14773" t="s">
        <v>6626</v>
      </c>
      <c r="C14773" t="s">
        <v>6356</v>
      </c>
      <c r="D14773">
        <v>200</v>
      </c>
      <c r="E14773" t="s">
        <v>6366</v>
      </c>
      <c r="F14773">
        <v>207</v>
      </c>
      <c r="G14773" t="s">
        <v>176</v>
      </c>
      <c r="H14773">
        <v>705</v>
      </c>
      <c r="I14773" t="s">
        <v>28229</v>
      </c>
      <c r="J14773" t="s">
        <v>6630</v>
      </c>
      <c r="L14773" t="s">
        <v>6529</v>
      </c>
      <c r="M14773">
        <v>10421714</v>
      </c>
      <c r="N14773">
        <v>10014731</v>
      </c>
      <c r="O14773" t="s">
        <v>6630</v>
      </c>
      <c r="P14773" t="s">
        <v>6630</v>
      </c>
      <c r="Q14773">
        <v>700</v>
      </c>
    </row>
    <row r="14774" spans="1:17" x14ac:dyDescent="0.35">
      <c r="A14774" t="s">
        <v>28230</v>
      </c>
      <c r="B14774" t="s">
        <v>6626</v>
      </c>
      <c r="C14774" t="s">
        <v>6628</v>
      </c>
      <c r="D14774" t="s">
        <v>6628</v>
      </c>
      <c r="E14774" t="s">
        <v>6628</v>
      </c>
      <c r="F14774" t="s">
        <v>6628</v>
      </c>
      <c r="G14774" t="s">
        <v>6628</v>
      </c>
      <c r="H14774" t="s">
        <v>6628</v>
      </c>
      <c r="I14774" t="s">
        <v>28231</v>
      </c>
      <c r="J14774" t="s">
        <v>6630</v>
      </c>
      <c r="L14774" t="s">
        <v>6526</v>
      </c>
      <c r="M14774">
        <v>10007319</v>
      </c>
      <c r="N14774" t="s">
        <v>6630</v>
      </c>
      <c r="O14774" t="s">
        <v>6630</v>
      </c>
      <c r="P14774" t="s">
        <v>6630</v>
      </c>
      <c r="Q14774" t="s">
        <v>6630</v>
      </c>
    </row>
    <row r="14775" spans="1:17" x14ac:dyDescent="0.35">
      <c r="A14775">
        <v>7993013804</v>
      </c>
      <c r="B14775" t="s">
        <v>6626</v>
      </c>
      <c r="C14775" t="s">
        <v>8762</v>
      </c>
      <c r="D14775">
        <v>130</v>
      </c>
      <c r="E14775" t="s">
        <v>6628</v>
      </c>
      <c r="F14775" t="s">
        <v>6628</v>
      </c>
      <c r="G14775" t="s">
        <v>7005</v>
      </c>
      <c r="H14775">
        <v>740</v>
      </c>
      <c r="I14775" t="s">
        <v>28232</v>
      </c>
      <c r="J14775" t="s">
        <v>6630</v>
      </c>
      <c r="L14775" t="s">
        <v>6529</v>
      </c>
      <c r="M14775" t="s">
        <v>6630</v>
      </c>
      <c r="N14775" t="s">
        <v>6630</v>
      </c>
      <c r="O14775" t="s">
        <v>6630</v>
      </c>
      <c r="P14775" t="s">
        <v>26350</v>
      </c>
      <c r="Q14775" t="s">
        <v>6630</v>
      </c>
    </row>
    <row r="14776" spans="1:17" x14ac:dyDescent="0.35">
      <c r="A14776">
        <v>80620103</v>
      </c>
      <c r="B14776" t="s">
        <v>6334</v>
      </c>
      <c r="C14776" t="s">
        <v>6766</v>
      </c>
      <c r="D14776">
        <v>120</v>
      </c>
      <c r="E14776" t="s">
        <v>6627</v>
      </c>
      <c r="F14776">
        <v>145</v>
      </c>
      <c r="G14776" t="s">
        <v>6627</v>
      </c>
      <c r="H14776">
        <v>15</v>
      </c>
      <c r="I14776" t="s">
        <v>28233</v>
      </c>
      <c r="J14776" t="s">
        <v>6630</v>
      </c>
      <c r="L14776" t="s">
        <v>6526</v>
      </c>
      <c r="M14776" t="s">
        <v>6630</v>
      </c>
      <c r="N14776" t="s">
        <v>6630</v>
      </c>
      <c r="O14776" t="s">
        <v>6630</v>
      </c>
      <c r="P14776" t="s">
        <v>6630</v>
      </c>
      <c r="Q14776" t="s">
        <v>6630</v>
      </c>
    </row>
    <row r="14777" spans="1:17" x14ac:dyDescent="0.35">
      <c r="A14777">
        <v>9410110078</v>
      </c>
      <c r="B14777" t="s">
        <v>6626</v>
      </c>
      <c r="C14777" t="s">
        <v>6356</v>
      </c>
      <c r="D14777">
        <v>200</v>
      </c>
      <c r="E14777" t="s">
        <v>6366</v>
      </c>
      <c r="F14777">
        <v>207</v>
      </c>
      <c r="G14777" t="s">
        <v>8631</v>
      </c>
      <c r="H14777">
        <v>400</v>
      </c>
      <c r="I14777" t="s">
        <v>28234</v>
      </c>
      <c r="J14777" t="s">
        <v>6630</v>
      </c>
      <c r="L14777" t="s">
        <v>6529</v>
      </c>
      <c r="M14777">
        <v>10685007</v>
      </c>
      <c r="N14777" t="s">
        <v>6630</v>
      </c>
      <c r="O14777" t="s">
        <v>6630</v>
      </c>
      <c r="P14777" t="s">
        <v>6630</v>
      </c>
      <c r="Q14777">
        <v>100</v>
      </c>
    </row>
    <row r="14778" spans="1:17" x14ac:dyDescent="0.35">
      <c r="A14778">
        <v>9418114654</v>
      </c>
      <c r="B14778" t="s">
        <v>6626</v>
      </c>
      <c r="C14778" t="s">
        <v>6356</v>
      </c>
      <c r="D14778">
        <v>200</v>
      </c>
      <c r="E14778" t="s">
        <v>6357</v>
      </c>
      <c r="F14778">
        <v>209</v>
      </c>
      <c r="G14778" t="s">
        <v>977</v>
      </c>
      <c r="H14778">
        <v>310</v>
      </c>
      <c r="I14778" t="s">
        <v>23081</v>
      </c>
      <c r="J14778">
        <v>13670</v>
      </c>
      <c r="L14778" t="s">
        <v>6529</v>
      </c>
      <c r="M14778">
        <v>14774921</v>
      </c>
      <c r="N14778">
        <v>11324262</v>
      </c>
      <c r="O14778" t="s">
        <v>6630</v>
      </c>
      <c r="P14778" t="s">
        <v>6630</v>
      </c>
      <c r="Q14778" t="s">
        <v>6630</v>
      </c>
    </row>
    <row r="14779" spans="1:17" x14ac:dyDescent="0.35">
      <c r="A14779">
        <v>9409109741</v>
      </c>
      <c r="B14779" t="s">
        <v>6626</v>
      </c>
      <c r="C14779" t="s">
        <v>6356</v>
      </c>
      <c r="D14779">
        <v>200</v>
      </c>
      <c r="E14779" t="s">
        <v>6366</v>
      </c>
      <c r="F14779">
        <v>207</v>
      </c>
      <c r="G14779" t="s">
        <v>6651</v>
      </c>
      <c r="H14779">
        <v>410</v>
      </c>
      <c r="I14779" t="s">
        <v>28235</v>
      </c>
      <c r="J14779" t="s">
        <v>6630</v>
      </c>
      <c r="L14779" t="s">
        <v>6529</v>
      </c>
      <c r="M14779">
        <v>11841850</v>
      </c>
      <c r="N14779">
        <v>12487629</v>
      </c>
      <c r="O14779" t="s">
        <v>28236</v>
      </c>
      <c r="P14779" t="s">
        <v>6630</v>
      </c>
      <c r="Q14779" t="s">
        <v>6630</v>
      </c>
    </row>
    <row r="14780" spans="1:17" x14ac:dyDescent="0.35">
      <c r="A14780">
        <v>7906108781</v>
      </c>
      <c r="B14780" t="s">
        <v>6626</v>
      </c>
      <c r="C14780" t="s">
        <v>6356</v>
      </c>
      <c r="D14780">
        <v>200</v>
      </c>
      <c r="E14780" t="s">
        <v>6366</v>
      </c>
      <c r="F14780">
        <v>207</v>
      </c>
      <c r="G14780" t="s">
        <v>6638</v>
      </c>
      <c r="H14780">
        <v>415</v>
      </c>
      <c r="I14780" t="s">
        <v>28237</v>
      </c>
      <c r="J14780">
        <v>20115</v>
      </c>
      <c r="L14780" t="s">
        <v>6529</v>
      </c>
      <c r="M14780">
        <v>10160905</v>
      </c>
      <c r="N14780">
        <v>10594287</v>
      </c>
      <c r="O14780" t="s">
        <v>6630</v>
      </c>
      <c r="P14780" t="s">
        <v>28238</v>
      </c>
      <c r="Q14780" t="s">
        <v>6630</v>
      </c>
    </row>
    <row r="14781" spans="1:17" x14ac:dyDescent="0.35">
      <c r="A14781">
        <v>9417114078</v>
      </c>
      <c r="B14781" t="s">
        <v>6626</v>
      </c>
      <c r="C14781" t="s">
        <v>6356</v>
      </c>
      <c r="D14781">
        <v>200</v>
      </c>
      <c r="E14781" t="s">
        <v>6645</v>
      </c>
      <c r="F14781">
        <v>201</v>
      </c>
      <c r="G14781" t="s">
        <v>6657</v>
      </c>
      <c r="H14781">
        <v>420</v>
      </c>
      <c r="I14781" t="s">
        <v>27569</v>
      </c>
      <c r="J14781">
        <v>20120</v>
      </c>
      <c r="L14781" t="s">
        <v>6529</v>
      </c>
      <c r="M14781">
        <v>13124361</v>
      </c>
      <c r="N14781">
        <v>13612065</v>
      </c>
      <c r="O14781" t="s">
        <v>6630</v>
      </c>
      <c r="P14781" t="s">
        <v>6630</v>
      </c>
      <c r="Q14781">
        <v>100</v>
      </c>
    </row>
    <row r="14782" spans="1:17" x14ac:dyDescent="0.35">
      <c r="A14782">
        <v>9497105355</v>
      </c>
      <c r="B14782" t="s">
        <v>6626</v>
      </c>
      <c r="C14782" t="s">
        <v>6356</v>
      </c>
      <c r="D14782">
        <v>200</v>
      </c>
      <c r="E14782" t="s">
        <v>6659</v>
      </c>
      <c r="F14782">
        <v>208</v>
      </c>
      <c r="G14782" t="s">
        <v>7424</v>
      </c>
      <c r="H14782">
        <v>325</v>
      </c>
      <c r="I14782" t="s">
        <v>28239</v>
      </c>
      <c r="J14782" t="s">
        <v>6630</v>
      </c>
      <c r="L14782" t="s">
        <v>6529</v>
      </c>
      <c r="M14782" t="s">
        <v>6630</v>
      </c>
      <c r="N14782">
        <v>10162767</v>
      </c>
      <c r="O14782" t="s">
        <v>28240</v>
      </c>
      <c r="P14782" t="s">
        <v>28241</v>
      </c>
      <c r="Q14782" t="s">
        <v>6630</v>
      </c>
    </row>
    <row r="14783" spans="1:17" x14ac:dyDescent="0.35">
      <c r="A14783">
        <v>9415113125</v>
      </c>
      <c r="B14783" t="s">
        <v>6626</v>
      </c>
      <c r="C14783" t="s">
        <v>6356</v>
      </c>
      <c r="D14783">
        <v>200</v>
      </c>
      <c r="E14783" t="s">
        <v>6645</v>
      </c>
      <c r="F14783">
        <v>201</v>
      </c>
      <c r="G14783" t="s">
        <v>6657</v>
      </c>
      <c r="H14783">
        <v>420</v>
      </c>
      <c r="I14783" t="s">
        <v>28242</v>
      </c>
      <c r="J14783">
        <v>20120</v>
      </c>
      <c r="L14783" t="s">
        <v>6529</v>
      </c>
      <c r="M14783">
        <v>10434021</v>
      </c>
      <c r="N14783">
        <v>13152177</v>
      </c>
      <c r="O14783">
        <v>32299</v>
      </c>
      <c r="P14783" t="s">
        <v>6630</v>
      </c>
      <c r="Q14783" t="s">
        <v>6630</v>
      </c>
    </row>
    <row r="14784" spans="1:17" x14ac:dyDescent="0.35">
      <c r="A14784">
        <v>9417114211</v>
      </c>
      <c r="B14784" t="s">
        <v>6626</v>
      </c>
      <c r="C14784" t="s">
        <v>6356</v>
      </c>
      <c r="D14784">
        <v>200</v>
      </c>
      <c r="E14784" t="s">
        <v>6366</v>
      </c>
      <c r="F14784">
        <v>207</v>
      </c>
      <c r="G14784" t="s">
        <v>6792</v>
      </c>
      <c r="H14784">
        <v>790</v>
      </c>
      <c r="I14784" t="s">
        <v>28243</v>
      </c>
      <c r="J14784">
        <v>20800</v>
      </c>
      <c r="L14784" t="s">
        <v>6529</v>
      </c>
      <c r="M14784">
        <v>11102686</v>
      </c>
      <c r="N14784">
        <v>10548942</v>
      </c>
      <c r="O14784" t="s">
        <v>6630</v>
      </c>
      <c r="P14784" t="s">
        <v>6630</v>
      </c>
      <c r="Q14784">
        <v>700</v>
      </c>
    </row>
    <row r="14785" spans="1:17" x14ac:dyDescent="0.35">
      <c r="A14785">
        <v>9409109823</v>
      </c>
      <c r="B14785" t="s">
        <v>6626</v>
      </c>
      <c r="C14785" t="s">
        <v>6356</v>
      </c>
      <c r="D14785">
        <v>200</v>
      </c>
      <c r="E14785" t="s">
        <v>6366</v>
      </c>
      <c r="F14785">
        <v>207</v>
      </c>
      <c r="G14785" t="s">
        <v>6638</v>
      </c>
      <c r="H14785">
        <v>415</v>
      </c>
      <c r="I14785" t="s">
        <v>28244</v>
      </c>
      <c r="J14785">
        <v>20115</v>
      </c>
      <c r="L14785" t="s">
        <v>6529</v>
      </c>
      <c r="M14785">
        <v>10522988</v>
      </c>
      <c r="N14785">
        <v>11757105</v>
      </c>
      <c r="O14785" t="s">
        <v>28245</v>
      </c>
      <c r="P14785" t="s">
        <v>6630</v>
      </c>
      <c r="Q14785" t="s">
        <v>6630</v>
      </c>
    </row>
    <row r="14786" spans="1:17" x14ac:dyDescent="0.35">
      <c r="A14786">
        <v>20140</v>
      </c>
      <c r="B14786" t="s">
        <v>6334</v>
      </c>
      <c r="C14786" t="s">
        <v>6540</v>
      </c>
      <c r="D14786">
        <v>131</v>
      </c>
      <c r="E14786" t="s">
        <v>7989</v>
      </c>
      <c r="F14786">
        <v>320</v>
      </c>
      <c r="G14786" t="s">
        <v>1253</v>
      </c>
      <c r="H14786">
        <v>109</v>
      </c>
      <c r="I14786" t="s">
        <v>1253</v>
      </c>
      <c r="J14786">
        <v>20120</v>
      </c>
      <c r="L14786" t="s">
        <v>6526</v>
      </c>
      <c r="M14786">
        <v>12944041</v>
      </c>
      <c r="N14786">
        <v>10910796</v>
      </c>
      <c r="O14786" t="s">
        <v>28246</v>
      </c>
      <c r="P14786" t="s">
        <v>28247</v>
      </c>
      <c r="Q14786" t="s">
        <v>6630</v>
      </c>
    </row>
    <row r="14787" spans="1:17" x14ac:dyDescent="0.35">
      <c r="A14787">
        <v>9417113947</v>
      </c>
      <c r="B14787" t="s">
        <v>6626</v>
      </c>
      <c r="C14787" t="s">
        <v>6356</v>
      </c>
      <c r="D14787">
        <v>200</v>
      </c>
      <c r="E14787" t="s">
        <v>6645</v>
      </c>
      <c r="F14787">
        <v>201</v>
      </c>
      <c r="G14787" t="s">
        <v>6808</v>
      </c>
      <c r="H14787">
        <v>805</v>
      </c>
      <c r="I14787" t="s">
        <v>28248</v>
      </c>
      <c r="J14787">
        <v>29102</v>
      </c>
      <c r="L14787" t="s">
        <v>6529</v>
      </c>
      <c r="M14787">
        <v>11211305</v>
      </c>
      <c r="N14787">
        <v>11295537</v>
      </c>
      <c r="O14787" t="s">
        <v>6630</v>
      </c>
      <c r="P14787" t="s">
        <v>6630</v>
      </c>
      <c r="Q14787" t="s">
        <v>6630</v>
      </c>
    </row>
    <row r="14788" spans="1:17" x14ac:dyDescent="0.35">
      <c r="A14788" t="s">
        <v>28249</v>
      </c>
      <c r="B14788" t="s">
        <v>6626</v>
      </c>
      <c r="C14788" t="s">
        <v>6628</v>
      </c>
      <c r="D14788" t="s">
        <v>6628</v>
      </c>
      <c r="E14788" t="s">
        <v>6628</v>
      </c>
      <c r="F14788" t="s">
        <v>6628</v>
      </c>
      <c r="G14788" t="s">
        <v>6628</v>
      </c>
      <c r="H14788" t="s">
        <v>6628</v>
      </c>
      <c r="I14788" t="s">
        <v>28250</v>
      </c>
      <c r="J14788" t="s">
        <v>6630</v>
      </c>
      <c r="L14788" t="s">
        <v>6529</v>
      </c>
      <c r="M14788" t="s">
        <v>6630</v>
      </c>
      <c r="N14788" t="s">
        <v>6630</v>
      </c>
      <c r="O14788" t="s">
        <v>7821</v>
      </c>
      <c r="P14788" t="s">
        <v>6630</v>
      </c>
      <c r="Q14788" t="s">
        <v>6630</v>
      </c>
    </row>
    <row r="14789" spans="1:17" x14ac:dyDescent="0.35">
      <c r="A14789" t="s">
        <v>28251</v>
      </c>
      <c r="B14789" t="s">
        <v>6626</v>
      </c>
      <c r="C14789" t="s">
        <v>6628</v>
      </c>
      <c r="D14789" t="s">
        <v>6628</v>
      </c>
      <c r="E14789" t="s">
        <v>6628</v>
      </c>
      <c r="F14789" t="s">
        <v>6628</v>
      </c>
      <c r="G14789" t="s">
        <v>6628</v>
      </c>
      <c r="H14789" t="s">
        <v>6628</v>
      </c>
      <c r="I14789" t="s">
        <v>17528</v>
      </c>
      <c r="J14789" t="s">
        <v>6630</v>
      </c>
      <c r="L14789" t="s">
        <v>6526</v>
      </c>
      <c r="M14789" t="s">
        <v>6630</v>
      </c>
      <c r="N14789" t="s">
        <v>6630</v>
      </c>
      <c r="O14789" t="s">
        <v>6630</v>
      </c>
      <c r="P14789" t="s">
        <v>6630</v>
      </c>
      <c r="Q14789" t="s">
        <v>6630</v>
      </c>
    </row>
    <row r="14790" spans="1:17" x14ac:dyDescent="0.35">
      <c r="A14790">
        <v>7999105974</v>
      </c>
      <c r="B14790" t="s">
        <v>6626</v>
      </c>
      <c r="C14790" t="s">
        <v>6356</v>
      </c>
      <c r="D14790">
        <v>200</v>
      </c>
      <c r="E14790" t="s">
        <v>6366</v>
      </c>
      <c r="F14790">
        <v>207</v>
      </c>
      <c r="G14790" t="s">
        <v>8631</v>
      </c>
      <c r="H14790">
        <v>400</v>
      </c>
      <c r="I14790" t="s">
        <v>28252</v>
      </c>
      <c r="J14790">
        <v>20800</v>
      </c>
      <c r="L14790" t="s">
        <v>6529</v>
      </c>
      <c r="M14790">
        <v>10007319</v>
      </c>
      <c r="N14790">
        <v>10347972</v>
      </c>
      <c r="O14790" t="s">
        <v>6902</v>
      </c>
      <c r="P14790" t="s">
        <v>6919</v>
      </c>
      <c r="Q14790" t="s">
        <v>6630</v>
      </c>
    </row>
    <row r="14791" spans="1:17" x14ac:dyDescent="0.35">
      <c r="A14791">
        <v>7993010806</v>
      </c>
      <c r="B14791" t="s">
        <v>6626</v>
      </c>
      <c r="C14791" t="s">
        <v>8762</v>
      </c>
      <c r="D14791">
        <v>130</v>
      </c>
      <c r="E14791" t="s">
        <v>6628</v>
      </c>
      <c r="F14791" t="s">
        <v>6628</v>
      </c>
      <c r="G14791" t="s">
        <v>7216</v>
      </c>
      <c r="H14791">
        <v>748</v>
      </c>
      <c r="I14791" t="s">
        <v>28253</v>
      </c>
      <c r="J14791" t="s">
        <v>6630</v>
      </c>
      <c r="L14791" t="s">
        <v>6529</v>
      </c>
      <c r="M14791" t="s">
        <v>6630</v>
      </c>
      <c r="N14791" t="s">
        <v>6630</v>
      </c>
      <c r="O14791" t="s">
        <v>6630</v>
      </c>
      <c r="P14791" t="s">
        <v>15355</v>
      </c>
      <c r="Q14791" t="s">
        <v>6630</v>
      </c>
    </row>
    <row r="14792" spans="1:17" x14ac:dyDescent="0.35">
      <c r="A14792">
        <v>9418114611</v>
      </c>
      <c r="B14792" t="s">
        <v>6626</v>
      </c>
      <c r="C14792" t="s">
        <v>6540</v>
      </c>
      <c r="D14792">
        <v>131</v>
      </c>
      <c r="E14792" t="s">
        <v>6672</v>
      </c>
      <c r="F14792">
        <v>703</v>
      </c>
      <c r="G14792" t="s">
        <v>3068</v>
      </c>
      <c r="H14792">
        <v>830</v>
      </c>
      <c r="I14792" t="s">
        <v>28254</v>
      </c>
      <c r="J14792">
        <v>13260</v>
      </c>
      <c r="L14792" t="s">
        <v>6529</v>
      </c>
      <c r="M14792">
        <v>15961904</v>
      </c>
      <c r="N14792">
        <v>14792301</v>
      </c>
      <c r="O14792" t="s">
        <v>6630</v>
      </c>
      <c r="P14792" t="s">
        <v>6630</v>
      </c>
      <c r="Q14792" t="s">
        <v>6630</v>
      </c>
    </row>
    <row r="14793" spans="1:17" x14ac:dyDescent="0.35">
      <c r="A14793">
        <v>9413111992</v>
      </c>
      <c r="B14793" t="s">
        <v>6626</v>
      </c>
      <c r="C14793" t="s">
        <v>6356</v>
      </c>
      <c r="D14793">
        <v>200</v>
      </c>
      <c r="E14793" t="s">
        <v>6645</v>
      </c>
      <c r="F14793">
        <v>201</v>
      </c>
      <c r="G14793" t="s">
        <v>6638</v>
      </c>
      <c r="H14793">
        <v>415</v>
      </c>
      <c r="I14793" t="s">
        <v>27430</v>
      </c>
      <c r="J14793">
        <v>20115</v>
      </c>
      <c r="L14793" t="s">
        <v>6529</v>
      </c>
      <c r="M14793">
        <v>10799362</v>
      </c>
      <c r="N14793">
        <v>11210281</v>
      </c>
      <c r="O14793">
        <v>30747</v>
      </c>
      <c r="P14793" t="s">
        <v>6630</v>
      </c>
      <c r="Q14793" t="s">
        <v>6630</v>
      </c>
    </row>
    <row r="14794" spans="1:17" x14ac:dyDescent="0.35">
      <c r="A14794">
        <v>80729109</v>
      </c>
      <c r="B14794" t="s">
        <v>6334</v>
      </c>
      <c r="C14794" t="s">
        <v>6766</v>
      </c>
      <c r="D14794">
        <v>120</v>
      </c>
      <c r="E14794" t="s">
        <v>6627</v>
      </c>
      <c r="F14794">
        <v>145</v>
      </c>
      <c r="G14794" t="s">
        <v>6627</v>
      </c>
      <c r="H14794">
        <v>15</v>
      </c>
      <c r="I14794" t="s">
        <v>28255</v>
      </c>
      <c r="J14794" t="s">
        <v>6630</v>
      </c>
      <c r="L14794" t="s">
        <v>6526</v>
      </c>
      <c r="M14794" t="s">
        <v>6630</v>
      </c>
      <c r="N14794" t="s">
        <v>6630</v>
      </c>
      <c r="O14794" t="s">
        <v>6630</v>
      </c>
      <c r="P14794" t="s">
        <v>6630</v>
      </c>
      <c r="Q14794" t="s">
        <v>6630</v>
      </c>
    </row>
    <row r="14795" spans="1:17" x14ac:dyDescent="0.35">
      <c r="A14795">
        <v>80081101</v>
      </c>
      <c r="B14795" t="s">
        <v>6334</v>
      </c>
      <c r="C14795" t="s">
        <v>6766</v>
      </c>
      <c r="D14795">
        <v>120</v>
      </c>
      <c r="E14795" t="s">
        <v>6627</v>
      </c>
      <c r="F14795">
        <v>145</v>
      </c>
      <c r="G14795" t="s">
        <v>6627</v>
      </c>
      <c r="H14795">
        <v>15</v>
      </c>
      <c r="I14795" t="s">
        <v>28256</v>
      </c>
      <c r="J14795" t="s">
        <v>6630</v>
      </c>
      <c r="L14795" t="s">
        <v>6526</v>
      </c>
      <c r="M14795" t="s">
        <v>6630</v>
      </c>
      <c r="N14795" t="s">
        <v>6630</v>
      </c>
      <c r="O14795" t="s">
        <v>6630</v>
      </c>
      <c r="P14795" t="s">
        <v>6630</v>
      </c>
      <c r="Q14795" t="s">
        <v>6630</v>
      </c>
    </row>
    <row r="14796" spans="1:17" x14ac:dyDescent="0.35">
      <c r="A14796">
        <v>13001</v>
      </c>
      <c r="B14796" t="s">
        <v>6626</v>
      </c>
      <c r="C14796" t="s">
        <v>8762</v>
      </c>
      <c r="D14796">
        <v>130</v>
      </c>
      <c r="E14796" t="s">
        <v>6628</v>
      </c>
      <c r="F14796" t="s">
        <v>6628</v>
      </c>
      <c r="G14796" t="s">
        <v>3774</v>
      </c>
      <c r="H14796">
        <v>100</v>
      </c>
      <c r="I14796" t="s">
        <v>9478</v>
      </c>
      <c r="J14796" t="s">
        <v>6630</v>
      </c>
      <c r="L14796" t="s">
        <v>6526</v>
      </c>
      <c r="M14796" t="s">
        <v>6630</v>
      </c>
      <c r="N14796" t="s">
        <v>6630</v>
      </c>
      <c r="O14796" t="s">
        <v>28257</v>
      </c>
      <c r="P14796" t="s">
        <v>6630</v>
      </c>
      <c r="Q14796" t="s">
        <v>6630</v>
      </c>
    </row>
    <row r="14797" spans="1:17" x14ac:dyDescent="0.35">
      <c r="A14797" t="s">
        <v>28258</v>
      </c>
      <c r="B14797" t="s">
        <v>6626</v>
      </c>
      <c r="C14797" t="s">
        <v>6628</v>
      </c>
      <c r="D14797" t="s">
        <v>6628</v>
      </c>
      <c r="E14797" t="s">
        <v>6628</v>
      </c>
      <c r="F14797" t="s">
        <v>6628</v>
      </c>
      <c r="G14797" t="s">
        <v>6628</v>
      </c>
      <c r="H14797" t="s">
        <v>6628</v>
      </c>
      <c r="I14797" t="s">
        <v>6699</v>
      </c>
      <c r="J14797" t="s">
        <v>6630</v>
      </c>
      <c r="L14797" t="s">
        <v>6526</v>
      </c>
      <c r="M14797" t="s">
        <v>6630</v>
      </c>
      <c r="N14797" t="s">
        <v>6630</v>
      </c>
      <c r="O14797" t="s">
        <v>6630</v>
      </c>
      <c r="P14797" t="s">
        <v>6630</v>
      </c>
      <c r="Q14797" t="s">
        <v>6630</v>
      </c>
    </row>
    <row r="14798" spans="1:17" x14ac:dyDescent="0.35">
      <c r="A14798">
        <v>9414112145</v>
      </c>
      <c r="B14798" t="s">
        <v>6626</v>
      </c>
      <c r="C14798" t="s">
        <v>6540</v>
      </c>
      <c r="D14798">
        <v>131</v>
      </c>
      <c r="E14798" t="s">
        <v>6672</v>
      </c>
      <c r="F14798">
        <v>703</v>
      </c>
      <c r="G14798" t="s">
        <v>3068</v>
      </c>
      <c r="H14798">
        <v>830</v>
      </c>
      <c r="I14798" t="s">
        <v>28259</v>
      </c>
      <c r="J14798">
        <v>13200</v>
      </c>
      <c r="L14798" t="s">
        <v>6529</v>
      </c>
      <c r="M14798">
        <v>14549150</v>
      </c>
      <c r="N14798">
        <v>15218977</v>
      </c>
      <c r="O14798" t="s">
        <v>9869</v>
      </c>
      <c r="P14798" t="s">
        <v>6630</v>
      </c>
      <c r="Q14798" t="s">
        <v>6630</v>
      </c>
    </row>
    <row r="14799" spans="1:17" x14ac:dyDescent="0.35">
      <c r="A14799">
        <v>80723704</v>
      </c>
      <c r="B14799" t="s">
        <v>6334</v>
      </c>
      <c r="C14799" t="s">
        <v>6766</v>
      </c>
      <c r="D14799">
        <v>120</v>
      </c>
      <c r="E14799" t="s">
        <v>6627</v>
      </c>
      <c r="F14799">
        <v>145</v>
      </c>
      <c r="G14799" t="s">
        <v>6627</v>
      </c>
      <c r="H14799">
        <v>15</v>
      </c>
      <c r="I14799" t="s">
        <v>28260</v>
      </c>
      <c r="J14799" t="s">
        <v>6630</v>
      </c>
      <c r="L14799" t="s">
        <v>6526</v>
      </c>
      <c r="M14799" t="s">
        <v>6630</v>
      </c>
      <c r="N14799" t="s">
        <v>6630</v>
      </c>
      <c r="O14799" t="s">
        <v>6630</v>
      </c>
      <c r="P14799" t="s">
        <v>6630</v>
      </c>
      <c r="Q14799" t="s">
        <v>6630</v>
      </c>
    </row>
    <row r="14800" spans="1:17" x14ac:dyDescent="0.35">
      <c r="A14800">
        <v>80662708</v>
      </c>
      <c r="B14800" t="s">
        <v>6334</v>
      </c>
      <c r="C14800" t="s">
        <v>6766</v>
      </c>
      <c r="D14800">
        <v>120</v>
      </c>
      <c r="E14800" t="s">
        <v>6627</v>
      </c>
      <c r="F14800">
        <v>145</v>
      </c>
      <c r="G14800" t="s">
        <v>6627</v>
      </c>
      <c r="H14800">
        <v>15</v>
      </c>
      <c r="I14800" t="s">
        <v>28261</v>
      </c>
      <c r="J14800" t="s">
        <v>6630</v>
      </c>
      <c r="L14800" t="s">
        <v>6526</v>
      </c>
      <c r="M14800" t="s">
        <v>6630</v>
      </c>
      <c r="N14800" t="s">
        <v>6630</v>
      </c>
      <c r="O14800" t="s">
        <v>6630</v>
      </c>
      <c r="P14800" t="s">
        <v>6630</v>
      </c>
      <c r="Q14800" t="s">
        <v>6630</v>
      </c>
    </row>
    <row r="14801" spans="1:17" x14ac:dyDescent="0.35">
      <c r="A14801">
        <v>9412111115</v>
      </c>
      <c r="B14801" t="s">
        <v>6626</v>
      </c>
      <c r="C14801" t="s">
        <v>6356</v>
      </c>
      <c r="D14801">
        <v>200</v>
      </c>
      <c r="E14801" t="s">
        <v>6645</v>
      </c>
      <c r="F14801">
        <v>201</v>
      </c>
      <c r="G14801" t="s">
        <v>6638</v>
      </c>
      <c r="H14801">
        <v>415</v>
      </c>
      <c r="I14801" t="s">
        <v>28262</v>
      </c>
      <c r="J14801">
        <v>20115</v>
      </c>
      <c r="L14801" t="s">
        <v>6529</v>
      </c>
      <c r="M14801">
        <v>10947775</v>
      </c>
      <c r="N14801">
        <v>12788069</v>
      </c>
      <c r="O14801">
        <v>29505</v>
      </c>
      <c r="P14801" t="s">
        <v>6630</v>
      </c>
      <c r="Q14801" t="s">
        <v>6630</v>
      </c>
    </row>
    <row r="14802" spans="1:17" x14ac:dyDescent="0.35">
      <c r="A14802">
        <v>9409109880</v>
      </c>
      <c r="B14802" t="s">
        <v>6626</v>
      </c>
      <c r="C14802" t="s">
        <v>6356</v>
      </c>
      <c r="D14802">
        <v>200</v>
      </c>
      <c r="E14802" t="s">
        <v>6645</v>
      </c>
      <c r="F14802">
        <v>201</v>
      </c>
      <c r="G14802" t="s">
        <v>6638</v>
      </c>
      <c r="H14802">
        <v>415</v>
      </c>
      <c r="I14802" t="s">
        <v>28263</v>
      </c>
      <c r="J14802">
        <v>20115</v>
      </c>
      <c r="L14802" t="s">
        <v>6529</v>
      </c>
      <c r="M14802">
        <v>10587239</v>
      </c>
      <c r="N14802">
        <v>11757105</v>
      </c>
      <c r="O14802" t="s">
        <v>6630</v>
      </c>
      <c r="P14802" t="s">
        <v>6630</v>
      </c>
      <c r="Q14802" t="s">
        <v>6630</v>
      </c>
    </row>
    <row r="14803" spans="1:17" x14ac:dyDescent="0.35">
      <c r="A14803">
        <v>9418114406</v>
      </c>
      <c r="B14803" t="s">
        <v>6626</v>
      </c>
      <c r="C14803" t="s">
        <v>6356</v>
      </c>
      <c r="D14803">
        <v>200</v>
      </c>
      <c r="E14803" t="s">
        <v>6366</v>
      </c>
      <c r="F14803">
        <v>207</v>
      </c>
      <c r="G14803" t="s">
        <v>176</v>
      </c>
      <c r="H14803">
        <v>705</v>
      </c>
      <c r="I14803" t="s">
        <v>6741</v>
      </c>
      <c r="J14803">
        <v>20800</v>
      </c>
      <c r="L14803" t="s">
        <v>6529</v>
      </c>
      <c r="M14803">
        <v>10014731</v>
      </c>
      <c r="N14803">
        <v>13194529</v>
      </c>
      <c r="O14803" t="s">
        <v>6650</v>
      </c>
      <c r="P14803" t="s">
        <v>6630</v>
      </c>
      <c r="Q14803">
        <v>700</v>
      </c>
    </row>
    <row r="14804" spans="1:17" x14ac:dyDescent="0.35">
      <c r="A14804">
        <v>9411110823</v>
      </c>
      <c r="B14804" t="s">
        <v>6626</v>
      </c>
      <c r="C14804" t="s">
        <v>6356</v>
      </c>
      <c r="D14804">
        <v>200</v>
      </c>
      <c r="E14804" t="s">
        <v>6366</v>
      </c>
      <c r="F14804">
        <v>207</v>
      </c>
      <c r="G14804" t="s">
        <v>6638</v>
      </c>
      <c r="H14804">
        <v>415</v>
      </c>
      <c r="I14804" t="s">
        <v>25118</v>
      </c>
      <c r="J14804">
        <v>20115</v>
      </c>
      <c r="L14804" t="s">
        <v>6529</v>
      </c>
      <c r="M14804">
        <v>10799362</v>
      </c>
      <c r="N14804">
        <v>10923941</v>
      </c>
      <c r="O14804">
        <v>29050</v>
      </c>
      <c r="P14804" t="s">
        <v>6630</v>
      </c>
      <c r="Q14804" t="s">
        <v>6630</v>
      </c>
    </row>
    <row r="14805" spans="1:17" x14ac:dyDescent="0.35">
      <c r="A14805">
        <v>9424116549</v>
      </c>
      <c r="B14805" t="s">
        <v>6334</v>
      </c>
      <c r="C14805" t="s">
        <v>6356</v>
      </c>
      <c r="D14805">
        <v>200</v>
      </c>
      <c r="E14805" t="s">
        <v>6366</v>
      </c>
      <c r="F14805">
        <v>207</v>
      </c>
      <c r="G14805" t="s">
        <v>176</v>
      </c>
      <c r="H14805">
        <v>705</v>
      </c>
      <c r="I14805" t="s">
        <v>22412</v>
      </c>
      <c r="J14805">
        <v>20800</v>
      </c>
      <c r="L14805" t="s">
        <v>6529</v>
      </c>
      <c r="M14805">
        <v>12984051</v>
      </c>
      <c r="N14805">
        <v>12789627</v>
      </c>
      <c r="O14805" t="s">
        <v>6630</v>
      </c>
      <c r="P14805" t="s">
        <v>6630</v>
      </c>
      <c r="Q14805">
        <v>700</v>
      </c>
    </row>
    <row r="14806" spans="1:17" x14ac:dyDescent="0.35">
      <c r="A14806">
        <v>9415112976</v>
      </c>
      <c r="B14806" t="s">
        <v>6626</v>
      </c>
      <c r="C14806" t="s">
        <v>6356</v>
      </c>
      <c r="D14806">
        <v>200</v>
      </c>
      <c r="E14806" t="s">
        <v>6645</v>
      </c>
      <c r="F14806">
        <v>201</v>
      </c>
      <c r="G14806" t="s">
        <v>6638</v>
      </c>
      <c r="H14806">
        <v>415</v>
      </c>
      <c r="I14806" t="s">
        <v>8793</v>
      </c>
      <c r="J14806">
        <v>20115</v>
      </c>
      <c r="L14806" t="s">
        <v>6529</v>
      </c>
      <c r="M14806">
        <v>12959331</v>
      </c>
      <c r="N14806">
        <v>13118032</v>
      </c>
      <c r="O14806" t="s">
        <v>6630</v>
      </c>
      <c r="P14806" t="s">
        <v>6630</v>
      </c>
      <c r="Q14806" t="s">
        <v>6630</v>
      </c>
    </row>
    <row r="14807" spans="1:17" x14ac:dyDescent="0.35">
      <c r="A14807">
        <v>6306108975</v>
      </c>
      <c r="B14807" t="s">
        <v>6626</v>
      </c>
      <c r="C14807" t="s">
        <v>6540</v>
      </c>
      <c r="D14807">
        <v>131</v>
      </c>
      <c r="E14807" t="s">
        <v>6540</v>
      </c>
      <c r="F14807">
        <v>309</v>
      </c>
      <c r="G14807" t="s">
        <v>28264</v>
      </c>
      <c r="H14807">
        <v>102</v>
      </c>
      <c r="I14807" t="s">
        <v>28265</v>
      </c>
      <c r="J14807">
        <v>13200</v>
      </c>
      <c r="L14807" t="s">
        <v>6529</v>
      </c>
      <c r="M14807">
        <v>10015444</v>
      </c>
      <c r="N14807" t="s">
        <v>6630</v>
      </c>
      <c r="O14807" t="s">
        <v>28266</v>
      </c>
      <c r="P14807" t="s">
        <v>28267</v>
      </c>
      <c r="Q14807" t="s">
        <v>6630</v>
      </c>
    </row>
    <row r="14808" spans="1:17" x14ac:dyDescent="0.35">
      <c r="A14808">
        <v>9417114229</v>
      </c>
      <c r="B14808" t="s">
        <v>6626</v>
      </c>
      <c r="C14808" t="s">
        <v>6356</v>
      </c>
      <c r="D14808">
        <v>200</v>
      </c>
      <c r="E14808" t="s">
        <v>6645</v>
      </c>
      <c r="F14808">
        <v>201</v>
      </c>
      <c r="G14808" t="s">
        <v>6657</v>
      </c>
      <c r="H14808">
        <v>420</v>
      </c>
      <c r="I14808" t="s">
        <v>28268</v>
      </c>
      <c r="J14808">
        <v>20120</v>
      </c>
      <c r="L14808" t="s">
        <v>6529</v>
      </c>
      <c r="M14808">
        <v>11277777</v>
      </c>
      <c r="N14808">
        <v>10434021</v>
      </c>
      <c r="O14808" t="s">
        <v>6630</v>
      </c>
      <c r="P14808" t="s">
        <v>6630</v>
      </c>
      <c r="Q14808" t="s">
        <v>6630</v>
      </c>
    </row>
    <row r="14809" spans="1:17" x14ac:dyDescent="0.35">
      <c r="A14809">
        <v>9624116662</v>
      </c>
      <c r="B14809" t="s">
        <v>6334</v>
      </c>
      <c r="C14809" t="s">
        <v>6540</v>
      </c>
      <c r="D14809">
        <v>131</v>
      </c>
      <c r="E14809" t="s">
        <v>7989</v>
      </c>
      <c r="F14809">
        <v>320</v>
      </c>
      <c r="G14809" t="s">
        <v>1253</v>
      </c>
      <c r="H14809">
        <v>109</v>
      </c>
      <c r="I14809" t="s">
        <v>28269</v>
      </c>
      <c r="J14809" t="s">
        <v>6630</v>
      </c>
      <c r="L14809" t="s">
        <v>6529</v>
      </c>
      <c r="M14809">
        <v>11282541</v>
      </c>
      <c r="N14809">
        <v>12992107</v>
      </c>
      <c r="O14809" t="s">
        <v>6630</v>
      </c>
      <c r="P14809" t="s">
        <v>6630</v>
      </c>
      <c r="Q14809">
        <v>200</v>
      </c>
    </row>
    <row r="14810" spans="1:17" x14ac:dyDescent="0.35">
      <c r="A14810">
        <v>80084909</v>
      </c>
      <c r="B14810" t="s">
        <v>6334</v>
      </c>
      <c r="C14810" t="s">
        <v>6766</v>
      </c>
      <c r="D14810">
        <v>120</v>
      </c>
      <c r="E14810" t="s">
        <v>6627</v>
      </c>
      <c r="F14810">
        <v>145</v>
      </c>
      <c r="G14810" t="s">
        <v>6627</v>
      </c>
      <c r="H14810">
        <v>15</v>
      </c>
      <c r="I14810" t="s">
        <v>28270</v>
      </c>
      <c r="J14810" t="s">
        <v>6630</v>
      </c>
      <c r="L14810" t="s">
        <v>6526</v>
      </c>
      <c r="M14810" t="s">
        <v>6630</v>
      </c>
      <c r="N14810" t="s">
        <v>6630</v>
      </c>
      <c r="O14810" t="s">
        <v>6630</v>
      </c>
      <c r="P14810" t="s">
        <v>6630</v>
      </c>
      <c r="Q14810" t="s">
        <v>6630</v>
      </c>
    </row>
    <row r="14811" spans="1:17" x14ac:dyDescent="0.35">
      <c r="A14811">
        <v>13558</v>
      </c>
      <c r="B14811" t="s">
        <v>6334</v>
      </c>
      <c r="C14811" t="s">
        <v>6356</v>
      </c>
      <c r="D14811">
        <v>200</v>
      </c>
      <c r="E14811" t="s">
        <v>6357</v>
      </c>
      <c r="F14811">
        <v>209</v>
      </c>
      <c r="G14811" t="s">
        <v>977</v>
      </c>
      <c r="H14811">
        <v>310</v>
      </c>
      <c r="I14811" t="s">
        <v>3813</v>
      </c>
      <c r="J14811">
        <v>13500</v>
      </c>
      <c r="L14811" t="s">
        <v>6526</v>
      </c>
      <c r="M14811">
        <v>14353544</v>
      </c>
      <c r="N14811">
        <v>10503613</v>
      </c>
      <c r="O14811" t="s">
        <v>6630</v>
      </c>
      <c r="P14811" t="s">
        <v>6630</v>
      </c>
      <c r="Q14811" t="s">
        <v>6630</v>
      </c>
    </row>
    <row r="14812" spans="1:17" x14ac:dyDescent="0.35">
      <c r="A14812">
        <v>9602107398</v>
      </c>
      <c r="B14812" t="s">
        <v>6626</v>
      </c>
      <c r="C14812" t="s">
        <v>6356</v>
      </c>
      <c r="D14812">
        <v>200</v>
      </c>
      <c r="E14812" t="s">
        <v>6645</v>
      </c>
      <c r="F14812">
        <v>201</v>
      </c>
      <c r="G14812" t="s">
        <v>6657</v>
      </c>
      <c r="H14812">
        <v>420</v>
      </c>
      <c r="I14812" t="s">
        <v>28271</v>
      </c>
      <c r="J14812" t="s">
        <v>6630</v>
      </c>
      <c r="L14812" t="s">
        <v>6529</v>
      </c>
      <c r="M14812">
        <v>12115681</v>
      </c>
      <c r="N14812" t="s">
        <v>6630</v>
      </c>
      <c r="O14812" t="s">
        <v>28272</v>
      </c>
      <c r="P14812" t="s">
        <v>6951</v>
      </c>
      <c r="Q14812">
        <v>200</v>
      </c>
    </row>
    <row r="14813" spans="1:17" x14ac:dyDescent="0.35">
      <c r="A14813">
        <v>80057920</v>
      </c>
      <c r="B14813" t="s">
        <v>6334</v>
      </c>
      <c r="C14813" t="s">
        <v>6766</v>
      </c>
      <c r="D14813">
        <v>120</v>
      </c>
      <c r="E14813" t="s">
        <v>6627</v>
      </c>
      <c r="F14813">
        <v>145</v>
      </c>
      <c r="G14813" t="s">
        <v>6627</v>
      </c>
      <c r="H14813">
        <v>15</v>
      </c>
      <c r="I14813" t="s">
        <v>28273</v>
      </c>
      <c r="J14813" t="s">
        <v>6630</v>
      </c>
      <c r="L14813" t="s">
        <v>6526</v>
      </c>
      <c r="M14813" t="s">
        <v>6630</v>
      </c>
      <c r="N14813" t="s">
        <v>6630</v>
      </c>
      <c r="O14813" t="s">
        <v>6630</v>
      </c>
      <c r="P14813" t="s">
        <v>6630</v>
      </c>
      <c r="Q14813" t="s">
        <v>6630</v>
      </c>
    </row>
    <row r="14814" spans="1:17" x14ac:dyDescent="0.35">
      <c r="A14814">
        <v>3503107925</v>
      </c>
      <c r="B14814" t="s">
        <v>6626</v>
      </c>
      <c r="C14814" t="s">
        <v>6356</v>
      </c>
      <c r="D14814">
        <v>200</v>
      </c>
      <c r="E14814" t="s">
        <v>5245</v>
      </c>
      <c r="F14814">
        <v>202</v>
      </c>
      <c r="G14814" t="s">
        <v>5245</v>
      </c>
      <c r="H14814">
        <v>450</v>
      </c>
      <c r="I14814" t="s">
        <v>28274</v>
      </c>
      <c r="J14814">
        <v>20200</v>
      </c>
      <c r="L14814" t="s">
        <v>6529</v>
      </c>
      <c r="M14814">
        <v>11204949</v>
      </c>
      <c r="N14814" t="s">
        <v>6630</v>
      </c>
      <c r="O14814" t="s">
        <v>28275</v>
      </c>
      <c r="P14814" t="s">
        <v>8440</v>
      </c>
      <c r="Q14814" t="s">
        <v>6630</v>
      </c>
    </row>
    <row r="14815" spans="1:17" x14ac:dyDescent="0.35">
      <c r="A14815">
        <v>80474101</v>
      </c>
      <c r="B14815" t="s">
        <v>6334</v>
      </c>
      <c r="C14815" t="s">
        <v>6766</v>
      </c>
      <c r="D14815">
        <v>120</v>
      </c>
      <c r="E14815" t="s">
        <v>6627</v>
      </c>
      <c r="F14815">
        <v>145</v>
      </c>
      <c r="G14815" t="s">
        <v>6627</v>
      </c>
      <c r="H14815">
        <v>15</v>
      </c>
      <c r="I14815" t="s">
        <v>28276</v>
      </c>
      <c r="J14815" t="s">
        <v>6630</v>
      </c>
      <c r="L14815" t="s">
        <v>6526</v>
      </c>
      <c r="M14815" t="s">
        <v>6630</v>
      </c>
      <c r="N14815" t="s">
        <v>6630</v>
      </c>
      <c r="O14815" t="s">
        <v>6630</v>
      </c>
      <c r="P14815" t="s">
        <v>6630</v>
      </c>
      <c r="Q14815" t="s">
        <v>6630</v>
      </c>
    </row>
    <row r="14816" spans="1:17" x14ac:dyDescent="0.35">
      <c r="A14816">
        <v>80700505</v>
      </c>
      <c r="B14816" t="s">
        <v>6334</v>
      </c>
      <c r="C14816" t="s">
        <v>6766</v>
      </c>
      <c r="D14816">
        <v>120</v>
      </c>
      <c r="E14816" t="s">
        <v>6627</v>
      </c>
      <c r="F14816">
        <v>145</v>
      </c>
      <c r="G14816" t="s">
        <v>6627</v>
      </c>
      <c r="H14816">
        <v>15</v>
      </c>
      <c r="I14816" t="s">
        <v>28277</v>
      </c>
      <c r="J14816" t="s">
        <v>6630</v>
      </c>
      <c r="L14816" t="s">
        <v>6526</v>
      </c>
      <c r="M14816" t="s">
        <v>6630</v>
      </c>
      <c r="N14816" t="s">
        <v>6630</v>
      </c>
      <c r="O14816" t="s">
        <v>6630</v>
      </c>
      <c r="P14816" t="s">
        <v>6630</v>
      </c>
      <c r="Q14816" t="s">
        <v>6630</v>
      </c>
    </row>
    <row r="14817" spans="1:17" x14ac:dyDescent="0.35">
      <c r="A14817">
        <v>80640003</v>
      </c>
      <c r="B14817" t="s">
        <v>6334</v>
      </c>
      <c r="C14817" t="s">
        <v>6766</v>
      </c>
      <c r="D14817">
        <v>120</v>
      </c>
      <c r="E14817" t="s">
        <v>6627</v>
      </c>
      <c r="F14817">
        <v>145</v>
      </c>
      <c r="G14817" t="s">
        <v>6627</v>
      </c>
      <c r="H14817">
        <v>15</v>
      </c>
      <c r="I14817" t="s">
        <v>28278</v>
      </c>
      <c r="J14817" t="s">
        <v>6630</v>
      </c>
      <c r="L14817" t="s">
        <v>6526</v>
      </c>
      <c r="M14817" t="s">
        <v>6630</v>
      </c>
      <c r="N14817" t="s">
        <v>6630</v>
      </c>
      <c r="O14817" t="s">
        <v>6630</v>
      </c>
      <c r="P14817" t="s">
        <v>6630</v>
      </c>
      <c r="Q14817" t="s">
        <v>6630</v>
      </c>
    </row>
    <row r="14818" spans="1:17" x14ac:dyDescent="0.35">
      <c r="A14818">
        <v>9408109659</v>
      </c>
      <c r="B14818" t="s">
        <v>6626</v>
      </c>
      <c r="C14818" t="s">
        <v>6356</v>
      </c>
      <c r="D14818">
        <v>200</v>
      </c>
      <c r="E14818" t="s">
        <v>6659</v>
      </c>
      <c r="F14818">
        <v>208</v>
      </c>
      <c r="G14818" t="s">
        <v>3838</v>
      </c>
      <c r="H14818">
        <v>313</v>
      </c>
      <c r="I14818" t="s">
        <v>28279</v>
      </c>
      <c r="J14818">
        <v>13500</v>
      </c>
      <c r="L14818" t="s">
        <v>6529</v>
      </c>
      <c r="M14818">
        <v>11615908</v>
      </c>
      <c r="N14818" t="s">
        <v>6630</v>
      </c>
      <c r="O14818" t="s">
        <v>28280</v>
      </c>
      <c r="P14818" t="s">
        <v>6630</v>
      </c>
      <c r="Q14818" t="s">
        <v>6630</v>
      </c>
    </row>
    <row r="14819" spans="1:17" x14ac:dyDescent="0.35">
      <c r="A14819">
        <v>9407109258</v>
      </c>
      <c r="B14819" t="s">
        <v>6626</v>
      </c>
      <c r="C14819" t="s">
        <v>6335</v>
      </c>
      <c r="D14819">
        <v>150</v>
      </c>
      <c r="E14819" t="s">
        <v>6335</v>
      </c>
      <c r="F14819">
        <v>205</v>
      </c>
      <c r="G14819" t="s">
        <v>7000</v>
      </c>
      <c r="H14819">
        <v>600</v>
      </c>
      <c r="I14819" t="s">
        <v>28281</v>
      </c>
      <c r="J14819" t="s">
        <v>6630</v>
      </c>
      <c r="L14819" t="s">
        <v>6529</v>
      </c>
      <c r="M14819">
        <v>10491801</v>
      </c>
      <c r="N14819" t="s">
        <v>6630</v>
      </c>
      <c r="O14819" t="s">
        <v>6630</v>
      </c>
      <c r="P14819">
        <v>44401.804020000003</v>
      </c>
      <c r="Q14819">
        <v>100</v>
      </c>
    </row>
    <row r="14820" spans="1:17" x14ac:dyDescent="0.35">
      <c r="A14820">
        <v>9419114946</v>
      </c>
      <c r="B14820" t="s">
        <v>6626</v>
      </c>
      <c r="C14820" t="s">
        <v>6356</v>
      </c>
      <c r="D14820">
        <v>200</v>
      </c>
      <c r="E14820" t="s">
        <v>6357</v>
      </c>
      <c r="F14820">
        <v>209</v>
      </c>
      <c r="G14820" t="s">
        <v>977</v>
      </c>
      <c r="H14820">
        <v>310</v>
      </c>
      <c r="I14820" t="s">
        <v>28282</v>
      </c>
      <c r="J14820">
        <v>13670</v>
      </c>
      <c r="L14820" t="s">
        <v>6529</v>
      </c>
      <c r="M14820">
        <v>12884886</v>
      </c>
      <c r="N14820">
        <v>11531974</v>
      </c>
      <c r="O14820" t="s">
        <v>6630</v>
      </c>
      <c r="P14820" t="s">
        <v>6630</v>
      </c>
      <c r="Q14820">
        <v>700</v>
      </c>
    </row>
    <row r="14821" spans="1:17" x14ac:dyDescent="0.35">
      <c r="A14821">
        <v>7900106591</v>
      </c>
      <c r="B14821" t="s">
        <v>6626</v>
      </c>
      <c r="C14821" t="s">
        <v>6356</v>
      </c>
      <c r="D14821">
        <v>200</v>
      </c>
      <c r="E14821" t="s">
        <v>6645</v>
      </c>
      <c r="F14821">
        <v>201</v>
      </c>
      <c r="G14821" t="s">
        <v>6657</v>
      </c>
      <c r="H14821">
        <v>420</v>
      </c>
      <c r="I14821" t="s">
        <v>28283</v>
      </c>
      <c r="J14821" t="s">
        <v>6630</v>
      </c>
      <c r="L14821" t="s">
        <v>6529</v>
      </c>
      <c r="M14821">
        <v>10572491</v>
      </c>
      <c r="N14821">
        <v>10383068</v>
      </c>
      <c r="O14821" t="s">
        <v>6630</v>
      </c>
      <c r="P14821" t="s">
        <v>6694</v>
      </c>
      <c r="Q14821" t="s">
        <v>6630</v>
      </c>
    </row>
    <row r="14822" spans="1:17" x14ac:dyDescent="0.35">
      <c r="A14822">
        <v>9422116047</v>
      </c>
      <c r="B14822" t="s">
        <v>6334</v>
      </c>
      <c r="C14822" t="s">
        <v>6356</v>
      </c>
      <c r="D14822">
        <v>200</v>
      </c>
      <c r="E14822" t="s">
        <v>6645</v>
      </c>
      <c r="F14822">
        <v>201</v>
      </c>
      <c r="G14822" t="s">
        <v>6638</v>
      </c>
      <c r="H14822">
        <v>415</v>
      </c>
      <c r="I14822" t="s">
        <v>28284</v>
      </c>
      <c r="J14822">
        <v>20115</v>
      </c>
      <c r="L14822" t="s">
        <v>6529</v>
      </c>
      <c r="M14822">
        <v>16962474</v>
      </c>
      <c r="N14822">
        <v>15141412</v>
      </c>
      <c r="O14822" t="s">
        <v>6630</v>
      </c>
      <c r="P14822" t="s">
        <v>6630</v>
      </c>
      <c r="Q14822" t="s">
        <v>6630</v>
      </c>
    </row>
    <row r="14823" spans="1:17" x14ac:dyDescent="0.35">
      <c r="A14823">
        <v>9413111809</v>
      </c>
      <c r="B14823" t="s">
        <v>6626</v>
      </c>
      <c r="C14823" t="s">
        <v>6356</v>
      </c>
      <c r="D14823">
        <v>200</v>
      </c>
      <c r="E14823" t="s">
        <v>6366</v>
      </c>
      <c r="F14823">
        <v>207</v>
      </c>
      <c r="G14823" t="s">
        <v>6698</v>
      </c>
      <c r="H14823">
        <v>725</v>
      </c>
      <c r="I14823" t="s">
        <v>28285</v>
      </c>
      <c r="J14823">
        <v>20800</v>
      </c>
      <c r="L14823" t="s">
        <v>6529</v>
      </c>
      <c r="M14823">
        <v>10014731</v>
      </c>
      <c r="N14823">
        <v>10421714</v>
      </c>
      <c r="O14823" t="s">
        <v>6630</v>
      </c>
      <c r="P14823" t="s">
        <v>6630</v>
      </c>
      <c r="Q14823">
        <v>700</v>
      </c>
    </row>
    <row r="14824" spans="1:17" x14ac:dyDescent="0.35">
      <c r="A14824">
        <v>9411110670</v>
      </c>
      <c r="B14824" t="s">
        <v>6626</v>
      </c>
      <c r="C14824" t="s">
        <v>6335</v>
      </c>
      <c r="D14824">
        <v>150</v>
      </c>
      <c r="E14824" t="s">
        <v>6335</v>
      </c>
      <c r="F14824">
        <v>205</v>
      </c>
      <c r="G14824" t="s">
        <v>218</v>
      </c>
      <c r="H14824">
        <v>607</v>
      </c>
      <c r="I14824" t="s">
        <v>28286</v>
      </c>
      <c r="J14824">
        <v>20530</v>
      </c>
      <c r="L14824" t="s">
        <v>6529</v>
      </c>
      <c r="M14824">
        <v>10015368</v>
      </c>
      <c r="N14824">
        <v>10015360</v>
      </c>
      <c r="O14824" t="s">
        <v>6630</v>
      </c>
      <c r="P14824" t="s">
        <v>6630</v>
      </c>
      <c r="Q14824">
        <v>700</v>
      </c>
    </row>
    <row r="14825" spans="1:17" x14ac:dyDescent="0.35">
      <c r="A14825">
        <v>9402107491</v>
      </c>
      <c r="B14825" t="s">
        <v>6626</v>
      </c>
      <c r="C14825" t="s">
        <v>6356</v>
      </c>
      <c r="D14825">
        <v>200</v>
      </c>
      <c r="E14825" t="s">
        <v>6366</v>
      </c>
      <c r="F14825">
        <v>207</v>
      </c>
      <c r="G14825" t="s">
        <v>10287</v>
      </c>
      <c r="H14825">
        <v>712</v>
      </c>
      <c r="I14825" t="s">
        <v>28287</v>
      </c>
      <c r="J14825">
        <v>20860</v>
      </c>
      <c r="L14825" t="s">
        <v>6529</v>
      </c>
      <c r="M14825">
        <v>10007916</v>
      </c>
      <c r="N14825">
        <v>10006132</v>
      </c>
      <c r="O14825" t="s">
        <v>6630</v>
      </c>
      <c r="P14825" t="s">
        <v>28288</v>
      </c>
      <c r="Q14825" t="s">
        <v>6630</v>
      </c>
    </row>
    <row r="14826" spans="1:17" x14ac:dyDescent="0.35">
      <c r="A14826">
        <v>9408109610</v>
      </c>
      <c r="B14826" t="s">
        <v>6626</v>
      </c>
      <c r="C14826" t="s">
        <v>6356</v>
      </c>
      <c r="D14826">
        <v>200</v>
      </c>
      <c r="E14826" t="s">
        <v>6366</v>
      </c>
      <c r="F14826">
        <v>207</v>
      </c>
      <c r="G14826" t="s">
        <v>176</v>
      </c>
      <c r="H14826">
        <v>705</v>
      </c>
      <c r="I14826" t="s">
        <v>28289</v>
      </c>
      <c r="J14826">
        <v>20800</v>
      </c>
      <c r="L14826" t="s">
        <v>6529</v>
      </c>
      <c r="M14826">
        <v>10638235</v>
      </c>
      <c r="N14826" t="s">
        <v>6630</v>
      </c>
      <c r="O14826" t="s">
        <v>6630</v>
      </c>
      <c r="P14826">
        <v>20800.804011</v>
      </c>
      <c r="Q14826">
        <v>700</v>
      </c>
    </row>
    <row r="14827" spans="1:17" x14ac:dyDescent="0.35">
      <c r="A14827" t="s">
        <v>28290</v>
      </c>
      <c r="B14827" t="s">
        <v>6626</v>
      </c>
      <c r="C14827" t="s">
        <v>6628</v>
      </c>
      <c r="D14827" t="s">
        <v>6628</v>
      </c>
      <c r="E14827" t="s">
        <v>6628</v>
      </c>
      <c r="F14827" t="s">
        <v>6628</v>
      </c>
      <c r="G14827" t="s">
        <v>6628</v>
      </c>
      <c r="H14827" t="s">
        <v>6628</v>
      </c>
      <c r="I14827" t="s">
        <v>28291</v>
      </c>
      <c r="J14827" t="s">
        <v>6630</v>
      </c>
      <c r="L14827" t="s">
        <v>6526</v>
      </c>
      <c r="M14827">
        <v>10007319</v>
      </c>
      <c r="N14827" t="s">
        <v>6630</v>
      </c>
      <c r="O14827" t="s">
        <v>6630</v>
      </c>
      <c r="P14827" t="s">
        <v>6630</v>
      </c>
      <c r="Q14827" t="s">
        <v>6630</v>
      </c>
    </row>
    <row r="14828" spans="1:17" x14ac:dyDescent="0.35">
      <c r="A14828">
        <v>90662500</v>
      </c>
      <c r="B14828" t="s">
        <v>6334</v>
      </c>
      <c r="C14828" t="s">
        <v>6766</v>
      </c>
      <c r="D14828">
        <v>120</v>
      </c>
      <c r="E14828" t="s">
        <v>6627</v>
      </c>
      <c r="F14828">
        <v>145</v>
      </c>
      <c r="G14828" t="s">
        <v>6627</v>
      </c>
      <c r="H14828">
        <v>15</v>
      </c>
      <c r="I14828" t="s">
        <v>27303</v>
      </c>
      <c r="J14828" t="s">
        <v>6630</v>
      </c>
      <c r="L14828" t="s">
        <v>6526</v>
      </c>
      <c r="M14828" t="s">
        <v>6630</v>
      </c>
      <c r="N14828" t="s">
        <v>6630</v>
      </c>
      <c r="O14828" t="s">
        <v>6630</v>
      </c>
      <c r="P14828" t="s">
        <v>6630</v>
      </c>
      <c r="Q14828" t="s">
        <v>6630</v>
      </c>
    </row>
    <row r="14829" spans="1:17" x14ac:dyDescent="0.35">
      <c r="A14829">
        <v>2103107704</v>
      </c>
      <c r="B14829" t="s">
        <v>6626</v>
      </c>
      <c r="C14829" t="s">
        <v>7053</v>
      </c>
      <c r="D14829">
        <v>125</v>
      </c>
      <c r="E14829" t="s">
        <v>6628</v>
      </c>
      <c r="F14829" t="s">
        <v>6628</v>
      </c>
      <c r="G14829" t="s">
        <v>7053</v>
      </c>
      <c r="H14829">
        <v>40</v>
      </c>
      <c r="I14829" t="s">
        <v>28292</v>
      </c>
      <c r="J14829">
        <v>12500</v>
      </c>
      <c r="L14829" t="s">
        <v>6529</v>
      </c>
      <c r="M14829" t="s">
        <v>6630</v>
      </c>
      <c r="N14829">
        <v>10219891</v>
      </c>
      <c r="O14829">
        <v>101.8531</v>
      </c>
      <c r="P14829" t="s">
        <v>6630</v>
      </c>
      <c r="Q14829">
        <v>500</v>
      </c>
    </row>
    <row r="14830" spans="1:17" x14ac:dyDescent="0.35">
      <c r="A14830">
        <v>9498105917</v>
      </c>
      <c r="B14830" t="s">
        <v>6626</v>
      </c>
      <c r="C14830" t="s">
        <v>6356</v>
      </c>
      <c r="D14830">
        <v>200</v>
      </c>
      <c r="E14830" t="s">
        <v>6659</v>
      </c>
      <c r="F14830">
        <v>208</v>
      </c>
      <c r="G14830" t="s">
        <v>7424</v>
      </c>
      <c r="H14830">
        <v>325</v>
      </c>
      <c r="I14830" t="s">
        <v>28293</v>
      </c>
      <c r="J14830" t="s">
        <v>6630</v>
      </c>
      <c r="L14830" t="s">
        <v>6529</v>
      </c>
      <c r="M14830" t="s">
        <v>6630</v>
      </c>
      <c r="N14830">
        <v>10162767</v>
      </c>
      <c r="O14830" t="s">
        <v>6630</v>
      </c>
      <c r="P14830" t="s">
        <v>28294</v>
      </c>
      <c r="Q14830" t="s">
        <v>6630</v>
      </c>
    </row>
    <row r="14831" spans="1:17" x14ac:dyDescent="0.35">
      <c r="A14831">
        <v>9419115062</v>
      </c>
      <c r="B14831" t="s">
        <v>6626</v>
      </c>
      <c r="C14831" t="s">
        <v>6356</v>
      </c>
      <c r="D14831">
        <v>200</v>
      </c>
      <c r="E14831" t="s">
        <v>6366</v>
      </c>
      <c r="F14831">
        <v>207</v>
      </c>
      <c r="G14831" t="s">
        <v>176</v>
      </c>
      <c r="H14831">
        <v>705</v>
      </c>
      <c r="I14831" t="s">
        <v>28295</v>
      </c>
      <c r="J14831">
        <v>20890</v>
      </c>
      <c r="L14831" t="s">
        <v>6529</v>
      </c>
      <c r="M14831">
        <v>10014731</v>
      </c>
      <c r="N14831">
        <v>10036681</v>
      </c>
      <c r="O14831" t="s">
        <v>28296</v>
      </c>
      <c r="P14831" t="s">
        <v>6630</v>
      </c>
      <c r="Q14831" t="s">
        <v>6630</v>
      </c>
    </row>
    <row r="14832" spans="1:17" x14ac:dyDescent="0.35">
      <c r="A14832">
        <v>9422115968</v>
      </c>
      <c r="B14832" t="s">
        <v>6626</v>
      </c>
      <c r="C14832" t="s">
        <v>6356</v>
      </c>
      <c r="D14832">
        <v>200</v>
      </c>
      <c r="E14832" t="s">
        <v>6645</v>
      </c>
      <c r="F14832">
        <v>201</v>
      </c>
      <c r="G14832" t="s">
        <v>6638</v>
      </c>
      <c r="H14832">
        <v>415</v>
      </c>
      <c r="I14832" t="s">
        <v>28297</v>
      </c>
      <c r="J14832">
        <v>20115</v>
      </c>
      <c r="L14832" t="s">
        <v>6529</v>
      </c>
      <c r="M14832">
        <v>14133357</v>
      </c>
      <c r="N14832">
        <v>12942724</v>
      </c>
      <c r="O14832" t="s">
        <v>6630</v>
      </c>
      <c r="P14832" t="s">
        <v>6630</v>
      </c>
      <c r="Q14832" t="s">
        <v>6630</v>
      </c>
    </row>
    <row r="14833" spans="1:17" x14ac:dyDescent="0.35">
      <c r="A14833">
        <v>9418114420</v>
      </c>
      <c r="B14833" t="s">
        <v>6626</v>
      </c>
      <c r="C14833" t="s">
        <v>6356</v>
      </c>
      <c r="D14833">
        <v>200</v>
      </c>
      <c r="E14833" t="s">
        <v>6366</v>
      </c>
      <c r="F14833">
        <v>207</v>
      </c>
      <c r="G14833" t="s">
        <v>176</v>
      </c>
      <c r="H14833">
        <v>705</v>
      </c>
      <c r="I14833" t="s">
        <v>20972</v>
      </c>
      <c r="J14833">
        <v>20800</v>
      </c>
      <c r="L14833" t="s">
        <v>6529</v>
      </c>
      <c r="M14833">
        <v>13194529</v>
      </c>
      <c r="N14833">
        <v>10014731</v>
      </c>
      <c r="O14833" t="s">
        <v>6630</v>
      </c>
      <c r="P14833" t="s">
        <v>6630</v>
      </c>
      <c r="Q14833">
        <v>700</v>
      </c>
    </row>
    <row r="14834" spans="1:17" x14ac:dyDescent="0.35">
      <c r="A14834">
        <v>9494014716</v>
      </c>
      <c r="B14834" t="s">
        <v>6626</v>
      </c>
      <c r="C14834" t="s">
        <v>8762</v>
      </c>
      <c r="D14834">
        <v>130</v>
      </c>
      <c r="E14834" t="s">
        <v>6628</v>
      </c>
      <c r="F14834" t="s">
        <v>6628</v>
      </c>
      <c r="G14834" t="s">
        <v>7424</v>
      </c>
      <c r="H14834">
        <v>325</v>
      </c>
      <c r="I14834" t="s">
        <v>28298</v>
      </c>
      <c r="J14834" t="s">
        <v>6630</v>
      </c>
      <c r="L14834" t="s">
        <v>6529</v>
      </c>
      <c r="M14834" t="s">
        <v>6630</v>
      </c>
      <c r="N14834" t="s">
        <v>6630</v>
      </c>
      <c r="O14834" t="s">
        <v>28299</v>
      </c>
      <c r="P14834" t="s">
        <v>28300</v>
      </c>
      <c r="Q14834" t="s">
        <v>6630</v>
      </c>
    </row>
    <row r="14835" spans="1:17" x14ac:dyDescent="0.35">
      <c r="A14835">
        <v>80743214</v>
      </c>
      <c r="B14835" t="s">
        <v>6334</v>
      </c>
      <c r="C14835" t="s">
        <v>6766</v>
      </c>
      <c r="D14835">
        <v>120</v>
      </c>
      <c r="E14835" t="s">
        <v>6627</v>
      </c>
      <c r="F14835">
        <v>145</v>
      </c>
      <c r="G14835" t="s">
        <v>6627</v>
      </c>
      <c r="H14835">
        <v>15</v>
      </c>
      <c r="I14835" t="s">
        <v>28301</v>
      </c>
      <c r="J14835" t="s">
        <v>6630</v>
      </c>
      <c r="L14835" t="s">
        <v>6526</v>
      </c>
      <c r="M14835" t="s">
        <v>6630</v>
      </c>
      <c r="N14835" t="s">
        <v>6630</v>
      </c>
      <c r="O14835" t="s">
        <v>6630</v>
      </c>
      <c r="P14835" t="s">
        <v>6630</v>
      </c>
      <c r="Q14835" t="s">
        <v>6630</v>
      </c>
    </row>
    <row r="14836" spans="1:17" x14ac:dyDescent="0.35">
      <c r="A14836">
        <v>80529709</v>
      </c>
      <c r="B14836" t="s">
        <v>6334</v>
      </c>
      <c r="C14836" t="s">
        <v>6766</v>
      </c>
      <c r="D14836">
        <v>120</v>
      </c>
      <c r="E14836" t="s">
        <v>6627</v>
      </c>
      <c r="F14836">
        <v>145</v>
      </c>
      <c r="G14836" t="s">
        <v>6627</v>
      </c>
      <c r="H14836">
        <v>15</v>
      </c>
      <c r="I14836" t="s">
        <v>28302</v>
      </c>
      <c r="J14836" t="s">
        <v>6630</v>
      </c>
      <c r="L14836" t="s">
        <v>6526</v>
      </c>
      <c r="M14836" t="s">
        <v>6630</v>
      </c>
      <c r="N14836" t="s">
        <v>6630</v>
      </c>
      <c r="O14836" t="s">
        <v>6630</v>
      </c>
      <c r="P14836" t="s">
        <v>6630</v>
      </c>
      <c r="Q14836" t="s">
        <v>6630</v>
      </c>
    </row>
    <row r="14837" spans="1:17" x14ac:dyDescent="0.35">
      <c r="A14837">
        <v>13685</v>
      </c>
      <c r="B14837" t="s">
        <v>6626</v>
      </c>
      <c r="C14837" t="s">
        <v>6356</v>
      </c>
      <c r="D14837">
        <v>200</v>
      </c>
      <c r="E14837" t="s">
        <v>6357</v>
      </c>
      <c r="F14837">
        <v>209</v>
      </c>
      <c r="G14837" t="s">
        <v>6726</v>
      </c>
      <c r="H14837">
        <v>315</v>
      </c>
      <c r="I14837" t="s">
        <v>28303</v>
      </c>
      <c r="J14837">
        <v>13500</v>
      </c>
      <c r="L14837" t="s">
        <v>6526</v>
      </c>
      <c r="M14837">
        <v>11284758</v>
      </c>
      <c r="N14837" t="s">
        <v>6630</v>
      </c>
      <c r="O14837" t="s">
        <v>28304</v>
      </c>
      <c r="P14837" t="s">
        <v>14187</v>
      </c>
      <c r="Q14837" t="s">
        <v>6630</v>
      </c>
    </row>
    <row r="14838" spans="1:17" x14ac:dyDescent="0.35">
      <c r="A14838">
        <v>9424116680</v>
      </c>
      <c r="B14838" t="s">
        <v>6626</v>
      </c>
      <c r="C14838" t="s">
        <v>6356</v>
      </c>
      <c r="D14838">
        <v>200</v>
      </c>
      <c r="E14838" t="s">
        <v>6366</v>
      </c>
      <c r="F14838">
        <v>207</v>
      </c>
      <c r="G14838" t="s">
        <v>176</v>
      </c>
      <c r="H14838">
        <v>705</v>
      </c>
      <c r="I14838" t="s">
        <v>28305</v>
      </c>
      <c r="J14838">
        <v>20800</v>
      </c>
      <c r="L14838" t="s">
        <v>6529</v>
      </c>
      <c r="M14838">
        <v>12975067</v>
      </c>
      <c r="N14838">
        <v>11870044</v>
      </c>
      <c r="O14838" t="s">
        <v>6630</v>
      </c>
      <c r="P14838" t="s">
        <v>6630</v>
      </c>
      <c r="Q14838">
        <v>700</v>
      </c>
    </row>
    <row r="14839" spans="1:17" x14ac:dyDescent="0.35">
      <c r="A14839">
        <v>9419115244</v>
      </c>
      <c r="B14839" t="s">
        <v>6626</v>
      </c>
      <c r="C14839" t="s">
        <v>6356</v>
      </c>
      <c r="D14839">
        <v>200</v>
      </c>
      <c r="E14839" t="s">
        <v>6366</v>
      </c>
      <c r="F14839">
        <v>207</v>
      </c>
      <c r="G14839" t="s">
        <v>6651</v>
      </c>
      <c r="H14839">
        <v>410</v>
      </c>
      <c r="I14839" t="s">
        <v>10572</v>
      </c>
      <c r="J14839">
        <v>20800</v>
      </c>
      <c r="L14839" t="s">
        <v>6529</v>
      </c>
      <c r="M14839">
        <v>13163968</v>
      </c>
      <c r="N14839">
        <v>15168851</v>
      </c>
      <c r="O14839" t="s">
        <v>6630</v>
      </c>
      <c r="P14839" t="s">
        <v>6630</v>
      </c>
      <c r="Q14839">
        <v>700</v>
      </c>
    </row>
    <row r="14840" spans="1:17" x14ac:dyDescent="0.35">
      <c r="A14840">
        <v>9418114825</v>
      </c>
      <c r="B14840" t="s">
        <v>6626</v>
      </c>
      <c r="C14840" t="s">
        <v>6356</v>
      </c>
      <c r="D14840">
        <v>200</v>
      </c>
      <c r="E14840" t="s">
        <v>6366</v>
      </c>
      <c r="F14840">
        <v>207</v>
      </c>
      <c r="G14840" t="s">
        <v>176</v>
      </c>
      <c r="H14840">
        <v>705</v>
      </c>
      <c r="I14840" t="s">
        <v>28306</v>
      </c>
      <c r="J14840">
        <v>20800</v>
      </c>
      <c r="L14840" t="s">
        <v>6529</v>
      </c>
      <c r="M14840">
        <v>10015181</v>
      </c>
      <c r="N14840">
        <v>10028495</v>
      </c>
      <c r="O14840" t="s">
        <v>6630</v>
      </c>
      <c r="P14840" t="s">
        <v>6630</v>
      </c>
      <c r="Q14840">
        <v>700</v>
      </c>
    </row>
    <row r="14841" spans="1:17" x14ac:dyDescent="0.35">
      <c r="A14841">
        <v>9413111604</v>
      </c>
      <c r="B14841" t="s">
        <v>6626</v>
      </c>
      <c r="C14841" t="s">
        <v>6356</v>
      </c>
      <c r="D14841">
        <v>200</v>
      </c>
      <c r="E14841" t="s">
        <v>5245</v>
      </c>
      <c r="F14841">
        <v>202</v>
      </c>
      <c r="G14841" t="s">
        <v>5245</v>
      </c>
      <c r="H14841">
        <v>450</v>
      </c>
      <c r="I14841" t="s">
        <v>28307</v>
      </c>
      <c r="J14841" t="s">
        <v>6630</v>
      </c>
      <c r="L14841" t="s">
        <v>6529</v>
      </c>
      <c r="M14841">
        <v>11509101</v>
      </c>
      <c r="N14841">
        <v>10434021</v>
      </c>
      <c r="O14841">
        <v>30984</v>
      </c>
      <c r="P14841" t="s">
        <v>6630</v>
      </c>
      <c r="Q14841" t="s">
        <v>6630</v>
      </c>
    </row>
    <row r="14842" spans="1:17" x14ac:dyDescent="0.35">
      <c r="A14842">
        <v>9423116298</v>
      </c>
      <c r="B14842" t="s">
        <v>6334</v>
      </c>
      <c r="C14842" t="s">
        <v>6356</v>
      </c>
      <c r="D14842">
        <v>200</v>
      </c>
      <c r="E14842" t="s">
        <v>6645</v>
      </c>
      <c r="F14842">
        <v>201</v>
      </c>
      <c r="G14842" t="s">
        <v>6638</v>
      </c>
      <c r="H14842">
        <v>415</v>
      </c>
      <c r="I14842" t="s">
        <v>28308</v>
      </c>
      <c r="J14842">
        <v>20115</v>
      </c>
      <c r="L14842" t="s">
        <v>6529</v>
      </c>
      <c r="M14842">
        <v>13899035</v>
      </c>
      <c r="N14842">
        <v>13220281</v>
      </c>
      <c r="O14842" t="s">
        <v>6630</v>
      </c>
      <c r="P14842" t="s">
        <v>6630</v>
      </c>
      <c r="Q14842" t="s">
        <v>6630</v>
      </c>
    </row>
    <row r="14843" spans="1:17" x14ac:dyDescent="0.35">
      <c r="A14843">
        <v>9620115441</v>
      </c>
      <c r="B14843" t="s">
        <v>6334</v>
      </c>
      <c r="C14843" t="s">
        <v>6540</v>
      </c>
      <c r="D14843">
        <v>131</v>
      </c>
      <c r="E14843" t="s">
        <v>6540</v>
      </c>
      <c r="F14843">
        <v>309</v>
      </c>
      <c r="G14843" t="s">
        <v>3774</v>
      </c>
      <c r="H14843">
        <v>100</v>
      </c>
      <c r="I14843" t="s">
        <v>28309</v>
      </c>
      <c r="J14843">
        <v>13200</v>
      </c>
      <c r="L14843" t="s">
        <v>6529</v>
      </c>
      <c r="M14843">
        <v>11631182</v>
      </c>
      <c r="N14843">
        <v>14811517</v>
      </c>
      <c r="O14843" t="s">
        <v>6630</v>
      </c>
      <c r="P14843" t="s">
        <v>6630</v>
      </c>
      <c r="Q14843">
        <v>200</v>
      </c>
    </row>
    <row r="14844" spans="1:17" x14ac:dyDescent="0.35">
      <c r="A14844">
        <v>9400106626</v>
      </c>
      <c r="B14844" t="s">
        <v>6626</v>
      </c>
      <c r="C14844" t="s">
        <v>6356</v>
      </c>
      <c r="D14844">
        <v>200</v>
      </c>
      <c r="E14844" t="s">
        <v>5245</v>
      </c>
      <c r="F14844">
        <v>202</v>
      </c>
      <c r="G14844" t="s">
        <v>5245</v>
      </c>
      <c r="H14844">
        <v>450</v>
      </c>
      <c r="I14844" t="s">
        <v>28310</v>
      </c>
      <c r="J14844" t="s">
        <v>6630</v>
      </c>
      <c r="L14844" t="s">
        <v>6529</v>
      </c>
      <c r="M14844" t="s">
        <v>6630</v>
      </c>
      <c r="N14844">
        <v>10389101</v>
      </c>
      <c r="O14844" t="s">
        <v>25549</v>
      </c>
      <c r="P14844" t="s">
        <v>28311</v>
      </c>
      <c r="Q14844" t="s">
        <v>6630</v>
      </c>
    </row>
    <row r="14845" spans="1:17" x14ac:dyDescent="0.35">
      <c r="A14845">
        <v>9416113686</v>
      </c>
      <c r="B14845" t="s">
        <v>6626</v>
      </c>
      <c r="C14845" t="s">
        <v>6356</v>
      </c>
      <c r="D14845">
        <v>200</v>
      </c>
      <c r="E14845" t="s">
        <v>6645</v>
      </c>
      <c r="F14845">
        <v>201</v>
      </c>
      <c r="G14845" t="s">
        <v>176</v>
      </c>
      <c r="H14845">
        <v>705</v>
      </c>
      <c r="I14845" t="s">
        <v>11036</v>
      </c>
      <c r="J14845">
        <v>20800</v>
      </c>
      <c r="L14845" t="s">
        <v>6529</v>
      </c>
      <c r="M14845">
        <v>10014731</v>
      </c>
      <c r="N14845">
        <v>13194529</v>
      </c>
      <c r="O14845" t="s">
        <v>6630</v>
      </c>
      <c r="P14845" t="s">
        <v>6630</v>
      </c>
      <c r="Q14845" t="s">
        <v>6630</v>
      </c>
    </row>
    <row r="14846" spans="1:17" x14ac:dyDescent="0.35">
      <c r="A14846">
        <v>9417113901</v>
      </c>
      <c r="B14846" t="s">
        <v>6626</v>
      </c>
      <c r="C14846" t="s">
        <v>6356</v>
      </c>
      <c r="D14846">
        <v>200</v>
      </c>
      <c r="E14846" t="s">
        <v>6366</v>
      </c>
      <c r="F14846">
        <v>207</v>
      </c>
      <c r="G14846" t="s">
        <v>176</v>
      </c>
      <c r="H14846">
        <v>705</v>
      </c>
      <c r="I14846" t="s">
        <v>10206</v>
      </c>
      <c r="J14846">
        <v>20800</v>
      </c>
      <c r="L14846" t="s">
        <v>6529</v>
      </c>
      <c r="M14846">
        <v>10007373</v>
      </c>
      <c r="N14846">
        <v>10015181</v>
      </c>
      <c r="O14846" t="s">
        <v>6630</v>
      </c>
      <c r="P14846" t="s">
        <v>6630</v>
      </c>
      <c r="Q14846">
        <v>700</v>
      </c>
    </row>
    <row r="14847" spans="1:17" x14ac:dyDescent="0.35">
      <c r="A14847">
        <v>3519114987</v>
      </c>
      <c r="B14847" t="s">
        <v>6626</v>
      </c>
      <c r="C14847" t="s">
        <v>6356</v>
      </c>
      <c r="D14847">
        <v>200</v>
      </c>
      <c r="E14847" t="s">
        <v>5245</v>
      </c>
      <c r="F14847">
        <v>202</v>
      </c>
      <c r="G14847" t="s">
        <v>5245</v>
      </c>
      <c r="H14847">
        <v>450</v>
      </c>
      <c r="I14847" t="s">
        <v>28312</v>
      </c>
      <c r="J14847">
        <v>20200</v>
      </c>
      <c r="L14847" t="s">
        <v>6529</v>
      </c>
      <c r="M14847">
        <v>15441343</v>
      </c>
      <c r="N14847">
        <v>11906852</v>
      </c>
      <c r="O14847" s="3">
        <v>3329633297</v>
      </c>
      <c r="P14847" t="s">
        <v>6630</v>
      </c>
      <c r="Q14847" t="s">
        <v>6630</v>
      </c>
    </row>
    <row r="14848" spans="1:17" x14ac:dyDescent="0.35">
      <c r="A14848" t="s">
        <v>28313</v>
      </c>
      <c r="B14848" t="s">
        <v>6626</v>
      </c>
      <c r="C14848" t="s">
        <v>6628</v>
      </c>
      <c r="D14848" t="s">
        <v>6628</v>
      </c>
      <c r="E14848" t="s">
        <v>6628</v>
      </c>
      <c r="F14848" t="s">
        <v>6628</v>
      </c>
      <c r="G14848" t="s">
        <v>6628</v>
      </c>
      <c r="H14848" t="s">
        <v>6628</v>
      </c>
      <c r="I14848" t="s">
        <v>9698</v>
      </c>
      <c r="J14848" t="s">
        <v>6630</v>
      </c>
      <c r="L14848" t="s">
        <v>6526</v>
      </c>
      <c r="M14848" t="s">
        <v>6630</v>
      </c>
      <c r="N14848" t="s">
        <v>6630</v>
      </c>
      <c r="O14848" t="s">
        <v>6630</v>
      </c>
      <c r="P14848" t="s">
        <v>6630</v>
      </c>
      <c r="Q14848" t="s">
        <v>6630</v>
      </c>
    </row>
    <row r="14849" spans="1:17" x14ac:dyDescent="0.35">
      <c r="A14849" t="s">
        <v>28314</v>
      </c>
      <c r="B14849" t="s">
        <v>6626</v>
      </c>
      <c r="C14849" t="s">
        <v>6628</v>
      </c>
      <c r="D14849" t="s">
        <v>6628</v>
      </c>
      <c r="E14849" t="s">
        <v>6628</v>
      </c>
      <c r="F14849" t="s">
        <v>6628</v>
      </c>
      <c r="G14849" t="s">
        <v>6628</v>
      </c>
      <c r="H14849" t="s">
        <v>6628</v>
      </c>
      <c r="I14849" t="s">
        <v>7265</v>
      </c>
      <c r="J14849" t="s">
        <v>6630</v>
      </c>
      <c r="L14849" t="s">
        <v>6529</v>
      </c>
      <c r="M14849" t="s">
        <v>6630</v>
      </c>
      <c r="N14849" t="s">
        <v>6630</v>
      </c>
      <c r="O14849" t="s">
        <v>6630</v>
      </c>
      <c r="P14849" t="s">
        <v>6630</v>
      </c>
      <c r="Q14849" t="s">
        <v>6630</v>
      </c>
    </row>
    <row r="14850" spans="1:17" x14ac:dyDescent="0.35">
      <c r="A14850">
        <v>9498105910</v>
      </c>
      <c r="B14850" t="s">
        <v>6626</v>
      </c>
      <c r="C14850" t="s">
        <v>6356</v>
      </c>
      <c r="D14850">
        <v>200</v>
      </c>
      <c r="E14850" t="s">
        <v>6366</v>
      </c>
      <c r="F14850">
        <v>207</v>
      </c>
      <c r="G14850" t="s">
        <v>6662</v>
      </c>
      <c r="H14850">
        <v>720</v>
      </c>
      <c r="I14850" t="s">
        <v>28315</v>
      </c>
      <c r="J14850">
        <v>20800</v>
      </c>
      <c r="L14850" t="s">
        <v>6529</v>
      </c>
      <c r="M14850">
        <v>10007319</v>
      </c>
      <c r="N14850">
        <v>10347972</v>
      </c>
      <c r="O14850" t="s">
        <v>22028</v>
      </c>
      <c r="P14850" t="s">
        <v>6919</v>
      </c>
      <c r="Q14850" t="s">
        <v>6630</v>
      </c>
    </row>
    <row r="14851" spans="1:17" x14ac:dyDescent="0.35">
      <c r="A14851">
        <v>80699401</v>
      </c>
      <c r="B14851" t="s">
        <v>6334</v>
      </c>
      <c r="C14851" t="s">
        <v>6766</v>
      </c>
      <c r="D14851">
        <v>120</v>
      </c>
      <c r="E14851" t="s">
        <v>6627</v>
      </c>
      <c r="F14851">
        <v>145</v>
      </c>
      <c r="G14851" t="s">
        <v>6627</v>
      </c>
      <c r="H14851">
        <v>15</v>
      </c>
      <c r="I14851" t="s">
        <v>28316</v>
      </c>
      <c r="J14851" t="s">
        <v>6630</v>
      </c>
      <c r="L14851" t="s">
        <v>6526</v>
      </c>
      <c r="M14851" t="s">
        <v>6630</v>
      </c>
      <c r="N14851" t="s">
        <v>6630</v>
      </c>
      <c r="O14851" t="s">
        <v>6630</v>
      </c>
      <c r="P14851" t="s">
        <v>6630</v>
      </c>
      <c r="Q14851" t="s">
        <v>6630</v>
      </c>
    </row>
    <row r="14852" spans="1:17" x14ac:dyDescent="0.35">
      <c r="A14852">
        <v>9423116456</v>
      </c>
      <c r="B14852" t="s">
        <v>6334</v>
      </c>
      <c r="C14852" t="s">
        <v>6356</v>
      </c>
      <c r="D14852">
        <v>200</v>
      </c>
      <c r="E14852" t="s">
        <v>6366</v>
      </c>
      <c r="F14852">
        <v>207</v>
      </c>
      <c r="G14852" t="s">
        <v>3257</v>
      </c>
      <c r="H14852">
        <v>788</v>
      </c>
      <c r="I14852" t="s">
        <v>22630</v>
      </c>
      <c r="J14852">
        <v>20800</v>
      </c>
      <c r="L14852" t="s">
        <v>6529</v>
      </c>
      <c r="M14852">
        <v>13842821</v>
      </c>
      <c r="N14852">
        <v>15684468</v>
      </c>
      <c r="O14852" t="s">
        <v>6630</v>
      </c>
      <c r="P14852" t="s">
        <v>6630</v>
      </c>
      <c r="Q14852" t="s">
        <v>6630</v>
      </c>
    </row>
    <row r="14853" spans="1:17" x14ac:dyDescent="0.35">
      <c r="A14853">
        <v>3524116676</v>
      </c>
      <c r="B14853" t="s">
        <v>6334</v>
      </c>
      <c r="C14853" t="s">
        <v>6356</v>
      </c>
      <c r="D14853">
        <v>200</v>
      </c>
      <c r="E14853" t="s">
        <v>5245</v>
      </c>
      <c r="F14853">
        <v>202</v>
      </c>
      <c r="G14853" t="s">
        <v>5245</v>
      </c>
      <c r="H14853">
        <v>450</v>
      </c>
      <c r="I14853" t="s">
        <v>28317</v>
      </c>
      <c r="J14853">
        <v>20200</v>
      </c>
      <c r="L14853" t="s">
        <v>6529</v>
      </c>
      <c r="M14853">
        <v>10558147</v>
      </c>
      <c r="N14853">
        <v>16593200</v>
      </c>
      <c r="O14853" t="s">
        <v>6630</v>
      </c>
      <c r="P14853" t="s">
        <v>6630</v>
      </c>
      <c r="Q14853" t="s">
        <v>6630</v>
      </c>
    </row>
    <row r="14854" spans="1:17" x14ac:dyDescent="0.35">
      <c r="A14854">
        <v>80059108</v>
      </c>
      <c r="B14854" t="s">
        <v>6334</v>
      </c>
      <c r="C14854" t="s">
        <v>6766</v>
      </c>
      <c r="D14854">
        <v>120</v>
      </c>
      <c r="E14854" t="s">
        <v>6627</v>
      </c>
      <c r="F14854">
        <v>145</v>
      </c>
      <c r="G14854" t="s">
        <v>6627</v>
      </c>
      <c r="H14854">
        <v>15</v>
      </c>
      <c r="I14854" t="s">
        <v>28318</v>
      </c>
      <c r="J14854" t="s">
        <v>6630</v>
      </c>
      <c r="L14854" t="s">
        <v>6526</v>
      </c>
      <c r="M14854" t="s">
        <v>6630</v>
      </c>
      <c r="N14854" t="s">
        <v>6630</v>
      </c>
      <c r="O14854" t="s">
        <v>6630</v>
      </c>
      <c r="P14854" t="s">
        <v>6630</v>
      </c>
      <c r="Q14854" t="s">
        <v>6630</v>
      </c>
    </row>
    <row r="14855" spans="1:17" x14ac:dyDescent="0.35">
      <c r="A14855">
        <v>9402107543</v>
      </c>
      <c r="B14855" t="s">
        <v>6626</v>
      </c>
      <c r="C14855" t="s">
        <v>6335</v>
      </c>
      <c r="D14855">
        <v>150</v>
      </c>
      <c r="E14855" t="s">
        <v>6335</v>
      </c>
      <c r="F14855">
        <v>205</v>
      </c>
      <c r="G14855" t="s">
        <v>7000</v>
      </c>
      <c r="H14855">
        <v>600</v>
      </c>
      <c r="I14855" t="s">
        <v>18607</v>
      </c>
      <c r="J14855" t="s">
        <v>6630</v>
      </c>
      <c r="L14855" t="s">
        <v>6529</v>
      </c>
      <c r="M14855">
        <v>10491801</v>
      </c>
      <c r="N14855" t="s">
        <v>6630</v>
      </c>
      <c r="O14855" t="s">
        <v>28319</v>
      </c>
      <c r="P14855" t="s">
        <v>28320</v>
      </c>
      <c r="Q14855" t="s">
        <v>6630</v>
      </c>
    </row>
    <row r="14856" spans="1:17" x14ac:dyDescent="0.35">
      <c r="A14856" t="s">
        <v>28321</v>
      </c>
      <c r="B14856" t="s">
        <v>6626</v>
      </c>
      <c r="C14856" t="s">
        <v>6628</v>
      </c>
      <c r="D14856" t="s">
        <v>6628</v>
      </c>
      <c r="E14856" t="s">
        <v>6628</v>
      </c>
      <c r="F14856" t="s">
        <v>6628</v>
      </c>
      <c r="G14856" t="s">
        <v>6628</v>
      </c>
      <c r="H14856" t="s">
        <v>6628</v>
      </c>
      <c r="I14856" t="s">
        <v>28322</v>
      </c>
      <c r="J14856" t="s">
        <v>6630</v>
      </c>
      <c r="L14856" t="s">
        <v>6529</v>
      </c>
      <c r="M14856" t="s">
        <v>6630</v>
      </c>
      <c r="N14856" t="s">
        <v>6630</v>
      </c>
      <c r="O14856" t="s">
        <v>6630</v>
      </c>
      <c r="P14856" t="s">
        <v>6630</v>
      </c>
      <c r="Q14856" t="s">
        <v>6630</v>
      </c>
    </row>
    <row r="14857" spans="1:17" x14ac:dyDescent="0.35">
      <c r="A14857" t="s">
        <v>28323</v>
      </c>
      <c r="B14857" t="s">
        <v>6626</v>
      </c>
      <c r="C14857" t="s">
        <v>6628</v>
      </c>
      <c r="D14857" t="s">
        <v>6628</v>
      </c>
      <c r="E14857" t="s">
        <v>6628</v>
      </c>
      <c r="F14857" t="s">
        <v>6628</v>
      </c>
      <c r="G14857" t="s">
        <v>6628</v>
      </c>
      <c r="H14857" t="s">
        <v>6628</v>
      </c>
      <c r="I14857" t="s">
        <v>28324</v>
      </c>
      <c r="J14857" t="s">
        <v>6630</v>
      </c>
      <c r="L14857" t="s">
        <v>6526</v>
      </c>
      <c r="M14857" t="s">
        <v>6630</v>
      </c>
      <c r="N14857" t="s">
        <v>6630</v>
      </c>
      <c r="O14857" t="s">
        <v>6630</v>
      </c>
      <c r="P14857" t="s">
        <v>6630</v>
      </c>
      <c r="Q14857" t="s">
        <v>6630</v>
      </c>
    </row>
    <row r="14858" spans="1:17" x14ac:dyDescent="0.35">
      <c r="A14858">
        <v>9414112142</v>
      </c>
      <c r="B14858" t="s">
        <v>6626</v>
      </c>
      <c r="C14858" t="s">
        <v>6540</v>
      </c>
      <c r="D14858">
        <v>131</v>
      </c>
      <c r="E14858" t="s">
        <v>6672</v>
      </c>
      <c r="F14858">
        <v>703</v>
      </c>
      <c r="G14858" t="s">
        <v>3068</v>
      </c>
      <c r="H14858">
        <v>830</v>
      </c>
      <c r="I14858" t="s">
        <v>28325</v>
      </c>
      <c r="J14858">
        <v>13200</v>
      </c>
      <c r="L14858" t="s">
        <v>6529</v>
      </c>
      <c r="M14858">
        <v>11950360</v>
      </c>
      <c r="N14858">
        <v>15218977</v>
      </c>
      <c r="O14858" t="s">
        <v>6630</v>
      </c>
      <c r="P14858" t="s">
        <v>6630</v>
      </c>
      <c r="Q14858" t="s">
        <v>6630</v>
      </c>
    </row>
    <row r="14859" spans="1:17" x14ac:dyDescent="0.35">
      <c r="A14859">
        <v>80028504</v>
      </c>
      <c r="B14859" t="s">
        <v>6334</v>
      </c>
      <c r="C14859" t="s">
        <v>6766</v>
      </c>
      <c r="D14859">
        <v>120</v>
      </c>
      <c r="E14859" t="s">
        <v>6627</v>
      </c>
      <c r="F14859">
        <v>145</v>
      </c>
      <c r="G14859" t="s">
        <v>6627</v>
      </c>
      <c r="H14859">
        <v>15</v>
      </c>
      <c r="I14859" t="s">
        <v>28326</v>
      </c>
      <c r="J14859" t="s">
        <v>6630</v>
      </c>
      <c r="L14859" t="s">
        <v>6526</v>
      </c>
      <c r="M14859" t="s">
        <v>6630</v>
      </c>
      <c r="N14859" t="s">
        <v>6630</v>
      </c>
      <c r="O14859" t="s">
        <v>6630</v>
      </c>
      <c r="P14859" t="s">
        <v>6630</v>
      </c>
      <c r="Q14859" t="s">
        <v>6630</v>
      </c>
    </row>
    <row r="14860" spans="1:17" x14ac:dyDescent="0.35">
      <c r="A14860">
        <v>80756407</v>
      </c>
      <c r="B14860" t="s">
        <v>6334</v>
      </c>
      <c r="C14860" t="s">
        <v>6766</v>
      </c>
      <c r="D14860">
        <v>120</v>
      </c>
      <c r="E14860" t="s">
        <v>6627</v>
      </c>
      <c r="F14860">
        <v>145</v>
      </c>
      <c r="G14860" t="s">
        <v>6627</v>
      </c>
      <c r="H14860">
        <v>15</v>
      </c>
      <c r="I14860" t="s">
        <v>28327</v>
      </c>
      <c r="J14860" t="s">
        <v>6630</v>
      </c>
      <c r="L14860" t="s">
        <v>6526</v>
      </c>
      <c r="M14860" t="s">
        <v>6630</v>
      </c>
      <c r="N14860" t="s">
        <v>6630</v>
      </c>
      <c r="O14860" t="s">
        <v>6630</v>
      </c>
      <c r="P14860" t="s">
        <v>6630</v>
      </c>
      <c r="Q14860" t="s">
        <v>6630</v>
      </c>
    </row>
    <row r="14861" spans="1:17" x14ac:dyDescent="0.35">
      <c r="A14861">
        <v>9414112181</v>
      </c>
      <c r="B14861" t="s">
        <v>6626</v>
      </c>
      <c r="C14861" t="s">
        <v>6540</v>
      </c>
      <c r="D14861">
        <v>131</v>
      </c>
      <c r="E14861" t="s">
        <v>6672</v>
      </c>
      <c r="F14861">
        <v>703</v>
      </c>
      <c r="G14861" t="s">
        <v>3068</v>
      </c>
      <c r="H14861">
        <v>830</v>
      </c>
      <c r="I14861" t="s">
        <v>28328</v>
      </c>
      <c r="J14861">
        <v>13200</v>
      </c>
      <c r="L14861" t="s">
        <v>6529</v>
      </c>
      <c r="M14861">
        <v>14150499</v>
      </c>
      <c r="N14861">
        <v>10931651</v>
      </c>
      <c r="O14861" t="s">
        <v>6630</v>
      </c>
      <c r="P14861" t="s">
        <v>6630</v>
      </c>
      <c r="Q14861" t="s">
        <v>6630</v>
      </c>
    </row>
    <row r="14862" spans="1:17" x14ac:dyDescent="0.35">
      <c r="A14862">
        <v>9413111587</v>
      </c>
      <c r="B14862" t="s">
        <v>6626</v>
      </c>
      <c r="C14862" t="s">
        <v>6356</v>
      </c>
      <c r="D14862">
        <v>200</v>
      </c>
      <c r="E14862" t="s">
        <v>6645</v>
      </c>
      <c r="F14862">
        <v>201</v>
      </c>
      <c r="G14862" t="s">
        <v>6638</v>
      </c>
      <c r="H14862">
        <v>415</v>
      </c>
      <c r="I14862" t="s">
        <v>13418</v>
      </c>
      <c r="J14862">
        <v>20115</v>
      </c>
      <c r="L14862" t="s">
        <v>6529</v>
      </c>
      <c r="M14862">
        <v>10215363</v>
      </c>
      <c r="N14862">
        <v>10875628</v>
      </c>
      <c r="O14862" t="s">
        <v>6630</v>
      </c>
      <c r="P14862">
        <v>30092</v>
      </c>
      <c r="Q14862" t="s">
        <v>6630</v>
      </c>
    </row>
    <row r="14863" spans="1:17" x14ac:dyDescent="0.35">
      <c r="A14863">
        <v>6308109609</v>
      </c>
      <c r="B14863" t="s">
        <v>6626</v>
      </c>
      <c r="C14863" t="s">
        <v>6356</v>
      </c>
      <c r="D14863">
        <v>200</v>
      </c>
      <c r="E14863" t="s">
        <v>6366</v>
      </c>
      <c r="F14863">
        <v>207</v>
      </c>
      <c r="G14863" t="s">
        <v>176</v>
      </c>
      <c r="H14863">
        <v>705</v>
      </c>
      <c r="I14863" t="s">
        <v>15547</v>
      </c>
      <c r="J14863">
        <v>20115</v>
      </c>
      <c r="L14863" t="s">
        <v>6529</v>
      </c>
      <c r="M14863">
        <v>11180502</v>
      </c>
      <c r="N14863">
        <v>11694212</v>
      </c>
      <c r="O14863" t="s">
        <v>28329</v>
      </c>
      <c r="P14863" t="s">
        <v>6630</v>
      </c>
      <c r="Q14863" t="s">
        <v>6630</v>
      </c>
    </row>
    <row r="14864" spans="1:17" x14ac:dyDescent="0.35">
      <c r="A14864">
        <v>9413111462</v>
      </c>
      <c r="B14864" t="s">
        <v>6626</v>
      </c>
      <c r="C14864" t="s">
        <v>6356</v>
      </c>
      <c r="D14864">
        <v>200</v>
      </c>
      <c r="E14864" t="s">
        <v>6366</v>
      </c>
      <c r="F14864">
        <v>207</v>
      </c>
      <c r="G14864" t="s">
        <v>176</v>
      </c>
      <c r="H14864">
        <v>705</v>
      </c>
      <c r="I14864" t="s">
        <v>28330</v>
      </c>
      <c r="J14864">
        <v>20800</v>
      </c>
      <c r="L14864" t="s">
        <v>6529</v>
      </c>
      <c r="M14864">
        <v>10014731</v>
      </c>
      <c r="N14864">
        <v>13194529</v>
      </c>
      <c r="O14864" t="s">
        <v>6630</v>
      </c>
      <c r="P14864" t="s">
        <v>6630</v>
      </c>
      <c r="Q14864">
        <v>700</v>
      </c>
    </row>
    <row r="14865" spans="1:17" x14ac:dyDescent="0.35">
      <c r="A14865">
        <v>3521115781</v>
      </c>
      <c r="B14865" t="s">
        <v>6626</v>
      </c>
      <c r="C14865" t="s">
        <v>6356</v>
      </c>
      <c r="D14865">
        <v>200</v>
      </c>
      <c r="E14865" t="s">
        <v>5245</v>
      </c>
      <c r="F14865">
        <v>202</v>
      </c>
      <c r="G14865" t="s">
        <v>5245</v>
      </c>
      <c r="H14865">
        <v>450</v>
      </c>
      <c r="I14865" t="s">
        <v>28331</v>
      </c>
      <c r="J14865">
        <v>20200</v>
      </c>
      <c r="L14865" t="s">
        <v>6529</v>
      </c>
      <c r="M14865">
        <v>10430573</v>
      </c>
      <c r="N14865">
        <v>13003526</v>
      </c>
      <c r="O14865" t="s">
        <v>6630</v>
      </c>
      <c r="P14865" t="s">
        <v>6630</v>
      </c>
      <c r="Q14865" t="s">
        <v>6630</v>
      </c>
    </row>
    <row r="14866" spans="1:17" x14ac:dyDescent="0.35">
      <c r="A14866">
        <v>9420115586</v>
      </c>
      <c r="B14866" t="s">
        <v>6626</v>
      </c>
      <c r="C14866" t="s">
        <v>6356</v>
      </c>
      <c r="D14866">
        <v>200</v>
      </c>
      <c r="E14866" t="s">
        <v>6366</v>
      </c>
      <c r="F14866">
        <v>207</v>
      </c>
      <c r="G14866" t="s">
        <v>101</v>
      </c>
      <c r="H14866">
        <v>708</v>
      </c>
      <c r="I14866" t="s">
        <v>11050</v>
      </c>
      <c r="J14866">
        <v>20800</v>
      </c>
      <c r="L14866" t="s">
        <v>6529</v>
      </c>
      <c r="M14866">
        <v>10015574</v>
      </c>
      <c r="N14866">
        <v>10014077</v>
      </c>
      <c r="O14866" t="s">
        <v>6630</v>
      </c>
      <c r="P14866" t="s">
        <v>6630</v>
      </c>
      <c r="Q14866">
        <v>700</v>
      </c>
    </row>
    <row r="14867" spans="1:17" x14ac:dyDescent="0.35">
      <c r="A14867">
        <v>7993000900</v>
      </c>
      <c r="B14867" t="s">
        <v>6626</v>
      </c>
      <c r="C14867" t="s">
        <v>8762</v>
      </c>
      <c r="D14867">
        <v>130</v>
      </c>
      <c r="E14867" t="s">
        <v>6628</v>
      </c>
      <c r="F14867" t="s">
        <v>6628</v>
      </c>
      <c r="G14867" t="s">
        <v>6628</v>
      </c>
      <c r="H14867" t="s">
        <v>6628</v>
      </c>
      <c r="I14867" t="s">
        <v>28332</v>
      </c>
      <c r="J14867" t="s">
        <v>6630</v>
      </c>
      <c r="L14867" t="s">
        <v>6529</v>
      </c>
      <c r="M14867" t="s">
        <v>6630</v>
      </c>
      <c r="N14867" t="s">
        <v>6630</v>
      </c>
      <c r="O14867" t="s">
        <v>6630</v>
      </c>
      <c r="P14867" t="s">
        <v>6630</v>
      </c>
      <c r="Q14867" t="s">
        <v>6630</v>
      </c>
    </row>
    <row r="14868" spans="1:17" x14ac:dyDescent="0.35">
      <c r="A14868">
        <v>9417113828</v>
      </c>
      <c r="B14868" t="s">
        <v>6626</v>
      </c>
      <c r="C14868" t="s">
        <v>6356</v>
      </c>
      <c r="D14868">
        <v>200</v>
      </c>
      <c r="E14868" t="s">
        <v>6357</v>
      </c>
      <c r="F14868">
        <v>209</v>
      </c>
      <c r="G14868" t="s">
        <v>977</v>
      </c>
      <c r="H14868">
        <v>310</v>
      </c>
      <c r="I14868" t="s">
        <v>28333</v>
      </c>
      <c r="J14868">
        <v>13670</v>
      </c>
      <c r="L14868" t="s">
        <v>6529</v>
      </c>
      <c r="M14868">
        <v>14774921</v>
      </c>
      <c r="N14868">
        <v>11324262</v>
      </c>
      <c r="O14868" t="s">
        <v>6630</v>
      </c>
      <c r="P14868" t="s">
        <v>6630</v>
      </c>
      <c r="Q14868" t="s">
        <v>6630</v>
      </c>
    </row>
    <row r="14869" spans="1:17" x14ac:dyDescent="0.35">
      <c r="A14869">
        <v>9412111019</v>
      </c>
      <c r="B14869" t="s">
        <v>6626</v>
      </c>
      <c r="C14869" t="s">
        <v>6356</v>
      </c>
      <c r="D14869">
        <v>200</v>
      </c>
      <c r="E14869" t="s">
        <v>6645</v>
      </c>
      <c r="F14869">
        <v>201</v>
      </c>
      <c r="G14869" t="s">
        <v>6657</v>
      </c>
      <c r="H14869">
        <v>420</v>
      </c>
      <c r="I14869" t="s">
        <v>28334</v>
      </c>
      <c r="J14869" t="s">
        <v>6630</v>
      </c>
      <c r="L14869" t="s">
        <v>6529</v>
      </c>
      <c r="M14869">
        <v>10521432</v>
      </c>
      <c r="N14869">
        <v>10703404</v>
      </c>
      <c r="O14869">
        <v>29014</v>
      </c>
      <c r="P14869" t="s">
        <v>6630</v>
      </c>
      <c r="Q14869" t="s">
        <v>6630</v>
      </c>
    </row>
    <row r="14870" spans="1:17" x14ac:dyDescent="0.35">
      <c r="A14870">
        <v>80490000</v>
      </c>
      <c r="B14870" t="s">
        <v>6334</v>
      </c>
      <c r="C14870" t="s">
        <v>6766</v>
      </c>
      <c r="D14870">
        <v>120</v>
      </c>
      <c r="E14870" t="s">
        <v>6627</v>
      </c>
      <c r="F14870">
        <v>145</v>
      </c>
      <c r="G14870" t="s">
        <v>6627</v>
      </c>
      <c r="H14870">
        <v>15</v>
      </c>
      <c r="I14870" t="s">
        <v>28335</v>
      </c>
      <c r="J14870" t="s">
        <v>6630</v>
      </c>
      <c r="L14870" t="s">
        <v>6526</v>
      </c>
      <c r="M14870" t="s">
        <v>6630</v>
      </c>
      <c r="N14870" t="s">
        <v>6630</v>
      </c>
      <c r="O14870" t="s">
        <v>6630</v>
      </c>
      <c r="P14870" t="s">
        <v>6630</v>
      </c>
      <c r="Q14870" t="s">
        <v>6630</v>
      </c>
    </row>
    <row r="14871" spans="1:17" x14ac:dyDescent="0.35">
      <c r="A14871">
        <v>9411110831</v>
      </c>
      <c r="B14871" t="s">
        <v>6626</v>
      </c>
      <c r="C14871" t="s">
        <v>6356</v>
      </c>
      <c r="D14871">
        <v>200</v>
      </c>
      <c r="E14871" t="s">
        <v>6645</v>
      </c>
      <c r="F14871">
        <v>201</v>
      </c>
      <c r="G14871" t="s">
        <v>6638</v>
      </c>
      <c r="H14871">
        <v>415</v>
      </c>
      <c r="I14871" t="s">
        <v>28336</v>
      </c>
      <c r="J14871">
        <v>20115</v>
      </c>
      <c r="L14871" t="s">
        <v>6529</v>
      </c>
      <c r="M14871">
        <v>12026241</v>
      </c>
      <c r="N14871">
        <v>12021634</v>
      </c>
      <c r="O14871">
        <v>28755</v>
      </c>
      <c r="P14871" t="s">
        <v>6630</v>
      </c>
      <c r="Q14871" t="s">
        <v>6630</v>
      </c>
    </row>
    <row r="14872" spans="1:17" x14ac:dyDescent="0.35">
      <c r="A14872">
        <v>3908109561</v>
      </c>
      <c r="B14872" t="s">
        <v>6626</v>
      </c>
      <c r="C14872" t="s">
        <v>6356</v>
      </c>
      <c r="D14872">
        <v>200</v>
      </c>
      <c r="E14872" t="s">
        <v>5245</v>
      </c>
      <c r="F14872">
        <v>202</v>
      </c>
      <c r="G14872" t="s">
        <v>5245</v>
      </c>
      <c r="H14872">
        <v>450</v>
      </c>
      <c r="I14872" t="s">
        <v>28337</v>
      </c>
      <c r="J14872">
        <v>20200</v>
      </c>
      <c r="L14872" t="s">
        <v>6529</v>
      </c>
      <c r="M14872">
        <v>11940031</v>
      </c>
      <c r="N14872" t="s">
        <v>6630</v>
      </c>
      <c r="O14872" t="s">
        <v>6630</v>
      </c>
      <c r="P14872" t="s">
        <v>6630</v>
      </c>
      <c r="Q14872">
        <v>610</v>
      </c>
    </row>
    <row r="14873" spans="1:17" x14ac:dyDescent="0.35">
      <c r="A14873">
        <v>9410110153</v>
      </c>
      <c r="B14873" t="s">
        <v>6626</v>
      </c>
      <c r="C14873" t="s">
        <v>6356</v>
      </c>
      <c r="D14873">
        <v>200</v>
      </c>
      <c r="E14873" t="s">
        <v>6366</v>
      </c>
      <c r="F14873">
        <v>207</v>
      </c>
      <c r="G14873" t="s">
        <v>6638</v>
      </c>
      <c r="H14873">
        <v>415</v>
      </c>
      <c r="I14873" t="s">
        <v>28338</v>
      </c>
      <c r="J14873">
        <v>20800</v>
      </c>
      <c r="L14873" t="s">
        <v>6529</v>
      </c>
      <c r="M14873">
        <v>11757105</v>
      </c>
      <c r="N14873" t="s">
        <v>6630</v>
      </c>
      <c r="O14873" t="s">
        <v>6630</v>
      </c>
      <c r="P14873">
        <v>20800.804011</v>
      </c>
      <c r="Q14873">
        <v>700</v>
      </c>
    </row>
    <row r="14874" spans="1:17" x14ac:dyDescent="0.35">
      <c r="A14874">
        <v>9407109264</v>
      </c>
      <c r="B14874" t="s">
        <v>6626</v>
      </c>
      <c r="C14874" t="s">
        <v>6540</v>
      </c>
      <c r="D14874">
        <v>131</v>
      </c>
      <c r="E14874" t="s">
        <v>6540</v>
      </c>
      <c r="F14874">
        <v>309</v>
      </c>
      <c r="G14874" t="s">
        <v>3774</v>
      </c>
      <c r="H14874">
        <v>100</v>
      </c>
      <c r="I14874" t="s">
        <v>28339</v>
      </c>
      <c r="J14874">
        <v>13200</v>
      </c>
      <c r="L14874" t="s">
        <v>6529</v>
      </c>
      <c r="M14874">
        <v>11847549</v>
      </c>
      <c r="N14874" t="s">
        <v>6630</v>
      </c>
      <c r="O14874" t="s">
        <v>28340</v>
      </c>
      <c r="P14874" t="s">
        <v>6630</v>
      </c>
      <c r="Q14874">
        <v>100</v>
      </c>
    </row>
    <row r="14875" spans="1:17" x14ac:dyDescent="0.35">
      <c r="A14875">
        <v>80654010</v>
      </c>
      <c r="B14875" t="s">
        <v>6334</v>
      </c>
      <c r="C14875" t="s">
        <v>6766</v>
      </c>
      <c r="D14875">
        <v>120</v>
      </c>
      <c r="E14875" t="s">
        <v>6627</v>
      </c>
      <c r="F14875">
        <v>145</v>
      </c>
      <c r="G14875" t="s">
        <v>6627</v>
      </c>
      <c r="H14875">
        <v>15</v>
      </c>
      <c r="I14875" t="s">
        <v>28341</v>
      </c>
      <c r="J14875" t="s">
        <v>6630</v>
      </c>
      <c r="L14875" t="s">
        <v>6526</v>
      </c>
      <c r="M14875" t="s">
        <v>6630</v>
      </c>
      <c r="N14875" t="s">
        <v>6630</v>
      </c>
      <c r="O14875" t="s">
        <v>6630</v>
      </c>
      <c r="P14875" t="s">
        <v>6630</v>
      </c>
      <c r="Q14875" t="s">
        <v>6630</v>
      </c>
    </row>
    <row r="14876" spans="1:17" x14ac:dyDescent="0.35">
      <c r="A14876">
        <v>80020907</v>
      </c>
      <c r="B14876" t="s">
        <v>6334</v>
      </c>
      <c r="C14876" t="s">
        <v>6766</v>
      </c>
      <c r="D14876">
        <v>120</v>
      </c>
      <c r="E14876" t="s">
        <v>6627</v>
      </c>
      <c r="F14876">
        <v>145</v>
      </c>
      <c r="G14876" t="s">
        <v>6627</v>
      </c>
      <c r="H14876">
        <v>15</v>
      </c>
      <c r="I14876" t="s">
        <v>28342</v>
      </c>
      <c r="J14876" t="s">
        <v>6630</v>
      </c>
      <c r="L14876" t="s">
        <v>6526</v>
      </c>
      <c r="M14876" t="s">
        <v>6630</v>
      </c>
      <c r="N14876" t="s">
        <v>6630</v>
      </c>
      <c r="O14876" t="s">
        <v>6630</v>
      </c>
      <c r="P14876" t="s">
        <v>6630</v>
      </c>
      <c r="Q14876" t="s">
        <v>6630</v>
      </c>
    </row>
    <row r="14877" spans="1:17" x14ac:dyDescent="0.35">
      <c r="A14877">
        <v>3511110814</v>
      </c>
      <c r="B14877" t="s">
        <v>6626</v>
      </c>
      <c r="C14877" t="s">
        <v>6356</v>
      </c>
      <c r="D14877">
        <v>200</v>
      </c>
      <c r="E14877" t="s">
        <v>5245</v>
      </c>
      <c r="F14877">
        <v>202</v>
      </c>
      <c r="G14877" t="s">
        <v>5245</v>
      </c>
      <c r="H14877">
        <v>450</v>
      </c>
      <c r="I14877" t="s">
        <v>28343</v>
      </c>
      <c r="J14877">
        <v>20200</v>
      </c>
      <c r="L14877" t="s">
        <v>6529</v>
      </c>
      <c r="M14877">
        <v>12519150</v>
      </c>
      <c r="N14877" t="s">
        <v>6630</v>
      </c>
      <c r="O14877" s="3">
        <v>2858328584</v>
      </c>
      <c r="P14877" t="s">
        <v>6630</v>
      </c>
      <c r="Q14877" t="s">
        <v>6630</v>
      </c>
    </row>
    <row r="14878" spans="1:17" x14ac:dyDescent="0.35">
      <c r="A14878">
        <v>9400106592</v>
      </c>
      <c r="B14878" t="s">
        <v>6626</v>
      </c>
      <c r="C14878" t="s">
        <v>7114</v>
      </c>
      <c r="D14878">
        <v>115</v>
      </c>
      <c r="E14878" t="s">
        <v>7114</v>
      </c>
      <c r="F14878">
        <v>115</v>
      </c>
      <c r="G14878" t="s">
        <v>4019</v>
      </c>
      <c r="H14878">
        <v>20</v>
      </c>
      <c r="I14878" t="s">
        <v>28344</v>
      </c>
      <c r="J14878">
        <v>11510</v>
      </c>
      <c r="L14878" t="s">
        <v>6529</v>
      </c>
      <c r="M14878">
        <v>10161158</v>
      </c>
      <c r="N14878" t="s">
        <v>6630</v>
      </c>
      <c r="O14878" t="s">
        <v>9500</v>
      </c>
      <c r="P14878" t="s">
        <v>28345</v>
      </c>
      <c r="Q14878" t="s">
        <v>6630</v>
      </c>
    </row>
    <row r="14879" spans="1:17" x14ac:dyDescent="0.35">
      <c r="A14879">
        <v>9408109490</v>
      </c>
      <c r="B14879" t="s">
        <v>6626</v>
      </c>
      <c r="C14879" t="s">
        <v>6356</v>
      </c>
      <c r="D14879">
        <v>200</v>
      </c>
      <c r="E14879" t="s">
        <v>6701</v>
      </c>
      <c r="F14879">
        <v>500</v>
      </c>
      <c r="G14879" t="s">
        <v>3270</v>
      </c>
      <c r="H14879">
        <v>59</v>
      </c>
      <c r="I14879" t="s">
        <v>28346</v>
      </c>
      <c r="J14879">
        <v>12027</v>
      </c>
      <c r="L14879" t="s">
        <v>6529</v>
      </c>
      <c r="M14879">
        <v>10121543</v>
      </c>
      <c r="N14879" t="s">
        <v>6630</v>
      </c>
      <c r="O14879" t="s">
        <v>28347</v>
      </c>
      <c r="P14879" t="s">
        <v>6630</v>
      </c>
      <c r="Q14879" t="s">
        <v>6630</v>
      </c>
    </row>
    <row r="14880" spans="1:17" x14ac:dyDescent="0.35">
      <c r="A14880">
        <v>9416113549</v>
      </c>
      <c r="B14880" t="s">
        <v>6334</v>
      </c>
      <c r="C14880" t="s">
        <v>6540</v>
      </c>
      <c r="D14880">
        <v>131</v>
      </c>
      <c r="E14880" t="s">
        <v>6672</v>
      </c>
      <c r="F14880">
        <v>703</v>
      </c>
      <c r="G14880" t="s">
        <v>3068</v>
      </c>
      <c r="H14880">
        <v>830</v>
      </c>
      <c r="I14880" t="s">
        <v>28348</v>
      </c>
      <c r="J14880">
        <v>13260</v>
      </c>
      <c r="L14880" t="s">
        <v>6529</v>
      </c>
      <c r="M14880">
        <v>14744115</v>
      </c>
      <c r="N14880">
        <v>15097141</v>
      </c>
      <c r="O14880" t="s">
        <v>6630</v>
      </c>
      <c r="P14880" t="s">
        <v>6630</v>
      </c>
      <c r="Q14880" t="s">
        <v>6630</v>
      </c>
    </row>
    <row r="14881" spans="1:17" x14ac:dyDescent="0.35">
      <c r="A14881">
        <v>20848</v>
      </c>
      <c r="B14881" t="s">
        <v>6626</v>
      </c>
      <c r="C14881" t="s">
        <v>6356</v>
      </c>
      <c r="D14881">
        <v>200</v>
      </c>
      <c r="E14881" t="s">
        <v>6366</v>
      </c>
      <c r="F14881">
        <v>207</v>
      </c>
      <c r="G14881" t="s">
        <v>6698</v>
      </c>
      <c r="H14881">
        <v>725</v>
      </c>
      <c r="I14881" t="s">
        <v>28349</v>
      </c>
      <c r="J14881">
        <v>20842</v>
      </c>
      <c r="L14881" t="s">
        <v>6526</v>
      </c>
      <c r="M14881" t="s">
        <v>6630</v>
      </c>
      <c r="N14881">
        <v>10215072</v>
      </c>
      <c r="O14881" t="s">
        <v>28350</v>
      </c>
      <c r="P14881" t="s">
        <v>28351</v>
      </c>
      <c r="Q14881" t="s">
        <v>6630</v>
      </c>
    </row>
    <row r="14882" spans="1:17" x14ac:dyDescent="0.35">
      <c r="A14882">
        <v>3521115731</v>
      </c>
      <c r="B14882" t="s">
        <v>6626</v>
      </c>
      <c r="C14882" t="s">
        <v>6356</v>
      </c>
      <c r="D14882">
        <v>200</v>
      </c>
      <c r="E14882" t="s">
        <v>5245</v>
      </c>
      <c r="F14882">
        <v>202</v>
      </c>
      <c r="G14882" t="s">
        <v>5245</v>
      </c>
      <c r="H14882">
        <v>450</v>
      </c>
      <c r="I14882" t="s">
        <v>28352</v>
      </c>
      <c r="J14882">
        <v>20205</v>
      </c>
      <c r="L14882" t="s">
        <v>6529</v>
      </c>
      <c r="M14882">
        <v>12159684</v>
      </c>
      <c r="N14882">
        <v>13232759</v>
      </c>
      <c r="O14882" t="s">
        <v>6630</v>
      </c>
      <c r="P14882" t="s">
        <v>6630</v>
      </c>
      <c r="Q14882" t="s">
        <v>6630</v>
      </c>
    </row>
    <row r="14883" spans="1:17" x14ac:dyDescent="0.35">
      <c r="A14883">
        <v>7997105311</v>
      </c>
      <c r="B14883" t="s">
        <v>6626</v>
      </c>
      <c r="C14883" t="s">
        <v>6540</v>
      </c>
      <c r="D14883">
        <v>131</v>
      </c>
      <c r="E14883" t="s">
        <v>6981</v>
      </c>
      <c r="F14883">
        <v>301</v>
      </c>
      <c r="G14883" t="s">
        <v>6982</v>
      </c>
      <c r="H14883">
        <v>110</v>
      </c>
      <c r="I14883" t="s">
        <v>28353</v>
      </c>
      <c r="J14883" t="s">
        <v>6630</v>
      </c>
      <c r="L14883" t="s">
        <v>6529</v>
      </c>
      <c r="M14883" t="s">
        <v>6630</v>
      </c>
      <c r="N14883">
        <v>10193715</v>
      </c>
      <c r="O14883" t="s">
        <v>6630</v>
      </c>
      <c r="P14883" t="s">
        <v>28354</v>
      </c>
      <c r="Q14883" t="s">
        <v>6630</v>
      </c>
    </row>
    <row r="14884" spans="1:17" x14ac:dyDescent="0.35">
      <c r="A14884">
        <v>9423116207</v>
      </c>
      <c r="B14884" t="s">
        <v>6626</v>
      </c>
      <c r="C14884" t="s">
        <v>6356</v>
      </c>
      <c r="D14884">
        <v>200</v>
      </c>
      <c r="E14884" t="s">
        <v>6357</v>
      </c>
      <c r="F14884">
        <v>209</v>
      </c>
      <c r="G14884" t="s">
        <v>6391</v>
      </c>
      <c r="H14884">
        <v>989</v>
      </c>
      <c r="I14884" t="s">
        <v>28355</v>
      </c>
      <c r="J14884">
        <v>13800</v>
      </c>
      <c r="L14884" t="s">
        <v>6529</v>
      </c>
      <c r="M14884">
        <v>10042553</v>
      </c>
      <c r="N14884">
        <v>11331850</v>
      </c>
      <c r="O14884" t="s">
        <v>6630</v>
      </c>
      <c r="P14884" t="s">
        <v>6630</v>
      </c>
      <c r="Q14884">
        <v>700</v>
      </c>
    </row>
    <row r="14885" spans="1:17" x14ac:dyDescent="0.35">
      <c r="A14885">
        <v>7903107705</v>
      </c>
      <c r="B14885" t="s">
        <v>6626</v>
      </c>
      <c r="C14885" t="s">
        <v>6356</v>
      </c>
      <c r="D14885">
        <v>200</v>
      </c>
      <c r="E14885" t="s">
        <v>5245</v>
      </c>
      <c r="F14885">
        <v>202</v>
      </c>
      <c r="G14885" t="s">
        <v>5245</v>
      </c>
      <c r="H14885">
        <v>450</v>
      </c>
      <c r="I14885" t="s">
        <v>28356</v>
      </c>
      <c r="J14885" t="s">
        <v>6630</v>
      </c>
      <c r="L14885" t="s">
        <v>6529</v>
      </c>
      <c r="M14885">
        <v>10521432</v>
      </c>
      <c r="N14885">
        <v>10390364</v>
      </c>
      <c r="O14885" t="s">
        <v>7095</v>
      </c>
      <c r="P14885" t="s">
        <v>6765</v>
      </c>
      <c r="Q14885">
        <v>100</v>
      </c>
    </row>
    <row r="14886" spans="1:17" x14ac:dyDescent="0.35">
      <c r="A14886">
        <v>80410504</v>
      </c>
      <c r="B14886" t="s">
        <v>6334</v>
      </c>
      <c r="C14886" t="s">
        <v>6766</v>
      </c>
      <c r="D14886">
        <v>120</v>
      </c>
      <c r="E14886" t="s">
        <v>6627</v>
      </c>
      <c r="F14886">
        <v>145</v>
      </c>
      <c r="G14886" t="s">
        <v>6627</v>
      </c>
      <c r="H14886">
        <v>15</v>
      </c>
      <c r="I14886" t="s">
        <v>28357</v>
      </c>
      <c r="J14886" t="s">
        <v>6630</v>
      </c>
      <c r="L14886" t="s">
        <v>6526</v>
      </c>
      <c r="M14886" t="s">
        <v>6630</v>
      </c>
      <c r="N14886" t="s">
        <v>6630</v>
      </c>
      <c r="O14886" t="s">
        <v>6630</v>
      </c>
      <c r="P14886" t="s">
        <v>6630</v>
      </c>
      <c r="Q14886" t="s">
        <v>6630</v>
      </c>
    </row>
    <row r="14887" spans="1:17" x14ac:dyDescent="0.35">
      <c r="A14887">
        <v>3509110022</v>
      </c>
      <c r="B14887" t="s">
        <v>6626</v>
      </c>
      <c r="C14887" t="s">
        <v>6356</v>
      </c>
      <c r="D14887">
        <v>200</v>
      </c>
      <c r="E14887" t="s">
        <v>488</v>
      </c>
      <c r="F14887">
        <v>203</v>
      </c>
      <c r="G14887" t="s">
        <v>488</v>
      </c>
      <c r="H14887">
        <v>500</v>
      </c>
      <c r="I14887" t="s">
        <v>28358</v>
      </c>
      <c r="J14887">
        <v>20302</v>
      </c>
      <c r="L14887" t="s">
        <v>6529</v>
      </c>
      <c r="M14887">
        <v>11857704</v>
      </c>
      <c r="N14887" t="s">
        <v>6630</v>
      </c>
      <c r="O14887">
        <v>28805</v>
      </c>
      <c r="P14887" t="s">
        <v>6630</v>
      </c>
      <c r="Q14887" t="s">
        <v>6630</v>
      </c>
    </row>
    <row r="14888" spans="1:17" x14ac:dyDescent="0.35">
      <c r="A14888">
        <v>9494011315</v>
      </c>
      <c r="B14888" t="s">
        <v>6626</v>
      </c>
      <c r="C14888" t="s">
        <v>8762</v>
      </c>
      <c r="D14888">
        <v>130</v>
      </c>
      <c r="E14888" t="s">
        <v>6628</v>
      </c>
      <c r="F14888" t="s">
        <v>6628</v>
      </c>
      <c r="G14888" t="s">
        <v>6628</v>
      </c>
      <c r="H14888" t="s">
        <v>6628</v>
      </c>
      <c r="I14888" t="s">
        <v>28359</v>
      </c>
      <c r="J14888" t="s">
        <v>6630</v>
      </c>
      <c r="L14888" t="s">
        <v>6529</v>
      </c>
      <c r="M14888" t="s">
        <v>6630</v>
      </c>
      <c r="N14888" t="s">
        <v>6630</v>
      </c>
      <c r="O14888" t="s">
        <v>6630</v>
      </c>
      <c r="P14888" t="s">
        <v>6799</v>
      </c>
      <c r="Q14888" t="s">
        <v>6630</v>
      </c>
    </row>
    <row r="14889" spans="1:17" x14ac:dyDescent="0.35">
      <c r="A14889">
        <v>20824</v>
      </c>
      <c r="B14889" t="s">
        <v>6626</v>
      </c>
      <c r="C14889" t="s">
        <v>6356</v>
      </c>
      <c r="D14889">
        <v>200</v>
      </c>
      <c r="E14889" t="s">
        <v>6366</v>
      </c>
      <c r="F14889">
        <v>207</v>
      </c>
      <c r="G14889" t="s">
        <v>7082</v>
      </c>
      <c r="H14889">
        <v>715</v>
      </c>
      <c r="I14889" t="s">
        <v>24677</v>
      </c>
      <c r="J14889" t="s">
        <v>6630</v>
      </c>
      <c r="L14889" t="s">
        <v>6526</v>
      </c>
      <c r="M14889" t="s">
        <v>6630</v>
      </c>
      <c r="N14889">
        <v>10008788</v>
      </c>
      <c r="O14889" t="s">
        <v>28360</v>
      </c>
      <c r="P14889" t="s">
        <v>28361</v>
      </c>
      <c r="Q14889" t="s">
        <v>6630</v>
      </c>
    </row>
    <row r="14890" spans="1:17" x14ac:dyDescent="0.35">
      <c r="A14890">
        <v>6302107313</v>
      </c>
      <c r="B14890" t="s">
        <v>6626</v>
      </c>
      <c r="C14890" t="s">
        <v>6356</v>
      </c>
      <c r="D14890">
        <v>200</v>
      </c>
      <c r="E14890" t="s">
        <v>6645</v>
      </c>
      <c r="F14890">
        <v>201</v>
      </c>
      <c r="G14890" t="s">
        <v>6638</v>
      </c>
      <c r="H14890">
        <v>415</v>
      </c>
      <c r="I14890" t="s">
        <v>28362</v>
      </c>
      <c r="J14890">
        <v>20115</v>
      </c>
      <c r="L14890" t="s">
        <v>6529</v>
      </c>
      <c r="M14890">
        <v>10132841</v>
      </c>
      <c r="N14890">
        <v>10524748</v>
      </c>
      <c r="O14890" t="s">
        <v>28363</v>
      </c>
      <c r="P14890" t="s">
        <v>28364</v>
      </c>
      <c r="Q14890" t="s">
        <v>6630</v>
      </c>
    </row>
    <row r="14891" spans="1:17" x14ac:dyDescent="0.35">
      <c r="A14891">
        <v>80675500</v>
      </c>
      <c r="B14891" t="s">
        <v>6334</v>
      </c>
      <c r="C14891" t="s">
        <v>6766</v>
      </c>
      <c r="D14891">
        <v>120</v>
      </c>
      <c r="E14891" t="s">
        <v>6627</v>
      </c>
      <c r="F14891">
        <v>145</v>
      </c>
      <c r="G14891" t="s">
        <v>6627</v>
      </c>
      <c r="H14891">
        <v>15</v>
      </c>
      <c r="I14891" t="s">
        <v>28365</v>
      </c>
      <c r="J14891" t="s">
        <v>6630</v>
      </c>
      <c r="L14891" t="s">
        <v>6526</v>
      </c>
      <c r="M14891" t="s">
        <v>6630</v>
      </c>
      <c r="N14891" t="s">
        <v>6630</v>
      </c>
      <c r="O14891" t="s">
        <v>6630</v>
      </c>
      <c r="P14891" t="s">
        <v>6630</v>
      </c>
      <c r="Q14891" t="s">
        <v>6630</v>
      </c>
    </row>
    <row r="14892" spans="1:17" x14ac:dyDescent="0.35">
      <c r="A14892">
        <v>9417113919</v>
      </c>
      <c r="B14892" t="s">
        <v>6626</v>
      </c>
      <c r="C14892" t="s">
        <v>6356</v>
      </c>
      <c r="D14892">
        <v>200</v>
      </c>
      <c r="E14892" t="s">
        <v>6366</v>
      </c>
      <c r="F14892">
        <v>207</v>
      </c>
      <c r="G14892" t="s">
        <v>6792</v>
      </c>
      <c r="H14892">
        <v>790</v>
      </c>
      <c r="I14892" t="s">
        <v>28366</v>
      </c>
      <c r="J14892">
        <v>20050</v>
      </c>
      <c r="L14892" t="s">
        <v>6529</v>
      </c>
      <c r="M14892">
        <v>10015625</v>
      </c>
      <c r="N14892">
        <v>10016158</v>
      </c>
      <c r="O14892" t="s">
        <v>6630</v>
      </c>
      <c r="P14892" t="s">
        <v>6630</v>
      </c>
      <c r="Q14892">
        <v>700</v>
      </c>
    </row>
    <row r="14893" spans="1:17" x14ac:dyDescent="0.35">
      <c r="A14893">
        <v>9415112863</v>
      </c>
      <c r="B14893" t="s">
        <v>6626</v>
      </c>
      <c r="C14893" t="s">
        <v>6356</v>
      </c>
      <c r="D14893">
        <v>200</v>
      </c>
      <c r="E14893" t="s">
        <v>6366</v>
      </c>
      <c r="F14893">
        <v>207</v>
      </c>
      <c r="G14893" t="s">
        <v>176</v>
      </c>
      <c r="H14893">
        <v>705</v>
      </c>
      <c r="I14893" t="s">
        <v>28367</v>
      </c>
      <c r="J14893">
        <v>20800</v>
      </c>
      <c r="L14893" t="s">
        <v>6529</v>
      </c>
      <c r="M14893">
        <v>13194529</v>
      </c>
      <c r="N14893">
        <v>10014731</v>
      </c>
      <c r="O14893" t="s">
        <v>6630</v>
      </c>
      <c r="P14893" t="s">
        <v>6630</v>
      </c>
      <c r="Q14893">
        <v>700</v>
      </c>
    </row>
    <row r="14894" spans="1:17" x14ac:dyDescent="0.35">
      <c r="A14894">
        <v>80718000</v>
      </c>
      <c r="B14894" t="s">
        <v>6334</v>
      </c>
      <c r="C14894" t="s">
        <v>6766</v>
      </c>
      <c r="D14894">
        <v>120</v>
      </c>
      <c r="E14894" t="s">
        <v>6627</v>
      </c>
      <c r="F14894">
        <v>145</v>
      </c>
      <c r="G14894" t="s">
        <v>6627</v>
      </c>
      <c r="H14894">
        <v>15</v>
      </c>
      <c r="I14894" t="s">
        <v>28368</v>
      </c>
      <c r="J14894" t="s">
        <v>6630</v>
      </c>
      <c r="L14894" t="s">
        <v>6526</v>
      </c>
      <c r="M14894" t="s">
        <v>6630</v>
      </c>
      <c r="N14894" t="s">
        <v>6630</v>
      </c>
      <c r="O14894" t="s">
        <v>6630</v>
      </c>
      <c r="P14894" t="s">
        <v>6630</v>
      </c>
      <c r="Q14894" t="s">
        <v>6630</v>
      </c>
    </row>
    <row r="14895" spans="1:17" x14ac:dyDescent="0.35">
      <c r="A14895">
        <v>80888381</v>
      </c>
      <c r="B14895" t="s">
        <v>6334</v>
      </c>
      <c r="C14895" t="s">
        <v>6766</v>
      </c>
      <c r="D14895">
        <v>120</v>
      </c>
      <c r="E14895" t="s">
        <v>6627</v>
      </c>
      <c r="F14895">
        <v>145</v>
      </c>
      <c r="G14895" t="s">
        <v>6627</v>
      </c>
      <c r="H14895">
        <v>15</v>
      </c>
      <c r="I14895" t="s">
        <v>28369</v>
      </c>
      <c r="J14895" t="s">
        <v>6630</v>
      </c>
      <c r="L14895" t="s">
        <v>6526</v>
      </c>
      <c r="M14895" t="s">
        <v>6630</v>
      </c>
      <c r="N14895" t="s">
        <v>6630</v>
      </c>
      <c r="O14895" t="s">
        <v>6630</v>
      </c>
      <c r="P14895" t="s">
        <v>6630</v>
      </c>
      <c r="Q14895" t="s">
        <v>6630</v>
      </c>
    </row>
    <row r="14896" spans="1:17" x14ac:dyDescent="0.35">
      <c r="A14896">
        <v>80194300</v>
      </c>
      <c r="B14896" t="s">
        <v>6334</v>
      </c>
      <c r="C14896" t="s">
        <v>6766</v>
      </c>
      <c r="D14896">
        <v>120</v>
      </c>
      <c r="E14896" t="s">
        <v>6627</v>
      </c>
      <c r="F14896">
        <v>145</v>
      </c>
      <c r="G14896" t="s">
        <v>6627</v>
      </c>
      <c r="H14896">
        <v>15</v>
      </c>
      <c r="I14896" t="s">
        <v>28370</v>
      </c>
      <c r="J14896" t="s">
        <v>6630</v>
      </c>
      <c r="L14896" t="s">
        <v>6526</v>
      </c>
      <c r="M14896" t="s">
        <v>6630</v>
      </c>
      <c r="N14896" t="s">
        <v>6630</v>
      </c>
      <c r="O14896" t="s">
        <v>6630</v>
      </c>
      <c r="P14896" t="s">
        <v>6630</v>
      </c>
      <c r="Q14896" t="s">
        <v>6630</v>
      </c>
    </row>
    <row r="14897" spans="1:17" x14ac:dyDescent="0.35">
      <c r="A14897">
        <v>9409110072</v>
      </c>
      <c r="B14897" t="s">
        <v>6626</v>
      </c>
      <c r="C14897" t="s">
        <v>6356</v>
      </c>
      <c r="D14897">
        <v>200</v>
      </c>
      <c r="E14897" t="s">
        <v>5245</v>
      </c>
      <c r="F14897">
        <v>202</v>
      </c>
      <c r="G14897" t="s">
        <v>5245</v>
      </c>
      <c r="H14897">
        <v>450</v>
      </c>
      <c r="I14897" t="s">
        <v>28371</v>
      </c>
      <c r="J14897">
        <v>20200</v>
      </c>
      <c r="L14897" t="s">
        <v>6529</v>
      </c>
      <c r="M14897">
        <v>11940031</v>
      </c>
      <c r="N14897" t="s">
        <v>6630</v>
      </c>
      <c r="O14897" t="s">
        <v>28372</v>
      </c>
      <c r="P14897" t="s">
        <v>6630</v>
      </c>
      <c r="Q14897" t="s">
        <v>6630</v>
      </c>
    </row>
    <row r="14898" spans="1:17" x14ac:dyDescent="0.35">
      <c r="A14898">
        <v>9413111805</v>
      </c>
      <c r="B14898" t="s">
        <v>6626</v>
      </c>
      <c r="C14898" t="s">
        <v>6356</v>
      </c>
      <c r="D14898">
        <v>200</v>
      </c>
      <c r="E14898" t="s">
        <v>6645</v>
      </c>
      <c r="F14898">
        <v>201</v>
      </c>
      <c r="G14898" t="s">
        <v>6657</v>
      </c>
      <c r="H14898">
        <v>420</v>
      </c>
      <c r="I14898" t="s">
        <v>19052</v>
      </c>
      <c r="J14898" t="s">
        <v>6630</v>
      </c>
      <c r="L14898" t="s">
        <v>6529</v>
      </c>
      <c r="M14898">
        <v>13055852</v>
      </c>
      <c r="N14898">
        <v>12021634</v>
      </c>
      <c r="O14898" t="s">
        <v>6630</v>
      </c>
      <c r="P14898" t="s">
        <v>6630</v>
      </c>
      <c r="Q14898">
        <v>100</v>
      </c>
    </row>
    <row r="14899" spans="1:17" x14ac:dyDescent="0.35">
      <c r="A14899">
        <v>9419115319</v>
      </c>
      <c r="B14899" t="s">
        <v>6626</v>
      </c>
      <c r="C14899" t="s">
        <v>6356</v>
      </c>
      <c r="D14899">
        <v>200</v>
      </c>
      <c r="E14899" t="s">
        <v>6645</v>
      </c>
      <c r="F14899">
        <v>201</v>
      </c>
      <c r="G14899" t="s">
        <v>6638</v>
      </c>
      <c r="H14899">
        <v>415</v>
      </c>
      <c r="I14899" t="s">
        <v>15663</v>
      </c>
      <c r="J14899">
        <v>20115</v>
      </c>
      <c r="L14899" t="s">
        <v>6529</v>
      </c>
      <c r="M14899">
        <v>10253941</v>
      </c>
      <c r="N14899">
        <v>15605133</v>
      </c>
      <c r="O14899" t="s">
        <v>6650</v>
      </c>
      <c r="P14899" t="s">
        <v>6630</v>
      </c>
      <c r="Q14899" t="s">
        <v>6630</v>
      </c>
    </row>
    <row r="14900" spans="1:17" x14ac:dyDescent="0.35">
      <c r="A14900">
        <v>9413111606</v>
      </c>
      <c r="B14900" t="s">
        <v>6626</v>
      </c>
      <c r="C14900" t="s">
        <v>6356</v>
      </c>
      <c r="D14900">
        <v>200</v>
      </c>
      <c r="E14900" t="s">
        <v>5245</v>
      </c>
      <c r="F14900">
        <v>202</v>
      </c>
      <c r="G14900" t="s">
        <v>5245</v>
      </c>
      <c r="H14900">
        <v>450</v>
      </c>
      <c r="I14900" t="s">
        <v>28373</v>
      </c>
      <c r="J14900" t="s">
        <v>6630</v>
      </c>
      <c r="L14900" t="s">
        <v>6529</v>
      </c>
      <c r="M14900">
        <v>11509101</v>
      </c>
      <c r="N14900">
        <v>10434021</v>
      </c>
      <c r="O14900" t="s">
        <v>6630</v>
      </c>
      <c r="P14900" t="s">
        <v>6630</v>
      </c>
      <c r="Q14900" t="s">
        <v>6630</v>
      </c>
    </row>
    <row r="14901" spans="1:17" x14ac:dyDescent="0.35">
      <c r="A14901">
        <v>9417113809</v>
      </c>
      <c r="B14901" t="s">
        <v>6626</v>
      </c>
      <c r="C14901" t="s">
        <v>6335</v>
      </c>
      <c r="D14901">
        <v>150</v>
      </c>
      <c r="E14901" t="s">
        <v>6335</v>
      </c>
      <c r="F14901">
        <v>205</v>
      </c>
      <c r="G14901" t="s">
        <v>6923</v>
      </c>
      <c r="H14901">
        <v>603</v>
      </c>
      <c r="I14901" t="s">
        <v>28374</v>
      </c>
      <c r="J14901">
        <v>20505</v>
      </c>
      <c r="L14901" t="s">
        <v>6529</v>
      </c>
      <c r="M14901">
        <v>15361386</v>
      </c>
      <c r="N14901">
        <v>15961795</v>
      </c>
      <c r="O14901" t="s">
        <v>6630</v>
      </c>
      <c r="P14901" t="s">
        <v>6630</v>
      </c>
      <c r="Q14901" t="s">
        <v>6630</v>
      </c>
    </row>
    <row r="14902" spans="1:17" x14ac:dyDescent="0.35">
      <c r="A14902">
        <v>9415113175</v>
      </c>
      <c r="B14902" t="s">
        <v>6626</v>
      </c>
      <c r="C14902" t="s">
        <v>6356</v>
      </c>
      <c r="D14902">
        <v>200</v>
      </c>
      <c r="E14902" t="s">
        <v>6366</v>
      </c>
      <c r="F14902">
        <v>207</v>
      </c>
      <c r="G14902" t="s">
        <v>176</v>
      </c>
      <c r="H14902">
        <v>705</v>
      </c>
      <c r="I14902" t="s">
        <v>28375</v>
      </c>
      <c r="J14902">
        <v>20800</v>
      </c>
      <c r="L14902" t="s">
        <v>6529</v>
      </c>
      <c r="M14902">
        <v>13194529</v>
      </c>
      <c r="N14902">
        <v>10014731</v>
      </c>
      <c r="O14902" t="s">
        <v>6630</v>
      </c>
      <c r="P14902" t="s">
        <v>6630</v>
      </c>
      <c r="Q14902">
        <v>700</v>
      </c>
    </row>
    <row r="14903" spans="1:17" x14ac:dyDescent="0.35">
      <c r="A14903">
        <v>9412110993</v>
      </c>
      <c r="B14903" t="s">
        <v>6626</v>
      </c>
      <c r="C14903" t="s">
        <v>6356</v>
      </c>
      <c r="D14903">
        <v>200</v>
      </c>
      <c r="E14903" t="s">
        <v>6366</v>
      </c>
      <c r="F14903">
        <v>207</v>
      </c>
      <c r="G14903" t="s">
        <v>176</v>
      </c>
      <c r="H14903">
        <v>705</v>
      </c>
      <c r="I14903" t="s">
        <v>28376</v>
      </c>
      <c r="J14903">
        <v>20800</v>
      </c>
      <c r="L14903" t="s">
        <v>6529</v>
      </c>
      <c r="M14903">
        <v>10014731</v>
      </c>
      <c r="N14903">
        <v>10421714</v>
      </c>
      <c r="O14903" t="s">
        <v>28377</v>
      </c>
      <c r="P14903" t="s">
        <v>6630</v>
      </c>
      <c r="Q14903">
        <v>700</v>
      </c>
    </row>
    <row r="14904" spans="1:17" x14ac:dyDescent="0.35">
      <c r="A14904">
        <v>6308109522</v>
      </c>
      <c r="B14904" t="s">
        <v>6626</v>
      </c>
      <c r="C14904" t="s">
        <v>6356</v>
      </c>
      <c r="D14904">
        <v>200</v>
      </c>
      <c r="E14904" t="s">
        <v>6366</v>
      </c>
      <c r="F14904">
        <v>207</v>
      </c>
      <c r="G14904" t="s">
        <v>6657</v>
      </c>
      <c r="H14904">
        <v>420</v>
      </c>
      <c r="I14904" t="s">
        <v>28378</v>
      </c>
      <c r="J14904" t="s">
        <v>6630</v>
      </c>
      <c r="L14904" t="s">
        <v>6529</v>
      </c>
      <c r="M14904">
        <v>12944041</v>
      </c>
      <c r="N14904">
        <v>10429732</v>
      </c>
      <c r="O14904" t="s">
        <v>6630</v>
      </c>
      <c r="P14904" t="s">
        <v>6630</v>
      </c>
      <c r="Q14904" t="s">
        <v>6630</v>
      </c>
    </row>
    <row r="14905" spans="1:17" x14ac:dyDescent="0.35">
      <c r="A14905">
        <v>8700106437</v>
      </c>
      <c r="B14905" t="s">
        <v>6626</v>
      </c>
      <c r="C14905" t="s">
        <v>6356</v>
      </c>
      <c r="D14905">
        <v>200</v>
      </c>
      <c r="E14905" t="s">
        <v>6701</v>
      </c>
      <c r="F14905">
        <v>500</v>
      </c>
      <c r="G14905" t="s">
        <v>7639</v>
      </c>
      <c r="H14905">
        <v>63</v>
      </c>
      <c r="I14905" t="s">
        <v>28379</v>
      </c>
      <c r="J14905">
        <v>12029</v>
      </c>
      <c r="L14905" t="s">
        <v>6529</v>
      </c>
      <c r="M14905" t="s">
        <v>6630</v>
      </c>
      <c r="N14905">
        <v>10297741</v>
      </c>
      <c r="O14905" t="s">
        <v>6630</v>
      </c>
      <c r="P14905" t="s">
        <v>28380</v>
      </c>
      <c r="Q14905" t="s">
        <v>6630</v>
      </c>
    </row>
    <row r="14906" spans="1:17" x14ac:dyDescent="0.35">
      <c r="A14906">
        <v>9420115380</v>
      </c>
      <c r="B14906" t="s">
        <v>6626</v>
      </c>
      <c r="C14906" t="s">
        <v>6356</v>
      </c>
      <c r="D14906">
        <v>200</v>
      </c>
      <c r="E14906" t="s">
        <v>6645</v>
      </c>
      <c r="F14906">
        <v>201</v>
      </c>
      <c r="G14906" t="s">
        <v>6638</v>
      </c>
      <c r="H14906">
        <v>415</v>
      </c>
      <c r="I14906" t="s">
        <v>13630</v>
      </c>
      <c r="J14906">
        <v>20115</v>
      </c>
      <c r="L14906" t="s">
        <v>6529</v>
      </c>
      <c r="M14906">
        <v>14936782</v>
      </c>
      <c r="N14906">
        <v>14859246</v>
      </c>
      <c r="O14906" t="s">
        <v>28381</v>
      </c>
      <c r="P14906" t="s">
        <v>6630</v>
      </c>
      <c r="Q14906" t="s">
        <v>6630</v>
      </c>
    </row>
    <row r="14907" spans="1:17" x14ac:dyDescent="0.35">
      <c r="A14907">
        <v>8795100789</v>
      </c>
      <c r="B14907" t="s">
        <v>6626</v>
      </c>
      <c r="C14907" t="s">
        <v>6356</v>
      </c>
      <c r="D14907">
        <v>200</v>
      </c>
      <c r="E14907" t="s">
        <v>6659</v>
      </c>
      <c r="F14907">
        <v>208</v>
      </c>
      <c r="G14907" t="s">
        <v>7424</v>
      </c>
      <c r="H14907">
        <v>325</v>
      </c>
      <c r="I14907" t="s">
        <v>28382</v>
      </c>
      <c r="J14907" t="s">
        <v>6630</v>
      </c>
      <c r="L14907" t="s">
        <v>6529</v>
      </c>
      <c r="M14907" t="s">
        <v>6630</v>
      </c>
      <c r="N14907">
        <v>10005886</v>
      </c>
      <c r="O14907" t="s">
        <v>6630</v>
      </c>
      <c r="P14907" t="s">
        <v>28383</v>
      </c>
      <c r="Q14907" t="s">
        <v>6630</v>
      </c>
    </row>
    <row r="14908" spans="1:17" x14ac:dyDescent="0.35">
      <c r="A14908">
        <v>13876</v>
      </c>
      <c r="B14908" t="s">
        <v>6626</v>
      </c>
      <c r="C14908" t="s">
        <v>6356</v>
      </c>
      <c r="D14908">
        <v>200</v>
      </c>
      <c r="E14908" t="s">
        <v>6357</v>
      </c>
      <c r="F14908">
        <v>209</v>
      </c>
      <c r="G14908" t="s">
        <v>6862</v>
      </c>
      <c r="H14908">
        <v>360</v>
      </c>
      <c r="I14908" t="s">
        <v>28384</v>
      </c>
      <c r="J14908" t="s">
        <v>6630</v>
      </c>
      <c r="L14908" t="s">
        <v>6526</v>
      </c>
      <c r="M14908" t="s">
        <v>6630</v>
      </c>
      <c r="N14908" t="s">
        <v>6630</v>
      </c>
      <c r="O14908" t="s">
        <v>28385</v>
      </c>
      <c r="P14908" t="s">
        <v>6630</v>
      </c>
      <c r="Q14908" t="s">
        <v>6630</v>
      </c>
    </row>
    <row r="14909" spans="1:17" x14ac:dyDescent="0.35">
      <c r="A14909">
        <v>11530</v>
      </c>
      <c r="B14909" t="s">
        <v>6626</v>
      </c>
      <c r="C14909" t="s">
        <v>7114</v>
      </c>
      <c r="D14909">
        <v>115</v>
      </c>
      <c r="E14909" t="s">
        <v>6628</v>
      </c>
      <c r="F14909" t="s">
        <v>6628</v>
      </c>
      <c r="G14909" t="s">
        <v>7353</v>
      </c>
      <c r="H14909">
        <v>22</v>
      </c>
      <c r="I14909" t="s">
        <v>28386</v>
      </c>
      <c r="J14909" t="s">
        <v>6630</v>
      </c>
      <c r="L14909" t="s">
        <v>6526</v>
      </c>
      <c r="M14909" t="s">
        <v>6630</v>
      </c>
      <c r="N14909" t="s">
        <v>6630</v>
      </c>
      <c r="O14909" t="s">
        <v>28387</v>
      </c>
      <c r="P14909" t="s">
        <v>28388</v>
      </c>
      <c r="Q14909" t="s">
        <v>6630</v>
      </c>
    </row>
    <row r="14910" spans="1:17" x14ac:dyDescent="0.35">
      <c r="A14910">
        <v>7998105830</v>
      </c>
      <c r="B14910" t="s">
        <v>6626</v>
      </c>
      <c r="C14910" t="s">
        <v>6356</v>
      </c>
      <c r="D14910">
        <v>200</v>
      </c>
      <c r="E14910" t="s">
        <v>488</v>
      </c>
      <c r="F14910">
        <v>203</v>
      </c>
      <c r="G14910" t="s">
        <v>488</v>
      </c>
      <c r="H14910">
        <v>500</v>
      </c>
      <c r="I14910" t="s">
        <v>28389</v>
      </c>
      <c r="J14910" t="s">
        <v>6630</v>
      </c>
      <c r="L14910" t="s">
        <v>6529</v>
      </c>
      <c r="M14910" t="s">
        <v>6630</v>
      </c>
      <c r="N14910">
        <v>10007884</v>
      </c>
      <c r="O14910" t="s">
        <v>6630</v>
      </c>
      <c r="P14910" t="s">
        <v>28390</v>
      </c>
      <c r="Q14910" t="s">
        <v>6630</v>
      </c>
    </row>
    <row r="14911" spans="1:17" x14ac:dyDescent="0.35">
      <c r="A14911">
        <v>90673007</v>
      </c>
      <c r="B14911" t="s">
        <v>6334</v>
      </c>
      <c r="C14911" t="s">
        <v>6766</v>
      </c>
      <c r="D14911">
        <v>120</v>
      </c>
      <c r="E14911" t="s">
        <v>6627</v>
      </c>
      <c r="F14911">
        <v>145</v>
      </c>
      <c r="G14911" t="s">
        <v>6627</v>
      </c>
      <c r="H14911">
        <v>15</v>
      </c>
      <c r="I14911" t="s">
        <v>28391</v>
      </c>
      <c r="J14911" t="s">
        <v>6630</v>
      </c>
      <c r="L14911" t="s">
        <v>6526</v>
      </c>
      <c r="M14911" t="s">
        <v>6630</v>
      </c>
      <c r="N14911" t="s">
        <v>6630</v>
      </c>
      <c r="O14911" t="s">
        <v>6630</v>
      </c>
      <c r="P14911" t="s">
        <v>6630</v>
      </c>
      <c r="Q14911" t="s">
        <v>6630</v>
      </c>
    </row>
    <row r="14912" spans="1:17" x14ac:dyDescent="0.35">
      <c r="A14912">
        <v>6304108171</v>
      </c>
      <c r="B14912" t="s">
        <v>6626</v>
      </c>
      <c r="C14912" t="s">
        <v>6356</v>
      </c>
      <c r="D14912">
        <v>200</v>
      </c>
      <c r="E14912" t="s">
        <v>6366</v>
      </c>
      <c r="F14912">
        <v>207</v>
      </c>
      <c r="G14912" t="s">
        <v>6638</v>
      </c>
      <c r="H14912">
        <v>415</v>
      </c>
      <c r="I14912" t="s">
        <v>9273</v>
      </c>
      <c r="J14912">
        <v>20115</v>
      </c>
      <c r="L14912" t="s">
        <v>6529</v>
      </c>
      <c r="M14912">
        <v>10733110</v>
      </c>
      <c r="N14912">
        <v>10504616</v>
      </c>
      <c r="O14912" t="s">
        <v>6630</v>
      </c>
      <c r="P14912" t="s">
        <v>28392</v>
      </c>
      <c r="Q14912" t="s">
        <v>6630</v>
      </c>
    </row>
    <row r="14913" spans="1:17" x14ac:dyDescent="0.35">
      <c r="A14913">
        <v>9493100301</v>
      </c>
      <c r="B14913" t="s">
        <v>6626</v>
      </c>
      <c r="C14913" t="s">
        <v>6356</v>
      </c>
      <c r="D14913">
        <v>200</v>
      </c>
      <c r="E14913" t="s">
        <v>6659</v>
      </c>
      <c r="F14913">
        <v>208</v>
      </c>
      <c r="G14913" t="s">
        <v>6933</v>
      </c>
      <c r="H14913">
        <v>300</v>
      </c>
      <c r="I14913" t="s">
        <v>28393</v>
      </c>
      <c r="J14913" t="s">
        <v>6630</v>
      </c>
      <c r="L14913" t="s">
        <v>6529</v>
      </c>
      <c r="M14913" t="s">
        <v>6630</v>
      </c>
      <c r="N14913">
        <v>10002801</v>
      </c>
      <c r="O14913" t="s">
        <v>6630</v>
      </c>
      <c r="P14913" t="s">
        <v>28394</v>
      </c>
      <c r="Q14913" t="s">
        <v>6630</v>
      </c>
    </row>
    <row r="14914" spans="1:17" x14ac:dyDescent="0.35">
      <c r="A14914">
        <v>7994013924</v>
      </c>
      <c r="B14914" t="s">
        <v>6626</v>
      </c>
      <c r="C14914" t="s">
        <v>8762</v>
      </c>
      <c r="D14914">
        <v>130</v>
      </c>
      <c r="E14914" t="s">
        <v>6628</v>
      </c>
      <c r="F14914" t="s">
        <v>6628</v>
      </c>
      <c r="G14914" t="s">
        <v>6628</v>
      </c>
      <c r="H14914" t="s">
        <v>6628</v>
      </c>
      <c r="I14914" t="s">
        <v>28395</v>
      </c>
      <c r="J14914" t="s">
        <v>6630</v>
      </c>
      <c r="L14914" t="s">
        <v>6529</v>
      </c>
      <c r="M14914" t="s">
        <v>6630</v>
      </c>
      <c r="N14914" t="s">
        <v>6630</v>
      </c>
      <c r="O14914" t="s">
        <v>6630</v>
      </c>
      <c r="P14914" t="s">
        <v>6647</v>
      </c>
      <c r="Q14914" t="s">
        <v>6630</v>
      </c>
    </row>
    <row r="14915" spans="1:17" x14ac:dyDescent="0.35">
      <c r="A14915">
        <v>9408109682</v>
      </c>
      <c r="B14915" t="s">
        <v>6626</v>
      </c>
      <c r="C14915" t="s">
        <v>6356</v>
      </c>
      <c r="D14915">
        <v>200</v>
      </c>
      <c r="E14915" t="s">
        <v>6701</v>
      </c>
      <c r="F14915">
        <v>500</v>
      </c>
      <c r="G14915" t="s">
        <v>7639</v>
      </c>
      <c r="H14915">
        <v>63</v>
      </c>
      <c r="I14915" t="s">
        <v>28396</v>
      </c>
      <c r="J14915">
        <v>12029</v>
      </c>
      <c r="L14915" t="s">
        <v>6529</v>
      </c>
      <c r="M14915">
        <v>10473696</v>
      </c>
      <c r="N14915" t="s">
        <v>6630</v>
      </c>
      <c r="O14915" t="s">
        <v>6799</v>
      </c>
      <c r="P14915" t="s">
        <v>6630</v>
      </c>
      <c r="Q14915" t="s">
        <v>6630</v>
      </c>
    </row>
    <row r="14916" spans="1:17" x14ac:dyDescent="0.35">
      <c r="A14916" t="s">
        <v>28397</v>
      </c>
      <c r="B14916" t="s">
        <v>6626</v>
      </c>
      <c r="C14916" t="s">
        <v>6628</v>
      </c>
      <c r="D14916" t="s">
        <v>6628</v>
      </c>
      <c r="E14916" t="s">
        <v>6628</v>
      </c>
      <c r="F14916" t="s">
        <v>6628</v>
      </c>
      <c r="G14916" t="s">
        <v>6628</v>
      </c>
      <c r="H14916" t="s">
        <v>6628</v>
      </c>
      <c r="I14916" t="s">
        <v>28398</v>
      </c>
      <c r="J14916" t="s">
        <v>6630</v>
      </c>
      <c r="L14916" t="s">
        <v>6526</v>
      </c>
      <c r="M14916" t="s">
        <v>6630</v>
      </c>
      <c r="N14916" t="s">
        <v>6630</v>
      </c>
      <c r="O14916" t="s">
        <v>6630</v>
      </c>
      <c r="P14916" t="s">
        <v>6630</v>
      </c>
      <c r="Q14916" t="s">
        <v>6630</v>
      </c>
    </row>
    <row r="14917" spans="1:17" x14ac:dyDescent="0.35">
      <c r="A14917" t="s">
        <v>28399</v>
      </c>
      <c r="B14917" t="s">
        <v>6626</v>
      </c>
      <c r="C14917" t="s">
        <v>6628</v>
      </c>
      <c r="D14917" t="s">
        <v>6628</v>
      </c>
      <c r="E14917" t="s">
        <v>6628</v>
      </c>
      <c r="F14917" t="s">
        <v>6628</v>
      </c>
      <c r="G14917" t="s">
        <v>6628</v>
      </c>
      <c r="H14917" t="s">
        <v>6628</v>
      </c>
      <c r="I14917" t="s">
        <v>11032</v>
      </c>
      <c r="J14917" t="s">
        <v>6630</v>
      </c>
      <c r="L14917" t="s">
        <v>6529</v>
      </c>
      <c r="M14917" t="s">
        <v>6630</v>
      </c>
      <c r="N14917" t="s">
        <v>6630</v>
      </c>
      <c r="O14917" t="s">
        <v>6630</v>
      </c>
      <c r="P14917" t="s">
        <v>6630</v>
      </c>
      <c r="Q14917" t="s">
        <v>6630</v>
      </c>
    </row>
    <row r="14918" spans="1:17" x14ac:dyDescent="0.35">
      <c r="A14918">
        <v>9414112440</v>
      </c>
      <c r="B14918" t="s">
        <v>6334</v>
      </c>
      <c r="C14918" t="s">
        <v>6540</v>
      </c>
      <c r="D14918">
        <v>131</v>
      </c>
      <c r="E14918" t="s">
        <v>6672</v>
      </c>
      <c r="F14918">
        <v>703</v>
      </c>
      <c r="G14918" t="s">
        <v>7042</v>
      </c>
      <c r="H14918">
        <v>730</v>
      </c>
      <c r="I14918" t="s">
        <v>28400</v>
      </c>
      <c r="J14918">
        <v>13200</v>
      </c>
      <c r="L14918" t="s">
        <v>6529</v>
      </c>
      <c r="M14918">
        <v>14549150</v>
      </c>
      <c r="N14918">
        <v>15218977</v>
      </c>
      <c r="O14918" t="s">
        <v>6630</v>
      </c>
      <c r="P14918" t="s">
        <v>6630</v>
      </c>
      <c r="Q14918" t="s">
        <v>6630</v>
      </c>
    </row>
    <row r="14919" spans="1:17" x14ac:dyDescent="0.35">
      <c r="A14919">
        <v>80100571</v>
      </c>
      <c r="B14919" t="s">
        <v>6334</v>
      </c>
      <c r="C14919" t="s">
        <v>6766</v>
      </c>
      <c r="D14919">
        <v>120</v>
      </c>
      <c r="E14919" t="s">
        <v>6627</v>
      </c>
      <c r="F14919">
        <v>145</v>
      </c>
      <c r="G14919" t="s">
        <v>6627</v>
      </c>
      <c r="H14919">
        <v>15</v>
      </c>
      <c r="I14919" t="s">
        <v>28401</v>
      </c>
      <c r="J14919" t="s">
        <v>6630</v>
      </c>
      <c r="L14919" t="s">
        <v>6526</v>
      </c>
      <c r="M14919" t="s">
        <v>6630</v>
      </c>
      <c r="N14919" t="s">
        <v>6630</v>
      </c>
      <c r="O14919" t="s">
        <v>6630</v>
      </c>
      <c r="P14919" t="s">
        <v>6630</v>
      </c>
      <c r="Q14919" t="s">
        <v>6630</v>
      </c>
    </row>
    <row r="14920" spans="1:17" x14ac:dyDescent="0.35">
      <c r="A14920">
        <v>80438302</v>
      </c>
      <c r="B14920" t="s">
        <v>6334</v>
      </c>
      <c r="C14920" t="s">
        <v>6766</v>
      </c>
      <c r="D14920">
        <v>120</v>
      </c>
      <c r="E14920" t="s">
        <v>6627</v>
      </c>
      <c r="F14920">
        <v>145</v>
      </c>
      <c r="G14920" t="s">
        <v>6627</v>
      </c>
      <c r="H14920">
        <v>15</v>
      </c>
      <c r="I14920" t="s">
        <v>28402</v>
      </c>
      <c r="J14920" t="s">
        <v>6630</v>
      </c>
      <c r="L14920" t="s">
        <v>6526</v>
      </c>
      <c r="M14920" t="s">
        <v>6630</v>
      </c>
      <c r="N14920" t="s">
        <v>6630</v>
      </c>
      <c r="O14920" t="s">
        <v>6630</v>
      </c>
      <c r="P14920" t="s">
        <v>6630</v>
      </c>
      <c r="Q14920" t="s">
        <v>6630</v>
      </c>
    </row>
    <row r="14921" spans="1:17" x14ac:dyDescent="0.35">
      <c r="A14921">
        <v>9415113042</v>
      </c>
      <c r="B14921" t="s">
        <v>6626</v>
      </c>
      <c r="C14921" t="s">
        <v>6356</v>
      </c>
      <c r="D14921">
        <v>200</v>
      </c>
      <c r="E14921" t="s">
        <v>6645</v>
      </c>
      <c r="F14921">
        <v>201</v>
      </c>
      <c r="G14921" t="s">
        <v>6657</v>
      </c>
      <c r="H14921">
        <v>420</v>
      </c>
      <c r="I14921" t="s">
        <v>28403</v>
      </c>
      <c r="J14921">
        <v>20120</v>
      </c>
      <c r="L14921" t="s">
        <v>6529</v>
      </c>
      <c r="M14921">
        <v>10434021</v>
      </c>
      <c r="N14921">
        <v>13152177</v>
      </c>
      <c r="O14921">
        <v>33625</v>
      </c>
      <c r="P14921" t="s">
        <v>6630</v>
      </c>
      <c r="Q14921" t="s">
        <v>6630</v>
      </c>
    </row>
    <row r="14922" spans="1:17" x14ac:dyDescent="0.35">
      <c r="A14922">
        <v>9416113507</v>
      </c>
      <c r="B14922" t="s">
        <v>6626</v>
      </c>
      <c r="C14922" t="s">
        <v>6356</v>
      </c>
      <c r="D14922">
        <v>200</v>
      </c>
      <c r="E14922" t="s">
        <v>6645</v>
      </c>
      <c r="F14922">
        <v>201</v>
      </c>
      <c r="G14922" t="s">
        <v>176</v>
      </c>
      <c r="H14922">
        <v>705</v>
      </c>
      <c r="I14922" t="s">
        <v>28404</v>
      </c>
      <c r="J14922">
        <v>20890</v>
      </c>
      <c r="L14922" t="s">
        <v>6529</v>
      </c>
      <c r="M14922">
        <v>10014731</v>
      </c>
      <c r="N14922">
        <v>13194529</v>
      </c>
      <c r="O14922" t="s">
        <v>6630</v>
      </c>
      <c r="P14922" t="s">
        <v>6630</v>
      </c>
      <c r="Q14922" t="s">
        <v>6630</v>
      </c>
    </row>
    <row r="14923" spans="1:17" x14ac:dyDescent="0.35">
      <c r="A14923">
        <v>9413111674</v>
      </c>
      <c r="B14923" t="s">
        <v>6626</v>
      </c>
      <c r="C14923" t="s">
        <v>6356</v>
      </c>
      <c r="D14923">
        <v>200</v>
      </c>
      <c r="E14923" t="s">
        <v>5245</v>
      </c>
      <c r="F14923">
        <v>202</v>
      </c>
      <c r="G14923" t="s">
        <v>5245</v>
      </c>
      <c r="H14923">
        <v>450</v>
      </c>
      <c r="I14923" t="s">
        <v>28405</v>
      </c>
      <c r="J14923" t="s">
        <v>6630</v>
      </c>
      <c r="L14923" t="s">
        <v>6529</v>
      </c>
      <c r="M14923">
        <v>11509101</v>
      </c>
      <c r="N14923">
        <v>10434021</v>
      </c>
      <c r="O14923">
        <v>31002</v>
      </c>
      <c r="P14923" t="s">
        <v>6630</v>
      </c>
      <c r="Q14923" t="s">
        <v>6630</v>
      </c>
    </row>
    <row r="14924" spans="1:17" x14ac:dyDescent="0.35">
      <c r="A14924">
        <v>20835</v>
      </c>
      <c r="B14924" t="s">
        <v>6334</v>
      </c>
      <c r="C14924" t="s">
        <v>6356</v>
      </c>
      <c r="D14924">
        <v>200</v>
      </c>
      <c r="E14924" t="s">
        <v>6366</v>
      </c>
      <c r="F14924">
        <v>207</v>
      </c>
      <c r="G14924" t="s">
        <v>176</v>
      </c>
      <c r="H14924">
        <v>705</v>
      </c>
      <c r="I14924" t="s">
        <v>699</v>
      </c>
      <c r="J14924">
        <v>20800</v>
      </c>
      <c r="L14924" t="s">
        <v>6526</v>
      </c>
      <c r="M14924">
        <v>10151030</v>
      </c>
      <c r="N14924">
        <v>10007576</v>
      </c>
      <c r="O14924" t="s">
        <v>28406</v>
      </c>
      <c r="P14924" t="s">
        <v>10109</v>
      </c>
      <c r="Q14924" t="s">
        <v>6630</v>
      </c>
    </row>
    <row r="14925" spans="1:17" x14ac:dyDescent="0.35">
      <c r="A14925">
        <v>6302107426</v>
      </c>
      <c r="B14925" t="s">
        <v>6626</v>
      </c>
      <c r="C14925" t="s">
        <v>6356</v>
      </c>
      <c r="D14925">
        <v>200</v>
      </c>
      <c r="E14925" t="s">
        <v>6645</v>
      </c>
      <c r="F14925">
        <v>201</v>
      </c>
      <c r="G14925" t="s">
        <v>6657</v>
      </c>
      <c r="H14925">
        <v>420</v>
      </c>
      <c r="I14925" t="s">
        <v>28407</v>
      </c>
      <c r="J14925" t="s">
        <v>6630</v>
      </c>
      <c r="L14925" t="s">
        <v>6529</v>
      </c>
      <c r="M14925">
        <v>10507551</v>
      </c>
      <c r="N14925">
        <v>10429732</v>
      </c>
      <c r="O14925" t="s">
        <v>28408</v>
      </c>
      <c r="P14925" t="s">
        <v>28409</v>
      </c>
      <c r="Q14925" t="s">
        <v>6630</v>
      </c>
    </row>
    <row r="14926" spans="1:17" x14ac:dyDescent="0.35">
      <c r="A14926">
        <v>3518114780</v>
      </c>
      <c r="B14926" t="s">
        <v>6626</v>
      </c>
      <c r="C14926" t="s">
        <v>6356</v>
      </c>
      <c r="D14926">
        <v>200</v>
      </c>
      <c r="E14926" t="s">
        <v>488</v>
      </c>
      <c r="F14926">
        <v>203</v>
      </c>
      <c r="G14926" t="s">
        <v>488</v>
      </c>
      <c r="H14926">
        <v>500</v>
      </c>
      <c r="I14926" t="s">
        <v>28410</v>
      </c>
      <c r="J14926">
        <v>20302</v>
      </c>
      <c r="L14926" t="s">
        <v>6529</v>
      </c>
      <c r="M14926">
        <v>14452593</v>
      </c>
      <c r="N14926">
        <v>14454193</v>
      </c>
      <c r="O14926" t="s">
        <v>6630</v>
      </c>
      <c r="P14926" t="s">
        <v>6630</v>
      </c>
      <c r="Q14926" t="s">
        <v>6630</v>
      </c>
    </row>
    <row r="14927" spans="1:17" x14ac:dyDescent="0.35">
      <c r="A14927">
        <v>80830304</v>
      </c>
      <c r="B14927" t="s">
        <v>6334</v>
      </c>
      <c r="C14927" t="s">
        <v>6766</v>
      </c>
      <c r="D14927">
        <v>120</v>
      </c>
      <c r="E14927" t="s">
        <v>6627</v>
      </c>
      <c r="F14927">
        <v>145</v>
      </c>
      <c r="G14927" t="s">
        <v>6627</v>
      </c>
      <c r="H14927">
        <v>15</v>
      </c>
      <c r="I14927" t="s">
        <v>28411</v>
      </c>
      <c r="J14927" t="s">
        <v>6630</v>
      </c>
      <c r="L14927" t="s">
        <v>6526</v>
      </c>
      <c r="M14927" t="s">
        <v>6630</v>
      </c>
      <c r="N14927" t="s">
        <v>6630</v>
      </c>
      <c r="O14927" t="s">
        <v>6630</v>
      </c>
      <c r="P14927" t="s">
        <v>6630</v>
      </c>
      <c r="Q14927" t="s">
        <v>6630</v>
      </c>
    </row>
    <row r="14928" spans="1:17" x14ac:dyDescent="0.35">
      <c r="A14928">
        <v>9415112811</v>
      </c>
      <c r="B14928" t="s">
        <v>6626</v>
      </c>
      <c r="C14928" t="s">
        <v>6356</v>
      </c>
      <c r="D14928">
        <v>200</v>
      </c>
      <c r="E14928" t="s">
        <v>6645</v>
      </c>
      <c r="F14928">
        <v>201</v>
      </c>
      <c r="G14928" t="s">
        <v>6657</v>
      </c>
      <c r="H14928">
        <v>420</v>
      </c>
      <c r="I14928" t="s">
        <v>28412</v>
      </c>
      <c r="J14928" t="s">
        <v>6630</v>
      </c>
      <c r="L14928" t="s">
        <v>6529</v>
      </c>
      <c r="M14928">
        <v>11509101</v>
      </c>
      <c r="N14928">
        <v>10434021</v>
      </c>
      <c r="O14928">
        <v>31466</v>
      </c>
      <c r="P14928" t="s">
        <v>6630</v>
      </c>
      <c r="Q14928" t="s">
        <v>6630</v>
      </c>
    </row>
    <row r="14929" spans="1:17" x14ac:dyDescent="0.35">
      <c r="A14929">
        <v>9414112338</v>
      </c>
      <c r="B14929" t="s">
        <v>6626</v>
      </c>
      <c r="C14929" t="s">
        <v>6356</v>
      </c>
      <c r="D14929">
        <v>200</v>
      </c>
      <c r="E14929" t="s">
        <v>6645</v>
      </c>
      <c r="F14929">
        <v>201</v>
      </c>
      <c r="G14929" t="s">
        <v>6635</v>
      </c>
      <c r="H14929">
        <v>405</v>
      </c>
      <c r="I14929" t="s">
        <v>13570</v>
      </c>
      <c r="J14929">
        <v>20010</v>
      </c>
      <c r="L14929" t="s">
        <v>6529</v>
      </c>
      <c r="M14929">
        <v>10467253</v>
      </c>
      <c r="N14929">
        <v>10225852</v>
      </c>
      <c r="O14929" t="s">
        <v>6630</v>
      </c>
      <c r="P14929" t="s">
        <v>6630</v>
      </c>
      <c r="Q14929">
        <v>700</v>
      </c>
    </row>
    <row r="14930" spans="1:17" x14ac:dyDescent="0.35">
      <c r="A14930">
        <v>80086209</v>
      </c>
      <c r="B14930" t="s">
        <v>6334</v>
      </c>
      <c r="C14930" t="s">
        <v>6766</v>
      </c>
      <c r="D14930">
        <v>120</v>
      </c>
      <c r="E14930" t="s">
        <v>6627</v>
      </c>
      <c r="F14930">
        <v>145</v>
      </c>
      <c r="G14930" t="s">
        <v>6627</v>
      </c>
      <c r="H14930">
        <v>15</v>
      </c>
      <c r="I14930" t="s">
        <v>28413</v>
      </c>
      <c r="J14930" t="s">
        <v>6630</v>
      </c>
      <c r="L14930" t="s">
        <v>6526</v>
      </c>
      <c r="M14930" t="s">
        <v>6630</v>
      </c>
      <c r="N14930" t="s">
        <v>6630</v>
      </c>
      <c r="O14930" t="s">
        <v>6630</v>
      </c>
      <c r="P14930" t="s">
        <v>6630</v>
      </c>
      <c r="Q14930" t="s">
        <v>6630</v>
      </c>
    </row>
    <row r="14931" spans="1:17" x14ac:dyDescent="0.35">
      <c r="A14931">
        <v>9414112601</v>
      </c>
      <c r="B14931" t="s">
        <v>6626</v>
      </c>
      <c r="C14931" t="s">
        <v>6356</v>
      </c>
      <c r="D14931">
        <v>200</v>
      </c>
      <c r="E14931" t="s">
        <v>5245</v>
      </c>
      <c r="F14931">
        <v>202</v>
      </c>
      <c r="G14931" t="s">
        <v>5245</v>
      </c>
      <c r="H14931">
        <v>450</v>
      </c>
      <c r="I14931" t="s">
        <v>28414</v>
      </c>
      <c r="J14931">
        <v>20200</v>
      </c>
      <c r="L14931" t="s">
        <v>6529</v>
      </c>
      <c r="M14931">
        <v>10434021</v>
      </c>
      <c r="N14931">
        <v>13152177</v>
      </c>
      <c r="O14931">
        <v>32716</v>
      </c>
      <c r="P14931" t="s">
        <v>6630</v>
      </c>
      <c r="Q14931" t="s">
        <v>6630</v>
      </c>
    </row>
    <row r="14932" spans="1:17" x14ac:dyDescent="0.35">
      <c r="A14932">
        <v>3504108232</v>
      </c>
      <c r="B14932" t="s">
        <v>6626</v>
      </c>
      <c r="C14932" t="s">
        <v>6356</v>
      </c>
      <c r="D14932">
        <v>200</v>
      </c>
      <c r="E14932" t="s">
        <v>5245</v>
      </c>
      <c r="F14932">
        <v>202</v>
      </c>
      <c r="G14932" t="s">
        <v>5245</v>
      </c>
      <c r="H14932">
        <v>450</v>
      </c>
      <c r="I14932" t="s">
        <v>28415</v>
      </c>
      <c r="J14932">
        <v>20200</v>
      </c>
      <c r="L14932" t="s">
        <v>6529</v>
      </c>
      <c r="M14932">
        <v>11940031</v>
      </c>
      <c r="N14932" t="s">
        <v>6630</v>
      </c>
      <c r="O14932" t="s">
        <v>28416</v>
      </c>
      <c r="P14932" t="s">
        <v>22021</v>
      </c>
      <c r="Q14932" t="s">
        <v>6630</v>
      </c>
    </row>
    <row r="14933" spans="1:17" x14ac:dyDescent="0.35">
      <c r="A14933" t="s">
        <v>28417</v>
      </c>
      <c r="B14933" t="s">
        <v>6626</v>
      </c>
      <c r="C14933" t="s">
        <v>6628</v>
      </c>
      <c r="D14933" t="s">
        <v>6628</v>
      </c>
      <c r="E14933" t="s">
        <v>6628</v>
      </c>
      <c r="F14933" t="s">
        <v>6628</v>
      </c>
      <c r="G14933" t="s">
        <v>6628</v>
      </c>
      <c r="H14933" t="s">
        <v>6628</v>
      </c>
      <c r="I14933" t="s">
        <v>28418</v>
      </c>
      <c r="J14933" t="s">
        <v>6630</v>
      </c>
      <c r="L14933" t="s">
        <v>6526</v>
      </c>
      <c r="M14933">
        <v>10007319</v>
      </c>
      <c r="N14933" t="s">
        <v>6630</v>
      </c>
      <c r="O14933" t="s">
        <v>6630</v>
      </c>
      <c r="P14933" t="s">
        <v>6630</v>
      </c>
      <c r="Q14933" t="s">
        <v>6630</v>
      </c>
    </row>
    <row r="14934" spans="1:17" x14ac:dyDescent="0.35">
      <c r="A14934">
        <v>9407109084</v>
      </c>
      <c r="B14934" t="s">
        <v>6626</v>
      </c>
      <c r="C14934" t="s">
        <v>6356</v>
      </c>
      <c r="D14934">
        <v>200</v>
      </c>
      <c r="E14934" t="s">
        <v>6858</v>
      </c>
      <c r="F14934">
        <v>200</v>
      </c>
      <c r="G14934" t="s">
        <v>6990</v>
      </c>
      <c r="H14934">
        <v>200</v>
      </c>
      <c r="I14934" t="s">
        <v>28419</v>
      </c>
      <c r="J14934">
        <v>12000</v>
      </c>
      <c r="L14934" t="s">
        <v>6529</v>
      </c>
      <c r="M14934">
        <v>10839627</v>
      </c>
      <c r="N14934" t="s">
        <v>6630</v>
      </c>
      <c r="O14934" t="s">
        <v>28420</v>
      </c>
      <c r="P14934">
        <v>12000.804011</v>
      </c>
      <c r="Q14934">
        <v>700</v>
      </c>
    </row>
    <row r="14935" spans="1:17" x14ac:dyDescent="0.35">
      <c r="A14935">
        <v>80236004</v>
      </c>
      <c r="B14935" t="s">
        <v>6334</v>
      </c>
      <c r="C14935" t="s">
        <v>6766</v>
      </c>
      <c r="D14935">
        <v>120</v>
      </c>
      <c r="E14935" t="s">
        <v>6627</v>
      </c>
      <c r="F14935">
        <v>145</v>
      </c>
      <c r="G14935" t="s">
        <v>6627</v>
      </c>
      <c r="H14935">
        <v>15</v>
      </c>
      <c r="I14935" t="s">
        <v>28421</v>
      </c>
      <c r="J14935" t="s">
        <v>6630</v>
      </c>
      <c r="L14935" t="s">
        <v>6526</v>
      </c>
      <c r="M14935" t="s">
        <v>6630</v>
      </c>
      <c r="N14935" t="s">
        <v>6630</v>
      </c>
      <c r="O14935" t="s">
        <v>6630</v>
      </c>
      <c r="P14935" t="s">
        <v>6630</v>
      </c>
      <c r="Q14935" t="s">
        <v>6630</v>
      </c>
    </row>
    <row r="14936" spans="1:17" x14ac:dyDescent="0.35">
      <c r="A14936">
        <v>80440815</v>
      </c>
      <c r="B14936" t="s">
        <v>6334</v>
      </c>
      <c r="C14936" t="s">
        <v>6766</v>
      </c>
      <c r="D14936">
        <v>120</v>
      </c>
      <c r="E14936" t="s">
        <v>6627</v>
      </c>
      <c r="F14936">
        <v>145</v>
      </c>
      <c r="G14936" t="s">
        <v>6627</v>
      </c>
      <c r="H14936">
        <v>15</v>
      </c>
      <c r="I14936" t="s">
        <v>28422</v>
      </c>
      <c r="J14936" t="s">
        <v>6630</v>
      </c>
      <c r="L14936" t="s">
        <v>6526</v>
      </c>
      <c r="M14936" t="s">
        <v>6630</v>
      </c>
      <c r="N14936" t="s">
        <v>6630</v>
      </c>
      <c r="O14936" t="s">
        <v>6630</v>
      </c>
      <c r="P14936" t="s">
        <v>6630</v>
      </c>
      <c r="Q14936" t="s">
        <v>6630</v>
      </c>
    </row>
    <row r="14937" spans="1:17" x14ac:dyDescent="0.35">
      <c r="A14937">
        <v>6307109263</v>
      </c>
      <c r="B14937" t="s">
        <v>6626</v>
      </c>
      <c r="C14937" t="s">
        <v>6356</v>
      </c>
      <c r="D14937">
        <v>200</v>
      </c>
      <c r="E14937" t="s">
        <v>6366</v>
      </c>
      <c r="F14937">
        <v>207</v>
      </c>
      <c r="G14937" t="s">
        <v>6657</v>
      </c>
      <c r="H14937">
        <v>420</v>
      </c>
      <c r="I14937" t="s">
        <v>17289</v>
      </c>
      <c r="J14937" t="s">
        <v>6630</v>
      </c>
      <c r="L14937" t="s">
        <v>6529</v>
      </c>
      <c r="M14937">
        <v>11749201</v>
      </c>
      <c r="N14937" t="s">
        <v>6630</v>
      </c>
      <c r="O14937" t="s">
        <v>6630</v>
      </c>
      <c r="P14937" t="s">
        <v>6630</v>
      </c>
      <c r="Q14937">
        <v>100</v>
      </c>
    </row>
    <row r="14938" spans="1:17" x14ac:dyDescent="0.35">
      <c r="A14938">
        <v>9409109716</v>
      </c>
      <c r="B14938" t="s">
        <v>6626</v>
      </c>
      <c r="C14938" t="s">
        <v>6356</v>
      </c>
      <c r="D14938">
        <v>200</v>
      </c>
      <c r="E14938" t="s">
        <v>6366</v>
      </c>
      <c r="F14938">
        <v>207</v>
      </c>
      <c r="G14938" t="s">
        <v>6651</v>
      </c>
      <c r="H14938">
        <v>410</v>
      </c>
      <c r="I14938" t="s">
        <v>28423</v>
      </c>
      <c r="J14938" t="s">
        <v>6630</v>
      </c>
      <c r="L14938" t="s">
        <v>6529</v>
      </c>
      <c r="M14938">
        <v>10663650</v>
      </c>
      <c r="N14938" t="s">
        <v>6630</v>
      </c>
      <c r="O14938" t="s">
        <v>6630</v>
      </c>
      <c r="P14938" t="s">
        <v>6630</v>
      </c>
      <c r="Q14938">
        <v>100</v>
      </c>
    </row>
    <row r="14939" spans="1:17" x14ac:dyDescent="0.35">
      <c r="A14939">
        <v>3503107931</v>
      </c>
      <c r="B14939" t="s">
        <v>6626</v>
      </c>
      <c r="C14939" t="s">
        <v>6356</v>
      </c>
      <c r="D14939">
        <v>200</v>
      </c>
      <c r="E14939" t="s">
        <v>5245</v>
      </c>
      <c r="F14939">
        <v>202</v>
      </c>
      <c r="G14939" t="s">
        <v>5245</v>
      </c>
      <c r="H14939">
        <v>450</v>
      </c>
      <c r="I14939" t="s">
        <v>28424</v>
      </c>
      <c r="J14939">
        <v>20200</v>
      </c>
      <c r="L14939" t="s">
        <v>6529</v>
      </c>
      <c r="M14939">
        <v>11204949</v>
      </c>
      <c r="N14939" t="s">
        <v>6630</v>
      </c>
      <c r="O14939" t="s">
        <v>6630</v>
      </c>
      <c r="P14939" t="s">
        <v>28425</v>
      </c>
      <c r="Q14939" t="s">
        <v>6630</v>
      </c>
    </row>
    <row r="14940" spans="1:17" x14ac:dyDescent="0.35">
      <c r="A14940">
        <v>3516113604</v>
      </c>
      <c r="B14940" t="s">
        <v>6626</v>
      </c>
      <c r="C14940" t="s">
        <v>6356</v>
      </c>
      <c r="D14940">
        <v>200</v>
      </c>
      <c r="E14940" t="s">
        <v>5245</v>
      </c>
      <c r="F14940">
        <v>202</v>
      </c>
      <c r="G14940" t="s">
        <v>5245</v>
      </c>
      <c r="H14940">
        <v>450</v>
      </c>
      <c r="I14940" t="s">
        <v>28426</v>
      </c>
      <c r="J14940">
        <v>20200</v>
      </c>
      <c r="L14940" t="s">
        <v>6529</v>
      </c>
      <c r="M14940">
        <v>11533224</v>
      </c>
      <c r="N14940">
        <v>12975905</v>
      </c>
      <c r="O14940" s="3">
        <v>3312033121</v>
      </c>
      <c r="P14940" t="s">
        <v>6630</v>
      </c>
      <c r="Q14940" t="s">
        <v>6630</v>
      </c>
    </row>
    <row r="14941" spans="1:17" x14ac:dyDescent="0.35">
      <c r="A14941">
        <v>13864</v>
      </c>
      <c r="B14941" t="s">
        <v>6334</v>
      </c>
      <c r="C14941" t="s">
        <v>6356</v>
      </c>
      <c r="D14941">
        <v>200</v>
      </c>
      <c r="E14941" t="s">
        <v>6357</v>
      </c>
      <c r="F14941">
        <v>209</v>
      </c>
      <c r="G14941" t="s">
        <v>6391</v>
      </c>
      <c r="H14941">
        <v>989</v>
      </c>
      <c r="I14941" t="s">
        <v>3712</v>
      </c>
      <c r="J14941">
        <v>13500</v>
      </c>
      <c r="L14941" t="s">
        <v>6526</v>
      </c>
      <c r="M14941">
        <v>10458867</v>
      </c>
      <c r="N14941">
        <v>10042553</v>
      </c>
      <c r="O14941" t="s">
        <v>28427</v>
      </c>
      <c r="P14941" t="s">
        <v>28428</v>
      </c>
      <c r="Q14941" t="s">
        <v>6630</v>
      </c>
    </row>
    <row r="14942" spans="1:17" x14ac:dyDescent="0.35">
      <c r="A14942">
        <v>3500106474</v>
      </c>
      <c r="B14942" t="s">
        <v>6626</v>
      </c>
      <c r="C14942" t="s">
        <v>6356</v>
      </c>
      <c r="D14942">
        <v>200</v>
      </c>
      <c r="E14942" t="s">
        <v>5245</v>
      </c>
      <c r="F14942">
        <v>202</v>
      </c>
      <c r="G14942" t="s">
        <v>5245</v>
      </c>
      <c r="H14942">
        <v>450</v>
      </c>
      <c r="I14942" t="s">
        <v>28429</v>
      </c>
      <c r="J14942">
        <v>20200</v>
      </c>
      <c r="L14942" t="s">
        <v>6529</v>
      </c>
      <c r="M14942" t="s">
        <v>6630</v>
      </c>
      <c r="N14942">
        <v>10410901</v>
      </c>
      <c r="O14942" t="s">
        <v>6630</v>
      </c>
      <c r="P14942" t="s">
        <v>28430</v>
      </c>
      <c r="Q14942" t="s">
        <v>6630</v>
      </c>
    </row>
    <row r="14943" spans="1:17" x14ac:dyDescent="0.35">
      <c r="A14943">
        <v>9406108945</v>
      </c>
      <c r="B14943" t="s">
        <v>6626</v>
      </c>
      <c r="C14943" t="s">
        <v>6356</v>
      </c>
      <c r="D14943">
        <v>200</v>
      </c>
      <c r="E14943" t="s">
        <v>6366</v>
      </c>
      <c r="F14943">
        <v>207</v>
      </c>
      <c r="G14943" t="s">
        <v>6651</v>
      </c>
      <c r="H14943">
        <v>410</v>
      </c>
      <c r="I14943" t="s">
        <v>28431</v>
      </c>
      <c r="J14943">
        <v>20135</v>
      </c>
      <c r="L14943" t="s">
        <v>6529</v>
      </c>
      <c r="M14943">
        <v>10016579</v>
      </c>
      <c r="N14943">
        <v>10007309</v>
      </c>
      <c r="O14943" t="s">
        <v>28431</v>
      </c>
      <c r="P14943" t="s">
        <v>28432</v>
      </c>
      <c r="Q14943" t="s">
        <v>6630</v>
      </c>
    </row>
    <row r="14944" spans="1:17" x14ac:dyDescent="0.35">
      <c r="A14944">
        <v>7999106221</v>
      </c>
      <c r="B14944" t="s">
        <v>6626</v>
      </c>
      <c r="C14944" t="s">
        <v>6356</v>
      </c>
      <c r="D14944">
        <v>200</v>
      </c>
      <c r="E14944" t="s">
        <v>6366</v>
      </c>
      <c r="F14944">
        <v>207</v>
      </c>
      <c r="G14944" t="s">
        <v>6698</v>
      </c>
      <c r="H14944">
        <v>725</v>
      </c>
      <c r="I14944" t="s">
        <v>28433</v>
      </c>
      <c r="J14944">
        <v>20800</v>
      </c>
      <c r="L14944" t="s">
        <v>6529</v>
      </c>
      <c r="M14944" t="s">
        <v>6630</v>
      </c>
      <c r="N14944">
        <v>10215072</v>
      </c>
      <c r="O14944" t="s">
        <v>7084</v>
      </c>
      <c r="P14944" t="s">
        <v>17878</v>
      </c>
      <c r="Q14944" t="s">
        <v>6630</v>
      </c>
    </row>
    <row r="14945" spans="1:17" x14ac:dyDescent="0.35">
      <c r="A14945">
        <v>9495100683</v>
      </c>
      <c r="B14945" t="s">
        <v>6626</v>
      </c>
      <c r="C14945" t="s">
        <v>6356</v>
      </c>
      <c r="D14945">
        <v>200</v>
      </c>
      <c r="E14945" t="s">
        <v>6645</v>
      </c>
      <c r="F14945">
        <v>201</v>
      </c>
      <c r="G14945" t="s">
        <v>6657</v>
      </c>
      <c r="H14945">
        <v>420</v>
      </c>
      <c r="I14945" t="s">
        <v>28434</v>
      </c>
      <c r="J14945" t="s">
        <v>6630</v>
      </c>
      <c r="L14945" t="s">
        <v>6529</v>
      </c>
      <c r="M14945" t="s">
        <v>6630</v>
      </c>
      <c r="N14945">
        <v>10044402</v>
      </c>
      <c r="O14945" t="s">
        <v>6630</v>
      </c>
      <c r="P14945" t="s">
        <v>6830</v>
      </c>
      <c r="Q14945" t="s">
        <v>6630</v>
      </c>
    </row>
    <row r="14946" spans="1:17" x14ac:dyDescent="0.35">
      <c r="A14946">
        <v>6399106130</v>
      </c>
      <c r="B14946" t="s">
        <v>6626</v>
      </c>
      <c r="C14946" t="s">
        <v>6356</v>
      </c>
      <c r="D14946">
        <v>200</v>
      </c>
      <c r="E14946" t="s">
        <v>6645</v>
      </c>
      <c r="F14946">
        <v>201</v>
      </c>
      <c r="G14946" t="s">
        <v>6657</v>
      </c>
      <c r="H14946">
        <v>420</v>
      </c>
      <c r="I14946" t="s">
        <v>28435</v>
      </c>
      <c r="J14946" t="s">
        <v>6630</v>
      </c>
      <c r="L14946" t="s">
        <v>6529</v>
      </c>
      <c r="M14946">
        <v>10507551</v>
      </c>
      <c r="N14946">
        <v>10429732</v>
      </c>
      <c r="O14946" t="s">
        <v>6630</v>
      </c>
      <c r="P14946" t="s">
        <v>28436</v>
      </c>
      <c r="Q14946" t="s">
        <v>6630</v>
      </c>
    </row>
    <row r="14947" spans="1:17" x14ac:dyDescent="0.35">
      <c r="A14947">
        <v>9410110223</v>
      </c>
      <c r="B14947" t="s">
        <v>6626</v>
      </c>
      <c r="C14947" t="s">
        <v>6356</v>
      </c>
      <c r="D14947">
        <v>200</v>
      </c>
      <c r="E14947" t="s">
        <v>6366</v>
      </c>
      <c r="F14947">
        <v>207</v>
      </c>
      <c r="G14947" t="s">
        <v>6638</v>
      </c>
      <c r="H14947">
        <v>415</v>
      </c>
      <c r="I14947" t="s">
        <v>28437</v>
      </c>
      <c r="J14947">
        <v>20115</v>
      </c>
      <c r="L14947" t="s">
        <v>6529</v>
      </c>
      <c r="M14947">
        <v>12355458</v>
      </c>
      <c r="N14947" t="s">
        <v>6630</v>
      </c>
      <c r="O14947" t="s">
        <v>28438</v>
      </c>
      <c r="P14947" t="s">
        <v>6630</v>
      </c>
      <c r="Q14947" t="s">
        <v>6630</v>
      </c>
    </row>
    <row r="14948" spans="1:17" x14ac:dyDescent="0.35">
      <c r="A14948">
        <v>80472207</v>
      </c>
      <c r="B14948" t="s">
        <v>6334</v>
      </c>
      <c r="C14948" t="s">
        <v>6766</v>
      </c>
      <c r="D14948">
        <v>120</v>
      </c>
      <c r="E14948" t="s">
        <v>6627</v>
      </c>
      <c r="F14948">
        <v>145</v>
      </c>
      <c r="G14948" t="s">
        <v>6627</v>
      </c>
      <c r="H14948">
        <v>15</v>
      </c>
      <c r="I14948" t="s">
        <v>28439</v>
      </c>
      <c r="J14948" t="s">
        <v>6630</v>
      </c>
      <c r="L14948" t="s">
        <v>6526</v>
      </c>
      <c r="M14948" t="s">
        <v>6630</v>
      </c>
      <c r="N14948" t="s">
        <v>6630</v>
      </c>
      <c r="O14948" t="s">
        <v>6630</v>
      </c>
      <c r="P14948" t="s">
        <v>6630</v>
      </c>
      <c r="Q14948" t="s">
        <v>6630</v>
      </c>
    </row>
    <row r="14949" spans="1:17" x14ac:dyDescent="0.35">
      <c r="A14949">
        <v>9401107088</v>
      </c>
      <c r="B14949" t="s">
        <v>6626</v>
      </c>
      <c r="C14949" t="s">
        <v>6356</v>
      </c>
      <c r="D14949">
        <v>200</v>
      </c>
      <c r="E14949" t="s">
        <v>6645</v>
      </c>
      <c r="F14949">
        <v>201</v>
      </c>
      <c r="G14949" t="s">
        <v>7742</v>
      </c>
      <c r="H14949">
        <v>425</v>
      </c>
      <c r="I14949" t="s">
        <v>28440</v>
      </c>
      <c r="J14949">
        <v>20830</v>
      </c>
      <c r="L14949" t="s">
        <v>6529</v>
      </c>
      <c r="M14949">
        <v>10506697</v>
      </c>
      <c r="N14949">
        <v>10242118</v>
      </c>
      <c r="O14949" t="s">
        <v>28441</v>
      </c>
      <c r="P14949" t="s">
        <v>28442</v>
      </c>
      <c r="Q14949" t="s">
        <v>6630</v>
      </c>
    </row>
    <row r="14950" spans="1:17" x14ac:dyDescent="0.35">
      <c r="A14950">
        <v>9606108977</v>
      </c>
      <c r="B14950" t="s">
        <v>6626</v>
      </c>
      <c r="C14950" t="s">
        <v>7114</v>
      </c>
      <c r="D14950">
        <v>115</v>
      </c>
      <c r="E14950" t="s">
        <v>7114</v>
      </c>
      <c r="F14950">
        <v>115</v>
      </c>
      <c r="G14950" t="s">
        <v>7353</v>
      </c>
      <c r="H14950">
        <v>22</v>
      </c>
      <c r="I14950" t="s">
        <v>28443</v>
      </c>
      <c r="J14950">
        <v>11550</v>
      </c>
      <c r="L14950" t="s">
        <v>6529</v>
      </c>
      <c r="M14950">
        <v>10149212</v>
      </c>
      <c r="N14950">
        <v>10007161</v>
      </c>
      <c r="O14950" t="s">
        <v>28444</v>
      </c>
      <c r="P14950" t="s">
        <v>8797</v>
      </c>
      <c r="Q14950">
        <v>200</v>
      </c>
    </row>
    <row r="14951" spans="1:17" x14ac:dyDescent="0.35">
      <c r="A14951">
        <v>7994013404</v>
      </c>
      <c r="B14951" t="s">
        <v>6626</v>
      </c>
      <c r="C14951" t="s">
        <v>8762</v>
      </c>
      <c r="D14951">
        <v>130</v>
      </c>
      <c r="E14951" t="s">
        <v>6628</v>
      </c>
      <c r="F14951" t="s">
        <v>6628</v>
      </c>
      <c r="G14951" t="s">
        <v>6628</v>
      </c>
      <c r="H14951" t="s">
        <v>6628</v>
      </c>
      <c r="I14951" t="s">
        <v>28445</v>
      </c>
      <c r="J14951" t="s">
        <v>6630</v>
      </c>
      <c r="L14951" t="s">
        <v>6529</v>
      </c>
      <c r="M14951" t="s">
        <v>6630</v>
      </c>
      <c r="N14951" t="s">
        <v>6630</v>
      </c>
      <c r="O14951" t="s">
        <v>6630</v>
      </c>
      <c r="P14951" t="s">
        <v>6647</v>
      </c>
      <c r="Q14951" t="s">
        <v>6630</v>
      </c>
    </row>
    <row r="14952" spans="1:17" x14ac:dyDescent="0.35">
      <c r="A14952">
        <v>9412110958</v>
      </c>
      <c r="B14952" t="s">
        <v>6626</v>
      </c>
      <c r="C14952" t="s">
        <v>6356</v>
      </c>
      <c r="D14952">
        <v>200</v>
      </c>
      <c r="E14952" t="s">
        <v>6645</v>
      </c>
      <c r="F14952">
        <v>201</v>
      </c>
      <c r="G14952" t="s">
        <v>6638</v>
      </c>
      <c r="H14952">
        <v>415</v>
      </c>
      <c r="I14952" t="s">
        <v>15074</v>
      </c>
      <c r="J14952">
        <v>20115</v>
      </c>
      <c r="L14952" t="s">
        <v>6529</v>
      </c>
      <c r="M14952">
        <v>12629893</v>
      </c>
      <c r="N14952">
        <v>12627855</v>
      </c>
      <c r="O14952">
        <v>29262</v>
      </c>
      <c r="P14952" t="s">
        <v>6630</v>
      </c>
      <c r="Q14952" t="s">
        <v>6630</v>
      </c>
    </row>
    <row r="14953" spans="1:17" x14ac:dyDescent="0.35">
      <c r="A14953">
        <v>9602107208</v>
      </c>
      <c r="B14953" t="s">
        <v>6334</v>
      </c>
      <c r="C14953" t="s">
        <v>6356</v>
      </c>
      <c r="D14953">
        <v>200</v>
      </c>
      <c r="E14953" t="s">
        <v>6659</v>
      </c>
      <c r="F14953">
        <v>208</v>
      </c>
      <c r="G14953" t="s">
        <v>6933</v>
      </c>
      <c r="H14953">
        <v>300</v>
      </c>
      <c r="I14953" t="s">
        <v>28446</v>
      </c>
      <c r="J14953">
        <v>13500</v>
      </c>
      <c r="L14953" t="s">
        <v>6529</v>
      </c>
      <c r="M14953">
        <v>10128278</v>
      </c>
      <c r="N14953">
        <v>10731991</v>
      </c>
      <c r="O14953" t="s">
        <v>28447</v>
      </c>
      <c r="P14953" t="s">
        <v>7370</v>
      </c>
      <c r="Q14953">
        <v>200</v>
      </c>
    </row>
    <row r="14954" spans="1:17" x14ac:dyDescent="0.35">
      <c r="A14954">
        <v>80300821</v>
      </c>
      <c r="B14954" t="s">
        <v>6334</v>
      </c>
      <c r="C14954" t="s">
        <v>6766</v>
      </c>
      <c r="D14954">
        <v>120</v>
      </c>
      <c r="E14954" t="s">
        <v>6627</v>
      </c>
      <c r="F14954">
        <v>145</v>
      </c>
      <c r="G14954" t="s">
        <v>6627</v>
      </c>
      <c r="H14954">
        <v>15</v>
      </c>
      <c r="I14954" t="s">
        <v>28448</v>
      </c>
      <c r="J14954" t="s">
        <v>6630</v>
      </c>
      <c r="L14954" t="s">
        <v>6526</v>
      </c>
      <c r="M14954" t="s">
        <v>6630</v>
      </c>
      <c r="N14954" t="s">
        <v>6630</v>
      </c>
      <c r="O14954" t="s">
        <v>6630</v>
      </c>
      <c r="P14954" t="s">
        <v>6630</v>
      </c>
      <c r="Q14954" t="s">
        <v>6630</v>
      </c>
    </row>
    <row r="14955" spans="1:17" x14ac:dyDescent="0.35">
      <c r="A14955">
        <v>80523100</v>
      </c>
      <c r="B14955" t="s">
        <v>6334</v>
      </c>
      <c r="C14955" t="s">
        <v>6766</v>
      </c>
      <c r="D14955">
        <v>120</v>
      </c>
      <c r="E14955" t="s">
        <v>6627</v>
      </c>
      <c r="F14955">
        <v>145</v>
      </c>
      <c r="G14955" t="s">
        <v>6627</v>
      </c>
      <c r="H14955">
        <v>15</v>
      </c>
      <c r="I14955" t="s">
        <v>28449</v>
      </c>
      <c r="J14955" t="s">
        <v>6630</v>
      </c>
      <c r="L14955" t="s">
        <v>6526</v>
      </c>
      <c r="M14955" t="s">
        <v>6630</v>
      </c>
      <c r="N14955" t="s">
        <v>6630</v>
      </c>
      <c r="O14955" t="s">
        <v>6630</v>
      </c>
      <c r="P14955" t="s">
        <v>6630</v>
      </c>
      <c r="Q14955" t="s">
        <v>6630</v>
      </c>
    </row>
    <row r="14956" spans="1:17" x14ac:dyDescent="0.35">
      <c r="A14956">
        <v>8797105082</v>
      </c>
      <c r="B14956" t="s">
        <v>6626</v>
      </c>
      <c r="C14956" t="s">
        <v>6356</v>
      </c>
      <c r="D14956">
        <v>200</v>
      </c>
      <c r="E14956" t="s">
        <v>6701</v>
      </c>
      <c r="F14956">
        <v>500</v>
      </c>
      <c r="G14956" t="s">
        <v>7166</v>
      </c>
      <c r="H14956">
        <v>61</v>
      </c>
      <c r="I14956" t="s">
        <v>28450</v>
      </c>
      <c r="J14956">
        <v>12028</v>
      </c>
      <c r="L14956" t="s">
        <v>6529</v>
      </c>
      <c r="M14956" t="s">
        <v>6630</v>
      </c>
      <c r="N14956" t="s">
        <v>6630</v>
      </c>
      <c r="O14956" t="s">
        <v>6630</v>
      </c>
      <c r="P14956" t="s">
        <v>28451</v>
      </c>
      <c r="Q14956" t="s">
        <v>6630</v>
      </c>
    </row>
    <row r="14957" spans="1:17" x14ac:dyDescent="0.35">
      <c r="A14957">
        <v>9409109878</v>
      </c>
      <c r="B14957" t="s">
        <v>6626</v>
      </c>
      <c r="C14957" t="s">
        <v>6356</v>
      </c>
      <c r="D14957">
        <v>200</v>
      </c>
      <c r="E14957" t="s">
        <v>6659</v>
      </c>
      <c r="F14957">
        <v>208</v>
      </c>
      <c r="G14957" t="s">
        <v>977</v>
      </c>
      <c r="H14957">
        <v>310</v>
      </c>
      <c r="I14957" t="s">
        <v>28452</v>
      </c>
      <c r="J14957">
        <v>13562</v>
      </c>
      <c r="L14957" t="s">
        <v>6529</v>
      </c>
      <c r="M14957">
        <v>11517531</v>
      </c>
      <c r="N14957" t="s">
        <v>6630</v>
      </c>
      <c r="O14957" t="s">
        <v>6630</v>
      </c>
      <c r="P14957" t="s">
        <v>6630</v>
      </c>
      <c r="Q14957">
        <v>100</v>
      </c>
    </row>
    <row r="14958" spans="1:17" x14ac:dyDescent="0.35">
      <c r="A14958">
        <v>9411110738</v>
      </c>
      <c r="B14958" t="s">
        <v>6626</v>
      </c>
      <c r="C14958" t="s">
        <v>6356</v>
      </c>
      <c r="D14958">
        <v>200</v>
      </c>
      <c r="E14958" t="s">
        <v>6366</v>
      </c>
      <c r="F14958">
        <v>207</v>
      </c>
      <c r="G14958" t="s">
        <v>6638</v>
      </c>
      <c r="H14958">
        <v>415</v>
      </c>
      <c r="I14958" t="s">
        <v>28453</v>
      </c>
      <c r="J14958">
        <v>20115</v>
      </c>
      <c r="L14958" t="s">
        <v>6529</v>
      </c>
      <c r="M14958">
        <v>12246112</v>
      </c>
      <c r="N14958">
        <v>11292854</v>
      </c>
      <c r="O14958">
        <v>28607</v>
      </c>
      <c r="P14958" t="s">
        <v>6630</v>
      </c>
      <c r="Q14958" t="s">
        <v>6630</v>
      </c>
    </row>
    <row r="14959" spans="1:17" x14ac:dyDescent="0.35">
      <c r="A14959">
        <v>9413111593</v>
      </c>
      <c r="B14959" t="s">
        <v>6626</v>
      </c>
      <c r="C14959" t="s">
        <v>6356</v>
      </c>
      <c r="D14959">
        <v>200</v>
      </c>
      <c r="E14959" t="s">
        <v>6357</v>
      </c>
      <c r="F14959">
        <v>209</v>
      </c>
      <c r="G14959" t="s">
        <v>977</v>
      </c>
      <c r="H14959">
        <v>310</v>
      </c>
      <c r="I14959" t="s">
        <v>28454</v>
      </c>
      <c r="J14959">
        <v>13562</v>
      </c>
      <c r="L14959" t="s">
        <v>6529</v>
      </c>
      <c r="M14959">
        <v>10007753</v>
      </c>
      <c r="N14959">
        <v>10007830</v>
      </c>
      <c r="O14959" t="s">
        <v>6630</v>
      </c>
      <c r="P14959" t="s">
        <v>6630</v>
      </c>
      <c r="Q14959">
        <v>100</v>
      </c>
    </row>
    <row r="14960" spans="1:17" x14ac:dyDescent="0.35">
      <c r="A14960">
        <v>6306108802</v>
      </c>
      <c r="B14960" t="s">
        <v>6626</v>
      </c>
      <c r="C14960" t="s">
        <v>6356</v>
      </c>
      <c r="D14960">
        <v>200</v>
      </c>
      <c r="E14960" t="s">
        <v>6366</v>
      </c>
      <c r="F14960">
        <v>207</v>
      </c>
      <c r="G14960" t="s">
        <v>6638</v>
      </c>
      <c r="H14960">
        <v>415</v>
      </c>
      <c r="I14960" t="s">
        <v>28455</v>
      </c>
      <c r="J14960">
        <v>20115</v>
      </c>
      <c r="L14960" t="s">
        <v>6529</v>
      </c>
      <c r="M14960">
        <v>10733110</v>
      </c>
      <c r="N14960">
        <v>10504616</v>
      </c>
      <c r="O14960" t="s">
        <v>6630</v>
      </c>
      <c r="P14960" t="s">
        <v>28456</v>
      </c>
      <c r="Q14960" t="s">
        <v>6630</v>
      </c>
    </row>
    <row r="14961" spans="1:17" x14ac:dyDescent="0.35">
      <c r="A14961">
        <v>9409110028</v>
      </c>
      <c r="B14961" t="s">
        <v>6626</v>
      </c>
      <c r="C14961" t="s">
        <v>6356</v>
      </c>
      <c r="D14961">
        <v>200</v>
      </c>
      <c r="E14961" t="s">
        <v>6366</v>
      </c>
      <c r="F14961">
        <v>207</v>
      </c>
      <c r="G14961" t="s">
        <v>6800</v>
      </c>
      <c r="H14961">
        <v>700</v>
      </c>
      <c r="I14961" t="s">
        <v>17180</v>
      </c>
      <c r="J14961">
        <v>20703</v>
      </c>
      <c r="L14961" t="s">
        <v>6529</v>
      </c>
      <c r="M14961">
        <v>10007744</v>
      </c>
      <c r="N14961">
        <v>10008788</v>
      </c>
      <c r="O14961" t="s">
        <v>28457</v>
      </c>
      <c r="P14961" t="s">
        <v>6630</v>
      </c>
      <c r="Q14961" t="s">
        <v>6630</v>
      </c>
    </row>
    <row r="14962" spans="1:17" x14ac:dyDescent="0.35">
      <c r="A14962">
        <v>9415113036</v>
      </c>
      <c r="B14962" t="s">
        <v>6626</v>
      </c>
      <c r="C14962" t="s">
        <v>6356</v>
      </c>
      <c r="D14962">
        <v>200</v>
      </c>
      <c r="E14962" t="s">
        <v>6366</v>
      </c>
      <c r="F14962">
        <v>207</v>
      </c>
      <c r="G14962" t="s">
        <v>176</v>
      </c>
      <c r="H14962">
        <v>705</v>
      </c>
      <c r="I14962" t="s">
        <v>28458</v>
      </c>
      <c r="J14962">
        <v>20800</v>
      </c>
      <c r="L14962" t="s">
        <v>6529</v>
      </c>
      <c r="M14962">
        <v>13194529</v>
      </c>
      <c r="N14962">
        <v>10014731</v>
      </c>
      <c r="O14962" t="s">
        <v>6630</v>
      </c>
      <c r="P14962" t="s">
        <v>6630</v>
      </c>
      <c r="Q14962">
        <v>700</v>
      </c>
    </row>
    <row r="14963" spans="1:17" x14ac:dyDescent="0.35">
      <c r="A14963">
        <v>9412111003</v>
      </c>
      <c r="B14963" t="s">
        <v>6626</v>
      </c>
      <c r="C14963" t="s">
        <v>6356</v>
      </c>
      <c r="D14963">
        <v>200</v>
      </c>
      <c r="E14963" t="s">
        <v>6366</v>
      </c>
      <c r="F14963">
        <v>207</v>
      </c>
      <c r="G14963" t="s">
        <v>176</v>
      </c>
      <c r="H14963">
        <v>705</v>
      </c>
      <c r="I14963" t="s">
        <v>28459</v>
      </c>
      <c r="J14963">
        <v>20800</v>
      </c>
      <c r="L14963" t="s">
        <v>6529</v>
      </c>
      <c r="M14963">
        <v>10014731</v>
      </c>
      <c r="N14963">
        <v>13194529</v>
      </c>
      <c r="O14963" t="s">
        <v>6630</v>
      </c>
      <c r="P14963" t="s">
        <v>6630</v>
      </c>
      <c r="Q14963">
        <v>700</v>
      </c>
    </row>
    <row r="14964" spans="1:17" x14ac:dyDescent="0.35">
      <c r="A14964">
        <v>6394100545</v>
      </c>
      <c r="B14964" t="s">
        <v>6626</v>
      </c>
      <c r="C14964" t="s">
        <v>6356</v>
      </c>
      <c r="D14964">
        <v>200</v>
      </c>
      <c r="E14964" t="s">
        <v>6999</v>
      </c>
      <c r="F14964">
        <v>205</v>
      </c>
      <c r="G14964" t="s">
        <v>6628</v>
      </c>
      <c r="H14964" t="s">
        <v>6628</v>
      </c>
      <c r="I14964" t="s">
        <v>28460</v>
      </c>
      <c r="J14964" t="s">
        <v>6630</v>
      </c>
      <c r="L14964" t="s">
        <v>6529</v>
      </c>
      <c r="M14964" t="s">
        <v>6630</v>
      </c>
      <c r="N14964">
        <v>10001891</v>
      </c>
      <c r="O14964" t="s">
        <v>6630</v>
      </c>
      <c r="P14964" t="s">
        <v>6799</v>
      </c>
      <c r="Q14964" t="s">
        <v>6630</v>
      </c>
    </row>
    <row r="14965" spans="1:17" x14ac:dyDescent="0.35">
      <c r="A14965">
        <v>9412111117</v>
      </c>
      <c r="B14965" t="s">
        <v>6626</v>
      </c>
      <c r="C14965" t="s">
        <v>6356</v>
      </c>
      <c r="D14965">
        <v>200</v>
      </c>
      <c r="E14965" t="s">
        <v>6645</v>
      </c>
      <c r="F14965">
        <v>201</v>
      </c>
      <c r="G14965" t="s">
        <v>6638</v>
      </c>
      <c r="H14965">
        <v>415</v>
      </c>
      <c r="I14965" t="s">
        <v>28461</v>
      </c>
      <c r="J14965">
        <v>20115</v>
      </c>
      <c r="L14965" t="s">
        <v>6529</v>
      </c>
      <c r="M14965">
        <v>10617231</v>
      </c>
      <c r="N14965">
        <v>12962557</v>
      </c>
      <c r="O14965">
        <v>29509</v>
      </c>
      <c r="P14965" t="s">
        <v>6630</v>
      </c>
      <c r="Q14965" t="s">
        <v>6630</v>
      </c>
    </row>
    <row r="14966" spans="1:17" x14ac:dyDescent="0.35">
      <c r="A14966">
        <v>7996100821</v>
      </c>
      <c r="B14966" t="s">
        <v>6626</v>
      </c>
      <c r="C14966" t="s">
        <v>6356</v>
      </c>
      <c r="D14966">
        <v>200</v>
      </c>
      <c r="E14966" t="s">
        <v>6366</v>
      </c>
      <c r="F14966">
        <v>207</v>
      </c>
      <c r="G14966" t="s">
        <v>6756</v>
      </c>
      <c r="H14966">
        <v>750</v>
      </c>
      <c r="I14966" t="s">
        <v>28462</v>
      </c>
      <c r="J14966" t="s">
        <v>6630</v>
      </c>
      <c r="L14966" t="s">
        <v>6529</v>
      </c>
      <c r="M14966" t="s">
        <v>6630</v>
      </c>
      <c r="N14966" t="s">
        <v>6630</v>
      </c>
      <c r="O14966" t="s">
        <v>6630</v>
      </c>
      <c r="P14966" t="s">
        <v>6830</v>
      </c>
      <c r="Q14966" t="s">
        <v>6630</v>
      </c>
    </row>
    <row r="14967" spans="1:17" x14ac:dyDescent="0.35">
      <c r="A14967">
        <v>9420114589</v>
      </c>
      <c r="B14967" t="s">
        <v>6334</v>
      </c>
      <c r="C14967" t="s">
        <v>6540</v>
      </c>
      <c r="D14967">
        <v>131</v>
      </c>
      <c r="E14967" t="s">
        <v>6672</v>
      </c>
      <c r="F14967">
        <v>703</v>
      </c>
      <c r="G14967" t="s">
        <v>3068</v>
      </c>
      <c r="H14967">
        <v>830</v>
      </c>
      <c r="I14967" t="s">
        <v>28463</v>
      </c>
      <c r="J14967">
        <v>13260</v>
      </c>
      <c r="L14967" t="s">
        <v>6529</v>
      </c>
      <c r="M14967">
        <v>11437574</v>
      </c>
      <c r="N14967">
        <v>12246112</v>
      </c>
      <c r="O14967" t="s">
        <v>6630</v>
      </c>
      <c r="P14967" t="s">
        <v>6630</v>
      </c>
      <c r="Q14967" t="s">
        <v>6630</v>
      </c>
    </row>
    <row r="14968" spans="1:17" x14ac:dyDescent="0.35">
      <c r="A14968" t="s">
        <v>28464</v>
      </c>
      <c r="B14968" t="s">
        <v>6626</v>
      </c>
      <c r="C14968" t="s">
        <v>6628</v>
      </c>
      <c r="D14968" t="s">
        <v>6628</v>
      </c>
      <c r="E14968" t="s">
        <v>6628</v>
      </c>
      <c r="F14968" t="s">
        <v>6628</v>
      </c>
      <c r="G14968" t="s">
        <v>6628</v>
      </c>
      <c r="H14968" t="s">
        <v>6628</v>
      </c>
      <c r="I14968" t="s">
        <v>28465</v>
      </c>
      <c r="J14968" t="s">
        <v>6630</v>
      </c>
      <c r="L14968" t="s">
        <v>6526</v>
      </c>
      <c r="M14968" t="s">
        <v>6630</v>
      </c>
      <c r="N14968" t="s">
        <v>6630</v>
      </c>
      <c r="O14968" t="s">
        <v>6630</v>
      </c>
      <c r="P14968" t="s">
        <v>6630</v>
      </c>
      <c r="Q14968" t="s">
        <v>6630</v>
      </c>
    </row>
    <row r="14969" spans="1:17" x14ac:dyDescent="0.35">
      <c r="A14969" t="s">
        <v>28466</v>
      </c>
      <c r="B14969" t="s">
        <v>6626</v>
      </c>
      <c r="C14969" t="s">
        <v>6628</v>
      </c>
      <c r="D14969" t="s">
        <v>6628</v>
      </c>
      <c r="E14969" t="s">
        <v>6628</v>
      </c>
      <c r="F14969" t="s">
        <v>6628</v>
      </c>
      <c r="G14969" t="s">
        <v>6628</v>
      </c>
      <c r="H14969" t="s">
        <v>6628</v>
      </c>
      <c r="I14969" t="s">
        <v>28467</v>
      </c>
      <c r="J14969" t="s">
        <v>6630</v>
      </c>
      <c r="L14969" t="s">
        <v>6526</v>
      </c>
      <c r="M14969" t="s">
        <v>6630</v>
      </c>
      <c r="N14969" t="s">
        <v>6630</v>
      </c>
      <c r="O14969" t="s">
        <v>6630</v>
      </c>
      <c r="P14969" t="s">
        <v>6630</v>
      </c>
      <c r="Q14969" t="s">
        <v>6630</v>
      </c>
    </row>
    <row r="14970" spans="1:17" x14ac:dyDescent="0.35">
      <c r="A14970">
        <v>9404108113</v>
      </c>
      <c r="B14970" t="s">
        <v>6626</v>
      </c>
      <c r="C14970" t="s">
        <v>6356</v>
      </c>
      <c r="D14970">
        <v>200</v>
      </c>
      <c r="E14970" t="s">
        <v>6659</v>
      </c>
      <c r="F14970">
        <v>208</v>
      </c>
      <c r="G14970" t="s">
        <v>6696</v>
      </c>
      <c r="H14970">
        <v>322</v>
      </c>
      <c r="I14970" t="s">
        <v>28468</v>
      </c>
      <c r="J14970">
        <v>13780</v>
      </c>
      <c r="L14970" t="s">
        <v>6529</v>
      </c>
      <c r="M14970">
        <v>10601803</v>
      </c>
      <c r="N14970">
        <v>10197353</v>
      </c>
      <c r="O14970" t="s">
        <v>6630</v>
      </c>
      <c r="P14970" t="s">
        <v>28469</v>
      </c>
      <c r="Q14970" t="s">
        <v>6630</v>
      </c>
    </row>
    <row r="14971" spans="1:17" x14ac:dyDescent="0.35">
      <c r="A14971">
        <v>80943362</v>
      </c>
      <c r="B14971" t="s">
        <v>6334</v>
      </c>
      <c r="C14971" t="s">
        <v>6766</v>
      </c>
      <c r="D14971">
        <v>120</v>
      </c>
      <c r="E14971" t="s">
        <v>6627</v>
      </c>
      <c r="F14971">
        <v>145</v>
      </c>
      <c r="G14971" t="s">
        <v>6627</v>
      </c>
      <c r="H14971">
        <v>15</v>
      </c>
      <c r="I14971" t="s">
        <v>28470</v>
      </c>
      <c r="J14971" t="s">
        <v>6630</v>
      </c>
      <c r="L14971" t="s">
        <v>6526</v>
      </c>
      <c r="M14971" t="s">
        <v>6630</v>
      </c>
      <c r="N14971" t="s">
        <v>6630</v>
      </c>
      <c r="O14971" t="s">
        <v>6630</v>
      </c>
      <c r="P14971" t="s">
        <v>6630</v>
      </c>
      <c r="Q14971" t="s">
        <v>6630</v>
      </c>
    </row>
    <row r="14972" spans="1:17" x14ac:dyDescent="0.35">
      <c r="A14972">
        <v>6308109613</v>
      </c>
      <c r="B14972" t="s">
        <v>6626</v>
      </c>
      <c r="C14972" t="s">
        <v>6356</v>
      </c>
      <c r="D14972">
        <v>200</v>
      </c>
      <c r="E14972" t="s">
        <v>6366</v>
      </c>
      <c r="F14972">
        <v>207</v>
      </c>
      <c r="G14972" t="s">
        <v>6638</v>
      </c>
      <c r="H14972">
        <v>415</v>
      </c>
      <c r="I14972" t="s">
        <v>28471</v>
      </c>
      <c r="J14972">
        <v>20115</v>
      </c>
      <c r="L14972" t="s">
        <v>6529</v>
      </c>
      <c r="M14972">
        <v>10733110</v>
      </c>
      <c r="N14972">
        <v>10504616</v>
      </c>
      <c r="O14972" t="s">
        <v>6630</v>
      </c>
      <c r="P14972" t="s">
        <v>28472</v>
      </c>
      <c r="Q14972" t="s">
        <v>6630</v>
      </c>
    </row>
    <row r="14973" spans="1:17" x14ac:dyDescent="0.35">
      <c r="A14973">
        <v>9414112395</v>
      </c>
      <c r="B14973" t="s">
        <v>6626</v>
      </c>
      <c r="C14973" t="s">
        <v>6540</v>
      </c>
      <c r="D14973">
        <v>131</v>
      </c>
      <c r="E14973" t="s">
        <v>6672</v>
      </c>
      <c r="F14973">
        <v>703</v>
      </c>
      <c r="G14973" t="s">
        <v>7042</v>
      </c>
      <c r="H14973">
        <v>730</v>
      </c>
      <c r="I14973" t="s">
        <v>28473</v>
      </c>
      <c r="J14973">
        <v>13200</v>
      </c>
      <c r="L14973" t="s">
        <v>6529</v>
      </c>
      <c r="M14973">
        <v>11950360</v>
      </c>
      <c r="N14973">
        <v>15218977</v>
      </c>
      <c r="O14973" t="s">
        <v>6630</v>
      </c>
      <c r="P14973" t="s">
        <v>6630</v>
      </c>
      <c r="Q14973" t="s">
        <v>6630</v>
      </c>
    </row>
    <row r="14974" spans="1:17" x14ac:dyDescent="0.35">
      <c r="A14974">
        <v>9407109224</v>
      </c>
      <c r="B14974" t="s">
        <v>6626</v>
      </c>
      <c r="C14974" t="s">
        <v>6540</v>
      </c>
      <c r="D14974">
        <v>131</v>
      </c>
      <c r="E14974" t="s">
        <v>6540</v>
      </c>
      <c r="F14974">
        <v>309</v>
      </c>
      <c r="G14974" t="s">
        <v>28474</v>
      </c>
      <c r="H14974">
        <v>104</v>
      </c>
      <c r="I14974" t="s">
        <v>28475</v>
      </c>
      <c r="J14974">
        <v>13200</v>
      </c>
      <c r="L14974" t="s">
        <v>6529</v>
      </c>
      <c r="M14974">
        <v>11861199</v>
      </c>
      <c r="N14974" t="s">
        <v>6630</v>
      </c>
      <c r="O14974" t="s">
        <v>28476</v>
      </c>
      <c r="P14974" t="s">
        <v>6630</v>
      </c>
      <c r="Q14974">
        <v>100</v>
      </c>
    </row>
    <row r="14975" spans="1:17" x14ac:dyDescent="0.35">
      <c r="A14975">
        <v>9408109459</v>
      </c>
      <c r="B14975" t="s">
        <v>6626</v>
      </c>
      <c r="C14975" t="s">
        <v>6540</v>
      </c>
      <c r="D14975">
        <v>131</v>
      </c>
      <c r="E14975" t="s">
        <v>28477</v>
      </c>
      <c r="F14975">
        <v>950</v>
      </c>
      <c r="G14975" t="s">
        <v>28477</v>
      </c>
      <c r="H14975">
        <v>950</v>
      </c>
      <c r="I14975" t="s">
        <v>28478</v>
      </c>
      <c r="J14975">
        <v>13200</v>
      </c>
      <c r="L14975" t="s">
        <v>6529</v>
      </c>
      <c r="M14975">
        <v>10165714</v>
      </c>
      <c r="N14975" t="s">
        <v>6630</v>
      </c>
      <c r="O14975" t="s">
        <v>6630</v>
      </c>
      <c r="P14975" t="s">
        <v>28479</v>
      </c>
      <c r="Q14975" t="s">
        <v>6630</v>
      </c>
    </row>
    <row r="14976" spans="1:17" x14ac:dyDescent="0.35">
      <c r="A14976" t="s">
        <v>28480</v>
      </c>
      <c r="B14976" t="s">
        <v>6626</v>
      </c>
      <c r="C14976" t="s">
        <v>6628</v>
      </c>
      <c r="D14976" t="s">
        <v>6628</v>
      </c>
      <c r="E14976" t="s">
        <v>6628</v>
      </c>
      <c r="F14976" t="s">
        <v>6628</v>
      </c>
      <c r="G14976" t="s">
        <v>6628</v>
      </c>
      <c r="H14976" t="s">
        <v>6628</v>
      </c>
      <c r="I14976" t="s">
        <v>28481</v>
      </c>
      <c r="J14976" t="s">
        <v>6630</v>
      </c>
      <c r="L14976" t="s">
        <v>6526</v>
      </c>
      <c r="M14976" t="s">
        <v>6630</v>
      </c>
      <c r="N14976" t="s">
        <v>6630</v>
      </c>
      <c r="O14976" t="s">
        <v>6630</v>
      </c>
      <c r="P14976" t="s">
        <v>6630</v>
      </c>
      <c r="Q14976" t="s">
        <v>6630</v>
      </c>
    </row>
    <row r="14977" spans="1:17" x14ac:dyDescent="0.35">
      <c r="A14977" t="s">
        <v>28482</v>
      </c>
      <c r="B14977" t="s">
        <v>6626</v>
      </c>
      <c r="C14977" t="s">
        <v>6628</v>
      </c>
      <c r="D14977" t="s">
        <v>6628</v>
      </c>
      <c r="E14977" t="s">
        <v>6628</v>
      </c>
      <c r="F14977" t="s">
        <v>6628</v>
      </c>
      <c r="G14977" t="s">
        <v>6628</v>
      </c>
      <c r="H14977" t="s">
        <v>6628</v>
      </c>
      <c r="I14977" t="s">
        <v>10512</v>
      </c>
      <c r="J14977" t="s">
        <v>6630</v>
      </c>
      <c r="L14977" t="s">
        <v>6526</v>
      </c>
      <c r="M14977" t="s">
        <v>6630</v>
      </c>
      <c r="N14977" t="s">
        <v>6630</v>
      </c>
      <c r="O14977" t="s">
        <v>6630</v>
      </c>
      <c r="P14977" t="s">
        <v>6630</v>
      </c>
      <c r="Q14977" t="s">
        <v>6630</v>
      </c>
    </row>
    <row r="14978" spans="1:17" x14ac:dyDescent="0.35">
      <c r="A14978">
        <v>13568</v>
      </c>
      <c r="B14978" t="s">
        <v>6334</v>
      </c>
      <c r="C14978" t="s">
        <v>6356</v>
      </c>
      <c r="D14978">
        <v>200</v>
      </c>
      <c r="E14978" t="s">
        <v>6357</v>
      </c>
      <c r="F14978">
        <v>209</v>
      </c>
      <c r="G14978" t="s">
        <v>977</v>
      </c>
      <c r="H14978">
        <v>310</v>
      </c>
      <c r="I14978" t="s">
        <v>3383</v>
      </c>
      <c r="J14978">
        <v>25000</v>
      </c>
      <c r="L14978" t="s">
        <v>6526</v>
      </c>
      <c r="M14978">
        <v>14353544</v>
      </c>
      <c r="N14978">
        <v>10503613</v>
      </c>
      <c r="O14978" t="s">
        <v>6630</v>
      </c>
      <c r="P14978" t="s">
        <v>6630</v>
      </c>
      <c r="Q14978" t="s">
        <v>6630</v>
      </c>
    </row>
    <row r="14979" spans="1:17" x14ac:dyDescent="0.35">
      <c r="A14979">
        <v>80592505</v>
      </c>
      <c r="B14979" t="s">
        <v>6334</v>
      </c>
      <c r="C14979" t="s">
        <v>6766</v>
      </c>
      <c r="D14979">
        <v>120</v>
      </c>
      <c r="E14979" t="s">
        <v>6627</v>
      </c>
      <c r="F14979">
        <v>145</v>
      </c>
      <c r="G14979" t="s">
        <v>6627</v>
      </c>
      <c r="H14979">
        <v>15</v>
      </c>
      <c r="I14979" t="s">
        <v>28483</v>
      </c>
      <c r="J14979" t="s">
        <v>6630</v>
      </c>
      <c r="L14979" t="s">
        <v>6526</v>
      </c>
      <c r="M14979" t="s">
        <v>6630</v>
      </c>
      <c r="N14979" t="s">
        <v>6630</v>
      </c>
      <c r="O14979" t="s">
        <v>6630</v>
      </c>
      <c r="P14979" t="s">
        <v>6630</v>
      </c>
      <c r="Q14979" t="s">
        <v>6630</v>
      </c>
    </row>
    <row r="14980" spans="1:17" x14ac:dyDescent="0.35">
      <c r="A14980">
        <v>80829129</v>
      </c>
      <c r="B14980" t="s">
        <v>6334</v>
      </c>
      <c r="C14980" t="s">
        <v>6766</v>
      </c>
      <c r="D14980">
        <v>120</v>
      </c>
      <c r="E14980" t="s">
        <v>6627</v>
      </c>
      <c r="F14980">
        <v>145</v>
      </c>
      <c r="G14980" t="s">
        <v>6627</v>
      </c>
      <c r="H14980">
        <v>15</v>
      </c>
      <c r="I14980" t="s">
        <v>28484</v>
      </c>
      <c r="J14980" t="s">
        <v>6630</v>
      </c>
      <c r="L14980" t="s">
        <v>6526</v>
      </c>
      <c r="M14980" t="s">
        <v>6630</v>
      </c>
      <c r="N14980" t="s">
        <v>6630</v>
      </c>
      <c r="O14980" t="s">
        <v>6630</v>
      </c>
      <c r="P14980" t="s">
        <v>6630</v>
      </c>
      <c r="Q14980" t="s">
        <v>6630</v>
      </c>
    </row>
    <row r="14981" spans="1:17" x14ac:dyDescent="0.35">
      <c r="A14981">
        <v>9417114284</v>
      </c>
      <c r="B14981" t="s">
        <v>6626</v>
      </c>
      <c r="C14981" t="s">
        <v>6356</v>
      </c>
      <c r="D14981">
        <v>200</v>
      </c>
      <c r="E14981" t="s">
        <v>6366</v>
      </c>
      <c r="F14981">
        <v>207</v>
      </c>
      <c r="G14981" t="s">
        <v>3257</v>
      </c>
      <c r="H14981">
        <v>788</v>
      </c>
      <c r="I14981" t="s">
        <v>28485</v>
      </c>
      <c r="J14981">
        <v>20800</v>
      </c>
      <c r="L14981" t="s">
        <v>6529</v>
      </c>
      <c r="M14981">
        <v>10015398</v>
      </c>
      <c r="N14981">
        <v>11410021</v>
      </c>
      <c r="O14981" t="s">
        <v>6630</v>
      </c>
      <c r="P14981" t="s">
        <v>6630</v>
      </c>
      <c r="Q14981">
        <v>700</v>
      </c>
    </row>
    <row r="14982" spans="1:17" x14ac:dyDescent="0.35">
      <c r="A14982">
        <v>9418114500</v>
      </c>
      <c r="B14982" t="s">
        <v>6626</v>
      </c>
      <c r="C14982" t="s">
        <v>6540</v>
      </c>
      <c r="D14982">
        <v>131</v>
      </c>
      <c r="E14982" t="s">
        <v>2905</v>
      </c>
      <c r="F14982">
        <v>300</v>
      </c>
      <c r="G14982" t="s">
        <v>2845</v>
      </c>
      <c r="H14982">
        <v>107</v>
      </c>
      <c r="I14982" t="s">
        <v>28486</v>
      </c>
      <c r="J14982">
        <v>20120</v>
      </c>
      <c r="L14982" t="s">
        <v>6529</v>
      </c>
      <c r="M14982">
        <v>11277777</v>
      </c>
      <c r="N14982">
        <v>12939867</v>
      </c>
      <c r="O14982" t="s">
        <v>6630</v>
      </c>
      <c r="P14982" t="s">
        <v>6630</v>
      </c>
      <c r="Q14982" t="s">
        <v>6630</v>
      </c>
    </row>
    <row r="14983" spans="1:17" x14ac:dyDescent="0.35">
      <c r="A14983">
        <v>9414112378</v>
      </c>
      <c r="B14983" t="s">
        <v>6334</v>
      </c>
      <c r="C14983" t="s">
        <v>6540</v>
      </c>
      <c r="D14983">
        <v>131</v>
      </c>
      <c r="E14983" t="s">
        <v>6672</v>
      </c>
      <c r="F14983">
        <v>703</v>
      </c>
      <c r="G14983" t="s">
        <v>7042</v>
      </c>
      <c r="H14983">
        <v>730</v>
      </c>
      <c r="I14983" t="s">
        <v>28487</v>
      </c>
      <c r="J14983">
        <v>13200</v>
      </c>
      <c r="L14983" t="s">
        <v>6529</v>
      </c>
      <c r="M14983">
        <v>13548972</v>
      </c>
      <c r="N14983">
        <v>10547157</v>
      </c>
      <c r="O14983" t="s">
        <v>6630</v>
      </c>
      <c r="P14983" t="s">
        <v>6630</v>
      </c>
      <c r="Q14983" t="s">
        <v>6630</v>
      </c>
    </row>
    <row r="14984" spans="1:17" x14ac:dyDescent="0.35">
      <c r="A14984">
        <v>8799106123</v>
      </c>
      <c r="B14984" t="s">
        <v>6626</v>
      </c>
      <c r="C14984" t="s">
        <v>6356</v>
      </c>
      <c r="D14984">
        <v>200</v>
      </c>
      <c r="E14984" t="s">
        <v>6701</v>
      </c>
      <c r="F14984">
        <v>500</v>
      </c>
      <c r="G14984" t="s">
        <v>7639</v>
      </c>
      <c r="H14984">
        <v>63</v>
      </c>
      <c r="I14984" t="s">
        <v>28488</v>
      </c>
      <c r="J14984">
        <v>12029</v>
      </c>
      <c r="L14984" t="s">
        <v>6529</v>
      </c>
      <c r="M14984" t="s">
        <v>6630</v>
      </c>
      <c r="N14984">
        <v>10252623</v>
      </c>
      <c r="O14984" t="s">
        <v>6630</v>
      </c>
      <c r="P14984" t="s">
        <v>28489</v>
      </c>
      <c r="Q14984" t="s">
        <v>6630</v>
      </c>
    </row>
    <row r="14985" spans="1:17" x14ac:dyDescent="0.35">
      <c r="A14985">
        <v>3522115931</v>
      </c>
      <c r="B14985" t="s">
        <v>6626</v>
      </c>
      <c r="C14985" t="s">
        <v>6356</v>
      </c>
      <c r="D14985">
        <v>200</v>
      </c>
      <c r="E14985" t="s">
        <v>5245</v>
      </c>
      <c r="F14985">
        <v>202</v>
      </c>
      <c r="G14985" t="s">
        <v>5245</v>
      </c>
      <c r="H14985">
        <v>450</v>
      </c>
      <c r="I14985" t="s">
        <v>28490</v>
      </c>
      <c r="J14985">
        <v>20205</v>
      </c>
      <c r="L14985" t="s">
        <v>6529</v>
      </c>
      <c r="M14985">
        <v>13265729</v>
      </c>
      <c r="N14985">
        <v>13232759</v>
      </c>
      <c r="O14985" t="s">
        <v>6630</v>
      </c>
      <c r="P14985" t="s">
        <v>6630</v>
      </c>
      <c r="Q14985" t="s">
        <v>6630</v>
      </c>
    </row>
    <row r="14986" spans="1:17" x14ac:dyDescent="0.35">
      <c r="A14986">
        <v>6803107992</v>
      </c>
      <c r="B14986" t="s">
        <v>6626</v>
      </c>
      <c r="C14986" t="s">
        <v>6356</v>
      </c>
      <c r="D14986">
        <v>200</v>
      </c>
      <c r="E14986" t="s">
        <v>5245</v>
      </c>
      <c r="F14986">
        <v>202</v>
      </c>
      <c r="G14986" t="s">
        <v>5245</v>
      </c>
      <c r="H14986">
        <v>450</v>
      </c>
      <c r="I14986" t="s">
        <v>28491</v>
      </c>
      <c r="J14986" t="s">
        <v>6630</v>
      </c>
      <c r="L14986" t="s">
        <v>6529</v>
      </c>
      <c r="M14986">
        <v>10521432</v>
      </c>
      <c r="N14986">
        <v>10390364</v>
      </c>
      <c r="O14986" t="s">
        <v>6630</v>
      </c>
      <c r="P14986" t="s">
        <v>28492</v>
      </c>
      <c r="Q14986" t="s">
        <v>6630</v>
      </c>
    </row>
    <row r="14987" spans="1:17" x14ac:dyDescent="0.35">
      <c r="A14987">
        <v>9420115413</v>
      </c>
      <c r="B14987" t="s">
        <v>6626</v>
      </c>
      <c r="C14987" t="s">
        <v>6356</v>
      </c>
      <c r="D14987">
        <v>200</v>
      </c>
      <c r="E14987" t="s">
        <v>6645</v>
      </c>
      <c r="F14987">
        <v>201</v>
      </c>
      <c r="G14987" t="s">
        <v>6808</v>
      </c>
      <c r="H14987">
        <v>805</v>
      </c>
      <c r="I14987" t="s">
        <v>15483</v>
      </c>
      <c r="J14987">
        <v>20116</v>
      </c>
      <c r="L14987" t="s">
        <v>6529</v>
      </c>
      <c r="M14987">
        <v>11211305</v>
      </c>
      <c r="N14987">
        <v>11295537</v>
      </c>
      <c r="O14987" t="s">
        <v>6694</v>
      </c>
      <c r="P14987" t="s">
        <v>6630</v>
      </c>
      <c r="Q14987" t="s">
        <v>6630</v>
      </c>
    </row>
    <row r="14988" spans="1:17" x14ac:dyDescent="0.35">
      <c r="A14988">
        <v>3519115204</v>
      </c>
      <c r="B14988" t="s">
        <v>6626</v>
      </c>
      <c r="C14988" t="s">
        <v>6356</v>
      </c>
      <c r="D14988">
        <v>200</v>
      </c>
      <c r="E14988" t="s">
        <v>5245</v>
      </c>
      <c r="F14988">
        <v>202</v>
      </c>
      <c r="G14988" t="s">
        <v>5245</v>
      </c>
      <c r="H14988">
        <v>450</v>
      </c>
      <c r="I14988" t="s">
        <v>28493</v>
      </c>
      <c r="J14988">
        <v>20200</v>
      </c>
      <c r="L14988" t="s">
        <v>6529</v>
      </c>
      <c r="M14988">
        <v>10430573</v>
      </c>
      <c r="N14988">
        <v>12435538</v>
      </c>
      <c r="O14988" t="s">
        <v>6630</v>
      </c>
      <c r="P14988" t="s">
        <v>6630</v>
      </c>
      <c r="Q14988" t="s">
        <v>6630</v>
      </c>
    </row>
    <row r="14989" spans="1:17" x14ac:dyDescent="0.35">
      <c r="A14989">
        <v>6803107984</v>
      </c>
      <c r="B14989" t="s">
        <v>6626</v>
      </c>
      <c r="C14989" t="s">
        <v>6356</v>
      </c>
      <c r="D14989">
        <v>200</v>
      </c>
      <c r="E14989" t="s">
        <v>5245</v>
      </c>
      <c r="F14989">
        <v>202</v>
      </c>
      <c r="G14989" t="s">
        <v>5245</v>
      </c>
      <c r="H14989">
        <v>450</v>
      </c>
      <c r="I14989" t="s">
        <v>28494</v>
      </c>
      <c r="J14989" t="s">
        <v>6630</v>
      </c>
      <c r="L14989" t="s">
        <v>6529</v>
      </c>
      <c r="M14989">
        <v>10521432</v>
      </c>
      <c r="N14989">
        <v>10390364</v>
      </c>
      <c r="O14989" t="s">
        <v>15788</v>
      </c>
      <c r="P14989" t="s">
        <v>6765</v>
      </c>
      <c r="Q14989">
        <v>600</v>
      </c>
    </row>
    <row r="14990" spans="1:17" x14ac:dyDescent="0.35">
      <c r="A14990">
        <v>80761602</v>
      </c>
      <c r="B14990" t="s">
        <v>6334</v>
      </c>
      <c r="C14990" t="s">
        <v>6766</v>
      </c>
      <c r="D14990">
        <v>120</v>
      </c>
      <c r="E14990" t="s">
        <v>6627</v>
      </c>
      <c r="F14990">
        <v>145</v>
      </c>
      <c r="G14990" t="s">
        <v>6627</v>
      </c>
      <c r="H14990">
        <v>15</v>
      </c>
      <c r="I14990" t="s">
        <v>28495</v>
      </c>
      <c r="J14990" t="s">
        <v>6630</v>
      </c>
      <c r="L14990" t="s">
        <v>6526</v>
      </c>
      <c r="M14990" t="s">
        <v>6630</v>
      </c>
      <c r="N14990" t="s">
        <v>6630</v>
      </c>
      <c r="O14990" t="s">
        <v>6630</v>
      </c>
      <c r="P14990" t="s">
        <v>6630</v>
      </c>
      <c r="Q14990" t="s">
        <v>6630</v>
      </c>
    </row>
    <row r="14991" spans="1:17" x14ac:dyDescent="0.35">
      <c r="A14991">
        <v>9415112815</v>
      </c>
      <c r="B14991" t="s">
        <v>6626</v>
      </c>
      <c r="C14991" t="s">
        <v>6356</v>
      </c>
      <c r="D14991">
        <v>200</v>
      </c>
      <c r="E14991" t="s">
        <v>6645</v>
      </c>
      <c r="F14991">
        <v>201</v>
      </c>
      <c r="G14991" t="s">
        <v>6657</v>
      </c>
      <c r="H14991">
        <v>420</v>
      </c>
      <c r="I14991" t="s">
        <v>28496</v>
      </c>
      <c r="J14991">
        <v>20120</v>
      </c>
      <c r="L14991" t="s">
        <v>6529</v>
      </c>
      <c r="M14991">
        <v>10434021</v>
      </c>
      <c r="N14991">
        <v>13152177</v>
      </c>
      <c r="O14991">
        <v>32716</v>
      </c>
      <c r="P14991" t="s">
        <v>6630</v>
      </c>
      <c r="Q14991" t="s">
        <v>6630</v>
      </c>
    </row>
    <row r="14992" spans="1:17" x14ac:dyDescent="0.35">
      <c r="A14992">
        <v>3501107082</v>
      </c>
      <c r="B14992" t="s">
        <v>6626</v>
      </c>
      <c r="C14992" t="s">
        <v>6356</v>
      </c>
      <c r="D14992">
        <v>200</v>
      </c>
      <c r="E14992" t="s">
        <v>5245</v>
      </c>
      <c r="F14992">
        <v>202</v>
      </c>
      <c r="G14992" t="s">
        <v>5245</v>
      </c>
      <c r="H14992">
        <v>450</v>
      </c>
      <c r="I14992" t="s">
        <v>28497</v>
      </c>
      <c r="J14992">
        <v>20200</v>
      </c>
      <c r="L14992" t="s">
        <v>6529</v>
      </c>
      <c r="M14992">
        <v>11940031</v>
      </c>
      <c r="N14992" t="s">
        <v>6630</v>
      </c>
      <c r="O14992" t="s">
        <v>28498</v>
      </c>
      <c r="P14992" t="s">
        <v>26732</v>
      </c>
      <c r="Q14992" t="s">
        <v>6630</v>
      </c>
    </row>
    <row r="14993" spans="1:17" x14ac:dyDescent="0.35">
      <c r="A14993">
        <v>6304108323</v>
      </c>
      <c r="B14993" t="s">
        <v>6626</v>
      </c>
      <c r="C14993" t="s">
        <v>6356</v>
      </c>
      <c r="D14993">
        <v>200</v>
      </c>
      <c r="E14993" t="s">
        <v>6366</v>
      </c>
      <c r="F14993">
        <v>207</v>
      </c>
      <c r="G14993" t="s">
        <v>6657</v>
      </c>
      <c r="H14993">
        <v>420</v>
      </c>
      <c r="I14993" t="s">
        <v>24332</v>
      </c>
      <c r="J14993" t="s">
        <v>6630</v>
      </c>
      <c r="L14993" t="s">
        <v>6529</v>
      </c>
      <c r="M14993">
        <v>10467253</v>
      </c>
      <c r="N14993" t="s">
        <v>6630</v>
      </c>
      <c r="O14993" t="s">
        <v>28499</v>
      </c>
      <c r="P14993" t="s">
        <v>7370</v>
      </c>
      <c r="Q14993" t="s">
        <v>6630</v>
      </c>
    </row>
    <row r="14994" spans="1:17" x14ac:dyDescent="0.35">
      <c r="A14994">
        <v>6300106599</v>
      </c>
      <c r="B14994" t="s">
        <v>6626</v>
      </c>
      <c r="C14994" t="s">
        <v>6356</v>
      </c>
      <c r="D14994">
        <v>200</v>
      </c>
      <c r="E14994" t="s">
        <v>6366</v>
      </c>
      <c r="F14994">
        <v>207</v>
      </c>
      <c r="G14994" t="s">
        <v>6657</v>
      </c>
      <c r="H14994">
        <v>420</v>
      </c>
      <c r="I14994" t="s">
        <v>8294</v>
      </c>
      <c r="J14994" t="s">
        <v>6630</v>
      </c>
      <c r="L14994" t="s">
        <v>6529</v>
      </c>
      <c r="M14994">
        <v>10572491</v>
      </c>
      <c r="N14994" t="s">
        <v>6630</v>
      </c>
      <c r="O14994" t="s">
        <v>6765</v>
      </c>
      <c r="P14994" t="s">
        <v>28500</v>
      </c>
      <c r="Q14994" t="s">
        <v>6630</v>
      </c>
    </row>
    <row r="14995" spans="1:17" x14ac:dyDescent="0.35">
      <c r="A14995">
        <v>80220542</v>
      </c>
      <c r="B14995" t="s">
        <v>6334</v>
      </c>
      <c r="C14995" t="s">
        <v>6766</v>
      </c>
      <c r="D14995">
        <v>120</v>
      </c>
      <c r="E14995" t="s">
        <v>6627</v>
      </c>
      <c r="F14995">
        <v>145</v>
      </c>
      <c r="G14995" t="s">
        <v>6627</v>
      </c>
      <c r="H14995">
        <v>15</v>
      </c>
      <c r="I14995" t="s">
        <v>28501</v>
      </c>
      <c r="J14995" t="s">
        <v>6630</v>
      </c>
      <c r="L14995" t="s">
        <v>6526</v>
      </c>
      <c r="M14995" t="s">
        <v>6630</v>
      </c>
      <c r="N14995" t="s">
        <v>6630</v>
      </c>
      <c r="O14995" t="s">
        <v>6630</v>
      </c>
      <c r="P14995" t="s">
        <v>6630</v>
      </c>
      <c r="Q14995" t="s">
        <v>6630</v>
      </c>
    </row>
    <row r="14996" spans="1:17" x14ac:dyDescent="0.35">
      <c r="A14996">
        <v>9415112753</v>
      </c>
      <c r="B14996" t="s">
        <v>6626</v>
      </c>
      <c r="C14996" t="s">
        <v>6356</v>
      </c>
      <c r="D14996">
        <v>200</v>
      </c>
      <c r="E14996" t="s">
        <v>6366</v>
      </c>
      <c r="F14996">
        <v>207</v>
      </c>
      <c r="G14996" t="s">
        <v>176</v>
      </c>
      <c r="H14996">
        <v>705</v>
      </c>
      <c r="I14996" t="s">
        <v>28502</v>
      </c>
      <c r="J14996">
        <v>20800</v>
      </c>
      <c r="L14996" t="s">
        <v>6529</v>
      </c>
      <c r="M14996">
        <v>10617776</v>
      </c>
      <c r="N14996">
        <v>11703369</v>
      </c>
      <c r="O14996" t="s">
        <v>6630</v>
      </c>
      <c r="P14996" t="s">
        <v>6630</v>
      </c>
      <c r="Q14996">
        <v>700</v>
      </c>
    </row>
    <row r="14997" spans="1:17" x14ac:dyDescent="0.35">
      <c r="A14997" t="s">
        <v>28503</v>
      </c>
      <c r="B14997" t="s">
        <v>6626</v>
      </c>
      <c r="C14997" t="s">
        <v>6540</v>
      </c>
      <c r="D14997">
        <v>131</v>
      </c>
      <c r="E14997" t="s">
        <v>9193</v>
      </c>
      <c r="F14997">
        <v>600</v>
      </c>
      <c r="G14997" t="s">
        <v>9194</v>
      </c>
      <c r="H14997">
        <v>810</v>
      </c>
      <c r="I14997" t="s">
        <v>28504</v>
      </c>
      <c r="J14997" t="s">
        <v>6630</v>
      </c>
      <c r="L14997" t="s">
        <v>6526</v>
      </c>
      <c r="M14997">
        <v>11847549</v>
      </c>
      <c r="N14997" t="s">
        <v>6630</v>
      </c>
      <c r="O14997" t="s">
        <v>26717</v>
      </c>
      <c r="P14997" t="s">
        <v>7370</v>
      </c>
      <c r="Q14997" t="s">
        <v>6630</v>
      </c>
    </row>
    <row r="14998" spans="1:17" x14ac:dyDescent="0.35">
      <c r="A14998">
        <v>80803434</v>
      </c>
      <c r="B14998" t="s">
        <v>6334</v>
      </c>
      <c r="C14998" t="s">
        <v>6766</v>
      </c>
      <c r="D14998">
        <v>120</v>
      </c>
      <c r="E14998" t="s">
        <v>6627</v>
      </c>
      <c r="F14998">
        <v>145</v>
      </c>
      <c r="G14998" t="s">
        <v>6627</v>
      </c>
      <c r="H14998">
        <v>15</v>
      </c>
      <c r="I14998" t="s">
        <v>28505</v>
      </c>
      <c r="J14998" t="s">
        <v>6630</v>
      </c>
      <c r="L14998" t="s">
        <v>6526</v>
      </c>
      <c r="M14998" t="s">
        <v>6630</v>
      </c>
      <c r="N14998" t="s">
        <v>6630</v>
      </c>
      <c r="O14998" t="s">
        <v>6630</v>
      </c>
      <c r="P14998" t="s">
        <v>6630</v>
      </c>
      <c r="Q14998" t="s">
        <v>6630</v>
      </c>
    </row>
    <row r="14999" spans="1:17" x14ac:dyDescent="0.35">
      <c r="A14999">
        <v>3507109244</v>
      </c>
      <c r="B14999" t="s">
        <v>6626</v>
      </c>
      <c r="C14999" t="s">
        <v>6356</v>
      </c>
      <c r="D14999">
        <v>200</v>
      </c>
      <c r="E14999" t="s">
        <v>5245</v>
      </c>
      <c r="F14999">
        <v>202</v>
      </c>
      <c r="G14999" t="s">
        <v>5245</v>
      </c>
      <c r="H14999">
        <v>450</v>
      </c>
      <c r="I14999" t="s">
        <v>28506</v>
      </c>
      <c r="J14999">
        <v>20200</v>
      </c>
      <c r="L14999" t="s">
        <v>6529</v>
      </c>
      <c r="M14999">
        <v>11204949</v>
      </c>
      <c r="N14999" t="s">
        <v>6630</v>
      </c>
      <c r="O14999" t="s">
        <v>6630</v>
      </c>
      <c r="P14999" t="s">
        <v>28507</v>
      </c>
      <c r="Q14999" t="s">
        <v>6630</v>
      </c>
    </row>
    <row r="15000" spans="1:17" x14ac:dyDescent="0.35">
      <c r="A15000">
        <v>9418114371</v>
      </c>
      <c r="B15000" t="s">
        <v>6626</v>
      </c>
      <c r="C15000" t="s">
        <v>6356</v>
      </c>
      <c r="D15000">
        <v>200</v>
      </c>
      <c r="E15000" t="s">
        <v>6701</v>
      </c>
      <c r="F15000">
        <v>500</v>
      </c>
      <c r="G15000" t="s">
        <v>7609</v>
      </c>
      <c r="H15000">
        <v>57</v>
      </c>
      <c r="I15000" t="s">
        <v>28508</v>
      </c>
      <c r="J15000">
        <v>12027</v>
      </c>
      <c r="L15000" t="s">
        <v>6529</v>
      </c>
      <c r="M15000">
        <v>10120428</v>
      </c>
      <c r="N15000">
        <v>10447383</v>
      </c>
      <c r="O15000" t="s">
        <v>6630</v>
      </c>
      <c r="P15000" t="s">
        <v>6630</v>
      </c>
      <c r="Q15000" t="s">
        <v>6630</v>
      </c>
    </row>
    <row r="15001" spans="1:17" x14ac:dyDescent="0.35">
      <c r="A15001">
        <v>3918114453</v>
      </c>
      <c r="B15001" t="s">
        <v>6626</v>
      </c>
      <c r="C15001" t="s">
        <v>6356</v>
      </c>
      <c r="D15001">
        <v>200</v>
      </c>
      <c r="E15001" t="s">
        <v>5245</v>
      </c>
      <c r="F15001">
        <v>202</v>
      </c>
      <c r="G15001" t="s">
        <v>5245</v>
      </c>
      <c r="H15001">
        <v>450</v>
      </c>
      <c r="I15001" t="s">
        <v>28509</v>
      </c>
      <c r="J15001">
        <v>20200</v>
      </c>
      <c r="L15001" t="s">
        <v>6529</v>
      </c>
      <c r="M15001">
        <v>11328407</v>
      </c>
      <c r="N15001">
        <v>10382701</v>
      </c>
      <c r="O15001" t="s">
        <v>6630</v>
      </c>
      <c r="P15001" t="s">
        <v>6630</v>
      </c>
      <c r="Q15001">
        <v>610</v>
      </c>
    </row>
    <row r="15002" spans="1:17" x14ac:dyDescent="0.35">
      <c r="A15002">
        <v>8701106690</v>
      </c>
      <c r="B15002" t="s">
        <v>6626</v>
      </c>
      <c r="C15002" t="s">
        <v>6356</v>
      </c>
      <c r="D15002">
        <v>200</v>
      </c>
      <c r="E15002" t="s">
        <v>6659</v>
      </c>
      <c r="F15002">
        <v>208</v>
      </c>
      <c r="G15002" t="s">
        <v>977</v>
      </c>
      <c r="H15002">
        <v>310</v>
      </c>
      <c r="I15002" t="s">
        <v>28510</v>
      </c>
      <c r="J15002">
        <v>13500</v>
      </c>
      <c r="L15002" t="s">
        <v>6529</v>
      </c>
      <c r="M15002">
        <v>10017080</v>
      </c>
      <c r="N15002">
        <v>10139399</v>
      </c>
      <c r="O15002" t="s">
        <v>28511</v>
      </c>
      <c r="P15002" t="s">
        <v>28512</v>
      </c>
      <c r="Q15002" t="s">
        <v>6630</v>
      </c>
    </row>
    <row r="15003" spans="1:17" x14ac:dyDescent="0.35">
      <c r="A15003">
        <v>9422115884</v>
      </c>
      <c r="B15003" t="s">
        <v>6626</v>
      </c>
      <c r="C15003" t="s">
        <v>6356</v>
      </c>
      <c r="D15003">
        <v>200</v>
      </c>
      <c r="E15003" t="s">
        <v>6357</v>
      </c>
      <c r="F15003">
        <v>209</v>
      </c>
      <c r="G15003" t="s">
        <v>1998</v>
      </c>
      <c r="H15003">
        <v>335</v>
      </c>
      <c r="I15003" t="s">
        <v>28513</v>
      </c>
      <c r="J15003">
        <v>13800</v>
      </c>
      <c r="L15003" t="s">
        <v>6529</v>
      </c>
      <c r="M15003">
        <v>12860841</v>
      </c>
      <c r="N15003">
        <v>13775171</v>
      </c>
      <c r="O15003" t="s">
        <v>6630</v>
      </c>
      <c r="P15003" t="s">
        <v>6630</v>
      </c>
      <c r="Q15003" t="s">
        <v>6630</v>
      </c>
    </row>
    <row r="15004" spans="1:17" x14ac:dyDescent="0.35">
      <c r="A15004">
        <v>9410110120</v>
      </c>
      <c r="B15004" t="s">
        <v>6626</v>
      </c>
      <c r="C15004" t="s">
        <v>6356</v>
      </c>
      <c r="D15004">
        <v>200</v>
      </c>
      <c r="E15004" t="s">
        <v>6357</v>
      </c>
      <c r="F15004">
        <v>209</v>
      </c>
      <c r="G15004" t="s">
        <v>977</v>
      </c>
      <c r="H15004">
        <v>310</v>
      </c>
      <c r="I15004" t="s">
        <v>28514</v>
      </c>
      <c r="J15004">
        <v>13670</v>
      </c>
      <c r="L15004" t="s">
        <v>6529</v>
      </c>
      <c r="M15004">
        <v>10459261</v>
      </c>
      <c r="N15004">
        <v>10042553</v>
      </c>
      <c r="O15004" t="s">
        <v>28515</v>
      </c>
      <c r="P15004" t="s">
        <v>6630</v>
      </c>
      <c r="Q15004" t="s">
        <v>6630</v>
      </c>
    </row>
    <row r="15005" spans="1:17" x14ac:dyDescent="0.35">
      <c r="A15005">
        <v>3906108879</v>
      </c>
      <c r="B15005" t="s">
        <v>6626</v>
      </c>
      <c r="C15005" t="s">
        <v>6356</v>
      </c>
      <c r="D15005">
        <v>200</v>
      </c>
      <c r="E15005" t="s">
        <v>5245</v>
      </c>
      <c r="F15005">
        <v>202</v>
      </c>
      <c r="G15005" t="s">
        <v>5245</v>
      </c>
      <c r="H15005">
        <v>450</v>
      </c>
      <c r="I15005" t="s">
        <v>28516</v>
      </c>
      <c r="J15005">
        <v>20200</v>
      </c>
      <c r="L15005" t="s">
        <v>6529</v>
      </c>
      <c r="M15005">
        <v>11204949</v>
      </c>
      <c r="N15005">
        <v>10382701</v>
      </c>
      <c r="O15005" t="s">
        <v>6630</v>
      </c>
      <c r="P15005">
        <v>20208.744020999999</v>
      </c>
      <c r="Q15005">
        <v>610</v>
      </c>
    </row>
    <row r="15006" spans="1:17" x14ac:dyDescent="0.35">
      <c r="A15006">
        <v>7905108519</v>
      </c>
      <c r="B15006" t="s">
        <v>6626</v>
      </c>
      <c r="C15006" t="s">
        <v>6356</v>
      </c>
      <c r="D15006">
        <v>200</v>
      </c>
      <c r="E15006" t="s">
        <v>6366</v>
      </c>
      <c r="F15006">
        <v>207</v>
      </c>
      <c r="G15006" t="s">
        <v>6756</v>
      </c>
      <c r="H15006">
        <v>750</v>
      </c>
      <c r="I15006" t="s">
        <v>28517</v>
      </c>
      <c r="J15006">
        <v>20800</v>
      </c>
      <c r="L15006" t="s">
        <v>6529</v>
      </c>
      <c r="M15006">
        <v>10649831</v>
      </c>
      <c r="N15006">
        <v>10006132</v>
      </c>
      <c r="O15006" t="s">
        <v>6630</v>
      </c>
      <c r="P15006" t="s">
        <v>6630</v>
      </c>
      <c r="Q15006">
        <v>700</v>
      </c>
    </row>
    <row r="15007" spans="1:17" x14ac:dyDescent="0.35">
      <c r="A15007">
        <v>9417114233</v>
      </c>
      <c r="B15007" t="s">
        <v>6626</v>
      </c>
      <c r="C15007" t="s">
        <v>6356</v>
      </c>
      <c r="D15007">
        <v>200</v>
      </c>
      <c r="E15007" t="s">
        <v>6645</v>
      </c>
      <c r="F15007">
        <v>201</v>
      </c>
      <c r="G15007" t="s">
        <v>6657</v>
      </c>
      <c r="H15007">
        <v>420</v>
      </c>
      <c r="I15007" t="s">
        <v>28518</v>
      </c>
      <c r="J15007">
        <v>20120</v>
      </c>
      <c r="L15007" t="s">
        <v>6529</v>
      </c>
      <c r="M15007">
        <v>11277777</v>
      </c>
      <c r="N15007">
        <v>10434021</v>
      </c>
      <c r="O15007" t="s">
        <v>6630</v>
      </c>
      <c r="P15007" t="s">
        <v>6630</v>
      </c>
      <c r="Q15007" t="s">
        <v>6630</v>
      </c>
    </row>
    <row r="15008" spans="1:17" x14ac:dyDescent="0.35">
      <c r="A15008">
        <v>6394100491</v>
      </c>
      <c r="B15008" t="s">
        <v>6626</v>
      </c>
      <c r="C15008" t="s">
        <v>6356</v>
      </c>
      <c r="D15008">
        <v>200</v>
      </c>
      <c r="E15008" t="s">
        <v>6366</v>
      </c>
      <c r="F15008">
        <v>207</v>
      </c>
      <c r="G15008" t="s">
        <v>7005</v>
      </c>
      <c r="H15008">
        <v>740</v>
      </c>
      <c r="I15008" t="s">
        <v>28519</v>
      </c>
      <c r="J15008" t="s">
        <v>6630</v>
      </c>
      <c r="L15008" t="s">
        <v>6529</v>
      </c>
      <c r="M15008" t="s">
        <v>6630</v>
      </c>
      <c r="N15008" t="s">
        <v>6630</v>
      </c>
      <c r="O15008" t="s">
        <v>6630</v>
      </c>
      <c r="P15008" t="s">
        <v>28520</v>
      </c>
      <c r="Q15008" t="s">
        <v>6630</v>
      </c>
    </row>
    <row r="15009" spans="1:17" x14ac:dyDescent="0.35">
      <c r="A15009">
        <v>9403107730</v>
      </c>
      <c r="B15009" t="s">
        <v>6626</v>
      </c>
      <c r="C15009" t="s">
        <v>6356</v>
      </c>
      <c r="D15009">
        <v>200</v>
      </c>
      <c r="E15009" t="s">
        <v>6999</v>
      </c>
      <c r="F15009">
        <v>205</v>
      </c>
      <c r="G15009" t="s">
        <v>7000</v>
      </c>
      <c r="H15009">
        <v>600</v>
      </c>
      <c r="I15009" t="s">
        <v>28521</v>
      </c>
      <c r="J15009" t="s">
        <v>6630</v>
      </c>
      <c r="L15009" t="s">
        <v>6529</v>
      </c>
      <c r="M15009" t="s">
        <v>6630</v>
      </c>
      <c r="N15009">
        <v>10246397</v>
      </c>
      <c r="O15009" t="s">
        <v>6630</v>
      </c>
      <c r="P15009" t="s">
        <v>28522</v>
      </c>
      <c r="Q15009" t="s">
        <v>6630</v>
      </c>
    </row>
    <row r="15010" spans="1:17" x14ac:dyDescent="0.35">
      <c r="A15010">
        <v>80171902</v>
      </c>
      <c r="B15010" t="s">
        <v>6334</v>
      </c>
      <c r="C15010" t="s">
        <v>6766</v>
      </c>
      <c r="D15010">
        <v>120</v>
      </c>
      <c r="E15010" t="s">
        <v>6627</v>
      </c>
      <c r="F15010">
        <v>145</v>
      </c>
      <c r="G15010" t="s">
        <v>6627</v>
      </c>
      <c r="H15010">
        <v>15</v>
      </c>
      <c r="I15010" t="s">
        <v>28523</v>
      </c>
      <c r="J15010" t="s">
        <v>6630</v>
      </c>
      <c r="L15010" t="s">
        <v>6526</v>
      </c>
      <c r="M15010" t="s">
        <v>6630</v>
      </c>
      <c r="N15010" t="s">
        <v>6630</v>
      </c>
      <c r="O15010" t="s">
        <v>6630</v>
      </c>
      <c r="P15010" t="s">
        <v>6630</v>
      </c>
      <c r="Q15010" t="s">
        <v>6630</v>
      </c>
    </row>
    <row r="15011" spans="1:17" x14ac:dyDescent="0.35">
      <c r="A15011">
        <v>80805919</v>
      </c>
      <c r="B15011" t="s">
        <v>6334</v>
      </c>
      <c r="C15011" t="s">
        <v>6766</v>
      </c>
      <c r="D15011">
        <v>120</v>
      </c>
      <c r="E15011" t="s">
        <v>6627</v>
      </c>
      <c r="F15011">
        <v>145</v>
      </c>
      <c r="G15011" t="s">
        <v>6627</v>
      </c>
      <c r="H15011">
        <v>15</v>
      </c>
      <c r="I15011" t="s">
        <v>28524</v>
      </c>
      <c r="J15011" t="s">
        <v>6630</v>
      </c>
      <c r="L15011" t="s">
        <v>6526</v>
      </c>
      <c r="M15011" t="s">
        <v>6630</v>
      </c>
      <c r="N15011" t="s">
        <v>6630</v>
      </c>
      <c r="O15011" t="s">
        <v>6630</v>
      </c>
      <c r="P15011" t="s">
        <v>6630</v>
      </c>
      <c r="Q15011" t="s">
        <v>6630</v>
      </c>
    </row>
    <row r="15012" spans="1:17" x14ac:dyDescent="0.35">
      <c r="A15012">
        <v>9603107927</v>
      </c>
      <c r="B15012" t="s">
        <v>6626</v>
      </c>
      <c r="C15012" t="s">
        <v>6356</v>
      </c>
      <c r="D15012">
        <v>200</v>
      </c>
      <c r="E15012" t="s">
        <v>6645</v>
      </c>
      <c r="F15012">
        <v>201</v>
      </c>
      <c r="G15012" t="s">
        <v>6786</v>
      </c>
      <c r="H15012">
        <v>440</v>
      </c>
      <c r="I15012" t="s">
        <v>28525</v>
      </c>
      <c r="J15012" t="s">
        <v>6630</v>
      </c>
      <c r="L15012" t="s">
        <v>6529</v>
      </c>
      <c r="M15012">
        <v>10785067</v>
      </c>
      <c r="N15012">
        <v>10565232</v>
      </c>
      <c r="O15012" t="s">
        <v>28526</v>
      </c>
      <c r="P15012" t="s">
        <v>6765</v>
      </c>
      <c r="Q15012">
        <v>200</v>
      </c>
    </row>
    <row r="15013" spans="1:17" x14ac:dyDescent="0.35">
      <c r="A15013">
        <v>80781108</v>
      </c>
      <c r="B15013" t="s">
        <v>6334</v>
      </c>
      <c r="C15013" t="s">
        <v>6766</v>
      </c>
      <c r="D15013">
        <v>120</v>
      </c>
      <c r="E15013" t="s">
        <v>6627</v>
      </c>
      <c r="F15013">
        <v>145</v>
      </c>
      <c r="G15013" t="s">
        <v>6627</v>
      </c>
      <c r="H15013">
        <v>15</v>
      </c>
      <c r="I15013" t="s">
        <v>28527</v>
      </c>
      <c r="J15013" t="s">
        <v>6630</v>
      </c>
      <c r="L15013" t="s">
        <v>6526</v>
      </c>
      <c r="M15013" t="s">
        <v>6630</v>
      </c>
      <c r="N15013" t="s">
        <v>6630</v>
      </c>
      <c r="O15013" t="s">
        <v>6630</v>
      </c>
      <c r="P15013" t="s">
        <v>6630</v>
      </c>
      <c r="Q15013" t="s">
        <v>6630</v>
      </c>
    </row>
    <row r="15014" spans="1:17" x14ac:dyDescent="0.35">
      <c r="A15014">
        <v>20720</v>
      </c>
      <c r="B15014" t="s">
        <v>6334</v>
      </c>
      <c r="C15014" t="s">
        <v>6356</v>
      </c>
      <c r="D15014">
        <v>200</v>
      </c>
      <c r="E15014" t="s">
        <v>6366</v>
      </c>
      <c r="F15014">
        <v>207</v>
      </c>
      <c r="G15014" t="s">
        <v>1561</v>
      </c>
      <c r="H15014">
        <v>795</v>
      </c>
      <c r="I15014" t="s">
        <v>28528</v>
      </c>
      <c r="J15014">
        <v>20700</v>
      </c>
      <c r="L15014" t="s">
        <v>6526</v>
      </c>
      <c r="M15014">
        <v>10453492</v>
      </c>
      <c r="N15014">
        <v>10416739</v>
      </c>
      <c r="O15014" t="s">
        <v>6630</v>
      </c>
      <c r="P15014" t="s">
        <v>28529</v>
      </c>
      <c r="Q15014" t="s">
        <v>6630</v>
      </c>
    </row>
    <row r="15015" spans="1:17" x14ac:dyDescent="0.35">
      <c r="A15015">
        <v>29201</v>
      </c>
      <c r="B15015" t="s">
        <v>6334</v>
      </c>
      <c r="C15015" t="s">
        <v>6356</v>
      </c>
      <c r="D15015">
        <v>200</v>
      </c>
      <c r="E15015" t="s">
        <v>6366</v>
      </c>
      <c r="F15015">
        <v>207</v>
      </c>
      <c r="G15015" t="s">
        <v>1357</v>
      </c>
      <c r="H15015">
        <v>745</v>
      </c>
      <c r="I15015" t="s">
        <v>28530</v>
      </c>
      <c r="J15015">
        <v>29200</v>
      </c>
      <c r="L15015" t="s">
        <v>6526</v>
      </c>
      <c r="M15015">
        <v>10014468</v>
      </c>
      <c r="N15015">
        <v>10014469</v>
      </c>
      <c r="O15015" t="s">
        <v>9910</v>
      </c>
      <c r="P15015" t="s">
        <v>9911</v>
      </c>
      <c r="Q15015" t="s">
        <v>6630</v>
      </c>
    </row>
    <row r="15016" spans="1:17" x14ac:dyDescent="0.35">
      <c r="A15016">
        <v>8799106113</v>
      </c>
      <c r="B15016" t="s">
        <v>6626</v>
      </c>
      <c r="C15016" t="s">
        <v>6356</v>
      </c>
      <c r="D15016">
        <v>200</v>
      </c>
      <c r="E15016" t="s">
        <v>6701</v>
      </c>
      <c r="F15016">
        <v>500</v>
      </c>
      <c r="G15016" t="s">
        <v>7166</v>
      </c>
      <c r="H15016">
        <v>61</v>
      </c>
      <c r="I15016" t="s">
        <v>28531</v>
      </c>
      <c r="J15016">
        <v>12028</v>
      </c>
      <c r="L15016" t="s">
        <v>6529</v>
      </c>
      <c r="M15016">
        <v>10162978</v>
      </c>
      <c r="N15016" t="s">
        <v>6630</v>
      </c>
      <c r="O15016" t="s">
        <v>28532</v>
      </c>
      <c r="P15016" t="s">
        <v>28533</v>
      </c>
      <c r="Q15016" t="s">
        <v>6630</v>
      </c>
    </row>
    <row r="15017" spans="1:17" x14ac:dyDescent="0.35">
      <c r="A15017">
        <v>7902107285</v>
      </c>
      <c r="B15017" t="s">
        <v>6626</v>
      </c>
      <c r="C15017" t="s">
        <v>6356</v>
      </c>
      <c r="D15017">
        <v>200</v>
      </c>
      <c r="E15017" t="s">
        <v>6645</v>
      </c>
      <c r="F15017">
        <v>201</v>
      </c>
      <c r="G15017" t="s">
        <v>6657</v>
      </c>
      <c r="H15017">
        <v>420</v>
      </c>
      <c r="I15017" t="s">
        <v>28534</v>
      </c>
      <c r="J15017">
        <v>20700</v>
      </c>
      <c r="L15017" t="s">
        <v>6529</v>
      </c>
      <c r="M15017">
        <v>10568741</v>
      </c>
      <c r="N15017">
        <v>10007830</v>
      </c>
      <c r="O15017" t="s">
        <v>28535</v>
      </c>
      <c r="P15017" t="s">
        <v>28536</v>
      </c>
      <c r="Q15017" t="s">
        <v>6630</v>
      </c>
    </row>
    <row r="15018" spans="1:17" x14ac:dyDescent="0.35">
      <c r="A15018">
        <v>80563305</v>
      </c>
      <c r="B15018" t="s">
        <v>6334</v>
      </c>
      <c r="C15018" t="s">
        <v>6766</v>
      </c>
      <c r="D15018">
        <v>120</v>
      </c>
      <c r="E15018" t="s">
        <v>6627</v>
      </c>
      <c r="F15018">
        <v>145</v>
      </c>
      <c r="G15018" t="s">
        <v>6627</v>
      </c>
      <c r="H15018">
        <v>15</v>
      </c>
      <c r="I15018" t="s">
        <v>28537</v>
      </c>
      <c r="J15018" t="s">
        <v>6630</v>
      </c>
      <c r="L15018" t="s">
        <v>6526</v>
      </c>
      <c r="M15018" t="s">
        <v>6630</v>
      </c>
      <c r="N15018" t="s">
        <v>6630</v>
      </c>
      <c r="O15018" t="s">
        <v>6630</v>
      </c>
      <c r="P15018" t="s">
        <v>6630</v>
      </c>
      <c r="Q15018" t="s">
        <v>6630</v>
      </c>
    </row>
    <row r="15019" spans="1:17" x14ac:dyDescent="0.35">
      <c r="A15019">
        <v>9423116491</v>
      </c>
      <c r="B15019" t="s">
        <v>6334</v>
      </c>
      <c r="C15019" t="s">
        <v>6356</v>
      </c>
      <c r="D15019">
        <v>200</v>
      </c>
      <c r="E15019" t="s">
        <v>6366</v>
      </c>
      <c r="F15019">
        <v>207</v>
      </c>
      <c r="G15019" t="s">
        <v>176</v>
      </c>
      <c r="H15019">
        <v>705</v>
      </c>
      <c r="I15019" t="s">
        <v>28538</v>
      </c>
      <c r="J15019">
        <v>20800</v>
      </c>
      <c r="L15019" t="s">
        <v>6529</v>
      </c>
      <c r="M15019">
        <v>15391711</v>
      </c>
      <c r="N15019">
        <v>12021634</v>
      </c>
      <c r="O15019" t="s">
        <v>6630</v>
      </c>
      <c r="P15019" t="s">
        <v>6630</v>
      </c>
      <c r="Q15019">
        <v>700</v>
      </c>
    </row>
    <row r="15020" spans="1:17" x14ac:dyDescent="0.35">
      <c r="A15020">
        <v>6301106803</v>
      </c>
      <c r="B15020" t="s">
        <v>6626</v>
      </c>
      <c r="C15020" t="s">
        <v>6356</v>
      </c>
      <c r="D15020">
        <v>200</v>
      </c>
      <c r="E15020" t="s">
        <v>6645</v>
      </c>
      <c r="F15020">
        <v>201</v>
      </c>
      <c r="G15020" t="s">
        <v>6640</v>
      </c>
      <c r="H15020">
        <v>746</v>
      </c>
      <c r="I15020" t="s">
        <v>28539</v>
      </c>
      <c r="J15020" t="s">
        <v>6630</v>
      </c>
      <c r="L15020" t="s">
        <v>6529</v>
      </c>
      <c r="M15020" t="s">
        <v>6630</v>
      </c>
      <c r="N15020">
        <v>10504616</v>
      </c>
      <c r="O15020" t="s">
        <v>26133</v>
      </c>
      <c r="P15020" t="s">
        <v>28540</v>
      </c>
      <c r="Q15020" t="s">
        <v>6630</v>
      </c>
    </row>
    <row r="15021" spans="1:17" x14ac:dyDescent="0.35">
      <c r="A15021">
        <v>9415112825</v>
      </c>
      <c r="B15021" t="s">
        <v>6626</v>
      </c>
      <c r="C15021" t="s">
        <v>6356</v>
      </c>
      <c r="D15021">
        <v>200</v>
      </c>
      <c r="E15021" t="s">
        <v>6645</v>
      </c>
      <c r="F15021">
        <v>201</v>
      </c>
      <c r="G15021" t="s">
        <v>6657</v>
      </c>
      <c r="H15021">
        <v>420</v>
      </c>
      <c r="I15021" t="s">
        <v>28541</v>
      </c>
      <c r="J15021">
        <v>20120</v>
      </c>
      <c r="L15021" t="s">
        <v>6529</v>
      </c>
      <c r="M15021">
        <v>11509101</v>
      </c>
      <c r="N15021">
        <v>10434021</v>
      </c>
      <c r="O15021" t="s">
        <v>6630</v>
      </c>
      <c r="P15021" t="s">
        <v>6630</v>
      </c>
      <c r="Q15021" t="s">
        <v>6630</v>
      </c>
    </row>
    <row r="15022" spans="1:17" x14ac:dyDescent="0.35">
      <c r="A15022">
        <v>9417113796</v>
      </c>
      <c r="B15022" t="s">
        <v>6626</v>
      </c>
      <c r="C15022" t="s">
        <v>6356</v>
      </c>
      <c r="D15022">
        <v>200</v>
      </c>
      <c r="E15022" t="s">
        <v>6366</v>
      </c>
      <c r="F15022">
        <v>207</v>
      </c>
      <c r="G15022" t="s">
        <v>7005</v>
      </c>
      <c r="H15022">
        <v>740</v>
      </c>
      <c r="I15022" t="s">
        <v>28542</v>
      </c>
      <c r="J15022">
        <v>20800</v>
      </c>
      <c r="L15022" t="s">
        <v>6529</v>
      </c>
      <c r="M15022">
        <v>13194529</v>
      </c>
      <c r="N15022">
        <v>10014731</v>
      </c>
      <c r="O15022" t="s">
        <v>6630</v>
      </c>
      <c r="P15022" t="s">
        <v>6630</v>
      </c>
      <c r="Q15022">
        <v>700</v>
      </c>
    </row>
    <row r="15023" spans="1:17" x14ac:dyDescent="0.35">
      <c r="A15023">
        <v>9423116377</v>
      </c>
      <c r="B15023" t="s">
        <v>6334</v>
      </c>
      <c r="C15023" t="s">
        <v>6356</v>
      </c>
      <c r="D15023">
        <v>200</v>
      </c>
      <c r="E15023" t="s">
        <v>6645</v>
      </c>
      <c r="F15023">
        <v>201</v>
      </c>
      <c r="G15023" t="s">
        <v>6638</v>
      </c>
      <c r="H15023">
        <v>415</v>
      </c>
      <c r="I15023" t="s">
        <v>28543</v>
      </c>
      <c r="J15023">
        <v>20115</v>
      </c>
      <c r="L15023" t="s">
        <v>6529</v>
      </c>
      <c r="M15023">
        <v>15098469</v>
      </c>
      <c r="N15023">
        <v>16226987</v>
      </c>
      <c r="O15023" t="s">
        <v>6630</v>
      </c>
      <c r="P15023" t="s">
        <v>6630</v>
      </c>
      <c r="Q15023" t="s">
        <v>6630</v>
      </c>
    </row>
    <row r="15024" spans="1:17" x14ac:dyDescent="0.35">
      <c r="A15024">
        <v>9410110370</v>
      </c>
      <c r="B15024" t="s">
        <v>6626</v>
      </c>
      <c r="C15024" t="s">
        <v>6356</v>
      </c>
      <c r="D15024">
        <v>200</v>
      </c>
      <c r="E15024" t="s">
        <v>6366</v>
      </c>
      <c r="F15024">
        <v>207</v>
      </c>
      <c r="G15024" t="s">
        <v>176</v>
      </c>
      <c r="H15024">
        <v>705</v>
      </c>
      <c r="I15024" t="s">
        <v>28544</v>
      </c>
      <c r="J15024">
        <v>20800</v>
      </c>
      <c r="L15024" t="s">
        <v>6529</v>
      </c>
      <c r="M15024">
        <v>10008027</v>
      </c>
      <c r="N15024">
        <v>10061106</v>
      </c>
      <c r="O15024" t="s">
        <v>6630</v>
      </c>
      <c r="P15024" t="s">
        <v>6630</v>
      </c>
      <c r="Q15024">
        <v>700</v>
      </c>
    </row>
    <row r="15025" spans="1:17" x14ac:dyDescent="0.35">
      <c r="A15025">
        <v>7906108833</v>
      </c>
      <c r="B15025" t="s">
        <v>6626</v>
      </c>
      <c r="C15025" t="s">
        <v>6356</v>
      </c>
      <c r="D15025">
        <v>200</v>
      </c>
      <c r="E15025" t="s">
        <v>6366</v>
      </c>
      <c r="F15025">
        <v>207</v>
      </c>
      <c r="G15025" t="s">
        <v>6657</v>
      </c>
      <c r="H15025">
        <v>420</v>
      </c>
      <c r="I15025" t="s">
        <v>28545</v>
      </c>
      <c r="J15025" t="s">
        <v>6630</v>
      </c>
      <c r="L15025" t="s">
        <v>6529</v>
      </c>
      <c r="M15025">
        <v>10279551</v>
      </c>
      <c r="N15025" t="s">
        <v>6630</v>
      </c>
      <c r="O15025" t="s">
        <v>6630</v>
      </c>
      <c r="P15025" t="s">
        <v>28546</v>
      </c>
      <c r="Q15025">
        <v>100</v>
      </c>
    </row>
    <row r="15026" spans="1:17" x14ac:dyDescent="0.35">
      <c r="A15026">
        <v>9412111334</v>
      </c>
      <c r="B15026" t="s">
        <v>6626</v>
      </c>
      <c r="C15026" t="s">
        <v>6356</v>
      </c>
      <c r="D15026">
        <v>200</v>
      </c>
      <c r="E15026" t="s">
        <v>6366</v>
      </c>
      <c r="F15026">
        <v>207</v>
      </c>
      <c r="G15026" t="s">
        <v>176</v>
      </c>
      <c r="H15026">
        <v>705</v>
      </c>
      <c r="I15026" t="s">
        <v>28547</v>
      </c>
      <c r="J15026">
        <v>20800</v>
      </c>
      <c r="L15026" t="s">
        <v>6529</v>
      </c>
      <c r="M15026">
        <v>10014731</v>
      </c>
      <c r="N15026">
        <v>10421714</v>
      </c>
      <c r="O15026" t="s">
        <v>28548</v>
      </c>
      <c r="P15026" t="s">
        <v>6630</v>
      </c>
      <c r="Q15026">
        <v>700</v>
      </c>
    </row>
    <row r="15027" spans="1:17" x14ac:dyDescent="0.35">
      <c r="A15027">
        <v>6805108578</v>
      </c>
      <c r="B15027" t="s">
        <v>6626</v>
      </c>
      <c r="C15027" t="s">
        <v>6356</v>
      </c>
      <c r="D15027">
        <v>200</v>
      </c>
      <c r="E15027" t="s">
        <v>5245</v>
      </c>
      <c r="F15027">
        <v>202</v>
      </c>
      <c r="G15027" t="s">
        <v>5245</v>
      </c>
      <c r="H15027">
        <v>450</v>
      </c>
      <c r="I15027" t="s">
        <v>28549</v>
      </c>
      <c r="J15027" t="s">
        <v>6630</v>
      </c>
      <c r="L15027" t="s">
        <v>6529</v>
      </c>
      <c r="M15027">
        <v>11352415</v>
      </c>
      <c r="N15027">
        <v>10606911</v>
      </c>
      <c r="O15027" t="s">
        <v>28550</v>
      </c>
      <c r="P15027" t="s">
        <v>9915</v>
      </c>
      <c r="Q15027" t="s">
        <v>6630</v>
      </c>
    </row>
    <row r="15028" spans="1:17" x14ac:dyDescent="0.35">
      <c r="A15028">
        <v>9406108948</v>
      </c>
      <c r="B15028" t="s">
        <v>6626</v>
      </c>
      <c r="C15028" t="s">
        <v>6335</v>
      </c>
      <c r="D15028">
        <v>150</v>
      </c>
      <c r="E15028" t="s">
        <v>6335</v>
      </c>
      <c r="F15028">
        <v>205</v>
      </c>
      <c r="G15028" t="s">
        <v>7000</v>
      </c>
      <c r="H15028">
        <v>600</v>
      </c>
      <c r="I15028" t="s">
        <v>28551</v>
      </c>
      <c r="J15028" t="s">
        <v>6630</v>
      </c>
      <c r="L15028" t="s">
        <v>6529</v>
      </c>
      <c r="M15028">
        <v>10491801</v>
      </c>
      <c r="N15028" t="s">
        <v>6630</v>
      </c>
      <c r="O15028" t="s">
        <v>6630</v>
      </c>
      <c r="P15028" t="s">
        <v>28552</v>
      </c>
      <c r="Q15028" t="s">
        <v>6630</v>
      </c>
    </row>
    <row r="15029" spans="1:17" x14ac:dyDescent="0.35">
      <c r="A15029">
        <v>9495100770</v>
      </c>
      <c r="B15029" t="s">
        <v>6626</v>
      </c>
      <c r="C15029" t="s">
        <v>6356</v>
      </c>
      <c r="D15029">
        <v>200</v>
      </c>
      <c r="E15029" t="s">
        <v>6659</v>
      </c>
      <c r="F15029">
        <v>208</v>
      </c>
      <c r="G15029" t="s">
        <v>6933</v>
      </c>
      <c r="H15029">
        <v>300</v>
      </c>
      <c r="I15029" t="s">
        <v>28553</v>
      </c>
      <c r="J15029" t="s">
        <v>6630</v>
      </c>
      <c r="L15029" t="s">
        <v>6529</v>
      </c>
      <c r="M15029" t="s">
        <v>6630</v>
      </c>
      <c r="N15029">
        <v>10123194</v>
      </c>
      <c r="O15029" t="s">
        <v>6630</v>
      </c>
      <c r="P15029" t="s">
        <v>28554</v>
      </c>
      <c r="Q15029" t="s">
        <v>6630</v>
      </c>
    </row>
    <row r="15030" spans="1:17" x14ac:dyDescent="0.35">
      <c r="A15030" t="s">
        <v>28555</v>
      </c>
      <c r="B15030" t="s">
        <v>6626</v>
      </c>
      <c r="C15030" t="s">
        <v>6628</v>
      </c>
      <c r="D15030" t="s">
        <v>6628</v>
      </c>
      <c r="E15030" t="s">
        <v>6628</v>
      </c>
      <c r="F15030" t="s">
        <v>6628</v>
      </c>
      <c r="G15030" t="s">
        <v>6628</v>
      </c>
      <c r="H15030" t="s">
        <v>6628</v>
      </c>
      <c r="I15030" t="s">
        <v>28556</v>
      </c>
      <c r="J15030" t="s">
        <v>6630</v>
      </c>
      <c r="L15030" t="s">
        <v>6526</v>
      </c>
      <c r="M15030" t="s">
        <v>6630</v>
      </c>
      <c r="N15030" t="s">
        <v>6630</v>
      </c>
      <c r="O15030" t="s">
        <v>6630</v>
      </c>
      <c r="P15030" t="s">
        <v>6630</v>
      </c>
      <c r="Q15030" t="s">
        <v>6630</v>
      </c>
    </row>
    <row r="15031" spans="1:17" x14ac:dyDescent="0.35">
      <c r="A15031">
        <v>7905108538</v>
      </c>
      <c r="B15031" t="s">
        <v>6626</v>
      </c>
      <c r="C15031" t="s">
        <v>6356</v>
      </c>
      <c r="D15031">
        <v>200</v>
      </c>
      <c r="E15031" t="s">
        <v>488</v>
      </c>
      <c r="F15031">
        <v>203</v>
      </c>
      <c r="G15031" t="s">
        <v>488</v>
      </c>
      <c r="H15031">
        <v>500</v>
      </c>
      <c r="I15031" t="s">
        <v>28557</v>
      </c>
      <c r="J15031">
        <v>20300</v>
      </c>
      <c r="L15031" t="s">
        <v>6529</v>
      </c>
      <c r="M15031">
        <v>10904433</v>
      </c>
      <c r="N15031">
        <v>10768136</v>
      </c>
      <c r="O15031" t="s">
        <v>6630</v>
      </c>
      <c r="P15031" t="s">
        <v>28558</v>
      </c>
      <c r="Q15031" t="s">
        <v>6630</v>
      </c>
    </row>
    <row r="15032" spans="1:17" x14ac:dyDescent="0.35">
      <c r="A15032">
        <v>9413111598</v>
      </c>
      <c r="B15032" t="s">
        <v>6626</v>
      </c>
      <c r="C15032" t="s">
        <v>6356</v>
      </c>
      <c r="D15032">
        <v>200</v>
      </c>
      <c r="E15032" t="s">
        <v>6366</v>
      </c>
      <c r="F15032">
        <v>207</v>
      </c>
      <c r="G15032" t="s">
        <v>1357</v>
      </c>
      <c r="H15032">
        <v>745</v>
      </c>
      <c r="I15032" t="s">
        <v>28559</v>
      </c>
      <c r="J15032">
        <v>20800</v>
      </c>
      <c r="L15032" t="s">
        <v>6529</v>
      </c>
      <c r="M15032">
        <v>12758151</v>
      </c>
      <c r="N15032">
        <v>12755591</v>
      </c>
      <c r="O15032" t="s">
        <v>6630</v>
      </c>
      <c r="P15032" t="s">
        <v>6630</v>
      </c>
      <c r="Q15032">
        <v>700</v>
      </c>
    </row>
    <row r="15033" spans="1:17" x14ac:dyDescent="0.35">
      <c r="A15033">
        <v>9414112593</v>
      </c>
      <c r="B15033" t="s">
        <v>6626</v>
      </c>
      <c r="C15033" t="s">
        <v>6356</v>
      </c>
      <c r="D15033">
        <v>200</v>
      </c>
      <c r="E15033" t="s">
        <v>5245</v>
      </c>
      <c r="F15033">
        <v>202</v>
      </c>
      <c r="G15033" t="s">
        <v>5245</v>
      </c>
      <c r="H15033">
        <v>450</v>
      </c>
      <c r="I15033" t="s">
        <v>28560</v>
      </c>
      <c r="J15033">
        <v>20200</v>
      </c>
      <c r="L15033" t="s">
        <v>6529</v>
      </c>
      <c r="M15033">
        <v>11509101</v>
      </c>
      <c r="N15033">
        <v>10434021</v>
      </c>
      <c r="O15033" t="s">
        <v>6630</v>
      </c>
      <c r="P15033" t="s">
        <v>6630</v>
      </c>
      <c r="Q15033" t="s">
        <v>6630</v>
      </c>
    </row>
    <row r="15034" spans="1:17" x14ac:dyDescent="0.35">
      <c r="A15034">
        <v>9414112419</v>
      </c>
      <c r="B15034" t="s">
        <v>6626</v>
      </c>
      <c r="C15034" t="s">
        <v>6540</v>
      </c>
      <c r="D15034">
        <v>131</v>
      </c>
      <c r="E15034" t="s">
        <v>6672</v>
      </c>
      <c r="F15034">
        <v>703</v>
      </c>
      <c r="G15034" t="s">
        <v>7042</v>
      </c>
      <c r="H15034">
        <v>730</v>
      </c>
      <c r="I15034" t="s">
        <v>28561</v>
      </c>
      <c r="J15034">
        <v>13200</v>
      </c>
      <c r="L15034" t="s">
        <v>6529</v>
      </c>
      <c r="M15034">
        <v>14549150</v>
      </c>
      <c r="N15034">
        <v>15218977</v>
      </c>
      <c r="O15034" t="s">
        <v>6630</v>
      </c>
      <c r="P15034" t="s">
        <v>6630</v>
      </c>
      <c r="Q15034" t="s">
        <v>6630</v>
      </c>
    </row>
    <row r="15035" spans="1:17" x14ac:dyDescent="0.35">
      <c r="A15035">
        <v>80893106</v>
      </c>
      <c r="B15035" t="s">
        <v>6334</v>
      </c>
      <c r="C15035" t="s">
        <v>6766</v>
      </c>
      <c r="D15035">
        <v>120</v>
      </c>
      <c r="E15035" t="s">
        <v>6627</v>
      </c>
      <c r="F15035">
        <v>145</v>
      </c>
      <c r="G15035" t="s">
        <v>6627</v>
      </c>
      <c r="H15035">
        <v>15</v>
      </c>
      <c r="I15035" t="s">
        <v>28562</v>
      </c>
      <c r="J15035" t="s">
        <v>6630</v>
      </c>
      <c r="L15035" t="s">
        <v>6526</v>
      </c>
      <c r="M15035" t="s">
        <v>6630</v>
      </c>
      <c r="N15035" t="s">
        <v>6630</v>
      </c>
      <c r="O15035" t="s">
        <v>6630</v>
      </c>
      <c r="P15035" t="s">
        <v>6630</v>
      </c>
      <c r="Q15035" t="s">
        <v>6630</v>
      </c>
    </row>
    <row r="15036" spans="1:17" x14ac:dyDescent="0.35">
      <c r="A15036">
        <v>6302107316</v>
      </c>
      <c r="B15036" t="s">
        <v>6626</v>
      </c>
      <c r="C15036" t="s">
        <v>6356</v>
      </c>
      <c r="D15036">
        <v>200</v>
      </c>
      <c r="E15036" t="s">
        <v>6366</v>
      </c>
      <c r="F15036">
        <v>207</v>
      </c>
      <c r="G15036" t="s">
        <v>6662</v>
      </c>
      <c r="H15036">
        <v>720</v>
      </c>
      <c r="I15036" t="s">
        <v>28563</v>
      </c>
      <c r="J15036">
        <v>20800</v>
      </c>
      <c r="L15036" t="s">
        <v>6529</v>
      </c>
      <c r="M15036">
        <v>10506697</v>
      </c>
      <c r="N15036" t="s">
        <v>6630</v>
      </c>
      <c r="O15036" t="s">
        <v>6669</v>
      </c>
      <c r="P15036" t="s">
        <v>6670</v>
      </c>
      <c r="Q15036" t="s">
        <v>6630</v>
      </c>
    </row>
    <row r="15037" spans="1:17" x14ac:dyDescent="0.35">
      <c r="A15037">
        <v>3908109507</v>
      </c>
      <c r="B15037" t="s">
        <v>6626</v>
      </c>
      <c r="C15037" t="s">
        <v>6356</v>
      </c>
      <c r="D15037">
        <v>200</v>
      </c>
      <c r="E15037" t="s">
        <v>5245</v>
      </c>
      <c r="F15037">
        <v>202</v>
      </c>
      <c r="G15037" t="s">
        <v>5245</v>
      </c>
      <c r="H15037">
        <v>450</v>
      </c>
      <c r="I15037" t="s">
        <v>28564</v>
      </c>
      <c r="J15037">
        <v>20200</v>
      </c>
      <c r="L15037" t="s">
        <v>6529</v>
      </c>
      <c r="M15037">
        <v>11940031</v>
      </c>
      <c r="N15037" t="s">
        <v>6630</v>
      </c>
      <c r="O15037" t="s">
        <v>6630</v>
      </c>
      <c r="P15037">
        <v>20205.744020999999</v>
      </c>
      <c r="Q15037">
        <v>610</v>
      </c>
    </row>
    <row r="15038" spans="1:17" x14ac:dyDescent="0.35">
      <c r="A15038">
        <v>9414112619</v>
      </c>
      <c r="B15038" t="s">
        <v>6626</v>
      </c>
      <c r="C15038" t="s">
        <v>6356</v>
      </c>
      <c r="D15038">
        <v>200</v>
      </c>
      <c r="E15038" t="s">
        <v>6357</v>
      </c>
      <c r="F15038">
        <v>209</v>
      </c>
      <c r="G15038" t="s">
        <v>977</v>
      </c>
      <c r="H15038">
        <v>310</v>
      </c>
      <c r="I15038" t="s">
        <v>28565</v>
      </c>
      <c r="J15038">
        <v>13562</v>
      </c>
      <c r="L15038" t="s">
        <v>6529</v>
      </c>
      <c r="M15038">
        <v>10007753</v>
      </c>
      <c r="N15038">
        <v>10007830</v>
      </c>
      <c r="O15038" t="s">
        <v>6630</v>
      </c>
      <c r="P15038" t="s">
        <v>6630</v>
      </c>
      <c r="Q15038">
        <v>700</v>
      </c>
    </row>
    <row r="15039" spans="1:17" x14ac:dyDescent="0.35">
      <c r="A15039">
        <v>3519115208</v>
      </c>
      <c r="B15039" t="s">
        <v>6626</v>
      </c>
      <c r="C15039" t="s">
        <v>6356</v>
      </c>
      <c r="D15039">
        <v>200</v>
      </c>
      <c r="E15039" t="s">
        <v>5245</v>
      </c>
      <c r="F15039">
        <v>202</v>
      </c>
      <c r="G15039" t="s">
        <v>5245</v>
      </c>
      <c r="H15039">
        <v>450</v>
      </c>
      <c r="I15039" t="s">
        <v>28566</v>
      </c>
      <c r="J15039">
        <v>20200</v>
      </c>
      <c r="L15039" t="s">
        <v>6529</v>
      </c>
      <c r="M15039">
        <v>10430573</v>
      </c>
      <c r="N15039">
        <v>12435538</v>
      </c>
      <c r="O15039" t="s">
        <v>6650</v>
      </c>
      <c r="P15039" t="s">
        <v>6630</v>
      </c>
      <c r="Q15039" t="s">
        <v>6630</v>
      </c>
    </row>
    <row r="15040" spans="1:17" x14ac:dyDescent="0.35">
      <c r="A15040" t="s">
        <v>28567</v>
      </c>
      <c r="B15040" t="s">
        <v>6626</v>
      </c>
      <c r="C15040" t="s">
        <v>6628</v>
      </c>
      <c r="D15040" t="s">
        <v>6628</v>
      </c>
      <c r="E15040" t="s">
        <v>6628</v>
      </c>
      <c r="F15040" t="s">
        <v>6628</v>
      </c>
      <c r="G15040" t="s">
        <v>6628</v>
      </c>
      <c r="H15040" t="s">
        <v>6628</v>
      </c>
      <c r="I15040" t="s">
        <v>28568</v>
      </c>
      <c r="J15040" t="s">
        <v>6630</v>
      </c>
      <c r="L15040" t="s">
        <v>6526</v>
      </c>
      <c r="M15040" t="s">
        <v>6630</v>
      </c>
      <c r="N15040" t="s">
        <v>6630</v>
      </c>
      <c r="O15040" t="s">
        <v>6630</v>
      </c>
      <c r="P15040" t="s">
        <v>6630</v>
      </c>
      <c r="Q15040" t="s">
        <v>6630</v>
      </c>
    </row>
    <row r="15041" spans="1:17" x14ac:dyDescent="0.35">
      <c r="A15041">
        <v>9424116761</v>
      </c>
      <c r="B15041" t="s">
        <v>6626</v>
      </c>
      <c r="C15041" t="s">
        <v>6356</v>
      </c>
      <c r="D15041">
        <v>200</v>
      </c>
      <c r="E15041" t="s">
        <v>6366</v>
      </c>
      <c r="F15041">
        <v>207</v>
      </c>
      <c r="G15041" t="s">
        <v>176</v>
      </c>
      <c r="H15041">
        <v>705</v>
      </c>
      <c r="I15041" t="s">
        <v>28569</v>
      </c>
      <c r="J15041">
        <v>20800</v>
      </c>
      <c r="L15041" t="s">
        <v>6529</v>
      </c>
      <c r="M15041">
        <v>12975067</v>
      </c>
      <c r="N15041">
        <v>11870044</v>
      </c>
      <c r="O15041" t="s">
        <v>6630</v>
      </c>
      <c r="P15041" t="s">
        <v>6630</v>
      </c>
      <c r="Q15041">
        <v>700</v>
      </c>
    </row>
    <row r="15042" spans="1:17" x14ac:dyDescent="0.35">
      <c r="A15042">
        <v>9495100755</v>
      </c>
      <c r="B15042" t="s">
        <v>6626</v>
      </c>
      <c r="C15042" t="s">
        <v>6356</v>
      </c>
      <c r="D15042">
        <v>200</v>
      </c>
      <c r="E15042" t="s">
        <v>6659</v>
      </c>
      <c r="F15042">
        <v>208</v>
      </c>
      <c r="G15042" t="s">
        <v>6933</v>
      </c>
      <c r="H15042">
        <v>300</v>
      </c>
      <c r="I15042" t="s">
        <v>28570</v>
      </c>
      <c r="J15042" t="s">
        <v>6630</v>
      </c>
      <c r="L15042" t="s">
        <v>6529</v>
      </c>
      <c r="M15042" t="s">
        <v>6630</v>
      </c>
      <c r="N15042">
        <v>10005886</v>
      </c>
      <c r="O15042" t="s">
        <v>6630</v>
      </c>
      <c r="P15042" t="s">
        <v>28571</v>
      </c>
      <c r="Q15042" t="s">
        <v>6630</v>
      </c>
    </row>
    <row r="15043" spans="1:17" x14ac:dyDescent="0.35">
      <c r="A15043">
        <v>7906109011</v>
      </c>
      <c r="B15043" t="s">
        <v>6626</v>
      </c>
      <c r="C15043" t="s">
        <v>6356</v>
      </c>
      <c r="D15043">
        <v>200</v>
      </c>
      <c r="E15043" t="s">
        <v>6366</v>
      </c>
      <c r="F15043">
        <v>207</v>
      </c>
      <c r="G15043" t="s">
        <v>6800</v>
      </c>
      <c r="H15043">
        <v>700</v>
      </c>
      <c r="I15043" t="s">
        <v>28572</v>
      </c>
      <c r="J15043">
        <v>20800</v>
      </c>
      <c r="L15043" t="s">
        <v>6529</v>
      </c>
      <c r="M15043">
        <v>10552327</v>
      </c>
      <c r="N15043">
        <v>10758801</v>
      </c>
      <c r="O15043" t="s">
        <v>6630</v>
      </c>
      <c r="P15043">
        <v>20800.804011</v>
      </c>
      <c r="Q15043">
        <v>700</v>
      </c>
    </row>
    <row r="15044" spans="1:17" x14ac:dyDescent="0.35">
      <c r="A15044">
        <v>9494100578</v>
      </c>
      <c r="B15044" t="s">
        <v>6626</v>
      </c>
      <c r="C15044" t="s">
        <v>6356</v>
      </c>
      <c r="D15044">
        <v>200</v>
      </c>
      <c r="E15044" t="s">
        <v>6645</v>
      </c>
      <c r="F15044">
        <v>201</v>
      </c>
      <c r="G15044" t="s">
        <v>6657</v>
      </c>
      <c r="H15044">
        <v>420</v>
      </c>
      <c r="I15044" t="s">
        <v>28573</v>
      </c>
      <c r="J15044" t="s">
        <v>6630</v>
      </c>
      <c r="L15044" t="s">
        <v>6529</v>
      </c>
      <c r="M15044" t="s">
        <v>6630</v>
      </c>
      <c r="N15044" t="s">
        <v>6630</v>
      </c>
      <c r="O15044" t="s">
        <v>6630</v>
      </c>
      <c r="P15044" t="s">
        <v>28574</v>
      </c>
      <c r="Q15044" t="s">
        <v>6630</v>
      </c>
    </row>
    <row r="15045" spans="1:17" x14ac:dyDescent="0.35">
      <c r="A15045">
        <v>9412111160</v>
      </c>
      <c r="B15045" t="s">
        <v>6626</v>
      </c>
      <c r="C15045" t="s">
        <v>6356</v>
      </c>
      <c r="D15045">
        <v>200</v>
      </c>
      <c r="E15045" t="s">
        <v>6645</v>
      </c>
      <c r="F15045">
        <v>201</v>
      </c>
      <c r="G15045" t="s">
        <v>6657</v>
      </c>
      <c r="H15045">
        <v>420</v>
      </c>
      <c r="I15045" t="s">
        <v>28575</v>
      </c>
      <c r="J15045" t="s">
        <v>6630</v>
      </c>
      <c r="L15045" t="s">
        <v>6529</v>
      </c>
      <c r="M15045">
        <v>10003774</v>
      </c>
      <c r="N15045">
        <v>10547157</v>
      </c>
      <c r="O15045">
        <v>30922</v>
      </c>
      <c r="P15045" t="s">
        <v>6630</v>
      </c>
      <c r="Q15045" t="s">
        <v>6630</v>
      </c>
    </row>
    <row r="15046" spans="1:17" x14ac:dyDescent="0.35">
      <c r="A15046">
        <v>9422116057</v>
      </c>
      <c r="B15046" t="s">
        <v>6626</v>
      </c>
      <c r="C15046" t="s">
        <v>6356</v>
      </c>
      <c r="D15046">
        <v>200</v>
      </c>
      <c r="E15046" t="s">
        <v>6645</v>
      </c>
      <c r="F15046">
        <v>201</v>
      </c>
      <c r="G15046" t="s">
        <v>6638</v>
      </c>
      <c r="H15046">
        <v>415</v>
      </c>
      <c r="I15046" t="s">
        <v>28576</v>
      </c>
      <c r="J15046">
        <v>20115</v>
      </c>
      <c r="L15046" t="s">
        <v>6529</v>
      </c>
      <c r="M15046">
        <v>12372637</v>
      </c>
      <c r="N15046">
        <v>13559495</v>
      </c>
      <c r="O15046" t="s">
        <v>6630</v>
      </c>
      <c r="P15046" t="s">
        <v>6630</v>
      </c>
      <c r="Q15046" t="s">
        <v>6630</v>
      </c>
    </row>
    <row r="15047" spans="1:17" x14ac:dyDescent="0.35">
      <c r="A15047">
        <v>9418114621</v>
      </c>
      <c r="B15047" t="s">
        <v>6626</v>
      </c>
      <c r="C15047" t="s">
        <v>6356</v>
      </c>
      <c r="D15047">
        <v>200</v>
      </c>
      <c r="E15047" t="s">
        <v>6645</v>
      </c>
      <c r="F15047">
        <v>201</v>
      </c>
      <c r="G15047" t="s">
        <v>6638</v>
      </c>
      <c r="H15047">
        <v>415</v>
      </c>
      <c r="I15047" t="s">
        <v>17521</v>
      </c>
      <c r="J15047">
        <v>20115</v>
      </c>
      <c r="L15047" t="s">
        <v>6529</v>
      </c>
      <c r="M15047">
        <v>12946258</v>
      </c>
      <c r="N15047">
        <v>11973799</v>
      </c>
      <c r="O15047" t="s">
        <v>6630</v>
      </c>
      <c r="P15047" t="s">
        <v>28577</v>
      </c>
      <c r="Q15047" t="s">
        <v>6630</v>
      </c>
    </row>
    <row r="15048" spans="1:17" x14ac:dyDescent="0.35">
      <c r="A15048">
        <v>9409109881</v>
      </c>
      <c r="B15048" t="s">
        <v>6626</v>
      </c>
      <c r="C15048" t="s">
        <v>6356</v>
      </c>
      <c r="D15048">
        <v>200</v>
      </c>
      <c r="E15048" t="s">
        <v>6645</v>
      </c>
      <c r="F15048">
        <v>201</v>
      </c>
      <c r="G15048" t="s">
        <v>6638</v>
      </c>
      <c r="H15048">
        <v>415</v>
      </c>
      <c r="I15048" t="s">
        <v>28578</v>
      </c>
      <c r="J15048">
        <v>20115</v>
      </c>
      <c r="L15048" t="s">
        <v>6529</v>
      </c>
      <c r="M15048">
        <v>10522988</v>
      </c>
      <c r="N15048">
        <v>11757105</v>
      </c>
      <c r="O15048" t="s">
        <v>28579</v>
      </c>
      <c r="P15048" t="s">
        <v>6630</v>
      </c>
      <c r="Q15048" t="s">
        <v>6630</v>
      </c>
    </row>
    <row r="15049" spans="1:17" x14ac:dyDescent="0.35">
      <c r="A15049">
        <v>7994100495</v>
      </c>
      <c r="B15049" t="s">
        <v>6626</v>
      </c>
      <c r="C15049" t="s">
        <v>6356</v>
      </c>
      <c r="D15049">
        <v>200</v>
      </c>
      <c r="E15049" t="s">
        <v>6366</v>
      </c>
      <c r="F15049">
        <v>207</v>
      </c>
      <c r="G15049" t="s">
        <v>6628</v>
      </c>
      <c r="H15049" t="s">
        <v>6628</v>
      </c>
      <c r="I15049" t="s">
        <v>28580</v>
      </c>
      <c r="J15049" t="s">
        <v>6630</v>
      </c>
      <c r="L15049" t="s">
        <v>6529</v>
      </c>
      <c r="M15049" t="s">
        <v>6630</v>
      </c>
      <c r="N15049" t="s">
        <v>6630</v>
      </c>
      <c r="O15049" t="s">
        <v>6630</v>
      </c>
      <c r="P15049" t="s">
        <v>6799</v>
      </c>
      <c r="Q15049" t="s">
        <v>6630</v>
      </c>
    </row>
    <row r="15050" spans="1:17" x14ac:dyDescent="0.35">
      <c r="A15050">
        <v>3518114792</v>
      </c>
      <c r="B15050" t="s">
        <v>6626</v>
      </c>
      <c r="C15050" t="s">
        <v>6356</v>
      </c>
      <c r="D15050">
        <v>200</v>
      </c>
      <c r="E15050" t="s">
        <v>5245</v>
      </c>
      <c r="F15050">
        <v>202</v>
      </c>
      <c r="G15050" t="s">
        <v>5245</v>
      </c>
      <c r="H15050">
        <v>450</v>
      </c>
      <c r="I15050" t="s">
        <v>28581</v>
      </c>
      <c r="J15050">
        <v>20200</v>
      </c>
      <c r="L15050" t="s">
        <v>6529</v>
      </c>
      <c r="M15050">
        <v>11328407</v>
      </c>
      <c r="N15050">
        <v>11906852</v>
      </c>
      <c r="O15050" s="3">
        <v>3311633117</v>
      </c>
      <c r="P15050" t="s">
        <v>6630</v>
      </c>
      <c r="Q15050" t="s">
        <v>6630</v>
      </c>
    </row>
    <row r="15051" spans="1:17" x14ac:dyDescent="0.35">
      <c r="A15051">
        <v>80333609</v>
      </c>
      <c r="B15051" t="s">
        <v>6334</v>
      </c>
      <c r="C15051" t="s">
        <v>6766</v>
      </c>
      <c r="D15051">
        <v>120</v>
      </c>
      <c r="E15051" t="s">
        <v>6627</v>
      </c>
      <c r="F15051">
        <v>145</v>
      </c>
      <c r="G15051" t="s">
        <v>6627</v>
      </c>
      <c r="H15051">
        <v>15</v>
      </c>
      <c r="I15051" t="s">
        <v>28582</v>
      </c>
      <c r="J15051" t="s">
        <v>6630</v>
      </c>
      <c r="L15051" t="s">
        <v>6526</v>
      </c>
      <c r="M15051" t="s">
        <v>6630</v>
      </c>
      <c r="N15051" t="s">
        <v>6630</v>
      </c>
      <c r="O15051" t="s">
        <v>6630</v>
      </c>
      <c r="P15051" t="s">
        <v>6630</v>
      </c>
      <c r="Q15051" t="s">
        <v>6630</v>
      </c>
    </row>
    <row r="15052" spans="1:17" x14ac:dyDescent="0.35">
      <c r="A15052">
        <v>6894010921</v>
      </c>
      <c r="B15052" t="s">
        <v>6626</v>
      </c>
      <c r="C15052" t="s">
        <v>8762</v>
      </c>
      <c r="D15052">
        <v>130</v>
      </c>
      <c r="E15052" t="s">
        <v>6628</v>
      </c>
      <c r="F15052" t="s">
        <v>6628</v>
      </c>
      <c r="G15052" t="s">
        <v>6628</v>
      </c>
      <c r="H15052" t="s">
        <v>6628</v>
      </c>
      <c r="I15052" t="s">
        <v>28583</v>
      </c>
      <c r="J15052" t="s">
        <v>6630</v>
      </c>
      <c r="L15052" t="s">
        <v>6529</v>
      </c>
      <c r="M15052" t="s">
        <v>6630</v>
      </c>
      <c r="N15052" t="s">
        <v>6630</v>
      </c>
      <c r="O15052" t="s">
        <v>6630</v>
      </c>
      <c r="P15052" t="s">
        <v>6799</v>
      </c>
      <c r="Q15052" t="s">
        <v>6630</v>
      </c>
    </row>
    <row r="15053" spans="1:17" x14ac:dyDescent="0.35">
      <c r="A15053">
        <v>80482004</v>
      </c>
      <c r="B15053" t="s">
        <v>6334</v>
      </c>
      <c r="C15053" t="s">
        <v>6766</v>
      </c>
      <c r="D15053">
        <v>120</v>
      </c>
      <c r="E15053" t="s">
        <v>6627</v>
      </c>
      <c r="F15053">
        <v>145</v>
      </c>
      <c r="G15053" t="s">
        <v>6627</v>
      </c>
      <c r="H15053">
        <v>15</v>
      </c>
      <c r="I15053" t="s">
        <v>28584</v>
      </c>
      <c r="J15053" t="s">
        <v>6630</v>
      </c>
      <c r="L15053" t="s">
        <v>6526</v>
      </c>
      <c r="M15053" t="s">
        <v>6630</v>
      </c>
      <c r="N15053" t="s">
        <v>6630</v>
      </c>
      <c r="O15053" t="s">
        <v>6630</v>
      </c>
      <c r="P15053" t="s">
        <v>6630</v>
      </c>
      <c r="Q15053" t="s">
        <v>6630</v>
      </c>
    </row>
    <row r="15054" spans="1:17" x14ac:dyDescent="0.35">
      <c r="A15054" t="s">
        <v>28585</v>
      </c>
      <c r="B15054" t="s">
        <v>6626</v>
      </c>
      <c r="C15054" t="s">
        <v>6628</v>
      </c>
      <c r="D15054" t="s">
        <v>6628</v>
      </c>
      <c r="E15054" t="s">
        <v>6628</v>
      </c>
      <c r="F15054" t="s">
        <v>6628</v>
      </c>
      <c r="G15054" t="s">
        <v>6628</v>
      </c>
      <c r="H15054" t="s">
        <v>6628</v>
      </c>
      <c r="I15054" t="s">
        <v>28586</v>
      </c>
      <c r="J15054" t="s">
        <v>6630</v>
      </c>
      <c r="L15054" t="s">
        <v>6526</v>
      </c>
      <c r="M15054">
        <v>10097387</v>
      </c>
      <c r="N15054" t="s">
        <v>6630</v>
      </c>
      <c r="O15054" t="s">
        <v>6630</v>
      </c>
      <c r="P15054" t="s">
        <v>6630</v>
      </c>
      <c r="Q15054" t="s">
        <v>6630</v>
      </c>
    </row>
    <row r="15055" spans="1:17" x14ac:dyDescent="0.35">
      <c r="A15055">
        <v>9408109526</v>
      </c>
      <c r="B15055" t="s">
        <v>6626</v>
      </c>
      <c r="C15055" t="s">
        <v>6356</v>
      </c>
      <c r="D15055">
        <v>200</v>
      </c>
      <c r="E15055" t="s">
        <v>6366</v>
      </c>
      <c r="F15055">
        <v>207</v>
      </c>
      <c r="G15055" t="s">
        <v>6638</v>
      </c>
      <c r="H15055">
        <v>415</v>
      </c>
      <c r="I15055" t="s">
        <v>28587</v>
      </c>
      <c r="J15055">
        <v>20115</v>
      </c>
      <c r="L15055" t="s">
        <v>6529</v>
      </c>
      <c r="M15055">
        <v>11615676</v>
      </c>
      <c r="N15055" t="s">
        <v>6630</v>
      </c>
      <c r="O15055" t="s">
        <v>6630</v>
      </c>
      <c r="P15055" t="s">
        <v>6630</v>
      </c>
      <c r="Q15055">
        <v>100</v>
      </c>
    </row>
    <row r="15056" spans="1:17" x14ac:dyDescent="0.35">
      <c r="A15056">
        <v>9496100801</v>
      </c>
      <c r="B15056" t="s">
        <v>6626</v>
      </c>
      <c r="C15056" t="s">
        <v>6356</v>
      </c>
      <c r="D15056">
        <v>200</v>
      </c>
      <c r="E15056" t="s">
        <v>6357</v>
      </c>
      <c r="F15056">
        <v>209</v>
      </c>
      <c r="G15056" t="s">
        <v>6862</v>
      </c>
      <c r="H15056">
        <v>350</v>
      </c>
      <c r="I15056" t="s">
        <v>28588</v>
      </c>
      <c r="J15056" t="s">
        <v>6630</v>
      </c>
      <c r="L15056" t="s">
        <v>6529</v>
      </c>
      <c r="M15056" t="s">
        <v>6630</v>
      </c>
      <c r="N15056" t="s">
        <v>6630</v>
      </c>
      <c r="O15056" t="s">
        <v>6630</v>
      </c>
      <c r="P15056" t="s">
        <v>6830</v>
      </c>
      <c r="Q15056" t="s">
        <v>6630</v>
      </c>
    </row>
    <row r="15057" spans="1:17" x14ac:dyDescent="0.35">
      <c r="A15057">
        <v>9494013699</v>
      </c>
      <c r="B15057" t="s">
        <v>6626</v>
      </c>
      <c r="C15057" t="s">
        <v>8762</v>
      </c>
      <c r="D15057">
        <v>130</v>
      </c>
      <c r="E15057" t="s">
        <v>6628</v>
      </c>
      <c r="F15057" t="s">
        <v>6628</v>
      </c>
      <c r="G15057" t="s">
        <v>6628</v>
      </c>
      <c r="H15057" t="s">
        <v>6628</v>
      </c>
      <c r="I15057" t="s">
        <v>28589</v>
      </c>
      <c r="J15057" t="s">
        <v>6630</v>
      </c>
      <c r="L15057" t="s">
        <v>6529</v>
      </c>
      <c r="M15057" t="s">
        <v>6630</v>
      </c>
      <c r="N15057" t="s">
        <v>6630</v>
      </c>
      <c r="O15057" t="s">
        <v>6630</v>
      </c>
      <c r="P15057" t="s">
        <v>6799</v>
      </c>
      <c r="Q15057" t="s">
        <v>6630</v>
      </c>
    </row>
    <row r="15058" spans="1:17" x14ac:dyDescent="0.35">
      <c r="A15058">
        <v>9494015541</v>
      </c>
      <c r="B15058" t="s">
        <v>6626</v>
      </c>
      <c r="C15058" t="s">
        <v>8762</v>
      </c>
      <c r="D15058">
        <v>130</v>
      </c>
      <c r="E15058" t="s">
        <v>6628</v>
      </c>
      <c r="F15058" t="s">
        <v>6628</v>
      </c>
      <c r="G15058" t="s">
        <v>6628</v>
      </c>
      <c r="H15058" t="s">
        <v>6628</v>
      </c>
      <c r="I15058" t="s">
        <v>28590</v>
      </c>
      <c r="J15058" t="s">
        <v>6630</v>
      </c>
      <c r="L15058" t="s">
        <v>6529</v>
      </c>
      <c r="M15058" t="s">
        <v>6630</v>
      </c>
      <c r="N15058" t="s">
        <v>6630</v>
      </c>
      <c r="O15058" t="s">
        <v>28591</v>
      </c>
      <c r="P15058" t="s">
        <v>23753</v>
      </c>
      <c r="Q15058" t="s">
        <v>6630</v>
      </c>
    </row>
    <row r="15059" spans="1:17" x14ac:dyDescent="0.35">
      <c r="A15059">
        <v>80373305</v>
      </c>
      <c r="B15059" t="s">
        <v>6334</v>
      </c>
      <c r="C15059" t="s">
        <v>6766</v>
      </c>
      <c r="D15059">
        <v>120</v>
      </c>
      <c r="E15059" t="s">
        <v>6627</v>
      </c>
      <c r="F15059">
        <v>145</v>
      </c>
      <c r="G15059" t="s">
        <v>6627</v>
      </c>
      <c r="H15059">
        <v>15</v>
      </c>
      <c r="I15059" t="s">
        <v>28592</v>
      </c>
      <c r="J15059" t="s">
        <v>6630</v>
      </c>
      <c r="L15059" t="s">
        <v>6526</v>
      </c>
      <c r="M15059" t="s">
        <v>6630</v>
      </c>
      <c r="N15059" t="s">
        <v>6630</v>
      </c>
      <c r="O15059" t="s">
        <v>6630</v>
      </c>
      <c r="P15059" t="s">
        <v>6630</v>
      </c>
      <c r="Q15059" t="s">
        <v>6630</v>
      </c>
    </row>
    <row r="15060" spans="1:17" x14ac:dyDescent="0.35">
      <c r="A15060">
        <v>3507109290</v>
      </c>
      <c r="B15060" t="s">
        <v>6626</v>
      </c>
      <c r="C15060" t="s">
        <v>6356</v>
      </c>
      <c r="D15060">
        <v>200</v>
      </c>
      <c r="E15060" t="s">
        <v>5245</v>
      </c>
      <c r="F15060">
        <v>202</v>
      </c>
      <c r="G15060" t="s">
        <v>5245</v>
      </c>
      <c r="H15060">
        <v>450</v>
      </c>
      <c r="I15060" t="s">
        <v>28593</v>
      </c>
      <c r="J15060">
        <v>20200</v>
      </c>
      <c r="L15060" t="s">
        <v>6529</v>
      </c>
      <c r="M15060">
        <v>11204949</v>
      </c>
      <c r="N15060" t="s">
        <v>6630</v>
      </c>
      <c r="O15060" t="s">
        <v>6630</v>
      </c>
      <c r="P15060" t="s">
        <v>6765</v>
      </c>
      <c r="Q15060" t="s">
        <v>6630</v>
      </c>
    </row>
    <row r="15061" spans="1:17" x14ac:dyDescent="0.35">
      <c r="A15061">
        <v>3518114673</v>
      </c>
      <c r="B15061" t="s">
        <v>6626</v>
      </c>
      <c r="C15061" t="s">
        <v>6356</v>
      </c>
      <c r="D15061">
        <v>200</v>
      </c>
      <c r="E15061" t="s">
        <v>5245</v>
      </c>
      <c r="F15061">
        <v>202</v>
      </c>
      <c r="G15061" t="s">
        <v>5245</v>
      </c>
      <c r="H15061">
        <v>450</v>
      </c>
      <c r="I15061" t="s">
        <v>28594</v>
      </c>
      <c r="J15061">
        <v>20200</v>
      </c>
      <c r="L15061" t="s">
        <v>6529</v>
      </c>
      <c r="M15061">
        <v>11533224</v>
      </c>
      <c r="N15061">
        <v>12957467</v>
      </c>
      <c r="O15061">
        <v>32693</v>
      </c>
      <c r="P15061" t="s">
        <v>6630</v>
      </c>
      <c r="Q15061" t="s">
        <v>6630</v>
      </c>
    </row>
    <row r="15062" spans="1:17" x14ac:dyDescent="0.35">
      <c r="A15062">
        <v>6800106601</v>
      </c>
      <c r="B15062" t="s">
        <v>6626</v>
      </c>
      <c r="C15062" t="s">
        <v>6356</v>
      </c>
      <c r="D15062">
        <v>200</v>
      </c>
      <c r="E15062" t="s">
        <v>5245</v>
      </c>
      <c r="F15062">
        <v>202</v>
      </c>
      <c r="G15062" t="s">
        <v>5245</v>
      </c>
      <c r="H15062">
        <v>450</v>
      </c>
      <c r="I15062" t="s">
        <v>28595</v>
      </c>
      <c r="J15062" t="s">
        <v>6630</v>
      </c>
      <c r="L15062" t="s">
        <v>6529</v>
      </c>
      <c r="M15062">
        <v>10895151</v>
      </c>
      <c r="N15062">
        <v>10212031</v>
      </c>
      <c r="O15062" t="s">
        <v>6630</v>
      </c>
      <c r="P15062" t="s">
        <v>28596</v>
      </c>
      <c r="Q15062" t="s">
        <v>6630</v>
      </c>
    </row>
    <row r="15063" spans="1:17" x14ac:dyDescent="0.35">
      <c r="A15063">
        <v>9415113074</v>
      </c>
      <c r="B15063" t="s">
        <v>6626</v>
      </c>
      <c r="C15063" t="s">
        <v>6356</v>
      </c>
      <c r="D15063">
        <v>200</v>
      </c>
      <c r="E15063" t="s">
        <v>6645</v>
      </c>
      <c r="F15063">
        <v>201</v>
      </c>
      <c r="G15063" t="s">
        <v>6638</v>
      </c>
      <c r="H15063">
        <v>415</v>
      </c>
      <c r="I15063" t="s">
        <v>11643</v>
      </c>
      <c r="J15063">
        <v>20115</v>
      </c>
      <c r="L15063" t="s">
        <v>6529</v>
      </c>
      <c r="M15063">
        <v>12959331</v>
      </c>
      <c r="N15063">
        <v>13118032</v>
      </c>
      <c r="O15063" t="s">
        <v>6630</v>
      </c>
      <c r="P15063" t="s">
        <v>6630</v>
      </c>
      <c r="Q15063" t="s">
        <v>6630</v>
      </c>
    </row>
    <row r="15064" spans="1:17" x14ac:dyDescent="0.35">
      <c r="A15064">
        <v>9416113614</v>
      </c>
      <c r="B15064" t="s">
        <v>6626</v>
      </c>
      <c r="C15064" t="s">
        <v>6356</v>
      </c>
      <c r="D15064">
        <v>200</v>
      </c>
      <c r="E15064" t="s">
        <v>6357</v>
      </c>
      <c r="F15064">
        <v>209</v>
      </c>
      <c r="G15064" t="s">
        <v>6720</v>
      </c>
      <c r="H15064">
        <v>388</v>
      </c>
      <c r="I15064" t="s">
        <v>16490</v>
      </c>
      <c r="J15064">
        <v>13840</v>
      </c>
      <c r="L15064" t="s">
        <v>6529</v>
      </c>
      <c r="M15064">
        <v>10113762</v>
      </c>
      <c r="N15064">
        <v>10169715</v>
      </c>
      <c r="O15064" t="s">
        <v>28597</v>
      </c>
      <c r="P15064" t="s">
        <v>6630</v>
      </c>
      <c r="Q15064" t="s">
        <v>6630</v>
      </c>
    </row>
    <row r="15065" spans="1:17" x14ac:dyDescent="0.35">
      <c r="A15065">
        <v>80618921</v>
      </c>
      <c r="B15065" t="s">
        <v>6334</v>
      </c>
      <c r="C15065" t="s">
        <v>6766</v>
      </c>
      <c r="D15065">
        <v>120</v>
      </c>
      <c r="E15065" t="s">
        <v>6627</v>
      </c>
      <c r="F15065">
        <v>145</v>
      </c>
      <c r="G15065" t="s">
        <v>6627</v>
      </c>
      <c r="H15065">
        <v>15</v>
      </c>
      <c r="I15065" t="s">
        <v>28598</v>
      </c>
      <c r="J15065" t="s">
        <v>6630</v>
      </c>
      <c r="L15065" t="s">
        <v>6526</v>
      </c>
      <c r="M15065" t="s">
        <v>6630</v>
      </c>
      <c r="N15065" t="s">
        <v>6630</v>
      </c>
      <c r="O15065" t="s">
        <v>6630</v>
      </c>
      <c r="P15065" t="s">
        <v>6630</v>
      </c>
      <c r="Q15065" t="s">
        <v>6630</v>
      </c>
    </row>
    <row r="15066" spans="1:17" x14ac:dyDescent="0.35">
      <c r="A15066">
        <v>3521115732</v>
      </c>
      <c r="B15066" t="s">
        <v>6626</v>
      </c>
      <c r="C15066" t="s">
        <v>6356</v>
      </c>
      <c r="D15066">
        <v>200</v>
      </c>
      <c r="E15066" t="s">
        <v>5245</v>
      </c>
      <c r="F15066">
        <v>202</v>
      </c>
      <c r="G15066" t="s">
        <v>5245</v>
      </c>
      <c r="H15066">
        <v>450</v>
      </c>
      <c r="I15066" t="s">
        <v>28599</v>
      </c>
      <c r="J15066">
        <v>20205</v>
      </c>
      <c r="L15066" t="s">
        <v>6529</v>
      </c>
      <c r="M15066">
        <v>13265729</v>
      </c>
      <c r="N15066">
        <v>13232759</v>
      </c>
      <c r="O15066" t="s">
        <v>6630</v>
      </c>
      <c r="P15066" t="s">
        <v>6630</v>
      </c>
      <c r="Q15066" t="s">
        <v>6630</v>
      </c>
    </row>
    <row r="15067" spans="1:17" x14ac:dyDescent="0.35">
      <c r="A15067">
        <v>9411110867</v>
      </c>
      <c r="B15067" t="s">
        <v>6626</v>
      </c>
      <c r="C15067" t="s">
        <v>6356</v>
      </c>
      <c r="D15067">
        <v>200</v>
      </c>
      <c r="E15067" t="s">
        <v>5245</v>
      </c>
      <c r="F15067">
        <v>202</v>
      </c>
      <c r="G15067" t="s">
        <v>5245</v>
      </c>
      <c r="H15067">
        <v>450</v>
      </c>
      <c r="I15067" t="s">
        <v>28600</v>
      </c>
      <c r="J15067" t="s">
        <v>6630</v>
      </c>
      <c r="L15067" t="s">
        <v>6529</v>
      </c>
      <c r="M15067">
        <v>11509101</v>
      </c>
      <c r="N15067">
        <v>10434021</v>
      </c>
      <c r="O15067">
        <v>30589</v>
      </c>
      <c r="P15067" t="s">
        <v>6630</v>
      </c>
      <c r="Q15067" t="s">
        <v>6630</v>
      </c>
    </row>
    <row r="15068" spans="1:17" x14ac:dyDescent="0.35">
      <c r="A15068">
        <v>80542510</v>
      </c>
      <c r="B15068" t="s">
        <v>6334</v>
      </c>
      <c r="C15068" t="s">
        <v>6766</v>
      </c>
      <c r="D15068">
        <v>120</v>
      </c>
      <c r="E15068" t="s">
        <v>6627</v>
      </c>
      <c r="F15068">
        <v>145</v>
      </c>
      <c r="G15068" t="s">
        <v>6627</v>
      </c>
      <c r="H15068">
        <v>15</v>
      </c>
      <c r="I15068" t="s">
        <v>28601</v>
      </c>
      <c r="J15068" t="s">
        <v>6630</v>
      </c>
      <c r="L15068" t="s">
        <v>6526</v>
      </c>
      <c r="M15068" t="s">
        <v>6630</v>
      </c>
      <c r="N15068" t="s">
        <v>6630</v>
      </c>
      <c r="O15068" t="s">
        <v>6630</v>
      </c>
      <c r="P15068" t="s">
        <v>6630</v>
      </c>
      <c r="Q15068" t="s">
        <v>6630</v>
      </c>
    </row>
    <row r="15069" spans="1:17" x14ac:dyDescent="0.35">
      <c r="A15069">
        <v>3518114463</v>
      </c>
      <c r="B15069" t="s">
        <v>6626</v>
      </c>
      <c r="C15069" t="s">
        <v>6356</v>
      </c>
      <c r="D15069">
        <v>200</v>
      </c>
      <c r="E15069" t="s">
        <v>5245</v>
      </c>
      <c r="F15069">
        <v>202</v>
      </c>
      <c r="G15069" t="s">
        <v>5245</v>
      </c>
      <c r="H15069">
        <v>450</v>
      </c>
      <c r="I15069" t="s">
        <v>28602</v>
      </c>
      <c r="J15069">
        <v>20200</v>
      </c>
      <c r="L15069" t="s">
        <v>6529</v>
      </c>
      <c r="M15069">
        <v>10533791</v>
      </c>
      <c r="N15069">
        <v>10430573</v>
      </c>
      <c r="O15069" t="s">
        <v>6630</v>
      </c>
      <c r="P15069" t="s">
        <v>6630</v>
      </c>
      <c r="Q15069" t="s">
        <v>6630</v>
      </c>
    </row>
    <row r="15070" spans="1:17" x14ac:dyDescent="0.35">
      <c r="A15070">
        <v>9493010215</v>
      </c>
      <c r="B15070" t="s">
        <v>6626</v>
      </c>
      <c r="C15070" t="s">
        <v>8762</v>
      </c>
      <c r="D15070">
        <v>130</v>
      </c>
      <c r="E15070" t="s">
        <v>6628</v>
      </c>
      <c r="F15070" t="s">
        <v>6628</v>
      </c>
      <c r="G15070" t="s">
        <v>7005</v>
      </c>
      <c r="H15070">
        <v>740</v>
      </c>
      <c r="I15070" t="s">
        <v>28603</v>
      </c>
      <c r="J15070" t="s">
        <v>6630</v>
      </c>
      <c r="L15070" t="s">
        <v>6529</v>
      </c>
      <c r="M15070" t="s">
        <v>6630</v>
      </c>
      <c r="N15070" t="s">
        <v>6630</v>
      </c>
      <c r="O15070" t="s">
        <v>26644</v>
      </c>
      <c r="P15070" t="s">
        <v>26645</v>
      </c>
      <c r="Q15070" t="s">
        <v>6630</v>
      </c>
    </row>
    <row r="15071" spans="1:17" x14ac:dyDescent="0.35">
      <c r="A15071">
        <v>80295002</v>
      </c>
      <c r="B15071" t="s">
        <v>6334</v>
      </c>
      <c r="C15071" t="s">
        <v>6766</v>
      </c>
      <c r="D15071">
        <v>120</v>
      </c>
      <c r="E15071" t="s">
        <v>6627</v>
      </c>
      <c r="F15071">
        <v>145</v>
      </c>
      <c r="G15071" t="s">
        <v>6627</v>
      </c>
      <c r="H15071">
        <v>15</v>
      </c>
      <c r="I15071" t="s">
        <v>28604</v>
      </c>
      <c r="J15071" t="s">
        <v>6630</v>
      </c>
      <c r="L15071" t="s">
        <v>6526</v>
      </c>
      <c r="M15071" t="s">
        <v>6630</v>
      </c>
      <c r="N15071" t="s">
        <v>6630</v>
      </c>
      <c r="O15071" t="s">
        <v>6630</v>
      </c>
      <c r="P15071" t="s">
        <v>6630</v>
      </c>
      <c r="Q15071" t="s">
        <v>6630</v>
      </c>
    </row>
    <row r="15072" spans="1:17" x14ac:dyDescent="0.35">
      <c r="A15072">
        <v>9602107347</v>
      </c>
      <c r="B15072" t="s">
        <v>6626</v>
      </c>
      <c r="C15072" t="s">
        <v>6356</v>
      </c>
      <c r="D15072">
        <v>200</v>
      </c>
      <c r="E15072" t="s">
        <v>6645</v>
      </c>
      <c r="F15072">
        <v>201</v>
      </c>
      <c r="G15072" t="s">
        <v>6786</v>
      </c>
      <c r="H15072">
        <v>440</v>
      </c>
      <c r="I15072" t="s">
        <v>28605</v>
      </c>
      <c r="J15072">
        <v>20150</v>
      </c>
      <c r="L15072" t="s">
        <v>6529</v>
      </c>
      <c r="M15072">
        <v>10785067</v>
      </c>
      <c r="N15072">
        <v>10565232</v>
      </c>
      <c r="O15072" t="s">
        <v>9638</v>
      </c>
      <c r="P15072" t="s">
        <v>6630</v>
      </c>
      <c r="Q15072">
        <v>200</v>
      </c>
    </row>
    <row r="15073" spans="1:17" x14ac:dyDescent="0.35">
      <c r="A15073">
        <v>80852200</v>
      </c>
      <c r="B15073" t="s">
        <v>6334</v>
      </c>
      <c r="C15073" t="s">
        <v>6766</v>
      </c>
      <c r="D15073">
        <v>120</v>
      </c>
      <c r="E15073" t="s">
        <v>6627</v>
      </c>
      <c r="F15073">
        <v>145</v>
      </c>
      <c r="G15073" t="s">
        <v>6627</v>
      </c>
      <c r="H15073">
        <v>15</v>
      </c>
      <c r="I15073" t="s">
        <v>28606</v>
      </c>
      <c r="J15073" t="s">
        <v>6630</v>
      </c>
      <c r="L15073" t="s">
        <v>6526</v>
      </c>
      <c r="M15073" t="s">
        <v>6630</v>
      </c>
      <c r="N15073" t="s">
        <v>6630</v>
      </c>
      <c r="O15073" t="s">
        <v>6630</v>
      </c>
      <c r="P15073" t="s">
        <v>6630</v>
      </c>
      <c r="Q15073" t="s">
        <v>6630</v>
      </c>
    </row>
    <row r="15074" spans="1:17" x14ac:dyDescent="0.35">
      <c r="A15074">
        <v>9421115838</v>
      </c>
      <c r="B15074" t="s">
        <v>6626</v>
      </c>
      <c r="C15074" t="s">
        <v>6356</v>
      </c>
      <c r="D15074">
        <v>200</v>
      </c>
      <c r="E15074" t="s">
        <v>6366</v>
      </c>
      <c r="F15074">
        <v>207</v>
      </c>
      <c r="G15074" t="s">
        <v>101</v>
      </c>
      <c r="H15074">
        <v>708</v>
      </c>
      <c r="I15074" t="s">
        <v>28607</v>
      </c>
      <c r="J15074">
        <v>20800</v>
      </c>
      <c r="L15074" t="s">
        <v>6529</v>
      </c>
      <c r="M15074">
        <v>10014077</v>
      </c>
      <c r="N15074">
        <v>10015574</v>
      </c>
      <c r="O15074" t="s">
        <v>6630</v>
      </c>
      <c r="P15074" t="s">
        <v>6630</v>
      </c>
      <c r="Q15074">
        <v>700</v>
      </c>
    </row>
    <row r="15075" spans="1:17" x14ac:dyDescent="0.35">
      <c r="A15075">
        <v>9425117014</v>
      </c>
      <c r="B15075" t="s">
        <v>6334</v>
      </c>
      <c r="C15075" t="s">
        <v>6356</v>
      </c>
      <c r="D15075">
        <v>200</v>
      </c>
      <c r="E15075" t="s">
        <v>6645</v>
      </c>
      <c r="F15075">
        <v>201</v>
      </c>
      <c r="G15075" t="s">
        <v>6638</v>
      </c>
      <c r="H15075">
        <v>415</v>
      </c>
      <c r="I15075" t="s">
        <v>28608</v>
      </c>
      <c r="J15075">
        <v>20115</v>
      </c>
      <c r="L15075" t="s">
        <v>6529</v>
      </c>
      <c r="M15075">
        <v>11292854</v>
      </c>
      <c r="N15075">
        <v>15443761</v>
      </c>
      <c r="O15075" t="s">
        <v>6630</v>
      </c>
      <c r="P15075" t="s">
        <v>6630</v>
      </c>
      <c r="Q15075" t="s">
        <v>6630</v>
      </c>
    </row>
    <row r="15076" spans="1:17" x14ac:dyDescent="0.35">
      <c r="A15076">
        <v>9410110465</v>
      </c>
      <c r="B15076" t="s">
        <v>6626</v>
      </c>
      <c r="C15076" t="s">
        <v>6356</v>
      </c>
      <c r="D15076">
        <v>200</v>
      </c>
      <c r="E15076" t="s">
        <v>6366</v>
      </c>
      <c r="F15076">
        <v>207</v>
      </c>
      <c r="G15076" t="s">
        <v>6638</v>
      </c>
      <c r="H15076">
        <v>415</v>
      </c>
      <c r="I15076" t="s">
        <v>25101</v>
      </c>
      <c r="J15076">
        <v>20115</v>
      </c>
      <c r="L15076" t="s">
        <v>6529</v>
      </c>
      <c r="M15076">
        <v>12355458</v>
      </c>
      <c r="N15076" t="s">
        <v>6630</v>
      </c>
      <c r="O15076" t="s">
        <v>28609</v>
      </c>
      <c r="P15076" t="s">
        <v>6630</v>
      </c>
      <c r="Q15076" t="s">
        <v>6630</v>
      </c>
    </row>
    <row r="15077" spans="1:17" x14ac:dyDescent="0.35">
      <c r="A15077">
        <v>9415113106</v>
      </c>
      <c r="B15077" t="s">
        <v>6626</v>
      </c>
      <c r="C15077" t="s">
        <v>6356</v>
      </c>
      <c r="D15077">
        <v>200</v>
      </c>
      <c r="E15077" t="s">
        <v>6357</v>
      </c>
      <c r="F15077">
        <v>209</v>
      </c>
      <c r="G15077" t="s">
        <v>977</v>
      </c>
      <c r="H15077">
        <v>310</v>
      </c>
      <c r="I15077" t="s">
        <v>28610</v>
      </c>
      <c r="J15077">
        <v>13566</v>
      </c>
      <c r="L15077" t="s">
        <v>6529</v>
      </c>
      <c r="M15077">
        <v>10007753</v>
      </c>
      <c r="N15077">
        <v>10007830</v>
      </c>
      <c r="O15077" t="s">
        <v>6630</v>
      </c>
      <c r="P15077" t="s">
        <v>6630</v>
      </c>
      <c r="Q15077">
        <v>700</v>
      </c>
    </row>
    <row r="15078" spans="1:17" x14ac:dyDescent="0.35">
      <c r="A15078">
        <v>80425302</v>
      </c>
      <c r="B15078" t="s">
        <v>6334</v>
      </c>
      <c r="C15078" t="s">
        <v>6766</v>
      </c>
      <c r="D15078">
        <v>120</v>
      </c>
      <c r="E15078" t="s">
        <v>6627</v>
      </c>
      <c r="F15078">
        <v>145</v>
      </c>
      <c r="G15078" t="s">
        <v>6627</v>
      </c>
      <c r="H15078">
        <v>15</v>
      </c>
      <c r="I15078" t="s">
        <v>28611</v>
      </c>
      <c r="J15078" t="s">
        <v>6630</v>
      </c>
      <c r="L15078" t="s">
        <v>6526</v>
      </c>
      <c r="M15078" t="s">
        <v>6630</v>
      </c>
      <c r="N15078" t="s">
        <v>6630</v>
      </c>
      <c r="O15078" t="s">
        <v>6630</v>
      </c>
      <c r="P15078" t="s">
        <v>6630</v>
      </c>
      <c r="Q15078" t="s">
        <v>6630</v>
      </c>
    </row>
    <row r="15079" spans="1:17" x14ac:dyDescent="0.35">
      <c r="A15079">
        <v>9415113223</v>
      </c>
      <c r="B15079" t="s">
        <v>6334</v>
      </c>
      <c r="C15079" t="s">
        <v>6540</v>
      </c>
      <c r="D15079">
        <v>131</v>
      </c>
      <c r="E15079" t="s">
        <v>6672</v>
      </c>
      <c r="F15079">
        <v>703</v>
      </c>
      <c r="G15079" t="s">
        <v>3068</v>
      </c>
      <c r="H15079">
        <v>830</v>
      </c>
      <c r="I15079" t="s">
        <v>28612</v>
      </c>
      <c r="J15079">
        <v>9412111086</v>
      </c>
      <c r="L15079" t="s">
        <v>6529</v>
      </c>
      <c r="M15079">
        <v>13312193</v>
      </c>
      <c r="N15079">
        <v>15017147</v>
      </c>
      <c r="O15079">
        <v>31245</v>
      </c>
      <c r="P15079" t="s">
        <v>6630</v>
      </c>
      <c r="Q15079" t="s">
        <v>6630</v>
      </c>
    </row>
    <row r="15080" spans="1:17" x14ac:dyDescent="0.35">
      <c r="A15080">
        <v>9423116269</v>
      </c>
      <c r="B15080" t="s">
        <v>6334</v>
      </c>
      <c r="C15080" t="s">
        <v>6356</v>
      </c>
      <c r="D15080">
        <v>200</v>
      </c>
      <c r="E15080" t="s">
        <v>6357</v>
      </c>
      <c r="F15080">
        <v>209</v>
      </c>
      <c r="G15080" t="s">
        <v>1998</v>
      </c>
      <c r="H15080">
        <v>335</v>
      </c>
      <c r="I15080" t="s">
        <v>19530</v>
      </c>
      <c r="J15080">
        <v>13540</v>
      </c>
      <c r="L15080" t="s">
        <v>6529</v>
      </c>
      <c r="M15080">
        <v>10769534</v>
      </c>
      <c r="N15080">
        <v>15308825</v>
      </c>
      <c r="O15080" t="s">
        <v>6630</v>
      </c>
      <c r="P15080" t="s">
        <v>6630</v>
      </c>
      <c r="Q15080" t="s">
        <v>6630</v>
      </c>
    </row>
    <row r="15081" spans="1:17" x14ac:dyDescent="0.35">
      <c r="A15081">
        <v>9423116204</v>
      </c>
      <c r="B15081" t="s">
        <v>6334</v>
      </c>
      <c r="C15081" t="s">
        <v>6356</v>
      </c>
      <c r="D15081">
        <v>200</v>
      </c>
      <c r="E15081" t="s">
        <v>6366</v>
      </c>
      <c r="F15081">
        <v>207</v>
      </c>
      <c r="G15081" t="s">
        <v>176</v>
      </c>
      <c r="H15081">
        <v>705</v>
      </c>
      <c r="I15081" t="s">
        <v>28613</v>
      </c>
      <c r="J15081">
        <v>20800</v>
      </c>
      <c r="L15081" t="s">
        <v>6529</v>
      </c>
      <c r="M15081">
        <v>10014731</v>
      </c>
      <c r="N15081">
        <v>12789627</v>
      </c>
      <c r="O15081" t="s">
        <v>6630</v>
      </c>
      <c r="P15081" t="s">
        <v>6630</v>
      </c>
      <c r="Q15081">
        <v>700</v>
      </c>
    </row>
    <row r="15082" spans="1:17" x14ac:dyDescent="0.35">
      <c r="A15082">
        <v>9607109073</v>
      </c>
      <c r="B15082" t="s">
        <v>6626</v>
      </c>
      <c r="C15082" t="s">
        <v>6540</v>
      </c>
      <c r="D15082">
        <v>131</v>
      </c>
      <c r="E15082" t="s">
        <v>9193</v>
      </c>
      <c r="F15082">
        <v>600</v>
      </c>
      <c r="G15082" t="s">
        <v>9194</v>
      </c>
      <c r="H15082">
        <v>810</v>
      </c>
      <c r="I15082" t="s">
        <v>28614</v>
      </c>
      <c r="J15082">
        <v>13200</v>
      </c>
      <c r="L15082" t="s">
        <v>6529</v>
      </c>
      <c r="M15082">
        <v>10970078</v>
      </c>
      <c r="N15082">
        <v>10931706</v>
      </c>
      <c r="O15082" t="s">
        <v>6630</v>
      </c>
      <c r="P15082" t="s">
        <v>28615</v>
      </c>
      <c r="Q15082">
        <v>900</v>
      </c>
    </row>
    <row r="15083" spans="1:17" x14ac:dyDescent="0.35">
      <c r="A15083">
        <v>3599106070</v>
      </c>
      <c r="B15083" t="s">
        <v>6626</v>
      </c>
      <c r="C15083" t="s">
        <v>6356</v>
      </c>
      <c r="D15083">
        <v>200</v>
      </c>
      <c r="E15083" t="s">
        <v>5245</v>
      </c>
      <c r="F15083">
        <v>202</v>
      </c>
      <c r="G15083" t="s">
        <v>5245</v>
      </c>
      <c r="H15083">
        <v>450</v>
      </c>
      <c r="I15083" t="s">
        <v>28616</v>
      </c>
      <c r="J15083" t="s">
        <v>6630</v>
      </c>
      <c r="L15083" t="s">
        <v>6529</v>
      </c>
      <c r="M15083" t="s">
        <v>6630</v>
      </c>
      <c r="N15083">
        <v>10410901</v>
      </c>
      <c r="O15083" t="s">
        <v>6630</v>
      </c>
      <c r="P15083" t="s">
        <v>28617</v>
      </c>
      <c r="Q15083" t="s">
        <v>6630</v>
      </c>
    </row>
    <row r="15084" spans="1:17" x14ac:dyDescent="0.35">
      <c r="A15084">
        <v>8794100489</v>
      </c>
      <c r="B15084" t="s">
        <v>6626</v>
      </c>
      <c r="C15084" t="s">
        <v>6356</v>
      </c>
      <c r="D15084">
        <v>200</v>
      </c>
      <c r="E15084" t="s">
        <v>6999</v>
      </c>
      <c r="F15084">
        <v>205</v>
      </c>
      <c r="G15084" t="s">
        <v>7000</v>
      </c>
      <c r="H15084">
        <v>600</v>
      </c>
      <c r="I15084" t="s">
        <v>28618</v>
      </c>
      <c r="J15084" t="s">
        <v>6630</v>
      </c>
      <c r="L15084" t="s">
        <v>6529</v>
      </c>
      <c r="M15084" t="s">
        <v>6630</v>
      </c>
      <c r="N15084">
        <v>10001891</v>
      </c>
      <c r="O15084" t="s">
        <v>6630</v>
      </c>
      <c r="P15084" t="s">
        <v>28619</v>
      </c>
      <c r="Q15084" t="s">
        <v>6630</v>
      </c>
    </row>
    <row r="15085" spans="1:17" x14ac:dyDescent="0.35">
      <c r="A15085">
        <v>7908109378</v>
      </c>
      <c r="B15085" t="s">
        <v>6626</v>
      </c>
      <c r="C15085" t="s">
        <v>6356</v>
      </c>
      <c r="D15085">
        <v>200</v>
      </c>
      <c r="E15085" t="s">
        <v>6366</v>
      </c>
      <c r="F15085">
        <v>207</v>
      </c>
      <c r="G15085" t="s">
        <v>6657</v>
      </c>
      <c r="H15085">
        <v>420</v>
      </c>
      <c r="I15085" t="s">
        <v>28620</v>
      </c>
      <c r="J15085" t="s">
        <v>6630</v>
      </c>
      <c r="L15085" t="s">
        <v>6529</v>
      </c>
      <c r="M15085">
        <v>10279551</v>
      </c>
      <c r="N15085" t="s">
        <v>6630</v>
      </c>
      <c r="O15085" t="s">
        <v>6630</v>
      </c>
      <c r="P15085" t="s">
        <v>28621</v>
      </c>
      <c r="Q15085" t="s">
        <v>6630</v>
      </c>
    </row>
    <row r="15086" spans="1:17" x14ac:dyDescent="0.35">
      <c r="A15086">
        <v>9415112832</v>
      </c>
      <c r="B15086" t="s">
        <v>6626</v>
      </c>
      <c r="C15086" t="s">
        <v>6356</v>
      </c>
      <c r="D15086">
        <v>200</v>
      </c>
      <c r="E15086" t="s">
        <v>6357</v>
      </c>
      <c r="F15086">
        <v>209</v>
      </c>
      <c r="G15086" t="s">
        <v>977</v>
      </c>
      <c r="H15086">
        <v>310</v>
      </c>
      <c r="I15086" t="s">
        <v>28622</v>
      </c>
      <c r="J15086">
        <v>13563</v>
      </c>
      <c r="L15086" t="s">
        <v>6529</v>
      </c>
      <c r="M15086">
        <v>10007753</v>
      </c>
      <c r="N15086">
        <v>10007830</v>
      </c>
      <c r="O15086" t="s">
        <v>6630</v>
      </c>
      <c r="P15086" t="s">
        <v>6630</v>
      </c>
      <c r="Q15086">
        <v>700</v>
      </c>
    </row>
    <row r="15087" spans="1:17" x14ac:dyDescent="0.35">
      <c r="A15087">
        <v>9412111088</v>
      </c>
      <c r="B15087" t="s">
        <v>6626</v>
      </c>
      <c r="C15087" t="s">
        <v>6356</v>
      </c>
      <c r="D15087">
        <v>200</v>
      </c>
      <c r="E15087" t="s">
        <v>6645</v>
      </c>
      <c r="F15087">
        <v>201</v>
      </c>
      <c r="G15087" t="s">
        <v>6638</v>
      </c>
      <c r="H15087">
        <v>415</v>
      </c>
      <c r="I15087" t="s">
        <v>28623</v>
      </c>
      <c r="J15087">
        <v>20115</v>
      </c>
      <c r="L15087" t="s">
        <v>6529</v>
      </c>
      <c r="M15087">
        <v>10014577</v>
      </c>
      <c r="N15087">
        <v>10014663</v>
      </c>
      <c r="O15087" t="s">
        <v>6630</v>
      </c>
      <c r="P15087" t="s">
        <v>6630</v>
      </c>
      <c r="Q15087">
        <v>700</v>
      </c>
    </row>
    <row r="15088" spans="1:17" x14ac:dyDescent="0.35">
      <c r="A15088">
        <v>9407109300</v>
      </c>
      <c r="B15088" t="s">
        <v>6626</v>
      </c>
      <c r="C15088" t="s">
        <v>6356</v>
      </c>
      <c r="D15088">
        <v>200</v>
      </c>
      <c r="E15088" t="s">
        <v>6366</v>
      </c>
      <c r="F15088">
        <v>207</v>
      </c>
      <c r="G15088" t="s">
        <v>6638</v>
      </c>
      <c r="H15088">
        <v>415</v>
      </c>
      <c r="I15088" t="s">
        <v>28624</v>
      </c>
      <c r="J15088">
        <v>20115</v>
      </c>
      <c r="L15088" t="s">
        <v>6529</v>
      </c>
      <c r="M15088">
        <v>10381011</v>
      </c>
      <c r="N15088" t="s">
        <v>6630</v>
      </c>
      <c r="O15088" t="s">
        <v>6630</v>
      </c>
      <c r="P15088" t="s">
        <v>28625</v>
      </c>
      <c r="Q15088" t="s">
        <v>6630</v>
      </c>
    </row>
    <row r="15089" spans="1:17" x14ac:dyDescent="0.35">
      <c r="A15089">
        <v>9404108280</v>
      </c>
      <c r="B15089" t="s">
        <v>6626</v>
      </c>
      <c r="C15089" t="s">
        <v>6356</v>
      </c>
      <c r="D15089">
        <v>200</v>
      </c>
      <c r="E15089" t="s">
        <v>6659</v>
      </c>
      <c r="F15089">
        <v>208</v>
      </c>
      <c r="G15089" t="s">
        <v>6696</v>
      </c>
      <c r="H15089">
        <v>322</v>
      </c>
      <c r="I15089" t="s">
        <v>28626</v>
      </c>
      <c r="J15089" t="s">
        <v>6630</v>
      </c>
      <c r="L15089" t="s">
        <v>6529</v>
      </c>
      <c r="M15089">
        <v>10601803</v>
      </c>
      <c r="N15089">
        <v>10197353</v>
      </c>
      <c r="O15089" t="s">
        <v>6630</v>
      </c>
      <c r="P15089" t="s">
        <v>28627</v>
      </c>
      <c r="Q15089" t="s">
        <v>6630</v>
      </c>
    </row>
    <row r="15090" spans="1:17" x14ac:dyDescent="0.35">
      <c r="A15090">
        <v>6108284</v>
      </c>
      <c r="B15090" t="s">
        <v>6626</v>
      </c>
      <c r="C15090" t="s">
        <v>6628</v>
      </c>
      <c r="D15090" t="s">
        <v>6628</v>
      </c>
      <c r="E15090" t="s">
        <v>6628</v>
      </c>
      <c r="F15090" t="s">
        <v>6628</v>
      </c>
      <c r="G15090" t="s">
        <v>6628</v>
      </c>
      <c r="H15090" t="s">
        <v>6628</v>
      </c>
      <c r="I15090" t="s">
        <v>28628</v>
      </c>
      <c r="J15090" t="s">
        <v>6630</v>
      </c>
      <c r="L15090" t="s">
        <v>6529</v>
      </c>
      <c r="M15090" t="s">
        <v>6630</v>
      </c>
      <c r="N15090" t="s">
        <v>6630</v>
      </c>
      <c r="O15090" t="s">
        <v>7920</v>
      </c>
      <c r="P15090" t="s">
        <v>6630</v>
      </c>
      <c r="Q15090" t="s">
        <v>6630</v>
      </c>
    </row>
    <row r="15091" spans="1:17" x14ac:dyDescent="0.35">
      <c r="A15091">
        <v>8705108451</v>
      </c>
      <c r="B15091" t="s">
        <v>6626</v>
      </c>
      <c r="C15091" t="s">
        <v>6356</v>
      </c>
      <c r="D15091">
        <v>200</v>
      </c>
      <c r="E15091" t="s">
        <v>488</v>
      </c>
      <c r="F15091">
        <v>203</v>
      </c>
      <c r="G15091" t="s">
        <v>488</v>
      </c>
      <c r="H15091">
        <v>500</v>
      </c>
      <c r="I15091" t="s">
        <v>28629</v>
      </c>
      <c r="J15091">
        <v>20300</v>
      </c>
      <c r="L15091" t="s">
        <v>6529</v>
      </c>
      <c r="M15091">
        <v>10904433</v>
      </c>
      <c r="N15091">
        <v>10768136</v>
      </c>
      <c r="O15091" t="s">
        <v>28630</v>
      </c>
      <c r="P15091" t="s">
        <v>28631</v>
      </c>
      <c r="Q15091" t="s">
        <v>6630</v>
      </c>
    </row>
    <row r="15092" spans="1:17" x14ac:dyDescent="0.35">
      <c r="A15092">
        <v>9411110534</v>
      </c>
      <c r="B15092" t="s">
        <v>6626</v>
      </c>
      <c r="C15092" t="s">
        <v>6356</v>
      </c>
      <c r="D15092">
        <v>200</v>
      </c>
      <c r="E15092" t="s">
        <v>6366</v>
      </c>
      <c r="F15092">
        <v>207</v>
      </c>
      <c r="G15092" t="s">
        <v>176</v>
      </c>
      <c r="H15092">
        <v>705</v>
      </c>
      <c r="I15092" t="s">
        <v>28632</v>
      </c>
      <c r="J15092">
        <v>20800</v>
      </c>
      <c r="L15092" t="s">
        <v>6529</v>
      </c>
      <c r="M15092">
        <v>10007028</v>
      </c>
      <c r="N15092">
        <v>10007904</v>
      </c>
      <c r="O15092" t="s">
        <v>6630</v>
      </c>
      <c r="P15092" t="s">
        <v>6630</v>
      </c>
      <c r="Q15092">
        <v>700</v>
      </c>
    </row>
    <row r="15093" spans="1:17" x14ac:dyDescent="0.35">
      <c r="A15093">
        <v>9417114231</v>
      </c>
      <c r="B15093" t="s">
        <v>6626</v>
      </c>
      <c r="C15093" t="s">
        <v>6356</v>
      </c>
      <c r="D15093">
        <v>200</v>
      </c>
      <c r="E15093" t="s">
        <v>6645</v>
      </c>
      <c r="F15093">
        <v>201</v>
      </c>
      <c r="G15093" t="s">
        <v>6657</v>
      </c>
      <c r="H15093">
        <v>420</v>
      </c>
      <c r="I15093" t="s">
        <v>28633</v>
      </c>
      <c r="J15093">
        <v>20120</v>
      </c>
      <c r="L15093" t="s">
        <v>6529</v>
      </c>
      <c r="M15093">
        <v>11277777</v>
      </c>
      <c r="N15093">
        <v>10434021</v>
      </c>
      <c r="O15093" t="s">
        <v>6630</v>
      </c>
      <c r="P15093" t="s">
        <v>6630</v>
      </c>
      <c r="Q15093" t="s">
        <v>6630</v>
      </c>
    </row>
    <row r="15094" spans="1:17" x14ac:dyDescent="0.35">
      <c r="A15094">
        <v>9419114864</v>
      </c>
      <c r="B15094" t="s">
        <v>6626</v>
      </c>
      <c r="C15094" t="s">
        <v>6356</v>
      </c>
      <c r="D15094">
        <v>200</v>
      </c>
      <c r="E15094" t="s">
        <v>6366</v>
      </c>
      <c r="F15094">
        <v>207</v>
      </c>
      <c r="G15094" t="s">
        <v>176</v>
      </c>
      <c r="H15094">
        <v>705</v>
      </c>
      <c r="I15094" t="s">
        <v>18539</v>
      </c>
      <c r="J15094">
        <v>20800</v>
      </c>
      <c r="L15094" t="s">
        <v>6529</v>
      </c>
      <c r="M15094">
        <v>10015181</v>
      </c>
      <c r="N15094">
        <v>10028495</v>
      </c>
      <c r="O15094" t="s">
        <v>6630</v>
      </c>
      <c r="P15094" t="s">
        <v>6630</v>
      </c>
      <c r="Q15094">
        <v>700</v>
      </c>
    </row>
    <row r="15095" spans="1:17" x14ac:dyDescent="0.35">
      <c r="A15095">
        <v>7993011907</v>
      </c>
      <c r="B15095" t="s">
        <v>6626</v>
      </c>
      <c r="C15095" t="s">
        <v>8762</v>
      </c>
      <c r="D15095">
        <v>130</v>
      </c>
      <c r="E15095" t="s">
        <v>6628</v>
      </c>
      <c r="F15095" t="s">
        <v>6628</v>
      </c>
      <c r="G15095" t="s">
        <v>5245</v>
      </c>
      <c r="H15095">
        <v>450</v>
      </c>
      <c r="I15095" t="s">
        <v>28634</v>
      </c>
      <c r="J15095" t="s">
        <v>6630</v>
      </c>
      <c r="L15095" t="s">
        <v>6529</v>
      </c>
      <c r="M15095" t="s">
        <v>6630</v>
      </c>
      <c r="N15095" t="s">
        <v>6630</v>
      </c>
      <c r="O15095" t="s">
        <v>6630</v>
      </c>
      <c r="P15095" t="s">
        <v>28635</v>
      </c>
      <c r="Q15095" t="s">
        <v>6630</v>
      </c>
    </row>
    <row r="15096" spans="1:17" x14ac:dyDescent="0.35">
      <c r="A15096">
        <v>9601120327</v>
      </c>
      <c r="B15096" t="s">
        <v>6626</v>
      </c>
      <c r="C15096" t="s">
        <v>6356</v>
      </c>
      <c r="D15096">
        <v>200</v>
      </c>
      <c r="E15096" t="s">
        <v>488</v>
      </c>
      <c r="F15096">
        <v>203</v>
      </c>
      <c r="G15096" t="s">
        <v>488</v>
      </c>
      <c r="H15096">
        <v>500</v>
      </c>
      <c r="I15096" t="s">
        <v>28636</v>
      </c>
      <c r="J15096">
        <v>20300</v>
      </c>
      <c r="L15096" t="s">
        <v>6529</v>
      </c>
      <c r="M15096">
        <v>11857704</v>
      </c>
      <c r="N15096" t="s">
        <v>6630</v>
      </c>
      <c r="O15096" t="s">
        <v>7025</v>
      </c>
      <c r="P15096" t="s">
        <v>6630</v>
      </c>
      <c r="Q15096">
        <v>400</v>
      </c>
    </row>
    <row r="15097" spans="1:17" x14ac:dyDescent="0.35">
      <c r="A15097">
        <v>9410110179</v>
      </c>
      <c r="B15097" t="s">
        <v>6626</v>
      </c>
      <c r="C15097" t="s">
        <v>6356</v>
      </c>
      <c r="D15097">
        <v>200</v>
      </c>
      <c r="E15097" t="s">
        <v>6357</v>
      </c>
      <c r="F15097">
        <v>209</v>
      </c>
      <c r="G15097" t="s">
        <v>1998</v>
      </c>
      <c r="H15097">
        <v>335</v>
      </c>
      <c r="I15097" t="s">
        <v>28637</v>
      </c>
      <c r="J15097">
        <v>13800</v>
      </c>
      <c r="L15097" t="s">
        <v>6529</v>
      </c>
      <c r="M15097">
        <v>12217549</v>
      </c>
      <c r="N15097" t="s">
        <v>6630</v>
      </c>
      <c r="O15097" t="s">
        <v>6630</v>
      </c>
      <c r="P15097">
        <v>13780.804011</v>
      </c>
      <c r="Q15097">
        <v>700</v>
      </c>
    </row>
    <row r="15098" spans="1:17" x14ac:dyDescent="0.35">
      <c r="A15098">
        <v>9410110244</v>
      </c>
      <c r="B15098" t="s">
        <v>6626</v>
      </c>
      <c r="C15098" t="s">
        <v>6356</v>
      </c>
      <c r="D15098">
        <v>200</v>
      </c>
      <c r="E15098" t="s">
        <v>6366</v>
      </c>
      <c r="F15098">
        <v>207</v>
      </c>
      <c r="G15098" t="s">
        <v>1357</v>
      </c>
      <c r="H15098">
        <v>745</v>
      </c>
      <c r="I15098" t="s">
        <v>28638</v>
      </c>
      <c r="J15098">
        <v>20800</v>
      </c>
      <c r="L15098" t="s">
        <v>6529</v>
      </c>
      <c r="M15098">
        <v>10008027</v>
      </c>
      <c r="N15098">
        <v>10061106</v>
      </c>
      <c r="O15098" t="s">
        <v>6630</v>
      </c>
      <c r="P15098">
        <v>20800.804011</v>
      </c>
      <c r="Q15098">
        <v>700</v>
      </c>
    </row>
    <row r="15099" spans="1:17" x14ac:dyDescent="0.35">
      <c r="A15099">
        <v>3518114488</v>
      </c>
      <c r="B15099" t="s">
        <v>6626</v>
      </c>
      <c r="C15099" t="s">
        <v>6356</v>
      </c>
      <c r="D15099">
        <v>200</v>
      </c>
      <c r="E15099" t="s">
        <v>5245</v>
      </c>
      <c r="F15099">
        <v>202</v>
      </c>
      <c r="G15099" t="s">
        <v>5245</v>
      </c>
      <c r="H15099">
        <v>450</v>
      </c>
      <c r="I15099" t="s">
        <v>28639</v>
      </c>
      <c r="J15099">
        <v>20200</v>
      </c>
      <c r="L15099" t="s">
        <v>6529</v>
      </c>
      <c r="M15099">
        <v>13003526</v>
      </c>
      <c r="N15099">
        <v>12435538</v>
      </c>
      <c r="O15099" t="s">
        <v>6630</v>
      </c>
      <c r="P15099" t="s">
        <v>6630</v>
      </c>
      <c r="Q15099" t="s">
        <v>6630</v>
      </c>
    </row>
    <row r="15100" spans="1:17" x14ac:dyDescent="0.35">
      <c r="A15100" t="s">
        <v>28640</v>
      </c>
      <c r="B15100" t="s">
        <v>6626</v>
      </c>
      <c r="C15100" t="s">
        <v>6628</v>
      </c>
      <c r="D15100" t="s">
        <v>6628</v>
      </c>
      <c r="E15100" t="s">
        <v>6628</v>
      </c>
      <c r="F15100" t="s">
        <v>6628</v>
      </c>
      <c r="G15100" t="s">
        <v>6628</v>
      </c>
      <c r="H15100" t="s">
        <v>6628</v>
      </c>
      <c r="I15100" t="s">
        <v>28641</v>
      </c>
      <c r="J15100" t="s">
        <v>6630</v>
      </c>
      <c r="L15100" t="s">
        <v>6526</v>
      </c>
      <c r="M15100" t="s">
        <v>6630</v>
      </c>
      <c r="N15100" t="s">
        <v>6630</v>
      </c>
      <c r="O15100" t="s">
        <v>6630</v>
      </c>
      <c r="P15100" t="s">
        <v>6630</v>
      </c>
      <c r="Q15100" t="s">
        <v>6630</v>
      </c>
    </row>
    <row r="15101" spans="1:17" x14ac:dyDescent="0.35">
      <c r="A15101">
        <v>9419115245</v>
      </c>
      <c r="B15101" t="s">
        <v>6626</v>
      </c>
      <c r="C15101" t="s">
        <v>6356</v>
      </c>
      <c r="D15101">
        <v>200</v>
      </c>
      <c r="E15101" t="s">
        <v>6366</v>
      </c>
      <c r="F15101">
        <v>207</v>
      </c>
      <c r="G15101" t="s">
        <v>176</v>
      </c>
      <c r="H15101">
        <v>705</v>
      </c>
      <c r="I15101" t="s">
        <v>8329</v>
      </c>
      <c r="J15101">
        <v>20800</v>
      </c>
      <c r="L15101" t="s">
        <v>6529</v>
      </c>
      <c r="M15101">
        <v>13346932</v>
      </c>
      <c r="N15101">
        <v>14711401</v>
      </c>
      <c r="O15101" t="s">
        <v>6630</v>
      </c>
      <c r="P15101" t="s">
        <v>6630</v>
      </c>
      <c r="Q15101">
        <v>700</v>
      </c>
    </row>
    <row r="15102" spans="1:17" x14ac:dyDescent="0.35">
      <c r="A15102">
        <v>9400106391</v>
      </c>
      <c r="B15102" t="s">
        <v>6626</v>
      </c>
      <c r="C15102" t="s">
        <v>6356</v>
      </c>
      <c r="D15102">
        <v>200</v>
      </c>
      <c r="E15102" t="s">
        <v>6659</v>
      </c>
      <c r="F15102">
        <v>208</v>
      </c>
      <c r="G15102" t="s">
        <v>6862</v>
      </c>
      <c r="H15102">
        <v>360</v>
      </c>
      <c r="I15102" t="s">
        <v>28642</v>
      </c>
      <c r="J15102">
        <v>13840</v>
      </c>
      <c r="L15102" t="s">
        <v>6529</v>
      </c>
      <c r="M15102" t="s">
        <v>6630</v>
      </c>
      <c r="N15102">
        <v>10292705</v>
      </c>
      <c r="O15102" t="s">
        <v>6630</v>
      </c>
      <c r="P15102" t="s">
        <v>28643</v>
      </c>
      <c r="Q15102" t="s">
        <v>6630</v>
      </c>
    </row>
    <row r="15103" spans="1:17" x14ac:dyDescent="0.35">
      <c r="A15103">
        <v>20822</v>
      </c>
      <c r="B15103" t="s">
        <v>6626</v>
      </c>
      <c r="C15103" t="s">
        <v>6356</v>
      </c>
      <c r="D15103">
        <v>200</v>
      </c>
      <c r="E15103" t="s">
        <v>6366</v>
      </c>
      <c r="F15103">
        <v>207</v>
      </c>
      <c r="G15103" t="s">
        <v>7082</v>
      </c>
      <c r="H15103">
        <v>715</v>
      </c>
      <c r="I15103" t="s">
        <v>24677</v>
      </c>
      <c r="J15103" t="s">
        <v>6630</v>
      </c>
      <c r="L15103" t="s">
        <v>6526</v>
      </c>
      <c r="M15103" t="s">
        <v>6630</v>
      </c>
      <c r="N15103">
        <v>10008788</v>
      </c>
      <c r="O15103" t="s">
        <v>28644</v>
      </c>
      <c r="P15103" t="s">
        <v>28645</v>
      </c>
      <c r="Q15103" t="s">
        <v>6630</v>
      </c>
    </row>
    <row r="15104" spans="1:17" x14ac:dyDescent="0.35">
      <c r="A15104">
        <v>80253531</v>
      </c>
      <c r="B15104" t="s">
        <v>6334</v>
      </c>
      <c r="C15104" t="s">
        <v>6766</v>
      </c>
      <c r="D15104">
        <v>120</v>
      </c>
      <c r="E15104" t="s">
        <v>6627</v>
      </c>
      <c r="F15104">
        <v>145</v>
      </c>
      <c r="G15104" t="s">
        <v>6627</v>
      </c>
      <c r="H15104">
        <v>15</v>
      </c>
      <c r="I15104" t="s">
        <v>28646</v>
      </c>
      <c r="J15104" t="s">
        <v>6630</v>
      </c>
      <c r="L15104" t="s">
        <v>6526</v>
      </c>
      <c r="M15104" t="s">
        <v>6630</v>
      </c>
      <c r="N15104" t="s">
        <v>6630</v>
      </c>
      <c r="O15104" t="s">
        <v>6630</v>
      </c>
      <c r="P15104" t="s">
        <v>6630</v>
      </c>
      <c r="Q15104" t="s">
        <v>6630</v>
      </c>
    </row>
    <row r="15105" spans="1:17" x14ac:dyDescent="0.35">
      <c r="A15105">
        <v>7996100817</v>
      </c>
      <c r="B15105" t="s">
        <v>6626</v>
      </c>
      <c r="C15105" t="s">
        <v>6540</v>
      </c>
      <c r="D15105">
        <v>131</v>
      </c>
      <c r="E15105" t="s">
        <v>6645</v>
      </c>
      <c r="F15105">
        <v>201</v>
      </c>
      <c r="G15105" t="s">
        <v>6657</v>
      </c>
      <c r="H15105">
        <v>420</v>
      </c>
      <c r="I15105" t="s">
        <v>28647</v>
      </c>
      <c r="J15105" t="s">
        <v>6630</v>
      </c>
      <c r="L15105" t="s">
        <v>6529</v>
      </c>
      <c r="M15105" t="s">
        <v>6630</v>
      </c>
      <c r="N15105">
        <v>10003774</v>
      </c>
      <c r="O15105" t="s">
        <v>6630</v>
      </c>
      <c r="P15105" t="s">
        <v>28648</v>
      </c>
      <c r="Q15105" t="s">
        <v>6630</v>
      </c>
    </row>
    <row r="15106" spans="1:17" x14ac:dyDescent="0.35">
      <c r="A15106">
        <v>9422115940</v>
      </c>
      <c r="B15106" t="s">
        <v>6334</v>
      </c>
      <c r="C15106" t="s">
        <v>6356</v>
      </c>
      <c r="D15106">
        <v>200</v>
      </c>
      <c r="E15106" t="s">
        <v>6645</v>
      </c>
      <c r="F15106">
        <v>201</v>
      </c>
      <c r="G15106" t="s">
        <v>6638</v>
      </c>
      <c r="H15106">
        <v>415</v>
      </c>
      <c r="I15106" t="s">
        <v>13200</v>
      </c>
      <c r="J15106">
        <v>20115</v>
      </c>
      <c r="L15106" t="s">
        <v>6529</v>
      </c>
      <c r="M15106">
        <v>15098469</v>
      </c>
      <c r="N15106">
        <v>16226987</v>
      </c>
      <c r="O15106" t="s">
        <v>6630</v>
      </c>
      <c r="P15106" t="s">
        <v>6630</v>
      </c>
      <c r="Q15106" t="s">
        <v>6630</v>
      </c>
    </row>
    <row r="15107" spans="1:17" x14ac:dyDescent="0.35">
      <c r="A15107">
        <v>9417113873</v>
      </c>
      <c r="B15107" t="s">
        <v>6626</v>
      </c>
      <c r="C15107" t="s">
        <v>6356</v>
      </c>
      <c r="D15107">
        <v>200</v>
      </c>
      <c r="E15107" t="s">
        <v>6366</v>
      </c>
      <c r="F15107">
        <v>207</v>
      </c>
      <c r="G15107" t="s">
        <v>176</v>
      </c>
      <c r="H15107">
        <v>705</v>
      </c>
      <c r="I15107" t="s">
        <v>13840</v>
      </c>
      <c r="J15107">
        <v>20800</v>
      </c>
      <c r="L15107" t="s">
        <v>6529</v>
      </c>
      <c r="M15107">
        <v>10007373</v>
      </c>
      <c r="N15107">
        <v>10015181</v>
      </c>
      <c r="O15107" t="s">
        <v>6630</v>
      </c>
      <c r="P15107" t="s">
        <v>6630</v>
      </c>
      <c r="Q15107">
        <v>700</v>
      </c>
    </row>
    <row r="15108" spans="1:17" x14ac:dyDescent="0.35">
      <c r="A15108">
        <v>9418114836</v>
      </c>
      <c r="B15108" t="s">
        <v>6626</v>
      </c>
      <c r="C15108" t="s">
        <v>6356</v>
      </c>
      <c r="D15108">
        <v>200</v>
      </c>
      <c r="E15108" t="s">
        <v>6366</v>
      </c>
      <c r="F15108">
        <v>207</v>
      </c>
      <c r="G15108" t="s">
        <v>3257</v>
      </c>
      <c r="H15108">
        <v>788</v>
      </c>
      <c r="I15108" t="s">
        <v>28649</v>
      </c>
      <c r="J15108">
        <v>20800</v>
      </c>
      <c r="L15108" t="s">
        <v>6529</v>
      </c>
      <c r="M15108">
        <v>13090931</v>
      </c>
      <c r="N15108">
        <v>13291695</v>
      </c>
      <c r="O15108" t="s">
        <v>6630</v>
      </c>
      <c r="P15108" t="s">
        <v>6630</v>
      </c>
      <c r="Q15108">
        <v>700</v>
      </c>
    </row>
    <row r="15109" spans="1:17" x14ac:dyDescent="0.35">
      <c r="A15109">
        <v>9496100822</v>
      </c>
      <c r="B15109" t="s">
        <v>6626</v>
      </c>
      <c r="C15109" t="s">
        <v>6356</v>
      </c>
      <c r="D15109">
        <v>200</v>
      </c>
      <c r="E15109" t="s">
        <v>6366</v>
      </c>
      <c r="F15109">
        <v>207</v>
      </c>
      <c r="G15109" t="s">
        <v>176</v>
      </c>
      <c r="H15109">
        <v>705</v>
      </c>
      <c r="I15109" t="s">
        <v>28650</v>
      </c>
      <c r="J15109" t="s">
        <v>6630</v>
      </c>
      <c r="L15109" t="s">
        <v>6529</v>
      </c>
      <c r="M15109" t="s">
        <v>6630</v>
      </c>
      <c r="N15109" t="s">
        <v>6630</v>
      </c>
      <c r="O15109" t="s">
        <v>7920</v>
      </c>
      <c r="P15109" t="s">
        <v>6799</v>
      </c>
      <c r="Q15109" t="s">
        <v>6630</v>
      </c>
    </row>
    <row r="15110" spans="1:17" x14ac:dyDescent="0.35">
      <c r="A15110">
        <v>9413111940</v>
      </c>
      <c r="B15110" t="s">
        <v>6626</v>
      </c>
      <c r="C15110" t="s">
        <v>6356</v>
      </c>
      <c r="D15110">
        <v>200</v>
      </c>
      <c r="E15110" t="s">
        <v>6645</v>
      </c>
      <c r="F15110">
        <v>201</v>
      </c>
      <c r="G15110" t="s">
        <v>6638</v>
      </c>
      <c r="H15110">
        <v>415</v>
      </c>
      <c r="I15110" t="s">
        <v>20199</v>
      </c>
      <c r="J15110">
        <v>20115</v>
      </c>
      <c r="L15110" t="s">
        <v>6529</v>
      </c>
      <c r="M15110">
        <v>10008097</v>
      </c>
      <c r="N15110">
        <v>10495406</v>
      </c>
      <c r="O15110" t="s">
        <v>6630</v>
      </c>
      <c r="P15110">
        <v>30016</v>
      </c>
      <c r="Q15110" t="s">
        <v>6630</v>
      </c>
    </row>
    <row r="15111" spans="1:17" x14ac:dyDescent="0.35">
      <c r="A15111">
        <v>80881408</v>
      </c>
      <c r="B15111" t="s">
        <v>6334</v>
      </c>
      <c r="C15111" t="s">
        <v>6766</v>
      </c>
      <c r="D15111">
        <v>120</v>
      </c>
      <c r="E15111" t="s">
        <v>6627</v>
      </c>
      <c r="F15111">
        <v>145</v>
      </c>
      <c r="G15111" t="s">
        <v>6627</v>
      </c>
      <c r="H15111">
        <v>15</v>
      </c>
      <c r="I15111" t="s">
        <v>28651</v>
      </c>
      <c r="J15111" t="s">
        <v>6630</v>
      </c>
      <c r="L15111" t="s">
        <v>6526</v>
      </c>
      <c r="M15111" t="s">
        <v>6630</v>
      </c>
      <c r="N15111" t="s">
        <v>6630</v>
      </c>
      <c r="O15111" t="s">
        <v>6630</v>
      </c>
      <c r="P15111" t="s">
        <v>6630</v>
      </c>
      <c r="Q15111" t="s">
        <v>6630</v>
      </c>
    </row>
    <row r="15112" spans="1:17" x14ac:dyDescent="0.35">
      <c r="A15112">
        <v>90661809</v>
      </c>
      <c r="B15112" t="s">
        <v>6334</v>
      </c>
      <c r="C15112" t="s">
        <v>6766</v>
      </c>
      <c r="D15112">
        <v>120</v>
      </c>
      <c r="E15112" t="s">
        <v>6627</v>
      </c>
      <c r="F15112">
        <v>145</v>
      </c>
      <c r="G15112" t="s">
        <v>6627</v>
      </c>
      <c r="H15112">
        <v>15</v>
      </c>
      <c r="I15112" t="s">
        <v>28187</v>
      </c>
      <c r="J15112" t="s">
        <v>6630</v>
      </c>
      <c r="L15112" t="s">
        <v>6526</v>
      </c>
      <c r="M15112" t="s">
        <v>6630</v>
      </c>
      <c r="N15112" t="s">
        <v>6630</v>
      </c>
      <c r="O15112" t="s">
        <v>6630</v>
      </c>
      <c r="P15112" t="s">
        <v>6630</v>
      </c>
      <c r="Q15112" t="s">
        <v>6630</v>
      </c>
    </row>
    <row r="15113" spans="1:17" x14ac:dyDescent="0.35">
      <c r="A15113">
        <v>80531003</v>
      </c>
      <c r="B15113" t="s">
        <v>6334</v>
      </c>
      <c r="C15113" t="s">
        <v>6766</v>
      </c>
      <c r="D15113">
        <v>120</v>
      </c>
      <c r="E15113" t="s">
        <v>6627</v>
      </c>
      <c r="F15113">
        <v>145</v>
      </c>
      <c r="G15113" t="s">
        <v>6627</v>
      </c>
      <c r="H15113">
        <v>15</v>
      </c>
      <c r="I15113" t="s">
        <v>28652</v>
      </c>
      <c r="J15113" t="s">
        <v>6630</v>
      </c>
      <c r="L15113" t="s">
        <v>6526</v>
      </c>
      <c r="M15113" t="s">
        <v>6630</v>
      </c>
      <c r="N15113" t="s">
        <v>6630</v>
      </c>
      <c r="O15113" t="s">
        <v>6630</v>
      </c>
      <c r="P15113" t="s">
        <v>6630</v>
      </c>
      <c r="Q15113" t="s">
        <v>6630</v>
      </c>
    </row>
    <row r="15114" spans="1:17" x14ac:dyDescent="0.35">
      <c r="A15114">
        <v>80820105</v>
      </c>
      <c r="B15114" t="s">
        <v>6334</v>
      </c>
      <c r="C15114" t="s">
        <v>6766</v>
      </c>
      <c r="D15114">
        <v>120</v>
      </c>
      <c r="E15114" t="s">
        <v>6627</v>
      </c>
      <c r="F15114">
        <v>145</v>
      </c>
      <c r="G15114" t="s">
        <v>6627</v>
      </c>
      <c r="H15114">
        <v>15</v>
      </c>
      <c r="I15114" t="s">
        <v>28653</v>
      </c>
      <c r="J15114" t="s">
        <v>6630</v>
      </c>
      <c r="L15114" t="s">
        <v>6526</v>
      </c>
      <c r="M15114" t="s">
        <v>6630</v>
      </c>
      <c r="N15114" t="s">
        <v>6630</v>
      </c>
      <c r="O15114" t="s">
        <v>6630</v>
      </c>
      <c r="P15114" t="s">
        <v>6630</v>
      </c>
      <c r="Q15114" t="s">
        <v>6630</v>
      </c>
    </row>
    <row r="15115" spans="1:17" x14ac:dyDescent="0.35">
      <c r="A15115">
        <v>80797303</v>
      </c>
      <c r="B15115" t="s">
        <v>6334</v>
      </c>
      <c r="C15115" t="s">
        <v>6766</v>
      </c>
      <c r="D15115">
        <v>120</v>
      </c>
      <c r="E15115" t="s">
        <v>6627</v>
      </c>
      <c r="F15115">
        <v>145</v>
      </c>
      <c r="G15115" t="s">
        <v>6627</v>
      </c>
      <c r="H15115">
        <v>15</v>
      </c>
      <c r="I15115" t="s">
        <v>28654</v>
      </c>
      <c r="J15115" t="s">
        <v>6630</v>
      </c>
      <c r="L15115" t="s">
        <v>6526</v>
      </c>
      <c r="M15115" t="s">
        <v>6630</v>
      </c>
      <c r="N15115" t="s">
        <v>6630</v>
      </c>
      <c r="O15115" t="s">
        <v>6630</v>
      </c>
      <c r="P15115" t="s">
        <v>6630</v>
      </c>
      <c r="Q15115" t="s">
        <v>6630</v>
      </c>
    </row>
    <row r="15116" spans="1:17" x14ac:dyDescent="0.35">
      <c r="A15116">
        <v>6393100177</v>
      </c>
      <c r="B15116" t="s">
        <v>6626</v>
      </c>
      <c r="C15116" t="s">
        <v>6356</v>
      </c>
      <c r="D15116">
        <v>200</v>
      </c>
      <c r="E15116" t="s">
        <v>6645</v>
      </c>
      <c r="F15116">
        <v>201</v>
      </c>
      <c r="G15116" t="s">
        <v>3774</v>
      </c>
      <c r="H15116">
        <v>100</v>
      </c>
      <c r="I15116" t="s">
        <v>28655</v>
      </c>
      <c r="J15116" t="s">
        <v>6630</v>
      </c>
      <c r="L15116" t="s">
        <v>6529</v>
      </c>
      <c r="M15116" t="s">
        <v>6630</v>
      </c>
      <c r="N15116" t="s">
        <v>6630</v>
      </c>
      <c r="O15116" t="s">
        <v>6630</v>
      </c>
      <c r="P15116" t="s">
        <v>28656</v>
      </c>
      <c r="Q15116" t="s">
        <v>6630</v>
      </c>
    </row>
    <row r="15117" spans="1:17" x14ac:dyDescent="0.35">
      <c r="A15117">
        <v>13734</v>
      </c>
      <c r="B15117" t="s">
        <v>6334</v>
      </c>
      <c r="C15117" t="s">
        <v>6356</v>
      </c>
      <c r="D15117">
        <v>200</v>
      </c>
      <c r="E15117" t="s">
        <v>6357</v>
      </c>
      <c r="F15117">
        <v>209</v>
      </c>
      <c r="G15117" t="s">
        <v>8803</v>
      </c>
      <c r="H15117">
        <v>321</v>
      </c>
      <c r="I15117" t="s">
        <v>28657</v>
      </c>
      <c r="J15117">
        <v>13725</v>
      </c>
      <c r="L15117" t="s">
        <v>6526</v>
      </c>
      <c r="M15117">
        <v>13382511</v>
      </c>
      <c r="N15117" t="s">
        <v>6630</v>
      </c>
      <c r="O15117" t="s">
        <v>6630</v>
      </c>
      <c r="P15117" t="s">
        <v>28658</v>
      </c>
      <c r="Q15117" t="s">
        <v>6630</v>
      </c>
    </row>
    <row r="15118" spans="1:17" x14ac:dyDescent="0.35">
      <c r="A15118">
        <v>80701809</v>
      </c>
      <c r="B15118" t="s">
        <v>6334</v>
      </c>
      <c r="C15118" t="s">
        <v>6766</v>
      </c>
      <c r="D15118">
        <v>120</v>
      </c>
      <c r="E15118" t="s">
        <v>6627</v>
      </c>
      <c r="F15118">
        <v>145</v>
      </c>
      <c r="G15118" t="s">
        <v>6627</v>
      </c>
      <c r="H15118">
        <v>15</v>
      </c>
      <c r="I15118" t="s">
        <v>28659</v>
      </c>
      <c r="J15118" t="s">
        <v>6630</v>
      </c>
      <c r="L15118" t="s">
        <v>6526</v>
      </c>
      <c r="M15118" t="s">
        <v>6630</v>
      </c>
      <c r="N15118" t="s">
        <v>6630</v>
      </c>
      <c r="O15118" t="s">
        <v>6630</v>
      </c>
      <c r="P15118" t="s">
        <v>6630</v>
      </c>
      <c r="Q15118" t="s">
        <v>6630</v>
      </c>
    </row>
    <row r="15119" spans="1:17" x14ac:dyDescent="0.35">
      <c r="A15119">
        <v>80534603</v>
      </c>
      <c r="B15119" t="s">
        <v>6334</v>
      </c>
      <c r="C15119" t="s">
        <v>6766</v>
      </c>
      <c r="D15119">
        <v>120</v>
      </c>
      <c r="E15119" t="s">
        <v>6627</v>
      </c>
      <c r="F15119">
        <v>145</v>
      </c>
      <c r="G15119" t="s">
        <v>6627</v>
      </c>
      <c r="H15119">
        <v>15</v>
      </c>
      <c r="I15119" t="s">
        <v>28660</v>
      </c>
      <c r="J15119" t="s">
        <v>6630</v>
      </c>
      <c r="L15119" t="s">
        <v>6526</v>
      </c>
      <c r="M15119" t="s">
        <v>6630</v>
      </c>
      <c r="N15119" t="s">
        <v>6630</v>
      </c>
      <c r="O15119" t="s">
        <v>6630</v>
      </c>
      <c r="P15119" t="s">
        <v>6630</v>
      </c>
      <c r="Q15119" t="s">
        <v>6630</v>
      </c>
    </row>
    <row r="15120" spans="1:17" x14ac:dyDescent="0.35">
      <c r="A15120">
        <v>9608109661</v>
      </c>
      <c r="B15120" t="s">
        <v>6626</v>
      </c>
      <c r="C15120" t="s">
        <v>6540</v>
      </c>
      <c r="D15120">
        <v>131</v>
      </c>
      <c r="E15120" t="s">
        <v>28477</v>
      </c>
      <c r="F15120">
        <v>950</v>
      </c>
      <c r="G15120" t="s">
        <v>28477</v>
      </c>
      <c r="H15120">
        <v>950</v>
      </c>
      <c r="I15120" t="s">
        <v>28661</v>
      </c>
      <c r="J15120">
        <v>9408109459</v>
      </c>
      <c r="L15120" t="s">
        <v>6529</v>
      </c>
      <c r="M15120">
        <v>10165714</v>
      </c>
      <c r="N15120" t="s">
        <v>6630</v>
      </c>
      <c r="O15120" t="s">
        <v>28662</v>
      </c>
      <c r="P15120" t="s">
        <v>9196</v>
      </c>
      <c r="Q15120">
        <v>200</v>
      </c>
    </row>
    <row r="15121" spans="1:17" x14ac:dyDescent="0.35">
      <c r="A15121">
        <v>9498105801</v>
      </c>
      <c r="B15121" t="s">
        <v>6626</v>
      </c>
      <c r="C15121" t="s">
        <v>6356</v>
      </c>
      <c r="D15121">
        <v>200</v>
      </c>
      <c r="E15121" t="s">
        <v>6659</v>
      </c>
      <c r="F15121">
        <v>208</v>
      </c>
      <c r="G15121" t="s">
        <v>7129</v>
      </c>
      <c r="H15121">
        <v>305</v>
      </c>
      <c r="I15121" t="s">
        <v>28663</v>
      </c>
      <c r="J15121" t="s">
        <v>6630</v>
      </c>
      <c r="L15121" t="s">
        <v>6529</v>
      </c>
      <c r="M15121" t="s">
        <v>6630</v>
      </c>
      <c r="N15121">
        <v>10008204</v>
      </c>
      <c r="O15121" t="s">
        <v>17777</v>
      </c>
      <c r="P15121" t="s">
        <v>8659</v>
      </c>
      <c r="Q15121" t="s">
        <v>6630</v>
      </c>
    </row>
    <row r="15122" spans="1:17" x14ac:dyDescent="0.35">
      <c r="A15122">
        <v>9497105071</v>
      </c>
      <c r="B15122" t="s">
        <v>6626</v>
      </c>
      <c r="C15122" t="s">
        <v>6356</v>
      </c>
      <c r="D15122">
        <v>200</v>
      </c>
      <c r="E15122" t="s">
        <v>6659</v>
      </c>
      <c r="F15122">
        <v>208</v>
      </c>
      <c r="G15122" t="s">
        <v>7129</v>
      </c>
      <c r="H15122">
        <v>305</v>
      </c>
      <c r="I15122" t="s">
        <v>28664</v>
      </c>
      <c r="J15122" t="s">
        <v>6630</v>
      </c>
      <c r="L15122" t="s">
        <v>6529</v>
      </c>
      <c r="M15122" t="s">
        <v>6630</v>
      </c>
      <c r="N15122">
        <v>10017324</v>
      </c>
      <c r="O15122" t="s">
        <v>6630</v>
      </c>
      <c r="P15122" t="s">
        <v>28665</v>
      </c>
      <c r="Q15122" t="s">
        <v>6630</v>
      </c>
    </row>
    <row r="15123" spans="1:17" x14ac:dyDescent="0.35">
      <c r="A15123">
        <v>80102702</v>
      </c>
      <c r="B15123" t="s">
        <v>6334</v>
      </c>
      <c r="C15123" t="s">
        <v>6766</v>
      </c>
      <c r="D15123">
        <v>120</v>
      </c>
      <c r="E15123" t="s">
        <v>6627</v>
      </c>
      <c r="F15123">
        <v>145</v>
      </c>
      <c r="G15123" t="s">
        <v>6627</v>
      </c>
      <c r="H15123">
        <v>15</v>
      </c>
      <c r="I15123" t="s">
        <v>28666</v>
      </c>
      <c r="J15123" t="s">
        <v>6630</v>
      </c>
      <c r="L15123" t="s">
        <v>6526</v>
      </c>
      <c r="M15123" t="s">
        <v>6630</v>
      </c>
      <c r="N15123" t="s">
        <v>6630</v>
      </c>
      <c r="O15123" t="s">
        <v>6630</v>
      </c>
      <c r="P15123" t="s">
        <v>6630</v>
      </c>
      <c r="Q15123" t="s">
        <v>6630</v>
      </c>
    </row>
    <row r="15124" spans="1:17" x14ac:dyDescent="0.35">
      <c r="A15124">
        <v>8702107230</v>
      </c>
      <c r="B15124" t="s">
        <v>6626</v>
      </c>
      <c r="C15124" t="s">
        <v>6356</v>
      </c>
      <c r="D15124">
        <v>200</v>
      </c>
      <c r="E15124" t="s">
        <v>6645</v>
      </c>
      <c r="F15124">
        <v>201</v>
      </c>
      <c r="G15124" t="s">
        <v>6657</v>
      </c>
      <c r="H15124">
        <v>420</v>
      </c>
      <c r="I15124" t="s">
        <v>28667</v>
      </c>
      <c r="J15124" t="s">
        <v>6630</v>
      </c>
      <c r="L15124" t="s">
        <v>6529</v>
      </c>
      <c r="M15124">
        <v>10121084</v>
      </c>
      <c r="N15124">
        <v>10196406</v>
      </c>
      <c r="O15124" t="s">
        <v>6630</v>
      </c>
      <c r="P15124" t="s">
        <v>28668</v>
      </c>
      <c r="Q15124" t="s">
        <v>6630</v>
      </c>
    </row>
    <row r="15125" spans="1:17" x14ac:dyDescent="0.35">
      <c r="A15125">
        <v>9493014401</v>
      </c>
      <c r="B15125" t="s">
        <v>6626</v>
      </c>
      <c r="C15125" t="s">
        <v>8762</v>
      </c>
      <c r="D15125">
        <v>130</v>
      </c>
      <c r="E15125" t="s">
        <v>6628</v>
      </c>
      <c r="F15125" t="s">
        <v>6628</v>
      </c>
      <c r="G15125" t="s">
        <v>6862</v>
      </c>
      <c r="H15125">
        <v>360</v>
      </c>
      <c r="I15125" t="s">
        <v>28669</v>
      </c>
      <c r="J15125" t="s">
        <v>6630</v>
      </c>
      <c r="L15125" t="s">
        <v>6529</v>
      </c>
      <c r="M15125" t="s">
        <v>6630</v>
      </c>
      <c r="N15125" t="s">
        <v>6630</v>
      </c>
      <c r="O15125" t="s">
        <v>6630</v>
      </c>
      <c r="P15125" t="s">
        <v>28670</v>
      </c>
      <c r="Q15125" t="s">
        <v>6630</v>
      </c>
    </row>
    <row r="15126" spans="1:17" x14ac:dyDescent="0.35">
      <c r="A15126">
        <v>3522115930</v>
      </c>
      <c r="B15126" t="s">
        <v>6626</v>
      </c>
      <c r="C15126" t="s">
        <v>6356</v>
      </c>
      <c r="D15126">
        <v>200</v>
      </c>
      <c r="E15126" t="s">
        <v>5245</v>
      </c>
      <c r="F15126">
        <v>202</v>
      </c>
      <c r="G15126" t="s">
        <v>5245</v>
      </c>
      <c r="H15126">
        <v>450</v>
      </c>
      <c r="I15126" t="s">
        <v>28671</v>
      </c>
      <c r="J15126">
        <v>20205</v>
      </c>
      <c r="L15126" t="s">
        <v>6529</v>
      </c>
      <c r="M15126">
        <v>13265729</v>
      </c>
      <c r="N15126">
        <v>13232759</v>
      </c>
      <c r="O15126" t="s">
        <v>6630</v>
      </c>
      <c r="P15126" t="s">
        <v>6630</v>
      </c>
      <c r="Q15126" t="s">
        <v>6630</v>
      </c>
    </row>
    <row r="15127" spans="1:17" x14ac:dyDescent="0.35">
      <c r="A15127">
        <v>8701106935</v>
      </c>
      <c r="B15127" t="s">
        <v>6626</v>
      </c>
      <c r="C15127" t="s">
        <v>6356</v>
      </c>
      <c r="D15127">
        <v>200</v>
      </c>
      <c r="E15127" t="s">
        <v>6701</v>
      </c>
      <c r="F15127">
        <v>500</v>
      </c>
      <c r="G15127" t="s">
        <v>7166</v>
      </c>
      <c r="H15127">
        <v>61</v>
      </c>
      <c r="I15127" t="s">
        <v>28672</v>
      </c>
      <c r="J15127">
        <v>12028</v>
      </c>
      <c r="L15127" t="s">
        <v>6529</v>
      </c>
      <c r="M15127" t="s">
        <v>6630</v>
      </c>
      <c r="N15127">
        <v>10323778</v>
      </c>
      <c r="O15127" t="s">
        <v>6630</v>
      </c>
      <c r="P15127" t="s">
        <v>28673</v>
      </c>
      <c r="Q15127" t="s">
        <v>6630</v>
      </c>
    </row>
    <row r="15128" spans="1:17" x14ac:dyDescent="0.35">
      <c r="A15128">
        <v>80052626</v>
      </c>
      <c r="B15128" t="s">
        <v>6334</v>
      </c>
      <c r="C15128" t="s">
        <v>6766</v>
      </c>
      <c r="D15128">
        <v>120</v>
      </c>
      <c r="E15128" t="s">
        <v>6627</v>
      </c>
      <c r="F15128">
        <v>145</v>
      </c>
      <c r="G15128" t="s">
        <v>6627</v>
      </c>
      <c r="H15128">
        <v>15</v>
      </c>
      <c r="I15128" t="s">
        <v>28674</v>
      </c>
      <c r="J15128" t="s">
        <v>6630</v>
      </c>
      <c r="L15128" t="s">
        <v>6526</v>
      </c>
      <c r="M15128" t="s">
        <v>6630</v>
      </c>
      <c r="N15128" t="s">
        <v>6630</v>
      </c>
      <c r="O15128" t="s">
        <v>6630</v>
      </c>
      <c r="P15128" t="s">
        <v>6630</v>
      </c>
      <c r="Q15128" t="s">
        <v>6630</v>
      </c>
    </row>
    <row r="15129" spans="1:17" x14ac:dyDescent="0.35">
      <c r="A15129">
        <v>9412111016</v>
      </c>
      <c r="B15129" t="s">
        <v>6626</v>
      </c>
      <c r="C15129" t="s">
        <v>6356</v>
      </c>
      <c r="D15129">
        <v>200</v>
      </c>
      <c r="E15129" t="s">
        <v>6645</v>
      </c>
      <c r="F15129">
        <v>201</v>
      </c>
      <c r="G15129" t="s">
        <v>6657</v>
      </c>
      <c r="H15129">
        <v>420</v>
      </c>
      <c r="I15129" t="s">
        <v>28675</v>
      </c>
      <c r="J15129" t="s">
        <v>6630</v>
      </c>
      <c r="L15129" t="s">
        <v>6529</v>
      </c>
      <c r="M15129">
        <v>10521432</v>
      </c>
      <c r="N15129">
        <v>10703404</v>
      </c>
      <c r="O15129" t="s">
        <v>6799</v>
      </c>
      <c r="P15129" t="s">
        <v>6630</v>
      </c>
      <c r="Q15129" t="s">
        <v>6630</v>
      </c>
    </row>
    <row r="15130" spans="1:17" x14ac:dyDescent="0.35">
      <c r="A15130">
        <v>6394015503</v>
      </c>
      <c r="B15130" t="s">
        <v>6626</v>
      </c>
      <c r="C15130" t="s">
        <v>8762</v>
      </c>
      <c r="D15130">
        <v>130</v>
      </c>
      <c r="E15130" t="s">
        <v>6628</v>
      </c>
      <c r="F15130" t="s">
        <v>6628</v>
      </c>
      <c r="G15130" t="s">
        <v>6628</v>
      </c>
      <c r="H15130" t="s">
        <v>6628</v>
      </c>
      <c r="I15130" t="s">
        <v>28676</v>
      </c>
      <c r="J15130" t="s">
        <v>6630</v>
      </c>
      <c r="L15130" t="s">
        <v>6529</v>
      </c>
      <c r="M15130" t="s">
        <v>6630</v>
      </c>
      <c r="N15130" t="s">
        <v>6630</v>
      </c>
      <c r="O15130" t="s">
        <v>24547</v>
      </c>
      <c r="P15130" t="s">
        <v>23753</v>
      </c>
      <c r="Q15130" t="s">
        <v>6630</v>
      </c>
    </row>
    <row r="15131" spans="1:17" x14ac:dyDescent="0.35">
      <c r="A15131">
        <v>80810724</v>
      </c>
      <c r="B15131" t="s">
        <v>6334</v>
      </c>
      <c r="C15131" t="s">
        <v>6766</v>
      </c>
      <c r="D15131">
        <v>120</v>
      </c>
      <c r="E15131" t="s">
        <v>6627</v>
      </c>
      <c r="F15131">
        <v>145</v>
      </c>
      <c r="G15131" t="s">
        <v>6627</v>
      </c>
      <c r="H15131">
        <v>15</v>
      </c>
      <c r="I15131" t="s">
        <v>28677</v>
      </c>
      <c r="J15131" t="s">
        <v>6630</v>
      </c>
      <c r="L15131" t="s">
        <v>6526</v>
      </c>
      <c r="M15131" t="s">
        <v>6630</v>
      </c>
      <c r="N15131" t="s">
        <v>6630</v>
      </c>
      <c r="O15131" t="s">
        <v>6630</v>
      </c>
      <c r="P15131" t="s">
        <v>6630</v>
      </c>
      <c r="Q15131" t="s">
        <v>6630</v>
      </c>
    </row>
    <row r="15132" spans="1:17" x14ac:dyDescent="0.35">
      <c r="A15132">
        <v>6301106784</v>
      </c>
      <c r="B15132" t="s">
        <v>6626</v>
      </c>
      <c r="C15132" t="s">
        <v>6356</v>
      </c>
      <c r="D15132">
        <v>200</v>
      </c>
      <c r="E15132" t="s">
        <v>6366</v>
      </c>
      <c r="F15132">
        <v>207</v>
      </c>
      <c r="G15132" t="s">
        <v>6657</v>
      </c>
      <c r="H15132">
        <v>420</v>
      </c>
      <c r="I15132" t="s">
        <v>28678</v>
      </c>
      <c r="J15132" t="s">
        <v>6630</v>
      </c>
      <c r="L15132" t="s">
        <v>6529</v>
      </c>
      <c r="M15132">
        <v>10572491</v>
      </c>
      <c r="N15132">
        <v>10629865</v>
      </c>
      <c r="O15132" t="s">
        <v>28679</v>
      </c>
      <c r="P15132" t="s">
        <v>28680</v>
      </c>
      <c r="Q15132" t="s">
        <v>6630</v>
      </c>
    </row>
    <row r="15133" spans="1:17" x14ac:dyDescent="0.35">
      <c r="A15133">
        <v>80713007</v>
      </c>
      <c r="B15133" t="s">
        <v>6334</v>
      </c>
      <c r="C15133" t="s">
        <v>6766</v>
      </c>
      <c r="D15133">
        <v>120</v>
      </c>
      <c r="E15133" t="s">
        <v>6627</v>
      </c>
      <c r="F15133">
        <v>145</v>
      </c>
      <c r="G15133" t="s">
        <v>6627</v>
      </c>
      <c r="H15133">
        <v>15</v>
      </c>
      <c r="I15133" t="s">
        <v>28681</v>
      </c>
      <c r="J15133" t="s">
        <v>6630</v>
      </c>
      <c r="L15133" t="s">
        <v>6526</v>
      </c>
      <c r="M15133" t="s">
        <v>6630</v>
      </c>
      <c r="N15133" t="s">
        <v>6630</v>
      </c>
      <c r="O15133" t="s">
        <v>6630</v>
      </c>
      <c r="P15133" t="s">
        <v>6630</v>
      </c>
      <c r="Q15133" t="s">
        <v>6630</v>
      </c>
    </row>
    <row r="15134" spans="1:17" x14ac:dyDescent="0.35">
      <c r="A15134">
        <v>8799106267</v>
      </c>
      <c r="B15134" t="s">
        <v>6626</v>
      </c>
      <c r="C15134" t="s">
        <v>6356</v>
      </c>
      <c r="D15134">
        <v>200</v>
      </c>
      <c r="E15134" t="s">
        <v>6701</v>
      </c>
      <c r="F15134">
        <v>500</v>
      </c>
      <c r="G15134" t="s">
        <v>7166</v>
      </c>
      <c r="H15134">
        <v>61</v>
      </c>
      <c r="I15134" t="s">
        <v>28682</v>
      </c>
      <c r="J15134">
        <v>12028</v>
      </c>
      <c r="L15134" t="s">
        <v>6529</v>
      </c>
      <c r="M15134" t="s">
        <v>6630</v>
      </c>
      <c r="N15134">
        <v>10323778</v>
      </c>
      <c r="O15134" t="s">
        <v>6630</v>
      </c>
      <c r="P15134" t="s">
        <v>28683</v>
      </c>
      <c r="Q15134" t="s">
        <v>6630</v>
      </c>
    </row>
    <row r="15135" spans="1:17" x14ac:dyDescent="0.35">
      <c r="A15135">
        <v>9413111883</v>
      </c>
      <c r="B15135" t="s">
        <v>6626</v>
      </c>
      <c r="C15135" t="s">
        <v>6356</v>
      </c>
      <c r="D15135">
        <v>200</v>
      </c>
      <c r="E15135" t="s">
        <v>6366</v>
      </c>
      <c r="F15135">
        <v>207</v>
      </c>
      <c r="G15135" t="s">
        <v>1357</v>
      </c>
      <c r="H15135">
        <v>745</v>
      </c>
      <c r="I15135" t="s">
        <v>8706</v>
      </c>
      <c r="J15135">
        <v>20800</v>
      </c>
      <c r="L15135" t="s">
        <v>6529</v>
      </c>
      <c r="M15135">
        <v>10007373</v>
      </c>
      <c r="N15135">
        <v>10069378</v>
      </c>
      <c r="O15135" t="s">
        <v>6630</v>
      </c>
      <c r="P15135" t="s">
        <v>6630</v>
      </c>
      <c r="Q15135">
        <v>700</v>
      </c>
    </row>
    <row r="15136" spans="1:17" x14ac:dyDescent="0.35">
      <c r="A15136">
        <v>9409109950</v>
      </c>
      <c r="B15136" t="s">
        <v>6626</v>
      </c>
      <c r="C15136" t="s">
        <v>6356</v>
      </c>
      <c r="D15136">
        <v>200</v>
      </c>
      <c r="E15136" t="s">
        <v>6366</v>
      </c>
      <c r="F15136">
        <v>207</v>
      </c>
      <c r="G15136" t="s">
        <v>6657</v>
      </c>
      <c r="H15136">
        <v>420</v>
      </c>
      <c r="I15136" t="s">
        <v>13817</v>
      </c>
      <c r="J15136" t="s">
        <v>6630</v>
      </c>
      <c r="L15136" t="s">
        <v>6529</v>
      </c>
      <c r="M15136">
        <v>10603083</v>
      </c>
      <c r="N15136" t="s">
        <v>6630</v>
      </c>
      <c r="O15136" t="s">
        <v>28684</v>
      </c>
      <c r="P15136" t="s">
        <v>6630</v>
      </c>
      <c r="Q15136" t="s">
        <v>6630</v>
      </c>
    </row>
    <row r="15137" spans="1:17" x14ac:dyDescent="0.35">
      <c r="A15137">
        <v>9421115736</v>
      </c>
      <c r="B15137" t="s">
        <v>6626</v>
      </c>
      <c r="C15137" t="s">
        <v>6356</v>
      </c>
      <c r="D15137">
        <v>200</v>
      </c>
      <c r="E15137" t="s">
        <v>6645</v>
      </c>
      <c r="F15137">
        <v>201</v>
      </c>
      <c r="G15137" t="s">
        <v>6638</v>
      </c>
      <c r="H15137">
        <v>415</v>
      </c>
      <c r="I15137" t="s">
        <v>23840</v>
      </c>
      <c r="J15137">
        <v>20115</v>
      </c>
      <c r="L15137" t="s">
        <v>6529</v>
      </c>
      <c r="M15137">
        <v>16226160</v>
      </c>
      <c r="N15137">
        <v>16222951</v>
      </c>
      <c r="O15137" t="s">
        <v>6630</v>
      </c>
      <c r="P15137" t="s">
        <v>28685</v>
      </c>
      <c r="Q15137" t="s">
        <v>6630</v>
      </c>
    </row>
    <row r="15138" spans="1:17" x14ac:dyDescent="0.35">
      <c r="A15138">
        <v>9494015801</v>
      </c>
      <c r="B15138" t="s">
        <v>6626</v>
      </c>
      <c r="C15138" t="s">
        <v>8762</v>
      </c>
      <c r="D15138">
        <v>130</v>
      </c>
      <c r="E15138" t="s">
        <v>6628</v>
      </c>
      <c r="F15138" t="s">
        <v>6628</v>
      </c>
      <c r="G15138" t="s">
        <v>6702</v>
      </c>
      <c r="H15138">
        <v>55</v>
      </c>
      <c r="I15138" t="s">
        <v>28686</v>
      </c>
      <c r="J15138" t="s">
        <v>6630</v>
      </c>
      <c r="L15138" t="s">
        <v>6529</v>
      </c>
      <c r="M15138" t="s">
        <v>6630</v>
      </c>
      <c r="N15138" t="s">
        <v>6630</v>
      </c>
      <c r="O15138" t="s">
        <v>6630</v>
      </c>
      <c r="P15138" t="s">
        <v>28687</v>
      </c>
      <c r="Q15138" t="s">
        <v>6630</v>
      </c>
    </row>
    <row r="15139" spans="1:17" x14ac:dyDescent="0.35">
      <c r="A15139">
        <v>25019</v>
      </c>
      <c r="B15139" t="s">
        <v>6334</v>
      </c>
      <c r="C15139" t="s">
        <v>6356</v>
      </c>
      <c r="D15139">
        <v>200</v>
      </c>
      <c r="E15139" t="s">
        <v>6357</v>
      </c>
      <c r="F15139">
        <v>209</v>
      </c>
      <c r="G15139" t="s">
        <v>12972</v>
      </c>
      <c r="H15139">
        <v>380</v>
      </c>
      <c r="I15139" t="s">
        <v>28688</v>
      </c>
      <c r="J15139">
        <v>25000</v>
      </c>
      <c r="L15139" t="s">
        <v>6526</v>
      </c>
      <c r="M15139">
        <v>10094581</v>
      </c>
      <c r="N15139">
        <v>14477926</v>
      </c>
      <c r="O15139" t="s">
        <v>19145</v>
      </c>
      <c r="P15139" t="s">
        <v>6630</v>
      </c>
      <c r="Q15139" t="s">
        <v>6630</v>
      </c>
    </row>
    <row r="15140" spans="1:17" x14ac:dyDescent="0.35">
      <c r="A15140">
        <v>9615113103</v>
      </c>
      <c r="B15140" t="s">
        <v>6626</v>
      </c>
      <c r="C15140" t="s">
        <v>6540</v>
      </c>
      <c r="D15140">
        <v>131</v>
      </c>
      <c r="E15140" t="s">
        <v>7477</v>
      </c>
      <c r="F15140">
        <v>702</v>
      </c>
      <c r="G15140" t="s">
        <v>3068</v>
      </c>
      <c r="H15140">
        <v>830</v>
      </c>
      <c r="I15140" t="s">
        <v>28689</v>
      </c>
      <c r="J15140">
        <v>13260</v>
      </c>
      <c r="L15140" t="s">
        <v>6529</v>
      </c>
      <c r="M15140">
        <v>10731991</v>
      </c>
      <c r="N15140">
        <v>15699820</v>
      </c>
      <c r="O15140" t="s">
        <v>6630</v>
      </c>
      <c r="P15140" t="s">
        <v>6630</v>
      </c>
      <c r="Q15140">
        <v>900</v>
      </c>
    </row>
    <row r="15141" spans="1:17" x14ac:dyDescent="0.35">
      <c r="A15141">
        <v>9417113953</v>
      </c>
      <c r="B15141" t="s">
        <v>6626</v>
      </c>
      <c r="C15141" t="s">
        <v>6356</v>
      </c>
      <c r="D15141">
        <v>200</v>
      </c>
      <c r="E15141" t="s">
        <v>6366</v>
      </c>
      <c r="F15141">
        <v>207</v>
      </c>
      <c r="G15141" t="s">
        <v>176</v>
      </c>
      <c r="H15141">
        <v>705</v>
      </c>
      <c r="I15141" t="s">
        <v>28690</v>
      </c>
      <c r="J15141">
        <v>20800</v>
      </c>
      <c r="L15141" t="s">
        <v>6529</v>
      </c>
      <c r="M15141">
        <v>10069378</v>
      </c>
      <c r="N15141">
        <v>10007917</v>
      </c>
      <c r="O15141" t="s">
        <v>6630</v>
      </c>
      <c r="P15141" t="s">
        <v>6630</v>
      </c>
      <c r="Q15141">
        <v>700</v>
      </c>
    </row>
    <row r="15142" spans="1:17" x14ac:dyDescent="0.35">
      <c r="A15142">
        <v>9600106508</v>
      </c>
      <c r="B15142" t="s">
        <v>6626</v>
      </c>
      <c r="C15142" t="s">
        <v>6540</v>
      </c>
      <c r="D15142">
        <v>131</v>
      </c>
      <c r="E15142" t="s">
        <v>6981</v>
      </c>
      <c r="F15142">
        <v>301</v>
      </c>
      <c r="G15142" t="s">
        <v>6982</v>
      </c>
      <c r="H15142">
        <v>110</v>
      </c>
      <c r="I15142" t="s">
        <v>28691</v>
      </c>
      <c r="J15142" t="s">
        <v>6630</v>
      </c>
      <c r="L15142" t="s">
        <v>6529</v>
      </c>
      <c r="M15142">
        <v>10515024</v>
      </c>
      <c r="N15142">
        <v>10785067</v>
      </c>
      <c r="O15142" t="s">
        <v>10047</v>
      </c>
      <c r="P15142" t="s">
        <v>8260</v>
      </c>
      <c r="Q15142">
        <v>200</v>
      </c>
    </row>
    <row r="15143" spans="1:17" x14ac:dyDescent="0.35">
      <c r="A15143">
        <v>9401106932</v>
      </c>
      <c r="B15143" t="s">
        <v>6626</v>
      </c>
      <c r="C15143" t="s">
        <v>6356</v>
      </c>
      <c r="D15143">
        <v>200</v>
      </c>
      <c r="E15143" t="s">
        <v>5245</v>
      </c>
      <c r="F15143">
        <v>202</v>
      </c>
      <c r="G15143" t="s">
        <v>5245</v>
      </c>
      <c r="H15143">
        <v>450</v>
      </c>
      <c r="I15143" t="s">
        <v>28692</v>
      </c>
      <c r="J15143" t="s">
        <v>6630</v>
      </c>
      <c r="L15143" t="s">
        <v>6529</v>
      </c>
      <c r="M15143" t="s">
        <v>6630</v>
      </c>
      <c r="N15143">
        <v>10410901</v>
      </c>
      <c r="O15143" t="s">
        <v>17784</v>
      </c>
      <c r="P15143" t="s">
        <v>6765</v>
      </c>
      <c r="Q15143" t="s">
        <v>6630</v>
      </c>
    </row>
    <row r="15144" spans="1:17" x14ac:dyDescent="0.35">
      <c r="A15144">
        <v>3598105762</v>
      </c>
      <c r="B15144" t="s">
        <v>6626</v>
      </c>
      <c r="C15144" t="s">
        <v>6356</v>
      </c>
      <c r="D15144">
        <v>200</v>
      </c>
      <c r="E15144" t="s">
        <v>5245</v>
      </c>
      <c r="F15144">
        <v>202</v>
      </c>
      <c r="G15144" t="s">
        <v>5245</v>
      </c>
      <c r="H15144">
        <v>450</v>
      </c>
      <c r="I15144" t="s">
        <v>28693</v>
      </c>
      <c r="J15144" t="s">
        <v>6630</v>
      </c>
      <c r="L15144" t="s">
        <v>6529</v>
      </c>
      <c r="M15144" t="s">
        <v>6630</v>
      </c>
      <c r="N15144">
        <v>10167672</v>
      </c>
      <c r="O15144" t="s">
        <v>6630</v>
      </c>
      <c r="P15144" t="s">
        <v>28694</v>
      </c>
      <c r="Q15144" t="s">
        <v>6630</v>
      </c>
    </row>
    <row r="15145" spans="1:17" x14ac:dyDescent="0.35">
      <c r="A15145">
        <v>13220</v>
      </c>
      <c r="B15145" t="s">
        <v>6334</v>
      </c>
      <c r="C15145" t="s">
        <v>6540</v>
      </c>
      <c r="D15145">
        <v>131</v>
      </c>
      <c r="E15145" t="s">
        <v>11148</v>
      </c>
      <c r="F15145">
        <v>310</v>
      </c>
      <c r="G15145" t="s">
        <v>11148</v>
      </c>
      <c r="H15145">
        <v>840</v>
      </c>
      <c r="I15145" t="s">
        <v>28695</v>
      </c>
      <c r="J15145">
        <v>13207</v>
      </c>
      <c r="L15145" t="s">
        <v>6526</v>
      </c>
      <c r="M15145">
        <v>10146716</v>
      </c>
      <c r="N15145" t="s">
        <v>6630</v>
      </c>
      <c r="O15145" t="s">
        <v>6630</v>
      </c>
      <c r="P15145" t="s">
        <v>28696</v>
      </c>
      <c r="Q15145" t="s">
        <v>6630</v>
      </c>
    </row>
    <row r="15146" spans="1:17" x14ac:dyDescent="0.35">
      <c r="A15146">
        <v>9498105884</v>
      </c>
      <c r="B15146" t="s">
        <v>6626</v>
      </c>
      <c r="C15146" t="s">
        <v>6356</v>
      </c>
      <c r="D15146">
        <v>200</v>
      </c>
      <c r="E15146" t="s">
        <v>6659</v>
      </c>
      <c r="F15146">
        <v>208</v>
      </c>
      <c r="G15146" t="s">
        <v>7424</v>
      </c>
      <c r="H15146">
        <v>325</v>
      </c>
      <c r="I15146" t="s">
        <v>28697</v>
      </c>
      <c r="J15146" t="s">
        <v>6630</v>
      </c>
      <c r="L15146" t="s">
        <v>6529</v>
      </c>
      <c r="M15146" t="s">
        <v>6630</v>
      </c>
      <c r="N15146">
        <v>10162767</v>
      </c>
      <c r="O15146" t="s">
        <v>6630</v>
      </c>
      <c r="P15146" t="s">
        <v>28698</v>
      </c>
      <c r="Q15146" t="s">
        <v>6630</v>
      </c>
    </row>
    <row r="15147" spans="1:17" x14ac:dyDescent="0.35">
      <c r="A15147">
        <v>8703107696</v>
      </c>
      <c r="B15147" t="s">
        <v>6626</v>
      </c>
      <c r="C15147" t="s">
        <v>6356</v>
      </c>
      <c r="D15147">
        <v>200</v>
      </c>
      <c r="E15147" t="s">
        <v>6366</v>
      </c>
      <c r="F15147">
        <v>207</v>
      </c>
      <c r="G15147" t="s">
        <v>6800</v>
      </c>
      <c r="H15147">
        <v>700</v>
      </c>
      <c r="I15147" t="s">
        <v>28699</v>
      </c>
      <c r="J15147">
        <v>20800</v>
      </c>
      <c r="L15147" t="s">
        <v>6529</v>
      </c>
      <c r="M15147" t="s">
        <v>6630</v>
      </c>
      <c r="N15147">
        <v>10583852</v>
      </c>
      <c r="O15147" t="s">
        <v>28700</v>
      </c>
      <c r="P15147" t="s">
        <v>28701</v>
      </c>
      <c r="Q15147" t="s">
        <v>6630</v>
      </c>
    </row>
    <row r="15148" spans="1:17" x14ac:dyDescent="0.35">
      <c r="A15148">
        <v>3906109020</v>
      </c>
      <c r="B15148" t="s">
        <v>6626</v>
      </c>
      <c r="C15148" t="s">
        <v>6356</v>
      </c>
      <c r="D15148">
        <v>200</v>
      </c>
      <c r="E15148" t="s">
        <v>5245</v>
      </c>
      <c r="F15148">
        <v>202</v>
      </c>
      <c r="G15148" t="s">
        <v>5245</v>
      </c>
      <c r="H15148">
        <v>450</v>
      </c>
      <c r="I15148" t="s">
        <v>28702</v>
      </c>
      <c r="J15148">
        <v>20200</v>
      </c>
      <c r="L15148" t="s">
        <v>6529</v>
      </c>
      <c r="M15148">
        <v>11204949</v>
      </c>
      <c r="N15148" t="s">
        <v>6630</v>
      </c>
      <c r="O15148" t="s">
        <v>6630</v>
      </c>
      <c r="P15148" t="s">
        <v>6630</v>
      </c>
      <c r="Q15148">
        <v>700</v>
      </c>
    </row>
    <row r="15149" spans="1:17" x14ac:dyDescent="0.35">
      <c r="A15149">
        <v>7998105845</v>
      </c>
      <c r="B15149" t="s">
        <v>6626</v>
      </c>
      <c r="C15149" t="s">
        <v>6356</v>
      </c>
      <c r="D15149">
        <v>200</v>
      </c>
      <c r="E15149" t="s">
        <v>5245</v>
      </c>
      <c r="F15149">
        <v>202</v>
      </c>
      <c r="G15149" t="s">
        <v>5245</v>
      </c>
      <c r="H15149">
        <v>450</v>
      </c>
      <c r="I15149" t="s">
        <v>28703</v>
      </c>
      <c r="J15149" t="s">
        <v>6630</v>
      </c>
      <c r="L15149" t="s">
        <v>6529</v>
      </c>
      <c r="M15149" t="s">
        <v>6630</v>
      </c>
      <c r="N15149">
        <v>10151179</v>
      </c>
      <c r="O15149" t="s">
        <v>8027</v>
      </c>
      <c r="P15149" t="s">
        <v>28704</v>
      </c>
      <c r="Q15149" t="s">
        <v>6630</v>
      </c>
    </row>
    <row r="15150" spans="1:17" x14ac:dyDescent="0.35">
      <c r="A15150" t="s">
        <v>28705</v>
      </c>
      <c r="B15150" t="s">
        <v>6626</v>
      </c>
      <c r="C15150" t="s">
        <v>6628</v>
      </c>
      <c r="D15150" t="s">
        <v>6628</v>
      </c>
      <c r="E15150" t="s">
        <v>6628</v>
      </c>
      <c r="F15150" t="s">
        <v>6628</v>
      </c>
      <c r="G15150" t="s">
        <v>6628</v>
      </c>
      <c r="H15150" t="s">
        <v>6628</v>
      </c>
      <c r="I15150" t="s">
        <v>25787</v>
      </c>
      <c r="J15150" t="s">
        <v>6630</v>
      </c>
      <c r="L15150" t="s">
        <v>6526</v>
      </c>
      <c r="M15150" t="s">
        <v>6630</v>
      </c>
      <c r="N15150" t="s">
        <v>6630</v>
      </c>
      <c r="O15150" t="s">
        <v>6630</v>
      </c>
      <c r="P15150" t="s">
        <v>6630</v>
      </c>
      <c r="Q15150" t="s">
        <v>6630</v>
      </c>
    </row>
    <row r="15151" spans="1:17" x14ac:dyDescent="0.35">
      <c r="A15151">
        <v>3901107079</v>
      </c>
      <c r="B15151" t="s">
        <v>6626</v>
      </c>
      <c r="C15151" t="s">
        <v>6356</v>
      </c>
      <c r="D15151">
        <v>200</v>
      </c>
      <c r="E15151" t="s">
        <v>5245</v>
      </c>
      <c r="F15151">
        <v>202</v>
      </c>
      <c r="G15151" t="s">
        <v>5245</v>
      </c>
      <c r="H15151">
        <v>450</v>
      </c>
      <c r="I15151" t="s">
        <v>28706</v>
      </c>
      <c r="J15151">
        <v>20200</v>
      </c>
      <c r="L15151" t="s">
        <v>6529</v>
      </c>
      <c r="M15151">
        <v>10507180</v>
      </c>
      <c r="N15151">
        <v>10504886</v>
      </c>
      <c r="O15151" t="s">
        <v>28707</v>
      </c>
      <c r="P15151" t="s">
        <v>6765</v>
      </c>
      <c r="Q15151" t="s">
        <v>6630</v>
      </c>
    </row>
    <row r="15152" spans="1:17" x14ac:dyDescent="0.35">
      <c r="A15152">
        <v>9414112247</v>
      </c>
      <c r="B15152" t="s">
        <v>6626</v>
      </c>
      <c r="C15152" t="s">
        <v>6335</v>
      </c>
      <c r="D15152">
        <v>150</v>
      </c>
      <c r="E15152" t="s">
        <v>6335</v>
      </c>
      <c r="F15152">
        <v>205</v>
      </c>
      <c r="G15152" t="s">
        <v>9154</v>
      </c>
      <c r="H15152">
        <v>606</v>
      </c>
      <c r="I15152" t="s">
        <v>16152</v>
      </c>
      <c r="J15152">
        <v>20520</v>
      </c>
      <c r="L15152" t="s">
        <v>6529</v>
      </c>
      <c r="M15152">
        <v>14051941</v>
      </c>
      <c r="N15152">
        <v>13623830</v>
      </c>
      <c r="O15152" s="3">
        <v>302583085332151</v>
      </c>
      <c r="P15152" t="s">
        <v>28708</v>
      </c>
      <c r="Q15152" t="s">
        <v>6630</v>
      </c>
    </row>
    <row r="15153" spans="1:17" x14ac:dyDescent="0.35">
      <c r="A15153">
        <v>9413111743</v>
      </c>
      <c r="B15153" t="s">
        <v>6626</v>
      </c>
      <c r="C15153" t="s">
        <v>6356</v>
      </c>
      <c r="D15153">
        <v>200</v>
      </c>
      <c r="E15153" t="s">
        <v>5245</v>
      </c>
      <c r="F15153">
        <v>202</v>
      </c>
      <c r="G15153" t="s">
        <v>5245</v>
      </c>
      <c r="H15153">
        <v>450</v>
      </c>
      <c r="I15153" t="s">
        <v>28709</v>
      </c>
      <c r="J15153" t="s">
        <v>6630</v>
      </c>
      <c r="L15153" t="s">
        <v>6529</v>
      </c>
      <c r="M15153">
        <v>11509101</v>
      </c>
      <c r="N15153">
        <v>10434021</v>
      </c>
      <c r="O15153" t="s">
        <v>6630</v>
      </c>
      <c r="P15153" t="s">
        <v>6630</v>
      </c>
      <c r="Q15153" t="s">
        <v>6630</v>
      </c>
    </row>
    <row r="15154" spans="1:17" x14ac:dyDescent="0.35">
      <c r="A15154">
        <v>9418114466</v>
      </c>
      <c r="B15154" t="s">
        <v>6626</v>
      </c>
      <c r="C15154" t="s">
        <v>6356</v>
      </c>
      <c r="D15154">
        <v>200</v>
      </c>
      <c r="E15154" t="s">
        <v>6357</v>
      </c>
      <c r="F15154">
        <v>209</v>
      </c>
      <c r="G15154" t="s">
        <v>977</v>
      </c>
      <c r="H15154">
        <v>310</v>
      </c>
      <c r="I15154" t="s">
        <v>23882</v>
      </c>
      <c r="J15154">
        <v>13670</v>
      </c>
      <c r="L15154" t="s">
        <v>6529</v>
      </c>
      <c r="M15154">
        <v>13682151</v>
      </c>
      <c r="N15154">
        <v>13913706</v>
      </c>
      <c r="O15154" t="s">
        <v>6630</v>
      </c>
      <c r="P15154" t="s">
        <v>6630</v>
      </c>
      <c r="Q15154">
        <v>700</v>
      </c>
    </row>
    <row r="15155" spans="1:17" x14ac:dyDescent="0.35">
      <c r="A15155">
        <v>80699702</v>
      </c>
      <c r="B15155" t="s">
        <v>6334</v>
      </c>
      <c r="C15155" t="s">
        <v>6766</v>
      </c>
      <c r="D15155">
        <v>120</v>
      </c>
      <c r="E15155" t="s">
        <v>6627</v>
      </c>
      <c r="F15155">
        <v>145</v>
      </c>
      <c r="G15155" t="s">
        <v>6627</v>
      </c>
      <c r="H15155">
        <v>15</v>
      </c>
      <c r="I15155" t="s">
        <v>28710</v>
      </c>
      <c r="J15155" t="s">
        <v>6630</v>
      </c>
      <c r="L15155" t="s">
        <v>6526</v>
      </c>
      <c r="M15155" t="s">
        <v>6630</v>
      </c>
      <c r="N15155" t="s">
        <v>6630</v>
      </c>
      <c r="O15155" t="s">
        <v>6630</v>
      </c>
      <c r="P15155" t="s">
        <v>6630</v>
      </c>
      <c r="Q15155" t="s">
        <v>6630</v>
      </c>
    </row>
    <row r="15156" spans="1:17" x14ac:dyDescent="0.35">
      <c r="A15156">
        <v>9409109955</v>
      </c>
      <c r="B15156" t="s">
        <v>6626</v>
      </c>
      <c r="C15156" t="s">
        <v>6356</v>
      </c>
      <c r="D15156">
        <v>200</v>
      </c>
      <c r="E15156" t="s">
        <v>6366</v>
      </c>
      <c r="F15156">
        <v>207</v>
      </c>
      <c r="G15156" t="s">
        <v>6657</v>
      </c>
      <c r="H15156">
        <v>420</v>
      </c>
      <c r="I15156" t="s">
        <v>28711</v>
      </c>
      <c r="J15156" t="s">
        <v>6630</v>
      </c>
      <c r="L15156" t="s">
        <v>6529</v>
      </c>
      <c r="M15156">
        <v>10467253</v>
      </c>
      <c r="N15156" t="s">
        <v>6630</v>
      </c>
      <c r="O15156" t="s">
        <v>6799</v>
      </c>
      <c r="P15156" t="s">
        <v>6630</v>
      </c>
      <c r="Q15156">
        <v>100</v>
      </c>
    </row>
    <row r="15157" spans="1:17" x14ac:dyDescent="0.35">
      <c r="A15157">
        <v>7907109116</v>
      </c>
      <c r="B15157" t="s">
        <v>6626</v>
      </c>
      <c r="C15157" t="s">
        <v>6356</v>
      </c>
      <c r="D15157">
        <v>200</v>
      </c>
      <c r="E15157" t="s">
        <v>6366</v>
      </c>
      <c r="F15157">
        <v>207</v>
      </c>
      <c r="G15157" t="s">
        <v>6657</v>
      </c>
      <c r="H15157">
        <v>420</v>
      </c>
      <c r="I15157" t="s">
        <v>28712</v>
      </c>
      <c r="J15157" t="s">
        <v>6630</v>
      </c>
      <c r="L15157" t="s">
        <v>6529</v>
      </c>
      <c r="M15157">
        <v>10279551</v>
      </c>
      <c r="N15157" t="s">
        <v>6630</v>
      </c>
      <c r="O15157" t="s">
        <v>8027</v>
      </c>
      <c r="P15157">
        <v>44401.804020000003</v>
      </c>
      <c r="Q15157">
        <v>100</v>
      </c>
    </row>
    <row r="15158" spans="1:17" x14ac:dyDescent="0.35">
      <c r="A15158">
        <v>6305108506</v>
      </c>
      <c r="B15158" t="s">
        <v>6626</v>
      </c>
      <c r="C15158" t="s">
        <v>6356</v>
      </c>
      <c r="D15158">
        <v>200</v>
      </c>
      <c r="E15158" t="s">
        <v>6366</v>
      </c>
      <c r="F15158">
        <v>207</v>
      </c>
      <c r="G15158" t="s">
        <v>6657</v>
      </c>
      <c r="H15158">
        <v>420</v>
      </c>
      <c r="I15158" t="s">
        <v>28713</v>
      </c>
      <c r="J15158" t="s">
        <v>6630</v>
      </c>
      <c r="L15158" t="s">
        <v>6529</v>
      </c>
      <c r="M15158">
        <v>10507551</v>
      </c>
      <c r="N15158">
        <v>10429732</v>
      </c>
      <c r="O15158" t="s">
        <v>28714</v>
      </c>
      <c r="P15158" t="s">
        <v>6630</v>
      </c>
      <c r="Q15158">
        <v>100</v>
      </c>
    </row>
    <row r="15159" spans="1:17" x14ac:dyDescent="0.35">
      <c r="A15159">
        <v>9605108498</v>
      </c>
      <c r="B15159" t="s">
        <v>6334</v>
      </c>
      <c r="C15159" t="s">
        <v>6356</v>
      </c>
      <c r="D15159">
        <v>200</v>
      </c>
      <c r="E15159" t="s">
        <v>6357</v>
      </c>
      <c r="F15159">
        <v>209</v>
      </c>
      <c r="G15159" t="s">
        <v>176</v>
      </c>
      <c r="H15159">
        <v>705</v>
      </c>
      <c r="I15159" t="s">
        <v>28715</v>
      </c>
      <c r="J15159">
        <v>13786</v>
      </c>
      <c r="L15159" t="s">
        <v>6529</v>
      </c>
      <c r="M15159">
        <v>13370861</v>
      </c>
      <c r="N15159">
        <v>10709005</v>
      </c>
      <c r="O15159" t="s">
        <v>6630</v>
      </c>
      <c r="P15159" t="s">
        <v>9915</v>
      </c>
      <c r="Q15159">
        <v>200</v>
      </c>
    </row>
    <row r="15160" spans="1:17" x14ac:dyDescent="0.35">
      <c r="A15160">
        <v>13950</v>
      </c>
      <c r="B15160" t="s">
        <v>6626</v>
      </c>
      <c r="C15160" t="s">
        <v>6356</v>
      </c>
      <c r="D15160">
        <v>200</v>
      </c>
      <c r="E15160" t="s">
        <v>6659</v>
      </c>
      <c r="F15160">
        <v>208</v>
      </c>
      <c r="G15160" t="s">
        <v>8690</v>
      </c>
      <c r="H15160">
        <v>320</v>
      </c>
      <c r="I15160" t="s">
        <v>8691</v>
      </c>
      <c r="J15160" t="s">
        <v>6630</v>
      </c>
      <c r="L15160" t="s">
        <v>6526</v>
      </c>
      <c r="M15160" t="s">
        <v>6630</v>
      </c>
      <c r="N15160" t="s">
        <v>6630</v>
      </c>
      <c r="O15160" t="s">
        <v>28716</v>
      </c>
      <c r="P15160" t="s">
        <v>6630</v>
      </c>
      <c r="Q15160" t="s">
        <v>6630</v>
      </c>
    </row>
    <row r="15161" spans="1:17" x14ac:dyDescent="0.35">
      <c r="A15161">
        <v>9409109901</v>
      </c>
      <c r="B15161" t="s">
        <v>6626</v>
      </c>
      <c r="C15161" t="s">
        <v>6356</v>
      </c>
      <c r="D15161">
        <v>200</v>
      </c>
      <c r="E15161" t="s">
        <v>6645</v>
      </c>
      <c r="F15161">
        <v>201</v>
      </c>
      <c r="G15161" t="s">
        <v>6638</v>
      </c>
      <c r="H15161">
        <v>415</v>
      </c>
      <c r="I15161" t="s">
        <v>28717</v>
      </c>
      <c r="J15161" t="s">
        <v>6630</v>
      </c>
      <c r="L15161" t="s">
        <v>6529</v>
      </c>
      <c r="M15161">
        <v>14948901</v>
      </c>
      <c r="N15161">
        <v>13311801</v>
      </c>
      <c r="O15161" t="s">
        <v>6630</v>
      </c>
      <c r="P15161">
        <v>30987</v>
      </c>
      <c r="Q15161" t="s">
        <v>6630</v>
      </c>
    </row>
    <row r="15162" spans="1:17" x14ac:dyDescent="0.35">
      <c r="A15162">
        <v>7901106898</v>
      </c>
      <c r="B15162" t="s">
        <v>6626</v>
      </c>
      <c r="C15162" t="s">
        <v>6356</v>
      </c>
      <c r="D15162">
        <v>200</v>
      </c>
      <c r="E15162" t="s">
        <v>6366</v>
      </c>
      <c r="F15162">
        <v>207</v>
      </c>
      <c r="G15162" t="s">
        <v>7082</v>
      </c>
      <c r="H15162">
        <v>715</v>
      </c>
      <c r="I15162" t="s">
        <v>28718</v>
      </c>
      <c r="J15162">
        <v>20800</v>
      </c>
      <c r="L15162" t="s">
        <v>6529</v>
      </c>
      <c r="M15162" t="s">
        <v>6630</v>
      </c>
      <c r="N15162">
        <v>10008788</v>
      </c>
      <c r="O15162" t="s">
        <v>28719</v>
      </c>
      <c r="P15162" t="s">
        <v>7576</v>
      </c>
      <c r="Q15162" t="s">
        <v>6630</v>
      </c>
    </row>
    <row r="15163" spans="1:17" x14ac:dyDescent="0.35">
      <c r="A15163">
        <v>20821</v>
      </c>
      <c r="B15163" t="s">
        <v>6626</v>
      </c>
      <c r="C15163" t="s">
        <v>6356</v>
      </c>
      <c r="D15163">
        <v>200</v>
      </c>
      <c r="E15163" t="s">
        <v>6366</v>
      </c>
      <c r="F15163">
        <v>207</v>
      </c>
      <c r="G15163" t="s">
        <v>7082</v>
      </c>
      <c r="H15163">
        <v>715</v>
      </c>
      <c r="I15163" t="s">
        <v>20399</v>
      </c>
      <c r="J15163" t="s">
        <v>6630</v>
      </c>
      <c r="L15163" t="s">
        <v>6526</v>
      </c>
      <c r="M15163" t="s">
        <v>6630</v>
      </c>
      <c r="N15163">
        <v>10008788</v>
      </c>
      <c r="O15163" t="s">
        <v>28720</v>
      </c>
      <c r="P15163" t="s">
        <v>6630</v>
      </c>
      <c r="Q15163" t="s">
        <v>6630</v>
      </c>
    </row>
    <row r="15164" spans="1:17" x14ac:dyDescent="0.35">
      <c r="A15164">
        <v>9493011001</v>
      </c>
      <c r="B15164" t="s">
        <v>6626</v>
      </c>
      <c r="C15164" t="s">
        <v>8762</v>
      </c>
      <c r="D15164">
        <v>130</v>
      </c>
      <c r="E15164" t="s">
        <v>6628</v>
      </c>
      <c r="F15164" t="s">
        <v>6628</v>
      </c>
      <c r="G15164" t="s">
        <v>6982</v>
      </c>
      <c r="H15164">
        <v>110</v>
      </c>
      <c r="I15164" t="s">
        <v>28721</v>
      </c>
      <c r="J15164" t="s">
        <v>6630</v>
      </c>
      <c r="L15164" t="s">
        <v>6529</v>
      </c>
      <c r="M15164" t="s">
        <v>6630</v>
      </c>
      <c r="N15164" t="s">
        <v>6630</v>
      </c>
      <c r="O15164" t="s">
        <v>6630</v>
      </c>
      <c r="P15164" t="s">
        <v>24579</v>
      </c>
      <c r="Q15164" t="s">
        <v>6630</v>
      </c>
    </row>
    <row r="15165" spans="1:17" x14ac:dyDescent="0.35">
      <c r="A15165">
        <v>6893100387</v>
      </c>
      <c r="B15165" t="s">
        <v>6626</v>
      </c>
      <c r="C15165" t="s">
        <v>6356</v>
      </c>
      <c r="D15165">
        <v>200</v>
      </c>
      <c r="E15165" t="s">
        <v>488</v>
      </c>
      <c r="F15165">
        <v>203</v>
      </c>
      <c r="G15165" t="s">
        <v>488</v>
      </c>
      <c r="H15165">
        <v>500</v>
      </c>
      <c r="I15165" t="s">
        <v>28722</v>
      </c>
      <c r="J15165" t="s">
        <v>6630</v>
      </c>
      <c r="L15165" t="s">
        <v>6529</v>
      </c>
      <c r="M15165" t="s">
        <v>6630</v>
      </c>
      <c r="N15165">
        <v>10002966</v>
      </c>
      <c r="O15165" t="s">
        <v>6630</v>
      </c>
      <c r="P15165" t="s">
        <v>28723</v>
      </c>
      <c r="Q15165" t="s">
        <v>6630</v>
      </c>
    </row>
    <row r="15166" spans="1:17" x14ac:dyDescent="0.35">
      <c r="A15166">
        <v>9407109087</v>
      </c>
      <c r="B15166" t="s">
        <v>6626</v>
      </c>
      <c r="C15166" t="s">
        <v>6356</v>
      </c>
      <c r="D15166">
        <v>200</v>
      </c>
      <c r="E15166" t="s">
        <v>6701</v>
      </c>
      <c r="F15166">
        <v>500</v>
      </c>
      <c r="G15166" t="s">
        <v>7166</v>
      </c>
      <c r="H15166">
        <v>61</v>
      </c>
      <c r="I15166" t="s">
        <v>28724</v>
      </c>
      <c r="J15166">
        <v>12028</v>
      </c>
      <c r="L15166" t="s">
        <v>6529</v>
      </c>
      <c r="M15166" t="s">
        <v>6630</v>
      </c>
      <c r="N15166">
        <v>10934667</v>
      </c>
      <c r="O15166" t="s">
        <v>17306</v>
      </c>
      <c r="P15166" t="s">
        <v>28725</v>
      </c>
      <c r="Q15166">
        <v>100</v>
      </c>
    </row>
    <row r="15167" spans="1:17" x14ac:dyDescent="0.35">
      <c r="A15167">
        <v>9412111114</v>
      </c>
      <c r="B15167" t="s">
        <v>6626</v>
      </c>
      <c r="C15167" t="s">
        <v>6356</v>
      </c>
      <c r="D15167">
        <v>200</v>
      </c>
      <c r="E15167" t="s">
        <v>6645</v>
      </c>
      <c r="F15167">
        <v>201</v>
      </c>
      <c r="G15167" t="s">
        <v>6638</v>
      </c>
      <c r="H15167">
        <v>415</v>
      </c>
      <c r="I15167" t="s">
        <v>19387</v>
      </c>
      <c r="J15167">
        <v>20115</v>
      </c>
      <c r="L15167" t="s">
        <v>6529</v>
      </c>
      <c r="M15167">
        <v>12021634</v>
      </c>
      <c r="N15167">
        <v>12026241</v>
      </c>
      <c r="O15167">
        <v>29506</v>
      </c>
      <c r="P15167" t="s">
        <v>6630</v>
      </c>
      <c r="Q15167" t="s">
        <v>6630</v>
      </c>
    </row>
    <row r="15168" spans="1:17" x14ac:dyDescent="0.35">
      <c r="A15168">
        <v>9424116661</v>
      </c>
      <c r="B15168" t="s">
        <v>6626</v>
      </c>
      <c r="C15168" t="s">
        <v>6356</v>
      </c>
      <c r="D15168">
        <v>200</v>
      </c>
      <c r="E15168" t="s">
        <v>6366</v>
      </c>
      <c r="F15168">
        <v>207</v>
      </c>
      <c r="G15168" t="s">
        <v>176</v>
      </c>
      <c r="H15168">
        <v>705</v>
      </c>
      <c r="I15168" t="s">
        <v>28726</v>
      </c>
      <c r="J15168">
        <v>20800</v>
      </c>
      <c r="L15168" t="s">
        <v>6529</v>
      </c>
      <c r="M15168">
        <v>10151030</v>
      </c>
      <c r="N15168">
        <v>10007576</v>
      </c>
      <c r="O15168" t="s">
        <v>6630</v>
      </c>
      <c r="P15168" t="s">
        <v>6630</v>
      </c>
      <c r="Q15168">
        <v>700</v>
      </c>
    </row>
    <row r="15169" spans="1:17" x14ac:dyDescent="0.35">
      <c r="A15169">
        <v>9495100733</v>
      </c>
      <c r="B15169" t="s">
        <v>6626</v>
      </c>
      <c r="C15169" t="s">
        <v>6356</v>
      </c>
      <c r="D15169">
        <v>200</v>
      </c>
      <c r="E15169" t="s">
        <v>6659</v>
      </c>
      <c r="F15169">
        <v>208</v>
      </c>
      <c r="G15169" t="s">
        <v>6696</v>
      </c>
      <c r="H15169">
        <v>322</v>
      </c>
      <c r="I15169" t="s">
        <v>28727</v>
      </c>
      <c r="J15169" t="s">
        <v>6630</v>
      </c>
      <c r="L15169" t="s">
        <v>6529</v>
      </c>
      <c r="M15169" t="s">
        <v>6630</v>
      </c>
      <c r="N15169" t="s">
        <v>6630</v>
      </c>
      <c r="O15169" t="s">
        <v>6630</v>
      </c>
      <c r="P15169" t="s">
        <v>28728</v>
      </c>
      <c r="Q15169" t="s">
        <v>6630</v>
      </c>
    </row>
    <row r="15170" spans="1:17" x14ac:dyDescent="0.35">
      <c r="A15170">
        <v>9424116839</v>
      </c>
      <c r="B15170" t="s">
        <v>6334</v>
      </c>
      <c r="C15170" t="s">
        <v>8365</v>
      </c>
      <c r="D15170">
        <v>105</v>
      </c>
      <c r="E15170" t="s">
        <v>8513</v>
      </c>
      <c r="F15170">
        <v>100</v>
      </c>
      <c r="G15170" t="s">
        <v>8367</v>
      </c>
      <c r="H15170">
        <v>5</v>
      </c>
      <c r="I15170" t="s">
        <v>28729</v>
      </c>
      <c r="J15170">
        <v>10530</v>
      </c>
      <c r="L15170" t="s">
        <v>6529</v>
      </c>
      <c r="M15170">
        <v>10146716</v>
      </c>
      <c r="N15170">
        <v>10444879</v>
      </c>
      <c r="O15170" t="s">
        <v>6630</v>
      </c>
      <c r="P15170" t="s">
        <v>6630</v>
      </c>
      <c r="Q15170">
        <v>700</v>
      </c>
    </row>
    <row r="15171" spans="1:17" x14ac:dyDescent="0.35">
      <c r="A15171">
        <v>9493012803</v>
      </c>
      <c r="B15171" t="s">
        <v>6626</v>
      </c>
      <c r="C15171" t="s">
        <v>8762</v>
      </c>
      <c r="D15171">
        <v>130</v>
      </c>
      <c r="E15171" t="s">
        <v>6628</v>
      </c>
      <c r="F15171" t="s">
        <v>6628</v>
      </c>
      <c r="G15171" t="s">
        <v>7005</v>
      </c>
      <c r="H15171">
        <v>740</v>
      </c>
      <c r="I15171" t="s">
        <v>28730</v>
      </c>
      <c r="J15171" t="s">
        <v>6630</v>
      </c>
      <c r="L15171" t="s">
        <v>6529</v>
      </c>
      <c r="M15171" t="s">
        <v>6630</v>
      </c>
      <c r="N15171" t="s">
        <v>6630</v>
      </c>
      <c r="O15171" t="s">
        <v>6630</v>
      </c>
      <c r="P15171" t="s">
        <v>24579</v>
      </c>
      <c r="Q15171" t="s">
        <v>6630</v>
      </c>
    </row>
    <row r="15172" spans="1:17" x14ac:dyDescent="0.35">
      <c r="A15172">
        <v>80887001</v>
      </c>
      <c r="B15172" t="s">
        <v>6334</v>
      </c>
      <c r="C15172" t="s">
        <v>6766</v>
      </c>
      <c r="D15172">
        <v>120</v>
      </c>
      <c r="E15172" t="s">
        <v>6627</v>
      </c>
      <c r="F15172">
        <v>145</v>
      </c>
      <c r="G15172" t="s">
        <v>6627</v>
      </c>
      <c r="H15172">
        <v>15</v>
      </c>
      <c r="I15172" t="s">
        <v>28731</v>
      </c>
      <c r="J15172" t="s">
        <v>6630</v>
      </c>
      <c r="L15172" t="s">
        <v>6526</v>
      </c>
      <c r="M15172" t="s">
        <v>6630</v>
      </c>
      <c r="N15172" t="s">
        <v>6630</v>
      </c>
      <c r="O15172" t="s">
        <v>6630</v>
      </c>
      <c r="P15172" t="s">
        <v>6630</v>
      </c>
      <c r="Q15172" t="s">
        <v>6630</v>
      </c>
    </row>
    <row r="15173" spans="1:17" x14ac:dyDescent="0.35">
      <c r="A15173">
        <v>80510806</v>
      </c>
      <c r="B15173" t="s">
        <v>6334</v>
      </c>
      <c r="C15173" t="s">
        <v>6766</v>
      </c>
      <c r="D15173">
        <v>120</v>
      </c>
      <c r="E15173" t="s">
        <v>6627</v>
      </c>
      <c r="F15173">
        <v>145</v>
      </c>
      <c r="G15173" t="s">
        <v>6627</v>
      </c>
      <c r="H15173">
        <v>15</v>
      </c>
      <c r="I15173" t="s">
        <v>28732</v>
      </c>
      <c r="J15173" t="s">
        <v>6630</v>
      </c>
      <c r="L15173" t="s">
        <v>6526</v>
      </c>
      <c r="M15173" t="s">
        <v>6630</v>
      </c>
      <c r="N15173" t="s">
        <v>6630</v>
      </c>
      <c r="O15173" t="s">
        <v>6630</v>
      </c>
      <c r="P15173" t="s">
        <v>6630</v>
      </c>
      <c r="Q15173" t="s">
        <v>6630</v>
      </c>
    </row>
    <row r="15174" spans="1:17" x14ac:dyDescent="0.35">
      <c r="A15174">
        <v>80836438</v>
      </c>
      <c r="B15174" t="s">
        <v>6334</v>
      </c>
      <c r="C15174" t="s">
        <v>6766</v>
      </c>
      <c r="D15174">
        <v>120</v>
      </c>
      <c r="E15174" t="s">
        <v>6627</v>
      </c>
      <c r="F15174">
        <v>145</v>
      </c>
      <c r="G15174" t="s">
        <v>6627</v>
      </c>
      <c r="H15174">
        <v>15</v>
      </c>
      <c r="I15174" t="s">
        <v>28733</v>
      </c>
      <c r="J15174" t="s">
        <v>6630</v>
      </c>
      <c r="L15174" t="s">
        <v>6526</v>
      </c>
      <c r="M15174" t="s">
        <v>6630</v>
      </c>
      <c r="N15174" t="s">
        <v>6630</v>
      </c>
      <c r="O15174" t="s">
        <v>6630</v>
      </c>
      <c r="P15174" t="s">
        <v>6630</v>
      </c>
      <c r="Q15174" t="s">
        <v>6630</v>
      </c>
    </row>
    <row r="15175" spans="1:17" x14ac:dyDescent="0.35">
      <c r="A15175">
        <v>7994015531</v>
      </c>
      <c r="B15175" t="s">
        <v>6626</v>
      </c>
      <c r="C15175" t="s">
        <v>8762</v>
      </c>
      <c r="D15175">
        <v>130</v>
      </c>
      <c r="E15175" t="s">
        <v>6628</v>
      </c>
      <c r="F15175" t="s">
        <v>6628</v>
      </c>
      <c r="G15175" t="s">
        <v>6628</v>
      </c>
      <c r="H15175" t="s">
        <v>6628</v>
      </c>
      <c r="I15175" t="s">
        <v>28734</v>
      </c>
      <c r="J15175" t="s">
        <v>6630</v>
      </c>
      <c r="L15175" t="s">
        <v>6529</v>
      </c>
      <c r="M15175" t="s">
        <v>6630</v>
      </c>
      <c r="N15175" t="s">
        <v>6630</v>
      </c>
      <c r="O15175" t="s">
        <v>28735</v>
      </c>
      <c r="P15175" t="s">
        <v>23753</v>
      </c>
      <c r="Q15175" t="s">
        <v>6630</v>
      </c>
    </row>
    <row r="15176" spans="1:17" x14ac:dyDescent="0.35">
      <c r="A15176">
        <v>6307109147</v>
      </c>
      <c r="B15176" t="s">
        <v>6626</v>
      </c>
      <c r="C15176" t="s">
        <v>6356</v>
      </c>
      <c r="D15176">
        <v>200</v>
      </c>
      <c r="E15176" t="s">
        <v>6366</v>
      </c>
      <c r="F15176">
        <v>207</v>
      </c>
      <c r="G15176" t="s">
        <v>1357</v>
      </c>
      <c r="H15176">
        <v>745</v>
      </c>
      <c r="I15176" t="s">
        <v>28736</v>
      </c>
      <c r="J15176">
        <v>20800</v>
      </c>
      <c r="L15176" t="s">
        <v>6529</v>
      </c>
      <c r="M15176">
        <v>10015598</v>
      </c>
      <c r="N15176">
        <v>10014077</v>
      </c>
      <c r="O15176" t="s">
        <v>28737</v>
      </c>
      <c r="P15176" t="s">
        <v>7051</v>
      </c>
      <c r="Q15176">
        <v>700</v>
      </c>
    </row>
    <row r="15177" spans="1:17" x14ac:dyDescent="0.35">
      <c r="A15177">
        <v>3501106957</v>
      </c>
      <c r="B15177" t="s">
        <v>6626</v>
      </c>
      <c r="C15177" t="s">
        <v>6356</v>
      </c>
      <c r="D15177">
        <v>200</v>
      </c>
      <c r="E15177" t="s">
        <v>5245</v>
      </c>
      <c r="F15177">
        <v>202</v>
      </c>
      <c r="G15177" t="s">
        <v>5245</v>
      </c>
      <c r="H15177">
        <v>450</v>
      </c>
      <c r="I15177" t="s">
        <v>28738</v>
      </c>
      <c r="J15177">
        <v>20200</v>
      </c>
      <c r="L15177" t="s">
        <v>6529</v>
      </c>
      <c r="M15177">
        <v>10507180</v>
      </c>
      <c r="N15177" t="s">
        <v>6630</v>
      </c>
      <c r="O15177" t="s">
        <v>6630</v>
      </c>
      <c r="P15177" t="s">
        <v>28739</v>
      </c>
      <c r="Q15177" t="s">
        <v>6630</v>
      </c>
    </row>
    <row r="15178" spans="1:17" x14ac:dyDescent="0.35">
      <c r="A15178">
        <v>80237011</v>
      </c>
      <c r="B15178" t="s">
        <v>6334</v>
      </c>
      <c r="C15178" t="s">
        <v>6766</v>
      </c>
      <c r="D15178">
        <v>120</v>
      </c>
      <c r="E15178" t="s">
        <v>6627</v>
      </c>
      <c r="F15178">
        <v>145</v>
      </c>
      <c r="G15178" t="s">
        <v>6627</v>
      </c>
      <c r="H15178">
        <v>15</v>
      </c>
      <c r="I15178" t="s">
        <v>28740</v>
      </c>
      <c r="J15178" t="s">
        <v>6630</v>
      </c>
      <c r="L15178" t="s">
        <v>6526</v>
      </c>
      <c r="M15178" t="s">
        <v>6630</v>
      </c>
      <c r="N15178" t="s">
        <v>6630</v>
      </c>
      <c r="O15178" t="s">
        <v>6630</v>
      </c>
      <c r="P15178" t="s">
        <v>6630</v>
      </c>
      <c r="Q15178" t="s">
        <v>6630</v>
      </c>
    </row>
    <row r="15179" spans="1:17" x14ac:dyDescent="0.35">
      <c r="A15179">
        <v>80723403</v>
      </c>
      <c r="B15179" t="s">
        <v>6334</v>
      </c>
      <c r="C15179" t="s">
        <v>6766</v>
      </c>
      <c r="D15179">
        <v>120</v>
      </c>
      <c r="E15179" t="s">
        <v>6627</v>
      </c>
      <c r="F15179">
        <v>145</v>
      </c>
      <c r="G15179" t="s">
        <v>6627</v>
      </c>
      <c r="H15179">
        <v>15</v>
      </c>
      <c r="I15179" t="s">
        <v>28741</v>
      </c>
      <c r="J15179" t="s">
        <v>6630</v>
      </c>
      <c r="L15179" t="s">
        <v>6526</v>
      </c>
      <c r="M15179" t="s">
        <v>6630</v>
      </c>
      <c r="N15179" t="s">
        <v>6630</v>
      </c>
      <c r="O15179" t="s">
        <v>6630</v>
      </c>
      <c r="P15179" t="s">
        <v>6630</v>
      </c>
      <c r="Q15179" t="s">
        <v>6630</v>
      </c>
    </row>
    <row r="15180" spans="1:17" x14ac:dyDescent="0.35">
      <c r="A15180">
        <v>80194102</v>
      </c>
      <c r="B15180" t="s">
        <v>6334</v>
      </c>
      <c r="C15180" t="s">
        <v>6766</v>
      </c>
      <c r="D15180">
        <v>120</v>
      </c>
      <c r="E15180" t="s">
        <v>6627</v>
      </c>
      <c r="F15180">
        <v>145</v>
      </c>
      <c r="G15180" t="s">
        <v>6627</v>
      </c>
      <c r="H15180">
        <v>15</v>
      </c>
      <c r="I15180" t="s">
        <v>28742</v>
      </c>
      <c r="J15180" t="s">
        <v>6630</v>
      </c>
      <c r="L15180" t="s">
        <v>6526</v>
      </c>
      <c r="M15180" t="s">
        <v>6630</v>
      </c>
      <c r="N15180" t="s">
        <v>6630</v>
      </c>
      <c r="O15180" t="s">
        <v>6630</v>
      </c>
      <c r="P15180" t="s">
        <v>6630</v>
      </c>
      <c r="Q15180" t="s">
        <v>6630</v>
      </c>
    </row>
    <row r="15181" spans="1:17" x14ac:dyDescent="0.35">
      <c r="A15181">
        <v>9497105369</v>
      </c>
      <c r="B15181" t="s">
        <v>6626</v>
      </c>
      <c r="C15181" t="s">
        <v>6356</v>
      </c>
      <c r="D15181">
        <v>200</v>
      </c>
      <c r="E15181" t="s">
        <v>6659</v>
      </c>
      <c r="F15181">
        <v>208</v>
      </c>
      <c r="G15181" t="s">
        <v>6933</v>
      </c>
      <c r="H15181">
        <v>300</v>
      </c>
      <c r="I15181" t="s">
        <v>28743</v>
      </c>
      <c r="J15181" t="s">
        <v>6630</v>
      </c>
      <c r="L15181" t="s">
        <v>6529</v>
      </c>
      <c r="M15181" t="s">
        <v>6630</v>
      </c>
      <c r="N15181">
        <v>10008204</v>
      </c>
      <c r="O15181" t="s">
        <v>17777</v>
      </c>
      <c r="P15181" t="s">
        <v>6830</v>
      </c>
      <c r="Q15181" t="s">
        <v>6630</v>
      </c>
    </row>
    <row r="15182" spans="1:17" x14ac:dyDescent="0.35">
      <c r="A15182">
        <v>9410110284</v>
      </c>
      <c r="B15182" t="s">
        <v>6626</v>
      </c>
      <c r="C15182" t="s">
        <v>6356</v>
      </c>
      <c r="D15182">
        <v>200</v>
      </c>
      <c r="E15182" t="s">
        <v>6366</v>
      </c>
      <c r="F15182">
        <v>207</v>
      </c>
      <c r="G15182" t="s">
        <v>6651</v>
      </c>
      <c r="H15182">
        <v>410</v>
      </c>
      <c r="I15182" t="s">
        <v>12344</v>
      </c>
      <c r="J15182" t="s">
        <v>6630</v>
      </c>
      <c r="L15182" t="s">
        <v>6529</v>
      </c>
      <c r="M15182">
        <v>10397582</v>
      </c>
      <c r="N15182">
        <v>10035039</v>
      </c>
      <c r="O15182" t="s">
        <v>28744</v>
      </c>
      <c r="P15182" t="s">
        <v>6630</v>
      </c>
      <c r="Q15182" t="s">
        <v>6630</v>
      </c>
    </row>
    <row r="15183" spans="1:17" x14ac:dyDescent="0.35">
      <c r="A15183" t="s">
        <v>28745</v>
      </c>
      <c r="B15183" t="s">
        <v>6626</v>
      </c>
      <c r="C15183" t="s">
        <v>6628</v>
      </c>
      <c r="D15183" t="s">
        <v>6628</v>
      </c>
      <c r="E15183" t="s">
        <v>6628</v>
      </c>
      <c r="F15183" t="s">
        <v>6628</v>
      </c>
      <c r="G15183" t="s">
        <v>6628</v>
      </c>
      <c r="H15183" t="s">
        <v>6628</v>
      </c>
      <c r="I15183" t="s">
        <v>28746</v>
      </c>
      <c r="J15183" t="s">
        <v>6630</v>
      </c>
      <c r="L15183" t="s">
        <v>6526</v>
      </c>
      <c r="M15183">
        <v>10007319</v>
      </c>
      <c r="N15183" t="s">
        <v>6630</v>
      </c>
      <c r="O15183" t="s">
        <v>6630</v>
      </c>
      <c r="P15183" t="s">
        <v>6630</v>
      </c>
      <c r="Q15183" t="s">
        <v>6630</v>
      </c>
    </row>
    <row r="15184" spans="1:17" x14ac:dyDescent="0.35">
      <c r="A15184">
        <v>9400106394</v>
      </c>
      <c r="B15184" t="s">
        <v>6626</v>
      </c>
      <c r="C15184" t="s">
        <v>6356</v>
      </c>
      <c r="D15184">
        <v>200</v>
      </c>
      <c r="E15184" t="s">
        <v>5245</v>
      </c>
      <c r="F15184">
        <v>202</v>
      </c>
      <c r="G15184" t="s">
        <v>5245</v>
      </c>
      <c r="H15184">
        <v>450</v>
      </c>
      <c r="I15184" t="s">
        <v>28747</v>
      </c>
      <c r="J15184" t="s">
        <v>6630</v>
      </c>
      <c r="L15184" t="s">
        <v>6529</v>
      </c>
      <c r="M15184" t="s">
        <v>6630</v>
      </c>
      <c r="N15184">
        <v>10339737</v>
      </c>
      <c r="O15184" t="s">
        <v>28748</v>
      </c>
      <c r="P15184" t="s">
        <v>6919</v>
      </c>
      <c r="Q15184" t="s">
        <v>6630</v>
      </c>
    </row>
    <row r="15185" spans="1:17" x14ac:dyDescent="0.35">
      <c r="A15185">
        <v>80383307</v>
      </c>
      <c r="B15185" t="s">
        <v>6334</v>
      </c>
      <c r="C15185" t="s">
        <v>6766</v>
      </c>
      <c r="D15185">
        <v>120</v>
      </c>
      <c r="E15185" t="s">
        <v>6627</v>
      </c>
      <c r="F15185">
        <v>145</v>
      </c>
      <c r="G15185" t="s">
        <v>6627</v>
      </c>
      <c r="H15185">
        <v>15</v>
      </c>
      <c r="I15185" t="s">
        <v>28749</v>
      </c>
      <c r="J15185" t="s">
        <v>6630</v>
      </c>
      <c r="L15185" t="s">
        <v>6526</v>
      </c>
      <c r="M15185" t="s">
        <v>6630</v>
      </c>
      <c r="N15185" t="s">
        <v>6630</v>
      </c>
      <c r="O15185" t="s">
        <v>6630</v>
      </c>
      <c r="P15185" t="s">
        <v>6630</v>
      </c>
      <c r="Q15185" t="s">
        <v>6630</v>
      </c>
    </row>
    <row r="15186" spans="1:17" x14ac:dyDescent="0.35">
      <c r="A15186">
        <v>7999106016</v>
      </c>
      <c r="B15186" t="s">
        <v>6626</v>
      </c>
      <c r="C15186" t="s">
        <v>6356</v>
      </c>
      <c r="D15186">
        <v>200</v>
      </c>
      <c r="E15186" t="s">
        <v>5245</v>
      </c>
      <c r="F15186">
        <v>202</v>
      </c>
      <c r="G15186" t="s">
        <v>5245</v>
      </c>
      <c r="H15186">
        <v>450</v>
      </c>
      <c r="I15186" t="s">
        <v>28750</v>
      </c>
      <c r="J15186">
        <v>20200</v>
      </c>
      <c r="L15186" t="s">
        <v>6529</v>
      </c>
      <c r="M15186" t="s">
        <v>6630</v>
      </c>
      <c r="N15186">
        <v>10410901</v>
      </c>
      <c r="O15186" t="s">
        <v>6630</v>
      </c>
      <c r="P15186" t="s">
        <v>28751</v>
      </c>
      <c r="Q15186" t="s">
        <v>6630</v>
      </c>
    </row>
    <row r="15187" spans="1:17" x14ac:dyDescent="0.35">
      <c r="A15187">
        <v>9418114698</v>
      </c>
      <c r="B15187" t="s">
        <v>6626</v>
      </c>
      <c r="C15187" t="s">
        <v>6540</v>
      </c>
      <c r="D15187">
        <v>131</v>
      </c>
      <c r="E15187" t="s">
        <v>2905</v>
      </c>
      <c r="F15187">
        <v>300</v>
      </c>
      <c r="G15187" t="s">
        <v>2845</v>
      </c>
      <c r="H15187">
        <v>107</v>
      </c>
      <c r="I15187" t="s">
        <v>28752</v>
      </c>
      <c r="J15187">
        <v>20120</v>
      </c>
      <c r="L15187" t="s">
        <v>6529</v>
      </c>
      <c r="M15187">
        <v>11277777</v>
      </c>
      <c r="N15187">
        <v>11509101</v>
      </c>
      <c r="O15187" t="s">
        <v>6630</v>
      </c>
      <c r="P15187" t="s">
        <v>6630</v>
      </c>
      <c r="Q15187" t="s">
        <v>6630</v>
      </c>
    </row>
    <row r="15188" spans="1:17" x14ac:dyDescent="0.35">
      <c r="A15188">
        <v>80683808</v>
      </c>
      <c r="B15188" t="s">
        <v>6334</v>
      </c>
      <c r="C15188" t="s">
        <v>6766</v>
      </c>
      <c r="D15188">
        <v>120</v>
      </c>
      <c r="E15188" t="s">
        <v>6627</v>
      </c>
      <c r="F15188">
        <v>145</v>
      </c>
      <c r="G15188" t="s">
        <v>6627</v>
      </c>
      <c r="H15188">
        <v>15</v>
      </c>
      <c r="I15188" t="s">
        <v>28753</v>
      </c>
      <c r="J15188" t="s">
        <v>6630</v>
      </c>
      <c r="L15188" t="s">
        <v>6526</v>
      </c>
      <c r="M15188" t="s">
        <v>6630</v>
      </c>
      <c r="N15188" t="s">
        <v>6630</v>
      </c>
      <c r="O15188" t="s">
        <v>6630</v>
      </c>
      <c r="P15188" t="s">
        <v>6630</v>
      </c>
      <c r="Q15188" t="s">
        <v>6630</v>
      </c>
    </row>
    <row r="15189" spans="1:17" x14ac:dyDescent="0.35">
      <c r="A15189">
        <v>9613111938</v>
      </c>
      <c r="B15189" t="s">
        <v>6626</v>
      </c>
      <c r="C15189" t="s">
        <v>6356</v>
      </c>
      <c r="D15189">
        <v>200</v>
      </c>
      <c r="E15189" t="s">
        <v>6366</v>
      </c>
      <c r="F15189">
        <v>207</v>
      </c>
      <c r="G15189" t="s">
        <v>1357</v>
      </c>
      <c r="H15189">
        <v>745</v>
      </c>
      <c r="I15189" t="s">
        <v>28754</v>
      </c>
      <c r="J15189">
        <v>29000</v>
      </c>
      <c r="L15189" t="s">
        <v>6529</v>
      </c>
      <c r="M15189">
        <v>10552327</v>
      </c>
      <c r="N15189">
        <v>11441848</v>
      </c>
      <c r="O15189" t="s">
        <v>28755</v>
      </c>
      <c r="P15189">
        <v>29000.742010000002</v>
      </c>
      <c r="Q15189">
        <v>900</v>
      </c>
    </row>
    <row r="15190" spans="1:17" x14ac:dyDescent="0.35">
      <c r="A15190">
        <v>80769604</v>
      </c>
      <c r="B15190" t="s">
        <v>6334</v>
      </c>
      <c r="C15190" t="s">
        <v>6766</v>
      </c>
      <c r="D15190">
        <v>120</v>
      </c>
      <c r="E15190" t="s">
        <v>6627</v>
      </c>
      <c r="F15190">
        <v>145</v>
      </c>
      <c r="G15190" t="s">
        <v>6627</v>
      </c>
      <c r="H15190">
        <v>15</v>
      </c>
      <c r="I15190" t="s">
        <v>28756</v>
      </c>
      <c r="J15190" t="s">
        <v>6630</v>
      </c>
      <c r="L15190" t="s">
        <v>6526</v>
      </c>
      <c r="M15190" t="s">
        <v>6630</v>
      </c>
      <c r="N15190" t="s">
        <v>6630</v>
      </c>
      <c r="O15190" t="s">
        <v>6630</v>
      </c>
      <c r="P15190" t="s">
        <v>6630</v>
      </c>
      <c r="Q15190" t="s">
        <v>6630</v>
      </c>
    </row>
    <row r="15191" spans="1:17" x14ac:dyDescent="0.35">
      <c r="A15191">
        <v>9402107335</v>
      </c>
      <c r="B15191" t="s">
        <v>6626</v>
      </c>
      <c r="C15191" t="s">
        <v>6356</v>
      </c>
      <c r="D15191">
        <v>200</v>
      </c>
      <c r="E15191" t="s">
        <v>6366</v>
      </c>
      <c r="F15191">
        <v>207</v>
      </c>
      <c r="G15191" t="s">
        <v>6657</v>
      </c>
      <c r="H15191">
        <v>420</v>
      </c>
      <c r="I15191" t="s">
        <v>28757</v>
      </c>
      <c r="J15191" t="s">
        <v>6630</v>
      </c>
      <c r="L15191" t="s">
        <v>6529</v>
      </c>
      <c r="M15191">
        <v>10627430</v>
      </c>
      <c r="N15191">
        <v>10517741</v>
      </c>
      <c r="O15191" t="s">
        <v>28758</v>
      </c>
      <c r="P15191" t="s">
        <v>28759</v>
      </c>
      <c r="Q15191" t="s">
        <v>6630</v>
      </c>
    </row>
    <row r="15192" spans="1:17" x14ac:dyDescent="0.35">
      <c r="A15192">
        <v>9412111436</v>
      </c>
      <c r="B15192" t="s">
        <v>6626</v>
      </c>
      <c r="C15192" t="s">
        <v>6356</v>
      </c>
      <c r="D15192">
        <v>200</v>
      </c>
      <c r="E15192" t="s">
        <v>6645</v>
      </c>
      <c r="F15192">
        <v>201</v>
      </c>
      <c r="G15192" t="s">
        <v>6657</v>
      </c>
      <c r="H15192">
        <v>420</v>
      </c>
      <c r="I15192" t="s">
        <v>28760</v>
      </c>
      <c r="J15192" t="s">
        <v>6630</v>
      </c>
      <c r="L15192" t="s">
        <v>6529</v>
      </c>
      <c r="M15192">
        <v>10003774</v>
      </c>
      <c r="N15192">
        <v>10547157</v>
      </c>
      <c r="O15192" t="s">
        <v>6630</v>
      </c>
      <c r="P15192" t="s">
        <v>6630</v>
      </c>
      <c r="Q15192">
        <v>800</v>
      </c>
    </row>
    <row r="15193" spans="1:17" x14ac:dyDescent="0.35">
      <c r="A15193">
        <v>9407109159</v>
      </c>
      <c r="B15193" t="s">
        <v>6626</v>
      </c>
      <c r="C15193" t="s">
        <v>6356</v>
      </c>
      <c r="D15193">
        <v>200</v>
      </c>
      <c r="E15193" t="s">
        <v>6701</v>
      </c>
      <c r="F15193">
        <v>500</v>
      </c>
      <c r="G15193" t="s">
        <v>7166</v>
      </c>
      <c r="H15193">
        <v>61</v>
      </c>
      <c r="I15193" t="s">
        <v>28761</v>
      </c>
      <c r="J15193">
        <v>12028</v>
      </c>
      <c r="L15193" t="s">
        <v>6529</v>
      </c>
      <c r="M15193">
        <v>10413781</v>
      </c>
      <c r="N15193" t="s">
        <v>6630</v>
      </c>
      <c r="O15193" t="s">
        <v>6630</v>
      </c>
      <c r="P15193" t="s">
        <v>28762</v>
      </c>
      <c r="Q15193" t="s">
        <v>6630</v>
      </c>
    </row>
    <row r="15194" spans="1:17" x14ac:dyDescent="0.35">
      <c r="A15194">
        <v>8798105947</v>
      </c>
      <c r="B15194" t="s">
        <v>6626</v>
      </c>
      <c r="C15194" t="s">
        <v>6356</v>
      </c>
      <c r="D15194">
        <v>200</v>
      </c>
      <c r="E15194" t="s">
        <v>6701</v>
      </c>
      <c r="F15194">
        <v>500</v>
      </c>
      <c r="G15194" t="s">
        <v>7166</v>
      </c>
      <c r="H15194">
        <v>61</v>
      </c>
      <c r="I15194" t="s">
        <v>28763</v>
      </c>
      <c r="J15194">
        <v>12028</v>
      </c>
      <c r="L15194" t="s">
        <v>6529</v>
      </c>
      <c r="M15194" t="s">
        <v>6630</v>
      </c>
      <c r="N15194">
        <v>10323778</v>
      </c>
      <c r="O15194" t="s">
        <v>28764</v>
      </c>
      <c r="P15194" t="s">
        <v>28765</v>
      </c>
      <c r="Q15194" t="s">
        <v>6630</v>
      </c>
    </row>
    <row r="15195" spans="1:17" x14ac:dyDescent="0.35">
      <c r="A15195">
        <v>3906108890</v>
      </c>
      <c r="B15195" t="s">
        <v>6626</v>
      </c>
      <c r="C15195" t="s">
        <v>6356</v>
      </c>
      <c r="D15195">
        <v>200</v>
      </c>
      <c r="E15195" t="s">
        <v>5245</v>
      </c>
      <c r="F15195">
        <v>202</v>
      </c>
      <c r="G15195" t="s">
        <v>5245</v>
      </c>
      <c r="H15195">
        <v>450</v>
      </c>
      <c r="I15195" t="s">
        <v>28766</v>
      </c>
      <c r="J15195">
        <v>20200</v>
      </c>
      <c r="L15195" t="s">
        <v>6529</v>
      </c>
      <c r="M15195">
        <v>10288706</v>
      </c>
      <c r="N15195">
        <v>10826199</v>
      </c>
      <c r="O15195" t="s">
        <v>6630</v>
      </c>
      <c r="P15195">
        <v>20208.744020999999</v>
      </c>
      <c r="Q15195">
        <v>610</v>
      </c>
    </row>
    <row r="15196" spans="1:17" x14ac:dyDescent="0.35">
      <c r="A15196">
        <v>9402107599</v>
      </c>
      <c r="B15196" t="s">
        <v>6626</v>
      </c>
      <c r="C15196" t="s">
        <v>6356</v>
      </c>
      <c r="D15196">
        <v>200</v>
      </c>
      <c r="E15196" t="s">
        <v>6645</v>
      </c>
      <c r="F15196">
        <v>201</v>
      </c>
      <c r="G15196" t="s">
        <v>6657</v>
      </c>
      <c r="H15196">
        <v>420</v>
      </c>
      <c r="I15196" t="s">
        <v>28767</v>
      </c>
      <c r="J15196">
        <v>13500</v>
      </c>
      <c r="L15196" t="s">
        <v>6529</v>
      </c>
      <c r="M15196">
        <v>11520757</v>
      </c>
      <c r="N15196" t="s">
        <v>6630</v>
      </c>
      <c r="O15196" t="s">
        <v>28768</v>
      </c>
      <c r="P15196" t="s">
        <v>28769</v>
      </c>
      <c r="Q15196">
        <v>100</v>
      </c>
    </row>
    <row r="15197" spans="1:17" x14ac:dyDescent="0.35">
      <c r="A15197">
        <v>6309109802</v>
      </c>
      <c r="B15197" t="s">
        <v>6626</v>
      </c>
      <c r="C15197" t="s">
        <v>6356</v>
      </c>
      <c r="D15197">
        <v>200</v>
      </c>
      <c r="E15197" t="s">
        <v>6366</v>
      </c>
      <c r="F15197">
        <v>207</v>
      </c>
      <c r="G15197" t="s">
        <v>6638</v>
      </c>
      <c r="H15197">
        <v>415</v>
      </c>
      <c r="I15197" t="s">
        <v>28770</v>
      </c>
      <c r="J15197">
        <v>20115</v>
      </c>
      <c r="L15197" t="s">
        <v>6529</v>
      </c>
      <c r="M15197">
        <v>11220931</v>
      </c>
      <c r="N15197">
        <v>12615150</v>
      </c>
      <c r="O15197" t="s">
        <v>28771</v>
      </c>
      <c r="P15197" t="s">
        <v>28772</v>
      </c>
      <c r="Q15197" t="s">
        <v>6630</v>
      </c>
    </row>
    <row r="15198" spans="1:17" x14ac:dyDescent="0.35">
      <c r="A15198">
        <v>93000</v>
      </c>
      <c r="B15198" t="s">
        <v>6626</v>
      </c>
      <c r="C15198" t="s">
        <v>6356</v>
      </c>
      <c r="D15198">
        <v>200</v>
      </c>
      <c r="E15198" t="s">
        <v>6659</v>
      </c>
      <c r="F15198">
        <v>208</v>
      </c>
      <c r="G15198" t="s">
        <v>6862</v>
      </c>
      <c r="H15198">
        <v>360</v>
      </c>
      <c r="I15198" t="s">
        <v>10939</v>
      </c>
      <c r="J15198" t="s">
        <v>6630</v>
      </c>
      <c r="L15198" t="s">
        <v>6526</v>
      </c>
      <c r="M15198" t="s">
        <v>6630</v>
      </c>
      <c r="N15198" t="s">
        <v>6630</v>
      </c>
      <c r="O15198" t="s">
        <v>28773</v>
      </c>
      <c r="P15198" t="s">
        <v>6630</v>
      </c>
      <c r="Q15198" t="s">
        <v>6630</v>
      </c>
    </row>
    <row r="15199" spans="1:17" x14ac:dyDescent="0.35">
      <c r="A15199">
        <v>9424116767</v>
      </c>
      <c r="B15199" t="s">
        <v>6626</v>
      </c>
      <c r="C15199" t="s">
        <v>6356</v>
      </c>
      <c r="D15199">
        <v>200</v>
      </c>
      <c r="E15199" t="s">
        <v>6366</v>
      </c>
      <c r="F15199">
        <v>207</v>
      </c>
      <c r="G15199" t="s">
        <v>176</v>
      </c>
      <c r="H15199">
        <v>705</v>
      </c>
      <c r="I15199" t="s">
        <v>28774</v>
      </c>
      <c r="J15199">
        <v>20800</v>
      </c>
      <c r="L15199" t="s">
        <v>6529</v>
      </c>
      <c r="M15199">
        <v>11870044</v>
      </c>
      <c r="N15199">
        <v>12975067</v>
      </c>
      <c r="O15199" t="s">
        <v>6630</v>
      </c>
      <c r="P15199" t="s">
        <v>6630</v>
      </c>
      <c r="Q15199">
        <v>700</v>
      </c>
    </row>
    <row r="15200" spans="1:17" x14ac:dyDescent="0.35">
      <c r="A15200">
        <v>9416113509</v>
      </c>
      <c r="B15200" t="s">
        <v>6626</v>
      </c>
      <c r="C15200" t="s">
        <v>6356</v>
      </c>
      <c r="D15200">
        <v>200</v>
      </c>
      <c r="E15200" t="s">
        <v>6645</v>
      </c>
      <c r="F15200">
        <v>201</v>
      </c>
      <c r="G15200" t="s">
        <v>6657</v>
      </c>
      <c r="H15200">
        <v>420</v>
      </c>
      <c r="I15200" t="s">
        <v>28775</v>
      </c>
      <c r="J15200">
        <v>20120</v>
      </c>
      <c r="L15200" t="s">
        <v>6529</v>
      </c>
      <c r="M15200">
        <v>13124361</v>
      </c>
      <c r="N15200">
        <v>15480713</v>
      </c>
      <c r="O15200" t="s">
        <v>6630</v>
      </c>
      <c r="P15200" t="s">
        <v>28776</v>
      </c>
      <c r="Q15200" t="s">
        <v>6630</v>
      </c>
    </row>
    <row r="15201" spans="1:17" x14ac:dyDescent="0.35">
      <c r="A15201">
        <v>9422116070</v>
      </c>
      <c r="B15201" t="s">
        <v>6626</v>
      </c>
      <c r="C15201" t="s">
        <v>6356</v>
      </c>
      <c r="D15201">
        <v>200</v>
      </c>
      <c r="E15201" t="s">
        <v>6366</v>
      </c>
      <c r="F15201">
        <v>207</v>
      </c>
      <c r="G15201" t="s">
        <v>3257</v>
      </c>
      <c r="H15201">
        <v>788</v>
      </c>
      <c r="I15201" t="s">
        <v>28777</v>
      </c>
      <c r="J15201">
        <v>20800</v>
      </c>
      <c r="L15201" t="s">
        <v>6529</v>
      </c>
      <c r="M15201">
        <v>10015398</v>
      </c>
      <c r="N15201">
        <v>11410021</v>
      </c>
      <c r="O15201" t="s">
        <v>6630</v>
      </c>
      <c r="P15201" t="s">
        <v>6630</v>
      </c>
      <c r="Q15201">
        <v>700</v>
      </c>
    </row>
    <row r="15202" spans="1:17" x14ac:dyDescent="0.35">
      <c r="A15202">
        <v>9400106659</v>
      </c>
      <c r="B15202" t="s">
        <v>6626</v>
      </c>
      <c r="C15202" t="s">
        <v>6356</v>
      </c>
      <c r="D15202">
        <v>200</v>
      </c>
      <c r="E15202" t="s">
        <v>6659</v>
      </c>
      <c r="F15202">
        <v>208</v>
      </c>
      <c r="G15202" t="s">
        <v>6696</v>
      </c>
      <c r="H15202">
        <v>322</v>
      </c>
      <c r="I15202" t="s">
        <v>28778</v>
      </c>
      <c r="J15202">
        <v>13830</v>
      </c>
      <c r="L15202" t="s">
        <v>6529</v>
      </c>
      <c r="M15202" t="s">
        <v>6630</v>
      </c>
      <c r="N15202">
        <v>10162767</v>
      </c>
      <c r="O15202" t="s">
        <v>28779</v>
      </c>
      <c r="P15202" t="s">
        <v>28780</v>
      </c>
      <c r="Q15202" t="s">
        <v>6630</v>
      </c>
    </row>
    <row r="15203" spans="1:17" x14ac:dyDescent="0.35">
      <c r="A15203">
        <v>9424116687</v>
      </c>
      <c r="B15203" t="s">
        <v>6334</v>
      </c>
      <c r="C15203" t="s">
        <v>6356</v>
      </c>
      <c r="D15203">
        <v>200</v>
      </c>
      <c r="E15203" t="s">
        <v>6366</v>
      </c>
      <c r="F15203">
        <v>207</v>
      </c>
      <c r="G15203" t="s">
        <v>176</v>
      </c>
      <c r="H15203">
        <v>705</v>
      </c>
      <c r="I15203" t="s">
        <v>28781</v>
      </c>
      <c r="J15203">
        <v>20800</v>
      </c>
      <c r="L15203" t="s">
        <v>6529</v>
      </c>
      <c r="M15203">
        <v>11870044</v>
      </c>
      <c r="N15203">
        <v>12975067</v>
      </c>
      <c r="O15203" t="s">
        <v>6630</v>
      </c>
      <c r="P15203" t="s">
        <v>6630</v>
      </c>
      <c r="Q15203">
        <v>700</v>
      </c>
    </row>
    <row r="15204" spans="1:17" x14ac:dyDescent="0.35">
      <c r="A15204">
        <v>9410110341</v>
      </c>
      <c r="B15204" t="s">
        <v>6626</v>
      </c>
      <c r="C15204" t="s">
        <v>6356</v>
      </c>
      <c r="D15204">
        <v>200</v>
      </c>
      <c r="E15204" t="s">
        <v>6366</v>
      </c>
      <c r="F15204">
        <v>207</v>
      </c>
      <c r="G15204" t="s">
        <v>176</v>
      </c>
      <c r="H15204">
        <v>705</v>
      </c>
      <c r="I15204" t="s">
        <v>28782</v>
      </c>
      <c r="J15204">
        <v>20840</v>
      </c>
      <c r="L15204" t="s">
        <v>6529</v>
      </c>
      <c r="M15204">
        <v>10014731</v>
      </c>
      <c r="N15204">
        <v>10421714</v>
      </c>
      <c r="O15204" t="s">
        <v>6630</v>
      </c>
      <c r="P15204" t="s">
        <v>28783</v>
      </c>
      <c r="Q15204">
        <v>700</v>
      </c>
    </row>
    <row r="15205" spans="1:17" x14ac:dyDescent="0.35">
      <c r="A15205">
        <v>9420115518</v>
      </c>
      <c r="B15205" t="s">
        <v>6626</v>
      </c>
      <c r="C15205" t="s">
        <v>8365</v>
      </c>
      <c r="D15205">
        <v>105</v>
      </c>
      <c r="E15205" t="s">
        <v>8513</v>
      </c>
      <c r="F15205">
        <v>100</v>
      </c>
      <c r="G15205" t="s">
        <v>8367</v>
      </c>
      <c r="H15205">
        <v>5</v>
      </c>
      <c r="I15205" t="s">
        <v>28784</v>
      </c>
      <c r="J15205">
        <v>10500</v>
      </c>
      <c r="L15205" t="s">
        <v>6529</v>
      </c>
      <c r="M15205">
        <v>10146716</v>
      </c>
      <c r="N15205" t="s">
        <v>6630</v>
      </c>
      <c r="O15205" t="s">
        <v>6630</v>
      </c>
      <c r="P15205" t="s">
        <v>6630</v>
      </c>
      <c r="Q15205">
        <v>700</v>
      </c>
    </row>
    <row r="15206" spans="1:17" x14ac:dyDescent="0.35">
      <c r="A15206">
        <v>9498105761</v>
      </c>
      <c r="B15206" t="s">
        <v>6626</v>
      </c>
      <c r="C15206" t="s">
        <v>6356</v>
      </c>
      <c r="D15206">
        <v>200</v>
      </c>
      <c r="E15206" t="s">
        <v>6659</v>
      </c>
      <c r="F15206">
        <v>208</v>
      </c>
      <c r="G15206" t="s">
        <v>7424</v>
      </c>
      <c r="H15206">
        <v>325</v>
      </c>
      <c r="I15206" t="s">
        <v>28785</v>
      </c>
      <c r="J15206" t="s">
        <v>6630</v>
      </c>
      <c r="L15206" t="s">
        <v>6529</v>
      </c>
      <c r="M15206" t="s">
        <v>6630</v>
      </c>
      <c r="N15206">
        <v>10162767</v>
      </c>
      <c r="O15206" t="s">
        <v>6630</v>
      </c>
      <c r="P15206" t="s">
        <v>28786</v>
      </c>
      <c r="Q15206" t="s">
        <v>6630</v>
      </c>
    </row>
    <row r="15207" spans="1:17" x14ac:dyDescent="0.35">
      <c r="A15207">
        <v>9412111320</v>
      </c>
      <c r="B15207" t="s">
        <v>6626</v>
      </c>
      <c r="C15207" t="s">
        <v>6356</v>
      </c>
      <c r="D15207">
        <v>200</v>
      </c>
      <c r="E15207" t="s">
        <v>6645</v>
      </c>
      <c r="F15207">
        <v>201</v>
      </c>
      <c r="G15207" t="s">
        <v>6638</v>
      </c>
      <c r="H15207">
        <v>415</v>
      </c>
      <c r="I15207" t="s">
        <v>15988</v>
      </c>
      <c r="J15207">
        <v>20115</v>
      </c>
      <c r="L15207" t="s">
        <v>6529</v>
      </c>
      <c r="M15207">
        <v>13415871</v>
      </c>
      <c r="N15207">
        <v>13559461</v>
      </c>
      <c r="O15207" t="s">
        <v>6630</v>
      </c>
      <c r="P15207">
        <v>30102</v>
      </c>
      <c r="Q15207" t="s">
        <v>6630</v>
      </c>
    </row>
    <row r="15208" spans="1:17" x14ac:dyDescent="0.35">
      <c r="A15208">
        <v>80721709</v>
      </c>
      <c r="B15208" t="s">
        <v>6334</v>
      </c>
      <c r="C15208" t="s">
        <v>6766</v>
      </c>
      <c r="D15208">
        <v>120</v>
      </c>
      <c r="E15208" t="s">
        <v>6627</v>
      </c>
      <c r="F15208">
        <v>145</v>
      </c>
      <c r="G15208" t="s">
        <v>6627</v>
      </c>
      <c r="H15208">
        <v>15</v>
      </c>
      <c r="I15208" t="s">
        <v>28787</v>
      </c>
      <c r="J15208" t="s">
        <v>6630</v>
      </c>
      <c r="L15208" t="s">
        <v>6526</v>
      </c>
      <c r="M15208" t="s">
        <v>6630</v>
      </c>
      <c r="N15208" t="s">
        <v>6630</v>
      </c>
      <c r="O15208" t="s">
        <v>6630</v>
      </c>
      <c r="P15208" t="s">
        <v>6630</v>
      </c>
      <c r="Q15208" t="s">
        <v>6630</v>
      </c>
    </row>
    <row r="15209" spans="1:17" x14ac:dyDescent="0.35">
      <c r="A15209">
        <v>7998105891</v>
      </c>
      <c r="B15209" t="s">
        <v>6626</v>
      </c>
      <c r="C15209" t="s">
        <v>6356</v>
      </c>
      <c r="D15209">
        <v>200</v>
      </c>
      <c r="E15209" t="s">
        <v>5238</v>
      </c>
      <c r="F15209">
        <v>206</v>
      </c>
      <c r="G15209" t="s">
        <v>7871</v>
      </c>
      <c r="H15209">
        <v>755</v>
      </c>
      <c r="I15209" t="s">
        <v>28788</v>
      </c>
      <c r="J15209" t="s">
        <v>6630</v>
      </c>
      <c r="L15209" t="s">
        <v>6529</v>
      </c>
      <c r="M15209" t="s">
        <v>6630</v>
      </c>
      <c r="N15209">
        <v>10185862</v>
      </c>
      <c r="O15209" t="s">
        <v>6630</v>
      </c>
      <c r="P15209" t="s">
        <v>28789</v>
      </c>
      <c r="Q15209" t="s">
        <v>6630</v>
      </c>
    </row>
    <row r="15210" spans="1:17" x14ac:dyDescent="0.35">
      <c r="A15210">
        <v>1</v>
      </c>
      <c r="B15210" t="s">
        <v>6626</v>
      </c>
      <c r="C15210" t="s">
        <v>6628</v>
      </c>
      <c r="D15210" t="s">
        <v>6628</v>
      </c>
      <c r="E15210" t="s">
        <v>6628</v>
      </c>
      <c r="F15210" t="s">
        <v>6628</v>
      </c>
      <c r="G15210" t="s">
        <v>6628</v>
      </c>
      <c r="H15210" t="s">
        <v>6628</v>
      </c>
      <c r="I15210" t="s">
        <v>28790</v>
      </c>
      <c r="J15210" t="s">
        <v>6630</v>
      </c>
      <c r="L15210" t="s">
        <v>6526</v>
      </c>
      <c r="M15210" t="s">
        <v>6630</v>
      </c>
      <c r="N15210" t="s">
        <v>6630</v>
      </c>
      <c r="O15210" t="s">
        <v>6630</v>
      </c>
      <c r="P15210" t="s">
        <v>6630</v>
      </c>
      <c r="Q15210" t="s">
        <v>6630</v>
      </c>
    </row>
    <row r="15211" spans="1:17" x14ac:dyDescent="0.35">
      <c r="A15211">
        <v>3501107074</v>
      </c>
      <c r="B15211" t="s">
        <v>6626</v>
      </c>
      <c r="C15211" t="s">
        <v>6356</v>
      </c>
      <c r="D15211">
        <v>200</v>
      </c>
      <c r="E15211" t="s">
        <v>5245</v>
      </c>
      <c r="F15211">
        <v>202</v>
      </c>
      <c r="G15211" t="s">
        <v>5245</v>
      </c>
      <c r="H15211">
        <v>450</v>
      </c>
      <c r="I15211" t="s">
        <v>28791</v>
      </c>
      <c r="J15211">
        <v>20200</v>
      </c>
      <c r="L15211" t="s">
        <v>6529</v>
      </c>
      <c r="M15211">
        <v>10016261</v>
      </c>
      <c r="N15211">
        <v>10504886</v>
      </c>
      <c r="O15211" t="s">
        <v>6630</v>
      </c>
      <c r="P15211" t="s">
        <v>28792</v>
      </c>
      <c r="Q15211" t="s">
        <v>6630</v>
      </c>
    </row>
    <row r="15212" spans="1:17" x14ac:dyDescent="0.35">
      <c r="A15212">
        <v>9422115978</v>
      </c>
      <c r="B15212" t="s">
        <v>6626</v>
      </c>
      <c r="C15212" t="s">
        <v>6356</v>
      </c>
      <c r="D15212">
        <v>200</v>
      </c>
      <c r="E15212" t="s">
        <v>6645</v>
      </c>
      <c r="F15212">
        <v>201</v>
      </c>
      <c r="G15212" t="s">
        <v>6638</v>
      </c>
      <c r="H15212">
        <v>415</v>
      </c>
      <c r="I15212" t="s">
        <v>28793</v>
      </c>
      <c r="J15212">
        <v>20115</v>
      </c>
      <c r="L15212" t="s">
        <v>6529</v>
      </c>
      <c r="M15212">
        <v>13528736</v>
      </c>
      <c r="N15212">
        <v>12981459</v>
      </c>
      <c r="O15212" t="s">
        <v>6630</v>
      </c>
      <c r="P15212" t="s">
        <v>6630</v>
      </c>
      <c r="Q15212" t="s">
        <v>6630</v>
      </c>
    </row>
    <row r="15213" spans="1:17" x14ac:dyDescent="0.35">
      <c r="A15213">
        <v>9414112406</v>
      </c>
      <c r="B15213" t="s">
        <v>6626</v>
      </c>
      <c r="C15213" t="s">
        <v>6540</v>
      </c>
      <c r="D15213">
        <v>131</v>
      </c>
      <c r="E15213" t="s">
        <v>6672</v>
      </c>
      <c r="F15213">
        <v>703</v>
      </c>
      <c r="G15213" t="s">
        <v>7042</v>
      </c>
      <c r="H15213">
        <v>730</v>
      </c>
      <c r="I15213" t="s">
        <v>28794</v>
      </c>
      <c r="J15213">
        <v>13200</v>
      </c>
      <c r="L15213" t="s">
        <v>6529</v>
      </c>
      <c r="M15213">
        <v>14549150</v>
      </c>
      <c r="N15213">
        <v>15218977</v>
      </c>
      <c r="O15213" t="s">
        <v>6630</v>
      </c>
      <c r="P15213" t="s">
        <v>6630</v>
      </c>
      <c r="Q15213" t="s">
        <v>6630</v>
      </c>
    </row>
    <row r="15214" spans="1:17" x14ac:dyDescent="0.35">
      <c r="A15214">
        <v>8799106174</v>
      </c>
      <c r="B15214" t="s">
        <v>6626</v>
      </c>
      <c r="C15214" t="s">
        <v>6356</v>
      </c>
      <c r="D15214">
        <v>200</v>
      </c>
      <c r="E15214" t="s">
        <v>6701</v>
      </c>
      <c r="F15214">
        <v>500</v>
      </c>
      <c r="G15214" t="s">
        <v>7166</v>
      </c>
      <c r="H15214">
        <v>61</v>
      </c>
      <c r="I15214" t="s">
        <v>28795</v>
      </c>
      <c r="J15214">
        <v>12028</v>
      </c>
      <c r="L15214" t="s">
        <v>6529</v>
      </c>
      <c r="M15214" t="s">
        <v>6630</v>
      </c>
      <c r="N15214">
        <v>10323778</v>
      </c>
      <c r="O15214" t="s">
        <v>6630</v>
      </c>
      <c r="P15214" t="s">
        <v>28796</v>
      </c>
      <c r="Q15214" t="s">
        <v>6630</v>
      </c>
    </row>
    <row r="15215" spans="1:17" x14ac:dyDescent="0.35">
      <c r="A15215">
        <v>6394010916</v>
      </c>
      <c r="B15215" t="s">
        <v>6626</v>
      </c>
      <c r="C15215" t="s">
        <v>8762</v>
      </c>
      <c r="D15215">
        <v>130</v>
      </c>
      <c r="E15215" t="s">
        <v>6628</v>
      </c>
      <c r="F15215" t="s">
        <v>6628</v>
      </c>
      <c r="G15215" t="s">
        <v>6628</v>
      </c>
      <c r="H15215" t="s">
        <v>6628</v>
      </c>
      <c r="I15215" t="s">
        <v>28797</v>
      </c>
      <c r="J15215" t="s">
        <v>6630</v>
      </c>
      <c r="L15215" t="s">
        <v>6529</v>
      </c>
      <c r="M15215" t="s">
        <v>6630</v>
      </c>
      <c r="N15215" t="s">
        <v>6630</v>
      </c>
      <c r="O15215" t="s">
        <v>6630</v>
      </c>
      <c r="P15215" t="s">
        <v>6799</v>
      </c>
      <c r="Q15215" t="s">
        <v>6630</v>
      </c>
    </row>
    <row r="15216" spans="1:17" x14ac:dyDescent="0.35">
      <c r="A15216">
        <v>10101</v>
      </c>
      <c r="B15216" t="s">
        <v>6334</v>
      </c>
      <c r="C15216" t="s">
        <v>7946</v>
      </c>
      <c r="D15216">
        <v>100</v>
      </c>
      <c r="E15216" t="s">
        <v>8513</v>
      </c>
      <c r="F15216">
        <v>100</v>
      </c>
      <c r="G15216" t="s">
        <v>2905</v>
      </c>
      <c r="H15216">
        <v>1</v>
      </c>
      <c r="I15216" t="s">
        <v>28798</v>
      </c>
      <c r="J15216">
        <v>10100</v>
      </c>
      <c r="L15216" t="s">
        <v>6526</v>
      </c>
      <c r="M15216">
        <v>10811675</v>
      </c>
      <c r="N15216" t="s">
        <v>6630</v>
      </c>
      <c r="O15216" t="s">
        <v>6630</v>
      </c>
      <c r="P15216" t="s">
        <v>6630</v>
      </c>
      <c r="Q15216" t="s">
        <v>6630</v>
      </c>
    </row>
    <row r="15217" spans="1:17" x14ac:dyDescent="0.35">
      <c r="A15217">
        <v>7908109471</v>
      </c>
      <c r="B15217" t="s">
        <v>6626</v>
      </c>
      <c r="C15217" t="s">
        <v>6356</v>
      </c>
      <c r="D15217">
        <v>200</v>
      </c>
      <c r="E15217" t="s">
        <v>6366</v>
      </c>
      <c r="F15217">
        <v>207</v>
      </c>
      <c r="G15217" t="s">
        <v>6657</v>
      </c>
      <c r="H15217">
        <v>420</v>
      </c>
      <c r="I15217" t="s">
        <v>28799</v>
      </c>
      <c r="J15217" t="s">
        <v>6630</v>
      </c>
      <c r="L15217" t="s">
        <v>6529</v>
      </c>
      <c r="M15217">
        <v>10279551</v>
      </c>
      <c r="N15217" t="s">
        <v>6630</v>
      </c>
      <c r="O15217" t="s">
        <v>28800</v>
      </c>
      <c r="P15217" t="s">
        <v>6630</v>
      </c>
      <c r="Q15217" t="s">
        <v>6630</v>
      </c>
    </row>
    <row r="15218" spans="1:17" x14ac:dyDescent="0.35">
      <c r="A15218">
        <v>3521115712</v>
      </c>
      <c r="B15218" t="s">
        <v>6626</v>
      </c>
      <c r="C15218" t="s">
        <v>6356</v>
      </c>
      <c r="D15218">
        <v>200</v>
      </c>
      <c r="E15218" t="s">
        <v>5245</v>
      </c>
      <c r="F15218">
        <v>202</v>
      </c>
      <c r="G15218" t="s">
        <v>5245</v>
      </c>
      <c r="H15218">
        <v>450</v>
      </c>
      <c r="I15218" t="s">
        <v>28801</v>
      </c>
      <c r="J15218">
        <v>20205</v>
      </c>
      <c r="L15218" t="s">
        <v>6529</v>
      </c>
      <c r="M15218">
        <v>12159684</v>
      </c>
      <c r="N15218">
        <v>13232759</v>
      </c>
      <c r="O15218" t="s">
        <v>6630</v>
      </c>
      <c r="P15218" t="s">
        <v>6630</v>
      </c>
      <c r="Q15218" t="s">
        <v>6630</v>
      </c>
    </row>
    <row r="15219" spans="1:17" x14ac:dyDescent="0.35">
      <c r="A15219">
        <v>29450</v>
      </c>
      <c r="B15219" t="s">
        <v>6334</v>
      </c>
      <c r="C15219" t="s">
        <v>6356</v>
      </c>
      <c r="D15219">
        <v>200</v>
      </c>
      <c r="E15219" t="s">
        <v>6366</v>
      </c>
      <c r="F15219">
        <v>207</v>
      </c>
      <c r="G15219" t="s">
        <v>101</v>
      </c>
      <c r="H15219">
        <v>708</v>
      </c>
      <c r="I15219" t="s">
        <v>3824</v>
      </c>
      <c r="J15219">
        <v>28000</v>
      </c>
      <c r="L15219" t="s">
        <v>6526</v>
      </c>
      <c r="M15219">
        <v>10014077</v>
      </c>
      <c r="N15219">
        <v>10015574</v>
      </c>
      <c r="O15219" t="s">
        <v>28802</v>
      </c>
      <c r="P15219" t="s">
        <v>28803</v>
      </c>
      <c r="Q15219" t="s">
        <v>6630</v>
      </c>
    </row>
    <row r="15220" spans="1:17" x14ac:dyDescent="0.35">
      <c r="A15220" t="s">
        <v>28804</v>
      </c>
      <c r="B15220" t="s">
        <v>6626</v>
      </c>
      <c r="C15220" t="s">
        <v>6628</v>
      </c>
      <c r="D15220" t="s">
        <v>6628</v>
      </c>
      <c r="E15220" t="s">
        <v>6628</v>
      </c>
      <c r="F15220" t="s">
        <v>6628</v>
      </c>
      <c r="G15220" t="s">
        <v>6628</v>
      </c>
      <c r="H15220" t="s">
        <v>6628</v>
      </c>
      <c r="I15220" t="s">
        <v>23074</v>
      </c>
      <c r="J15220" t="s">
        <v>6630</v>
      </c>
      <c r="L15220" t="s">
        <v>6529</v>
      </c>
      <c r="M15220" t="s">
        <v>6630</v>
      </c>
      <c r="N15220" t="s">
        <v>6630</v>
      </c>
      <c r="O15220" t="s">
        <v>6630</v>
      </c>
      <c r="P15220" t="s">
        <v>6630</v>
      </c>
      <c r="Q15220" t="s">
        <v>6630</v>
      </c>
    </row>
    <row r="15221" spans="1:17" x14ac:dyDescent="0.35">
      <c r="A15221">
        <v>9421115727</v>
      </c>
      <c r="B15221" t="s">
        <v>6626</v>
      </c>
      <c r="C15221" t="s">
        <v>6356</v>
      </c>
      <c r="D15221">
        <v>200</v>
      </c>
      <c r="E15221" t="s">
        <v>6357</v>
      </c>
      <c r="F15221">
        <v>209</v>
      </c>
      <c r="G15221" t="s">
        <v>6391</v>
      </c>
      <c r="H15221">
        <v>989</v>
      </c>
      <c r="I15221" t="s">
        <v>28805</v>
      </c>
      <c r="J15221">
        <v>13778</v>
      </c>
      <c r="L15221" t="s">
        <v>6529</v>
      </c>
      <c r="M15221">
        <v>13681749</v>
      </c>
      <c r="N15221">
        <v>11324705</v>
      </c>
      <c r="O15221" t="s">
        <v>6630</v>
      </c>
      <c r="P15221" t="s">
        <v>6630</v>
      </c>
      <c r="Q15221">
        <v>700</v>
      </c>
    </row>
    <row r="15222" spans="1:17" x14ac:dyDescent="0.35">
      <c r="A15222">
        <v>9413111851</v>
      </c>
      <c r="B15222" t="s">
        <v>6626</v>
      </c>
      <c r="C15222" t="s">
        <v>6356</v>
      </c>
      <c r="D15222">
        <v>200</v>
      </c>
      <c r="E15222" t="s">
        <v>6366</v>
      </c>
      <c r="F15222">
        <v>207</v>
      </c>
      <c r="G15222" t="s">
        <v>1357</v>
      </c>
      <c r="H15222">
        <v>745</v>
      </c>
      <c r="I15222" t="s">
        <v>28806</v>
      </c>
      <c r="J15222">
        <v>20800</v>
      </c>
      <c r="L15222" t="s">
        <v>6529</v>
      </c>
      <c r="M15222">
        <v>10421714</v>
      </c>
      <c r="N15222">
        <v>10014731</v>
      </c>
      <c r="O15222" t="s">
        <v>6630</v>
      </c>
      <c r="P15222" t="s">
        <v>6630</v>
      </c>
      <c r="Q15222">
        <v>700</v>
      </c>
    </row>
    <row r="15223" spans="1:17" x14ac:dyDescent="0.35">
      <c r="A15223">
        <v>6308109597</v>
      </c>
      <c r="B15223" t="s">
        <v>6626</v>
      </c>
      <c r="C15223" t="s">
        <v>6356</v>
      </c>
      <c r="D15223">
        <v>200</v>
      </c>
      <c r="E15223" t="s">
        <v>6366</v>
      </c>
      <c r="F15223">
        <v>207</v>
      </c>
      <c r="G15223" t="s">
        <v>176</v>
      </c>
      <c r="H15223">
        <v>705</v>
      </c>
      <c r="I15223" t="s">
        <v>28807</v>
      </c>
      <c r="J15223">
        <v>20800</v>
      </c>
      <c r="L15223" t="s">
        <v>6529</v>
      </c>
      <c r="M15223">
        <v>10008027</v>
      </c>
      <c r="N15223">
        <v>11829851</v>
      </c>
      <c r="O15223" t="s">
        <v>6630</v>
      </c>
      <c r="P15223">
        <v>20800.804011</v>
      </c>
      <c r="Q15223">
        <v>700</v>
      </c>
    </row>
    <row r="15224" spans="1:17" x14ac:dyDescent="0.35">
      <c r="A15224">
        <v>9494015548</v>
      </c>
      <c r="B15224" t="s">
        <v>6626</v>
      </c>
      <c r="C15224" t="s">
        <v>8762</v>
      </c>
      <c r="D15224">
        <v>130</v>
      </c>
      <c r="E15224" t="s">
        <v>6628</v>
      </c>
      <c r="F15224" t="s">
        <v>6628</v>
      </c>
      <c r="G15224" t="s">
        <v>6628</v>
      </c>
      <c r="H15224" t="s">
        <v>6628</v>
      </c>
      <c r="I15224" t="s">
        <v>28808</v>
      </c>
      <c r="J15224" t="s">
        <v>6630</v>
      </c>
      <c r="L15224" t="s">
        <v>6529</v>
      </c>
      <c r="M15224" t="s">
        <v>6630</v>
      </c>
      <c r="N15224" t="s">
        <v>6630</v>
      </c>
      <c r="O15224" t="s">
        <v>28809</v>
      </c>
      <c r="P15224" t="s">
        <v>23753</v>
      </c>
      <c r="Q15224" t="s">
        <v>6630</v>
      </c>
    </row>
    <row r="15225" spans="1:17" x14ac:dyDescent="0.35">
      <c r="A15225">
        <v>9422115942</v>
      </c>
      <c r="B15225" t="s">
        <v>6626</v>
      </c>
      <c r="C15225" t="s">
        <v>6356</v>
      </c>
      <c r="D15225">
        <v>200</v>
      </c>
      <c r="E15225" t="s">
        <v>6701</v>
      </c>
      <c r="F15225">
        <v>500</v>
      </c>
      <c r="G15225" t="s">
        <v>6702</v>
      </c>
      <c r="H15225">
        <v>55</v>
      </c>
      <c r="I15225" t="s">
        <v>28810</v>
      </c>
      <c r="J15225">
        <v>12027</v>
      </c>
      <c r="L15225" t="s">
        <v>6529</v>
      </c>
      <c r="M15225">
        <v>10447383</v>
      </c>
      <c r="N15225">
        <v>10120428</v>
      </c>
      <c r="O15225" t="s">
        <v>6630</v>
      </c>
      <c r="P15225" t="s">
        <v>6630</v>
      </c>
      <c r="Q15225" t="s">
        <v>6630</v>
      </c>
    </row>
    <row r="15226" spans="1:17" x14ac:dyDescent="0.35">
      <c r="A15226">
        <v>9414112387</v>
      </c>
      <c r="B15226" t="s">
        <v>6334</v>
      </c>
      <c r="C15226" t="s">
        <v>6540</v>
      </c>
      <c r="D15226">
        <v>131</v>
      </c>
      <c r="E15226" t="s">
        <v>6672</v>
      </c>
      <c r="F15226">
        <v>703</v>
      </c>
      <c r="G15226" t="s">
        <v>7042</v>
      </c>
      <c r="H15226">
        <v>730</v>
      </c>
      <c r="I15226" t="s">
        <v>28811</v>
      </c>
      <c r="J15226">
        <v>13200</v>
      </c>
      <c r="L15226" t="s">
        <v>6529</v>
      </c>
      <c r="M15226">
        <v>14628579</v>
      </c>
      <c r="N15226">
        <v>15498323</v>
      </c>
      <c r="O15226" t="s">
        <v>6630</v>
      </c>
      <c r="P15226" t="s">
        <v>6630</v>
      </c>
      <c r="Q15226" t="s">
        <v>6630</v>
      </c>
    </row>
    <row r="15227" spans="1:17" x14ac:dyDescent="0.35">
      <c r="A15227">
        <v>9414112285</v>
      </c>
      <c r="B15227" t="s">
        <v>6626</v>
      </c>
      <c r="C15227" t="s">
        <v>6356</v>
      </c>
      <c r="D15227">
        <v>200</v>
      </c>
      <c r="E15227" t="s">
        <v>6366</v>
      </c>
      <c r="F15227">
        <v>207</v>
      </c>
      <c r="G15227" t="s">
        <v>6800</v>
      </c>
      <c r="H15227">
        <v>700</v>
      </c>
      <c r="I15227" t="s">
        <v>25188</v>
      </c>
      <c r="J15227">
        <v>20720</v>
      </c>
      <c r="L15227" t="s">
        <v>6529</v>
      </c>
      <c r="M15227">
        <v>10150184</v>
      </c>
      <c r="N15227">
        <v>10014607</v>
      </c>
      <c r="O15227">
        <v>30384</v>
      </c>
      <c r="P15227" t="s">
        <v>6630</v>
      </c>
      <c r="Q15227" t="s">
        <v>6630</v>
      </c>
    </row>
    <row r="15228" spans="1:17" x14ac:dyDescent="0.35">
      <c r="A15228">
        <v>9417114021</v>
      </c>
      <c r="B15228" t="s">
        <v>6334</v>
      </c>
      <c r="C15228" t="s">
        <v>6540</v>
      </c>
      <c r="D15228">
        <v>131</v>
      </c>
      <c r="E15228" t="s">
        <v>6672</v>
      </c>
      <c r="F15228">
        <v>703</v>
      </c>
      <c r="G15228" t="s">
        <v>3068</v>
      </c>
      <c r="H15228">
        <v>830</v>
      </c>
      <c r="I15228" t="s">
        <v>28812</v>
      </c>
      <c r="J15228">
        <v>13260</v>
      </c>
      <c r="L15228" t="s">
        <v>6529</v>
      </c>
      <c r="M15228">
        <v>10617776</v>
      </c>
      <c r="N15228">
        <v>15371699</v>
      </c>
      <c r="O15228" t="s">
        <v>6630</v>
      </c>
      <c r="P15228" t="s">
        <v>6630</v>
      </c>
      <c r="Q15228" t="s">
        <v>6630</v>
      </c>
    </row>
    <row r="15229" spans="1:17" x14ac:dyDescent="0.35">
      <c r="A15229">
        <v>80887675</v>
      </c>
      <c r="B15229" t="s">
        <v>6334</v>
      </c>
      <c r="C15229" t="s">
        <v>6766</v>
      </c>
      <c r="D15229">
        <v>120</v>
      </c>
      <c r="E15229" t="s">
        <v>6627</v>
      </c>
      <c r="F15229">
        <v>145</v>
      </c>
      <c r="G15229" t="s">
        <v>6627</v>
      </c>
      <c r="H15229">
        <v>15</v>
      </c>
      <c r="I15229" t="s">
        <v>28813</v>
      </c>
      <c r="J15229" t="s">
        <v>6630</v>
      </c>
      <c r="L15229" t="s">
        <v>6526</v>
      </c>
      <c r="M15229" t="s">
        <v>6630</v>
      </c>
      <c r="N15229" t="s">
        <v>6630</v>
      </c>
      <c r="O15229" t="s">
        <v>6630</v>
      </c>
      <c r="P15229" t="s">
        <v>6630</v>
      </c>
      <c r="Q15229" t="s">
        <v>6630</v>
      </c>
    </row>
    <row r="15230" spans="1:17" x14ac:dyDescent="0.35">
      <c r="A15230">
        <v>9420115454</v>
      </c>
      <c r="B15230" t="s">
        <v>6334</v>
      </c>
      <c r="C15230" t="s">
        <v>6540</v>
      </c>
      <c r="D15230">
        <v>131</v>
      </c>
      <c r="E15230" t="s">
        <v>6672</v>
      </c>
      <c r="F15230">
        <v>703</v>
      </c>
      <c r="G15230" t="s">
        <v>3068</v>
      </c>
      <c r="H15230">
        <v>830</v>
      </c>
      <c r="I15230" t="s">
        <v>28814</v>
      </c>
      <c r="J15230">
        <v>13260</v>
      </c>
      <c r="L15230" t="s">
        <v>6529</v>
      </c>
      <c r="M15230">
        <v>11437574</v>
      </c>
      <c r="N15230">
        <v>12246112</v>
      </c>
      <c r="O15230" t="s">
        <v>6630</v>
      </c>
      <c r="P15230" t="s">
        <v>6630</v>
      </c>
      <c r="Q15230" t="s">
        <v>6630</v>
      </c>
    </row>
    <row r="15231" spans="1:17" x14ac:dyDescent="0.35">
      <c r="A15231">
        <v>80581106</v>
      </c>
      <c r="B15231" t="s">
        <v>6334</v>
      </c>
      <c r="C15231" t="s">
        <v>6766</v>
      </c>
      <c r="D15231">
        <v>120</v>
      </c>
      <c r="E15231" t="s">
        <v>6627</v>
      </c>
      <c r="F15231">
        <v>145</v>
      </c>
      <c r="G15231" t="s">
        <v>6627</v>
      </c>
      <c r="H15231">
        <v>15</v>
      </c>
      <c r="I15231" t="s">
        <v>28815</v>
      </c>
      <c r="J15231" t="s">
        <v>6630</v>
      </c>
      <c r="L15231" t="s">
        <v>6526</v>
      </c>
      <c r="M15231" t="s">
        <v>6630</v>
      </c>
      <c r="N15231" t="s">
        <v>6630</v>
      </c>
      <c r="O15231" t="s">
        <v>6630</v>
      </c>
      <c r="P15231" t="s">
        <v>6630</v>
      </c>
      <c r="Q15231" t="s">
        <v>6630</v>
      </c>
    </row>
    <row r="15232" spans="1:17" x14ac:dyDescent="0.35">
      <c r="A15232">
        <v>80675708</v>
      </c>
      <c r="B15232" t="s">
        <v>6334</v>
      </c>
      <c r="C15232" t="s">
        <v>6766</v>
      </c>
      <c r="D15232">
        <v>120</v>
      </c>
      <c r="E15232" t="s">
        <v>6627</v>
      </c>
      <c r="F15232">
        <v>145</v>
      </c>
      <c r="G15232" t="s">
        <v>6627</v>
      </c>
      <c r="H15232">
        <v>15</v>
      </c>
      <c r="I15232" t="s">
        <v>28816</v>
      </c>
      <c r="J15232" t="s">
        <v>6630</v>
      </c>
      <c r="L15232" t="s">
        <v>6526</v>
      </c>
      <c r="M15232" t="s">
        <v>6630</v>
      </c>
      <c r="N15232" t="s">
        <v>6630</v>
      </c>
      <c r="O15232" t="s">
        <v>6630</v>
      </c>
      <c r="P15232" t="s">
        <v>6630</v>
      </c>
      <c r="Q15232" t="s">
        <v>6630</v>
      </c>
    </row>
    <row r="15233" spans="1:17" x14ac:dyDescent="0.35">
      <c r="A15233">
        <v>7993000910</v>
      </c>
      <c r="B15233" t="s">
        <v>6626</v>
      </c>
      <c r="C15233" t="s">
        <v>8762</v>
      </c>
      <c r="D15233">
        <v>130</v>
      </c>
      <c r="E15233" t="s">
        <v>6628</v>
      </c>
      <c r="F15233" t="s">
        <v>6628</v>
      </c>
      <c r="G15233" t="s">
        <v>6628</v>
      </c>
      <c r="H15233" t="s">
        <v>6628</v>
      </c>
      <c r="I15233" t="s">
        <v>28817</v>
      </c>
      <c r="J15233" t="s">
        <v>6630</v>
      </c>
      <c r="L15233" t="s">
        <v>6529</v>
      </c>
      <c r="M15233" t="s">
        <v>6630</v>
      </c>
      <c r="N15233" t="s">
        <v>6630</v>
      </c>
      <c r="O15233" t="s">
        <v>28818</v>
      </c>
      <c r="P15233" t="s">
        <v>6630</v>
      </c>
      <c r="Q15233" t="s">
        <v>6630</v>
      </c>
    </row>
    <row r="15234" spans="1:17" x14ac:dyDescent="0.35">
      <c r="A15234">
        <v>80264521</v>
      </c>
      <c r="B15234" t="s">
        <v>6334</v>
      </c>
      <c r="C15234" t="s">
        <v>6766</v>
      </c>
      <c r="D15234">
        <v>120</v>
      </c>
      <c r="E15234" t="s">
        <v>6627</v>
      </c>
      <c r="F15234">
        <v>145</v>
      </c>
      <c r="G15234" t="s">
        <v>6627</v>
      </c>
      <c r="H15234">
        <v>15</v>
      </c>
      <c r="I15234" t="s">
        <v>28819</v>
      </c>
      <c r="J15234" t="s">
        <v>6630</v>
      </c>
      <c r="L15234" t="s">
        <v>6526</v>
      </c>
      <c r="M15234" t="s">
        <v>6630</v>
      </c>
      <c r="N15234" t="s">
        <v>6630</v>
      </c>
      <c r="O15234" t="s">
        <v>6630</v>
      </c>
      <c r="P15234" t="s">
        <v>6630</v>
      </c>
      <c r="Q15234" t="s">
        <v>6630</v>
      </c>
    </row>
    <row r="15235" spans="1:17" x14ac:dyDescent="0.35">
      <c r="A15235">
        <v>80607700</v>
      </c>
      <c r="B15235" t="s">
        <v>6334</v>
      </c>
      <c r="C15235" t="s">
        <v>6766</v>
      </c>
      <c r="D15235">
        <v>120</v>
      </c>
      <c r="E15235" t="s">
        <v>6627</v>
      </c>
      <c r="F15235">
        <v>145</v>
      </c>
      <c r="G15235" t="s">
        <v>6627</v>
      </c>
      <c r="H15235">
        <v>15</v>
      </c>
      <c r="I15235" t="s">
        <v>28820</v>
      </c>
      <c r="J15235" t="s">
        <v>6630</v>
      </c>
      <c r="L15235" t="s">
        <v>6526</v>
      </c>
      <c r="M15235" t="s">
        <v>6630</v>
      </c>
      <c r="N15235" t="s">
        <v>6630</v>
      </c>
      <c r="O15235" t="s">
        <v>6630</v>
      </c>
      <c r="P15235" t="s">
        <v>6630</v>
      </c>
      <c r="Q15235" t="s">
        <v>6630</v>
      </c>
    </row>
    <row r="15236" spans="1:17" x14ac:dyDescent="0.35">
      <c r="A15236">
        <v>80180701</v>
      </c>
      <c r="B15236" t="s">
        <v>6334</v>
      </c>
      <c r="C15236" t="s">
        <v>6766</v>
      </c>
      <c r="D15236">
        <v>120</v>
      </c>
      <c r="E15236" t="s">
        <v>6627</v>
      </c>
      <c r="F15236">
        <v>145</v>
      </c>
      <c r="G15236" t="s">
        <v>6627</v>
      </c>
      <c r="H15236">
        <v>15</v>
      </c>
      <c r="I15236" t="s">
        <v>28821</v>
      </c>
      <c r="J15236" t="s">
        <v>6630</v>
      </c>
      <c r="L15236" t="s">
        <v>6526</v>
      </c>
      <c r="M15236" t="s">
        <v>6630</v>
      </c>
      <c r="N15236" t="s">
        <v>6630</v>
      </c>
      <c r="O15236" t="s">
        <v>6630</v>
      </c>
      <c r="P15236" t="s">
        <v>6630</v>
      </c>
      <c r="Q15236" t="s">
        <v>6630</v>
      </c>
    </row>
    <row r="15237" spans="1:17" x14ac:dyDescent="0.35">
      <c r="A15237">
        <v>3504108026</v>
      </c>
      <c r="B15237" t="s">
        <v>6626</v>
      </c>
      <c r="C15237" t="s">
        <v>6356</v>
      </c>
      <c r="D15237">
        <v>200</v>
      </c>
      <c r="E15237" t="s">
        <v>5245</v>
      </c>
      <c r="F15237">
        <v>202</v>
      </c>
      <c r="G15237" t="s">
        <v>5245</v>
      </c>
      <c r="H15237">
        <v>450</v>
      </c>
      <c r="I15237" t="s">
        <v>28822</v>
      </c>
      <c r="J15237">
        <v>20200</v>
      </c>
      <c r="L15237" t="s">
        <v>6529</v>
      </c>
      <c r="M15237">
        <v>11204949</v>
      </c>
      <c r="N15237" t="s">
        <v>6630</v>
      </c>
      <c r="O15237" t="s">
        <v>28823</v>
      </c>
      <c r="P15237" t="s">
        <v>28824</v>
      </c>
      <c r="Q15237" t="s">
        <v>6630</v>
      </c>
    </row>
    <row r="15238" spans="1:17" x14ac:dyDescent="0.35">
      <c r="A15238">
        <v>80525500</v>
      </c>
      <c r="B15238" t="s">
        <v>6334</v>
      </c>
      <c r="C15238" t="s">
        <v>6766</v>
      </c>
      <c r="D15238">
        <v>120</v>
      </c>
      <c r="E15238" t="s">
        <v>6627</v>
      </c>
      <c r="F15238">
        <v>145</v>
      </c>
      <c r="G15238" t="s">
        <v>6627</v>
      </c>
      <c r="H15238">
        <v>15</v>
      </c>
      <c r="I15238" t="s">
        <v>28825</v>
      </c>
      <c r="J15238" t="s">
        <v>6630</v>
      </c>
      <c r="L15238" t="s">
        <v>6526</v>
      </c>
      <c r="M15238" t="s">
        <v>6630</v>
      </c>
      <c r="N15238" t="s">
        <v>6630</v>
      </c>
      <c r="O15238" t="s">
        <v>6630</v>
      </c>
      <c r="P15238" t="s">
        <v>6630</v>
      </c>
      <c r="Q15238" t="s">
        <v>6630</v>
      </c>
    </row>
    <row r="15239" spans="1:17" x14ac:dyDescent="0.35">
      <c r="A15239">
        <v>80244208</v>
      </c>
      <c r="B15239" t="s">
        <v>6334</v>
      </c>
      <c r="C15239" t="s">
        <v>6766</v>
      </c>
      <c r="D15239">
        <v>120</v>
      </c>
      <c r="E15239" t="s">
        <v>6627</v>
      </c>
      <c r="F15239">
        <v>145</v>
      </c>
      <c r="G15239" t="s">
        <v>6627</v>
      </c>
      <c r="H15239">
        <v>15</v>
      </c>
      <c r="I15239" t="s">
        <v>28826</v>
      </c>
      <c r="J15239" t="s">
        <v>6630</v>
      </c>
      <c r="L15239" t="s">
        <v>6526</v>
      </c>
      <c r="M15239" t="s">
        <v>6630</v>
      </c>
      <c r="N15239" t="s">
        <v>6630</v>
      </c>
      <c r="O15239" t="s">
        <v>6630</v>
      </c>
      <c r="P15239" t="s">
        <v>6630</v>
      </c>
      <c r="Q15239" t="s">
        <v>6630</v>
      </c>
    </row>
    <row r="15240" spans="1:17" x14ac:dyDescent="0.35">
      <c r="A15240">
        <v>80289904</v>
      </c>
      <c r="B15240" t="s">
        <v>6334</v>
      </c>
      <c r="C15240" t="s">
        <v>6766</v>
      </c>
      <c r="D15240">
        <v>120</v>
      </c>
      <c r="E15240" t="s">
        <v>6627</v>
      </c>
      <c r="F15240">
        <v>145</v>
      </c>
      <c r="G15240" t="s">
        <v>6627</v>
      </c>
      <c r="H15240">
        <v>15</v>
      </c>
      <c r="I15240" t="s">
        <v>28827</v>
      </c>
      <c r="J15240" t="s">
        <v>6630</v>
      </c>
      <c r="L15240" t="s">
        <v>6526</v>
      </c>
      <c r="M15240" t="s">
        <v>6630</v>
      </c>
      <c r="N15240" t="s">
        <v>6630</v>
      </c>
      <c r="O15240" t="s">
        <v>6630</v>
      </c>
      <c r="P15240" t="s">
        <v>6630</v>
      </c>
      <c r="Q15240" t="s">
        <v>6630</v>
      </c>
    </row>
    <row r="15241" spans="1:17" x14ac:dyDescent="0.35">
      <c r="A15241">
        <v>9497105608</v>
      </c>
      <c r="B15241" t="s">
        <v>6626</v>
      </c>
      <c r="C15241" t="s">
        <v>6356</v>
      </c>
      <c r="D15241">
        <v>200</v>
      </c>
      <c r="E15241" t="s">
        <v>6659</v>
      </c>
      <c r="F15241">
        <v>208</v>
      </c>
      <c r="G15241" t="s">
        <v>7129</v>
      </c>
      <c r="H15241">
        <v>305</v>
      </c>
      <c r="I15241" t="s">
        <v>28828</v>
      </c>
      <c r="J15241" t="s">
        <v>6630</v>
      </c>
      <c r="L15241" t="s">
        <v>6529</v>
      </c>
      <c r="M15241" t="s">
        <v>6630</v>
      </c>
      <c r="N15241">
        <v>10008204</v>
      </c>
      <c r="O15241" t="s">
        <v>6630</v>
      </c>
      <c r="P15241" t="s">
        <v>28829</v>
      </c>
      <c r="Q15241" t="s">
        <v>6630</v>
      </c>
    </row>
    <row r="15242" spans="1:17" x14ac:dyDescent="0.35">
      <c r="A15242">
        <v>9418114537</v>
      </c>
      <c r="B15242" t="s">
        <v>6626</v>
      </c>
      <c r="C15242" t="s">
        <v>6356</v>
      </c>
      <c r="D15242">
        <v>200</v>
      </c>
      <c r="E15242" t="s">
        <v>5245</v>
      </c>
      <c r="F15242">
        <v>202</v>
      </c>
      <c r="G15242" t="s">
        <v>5245</v>
      </c>
      <c r="H15242">
        <v>450</v>
      </c>
      <c r="I15242" t="s">
        <v>28830</v>
      </c>
      <c r="J15242">
        <v>20200</v>
      </c>
      <c r="L15242" t="s">
        <v>6529</v>
      </c>
      <c r="M15242">
        <v>10156455</v>
      </c>
      <c r="N15242">
        <v>10644619</v>
      </c>
      <c r="O15242" t="s">
        <v>6630</v>
      </c>
      <c r="P15242" t="s">
        <v>6630</v>
      </c>
      <c r="Q15242" t="s">
        <v>6630</v>
      </c>
    </row>
    <row r="15243" spans="1:17" x14ac:dyDescent="0.35">
      <c r="A15243">
        <v>80402601</v>
      </c>
      <c r="B15243" t="s">
        <v>6334</v>
      </c>
      <c r="C15243" t="s">
        <v>6766</v>
      </c>
      <c r="D15243">
        <v>120</v>
      </c>
      <c r="E15243" t="s">
        <v>6627</v>
      </c>
      <c r="F15243">
        <v>145</v>
      </c>
      <c r="G15243" t="s">
        <v>6627</v>
      </c>
      <c r="H15243">
        <v>15</v>
      </c>
      <c r="I15243" t="s">
        <v>28831</v>
      </c>
      <c r="J15243" t="s">
        <v>6630</v>
      </c>
      <c r="L15243" t="s">
        <v>6526</v>
      </c>
      <c r="M15243" t="s">
        <v>6630</v>
      </c>
      <c r="N15243" t="s">
        <v>6630</v>
      </c>
      <c r="O15243" t="s">
        <v>6630</v>
      </c>
      <c r="P15243" t="s">
        <v>6630</v>
      </c>
      <c r="Q15243" t="s">
        <v>6630</v>
      </c>
    </row>
    <row r="15244" spans="1:17" x14ac:dyDescent="0.35">
      <c r="A15244">
        <v>9419114889</v>
      </c>
      <c r="B15244" t="s">
        <v>6626</v>
      </c>
      <c r="C15244" t="s">
        <v>6356</v>
      </c>
      <c r="D15244">
        <v>200</v>
      </c>
      <c r="E15244" t="s">
        <v>6645</v>
      </c>
      <c r="F15244">
        <v>201</v>
      </c>
      <c r="G15244" t="s">
        <v>6638</v>
      </c>
      <c r="H15244">
        <v>415</v>
      </c>
      <c r="I15244" t="s">
        <v>15340</v>
      </c>
      <c r="J15244">
        <v>20115</v>
      </c>
      <c r="L15244" t="s">
        <v>6529</v>
      </c>
      <c r="M15244">
        <v>13124580</v>
      </c>
      <c r="N15244">
        <v>13812817</v>
      </c>
      <c r="O15244" t="s">
        <v>6630</v>
      </c>
      <c r="P15244" t="s">
        <v>6630</v>
      </c>
      <c r="Q15244" t="s">
        <v>6630</v>
      </c>
    </row>
    <row r="15245" spans="1:17" x14ac:dyDescent="0.35">
      <c r="A15245">
        <v>9493012600</v>
      </c>
      <c r="B15245" t="s">
        <v>6626</v>
      </c>
      <c r="C15245" t="s">
        <v>8762</v>
      </c>
      <c r="D15245">
        <v>130</v>
      </c>
      <c r="E15245" t="s">
        <v>6628</v>
      </c>
      <c r="F15245" t="s">
        <v>6628</v>
      </c>
      <c r="G15245" t="s">
        <v>6628</v>
      </c>
      <c r="H15245" t="s">
        <v>6628</v>
      </c>
      <c r="I15245" t="s">
        <v>28832</v>
      </c>
      <c r="J15245" t="s">
        <v>6630</v>
      </c>
      <c r="L15245" t="s">
        <v>6529</v>
      </c>
      <c r="M15245" t="s">
        <v>6630</v>
      </c>
      <c r="N15245" t="s">
        <v>6630</v>
      </c>
      <c r="O15245" t="s">
        <v>6630</v>
      </c>
      <c r="P15245" t="s">
        <v>7615</v>
      </c>
      <c r="Q15245" t="s">
        <v>6630</v>
      </c>
    </row>
    <row r="15246" spans="1:17" x14ac:dyDescent="0.35">
      <c r="A15246">
        <v>7996100942</v>
      </c>
      <c r="B15246" t="s">
        <v>6626</v>
      </c>
      <c r="C15246" t="s">
        <v>6356</v>
      </c>
      <c r="D15246">
        <v>200</v>
      </c>
      <c r="E15246" t="s">
        <v>6366</v>
      </c>
      <c r="F15246">
        <v>207</v>
      </c>
      <c r="G15246" t="s">
        <v>6662</v>
      </c>
      <c r="H15246">
        <v>720</v>
      </c>
      <c r="I15246" t="s">
        <v>28833</v>
      </c>
      <c r="J15246" t="s">
        <v>6630</v>
      </c>
      <c r="L15246" t="s">
        <v>6529</v>
      </c>
      <c r="M15246" t="s">
        <v>6630</v>
      </c>
      <c r="N15246">
        <v>10007319</v>
      </c>
      <c r="O15246" t="s">
        <v>6630</v>
      </c>
      <c r="P15246" t="s">
        <v>6830</v>
      </c>
      <c r="Q15246" t="s">
        <v>6630</v>
      </c>
    </row>
    <row r="15247" spans="1:17" x14ac:dyDescent="0.35">
      <c r="A15247">
        <v>7906109009</v>
      </c>
      <c r="B15247" t="s">
        <v>6626</v>
      </c>
      <c r="C15247" t="s">
        <v>6356</v>
      </c>
      <c r="D15247">
        <v>200</v>
      </c>
      <c r="E15247" t="s">
        <v>5245</v>
      </c>
      <c r="F15247">
        <v>202</v>
      </c>
      <c r="G15247" t="s">
        <v>5245</v>
      </c>
      <c r="H15247">
        <v>450</v>
      </c>
      <c r="I15247" t="s">
        <v>28834</v>
      </c>
      <c r="J15247">
        <v>20200</v>
      </c>
      <c r="L15247" t="s">
        <v>6529</v>
      </c>
      <c r="M15247">
        <v>10644619</v>
      </c>
      <c r="N15247">
        <v>10015626</v>
      </c>
      <c r="O15247" t="s">
        <v>8027</v>
      </c>
      <c r="P15247">
        <v>20205.804011</v>
      </c>
      <c r="Q15247">
        <v>700</v>
      </c>
    </row>
    <row r="15248" spans="1:17" x14ac:dyDescent="0.35">
      <c r="A15248">
        <v>80266724</v>
      </c>
      <c r="B15248" t="s">
        <v>6334</v>
      </c>
      <c r="C15248" t="s">
        <v>6766</v>
      </c>
      <c r="D15248">
        <v>120</v>
      </c>
      <c r="E15248" t="s">
        <v>6627</v>
      </c>
      <c r="F15248">
        <v>145</v>
      </c>
      <c r="G15248" t="s">
        <v>6627</v>
      </c>
      <c r="H15248">
        <v>15</v>
      </c>
      <c r="I15248" t="s">
        <v>28835</v>
      </c>
      <c r="J15248" t="s">
        <v>6630</v>
      </c>
      <c r="L15248" t="s">
        <v>6526</v>
      </c>
      <c r="M15248" t="s">
        <v>6630</v>
      </c>
      <c r="N15248" t="s">
        <v>6630</v>
      </c>
      <c r="O15248" t="s">
        <v>6630</v>
      </c>
      <c r="P15248" t="s">
        <v>6630</v>
      </c>
      <c r="Q15248" t="s">
        <v>6630</v>
      </c>
    </row>
    <row r="15249" spans="1:17" x14ac:dyDescent="0.35">
      <c r="A15249">
        <v>9411110816</v>
      </c>
      <c r="B15249" t="s">
        <v>6626</v>
      </c>
      <c r="C15249" t="s">
        <v>6356</v>
      </c>
      <c r="D15249">
        <v>200</v>
      </c>
      <c r="E15249" t="s">
        <v>6366</v>
      </c>
      <c r="F15249">
        <v>207</v>
      </c>
      <c r="G15249" t="s">
        <v>6638</v>
      </c>
      <c r="H15249">
        <v>415</v>
      </c>
      <c r="I15249" t="s">
        <v>16097</v>
      </c>
      <c r="J15249">
        <v>20115</v>
      </c>
      <c r="L15249" t="s">
        <v>6529</v>
      </c>
      <c r="M15249">
        <v>10008097</v>
      </c>
      <c r="N15249">
        <v>10495406</v>
      </c>
      <c r="O15249">
        <v>28731</v>
      </c>
      <c r="P15249" t="s">
        <v>6630</v>
      </c>
      <c r="Q15249" t="s">
        <v>6630</v>
      </c>
    </row>
    <row r="15250" spans="1:17" x14ac:dyDescent="0.35">
      <c r="A15250">
        <v>80796103</v>
      </c>
      <c r="B15250" t="s">
        <v>6334</v>
      </c>
      <c r="C15250" t="s">
        <v>6766</v>
      </c>
      <c r="D15250">
        <v>120</v>
      </c>
      <c r="E15250" t="s">
        <v>6627</v>
      </c>
      <c r="F15250">
        <v>145</v>
      </c>
      <c r="G15250" t="s">
        <v>6627</v>
      </c>
      <c r="H15250">
        <v>15</v>
      </c>
      <c r="I15250" t="s">
        <v>28836</v>
      </c>
      <c r="J15250" t="s">
        <v>6630</v>
      </c>
      <c r="L15250" t="s">
        <v>6526</v>
      </c>
      <c r="M15250" t="s">
        <v>6630</v>
      </c>
      <c r="N15250" t="s">
        <v>6630</v>
      </c>
      <c r="O15250" t="s">
        <v>6630</v>
      </c>
      <c r="P15250" t="s">
        <v>6630</v>
      </c>
      <c r="Q15250" t="s">
        <v>6630</v>
      </c>
    </row>
    <row r="15251" spans="1:17" x14ac:dyDescent="0.35">
      <c r="A15251">
        <v>9415113276</v>
      </c>
      <c r="B15251" t="s">
        <v>6626</v>
      </c>
      <c r="C15251" t="s">
        <v>6356</v>
      </c>
      <c r="D15251">
        <v>200</v>
      </c>
      <c r="E15251" t="s">
        <v>6366</v>
      </c>
      <c r="F15251">
        <v>207</v>
      </c>
      <c r="G15251" t="s">
        <v>6657</v>
      </c>
      <c r="H15251">
        <v>420</v>
      </c>
      <c r="I15251" t="s">
        <v>28837</v>
      </c>
      <c r="J15251">
        <v>20800</v>
      </c>
      <c r="L15251" t="s">
        <v>6529</v>
      </c>
      <c r="M15251">
        <v>11352415</v>
      </c>
      <c r="N15251">
        <v>10606911</v>
      </c>
      <c r="O15251" t="s">
        <v>6630</v>
      </c>
      <c r="P15251" t="s">
        <v>6630</v>
      </c>
      <c r="Q15251">
        <v>700</v>
      </c>
    </row>
    <row r="15252" spans="1:17" x14ac:dyDescent="0.35">
      <c r="A15252">
        <v>9417113801</v>
      </c>
      <c r="B15252" t="s">
        <v>6626</v>
      </c>
      <c r="C15252" t="s">
        <v>6356</v>
      </c>
      <c r="D15252">
        <v>200</v>
      </c>
      <c r="E15252" t="s">
        <v>6645</v>
      </c>
      <c r="F15252">
        <v>201</v>
      </c>
      <c r="G15252" t="s">
        <v>7324</v>
      </c>
      <c r="H15252">
        <v>120</v>
      </c>
      <c r="I15252" t="s">
        <v>28838</v>
      </c>
      <c r="J15252">
        <v>20121</v>
      </c>
      <c r="L15252" t="s">
        <v>6529</v>
      </c>
      <c r="M15252">
        <v>13055852</v>
      </c>
      <c r="N15252">
        <v>12151181</v>
      </c>
      <c r="O15252" t="s">
        <v>6630</v>
      </c>
      <c r="P15252" t="s">
        <v>6630</v>
      </c>
      <c r="Q15252">
        <v>100</v>
      </c>
    </row>
    <row r="15253" spans="1:17" x14ac:dyDescent="0.35">
      <c r="A15253">
        <v>80743604</v>
      </c>
      <c r="B15253" t="s">
        <v>6334</v>
      </c>
      <c r="C15253" t="s">
        <v>6766</v>
      </c>
      <c r="D15253">
        <v>120</v>
      </c>
      <c r="E15253" t="s">
        <v>6627</v>
      </c>
      <c r="F15253">
        <v>145</v>
      </c>
      <c r="G15253" t="s">
        <v>6627</v>
      </c>
      <c r="H15253">
        <v>15</v>
      </c>
      <c r="I15253" t="s">
        <v>28839</v>
      </c>
      <c r="J15253" t="s">
        <v>6630</v>
      </c>
      <c r="L15253" t="s">
        <v>6526</v>
      </c>
      <c r="M15253" t="s">
        <v>6630</v>
      </c>
      <c r="N15253" t="s">
        <v>6630</v>
      </c>
      <c r="O15253" t="s">
        <v>6630</v>
      </c>
      <c r="P15253" t="s">
        <v>6630</v>
      </c>
      <c r="Q15253" t="s">
        <v>6630</v>
      </c>
    </row>
    <row r="15254" spans="1:17" x14ac:dyDescent="0.35">
      <c r="A15254">
        <v>9496100933</v>
      </c>
      <c r="B15254" t="s">
        <v>6626</v>
      </c>
      <c r="C15254" t="s">
        <v>6356</v>
      </c>
      <c r="D15254">
        <v>200</v>
      </c>
      <c r="E15254" t="s">
        <v>6659</v>
      </c>
      <c r="F15254">
        <v>208</v>
      </c>
      <c r="G15254" t="s">
        <v>7129</v>
      </c>
      <c r="H15254">
        <v>305</v>
      </c>
      <c r="I15254" t="s">
        <v>28840</v>
      </c>
      <c r="J15254" t="s">
        <v>6630</v>
      </c>
      <c r="L15254" t="s">
        <v>6529</v>
      </c>
      <c r="M15254" t="s">
        <v>6630</v>
      </c>
      <c r="N15254">
        <v>10017324</v>
      </c>
      <c r="O15254" t="s">
        <v>6630</v>
      </c>
      <c r="P15254" t="s">
        <v>28841</v>
      </c>
      <c r="Q15254" t="s">
        <v>6630</v>
      </c>
    </row>
    <row r="15255" spans="1:17" x14ac:dyDescent="0.35">
      <c r="A15255">
        <v>3919115117</v>
      </c>
      <c r="B15255" t="s">
        <v>6626</v>
      </c>
      <c r="C15255" t="s">
        <v>6356</v>
      </c>
      <c r="D15255">
        <v>200</v>
      </c>
      <c r="E15255" t="s">
        <v>5245</v>
      </c>
      <c r="F15255">
        <v>202</v>
      </c>
      <c r="G15255" t="s">
        <v>5245</v>
      </c>
      <c r="H15255">
        <v>450</v>
      </c>
      <c r="I15255" t="s">
        <v>28842</v>
      </c>
      <c r="J15255">
        <v>20200</v>
      </c>
      <c r="L15255" t="s">
        <v>6529</v>
      </c>
      <c r="M15255">
        <v>11328407</v>
      </c>
      <c r="N15255">
        <v>12193209</v>
      </c>
      <c r="O15255" t="s">
        <v>6630</v>
      </c>
      <c r="P15255" t="s">
        <v>6630</v>
      </c>
      <c r="Q15255">
        <v>800</v>
      </c>
    </row>
    <row r="15256" spans="1:17" x14ac:dyDescent="0.35">
      <c r="A15256">
        <v>3505108636</v>
      </c>
      <c r="B15256" t="s">
        <v>6626</v>
      </c>
      <c r="C15256" t="s">
        <v>6356</v>
      </c>
      <c r="D15256">
        <v>200</v>
      </c>
      <c r="E15256" t="s">
        <v>5245</v>
      </c>
      <c r="F15256">
        <v>202</v>
      </c>
      <c r="G15256" t="s">
        <v>5245</v>
      </c>
      <c r="H15256">
        <v>450</v>
      </c>
      <c r="I15256" t="s">
        <v>28843</v>
      </c>
      <c r="J15256">
        <v>20200</v>
      </c>
      <c r="L15256" t="s">
        <v>6529</v>
      </c>
      <c r="M15256">
        <v>11940031</v>
      </c>
      <c r="N15256" t="s">
        <v>6630</v>
      </c>
      <c r="O15256" t="s">
        <v>28844</v>
      </c>
      <c r="P15256" t="s">
        <v>28845</v>
      </c>
      <c r="Q15256" t="s">
        <v>6630</v>
      </c>
    </row>
    <row r="15257" spans="1:17" x14ac:dyDescent="0.35">
      <c r="A15257">
        <v>9420115585</v>
      </c>
      <c r="B15257" t="s">
        <v>6626</v>
      </c>
      <c r="C15257" t="s">
        <v>6356</v>
      </c>
      <c r="D15257">
        <v>200</v>
      </c>
      <c r="E15257" t="s">
        <v>6366</v>
      </c>
      <c r="F15257">
        <v>207</v>
      </c>
      <c r="G15257" t="s">
        <v>176</v>
      </c>
      <c r="H15257">
        <v>705</v>
      </c>
      <c r="I15257" t="s">
        <v>28846</v>
      </c>
      <c r="J15257">
        <v>20800</v>
      </c>
      <c r="L15257" t="s">
        <v>6529</v>
      </c>
      <c r="M15257">
        <v>14711401</v>
      </c>
      <c r="N15257">
        <v>13346932</v>
      </c>
      <c r="O15257" t="s">
        <v>6630</v>
      </c>
      <c r="P15257" t="s">
        <v>6630</v>
      </c>
      <c r="Q15257">
        <v>700</v>
      </c>
    </row>
    <row r="15258" spans="1:17" x14ac:dyDescent="0.35">
      <c r="A15258">
        <v>80705922</v>
      </c>
      <c r="B15258" t="s">
        <v>6334</v>
      </c>
      <c r="C15258" t="s">
        <v>6766</v>
      </c>
      <c r="D15258">
        <v>120</v>
      </c>
      <c r="E15258" t="s">
        <v>6627</v>
      </c>
      <c r="F15258">
        <v>145</v>
      </c>
      <c r="G15258" t="s">
        <v>6627</v>
      </c>
      <c r="H15258">
        <v>15</v>
      </c>
      <c r="I15258" t="s">
        <v>28847</v>
      </c>
      <c r="J15258" t="s">
        <v>6630</v>
      </c>
      <c r="L15258" t="s">
        <v>6526</v>
      </c>
      <c r="M15258" t="s">
        <v>6630</v>
      </c>
      <c r="N15258" t="s">
        <v>6630</v>
      </c>
      <c r="O15258" t="s">
        <v>6630</v>
      </c>
      <c r="P15258" t="s">
        <v>6630</v>
      </c>
      <c r="Q15258" t="s">
        <v>6630</v>
      </c>
    </row>
    <row r="15259" spans="1:17" x14ac:dyDescent="0.35">
      <c r="A15259">
        <v>9422116086</v>
      </c>
      <c r="B15259" t="s">
        <v>6334</v>
      </c>
      <c r="C15259" t="s">
        <v>6356</v>
      </c>
      <c r="D15259">
        <v>200</v>
      </c>
      <c r="E15259" t="s">
        <v>6357</v>
      </c>
      <c r="F15259">
        <v>209</v>
      </c>
      <c r="G15259" t="s">
        <v>977</v>
      </c>
      <c r="H15259">
        <v>310</v>
      </c>
      <c r="I15259" t="s">
        <v>27708</v>
      </c>
      <c r="J15259">
        <v>13563</v>
      </c>
      <c r="L15259" t="s">
        <v>6529</v>
      </c>
      <c r="M15259">
        <v>12176433</v>
      </c>
      <c r="N15259">
        <v>13682178</v>
      </c>
      <c r="O15259" t="s">
        <v>6630</v>
      </c>
      <c r="P15259" t="s">
        <v>6630</v>
      </c>
      <c r="Q15259" t="s">
        <v>6630</v>
      </c>
    </row>
    <row r="15260" spans="1:17" x14ac:dyDescent="0.35">
      <c r="A15260">
        <v>80840607</v>
      </c>
      <c r="B15260" t="s">
        <v>6334</v>
      </c>
      <c r="C15260" t="s">
        <v>6766</v>
      </c>
      <c r="D15260">
        <v>120</v>
      </c>
      <c r="E15260" t="s">
        <v>6627</v>
      </c>
      <c r="F15260">
        <v>145</v>
      </c>
      <c r="G15260" t="s">
        <v>6627</v>
      </c>
      <c r="H15260">
        <v>15</v>
      </c>
      <c r="I15260" t="s">
        <v>28848</v>
      </c>
      <c r="J15260" t="s">
        <v>6630</v>
      </c>
      <c r="L15260" t="s">
        <v>6526</v>
      </c>
      <c r="M15260" t="s">
        <v>6630</v>
      </c>
      <c r="N15260" t="s">
        <v>6630</v>
      </c>
      <c r="O15260" t="s">
        <v>6630</v>
      </c>
      <c r="P15260" t="s">
        <v>6630</v>
      </c>
      <c r="Q15260" t="s">
        <v>6630</v>
      </c>
    </row>
    <row r="15261" spans="1:17" x14ac:dyDescent="0.35">
      <c r="A15261">
        <v>9499105403</v>
      </c>
      <c r="B15261" t="s">
        <v>6626</v>
      </c>
      <c r="C15261" t="s">
        <v>6540</v>
      </c>
      <c r="D15261">
        <v>131</v>
      </c>
      <c r="E15261" t="s">
        <v>2905</v>
      </c>
      <c r="F15261">
        <v>300</v>
      </c>
      <c r="G15261" t="s">
        <v>3774</v>
      </c>
      <c r="H15261">
        <v>100</v>
      </c>
      <c r="I15261" t="s">
        <v>28849</v>
      </c>
      <c r="J15261">
        <v>13565</v>
      </c>
      <c r="L15261" t="s">
        <v>6529</v>
      </c>
      <c r="M15261" t="s">
        <v>6630</v>
      </c>
      <c r="N15261">
        <v>10523438</v>
      </c>
      <c r="O15261" t="s">
        <v>28850</v>
      </c>
      <c r="P15261" t="s">
        <v>28851</v>
      </c>
      <c r="Q15261" t="s">
        <v>6630</v>
      </c>
    </row>
    <row r="15262" spans="1:17" x14ac:dyDescent="0.35">
      <c r="A15262">
        <v>9416113683</v>
      </c>
      <c r="B15262" t="s">
        <v>6626</v>
      </c>
      <c r="C15262" t="s">
        <v>6356</v>
      </c>
      <c r="D15262">
        <v>200</v>
      </c>
      <c r="E15262" t="s">
        <v>6645</v>
      </c>
      <c r="F15262">
        <v>201</v>
      </c>
      <c r="G15262" t="s">
        <v>6657</v>
      </c>
      <c r="H15262">
        <v>420</v>
      </c>
      <c r="I15262" t="s">
        <v>28852</v>
      </c>
      <c r="J15262" t="s">
        <v>6630</v>
      </c>
      <c r="L15262" t="s">
        <v>6529</v>
      </c>
      <c r="M15262">
        <v>10434021</v>
      </c>
      <c r="N15262">
        <v>13152177</v>
      </c>
      <c r="O15262" t="s">
        <v>6630</v>
      </c>
      <c r="P15262" t="s">
        <v>6630</v>
      </c>
      <c r="Q15262" t="s">
        <v>6630</v>
      </c>
    </row>
    <row r="15263" spans="1:17" x14ac:dyDescent="0.35">
      <c r="A15263">
        <v>9414112108</v>
      </c>
      <c r="B15263" t="s">
        <v>6626</v>
      </c>
      <c r="C15263" t="s">
        <v>6356</v>
      </c>
      <c r="D15263">
        <v>200</v>
      </c>
      <c r="E15263" t="s">
        <v>6645</v>
      </c>
      <c r="F15263">
        <v>201</v>
      </c>
      <c r="G15263" t="s">
        <v>6657</v>
      </c>
      <c r="H15263">
        <v>420</v>
      </c>
      <c r="I15263" t="s">
        <v>28853</v>
      </c>
      <c r="J15263" t="s">
        <v>6630</v>
      </c>
      <c r="L15263" t="s">
        <v>6529</v>
      </c>
      <c r="M15263">
        <v>12612750</v>
      </c>
      <c r="N15263">
        <v>12620944</v>
      </c>
      <c r="O15263" t="s">
        <v>6694</v>
      </c>
      <c r="P15263" t="s">
        <v>6630</v>
      </c>
      <c r="Q15263">
        <v>700</v>
      </c>
    </row>
    <row r="15264" spans="1:17" x14ac:dyDescent="0.35">
      <c r="A15264">
        <v>6805108500</v>
      </c>
      <c r="B15264" t="s">
        <v>6626</v>
      </c>
      <c r="C15264" t="s">
        <v>6356</v>
      </c>
      <c r="D15264">
        <v>200</v>
      </c>
      <c r="E15264" t="s">
        <v>5245</v>
      </c>
      <c r="F15264">
        <v>202</v>
      </c>
      <c r="G15264" t="s">
        <v>5245</v>
      </c>
      <c r="H15264">
        <v>450</v>
      </c>
      <c r="I15264" t="s">
        <v>28854</v>
      </c>
      <c r="J15264" t="s">
        <v>6630</v>
      </c>
      <c r="L15264" t="s">
        <v>6529</v>
      </c>
      <c r="M15264">
        <v>10547157</v>
      </c>
      <c r="N15264">
        <v>13453922</v>
      </c>
      <c r="O15264">
        <v>30185</v>
      </c>
      <c r="P15264" t="s">
        <v>6630</v>
      </c>
      <c r="Q15264" t="s">
        <v>6630</v>
      </c>
    </row>
    <row r="15265" spans="1:17" x14ac:dyDescent="0.35">
      <c r="A15265">
        <v>9624116777</v>
      </c>
      <c r="B15265" t="s">
        <v>6334</v>
      </c>
      <c r="C15265" t="s">
        <v>6356</v>
      </c>
      <c r="D15265">
        <v>200</v>
      </c>
      <c r="E15265" t="s">
        <v>6999</v>
      </c>
      <c r="F15265">
        <v>205</v>
      </c>
      <c r="G15265" t="s">
        <v>7000</v>
      </c>
      <c r="H15265">
        <v>600</v>
      </c>
      <c r="I15265" t="s">
        <v>28855</v>
      </c>
      <c r="J15265">
        <v>20500</v>
      </c>
      <c r="L15265" t="s">
        <v>6529</v>
      </c>
      <c r="M15265">
        <v>10877244</v>
      </c>
      <c r="N15265" t="s">
        <v>6630</v>
      </c>
      <c r="O15265" t="s">
        <v>6630</v>
      </c>
      <c r="P15265" t="s">
        <v>6630</v>
      </c>
      <c r="Q15265">
        <v>900</v>
      </c>
    </row>
    <row r="15266" spans="1:17" x14ac:dyDescent="0.35">
      <c r="A15266">
        <v>9409109772</v>
      </c>
      <c r="B15266" t="s">
        <v>6626</v>
      </c>
      <c r="C15266" t="s">
        <v>6356</v>
      </c>
      <c r="D15266">
        <v>200</v>
      </c>
      <c r="E15266" t="s">
        <v>6366</v>
      </c>
      <c r="F15266">
        <v>207</v>
      </c>
      <c r="G15266" t="s">
        <v>6638</v>
      </c>
      <c r="H15266">
        <v>415</v>
      </c>
      <c r="I15266" t="s">
        <v>28856</v>
      </c>
      <c r="J15266">
        <v>20115</v>
      </c>
      <c r="L15266" t="s">
        <v>6529</v>
      </c>
      <c r="M15266">
        <v>11694212</v>
      </c>
      <c r="N15266">
        <v>11180502</v>
      </c>
      <c r="O15266" t="s">
        <v>28857</v>
      </c>
      <c r="P15266" t="s">
        <v>6630</v>
      </c>
      <c r="Q15266" t="s">
        <v>6630</v>
      </c>
    </row>
    <row r="15267" spans="1:17" x14ac:dyDescent="0.35">
      <c r="A15267">
        <v>3919114994</v>
      </c>
      <c r="B15267" t="s">
        <v>6626</v>
      </c>
      <c r="C15267" t="s">
        <v>6356</v>
      </c>
      <c r="D15267">
        <v>200</v>
      </c>
      <c r="E15267" t="s">
        <v>5245</v>
      </c>
      <c r="F15267">
        <v>202</v>
      </c>
      <c r="G15267" t="s">
        <v>5245</v>
      </c>
      <c r="H15267">
        <v>450</v>
      </c>
      <c r="I15267" t="s">
        <v>28858</v>
      </c>
      <c r="J15267">
        <v>20200</v>
      </c>
      <c r="L15267" t="s">
        <v>6529</v>
      </c>
      <c r="M15267">
        <v>15441343</v>
      </c>
      <c r="N15267">
        <v>10382701</v>
      </c>
      <c r="O15267" t="s">
        <v>6630</v>
      </c>
      <c r="P15267" t="s">
        <v>6630</v>
      </c>
      <c r="Q15267">
        <v>800</v>
      </c>
    </row>
    <row r="15268" spans="1:17" x14ac:dyDescent="0.35">
      <c r="A15268">
        <v>80193805</v>
      </c>
      <c r="B15268" t="s">
        <v>6334</v>
      </c>
      <c r="C15268" t="s">
        <v>6766</v>
      </c>
      <c r="D15268">
        <v>120</v>
      </c>
      <c r="E15268" t="s">
        <v>6627</v>
      </c>
      <c r="F15268">
        <v>145</v>
      </c>
      <c r="G15268" t="s">
        <v>6627</v>
      </c>
      <c r="H15268">
        <v>15</v>
      </c>
      <c r="I15268" t="s">
        <v>28859</v>
      </c>
      <c r="J15268" t="s">
        <v>6630</v>
      </c>
      <c r="L15268" t="s">
        <v>6526</v>
      </c>
      <c r="M15268" t="s">
        <v>6630</v>
      </c>
      <c r="N15268" t="s">
        <v>6630</v>
      </c>
      <c r="O15268" t="s">
        <v>6630</v>
      </c>
      <c r="P15268" t="s">
        <v>6630</v>
      </c>
      <c r="Q15268" t="s">
        <v>6630</v>
      </c>
    </row>
    <row r="15269" spans="1:17" x14ac:dyDescent="0.35">
      <c r="A15269">
        <v>9497105274</v>
      </c>
      <c r="B15269" t="s">
        <v>6626</v>
      </c>
      <c r="C15269" t="s">
        <v>6540</v>
      </c>
      <c r="D15269">
        <v>131</v>
      </c>
      <c r="E15269" t="s">
        <v>9812</v>
      </c>
      <c r="F15269">
        <v>302</v>
      </c>
      <c r="G15269" t="s">
        <v>7324</v>
      </c>
      <c r="H15269">
        <v>120</v>
      </c>
      <c r="I15269" t="s">
        <v>28860</v>
      </c>
      <c r="J15269">
        <v>13220</v>
      </c>
      <c r="L15269" t="s">
        <v>6529</v>
      </c>
      <c r="M15269" t="s">
        <v>6630</v>
      </c>
      <c r="N15269">
        <v>10185862</v>
      </c>
      <c r="O15269" t="s">
        <v>28861</v>
      </c>
      <c r="P15269" t="s">
        <v>6919</v>
      </c>
      <c r="Q15269" t="s">
        <v>6630</v>
      </c>
    </row>
    <row r="15270" spans="1:17" x14ac:dyDescent="0.35">
      <c r="A15270">
        <v>6305108622</v>
      </c>
      <c r="B15270" t="s">
        <v>6626</v>
      </c>
      <c r="C15270" t="s">
        <v>6628</v>
      </c>
      <c r="D15270" t="s">
        <v>6628</v>
      </c>
      <c r="E15270" t="s">
        <v>6628</v>
      </c>
      <c r="F15270" t="s">
        <v>6628</v>
      </c>
      <c r="G15270" t="s">
        <v>6628</v>
      </c>
      <c r="H15270" t="s">
        <v>6628</v>
      </c>
      <c r="I15270" t="s">
        <v>332</v>
      </c>
      <c r="J15270" t="s">
        <v>6630</v>
      </c>
      <c r="L15270" t="s">
        <v>6529</v>
      </c>
      <c r="M15270" t="s">
        <v>6630</v>
      </c>
      <c r="N15270" t="s">
        <v>6630</v>
      </c>
      <c r="O15270" t="s">
        <v>6630</v>
      </c>
      <c r="P15270" t="s">
        <v>9915</v>
      </c>
      <c r="Q15270" t="s">
        <v>6630</v>
      </c>
    </row>
    <row r="15271" spans="1:17" x14ac:dyDescent="0.35">
      <c r="A15271">
        <v>6393100153</v>
      </c>
      <c r="B15271" t="s">
        <v>6626</v>
      </c>
      <c r="C15271" t="s">
        <v>6628</v>
      </c>
      <c r="D15271" t="s">
        <v>6628</v>
      </c>
      <c r="E15271" t="s">
        <v>6628</v>
      </c>
      <c r="F15271" t="s">
        <v>6628</v>
      </c>
      <c r="G15271" t="s">
        <v>3774</v>
      </c>
      <c r="H15271">
        <v>100</v>
      </c>
      <c r="I15271" t="s">
        <v>28862</v>
      </c>
      <c r="J15271" t="s">
        <v>6630</v>
      </c>
      <c r="L15271" t="s">
        <v>6529</v>
      </c>
      <c r="M15271" t="s">
        <v>6630</v>
      </c>
      <c r="N15271">
        <v>10003272</v>
      </c>
      <c r="O15271" t="s">
        <v>14272</v>
      </c>
      <c r="P15271" t="s">
        <v>6799</v>
      </c>
      <c r="Q15271" t="s">
        <v>6630</v>
      </c>
    </row>
    <row r="15272" spans="1:17" x14ac:dyDescent="0.35">
      <c r="A15272">
        <v>9415112812</v>
      </c>
      <c r="B15272" t="s">
        <v>6626</v>
      </c>
      <c r="C15272" t="s">
        <v>6356</v>
      </c>
      <c r="D15272">
        <v>200</v>
      </c>
      <c r="E15272" t="s">
        <v>6645</v>
      </c>
      <c r="F15272">
        <v>201</v>
      </c>
      <c r="G15272" t="s">
        <v>6638</v>
      </c>
      <c r="H15272">
        <v>415</v>
      </c>
      <c r="I15272" t="s">
        <v>14146</v>
      </c>
      <c r="J15272">
        <v>20115</v>
      </c>
      <c r="L15272" t="s">
        <v>6529</v>
      </c>
      <c r="M15272">
        <v>10683845</v>
      </c>
      <c r="N15272">
        <v>10773841</v>
      </c>
      <c r="O15272">
        <v>31015</v>
      </c>
      <c r="P15272" t="s">
        <v>6630</v>
      </c>
      <c r="Q15272" t="s">
        <v>6630</v>
      </c>
    </row>
    <row r="15273" spans="1:17" x14ac:dyDescent="0.35">
      <c r="A15273">
        <v>9202107166</v>
      </c>
      <c r="B15273" t="s">
        <v>6626</v>
      </c>
      <c r="C15273" t="s">
        <v>8365</v>
      </c>
      <c r="D15273">
        <v>105</v>
      </c>
      <c r="E15273" t="s">
        <v>8513</v>
      </c>
      <c r="F15273">
        <v>100</v>
      </c>
      <c r="G15273" t="s">
        <v>8367</v>
      </c>
      <c r="H15273">
        <v>5</v>
      </c>
      <c r="I15273" t="s">
        <v>28863</v>
      </c>
      <c r="J15273">
        <v>10500</v>
      </c>
      <c r="L15273" t="s">
        <v>6529</v>
      </c>
      <c r="M15273">
        <v>10427235</v>
      </c>
      <c r="N15273">
        <v>10545119</v>
      </c>
      <c r="O15273" t="s">
        <v>28864</v>
      </c>
      <c r="P15273" t="s">
        <v>6670</v>
      </c>
      <c r="Q15273" t="s">
        <v>6630</v>
      </c>
    </row>
    <row r="15274" spans="1:17" x14ac:dyDescent="0.35">
      <c r="A15274">
        <v>8799106175</v>
      </c>
      <c r="B15274" t="s">
        <v>6626</v>
      </c>
      <c r="C15274" t="s">
        <v>6356</v>
      </c>
      <c r="D15274">
        <v>200</v>
      </c>
      <c r="E15274" t="s">
        <v>6701</v>
      </c>
      <c r="F15274">
        <v>500</v>
      </c>
      <c r="G15274" t="s">
        <v>7166</v>
      </c>
      <c r="H15274">
        <v>61</v>
      </c>
      <c r="I15274" t="s">
        <v>28865</v>
      </c>
      <c r="J15274">
        <v>12028</v>
      </c>
      <c r="L15274" t="s">
        <v>6529</v>
      </c>
      <c r="M15274" t="s">
        <v>6630</v>
      </c>
      <c r="N15274">
        <v>10323778</v>
      </c>
      <c r="O15274" t="s">
        <v>6630</v>
      </c>
      <c r="P15274" t="s">
        <v>28866</v>
      </c>
      <c r="Q15274" t="s">
        <v>6630</v>
      </c>
    </row>
    <row r="15275" spans="1:17" x14ac:dyDescent="0.35">
      <c r="A15275">
        <v>80160021</v>
      </c>
      <c r="B15275" t="s">
        <v>6334</v>
      </c>
      <c r="C15275" t="s">
        <v>6766</v>
      </c>
      <c r="D15275">
        <v>120</v>
      </c>
      <c r="E15275" t="s">
        <v>6627</v>
      </c>
      <c r="F15275">
        <v>145</v>
      </c>
      <c r="G15275" t="s">
        <v>6627</v>
      </c>
      <c r="H15275">
        <v>15</v>
      </c>
      <c r="I15275" t="s">
        <v>28867</v>
      </c>
      <c r="J15275" t="s">
        <v>6630</v>
      </c>
      <c r="L15275" t="s">
        <v>6526</v>
      </c>
      <c r="M15275" t="s">
        <v>6630</v>
      </c>
      <c r="N15275" t="s">
        <v>6630</v>
      </c>
      <c r="O15275" t="s">
        <v>6630</v>
      </c>
      <c r="P15275" t="s">
        <v>6630</v>
      </c>
      <c r="Q15275" t="s">
        <v>6630</v>
      </c>
    </row>
    <row r="15276" spans="1:17" x14ac:dyDescent="0.35">
      <c r="A15276">
        <v>3908109430</v>
      </c>
      <c r="B15276" t="s">
        <v>6626</v>
      </c>
      <c r="C15276" t="s">
        <v>6356</v>
      </c>
      <c r="D15276">
        <v>200</v>
      </c>
      <c r="E15276" t="s">
        <v>5245</v>
      </c>
      <c r="F15276">
        <v>202</v>
      </c>
      <c r="G15276" t="s">
        <v>5245</v>
      </c>
      <c r="H15276">
        <v>450</v>
      </c>
      <c r="I15276" t="s">
        <v>28868</v>
      </c>
      <c r="J15276">
        <v>20200</v>
      </c>
      <c r="L15276" t="s">
        <v>6529</v>
      </c>
      <c r="M15276">
        <v>11940031</v>
      </c>
      <c r="N15276" t="s">
        <v>6630</v>
      </c>
      <c r="O15276" t="s">
        <v>6630</v>
      </c>
      <c r="P15276">
        <v>20205.744020999999</v>
      </c>
      <c r="Q15276">
        <v>610</v>
      </c>
    </row>
    <row r="15277" spans="1:17" x14ac:dyDescent="0.35">
      <c r="A15277">
        <v>11500</v>
      </c>
      <c r="B15277" t="s">
        <v>6334</v>
      </c>
      <c r="C15277" t="s">
        <v>7114</v>
      </c>
      <c r="D15277">
        <v>115</v>
      </c>
      <c r="E15277" t="s">
        <v>6628</v>
      </c>
      <c r="F15277" t="s">
        <v>6628</v>
      </c>
      <c r="G15277" t="s">
        <v>7353</v>
      </c>
      <c r="H15277">
        <v>22</v>
      </c>
      <c r="I15277" t="s">
        <v>28869</v>
      </c>
      <c r="J15277">
        <v>10000</v>
      </c>
      <c r="L15277" t="s">
        <v>6526</v>
      </c>
      <c r="M15277">
        <v>15498286</v>
      </c>
      <c r="N15277" t="s">
        <v>6630</v>
      </c>
      <c r="O15277" t="s">
        <v>6630</v>
      </c>
      <c r="P15277" t="s">
        <v>28870</v>
      </c>
      <c r="Q15277" t="s">
        <v>6630</v>
      </c>
    </row>
    <row r="15278" spans="1:17" x14ac:dyDescent="0.35">
      <c r="A15278">
        <v>9496100860</v>
      </c>
      <c r="B15278" t="s">
        <v>6626</v>
      </c>
      <c r="C15278" t="s">
        <v>6356</v>
      </c>
      <c r="D15278">
        <v>200</v>
      </c>
      <c r="E15278" t="s">
        <v>6659</v>
      </c>
      <c r="F15278">
        <v>208</v>
      </c>
      <c r="G15278" t="s">
        <v>7424</v>
      </c>
      <c r="H15278">
        <v>325</v>
      </c>
      <c r="I15278" t="s">
        <v>28871</v>
      </c>
      <c r="J15278" t="s">
        <v>6630</v>
      </c>
      <c r="L15278" t="s">
        <v>6529</v>
      </c>
      <c r="M15278" t="s">
        <v>6630</v>
      </c>
      <c r="N15278">
        <v>10005886</v>
      </c>
      <c r="O15278" t="s">
        <v>6630</v>
      </c>
      <c r="P15278" t="s">
        <v>28872</v>
      </c>
      <c r="Q15278" t="s">
        <v>6630</v>
      </c>
    </row>
    <row r="15279" spans="1:17" x14ac:dyDescent="0.35">
      <c r="A15279">
        <v>3909109933</v>
      </c>
      <c r="B15279" t="s">
        <v>6626</v>
      </c>
      <c r="C15279" t="s">
        <v>6356</v>
      </c>
      <c r="D15279">
        <v>200</v>
      </c>
      <c r="E15279" t="s">
        <v>5245</v>
      </c>
      <c r="F15279">
        <v>202</v>
      </c>
      <c r="G15279" t="s">
        <v>5245</v>
      </c>
      <c r="H15279">
        <v>450</v>
      </c>
      <c r="I15279" t="s">
        <v>28873</v>
      </c>
      <c r="J15279">
        <v>20200</v>
      </c>
      <c r="L15279" t="s">
        <v>6529</v>
      </c>
      <c r="M15279">
        <v>10008216</v>
      </c>
      <c r="N15279">
        <v>10014664</v>
      </c>
      <c r="O15279" t="s">
        <v>6630</v>
      </c>
      <c r="P15279" t="s">
        <v>6630</v>
      </c>
      <c r="Q15279">
        <v>610</v>
      </c>
    </row>
    <row r="15280" spans="1:17" x14ac:dyDescent="0.35">
      <c r="A15280" t="s">
        <v>28874</v>
      </c>
      <c r="B15280" t="s">
        <v>6626</v>
      </c>
      <c r="C15280" t="s">
        <v>6628</v>
      </c>
      <c r="D15280" t="s">
        <v>6628</v>
      </c>
      <c r="E15280" t="s">
        <v>6628</v>
      </c>
      <c r="F15280" t="s">
        <v>6628</v>
      </c>
      <c r="G15280" t="s">
        <v>6628</v>
      </c>
      <c r="H15280" t="s">
        <v>6628</v>
      </c>
      <c r="I15280" t="s">
        <v>19151</v>
      </c>
      <c r="J15280" t="s">
        <v>6630</v>
      </c>
      <c r="L15280" t="s">
        <v>6526</v>
      </c>
      <c r="M15280" t="s">
        <v>6630</v>
      </c>
      <c r="N15280" t="s">
        <v>6630</v>
      </c>
      <c r="O15280" t="s">
        <v>6630</v>
      </c>
      <c r="P15280" t="s">
        <v>6630</v>
      </c>
      <c r="Q15280" t="s">
        <v>6630</v>
      </c>
    </row>
    <row r="15281" spans="1:17" x14ac:dyDescent="0.35">
      <c r="A15281">
        <v>9401106947</v>
      </c>
      <c r="B15281" t="s">
        <v>6626</v>
      </c>
      <c r="C15281" t="s">
        <v>6356</v>
      </c>
      <c r="D15281">
        <v>200</v>
      </c>
      <c r="E15281" t="s">
        <v>6645</v>
      </c>
      <c r="F15281">
        <v>201</v>
      </c>
      <c r="G15281" t="s">
        <v>6635</v>
      </c>
      <c r="H15281">
        <v>405</v>
      </c>
      <c r="I15281" t="s">
        <v>28875</v>
      </c>
      <c r="J15281">
        <v>20135</v>
      </c>
      <c r="L15281" t="s">
        <v>6529</v>
      </c>
      <c r="M15281">
        <v>10016579</v>
      </c>
      <c r="N15281">
        <v>10042553</v>
      </c>
      <c r="O15281" t="s">
        <v>6630</v>
      </c>
      <c r="P15281" t="s">
        <v>28876</v>
      </c>
      <c r="Q15281" t="s">
        <v>6630</v>
      </c>
    </row>
    <row r="15282" spans="1:17" x14ac:dyDescent="0.35">
      <c r="A15282">
        <v>3518114560</v>
      </c>
      <c r="B15282" t="s">
        <v>6626</v>
      </c>
      <c r="C15282" t="s">
        <v>6356</v>
      </c>
      <c r="D15282">
        <v>200</v>
      </c>
      <c r="E15282" t="s">
        <v>5245</v>
      </c>
      <c r="F15282">
        <v>202</v>
      </c>
      <c r="G15282" t="s">
        <v>5245</v>
      </c>
      <c r="H15282">
        <v>450</v>
      </c>
      <c r="I15282" t="s">
        <v>28877</v>
      </c>
      <c r="J15282">
        <v>20200</v>
      </c>
      <c r="L15282" t="s">
        <v>6529</v>
      </c>
      <c r="M15282">
        <v>16081159</v>
      </c>
      <c r="N15282">
        <v>10430573</v>
      </c>
      <c r="O15282" t="s">
        <v>6630</v>
      </c>
      <c r="P15282" t="s">
        <v>6630</v>
      </c>
      <c r="Q15282" t="s">
        <v>6630</v>
      </c>
    </row>
    <row r="15283" spans="1:17" x14ac:dyDescent="0.35">
      <c r="A15283">
        <v>9417113968</v>
      </c>
      <c r="B15283" t="s">
        <v>6626</v>
      </c>
      <c r="C15283" t="s">
        <v>6356</v>
      </c>
      <c r="D15283">
        <v>200</v>
      </c>
      <c r="E15283" t="s">
        <v>6366</v>
      </c>
      <c r="F15283">
        <v>207</v>
      </c>
      <c r="G15283" t="s">
        <v>176</v>
      </c>
      <c r="H15283">
        <v>705</v>
      </c>
      <c r="I15283" t="s">
        <v>28878</v>
      </c>
      <c r="J15283">
        <v>20800</v>
      </c>
      <c r="L15283" t="s">
        <v>6529</v>
      </c>
      <c r="M15283">
        <v>13194529</v>
      </c>
      <c r="N15283">
        <v>10014731</v>
      </c>
      <c r="O15283" t="s">
        <v>6630</v>
      </c>
      <c r="P15283" t="s">
        <v>6630</v>
      </c>
      <c r="Q15283">
        <v>700</v>
      </c>
    </row>
    <row r="15284" spans="1:17" x14ac:dyDescent="0.35">
      <c r="A15284">
        <v>80829650</v>
      </c>
      <c r="B15284" t="s">
        <v>6334</v>
      </c>
      <c r="C15284" t="s">
        <v>6766</v>
      </c>
      <c r="D15284">
        <v>120</v>
      </c>
      <c r="E15284" t="s">
        <v>6627</v>
      </c>
      <c r="F15284">
        <v>145</v>
      </c>
      <c r="G15284" t="s">
        <v>6627</v>
      </c>
      <c r="H15284">
        <v>15</v>
      </c>
      <c r="I15284" t="s">
        <v>28879</v>
      </c>
      <c r="J15284" t="s">
        <v>6630</v>
      </c>
      <c r="L15284" t="s">
        <v>6526</v>
      </c>
      <c r="M15284" t="s">
        <v>6630</v>
      </c>
      <c r="N15284" t="s">
        <v>6630</v>
      </c>
      <c r="O15284" t="s">
        <v>6630</v>
      </c>
      <c r="P15284" t="s">
        <v>6630</v>
      </c>
      <c r="Q15284" t="s">
        <v>6630</v>
      </c>
    </row>
    <row r="15285" spans="1:17" x14ac:dyDescent="0.35">
      <c r="A15285">
        <v>9622115991</v>
      </c>
      <c r="B15285" t="s">
        <v>6626</v>
      </c>
      <c r="C15285" t="s">
        <v>6540</v>
      </c>
      <c r="D15285">
        <v>131</v>
      </c>
      <c r="E15285" t="s">
        <v>7477</v>
      </c>
      <c r="F15285">
        <v>702</v>
      </c>
      <c r="G15285" t="s">
        <v>3068</v>
      </c>
      <c r="H15285">
        <v>830</v>
      </c>
      <c r="I15285" t="s">
        <v>28880</v>
      </c>
      <c r="J15285">
        <v>13260</v>
      </c>
      <c r="L15285" t="s">
        <v>6529</v>
      </c>
      <c r="M15285">
        <v>10015801</v>
      </c>
      <c r="N15285">
        <v>10015729</v>
      </c>
      <c r="O15285" t="s">
        <v>6630</v>
      </c>
      <c r="P15285" t="s">
        <v>6630</v>
      </c>
      <c r="Q15285">
        <v>900</v>
      </c>
    </row>
    <row r="15286" spans="1:17" x14ac:dyDescent="0.35">
      <c r="A15286">
        <v>3919115068</v>
      </c>
      <c r="B15286" t="s">
        <v>6626</v>
      </c>
      <c r="C15286" t="s">
        <v>6356</v>
      </c>
      <c r="D15286">
        <v>200</v>
      </c>
      <c r="E15286" t="s">
        <v>5245</v>
      </c>
      <c r="F15286">
        <v>202</v>
      </c>
      <c r="G15286" t="s">
        <v>5245</v>
      </c>
      <c r="H15286">
        <v>450</v>
      </c>
      <c r="I15286" t="s">
        <v>28881</v>
      </c>
      <c r="J15286">
        <v>20200</v>
      </c>
      <c r="L15286" t="s">
        <v>6529</v>
      </c>
      <c r="M15286">
        <v>11328407</v>
      </c>
      <c r="N15286">
        <v>11906852</v>
      </c>
      <c r="O15286" t="s">
        <v>6630</v>
      </c>
      <c r="P15286" t="s">
        <v>6630</v>
      </c>
      <c r="Q15286">
        <v>610</v>
      </c>
    </row>
    <row r="15287" spans="1:17" x14ac:dyDescent="0.35">
      <c r="A15287">
        <v>9424116740</v>
      </c>
      <c r="B15287" t="s">
        <v>6334</v>
      </c>
      <c r="C15287" t="s">
        <v>6356</v>
      </c>
      <c r="D15287">
        <v>200</v>
      </c>
      <c r="E15287" t="s">
        <v>6366</v>
      </c>
      <c r="F15287">
        <v>207</v>
      </c>
      <c r="G15287" t="s">
        <v>176</v>
      </c>
      <c r="H15287">
        <v>705</v>
      </c>
      <c r="I15287" t="s">
        <v>28882</v>
      </c>
      <c r="J15287">
        <v>20800</v>
      </c>
      <c r="L15287" t="s">
        <v>6529</v>
      </c>
      <c r="M15287">
        <v>11870044</v>
      </c>
      <c r="N15287">
        <v>12975067</v>
      </c>
      <c r="O15287" t="s">
        <v>6630</v>
      </c>
      <c r="P15287" t="s">
        <v>6630</v>
      </c>
      <c r="Q15287">
        <v>700</v>
      </c>
    </row>
    <row r="15288" spans="1:17" x14ac:dyDescent="0.35">
      <c r="A15288">
        <v>3596100819</v>
      </c>
      <c r="B15288" t="s">
        <v>6626</v>
      </c>
      <c r="C15288" t="s">
        <v>6356</v>
      </c>
      <c r="D15288">
        <v>200</v>
      </c>
      <c r="E15288" t="s">
        <v>5245</v>
      </c>
      <c r="F15288">
        <v>202</v>
      </c>
      <c r="G15288" t="s">
        <v>5245</v>
      </c>
      <c r="H15288">
        <v>450</v>
      </c>
      <c r="I15288" t="s">
        <v>28883</v>
      </c>
      <c r="J15288" t="s">
        <v>6630</v>
      </c>
      <c r="L15288" t="s">
        <v>6529</v>
      </c>
      <c r="M15288" t="s">
        <v>6630</v>
      </c>
      <c r="N15288">
        <v>10001883</v>
      </c>
      <c r="O15288" t="s">
        <v>6630</v>
      </c>
      <c r="P15288" t="s">
        <v>28884</v>
      </c>
      <c r="Q15288" t="s">
        <v>6630</v>
      </c>
    </row>
    <row r="15289" spans="1:17" x14ac:dyDescent="0.35">
      <c r="A15289">
        <v>80247009</v>
      </c>
      <c r="B15289" t="s">
        <v>6334</v>
      </c>
      <c r="C15289" t="s">
        <v>6766</v>
      </c>
      <c r="D15289">
        <v>120</v>
      </c>
      <c r="E15289" t="s">
        <v>6627</v>
      </c>
      <c r="F15289">
        <v>145</v>
      </c>
      <c r="G15289" t="s">
        <v>6627</v>
      </c>
      <c r="H15289">
        <v>15</v>
      </c>
      <c r="I15289" t="s">
        <v>28885</v>
      </c>
      <c r="J15289" t="s">
        <v>6630</v>
      </c>
      <c r="L15289" t="s">
        <v>6526</v>
      </c>
      <c r="M15289" t="s">
        <v>6630</v>
      </c>
      <c r="N15289" t="s">
        <v>6630</v>
      </c>
      <c r="O15289" t="s">
        <v>6630</v>
      </c>
      <c r="P15289" t="s">
        <v>6630</v>
      </c>
      <c r="Q15289" t="s">
        <v>6630</v>
      </c>
    </row>
    <row r="15290" spans="1:17" x14ac:dyDescent="0.35">
      <c r="A15290">
        <v>9417113800</v>
      </c>
      <c r="B15290" t="s">
        <v>6626</v>
      </c>
      <c r="C15290" t="s">
        <v>6356</v>
      </c>
      <c r="D15290">
        <v>200</v>
      </c>
      <c r="E15290" t="s">
        <v>6366</v>
      </c>
      <c r="F15290">
        <v>207</v>
      </c>
      <c r="G15290" t="s">
        <v>1357</v>
      </c>
      <c r="H15290">
        <v>745</v>
      </c>
      <c r="I15290" t="s">
        <v>12271</v>
      </c>
      <c r="J15290">
        <v>20800</v>
      </c>
      <c r="L15290" t="s">
        <v>6529</v>
      </c>
      <c r="M15290">
        <v>10007373</v>
      </c>
      <c r="N15290">
        <v>10015181</v>
      </c>
      <c r="O15290" t="s">
        <v>6630</v>
      </c>
      <c r="P15290" t="s">
        <v>6630</v>
      </c>
      <c r="Q15290">
        <v>700</v>
      </c>
    </row>
    <row r="15291" spans="1:17" x14ac:dyDescent="0.35">
      <c r="A15291">
        <v>80154904</v>
      </c>
      <c r="B15291" t="s">
        <v>6334</v>
      </c>
      <c r="C15291" t="s">
        <v>6766</v>
      </c>
      <c r="D15291">
        <v>120</v>
      </c>
      <c r="E15291" t="s">
        <v>6627</v>
      </c>
      <c r="F15291">
        <v>145</v>
      </c>
      <c r="G15291" t="s">
        <v>6627</v>
      </c>
      <c r="H15291">
        <v>15</v>
      </c>
      <c r="I15291" t="s">
        <v>28886</v>
      </c>
      <c r="J15291" t="s">
        <v>6630</v>
      </c>
      <c r="L15291" t="s">
        <v>6526</v>
      </c>
      <c r="M15291" t="s">
        <v>6630</v>
      </c>
      <c r="N15291" t="s">
        <v>6630</v>
      </c>
      <c r="O15291" t="s">
        <v>6630</v>
      </c>
      <c r="P15291" t="s">
        <v>6630</v>
      </c>
      <c r="Q15291" t="s">
        <v>6630</v>
      </c>
    </row>
    <row r="15292" spans="1:17" x14ac:dyDescent="0.35">
      <c r="A15292">
        <v>80083501</v>
      </c>
      <c r="B15292" t="s">
        <v>6334</v>
      </c>
      <c r="C15292" t="s">
        <v>6766</v>
      </c>
      <c r="D15292">
        <v>120</v>
      </c>
      <c r="E15292" t="s">
        <v>6627</v>
      </c>
      <c r="F15292">
        <v>145</v>
      </c>
      <c r="G15292" t="s">
        <v>6627</v>
      </c>
      <c r="H15292">
        <v>15</v>
      </c>
      <c r="I15292" t="s">
        <v>28887</v>
      </c>
      <c r="J15292" t="s">
        <v>6630</v>
      </c>
      <c r="L15292" t="s">
        <v>6526</v>
      </c>
      <c r="M15292" t="s">
        <v>6630</v>
      </c>
      <c r="N15292" t="s">
        <v>6630</v>
      </c>
      <c r="O15292" t="s">
        <v>6630</v>
      </c>
      <c r="P15292" t="s">
        <v>6630</v>
      </c>
      <c r="Q15292" t="s">
        <v>6630</v>
      </c>
    </row>
    <row r="15293" spans="1:17" x14ac:dyDescent="0.35">
      <c r="A15293">
        <v>77222</v>
      </c>
      <c r="B15293" t="s">
        <v>6334</v>
      </c>
      <c r="C15293" t="s">
        <v>6356</v>
      </c>
      <c r="D15293">
        <v>200</v>
      </c>
      <c r="E15293" t="s">
        <v>6659</v>
      </c>
      <c r="F15293">
        <v>208</v>
      </c>
      <c r="G15293" t="s">
        <v>1998</v>
      </c>
      <c r="H15293">
        <v>335</v>
      </c>
      <c r="I15293" t="s">
        <v>28888</v>
      </c>
      <c r="J15293" t="s">
        <v>6630</v>
      </c>
      <c r="L15293" t="s">
        <v>6526</v>
      </c>
      <c r="M15293" t="s">
        <v>6630</v>
      </c>
      <c r="N15293" t="s">
        <v>6630</v>
      </c>
      <c r="O15293" t="s">
        <v>6630</v>
      </c>
      <c r="P15293" t="s">
        <v>6630</v>
      </c>
      <c r="Q15293" t="s">
        <v>6630</v>
      </c>
    </row>
    <row r="15294" spans="1:17" x14ac:dyDescent="0.35">
      <c r="A15294">
        <v>80537103</v>
      </c>
      <c r="B15294" t="s">
        <v>6334</v>
      </c>
      <c r="C15294" t="s">
        <v>6766</v>
      </c>
      <c r="D15294">
        <v>120</v>
      </c>
      <c r="E15294" t="s">
        <v>6627</v>
      </c>
      <c r="F15294">
        <v>145</v>
      </c>
      <c r="G15294" t="s">
        <v>6627</v>
      </c>
      <c r="H15294">
        <v>15</v>
      </c>
      <c r="I15294" t="s">
        <v>28889</v>
      </c>
      <c r="J15294" t="s">
        <v>6630</v>
      </c>
      <c r="L15294" t="s">
        <v>6526</v>
      </c>
      <c r="M15294" t="s">
        <v>6630</v>
      </c>
      <c r="N15294" t="s">
        <v>6630</v>
      </c>
      <c r="O15294" t="s">
        <v>6630</v>
      </c>
      <c r="P15294" t="s">
        <v>6630</v>
      </c>
      <c r="Q15294" t="s">
        <v>6630</v>
      </c>
    </row>
    <row r="15295" spans="1:17" x14ac:dyDescent="0.35">
      <c r="A15295">
        <v>9495011713</v>
      </c>
      <c r="B15295" t="s">
        <v>6626</v>
      </c>
      <c r="C15295" t="s">
        <v>8762</v>
      </c>
      <c r="D15295">
        <v>130</v>
      </c>
      <c r="E15295" t="s">
        <v>6628</v>
      </c>
      <c r="F15295" t="s">
        <v>6628</v>
      </c>
      <c r="G15295" t="s">
        <v>6933</v>
      </c>
      <c r="H15295">
        <v>300</v>
      </c>
      <c r="I15295" t="s">
        <v>28890</v>
      </c>
      <c r="J15295" t="s">
        <v>6630</v>
      </c>
      <c r="L15295" t="s">
        <v>6529</v>
      </c>
      <c r="M15295" t="s">
        <v>6630</v>
      </c>
      <c r="N15295" t="s">
        <v>6630</v>
      </c>
      <c r="O15295" t="s">
        <v>6630</v>
      </c>
      <c r="P15295" t="s">
        <v>28891</v>
      </c>
      <c r="Q15295" t="s">
        <v>6630</v>
      </c>
    </row>
    <row r="15296" spans="1:17" x14ac:dyDescent="0.35">
      <c r="A15296">
        <v>6894010507</v>
      </c>
      <c r="B15296" t="s">
        <v>6626</v>
      </c>
      <c r="C15296" t="s">
        <v>8762</v>
      </c>
      <c r="D15296">
        <v>130</v>
      </c>
      <c r="E15296" t="s">
        <v>6628</v>
      </c>
      <c r="F15296" t="s">
        <v>6628</v>
      </c>
      <c r="G15296" t="s">
        <v>6628</v>
      </c>
      <c r="H15296" t="s">
        <v>6628</v>
      </c>
      <c r="I15296" t="s">
        <v>28892</v>
      </c>
      <c r="J15296" t="s">
        <v>6630</v>
      </c>
      <c r="L15296" t="s">
        <v>6529</v>
      </c>
      <c r="M15296" t="s">
        <v>6630</v>
      </c>
      <c r="N15296" t="s">
        <v>6630</v>
      </c>
      <c r="O15296" t="s">
        <v>6630</v>
      </c>
      <c r="P15296" t="s">
        <v>6799</v>
      </c>
      <c r="Q15296" t="s">
        <v>6630</v>
      </c>
    </row>
    <row r="15297" spans="1:17" x14ac:dyDescent="0.35">
      <c r="A15297">
        <v>9401106698</v>
      </c>
      <c r="B15297" t="s">
        <v>6626</v>
      </c>
      <c r="C15297" t="s">
        <v>6356</v>
      </c>
      <c r="D15297">
        <v>200</v>
      </c>
      <c r="E15297" t="s">
        <v>6366</v>
      </c>
      <c r="F15297">
        <v>207</v>
      </c>
      <c r="G15297" t="s">
        <v>6662</v>
      </c>
      <c r="H15297">
        <v>720</v>
      </c>
      <c r="I15297" t="s">
        <v>28893</v>
      </c>
      <c r="J15297">
        <v>20800</v>
      </c>
      <c r="L15297" t="s">
        <v>6529</v>
      </c>
      <c r="M15297">
        <v>10506697</v>
      </c>
      <c r="N15297" t="s">
        <v>6630</v>
      </c>
      <c r="O15297" t="s">
        <v>8486</v>
      </c>
      <c r="P15297" t="s">
        <v>6765</v>
      </c>
      <c r="Q15297" t="s">
        <v>6630</v>
      </c>
    </row>
    <row r="15298" spans="1:17" x14ac:dyDescent="0.35">
      <c r="A15298">
        <v>80792901</v>
      </c>
      <c r="B15298" t="s">
        <v>6334</v>
      </c>
      <c r="C15298" t="s">
        <v>6766</v>
      </c>
      <c r="D15298">
        <v>120</v>
      </c>
      <c r="E15298" t="s">
        <v>6627</v>
      </c>
      <c r="F15298">
        <v>145</v>
      </c>
      <c r="G15298" t="s">
        <v>6627</v>
      </c>
      <c r="H15298">
        <v>15</v>
      </c>
      <c r="I15298" t="s">
        <v>28894</v>
      </c>
      <c r="J15298" t="s">
        <v>6630</v>
      </c>
      <c r="L15298" t="s">
        <v>6526</v>
      </c>
      <c r="M15298" t="s">
        <v>6630</v>
      </c>
      <c r="N15298" t="s">
        <v>6630</v>
      </c>
      <c r="O15298" t="s">
        <v>6630</v>
      </c>
      <c r="P15298" t="s">
        <v>6630</v>
      </c>
      <c r="Q15298" t="s">
        <v>6630</v>
      </c>
    </row>
    <row r="15299" spans="1:17" x14ac:dyDescent="0.35">
      <c r="A15299">
        <v>80742601</v>
      </c>
      <c r="B15299" t="s">
        <v>6334</v>
      </c>
      <c r="C15299" t="s">
        <v>6766</v>
      </c>
      <c r="D15299">
        <v>120</v>
      </c>
      <c r="E15299" t="s">
        <v>6627</v>
      </c>
      <c r="F15299">
        <v>145</v>
      </c>
      <c r="G15299" t="s">
        <v>6627</v>
      </c>
      <c r="H15299">
        <v>15</v>
      </c>
      <c r="I15299" t="s">
        <v>28895</v>
      </c>
      <c r="J15299" t="s">
        <v>6630</v>
      </c>
      <c r="L15299" t="s">
        <v>6526</v>
      </c>
      <c r="M15299" t="s">
        <v>6630</v>
      </c>
      <c r="N15299" t="s">
        <v>6630</v>
      </c>
      <c r="O15299" t="s">
        <v>6630</v>
      </c>
      <c r="P15299" t="s">
        <v>6630</v>
      </c>
      <c r="Q15299" t="s">
        <v>6630</v>
      </c>
    </row>
    <row r="15300" spans="1:17" x14ac:dyDescent="0.35">
      <c r="A15300">
        <v>9493011403</v>
      </c>
      <c r="B15300" t="s">
        <v>6626</v>
      </c>
      <c r="C15300" t="s">
        <v>6356</v>
      </c>
      <c r="D15300">
        <v>200</v>
      </c>
      <c r="E15300" t="s">
        <v>6659</v>
      </c>
      <c r="F15300">
        <v>208</v>
      </c>
      <c r="G15300" t="s">
        <v>6628</v>
      </c>
      <c r="H15300" t="s">
        <v>6628</v>
      </c>
      <c r="I15300" t="s">
        <v>28896</v>
      </c>
      <c r="J15300" t="s">
        <v>6630</v>
      </c>
      <c r="L15300" t="s">
        <v>6529</v>
      </c>
      <c r="M15300" t="s">
        <v>6630</v>
      </c>
      <c r="N15300" t="s">
        <v>6630</v>
      </c>
      <c r="O15300" t="s">
        <v>6630</v>
      </c>
      <c r="P15300" t="s">
        <v>28897</v>
      </c>
      <c r="Q15300" t="s">
        <v>6630</v>
      </c>
    </row>
    <row r="15301" spans="1:17" x14ac:dyDescent="0.35">
      <c r="A15301">
        <v>9419114907</v>
      </c>
      <c r="B15301" t="s">
        <v>6626</v>
      </c>
      <c r="C15301" t="s">
        <v>6356</v>
      </c>
      <c r="D15301">
        <v>200</v>
      </c>
      <c r="E15301" t="s">
        <v>6366</v>
      </c>
      <c r="F15301">
        <v>207</v>
      </c>
      <c r="G15301" t="s">
        <v>6792</v>
      </c>
      <c r="H15301">
        <v>790</v>
      </c>
      <c r="I15301" t="s">
        <v>21296</v>
      </c>
      <c r="J15301">
        <v>20050</v>
      </c>
      <c r="L15301" t="s">
        <v>6529</v>
      </c>
      <c r="M15301">
        <v>10778318</v>
      </c>
      <c r="N15301">
        <v>10383252</v>
      </c>
      <c r="O15301" t="s">
        <v>6630</v>
      </c>
      <c r="P15301" t="s">
        <v>6630</v>
      </c>
      <c r="Q15301">
        <v>700</v>
      </c>
    </row>
    <row r="15302" spans="1:17" x14ac:dyDescent="0.35">
      <c r="A15302">
        <v>7994015520</v>
      </c>
      <c r="B15302" t="s">
        <v>6626</v>
      </c>
      <c r="C15302" t="s">
        <v>8762</v>
      </c>
      <c r="D15302">
        <v>130</v>
      </c>
      <c r="E15302" t="s">
        <v>6628</v>
      </c>
      <c r="F15302" t="s">
        <v>6628</v>
      </c>
      <c r="G15302" t="s">
        <v>6628</v>
      </c>
      <c r="H15302" t="s">
        <v>6628</v>
      </c>
      <c r="I15302" t="s">
        <v>28898</v>
      </c>
      <c r="J15302" t="s">
        <v>6630</v>
      </c>
      <c r="L15302" t="s">
        <v>6529</v>
      </c>
      <c r="M15302" t="s">
        <v>6630</v>
      </c>
      <c r="N15302" t="s">
        <v>6630</v>
      </c>
      <c r="O15302" t="s">
        <v>28899</v>
      </c>
      <c r="P15302" t="s">
        <v>23753</v>
      </c>
      <c r="Q15302" t="s">
        <v>6630</v>
      </c>
    </row>
    <row r="15303" spans="1:17" x14ac:dyDescent="0.35">
      <c r="A15303">
        <v>80664205</v>
      </c>
      <c r="B15303" t="s">
        <v>6334</v>
      </c>
      <c r="C15303" t="s">
        <v>6766</v>
      </c>
      <c r="D15303">
        <v>120</v>
      </c>
      <c r="E15303" t="s">
        <v>6627</v>
      </c>
      <c r="F15303">
        <v>145</v>
      </c>
      <c r="G15303" t="s">
        <v>6627</v>
      </c>
      <c r="H15303">
        <v>15</v>
      </c>
      <c r="I15303" t="s">
        <v>28900</v>
      </c>
      <c r="J15303" t="s">
        <v>6630</v>
      </c>
      <c r="L15303" t="s">
        <v>6526</v>
      </c>
      <c r="M15303" t="s">
        <v>6630</v>
      </c>
      <c r="N15303" t="s">
        <v>6630</v>
      </c>
      <c r="O15303" t="s">
        <v>6630</v>
      </c>
      <c r="P15303" t="s">
        <v>6630</v>
      </c>
      <c r="Q15303" t="s">
        <v>6630</v>
      </c>
    </row>
    <row r="15304" spans="1:17" x14ac:dyDescent="0.35">
      <c r="A15304">
        <v>80648039</v>
      </c>
      <c r="B15304" t="s">
        <v>6334</v>
      </c>
      <c r="C15304" t="s">
        <v>6766</v>
      </c>
      <c r="D15304">
        <v>120</v>
      </c>
      <c r="E15304" t="s">
        <v>6627</v>
      </c>
      <c r="F15304">
        <v>145</v>
      </c>
      <c r="G15304" t="s">
        <v>6627</v>
      </c>
      <c r="H15304">
        <v>15</v>
      </c>
      <c r="I15304" t="s">
        <v>28901</v>
      </c>
      <c r="J15304" t="s">
        <v>6630</v>
      </c>
      <c r="L15304" t="s">
        <v>6526</v>
      </c>
      <c r="M15304" t="s">
        <v>6630</v>
      </c>
      <c r="N15304" t="s">
        <v>6630</v>
      </c>
      <c r="O15304" t="s">
        <v>6630</v>
      </c>
      <c r="P15304" t="s">
        <v>6630</v>
      </c>
      <c r="Q15304" t="s">
        <v>6630</v>
      </c>
    </row>
    <row r="15305" spans="1:17" x14ac:dyDescent="0.35">
      <c r="A15305">
        <v>8795100776</v>
      </c>
      <c r="B15305" t="s">
        <v>6626</v>
      </c>
      <c r="C15305" t="s">
        <v>6766</v>
      </c>
      <c r="D15305">
        <v>120</v>
      </c>
      <c r="E15305" t="s">
        <v>6701</v>
      </c>
      <c r="F15305">
        <v>500</v>
      </c>
      <c r="G15305" t="s">
        <v>7639</v>
      </c>
      <c r="H15305">
        <v>63</v>
      </c>
      <c r="I15305" t="s">
        <v>28902</v>
      </c>
      <c r="J15305" t="s">
        <v>6630</v>
      </c>
      <c r="L15305" t="s">
        <v>6529</v>
      </c>
      <c r="M15305" t="s">
        <v>6630</v>
      </c>
      <c r="N15305" t="s">
        <v>6630</v>
      </c>
      <c r="O15305" t="s">
        <v>6630</v>
      </c>
      <c r="P15305" t="s">
        <v>23337</v>
      </c>
      <c r="Q15305" t="s">
        <v>6630</v>
      </c>
    </row>
    <row r="15306" spans="1:17" x14ac:dyDescent="0.35">
      <c r="A15306">
        <v>7998105774</v>
      </c>
      <c r="B15306" t="s">
        <v>6626</v>
      </c>
      <c r="C15306" t="s">
        <v>6356</v>
      </c>
      <c r="D15306">
        <v>200</v>
      </c>
      <c r="E15306" t="s">
        <v>6366</v>
      </c>
      <c r="F15306">
        <v>207</v>
      </c>
      <c r="G15306" t="s">
        <v>7082</v>
      </c>
      <c r="H15306">
        <v>715</v>
      </c>
      <c r="I15306" t="s">
        <v>28903</v>
      </c>
      <c r="J15306" t="s">
        <v>6630</v>
      </c>
      <c r="L15306" t="s">
        <v>6529</v>
      </c>
      <c r="M15306" t="s">
        <v>6630</v>
      </c>
      <c r="N15306">
        <v>10007319</v>
      </c>
      <c r="O15306" t="s">
        <v>7986</v>
      </c>
      <c r="P15306" t="s">
        <v>8659</v>
      </c>
      <c r="Q15306" t="s">
        <v>6630</v>
      </c>
    </row>
    <row r="15307" spans="1:17" x14ac:dyDescent="0.35">
      <c r="A15307">
        <v>3599106036</v>
      </c>
      <c r="B15307" t="s">
        <v>6626</v>
      </c>
      <c r="C15307" t="s">
        <v>6356</v>
      </c>
      <c r="D15307">
        <v>200</v>
      </c>
      <c r="E15307" t="s">
        <v>5245</v>
      </c>
      <c r="F15307">
        <v>202</v>
      </c>
      <c r="G15307" t="s">
        <v>5245</v>
      </c>
      <c r="H15307">
        <v>450</v>
      </c>
      <c r="I15307" t="s">
        <v>28904</v>
      </c>
      <c r="J15307">
        <v>20200</v>
      </c>
      <c r="L15307" t="s">
        <v>6529</v>
      </c>
      <c r="M15307" t="s">
        <v>6630</v>
      </c>
      <c r="N15307">
        <v>10410901</v>
      </c>
      <c r="O15307" t="s">
        <v>6630</v>
      </c>
      <c r="P15307" t="s">
        <v>28905</v>
      </c>
      <c r="Q15307" t="s">
        <v>6630</v>
      </c>
    </row>
    <row r="15308" spans="1:17" x14ac:dyDescent="0.35">
      <c r="A15308">
        <v>7995100779</v>
      </c>
      <c r="B15308" t="s">
        <v>6626</v>
      </c>
      <c r="C15308" t="s">
        <v>6356</v>
      </c>
      <c r="D15308">
        <v>200</v>
      </c>
      <c r="E15308" t="s">
        <v>6645</v>
      </c>
      <c r="F15308">
        <v>201</v>
      </c>
      <c r="G15308" t="s">
        <v>6628</v>
      </c>
      <c r="H15308" t="s">
        <v>6628</v>
      </c>
      <c r="I15308" t="s">
        <v>28906</v>
      </c>
      <c r="J15308" t="s">
        <v>6630</v>
      </c>
      <c r="L15308" t="s">
        <v>6529</v>
      </c>
      <c r="M15308" t="s">
        <v>6630</v>
      </c>
      <c r="N15308" t="s">
        <v>6630</v>
      </c>
      <c r="O15308" t="s">
        <v>6630</v>
      </c>
      <c r="P15308" t="s">
        <v>6799</v>
      </c>
      <c r="Q15308" t="s">
        <v>6630</v>
      </c>
    </row>
    <row r="15309" spans="1:17" x14ac:dyDescent="0.35">
      <c r="A15309">
        <v>80471809</v>
      </c>
      <c r="B15309" t="s">
        <v>6334</v>
      </c>
      <c r="C15309" t="s">
        <v>6766</v>
      </c>
      <c r="D15309">
        <v>120</v>
      </c>
      <c r="E15309" t="s">
        <v>6627</v>
      </c>
      <c r="F15309">
        <v>145</v>
      </c>
      <c r="G15309" t="s">
        <v>6627</v>
      </c>
      <c r="H15309">
        <v>15</v>
      </c>
      <c r="I15309" t="s">
        <v>28907</v>
      </c>
      <c r="J15309" t="s">
        <v>6630</v>
      </c>
      <c r="L15309" t="s">
        <v>6526</v>
      </c>
      <c r="M15309" t="s">
        <v>6630</v>
      </c>
      <c r="N15309" t="s">
        <v>6630</v>
      </c>
      <c r="O15309" t="s">
        <v>6630</v>
      </c>
      <c r="P15309" t="s">
        <v>6630</v>
      </c>
      <c r="Q15309" t="s">
        <v>6630</v>
      </c>
    </row>
    <row r="15310" spans="1:17" x14ac:dyDescent="0.35">
      <c r="A15310">
        <v>9401107071</v>
      </c>
      <c r="B15310" t="s">
        <v>6626</v>
      </c>
      <c r="C15310" t="s">
        <v>6356</v>
      </c>
      <c r="D15310">
        <v>200</v>
      </c>
      <c r="E15310" t="s">
        <v>5245</v>
      </c>
      <c r="F15310">
        <v>202</v>
      </c>
      <c r="G15310" t="s">
        <v>5245</v>
      </c>
      <c r="H15310">
        <v>450</v>
      </c>
      <c r="I15310" t="s">
        <v>28908</v>
      </c>
      <c r="J15310">
        <v>20200</v>
      </c>
      <c r="L15310" t="s">
        <v>6529</v>
      </c>
      <c r="M15310" t="s">
        <v>6630</v>
      </c>
      <c r="N15310">
        <v>10410901</v>
      </c>
      <c r="O15310" t="s">
        <v>28909</v>
      </c>
      <c r="P15310" t="s">
        <v>28910</v>
      </c>
      <c r="Q15310" t="s">
        <v>6630</v>
      </c>
    </row>
    <row r="15311" spans="1:17" x14ac:dyDescent="0.35">
      <c r="A15311">
        <v>9410110273</v>
      </c>
      <c r="B15311" t="s">
        <v>6626</v>
      </c>
      <c r="C15311" t="s">
        <v>6356</v>
      </c>
      <c r="D15311">
        <v>200</v>
      </c>
      <c r="E15311" t="s">
        <v>6645</v>
      </c>
      <c r="F15311">
        <v>201</v>
      </c>
      <c r="G15311" t="s">
        <v>6657</v>
      </c>
      <c r="H15311">
        <v>420</v>
      </c>
      <c r="I15311" t="s">
        <v>28911</v>
      </c>
      <c r="J15311" t="s">
        <v>6630</v>
      </c>
      <c r="L15311" t="s">
        <v>6529</v>
      </c>
      <c r="M15311">
        <v>11352415</v>
      </c>
      <c r="N15311">
        <v>10606911</v>
      </c>
      <c r="O15311">
        <v>31077</v>
      </c>
      <c r="P15311" t="s">
        <v>6630</v>
      </c>
      <c r="Q15311" t="s">
        <v>6630</v>
      </c>
    </row>
    <row r="15312" spans="1:17" x14ac:dyDescent="0.35">
      <c r="A15312">
        <v>7993100337</v>
      </c>
      <c r="B15312" t="s">
        <v>6626</v>
      </c>
      <c r="C15312" t="s">
        <v>6356</v>
      </c>
      <c r="D15312">
        <v>200</v>
      </c>
      <c r="E15312" t="s">
        <v>6645</v>
      </c>
      <c r="F15312">
        <v>201</v>
      </c>
      <c r="G15312" t="s">
        <v>7247</v>
      </c>
      <c r="H15312">
        <v>735</v>
      </c>
      <c r="I15312" t="s">
        <v>28912</v>
      </c>
      <c r="J15312" t="s">
        <v>6630</v>
      </c>
      <c r="L15312" t="s">
        <v>6529</v>
      </c>
      <c r="M15312" t="s">
        <v>6630</v>
      </c>
      <c r="N15312">
        <v>10008507</v>
      </c>
      <c r="O15312" t="s">
        <v>6630</v>
      </c>
      <c r="P15312" t="s">
        <v>28913</v>
      </c>
      <c r="Q15312" t="s">
        <v>6630</v>
      </c>
    </row>
    <row r="15313" spans="1:17" x14ac:dyDescent="0.35">
      <c r="A15313">
        <v>6394100611</v>
      </c>
      <c r="B15313" t="s">
        <v>6626</v>
      </c>
      <c r="C15313" t="s">
        <v>6356</v>
      </c>
      <c r="D15313">
        <v>200</v>
      </c>
      <c r="E15313" t="s">
        <v>6366</v>
      </c>
      <c r="F15313">
        <v>207</v>
      </c>
      <c r="G15313" t="s">
        <v>7005</v>
      </c>
      <c r="H15313">
        <v>740</v>
      </c>
      <c r="I15313" t="s">
        <v>28914</v>
      </c>
      <c r="J15313" t="s">
        <v>6630</v>
      </c>
      <c r="L15313" t="s">
        <v>6529</v>
      </c>
      <c r="M15313" t="s">
        <v>6630</v>
      </c>
      <c r="N15313" t="s">
        <v>6630</v>
      </c>
      <c r="O15313" t="s">
        <v>6630</v>
      </c>
      <c r="P15313" t="s">
        <v>24579</v>
      </c>
      <c r="Q15313" t="s">
        <v>6630</v>
      </c>
    </row>
    <row r="15314" spans="1:17" x14ac:dyDescent="0.35">
      <c r="A15314">
        <v>9406108960</v>
      </c>
      <c r="B15314" t="s">
        <v>6626</v>
      </c>
      <c r="C15314" t="s">
        <v>6356</v>
      </c>
      <c r="D15314">
        <v>200</v>
      </c>
      <c r="E15314" t="s">
        <v>5245</v>
      </c>
      <c r="F15314">
        <v>202</v>
      </c>
      <c r="G15314" t="s">
        <v>6786</v>
      </c>
      <c r="H15314">
        <v>440</v>
      </c>
      <c r="I15314" t="s">
        <v>28915</v>
      </c>
      <c r="J15314" t="s">
        <v>6630</v>
      </c>
      <c r="L15314" t="s">
        <v>6529</v>
      </c>
      <c r="M15314">
        <v>10177432</v>
      </c>
      <c r="N15314">
        <v>10703404</v>
      </c>
      <c r="O15314" t="s">
        <v>28916</v>
      </c>
      <c r="P15314" t="s">
        <v>28917</v>
      </c>
      <c r="Q15314" t="s">
        <v>6630</v>
      </c>
    </row>
    <row r="15315" spans="1:17" x14ac:dyDescent="0.35">
      <c r="A15315">
        <v>9413111790</v>
      </c>
      <c r="B15315" t="s">
        <v>6626</v>
      </c>
      <c r="C15315" t="s">
        <v>6356</v>
      </c>
      <c r="D15315">
        <v>200</v>
      </c>
      <c r="E15315" t="s">
        <v>6645</v>
      </c>
      <c r="F15315">
        <v>201</v>
      </c>
      <c r="G15315" t="s">
        <v>6638</v>
      </c>
      <c r="H15315">
        <v>415</v>
      </c>
      <c r="I15315" t="s">
        <v>15956</v>
      </c>
      <c r="J15315">
        <v>20115</v>
      </c>
      <c r="L15315" t="s">
        <v>6529</v>
      </c>
      <c r="M15315">
        <v>13315116</v>
      </c>
      <c r="N15315">
        <v>12946768</v>
      </c>
      <c r="O15315">
        <v>30121</v>
      </c>
      <c r="P15315" t="s">
        <v>6630</v>
      </c>
      <c r="Q15315" t="s">
        <v>6630</v>
      </c>
    </row>
    <row r="15316" spans="1:17" x14ac:dyDescent="0.35">
      <c r="A15316">
        <v>9419114882</v>
      </c>
      <c r="B15316" t="s">
        <v>6626</v>
      </c>
      <c r="C15316" t="s">
        <v>6356</v>
      </c>
      <c r="D15316">
        <v>200</v>
      </c>
      <c r="E15316" t="s">
        <v>6357</v>
      </c>
      <c r="F15316">
        <v>209</v>
      </c>
      <c r="G15316" t="s">
        <v>977</v>
      </c>
      <c r="H15316">
        <v>310</v>
      </c>
      <c r="I15316" t="s">
        <v>28918</v>
      </c>
      <c r="J15316">
        <v>13670</v>
      </c>
      <c r="L15316" t="s">
        <v>6529</v>
      </c>
      <c r="M15316">
        <v>12884886</v>
      </c>
      <c r="N15316">
        <v>13682151</v>
      </c>
      <c r="O15316" t="s">
        <v>6630</v>
      </c>
      <c r="P15316" t="s">
        <v>6630</v>
      </c>
      <c r="Q15316">
        <v>700</v>
      </c>
    </row>
    <row r="15317" spans="1:17" x14ac:dyDescent="0.35">
      <c r="A15317">
        <v>9419114952</v>
      </c>
      <c r="B15317" t="s">
        <v>6626</v>
      </c>
      <c r="C15317" t="s">
        <v>6356</v>
      </c>
      <c r="D15317">
        <v>200</v>
      </c>
      <c r="E15317" t="s">
        <v>6366</v>
      </c>
      <c r="F15317">
        <v>207</v>
      </c>
      <c r="G15317" t="s">
        <v>6792</v>
      </c>
      <c r="H15317">
        <v>790</v>
      </c>
      <c r="I15317" t="s">
        <v>16047</v>
      </c>
      <c r="J15317">
        <v>20050</v>
      </c>
      <c r="L15317" t="s">
        <v>6529</v>
      </c>
      <c r="M15317">
        <v>12270366</v>
      </c>
      <c r="N15317">
        <v>10014577</v>
      </c>
      <c r="O15317" t="s">
        <v>6630</v>
      </c>
      <c r="P15317" t="s">
        <v>6630</v>
      </c>
      <c r="Q15317" t="s">
        <v>6630</v>
      </c>
    </row>
    <row r="15318" spans="1:17" x14ac:dyDescent="0.35">
      <c r="A15318">
        <v>9422116091</v>
      </c>
      <c r="B15318" t="s">
        <v>6626</v>
      </c>
      <c r="C15318" t="s">
        <v>6356</v>
      </c>
      <c r="D15318">
        <v>200</v>
      </c>
      <c r="E15318" t="s">
        <v>6357</v>
      </c>
      <c r="F15318">
        <v>209</v>
      </c>
      <c r="G15318" t="s">
        <v>6358</v>
      </c>
      <c r="H15318">
        <v>301</v>
      </c>
      <c r="I15318" t="s">
        <v>28919</v>
      </c>
      <c r="J15318">
        <v>13562</v>
      </c>
      <c r="L15318" t="s">
        <v>6529</v>
      </c>
      <c r="M15318">
        <v>11888834</v>
      </c>
      <c r="N15318">
        <v>10731991</v>
      </c>
      <c r="O15318" t="s">
        <v>6630</v>
      </c>
      <c r="P15318" t="s">
        <v>6630</v>
      </c>
      <c r="Q15318">
        <v>700</v>
      </c>
    </row>
    <row r="15319" spans="1:17" x14ac:dyDescent="0.35">
      <c r="A15319">
        <v>80722203</v>
      </c>
      <c r="B15319" t="s">
        <v>6334</v>
      </c>
      <c r="C15319" t="s">
        <v>6766</v>
      </c>
      <c r="D15319">
        <v>120</v>
      </c>
      <c r="E15319" t="s">
        <v>6627</v>
      </c>
      <c r="F15319">
        <v>145</v>
      </c>
      <c r="G15319" t="s">
        <v>6627</v>
      </c>
      <c r="H15319">
        <v>15</v>
      </c>
      <c r="I15319" t="s">
        <v>28920</v>
      </c>
      <c r="J15319" t="s">
        <v>6630</v>
      </c>
      <c r="L15319" t="s">
        <v>6526</v>
      </c>
      <c r="M15319" t="s">
        <v>6630</v>
      </c>
      <c r="N15319" t="s">
        <v>6630</v>
      </c>
      <c r="O15319" t="s">
        <v>6630</v>
      </c>
      <c r="P15319" t="s">
        <v>6630</v>
      </c>
      <c r="Q15319" t="s">
        <v>6630</v>
      </c>
    </row>
    <row r="15320" spans="1:17" x14ac:dyDescent="0.35">
      <c r="A15320">
        <v>80708206</v>
      </c>
      <c r="B15320" t="s">
        <v>6334</v>
      </c>
      <c r="C15320" t="s">
        <v>6766</v>
      </c>
      <c r="D15320">
        <v>120</v>
      </c>
      <c r="E15320" t="s">
        <v>6627</v>
      </c>
      <c r="F15320">
        <v>145</v>
      </c>
      <c r="G15320" t="s">
        <v>6627</v>
      </c>
      <c r="H15320">
        <v>15</v>
      </c>
      <c r="I15320" t="s">
        <v>28921</v>
      </c>
      <c r="J15320" t="s">
        <v>6630</v>
      </c>
      <c r="L15320" t="s">
        <v>6526</v>
      </c>
      <c r="M15320" t="s">
        <v>6630</v>
      </c>
      <c r="N15320" t="s">
        <v>6630</v>
      </c>
      <c r="O15320" t="s">
        <v>6630</v>
      </c>
      <c r="P15320" t="s">
        <v>6630</v>
      </c>
      <c r="Q15320" t="s">
        <v>6630</v>
      </c>
    </row>
    <row r="15321" spans="1:17" x14ac:dyDescent="0.35">
      <c r="A15321">
        <v>9423116458</v>
      </c>
      <c r="B15321" t="s">
        <v>6334</v>
      </c>
      <c r="C15321" t="s">
        <v>6356</v>
      </c>
      <c r="D15321">
        <v>200</v>
      </c>
      <c r="E15321" t="s">
        <v>6645</v>
      </c>
      <c r="F15321">
        <v>201</v>
      </c>
      <c r="G15321" t="s">
        <v>6638</v>
      </c>
      <c r="H15321">
        <v>415</v>
      </c>
      <c r="I15321" t="s">
        <v>28922</v>
      </c>
      <c r="J15321">
        <v>20115</v>
      </c>
      <c r="L15321" t="s">
        <v>6529</v>
      </c>
      <c r="M15321">
        <v>15050422</v>
      </c>
      <c r="N15321">
        <v>14431750</v>
      </c>
      <c r="O15321" t="s">
        <v>6630</v>
      </c>
      <c r="P15321" t="s">
        <v>6630</v>
      </c>
      <c r="Q15321">
        <v>100</v>
      </c>
    </row>
    <row r="15322" spans="1:17" x14ac:dyDescent="0.35">
      <c r="A15322">
        <v>9422116075</v>
      </c>
      <c r="B15322" t="s">
        <v>6334</v>
      </c>
      <c r="C15322" t="s">
        <v>6335</v>
      </c>
      <c r="D15322">
        <v>150</v>
      </c>
      <c r="E15322" t="s">
        <v>6335</v>
      </c>
      <c r="F15322">
        <v>205</v>
      </c>
      <c r="G15322" t="s">
        <v>1874</v>
      </c>
      <c r="H15322">
        <v>970</v>
      </c>
      <c r="I15322" t="s">
        <v>18562</v>
      </c>
      <c r="J15322">
        <v>20520</v>
      </c>
      <c r="L15322" t="s">
        <v>6529</v>
      </c>
      <c r="M15322">
        <v>13592017</v>
      </c>
      <c r="N15322">
        <v>11051583</v>
      </c>
      <c r="O15322" t="s">
        <v>6630</v>
      </c>
      <c r="P15322" t="s">
        <v>6630</v>
      </c>
      <c r="Q15322">
        <v>700</v>
      </c>
    </row>
    <row r="15323" spans="1:17" x14ac:dyDescent="0.35">
      <c r="A15323">
        <v>9424116517</v>
      </c>
      <c r="B15323" t="s">
        <v>6334</v>
      </c>
      <c r="C15323" t="s">
        <v>7946</v>
      </c>
      <c r="D15323">
        <v>100</v>
      </c>
      <c r="E15323" t="s">
        <v>8513</v>
      </c>
      <c r="F15323">
        <v>100</v>
      </c>
      <c r="G15323" t="s">
        <v>8690</v>
      </c>
      <c r="H15323">
        <v>320</v>
      </c>
      <c r="I15323" t="s">
        <v>8879</v>
      </c>
      <c r="J15323">
        <v>10103</v>
      </c>
      <c r="L15323" t="s">
        <v>6529</v>
      </c>
      <c r="M15323">
        <v>13129794</v>
      </c>
      <c r="N15323">
        <v>10149212</v>
      </c>
      <c r="O15323" t="s">
        <v>6630</v>
      </c>
      <c r="P15323" t="s">
        <v>6630</v>
      </c>
      <c r="Q15323" t="s">
        <v>6630</v>
      </c>
    </row>
    <row r="15324" spans="1:17" x14ac:dyDescent="0.35">
      <c r="A15324">
        <v>9418114348</v>
      </c>
      <c r="B15324" t="s">
        <v>6626</v>
      </c>
      <c r="C15324" t="s">
        <v>6540</v>
      </c>
      <c r="D15324">
        <v>131</v>
      </c>
      <c r="E15324" t="s">
        <v>2905</v>
      </c>
      <c r="F15324">
        <v>300</v>
      </c>
      <c r="G15324" t="s">
        <v>2845</v>
      </c>
      <c r="H15324">
        <v>107</v>
      </c>
      <c r="I15324" t="s">
        <v>28923</v>
      </c>
      <c r="J15324">
        <v>20120</v>
      </c>
      <c r="L15324" t="s">
        <v>6529</v>
      </c>
      <c r="M15324">
        <v>11277777</v>
      </c>
      <c r="N15324">
        <v>12939867</v>
      </c>
      <c r="O15324" t="s">
        <v>6630</v>
      </c>
      <c r="P15324" t="s">
        <v>6630</v>
      </c>
      <c r="Q15324" t="s">
        <v>6630</v>
      </c>
    </row>
    <row r="15325" spans="1:17" x14ac:dyDescent="0.35">
      <c r="A15325">
        <v>6302107308</v>
      </c>
      <c r="B15325" t="s">
        <v>6626</v>
      </c>
      <c r="C15325" t="s">
        <v>6356</v>
      </c>
      <c r="D15325">
        <v>200</v>
      </c>
      <c r="E15325" t="s">
        <v>6645</v>
      </c>
      <c r="F15325">
        <v>201</v>
      </c>
      <c r="G15325" t="s">
        <v>6657</v>
      </c>
      <c r="H15325">
        <v>420</v>
      </c>
      <c r="I15325" t="s">
        <v>28924</v>
      </c>
      <c r="J15325" t="s">
        <v>6630</v>
      </c>
      <c r="L15325" t="s">
        <v>6529</v>
      </c>
      <c r="M15325">
        <v>10635131</v>
      </c>
      <c r="N15325">
        <v>10505301</v>
      </c>
      <c r="O15325" t="s">
        <v>28925</v>
      </c>
      <c r="P15325" t="s">
        <v>28926</v>
      </c>
      <c r="Q15325">
        <v>100</v>
      </c>
    </row>
    <row r="15326" spans="1:17" x14ac:dyDescent="0.35">
      <c r="A15326">
        <v>9416113729</v>
      </c>
      <c r="B15326" t="s">
        <v>6334</v>
      </c>
      <c r="C15326" t="s">
        <v>6356</v>
      </c>
      <c r="D15326">
        <v>200</v>
      </c>
      <c r="E15326" t="s">
        <v>6357</v>
      </c>
      <c r="F15326">
        <v>209</v>
      </c>
      <c r="G15326" t="s">
        <v>1998</v>
      </c>
      <c r="H15326">
        <v>335</v>
      </c>
      <c r="I15326" t="s">
        <v>28927</v>
      </c>
      <c r="J15326">
        <v>13800</v>
      </c>
      <c r="L15326" t="s">
        <v>6529</v>
      </c>
      <c r="M15326">
        <v>10042553</v>
      </c>
      <c r="N15326">
        <v>11331850</v>
      </c>
      <c r="O15326" t="s">
        <v>6630</v>
      </c>
      <c r="P15326" t="s">
        <v>6630</v>
      </c>
      <c r="Q15326" t="s">
        <v>6630</v>
      </c>
    </row>
    <row r="15327" spans="1:17" x14ac:dyDescent="0.35">
      <c r="A15327">
        <v>7908109411</v>
      </c>
      <c r="B15327" t="s">
        <v>6626</v>
      </c>
      <c r="C15327" t="s">
        <v>6356</v>
      </c>
      <c r="D15327">
        <v>200</v>
      </c>
      <c r="E15327" t="s">
        <v>6366</v>
      </c>
      <c r="F15327">
        <v>207</v>
      </c>
      <c r="G15327" t="s">
        <v>6657</v>
      </c>
      <c r="H15327">
        <v>420</v>
      </c>
      <c r="I15327" t="s">
        <v>28928</v>
      </c>
      <c r="J15327" t="s">
        <v>6630</v>
      </c>
      <c r="L15327" t="s">
        <v>6529</v>
      </c>
      <c r="M15327">
        <v>11352415</v>
      </c>
      <c r="N15327">
        <v>10606911</v>
      </c>
      <c r="O15327" t="s">
        <v>6630</v>
      </c>
      <c r="P15327" t="s">
        <v>28929</v>
      </c>
      <c r="Q15327" t="s">
        <v>6630</v>
      </c>
    </row>
    <row r="15328" spans="1:17" x14ac:dyDescent="0.35">
      <c r="A15328">
        <v>9423116401</v>
      </c>
      <c r="B15328" t="s">
        <v>6334</v>
      </c>
      <c r="C15328" t="s">
        <v>6356</v>
      </c>
      <c r="D15328">
        <v>200</v>
      </c>
      <c r="E15328" t="s">
        <v>6366</v>
      </c>
      <c r="F15328">
        <v>207</v>
      </c>
      <c r="G15328" t="s">
        <v>176</v>
      </c>
      <c r="H15328">
        <v>705</v>
      </c>
      <c r="I15328" t="s">
        <v>19358</v>
      </c>
      <c r="J15328">
        <v>20850</v>
      </c>
      <c r="L15328" t="s">
        <v>6529</v>
      </c>
      <c r="M15328">
        <v>14430870</v>
      </c>
      <c r="N15328">
        <v>14859246</v>
      </c>
      <c r="O15328" t="s">
        <v>6630</v>
      </c>
      <c r="P15328" t="s">
        <v>6630</v>
      </c>
      <c r="Q15328" t="s">
        <v>6630</v>
      </c>
    </row>
    <row r="15329" spans="1:17" x14ac:dyDescent="0.35">
      <c r="A15329">
        <v>9409109998</v>
      </c>
      <c r="B15329" t="s">
        <v>6626</v>
      </c>
      <c r="C15329" t="s">
        <v>6356</v>
      </c>
      <c r="D15329">
        <v>200</v>
      </c>
      <c r="E15329" t="s">
        <v>6645</v>
      </c>
      <c r="F15329">
        <v>201</v>
      </c>
      <c r="G15329" t="s">
        <v>6638</v>
      </c>
      <c r="H15329">
        <v>415</v>
      </c>
      <c r="I15329" t="s">
        <v>15906</v>
      </c>
      <c r="J15329">
        <v>20115</v>
      </c>
      <c r="L15329" t="s">
        <v>6529</v>
      </c>
      <c r="M15329">
        <v>12355458</v>
      </c>
      <c r="N15329" t="s">
        <v>6630</v>
      </c>
      <c r="O15329" t="s">
        <v>28930</v>
      </c>
      <c r="P15329" t="s">
        <v>6630</v>
      </c>
      <c r="Q15329" t="s">
        <v>6630</v>
      </c>
    </row>
    <row r="15330" spans="1:17" x14ac:dyDescent="0.35">
      <c r="A15330">
        <v>9418114490</v>
      </c>
      <c r="B15330" t="s">
        <v>6626</v>
      </c>
      <c r="C15330" t="s">
        <v>6356</v>
      </c>
      <c r="D15330">
        <v>200</v>
      </c>
      <c r="E15330" t="s">
        <v>6366</v>
      </c>
      <c r="F15330">
        <v>207</v>
      </c>
      <c r="G15330" t="s">
        <v>1561</v>
      </c>
      <c r="H15330">
        <v>795</v>
      </c>
      <c r="I15330" t="s">
        <v>28931</v>
      </c>
      <c r="J15330">
        <v>20800</v>
      </c>
      <c r="L15330" t="s">
        <v>6529</v>
      </c>
      <c r="M15330">
        <v>10007917</v>
      </c>
      <c r="N15330">
        <v>10069378</v>
      </c>
      <c r="O15330" t="s">
        <v>6630</v>
      </c>
      <c r="P15330" t="s">
        <v>6630</v>
      </c>
      <c r="Q15330">
        <v>700</v>
      </c>
    </row>
    <row r="15331" spans="1:17" x14ac:dyDescent="0.35">
      <c r="A15331">
        <v>9400106350</v>
      </c>
      <c r="B15331" t="s">
        <v>6626</v>
      </c>
      <c r="C15331" t="s">
        <v>6356</v>
      </c>
      <c r="D15331">
        <v>200</v>
      </c>
      <c r="E15331" t="s">
        <v>488</v>
      </c>
      <c r="F15331">
        <v>203</v>
      </c>
      <c r="G15331" t="s">
        <v>5245</v>
      </c>
      <c r="H15331">
        <v>450</v>
      </c>
      <c r="I15331" t="s">
        <v>28932</v>
      </c>
      <c r="J15331">
        <v>20300</v>
      </c>
      <c r="L15331" t="s">
        <v>6529</v>
      </c>
      <c r="M15331" t="s">
        <v>6630</v>
      </c>
      <c r="N15331">
        <v>10007884</v>
      </c>
      <c r="O15331" t="s">
        <v>6630</v>
      </c>
      <c r="P15331" t="s">
        <v>28933</v>
      </c>
      <c r="Q15331" t="s">
        <v>6630</v>
      </c>
    </row>
    <row r="15332" spans="1:17" x14ac:dyDescent="0.35">
      <c r="A15332">
        <v>80634638</v>
      </c>
      <c r="B15332" t="s">
        <v>6334</v>
      </c>
      <c r="C15332" t="s">
        <v>6766</v>
      </c>
      <c r="D15332">
        <v>120</v>
      </c>
      <c r="E15332" t="s">
        <v>6627</v>
      </c>
      <c r="F15332">
        <v>145</v>
      </c>
      <c r="G15332" t="s">
        <v>6627</v>
      </c>
      <c r="H15332">
        <v>15</v>
      </c>
      <c r="I15332" t="s">
        <v>28934</v>
      </c>
      <c r="J15332" t="s">
        <v>6630</v>
      </c>
      <c r="L15332" t="s">
        <v>6526</v>
      </c>
      <c r="M15332" t="s">
        <v>6630</v>
      </c>
      <c r="N15332" t="s">
        <v>6630</v>
      </c>
      <c r="O15332" t="s">
        <v>6630</v>
      </c>
      <c r="P15332" t="s">
        <v>6630</v>
      </c>
      <c r="Q15332" t="s">
        <v>6630</v>
      </c>
    </row>
    <row r="15333" spans="1:17" x14ac:dyDescent="0.35">
      <c r="A15333">
        <v>80715708</v>
      </c>
      <c r="B15333" t="s">
        <v>6334</v>
      </c>
      <c r="C15333" t="s">
        <v>6766</v>
      </c>
      <c r="D15333">
        <v>120</v>
      </c>
      <c r="E15333" t="s">
        <v>6627</v>
      </c>
      <c r="F15333">
        <v>145</v>
      </c>
      <c r="G15333" t="s">
        <v>6627</v>
      </c>
      <c r="H15333">
        <v>15</v>
      </c>
      <c r="I15333" t="s">
        <v>28935</v>
      </c>
      <c r="J15333" t="s">
        <v>6630</v>
      </c>
      <c r="L15333" t="s">
        <v>6526</v>
      </c>
      <c r="M15333" t="s">
        <v>6630</v>
      </c>
      <c r="N15333" t="s">
        <v>6630</v>
      </c>
      <c r="O15333" t="s">
        <v>6630</v>
      </c>
      <c r="P15333" t="s">
        <v>6630</v>
      </c>
      <c r="Q15333" t="s">
        <v>6630</v>
      </c>
    </row>
    <row r="15334" spans="1:17" x14ac:dyDescent="0.35">
      <c r="A15334">
        <v>80375349</v>
      </c>
      <c r="B15334" t="s">
        <v>6334</v>
      </c>
      <c r="C15334" t="s">
        <v>6766</v>
      </c>
      <c r="D15334">
        <v>120</v>
      </c>
      <c r="E15334" t="s">
        <v>6627</v>
      </c>
      <c r="F15334">
        <v>145</v>
      </c>
      <c r="G15334" t="s">
        <v>6627</v>
      </c>
      <c r="H15334">
        <v>15</v>
      </c>
      <c r="I15334" t="s">
        <v>28936</v>
      </c>
      <c r="J15334" t="s">
        <v>6630</v>
      </c>
      <c r="L15334" t="s">
        <v>6526</v>
      </c>
      <c r="M15334" t="s">
        <v>6630</v>
      </c>
      <c r="N15334" t="s">
        <v>6630</v>
      </c>
      <c r="O15334" t="s">
        <v>6630</v>
      </c>
      <c r="P15334" t="s">
        <v>6630</v>
      </c>
      <c r="Q15334" t="s">
        <v>6630</v>
      </c>
    </row>
    <row r="15335" spans="1:17" x14ac:dyDescent="0.35">
      <c r="A15335" t="s">
        <v>28937</v>
      </c>
      <c r="B15335" t="s">
        <v>6626</v>
      </c>
      <c r="C15335" t="s">
        <v>6628</v>
      </c>
      <c r="D15335" t="s">
        <v>6628</v>
      </c>
      <c r="E15335" t="s">
        <v>6628</v>
      </c>
      <c r="F15335" t="s">
        <v>6628</v>
      </c>
      <c r="G15335" t="s">
        <v>6628</v>
      </c>
      <c r="H15335" t="s">
        <v>6628</v>
      </c>
      <c r="I15335" t="s">
        <v>28938</v>
      </c>
      <c r="J15335" t="s">
        <v>6630</v>
      </c>
      <c r="L15335" t="s">
        <v>6529</v>
      </c>
      <c r="M15335" t="s">
        <v>6630</v>
      </c>
      <c r="N15335" t="s">
        <v>6630</v>
      </c>
      <c r="O15335" t="s">
        <v>6630</v>
      </c>
      <c r="P15335" t="s">
        <v>6630</v>
      </c>
      <c r="Q15335" t="s">
        <v>6630</v>
      </c>
    </row>
    <row r="15336" spans="1:17" x14ac:dyDescent="0.35">
      <c r="A15336">
        <v>80527807</v>
      </c>
      <c r="B15336" t="s">
        <v>6334</v>
      </c>
      <c r="C15336" t="s">
        <v>6766</v>
      </c>
      <c r="D15336">
        <v>120</v>
      </c>
      <c r="E15336" t="s">
        <v>6627</v>
      </c>
      <c r="F15336">
        <v>145</v>
      </c>
      <c r="G15336" t="s">
        <v>6627</v>
      </c>
      <c r="H15336">
        <v>15</v>
      </c>
      <c r="I15336" t="s">
        <v>28939</v>
      </c>
      <c r="J15336" t="s">
        <v>6630</v>
      </c>
      <c r="L15336" t="s">
        <v>6526</v>
      </c>
      <c r="M15336" t="s">
        <v>6630</v>
      </c>
      <c r="N15336" t="s">
        <v>6630</v>
      </c>
      <c r="O15336" t="s">
        <v>6630</v>
      </c>
      <c r="P15336" t="s">
        <v>6630</v>
      </c>
      <c r="Q15336" t="s">
        <v>6630</v>
      </c>
    </row>
    <row r="15337" spans="1:17" x14ac:dyDescent="0.35">
      <c r="A15337">
        <v>9498105924</v>
      </c>
      <c r="B15337" t="s">
        <v>6626</v>
      </c>
      <c r="C15337" t="s">
        <v>6356</v>
      </c>
      <c r="D15337">
        <v>200</v>
      </c>
      <c r="E15337" t="s">
        <v>6659</v>
      </c>
      <c r="F15337">
        <v>208</v>
      </c>
      <c r="G15337" t="s">
        <v>7424</v>
      </c>
      <c r="H15337">
        <v>325</v>
      </c>
      <c r="I15337" t="s">
        <v>28940</v>
      </c>
      <c r="J15337" t="s">
        <v>6630</v>
      </c>
      <c r="L15337" t="s">
        <v>6529</v>
      </c>
      <c r="M15337" t="s">
        <v>6630</v>
      </c>
      <c r="N15337">
        <v>10044681</v>
      </c>
      <c r="O15337" t="s">
        <v>6630</v>
      </c>
      <c r="P15337" t="s">
        <v>28941</v>
      </c>
      <c r="Q15337" t="s">
        <v>6630</v>
      </c>
    </row>
    <row r="15338" spans="1:17" x14ac:dyDescent="0.35">
      <c r="A15338">
        <v>3999106143</v>
      </c>
      <c r="B15338" t="s">
        <v>6626</v>
      </c>
      <c r="C15338" t="s">
        <v>6356</v>
      </c>
      <c r="D15338">
        <v>200</v>
      </c>
      <c r="E15338" t="s">
        <v>5245</v>
      </c>
      <c r="F15338">
        <v>202</v>
      </c>
      <c r="G15338" t="s">
        <v>5245</v>
      </c>
      <c r="H15338">
        <v>450</v>
      </c>
      <c r="I15338" t="s">
        <v>28942</v>
      </c>
      <c r="J15338" t="s">
        <v>6630</v>
      </c>
      <c r="L15338" t="s">
        <v>6529</v>
      </c>
      <c r="M15338" t="s">
        <v>6630</v>
      </c>
      <c r="N15338">
        <v>10410901</v>
      </c>
      <c r="O15338" t="s">
        <v>7578</v>
      </c>
      <c r="P15338" t="s">
        <v>7214</v>
      </c>
      <c r="Q15338" t="s">
        <v>6630</v>
      </c>
    </row>
    <row r="15339" spans="1:17" x14ac:dyDescent="0.35">
      <c r="A15339">
        <v>9496100861</v>
      </c>
      <c r="B15339" t="s">
        <v>6626</v>
      </c>
      <c r="C15339" t="s">
        <v>6356</v>
      </c>
      <c r="D15339">
        <v>200</v>
      </c>
      <c r="E15339" t="s">
        <v>6659</v>
      </c>
      <c r="F15339">
        <v>208</v>
      </c>
      <c r="G15339" t="s">
        <v>7424</v>
      </c>
      <c r="H15339">
        <v>325</v>
      </c>
      <c r="I15339" t="s">
        <v>28943</v>
      </c>
      <c r="J15339" t="s">
        <v>6630</v>
      </c>
      <c r="L15339" t="s">
        <v>6529</v>
      </c>
      <c r="M15339" t="s">
        <v>6630</v>
      </c>
      <c r="N15339">
        <v>10005886</v>
      </c>
      <c r="O15339" t="s">
        <v>6630</v>
      </c>
      <c r="P15339" t="s">
        <v>28944</v>
      </c>
      <c r="Q15339" t="s">
        <v>6630</v>
      </c>
    </row>
    <row r="15340" spans="1:17" x14ac:dyDescent="0.35">
      <c r="A15340">
        <v>9414112693</v>
      </c>
      <c r="B15340" t="s">
        <v>6626</v>
      </c>
      <c r="C15340" t="s">
        <v>6356</v>
      </c>
      <c r="D15340">
        <v>200</v>
      </c>
      <c r="E15340" t="s">
        <v>6366</v>
      </c>
      <c r="F15340">
        <v>207</v>
      </c>
      <c r="G15340" t="s">
        <v>176</v>
      </c>
      <c r="H15340">
        <v>705</v>
      </c>
      <c r="I15340" t="s">
        <v>28945</v>
      </c>
      <c r="J15340">
        <v>20800</v>
      </c>
      <c r="L15340" t="s">
        <v>6529</v>
      </c>
      <c r="M15340">
        <v>13194529</v>
      </c>
      <c r="N15340">
        <v>10014731</v>
      </c>
      <c r="O15340" t="s">
        <v>6630</v>
      </c>
      <c r="P15340" t="s">
        <v>6630</v>
      </c>
      <c r="Q15340">
        <v>700</v>
      </c>
    </row>
    <row r="15341" spans="1:17" x14ac:dyDescent="0.35">
      <c r="A15341">
        <v>7999106097</v>
      </c>
      <c r="B15341" t="s">
        <v>6626</v>
      </c>
      <c r="C15341" t="s">
        <v>6356</v>
      </c>
      <c r="D15341">
        <v>200</v>
      </c>
      <c r="E15341" t="s">
        <v>6366</v>
      </c>
      <c r="F15341">
        <v>207</v>
      </c>
      <c r="G15341" t="s">
        <v>6640</v>
      </c>
      <c r="H15341">
        <v>746</v>
      </c>
      <c r="I15341" t="s">
        <v>28946</v>
      </c>
      <c r="J15341" t="s">
        <v>6630</v>
      </c>
      <c r="L15341" t="s">
        <v>6529</v>
      </c>
      <c r="M15341" t="s">
        <v>6630</v>
      </c>
      <c r="N15341">
        <v>10239550</v>
      </c>
      <c r="O15341" t="s">
        <v>6630</v>
      </c>
      <c r="P15341" t="s">
        <v>28947</v>
      </c>
      <c r="Q15341" t="s">
        <v>6630</v>
      </c>
    </row>
    <row r="15342" spans="1:17" x14ac:dyDescent="0.35">
      <c r="A15342">
        <v>9411110931</v>
      </c>
      <c r="B15342" t="s">
        <v>6626</v>
      </c>
      <c r="C15342" t="s">
        <v>6356</v>
      </c>
      <c r="D15342">
        <v>200</v>
      </c>
      <c r="E15342" t="s">
        <v>6645</v>
      </c>
      <c r="F15342">
        <v>201</v>
      </c>
      <c r="G15342" t="s">
        <v>6638</v>
      </c>
      <c r="H15342">
        <v>415</v>
      </c>
      <c r="I15342" t="s">
        <v>28568</v>
      </c>
      <c r="J15342">
        <v>20115</v>
      </c>
      <c r="L15342" t="s">
        <v>6529</v>
      </c>
      <c r="M15342">
        <v>12631424</v>
      </c>
      <c r="N15342">
        <v>11385022</v>
      </c>
      <c r="O15342" t="s">
        <v>28948</v>
      </c>
      <c r="P15342">
        <v>28889</v>
      </c>
      <c r="Q15342" t="s">
        <v>6630</v>
      </c>
    </row>
    <row r="15343" spans="1:17" x14ac:dyDescent="0.35">
      <c r="A15343">
        <v>9410110349</v>
      </c>
      <c r="B15343" t="s">
        <v>6626</v>
      </c>
      <c r="C15343" t="s">
        <v>6356</v>
      </c>
      <c r="D15343">
        <v>200</v>
      </c>
      <c r="E15343" t="s">
        <v>6366</v>
      </c>
      <c r="F15343">
        <v>207</v>
      </c>
      <c r="G15343" t="s">
        <v>6638</v>
      </c>
      <c r="H15343">
        <v>415</v>
      </c>
      <c r="I15343" t="s">
        <v>22208</v>
      </c>
      <c r="J15343">
        <v>20115</v>
      </c>
      <c r="L15343" t="s">
        <v>6529</v>
      </c>
      <c r="M15343">
        <v>10716782</v>
      </c>
      <c r="N15343">
        <v>10803544</v>
      </c>
      <c r="O15343" t="s">
        <v>28949</v>
      </c>
      <c r="P15343" t="s">
        <v>6630</v>
      </c>
      <c r="Q15343" t="s">
        <v>6630</v>
      </c>
    </row>
    <row r="15344" spans="1:17" x14ac:dyDescent="0.35">
      <c r="A15344">
        <v>9424116719</v>
      </c>
      <c r="B15344" t="s">
        <v>6334</v>
      </c>
      <c r="C15344" t="s">
        <v>6356</v>
      </c>
      <c r="D15344">
        <v>200</v>
      </c>
      <c r="E15344" t="s">
        <v>6366</v>
      </c>
      <c r="F15344">
        <v>207</v>
      </c>
      <c r="G15344" t="s">
        <v>176</v>
      </c>
      <c r="H15344">
        <v>705</v>
      </c>
      <c r="I15344" t="s">
        <v>28950</v>
      </c>
      <c r="J15344">
        <v>20800</v>
      </c>
      <c r="L15344" t="s">
        <v>6529</v>
      </c>
      <c r="M15344">
        <v>12984051</v>
      </c>
      <c r="N15344">
        <v>12789627</v>
      </c>
      <c r="O15344" t="s">
        <v>6630</v>
      </c>
      <c r="P15344" t="s">
        <v>6630</v>
      </c>
      <c r="Q15344">
        <v>700</v>
      </c>
    </row>
    <row r="15345" spans="1:17" x14ac:dyDescent="0.35">
      <c r="A15345">
        <v>9413111705</v>
      </c>
      <c r="B15345" t="s">
        <v>6626</v>
      </c>
      <c r="C15345" t="s">
        <v>6356</v>
      </c>
      <c r="D15345">
        <v>200</v>
      </c>
      <c r="E15345" t="s">
        <v>5245</v>
      </c>
      <c r="F15345">
        <v>202</v>
      </c>
      <c r="G15345" t="s">
        <v>5245</v>
      </c>
      <c r="H15345">
        <v>450</v>
      </c>
      <c r="I15345" t="s">
        <v>28951</v>
      </c>
      <c r="J15345" t="s">
        <v>6630</v>
      </c>
      <c r="L15345" t="s">
        <v>6529</v>
      </c>
      <c r="M15345">
        <v>11509101</v>
      </c>
      <c r="N15345">
        <v>10434021</v>
      </c>
      <c r="O15345" t="s">
        <v>6630</v>
      </c>
      <c r="P15345" t="s">
        <v>6630</v>
      </c>
      <c r="Q15345" t="s">
        <v>6630</v>
      </c>
    </row>
    <row r="15346" spans="1:17" x14ac:dyDescent="0.35">
      <c r="A15346">
        <v>9423116325</v>
      </c>
      <c r="B15346" t="s">
        <v>6334</v>
      </c>
      <c r="C15346" t="s">
        <v>6356</v>
      </c>
      <c r="D15346">
        <v>200</v>
      </c>
      <c r="E15346" t="s">
        <v>6357</v>
      </c>
      <c r="F15346">
        <v>209</v>
      </c>
      <c r="G15346" t="s">
        <v>977</v>
      </c>
      <c r="H15346">
        <v>310</v>
      </c>
      <c r="I15346" t="s">
        <v>28952</v>
      </c>
      <c r="J15346">
        <v>13551</v>
      </c>
      <c r="L15346" t="s">
        <v>6529</v>
      </c>
      <c r="M15346">
        <v>14774921</v>
      </c>
      <c r="N15346">
        <v>11324262</v>
      </c>
      <c r="O15346" t="s">
        <v>6630</v>
      </c>
      <c r="P15346" t="s">
        <v>6630</v>
      </c>
      <c r="Q15346" t="s">
        <v>6630</v>
      </c>
    </row>
    <row r="15347" spans="1:17" x14ac:dyDescent="0.35">
      <c r="A15347">
        <v>9416113281</v>
      </c>
      <c r="B15347" t="s">
        <v>6626</v>
      </c>
      <c r="C15347" t="s">
        <v>6356</v>
      </c>
      <c r="D15347">
        <v>200</v>
      </c>
      <c r="E15347" t="s">
        <v>6366</v>
      </c>
      <c r="F15347">
        <v>207</v>
      </c>
      <c r="G15347" t="s">
        <v>176</v>
      </c>
      <c r="H15347">
        <v>705</v>
      </c>
      <c r="I15347" t="s">
        <v>28953</v>
      </c>
      <c r="J15347">
        <v>20800</v>
      </c>
      <c r="L15347" t="s">
        <v>6529</v>
      </c>
      <c r="M15347">
        <v>13194529</v>
      </c>
      <c r="N15347">
        <v>10014731</v>
      </c>
      <c r="O15347" t="s">
        <v>6630</v>
      </c>
      <c r="P15347" t="s">
        <v>6630</v>
      </c>
      <c r="Q15347">
        <v>700</v>
      </c>
    </row>
    <row r="15348" spans="1:17" x14ac:dyDescent="0.35">
      <c r="A15348">
        <v>3905108724</v>
      </c>
      <c r="B15348" t="s">
        <v>6626</v>
      </c>
      <c r="C15348" t="s">
        <v>6356</v>
      </c>
      <c r="D15348">
        <v>200</v>
      </c>
      <c r="E15348" t="s">
        <v>5245</v>
      </c>
      <c r="F15348">
        <v>202</v>
      </c>
      <c r="G15348" t="s">
        <v>5245</v>
      </c>
      <c r="H15348">
        <v>450</v>
      </c>
      <c r="I15348" t="s">
        <v>28954</v>
      </c>
      <c r="J15348">
        <v>20200</v>
      </c>
      <c r="L15348" t="s">
        <v>6529</v>
      </c>
      <c r="M15348">
        <v>11204949</v>
      </c>
      <c r="N15348">
        <v>10008025</v>
      </c>
      <c r="O15348" t="s">
        <v>6630</v>
      </c>
      <c r="P15348">
        <v>20208.744020999999</v>
      </c>
      <c r="Q15348">
        <v>610</v>
      </c>
    </row>
    <row r="15349" spans="1:17" x14ac:dyDescent="0.35">
      <c r="A15349">
        <v>80645806</v>
      </c>
      <c r="B15349" t="s">
        <v>6334</v>
      </c>
      <c r="C15349" t="s">
        <v>6766</v>
      </c>
      <c r="D15349">
        <v>120</v>
      </c>
      <c r="E15349" t="s">
        <v>6627</v>
      </c>
      <c r="F15349">
        <v>145</v>
      </c>
      <c r="G15349" t="s">
        <v>6627</v>
      </c>
      <c r="H15349">
        <v>15</v>
      </c>
      <c r="I15349" t="s">
        <v>28955</v>
      </c>
      <c r="J15349" t="s">
        <v>6630</v>
      </c>
      <c r="L15349" t="s">
        <v>6526</v>
      </c>
      <c r="M15349" t="s">
        <v>6630</v>
      </c>
      <c r="N15349" t="s">
        <v>6630</v>
      </c>
      <c r="O15349" t="s">
        <v>6630</v>
      </c>
      <c r="P15349" t="s">
        <v>6630</v>
      </c>
      <c r="Q15349" t="s">
        <v>6630</v>
      </c>
    </row>
    <row r="15350" spans="1:17" x14ac:dyDescent="0.35">
      <c r="A15350">
        <v>80102901</v>
      </c>
      <c r="B15350" t="s">
        <v>6334</v>
      </c>
      <c r="C15350" t="s">
        <v>6766</v>
      </c>
      <c r="D15350">
        <v>120</v>
      </c>
      <c r="E15350" t="s">
        <v>6627</v>
      </c>
      <c r="F15350">
        <v>145</v>
      </c>
      <c r="G15350" t="s">
        <v>6627</v>
      </c>
      <c r="H15350">
        <v>15</v>
      </c>
      <c r="I15350" t="s">
        <v>28956</v>
      </c>
      <c r="J15350" t="s">
        <v>6630</v>
      </c>
      <c r="L15350" t="s">
        <v>6526</v>
      </c>
      <c r="M15350" t="s">
        <v>6630</v>
      </c>
      <c r="N15350" t="s">
        <v>6630</v>
      </c>
      <c r="O15350" t="s">
        <v>6630</v>
      </c>
      <c r="P15350" t="s">
        <v>6630</v>
      </c>
      <c r="Q15350" t="s">
        <v>6630</v>
      </c>
    </row>
    <row r="15351" spans="1:17" x14ac:dyDescent="0.35">
      <c r="A15351">
        <v>9411110545</v>
      </c>
      <c r="B15351" t="s">
        <v>6626</v>
      </c>
      <c r="C15351" t="s">
        <v>6356</v>
      </c>
      <c r="D15351">
        <v>200</v>
      </c>
      <c r="E15351" t="s">
        <v>6366</v>
      </c>
      <c r="F15351">
        <v>207</v>
      </c>
      <c r="G15351" t="s">
        <v>6638</v>
      </c>
      <c r="H15351">
        <v>415</v>
      </c>
      <c r="I15351" t="s">
        <v>28957</v>
      </c>
      <c r="J15351">
        <v>20800</v>
      </c>
      <c r="L15351" t="s">
        <v>6529</v>
      </c>
      <c r="M15351">
        <v>12246112</v>
      </c>
      <c r="N15351">
        <v>12151181</v>
      </c>
      <c r="O15351" t="s">
        <v>6630</v>
      </c>
      <c r="P15351" t="s">
        <v>6630</v>
      </c>
      <c r="Q15351">
        <v>700</v>
      </c>
    </row>
    <row r="15352" spans="1:17" x14ac:dyDescent="0.35">
      <c r="A15352" t="s">
        <v>28958</v>
      </c>
      <c r="B15352" t="s">
        <v>6626</v>
      </c>
      <c r="C15352" t="s">
        <v>6628</v>
      </c>
      <c r="D15352" t="s">
        <v>6628</v>
      </c>
      <c r="E15352" t="s">
        <v>6628</v>
      </c>
      <c r="F15352" t="s">
        <v>6628</v>
      </c>
      <c r="G15352" t="s">
        <v>6628</v>
      </c>
      <c r="H15352" t="s">
        <v>6628</v>
      </c>
      <c r="I15352" t="s">
        <v>28959</v>
      </c>
      <c r="J15352" t="s">
        <v>6630</v>
      </c>
      <c r="L15352" t="s">
        <v>6526</v>
      </c>
      <c r="M15352">
        <v>10097387</v>
      </c>
      <c r="N15352" t="s">
        <v>6630</v>
      </c>
      <c r="O15352" t="s">
        <v>6630</v>
      </c>
      <c r="P15352" t="s">
        <v>6630</v>
      </c>
      <c r="Q15352" t="s">
        <v>6630</v>
      </c>
    </row>
    <row r="15353" spans="1:17" x14ac:dyDescent="0.35">
      <c r="A15353">
        <v>3598105889</v>
      </c>
      <c r="B15353" t="s">
        <v>6626</v>
      </c>
      <c r="C15353" t="s">
        <v>6356</v>
      </c>
      <c r="D15353">
        <v>200</v>
      </c>
      <c r="E15353" t="s">
        <v>5245</v>
      </c>
      <c r="F15353">
        <v>202</v>
      </c>
      <c r="G15353" t="s">
        <v>5245</v>
      </c>
      <c r="H15353">
        <v>450</v>
      </c>
      <c r="I15353" t="s">
        <v>28960</v>
      </c>
      <c r="J15353">
        <v>20200</v>
      </c>
      <c r="L15353" t="s">
        <v>6529</v>
      </c>
      <c r="M15353">
        <v>10438006</v>
      </c>
      <c r="N15353" t="s">
        <v>6630</v>
      </c>
      <c r="O15353" t="s">
        <v>28961</v>
      </c>
      <c r="P15353" t="s">
        <v>14031</v>
      </c>
      <c r="Q15353" t="s">
        <v>6630</v>
      </c>
    </row>
    <row r="15354" spans="1:17" x14ac:dyDescent="0.35">
      <c r="A15354">
        <v>7994014007</v>
      </c>
      <c r="B15354" t="s">
        <v>6626</v>
      </c>
      <c r="C15354" t="s">
        <v>8762</v>
      </c>
      <c r="D15354">
        <v>130</v>
      </c>
      <c r="E15354" t="s">
        <v>6628</v>
      </c>
      <c r="F15354" t="s">
        <v>6628</v>
      </c>
      <c r="G15354" t="s">
        <v>7216</v>
      </c>
      <c r="H15354">
        <v>748</v>
      </c>
      <c r="I15354" t="s">
        <v>28962</v>
      </c>
      <c r="J15354" t="s">
        <v>6630</v>
      </c>
      <c r="L15354" t="s">
        <v>6529</v>
      </c>
      <c r="M15354" t="s">
        <v>6630</v>
      </c>
      <c r="N15354" t="s">
        <v>6630</v>
      </c>
      <c r="O15354" t="s">
        <v>6630</v>
      </c>
      <c r="P15354" t="s">
        <v>9246</v>
      </c>
      <c r="Q15354" t="s">
        <v>6630</v>
      </c>
    </row>
    <row r="15355" spans="1:17" x14ac:dyDescent="0.35">
      <c r="A15355">
        <v>80471001</v>
      </c>
      <c r="B15355" t="s">
        <v>6334</v>
      </c>
      <c r="C15355" t="s">
        <v>6766</v>
      </c>
      <c r="D15355">
        <v>120</v>
      </c>
      <c r="E15355" t="s">
        <v>6627</v>
      </c>
      <c r="F15355">
        <v>145</v>
      </c>
      <c r="G15355" t="s">
        <v>6627</v>
      </c>
      <c r="H15355">
        <v>15</v>
      </c>
      <c r="I15355" t="s">
        <v>28963</v>
      </c>
      <c r="J15355" t="s">
        <v>6630</v>
      </c>
      <c r="L15355" t="s">
        <v>6526</v>
      </c>
      <c r="M15355" t="s">
        <v>6630</v>
      </c>
      <c r="N15355" t="s">
        <v>6630</v>
      </c>
      <c r="O15355" t="s">
        <v>6630</v>
      </c>
      <c r="P15355" t="s">
        <v>6630</v>
      </c>
      <c r="Q15355" t="s">
        <v>6630</v>
      </c>
    </row>
    <row r="15356" spans="1:17" x14ac:dyDescent="0.35">
      <c r="A15356">
        <v>80151408</v>
      </c>
      <c r="B15356" t="s">
        <v>6334</v>
      </c>
      <c r="C15356" t="s">
        <v>6766</v>
      </c>
      <c r="D15356">
        <v>120</v>
      </c>
      <c r="E15356" t="s">
        <v>6627</v>
      </c>
      <c r="F15356">
        <v>145</v>
      </c>
      <c r="G15356" t="s">
        <v>6627</v>
      </c>
      <c r="H15356">
        <v>15</v>
      </c>
      <c r="I15356" t="s">
        <v>28964</v>
      </c>
      <c r="J15356" t="s">
        <v>6630</v>
      </c>
      <c r="L15356" t="s">
        <v>6526</v>
      </c>
      <c r="M15356" t="s">
        <v>6630</v>
      </c>
      <c r="N15356" t="s">
        <v>6630</v>
      </c>
      <c r="O15356" t="s">
        <v>6630</v>
      </c>
      <c r="P15356" t="s">
        <v>6630</v>
      </c>
      <c r="Q15356" t="s">
        <v>6630</v>
      </c>
    </row>
    <row r="15357" spans="1:17" x14ac:dyDescent="0.35">
      <c r="A15357" t="s">
        <v>28965</v>
      </c>
      <c r="B15357" t="s">
        <v>6626</v>
      </c>
      <c r="C15357" t="s">
        <v>6628</v>
      </c>
      <c r="D15357" t="s">
        <v>6628</v>
      </c>
      <c r="E15357" t="s">
        <v>6628</v>
      </c>
      <c r="F15357" t="s">
        <v>6628</v>
      </c>
      <c r="G15357" t="s">
        <v>6628</v>
      </c>
      <c r="H15357" t="s">
        <v>6628</v>
      </c>
      <c r="I15357" t="s">
        <v>28966</v>
      </c>
      <c r="J15357" t="s">
        <v>6630</v>
      </c>
      <c r="L15357" t="s">
        <v>6526</v>
      </c>
      <c r="M15357">
        <v>10007319</v>
      </c>
      <c r="N15357" t="s">
        <v>6630</v>
      </c>
      <c r="O15357" t="s">
        <v>6630</v>
      </c>
      <c r="P15357" t="s">
        <v>6630</v>
      </c>
      <c r="Q15357" t="s">
        <v>6630</v>
      </c>
    </row>
    <row r="15358" spans="1:17" x14ac:dyDescent="0.35">
      <c r="A15358">
        <v>3515113113</v>
      </c>
      <c r="B15358" t="s">
        <v>6626</v>
      </c>
      <c r="C15358" t="s">
        <v>6356</v>
      </c>
      <c r="D15358">
        <v>200</v>
      </c>
      <c r="E15358" t="s">
        <v>5245</v>
      </c>
      <c r="F15358">
        <v>202</v>
      </c>
      <c r="G15358" t="s">
        <v>5245</v>
      </c>
      <c r="H15358">
        <v>450</v>
      </c>
      <c r="I15358" t="s">
        <v>28967</v>
      </c>
      <c r="J15358">
        <v>20200</v>
      </c>
      <c r="L15358" t="s">
        <v>6529</v>
      </c>
      <c r="M15358">
        <v>10558147</v>
      </c>
      <c r="N15358">
        <v>11533224</v>
      </c>
      <c r="O15358" t="s">
        <v>6667</v>
      </c>
      <c r="P15358" t="s">
        <v>6630</v>
      </c>
      <c r="Q15358" t="s">
        <v>6630</v>
      </c>
    </row>
    <row r="15359" spans="1:17" x14ac:dyDescent="0.35">
      <c r="A15359">
        <v>6300106584</v>
      </c>
      <c r="B15359" t="s">
        <v>6626</v>
      </c>
      <c r="C15359" t="s">
        <v>6356</v>
      </c>
      <c r="D15359">
        <v>200</v>
      </c>
      <c r="E15359" t="s">
        <v>6366</v>
      </c>
      <c r="F15359">
        <v>207</v>
      </c>
      <c r="G15359" t="s">
        <v>6662</v>
      </c>
      <c r="H15359">
        <v>720</v>
      </c>
      <c r="I15359" t="s">
        <v>28968</v>
      </c>
      <c r="J15359">
        <v>20800</v>
      </c>
      <c r="L15359" t="s">
        <v>6529</v>
      </c>
      <c r="M15359">
        <v>10007319</v>
      </c>
      <c r="N15359">
        <v>10347972</v>
      </c>
      <c r="O15359" t="s">
        <v>14731</v>
      </c>
      <c r="P15359" t="s">
        <v>6799</v>
      </c>
      <c r="Q15359" t="s">
        <v>6630</v>
      </c>
    </row>
    <row r="15360" spans="1:17" x14ac:dyDescent="0.35">
      <c r="A15360">
        <v>80503107</v>
      </c>
      <c r="B15360" t="s">
        <v>6334</v>
      </c>
      <c r="C15360" t="s">
        <v>6766</v>
      </c>
      <c r="D15360">
        <v>120</v>
      </c>
      <c r="E15360" t="s">
        <v>6627</v>
      </c>
      <c r="F15360">
        <v>145</v>
      </c>
      <c r="G15360" t="s">
        <v>6627</v>
      </c>
      <c r="H15360">
        <v>15</v>
      </c>
      <c r="I15360" t="s">
        <v>28969</v>
      </c>
      <c r="J15360" t="s">
        <v>6630</v>
      </c>
      <c r="L15360" t="s">
        <v>6526</v>
      </c>
      <c r="M15360" t="s">
        <v>6630</v>
      </c>
      <c r="N15360" t="s">
        <v>6630</v>
      </c>
      <c r="O15360" t="s">
        <v>6630</v>
      </c>
      <c r="P15360" t="s">
        <v>6630</v>
      </c>
      <c r="Q15360" t="s">
        <v>6630</v>
      </c>
    </row>
    <row r="15361" spans="1:17" x14ac:dyDescent="0.35">
      <c r="A15361">
        <v>9412111376</v>
      </c>
      <c r="B15361" t="s">
        <v>6626</v>
      </c>
      <c r="C15361" t="s">
        <v>6356</v>
      </c>
      <c r="D15361">
        <v>200</v>
      </c>
      <c r="E15361" t="s">
        <v>6357</v>
      </c>
      <c r="F15361">
        <v>209</v>
      </c>
      <c r="G15361" t="s">
        <v>6720</v>
      </c>
      <c r="H15361">
        <v>388</v>
      </c>
      <c r="I15361" t="s">
        <v>28970</v>
      </c>
      <c r="J15361">
        <v>12026</v>
      </c>
      <c r="L15361" t="s">
        <v>6529</v>
      </c>
      <c r="M15361">
        <v>11664857</v>
      </c>
      <c r="N15361">
        <v>13163950</v>
      </c>
      <c r="O15361" t="s">
        <v>6630</v>
      </c>
      <c r="P15361" t="s">
        <v>6630</v>
      </c>
      <c r="Q15361">
        <v>100</v>
      </c>
    </row>
    <row r="15362" spans="1:17" x14ac:dyDescent="0.35">
      <c r="A15362">
        <v>9494100221</v>
      </c>
      <c r="B15362" t="s">
        <v>6626</v>
      </c>
      <c r="C15362" t="s">
        <v>6356</v>
      </c>
      <c r="D15362">
        <v>200</v>
      </c>
      <c r="E15362" t="s">
        <v>6357</v>
      </c>
      <c r="F15362">
        <v>209</v>
      </c>
      <c r="G15362" t="s">
        <v>6628</v>
      </c>
      <c r="H15362" t="s">
        <v>6628</v>
      </c>
      <c r="I15362" t="s">
        <v>28971</v>
      </c>
      <c r="J15362" t="s">
        <v>6630</v>
      </c>
      <c r="L15362" t="s">
        <v>6529</v>
      </c>
      <c r="M15362" t="s">
        <v>6630</v>
      </c>
      <c r="N15362" t="s">
        <v>6630</v>
      </c>
      <c r="O15362" t="s">
        <v>6630</v>
      </c>
      <c r="P15362" t="s">
        <v>6799</v>
      </c>
      <c r="Q15362" t="s">
        <v>6630</v>
      </c>
    </row>
    <row r="15363" spans="1:17" x14ac:dyDescent="0.35">
      <c r="A15363">
        <v>80850204</v>
      </c>
      <c r="B15363" t="s">
        <v>6334</v>
      </c>
      <c r="C15363" t="s">
        <v>6766</v>
      </c>
      <c r="D15363">
        <v>120</v>
      </c>
      <c r="E15363" t="s">
        <v>6627</v>
      </c>
      <c r="F15363">
        <v>145</v>
      </c>
      <c r="G15363" t="s">
        <v>6627</v>
      </c>
      <c r="H15363">
        <v>15</v>
      </c>
      <c r="I15363" t="s">
        <v>28972</v>
      </c>
      <c r="J15363" t="s">
        <v>6630</v>
      </c>
      <c r="L15363" t="s">
        <v>6526</v>
      </c>
      <c r="M15363" t="s">
        <v>6630</v>
      </c>
      <c r="N15363" t="s">
        <v>6630</v>
      </c>
      <c r="O15363" t="s">
        <v>6630</v>
      </c>
      <c r="P15363" t="s">
        <v>6630</v>
      </c>
      <c r="Q15363" t="s">
        <v>6630</v>
      </c>
    </row>
    <row r="15364" spans="1:17" x14ac:dyDescent="0.35">
      <c r="A15364">
        <v>6395010936</v>
      </c>
      <c r="B15364" t="s">
        <v>6626</v>
      </c>
      <c r="C15364" t="s">
        <v>8762</v>
      </c>
      <c r="D15364">
        <v>130</v>
      </c>
      <c r="E15364" t="s">
        <v>9070</v>
      </c>
      <c r="F15364">
        <v>204</v>
      </c>
      <c r="G15364" t="s">
        <v>14801</v>
      </c>
      <c r="H15364">
        <v>202</v>
      </c>
      <c r="I15364" t="s">
        <v>28973</v>
      </c>
      <c r="J15364" t="s">
        <v>6630</v>
      </c>
      <c r="L15364" t="s">
        <v>6529</v>
      </c>
      <c r="M15364" t="s">
        <v>6630</v>
      </c>
      <c r="N15364" t="s">
        <v>6630</v>
      </c>
      <c r="O15364" t="s">
        <v>6630</v>
      </c>
      <c r="P15364" t="s">
        <v>23201</v>
      </c>
      <c r="Q15364" t="s">
        <v>6630</v>
      </c>
    </row>
    <row r="15365" spans="1:17" x14ac:dyDescent="0.35">
      <c r="A15365">
        <v>9494010912</v>
      </c>
      <c r="B15365" t="s">
        <v>6626</v>
      </c>
      <c r="C15365" t="s">
        <v>8762</v>
      </c>
      <c r="D15365">
        <v>130</v>
      </c>
      <c r="E15365" t="s">
        <v>6628</v>
      </c>
      <c r="F15365" t="s">
        <v>6628</v>
      </c>
      <c r="G15365" t="s">
        <v>14801</v>
      </c>
      <c r="H15365">
        <v>202</v>
      </c>
      <c r="I15365" t="s">
        <v>28974</v>
      </c>
      <c r="J15365" t="s">
        <v>6630</v>
      </c>
      <c r="L15365" t="s">
        <v>6529</v>
      </c>
      <c r="M15365" t="s">
        <v>6630</v>
      </c>
      <c r="N15365" t="s">
        <v>6630</v>
      </c>
      <c r="O15365" t="s">
        <v>6630</v>
      </c>
      <c r="P15365" t="s">
        <v>24876</v>
      </c>
      <c r="Q15365" t="s">
        <v>6630</v>
      </c>
    </row>
    <row r="15366" spans="1:17" x14ac:dyDescent="0.35">
      <c r="A15366">
        <v>7906109031</v>
      </c>
      <c r="B15366" t="s">
        <v>6626</v>
      </c>
      <c r="C15366" t="s">
        <v>6356</v>
      </c>
      <c r="D15366">
        <v>200</v>
      </c>
      <c r="E15366" t="s">
        <v>6366</v>
      </c>
      <c r="F15366">
        <v>207</v>
      </c>
      <c r="G15366" t="s">
        <v>6638</v>
      </c>
      <c r="H15366">
        <v>415</v>
      </c>
      <c r="I15366" t="s">
        <v>28975</v>
      </c>
      <c r="J15366">
        <v>20115</v>
      </c>
      <c r="L15366" t="s">
        <v>6529</v>
      </c>
      <c r="M15366">
        <v>10733110</v>
      </c>
      <c r="N15366">
        <v>10504616</v>
      </c>
      <c r="O15366" t="s">
        <v>28976</v>
      </c>
      <c r="P15366">
        <v>26897</v>
      </c>
      <c r="Q15366" t="s">
        <v>6630</v>
      </c>
    </row>
    <row r="15367" spans="1:17" x14ac:dyDescent="0.35">
      <c r="A15367">
        <v>9402107171</v>
      </c>
      <c r="B15367" t="s">
        <v>6626</v>
      </c>
      <c r="C15367" t="s">
        <v>6356</v>
      </c>
      <c r="D15367">
        <v>200</v>
      </c>
      <c r="E15367" t="s">
        <v>5245</v>
      </c>
      <c r="F15367">
        <v>202</v>
      </c>
      <c r="G15367" t="s">
        <v>5245</v>
      </c>
      <c r="H15367">
        <v>450</v>
      </c>
      <c r="I15367" t="s">
        <v>28977</v>
      </c>
      <c r="J15367" t="s">
        <v>6630</v>
      </c>
      <c r="L15367" t="s">
        <v>6529</v>
      </c>
      <c r="M15367" t="s">
        <v>6630</v>
      </c>
      <c r="N15367">
        <v>10410901</v>
      </c>
      <c r="O15367" t="s">
        <v>6630</v>
      </c>
      <c r="P15367" t="s">
        <v>28978</v>
      </c>
      <c r="Q15367" t="s">
        <v>6630</v>
      </c>
    </row>
    <row r="15368" spans="1:17" x14ac:dyDescent="0.35">
      <c r="A15368">
        <v>9496100898</v>
      </c>
      <c r="B15368" t="s">
        <v>6626</v>
      </c>
      <c r="C15368" t="s">
        <v>6766</v>
      </c>
      <c r="D15368">
        <v>120</v>
      </c>
      <c r="E15368" t="s">
        <v>6701</v>
      </c>
      <c r="F15368">
        <v>500</v>
      </c>
      <c r="G15368" t="s">
        <v>3270</v>
      </c>
      <c r="H15368">
        <v>59</v>
      </c>
      <c r="I15368" t="s">
        <v>28979</v>
      </c>
      <c r="J15368" t="s">
        <v>6630</v>
      </c>
      <c r="L15368" t="s">
        <v>6529</v>
      </c>
      <c r="M15368" t="s">
        <v>6630</v>
      </c>
      <c r="N15368" t="s">
        <v>6630</v>
      </c>
      <c r="O15368" t="s">
        <v>6630</v>
      </c>
      <c r="P15368" t="s">
        <v>28980</v>
      </c>
      <c r="Q15368" t="s">
        <v>6630</v>
      </c>
    </row>
    <row r="15369" spans="1:17" x14ac:dyDescent="0.35">
      <c r="A15369">
        <v>6894014606</v>
      </c>
      <c r="B15369" t="s">
        <v>6626</v>
      </c>
      <c r="C15369" t="s">
        <v>8762</v>
      </c>
      <c r="D15369">
        <v>130</v>
      </c>
      <c r="E15369" t="s">
        <v>6628</v>
      </c>
      <c r="F15369" t="s">
        <v>6628</v>
      </c>
      <c r="G15369" t="s">
        <v>6628</v>
      </c>
      <c r="H15369" t="s">
        <v>6628</v>
      </c>
      <c r="I15369" t="s">
        <v>28981</v>
      </c>
      <c r="J15369" t="s">
        <v>6630</v>
      </c>
      <c r="L15369" t="s">
        <v>6529</v>
      </c>
      <c r="M15369" t="s">
        <v>6630</v>
      </c>
      <c r="N15369" t="s">
        <v>6630</v>
      </c>
      <c r="O15369" t="s">
        <v>6630</v>
      </c>
      <c r="P15369" t="s">
        <v>6799</v>
      </c>
      <c r="Q15369" t="s">
        <v>6630</v>
      </c>
    </row>
    <row r="15370" spans="1:17" x14ac:dyDescent="0.35">
      <c r="A15370">
        <v>9411110530</v>
      </c>
      <c r="B15370" t="s">
        <v>6626</v>
      </c>
      <c r="C15370" t="s">
        <v>6356</v>
      </c>
      <c r="D15370">
        <v>200</v>
      </c>
      <c r="E15370" t="s">
        <v>6366</v>
      </c>
      <c r="F15370">
        <v>207</v>
      </c>
      <c r="G15370" t="s">
        <v>176</v>
      </c>
      <c r="H15370">
        <v>705</v>
      </c>
      <c r="I15370" t="s">
        <v>28982</v>
      </c>
      <c r="J15370">
        <v>20800</v>
      </c>
      <c r="L15370" t="s">
        <v>6529</v>
      </c>
      <c r="M15370">
        <v>10014731</v>
      </c>
      <c r="N15370">
        <v>10421714</v>
      </c>
      <c r="O15370" t="s">
        <v>6630</v>
      </c>
      <c r="P15370" t="s">
        <v>6630</v>
      </c>
      <c r="Q15370">
        <v>700</v>
      </c>
    </row>
    <row r="15371" spans="1:17" x14ac:dyDescent="0.35">
      <c r="A15371">
        <v>9423116225</v>
      </c>
      <c r="B15371" t="s">
        <v>6334</v>
      </c>
      <c r="C15371" t="s">
        <v>6356</v>
      </c>
      <c r="D15371">
        <v>200</v>
      </c>
      <c r="E15371" t="s">
        <v>6645</v>
      </c>
      <c r="F15371">
        <v>201</v>
      </c>
      <c r="G15371" t="s">
        <v>6638</v>
      </c>
      <c r="H15371">
        <v>415</v>
      </c>
      <c r="I15371" t="s">
        <v>28983</v>
      </c>
      <c r="J15371">
        <v>20115</v>
      </c>
      <c r="L15371" t="s">
        <v>6529</v>
      </c>
      <c r="M15371">
        <v>14516358</v>
      </c>
      <c r="N15371">
        <v>14499279</v>
      </c>
      <c r="O15371" t="s">
        <v>6630</v>
      </c>
      <c r="P15371" t="s">
        <v>6630</v>
      </c>
      <c r="Q15371" t="s">
        <v>6630</v>
      </c>
    </row>
    <row r="15372" spans="1:17" x14ac:dyDescent="0.35">
      <c r="A15372">
        <v>9601106856</v>
      </c>
      <c r="B15372" t="s">
        <v>6626</v>
      </c>
      <c r="C15372" t="s">
        <v>6356</v>
      </c>
      <c r="D15372">
        <v>200</v>
      </c>
      <c r="E15372" t="s">
        <v>6366</v>
      </c>
      <c r="F15372">
        <v>207</v>
      </c>
      <c r="G15372" t="s">
        <v>7082</v>
      </c>
      <c r="H15372">
        <v>715</v>
      </c>
      <c r="I15372" t="s">
        <v>28984</v>
      </c>
      <c r="J15372" t="s">
        <v>6630</v>
      </c>
      <c r="L15372" t="s">
        <v>6529</v>
      </c>
      <c r="M15372" t="s">
        <v>6630</v>
      </c>
      <c r="N15372">
        <v>10008788</v>
      </c>
      <c r="O15372" t="s">
        <v>28985</v>
      </c>
      <c r="P15372" t="s">
        <v>6765</v>
      </c>
      <c r="Q15372">
        <v>200</v>
      </c>
    </row>
    <row r="15373" spans="1:17" x14ac:dyDescent="0.35">
      <c r="A15373">
        <v>6893000510</v>
      </c>
      <c r="B15373" t="s">
        <v>6626</v>
      </c>
      <c r="C15373" t="s">
        <v>8762</v>
      </c>
      <c r="D15373">
        <v>130</v>
      </c>
      <c r="E15373" t="s">
        <v>6628</v>
      </c>
      <c r="F15373" t="s">
        <v>6628</v>
      </c>
      <c r="G15373" t="s">
        <v>6628</v>
      </c>
      <c r="H15373" t="s">
        <v>6628</v>
      </c>
      <c r="I15373" t="s">
        <v>28986</v>
      </c>
      <c r="J15373" t="s">
        <v>6630</v>
      </c>
      <c r="L15373" t="s">
        <v>6529</v>
      </c>
      <c r="M15373" t="s">
        <v>6630</v>
      </c>
      <c r="N15373" t="s">
        <v>6630</v>
      </c>
      <c r="O15373" t="s">
        <v>28987</v>
      </c>
      <c r="P15373" t="s">
        <v>6630</v>
      </c>
      <c r="Q15373" t="s">
        <v>6630</v>
      </c>
    </row>
    <row r="15374" spans="1:17" x14ac:dyDescent="0.35">
      <c r="A15374">
        <v>9414112256</v>
      </c>
      <c r="B15374" t="s">
        <v>6626</v>
      </c>
      <c r="C15374" t="s">
        <v>6356</v>
      </c>
      <c r="D15374">
        <v>200</v>
      </c>
      <c r="E15374" t="s">
        <v>6645</v>
      </c>
      <c r="F15374">
        <v>201</v>
      </c>
      <c r="G15374" t="s">
        <v>6638</v>
      </c>
      <c r="H15374">
        <v>415</v>
      </c>
      <c r="I15374" t="s">
        <v>10524</v>
      </c>
      <c r="J15374">
        <v>20115</v>
      </c>
      <c r="L15374" t="s">
        <v>6529</v>
      </c>
      <c r="M15374">
        <v>13834531</v>
      </c>
      <c r="N15374">
        <v>13846531</v>
      </c>
      <c r="O15374">
        <v>30800</v>
      </c>
      <c r="P15374" t="s">
        <v>6630</v>
      </c>
      <c r="Q15374" t="s">
        <v>6630</v>
      </c>
    </row>
    <row r="15375" spans="1:17" x14ac:dyDescent="0.35">
      <c r="A15375">
        <v>9401106733</v>
      </c>
      <c r="B15375" t="s">
        <v>6626</v>
      </c>
      <c r="C15375" t="s">
        <v>6356</v>
      </c>
      <c r="D15375">
        <v>200</v>
      </c>
      <c r="E15375" t="s">
        <v>6645</v>
      </c>
      <c r="F15375">
        <v>201</v>
      </c>
      <c r="G15375" t="s">
        <v>6775</v>
      </c>
      <c r="H15375">
        <v>445</v>
      </c>
      <c r="I15375" t="s">
        <v>28988</v>
      </c>
      <c r="J15375" t="s">
        <v>6630</v>
      </c>
      <c r="L15375" t="s">
        <v>6529</v>
      </c>
      <c r="M15375" t="s">
        <v>6630</v>
      </c>
      <c r="N15375">
        <v>10524748</v>
      </c>
      <c r="O15375" t="s">
        <v>28989</v>
      </c>
      <c r="P15375" t="s">
        <v>28990</v>
      </c>
      <c r="Q15375" t="s">
        <v>6630</v>
      </c>
    </row>
    <row r="15376" spans="1:17" x14ac:dyDescent="0.35">
      <c r="A15376">
        <v>9422116119</v>
      </c>
      <c r="B15376" t="s">
        <v>6334</v>
      </c>
      <c r="C15376" t="s">
        <v>6540</v>
      </c>
      <c r="D15376">
        <v>131</v>
      </c>
      <c r="E15376" t="s">
        <v>7989</v>
      </c>
      <c r="F15376">
        <v>320</v>
      </c>
      <c r="G15376" t="s">
        <v>1253</v>
      </c>
      <c r="H15376">
        <v>109</v>
      </c>
      <c r="I15376" t="s">
        <v>14462</v>
      </c>
      <c r="J15376">
        <v>20145</v>
      </c>
      <c r="L15376" t="s">
        <v>6529</v>
      </c>
      <c r="M15376">
        <v>10695643</v>
      </c>
      <c r="N15376">
        <v>11259131</v>
      </c>
      <c r="O15376" t="s">
        <v>6630</v>
      </c>
      <c r="P15376" t="s">
        <v>6630</v>
      </c>
      <c r="Q15376" t="s">
        <v>6630</v>
      </c>
    </row>
    <row r="15377" spans="1:17" x14ac:dyDescent="0.35">
      <c r="A15377">
        <v>9419115252</v>
      </c>
      <c r="B15377" t="s">
        <v>6626</v>
      </c>
      <c r="C15377" t="s">
        <v>6356</v>
      </c>
      <c r="D15377">
        <v>200</v>
      </c>
      <c r="E15377" t="s">
        <v>6366</v>
      </c>
      <c r="F15377">
        <v>207</v>
      </c>
      <c r="G15377" t="s">
        <v>3257</v>
      </c>
      <c r="H15377">
        <v>788</v>
      </c>
      <c r="I15377" t="s">
        <v>28991</v>
      </c>
      <c r="J15377">
        <v>20800</v>
      </c>
      <c r="L15377" t="s">
        <v>6529</v>
      </c>
      <c r="M15377">
        <v>10015398</v>
      </c>
      <c r="N15377">
        <v>11410021</v>
      </c>
      <c r="O15377" t="s">
        <v>6630</v>
      </c>
      <c r="P15377" t="s">
        <v>6630</v>
      </c>
      <c r="Q15377">
        <v>700</v>
      </c>
    </row>
    <row r="15378" spans="1:17" x14ac:dyDescent="0.35">
      <c r="A15378">
        <v>9603107908</v>
      </c>
      <c r="B15378" t="s">
        <v>6626</v>
      </c>
      <c r="C15378" t="s">
        <v>6356</v>
      </c>
      <c r="D15378">
        <v>200</v>
      </c>
      <c r="E15378" t="s">
        <v>6645</v>
      </c>
      <c r="F15378">
        <v>201</v>
      </c>
      <c r="G15378" t="s">
        <v>6786</v>
      </c>
      <c r="H15378">
        <v>440</v>
      </c>
      <c r="I15378" t="s">
        <v>28992</v>
      </c>
      <c r="J15378" t="s">
        <v>6630</v>
      </c>
      <c r="L15378" t="s">
        <v>6529</v>
      </c>
      <c r="M15378">
        <v>10515024</v>
      </c>
      <c r="N15378">
        <v>10785067</v>
      </c>
      <c r="O15378" t="s">
        <v>8737</v>
      </c>
      <c r="P15378" t="s">
        <v>7370</v>
      </c>
      <c r="Q15378">
        <v>200</v>
      </c>
    </row>
    <row r="15379" spans="1:17" x14ac:dyDescent="0.35">
      <c r="A15379">
        <v>80672803</v>
      </c>
      <c r="B15379" t="s">
        <v>6334</v>
      </c>
      <c r="C15379" t="s">
        <v>6766</v>
      </c>
      <c r="D15379">
        <v>120</v>
      </c>
      <c r="E15379" t="s">
        <v>6627</v>
      </c>
      <c r="F15379">
        <v>145</v>
      </c>
      <c r="G15379" t="s">
        <v>6627</v>
      </c>
      <c r="H15379">
        <v>15</v>
      </c>
      <c r="I15379" t="s">
        <v>28993</v>
      </c>
      <c r="J15379" t="s">
        <v>6630</v>
      </c>
      <c r="L15379" t="s">
        <v>6526</v>
      </c>
      <c r="M15379" t="s">
        <v>6630</v>
      </c>
      <c r="N15379" t="s">
        <v>6630</v>
      </c>
      <c r="O15379" t="s">
        <v>6630</v>
      </c>
      <c r="P15379" t="s">
        <v>6630</v>
      </c>
      <c r="Q15379" t="s">
        <v>6630</v>
      </c>
    </row>
    <row r="15380" spans="1:17" x14ac:dyDescent="0.35">
      <c r="A15380">
        <v>80472303</v>
      </c>
      <c r="B15380" t="s">
        <v>6334</v>
      </c>
      <c r="C15380" t="s">
        <v>6766</v>
      </c>
      <c r="D15380">
        <v>120</v>
      </c>
      <c r="E15380" t="s">
        <v>6627</v>
      </c>
      <c r="F15380">
        <v>145</v>
      </c>
      <c r="G15380" t="s">
        <v>6627</v>
      </c>
      <c r="H15380">
        <v>15</v>
      </c>
      <c r="I15380" t="s">
        <v>28994</v>
      </c>
      <c r="J15380" t="s">
        <v>6630</v>
      </c>
      <c r="L15380" t="s">
        <v>6526</v>
      </c>
      <c r="M15380" t="s">
        <v>6630</v>
      </c>
      <c r="N15380" t="s">
        <v>6630</v>
      </c>
      <c r="O15380" t="s">
        <v>6630</v>
      </c>
      <c r="P15380" t="s">
        <v>6630</v>
      </c>
      <c r="Q15380" t="s">
        <v>6630</v>
      </c>
    </row>
    <row r="15381" spans="1:17" x14ac:dyDescent="0.35">
      <c r="A15381">
        <v>9414112569</v>
      </c>
      <c r="B15381" t="s">
        <v>6626</v>
      </c>
      <c r="C15381" t="s">
        <v>6356</v>
      </c>
      <c r="D15381">
        <v>200</v>
      </c>
      <c r="E15381" t="s">
        <v>6366</v>
      </c>
      <c r="F15381">
        <v>207</v>
      </c>
      <c r="G15381" t="s">
        <v>176</v>
      </c>
      <c r="H15381">
        <v>705</v>
      </c>
      <c r="I15381" t="s">
        <v>28995</v>
      </c>
      <c r="J15381">
        <v>20800</v>
      </c>
      <c r="L15381" t="s">
        <v>6529</v>
      </c>
      <c r="M15381">
        <v>13194529</v>
      </c>
      <c r="N15381">
        <v>10014731</v>
      </c>
      <c r="O15381" t="s">
        <v>6630</v>
      </c>
      <c r="P15381" t="s">
        <v>6630</v>
      </c>
      <c r="Q15381">
        <v>700</v>
      </c>
    </row>
    <row r="15382" spans="1:17" x14ac:dyDescent="0.35">
      <c r="A15382">
        <v>9410110499</v>
      </c>
      <c r="B15382" t="s">
        <v>6626</v>
      </c>
      <c r="C15382" t="s">
        <v>6356</v>
      </c>
      <c r="D15382">
        <v>200</v>
      </c>
      <c r="E15382" t="s">
        <v>6366</v>
      </c>
      <c r="F15382">
        <v>207</v>
      </c>
      <c r="G15382" t="s">
        <v>6638</v>
      </c>
      <c r="H15382">
        <v>415</v>
      </c>
      <c r="I15382" t="s">
        <v>20523</v>
      </c>
      <c r="J15382">
        <v>20115</v>
      </c>
      <c r="L15382" t="s">
        <v>6529</v>
      </c>
      <c r="M15382">
        <v>11694212</v>
      </c>
      <c r="N15382">
        <v>11180502</v>
      </c>
      <c r="O15382" t="s">
        <v>28996</v>
      </c>
      <c r="P15382" t="s">
        <v>6630</v>
      </c>
      <c r="Q15382" t="s">
        <v>6630</v>
      </c>
    </row>
    <row r="15383" spans="1:17" x14ac:dyDescent="0.35">
      <c r="A15383">
        <v>9407109104</v>
      </c>
      <c r="B15383" t="s">
        <v>6626</v>
      </c>
      <c r="C15383" t="s">
        <v>6335</v>
      </c>
      <c r="D15383">
        <v>150</v>
      </c>
      <c r="E15383" t="s">
        <v>6335</v>
      </c>
      <c r="F15383">
        <v>205</v>
      </c>
      <c r="G15383" t="s">
        <v>7000</v>
      </c>
      <c r="H15383">
        <v>600</v>
      </c>
      <c r="I15383" t="s">
        <v>28997</v>
      </c>
      <c r="J15383">
        <v>20507</v>
      </c>
      <c r="L15383" t="s">
        <v>6529</v>
      </c>
      <c r="M15383">
        <v>10877244</v>
      </c>
      <c r="N15383">
        <v>10014724</v>
      </c>
      <c r="O15383" t="s">
        <v>28998</v>
      </c>
      <c r="P15383">
        <v>20507.804011</v>
      </c>
      <c r="Q15383">
        <v>700</v>
      </c>
    </row>
    <row r="15384" spans="1:17" x14ac:dyDescent="0.35">
      <c r="A15384">
        <v>6808109668</v>
      </c>
      <c r="B15384" t="s">
        <v>6626</v>
      </c>
      <c r="C15384" t="s">
        <v>6356</v>
      </c>
      <c r="D15384">
        <v>200</v>
      </c>
      <c r="E15384" t="s">
        <v>6366</v>
      </c>
      <c r="F15384">
        <v>207</v>
      </c>
      <c r="G15384" t="s">
        <v>5245</v>
      </c>
      <c r="H15384">
        <v>450</v>
      </c>
      <c r="I15384" t="s">
        <v>28999</v>
      </c>
      <c r="J15384" t="s">
        <v>6630</v>
      </c>
      <c r="L15384" t="s">
        <v>6529</v>
      </c>
      <c r="M15384">
        <v>11352415</v>
      </c>
      <c r="N15384">
        <v>10606911</v>
      </c>
      <c r="O15384" t="s">
        <v>6630</v>
      </c>
      <c r="P15384" t="s">
        <v>6630</v>
      </c>
      <c r="Q15384" t="s">
        <v>6630</v>
      </c>
    </row>
    <row r="15385" spans="1:17" x14ac:dyDescent="0.35">
      <c r="A15385">
        <v>7905108520</v>
      </c>
      <c r="B15385" t="s">
        <v>6626</v>
      </c>
      <c r="C15385" t="s">
        <v>6356</v>
      </c>
      <c r="D15385">
        <v>200</v>
      </c>
      <c r="E15385" t="s">
        <v>6366</v>
      </c>
      <c r="F15385">
        <v>207</v>
      </c>
      <c r="G15385" t="s">
        <v>6756</v>
      </c>
      <c r="H15385">
        <v>750</v>
      </c>
      <c r="I15385" t="s">
        <v>29000</v>
      </c>
      <c r="J15385">
        <v>20800</v>
      </c>
      <c r="L15385" t="s">
        <v>6529</v>
      </c>
      <c r="M15385">
        <v>10649831</v>
      </c>
      <c r="N15385">
        <v>10006132</v>
      </c>
      <c r="O15385" t="s">
        <v>6630</v>
      </c>
      <c r="P15385" t="s">
        <v>6630</v>
      </c>
      <c r="Q15385">
        <v>700</v>
      </c>
    </row>
    <row r="15386" spans="1:17" x14ac:dyDescent="0.35">
      <c r="A15386">
        <v>3518114794</v>
      </c>
      <c r="B15386" t="s">
        <v>6626</v>
      </c>
      <c r="C15386" t="s">
        <v>6356</v>
      </c>
      <c r="D15386">
        <v>200</v>
      </c>
      <c r="E15386" t="s">
        <v>5245</v>
      </c>
      <c r="F15386">
        <v>202</v>
      </c>
      <c r="G15386" t="s">
        <v>5245</v>
      </c>
      <c r="H15386">
        <v>450</v>
      </c>
      <c r="I15386" t="s">
        <v>29001</v>
      </c>
      <c r="J15386">
        <v>20200</v>
      </c>
      <c r="L15386" t="s">
        <v>6529</v>
      </c>
      <c r="M15386">
        <v>11328407</v>
      </c>
      <c r="N15386">
        <v>11906852</v>
      </c>
      <c r="O15386" s="3">
        <v>3311833119</v>
      </c>
      <c r="P15386" t="s">
        <v>6630</v>
      </c>
      <c r="Q15386" t="s">
        <v>6630</v>
      </c>
    </row>
    <row r="15387" spans="1:17" x14ac:dyDescent="0.35">
      <c r="A15387">
        <v>6808109670</v>
      </c>
      <c r="B15387" t="s">
        <v>6626</v>
      </c>
      <c r="C15387" t="s">
        <v>6356</v>
      </c>
      <c r="D15387">
        <v>200</v>
      </c>
      <c r="E15387" t="s">
        <v>6366</v>
      </c>
      <c r="F15387">
        <v>207</v>
      </c>
      <c r="G15387" t="s">
        <v>5245</v>
      </c>
      <c r="H15387">
        <v>450</v>
      </c>
      <c r="I15387" t="s">
        <v>29002</v>
      </c>
      <c r="J15387" t="s">
        <v>6630</v>
      </c>
      <c r="L15387" t="s">
        <v>6529</v>
      </c>
      <c r="M15387">
        <v>11352415</v>
      </c>
      <c r="N15387">
        <v>10606911</v>
      </c>
      <c r="O15387" t="s">
        <v>6630</v>
      </c>
      <c r="P15387" t="s">
        <v>29003</v>
      </c>
      <c r="Q15387" t="s">
        <v>6630</v>
      </c>
    </row>
    <row r="15388" spans="1:17" x14ac:dyDescent="0.35">
      <c r="A15388">
        <v>9411110652</v>
      </c>
      <c r="B15388" t="s">
        <v>6626</v>
      </c>
      <c r="C15388" t="s">
        <v>6356</v>
      </c>
      <c r="D15388">
        <v>200</v>
      </c>
      <c r="E15388" t="s">
        <v>6366</v>
      </c>
      <c r="F15388">
        <v>207</v>
      </c>
      <c r="G15388" t="s">
        <v>6638</v>
      </c>
      <c r="H15388">
        <v>415</v>
      </c>
      <c r="I15388" t="s">
        <v>29004</v>
      </c>
      <c r="J15388">
        <v>20115</v>
      </c>
      <c r="L15388" t="s">
        <v>6529</v>
      </c>
      <c r="M15388">
        <v>12021634</v>
      </c>
      <c r="N15388">
        <v>12026241</v>
      </c>
      <c r="O15388">
        <v>28754</v>
      </c>
      <c r="P15388" t="s">
        <v>6630</v>
      </c>
      <c r="Q15388" t="s">
        <v>6630</v>
      </c>
    </row>
    <row r="15389" spans="1:17" x14ac:dyDescent="0.35">
      <c r="A15389" t="s">
        <v>6565</v>
      </c>
      <c r="B15389" t="s">
        <v>6626</v>
      </c>
      <c r="C15389" t="s">
        <v>6628</v>
      </c>
      <c r="D15389" t="s">
        <v>6628</v>
      </c>
      <c r="E15389" t="s">
        <v>6628</v>
      </c>
      <c r="F15389" t="s">
        <v>6628</v>
      </c>
      <c r="G15389" t="s">
        <v>6628</v>
      </c>
      <c r="H15389" t="s">
        <v>6628</v>
      </c>
      <c r="I15389" t="s">
        <v>29005</v>
      </c>
      <c r="J15389" t="s">
        <v>6630</v>
      </c>
      <c r="L15389" t="s">
        <v>6526</v>
      </c>
      <c r="M15389">
        <v>10007319</v>
      </c>
      <c r="N15389" t="s">
        <v>6630</v>
      </c>
      <c r="O15389" t="s">
        <v>6630</v>
      </c>
      <c r="P15389" t="s">
        <v>6630</v>
      </c>
      <c r="Q15389" t="s">
        <v>6630</v>
      </c>
    </row>
    <row r="15390" spans="1:17" x14ac:dyDescent="0.35">
      <c r="A15390">
        <v>9411110513</v>
      </c>
      <c r="B15390" t="s">
        <v>6626</v>
      </c>
      <c r="C15390" t="s">
        <v>6356</v>
      </c>
      <c r="D15390">
        <v>200</v>
      </c>
      <c r="E15390" t="s">
        <v>6366</v>
      </c>
      <c r="F15390">
        <v>207</v>
      </c>
      <c r="G15390" t="s">
        <v>6651</v>
      </c>
      <c r="H15390">
        <v>410</v>
      </c>
      <c r="I15390" t="s">
        <v>29006</v>
      </c>
      <c r="J15390">
        <v>20800</v>
      </c>
      <c r="L15390" t="s">
        <v>6529</v>
      </c>
      <c r="M15390">
        <v>12913288</v>
      </c>
      <c r="N15390">
        <v>10529952</v>
      </c>
      <c r="O15390" t="s">
        <v>6630</v>
      </c>
      <c r="P15390" t="s">
        <v>6630</v>
      </c>
      <c r="Q15390">
        <v>700</v>
      </c>
    </row>
    <row r="15391" spans="1:17" x14ac:dyDescent="0.35">
      <c r="A15391">
        <v>7997105283</v>
      </c>
      <c r="B15391" t="s">
        <v>6626</v>
      </c>
      <c r="C15391" t="s">
        <v>6540</v>
      </c>
      <c r="D15391">
        <v>131</v>
      </c>
      <c r="E15391" t="s">
        <v>6981</v>
      </c>
      <c r="F15391">
        <v>301</v>
      </c>
      <c r="G15391" t="s">
        <v>6638</v>
      </c>
      <c r="H15391">
        <v>415</v>
      </c>
      <c r="I15391" t="s">
        <v>29007</v>
      </c>
      <c r="J15391" t="s">
        <v>6630</v>
      </c>
      <c r="L15391" t="s">
        <v>6529</v>
      </c>
      <c r="M15391" t="s">
        <v>6630</v>
      </c>
      <c r="N15391">
        <v>10007319</v>
      </c>
      <c r="O15391" t="s">
        <v>6630</v>
      </c>
      <c r="P15391" t="s">
        <v>29008</v>
      </c>
      <c r="Q15391" t="s">
        <v>6630</v>
      </c>
    </row>
    <row r="15392" spans="1:17" x14ac:dyDescent="0.35">
      <c r="A15392">
        <v>7995100718</v>
      </c>
      <c r="B15392" t="s">
        <v>6626</v>
      </c>
      <c r="C15392" t="s">
        <v>6356</v>
      </c>
      <c r="D15392">
        <v>200</v>
      </c>
      <c r="E15392" t="s">
        <v>6366</v>
      </c>
      <c r="F15392">
        <v>207</v>
      </c>
      <c r="G15392" t="s">
        <v>6756</v>
      </c>
      <c r="H15392">
        <v>750</v>
      </c>
      <c r="I15392" t="s">
        <v>29009</v>
      </c>
      <c r="J15392" t="s">
        <v>6630</v>
      </c>
      <c r="L15392" t="s">
        <v>6529</v>
      </c>
      <c r="M15392" t="s">
        <v>6630</v>
      </c>
      <c r="N15392" t="s">
        <v>6630</v>
      </c>
      <c r="O15392" t="s">
        <v>6630</v>
      </c>
      <c r="P15392" t="s">
        <v>29010</v>
      </c>
      <c r="Q15392" t="s">
        <v>6630</v>
      </c>
    </row>
    <row r="15393" spans="1:17" x14ac:dyDescent="0.35">
      <c r="A15393">
        <v>80578601</v>
      </c>
      <c r="B15393" t="s">
        <v>6334</v>
      </c>
      <c r="C15393" t="s">
        <v>6766</v>
      </c>
      <c r="D15393">
        <v>120</v>
      </c>
      <c r="E15393" t="s">
        <v>6627</v>
      </c>
      <c r="F15393">
        <v>145</v>
      </c>
      <c r="G15393" t="s">
        <v>6627</v>
      </c>
      <c r="H15393">
        <v>15</v>
      </c>
      <c r="I15393" t="s">
        <v>29011</v>
      </c>
      <c r="J15393" t="s">
        <v>6630</v>
      </c>
      <c r="L15393" t="s">
        <v>6526</v>
      </c>
      <c r="M15393" t="s">
        <v>6630</v>
      </c>
      <c r="N15393" t="s">
        <v>6630</v>
      </c>
      <c r="O15393" t="s">
        <v>6630</v>
      </c>
      <c r="P15393" t="s">
        <v>6630</v>
      </c>
      <c r="Q15393" t="s">
        <v>6630</v>
      </c>
    </row>
    <row r="15394" spans="1:17" x14ac:dyDescent="0.35">
      <c r="A15394">
        <v>6394011802</v>
      </c>
      <c r="B15394" t="s">
        <v>6626</v>
      </c>
      <c r="C15394" t="s">
        <v>8762</v>
      </c>
      <c r="D15394">
        <v>130</v>
      </c>
      <c r="E15394" t="s">
        <v>6628</v>
      </c>
      <c r="F15394" t="s">
        <v>6628</v>
      </c>
      <c r="G15394" t="s">
        <v>6628</v>
      </c>
      <c r="H15394" t="s">
        <v>6628</v>
      </c>
      <c r="I15394" t="s">
        <v>29012</v>
      </c>
      <c r="J15394" t="s">
        <v>6630</v>
      </c>
      <c r="L15394" t="s">
        <v>6529</v>
      </c>
      <c r="M15394" t="s">
        <v>6630</v>
      </c>
      <c r="N15394" t="s">
        <v>6630</v>
      </c>
      <c r="O15394" t="s">
        <v>22090</v>
      </c>
      <c r="P15394" t="s">
        <v>29013</v>
      </c>
      <c r="Q15394" t="s">
        <v>6630</v>
      </c>
    </row>
    <row r="15395" spans="1:17" x14ac:dyDescent="0.35">
      <c r="A15395" t="s">
        <v>29014</v>
      </c>
      <c r="B15395" t="s">
        <v>6626</v>
      </c>
      <c r="C15395" t="s">
        <v>6628</v>
      </c>
      <c r="D15395" t="s">
        <v>6628</v>
      </c>
      <c r="E15395" t="s">
        <v>6628</v>
      </c>
      <c r="F15395" t="s">
        <v>6628</v>
      </c>
      <c r="G15395" t="s">
        <v>6628</v>
      </c>
      <c r="H15395" t="s">
        <v>6628</v>
      </c>
      <c r="I15395" t="s">
        <v>29015</v>
      </c>
      <c r="J15395" t="s">
        <v>6630</v>
      </c>
      <c r="L15395" t="s">
        <v>6529</v>
      </c>
      <c r="M15395" t="s">
        <v>6630</v>
      </c>
      <c r="N15395" t="s">
        <v>6630</v>
      </c>
      <c r="O15395" t="s">
        <v>6630</v>
      </c>
      <c r="P15395" t="s">
        <v>6630</v>
      </c>
      <c r="Q15395" t="s">
        <v>6630</v>
      </c>
    </row>
    <row r="15396" spans="1:17" x14ac:dyDescent="0.35">
      <c r="A15396">
        <v>6394010919</v>
      </c>
      <c r="B15396" t="s">
        <v>6626</v>
      </c>
      <c r="C15396" t="s">
        <v>8762</v>
      </c>
      <c r="D15396">
        <v>130</v>
      </c>
      <c r="E15396" t="s">
        <v>6628</v>
      </c>
      <c r="F15396" t="s">
        <v>6628</v>
      </c>
      <c r="G15396" t="s">
        <v>6628</v>
      </c>
      <c r="H15396" t="s">
        <v>6628</v>
      </c>
      <c r="I15396" t="s">
        <v>29016</v>
      </c>
      <c r="J15396" t="s">
        <v>6630</v>
      </c>
      <c r="L15396" t="s">
        <v>6529</v>
      </c>
      <c r="M15396" t="s">
        <v>6630</v>
      </c>
      <c r="N15396" t="s">
        <v>6630</v>
      </c>
      <c r="O15396" t="s">
        <v>6630</v>
      </c>
      <c r="P15396" t="s">
        <v>6799</v>
      </c>
      <c r="Q15396" t="s">
        <v>6630</v>
      </c>
    </row>
    <row r="15397" spans="1:17" x14ac:dyDescent="0.35">
      <c r="A15397">
        <v>80032406</v>
      </c>
      <c r="B15397" t="s">
        <v>6334</v>
      </c>
      <c r="C15397" t="s">
        <v>6766</v>
      </c>
      <c r="D15397">
        <v>120</v>
      </c>
      <c r="E15397" t="s">
        <v>6627</v>
      </c>
      <c r="F15397">
        <v>145</v>
      </c>
      <c r="G15397" t="s">
        <v>6627</v>
      </c>
      <c r="H15397">
        <v>15</v>
      </c>
      <c r="I15397" t="s">
        <v>29017</v>
      </c>
      <c r="J15397" t="s">
        <v>6630</v>
      </c>
      <c r="L15397" t="s">
        <v>6526</v>
      </c>
      <c r="M15397" t="s">
        <v>6630</v>
      </c>
      <c r="N15397" t="s">
        <v>6630</v>
      </c>
      <c r="O15397" t="s">
        <v>6630</v>
      </c>
      <c r="P15397" t="s">
        <v>6630</v>
      </c>
      <c r="Q15397" t="s">
        <v>6630</v>
      </c>
    </row>
    <row r="15398" spans="1:17" x14ac:dyDescent="0.35">
      <c r="A15398">
        <v>9404108053</v>
      </c>
      <c r="B15398" t="s">
        <v>6626</v>
      </c>
      <c r="C15398" t="s">
        <v>6356</v>
      </c>
      <c r="D15398">
        <v>200</v>
      </c>
      <c r="E15398" t="s">
        <v>6366</v>
      </c>
      <c r="F15398">
        <v>207</v>
      </c>
      <c r="G15398" t="s">
        <v>176</v>
      </c>
      <c r="H15398">
        <v>705</v>
      </c>
      <c r="I15398" t="s">
        <v>29018</v>
      </c>
      <c r="J15398">
        <v>20800</v>
      </c>
      <c r="L15398" t="s">
        <v>6529</v>
      </c>
      <c r="M15398" t="s">
        <v>6630</v>
      </c>
      <c r="N15398">
        <v>10575924</v>
      </c>
      <c r="O15398" t="s">
        <v>6630</v>
      </c>
      <c r="P15398" t="s">
        <v>6694</v>
      </c>
      <c r="Q15398" t="s">
        <v>6630</v>
      </c>
    </row>
    <row r="15399" spans="1:17" x14ac:dyDescent="0.35">
      <c r="A15399">
        <v>9405108571</v>
      </c>
      <c r="B15399" t="s">
        <v>6626</v>
      </c>
      <c r="C15399" t="s">
        <v>6356</v>
      </c>
      <c r="D15399">
        <v>200</v>
      </c>
      <c r="E15399" t="s">
        <v>6366</v>
      </c>
      <c r="F15399">
        <v>207</v>
      </c>
      <c r="G15399" t="s">
        <v>6756</v>
      </c>
      <c r="H15399">
        <v>750</v>
      </c>
      <c r="I15399" t="s">
        <v>29019</v>
      </c>
      <c r="J15399">
        <v>20800</v>
      </c>
      <c r="L15399" t="s">
        <v>6529</v>
      </c>
      <c r="M15399">
        <v>10565304</v>
      </c>
      <c r="N15399">
        <v>10911481</v>
      </c>
      <c r="O15399" t="s">
        <v>6630</v>
      </c>
      <c r="P15399" t="s">
        <v>6694</v>
      </c>
      <c r="Q15399">
        <v>700</v>
      </c>
    </row>
    <row r="15400" spans="1:17" x14ac:dyDescent="0.35">
      <c r="A15400">
        <v>9414112002</v>
      </c>
      <c r="B15400" t="s">
        <v>6626</v>
      </c>
      <c r="C15400" t="s">
        <v>6356</v>
      </c>
      <c r="D15400">
        <v>200</v>
      </c>
      <c r="E15400" t="s">
        <v>6366</v>
      </c>
      <c r="F15400">
        <v>207</v>
      </c>
      <c r="G15400" t="s">
        <v>176</v>
      </c>
      <c r="H15400">
        <v>705</v>
      </c>
      <c r="I15400" t="s">
        <v>29020</v>
      </c>
      <c r="J15400">
        <v>20800</v>
      </c>
      <c r="L15400" t="s">
        <v>6529</v>
      </c>
      <c r="M15400">
        <v>13194529</v>
      </c>
      <c r="N15400">
        <v>10014731</v>
      </c>
      <c r="O15400" t="s">
        <v>6630</v>
      </c>
      <c r="P15400" t="s">
        <v>6630</v>
      </c>
      <c r="Q15400">
        <v>700</v>
      </c>
    </row>
    <row r="15401" spans="1:17" x14ac:dyDescent="0.35">
      <c r="A15401">
        <v>9495100772</v>
      </c>
      <c r="B15401" t="s">
        <v>6626</v>
      </c>
      <c r="C15401" t="s">
        <v>6356</v>
      </c>
      <c r="D15401">
        <v>200</v>
      </c>
      <c r="E15401" t="s">
        <v>6659</v>
      </c>
      <c r="F15401">
        <v>208</v>
      </c>
      <c r="G15401" t="s">
        <v>6933</v>
      </c>
      <c r="H15401">
        <v>300</v>
      </c>
      <c r="I15401" t="s">
        <v>29021</v>
      </c>
      <c r="J15401" t="s">
        <v>6630</v>
      </c>
      <c r="L15401" t="s">
        <v>6529</v>
      </c>
      <c r="M15401" t="s">
        <v>6630</v>
      </c>
      <c r="N15401">
        <v>10005886</v>
      </c>
      <c r="O15401" t="s">
        <v>6630</v>
      </c>
      <c r="P15401" t="s">
        <v>29022</v>
      </c>
      <c r="Q15401" t="s">
        <v>6630</v>
      </c>
    </row>
    <row r="15402" spans="1:17" x14ac:dyDescent="0.35">
      <c r="A15402">
        <v>6303107734</v>
      </c>
      <c r="B15402" t="s">
        <v>6626</v>
      </c>
      <c r="C15402" t="s">
        <v>6356</v>
      </c>
      <c r="D15402">
        <v>200</v>
      </c>
      <c r="E15402" t="s">
        <v>6366</v>
      </c>
      <c r="F15402">
        <v>207</v>
      </c>
      <c r="G15402" t="s">
        <v>6698</v>
      </c>
      <c r="H15402">
        <v>725</v>
      </c>
      <c r="I15402" t="s">
        <v>29023</v>
      </c>
      <c r="J15402">
        <v>20840</v>
      </c>
      <c r="L15402" t="s">
        <v>6529</v>
      </c>
      <c r="M15402">
        <v>10649831</v>
      </c>
      <c r="N15402">
        <v>10501941</v>
      </c>
      <c r="O15402" t="s">
        <v>19611</v>
      </c>
      <c r="P15402" t="s">
        <v>29024</v>
      </c>
      <c r="Q15402" t="s">
        <v>6630</v>
      </c>
    </row>
    <row r="15403" spans="1:17" x14ac:dyDescent="0.35">
      <c r="A15403" t="s">
        <v>29025</v>
      </c>
      <c r="B15403" t="s">
        <v>6626</v>
      </c>
      <c r="C15403" t="s">
        <v>6628</v>
      </c>
      <c r="D15403" t="s">
        <v>6628</v>
      </c>
      <c r="E15403" t="s">
        <v>6628</v>
      </c>
      <c r="F15403" t="s">
        <v>6628</v>
      </c>
      <c r="G15403" t="s">
        <v>6628</v>
      </c>
      <c r="H15403" t="s">
        <v>6628</v>
      </c>
      <c r="I15403" t="s">
        <v>11705</v>
      </c>
      <c r="J15403" t="s">
        <v>6630</v>
      </c>
      <c r="L15403" t="s">
        <v>6526</v>
      </c>
      <c r="M15403" t="s">
        <v>6630</v>
      </c>
      <c r="N15403" t="s">
        <v>6630</v>
      </c>
      <c r="O15403" t="s">
        <v>6630</v>
      </c>
      <c r="P15403" t="s">
        <v>6630</v>
      </c>
      <c r="Q15403" t="s">
        <v>6630</v>
      </c>
    </row>
    <row r="15404" spans="1:17" x14ac:dyDescent="0.35">
      <c r="A15404">
        <v>20802</v>
      </c>
      <c r="B15404" t="s">
        <v>6626</v>
      </c>
      <c r="C15404" t="s">
        <v>6356</v>
      </c>
      <c r="D15404">
        <v>200</v>
      </c>
      <c r="E15404" t="s">
        <v>6366</v>
      </c>
      <c r="F15404">
        <v>207</v>
      </c>
      <c r="G15404" t="s">
        <v>176</v>
      </c>
      <c r="H15404">
        <v>705</v>
      </c>
      <c r="I15404" t="s">
        <v>25212</v>
      </c>
      <c r="J15404">
        <v>20800</v>
      </c>
      <c r="L15404" t="s">
        <v>6526</v>
      </c>
      <c r="M15404">
        <v>10638235</v>
      </c>
      <c r="N15404">
        <v>10436131</v>
      </c>
      <c r="O15404" t="s">
        <v>10597</v>
      </c>
      <c r="P15404" t="s">
        <v>9642</v>
      </c>
      <c r="Q15404" t="s">
        <v>6630</v>
      </c>
    </row>
    <row r="15405" spans="1:17" x14ac:dyDescent="0.35">
      <c r="A15405">
        <v>9415112859</v>
      </c>
      <c r="B15405" t="s">
        <v>6626</v>
      </c>
      <c r="C15405" t="s">
        <v>6356</v>
      </c>
      <c r="D15405">
        <v>200</v>
      </c>
      <c r="E15405" t="s">
        <v>6645</v>
      </c>
      <c r="F15405">
        <v>201</v>
      </c>
      <c r="G15405" t="s">
        <v>6657</v>
      </c>
      <c r="H15405">
        <v>420</v>
      </c>
      <c r="I15405" t="s">
        <v>9164</v>
      </c>
      <c r="J15405">
        <v>20120</v>
      </c>
      <c r="L15405" t="s">
        <v>6529</v>
      </c>
      <c r="M15405">
        <v>12913721</v>
      </c>
      <c r="N15405">
        <v>13299531</v>
      </c>
      <c r="O15405">
        <v>30834</v>
      </c>
      <c r="P15405" t="s">
        <v>6630</v>
      </c>
      <c r="Q15405" t="s">
        <v>6630</v>
      </c>
    </row>
    <row r="15406" spans="1:17" x14ac:dyDescent="0.35">
      <c r="A15406">
        <v>9404108079</v>
      </c>
      <c r="B15406" t="s">
        <v>6626</v>
      </c>
      <c r="C15406" t="s">
        <v>6356</v>
      </c>
      <c r="D15406">
        <v>200</v>
      </c>
      <c r="E15406" t="s">
        <v>6366</v>
      </c>
      <c r="F15406">
        <v>207</v>
      </c>
      <c r="G15406" t="s">
        <v>6651</v>
      </c>
      <c r="H15406">
        <v>410</v>
      </c>
      <c r="I15406" t="s">
        <v>29026</v>
      </c>
      <c r="J15406">
        <v>20115</v>
      </c>
      <c r="L15406" t="s">
        <v>6529</v>
      </c>
      <c r="M15406">
        <v>10521088</v>
      </c>
      <c r="N15406">
        <v>10007642</v>
      </c>
      <c r="O15406" t="s">
        <v>6630</v>
      </c>
      <c r="P15406" t="s">
        <v>29027</v>
      </c>
      <c r="Q15406" t="s">
        <v>6630</v>
      </c>
    </row>
    <row r="15407" spans="1:17" x14ac:dyDescent="0.35">
      <c r="A15407">
        <v>9413111875</v>
      </c>
      <c r="B15407" t="s">
        <v>6626</v>
      </c>
      <c r="C15407" t="s">
        <v>6356</v>
      </c>
      <c r="D15407">
        <v>200</v>
      </c>
      <c r="E15407" t="s">
        <v>6366</v>
      </c>
      <c r="F15407">
        <v>207</v>
      </c>
      <c r="G15407" t="s">
        <v>176</v>
      </c>
      <c r="H15407">
        <v>705</v>
      </c>
      <c r="I15407" t="s">
        <v>29028</v>
      </c>
      <c r="J15407">
        <v>20800</v>
      </c>
      <c r="L15407" t="s">
        <v>6529</v>
      </c>
      <c r="M15407">
        <v>13194529</v>
      </c>
      <c r="N15407">
        <v>10014731</v>
      </c>
      <c r="O15407" t="s">
        <v>6630</v>
      </c>
      <c r="P15407" t="s">
        <v>6630</v>
      </c>
      <c r="Q15407">
        <v>700</v>
      </c>
    </row>
    <row r="15408" spans="1:17" x14ac:dyDescent="0.35">
      <c r="A15408">
        <v>9403107726</v>
      </c>
      <c r="B15408" t="s">
        <v>6626</v>
      </c>
      <c r="C15408" t="s">
        <v>6356</v>
      </c>
      <c r="D15408">
        <v>200</v>
      </c>
      <c r="E15408" t="s">
        <v>6366</v>
      </c>
      <c r="F15408">
        <v>207</v>
      </c>
      <c r="G15408" t="s">
        <v>6800</v>
      </c>
      <c r="H15408">
        <v>700</v>
      </c>
      <c r="I15408" t="s">
        <v>29029</v>
      </c>
      <c r="J15408">
        <v>20800</v>
      </c>
      <c r="L15408" t="s">
        <v>6529</v>
      </c>
      <c r="M15408" t="s">
        <v>6630</v>
      </c>
      <c r="N15408">
        <v>10583852</v>
      </c>
      <c r="O15408" t="s">
        <v>29030</v>
      </c>
      <c r="P15408" t="s">
        <v>29031</v>
      </c>
      <c r="Q15408" t="s">
        <v>6630</v>
      </c>
    </row>
    <row r="15409" spans="1:17" x14ac:dyDescent="0.35">
      <c r="A15409">
        <v>9494010934</v>
      </c>
      <c r="B15409" t="s">
        <v>6626</v>
      </c>
      <c r="C15409" t="s">
        <v>8762</v>
      </c>
      <c r="D15409">
        <v>130</v>
      </c>
      <c r="E15409" t="s">
        <v>6628</v>
      </c>
      <c r="F15409" t="s">
        <v>6628</v>
      </c>
      <c r="G15409" t="s">
        <v>6628</v>
      </c>
      <c r="H15409" t="s">
        <v>6628</v>
      </c>
      <c r="I15409" t="s">
        <v>29032</v>
      </c>
      <c r="J15409" t="s">
        <v>6630</v>
      </c>
      <c r="L15409" t="s">
        <v>6529</v>
      </c>
      <c r="M15409" t="s">
        <v>6630</v>
      </c>
      <c r="N15409" t="s">
        <v>6630</v>
      </c>
      <c r="O15409" t="s">
        <v>6630</v>
      </c>
      <c r="P15409" t="s">
        <v>6799</v>
      </c>
      <c r="Q15409" t="s">
        <v>6630</v>
      </c>
    </row>
    <row r="15410" spans="1:17" x14ac:dyDescent="0.35">
      <c r="A15410">
        <v>80262941</v>
      </c>
      <c r="B15410" t="s">
        <v>6334</v>
      </c>
      <c r="C15410" t="s">
        <v>6766</v>
      </c>
      <c r="D15410">
        <v>120</v>
      </c>
      <c r="E15410" t="s">
        <v>6627</v>
      </c>
      <c r="F15410">
        <v>145</v>
      </c>
      <c r="G15410" t="s">
        <v>6627</v>
      </c>
      <c r="H15410">
        <v>15</v>
      </c>
      <c r="I15410" t="s">
        <v>29033</v>
      </c>
      <c r="J15410" t="s">
        <v>6630</v>
      </c>
      <c r="L15410" t="s">
        <v>6526</v>
      </c>
      <c r="M15410" t="s">
        <v>6630</v>
      </c>
      <c r="N15410" t="s">
        <v>6630</v>
      </c>
      <c r="O15410" t="s">
        <v>6630</v>
      </c>
      <c r="P15410" t="s">
        <v>6630</v>
      </c>
      <c r="Q15410" t="s">
        <v>6630</v>
      </c>
    </row>
    <row r="15411" spans="1:17" x14ac:dyDescent="0.35">
      <c r="A15411">
        <v>9405108656</v>
      </c>
      <c r="B15411" t="s">
        <v>6626</v>
      </c>
      <c r="C15411" t="s">
        <v>6356</v>
      </c>
      <c r="D15411">
        <v>200</v>
      </c>
      <c r="E15411" t="s">
        <v>6659</v>
      </c>
      <c r="F15411">
        <v>208</v>
      </c>
      <c r="G15411" t="s">
        <v>6726</v>
      </c>
      <c r="H15411">
        <v>315</v>
      </c>
      <c r="I15411" t="s">
        <v>29034</v>
      </c>
      <c r="J15411" t="s">
        <v>6630</v>
      </c>
      <c r="L15411" t="s">
        <v>6529</v>
      </c>
      <c r="M15411">
        <v>10523438</v>
      </c>
      <c r="N15411">
        <v>10061106</v>
      </c>
      <c r="O15411" t="s">
        <v>29035</v>
      </c>
      <c r="P15411">
        <v>13685.804011</v>
      </c>
      <c r="Q15411">
        <v>700</v>
      </c>
    </row>
    <row r="15412" spans="1:17" x14ac:dyDescent="0.35">
      <c r="A15412">
        <v>6893013500</v>
      </c>
      <c r="B15412" t="s">
        <v>6626</v>
      </c>
      <c r="C15412" t="s">
        <v>8762</v>
      </c>
      <c r="D15412">
        <v>130</v>
      </c>
      <c r="E15412" t="s">
        <v>6628</v>
      </c>
      <c r="F15412" t="s">
        <v>6628</v>
      </c>
      <c r="G15412" t="s">
        <v>6628</v>
      </c>
      <c r="H15412" t="s">
        <v>6628</v>
      </c>
      <c r="I15412" t="s">
        <v>29036</v>
      </c>
      <c r="J15412" t="s">
        <v>6630</v>
      </c>
      <c r="L15412" t="s">
        <v>6529</v>
      </c>
      <c r="M15412" t="s">
        <v>6630</v>
      </c>
      <c r="N15412" t="s">
        <v>6630</v>
      </c>
      <c r="O15412" t="s">
        <v>6630</v>
      </c>
      <c r="P15412" t="s">
        <v>7615</v>
      </c>
      <c r="Q15412" t="s">
        <v>6630</v>
      </c>
    </row>
    <row r="15413" spans="1:17" x14ac:dyDescent="0.35">
      <c r="A15413">
        <v>7908109475</v>
      </c>
      <c r="B15413" t="s">
        <v>6626</v>
      </c>
      <c r="C15413" t="s">
        <v>6356</v>
      </c>
      <c r="D15413">
        <v>200</v>
      </c>
      <c r="E15413" t="s">
        <v>6366</v>
      </c>
      <c r="F15413">
        <v>207</v>
      </c>
      <c r="G15413" t="s">
        <v>6657</v>
      </c>
      <c r="H15413">
        <v>420</v>
      </c>
      <c r="I15413" t="s">
        <v>29037</v>
      </c>
      <c r="J15413" t="s">
        <v>6630</v>
      </c>
      <c r="L15413" t="s">
        <v>6529</v>
      </c>
      <c r="M15413">
        <v>10279551</v>
      </c>
      <c r="N15413" t="s">
        <v>6630</v>
      </c>
      <c r="O15413" t="s">
        <v>6630</v>
      </c>
      <c r="P15413" t="s">
        <v>6630</v>
      </c>
      <c r="Q15413">
        <v>100</v>
      </c>
    </row>
    <row r="15414" spans="1:17" x14ac:dyDescent="0.35">
      <c r="A15414">
        <v>80156609</v>
      </c>
      <c r="B15414" t="s">
        <v>6334</v>
      </c>
      <c r="C15414" t="s">
        <v>6766</v>
      </c>
      <c r="D15414">
        <v>120</v>
      </c>
      <c r="E15414" t="s">
        <v>6627</v>
      </c>
      <c r="F15414">
        <v>145</v>
      </c>
      <c r="G15414" t="s">
        <v>6627</v>
      </c>
      <c r="H15414">
        <v>15</v>
      </c>
      <c r="I15414" t="s">
        <v>29038</v>
      </c>
      <c r="J15414" t="s">
        <v>6630</v>
      </c>
      <c r="L15414" t="s">
        <v>6526</v>
      </c>
      <c r="M15414" t="s">
        <v>6630</v>
      </c>
      <c r="N15414" t="s">
        <v>6630</v>
      </c>
      <c r="O15414" t="s">
        <v>6630</v>
      </c>
      <c r="P15414" t="s">
        <v>6630</v>
      </c>
      <c r="Q15414" t="s">
        <v>6630</v>
      </c>
    </row>
    <row r="15415" spans="1:17" x14ac:dyDescent="0.35">
      <c r="A15415">
        <v>80616019</v>
      </c>
      <c r="B15415" t="s">
        <v>6334</v>
      </c>
      <c r="C15415" t="s">
        <v>6766</v>
      </c>
      <c r="D15415">
        <v>120</v>
      </c>
      <c r="E15415" t="s">
        <v>6627</v>
      </c>
      <c r="F15415">
        <v>145</v>
      </c>
      <c r="G15415" t="s">
        <v>6627</v>
      </c>
      <c r="H15415">
        <v>15</v>
      </c>
      <c r="I15415" t="s">
        <v>29039</v>
      </c>
      <c r="J15415" t="s">
        <v>6630</v>
      </c>
      <c r="L15415" t="s">
        <v>6526</v>
      </c>
      <c r="M15415" t="s">
        <v>6630</v>
      </c>
      <c r="N15415" t="s">
        <v>6630</v>
      </c>
      <c r="O15415" t="s">
        <v>6630</v>
      </c>
      <c r="P15415" t="s">
        <v>6630</v>
      </c>
      <c r="Q15415" t="s">
        <v>6630</v>
      </c>
    </row>
    <row r="15416" spans="1:17" x14ac:dyDescent="0.35">
      <c r="A15416">
        <v>8793100328</v>
      </c>
      <c r="B15416" t="s">
        <v>6626</v>
      </c>
      <c r="C15416" t="s">
        <v>6356</v>
      </c>
      <c r="D15416">
        <v>200</v>
      </c>
      <c r="E15416" t="s">
        <v>6366</v>
      </c>
      <c r="F15416">
        <v>207</v>
      </c>
      <c r="G15416" t="s">
        <v>977</v>
      </c>
      <c r="H15416">
        <v>310</v>
      </c>
      <c r="I15416" t="s">
        <v>29040</v>
      </c>
      <c r="J15416" t="s">
        <v>6630</v>
      </c>
      <c r="L15416" t="s">
        <v>6529</v>
      </c>
      <c r="M15416" t="s">
        <v>6630</v>
      </c>
      <c r="N15416" t="s">
        <v>6630</v>
      </c>
      <c r="O15416" t="s">
        <v>6630</v>
      </c>
      <c r="P15416" t="s">
        <v>29041</v>
      </c>
      <c r="Q15416" t="s">
        <v>6630</v>
      </c>
    </row>
    <row r="15417" spans="1:17" x14ac:dyDescent="0.35">
      <c r="A15417" t="s">
        <v>29042</v>
      </c>
      <c r="B15417" t="s">
        <v>6626</v>
      </c>
      <c r="C15417" t="s">
        <v>6628</v>
      </c>
      <c r="D15417" t="s">
        <v>6628</v>
      </c>
      <c r="E15417" t="s">
        <v>6628</v>
      </c>
      <c r="F15417" t="s">
        <v>6628</v>
      </c>
      <c r="G15417" t="s">
        <v>6628</v>
      </c>
      <c r="H15417" t="s">
        <v>6628</v>
      </c>
      <c r="I15417" t="s">
        <v>10608</v>
      </c>
      <c r="J15417" t="s">
        <v>6630</v>
      </c>
      <c r="L15417" t="s">
        <v>6526</v>
      </c>
      <c r="M15417">
        <v>10007319</v>
      </c>
      <c r="N15417" t="s">
        <v>6630</v>
      </c>
      <c r="O15417" t="s">
        <v>6630</v>
      </c>
      <c r="P15417" t="s">
        <v>6630</v>
      </c>
      <c r="Q15417" t="s">
        <v>6630</v>
      </c>
    </row>
    <row r="15418" spans="1:17" x14ac:dyDescent="0.35">
      <c r="A15418">
        <v>3500900045</v>
      </c>
      <c r="B15418" t="s">
        <v>6626</v>
      </c>
      <c r="C15418" t="s">
        <v>6356</v>
      </c>
      <c r="D15418">
        <v>200</v>
      </c>
      <c r="E15418" t="s">
        <v>488</v>
      </c>
      <c r="F15418">
        <v>203</v>
      </c>
      <c r="G15418" t="s">
        <v>6628</v>
      </c>
      <c r="H15418" t="s">
        <v>6628</v>
      </c>
      <c r="I15418" t="s">
        <v>29043</v>
      </c>
      <c r="J15418" t="s">
        <v>6630</v>
      </c>
      <c r="L15418" t="s">
        <v>6529</v>
      </c>
      <c r="M15418" t="s">
        <v>6630</v>
      </c>
      <c r="N15418" t="s">
        <v>6630</v>
      </c>
      <c r="O15418" t="s">
        <v>6630</v>
      </c>
      <c r="P15418" t="s">
        <v>6630</v>
      </c>
      <c r="Q15418" t="s">
        <v>6630</v>
      </c>
    </row>
    <row r="15419" spans="1:17" x14ac:dyDescent="0.35">
      <c r="A15419">
        <v>9413111624</v>
      </c>
      <c r="B15419" t="s">
        <v>6626</v>
      </c>
      <c r="C15419" t="s">
        <v>6335</v>
      </c>
      <c r="D15419">
        <v>150</v>
      </c>
      <c r="E15419" t="s">
        <v>6335</v>
      </c>
      <c r="F15419">
        <v>205</v>
      </c>
      <c r="G15419" t="s">
        <v>218</v>
      </c>
      <c r="H15419">
        <v>607</v>
      </c>
      <c r="I15419" t="s">
        <v>29044</v>
      </c>
      <c r="J15419">
        <v>20507</v>
      </c>
      <c r="L15419" t="s">
        <v>6529</v>
      </c>
      <c r="M15419">
        <v>10116699</v>
      </c>
      <c r="N15419">
        <v>10413466</v>
      </c>
      <c r="O15419">
        <v>30260</v>
      </c>
      <c r="P15419" t="s">
        <v>6630</v>
      </c>
      <c r="Q15419" t="s">
        <v>6630</v>
      </c>
    </row>
    <row r="15420" spans="1:17" x14ac:dyDescent="0.35">
      <c r="A15420">
        <v>9493100226</v>
      </c>
      <c r="B15420" t="s">
        <v>6626</v>
      </c>
      <c r="C15420" t="s">
        <v>6356</v>
      </c>
      <c r="D15420">
        <v>200</v>
      </c>
      <c r="E15420" t="s">
        <v>488</v>
      </c>
      <c r="F15420">
        <v>203</v>
      </c>
      <c r="G15420" t="s">
        <v>488</v>
      </c>
      <c r="H15420">
        <v>500</v>
      </c>
      <c r="I15420" t="s">
        <v>29045</v>
      </c>
      <c r="J15420" t="s">
        <v>6630</v>
      </c>
      <c r="L15420" t="s">
        <v>6529</v>
      </c>
      <c r="M15420" t="s">
        <v>6630</v>
      </c>
      <c r="N15420" t="s">
        <v>6630</v>
      </c>
      <c r="O15420" t="s">
        <v>6630</v>
      </c>
      <c r="P15420" t="s">
        <v>29046</v>
      </c>
      <c r="Q15420" t="s">
        <v>6630</v>
      </c>
    </row>
    <row r="15421" spans="1:17" x14ac:dyDescent="0.35">
      <c r="A15421">
        <v>9419115075</v>
      </c>
      <c r="B15421" t="s">
        <v>6626</v>
      </c>
      <c r="C15421" t="s">
        <v>6356</v>
      </c>
      <c r="D15421">
        <v>200</v>
      </c>
      <c r="E15421" t="s">
        <v>6366</v>
      </c>
      <c r="F15421">
        <v>207</v>
      </c>
      <c r="G15421" t="s">
        <v>176</v>
      </c>
      <c r="H15421">
        <v>705</v>
      </c>
      <c r="I15421" t="s">
        <v>15604</v>
      </c>
      <c r="J15421">
        <v>20800</v>
      </c>
      <c r="L15421" t="s">
        <v>6529</v>
      </c>
      <c r="M15421">
        <v>13194529</v>
      </c>
      <c r="N15421">
        <v>10014731</v>
      </c>
      <c r="O15421" t="s">
        <v>6630</v>
      </c>
      <c r="P15421" t="s">
        <v>6630</v>
      </c>
      <c r="Q15421">
        <v>700</v>
      </c>
    </row>
    <row r="15422" spans="1:17" x14ac:dyDescent="0.35">
      <c r="A15422">
        <v>80166507</v>
      </c>
      <c r="B15422" t="s">
        <v>6334</v>
      </c>
      <c r="C15422" t="s">
        <v>6766</v>
      </c>
      <c r="D15422">
        <v>120</v>
      </c>
      <c r="E15422" t="s">
        <v>6627</v>
      </c>
      <c r="F15422">
        <v>145</v>
      </c>
      <c r="G15422" t="s">
        <v>6627</v>
      </c>
      <c r="H15422">
        <v>15</v>
      </c>
      <c r="I15422" t="s">
        <v>29047</v>
      </c>
      <c r="J15422" t="s">
        <v>6630</v>
      </c>
      <c r="L15422" t="s">
        <v>6526</v>
      </c>
      <c r="M15422" t="s">
        <v>6630</v>
      </c>
      <c r="N15422" t="s">
        <v>6630</v>
      </c>
      <c r="O15422" t="s">
        <v>6630</v>
      </c>
      <c r="P15422" t="s">
        <v>6630</v>
      </c>
      <c r="Q15422" t="s">
        <v>6630</v>
      </c>
    </row>
    <row r="15423" spans="1:17" x14ac:dyDescent="0.35">
      <c r="A15423">
        <v>9413111770</v>
      </c>
      <c r="B15423" t="s">
        <v>6626</v>
      </c>
      <c r="C15423" t="s">
        <v>6356</v>
      </c>
      <c r="D15423">
        <v>200</v>
      </c>
      <c r="E15423" t="s">
        <v>6366</v>
      </c>
      <c r="F15423">
        <v>207</v>
      </c>
      <c r="G15423" t="s">
        <v>7216</v>
      </c>
      <c r="H15423">
        <v>748</v>
      </c>
      <c r="I15423" t="s">
        <v>29048</v>
      </c>
      <c r="J15423">
        <v>20800</v>
      </c>
      <c r="L15423" t="s">
        <v>6529</v>
      </c>
      <c r="M15423">
        <v>10015625</v>
      </c>
      <c r="N15423">
        <v>10146716</v>
      </c>
      <c r="O15423" t="s">
        <v>6799</v>
      </c>
      <c r="P15423" t="s">
        <v>6630</v>
      </c>
      <c r="Q15423">
        <v>700</v>
      </c>
    </row>
    <row r="15424" spans="1:17" x14ac:dyDescent="0.35">
      <c r="A15424">
        <v>80698004</v>
      </c>
      <c r="B15424" t="s">
        <v>6334</v>
      </c>
      <c r="C15424" t="s">
        <v>6766</v>
      </c>
      <c r="D15424">
        <v>120</v>
      </c>
      <c r="E15424" t="s">
        <v>6627</v>
      </c>
      <c r="F15424">
        <v>145</v>
      </c>
      <c r="G15424" t="s">
        <v>6627</v>
      </c>
      <c r="H15424">
        <v>15</v>
      </c>
      <c r="I15424" t="s">
        <v>26339</v>
      </c>
      <c r="J15424" t="s">
        <v>6630</v>
      </c>
      <c r="L15424" t="s">
        <v>6526</v>
      </c>
      <c r="M15424" t="s">
        <v>6630</v>
      </c>
      <c r="N15424" t="s">
        <v>6630</v>
      </c>
      <c r="O15424" t="s">
        <v>6630</v>
      </c>
      <c r="P15424" t="s">
        <v>6630</v>
      </c>
      <c r="Q15424" t="s">
        <v>6630</v>
      </c>
    </row>
    <row r="15425" spans="1:17" x14ac:dyDescent="0.35">
      <c r="A15425" t="s">
        <v>29049</v>
      </c>
      <c r="B15425" t="s">
        <v>6626</v>
      </c>
      <c r="C15425" t="s">
        <v>6628</v>
      </c>
      <c r="D15425" t="s">
        <v>6628</v>
      </c>
      <c r="E15425" t="s">
        <v>6628</v>
      </c>
      <c r="F15425" t="s">
        <v>6628</v>
      </c>
      <c r="G15425" t="s">
        <v>6628</v>
      </c>
      <c r="H15425" t="s">
        <v>6628</v>
      </c>
      <c r="I15425" t="s">
        <v>29050</v>
      </c>
      <c r="J15425" t="s">
        <v>6630</v>
      </c>
      <c r="L15425" t="s">
        <v>6526</v>
      </c>
      <c r="M15425">
        <v>10007319</v>
      </c>
      <c r="N15425" t="s">
        <v>6630</v>
      </c>
      <c r="O15425" t="s">
        <v>6630</v>
      </c>
      <c r="P15425" t="s">
        <v>6630</v>
      </c>
      <c r="Q15425" t="s">
        <v>6630</v>
      </c>
    </row>
    <row r="15426" spans="1:17" x14ac:dyDescent="0.35">
      <c r="A15426">
        <v>6303107957</v>
      </c>
      <c r="B15426" t="s">
        <v>6626</v>
      </c>
      <c r="C15426" t="s">
        <v>6356</v>
      </c>
      <c r="D15426">
        <v>200</v>
      </c>
      <c r="E15426" t="s">
        <v>6366</v>
      </c>
      <c r="F15426">
        <v>207</v>
      </c>
      <c r="G15426" t="s">
        <v>6657</v>
      </c>
      <c r="H15426">
        <v>420</v>
      </c>
      <c r="I15426" t="s">
        <v>29051</v>
      </c>
      <c r="J15426">
        <v>20115</v>
      </c>
      <c r="L15426" t="s">
        <v>6529</v>
      </c>
      <c r="M15426">
        <v>10733110</v>
      </c>
      <c r="N15426">
        <v>10504616</v>
      </c>
      <c r="O15426" t="s">
        <v>6630</v>
      </c>
      <c r="P15426" t="s">
        <v>6765</v>
      </c>
      <c r="Q15426">
        <v>100</v>
      </c>
    </row>
    <row r="15427" spans="1:17" x14ac:dyDescent="0.35">
      <c r="A15427">
        <v>9414112377</v>
      </c>
      <c r="B15427" t="s">
        <v>6626</v>
      </c>
      <c r="C15427" t="s">
        <v>6540</v>
      </c>
      <c r="D15427">
        <v>131</v>
      </c>
      <c r="E15427" t="s">
        <v>6672</v>
      </c>
      <c r="F15427">
        <v>703</v>
      </c>
      <c r="G15427" t="s">
        <v>7042</v>
      </c>
      <c r="H15427">
        <v>730</v>
      </c>
      <c r="I15427" t="s">
        <v>29052</v>
      </c>
      <c r="J15427">
        <v>13200</v>
      </c>
      <c r="L15427" t="s">
        <v>6529</v>
      </c>
      <c r="M15427">
        <v>13548972</v>
      </c>
      <c r="N15427">
        <v>10547157</v>
      </c>
      <c r="O15427" t="s">
        <v>6630</v>
      </c>
      <c r="P15427" t="s">
        <v>6630</v>
      </c>
      <c r="Q15427" t="s">
        <v>6630</v>
      </c>
    </row>
    <row r="15428" spans="1:17" x14ac:dyDescent="0.35">
      <c r="A15428">
        <v>7993100131</v>
      </c>
      <c r="B15428" t="s">
        <v>6626</v>
      </c>
      <c r="C15428" t="s">
        <v>6356</v>
      </c>
      <c r="D15428">
        <v>200</v>
      </c>
      <c r="E15428" t="s">
        <v>488</v>
      </c>
      <c r="F15428">
        <v>203</v>
      </c>
      <c r="G15428" t="s">
        <v>3774</v>
      </c>
      <c r="H15428">
        <v>100</v>
      </c>
      <c r="I15428" t="s">
        <v>29053</v>
      </c>
      <c r="J15428" t="s">
        <v>6630</v>
      </c>
      <c r="L15428" t="s">
        <v>6529</v>
      </c>
      <c r="M15428" t="s">
        <v>6630</v>
      </c>
      <c r="N15428" t="s">
        <v>6630</v>
      </c>
      <c r="O15428" t="s">
        <v>6630</v>
      </c>
      <c r="P15428" t="s">
        <v>6799</v>
      </c>
      <c r="Q15428" t="s">
        <v>6630</v>
      </c>
    </row>
    <row r="15429" spans="1:17" x14ac:dyDescent="0.35">
      <c r="A15429">
        <v>9496100918</v>
      </c>
      <c r="B15429" t="s">
        <v>6626</v>
      </c>
      <c r="C15429" t="s">
        <v>6356</v>
      </c>
      <c r="D15429">
        <v>200</v>
      </c>
      <c r="E15429" t="s">
        <v>6659</v>
      </c>
      <c r="F15429">
        <v>208</v>
      </c>
      <c r="G15429" t="s">
        <v>977</v>
      </c>
      <c r="H15429">
        <v>310</v>
      </c>
      <c r="I15429" t="s">
        <v>29054</v>
      </c>
      <c r="J15429" t="s">
        <v>6630</v>
      </c>
      <c r="L15429" t="s">
        <v>6529</v>
      </c>
      <c r="M15429" t="s">
        <v>6630</v>
      </c>
      <c r="N15429" t="s">
        <v>6630</v>
      </c>
      <c r="O15429" t="s">
        <v>6630</v>
      </c>
      <c r="P15429" t="s">
        <v>29055</v>
      </c>
      <c r="Q15429" t="s">
        <v>6630</v>
      </c>
    </row>
    <row r="15430" spans="1:17" x14ac:dyDescent="0.35">
      <c r="A15430">
        <v>9418114620</v>
      </c>
      <c r="B15430" t="s">
        <v>6626</v>
      </c>
      <c r="C15430" t="s">
        <v>6356</v>
      </c>
      <c r="D15430">
        <v>200</v>
      </c>
      <c r="E15430" t="s">
        <v>6366</v>
      </c>
      <c r="F15430">
        <v>207</v>
      </c>
      <c r="G15430" t="s">
        <v>1357</v>
      </c>
      <c r="H15430">
        <v>745</v>
      </c>
      <c r="I15430" t="s">
        <v>17216</v>
      </c>
      <c r="J15430">
        <v>29000</v>
      </c>
      <c r="L15430" t="s">
        <v>6529</v>
      </c>
      <c r="M15430">
        <v>14276577</v>
      </c>
      <c r="N15430">
        <v>13166181</v>
      </c>
      <c r="O15430" t="s">
        <v>7837</v>
      </c>
      <c r="P15430" t="s">
        <v>29056</v>
      </c>
      <c r="Q15430" t="s">
        <v>6630</v>
      </c>
    </row>
    <row r="15431" spans="1:17" x14ac:dyDescent="0.35">
      <c r="A15431">
        <v>3994100598</v>
      </c>
      <c r="B15431" t="s">
        <v>6626</v>
      </c>
      <c r="C15431" t="s">
        <v>6356</v>
      </c>
      <c r="D15431">
        <v>200</v>
      </c>
      <c r="E15431" t="s">
        <v>5245</v>
      </c>
      <c r="F15431">
        <v>202</v>
      </c>
      <c r="G15431" t="s">
        <v>6628</v>
      </c>
      <c r="H15431" t="s">
        <v>6628</v>
      </c>
      <c r="I15431" t="s">
        <v>29057</v>
      </c>
      <c r="J15431" t="s">
        <v>6630</v>
      </c>
      <c r="L15431" t="s">
        <v>6529</v>
      </c>
      <c r="M15431" t="s">
        <v>6630</v>
      </c>
      <c r="N15431">
        <v>10001605</v>
      </c>
      <c r="O15431" t="s">
        <v>6630</v>
      </c>
      <c r="P15431" t="s">
        <v>6830</v>
      </c>
      <c r="Q15431" t="s">
        <v>6630</v>
      </c>
    </row>
    <row r="15432" spans="1:17" x14ac:dyDescent="0.35">
      <c r="A15432">
        <v>6396100832</v>
      </c>
      <c r="B15432" t="s">
        <v>6626</v>
      </c>
      <c r="C15432" t="s">
        <v>6540</v>
      </c>
      <c r="D15432">
        <v>131</v>
      </c>
      <c r="E15432" t="s">
        <v>6645</v>
      </c>
      <c r="F15432">
        <v>201</v>
      </c>
      <c r="G15432" t="s">
        <v>6657</v>
      </c>
      <c r="H15432">
        <v>420</v>
      </c>
      <c r="I15432" t="s">
        <v>29058</v>
      </c>
      <c r="J15432" t="s">
        <v>6630</v>
      </c>
      <c r="L15432" t="s">
        <v>6529</v>
      </c>
      <c r="M15432" t="s">
        <v>6630</v>
      </c>
      <c r="N15432" t="s">
        <v>6630</v>
      </c>
      <c r="O15432" t="s">
        <v>6630</v>
      </c>
      <c r="P15432" t="s">
        <v>29059</v>
      </c>
      <c r="Q15432" t="s">
        <v>6630</v>
      </c>
    </row>
    <row r="15433" spans="1:17" x14ac:dyDescent="0.35">
      <c r="A15433">
        <v>6894010922</v>
      </c>
      <c r="B15433" t="s">
        <v>6626</v>
      </c>
      <c r="C15433" t="s">
        <v>8762</v>
      </c>
      <c r="D15433">
        <v>130</v>
      </c>
      <c r="E15433" t="s">
        <v>6628</v>
      </c>
      <c r="F15433" t="s">
        <v>6628</v>
      </c>
      <c r="G15433" t="s">
        <v>6628</v>
      </c>
      <c r="H15433" t="s">
        <v>6628</v>
      </c>
      <c r="I15433" t="s">
        <v>29060</v>
      </c>
      <c r="J15433" t="s">
        <v>6630</v>
      </c>
      <c r="L15433" t="s">
        <v>6529</v>
      </c>
      <c r="M15433" t="s">
        <v>6630</v>
      </c>
      <c r="N15433" t="s">
        <v>6630</v>
      </c>
      <c r="O15433" t="s">
        <v>6630</v>
      </c>
      <c r="P15433" t="s">
        <v>6799</v>
      </c>
      <c r="Q15433" t="s">
        <v>6630</v>
      </c>
    </row>
    <row r="15434" spans="1:17" x14ac:dyDescent="0.35">
      <c r="A15434">
        <v>9418114405</v>
      </c>
      <c r="B15434" t="s">
        <v>6626</v>
      </c>
      <c r="C15434" t="s">
        <v>6356</v>
      </c>
      <c r="D15434">
        <v>200</v>
      </c>
      <c r="E15434" t="s">
        <v>6645</v>
      </c>
      <c r="F15434">
        <v>201</v>
      </c>
      <c r="G15434" t="s">
        <v>6808</v>
      </c>
      <c r="H15434">
        <v>805</v>
      </c>
      <c r="I15434" t="s">
        <v>22387</v>
      </c>
      <c r="J15434">
        <v>29102</v>
      </c>
      <c r="L15434" t="s">
        <v>6529</v>
      </c>
      <c r="M15434">
        <v>11211305</v>
      </c>
      <c r="N15434">
        <v>11295537</v>
      </c>
      <c r="O15434" t="s">
        <v>29061</v>
      </c>
      <c r="P15434" t="s">
        <v>6630</v>
      </c>
      <c r="Q15434" t="s">
        <v>6630</v>
      </c>
    </row>
    <row r="15435" spans="1:17" x14ac:dyDescent="0.35">
      <c r="A15435">
        <v>9420115393</v>
      </c>
      <c r="B15435" t="s">
        <v>6626</v>
      </c>
      <c r="C15435" t="s">
        <v>6356</v>
      </c>
      <c r="D15435">
        <v>200</v>
      </c>
      <c r="E15435" t="s">
        <v>6357</v>
      </c>
      <c r="F15435">
        <v>209</v>
      </c>
      <c r="G15435" t="s">
        <v>977</v>
      </c>
      <c r="H15435">
        <v>310</v>
      </c>
      <c r="I15435" t="s">
        <v>29062</v>
      </c>
      <c r="J15435">
        <v>13670</v>
      </c>
      <c r="L15435" t="s">
        <v>6529</v>
      </c>
      <c r="M15435">
        <v>14353544</v>
      </c>
      <c r="N15435">
        <v>11410460</v>
      </c>
      <c r="O15435" t="s">
        <v>6630</v>
      </c>
      <c r="P15435" t="s">
        <v>6630</v>
      </c>
      <c r="Q15435">
        <v>700</v>
      </c>
    </row>
    <row r="15436" spans="1:17" x14ac:dyDescent="0.35">
      <c r="A15436">
        <v>9423116440</v>
      </c>
      <c r="B15436" t="s">
        <v>6334</v>
      </c>
      <c r="C15436" t="s">
        <v>6356</v>
      </c>
      <c r="D15436">
        <v>200</v>
      </c>
      <c r="E15436" t="s">
        <v>6366</v>
      </c>
      <c r="F15436">
        <v>207</v>
      </c>
      <c r="G15436" t="s">
        <v>176</v>
      </c>
      <c r="H15436">
        <v>705</v>
      </c>
      <c r="I15436" t="s">
        <v>29063</v>
      </c>
      <c r="J15436">
        <v>20800</v>
      </c>
      <c r="L15436" t="s">
        <v>6529</v>
      </c>
      <c r="M15436">
        <v>10015574</v>
      </c>
      <c r="N15436">
        <v>10014077</v>
      </c>
      <c r="O15436" t="s">
        <v>6630</v>
      </c>
      <c r="P15436" t="s">
        <v>6630</v>
      </c>
      <c r="Q15436">
        <v>700</v>
      </c>
    </row>
    <row r="15437" spans="1:17" x14ac:dyDescent="0.35">
      <c r="A15437">
        <v>9425116945</v>
      </c>
      <c r="B15437" t="s">
        <v>6334</v>
      </c>
      <c r="C15437" t="s">
        <v>6356</v>
      </c>
      <c r="D15437">
        <v>200</v>
      </c>
      <c r="E15437" t="s">
        <v>6366</v>
      </c>
      <c r="F15437">
        <v>207</v>
      </c>
      <c r="G15437" t="s">
        <v>176</v>
      </c>
      <c r="H15437">
        <v>705</v>
      </c>
      <c r="I15437" t="s">
        <v>16904</v>
      </c>
      <c r="J15437" t="s">
        <v>6630</v>
      </c>
      <c r="L15437" t="s">
        <v>6529</v>
      </c>
      <c r="M15437">
        <v>10015354</v>
      </c>
      <c r="N15437">
        <v>11410021</v>
      </c>
      <c r="O15437" t="s">
        <v>6630</v>
      </c>
      <c r="P15437" t="s">
        <v>6630</v>
      </c>
      <c r="Q15437">
        <v>700</v>
      </c>
    </row>
    <row r="15438" spans="1:17" x14ac:dyDescent="0.35">
      <c r="A15438">
        <v>6803107978</v>
      </c>
      <c r="B15438" t="s">
        <v>6626</v>
      </c>
      <c r="C15438" t="s">
        <v>6356</v>
      </c>
      <c r="D15438">
        <v>200</v>
      </c>
      <c r="E15438" t="s">
        <v>5245</v>
      </c>
      <c r="F15438">
        <v>202</v>
      </c>
      <c r="G15438" t="s">
        <v>5245</v>
      </c>
      <c r="H15438">
        <v>450</v>
      </c>
      <c r="I15438" t="s">
        <v>29064</v>
      </c>
      <c r="J15438" t="s">
        <v>6630</v>
      </c>
      <c r="L15438" t="s">
        <v>6529</v>
      </c>
      <c r="M15438">
        <v>10521432</v>
      </c>
      <c r="N15438">
        <v>10390364</v>
      </c>
      <c r="O15438" t="s">
        <v>27272</v>
      </c>
      <c r="P15438" t="s">
        <v>6765</v>
      </c>
      <c r="Q15438" t="s">
        <v>6630</v>
      </c>
    </row>
    <row r="15439" spans="1:17" x14ac:dyDescent="0.35">
      <c r="A15439">
        <v>80689503</v>
      </c>
      <c r="B15439" t="s">
        <v>6334</v>
      </c>
      <c r="C15439" t="s">
        <v>6766</v>
      </c>
      <c r="D15439">
        <v>120</v>
      </c>
      <c r="E15439" t="s">
        <v>6627</v>
      </c>
      <c r="F15439">
        <v>145</v>
      </c>
      <c r="G15439" t="s">
        <v>6627</v>
      </c>
      <c r="H15439">
        <v>15</v>
      </c>
      <c r="I15439" t="s">
        <v>29065</v>
      </c>
      <c r="J15439" t="s">
        <v>6630</v>
      </c>
      <c r="L15439" t="s">
        <v>6526</v>
      </c>
      <c r="M15439" t="s">
        <v>6630</v>
      </c>
      <c r="N15439" t="s">
        <v>6630</v>
      </c>
      <c r="O15439" t="s">
        <v>6630</v>
      </c>
      <c r="P15439" t="s">
        <v>6630</v>
      </c>
      <c r="Q15439" t="s">
        <v>6630</v>
      </c>
    </row>
    <row r="15440" spans="1:17" x14ac:dyDescent="0.35">
      <c r="A15440">
        <v>80368701</v>
      </c>
      <c r="B15440" t="s">
        <v>6334</v>
      </c>
      <c r="C15440" t="s">
        <v>6766</v>
      </c>
      <c r="D15440">
        <v>120</v>
      </c>
      <c r="E15440" t="s">
        <v>6627</v>
      </c>
      <c r="F15440">
        <v>145</v>
      </c>
      <c r="G15440" t="s">
        <v>6627</v>
      </c>
      <c r="H15440">
        <v>15</v>
      </c>
      <c r="I15440" t="s">
        <v>29066</v>
      </c>
      <c r="J15440" t="s">
        <v>6630</v>
      </c>
      <c r="L15440" t="s">
        <v>6526</v>
      </c>
      <c r="M15440" t="s">
        <v>6630</v>
      </c>
      <c r="N15440" t="s">
        <v>6630</v>
      </c>
      <c r="O15440" t="s">
        <v>6630</v>
      </c>
      <c r="P15440" t="s">
        <v>6630</v>
      </c>
      <c r="Q15440" t="s">
        <v>6630</v>
      </c>
    </row>
    <row r="15441" spans="1:17" x14ac:dyDescent="0.35">
      <c r="A15441">
        <v>9414112221</v>
      </c>
      <c r="B15441" t="s">
        <v>6626</v>
      </c>
      <c r="C15441" t="s">
        <v>6356</v>
      </c>
      <c r="D15441">
        <v>200</v>
      </c>
      <c r="E15441" t="s">
        <v>6366</v>
      </c>
      <c r="F15441">
        <v>207</v>
      </c>
      <c r="G15441" t="s">
        <v>176</v>
      </c>
      <c r="H15441">
        <v>705</v>
      </c>
      <c r="I15441" t="s">
        <v>29067</v>
      </c>
      <c r="J15441">
        <v>20800</v>
      </c>
      <c r="L15441" t="s">
        <v>6529</v>
      </c>
      <c r="M15441">
        <v>13194529</v>
      </c>
      <c r="N15441">
        <v>10014731</v>
      </c>
      <c r="O15441" t="s">
        <v>6630</v>
      </c>
      <c r="P15441" t="s">
        <v>6630</v>
      </c>
      <c r="Q15441">
        <v>700</v>
      </c>
    </row>
    <row r="15442" spans="1:17" x14ac:dyDescent="0.35">
      <c r="A15442">
        <v>8705108697</v>
      </c>
      <c r="B15442" t="s">
        <v>6626</v>
      </c>
      <c r="C15442" t="s">
        <v>6356</v>
      </c>
      <c r="D15442">
        <v>200</v>
      </c>
      <c r="E15442" t="s">
        <v>6366</v>
      </c>
      <c r="F15442">
        <v>207</v>
      </c>
      <c r="G15442" t="s">
        <v>6635</v>
      </c>
      <c r="H15442">
        <v>405</v>
      </c>
      <c r="I15442" t="s">
        <v>29068</v>
      </c>
      <c r="J15442">
        <v>20135</v>
      </c>
      <c r="L15442" t="s">
        <v>6529</v>
      </c>
      <c r="M15442">
        <v>10016579</v>
      </c>
      <c r="N15442">
        <v>10007309</v>
      </c>
      <c r="O15442" t="s">
        <v>29069</v>
      </c>
      <c r="P15442" t="s">
        <v>29070</v>
      </c>
      <c r="Q15442" t="s">
        <v>6630</v>
      </c>
    </row>
    <row r="15443" spans="1:17" x14ac:dyDescent="0.35">
      <c r="A15443">
        <v>9411110702</v>
      </c>
      <c r="B15443" t="s">
        <v>6626</v>
      </c>
      <c r="C15443" t="s">
        <v>6356</v>
      </c>
      <c r="D15443">
        <v>200</v>
      </c>
      <c r="E15443" t="s">
        <v>6366</v>
      </c>
      <c r="F15443">
        <v>207</v>
      </c>
      <c r="G15443" t="s">
        <v>6638</v>
      </c>
      <c r="H15443">
        <v>415</v>
      </c>
      <c r="I15443" t="s">
        <v>9913</v>
      </c>
      <c r="J15443">
        <v>20115</v>
      </c>
      <c r="L15443" t="s">
        <v>6529</v>
      </c>
      <c r="M15443">
        <v>12146470</v>
      </c>
      <c r="N15443">
        <v>13165744</v>
      </c>
      <c r="O15443" t="s">
        <v>29071</v>
      </c>
      <c r="P15443" t="s">
        <v>6630</v>
      </c>
      <c r="Q15443" t="s">
        <v>6630</v>
      </c>
    </row>
    <row r="15444" spans="1:17" x14ac:dyDescent="0.35">
      <c r="A15444">
        <v>9419115259</v>
      </c>
      <c r="B15444" t="s">
        <v>6626</v>
      </c>
      <c r="C15444" t="s">
        <v>6356</v>
      </c>
      <c r="D15444">
        <v>200</v>
      </c>
      <c r="E15444" t="s">
        <v>488</v>
      </c>
      <c r="F15444">
        <v>203</v>
      </c>
      <c r="G15444" t="s">
        <v>488</v>
      </c>
      <c r="H15444">
        <v>500</v>
      </c>
      <c r="I15444" t="s">
        <v>29072</v>
      </c>
      <c r="J15444">
        <v>20302</v>
      </c>
      <c r="L15444" t="s">
        <v>6529</v>
      </c>
      <c r="M15444">
        <v>10763431</v>
      </c>
      <c r="N15444">
        <v>10549996</v>
      </c>
      <c r="O15444">
        <v>33308</v>
      </c>
      <c r="P15444" t="s">
        <v>6630</v>
      </c>
      <c r="Q15444" t="s">
        <v>6630</v>
      </c>
    </row>
    <row r="15445" spans="1:17" x14ac:dyDescent="0.35">
      <c r="A15445">
        <v>9421115688</v>
      </c>
      <c r="B15445" t="s">
        <v>6626</v>
      </c>
      <c r="C15445" t="s">
        <v>6356</v>
      </c>
      <c r="D15445">
        <v>200</v>
      </c>
      <c r="E15445" t="s">
        <v>6645</v>
      </c>
      <c r="F15445">
        <v>201</v>
      </c>
      <c r="G15445" t="s">
        <v>6638</v>
      </c>
      <c r="H15445">
        <v>415</v>
      </c>
      <c r="I15445" t="s">
        <v>29073</v>
      </c>
      <c r="J15445">
        <v>20115</v>
      </c>
      <c r="L15445" t="s">
        <v>6529</v>
      </c>
      <c r="M15445">
        <v>14551743</v>
      </c>
      <c r="N15445">
        <v>13091386</v>
      </c>
      <c r="O15445" t="s">
        <v>6630</v>
      </c>
      <c r="P15445" t="s">
        <v>6630</v>
      </c>
      <c r="Q15445" t="s">
        <v>6630</v>
      </c>
    </row>
    <row r="15446" spans="1:17" x14ac:dyDescent="0.35">
      <c r="A15446">
        <v>6307109164</v>
      </c>
      <c r="B15446" t="s">
        <v>6626</v>
      </c>
      <c r="C15446" t="s">
        <v>6356</v>
      </c>
      <c r="D15446">
        <v>200</v>
      </c>
      <c r="E15446" t="s">
        <v>6366</v>
      </c>
      <c r="F15446">
        <v>207</v>
      </c>
      <c r="G15446" t="s">
        <v>176</v>
      </c>
      <c r="H15446">
        <v>705</v>
      </c>
      <c r="I15446" t="s">
        <v>29074</v>
      </c>
      <c r="J15446">
        <v>20800</v>
      </c>
      <c r="L15446" t="s">
        <v>6529</v>
      </c>
      <c r="M15446">
        <v>10008027</v>
      </c>
      <c r="N15446">
        <v>11829851</v>
      </c>
      <c r="O15446" t="s">
        <v>6630</v>
      </c>
      <c r="P15446">
        <v>20800.804011</v>
      </c>
      <c r="Q15446">
        <v>700</v>
      </c>
    </row>
    <row r="15447" spans="1:17" x14ac:dyDescent="0.35">
      <c r="A15447">
        <v>9414112479</v>
      </c>
      <c r="B15447" t="s">
        <v>6626</v>
      </c>
      <c r="C15447" t="s">
        <v>6540</v>
      </c>
      <c r="D15447">
        <v>131</v>
      </c>
      <c r="E15447" t="s">
        <v>6672</v>
      </c>
      <c r="F15447">
        <v>703</v>
      </c>
      <c r="G15447" t="s">
        <v>7042</v>
      </c>
      <c r="H15447">
        <v>730</v>
      </c>
      <c r="I15447" t="s">
        <v>29075</v>
      </c>
      <c r="J15447">
        <v>13200</v>
      </c>
      <c r="L15447" t="s">
        <v>6529</v>
      </c>
      <c r="M15447">
        <v>14322027</v>
      </c>
      <c r="N15447">
        <v>12893758</v>
      </c>
      <c r="O15447" t="s">
        <v>6630</v>
      </c>
      <c r="P15447" t="s">
        <v>6630</v>
      </c>
      <c r="Q15447" t="s">
        <v>6630</v>
      </c>
    </row>
    <row r="15448" spans="1:17" x14ac:dyDescent="0.35">
      <c r="A15448">
        <v>8797105255</v>
      </c>
      <c r="B15448" t="s">
        <v>6626</v>
      </c>
      <c r="C15448" t="s">
        <v>6356</v>
      </c>
      <c r="D15448">
        <v>200</v>
      </c>
      <c r="E15448" t="s">
        <v>6701</v>
      </c>
      <c r="F15448">
        <v>500</v>
      </c>
      <c r="G15448" t="s">
        <v>7609</v>
      </c>
      <c r="H15448">
        <v>57</v>
      </c>
      <c r="I15448" t="s">
        <v>29076</v>
      </c>
      <c r="J15448">
        <v>12026</v>
      </c>
      <c r="L15448" t="s">
        <v>6529</v>
      </c>
      <c r="M15448" t="s">
        <v>6630</v>
      </c>
      <c r="N15448" t="s">
        <v>6630</v>
      </c>
      <c r="O15448" t="s">
        <v>6630</v>
      </c>
      <c r="P15448" t="s">
        <v>29077</v>
      </c>
      <c r="Q15448" t="s">
        <v>6630</v>
      </c>
    </row>
    <row r="15449" spans="1:17" x14ac:dyDescent="0.35">
      <c r="A15449">
        <v>9408109680</v>
      </c>
      <c r="B15449" t="s">
        <v>6626</v>
      </c>
      <c r="C15449" t="s">
        <v>6356</v>
      </c>
      <c r="D15449">
        <v>200</v>
      </c>
      <c r="E15449" t="s">
        <v>6659</v>
      </c>
      <c r="F15449">
        <v>208</v>
      </c>
      <c r="G15449" t="s">
        <v>3838</v>
      </c>
      <c r="H15449">
        <v>313</v>
      </c>
      <c r="I15449" t="s">
        <v>29078</v>
      </c>
      <c r="J15449" t="s">
        <v>6630</v>
      </c>
      <c r="L15449" t="s">
        <v>6529</v>
      </c>
      <c r="M15449">
        <v>11615908</v>
      </c>
      <c r="N15449" t="s">
        <v>6630</v>
      </c>
      <c r="O15449" t="s">
        <v>29079</v>
      </c>
      <c r="P15449" t="s">
        <v>6630</v>
      </c>
      <c r="Q15449" t="s">
        <v>6630</v>
      </c>
    </row>
    <row r="15450" spans="1:17" x14ac:dyDescent="0.35">
      <c r="A15450">
        <v>8703107853</v>
      </c>
      <c r="B15450" t="s">
        <v>6626</v>
      </c>
      <c r="C15450" t="s">
        <v>6356</v>
      </c>
      <c r="D15450">
        <v>200</v>
      </c>
      <c r="E15450" t="s">
        <v>488</v>
      </c>
      <c r="F15450">
        <v>203</v>
      </c>
      <c r="G15450" t="s">
        <v>488</v>
      </c>
      <c r="H15450">
        <v>500</v>
      </c>
      <c r="I15450" t="s">
        <v>29080</v>
      </c>
      <c r="J15450">
        <v>20300</v>
      </c>
      <c r="L15450" t="s">
        <v>6529</v>
      </c>
      <c r="M15450" t="s">
        <v>6630</v>
      </c>
      <c r="N15450">
        <v>10448896</v>
      </c>
      <c r="O15450" t="s">
        <v>29081</v>
      </c>
      <c r="P15450" t="s">
        <v>29082</v>
      </c>
      <c r="Q15450" t="s">
        <v>6630</v>
      </c>
    </row>
    <row r="15451" spans="1:17" x14ac:dyDescent="0.35">
      <c r="A15451">
        <v>9418114518</v>
      </c>
      <c r="B15451" t="s">
        <v>6626</v>
      </c>
      <c r="C15451" t="s">
        <v>6356</v>
      </c>
      <c r="D15451">
        <v>200</v>
      </c>
      <c r="E15451" t="s">
        <v>6645</v>
      </c>
      <c r="F15451">
        <v>201</v>
      </c>
      <c r="G15451" t="s">
        <v>6638</v>
      </c>
      <c r="H15451">
        <v>415</v>
      </c>
      <c r="I15451" t="s">
        <v>7711</v>
      </c>
      <c r="J15451">
        <v>20115</v>
      </c>
      <c r="L15451" t="s">
        <v>6529</v>
      </c>
      <c r="M15451">
        <v>13277236</v>
      </c>
      <c r="N15451">
        <v>13230286</v>
      </c>
      <c r="O15451" t="s">
        <v>22230</v>
      </c>
      <c r="P15451" t="s">
        <v>6630</v>
      </c>
      <c r="Q15451" t="s">
        <v>6630</v>
      </c>
    </row>
    <row r="15452" spans="1:17" x14ac:dyDescent="0.35">
      <c r="A15452">
        <v>80913009</v>
      </c>
      <c r="B15452" t="s">
        <v>6334</v>
      </c>
      <c r="C15452" t="s">
        <v>6766</v>
      </c>
      <c r="D15452">
        <v>120</v>
      </c>
      <c r="E15452" t="s">
        <v>6627</v>
      </c>
      <c r="F15452">
        <v>145</v>
      </c>
      <c r="G15452" t="s">
        <v>6627</v>
      </c>
      <c r="H15452">
        <v>15</v>
      </c>
      <c r="I15452" t="s">
        <v>29083</v>
      </c>
      <c r="J15452" t="s">
        <v>6630</v>
      </c>
      <c r="L15452" t="s">
        <v>6526</v>
      </c>
      <c r="M15452" t="s">
        <v>6630</v>
      </c>
      <c r="N15452" t="s">
        <v>6630</v>
      </c>
      <c r="O15452" t="s">
        <v>6630</v>
      </c>
      <c r="P15452" t="s">
        <v>6630</v>
      </c>
      <c r="Q15452" t="s">
        <v>6630</v>
      </c>
    </row>
    <row r="15453" spans="1:17" x14ac:dyDescent="0.35">
      <c r="A15453">
        <v>80701601</v>
      </c>
      <c r="B15453" t="s">
        <v>6334</v>
      </c>
      <c r="C15453" t="s">
        <v>6766</v>
      </c>
      <c r="D15453">
        <v>120</v>
      </c>
      <c r="E15453" t="s">
        <v>6627</v>
      </c>
      <c r="F15453">
        <v>145</v>
      </c>
      <c r="G15453" t="s">
        <v>6627</v>
      </c>
      <c r="H15453">
        <v>15</v>
      </c>
      <c r="I15453" t="s">
        <v>29084</v>
      </c>
      <c r="J15453" t="s">
        <v>6630</v>
      </c>
      <c r="L15453" t="s">
        <v>6526</v>
      </c>
      <c r="M15453" t="s">
        <v>6630</v>
      </c>
      <c r="N15453" t="s">
        <v>6630</v>
      </c>
      <c r="O15453" t="s">
        <v>6630</v>
      </c>
      <c r="P15453" t="s">
        <v>6630</v>
      </c>
      <c r="Q15453" t="s">
        <v>6630</v>
      </c>
    </row>
    <row r="15454" spans="1:17" x14ac:dyDescent="0.35">
      <c r="A15454">
        <v>9493011712</v>
      </c>
      <c r="B15454" t="s">
        <v>6626</v>
      </c>
      <c r="C15454" t="s">
        <v>8762</v>
      </c>
      <c r="D15454">
        <v>130</v>
      </c>
      <c r="E15454" t="s">
        <v>6628</v>
      </c>
      <c r="F15454" t="s">
        <v>6628</v>
      </c>
      <c r="G15454" t="s">
        <v>6628</v>
      </c>
      <c r="H15454" t="s">
        <v>6628</v>
      </c>
      <c r="I15454" t="s">
        <v>29085</v>
      </c>
      <c r="J15454" t="s">
        <v>6630</v>
      </c>
      <c r="L15454" t="s">
        <v>6529</v>
      </c>
      <c r="M15454" t="s">
        <v>6630</v>
      </c>
      <c r="N15454" t="s">
        <v>6630</v>
      </c>
      <c r="O15454" t="s">
        <v>6630</v>
      </c>
      <c r="P15454" t="s">
        <v>21531</v>
      </c>
      <c r="Q15454" t="s">
        <v>6630</v>
      </c>
    </row>
    <row r="15455" spans="1:17" x14ac:dyDescent="0.35">
      <c r="A15455">
        <v>7904108382</v>
      </c>
      <c r="B15455" t="s">
        <v>6626</v>
      </c>
      <c r="C15455" t="s">
        <v>6356</v>
      </c>
      <c r="D15455">
        <v>200</v>
      </c>
      <c r="E15455" t="s">
        <v>6366</v>
      </c>
      <c r="F15455">
        <v>207</v>
      </c>
      <c r="G15455" t="s">
        <v>1357</v>
      </c>
      <c r="H15455">
        <v>745</v>
      </c>
      <c r="I15455" t="s">
        <v>29086</v>
      </c>
      <c r="J15455">
        <v>20800</v>
      </c>
      <c r="L15455" t="s">
        <v>6529</v>
      </c>
      <c r="M15455">
        <v>10014663</v>
      </c>
      <c r="N15455">
        <v>10014469</v>
      </c>
      <c r="O15455" t="s">
        <v>29087</v>
      </c>
      <c r="P15455" t="s">
        <v>7314</v>
      </c>
      <c r="Q15455">
        <v>700</v>
      </c>
    </row>
    <row r="15456" spans="1:17" x14ac:dyDescent="0.35">
      <c r="A15456">
        <v>80515335</v>
      </c>
      <c r="B15456" t="s">
        <v>6334</v>
      </c>
      <c r="C15456" t="s">
        <v>6766</v>
      </c>
      <c r="D15456">
        <v>120</v>
      </c>
      <c r="E15456" t="s">
        <v>6627</v>
      </c>
      <c r="F15456">
        <v>145</v>
      </c>
      <c r="G15456" t="s">
        <v>6627</v>
      </c>
      <c r="H15456">
        <v>15</v>
      </c>
      <c r="I15456" t="s">
        <v>29088</v>
      </c>
      <c r="J15456" t="s">
        <v>6630</v>
      </c>
      <c r="L15456" t="s">
        <v>6526</v>
      </c>
      <c r="M15456" t="s">
        <v>6630</v>
      </c>
      <c r="N15456" t="s">
        <v>6630</v>
      </c>
      <c r="O15456" t="s">
        <v>6630</v>
      </c>
      <c r="P15456" t="s">
        <v>6630</v>
      </c>
      <c r="Q15456" t="s">
        <v>6630</v>
      </c>
    </row>
    <row r="15457" spans="1:17" x14ac:dyDescent="0.35">
      <c r="A15457">
        <v>7993014204</v>
      </c>
      <c r="B15457" t="s">
        <v>6626</v>
      </c>
      <c r="C15457" t="s">
        <v>8762</v>
      </c>
      <c r="D15457">
        <v>130</v>
      </c>
      <c r="E15457" t="s">
        <v>6628</v>
      </c>
      <c r="F15457" t="s">
        <v>6628</v>
      </c>
      <c r="G15457" t="s">
        <v>6628</v>
      </c>
      <c r="H15457" t="s">
        <v>6628</v>
      </c>
      <c r="I15457" t="s">
        <v>29089</v>
      </c>
      <c r="J15457" t="s">
        <v>6630</v>
      </c>
      <c r="L15457" t="s">
        <v>6529</v>
      </c>
      <c r="M15457" t="s">
        <v>6630</v>
      </c>
      <c r="N15457" t="s">
        <v>6630</v>
      </c>
      <c r="O15457" t="s">
        <v>6630</v>
      </c>
      <c r="P15457" t="s">
        <v>6647</v>
      </c>
      <c r="Q15457" t="s">
        <v>6630</v>
      </c>
    </row>
    <row r="15458" spans="1:17" x14ac:dyDescent="0.35">
      <c r="A15458">
        <v>9413111847</v>
      </c>
      <c r="B15458" t="s">
        <v>6626</v>
      </c>
      <c r="C15458" t="s">
        <v>6356</v>
      </c>
      <c r="D15458">
        <v>200</v>
      </c>
      <c r="E15458" t="s">
        <v>6645</v>
      </c>
      <c r="F15458">
        <v>201</v>
      </c>
      <c r="G15458" t="s">
        <v>6638</v>
      </c>
      <c r="H15458">
        <v>415</v>
      </c>
      <c r="I15458" t="s">
        <v>27954</v>
      </c>
      <c r="J15458">
        <v>20115</v>
      </c>
      <c r="L15458" t="s">
        <v>6529</v>
      </c>
      <c r="M15458">
        <v>10215363</v>
      </c>
      <c r="N15458">
        <v>10875628</v>
      </c>
      <c r="O15458" t="s">
        <v>6630</v>
      </c>
      <c r="P15458">
        <v>30094</v>
      </c>
      <c r="Q15458" t="s">
        <v>6630</v>
      </c>
    </row>
    <row r="15459" spans="1:17" x14ac:dyDescent="0.35">
      <c r="A15459">
        <v>9409109921</v>
      </c>
      <c r="B15459" t="s">
        <v>6626</v>
      </c>
      <c r="C15459" t="s">
        <v>6356</v>
      </c>
      <c r="D15459">
        <v>200</v>
      </c>
      <c r="E15459" t="s">
        <v>6645</v>
      </c>
      <c r="F15459">
        <v>201</v>
      </c>
      <c r="G15459" t="s">
        <v>6638</v>
      </c>
      <c r="H15459">
        <v>415</v>
      </c>
      <c r="I15459" t="s">
        <v>29090</v>
      </c>
      <c r="J15459">
        <v>20703</v>
      </c>
      <c r="L15459" t="s">
        <v>6529</v>
      </c>
      <c r="M15459">
        <v>10571051</v>
      </c>
      <c r="N15459">
        <v>10008788</v>
      </c>
      <c r="O15459" t="s">
        <v>29091</v>
      </c>
      <c r="P15459" t="s">
        <v>6630</v>
      </c>
      <c r="Q15459">
        <v>100</v>
      </c>
    </row>
    <row r="15460" spans="1:17" x14ac:dyDescent="0.35">
      <c r="A15460">
        <v>3520115330</v>
      </c>
      <c r="B15460" t="s">
        <v>6334</v>
      </c>
      <c r="C15460" t="s">
        <v>6356</v>
      </c>
      <c r="D15460">
        <v>200</v>
      </c>
      <c r="E15460" t="s">
        <v>5245</v>
      </c>
      <c r="F15460">
        <v>202</v>
      </c>
      <c r="G15460" t="s">
        <v>5245</v>
      </c>
      <c r="H15460">
        <v>450</v>
      </c>
      <c r="I15460" t="s">
        <v>29092</v>
      </c>
      <c r="J15460">
        <v>20200</v>
      </c>
      <c r="L15460" t="s">
        <v>6529</v>
      </c>
      <c r="M15460">
        <v>16593200</v>
      </c>
      <c r="N15460">
        <v>10430573</v>
      </c>
      <c r="O15460" t="s">
        <v>6630</v>
      </c>
      <c r="P15460" t="s">
        <v>6630</v>
      </c>
      <c r="Q15460" t="s">
        <v>6630</v>
      </c>
    </row>
    <row r="15461" spans="1:17" x14ac:dyDescent="0.35">
      <c r="A15461">
        <v>9408109685</v>
      </c>
      <c r="B15461" t="s">
        <v>6626</v>
      </c>
      <c r="C15461" t="s">
        <v>6356</v>
      </c>
      <c r="D15461">
        <v>200</v>
      </c>
      <c r="E15461" t="s">
        <v>6366</v>
      </c>
      <c r="F15461">
        <v>207</v>
      </c>
      <c r="G15461" t="s">
        <v>6638</v>
      </c>
      <c r="H15461">
        <v>415</v>
      </c>
      <c r="I15461" t="s">
        <v>29093</v>
      </c>
      <c r="J15461" t="s">
        <v>6630</v>
      </c>
      <c r="L15461" t="s">
        <v>6529</v>
      </c>
      <c r="M15461">
        <v>10184245</v>
      </c>
      <c r="N15461">
        <v>10524748</v>
      </c>
      <c r="O15461" t="s">
        <v>6630</v>
      </c>
      <c r="P15461" t="s">
        <v>6630</v>
      </c>
      <c r="Q15461">
        <v>100</v>
      </c>
    </row>
    <row r="15462" spans="1:17" x14ac:dyDescent="0.35">
      <c r="A15462">
        <v>7903107697</v>
      </c>
      <c r="B15462" t="s">
        <v>6626</v>
      </c>
      <c r="C15462" t="s">
        <v>6356</v>
      </c>
      <c r="D15462">
        <v>200</v>
      </c>
      <c r="E15462" t="s">
        <v>6366</v>
      </c>
      <c r="F15462">
        <v>207</v>
      </c>
      <c r="G15462" t="s">
        <v>6698</v>
      </c>
      <c r="H15462">
        <v>725</v>
      </c>
      <c r="I15462" t="s">
        <v>29094</v>
      </c>
      <c r="J15462">
        <v>20800</v>
      </c>
      <c r="L15462" t="s">
        <v>6529</v>
      </c>
      <c r="M15462">
        <v>10649831</v>
      </c>
      <c r="N15462">
        <v>10501941</v>
      </c>
      <c r="O15462" t="s">
        <v>29095</v>
      </c>
      <c r="P15462" t="s">
        <v>29096</v>
      </c>
      <c r="Q15462" t="s">
        <v>6630</v>
      </c>
    </row>
    <row r="15463" spans="1:17" x14ac:dyDescent="0.35">
      <c r="A15463" t="s">
        <v>29097</v>
      </c>
      <c r="B15463" t="s">
        <v>6626</v>
      </c>
      <c r="C15463" t="s">
        <v>6628</v>
      </c>
      <c r="D15463" t="s">
        <v>6628</v>
      </c>
      <c r="E15463" t="s">
        <v>6628</v>
      </c>
      <c r="F15463" t="s">
        <v>6628</v>
      </c>
      <c r="G15463" t="s">
        <v>6628</v>
      </c>
      <c r="H15463" t="s">
        <v>6628</v>
      </c>
      <c r="I15463" t="s">
        <v>8535</v>
      </c>
      <c r="J15463" t="s">
        <v>6630</v>
      </c>
      <c r="L15463" t="s">
        <v>6529</v>
      </c>
      <c r="M15463" t="s">
        <v>6630</v>
      </c>
      <c r="N15463" t="s">
        <v>6630</v>
      </c>
      <c r="O15463" t="s">
        <v>6630</v>
      </c>
      <c r="P15463" t="s">
        <v>6630</v>
      </c>
      <c r="Q15463" t="s">
        <v>6630</v>
      </c>
    </row>
    <row r="15464" spans="1:17" x14ac:dyDescent="0.35">
      <c r="A15464">
        <v>9424116737</v>
      </c>
      <c r="B15464" t="s">
        <v>6334</v>
      </c>
      <c r="C15464" t="s">
        <v>6356</v>
      </c>
      <c r="D15464">
        <v>200</v>
      </c>
      <c r="E15464" t="s">
        <v>6366</v>
      </c>
      <c r="F15464">
        <v>207</v>
      </c>
      <c r="G15464" t="s">
        <v>176</v>
      </c>
      <c r="H15464">
        <v>705</v>
      </c>
      <c r="I15464" t="s">
        <v>29098</v>
      </c>
      <c r="J15464">
        <v>20800</v>
      </c>
      <c r="L15464" t="s">
        <v>6529</v>
      </c>
      <c r="M15464">
        <v>11870044</v>
      </c>
      <c r="N15464">
        <v>12975067</v>
      </c>
      <c r="O15464" t="s">
        <v>6630</v>
      </c>
      <c r="P15464" t="s">
        <v>6630</v>
      </c>
      <c r="Q15464">
        <v>700</v>
      </c>
    </row>
    <row r="15465" spans="1:17" x14ac:dyDescent="0.35">
      <c r="A15465">
        <v>9418114628</v>
      </c>
      <c r="B15465" t="s">
        <v>6626</v>
      </c>
      <c r="C15465" t="s">
        <v>6335</v>
      </c>
      <c r="D15465">
        <v>150</v>
      </c>
      <c r="E15465" t="s">
        <v>6335</v>
      </c>
      <c r="F15465">
        <v>205</v>
      </c>
      <c r="G15465" t="s">
        <v>7000</v>
      </c>
      <c r="H15465">
        <v>600</v>
      </c>
      <c r="I15465" t="s">
        <v>29099</v>
      </c>
      <c r="J15465">
        <v>20500</v>
      </c>
      <c r="L15465" t="s">
        <v>6529</v>
      </c>
      <c r="M15465">
        <v>16203187</v>
      </c>
      <c r="N15465">
        <v>10732951</v>
      </c>
      <c r="O15465" t="s">
        <v>6630</v>
      </c>
      <c r="P15465" t="s">
        <v>6630</v>
      </c>
      <c r="Q15465" t="s">
        <v>6630</v>
      </c>
    </row>
    <row r="15466" spans="1:17" x14ac:dyDescent="0.35">
      <c r="A15466">
        <v>3596100991</v>
      </c>
      <c r="B15466" t="s">
        <v>6626</v>
      </c>
      <c r="C15466" t="s">
        <v>6356</v>
      </c>
      <c r="D15466">
        <v>200</v>
      </c>
      <c r="E15466" t="s">
        <v>5245</v>
      </c>
      <c r="F15466">
        <v>202</v>
      </c>
      <c r="G15466" t="s">
        <v>5245</v>
      </c>
      <c r="H15466">
        <v>450</v>
      </c>
      <c r="I15466" t="s">
        <v>29100</v>
      </c>
      <c r="J15466" t="s">
        <v>6630</v>
      </c>
      <c r="L15466" t="s">
        <v>6529</v>
      </c>
      <c r="M15466" t="s">
        <v>6630</v>
      </c>
      <c r="N15466">
        <v>10002641</v>
      </c>
      <c r="O15466" t="s">
        <v>6630</v>
      </c>
      <c r="P15466" t="s">
        <v>29101</v>
      </c>
      <c r="Q15466" t="s">
        <v>6630</v>
      </c>
    </row>
    <row r="15467" spans="1:17" x14ac:dyDescent="0.35">
      <c r="A15467">
        <v>9400106329</v>
      </c>
      <c r="B15467" t="s">
        <v>6626</v>
      </c>
      <c r="C15467" t="s">
        <v>6356</v>
      </c>
      <c r="D15467">
        <v>200</v>
      </c>
      <c r="E15467" t="s">
        <v>6858</v>
      </c>
      <c r="F15467">
        <v>200</v>
      </c>
      <c r="G15467" t="s">
        <v>6990</v>
      </c>
      <c r="H15467">
        <v>200</v>
      </c>
      <c r="I15467" t="s">
        <v>29102</v>
      </c>
      <c r="J15467">
        <v>20000</v>
      </c>
      <c r="L15467" t="s">
        <v>6529</v>
      </c>
      <c r="M15467" t="s">
        <v>6630</v>
      </c>
      <c r="N15467">
        <v>10364810</v>
      </c>
      <c r="O15467" t="s">
        <v>29103</v>
      </c>
      <c r="P15467" t="s">
        <v>17878</v>
      </c>
      <c r="Q15467" t="s">
        <v>6630</v>
      </c>
    </row>
    <row r="15468" spans="1:17" x14ac:dyDescent="0.35">
      <c r="A15468">
        <v>9419114943</v>
      </c>
      <c r="B15468" t="s">
        <v>6626</v>
      </c>
      <c r="C15468" t="s">
        <v>6356</v>
      </c>
      <c r="D15468">
        <v>200</v>
      </c>
      <c r="E15468" t="s">
        <v>6357</v>
      </c>
      <c r="F15468">
        <v>209</v>
      </c>
      <c r="G15468" t="s">
        <v>977</v>
      </c>
      <c r="H15468">
        <v>310</v>
      </c>
      <c r="I15468" t="s">
        <v>29104</v>
      </c>
      <c r="J15468">
        <v>13670</v>
      </c>
      <c r="L15468" t="s">
        <v>6529</v>
      </c>
      <c r="M15468">
        <v>12884886</v>
      </c>
      <c r="N15468">
        <v>10323858</v>
      </c>
      <c r="O15468" t="s">
        <v>6630</v>
      </c>
      <c r="P15468" t="s">
        <v>6630</v>
      </c>
      <c r="Q15468">
        <v>700</v>
      </c>
    </row>
    <row r="15469" spans="1:17" x14ac:dyDescent="0.35">
      <c r="A15469">
        <v>9494011729</v>
      </c>
      <c r="B15469" t="s">
        <v>6626</v>
      </c>
      <c r="C15469" t="s">
        <v>8762</v>
      </c>
      <c r="D15469">
        <v>130</v>
      </c>
      <c r="E15469" t="s">
        <v>6628</v>
      </c>
      <c r="F15469" t="s">
        <v>6628</v>
      </c>
      <c r="G15469" t="s">
        <v>6933</v>
      </c>
      <c r="H15469">
        <v>300</v>
      </c>
      <c r="I15469" t="s">
        <v>29105</v>
      </c>
      <c r="J15469" t="s">
        <v>6630</v>
      </c>
      <c r="L15469" t="s">
        <v>6529</v>
      </c>
      <c r="M15469" t="s">
        <v>6630</v>
      </c>
      <c r="N15469" t="s">
        <v>6630</v>
      </c>
      <c r="O15469" t="s">
        <v>29106</v>
      </c>
      <c r="P15469" t="s">
        <v>29107</v>
      </c>
      <c r="Q15469" t="s">
        <v>6630</v>
      </c>
    </row>
    <row r="15470" spans="1:17" x14ac:dyDescent="0.35">
      <c r="A15470">
        <v>6893000500</v>
      </c>
      <c r="B15470" t="s">
        <v>6626</v>
      </c>
      <c r="C15470" t="s">
        <v>8762</v>
      </c>
      <c r="D15470">
        <v>130</v>
      </c>
      <c r="E15470" t="s">
        <v>6628</v>
      </c>
      <c r="F15470" t="s">
        <v>6628</v>
      </c>
      <c r="G15470" t="s">
        <v>6628</v>
      </c>
      <c r="H15470" t="s">
        <v>6628</v>
      </c>
      <c r="I15470" t="s">
        <v>29108</v>
      </c>
      <c r="J15470" t="s">
        <v>6630</v>
      </c>
      <c r="L15470" t="s">
        <v>6529</v>
      </c>
      <c r="M15470" t="s">
        <v>6630</v>
      </c>
      <c r="N15470" t="s">
        <v>6630</v>
      </c>
      <c r="O15470" t="s">
        <v>6630</v>
      </c>
      <c r="P15470" t="s">
        <v>6630</v>
      </c>
      <c r="Q15470" t="s">
        <v>6630</v>
      </c>
    </row>
    <row r="15471" spans="1:17" x14ac:dyDescent="0.35">
      <c r="A15471">
        <v>9493100156</v>
      </c>
      <c r="B15471" t="s">
        <v>6626</v>
      </c>
      <c r="C15471" t="s">
        <v>6356</v>
      </c>
      <c r="D15471">
        <v>200</v>
      </c>
      <c r="E15471" t="s">
        <v>6999</v>
      </c>
      <c r="F15471">
        <v>205</v>
      </c>
      <c r="G15471" t="s">
        <v>3774</v>
      </c>
      <c r="H15471">
        <v>100</v>
      </c>
      <c r="I15471" t="s">
        <v>29109</v>
      </c>
      <c r="J15471" t="s">
        <v>6630</v>
      </c>
      <c r="L15471" t="s">
        <v>6529</v>
      </c>
      <c r="M15471" t="s">
        <v>6630</v>
      </c>
      <c r="N15471">
        <v>10001891</v>
      </c>
      <c r="O15471" t="s">
        <v>6630</v>
      </c>
      <c r="P15471" t="s">
        <v>6830</v>
      </c>
      <c r="Q15471" t="s">
        <v>6630</v>
      </c>
    </row>
    <row r="15472" spans="1:17" x14ac:dyDescent="0.35">
      <c r="A15472">
        <v>80618917</v>
      </c>
      <c r="B15472" t="s">
        <v>6334</v>
      </c>
      <c r="C15472" t="s">
        <v>6766</v>
      </c>
      <c r="D15472">
        <v>120</v>
      </c>
      <c r="E15472" t="s">
        <v>6627</v>
      </c>
      <c r="F15472">
        <v>145</v>
      </c>
      <c r="G15472" t="s">
        <v>6627</v>
      </c>
      <c r="H15472">
        <v>15</v>
      </c>
      <c r="I15472" t="s">
        <v>29110</v>
      </c>
      <c r="J15472" t="s">
        <v>6630</v>
      </c>
      <c r="L15472" t="s">
        <v>6526</v>
      </c>
      <c r="M15472" t="s">
        <v>6630</v>
      </c>
      <c r="N15472" t="s">
        <v>6630</v>
      </c>
      <c r="O15472" t="s">
        <v>6630</v>
      </c>
      <c r="P15472" t="s">
        <v>6630</v>
      </c>
      <c r="Q15472" t="s">
        <v>6630</v>
      </c>
    </row>
    <row r="15473" spans="1:17" x14ac:dyDescent="0.35">
      <c r="A15473">
        <v>7993011601</v>
      </c>
      <c r="B15473" t="s">
        <v>6626</v>
      </c>
      <c r="C15473" t="s">
        <v>8762</v>
      </c>
      <c r="D15473">
        <v>130</v>
      </c>
      <c r="E15473" t="s">
        <v>6628</v>
      </c>
      <c r="F15473" t="s">
        <v>6628</v>
      </c>
      <c r="G15473" t="s">
        <v>7742</v>
      </c>
      <c r="H15473">
        <v>425</v>
      </c>
      <c r="I15473" t="s">
        <v>29111</v>
      </c>
      <c r="J15473" t="s">
        <v>6630</v>
      </c>
      <c r="L15473" t="s">
        <v>6529</v>
      </c>
      <c r="M15473" t="s">
        <v>6630</v>
      </c>
      <c r="N15473" t="s">
        <v>6630</v>
      </c>
      <c r="O15473" t="s">
        <v>6630</v>
      </c>
      <c r="P15473" t="s">
        <v>29112</v>
      </c>
      <c r="Q15473" t="s">
        <v>6630</v>
      </c>
    </row>
    <row r="15474" spans="1:17" x14ac:dyDescent="0.35">
      <c r="A15474">
        <v>9494015900</v>
      </c>
      <c r="B15474" t="s">
        <v>6626</v>
      </c>
      <c r="C15474" t="s">
        <v>8762</v>
      </c>
      <c r="D15474">
        <v>130</v>
      </c>
      <c r="E15474" t="s">
        <v>6628</v>
      </c>
      <c r="F15474" t="s">
        <v>6628</v>
      </c>
      <c r="G15474" t="s">
        <v>6628</v>
      </c>
      <c r="H15474" t="s">
        <v>6628</v>
      </c>
      <c r="I15474" t="s">
        <v>27942</v>
      </c>
      <c r="J15474" t="s">
        <v>6630</v>
      </c>
      <c r="L15474" t="s">
        <v>6529</v>
      </c>
      <c r="M15474" t="s">
        <v>6630</v>
      </c>
      <c r="N15474" t="s">
        <v>6630</v>
      </c>
      <c r="O15474" t="s">
        <v>6630</v>
      </c>
      <c r="P15474" t="s">
        <v>7615</v>
      </c>
      <c r="Q15474" t="s">
        <v>6630</v>
      </c>
    </row>
    <row r="15475" spans="1:17" x14ac:dyDescent="0.35">
      <c r="A15475">
        <v>80870000</v>
      </c>
      <c r="B15475" t="s">
        <v>6334</v>
      </c>
      <c r="C15475" t="s">
        <v>6766</v>
      </c>
      <c r="D15475">
        <v>120</v>
      </c>
      <c r="E15475" t="s">
        <v>6627</v>
      </c>
      <c r="F15475">
        <v>145</v>
      </c>
      <c r="G15475" t="s">
        <v>6627</v>
      </c>
      <c r="H15475">
        <v>15</v>
      </c>
      <c r="I15475" t="s">
        <v>29113</v>
      </c>
      <c r="J15475" t="s">
        <v>6630</v>
      </c>
      <c r="L15475" t="s">
        <v>6526</v>
      </c>
      <c r="M15475" t="s">
        <v>6630</v>
      </c>
      <c r="N15475" t="s">
        <v>6630</v>
      </c>
      <c r="O15475" t="s">
        <v>6630</v>
      </c>
      <c r="P15475" t="s">
        <v>6630</v>
      </c>
      <c r="Q15475" t="s">
        <v>6630</v>
      </c>
    </row>
    <row r="15476" spans="1:17" x14ac:dyDescent="0.35">
      <c r="A15476">
        <v>7993011908</v>
      </c>
      <c r="B15476" t="s">
        <v>6626</v>
      </c>
      <c r="C15476" t="s">
        <v>8762</v>
      </c>
      <c r="D15476">
        <v>130</v>
      </c>
      <c r="E15476" t="s">
        <v>6628</v>
      </c>
      <c r="F15476" t="s">
        <v>6628</v>
      </c>
      <c r="G15476" t="s">
        <v>5245</v>
      </c>
      <c r="H15476">
        <v>450</v>
      </c>
      <c r="I15476" t="s">
        <v>29114</v>
      </c>
      <c r="J15476" t="s">
        <v>6630</v>
      </c>
      <c r="L15476" t="s">
        <v>6529</v>
      </c>
      <c r="M15476" t="s">
        <v>6630</v>
      </c>
      <c r="N15476" t="s">
        <v>6630</v>
      </c>
      <c r="O15476" t="s">
        <v>6630</v>
      </c>
      <c r="P15476" t="s">
        <v>29115</v>
      </c>
      <c r="Q15476" t="s">
        <v>6630</v>
      </c>
    </row>
    <row r="15477" spans="1:17" x14ac:dyDescent="0.35">
      <c r="A15477">
        <v>7999106044</v>
      </c>
      <c r="B15477" t="s">
        <v>6626</v>
      </c>
      <c r="C15477" t="s">
        <v>6356</v>
      </c>
      <c r="D15477">
        <v>200</v>
      </c>
      <c r="E15477" t="s">
        <v>6645</v>
      </c>
      <c r="F15477">
        <v>201</v>
      </c>
      <c r="G15477" t="s">
        <v>6657</v>
      </c>
      <c r="H15477">
        <v>420</v>
      </c>
      <c r="I15477" t="s">
        <v>29116</v>
      </c>
      <c r="J15477" t="s">
        <v>6630</v>
      </c>
      <c r="L15477" t="s">
        <v>6529</v>
      </c>
      <c r="M15477">
        <v>10572491</v>
      </c>
      <c r="N15477" t="s">
        <v>6630</v>
      </c>
      <c r="O15477" t="s">
        <v>29117</v>
      </c>
      <c r="P15477" t="s">
        <v>29118</v>
      </c>
      <c r="Q15477" t="s">
        <v>6630</v>
      </c>
    </row>
    <row r="15478" spans="1:17" x14ac:dyDescent="0.35">
      <c r="A15478" t="s">
        <v>29119</v>
      </c>
      <c r="B15478" t="s">
        <v>6626</v>
      </c>
      <c r="C15478" t="s">
        <v>6628</v>
      </c>
      <c r="D15478" t="s">
        <v>6628</v>
      </c>
      <c r="E15478" t="s">
        <v>6628</v>
      </c>
      <c r="F15478" t="s">
        <v>6628</v>
      </c>
      <c r="G15478" t="s">
        <v>6628</v>
      </c>
      <c r="H15478" t="s">
        <v>6628</v>
      </c>
      <c r="I15478" t="s">
        <v>29120</v>
      </c>
      <c r="J15478" t="s">
        <v>6630</v>
      </c>
      <c r="L15478" t="s">
        <v>6526</v>
      </c>
      <c r="M15478" t="s">
        <v>6630</v>
      </c>
      <c r="N15478" t="s">
        <v>6630</v>
      </c>
      <c r="O15478" t="s">
        <v>6630</v>
      </c>
      <c r="P15478" t="s">
        <v>6630</v>
      </c>
      <c r="Q15478" t="s">
        <v>6630</v>
      </c>
    </row>
    <row r="15479" spans="1:17" x14ac:dyDescent="0.35">
      <c r="A15479">
        <v>9411110573</v>
      </c>
      <c r="B15479" t="s">
        <v>6626</v>
      </c>
      <c r="C15479" t="s">
        <v>6356</v>
      </c>
      <c r="D15479">
        <v>200</v>
      </c>
      <c r="E15479" t="s">
        <v>5245</v>
      </c>
      <c r="F15479">
        <v>202</v>
      </c>
      <c r="G15479" t="s">
        <v>6786</v>
      </c>
      <c r="H15479">
        <v>440</v>
      </c>
      <c r="I15479" t="s">
        <v>29121</v>
      </c>
      <c r="J15479" t="s">
        <v>6630</v>
      </c>
      <c r="L15479" t="s">
        <v>6529</v>
      </c>
      <c r="M15479">
        <v>10547157</v>
      </c>
      <c r="N15479">
        <v>10003774</v>
      </c>
      <c r="O15479" t="s">
        <v>6630</v>
      </c>
      <c r="P15479" t="s">
        <v>22230</v>
      </c>
      <c r="Q15479" t="s">
        <v>6630</v>
      </c>
    </row>
    <row r="15480" spans="1:17" x14ac:dyDescent="0.35">
      <c r="A15480">
        <v>80515301</v>
      </c>
      <c r="B15480" t="s">
        <v>6334</v>
      </c>
      <c r="C15480" t="s">
        <v>6766</v>
      </c>
      <c r="D15480">
        <v>120</v>
      </c>
      <c r="E15480" t="s">
        <v>6627</v>
      </c>
      <c r="F15480">
        <v>145</v>
      </c>
      <c r="G15480" t="s">
        <v>6627</v>
      </c>
      <c r="H15480">
        <v>15</v>
      </c>
      <c r="I15480" t="s">
        <v>29122</v>
      </c>
      <c r="J15480" t="s">
        <v>6630</v>
      </c>
      <c r="L15480" t="s">
        <v>6526</v>
      </c>
      <c r="M15480" t="s">
        <v>6630</v>
      </c>
      <c r="N15480" t="s">
        <v>6630</v>
      </c>
      <c r="O15480" t="s">
        <v>6630</v>
      </c>
      <c r="P15480" t="s">
        <v>6630</v>
      </c>
      <c r="Q15480" t="s">
        <v>6630</v>
      </c>
    </row>
    <row r="15481" spans="1:17" x14ac:dyDescent="0.35">
      <c r="A15481">
        <v>9409109892</v>
      </c>
      <c r="B15481" t="s">
        <v>6626</v>
      </c>
      <c r="C15481" t="s">
        <v>6335</v>
      </c>
      <c r="D15481">
        <v>150</v>
      </c>
      <c r="E15481" t="s">
        <v>6335</v>
      </c>
      <c r="F15481">
        <v>205</v>
      </c>
      <c r="G15481" t="s">
        <v>18480</v>
      </c>
      <c r="H15481">
        <v>605</v>
      </c>
      <c r="I15481" t="s">
        <v>29123</v>
      </c>
      <c r="J15481">
        <v>20509</v>
      </c>
      <c r="L15481" t="s">
        <v>6529</v>
      </c>
      <c r="M15481">
        <v>10298357</v>
      </c>
      <c r="N15481">
        <v>10565929</v>
      </c>
      <c r="O15481" t="s">
        <v>29124</v>
      </c>
      <c r="P15481" t="s">
        <v>6630</v>
      </c>
      <c r="Q15481" t="s">
        <v>6630</v>
      </c>
    </row>
    <row r="15482" spans="1:17" x14ac:dyDescent="0.35">
      <c r="A15482">
        <v>9494015603</v>
      </c>
      <c r="B15482" t="s">
        <v>6626</v>
      </c>
      <c r="C15482" t="s">
        <v>8762</v>
      </c>
      <c r="D15482">
        <v>130</v>
      </c>
      <c r="E15482" t="s">
        <v>6628</v>
      </c>
      <c r="F15482" t="s">
        <v>6628</v>
      </c>
      <c r="G15482" t="s">
        <v>6628</v>
      </c>
      <c r="H15482" t="s">
        <v>6628</v>
      </c>
      <c r="I15482" t="s">
        <v>29125</v>
      </c>
      <c r="J15482" t="s">
        <v>6630</v>
      </c>
      <c r="L15482" t="s">
        <v>6529</v>
      </c>
      <c r="M15482" t="s">
        <v>6630</v>
      </c>
      <c r="N15482" t="s">
        <v>6630</v>
      </c>
      <c r="O15482" t="s">
        <v>29126</v>
      </c>
      <c r="P15482" t="s">
        <v>6799</v>
      </c>
      <c r="Q15482" t="s">
        <v>6630</v>
      </c>
    </row>
    <row r="15483" spans="1:17" x14ac:dyDescent="0.35">
      <c r="A15483">
        <v>9493100244</v>
      </c>
      <c r="B15483" t="s">
        <v>6626</v>
      </c>
      <c r="C15483" t="s">
        <v>6356</v>
      </c>
      <c r="D15483">
        <v>200</v>
      </c>
      <c r="E15483" t="s">
        <v>6659</v>
      </c>
      <c r="F15483">
        <v>208</v>
      </c>
      <c r="G15483" t="s">
        <v>6933</v>
      </c>
      <c r="H15483">
        <v>300</v>
      </c>
      <c r="I15483" t="s">
        <v>29127</v>
      </c>
      <c r="J15483" t="s">
        <v>6630</v>
      </c>
      <c r="L15483" t="s">
        <v>6529</v>
      </c>
      <c r="M15483" t="s">
        <v>6630</v>
      </c>
      <c r="N15483">
        <v>10001517</v>
      </c>
      <c r="O15483" t="s">
        <v>6630</v>
      </c>
      <c r="P15483" t="s">
        <v>29128</v>
      </c>
      <c r="Q15483" t="s">
        <v>6630</v>
      </c>
    </row>
    <row r="15484" spans="1:17" x14ac:dyDescent="0.35">
      <c r="A15484">
        <v>80673702</v>
      </c>
      <c r="B15484" t="s">
        <v>6334</v>
      </c>
      <c r="C15484" t="s">
        <v>6766</v>
      </c>
      <c r="D15484">
        <v>120</v>
      </c>
      <c r="E15484" t="s">
        <v>6627</v>
      </c>
      <c r="F15484">
        <v>145</v>
      </c>
      <c r="G15484" t="s">
        <v>6627</v>
      </c>
      <c r="H15484">
        <v>15</v>
      </c>
      <c r="I15484" t="s">
        <v>29129</v>
      </c>
      <c r="J15484" t="s">
        <v>6630</v>
      </c>
      <c r="L15484" t="s">
        <v>6526</v>
      </c>
      <c r="M15484" t="s">
        <v>6630</v>
      </c>
      <c r="N15484" t="s">
        <v>6630</v>
      </c>
      <c r="O15484" t="s">
        <v>6630</v>
      </c>
      <c r="P15484" t="s">
        <v>6630</v>
      </c>
      <c r="Q15484" t="s">
        <v>6630</v>
      </c>
    </row>
    <row r="15485" spans="1:17" x14ac:dyDescent="0.35">
      <c r="A15485">
        <v>11501</v>
      </c>
      <c r="B15485" t="s">
        <v>6626</v>
      </c>
      <c r="C15485" t="s">
        <v>6628</v>
      </c>
      <c r="D15485" t="s">
        <v>6628</v>
      </c>
      <c r="E15485" t="s">
        <v>7114</v>
      </c>
      <c r="F15485">
        <v>115</v>
      </c>
      <c r="G15485" t="s">
        <v>7353</v>
      </c>
      <c r="H15485">
        <v>22</v>
      </c>
      <c r="I15485" t="s">
        <v>29130</v>
      </c>
      <c r="J15485">
        <v>11500</v>
      </c>
      <c r="L15485" t="s">
        <v>6526</v>
      </c>
      <c r="M15485">
        <v>10005707</v>
      </c>
      <c r="N15485" t="s">
        <v>6630</v>
      </c>
      <c r="O15485" t="s">
        <v>6630</v>
      </c>
      <c r="P15485" t="s">
        <v>6630</v>
      </c>
      <c r="Q15485" t="s">
        <v>6630</v>
      </c>
    </row>
    <row r="15486" spans="1:17" x14ac:dyDescent="0.35">
      <c r="A15486">
        <v>9418114575</v>
      </c>
      <c r="B15486" t="s">
        <v>6626</v>
      </c>
      <c r="C15486" t="s">
        <v>6540</v>
      </c>
      <c r="D15486">
        <v>131</v>
      </c>
      <c r="E15486" t="s">
        <v>6672</v>
      </c>
      <c r="F15486">
        <v>703</v>
      </c>
      <c r="G15486" t="s">
        <v>3068</v>
      </c>
      <c r="H15486">
        <v>830</v>
      </c>
      <c r="I15486" t="s">
        <v>29131</v>
      </c>
      <c r="J15486">
        <v>13260</v>
      </c>
      <c r="L15486" t="s">
        <v>6529</v>
      </c>
      <c r="M15486">
        <v>10515024</v>
      </c>
      <c r="N15486">
        <v>14938657</v>
      </c>
      <c r="O15486" t="s">
        <v>6630</v>
      </c>
      <c r="P15486" t="s">
        <v>6630</v>
      </c>
      <c r="Q15486" t="s">
        <v>6630</v>
      </c>
    </row>
    <row r="15487" spans="1:17" x14ac:dyDescent="0.35">
      <c r="A15487">
        <v>9421115785</v>
      </c>
      <c r="B15487" t="s">
        <v>6626</v>
      </c>
      <c r="C15487" t="s">
        <v>6356</v>
      </c>
      <c r="D15487">
        <v>200</v>
      </c>
      <c r="E15487" t="s">
        <v>6645</v>
      </c>
      <c r="F15487">
        <v>201</v>
      </c>
      <c r="G15487" t="s">
        <v>6638</v>
      </c>
      <c r="H15487">
        <v>415</v>
      </c>
      <c r="I15487" t="s">
        <v>29132</v>
      </c>
      <c r="J15487">
        <v>20115</v>
      </c>
      <c r="L15487" t="s">
        <v>6529</v>
      </c>
      <c r="M15487">
        <v>12205871</v>
      </c>
      <c r="N15487">
        <v>16569293</v>
      </c>
      <c r="O15487" t="s">
        <v>6630</v>
      </c>
      <c r="P15487" t="s">
        <v>6630</v>
      </c>
      <c r="Q15487" t="s">
        <v>6630</v>
      </c>
    </row>
    <row r="15488" spans="1:17" x14ac:dyDescent="0.35">
      <c r="A15488">
        <v>9423116493</v>
      </c>
      <c r="B15488" t="s">
        <v>6626</v>
      </c>
      <c r="C15488" t="s">
        <v>6356</v>
      </c>
      <c r="D15488">
        <v>200</v>
      </c>
      <c r="E15488" t="s">
        <v>6366</v>
      </c>
      <c r="F15488">
        <v>207</v>
      </c>
      <c r="G15488" t="s">
        <v>101</v>
      </c>
      <c r="H15488">
        <v>708</v>
      </c>
      <c r="I15488" t="s">
        <v>29133</v>
      </c>
      <c r="J15488">
        <v>20800</v>
      </c>
      <c r="L15488" t="s">
        <v>6529</v>
      </c>
      <c r="M15488">
        <v>10015574</v>
      </c>
      <c r="N15488">
        <v>10014077</v>
      </c>
      <c r="O15488" t="s">
        <v>6630</v>
      </c>
      <c r="P15488" t="s">
        <v>6630</v>
      </c>
      <c r="Q15488">
        <v>700</v>
      </c>
    </row>
    <row r="15489" spans="1:17" x14ac:dyDescent="0.35">
      <c r="A15489">
        <v>6394100613</v>
      </c>
      <c r="B15489" t="s">
        <v>6626</v>
      </c>
      <c r="C15489" t="s">
        <v>6356</v>
      </c>
      <c r="D15489">
        <v>200</v>
      </c>
      <c r="E15489" t="s">
        <v>6366</v>
      </c>
      <c r="F15489">
        <v>207</v>
      </c>
      <c r="G15489" t="s">
        <v>7005</v>
      </c>
      <c r="H15489">
        <v>740</v>
      </c>
      <c r="I15489" t="s">
        <v>29134</v>
      </c>
      <c r="J15489" t="s">
        <v>6630</v>
      </c>
      <c r="L15489" t="s">
        <v>6529</v>
      </c>
      <c r="M15489" t="s">
        <v>6630</v>
      </c>
      <c r="N15489" t="s">
        <v>6630</v>
      </c>
      <c r="O15489" t="s">
        <v>6630</v>
      </c>
      <c r="P15489" t="s">
        <v>24579</v>
      </c>
      <c r="Q15489" t="s">
        <v>6630</v>
      </c>
    </row>
    <row r="15490" spans="1:17" x14ac:dyDescent="0.35">
      <c r="A15490">
        <v>9413111473</v>
      </c>
      <c r="B15490" t="s">
        <v>6626</v>
      </c>
      <c r="C15490" t="s">
        <v>6356</v>
      </c>
      <c r="D15490">
        <v>200</v>
      </c>
      <c r="E15490" t="s">
        <v>6366</v>
      </c>
      <c r="F15490">
        <v>207</v>
      </c>
      <c r="G15490" t="s">
        <v>176</v>
      </c>
      <c r="H15490">
        <v>705</v>
      </c>
      <c r="I15490" t="s">
        <v>29135</v>
      </c>
      <c r="J15490">
        <v>20800</v>
      </c>
      <c r="L15490" t="s">
        <v>6529</v>
      </c>
      <c r="M15490">
        <v>10014731</v>
      </c>
      <c r="N15490">
        <v>13194529</v>
      </c>
      <c r="O15490" t="s">
        <v>6630</v>
      </c>
      <c r="P15490" t="s">
        <v>6630</v>
      </c>
      <c r="Q15490">
        <v>700</v>
      </c>
    </row>
    <row r="15491" spans="1:17" x14ac:dyDescent="0.35">
      <c r="A15491">
        <v>3519115078</v>
      </c>
      <c r="B15491" t="s">
        <v>6334</v>
      </c>
      <c r="C15491" t="s">
        <v>6356</v>
      </c>
      <c r="D15491">
        <v>200</v>
      </c>
      <c r="E15491" t="s">
        <v>5245</v>
      </c>
      <c r="F15491">
        <v>202</v>
      </c>
      <c r="G15491" t="s">
        <v>5245</v>
      </c>
      <c r="H15491">
        <v>450</v>
      </c>
      <c r="I15491" t="s">
        <v>29136</v>
      </c>
      <c r="J15491">
        <v>20200</v>
      </c>
      <c r="L15491" t="s">
        <v>6529</v>
      </c>
      <c r="M15491">
        <v>12193209</v>
      </c>
      <c r="N15491">
        <v>10430573</v>
      </c>
      <c r="O15491" t="s">
        <v>6630</v>
      </c>
      <c r="P15491" t="s">
        <v>6630</v>
      </c>
      <c r="Q15491" t="s">
        <v>6630</v>
      </c>
    </row>
    <row r="15492" spans="1:17" x14ac:dyDescent="0.35">
      <c r="A15492">
        <v>6394100514</v>
      </c>
      <c r="B15492" t="s">
        <v>6626</v>
      </c>
      <c r="C15492" t="s">
        <v>6356</v>
      </c>
      <c r="D15492">
        <v>200</v>
      </c>
      <c r="E15492" t="s">
        <v>6645</v>
      </c>
      <c r="F15492">
        <v>201</v>
      </c>
      <c r="G15492" t="s">
        <v>6651</v>
      </c>
      <c r="H15492">
        <v>410</v>
      </c>
      <c r="I15492" t="s">
        <v>29137</v>
      </c>
      <c r="J15492" t="s">
        <v>6630</v>
      </c>
      <c r="L15492" t="s">
        <v>6529</v>
      </c>
      <c r="M15492" t="s">
        <v>6630</v>
      </c>
      <c r="N15492" t="s">
        <v>6630</v>
      </c>
      <c r="O15492" t="s">
        <v>6630</v>
      </c>
      <c r="P15492" t="s">
        <v>29138</v>
      </c>
      <c r="Q15492" t="s">
        <v>6630</v>
      </c>
    </row>
    <row r="15493" spans="1:17" x14ac:dyDescent="0.35">
      <c r="A15493">
        <v>80792032</v>
      </c>
      <c r="B15493" t="s">
        <v>6334</v>
      </c>
      <c r="C15493" t="s">
        <v>6766</v>
      </c>
      <c r="D15493">
        <v>120</v>
      </c>
      <c r="E15493" t="s">
        <v>6627</v>
      </c>
      <c r="F15493">
        <v>145</v>
      </c>
      <c r="G15493" t="s">
        <v>6627</v>
      </c>
      <c r="H15493">
        <v>15</v>
      </c>
      <c r="I15493" t="s">
        <v>29139</v>
      </c>
      <c r="J15493" t="s">
        <v>6630</v>
      </c>
      <c r="L15493" t="s">
        <v>6526</v>
      </c>
      <c r="M15493" t="s">
        <v>6630</v>
      </c>
      <c r="N15493" t="s">
        <v>6630</v>
      </c>
      <c r="O15493" t="s">
        <v>6630</v>
      </c>
      <c r="P15493" t="s">
        <v>6630</v>
      </c>
      <c r="Q15493" t="s">
        <v>6630</v>
      </c>
    </row>
    <row r="15494" spans="1:17" x14ac:dyDescent="0.35">
      <c r="A15494">
        <v>3906108866</v>
      </c>
      <c r="B15494" t="s">
        <v>6626</v>
      </c>
      <c r="C15494" t="s">
        <v>6356</v>
      </c>
      <c r="D15494">
        <v>200</v>
      </c>
      <c r="E15494" t="s">
        <v>5245</v>
      </c>
      <c r="F15494">
        <v>202</v>
      </c>
      <c r="G15494" t="s">
        <v>5245</v>
      </c>
      <c r="H15494">
        <v>450</v>
      </c>
      <c r="I15494" t="s">
        <v>29140</v>
      </c>
      <c r="J15494">
        <v>20200</v>
      </c>
      <c r="L15494" t="s">
        <v>6529</v>
      </c>
      <c r="M15494">
        <v>11204949</v>
      </c>
      <c r="N15494">
        <v>10382701</v>
      </c>
      <c r="O15494" t="s">
        <v>6630</v>
      </c>
      <c r="P15494" t="s">
        <v>6630</v>
      </c>
      <c r="Q15494">
        <v>610</v>
      </c>
    </row>
    <row r="15495" spans="1:17" x14ac:dyDescent="0.35">
      <c r="A15495">
        <v>8705108698</v>
      </c>
      <c r="B15495" t="s">
        <v>6626</v>
      </c>
      <c r="C15495" t="s">
        <v>6356</v>
      </c>
      <c r="D15495">
        <v>200</v>
      </c>
      <c r="E15495" t="s">
        <v>6366</v>
      </c>
      <c r="F15495">
        <v>207</v>
      </c>
      <c r="G15495" t="s">
        <v>6635</v>
      </c>
      <c r="H15495">
        <v>405</v>
      </c>
      <c r="I15495" t="s">
        <v>29141</v>
      </c>
      <c r="J15495">
        <v>20135</v>
      </c>
      <c r="L15495" t="s">
        <v>6529</v>
      </c>
      <c r="M15495">
        <v>10016579</v>
      </c>
      <c r="N15495">
        <v>10007309</v>
      </c>
      <c r="O15495" t="s">
        <v>6630</v>
      </c>
      <c r="P15495" t="s">
        <v>29142</v>
      </c>
      <c r="Q15495" t="s">
        <v>6630</v>
      </c>
    </row>
    <row r="15496" spans="1:17" x14ac:dyDescent="0.35">
      <c r="A15496">
        <v>9423116395</v>
      </c>
      <c r="B15496" t="s">
        <v>6334</v>
      </c>
      <c r="C15496" t="s">
        <v>6356</v>
      </c>
      <c r="D15496">
        <v>200</v>
      </c>
      <c r="E15496" t="s">
        <v>6366</v>
      </c>
      <c r="F15496">
        <v>207</v>
      </c>
      <c r="G15496" t="s">
        <v>101</v>
      </c>
      <c r="H15496">
        <v>708</v>
      </c>
      <c r="I15496" t="s">
        <v>29143</v>
      </c>
      <c r="J15496">
        <v>20800</v>
      </c>
      <c r="L15496" t="s">
        <v>6529</v>
      </c>
      <c r="M15496">
        <v>10015574</v>
      </c>
      <c r="N15496">
        <v>10014077</v>
      </c>
      <c r="O15496" t="s">
        <v>6630</v>
      </c>
      <c r="P15496" t="s">
        <v>6630</v>
      </c>
      <c r="Q15496">
        <v>700</v>
      </c>
    </row>
    <row r="15497" spans="1:17" x14ac:dyDescent="0.35">
      <c r="A15497">
        <v>9416113449</v>
      </c>
      <c r="B15497" t="s">
        <v>6626</v>
      </c>
      <c r="C15497" t="s">
        <v>6356</v>
      </c>
      <c r="D15497">
        <v>200</v>
      </c>
      <c r="E15497" t="s">
        <v>6357</v>
      </c>
      <c r="F15497">
        <v>209</v>
      </c>
      <c r="G15497" t="s">
        <v>977</v>
      </c>
      <c r="H15497">
        <v>310</v>
      </c>
      <c r="I15497" t="s">
        <v>29144</v>
      </c>
      <c r="J15497">
        <v>13670</v>
      </c>
      <c r="L15497" t="s">
        <v>6529</v>
      </c>
      <c r="M15497">
        <v>10589445</v>
      </c>
      <c r="N15497">
        <v>10128278</v>
      </c>
      <c r="O15497" t="s">
        <v>6630</v>
      </c>
      <c r="P15497" t="s">
        <v>6630</v>
      </c>
      <c r="Q15497">
        <v>700</v>
      </c>
    </row>
    <row r="15498" spans="1:17" x14ac:dyDescent="0.35">
      <c r="A15498">
        <v>3918114715</v>
      </c>
      <c r="B15498" t="s">
        <v>6626</v>
      </c>
      <c r="C15498" t="s">
        <v>6356</v>
      </c>
      <c r="D15498">
        <v>200</v>
      </c>
      <c r="E15498" t="s">
        <v>5245</v>
      </c>
      <c r="F15498">
        <v>202</v>
      </c>
      <c r="G15498" t="s">
        <v>5245</v>
      </c>
      <c r="H15498">
        <v>450</v>
      </c>
      <c r="I15498" t="s">
        <v>29145</v>
      </c>
      <c r="J15498">
        <v>20200</v>
      </c>
      <c r="L15498" t="s">
        <v>6529</v>
      </c>
      <c r="M15498">
        <v>11328407</v>
      </c>
      <c r="N15498">
        <v>11906852</v>
      </c>
      <c r="O15498" t="s">
        <v>6630</v>
      </c>
      <c r="P15498" t="s">
        <v>6630</v>
      </c>
      <c r="Q15498">
        <v>610</v>
      </c>
    </row>
    <row r="15499" spans="1:17" x14ac:dyDescent="0.35">
      <c r="A15499">
        <v>80617505</v>
      </c>
      <c r="B15499" t="s">
        <v>6334</v>
      </c>
      <c r="C15499" t="s">
        <v>6766</v>
      </c>
      <c r="D15499">
        <v>120</v>
      </c>
      <c r="E15499" t="s">
        <v>6627</v>
      </c>
      <c r="F15499">
        <v>145</v>
      </c>
      <c r="G15499" t="s">
        <v>6627</v>
      </c>
      <c r="H15499">
        <v>15</v>
      </c>
      <c r="I15499" t="s">
        <v>29146</v>
      </c>
      <c r="J15499" t="s">
        <v>6630</v>
      </c>
      <c r="L15499" t="s">
        <v>6526</v>
      </c>
      <c r="M15499" t="s">
        <v>6630</v>
      </c>
      <c r="N15499" t="s">
        <v>6630</v>
      </c>
      <c r="O15499" t="s">
        <v>6630</v>
      </c>
      <c r="P15499" t="s">
        <v>6630</v>
      </c>
      <c r="Q15499" t="s">
        <v>6630</v>
      </c>
    </row>
    <row r="15500" spans="1:17" x14ac:dyDescent="0.35">
      <c r="A15500">
        <v>6893000740</v>
      </c>
      <c r="B15500" t="s">
        <v>6626</v>
      </c>
      <c r="C15500" t="s">
        <v>8762</v>
      </c>
      <c r="D15500">
        <v>130</v>
      </c>
      <c r="E15500" t="s">
        <v>6628</v>
      </c>
      <c r="F15500" t="s">
        <v>6628</v>
      </c>
      <c r="G15500" t="s">
        <v>6628</v>
      </c>
      <c r="H15500" t="s">
        <v>6628</v>
      </c>
      <c r="I15500" t="s">
        <v>29147</v>
      </c>
      <c r="J15500" t="s">
        <v>6630</v>
      </c>
      <c r="L15500" t="s">
        <v>6529</v>
      </c>
      <c r="M15500" t="s">
        <v>6630</v>
      </c>
      <c r="N15500" t="s">
        <v>6630</v>
      </c>
      <c r="O15500" t="s">
        <v>29148</v>
      </c>
      <c r="P15500" t="s">
        <v>6630</v>
      </c>
      <c r="Q15500" t="s">
        <v>6630</v>
      </c>
    </row>
    <row r="15501" spans="1:17" x14ac:dyDescent="0.35">
      <c r="A15501">
        <v>9413111936</v>
      </c>
      <c r="B15501" t="s">
        <v>6626</v>
      </c>
      <c r="C15501" t="s">
        <v>6356</v>
      </c>
      <c r="D15501">
        <v>200</v>
      </c>
      <c r="E15501" t="s">
        <v>6366</v>
      </c>
      <c r="F15501">
        <v>207</v>
      </c>
      <c r="G15501" t="s">
        <v>176</v>
      </c>
      <c r="H15501">
        <v>705</v>
      </c>
      <c r="I15501" t="s">
        <v>29149</v>
      </c>
      <c r="J15501">
        <v>20800</v>
      </c>
      <c r="L15501" t="s">
        <v>6529</v>
      </c>
      <c r="M15501">
        <v>13194529</v>
      </c>
      <c r="N15501">
        <v>10014731</v>
      </c>
      <c r="O15501" t="s">
        <v>6630</v>
      </c>
      <c r="P15501" t="s">
        <v>6630</v>
      </c>
      <c r="Q15501">
        <v>700</v>
      </c>
    </row>
    <row r="15502" spans="1:17" x14ac:dyDescent="0.35">
      <c r="A15502">
        <v>9412111344</v>
      </c>
      <c r="B15502" t="s">
        <v>6626</v>
      </c>
      <c r="C15502" t="s">
        <v>6356</v>
      </c>
      <c r="D15502">
        <v>200</v>
      </c>
      <c r="E15502" t="s">
        <v>6645</v>
      </c>
      <c r="F15502">
        <v>201</v>
      </c>
      <c r="G15502" t="s">
        <v>6638</v>
      </c>
      <c r="H15502">
        <v>415</v>
      </c>
      <c r="I15502" t="s">
        <v>29150</v>
      </c>
      <c r="J15502">
        <v>20115</v>
      </c>
      <c r="L15502" t="s">
        <v>6529</v>
      </c>
      <c r="M15502">
        <v>10484133</v>
      </c>
      <c r="N15502">
        <v>11210281</v>
      </c>
      <c r="O15502">
        <v>29539</v>
      </c>
      <c r="P15502" t="s">
        <v>6630</v>
      </c>
      <c r="Q15502" t="s">
        <v>6630</v>
      </c>
    </row>
    <row r="15503" spans="1:17" x14ac:dyDescent="0.35">
      <c r="A15503">
        <v>3521115766</v>
      </c>
      <c r="B15503" t="s">
        <v>6626</v>
      </c>
      <c r="C15503" t="s">
        <v>6356</v>
      </c>
      <c r="D15503">
        <v>200</v>
      </c>
      <c r="E15503" t="s">
        <v>5245</v>
      </c>
      <c r="F15503">
        <v>202</v>
      </c>
      <c r="G15503" t="s">
        <v>5245</v>
      </c>
      <c r="H15503">
        <v>450</v>
      </c>
      <c r="I15503" t="s">
        <v>29151</v>
      </c>
      <c r="J15503">
        <v>20200</v>
      </c>
      <c r="L15503" t="s">
        <v>6529</v>
      </c>
      <c r="M15503">
        <v>10430573</v>
      </c>
      <c r="N15503">
        <v>13003526</v>
      </c>
      <c r="O15503" t="s">
        <v>6630</v>
      </c>
      <c r="P15503" t="s">
        <v>6630</v>
      </c>
      <c r="Q15503" t="s">
        <v>6630</v>
      </c>
    </row>
    <row r="15504" spans="1:17" x14ac:dyDescent="0.35">
      <c r="A15504" t="s">
        <v>29152</v>
      </c>
      <c r="B15504" t="s">
        <v>6334</v>
      </c>
      <c r="C15504" t="s">
        <v>6356</v>
      </c>
      <c r="D15504">
        <v>200</v>
      </c>
      <c r="E15504" t="s">
        <v>6645</v>
      </c>
      <c r="F15504">
        <v>201</v>
      </c>
      <c r="G15504" t="s">
        <v>6638</v>
      </c>
      <c r="H15504">
        <v>415</v>
      </c>
      <c r="I15504" t="s">
        <v>29153</v>
      </c>
      <c r="J15504" t="s">
        <v>6630</v>
      </c>
      <c r="L15504" t="s">
        <v>6526</v>
      </c>
      <c r="M15504">
        <v>12925537</v>
      </c>
      <c r="N15504">
        <v>13118032</v>
      </c>
      <c r="O15504" t="s">
        <v>6630</v>
      </c>
      <c r="P15504" t="s">
        <v>6630</v>
      </c>
      <c r="Q15504" t="s">
        <v>6630</v>
      </c>
    </row>
    <row r="15505" spans="1:17" x14ac:dyDescent="0.35">
      <c r="A15505">
        <v>3598105746</v>
      </c>
      <c r="B15505" t="s">
        <v>6626</v>
      </c>
      <c r="C15505" t="s">
        <v>6356</v>
      </c>
      <c r="D15505">
        <v>200</v>
      </c>
      <c r="E15505" t="s">
        <v>5245</v>
      </c>
      <c r="F15505">
        <v>202</v>
      </c>
      <c r="G15505" t="s">
        <v>5245</v>
      </c>
      <c r="H15505">
        <v>450</v>
      </c>
      <c r="I15505" t="s">
        <v>29154</v>
      </c>
      <c r="J15505" t="s">
        <v>6630</v>
      </c>
      <c r="L15505" t="s">
        <v>6529</v>
      </c>
      <c r="M15505" t="s">
        <v>6630</v>
      </c>
      <c r="N15505">
        <v>10167672</v>
      </c>
      <c r="O15505" t="s">
        <v>6630</v>
      </c>
      <c r="P15505" t="s">
        <v>6799</v>
      </c>
      <c r="Q15505" t="s">
        <v>6630</v>
      </c>
    </row>
    <row r="15506" spans="1:17" x14ac:dyDescent="0.35">
      <c r="A15506">
        <v>9419114927</v>
      </c>
      <c r="B15506" t="s">
        <v>6626</v>
      </c>
      <c r="C15506" t="s">
        <v>6356</v>
      </c>
      <c r="D15506">
        <v>200</v>
      </c>
      <c r="E15506" t="s">
        <v>6701</v>
      </c>
      <c r="F15506">
        <v>500</v>
      </c>
      <c r="G15506" t="s">
        <v>6702</v>
      </c>
      <c r="H15506">
        <v>55</v>
      </c>
      <c r="I15506" t="s">
        <v>29155</v>
      </c>
      <c r="J15506">
        <v>12027</v>
      </c>
      <c r="L15506" t="s">
        <v>6529</v>
      </c>
      <c r="M15506">
        <v>10773218</v>
      </c>
      <c r="N15506">
        <v>10312526</v>
      </c>
      <c r="O15506" t="s">
        <v>6630</v>
      </c>
      <c r="P15506" t="s">
        <v>6630</v>
      </c>
      <c r="Q15506" t="s">
        <v>6630</v>
      </c>
    </row>
    <row r="15507" spans="1:17" x14ac:dyDescent="0.35">
      <c r="A15507">
        <v>9411110732</v>
      </c>
      <c r="B15507" t="s">
        <v>6626</v>
      </c>
      <c r="C15507" t="s">
        <v>6356</v>
      </c>
      <c r="D15507">
        <v>200</v>
      </c>
      <c r="E15507" t="s">
        <v>6366</v>
      </c>
      <c r="F15507">
        <v>207</v>
      </c>
      <c r="G15507" t="s">
        <v>1357</v>
      </c>
      <c r="H15507">
        <v>745</v>
      </c>
      <c r="I15507" t="s">
        <v>29156</v>
      </c>
      <c r="J15507">
        <v>20800</v>
      </c>
      <c r="L15507" t="s">
        <v>6529</v>
      </c>
      <c r="M15507">
        <v>10015625</v>
      </c>
      <c r="N15507">
        <v>10014077</v>
      </c>
      <c r="O15507" t="s">
        <v>6630</v>
      </c>
      <c r="P15507" t="s">
        <v>6630</v>
      </c>
      <c r="Q15507">
        <v>700</v>
      </c>
    </row>
    <row r="15508" spans="1:17" x14ac:dyDescent="0.35">
      <c r="A15508">
        <v>9409110057</v>
      </c>
      <c r="B15508" t="s">
        <v>6626</v>
      </c>
      <c r="C15508" t="s">
        <v>6356</v>
      </c>
      <c r="D15508">
        <v>200</v>
      </c>
      <c r="E15508" t="s">
        <v>6366</v>
      </c>
      <c r="F15508">
        <v>207</v>
      </c>
      <c r="G15508" t="s">
        <v>6638</v>
      </c>
      <c r="H15508">
        <v>415</v>
      </c>
      <c r="I15508" t="s">
        <v>29157</v>
      </c>
      <c r="J15508">
        <v>20115</v>
      </c>
      <c r="L15508" t="s">
        <v>6529</v>
      </c>
      <c r="M15508">
        <v>11458332</v>
      </c>
      <c r="N15508">
        <v>11292854</v>
      </c>
      <c r="O15508" t="s">
        <v>6630</v>
      </c>
      <c r="P15508" t="s">
        <v>6630</v>
      </c>
      <c r="Q15508">
        <v>100</v>
      </c>
    </row>
    <row r="15509" spans="1:17" x14ac:dyDescent="0.35">
      <c r="A15509">
        <v>9405108447</v>
      </c>
      <c r="B15509" t="s">
        <v>6626</v>
      </c>
      <c r="C15509" t="s">
        <v>6356</v>
      </c>
      <c r="D15509">
        <v>200</v>
      </c>
      <c r="E15509" t="s">
        <v>6659</v>
      </c>
      <c r="F15509">
        <v>208</v>
      </c>
      <c r="G15509" t="s">
        <v>977</v>
      </c>
      <c r="H15509">
        <v>310</v>
      </c>
      <c r="I15509" t="s">
        <v>29158</v>
      </c>
      <c r="J15509">
        <v>13562</v>
      </c>
      <c r="L15509" t="s">
        <v>6529</v>
      </c>
      <c r="M15509">
        <v>10517943</v>
      </c>
      <c r="N15509" t="s">
        <v>6630</v>
      </c>
      <c r="O15509" t="s">
        <v>29159</v>
      </c>
      <c r="P15509" t="s">
        <v>13728</v>
      </c>
      <c r="Q15509">
        <v>700</v>
      </c>
    </row>
    <row r="15510" spans="1:17" x14ac:dyDescent="0.35">
      <c r="A15510">
        <v>9425116904</v>
      </c>
      <c r="B15510" t="s">
        <v>6334</v>
      </c>
      <c r="C15510" t="s">
        <v>6356</v>
      </c>
      <c r="D15510">
        <v>200</v>
      </c>
      <c r="E15510" t="s">
        <v>6366</v>
      </c>
      <c r="F15510">
        <v>207</v>
      </c>
      <c r="G15510" t="s">
        <v>1357</v>
      </c>
      <c r="H15510">
        <v>745</v>
      </c>
      <c r="I15510" t="s">
        <v>29160</v>
      </c>
      <c r="J15510">
        <v>20110</v>
      </c>
      <c r="L15510" t="s">
        <v>6529</v>
      </c>
      <c r="M15510">
        <v>14495729</v>
      </c>
      <c r="N15510">
        <v>14004934</v>
      </c>
      <c r="O15510" t="s">
        <v>6630</v>
      </c>
      <c r="P15510" t="s">
        <v>6630</v>
      </c>
      <c r="Q15510" t="s">
        <v>6630</v>
      </c>
    </row>
    <row r="15511" spans="1:17" x14ac:dyDescent="0.35">
      <c r="A15511">
        <v>9413111913</v>
      </c>
      <c r="B15511" t="s">
        <v>6626</v>
      </c>
      <c r="C15511" t="s">
        <v>6356</v>
      </c>
      <c r="D15511">
        <v>200</v>
      </c>
      <c r="E15511" t="s">
        <v>6366</v>
      </c>
      <c r="F15511">
        <v>207</v>
      </c>
      <c r="G15511" t="s">
        <v>176</v>
      </c>
      <c r="H15511">
        <v>705</v>
      </c>
      <c r="I15511" t="s">
        <v>29161</v>
      </c>
      <c r="J15511">
        <v>20800</v>
      </c>
      <c r="L15511" t="s">
        <v>6529</v>
      </c>
      <c r="M15511">
        <v>10007028</v>
      </c>
      <c r="N15511">
        <v>10007904</v>
      </c>
      <c r="O15511" t="s">
        <v>6630</v>
      </c>
      <c r="P15511" t="s">
        <v>6630</v>
      </c>
      <c r="Q15511">
        <v>700</v>
      </c>
    </row>
    <row r="15512" spans="1:17" x14ac:dyDescent="0.35">
      <c r="A15512">
        <v>80892705</v>
      </c>
      <c r="B15512" t="s">
        <v>6334</v>
      </c>
      <c r="C15512" t="s">
        <v>6766</v>
      </c>
      <c r="D15512">
        <v>120</v>
      </c>
      <c r="E15512" t="s">
        <v>6627</v>
      </c>
      <c r="F15512">
        <v>145</v>
      </c>
      <c r="G15512" t="s">
        <v>6627</v>
      </c>
      <c r="H15512">
        <v>15</v>
      </c>
      <c r="I15512" t="s">
        <v>29162</v>
      </c>
      <c r="J15512" t="s">
        <v>6630</v>
      </c>
      <c r="L15512" t="s">
        <v>6526</v>
      </c>
      <c r="M15512" t="s">
        <v>6630</v>
      </c>
      <c r="N15512" t="s">
        <v>6630</v>
      </c>
      <c r="O15512" t="s">
        <v>6630</v>
      </c>
      <c r="P15512" t="s">
        <v>6630</v>
      </c>
      <c r="Q15512" t="s">
        <v>6630</v>
      </c>
    </row>
    <row r="15513" spans="1:17" x14ac:dyDescent="0.35">
      <c r="A15513">
        <v>80749916</v>
      </c>
      <c r="B15513" t="s">
        <v>6334</v>
      </c>
      <c r="C15513" t="s">
        <v>6766</v>
      </c>
      <c r="D15513">
        <v>120</v>
      </c>
      <c r="E15513" t="s">
        <v>6627</v>
      </c>
      <c r="F15513">
        <v>145</v>
      </c>
      <c r="G15513" t="s">
        <v>6627</v>
      </c>
      <c r="H15513">
        <v>15</v>
      </c>
      <c r="I15513" t="s">
        <v>29163</v>
      </c>
      <c r="J15513" t="s">
        <v>6630</v>
      </c>
      <c r="L15513" t="s">
        <v>6526</v>
      </c>
      <c r="M15513" t="s">
        <v>6630</v>
      </c>
      <c r="N15513" t="s">
        <v>6630</v>
      </c>
      <c r="O15513" t="s">
        <v>6630</v>
      </c>
      <c r="P15513" t="s">
        <v>6630</v>
      </c>
      <c r="Q15513" t="s">
        <v>6630</v>
      </c>
    </row>
    <row r="15514" spans="1:17" x14ac:dyDescent="0.35">
      <c r="A15514">
        <v>80070802</v>
      </c>
      <c r="B15514" t="s">
        <v>6334</v>
      </c>
      <c r="C15514" t="s">
        <v>6766</v>
      </c>
      <c r="D15514">
        <v>120</v>
      </c>
      <c r="E15514" t="s">
        <v>6627</v>
      </c>
      <c r="F15514">
        <v>145</v>
      </c>
      <c r="G15514" t="s">
        <v>6627</v>
      </c>
      <c r="H15514">
        <v>15</v>
      </c>
      <c r="I15514" t="s">
        <v>29164</v>
      </c>
      <c r="J15514" t="s">
        <v>6630</v>
      </c>
      <c r="L15514" t="s">
        <v>6526</v>
      </c>
      <c r="M15514" t="s">
        <v>6630</v>
      </c>
      <c r="N15514" t="s">
        <v>6630</v>
      </c>
      <c r="O15514" t="s">
        <v>6630</v>
      </c>
      <c r="P15514" t="s">
        <v>6630</v>
      </c>
      <c r="Q15514" t="s">
        <v>6630</v>
      </c>
    </row>
    <row r="15515" spans="1:17" x14ac:dyDescent="0.35">
      <c r="A15515">
        <v>10540</v>
      </c>
      <c r="B15515" t="s">
        <v>6626</v>
      </c>
      <c r="C15515" t="s">
        <v>8365</v>
      </c>
      <c r="D15515">
        <v>105</v>
      </c>
      <c r="E15515" t="s">
        <v>6628</v>
      </c>
      <c r="F15515" t="s">
        <v>6628</v>
      </c>
      <c r="G15515" t="s">
        <v>8367</v>
      </c>
      <c r="H15515">
        <v>5</v>
      </c>
      <c r="I15515" t="s">
        <v>29165</v>
      </c>
      <c r="J15515">
        <v>10530</v>
      </c>
      <c r="L15515" t="s">
        <v>6526</v>
      </c>
      <c r="M15515">
        <v>10912281</v>
      </c>
      <c r="N15515">
        <v>13315351</v>
      </c>
      <c r="O15515" t="s">
        <v>6630</v>
      </c>
      <c r="P15515" t="s">
        <v>6630</v>
      </c>
      <c r="Q15515" t="s">
        <v>6630</v>
      </c>
    </row>
    <row r="15516" spans="1:17" x14ac:dyDescent="0.35">
      <c r="A15516">
        <v>9410110311</v>
      </c>
      <c r="B15516" t="s">
        <v>6626</v>
      </c>
      <c r="C15516" t="s">
        <v>6356</v>
      </c>
      <c r="D15516">
        <v>200</v>
      </c>
      <c r="E15516" t="s">
        <v>6366</v>
      </c>
      <c r="F15516">
        <v>207</v>
      </c>
      <c r="G15516" t="s">
        <v>6657</v>
      </c>
      <c r="H15516">
        <v>420</v>
      </c>
      <c r="I15516" t="s">
        <v>29166</v>
      </c>
      <c r="J15516" t="s">
        <v>6630</v>
      </c>
      <c r="L15516" t="s">
        <v>6529</v>
      </c>
      <c r="M15516">
        <v>11352415</v>
      </c>
      <c r="N15516">
        <v>10606911</v>
      </c>
      <c r="O15516" t="s">
        <v>29167</v>
      </c>
      <c r="P15516" t="s">
        <v>6630</v>
      </c>
      <c r="Q15516" t="s">
        <v>6630</v>
      </c>
    </row>
    <row r="15517" spans="1:17" x14ac:dyDescent="0.35">
      <c r="A15517">
        <v>80840679</v>
      </c>
      <c r="B15517" t="s">
        <v>6334</v>
      </c>
      <c r="C15517" t="s">
        <v>6766</v>
      </c>
      <c r="D15517">
        <v>120</v>
      </c>
      <c r="E15517" t="s">
        <v>6627</v>
      </c>
      <c r="F15517">
        <v>145</v>
      </c>
      <c r="G15517" t="s">
        <v>6627</v>
      </c>
      <c r="H15517">
        <v>15</v>
      </c>
      <c r="I15517" t="s">
        <v>29168</v>
      </c>
      <c r="J15517" t="s">
        <v>6630</v>
      </c>
      <c r="L15517" t="s">
        <v>6526</v>
      </c>
      <c r="M15517" t="s">
        <v>6630</v>
      </c>
      <c r="N15517" t="s">
        <v>6630</v>
      </c>
      <c r="O15517" t="s">
        <v>6630</v>
      </c>
      <c r="P15517" t="s">
        <v>6630</v>
      </c>
      <c r="Q15517" t="s">
        <v>6630</v>
      </c>
    </row>
    <row r="15518" spans="1:17" x14ac:dyDescent="0.35">
      <c r="A15518">
        <v>9416113744</v>
      </c>
      <c r="B15518" t="s">
        <v>6626</v>
      </c>
      <c r="C15518" t="s">
        <v>6356</v>
      </c>
      <c r="D15518">
        <v>200</v>
      </c>
      <c r="E15518" t="s">
        <v>6366</v>
      </c>
      <c r="F15518">
        <v>207</v>
      </c>
      <c r="G15518" t="s">
        <v>176</v>
      </c>
      <c r="H15518">
        <v>705</v>
      </c>
      <c r="I15518" t="s">
        <v>29169</v>
      </c>
      <c r="J15518">
        <v>20800</v>
      </c>
      <c r="L15518" t="s">
        <v>6529</v>
      </c>
      <c r="M15518">
        <v>10014731</v>
      </c>
      <c r="N15518">
        <v>13194529</v>
      </c>
      <c r="O15518" t="s">
        <v>6630</v>
      </c>
      <c r="P15518" t="s">
        <v>6630</v>
      </c>
      <c r="Q15518">
        <v>700</v>
      </c>
    </row>
    <row r="15519" spans="1:17" x14ac:dyDescent="0.35">
      <c r="A15519">
        <v>6806108842</v>
      </c>
      <c r="B15519" t="s">
        <v>6626</v>
      </c>
      <c r="C15519" t="s">
        <v>6356</v>
      </c>
      <c r="D15519">
        <v>200</v>
      </c>
      <c r="E15519" t="s">
        <v>5245</v>
      </c>
      <c r="F15519">
        <v>202</v>
      </c>
      <c r="G15519" t="s">
        <v>6786</v>
      </c>
      <c r="H15519">
        <v>440</v>
      </c>
      <c r="I15519" t="s">
        <v>29170</v>
      </c>
      <c r="J15519" t="s">
        <v>6630</v>
      </c>
      <c r="L15519" t="s">
        <v>6529</v>
      </c>
      <c r="M15519">
        <v>13453922</v>
      </c>
      <c r="N15519">
        <v>10547157</v>
      </c>
      <c r="O15519">
        <v>29729</v>
      </c>
      <c r="P15519" t="s">
        <v>6630</v>
      </c>
      <c r="Q15519" t="s">
        <v>6630</v>
      </c>
    </row>
    <row r="15520" spans="1:17" x14ac:dyDescent="0.35">
      <c r="A15520">
        <v>9418114471</v>
      </c>
      <c r="B15520" t="s">
        <v>6334</v>
      </c>
      <c r="C15520" t="s">
        <v>6356</v>
      </c>
      <c r="D15520">
        <v>200</v>
      </c>
      <c r="E15520" t="s">
        <v>6357</v>
      </c>
      <c r="F15520">
        <v>209</v>
      </c>
      <c r="G15520" t="s">
        <v>977</v>
      </c>
      <c r="H15520">
        <v>310</v>
      </c>
      <c r="I15520" t="s">
        <v>29171</v>
      </c>
      <c r="J15520">
        <v>13670</v>
      </c>
      <c r="L15520" t="s">
        <v>6529</v>
      </c>
      <c r="M15520">
        <v>14774921</v>
      </c>
      <c r="N15520">
        <v>11324262</v>
      </c>
      <c r="O15520" t="s">
        <v>29172</v>
      </c>
      <c r="P15520" t="s">
        <v>6630</v>
      </c>
      <c r="Q15520" t="s">
        <v>6630</v>
      </c>
    </row>
    <row r="15521" spans="1:17" x14ac:dyDescent="0.35">
      <c r="A15521">
        <v>9494100502</v>
      </c>
      <c r="B15521" t="s">
        <v>6626</v>
      </c>
      <c r="C15521" t="s">
        <v>6356</v>
      </c>
      <c r="D15521">
        <v>200</v>
      </c>
      <c r="E15521" t="s">
        <v>6858</v>
      </c>
      <c r="F15521">
        <v>200</v>
      </c>
      <c r="G15521" t="s">
        <v>6628</v>
      </c>
      <c r="H15521" t="s">
        <v>6628</v>
      </c>
      <c r="I15521" t="s">
        <v>29173</v>
      </c>
      <c r="J15521" t="s">
        <v>6630</v>
      </c>
      <c r="L15521" t="s">
        <v>6529</v>
      </c>
      <c r="M15521" t="s">
        <v>6630</v>
      </c>
      <c r="N15521">
        <v>10002915</v>
      </c>
      <c r="O15521" t="s">
        <v>6630</v>
      </c>
      <c r="P15521" t="s">
        <v>6830</v>
      </c>
      <c r="Q15521" t="s">
        <v>6630</v>
      </c>
    </row>
    <row r="15522" spans="1:17" x14ac:dyDescent="0.35">
      <c r="A15522">
        <v>8797105646</v>
      </c>
      <c r="B15522" t="s">
        <v>6626</v>
      </c>
      <c r="C15522" t="s">
        <v>6627</v>
      </c>
      <c r="D15522">
        <v>145</v>
      </c>
      <c r="E15522" t="s">
        <v>6627</v>
      </c>
      <c r="F15522">
        <v>145</v>
      </c>
      <c r="G15522" t="s">
        <v>6627</v>
      </c>
      <c r="H15522">
        <v>15</v>
      </c>
      <c r="I15522" t="s">
        <v>29174</v>
      </c>
      <c r="J15522" t="s">
        <v>6630</v>
      </c>
      <c r="L15522" t="s">
        <v>6529</v>
      </c>
      <c r="M15522" t="s">
        <v>6630</v>
      </c>
      <c r="N15522">
        <v>10170927</v>
      </c>
      <c r="O15522" t="s">
        <v>6630</v>
      </c>
      <c r="P15522" t="s">
        <v>29175</v>
      </c>
      <c r="Q15522" t="s">
        <v>6630</v>
      </c>
    </row>
    <row r="15523" spans="1:17" x14ac:dyDescent="0.35">
      <c r="A15523" t="s">
        <v>29176</v>
      </c>
      <c r="B15523" t="s">
        <v>6626</v>
      </c>
      <c r="C15523" t="s">
        <v>6628</v>
      </c>
      <c r="D15523" t="s">
        <v>6628</v>
      </c>
      <c r="E15523" t="s">
        <v>6628</v>
      </c>
      <c r="F15523" t="s">
        <v>6628</v>
      </c>
      <c r="G15523" t="s">
        <v>6628</v>
      </c>
      <c r="H15523" t="s">
        <v>6628</v>
      </c>
      <c r="I15523" t="s">
        <v>6977</v>
      </c>
      <c r="J15523" t="s">
        <v>6630</v>
      </c>
      <c r="L15523" t="s">
        <v>6526</v>
      </c>
      <c r="M15523" t="s">
        <v>6630</v>
      </c>
      <c r="N15523" t="s">
        <v>6630</v>
      </c>
      <c r="O15523" t="s">
        <v>6630</v>
      </c>
      <c r="P15523" t="s">
        <v>6630</v>
      </c>
      <c r="Q15523" t="s">
        <v>6630</v>
      </c>
    </row>
    <row r="15524" spans="1:17" x14ac:dyDescent="0.35">
      <c r="A15524">
        <v>9402107403</v>
      </c>
      <c r="B15524" t="s">
        <v>6626</v>
      </c>
      <c r="C15524" t="s">
        <v>6356</v>
      </c>
      <c r="D15524">
        <v>200</v>
      </c>
      <c r="E15524" t="s">
        <v>6659</v>
      </c>
      <c r="F15524">
        <v>208</v>
      </c>
      <c r="G15524" t="s">
        <v>977</v>
      </c>
      <c r="H15524">
        <v>310</v>
      </c>
      <c r="I15524" t="s">
        <v>9897</v>
      </c>
      <c r="J15524" t="s">
        <v>6630</v>
      </c>
      <c r="L15524" t="s">
        <v>6529</v>
      </c>
      <c r="M15524">
        <v>10601803</v>
      </c>
      <c r="N15524">
        <v>10197353</v>
      </c>
      <c r="O15524" t="s">
        <v>29177</v>
      </c>
      <c r="P15524" t="s">
        <v>29178</v>
      </c>
      <c r="Q15524" t="s">
        <v>6630</v>
      </c>
    </row>
    <row r="15525" spans="1:17" x14ac:dyDescent="0.35">
      <c r="A15525">
        <v>9423116424</v>
      </c>
      <c r="B15525" t="s">
        <v>6626</v>
      </c>
      <c r="C15525" t="s">
        <v>6356</v>
      </c>
      <c r="D15525">
        <v>200</v>
      </c>
      <c r="E15525" t="s">
        <v>6366</v>
      </c>
      <c r="F15525">
        <v>207</v>
      </c>
      <c r="G15525" t="s">
        <v>176</v>
      </c>
      <c r="H15525">
        <v>705</v>
      </c>
      <c r="I15525" t="s">
        <v>29179</v>
      </c>
      <c r="J15525">
        <v>20800</v>
      </c>
      <c r="L15525" t="s">
        <v>6529</v>
      </c>
      <c r="M15525">
        <v>10015398</v>
      </c>
      <c r="N15525">
        <v>11410021</v>
      </c>
      <c r="O15525" t="s">
        <v>6630</v>
      </c>
      <c r="P15525" t="s">
        <v>6630</v>
      </c>
      <c r="Q15525">
        <v>700</v>
      </c>
    </row>
    <row r="15526" spans="1:17" x14ac:dyDescent="0.35">
      <c r="A15526">
        <v>9418114741</v>
      </c>
      <c r="B15526" t="s">
        <v>6626</v>
      </c>
      <c r="C15526" t="s">
        <v>6540</v>
      </c>
      <c r="D15526">
        <v>131</v>
      </c>
      <c r="E15526" t="s">
        <v>2905</v>
      </c>
      <c r="F15526">
        <v>300</v>
      </c>
      <c r="G15526" t="s">
        <v>2845</v>
      </c>
      <c r="H15526">
        <v>107</v>
      </c>
      <c r="I15526" t="s">
        <v>29180</v>
      </c>
      <c r="J15526">
        <v>20120</v>
      </c>
      <c r="L15526" t="s">
        <v>6529</v>
      </c>
      <c r="M15526">
        <v>13152177</v>
      </c>
      <c r="N15526">
        <v>11509101</v>
      </c>
      <c r="O15526" t="s">
        <v>6630</v>
      </c>
      <c r="P15526" t="s">
        <v>6630</v>
      </c>
      <c r="Q15526">
        <v>100</v>
      </c>
    </row>
    <row r="15527" spans="1:17" x14ac:dyDescent="0.35">
      <c r="A15527">
        <v>9419114908</v>
      </c>
      <c r="B15527" t="s">
        <v>6626</v>
      </c>
      <c r="C15527" t="s">
        <v>6356</v>
      </c>
      <c r="D15527">
        <v>200</v>
      </c>
      <c r="E15527" t="s">
        <v>6645</v>
      </c>
      <c r="F15527">
        <v>201</v>
      </c>
      <c r="G15527" t="s">
        <v>6638</v>
      </c>
      <c r="H15527">
        <v>415</v>
      </c>
      <c r="I15527" t="s">
        <v>16424</v>
      </c>
      <c r="J15527">
        <v>20115</v>
      </c>
      <c r="L15527" t="s">
        <v>6529</v>
      </c>
      <c r="M15527">
        <v>13124580</v>
      </c>
      <c r="N15527">
        <v>13812817</v>
      </c>
      <c r="O15527" t="s">
        <v>6630</v>
      </c>
      <c r="P15527" t="s">
        <v>6630</v>
      </c>
      <c r="Q15527" t="s">
        <v>6630</v>
      </c>
    </row>
    <row r="15528" spans="1:17" x14ac:dyDescent="0.35">
      <c r="A15528">
        <v>6307109146</v>
      </c>
      <c r="B15528" t="s">
        <v>6626</v>
      </c>
      <c r="C15528" t="s">
        <v>6356</v>
      </c>
      <c r="D15528">
        <v>200</v>
      </c>
      <c r="E15528" t="s">
        <v>6366</v>
      </c>
      <c r="F15528">
        <v>207</v>
      </c>
      <c r="G15528" t="s">
        <v>1357</v>
      </c>
      <c r="H15528">
        <v>745</v>
      </c>
      <c r="I15528" t="s">
        <v>29181</v>
      </c>
      <c r="J15528">
        <v>20800</v>
      </c>
      <c r="L15528" t="s">
        <v>6529</v>
      </c>
      <c r="M15528">
        <v>10015598</v>
      </c>
      <c r="N15528">
        <v>10014077</v>
      </c>
      <c r="O15528" t="s">
        <v>29182</v>
      </c>
      <c r="P15528" t="s">
        <v>7051</v>
      </c>
      <c r="Q15528">
        <v>700</v>
      </c>
    </row>
    <row r="15529" spans="1:17" x14ac:dyDescent="0.35">
      <c r="A15529">
        <v>6394015512</v>
      </c>
      <c r="B15529" t="s">
        <v>6626</v>
      </c>
      <c r="C15529" t="s">
        <v>8762</v>
      </c>
      <c r="D15529">
        <v>130</v>
      </c>
      <c r="E15529" t="s">
        <v>6628</v>
      </c>
      <c r="F15529" t="s">
        <v>6628</v>
      </c>
      <c r="G15529" t="s">
        <v>6628</v>
      </c>
      <c r="H15529" t="s">
        <v>6628</v>
      </c>
      <c r="I15529" t="s">
        <v>29183</v>
      </c>
      <c r="J15529" t="s">
        <v>6630</v>
      </c>
      <c r="L15529" t="s">
        <v>6529</v>
      </c>
      <c r="M15529" t="s">
        <v>6630</v>
      </c>
      <c r="N15529" t="s">
        <v>6630</v>
      </c>
      <c r="O15529" t="s">
        <v>24547</v>
      </c>
      <c r="P15529" t="s">
        <v>23753</v>
      </c>
      <c r="Q15529" t="s">
        <v>6630</v>
      </c>
    </row>
    <row r="15530" spans="1:17" x14ac:dyDescent="0.35">
      <c r="A15530">
        <v>80377471</v>
      </c>
      <c r="B15530" t="s">
        <v>6334</v>
      </c>
      <c r="C15530" t="s">
        <v>6766</v>
      </c>
      <c r="D15530">
        <v>120</v>
      </c>
      <c r="E15530" t="s">
        <v>6627</v>
      </c>
      <c r="F15530">
        <v>145</v>
      </c>
      <c r="G15530" t="s">
        <v>6627</v>
      </c>
      <c r="H15530">
        <v>15</v>
      </c>
      <c r="I15530" t="s">
        <v>29184</v>
      </c>
      <c r="J15530" t="s">
        <v>6630</v>
      </c>
      <c r="L15530" t="s">
        <v>6526</v>
      </c>
      <c r="M15530" t="s">
        <v>6630</v>
      </c>
      <c r="N15530" t="s">
        <v>6630</v>
      </c>
      <c r="O15530" t="s">
        <v>6630</v>
      </c>
      <c r="P15530" t="s">
        <v>6630</v>
      </c>
      <c r="Q15530" t="s">
        <v>6630</v>
      </c>
    </row>
    <row r="15531" spans="1:17" x14ac:dyDescent="0.35">
      <c r="A15531">
        <v>6399106141</v>
      </c>
      <c r="B15531" t="s">
        <v>6626</v>
      </c>
      <c r="C15531" t="s">
        <v>6356</v>
      </c>
      <c r="D15531">
        <v>200</v>
      </c>
      <c r="E15531" t="s">
        <v>6366</v>
      </c>
      <c r="F15531">
        <v>207</v>
      </c>
      <c r="G15531" t="s">
        <v>6640</v>
      </c>
      <c r="H15531">
        <v>746</v>
      </c>
      <c r="I15531" t="s">
        <v>29185</v>
      </c>
      <c r="J15531" t="s">
        <v>6630</v>
      </c>
      <c r="L15531" t="s">
        <v>6529</v>
      </c>
      <c r="M15531">
        <v>10505387</v>
      </c>
      <c r="N15531">
        <v>10215081</v>
      </c>
      <c r="O15531" t="s">
        <v>6630</v>
      </c>
      <c r="P15531" t="s">
        <v>29186</v>
      </c>
      <c r="Q15531" t="s">
        <v>6630</v>
      </c>
    </row>
    <row r="15532" spans="1:17" x14ac:dyDescent="0.35">
      <c r="A15532">
        <v>80220504</v>
      </c>
      <c r="B15532" t="s">
        <v>6334</v>
      </c>
      <c r="C15532" t="s">
        <v>6766</v>
      </c>
      <c r="D15532">
        <v>120</v>
      </c>
      <c r="E15532" t="s">
        <v>6627</v>
      </c>
      <c r="F15532">
        <v>145</v>
      </c>
      <c r="G15532" t="s">
        <v>6627</v>
      </c>
      <c r="H15532">
        <v>15</v>
      </c>
      <c r="I15532" t="s">
        <v>29187</v>
      </c>
      <c r="J15532" t="s">
        <v>6630</v>
      </c>
      <c r="L15532" t="s">
        <v>6526</v>
      </c>
      <c r="M15532" t="s">
        <v>6630</v>
      </c>
      <c r="N15532" t="s">
        <v>6630</v>
      </c>
      <c r="O15532" t="s">
        <v>6630</v>
      </c>
      <c r="P15532" t="s">
        <v>6630</v>
      </c>
      <c r="Q15532" t="s">
        <v>6630</v>
      </c>
    </row>
    <row r="15533" spans="1:17" x14ac:dyDescent="0.35">
      <c r="A15533">
        <v>80676700</v>
      </c>
      <c r="B15533" t="s">
        <v>6334</v>
      </c>
      <c r="C15533" t="s">
        <v>6766</v>
      </c>
      <c r="D15533">
        <v>120</v>
      </c>
      <c r="E15533" t="s">
        <v>6627</v>
      </c>
      <c r="F15533">
        <v>145</v>
      </c>
      <c r="G15533" t="s">
        <v>6627</v>
      </c>
      <c r="H15533">
        <v>15</v>
      </c>
      <c r="I15533" t="s">
        <v>29188</v>
      </c>
      <c r="J15533" t="s">
        <v>6630</v>
      </c>
      <c r="L15533" t="s">
        <v>6526</v>
      </c>
      <c r="M15533" t="s">
        <v>6630</v>
      </c>
      <c r="N15533" t="s">
        <v>6630</v>
      </c>
      <c r="O15533" t="s">
        <v>6630</v>
      </c>
      <c r="P15533" t="s">
        <v>6630</v>
      </c>
      <c r="Q15533" t="s">
        <v>6630</v>
      </c>
    </row>
    <row r="15534" spans="1:17" x14ac:dyDescent="0.35">
      <c r="A15534">
        <v>80811816</v>
      </c>
      <c r="B15534" t="s">
        <v>6334</v>
      </c>
      <c r="C15534" t="s">
        <v>6766</v>
      </c>
      <c r="D15534">
        <v>120</v>
      </c>
      <c r="E15534" t="s">
        <v>6627</v>
      </c>
      <c r="F15534">
        <v>145</v>
      </c>
      <c r="G15534" t="s">
        <v>6627</v>
      </c>
      <c r="H15534">
        <v>15</v>
      </c>
      <c r="I15534" t="s">
        <v>29189</v>
      </c>
      <c r="J15534" t="s">
        <v>6630</v>
      </c>
      <c r="L15534" t="s">
        <v>6526</v>
      </c>
      <c r="M15534" t="s">
        <v>6630</v>
      </c>
      <c r="N15534" t="s">
        <v>6630</v>
      </c>
      <c r="O15534" t="s">
        <v>6630</v>
      </c>
      <c r="P15534" t="s">
        <v>6630</v>
      </c>
      <c r="Q15534" t="s">
        <v>6630</v>
      </c>
    </row>
    <row r="15535" spans="1:17" x14ac:dyDescent="0.35">
      <c r="A15535">
        <v>80176301</v>
      </c>
      <c r="B15535" t="s">
        <v>6334</v>
      </c>
      <c r="C15535" t="s">
        <v>6766</v>
      </c>
      <c r="D15535">
        <v>120</v>
      </c>
      <c r="E15535" t="s">
        <v>6627</v>
      </c>
      <c r="F15535">
        <v>145</v>
      </c>
      <c r="G15535" t="s">
        <v>6627</v>
      </c>
      <c r="H15535">
        <v>15</v>
      </c>
      <c r="I15535" t="s">
        <v>29190</v>
      </c>
      <c r="J15535" t="s">
        <v>6630</v>
      </c>
      <c r="L15535" t="s">
        <v>6526</v>
      </c>
      <c r="M15535" t="s">
        <v>6630</v>
      </c>
      <c r="N15535" t="s">
        <v>6630</v>
      </c>
      <c r="O15535" t="s">
        <v>6630</v>
      </c>
      <c r="P15535" t="s">
        <v>6630</v>
      </c>
      <c r="Q15535" t="s">
        <v>6630</v>
      </c>
    </row>
    <row r="15536" spans="1:17" x14ac:dyDescent="0.35">
      <c r="A15536">
        <v>80511002</v>
      </c>
      <c r="B15536" t="s">
        <v>6334</v>
      </c>
      <c r="C15536" t="s">
        <v>6766</v>
      </c>
      <c r="D15536">
        <v>120</v>
      </c>
      <c r="E15536" t="s">
        <v>6627</v>
      </c>
      <c r="F15536">
        <v>145</v>
      </c>
      <c r="G15536" t="s">
        <v>6627</v>
      </c>
      <c r="H15536">
        <v>15</v>
      </c>
      <c r="I15536" t="s">
        <v>29191</v>
      </c>
      <c r="J15536" t="s">
        <v>6630</v>
      </c>
      <c r="L15536" t="s">
        <v>6526</v>
      </c>
      <c r="M15536" t="s">
        <v>6630</v>
      </c>
      <c r="N15536" t="s">
        <v>6630</v>
      </c>
      <c r="O15536" t="s">
        <v>6630</v>
      </c>
      <c r="P15536" t="s">
        <v>6630</v>
      </c>
      <c r="Q15536" t="s">
        <v>6630</v>
      </c>
    </row>
    <row r="15537" spans="1:17" x14ac:dyDescent="0.35">
      <c r="A15537">
        <v>9408109641</v>
      </c>
      <c r="B15537" t="s">
        <v>6626</v>
      </c>
      <c r="C15537" t="s">
        <v>6766</v>
      </c>
      <c r="D15537">
        <v>120</v>
      </c>
      <c r="E15537" t="s">
        <v>6628</v>
      </c>
      <c r="F15537" t="s">
        <v>6628</v>
      </c>
      <c r="G15537" t="s">
        <v>15039</v>
      </c>
      <c r="H15537">
        <v>65</v>
      </c>
      <c r="I15537" t="s">
        <v>29192</v>
      </c>
      <c r="J15537">
        <v>12000</v>
      </c>
      <c r="L15537" t="s">
        <v>6529</v>
      </c>
      <c r="M15537">
        <v>11729673</v>
      </c>
      <c r="N15537" t="s">
        <v>6630</v>
      </c>
      <c r="O15537" t="s">
        <v>6630</v>
      </c>
      <c r="P15537">
        <v>12065.804011</v>
      </c>
      <c r="Q15537">
        <v>700</v>
      </c>
    </row>
    <row r="15538" spans="1:17" x14ac:dyDescent="0.35">
      <c r="A15538">
        <v>9414112551</v>
      </c>
      <c r="B15538" t="s">
        <v>6626</v>
      </c>
      <c r="C15538" t="s">
        <v>6356</v>
      </c>
      <c r="D15538">
        <v>200</v>
      </c>
      <c r="E15538" t="s">
        <v>6366</v>
      </c>
      <c r="F15538">
        <v>207</v>
      </c>
      <c r="G15538" t="s">
        <v>3257</v>
      </c>
      <c r="H15538">
        <v>788</v>
      </c>
      <c r="I15538" t="s">
        <v>29193</v>
      </c>
      <c r="J15538">
        <v>20800</v>
      </c>
      <c r="L15538" t="s">
        <v>6529</v>
      </c>
      <c r="M15538">
        <v>10007974</v>
      </c>
      <c r="N15538">
        <v>10007997</v>
      </c>
      <c r="O15538" t="s">
        <v>6630</v>
      </c>
      <c r="P15538" t="s">
        <v>6630</v>
      </c>
      <c r="Q15538">
        <v>700</v>
      </c>
    </row>
    <row r="15539" spans="1:17" x14ac:dyDescent="0.35">
      <c r="A15539">
        <v>9410110172</v>
      </c>
      <c r="B15539" t="s">
        <v>6626</v>
      </c>
      <c r="C15539" t="s">
        <v>6356</v>
      </c>
      <c r="D15539">
        <v>200</v>
      </c>
      <c r="E15539" t="s">
        <v>6357</v>
      </c>
      <c r="F15539">
        <v>209</v>
      </c>
      <c r="G15539" t="s">
        <v>977</v>
      </c>
      <c r="H15539">
        <v>310</v>
      </c>
      <c r="I15539" t="s">
        <v>29194</v>
      </c>
      <c r="J15539">
        <v>13562</v>
      </c>
      <c r="L15539" t="s">
        <v>6529</v>
      </c>
      <c r="M15539">
        <v>11517531</v>
      </c>
      <c r="N15539">
        <v>10122853</v>
      </c>
      <c r="O15539" t="s">
        <v>6630</v>
      </c>
      <c r="P15539">
        <v>44401.804020000003</v>
      </c>
      <c r="Q15539">
        <v>100</v>
      </c>
    </row>
    <row r="15540" spans="1:17" x14ac:dyDescent="0.35">
      <c r="A15540">
        <v>9410110170</v>
      </c>
      <c r="B15540" t="s">
        <v>6626</v>
      </c>
      <c r="C15540" t="s">
        <v>6356</v>
      </c>
      <c r="D15540">
        <v>200</v>
      </c>
      <c r="E15540" t="s">
        <v>6366</v>
      </c>
      <c r="F15540">
        <v>207</v>
      </c>
      <c r="G15540" t="s">
        <v>6638</v>
      </c>
      <c r="H15540">
        <v>415</v>
      </c>
      <c r="I15540" t="s">
        <v>29195</v>
      </c>
      <c r="J15540">
        <v>20115</v>
      </c>
      <c r="L15540" t="s">
        <v>6529</v>
      </c>
      <c r="M15540">
        <v>11101464</v>
      </c>
      <c r="N15540" t="s">
        <v>6630</v>
      </c>
      <c r="O15540" t="s">
        <v>6647</v>
      </c>
      <c r="P15540" t="s">
        <v>6630</v>
      </c>
      <c r="Q15540">
        <v>100</v>
      </c>
    </row>
    <row r="15541" spans="1:17" x14ac:dyDescent="0.35">
      <c r="A15541">
        <v>9403107889</v>
      </c>
      <c r="B15541" t="s">
        <v>6626</v>
      </c>
      <c r="C15541" t="s">
        <v>6356</v>
      </c>
      <c r="D15541">
        <v>200</v>
      </c>
      <c r="E15541" t="s">
        <v>6366</v>
      </c>
      <c r="F15541">
        <v>207</v>
      </c>
      <c r="G15541" t="s">
        <v>6756</v>
      </c>
      <c r="H15541">
        <v>750</v>
      </c>
      <c r="I15541" t="s">
        <v>29196</v>
      </c>
      <c r="J15541">
        <v>20860</v>
      </c>
      <c r="L15541" t="s">
        <v>6529</v>
      </c>
      <c r="M15541">
        <v>10006132</v>
      </c>
      <c r="N15541">
        <v>10007916</v>
      </c>
      <c r="O15541" t="s">
        <v>29197</v>
      </c>
      <c r="P15541" t="s">
        <v>29198</v>
      </c>
      <c r="Q15541" t="s">
        <v>6630</v>
      </c>
    </row>
    <row r="15542" spans="1:17" x14ac:dyDescent="0.35">
      <c r="A15542">
        <v>80716908</v>
      </c>
      <c r="B15542" t="s">
        <v>6334</v>
      </c>
      <c r="C15542" t="s">
        <v>6766</v>
      </c>
      <c r="D15542">
        <v>120</v>
      </c>
      <c r="E15542" t="s">
        <v>6627</v>
      </c>
      <c r="F15542">
        <v>145</v>
      </c>
      <c r="G15542" t="s">
        <v>6627</v>
      </c>
      <c r="H15542">
        <v>15</v>
      </c>
      <c r="I15542" t="s">
        <v>29199</v>
      </c>
      <c r="J15542" t="s">
        <v>6630</v>
      </c>
      <c r="L15542" t="s">
        <v>6526</v>
      </c>
      <c r="M15542" t="s">
        <v>6630</v>
      </c>
      <c r="N15542" t="s">
        <v>6630</v>
      </c>
      <c r="O15542" t="s">
        <v>6630</v>
      </c>
      <c r="P15542" t="s">
        <v>6630</v>
      </c>
      <c r="Q15542" t="s">
        <v>6630</v>
      </c>
    </row>
    <row r="15543" spans="1:17" x14ac:dyDescent="0.35">
      <c r="A15543">
        <v>9413111804</v>
      </c>
      <c r="B15543" t="s">
        <v>6626</v>
      </c>
      <c r="C15543" t="s">
        <v>6356</v>
      </c>
      <c r="D15543">
        <v>200</v>
      </c>
      <c r="E15543" t="s">
        <v>6366</v>
      </c>
      <c r="F15543">
        <v>207</v>
      </c>
      <c r="G15543" t="s">
        <v>3257</v>
      </c>
      <c r="H15543">
        <v>788</v>
      </c>
      <c r="I15543" t="s">
        <v>29200</v>
      </c>
      <c r="J15543">
        <v>20800</v>
      </c>
      <c r="L15543" t="s">
        <v>6529</v>
      </c>
      <c r="M15543">
        <v>10014927</v>
      </c>
      <c r="N15543">
        <v>10015354</v>
      </c>
      <c r="O15543" t="s">
        <v>6630</v>
      </c>
      <c r="P15543" t="s">
        <v>6630</v>
      </c>
      <c r="Q15543">
        <v>700</v>
      </c>
    </row>
    <row r="15544" spans="1:17" x14ac:dyDescent="0.35">
      <c r="A15544">
        <v>80000370</v>
      </c>
      <c r="B15544" t="s">
        <v>6334</v>
      </c>
      <c r="C15544" t="s">
        <v>6766</v>
      </c>
      <c r="D15544">
        <v>120</v>
      </c>
      <c r="E15544" t="s">
        <v>6627</v>
      </c>
      <c r="F15544">
        <v>145</v>
      </c>
      <c r="G15544" t="s">
        <v>6627</v>
      </c>
      <c r="H15544">
        <v>15</v>
      </c>
      <c r="I15544" t="s">
        <v>29201</v>
      </c>
      <c r="J15544" t="s">
        <v>6630</v>
      </c>
      <c r="L15544" t="s">
        <v>6526</v>
      </c>
      <c r="M15544" t="s">
        <v>6630</v>
      </c>
      <c r="N15544" t="s">
        <v>6630</v>
      </c>
      <c r="O15544" t="s">
        <v>6630</v>
      </c>
      <c r="P15544" t="s">
        <v>6630</v>
      </c>
      <c r="Q15544" t="s">
        <v>6630</v>
      </c>
    </row>
    <row r="15545" spans="1:17" x14ac:dyDescent="0.35">
      <c r="A15545">
        <v>6307109330</v>
      </c>
      <c r="B15545" t="s">
        <v>6626</v>
      </c>
      <c r="C15545" t="s">
        <v>6540</v>
      </c>
      <c r="D15545">
        <v>131</v>
      </c>
      <c r="E15545" t="s">
        <v>6540</v>
      </c>
      <c r="F15545">
        <v>309</v>
      </c>
      <c r="G15545" t="s">
        <v>10839</v>
      </c>
      <c r="H15545">
        <v>820</v>
      </c>
      <c r="I15545" t="s">
        <v>9460</v>
      </c>
      <c r="J15545">
        <v>13200</v>
      </c>
      <c r="L15545" t="s">
        <v>6529</v>
      </c>
      <c r="M15545">
        <v>10015444</v>
      </c>
      <c r="N15545" t="s">
        <v>6630</v>
      </c>
      <c r="O15545" t="s">
        <v>29202</v>
      </c>
      <c r="P15545" t="s">
        <v>6630</v>
      </c>
      <c r="Q15545" t="s">
        <v>6630</v>
      </c>
    </row>
    <row r="15546" spans="1:17" x14ac:dyDescent="0.35">
      <c r="A15546">
        <v>13869</v>
      </c>
      <c r="B15546" t="s">
        <v>6334</v>
      </c>
      <c r="C15546" t="s">
        <v>6540</v>
      </c>
      <c r="D15546">
        <v>131</v>
      </c>
      <c r="E15546" t="s">
        <v>7989</v>
      </c>
      <c r="F15546">
        <v>320</v>
      </c>
      <c r="G15546" t="s">
        <v>1253</v>
      </c>
      <c r="H15546">
        <v>109</v>
      </c>
      <c r="I15546" t="s">
        <v>29203</v>
      </c>
      <c r="J15546">
        <v>13240</v>
      </c>
      <c r="L15546" t="s">
        <v>6526</v>
      </c>
      <c r="M15546">
        <v>12944041</v>
      </c>
      <c r="N15546">
        <v>10910796</v>
      </c>
      <c r="O15546" t="s">
        <v>29204</v>
      </c>
      <c r="P15546" t="s">
        <v>6630</v>
      </c>
      <c r="Q15546" t="s">
        <v>6630</v>
      </c>
    </row>
    <row r="15547" spans="1:17" x14ac:dyDescent="0.35">
      <c r="A15547">
        <v>8702107281</v>
      </c>
      <c r="B15547" t="s">
        <v>6626</v>
      </c>
      <c r="C15547" t="s">
        <v>6356</v>
      </c>
      <c r="D15547">
        <v>200</v>
      </c>
      <c r="E15547" t="s">
        <v>6701</v>
      </c>
      <c r="F15547">
        <v>500</v>
      </c>
      <c r="G15547" t="s">
        <v>7639</v>
      </c>
      <c r="H15547">
        <v>63</v>
      </c>
      <c r="I15547" t="s">
        <v>29205</v>
      </c>
      <c r="J15547">
        <v>12029</v>
      </c>
      <c r="L15547" t="s">
        <v>6529</v>
      </c>
      <c r="M15547">
        <v>10571827</v>
      </c>
      <c r="N15547">
        <v>10247808</v>
      </c>
      <c r="O15547" t="s">
        <v>6875</v>
      </c>
      <c r="P15547" t="s">
        <v>6694</v>
      </c>
      <c r="Q15547">
        <v>100</v>
      </c>
    </row>
    <row r="15548" spans="1:17" x14ac:dyDescent="0.35">
      <c r="A15548">
        <v>9602107533</v>
      </c>
      <c r="B15548" t="s">
        <v>6626</v>
      </c>
      <c r="C15548" t="s">
        <v>6356</v>
      </c>
      <c r="D15548">
        <v>200</v>
      </c>
      <c r="E15548" t="s">
        <v>488</v>
      </c>
      <c r="F15548">
        <v>203</v>
      </c>
      <c r="G15548" t="s">
        <v>488</v>
      </c>
      <c r="H15548">
        <v>500</v>
      </c>
      <c r="I15548" t="s">
        <v>29206</v>
      </c>
      <c r="J15548">
        <v>20300</v>
      </c>
      <c r="L15548" t="s">
        <v>6529</v>
      </c>
      <c r="M15548" t="s">
        <v>6630</v>
      </c>
      <c r="N15548">
        <v>10006144</v>
      </c>
      <c r="O15548" t="s">
        <v>6630</v>
      </c>
      <c r="P15548" t="s">
        <v>29207</v>
      </c>
      <c r="Q15548" t="s">
        <v>6630</v>
      </c>
    </row>
    <row r="15549" spans="1:17" x14ac:dyDescent="0.35">
      <c r="A15549">
        <v>8796100999</v>
      </c>
      <c r="B15549" t="s">
        <v>6626</v>
      </c>
      <c r="C15549" t="s">
        <v>6766</v>
      </c>
      <c r="D15549">
        <v>120</v>
      </c>
      <c r="E15549" t="s">
        <v>6701</v>
      </c>
      <c r="F15549">
        <v>500</v>
      </c>
      <c r="G15549" t="s">
        <v>7609</v>
      </c>
      <c r="H15549">
        <v>57</v>
      </c>
      <c r="I15549" t="s">
        <v>29208</v>
      </c>
      <c r="J15549" t="s">
        <v>6630</v>
      </c>
      <c r="L15549" t="s">
        <v>6529</v>
      </c>
      <c r="M15549" t="s">
        <v>6630</v>
      </c>
      <c r="N15549" t="s">
        <v>6630</v>
      </c>
      <c r="O15549" t="s">
        <v>6630</v>
      </c>
      <c r="P15549" t="s">
        <v>29209</v>
      </c>
      <c r="Q15549" t="s">
        <v>6630</v>
      </c>
    </row>
    <row r="15550" spans="1:17" x14ac:dyDescent="0.35">
      <c r="A15550">
        <v>9423116299</v>
      </c>
      <c r="B15550" t="s">
        <v>6334</v>
      </c>
      <c r="C15550" t="s">
        <v>6356</v>
      </c>
      <c r="D15550">
        <v>200</v>
      </c>
      <c r="E15550" t="s">
        <v>6645</v>
      </c>
      <c r="F15550">
        <v>201</v>
      </c>
      <c r="G15550" t="s">
        <v>6638</v>
      </c>
      <c r="H15550">
        <v>415</v>
      </c>
      <c r="I15550" t="s">
        <v>8488</v>
      </c>
      <c r="J15550">
        <v>20115</v>
      </c>
      <c r="L15550" t="s">
        <v>6529</v>
      </c>
      <c r="M15550">
        <v>16569576</v>
      </c>
      <c r="N15550">
        <v>14906663</v>
      </c>
      <c r="O15550" t="s">
        <v>6630</v>
      </c>
      <c r="P15550" t="s">
        <v>6630</v>
      </c>
      <c r="Q15550" t="s">
        <v>6630</v>
      </c>
    </row>
    <row r="15551" spans="1:17" x14ac:dyDescent="0.35">
      <c r="A15551">
        <v>9408109439</v>
      </c>
      <c r="B15551" t="s">
        <v>6626</v>
      </c>
      <c r="C15551" t="s">
        <v>6356</v>
      </c>
      <c r="D15551">
        <v>200</v>
      </c>
      <c r="E15551" t="s">
        <v>6366</v>
      </c>
      <c r="F15551">
        <v>207</v>
      </c>
      <c r="G15551" t="s">
        <v>6638</v>
      </c>
      <c r="H15551">
        <v>415</v>
      </c>
      <c r="I15551" t="s">
        <v>29210</v>
      </c>
      <c r="J15551">
        <v>20115</v>
      </c>
      <c r="L15551" t="s">
        <v>6529</v>
      </c>
      <c r="M15551">
        <v>11684541</v>
      </c>
      <c r="N15551">
        <v>11458367</v>
      </c>
      <c r="O15551" t="s">
        <v>6630</v>
      </c>
      <c r="P15551" t="s">
        <v>6630</v>
      </c>
      <c r="Q15551">
        <v>100</v>
      </c>
    </row>
    <row r="15552" spans="1:17" x14ac:dyDescent="0.35">
      <c r="A15552">
        <v>80655460</v>
      </c>
      <c r="B15552" t="s">
        <v>6334</v>
      </c>
      <c r="C15552" t="s">
        <v>6766</v>
      </c>
      <c r="D15552">
        <v>120</v>
      </c>
      <c r="E15552" t="s">
        <v>6627</v>
      </c>
      <c r="F15552">
        <v>145</v>
      </c>
      <c r="G15552" t="s">
        <v>6627</v>
      </c>
      <c r="H15552">
        <v>15</v>
      </c>
      <c r="I15552" t="s">
        <v>29211</v>
      </c>
      <c r="J15552" t="s">
        <v>6630</v>
      </c>
      <c r="L15552" t="s">
        <v>6526</v>
      </c>
      <c r="M15552" t="s">
        <v>6630</v>
      </c>
      <c r="N15552" t="s">
        <v>6630</v>
      </c>
      <c r="O15552" t="s">
        <v>6630</v>
      </c>
      <c r="P15552" t="s">
        <v>6630</v>
      </c>
      <c r="Q15552" t="s">
        <v>6630</v>
      </c>
    </row>
    <row r="15553" spans="1:17" x14ac:dyDescent="0.35">
      <c r="A15553">
        <v>3505108492</v>
      </c>
      <c r="B15553" t="s">
        <v>6626</v>
      </c>
      <c r="C15553" t="s">
        <v>6356</v>
      </c>
      <c r="D15553">
        <v>200</v>
      </c>
      <c r="E15553" t="s">
        <v>5245</v>
      </c>
      <c r="F15553">
        <v>202</v>
      </c>
      <c r="G15553" t="s">
        <v>5245</v>
      </c>
      <c r="H15553">
        <v>450</v>
      </c>
      <c r="I15553" t="s">
        <v>29212</v>
      </c>
      <c r="J15553">
        <v>20207</v>
      </c>
      <c r="L15553" t="s">
        <v>6529</v>
      </c>
      <c r="M15553">
        <v>11940031</v>
      </c>
      <c r="N15553" t="s">
        <v>6630</v>
      </c>
      <c r="O15553" t="s">
        <v>6630</v>
      </c>
      <c r="P15553" t="s">
        <v>29213</v>
      </c>
      <c r="Q15553" t="s">
        <v>6630</v>
      </c>
    </row>
    <row r="15554" spans="1:17" x14ac:dyDescent="0.35">
      <c r="A15554">
        <v>9417113944</v>
      </c>
      <c r="B15554" t="s">
        <v>6626</v>
      </c>
      <c r="C15554" t="s">
        <v>6356</v>
      </c>
      <c r="D15554">
        <v>200</v>
      </c>
      <c r="E15554" t="s">
        <v>6645</v>
      </c>
      <c r="F15554">
        <v>201</v>
      </c>
      <c r="G15554" t="s">
        <v>6638</v>
      </c>
      <c r="H15554">
        <v>415</v>
      </c>
      <c r="I15554" t="s">
        <v>16553</v>
      </c>
      <c r="J15554">
        <v>20115</v>
      </c>
      <c r="L15554" t="s">
        <v>6529</v>
      </c>
      <c r="M15554">
        <v>15098469</v>
      </c>
      <c r="N15554">
        <v>13220281</v>
      </c>
      <c r="O15554" t="s">
        <v>29214</v>
      </c>
      <c r="P15554" t="s">
        <v>6630</v>
      </c>
      <c r="Q15554" t="s">
        <v>6630</v>
      </c>
    </row>
    <row r="15555" spans="1:17" x14ac:dyDescent="0.35">
      <c r="A15555">
        <v>9422116018</v>
      </c>
      <c r="B15555" t="s">
        <v>6626</v>
      </c>
      <c r="C15555" t="s">
        <v>6356</v>
      </c>
      <c r="D15555">
        <v>200</v>
      </c>
      <c r="E15555" t="s">
        <v>6366</v>
      </c>
      <c r="F15555">
        <v>207</v>
      </c>
      <c r="G15555" t="s">
        <v>6792</v>
      </c>
      <c r="H15555">
        <v>790</v>
      </c>
      <c r="I15555" t="s">
        <v>29215</v>
      </c>
      <c r="J15555">
        <v>20050</v>
      </c>
      <c r="L15555" t="s">
        <v>6529</v>
      </c>
      <c r="M15555">
        <v>15456431</v>
      </c>
      <c r="N15555">
        <v>15265116</v>
      </c>
      <c r="O15555" t="s">
        <v>6630</v>
      </c>
      <c r="P15555" t="s">
        <v>6630</v>
      </c>
      <c r="Q15555" t="s">
        <v>6630</v>
      </c>
    </row>
    <row r="15556" spans="1:17" x14ac:dyDescent="0.35">
      <c r="A15556">
        <v>29604</v>
      </c>
      <c r="B15556" t="s">
        <v>6334</v>
      </c>
      <c r="C15556" t="s">
        <v>6356</v>
      </c>
      <c r="D15556">
        <v>200</v>
      </c>
      <c r="E15556" t="s">
        <v>6366</v>
      </c>
      <c r="F15556">
        <v>207</v>
      </c>
      <c r="G15556" t="s">
        <v>101</v>
      </c>
      <c r="H15556">
        <v>708</v>
      </c>
      <c r="I15556" t="s">
        <v>3769</v>
      </c>
      <c r="J15556">
        <v>28000</v>
      </c>
      <c r="L15556" t="s">
        <v>6526</v>
      </c>
      <c r="M15556">
        <v>10015574</v>
      </c>
      <c r="N15556">
        <v>10014077</v>
      </c>
      <c r="O15556" t="s">
        <v>6630</v>
      </c>
      <c r="P15556" t="s">
        <v>29216</v>
      </c>
      <c r="Q15556" t="s">
        <v>6630</v>
      </c>
    </row>
    <row r="15557" spans="1:17" x14ac:dyDescent="0.35">
      <c r="A15557">
        <v>9413111615</v>
      </c>
      <c r="B15557" t="s">
        <v>6626</v>
      </c>
      <c r="C15557" t="s">
        <v>6356</v>
      </c>
      <c r="D15557">
        <v>200</v>
      </c>
      <c r="E15557" t="s">
        <v>6645</v>
      </c>
      <c r="F15557">
        <v>201</v>
      </c>
      <c r="G15557" t="s">
        <v>6635</v>
      </c>
      <c r="H15557">
        <v>405</v>
      </c>
      <c r="I15557" t="s">
        <v>12652</v>
      </c>
      <c r="J15557">
        <v>20135</v>
      </c>
      <c r="L15557" t="s">
        <v>6529</v>
      </c>
      <c r="M15557">
        <v>10016267</v>
      </c>
      <c r="N15557">
        <v>10007309</v>
      </c>
      <c r="O15557">
        <v>29926</v>
      </c>
      <c r="P15557" t="s">
        <v>6630</v>
      </c>
      <c r="Q15557" t="s">
        <v>6630</v>
      </c>
    </row>
    <row r="15558" spans="1:17" x14ac:dyDescent="0.35">
      <c r="A15558">
        <v>9425116905</v>
      </c>
      <c r="B15558" t="s">
        <v>6334</v>
      </c>
      <c r="C15558" t="s">
        <v>8365</v>
      </c>
      <c r="D15558">
        <v>105</v>
      </c>
      <c r="E15558" t="s">
        <v>8513</v>
      </c>
      <c r="F15558">
        <v>100</v>
      </c>
      <c r="G15558" t="s">
        <v>8367</v>
      </c>
      <c r="H15558">
        <v>5</v>
      </c>
      <c r="I15558" t="s">
        <v>29217</v>
      </c>
      <c r="J15558">
        <v>10530</v>
      </c>
      <c r="L15558" t="s">
        <v>6529</v>
      </c>
      <c r="M15558">
        <v>10146716</v>
      </c>
      <c r="N15558">
        <v>10444879</v>
      </c>
      <c r="O15558" t="s">
        <v>6630</v>
      </c>
      <c r="P15558" t="s">
        <v>6630</v>
      </c>
      <c r="Q15558">
        <v>700</v>
      </c>
    </row>
    <row r="15559" spans="1:17" x14ac:dyDescent="0.35">
      <c r="A15559">
        <v>80383203</v>
      </c>
      <c r="B15559" t="s">
        <v>6334</v>
      </c>
      <c r="C15559" t="s">
        <v>6766</v>
      </c>
      <c r="D15559">
        <v>120</v>
      </c>
      <c r="E15559" t="s">
        <v>6627</v>
      </c>
      <c r="F15559">
        <v>145</v>
      </c>
      <c r="G15559" t="s">
        <v>6627</v>
      </c>
      <c r="H15559">
        <v>15</v>
      </c>
      <c r="I15559" t="s">
        <v>29218</v>
      </c>
      <c r="J15559" t="s">
        <v>6630</v>
      </c>
      <c r="L15559" t="s">
        <v>6526</v>
      </c>
      <c r="M15559" t="s">
        <v>6630</v>
      </c>
      <c r="N15559" t="s">
        <v>6630</v>
      </c>
      <c r="O15559" t="s">
        <v>6630</v>
      </c>
      <c r="P15559" t="s">
        <v>6630</v>
      </c>
      <c r="Q15559" t="s">
        <v>6630</v>
      </c>
    </row>
    <row r="15560" spans="1:17" x14ac:dyDescent="0.35">
      <c r="A15560" t="s">
        <v>29219</v>
      </c>
      <c r="B15560" t="s">
        <v>6626</v>
      </c>
      <c r="C15560" t="s">
        <v>6628</v>
      </c>
      <c r="D15560" t="s">
        <v>6628</v>
      </c>
      <c r="E15560" t="s">
        <v>6628</v>
      </c>
      <c r="F15560" t="s">
        <v>6628</v>
      </c>
      <c r="G15560" t="s">
        <v>6628</v>
      </c>
      <c r="H15560" t="s">
        <v>6628</v>
      </c>
      <c r="I15560" t="s">
        <v>29220</v>
      </c>
      <c r="J15560" t="s">
        <v>6630</v>
      </c>
      <c r="L15560" t="s">
        <v>6526</v>
      </c>
      <c r="M15560">
        <v>10007319</v>
      </c>
      <c r="N15560" t="s">
        <v>6630</v>
      </c>
      <c r="O15560" t="s">
        <v>6630</v>
      </c>
      <c r="P15560" t="s">
        <v>6630</v>
      </c>
      <c r="Q15560" t="s">
        <v>6630</v>
      </c>
    </row>
    <row r="15561" spans="1:17" x14ac:dyDescent="0.35">
      <c r="A15561">
        <v>8799106069</v>
      </c>
      <c r="B15561" t="s">
        <v>6626</v>
      </c>
      <c r="C15561" t="s">
        <v>6356</v>
      </c>
      <c r="D15561">
        <v>200</v>
      </c>
      <c r="E15561" t="s">
        <v>6701</v>
      </c>
      <c r="F15561">
        <v>500</v>
      </c>
      <c r="G15561" t="s">
        <v>7639</v>
      </c>
      <c r="H15561">
        <v>63</v>
      </c>
      <c r="I15561" t="s">
        <v>29221</v>
      </c>
      <c r="J15561">
        <v>12029</v>
      </c>
      <c r="L15561" t="s">
        <v>6529</v>
      </c>
      <c r="M15561" t="s">
        <v>6630</v>
      </c>
      <c r="N15561">
        <v>10297741</v>
      </c>
      <c r="O15561" t="s">
        <v>29222</v>
      </c>
      <c r="P15561" t="s">
        <v>29223</v>
      </c>
      <c r="Q15561" t="s">
        <v>6630</v>
      </c>
    </row>
    <row r="15562" spans="1:17" x14ac:dyDescent="0.35">
      <c r="A15562">
        <v>9413111925</v>
      </c>
      <c r="B15562" t="s">
        <v>6626</v>
      </c>
      <c r="C15562" t="s">
        <v>6356</v>
      </c>
      <c r="D15562">
        <v>200</v>
      </c>
      <c r="E15562" t="s">
        <v>6645</v>
      </c>
      <c r="F15562">
        <v>201</v>
      </c>
      <c r="G15562" t="s">
        <v>6638</v>
      </c>
      <c r="H15562">
        <v>415</v>
      </c>
      <c r="I15562" t="s">
        <v>22571</v>
      </c>
      <c r="J15562">
        <v>20115</v>
      </c>
      <c r="L15562" t="s">
        <v>6529</v>
      </c>
      <c r="M15562">
        <v>12628170</v>
      </c>
      <c r="N15562">
        <v>12962557</v>
      </c>
      <c r="O15562">
        <v>30777</v>
      </c>
      <c r="P15562" t="s">
        <v>6630</v>
      </c>
      <c r="Q15562" t="s">
        <v>6630</v>
      </c>
    </row>
    <row r="15563" spans="1:17" x14ac:dyDescent="0.35">
      <c r="A15563">
        <v>9420115600</v>
      </c>
      <c r="B15563" t="s">
        <v>6626</v>
      </c>
      <c r="C15563" t="s">
        <v>6356</v>
      </c>
      <c r="D15563">
        <v>200</v>
      </c>
      <c r="E15563" t="s">
        <v>6366</v>
      </c>
      <c r="F15563">
        <v>207</v>
      </c>
      <c r="G15563" t="s">
        <v>176</v>
      </c>
      <c r="H15563">
        <v>705</v>
      </c>
      <c r="I15563" t="s">
        <v>29224</v>
      </c>
      <c r="J15563">
        <v>20800</v>
      </c>
      <c r="L15563" t="s">
        <v>6529</v>
      </c>
      <c r="M15563">
        <v>13346932</v>
      </c>
      <c r="N15563">
        <v>14711401</v>
      </c>
      <c r="O15563" t="s">
        <v>6630</v>
      </c>
      <c r="P15563" t="s">
        <v>6630</v>
      </c>
      <c r="Q15563">
        <v>700</v>
      </c>
    </row>
    <row r="15564" spans="1:17" x14ac:dyDescent="0.35">
      <c r="A15564" t="s">
        <v>29225</v>
      </c>
      <c r="B15564" t="s">
        <v>6334</v>
      </c>
      <c r="C15564" t="s">
        <v>6356</v>
      </c>
      <c r="D15564">
        <v>200</v>
      </c>
      <c r="E15564" t="s">
        <v>6645</v>
      </c>
      <c r="F15564">
        <v>201</v>
      </c>
      <c r="G15564" t="s">
        <v>6638</v>
      </c>
      <c r="H15564">
        <v>415</v>
      </c>
      <c r="I15564" t="s">
        <v>14428</v>
      </c>
      <c r="J15564" t="s">
        <v>6630</v>
      </c>
      <c r="L15564" t="s">
        <v>6526</v>
      </c>
      <c r="M15564">
        <v>12925537</v>
      </c>
      <c r="N15564">
        <v>13118032</v>
      </c>
      <c r="O15564" t="s">
        <v>6630</v>
      </c>
      <c r="P15564" t="s">
        <v>6630</v>
      </c>
      <c r="Q15564" t="s">
        <v>6630</v>
      </c>
    </row>
    <row r="15565" spans="1:17" x14ac:dyDescent="0.35">
      <c r="A15565">
        <v>9602107629</v>
      </c>
      <c r="B15565" t="s">
        <v>6626</v>
      </c>
      <c r="C15565" t="s">
        <v>6356</v>
      </c>
      <c r="D15565">
        <v>200</v>
      </c>
      <c r="E15565" t="s">
        <v>6366</v>
      </c>
      <c r="F15565">
        <v>207</v>
      </c>
      <c r="G15565" t="s">
        <v>6662</v>
      </c>
      <c r="H15565">
        <v>720</v>
      </c>
      <c r="I15565" t="s">
        <v>29226</v>
      </c>
      <c r="J15565">
        <v>20830</v>
      </c>
      <c r="L15565" t="s">
        <v>6529</v>
      </c>
      <c r="M15565">
        <v>10014731</v>
      </c>
      <c r="N15565">
        <v>10421714</v>
      </c>
      <c r="O15565" t="s">
        <v>9638</v>
      </c>
      <c r="P15565" t="s">
        <v>6951</v>
      </c>
      <c r="Q15565">
        <v>200</v>
      </c>
    </row>
    <row r="15566" spans="1:17" x14ac:dyDescent="0.35">
      <c r="A15566">
        <v>9411110569</v>
      </c>
      <c r="B15566" t="s">
        <v>6626</v>
      </c>
      <c r="C15566" t="s">
        <v>6335</v>
      </c>
      <c r="D15566">
        <v>150</v>
      </c>
      <c r="E15566" t="s">
        <v>6335</v>
      </c>
      <c r="F15566">
        <v>205</v>
      </c>
      <c r="G15566" t="s">
        <v>218</v>
      </c>
      <c r="H15566">
        <v>607</v>
      </c>
      <c r="I15566" t="s">
        <v>29227</v>
      </c>
      <c r="J15566">
        <v>20530</v>
      </c>
      <c r="L15566" t="s">
        <v>6529</v>
      </c>
      <c r="M15566">
        <v>10015368</v>
      </c>
      <c r="N15566">
        <v>10015360</v>
      </c>
      <c r="O15566" t="s">
        <v>29228</v>
      </c>
      <c r="P15566" t="s">
        <v>6630</v>
      </c>
      <c r="Q15566" t="s">
        <v>6630</v>
      </c>
    </row>
    <row r="15567" spans="1:17" x14ac:dyDescent="0.35">
      <c r="A15567">
        <v>9417113903</v>
      </c>
      <c r="B15567" t="s">
        <v>6626</v>
      </c>
      <c r="C15567" t="s">
        <v>6356</v>
      </c>
      <c r="D15567">
        <v>200</v>
      </c>
      <c r="E15567" t="s">
        <v>6645</v>
      </c>
      <c r="F15567">
        <v>201</v>
      </c>
      <c r="G15567" t="s">
        <v>6638</v>
      </c>
      <c r="H15567">
        <v>415</v>
      </c>
      <c r="I15567" t="s">
        <v>18046</v>
      </c>
      <c r="J15567">
        <v>20115</v>
      </c>
      <c r="L15567" t="s">
        <v>6529</v>
      </c>
      <c r="M15567">
        <v>13841108</v>
      </c>
      <c r="N15567">
        <v>14345165</v>
      </c>
      <c r="O15567" t="s">
        <v>6630</v>
      </c>
      <c r="P15567" t="s">
        <v>6630</v>
      </c>
      <c r="Q15567" t="s">
        <v>6630</v>
      </c>
    </row>
    <row r="15568" spans="1:17" x14ac:dyDescent="0.35">
      <c r="A15568">
        <v>9418114524</v>
      </c>
      <c r="B15568" t="s">
        <v>6626</v>
      </c>
      <c r="C15568" t="s">
        <v>6356</v>
      </c>
      <c r="D15568">
        <v>200</v>
      </c>
      <c r="E15568" t="s">
        <v>6645</v>
      </c>
      <c r="F15568">
        <v>201</v>
      </c>
      <c r="G15568" t="s">
        <v>6638</v>
      </c>
      <c r="H15568">
        <v>415</v>
      </c>
      <c r="I15568" t="s">
        <v>15414</v>
      </c>
      <c r="J15568">
        <v>20115</v>
      </c>
      <c r="L15568" t="s">
        <v>6529</v>
      </c>
      <c r="M15568">
        <v>13523468</v>
      </c>
      <c r="N15568">
        <v>13812817</v>
      </c>
      <c r="O15568" t="s">
        <v>29229</v>
      </c>
      <c r="P15568" t="s">
        <v>6630</v>
      </c>
      <c r="Q15568" t="s">
        <v>6630</v>
      </c>
    </row>
    <row r="15569" spans="1:17" x14ac:dyDescent="0.35">
      <c r="A15569">
        <v>9409109760</v>
      </c>
      <c r="B15569" t="s">
        <v>6626</v>
      </c>
      <c r="C15569" t="s">
        <v>6356</v>
      </c>
      <c r="D15569">
        <v>200</v>
      </c>
      <c r="E15569" t="s">
        <v>6701</v>
      </c>
      <c r="F15569">
        <v>500</v>
      </c>
      <c r="G15569" t="s">
        <v>7609</v>
      </c>
      <c r="H15569">
        <v>57</v>
      </c>
      <c r="I15569" t="s">
        <v>29230</v>
      </c>
      <c r="J15569">
        <v>12026</v>
      </c>
      <c r="L15569" t="s">
        <v>6529</v>
      </c>
      <c r="M15569">
        <v>11982724</v>
      </c>
      <c r="N15569" t="s">
        <v>6630</v>
      </c>
      <c r="O15569" t="s">
        <v>6630</v>
      </c>
      <c r="P15569" t="s">
        <v>6630</v>
      </c>
      <c r="Q15569">
        <v>100</v>
      </c>
    </row>
    <row r="15570" spans="1:17" x14ac:dyDescent="0.35">
      <c r="A15570">
        <v>3519115161</v>
      </c>
      <c r="B15570" t="s">
        <v>6626</v>
      </c>
      <c r="C15570" t="s">
        <v>6356</v>
      </c>
      <c r="D15570">
        <v>200</v>
      </c>
      <c r="E15570" t="s">
        <v>5245</v>
      </c>
      <c r="F15570">
        <v>202</v>
      </c>
      <c r="G15570" t="s">
        <v>5245</v>
      </c>
      <c r="H15570">
        <v>450</v>
      </c>
      <c r="I15570" t="s">
        <v>29231</v>
      </c>
      <c r="J15570">
        <v>20200</v>
      </c>
      <c r="L15570" t="s">
        <v>6529</v>
      </c>
      <c r="M15570">
        <v>10430573</v>
      </c>
      <c r="N15570">
        <v>12435538</v>
      </c>
      <c r="O15570">
        <v>33415</v>
      </c>
      <c r="P15570" t="s">
        <v>6630</v>
      </c>
      <c r="Q15570" t="s">
        <v>6630</v>
      </c>
    </row>
    <row r="15571" spans="1:17" x14ac:dyDescent="0.35">
      <c r="A15571">
        <v>9415113128</v>
      </c>
      <c r="B15571" t="s">
        <v>6626</v>
      </c>
      <c r="C15571" t="s">
        <v>6356</v>
      </c>
      <c r="D15571">
        <v>200</v>
      </c>
      <c r="E15571" t="s">
        <v>5245</v>
      </c>
      <c r="F15571">
        <v>202</v>
      </c>
      <c r="G15571" t="s">
        <v>5245</v>
      </c>
      <c r="H15571">
        <v>450</v>
      </c>
      <c r="I15571" t="s">
        <v>21364</v>
      </c>
      <c r="J15571">
        <v>20200</v>
      </c>
      <c r="L15571" t="s">
        <v>6529</v>
      </c>
      <c r="M15571">
        <v>10008216</v>
      </c>
      <c r="N15571">
        <v>10015626</v>
      </c>
      <c r="O15571">
        <v>31094</v>
      </c>
      <c r="P15571" t="s">
        <v>6630</v>
      </c>
      <c r="Q15571" t="s">
        <v>6630</v>
      </c>
    </row>
    <row r="15572" spans="1:17" x14ac:dyDescent="0.35">
      <c r="A15572">
        <v>80034702</v>
      </c>
      <c r="B15572" t="s">
        <v>6334</v>
      </c>
      <c r="C15572" t="s">
        <v>6766</v>
      </c>
      <c r="D15572">
        <v>120</v>
      </c>
      <c r="E15572" t="s">
        <v>6627</v>
      </c>
      <c r="F15572">
        <v>145</v>
      </c>
      <c r="G15572" t="s">
        <v>6627</v>
      </c>
      <c r="H15572">
        <v>15</v>
      </c>
      <c r="I15572" t="s">
        <v>29232</v>
      </c>
      <c r="J15572" t="s">
        <v>6630</v>
      </c>
      <c r="L15572" t="s">
        <v>6526</v>
      </c>
      <c r="M15572" t="s">
        <v>6630</v>
      </c>
      <c r="N15572" t="s">
        <v>6630</v>
      </c>
      <c r="O15572" t="s">
        <v>6630</v>
      </c>
      <c r="P15572" t="s">
        <v>6630</v>
      </c>
      <c r="Q15572" t="s">
        <v>6630</v>
      </c>
    </row>
    <row r="15573" spans="1:17" x14ac:dyDescent="0.35">
      <c r="A15573">
        <v>80524000</v>
      </c>
      <c r="B15573" t="s">
        <v>6334</v>
      </c>
      <c r="C15573" t="s">
        <v>6766</v>
      </c>
      <c r="D15573">
        <v>120</v>
      </c>
      <c r="E15573" t="s">
        <v>6627</v>
      </c>
      <c r="F15573">
        <v>145</v>
      </c>
      <c r="G15573" t="s">
        <v>6627</v>
      </c>
      <c r="H15573">
        <v>15</v>
      </c>
      <c r="I15573" t="s">
        <v>29233</v>
      </c>
      <c r="J15573" t="s">
        <v>6630</v>
      </c>
      <c r="L15573" t="s">
        <v>6526</v>
      </c>
      <c r="M15573" t="s">
        <v>6630</v>
      </c>
      <c r="N15573" t="s">
        <v>6630</v>
      </c>
      <c r="O15573" t="s">
        <v>6630</v>
      </c>
      <c r="P15573" t="s">
        <v>6630</v>
      </c>
      <c r="Q15573" t="s">
        <v>6630</v>
      </c>
    </row>
    <row r="15574" spans="1:17" x14ac:dyDescent="0.35">
      <c r="A15574">
        <v>80025601</v>
      </c>
      <c r="B15574" t="s">
        <v>6334</v>
      </c>
      <c r="C15574" t="s">
        <v>6766</v>
      </c>
      <c r="D15574">
        <v>120</v>
      </c>
      <c r="E15574" t="s">
        <v>6627</v>
      </c>
      <c r="F15574">
        <v>145</v>
      </c>
      <c r="G15574" t="s">
        <v>6627</v>
      </c>
      <c r="H15574">
        <v>15</v>
      </c>
      <c r="I15574" t="s">
        <v>25285</v>
      </c>
      <c r="J15574" t="s">
        <v>6630</v>
      </c>
      <c r="L15574" t="s">
        <v>6526</v>
      </c>
      <c r="M15574" t="s">
        <v>6630</v>
      </c>
      <c r="N15574" t="s">
        <v>6630</v>
      </c>
      <c r="O15574" t="s">
        <v>6630</v>
      </c>
      <c r="P15574" t="s">
        <v>6630</v>
      </c>
      <c r="Q15574" t="s">
        <v>6630</v>
      </c>
    </row>
    <row r="15575" spans="1:17" x14ac:dyDescent="0.35">
      <c r="A15575">
        <v>9403107692</v>
      </c>
      <c r="B15575" t="s">
        <v>6626</v>
      </c>
      <c r="C15575" t="s">
        <v>6356</v>
      </c>
      <c r="D15575">
        <v>200</v>
      </c>
      <c r="E15575" t="s">
        <v>6999</v>
      </c>
      <c r="F15575">
        <v>205</v>
      </c>
      <c r="G15575" t="s">
        <v>7000</v>
      </c>
      <c r="H15575">
        <v>600</v>
      </c>
      <c r="I15575" t="s">
        <v>29234</v>
      </c>
      <c r="J15575" t="s">
        <v>6630</v>
      </c>
      <c r="L15575" t="s">
        <v>6529</v>
      </c>
      <c r="M15575">
        <v>10015360</v>
      </c>
      <c r="N15575">
        <v>10566438</v>
      </c>
      <c r="O15575" t="s">
        <v>29235</v>
      </c>
      <c r="P15575" t="s">
        <v>29236</v>
      </c>
      <c r="Q15575" t="s">
        <v>6630</v>
      </c>
    </row>
    <row r="15576" spans="1:17" x14ac:dyDescent="0.35">
      <c r="A15576">
        <v>9413111722</v>
      </c>
      <c r="B15576" t="s">
        <v>6626</v>
      </c>
      <c r="C15576" t="s">
        <v>6356</v>
      </c>
      <c r="D15576">
        <v>200</v>
      </c>
      <c r="E15576" t="s">
        <v>6645</v>
      </c>
      <c r="F15576">
        <v>201</v>
      </c>
      <c r="G15576" t="s">
        <v>6657</v>
      </c>
      <c r="H15576">
        <v>420</v>
      </c>
      <c r="I15576" t="s">
        <v>19916</v>
      </c>
      <c r="J15576" t="s">
        <v>6630</v>
      </c>
      <c r="L15576" t="s">
        <v>6529</v>
      </c>
      <c r="M15576">
        <v>11352415</v>
      </c>
      <c r="N15576">
        <v>10606911</v>
      </c>
      <c r="O15576">
        <v>30911</v>
      </c>
      <c r="P15576" t="s">
        <v>6630</v>
      </c>
      <c r="Q15576" t="s">
        <v>6630</v>
      </c>
    </row>
    <row r="15577" spans="1:17" x14ac:dyDescent="0.35">
      <c r="A15577">
        <v>7900106356</v>
      </c>
      <c r="B15577" t="s">
        <v>6626</v>
      </c>
      <c r="C15577" t="s">
        <v>6356</v>
      </c>
      <c r="D15577">
        <v>200</v>
      </c>
      <c r="E15577" t="s">
        <v>6366</v>
      </c>
      <c r="F15577">
        <v>207</v>
      </c>
      <c r="G15577" t="s">
        <v>6698</v>
      </c>
      <c r="H15577">
        <v>725</v>
      </c>
      <c r="I15577" t="s">
        <v>29237</v>
      </c>
      <c r="J15577">
        <v>20800</v>
      </c>
      <c r="L15577" t="s">
        <v>6529</v>
      </c>
      <c r="M15577" t="s">
        <v>6630</v>
      </c>
      <c r="N15577">
        <v>10215072</v>
      </c>
      <c r="O15577" t="s">
        <v>8486</v>
      </c>
      <c r="P15577" t="s">
        <v>7085</v>
      </c>
      <c r="Q15577" t="s">
        <v>6630</v>
      </c>
    </row>
    <row r="15578" spans="1:17" x14ac:dyDescent="0.35">
      <c r="A15578">
        <v>9413111796</v>
      </c>
      <c r="B15578" t="s">
        <v>6626</v>
      </c>
      <c r="C15578" t="s">
        <v>6356</v>
      </c>
      <c r="D15578">
        <v>200</v>
      </c>
      <c r="E15578" t="s">
        <v>6366</v>
      </c>
      <c r="F15578">
        <v>207</v>
      </c>
      <c r="G15578" t="s">
        <v>176</v>
      </c>
      <c r="H15578">
        <v>705</v>
      </c>
      <c r="I15578" t="s">
        <v>29238</v>
      </c>
      <c r="J15578">
        <v>20800</v>
      </c>
      <c r="L15578" t="s">
        <v>6529</v>
      </c>
      <c r="M15578">
        <v>10014731</v>
      </c>
      <c r="N15578">
        <v>13194529</v>
      </c>
      <c r="O15578" t="s">
        <v>6630</v>
      </c>
      <c r="P15578" t="s">
        <v>6630</v>
      </c>
      <c r="Q15578">
        <v>700</v>
      </c>
    </row>
    <row r="15579" spans="1:17" x14ac:dyDescent="0.35">
      <c r="A15579">
        <v>9400106513</v>
      </c>
      <c r="B15579" t="s">
        <v>6626</v>
      </c>
      <c r="C15579" t="s">
        <v>6356</v>
      </c>
      <c r="D15579">
        <v>200</v>
      </c>
      <c r="E15579" t="s">
        <v>6366</v>
      </c>
      <c r="F15579">
        <v>207</v>
      </c>
      <c r="G15579" t="s">
        <v>7082</v>
      </c>
      <c r="H15579">
        <v>715</v>
      </c>
      <c r="I15579" t="s">
        <v>29239</v>
      </c>
      <c r="J15579">
        <v>20800</v>
      </c>
      <c r="L15579" t="s">
        <v>6529</v>
      </c>
      <c r="M15579" t="s">
        <v>6630</v>
      </c>
      <c r="N15579">
        <v>10042590</v>
      </c>
      <c r="O15579" t="s">
        <v>29240</v>
      </c>
      <c r="P15579" t="s">
        <v>7085</v>
      </c>
      <c r="Q15579" t="s">
        <v>6630</v>
      </c>
    </row>
    <row r="15580" spans="1:17" x14ac:dyDescent="0.35">
      <c r="A15580">
        <v>9418114775</v>
      </c>
      <c r="B15580" t="s">
        <v>6626</v>
      </c>
      <c r="C15580" t="s">
        <v>6356</v>
      </c>
      <c r="D15580">
        <v>200</v>
      </c>
      <c r="E15580" t="s">
        <v>5245</v>
      </c>
      <c r="F15580">
        <v>202</v>
      </c>
      <c r="G15580" t="s">
        <v>5245</v>
      </c>
      <c r="H15580">
        <v>450</v>
      </c>
      <c r="I15580" t="s">
        <v>29241</v>
      </c>
      <c r="J15580">
        <v>20200</v>
      </c>
      <c r="L15580" t="s">
        <v>6529</v>
      </c>
      <c r="M15580">
        <v>10695061</v>
      </c>
      <c r="N15580">
        <v>10197871</v>
      </c>
      <c r="O15580" t="s">
        <v>6630</v>
      </c>
      <c r="P15580" t="s">
        <v>29242</v>
      </c>
      <c r="Q15580" t="s">
        <v>6630</v>
      </c>
    </row>
    <row r="15581" spans="1:17" x14ac:dyDescent="0.35">
      <c r="A15581">
        <v>29540</v>
      </c>
      <c r="B15581" t="s">
        <v>6626</v>
      </c>
      <c r="C15581" t="s">
        <v>6356</v>
      </c>
      <c r="D15581">
        <v>200</v>
      </c>
      <c r="E15581" t="s">
        <v>6366</v>
      </c>
      <c r="F15581">
        <v>207</v>
      </c>
      <c r="G15581" t="s">
        <v>7216</v>
      </c>
      <c r="H15581">
        <v>748</v>
      </c>
      <c r="I15581" t="s">
        <v>29243</v>
      </c>
      <c r="J15581" t="s">
        <v>6630</v>
      </c>
      <c r="L15581" t="s">
        <v>6526</v>
      </c>
      <c r="M15581" t="s">
        <v>6630</v>
      </c>
      <c r="N15581">
        <v>10239242</v>
      </c>
      <c r="O15581" t="s">
        <v>29244</v>
      </c>
      <c r="P15581" t="s">
        <v>29245</v>
      </c>
      <c r="Q15581" t="s">
        <v>6630</v>
      </c>
    </row>
    <row r="15582" spans="1:17" x14ac:dyDescent="0.35">
      <c r="A15582">
        <v>9419115218</v>
      </c>
      <c r="B15582" t="s">
        <v>6334</v>
      </c>
      <c r="C15582" t="s">
        <v>6356</v>
      </c>
      <c r="D15582">
        <v>200</v>
      </c>
      <c r="E15582" t="s">
        <v>488</v>
      </c>
      <c r="F15582">
        <v>203</v>
      </c>
      <c r="G15582" t="s">
        <v>488</v>
      </c>
      <c r="H15582">
        <v>500</v>
      </c>
      <c r="I15582" t="s">
        <v>29246</v>
      </c>
      <c r="J15582">
        <v>20302</v>
      </c>
      <c r="L15582" t="s">
        <v>6529</v>
      </c>
      <c r="M15582">
        <v>10520739</v>
      </c>
      <c r="N15582">
        <v>10547683</v>
      </c>
      <c r="O15582" t="s">
        <v>6630</v>
      </c>
      <c r="P15582" t="s">
        <v>6630</v>
      </c>
      <c r="Q15582" t="s">
        <v>6630</v>
      </c>
    </row>
    <row r="15583" spans="1:17" x14ac:dyDescent="0.35">
      <c r="A15583">
        <v>9404108326</v>
      </c>
      <c r="B15583" t="s">
        <v>6626</v>
      </c>
      <c r="C15583" t="s">
        <v>6356</v>
      </c>
      <c r="D15583">
        <v>200</v>
      </c>
      <c r="E15583" t="s">
        <v>6659</v>
      </c>
      <c r="F15583">
        <v>208</v>
      </c>
      <c r="G15583" t="s">
        <v>977</v>
      </c>
      <c r="H15583">
        <v>310</v>
      </c>
      <c r="I15583" t="s">
        <v>29247</v>
      </c>
      <c r="J15583">
        <v>13551</v>
      </c>
      <c r="L15583" t="s">
        <v>6529</v>
      </c>
      <c r="M15583">
        <v>10601803</v>
      </c>
      <c r="N15583">
        <v>10197353</v>
      </c>
      <c r="O15583" t="s">
        <v>6630</v>
      </c>
      <c r="P15583" t="s">
        <v>29248</v>
      </c>
      <c r="Q15583" t="s">
        <v>6630</v>
      </c>
    </row>
    <row r="15584" spans="1:17" x14ac:dyDescent="0.35">
      <c r="A15584">
        <v>9402107277</v>
      </c>
      <c r="B15584" t="s">
        <v>6626</v>
      </c>
      <c r="C15584" t="s">
        <v>6356</v>
      </c>
      <c r="D15584">
        <v>200</v>
      </c>
      <c r="E15584" t="s">
        <v>6659</v>
      </c>
      <c r="F15584">
        <v>208</v>
      </c>
      <c r="G15584" t="s">
        <v>977</v>
      </c>
      <c r="H15584">
        <v>310</v>
      </c>
      <c r="I15584" t="s">
        <v>29249</v>
      </c>
      <c r="J15584">
        <v>13551</v>
      </c>
      <c r="L15584" t="s">
        <v>6529</v>
      </c>
      <c r="M15584">
        <v>10601803</v>
      </c>
      <c r="N15584">
        <v>10197353</v>
      </c>
      <c r="O15584" t="s">
        <v>29250</v>
      </c>
      <c r="P15584" t="s">
        <v>29251</v>
      </c>
      <c r="Q15584" t="s">
        <v>6630</v>
      </c>
    </row>
    <row r="15585" spans="1:17" x14ac:dyDescent="0.35">
      <c r="A15585">
        <v>9414112492</v>
      </c>
      <c r="B15585" t="s">
        <v>6626</v>
      </c>
      <c r="C15585" t="s">
        <v>6540</v>
      </c>
      <c r="D15585">
        <v>131</v>
      </c>
      <c r="E15585" t="s">
        <v>6672</v>
      </c>
      <c r="F15585">
        <v>703</v>
      </c>
      <c r="G15585" t="s">
        <v>7042</v>
      </c>
      <c r="H15585">
        <v>730</v>
      </c>
      <c r="I15585" t="s">
        <v>29252</v>
      </c>
      <c r="J15585">
        <v>13200</v>
      </c>
      <c r="L15585" t="s">
        <v>6529</v>
      </c>
      <c r="M15585">
        <v>10218273</v>
      </c>
      <c r="N15585">
        <v>11101464</v>
      </c>
      <c r="O15585" t="s">
        <v>6630</v>
      </c>
      <c r="P15585" t="s">
        <v>29252</v>
      </c>
      <c r="Q15585" t="s">
        <v>6630</v>
      </c>
    </row>
    <row r="15586" spans="1:17" x14ac:dyDescent="0.35">
      <c r="A15586">
        <v>3599106132</v>
      </c>
      <c r="B15586" t="s">
        <v>6626</v>
      </c>
      <c r="C15586" t="s">
        <v>6356</v>
      </c>
      <c r="D15586">
        <v>200</v>
      </c>
      <c r="E15586" t="s">
        <v>5245</v>
      </c>
      <c r="F15586">
        <v>202</v>
      </c>
      <c r="G15586" t="s">
        <v>5245</v>
      </c>
      <c r="H15586">
        <v>450</v>
      </c>
      <c r="I15586" t="s">
        <v>29253</v>
      </c>
      <c r="J15586">
        <v>20200</v>
      </c>
      <c r="L15586" t="s">
        <v>6529</v>
      </c>
      <c r="M15586">
        <v>10451956</v>
      </c>
      <c r="N15586">
        <v>10320809</v>
      </c>
      <c r="O15586" t="s">
        <v>6630</v>
      </c>
      <c r="P15586" t="s">
        <v>29254</v>
      </c>
      <c r="Q15586" t="s">
        <v>6630</v>
      </c>
    </row>
    <row r="15587" spans="1:17" x14ac:dyDescent="0.35">
      <c r="A15587">
        <v>6394100608</v>
      </c>
      <c r="B15587" t="s">
        <v>6626</v>
      </c>
      <c r="C15587" t="s">
        <v>6540</v>
      </c>
      <c r="D15587">
        <v>131</v>
      </c>
      <c r="E15587" t="s">
        <v>6366</v>
      </c>
      <c r="F15587">
        <v>207</v>
      </c>
      <c r="G15587" t="s">
        <v>6628</v>
      </c>
      <c r="H15587" t="s">
        <v>6628</v>
      </c>
      <c r="I15587" t="s">
        <v>29255</v>
      </c>
      <c r="J15587" t="s">
        <v>6630</v>
      </c>
      <c r="L15587" t="s">
        <v>6529</v>
      </c>
      <c r="M15587" t="s">
        <v>6630</v>
      </c>
      <c r="N15587" t="s">
        <v>6630</v>
      </c>
      <c r="O15587" t="s">
        <v>6630</v>
      </c>
      <c r="P15587" t="s">
        <v>7138</v>
      </c>
      <c r="Q15587" t="s">
        <v>6630</v>
      </c>
    </row>
    <row r="15588" spans="1:17" x14ac:dyDescent="0.35">
      <c r="A15588">
        <v>7900106428</v>
      </c>
      <c r="B15588" t="s">
        <v>6626</v>
      </c>
      <c r="C15588" t="s">
        <v>6356</v>
      </c>
      <c r="D15588">
        <v>200</v>
      </c>
      <c r="E15588" t="s">
        <v>6366</v>
      </c>
      <c r="F15588">
        <v>207</v>
      </c>
      <c r="G15588" t="s">
        <v>7082</v>
      </c>
      <c r="H15588">
        <v>715</v>
      </c>
      <c r="I15588" t="s">
        <v>29256</v>
      </c>
      <c r="J15588">
        <v>20800</v>
      </c>
      <c r="L15588" t="s">
        <v>6529</v>
      </c>
      <c r="M15588" t="s">
        <v>6630</v>
      </c>
      <c r="N15588">
        <v>10007655</v>
      </c>
      <c r="O15588" t="s">
        <v>7084</v>
      </c>
      <c r="P15588" t="s">
        <v>6919</v>
      </c>
      <c r="Q15588" t="s">
        <v>6630</v>
      </c>
    </row>
    <row r="15589" spans="1:17" x14ac:dyDescent="0.35">
      <c r="A15589">
        <v>9493012506</v>
      </c>
      <c r="B15589" t="s">
        <v>6626</v>
      </c>
      <c r="C15589" t="s">
        <v>8762</v>
      </c>
      <c r="D15589">
        <v>130</v>
      </c>
      <c r="E15589" t="s">
        <v>6628</v>
      </c>
      <c r="F15589" t="s">
        <v>6628</v>
      </c>
      <c r="G15589" t="s">
        <v>6933</v>
      </c>
      <c r="H15589">
        <v>300</v>
      </c>
      <c r="I15589" t="s">
        <v>29257</v>
      </c>
      <c r="J15589" t="s">
        <v>6630</v>
      </c>
      <c r="L15589" t="s">
        <v>6529</v>
      </c>
      <c r="M15589" t="s">
        <v>6630</v>
      </c>
      <c r="N15589" t="s">
        <v>6630</v>
      </c>
      <c r="O15589" t="s">
        <v>6630</v>
      </c>
      <c r="P15589" t="s">
        <v>29258</v>
      </c>
      <c r="Q15589" t="s">
        <v>6630</v>
      </c>
    </row>
    <row r="15590" spans="1:17" x14ac:dyDescent="0.35">
      <c r="A15590">
        <v>80510100</v>
      </c>
      <c r="B15590" t="s">
        <v>6334</v>
      </c>
      <c r="C15590" t="s">
        <v>6766</v>
      </c>
      <c r="D15590">
        <v>120</v>
      </c>
      <c r="E15590" t="s">
        <v>6627</v>
      </c>
      <c r="F15590">
        <v>145</v>
      </c>
      <c r="G15590" t="s">
        <v>6627</v>
      </c>
      <c r="H15590">
        <v>15</v>
      </c>
      <c r="I15590" t="s">
        <v>29259</v>
      </c>
      <c r="J15590" t="s">
        <v>6630</v>
      </c>
      <c r="L15590" t="s">
        <v>6526</v>
      </c>
      <c r="M15590" t="s">
        <v>6630</v>
      </c>
      <c r="N15590" t="s">
        <v>6630</v>
      </c>
      <c r="O15590" t="s">
        <v>6630</v>
      </c>
      <c r="P15590" t="s">
        <v>6630</v>
      </c>
      <c r="Q15590" t="s">
        <v>6630</v>
      </c>
    </row>
    <row r="15591" spans="1:17" x14ac:dyDescent="0.35">
      <c r="A15591">
        <v>9413111720</v>
      </c>
      <c r="B15591" t="s">
        <v>6626</v>
      </c>
      <c r="C15591" t="s">
        <v>6356</v>
      </c>
      <c r="D15591">
        <v>200</v>
      </c>
      <c r="E15591" t="s">
        <v>6366</v>
      </c>
      <c r="F15591">
        <v>207</v>
      </c>
      <c r="G15591" t="s">
        <v>6808</v>
      </c>
      <c r="H15591">
        <v>805</v>
      </c>
      <c r="I15591" t="s">
        <v>29260</v>
      </c>
      <c r="J15591">
        <v>29102</v>
      </c>
      <c r="L15591" t="s">
        <v>6529</v>
      </c>
      <c r="M15591">
        <v>12979105</v>
      </c>
      <c r="N15591">
        <v>11309142</v>
      </c>
      <c r="O15591">
        <v>30273</v>
      </c>
      <c r="P15591" t="s">
        <v>6630</v>
      </c>
      <c r="Q15591" t="s">
        <v>6630</v>
      </c>
    </row>
    <row r="15592" spans="1:17" x14ac:dyDescent="0.35">
      <c r="A15592">
        <v>80083408</v>
      </c>
      <c r="B15592" t="s">
        <v>6334</v>
      </c>
      <c r="C15592" t="s">
        <v>6766</v>
      </c>
      <c r="D15592">
        <v>120</v>
      </c>
      <c r="E15592" t="s">
        <v>6627</v>
      </c>
      <c r="F15592">
        <v>145</v>
      </c>
      <c r="G15592" t="s">
        <v>6627</v>
      </c>
      <c r="H15592">
        <v>15</v>
      </c>
      <c r="I15592" t="s">
        <v>29261</v>
      </c>
      <c r="J15592" t="s">
        <v>6630</v>
      </c>
      <c r="L15592" t="s">
        <v>6526</v>
      </c>
      <c r="M15592" t="s">
        <v>6630</v>
      </c>
      <c r="N15592" t="s">
        <v>6630</v>
      </c>
      <c r="O15592" t="s">
        <v>6630</v>
      </c>
      <c r="P15592" t="s">
        <v>6630</v>
      </c>
      <c r="Q15592" t="s">
        <v>6630</v>
      </c>
    </row>
    <row r="15593" spans="1:17" x14ac:dyDescent="0.35">
      <c r="A15593">
        <v>80189104</v>
      </c>
      <c r="B15593" t="s">
        <v>6334</v>
      </c>
      <c r="C15593" t="s">
        <v>6766</v>
      </c>
      <c r="D15593">
        <v>120</v>
      </c>
      <c r="E15593" t="s">
        <v>6627</v>
      </c>
      <c r="F15593">
        <v>145</v>
      </c>
      <c r="G15593" t="s">
        <v>6627</v>
      </c>
      <c r="H15593">
        <v>15</v>
      </c>
      <c r="I15593" t="s">
        <v>29262</v>
      </c>
      <c r="J15593" t="s">
        <v>6630</v>
      </c>
      <c r="L15593" t="s">
        <v>6526</v>
      </c>
      <c r="M15593" t="s">
        <v>6630</v>
      </c>
      <c r="N15593" t="s">
        <v>6630</v>
      </c>
      <c r="O15593" t="s">
        <v>6630</v>
      </c>
      <c r="P15593" t="s">
        <v>6630</v>
      </c>
      <c r="Q15593" t="s">
        <v>6630</v>
      </c>
    </row>
    <row r="15594" spans="1:17" x14ac:dyDescent="0.35">
      <c r="A15594">
        <v>80980003</v>
      </c>
      <c r="B15594" t="s">
        <v>6334</v>
      </c>
      <c r="C15594" t="s">
        <v>6766</v>
      </c>
      <c r="D15594">
        <v>120</v>
      </c>
      <c r="E15594" t="s">
        <v>6627</v>
      </c>
      <c r="F15594">
        <v>145</v>
      </c>
      <c r="G15594" t="s">
        <v>6627</v>
      </c>
      <c r="H15594">
        <v>15</v>
      </c>
      <c r="I15594" t="s">
        <v>29263</v>
      </c>
      <c r="J15594" t="s">
        <v>6630</v>
      </c>
      <c r="L15594" t="s">
        <v>6526</v>
      </c>
      <c r="M15594" t="s">
        <v>6630</v>
      </c>
      <c r="N15594" t="s">
        <v>6630</v>
      </c>
      <c r="O15594" t="s">
        <v>6630</v>
      </c>
      <c r="P15594" t="s">
        <v>6630</v>
      </c>
      <c r="Q15594" t="s">
        <v>6630</v>
      </c>
    </row>
    <row r="15595" spans="1:17" x14ac:dyDescent="0.35">
      <c r="A15595">
        <v>80448709</v>
      </c>
      <c r="B15595" t="s">
        <v>6334</v>
      </c>
      <c r="C15595" t="s">
        <v>6766</v>
      </c>
      <c r="D15595">
        <v>120</v>
      </c>
      <c r="E15595" t="s">
        <v>6627</v>
      </c>
      <c r="F15595">
        <v>145</v>
      </c>
      <c r="G15595" t="s">
        <v>6627</v>
      </c>
      <c r="H15595">
        <v>15</v>
      </c>
      <c r="I15595" t="s">
        <v>29264</v>
      </c>
      <c r="J15595" t="s">
        <v>6630</v>
      </c>
      <c r="L15595" t="s">
        <v>6526</v>
      </c>
      <c r="M15595" t="s">
        <v>6630</v>
      </c>
      <c r="N15595" t="s">
        <v>6630</v>
      </c>
      <c r="O15595" t="s">
        <v>6630</v>
      </c>
      <c r="P15595" t="s">
        <v>6630</v>
      </c>
      <c r="Q15595" t="s">
        <v>6630</v>
      </c>
    </row>
    <row r="15596" spans="1:17" x14ac:dyDescent="0.35">
      <c r="A15596">
        <v>80525407</v>
      </c>
      <c r="B15596" t="s">
        <v>6334</v>
      </c>
      <c r="C15596" t="s">
        <v>6766</v>
      </c>
      <c r="D15596">
        <v>120</v>
      </c>
      <c r="E15596" t="s">
        <v>6627</v>
      </c>
      <c r="F15596">
        <v>145</v>
      </c>
      <c r="G15596" t="s">
        <v>6627</v>
      </c>
      <c r="H15596">
        <v>15</v>
      </c>
      <c r="I15596" t="s">
        <v>29265</v>
      </c>
      <c r="J15596" t="s">
        <v>6630</v>
      </c>
      <c r="L15596" t="s">
        <v>6526</v>
      </c>
      <c r="M15596" t="s">
        <v>6630</v>
      </c>
      <c r="N15596" t="s">
        <v>6630</v>
      </c>
      <c r="O15596" t="s">
        <v>6630</v>
      </c>
      <c r="P15596" t="s">
        <v>6630</v>
      </c>
      <c r="Q15596" t="s">
        <v>6630</v>
      </c>
    </row>
    <row r="15597" spans="1:17" x14ac:dyDescent="0.35">
      <c r="A15597">
        <v>13316</v>
      </c>
      <c r="B15597" t="s">
        <v>6626</v>
      </c>
      <c r="C15597" t="s">
        <v>6540</v>
      </c>
      <c r="D15597">
        <v>131</v>
      </c>
      <c r="E15597" t="s">
        <v>13747</v>
      </c>
      <c r="F15597">
        <v>306</v>
      </c>
      <c r="G15597" t="s">
        <v>3774</v>
      </c>
      <c r="H15597">
        <v>100</v>
      </c>
      <c r="I15597" t="s">
        <v>29266</v>
      </c>
      <c r="J15597" t="s">
        <v>6630</v>
      </c>
      <c r="L15597" t="s">
        <v>6526</v>
      </c>
      <c r="M15597">
        <v>10436431</v>
      </c>
      <c r="N15597" t="s">
        <v>6630</v>
      </c>
      <c r="O15597" t="s">
        <v>18541</v>
      </c>
      <c r="P15597" t="s">
        <v>6630</v>
      </c>
      <c r="Q15597" t="s">
        <v>6630</v>
      </c>
    </row>
    <row r="15598" spans="1:17" x14ac:dyDescent="0.35">
      <c r="A15598">
        <v>20320</v>
      </c>
      <c r="B15598" t="s">
        <v>6626</v>
      </c>
      <c r="C15598" t="s">
        <v>6356</v>
      </c>
      <c r="D15598">
        <v>200</v>
      </c>
      <c r="E15598" t="s">
        <v>488</v>
      </c>
      <c r="F15598">
        <v>203</v>
      </c>
      <c r="G15598" t="s">
        <v>488</v>
      </c>
      <c r="H15598">
        <v>500</v>
      </c>
      <c r="I15598" t="s">
        <v>29267</v>
      </c>
      <c r="J15598" t="s">
        <v>6630</v>
      </c>
      <c r="L15598" t="s">
        <v>6526</v>
      </c>
      <c r="M15598" t="s">
        <v>6630</v>
      </c>
      <c r="N15598">
        <v>10438006</v>
      </c>
      <c r="O15598" t="s">
        <v>29268</v>
      </c>
      <c r="P15598" t="s">
        <v>6630</v>
      </c>
      <c r="Q15598" t="s">
        <v>6630</v>
      </c>
    </row>
    <row r="15599" spans="1:17" x14ac:dyDescent="0.35">
      <c r="A15599">
        <v>9404108317</v>
      </c>
      <c r="B15599" t="s">
        <v>6626</v>
      </c>
      <c r="C15599" t="s">
        <v>6356</v>
      </c>
      <c r="D15599">
        <v>200</v>
      </c>
      <c r="E15599" t="s">
        <v>6366</v>
      </c>
      <c r="F15599">
        <v>207</v>
      </c>
      <c r="G15599" t="s">
        <v>176</v>
      </c>
      <c r="H15599">
        <v>705</v>
      </c>
      <c r="I15599" t="s">
        <v>29269</v>
      </c>
      <c r="J15599">
        <v>20890</v>
      </c>
      <c r="L15599" t="s">
        <v>6529</v>
      </c>
      <c r="M15599">
        <v>10535818</v>
      </c>
      <c r="N15599">
        <v>10767791</v>
      </c>
      <c r="O15599" t="s">
        <v>6630</v>
      </c>
      <c r="P15599" t="s">
        <v>29270</v>
      </c>
      <c r="Q15599" t="s">
        <v>6630</v>
      </c>
    </row>
    <row r="15600" spans="1:17" x14ac:dyDescent="0.35">
      <c r="A15600" t="s">
        <v>29271</v>
      </c>
      <c r="B15600" t="s">
        <v>6626</v>
      </c>
      <c r="C15600" t="s">
        <v>6628</v>
      </c>
      <c r="D15600" t="s">
        <v>6628</v>
      </c>
      <c r="E15600" t="s">
        <v>6628</v>
      </c>
      <c r="F15600" t="s">
        <v>6628</v>
      </c>
      <c r="G15600" t="s">
        <v>6628</v>
      </c>
      <c r="H15600" t="s">
        <v>6628</v>
      </c>
      <c r="I15600" t="s">
        <v>15456</v>
      </c>
      <c r="J15600" t="s">
        <v>6630</v>
      </c>
      <c r="L15600" t="s">
        <v>6526</v>
      </c>
      <c r="M15600">
        <v>10007319</v>
      </c>
      <c r="N15600" t="s">
        <v>6630</v>
      </c>
      <c r="O15600" t="s">
        <v>6630</v>
      </c>
      <c r="P15600" t="s">
        <v>6630</v>
      </c>
      <c r="Q15600" t="s">
        <v>6630</v>
      </c>
    </row>
    <row r="15601" spans="1:17" x14ac:dyDescent="0.35">
      <c r="A15601">
        <v>9411110642</v>
      </c>
      <c r="B15601" t="s">
        <v>6626</v>
      </c>
      <c r="C15601" t="s">
        <v>6356</v>
      </c>
      <c r="D15601">
        <v>200</v>
      </c>
      <c r="E15601" t="s">
        <v>6645</v>
      </c>
      <c r="F15601">
        <v>201</v>
      </c>
      <c r="G15601" t="s">
        <v>6657</v>
      </c>
      <c r="H15601">
        <v>420</v>
      </c>
      <c r="I15601" t="s">
        <v>29272</v>
      </c>
      <c r="J15601" t="s">
        <v>6630</v>
      </c>
      <c r="L15601" t="s">
        <v>6529</v>
      </c>
      <c r="M15601">
        <v>11235593</v>
      </c>
      <c r="N15601">
        <v>12348240</v>
      </c>
      <c r="O15601">
        <v>30160</v>
      </c>
      <c r="P15601" t="s">
        <v>6630</v>
      </c>
      <c r="Q15601" t="s">
        <v>6630</v>
      </c>
    </row>
    <row r="15602" spans="1:17" x14ac:dyDescent="0.35">
      <c r="A15602" t="s">
        <v>29273</v>
      </c>
      <c r="B15602" t="s">
        <v>6334</v>
      </c>
      <c r="C15602" t="s">
        <v>6766</v>
      </c>
      <c r="D15602">
        <v>120</v>
      </c>
      <c r="E15602" t="s">
        <v>6627</v>
      </c>
      <c r="F15602">
        <v>145</v>
      </c>
      <c r="G15602" t="s">
        <v>6627</v>
      </c>
      <c r="H15602">
        <v>15</v>
      </c>
      <c r="I15602" t="s">
        <v>29273</v>
      </c>
      <c r="J15602" t="s">
        <v>6630</v>
      </c>
      <c r="L15602" t="s">
        <v>6526</v>
      </c>
      <c r="M15602" t="s">
        <v>6630</v>
      </c>
      <c r="N15602" t="s">
        <v>6630</v>
      </c>
      <c r="O15602" t="s">
        <v>6630</v>
      </c>
      <c r="P15602" t="s">
        <v>6630</v>
      </c>
      <c r="Q15602" t="s">
        <v>6630</v>
      </c>
    </row>
    <row r="15603" spans="1:17" x14ac:dyDescent="0.35">
      <c r="A15603">
        <v>7997105363</v>
      </c>
      <c r="B15603" t="s">
        <v>6626</v>
      </c>
      <c r="C15603" t="s">
        <v>6356</v>
      </c>
      <c r="D15603">
        <v>200</v>
      </c>
      <c r="E15603" t="s">
        <v>6366</v>
      </c>
      <c r="F15603">
        <v>207</v>
      </c>
      <c r="G15603" t="s">
        <v>6756</v>
      </c>
      <c r="H15603">
        <v>750</v>
      </c>
      <c r="I15603" t="s">
        <v>29274</v>
      </c>
      <c r="J15603" t="s">
        <v>6630</v>
      </c>
      <c r="L15603" t="s">
        <v>6529</v>
      </c>
      <c r="M15603" t="s">
        <v>6630</v>
      </c>
      <c r="N15603">
        <v>10032313</v>
      </c>
      <c r="O15603" t="s">
        <v>6630</v>
      </c>
      <c r="P15603" t="s">
        <v>29275</v>
      </c>
      <c r="Q15603" t="s">
        <v>6630</v>
      </c>
    </row>
    <row r="15604" spans="1:17" x14ac:dyDescent="0.35">
      <c r="A15604">
        <v>7993100359</v>
      </c>
      <c r="B15604" t="s">
        <v>6626</v>
      </c>
      <c r="C15604" t="s">
        <v>6356</v>
      </c>
      <c r="D15604">
        <v>200</v>
      </c>
      <c r="E15604" t="s">
        <v>6366</v>
      </c>
      <c r="F15604">
        <v>207</v>
      </c>
      <c r="G15604" t="s">
        <v>7247</v>
      </c>
      <c r="H15604">
        <v>735</v>
      </c>
      <c r="I15604" t="s">
        <v>29276</v>
      </c>
      <c r="J15604" t="s">
        <v>6630</v>
      </c>
      <c r="L15604" t="s">
        <v>6529</v>
      </c>
      <c r="M15604" t="s">
        <v>6630</v>
      </c>
      <c r="N15604">
        <v>10004128</v>
      </c>
      <c r="O15604" t="s">
        <v>29277</v>
      </c>
      <c r="P15604" t="s">
        <v>29278</v>
      </c>
      <c r="Q15604" t="s">
        <v>6630</v>
      </c>
    </row>
    <row r="15605" spans="1:17" x14ac:dyDescent="0.35">
      <c r="A15605">
        <v>9408109553</v>
      </c>
      <c r="B15605" t="s">
        <v>6626</v>
      </c>
      <c r="C15605" t="s">
        <v>6356</v>
      </c>
      <c r="D15605">
        <v>200</v>
      </c>
      <c r="E15605" t="s">
        <v>6659</v>
      </c>
      <c r="F15605">
        <v>208</v>
      </c>
      <c r="G15605" t="s">
        <v>6726</v>
      </c>
      <c r="H15605">
        <v>315</v>
      </c>
      <c r="I15605" t="s">
        <v>29279</v>
      </c>
      <c r="J15605">
        <v>13685</v>
      </c>
      <c r="L15605" t="s">
        <v>6529</v>
      </c>
      <c r="M15605">
        <v>10459261</v>
      </c>
      <c r="N15605" t="s">
        <v>6630</v>
      </c>
      <c r="O15605" t="s">
        <v>29280</v>
      </c>
      <c r="P15605" t="s">
        <v>29281</v>
      </c>
      <c r="Q15605" t="s">
        <v>6630</v>
      </c>
    </row>
    <row r="15606" spans="1:17" x14ac:dyDescent="0.35">
      <c r="A15606">
        <v>9411110585</v>
      </c>
      <c r="B15606" t="s">
        <v>6626</v>
      </c>
      <c r="C15606" t="s">
        <v>6356</v>
      </c>
      <c r="D15606">
        <v>200</v>
      </c>
      <c r="E15606" t="s">
        <v>6366</v>
      </c>
      <c r="F15606">
        <v>207</v>
      </c>
      <c r="G15606" t="s">
        <v>1357</v>
      </c>
      <c r="H15606">
        <v>745</v>
      </c>
      <c r="I15606" t="s">
        <v>29282</v>
      </c>
      <c r="J15606">
        <v>20800</v>
      </c>
      <c r="L15606" t="s">
        <v>6529</v>
      </c>
      <c r="M15606">
        <v>10014731</v>
      </c>
      <c r="N15606">
        <v>10421714</v>
      </c>
      <c r="O15606" t="s">
        <v>6630</v>
      </c>
      <c r="P15606" t="s">
        <v>6630</v>
      </c>
      <c r="Q15606">
        <v>700</v>
      </c>
    </row>
    <row r="15607" spans="1:17" x14ac:dyDescent="0.35">
      <c r="A15607">
        <v>9414112284</v>
      </c>
      <c r="B15607" t="s">
        <v>6626</v>
      </c>
      <c r="C15607" t="s">
        <v>6356</v>
      </c>
      <c r="D15607">
        <v>200</v>
      </c>
      <c r="E15607" t="s">
        <v>6645</v>
      </c>
      <c r="F15607">
        <v>201</v>
      </c>
      <c r="G15607" t="s">
        <v>6638</v>
      </c>
      <c r="H15607">
        <v>415</v>
      </c>
      <c r="I15607" t="s">
        <v>15952</v>
      </c>
      <c r="J15607">
        <v>20115</v>
      </c>
      <c r="L15607" t="s">
        <v>6529</v>
      </c>
      <c r="M15607">
        <v>13281059</v>
      </c>
      <c r="N15607">
        <v>13812817</v>
      </c>
      <c r="O15607" t="s">
        <v>6630</v>
      </c>
      <c r="P15607" t="s">
        <v>6630</v>
      </c>
      <c r="Q15607" t="s">
        <v>6630</v>
      </c>
    </row>
    <row r="15608" spans="1:17" x14ac:dyDescent="0.35">
      <c r="A15608">
        <v>9494010913</v>
      </c>
      <c r="B15608" t="s">
        <v>6626</v>
      </c>
      <c r="C15608" t="s">
        <v>8762</v>
      </c>
      <c r="D15608">
        <v>130</v>
      </c>
      <c r="E15608" t="s">
        <v>5245</v>
      </c>
      <c r="F15608">
        <v>202</v>
      </c>
      <c r="G15608" t="s">
        <v>6628</v>
      </c>
      <c r="H15608" t="s">
        <v>6628</v>
      </c>
      <c r="I15608" t="s">
        <v>29283</v>
      </c>
      <c r="J15608" t="s">
        <v>6630</v>
      </c>
      <c r="L15608" t="s">
        <v>6529</v>
      </c>
      <c r="M15608" t="s">
        <v>6630</v>
      </c>
      <c r="N15608" t="s">
        <v>6630</v>
      </c>
      <c r="O15608" t="s">
        <v>6630</v>
      </c>
      <c r="P15608" t="s">
        <v>14802</v>
      </c>
      <c r="Q15608" t="s">
        <v>6630</v>
      </c>
    </row>
    <row r="15609" spans="1:17" x14ac:dyDescent="0.35">
      <c r="A15609">
        <v>80930907</v>
      </c>
      <c r="B15609" t="s">
        <v>6334</v>
      </c>
      <c r="C15609" t="s">
        <v>6766</v>
      </c>
      <c r="D15609">
        <v>120</v>
      </c>
      <c r="E15609" t="s">
        <v>6627</v>
      </c>
      <c r="F15609">
        <v>145</v>
      </c>
      <c r="G15609" t="s">
        <v>6627</v>
      </c>
      <c r="H15609">
        <v>15</v>
      </c>
      <c r="I15609" t="s">
        <v>29284</v>
      </c>
      <c r="J15609" t="s">
        <v>6630</v>
      </c>
      <c r="L15609" t="s">
        <v>6526</v>
      </c>
      <c r="M15609" t="s">
        <v>6630</v>
      </c>
      <c r="N15609" t="s">
        <v>6630</v>
      </c>
      <c r="O15609" t="s">
        <v>6630</v>
      </c>
      <c r="P15609" t="s">
        <v>6630</v>
      </c>
      <c r="Q15609" t="s">
        <v>6630</v>
      </c>
    </row>
    <row r="15610" spans="1:17" x14ac:dyDescent="0.35">
      <c r="A15610" t="s">
        <v>29285</v>
      </c>
      <c r="B15610" t="s">
        <v>6334</v>
      </c>
      <c r="C15610" t="s">
        <v>6356</v>
      </c>
      <c r="D15610">
        <v>200</v>
      </c>
      <c r="E15610" t="s">
        <v>6645</v>
      </c>
      <c r="F15610">
        <v>201</v>
      </c>
      <c r="G15610" t="s">
        <v>6638</v>
      </c>
      <c r="H15610">
        <v>415</v>
      </c>
      <c r="I15610" t="s">
        <v>29286</v>
      </c>
      <c r="J15610" t="s">
        <v>6630</v>
      </c>
      <c r="L15610" t="s">
        <v>6526</v>
      </c>
      <c r="M15610">
        <v>12925537</v>
      </c>
      <c r="N15610">
        <v>13118032</v>
      </c>
      <c r="O15610" t="s">
        <v>6630</v>
      </c>
      <c r="P15610" t="s">
        <v>6630</v>
      </c>
      <c r="Q15610" t="s">
        <v>6630</v>
      </c>
    </row>
    <row r="15611" spans="1:17" x14ac:dyDescent="0.35">
      <c r="A15611">
        <v>9411110759</v>
      </c>
      <c r="B15611" t="s">
        <v>6626</v>
      </c>
      <c r="C15611" t="s">
        <v>6356</v>
      </c>
      <c r="D15611">
        <v>200</v>
      </c>
      <c r="E15611" t="s">
        <v>6366</v>
      </c>
      <c r="F15611">
        <v>207</v>
      </c>
      <c r="G15611" t="s">
        <v>176</v>
      </c>
      <c r="H15611">
        <v>705</v>
      </c>
      <c r="I15611" t="s">
        <v>29287</v>
      </c>
      <c r="J15611">
        <v>20800</v>
      </c>
      <c r="L15611" t="s">
        <v>6529</v>
      </c>
      <c r="M15611">
        <v>10421714</v>
      </c>
      <c r="N15611">
        <v>10014731</v>
      </c>
      <c r="O15611" t="s">
        <v>29288</v>
      </c>
      <c r="P15611" t="s">
        <v>6630</v>
      </c>
      <c r="Q15611" t="s">
        <v>6630</v>
      </c>
    </row>
    <row r="15612" spans="1:17" x14ac:dyDescent="0.35">
      <c r="A15612">
        <v>9424116508</v>
      </c>
      <c r="B15612" t="s">
        <v>6626</v>
      </c>
      <c r="C15612" t="s">
        <v>6356</v>
      </c>
      <c r="D15612">
        <v>200</v>
      </c>
      <c r="E15612" t="s">
        <v>6645</v>
      </c>
      <c r="F15612">
        <v>201</v>
      </c>
      <c r="G15612" t="s">
        <v>6808</v>
      </c>
      <c r="H15612">
        <v>805</v>
      </c>
      <c r="I15612" t="s">
        <v>29289</v>
      </c>
      <c r="J15612">
        <v>20116</v>
      </c>
      <c r="L15612" t="s">
        <v>6529</v>
      </c>
      <c r="M15612">
        <v>11211305</v>
      </c>
      <c r="N15612">
        <v>11295537</v>
      </c>
      <c r="O15612" t="s">
        <v>6630</v>
      </c>
      <c r="P15612" t="s">
        <v>6630</v>
      </c>
      <c r="Q15612">
        <v>100</v>
      </c>
    </row>
    <row r="15613" spans="1:17" x14ac:dyDescent="0.35">
      <c r="A15613">
        <v>80377912</v>
      </c>
      <c r="B15613" t="s">
        <v>6334</v>
      </c>
      <c r="C15613" t="s">
        <v>6766</v>
      </c>
      <c r="D15613">
        <v>120</v>
      </c>
      <c r="E15613" t="s">
        <v>6627</v>
      </c>
      <c r="F15613">
        <v>145</v>
      </c>
      <c r="G15613" t="s">
        <v>6627</v>
      </c>
      <c r="H15613">
        <v>15</v>
      </c>
      <c r="I15613" t="s">
        <v>29290</v>
      </c>
      <c r="J15613" t="s">
        <v>6630</v>
      </c>
      <c r="L15613" t="s">
        <v>6526</v>
      </c>
      <c r="M15613" t="s">
        <v>6630</v>
      </c>
      <c r="N15613" t="s">
        <v>6630</v>
      </c>
      <c r="O15613" t="s">
        <v>6630</v>
      </c>
      <c r="P15613" t="s">
        <v>6630</v>
      </c>
      <c r="Q15613" t="s">
        <v>6630</v>
      </c>
    </row>
    <row r="15614" spans="1:17" x14ac:dyDescent="0.35">
      <c r="A15614">
        <v>80661207</v>
      </c>
      <c r="B15614" t="s">
        <v>6334</v>
      </c>
      <c r="C15614" t="s">
        <v>6766</v>
      </c>
      <c r="D15614">
        <v>120</v>
      </c>
      <c r="E15614" t="s">
        <v>6627</v>
      </c>
      <c r="F15614">
        <v>145</v>
      </c>
      <c r="G15614" t="s">
        <v>6627</v>
      </c>
      <c r="H15614">
        <v>15</v>
      </c>
      <c r="I15614" t="s">
        <v>29291</v>
      </c>
      <c r="J15614" t="s">
        <v>6630</v>
      </c>
      <c r="L15614" t="s">
        <v>6526</v>
      </c>
      <c r="M15614" t="s">
        <v>6630</v>
      </c>
      <c r="N15614" t="s">
        <v>6630</v>
      </c>
      <c r="O15614" t="s">
        <v>6630</v>
      </c>
      <c r="P15614" t="s">
        <v>6630</v>
      </c>
      <c r="Q15614" t="s">
        <v>6630</v>
      </c>
    </row>
    <row r="15615" spans="1:17" x14ac:dyDescent="0.35">
      <c r="A15615">
        <v>3907109103</v>
      </c>
      <c r="B15615" t="s">
        <v>6626</v>
      </c>
      <c r="C15615" t="s">
        <v>6356</v>
      </c>
      <c r="D15615">
        <v>200</v>
      </c>
      <c r="E15615" t="s">
        <v>5245</v>
      </c>
      <c r="F15615">
        <v>202</v>
      </c>
      <c r="G15615" t="s">
        <v>5245</v>
      </c>
      <c r="H15615">
        <v>450</v>
      </c>
      <c r="I15615" t="s">
        <v>29292</v>
      </c>
      <c r="J15615">
        <v>20200</v>
      </c>
      <c r="L15615" t="s">
        <v>6529</v>
      </c>
      <c r="M15615">
        <v>11204949</v>
      </c>
      <c r="N15615" t="s">
        <v>6630</v>
      </c>
      <c r="O15615" t="s">
        <v>6630</v>
      </c>
      <c r="P15615">
        <v>20205.744020999999</v>
      </c>
      <c r="Q15615">
        <v>610</v>
      </c>
    </row>
    <row r="15616" spans="1:17" x14ac:dyDescent="0.35">
      <c r="A15616">
        <v>9403107675</v>
      </c>
      <c r="B15616" t="s">
        <v>6626</v>
      </c>
      <c r="C15616" t="s">
        <v>6356</v>
      </c>
      <c r="D15616">
        <v>200</v>
      </c>
      <c r="E15616" t="s">
        <v>6366</v>
      </c>
      <c r="F15616">
        <v>207</v>
      </c>
      <c r="G15616" t="s">
        <v>6638</v>
      </c>
      <c r="H15616">
        <v>415</v>
      </c>
      <c r="I15616" t="s">
        <v>29293</v>
      </c>
      <c r="J15616">
        <v>20115</v>
      </c>
      <c r="L15616" t="s">
        <v>6529</v>
      </c>
      <c r="M15616">
        <v>10160905</v>
      </c>
      <c r="N15616">
        <v>10594287</v>
      </c>
      <c r="O15616" t="s">
        <v>6630</v>
      </c>
      <c r="P15616" t="s">
        <v>29294</v>
      </c>
      <c r="Q15616" t="s">
        <v>6630</v>
      </c>
    </row>
    <row r="15617" spans="1:17" x14ac:dyDescent="0.35">
      <c r="A15617">
        <v>6304108154</v>
      </c>
      <c r="B15617" t="s">
        <v>6626</v>
      </c>
      <c r="C15617" t="s">
        <v>6356</v>
      </c>
      <c r="D15617">
        <v>200</v>
      </c>
      <c r="E15617" t="s">
        <v>6366</v>
      </c>
      <c r="F15617">
        <v>207</v>
      </c>
      <c r="G15617" t="s">
        <v>6657</v>
      </c>
      <c r="H15617">
        <v>420</v>
      </c>
      <c r="I15617" t="s">
        <v>29295</v>
      </c>
      <c r="J15617">
        <v>20115</v>
      </c>
      <c r="L15617" t="s">
        <v>6529</v>
      </c>
      <c r="M15617">
        <v>10132841</v>
      </c>
      <c r="N15617">
        <v>10524748</v>
      </c>
      <c r="O15617" t="s">
        <v>6630</v>
      </c>
      <c r="P15617" t="s">
        <v>29296</v>
      </c>
      <c r="Q15617" t="s">
        <v>6630</v>
      </c>
    </row>
    <row r="15618" spans="1:17" x14ac:dyDescent="0.35">
      <c r="A15618">
        <v>9421115783</v>
      </c>
      <c r="B15618" t="s">
        <v>6626</v>
      </c>
      <c r="C15618" t="s">
        <v>6356</v>
      </c>
      <c r="D15618">
        <v>200</v>
      </c>
      <c r="E15618" t="s">
        <v>6366</v>
      </c>
      <c r="F15618">
        <v>207</v>
      </c>
      <c r="G15618" t="s">
        <v>176</v>
      </c>
      <c r="H15618">
        <v>705</v>
      </c>
      <c r="I15618" t="s">
        <v>11006</v>
      </c>
      <c r="J15618">
        <v>20800</v>
      </c>
      <c r="L15618" t="s">
        <v>6529</v>
      </c>
      <c r="M15618">
        <v>11235593</v>
      </c>
      <c r="N15618">
        <v>13346932</v>
      </c>
      <c r="O15618" t="s">
        <v>6630</v>
      </c>
      <c r="P15618" t="s">
        <v>6630</v>
      </c>
      <c r="Q15618">
        <v>700</v>
      </c>
    </row>
    <row r="15619" spans="1:17" x14ac:dyDescent="0.35">
      <c r="A15619">
        <v>9496100820</v>
      </c>
      <c r="B15619" t="s">
        <v>6626</v>
      </c>
      <c r="C15619" t="s">
        <v>6356</v>
      </c>
      <c r="D15619">
        <v>200</v>
      </c>
      <c r="E15619" t="s">
        <v>6357</v>
      </c>
      <c r="F15619">
        <v>209</v>
      </c>
      <c r="G15619" t="s">
        <v>6862</v>
      </c>
      <c r="H15619">
        <v>350</v>
      </c>
      <c r="I15619" t="s">
        <v>29297</v>
      </c>
      <c r="J15619" t="s">
        <v>6630</v>
      </c>
      <c r="L15619" t="s">
        <v>6529</v>
      </c>
      <c r="M15619" t="s">
        <v>6630</v>
      </c>
      <c r="N15619" t="s">
        <v>6630</v>
      </c>
      <c r="O15619" t="s">
        <v>6630</v>
      </c>
      <c r="P15619" t="s">
        <v>29298</v>
      </c>
      <c r="Q15619" t="s">
        <v>6630</v>
      </c>
    </row>
    <row r="15620" spans="1:17" x14ac:dyDescent="0.35">
      <c r="A15620" t="s">
        <v>29299</v>
      </c>
      <c r="B15620" t="s">
        <v>6626</v>
      </c>
      <c r="C15620" t="s">
        <v>6628</v>
      </c>
      <c r="D15620" t="s">
        <v>6628</v>
      </c>
      <c r="E15620" t="s">
        <v>6628</v>
      </c>
      <c r="F15620" t="s">
        <v>6628</v>
      </c>
      <c r="G15620" t="s">
        <v>6628</v>
      </c>
      <c r="H15620" t="s">
        <v>6628</v>
      </c>
      <c r="I15620" t="s">
        <v>29300</v>
      </c>
      <c r="J15620" t="s">
        <v>6630</v>
      </c>
      <c r="L15620" t="s">
        <v>6526</v>
      </c>
      <c r="M15620">
        <v>10007319</v>
      </c>
      <c r="N15620" t="s">
        <v>6630</v>
      </c>
      <c r="O15620" t="s">
        <v>6630</v>
      </c>
      <c r="P15620" t="s">
        <v>6630</v>
      </c>
      <c r="Q15620" t="s">
        <v>6630</v>
      </c>
    </row>
    <row r="15621" spans="1:17" x14ac:dyDescent="0.35">
      <c r="A15621">
        <v>6894014800</v>
      </c>
      <c r="B15621" t="s">
        <v>6626</v>
      </c>
      <c r="C15621" t="s">
        <v>8762</v>
      </c>
      <c r="D15621">
        <v>130</v>
      </c>
      <c r="E15621" t="s">
        <v>6628</v>
      </c>
      <c r="F15621" t="s">
        <v>6628</v>
      </c>
      <c r="G15621" t="s">
        <v>6628</v>
      </c>
      <c r="H15621" t="s">
        <v>6628</v>
      </c>
      <c r="I15621" t="s">
        <v>29301</v>
      </c>
      <c r="J15621" t="s">
        <v>6630</v>
      </c>
      <c r="L15621" t="s">
        <v>6529</v>
      </c>
      <c r="M15621" t="s">
        <v>6630</v>
      </c>
      <c r="N15621" t="s">
        <v>6630</v>
      </c>
      <c r="O15621" t="s">
        <v>6630</v>
      </c>
      <c r="P15621" t="s">
        <v>29302</v>
      </c>
      <c r="Q15621" t="s">
        <v>6630</v>
      </c>
    </row>
    <row r="15622" spans="1:17" x14ac:dyDescent="0.35">
      <c r="A15622">
        <v>9414112072</v>
      </c>
      <c r="B15622" t="s">
        <v>6626</v>
      </c>
      <c r="C15622" t="s">
        <v>6356</v>
      </c>
      <c r="D15622">
        <v>200</v>
      </c>
      <c r="E15622" t="s">
        <v>6645</v>
      </c>
      <c r="F15622">
        <v>201</v>
      </c>
      <c r="G15622" t="s">
        <v>6638</v>
      </c>
      <c r="H15622">
        <v>415</v>
      </c>
      <c r="I15622" t="s">
        <v>29303</v>
      </c>
      <c r="J15622">
        <v>20115</v>
      </c>
      <c r="L15622" t="s">
        <v>6529</v>
      </c>
      <c r="M15622">
        <v>12628170</v>
      </c>
      <c r="N15622">
        <v>12962557</v>
      </c>
      <c r="O15622">
        <v>30771</v>
      </c>
      <c r="P15622" t="s">
        <v>6630</v>
      </c>
      <c r="Q15622" t="s">
        <v>6630</v>
      </c>
    </row>
    <row r="15623" spans="1:17" x14ac:dyDescent="0.35">
      <c r="A15623">
        <v>9497105401</v>
      </c>
      <c r="B15623" t="s">
        <v>6626</v>
      </c>
      <c r="C15623" t="s">
        <v>6540</v>
      </c>
      <c r="D15623">
        <v>131</v>
      </c>
      <c r="E15623" t="s">
        <v>2905</v>
      </c>
      <c r="F15623">
        <v>300</v>
      </c>
      <c r="G15623" t="s">
        <v>3774</v>
      </c>
      <c r="H15623">
        <v>100</v>
      </c>
      <c r="I15623" t="s">
        <v>27856</v>
      </c>
      <c r="J15623" t="s">
        <v>6630</v>
      </c>
      <c r="L15623" t="s">
        <v>6529</v>
      </c>
      <c r="M15623" t="s">
        <v>6630</v>
      </c>
      <c r="N15623">
        <v>10523438</v>
      </c>
      <c r="O15623" t="s">
        <v>6630</v>
      </c>
      <c r="P15623" t="s">
        <v>29304</v>
      </c>
      <c r="Q15623" t="s">
        <v>6630</v>
      </c>
    </row>
    <row r="15624" spans="1:17" x14ac:dyDescent="0.35">
      <c r="A15624">
        <v>9411110679</v>
      </c>
      <c r="B15624" t="s">
        <v>6626</v>
      </c>
      <c r="C15624" t="s">
        <v>6356</v>
      </c>
      <c r="D15624">
        <v>200</v>
      </c>
      <c r="E15624" t="s">
        <v>6366</v>
      </c>
      <c r="F15624">
        <v>207</v>
      </c>
      <c r="G15624" t="s">
        <v>1357</v>
      </c>
      <c r="H15624">
        <v>745</v>
      </c>
      <c r="I15624" t="s">
        <v>29305</v>
      </c>
      <c r="J15624">
        <v>20800</v>
      </c>
      <c r="L15624" t="s">
        <v>6529</v>
      </c>
      <c r="M15624">
        <v>10014731</v>
      </c>
      <c r="N15624">
        <v>10421714</v>
      </c>
      <c r="O15624" t="s">
        <v>6630</v>
      </c>
      <c r="P15624" t="s">
        <v>6630</v>
      </c>
      <c r="Q15624">
        <v>700</v>
      </c>
    </row>
    <row r="15625" spans="1:17" x14ac:dyDescent="0.35">
      <c r="A15625">
        <v>9419115005</v>
      </c>
      <c r="B15625" t="s">
        <v>6626</v>
      </c>
      <c r="C15625" t="s">
        <v>6356</v>
      </c>
      <c r="D15625">
        <v>200</v>
      </c>
      <c r="E15625" t="s">
        <v>6645</v>
      </c>
      <c r="F15625">
        <v>201</v>
      </c>
      <c r="G15625" t="s">
        <v>6638</v>
      </c>
      <c r="H15625">
        <v>415</v>
      </c>
      <c r="I15625" t="s">
        <v>21485</v>
      </c>
      <c r="J15625">
        <v>20115</v>
      </c>
      <c r="L15625" t="s">
        <v>6529</v>
      </c>
      <c r="M15625">
        <v>13841108</v>
      </c>
      <c r="N15625">
        <v>14345165</v>
      </c>
      <c r="O15625" t="s">
        <v>29306</v>
      </c>
      <c r="P15625" t="s">
        <v>6630</v>
      </c>
      <c r="Q15625" t="s">
        <v>6630</v>
      </c>
    </row>
    <row r="15626" spans="1:17" x14ac:dyDescent="0.35">
      <c r="A15626">
        <v>9421115823</v>
      </c>
      <c r="B15626" t="s">
        <v>6334</v>
      </c>
      <c r="C15626" t="s">
        <v>6356</v>
      </c>
      <c r="D15626">
        <v>200</v>
      </c>
      <c r="E15626" t="s">
        <v>6357</v>
      </c>
      <c r="F15626">
        <v>209</v>
      </c>
      <c r="G15626" t="s">
        <v>1998</v>
      </c>
      <c r="H15626">
        <v>335</v>
      </c>
      <c r="I15626" t="s">
        <v>29307</v>
      </c>
      <c r="J15626">
        <v>13780</v>
      </c>
      <c r="L15626" t="s">
        <v>6529</v>
      </c>
      <c r="M15626">
        <v>12860841</v>
      </c>
      <c r="N15626">
        <v>13775171</v>
      </c>
      <c r="O15626" t="s">
        <v>6630</v>
      </c>
      <c r="P15626" t="s">
        <v>6630</v>
      </c>
      <c r="Q15626" t="s">
        <v>6630</v>
      </c>
    </row>
    <row r="15627" spans="1:17" x14ac:dyDescent="0.35">
      <c r="A15627">
        <v>9413111879</v>
      </c>
      <c r="B15627" t="s">
        <v>6626</v>
      </c>
      <c r="C15627" t="s">
        <v>6335</v>
      </c>
      <c r="D15627">
        <v>150</v>
      </c>
      <c r="E15627" t="s">
        <v>6335</v>
      </c>
      <c r="F15627">
        <v>205</v>
      </c>
      <c r="G15627" t="s">
        <v>218</v>
      </c>
      <c r="H15627">
        <v>607</v>
      </c>
      <c r="I15627" t="s">
        <v>29308</v>
      </c>
      <c r="J15627" t="s">
        <v>6630</v>
      </c>
      <c r="L15627" t="s">
        <v>6529</v>
      </c>
      <c r="M15627">
        <v>10254080</v>
      </c>
      <c r="N15627">
        <v>10632634</v>
      </c>
      <c r="O15627" t="s">
        <v>6630</v>
      </c>
      <c r="P15627" t="s">
        <v>6630</v>
      </c>
      <c r="Q15627">
        <v>100</v>
      </c>
    </row>
    <row r="15628" spans="1:17" x14ac:dyDescent="0.35">
      <c r="A15628">
        <v>9493011305</v>
      </c>
      <c r="B15628" t="s">
        <v>6626</v>
      </c>
      <c r="C15628" t="s">
        <v>8762</v>
      </c>
      <c r="D15628">
        <v>130</v>
      </c>
      <c r="E15628" t="s">
        <v>6628</v>
      </c>
      <c r="F15628" t="s">
        <v>6628</v>
      </c>
      <c r="G15628" t="s">
        <v>6933</v>
      </c>
      <c r="H15628">
        <v>300</v>
      </c>
      <c r="I15628" t="s">
        <v>29309</v>
      </c>
      <c r="J15628" t="s">
        <v>6630</v>
      </c>
      <c r="L15628" t="s">
        <v>6529</v>
      </c>
      <c r="M15628" t="s">
        <v>6630</v>
      </c>
      <c r="N15628" t="s">
        <v>6630</v>
      </c>
      <c r="O15628" t="s">
        <v>6630</v>
      </c>
      <c r="P15628" t="s">
        <v>29310</v>
      </c>
      <c r="Q15628" t="s">
        <v>6630</v>
      </c>
    </row>
    <row r="15629" spans="1:17" x14ac:dyDescent="0.35">
      <c r="A15629">
        <v>9414112295</v>
      </c>
      <c r="B15629" t="s">
        <v>6626</v>
      </c>
      <c r="C15629" t="s">
        <v>6356</v>
      </c>
      <c r="D15629">
        <v>200</v>
      </c>
      <c r="E15629" t="s">
        <v>6645</v>
      </c>
      <c r="F15629">
        <v>201</v>
      </c>
      <c r="G15629" t="s">
        <v>6638</v>
      </c>
      <c r="H15629">
        <v>415</v>
      </c>
      <c r="I15629" t="s">
        <v>24369</v>
      </c>
      <c r="J15629">
        <v>20115</v>
      </c>
      <c r="L15629" t="s">
        <v>6529</v>
      </c>
      <c r="M15629">
        <v>10653769</v>
      </c>
      <c r="N15629">
        <v>10491819</v>
      </c>
      <c r="O15629">
        <v>30071</v>
      </c>
      <c r="P15629" t="s">
        <v>6630</v>
      </c>
      <c r="Q15629" t="s">
        <v>6630</v>
      </c>
    </row>
    <row r="15630" spans="1:17" x14ac:dyDescent="0.35">
      <c r="A15630">
        <v>6310110289</v>
      </c>
      <c r="B15630" t="s">
        <v>6626</v>
      </c>
      <c r="C15630" t="s">
        <v>6540</v>
      </c>
      <c r="D15630">
        <v>131</v>
      </c>
      <c r="E15630" t="s">
        <v>8289</v>
      </c>
      <c r="F15630">
        <v>307</v>
      </c>
      <c r="G15630" t="s">
        <v>3774</v>
      </c>
      <c r="H15630">
        <v>100</v>
      </c>
      <c r="I15630" t="s">
        <v>29311</v>
      </c>
      <c r="J15630" t="s">
        <v>6630</v>
      </c>
      <c r="L15630" t="s">
        <v>6529</v>
      </c>
      <c r="M15630">
        <v>10116998</v>
      </c>
      <c r="N15630" t="s">
        <v>6630</v>
      </c>
      <c r="O15630" t="s">
        <v>6630</v>
      </c>
      <c r="P15630" t="s">
        <v>6630</v>
      </c>
      <c r="Q15630">
        <v>100</v>
      </c>
    </row>
    <row r="15631" spans="1:17" x14ac:dyDescent="0.35">
      <c r="A15631">
        <v>9494010904</v>
      </c>
      <c r="B15631" t="s">
        <v>6626</v>
      </c>
      <c r="C15631" t="s">
        <v>8762</v>
      </c>
      <c r="D15631">
        <v>130</v>
      </c>
      <c r="E15631" t="s">
        <v>6628</v>
      </c>
      <c r="F15631" t="s">
        <v>6628</v>
      </c>
      <c r="G15631" t="s">
        <v>14801</v>
      </c>
      <c r="H15631">
        <v>202</v>
      </c>
      <c r="I15631" t="s">
        <v>29312</v>
      </c>
      <c r="J15631" t="s">
        <v>6630</v>
      </c>
      <c r="L15631" t="s">
        <v>6529</v>
      </c>
      <c r="M15631" t="s">
        <v>6630</v>
      </c>
      <c r="N15631" t="s">
        <v>6630</v>
      </c>
      <c r="O15631" t="s">
        <v>29313</v>
      </c>
      <c r="P15631" t="s">
        <v>14802</v>
      </c>
      <c r="Q15631" t="s">
        <v>6630</v>
      </c>
    </row>
    <row r="15632" spans="1:17" x14ac:dyDescent="0.35">
      <c r="A15632">
        <v>9425117018</v>
      </c>
      <c r="B15632" t="s">
        <v>6334</v>
      </c>
      <c r="C15632" t="s">
        <v>6356</v>
      </c>
      <c r="D15632">
        <v>200</v>
      </c>
      <c r="E15632" t="s">
        <v>6366</v>
      </c>
      <c r="F15632">
        <v>207</v>
      </c>
      <c r="G15632" t="s">
        <v>176</v>
      </c>
      <c r="H15632">
        <v>705</v>
      </c>
      <c r="I15632" t="s">
        <v>17722</v>
      </c>
      <c r="J15632">
        <v>20800</v>
      </c>
      <c r="L15632" t="s">
        <v>6529</v>
      </c>
      <c r="M15632">
        <v>12975067</v>
      </c>
      <c r="N15632" t="s">
        <v>6630</v>
      </c>
      <c r="O15632" t="s">
        <v>6630</v>
      </c>
      <c r="P15632" t="s">
        <v>6630</v>
      </c>
      <c r="Q15632">
        <v>700</v>
      </c>
    </row>
    <row r="15633" spans="1:17" x14ac:dyDescent="0.35">
      <c r="A15633">
        <v>9423116206</v>
      </c>
      <c r="B15633" t="s">
        <v>6626</v>
      </c>
      <c r="C15633" t="s">
        <v>6356</v>
      </c>
      <c r="D15633">
        <v>200</v>
      </c>
      <c r="E15633" t="s">
        <v>6366</v>
      </c>
      <c r="F15633">
        <v>207</v>
      </c>
      <c r="G15633" t="s">
        <v>3257</v>
      </c>
      <c r="H15633">
        <v>788</v>
      </c>
      <c r="I15633" t="s">
        <v>29314</v>
      </c>
      <c r="J15633" t="s">
        <v>6630</v>
      </c>
      <c r="L15633" t="s">
        <v>6529</v>
      </c>
      <c r="M15633">
        <v>10692389</v>
      </c>
      <c r="N15633">
        <v>10015354</v>
      </c>
      <c r="O15633" t="s">
        <v>6630</v>
      </c>
      <c r="P15633" t="s">
        <v>6630</v>
      </c>
      <c r="Q15633">
        <v>700</v>
      </c>
    </row>
    <row r="15634" spans="1:17" x14ac:dyDescent="0.35">
      <c r="A15634">
        <v>3901106956</v>
      </c>
      <c r="B15634" t="s">
        <v>6626</v>
      </c>
      <c r="C15634" t="s">
        <v>6356</v>
      </c>
      <c r="D15634">
        <v>200</v>
      </c>
      <c r="E15634" t="s">
        <v>5245</v>
      </c>
      <c r="F15634">
        <v>202</v>
      </c>
      <c r="G15634" t="s">
        <v>5245</v>
      </c>
      <c r="H15634">
        <v>450</v>
      </c>
      <c r="I15634" t="s">
        <v>29315</v>
      </c>
      <c r="J15634" t="s">
        <v>6630</v>
      </c>
      <c r="L15634" t="s">
        <v>6529</v>
      </c>
      <c r="M15634">
        <v>10507180</v>
      </c>
      <c r="N15634">
        <v>10504886</v>
      </c>
      <c r="O15634" t="s">
        <v>29316</v>
      </c>
      <c r="P15634" t="s">
        <v>6765</v>
      </c>
      <c r="Q15634" t="s">
        <v>6630</v>
      </c>
    </row>
    <row r="15635" spans="1:17" x14ac:dyDescent="0.35">
      <c r="A15635">
        <v>3516113298</v>
      </c>
      <c r="B15635" t="s">
        <v>6626</v>
      </c>
      <c r="C15635" t="s">
        <v>6356</v>
      </c>
      <c r="D15635">
        <v>200</v>
      </c>
      <c r="E15635" t="s">
        <v>5245</v>
      </c>
      <c r="F15635">
        <v>202</v>
      </c>
      <c r="G15635" t="s">
        <v>5245</v>
      </c>
      <c r="H15635">
        <v>450</v>
      </c>
      <c r="I15635" t="s">
        <v>29317</v>
      </c>
      <c r="J15635">
        <v>20200</v>
      </c>
      <c r="L15635" t="s">
        <v>6529</v>
      </c>
      <c r="M15635">
        <v>11328407</v>
      </c>
      <c r="N15635">
        <v>12608136</v>
      </c>
      <c r="O15635">
        <v>31068</v>
      </c>
      <c r="P15635" t="s">
        <v>6630</v>
      </c>
      <c r="Q15635" t="s">
        <v>6630</v>
      </c>
    </row>
    <row r="15636" spans="1:17" x14ac:dyDescent="0.35">
      <c r="A15636">
        <v>9415112874</v>
      </c>
      <c r="B15636" t="s">
        <v>6626</v>
      </c>
      <c r="C15636" t="s">
        <v>6356</v>
      </c>
      <c r="D15636">
        <v>200</v>
      </c>
      <c r="E15636" t="s">
        <v>6366</v>
      </c>
      <c r="F15636">
        <v>207</v>
      </c>
      <c r="G15636" t="s">
        <v>6657</v>
      </c>
      <c r="H15636">
        <v>420</v>
      </c>
      <c r="I15636" t="s">
        <v>13157</v>
      </c>
      <c r="J15636" t="s">
        <v>6630</v>
      </c>
      <c r="L15636" t="s">
        <v>6529</v>
      </c>
      <c r="M15636">
        <v>12938987</v>
      </c>
      <c r="N15636">
        <v>11235593</v>
      </c>
      <c r="O15636" t="s">
        <v>6630</v>
      </c>
      <c r="P15636" t="s">
        <v>6630</v>
      </c>
      <c r="Q15636">
        <v>100</v>
      </c>
    </row>
    <row r="15637" spans="1:17" x14ac:dyDescent="0.35">
      <c r="A15637">
        <v>9420115391</v>
      </c>
      <c r="B15637" t="s">
        <v>6626</v>
      </c>
      <c r="C15637" t="s">
        <v>6356</v>
      </c>
      <c r="D15637">
        <v>200</v>
      </c>
      <c r="E15637" t="s">
        <v>6357</v>
      </c>
      <c r="F15637">
        <v>209</v>
      </c>
      <c r="G15637" t="s">
        <v>977</v>
      </c>
      <c r="H15637">
        <v>310</v>
      </c>
      <c r="I15637" t="s">
        <v>13687</v>
      </c>
      <c r="J15637">
        <v>13670</v>
      </c>
      <c r="L15637" t="s">
        <v>6529</v>
      </c>
      <c r="M15637">
        <v>14353544</v>
      </c>
      <c r="N15637">
        <v>11410460</v>
      </c>
      <c r="O15637" t="s">
        <v>6630</v>
      </c>
      <c r="P15637" t="s">
        <v>6630</v>
      </c>
      <c r="Q15637">
        <v>700</v>
      </c>
    </row>
    <row r="15638" spans="1:17" x14ac:dyDescent="0.35">
      <c r="A15638">
        <v>9415113064</v>
      </c>
      <c r="B15638" t="s">
        <v>6626</v>
      </c>
      <c r="C15638" t="s">
        <v>6356</v>
      </c>
      <c r="D15638">
        <v>200</v>
      </c>
      <c r="E15638" t="s">
        <v>6366</v>
      </c>
      <c r="F15638">
        <v>207</v>
      </c>
      <c r="G15638" t="s">
        <v>1357</v>
      </c>
      <c r="H15638">
        <v>745</v>
      </c>
      <c r="I15638" t="s">
        <v>29318</v>
      </c>
      <c r="J15638">
        <v>20800</v>
      </c>
      <c r="L15638" t="s">
        <v>6529</v>
      </c>
      <c r="M15638">
        <v>10007373</v>
      </c>
      <c r="N15638">
        <v>10069378</v>
      </c>
      <c r="O15638" t="s">
        <v>6630</v>
      </c>
      <c r="P15638" t="s">
        <v>6630</v>
      </c>
      <c r="Q15638">
        <v>700</v>
      </c>
    </row>
    <row r="15639" spans="1:17" x14ac:dyDescent="0.35">
      <c r="A15639">
        <v>8799106233</v>
      </c>
      <c r="B15639" t="s">
        <v>6626</v>
      </c>
      <c r="C15639" t="s">
        <v>6356</v>
      </c>
      <c r="D15639">
        <v>200</v>
      </c>
      <c r="E15639" t="s">
        <v>6701</v>
      </c>
      <c r="F15639">
        <v>500</v>
      </c>
      <c r="G15639" t="s">
        <v>7166</v>
      </c>
      <c r="H15639">
        <v>61</v>
      </c>
      <c r="I15639" t="s">
        <v>29319</v>
      </c>
      <c r="J15639">
        <v>12028</v>
      </c>
      <c r="L15639" t="s">
        <v>6529</v>
      </c>
      <c r="M15639" t="s">
        <v>6630</v>
      </c>
      <c r="N15639">
        <v>10323778</v>
      </c>
      <c r="O15639" t="s">
        <v>6630</v>
      </c>
      <c r="P15639" t="s">
        <v>29320</v>
      </c>
      <c r="Q15639" t="s">
        <v>6630</v>
      </c>
    </row>
    <row r="15640" spans="1:17" x14ac:dyDescent="0.35">
      <c r="A15640">
        <v>9415113114</v>
      </c>
      <c r="B15640" t="s">
        <v>6626</v>
      </c>
      <c r="C15640" t="s">
        <v>6356</v>
      </c>
      <c r="D15640">
        <v>200</v>
      </c>
      <c r="E15640" t="s">
        <v>6645</v>
      </c>
      <c r="F15640">
        <v>201</v>
      </c>
      <c r="G15640" t="s">
        <v>6638</v>
      </c>
      <c r="H15640">
        <v>415</v>
      </c>
      <c r="I15640" t="s">
        <v>24347</v>
      </c>
      <c r="J15640">
        <v>20115</v>
      </c>
      <c r="L15640" t="s">
        <v>6529</v>
      </c>
      <c r="M15640">
        <v>12146470</v>
      </c>
      <c r="N15640">
        <v>13165744</v>
      </c>
      <c r="O15640" t="s">
        <v>6630</v>
      </c>
      <c r="P15640" t="s">
        <v>6630</v>
      </c>
      <c r="Q15640" t="s">
        <v>6630</v>
      </c>
    </row>
    <row r="15641" spans="1:17" x14ac:dyDescent="0.35">
      <c r="A15641">
        <v>9414112624</v>
      </c>
      <c r="B15641" t="s">
        <v>6626</v>
      </c>
      <c r="C15641" t="s">
        <v>6356</v>
      </c>
      <c r="D15641">
        <v>200</v>
      </c>
      <c r="E15641" t="s">
        <v>6645</v>
      </c>
      <c r="F15641">
        <v>201</v>
      </c>
      <c r="G15641" t="s">
        <v>6638</v>
      </c>
      <c r="H15641">
        <v>415</v>
      </c>
      <c r="I15641" t="s">
        <v>29321</v>
      </c>
      <c r="J15641">
        <v>20115</v>
      </c>
      <c r="L15641" t="s">
        <v>6529</v>
      </c>
      <c r="M15641">
        <v>13150534</v>
      </c>
      <c r="N15641">
        <v>11784120</v>
      </c>
      <c r="O15641" t="s">
        <v>6630</v>
      </c>
      <c r="P15641" t="s">
        <v>6630</v>
      </c>
      <c r="Q15641">
        <v>100</v>
      </c>
    </row>
    <row r="15642" spans="1:17" x14ac:dyDescent="0.35">
      <c r="A15642">
        <v>9419115193</v>
      </c>
      <c r="B15642" t="s">
        <v>6626</v>
      </c>
      <c r="C15642" t="s">
        <v>6540</v>
      </c>
      <c r="D15642">
        <v>131</v>
      </c>
      <c r="E15642" t="s">
        <v>2905</v>
      </c>
      <c r="F15642">
        <v>300</v>
      </c>
      <c r="G15642" t="s">
        <v>2845</v>
      </c>
      <c r="H15642">
        <v>107</v>
      </c>
      <c r="I15642" t="s">
        <v>29322</v>
      </c>
      <c r="J15642" t="s">
        <v>6630</v>
      </c>
      <c r="L15642" t="s">
        <v>6529</v>
      </c>
      <c r="M15642">
        <v>11277777</v>
      </c>
      <c r="N15642">
        <v>11000786</v>
      </c>
      <c r="O15642" t="s">
        <v>6630</v>
      </c>
      <c r="P15642" t="s">
        <v>6630</v>
      </c>
      <c r="Q15642" t="s">
        <v>6630</v>
      </c>
    </row>
    <row r="15643" spans="1:17" x14ac:dyDescent="0.35">
      <c r="A15643">
        <v>9425116877</v>
      </c>
      <c r="B15643" t="s">
        <v>6334</v>
      </c>
      <c r="C15643" t="s">
        <v>6356</v>
      </c>
      <c r="D15643">
        <v>200</v>
      </c>
      <c r="E15643" t="s">
        <v>6645</v>
      </c>
      <c r="F15643">
        <v>201</v>
      </c>
      <c r="G15643" t="s">
        <v>6638</v>
      </c>
      <c r="H15643">
        <v>415</v>
      </c>
      <c r="I15643" t="s">
        <v>12471</v>
      </c>
      <c r="J15643">
        <v>20115</v>
      </c>
      <c r="L15643" t="s">
        <v>6529</v>
      </c>
      <c r="M15643">
        <v>13899035</v>
      </c>
      <c r="N15643">
        <v>13220281</v>
      </c>
      <c r="O15643" t="s">
        <v>6630</v>
      </c>
      <c r="P15643" t="s">
        <v>6630</v>
      </c>
      <c r="Q15643" t="s">
        <v>6630</v>
      </c>
    </row>
    <row r="15644" spans="1:17" x14ac:dyDescent="0.35">
      <c r="A15644">
        <v>6309110026</v>
      </c>
      <c r="B15644" t="s">
        <v>6626</v>
      </c>
      <c r="C15644" t="s">
        <v>6356</v>
      </c>
      <c r="D15644">
        <v>200</v>
      </c>
      <c r="E15644" t="s">
        <v>6366</v>
      </c>
      <c r="F15644">
        <v>207</v>
      </c>
      <c r="G15644" t="s">
        <v>176</v>
      </c>
      <c r="H15644">
        <v>705</v>
      </c>
      <c r="I15644" t="s">
        <v>29323</v>
      </c>
      <c r="J15644">
        <v>20800</v>
      </c>
      <c r="L15644" t="s">
        <v>6529</v>
      </c>
      <c r="M15644">
        <v>10008027</v>
      </c>
      <c r="N15644">
        <v>10061106</v>
      </c>
      <c r="O15644">
        <v>20800.804011</v>
      </c>
      <c r="P15644" t="s">
        <v>6630</v>
      </c>
      <c r="Q15644">
        <v>700</v>
      </c>
    </row>
    <row r="15645" spans="1:17" x14ac:dyDescent="0.35">
      <c r="A15645">
        <v>9412111104</v>
      </c>
      <c r="B15645" t="s">
        <v>6626</v>
      </c>
      <c r="C15645" t="s">
        <v>6335</v>
      </c>
      <c r="D15645">
        <v>150</v>
      </c>
      <c r="E15645" t="s">
        <v>6335</v>
      </c>
      <c r="F15645">
        <v>205</v>
      </c>
      <c r="G15645" t="s">
        <v>218</v>
      </c>
      <c r="H15645">
        <v>607</v>
      </c>
      <c r="I15645" t="s">
        <v>29324</v>
      </c>
      <c r="J15645" t="s">
        <v>6630</v>
      </c>
      <c r="L15645" t="s">
        <v>6529</v>
      </c>
      <c r="M15645">
        <v>10413466</v>
      </c>
      <c r="N15645">
        <v>10116699</v>
      </c>
      <c r="O15645">
        <v>29085</v>
      </c>
      <c r="P15645" t="s">
        <v>6630</v>
      </c>
      <c r="Q15645" t="s">
        <v>6630</v>
      </c>
    </row>
    <row r="15646" spans="1:17" x14ac:dyDescent="0.35">
      <c r="A15646">
        <v>9410110448</v>
      </c>
      <c r="B15646" t="s">
        <v>6626</v>
      </c>
      <c r="C15646" t="s">
        <v>6356</v>
      </c>
      <c r="D15646">
        <v>200</v>
      </c>
      <c r="E15646" t="s">
        <v>6366</v>
      </c>
      <c r="F15646">
        <v>207</v>
      </c>
      <c r="G15646" t="s">
        <v>6638</v>
      </c>
      <c r="H15646">
        <v>415</v>
      </c>
      <c r="I15646" t="s">
        <v>10889</v>
      </c>
      <c r="J15646">
        <v>20115</v>
      </c>
      <c r="L15646" t="s">
        <v>6529</v>
      </c>
      <c r="M15646">
        <v>10522988</v>
      </c>
      <c r="N15646">
        <v>11757105</v>
      </c>
      <c r="O15646" t="s">
        <v>29325</v>
      </c>
      <c r="P15646" t="s">
        <v>6630</v>
      </c>
      <c r="Q15646" t="s">
        <v>6630</v>
      </c>
    </row>
    <row r="15647" spans="1:17" x14ac:dyDescent="0.35">
      <c r="A15647">
        <v>80005272</v>
      </c>
      <c r="B15647" t="s">
        <v>6334</v>
      </c>
      <c r="C15647" t="s">
        <v>6766</v>
      </c>
      <c r="D15647">
        <v>120</v>
      </c>
      <c r="E15647" t="s">
        <v>6627</v>
      </c>
      <c r="F15647">
        <v>145</v>
      </c>
      <c r="G15647" t="s">
        <v>6627</v>
      </c>
      <c r="H15647">
        <v>15</v>
      </c>
      <c r="I15647" t="s">
        <v>29326</v>
      </c>
      <c r="J15647" t="s">
        <v>6630</v>
      </c>
      <c r="L15647" t="s">
        <v>6526</v>
      </c>
      <c r="M15647" t="s">
        <v>6630</v>
      </c>
      <c r="N15647" t="s">
        <v>6630</v>
      </c>
      <c r="O15647" t="s">
        <v>6630</v>
      </c>
      <c r="P15647" t="s">
        <v>6630</v>
      </c>
      <c r="Q15647" t="s">
        <v>6630</v>
      </c>
    </row>
    <row r="15648" spans="1:17" x14ac:dyDescent="0.35">
      <c r="A15648">
        <v>3918114329</v>
      </c>
      <c r="B15648" t="s">
        <v>6626</v>
      </c>
      <c r="C15648" t="s">
        <v>6356</v>
      </c>
      <c r="D15648">
        <v>200</v>
      </c>
      <c r="E15648" t="s">
        <v>5245</v>
      </c>
      <c r="F15648">
        <v>202</v>
      </c>
      <c r="G15648" t="s">
        <v>5245</v>
      </c>
      <c r="H15648">
        <v>450</v>
      </c>
      <c r="I15648" t="s">
        <v>29327</v>
      </c>
      <c r="J15648">
        <v>20200</v>
      </c>
      <c r="L15648" t="s">
        <v>6529</v>
      </c>
      <c r="M15648">
        <v>10765331</v>
      </c>
      <c r="N15648">
        <v>10382701</v>
      </c>
      <c r="O15648" t="s">
        <v>6630</v>
      </c>
      <c r="P15648" t="s">
        <v>6630</v>
      </c>
      <c r="Q15648">
        <v>610</v>
      </c>
    </row>
    <row r="15649" spans="1:17" x14ac:dyDescent="0.35">
      <c r="A15649">
        <v>6393001500</v>
      </c>
      <c r="B15649" t="s">
        <v>6626</v>
      </c>
      <c r="C15649" t="s">
        <v>8762</v>
      </c>
      <c r="D15649">
        <v>130</v>
      </c>
      <c r="E15649" t="s">
        <v>6628</v>
      </c>
      <c r="F15649" t="s">
        <v>6628</v>
      </c>
      <c r="G15649" t="s">
        <v>6628</v>
      </c>
      <c r="H15649" t="s">
        <v>6628</v>
      </c>
      <c r="I15649" t="s">
        <v>29328</v>
      </c>
      <c r="J15649" t="s">
        <v>6630</v>
      </c>
      <c r="L15649" t="s">
        <v>6529</v>
      </c>
      <c r="M15649" t="s">
        <v>6630</v>
      </c>
      <c r="N15649" t="s">
        <v>6630</v>
      </c>
      <c r="O15649" t="s">
        <v>29329</v>
      </c>
      <c r="P15649" t="s">
        <v>6630</v>
      </c>
      <c r="Q15649" t="s">
        <v>6630</v>
      </c>
    </row>
    <row r="15650" spans="1:17" x14ac:dyDescent="0.35">
      <c r="A15650">
        <v>3905108638</v>
      </c>
      <c r="B15650" t="s">
        <v>6626</v>
      </c>
      <c r="C15650" t="s">
        <v>6356</v>
      </c>
      <c r="D15650">
        <v>200</v>
      </c>
      <c r="E15650" t="s">
        <v>5245</v>
      </c>
      <c r="F15650">
        <v>202</v>
      </c>
      <c r="G15650" t="s">
        <v>5245</v>
      </c>
      <c r="H15650">
        <v>450</v>
      </c>
      <c r="I15650" t="s">
        <v>29330</v>
      </c>
      <c r="J15650">
        <v>20200</v>
      </c>
      <c r="L15650" t="s">
        <v>6529</v>
      </c>
      <c r="M15650">
        <v>11204949</v>
      </c>
      <c r="N15650" t="s">
        <v>6630</v>
      </c>
      <c r="O15650" t="s">
        <v>29331</v>
      </c>
      <c r="P15650">
        <v>20205.804011</v>
      </c>
      <c r="Q15650">
        <v>700</v>
      </c>
    </row>
    <row r="15651" spans="1:17" x14ac:dyDescent="0.35">
      <c r="A15651">
        <v>3911110801</v>
      </c>
      <c r="B15651" t="s">
        <v>6626</v>
      </c>
      <c r="C15651" t="s">
        <v>6356</v>
      </c>
      <c r="D15651">
        <v>200</v>
      </c>
      <c r="E15651" t="s">
        <v>5245</v>
      </c>
      <c r="F15651">
        <v>202</v>
      </c>
      <c r="G15651" t="s">
        <v>5245</v>
      </c>
      <c r="H15651">
        <v>450</v>
      </c>
      <c r="I15651" t="s">
        <v>29332</v>
      </c>
      <c r="J15651">
        <v>20200</v>
      </c>
      <c r="L15651" t="s">
        <v>6529</v>
      </c>
      <c r="M15651">
        <v>12519150</v>
      </c>
      <c r="N15651" t="s">
        <v>6630</v>
      </c>
      <c r="O15651" t="s">
        <v>6630</v>
      </c>
      <c r="P15651" t="s">
        <v>6630</v>
      </c>
      <c r="Q15651">
        <v>610</v>
      </c>
    </row>
    <row r="15652" spans="1:17" x14ac:dyDescent="0.35">
      <c r="A15652">
        <v>6808109669</v>
      </c>
      <c r="B15652" t="s">
        <v>6626</v>
      </c>
      <c r="C15652" t="s">
        <v>6356</v>
      </c>
      <c r="D15652">
        <v>200</v>
      </c>
      <c r="E15652" t="s">
        <v>6366</v>
      </c>
      <c r="F15652">
        <v>207</v>
      </c>
      <c r="G15652" t="s">
        <v>5245</v>
      </c>
      <c r="H15652">
        <v>450</v>
      </c>
      <c r="I15652" t="s">
        <v>29333</v>
      </c>
      <c r="J15652" t="s">
        <v>6630</v>
      </c>
      <c r="L15652" t="s">
        <v>6529</v>
      </c>
      <c r="M15652">
        <v>11352415</v>
      </c>
      <c r="N15652">
        <v>10606911</v>
      </c>
      <c r="O15652" t="s">
        <v>29334</v>
      </c>
      <c r="P15652" t="s">
        <v>6630</v>
      </c>
      <c r="Q15652" t="s">
        <v>6630</v>
      </c>
    </row>
    <row r="15653" spans="1:17" x14ac:dyDescent="0.35">
      <c r="A15653">
        <v>80066101</v>
      </c>
      <c r="B15653" t="s">
        <v>6334</v>
      </c>
      <c r="C15653" t="s">
        <v>6766</v>
      </c>
      <c r="D15653">
        <v>120</v>
      </c>
      <c r="E15653" t="s">
        <v>6627</v>
      </c>
      <c r="F15653">
        <v>145</v>
      </c>
      <c r="G15653" t="s">
        <v>6627</v>
      </c>
      <c r="H15653">
        <v>15</v>
      </c>
      <c r="I15653" t="s">
        <v>29335</v>
      </c>
      <c r="J15653" t="s">
        <v>6630</v>
      </c>
      <c r="L15653" t="s">
        <v>6526</v>
      </c>
      <c r="M15653" t="s">
        <v>6630</v>
      </c>
      <c r="N15653" t="s">
        <v>6630</v>
      </c>
      <c r="O15653" t="s">
        <v>6630</v>
      </c>
      <c r="P15653" t="s">
        <v>6630</v>
      </c>
      <c r="Q15653" t="s">
        <v>6630</v>
      </c>
    </row>
    <row r="15654" spans="1:17" x14ac:dyDescent="0.35">
      <c r="A15654">
        <v>80664900</v>
      </c>
      <c r="B15654" t="s">
        <v>6334</v>
      </c>
      <c r="C15654" t="s">
        <v>6766</v>
      </c>
      <c r="D15654">
        <v>120</v>
      </c>
      <c r="E15654" t="s">
        <v>6627</v>
      </c>
      <c r="F15654">
        <v>145</v>
      </c>
      <c r="G15654" t="s">
        <v>6627</v>
      </c>
      <c r="H15654">
        <v>15</v>
      </c>
      <c r="I15654" t="s">
        <v>29336</v>
      </c>
      <c r="J15654" t="s">
        <v>6630</v>
      </c>
      <c r="L15654" t="s">
        <v>6526</v>
      </c>
      <c r="M15654" t="s">
        <v>6630</v>
      </c>
      <c r="N15654" t="s">
        <v>6630</v>
      </c>
      <c r="O15654" t="s">
        <v>6630</v>
      </c>
      <c r="P15654" t="s">
        <v>6630</v>
      </c>
      <c r="Q15654" t="s">
        <v>6630</v>
      </c>
    </row>
    <row r="15655" spans="1:17" x14ac:dyDescent="0.35">
      <c r="A15655" t="s">
        <v>29337</v>
      </c>
      <c r="B15655" t="s">
        <v>6334</v>
      </c>
      <c r="C15655" t="s">
        <v>6356</v>
      </c>
      <c r="D15655">
        <v>200</v>
      </c>
      <c r="E15655" t="s">
        <v>6659</v>
      </c>
      <c r="F15655">
        <v>208</v>
      </c>
      <c r="G15655" t="s">
        <v>1998</v>
      </c>
      <c r="H15655">
        <v>335</v>
      </c>
      <c r="I15655" t="s">
        <v>29338</v>
      </c>
      <c r="J15655" t="s">
        <v>6630</v>
      </c>
      <c r="L15655" t="s">
        <v>6526</v>
      </c>
      <c r="M15655" t="s">
        <v>6630</v>
      </c>
      <c r="N15655" t="s">
        <v>6630</v>
      </c>
      <c r="O15655" t="s">
        <v>6630</v>
      </c>
      <c r="P15655" t="s">
        <v>6630</v>
      </c>
      <c r="Q15655" t="s">
        <v>6630</v>
      </c>
    </row>
    <row r="15656" spans="1:17" x14ac:dyDescent="0.35">
      <c r="A15656">
        <v>80944702</v>
      </c>
      <c r="B15656" t="s">
        <v>6334</v>
      </c>
      <c r="C15656" t="s">
        <v>6766</v>
      </c>
      <c r="D15656">
        <v>120</v>
      </c>
      <c r="E15656" t="s">
        <v>6627</v>
      </c>
      <c r="F15656">
        <v>145</v>
      </c>
      <c r="G15656" t="s">
        <v>6627</v>
      </c>
      <c r="H15656">
        <v>15</v>
      </c>
      <c r="I15656" t="s">
        <v>29339</v>
      </c>
      <c r="J15656" t="s">
        <v>6630</v>
      </c>
      <c r="L15656" t="s">
        <v>6526</v>
      </c>
      <c r="M15656" t="s">
        <v>6630</v>
      </c>
      <c r="N15656" t="s">
        <v>6630</v>
      </c>
      <c r="O15656" t="s">
        <v>6630</v>
      </c>
      <c r="P15656" t="s">
        <v>6630</v>
      </c>
      <c r="Q15656" t="s">
        <v>6630</v>
      </c>
    </row>
    <row r="15657" spans="1:17" x14ac:dyDescent="0.35">
      <c r="A15657">
        <v>80416106</v>
      </c>
      <c r="B15657" t="s">
        <v>6334</v>
      </c>
      <c r="C15657" t="s">
        <v>6766</v>
      </c>
      <c r="D15657">
        <v>120</v>
      </c>
      <c r="E15657" t="s">
        <v>6627</v>
      </c>
      <c r="F15657">
        <v>145</v>
      </c>
      <c r="G15657" t="s">
        <v>6627</v>
      </c>
      <c r="H15657">
        <v>15</v>
      </c>
      <c r="I15657" t="s">
        <v>29340</v>
      </c>
      <c r="J15657" t="s">
        <v>6630</v>
      </c>
      <c r="L15657" t="s">
        <v>6526</v>
      </c>
      <c r="M15657" t="s">
        <v>6630</v>
      </c>
      <c r="N15657" t="s">
        <v>6630</v>
      </c>
      <c r="O15657" t="s">
        <v>6630</v>
      </c>
      <c r="P15657" t="s">
        <v>6630</v>
      </c>
      <c r="Q15657" t="s">
        <v>6630</v>
      </c>
    </row>
    <row r="15658" spans="1:17" x14ac:dyDescent="0.35">
      <c r="A15658">
        <v>9406108971</v>
      </c>
      <c r="B15658" t="s">
        <v>6626</v>
      </c>
      <c r="C15658" t="s">
        <v>6540</v>
      </c>
      <c r="D15658">
        <v>131</v>
      </c>
      <c r="E15658" t="s">
        <v>7755</v>
      </c>
      <c r="F15658">
        <v>212</v>
      </c>
      <c r="G15658" t="s">
        <v>7755</v>
      </c>
      <c r="H15658">
        <v>421</v>
      </c>
      <c r="I15658" t="s">
        <v>29341</v>
      </c>
      <c r="J15658">
        <v>9604108195</v>
      </c>
      <c r="L15658" t="s">
        <v>6529</v>
      </c>
      <c r="M15658">
        <v>10222512</v>
      </c>
      <c r="N15658" t="s">
        <v>6630</v>
      </c>
      <c r="O15658" t="s">
        <v>29342</v>
      </c>
      <c r="P15658" t="s">
        <v>6630</v>
      </c>
      <c r="Q15658">
        <v>100</v>
      </c>
    </row>
    <row r="15659" spans="1:17" x14ac:dyDescent="0.35">
      <c r="A15659">
        <v>80667909</v>
      </c>
      <c r="B15659" t="s">
        <v>6334</v>
      </c>
      <c r="C15659" t="s">
        <v>6766</v>
      </c>
      <c r="D15659">
        <v>120</v>
      </c>
      <c r="E15659" t="s">
        <v>6627</v>
      </c>
      <c r="F15659">
        <v>145</v>
      </c>
      <c r="G15659" t="s">
        <v>6627</v>
      </c>
      <c r="H15659">
        <v>15</v>
      </c>
      <c r="I15659" t="s">
        <v>29343</v>
      </c>
      <c r="J15659" t="s">
        <v>6630</v>
      </c>
      <c r="L15659" t="s">
        <v>6526</v>
      </c>
      <c r="M15659" t="s">
        <v>6630</v>
      </c>
      <c r="N15659" t="s">
        <v>6630</v>
      </c>
      <c r="O15659" t="s">
        <v>6630</v>
      </c>
      <c r="P15659" t="s">
        <v>6630</v>
      </c>
      <c r="Q15659" t="s">
        <v>6630</v>
      </c>
    </row>
    <row r="15660" spans="1:17" x14ac:dyDescent="0.35">
      <c r="A15660">
        <v>9411110694</v>
      </c>
      <c r="B15660" t="s">
        <v>6626</v>
      </c>
      <c r="C15660" t="s">
        <v>6335</v>
      </c>
      <c r="D15660">
        <v>150</v>
      </c>
      <c r="E15660" t="s">
        <v>6335</v>
      </c>
      <c r="F15660">
        <v>205</v>
      </c>
      <c r="G15660" t="s">
        <v>20527</v>
      </c>
      <c r="H15660">
        <v>604</v>
      </c>
      <c r="I15660" t="s">
        <v>29344</v>
      </c>
      <c r="J15660">
        <v>20507</v>
      </c>
      <c r="L15660" t="s">
        <v>6529</v>
      </c>
      <c r="M15660">
        <v>10298357</v>
      </c>
      <c r="N15660">
        <v>10565929</v>
      </c>
      <c r="O15660" t="s">
        <v>6630</v>
      </c>
      <c r="P15660" t="s">
        <v>6630</v>
      </c>
      <c r="Q15660">
        <v>700</v>
      </c>
    </row>
    <row r="15661" spans="1:17" x14ac:dyDescent="0.35">
      <c r="A15661">
        <v>80833656</v>
      </c>
      <c r="B15661" t="s">
        <v>6334</v>
      </c>
      <c r="C15661" t="s">
        <v>6766</v>
      </c>
      <c r="D15661">
        <v>120</v>
      </c>
      <c r="E15661" t="s">
        <v>6627</v>
      </c>
      <c r="F15661">
        <v>145</v>
      </c>
      <c r="G15661" t="s">
        <v>6627</v>
      </c>
      <c r="H15661">
        <v>15</v>
      </c>
      <c r="I15661" t="s">
        <v>29345</v>
      </c>
      <c r="J15661" t="s">
        <v>6630</v>
      </c>
      <c r="L15661" t="s">
        <v>6526</v>
      </c>
      <c r="M15661" t="s">
        <v>6630</v>
      </c>
      <c r="N15661" t="s">
        <v>6630</v>
      </c>
      <c r="O15661" t="s">
        <v>6630</v>
      </c>
      <c r="P15661" t="s">
        <v>6630</v>
      </c>
      <c r="Q15661" t="s">
        <v>6630</v>
      </c>
    </row>
    <row r="15662" spans="1:17" x14ac:dyDescent="0.35">
      <c r="A15662">
        <v>9493011703</v>
      </c>
      <c r="B15662" t="s">
        <v>6626</v>
      </c>
      <c r="C15662" t="s">
        <v>8762</v>
      </c>
      <c r="D15662">
        <v>130</v>
      </c>
      <c r="E15662" t="s">
        <v>6628</v>
      </c>
      <c r="F15662" t="s">
        <v>6628</v>
      </c>
      <c r="G15662" t="s">
        <v>6933</v>
      </c>
      <c r="H15662">
        <v>300</v>
      </c>
      <c r="I15662" t="s">
        <v>29346</v>
      </c>
      <c r="J15662" t="s">
        <v>6630</v>
      </c>
      <c r="L15662" t="s">
        <v>6529</v>
      </c>
      <c r="M15662" t="s">
        <v>6630</v>
      </c>
      <c r="N15662" t="s">
        <v>6630</v>
      </c>
      <c r="O15662" t="s">
        <v>6630</v>
      </c>
      <c r="P15662" t="s">
        <v>29347</v>
      </c>
      <c r="Q15662" t="s">
        <v>6630</v>
      </c>
    </row>
    <row r="15663" spans="1:17" x14ac:dyDescent="0.35">
      <c r="A15663">
        <v>2197105292</v>
      </c>
      <c r="B15663" t="s">
        <v>6626</v>
      </c>
      <c r="C15663" t="s">
        <v>6356</v>
      </c>
      <c r="D15663">
        <v>200</v>
      </c>
      <c r="E15663" t="s">
        <v>5245</v>
      </c>
      <c r="F15663">
        <v>202</v>
      </c>
      <c r="G15663" t="s">
        <v>5245</v>
      </c>
      <c r="H15663">
        <v>450</v>
      </c>
      <c r="I15663" t="s">
        <v>29348</v>
      </c>
      <c r="J15663">
        <v>20300</v>
      </c>
      <c r="L15663" t="s">
        <v>6529</v>
      </c>
      <c r="M15663" t="s">
        <v>6630</v>
      </c>
      <c r="N15663">
        <v>10438006</v>
      </c>
      <c r="O15663" t="s">
        <v>8779</v>
      </c>
      <c r="P15663" t="s">
        <v>29349</v>
      </c>
      <c r="Q15663" t="s">
        <v>6630</v>
      </c>
    </row>
    <row r="15664" spans="1:17" x14ac:dyDescent="0.35">
      <c r="A15664">
        <v>9499106307</v>
      </c>
      <c r="B15664" t="s">
        <v>6626</v>
      </c>
      <c r="C15664" t="s">
        <v>6356</v>
      </c>
      <c r="D15664">
        <v>200</v>
      </c>
      <c r="E15664" t="s">
        <v>6366</v>
      </c>
      <c r="F15664">
        <v>207</v>
      </c>
      <c r="G15664" t="s">
        <v>6662</v>
      </c>
      <c r="H15664">
        <v>720</v>
      </c>
      <c r="I15664" t="s">
        <v>29350</v>
      </c>
      <c r="J15664">
        <v>20800</v>
      </c>
      <c r="L15664" t="s">
        <v>6529</v>
      </c>
      <c r="M15664">
        <v>10007319</v>
      </c>
      <c r="N15664">
        <v>10347972</v>
      </c>
      <c r="O15664" t="s">
        <v>7084</v>
      </c>
      <c r="P15664" t="s">
        <v>7085</v>
      </c>
      <c r="Q15664" t="s">
        <v>6630</v>
      </c>
    </row>
    <row r="15665" spans="1:17" x14ac:dyDescent="0.35">
      <c r="A15665">
        <v>9414112564</v>
      </c>
      <c r="B15665" t="s">
        <v>6626</v>
      </c>
      <c r="C15665" t="s">
        <v>6356</v>
      </c>
      <c r="D15665">
        <v>200</v>
      </c>
      <c r="E15665" t="s">
        <v>6645</v>
      </c>
      <c r="F15665">
        <v>201</v>
      </c>
      <c r="G15665" t="s">
        <v>6638</v>
      </c>
      <c r="H15665">
        <v>415</v>
      </c>
      <c r="I15665" t="s">
        <v>24089</v>
      </c>
      <c r="J15665">
        <v>20115</v>
      </c>
      <c r="L15665" t="s">
        <v>6529</v>
      </c>
      <c r="M15665">
        <v>13281059</v>
      </c>
      <c r="N15665">
        <v>13812817</v>
      </c>
      <c r="O15665" t="s">
        <v>6630</v>
      </c>
      <c r="P15665" t="s">
        <v>6630</v>
      </c>
      <c r="Q15665" t="s">
        <v>6630</v>
      </c>
    </row>
    <row r="15666" spans="1:17" x14ac:dyDescent="0.35">
      <c r="A15666">
        <v>9422115948</v>
      </c>
      <c r="B15666" t="s">
        <v>6626</v>
      </c>
      <c r="C15666" t="s">
        <v>6356</v>
      </c>
      <c r="D15666">
        <v>200</v>
      </c>
      <c r="E15666" t="s">
        <v>6645</v>
      </c>
      <c r="F15666">
        <v>201</v>
      </c>
      <c r="G15666" t="s">
        <v>6635</v>
      </c>
      <c r="H15666">
        <v>405</v>
      </c>
      <c r="I15666" t="s">
        <v>29351</v>
      </c>
      <c r="J15666">
        <v>20135</v>
      </c>
      <c r="L15666" t="s">
        <v>6529</v>
      </c>
      <c r="M15666">
        <v>10537223</v>
      </c>
      <c r="N15666">
        <v>10329176</v>
      </c>
      <c r="O15666" t="s">
        <v>6630</v>
      </c>
      <c r="P15666" t="s">
        <v>6630</v>
      </c>
      <c r="Q15666" t="s">
        <v>6630</v>
      </c>
    </row>
    <row r="15667" spans="1:17" x14ac:dyDescent="0.35">
      <c r="A15667">
        <v>9494100527</v>
      </c>
      <c r="B15667" t="s">
        <v>6626</v>
      </c>
      <c r="C15667" t="s">
        <v>6356</v>
      </c>
      <c r="D15667">
        <v>200</v>
      </c>
      <c r="E15667" t="s">
        <v>6659</v>
      </c>
      <c r="F15667">
        <v>208</v>
      </c>
      <c r="G15667" t="s">
        <v>6628</v>
      </c>
      <c r="H15667" t="s">
        <v>6628</v>
      </c>
      <c r="I15667" t="s">
        <v>29352</v>
      </c>
      <c r="J15667" t="s">
        <v>6630</v>
      </c>
      <c r="L15667" t="s">
        <v>6529</v>
      </c>
      <c r="M15667" t="s">
        <v>6630</v>
      </c>
      <c r="N15667">
        <v>10003791</v>
      </c>
      <c r="O15667" t="s">
        <v>6630</v>
      </c>
      <c r="P15667" t="s">
        <v>6799</v>
      </c>
      <c r="Q15667" t="s">
        <v>6630</v>
      </c>
    </row>
    <row r="15668" spans="1:17" x14ac:dyDescent="0.35">
      <c r="A15668">
        <v>80000950</v>
      </c>
      <c r="B15668" t="s">
        <v>6334</v>
      </c>
      <c r="C15668" t="s">
        <v>6766</v>
      </c>
      <c r="D15668">
        <v>120</v>
      </c>
      <c r="E15668" t="s">
        <v>6627</v>
      </c>
      <c r="F15668">
        <v>145</v>
      </c>
      <c r="G15668" t="s">
        <v>6627</v>
      </c>
      <c r="H15668">
        <v>15</v>
      </c>
      <c r="I15668" t="s">
        <v>29353</v>
      </c>
      <c r="J15668" t="s">
        <v>6630</v>
      </c>
      <c r="L15668" t="s">
        <v>6526</v>
      </c>
      <c r="M15668" t="s">
        <v>6630</v>
      </c>
      <c r="N15668" t="s">
        <v>6630</v>
      </c>
      <c r="O15668" t="s">
        <v>6630</v>
      </c>
      <c r="P15668" t="s">
        <v>6630</v>
      </c>
      <c r="Q15668" t="s">
        <v>6630</v>
      </c>
    </row>
    <row r="15669" spans="1:17" x14ac:dyDescent="0.35">
      <c r="A15669">
        <v>80330422</v>
      </c>
      <c r="B15669" t="s">
        <v>6334</v>
      </c>
      <c r="C15669" t="s">
        <v>6766</v>
      </c>
      <c r="D15669">
        <v>120</v>
      </c>
      <c r="E15669" t="s">
        <v>6627</v>
      </c>
      <c r="F15669">
        <v>145</v>
      </c>
      <c r="G15669" t="s">
        <v>6627</v>
      </c>
      <c r="H15669">
        <v>15</v>
      </c>
      <c r="I15669" t="s">
        <v>29354</v>
      </c>
      <c r="J15669" t="s">
        <v>6630</v>
      </c>
      <c r="L15669" t="s">
        <v>6526</v>
      </c>
      <c r="M15669" t="s">
        <v>6630</v>
      </c>
      <c r="N15669" t="s">
        <v>6630</v>
      </c>
      <c r="O15669" t="s">
        <v>6630</v>
      </c>
      <c r="P15669" t="s">
        <v>6630</v>
      </c>
      <c r="Q15669" t="s">
        <v>6630</v>
      </c>
    </row>
    <row r="15670" spans="1:17" x14ac:dyDescent="0.35">
      <c r="A15670">
        <v>9415112794</v>
      </c>
      <c r="B15670" t="s">
        <v>6626</v>
      </c>
      <c r="C15670" t="s">
        <v>6356</v>
      </c>
      <c r="D15670">
        <v>200</v>
      </c>
      <c r="E15670" t="s">
        <v>6645</v>
      </c>
      <c r="F15670">
        <v>201</v>
      </c>
      <c r="G15670" t="s">
        <v>6638</v>
      </c>
      <c r="H15670">
        <v>415</v>
      </c>
      <c r="I15670" t="s">
        <v>29355</v>
      </c>
      <c r="J15670">
        <v>20115</v>
      </c>
      <c r="L15670" t="s">
        <v>6529</v>
      </c>
      <c r="M15670">
        <v>12959331</v>
      </c>
      <c r="N15670">
        <v>13118032</v>
      </c>
      <c r="O15670" t="s">
        <v>6630</v>
      </c>
      <c r="P15670" t="s">
        <v>6630</v>
      </c>
      <c r="Q15670" t="s">
        <v>6630</v>
      </c>
    </row>
    <row r="15671" spans="1:17" x14ac:dyDescent="0.35">
      <c r="A15671">
        <v>9417113856</v>
      </c>
      <c r="B15671" t="s">
        <v>6626</v>
      </c>
      <c r="C15671" t="s">
        <v>6540</v>
      </c>
      <c r="D15671">
        <v>131</v>
      </c>
      <c r="E15671" t="s">
        <v>2905</v>
      </c>
      <c r="F15671">
        <v>300</v>
      </c>
      <c r="G15671" t="s">
        <v>6628</v>
      </c>
      <c r="H15671" t="s">
        <v>6628</v>
      </c>
      <c r="I15671" t="s">
        <v>14659</v>
      </c>
      <c r="J15671">
        <v>20120</v>
      </c>
      <c r="L15671" t="s">
        <v>6529</v>
      </c>
      <c r="M15671">
        <v>14992514</v>
      </c>
      <c r="N15671">
        <v>13261584</v>
      </c>
      <c r="O15671" t="s">
        <v>6630</v>
      </c>
      <c r="P15671" t="s">
        <v>6630</v>
      </c>
      <c r="Q15671" t="s">
        <v>6630</v>
      </c>
    </row>
    <row r="15672" spans="1:17" x14ac:dyDescent="0.35">
      <c r="A15672">
        <v>9424116729</v>
      </c>
      <c r="B15672" t="s">
        <v>6334</v>
      </c>
      <c r="C15672" t="s">
        <v>6356</v>
      </c>
      <c r="D15672">
        <v>200</v>
      </c>
      <c r="E15672" t="s">
        <v>6366</v>
      </c>
      <c r="F15672">
        <v>207</v>
      </c>
      <c r="G15672" t="s">
        <v>176</v>
      </c>
      <c r="H15672">
        <v>705</v>
      </c>
      <c r="I15672" t="s">
        <v>29356</v>
      </c>
      <c r="J15672">
        <v>20800</v>
      </c>
      <c r="L15672" t="s">
        <v>6529</v>
      </c>
      <c r="M15672">
        <v>13133072</v>
      </c>
      <c r="N15672">
        <v>10039940</v>
      </c>
      <c r="O15672" t="s">
        <v>6630</v>
      </c>
      <c r="P15672" t="s">
        <v>6630</v>
      </c>
      <c r="Q15672">
        <v>700</v>
      </c>
    </row>
    <row r="15673" spans="1:17" x14ac:dyDescent="0.35">
      <c r="A15673">
        <v>7994013914</v>
      </c>
      <c r="B15673" t="s">
        <v>6626</v>
      </c>
      <c r="C15673" t="s">
        <v>8762</v>
      </c>
      <c r="D15673">
        <v>130</v>
      </c>
      <c r="E15673" t="s">
        <v>6628</v>
      </c>
      <c r="F15673" t="s">
        <v>6628</v>
      </c>
      <c r="G15673" t="s">
        <v>6628</v>
      </c>
      <c r="H15673" t="s">
        <v>6628</v>
      </c>
      <c r="I15673" t="s">
        <v>29357</v>
      </c>
      <c r="J15673" t="s">
        <v>6630</v>
      </c>
      <c r="L15673" t="s">
        <v>6529</v>
      </c>
      <c r="M15673" t="s">
        <v>6630</v>
      </c>
      <c r="N15673" t="s">
        <v>6630</v>
      </c>
      <c r="O15673" t="s">
        <v>6630</v>
      </c>
      <c r="P15673" t="s">
        <v>6647</v>
      </c>
      <c r="Q15673" t="s">
        <v>6630</v>
      </c>
    </row>
    <row r="15674" spans="1:17" x14ac:dyDescent="0.35">
      <c r="A15674">
        <v>80543509</v>
      </c>
      <c r="B15674" t="s">
        <v>6334</v>
      </c>
      <c r="C15674" t="s">
        <v>6766</v>
      </c>
      <c r="D15674">
        <v>120</v>
      </c>
      <c r="E15674" t="s">
        <v>6627</v>
      </c>
      <c r="F15674">
        <v>145</v>
      </c>
      <c r="G15674" t="s">
        <v>6627</v>
      </c>
      <c r="H15674">
        <v>15</v>
      </c>
      <c r="I15674" t="s">
        <v>29358</v>
      </c>
      <c r="J15674" t="s">
        <v>6630</v>
      </c>
      <c r="L15674" t="s">
        <v>6526</v>
      </c>
      <c r="M15674" t="s">
        <v>6630</v>
      </c>
      <c r="N15674" t="s">
        <v>6630</v>
      </c>
      <c r="O15674" t="s">
        <v>6630</v>
      </c>
      <c r="P15674" t="s">
        <v>6630</v>
      </c>
      <c r="Q15674" t="s">
        <v>6630</v>
      </c>
    </row>
    <row r="15675" spans="1:17" x14ac:dyDescent="0.35">
      <c r="A15675">
        <v>6300106471</v>
      </c>
      <c r="B15675" t="s">
        <v>6626</v>
      </c>
      <c r="C15675" t="s">
        <v>6540</v>
      </c>
      <c r="D15675">
        <v>131</v>
      </c>
      <c r="E15675" t="s">
        <v>7008</v>
      </c>
      <c r="F15675">
        <v>303</v>
      </c>
      <c r="G15675" t="s">
        <v>7284</v>
      </c>
      <c r="H15675">
        <v>130</v>
      </c>
      <c r="I15675" t="s">
        <v>29359</v>
      </c>
      <c r="J15675" t="s">
        <v>6630</v>
      </c>
      <c r="L15675" t="s">
        <v>6529</v>
      </c>
      <c r="M15675">
        <v>10171479</v>
      </c>
      <c r="N15675" t="s">
        <v>6630</v>
      </c>
      <c r="O15675" t="s">
        <v>6630</v>
      </c>
      <c r="P15675" t="s">
        <v>6799</v>
      </c>
      <c r="Q15675" t="s">
        <v>6630</v>
      </c>
    </row>
    <row r="15676" spans="1:17" x14ac:dyDescent="0.35">
      <c r="A15676">
        <v>6308109565</v>
      </c>
      <c r="B15676" t="s">
        <v>6626</v>
      </c>
      <c r="C15676" t="s">
        <v>6356</v>
      </c>
      <c r="D15676">
        <v>200</v>
      </c>
      <c r="E15676" t="s">
        <v>6366</v>
      </c>
      <c r="F15676">
        <v>207</v>
      </c>
      <c r="G15676" t="s">
        <v>176</v>
      </c>
      <c r="H15676">
        <v>705</v>
      </c>
      <c r="I15676" t="s">
        <v>29360</v>
      </c>
      <c r="J15676">
        <v>20115</v>
      </c>
      <c r="L15676" t="s">
        <v>6529</v>
      </c>
      <c r="M15676">
        <v>11180502</v>
      </c>
      <c r="N15676">
        <v>11694212</v>
      </c>
      <c r="O15676" t="s">
        <v>29361</v>
      </c>
      <c r="P15676" t="s">
        <v>6630</v>
      </c>
      <c r="Q15676" t="s">
        <v>6630</v>
      </c>
    </row>
    <row r="15677" spans="1:17" x14ac:dyDescent="0.35">
      <c r="A15677">
        <v>9425116993</v>
      </c>
      <c r="B15677" t="s">
        <v>6334</v>
      </c>
      <c r="C15677" t="s">
        <v>6356</v>
      </c>
      <c r="D15677">
        <v>200</v>
      </c>
      <c r="E15677" t="s">
        <v>6366</v>
      </c>
      <c r="F15677">
        <v>207</v>
      </c>
      <c r="G15677" t="s">
        <v>176</v>
      </c>
      <c r="H15677">
        <v>705</v>
      </c>
      <c r="I15677" t="s">
        <v>29362</v>
      </c>
      <c r="J15677">
        <v>20800</v>
      </c>
      <c r="L15677" t="s">
        <v>6529</v>
      </c>
      <c r="M15677">
        <v>12975067</v>
      </c>
      <c r="N15677">
        <v>11870044</v>
      </c>
      <c r="O15677" t="s">
        <v>6630</v>
      </c>
      <c r="P15677" t="s">
        <v>6630</v>
      </c>
      <c r="Q15677">
        <v>700</v>
      </c>
    </row>
    <row r="15678" spans="1:17" x14ac:dyDescent="0.35">
      <c r="A15678">
        <v>9412111190</v>
      </c>
      <c r="B15678" t="s">
        <v>6626</v>
      </c>
      <c r="C15678" t="s">
        <v>6335</v>
      </c>
      <c r="D15678">
        <v>150</v>
      </c>
      <c r="E15678" t="s">
        <v>6335</v>
      </c>
      <c r="F15678">
        <v>205</v>
      </c>
      <c r="G15678" t="s">
        <v>218</v>
      </c>
      <c r="H15678">
        <v>607</v>
      </c>
      <c r="I15678" t="s">
        <v>29363</v>
      </c>
      <c r="J15678">
        <v>20509</v>
      </c>
      <c r="L15678" t="s">
        <v>6529</v>
      </c>
      <c r="M15678">
        <v>10254080</v>
      </c>
      <c r="N15678">
        <v>10632634</v>
      </c>
      <c r="O15678" s="3">
        <v>2.9575295762957701E+19</v>
      </c>
      <c r="P15678" t="s">
        <v>6630</v>
      </c>
      <c r="Q15678" t="s">
        <v>6630</v>
      </c>
    </row>
    <row r="15679" spans="1:17" x14ac:dyDescent="0.35">
      <c r="A15679">
        <v>80135301</v>
      </c>
      <c r="B15679" t="s">
        <v>6334</v>
      </c>
      <c r="C15679" t="s">
        <v>6766</v>
      </c>
      <c r="D15679">
        <v>120</v>
      </c>
      <c r="E15679" t="s">
        <v>6627</v>
      </c>
      <c r="F15679">
        <v>145</v>
      </c>
      <c r="G15679" t="s">
        <v>6627</v>
      </c>
      <c r="H15679">
        <v>15</v>
      </c>
      <c r="I15679" t="s">
        <v>29364</v>
      </c>
      <c r="J15679" t="s">
        <v>6630</v>
      </c>
      <c r="L15679" t="s">
        <v>6526</v>
      </c>
      <c r="M15679" t="s">
        <v>6630</v>
      </c>
      <c r="N15679" t="s">
        <v>6630</v>
      </c>
      <c r="O15679" t="s">
        <v>6630</v>
      </c>
      <c r="P15679" t="s">
        <v>6630</v>
      </c>
      <c r="Q15679" t="s">
        <v>6630</v>
      </c>
    </row>
    <row r="15680" spans="1:17" x14ac:dyDescent="0.35">
      <c r="A15680">
        <v>9403107997</v>
      </c>
      <c r="B15680" t="s">
        <v>6626</v>
      </c>
      <c r="C15680" t="s">
        <v>6356</v>
      </c>
      <c r="D15680">
        <v>200</v>
      </c>
      <c r="E15680" t="s">
        <v>6659</v>
      </c>
      <c r="F15680">
        <v>208</v>
      </c>
      <c r="G15680" t="s">
        <v>3838</v>
      </c>
      <c r="H15680">
        <v>313</v>
      </c>
      <c r="I15680" t="s">
        <v>16752</v>
      </c>
      <c r="J15680">
        <v>13562</v>
      </c>
      <c r="L15680" t="s">
        <v>6529</v>
      </c>
      <c r="M15680">
        <v>11320202</v>
      </c>
      <c r="N15680" t="s">
        <v>6630</v>
      </c>
      <c r="O15680" t="s">
        <v>6630</v>
      </c>
      <c r="P15680" t="s">
        <v>29365</v>
      </c>
      <c r="Q15680" t="s">
        <v>6630</v>
      </c>
    </row>
    <row r="15681" spans="1:17" x14ac:dyDescent="0.35">
      <c r="A15681">
        <v>9493011310</v>
      </c>
      <c r="B15681" t="s">
        <v>6626</v>
      </c>
      <c r="C15681" t="s">
        <v>8762</v>
      </c>
      <c r="D15681">
        <v>130</v>
      </c>
      <c r="E15681" t="s">
        <v>6628</v>
      </c>
      <c r="F15681" t="s">
        <v>6628</v>
      </c>
      <c r="G15681" t="s">
        <v>6933</v>
      </c>
      <c r="H15681">
        <v>300</v>
      </c>
      <c r="I15681" t="s">
        <v>29366</v>
      </c>
      <c r="J15681" t="s">
        <v>6630</v>
      </c>
      <c r="L15681" t="s">
        <v>6529</v>
      </c>
      <c r="M15681" t="s">
        <v>6630</v>
      </c>
      <c r="N15681" t="s">
        <v>6630</v>
      </c>
      <c r="O15681" t="s">
        <v>6630</v>
      </c>
      <c r="P15681" t="s">
        <v>29367</v>
      </c>
      <c r="Q15681" t="s">
        <v>6630</v>
      </c>
    </row>
    <row r="15682" spans="1:17" x14ac:dyDescent="0.35">
      <c r="A15682">
        <v>9422115936</v>
      </c>
      <c r="B15682" t="s">
        <v>6334</v>
      </c>
      <c r="C15682" t="s">
        <v>6356</v>
      </c>
      <c r="D15682">
        <v>200</v>
      </c>
      <c r="E15682" t="s">
        <v>6645</v>
      </c>
      <c r="F15682">
        <v>201</v>
      </c>
      <c r="G15682" t="s">
        <v>6638</v>
      </c>
      <c r="H15682">
        <v>415</v>
      </c>
      <c r="I15682" t="s">
        <v>16140</v>
      </c>
      <c r="J15682">
        <v>20115</v>
      </c>
      <c r="L15682" t="s">
        <v>6529</v>
      </c>
      <c r="M15682">
        <v>12651450</v>
      </c>
      <c r="N15682">
        <v>15755852</v>
      </c>
      <c r="O15682" t="s">
        <v>6630</v>
      </c>
      <c r="P15682" t="s">
        <v>6630</v>
      </c>
      <c r="Q15682" t="s">
        <v>6630</v>
      </c>
    </row>
    <row r="15683" spans="1:17" x14ac:dyDescent="0.35">
      <c r="A15683">
        <v>9409109782</v>
      </c>
      <c r="B15683" t="s">
        <v>6626</v>
      </c>
      <c r="C15683" t="s">
        <v>6356</v>
      </c>
      <c r="D15683">
        <v>200</v>
      </c>
      <c r="E15683" t="s">
        <v>6366</v>
      </c>
      <c r="F15683">
        <v>207</v>
      </c>
      <c r="G15683" t="s">
        <v>176</v>
      </c>
      <c r="H15683">
        <v>705</v>
      </c>
      <c r="I15683" t="s">
        <v>29368</v>
      </c>
      <c r="J15683">
        <v>20800</v>
      </c>
      <c r="L15683" t="s">
        <v>6529</v>
      </c>
      <c r="M15683">
        <v>10008027</v>
      </c>
      <c r="N15683">
        <v>10061106</v>
      </c>
      <c r="O15683" t="s">
        <v>6630</v>
      </c>
      <c r="P15683" t="s">
        <v>6630</v>
      </c>
      <c r="Q15683">
        <v>700</v>
      </c>
    </row>
    <row r="15684" spans="1:17" x14ac:dyDescent="0.35">
      <c r="A15684">
        <v>7999105993</v>
      </c>
      <c r="B15684" t="s">
        <v>6626</v>
      </c>
      <c r="C15684" t="s">
        <v>6356</v>
      </c>
      <c r="D15684">
        <v>200</v>
      </c>
      <c r="E15684" t="s">
        <v>5245</v>
      </c>
      <c r="F15684">
        <v>202</v>
      </c>
      <c r="G15684" t="s">
        <v>5245</v>
      </c>
      <c r="H15684">
        <v>450</v>
      </c>
      <c r="I15684" t="s">
        <v>29369</v>
      </c>
      <c r="J15684">
        <v>20200</v>
      </c>
      <c r="L15684" t="s">
        <v>6529</v>
      </c>
      <c r="M15684" t="s">
        <v>6630</v>
      </c>
      <c r="N15684">
        <v>10410901</v>
      </c>
      <c r="O15684" t="s">
        <v>29370</v>
      </c>
      <c r="P15684" t="s">
        <v>29371</v>
      </c>
      <c r="Q15684" t="s">
        <v>6630</v>
      </c>
    </row>
    <row r="15685" spans="1:17" x14ac:dyDescent="0.35">
      <c r="A15685">
        <v>9417113831</v>
      </c>
      <c r="B15685" t="s">
        <v>6626</v>
      </c>
      <c r="C15685" t="s">
        <v>6356</v>
      </c>
      <c r="D15685">
        <v>200</v>
      </c>
      <c r="E15685" t="s">
        <v>6366</v>
      </c>
      <c r="F15685">
        <v>207</v>
      </c>
      <c r="G15685" t="s">
        <v>4535</v>
      </c>
      <c r="H15685">
        <v>785</v>
      </c>
      <c r="I15685" t="s">
        <v>29372</v>
      </c>
      <c r="J15685">
        <v>20800</v>
      </c>
      <c r="L15685" t="s">
        <v>6529</v>
      </c>
      <c r="M15685">
        <v>10014731</v>
      </c>
      <c r="N15685">
        <v>13194529</v>
      </c>
      <c r="O15685" t="s">
        <v>6630</v>
      </c>
      <c r="P15685" t="s">
        <v>6630</v>
      </c>
      <c r="Q15685">
        <v>700</v>
      </c>
    </row>
    <row r="15686" spans="1:17" x14ac:dyDescent="0.35">
      <c r="A15686">
        <v>6307109171</v>
      </c>
      <c r="B15686" t="s">
        <v>6626</v>
      </c>
      <c r="C15686" t="s">
        <v>6356</v>
      </c>
      <c r="D15686">
        <v>200</v>
      </c>
      <c r="E15686" t="s">
        <v>6366</v>
      </c>
      <c r="F15686">
        <v>207</v>
      </c>
      <c r="G15686" t="s">
        <v>176</v>
      </c>
      <c r="H15686">
        <v>705</v>
      </c>
      <c r="I15686" t="s">
        <v>29373</v>
      </c>
      <c r="J15686">
        <v>20800</v>
      </c>
      <c r="L15686" t="s">
        <v>6529</v>
      </c>
      <c r="M15686">
        <v>10008027</v>
      </c>
      <c r="N15686">
        <v>11829851</v>
      </c>
      <c r="O15686" t="s">
        <v>6630</v>
      </c>
      <c r="P15686">
        <v>20800.804011</v>
      </c>
      <c r="Q15686">
        <v>700</v>
      </c>
    </row>
    <row r="15687" spans="1:17" x14ac:dyDescent="0.35">
      <c r="A15687">
        <v>3905108709</v>
      </c>
      <c r="B15687" t="s">
        <v>6626</v>
      </c>
      <c r="C15687" t="s">
        <v>6356</v>
      </c>
      <c r="D15687">
        <v>200</v>
      </c>
      <c r="E15687" t="s">
        <v>5245</v>
      </c>
      <c r="F15687">
        <v>202</v>
      </c>
      <c r="G15687" t="s">
        <v>5245</v>
      </c>
      <c r="H15687">
        <v>450</v>
      </c>
      <c r="I15687" t="s">
        <v>18194</v>
      </c>
      <c r="J15687">
        <v>20200</v>
      </c>
      <c r="L15687" t="s">
        <v>6529</v>
      </c>
      <c r="M15687">
        <v>10575086</v>
      </c>
      <c r="N15687">
        <v>10008025</v>
      </c>
      <c r="O15687" t="s">
        <v>6630</v>
      </c>
      <c r="P15687">
        <v>20208.744020999999</v>
      </c>
      <c r="Q15687">
        <v>610</v>
      </c>
    </row>
    <row r="15688" spans="1:17" x14ac:dyDescent="0.35">
      <c r="A15688">
        <v>80194403</v>
      </c>
      <c r="B15688" t="s">
        <v>6334</v>
      </c>
      <c r="C15688" t="s">
        <v>6766</v>
      </c>
      <c r="D15688">
        <v>120</v>
      </c>
      <c r="E15688" t="s">
        <v>6627</v>
      </c>
      <c r="F15688">
        <v>145</v>
      </c>
      <c r="G15688" t="s">
        <v>6627</v>
      </c>
      <c r="H15688">
        <v>15</v>
      </c>
      <c r="I15688" t="s">
        <v>29374</v>
      </c>
      <c r="J15688" t="s">
        <v>6630</v>
      </c>
      <c r="L15688" t="s">
        <v>6526</v>
      </c>
      <c r="M15688" t="s">
        <v>6630</v>
      </c>
      <c r="N15688" t="s">
        <v>6630</v>
      </c>
      <c r="O15688" t="s">
        <v>6630</v>
      </c>
      <c r="P15688" t="s">
        <v>6630</v>
      </c>
      <c r="Q15688" t="s">
        <v>6630</v>
      </c>
    </row>
    <row r="15689" spans="1:17" x14ac:dyDescent="0.35">
      <c r="A15689">
        <v>9410110228</v>
      </c>
      <c r="B15689" t="s">
        <v>6626</v>
      </c>
      <c r="C15689" t="s">
        <v>6356</v>
      </c>
      <c r="D15689">
        <v>200</v>
      </c>
      <c r="E15689" t="s">
        <v>488</v>
      </c>
      <c r="F15689">
        <v>203</v>
      </c>
      <c r="G15689" t="s">
        <v>488</v>
      </c>
      <c r="H15689">
        <v>500</v>
      </c>
      <c r="I15689" t="s">
        <v>29375</v>
      </c>
      <c r="J15689">
        <v>20300</v>
      </c>
      <c r="L15689" t="s">
        <v>6529</v>
      </c>
      <c r="M15689">
        <v>11857704</v>
      </c>
      <c r="N15689" t="s">
        <v>6630</v>
      </c>
      <c r="O15689" t="s">
        <v>29376</v>
      </c>
      <c r="P15689" t="s">
        <v>6630</v>
      </c>
      <c r="Q15689" t="s">
        <v>6630</v>
      </c>
    </row>
    <row r="15690" spans="1:17" x14ac:dyDescent="0.35">
      <c r="A15690">
        <v>8799106145</v>
      </c>
      <c r="B15690" t="s">
        <v>6626</v>
      </c>
      <c r="C15690" t="s">
        <v>6356</v>
      </c>
      <c r="D15690">
        <v>200</v>
      </c>
      <c r="E15690" t="s">
        <v>6701</v>
      </c>
      <c r="F15690">
        <v>500</v>
      </c>
      <c r="G15690" t="s">
        <v>7639</v>
      </c>
      <c r="H15690">
        <v>63</v>
      </c>
      <c r="I15690" t="s">
        <v>29377</v>
      </c>
      <c r="J15690">
        <v>12029</v>
      </c>
      <c r="L15690" t="s">
        <v>6529</v>
      </c>
      <c r="M15690">
        <v>10239269</v>
      </c>
      <c r="N15690" t="s">
        <v>6630</v>
      </c>
      <c r="O15690" t="s">
        <v>6630</v>
      </c>
      <c r="P15690" t="s">
        <v>29378</v>
      </c>
      <c r="Q15690" t="s">
        <v>6630</v>
      </c>
    </row>
    <row r="15691" spans="1:17" x14ac:dyDescent="0.35">
      <c r="A15691">
        <v>9410110445</v>
      </c>
      <c r="B15691" t="s">
        <v>6626</v>
      </c>
      <c r="C15691" t="s">
        <v>6356</v>
      </c>
      <c r="D15691">
        <v>200</v>
      </c>
      <c r="E15691" t="s">
        <v>5238</v>
      </c>
      <c r="F15691">
        <v>206</v>
      </c>
      <c r="G15691" t="s">
        <v>6786</v>
      </c>
      <c r="H15691">
        <v>440</v>
      </c>
      <c r="I15691" t="s">
        <v>29379</v>
      </c>
      <c r="J15691" t="s">
        <v>6630</v>
      </c>
      <c r="L15691" t="s">
        <v>6529</v>
      </c>
      <c r="M15691">
        <v>10181343</v>
      </c>
      <c r="N15691" t="s">
        <v>6630</v>
      </c>
      <c r="O15691" t="s">
        <v>29380</v>
      </c>
      <c r="P15691" t="s">
        <v>29381</v>
      </c>
      <c r="Q15691" t="s">
        <v>6630</v>
      </c>
    </row>
    <row r="15692" spans="1:17" x14ac:dyDescent="0.35">
      <c r="A15692">
        <v>20120</v>
      </c>
      <c r="B15692" t="s">
        <v>6334</v>
      </c>
      <c r="C15692" t="s">
        <v>6540</v>
      </c>
      <c r="D15692">
        <v>131</v>
      </c>
      <c r="E15692" t="s">
        <v>2905</v>
      </c>
      <c r="F15692">
        <v>300</v>
      </c>
      <c r="G15692" t="s">
        <v>2845</v>
      </c>
      <c r="H15692">
        <v>107</v>
      </c>
      <c r="I15692" t="s">
        <v>2845</v>
      </c>
      <c r="J15692">
        <v>13200</v>
      </c>
      <c r="L15692" t="s">
        <v>6526</v>
      </c>
      <c r="M15692">
        <v>15990537</v>
      </c>
      <c r="N15692" t="s">
        <v>6630</v>
      </c>
      <c r="O15692" t="s">
        <v>6630</v>
      </c>
      <c r="P15692" t="s">
        <v>29382</v>
      </c>
      <c r="Q15692" t="s">
        <v>6630</v>
      </c>
    </row>
    <row r="15693" spans="1:17" x14ac:dyDescent="0.35">
      <c r="A15693">
        <v>9497105349</v>
      </c>
      <c r="B15693" t="s">
        <v>6626</v>
      </c>
      <c r="C15693" t="s">
        <v>6356</v>
      </c>
      <c r="D15693">
        <v>200</v>
      </c>
      <c r="E15693" t="s">
        <v>6999</v>
      </c>
      <c r="F15693">
        <v>205</v>
      </c>
      <c r="G15693" t="s">
        <v>7000</v>
      </c>
      <c r="H15693">
        <v>600</v>
      </c>
      <c r="I15693" t="s">
        <v>29383</v>
      </c>
      <c r="J15693" t="s">
        <v>6630</v>
      </c>
      <c r="L15693" t="s">
        <v>6529</v>
      </c>
      <c r="M15693" t="s">
        <v>6630</v>
      </c>
      <c r="N15693">
        <v>10032313</v>
      </c>
      <c r="O15693" t="s">
        <v>29384</v>
      </c>
      <c r="P15693" t="s">
        <v>29385</v>
      </c>
      <c r="Q15693" t="s">
        <v>6630</v>
      </c>
    </row>
    <row r="15694" spans="1:17" x14ac:dyDescent="0.35">
      <c r="A15694">
        <v>3502107572</v>
      </c>
      <c r="B15694" t="s">
        <v>6626</v>
      </c>
      <c r="C15694" t="s">
        <v>6356</v>
      </c>
      <c r="D15694">
        <v>200</v>
      </c>
      <c r="E15694" t="s">
        <v>5245</v>
      </c>
      <c r="F15694">
        <v>202</v>
      </c>
      <c r="G15694" t="s">
        <v>5245</v>
      </c>
      <c r="H15694">
        <v>450</v>
      </c>
      <c r="I15694" t="s">
        <v>29386</v>
      </c>
      <c r="J15694">
        <v>20200</v>
      </c>
      <c r="L15694" t="s">
        <v>6529</v>
      </c>
      <c r="M15694">
        <v>10507180</v>
      </c>
      <c r="N15694">
        <v>10504886</v>
      </c>
      <c r="O15694" t="s">
        <v>29387</v>
      </c>
      <c r="P15694" t="s">
        <v>29388</v>
      </c>
      <c r="Q15694" t="s">
        <v>6630</v>
      </c>
    </row>
    <row r="15695" spans="1:17" x14ac:dyDescent="0.35">
      <c r="A15695">
        <v>9416113430</v>
      </c>
      <c r="B15695" t="s">
        <v>6626</v>
      </c>
      <c r="C15695" t="s">
        <v>6356</v>
      </c>
      <c r="D15695">
        <v>200</v>
      </c>
      <c r="E15695" t="s">
        <v>6366</v>
      </c>
      <c r="F15695">
        <v>207</v>
      </c>
      <c r="G15695" t="s">
        <v>6724</v>
      </c>
      <c r="H15695">
        <v>323</v>
      </c>
      <c r="I15695" t="s">
        <v>21201</v>
      </c>
      <c r="J15695">
        <v>20053</v>
      </c>
      <c r="L15695" t="s">
        <v>6529</v>
      </c>
      <c r="M15695">
        <v>10045350</v>
      </c>
      <c r="N15695">
        <v>10069079</v>
      </c>
      <c r="O15695" t="s">
        <v>29389</v>
      </c>
      <c r="P15695" t="s">
        <v>6630</v>
      </c>
      <c r="Q15695" t="s">
        <v>6630</v>
      </c>
    </row>
    <row r="15696" spans="1:17" x14ac:dyDescent="0.35">
      <c r="A15696">
        <v>6805108515</v>
      </c>
      <c r="B15696" t="s">
        <v>6626</v>
      </c>
      <c r="C15696" t="s">
        <v>6356</v>
      </c>
      <c r="D15696">
        <v>200</v>
      </c>
      <c r="E15696" t="s">
        <v>5245</v>
      </c>
      <c r="F15696">
        <v>202</v>
      </c>
      <c r="G15696" t="s">
        <v>5245</v>
      </c>
      <c r="H15696">
        <v>450</v>
      </c>
      <c r="I15696" t="s">
        <v>29390</v>
      </c>
      <c r="J15696" t="s">
        <v>6630</v>
      </c>
      <c r="L15696" t="s">
        <v>6529</v>
      </c>
      <c r="M15696">
        <v>12939867</v>
      </c>
      <c r="N15696">
        <v>11277777</v>
      </c>
      <c r="O15696" t="s">
        <v>6630</v>
      </c>
      <c r="P15696" t="s">
        <v>9951</v>
      </c>
      <c r="Q15696" t="s">
        <v>6630</v>
      </c>
    </row>
    <row r="15697" spans="1:17" x14ac:dyDescent="0.35">
      <c r="A15697">
        <v>9414112352</v>
      </c>
      <c r="B15697" t="s">
        <v>6626</v>
      </c>
      <c r="C15697" t="s">
        <v>6356</v>
      </c>
      <c r="D15697">
        <v>200</v>
      </c>
      <c r="E15697" t="s">
        <v>6645</v>
      </c>
      <c r="F15697">
        <v>201</v>
      </c>
      <c r="G15697" t="s">
        <v>6638</v>
      </c>
      <c r="H15697">
        <v>415</v>
      </c>
      <c r="I15697" t="s">
        <v>23667</v>
      </c>
      <c r="J15697">
        <v>20115</v>
      </c>
      <c r="L15697" t="s">
        <v>6529</v>
      </c>
      <c r="M15697">
        <v>13524444</v>
      </c>
      <c r="N15697">
        <v>16226987</v>
      </c>
      <c r="O15697" t="s">
        <v>29391</v>
      </c>
      <c r="P15697" t="s">
        <v>6630</v>
      </c>
      <c r="Q15697" t="s">
        <v>6630</v>
      </c>
    </row>
    <row r="15698" spans="1:17" x14ac:dyDescent="0.35">
      <c r="A15698">
        <v>9419114998</v>
      </c>
      <c r="B15698" t="s">
        <v>6626</v>
      </c>
      <c r="C15698" t="s">
        <v>6356</v>
      </c>
      <c r="D15698">
        <v>200</v>
      </c>
      <c r="E15698" t="s">
        <v>6366</v>
      </c>
      <c r="F15698">
        <v>207</v>
      </c>
      <c r="G15698" t="s">
        <v>176</v>
      </c>
      <c r="H15698">
        <v>705</v>
      </c>
      <c r="I15698" t="s">
        <v>29392</v>
      </c>
      <c r="J15698">
        <v>20890</v>
      </c>
      <c r="L15698" t="s">
        <v>6529</v>
      </c>
      <c r="M15698">
        <v>10014731</v>
      </c>
      <c r="N15698">
        <v>10036681</v>
      </c>
      <c r="O15698" t="s">
        <v>6630</v>
      </c>
      <c r="P15698" t="s">
        <v>29393</v>
      </c>
      <c r="Q15698" t="s">
        <v>6630</v>
      </c>
    </row>
    <row r="15699" spans="1:17" x14ac:dyDescent="0.35">
      <c r="A15699">
        <v>8799106183</v>
      </c>
      <c r="B15699" t="s">
        <v>6626</v>
      </c>
      <c r="C15699" t="s">
        <v>6356</v>
      </c>
      <c r="D15699">
        <v>200</v>
      </c>
      <c r="E15699" t="s">
        <v>6701</v>
      </c>
      <c r="F15699">
        <v>500</v>
      </c>
      <c r="G15699" t="s">
        <v>7166</v>
      </c>
      <c r="H15699">
        <v>61</v>
      </c>
      <c r="I15699" t="s">
        <v>19337</v>
      </c>
      <c r="J15699">
        <v>12028</v>
      </c>
      <c r="L15699" t="s">
        <v>6529</v>
      </c>
      <c r="M15699" t="s">
        <v>6630</v>
      </c>
      <c r="N15699">
        <v>10323778</v>
      </c>
      <c r="O15699" t="s">
        <v>6630</v>
      </c>
      <c r="P15699" t="s">
        <v>29394</v>
      </c>
      <c r="Q15699" t="s">
        <v>6630</v>
      </c>
    </row>
    <row r="15700" spans="1:17" x14ac:dyDescent="0.35">
      <c r="A15700">
        <v>3519115228</v>
      </c>
      <c r="B15700" t="s">
        <v>6626</v>
      </c>
      <c r="C15700" t="s">
        <v>6356</v>
      </c>
      <c r="D15700">
        <v>200</v>
      </c>
      <c r="E15700" t="s">
        <v>5245</v>
      </c>
      <c r="F15700">
        <v>202</v>
      </c>
      <c r="G15700" t="s">
        <v>5245</v>
      </c>
      <c r="H15700">
        <v>450</v>
      </c>
      <c r="I15700" t="s">
        <v>29395</v>
      </c>
      <c r="J15700">
        <v>20200</v>
      </c>
      <c r="L15700" t="s">
        <v>6529</v>
      </c>
      <c r="M15700">
        <v>10430573</v>
      </c>
      <c r="N15700">
        <v>12435538</v>
      </c>
      <c r="O15700" t="s">
        <v>6630</v>
      </c>
      <c r="P15700" t="s">
        <v>6630</v>
      </c>
      <c r="Q15700" t="s">
        <v>6630</v>
      </c>
    </row>
    <row r="15701" spans="1:17" x14ac:dyDescent="0.35">
      <c r="A15701">
        <v>9414112330</v>
      </c>
      <c r="B15701" t="s">
        <v>6626</v>
      </c>
      <c r="C15701" t="s">
        <v>6356</v>
      </c>
      <c r="D15701">
        <v>200</v>
      </c>
      <c r="E15701" t="s">
        <v>6357</v>
      </c>
      <c r="F15701">
        <v>209</v>
      </c>
      <c r="G15701" t="s">
        <v>977</v>
      </c>
      <c r="H15701">
        <v>310</v>
      </c>
      <c r="I15701" t="s">
        <v>29396</v>
      </c>
      <c r="J15701">
        <v>13562</v>
      </c>
      <c r="L15701" t="s">
        <v>6529</v>
      </c>
      <c r="M15701">
        <v>10007753</v>
      </c>
      <c r="N15701">
        <v>10007830</v>
      </c>
      <c r="O15701" t="s">
        <v>6630</v>
      </c>
      <c r="P15701" t="s">
        <v>6630</v>
      </c>
      <c r="Q15701">
        <v>700</v>
      </c>
    </row>
    <row r="15702" spans="1:17" x14ac:dyDescent="0.35">
      <c r="A15702">
        <v>3522116071</v>
      </c>
      <c r="B15702" t="s">
        <v>6334</v>
      </c>
      <c r="C15702" t="s">
        <v>6356</v>
      </c>
      <c r="D15702">
        <v>200</v>
      </c>
      <c r="E15702" t="s">
        <v>5245</v>
      </c>
      <c r="F15702">
        <v>202</v>
      </c>
      <c r="G15702" t="s">
        <v>5245</v>
      </c>
      <c r="H15702">
        <v>450</v>
      </c>
      <c r="I15702" t="s">
        <v>29397</v>
      </c>
      <c r="J15702">
        <v>20200</v>
      </c>
      <c r="L15702" t="s">
        <v>6529</v>
      </c>
      <c r="M15702">
        <v>10558147</v>
      </c>
      <c r="N15702">
        <v>12193209</v>
      </c>
      <c r="O15702" t="s">
        <v>6630</v>
      </c>
      <c r="P15702" t="s">
        <v>6630</v>
      </c>
      <c r="Q15702" t="s">
        <v>6630</v>
      </c>
    </row>
    <row r="15703" spans="1:17" x14ac:dyDescent="0.35">
      <c r="A15703">
        <v>9414112051</v>
      </c>
      <c r="B15703" t="s">
        <v>6626</v>
      </c>
      <c r="C15703" t="s">
        <v>6356</v>
      </c>
      <c r="D15703">
        <v>200</v>
      </c>
      <c r="E15703" t="s">
        <v>6645</v>
      </c>
      <c r="F15703">
        <v>201</v>
      </c>
      <c r="G15703" t="s">
        <v>6638</v>
      </c>
      <c r="H15703">
        <v>415</v>
      </c>
      <c r="I15703" t="s">
        <v>29398</v>
      </c>
      <c r="J15703">
        <v>20115</v>
      </c>
      <c r="L15703" t="s">
        <v>6529</v>
      </c>
      <c r="M15703">
        <v>10484133</v>
      </c>
      <c r="N15703">
        <v>11210281</v>
      </c>
      <c r="O15703">
        <v>30157</v>
      </c>
      <c r="P15703" t="s">
        <v>6630</v>
      </c>
      <c r="Q15703" t="s">
        <v>6630</v>
      </c>
    </row>
    <row r="15704" spans="1:17" x14ac:dyDescent="0.35">
      <c r="A15704">
        <v>9499106223</v>
      </c>
      <c r="B15704" t="s">
        <v>6626</v>
      </c>
      <c r="C15704" t="s">
        <v>6356</v>
      </c>
      <c r="D15704">
        <v>200</v>
      </c>
      <c r="E15704" t="s">
        <v>6366</v>
      </c>
      <c r="F15704">
        <v>207</v>
      </c>
      <c r="G15704" t="s">
        <v>6698</v>
      </c>
      <c r="H15704">
        <v>725</v>
      </c>
      <c r="I15704" t="s">
        <v>29399</v>
      </c>
      <c r="J15704">
        <v>20800</v>
      </c>
      <c r="L15704" t="s">
        <v>6529</v>
      </c>
      <c r="M15704" t="s">
        <v>6630</v>
      </c>
      <c r="N15704">
        <v>10215072</v>
      </c>
      <c r="O15704" t="s">
        <v>7084</v>
      </c>
      <c r="P15704" t="s">
        <v>6919</v>
      </c>
      <c r="Q15704" t="s">
        <v>6630</v>
      </c>
    </row>
    <row r="15705" spans="1:17" x14ac:dyDescent="0.35">
      <c r="A15705">
        <v>3523116441</v>
      </c>
      <c r="B15705" t="s">
        <v>6334</v>
      </c>
      <c r="C15705" t="s">
        <v>6356</v>
      </c>
      <c r="D15705">
        <v>200</v>
      </c>
      <c r="E15705" t="s">
        <v>5245</v>
      </c>
      <c r="F15705">
        <v>202</v>
      </c>
      <c r="G15705" t="s">
        <v>5245</v>
      </c>
      <c r="H15705">
        <v>450</v>
      </c>
      <c r="I15705" t="s">
        <v>29400</v>
      </c>
      <c r="J15705">
        <v>20200</v>
      </c>
      <c r="L15705" t="s">
        <v>6529</v>
      </c>
      <c r="M15705">
        <v>16094267</v>
      </c>
      <c r="N15705">
        <v>13232759</v>
      </c>
      <c r="O15705" t="s">
        <v>6630</v>
      </c>
      <c r="P15705" t="s">
        <v>6630</v>
      </c>
      <c r="Q15705" t="s">
        <v>6630</v>
      </c>
    </row>
    <row r="15706" spans="1:17" x14ac:dyDescent="0.35">
      <c r="A15706">
        <v>9413111472</v>
      </c>
      <c r="B15706" t="s">
        <v>6626</v>
      </c>
      <c r="C15706" t="s">
        <v>6356</v>
      </c>
      <c r="D15706">
        <v>200</v>
      </c>
      <c r="E15706" t="s">
        <v>6366</v>
      </c>
      <c r="F15706">
        <v>207</v>
      </c>
      <c r="G15706" t="s">
        <v>1357</v>
      </c>
      <c r="H15706">
        <v>745</v>
      </c>
      <c r="I15706" t="s">
        <v>29401</v>
      </c>
      <c r="J15706">
        <v>20800</v>
      </c>
      <c r="L15706" t="s">
        <v>6529</v>
      </c>
      <c r="M15706">
        <v>10014731</v>
      </c>
      <c r="N15706">
        <v>13194529</v>
      </c>
      <c r="O15706" t="s">
        <v>6630</v>
      </c>
      <c r="P15706" t="s">
        <v>6630</v>
      </c>
      <c r="Q15706">
        <v>700</v>
      </c>
    </row>
    <row r="15707" spans="1:17" x14ac:dyDescent="0.35">
      <c r="A15707">
        <v>80669603</v>
      </c>
      <c r="B15707" t="s">
        <v>6334</v>
      </c>
      <c r="C15707" t="s">
        <v>6766</v>
      </c>
      <c r="D15707">
        <v>120</v>
      </c>
      <c r="E15707" t="s">
        <v>6627</v>
      </c>
      <c r="F15707">
        <v>145</v>
      </c>
      <c r="G15707" t="s">
        <v>6627</v>
      </c>
      <c r="H15707">
        <v>15</v>
      </c>
      <c r="I15707" t="s">
        <v>29402</v>
      </c>
      <c r="J15707" t="s">
        <v>6630</v>
      </c>
      <c r="L15707" t="s">
        <v>6526</v>
      </c>
      <c r="M15707" t="s">
        <v>6630</v>
      </c>
      <c r="N15707" t="s">
        <v>6630</v>
      </c>
      <c r="O15707" t="s">
        <v>6630</v>
      </c>
      <c r="P15707" t="s">
        <v>6630</v>
      </c>
      <c r="Q15707" t="s">
        <v>6630</v>
      </c>
    </row>
    <row r="15708" spans="1:17" x14ac:dyDescent="0.35">
      <c r="A15708">
        <v>9411110775</v>
      </c>
      <c r="B15708" t="s">
        <v>6626</v>
      </c>
      <c r="C15708" t="s">
        <v>6356</v>
      </c>
      <c r="D15708">
        <v>200</v>
      </c>
      <c r="E15708" t="s">
        <v>6366</v>
      </c>
      <c r="F15708">
        <v>207</v>
      </c>
      <c r="G15708" t="s">
        <v>6638</v>
      </c>
      <c r="H15708">
        <v>415</v>
      </c>
      <c r="I15708" t="s">
        <v>16695</v>
      </c>
      <c r="J15708">
        <v>20115</v>
      </c>
      <c r="L15708" t="s">
        <v>6529</v>
      </c>
      <c r="M15708">
        <v>10008097</v>
      </c>
      <c r="N15708">
        <v>10495406</v>
      </c>
      <c r="O15708">
        <v>28515</v>
      </c>
      <c r="P15708" t="s">
        <v>6630</v>
      </c>
      <c r="Q15708" t="s">
        <v>6630</v>
      </c>
    </row>
    <row r="15709" spans="1:17" x14ac:dyDescent="0.35">
      <c r="A15709">
        <v>80621801</v>
      </c>
      <c r="B15709" t="s">
        <v>6334</v>
      </c>
      <c r="C15709" t="s">
        <v>6766</v>
      </c>
      <c r="D15709">
        <v>120</v>
      </c>
      <c r="E15709" t="s">
        <v>6627</v>
      </c>
      <c r="F15709">
        <v>145</v>
      </c>
      <c r="G15709" t="s">
        <v>6627</v>
      </c>
      <c r="H15709">
        <v>15</v>
      </c>
      <c r="I15709" t="s">
        <v>29403</v>
      </c>
      <c r="J15709" t="s">
        <v>6630</v>
      </c>
      <c r="L15709" t="s">
        <v>6526</v>
      </c>
      <c r="M15709" t="s">
        <v>6630</v>
      </c>
      <c r="N15709" t="s">
        <v>6630</v>
      </c>
      <c r="O15709" t="s">
        <v>6630</v>
      </c>
      <c r="P15709" t="s">
        <v>6630</v>
      </c>
      <c r="Q15709" t="s">
        <v>6630</v>
      </c>
    </row>
    <row r="15710" spans="1:17" x14ac:dyDescent="0.35">
      <c r="A15710">
        <v>6303105541</v>
      </c>
      <c r="B15710" t="s">
        <v>6626</v>
      </c>
      <c r="C15710" t="s">
        <v>6540</v>
      </c>
      <c r="D15710">
        <v>131</v>
      </c>
      <c r="E15710" t="s">
        <v>2905</v>
      </c>
      <c r="F15710">
        <v>300</v>
      </c>
      <c r="G15710" t="s">
        <v>3774</v>
      </c>
      <c r="H15710">
        <v>100</v>
      </c>
      <c r="I15710" t="s">
        <v>29404</v>
      </c>
      <c r="J15710" t="s">
        <v>6630</v>
      </c>
      <c r="L15710" t="s">
        <v>6529</v>
      </c>
      <c r="M15710">
        <v>11847549</v>
      </c>
      <c r="N15710" t="s">
        <v>6630</v>
      </c>
      <c r="O15710" t="s">
        <v>29405</v>
      </c>
      <c r="P15710" t="s">
        <v>7370</v>
      </c>
      <c r="Q15710">
        <v>100</v>
      </c>
    </row>
    <row r="15711" spans="1:17" x14ac:dyDescent="0.35">
      <c r="A15711">
        <v>9410110183</v>
      </c>
      <c r="B15711" t="s">
        <v>6626</v>
      </c>
      <c r="C15711" t="s">
        <v>6356</v>
      </c>
      <c r="D15711">
        <v>200</v>
      </c>
      <c r="E15711" t="s">
        <v>6645</v>
      </c>
      <c r="F15711">
        <v>201</v>
      </c>
      <c r="G15711" t="s">
        <v>6651</v>
      </c>
      <c r="H15711">
        <v>410</v>
      </c>
      <c r="I15711" t="s">
        <v>29406</v>
      </c>
      <c r="J15711">
        <v>20800</v>
      </c>
      <c r="L15711" t="s">
        <v>6529</v>
      </c>
      <c r="M15711">
        <v>11345872</v>
      </c>
      <c r="N15711" t="s">
        <v>6630</v>
      </c>
      <c r="O15711" t="s">
        <v>6630</v>
      </c>
      <c r="P15711">
        <v>20800.804011</v>
      </c>
      <c r="Q15711">
        <v>700</v>
      </c>
    </row>
    <row r="15712" spans="1:17" x14ac:dyDescent="0.35">
      <c r="A15712">
        <v>9414112111</v>
      </c>
      <c r="B15712" t="s">
        <v>6626</v>
      </c>
      <c r="C15712" t="s">
        <v>6356</v>
      </c>
      <c r="D15712">
        <v>200</v>
      </c>
      <c r="E15712" t="s">
        <v>6645</v>
      </c>
      <c r="F15712">
        <v>201</v>
      </c>
      <c r="G15712" t="s">
        <v>6657</v>
      </c>
      <c r="H15712">
        <v>420</v>
      </c>
      <c r="I15712" t="s">
        <v>29407</v>
      </c>
      <c r="J15712" t="s">
        <v>6630</v>
      </c>
      <c r="L15712" t="s">
        <v>6529</v>
      </c>
      <c r="M15712">
        <v>12933060</v>
      </c>
      <c r="N15712">
        <v>14948901</v>
      </c>
      <c r="O15712" t="s">
        <v>6630</v>
      </c>
      <c r="P15712" t="s">
        <v>6630</v>
      </c>
      <c r="Q15712" t="s">
        <v>6630</v>
      </c>
    </row>
    <row r="15713" spans="1:17" x14ac:dyDescent="0.35">
      <c r="A15713">
        <v>80484809</v>
      </c>
      <c r="B15713" t="s">
        <v>6334</v>
      </c>
      <c r="C15713" t="s">
        <v>6766</v>
      </c>
      <c r="D15713">
        <v>120</v>
      </c>
      <c r="E15713" t="s">
        <v>6627</v>
      </c>
      <c r="F15713">
        <v>145</v>
      </c>
      <c r="G15713" t="s">
        <v>6627</v>
      </c>
      <c r="H15713">
        <v>15</v>
      </c>
      <c r="I15713" t="s">
        <v>29408</v>
      </c>
      <c r="J15713" t="s">
        <v>6630</v>
      </c>
      <c r="L15713" t="s">
        <v>6526</v>
      </c>
      <c r="M15713" t="s">
        <v>6630</v>
      </c>
      <c r="N15713" t="s">
        <v>6630</v>
      </c>
      <c r="O15713" t="s">
        <v>6630</v>
      </c>
      <c r="P15713" t="s">
        <v>6630</v>
      </c>
      <c r="Q15713" t="s">
        <v>6630</v>
      </c>
    </row>
    <row r="15714" spans="1:17" x14ac:dyDescent="0.35">
      <c r="A15714">
        <v>80693000</v>
      </c>
      <c r="B15714" t="s">
        <v>6334</v>
      </c>
      <c r="C15714" t="s">
        <v>6766</v>
      </c>
      <c r="D15714">
        <v>120</v>
      </c>
      <c r="E15714" t="s">
        <v>6627</v>
      </c>
      <c r="F15714">
        <v>145</v>
      </c>
      <c r="G15714" t="s">
        <v>6627</v>
      </c>
      <c r="H15714">
        <v>15</v>
      </c>
      <c r="I15714" t="s">
        <v>29409</v>
      </c>
      <c r="J15714" t="s">
        <v>6630</v>
      </c>
      <c r="L15714" t="s">
        <v>6526</v>
      </c>
      <c r="M15714" t="s">
        <v>6630</v>
      </c>
      <c r="N15714" t="s">
        <v>6630</v>
      </c>
      <c r="O15714" t="s">
        <v>6630</v>
      </c>
      <c r="P15714" t="s">
        <v>6630</v>
      </c>
      <c r="Q15714" t="s">
        <v>6630</v>
      </c>
    </row>
    <row r="15715" spans="1:17" x14ac:dyDescent="0.35">
      <c r="A15715">
        <v>7994013917</v>
      </c>
      <c r="B15715" t="s">
        <v>6626</v>
      </c>
      <c r="C15715" t="s">
        <v>8762</v>
      </c>
      <c r="D15715">
        <v>130</v>
      </c>
      <c r="E15715" t="s">
        <v>6628</v>
      </c>
      <c r="F15715" t="s">
        <v>6628</v>
      </c>
      <c r="G15715" t="s">
        <v>6628</v>
      </c>
      <c r="H15715" t="s">
        <v>6628</v>
      </c>
      <c r="I15715" t="s">
        <v>27815</v>
      </c>
      <c r="J15715" t="s">
        <v>6630</v>
      </c>
      <c r="L15715" t="s">
        <v>6529</v>
      </c>
      <c r="M15715" t="s">
        <v>6630</v>
      </c>
      <c r="N15715" t="s">
        <v>6630</v>
      </c>
      <c r="O15715" t="s">
        <v>6630</v>
      </c>
      <c r="P15715" t="s">
        <v>6647</v>
      </c>
      <c r="Q15715" t="s">
        <v>6630</v>
      </c>
    </row>
    <row r="15716" spans="1:17" x14ac:dyDescent="0.35">
      <c r="A15716">
        <v>80500005</v>
      </c>
      <c r="B15716" t="s">
        <v>6334</v>
      </c>
      <c r="C15716" t="s">
        <v>6766</v>
      </c>
      <c r="D15716">
        <v>120</v>
      </c>
      <c r="E15716" t="s">
        <v>6627</v>
      </c>
      <c r="F15716">
        <v>145</v>
      </c>
      <c r="G15716" t="s">
        <v>6627</v>
      </c>
      <c r="H15716">
        <v>15</v>
      </c>
      <c r="I15716" t="s">
        <v>29410</v>
      </c>
      <c r="J15716" t="s">
        <v>6630</v>
      </c>
      <c r="L15716" t="s">
        <v>6526</v>
      </c>
      <c r="M15716" t="s">
        <v>6630</v>
      </c>
      <c r="N15716" t="s">
        <v>6630</v>
      </c>
      <c r="O15716" t="s">
        <v>6630</v>
      </c>
      <c r="P15716" t="s">
        <v>6630</v>
      </c>
      <c r="Q15716" t="s">
        <v>6630</v>
      </c>
    </row>
    <row r="15717" spans="1:17" x14ac:dyDescent="0.35">
      <c r="A15717">
        <v>9423116267</v>
      </c>
      <c r="B15717" t="s">
        <v>6334</v>
      </c>
      <c r="C15717" t="s">
        <v>6356</v>
      </c>
      <c r="D15717">
        <v>200</v>
      </c>
      <c r="E15717" t="s">
        <v>6645</v>
      </c>
      <c r="F15717">
        <v>201</v>
      </c>
      <c r="G15717" t="s">
        <v>6638</v>
      </c>
      <c r="H15717">
        <v>415</v>
      </c>
      <c r="I15717" t="s">
        <v>29411</v>
      </c>
      <c r="J15717">
        <v>20115</v>
      </c>
      <c r="L15717" t="s">
        <v>6529</v>
      </c>
      <c r="M15717">
        <v>16222951</v>
      </c>
      <c r="N15717">
        <v>16226160</v>
      </c>
      <c r="O15717" t="s">
        <v>6630</v>
      </c>
      <c r="P15717" t="s">
        <v>6630</v>
      </c>
      <c r="Q15717" t="s">
        <v>6630</v>
      </c>
    </row>
    <row r="15718" spans="1:17" x14ac:dyDescent="0.35">
      <c r="A15718">
        <v>9407109077</v>
      </c>
      <c r="B15718" t="s">
        <v>6626</v>
      </c>
      <c r="C15718" t="s">
        <v>6356</v>
      </c>
      <c r="D15718">
        <v>200</v>
      </c>
      <c r="E15718" t="s">
        <v>6701</v>
      </c>
      <c r="F15718">
        <v>500</v>
      </c>
      <c r="G15718" t="s">
        <v>7166</v>
      </c>
      <c r="H15718">
        <v>61</v>
      </c>
      <c r="I15718" t="s">
        <v>29412</v>
      </c>
      <c r="J15718">
        <v>12028</v>
      </c>
      <c r="L15718" t="s">
        <v>6529</v>
      </c>
      <c r="M15718">
        <v>10218599</v>
      </c>
      <c r="N15718" t="s">
        <v>6630</v>
      </c>
      <c r="O15718" t="s">
        <v>29413</v>
      </c>
      <c r="P15718" t="s">
        <v>29414</v>
      </c>
      <c r="Q15718" t="s">
        <v>6630</v>
      </c>
    </row>
    <row r="15719" spans="1:17" x14ac:dyDescent="0.35">
      <c r="A15719">
        <v>9494015202</v>
      </c>
      <c r="B15719" t="s">
        <v>6626</v>
      </c>
      <c r="C15719" t="s">
        <v>8762</v>
      </c>
      <c r="D15719">
        <v>130</v>
      </c>
      <c r="E15719" t="s">
        <v>6628</v>
      </c>
      <c r="F15719" t="s">
        <v>6628</v>
      </c>
      <c r="G15719" t="s">
        <v>6933</v>
      </c>
      <c r="H15719">
        <v>300</v>
      </c>
      <c r="I15719" t="s">
        <v>29415</v>
      </c>
      <c r="J15719" t="s">
        <v>6630</v>
      </c>
      <c r="L15719" t="s">
        <v>6529</v>
      </c>
      <c r="M15719" t="s">
        <v>6630</v>
      </c>
      <c r="N15719" t="s">
        <v>6630</v>
      </c>
      <c r="O15719" t="s">
        <v>6630</v>
      </c>
      <c r="P15719" t="s">
        <v>29416</v>
      </c>
      <c r="Q15719" t="s">
        <v>6630</v>
      </c>
    </row>
    <row r="15720" spans="1:17" x14ac:dyDescent="0.35">
      <c r="A15720">
        <v>3909109964</v>
      </c>
      <c r="B15720" t="s">
        <v>6626</v>
      </c>
      <c r="C15720" t="s">
        <v>6356</v>
      </c>
      <c r="D15720">
        <v>200</v>
      </c>
      <c r="E15720" t="s">
        <v>5245</v>
      </c>
      <c r="F15720">
        <v>202</v>
      </c>
      <c r="G15720" t="s">
        <v>5245</v>
      </c>
      <c r="H15720">
        <v>450</v>
      </c>
      <c r="I15720" t="s">
        <v>29417</v>
      </c>
      <c r="J15720">
        <v>20200</v>
      </c>
      <c r="L15720" t="s">
        <v>6529</v>
      </c>
      <c r="M15720">
        <v>10014664</v>
      </c>
      <c r="N15720">
        <v>10008216</v>
      </c>
      <c r="O15720">
        <v>20205.744020999999</v>
      </c>
      <c r="P15720" t="s">
        <v>6630</v>
      </c>
      <c r="Q15720">
        <v>610</v>
      </c>
    </row>
    <row r="15721" spans="1:17" x14ac:dyDescent="0.35">
      <c r="A15721">
        <v>9493000800</v>
      </c>
      <c r="B15721" t="s">
        <v>6626</v>
      </c>
      <c r="C15721" t="s">
        <v>8762</v>
      </c>
      <c r="D15721">
        <v>130</v>
      </c>
      <c r="E15721" t="s">
        <v>6628</v>
      </c>
      <c r="F15721" t="s">
        <v>6628</v>
      </c>
      <c r="G15721" t="s">
        <v>6628</v>
      </c>
      <c r="H15721" t="s">
        <v>6628</v>
      </c>
      <c r="I15721" t="s">
        <v>29418</v>
      </c>
      <c r="J15721" t="s">
        <v>6630</v>
      </c>
      <c r="L15721" t="s">
        <v>6529</v>
      </c>
      <c r="M15721" t="s">
        <v>6630</v>
      </c>
      <c r="N15721" t="s">
        <v>6630</v>
      </c>
      <c r="O15721" t="s">
        <v>6630</v>
      </c>
      <c r="P15721" t="s">
        <v>6630</v>
      </c>
      <c r="Q15721" t="s">
        <v>6630</v>
      </c>
    </row>
    <row r="15722" spans="1:17" x14ac:dyDescent="0.35">
      <c r="A15722">
        <v>80098600</v>
      </c>
      <c r="B15722" t="s">
        <v>6334</v>
      </c>
      <c r="C15722" t="s">
        <v>6766</v>
      </c>
      <c r="D15722">
        <v>120</v>
      </c>
      <c r="E15722" t="s">
        <v>6627</v>
      </c>
      <c r="F15722">
        <v>145</v>
      </c>
      <c r="G15722" t="s">
        <v>6627</v>
      </c>
      <c r="H15722">
        <v>15</v>
      </c>
      <c r="I15722" t="s">
        <v>29419</v>
      </c>
      <c r="J15722" t="s">
        <v>6630</v>
      </c>
      <c r="L15722" t="s">
        <v>6526</v>
      </c>
      <c r="M15722" t="s">
        <v>6630</v>
      </c>
      <c r="N15722" t="s">
        <v>6630</v>
      </c>
      <c r="O15722" t="s">
        <v>6630</v>
      </c>
      <c r="P15722" t="s">
        <v>6630</v>
      </c>
      <c r="Q15722" t="s">
        <v>6630</v>
      </c>
    </row>
    <row r="15723" spans="1:17" x14ac:dyDescent="0.35">
      <c r="A15723">
        <v>9413111461</v>
      </c>
      <c r="B15723" t="s">
        <v>6626</v>
      </c>
      <c r="C15723" t="s">
        <v>6356</v>
      </c>
      <c r="D15723">
        <v>200</v>
      </c>
      <c r="E15723" t="s">
        <v>6366</v>
      </c>
      <c r="F15723">
        <v>207</v>
      </c>
      <c r="G15723" t="s">
        <v>176</v>
      </c>
      <c r="H15723">
        <v>705</v>
      </c>
      <c r="I15723" t="s">
        <v>29420</v>
      </c>
      <c r="J15723">
        <v>20800</v>
      </c>
      <c r="L15723" t="s">
        <v>6529</v>
      </c>
      <c r="M15723">
        <v>10014731</v>
      </c>
      <c r="N15723">
        <v>13194529</v>
      </c>
      <c r="O15723" t="s">
        <v>6630</v>
      </c>
      <c r="P15723" t="s">
        <v>6630</v>
      </c>
      <c r="Q15723">
        <v>700</v>
      </c>
    </row>
    <row r="15724" spans="1:17" x14ac:dyDescent="0.35">
      <c r="A15724">
        <v>9400106526</v>
      </c>
      <c r="B15724" t="s">
        <v>6626</v>
      </c>
      <c r="C15724" t="s">
        <v>6356</v>
      </c>
      <c r="D15724">
        <v>200</v>
      </c>
      <c r="E15724" t="s">
        <v>488</v>
      </c>
      <c r="F15724">
        <v>203</v>
      </c>
      <c r="G15724" t="s">
        <v>488</v>
      </c>
      <c r="H15724">
        <v>500</v>
      </c>
      <c r="I15724" t="s">
        <v>29421</v>
      </c>
      <c r="J15724">
        <v>20300</v>
      </c>
      <c r="L15724" t="s">
        <v>6529</v>
      </c>
      <c r="M15724" t="s">
        <v>6630</v>
      </c>
      <c r="N15724">
        <v>10458779</v>
      </c>
      <c r="O15724" t="s">
        <v>6630</v>
      </c>
      <c r="P15724" t="s">
        <v>29422</v>
      </c>
      <c r="Q15724" t="s">
        <v>6630</v>
      </c>
    </row>
    <row r="15725" spans="1:17" x14ac:dyDescent="0.35">
      <c r="A15725">
        <v>9406108759</v>
      </c>
      <c r="B15725" t="s">
        <v>6626</v>
      </c>
      <c r="C15725" t="s">
        <v>6356</v>
      </c>
      <c r="D15725">
        <v>200</v>
      </c>
      <c r="E15725" t="s">
        <v>6366</v>
      </c>
      <c r="F15725">
        <v>207</v>
      </c>
      <c r="G15725" t="s">
        <v>6786</v>
      </c>
      <c r="H15725">
        <v>440</v>
      </c>
      <c r="I15725" t="s">
        <v>29423</v>
      </c>
      <c r="J15725" t="s">
        <v>6630</v>
      </c>
      <c r="L15725" t="s">
        <v>6529</v>
      </c>
      <c r="M15725">
        <v>10515024</v>
      </c>
      <c r="N15725">
        <v>10785067</v>
      </c>
      <c r="O15725" t="s">
        <v>29424</v>
      </c>
      <c r="P15725">
        <v>20145.804011</v>
      </c>
      <c r="Q15725">
        <v>700</v>
      </c>
    </row>
    <row r="15726" spans="1:17" x14ac:dyDescent="0.35">
      <c r="A15726">
        <v>9412111249</v>
      </c>
      <c r="B15726" t="s">
        <v>6626</v>
      </c>
      <c r="C15726" t="s">
        <v>6356</v>
      </c>
      <c r="D15726">
        <v>200</v>
      </c>
      <c r="E15726" t="s">
        <v>6645</v>
      </c>
      <c r="F15726">
        <v>201</v>
      </c>
      <c r="G15726" t="s">
        <v>6635</v>
      </c>
      <c r="H15726">
        <v>405</v>
      </c>
      <c r="I15726" t="s">
        <v>13401</v>
      </c>
      <c r="J15726">
        <v>20105</v>
      </c>
      <c r="L15726" t="s">
        <v>6529</v>
      </c>
      <c r="M15726">
        <v>10007707</v>
      </c>
      <c r="N15726">
        <v>10007351</v>
      </c>
      <c r="O15726" t="s">
        <v>6630</v>
      </c>
      <c r="P15726" t="s">
        <v>6630</v>
      </c>
      <c r="Q15726" t="s">
        <v>6630</v>
      </c>
    </row>
    <row r="15727" spans="1:17" x14ac:dyDescent="0.35">
      <c r="A15727">
        <v>3905108708</v>
      </c>
      <c r="B15727" t="s">
        <v>6626</v>
      </c>
      <c r="C15727" t="s">
        <v>6356</v>
      </c>
      <c r="D15727">
        <v>200</v>
      </c>
      <c r="E15727" t="s">
        <v>5245</v>
      </c>
      <c r="F15727">
        <v>202</v>
      </c>
      <c r="G15727" t="s">
        <v>5245</v>
      </c>
      <c r="H15727">
        <v>450</v>
      </c>
      <c r="I15727" t="s">
        <v>29425</v>
      </c>
      <c r="J15727">
        <v>20200</v>
      </c>
      <c r="L15727" t="s">
        <v>6529</v>
      </c>
      <c r="M15727">
        <v>10575086</v>
      </c>
      <c r="N15727">
        <v>10008025</v>
      </c>
      <c r="O15727" t="s">
        <v>6630</v>
      </c>
      <c r="P15727">
        <v>20208.744020999999</v>
      </c>
      <c r="Q15727">
        <v>610</v>
      </c>
    </row>
    <row r="15728" spans="1:17" x14ac:dyDescent="0.35">
      <c r="A15728">
        <v>80832329</v>
      </c>
      <c r="B15728" t="s">
        <v>6334</v>
      </c>
      <c r="C15728" t="s">
        <v>6766</v>
      </c>
      <c r="D15728">
        <v>120</v>
      </c>
      <c r="E15728" t="s">
        <v>6627</v>
      </c>
      <c r="F15728">
        <v>145</v>
      </c>
      <c r="G15728" t="s">
        <v>6627</v>
      </c>
      <c r="H15728">
        <v>15</v>
      </c>
      <c r="I15728" t="s">
        <v>29426</v>
      </c>
      <c r="J15728" t="s">
        <v>6630</v>
      </c>
      <c r="L15728" t="s">
        <v>6526</v>
      </c>
      <c r="M15728" t="s">
        <v>6630</v>
      </c>
      <c r="N15728" t="s">
        <v>6630</v>
      </c>
      <c r="O15728" t="s">
        <v>6630</v>
      </c>
      <c r="P15728" t="s">
        <v>6630</v>
      </c>
      <c r="Q15728" t="s">
        <v>6630</v>
      </c>
    </row>
    <row r="15729" spans="1:17" x14ac:dyDescent="0.35">
      <c r="A15729">
        <v>80537601</v>
      </c>
      <c r="B15729" t="s">
        <v>6334</v>
      </c>
      <c r="C15729" t="s">
        <v>6766</v>
      </c>
      <c r="D15729">
        <v>120</v>
      </c>
      <c r="E15729" t="s">
        <v>6627</v>
      </c>
      <c r="F15729">
        <v>145</v>
      </c>
      <c r="G15729" t="s">
        <v>6627</v>
      </c>
      <c r="H15729">
        <v>15</v>
      </c>
      <c r="I15729" t="s">
        <v>29427</v>
      </c>
      <c r="J15729" t="s">
        <v>6630</v>
      </c>
      <c r="L15729" t="s">
        <v>6526</v>
      </c>
      <c r="M15729" t="s">
        <v>6630</v>
      </c>
      <c r="N15729" t="s">
        <v>6630</v>
      </c>
      <c r="O15729" t="s">
        <v>6630</v>
      </c>
      <c r="P15729" t="s">
        <v>6630</v>
      </c>
      <c r="Q15729" t="s">
        <v>6630</v>
      </c>
    </row>
    <row r="15730" spans="1:17" x14ac:dyDescent="0.35">
      <c r="A15730">
        <v>9415112836</v>
      </c>
      <c r="B15730" t="s">
        <v>6626</v>
      </c>
      <c r="C15730" t="s">
        <v>6356</v>
      </c>
      <c r="D15730">
        <v>200</v>
      </c>
      <c r="E15730" t="s">
        <v>6645</v>
      </c>
      <c r="F15730">
        <v>201</v>
      </c>
      <c r="G15730" t="s">
        <v>6638</v>
      </c>
      <c r="H15730">
        <v>415</v>
      </c>
      <c r="I15730" t="s">
        <v>16233</v>
      </c>
      <c r="J15730">
        <v>20115</v>
      </c>
      <c r="L15730" t="s">
        <v>6529</v>
      </c>
      <c r="M15730">
        <v>12959331</v>
      </c>
      <c r="N15730">
        <v>13118032</v>
      </c>
      <c r="O15730" t="s">
        <v>6630</v>
      </c>
      <c r="P15730" t="s">
        <v>6630</v>
      </c>
      <c r="Q15730" t="s">
        <v>6630</v>
      </c>
    </row>
    <row r="15731" spans="1:17" x14ac:dyDescent="0.35">
      <c r="A15731">
        <v>9401106740</v>
      </c>
      <c r="B15731" t="s">
        <v>6626</v>
      </c>
      <c r="C15731" t="s">
        <v>6356</v>
      </c>
      <c r="D15731">
        <v>200</v>
      </c>
      <c r="E15731" t="s">
        <v>6659</v>
      </c>
      <c r="F15731">
        <v>208</v>
      </c>
      <c r="G15731" t="s">
        <v>3838</v>
      </c>
      <c r="H15731">
        <v>313</v>
      </c>
      <c r="I15731" t="s">
        <v>29428</v>
      </c>
      <c r="J15731">
        <v>13562</v>
      </c>
      <c r="L15731" t="s">
        <v>6529</v>
      </c>
      <c r="M15731">
        <v>10517943</v>
      </c>
      <c r="N15731">
        <v>10677251</v>
      </c>
      <c r="O15731" t="s">
        <v>29429</v>
      </c>
      <c r="P15731" t="s">
        <v>29430</v>
      </c>
      <c r="Q15731" t="s">
        <v>6630</v>
      </c>
    </row>
    <row r="15732" spans="1:17" x14ac:dyDescent="0.35">
      <c r="A15732">
        <v>9425116960</v>
      </c>
      <c r="B15732" t="s">
        <v>6334</v>
      </c>
      <c r="C15732" t="s">
        <v>6356</v>
      </c>
      <c r="D15732">
        <v>200</v>
      </c>
      <c r="E15732" t="s">
        <v>6366</v>
      </c>
      <c r="F15732">
        <v>207</v>
      </c>
      <c r="G15732" t="s">
        <v>176</v>
      </c>
      <c r="H15732">
        <v>705</v>
      </c>
      <c r="I15732" t="s">
        <v>29431</v>
      </c>
      <c r="J15732" t="s">
        <v>6630</v>
      </c>
      <c r="L15732" t="s">
        <v>6529</v>
      </c>
      <c r="M15732">
        <v>13133072</v>
      </c>
      <c r="N15732">
        <v>10039940</v>
      </c>
      <c r="O15732" t="s">
        <v>6630</v>
      </c>
      <c r="P15732" t="s">
        <v>6630</v>
      </c>
      <c r="Q15732">
        <v>700</v>
      </c>
    </row>
    <row r="15733" spans="1:17" x14ac:dyDescent="0.35">
      <c r="A15733">
        <v>80664008</v>
      </c>
      <c r="B15733" t="s">
        <v>6334</v>
      </c>
      <c r="C15733" t="s">
        <v>6766</v>
      </c>
      <c r="D15733">
        <v>120</v>
      </c>
      <c r="E15733" t="s">
        <v>6627</v>
      </c>
      <c r="F15733">
        <v>145</v>
      </c>
      <c r="G15733" t="s">
        <v>6627</v>
      </c>
      <c r="H15733">
        <v>15</v>
      </c>
      <c r="I15733" t="s">
        <v>29432</v>
      </c>
      <c r="J15733" t="s">
        <v>6630</v>
      </c>
      <c r="L15733" t="s">
        <v>6526</v>
      </c>
      <c r="M15733" t="s">
        <v>6630</v>
      </c>
      <c r="N15733" t="s">
        <v>6630</v>
      </c>
      <c r="O15733" t="s">
        <v>6630</v>
      </c>
      <c r="P15733" t="s">
        <v>6630</v>
      </c>
      <c r="Q15733" t="s">
        <v>6630</v>
      </c>
    </row>
    <row r="15734" spans="1:17" x14ac:dyDescent="0.35">
      <c r="A15734">
        <v>80257015</v>
      </c>
      <c r="B15734" t="s">
        <v>6334</v>
      </c>
      <c r="C15734" t="s">
        <v>6766</v>
      </c>
      <c r="D15734">
        <v>120</v>
      </c>
      <c r="E15734" t="s">
        <v>6627</v>
      </c>
      <c r="F15734">
        <v>145</v>
      </c>
      <c r="G15734" t="s">
        <v>6627</v>
      </c>
      <c r="H15734">
        <v>15</v>
      </c>
      <c r="I15734" t="s">
        <v>29433</v>
      </c>
      <c r="J15734" t="s">
        <v>6630</v>
      </c>
      <c r="L15734" t="s">
        <v>6526</v>
      </c>
      <c r="M15734" t="s">
        <v>6630</v>
      </c>
      <c r="N15734" t="s">
        <v>6630</v>
      </c>
      <c r="O15734" t="s">
        <v>6630</v>
      </c>
      <c r="P15734" t="s">
        <v>6630</v>
      </c>
      <c r="Q15734" t="s">
        <v>6630</v>
      </c>
    </row>
    <row r="15735" spans="1:17" x14ac:dyDescent="0.35">
      <c r="A15735">
        <v>12012</v>
      </c>
      <c r="B15735" t="s">
        <v>6334</v>
      </c>
      <c r="C15735" t="s">
        <v>6766</v>
      </c>
      <c r="D15735">
        <v>120</v>
      </c>
      <c r="E15735" t="s">
        <v>6628</v>
      </c>
      <c r="F15735" t="s">
        <v>6628</v>
      </c>
      <c r="G15735" t="s">
        <v>9803</v>
      </c>
      <c r="H15735">
        <v>50</v>
      </c>
      <c r="I15735" t="s">
        <v>29434</v>
      </c>
      <c r="J15735">
        <v>12000</v>
      </c>
      <c r="L15735" t="s">
        <v>6526</v>
      </c>
      <c r="M15735">
        <v>15453176</v>
      </c>
      <c r="N15735" t="s">
        <v>6630</v>
      </c>
      <c r="O15735" t="s">
        <v>6630</v>
      </c>
      <c r="P15735" t="s">
        <v>6630</v>
      </c>
      <c r="Q15735" t="s">
        <v>6630</v>
      </c>
    </row>
    <row r="15736" spans="1:17" x14ac:dyDescent="0.35">
      <c r="A15736">
        <v>9419114852</v>
      </c>
      <c r="B15736" t="s">
        <v>6626</v>
      </c>
      <c r="C15736" t="s">
        <v>6356</v>
      </c>
      <c r="D15736">
        <v>200</v>
      </c>
      <c r="E15736" t="s">
        <v>6366</v>
      </c>
      <c r="F15736">
        <v>207</v>
      </c>
      <c r="G15736" t="s">
        <v>176</v>
      </c>
      <c r="H15736">
        <v>705</v>
      </c>
      <c r="I15736" t="s">
        <v>29435</v>
      </c>
      <c r="J15736">
        <v>20800</v>
      </c>
      <c r="L15736" t="s">
        <v>6529</v>
      </c>
      <c r="M15736">
        <v>10015181</v>
      </c>
      <c r="N15736">
        <v>10028495</v>
      </c>
      <c r="O15736" t="s">
        <v>6630</v>
      </c>
      <c r="P15736" t="s">
        <v>6630</v>
      </c>
      <c r="Q15736">
        <v>700</v>
      </c>
    </row>
    <row r="15737" spans="1:17" x14ac:dyDescent="0.35">
      <c r="A15737">
        <v>9414112633</v>
      </c>
      <c r="B15737" t="s">
        <v>6626</v>
      </c>
      <c r="C15737" t="s">
        <v>6356</v>
      </c>
      <c r="D15737">
        <v>200</v>
      </c>
      <c r="E15737" t="s">
        <v>6366</v>
      </c>
      <c r="F15737">
        <v>207</v>
      </c>
      <c r="G15737" t="s">
        <v>6638</v>
      </c>
      <c r="H15737">
        <v>415</v>
      </c>
      <c r="I15737" t="s">
        <v>23726</v>
      </c>
      <c r="J15737">
        <v>20800</v>
      </c>
      <c r="L15737" t="s">
        <v>6529</v>
      </c>
      <c r="M15737">
        <v>13346932</v>
      </c>
      <c r="N15737">
        <v>14711401</v>
      </c>
      <c r="O15737" t="s">
        <v>6630</v>
      </c>
      <c r="P15737" t="s">
        <v>6630</v>
      </c>
      <c r="Q15737">
        <v>700</v>
      </c>
    </row>
    <row r="15738" spans="1:17" x14ac:dyDescent="0.35">
      <c r="A15738">
        <v>9415112887</v>
      </c>
      <c r="B15738" t="s">
        <v>6626</v>
      </c>
      <c r="C15738" t="s">
        <v>6356</v>
      </c>
      <c r="D15738">
        <v>200</v>
      </c>
      <c r="E15738" t="s">
        <v>6645</v>
      </c>
      <c r="F15738">
        <v>201</v>
      </c>
      <c r="G15738" t="s">
        <v>6657</v>
      </c>
      <c r="H15738">
        <v>420</v>
      </c>
      <c r="I15738" t="s">
        <v>29436</v>
      </c>
      <c r="J15738" t="s">
        <v>6630</v>
      </c>
      <c r="L15738" t="s">
        <v>6529</v>
      </c>
      <c r="M15738">
        <v>13163950</v>
      </c>
      <c r="N15738">
        <v>11664857</v>
      </c>
      <c r="O15738" t="s">
        <v>6630</v>
      </c>
      <c r="P15738" t="s">
        <v>6630</v>
      </c>
      <c r="Q15738">
        <v>100</v>
      </c>
    </row>
    <row r="15739" spans="1:17" x14ac:dyDescent="0.35">
      <c r="A15739">
        <v>80625304</v>
      </c>
      <c r="B15739" t="s">
        <v>6334</v>
      </c>
      <c r="C15739" t="s">
        <v>6766</v>
      </c>
      <c r="D15739">
        <v>120</v>
      </c>
      <c r="E15739" t="s">
        <v>6627</v>
      </c>
      <c r="F15739">
        <v>145</v>
      </c>
      <c r="G15739" t="s">
        <v>6627</v>
      </c>
      <c r="H15739">
        <v>15</v>
      </c>
      <c r="I15739" t="s">
        <v>29437</v>
      </c>
      <c r="J15739" t="s">
        <v>6630</v>
      </c>
      <c r="L15739" t="s">
        <v>6526</v>
      </c>
      <c r="M15739" t="s">
        <v>6630</v>
      </c>
      <c r="N15739" t="s">
        <v>6630</v>
      </c>
      <c r="O15739" t="s">
        <v>6630</v>
      </c>
      <c r="P15739" t="s">
        <v>6630</v>
      </c>
      <c r="Q15739" t="s">
        <v>6630</v>
      </c>
    </row>
    <row r="15740" spans="1:17" x14ac:dyDescent="0.35">
      <c r="A15740">
        <v>9493014400</v>
      </c>
      <c r="B15740" t="s">
        <v>6626</v>
      </c>
      <c r="C15740" t="s">
        <v>8762</v>
      </c>
      <c r="D15740">
        <v>130</v>
      </c>
      <c r="E15740" t="s">
        <v>6628</v>
      </c>
      <c r="F15740" t="s">
        <v>6628</v>
      </c>
      <c r="G15740" t="s">
        <v>6628</v>
      </c>
      <c r="H15740" t="s">
        <v>6628</v>
      </c>
      <c r="I15740" t="s">
        <v>29438</v>
      </c>
      <c r="J15740" t="s">
        <v>6630</v>
      </c>
      <c r="L15740" t="s">
        <v>6529</v>
      </c>
      <c r="M15740" t="s">
        <v>6630</v>
      </c>
      <c r="N15740" t="s">
        <v>6630</v>
      </c>
      <c r="O15740" t="s">
        <v>6630</v>
      </c>
      <c r="P15740" t="s">
        <v>7615</v>
      </c>
      <c r="Q15740" t="s">
        <v>6630</v>
      </c>
    </row>
    <row r="15741" spans="1:17" x14ac:dyDescent="0.35">
      <c r="A15741">
        <v>9497105237</v>
      </c>
      <c r="B15741" t="s">
        <v>6626</v>
      </c>
      <c r="C15741" t="s">
        <v>6356</v>
      </c>
      <c r="D15741">
        <v>200</v>
      </c>
      <c r="E15741" t="s">
        <v>6659</v>
      </c>
      <c r="F15741">
        <v>208</v>
      </c>
      <c r="G15741" t="s">
        <v>7424</v>
      </c>
      <c r="H15741">
        <v>325</v>
      </c>
      <c r="I15741" t="s">
        <v>29439</v>
      </c>
      <c r="J15741" t="s">
        <v>6630</v>
      </c>
      <c r="L15741" t="s">
        <v>6529</v>
      </c>
      <c r="M15741" t="s">
        <v>6630</v>
      </c>
      <c r="N15741" t="s">
        <v>6630</v>
      </c>
      <c r="O15741" t="s">
        <v>6630</v>
      </c>
      <c r="P15741" t="s">
        <v>6799</v>
      </c>
      <c r="Q15741" t="s">
        <v>6630</v>
      </c>
    </row>
    <row r="15742" spans="1:17" x14ac:dyDescent="0.35">
      <c r="A15742">
        <v>9418114444</v>
      </c>
      <c r="B15742" t="s">
        <v>6626</v>
      </c>
      <c r="C15742" t="s">
        <v>6540</v>
      </c>
      <c r="D15742">
        <v>131</v>
      </c>
      <c r="E15742" t="s">
        <v>6540</v>
      </c>
      <c r="F15742">
        <v>309</v>
      </c>
      <c r="G15742" t="s">
        <v>2845</v>
      </c>
      <c r="H15742">
        <v>107</v>
      </c>
      <c r="I15742" t="s">
        <v>29440</v>
      </c>
      <c r="J15742">
        <v>20120</v>
      </c>
      <c r="L15742" t="s">
        <v>6529</v>
      </c>
      <c r="M15742">
        <v>14992514</v>
      </c>
      <c r="N15742">
        <v>13261584</v>
      </c>
      <c r="O15742" t="s">
        <v>6630</v>
      </c>
      <c r="P15742" t="s">
        <v>6630</v>
      </c>
      <c r="Q15742" t="s">
        <v>6630</v>
      </c>
    </row>
    <row r="15743" spans="1:17" x14ac:dyDescent="0.35">
      <c r="A15743">
        <v>9495100705</v>
      </c>
      <c r="B15743" t="s">
        <v>6626</v>
      </c>
      <c r="C15743" t="s">
        <v>6356</v>
      </c>
      <c r="D15743">
        <v>200</v>
      </c>
      <c r="E15743" t="s">
        <v>6999</v>
      </c>
      <c r="F15743">
        <v>205</v>
      </c>
      <c r="G15743" t="s">
        <v>18480</v>
      </c>
      <c r="H15743">
        <v>605</v>
      </c>
      <c r="I15743" t="s">
        <v>29441</v>
      </c>
      <c r="J15743" t="s">
        <v>6630</v>
      </c>
      <c r="L15743" t="s">
        <v>6529</v>
      </c>
      <c r="M15743" t="s">
        <v>6630</v>
      </c>
      <c r="N15743">
        <v>10001891</v>
      </c>
      <c r="O15743" t="s">
        <v>29442</v>
      </c>
      <c r="P15743" t="s">
        <v>29443</v>
      </c>
      <c r="Q15743" t="s">
        <v>6630</v>
      </c>
    </row>
    <row r="15744" spans="1:17" x14ac:dyDescent="0.35">
      <c r="A15744">
        <v>9400106361</v>
      </c>
      <c r="B15744" t="s">
        <v>6626</v>
      </c>
      <c r="C15744" t="s">
        <v>6356</v>
      </c>
      <c r="D15744">
        <v>200</v>
      </c>
      <c r="E15744" t="s">
        <v>5245</v>
      </c>
      <c r="F15744">
        <v>202</v>
      </c>
      <c r="G15744" t="s">
        <v>5245</v>
      </c>
      <c r="H15744">
        <v>450</v>
      </c>
      <c r="I15744" t="s">
        <v>12392</v>
      </c>
      <c r="J15744" t="s">
        <v>6630</v>
      </c>
      <c r="L15744" t="s">
        <v>6529</v>
      </c>
      <c r="M15744" t="s">
        <v>6630</v>
      </c>
      <c r="N15744">
        <v>10167672</v>
      </c>
      <c r="O15744" t="s">
        <v>7280</v>
      </c>
      <c r="P15744" t="s">
        <v>6765</v>
      </c>
      <c r="Q15744" t="s">
        <v>6630</v>
      </c>
    </row>
    <row r="15745" spans="1:17" x14ac:dyDescent="0.35">
      <c r="A15745">
        <v>9417114214</v>
      </c>
      <c r="B15745" t="s">
        <v>6626</v>
      </c>
      <c r="C15745" t="s">
        <v>6356</v>
      </c>
      <c r="D15745">
        <v>200</v>
      </c>
      <c r="E15745" t="s">
        <v>6366</v>
      </c>
      <c r="F15745">
        <v>207</v>
      </c>
      <c r="G15745" t="s">
        <v>176</v>
      </c>
      <c r="H15745">
        <v>705</v>
      </c>
      <c r="I15745" t="s">
        <v>29444</v>
      </c>
      <c r="J15745">
        <v>20800</v>
      </c>
      <c r="L15745" t="s">
        <v>6529</v>
      </c>
      <c r="M15745">
        <v>10014731</v>
      </c>
      <c r="N15745">
        <v>13194529</v>
      </c>
      <c r="O15745" t="s">
        <v>6630</v>
      </c>
      <c r="P15745" t="s">
        <v>6630</v>
      </c>
      <c r="Q15745">
        <v>700</v>
      </c>
    </row>
    <row r="15746" spans="1:17" x14ac:dyDescent="0.35">
      <c r="A15746">
        <v>9401106877</v>
      </c>
      <c r="B15746" t="s">
        <v>6626</v>
      </c>
      <c r="C15746" t="s">
        <v>6356</v>
      </c>
      <c r="D15746">
        <v>200</v>
      </c>
      <c r="E15746" t="s">
        <v>6645</v>
      </c>
      <c r="F15746">
        <v>201</v>
      </c>
      <c r="G15746" t="s">
        <v>6786</v>
      </c>
      <c r="H15746">
        <v>440</v>
      </c>
      <c r="I15746" t="s">
        <v>29445</v>
      </c>
      <c r="J15746">
        <v>20800</v>
      </c>
      <c r="L15746" t="s">
        <v>6529</v>
      </c>
      <c r="M15746" t="s">
        <v>6630</v>
      </c>
      <c r="N15746">
        <v>10571051</v>
      </c>
      <c r="O15746" t="s">
        <v>29446</v>
      </c>
      <c r="P15746" t="s">
        <v>29447</v>
      </c>
      <c r="Q15746" t="s">
        <v>6630</v>
      </c>
    </row>
    <row r="15747" spans="1:17" x14ac:dyDescent="0.35">
      <c r="A15747">
        <v>3505108545</v>
      </c>
      <c r="B15747" t="s">
        <v>6626</v>
      </c>
      <c r="C15747" t="s">
        <v>6356</v>
      </c>
      <c r="D15747">
        <v>200</v>
      </c>
      <c r="E15747" t="s">
        <v>5245</v>
      </c>
      <c r="F15747">
        <v>202</v>
      </c>
      <c r="G15747" t="s">
        <v>5245</v>
      </c>
      <c r="H15747">
        <v>450</v>
      </c>
      <c r="I15747" t="s">
        <v>29448</v>
      </c>
      <c r="J15747">
        <v>20207</v>
      </c>
      <c r="L15747" t="s">
        <v>6529</v>
      </c>
      <c r="M15747">
        <v>11940031</v>
      </c>
      <c r="N15747">
        <v>10008025</v>
      </c>
      <c r="O15747" t="s">
        <v>29449</v>
      </c>
      <c r="P15747" t="s">
        <v>6738</v>
      </c>
      <c r="Q15747" t="s">
        <v>6630</v>
      </c>
    </row>
    <row r="15748" spans="1:17" x14ac:dyDescent="0.35">
      <c r="A15748">
        <v>80722608</v>
      </c>
      <c r="B15748" t="s">
        <v>6334</v>
      </c>
      <c r="C15748" t="s">
        <v>6766</v>
      </c>
      <c r="D15748">
        <v>120</v>
      </c>
      <c r="E15748" t="s">
        <v>6627</v>
      </c>
      <c r="F15748">
        <v>145</v>
      </c>
      <c r="G15748" t="s">
        <v>6627</v>
      </c>
      <c r="H15748">
        <v>15</v>
      </c>
      <c r="I15748" t="s">
        <v>29450</v>
      </c>
      <c r="J15748" t="s">
        <v>6630</v>
      </c>
      <c r="L15748" t="s">
        <v>6526</v>
      </c>
      <c r="M15748" t="s">
        <v>6630</v>
      </c>
      <c r="N15748" t="s">
        <v>6630</v>
      </c>
      <c r="O15748" t="s">
        <v>6630</v>
      </c>
      <c r="P15748" t="s">
        <v>6630</v>
      </c>
      <c r="Q15748" t="s">
        <v>6630</v>
      </c>
    </row>
    <row r="15749" spans="1:17" x14ac:dyDescent="0.35">
      <c r="A15749">
        <v>20150</v>
      </c>
      <c r="B15749" t="s">
        <v>6334</v>
      </c>
      <c r="C15749" t="s">
        <v>6356</v>
      </c>
      <c r="D15749">
        <v>200</v>
      </c>
      <c r="E15749" t="s">
        <v>6645</v>
      </c>
      <c r="F15749">
        <v>201</v>
      </c>
      <c r="G15749" t="s">
        <v>6775</v>
      </c>
      <c r="H15749">
        <v>445</v>
      </c>
      <c r="I15749" t="s">
        <v>29451</v>
      </c>
      <c r="J15749">
        <v>20100</v>
      </c>
      <c r="L15749" t="s">
        <v>6526</v>
      </c>
      <c r="M15749">
        <v>13118032</v>
      </c>
      <c r="N15749" t="s">
        <v>6630</v>
      </c>
      <c r="O15749" t="s">
        <v>29452</v>
      </c>
      <c r="P15749" t="s">
        <v>29453</v>
      </c>
      <c r="Q15749" t="s">
        <v>6630</v>
      </c>
    </row>
    <row r="15750" spans="1:17" x14ac:dyDescent="0.35">
      <c r="A15750">
        <v>9411110768</v>
      </c>
      <c r="B15750" t="s">
        <v>6626</v>
      </c>
      <c r="C15750" t="s">
        <v>6356</v>
      </c>
      <c r="D15750">
        <v>200</v>
      </c>
      <c r="E15750" t="s">
        <v>6357</v>
      </c>
      <c r="F15750">
        <v>209</v>
      </c>
      <c r="G15750" t="s">
        <v>6720</v>
      </c>
      <c r="H15750">
        <v>388</v>
      </c>
      <c r="I15750" t="s">
        <v>29454</v>
      </c>
      <c r="J15750">
        <v>13840</v>
      </c>
      <c r="L15750" t="s">
        <v>6529</v>
      </c>
      <c r="M15750">
        <v>10308480</v>
      </c>
      <c r="N15750" t="s">
        <v>6630</v>
      </c>
      <c r="O15750" t="s">
        <v>29455</v>
      </c>
      <c r="P15750" t="s">
        <v>29454</v>
      </c>
      <c r="Q15750" t="s">
        <v>6630</v>
      </c>
    </row>
    <row r="15751" spans="1:17" x14ac:dyDescent="0.35">
      <c r="A15751">
        <v>9414112364</v>
      </c>
      <c r="B15751" t="s">
        <v>6626</v>
      </c>
      <c r="C15751" t="s">
        <v>8365</v>
      </c>
      <c r="D15751">
        <v>105</v>
      </c>
      <c r="E15751" t="s">
        <v>8513</v>
      </c>
      <c r="F15751">
        <v>100</v>
      </c>
      <c r="G15751" t="s">
        <v>8367</v>
      </c>
      <c r="H15751">
        <v>5</v>
      </c>
      <c r="I15751" t="s">
        <v>29456</v>
      </c>
      <c r="J15751">
        <v>10500</v>
      </c>
      <c r="L15751" t="s">
        <v>6529</v>
      </c>
      <c r="M15751">
        <v>13045654</v>
      </c>
      <c r="N15751" t="s">
        <v>6630</v>
      </c>
      <c r="O15751" t="s">
        <v>6630</v>
      </c>
      <c r="P15751" t="s">
        <v>6630</v>
      </c>
      <c r="Q15751">
        <v>700</v>
      </c>
    </row>
    <row r="15752" spans="1:17" x14ac:dyDescent="0.35">
      <c r="A15752">
        <v>6801106979</v>
      </c>
      <c r="B15752" t="s">
        <v>6626</v>
      </c>
      <c r="C15752" t="s">
        <v>6356</v>
      </c>
      <c r="D15752">
        <v>200</v>
      </c>
      <c r="E15752" t="s">
        <v>5245</v>
      </c>
      <c r="F15752">
        <v>202</v>
      </c>
      <c r="G15752" t="s">
        <v>5245</v>
      </c>
      <c r="H15752">
        <v>450</v>
      </c>
      <c r="I15752" t="s">
        <v>29457</v>
      </c>
      <c r="J15752">
        <v>20200</v>
      </c>
      <c r="L15752" t="s">
        <v>6529</v>
      </c>
      <c r="M15752">
        <v>10703404</v>
      </c>
      <c r="N15752">
        <v>10177432</v>
      </c>
      <c r="O15752" t="s">
        <v>6630</v>
      </c>
      <c r="P15752" t="s">
        <v>29458</v>
      </c>
      <c r="Q15752" t="s">
        <v>6630</v>
      </c>
    </row>
    <row r="15753" spans="1:17" x14ac:dyDescent="0.35">
      <c r="A15753">
        <v>9413111729</v>
      </c>
      <c r="B15753" t="s">
        <v>6626</v>
      </c>
      <c r="C15753" t="s">
        <v>6356</v>
      </c>
      <c r="D15753">
        <v>200</v>
      </c>
      <c r="E15753" t="s">
        <v>6645</v>
      </c>
      <c r="F15753">
        <v>201</v>
      </c>
      <c r="G15753" t="s">
        <v>6638</v>
      </c>
      <c r="H15753">
        <v>415</v>
      </c>
      <c r="I15753" t="s">
        <v>29459</v>
      </c>
      <c r="J15753">
        <v>20115</v>
      </c>
      <c r="L15753" t="s">
        <v>6529</v>
      </c>
      <c r="M15753">
        <v>13846540</v>
      </c>
      <c r="N15753">
        <v>13157218</v>
      </c>
      <c r="O15753" t="s">
        <v>6630</v>
      </c>
      <c r="P15753" t="s">
        <v>6630</v>
      </c>
      <c r="Q15753" t="s">
        <v>6630</v>
      </c>
    </row>
    <row r="15754" spans="1:17" x14ac:dyDescent="0.35">
      <c r="A15754">
        <v>9411110784</v>
      </c>
      <c r="B15754" t="s">
        <v>6626</v>
      </c>
      <c r="C15754" t="s">
        <v>6356</v>
      </c>
      <c r="D15754">
        <v>200</v>
      </c>
      <c r="E15754" t="s">
        <v>6645</v>
      </c>
      <c r="F15754">
        <v>201</v>
      </c>
      <c r="G15754" t="s">
        <v>6638</v>
      </c>
      <c r="H15754">
        <v>415</v>
      </c>
      <c r="I15754" t="s">
        <v>14164</v>
      </c>
      <c r="J15754">
        <v>20115</v>
      </c>
      <c r="L15754" t="s">
        <v>6529</v>
      </c>
      <c r="M15754">
        <v>13846540</v>
      </c>
      <c r="N15754">
        <v>13157218</v>
      </c>
      <c r="O15754" t="s">
        <v>6630</v>
      </c>
      <c r="P15754" t="s">
        <v>6630</v>
      </c>
      <c r="Q15754" t="s">
        <v>6630</v>
      </c>
    </row>
    <row r="15755" spans="1:17" x14ac:dyDescent="0.35">
      <c r="A15755">
        <v>9419115009</v>
      </c>
      <c r="B15755" t="s">
        <v>6626</v>
      </c>
      <c r="C15755" t="s">
        <v>6540</v>
      </c>
      <c r="D15755">
        <v>131</v>
      </c>
      <c r="E15755" t="s">
        <v>2905</v>
      </c>
      <c r="F15755">
        <v>300</v>
      </c>
      <c r="G15755" t="s">
        <v>2845</v>
      </c>
      <c r="H15755">
        <v>107</v>
      </c>
      <c r="I15755" t="s">
        <v>29460</v>
      </c>
      <c r="J15755">
        <v>20120</v>
      </c>
      <c r="L15755" t="s">
        <v>6529</v>
      </c>
      <c r="M15755">
        <v>10434021</v>
      </c>
      <c r="N15755">
        <v>13152177</v>
      </c>
      <c r="O15755" t="s">
        <v>6630</v>
      </c>
      <c r="P15755" t="s">
        <v>6630</v>
      </c>
      <c r="Q15755" t="s">
        <v>6630</v>
      </c>
    </row>
    <row r="15756" spans="1:17" x14ac:dyDescent="0.35">
      <c r="A15756">
        <v>9404108051</v>
      </c>
      <c r="B15756" t="s">
        <v>6626</v>
      </c>
      <c r="C15756" t="s">
        <v>6356</v>
      </c>
      <c r="D15756">
        <v>200</v>
      </c>
      <c r="E15756" t="s">
        <v>6659</v>
      </c>
      <c r="F15756">
        <v>208</v>
      </c>
      <c r="G15756" t="s">
        <v>977</v>
      </c>
      <c r="H15756">
        <v>310</v>
      </c>
      <c r="I15756" t="s">
        <v>29461</v>
      </c>
      <c r="J15756">
        <v>13562</v>
      </c>
      <c r="L15756" t="s">
        <v>6529</v>
      </c>
      <c r="M15756">
        <v>10122853</v>
      </c>
      <c r="N15756">
        <v>10041754</v>
      </c>
      <c r="O15756" t="s">
        <v>7095</v>
      </c>
      <c r="P15756" t="s">
        <v>8825</v>
      </c>
      <c r="Q15756">
        <v>100</v>
      </c>
    </row>
    <row r="15757" spans="1:17" x14ac:dyDescent="0.35">
      <c r="A15757">
        <v>9414112064</v>
      </c>
      <c r="B15757" t="s">
        <v>6334</v>
      </c>
      <c r="C15757" t="s">
        <v>6356</v>
      </c>
      <c r="D15757">
        <v>200</v>
      </c>
      <c r="E15757" t="s">
        <v>6858</v>
      </c>
      <c r="F15757">
        <v>200</v>
      </c>
      <c r="G15757" t="s">
        <v>6990</v>
      </c>
      <c r="H15757">
        <v>200</v>
      </c>
      <c r="I15757" t="s">
        <v>15857</v>
      </c>
      <c r="J15757">
        <v>20010</v>
      </c>
      <c r="L15757" t="s">
        <v>6529</v>
      </c>
      <c r="M15757">
        <v>10557232</v>
      </c>
      <c r="N15757">
        <v>10951344</v>
      </c>
      <c r="O15757" t="s">
        <v>6630</v>
      </c>
      <c r="P15757" t="s">
        <v>29462</v>
      </c>
      <c r="Q15757" t="s">
        <v>6630</v>
      </c>
    </row>
    <row r="15758" spans="1:17" x14ac:dyDescent="0.35">
      <c r="A15758">
        <v>9410110231</v>
      </c>
      <c r="B15758" t="s">
        <v>6626</v>
      </c>
      <c r="C15758" t="s">
        <v>6356</v>
      </c>
      <c r="D15758">
        <v>200</v>
      </c>
      <c r="E15758" t="s">
        <v>6366</v>
      </c>
      <c r="F15758">
        <v>207</v>
      </c>
      <c r="G15758" t="s">
        <v>1357</v>
      </c>
      <c r="H15758">
        <v>745</v>
      </c>
      <c r="I15758" t="s">
        <v>29463</v>
      </c>
      <c r="J15758">
        <v>20800</v>
      </c>
      <c r="L15758" t="s">
        <v>6529</v>
      </c>
      <c r="M15758">
        <v>10249467</v>
      </c>
      <c r="N15758">
        <v>12441807</v>
      </c>
      <c r="O15758" t="s">
        <v>6630</v>
      </c>
      <c r="P15758">
        <v>20800.804011</v>
      </c>
      <c r="Q15758">
        <v>700</v>
      </c>
    </row>
    <row r="15759" spans="1:17" x14ac:dyDescent="0.35">
      <c r="A15759">
        <v>9421115840</v>
      </c>
      <c r="B15759" t="s">
        <v>6626</v>
      </c>
      <c r="C15759" t="s">
        <v>6356</v>
      </c>
      <c r="D15759">
        <v>200</v>
      </c>
      <c r="E15759" t="s">
        <v>6366</v>
      </c>
      <c r="F15759">
        <v>207</v>
      </c>
      <c r="G15759" t="s">
        <v>3257</v>
      </c>
      <c r="H15759">
        <v>788</v>
      </c>
      <c r="I15759" t="s">
        <v>29464</v>
      </c>
      <c r="J15759">
        <v>20800</v>
      </c>
      <c r="L15759" t="s">
        <v>6529</v>
      </c>
      <c r="M15759">
        <v>10015398</v>
      </c>
      <c r="N15759">
        <v>11410021</v>
      </c>
      <c r="O15759" t="s">
        <v>6630</v>
      </c>
      <c r="P15759" t="s">
        <v>6630</v>
      </c>
      <c r="Q15759">
        <v>700</v>
      </c>
    </row>
    <row r="15760" spans="1:17" x14ac:dyDescent="0.35">
      <c r="A15760">
        <v>8701106808</v>
      </c>
      <c r="B15760" t="s">
        <v>6626</v>
      </c>
      <c r="C15760" t="s">
        <v>6627</v>
      </c>
      <c r="D15760">
        <v>145</v>
      </c>
      <c r="E15760" t="s">
        <v>6627</v>
      </c>
      <c r="F15760">
        <v>145</v>
      </c>
      <c r="G15760" t="s">
        <v>6627</v>
      </c>
      <c r="H15760">
        <v>15</v>
      </c>
      <c r="I15760" t="s">
        <v>29465</v>
      </c>
      <c r="J15760">
        <v>14505</v>
      </c>
      <c r="L15760" t="s">
        <v>6529</v>
      </c>
      <c r="M15760" t="s">
        <v>6630</v>
      </c>
      <c r="N15760">
        <v>10708635</v>
      </c>
      <c r="O15760" t="s">
        <v>6630</v>
      </c>
      <c r="P15760" t="s">
        <v>29466</v>
      </c>
      <c r="Q15760" t="s">
        <v>6630</v>
      </c>
    </row>
    <row r="15761" spans="1:17" x14ac:dyDescent="0.35">
      <c r="A15761">
        <v>3520115475</v>
      </c>
      <c r="B15761" t="s">
        <v>6626</v>
      </c>
      <c r="C15761" t="s">
        <v>6356</v>
      </c>
      <c r="D15761">
        <v>200</v>
      </c>
      <c r="E15761" t="s">
        <v>5245</v>
      </c>
      <c r="F15761">
        <v>202</v>
      </c>
      <c r="G15761" t="s">
        <v>5245</v>
      </c>
      <c r="H15761">
        <v>450</v>
      </c>
      <c r="I15761" t="s">
        <v>29467</v>
      </c>
      <c r="J15761">
        <v>20200</v>
      </c>
      <c r="L15761" t="s">
        <v>6529</v>
      </c>
      <c r="M15761">
        <v>16083293</v>
      </c>
      <c r="N15761">
        <v>10430573</v>
      </c>
      <c r="O15761" t="s">
        <v>6630</v>
      </c>
      <c r="P15761" t="s">
        <v>6630</v>
      </c>
      <c r="Q15761" t="s">
        <v>6630</v>
      </c>
    </row>
    <row r="15762" spans="1:17" x14ac:dyDescent="0.35">
      <c r="A15762">
        <v>9420115497</v>
      </c>
      <c r="B15762" t="s">
        <v>6626</v>
      </c>
      <c r="C15762" t="s">
        <v>6356</v>
      </c>
      <c r="D15762">
        <v>200</v>
      </c>
      <c r="E15762" t="s">
        <v>6357</v>
      </c>
      <c r="F15762">
        <v>209</v>
      </c>
      <c r="G15762" t="s">
        <v>977</v>
      </c>
      <c r="H15762">
        <v>310</v>
      </c>
      <c r="I15762" t="s">
        <v>23951</v>
      </c>
      <c r="J15762">
        <v>13670</v>
      </c>
      <c r="L15762" t="s">
        <v>6529</v>
      </c>
      <c r="M15762">
        <v>12884886</v>
      </c>
      <c r="N15762">
        <v>13210496</v>
      </c>
      <c r="O15762" t="s">
        <v>6630</v>
      </c>
      <c r="P15762" t="s">
        <v>6630</v>
      </c>
      <c r="Q15762">
        <v>700</v>
      </c>
    </row>
    <row r="15763" spans="1:17" x14ac:dyDescent="0.35">
      <c r="A15763">
        <v>3901106853</v>
      </c>
      <c r="B15763" t="s">
        <v>6626</v>
      </c>
      <c r="C15763" t="s">
        <v>6356</v>
      </c>
      <c r="D15763">
        <v>200</v>
      </c>
      <c r="E15763" t="s">
        <v>5245</v>
      </c>
      <c r="F15763">
        <v>202</v>
      </c>
      <c r="G15763" t="s">
        <v>5245</v>
      </c>
      <c r="H15763">
        <v>450</v>
      </c>
      <c r="I15763" t="s">
        <v>29468</v>
      </c>
      <c r="J15763" t="s">
        <v>6630</v>
      </c>
      <c r="L15763" t="s">
        <v>6529</v>
      </c>
      <c r="M15763" t="s">
        <v>6630</v>
      </c>
      <c r="N15763">
        <v>10505889</v>
      </c>
      <c r="O15763" t="s">
        <v>23258</v>
      </c>
      <c r="P15763" t="s">
        <v>29469</v>
      </c>
      <c r="Q15763" t="s">
        <v>6630</v>
      </c>
    </row>
    <row r="15764" spans="1:17" x14ac:dyDescent="0.35">
      <c r="A15764">
        <v>9423116286</v>
      </c>
      <c r="B15764" t="s">
        <v>6626</v>
      </c>
      <c r="C15764" t="s">
        <v>6356</v>
      </c>
      <c r="D15764">
        <v>200</v>
      </c>
      <c r="E15764" t="s">
        <v>6645</v>
      </c>
      <c r="F15764">
        <v>201</v>
      </c>
      <c r="G15764" t="s">
        <v>6638</v>
      </c>
      <c r="H15764">
        <v>415</v>
      </c>
      <c r="I15764" t="s">
        <v>23385</v>
      </c>
      <c r="J15764">
        <v>20115</v>
      </c>
      <c r="L15764" t="s">
        <v>6529</v>
      </c>
      <c r="M15764">
        <v>16226768</v>
      </c>
      <c r="N15764">
        <v>15141412</v>
      </c>
      <c r="O15764" t="s">
        <v>6630</v>
      </c>
      <c r="P15764" t="s">
        <v>6630</v>
      </c>
      <c r="Q15764" t="s">
        <v>6630</v>
      </c>
    </row>
    <row r="15765" spans="1:17" x14ac:dyDescent="0.35">
      <c r="A15765">
        <v>3521115721</v>
      </c>
      <c r="B15765" t="s">
        <v>6626</v>
      </c>
      <c r="C15765" t="s">
        <v>6356</v>
      </c>
      <c r="D15765">
        <v>200</v>
      </c>
      <c r="E15765" t="s">
        <v>5245</v>
      </c>
      <c r="F15765">
        <v>202</v>
      </c>
      <c r="G15765" t="s">
        <v>5245</v>
      </c>
      <c r="H15765">
        <v>450</v>
      </c>
      <c r="I15765" t="s">
        <v>29470</v>
      </c>
      <c r="J15765">
        <v>20205</v>
      </c>
      <c r="L15765" t="s">
        <v>6529</v>
      </c>
      <c r="M15765">
        <v>12159684</v>
      </c>
      <c r="N15765">
        <v>13232759</v>
      </c>
      <c r="O15765" t="s">
        <v>6630</v>
      </c>
      <c r="P15765" t="s">
        <v>6630</v>
      </c>
      <c r="Q15765" t="s">
        <v>6630</v>
      </c>
    </row>
    <row r="15766" spans="1:17" x14ac:dyDescent="0.35">
      <c r="A15766">
        <v>8799106066</v>
      </c>
      <c r="B15766" t="s">
        <v>6626</v>
      </c>
      <c r="C15766" t="s">
        <v>6356</v>
      </c>
      <c r="D15766">
        <v>200</v>
      </c>
      <c r="E15766" t="s">
        <v>6701</v>
      </c>
      <c r="F15766">
        <v>500</v>
      </c>
      <c r="G15766" t="s">
        <v>7639</v>
      </c>
      <c r="H15766">
        <v>63</v>
      </c>
      <c r="I15766" t="s">
        <v>29471</v>
      </c>
      <c r="J15766">
        <v>12029</v>
      </c>
      <c r="L15766" t="s">
        <v>6529</v>
      </c>
      <c r="M15766" t="s">
        <v>6630</v>
      </c>
      <c r="N15766">
        <v>10252623</v>
      </c>
      <c r="O15766" t="s">
        <v>29472</v>
      </c>
      <c r="P15766" t="s">
        <v>29473</v>
      </c>
      <c r="Q15766" t="s">
        <v>6630</v>
      </c>
    </row>
    <row r="15767" spans="1:17" x14ac:dyDescent="0.35">
      <c r="A15767">
        <v>6894014605</v>
      </c>
      <c r="B15767" t="s">
        <v>6626</v>
      </c>
      <c r="C15767" t="s">
        <v>8762</v>
      </c>
      <c r="D15767">
        <v>130</v>
      </c>
      <c r="E15767" t="s">
        <v>6628</v>
      </c>
      <c r="F15767" t="s">
        <v>6628</v>
      </c>
      <c r="G15767" t="s">
        <v>6628</v>
      </c>
      <c r="H15767" t="s">
        <v>6628</v>
      </c>
      <c r="I15767" t="s">
        <v>29474</v>
      </c>
      <c r="J15767" t="s">
        <v>6630</v>
      </c>
      <c r="L15767" t="s">
        <v>6529</v>
      </c>
      <c r="M15767" t="s">
        <v>6630</v>
      </c>
      <c r="N15767" t="s">
        <v>6630</v>
      </c>
      <c r="O15767" t="s">
        <v>6630</v>
      </c>
      <c r="P15767" t="s">
        <v>6799</v>
      </c>
      <c r="Q15767" t="s">
        <v>6630</v>
      </c>
    </row>
    <row r="15768" spans="1:17" x14ac:dyDescent="0.35">
      <c r="A15768">
        <v>6306109002</v>
      </c>
      <c r="B15768" t="s">
        <v>6626</v>
      </c>
      <c r="C15768" t="s">
        <v>6356</v>
      </c>
      <c r="D15768">
        <v>200</v>
      </c>
      <c r="E15768" t="s">
        <v>6366</v>
      </c>
      <c r="F15768">
        <v>207</v>
      </c>
      <c r="G15768" t="s">
        <v>6651</v>
      </c>
      <c r="H15768">
        <v>410</v>
      </c>
      <c r="I15768" t="s">
        <v>13105</v>
      </c>
      <c r="J15768" t="s">
        <v>6630</v>
      </c>
      <c r="L15768" t="s">
        <v>6529</v>
      </c>
      <c r="M15768">
        <v>12151181</v>
      </c>
      <c r="N15768">
        <v>12246112</v>
      </c>
      <c r="O15768" t="s">
        <v>29475</v>
      </c>
      <c r="P15768" t="s">
        <v>29476</v>
      </c>
      <c r="Q15768" t="s">
        <v>6630</v>
      </c>
    </row>
    <row r="15769" spans="1:17" x14ac:dyDescent="0.35">
      <c r="A15769">
        <v>80747709</v>
      </c>
      <c r="B15769" t="s">
        <v>6334</v>
      </c>
      <c r="C15769" t="s">
        <v>6766</v>
      </c>
      <c r="D15769">
        <v>120</v>
      </c>
      <c r="E15769" t="s">
        <v>6627</v>
      </c>
      <c r="F15769">
        <v>145</v>
      </c>
      <c r="G15769" t="s">
        <v>6627</v>
      </c>
      <c r="H15769">
        <v>15</v>
      </c>
      <c r="I15769" t="s">
        <v>29477</v>
      </c>
      <c r="J15769" t="s">
        <v>6630</v>
      </c>
      <c r="L15769" t="s">
        <v>6526</v>
      </c>
      <c r="M15769" t="s">
        <v>6630</v>
      </c>
      <c r="N15769" t="s">
        <v>6630</v>
      </c>
      <c r="O15769" t="s">
        <v>6630</v>
      </c>
      <c r="P15769" t="s">
        <v>6630</v>
      </c>
      <c r="Q15769" t="s">
        <v>6630</v>
      </c>
    </row>
    <row r="15770" spans="1:17" x14ac:dyDescent="0.35">
      <c r="A15770">
        <v>9409109916</v>
      </c>
      <c r="B15770" t="s">
        <v>6626</v>
      </c>
      <c r="C15770" t="s">
        <v>6356</v>
      </c>
      <c r="D15770">
        <v>200</v>
      </c>
      <c r="E15770" t="s">
        <v>6366</v>
      </c>
      <c r="F15770">
        <v>207</v>
      </c>
      <c r="G15770" t="s">
        <v>6657</v>
      </c>
      <c r="H15770">
        <v>420</v>
      </c>
      <c r="I15770" t="s">
        <v>29478</v>
      </c>
      <c r="J15770" t="s">
        <v>6630</v>
      </c>
      <c r="L15770" t="s">
        <v>6529</v>
      </c>
      <c r="M15770">
        <v>11719838</v>
      </c>
      <c r="N15770" t="s">
        <v>6630</v>
      </c>
      <c r="O15770" t="s">
        <v>6630</v>
      </c>
      <c r="P15770" t="s">
        <v>6630</v>
      </c>
      <c r="Q15770">
        <v>100</v>
      </c>
    </row>
    <row r="15771" spans="1:17" x14ac:dyDescent="0.35">
      <c r="A15771">
        <v>12503</v>
      </c>
      <c r="B15771" t="s">
        <v>6626</v>
      </c>
      <c r="C15771" t="s">
        <v>7053</v>
      </c>
      <c r="D15771">
        <v>125</v>
      </c>
      <c r="E15771" t="s">
        <v>6628</v>
      </c>
      <c r="F15771" t="s">
        <v>6628</v>
      </c>
      <c r="G15771" t="s">
        <v>7053</v>
      </c>
      <c r="H15771">
        <v>40</v>
      </c>
      <c r="I15771" t="s">
        <v>29479</v>
      </c>
      <c r="J15771" t="s">
        <v>6630</v>
      </c>
      <c r="L15771" t="s">
        <v>6526</v>
      </c>
      <c r="M15771">
        <v>10565161</v>
      </c>
      <c r="N15771" t="s">
        <v>6630</v>
      </c>
      <c r="O15771" t="s">
        <v>29480</v>
      </c>
      <c r="P15771" t="s">
        <v>29481</v>
      </c>
      <c r="Q15771" t="s">
        <v>6630</v>
      </c>
    </row>
    <row r="15772" spans="1:17" x14ac:dyDescent="0.35">
      <c r="A15772">
        <v>9410110144</v>
      </c>
      <c r="B15772" t="s">
        <v>6626</v>
      </c>
      <c r="C15772" t="s">
        <v>6356</v>
      </c>
      <c r="D15772">
        <v>200</v>
      </c>
      <c r="E15772" t="s">
        <v>6366</v>
      </c>
      <c r="F15772">
        <v>207</v>
      </c>
      <c r="G15772" t="s">
        <v>1357</v>
      </c>
      <c r="H15772">
        <v>745</v>
      </c>
      <c r="I15772" t="s">
        <v>29482</v>
      </c>
      <c r="J15772">
        <v>20800</v>
      </c>
      <c r="L15772" t="s">
        <v>6529</v>
      </c>
      <c r="M15772">
        <v>10008027</v>
      </c>
      <c r="N15772">
        <v>10061106</v>
      </c>
      <c r="O15772" t="s">
        <v>6630</v>
      </c>
      <c r="P15772">
        <v>20800.804011</v>
      </c>
      <c r="Q15772">
        <v>700</v>
      </c>
    </row>
    <row r="15773" spans="1:17" x14ac:dyDescent="0.35">
      <c r="A15773">
        <v>9494011316</v>
      </c>
      <c r="B15773" t="s">
        <v>6626</v>
      </c>
      <c r="C15773" t="s">
        <v>8762</v>
      </c>
      <c r="D15773">
        <v>130</v>
      </c>
      <c r="E15773" t="s">
        <v>6628</v>
      </c>
      <c r="F15773" t="s">
        <v>6628</v>
      </c>
      <c r="G15773" t="s">
        <v>7424</v>
      </c>
      <c r="H15773">
        <v>325</v>
      </c>
      <c r="I15773" t="s">
        <v>29483</v>
      </c>
      <c r="J15773" t="s">
        <v>6630</v>
      </c>
      <c r="L15773" t="s">
        <v>6529</v>
      </c>
      <c r="M15773" t="s">
        <v>6630</v>
      </c>
      <c r="N15773" t="s">
        <v>6630</v>
      </c>
      <c r="O15773" t="s">
        <v>6630</v>
      </c>
      <c r="P15773" t="s">
        <v>29484</v>
      </c>
      <c r="Q15773" t="s">
        <v>6630</v>
      </c>
    </row>
    <row r="15774" spans="1:17" x14ac:dyDescent="0.35">
      <c r="A15774">
        <v>80739609</v>
      </c>
      <c r="B15774" t="s">
        <v>6334</v>
      </c>
      <c r="C15774" t="s">
        <v>6766</v>
      </c>
      <c r="D15774">
        <v>120</v>
      </c>
      <c r="E15774" t="s">
        <v>6627</v>
      </c>
      <c r="F15774">
        <v>145</v>
      </c>
      <c r="G15774" t="s">
        <v>6627</v>
      </c>
      <c r="H15774">
        <v>15</v>
      </c>
      <c r="I15774" t="s">
        <v>29485</v>
      </c>
      <c r="J15774" t="s">
        <v>6630</v>
      </c>
      <c r="L15774" t="s">
        <v>6526</v>
      </c>
      <c r="M15774" t="s">
        <v>6630</v>
      </c>
      <c r="N15774" t="s">
        <v>6630</v>
      </c>
      <c r="O15774" t="s">
        <v>6630</v>
      </c>
      <c r="P15774" t="s">
        <v>6630</v>
      </c>
      <c r="Q15774" t="s">
        <v>6630</v>
      </c>
    </row>
    <row r="15775" spans="1:17" x14ac:dyDescent="0.35">
      <c r="A15775">
        <v>80677309</v>
      </c>
      <c r="B15775" t="s">
        <v>6334</v>
      </c>
      <c r="C15775" t="s">
        <v>6766</v>
      </c>
      <c r="D15775">
        <v>120</v>
      </c>
      <c r="E15775" t="s">
        <v>6627</v>
      </c>
      <c r="F15775">
        <v>145</v>
      </c>
      <c r="G15775" t="s">
        <v>6627</v>
      </c>
      <c r="H15775">
        <v>15</v>
      </c>
      <c r="I15775" t="s">
        <v>29486</v>
      </c>
      <c r="J15775" t="s">
        <v>6630</v>
      </c>
      <c r="L15775" t="s">
        <v>6526</v>
      </c>
      <c r="M15775" t="s">
        <v>6630</v>
      </c>
      <c r="N15775" t="s">
        <v>6630</v>
      </c>
      <c r="O15775" t="s">
        <v>6630</v>
      </c>
      <c r="P15775" t="s">
        <v>6630</v>
      </c>
      <c r="Q15775" t="s">
        <v>6630</v>
      </c>
    </row>
    <row r="15776" spans="1:17" x14ac:dyDescent="0.35">
      <c r="A15776">
        <v>9410110389</v>
      </c>
      <c r="B15776" t="s">
        <v>6626</v>
      </c>
      <c r="C15776" t="s">
        <v>6335</v>
      </c>
      <c r="D15776">
        <v>150</v>
      </c>
      <c r="E15776" t="s">
        <v>6335</v>
      </c>
      <c r="F15776">
        <v>205</v>
      </c>
      <c r="G15776" t="s">
        <v>218</v>
      </c>
      <c r="H15776">
        <v>607</v>
      </c>
      <c r="I15776" t="s">
        <v>29487</v>
      </c>
      <c r="J15776" t="s">
        <v>6630</v>
      </c>
      <c r="L15776" t="s">
        <v>6529</v>
      </c>
      <c r="M15776">
        <v>10732951</v>
      </c>
      <c r="N15776" t="s">
        <v>6630</v>
      </c>
      <c r="O15776" t="s">
        <v>29488</v>
      </c>
      <c r="P15776" t="s">
        <v>6630</v>
      </c>
      <c r="Q15776" t="s">
        <v>6630</v>
      </c>
    </row>
    <row r="15777" spans="1:17" x14ac:dyDescent="0.35">
      <c r="A15777">
        <v>8795100777</v>
      </c>
      <c r="B15777" t="s">
        <v>6626</v>
      </c>
      <c r="C15777" t="s">
        <v>6766</v>
      </c>
      <c r="D15777">
        <v>120</v>
      </c>
      <c r="E15777" t="s">
        <v>6701</v>
      </c>
      <c r="F15777">
        <v>500</v>
      </c>
      <c r="G15777" t="s">
        <v>7639</v>
      </c>
      <c r="H15777">
        <v>63</v>
      </c>
      <c r="I15777" t="s">
        <v>29489</v>
      </c>
      <c r="J15777" t="s">
        <v>6630</v>
      </c>
      <c r="L15777" t="s">
        <v>6529</v>
      </c>
      <c r="M15777" t="s">
        <v>6630</v>
      </c>
      <c r="N15777" t="s">
        <v>6630</v>
      </c>
      <c r="O15777" t="s">
        <v>6630</v>
      </c>
      <c r="P15777" t="s">
        <v>23337</v>
      </c>
      <c r="Q15777" t="s">
        <v>6630</v>
      </c>
    </row>
    <row r="15778" spans="1:17" x14ac:dyDescent="0.35">
      <c r="A15778">
        <v>9408109503</v>
      </c>
      <c r="B15778" t="s">
        <v>6626</v>
      </c>
      <c r="C15778" t="s">
        <v>6356</v>
      </c>
      <c r="D15778">
        <v>200</v>
      </c>
      <c r="E15778" t="s">
        <v>6659</v>
      </c>
      <c r="F15778">
        <v>208</v>
      </c>
      <c r="G15778" t="s">
        <v>977</v>
      </c>
      <c r="H15778">
        <v>310</v>
      </c>
      <c r="I15778" t="s">
        <v>29490</v>
      </c>
      <c r="J15778">
        <v>13562</v>
      </c>
      <c r="L15778" t="s">
        <v>6529</v>
      </c>
      <c r="M15778">
        <v>10122853</v>
      </c>
      <c r="N15778" t="s">
        <v>6630</v>
      </c>
      <c r="O15778" t="s">
        <v>6630</v>
      </c>
      <c r="P15778" t="s">
        <v>29491</v>
      </c>
      <c r="Q15778" t="s">
        <v>6630</v>
      </c>
    </row>
    <row r="15779" spans="1:17" x14ac:dyDescent="0.35">
      <c r="A15779">
        <v>6306108922</v>
      </c>
      <c r="B15779" t="s">
        <v>6626</v>
      </c>
      <c r="C15779" t="s">
        <v>6356</v>
      </c>
      <c r="D15779">
        <v>200</v>
      </c>
      <c r="E15779" t="s">
        <v>6366</v>
      </c>
      <c r="F15779">
        <v>207</v>
      </c>
      <c r="G15779" t="s">
        <v>6638</v>
      </c>
      <c r="H15779">
        <v>415</v>
      </c>
      <c r="I15779" t="s">
        <v>29492</v>
      </c>
      <c r="J15779" t="s">
        <v>6630</v>
      </c>
      <c r="L15779" t="s">
        <v>6529</v>
      </c>
      <c r="M15779">
        <v>11520757</v>
      </c>
      <c r="N15779" t="s">
        <v>6630</v>
      </c>
      <c r="O15779" t="s">
        <v>6630</v>
      </c>
      <c r="P15779" t="s">
        <v>29493</v>
      </c>
      <c r="Q15779">
        <v>100</v>
      </c>
    </row>
    <row r="15780" spans="1:17" x14ac:dyDescent="0.35">
      <c r="A15780">
        <v>9412111080</v>
      </c>
      <c r="B15780" t="s">
        <v>6626</v>
      </c>
      <c r="C15780" t="s">
        <v>6356</v>
      </c>
      <c r="D15780">
        <v>200</v>
      </c>
      <c r="E15780" t="s">
        <v>6645</v>
      </c>
      <c r="F15780">
        <v>201</v>
      </c>
      <c r="G15780" t="s">
        <v>6638</v>
      </c>
      <c r="H15780">
        <v>415</v>
      </c>
      <c r="I15780" t="s">
        <v>19822</v>
      </c>
      <c r="J15780">
        <v>20115</v>
      </c>
      <c r="L15780" t="s">
        <v>6529</v>
      </c>
      <c r="M15780">
        <v>12627839</v>
      </c>
      <c r="N15780">
        <v>11220931</v>
      </c>
      <c r="O15780" t="s">
        <v>29494</v>
      </c>
      <c r="P15780" t="s">
        <v>6630</v>
      </c>
      <c r="Q15780" t="s">
        <v>6630</v>
      </c>
    </row>
    <row r="15781" spans="1:17" x14ac:dyDescent="0.35">
      <c r="A15781">
        <v>9494015540</v>
      </c>
      <c r="B15781" t="s">
        <v>6626</v>
      </c>
      <c r="C15781" t="s">
        <v>8762</v>
      </c>
      <c r="D15781">
        <v>130</v>
      </c>
      <c r="E15781" t="s">
        <v>6628</v>
      </c>
      <c r="F15781" t="s">
        <v>6628</v>
      </c>
      <c r="G15781" t="s">
        <v>6628</v>
      </c>
      <c r="H15781" t="s">
        <v>6628</v>
      </c>
      <c r="I15781" t="s">
        <v>29495</v>
      </c>
      <c r="J15781" t="s">
        <v>6630</v>
      </c>
      <c r="L15781" t="s">
        <v>6529</v>
      </c>
      <c r="M15781" t="s">
        <v>6630</v>
      </c>
      <c r="N15781" t="s">
        <v>6630</v>
      </c>
      <c r="O15781" t="s">
        <v>26997</v>
      </c>
      <c r="P15781" t="s">
        <v>23753</v>
      </c>
      <c r="Q15781" t="s">
        <v>6630</v>
      </c>
    </row>
    <row r="15782" spans="1:17" x14ac:dyDescent="0.35">
      <c r="A15782">
        <v>80731700</v>
      </c>
      <c r="B15782" t="s">
        <v>6334</v>
      </c>
      <c r="C15782" t="s">
        <v>6766</v>
      </c>
      <c r="D15782">
        <v>120</v>
      </c>
      <c r="E15782" t="s">
        <v>6627</v>
      </c>
      <c r="F15782">
        <v>145</v>
      </c>
      <c r="G15782" t="s">
        <v>6627</v>
      </c>
      <c r="H15782">
        <v>15</v>
      </c>
      <c r="I15782" t="s">
        <v>29496</v>
      </c>
      <c r="J15782" t="s">
        <v>6630</v>
      </c>
      <c r="L15782" t="s">
        <v>6526</v>
      </c>
      <c r="M15782" t="s">
        <v>6630</v>
      </c>
      <c r="N15782" t="s">
        <v>6630</v>
      </c>
      <c r="O15782" t="s">
        <v>6630</v>
      </c>
      <c r="P15782" t="s">
        <v>6630</v>
      </c>
      <c r="Q15782" t="s">
        <v>6630</v>
      </c>
    </row>
    <row r="15783" spans="1:17" x14ac:dyDescent="0.35">
      <c r="A15783">
        <v>9422116164</v>
      </c>
      <c r="B15783" t="s">
        <v>6626</v>
      </c>
      <c r="C15783" t="s">
        <v>6356</v>
      </c>
      <c r="D15783">
        <v>200</v>
      </c>
      <c r="E15783" t="s">
        <v>6366</v>
      </c>
      <c r="F15783">
        <v>207</v>
      </c>
      <c r="G15783" t="s">
        <v>176</v>
      </c>
      <c r="H15783">
        <v>705</v>
      </c>
      <c r="I15783" t="s">
        <v>29497</v>
      </c>
      <c r="J15783">
        <v>20800</v>
      </c>
      <c r="L15783" t="s">
        <v>6529</v>
      </c>
      <c r="M15783">
        <v>10007513</v>
      </c>
      <c r="N15783">
        <v>10007576</v>
      </c>
      <c r="O15783" t="s">
        <v>6630</v>
      </c>
      <c r="P15783" t="s">
        <v>6630</v>
      </c>
      <c r="Q15783">
        <v>700</v>
      </c>
    </row>
    <row r="15784" spans="1:17" x14ac:dyDescent="0.35">
      <c r="A15784">
        <v>8796100864</v>
      </c>
      <c r="B15784" t="s">
        <v>6626</v>
      </c>
      <c r="C15784" t="s">
        <v>6356</v>
      </c>
      <c r="D15784">
        <v>200</v>
      </c>
      <c r="E15784" t="s">
        <v>6366</v>
      </c>
      <c r="F15784">
        <v>207</v>
      </c>
      <c r="G15784" t="s">
        <v>6662</v>
      </c>
      <c r="H15784">
        <v>720</v>
      </c>
      <c r="I15784" t="s">
        <v>29498</v>
      </c>
      <c r="J15784" t="s">
        <v>6630</v>
      </c>
      <c r="L15784" t="s">
        <v>6529</v>
      </c>
      <c r="M15784" t="s">
        <v>6630</v>
      </c>
      <c r="N15784">
        <v>10004144</v>
      </c>
      <c r="O15784" t="s">
        <v>6630</v>
      </c>
      <c r="P15784" t="s">
        <v>29499</v>
      </c>
      <c r="Q15784" t="s">
        <v>6630</v>
      </c>
    </row>
    <row r="15785" spans="1:17" x14ac:dyDescent="0.35">
      <c r="A15785">
        <v>9413111897</v>
      </c>
      <c r="B15785" t="s">
        <v>6626</v>
      </c>
      <c r="C15785" t="s">
        <v>6356</v>
      </c>
      <c r="D15785">
        <v>200</v>
      </c>
      <c r="E15785" t="s">
        <v>6366</v>
      </c>
      <c r="F15785">
        <v>207</v>
      </c>
      <c r="G15785" t="s">
        <v>6808</v>
      </c>
      <c r="H15785">
        <v>805</v>
      </c>
      <c r="I15785" t="s">
        <v>29500</v>
      </c>
      <c r="J15785">
        <v>20800</v>
      </c>
      <c r="L15785" t="s">
        <v>6529</v>
      </c>
      <c r="M15785">
        <v>12979105</v>
      </c>
      <c r="N15785">
        <v>11309142</v>
      </c>
      <c r="O15785" t="s">
        <v>29501</v>
      </c>
      <c r="P15785" t="s">
        <v>6630</v>
      </c>
      <c r="Q15785">
        <v>700</v>
      </c>
    </row>
    <row r="15786" spans="1:17" x14ac:dyDescent="0.35">
      <c r="A15786">
        <v>9412111146</v>
      </c>
      <c r="B15786" t="s">
        <v>6626</v>
      </c>
      <c r="C15786" t="s">
        <v>6356</v>
      </c>
      <c r="D15786">
        <v>200</v>
      </c>
      <c r="E15786" t="s">
        <v>6645</v>
      </c>
      <c r="F15786">
        <v>201</v>
      </c>
      <c r="G15786" t="s">
        <v>6635</v>
      </c>
      <c r="H15786">
        <v>405</v>
      </c>
      <c r="I15786" t="s">
        <v>29502</v>
      </c>
      <c r="J15786">
        <v>20105</v>
      </c>
      <c r="L15786" t="s">
        <v>6529</v>
      </c>
      <c r="M15786">
        <v>10007707</v>
      </c>
      <c r="N15786">
        <v>10007351</v>
      </c>
      <c r="O15786">
        <v>29792</v>
      </c>
      <c r="P15786" t="s">
        <v>6630</v>
      </c>
      <c r="Q15786" t="s">
        <v>6630</v>
      </c>
    </row>
    <row r="15787" spans="1:17" x14ac:dyDescent="0.35">
      <c r="A15787">
        <v>9496100809</v>
      </c>
      <c r="B15787" t="s">
        <v>6626</v>
      </c>
      <c r="C15787" t="s">
        <v>6356</v>
      </c>
      <c r="D15787">
        <v>200</v>
      </c>
      <c r="E15787" t="s">
        <v>6659</v>
      </c>
      <c r="F15787">
        <v>208</v>
      </c>
      <c r="G15787" t="s">
        <v>6628</v>
      </c>
      <c r="H15787" t="s">
        <v>6628</v>
      </c>
      <c r="I15787" t="s">
        <v>29503</v>
      </c>
      <c r="J15787" t="s">
        <v>6630</v>
      </c>
      <c r="L15787" t="s">
        <v>6529</v>
      </c>
      <c r="M15787" t="s">
        <v>6630</v>
      </c>
      <c r="N15787" t="s">
        <v>6630</v>
      </c>
      <c r="O15787" t="s">
        <v>6630</v>
      </c>
      <c r="P15787" t="s">
        <v>6799</v>
      </c>
      <c r="Q15787" t="s">
        <v>6630</v>
      </c>
    </row>
    <row r="15788" spans="1:17" x14ac:dyDescent="0.35">
      <c r="A15788">
        <v>10104</v>
      </c>
      <c r="B15788" t="s">
        <v>6334</v>
      </c>
      <c r="C15788" t="s">
        <v>7946</v>
      </c>
      <c r="D15788">
        <v>100</v>
      </c>
      <c r="E15788" t="s">
        <v>8513</v>
      </c>
      <c r="F15788">
        <v>100</v>
      </c>
      <c r="G15788" t="s">
        <v>2905</v>
      </c>
      <c r="H15788">
        <v>1</v>
      </c>
      <c r="I15788" t="s">
        <v>29504</v>
      </c>
      <c r="J15788">
        <v>10100</v>
      </c>
      <c r="L15788" t="s">
        <v>6526</v>
      </c>
      <c r="M15788">
        <v>11284758</v>
      </c>
      <c r="N15788" t="s">
        <v>6630</v>
      </c>
      <c r="O15788" t="s">
        <v>6630</v>
      </c>
      <c r="P15788" t="s">
        <v>6630</v>
      </c>
      <c r="Q15788" t="s">
        <v>6630</v>
      </c>
    </row>
    <row r="15789" spans="1:17" x14ac:dyDescent="0.35">
      <c r="A15789">
        <v>9412111034</v>
      </c>
      <c r="B15789" t="s">
        <v>6626</v>
      </c>
      <c r="C15789" t="s">
        <v>6627</v>
      </c>
      <c r="D15789">
        <v>145</v>
      </c>
      <c r="E15789" t="s">
        <v>6627</v>
      </c>
      <c r="F15789">
        <v>145</v>
      </c>
      <c r="G15789" t="s">
        <v>6627</v>
      </c>
      <c r="H15789">
        <v>15</v>
      </c>
      <c r="I15789" t="s">
        <v>29505</v>
      </c>
      <c r="J15789" t="s">
        <v>6630</v>
      </c>
      <c r="L15789" t="s">
        <v>6529</v>
      </c>
      <c r="M15789">
        <v>10439130</v>
      </c>
      <c r="N15789" t="s">
        <v>6630</v>
      </c>
      <c r="O15789" t="s">
        <v>27706</v>
      </c>
      <c r="P15789" t="s">
        <v>27705</v>
      </c>
      <c r="Q15789">
        <v>900</v>
      </c>
    </row>
    <row r="15790" spans="1:17" x14ac:dyDescent="0.35">
      <c r="A15790">
        <v>9498105758</v>
      </c>
      <c r="B15790" t="s">
        <v>6626</v>
      </c>
      <c r="C15790" t="s">
        <v>6356</v>
      </c>
      <c r="D15790">
        <v>200</v>
      </c>
      <c r="E15790" t="s">
        <v>6999</v>
      </c>
      <c r="F15790">
        <v>205</v>
      </c>
      <c r="G15790" t="s">
        <v>7000</v>
      </c>
      <c r="H15790">
        <v>600</v>
      </c>
      <c r="I15790" t="s">
        <v>29506</v>
      </c>
      <c r="J15790" t="s">
        <v>6630</v>
      </c>
      <c r="L15790" t="s">
        <v>6529</v>
      </c>
      <c r="M15790" t="s">
        <v>6630</v>
      </c>
      <c r="N15790">
        <v>10129107</v>
      </c>
      <c r="O15790" t="s">
        <v>6902</v>
      </c>
      <c r="P15790" t="s">
        <v>6799</v>
      </c>
      <c r="Q15790" t="s">
        <v>6630</v>
      </c>
    </row>
    <row r="15791" spans="1:17" x14ac:dyDescent="0.35">
      <c r="A15791">
        <v>9495100702</v>
      </c>
      <c r="B15791" t="s">
        <v>6626</v>
      </c>
      <c r="C15791" t="s">
        <v>6356</v>
      </c>
      <c r="D15791">
        <v>200</v>
      </c>
      <c r="E15791" t="s">
        <v>6659</v>
      </c>
      <c r="F15791">
        <v>208</v>
      </c>
      <c r="G15791" t="s">
        <v>7424</v>
      </c>
      <c r="H15791">
        <v>325</v>
      </c>
      <c r="I15791" t="s">
        <v>29507</v>
      </c>
      <c r="J15791" t="s">
        <v>6630</v>
      </c>
      <c r="L15791" t="s">
        <v>6529</v>
      </c>
      <c r="M15791" t="s">
        <v>6630</v>
      </c>
      <c r="N15791">
        <v>10045149</v>
      </c>
      <c r="O15791" t="s">
        <v>6630</v>
      </c>
      <c r="P15791" t="s">
        <v>29508</v>
      </c>
      <c r="Q15791" t="s">
        <v>6630</v>
      </c>
    </row>
    <row r="15792" spans="1:17" x14ac:dyDescent="0.35">
      <c r="A15792">
        <v>9493100164</v>
      </c>
      <c r="B15792" t="s">
        <v>6626</v>
      </c>
      <c r="C15792" t="s">
        <v>6356</v>
      </c>
      <c r="D15792">
        <v>200</v>
      </c>
      <c r="E15792" t="s">
        <v>6659</v>
      </c>
      <c r="F15792">
        <v>208</v>
      </c>
      <c r="G15792" t="s">
        <v>3774</v>
      </c>
      <c r="H15792">
        <v>100</v>
      </c>
      <c r="I15792" t="s">
        <v>29509</v>
      </c>
      <c r="J15792" t="s">
        <v>6630</v>
      </c>
      <c r="L15792" t="s">
        <v>6529</v>
      </c>
      <c r="M15792" t="s">
        <v>6630</v>
      </c>
      <c r="N15792" t="s">
        <v>6630</v>
      </c>
      <c r="O15792" t="s">
        <v>6630</v>
      </c>
      <c r="P15792" t="s">
        <v>6799</v>
      </c>
      <c r="Q15792" t="s">
        <v>6630</v>
      </c>
    </row>
    <row r="15793" spans="1:17" x14ac:dyDescent="0.35">
      <c r="A15793">
        <v>80780001</v>
      </c>
      <c r="B15793" t="s">
        <v>6334</v>
      </c>
      <c r="C15793" t="s">
        <v>6766</v>
      </c>
      <c r="D15793">
        <v>120</v>
      </c>
      <c r="E15793" t="s">
        <v>6627</v>
      </c>
      <c r="F15793">
        <v>145</v>
      </c>
      <c r="G15793" t="s">
        <v>6627</v>
      </c>
      <c r="H15793">
        <v>15</v>
      </c>
      <c r="I15793" t="s">
        <v>29510</v>
      </c>
      <c r="J15793" t="s">
        <v>6630</v>
      </c>
      <c r="L15793" t="s">
        <v>6526</v>
      </c>
      <c r="M15793" t="s">
        <v>6630</v>
      </c>
      <c r="N15793" t="s">
        <v>6630</v>
      </c>
      <c r="O15793" t="s">
        <v>6630</v>
      </c>
      <c r="P15793" t="s">
        <v>6630</v>
      </c>
      <c r="Q15793" t="s">
        <v>6630</v>
      </c>
    </row>
    <row r="15794" spans="1:17" x14ac:dyDescent="0.35">
      <c r="A15794">
        <v>9410110328</v>
      </c>
      <c r="B15794" t="s">
        <v>6626</v>
      </c>
      <c r="C15794" t="s">
        <v>6356</v>
      </c>
      <c r="D15794">
        <v>200</v>
      </c>
      <c r="E15794" t="s">
        <v>6645</v>
      </c>
      <c r="F15794">
        <v>201</v>
      </c>
      <c r="G15794" t="s">
        <v>6657</v>
      </c>
      <c r="H15794">
        <v>420</v>
      </c>
      <c r="I15794" t="s">
        <v>29511</v>
      </c>
      <c r="J15794" t="s">
        <v>6630</v>
      </c>
      <c r="L15794" t="s">
        <v>6529</v>
      </c>
      <c r="M15794">
        <v>10491801</v>
      </c>
      <c r="N15794" t="s">
        <v>6630</v>
      </c>
      <c r="O15794" t="s">
        <v>29512</v>
      </c>
      <c r="P15794" t="s">
        <v>6630</v>
      </c>
      <c r="Q15794" t="s">
        <v>6630</v>
      </c>
    </row>
    <row r="15795" spans="1:17" x14ac:dyDescent="0.35">
      <c r="A15795">
        <v>80420008</v>
      </c>
      <c r="B15795" t="s">
        <v>6334</v>
      </c>
      <c r="C15795" t="s">
        <v>6766</v>
      </c>
      <c r="D15795">
        <v>120</v>
      </c>
      <c r="E15795" t="s">
        <v>6627</v>
      </c>
      <c r="F15795">
        <v>145</v>
      </c>
      <c r="G15795" t="s">
        <v>6627</v>
      </c>
      <c r="H15795">
        <v>15</v>
      </c>
      <c r="I15795" t="s">
        <v>29513</v>
      </c>
      <c r="J15795" t="s">
        <v>6630</v>
      </c>
      <c r="L15795" t="s">
        <v>6526</v>
      </c>
      <c r="M15795" t="s">
        <v>6630</v>
      </c>
      <c r="N15795" t="s">
        <v>6630</v>
      </c>
      <c r="O15795" t="s">
        <v>6630</v>
      </c>
      <c r="P15795" t="s">
        <v>6630</v>
      </c>
      <c r="Q15795" t="s">
        <v>6630</v>
      </c>
    </row>
    <row r="15796" spans="1:17" x14ac:dyDescent="0.35">
      <c r="A15796">
        <v>9413111745</v>
      </c>
      <c r="B15796" t="s">
        <v>6626</v>
      </c>
      <c r="C15796" t="s">
        <v>6356</v>
      </c>
      <c r="D15796">
        <v>200</v>
      </c>
      <c r="E15796" t="s">
        <v>5245</v>
      </c>
      <c r="F15796">
        <v>202</v>
      </c>
      <c r="G15796" t="s">
        <v>5245</v>
      </c>
      <c r="H15796">
        <v>450</v>
      </c>
      <c r="I15796" t="s">
        <v>29514</v>
      </c>
      <c r="J15796" t="s">
        <v>6630</v>
      </c>
      <c r="L15796" t="s">
        <v>6529</v>
      </c>
      <c r="M15796">
        <v>11509101</v>
      </c>
      <c r="N15796">
        <v>10434021</v>
      </c>
      <c r="O15796" t="s">
        <v>6630</v>
      </c>
      <c r="P15796" t="s">
        <v>6630</v>
      </c>
      <c r="Q15796" t="s">
        <v>6630</v>
      </c>
    </row>
    <row r="15797" spans="1:17" x14ac:dyDescent="0.35">
      <c r="A15797">
        <v>8796105203</v>
      </c>
      <c r="B15797" t="s">
        <v>6626</v>
      </c>
      <c r="C15797" t="s">
        <v>6356</v>
      </c>
      <c r="D15797">
        <v>200</v>
      </c>
      <c r="E15797" t="s">
        <v>6701</v>
      </c>
      <c r="F15797">
        <v>500</v>
      </c>
      <c r="G15797" t="s">
        <v>7166</v>
      </c>
      <c r="H15797">
        <v>61</v>
      </c>
      <c r="I15797" t="s">
        <v>29515</v>
      </c>
      <c r="J15797">
        <v>12028</v>
      </c>
      <c r="L15797" t="s">
        <v>6529</v>
      </c>
      <c r="M15797" t="s">
        <v>6630</v>
      </c>
      <c r="N15797" t="s">
        <v>6630</v>
      </c>
      <c r="O15797" t="s">
        <v>6630</v>
      </c>
      <c r="P15797" t="s">
        <v>29516</v>
      </c>
      <c r="Q15797" t="s">
        <v>6630</v>
      </c>
    </row>
    <row r="15798" spans="1:17" x14ac:dyDescent="0.35">
      <c r="A15798">
        <v>9410110184</v>
      </c>
      <c r="B15798" t="s">
        <v>6626</v>
      </c>
      <c r="C15798" t="s">
        <v>6356</v>
      </c>
      <c r="D15798">
        <v>200</v>
      </c>
      <c r="E15798" t="s">
        <v>6366</v>
      </c>
      <c r="F15798">
        <v>207</v>
      </c>
      <c r="G15798" t="s">
        <v>6657</v>
      </c>
      <c r="H15798">
        <v>420</v>
      </c>
      <c r="I15798" t="s">
        <v>29517</v>
      </c>
      <c r="J15798" t="s">
        <v>6630</v>
      </c>
      <c r="L15798" t="s">
        <v>6529</v>
      </c>
      <c r="M15798">
        <v>11352415</v>
      </c>
      <c r="N15798">
        <v>10606911</v>
      </c>
      <c r="O15798" t="s">
        <v>6630</v>
      </c>
      <c r="P15798" t="s">
        <v>6630</v>
      </c>
      <c r="Q15798">
        <v>100</v>
      </c>
    </row>
    <row r="15799" spans="1:17" x14ac:dyDescent="0.35">
      <c r="A15799">
        <v>9609109730</v>
      </c>
      <c r="B15799" t="s">
        <v>6626</v>
      </c>
      <c r="C15799" t="s">
        <v>6356</v>
      </c>
      <c r="D15799">
        <v>200</v>
      </c>
      <c r="E15799" t="s">
        <v>7114</v>
      </c>
      <c r="F15799">
        <v>115</v>
      </c>
      <c r="G15799" t="s">
        <v>7353</v>
      </c>
      <c r="H15799">
        <v>22</v>
      </c>
      <c r="I15799" t="s">
        <v>29518</v>
      </c>
      <c r="J15799">
        <v>11500</v>
      </c>
      <c r="L15799" t="s">
        <v>6529</v>
      </c>
      <c r="M15799">
        <v>10149212</v>
      </c>
      <c r="N15799" t="s">
        <v>6630</v>
      </c>
      <c r="O15799" t="s">
        <v>6630</v>
      </c>
      <c r="P15799" t="s">
        <v>6630</v>
      </c>
      <c r="Q15799">
        <v>200</v>
      </c>
    </row>
    <row r="15800" spans="1:17" x14ac:dyDescent="0.35">
      <c r="A15800">
        <v>80700007</v>
      </c>
      <c r="B15800" t="s">
        <v>6334</v>
      </c>
      <c r="C15800" t="s">
        <v>6766</v>
      </c>
      <c r="D15800">
        <v>120</v>
      </c>
      <c r="E15800" t="s">
        <v>6627</v>
      </c>
      <c r="F15800">
        <v>145</v>
      </c>
      <c r="G15800" t="s">
        <v>6627</v>
      </c>
      <c r="H15800">
        <v>15</v>
      </c>
      <c r="I15800" t="s">
        <v>29519</v>
      </c>
      <c r="J15800" t="s">
        <v>6630</v>
      </c>
      <c r="L15800" t="s">
        <v>6526</v>
      </c>
      <c r="M15800" t="s">
        <v>6630</v>
      </c>
      <c r="N15800" t="s">
        <v>6630</v>
      </c>
      <c r="O15800" t="s">
        <v>6630</v>
      </c>
      <c r="P15800" t="s">
        <v>6630</v>
      </c>
      <c r="Q15800" t="s">
        <v>6630</v>
      </c>
    </row>
    <row r="15801" spans="1:17" x14ac:dyDescent="0.35">
      <c r="A15801">
        <v>3999106301</v>
      </c>
      <c r="B15801" t="s">
        <v>6626</v>
      </c>
      <c r="C15801" t="s">
        <v>6356</v>
      </c>
      <c r="D15801">
        <v>200</v>
      </c>
      <c r="E15801" t="s">
        <v>5245</v>
      </c>
      <c r="F15801">
        <v>202</v>
      </c>
      <c r="G15801" t="s">
        <v>5245</v>
      </c>
      <c r="H15801">
        <v>450</v>
      </c>
      <c r="I15801" t="s">
        <v>29520</v>
      </c>
      <c r="J15801">
        <v>20200</v>
      </c>
      <c r="L15801" t="s">
        <v>6529</v>
      </c>
      <c r="M15801" t="s">
        <v>6630</v>
      </c>
      <c r="N15801">
        <v>10301940</v>
      </c>
      <c r="O15801" t="s">
        <v>29521</v>
      </c>
      <c r="P15801" t="s">
        <v>6919</v>
      </c>
      <c r="Q15801" t="s">
        <v>6630</v>
      </c>
    </row>
    <row r="15802" spans="1:17" x14ac:dyDescent="0.35">
      <c r="A15802">
        <v>9407109339</v>
      </c>
      <c r="B15802" t="s">
        <v>6626</v>
      </c>
      <c r="C15802" t="s">
        <v>6356</v>
      </c>
      <c r="D15802">
        <v>200</v>
      </c>
      <c r="E15802" t="s">
        <v>6366</v>
      </c>
      <c r="F15802">
        <v>207</v>
      </c>
      <c r="G15802" t="s">
        <v>6657</v>
      </c>
      <c r="H15802">
        <v>420</v>
      </c>
      <c r="I15802" t="s">
        <v>29522</v>
      </c>
      <c r="J15802">
        <v>20520</v>
      </c>
      <c r="L15802" t="s">
        <v>6529</v>
      </c>
      <c r="M15802">
        <v>10254080</v>
      </c>
      <c r="N15802">
        <v>10720749</v>
      </c>
      <c r="O15802" t="s">
        <v>29523</v>
      </c>
      <c r="P15802" t="s">
        <v>6630</v>
      </c>
      <c r="Q15802" t="s">
        <v>6630</v>
      </c>
    </row>
    <row r="15803" spans="1:17" x14ac:dyDescent="0.35">
      <c r="A15803">
        <v>7900106354</v>
      </c>
      <c r="B15803" t="s">
        <v>6626</v>
      </c>
      <c r="C15803" t="s">
        <v>6356</v>
      </c>
      <c r="D15803">
        <v>200</v>
      </c>
      <c r="E15803" t="s">
        <v>6366</v>
      </c>
      <c r="F15803">
        <v>207</v>
      </c>
      <c r="G15803" t="s">
        <v>6698</v>
      </c>
      <c r="H15803">
        <v>725</v>
      </c>
      <c r="I15803" t="s">
        <v>29524</v>
      </c>
      <c r="J15803">
        <v>20800</v>
      </c>
      <c r="L15803" t="s">
        <v>6529</v>
      </c>
      <c r="M15803" t="s">
        <v>6630</v>
      </c>
      <c r="N15803">
        <v>10215072</v>
      </c>
      <c r="O15803" t="s">
        <v>8486</v>
      </c>
      <c r="P15803" t="s">
        <v>6919</v>
      </c>
      <c r="Q15803" t="s">
        <v>6630</v>
      </c>
    </row>
    <row r="15804" spans="1:17" x14ac:dyDescent="0.35">
      <c r="A15804">
        <v>9422115989</v>
      </c>
      <c r="B15804" t="s">
        <v>6334</v>
      </c>
      <c r="C15804" t="s">
        <v>6335</v>
      </c>
      <c r="D15804">
        <v>150</v>
      </c>
      <c r="E15804" t="s">
        <v>6335</v>
      </c>
      <c r="F15804">
        <v>205</v>
      </c>
      <c r="G15804" t="s">
        <v>218</v>
      </c>
      <c r="H15804">
        <v>607</v>
      </c>
      <c r="I15804" t="s">
        <v>19419</v>
      </c>
      <c r="J15804">
        <v>20520</v>
      </c>
      <c r="L15804" t="s">
        <v>6529</v>
      </c>
      <c r="M15804">
        <v>13592017</v>
      </c>
      <c r="N15804">
        <v>11051583</v>
      </c>
      <c r="O15804" t="s">
        <v>6630</v>
      </c>
      <c r="P15804" t="s">
        <v>6630</v>
      </c>
      <c r="Q15804" t="s">
        <v>6630</v>
      </c>
    </row>
    <row r="15805" spans="1:17" x14ac:dyDescent="0.35">
      <c r="A15805">
        <v>9417114081</v>
      </c>
      <c r="B15805" t="s">
        <v>6626</v>
      </c>
      <c r="C15805" t="s">
        <v>6356</v>
      </c>
      <c r="D15805">
        <v>200</v>
      </c>
      <c r="E15805" t="s">
        <v>6366</v>
      </c>
      <c r="F15805">
        <v>207</v>
      </c>
      <c r="G15805" t="s">
        <v>6638</v>
      </c>
      <c r="H15805">
        <v>415</v>
      </c>
      <c r="I15805" t="s">
        <v>29525</v>
      </c>
      <c r="J15805">
        <v>20800</v>
      </c>
      <c r="L15805" t="s">
        <v>6529</v>
      </c>
      <c r="M15805">
        <v>10014731</v>
      </c>
      <c r="N15805">
        <v>13194529</v>
      </c>
      <c r="O15805" t="s">
        <v>6630</v>
      </c>
      <c r="P15805" t="s">
        <v>6630</v>
      </c>
      <c r="Q15805">
        <v>700</v>
      </c>
    </row>
    <row r="15806" spans="1:17" x14ac:dyDescent="0.35">
      <c r="A15806">
        <v>9411110812</v>
      </c>
      <c r="B15806" t="s">
        <v>6626</v>
      </c>
      <c r="C15806" t="s">
        <v>6356</v>
      </c>
      <c r="D15806">
        <v>200</v>
      </c>
      <c r="E15806" t="s">
        <v>6366</v>
      </c>
      <c r="F15806">
        <v>207</v>
      </c>
      <c r="G15806" t="s">
        <v>6657</v>
      </c>
      <c r="H15806">
        <v>420</v>
      </c>
      <c r="I15806" t="s">
        <v>29526</v>
      </c>
      <c r="J15806" t="s">
        <v>6630</v>
      </c>
      <c r="L15806" t="s">
        <v>6529</v>
      </c>
      <c r="M15806">
        <v>11877393</v>
      </c>
      <c r="N15806">
        <v>12026241</v>
      </c>
      <c r="O15806">
        <v>28736</v>
      </c>
      <c r="P15806" t="s">
        <v>6630</v>
      </c>
      <c r="Q15806" t="s">
        <v>6630</v>
      </c>
    </row>
    <row r="15807" spans="1:17" x14ac:dyDescent="0.35">
      <c r="A15807">
        <v>6399106085</v>
      </c>
      <c r="B15807" t="s">
        <v>6626</v>
      </c>
      <c r="C15807" t="s">
        <v>6356</v>
      </c>
      <c r="D15807">
        <v>200</v>
      </c>
      <c r="E15807" t="s">
        <v>6645</v>
      </c>
      <c r="F15807">
        <v>201</v>
      </c>
      <c r="G15807" t="s">
        <v>6786</v>
      </c>
      <c r="H15807">
        <v>440</v>
      </c>
      <c r="I15807" t="s">
        <v>29527</v>
      </c>
      <c r="J15807" t="s">
        <v>6630</v>
      </c>
      <c r="L15807" t="s">
        <v>6529</v>
      </c>
      <c r="M15807">
        <v>10007830</v>
      </c>
      <c r="N15807">
        <v>10444246</v>
      </c>
      <c r="O15807" t="s">
        <v>29528</v>
      </c>
      <c r="P15807" t="s">
        <v>29529</v>
      </c>
      <c r="Q15807" t="s">
        <v>6630</v>
      </c>
    </row>
    <row r="15808" spans="1:17" x14ac:dyDescent="0.35">
      <c r="A15808">
        <v>7993010401</v>
      </c>
      <c r="B15808" t="s">
        <v>6626</v>
      </c>
      <c r="C15808" t="s">
        <v>8762</v>
      </c>
      <c r="D15808">
        <v>130</v>
      </c>
      <c r="E15808" t="s">
        <v>6628</v>
      </c>
      <c r="F15808" t="s">
        <v>6628</v>
      </c>
      <c r="G15808" t="s">
        <v>7216</v>
      </c>
      <c r="H15808">
        <v>748</v>
      </c>
      <c r="I15808" t="s">
        <v>29530</v>
      </c>
      <c r="J15808" t="s">
        <v>6630</v>
      </c>
      <c r="L15808" t="s">
        <v>6529</v>
      </c>
      <c r="M15808" t="s">
        <v>6630</v>
      </c>
      <c r="N15808" t="s">
        <v>6630</v>
      </c>
      <c r="O15808" t="s">
        <v>6630</v>
      </c>
      <c r="P15808" t="s">
        <v>29531</v>
      </c>
      <c r="Q15808" t="s">
        <v>6630</v>
      </c>
    </row>
    <row r="15809" spans="1:17" x14ac:dyDescent="0.35">
      <c r="A15809">
        <v>10102</v>
      </c>
      <c r="B15809" t="s">
        <v>6334</v>
      </c>
      <c r="C15809" t="s">
        <v>7946</v>
      </c>
      <c r="D15809">
        <v>100</v>
      </c>
      <c r="E15809" t="s">
        <v>8513</v>
      </c>
      <c r="F15809">
        <v>100</v>
      </c>
      <c r="G15809" t="s">
        <v>2905</v>
      </c>
      <c r="H15809">
        <v>1</v>
      </c>
      <c r="I15809" t="s">
        <v>29532</v>
      </c>
      <c r="J15809">
        <v>10100</v>
      </c>
      <c r="L15809" t="s">
        <v>6526</v>
      </c>
      <c r="M15809">
        <v>10698377</v>
      </c>
      <c r="N15809" t="s">
        <v>6630</v>
      </c>
      <c r="O15809" t="s">
        <v>6630</v>
      </c>
      <c r="P15809" t="s">
        <v>6630</v>
      </c>
      <c r="Q15809" t="s">
        <v>6630</v>
      </c>
    </row>
    <row r="15810" spans="1:17" x14ac:dyDescent="0.35">
      <c r="A15810">
        <v>7902105524</v>
      </c>
      <c r="B15810" t="s">
        <v>6626</v>
      </c>
      <c r="C15810" t="s">
        <v>6540</v>
      </c>
      <c r="D15810">
        <v>131</v>
      </c>
      <c r="E15810" t="s">
        <v>13747</v>
      </c>
      <c r="F15810">
        <v>306</v>
      </c>
      <c r="G15810" t="s">
        <v>3774</v>
      </c>
      <c r="H15810">
        <v>100</v>
      </c>
      <c r="I15810" t="s">
        <v>29533</v>
      </c>
      <c r="J15810" t="s">
        <v>6630</v>
      </c>
      <c r="L15810" t="s">
        <v>6529</v>
      </c>
      <c r="M15810">
        <v>10512018</v>
      </c>
      <c r="N15810" t="s">
        <v>6630</v>
      </c>
      <c r="O15810" t="s">
        <v>29534</v>
      </c>
      <c r="P15810" t="s">
        <v>6694</v>
      </c>
      <c r="Q15810" t="s">
        <v>6630</v>
      </c>
    </row>
    <row r="15811" spans="1:17" x14ac:dyDescent="0.35">
      <c r="A15811">
        <v>9414112279</v>
      </c>
      <c r="B15811" t="s">
        <v>6626</v>
      </c>
      <c r="C15811" t="s">
        <v>6356</v>
      </c>
      <c r="D15811">
        <v>200</v>
      </c>
      <c r="E15811" t="s">
        <v>6357</v>
      </c>
      <c r="F15811">
        <v>209</v>
      </c>
      <c r="G15811" t="s">
        <v>8803</v>
      </c>
      <c r="H15811">
        <v>321</v>
      </c>
      <c r="I15811" t="s">
        <v>13310</v>
      </c>
      <c r="J15811">
        <v>13670</v>
      </c>
      <c r="L15811" t="s">
        <v>6529</v>
      </c>
      <c r="M15811">
        <v>10606701</v>
      </c>
      <c r="N15811" t="s">
        <v>6630</v>
      </c>
      <c r="O15811" t="s">
        <v>29535</v>
      </c>
      <c r="P15811" t="s">
        <v>6630</v>
      </c>
      <c r="Q15811" t="s">
        <v>6630</v>
      </c>
    </row>
    <row r="15812" spans="1:17" x14ac:dyDescent="0.35">
      <c r="A15812">
        <v>8702107193</v>
      </c>
      <c r="B15812" t="s">
        <v>6626</v>
      </c>
      <c r="C15812" t="s">
        <v>6356</v>
      </c>
      <c r="D15812">
        <v>200</v>
      </c>
      <c r="E15812" t="s">
        <v>6659</v>
      </c>
      <c r="F15812">
        <v>208</v>
      </c>
      <c r="G15812" t="s">
        <v>977</v>
      </c>
      <c r="H15812">
        <v>310</v>
      </c>
      <c r="I15812" t="s">
        <v>29536</v>
      </c>
      <c r="J15812" t="s">
        <v>6630</v>
      </c>
      <c r="L15812" t="s">
        <v>6529</v>
      </c>
      <c r="M15812">
        <v>10017080</v>
      </c>
      <c r="N15812">
        <v>10139399</v>
      </c>
      <c r="O15812" t="s">
        <v>6630</v>
      </c>
      <c r="P15812" t="s">
        <v>29537</v>
      </c>
      <c r="Q15812" t="s">
        <v>6630</v>
      </c>
    </row>
    <row r="15813" spans="1:17" x14ac:dyDescent="0.35">
      <c r="A15813">
        <v>31524</v>
      </c>
      <c r="B15813" t="s">
        <v>6626</v>
      </c>
      <c r="C15813" t="s">
        <v>6356</v>
      </c>
      <c r="D15813">
        <v>200</v>
      </c>
      <c r="E15813" t="s">
        <v>6366</v>
      </c>
      <c r="F15813">
        <v>207</v>
      </c>
      <c r="G15813" t="s">
        <v>10704</v>
      </c>
      <c r="H15813">
        <v>765</v>
      </c>
      <c r="I15813" t="s">
        <v>29538</v>
      </c>
      <c r="J15813">
        <v>30005</v>
      </c>
      <c r="L15813" t="s">
        <v>6526</v>
      </c>
      <c r="M15813" t="s">
        <v>6630</v>
      </c>
      <c r="N15813">
        <v>10528811</v>
      </c>
      <c r="O15813" t="s">
        <v>6630</v>
      </c>
      <c r="P15813" t="s">
        <v>6630</v>
      </c>
      <c r="Q15813" t="s">
        <v>6630</v>
      </c>
    </row>
    <row r="15814" spans="1:17" x14ac:dyDescent="0.35">
      <c r="A15814">
        <v>9412111435</v>
      </c>
      <c r="B15814" t="s">
        <v>6626</v>
      </c>
      <c r="C15814" t="s">
        <v>6356</v>
      </c>
      <c r="D15814">
        <v>200</v>
      </c>
      <c r="E15814" t="s">
        <v>6645</v>
      </c>
      <c r="F15814">
        <v>201</v>
      </c>
      <c r="G15814" t="s">
        <v>6638</v>
      </c>
      <c r="H15814">
        <v>415</v>
      </c>
      <c r="I15814" t="s">
        <v>25612</v>
      </c>
      <c r="J15814">
        <v>20115</v>
      </c>
      <c r="L15814" t="s">
        <v>6529</v>
      </c>
      <c r="M15814">
        <v>13846540</v>
      </c>
      <c r="N15814">
        <v>13157218</v>
      </c>
      <c r="O15814" t="s">
        <v>6630</v>
      </c>
      <c r="P15814">
        <v>30022</v>
      </c>
      <c r="Q15814" t="s">
        <v>6630</v>
      </c>
    </row>
    <row r="15815" spans="1:17" x14ac:dyDescent="0.35">
      <c r="A15815">
        <v>9411110705</v>
      </c>
      <c r="B15815" t="s">
        <v>6626</v>
      </c>
      <c r="C15815" t="s">
        <v>6356</v>
      </c>
      <c r="D15815">
        <v>200</v>
      </c>
      <c r="E15815" t="s">
        <v>6645</v>
      </c>
      <c r="F15815">
        <v>201</v>
      </c>
      <c r="G15815" t="s">
        <v>6638</v>
      </c>
      <c r="H15815">
        <v>415</v>
      </c>
      <c r="I15815" t="s">
        <v>19038</v>
      </c>
      <c r="J15815">
        <v>20115</v>
      </c>
      <c r="L15815" t="s">
        <v>6529</v>
      </c>
      <c r="M15815">
        <v>12511449</v>
      </c>
      <c r="N15815">
        <v>12975067</v>
      </c>
      <c r="O15815">
        <v>29059</v>
      </c>
      <c r="P15815" t="s">
        <v>6630</v>
      </c>
      <c r="Q15815" t="s">
        <v>6630</v>
      </c>
    </row>
    <row r="15816" spans="1:17" x14ac:dyDescent="0.35">
      <c r="A15816">
        <v>7999106185</v>
      </c>
      <c r="B15816" t="s">
        <v>6626</v>
      </c>
      <c r="C15816" t="s">
        <v>6356</v>
      </c>
      <c r="D15816">
        <v>200</v>
      </c>
      <c r="E15816" t="s">
        <v>6366</v>
      </c>
      <c r="F15816">
        <v>207</v>
      </c>
      <c r="G15816" t="s">
        <v>8856</v>
      </c>
      <c r="H15816">
        <v>710</v>
      </c>
      <c r="I15816" t="s">
        <v>29539</v>
      </c>
      <c r="J15816">
        <v>20800</v>
      </c>
      <c r="L15816" t="s">
        <v>6529</v>
      </c>
      <c r="M15816">
        <v>10007319</v>
      </c>
      <c r="N15816">
        <v>10347972</v>
      </c>
      <c r="O15816" t="s">
        <v>8486</v>
      </c>
      <c r="P15816" t="s">
        <v>11985</v>
      </c>
      <c r="Q15816" t="s">
        <v>6630</v>
      </c>
    </row>
    <row r="15817" spans="1:17" x14ac:dyDescent="0.35">
      <c r="A15817">
        <v>3999106264</v>
      </c>
      <c r="B15817" t="s">
        <v>6626</v>
      </c>
      <c r="C15817" t="s">
        <v>6356</v>
      </c>
      <c r="D15817">
        <v>200</v>
      </c>
      <c r="E15817" t="s">
        <v>5245</v>
      </c>
      <c r="F15817">
        <v>202</v>
      </c>
      <c r="G15817" t="s">
        <v>5245</v>
      </c>
      <c r="H15817">
        <v>450</v>
      </c>
      <c r="I15817" t="s">
        <v>29540</v>
      </c>
      <c r="J15817" t="s">
        <v>6630</v>
      </c>
      <c r="L15817" t="s">
        <v>6529</v>
      </c>
      <c r="M15817" t="s">
        <v>6630</v>
      </c>
      <c r="N15817">
        <v>10410901</v>
      </c>
      <c r="O15817" t="s">
        <v>7252</v>
      </c>
      <c r="P15817" t="s">
        <v>6919</v>
      </c>
      <c r="Q15817" t="s">
        <v>6630</v>
      </c>
    </row>
    <row r="15818" spans="1:17" x14ac:dyDescent="0.35">
      <c r="A15818">
        <v>9421115869</v>
      </c>
      <c r="B15818" t="s">
        <v>6626</v>
      </c>
      <c r="C15818" t="s">
        <v>6356</v>
      </c>
      <c r="D15818">
        <v>200</v>
      </c>
      <c r="E15818" t="s">
        <v>6701</v>
      </c>
      <c r="F15818">
        <v>500</v>
      </c>
      <c r="G15818" t="s">
        <v>3270</v>
      </c>
      <c r="H15818">
        <v>59</v>
      </c>
      <c r="I15818" t="s">
        <v>29541</v>
      </c>
      <c r="J15818">
        <v>12027</v>
      </c>
      <c r="L15818" t="s">
        <v>6529</v>
      </c>
      <c r="M15818">
        <v>10447383</v>
      </c>
      <c r="N15818">
        <v>10120428</v>
      </c>
      <c r="O15818" t="s">
        <v>6630</v>
      </c>
      <c r="P15818" t="s">
        <v>6630</v>
      </c>
      <c r="Q15818" t="s">
        <v>6630</v>
      </c>
    </row>
    <row r="15819" spans="1:17" x14ac:dyDescent="0.35">
      <c r="A15819">
        <v>9416113613</v>
      </c>
      <c r="B15819" t="s">
        <v>6626</v>
      </c>
      <c r="C15819" t="s">
        <v>6356</v>
      </c>
      <c r="D15819">
        <v>200</v>
      </c>
      <c r="E15819" t="s">
        <v>6357</v>
      </c>
      <c r="F15819">
        <v>209</v>
      </c>
      <c r="G15819" t="s">
        <v>977</v>
      </c>
      <c r="H15819">
        <v>310</v>
      </c>
      <c r="I15819" t="s">
        <v>29542</v>
      </c>
      <c r="J15819">
        <v>13670</v>
      </c>
      <c r="L15819" t="s">
        <v>6529</v>
      </c>
      <c r="M15819">
        <v>10589445</v>
      </c>
      <c r="N15819">
        <v>10128278</v>
      </c>
      <c r="O15819" t="s">
        <v>6630</v>
      </c>
      <c r="P15819" t="s">
        <v>6630</v>
      </c>
      <c r="Q15819">
        <v>700</v>
      </c>
    </row>
    <row r="15820" spans="1:17" x14ac:dyDescent="0.35">
      <c r="A15820">
        <v>9403107961</v>
      </c>
      <c r="B15820" t="s">
        <v>6626</v>
      </c>
      <c r="C15820" t="s">
        <v>6356</v>
      </c>
      <c r="D15820">
        <v>200</v>
      </c>
      <c r="E15820" t="s">
        <v>6366</v>
      </c>
      <c r="F15820">
        <v>207</v>
      </c>
      <c r="G15820" t="s">
        <v>6638</v>
      </c>
      <c r="H15820">
        <v>415</v>
      </c>
      <c r="I15820" t="s">
        <v>29543</v>
      </c>
      <c r="J15820">
        <v>20115</v>
      </c>
      <c r="L15820" t="s">
        <v>6529</v>
      </c>
      <c r="M15820">
        <v>10733110</v>
      </c>
      <c r="N15820">
        <v>10504616</v>
      </c>
      <c r="O15820" t="s">
        <v>6630</v>
      </c>
      <c r="P15820" t="s">
        <v>29544</v>
      </c>
      <c r="Q15820" t="s">
        <v>6630</v>
      </c>
    </row>
    <row r="15821" spans="1:17" x14ac:dyDescent="0.35">
      <c r="A15821">
        <v>9413111799</v>
      </c>
      <c r="B15821" t="s">
        <v>6626</v>
      </c>
      <c r="C15821" t="s">
        <v>6356</v>
      </c>
      <c r="D15821">
        <v>200</v>
      </c>
      <c r="E15821" t="s">
        <v>6366</v>
      </c>
      <c r="F15821">
        <v>207</v>
      </c>
      <c r="G15821" t="s">
        <v>176</v>
      </c>
      <c r="H15821">
        <v>705</v>
      </c>
      <c r="I15821" t="s">
        <v>29545</v>
      </c>
      <c r="J15821">
        <v>20800</v>
      </c>
      <c r="L15821" t="s">
        <v>6529</v>
      </c>
      <c r="M15821">
        <v>13194529</v>
      </c>
      <c r="N15821">
        <v>10014731</v>
      </c>
      <c r="O15821" t="s">
        <v>6630</v>
      </c>
      <c r="P15821" t="s">
        <v>6630</v>
      </c>
      <c r="Q15821">
        <v>700</v>
      </c>
    </row>
    <row r="15822" spans="1:17" x14ac:dyDescent="0.35">
      <c r="A15822">
        <v>9418114395</v>
      </c>
      <c r="B15822" t="s">
        <v>6626</v>
      </c>
      <c r="C15822" t="s">
        <v>6356</v>
      </c>
      <c r="D15822">
        <v>200</v>
      </c>
      <c r="E15822" t="s">
        <v>6645</v>
      </c>
      <c r="F15822">
        <v>201</v>
      </c>
      <c r="G15822" t="s">
        <v>6635</v>
      </c>
      <c r="H15822">
        <v>405</v>
      </c>
      <c r="I15822" t="s">
        <v>29546</v>
      </c>
      <c r="J15822">
        <v>20135</v>
      </c>
      <c r="L15822" t="s">
        <v>6529</v>
      </c>
      <c r="M15822">
        <v>10014726</v>
      </c>
      <c r="N15822">
        <v>10537223</v>
      </c>
      <c r="O15822" t="s">
        <v>29547</v>
      </c>
      <c r="P15822" t="s">
        <v>6630</v>
      </c>
      <c r="Q15822" t="s">
        <v>6630</v>
      </c>
    </row>
    <row r="15823" spans="1:17" x14ac:dyDescent="0.35">
      <c r="A15823">
        <v>7996100831</v>
      </c>
      <c r="B15823" t="s">
        <v>6626</v>
      </c>
      <c r="C15823" t="s">
        <v>6540</v>
      </c>
      <c r="D15823">
        <v>131</v>
      </c>
      <c r="E15823" t="s">
        <v>6645</v>
      </c>
      <c r="F15823">
        <v>201</v>
      </c>
      <c r="G15823" t="s">
        <v>6657</v>
      </c>
      <c r="H15823">
        <v>420</v>
      </c>
      <c r="I15823" t="s">
        <v>29548</v>
      </c>
      <c r="J15823" t="s">
        <v>6630</v>
      </c>
      <c r="L15823" t="s">
        <v>6529</v>
      </c>
      <c r="M15823" t="s">
        <v>6630</v>
      </c>
      <c r="N15823" t="s">
        <v>6630</v>
      </c>
      <c r="O15823" t="s">
        <v>8949</v>
      </c>
      <c r="P15823" t="s">
        <v>29549</v>
      </c>
      <c r="Q15823" t="s">
        <v>6630</v>
      </c>
    </row>
    <row r="15824" spans="1:17" x14ac:dyDescent="0.35">
      <c r="A15824">
        <v>9418114457</v>
      </c>
      <c r="B15824" t="s">
        <v>6626</v>
      </c>
      <c r="C15824" t="s">
        <v>6356</v>
      </c>
      <c r="D15824">
        <v>200</v>
      </c>
      <c r="E15824" t="s">
        <v>6357</v>
      </c>
      <c r="F15824">
        <v>209</v>
      </c>
      <c r="G15824" t="s">
        <v>1998</v>
      </c>
      <c r="H15824">
        <v>335</v>
      </c>
      <c r="I15824" t="s">
        <v>29550</v>
      </c>
      <c r="J15824">
        <v>13840</v>
      </c>
      <c r="L15824" t="s">
        <v>6529</v>
      </c>
      <c r="M15824">
        <v>10145490</v>
      </c>
      <c r="N15824">
        <v>10169715</v>
      </c>
      <c r="O15824" t="s">
        <v>6630</v>
      </c>
      <c r="P15824" t="s">
        <v>6630</v>
      </c>
      <c r="Q15824">
        <v>700</v>
      </c>
    </row>
    <row r="15825" spans="1:17" x14ac:dyDescent="0.35">
      <c r="A15825">
        <v>6309109792</v>
      </c>
      <c r="B15825" t="s">
        <v>6626</v>
      </c>
      <c r="C15825" t="s">
        <v>6356</v>
      </c>
      <c r="D15825">
        <v>200</v>
      </c>
      <c r="E15825" t="s">
        <v>6366</v>
      </c>
      <c r="F15825">
        <v>207</v>
      </c>
      <c r="G15825" t="s">
        <v>1357</v>
      </c>
      <c r="H15825">
        <v>745</v>
      </c>
      <c r="I15825" t="s">
        <v>29551</v>
      </c>
      <c r="J15825">
        <v>20800</v>
      </c>
      <c r="L15825" t="s">
        <v>6529</v>
      </c>
      <c r="M15825">
        <v>10506697</v>
      </c>
      <c r="N15825">
        <v>10421714</v>
      </c>
      <c r="O15825" t="s">
        <v>6630</v>
      </c>
      <c r="P15825" t="s">
        <v>6630</v>
      </c>
      <c r="Q15825">
        <v>700</v>
      </c>
    </row>
    <row r="15826" spans="1:17" x14ac:dyDescent="0.35">
      <c r="A15826">
        <v>9497105087</v>
      </c>
      <c r="B15826" t="s">
        <v>6626</v>
      </c>
      <c r="C15826" t="s">
        <v>6540</v>
      </c>
      <c r="D15826">
        <v>131</v>
      </c>
      <c r="E15826" t="s">
        <v>6981</v>
      </c>
      <c r="F15826">
        <v>301</v>
      </c>
      <c r="G15826" t="s">
        <v>6982</v>
      </c>
      <c r="H15826">
        <v>110</v>
      </c>
      <c r="I15826" t="s">
        <v>29552</v>
      </c>
      <c r="J15826" t="s">
        <v>6630</v>
      </c>
      <c r="L15826" t="s">
        <v>6529</v>
      </c>
      <c r="M15826" t="s">
        <v>6630</v>
      </c>
      <c r="N15826">
        <v>10044402</v>
      </c>
      <c r="O15826" t="s">
        <v>6630</v>
      </c>
      <c r="P15826" t="s">
        <v>29553</v>
      </c>
      <c r="Q15826" t="s">
        <v>6630</v>
      </c>
    </row>
    <row r="15827" spans="1:17" x14ac:dyDescent="0.35">
      <c r="A15827">
        <v>9493011300</v>
      </c>
      <c r="B15827" t="s">
        <v>6626</v>
      </c>
      <c r="C15827" t="s">
        <v>8762</v>
      </c>
      <c r="D15827">
        <v>130</v>
      </c>
      <c r="E15827" t="s">
        <v>6628</v>
      </c>
      <c r="F15827" t="s">
        <v>6628</v>
      </c>
      <c r="G15827" t="s">
        <v>6628</v>
      </c>
      <c r="H15827" t="s">
        <v>6628</v>
      </c>
      <c r="I15827" t="s">
        <v>29554</v>
      </c>
      <c r="J15827" t="s">
        <v>6630</v>
      </c>
      <c r="L15827" t="s">
        <v>6529</v>
      </c>
      <c r="M15827" t="s">
        <v>6630</v>
      </c>
      <c r="N15827" t="s">
        <v>6630</v>
      </c>
      <c r="O15827" t="s">
        <v>6630</v>
      </c>
      <c r="P15827" t="s">
        <v>7615</v>
      </c>
      <c r="Q15827" t="s">
        <v>6630</v>
      </c>
    </row>
    <row r="15828" spans="1:17" x14ac:dyDescent="0.35">
      <c r="A15828">
        <v>7993100224</v>
      </c>
      <c r="B15828" t="s">
        <v>6626</v>
      </c>
      <c r="C15828" t="s">
        <v>6356</v>
      </c>
      <c r="D15828">
        <v>200</v>
      </c>
      <c r="E15828" t="s">
        <v>6366</v>
      </c>
      <c r="F15828">
        <v>207</v>
      </c>
      <c r="G15828" t="s">
        <v>6628</v>
      </c>
      <c r="H15828" t="s">
        <v>6628</v>
      </c>
      <c r="I15828" t="s">
        <v>29555</v>
      </c>
      <c r="J15828" t="s">
        <v>6630</v>
      </c>
      <c r="L15828" t="s">
        <v>6529</v>
      </c>
      <c r="M15828" t="s">
        <v>6630</v>
      </c>
      <c r="N15828" t="s">
        <v>6630</v>
      </c>
      <c r="O15828" t="s">
        <v>6630</v>
      </c>
      <c r="P15828" t="s">
        <v>6830</v>
      </c>
      <c r="Q15828" t="s">
        <v>6630</v>
      </c>
    </row>
    <row r="15829" spans="1:17" x14ac:dyDescent="0.35">
      <c r="A15829">
        <v>9499106083</v>
      </c>
      <c r="B15829" t="s">
        <v>6626</v>
      </c>
      <c r="C15829" t="s">
        <v>6356</v>
      </c>
      <c r="D15829">
        <v>200</v>
      </c>
      <c r="E15829" t="s">
        <v>6701</v>
      </c>
      <c r="F15829">
        <v>500</v>
      </c>
      <c r="G15829" t="s">
        <v>7166</v>
      </c>
      <c r="H15829">
        <v>61</v>
      </c>
      <c r="I15829" t="s">
        <v>29556</v>
      </c>
      <c r="J15829">
        <v>12028</v>
      </c>
      <c r="L15829" t="s">
        <v>6529</v>
      </c>
      <c r="M15829">
        <v>10239269</v>
      </c>
      <c r="N15829" t="s">
        <v>6630</v>
      </c>
      <c r="O15829" t="s">
        <v>6630</v>
      </c>
      <c r="P15829" t="s">
        <v>29557</v>
      </c>
      <c r="Q15829" t="s">
        <v>6630</v>
      </c>
    </row>
    <row r="15830" spans="1:17" x14ac:dyDescent="0.35">
      <c r="A15830">
        <v>9410110168</v>
      </c>
      <c r="B15830" t="s">
        <v>6626</v>
      </c>
      <c r="C15830" t="s">
        <v>6356</v>
      </c>
      <c r="D15830">
        <v>200</v>
      </c>
      <c r="E15830" t="s">
        <v>6366</v>
      </c>
      <c r="F15830">
        <v>207</v>
      </c>
      <c r="G15830" t="s">
        <v>6657</v>
      </c>
      <c r="H15830">
        <v>420</v>
      </c>
      <c r="I15830" t="s">
        <v>29558</v>
      </c>
      <c r="J15830" t="s">
        <v>6630</v>
      </c>
      <c r="L15830" t="s">
        <v>6529</v>
      </c>
      <c r="M15830">
        <v>10603083</v>
      </c>
      <c r="N15830" t="s">
        <v>6630</v>
      </c>
      <c r="O15830" t="s">
        <v>6630</v>
      </c>
      <c r="P15830" t="s">
        <v>6630</v>
      </c>
      <c r="Q15830">
        <v>100</v>
      </c>
    </row>
    <row r="15831" spans="1:17" x14ac:dyDescent="0.35">
      <c r="A15831">
        <v>9411110695</v>
      </c>
      <c r="B15831" t="s">
        <v>6626</v>
      </c>
      <c r="C15831" t="s">
        <v>7114</v>
      </c>
      <c r="D15831">
        <v>115</v>
      </c>
      <c r="E15831" t="s">
        <v>7114</v>
      </c>
      <c r="F15831">
        <v>115</v>
      </c>
      <c r="G15831" t="s">
        <v>4019</v>
      </c>
      <c r="H15831">
        <v>20</v>
      </c>
      <c r="I15831" t="s">
        <v>29559</v>
      </c>
      <c r="J15831">
        <v>11510</v>
      </c>
      <c r="L15831" t="s">
        <v>6529</v>
      </c>
      <c r="M15831">
        <v>10118002</v>
      </c>
      <c r="N15831" t="s">
        <v>6630</v>
      </c>
      <c r="O15831" t="s">
        <v>6630</v>
      </c>
      <c r="P15831" t="s">
        <v>6630</v>
      </c>
      <c r="Q15831" t="s">
        <v>6630</v>
      </c>
    </row>
    <row r="15832" spans="1:17" x14ac:dyDescent="0.35">
      <c r="A15832">
        <v>9423116247</v>
      </c>
      <c r="B15832" t="s">
        <v>6334</v>
      </c>
      <c r="C15832" t="s">
        <v>6356</v>
      </c>
      <c r="D15832">
        <v>200</v>
      </c>
      <c r="E15832" t="s">
        <v>6357</v>
      </c>
      <c r="F15832">
        <v>209</v>
      </c>
      <c r="G15832" t="s">
        <v>977</v>
      </c>
      <c r="H15832">
        <v>310</v>
      </c>
      <c r="I15832" t="s">
        <v>15116</v>
      </c>
      <c r="J15832">
        <v>13562</v>
      </c>
      <c r="L15832" t="s">
        <v>6529</v>
      </c>
      <c r="M15832">
        <v>10323858</v>
      </c>
      <c r="N15832">
        <v>14052047</v>
      </c>
      <c r="O15832" t="s">
        <v>6630</v>
      </c>
      <c r="P15832" t="s">
        <v>6630</v>
      </c>
      <c r="Q15832">
        <v>700</v>
      </c>
    </row>
    <row r="15833" spans="1:17" x14ac:dyDescent="0.35">
      <c r="A15833">
        <v>80811407</v>
      </c>
      <c r="B15833" t="s">
        <v>6334</v>
      </c>
      <c r="C15833" t="s">
        <v>6766</v>
      </c>
      <c r="D15833">
        <v>120</v>
      </c>
      <c r="E15833" t="s">
        <v>6627</v>
      </c>
      <c r="F15833">
        <v>145</v>
      </c>
      <c r="G15833" t="s">
        <v>6627</v>
      </c>
      <c r="H15833">
        <v>15</v>
      </c>
      <c r="I15833" t="s">
        <v>29560</v>
      </c>
      <c r="J15833" t="s">
        <v>6630</v>
      </c>
      <c r="L15833" t="s">
        <v>6526</v>
      </c>
      <c r="M15833" t="s">
        <v>6630</v>
      </c>
      <c r="N15833" t="s">
        <v>6630</v>
      </c>
      <c r="O15833" t="s">
        <v>6630</v>
      </c>
      <c r="P15833" t="s">
        <v>6630</v>
      </c>
      <c r="Q15833" t="s">
        <v>6630</v>
      </c>
    </row>
    <row r="15834" spans="1:17" x14ac:dyDescent="0.35">
      <c r="A15834">
        <v>9494015544</v>
      </c>
      <c r="B15834" t="s">
        <v>6626</v>
      </c>
      <c r="C15834" t="s">
        <v>8762</v>
      </c>
      <c r="D15834">
        <v>130</v>
      </c>
      <c r="E15834" t="s">
        <v>6628</v>
      </c>
      <c r="F15834" t="s">
        <v>6628</v>
      </c>
      <c r="G15834" t="s">
        <v>6628</v>
      </c>
      <c r="H15834" t="s">
        <v>6628</v>
      </c>
      <c r="I15834" t="s">
        <v>29561</v>
      </c>
      <c r="J15834" t="s">
        <v>6630</v>
      </c>
      <c r="L15834" t="s">
        <v>6529</v>
      </c>
      <c r="M15834" t="s">
        <v>6630</v>
      </c>
      <c r="N15834" t="s">
        <v>6630</v>
      </c>
      <c r="O15834" t="s">
        <v>29562</v>
      </c>
      <c r="P15834" t="s">
        <v>23753</v>
      </c>
      <c r="Q15834" t="s">
        <v>6630</v>
      </c>
    </row>
    <row r="15835" spans="1:17" x14ac:dyDescent="0.35">
      <c r="A15835">
        <v>80487210</v>
      </c>
      <c r="B15835" t="s">
        <v>6334</v>
      </c>
      <c r="C15835" t="s">
        <v>6766</v>
      </c>
      <c r="D15835">
        <v>120</v>
      </c>
      <c r="E15835" t="s">
        <v>6627</v>
      </c>
      <c r="F15835">
        <v>145</v>
      </c>
      <c r="G15835" t="s">
        <v>6627</v>
      </c>
      <c r="H15835">
        <v>15</v>
      </c>
      <c r="I15835" t="s">
        <v>29563</v>
      </c>
      <c r="J15835" t="s">
        <v>6630</v>
      </c>
      <c r="L15835" t="s">
        <v>6526</v>
      </c>
      <c r="M15835" t="s">
        <v>6630</v>
      </c>
      <c r="N15835" t="s">
        <v>6630</v>
      </c>
      <c r="O15835" t="s">
        <v>6630</v>
      </c>
      <c r="P15835" t="s">
        <v>6630</v>
      </c>
      <c r="Q15835" t="s">
        <v>6630</v>
      </c>
    </row>
    <row r="15836" spans="1:17" x14ac:dyDescent="0.35">
      <c r="A15836">
        <v>80400004</v>
      </c>
      <c r="B15836" t="s">
        <v>6334</v>
      </c>
      <c r="C15836" t="s">
        <v>6766</v>
      </c>
      <c r="D15836">
        <v>120</v>
      </c>
      <c r="E15836" t="s">
        <v>6627</v>
      </c>
      <c r="F15836">
        <v>145</v>
      </c>
      <c r="G15836" t="s">
        <v>6627</v>
      </c>
      <c r="H15836">
        <v>15</v>
      </c>
      <c r="I15836" t="s">
        <v>29564</v>
      </c>
      <c r="J15836" t="s">
        <v>6630</v>
      </c>
      <c r="L15836" t="s">
        <v>6526</v>
      </c>
      <c r="M15836" t="s">
        <v>6630</v>
      </c>
      <c r="N15836" t="s">
        <v>6630</v>
      </c>
      <c r="O15836" t="s">
        <v>6630</v>
      </c>
      <c r="P15836" t="s">
        <v>6630</v>
      </c>
      <c r="Q15836" t="s">
        <v>6630</v>
      </c>
    </row>
    <row r="15837" spans="1:17" x14ac:dyDescent="0.35">
      <c r="A15837">
        <v>9408109400</v>
      </c>
      <c r="B15837" t="s">
        <v>6626</v>
      </c>
      <c r="C15837" t="s">
        <v>6356</v>
      </c>
      <c r="D15837">
        <v>200</v>
      </c>
      <c r="E15837" t="s">
        <v>6366</v>
      </c>
      <c r="F15837">
        <v>207</v>
      </c>
      <c r="G15837" t="s">
        <v>176</v>
      </c>
      <c r="H15837">
        <v>705</v>
      </c>
      <c r="I15837" t="s">
        <v>29565</v>
      </c>
      <c r="J15837">
        <v>20890</v>
      </c>
      <c r="L15837" t="s">
        <v>6529</v>
      </c>
      <c r="M15837">
        <v>10506697</v>
      </c>
      <c r="N15837">
        <v>10421714</v>
      </c>
      <c r="O15837" t="s">
        <v>29566</v>
      </c>
      <c r="P15837" t="s">
        <v>6630</v>
      </c>
      <c r="Q15837" t="s">
        <v>6630</v>
      </c>
    </row>
    <row r="15838" spans="1:17" x14ac:dyDescent="0.35">
      <c r="A15838">
        <v>13727</v>
      </c>
      <c r="B15838" t="s">
        <v>6334</v>
      </c>
      <c r="C15838" t="s">
        <v>6356</v>
      </c>
      <c r="D15838">
        <v>200</v>
      </c>
      <c r="E15838" t="s">
        <v>6357</v>
      </c>
      <c r="F15838">
        <v>209</v>
      </c>
      <c r="G15838" t="s">
        <v>8803</v>
      </c>
      <c r="H15838">
        <v>321</v>
      </c>
      <c r="I15838" t="s">
        <v>1131</v>
      </c>
      <c r="J15838">
        <v>13500</v>
      </c>
      <c r="L15838" t="s">
        <v>6526</v>
      </c>
      <c r="M15838">
        <v>10733401</v>
      </c>
      <c r="N15838" t="s">
        <v>6630</v>
      </c>
      <c r="O15838" t="s">
        <v>29567</v>
      </c>
      <c r="P15838" t="s">
        <v>6630</v>
      </c>
      <c r="Q15838" t="s">
        <v>6630</v>
      </c>
    </row>
    <row r="15839" spans="1:17" x14ac:dyDescent="0.35">
      <c r="A15839">
        <v>6307109334</v>
      </c>
      <c r="B15839" t="s">
        <v>6626</v>
      </c>
      <c r="C15839" t="s">
        <v>6540</v>
      </c>
      <c r="D15839">
        <v>131</v>
      </c>
      <c r="E15839" t="s">
        <v>6540</v>
      </c>
      <c r="F15839">
        <v>309</v>
      </c>
      <c r="G15839" t="s">
        <v>6628</v>
      </c>
      <c r="H15839" t="s">
        <v>6628</v>
      </c>
      <c r="I15839" t="s">
        <v>29568</v>
      </c>
      <c r="J15839" t="s">
        <v>6630</v>
      </c>
      <c r="L15839" t="s">
        <v>6529</v>
      </c>
      <c r="M15839">
        <v>11569286</v>
      </c>
      <c r="N15839" t="s">
        <v>6630</v>
      </c>
      <c r="O15839" t="s">
        <v>6630</v>
      </c>
      <c r="P15839" t="s">
        <v>7020</v>
      </c>
      <c r="Q15839" t="s">
        <v>6630</v>
      </c>
    </row>
    <row r="15840" spans="1:17" x14ac:dyDescent="0.35">
      <c r="A15840">
        <v>9416113288</v>
      </c>
      <c r="B15840" t="s">
        <v>6626</v>
      </c>
      <c r="C15840" t="s">
        <v>6356</v>
      </c>
      <c r="D15840">
        <v>200</v>
      </c>
      <c r="E15840" t="s">
        <v>6366</v>
      </c>
      <c r="F15840">
        <v>207</v>
      </c>
      <c r="G15840" t="s">
        <v>6651</v>
      </c>
      <c r="H15840">
        <v>410</v>
      </c>
      <c r="I15840" t="s">
        <v>29569</v>
      </c>
      <c r="J15840">
        <v>20800</v>
      </c>
      <c r="L15840" t="s">
        <v>6529</v>
      </c>
      <c r="M15840">
        <v>10617776</v>
      </c>
      <c r="N15840">
        <v>11703369</v>
      </c>
      <c r="O15840" t="s">
        <v>6630</v>
      </c>
      <c r="P15840" t="s">
        <v>6630</v>
      </c>
      <c r="Q15840">
        <v>700</v>
      </c>
    </row>
    <row r="15841" spans="1:17" x14ac:dyDescent="0.35">
      <c r="A15841">
        <v>80860009</v>
      </c>
      <c r="B15841" t="s">
        <v>6334</v>
      </c>
      <c r="C15841" t="s">
        <v>6766</v>
      </c>
      <c r="D15841">
        <v>120</v>
      </c>
      <c r="E15841" t="s">
        <v>6627</v>
      </c>
      <c r="F15841">
        <v>145</v>
      </c>
      <c r="G15841" t="s">
        <v>6627</v>
      </c>
      <c r="H15841">
        <v>15</v>
      </c>
      <c r="I15841" t="s">
        <v>29570</v>
      </c>
      <c r="J15841" t="s">
        <v>6630</v>
      </c>
      <c r="L15841" t="s">
        <v>6526</v>
      </c>
      <c r="M15841" t="s">
        <v>6630</v>
      </c>
      <c r="N15841" t="s">
        <v>6630</v>
      </c>
      <c r="O15841" t="s">
        <v>6630</v>
      </c>
      <c r="P15841" t="s">
        <v>6630</v>
      </c>
      <c r="Q15841" t="s">
        <v>6630</v>
      </c>
    </row>
    <row r="15842" spans="1:17" x14ac:dyDescent="0.35">
      <c r="A15842">
        <v>6893000400</v>
      </c>
      <c r="B15842" t="s">
        <v>6626</v>
      </c>
      <c r="C15842" t="s">
        <v>8762</v>
      </c>
      <c r="D15842">
        <v>130</v>
      </c>
      <c r="E15842" t="s">
        <v>6628</v>
      </c>
      <c r="F15842" t="s">
        <v>6628</v>
      </c>
      <c r="G15842" t="s">
        <v>6628</v>
      </c>
      <c r="H15842" t="s">
        <v>6628</v>
      </c>
      <c r="I15842" t="s">
        <v>29571</v>
      </c>
      <c r="J15842" t="s">
        <v>6630</v>
      </c>
      <c r="L15842" t="s">
        <v>6529</v>
      </c>
      <c r="M15842" t="s">
        <v>6630</v>
      </c>
      <c r="N15842" t="s">
        <v>6630</v>
      </c>
      <c r="O15842" t="s">
        <v>6630</v>
      </c>
      <c r="P15842" t="s">
        <v>6630</v>
      </c>
      <c r="Q15842" t="s">
        <v>6630</v>
      </c>
    </row>
    <row r="15843" spans="1:17" x14ac:dyDescent="0.35">
      <c r="A15843">
        <v>6804108100</v>
      </c>
      <c r="B15843" t="s">
        <v>6626</v>
      </c>
      <c r="C15843" t="s">
        <v>6356</v>
      </c>
      <c r="D15843">
        <v>200</v>
      </c>
      <c r="E15843" t="s">
        <v>5245</v>
      </c>
      <c r="F15843">
        <v>202</v>
      </c>
      <c r="G15843" t="s">
        <v>5245</v>
      </c>
      <c r="H15843">
        <v>450</v>
      </c>
      <c r="I15843" t="s">
        <v>29572</v>
      </c>
      <c r="J15843" t="s">
        <v>6630</v>
      </c>
      <c r="L15843" t="s">
        <v>6529</v>
      </c>
      <c r="M15843">
        <v>10521432</v>
      </c>
      <c r="N15843">
        <v>10390364</v>
      </c>
      <c r="O15843" t="s">
        <v>29573</v>
      </c>
      <c r="P15843" t="s">
        <v>6670</v>
      </c>
      <c r="Q15843" t="s">
        <v>6630</v>
      </c>
    </row>
    <row r="15844" spans="1:17" x14ac:dyDescent="0.35">
      <c r="A15844">
        <v>9414112104</v>
      </c>
      <c r="B15844" t="s">
        <v>6626</v>
      </c>
      <c r="C15844" t="s">
        <v>6356</v>
      </c>
      <c r="D15844">
        <v>200</v>
      </c>
      <c r="E15844" t="s">
        <v>6645</v>
      </c>
      <c r="F15844">
        <v>201</v>
      </c>
      <c r="G15844" t="s">
        <v>6638</v>
      </c>
      <c r="H15844">
        <v>415</v>
      </c>
      <c r="I15844" t="s">
        <v>25169</v>
      </c>
      <c r="J15844">
        <v>20115</v>
      </c>
      <c r="L15844" t="s">
        <v>6529</v>
      </c>
      <c r="M15844">
        <v>13259978</v>
      </c>
      <c r="N15844">
        <v>13261015</v>
      </c>
      <c r="O15844">
        <v>30678</v>
      </c>
      <c r="P15844" t="s">
        <v>6630</v>
      </c>
      <c r="Q15844" t="s">
        <v>6630</v>
      </c>
    </row>
    <row r="15845" spans="1:17" x14ac:dyDescent="0.35">
      <c r="A15845">
        <v>9417114049</v>
      </c>
      <c r="B15845" t="s">
        <v>6626</v>
      </c>
      <c r="C15845" t="s">
        <v>6356</v>
      </c>
      <c r="D15845">
        <v>200</v>
      </c>
      <c r="E15845" t="s">
        <v>6366</v>
      </c>
      <c r="F15845">
        <v>207</v>
      </c>
      <c r="G15845" t="s">
        <v>176</v>
      </c>
      <c r="H15845">
        <v>705</v>
      </c>
      <c r="I15845" t="s">
        <v>18539</v>
      </c>
      <c r="J15845">
        <v>20800</v>
      </c>
      <c r="L15845" t="s">
        <v>6529</v>
      </c>
      <c r="M15845">
        <v>10007373</v>
      </c>
      <c r="N15845">
        <v>10015181</v>
      </c>
      <c r="O15845" t="s">
        <v>6630</v>
      </c>
      <c r="P15845" t="s">
        <v>6630</v>
      </c>
      <c r="Q15845">
        <v>700</v>
      </c>
    </row>
    <row r="15846" spans="1:17" x14ac:dyDescent="0.35">
      <c r="A15846">
        <v>80388029</v>
      </c>
      <c r="B15846" t="s">
        <v>6334</v>
      </c>
      <c r="C15846" t="s">
        <v>6766</v>
      </c>
      <c r="D15846">
        <v>120</v>
      </c>
      <c r="E15846" t="s">
        <v>6627</v>
      </c>
      <c r="F15846">
        <v>145</v>
      </c>
      <c r="G15846" t="s">
        <v>6627</v>
      </c>
      <c r="H15846">
        <v>15</v>
      </c>
      <c r="I15846" t="s">
        <v>29574</v>
      </c>
      <c r="J15846" t="s">
        <v>6630</v>
      </c>
      <c r="L15846" t="s">
        <v>6526</v>
      </c>
      <c r="M15846" t="s">
        <v>6630</v>
      </c>
      <c r="N15846" t="s">
        <v>6630</v>
      </c>
      <c r="O15846" t="s">
        <v>6630</v>
      </c>
      <c r="P15846" t="s">
        <v>6630</v>
      </c>
      <c r="Q15846" t="s">
        <v>6630</v>
      </c>
    </row>
    <row r="15847" spans="1:17" x14ac:dyDescent="0.35">
      <c r="A15847">
        <v>9420115457</v>
      </c>
      <c r="B15847" t="s">
        <v>6626</v>
      </c>
      <c r="C15847" t="s">
        <v>6356</v>
      </c>
      <c r="D15847">
        <v>200</v>
      </c>
      <c r="E15847" t="s">
        <v>6645</v>
      </c>
      <c r="F15847">
        <v>201</v>
      </c>
      <c r="G15847" t="s">
        <v>6638</v>
      </c>
      <c r="H15847">
        <v>415</v>
      </c>
      <c r="I15847" t="s">
        <v>12996</v>
      </c>
      <c r="J15847">
        <v>20115</v>
      </c>
      <c r="L15847" t="s">
        <v>6529</v>
      </c>
      <c r="M15847">
        <v>14430870</v>
      </c>
      <c r="N15847">
        <v>12587355</v>
      </c>
      <c r="O15847" t="s">
        <v>6694</v>
      </c>
      <c r="P15847" t="s">
        <v>29575</v>
      </c>
      <c r="Q15847" t="s">
        <v>6630</v>
      </c>
    </row>
    <row r="15848" spans="1:17" x14ac:dyDescent="0.35">
      <c r="A15848">
        <v>6307109333</v>
      </c>
      <c r="B15848" t="s">
        <v>6626</v>
      </c>
      <c r="C15848" t="s">
        <v>6540</v>
      </c>
      <c r="D15848">
        <v>131</v>
      </c>
      <c r="E15848" t="s">
        <v>6540</v>
      </c>
      <c r="F15848">
        <v>309</v>
      </c>
      <c r="G15848" t="s">
        <v>10839</v>
      </c>
      <c r="H15848">
        <v>820</v>
      </c>
      <c r="I15848" t="s">
        <v>29576</v>
      </c>
      <c r="J15848" t="s">
        <v>6630</v>
      </c>
      <c r="L15848" t="s">
        <v>6529</v>
      </c>
      <c r="M15848">
        <v>11569286</v>
      </c>
      <c r="N15848" t="s">
        <v>6630</v>
      </c>
      <c r="O15848" t="s">
        <v>29577</v>
      </c>
      <c r="P15848" t="s">
        <v>29578</v>
      </c>
      <c r="Q15848" t="s">
        <v>6630</v>
      </c>
    </row>
    <row r="15849" spans="1:17" x14ac:dyDescent="0.35">
      <c r="A15849">
        <v>3505108494</v>
      </c>
      <c r="B15849" t="s">
        <v>6626</v>
      </c>
      <c r="C15849" t="s">
        <v>6356</v>
      </c>
      <c r="D15849">
        <v>200</v>
      </c>
      <c r="E15849" t="s">
        <v>5245</v>
      </c>
      <c r="F15849">
        <v>202</v>
      </c>
      <c r="G15849" t="s">
        <v>5245</v>
      </c>
      <c r="H15849">
        <v>450</v>
      </c>
      <c r="I15849" t="s">
        <v>29579</v>
      </c>
      <c r="J15849">
        <v>20207</v>
      </c>
      <c r="L15849" t="s">
        <v>6529</v>
      </c>
      <c r="M15849">
        <v>11940031</v>
      </c>
      <c r="N15849" t="s">
        <v>6630</v>
      </c>
      <c r="O15849" t="s">
        <v>28844</v>
      </c>
      <c r="P15849" t="s">
        <v>6681</v>
      </c>
      <c r="Q15849" t="s">
        <v>6630</v>
      </c>
    </row>
    <row r="15850" spans="1:17" x14ac:dyDescent="0.35">
      <c r="A15850">
        <v>9402107624</v>
      </c>
      <c r="B15850" t="s">
        <v>6626</v>
      </c>
      <c r="C15850" t="s">
        <v>6356</v>
      </c>
      <c r="D15850">
        <v>200</v>
      </c>
      <c r="E15850" t="s">
        <v>6366</v>
      </c>
      <c r="F15850">
        <v>207</v>
      </c>
      <c r="G15850" t="s">
        <v>6657</v>
      </c>
      <c r="H15850">
        <v>420</v>
      </c>
      <c r="I15850" t="s">
        <v>29580</v>
      </c>
      <c r="J15850" t="s">
        <v>6630</v>
      </c>
      <c r="L15850" t="s">
        <v>6529</v>
      </c>
      <c r="M15850">
        <v>10856718</v>
      </c>
      <c r="N15850">
        <v>10635131</v>
      </c>
      <c r="O15850" t="s">
        <v>29581</v>
      </c>
      <c r="P15850" t="s">
        <v>29582</v>
      </c>
      <c r="Q15850" t="s">
        <v>6630</v>
      </c>
    </row>
    <row r="15851" spans="1:17" x14ac:dyDescent="0.35">
      <c r="A15851">
        <v>9402107440</v>
      </c>
      <c r="B15851" t="s">
        <v>6626</v>
      </c>
      <c r="C15851" t="s">
        <v>6356</v>
      </c>
      <c r="D15851">
        <v>200</v>
      </c>
      <c r="E15851" t="s">
        <v>6645</v>
      </c>
      <c r="F15851">
        <v>201</v>
      </c>
      <c r="G15851" t="s">
        <v>6651</v>
      </c>
      <c r="H15851">
        <v>410</v>
      </c>
      <c r="I15851" t="s">
        <v>29583</v>
      </c>
      <c r="J15851" t="s">
        <v>6630</v>
      </c>
      <c r="L15851" t="s">
        <v>6529</v>
      </c>
      <c r="M15851">
        <v>10014198</v>
      </c>
      <c r="N15851">
        <v>10590948</v>
      </c>
      <c r="O15851" t="s">
        <v>29584</v>
      </c>
      <c r="P15851" t="s">
        <v>29585</v>
      </c>
      <c r="Q15851" t="s">
        <v>6630</v>
      </c>
    </row>
    <row r="15852" spans="1:17" x14ac:dyDescent="0.35">
      <c r="A15852">
        <v>6394100559</v>
      </c>
      <c r="B15852" t="s">
        <v>6626</v>
      </c>
      <c r="C15852" t="s">
        <v>6356</v>
      </c>
      <c r="D15852">
        <v>200</v>
      </c>
      <c r="E15852" t="s">
        <v>6366</v>
      </c>
      <c r="F15852">
        <v>207</v>
      </c>
      <c r="G15852" t="s">
        <v>7247</v>
      </c>
      <c r="H15852">
        <v>735</v>
      </c>
      <c r="I15852" t="s">
        <v>29586</v>
      </c>
      <c r="J15852" t="s">
        <v>6630</v>
      </c>
      <c r="L15852" t="s">
        <v>6529</v>
      </c>
      <c r="M15852" t="s">
        <v>6630</v>
      </c>
      <c r="N15852" t="s">
        <v>6630</v>
      </c>
      <c r="O15852" t="s">
        <v>6630</v>
      </c>
      <c r="P15852" t="s">
        <v>29587</v>
      </c>
      <c r="Q15852" t="s">
        <v>6630</v>
      </c>
    </row>
    <row r="15853" spans="1:17" x14ac:dyDescent="0.35">
      <c r="A15853">
        <v>6307109063</v>
      </c>
      <c r="B15853" t="s">
        <v>6626</v>
      </c>
      <c r="C15853" t="s">
        <v>6356</v>
      </c>
      <c r="D15853">
        <v>200</v>
      </c>
      <c r="E15853" t="s">
        <v>6366</v>
      </c>
      <c r="F15853">
        <v>207</v>
      </c>
      <c r="G15853" t="s">
        <v>6651</v>
      </c>
      <c r="H15853">
        <v>410</v>
      </c>
      <c r="I15853" t="s">
        <v>29588</v>
      </c>
      <c r="J15853">
        <v>20800</v>
      </c>
      <c r="L15853" t="s">
        <v>6529</v>
      </c>
      <c r="M15853">
        <v>10797367</v>
      </c>
      <c r="N15853" t="s">
        <v>6630</v>
      </c>
      <c r="O15853" t="s">
        <v>23800</v>
      </c>
      <c r="P15853">
        <v>20800.804011</v>
      </c>
      <c r="Q15853">
        <v>700</v>
      </c>
    </row>
    <row r="15854" spans="1:17" x14ac:dyDescent="0.35">
      <c r="A15854">
        <v>6309110009</v>
      </c>
      <c r="B15854" t="s">
        <v>6626</v>
      </c>
      <c r="C15854" t="s">
        <v>6356</v>
      </c>
      <c r="D15854">
        <v>200</v>
      </c>
      <c r="E15854" t="s">
        <v>6366</v>
      </c>
      <c r="F15854">
        <v>207</v>
      </c>
      <c r="G15854" t="s">
        <v>6657</v>
      </c>
      <c r="H15854">
        <v>420</v>
      </c>
      <c r="I15854" t="s">
        <v>13823</v>
      </c>
      <c r="J15854" t="s">
        <v>6630</v>
      </c>
      <c r="L15854" t="s">
        <v>6529</v>
      </c>
      <c r="M15854">
        <v>10174872</v>
      </c>
      <c r="N15854" t="s">
        <v>6630</v>
      </c>
      <c r="O15854" t="s">
        <v>6630</v>
      </c>
      <c r="P15854" t="s">
        <v>6630</v>
      </c>
      <c r="Q15854">
        <v>100</v>
      </c>
    </row>
    <row r="15855" spans="1:17" x14ac:dyDescent="0.35">
      <c r="A15855">
        <v>80342909</v>
      </c>
      <c r="B15855" t="s">
        <v>6334</v>
      </c>
      <c r="C15855" t="s">
        <v>6766</v>
      </c>
      <c r="D15855">
        <v>120</v>
      </c>
      <c r="E15855" t="s">
        <v>6627</v>
      </c>
      <c r="F15855">
        <v>145</v>
      </c>
      <c r="G15855" t="s">
        <v>6627</v>
      </c>
      <c r="H15855">
        <v>15</v>
      </c>
      <c r="I15855" t="s">
        <v>29589</v>
      </c>
      <c r="J15855" t="s">
        <v>6630</v>
      </c>
      <c r="L15855" t="s">
        <v>6526</v>
      </c>
      <c r="M15855" t="s">
        <v>6630</v>
      </c>
      <c r="N15855" t="s">
        <v>6630</v>
      </c>
      <c r="O15855" t="s">
        <v>6630</v>
      </c>
      <c r="P15855" t="s">
        <v>6630</v>
      </c>
      <c r="Q15855" t="s">
        <v>6630</v>
      </c>
    </row>
    <row r="15856" spans="1:17" x14ac:dyDescent="0.35">
      <c r="A15856">
        <v>9414112594</v>
      </c>
      <c r="B15856" t="s">
        <v>6626</v>
      </c>
      <c r="C15856" t="s">
        <v>6356</v>
      </c>
      <c r="D15856">
        <v>200</v>
      </c>
      <c r="E15856" t="s">
        <v>5245</v>
      </c>
      <c r="F15856">
        <v>202</v>
      </c>
      <c r="G15856" t="s">
        <v>5245</v>
      </c>
      <c r="H15856">
        <v>450</v>
      </c>
      <c r="I15856" t="s">
        <v>29590</v>
      </c>
      <c r="J15856">
        <v>20200</v>
      </c>
      <c r="L15856" t="s">
        <v>6529</v>
      </c>
      <c r="M15856">
        <v>11509101</v>
      </c>
      <c r="N15856">
        <v>10434021</v>
      </c>
      <c r="O15856">
        <v>31466</v>
      </c>
      <c r="P15856" t="s">
        <v>6630</v>
      </c>
      <c r="Q15856" t="s">
        <v>6630</v>
      </c>
    </row>
    <row r="15857" spans="1:17" x14ac:dyDescent="0.35">
      <c r="A15857">
        <v>9413111619</v>
      </c>
      <c r="B15857" t="s">
        <v>6626</v>
      </c>
      <c r="C15857" t="s">
        <v>6356</v>
      </c>
      <c r="D15857">
        <v>200</v>
      </c>
      <c r="E15857" t="s">
        <v>6357</v>
      </c>
      <c r="F15857">
        <v>209</v>
      </c>
      <c r="G15857" t="s">
        <v>977</v>
      </c>
      <c r="H15857">
        <v>310</v>
      </c>
      <c r="I15857" t="s">
        <v>29591</v>
      </c>
      <c r="J15857">
        <v>13562</v>
      </c>
      <c r="L15857" t="s">
        <v>6529</v>
      </c>
      <c r="M15857">
        <v>10652862</v>
      </c>
      <c r="N15857">
        <v>10042553</v>
      </c>
      <c r="O15857" t="s">
        <v>9609</v>
      </c>
      <c r="P15857" t="s">
        <v>6630</v>
      </c>
      <c r="Q15857" t="s">
        <v>6630</v>
      </c>
    </row>
    <row r="15858" spans="1:17" x14ac:dyDescent="0.35">
      <c r="A15858">
        <v>9697105088</v>
      </c>
      <c r="B15858" t="s">
        <v>6626</v>
      </c>
      <c r="C15858" t="s">
        <v>6766</v>
      </c>
      <c r="D15858">
        <v>120</v>
      </c>
      <c r="E15858" t="s">
        <v>6701</v>
      </c>
      <c r="F15858">
        <v>500</v>
      </c>
      <c r="G15858" t="s">
        <v>3270</v>
      </c>
      <c r="H15858">
        <v>59</v>
      </c>
      <c r="I15858" t="s">
        <v>29592</v>
      </c>
      <c r="J15858" t="s">
        <v>6630</v>
      </c>
      <c r="L15858" t="s">
        <v>6529</v>
      </c>
      <c r="M15858" t="s">
        <v>6630</v>
      </c>
      <c r="N15858" t="s">
        <v>6630</v>
      </c>
      <c r="O15858" t="s">
        <v>29593</v>
      </c>
      <c r="P15858" t="s">
        <v>6830</v>
      </c>
      <c r="Q15858" t="s">
        <v>6630</v>
      </c>
    </row>
    <row r="15859" spans="1:17" x14ac:dyDescent="0.35">
      <c r="A15859" t="s">
        <v>29594</v>
      </c>
      <c r="B15859" t="s">
        <v>6626</v>
      </c>
      <c r="C15859" t="s">
        <v>6628</v>
      </c>
      <c r="D15859" t="s">
        <v>6628</v>
      </c>
      <c r="E15859" t="s">
        <v>6628</v>
      </c>
      <c r="F15859" t="s">
        <v>6628</v>
      </c>
      <c r="G15859" t="s">
        <v>6628</v>
      </c>
      <c r="H15859" t="s">
        <v>6628</v>
      </c>
      <c r="I15859" t="s">
        <v>29595</v>
      </c>
      <c r="J15859" t="s">
        <v>6630</v>
      </c>
      <c r="L15859" t="s">
        <v>6526</v>
      </c>
      <c r="M15859">
        <v>10007319</v>
      </c>
      <c r="N15859" t="s">
        <v>6630</v>
      </c>
      <c r="O15859" t="s">
        <v>6630</v>
      </c>
      <c r="P15859" t="s">
        <v>6630</v>
      </c>
      <c r="Q15859" t="s">
        <v>6630</v>
      </c>
    </row>
    <row r="15860" spans="1:17" x14ac:dyDescent="0.35">
      <c r="A15860">
        <v>80937605</v>
      </c>
      <c r="B15860" t="s">
        <v>6334</v>
      </c>
      <c r="C15860" t="s">
        <v>6766</v>
      </c>
      <c r="D15860">
        <v>120</v>
      </c>
      <c r="E15860" t="s">
        <v>6627</v>
      </c>
      <c r="F15860">
        <v>145</v>
      </c>
      <c r="G15860" t="s">
        <v>6627</v>
      </c>
      <c r="H15860">
        <v>15</v>
      </c>
      <c r="I15860" t="s">
        <v>29596</v>
      </c>
      <c r="J15860" t="s">
        <v>6630</v>
      </c>
      <c r="L15860" t="s">
        <v>6526</v>
      </c>
      <c r="M15860" t="s">
        <v>6630</v>
      </c>
      <c r="N15860" t="s">
        <v>6630</v>
      </c>
      <c r="O15860" t="s">
        <v>6630</v>
      </c>
      <c r="P15860" t="s">
        <v>6630</v>
      </c>
      <c r="Q15860" t="s">
        <v>6630</v>
      </c>
    </row>
    <row r="15861" spans="1:17" x14ac:dyDescent="0.35">
      <c r="A15861">
        <v>9493100168</v>
      </c>
      <c r="B15861" t="s">
        <v>6626</v>
      </c>
      <c r="C15861" t="s">
        <v>6356</v>
      </c>
      <c r="D15861">
        <v>200</v>
      </c>
      <c r="E15861" t="s">
        <v>6999</v>
      </c>
      <c r="F15861">
        <v>205</v>
      </c>
      <c r="G15861" t="s">
        <v>3774</v>
      </c>
      <c r="H15861">
        <v>100</v>
      </c>
      <c r="I15861" t="s">
        <v>29597</v>
      </c>
      <c r="J15861" t="s">
        <v>6630</v>
      </c>
      <c r="L15861" t="s">
        <v>6529</v>
      </c>
      <c r="M15861" t="s">
        <v>6630</v>
      </c>
      <c r="N15861" t="s">
        <v>6630</v>
      </c>
      <c r="O15861" t="s">
        <v>29598</v>
      </c>
      <c r="P15861" t="s">
        <v>29599</v>
      </c>
      <c r="Q15861" t="s">
        <v>6630</v>
      </c>
    </row>
    <row r="15862" spans="1:17" x14ac:dyDescent="0.35">
      <c r="A15862">
        <v>9496100938</v>
      </c>
      <c r="B15862" t="s">
        <v>6626</v>
      </c>
      <c r="C15862" t="s">
        <v>6356</v>
      </c>
      <c r="D15862">
        <v>200</v>
      </c>
      <c r="E15862" t="s">
        <v>6659</v>
      </c>
      <c r="F15862">
        <v>208</v>
      </c>
      <c r="G15862" t="s">
        <v>7129</v>
      </c>
      <c r="H15862">
        <v>305</v>
      </c>
      <c r="I15862" t="s">
        <v>29600</v>
      </c>
      <c r="J15862" t="s">
        <v>6630</v>
      </c>
      <c r="L15862" t="s">
        <v>6529</v>
      </c>
      <c r="M15862" t="s">
        <v>6630</v>
      </c>
      <c r="N15862" t="s">
        <v>6630</v>
      </c>
      <c r="O15862" t="s">
        <v>29601</v>
      </c>
      <c r="P15862" t="s">
        <v>6830</v>
      </c>
      <c r="Q15862" t="s">
        <v>6630</v>
      </c>
    </row>
    <row r="15863" spans="1:17" x14ac:dyDescent="0.35">
      <c r="A15863">
        <v>23201</v>
      </c>
      <c r="B15863" t="s">
        <v>6334</v>
      </c>
      <c r="C15863" t="s">
        <v>6356</v>
      </c>
      <c r="D15863">
        <v>200</v>
      </c>
      <c r="E15863" t="s">
        <v>6366</v>
      </c>
      <c r="F15863">
        <v>207</v>
      </c>
      <c r="G15863" t="s">
        <v>14070</v>
      </c>
      <c r="H15863">
        <v>608</v>
      </c>
      <c r="I15863" t="s">
        <v>29602</v>
      </c>
      <c r="J15863">
        <v>20804</v>
      </c>
      <c r="L15863" t="s">
        <v>6526</v>
      </c>
      <c r="M15863">
        <v>10436140</v>
      </c>
      <c r="N15863">
        <v>10014070</v>
      </c>
      <c r="O15863" t="s">
        <v>6630</v>
      </c>
      <c r="P15863" t="s">
        <v>24754</v>
      </c>
      <c r="Q15863" t="s">
        <v>6630</v>
      </c>
    </row>
    <row r="15864" spans="1:17" x14ac:dyDescent="0.35">
      <c r="A15864">
        <v>9407109316</v>
      </c>
      <c r="B15864" t="s">
        <v>6626</v>
      </c>
      <c r="C15864" t="s">
        <v>6356</v>
      </c>
      <c r="D15864">
        <v>200</v>
      </c>
      <c r="E15864" t="s">
        <v>6366</v>
      </c>
      <c r="F15864">
        <v>207</v>
      </c>
      <c r="G15864" t="s">
        <v>6638</v>
      </c>
      <c r="H15864">
        <v>415</v>
      </c>
      <c r="I15864" t="s">
        <v>29603</v>
      </c>
      <c r="J15864">
        <v>20115</v>
      </c>
      <c r="L15864" t="s">
        <v>6529</v>
      </c>
      <c r="M15864">
        <v>11296265</v>
      </c>
      <c r="N15864">
        <v>11180502</v>
      </c>
      <c r="O15864" t="s">
        <v>29604</v>
      </c>
      <c r="P15864" t="s">
        <v>6630</v>
      </c>
      <c r="Q15864" t="s">
        <v>6630</v>
      </c>
    </row>
    <row r="15865" spans="1:17" x14ac:dyDescent="0.35">
      <c r="A15865">
        <v>9417114050</v>
      </c>
      <c r="B15865" t="s">
        <v>6626</v>
      </c>
      <c r="C15865" t="s">
        <v>6356</v>
      </c>
      <c r="D15865">
        <v>200</v>
      </c>
      <c r="E15865" t="s">
        <v>6366</v>
      </c>
      <c r="F15865">
        <v>207</v>
      </c>
      <c r="G15865" t="s">
        <v>176</v>
      </c>
      <c r="H15865">
        <v>705</v>
      </c>
      <c r="I15865" t="s">
        <v>29605</v>
      </c>
      <c r="J15865">
        <v>20800</v>
      </c>
      <c r="L15865" t="s">
        <v>6529</v>
      </c>
      <c r="M15865">
        <v>10014731</v>
      </c>
      <c r="N15865">
        <v>13194529</v>
      </c>
      <c r="O15865" t="s">
        <v>6630</v>
      </c>
      <c r="P15865" t="s">
        <v>6630</v>
      </c>
      <c r="Q15865">
        <v>700</v>
      </c>
    </row>
    <row r="15866" spans="1:17" x14ac:dyDescent="0.35">
      <c r="A15866">
        <v>9417114031</v>
      </c>
      <c r="B15866" t="s">
        <v>6626</v>
      </c>
      <c r="C15866" t="s">
        <v>6356</v>
      </c>
      <c r="D15866">
        <v>200</v>
      </c>
      <c r="E15866" t="s">
        <v>6645</v>
      </c>
      <c r="F15866">
        <v>201</v>
      </c>
      <c r="G15866" t="s">
        <v>6657</v>
      </c>
      <c r="H15866">
        <v>420</v>
      </c>
      <c r="I15866" t="s">
        <v>29606</v>
      </c>
      <c r="J15866">
        <v>20120</v>
      </c>
      <c r="L15866" t="s">
        <v>6529</v>
      </c>
      <c r="M15866">
        <v>11277777</v>
      </c>
      <c r="N15866">
        <v>12939867</v>
      </c>
      <c r="O15866" t="s">
        <v>6630</v>
      </c>
      <c r="P15866" t="s">
        <v>6630</v>
      </c>
      <c r="Q15866">
        <v>600</v>
      </c>
    </row>
    <row r="15867" spans="1:17" x14ac:dyDescent="0.35">
      <c r="A15867">
        <v>9411110777</v>
      </c>
      <c r="B15867" t="s">
        <v>6626</v>
      </c>
      <c r="C15867" t="s">
        <v>6356</v>
      </c>
      <c r="D15867">
        <v>200</v>
      </c>
      <c r="E15867" t="s">
        <v>6366</v>
      </c>
      <c r="F15867">
        <v>207</v>
      </c>
      <c r="G15867" t="s">
        <v>6635</v>
      </c>
      <c r="H15867">
        <v>405</v>
      </c>
      <c r="I15867" t="s">
        <v>11937</v>
      </c>
      <c r="J15867">
        <v>20105</v>
      </c>
      <c r="L15867" t="s">
        <v>6529</v>
      </c>
      <c r="M15867">
        <v>10225852</v>
      </c>
      <c r="N15867">
        <v>11441848</v>
      </c>
      <c r="O15867">
        <v>28513</v>
      </c>
      <c r="P15867" t="s">
        <v>6630</v>
      </c>
      <c r="Q15867" t="s">
        <v>6630</v>
      </c>
    </row>
    <row r="15868" spans="1:17" x14ac:dyDescent="0.35">
      <c r="A15868">
        <v>3507109227</v>
      </c>
      <c r="B15868" t="s">
        <v>6626</v>
      </c>
      <c r="C15868" t="s">
        <v>6356</v>
      </c>
      <c r="D15868">
        <v>200</v>
      </c>
      <c r="E15868" t="s">
        <v>5245</v>
      </c>
      <c r="F15868">
        <v>202</v>
      </c>
      <c r="G15868" t="s">
        <v>5245</v>
      </c>
      <c r="H15868">
        <v>450</v>
      </c>
      <c r="I15868" t="s">
        <v>29607</v>
      </c>
      <c r="J15868">
        <v>20200</v>
      </c>
      <c r="L15868" t="s">
        <v>6529</v>
      </c>
      <c r="M15868">
        <v>11204949</v>
      </c>
      <c r="N15868" t="s">
        <v>6630</v>
      </c>
      <c r="O15868" t="s">
        <v>6630</v>
      </c>
      <c r="P15868" t="s">
        <v>29608</v>
      </c>
      <c r="Q15868" t="s">
        <v>6630</v>
      </c>
    </row>
    <row r="15869" spans="1:17" x14ac:dyDescent="0.35">
      <c r="A15869">
        <v>80673905</v>
      </c>
      <c r="B15869" t="s">
        <v>6334</v>
      </c>
      <c r="C15869" t="s">
        <v>6766</v>
      </c>
      <c r="D15869">
        <v>120</v>
      </c>
      <c r="E15869" t="s">
        <v>6627</v>
      </c>
      <c r="F15869">
        <v>145</v>
      </c>
      <c r="G15869" t="s">
        <v>6627</v>
      </c>
      <c r="H15869">
        <v>15</v>
      </c>
      <c r="I15869" t="s">
        <v>29609</v>
      </c>
      <c r="J15869" t="s">
        <v>6630</v>
      </c>
      <c r="L15869" t="s">
        <v>6526</v>
      </c>
      <c r="M15869" t="s">
        <v>6630</v>
      </c>
      <c r="N15869" t="s">
        <v>6630</v>
      </c>
      <c r="O15869" t="s">
        <v>6630</v>
      </c>
      <c r="P15869" t="s">
        <v>6630</v>
      </c>
      <c r="Q15869" t="s">
        <v>6630</v>
      </c>
    </row>
    <row r="15870" spans="1:17" x14ac:dyDescent="0.35">
      <c r="A15870">
        <v>9493010209</v>
      </c>
      <c r="B15870" t="s">
        <v>6626</v>
      </c>
      <c r="C15870" t="s">
        <v>8762</v>
      </c>
      <c r="D15870">
        <v>130</v>
      </c>
      <c r="E15870" t="s">
        <v>6628</v>
      </c>
      <c r="F15870" t="s">
        <v>6628</v>
      </c>
      <c r="G15870" t="s">
        <v>7005</v>
      </c>
      <c r="H15870">
        <v>740</v>
      </c>
      <c r="I15870" t="s">
        <v>29610</v>
      </c>
      <c r="J15870" t="s">
        <v>6630</v>
      </c>
      <c r="L15870" t="s">
        <v>6529</v>
      </c>
      <c r="M15870" t="s">
        <v>6630</v>
      </c>
      <c r="N15870" t="s">
        <v>6630</v>
      </c>
      <c r="O15870" t="s">
        <v>6630</v>
      </c>
      <c r="P15870" t="s">
        <v>24579</v>
      </c>
      <c r="Q15870" t="s">
        <v>6630</v>
      </c>
    </row>
    <row r="15871" spans="1:17" x14ac:dyDescent="0.35">
      <c r="A15871">
        <v>9415112950</v>
      </c>
      <c r="B15871" t="s">
        <v>6626</v>
      </c>
      <c r="C15871" t="s">
        <v>6356</v>
      </c>
      <c r="D15871">
        <v>200</v>
      </c>
      <c r="E15871" t="s">
        <v>6659</v>
      </c>
      <c r="F15871">
        <v>208</v>
      </c>
      <c r="G15871" t="s">
        <v>8803</v>
      </c>
      <c r="H15871">
        <v>321</v>
      </c>
      <c r="I15871" t="s">
        <v>29611</v>
      </c>
      <c r="J15871">
        <v>13727</v>
      </c>
      <c r="L15871" t="s">
        <v>6529</v>
      </c>
      <c r="M15871">
        <v>10606701</v>
      </c>
      <c r="N15871" t="s">
        <v>6630</v>
      </c>
      <c r="O15871">
        <v>30518</v>
      </c>
      <c r="P15871" t="s">
        <v>8587</v>
      </c>
      <c r="Q15871" t="s">
        <v>6630</v>
      </c>
    </row>
    <row r="15872" spans="1:17" x14ac:dyDescent="0.35">
      <c r="A15872">
        <v>9414112328</v>
      </c>
      <c r="B15872" t="s">
        <v>6626</v>
      </c>
      <c r="C15872" t="s">
        <v>6356</v>
      </c>
      <c r="D15872">
        <v>200</v>
      </c>
      <c r="E15872" t="s">
        <v>6366</v>
      </c>
      <c r="F15872">
        <v>207</v>
      </c>
      <c r="G15872" t="s">
        <v>3257</v>
      </c>
      <c r="H15872">
        <v>788</v>
      </c>
      <c r="I15872" t="s">
        <v>29612</v>
      </c>
      <c r="J15872">
        <v>20800</v>
      </c>
      <c r="L15872" t="s">
        <v>6529</v>
      </c>
      <c r="M15872">
        <v>10007997</v>
      </c>
      <c r="N15872">
        <v>10015354</v>
      </c>
      <c r="O15872" t="s">
        <v>6630</v>
      </c>
      <c r="P15872" t="s">
        <v>6630</v>
      </c>
      <c r="Q15872">
        <v>700</v>
      </c>
    </row>
    <row r="15873" spans="1:17" x14ac:dyDescent="0.35">
      <c r="A15873">
        <v>3598105926</v>
      </c>
      <c r="B15873" t="s">
        <v>6626</v>
      </c>
      <c r="C15873" t="s">
        <v>6356</v>
      </c>
      <c r="D15873">
        <v>200</v>
      </c>
      <c r="E15873" t="s">
        <v>5245</v>
      </c>
      <c r="F15873">
        <v>202</v>
      </c>
      <c r="G15873" t="s">
        <v>5245</v>
      </c>
      <c r="H15873">
        <v>450</v>
      </c>
      <c r="I15873" t="s">
        <v>29613</v>
      </c>
      <c r="J15873">
        <v>20200</v>
      </c>
      <c r="L15873" t="s">
        <v>6529</v>
      </c>
      <c r="M15873" t="s">
        <v>6630</v>
      </c>
      <c r="N15873">
        <v>10438006</v>
      </c>
      <c r="O15873" t="s">
        <v>29614</v>
      </c>
      <c r="P15873" t="s">
        <v>29615</v>
      </c>
      <c r="Q15873" t="s">
        <v>6630</v>
      </c>
    </row>
    <row r="15874" spans="1:17" x14ac:dyDescent="0.35">
      <c r="A15874">
        <v>9497105657</v>
      </c>
      <c r="B15874" t="s">
        <v>6626</v>
      </c>
      <c r="C15874" t="s">
        <v>6540</v>
      </c>
      <c r="D15874">
        <v>131</v>
      </c>
      <c r="E15874" t="s">
        <v>7008</v>
      </c>
      <c r="F15874">
        <v>303</v>
      </c>
      <c r="G15874" t="s">
        <v>7284</v>
      </c>
      <c r="H15874">
        <v>130</v>
      </c>
      <c r="I15874" t="s">
        <v>29616</v>
      </c>
      <c r="J15874" t="s">
        <v>6630</v>
      </c>
      <c r="L15874" t="s">
        <v>6529</v>
      </c>
      <c r="M15874" t="s">
        <v>6630</v>
      </c>
      <c r="N15874">
        <v>10185862</v>
      </c>
      <c r="O15874" t="s">
        <v>6630</v>
      </c>
      <c r="P15874" t="s">
        <v>6647</v>
      </c>
      <c r="Q15874" t="s">
        <v>6630</v>
      </c>
    </row>
    <row r="15875" spans="1:17" x14ac:dyDescent="0.35">
      <c r="A15875">
        <v>9416113285</v>
      </c>
      <c r="B15875" t="s">
        <v>6626</v>
      </c>
      <c r="C15875" t="s">
        <v>6356</v>
      </c>
      <c r="D15875">
        <v>200</v>
      </c>
      <c r="E15875" t="s">
        <v>6366</v>
      </c>
      <c r="F15875">
        <v>207</v>
      </c>
      <c r="G15875" t="s">
        <v>6651</v>
      </c>
      <c r="H15875">
        <v>410</v>
      </c>
      <c r="I15875" t="s">
        <v>18009</v>
      </c>
      <c r="J15875">
        <v>20800</v>
      </c>
      <c r="L15875" t="s">
        <v>6529</v>
      </c>
      <c r="M15875">
        <v>10617776</v>
      </c>
      <c r="N15875">
        <v>10572766</v>
      </c>
      <c r="O15875" t="s">
        <v>6630</v>
      </c>
      <c r="P15875" t="s">
        <v>6630</v>
      </c>
      <c r="Q15875">
        <v>700</v>
      </c>
    </row>
    <row r="15876" spans="1:17" x14ac:dyDescent="0.35">
      <c r="A15876">
        <v>3902107442</v>
      </c>
      <c r="B15876" t="s">
        <v>6626</v>
      </c>
      <c r="C15876" t="s">
        <v>6356</v>
      </c>
      <c r="D15876">
        <v>200</v>
      </c>
      <c r="E15876" t="s">
        <v>5245</v>
      </c>
      <c r="F15876">
        <v>202</v>
      </c>
      <c r="G15876" t="s">
        <v>5245</v>
      </c>
      <c r="H15876">
        <v>450</v>
      </c>
      <c r="I15876" t="s">
        <v>29617</v>
      </c>
      <c r="J15876">
        <v>20200</v>
      </c>
      <c r="L15876" t="s">
        <v>6529</v>
      </c>
      <c r="M15876" t="s">
        <v>6630</v>
      </c>
      <c r="N15876">
        <v>10504886</v>
      </c>
      <c r="O15876" t="s">
        <v>29618</v>
      </c>
      <c r="P15876" t="s">
        <v>6670</v>
      </c>
      <c r="Q15876" t="s">
        <v>6630</v>
      </c>
    </row>
    <row r="15877" spans="1:17" x14ac:dyDescent="0.35">
      <c r="A15877">
        <v>9493100390</v>
      </c>
      <c r="B15877" t="s">
        <v>6626</v>
      </c>
      <c r="C15877" t="s">
        <v>6356</v>
      </c>
      <c r="D15877">
        <v>200</v>
      </c>
      <c r="E15877" t="s">
        <v>6357</v>
      </c>
      <c r="F15877">
        <v>209</v>
      </c>
      <c r="G15877" t="s">
        <v>488</v>
      </c>
      <c r="H15877">
        <v>500</v>
      </c>
      <c r="I15877" t="s">
        <v>29619</v>
      </c>
      <c r="J15877" t="s">
        <v>6630</v>
      </c>
      <c r="L15877" t="s">
        <v>6529</v>
      </c>
      <c r="M15877" t="s">
        <v>6630</v>
      </c>
      <c r="N15877">
        <v>10003301</v>
      </c>
      <c r="O15877" t="s">
        <v>6630</v>
      </c>
      <c r="P15877" t="s">
        <v>29620</v>
      </c>
      <c r="Q15877" t="s">
        <v>6630</v>
      </c>
    </row>
    <row r="15878" spans="1:17" x14ac:dyDescent="0.35">
      <c r="A15878">
        <v>9413111741</v>
      </c>
      <c r="B15878" t="s">
        <v>6626</v>
      </c>
      <c r="C15878" t="s">
        <v>6356</v>
      </c>
      <c r="D15878">
        <v>200</v>
      </c>
      <c r="E15878" t="s">
        <v>5245</v>
      </c>
      <c r="F15878">
        <v>202</v>
      </c>
      <c r="G15878" t="s">
        <v>5245</v>
      </c>
      <c r="H15878">
        <v>450</v>
      </c>
      <c r="I15878" t="s">
        <v>29621</v>
      </c>
      <c r="J15878" t="s">
        <v>6630</v>
      </c>
      <c r="L15878" t="s">
        <v>6529</v>
      </c>
      <c r="M15878">
        <v>11509101</v>
      </c>
      <c r="N15878">
        <v>10434021</v>
      </c>
      <c r="O15878">
        <v>31414</v>
      </c>
      <c r="P15878" t="s">
        <v>6630</v>
      </c>
      <c r="Q15878" t="s">
        <v>6630</v>
      </c>
    </row>
    <row r="15879" spans="1:17" x14ac:dyDescent="0.35">
      <c r="A15879">
        <v>9415113060</v>
      </c>
      <c r="B15879" t="s">
        <v>6626</v>
      </c>
      <c r="C15879" t="s">
        <v>6356</v>
      </c>
      <c r="D15879">
        <v>200</v>
      </c>
      <c r="E15879" t="s">
        <v>6357</v>
      </c>
      <c r="F15879">
        <v>209</v>
      </c>
      <c r="G15879" t="s">
        <v>977</v>
      </c>
      <c r="H15879">
        <v>310</v>
      </c>
      <c r="I15879" t="s">
        <v>29622</v>
      </c>
      <c r="J15879">
        <v>13562</v>
      </c>
      <c r="L15879" t="s">
        <v>6529</v>
      </c>
      <c r="M15879">
        <v>10589445</v>
      </c>
      <c r="N15879">
        <v>10128278</v>
      </c>
      <c r="O15879" t="s">
        <v>6630</v>
      </c>
      <c r="P15879" t="s">
        <v>6630</v>
      </c>
      <c r="Q15879">
        <v>700</v>
      </c>
    </row>
    <row r="15880" spans="1:17" x14ac:dyDescent="0.35">
      <c r="A15880">
        <v>9415113023</v>
      </c>
      <c r="B15880" t="s">
        <v>6626</v>
      </c>
      <c r="C15880" t="s">
        <v>6356</v>
      </c>
      <c r="D15880">
        <v>200</v>
      </c>
      <c r="E15880" t="s">
        <v>6645</v>
      </c>
      <c r="F15880">
        <v>201</v>
      </c>
      <c r="G15880" t="s">
        <v>6657</v>
      </c>
      <c r="H15880">
        <v>420</v>
      </c>
      <c r="I15880" t="s">
        <v>29623</v>
      </c>
      <c r="J15880">
        <v>20120</v>
      </c>
      <c r="L15880" t="s">
        <v>6529</v>
      </c>
      <c r="M15880">
        <v>11784138</v>
      </c>
      <c r="N15880">
        <v>13331677</v>
      </c>
      <c r="O15880" t="s">
        <v>6630</v>
      </c>
      <c r="P15880" t="s">
        <v>29624</v>
      </c>
      <c r="Q15880" t="s">
        <v>6630</v>
      </c>
    </row>
    <row r="15881" spans="1:17" x14ac:dyDescent="0.35">
      <c r="A15881">
        <v>6399106154</v>
      </c>
      <c r="B15881" t="s">
        <v>6626</v>
      </c>
      <c r="C15881" t="s">
        <v>6356</v>
      </c>
      <c r="D15881">
        <v>200</v>
      </c>
      <c r="E15881" t="s">
        <v>6366</v>
      </c>
      <c r="F15881">
        <v>207</v>
      </c>
      <c r="G15881" t="s">
        <v>6640</v>
      </c>
      <c r="H15881">
        <v>746</v>
      </c>
      <c r="I15881" t="s">
        <v>29625</v>
      </c>
      <c r="J15881">
        <v>20804</v>
      </c>
      <c r="L15881" t="s">
        <v>6529</v>
      </c>
      <c r="M15881" t="s">
        <v>6630</v>
      </c>
      <c r="N15881">
        <v>10239550</v>
      </c>
      <c r="O15881" t="s">
        <v>29626</v>
      </c>
      <c r="P15881" t="s">
        <v>29627</v>
      </c>
      <c r="Q15881" t="s">
        <v>6630</v>
      </c>
    </row>
    <row r="15882" spans="1:17" x14ac:dyDescent="0.35">
      <c r="A15882">
        <v>9415113246</v>
      </c>
      <c r="B15882" t="s">
        <v>6626</v>
      </c>
      <c r="C15882" t="s">
        <v>6356</v>
      </c>
      <c r="D15882">
        <v>200</v>
      </c>
      <c r="E15882" t="s">
        <v>6366</v>
      </c>
      <c r="F15882">
        <v>207</v>
      </c>
      <c r="G15882" t="s">
        <v>6724</v>
      </c>
      <c r="H15882">
        <v>323</v>
      </c>
      <c r="I15882" t="s">
        <v>29628</v>
      </c>
      <c r="J15882">
        <v>20053</v>
      </c>
      <c r="L15882" t="s">
        <v>6529</v>
      </c>
      <c r="M15882">
        <v>10045350</v>
      </c>
      <c r="N15882">
        <v>10069079</v>
      </c>
      <c r="O15882" t="s">
        <v>6630</v>
      </c>
      <c r="P15882" t="s">
        <v>6630</v>
      </c>
      <c r="Q15882">
        <v>700</v>
      </c>
    </row>
    <row r="15883" spans="1:17" x14ac:dyDescent="0.35">
      <c r="A15883">
        <v>6393100119</v>
      </c>
      <c r="B15883" t="s">
        <v>6626</v>
      </c>
      <c r="C15883" t="s">
        <v>6356</v>
      </c>
      <c r="D15883">
        <v>200</v>
      </c>
      <c r="E15883" t="s">
        <v>6366</v>
      </c>
      <c r="F15883">
        <v>207</v>
      </c>
      <c r="G15883" t="s">
        <v>3774</v>
      </c>
      <c r="H15883">
        <v>100</v>
      </c>
      <c r="I15883" t="s">
        <v>29629</v>
      </c>
      <c r="J15883" t="s">
        <v>6630</v>
      </c>
      <c r="L15883" t="s">
        <v>6529</v>
      </c>
      <c r="M15883" t="s">
        <v>6630</v>
      </c>
      <c r="N15883" t="s">
        <v>6630</v>
      </c>
      <c r="O15883" t="s">
        <v>6630</v>
      </c>
      <c r="P15883" t="s">
        <v>6830</v>
      </c>
      <c r="Q15883" t="s">
        <v>6630</v>
      </c>
    </row>
    <row r="15884" spans="1:17" x14ac:dyDescent="0.35">
      <c r="A15884">
        <v>9413111677</v>
      </c>
      <c r="B15884" t="s">
        <v>6626</v>
      </c>
      <c r="C15884" t="s">
        <v>6356</v>
      </c>
      <c r="D15884">
        <v>200</v>
      </c>
      <c r="E15884" t="s">
        <v>6366</v>
      </c>
      <c r="F15884">
        <v>207</v>
      </c>
      <c r="G15884" t="s">
        <v>6808</v>
      </c>
      <c r="H15884">
        <v>805</v>
      </c>
      <c r="I15884" t="s">
        <v>18500</v>
      </c>
      <c r="J15884">
        <v>29102</v>
      </c>
      <c r="L15884" t="s">
        <v>6529</v>
      </c>
      <c r="M15884">
        <v>12979105</v>
      </c>
      <c r="N15884">
        <v>11309142</v>
      </c>
      <c r="O15884">
        <v>30187</v>
      </c>
      <c r="P15884" t="s">
        <v>6630</v>
      </c>
      <c r="Q15884" t="s">
        <v>6630</v>
      </c>
    </row>
    <row r="15885" spans="1:17" x14ac:dyDescent="0.35">
      <c r="A15885">
        <v>29530</v>
      </c>
      <c r="B15885" t="s">
        <v>6626</v>
      </c>
      <c r="C15885" t="s">
        <v>6356</v>
      </c>
      <c r="D15885">
        <v>200</v>
      </c>
      <c r="E15885" t="s">
        <v>6366</v>
      </c>
      <c r="F15885">
        <v>207</v>
      </c>
      <c r="G15885" t="s">
        <v>7216</v>
      </c>
      <c r="H15885">
        <v>748</v>
      </c>
      <c r="I15885" t="s">
        <v>27526</v>
      </c>
      <c r="J15885" t="s">
        <v>6630</v>
      </c>
      <c r="L15885" t="s">
        <v>6526</v>
      </c>
      <c r="M15885" t="s">
        <v>6630</v>
      </c>
      <c r="N15885">
        <v>10239242</v>
      </c>
      <c r="O15885" t="s">
        <v>29630</v>
      </c>
      <c r="P15885" t="s">
        <v>6630</v>
      </c>
      <c r="Q15885" t="s">
        <v>6630</v>
      </c>
    </row>
    <row r="15886" spans="1:17" x14ac:dyDescent="0.35">
      <c r="A15886">
        <v>9414112094</v>
      </c>
      <c r="B15886" t="s">
        <v>6626</v>
      </c>
      <c r="C15886" t="s">
        <v>6356</v>
      </c>
      <c r="D15886">
        <v>200</v>
      </c>
      <c r="E15886" t="s">
        <v>6645</v>
      </c>
      <c r="F15886">
        <v>201</v>
      </c>
      <c r="G15886" t="s">
        <v>6808</v>
      </c>
      <c r="H15886">
        <v>805</v>
      </c>
      <c r="I15886" t="s">
        <v>29631</v>
      </c>
      <c r="J15886">
        <v>29102</v>
      </c>
      <c r="L15886" t="s">
        <v>6529</v>
      </c>
      <c r="M15886">
        <v>11211305</v>
      </c>
      <c r="N15886">
        <v>11295537</v>
      </c>
      <c r="O15886" t="s">
        <v>6650</v>
      </c>
      <c r="P15886" t="s">
        <v>6630</v>
      </c>
      <c r="Q15886" t="s">
        <v>6630</v>
      </c>
    </row>
    <row r="15887" spans="1:17" x14ac:dyDescent="0.35">
      <c r="A15887">
        <v>9411110787</v>
      </c>
      <c r="B15887" t="s">
        <v>6626</v>
      </c>
      <c r="C15887" t="s">
        <v>6356</v>
      </c>
      <c r="D15887">
        <v>200</v>
      </c>
      <c r="E15887" t="s">
        <v>6366</v>
      </c>
      <c r="F15887">
        <v>207</v>
      </c>
      <c r="G15887" t="s">
        <v>6638</v>
      </c>
      <c r="H15887">
        <v>415</v>
      </c>
      <c r="I15887" t="s">
        <v>11452</v>
      </c>
      <c r="J15887">
        <v>20115</v>
      </c>
      <c r="L15887" t="s">
        <v>6529</v>
      </c>
      <c r="M15887">
        <v>12942206</v>
      </c>
      <c r="N15887">
        <v>11973799</v>
      </c>
      <c r="O15887">
        <v>28760</v>
      </c>
      <c r="P15887" t="s">
        <v>6630</v>
      </c>
      <c r="Q15887" t="s">
        <v>6630</v>
      </c>
    </row>
    <row r="15888" spans="1:17" x14ac:dyDescent="0.35">
      <c r="A15888">
        <v>9413111792</v>
      </c>
      <c r="B15888" t="s">
        <v>6626</v>
      </c>
      <c r="C15888" t="s">
        <v>6356</v>
      </c>
      <c r="D15888">
        <v>200</v>
      </c>
      <c r="E15888" t="s">
        <v>6366</v>
      </c>
      <c r="F15888">
        <v>207</v>
      </c>
      <c r="G15888" t="s">
        <v>176</v>
      </c>
      <c r="H15888">
        <v>705</v>
      </c>
      <c r="I15888" t="s">
        <v>29632</v>
      </c>
      <c r="J15888">
        <v>20800</v>
      </c>
      <c r="L15888" t="s">
        <v>6529</v>
      </c>
      <c r="M15888">
        <v>10014731</v>
      </c>
      <c r="N15888">
        <v>13194529</v>
      </c>
      <c r="O15888" t="s">
        <v>6630</v>
      </c>
      <c r="P15888" t="s">
        <v>6630</v>
      </c>
      <c r="Q15888">
        <v>700</v>
      </c>
    </row>
    <row r="15889" spans="1:17" x14ac:dyDescent="0.35">
      <c r="A15889">
        <v>9409109919</v>
      </c>
      <c r="B15889" t="s">
        <v>6626</v>
      </c>
      <c r="C15889" t="s">
        <v>6335</v>
      </c>
      <c r="D15889">
        <v>150</v>
      </c>
      <c r="E15889" t="s">
        <v>6335</v>
      </c>
      <c r="F15889">
        <v>205</v>
      </c>
      <c r="G15889" t="s">
        <v>7000</v>
      </c>
      <c r="H15889">
        <v>600</v>
      </c>
      <c r="I15889" t="s">
        <v>29633</v>
      </c>
      <c r="J15889">
        <v>13515</v>
      </c>
      <c r="L15889" t="s">
        <v>6529</v>
      </c>
      <c r="M15889">
        <v>10670366</v>
      </c>
      <c r="N15889" t="s">
        <v>6630</v>
      </c>
      <c r="O15889" t="s">
        <v>29634</v>
      </c>
      <c r="P15889" t="s">
        <v>6630</v>
      </c>
      <c r="Q15889" t="s">
        <v>6630</v>
      </c>
    </row>
    <row r="15890" spans="1:17" x14ac:dyDescent="0.35">
      <c r="A15890">
        <v>6303107860</v>
      </c>
      <c r="B15890" t="s">
        <v>6626</v>
      </c>
      <c r="C15890" t="s">
        <v>6356</v>
      </c>
      <c r="D15890">
        <v>200</v>
      </c>
      <c r="E15890" t="s">
        <v>6366</v>
      </c>
      <c r="F15890">
        <v>207</v>
      </c>
      <c r="G15890" t="s">
        <v>6638</v>
      </c>
      <c r="H15890">
        <v>415</v>
      </c>
      <c r="I15890" t="s">
        <v>29635</v>
      </c>
      <c r="J15890">
        <v>20115</v>
      </c>
      <c r="L15890" t="s">
        <v>6529</v>
      </c>
      <c r="M15890">
        <v>11520757</v>
      </c>
      <c r="N15890" t="s">
        <v>6630</v>
      </c>
      <c r="O15890" t="s">
        <v>29636</v>
      </c>
      <c r="P15890" t="s">
        <v>29637</v>
      </c>
      <c r="Q15890" t="s">
        <v>6630</v>
      </c>
    </row>
    <row r="15891" spans="1:17" x14ac:dyDescent="0.35">
      <c r="A15891">
        <v>7901106708</v>
      </c>
      <c r="B15891" t="s">
        <v>6626</v>
      </c>
      <c r="C15891" t="s">
        <v>6356</v>
      </c>
      <c r="D15891">
        <v>200</v>
      </c>
      <c r="E15891" t="s">
        <v>6366</v>
      </c>
      <c r="F15891">
        <v>207</v>
      </c>
      <c r="G15891" t="s">
        <v>6640</v>
      </c>
      <c r="H15891">
        <v>746</v>
      </c>
      <c r="I15891" t="s">
        <v>29638</v>
      </c>
      <c r="J15891" t="s">
        <v>6630</v>
      </c>
      <c r="L15891" t="s">
        <v>6529</v>
      </c>
      <c r="M15891">
        <v>10505387</v>
      </c>
      <c r="N15891" t="s">
        <v>6630</v>
      </c>
      <c r="O15891" t="s">
        <v>8486</v>
      </c>
      <c r="P15891" t="s">
        <v>6765</v>
      </c>
      <c r="Q15891" t="s">
        <v>6630</v>
      </c>
    </row>
    <row r="15892" spans="1:17" x14ac:dyDescent="0.35">
      <c r="A15892">
        <v>9410110113</v>
      </c>
      <c r="B15892" t="s">
        <v>6626</v>
      </c>
      <c r="C15892" t="s">
        <v>6356</v>
      </c>
      <c r="D15892">
        <v>200</v>
      </c>
      <c r="E15892" t="s">
        <v>6366</v>
      </c>
      <c r="F15892">
        <v>207</v>
      </c>
      <c r="G15892" t="s">
        <v>6808</v>
      </c>
      <c r="H15892">
        <v>805</v>
      </c>
      <c r="I15892" t="s">
        <v>29639</v>
      </c>
      <c r="J15892">
        <v>20800</v>
      </c>
      <c r="L15892" t="s">
        <v>6529</v>
      </c>
      <c r="M15892">
        <v>11309142</v>
      </c>
      <c r="N15892">
        <v>12821738</v>
      </c>
      <c r="O15892" t="s">
        <v>6630</v>
      </c>
      <c r="P15892">
        <v>20800.804011</v>
      </c>
      <c r="Q15892">
        <v>700</v>
      </c>
    </row>
    <row r="15893" spans="1:17" x14ac:dyDescent="0.35">
      <c r="A15893">
        <v>80000493</v>
      </c>
      <c r="B15893" t="s">
        <v>6334</v>
      </c>
      <c r="C15893" t="s">
        <v>6766</v>
      </c>
      <c r="D15893">
        <v>120</v>
      </c>
      <c r="E15893" t="s">
        <v>6627</v>
      </c>
      <c r="F15893">
        <v>145</v>
      </c>
      <c r="G15893" t="s">
        <v>6627</v>
      </c>
      <c r="H15893">
        <v>15</v>
      </c>
      <c r="I15893" t="s">
        <v>29640</v>
      </c>
      <c r="J15893" t="s">
        <v>6630</v>
      </c>
      <c r="L15893" t="s">
        <v>6526</v>
      </c>
      <c r="M15893" t="s">
        <v>6630</v>
      </c>
      <c r="N15893" t="s">
        <v>6630</v>
      </c>
      <c r="O15893" t="s">
        <v>6630</v>
      </c>
      <c r="P15893" t="s">
        <v>6630</v>
      </c>
      <c r="Q15893" t="s">
        <v>6630</v>
      </c>
    </row>
    <row r="15894" spans="1:17" x14ac:dyDescent="0.35">
      <c r="A15894">
        <v>80630001</v>
      </c>
      <c r="B15894" t="s">
        <v>6334</v>
      </c>
      <c r="C15894" t="s">
        <v>6766</v>
      </c>
      <c r="D15894">
        <v>120</v>
      </c>
      <c r="E15894" t="s">
        <v>6627</v>
      </c>
      <c r="F15894">
        <v>145</v>
      </c>
      <c r="G15894" t="s">
        <v>6627</v>
      </c>
      <c r="H15894">
        <v>15</v>
      </c>
      <c r="I15894" t="s">
        <v>29641</v>
      </c>
      <c r="J15894" t="s">
        <v>6630</v>
      </c>
      <c r="L15894" t="s">
        <v>6526</v>
      </c>
      <c r="M15894" t="s">
        <v>6630</v>
      </c>
      <c r="N15894" t="s">
        <v>6630</v>
      </c>
      <c r="O15894" t="s">
        <v>6630</v>
      </c>
      <c r="P15894" t="s">
        <v>6630</v>
      </c>
      <c r="Q15894" t="s">
        <v>6630</v>
      </c>
    </row>
    <row r="15895" spans="1:17" x14ac:dyDescent="0.35">
      <c r="A15895">
        <v>80056631</v>
      </c>
      <c r="B15895" t="s">
        <v>6334</v>
      </c>
      <c r="C15895" t="s">
        <v>6766</v>
      </c>
      <c r="D15895">
        <v>120</v>
      </c>
      <c r="E15895" t="s">
        <v>6627</v>
      </c>
      <c r="F15895">
        <v>145</v>
      </c>
      <c r="G15895" t="s">
        <v>6627</v>
      </c>
      <c r="H15895">
        <v>15</v>
      </c>
      <c r="I15895" t="s">
        <v>29642</v>
      </c>
      <c r="J15895" t="s">
        <v>6630</v>
      </c>
      <c r="L15895" t="s">
        <v>6526</v>
      </c>
      <c r="M15895" t="s">
        <v>6630</v>
      </c>
      <c r="N15895" t="s">
        <v>6630</v>
      </c>
      <c r="O15895" t="s">
        <v>6630</v>
      </c>
      <c r="P15895" t="s">
        <v>6630</v>
      </c>
      <c r="Q15895" t="s">
        <v>6630</v>
      </c>
    </row>
    <row r="15896" spans="1:17" x14ac:dyDescent="0.35">
      <c r="A15896">
        <v>3505108628</v>
      </c>
      <c r="B15896" t="s">
        <v>6626</v>
      </c>
      <c r="C15896" t="s">
        <v>6356</v>
      </c>
      <c r="D15896">
        <v>200</v>
      </c>
      <c r="E15896" t="s">
        <v>5245</v>
      </c>
      <c r="F15896">
        <v>202</v>
      </c>
      <c r="G15896" t="s">
        <v>5245</v>
      </c>
      <c r="H15896">
        <v>450</v>
      </c>
      <c r="I15896" t="s">
        <v>29643</v>
      </c>
      <c r="J15896">
        <v>20200</v>
      </c>
      <c r="L15896" t="s">
        <v>6529</v>
      </c>
      <c r="M15896">
        <v>11204949</v>
      </c>
      <c r="N15896" t="s">
        <v>6630</v>
      </c>
      <c r="O15896" t="s">
        <v>6630</v>
      </c>
      <c r="P15896" t="s">
        <v>29644</v>
      </c>
      <c r="Q15896" t="s">
        <v>6630</v>
      </c>
    </row>
    <row r="15897" spans="1:17" x14ac:dyDescent="0.35">
      <c r="A15897">
        <v>29510</v>
      </c>
      <c r="B15897" t="s">
        <v>6626</v>
      </c>
      <c r="C15897" t="s">
        <v>6356</v>
      </c>
      <c r="D15897">
        <v>200</v>
      </c>
      <c r="E15897" t="s">
        <v>6366</v>
      </c>
      <c r="F15897">
        <v>207</v>
      </c>
      <c r="G15897" t="s">
        <v>7216</v>
      </c>
      <c r="H15897">
        <v>748</v>
      </c>
      <c r="I15897" t="s">
        <v>14505</v>
      </c>
      <c r="J15897" t="s">
        <v>6630</v>
      </c>
      <c r="L15897" t="s">
        <v>6526</v>
      </c>
      <c r="M15897" t="s">
        <v>6630</v>
      </c>
      <c r="N15897">
        <v>10239242</v>
      </c>
      <c r="O15897" t="s">
        <v>29645</v>
      </c>
      <c r="P15897" t="s">
        <v>29646</v>
      </c>
      <c r="Q15897" t="s">
        <v>6630</v>
      </c>
    </row>
    <row r="15898" spans="1:17" x14ac:dyDescent="0.35">
      <c r="A15898">
        <v>9493011100</v>
      </c>
      <c r="B15898" t="s">
        <v>6626</v>
      </c>
      <c r="C15898" t="s">
        <v>6356</v>
      </c>
      <c r="D15898">
        <v>200</v>
      </c>
      <c r="E15898" t="s">
        <v>488</v>
      </c>
      <c r="F15898">
        <v>203</v>
      </c>
      <c r="G15898" t="s">
        <v>6628</v>
      </c>
      <c r="H15898" t="s">
        <v>6628</v>
      </c>
      <c r="I15898" t="s">
        <v>29647</v>
      </c>
      <c r="J15898" t="s">
        <v>6630</v>
      </c>
      <c r="L15898" t="s">
        <v>6529</v>
      </c>
      <c r="M15898" t="s">
        <v>6630</v>
      </c>
      <c r="N15898" t="s">
        <v>6630</v>
      </c>
      <c r="O15898" t="s">
        <v>6630</v>
      </c>
      <c r="P15898" t="s">
        <v>15058</v>
      </c>
      <c r="Q15898" t="s">
        <v>6630</v>
      </c>
    </row>
    <row r="15899" spans="1:17" x14ac:dyDescent="0.35">
      <c r="A15899">
        <v>7907109124</v>
      </c>
      <c r="B15899" t="s">
        <v>6626</v>
      </c>
      <c r="C15899" t="s">
        <v>6356</v>
      </c>
      <c r="D15899">
        <v>200</v>
      </c>
      <c r="E15899" t="s">
        <v>6366</v>
      </c>
      <c r="F15899">
        <v>207</v>
      </c>
      <c r="G15899" t="s">
        <v>6657</v>
      </c>
      <c r="H15899">
        <v>420</v>
      </c>
      <c r="I15899" t="s">
        <v>29648</v>
      </c>
      <c r="J15899" t="s">
        <v>6630</v>
      </c>
      <c r="L15899" t="s">
        <v>6529</v>
      </c>
      <c r="M15899">
        <v>10279551</v>
      </c>
      <c r="N15899" t="s">
        <v>6630</v>
      </c>
      <c r="O15899" t="s">
        <v>8027</v>
      </c>
      <c r="P15899">
        <v>44401.804020000003</v>
      </c>
      <c r="Q15899">
        <v>100</v>
      </c>
    </row>
    <row r="15900" spans="1:17" x14ac:dyDescent="0.35">
      <c r="A15900">
        <v>9424116849</v>
      </c>
      <c r="B15900" t="s">
        <v>6334</v>
      </c>
      <c r="C15900" t="s">
        <v>6356</v>
      </c>
      <c r="D15900">
        <v>200</v>
      </c>
      <c r="E15900" t="s">
        <v>6366</v>
      </c>
      <c r="F15900">
        <v>207</v>
      </c>
      <c r="G15900" t="s">
        <v>176</v>
      </c>
      <c r="H15900">
        <v>705</v>
      </c>
      <c r="I15900" t="s">
        <v>29649</v>
      </c>
      <c r="J15900">
        <v>20800</v>
      </c>
      <c r="L15900" t="s">
        <v>6529</v>
      </c>
      <c r="M15900">
        <v>13133072</v>
      </c>
      <c r="N15900">
        <v>10039940</v>
      </c>
      <c r="O15900" t="s">
        <v>6630</v>
      </c>
      <c r="P15900" t="s">
        <v>6630</v>
      </c>
      <c r="Q15900">
        <v>700</v>
      </c>
    </row>
    <row r="15901" spans="1:17" x14ac:dyDescent="0.35">
      <c r="A15901">
        <v>80515208</v>
      </c>
      <c r="B15901" t="s">
        <v>6334</v>
      </c>
      <c r="C15901" t="s">
        <v>6766</v>
      </c>
      <c r="D15901">
        <v>120</v>
      </c>
      <c r="E15901" t="s">
        <v>6627</v>
      </c>
      <c r="F15901">
        <v>145</v>
      </c>
      <c r="G15901" t="s">
        <v>6627</v>
      </c>
      <c r="H15901">
        <v>15</v>
      </c>
      <c r="I15901" t="s">
        <v>29650</v>
      </c>
      <c r="J15901" t="s">
        <v>6630</v>
      </c>
      <c r="L15901" t="s">
        <v>6526</v>
      </c>
      <c r="M15901" t="s">
        <v>6630</v>
      </c>
      <c r="N15901" t="s">
        <v>6630</v>
      </c>
      <c r="O15901" t="s">
        <v>6630</v>
      </c>
      <c r="P15901" t="s">
        <v>6630</v>
      </c>
      <c r="Q15901" t="s">
        <v>6630</v>
      </c>
    </row>
    <row r="15902" spans="1:17" x14ac:dyDescent="0.35">
      <c r="A15902">
        <v>80865065</v>
      </c>
      <c r="B15902" t="s">
        <v>6334</v>
      </c>
      <c r="C15902" t="s">
        <v>6766</v>
      </c>
      <c r="D15902">
        <v>120</v>
      </c>
      <c r="E15902" t="s">
        <v>6627</v>
      </c>
      <c r="F15902">
        <v>145</v>
      </c>
      <c r="G15902" t="s">
        <v>6627</v>
      </c>
      <c r="H15902">
        <v>15</v>
      </c>
      <c r="I15902" t="s">
        <v>29651</v>
      </c>
      <c r="J15902" t="s">
        <v>6630</v>
      </c>
      <c r="L15902" t="s">
        <v>6526</v>
      </c>
      <c r="M15902" t="s">
        <v>6630</v>
      </c>
      <c r="N15902" t="s">
        <v>6630</v>
      </c>
      <c r="O15902" t="s">
        <v>6630</v>
      </c>
      <c r="P15902" t="s">
        <v>6630</v>
      </c>
      <c r="Q15902" t="s">
        <v>6630</v>
      </c>
    </row>
    <row r="15903" spans="1:17" x14ac:dyDescent="0.35">
      <c r="A15903">
        <v>9418114622</v>
      </c>
      <c r="B15903" t="s">
        <v>6626</v>
      </c>
      <c r="C15903" t="s">
        <v>6356</v>
      </c>
      <c r="D15903">
        <v>200</v>
      </c>
      <c r="E15903" t="s">
        <v>6645</v>
      </c>
      <c r="F15903">
        <v>201</v>
      </c>
      <c r="G15903" t="s">
        <v>6808</v>
      </c>
      <c r="H15903">
        <v>805</v>
      </c>
      <c r="I15903" t="s">
        <v>14823</v>
      </c>
      <c r="J15903">
        <v>20116</v>
      </c>
      <c r="L15903" t="s">
        <v>6529</v>
      </c>
      <c r="M15903">
        <v>11211305</v>
      </c>
      <c r="N15903">
        <v>11295537</v>
      </c>
      <c r="O15903" t="s">
        <v>29652</v>
      </c>
      <c r="P15903" t="s">
        <v>6630</v>
      </c>
      <c r="Q15903" t="s">
        <v>6630</v>
      </c>
    </row>
    <row r="15904" spans="1:17" x14ac:dyDescent="0.35">
      <c r="A15904">
        <v>8793100277</v>
      </c>
      <c r="B15904" t="s">
        <v>6626</v>
      </c>
      <c r="C15904" t="s">
        <v>6356</v>
      </c>
      <c r="D15904">
        <v>200</v>
      </c>
      <c r="E15904" t="s">
        <v>6659</v>
      </c>
      <c r="F15904">
        <v>208</v>
      </c>
      <c r="G15904" t="s">
        <v>6933</v>
      </c>
      <c r="H15904">
        <v>300</v>
      </c>
      <c r="I15904" t="s">
        <v>29653</v>
      </c>
      <c r="J15904" t="s">
        <v>6630</v>
      </c>
      <c r="L15904" t="s">
        <v>6529</v>
      </c>
      <c r="M15904" t="s">
        <v>6630</v>
      </c>
      <c r="N15904">
        <v>10002122</v>
      </c>
      <c r="O15904" t="s">
        <v>6630</v>
      </c>
      <c r="P15904" t="s">
        <v>29654</v>
      </c>
      <c r="Q15904" t="s">
        <v>6630</v>
      </c>
    </row>
    <row r="15905" spans="1:17" x14ac:dyDescent="0.35">
      <c r="A15905">
        <v>7997105312</v>
      </c>
      <c r="B15905" t="s">
        <v>6626</v>
      </c>
      <c r="C15905" t="s">
        <v>6356</v>
      </c>
      <c r="D15905">
        <v>200</v>
      </c>
      <c r="E15905" t="s">
        <v>6366</v>
      </c>
      <c r="F15905">
        <v>207</v>
      </c>
      <c r="G15905" t="s">
        <v>10603</v>
      </c>
      <c r="H15905">
        <v>770</v>
      </c>
      <c r="I15905" t="s">
        <v>29655</v>
      </c>
      <c r="J15905" t="s">
        <v>6630</v>
      </c>
      <c r="L15905" t="s">
        <v>6529</v>
      </c>
      <c r="M15905" t="s">
        <v>6630</v>
      </c>
      <c r="N15905">
        <v>10142571</v>
      </c>
      <c r="O15905" t="s">
        <v>29656</v>
      </c>
      <c r="P15905" t="s">
        <v>29657</v>
      </c>
      <c r="Q15905" t="s">
        <v>6630</v>
      </c>
    </row>
    <row r="15906" spans="1:17" x14ac:dyDescent="0.35">
      <c r="A15906">
        <v>80674103</v>
      </c>
      <c r="B15906" t="s">
        <v>6334</v>
      </c>
      <c r="C15906" t="s">
        <v>6766</v>
      </c>
      <c r="D15906">
        <v>120</v>
      </c>
      <c r="E15906" t="s">
        <v>6627</v>
      </c>
      <c r="F15906">
        <v>145</v>
      </c>
      <c r="G15906" t="s">
        <v>6627</v>
      </c>
      <c r="H15906">
        <v>15</v>
      </c>
      <c r="I15906" t="s">
        <v>29658</v>
      </c>
      <c r="J15906" t="s">
        <v>6630</v>
      </c>
      <c r="L15906" t="s">
        <v>6526</v>
      </c>
      <c r="M15906" t="s">
        <v>6630</v>
      </c>
      <c r="N15906" t="s">
        <v>6630</v>
      </c>
      <c r="O15906" t="s">
        <v>6630</v>
      </c>
      <c r="P15906" t="s">
        <v>6630</v>
      </c>
      <c r="Q15906" t="s">
        <v>6630</v>
      </c>
    </row>
    <row r="15907" spans="1:17" x14ac:dyDescent="0.35">
      <c r="A15907">
        <v>80402705</v>
      </c>
      <c r="B15907" t="s">
        <v>6334</v>
      </c>
      <c r="C15907" t="s">
        <v>6766</v>
      </c>
      <c r="D15907">
        <v>120</v>
      </c>
      <c r="E15907" t="s">
        <v>6627</v>
      </c>
      <c r="F15907">
        <v>145</v>
      </c>
      <c r="G15907" t="s">
        <v>6627</v>
      </c>
      <c r="H15907">
        <v>15</v>
      </c>
      <c r="I15907" t="s">
        <v>29659</v>
      </c>
      <c r="J15907" t="s">
        <v>6630</v>
      </c>
      <c r="L15907" t="s">
        <v>6526</v>
      </c>
      <c r="M15907" t="s">
        <v>6630</v>
      </c>
      <c r="N15907" t="s">
        <v>6630</v>
      </c>
      <c r="O15907" t="s">
        <v>6630</v>
      </c>
      <c r="P15907" t="s">
        <v>6630</v>
      </c>
      <c r="Q15907" t="s">
        <v>6630</v>
      </c>
    </row>
    <row r="15908" spans="1:17" x14ac:dyDescent="0.35">
      <c r="A15908">
        <v>9402107615</v>
      </c>
      <c r="B15908" t="s">
        <v>6626</v>
      </c>
      <c r="C15908" t="s">
        <v>6540</v>
      </c>
      <c r="D15908">
        <v>131</v>
      </c>
      <c r="E15908" t="s">
        <v>2905</v>
      </c>
      <c r="F15908">
        <v>300</v>
      </c>
      <c r="G15908" t="s">
        <v>3774</v>
      </c>
      <c r="H15908">
        <v>100</v>
      </c>
      <c r="I15908" t="s">
        <v>29660</v>
      </c>
      <c r="J15908">
        <v>13200</v>
      </c>
      <c r="L15908" t="s">
        <v>6529</v>
      </c>
      <c r="M15908">
        <v>10523358</v>
      </c>
      <c r="N15908" t="s">
        <v>6630</v>
      </c>
      <c r="O15908" t="s">
        <v>6630</v>
      </c>
      <c r="P15908">
        <v>44401.804020000003</v>
      </c>
      <c r="Q15908">
        <v>100</v>
      </c>
    </row>
    <row r="15909" spans="1:17" x14ac:dyDescent="0.35">
      <c r="A15909">
        <v>9495100729</v>
      </c>
      <c r="B15909" t="s">
        <v>6626</v>
      </c>
      <c r="C15909" t="s">
        <v>6356</v>
      </c>
      <c r="D15909">
        <v>200</v>
      </c>
      <c r="E15909" t="s">
        <v>6645</v>
      </c>
      <c r="F15909">
        <v>201</v>
      </c>
      <c r="G15909" t="s">
        <v>6657</v>
      </c>
      <c r="H15909">
        <v>420</v>
      </c>
      <c r="I15909" t="s">
        <v>29661</v>
      </c>
      <c r="J15909" t="s">
        <v>6630</v>
      </c>
      <c r="L15909" t="s">
        <v>6529</v>
      </c>
      <c r="M15909" t="s">
        <v>6630</v>
      </c>
      <c r="N15909" t="s">
        <v>6630</v>
      </c>
      <c r="O15909" t="s">
        <v>6630</v>
      </c>
      <c r="P15909" t="s">
        <v>6830</v>
      </c>
      <c r="Q15909" t="s">
        <v>6630</v>
      </c>
    </row>
    <row r="15910" spans="1:17" x14ac:dyDescent="0.35">
      <c r="A15910">
        <v>8797105214</v>
      </c>
      <c r="B15910" t="s">
        <v>6626</v>
      </c>
      <c r="C15910" t="s">
        <v>6766</v>
      </c>
      <c r="D15910">
        <v>120</v>
      </c>
      <c r="E15910" t="s">
        <v>6701</v>
      </c>
      <c r="F15910">
        <v>500</v>
      </c>
      <c r="G15910" t="s">
        <v>7609</v>
      </c>
      <c r="H15910">
        <v>57</v>
      </c>
      <c r="I15910" t="s">
        <v>29662</v>
      </c>
      <c r="J15910" t="s">
        <v>6630</v>
      </c>
      <c r="L15910" t="s">
        <v>6529</v>
      </c>
      <c r="M15910" t="s">
        <v>6630</v>
      </c>
      <c r="N15910" t="s">
        <v>6630</v>
      </c>
      <c r="O15910" t="s">
        <v>29663</v>
      </c>
      <c r="P15910" t="s">
        <v>29664</v>
      </c>
      <c r="Q15910" t="s">
        <v>6630</v>
      </c>
    </row>
    <row r="15911" spans="1:17" x14ac:dyDescent="0.35">
      <c r="A15911">
        <v>9424116785</v>
      </c>
      <c r="B15911" t="s">
        <v>6334</v>
      </c>
      <c r="C15911" t="s">
        <v>6356</v>
      </c>
      <c r="D15911">
        <v>200</v>
      </c>
      <c r="E15911" t="s">
        <v>6645</v>
      </c>
      <c r="F15911">
        <v>201</v>
      </c>
      <c r="G15911" t="s">
        <v>6638</v>
      </c>
      <c r="H15911">
        <v>415</v>
      </c>
      <c r="I15911" t="s">
        <v>29665</v>
      </c>
      <c r="J15911">
        <v>20115</v>
      </c>
      <c r="L15911" t="s">
        <v>6529</v>
      </c>
      <c r="M15911">
        <v>16222951</v>
      </c>
      <c r="N15911">
        <v>16226160</v>
      </c>
      <c r="O15911" t="s">
        <v>6630</v>
      </c>
      <c r="P15911" t="s">
        <v>6630</v>
      </c>
      <c r="Q15911" t="s">
        <v>6630</v>
      </c>
    </row>
    <row r="15912" spans="1:17" x14ac:dyDescent="0.35">
      <c r="A15912">
        <v>80560101</v>
      </c>
      <c r="B15912" t="s">
        <v>6334</v>
      </c>
      <c r="C15912" t="s">
        <v>6766</v>
      </c>
      <c r="D15912">
        <v>120</v>
      </c>
      <c r="E15912" t="s">
        <v>6627</v>
      </c>
      <c r="F15912">
        <v>145</v>
      </c>
      <c r="G15912" t="s">
        <v>6627</v>
      </c>
      <c r="H15912">
        <v>15</v>
      </c>
      <c r="I15912" t="s">
        <v>29666</v>
      </c>
      <c r="J15912" t="s">
        <v>6630</v>
      </c>
      <c r="L15912" t="s">
        <v>6526</v>
      </c>
      <c r="M15912" t="s">
        <v>6630</v>
      </c>
      <c r="N15912" t="s">
        <v>6630</v>
      </c>
      <c r="O15912" t="s">
        <v>6630</v>
      </c>
      <c r="P15912" t="s">
        <v>6630</v>
      </c>
      <c r="Q15912" t="s">
        <v>6630</v>
      </c>
    </row>
    <row r="15913" spans="1:17" x14ac:dyDescent="0.35">
      <c r="A15913">
        <v>80040649</v>
      </c>
      <c r="B15913" t="s">
        <v>6334</v>
      </c>
      <c r="C15913" t="s">
        <v>6766</v>
      </c>
      <c r="D15913">
        <v>120</v>
      </c>
      <c r="E15913" t="s">
        <v>6627</v>
      </c>
      <c r="F15913">
        <v>145</v>
      </c>
      <c r="G15913" t="s">
        <v>6627</v>
      </c>
      <c r="H15913">
        <v>15</v>
      </c>
      <c r="I15913" t="s">
        <v>29667</v>
      </c>
      <c r="J15913" t="s">
        <v>6630</v>
      </c>
      <c r="L15913" t="s">
        <v>6526</v>
      </c>
      <c r="M15913" t="s">
        <v>6630</v>
      </c>
      <c r="N15913" t="s">
        <v>6630</v>
      </c>
      <c r="O15913" t="s">
        <v>6630</v>
      </c>
      <c r="P15913" t="s">
        <v>6630</v>
      </c>
      <c r="Q15913" t="s">
        <v>6630</v>
      </c>
    </row>
    <row r="15914" spans="1:17" x14ac:dyDescent="0.35">
      <c r="A15914">
        <v>3505108524</v>
      </c>
      <c r="B15914" t="s">
        <v>6626</v>
      </c>
      <c r="C15914" t="s">
        <v>6356</v>
      </c>
      <c r="D15914">
        <v>200</v>
      </c>
      <c r="E15914" t="s">
        <v>5245</v>
      </c>
      <c r="F15914">
        <v>202</v>
      </c>
      <c r="G15914" t="s">
        <v>5245</v>
      </c>
      <c r="H15914">
        <v>450</v>
      </c>
      <c r="I15914" t="s">
        <v>26062</v>
      </c>
      <c r="J15914">
        <v>20207</v>
      </c>
      <c r="L15914" t="s">
        <v>6529</v>
      </c>
      <c r="M15914">
        <v>11940031</v>
      </c>
      <c r="N15914" t="s">
        <v>6630</v>
      </c>
      <c r="O15914" t="s">
        <v>29668</v>
      </c>
      <c r="P15914" t="s">
        <v>29669</v>
      </c>
      <c r="Q15914" t="s">
        <v>6630</v>
      </c>
    </row>
    <row r="15915" spans="1:17" x14ac:dyDescent="0.35">
      <c r="A15915">
        <v>80343507</v>
      </c>
      <c r="B15915" t="s">
        <v>6334</v>
      </c>
      <c r="C15915" t="s">
        <v>6766</v>
      </c>
      <c r="D15915">
        <v>120</v>
      </c>
      <c r="E15915" t="s">
        <v>6627</v>
      </c>
      <c r="F15915">
        <v>145</v>
      </c>
      <c r="G15915" t="s">
        <v>6627</v>
      </c>
      <c r="H15915">
        <v>15</v>
      </c>
      <c r="I15915" t="s">
        <v>29670</v>
      </c>
      <c r="J15915" t="s">
        <v>6630</v>
      </c>
      <c r="L15915" t="s">
        <v>6526</v>
      </c>
      <c r="M15915" t="s">
        <v>6630</v>
      </c>
      <c r="N15915" t="s">
        <v>6630</v>
      </c>
      <c r="O15915" t="s">
        <v>6630</v>
      </c>
      <c r="P15915" t="s">
        <v>6630</v>
      </c>
      <c r="Q15915" t="s">
        <v>6630</v>
      </c>
    </row>
    <row r="15916" spans="1:17" x14ac:dyDescent="0.35">
      <c r="A15916" t="s">
        <v>29671</v>
      </c>
      <c r="B15916" t="s">
        <v>6626</v>
      </c>
      <c r="C15916" t="s">
        <v>6628</v>
      </c>
      <c r="D15916" t="s">
        <v>6628</v>
      </c>
      <c r="E15916" t="s">
        <v>6628</v>
      </c>
      <c r="F15916" t="s">
        <v>6628</v>
      </c>
      <c r="G15916" t="s">
        <v>6628</v>
      </c>
      <c r="H15916" t="s">
        <v>6628</v>
      </c>
      <c r="I15916" t="s">
        <v>29672</v>
      </c>
      <c r="J15916" t="s">
        <v>6630</v>
      </c>
      <c r="L15916" t="s">
        <v>6526</v>
      </c>
      <c r="M15916">
        <v>10007319</v>
      </c>
      <c r="N15916" t="s">
        <v>6630</v>
      </c>
      <c r="O15916" t="s">
        <v>6630</v>
      </c>
      <c r="P15916" t="s">
        <v>6630</v>
      </c>
      <c r="Q15916" t="s">
        <v>6630</v>
      </c>
    </row>
    <row r="15917" spans="1:17" x14ac:dyDescent="0.35">
      <c r="A15917">
        <v>80589502</v>
      </c>
      <c r="B15917" t="s">
        <v>6334</v>
      </c>
      <c r="C15917" t="s">
        <v>6766</v>
      </c>
      <c r="D15917">
        <v>120</v>
      </c>
      <c r="E15917" t="s">
        <v>6627</v>
      </c>
      <c r="F15917">
        <v>145</v>
      </c>
      <c r="G15917" t="s">
        <v>6627</v>
      </c>
      <c r="H15917">
        <v>15</v>
      </c>
      <c r="I15917" t="s">
        <v>29673</v>
      </c>
      <c r="J15917" t="s">
        <v>6630</v>
      </c>
      <c r="L15917" t="s">
        <v>6526</v>
      </c>
      <c r="M15917" t="s">
        <v>6630</v>
      </c>
      <c r="N15917" t="s">
        <v>6630</v>
      </c>
      <c r="O15917" t="s">
        <v>6630</v>
      </c>
      <c r="P15917" t="s">
        <v>6630</v>
      </c>
      <c r="Q15917" t="s">
        <v>6630</v>
      </c>
    </row>
    <row r="15918" spans="1:17" x14ac:dyDescent="0.35">
      <c r="A15918">
        <v>9416113586</v>
      </c>
      <c r="B15918" t="s">
        <v>6626</v>
      </c>
      <c r="C15918" t="s">
        <v>6356</v>
      </c>
      <c r="D15918">
        <v>200</v>
      </c>
      <c r="E15918" t="s">
        <v>6645</v>
      </c>
      <c r="F15918">
        <v>201</v>
      </c>
      <c r="G15918" t="s">
        <v>6638</v>
      </c>
      <c r="H15918">
        <v>415</v>
      </c>
      <c r="I15918" t="s">
        <v>27867</v>
      </c>
      <c r="J15918">
        <v>20115</v>
      </c>
      <c r="L15918" t="s">
        <v>6529</v>
      </c>
      <c r="M15918">
        <v>13593992</v>
      </c>
      <c r="N15918">
        <v>14381115</v>
      </c>
      <c r="O15918" t="s">
        <v>6630</v>
      </c>
      <c r="P15918" t="s">
        <v>6630</v>
      </c>
      <c r="Q15918" t="s">
        <v>6630</v>
      </c>
    </row>
    <row r="15919" spans="1:17" x14ac:dyDescent="0.35">
      <c r="A15919">
        <v>80872468</v>
      </c>
      <c r="B15919" t="s">
        <v>6334</v>
      </c>
      <c r="C15919" t="s">
        <v>6766</v>
      </c>
      <c r="D15919">
        <v>120</v>
      </c>
      <c r="E15919" t="s">
        <v>6627</v>
      </c>
      <c r="F15919">
        <v>145</v>
      </c>
      <c r="G15919" t="s">
        <v>6627</v>
      </c>
      <c r="H15919">
        <v>15</v>
      </c>
      <c r="I15919" t="s">
        <v>29674</v>
      </c>
      <c r="J15919" t="s">
        <v>6630</v>
      </c>
      <c r="L15919" t="s">
        <v>6526</v>
      </c>
      <c r="M15919" t="s">
        <v>6630</v>
      </c>
      <c r="N15919" t="s">
        <v>6630</v>
      </c>
      <c r="O15919" t="s">
        <v>6630</v>
      </c>
      <c r="P15919" t="s">
        <v>6630</v>
      </c>
      <c r="Q15919" t="s">
        <v>6630</v>
      </c>
    </row>
    <row r="15920" spans="1:17" x14ac:dyDescent="0.35">
      <c r="A15920">
        <v>80252401</v>
      </c>
      <c r="B15920" t="s">
        <v>6334</v>
      </c>
      <c r="C15920" t="s">
        <v>6766</v>
      </c>
      <c r="D15920">
        <v>120</v>
      </c>
      <c r="E15920" t="s">
        <v>6627</v>
      </c>
      <c r="F15920">
        <v>145</v>
      </c>
      <c r="G15920" t="s">
        <v>6627</v>
      </c>
      <c r="H15920">
        <v>15</v>
      </c>
      <c r="I15920" t="s">
        <v>29675</v>
      </c>
      <c r="J15920" t="s">
        <v>6630</v>
      </c>
      <c r="L15920" t="s">
        <v>6526</v>
      </c>
      <c r="M15920" t="s">
        <v>6630</v>
      </c>
      <c r="N15920" t="s">
        <v>6630</v>
      </c>
      <c r="O15920" t="s">
        <v>6630</v>
      </c>
      <c r="P15920" t="s">
        <v>6630</v>
      </c>
      <c r="Q15920" t="s">
        <v>6630</v>
      </c>
    </row>
    <row r="15921" spans="1:17" x14ac:dyDescent="0.35">
      <c r="A15921">
        <v>80662303</v>
      </c>
      <c r="B15921" t="s">
        <v>6334</v>
      </c>
      <c r="C15921" t="s">
        <v>6766</v>
      </c>
      <c r="D15921">
        <v>120</v>
      </c>
      <c r="E15921" t="s">
        <v>6627</v>
      </c>
      <c r="F15921">
        <v>145</v>
      </c>
      <c r="G15921" t="s">
        <v>6627</v>
      </c>
      <c r="H15921">
        <v>15</v>
      </c>
      <c r="I15921" t="s">
        <v>29676</v>
      </c>
      <c r="J15921" t="s">
        <v>6630</v>
      </c>
      <c r="L15921" t="s">
        <v>6526</v>
      </c>
      <c r="M15921" t="s">
        <v>6630</v>
      </c>
      <c r="N15921" t="s">
        <v>6630</v>
      </c>
      <c r="O15921" t="s">
        <v>6630</v>
      </c>
      <c r="P15921" t="s">
        <v>6630</v>
      </c>
      <c r="Q15921" t="s">
        <v>6630</v>
      </c>
    </row>
    <row r="15922" spans="1:17" x14ac:dyDescent="0.35">
      <c r="A15922">
        <v>9493100290</v>
      </c>
      <c r="B15922" t="s">
        <v>6626</v>
      </c>
      <c r="C15922" t="s">
        <v>6356</v>
      </c>
      <c r="D15922">
        <v>200</v>
      </c>
      <c r="E15922" t="s">
        <v>6659</v>
      </c>
      <c r="F15922">
        <v>208</v>
      </c>
      <c r="G15922" t="s">
        <v>977</v>
      </c>
      <c r="H15922">
        <v>310</v>
      </c>
      <c r="I15922" t="s">
        <v>29677</v>
      </c>
      <c r="J15922" t="s">
        <v>6630</v>
      </c>
      <c r="L15922" t="s">
        <v>6529</v>
      </c>
      <c r="M15922" t="s">
        <v>6630</v>
      </c>
      <c r="N15922" t="s">
        <v>6630</v>
      </c>
      <c r="O15922" t="s">
        <v>29678</v>
      </c>
      <c r="P15922" t="s">
        <v>29679</v>
      </c>
      <c r="Q15922" t="s">
        <v>6630</v>
      </c>
    </row>
    <row r="15923" spans="1:17" x14ac:dyDescent="0.35">
      <c r="A15923">
        <v>95300</v>
      </c>
      <c r="B15923" t="s">
        <v>6334</v>
      </c>
      <c r="C15923" t="s">
        <v>6356</v>
      </c>
      <c r="D15923">
        <v>200</v>
      </c>
      <c r="E15923" t="s">
        <v>6357</v>
      </c>
      <c r="F15923">
        <v>209</v>
      </c>
      <c r="G15923" t="s">
        <v>1998</v>
      </c>
      <c r="H15923">
        <v>335</v>
      </c>
      <c r="I15923" t="s">
        <v>29680</v>
      </c>
      <c r="J15923" t="s">
        <v>6630</v>
      </c>
      <c r="L15923" t="s">
        <v>6526</v>
      </c>
      <c r="M15923" t="s">
        <v>6630</v>
      </c>
      <c r="N15923" t="s">
        <v>6630</v>
      </c>
      <c r="O15923" t="s">
        <v>6630</v>
      </c>
      <c r="P15923" t="s">
        <v>6630</v>
      </c>
      <c r="Q15923" t="s">
        <v>6630</v>
      </c>
    </row>
    <row r="15924" spans="1:17" x14ac:dyDescent="0.35">
      <c r="A15924">
        <v>80832870</v>
      </c>
      <c r="B15924" t="s">
        <v>6334</v>
      </c>
      <c r="C15924" t="s">
        <v>6766</v>
      </c>
      <c r="D15924">
        <v>120</v>
      </c>
      <c r="E15924" t="s">
        <v>6627</v>
      </c>
      <c r="F15924">
        <v>145</v>
      </c>
      <c r="G15924" t="s">
        <v>6627</v>
      </c>
      <c r="H15924">
        <v>15</v>
      </c>
      <c r="I15924" t="s">
        <v>29681</v>
      </c>
      <c r="J15924" t="s">
        <v>6630</v>
      </c>
      <c r="L15924" t="s">
        <v>6526</v>
      </c>
      <c r="M15924" t="s">
        <v>6630</v>
      </c>
      <c r="N15924" t="s">
        <v>6630</v>
      </c>
      <c r="O15924" t="s">
        <v>6630</v>
      </c>
      <c r="P15924" t="s">
        <v>6630</v>
      </c>
      <c r="Q15924" t="s">
        <v>6630</v>
      </c>
    </row>
    <row r="15925" spans="1:17" x14ac:dyDescent="0.35">
      <c r="A15925">
        <v>9419115013</v>
      </c>
      <c r="B15925" t="s">
        <v>6626</v>
      </c>
      <c r="C15925" t="s">
        <v>6540</v>
      </c>
      <c r="D15925">
        <v>131</v>
      </c>
      <c r="E15925" t="s">
        <v>6645</v>
      </c>
      <c r="F15925">
        <v>201</v>
      </c>
      <c r="G15925" t="s">
        <v>6638</v>
      </c>
      <c r="H15925">
        <v>415</v>
      </c>
      <c r="I15925" t="s">
        <v>10743</v>
      </c>
      <c r="J15925">
        <v>20115</v>
      </c>
      <c r="L15925" t="s">
        <v>6529</v>
      </c>
      <c r="M15925">
        <v>14936782</v>
      </c>
      <c r="N15925">
        <v>14859246</v>
      </c>
      <c r="O15925" t="s">
        <v>6630</v>
      </c>
      <c r="P15925" t="s">
        <v>6921</v>
      </c>
      <c r="Q15925" t="s">
        <v>6630</v>
      </c>
    </row>
    <row r="15926" spans="1:17" x14ac:dyDescent="0.35">
      <c r="A15926">
        <v>6302107229</v>
      </c>
      <c r="B15926" t="s">
        <v>6626</v>
      </c>
      <c r="C15926" t="s">
        <v>6356</v>
      </c>
      <c r="D15926">
        <v>200</v>
      </c>
      <c r="E15926" t="s">
        <v>6645</v>
      </c>
      <c r="F15926">
        <v>201</v>
      </c>
      <c r="G15926" t="s">
        <v>6657</v>
      </c>
      <c r="H15926">
        <v>420</v>
      </c>
      <c r="I15926" t="s">
        <v>29682</v>
      </c>
      <c r="J15926" t="s">
        <v>6630</v>
      </c>
      <c r="L15926" t="s">
        <v>6529</v>
      </c>
      <c r="M15926" t="s">
        <v>6630</v>
      </c>
      <c r="N15926">
        <v>10635131</v>
      </c>
      <c r="O15926" t="s">
        <v>29683</v>
      </c>
      <c r="P15926" t="s">
        <v>29684</v>
      </c>
      <c r="Q15926" t="s">
        <v>6630</v>
      </c>
    </row>
    <row r="15927" spans="1:17" x14ac:dyDescent="0.35">
      <c r="A15927">
        <v>9496100932</v>
      </c>
      <c r="B15927" t="s">
        <v>6626</v>
      </c>
      <c r="C15927" t="s">
        <v>6356</v>
      </c>
      <c r="D15927">
        <v>200</v>
      </c>
      <c r="E15927" t="s">
        <v>5245</v>
      </c>
      <c r="F15927">
        <v>202</v>
      </c>
      <c r="G15927" t="s">
        <v>488</v>
      </c>
      <c r="H15927">
        <v>500</v>
      </c>
      <c r="I15927" t="s">
        <v>29685</v>
      </c>
      <c r="J15927" t="s">
        <v>6630</v>
      </c>
      <c r="L15927" t="s">
        <v>6529</v>
      </c>
      <c r="M15927" t="s">
        <v>6630</v>
      </c>
      <c r="N15927" t="s">
        <v>6630</v>
      </c>
      <c r="O15927" t="s">
        <v>6630</v>
      </c>
      <c r="P15927" t="s">
        <v>29686</v>
      </c>
      <c r="Q15927" t="s">
        <v>6630</v>
      </c>
    </row>
    <row r="15928" spans="1:17" x14ac:dyDescent="0.35">
      <c r="A15928">
        <v>9419114891</v>
      </c>
      <c r="B15928" t="s">
        <v>6626</v>
      </c>
      <c r="C15928" t="s">
        <v>6356</v>
      </c>
      <c r="D15928">
        <v>200</v>
      </c>
      <c r="E15928" t="s">
        <v>6357</v>
      </c>
      <c r="F15928">
        <v>209</v>
      </c>
      <c r="G15928" t="s">
        <v>977</v>
      </c>
      <c r="H15928">
        <v>310</v>
      </c>
      <c r="I15928" t="s">
        <v>10141</v>
      </c>
      <c r="J15928">
        <v>13670</v>
      </c>
      <c r="L15928" t="s">
        <v>6529</v>
      </c>
      <c r="M15928">
        <v>12884886</v>
      </c>
      <c r="N15928">
        <v>13682151</v>
      </c>
      <c r="O15928" t="s">
        <v>6630</v>
      </c>
      <c r="P15928" t="s">
        <v>6630</v>
      </c>
      <c r="Q15928">
        <v>700</v>
      </c>
    </row>
    <row r="15929" spans="1:17" x14ac:dyDescent="0.35">
      <c r="A15929">
        <v>3207109188</v>
      </c>
      <c r="B15929" t="s">
        <v>6626</v>
      </c>
      <c r="C15929" t="s">
        <v>6356</v>
      </c>
      <c r="D15929">
        <v>200</v>
      </c>
      <c r="E15929" t="s">
        <v>5245</v>
      </c>
      <c r="F15929">
        <v>202</v>
      </c>
      <c r="G15929" t="s">
        <v>5245</v>
      </c>
      <c r="H15929">
        <v>450</v>
      </c>
      <c r="I15929" t="s">
        <v>29687</v>
      </c>
      <c r="J15929">
        <v>20200</v>
      </c>
      <c r="L15929" t="s">
        <v>6529</v>
      </c>
      <c r="M15929">
        <v>11204949</v>
      </c>
      <c r="N15929" t="s">
        <v>6630</v>
      </c>
      <c r="O15929" t="s">
        <v>6630</v>
      </c>
      <c r="P15929" t="s">
        <v>6765</v>
      </c>
      <c r="Q15929" t="s">
        <v>6630</v>
      </c>
    </row>
    <row r="15930" spans="1:17" x14ac:dyDescent="0.35">
      <c r="A15930">
        <v>80660908</v>
      </c>
      <c r="B15930" t="s">
        <v>6334</v>
      </c>
      <c r="C15930" t="s">
        <v>6766</v>
      </c>
      <c r="D15930">
        <v>120</v>
      </c>
      <c r="E15930" t="s">
        <v>6627</v>
      </c>
      <c r="F15930">
        <v>145</v>
      </c>
      <c r="G15930" t="s">
        <v>6627</v>
      </c>
      <c r="H15930">
        <v>15</v>
      </c>
      <c r="I15930" t="s">
        <v>29688</v>
      </c>
      <c r="J15930" t="s">
        <v>6630</v>
      </c>
      <c r="L15930" t="s">
        <v>6526</v>
      </c>
      <c r="M15930" t="s">
        <v>6630</v>
      </c>
      <c r="N15930" t="s">
        <v>6630</v>
      </c>
      <c r="O15930" t="s">
        <v>6630</v>
      </c>
      <c r="P15930" t="s">
        <v>6630</v>
      </c>
      <c r="Q15930" t="s">
        <v>6630</v>
      </c>
    </row>
    <row r="15931" spans="1:17" x14ac:dyDescent="0.35">
      <c r="A15931">
        <v>80887656</v>
      </c>
      <c r="B15931" t="s">
        <v>6334</v>
      </c>
      <c r="C15931" t="s">
        <v>6766</v>
      </c>
      <c r="D15931">
        <v>120</v>
      </c>
      <c r="E15931" t="s">
        <v>6627</v>
      </c>
      <c r="F15931">
        <v>145</v>
      </c>
      <c r="G15931" t="s">
        <v>6627</v>
      </c>
      <c r="H15931">
        <v>15</v>
      </c>
      <c r="I15931" t="s">
        <v>29689</v>
      </c>
      <c r="J15931" t="s">
        <v>6630</v>
      </c>
      <c r="L15931" t="s">
        <v>6526</v>
      </c>
      <c r="M15931" t="s">
        <v>6630</v>
      </c>
      <c r="N15931" t="s">
        <v>6630</v>
      </c>
      <c r="O15931" t="s">
        <v>6630</v>
      </c>
      <c r="P15931" t="s">
        <v>6630</v>
      </c>
      <c r="Q15931" t="s">
        <v>6630</v>
      </c>
    </row>
    <row r="15932" spans="1:17" x14ac:dyDescent="0.35">
      <c r="A15932">
        <v>80639010</v>
      </c>
      <c r="B15932" t="s">
        <v>6334</v>
      </c>
      <c r="C15932" t="s">
        <v>6766</v>
      </c>
      <c r="D15932">
        <v>120</v>
      </c>
      <c r="E15932" t="s">
        <v>6627</v>
      </c>
      <c r="F15932">
        <v>145</v>
      </c>
      <c r="G15932" t="s">
        <v>6627</v>
      </c>
      <c r="H15932">
        <v>15</v>
      </c>
      <c r="I15932" t="s">
        <v>29690</v>
      </c>
      <c r="J15932" t="s">
        <v>6630</v>
      </c>
      <c r="L15932" t="s">
        <v>6526</v>
      </c>
      <c r="M15932" t="s">
        <v>6630</v>
      </c>
      <c r="N15932" t="s">
        <v>6630</v>
      </c>
      <c r="O15932" t="s">
        <v>6630</v>
      </c>
      <c r="P15932" t="s">
        <v>6630</v>
      </c>
      <c r="Q15932" t="s">
        <v>6630</v>
      </c>
    </row>
    <row r="15933" spans="1:17" x14ac:dyDescent="0.35">
      <c r="A15933">
        <v>80460630</v>
      </c>
      <c r="B15933" t="s">
        <v>6334</v>
      </c>
      <c r="C15933" t="s">
        <v>6766</v>
      </c>
      <c r="D15933">
        <v>120</v>
      </c>
      <c r="E15933" t="s">
        <v>6627</v>
      </c>
      <c r="F15933">
        <v>145</v>
      </c>
      <c r="G15933" t="s">
        <v>6627</v>
      </c>
      <c r="H15933">
        <v>15</v>
      </c>
      <c r="I15933" t="s">
        <v>29691</v>
      </c>
      <c r="J15933" t="s">
        <v>6630</v>
      </c>
      <c r="L15933" t="s">
        <v>6526</v>
      </c>
      <c r="M15933" t="s">
        <v>6630</v>
      </c>
      <c r="N15933" t="s">
        <v>6630</v>
      </c>
      <c r="O15933" t="s">
        <v>6630</v>
      </c>
      <c r="P15933" t="s">
        <v>6630</v>
      </c>
      <c r="Q15933" t="s">
        <v>6630</v>
      </c>
    </row>
    <row r="15934" spans="1:17" x14ac:dyDescent="0.35">
      <c r="A15934">
        <v>80401401</v>
      </c>
      <c r="B15934" t="s">
        <v>6334</v>
      </c>
      <c r="C15934" t="s">
        <v>6766</v>
      </c>
      <c r="D15934">
        <v>120</v>
      </c>
      <c r="E15934" t="s">
        <v>6627</v>
      </c>
      <c r="F15934">
        <v>145</v>
      </c>
      <c r="G15934" t="s">
        <v>6627</v>
      </c>
      <c r="H15934">
        <v>15</v>
      </c>
      <c r="I15934" t="s">
        <v>29692</v>
      </c>
      <c r="J15934" t="s">
        <v>6630</v>
      </c>
      <c r="L15934" t="s">
        <v>6526</v>
      </c>
      <c r="M15934" t="s">
        <v>6630</v>
      </c>
      <c r="N15934" t="s">
        <v>6630</v>
      </c>
      <c r="O15934" t="s">
        <v>6630</v>
      </c>
      <c r="P15934" t="s">
        <v>6630</v>
      </c>
      <c r="Q15934" t="s">
        <v>6630</v>
      </c>
    </row>
    <row r="15935" spans="1:17" x14ac:dyDescent="0.35">
      <c r="A15935">
        <v>80011411</v>
      </c>
      <c r="B15935" t="s">
        <v>6334</v>
      </c>
      <c r="C15935" t="s">
        <v>6766</v>
      </c>
      <c r="D15935">
        <v>120</v>
      </c>
      <c r="E15935" t="s">
        <v>6627</v>
      </c>
      <c r="F15935">
        <v>145</v>
      </c>
      <c r="G15935" t="s">
        <v>6627</v>
      </c>
      <c r="H15935">
        <v>15</v>
      </c>
      <c r="I15935" t="s">
        <v>29693</v>
      </c>
      <c r="J15935" t="s">
        <v>6630</v>
      </c>
      <c r="L15935" t="s">
        <v>6526</v>
      </c>
      <c r="M15935" t="s">
        <v>6630</v>
      </c>
      <c r="N15935" t="s">
        <v>6630</v>
      </c>
      <c r="O15935" t="s">
        <v>6630</v>
      </c>
      <c r="P15935" t="s">
        <v>6630</v>
      </c>
      <c r="Q15935" t="s">
        <v>6630</v>
      </c>
    </row>
    <row r="15936" spans="1:17" x14ac:dyDescent="0.35">
      <c r="A15936">
        <v>9424116741</v>
      </c>
      <c r="B15936" t="s">
        <v>6334</v>
      </c>
      <c r="C15936" t="s">
        <v>6356</v>
      </c>
      <c r="D15936">
        <v>200</v>
      </c>
      <c r="E15936" t="s">
        <v>6366</v>
      </c>
      <c r="F15936">
        <v>207</v>
      </c>
      <c r="G15936" t="s">
        <v>176</v>
      </c>
      <c r="H15936">
        <v>705</v>
      </c>
      <c r="I15936" t="s">
        <v>29694</v>
      </c>
      <c r="J15936">
        <v>20800</v>
      </c>
      <c r="L15936" t="s">
        <v>6529</v>
      </c>
      <c r="M15936">
        <v>11870044</v>
      </c>
      <c r="N15936">
        <v>12975067</v>
      </c>
      <c r="O15936" t="s">
        <v>6630</v>
      </c>
      <c r="P15936" t="s">
        <v>6630</v>
      </c>
      <c r="Q15936">
        <v>700</v>
      </c>
    </row>
    <row r="15937" spans="1:17" x14ac:dyDescent="0.35">
      <c r="A15937">
        <v>9424116591</v>
      </c>
      <c r="B15937" t="s">
        <v>6334</v>
      </c>
      <c r="C15937" t="s">
        <v>6356</v>
      </c>
      <c r="D15937">
        <v>200</v>
      </c>
      <c r="E15937" t="s">
        <v>6366</v>
      </c>
      <c r="F15937">
        <v>207</v>
      </c>
      <c r="G15937" t="s">
        <v>176</v>
      </c>
      <c r="H15937">
        <v>705</v>
      </c>
      <c r="I15937" t="s">
        <v>29695</v>
      </c>
      <c r="J15937">
        <v>20800</v>
      </c>
      <c r="L15937" t="s">
        <v>6529</v>
      </c>
      <c r="M15937">
        <v>13853205</v>
      </c>
      <c r="N15937">
        <v>14641790</v>
      </c>
      <c r="O15937" t="s">
        <v>6630</v>
      </c>
      <c r="P15937" t="s">
        <v>6630</v>
      </c>
      <c r="Q15937">
        <v>700</v>
      </c>
    </row>
    <row r="15938" spans="1:17" x14ac:dyDescent="0.35">
      <c r="A15938">
        <v>3504108303</v>
      </c>
      <c r="B15938" t="s">
        <v>6626</v>
      </c>
      <c r="C15938" t="s">
        <v>6356</v>
      </c>
      <c r="D15938">
        <v>200</v>
      </c>
      <c r="E15938" t="s">
        <v>5245</v>
      </c>
      <c r="F15938">
        <v>202</v>
      </c>
      <c r="G15938" t="s">
        <v>5245</v>
      </c>
      <c r="H15938">
        <v>450</v>
      </c>
      <c r="I15938" t="s">
        <v>29696</v>
      </c>
      <c r="J15938">
        <v>20200</v>
      </c>
      <c r="L15938" t="s">
        <v>6529</v>
      </c>
      <c r="M15938">
        <v>11940031</v>
      </c>
      <c r="N15938" t="s">
        <v>6630</v>
      </c>
      <c r="O15938" t="s">
        <v>29697</v>
      </c>
      <c r="P15938" t="s">
        <v>6681</v>
      </c>
      <c r="Q15938" t="s">
        <v>6630</v>
      </c>
    </row>
    <row r="15939" spans="1:17" x14ac:dyDescent="0.35">
      <c r="A15939" t="s">
        <v>29698</v>
      </c>
      <c r="B15939" t="s">
        <v>6626</v>
      </c>
      <c r="C15939" t="s">
        <v>6628</v>
      </c>
      <c r="D15939" t="s">
        <v>6628</v>
      </c>
      <c r="E15939" t="s">
        <v>6628</v>
      </c>
      <c r="F15939" t="s">
        <v>6628</v>
      </c>
      <c r="G15939" t="s">
        <v>6628</v>
      </c>
      <c r="H15939" t="s">
        <v>6628</v>
      </c>
      <c r="I15939" t="s">
        <v>29699</v>
      </c>
      <c r="J15939" t="s">
        <v>6630</v>
      </c>
      <c r="L15939" t="s">
        <v>6526</v>
      </c>
      <c r="M15939">
        <v>10097387</v>
      </c>
      <c r="N15939" t="s">
        <v>6630</v>
      </c>
      <c r="O15939" t="s">
        <v>6630</v>
      </c>
      <c r="P15939" t="s">
        <v>6630</v>
      </c>
      <c r="Q15939" t="s">
        <v>6630</v>
      </c>
    </row>
    <row r="15940" spans="1:17" x14ac:dyDescent="0.35">
      <c r="A15940">
        <v>9418114512</v>
      </c>
      <c r="B15940" t="s">
        <v>6626</v>
      </c>
      <c r="C15940" t="s">
        <v>6356</v>
      </c>
      <c r="D15940">
        <v>200</v>
      </c>
      <c r="E15940" t="s">
        <v>6357</v>
      </c>
      <c r="F15940">
        <v>209</v>
      </c>
      <c r="G15940" t="s">
        <v>1998</v>
      </c>
      <c r="H15940">
        <v>335</v>
      </c>
      <c r="I15940" t="s">
        <v>29700</v>
      </c>
      <c r="J15940">
        <v>13840</v>
      </c>
      <c r="L15940" t="s">
        <v>6529</v>
      </c>
      <c r="M15940">
        <v>10042553</v>
      </c>
      <c r="N15940">
        <v>11331850</v>
      </c>
      <c r="O15940" t="s">
        <v>6630</v>
      </c>
      <c r="P15940" t="s">
        <v>29701</v>
      </c>
      <c r="Q15940" t="s">
        <v>6630</v>
      </c>
    </row>
    <row r="15941" spans="1:17" x14ac:dyDescent="0.35">
      <c r="A15941">
        <v>8799105967</v>
      </c>
      <c r="B15941" t="s">
        <v>6626</v>
      </c>
      <c r="C15941" t="s">
        <v>6356</v>
      </c>
      <c r="D15941">
        <v>200</v>
      </c>
      <c r="E15941" t="s">
        <v>6701</v>
      </c>
      <c r="F15941">
        <v>500</v>
      </c>
      <c r="G15941" t="s">
        <v>7166</v>
      </c>
      <c r="H15941">
        <v>61</v>
      </c>
      <c r="I15941" t="s">
        <v>29702</v>
      </c>
      <c r="J15941">
        <v>12028</v>
      </c>
      <c r="L15941" t="s">
        <v>6529</v>
      </c>
      <c r="M15941" t="s">
        <v>6630</v>
      </c>
      <c r="N15941">
        <v>10323778</v>
      </c>
      <c r="O15941" t="s">
        <v>6630</v>
      </c>
      <c r="P15941" t="s">
        <v>29703</v>
      </c>
      <c r="Q15941" t="s">
        <v>6630</v>
      </c>
    </row>
    <row r="15942" spans="1:17" x14ac:dyDescent="0.35">
      <c r="A15942">
        <v>9414112361</v>
      </c>
      <c r="B15942" t="s">
        <v>6626</v>
      </c>
      <c r="C15942" t="s">
        <v>6356</v>
      </c>
      <c r="D15942">
        <v>200</v>
      </c>
      <c r="E15942" t="s">
        <v>6645</v>
      </c>
      <c r="F15942">
        <v>201</v>
      </c>
      <c r="G15942" t="s">
        <v>6638</v>
      </c>
      <c r="H15942">
        <v>415</v>
      </c>
      <c r="I15942" t="s">
        <v>18041</v>
      </c>
      <c r="J15942">
        <v>20115</v>
      </c>
      <c r="L15942" t="s">
        <v>6529</v>
      </c>
      <c r="M15942">
        <v>13593992</v>
      </c>
      <c r="N15942">
        <v>14381115</v>
      </c>
      <c r="O15942" t="s">
        <v>6630</v>
      </c>
      <c r="P15942" t="s">
        <v>6630</v>
      </c>
      <c r="Q15942" t="s">
        <v>6630</v>
      </c>
    </row>
    <row r="15943" spans="1:17" x14ac:dyDescent="0.35">
      <c r="A15943">
        <v>9423116394</v>
      </c>
      <c r="B15943" t="s">
        <v>6334</v>
      </c>
      <c r="C15943" t="s">
        <v>6356</v>
      </c>
      <c r="D15943">
        <v>200</v>
      </c>
      <c r="E15943" t="s">
        <v>6645</v>
      </c>
      <c r="F15943">
        <v>201</v>
      </c>
      <c r="G15943" t="s">
        <v>8143</v>
      </c>
      <c r="H15943">
        <v>430</v>
      </c>
      <c r="I15943" t="s">
        <v>29704</v>
      </c>
      <c r="J15943">
        <v>20115</v>
      </c>
      <c r="L15943" t="s">
        <v>6529</v>
      </c>
      <c r="M15943">
        <v>12305688</v>
      </c>
      <c r="N15943">
        <v>15755852</v>
      </c>
      <c r="O15943" t="s">
        <v>6630</v>
      </c>
      <c r="P15943" t="s">
        <v>6630</v>
      </c>
      <c r="Q15943" t="s">
        <v>6630</v>
      </c>
    </row>
    <row r="15944" spans="1:17" x14ac:dyDescent="0.35">
      <c r="A15944">
        <v>9424116838</v>
      </c>
      <c r="B15944" t="s">
        <v>6334</v>
      </c>
      <c r="C15944" t="s">
        <v>6356</v>
      </c>
      <c r="D15944">
        <v>200</v>
      </c>
      <c r="E15944" t="s">
        <v>6366</v>
      </c>
      <c r="F15944">
        <v>207</v>
      </c>
      <c r="G15944" t="s">
        <v>176</v>
      </c>
      <c r="H15944">
        <v>705</v>
      </c>
      <c r="I15944" t="s">
        <v>29705</v>
      </c>
      <c r="J15944">
        <v>20800</v>
      </c>
      <c r="L15944" t="s">
        <v>6529</v>
      </c>
      <c r="M15944">
        <v>13133072</v>
      </c>
      <c r="N15944">
        <v>10039940</v>
      </c>
      <c r="O15944" t="s">
        <v>6630</v>
      </c>
      <c r="P15944" t="s">
        <v>6630</v>
      </c>
      <c r="Q15944">
        <v>700</v>
      </c>
    </row>
    <row r="15945" spans="1:17" x14ac:dyDescent="0.35">
      <c r="A15945">
        <v>6304108070</v>
      </c>
      <c r="B15945" t="s">
        <v>6626</v>
      </c>
      <c r="C15945" t="s">
        <v>6356</v>
      </c>
      <c r="D15945">
        <v>200</v>
      </c>
      <c r="E15945" t="s">
        <v>6366</v>
      </c>
      <c r="F15945">
        <v>207</v>
      </c>
      <c r="G15945" t="s">
        <v>176</v>
      </c>
      <c r="H15945">
        <v>705</v>
      </c>
      <c r="I15945" t="s">
        <v>29706</v>
      </c>
      <c r="J15945">
        <v>20800</v>
      </c>
      <c r="L15945" t="s">
        <v>6529</v>
      </c>
      <c r="M15945" t="s">
        <v>6630</v>
      </c>
      <c r="N15945">
        <v>10575924</v>
      </c>
      <c r="O15945" t="s">
        <v>6633</v>
      </c>
      <c r="P15945" t="s">
        <v>13088</v>
      </c>
      <c r="Q15945" t="s">
        <v>6630</v>
      </c>
    </row>
    <row r="15946" spans="1:17" x14ac:dyDescent="0.35">
      <c r="A15946" t="s">
        <v>29707</v>
      </c>
      <c r="B15946" t="s">
        <v>6626</v>
      </c>
      <c r="C15946" t="s">
        <v>6628</v>
      </c>
      <c r="D15946" t="s">
        <v>6628</v>
      </c>
      <c r="E15946" t="s">
        <v>6628</v>
      </c>
      <c r="F15946" t="s">
        <v>6628</v>
      </c>
      <c r="G15946" t="s">
        <v>6628</v>
      </c>
      <c r="H15946" t="s">
        <v>6628</v>
      </c>
      <c r="I15946" t="s">
        <v>29708</v>
      </c>
      <c r="J15946" t="s">
        <v>6630</v>
      </c>
      <c r="L15946" t="s">
        <v>6526</v>
      </c>
      <c r="M15946">
        <v>10007319</v>
      </c>
      <c r="N15946" t="s">
        <v>6630</v>
      </c>
      <c r="O15946" t="s">
        <v>6630</v>
      </c>
      <c r="P15946" t="s">
        <v>6630</v>
      </c>
      <c r="Q15946" t="s">
        <v>6630</v>
      </c>
    </row>
    <row r="15947" spans="1:17" x14ac:dyDescent="0.35">
      <c r="A15947">
        <v>9414112317</v>
      </c>
      <c r="B15947" t="s">
        <v>6626</v>
      </c>
      <c r="C15947" t="s">
        <v>6356</v>
      </c>
      <c r="D15947">
        <v>200</v>
      </c>
      <c r="E15947" t="s">
        <v>6366</v>
      </c>
      <c r="F15947">
        <v>207</v>
      </c>
      <c r="G15947" t="s">
        <v>4535</v>
      </c>
      <c r="H15947">
        <v>785</v>
      </c>
      <c r="I15947" t="s">
        <v>29709</v>
      </c>
      <c r="J15947">
        <v>20800</v>
      </c>
      <c r="L15947" t="s">
        <v>6529</v>
      </c>
      <c r="M15947">
        <v>10014577</v>
      </c>
      <c r="N15947">
        <v>10014663</v>
      </c>
      <c r="O15947" t="s">
        <v>6630</v>
      </c>
      <c r="P15947" t="s">
        <v>6630</v>
      </c>
      <c r="Q15947">
        <v>700</v>
      </c>
    </row>
    <row r="15948" spans="1:17" x14ac:dyDescent="0.35">
      <c r="A15948">
        <v>80659300</v>
      </c>
      <c r="B15948" t="s">
        <v>6334</v>
      </c>
      <c r="C15948" t="s">
        <v>6766</v>
      </c>
      <c r="D15948">
        <v>120</v>
      </c>
      <c r="E15948" t="s">
        <v>6627</v>
      </c>
      <c r="F15948">
        <v>145</v>
      </c>
      <c r="G15948" t="s">
        <v>6627</v>
      </c>
      <c r="H15948">
        <v>15</v>
      </c>
      <c r="I15948" t="s">
        <v>29710</v>
      </c>
      <c r="J15948" t="s">
        <v>6630</v>
      </c>
      <c r="L15948" t="s">
        <v>6526</v>
      </c>
      <c r="M15948" t="s">
        <v>6630</v>
      </c>
      <c r="N15948" t="s">
        <v>6630</v>
      </c>
      <c r="O15948" t="s">
        <v>6630</v>
      </c>
      <c r="P15948" t="s">
        <v>6630</v>
      </c>
      <c r="Q15948" t="s">
        <v>6630</v>
      </c>
    </row>
    <row r="15949" spans="1:17" x14ac:dyDescent="0.35">
      <c r="A15949">
        <v>6397105649</v>
      </c>
      <c r="B15949" t="s">
        <v>6626</v>
      </c>
      <c r="C15949" t="s">
        <v>6540</v>
      </c>
      <c r="D15949">
        <v>131</v>
      </c>
      <c r="E15949" t="s">
        <v>6981</v>
      </c>
      <c r="F15949">
        <v>301</v>
      </c>
      <c r="G15949" t="s">
        <v>7381</v>
      </c>
      <c r="H15949">
        <v>105</v>
      </c>
      <c r="I15949" t="s">
        <v>29711</v>
      </c>
      <c r="J15949" t="s">
        <v>6630</v>
      </c>
      <c r="L15949" t="s">
        <v>6529</v>
      </c>
      <c r="M15949" t="s">
        <v>6630</v>
      </c>
      <c r="N15949">
        <v>10039792</v>
      </c>
      <c r="O15949" t="s">
        <v>10</v>
      </c>
      <c r="P15949" t="s">
        <v>29712</v>
      </c>
      <c r="Q15949" t="s">
        <v>6630</v>
      </c>
    </row>
    <row r="15950" spans="1:17" x14ac:dyDescent="0.35">
      <c r="A15950">
        <v>9496100962</v>
      </c>
      <c r="B15950" t="s">
        <v>6626</v>
      </c>
      <c r="C15950" t="s">
        <v>6540</v>
      </c>
      <c r="D15950">
        <v>131</v>
      </c>
      <c r="E15950" t="s">
        <v>6645</v>
      </c>
      <c r="F15950">
        <v>201</v>
      </c>
      <c r="G15950" t="s">
        <v>8631</v>
      </c>
      <c r="H15950">
        <v>400</v>
      </c>
      <c r="I15950" t="s">
        <v>29713</v>
      </c>
      <c r="J15950" t="s">
        <v>6630</v>
      </c>
      <c r="L15950" t="s">
        <v>6529</v>
      </c>
      <c r="M15950" t="s">
        <v>6630</v>
      </c>
      <c r="N15950" t="s">
        <v>6630</v>
      </c>
      <c r="O15950" t="s">
        <v>6630</v>
      </c>
      <c r="P15950" t="s">
        <v>29714</v>
      </c>
      <c r="Q15950" t="s">
        <v>6630</v>
      </c>
    </row>
    <row r="15951" spans="1:17" x14ac:dyDescent="0.35">
      <c r="A15951">
        <v>9494011724</v>
      </c>
      <c r="B15951" t="s">
        <v>6626</v>
      </c>
      <c r="C15951" t="s">
        <v>8762</v>
      </c>
      <c r="D15951">
        <v>130</v>
      </c>
      <c r="E15951" t="s">
        <v>6628</v>
      </c>
      <c r="F15951" t="s">
        <v>6628</v>
      </c>
      <c r="G15951" t="s">
        <v>6933</v>
      </c>
      <c r="H15951">
        <v>300</v>
      </c>
      <c r="I15951" t="s">
        <v>29715</v>
      </c>
      <c r="J15951" t="s">
        <v>6630</v>
      </c>
      <c r="L15951" t="s">
        <v>6529</v>
      </c>
      <c r="M15951" t="s">
        <v>6630</v>
      </c>
      <c r="N15951" t="s">
        <v>6630</v>
      </c>
      <c r="O15951" t="s">
        <v>6630</v>
      </c>
      <c r="P15951" t="s">
        <v>29716</v>
      </c>
      <c r="Q15951" t="s">
        <v>6630</v>
      </c>
    </row>
    <row r="15952" spans="1:17" x14ac:dyDescent="0.35">
      <c r="A15952">
        <v>3507109321</v>
      </c>
      <c r="B15952" t="s">
        <v>6626</v>
      </c>
      <c r="C15952" t="s">
        <v>6356</v>
      </c>
      <c r="D15952">
        <v>200</v>
      </c>
      <c r="E15952" t="s">
        <v>5245</v>
      </c>
      <c r="F15952">
        <v>202</v>
      </c>
      <c r="G15952" t="s">
        <v>5245</v>
      </c>
      <c r="H15952">
        <v>450</v>
      </c>
      <c r="I15952" t="s">
        <v>29717</v>
      </c>
      <c r="J15952">
        <v>20200</v>
      </c>
      <c r="L15952" t="s">
        <v>6529</v>
      </c>
      <c r="M15952">
        <v>11940031</v>
      </c>
      <c r="N15952" t="s">
        <v>6630</v>
      </c>
      <c r="O15952" t="s">
        <v>28041</v>
      </c>
      <c r="P15952" t="s">
        <v>29718</v>
      </c>
      <c r="Q15952" t="s">
        <v>6630</v>
      </c>
    </row>
    <row r="15953" spans="1:17" x14ac:dyDescent="0.35">
      <c r="A15953">
        <v>9494014901</v>
      </c>
      <c r="B15953" t="s">
        <v>6626</v>
      </c>
      <c r="C15953" t="s">
        <v>8762</v>
      </c>
      <c r="D15953">
        <v>130</v>
      </c>
      <c r="E15953" t="s">
        <v>6628</v>
      </c>
      <c r="F15953" t="s">
        <v>6628</v>
      </c>
      <c r="G15953" t="s">
        <v>6628</v>
      </c>
      <c r="H15953" t="s">
        <v>6628</v>
      </c>
      <c r="I15953" t="s">
        <v>29719</v>
      </c>
      <c r="J15953" t="s">
        <v>6630</v>
      </c>
      <c r="L15953" t="s">
        <v>6529</v>
      </c>
      <c r="M15953" t="s">
        <v>6630</v>
      </c>
      <c r="N15953" t="s">
        <v>6630</v>
      </c>
      <c r="O15953" t="s">
        <v>6630</v>
      </c>
      <c r="P15953" t="s">
        <v>6647</v>
      </c>
      <c r="Q15953" t="s">
        <v>6630</v>
      </c>
    </row>
    <row r="15954" spans="1:17" x14ac:dyDescent="0.35">
      <c r="A15954">
        <v>8793100355</v>
      </c>
      <c r="B15954" t="s">
        <v>6626</v>
      </c>
      <c r="C15954" t="s">
        <v>6356</v>
      </c>
      <c r="D15954">
        <v>200</v>
      </c>
      <c r="E15954" t="s">
        <v>6366</v>
      </c>
      <c r="F15954">
        <v>207</v>
      </c>
      <c r="G15954" t="s">
        <v>6628</v>
      </c>
      <c r="H15954" t="s">
        <v>6628</v>
      </c>
      <c r="I15954" t="s">
        <v>29720</v>
      </c>
      <c r="J15954" t="s">
        <v>6630</v>
      </c>
      <c r="L15954" t="s">
        <v>6529</v>
      </c>
      <c r="M15954" t="s">
        <v>6630</v>
      </c>
      <c r="N15954" t="s">
        <v>6630</v>
      </c>
      <c r="O15954" t="s">
        <v>6630</v>
      </c>
      <c r="P15954" t="s">
        <v>6799</v>
      </c>
      <c r="Q15954" t="s">
        <v>6630</v>
      </c>
    </row>
    <row r="15955" spans="1:17" x14ac:dyDescent="0.35">
      <c r="A15955">
        <v>9494010927</v>
      </c>
      <c r="B15955" t="s">
        <v>6626</v>
      </c>
      <c r="C15955" t="s">
        <v>8762</v>
      </c>
      <c r="D15955">
        <v>130</v>
      </c>
      <c r="E15955" t="s">
        <v>6628</v>
      </c>
      <c r="F15955" t="s">
        <v>6628</v>
      </c>
      <c r="G15955" t="s">
        <v>6628</v>
      </c>
      <c r="H15955" t="s">
        <v>6628</v>
      </c>
      <c r="I15955" t="s">
        <v>29721</v>
      </c>
      <c r="J15955" t="s">
        <v>6630</v>
      </c>
      <c r="L15955" t="s">
        <v>6529</v>
      </c>
      <c r="M15955" t="s">
        <v>6630</v>
      </c>
      <c r="N15955" t="s">
        <v>6630</v>
      </c>
      <c r="O15955" t="s">
        <v>6630</v>
      </c>
      <c r="P15955" t="s">
        <v>6799</v>
      </c>
      <c r="Q15955" t="s">
        <v>6630</v>
      </c>
    </row>
    <row r="15956" spans="1:17" x14ac:dyDescent="0.35">
      <c r="A15956">
        <v>3504108137</v>
      </c>
      <c r="B15956" t="s">
        <v>6626</v>
      </c>
      <c r="C15956" t="s">
        <v>6356</v>
      </c>
      <c r="D15956">
        <v>200</v>
      </c>
      <c r="E15956" t="s">
        <v>5245</v>
      </c>
      <c r="F15956">
        <v>202</v>
      </c>
      <c r="G15956" t="s">
        <v>5245</v>
      </c>
      <c r="H15956">
        <v>450</v>
      </c>
      <c r="I15956" t="s">
        <v>29722</v>
      </c>
      <c r="J15956">
        <v>20200</v>
      </c>
      <c r="L15956" t="s">
        <v>6529</v>
      </c>
      <c r="M15956">
        <v>11204949</v>
      </c>
      <c r="N15956" t="s">
        <v>6630</v>
      </c>
      <c r="O15956" t="s">
        <v>6630</v>
      </c>
      <c r="P15956" t="s">
        <v>13741</v>
      </c>
      <c r="Q15956" t="s">
        <v>6630</v>
      </c>
    </row>
    <row r="15957" spans="1:17" x14ac:dyDescent="0.35">
      <c r="A15957">
        <v>6393000100</v>
      </c>
      <c r="B15957" t="s">
        <v>6626</v>
      </c>
      <c r="C15957" t="s">
        <v>6356</v>
      </c>
      <c r="D15957">
        <v>200</v>
      </c>
      <c r="E15957" t="s">
        <v>6645</v>
      </c>
      <c r="F15957">
        <v>201</v>
      </c>
      <c r="G15957" t="s">
        <v>6628</v>
      </c>
      <c r="H15957" t="s">
        <v>6628</v>
      </c>
      <c r="I15957" t="s">
        <v>29723</v>
      </c>
      <c r="J15957" t="s">
        <v>6630</v>
      </c>
      <c r="L15957" t="s">
        <v>6529</v>
      </c>
      <c r="M15957" t="s">
        <v>6630</v>
      </c>
      <c r="N15957" t="s">
        <v>6630</v>
      </c>
      <c r="O15957" t="s">
        <v>6630</v>
      </c>
      <c r="P15957" t="s">
        <v>6630</v>
      </c>
      <c r="Q15957" t="s">
        <v>6630</v>
      </c>
    </row>
    <row r="15958" spans="1:17" x14ac:dyDescent="0.35">
      <c r="A15958">
        <v>9493010901</v>
      </c>
      <c r="B15958" t="s">
        <v>6626</v>
      </c>
      <c r="C15958" t="s">
        <v>8762</v>
      </c>
      <c r="D15958">
        <v>130</v>
      </c>
      <c r="E15958" t="s">
        <v>6628</v>
      </c>
      <c r="F15958" t="s">
        <v>6628</v>
      </c>
      <c r="G15958" t="s">
        <v>14801</v>
      </c>
      <c r="H15958">
        <v>202</v>
      </c>
      <c r="I15958" t="s">
        <v>29724</v>
      </c>
      <c r="J15958" t="s">
        <v>6630</v>
      </c>
      <c r="L15958" t="s">
        <v>6529</v>
      </c>
      <c r="M15958" t="s">
        <v>6630</v>
      </c>
      <c r="N15958" t="s">
        <v>6630</v>
      </c>
      <c r="O15958" t="s">
        <v>6630</v>
      </c>
      <c r="P15958" t="s">
        <v>24876</v>
      </c>
      <c r="Q15958" t="s">
        <v>6630</v>
      </c>
    </row>
    <row r="15959" spans="1:17" x14ac:dyDescent="0.35">
      <c r="A15959">
        <v>9418114545</v>
      </c>
      <c r="B15959" t="s">
        <v>6334</v>
      </c>
      <c r="C15959" t="s">
        <v>6356</v>
      </c>
      <c r="D15959">
        <v>200</v>
      </c>
      <c r="E15959" t="s">
        <v>6645</v>
      </c>
      <c r="F15959">
        <v>201</v>
      </c>
      <c r="G15959" t="s">
        <v>6638</v>
      </c>
      <c r="H15959">
        <v>415</v>
      </c>
      <c r="I15959" t="s">
        <v>29725</v>
      </c>
      <c r="J15959">
        <v>20115</v>
      </c>
      <c r="L15959" t="s">
        <v>6529</v>
      </c>
      <c r="M15959">
        <v>10964137</v>
      </c>
      <c r="N15959">
        <v>16336625</v>
      </c>
      <c r="O15959" t="s">
        <v>6630</v>
      </c>
      <c r="P15959" t="s">
        <v>6630</v>
      </c>
      <c r="Q15959" t="s">
        <v>6630</v>
      </c>
    </row>
    <row r="15960" spans="1:17" x14ac:dyDescent="0.35">
      <c r="A15960">
        <v>9493010211</v>
      </c>
      <c r="B15960" t="s">
        <v>6626</v>
      </c>
      <c r="C15960" t="s">
        <v>8762</v>
      </c>
      <c r="D15960">
        <v>130</v>
      </c>
      <c r="E15960" t="s">
        <v>6628</v>
      </c>
      <c r="F15960" t="s">
        <v>6628</v>
      </c>
      <c r="G15960" t="s">
        <v>7005</v>
      </c>
      <c r="H15960">
        <v>740</v>
      </c>
      <c r="I15960" t="s">
        <v>29726</v>
      </c>
      <c r="J15960" t="s">
        <v>6630</v>
      </c>
      <c r="L15960" t="s">
        <v>6529</v>
      </c>
      <c r="M15960" t="s">
        <v>6630</v>
      </c>
      <c r="N15960" t="s">
        <v>6630</v>
      </c>
      <c r="O15960" t="s">
        <v>6630</v>
      </c>
      <c r="P15960" t="s">
        <v>24579</v>
      </c>
      <c r="Q15960" t="s">
        <v>6630</v>
      </c>
    </row>
    <row r="15961" spans="1:17" x14ac:dyDescent="0.35">
      <c r="A15961">
        <v>80730002</v>
      </c>
      <c r="B15961" t="s">
        <v>6334</v>
      </c>
      <c r="C15961" t="s">
        <v>6766</v>
      </c>
      <c r="D15961">
        <v>120</v>
      </c>
      <c r="E15961" t="s">
        <v>6627</v>
      </c>
      <c r="F15961">
        <v>145</v>
      </c>
      <c r="G15961" t="s">
        <v>6627</v>
      </c>
      <c r="H15961">
        <v>15</v>
      </c>
      <c r="I15961" t="s">
        <v>29727</v>
      </c>
      <c r="J15961" t="s">
        <v>6630</v>
      </c>
      <c r="L15961" t="s">
        <v>6526</v>
      </c>
      <c r="M15961" t="s">
        <v>6630</v>
      </c>
      <c r="N15961" t="s">
        <v>6630</v>
      </c>
      <c r="O15961" t="s">
        <v>6630</v>
      </c>
      <c r="P15961" t="s">
        <v>6630</v>
      </c>
      <c r="Q15961" t="s">
        <v>6630</v>
      </c>
    </row>
    <row r="15962" spans="1:17" x14ac:dyDescent="0.35">
      <c r="A15962">
        <v>80942707</v>
      </c>
      <c r="B15962" t="s">
        <v>6334</v>
      </c>
      <c r="C15962" t="s">
        <v>6766</v>
      </c>
      <c r="D15962">
        <v>120</v>
      </c>
      <c r="E15962" t="s">
        <v>6627</v>
      </c>
      <c r="F15962">
        <v>145</v>
      </c>
      <c r="G15962" t="s">
        <v>6627</v>
      </c>
      <c r="H15962">
        <v>15</v>
      </c>
      <c r="I15962" t="s">
        <v>29728</v>
      </c>
      <c r="J15962" t="s">
        <v>6630</v>
      </c>
      <c r="L15962" t="s">
        <v>6526</v>
      </c>
      <c r="M15962" t="s">
        <v>6630</v>
      </c>
      <c r="N15962" t="s">
        <v>6630</v>
      </c>
      <c r="O15962" t="s">
        <v>6630</v>
      </c>
      <c r="P15962" t="s">
        <v>6630</v>
      </c>
      <c r="Q15962" t="s">
        <v>6630</v>
      </c>
    </row>
    <row r="15963" spans="1:17" x14ac:dyDescent="0.35">
      <c r="A15963">
        <v>9415113168</v>
      </c>
      <c r="B15963" t="s">
        <v>6626</v>
      </c>
      <c r="C15963" t="s">
        <v>6356</v>
      </c>
      <c r="D15963">
        <v>200</v>
      </c>
      <c r="E15963" t="s">
        <v>6645</v>
      </c>
      <c r="F15963">
        <v>201</v>
      </c>
      <c r="G15963" t="s">
        <v>6808</v>
      </c>
      <c r="H15963">
        <v>805</v>
      </c>
      <c r="I15963" t="s">
        <v>26038</v>
      </c>
      <c r="J15963">
        <v>29102</v>
      </c>
      <c r="L15963" t="s">
        <v>6529</v>
      </c>
      <c r="M15963">
        <v>11211305</v>
      </c>
      <c r="N15963">
        <v>11295537</v>
      </c>
      <c r="O15963" s="3">
        <v>3143831439</v>
      </c>
      <c r="P15963" t="s">
        <v>6630</v>
      </c>
      <c r="Q15963" t="s">
        <v>6630</v>
      </c>
    </row>
    <row r="15964" spans="1:17" x14ac:dyDescent="0.35">
      <c r="A15964">
        <v>7907109136</v>
      </c>
      <c r="B15964" t="s">
        <v>6626</v>
      </c>
      <c r="C15964" t="s">
        <v>6356</v>
      </c>
      <c r="D15964">
        <v>200</v>
      </c>
      <c r="E15964" t="s">
        <v>6366</v>
      </c>
      <c r="F15964">
        <v>207</v>
      </c>
      <c r="G15964" t="s">
        <v>6638</v>
      </c>
      <c r="H15964">
        <v>415</v>
      </c>
      <c r="I15964" t="s">
        <v>29729</v>
      </c>
      <c r="J15964">
        <v>20115</v>
      </c>
      <c r="L15964" t="s">
        <v>6529</v>
      </c>
      <c r="M15964">
        <v>10524748</v>
      </c>
      <c r="N15964">
        <v>10184245</v>
      </c>
      <c r="O15964" t="s">
        <v>29730</v>
      </c>
      <c r="P15964" t="s">
        <v>6630</v>
      </c>
      <c r="Q15964" t="s">
        <v>6630</v>
      </c>
    </row>
    <row r="15965" spans="1:17" x14ac:dyDescent="0.35">
      <c r="A15965">
        <v>8702107402</v>
      </c>
      <c r="B15965" t="s">
        <v>6626</v>
      </c>
      <c r="C15965" t="s">
        <v>6356</v>
      </c>
      <c r="D15965">
        <v>200</v>
      </c>
      <c r="E15965" t="s">
        <v>6659</v>
      </c>
      <c r="F15965">
        <v>208</v>
      </c>
      <c r="G15965" t="s">
        <v>977</v>
      </c>
      <c r="H15965">
        <v>310</v>
      </c>
      <c r="I15965" t="s">
        <v>29731</v>
      </c>
      <c r="J15965" t="s">
        <v>6630</v>
      </c>
      <c r="L15965" t="s">
        <v>6529</v>
      </c>
      <c r="M15965">
        <v>10601803</v>
      </c>
      <c r="N15965">
        <v>10197353</v>
      </c>
      <c r="O15965" t="s">
        <v>6630</v>
      </c>
      <c r="P15965" t="s">
        <v>29732</v>
      </c>
      <c r="Q15965" t="s">
        <v>6630</v>
      </c>
    </row>
    <row r="15966" spans="1:17" x14ac:dyDescent="0.35">
      <c r="A15966">
        <v>80575209</v>
      </c>
      <c r="B15966" t="s">
        <v>6334</v>
      </c>
      <c r="C15966" t="s">
        <v>6766</v>
      </c>
      <c r="D15966">
        <v>120</v>
      </c>
      <c r="E15966" t="s">
        <v>6627</v>
      </c>
      <c r="F15966">
        <v>145</v>
      </c>
      <c r="G15966" t="s">
        <v>6627</v>
      </c>
      <c r="H15966">
        <v>15</v>
      </c>
      <c r="I15966" t="s">
        <v>29733</v>
      </c>
      <c r="J15966" t="s">
        <v>6630</v>
      </c>
      <c r="L15966" t="s">
        <v>6526</v>
      </c>
      <c r="M15966" t="s">
        <v>6630</v>
      </c>
      <c r="N15966" t="s">
        <v>6630</v>
      </c>
      <c r="O15966" t="s">
        <v>6630</v>
      </c>
      <c r="P15966" t="s">
        <v>6630</v>
      </c>
      <c r="Q15966" t="s">
        <v>6630</v>
      </c>
    </row>
    <row r="15967" spans="1:17" x14ac:dyDescent="0.35">
      <c r="A15967">
        <v>80066652</v>
      </c>
      <c r="B15967" t="s">
        <v>6334</v>
      </c>
      <c r="C15967" t="s">
        <v>6766</v>
      </c>
      <c r="D15967">
        <v>120</v>
      </c>
      <c r="E15967" t="s">
        <v>6627</v>
      </c>
      <c r="F15967">
        <v>145</v>
      </c>
      <c r="G15967" t="s">
        <v>6627</v>
      </c>
      <c r="H15967">
        <v>15</v>
      </c>
      <c r="I15967" t="s">
        <v>29734</v>
      </c>
      <c r="J15967" t="s">
        <v>6630</v>
      </c>
      <c r="L15967" t="s">
        <v>6526</v>
      </c>
      <c r="M15967" t="s">
        <v>6630</v>
      </c>
      <c r="N15967" t="s">
        <v>6630</v>
      </c>
      <c r="O15967" t="s">
        <v>6630</v>
      </c>
      <c r="P15967" t="s">
        <v>6630</v>
      </c>
      <c r="Q15967" t="s">
        <v>6630</v>
      </c>
    </row>
    <row r="15968" spans="1:17" x14ac:dyDescent="0.35">
      <c r="A15968">
        <v>9408109555</v>
      </c>
      <c r="B15968" t="s">
        <v>6626</v>
      </c>
      <c r="C15968" t="s">
        <v>6356</v>
      </c>
      <c r="D15968">
        <v>200</v>
      </c>
      <c r="E15968" t="s">
        <v>6659</v>
      </c>
      <c r="F15968">
        <v>208</v>
      </c>
      <c r="G15968" t="s">
        <v>977</v>
      </c>
      <c r="H15968">
        <v>310</v>
      </c>
      <c r="I15968" t="s">
        <v>29735</v>
      </c>
      <c r="J15968">
        <v>13562</v>
      </c>
      <c r="L15968" t="s">
        <v>6529</v>
      </c>
      <c r="M15968">
        <v>10122853</v>
      </c>
      <c r="N15968" t="s">
        <v>6630</v>
      </c>
      <c r="O15968" t="s">
        <v>6630</v>
      </c>
      <c r="P15968" t="s">
        <v>27800</v>
      </c>
      <c r="Q15968">
        <v>700</v>
      </c>
    </row>
    <row r="15969" spans="1:17" x14ac:dyDescent="0.35">
      <c r="A15969">
        <v>8795100738</v>
      </c>
      <c r="B15969" t="s">
        <v>6626</v>
      </c>
      <c r="C15969" t="s">
        <v>7946</v>
      </c>
      <c r="D15969">
        <v>100</v>
      </c>
      <c r="E15969" t="s">
        <v>6628</v>
      </c>
      <c r="F15969" t="s">
        <v>6628</v>
      </c>
      <c r="G15969" t="s">
        <v>2905</v>
      </c>
      <c r="H15969">
        <v>1</v>
      </c>
      <c r="I15969" t="s">
        <v>29736</v>
      </c>
      <c r="J15969" t="s">
        <v>6630</v>
      </c>
      <c r="L15969" t="s">
        <v>6529</v>
      </c>
      <c r="M15969" t="s">
        <v>6630</v>
      </c>
      <c r="N15969" t="s">
        <v>6630</v>
      </c>
      <c r="O15969" t="s">
        <v>6630</v>
      </c>
      <c r="P15969" t="s">
        <v>29737</v>
      </c>
      <c r="Q15969" t="s">
        <v>6630</v>
      </c>
    </row>
    <row r="15970" spans="1:17" x14ac:dyDescent="0.35">
      <c r="A15970">
        <v>80812005</v>
      </c>
      <c r="B15970" t="s">
        <v>6334</v>
      </c>
      <c r="C15970" t="s">
        <v>6766</v>
      </c>
      <c r="D15970">
        <v>120</v>
      </c>
      <c r="E15970" t="s">
        <v>6627</v>
      </c>
      <c r="F15970">
        <v>145</v>
      </c>
      <c r="G15970" t="s">
        <v>6627</v>
      </c>
      <c r="H15970">
        <v>15</v>
      </c>
      <c r="I15970" t="s">
        <v>29738</v>
      </c>
      <c r="J15970" t="s">
        <v>6630</v>
      </c>
      <c r="L15970" t="s">
        <v>6526</v>
      </c>
      <c r="M15970" t="s">
        <v>6630</v>
      </c>
      <c r="N15970" t="s">
        <v>6630</v>
      </c>
      <c r="O15970" t="s">
        <v>6630</v>
      </c>
      <c r="P15970" t="s">
        <v>6630</v>
      </c>
      <c r="Q15970" t="s">
        <v>6630</v>
      </c>
    </row>
    <row r="15971" spans="1:17" x14ac:dyDescent="0.35">
      <c r="A15971">
        <v>9409109890</v>
      </c>
      <c r="B15971" t="s">
        <v>6626</v>
      </c>
      <c r="C15971" t="s">
        <v>6356</v>
      </c>
      <c r="D15971">
        <v>200</v>
      </c>
      <c r="E15971" t="s">
        <v>6366</v>
      </c>
      <c r="F15971">
        <v>207</v>
      </c>
      <c r="G15971" t="s">
        <v>176</v>
      </c>
      <c r="H15971">
        <v>705</v>
      </c>
      <c r="I15971" t="s">
        <v>29739</v>
      </c>
      <c r="J15971">
        <v>20840</v>
      </c>
      <c r="L15971" t="s">
        <v>6529</v>
      </c>
      <c r="M15971">
        <v>13156709</v>
      </c>
      <c r="N15971">
        <v>10448706</v>
      </c>
      <c r="O15971" t="s">
        <v>29740</v>
      </c>
      <c r="P15971" t="s">
        <v>6630</v>
      </c>
      <c r="Q15971" t="s">
        <v>6630</v>
      </c>
    </row>
    <row r="15972" spans="1:17" x14ac:dyDescent="0.35">
      <c r="A15972">
        <v>80063419</v>
      </c>
      <c r="B15972" t="s">
        <v>6334</v>
      </c>
      <c r="C15972" t="s">
        <v>6766</v>
      </c>
      <c r="D15972">
        <v>120</v>
      </c>
      <c r="E15972" t="s">
        <v>6627</v>
      </c>
      <c r="F15972">
        <v>145</v>
      </c>
      <c r="G15972" t="s">
        <v>6627</v>
      </c>
      <c r="H15972">
        <v>15</v>
      </c>
      <c r="I15972" t="s">
        <v>29741</v>
      </c>
      <c r="J15972" t="s">
        <v>6630</v>
      </c>
      <c r="L15972" t="s">
        <v>6526</v>
      </c>
      <c r="M15972" t="s">
        <v>6630</v>
      </c>
      <c r="N15972" t="s">
        <v>6630</v>
      </c>
      <c r="O15972" t="s">
        <v>6630</v>
      </c>
      <c r="P15972" t="s">
        <v>6630</v>
      </c>
      <c r="Q15972" t="s">
        <v>6630</v>
      </c>
    </row>
    <row r="15973" spans="1:17" x14ac:dyDescent="0.35">
      <c r="A15973">
        <v>80342720</v>
      </c>
      <c r="B15973" t="s">
        <v>6334</v>
      </c>
      <c r="C15973" t="s">
        <v>6766</v>
      </c>
      <c r="D15973">
        <v>120</v>
      </c>
      <c r="E15973" t="s">
        <v>6627</v>
      </c>
      <c r="F15973">
        <v>145</v>
      </c>
      <c r="G15973" t="s">
        <v>6627</v>
      </c>
      <c r="H15973">
        <v>15</v>
      </c>
      <c r="I15973" t="s">
        <v>29742</v>
      </c>
      <c r="J15973" t="s">
        <v>6630</v>
      </c>
      <c r="L15973" t="s">
        <v>6526</v>
      </c>
      <c r="M15973" t="s">
        <v>6630</v>
      </c>
      <c r="N15973" t="s">
        <v>6630</v>
      </c>
      <c r="O15973" t="s">
        <v>6630</v>
      </c>
      <c r="P15973" t="s">
        <v>6630</v>
      </c>
      <c r="Q15973" t="s">
        <v>6630</v>
      </c>
    </row>
    <row r="15974" spans="1:17" x14ac:dyDescent="0.35">
      <c r="A15974">
        <v>8706108877</v>
      </c>
      <c r="B15974" t="s">
        <v>6626</v>
      </c>
      <c r="C15974" t="s">
        <v>6356</v>
      </c>
      <c r="D15974">
        <v>200</v>
      </c>
      <c r="E15974" t="s">
        <v>6659</v>
      </c>
      <c r="F15974">
        <v>208</v>
      </c>
      <c r="G15974" t="s">
        <v>977</v>
      </c>
      <c r="H15974">
        <v>310</v>
      </c>
      <c r="I15974" t="s">
        <v>29743</v>
      </c>
      <c r="J15974">
        <v>13551</v>
      </c>
      <c r="L15974" t="s">
        <v>6529</v>
      </c>
      <c r="M15974">
        <v>10160999</v>
      </c>
      <c r="N15974" t="s">
        <v>6630</v>
      </c>
      <c r="O15974" t="s">
        <v>6630</v>
      </c>
      <c r="P15974" t="s">
        <v>29744</v>
      </c>
      <c r="Q15974" t="s">
        <v>6630</v>
      </c>
    </row>
    <row r="15975" spans="1:17" x14ac:dyDescent="0.35">
      <c r="A15975">
        <v>6805108635</v>
      </c>
      <c r="B15975" t="s">
        <v>6626</v>
      </c>
      <c r="C15975" t="s">
        <v>6356</v>
      </c>
      <c r="D15975">
        <v>200</v>
      </c>
      <c r="E15975" t="s">
        <v>6366</v>
      </c>
      <c r="F15975">
        <v>207</v>
      </c>
      <c r="G15975" t="s">
        <v>6657</v>
      </c>
      <c r="H15975">
        <v>420</v>
      </c>
      <c r="I15975" t="s">
        <v>29745</v>
      </c>
      <c r="J15975" t="s">
        <v>6630</v>
      </c>
      <c r="L15975" t="s">
        <v>6529</v>
      </c>
      <c r="M15975">
        <v>10003774</v>
      </c>
      <c r="N15975" t="s">
        <v>6630</v>
      </c>
      <c r="O15975" t="s">
        <v>29746</v>
      </c>
      <c r="P15975" t="s">
        <v>29747</v>
      </c>
      <c r="Q15975" t="s">
        <v>6630</v>
      </c>
    </row>
    <row r="15976" spans="1:17" x14ac:dyDescent="0.35">
      <c r="A15976">
        <v>3501107087</v>
      </c>
      <c r="B15976" t="s">
        <v>6626</v>
      </c>
      <c r="C15976" t="s">
        <v>6356</v>
      </c>
      <c r="D15976">
        <v>200</v>
      </c>
      <c r="E15976" t="s">
        <v>5245</v>
      </c>
      <c r="F15976">
        <v>202</v>
      </c>
      <c r="G15976" t="s">
        <v>5245</v>
      </c>
      <c r="H15976">
        <v>450</v>
      </c>
      <c r="I15976" t="s">
        <v>29748</v>
      </c>
      <c r="J15976">
        <v>20200</v>
      </c>
      <c r="L15976" t="s">
        <v>6529</v>
      </c>
      <c r="M15976">
        <v>11940031</v>
      </c>
      <c r="N15976" t="s">
        <v>6630</v>
      </c>
      <c r="O15976" t="s">
        <v>6630</v>
      </c>
      <c r="P15976" t="s">
        <v>25309</v>
      </c>
      <c r="Q15976" t="s">
        <v>6630</v>
      </c>
    </row>
    <row r="15977" spans="1:17" x14ac:dyDescent="0.35">
      <c r="A15977">
        <v>80250001</v>
      </c>
      <c r="B15977" t="s">
        <v>6334</v>
      </c>
      <c r="C15977" t="s">
        <v>6766</v>
      </c>
      <c r="D15977">
        <v>120</v>
      </c>
      <c r="E15977" t="s">
        <v>6627</v>
      </c>
      <c r="F15977">
        <v>145</v>
      </c>
      <c r="G15977" t="s">
        <v>6627</v>
      </c>
      <c r="H15977">
        <v>15</v>
      </c>
      <c r="I15977" t="s">
        <v>29749</v>
      </c>
      <c r="J15977" t="s">
        <v>6630</v>
      </c>
      <c r="L15977" t="s">
        <v>6526</v>
      </c>
      <c r="M15977" t="s">
        <v>6630</v>
      </c>
      <c r="N15977" t="s">
        <v>6630</v>
      </c>
      <c r="O15977" t="s">
        <v>6630</v>
      </c>
      <c r="P15977" t="s">
        <v>6630</v>
      </c>
      <c r="Q15977" t="s">
        <v>6630</v>
      </c>
    </row>
    <row r="15978" spans="1:17" x14ac:dyDescent="0.35">
      <c r="A15978">
        <v>9412111077</v>
      </c>
      <c r="B15978" t="s">
        <v>6626</v>
      </c>
      <c r="C15978" t="s">
        <v>6356</v>
      </c>
      <c r="D15978">
        <v>200</v>
      </c>
      <c r="E15978" t="s">
        <v>6366</v>
      </c>
      <c r="F15978">
        <v>207</v>
      </c>
      <c r="G15978" t="s">
        <v>6808</v>
      </c>
      <c r="H15978">
        <v>805</v>
      </c>
      <c r="I15978" t="s">
        <v>29750</v>
      </c>
      <c r="J15978">
        <v>29102</v>
      </c>
      <c r="L15978" t="s">
        <v>6529</v>
      </c>
      <c r="M15978">
        <v>12979105</v>
      </c>
      <c r="N15978">
        <v>11309142</v>
      </c>
      <c r="O15978" t="s">
        <v>6630</v>
      </c>
      <c r="P15978" t="s">
        <v>6630</v>
      </c>
      <c r="Q15978">
        <v>100</v>
      </c>
    </row>
    <row r="15979" spans="1:17" x14ac:dyDescent="0.35">
      <c r="A15979">
        <v>90683901</v>
      </c>
      <c r="B15979" t="s">
        <v>6334</v>
      </c>
      <c r="C15979" t="s">
        <v>6766</v>
      </c>
      <c r="D15979">
        <v>120</v>
      </c>
      <c r="E15979" t="s">
        <v>6627</v>
      </c>
      <c r="F15979">
        <v>145</v>
      </c>
      <c r="G15979" t="s">
        <v>6627</v>
      </c>
      <c r="H15979">
        <v>15</v>
      </c>
      <c r="I15979" t="s">
        <v>27876</v>
      </c>
      <c r="J15979" t="s">
        <v>6630</v>
      </c>
      <c r="L15979" t="s">
        <v>6526</v>
      </c>
      <c r="M15979" t="s">
        <v>6630</v>
      </c>
      <c r="N15979" t="s">
        <v>6630</v>
      </c>
      <c r="O15979" t="s">
        <v>6630</v>
      </c>
      <c r="P15979" t="s">
        <v>6630</v>
      </c>
      <c r="Q15979" t="s">
        <v>6630</v>
      </c>
    </row>
    <row r="15980" spans="1:17" x14ac:dyDescent="0.35">
      <c r="A15980">
        <v>80616201</v>
      </c>
      <c r="B15980" t="s">
        <v>6334</v>
      </c>
      <c r="C15980" t="s">
        <v>6766</v>
      </c>
      <c r="D15980">
        <v>120</v>
      </c>
      <c r="E15980" t="s">
        <v>6627</v>
      </c>
      <c r="F15980">
        <v>145</v>
      </c>
      <c r="G15980" t="s">
        <v>6627</v>
      </c>
      <c r="H15980">
        <v>15</v>
      </c>
      <c r="I15980" t="s">
        <v>29751</v>
      </c>
      <c r="J15980" t="s">
        <v>6630</v>
      </c>
      <c r="L15980" t="s">
        <v>6526</v>
      </c>
      <c r="M15980" t="s">
        <v>6630</v>
      </c>
      <c r="N15980" t="s">
        <v>6630</v>
      </c>
      <c r="O15980" t="s">
        <v>6630</v>
      </c>
      <c r="P15980" t="s">
        <v>6630</v>
      </c>
      <c r="Q15980" t="s">
        <v>6630</v>
      </c>
    </row>
    <row r="15981" spans="1:17" x14ac:dyDescent="0.35">
      <c r="A15981">
        <v>80200801</v>
      </c>
      <c r="B15981" t="s">
        <v>6334</v>
      </c>
      <c r="C15981" t="s">
        <v>6766</v>
      </c>
      <c r="D15981">
        <v>120</v>
      </c>
      <c r="E15981" t="s">
        <v>6627</v>
      </c>
      <c r="F15981">
        <v>145</v>
      </c>
      <c r="G15981" t="s">
        <v>6627</v>
      </c>
      <c r="H15981">
        <v>15</v>
      </c>
      <c r="I15981" t="s">
        <v>29752</v>
      </c>
      <c r="J15981" t="s">
        <v>6630</v>
      </c>
      <c r="L15981" t="s">
        <v>6526</v>
      </c>
      <c r="M15981" t="s">
        <v>6630</v>
      </c>
      <c r="N15981" t="s">
        <v>6630</v>
      </c>
      <c r="O15981" t="s">
        <v>6630</v>
      </c>
      <c r="P15981" t="s">
        <v>6630</v>
      </c>
      <c r="Q15981" t="s">
        <v>6630</v>
      </c>
    </row>
    <row r="15982" spans="1:17" x14ac:dyDescent="0.35">
      <c r="A15982">
        <v>9410110129</v>
      </c>
      <c r="B15982" t="s">
        <v>6626</v>
      </c>
      <c r="C15982" t="s">
        <v>6356</v>
      </c>
      <c r="D15982">
        <v>200</v>
      </c>
      <c r="E15982" t="s">
        <v>6645</v>
      </c>
      <c r="F15982">
        <v>201</v>
      </c>
      <c r="G15982" t="s">
        <v>6638</v>
      </c>
      <c r="H15982">
        <v>415</v>
      </c>
      <c r="I15982" t="s">
        <v>22821</v>
      </c>
      <c r="J15982">
        <v>20115</v>
      </c>
      <c r="L15982" t="s">
        <v>6529</v>
      </c>
      <c r="M15982">
        <v>12026241</v>
      </c>
      <c r="N15982" t="s">
        <v>6630</v>
      </c>
      <c r="O15982" t="s">
        <v>29753</v>
      </c>
      <c r="P15982" t="s">
        <v>6630</v>
      </c>
      <c r="Q15982" t="s">
        <v>6630</v>
      </c>
    </row>
    <row r="15983" spans="1:17" x14ac:dyDescent="0.35">
      <c r="A15983">
        <v>80520308</v>
      </c>
      <c r="B15983" t="s">
        <v>6334</v>
      </c>
      <c r="C15983" t="s">
        <v>6766</v>
      </c>
      <c r="D15983">
        <v>120</v>
      </c>
      <c r="E15983" t="s">
        <v>6627</v>
      </c>
      <c r="F15983">
        <v>145</v>
      </c>
      <c r="G15983" t="s">
        <v>6627</v>
      </c>
      <c r="H15983">
        <v>15</v>
      </c>
      <c r="I15983" t="s">
        <v>29754</v>
      </c>
      <c r="J15983" t="s">
        <v>6630</v>
      </c>
      <c r="L15983" t="s">
        <v>6526</v>
      </c>
      <c r="M15983" t="s">
        <v>6630</v>
      </c>
      <c r="N15983" t="s">
        <v>6630</v>
      </c>
      <c r="O15983" t="s">
        <v>6630</v>
      </c>
      <c r="P15983" t="s">
        <v>6630</v>
      </c>
      <c r="Q15983" t="s">
        <v>6630</v>
      </c>
    </row>
    <row r="15984" spans="1:17" x14ac:dyDescent="0.35">
      <c r="A15984">
        <v>80664402</v>
      </c>
      <c r="B15984" t="s">
        <v>6334</v>
      </c>
      <c r="C15984" t="s">
        <v>6766</v>
      </c>
      <c r="D15984">
        <v>120</v>
      </c>
      <c r="E15984" t="s">
        <v>6627</v>
      </c>
      <c r="F15984">
        <v>145</v>
      </c>
      <c r="G15984" t="s">
        <v>6627</v>
      </c>
      <c r="H15984">
        <v>15</v>
      </c>
      <c r="I15984" t="s">
        <v>29755</v>
      </c>
      <c r="J15984" t="s">
        <v>6630</v>
      </c>
      <c r="L15984" t="s">
        <v>6526</v>
      </c>
      <c r="M15984" t="s">
        <v>6630</v>
      </c>
      <c r="N15984" t="s">
        <v>6630</v>
      </c>
      <c r="O15984" t="s">
        <v>6630</v>
      </c>
      <c r="P15984" t="s">
        <v>6630</v>
      </c>
      <c r="Q15984" t="s">
        <v>6630</v>
      </c>
    </row>
    <row r="15985" spans="1:17" x14ac:dyDescent="0.35">
      <c r="A15985">
        <v>9420115370</v>
      </c>
      <c r="B15985" t="s">
        <v>6626</v>
      </c>
      <c r="C15985" t="s">
        <v>6356</v>
      </c>
      <c r="D15985">
        <v>200</v>
      </c>
      <c r="E15985" t="s">
        <v>6645</v>
      </c>
      <c r="F15985">
        <v>201</v>
      </c>
      <c r="G15985" t="s">
        <v>6638</v>
      </c>
      <c r="H15985">
        <v>415</v>
      </c>
      <c r="I15985" t="s">
        <v>16077</v>
      </c>
      <c r="J15985">
        <v>20115</v>
      </c>
      <c r="L15985" t="s">
        <v>6529</v>
      </c>
      <c r="M15985">
        <v>15584221</v>
      </c>
      <c r="N15985">
        <v>15539957</v>
      </c>
      <c r="O15985" t="s">
        <v>6630</v>
      </c>
      <c r="P15985" t="s">
        <v>6630</v>
      </c>
      <c r="Q15985" t="s">
        <v>6630</v>
      </c>
    </row>
    <row r="15986" spans="1:17" x14ac:dyDescent="0.35">
      <c r="A15986">
        <v>9408109464</v>
      </c>
      <c r="B15986" t="s">
        <v>6626</v>
      </c>
      <c r="C15986" t="s">
        <v>6335</v>
      </c>
      <c r="D15986">
        <v>150</v>
      </c>
      <c r="E15986" t="s">
        <v>6335</v>
      </c>
      <c r="F15986">
        <v>205</v>
      </c>
      <c r="G15986" t="s">
        <v>7000</v>
      </c>
      <c r="H15986">
        <v>600</v>
      </c>
      <c r="I15986" t="s">
        <v>29756</v>
      </c>
      <c r="J15986">
        <v>20507</v>
      </c>
      <c r="L15986" t="s">
        <v>6529</v>
      </c>
      <c r="M15986">
        <v>10778342</v>
      </c>
      <c r="N15986">
        <v>11496321</v>
      </c>
      <c r="O15986" t="s">
        <v>29757</v>
      </c>
      <c r="P15986" t="s">
        <v>6630</v>
      </c>
      <c r="Q15986" t="s">
        <v>6630</v>
      </c>
    </row>
    <row r="15987" spans="1:17" x14ac:dyDescent="0.35">
      <c r="A15987">
        <v>7994100534</v>
      </c>
      <c r="B15987" t="s">
        <v>6626</v>
      </c>
      <c r="C15987" t="s">
        <v>6356</v>
      </c>
      <c r="D15987">
        <v>200</v>
      </c>
      <c r="E15987" t="s">
        <v>6366</v>
      </c>
      <c r="F15987">
        <v>207</v>
      </c>
      <c r="G15987" t="s">
        <v>6628</v>
      </c>
      <c r="H15987" t="s">
        <v>6628</v>
      </c>
      <c r="I15987" t="s">
        <v>29758</v>
      </c>
      <c r="J15987" t="s">
        <v>6630</v>
      </c>
      <c r="L15987" t="s">
        <v>6529</v>
      </c>
      <c r="M15987" t="s">
        <v>6630</v>
      </c>
      <c r="N15987" t="s">
        <v>6630</v>
      </c>
      <c r="O15987" t="s">
        <v>6630</v>
      </c>
      <c r="P15987" t="s">
        <v>6799</v>
      </c>
      <c r="Q15987" t="s">
        <v>6630</v>
      </c>
    </row>
    <row r="15988" spans="1:17" x14ac:dyDescent="0.35">
      <c r="A15988">
        <v>9424116850</v>
      </c>
      <c r="B15988" t="s">
        <v>6334</v>
      </c>
      <c r="C15988" t="s">
        <v>6356</v>
      </c>
      <c r="D15988">
        <v>200</v>
      </c>
      <c r="E15988" t="s">
        <v>6366</v>
      </c>
      <c r="F15988">
        <v>207</v>
      </c>
      <c r="G15988" t="s">
        <v>176</v>
      </c>
      <c r="H15988">
        <v>705</v>
      </c>
      <c r="I15988" t="s">
        <v>29759</v>
      </c>
      <c r="J15988">
        <v>20800</v>
      </c>
      <c r="L15988" t="s">
        <v>6529</v>
      </c>
      <c r="M15988">
        <v>13133072</v>
      </c>
      <c r="N15988">
        <v>10039940</v>
      </c>
      <c r="O15988" t="s">
        <v>6630</v>
      </c>
      <c r="P15988" t="s">
        <v>6630</v>
      </c>
      <c r="Q15988">
        <v>700</v>
      </c>
    </row>
    <row r="15989" spans="1:17" x14ac:dyDescent="0.35">
      <c r="A15989">
        <v>8702107430</v>
      </c>
      <c r="B15989" t="s">
        <v>6626</v>
      </c>
      <c r="C15989" t="s">
        <v>6356</v>
      </c>
      <c r="D15989">
        <v>200</v>
      </c>
      <c r="E15989" t="s">
        <v>6701</v>
      </c>
      <c r="F15989">
        <v>500</v>
      </c>
      <c r="G15989" t="s">
        <v>7639</v>
      </c>
      <c r="H15989">
        <v>63</v>
      </c>
      <c r="I15989" t="s">
        <v>29760</v>
      </c>
      <c r="J15989">
        <v>12029</v>
      </c>
      <c r="L15989" t="s">
        <v>6529</v>
      </c>
      <c r="M15989">
        <v>10571827</v>
      </c>
      <c r="N15989" t="s">
        <v>6630</v>
      </c>
      <c r="O15989" t="s">
        <v>29761</v>
      </c>
      <c r="P15989" t="s">
        <v>29762</v>
      </c>
      <c r="Q15989" t="s">
        <v>6630</v>
      </c>
    </row>
    <row r="15990" spans="1:17" x14ac:dyDescent="0.35">
      <c r="A15990">
        <v>80642136</v>
      </c>
      <c r="B15990" t="s">
        <v>6334</v>
      </c>
      <c r="C15990" t="s">
        <v>6766</v>
      </c>
      <c r="D15990">
        <v>120</v>
      </c>
      <c r="E15990" t="s">
        <v>6627</v>
      </c>
      <c r="F15990">
        <v>145</v>
      </c>
      <c r="G15990" t="s">
        <v>6627</v>
      </c>
      <c r="H15990">
        <v>15</v>
      </c>
      <c r="I15990" t="s">
        <v>29763</v>
      </c>
      <c r="J15990" t="s">
        <v>6630</v>
      </c>
      <c r="L15990" t="s">
        <v>6526</v>
      </c>
      <c r="M15990" t="s">
        <v>6630</v>
      </c>
      <c r="N15990" t="s">
        <v>6630</v>
      </c>
      <c r="O15990" t="s">
        <v>6630</v>
      </c>
      <c r="P15990" t="s">
        <v>6630</v>
      </c>
      <c r="Q15990" t="s">
        <v>6630</v>
      </c>
    </row>
    <row r="15991" spans="1:17" x14ac:dyDescent="0.35">
      <c r="A15991">
        <v>80270005</v>
      </c>
      <c r="B15991" t="s">
        <v>6334</v>
      </c>
      <c r="C15991" t="s">
        <v>6766</v>
      </c>
      <c r="D15991">
        <v>120</v>
      </c>
      <c r="E15991" t="s">
        <v>6627</v>
      </c>
      <c r="F15991">
        <v>145</v>
      </c>
      <c r="G15991" t="s">
        <v>6627</v>
      </c>
      <c r="H15991">
        <v>15</v>
      </c>
      <c r="I15991" t="s">
        <v>29764</v>
      </c>
      <c r="J15991" t="s">
        <v>6630</v>
      </c>
      <c r="L15991" t="s">
        <v>6526</v>
      </c>
      <c r="M15991" t="s">
        <v>6630</v>
      </c>
      <c r="N15991" t="s">
        <v>6630</v>
      </c>
      <c r="O15991" t="s">
        <v>6630</v>
      </c>
      <c r="P15991" t="s">
        <v>6630</v>
      </c>
      <c r="Q15991" t="s">
        <v>6630</v>
      </c>
    </row>
    <row r="15992" spans="1:17" x14ac:dyDescent="0.35">
      <c r="A15992">
        <v>80913102</v>
      </c>
      <c r="B15992" t="s">
        <v>6334</v>
      </c>
      <c r="C15992" t="s">
        <v>6766</v>
      </c>
      <c r="D15992">
        <v>120</v>
      </c>
      <c r="E15992" t="s">
        <v>6627</v>
      </c>
      <c r="F15992">
        <v>145</v>
      </c>
      <c r="G15992" t="s">
        <v>6627</v>
      </c>
      <c r="H15992">
        <v>15</v>
      </c>
      <c r="I15992" t="s">
        <v>29765</v>
      </c>
      <c r="J15992" t="s">
        <v>6630</v>
      </c>
      <c r="L15992" t="s">
        <v>6526</v>
      </c>
      <c r="M15992" t="s">
        <v>6630</v>
      </c>
      <c r="N15992" t="s">
        <v>6630</v>
      </c>
      <c r="O15992" t="s">
        <v>6630</v>
      </c>
      <c r="P15992" t="s">
        <v>6630</v>
      </c>
      <c r="Q15992" t="s">
        <v>6630</v>
      </c>
    </row>
    <row r="15993" spans="1:17" x14ac:dyDescent="0.35">
      <c r="A15993">
        <v>80311101</v>
      </c>
      <c r="B15993" t="s">
        <v>6334</v>
      </c>
      <c r="C15993" t="s">
        <v>6766</v>
      </c>
      <c r="D15993">
        <v>120</v>
      </c>
      <c r="E15993" t="s">
        <v>6627</v>
      </c>
      <c r="F15993">
        <v>145</v>
      </c>
      <c r="G15993" t="s">
        <v>6627</v>
      </c>
      <c r="H15993">
        <v>15</v>
      </c>
      <c r="I15993" t="s">
        <v>29766</v>
      </c>
      <c r="J15993" t="s">
        <v>6630</v>
      </c>
      <c r="L15993" t="s">
        <v>6526</v>
      </c>
      <c r="M15993" t="s">
        <v>6630</v>
      </c>
      <c r="N15993" t="s">
        <v>6630</v>
      </c>
      <c r="O15993" t="s">
        <v>6630</v>
      </c>
      <c r="P15993" t="s">
        <v>6630</v>
      </c>
      <c r="Q15993" t="s">
        <v>6630</v>
      </c>
    </row>
    <row r="15994" spans="1:17" x14ac:dyDescent="0.35">
      <c r="A15994">
        <v>80400000</v>
      </c>
      <c r="B15994" t="s">
        <v>6334</v>
      </c>
      <c r="C15994" t="s">
        <v>6766</v>
      </c>
      <c r="D15994">
        <v>120</v>
      </c>
      <c r="E15994" t="s">
        <v>6627</v>
      </c>
      <c r="F15994">
        <v>145</v>
      </c>
      <c r="G15994" t="s">
        <v>6627</v>
      </c>
      <c r="H15994">
        <v>15</v>
      </c>
      <c r="I15994" t="s">
        <v>29767</v>
      </c>
      <c r="J15994" t="s">
        <v>6630</v>
      </c>
      <c r="L15994" t="s">
        <v>6526</v>
      </c>
      <c r="M15994" t="s">
        <v>6630</v>
      </c>
      <c r="N15994" t="s">
        <v>6630</v>
      </c>
      <c r="O15994" t="s">
        <v>6630</v>
      </c>
      <c r="P15994" t="s">
        <v>6630</v>
      </c>
      <c r="Q15994" t="s">
        <v>6630</v>
      </c>
    </row>
    <row r="15995" spans="1:17" x14ac:dyDescent="0.35">
      <c r="A15995">
        <v>6894014900</v>
      </c>
      <c r="B15995" t="s">
        <v>6626</v>
      </c>
      <c r="C15995" t="s">
        <v>8762</v>
      </c>
      <c r="D15995">
        <v>130</v>
      </c>
      <c r="E15995" t="s">
        <v>6628</v>
      </c>
      <c r="F15995" t="s">
        <v>6628</v>
      </c>
      <c r="G15995" t="s">
        <v>6628</v>
      </c>
      <c r="H15995" t="s">
        <v>6628</v>
      </c>
      <c r="I15995" t="s">
        <v>29768</v>
      </c>
      <c r="J15995" t="s">
        <v>6630</v>
      </c>
      <c r="L15995" t="s">
        <v>6529</v>
      </c>
      <c r="M15995" t="s">
        <v>6630</v>
      </c>
      <c r="N15995" t="s">
        <v>6630</v>
      </c>
      <c r="O15995" t="s">
        <v>6630</v>
      </c>
      <c r="P15995" t="s">
        <v>7615</v>
      </c>
      <c r="Q15995" t="s">
        <v>6630</v>
      </c>
    </row>
    <row r="15996" spans="1:17" x14ac:dyDescent="0.35">
      <c r="A15996">
        <v>9418114539</v>
      </c>
      <c r="B15996" t="s">
        <v>6626</v>
      </c>
      <c r="C15996" t="s">
        <v>6540</v>
      </c>
      <c r="D15996">
        <v>131</v>
      </c>
      <c r="E15996" t="s">
        <v>6540</v>
      </c>
      <c r="F15996">
        <v>309</v>
      </c>
      <c r="G15996" t="s">
        <v>2845</v>
      </c>
      <c r="H15996">
        <v>107</v>
      </c>
      <c r="I15996" t="s">
        <v>29769</v>
      </c>
      <c r="J15996">
        <v>20120</v>
      </c>
      <c r="L15996" t="s">
        <v>6529</v>
      </c>
      <c r="M15996">
        <v>13124361</v>
      </c>
      <c r="N15996">
        <v>15480713</v>
      </c>
      <c r="O15996" t="s">
        <v>6630</v>
      </c>
      <c r="P15996" t="s">
        <v>6630</v>
      </c>
      <c r="Q15996" t="s">
        <v>6630</v>
      </c>
    </row>
    <row r="15997" spans="1:17" x14ac:dyDescent="0.35">
      <c r="A15997">
        <v>9422116113</v>
      </c>
      <c r="B15997" t="s">
        <v>6626</v>
      </c>
      <c r="C15997" t="s">
        <v>6356</v>
      </c>
      <c r="D15997">
        <v>200</v>
      </c>
      <c r="E15997" t="s">
        <v>6366</v>
      </c>
      <c r="F15997">
        <v>207</v>
      </c>
      <c r="G15997" t="s">
        <v>176</v>
      </c>
      <c r="H15997">
        <v>705</v>
      </c>
      <c r="I15997" t="s">
        <v>29770</v>
      </c>
      <c r="J15997">
        <v>20800</v>
      </c>
      <c r="L15997" t="s">
        <v>6529</v>
      </c>
      <c r="M15997">
        <v>13163968</v>
      </c>
      <c r="N15997">
        <v>14641790</v>
      </c>
      <c r="O15997" t="s">
        <v>6630</v>
      </c>
      <c r="P15997" t="s">
        <v>6630</v>
      </c>
      <c r="Q15997">
        <v>700</v>
      </c>
    </row>
    <row r="15998" spans="1:17" x14ac:dyDescent="0.35">
      <c r="A15998">
        <v>9406108897</v>
      </c>
      <c r="B15998" t="s">
        <v>6626</v>
      </c>
      <c r="C15998" t="s">
        <v>6356</v>
      </c>
      <c r="D15998">
        <v>200</v>
      </c>
      <c r="E15998" t="s">
        <v>6366</v>
      </c>
      <c r="F15998">
        <v>207</v>
      </c>
      <c r="G15998" t="s">
        <v>6638</v>
      </c>
      <c r="H15998">
        <v>415</v>
      </c>
      <c r="I15998" t="s">
        <v>29771</v>
      </c>
      <c r="J15998">
        <v>20115</v>
      </c>
      <c r="L15998" t="s">
        <v>6529</v>
      </c>
      <c r="M15998">
        <v>10594287</v>
      </c>
      <c r="N15998" t="s">
        <v>6630</v>
      </c>
      <c r="O15998" t="s">
        <v>6630</v>
      </c>
      <c r="P15998">
        <v>44401.804020000003</v>
      </c>
      <c r="Q15998">
        <v>100</v>
      </c>
    </row>
    <row r="15999" spans="1:17" x14ac:dyDescent="0.35">
      <c r="A15999">
        <v>9403107996</v>
      </c>
      <c r="B15999" t="s">
        <v>6626</v>
      </c>
      <c r="C15999" t="s">
        <v>6356</v>
      </c>
      <c r="D15999">
        <v>200</v>
      </c>
      <c r="E15999" t="s">
        <v>6659</v>
      </c>
      <c r="F15999">
        <v>208</v>
      </c>
      <c r="G15999" t="s">
        <v>3838</v>
      </c>
      <c r="H15999">
        <v>313</v>
      </c>
      <c r="I15999" t="s">
        <v>11182</v>
      </c>
      <c r="J15999">
        <v>13562</v>
      </c>
      <c r="L15999" t="s">
        <v>6529</v>
      </c>
      <c r="M15999">
        <v>11320202</v>
      </c>
      <c r="N15999" t="s">
        <v>6630</v>
      </c>
      <c r="O15999" t="s">
        <v>6630</v>
      </c>
      <c r="P15999" t="s">
        <v>29772</v>
      </c>
      <c r="Q15999" t="s">
        <v>6630</v>
      </c>
    </row>
    <row r="16000" spans="1:17" x14ac:dyDescent="0.35">
      <c r="A16000">
        <v>9618114448</v>
      </c>
      <c r="B16000" t="s">
        <v>6334</v>
      </c>
      <c r="C16000" t="s">
        <v>6356</v>
      </c>
      <c r="D16000">
        <v>200</v>
      </c>
      <c r="E16000" t="s">
        <v>6628</v>
      </c>
      <c r="F16000" t="s">
        <v>6628</v>
      </c>
      <c r="G16000" t="s">
        <v>8690</v>
      </c>
      <c r="H16000">
        <v>320</v>
      </c>
      <c r="I16000" t="s">
        <v>29773</v>
      </c>
      <c r="J16000">
        <v>13900</v>
      </c>
      <c r="L16000" t="s">
        <v>6529</v>
      </c>
      <c r="M16000">
        <v>13129794</v>
      </c>
      <c r="N16000">
        <v>12683523</v>
      </c>
      <c r="O16000" t="s">
        <v>29774</v>
      </c>
      <c r="P16000" t="s">
        <v>6630</v>
      </c>
      <c r="Q16000">
        <v>200</v>
      </c>
    </row>
    <row r="16001" spans="1:17" x14ac:dyDescent="0.35">
      <c r="A16001">
        <v>9413111519</v>
      </c>
      <c r="B16001" t="s">
        <v>6626</v>
      </c>
      <c r="C16001" t="s">
        <v>6356</v>
      </c>
      <c r="D16001">
        <v>200</v>
      </c>
      <c r="E16001" t="s">
        <v>6357</v>
      </c>
      <c r="F16001">
        <v>209</v>
      </c>
      <c r="G16001" t="s">
        <v>977</v>
      </c>
      <c r="H16001">
        <v>310</v>
      </c>
      <c r="I16001" t="s">
        <v>29775</v>
      </c>
      <c r="J16001">
        <v>13562</v>
      </c>
      <c r="L16001" t="s">
        <v>6529</v>
      </c>
      <c r="M16001">
        <v>10007753</v>
      </c>
      <c r="N16001">
        <v>10007830</v>
      </c>
      <c r="O16001" t="s">
        <v>6630</v>
      </c>
      <c r="P16001" t="s">
        <v>6650</v>
      </c>
      <c r="Q16001">
        <v>700</v>
      </c>
    </row>
    <row r="16002" spans="1:17" x14ac:dyDescent="0.35">
      <c r="A16002">
        <v>9424116851</v>
      </c>
      <c r="B16002" t="s">
        <v>6334</v>
      </c>
      <c r="C16002" t="s">
        <v>6356</v>
      </c>
      <c r="D16002">
        <v>200</v>
      </c>
      <c r="E16002" t="s">
        <v>6366</v>
      </c>
      <c r="F16002">
        <v>207</v>
      </c>
      <c r="G16002" t="s">
        <v>176</v>
      </c>
      <c r="H16002">
        <v>705</v>
      </c>
      <c r="I16002" t="s">
        <v>29776</v>
      </c>
      <c r="J16002">
        <v>20800</v>
      </c>
      <c r="L16002" t="s">
        <v>6529</v>
      </c>
      <c r="M16002">
        <v>13133072</v>
      </c>
      <c r="N16002">
        <v>10039940</v>
      </c>
      <c r="O16002" t="s">
        <v>6630</v>
      </c>
      <c r="P16002" t="s">
        <v>6630</v>
      </c>
      <c r="Q16002">
        <v>700</v>
      </c>
    </row>
    <row r="16003" spans="1:17" x14ac:dyDescent="0.35">
      <c r="A16003">
        <v>9408109442</v>
      </c>
      <c r="B16003" t="s">
        <v>6626</v>
      </c>
      <c r="C16003" t="s">
        <v>6356</v>
      </c>
      <c r="D16003">
        <v>200</v>
      </c>
      <c r="E16003" t="s">
        <v>6645</v>
      </c>
      <c r="F16003">
        <v>201</v>
      </c>
      <c r="G16003" t="s">
        <v>6720</v>
      </c>
      <c r="H16003">
        <v>388</v>
      </c>
      <c r="I16003" t="s">
        <v>19176</v>
      </c>
      <c r="J16003">
        <v>13840</v>
      </c>
      <c r="L16003" t="s">
        <v>6529</v>
      </c>
      <c r="M16003">
        <v>10658527</v>
      </c>
      <c r="N16003">
        <v>12151181</v>
      </c>
      <c r="O16003" t="s">
        <v>29777</v>
      </c>
      <c r="P16003">
        <v>31502</v>
      </c>
      <c r="Q16003" t="s">
        <v>6630</v>
      </c>
    </row>
    <row r="16004" spans="1:17" x14ac:dyDescent="0.35">
      <c r="A16004">
        <v>9410110350</v>
      </c>
      <c r="B16004" t="s">
        <v>6626</v>
      </c>
      <c r="C16004" t="s">
        <v>6356</v>
      </c>
      <c r="D16004">
        <v>200</v>
      </c>
      <c r="E16004" t="s">
        <v>6366</v>
      </c>
      <c r="F16004">
        <v>207</v>
      </c>
      <c r="G16004" t="s">
        <v>6638</v>
      </c>
      <c r="H16004">
        <v>415</v>
      </c>
      <c r="I16004" t="s">
        <v>19980</v>
      </c>
      <c r="J16004">
        <v>20115</v>
      </c>
      <c r="L16004" t="s">
        <v>6529</v>
      </c>
      <c r="M16004">
        <v>12615150</v>
      </c>
      <c r="N16004">
        <v>11220931</v>
      </c>
      <c r="O16004" t="s">
        <v>29778</v>
      </c>
      <c r="P16004" t="s">
        <v>6630</v>
      </c>
      <c r="Q16004" t="s">
        <v>6630</v>
      </c>
    </row>
    <row r="16005" spans="1:17" x14ac:dyDescent="0.35">
      <c r="A16005">
        <v>9420115561</v>
      </c>
      <c r="B16005" t="s">
        <v>6626</v>
      </c>
      <c r="C16005" t="s">
        <v>6356</v>
      </c>
      <c r="D16005">
        <v>200</v>
      </c>
      <c r="E16005" t="s">
        <v>6366</v>
      </c>
      <c r="F16005">
        <v>207</v>
      </c>
      <c r="G16005" t="s">
        <v>6792</v>
      </c>
      <c r="H16005">
        <v>790</v>
      </c>
      <c r="I16005" t="s">
        <v>9702</v>
      </c>
      <c r="J16005">
        <v>20053</v>
      </c>
      <c r="L16005" t="s">
        <v>6529</v>
      </c>
      <c r="M16005">
        <v>15456431</v>
      </c>
      <c r="N16005">
        <v>15265116</v>
      </c>
      <c r="O16005" t="s">
        <v>6630</v>
      </c>
      <c r="P16005" t="s">
        <v>6630</v>
      </c>
      <c r="Q16005">
        <v>700</v>
      </c>
    </row>
    <row r="16006" spans="1:17" x14ac:dyDescent="0.35">
      <c r="A16006">
        <v>9494015533</v>
      </c>
      <c r="B16006" t="s">
        <v>6626</v>
      </c>
      <c r="C16006" t="s">
        <v>8762</v>
      </c>
      <c r="D16006">
        <v>130</v>
      </c>
      <c r="E16006" t="s">
        <v>6628</v>
      </c>
      <c r="F16006" t="s">
        <v>6628</v>
      </c>
      <c r="G16006" t="s">
        <v>6628</v>
      </c>
      <c r="H16006" t="s">
        <v>6628</v>
      </c>
      <c r="I16006" t="s">
        <v>29779</v>
      </c>
      <c r="J16006" t="s">
        <v>6630</v>
      </c>
      <c r="L16006" t="s">
        <v>6529</v>
      </c>
      <c r="M16006" t="s">
        <v>6630</v>
      </c>
      <c r="N16006" t="s">
        <v>6630</v>
      </c>
      <c r="O16006" t="s">
        <v>29780</v>
      </c>
      <c r="P16006" t="s">
        <v>23753</v>
      </c>
      <c r="Q16006" t="s">
        <v>6630</v>
      </c>
    </row>
    <row r="16007" spans="1:17" x14ac:dyDescent="0.35">
      <c r="A16007" t="s">
        <v>29781</v>
      </c>
      <c r="B16007" t="s">
        <v>6334</v>
      </c>
      <c r="C16007" t="s">
        <v>6356</v>
      </c>
      <c r="D16007">
        <v>200</v>
      </c>
      <c r="E16007" t="s">
        <v>6645</v>
      </c>
      <c r="F16007">
        <v>201</v>
      </c>
      <c r="G16007" t="s">
        <v>6638</v>
      </c>
      <c r="H16007">
        <v>415</v>
      </c>
      <c r="I16007" t="s">
        <v>23509</v>
      </c>
      <c r="J16007" t="s">
        <v>6630</v>
      </c>
      <c r="L16007" t="s">
        <v>6526</v>
      </c>
      <c r="M16007">
        <v>12925537</v>
      </c>
      <c r="N16007">
        <v>13118032</v>
      </c>
      <c r="O16007" t="s">
        <v>6630</v>
      </c>
      <c r="P16007" t="s">
        <v>6630</v>
      </c>
      <c r="Q16007" t="s">
        <v>6630</v>
      </c>
    </row>
    <row r="16008" spans="1:17" x14ac:dyDescent="0.35">
      <c r="A16008">
        <v>80322905</v>
      </c>
      <c r="B16008" t="s">
        <v>6334</v>
      </c>
      <c r="C16008" t="s">
        <v>6766</v>
      </c>
      <c r="D16008">
        <v>120</v>
      </c>
      <c r="E16008" t="s">
        <v>6627</v>
      </c>
      <c r="F16008">
        <v>145</v>
      </c>
      <c r="G16008" t="s">
        <v>6627</v>
      </c>
      <c r="H16008">
        <v>15</v>
      </c>
      <c r="I16008" t="s">
        <v>29782</v>
      </c>
      <c r="J16008" t="s">
        <v>6630</v>
      </c>
      <c r="L16008" t="s">
        <v>6526</v>
      </c>
      <c r="M16008" t="s">
        <v>6630</v>
      </c>
      <c r="N16008" t="s">
        <v>6630</v>
      </c>
      <c r="O16008" t="s">
        <v>6630</v>
      </c>
      <c r="P16008" t="s">
        <v>6630</v>
      </c>
      <c r="Q16008" t="s">
        <v>6630</v>
      </c>
    </row>
    <row r="16009" spans="1:17" x14ac:dyDescent="0.35">
      <c r="A16009">
        <v>9402107157</v>
      </c>
      <c r="B16009" t="s">
        <v>6626</v>
      </c>
      <c r="C16009" t="s">
        <v>6356</v>
      </c>
      <c r="D16009">
        <v>200</v>
      </c>
      <c r="E16009" t="s">
        <v>5245</v>
      </c>
      <c r="F16009">
        <v>202</v>
      </c>
      <c r="G16009" t="s">
        <v>5245</v>
      </c>
      <c r="H16009">
        <v>450</v>
      </c>
      <c r="I16009" t="s">
        <v>29783</v>
      </c>
      <c r="J16009">
        <v>20200</v>
      </c>
      <c r="L16009" t="s">
        <v>6529</v>
      </c>
      <c r="M16009" t="s">
        <v>6630</v>
      </c>
      <c r="N16009">
        <v>10339737</v>
      </c>
      <c r="O16009" t="s">
        <v>8914</v>
      </c>
      <c r="P16009" t="s">
        <v>6670</v>
      </c>
      <c r="Q16009" t="s">
        <v>6630</v>
      </c>
    </row>
    <row r="16010" spans="1:17" x14ac:dyDescent="0.35">
      <c r="A16010">
        <v>9496100879</v>
      </c>
      <c r="B16010" t="s">
        <v>6626</v>
      </c>
      <c r="C16010" t="s">
        <v>6356</v>
      </c>
      <c r="D16010">
        <v>200</v>
      </c>
      <c r="E16010" t="s">
        <v>6645</v>
      </c>
      <c r="F16010">
        <v>201</v>
      </c>
      <c r="G16010" t="s">
        <v>6651</v>
      </c>
      <c r="H16010">
        <v>410</v>
      </c>
      <c r="I16010" t="s">
        <v>29784</v>
      </c>
      <c r="J16010" t="s">
        <v>6630</v>
      </c>
      <c r="L16010" t="s">
        <v>6529</v>
      </c>
      <c r="M16010" t="s">
        <v>6630</v>
      </c>
      <c r="N16010" t="s">
        <v>6630</v>
      </c>
      <c r="O16010" t="s">
        <v>6630</v>
      </c>
      <c r="P16010" t="s">
        <v>29785</v>
      </c>
      <c r="Q16010" t="s">
        <v>6630</v>
      </c>
    </row>
    <row r="16011" spans="1:17" x14ac:dyDescent="0.35">
      <c r="A16011">
        <v>80032302</v>
      </c>
      <c r="B16011" t="s">
        <v>6334</v>
      </c>
      <c r="C16011" t="s">
        <v>6766</v>
      </c>
      <c r="D16011">
        <v>120</v>
      </c>
      <c r="E16011" t="s">
        <v>6627</v>
      </c>
      <c r="F16011">
        <v>145</v>
      </c>
      <c r="G16011" t="s">
        <v>6627</v>
      </c>
      <c r="H16011">
        <v>15</v>
      </c>
      <c r="I16011" t="s">
        <v>29786</v>
      </c>
      <c r="J16011" t="s">
        <v>6630</v>
      </c>
      <c r="L16011" t="s">
        <v>6526</v>
      </c>
      <c r="M16011" t="s">
        <v>6630</v>
      </c>
      <c r="N16011" t="s">
        <v>6630</v>
      </c>
      <c r="O16011" t="s">
        <v>6630</v>
      </c>
      <c r="P16011" t="s">
        <v>6630</v>
      </c>
      <c r="Q16011" t="s">
        <v>6630</v>
      </c>
    </row>
    <row r="16012" spans="1:17" x14ac:dyDescent="0.35">
      <c r="A16012">
        <v>9405108734</v>
      </c>
      <c r="B16012" t="s">
        <v>6626</v>
      </c>
      <c r="C16012" t="s">
        <v>6356</v>
      </c>
      <c r="D16012">
        <v>200</v>
      </c>
      <c r="E16012" t="s">
        <v>6659</v>
      </c>
      <c r="F16012">
        <v>208</v>
      </c>
      <c r="G16012" t="s">
        <v>6726</v>
      </c>
      <c r="H16012">
        <v>315</v>
      </c>
      <c r="I16012" t="s">
        <v>29787</v>
      </c>
      <c r="J16012">
        <v>13565</v>
      </c>
      <c r="L16012" t="s">
        <v>6529</v>
      </c>
      <c r="M16012">
        <v>10523438</v>
      </c>
      <c r="N16012" t="s">
        <v>6630</v>
      </c>
      <c r="O16012" t="s">
        <v>29788</v>
      </c>
      <c r="P16012" t="s">
        <v>29789</v>
      </c>
      <c r="Q16012" t="s">
        <v>6630</v>
      </c>
    </row>
    <row r="16013" spans="1:17" x14ac:dyDescent="0.35">
      <c r="A16013">
        <v>80065908</v>
      </c>
      <c r="B16013" t="s">
        <v>6334</v>
      </c>
      <c r="C16013" t="s">
        <v>6766</v>
      </c>
      <c r="D16013">
        <v>120</v>
      </c>
      <c r="E16013" t="s">
        <v>6627</v>
      </c>
      <c r="F16013">
        <v>145</v>
      </c>
      <c r="G16013" t="s">
        <v>6627</v>
      </c>
      <c r="H16013">
        <v>15</v>
      </c>
      <c r="I16013" t="s">
        <v>29790</v>
      </c>
      <c r="J16013" t="s">
        <v>6630</v>
      </c>
      <c r="L16013" t="s">
        <v>6526</v>
      </c>
      <c r="M16013" t="s">
        <v>6630</v>
      </c>
      <c r="N16013" t="s">
        <v>6630</v>
      </c>
      <c r="O16013" t="s">
        <v>6630</v>
      </c>
      <c r="P16013" t="s">
        <v>6630</v>
      </c>
      <c r="Q16013" t="s">
        <v>6630</v>
      </c>
    </row>
    <row r="16014" spans="1:17" x14ac:dyDescent="0.35">
      <c r="A16014">
        <v>80814208</v>
      </c>
      <c r="B16014" t="s">
        <v>6334</v>
      </c>
      <c r="C16014" t="s">
        <v>6766</v>
      </c>
      <c r="D16014">
        <v>120</v>
      </c>
      <c r="E16014" t="s">
        <v>6627</v>
      </c>
      <c r="F16014">
        <v>145</v>
      </c>
      <c r="G16014" t="s">
        <v>6627</v>
      </c>
      <c r="H16014">
        <v>15</v>
      </c>
      <c r="I16014" t="s">
        <v>29791</v>
      </c>
      <c r="J16014" t="s">
        <v>6630</v>
      </c>
      <c r="L16014" t="s">
        <v>6526</v>
      </c>
      <c r="M16014" t="s">
        <v>6630</v>
      </c>
      <c r="N16014" t="s">
        <v>6630</v>
      </c>
      <c r="O16014" t="s">
        <v>6630</v>
      </c>
      <c r="P16014" t="s">
        <v>6630</v>
      </c>
      <c r="Q16014" t="s">
        <v>6630</v>
      </c>
    </row>
    <row r="16015" spans="1:17" x14ac:dyDescent="0.35">
      <c r="A16015">
        <v>80456809</v>
      </c>
      <c r="B16015" t="s">
        <v>6334</v>
      </c>
      <c r="C16015" t="s">
        <v>6766</v>
      </c>
      <c r="D16015">
        <v>120</v>
      </c>
      <c r="E16015" t="s">
        <v>6627</v>
      </c>
      <c r="F16015">
        <v>145</v>
      </c>
      <c r="G16015" t="s">
        <v>6627</v>
      </c>
      <c r="H16015">
        <v>15</v>
      </c>
      <c r="I16015" t="s">
        <v>29792</v>
      </c>
      <c r="J16015" t="s">
        <v>6630</v>
      </c>
      <c r="L16015" t="s">
        <v>6526</v>
      </c>
      <c r="M16015" t="s">
        <v>6630</v>
      </c>
      <c r="N16015" t="s">
        <v>6630</v>
      </c>
      <c r="O16015" t="s">
        <v>6630</v>
      </c>
      <c r="P16015" t="s">
        <v>6630</v>
      </c>
      <c r="Q16015" t="s">
        <v>6630</v>
      </c>
    </row>
    <row r="16016" spans="1:17" x14ac:dyDescent="0.35">
      <c r="A16016">
        <v>6397105501</v>
      </c>
      <c r="B16016" t="s">
        <v>6626</v>
      </c>
      <c r="C16016" t="s">
        <v>6540</v>
      </c>
      <c r="D16016">
        <v>131</v>
      </c>
      <c r="E16016" t="s">
        <v>8289</v>
      </c>
      <c r="F16016">
        <v>307</v>
      </c>
      <c r="G16016" t="s">
        <v>3774</v>
      </c>
      <c r="H16016">
        <v>100</v>
      </c>
      <c r="I16016" t="s">
        <v>29793</v>
      </c>
      <c r="J16016">
        <v>13200</v>
      </c>
      <c r="L16016" t="s">
        <v>6529</v>
      </c>
      <c r="M16016">
        <v>11847549</v>
      </c>
      <c r="N16016" t="s">
        <v>6630</v>
      </c>
      <c r="O16016" t="s">
        <v>29794</v>
      </c>
      <c r="P16016" t="s">
        <v>29795</v>
      </c>
      <c r="Q16016" t="s">
        <v>6630</v>
      </c>
    </row>
    <row r="16017" spans="1:17" x14ac:dyDescent="0.35">
      <c r="A16017">
        <v>9408109657</v>
      </c>
      <c r="B16017" t="s">
        <v>6626</v>
      </c>
      <c r="C16017" t="s">
        <v>6356</v>
      </c>
      <c r="D16017">
        <v>200</v>
      </c>
      <c r="E16017" t="s">
        <v>6659</v>
      </c>
      <c r="F16017">
        <v>208</v>
      </c>
      <c r="G16017" t="s">
        <v>3838</v>
      </c>
      <c r="H16017">
        <v>313</v>
      </c>
      <c r="I16017" t="s">
        <v>29796</v>
      </c>
      <c r="J16017">
        <v>13500</v>
      </c>
      <c r="L16017" t="s">
        <v>6529</v>
      </c>
      <c r="M16017">
        <v>11615908</v>
      </c>
      <c r="N16017" t="s">
        <v>6630</v>
      </c>
      <c r="O16017" t="s">
        <v>29797</v>
      </c>
      <c r="P16017" t="s">
        <v>6630</v>
      </c>
      <c r="Q16017" t="s">
        <v>6630</v>
      </c>
    </row>
    <row r="16018" spans="1:17" x14ac:dyDescent="0.35">
      <c r="A16018" t="s">
        <v>29798</v>
      </c>
      <c r="B16018" t="s">
        <v>6626</v>
      </c>
      <c r="C16018" t="s">
        <v>6628</v>
      </c>
      <c r="D16018" t="s">
        <v>6628</v>
      </c>
      <c r="E16018" t="s">
        <v>6628</v>
      </c>
      <c r="F16018" t="s">
        <v>6628</v>
      </c>
      <c r="G16018" t="s">
        <v>6628</v>
      </c>
      <c r="H16018" t="s">
        <v>6628</v>
      </c>
      <c r="I16018" t="s">
        <v>29799</v>
      </c>
      <c r="J16018" t="s">
        <v>6630</v>
      </c>
      <c r="L16018" t="s">
        <v>6526</v>
      </c>
      <c r="M16018">
        <v>10007319</v>
      </c>
      <c r="N16018" t="s">
        <v>6630</v>
      </c>
      <c r="O16018" t="s">
        <v>6630</v>
      </c>
      <c r="P16018" t="s">
        <v>6630</v>
      </c>
      <c r="Q16018" t="s">
        <v>6630</v>
      </c>
    </row>
    <row r="16019" spans="1:17" x14ac:dyDescent="0.35">
      <c r="A16019">
        <v>9410110152</v>
      </c>
      <c r="B16019" t="s">
        <v>6626</v>
      </c>
      <c r="C16019" t="s">
        <v>6356</v>
      </c>
      <c r="D16019">
        <v>200</v>
      </c>
      <c r="E16019" t="s">
        <v>6366</v>
      </c>
      <c r="F16019">
        <v>207</v>
      </c>
      <c r="G16019" t="s">
        <v>1357</v>
      </c>
      <c r="H16019">
        <v>745</v>
      </c>
      <c r="I16019" t="s">
        <v>29800</v>
      </c>
      <c r="J16019">
        <v>20800</v>
      </c>
      <c r="L16019" t="s">
        <v>6529</v>
      </c>
      <c r="M16019">
        <v>10008027</v>
      </c>
      <c r="N16019">
        <v>10061106</v>
      </c>
      <c r="O16019" t="s">
        <v>6630</v>
      </c>
      <c r="P16019">
        <v>20800.804011</v>
      </c>
      <c r="Q16019">
        <v>700</v>
      </c>
    </row>
    <row r="16020" spans="1:17" x14ac:dyDescent="0.35">
      <c r="A16020" t="s">
        <v>29801</v>
      </c>
      <c r="B16020" t="s">
        <v>6626</v>
      </c>
      <c r="C16020" t="s">
        <v>6628</v>
      </c>
      <c r="D16020" t="s">
        <v>6628</v>
      </c>
      <c r="E16020" t="s">
        <v>6628</v>
      </c>
      <c r="F16020" t="s">
        <v>6628</v>
      </c>
      <c r="G16020" t="s">
        <v>6628</v>
      </c>
      <c r="H16020" t="s">
        <v>6628</v>
      </c>
      <c r="I16020" t="s">
        <v>29802</v>
      </c>
      <c r="J16020" t="s">
        <v>6630</v>
      </c>
      <c r="L16020" t="s">
        <v>6526</v>
      </c>
      <c r="M16020">
        <v>10007319</v>
      </c>
      <c r="N16020" t="s">
        <v>6630</v>
      </c>
      <c r="O16020" t="s">
        <v>6630</v>
      </c>
      <c r="P16020" t="s">
        <v>6630</v>
      </c>
      <c r="Q16020" t="s">
        <v>6630</v>
      </c>
    </row>
    <row r="16021" spans="1:17" x14ac:dyDescent="0.35">
      <c r="A16021">
        <v>80064619</v>
      </c>
      <c r="B16021" t="s">
        <v>6334</v>
      </c>
      <c r="C16021" t="s">
        <v>6766</v>
      </c>
      <c r="D16021">
        <v>120</v>
      </c>
      <c r="E16021" t="s">
        <v>6627</v>
      </c>
      <c r="F16021">
        <v>145</v>
      </c>
      <c r="G16021" t="s">
        <v>6627</v>
      </c>
      <c r="H16021">
        <v>15</v>
      </c>
      <c r="I16021" t="s">
        <v>29803</v>
      </c>
      <c r="J16021" t="s">
        <v>6630</v>
      </c>
      <c r="L16021" t="s">
        <v>6526</v>
      </c>
      <c r="M16021" t="s">
        <v>6630</v>
      </c>
      <c r="N16021" t="s">
        <v>6630</v>
      </c>
      <c r="O16021" t="s">
        <v>6630</v>
      </c>
      <c r="P16021" t="s">
        <v>6630</v>
      </c>
      <c r="Q16021" t="s">
        <v>6630</v>
      </c>
    </row>
    <row r="16022" spans="1:17" x14ac:dyDescent="0.35">
      <c r="A16022">
        <v>9414112578</v>
      </c>
      <c r="B16022" t="s">
        <v>6626</v>
      </c>
      <c r="C16022" t="s">
        <v>6356</v>
      </c>
      <c r="D16022">
        <v>200</v>
      </c>
      <c r="E16022" t="s">
        <v>6357</v>
      </c>
      <c r="F16022">
        <v>209</v>
      </c>
      <c r="G16022" t="s">
        <v>977</v>
      </c>
      <c r="H16022">
        <v>310</v>
      </c>
      <c r="I16022" t="s">
        <v>29804</v>
      </c>
      <c r="J16022">
        <v>13566</v>
      </c>
      <c r="L16022" t="s">
        <v>6529</v>
      </c>
      <c r="M16022">
        <v>10128278</v>
      </c>
      <c r="N16022">
        <v>10169715</v>
      </c>
      <c r="O16022" t="s">
        <v>6630</v>
      </c>
      <c r="P16022" t="s">
        <v>6630</v>
      </c>
      <c r="Q16022">
        <v>700</v>
      </c>
    </row>
    <row r="16023" spans="1:17" x14ac:dyDescent="0.35">
      <c r="A16023">
        <v>9493012507</v>
      </c>
      <c r="B16023" t="s">
        <v>6626</v>
      </c>
      <c r="C16023" t="s">
        <v>8762</v>
      </c>
      <c r="D16023">
        <v>130</v>
      </c>
      <c r="E16023" t="s">
        <v>6628</v>
      </c>
      <c r="F16023" t="s">
        <v>6628</v>
      </c>
      <c r="G16023" t="s">
        <v>6628</v>
      </c>
      <c r="H16023" t="s">
        <v>6628</v>
      </c>
      <c r="I16023" t="s">
        <v>29805</v>
      </c>
      <c r="J16023" t="s">
        <v>6630</v>
      </c>
      <c r="L16023" t="s">
        <v>6529</v>
      </c>
      <c r="M16023" t="s">
        <v>6630</v>
      </c>
      <c r="N16023" t="s">
        <v>6630</v>
      </c>
      <c r="O16023" t="s">
        <v>6630</v>
      </c>
      <c r="P16023" t="s">
        <v>6799</v>
      </c>
      <c r="Q16023" t="s">
        <v>6630</v>
      </c>
    </row>
    <row r="16024" spans="1:17" x14ac:dyDescent="0.35">
      <c r="A16024">
        <v>32006</v>
      </c>
      <c r="B16024" t="s">
        <v>6334</v>
      </c>
      <c r="C16024" t="s">
        <v>6356</v>
      </c>
      <c r="D16024">
        <v>200</v>
      </c>
      <c r="E16024" t="s">
        <v>6366</v>
      </c>
      <c r="F16024">
        <v>207</v>
      </c>
      <c r="G16024" t="s">
        <v>1850</v>
      </c>
      <c r="H16024">
        <v>703</v>
      </c>
      <c r="I16024" t="s">
        <v>5121</v>
      </c>
      <c r="J16024">
        <v>32000</v>
      </c>
      <c r="L16024" t="s">
        <v>6526</v>
      </c>
      <c r="M16024">
        <v>10015504</v>
      </c>
      <c r="N16024">
        <v>10552327</v>
      </c>
      <c r="O16024" t="s">
        <v>5121</v>
      </c>
      <c r="P16024" t="s">
        <v>7922</v>
      </c>
      <c r="Q16024" t="s">
        <v>6630</v>
      </c>
    </row>
    <row r="16025" spans="1:17" x14ac:dyDescent="0.35">
      <c r="A16025">
        <v>9414112402</v>
      </c>
      <c r="B16025" t="s">
        <v>6334</v>
      </c>
      <c r="C16025" t="s">
        <v>6540</v>
      </c>
      <c r="D16025">
        <v>131</v>
      </c>
      <c r="E16025" t="s">
        <v>6672</v>
      </c>
      <c r="F16025">
        <v>703</v>
      </c>
      <c r="G16025" t="s">
        <v>7042</v>
      </c>
      <c r="H16025">
        <v>730</v>
      </c>
      <c r="I16025" t="s">
        <v>29806</v>
      </c>
      <c r="J16025">
        <v>13200</v>
      </c>
      <c r="L16025" t="s">
        <v>6529</v>
      </c>
      <c r="M16025">
        <v>14549150</v>
      </c>
      <c r="N16025">
        <v>15218977</v>
      </c>
      <c r="O16025" t="s">
        <v>6630</v>
      </c>
      <c r="P16025" t="s">
        <v>6630</v>
      </c>
      <c r="Q16025" t="s">
        <v>6630</v>
      </c>
    </row>
    <row r="16026" spans="1:17" x14ac:dyDescent="0.35">
      <c r="A16026">
        <v>80445607</v>
      </c>
      <c r="B16026" t="s">
        <v>6334</v>
      </c>
      <c r="C16026" t="s">
        <v>6766</v>
      </c>
      <c r="D16026">
        <v>120</v>
      </c>
      <c r="E16026" t="s">
        <v>6627</v>
      </c>
      <c r="F16026">
        <v>145</v>
      </c>
      <c r="G16026" t="s">
        <v>6627</v>
      </c>
      <c r="H16026">
        <v>15</v>
      </c>
      <c r="I16026" t="s">
        <v>29807</v>
      </c>
      <c r="J16026" t="s">
        <v>6630</v>
      </c>
      <c r="L16026" t="s">
        <v>6526</v>
      </c>
      <c r="M16026" t="s">
        <v>6630</v>
      </c>
      <c r="N16026" t="s">
        <v>6630</v>
      </c>
      <c r="O16026" t="s">
        <v>6630</v>
      </c>
      <c r="P16026" t="s">
        <v>6630</v>
      </c>
      <c r="Q16026" t="s">
        <v>6630</v>
      </c>
    </row>
    <row r="16027" spans="1:17" x14ac:dyDescent="0.35">
      <c r="A16027">
        <v>6393000105</v>
      </c>
      <c r="B16027" t="s">
        <v>6626</v>
      </c>
      <c r="C16027" t="s">
        <v>6356</v>
      </c>
      <c r="D16027">
        <v>200</v>
      </c>
      <c r="E16027" t="s">
        <v>6645</v>
      </c>
      <c r="F16027">
        <v>201</v>
      </c>
      <c r="G16027" t="s">
        <v>6628</v>
      </c>
      <c r="H16027" t="s">
        <v>6628</v>
      </c>
      <c r="I16027" t="s">
        <v>29808</v>
      </c>
      <c r="J16027" t="s">
        <v>6630</v>
      </c>
      <c r="L16027" t="s">
        <v>6529</v>
      </c>
      <c r="M16027" t="s">
        <v>6630</v>
      </c>
      <c r="N16027" t="s">
        <v>6630</v>
      </c>
      <c r="O16027" t="s">
        <v>6630</v>
      </c>
      <c r="P16027" t="s">
        <v>6630</v>
      </c>
      <c r="Q16027" t="s">
        <v>6630</v>
      </c>
    </row>
    <row r="16028" spans="1:17" x14ac:dyDescent="0.35">
      <c r="A16028">
        <v>3510110420</v>
      </c>
      <c r="B16028" t="s">
        <v>6626</v>
      </c>
      <c r="C16028" t="s">
        <v>6356</v>
      </c>
      <c r="D16028">
        <v>200</v>
      </c>
      <c r="E16028" t="s">
        <v>5245</v>
      </c>
      <c r="F16028">
        <v>202</v>
      </c>
      <c r="G16028" t="s">
        <v>5245</v>
      </c>
      <c r="H16028">
        <v>450</v>
      </c>
      <c r="I16028" t="s">
        <v>29809</v>
      </c>
      <c r="J16028">
        <v>20200</v>
      </c>
      <c r="L16028" t="s">
        <v>6529</v>
      </c>
      <c r="M16028">
        <v>13110938</v>
      </c>
      <c r="N16028" t="s">
        <v>6630</v>
      </c>
      <c r="O16028" t="s">
        <v>29810</v>
      </c>
      <c r="P16028" t="s">
        <v>6630</v>
      </c>
      <c r="Q16028" t="s">
        <v>6630</v>
      </c>
    </row>
    <row r="16029" spans="1:17" x14ac:dyDescent="0.35">
      <c r="A16029">
        <v>80663808</v>
      </c>
      <c r="B16029" t="s">
        <v>6334</v>
      </c>
      <c r="C16029" t="s">
        <v>6766</v>
      </c>
      <c r="D16029">
        <v>120</v>
      </c>
      <c r="E16029" t="s">
        <v>6627</v>
      </c>
      <c r="F16029">
        <v>145</v>
      </c>
      <c r="G16029" t="s">
        <v>6627</v>
      </c>
      <c r="H16029">
        <v>15</v>
      </c>
      <c r="I16029" t="s">
        <v>29811</v>
      </c>
      <c r="J16029" t="s">
        <v>6630</v>
      </c>
      <c r="L16029" t="s">
        <v>6526</v>
      </c>
      <c r="M16029" t="s">
        <v>6630</v>
      </c>
      <c r="N16029" t="s">
        <v>6630</v>
      </c>
      <c r="O16029" t="s">
        <v>6630</v>
      </c>
      <c r="P16029" t="s">
        <v>6630</v>
      </c>
      <c r="Q16029" t="s">
        <v>6630</v>
      </c>
    </row>
    <row r="16030" spans="1:17" x14ac:dyDescent="0.35">
      <c r="A16030">
        <v>80066008</v>
      </c>
      <c r="B16030" t="s">
        <v>6334</v>
      </c>
      <c r="C16030" t="s">
        <v>6766</v>
      </c>
      <c r="D16030">
        <v>120</v>
      </c>
      <c r="E16030" t="s">
        <v>6627</v>
      </c>
      <c r="F16030">
        <v>145</v>
      </c>
      <c r="G16030" t="s">
        <v>6627</v>
      </c>
      <c r="H16030">
        <v>15</v>
      </c>
      <c r="I16030" t="s">
        <v>29812</v>
      </c>
      <c r="J16030" t="s">
        <v>6630</v>
      </c>
      <c r="L16030" t="s">
        <v>6526</v>
      </c>
      <c r="M16030" t="s">
        <v>6630</v>
      </c>
      <c r="N16030" t="s">
        <v>6630</v>
      </c>
      <c r="O16030" t="s">
        <v>6630</v>
      </c>
      <c r="P16030" t="s">
        <v>6630</v>
      </c>
      <c r="Q16030" t="s">
        <v>6630</v>
      </c>
    </row>
    <row r="16031" spans="1:17" x14ac:dyDescent="0.35">
      <c r="A16031">
        <v>9413111848</v>
      </c>
      <c r="B16031" t="s">
        <v>6626</v>
      </c>
      <c r="C16031" t="s">
        <v>6356</v>
      </c>
      <c r="D16031">
        <v>200</v>
      </c>
      <c r="E16031" t="s">
        <v>6366</v>
      </c>
      <c r="F16031">
        <v>207</v>
      </c>
      <c r="G16031" t="s">
        <v>6698</v>
      </c>
      <c r="H16031">
        <v>725</v>
      </c>
      <c r="I16031" t="s">
        <v>29813</v>
      </c>
      <c r="J16031">
        <v>20840</v>
      </c>
      <c r="L16031" t="s">
        <v>6529</v>
      </c>
      <c r="M16031">
        <v>13208484</v>
      </c>
      <c r="N16031">
        <v>10448706</v>
      </c>
      <c r="O16031" t="s">
        <v>29814</v>
      </c>
      <c r="P16031" t="s">
        <v>6630</v>
      </c>
      <c r="Q16031" t="s">
        <v>6630</v>
      </c>
    </row>
    <row r="16032" spans="1:17" x14ac:dyDescent="0.35">
      <c r="A16032">
        <v>80744005</v>
      </c>
      <c r="B16032" t="s">
        <v>6334</v>
      </c>
      <c r="C16032" t="s">
        <v>6766</v>
      </c>
      <c r="D16032">
        <v>120</v>
      </c>
      <c r="E16032" t="s">
        <v>6627</v>
      </c>
      <c r="F16032">
        <v>145</v>
      </c>
      <c r="G16032" t="s">
        <v>6627</v>
      </c>
      <c r="H16032">
        <v>15</v>
      </c>
      <c r="I16032" t="s">
        <v>29815</v>
      </c>
      <c r="J16032" t="s">
        <v>6630</v>
      </c>
      <c r="L16032" t="s">
        <v>6526</v>
      </c>
      <c r="M16032" t="s">
        <v>6630</v>
      </c>
      <c r="N16032" t="s">
        <v>6630</v>
      </c>
      <c r="O16032" t="s">
        <v>6630</v>
      </c>
      <c r="P16032" t="s">
        <v>6630</v>
      </c>
      <c r="Q16032" t="s">
        <v>6630</v>
      </c>
    </row>
    <row r="16033" spans="1:17" x14ac:dyDescent="0.35">
      <c r="A16033">
        <v>80672606</v>
      </c>
      <c r="B16033" t="s">
        <v>6334</v>
      </c>
      <c r="C16033" t="s">
        <v>6766</v>
      </c>
      <c r="D16033">
        <v>120</v>
      </c>
      <c r="E16033" t="s">
        <v>6627</v>
      </c>
      <c r="F16033">
        <v>145</v>
      </c>
      <c r="G16033" t="s">
        <v>6627</v>
      </c>
      <c r="H16033">
        <v>15</v>
      </c>
      <c r="I16033" t="s">
        <v>29816</v>
      </c>
      <c r="J16033" t="s">
        <v>6630</v>
      </c>
      <c r="L16033" t="s">
        <v>6526</v>
      </c>
      <c r="M16033" t="s">
        <v>6630</v>
      </c>
      <c r="N16033" t="s">
        <v>6630</v>
      </c>
      <c r="O16033" t="s">
        <v>6630</v>
      </c>
      <c r="P16033" t="s">
        <v>6630</v>
      </c>
      <c r="Q16033" t="s">
        <v>6630</v>
      </c>
    </row>
    <row r="16034" spans="1:17" x14ac:dyDescent="0.35">
      <c r="A16034">
        <v>9407109311</v>
      </c>
      <c r="B16034" t="s">
        <v>6626</v>
      </c>
      <c r="C16034" t="s">
        <v>6356</v>
      </c>
      <c r="D16034">
        <v>200</v>
      </c>
      <c r="E16034" t="s">
        <v>6366</v>
      </c>
      <c r="F16034">
        <v>207</v>
      </c>
      <c r="G16034" t="s">
        <v>6657</v>
      </c>
      <c r="H16034">
        <v>420</v>
      </c>
      <c r="I16034" t="s">
        <v>29817</v>
      </c>
      <c r="J16034">
        <v>20115</v>
      </c>
      <c r="L16034" t="s">
        <v>6529</v>
      </c>
      <c r="M16034">
        <v>10851036</v>
      </c>
      <c r="N16034" t="s">
        <v>6630</v>
      </c>
      <c r="O16034" t="s">
        <v>29818</v>
      </c>
      <c r="P16034" t="s">
        <v>6630</v>
      </c>
      <c r="Q16034" t="s">
        <v>6630</v>
      </c>
    </row>
    <row r="16035" spans="1:17" x14ac:dyDescent="0.35">
      <c r="A16035" t="s">
        <v>29819</v>
      </c>
      <c r="B16035" t="s">
        <v>6626</v>
      </c>
      <c r="C16035" t="s">
        <v>6628</v>
      </c>
      <c r="D16035" t="s">
        <v>6628</v>
      </c>
      <c r="E16035" t="s">
        <v>6628</v>
      </c>
      <c r="F16035" t="s">
        <v>6628</v>
      </c>
      <c r="G16035" t="s">
        <v>6628</v>
      </c>
      <c r="H16035" t="s">
        <v>6628</v>
      </c>
      <c r="I16035" t="s">
        <v>29820</v>
      </c>
      <c r="J16035" t="s">
        <v>6630</v>
      </c>
      <c r="L16035" t="s">
        <v>6526</v>
      </c>
      <c r="M16035">
        <v>10007319</v>
      </c>
      <c r="N16035" t="s">
        <v>6630</v>
      </c>
      <c r="O16035" t="s">
        <v>6630</v>
      </c>
      <c r="P16035" t="s">
        <v>6630</v>
      </c>
      <c r="Q16035" t="s">
        <v>6630</v>
      </c>
    </row>
    <row r="16036" spans="1:17" x14ac:dyDescent="0.35">
      <c r="A16036">
        <v>3207109190</v>
      </c>
      <c r="B16036" t="s">
        <v>6626</v>
      </c>
      <c r="C16036" t="s">
        <v>6356</v>
      </c>
      <c r="D16036">
        <v>200</v>
      </c>
      <c r="E16036" t="s">
        <v>5245</v>
      </c>
      <c r="F16036">
        <v>202</v>
      </c>
      <c r="G16036" t="s">
        <v>5245</v>
      </c>
      <c r="H16036">
        <v>450</v>
      </c>
      <c r="I16036" t="s">
        <v>29821</v>
      </c>
      <c r="J16036">
        <v>20200</v>
      </c>
      <c r="L16036" t="s">
        <v>6529</v>
      </c>
      <c r="M16036">
        <v>11940031</v>
      </c>
      <c r="N16036" t="s">
        <v>6630</v>
      </c>
      <c r="O16036" t="s">
        <v>6630</v>
      </c>
      <c r="P16036" t="s">
        <v>25309</v>
      </c>
      <c r="Q16036" t="s">
        <v>6630</v>
      </c>
    </row>
    <row r="16037" spans="1:17" x14ac:dyDescent="0.35">
      <c r="A16037">
        <v>9493010902</v>
      </c>
      <c r="B16037" t="s">
        <v>6626</v>
      </c>
      <c r="C16037" t="s">
        <v>8762</v>
      </c>
      <c r="D16037">
        <v>130</v>
      </c>
      <c r="E16037" t="s">
        <v>6628</v>
      </c>
      <c r="F16037" t="s">
        <v>6628</v>
      </c>
      <c r="G16037" t="s">
        <v>14801</v>
      </c>
      <c r="H16037">
        <v>202</v>
      </c>
      <c r="I16037" t="s">
        <v>29822</v>
      </c>
      <c r="J16037" t="s">
        <v>6630</v>
      </c>
      <c r="L16037" t="s">
        <v>6529</v>
      </c>
      <c r="M16037" t="s">
        <v>6630</v>
      </c>
      <c r="N16037" t="s">
        <v>6630</v>
      </c>
      <c r="O16037" t="s">
        <v>6630</v>
      </c>
      <c r="P16037" t="s">
        <v>29823</v>
      </c>
      <c r="Q16037" t="s">
        <v>6630</v>
      </c>
    </row>
    <row r="16038" spans="1:17" x14ac:dyDescent="0.35">
      <c r="A16038">
        <v>6393100225</v>
      </c>
      <c r="B16038" t="s">
        <v>6626</v>
      </c>
      <c r="C16038" t="s">
        <v>6356</v>
      </c>
      <c r="D16038">
        <v>200</v>
      </c>
      <c r="E16038" t="s">
        <v>6366</v>
      </c>
      <c r="F16038">
        <v>207</v>
      </c>
      <c r="G16038" t="s">
        <v>7247</v>
      </c>
      <c r="H16038">
        <v>735</v>
      </c>
      <c r="I16038" t="s">
        <v>29824</v>
      </c>
      <c r="J16038" t="s">
        <v>6630</v>
      </c>
      <c r="L16038" t="s">
        <v>6529</v>
      </c>
      <c r="M16038" t="s">
        <v>6630</v>
      </c>
      <c r="N16038" t="s">
        <v>6630</v>
      </c>
      <c r="O16038" t="s">
        <v>6630</v>
      </c>
      <c r="P16038" t="s">
        <v>29825</v>
      </c>
      <c r="Q16038" t="s">
        <v>6630</v>
      </c>
    </row>
    <row r="16039" spans="1:17" x14ac:dyDescent="0.35">
      <c r="A16039">
        <v>80851207</v>
      </c>
      <c r="B16039" t="s">
        <v>6334</v>
      </c>
      <c r="C16039" t="s">
        <v>6766</v>
      </c>
      <c r="D16039">
        <v>120</v>
      </c>
      <c r="E16039" t="s">
        <v>6627</v>
      </c>
      <c r="F16039">
        <v>145</v>
      </c>
      <c r="G16039" t="s">
        <v>6627</v>
      </c>
      <c r="H16039">
        <v>15</v>
      </c>
      <c r="I16039" t="s">
        <v>29826</v>
      </c>
      <c r="J16039" t="s">
        <v>6630</v>
      </c>
      <c r="L16039" t="s">
        <v>6526</v>
      </c>
      <c r="M16039" t="s">
        <v>6630</v>
      </c>
      <c r="N16039" t="s">
        <v>6630</v>
      </c>
      <c r="O16039" t="s">
        <v>6630</v>
      </c>
      <c r="P16039" t="s">
        <v>6630</v>
      </c>
      <c r="Q16039" t="s">
        <v>6630</v>
      </c>
    </row>
    <row r="16040" spans="1:17" x14ac:dyDescent="0.35">
      <c r="A16040">
        <v>80205608</v>
      </c>
      <c r="B16040" t="s">
        <v>6334</v>
      </c>
      <c r="C16040" t="s">
        <v>6766</v>
      </c>
      <c r="D16040">
        <v>120</v>
      </c>
      <c r="E16040" t="s">
        <v>6627</v>
      </c>
      <c r="F16040">
        <v>145</v>
      </c>
      <c r="G16040" t="s">
        <v>6627</v>
      </c>
      <c r="H16040">
        <v>15</v>
      </c>
      <c r="I16040" t="s">
        <v>29827</v>
      </c>
      <c r="J16040" t="s">
        <v>6630</v>
      </c>
      <c r="L16040" t="s">
        <v>6526</v>
      </c>
      <c r="M16040" t="s">
        <v>6630</v>
      </c>
      <c r="N16040" t="s">
        <v>6630</v>
      </c>
      <c r="O16040" t="s">
        <v>6630</v>
      </c>
      <c r="P16040" t="s">
        <v>6630</v>
      </c>
      <c r="Q16040" t="s">
        <v>6630</v>
      </c>
    </row>
    <row r="16041" spans="1:17" x14ac:dyDescent="0.35">
      <c r="A16041">
        <v>6393100126</v>
      </c>
      <c r="B16041" t="s">
        <v>6626</v>
      </c>
      <c r="C16041" t="s">
        <v>6356</v>
      </c>
      <c r="D16041">
        <v>200</v>
      </c>
      <c r="E16041" t="s">
        <v>6366</v>
      </c>
      <c r="F16041">
        <v>207</v>
      </c>
      <c r="G16041" t="s">
        <v>3774</v>
      </c>
      <c r="H16041">
        <v>100</v>
      </c>
      <c r="I16041" t="s">
        <v>29828</v>
      </c>
      <c r="J16041" t="s">
        <v>6630</v>
      </c>
      <c r="L16041" t="s">
        <v>6529</v>
      </c>
      <c r="M16041" t="s">
        <v>6630</v>
      </c>
      <c r="N16041" t="s">
        <v>6630</v>
      </c>
      <c r="O16041" t="s">
        <v>6630</v>
      </c>
      <c r="P16041" t="s">
        <v>6830</v>
      </c>
      <c r="Q16041" t="s">
        <v>6630</v>
      </c>
    </row>
    <row r="16042" spans="1:17" x14ac:dyDescent="0.35">
      <c r="A16042" t="s">
        <v>29829</v>
      </c>
      <c r="B16042" t="s">
        <v>6626</v>
      </c>
      <c r="C16042" t="s">
        <v>6628</v>
      </c>
      <c r="D16042" t="s">
        <v>6628</v>
      </c>
      <c r="E16042" t="s">
        <v>6628</v>
      </c>
      <c r="F16042" t="s">
        <v>6628</v>
      </c>
      <c r="G16042" t="s">
        <v>6628</v>
      </c>
      <c r="H16042" t="s">
        <v>6628</v>
      </c>
      <c r="I16042" t="s">
        <v>29830</v>
      </c>
      <c r="J16042" t="s">
        <v>6630</v>
      </c>
      <c r="L16042" t="s">
        <v>6526</v>
      </c>
      <c r="M16042">
        <v>10007319</v>
      </c>
      <c r="N16042" t="s">
        <v>6630</v>
      </c>
      <c r="O16042" t="s">
        <v>6630</v>
      </c>
      <c r="P16042" t="s">
        <v>6630</v>
      </c>
      <c r="Q16042" t="s">
        <v>6630</v>
      </c>
    </row>
    <row r="16043" spans="1:17" x14ac:dyDescent="0.35">
      <c r="A16043">
        <v>80414011</v>
      </c>
      <c r="B16043" t="s">
        <v>6334</v>
      </c>
      <c r="C16043" t="s">
        <v>6766</v>
      </c>
      <c r="D16043">
        <v>120</v>
      </c>
      <c r="E16043" t="s">
        <v>6627</v>
      </c>
      <c r="F16043">
        <v>145</v>
      </c>
      <c r="G16043" t="s">
        <v>6627</v>
      </c>
      <c r="H16043">
        <v>15</v>
      </c>
      <c r="I16043" t="s">
        <v>29831</v>
      </c>
      <c r="J16043" t="s">
        <v>6630</v>
      </c>
      <c r="L16043" t="s">
        <v>6526</v>
      </c>
      <c r="M16043" t="s">
        <v>6630</v>
      </c>
      <c r="N16043" t="s">
        <v>6630</v>
      </c>
      <c r="O16043" t="s">
        <v>6630</v>
      </c>
      <c r="P16043" t="s">
        <v>6630</v>
      </c>
      <c r="Q16043" t="s">
        <v>6630</v>
      </c>
    </row>
    <row r="16044" spans="1:17" x14ac:dyDescent="0.35">
      <c r="A16044">
        <v>8700106404</v>
      </c>
      <c r="B16044" t="s">
        <v>6626</v>
      </c>
      <c r="C16044" t="s">
        <v>6356</v>
      </c>
      <c r="D16044">
        <v>200</v>
      </c>
      <c r="E16044" t="s">
        <v>6366</v>
      </c>
      <c r="F16044">
        <v>207</v>
      </c>
      <c r="G16044" t="s">
        <v>6640</v>
      </c>
      <c r="H16044">
        <v>746</v>
      </c>
      <c r="I16044" t="s">
        <v>29832</v>
      </c>
      <c r="J16044" t="s">
        <v>6630</v>
      </c>
      <c r="L16044" t="s">
        <v>6529</v>
      </c>
      <c r="M16044">
        <v>10488661</v>
      </c>
      <c r="N16044" t="s">
        <v>6630</v>
      </c>
      <c r="O16044" t="s">
        <v>6630</v>
      </c>
      <c r="P16044" t="s">
        <v>29833</v>
      </c>
      <c r="Q16044" t="s">
        <v>6630</v>
      </c>
    </row>
    <row r="16045" spans="1:17" x14ac:dyDescent="0.35">
      <c r="A16045">
        <v>9424116747</v>
      </c>
      <c r="B16045" t="s">
        <v>6334</v>
      </c>
      <c r="C16045" t="s">
        <v>6356</v>
      </c>
      <c r="D16045">
        <v>200</v>
      </c>
      <c r="E16045" t="s">
        <v>6645</v>
      </c>
      <c r="F16045">
        <v>201</v>
      </c>
      <c r="G16045" t="s">
        <v>6638</v>
      </c>
      <c r="H16045">
        <v>415</v>
      </c>
      <c r="I16045" t="s">
        <v>25441</v>
      </c>
      <c r="J16045">
        <v>20115</v>
      </c>
      <c r="L16045" t="s">
        <v>6529</v>
      </c>
      <c r="M16045">
        <v>11292854</v>
      </c>
      <c r="N16045">
        <v>12026241</v>
      </c>
      <c r="O16045" t="s">
        <v>6630</v>
      </c>
      <c r="P16045" t="s">
        <v>6630</v>
      </c>
      <c r="Q16045" t="s">
        <v>6630</v>
      </c>
    </row>
    <row r="16046" spans="1:17" x14ac:dyDescent="0.35">
      <c r="A16046">
        <v>8797105241</v>
      </c>
      <c r="B16046" t="s">
        <v>6626</v>
      </c>
      <c r="C16046" t="s">
        <v>6356</v>
      </c>
      <c r="D16046">
        <v>200</v>
      </c>
      <c r="E16046" t="s">
        <v>6701</v>
      </c>
      <c r="F16046">
        <v>500</v>
      </c>
      <c r="G16046" t="s">
        <v>3270</v>
      </c>
      <c r="H16046">
        <v>59</v>
      </c>
      <c r="I16046" t="s">
        <v>29834</v>
      </c>
      <c r="J16046">
        <v>12027</v>
      </c>
      <c r="L16046" t="s">
        <v>6529</v>
      </c>
      <c r="M16046" t="s">
        <v>6630</v>
      </c>
      <c r="N16046" t="s">
        <v>6630</v>
      </c>
      <c r="O16046" t="s">
        <v>6630</v>
      </c>
      <c r="P16046" t="s">
        <v>29835</v>
      </c>
      <c r="Q16046" t="s">
        <v>6630</v>
      </c>
    </row>
    <row r="16047" spans="1:17" x14ac:dyDescent="0.35">
      <c r="A16047">
        <v>6393100118</v>
      </c>
      <c r="B16047" t="s">
        <v>6626</v>
      </c>
      <c r="C16047" t="s">
        <v>6356</v>
      </c>
      <c r="D16047">
        <v>200</v>
      </c>
      <c r="E16047" t="s">
        <v>6366</v>
      </c>
      <c r="F16047">
        <v>207</v>
      </c>
      <c r="G16047" t="s">
        <v>3774</v>
      </c>
      <c r="H16047">
        <v>100</v>
      </c>
      <c r="I16047" t="s">
        <v>29836</v>
      </c>
      <c r="J16047" t="s">
        <v>6630</v>
      </c>
      <c r="L16047" t="s">
        <v>6529</v>
      </c>
      <c r="M16047" t="s">
        <v>6630</v>
      </c>
      <c r="N16047" t="s">
        <v>6630</v>
      </c>
      <c r="O16047" t="s">
        <v>6630</v>
      </c>
      <c r="P16047" t="s">
        <v>6830</v>
      </c>
      <c r="Q16047" t="s">
        <v>6630</v>
      </c>
    </row>
    <row r="16048" spans="1:17" x14ac:dyDescent="0.35">
      <c r="A16048">
        <v>8799106114</v>
      </c>
      <c r="B16048" t="s">
        <v>6626</v>
      </c>
      <c r="C16048" t="s">
        <v>6356</v>
      </c>
      <c r="D16048">
        <v>200</v>
      </c>
      <c r="E16048" t="s">
        <v>6701</v>
      </c>
      <c r="F16048">
        <v>500</v>
      </c>
      <c r="G16048" t="s">
        <v>7166</v>
      </c>
      <c r="H16048">
        <v>61</v>
      </c>
      <c r="I16048" t="s">
        <v>29837</v>
      </c>
      <c r="J16048">
        <v>12028</v>
      </c>
      <c r="L16048" t="s">
        <v>6529</v>
      </c>
      <c r="M16048" t="s">
        <v>6630</v>
      </c>
      <c r="N16048">
        <v>10323778</v>
      </c>
      <c r="O16048" t="s">
        <v>6630</v>
      </c>
      <c r="P16048" t="s">
        <v>29838</v>
      </c>
      <c r="Q16048" t="s">
        <v>6630</v>
      </c>
    </row>
    <row r="16049" spans="1:17" x14ac:dyDescent="0.35">
      <c r="A16049">
        <v>7901106776</v>
      </c>
      <c r="B16049" t="s">
        <v>6626</v>
      </c>
      <c r="C16049" t="s">
        <v>6356</v>
      </c>
      <c r="D16049">
        <v>200</v>
      </c>
      <c r="E16049" t="s">
        <v>6366</v>
      </c>
      <c r="F16049">
        <v>207</v>
      </c>
      <c r="G16049" t="s">
        <v>6662</v>
      </c>
      <c r="H16049">
        <v>720</v>
      </c>
      <c r="I16049" t="s">
        <v>29839</v>
      </c>
      <c r="J16049">
        <v>20800</v>
      </c>
      <c r="L16049" t="s">
        <v>6529</v>
      </c>
      <c r="M16049">
        <v>10506697</v>
      </c>
      <c r="N16049" t="s">
        <v>6630</v>
      </c>
      <c r="O16049" t="s">
        <v>7084</v>
      </c>
      <c r="P16049" t="s">
        <v>6765</v>
      </c>
      <c r="Q16049" t="s">
        <v>6630</v>
      </c>
    </row>
    <row r="16050" spans="1:17" x14ac:dyDescent="0.35">
      <c r="A16050">
        <v>80251108</v>
      </c>
      <c r="B16050" t="s">
        <v>6334</v>
      </c>
      <c r="C16050" t="s">
        <v>6766</v>
      </c>
      <c r="D16050">
        <v>120</v>
      </c>
      <c r="E16050" t="s">
        <v>6627</v>
      </c>
      <c r="F16050">
        <v>145</v>
      </c>
      <c r="G16050" t="s">
        <v>6627</v>
      </c>
      <c r="H16050">
        <v>15</v>
      </c>
      <c r="I16050" t="s">
        <v>29840</v>
      </c>
      <c r="J16050" t="s">
        <v>6630</v>
      </c>
      <c r="L16050" t="s">
        <v>6526</v>
      </c>
      <c r="M16050" t="s">
        <v>6630</v>
      </c>
      <c r="N16050" t="s">
        <v>6630</v>
      </c>
      <c r="O16050" t="s">
        <v>6630</v>
      </c>
      <c r="P16050" t="s">
        <v>6630</v>
      </c>
      <c r="Q16050" t="s">
        <v>6630</v>
      </c>
    </row>
    <row r="16051" spans="1:17" x14ac:dyDescent="0.35">
      <c r="A16051">
        <v>80601403</v>
      </c>
      <c r="B16051" t="s">
        <v>6334</v>
      </c>
      <c r="C16051" t="s">
        <v>6766</v>
      </c>
      <c r="D16051">
        <v>120</v>
      </c>
      <c r="E16051" t="s">
        <v>6627</v>
      </c>
      <c r="F16051">
        <v>145</v>
      </c>
      <c r="G16051" t="s">
        <v>6627</v>
      </c>
      <c r="H16051">
        <v>15</v>
      </c>
      <c r="I16051" t="s">
        <v>29841</v>
      </c>
      <c r="J16051" t="s">
        <v>6630</v>
      </c>
      <c r="L16051" t="s">
        <v>6526</v>
      </c>
      <c r="M16051" t="s">
        <v>6630</v>
      </c>
      <c r="N16051" t="s">
        <v>6630</v>
      </c>
      <c r="O16051" t="s">
        <v>6630</v>
      </c>
      <c r="P16051" t="s">
        <v>6630</v>
      </c>
      <c r="Q16051" t="s">
        <v>6630</v>
      </c>
    </row>
    <row r="16052" spans="1:17" x14ac:dyDescent="0.35">
      <c r="A16052">
        <v>80428705</v>
      </c>
      <c r="B16052" t="s">
        <v>6334</v>
      </c>
      <c r="C16052" t="s">
        <v>6766</v>
      </c>
      <c r="D16052">
        <v>120</v>
      </c>
      <c r="E16052" t="s">
        <v>6627</v>
      </c>
      <c r="F16052">
        <v>145</v>
      </c>
      <c r="G16052" t="s">
        <v>6627</v>
      </c>
      <c r="H16052">
        <v>15</v>
      </c>
      <c r="I16052" t="s">
        <v>29842</v>
      </c>
      <c r="J16052" t="s">
        <v>6630</v>
      </c>
      <c r="L16052" t="s">
        <v>6526</v>
      </c>
      <c r="M16052" t="s">
        <v>6630</v>
      </c>
      <c r="N16052" t="s">
        <v>6630</v>
      </c>
      <c r="O16052" t="s">
        <v>6630</v>
      </c>
      <c r="P16052" t="s">
        <v>6630</v>
      </c>
      <c r="Q16052" t="s">
        <v>6630</v>
      </c>
    </row>
    <row r="16053" spans="1:17" x14ac:dyDescent="0.35">
      <c r="A16053">
        <v>80442007</v>
      </c>
      <c r="B16053" t="s">
        <v>6334</v>
      </c>
      <c r="C16053" t="s">
        <v>6766</v>
      </c>
      <c r="D16053">
        <v>120</v>
      </c>
      <c r="E16053" t="s">
        <v>6627</v>
      </c>
      <c r="F16053">
        <v>145</v>
      </c>
      <c r="G16053" t="s">
        <v>6627</v>
      </c>
      <c r="H16053">
        <v>15</v>
      </c>
      <c r="I16053" t="s">
        <v>29843</v>
      </c>
      <c r="J16053" t="s">
        <v>6630</v>
      </c>
      <c r="L16053" t="s">
        <v>6526</v>
      </c>
      <c r="M16053" t="s">
        <v>6630</v>
      </c>
      <c r="N16053" t="s">
        <v>6630</v>
      </c>
      <c r="O16053" t="s">
        <v>6630</v>
      </c>
      <c r="P16053" t="s">
        <v>6630</v>
      </c>
      <c r="Q16053" t="s">
        <v>6630</v>
      </c>
    </row>
    <row r="16054" spans="1:17" x14ac:dyDescent="0.35">
      <c r="A16054">
        <v>7994014604</v>
      </c>
      <c r="B16054" t="s">
        <v>6626</v>
      </c>
      <c r="C16054" t="s">
        <v>8762</v>
      </c>
      <c r="D16054">
        <v>130</v>
      </c>
      <c r="E16054" t="s">
        <v>6628</v>
      </c>
      <c r="F16054" t="s">
        <v>6628</v>
      </c>
      <c r="G16054" t="s">
        <v>6628</v>
      </c>
      <c r="H16054" t="s">
        <v>6628</v>
      </c>
      <c r="I16054" t="s">
        <v>29844</v>
      </c>
      <c r="J16054" t="s">
        <v>6630</v>
      </c>
      <c r="L16054" t="s">
        <v>6529</v>
      </c>
      <c r="M16054" t="s">
        <v>6630</v>
      </c>
      <c r="N16054" t="s">
        <v>6630</v>
      </c>
      <c r="O16054" t="s">
        <v>6630</v>
      </c>
      <c r="P16054" t="s">
        <v>29845</v>
      </c>
      <c r="Q16054" t="s">
        <v>6630</v>
      </c>
    </row>
    <row r="16055" spans="1:17" x14ac:dyDescent="0.35">
      <c r="A16055">
        <v>9493010203</v>
      </c>
      <c r="B16055" t="s">
        <v>6626</v>
      </c>
      <c r="C16055" t="s">
        <v>8762</v>
      </c>
      <c r="D16055">
        <v>130</v>
      </c>
      <c r="E16055" t="s">
        <v>6628</v>
      </c>
      <c r="F16055" t="s">
        <v>6628</v>
      </c>
      <c r="G16055" t="s">
        <v>7005</v>
      </c>
      <c r="H16055">
        <v>740</v>
      </c>
      <c r="I16055" t="s">
        <v>29846</v>
      </c>
      <c r="J16055" t="s">
        <v>6630</v>
      </c>
      <c r="L16055" t="s">
        <v>6529</v>
      </c>
      <c r="M16055" t="s">
        <v>6630</v>
      </c>
      <c r="N16055" t="s">
        <v>6630</v>
      </c>
      <c r="O16055" t="s">
        <v>6630</v>
      </c>
      <c r="P16055" t="s">
        <v>24579</v>
      </c>
      <c r="Q16055" t="s">
        <v>6630</v>
      </c>
    </row>
    <row r="16056" spans="1:17" x14ac:dyDescent="0.35">
      <c r="A16056">
        <v>7910110132</v>
      </c>
      <c r="B16056" t="s">
        <v>6626</v>
      </c>
      <c r="C16056" t="s">
        <v>6356</v>
      </c>
      <c r="D16056">
        <v>200</v>
      </c>
      <c r="E16056" t="s">
        <v>6645</v>
      </c>
      <c r="F16056">
        <v>201</v>
      </c>
      <c r="G16056" t="s">
        <v>6657</v>
      </c>
      <c r="H16056">
        <v>420</v>
      </c>
      <c r="I16056" t="s">
        <v>29847</v>
      </c>
      <c r="J16056" t="s">
        <v>6630</v>
      </c>
      <c r="L16056" t="s">
        <v>6529</v>
      </c>
      <c r="M16056">
        <v>13331677</v>
      </c>
      <c r="N16056">
        <v>10803544</v>
      </c>
      <c r="O16056" t="s">
        <v>29848</v>
      </c>
      <c r="P16056" t="s">
        <v>29849</v>
      </c>
      <c r="Q16056" t="s">
        <v>6630</v>
      </c>
    </row>
    <row r="16057" spans="1:17" x14ac:dyDescent="0.35">
      <c r="A16057">
        <v>9423116371</v>
      </c>
      <c r="B16057" t="s">
        <v>6334</v>
      </c>
      <c r="C16057" t="s">
        <v>6356</v>
      </c>
      <c r="D16057">
        <v>200</v>
      </c>
      <c r="E16057" t="s">
        <v>6645</v>
      </c>
      <c r="F16057">
        <v>201</v>
      </c>
      <c r="G16057" t="s">
        <v>6638</v>
      </c>
      <c r="H16057">
        <v>415</v>
      </c>
      <c r="I16057" t="s">
        <v>29850</v>
      </c>
      <c r="J16057">
        <v>20115</v>
      </c>
      <c r="L16057" t="s">
        <v>6529</v>
      </c>
      <c r="M16057">
        <v>13899035</v>
      </c>
      <c r="N16057">
        <v>13220281</v>
      </c>
      <c r="O16057" t="s">
        <v>6630</v>
      </c>
      <c r="P16057" t="s">
        <v>6630</v>
      </c>
      <c r="Q16057" t="s">
        <v>6630</v>
      </c>
    </row>
    <row r="16058" spans="1:17" x14ac:dyDescent="0.35">
      <c r="A16058">
        <v>3504108285</v>
      </c>
      <c r="B16058" t="s">
        <v>6626</v>
      </c>
      <c r="C16058" t="s">
        <v>6356</v>
      </c>
      <c r="D16058">
        <v>200</v>
      </c>
      <c r="E16058" t="s">
        <v>5245</v>
      </c>
      <c r="F16058">
        <v>202</v>
      </c>
      <c r="G16058" t="s">
        <v>5245</v>
      </c>
      <c r="H16058">
        <v>450</v>
      </c>
      <c r="I16058" t="s">
        <v>29851</v>
      </c>
      <c r="J16058">
        <v>20200</v>
      </c>
      <c r="L16058" t="s">
        <v>6529</v>
      </c>
      <c r="M16058">
        <v>11940031</v>
      </c>
      <c r="N16058" t="s">
        <v>6630</v>
      </c>
      <c r="O16058" t="s">
        <v>29852</v>
      </c>
      <c r="P16058" t="s">
        <v>29853</v>
      </c>
      <c r="Q16058" t="s">
        <v>6630</v>
      </c>
    </row>
    <row r="16059" spans="1:17" x14ac:dyDescent="0.35">
      <c r="A16059">
        <v>9414112719</v>
      </c>
      <c r="B16059" t="s">
        <v>6626</v>
      </c>
      <c r="C16059" t="s">
        <v>6356</v>
      </c>
      <c r="D16059">
        <v>200</v>
      </c>
      <c r="E16059" t="s">
        <v>6366</v>
      </c>
      <c r="F16059">
        <v>207</v>
      </c>
      <c r="G16059" t="s">
        <v>1357</v>
      </c>
      <c r="H16059">
        <v>745</v>
      </c>
      <c r="I16059" t="s">
        <v>29854</v>
      </c>
      <c r="J16059">
        <v>20800</v>
      </c>
      <c r="L16059" t="s">
        <v>6529</v>
      </c>
      <c r="M16059">
        <v>13342181</v>
      </c>
      <c r="N16059">
        <v>13346932</v>
      </c>
      <c r="O16059" t="s">
        <v>6694</v>
      </c>
      <c r="P16059" t="s">
        <v>6630</v>
      </c>
      <c r="Q16059">
        <v>700</v>
      </c>
    </row>
    <row r="16060" spans="1:17" x14ac:dyDescent="0.35">
      <c r="A16060">
        <v>31060</v>
      </c>
      <c r="B16060" t="s">
        <v>6626</v>
      </c>
      <c r="C16060" t="s">
        <v>6356</v>
      </c>
      <c r="D16060">
        <v>200</v>
      </c>
      <c r="E16060" t="s">
        <v>6366</v>
      </c>
      <c r="F16060">
        <v>207</v>
      </c>
      <c r="G16060" t="s">
        <v>10603</v>
      </c>
      <c r="H16060">
        <v>770</v>
      </c>
      <c r="I16060" t="s">
        <v>29855</v>
      </c>
      <c r="J16060" t="s">
        <v>6630</v>
      </c>
      <c r="L16060" t="s">
        <v>6526</v>
      </c>
      <c r="M16060" t="s">
        <v>6630</v>
      </c>
      <c r="N16060">
        <v>10565304</v>
      </c>
      <c r="O16060" t="s">
        <v>6630</v>
      </c>
      <c r="P16060" t="s">
        <v>29856</v>
      </c>
      <c r="Q16060" t="s">
        <v>6630</v>
      </c>
    </row>
    <row r="16061" spans="1:17" x14ac:dyDescent="0.35">
      <c r="A16061">
        <v>6303107795</v>
      </c>
      <c r="B16061" t="s">
        <v>6626</v>
      </c>
      <c r="C16061" t="s">
        <v>6356</v>
      </c>
      <c r="D16061">
        <v>200</v>
      </c>
      <c r="E16061" t="s">
        <v>6366</v>
      </c>
      <c r="F16061">
        <v>207</v>
      </c>
      <c r="G16061" t="s">
        <v>6638</v>
      </c>
      <c r="H16061">
        <v>415</v>
      </c>
      <c r="I16061" t="s">
        <v>29857</v>
      </c>
      <c r="J16061" t="s">
        <v>6630</v>
      </c>
      <c r="L16061" t="s">
        <v>6529</v>
      </c>
      <c r="M16061">
        <v>10568741</v>
      </c>
      <c r="N16061">
        <v>10007830</v>
      </c>
      <c r="O16061" t="s">
        <v>29858</v>
      </c>
      <c r="P16061" t="s">
        <v>29859</v>
      </c>
      <c r="Q16061" t="s">
        <v>6630</v>
      </c>
    </row>
    <row r="16062" spans="1:17" x14ac:dyDescent="0.35">
      <c r="A16062">
        <v>9401105410</v>
      </c>
      <c r="B16062" t="s">
        <v>6626</v>
      </c>
      <c r="C16062" t="s">
        <v>6540</v>
      </c>
      <c r="D16062">
        <v>131</v>
      </c>
      <c r="E16062" t="s">
        <v>2905</v>
      </c>
      <c r="F16062">
        <v>300</v>
      </c>
      <c r="G16062" t="s">
        <v>3774</v>
      </c>
      <c r="H16062">
        <v>100</v>
      </c>
      <c r="I16062" t="s">
        <v>29860</v>
      </c>
      <c r="J16062">
        <v>13500</v>
      </c>
      <c r="L16062" t="s">
        <v>6529</v>
      </c>
      <c r="M16062" t="s">
        <v>6630</v>
      </c>
      <c r="N16062">
        <v>10523438</v>
      </c>
      <c r="O16062" t="s">
        <v>29861</v>
      </c>
      <c r="P16062" t="s">
        <v>29862</v>
      </c>
      <c r="Q16062" t="s">
        <v>6630</v>
      </c>
    </row>
    <row r="16063" spans="1:17" x14ac:dyDescent="0.35">
      <c r="A16063">
        <v>6304108325</v>
      </c>
      <c r="B16063" t="s">
        <v>6626</v>
      </c>
      <c r="C16063" t="s">
        <v>6356</v>
      </c>
      <c r="D16063">
        <v>200</v>
      </c>
      <c r="E16063" t="s">
        <v>6366</v>
      </c>
      <c r="F16063">
        <v>207</v>
      </c>
      <c r="G16063" t="s">
        <v>8631</v>
      </c>
      <c r="H16063">
        <v>400</v>
      </c>
      <c r="I16063" t="s">
        <v>29863</v>
      </c>
      <c r="J16063" t="s">
        <v>6630</v>
      </c>
      <c r="L16063" t="s">
        <v>6529</v>
      </c>
      <c r="M16063">
        <v>10507551</v>
      </c>
      <c r="N16063">
        <v>10429732</v>
      </c>
      <c r="O16063" t="s">
        <v>6630</v>
      </c>
      <c r="P16063" t="s">
        <v>29864</v>
      </c>
      <c r="Q16063" t="s">
        <v>6630</v>
      </c>
    </row>
    <row r="16064" spans="1:17" x14ac:dyDescent="0.35">
      <c r="A16064">
        <v>9424116816</v>
      </c>
      <c r="B16064" t="s">
        <v>6334</v>
      </c>
      <c r="C16064" t="s">
        <v>6356</v>
      </c>
      <c r="D16064">
        <v>200</v>
      </c>
      <c r="E16064" t="s">
        <v>6366</v>
      </c>
      <c r="F16064">
        <v>207</v>
      </c>
      <c r="G16064" t="s">
        <v>176</v>
      </c>
      <c r="H16064">
        <v>705</v>
      </c>
      <c r="I16064" t="s">
        <v>21824</v>
      </c>
      <c r="J16064">
        <v>20800</v>
      </c>
      <c r="L16064" t="s">
        <v>6529</v>
      </c>
      <c r="M16064">
        <v>13133072</v>
      </c>
      <c r="N16064">
        <v>10039940</v>
      </c>
      <c r="O16064" t="s">
        <v>6630</v>
      </c>
      <c r="P16064" t="s">
        <v>6630</v>
      </c>
      <c r="Q16064">
        <v>700</v>
      </c>
    </row>
    <row r="16065" spans="1:17" x14ac:dyDescent="0.35">
      <c r="A16065">
        <v>3993100309</v>
      </c>
      <c r="B16065" t="s">
        <v>6626</v>
      </c>
      <c r="C16065" t="s">
        <v>6356</v>
      </c>
      <c r="D16065">
        <v>200</v>
      </c>
      <c r="E16065" t="s">
        <v>5245</v>
      </c>
      <c r="F16065">
        <v>202</v>
      </c>
      <c r="G16065" t="s">
        <v>6628</v>
      </c>
      <c r="H16065" t="s">
        <v>6628</v>
      </c>
      <c r="I16065" t="s">
        <v>29865</v>
      </c>
      <c r="J16065" t="s">
        <v>6630</v>
      </c>
      <c r="L16065" t="s">
        <v>6529</v>
      </c>
      <c r="M16065" t="s">
        <v>6630</v>
      </c>
      <c r="N16065">
        <v>10001605</v>
      </c>
      <c r="O16065" t="s">
        <v>6630</v>
      </c>
      <c r="P16065" t="s">
        <v>29866</v>
      </c>
      <c r="Q16065" t="s">
        <v>6630</v>
      </c>
    </row>
    <row r="16066" spans="1:17" x14ac:dyDescent="0.35">
      <c r="A16066">
        <v>80521707</v>
      </c>
      <c r="B16066" t="s">
        <v>6334</v>
      </c>
      <c r="C16066" t="s">
        <v>6766</v>
      </c>
      <c r="D16066">
        <v>120</v>
      </c>
      <c r="E16066" t="s">
        <v>6627</v>
      </c>
      <c r="F16066">
        <v>145</v>
      </c>
      <c r="G16066" t="s">
        <v>6627</v>
      </c>
      <c r="H16066">
        <v>15</v>
      </c>
      <c r="I16066" t="s">
        <v>29867</v>
      </c>
      <c r="J16066" t="s">
        <v>6630</v>
      </c>
      <c r="L16066" t="s">
        <v>6526</v>
      </c>
      <c r="M16066" t="s">
        <v>6630</v>
      </c>
      <c r="N16066" t="s">
        <v>6630</v>
      </c>
      <c r="O16066" t="s">
        <v>6630</v>
      </c>
      <c r="P16066" t="s">
        <v>6630</v>
      </c>
      <c r="Q16066" t="s">
        <v>6630</v>
      </c>
    </row>
    <row r="16067" spans="1:17" x14ac:dyDescent="0.35">
      <c r="A16067">
        <v>7904108284</v>
      </c>
      <c r="B16067" t="s">
        <v>6626</v>
      </c>
      <c r="C16067" t="s">
        <v>6356</v>
      </c>
      <c r="D16067">
        <v>200</v>
      </c>
      <c r="E16067" t="s">
        <v>6366</v>
      </c>
      <c r="F16067">
        <v>207</v>
      </c>
      <c r="G16067" t="s">
        <v>6657</v>
      </c>
      <c r="H16067">
        <v>420</v>
      </c>
      <c r="I16067" t="s">
        <v>29868</v>
      </c>
      <c r="J16067" t="s">
        <v>6630</v>
      </c>
      <c r="L16067" t="s">
        <v>6529</v>
      </c>
      <c r="M16067">
        <v>10856718</v>
      </c>
      <c r="N16067">
        <v>10635131</v>
      </c>
      <c r="O16067" t="s">
        <v>29869</v>
      </c>
      <c r="P16067" t="s">
        <v>6630</v>
      </c>
      <c r="Q16067">
        <v>100</v>
      </c>
    </row>
    <row r="16068" spans="1:17" x14ac:dyDescent="0.35">
      <c r="A16068">
        <v>9411110697</v>
      </c>
      <c r="B16068" t="s">
        <v>6626</v>
      </c>
      <c r="C16068" t="s">
        <v>6540</v>
      </c>
      <c r="D16068">
        <v>131</v>
      </c>
      <c r="E16068" t="s">
        <v>6540</v>
      </c>
      <c r="F16068">
        <v>309</v>
      </c>
      <c r="G16068" t="s">
        <v>10516</v>
      </c>
      <c r="H16068">
        <v>986</v>
      </c>
      <c r="I16068" t="s">
        <v>29870</v>
      </c>
      <c r="J16068">
        <v>13200</v>
      </c>
      <c r="L16068" t="s">
        <v>6529</v>
      </c>
      <c r="M16068">
        <v>10279551</v>
      </c>
      <c r="N16068" t="s">
        <v>6630</v>
      </c>
      <c r="O16068" t="s">
        <v>6630</v>
      </c>
      <c r="P16068" t="s">
        <v>29871</v>
      </c>
      <c r="Q16068">
        <v>100</v>
      </c>
    </row>
    <row r="16069" spans="1:17" x14ac:dyDescent="0.35">
      <c r="A16069">
        <v>9419115267</v>
      </c>
      <c r="B16069" t="s">
        <v>6626</v>
      </c>
      <c r="C16069" t="s">
        <v>6356</v>
      </c>
      <c r="D16069">
        <v>200</v>
      </c>
      <c r="E16069" t="s">
        <v>6366</v>
      </c>
      <c r="F16069">
        <v>207</v>
      </c>
      <c r="G16069" t="s">
        <v>3257</v>
      </c>
      <c r="H16069">
        <v>788</v>
      </c>
      <c r="I16069" t="s">
        <v>29872</v>
      </c>
      <c r="J16069">
        <v>20800</v>
      </c>
      <c r="L16069" t="s">
        <v>6529</v>
      </c>
      <c r="M16069">
        <v>10015398</v>
      </c>
      <c r="N16069">
        <v>11410021</v>
      </c>
      <c r="O16069" t="s">
        <v>6630</v>
      </c>
      <c r="P16069" t="s">
        <v>6630</v>
      </c>
      <c r="Q16069">
        <v>700</v>
      </c>
    </row>
    <row r="16070" spans="1:17" x14ac:dyDescent="0.35">
      <c r="A16070">
        <v>9694100580</v>
      </c>
      <c r="B16070" t="s">
        <v>6626</v>
      </c>
      <c r="C16070" t="s">
        <v>6356</v>
      </c>
      <c r="D16070">
        <v>200</v>
      </c>
      <c r="E16070" t="s">
        <v>6645</v>
      </c>
      <c r="F16070">
        <v>201</v>
      </c>
      <c r="G16070" t="s">
        <v>7742</v>
      </c>
      <c r="H16070">
        <v>425</v>
      </c>
      <c r="I16070" t="s">
        <v>29873</v>
      </c>
      <c r="J16070" t="s">
        <v>6630</v>
      </c>
      <c r="L16070" t="s">
        <v>6529</v>
      </c>
      <c r="M16070" t="s">
        <v>6630</v>
      </c>
      <c r="N16070" t="s">
        <v>6630</v>
      </c>
      <c r="O16070" t="s">
        <v>29874</v>
      </c>
      <c r="P16070" t="s">
        <v>7784</v>
      </c>
      <c r="Q16070">
        <v>200</v>
      </c>
    </row>
    <row r="16071" spans="1:17" x14ac:dyDescent="0.35">
      <c r="A16071">
        <v>80739806</v>
      </c>
      <c r="B16071" t="s">
        <v>6334</v>
      </c>
      <c r="C16071" t="s">
        <v>6766</v>
      </c>
      <c r="D16071">
        <v>120</v>
      </c>
      <c r="E16071" t="s">
        <v>6627</v>
      </c>
      <c r="F16071">
        <v>145</v>
      </c>
      <c r="G16071" t="s">
        <v>6627</v>
      </c>
      <c r="H16071">
        <v>15</v>
      </c>
      <c r="I16071" t="s">
        <v>29875</v>
      </c>
      <c r="J16071" t="s">
        <v>6630</v>
      </c>
      <c r="L16071" t="s">
        <v>6526</v>
      </c>
      <c r="M16071" t="s">
        <v>6630</v>
      </c>
      <c r="N16071" t="s">
        <v>6630</v>
      </c>
      <c r="O16071" t="s">
        <v>6630</v>
      </c>
      <c r="P16071" t="s">
        <v>6630</v>
      </c>
      <c r="Q16071" t="s">
        <v>6630</v>
      </c>
    </row>
    <row r="16072" spans="1:17" x14ac:dyDescent="0.35">
      <c r="A16072">
        <v>80511442</v>
      </c>
      <c r="B16072" t="s">
        <v>6334</v>
      </c>
      <c r="C16072" t="s">
        <v>6766</v>
      </c>
      <c r="D16072">
        <v>120</v>
      </c>
      <c r="E16072" t="s">
        <v>6627</v>
      </c>
      <c r="F16072">
        <v>145</v>
      </c>
      <c r="G16072" t="s">
        <v>6627</v>
      </c>
      <c r="H16072">
        <v>15</v>
      </c>
      <c r="I16072" t="s">
        <v>29876</v>
      </c>
      <c r="J16072" t="s">
        <v>6630</v>
      </c>
      <c r="L16072" t="s">
        <v>6526</v>
      </c>
      <c r="M16072" t="s">
        <v>6630</v>
      </c>
      <c r="N16072" t="s">
        <v>6630</v>
      </c>
      <c r="O16072" t="s">
        <v>6630</v>
      </c>
      <c r="P16072" t="s">
        <v>6630</v>
      </c>
      <c r="Q16072" t="s">
        <v>6630</v>
      </c>
    </row>
    <row r="16073" spans="1:17" x14ac:dyDescent="0.35">
      <c r="A16073">
        <v>7994015525</v>
      </c>
      <c r="B16073" t="s">
        <v>6626</v>
      </c>
      <c r="C16073" t="s">
        <v>8762</v>
      </c>
      <c r="D16073">
        <v>130</v>
      </c>
      <c r="E16073" t="s">
        <v>6628</v>
      </c>
      <c r="F16073" t="s">
        <v>6628</v>
      </c>
      <c r="G16073" t="s">
        <v>6628</v>
      </c>
      <c r="H16073" t="s">
        <v>6628</v>
      </c>
      <c r="I16073" t="s">
        <v>29877</v>
      </c>
      <c r="J16073" t="s">
        <v>6630</v>
      </c>
      <c r="L16073" t="s">
        <v>6529</v>
      </c>
      <c r="M16073" t="s">
        <v>6630</v>
      </c>
      <c r="N16073" t="s">
        <v>6630</v>
      </c>
      <c r="O16073" t="s">
        <v>29878</v>
      </c>
      <c r="P16073" t="s">
        <v>23753</v>
      </c>
      <c r="Q16073" t="s">
        <v>6630</v>
      </c>
    </row>
    <row r="16074" spans="1:17" x14ac:dyDescent="0.35">
      <c r="A16074">
        <v>6393100241</v>
      </c>
      <c r="B16074" t="s">
        <v>6626</v>
      </c>
      <c r="C16074" t="s">
        <v>6356</v>
      </c>
      <c r="D16074">
        <v>200</v>
      </c>
      <c r="E16074" t="s">
        <v>6366</v>
      </c>
      <c r="F16074">
        <v>207</v>
      </c>
      <c r="G16074" t="s">
        <v>7247</v>
      </c>
      <c r="H16074">
        <v>735</v>
      </c>
      <c r="I16074" t="s">
        <v>29879</v>
      </c>
      <c r="J16074" t="s">
        <v>6630</v>
      </c>
      <c r="L16074" t="s">
        <v>6529</v>
      </c>
      <c r="M16074" t="s">
        <v>6630</v>
      </c>
      <c r="N16074" t="s">
        <v>6630</v>
      </c>
      <c r="O16074" t="s">
        <v>6630</v>
      </c>
      <c r="P16074" t="s">
        <v>29880</v>
      </c>
      <c r="Q16074" t="s">
        <v>6630</v>
      </c>
    </row>
    <row r="16075" spans="1:17" x14ac:dyDescent="0.35">
      <c r="A16075">
        <v>95000</v>
      </c>
      <c r="B16075" t="s">
        <v>6334</v>
      </c>
      <c r="C16075" t="s">
        <v>6356</v>
      </c>
      <c r="D16075">
        <v>200</v>
      </c>
      <c r="E16075" t="s">
        <v>6357</v>
      </c>
      <c r="F16075">
        <v>209</v>
      </c>
      <c r="G16075" t="s">
        <v>1998</v>
      </c>
      <c r="H16075">
        <v>335</v>
      </c>
      <c r="I16075" t="s">
        <v>29881</v>
      </c>
      <c r="J16075" t="s">
        <v>6630</v>
      </c>
      <c r="L16075" t="s">
        <v>6526</v>
      </c>
      <c r="M16075" t="s">
        <v>6630</v>
      </c>
      <c r="N16075" t="s">
        <v>6630</v>
      </c>
      <c r="O16075" t="s">
        <v>6630</v>
      </c>
      <c r="P16075" t="s">
        <v>6630</v>
      </c>
      <c r="Q16075" t="s">
        <v>6630</v>
      </c>
    </row>
    <row r="16076" spans="1:17" x14ac:dyDescent="0.35">
      <c r="A16076">
        <v>6302107148</v>
      </c>
      <c r="B16076" t="s">
        <v>6626</v>
      </c>
      <c r="C16076" t="s">
        <v>6356</v>
      </c>
      <c r="D16076">
        <v>200</v>
      </c>
      <c r="E16076" t="s">
        <v>6366</v>
      </c>
      <c r="F16076">
        <v>207</v>
      </c>
      <c r="G16076" t="s">
        <v>6662</v>
      </c>
      <c r="H16076">
        <v>720</v>
      </c>
      <c r="I16076" t="s">
        <v>29882</v>
      </c>
      <c r="J16076">
        <v>20800</v>
      </c>
      <c r="L16076" t="s">
        <v>6529</v>
      </c>
      <c r="M16076">
        <v>10506697</v>
      </c>
      <c r="N16076" t="s">
        <v>6630</v>
      </c>
      <c r="O16076" t="s">
        <v>14731</v>
      </c>
      <c r="P16076" t="s">
        <v>29883</v>
      </c>
      <c r="Q16076" t="s">
        <v>6630</v>
      </c>
    </row>
    <row r="16077" spans="1:17" x14ac:dyDescent="0.35">
      <c r="A16077">
        <v>80516802</v>
      </c>
      <c r="B16077" t="s">
        <v>6334</v>
      </c>
      <c r="C16077" t="s">
        <v>6766</v>
      </c>
      <c r="D16077">
        <v>120</v>
      </c>
      <c r="E16077" t="s">
        <v>6627</v>
      </c>
      <c r="F16077">
        <v>145</v>
      </c>
      <c r="G16077" t="s">
        <v>6627</v>
      </c>
      <c r="H16077">
        <v>15</v>
      </c>
      <c r="I16077" t="s">
        <v>29884</v>
      </c>
      <c r="J16077" t="s">
        <v>6630</v>
      </c>
      <c r="L16077" t="s">
        <v>6526</v>
      </c>
      <c r="M16077" t="s">
        <v>6630</v>
      </c>
      <c r="N16077" t="s">
        <v>6630</v>
      </c>
      <c r="O16077" t="s">
        <v>6630</v>
      </c>
      <c r="P16077" t="s">
        <v>6630</v>
      </c>
      <c r="Q16077" t="s">
        <v>6630</v>
      </c>
    </row>
    <row r="16078" spans="1:17" x14ac:dyDescent="0.35">
      <c r="A16078" t="s">
        <v>29885</v>
      </c>
      <c r="B16078" t="s">
        <v>6626</v>
      </c>
      <c r="C16078" t="s">
        <v>6628</v>
      </c>
      <c r="D16078" t="s">
        <v>6628</v>
      </c>
      <c r="E16078" t="s">
        <v>6628</v>
      </c>
      <c r="F16078" t="s">
        <v>6628</v>
      </c>
      <c r="G16078" t="s">
        <v>6628</v>
      </c>
      <c r="H16078" t="s">
        <v>6628</v>
      </c>
      <c r="I16078" t="s">
        <v>29886</v>
      </c>
      <c r="J16078" t="s">
        <v>6630</v>
      </c>
      <c r="L16078" t="s">
        <v>6526</v>
      </c>
      <c r="M16078">
        <v>10007319</v>
      </c>
      <c r="N16078" t="s">
        <v>6630</v>
      </c>
      <c r="O16078" t="s">
        <v>6630</v>
      </c>
      <c r="P16078" t="s">
        <v>6630</v>
      </c>
      <c r="Q16078" t="s">
        <v>6630</v>
      </c>
    </row>
    <row r="16079" spans="1:17" x14ac:dyDescent="0.35">
      <c r="A16079">
        <v>6305108609</v>
      </c>
      <c r="B16079" t="s">
        <v>6626</v>
      </c>
      <c r="C16079" t="s">
        <v>6356</v>
      </c>
      <c r="D16079">
        <v>200</v>
      </c>
      <c r="E16079" t="s">
        <v>6366</v>
      </c>
      <c r="F16079">
        <v>207</v>
      </c>
      <c r="G16079" t="s">
        <v>6657</v>
      </c>
      <c r="H16079">
        <v>420</v>
      </c>
      <c r="I16079" t="s">
        <v>29887</v>
      </c>
      <c r="J16079" t="s">
        <v>6630</v>
      </c>
      <c r="L16079" t="s">
        <v>6529</v>
      </c>
      <c r="M16079">
        <v>10507551</v>
      </c>
      <c r="N16079">
        <v>10429732</v>
      </c>
      <c r="O16079" t="s">
        <v>6630</v>
      </c>
      <c r="P16079" t="s">
        <v>6630</v>
      </c>
      <c r="Q16079">
        <v>100</v>
      </c>
    </row>
    <row r="16080" spans="1:17" x14ac:dyDescent="0.35">
      <c r="A16080">
        <v>9411110740</v>
      </c>
      <c r="B16080" t="s">
        <v>6626</v>
      </c>
      <c r="C16080" t="s">
        <v>6356</v>
      </c>
      <c r="D16080">
        <v>200</v>
      </c>
      <c r="E16080" t="s">
        <v>6540</v>
      </c>
      <c r="F16080">
        <v>309</v>
      </c>
      <c r="G16080" t="s">
        <v>6657</v>
      </c>
      <c r="H16080">
        <v>420</v>
      </c>
      <c r="I16080" t="s">
        <v>29888</v>
      </c>
      <c r="J16080" t="s">
        <v>6630</v>
      </c>
      <c r="L16080" t="s">
        <v>6529</v>
      </c>
      <c r="M16080">
        <v>10580432</v>
      </c>
      <c r="N16080" t="s">
        <v>6630</v>
      </c>
      <c r="O16080" t="s">
        <v>6630</v>
      </c>
      <c r="P16080" t="s">
        <v>6630</v>
      </c>
      <c r="Q16080">
        <v>100</v>
      </c>
    </row>
    <row r="16081" spans="1:17" x14ac:dyDescent="0.35">
      <c r="A16081">
        <v>80818586</v>
      </c>
      <c r="B16081" t="s">
        <v>6334</v>
      </c>
      <c r="C16081" t="s">
        <v>6766</v>
      </c>
      <c r="D16081">
        <v>120</v>
      </c>
      <c r="E16081" t="s">
        <v>6627</v>
      </c>
      <c r="F16081">
        <v>145</v>
      </c>
      <c r="G16081" t="s">
        <v>6627</v>
      </c>
      <c r="H16081">
        <v>15</v>
      </c>
      <c r="I16081" t="s">
        <v>29889</v>
      </c>
      <c r="J16081" t="s">
        <v>6630</v>
      </c>
      <c r="L16081" t="s">
        <v>6526</v>
      </c>
      <c r="M16081" t="s">
        <v>6630</v>
      </c>
      <c r="N16081" t="s">
        <v>6630</v>
      </c>
      <c r="O16081" t="s">
        <v>6630</v>
      </c>
      <c r="P16081" t="s">
        <v>6630</v>
      </c>
      <c r="Q16081" t="s">
        <v>6630</v>
      </c>
    </row>
    <row r="16082" spans="1:17" x14ac:dyDescent="0.35">
      <c r="A16082">
        <v>9496100814</v>
      </c>
      <c r="B16082" t="s">
        <v>6626</v>
      </c>
      <c r="C16082" t="s">
        <v>6356</v>
      </c>
      <c r="D16082">
        <v>200</v>
      </c>
      <c r="E16082" t="s">
        <v>6659</v>
      </c>
      <c r="F16082">
        <v>208</v>
      </c>
      <c r="G16082" t="s">
        <v>6933</v>
      </c>
      <c r="H16082">
        <v>300</v>
      </c>
      <c r="I16082" t="s">
        <v>29890</v>
      </c>
      <c r="J16082" t="s">
        <v>6630</v>
      </c>
      <c r="L16082" t="s">
        <v>6529</v>
      </c>
      <c r="M16082" t="s">
        <v>6630</v>
      </c>
      <c r="N16082" t="s">
        <v>6630</v>
      </c>
      <c r="O16082" t="s">
        <v>6630</v>
      </c>
      <c r="P16082" t="s">
        <v>29891</v>
      </c>
      <c r="Q16082" t="s">
        <v>6630</v>
      </c>
    </row>
    <row r="16083" spans="1:17" x14ac:dyDescent="0.35">
      <c r="A16083">
        <v>80656406</v>
      </c>
      <c r="B16083" t="s">
        <v>6334</v>
      </c>
      <c r="C16083" t="s">
        <v>6766</v>
      </c>
      <c r="D16083">
        <v>120</v>
      </c>
      <c r="E16083" t="s">
        <v>6627</v>
      </c>
      <c r="F16083">
        <v>145</v>
      </c>
      <c r="G16083" t="s">
        <v>6627</v>
      </c>
      <c r="H16083">
        <v>15</v>
      </c>
      <c r="I16083" t="s">
        <v>29892</v>
      </c>
      <c r="J16083" t="s">
        <v>6630</v>
      </c>
      <c r="L16083" t="s">
        <v>6526</v>
      </c>
      <c r="M16083" t="s">
        <v>6630</v>
      </c>
      <c r="N16083" t="s">
        <v>6630</v>
      </c>
      <c r="O16083" t="s">
        <v>6630</v>
      </c>
      <c r="P16083" t="s">
        <v>6630</v>
      </c>
      <c r="Q16083" t="s">
        <v>6630</v>
      </c>
    </row>
    <row r="16084" spans="1:17" x14ac:dyDescent="0.35">
      <c r="A16084">
        <v>9497105268</v>
      </c>
      <c r="B16084" t="s">
        <v>6626</v>
      </c>
      <c r="C16084" t="s">
        <v>6356</v>
      </c>
      <c r="D16084">
        <v>200</v>
      </c>
      <c r="E16084" t="s">
        <v>6659</v>
      </c>
      <c r="F16084">
        <v>208</v>
      </c>
      <c r="G16084" t="s">
        <v>7424</v>
      </c>
      <c r="H16084">
        <v>325</v>
      </c>
      <c r="I16084" t="s">
        <v>29893</v>
      </c>
      <c r="J16084" t="s">
        <v>6630</v>
      </c>
      <c r="L16084" t="s">
        <v>6529</v>
      </c>
      <c r="M16084" t="s">
        <v>6630</v>
      </c>
      <c r="N16084">
        <v>10162767</v>
      </c>
      <c r="O16084" t="s">
        <v>6630</v>
      </c>
      <c r="P16084" t="s">
        <v>29894</v>
      </c>
      <c r="Q16084" t="s">
        <v>6630</v>
      </c>
    </row>
    <row r="16085" spans="1:17" x14ac:dyDescent="0.35">
      <c r="A16085">
        <v>9416113710</v>
      </c>
      <c r="B16085" t="s">
        <v>6334</v>
      </c>
      <c r="C16085" t="s">
        <v>6540</v>
      </c>
      <c r="D16085">
        <v>131</v>
      </c>
      <c r="E16085" t="s">
        <v>6672</v>
      </c>
      <c r="F16085">
        <v>703</v>
      </c>
      <c r="G16085" t="s">
        <v>3068</v>
      </c>
      <c r="H16085">
        <v>830</v>
      </c>
      <c r="I16085" t="s">
        <v>29895</v>
      </c>
      <c r="J16085">
        <v>13260</v>
      </c>
      <c r="L16085" t="s">
        <v>6529</v>
      </c>
      <c r="M16085">
        <v>14353544</v>
      </c>
      <c r="N16085">
        <v>10503613</v>
      </c>
      <c r="O16085" t="s">
        <v>6630</v>
      </c>
      <c r="P16085" t="s">
        <v>6713</v>
      </c>
      <c r="Q16085" t="s">
        <v>6630</v>
      </c>
    </row>
    <row r="16086" spans="1:17" x14ac:dyDescent="0.35">
      <c r="A16086">
        <v>80732807</v>
      </c>
      <c r="B16086" t="s">
        <v>6334</v>
      </c>
      <c r="C16086" t="s">
        <v>6766</v>
      </c>
      <c r="D16086">
        <v>120</v>
      </c>
      <c r="E16086" t="s">
        <v>6627</v>
      </c>
      <c r="F16086">
        <v>145</v>
      </c>
      <c r="G16086" t="s">
        <v>6627</v>
      </c>
      <c r="H16086">
        <v>15</v>
      </c>
      <c r="I16086" t="s">
        <v>29896</v>
      </c>
      <c r="J16086" t="s">
        <v>6630</v>
      </c>
      <c r="L16086" t="s">
        <v>6526</v>
      </c>
      <c r="M16086" t="s">
        <v>6630</v>
      </c>
      <c r="N16086" t="s">
        <v>6630</v>
      </c>
      <c r="O16086" t="s">
        <v>6630</v>
      </c>
      <c r="P16086" t="s">
        <v>6630</v>
      </c>
      <c r="Q16086" t="s">
        <v>6630</v>
      </c>
    </row>
    <row r="16087" spans="1:17" x14ac:dyDescent="0.35">
      <c r="A16087">
        <v>80666408</v>
      </c>
      <c r="B16087" t="s">
        <v>6334</v>
      </c>
      <c r="C16087" t="s">
        <v>6766</v>
      </c>
      <c r="D16087">
        <v>120</v>
      </c>
      <c r="E16087" t="s">
        <v>6627</v>
      </c>
      <c r="F16087">
        <v>145</v>
      </c>
      <c r="G16087" t="s">
        <v>6627</v>
      </c>
      <c r="H16087">
        <v>15</v>
      </c>
      <c r="I16087" t="s">
        <v>29897</v>
      </c>
      <c r="J16087" t="s">
        <v>6630</v>
      </c>
      <c r="L16087" t="s">
        <v>6526</v>
      </c>
      <c r="M16087" t="s">
        <v>6630</v>
      </c>
      <c r="N16087" t="s">
        <v>6630</v>
      </c>
      <c r="O16087" t="s">
        <v>6630</v>
      </c>
      <c r="P16087" t="s">
        <v>6630</v>
      </c>
      <c r="Q16087" t="s">
        <v>6630</v>
      </c>
    </row>
    <row r="16088" spans="1:17" x14ac:dyDescent="0.35">
      <c r="A16088">
        <v>3502107240</v>
      </c>
      <c r="B16088" t="s">
        <v>6626</v>
      </c>
      <c r="C16088" t="s">
        <v>6356</v>
      </c>
      <c r="D16088">
        <v>200</v>
      </c>
      <c r="E16088" t="s">
        <v>5245</v>
      </c>
      <c r="F16088">
        <v>202</v>
      </c>
      <c r="G16088" t="s">
        <v>5245</v>
      </c>
      <c r="H16088">
        <v>450</v>
      </c>
      <c r="I16088" t="s">
        <v>29898</v>
      </c>
      <c r="J16088">
        <v>20200</v>
      </c>
      <c r="L16088" t="s">
        <v>6529</v>
      </c>
      <c r="M16088">
        <v>11204949</v>
      </c>
      <c r="N16088" t="s">
        <v>6630</v>
      </c>
      <c r="O16088" t="s">
        <v>29899</v>
      </c>
      <c r="P16088" t="s">
        <v>29900</v>
      </c>
      <c r="Q16088" t="s">
        <v>6630</v>
      </c>
    </row>
    <row r="16089" spans="1:17" x14ac:dyDescent="0.35">
      <c r="A16089">
        <v>80680000</v>
      </c>
      <c r="B16089" t="s">
        <v>6334</v>
      </c>
      <c r="C16089" t="s">
        <v>6766</v>
      </c>
      <c r="D16089">
        <v>120</v>
      </c>
      <c r="E16089" t="s">
        <v>6627</v>
      </c>
      <c r="F16089">
        <v>145</v>
      </c>
      <c r="G16089" t="s">
        <v>6627</v>
      </c>
      <c r="H16089">
        <v>15</v>
      </c>
      <c r="I16089" t="s">
        <v>29901</v>
      </c>
      <c r="J16089" t="s">
        <v>6630</v>
      </c>
      <c r="L16089" t="s">
        <v>6526</v>
      </c>
      <c r="M16089" t="s">
        <v>6630</v>
      </c>
      <c r="N16089" t="s">
        <v>6630</v>
      </c>
      <c r="O16089" t="s">
        <v>6630</v>
      </c>
      <c r="P16089" t="s">
        <v>6630</v>
      </c>
      <c r="Q16089" t="s">
        <v>6630</v>
      </c>
    </row>
    <row r="16090" spans="1:17" x14ac:dyDescent="0.35">
      <c r="A16090">
        <v>6893010815</v>
      </c>
      <c r="B16090" t="s">
        <v>6626</v>
      </c>
      <c r="C16090" t="s">
        <v>8762</v>
      </c>
      <c r="D16090">
        <v>130</v>
      </c>
      <c r="E16090" t="s">
        <v>6628</v>
      </c>
      <c r="F16090" t="s">
        <v>6628</v>
      </c>
      <c r="G16090" t="s">
        <v>6628</v>
      </c>
      <c r="H16090" t="s">
        <v>6628</v>
      </c>
      <c r="I16090" t="s">
        <v>29902</v>
      </c>
      <c r="J16090" t="s">
        <v>6630</v>
      </c>
      <c r="L16090" t="s">
        <v>6529</v>
      </c>
      <c r="M16090" t="s">
        <v>6630</v>
      </c>
      <c r="N16090" t="s">
        <v>6630</v>
      </c>
      <c r="O16090" t="s">
        <v>6630</v>
      </c>
      <c r="P16090" t="s">
        <v>6799</v>
      </c>
      <c r="Q16090" t="s">
        <v>6630</v>
      </c>
    </row>
    <row r="16091" spans="1:17" x14ac:dyDescent="0.35">
      <c r="A16091">
        <v>9424116562</v>
      </c>
      <c r="B16091" t="s">
        <v>6334</v>
      </c>
      <c r="C16091" t="s">
        <v>6356</v>
      </c>
      <c r="D16091">
        <v>200</v>
      </c>
      <c r="E16091" t="s">
        <v>6645</v>
      </c>
      <c r="F16091">
        <v>201</v>
      </c>
      <c r="G16091" t="s">
        <v>6808</v>
      </c>
      <c r="H16091">
        <v>805</v>
      </c>
      <c r="I16091" t="s">
        <v>10317</v>
      </c>
      <c r="J16091">
        <v>12032</v>
      </c>
      <c r="L16091" t="s">
        <v>6529</v>
      </c>
      <c r="M16091">
        <v>11211305</v>
      </c>
      <c r="N16091">
        <v>11295537</v>
      </c>
      <c r="O16091" t="s">
        <v>6630</v>
      </c>
      <c r="P16091" t="s">
        <v>6630</v>
      </c>
      <c r="Q16091" t="s">
        <v>6630</v>
      </c>
    </row>
    <row r="16092" spans="1:17" x14ac:dyDescent="0.35">
      <c r="A16092">
        <v>9493100173</v>
      </c>
      <c r="B16092" t="s">
        <v>6626</v>
      </c>
      <c r="C16092" t="s">
        <v>6356</v>
      </c>
      <c r="D16092">
        <v>200</v>
      </c>
      <c r="E16092" t="s">
        <v>6659</v>
      </c>
      <c r="F16092">
        <v>208</v>
      </c>
      <c r="G16092" t="s">
        <v>3774</v>
      </c>
      <c r="H16092">
        <v>100</v>
      </c>
      <c r="I16092" t="s">
        <v>29903</v>
      </c>
      <c r="J16092" t="s">
        <v>6630</v>
      </c>
      <c r="L16092" t="s">
        <v>6529</v>
      </c>
      <c r="M16092" t="s">
        <v>6630</v>
      </c>
      <c r="N16092" t="s">
        <v>6630</v>
      </c>
      <c r="O16092" t="s">
        <v>29904</v>
      </c>
      <c r="P16092" t="s">
        <v>6647</v>
      </c>
      <c r="Q16092" t="s">
        <v>6630</v>
      </c>
    </row>
    <row r="16093" spans="1:17" x14ac:dyDescent="0.35">
      <c r="A16093">
        <v>9494015549</v>
      </c>
      <c r="B16093" t="s">
        <v>6626</v>
      </c>
      <c r="C16093" t="s">
        <v>8762</v>
      </c>
      <c r="D16093">
        <v>130</v>
      </c>
      <c r="E16093" t="s">
        <v>6628</v>
      </c>
      <c r="F16093" t="s">
        <v>6628</v>
      </c>
      <c r="G16093" t="s">
        <v>6628</v>
      </c>
      <c r="H16093" t="s">
        <v>6628</v>
      </c>
      <c r="I16093" t="s">
        <v>29905</v>
      </c>
      <c r="J16093" t="s">
        <v>6630</v>
      </c>
      <c r="L16093" t="s">
        <v>6529</v>
      </c>
      <c r="M16093" t="s">
        <v>6630</v>
      </c>
      <c r="N16093" t="s">
        <v>6630</v>
      </c>
      <c r="O16093" t="s">
        <v>29906</v>
      </c>
      <c r="P16093" t="s">
        <v>23753</v>
      </c>
      <c r="Q16093" t="s">
        <v>6630</v>
      </c>
    </row>
    <row r="16094" spans="1:17" x14ac:dyDescent="0.35">
      <c r="A16094">
        <v>9493011404</v>
      </c>
      <c r="B16094" t="s">
        <v>6626</v>
      </c>
      <c r="C16094" t="s">
        <v>6356</v>
      </c>
      <c r="D16094">
        <v>200</v>
      </c>
      <c r="E16094" t="s">
        <v>6659</v>
      </c>
      <c r="F16094">
        <v>208</v>
      </c>
      <c r="G16094" t="s">
        <v>6628</v>
      </c>
      <c r="H16094" t="s">
        <v>6628</v>
      </c>
      <c r="I16094" t="s">
        <v>29907</v>
      </c>
      <c r="J16094" t="s">
        <v>6630</v>
      </c>
      <c r="L16094" t="s">
        <v>6529</v>
      </c>
      <c r="M16094" t="s">
        <v>6630</v>
      </c>
      <c r="N16094" t="s">
        <v>6630</v>
      </c>
      <c r="O16094" t="s">
        <v>6630</v>
      </c>
      <c r="P16094" t="s">
        <v>28897</v>
      </c>
      <c r="Q16094" t="s">
        <v>6630</v>
      </c>
    </row>
    <row r="16095" spans="1:17" x14ac:dyDescent="0.35">
      <c r="A16095" t="s">
        <v>29908</v>
      </c>
      <c r="B16095" t="s">
        <v>6626</v>
      </c>
      <c r="C16095" t="s">
        <v>6628</v>
      </c>
      <c r="D16095" t="s">
        <v>6628</v>
      </c>
      <c r="E16095" t="s">
        <v>6628</v>
      </c>
      <c r="F16095" t="s">
        <v>6628</v>
      </c>
      <c r="G16095" t="s">
        <v>6628</v>
      </c>
      <c r="H16095" t="s">
        <v>6628</v>
      </c>
      <c r="I16095" t="s">
        <v>7005</v>
      </c>
      <c r="J16095" t="s">
        <v>6630</v>
      </c>
      <c r="L16095" t="s">
        <v>6526</v>
      </c>
      <c r="M16095">
        <v>10007319</v>
      </c>
      <c r="N16095" t="s">
        <v>6630</v>
      </c>
      <c r="O16095" t="s">
        <v>6630</v>
      </c>
      <c r="P16095" t="s">
        <v>6630</v>
      </c>
      <c r="Q16095" t="s">
        <v>6630</v>
      </c>
    </row>
    <row r="16096" spans="1:17" x14ac:dyDescent="0.35">
      <c r="A16096">
        <v>9494015605</v>
      </c>
      <c r="B16096" t="s">
        <v>6626</v>
      </c>
      <c r="C16096" t="s">
        <v>8762</v>
      </c>
      <c r="D16096">
        <v>130</v>
      </c>
      <c r="E16096" t="s">
        <v>6628</v>
      </c>
      <c r="F16096" t="s">
        <v>6628</v>
      </c>
      <c r="G16096" t="s">
        <v>6628</v>
      </c>
      <c r="H16096" t="s">
        <v>6628</v>
      </c>
      <c r="I16096" t="s">
        <v>29909</v>
      </c>
      <c r="J16096" t="s">
        <v>6630</v>
      </c>
      <c r="L16096" t="s">
        <v>6529</v>
      </c>
      <c r="M16096" t="s">
        <v>6630</v>
      </c>
      <c r="N16096" t="s">
        <v>6630</v>
      </c>
      <c r="O16096" t="s">
        <v>29126</v>
      </c>
      <c r="P16096" t="s">
        <v>6799</v>
      </c>
      <c r="Q16096" t="s">
        <v>6630</v>
      </c>
    </row>
    <row r="16097" spans="1:17" x14ac:dyDescent="0.35">
      <c r="A16097">
        <v>80904508</v>
      </c>
      <c r="B16097" t="s">
        <v>6334</v>
      </c>
      <c r="C16097" t="s">
        <v>6766</v>
      </c>
      <c r="D16097">
        <v>120</v>
      </c>
      <c r="E16097" t="s">
        <v>6627</v>
      </c>
      <c r="F16097">
        <v>145</v>
      </c>
      <c r="G16097" t="s">
        <v>6627</v>
      </c>
      <c r="H16097">
        <v>15</v>
      </c>
      <c r="I16097" t="s">
        <v>29910</v>
      </c>
      <c r="J16097" t="s">
        <v>6630</v>
      </c>
      <c r="L16097" t="s">
        <v>6526</v>
      </c>
      <c r="M16097" t="s">
        <v>6630</v>
      </c>
      <c r="N16097" t="s">
        <v>6630</v>
      </c>
      <c r="O16097" t="s">
        <v>6630</v>
      </c>
      <c r="P16097" t="s">
        <v>6630</v>
      </c>
      <c r="Q16097" t="s">
        <v>6630</v>
      </c>
    </row>
    <row r="16098" spans="1:17" x14ac:dyDescent="0.35">
      <c r="A16098">
        <v>3504108059</v>
      </c>
      <c r="B16098" t="s">
        <v>6626</v>
      </c>
      <c r="C16098" t="s">
        <v>6356</v>
      </c>
      <c r="D16098">
        <v>200</v>
      </c>
      <c r="E16098" t="s">
        <v>5245</v>
      </c>
      <c r="F16098">
        <v>202</v>
      </c>
      <c r="G16098" t="s">
        <v>5245</v>
      </c>
      <c r="H16098">
        <v>450</v>
      </c>
      <c r="I16098" t="s">
        <v>29911</v>
      </c>
      <c r="J16098">
        <v>20200</v>
      </c>
      <c r="L16098" t="s">
        <v>6529</v>
      </c>
      <c r="M16098">
        <v>11940031</v>
      </c>
      <c r="N16098" t="s">
        <v>6630</v>
      </c>
      <c r="O16098" t="s">
        <v>29912</v>
      </c>
      <c r="P16098" t="s">
        <v>29913</v>
      </c>
      <c r="Q16098" t="s">
        <v>6630</v>
      </c>
    </row>
    <row r="16099" spans="1:17" x14ac:dyDescent="0.35">
      <c r="A16099">
        <v>7993012001</v>
      </c>
      <c r="B16099" t="s">
        <v>6626</v>
      </c>
      <c r="C16099" t="s">
        <v>8762</v>
      </c>
      <c r="D16099">
        <v>130</v>
      </c>
      <c r="E16099" t="s">
        <v>6628</v>
      </c>
      <c r="F16099" t="s">
        <v>6628</v>
      </c>
      <c r="G16099" t="s">
        <v>7742</v>
      </c>
      <c r="H16099">
        <v>425</v>
      </c>
      <c r="I16099" t="s">
        <v>29914</v>
      </c>
      <c r="J16099" t="s">
        <v>6630</v>
      </c>
      <c r="L16099" t="s">
        <v>6529</v>
      </c>
      <c r="M16099" t="s">
        <v>6630</v>
      </c>
      <c r="N16099" t="s">
        <v>6630</v>
      </c>
      <c r="O16099" t="s">
        <v>6630</v>
      </c>
      <c r="P16099" t="s">
        <v>29915</v>
      </c>
      <c r="Q16099" t="s">
        <v>6630</v>
      </c>
    </row>
    <row r="16100" spans="1:17" x14ac:dyDescent="0.35">
      <c r="A16100">
        <v>80775408</v>
      </c>
      <c r="B16100" t="s">
        <v>6334</v>
      </c>
      <c r="C16100" t="s">
        <v>6766</v>
      </c>
      <c r="D16100">
        <v>120</v>
      </c>
      <c r="E16100" t="s">
        <v>6627</v>
      </c>
      <c r="F16100">
        <v>145</v>
      </c>
      <c r="G16100" t="s">
        <v>6627</v>
      </c>
      <c r="H16100">
        <v>15</v>
      </c>
      <c r="I16100" t="s">
        <v>29916</v>
      </c>
      <c r="J16100" t="s">
        <v>6630</v>
      </c>
      <c r="L16100" t="s">
        <v>6526</v>
      </c>
      <c r="M16100" t="s">
        <v>6630</v>
      </c>
      <c r="N16100" t="s">
        <v>6630</v>
      </c>
      <c r="O16100" t="s">
        <v>6630</v>
      </c>
      <c r="P16100" t="s">
        <v>6630</v>
      </c>
      <c r="Q16100" t="s">
        <v>6630</v>
      </c>
    </row>
    <row r="16101" spans="1:17" x14ac:dyDescent="0.35">
      <c r="A16101">
        <v>80543706</v>
      </c>
      <c r="B16101" t="s">
        <v>6334</v>
      </c>
      <c r="C16101" t="s">
        <v>6766</v>
      </c>
      <c r="D16101">
        <v>120</v>
      </c>
      <c r="E16101" t="s">
        <v>6627</v>
      </c>
      <c r="F16101">
        <v>145</v>
      </c>
      <c r="G16101" t="s">
        <v>6627</v>
      </c>
      <c r="H16101">
        <v>15</v>
      </c>
      <c r="I16101" t="s">
        <v>29917</v>
      </c>
      <c r="J16101" t="s">
        <v>6630</v>
      </c>
      <c r="L16101" t="s">
        <v>6526</v>
      </c>
      <c r="M16101" t="s">
        <v>6630</v>
      </c>
      <c r="N16101" t="s">
        <v>6630</v>
      </c>
      <c r="O16101" t="s">
        <v>6630</v>
      </c>
      <c r="P16101" t="s">
        <v>6630</v>
      </c>
      <c r="Q16101" t="s">
        <v>6630</v>
      </c>
    </row>
    <row r="16102" spans="1:17" x14ac:dyDescent="0.35">
      <c r="A16102" t="s">
        <v>29918</v>
      </c>
      <c r="B16102" t="s">
        <v>6626</v>
      </c>
      <c r="C16102" t="s">
        <v>6628</v>
      </c>
      <c r="D16102" t="s">
        <v>6628</v>
      </c>
      <c r="E16102" t="s">
        <v>6628</v>
      </c>
      <c r="F16102" t="s">
        <v>6628</v>
      </c>
      <c r="G16102" t="s">
        <v>6628</v>
      </c>
      <c r="H16102" t="s">
        <v>6628</v>
      </c>
      <c r="I16102" t="s">
        <v>29919</v>
      </c>
      <c r="J16102" t="s">
        <v>6630</v>
      </c>
      <c r="L16102" t="s">
        <v>6526</v>
      </c>
      <c r="M16102">
        <v>10007319</v>
      </c>
      <c r="N16102" t="s">
        <v>6630</v>
      </c>
      <c r="O16102" t="s">
        <v>6630</v>
      </c>
      <c r="P16102" t="s">
        <v>6630</v>
      </c>
      <c r="Q16102" t="s">
        <v>6630</v>
      </c>
    </row>
    <row r="16103" spans="1:17" x14ac:dyDescent="0.35">
      <c r="A16103">
        <v>80570008</v>
      </c>
      <c r="B16103" t="s">
        <v>6334</v>
      </c>
      <c r="C16103" t="s">
        <v>6766</v>
      </c>
      <c r="D16103">
        <v>120</v>
      </c>
      <c r="E16103" t="s">
        <v>6627</v>
      </c>
      <c r="F16103">
        <v>145</v>
      </c>
      <c r="G16103" t="s">
        <v>6627</v>
      </c>
      <c r="H16103">
        <v>15</v>
      </c>
      <c r="I16103" t="s">
        <v>29920</v>
      </c>
      <c r="J16103" t="s">
        <v>6630</v>
      </c>
      <c r="L16103" t="s">
        <v>6526</v>
      </c>
      <c r="M16103" t="s">
        <v>6630</v>
      </c>
      <c r="N16103" t="s">
        <v>6630</v>
      </c>
      <c r="O16103" t="s">
        <v>6630</v>
      </c>
      <c r="P16103" t="s">
        <v>6630</v>
      </c>
      <c r="Q16103" t="s">
        <v>6630</v>
      </c>
    </row>
    <row r="16104" spans="1:17" x14ac:dyDescent="0.35">
      <c r="A16104" t="s">
        <v>29921</v>
      </c>
      <c r="B16104" t="s">
        <v>6626</v>
      </c>
      <c r="C16104" t="s">
        <v>6540</v>
      </c>
      <c r="D16104">
        <v>131</v>
      </c>
      <c r="E16104" t="s">
        <v>9193</v>
      </c>
      <c r="F16104">
        <v>600</v>
      </c>
      <c r="G16104" t="s">
        <v>9194</v>
      </c>
      <c r="H16104">
        <v>810</v>
      </c>
      <c r="I16104" t="s">
        <v>29922</v>
      </c>
      <c r="J16104" t="s">
        <v>6630</v>
      </c>
      <c r="L16104" t="s">
        <v>6526</v>
      </c>
      <c r="M16104">
        <v>11847549</v>
      </c>
      <c r="N16104" t="s">
        <v>6630</v>
      </c>
      <c r="O16104" t="s">
        <v>26717</v>
      </c>
      <c r="P16104" t="s">
        <v>7370</v>
      </c>
      <c r="Q16104" t="s">
        <v>6630</v>
      </c>
    </row>
    <row r="16105" spans="1:17" x14ac:dyDescent="0.35">
      <c r="A16105">
        <v>29902</v>
      </c>
      <c r="B16105" t="s">
        <v>6334</v>
      </c>
      <c r="C16105" t="s">
        <v>6356</v>
      </c>
      <c r="D16105">
        <v>200</v>
      </c>
      <c r="E16105" t="s">
        <v>6366</v>
      </c>
      <c r="F16105">
        <v>207</v>
      </c>
      <c r="G16105" t="s">
        <v>1561</v>
      </c>
      <c r="H16105">
        <v>795</v>
      </c>
      <c r="I16105" t="s">
        <v>29923</v>
      </c>
      <c r="J16105">
        <v>29001</v>
      </c>
      <c r="L16105" t="s">
        <v>6526</v>
      </c>
      <c r="M16105">
        <v>10014062</v>
      </c>
      <c r="N16105">
        <v>10014607</v>
      </c>
      <c r="O16105" t="s">
        <v>9910</v>
      </c>
      <c r="P16105" t="s">
        <v>9911</v>
      </c>
      <c r="Q16105" t="s">
        <v>6630</v>
      </c>
    </row>
    <row r="16106" spans="1:17" x14ac:dyDescent="0.35">
      <c r="A16106">
        <v>9624116778</v>
      </c>
      <c r="B16106" t="s">
        <v>6334</v>
      </c>
      <c r="C16106" t="s">
        <v>7946</v>
      </c>
      <c r="D16106">
        <v>100</v>
      </c>
      <c r="E16106" t="s">
        <v>8513</v>
      </c>
      <c r="F16106">
        <v>100</v>
      </c>
      <c r="G16106" t="s">
        <v>2905</v>
      </c>
      <c r="H16106">
        <v>1</v>
      </c>
      <c r="I16106" t="s">
        <v>29924</v>
      </c>
      <c r="J16106">
        <v>10100</v>
      </c>
      <c r="L16106" t="s">
        <v>6529</v>
      </c>
      <c r="M16106">
        <v>10698377</v>
      </c>
      <c r="N16106">
        <v>10912281</v>
      </c>
      <c r="O16106" t="s">
        <v>6630</v>
      </c>
      <c r="P16106" t="s">
        <v>6630</v>
      </c>
      <c r="Q16106">
        <v>900</v>
      </c>
    </row>
    <row r="16107" spans="1:17" x14ac:dyDescent="0.35">
      <c r="A16107">
        <v>6393100125</v>
      </c>
      <c r="B16107" t="s">
        <v>6626</v>
      </c>
      <c r="C16107" t="s">
        <v>6356</v>
      </c>
      <c r="D16107">
        <v>200</v>
      </c>
      <c r="E16107" t="s">
        <v>6366</v>
      </c>
      <c r="F16107">
        <v>207</v>
      </c>
      <c r="G16107" t="s">
        <v>3774</v>
      </c>
      <c r="H16107">
        <v>100</v>
      </c>
      <c r="I16107" t="s">
        <v>29925</v>
      </c>
      <c r="J16107" t="s">
        <v>6630</v>
      </c>
      <c r="L16107" t="s">
        <v>6529</v>
      </c>
      <c r="M16107" t="s">
        <v>6630</v>
      </c>
      <c r="N16107" t="s">
        <v>6630</v>
      </c>
      <c r="O16107" t="s">
        <v>6630</v>
      </c>
      <c r="P16107" t="s">
        <v>6830</v>
      </c>
      <c r="Q16107" t="s">
        <v>6630</v>
      </c>
    </row>
    <row r="16108" spans="1:17" x14ac:dyDescent="0.35">
      <c r="A16108">
        <v>9424116671</v>
      </c>
      <c r="B16108" t="s">
        <v>6626</v>
      </c>
      <c r="C16108" t="s">
        <v>6356</v>
      </c>
      <c r="D16108">
        <v>200</v>
      </c>
      <c r="E16108" t="s">
        <v>6366</v>
      </c>
      <c r="F16108">
        <v>207</v>
      </c>
      <c r="G16108" t="s">
        <v>176</v>
      </c>
      <c r="H16108">
        <v>705</v>
      </c>
      <c r="I16108" t="s">
        <v>29926</v>
      </c>
      <c r="J16108">
        <v>20800</v>
      </c>
      <c r="L16108" t="s">
        <v>6529</v>
      </c>
      <c r="M16108">
        <v>10015354</v>
      </c>
      <c r="N16108">
        <v>11410021</v>
      </c>
      <c r="O16108" t="s">
        <v>6630</v>
      </c>
      <c r="P16108" t="s">
        <v>6630</v>
      </c>
      <c r="Q16108">
        <v>700</v>
      </c>
    </row>
    <row r="16109" spans="1:17" x14ac:dyDescent="0.35">
      <c r="A16109" t="s">
        <v>29927</v>
      </c>
      <c r="B16109" t="s">
        <v>6626</v>
      </c>
      <c r="C16109" t="s">
        <v>6628</v>
      </c>
      <c r="D16109" t="s">
        <v>6628</v>
      </c>
      <c r="E16109" t="s">
        <v>6628</v>
      </c>
      <c r="F16109" t="s">
        <v>6628</v>
      </c>
      <c r="G16109" t="s">
        <v>6628</v>
      </c>
      <c r="H16109" t="s">
        <v>6628</v>
      </c>
      <c r="I16109" t="s">
        <v>29928</v>
      </c>
      <c r="J16109" t="s">
        <v>6630</v>
      </c>
      <c r="L16109" t="s">
        <v>6526</v>
      </c>
      <c r="M16109">
        <v>10007319</v>
      </c>
      <c r="N16109" t="s">
        <v>6630</v>
      </c>
      <c r="O16109" t="s">
        <v>29929</v>
      </c>
      <c r="P16109" t="s">
        <v>6630</v>
      </c>
      <c r="Q16109" t="s">
        <v>6630</v>
      </c>
    </row>
    <row r="16110" spans="1:17" x14ac:dyDescent="0.35">
      <c r="A16110">
        <v>9410110077</v>
      </c>
      <c r="B16110" t="s">
        <v>6626</v>
      </c>
      <c r="C16110" t="s">
        <v>6356</v>
      </c>
      <c r="D16110">
        <v>200</v>
      </c>
      <c r="E16110" t="s">
        <v>6366</v>
      </c>
      <c r="F16110">
        <v>207</v>
      </c>
      <c r="G16110" t="s">
        <v>8631</v>
      </c>
      <c r="H16110">
        <v>400</v>
      </c>
      <c r="I16110" t="s">
        <v>29930</v>
      </c>
      <c r="J16110" t="s">
        <v>6630</v>
      </c>
      <c r="L16110" t="s">
        <v>6529</v>
      </c>
      <c r="M16110">
        <v>12348258</v>
      </c>
      <c r="N16110" t="s">
        <v>6630</v>
      </c>
      <c r="O16110" t="s">
        <v>6630</v>
      </c>
      <c r="P16110" t="s">
        <v>6630</v>
      </c>
      <c r="Q16110">
        <v>100</v>
      </c>
    </row>
    <row r="16111" spans="1:17" x14ac:dyDescent="0.35">
      <c r="A16111">
        <v>80033042</v>
      </c>
      <c r="B16111" t="s">
        <v>6334</v>
      </c>
      <c r="C16111" t="s">
        <v>6766</v>
      </c>
      <c r="D16111">
        <v>120</v>
      </c>
      <c r="E16111" t="s">
        <v>6627</v>
      </c>
      <c r="F16111">
        <v>145</v>
      </c>
      <c r="G16111" t="s">
        <v>6627</v>
      </c>
      <c r="H16111">
        <v>15</v>
      </c>
      <c r="I16111" t="s">
        <v>29931</v>
      </c>
      <c r="J16111" t="s">
        <v>6630</v>
      </c>
      <c r="L16111" t="s">
        <v>6526</v>
      </c>
      <c r="M16111" t="s">
        <v>6630</v>
      </c>
      <c r="N16111" t="s">
        <v>6630</v>
      </c>
      <c r="O16111" t="s">
        <v>6630</v>
      </c>
      <c r="P16111" t="s">
        <v>6630</v>
      </c>
      <c r="Q16111" t="s">
        <v>6630</v>
      </c>
    </row>
    <row r="16112" spans="1:17" x14ac:dyDescent="0.35">
      <c r="A16112">
        <v>80231000</v>
      </c>
      <c r="B16112" t="s">
        <v>6334</v>
      </c>
      <c r="C16112" t="s">
        <v>6766</v>
      </c>
      <c r="D16112">
        <v>120</v>
      </c>
      <c r="E16112" t="s">
        <v>6627</v>
      </c>
      <c r="F16112">
        <v>145</v>
      </c>
      <c r="G16112" t="s">
        <v>6627</v>
      </c>
      <c r="H16112">
        <v>15</v>
      </c>
      <c r="I16112" t="s">
        <v>29932</v>
      </c>
      <c r="J16112" t="s">
        <v>6630</v>
      </c>
      <c r="L16112" t="s">
        <v>6526</v>
      </c>
      <c r="M16112" t="s">
        <v>6630</v>
      </c>
      <c r="N16112" t="s">
        <v>6630</v>
      </c>
      <c r="O16112" t="s">
        <v>6630</v>
      </c>
      <c r="P16112" t="s">
        <v>6630</v>
      </c>
      <c r="Q16112" t="s">
        <v>6630</v>
      </c>
    </row>
    <row r="16113" spans="1:17" x14ac:dyDescent="0.35">
      <c r="A16113">
        <v>9494015601</v>
      </c>
      <c r="B16113" t="s">
        <v>6626</v>
      </c>
      <c r="C16113" t="s">
        <v>8762</v>
      </c>
      <c r="D16113">
        <v>130</v>
      </c>
      <c r="E16113" t="s">
        <v>6628</v>
      </c>
      <c r="F16113" t="s">
        <v>6628</v>
      </c>
      <c r="G16113" t="s">
        <v>6862</v>
      </c>
      <c r="H16113">
        <v>360</v>
      </c>
      <c r="I16113" t="s">
        <v>29933</v>
      </c>
      <c r="J16113" t="s">
        <v>6630</v>
      </c>
      <c r="L16113" t="s">
        <v>6529</v>
      </c>
      <c r="M16113" t="s">
        <v>6630</v>
      </c>
      <c r="N16113" t="s">
        <v>6630</v>
      </c>
      <c r="O16113" t="s">
        <v>29934</v>
      </c>
      <c r="P16113" t="s">
        <v>29935</v>
      </c>
      <c r="Q16113" t="s">
        <v>6630</v>
      </c>
    </row>
    <row r="16114" spans="1:17" x14ac:dyDescent="0.35">
      <c r="A16114">
        <v>80080908</v>
      </c>
      <c r="B16114" t="s">
        <v>6334</v>
      </c>
      <c r="C16114" t="s">
        <v>6766</v>
      </c>
      <c r="D16114">
        <v>120</v>
      </c>
      <c r="E16114" t="s">
        <v>6627</v>
      </c>
      <c r="F16114">
        <v>145</v>
      </c>
      <c r="G16114" t="s">
        <v>6627</v>
      </c>
      <c r="H16114">
        <v>15</v>
      </c>
      <c r="I16114" t="s">
        <v>29936</v>
      </c>
      <c r="J16114" t="s">
        <v>6630</v>
      </c>
      <c r="L16114" t="s">
        <v>6526</v>
      </c>
      <c r="M16114" t="s">
        <v>6630</v>
      </c>
      <c r="N16114" t="s">
        <v>6630</v>
      </c>
      <c r="O16114" t="s">
        <v>6630</v>
      </c>
      <c r="P16114" t="s">
        <v>6630</v>
      </c>
      <c r="Q16114" t="s">
        <v>6630</v>
      </c>
    </row>
    <row r="16115" spans="1:17" x14ac:dyDescent="0.35">
      <c r="A16115">
        <v>80707006</v>
      </c>
      <c r="B16115" t="s">
        <v>6334</v>
      </c>
      <c r="C16115" t="s">
        <v>6766</v>
      </c>
      <c r="D16115">
        <v>120</v>
      </c>
      <c r="E16115" t="s">
        <v>6627</v>
      </c>
      <c r="F16115">
        <v>145</v>
      </c>
      <c r="G16115" t="s">
        <v>6627</v>
      </c>
      <c r="H16115">
        <v>15</v>
      </c>
      <c r="I16115" t="s">
        <v>29937</v>
      </c>
      <c r="J16115" t="s">
        <v>6630</v>
      </c>
      <c r="L16115" t="s">
        <v>6526</v>
      </c>
      <c r="M16115" t="s">
        <v>6630</v>
      </c>
      <c r="N16115" t="s">
        <v>6630</v>
      </c>
      <c r="O16115" t="s">
        <v>6630</v>
      </c>
      <c r="P16115" t="s">
        <v>6630</v>
      </c>
      <c r="Q16115" t="s">
        <v>6630</v>
      </c>
    </row>
    <row r="16116" spans="1:17" x14ac:dyDescent="0.35">
      <c r="A16116">
        <v>9424116520</v>
      </c>
      <c r="B16116" t="s">
        <v>6334</v>
      </c>
      <c r="C16116" t="s">
        <v>6356</v>
      </c>
      <c r="D16116">
        <v>200</v>
      </c>
      <c r="E16116" t="s">
        <v>6645</v>
      </c>
      <c r="F16116">
        <v>201</v>
      </c>
      <c r="G16116" t="s">
        <v>6638</v>
      </c>
      <c r="H16116">
        <v>415</v>
      </c>
      <c r="I16116" t="s">
        <v>29938</v>
      </c>
      <c r="J16116">
        <v>20115</v>
      </c>
      <c r="L16116" t="s">
        <v>6529</v>
      </c>
      <c r="M16116">
        <v>14560640</v>
      </c>
      <c r="N16116">
        <v>13864781</v>
      </c>
      <c r="O16116" t="s">
        <v>6630</v>
      </c>
      <c r="P16116" t="s">
        <v>6630</v>
      </c>
      <c r="Q16116" t="s">
        <v>6630</v>
      </c>
    </row>
    <row r="16117" spans="1:17" x14ac:dyDescent="0.35">
      <c r="A16117">
        <v>9498105972</v>
      </c>
      <c r="B16117" t="s">
        <v>6626</v>
      </c>
      <c r="C16117" t="s">
        <v>6356</v>
      </c>
      <c r="D16117">
        <v>200</v>
      </c>
      <c r="E16117" t="s">
        <v>6366</v>
      </c>
      <c r="F16117">
        <v>207</v>
      </c>
      <c r="G16117" t="s">
        <v>7082</v>
      </c>
      <c r="H16117">
        <v>715</v>
      </c>
      <c r="I16117" t="s">
        <v>29939</v>
      </c>
      <c r="J16117" t="s">
        <v>6630</v>
      </c>
      <c r="L16117" t="s">
        <v>6529</v>
      </c>
      <c r="M16117" t="s">
        <v>6630</v>
      </c>
      <c r="N16117">
        <v>10245845</v>
      </c>
      <c r="O16117" t="s">
        <v>6630</v>
      </c>
      <c r="P16117" t="s">
        <v>29940</v>
      </c>
      <c r="Q16117" t="s">
        <v>6630</v>
      </c>
    </row>
    <row r="16118" spans="1:17" x14ac:dyDescent="0.35">
      <c r="A16118">
        <v>6301106709</v>
      </c>
      <c r="B16118" t="s">
        <v>6626</v>
      </c>
      <c r="C16118" t="s">
        <v>6356</v>
      </c>
      <c r="D16118">
        <v>200</v>
      </c>
      <c r="E16118" t="s">
        <v>6366</v>
      </c>
      <c r="F16118">
        <v>207</v>
      </c>
      <c r="G16118" t="s">
        <v>6640</v>
      </c>
      <c r="H16118">
        <v>746</v>
      </c>
      <c r="I16118" t="s">
        <v>29941</v>
      </c>
      <c r="J16118" t="s">
        <v>6630</v>
      </c>
      <c r="L16118" t="s">
        <v>6529</v>
      </c>
      <c r="M16118">
        <v>10505387</v>
      </c>
      <c r="N16118" t="s">
        <v>6630</v>
      </c>
      <c r="O16118" t="s">
        <v>29942</v>
      </c>
      <c r="P16118" t="s">
        <v>6765</v>
      </c>
      <c r="Q16118" t="s">
        <v>6630</v>
      </c>
    </row>
    <row r="16119" spans="1:17" x14ac:dyDescent="0.35">
      <c r="A16119">
        <v>8797105297</v>
      </c>
      <c r="B16119" t="s">
        <v>6626</v>
      </c>
      <c r="C16119" t="s">
        <v>6356</v>
      </c>
      <c r="D16119">
        <v>200</v>
      </c>
      <c r="E16119" t="s">
        <v>6701</v>
      </c>
      <c r="F16119">
        <v>500</v>
      </c>
      <c r="G16119" t="s">
        <v>7639</v>
      </c>
      <c r="H16119">
        <v>63</v>
      </c>
      <c r="I16119" t="s">
        <v>29943</v>
      </c>
      <c r="J16119">
        <v>12029</v>
      </c>
      <c r="L16119" t="s">
        <v>6529</v>
      </c>
      <c r="M16119" t="s">
        <v>6630</v>
      </c>
      <c r="N16119" t="s">
        <v>6630</v>
      </c>
      <c r="O16119" t="s">
        <v>6630</v>
      </c>
      <c r="P16119" t="s">
        <v>29944</v>
      </c>
      <c r="Q16119" t="s">
        <v>6630</v>
      </c>
    </row>
    <row r="16120" spans="1:17" x14ac:dyDescent="0.35">
      <c r="A16120">
        <v>6805108516</v>
      </c>
      <c r="B16120" t="s">
        <v>6626</v>
      </c>
      <c r="C16120" t="s">
        <v>6356</v>
      </c>
      <c r="D16120">
        <v>200</v>
      </c>
      <c r="E16120" t="s">
        <v>5245</v>
      </c>
      <c r="F16120">
        <v>202</v>
      </c>
      <c r="G16120" t="s">
        <v>5245</v>
      </c>
      <c r="H16120">
        <v>450</v>
      </c>
      <c r="I16120" t="s">
        <v>29945</v>
      </c>
      <c r="J16120" t="s">
        <v>6630</v>
      </c>
      <c r="L16120" t="s">
        <v>6529</v>
      </c>
      <c r="M16120">
        <v>10434021</v>
      </c>
      <c r="N16120">
        <v>13152177</v>
      </c>
      <c r="O16120" t="s">
        <v>20107</v>
      </c>
      <c r="P16120" t="s">
        <v>6630</v>
      </c>
      <c r="Q16120" t="s">
        <v>6630</v>
      </c>
    </row>
    <row r="16121" spans="1:17" x14ac:dyDescent="0.35">
      <c r="A16121">
        <v>9418114475</v>
      </c>
      <c r="B16121" t="s">
        <v>6626</v>
      </c>
      <c r="C16121" t="s">
        <v>6356</v>
      </c>
      <c r="D16121">
        <v>200</v>
      </c>
      <c r="E16121" t="s">
        <v>6645</v>
      </c>
      <c r="F16121">
        <v>201</v>
      </c>
      <c r="G16121" t="s">
        <v>6635</v>
      </c>
      <c r="H16121">
        <v>405</v>
      </c>
      <c r="I16121" t="s">
        <v>20435</v>
      </c>
      <c r="J16121">
        <v>20135</v>
      </c>
      <c r="L16121" t="s">
        <v>6529</v>
      </c>
      <c r="M16121">
        <v>10329176</v>
      </c>
      <c r="N16121">
        <v>10537223</v>
      </c>
      <c r="O16121" t="s">
        <v>6921</v>
      </c>
      <c r="P16121" t="s">
        <v>6630</v>
      </c>
      <c r="Q16121" t="s">
        <v>6630</v>
      </c>
    </row>
    <row r="16122" spans="1:17" x14ac:dyDescent="0.35">
      <c r="A16122">
        <v>9420115425</v>
      </c>
      <c r="B16122" t="s">
        <v>6626</v>
      </c>
      <c r="C16122" t="s">
        <v>6356</v>
      </c>
      <c r="D16122">
        <v>200</v>
      </c>
      <c r="E16122" t="s">
        <v>6357</v>
      </c>
      <c r="F16122">
        <v>209</v>
      </c>
      <c r="G16122" t="s">
        <v>977</v>
      </c>
      <c r="H16122">
        <v>310</v>
      </c>
      <c r="I16122" t="s">
        <v>29946</v>
      </c>
      <c r="J16122">
        <v>13670</v>
      </c>
      <c r="L16122" t="s">
        <v>6529</v>
      </c>
      <c r="M16122">
        <v>14353544</v>
      </c>
      <c r="N16122">
        <v>12884886</v>
      </c>
      <c r="O16122" t="s">
        <v>6630</v>
      </c>
      <c r="P16122" t="s">
        <v>6630</v>
      </c>
      <c r="Q16122">
        <v>700</v>
      </c>
    </row>
    <row r="16123" spans="1:17" x14ac:dyDescent="0.35">
      <c r="A16123">
        <v>9697105321</v>
      </c>
      <c r="B16123" t="s">
        <v>6626</v>
      </c>
      <c r="C16123" t="s">
        <v>6356</v>
      </c>
      <c r="D16123">
        <v>200</v>
      </c>
      <c r="E16123" t="s">
        <v>6357</v>
      </c>
      <c r="F16123">
        <v>209</v>
      </c>
      <c r="G16123" t="s">
        <v>6862</v>
      </c>
      <c r="H16123">
        <v>360</v>
      </c>
      <c r="I16123" t="s">
        <v>29947</v>
      </c>
      <c r="J16123" t="s">
        <v>6630</v>
      </c>
      <c r="L16123" t="s">
        <v>6529</v>
      </c>
      <c r="M16123" t="s">
        <v>6630</v>
      </c>
      <c r="N16123">
        <v>10005922</v>
      </c>
      <c r="O16123" t="s">
        <v>9417</v>
      </c>
      <c r="P16123" t="s">
        <v>6799</v>
      </c>
      <c r="Q16123" t="s">
        <v>6630</v>
      </c>
    </row>
    <row r="16124" spans="1:17" x14ac:dyDescent="0.35">
      <c r="A16124">
        <v>9606109008</v>
      </c>
      <c r="B16124" t="s">
        <v>6334</v>
      </c>
      <c r="C16124" t="s">
        <v>6356</v>
      </c>
      <c r="D16124">
        <v>200</v>
      </c>
      <c r="E16124" t="s">
        <v>6366</v>
      </c>
      <c r="F16124">
        <v>207</v>
      </c>
      <c r="G16124" t="s">
        <v>6792</v>
      </c>
      <c r="H16124">
        <v>790</v>
      </c>
      <c r="I16124" t="s">
        <v>29948</v>
      </c>
      <c r="J16124">
        <v>20050</v>
      </c>
      <c r="L16124" t="s">
        <v>6529</v>
      </c>
      <c r="M16124">
        <v>10014577</v>
      </c>
      <c r="N16124">
        <v>10150707</v>
      </c>
      <c r="O16124" t="s">
        <v>29949</v>
      </c>
      <c r="P16124" t="s">
        <v>6630</v>
      </c>
      <c r="Q16124">
        <v>200</v>
      </c>
    </row>
    <row r="16125" spans="1:17" x14ac:dyDescent="0.35">
      <c r="A16125">
        <v>9423116301</v>
      </c>
      <c r="B16125" t="s">
        <v>6334</v>
      </c>
      <c r="C16125" t="s">
        <v>6356</v>
      </c>
      <c r="D16125">
        <v>200</v>
      </c>
      <c r="E16125" t="s">
        <v>6366</v>
      </c>
      <c r="F16125">
        <v>207</v>
      </c>
      <c r="G16125" t="s">
        <v>3257</v>
      </c>
      <c r="H16125">
        <v>788</v>
      </c>
      <c r="I16125" t="s">
        <v>29950</v>
      </c>
      <c r="J16125">
        <v>20800</v>
      </c>
      <c r="L16125" t="s">
        <v>6529</v>
      </c>
      <c r="M16125">
        <v>10015398</v>
      </c>
      <c r="N16125">
        <v>11410021</v>
      </c>
      <c r="O16125" t="s">
        <v>6630</v>
      </c>
      <c r="P16125" t="s">
        <v>6630</v>
      </c>
      <c r="Q16125">
        <v>700</v>
      </c>
    </row>
    <row r="16126" spans="1:17" x14ac:dyDescent="0.35">
      <c r="A16126">
        <v>3994100428</v>
      </c>
      <c r="B16126" t="s">
        <v>6626</v>
      </c>
      <c r="C16126" t="s">
        <v>6356</v>
      </c>
      <c r="D16126">
        <v>200</v>
      </c>
      <c r="E16126" t="s">
        <v>5245</v>
      </c>
      <c r="F16126">
        <v>202</v>
      </c>
      <c r="G16126" t="s">
        <v>6628</v>
      </c>
      <c r="H16126" t="s">
        <v>6628</v>
      </c>
      <c r="I16126" t="s">
        <v>29951</v>
      </c>
      <c r="J16126" t="s">
        <v>6630</v>
      </c>
      <c r="L16126" t="s">
        <v>6529</v>
      </c>
      <c r="M16126" t="s">
        <v>6630</v>
      </c>
      <c r="N16126" t="s">
        <v>6630</v>
      </c>
      <c r="O16126" t="s">
        <v>6630</v>
      </c>
      <c r="P16126" t="s">
        <v>29952</v>
      </c>
      <c r="Q16126" t="s">
        <v>6630</v>
      </c>
    </row>
    <row r="16127" spans="1:17" x14ac:dyDescent="0.35">
      <c r="A16127">
        <v>8793100231</v>
      </c>
      <c r="B16127" t="s">
        <v>6626</v>
      </c>
      <c r="C16127" t="s">
        <v>6356</v>
      </c>
      <c r="D16127">
        <v>200</v>
      </c>
      <c r="E16127" t="s">
        <v>6659</v>
      </c>
      <c r="F16127">
        <v>208</v>
      </c>
      <c r="G16127" t="s">
        <v>6933</v>
      </c>
      <c r="H16127">
        <v>300</v>
      </c>
      <c r="I16127" t="s">
        <v>29953</v>
      </c>
      <c r="J16127" t="s">
        <v>6630</v>
      </c>
      <c r="L16127" t="s">
        <v>6529</v>
      </c>
      <c r="M16127" t="s">
        <v>6630</v>
      </c>
      <c r="N16127">
        <v>10003791</v>
      </c>
      <c r="O16127" t="s">
        <v>6630</v>
      </c>
      <c r="P16127" t="s">
        <v>29954</v>
      </c>
      <c r="Q16127" t="s">
        <v>6630</v>
      </c>
    </row>
    <row r="16128" spans="1:17" x14ac:dyDescent="0.35">
      <c r="A16128">
        <v>80448338</v>
      </c>
      <c r="B16128" t="s">
        <v>6334</v>
      </c>
      <c r="C16128" t="s">
        <v>6766</v>
      </c>
      <c r="D16128">
        <v>120</v>
      </c>
      <c r="E16128" t="s">
        <v>6627</v>
      </c>
      <c r="F16128">
        <v>145</v>
      </c>
      <c r="G16128" t="s">
        <v>6627</v>
      </c>
      <c r="H16128">
        <v>15</v>
      </c>
      <c r="I16128" t="s">
        <v>29955</v>
      </c>
      <c r="J16128" t="s">
        <v>6630</v>
      </c>
      <c r="L16128" t="s">
        <v>6526</v>
      </c>
      <c r="M16128" t="s">
        <v>6630</v>
      </c>
      <c r="N16128" t="s">
        <v>6630</v>
      </c>
      <c r="O16128" t="s">
        <v>6630</v>
      </c>
      <c r="P16128" t="s">
        <v>6630</v>
      </c>
      <c r="Q16128" t="s">
        <v>6630</v>
      </c>
    </row>
    <row r="16129" spans="1:17" x14ac:dyDescent="0.35">
      <c r="A16129">
        <v>3522115909</v>
      </c>
      <c r="B16129" t="s">
        <v>6626</v>
      </c>
      <c r="C16129" t="s">
        <v>6356</v>
      </c>
      <c r="D16129">
        <v>200</v>
      </c>
      <c r="E16129" t="s">
        <v>5245</v>
      </c>
      <c r="F16129">
        <v>202</v>
      </c>
      <c r="G16129" t="s">
        <v>5245</v>
      </c>
      <c r="H16129">
        <v>450</v>
      </c>
      <c r="I16129" t="s">
        <v>29956</v>
      </c>
      <c r="J16129">
        <v>20200</v>
      </c>
      <c r="L16129" t="s">
        <v>6529</v>
      </c>
      <c r="M16129">
        <v>10558147</v>
      </c>
      <c r="N16129">
        <v>12193209</v>
      </c>
      <c r="O16129" t="s">
        <v>6630</v>
      </c>
      <c r="P16129" t="s">
        <v>6630</v>
      </c>
      <c r="Q16129" t="s">
        <v>6630</v>
      </c>
    </row>
    <row r="16130" spans="1:17" x14ac:dyDescent="0.35">
      <c r="A16130">
        <v>80861340</v>
      </c>
      <c r="B16130" t="s">
        <v>6334</v>
      </c>
      <c r="C16130" t="s">
        <v>6766</v>
      </c>
      <c r="D16130">
        <v>120</v>
      </c>
      <c r="E16130" t="s">
        <v>6627</v>
      </c>
      <c r="F16130">
        <v>145</v>
      </c>
      <c r="G16130" t="s">
        <v>6627</v>
      </c>
      <c r="H16130">
        <v>15</v>
      </c>
      <c r="I16130" t="s">
        <v>29957</v>
      </c>
      <c r="J16130" t="s">
        <v>6630</v>
      </c>
      <c r="L16130" t="s">
        <v>6526</v>
      </c>
      <c r="M16130" t="s">
        <v>6630</v>
      </c>
      <c r="N16130" t="s">
        <v>6630</v>
      </c>
      <c r="O16130" t="s">
        <v>6630</v>
      </c>
      <c r="P16130" t="s">
        <v>6630</v>
      </c>
      <c r="Q16130" t="s">
        <v>6630</v>
      </c>
    </row>
    <row r="16131" spans="1:17" x14ac:dyDescent="0.35">
      <c r="A16131">
        <v>9493011500</v>
      </c>
      <c r="B16131" t="s">
        <v>6626</v>
      </c>
      <c r="C16131" t="s">
        <v>6356</v>
      </c>
      <c r="D16131">
        <v>200</v>
      </c>
      <c r="E16131" t="s">
        <v>6999</v>
      </c>
      <c r="F16131">
        <v>205</v>
      </c>
      <c r="G16131" t="s">
        <v>6628</v>
      </c>
      <c r="H16131" t="s">
        <v>6628</v>
      </c>
      <c r="I16131" t="s">
        <v>29958</v>
      </c>
      <c r="J16131" t="s">
        <v>6630</v>
      </c>
      <c r="L16131" t="s">
        <v>6529</v>
      </c>
      <c r="M16131" t="s">
        <v>6630</v>
      </c>
      <c r="N16131" t="s">
        <v>6630</v>
      </c>
      <c r="O16131" t="s">
        <v>6630</v>
      </c>
      <c r="P16131" t="s">
        <v>7138</v>
      </c>
      <c r="Q16131" t="s">
        <v>6630</v>
      </c>
    </row>
    <row r="16132" spans="1:17" x14ac:dyDescent="0.35">
      <c r="A16132" t="s">
        <v>29959</v>
      </c>
      <c r="B16132" t="s">
        <v>6626</v>
      </c>
      <c r="C16132" t="s">
        <v>6628</v>
      </c>
      <c r="D16132" t="s">
        <v>6628</v>
      </c>
      <c r="E16132" t="s">
        <v>6628</v>
      </c>
      <c r="F16132" t="s">
        <v>6628</v>
      </c>
      <c r="G16132" t="s">
        <v>6628</v>
      </c>
      <c r="H16132" t="s">
        <v>6628</v>
      </c>
      <c r="I16132" t="s">
        <v>29960</v>
      </c>
      <c r="J16132" t="s">
        <v>6630</v>
      </c>
      <c r="L16132" t="s">
        <v>6526</v>
      </c>
      <c r="M16132">
        <v>10007319</v>
      </c>
      <c r="N16132" t="s">
        <v>6630</v>
      </c>
      <c r="O16132" t="s">
        <v>6630</v>
      </c>
      <c r="P16132" t="s">
        <v>6630</v>
      </c>
      <c r="Q16132" t="s">
        <v>6630</v>
      </c>
    </row>
    <row r="16133" spans="1:17" x14ac:dyDescent="0.35">
      <c r="A16133">
        <v>9603107793</v>
      </c>
      <c r="B16133" t="s">
        <v>6626</v>
      </c>
      <c r="C16133" t="s">
        <v>6540</v>
      </c>
      <c r="D16133">
        <v>131</v>
      </c>
      <c r="E16133" t="s">
        <v>7340</v>
      </c>
      <c r="F16133">
        <v>308</v>
      </c>
      <c r="G16133" t="s">
        <v>3774</v>
      </c>
      <c r="H16133">
        <v>100</v>
      </c>
      <c r="I16133" t="s">
        <v>29961</v>
      </c>
      <c r="J16133" t="s">
        <v>6630</v>
      </c>
      <c r="L16133" t="s">
        <v>6529</v>
      </c>
      <c r="M16133">
        <v>10801944</v>
      </c>
      <c r="N16133" t="s">
        <v>6630</v>
      </c>
      <c r="O16133" t="s">
        <v>29962</v>
      </c>
      <c r="P16133" t="s">
        <v>29963</v>
      </c>
      <c r="Q16133">
        <v>900</v>
      </c>
    </row>
    <row r="16134" spans="1:17" x14ac:dyDescent="0.35">
      <c r="A16134">
        <v>6306108778</v>
      </c>
      <c r="B16134" t="s">
        <v>6626</v>
      </c>
      <c r="C16134" t="s">
        <v>6540</v>
      </c>
      <c r="D16134">
        <v>131</v>
      </c>
      <c r="E16134" t="s">
        <v>2905</v>
      </c>
      <c r="F16134">
        <v>300</v>
      </c>
      <c r="G16134" t="s">
        <v>10839</v>
      </c>
      <c r="H16134">
        <v>820</v>
      </c>
      <c r="I16134" t="s">
        <v>29964</v>
      </c>
      <c r="J16134">
        <v>13200</v>
      </c>
      <c r="L16134" t="s">
        <v>6529</v>
      </c>
      <c r="M16134">
        <v>10872929</v>
      </c>
      <c r="N16134" t="s">
        <v>6630</v>
      </c>
      <c r="O16134" t="s">
        <v>6630</v>
      </c>
      <c r="P16134" t="s">
        <v>6694</v>
      </c>
      <c r="Q16134" t="s">
        <v>6630</v>
      </c>
    </row>
    <row r="16135" spans="1:17" x14ac:dyDescent="0.35">
      <c r="A16135">
        <v>80745309</v>
      </c>
      <c r="B16135" t="s">
        <v>6334</v>
      </c>
      <c r="C16135" t="s">
        <v>6766</v>
      </c>
      <c r="D16135">
        <v>120</v>
      </c>
      <c r="E16135" t="s">
        <v>6627</v>
      </c>
      <c r="F16135">
        <v>145</v>
      </c>
      <c r="G16135" t="s">
        <v>6627</v>
      </c>
      <c r="H16135">
        <v>15</v>
      </c>
      <c r="I16135" t="s">
        <v>29965</v>
      </c>
      <c r="J16135" t="s">
        <v>6630</v>
      </c>
      <c r="L16135" t="s">
        <v>6526</v>
      </c>
      <c r="M16135" t="s">
        <v>6630</v>
      </c>
      <c r="N16135" t="s">
        <v>6630</v>
      </c>
      <c r="O16135" t="s">
        <v>6630</v>
      </c>
      <c r="P16135" t="s">
        <v>6630</v>
      </c>
      <c r="Q16135" t="s">
        <v>6630</v>
      </c>
    </row>
    <row r="16136" spans="1:17" x14ac:dyDescent="0.35">
      <c r="A16136" t="s">
        <v>29966</v>
      </c>
      <c r="B16136" t="s">
        <v>6626</v>
      </c>
      <c r="C16136" t="s">
        <v>6628</v>
      </c>
      <c r="D16136" t="s">
        <v>6628</v>
      </c>
      <c r="E16136" t="s">
        <v>6628</v>
      </c>
      <c r="F16136" t="s">
        <v>6628</v>
      </c>
      <c r="G16136" t="s">
        <v>6628</v>
      </c>
      <c r="H16136" t="s">
        <v>6628</v>
      </c>
      <c r="I16136" t="s">
        <v>29967</v>
      </c>
      <c r="J16136" t="s">
        <v>6630</v>
      </c>
      <c r="L16136" t="s">
        <v>6526</v>
      </c>
      <c r="M16136">
        <v>10007319</v>
      </c>
      <c r="N16136" t="s">
        <v>6630</v>
      </c>
      <c r="O16136" t="s">
        <v>6630</v>
      </c>
      <c r="P16136" t="s">
        <v>6630</v>
      </c>
      <c r="Q16136" t="s">
        <v>6630</v>
      </c>
    </row>
    <row r="16137" spans="1:17" x14ac:dyDescent="0.35">
      <c r="A16137">
        <v>9493001255</v>
      </c>
      <c r="B16137" t="s">
        <v>6626</v>
      </c>
      <c r="C16137" t="s">
        <v>8762</v>
      </c>
      <c r="D16137">
        <v>130</v>
      </c>
      <c r="E16137" t="s">
        <v>6628</v>
      </c>
      <c r="F16137" t="s">
        <v>6628</v>
      </c>
      <c r="G16137" t="s">
        <v>6628</v>
      </c>
      <c r="H16137" t="s">
        <v>6628</v>
      </c>
      <c r="I16137" t="s">
        <v>29968</v>
      </c>
      <c r="J16137" t="s">
        <v>6630</v>
      </c>
      <c r="L16137" t="s">
        <v>6529</v>
      </c>
      <c r="M16137" t="s">
        <v>6630</v>
      </c>
      <c r="N16137" t="s">
        <v>6630</v>
      </c>
      <c r="O16137" t="s">
        <v>6630</v>
      </c>
      <c r="P16137" t="s">
        <v>6630</v>
      </c>
      <c r="Q16137" t="s">
        <v>6630</v>
      </c>
    </row>
    <row r="16138" spans="1:17" x14ac:dyDescent="0.35">
      <c r="A16138">
        <v>80527745</v>
      </c>
      <c r="B16138" t="s">
        <v>6334</v>
      </c>
      <c r="C16138" t="s">
        <v>6766</v>
      </c>
      <c r="D16138">
        <v>120</v>
      </c>
      <c r="E16138" t="s">
        <v>6627</v>
      </c>
      <c r="F16138">
        <v>145</v>
      </c>
      <c r="G16138" t="s">
        <v>6627</v>
      </c>
      <c r="H16138">
        <v>15</v>
      </c>
      <c r="I16138" t="s">
        <v>29969</v>
      </c>
      <c r="J16138" t="s">
        <v>6630</v>
      </c>
      <c r="L16138" t="s">
        <v>6526</v>
      </c>
      <c r="M16138" t="s">
        <v>6630</v>
      </c>
      <c r="N16138" t="s">
        <v>6630</v>
      </c>
      <c r="O16138" t="s">
        <v>6630</v>
      </c>
      <c r="P16138" t="s">
        <v>6630</v>
      </c>
      <c r="Q16138" t="s">
        <v>6630</v>
      </c>
    </row>
    <row r="16139" spans="1:17" x14ac:dyDescent="0.35">
      <c r="A16139">
        <v>9493100271</v>
      </c>
      <c r="B16139" t="s">
        <v>6626</v>
      </c>
      <c r="C16139" t="s">
        <v>6356</v>
      </c>
      <c r="D16139">
        <v>200</v>
      </c>
      <c r="E16139" t="s">
        <v>6999</v>
      </c>
      <c r="F16139">
        <v>205</v>
      </c>
      <c r="G16139" t="s">
        <v>6628</v>
      </c>
      <c r="H16139" t="s">
        <v>6628</v>
      </c>
      <c r="I16139" t="s">
        <v>29970</v>
      </c>
      <c r="J16139" t="s">
        <v>6630</v>
      </c>
      <c r="L16139" t="s">
        <v>6529</v>
      </c>
      <c r="M16139" t="s">
        <v>6630</v>
      </c>
      <c r="N16139">
        <v>10001891</v>
      </c>
      <c r="O16139" t="s">
        <v>6630</v>
      </c>
      <c r="P16139" t="s">
        <v>6830</v>
      </c>
      <c r="Q16139" t="s">
        <v>6630</v>
      </c>
    </row>
    <row r="16140" spans="1:17" x14ac:dyDescent="0.35">
      <c r="A16140">
        <v>9408109494</v>
      </c>
      <c r="B16140" t="s">
        <v>6626</v>
      </c>
      <c r="C16140" t="s">
        <v>6356</v>
      </c>
      <c r="D16140">
        <v>200</v>
      </c>
      <c r="E16140" t="s">
        <v>6366</v>
      </c>
      <c r="F16140">
        <v>207</v>
      </c>
      <c r="G16140" t="s">
        <v>6638</v>
      </c>
      <c r="H16140">
        <v>415</v>
      </c>
      <c r="I16140" t="s">
        <v>29971</v>
      </c>
      <c r="J16140">
        <v>20115</v>
      </c>
      <c r="L16140" t="s">
        <v>6529</v>
      </c>
      <c r="M16140">
        <v>10625311</v>
      </c>
      <c r="N16140" t="s">
        <v>6630</v>
      </c>
      <c r="O16140" t="s">
        <v>29972</v>
      </c>
      <c r="P16140" t="s">
        <v>6630</v>
      </c>
      <c r="Q16140" t="s">
        <v>6630</v>
      </c>
    </row>
    <row r="16141" spans="1:17" x14ac:dyDescent="0.35">
      <c r="A16141">
        <v>80826071</v>
      </c>
      <c r="B16141" t="s">
        <v>6334</v>
      </c>
      <c r="C16141" t="s">
        <v>6766</v>
      </c>
      <c r="D16141">
        <v>120</v>
      </c>
      <c r="E16141" t="s">
        <v>6627</v>
      </c>
      <c r="F16141">
        <v>145</v>
      </c>
      <c r="G16141" t="s">
        <v>6627</v>
      </c>
      <c r="H16141">
        <v>15</v>
      </c>
      <c r="I16141" t="s">
        <v>29973</v>
      </c>
      <c r="J16141" t="s">
        <v>6630</v>
      </c>
      <c r="L16141" t="s">
        <v>6526</v>
      </c>
      <c r="M16141" t="s">
        <v>6630</v>
      </c>
      <c r="N16141" t="s">
        <v>6630</v>
      </c>
      <c r="O16141" t="s">
        <v>6630</v>
      </c>
      <c r="P16141" t="s">
        <v>6630</v>
      </c>
      <c r="Q16141" t="s">
        <v>6630</v>
      </c>
    </row>
    <row r="16142" spans="1:17" x14ac:dyDescent="0.35">
      <c r="A16142">
        <v>9413111728</v>
      </c>
      <c r="B16142" t="s">
        <v>6626</v>
      </c>
      <c r="C16142" t="s">
        <v>6356</v>
      </c>
      <c r="D16142">
        <v>200</v>
      </c>
      <c r="E16142" t="s">
        <v>6645</v>
      </c>
      <c r="F16142">
        <v>201</v>
      </c>
      <c r="G16142" t="s">
        <v>6638</v>
      </c>
      <c r="H16142">
        <v>415</v>
      </c>
      <c r="I16142" t="s">
        <v>16924</v>
      </c>
      <c r="J16142">
        <v>20115</v>
      </c>
      <c r="L16142" t="s">
        <v>6529</v>
      </c>
      <c r="M16142">
        <v>10799362</v>
      </c>
      <c r="N16142">
        <v>10923941</v>
      </c>
      <c r="O16142" t="s">
        <v>6630</v>
      </c>
      <c r="P16142">
        <v>30108</v>
      </c>
      <c r="Q16142" t="s">
        <v>6630</v>
      </c>
    </row>
    <row r="16143" spans="1:17" x14ac:dyDescent="0.35">
      <c r="A16143">
        <v>9493012602</v>
      </c>
      <c r="B16143" t="s">
        <v>6626</v>
      </c>
      <c r="C16143" t="s">
        <v>8762</v>
      </c>
      <c r="D16143">
        <v>130</v>
      </c>
      <c r="E16143" t="s">
        <v>6628</v>
      </c>
      <c r="F16143" t="s">
        <v>6628</v>
      </c>
      <c r="G16143" t="s">
        <v>6933</v>
      </c>
      <c r="H16143">
        <v>300</v>
      </c>
      <c r="I16143" t="s">
        <v>29974</v>
      </c>
      <c r="J16143" t="s">
        <v>6630</v>
      </c>
      <c r="L16143" t="s">
        <v>6529</v>
      </c>
      <c r="M16143" t="s">
        <v>6630</v>
      </c>
      <c r="N16143" t="s">
        <v>6630</v>
      </c>
      <c r="O16143" t="s">
        <v>6630</v>
      </c>
      <c r="P16143" t="s">
        <v>29975</v>
      </c>
      <c r="Q16143" t="s">
        <v>6630</v>
      </c>
    </row>
    <row r="16144" spans="1:17" x14ac:dyDescent="0.35">
      <c r="A16144">
        <v>9419115010</v>
      </c>
      <c r="B16144" t="s">
        <v>6626</v>
      </c>
      <c r="C16144" t="s">
        <v>6540</v>
      </c>
      <c r="D16144">
        <v>131</v>
      </c>
      <c r="E16144" t="s">
        <v>2905</v>
      </c>
      <c r="F16144">
        <v>300</v>
      </c>
      <c r="G16144" t="s">
        <v>2845</v>
      </c>
      <c r="H16144">
        <v>107</v>
      </c>
      <c r="I16144" t="s">
        <v>29976</v>
      </c>
      <c r="J16144">
        <v>20120</v>
      </c>
      <c r="L16144" t="s">
        <v>6529</v>
      </c>
      <c r="M16144">
        <v>10434021</v>
      </c>
      <c r="N16144">
        <v>13152177</v>
      </c>
      <c r="O16144" t="s">
        <v>6630</v>
      </c>
      <c r="P16144" t="s">
        <v>6630</v>
      </c>
      <c r="Q16144" t="s">
        <v>6630</v>
      </c>
    </row>
    <row r="16145" spans="1:17" x14ac:dyDescent="0.35">
      <c r="A16145">
        <v>9414112609</v>
      </c>
      <c r="B16145" t="s">
        <v>6626</v>
      </c>
      <c r="C16145" t="s">
        <v>6356</v>
      </c>
      <c r="D16145">
        <v>200</v>
      </c>
      <c r="E16145" t="s">
        <v>6645</v>
      </c>
      <c r="F16145">
        <v>201</v>
      </c>
      <c r="G16145" t="s">
        <v>6638</v>
      </c>
      <c r="H16145">
        <v>415</v>
      </c>
      <c r="I16145" t="s">
        <v>15729</v>
      </c>
      <c r="J16145">
        <v>20115</v>
      </c>
      <c r="L16145" t="s">
        <v>6529</v>
      </c>
      <c r="M16145">
        <v>13118032</v>
      </c>
      <c r="N16145">
        <v>12796296</v>
      </c>
      <c r="O16145" t="s">
        <v>6650</v>
      </c>
      <c r="P16145" t="s">
        <v>6630</v>
      </c>
      <c r="Q16145" t="s">
        <v>6630</v>
      </c>
    </row>
    <row r="16146" spans="1:17" x14ac:dyDescent="0.35">
      <c r="A16146">
        <v>80803307</v>
      </c>
      <c r="B16146" t="s">
        <v>6334</v>
      </c>
      <c r="C16146" t="s">
        <v>6766</v>
      </c>
      <c r="D16146">
        <v>120</v>
      </c>
      <c r="E16146" t="s">
        <v>6627</v>
      </c>
      <c r="F16146">
        <v>145</v>
      </c>
      <c r="G16146" t="s">
        <v>6627</v>
      </c>
      <c r="H16146">
        <v>15</v>
      </c>
      <c r="I16146" t="s">
        <v>29977</v>
      </c>
      <c r="J16146" t="s">
        <v>6630</v>
      </c>
      <c r="L16146" t="s">
        <v>6526</v>
      </c>
      <c r="M16146" t="s">
        <v>6630</v>
      </c>
      <c r="N16146" t="s">
        <v>6630</v>
      </c>
      <c r="O16146" t="s">
        <v>6630</v>
      </c>
      <c r="P16146" t="s">
        <v>6630</v>
      </c>
      <c r="Q16146" t="s">
        <v>6630</v>
      </c>
    </row>
    <row r="16147" spans="1:17" x14ac:dyDescent="0.35">
      <c r="A16147">
        <v>80074517</v>
      </c>
      <c r="B16147" t="s">
        <v>6334</v>
      </c>
      <c r="C16147" t="s">
        <v>6766</v>
      </c>
      <c r="D16147">
        <v>120</v>
      </c>
      <c r="E16147" t="s">
        <v>6627</v>
      </c>
      <c r="F16147">
        <v>145</v>
      </c>
      <c r="G16147" t="s">
        <v>6627</v>
      </c>
      <c r="H16147">
        <v>15</v>
      </c>
      <c r="I16147" t="s">
        <v>29978</v>
      </c>
      <c r="J16147" t="s">
        <v>6630</v>
      </c>
      <c r="L16147" t="s">
        <v>6526</v>
      </c>
      <c r="M16147" t="s">
        <v>6630</v>
      </c>
      <c r="N16147" t="s">
        <v>6630</v>
      </c>
      <c r="O16147" t="s">
        <v>6630</v>
      </c>
      <c r="P16147" t="s">
        <v>6630</v>
      </c>
      <c r="Q16147" t="s">
        <v>6630</v>
      </c>
    </row>
    <row r="16148" spans="1:17" x14ac:dyDescent="0.35">
      <c r="A16148">
        <v>80734200</v>
      </c>
      <c r="B16148" t="s">
        <v>6334</v>
      </c>
      <c r="C16148" t="s">
        <v>6766</v>
      </c>
      <c r="D16148">
        <v>120</v>
      </c>
      <c r="E16148" t="s">
        <v>6627</v>
      </c>
      <c r="F16148">
        <v>145</v>
      </c>
      <c r="G16148" t="s">
        <v>6627</v>
      </c>
      <c r="H16148">
        <v>15</v>
      </c>
      <c r="I16148" t="s">
        <v>29979</v>
      </c>
      <c r="J16148" t="s">
        <v>6630</v>
      </c>
      <c r="L16148" t="s">
        <v>6526</v>
      </c>
      <c r="M16148" t="s">
        <v>6630</v>
      </c>
      <c r="N16148" t="s">
        <v>6630</v>
      </c>
      <c r="O16148" t="s">
        <v>6630</v>
      </c>
      <c r="P16148" t="s">
        <v>6630</v>
      </c>
      <c r="Q16148" t="s">
        <v>6630</v>
      </c>
    </row>
    <row r="16149" spans="1:17" x14ac:dyDescent="0.35">
      <c r="A16149">
        <v>80871304</v>
      </c>
      <c r="B16149" t="s">
        <v>6334</v>
      </c>
      <c r="C16149" t="s">
        <v>6766</v>
      </c>
      <c r="D16149">
        <v>120</v>
      </c>
      <c r="E16149" t="s">
        <v>6627</v>
      </c>
      <c r="F16149">
        <v>145</v>
      </c>
      <c r="G16149" t="s">
        <v>6627</v>
      </c>
      <c r="H16149">
        <v>15</v>
      </c>
      <c r="I16149" t="s">
        <v>29980</v>
      </c>
      <c r="J16149" t="s">
        <v>6630</v>
      </c>
      <c r="L16149" t="s">
        <v>6526</v>
      </c>
      <c r="M16149" t="s">
        <v>6630</v>
      </c>
      <c r="N16149" t="s">
        <v>6630</v>
      </c>
      <c r="O16149" t="s">
        <v>6630</v>
      </c>
      <c r="P16149" t="s">
        <v>6630</v>
      </c>
      <c r="Q16149" t="s">
        <v>6630</v>
      </c>
    </row>
    <row r="16150" spans="1:17" x14ac:dyDescent="0.35">
      <c r="A16150">
        <v>80063349</v>
      </c>
      <c r="B16150" t="s">
        <v>6334</v>
      </c>
      <c r="C16150" t="s">
        <v>6766</v>
      </c>
      <c r="D16150">
        <v>120</v>
      </c>
      <c r="E16150" t="s">
        <v>6627</v>
      </c>
      <c r="F16150">
        <v>145</v>
      </c>
      <c r="G16150" t="s">
        <v>6627</v>
      </c>
      <c r="H16150">
        <v>15</v>
      </c>
      <c r="I16150" t="s">
        <v>29981</v>
      </c>
      <c r="J16150" t="s">
        <v>6630</v>
      </c>
      <c r="L16150" t="s">
        <v>6526</v>
      </c>
      <c r="M16150" t="s">
        <v>6630</v>
      </c>
      <c r="N16150" t="s">
        <v>6630</v>
      </c>
      <c r="O16150" t="s">
        <v>6630</v>
      </c>
      <c r="P16150" t="s">
        <v>6630</v>
      </c>
      <c r="Q16150" t="s">
        <v>6630</v>
      </c>
    </row>
    <row r="16151" spans="1:17" x14ac:dyDescent="0.35">
      <c r="A16151">
        <v>80746405</v>
      </c>
      <c r="B16151" t="s">
        <v>6334</v>
      </c>
      <c r="C16151" t="s">
        <v>6766</v>
      </c>
      <c r="D16151">
        <v>120</v>
      </c>
      <c r="E16151" t="s">
        <v>6627</v>
      </c>
      <c r="F16151">
        <v>145</v>
      </c>
      <c r="G16151" t="s">
        <v>6627</v>
      </c>
      <c r="H16151">
        <v>15</v>
      </c>
      <c r="I16151" t="s">
        <v>29982</v>
      </c>
      <c r="J16151" t="s">
        <v>6630</v>
      </c>
      <c r="L16151" t="s">
        <v>6526</v>
      </c>
      <c r="M16151" t="s">
        <v>6630</v>
      </c>
      <c r="N16151" t="s">
        <v>6630</v>
      </c>
      <c r="O16151" t="s">
        <v>6630</v>
      </c>
      <c r="P16151" t="s">
        <v>6630</v>
      </c>
      <c r="Q16151" t="s">
        <v>6630</v>
      </c>
    </row>
    <row r="16152" spans="1:17" x14ac:dyDescent="0.35">
      <c r="A16152">
        <v>9493001230</v>
      </c>
      <c r="B16152" t="s">
        <v>6626</v>
      </c>
      <c r="C16152" t="s">
        <v>8762</v>
      </c>
      <c r="D16152">
        <v>130</v>
      </c>
      <c r="E16152" t="s">
        <v>6628</v>
      </c>
      <c r="F16152" t="s">
        <v>6628</v>
      </c>
      <c r="G16152" t="s">
        <v>6628</v>
      </c>
      <c r="H16152" t="s">
        <v>6628</v>
      </c>
      <c r="I16152" t="s">
        <v>29983</v>
      </c>
      <c r="J16152" t="s">
        <v>6630</v>
      </c>
      <c r="L16152" t="s">
        <v>6529</v>
      </c>
      <c r="M16152" t="s">
        <v>6630</v>
      </c>
      <c r="N16152" t="s">
        <v>6630</v>
      </c>
      <c r="O16152" t="s">
        <v>6630</v>
      </c>
      <c r="P16152" t="s">
        <v>6630</v>
      </c>
      <c r="Q16152" t="s">
        <v>6630</v>
      </c>
    </row>
    <row r="16153" spans="1:17" x14ac:dyDescent="0.35">
      <c r="A16153">
        <v>80669919</v>
      </c>
      <c r="B16153" t="s">
        <v>6334</v>
      </c>
      <c r="C16153" t="s">
        <v>6766</v>
      </c>
      <c r="D16153">
        <v>120</v>
      </c>
      <c r="E16153" t="s">
        <v>6627</v>
      </c>
      <c r="F16153">
        <v>145</v>
      </c>
      <c r="G16153" t="s">
        <v>6627</v>
      </c>
      <c r="H16153">
        <v>15</v>
      </c>
      <c r="I16153" t="s">
        <v>29984</v>
      </c>
      <c r="J16153" t="s">
        <v>6630</v>
      </c>
      <c r="L16153" t="s">
        <v>6526</v>
      </c>
      <c r="M16153" t="s">
        <v>6630</v>
      </c>
      <c r="N16153" t="s">
        <v>6630</v>
      </c>
      <c r="O16153" t="s">
        <v>6630</v>
      </c>
      <c r="P16153" t="s">
        <v>6630</v>
      </c>
      <c r="Q16153" t="s">
        <v>6630</v>
      </c>
    </row>
    <row r="16154" spans="1:17" x14ac:dyDescent="0.35">
      <c r="A16154">
        <v>6898105881</v>
      </c>
      <c r="B16154" t="s">
        <v>6626</v>
      </c>
      <c r="C16154" t="s">
        <v>6356</v>
      </c>
      <c r="D16154">
        <v>200</v>
      </c>
      <c r="E16154" t="s">
        <v>5245</v>
      </c>
      <c r="F16154">
        <v>202</v>
      </c>
      <c r="G16154" t="s">
        <v>5245</v>
      </c>
      <c r="H16154">
        <v>450</v>
      </c>
      <c r="I16154" t="s">
        <v>29985</v>
      </c>
      <c r="J16154">
        <v>20200</v>
      </c>
      <c r="L16154" t="s">
        <v>6529</v>
      </c>
      <c r="M16154">
        <v>10167672</v>
      </c>
      <c r="N16154" t="s">
        <v>6630</v>
      </c>
      <c r="O16154" t="s">
        <v>29986</v>
      </c>
      <c r="P16154" t="s">
        <v>14031</v>
      </c>
      <c r="Q16154" t="s">
        <v>6630</v>
      </c>
    </row>
    <row r="16155" spans="1:17" x14ac:dyDescent="0.35">
      <c r="A16155" t="s">
        <v>29987</v>
      </c>
      <c r="B16155" t="s">
        <v>6626</v>
      </c>
      <c r="C16155" t="s">
        <v>6628</v>
      </c>
      <c r="D16155" t="s">
        <v>6628</v>
      </c>
      <c r="E16155" t="s">
        <v>6628</v>
      </c>
      <c r="F16155" t="s">
        <v>6628</v>
      </c>
      <c r="G16155" t="s">
        <v>6628</v>
      </c>
      <c r="H16155" t="s">
        <v>6628</v>
      </c>
      <c r="I16155" t="s">
        <v>29988</v>
      </c>
      <c r="J16155" t="s">
        <v>6630</v>
      </c>
      <c r="L16155" t="s">
        <v>6526</v>
      </c>
      <c r="M16155">
        <v>10007319</v>
      </c>
      <c r="N16155" t="s">
        <v>6630</v>
      </c>
      <c r="O16155" t="s">
        <v>6630</v>
      </c>
      <c r="P16155" t="s">
        <v>6630</v>
      </c>
      <c r="Q16155" t="s">
        <v>6630</v>
      </c>
    </row>
    <row r="16156" spans="1:17" x14ac:dyDescent="0.35">
      <c r="A16156">
        <v>80616606</v>
      </c>
      <c r="B16156" t="s">
        <v>6334</v>
      </c>
      <c r="C16156" t="s">
        <v>6766</v>
      </c>
      <c r="D16156">
        <v>120</v>
      </c>
      <c r="E16156" t="s">
        <v>6627</v>
      </c>
      <c r="F16156">
        <v>145</v>
      </c>
      <c r="G16156" t="s">
        <v>6627</v>
      </c>
      <c r="H16156">
        <v>15</v>
      </c>
      <c r="I16156" t="s">
        <v>29989</v>
      </c>
      <c r="J16156" t="s">
        <v>6630</v>
      </c>
      <c r="L16156" t="s">
        <v>6526</v>
      </c>
      <c r="M16156" t="s">
        <v>6630</v>
      </c>
      <c r="N16156" t="s">
        <v>6630</v>
      </c>
      <c r="O16156" t="s">
        <v>6630</v>
      </c>
      <c r="P16156" t="s">
        <v>6630</v>
      </c>
      <c r="Q16156" t="s">
        <v>6630</v>
      </c>
    </row>
    <row r="16157" spans="1:17" x14ac:dyDescent="0.35">
      <c r="A16157">
        <v>6894014600</v>
      </c>
      <c r="B16157" t="s">
        <v>6626</v>
      </c>
      <c r="C16157" t="s">
        <v>8762</v>
      </c>
      <c r="D16157">
        <v>130</v>
      </c>
      <c r="E16157" t="s">
        <v>6628</v>
      </c>
      <c r="F16157" t="s">
        <v>6628</v>
      </c>
      <c r="G16157" t="s">
        <v>6628</v>
      </c>
      <c r="H16157" t="s">
        <v>6628</v>
      </c>
      <c r="I16157" t="s">
        <v>29990</v>
      </c>
      <c r="J16157" t="s">
        <v>6630</v>
      </c>
      <c r="L16157" t="s">
        <v>6529</v>
      </c>
      <c r="M16157" t="s">
        <v>6630</v>
      </c>
      <c r="N16157" t="s">
        <v>6630</v>
      </c>
      <c r="O16157" t="s">
        <v>6630</v>
      </c>
      <c r="P16157" t="s">
        <v>7615</v>
      </c>
      <c r="Q16157" t="s">
        <v>6630</v>
      </c>
    </row>
    <row r="16158" spans="1:17" x14ac:dyDescent="0.35">
      <c r="A16158" t="s">
        <v>29991</v>
      </c>
      <c r="B16158" t="s">
        <v>6626</v>
      </c>
      <c r="C16158" t="s">
        <v>6628</v>
      </c>
      <c r="D16158" t="s">
        <v>6628</v>
      </c>
      <c r="E16158" t="s">
        <v>6628</v>
      </c>
      <c r="F16158" t="s">
        <v>6628</v>
      </c>
      <c r="G16158" t="s">
        <v>6628</v>
      </c>
      <c r="H16158" t="s">
        <v>6628</v>
      </c>
      <c r="I16158" t="s">
        <v>29992</v>
      </c>
      <c r="J16158" t="s">
        <v>6630</v>
      </c>
      <c r="L16158" t="s">
        <v>6526</v>
      </c>
      <c r="M16158">
        <v>10097387</v>
      </c>
      <c r="N16158" t="s">
        <v>6630</v>
      </c>
      <c r="O16158" t="s">
        <v>6630</v>
      </c>
      <c r="P16158" t="s">
        <v>6630</v>
      </c>
      <c r="Q16158" t="s">
        <v>6630</v>
      </c>
    </row>
    <row r="16159" spans="1:17" x14ac:dyDescent="0.35">
      <c r="A16159">
        <v>80310005</v>
      </c>
      <c r="B16159" t="s">
        <v>6334</v>
      </c>
      <c r="C16159" t="s">
        <v>6766</v>
      </c>
      <c r="D16159">
        <v>120</v>
      </c>
      <c r="E16159" t="s">
        <v>6627</v>
      </c>
      <c r="F16159">
        <v>145</v>
      </c>
      <c r="G16159" t="s">
        <v>6627</v>
      </c>
      <c r="H16159">
        <v>15</v>
      </c>
      <c r="I16159" t="s">
        <v>29993</v>
      </c>
      <c r="J16159" t="s">
        <v>6630</v>
      </c>
      <c r="L16159" t="s">
        <v>6526</v>
      </c>
      <c r="M16159" t="s">
        <v>6630</v>
      </c>
      <c r="N16159" t="s">
        <v>6630</v>
      </c>
      <c r="O16159" t="s">
        <v>6630</v>
      </c>
      <c r="P16159" t="s">
        <v>6630</v>
      </c>
      <c r="Q16159" t="s">
        <v>6630</v>
      </c>
    </row>
    <row r="16160" spans="1:17" x14ac:dyDescent="0.35">
      <c r="A16160">
        <v>9493100100</v>
      </c>
      <c r="B16160" t="s">
        <v>6626</v>
      </c>
      <c r="C16160" t="s">
        <v>6356</v>
      </c>
      <c r="D16160">
        <v>200</v>
      </c>
      <c r="E16160" t="s">
        <v>6659</v>
      </c>
      <c r="F16160">
        <v>208</v>
      </c>
      <c r="G16160" t="s">
        <v>3774</v>
      </c>
      <c r="H16160">
        <v>100</v>
      </c>
      <c r="I16160" t="s">
        <v>29994</v>
      </c>
      <c r="J16160" t="s">
        <v>6630</v>
      </c>
      <c r="L16160" t="s">
        <v>6529</v>
      </c>
      <c r="M16160" t="s">
        <v>6630</v>
      </c>
      <c r="N16160" t="s">
        <v>6630</v>
      </c>
      <c r="O16160" t="s">
        <v>6630</v>
      </c>
      <c r="P16160" t="s">
        <v>29995</v>
      </c>
      <c r="Q16160" t="s">
        <v>6630</v>
      </c>
    </row>
    <row r="16161" spans="1:17" x14ac:dyDescent="0.35">
      <c r="A16161">
        <v>80669507</v>
      </c>
      <c r="B16161" t="s">
        <v>6334</v>
      </c>
      <c r="C16161" t="s">
        <v>6766</v>
      </c>
      <c r="D16161">
        <v>120</v>
      </c>
      <c r="E16161" t="s">
        <v>6627</v>
      </c>
      <c r="F16161">
        <v>145</v>
      </c>
      <c r="G16161" t="s">
        <v>6627</v>
      </c>
      <c r="H16161">
        <v>15</v>
      </c>
      <c r="I16161" t="s">
        <v>29996</v>
      </c>
      <c r="J16161" t="s">
        <v>6630</v>
      </c>
      <c r="L16161" t="s">
        <v>6526</v>
      </c>
      <c r="M16161" t="s">
        <v>6630</v>
      </c>
      <c r="N16161" t="s">
        <v>6630</v>
      </c>
      <c r="O16161" t="s">
        <v>6630</v>
      </c>
      <c r="P16161" t="s">
        <v>6630</v>
      </c>
      <c r="Q16161" t="s">
        <v>6630</v>
      </c>
    </row>
    <row r="16162" spans="1:17" x14ac:dyDescent="0.35">
      <c r="A16162">
        <v>80050930</v>
      </c>
      <c r="B16162" t="s">
        <v>6334</v>
      </c>
      <c r="C16162" t="s">
        <v>6766</v>
      </c>
      <c r="D16162">
        <v>120</v>
      </c>
      <c r="E16162" t="s">
        <v>6627</v>
      </c>
      <c r="F16162">
        <v>145</v>
      </c>
      <c r="G16162" t="s">
        <v>6627</v>
      </c>
      <c r="H16162">
        <v>15</v>
      </c>
      <c r="I16162" t="s">
        <v>29997</v>
      </c>
      <c r="J16162" t="s">
        <v>6630</v>
      </c>
      <c r="L16162" t="s">
        <v>6526</v>
      </c>
      <c r="M16162" t="s">
        <v>6630</v>
      </c>
      <c r="N16162" t="s">
        <v>6630</v>
      </c>
      <c r="O16162" t="s">
        <v>6630</v>
      </c>
      <c r="P16162" t="s">
        <v>6630</v>
      </c>
      <c r="Q16162" t="s">
        <v>6630</v>
      </c>
    </row>
    <row r="16163" spans="1:17" x14ac:dyDescent="0.35">
      <c r="A16163">
        <v>80801208</v>
      </c>
      <c r="B16163" t="s">
        <v>6334</v>
      </c>
      <c r="C16163" t="s">
        <v>6766</v>
      </c>
      <c r="D16163">
        <v>120</v>
      </c>
      <c r="E16163" t="s">
        <v>6627</v>
      </c>
      <c r="F16163">
        <v>145</v>
      </c>
      <c r="G16163" t="s">
        <v>6627</v>
      </c>
      <c r="H16163">
        <v>15</v>
      </c>
      <c r="I16163" t="s">
        <v>29998</v>
      </c>
      <c r="J16163" t="s">
        <v>6630</v>
      </c>
      <c r="L16163" t="s">
        <v>6526</v>
      </c>
      <c r="M16163" t="s">
        <v>6630</v>
      </c>
      <c r="N16163" t="s">
        <v>6630</v>
      </c>
      <c r="O16163" t="s">
        <v>6630</v>
      </c>
      <c r="P16163" t="s">
        <v>6630</v>
      </c>
      <c r="Q16163" t="s">
        <v>6630</v>
      </c>
    </row>
    <row r="16164" spans="1:17" x14ac:dyDescent="0.35">
      <c r="A16164">
        <v>9402107162</v>
      </c>
      <c r="B16164" t="s">
        <v>6626</v>
      </c>
      <c r="C16164" t="s">
        <v>6356</v>
      </c>
      <c r="D16164">
        <v>200</v>
      </c>
      <c r="E16164" t="s">
        <v>6366</v>
      </c>
      <c r="F16164">
        <v>207</v>
      </c>
      <c r="G16164" t="s">
        <v>6662</v>
      </c>
      <c r="H16164">
        <v>720</v>
      </c>
      <c r="I16164" t="s">
        <v>7022</v>
      </c>
      <c r="J16164">
        <v>20800</v>
      </c>
      <c r="L16164" t="s">
        <v>6529</v>
      </c>
      <c r="M16164">
        <v>10506697</v>
      </c>
      <c r="N16164" t="s">
        <v>6630</v>
      </c>
      <c r="O16164" t="s">
        <v>14731</v>
      </c>
      <c r="P16164" t="s">
        <v>6670</v>
      </c>
      <c r="Q16164" t="s">
        <v>6630</v>
      </c>
    </row>
    <row r="16165" spans="1:17" x14ac:dyDescent="0.35">
      <c r="A16165">
        <v>9425116896</v>
      </c>
      <c r="B16165" t="s">
        <v>6334</v>
      </c>
      <c r="C16165" t="s">
        <v>6356</v>
      </c>
      <c r="D16165">
        <v>200</v>
      </c>
      <c r="E16165" t="s">
        <v>6645</v>
      </c>
      <c r="F16165">
        <v>201</v>
      </c>
      <c r="G16165" t="s">
        <v>6635</v>
      </c>
      <c r="H16165">
        <v>405</v>
      </c>
      <c r="I16165" t="s">
        <v>29999</v>
      </c>
      <c r="J16165">
        <v>20135</v>
      </c>
      <c r="L16165" t="s">
        <v>6529</v>
      </c>
      <c r="M16165">
        <v>10537223</v>
      </c>
      <c r="N16165">
        <v>10329176</v>
      </c>
      <c r="O16165" t="s">
        <v>6630</v>
      </c>
      <c r="P16165" t="s">
        <v>6630</v>
      </c>
      <c r="Q16165" t="s">
        <v>6630</v>
      </c>
    </row>
    <row r="16166" spans="1:17" x14ac:dyDescent="0.35">
      <c r="A16166">
        <v>9402107416</v>
      </c>
      <c r="B16166" t="s">
        <v>6626</v>
      </c>
      <c r="C16166" t="s">
        <v>15039</v>
      </c>
      <c r="D16166">
        <v>121</v>
      </c>
      <c r="E16166" t="s">
        <v>6628</v>
      </c>
      <c r="F16166" t="s">
        <v>6628</v>
      </c>
      <c r="G16166" t="s">
        <v>15039</v>
      </c>
      <c r="H16166">
        <v>65</v>
      </c>
      <c r="I16166" t="s">
        <v>30000</v>
      </c>
      <c r="J16166">
        <v>12000</v>
      </c>
      <c r="L16166" t="s">
        <v>6529</v>
      </c>
      <c r="M16166">
        <v>10147217</v>
      </c>
      <c r="N16166">
        <v>10266021</v>
      </c>
      <c r="O16166" t="s">
        <v>30001</v>
      </c>
      <c r="P16166" t="s">
        <v>30002</v>
      </c>
      <c r="Q16166" t="s">
        <v>6630</v>
      </c>
    </row>
    <row r="16167" spans="1:17" x14ac:dyDescent="0.35">
      <c r="A16167">
        <v>9493011702</v>
      </c>
      <c r="B16167" t="s">
        <v>6626</v>
      </c>
      <c r="C16167" t="s">
        <v>8762</v>
      </c>
      <c r="D16167">
        <v>130</v>
      </c>
      <c r="E16167" t="s">
        <v>6628</v>
      </c>
      <c r="F16167" t="s">
        <v>6628</v>
      </c>
      <c r="G16167" t="s">
        <v>7381</v>
      </c>
      <c r="H16167">
        <v>105</v>
      </c>
      <c r="I16167" t="s">
        <v>30003</v>
      </c>
      <c r="J16167" t="s">
        <v>6630</v>
      </c>
      <c r="L16167" t="s">
        <v>6529</v>
      </c>
      <c r="M16167" t="s">
        <v>6630</v>
      </c>
      <c r="N16167" t="s">
        <v>6630</v>
      </c>
      <c r="O16167" t="s">
        <v>6630</v>
      </c>
      <c r="P16167" t="s">
        <v>30004</v>
      </c>
      <c r="Q16167" t="s">
        <v>6630</v>
      </c>
    </row>
    <row r="16168" spans="1:17" x14ac:dyDescent="0.35">
      <c r="A16168">
        <v>7902107522</v>
      </c>
      <c r="B16168" t="s">
        <v>6626</v>
      </c>
      <c r="C16168" t="s">
        <v>6356</v>
      </c>
      <c r="D16168">
        <v>200</v>
      </c>
      <c r="E16168" t="s">
        <v>6366</v>
      </c>
      <c r="F16168">
        <v>207</v>
      </c>
      <c r="G16168" t="s">
        <v>8800</v>
      </c>
      <c r="H16168">
        <v>711</v>
      </c>
      <c r="I16168" t="s">
        <v>30005</v>
      </c>
      <c r="J16168">
        <v>20800</v>
      </c>
      <c r="L16168" t="s">
        <v>6529</v>
      </c>
      <c r="M16168">
        <v>10521088</v>
      </c>
      <c r="N16168">
        <v>10495140</v>
      </c>
      <c r="O16168" t="s">
        <v>8609</v>
      </c>
      <c r="P16168" t="s">
        <v>6670</v>
      </c>
      <c r="Q16168" t="s">
        <v>6630</v>
      </c>
    </row>
    <row r="16169" spans="1:17" x14ac:dyDescent="0.35">
      <c r="A16169">
        <v>9410110200</v>
      </c>
      <c r="B16169" t="s">
        <v>6626</v>
      </c>
      <c r="C16169" t="s">
        <v>6540</v>
      </c>
      <c r="D16169">
        <v>131</v>
      </c>
      <c r="E16169" t="s">
        <v>6540</v>
      </c>
      <c r="F16169">
        <v>309</v>
      </c>
      <c r="G16169" t="s">
        <v>10895</v>
      </c>
      <c r="H16169">
        <v>960</v>
      </c>
      <c r="I16169" t="s">
        <v>30006</v>
      </c>
      <c r="J16169">
        <v>13200</v>
      </c>
      <c r="L16169" t="s">
        <v>6529</v>
      </c>
      <c r="M16169">
        <v>11101464</v>
      </c>
      <c r="N16169" t="s">
        <v>6630</v>
      </c>
      <c r="O16169" t="s">
        <v>6630</v>
      </c>
      <c r="P16169" t="s">
        <v>6630</v>
      </c>
      <c r="Q16169">
        <v>100</v>
      </c>
    </row>
    <row r="16170" spans="1:17" x14ac:dyDescent="0.35">
      <c r="A16170">
        <v>80471103</v>
      </c>
      <c r="B16170" t="s">
        <v>6334</v>
      </c>
      <c r="C16170" t="s">
        <v>6766</v>
      </c>
      <c r="D16170">
        <v>120</v>
      </c>
      <c r="E16170" t="s">
        <v>6627</v>
      </c>
      <c r="F16170">
        <v>145</v>
      </c>
      <c r="G16170" t="s">
        <v>6627</v>
      </c>
      <c r="H16170">
        <v>15</v>
      </c>
      <c r="I16170" t="s">
        <v>30007</v>
      </c>
      <c r="J16170" t="s">
        <v>6630</v>
      </c>
      <c r="L16170" t="s">
        <v>6526</v>
      </c>
      <c r="M16170" t="s">
        <v>6630</v>
      </c>
      <c r="N16170" t="s">
        <v>6630</v>
      </c>
      <c r="O16170" t="s">
        <v>6630</v>
      </c>
      <c r="P16170" t="s">
        <v>6630</v>
      </c>
      <c r="Q16170" t="s">
        <v>6630</v>
      </c>
    </row>
    <row r="16171" spans="1:17" x14ac:dyDescent="0.35">
      <c r="A16171">
        <v>80352506</v>
      </c>
      <c r="B16171" t="s">
        <v>6334</v>
      </c>
      <c r="C16171" t="s">
        <v>6766</v>
      </c>
      <c r="D16171">
        <v>120</v>
      </c>
      <c r="E16171" t="s">
        <v>6627</v>
      </c>
      <c r="F16171">
        <v>145</v>
      </c>
      <c r="G16171" t="s">
        <v>6627</v>
      </c>
      <c r="H16171">
        <v>15</v>
      </c>
      <c r="I16171" t="s">
        <v>30008</v>
      </c>
      <c r="J16171" t="s">
        <v>6630</v>
      </c>
      <c r="L16171" t="s">
        <v>6526</v>
      </c>
      <c r="M16171" t="s">
        <v>6630</v>
      </c>
      <c r="N16171" t="s">
        <v>6630</v>
      </c>
      <c r="O16171" t="s">
        <v>6630</v>
      </c>
      <c r="P16171" t="s">
        <v>6630</v>
      </c>
      <c r="Q16171" t="s">
        <v>6630</v>
      </c>
    </row>
    <row r="16172" spans="1:17" x14ac:dyDescent="0.35">
      <c r="A16172">
        <v>80418008</v>
      </c>
      <c r="B16172" t="s">
        <v>6334</v>
      </c>
      <c r="C16172" t="s">
        <v>6766</v>
      </c>
      <c r="D16172">
        <v>120</v>
      </c>
      <c r="E16172" t="s">
        <v>6627</v>
      </c>
      <c r="F16172">
        <v>145</v>
      </c>
      <c r="G16172" t="s">
        <v>6627</v>
      </c>
      <c r="H16172">
        <v>15</v>
      </c>
      <c r="I16172" t="s">
        <v>30009</v>
      </c>
      <c r="J16172" t="s">
        <v>6630</v>
      </c>
      <c r="L16172" t="s">
        <v>6526</v>
      </c>
      <c r="M16172" t="s">
        <v>6630</v>
      </c>
      <c r="N16172" t="s">
        <v>6630</v>
      </c>
      <c r="O16172" t="s">
        <v>6630</v>
      </c>
      <c r="P16172" t="s">
        <v>6630</v>
      </c>
      <c r="Q16172" t="s">
        <v>6630</v>
      </c>
    </row>
    <row r="16173" spans="1:17" x14ac:dyDescent="0.35">
      <c r="A16173">
        <v>80679200</v>
      </c>
      <c r="B16173" t="s">
        <v>6334</v>
      </c>
      <c r="C16173" t="s">
        <v>6766</v>
      </c>
      <c r="D16173">
        <v>120</v>
      </c>
      <c r="E16173" t="s">
        <v>6627</v>
      </c>
      <c r="F16173">
        <v>145</v>
      </c>
      <c r="G16173" t="s">
        <v>6627</v>
      </c>
      <c r="H16173">
        <v>15</v>
      </c>
      <c r="I16173" t="s">
        <v>30010</v>
      </c>
      <c r="J16173" t="s">
        <v>6630</v>
      </c>
      <c r="L16173" t="s">
        <v>6526</v>
      </c>
      <c r="M16173" t="s">
        <v>6630</v>
      </c>
      <c r="N16173" t="s">
        <v>6630</v>
      </c>
      <c r="O16173" t="s">
        <v>6630</v>
      </c>
      <c r="P16173" t="s">
        <v>6630</v>
      </c>
      <c r="Q16173" t="s">
        <v>6630</v>
      </c>
    </row>
    <row r="16174" spans="1:17" x14ac:dyDescent="0.35">
      <c r="A16174">
        <v>6893010402</v>
      </c>
      <c r="B16174" t="s">
        <v>6626</v>
      </c>
      <c r="C16174" t="s">
        <v>8762</v>
      </c>
      <c r="D16174">
        <v>130</v>
      </c>
      <c r="E16174" t="s">
        <v>6628</v>
      </c>
      <c r="F16174" t="s">
        <v>6628</v>
      </c>
      <c r="G16174" t="s">
        <v>6628</v>
      </c>
      <c r="H16174" t="s">
        <v>6628</v>
      </c>
      <c r="I16174" t="s">
        <v>30011</v>
      </c>
      <c r="J16174" t="s">
        <v>6630</v>
      </c>
      <c r="L16174" t="s">
        <v>6529</v>
      </c>
      <c r="M16174" t="s">
        <v>6630</v>
      </c>
      <c r="N16174" t="s">
        <v>6630</v>
      </c>
      <c r="O16174" t="s">
        <v>6630</v>
      </c>
      <c r="P16174" t="s">
        <v>6799</v>
      </c>
      <c r="Q16174" t="s">
        <v>6630</v>
      </c>
    </row>
    <row r="16175" spans="1:17" x14ac:dyDescent="0.35">
      <c r="A16175">
        <v>8796105059</v>
      </c>
      <c r="B16175" t="s">
        <v>6626</v>
      </c>
      <c r="C16175" t="s">
        <v>6356</v>
      </c>
      <c r="D16175">
        <v>200</v>
      </c>
      <c r="E16175" t="s">
        <v>6659</v>
      </c>
      <c r="F16175">
        <v>208</v>
      </c>
      <c r="G16175" t="s">
        <v>977</v>
      </c>
      <c r="H16175">
        <v>310</v>
      </c>
      <c r="I16175" t="s">
        <v>30012</v>
      </c>
      <c r="J16175" t="s">
        <v>6630</v>
      </c>
      <c r="L16175" t="s">
        <v>6529</v>
      </c>
      <c r="M16175" t="s">
        <v>6630</v>
      </c>
      <c r="N16175" t="s">
        <v>6630</v>
      </c>
      <c r="O16175" t="s">
        <v>6630</v>
      </c>
      <c r="P16175" t="s">
        <v>30013</v>
      </c>
      <c r="Q16175" t="s">
        <v>6630</v>
      </c>
    </row>
    <row r="16176" spans="1:17" x14ac:dyDescent="0.35">
      <c r="A16176">
        <v>9416113546</v>
      </c>
      <c r="B16176" t="s">
        <v>6626</v>
      </c>
      <c r="C16176" t="s">
        <v>6356</v>
      </c>
      <c r="D16176">
        <v>200</v>
      </c>
      <c r="E16176" t="s">
        <v>6645</v>
      </c>
      <c r="F16176">
        <v>201</v>
      </c>
      <c r="G16176" t="s">
        <v>6638</v>
      </c>
      <c r="H16176">
        <v>415</v>
      </c>
      <c r="I16176" t="s">
        <v>21717</v>
      </c>
      <c r="J16176">
        <v>20115</v>
      </c>
      <c r="L16176" t="s">
        <v>6529</v>
      </c>
      <c r="M16176">
        <v>13495903</v>
      </c>
      <c r="N16176">
        <v>12587355</v>
      </c>
      <c r="O16176" t="s">
        <v>6630</v>
      </c>
      <c r="P16176" t="s">
        <v>6630</v>
      </c>
      <c r="Q16176" t="s">
        <v>6630</v>
      </c>
    </row>
    <row r="16177" spans="1:17" x14ac:dyDescent="0.35">
      <c r="A16177">
        <v>3502107443</v>
      </c>
      <c r="B16177" t="s">
        <v>6626</v>
      </c>
      <c r="C16177" t="s">
        <v>6356</v>
      </c>
      <c r="D16177">
        <v>200</v>
      </c>
      <c r="E16177" t="s">
        <v>5245</v>
      </c>
      <c r="F16177">
        <v>202</v>
      </c>
      <c r="G16177" t="s">
        <v>5245</v>
      </c>
      <c r="H16177">
        <v>450</v>
      </c>
      <c r="I16177" t="s">
        <v>30014</v>
      </c>
      <c r="J16177">
        <v>20200</v>
      </c>
      <c r="L16177" t="s">
        <v>6529</v>
      </c>
      <c r="M16177" t="s">
        <v>6630</v>
      </c>
      <c r="N16177">
        <v>10504886</v>
      </c>
      <c r="O16177" t="s">
        <v>6630</v>
      </c>
      <c r="P16177" t="s">
        <v>30015</v>
      </c>
      <c r="Q16177" t="s">
        <v>6630</v>
      </c>
    </row>
    <row r="16178" spans="1:17" x14ac:dyDescent="0.35">
      <c r="A16178">
        <v>7904108160</v>
      </c>
      <c r="B16178" t="s">
        <v>6626</v>
      </c>
      <c r="C16178" t="s">
        <v>6540</v>
      </c>
      <c r="D16178">
        <v>131</v>
      </c>
      <c r="E16178" t="s">
        <v>7755</v>
      </c>
      <c r="F16178">
        <v>212</v>
      </c>
      <c r="G16178" t="s">
        <v>7755</v>
      </c>
      <c r="H16178">
        <v>421</v>
      </c>
      <c r="I16178" t="s">
        <v>30016</v>
      </c>
      <c r="J16178">
        <v>13200</v>
      </c>
      <c r="L16178" t="s">
        <v>6529</v>
      </c>
      <c r="M16178">
        <v>10222512</v>
      </c>
      <c r="N16178" t="s">
        <v>6630</v>
      </c>
      <c r="O16178" t="s">
        <v>12362</v>
      </c>
      <c r="P16178" t="s">
        <v>6630</v>
      </c>
      <c r="Q16178">
        <v>100</v>
      </c>
    </row>
    <row r="16179" spans="1:17" x14ac:dyDescent="0.35">
      <c r="A16179">
        <v>7996100883</v>
      </c>
      <c r="B16179" t="s">
        <v>6626</v>
      </c>
      <c r="C16179" t="s">
        <v>6356</v>
      </c>
      <c r="D16179">
        <v>200</v>
      </c>
      <c r="E16179" t="s">
        <v>6366</v>
      </c>
      <c r="F16179">
        <v>207</v>
      </c>
      <c r="G16179" t="s">
        <v>6756</v>
      </c>
      <c r="H16179">
        <v>750</v>
      </c>
      <c r="I16179" t="s">
        <v>30017</v>
      </c>
      <c r="J16179" t="s">
        <v>6630</v>
      </c>
      <c r="L16179" t="s">
        <v>6529</v>
      </c>
      <c r="M16179" t="s">
        <v>6630</v>
      </c>
      <c r="N16179" t="s">
        <v>6630</v>
      </c>
      <c r="O16179" t="s">
        <v>30018</v>
      </c>
      <c r="P16179" t="s">
        <v>30019</v>
      </c>
      <c r="Q16179" t="s">
        <v>6630</v>
      </c>
    </row>
    <row r="16180" spans="1:17" x14ac:dyDescent="0.35">
      <c r="A16180">
        <v>3521115447</v>
      </c>
      <c r="B16180" t="s">
        <v>6626</v>
      </c>
      <c r="C16180" t="s">
        <v>6356</v>
      </c>
      <c r="D16180">
        <v>200</v>
      </c>
      <c r="E16180" t="s">
        <v>5245</v>
      </c>
      <c r="F16180">
        <v>202</v>
      </c>
      <c r="G16180" t="s">
        <v>5245</v>
      </c>
      <c r="H16180">
        <v>450</v>
      </c>
      <c r="I16180" t="s">
        <v>30020</v>
      </c>
      <c r="J16180">
        <v>20200</v>
      </c>
      <c r="L16180" t="s">
        <v>6529</v>
      </c>
      <c r="M16180">
        <v>12193209</v>
      </c>
      <c r="N16180">
        <v>13003526</v>
      </c>
      <c r="O16180" t="s">
        <v>6630</v>
      </c>
      <c r="P16180" t="s">
        <v>6630</v>
      </c>
      <c r="Q16180" t="s">
        <v>6630</v>
      </c>
    </row>
    <row r="16181" spans="1:17" x14ac:dyDescent="0.35">
      <c r="A16181">
        <v>9614112022</v>
      </c>
      <c r="B16181" t="s">
        <v>6626</v>
      </c>
      <c r="C16181" t="s">
        <v>6540</v>
      </c>
      <c r="D16181">
        <v>131</v>
      </c>
      <c r="E16181" t="s">
        <v>6540</v>
      </c>
      <c r="F16181">
        <v>309</v>
      </c>
      <c r="G16181" t="s">
        <v>1874</v>
      </c>
      <c r="H16181">
        <v>970</v>
      </c>
      <c r="I16181" t="s">
        <v>30021</v>
      </c>
      <c r="J16181" t="s">
        <v>6630</v>
      </c>
      <c r="L16181" t="s">
        <v>6529</v>
      </c>
      <c r="M16181">
        <v>10505301</v>
      </c>
      <c r="N16181">
        <v>12469586</v>
      </c>
      <c r="O16181" t="s">
        <v>6630</v>
      </c>
      <c r="P16181" t="s">
        <v>6630</v>
      </c>
      <c r="Q16181">
        <v>900</v>
      </c>
    </row>
    <row r="16182" spans="1:17" x14ac:dyDescent="0.35">
      <c r="A16182">
        <v>3513111735</v>
      </c>
      <c r="B16182" t="s">
        <v>6626</v>
      </c>
      <c r="C16182" t="s">
        <v>6356</v>
      </c>
      <c r="D16182">
        <v>200</v>
      </c>
      <c r="E16182" t="s">
        <v>488</v>
      </c>
      <c r="F16182">
        <v>203</v>
      </c>
      <c r="G16182" t="s">
        <v>488</v>
      </c>
      <c r="H16182">
        <v>500</v>
      </c>
      <c r="I16182" t="s">
        <v>30022</v>
      </c>
      <c r="J16182">
        <v>20302</v>
      </c>
      <c r="L16182" t="s">
        <v>6529</v>
      </c>
      <c r="M16182">
        <v>14396245</v>
      </c>
      <c r="N16182">
        <v>13104036</v>
      </c>
      <c r="O16182" s="3">
        <v>3107431075</v>
      </c>
      <c r="P16182" t="s">
        <v>30023</v>
      </c>
      <c r="Q16182" t="s">
        <v>6630</v>
      </c>
    </row>
    <row r="16183" spans="1:17" x14ac:dyDescent="0.35">
      <c r="A16183">
        <v>9424116845</v>
      </c>
      <c r="B16183" t="s">
        <v>6334</v>
      </c>
      <c r="C16183" t="s">
        <v>6356</v>
      </c>
      <c r="D16183">
        <v>200</v>
      </c>
      <c r="E16183" t="s">
        <v>6366</v>
      </c>
      <c r="F16183">
        <v>207</v>
      </c>
      <c r="G16183" t="s">
        <v>176</v>
      </c>
      <c r="H16183">
        <v>705</v>
      </c>
      <c r="I16183" t="s">
        <v>30024</v>
      </c>
      <c r="J16183">
        <v>20800</v>
      </c>
      <c r="L16183" t="s">
        <v>6529</v>
      </c>
      <c r="M16183">
        <v>13133072</v>
      </c>
      <c r="N16183">
        <v>10039940</v>
      </c>
      <c r="O16183" t="s">
        <v>6630</v>
      </c>
      <c r="P16183" t="s">
        <v>6630</v>
      </c>
      <c r="Q16183">
        <v>700</v>
      </c>
    </row>
    <row r="16184" spans="1:17" x14ac:dyDescent="0.35">
      <c r="A16184">
        <v>9412111021</v>
      </c>
      <c r="B16184" t="s">
        <v>6626</v>
      </c>
      <c r="C16184" t="s">
        <v>6356</v>
      </c>
      <c r="D16184">
        <v>200</v>
      </c>
      <c r="E16184" t="s">
        <v>6357</v>
      </c>
      <c r="F16184">
        <v>209</v>
      </c>
      <c r="G16184" t="s">
        <v>977</v>
      </c>
      <c r="H16184">
        <v>310</v>
      </c>
      <c r="I16184" t="s">
        <v>30025</v>
      </c>
      <c r="J16184">
        <v>13562</v>
      </c>
      <c r="L16184" t="s">
        <v>6529</v>
      </c>
      <c r="M16184">
        <v>10007753</v>
      </c>
      <c r="N16184">
        <v>10007830</v>
      </c>
      <c r="O16184" t="s">
        <v>6630</v>
      </c>
      <c r="P16184" t="s">
        <v>6630</v>
      </c>
      <c r="Q16184">
        <v>700</v>
      </c>
    </row>
    <row r="16185" spans="1:17" x14ac:dyDescent="0.35">
      <c r="A16185">
        <v>9415112902</v>
      </c>
      <c r="B16185" t="s">
        <v>6626</v>
      </c>
      <c r="C16185" t="s">
        <v>6356</v>
      </c>
      <c r="D16185">
        <v>200</v>
      </c>
      <c r="E16185" t="s">
        <v>6357</v>
      </c>
      <c r="F16185">
        <v>209</v>
      </c>
      <c r="G16185" t="s">
        <v>977</v>
      </c>
      <c r="H16185">
        <v>310</v>
      </c>
      <c r="I16185" t="s">
        <v>30026</v>
      </c>
      <c r="J16185">
        <v>13566</v>
      </c>
      <c r="L16185" t="s">
        <v>6529</v>
      </c>
      <c r="M16185">
        <v>10589445</v>
      </c>
      <c r="N16185">
        <v>10128278</v>
      </c>
      <c r="O16185" t="s">
        <v>6630</v>
      </c>
      <c r="P16185" t="s">
        <v>6630</v>
      </c>
      <c r="Q16185">
        <v>700</v>
      </c>
    </row>
    <row r="16186" spans="1:17" x14ac:dyDescent="0.35">
      <c r="A16186">
        <v>3507109202</v>
      </c>
      <c r="B16186" t="s">
        <v>6626</v>
      </c>
      <c r="C16186" t="s">
        <v>6356</v>
      </c>
      <c r="D16186">
        <v>200</v>
      </c>
      <c r="E16186" t="s">
        <v>5245</v>
      </c>
      <c r="F16186">
        <v>202</v>
      </c>
      <c r="G16186" t="s">
        <v>5245</v>
      </c>
      <c r="H16186">
        <v>450</v>
      </c>
      <c r="I16186" t="s">
        <v>30027</v>
      </c>
      <c r="J16186">
        <v>20200</v>
      </c>
      <c r="L16186" t="s">
        <v>6529</v>
      </c>
      <c r="M16186">
        <v>11940031</v>
      </c>
      <c r="N16186" t="s">
        <v>6630</v>
      </c>
      <c r="O16186" t="s">
        <v>24485</v>
      </c>
      <c r="P16186" t="s">
        <v>6630</v>
      </c>
      <c r="Q16186" t="s">
        <v>6630</v>
      </c>
    </row>
    <row r="16187" spans="1:17" x14ac:dyDescent="0.35">
      <c r="A16187">
        <v>80658401</v>
      </c>
      <c r="B16187" t="s">
        <v>6334</v>
      </c>
      <c r="C16187" t="s">
        <v>6766</v>
      </c>
      <c r="D16187">
        <v>120</v>
      </c>
      <c r="E16187" t="s">
        <v>6627</v>
      </c>
      <c r="F16187">
        <v>145</v>
      </c>
      <c r="G16187" t="s">
        <v>6627</v>
      </c>
      <c r="H16187">
        <v>15</v>
      </c>
      <c r="I16187" t="s">
        <v>30028</v>
      </c>
      <c r="J16187" t="s">
        <v>6630</v>
      </c>
      <c r="L16187" t="s">
        <v>6526</v>
      </c>
      <c r="M16187" t="s">
        <v>6630</v>
      </c>
      <c r="N16187" t="s">
        <v>6630</v>
      </c>
      <c r="O16187" t="s">
        <v>6630</v>
      </c>
      <c r="P16187" t="s">
        <v>6630</v>
      </c>
      <c r="Q16187" t="s">
        <v>6630</v>
      </c>
    </row>
    <row r="16188" spans="1:17" x14ac:dyDescent="0.35">
      <c r="A16188">
        <v>9494100505</v>
      </c>
      <c r="B16188" t="s">
        <v>6626</v>
      </c>
      <c r="C16188" t="s">
        <v>6627</v>
      </c>
      <c r="D16188">
        <v>145</v>
      </c>
      <c r="E16188" t="s">
        <v>6628</v>
      </c>
      <c r="F16188" t="s">
        <v>6628</v>
      </c>
      <c r="G16188" t="s">
        <v>6627</v>
      </c>
      <c r="H16188">
        <v>15</v>
      </c>
      <c r="I16188" t="s">
        <v>30029</v>
      </c>
      <c r="J16188" t="s">
        <v>6630</v>
      </c>
      <c r="L16188" t="s">
        <v>6529</v>
      </c>
      <c r="M16188" t="s">
        <v>6630</v>
      </c>
      <c r="N16188" t="s">
        <v>6630</v>
      </c>
      <c r="O16188" t="s">
        <v>6630</v>
      </c>
      <c r="P16188" t="s">
        <v>30030</v>
      </c>
      <c r="Q16188" t="s">
        <v>6630</v>
      </c>
    </row>
    <row r="16189" spans="1:17" x14ac:dyDescent="0.35">
      <c r="A16189">
        <v>9423116279</v>
      </c>
      <c r="B16189" t="s">
        <v>6334</v>
      </c>
      <c r="C16189" t="s">
        <v>6356</v>
      </c>
      <c r="D16189">
        <v>200</v>
      </c>
      <c r="E16189" t="s">
        <v>6645</v>
      </c>
      <c r="F16189">
        <v>201</v>
      </c>
      <c r="G16189" t="s">
        <v>8143</v>
      </c>
      <c r="H16189">
        <v>430</v>
      </c>
      <c r="I16189" t="s">
        <v>30031</v>
      </c>
      <c r="J16189">
        <v>20115</v>
      </c>
      <c r="L16189" t="s">
        <v>6529</v>
      </c>
      <c r="M16189">
        <v>13899035</v>
      </c>
      <c r="N16189">
        <v>13220281</v>
      </c>
      <c r="O16189" t="s">
        <v>6630</v>
      </c>
      <c r="P16189" t="s">
        <v>6630</v>
      </c>
      <c r="Q16189" t="s">
        <v>6630</v>
      </c>
    </row>
    <row r="16190" spans="1:17" x14ac:dyDescent="0.35">
      <c r="A16190">
        <v>80744404</v>
      </c>
      <c r="B16190" t="s">
        <v>6334</v>
      </c>
      <c r="C16190" t="s">
        <v>6766</v>
      </c>
      <c r="D16190">
        <v>120</v>
      </c>
      <c r="E16190" t="s">
        <v>6627</v>
      </c>
      <c r="F16190">
        <v>145</v>
      </c>
      <c r="G16190" t="s">
        <v>6627</v>
      </c>
      <c r="H16190">
        <v>15</v>
      </c>
      <c r="I16190" t="s">
        <v>30032</v>
      </c>
      <c r="J16190" t="s">
        <v>6630</v>
      </c>
      <c r="L16190" t="s">
        <v>6526</v>
      </c>
      <c r="M16190" t="s">
        <v>6630</v>
      </c>
      <c r="N16190" t="s">
        <v>6630</v>
      </c>
      <c r="O16190" t="s">
        <v>6630</v>
      </c>
      <c r="P16190" t="s">
        <v>6630</v>
      </c>
      <c r="Q16190" t="s">
        <v>6630</v>
      </c>
    </row>
    <row r="16191" spans="1:17" x14ac:dyDescent="0.35">
      <c r="A16191">
        <v>80704309</v>
      </c>
      <c r="B16191" t="s">
        <v>6334</v>
      </c>
      <c r="C16191" t="s">
        <v>6766</v>
      </c>
      <c r="D16191">
        <v>120</v>
      </c>
      <c r="E16191" t="s">
        <v>6627</v>
      </c>
      <c r="F16191">
        <v>145</v>
      </c>
      <c r="G16191" t="s">
        <v>6627</v>
      </c>
      <c r="H16191">
        <v>15</v>
      </c>
      <c r="I16191" t="s">
        <v>30033</v>
      </c>
      <c r="J16191" t="s">
        <v>6630</v>
      </c>
      <c r="L16191" t="s">
        <v>6526</v>
      </c>
      <c r="M16191" t="s">
        <v>6630</v>
      </c>
      <c r="N16191" t="s">
        <v>6630</v>
      </c>
      <c r="O16191" t="s">
        <v>6630</v>
      </c>
      <c r="P16191" t="s">
        <v>6630</v>
      </c>
      <c r="Q16191" t="s">
        <v>6630</v>
      </c>
    </row>
    <row r="16192" spans="1:17" x14ac:dyDescent="0.35">
      <c r="A16192">
        <v>9408109540</v>
      </c>
      <c r="B16192" t="s">
        <v>6626</v>
      </c>
      <c r="C16192" t="s">
        <v>6356</v>
      </c>
      <c r="D16192">
        <v>200</v>
      </c>
      <c r="E16192" t="s">
        <v>6366</v>
      </c>
      <c r="F16192">
        <v>207</v>
      </c>
      <c r="G16192" t="s">
        <v>5245</v>
      </c>
      <c r="H16192">
        <v>450</v>
      </c>
      <c r="I16192" t="s">
        <v>30034</v>
      </c>
      <c r="J16192">
        <v>20200</v>
      </c>
      <c r="L16192" t="s">
        <v>6529</v>
      </c>
      <c r="M16192">
        <v>10931909</v>
      </c>
      <c r="N16192" t="s">
        <v>6630</v>
      </c>
      <c r="O16192" t="s">
        <v>30035</v>
      </c>
      <c r="P16192" t="s">
        <v>6630</v>
      </c>
      <c r="Q16192" t="s">
        <v>6630</v>
      </c>
    </row>
    <row r="16193" spans="1:17" x14ac:dyDescent="0.35">
      <c r="A16193">
        <v>13680</v>
      </c>
      <c r="B16193" t="s">
        <v>6626</v>
      </c>
      <c r="C16193" t="s">
        <v>6356</v>
      </c>
      <c r="D16193">
        <v>200</v>
      </c>
      <c r="E16193" t="s">
        <v>6357</v>
      </c>
      <c r="F16193">
        <v>209</v>
      </c>
      <c r="G16193" t="s">
        <v>6726</v>
      </c>
      <c r="H16193">
        <v>315</v>
      </c>
      <c r="I16193" t="s">
        <v>30036</v>
      </c>
      <c r="J16193">
        <v>13500</v>
      </c>
      <c r="L16193" t="s">
        <v>6526</v>
      </c>
      <c r="M16193">
        <v>11284758</v>
      </c>
      <c r="N16193" t="s">
        <v>6630</v>
      </c>
      <c r="O16193" t="s">
        <v>6630</v>
      </c>
      <c r="P16193" t="s">
        <v>6630</v>
      </c>
      <c r="Q16193" t="s">
        <v>6630</v>
      </c>
    </row>
    <row r="16194" spans="1:17" x14ac:dyDescent="0.35">
      <c r="A16194">
        <v>9410110458</v>
      </c>
      <c r="B16194" t="s">
        <v>6626</v>
      </c>
      <c r="C16194" t="s">
        <v>6356</v>
      </c>
      <c r="D16194">
        <v>200</v>
      </c>
      <c r="E16194" t="s">
        <v>5245</v>
      </c>
      <c r="F16194">
        <v>202</v>
      </c>
      <c r="G16194" t="s">
        <v>5245</v>
      </c>
      <c r="H16194">
        <v>450</v>
      </c>
      <c r="I16194" t="s">
        <v>30037</v>
      </c>
      <c r="J16194">
        <v>20200</v>
      </c>
      <c r="L16194" t="s">
        <v>6529</v>
      </c>
      <c r="M16194">
        <v>10731982</v>
      </c>
      <c r="N16194" t="s">
        <v>6630</v>
      </c>
      <c r="O16194" t="s">
        <v>6799</v>
      </c>
      <c r="P16194" t="s">
        <v>6630</v>
      </c>
      <c r="Q16194" t="s">
        <v>6630</v>
      </c>
    </row>
    <row r="16195" spans="1:17" x14ac:dyDescent="0.35">
      <c r="A16195">
        <v>80730500</v>
      </c>
      <c r="B16195" t="s">
        <v>6334</v>
      </c>
      <c r="C16195" t="s">
        <v>6766</v>
      </c>
      <c r="D16195">
        <v>120</v>
      </c>
      <c r="E16195" t="s">
        <v>6627</v>
      </c>
      <c r="F16195">
        <v>145</v>
      </c>
      <c r="G16195" t="s">
        <v>6627</v>
      </c>
      <c r="H16195">
        <v>15</v>
      </c>
      <c r="I16195" t="s">
        <v>30038</v>
      </c>
      <c r="J16195" t="s">
        <v>6630</v>
      </c>
      <c r="L16195" t="s">
        <v>6526</v>
      </c>
      <c r="M16195" t="s">
        <v>6630</v>
      </c>
      <c r="N16195" t="s">
        <v>6630</v>
      </c>
      <c r="O16195" t="s">
        <v>6630</v>
      </c>
      <c r="P16195" t="s">
        <v>6630</v>
      </c>
      <c r="Q16195" t="s">
        <v>6630</v>
      </c>
    </row>
    <row r="16196" spans="1:17" x14ac:dyDescent="0.35">
      <c r="A16196">
        <v>9494015536</v>
      </c>
      <c r="B16196" t="s">
        <v>6626</v>
      </c>
      <c r="C16196" t="s">
        <v>8762</v>
      </c>
      <c r="D16196">
        <v>130</v>
      </c>
      <c r="E16196" t="s">
        <v>6628</v>
      </c>
      <c r="F16196" t="s">
        <v>6628</v>
      </c>
      <c r="G16196" t="s">
        <v>6628</v>
      </c>
      <c r="H16196" t="s">
        <v>6628</v>
      </c>
      <c r="I16196" t="s">
        <v>30039</v>
      </c>
      <c r="J16196" t="s">
        <v>6630</v>
      </c>
      <c r="L16196" t="s">
        <v>6529</v>
      </c>
      <c r="M16196" t="s">
        <v>6630</v>
      </c>
      <c r="N16196" t="s">
        <v>6630</v>
      </c>
      <c r="O16196" t="s">
        <v>30040</v>
      </c>
      <c r="P16196" t="s">
        <v>23753</v>
      </c>
      <c r="Q16196" t="s">
        <v>6630</v>
      </c>
    </row>
    <row r="16197" spans="1:17" x14ac:dyDescent="0.35">
      <c r="A16197">
        <v>80875926</v>
      </c>
      <c r="B16197" t="s">
        <v>6334</v>
      </c>
      <c r="C16197" t="s">
        <v>6766</v>
      </c>
      <c r="D16197">
        <v>120</v>
      </c>
      <c r="E16197" t="s">
        <v>6627</v>
      </c>
      <c r="F16197">
        <v>145</v>
      </c>
      <c r="G16197" t="s">
        <v>6627</v>
      </c>
      <c r="H16197">
        <v>15</v>
      </c>
      <c r="I16197" t="s">
        <v>30041</v>
      </c>
      <c r="J16197" t="s">
        <v>6630</v>
      </c>
      <c r="L16197" t="s">
        <v>6526</v>
      </c>
      <c r="M16197" t="s">
        <v>6630</v>
      </c>
      <c r="N16197" t="s">
        <v>6630</v>
      </c>
      <c r="O16197" t="s">
        <v>6630</v>
      </c>
      <c r="P16197" t="s">
        <v>6630</v>
      </c>
      <c r="Q16197" t="s">
        <v>6630</v>
      </c>
    </row>
    <row r="16198" spans="1:17" x14ac:dyDescent="0.35">
      <c r="A16198">
        <v>34005</v>
      </c>
      <c r="B16198" t="s">
        <v>6334</v>
      </c>
      <c r="C16198" t="s">
        <v>6540</v>
      </c>
      <c r="D16198">
        <v>131</v>
      </c>
      <c r="E16198" t="s">
        <v>2905</v>
      </c>
      <c r="F16198">
        <v>300</v>
      </c>
      <c r="G16198" t="s">
        <v>3774</v>
      </c>
      <c r="H16198">
        <v>100</v>
      </c>
      <c r="I16198" t="s">
        <v>3775</v>
      </c>
      <c r="J16198" t="s">
        <v>6630</v>
      </c>
      <c r="L16198" t="s">
        <v>6526</v>
      </c>
      <c r="M16198">
        <v>12944041</v>
      </c>
      <c r="N16198">
        <v>10910796</v>
      </c>
      <c r="O16198" t="s">
        <v>3775</v>
      </c>
      <c r="P16198" t="s">
        <v>10294</v>
      </c>
      <c r="Q16198" t="s">
        <v>6630</v>
      </c>
    </row>
    <row r="16199" spans="1:17" x14ac:dyDescent="0.35">
      <c r="A16199">
        <v>9419115064</v>
      </c>
      <c r="B16199" t="s">
        <v>6626</v>
      </c>
      <c r="C16199" t="s">
        <v>6356</v>
      </c>
      <c r="D16199">
        <v>200</v>
      </c>
      <c r="E16199" t="s">
        <v>6645</v>
      </c>
      <c r="F16199">
        <v>201</v>
      </c>
      <c r="G16199" t="s">
        <v>6638</v>
      </c>
      <c r="H16199">
        <v>415</v>
      </c>
      <c r="I16199" t="s">
        <v>28556</v>
      </c>
      <c r="J16199">
        <v>20115</v>
      </c>
      <c r="L16199" t="s">
        <v>6529</v>
      </c>
      <c r="M16199">
        <v>13524444</v>
      </c>
      <c r="N16199">
        <v>16226987</v>
      </c>
      <c r="O16199" t="s">
        <v>6630</v>
      </c>
      <c r="P16199" t="s">
        <v>6630</v>
      </c>
      <c r="Q16199" t="s">
        <v>6630</v>
      </c>
    </row>
    <row r="16200" spans="1:17" x14ac:dyDescent="0.35">
      <c r="A16200">
        <v>9408109413</v>
      </c>
      <c r="B16200" t="s">
        <v>6626</v>
      </c>
      <c r="C16200" t="s">
        <v>8365</v>
      </c>
      <c r="D16200">
        <v>105</v>
      </c>
      <c r="E16200" t="s">
        <v>8513</v>
      </c>
      <c r="F16200">
        <v>100</v>
      </c>
      <c r="G16200" t="s">
        <v>8367</v>
      </c>
      <c r="H16200">
        <v>5</v>
      </c>
      <c r="I16200" t="s">
        <v>30042</v>
      </c>
      <c r="J16200">
        <v>10500</v>
      </c>
      <c r="L16200" t="s">
        <v>6529</v>
      </c>
      <c r="M16200">
        <v>11678984</v>
      </c>
      <c r="N16200" t="s">
        <v>6630</v>
      </c>
      <c r="O16200" t="s">
        <v>6630</v>
      </c>
      <c r="P16200">
        <v>10500.444009999999</v>
      </c>
      <c r="Q16200">
        <v>700</v>
      </c>
    </row>
    <row r="16201" spans="1:17" x14ac:dyDescent="0.35">
      <c r="A16201">
        <v>80654909</v>
      </c>
      <c r="B16201" t="s">
        <v>6334</v>
      </c>
      <c r="C16201" t="s">
        <v>6766</v>
      </c>
      <c r="D16201">
        <v>120</v>
      </c>
      <c r="E16201" t="s">
        <v>6627</v>
      </c>
      <c r="F16201">
        <v>145</v>
      </c>
      <c r="G16201" t="s">
        <v>6627</v>
      </c>
      <c r="H16201">
        <v>15</v>
      </c>
      <c r="I16201" t="s">
        <v>30043</v>
      </c>
      <c r="J16201" t="s">
        <v>6630</v>
      </c>
      <c r="L16201" t="s">
        <v>6526</v>
      </c>
      <c r="M16201" t="s">
        <v>6630</v>
      </c>
      <c r="N16201" t="s">
        <v>6630</v>
      </c>
      <c r="O16201" t="s">
        <v>6630</v>
      </c>
      <c r="P16201" t="s">
        <v>6630</v>
      </c>
      <c r="Q16201" t="s">
        <v>6630</v>
      </c>
    </row>
    <row r="16202" spans="1:17" x14ac:dyDescent="0.35">
      <c r="A16202">
        <v>6307109072</v>
      </c>
      <c r="B16202" t="s">
        <v>6626</v>
      </c>
      <c r="C16202" t="s">
        <v>6356</v>
      </c>
      <c r="D16202">
        <v>200</v>
      </c>
      <c r="E16202" t="s">
        <v>6366</v>
      </c>
      <c r="F16202">
        <v>207</v>
      </c>
      <c r="G16202" t="s">
        <v>7216</v>
      </c>
      <c r="H16202">
        <v>748</v>
      </c>
      <c r="I16202" t="s">
        <v>30044</v>
      </c>
      <c r="J16202">
        <v>20800</v>
      </c>
      <c r="L16202" t="s">
        <v>6529</v>
      </c>
      <c r="M16202">
        <v>10014302</v>
      </c>
      <c r="N16202">
        <v>10017279</v>
      </c>
      <c r="O16202" t="s">
        <v>30045</v>
      </c>
      <c r="P16202" t="s">
        <v>6630</v>
      </c>
      <c r="Q16202">
        <v>700</v>
      </c>
    </row>
    <row r="16203" spans="1:17" x14ac:dyDescent="0.35">
      <c r="A16203">
        <v>9609109812</v>
      </c>
      <c r="B16203" t="s">
        <v>6626</v>
      </c>
      <c r="C16203" t="s">
        <v>6540</v>
      </c>
      <c r="D16203">
        <v>131</v>
      </c>
      <c r="E16203" t="s">
        <v>28477</v>
      </c>
      <c r="F16203">
        <v>950</v>
      </c>
      <c r="G16203" t="s">
        <v>28477</v>
      </c>
      <c r="H16203">
        <v>950</v>
      </c>
      <c r="I16203" t="s">
        <v>30046</v>
      </c>
      <c r="J16203">
        <v>9408109459</v>
      </c>
      <c r="L16203" t="s">
        <v>6529</v>
      </c>
      <c r="M16203">
        <v>10165714</v>
      </c>
      <c r="N16203" t="s">
        <v>6630</v>
      </c>
      <c r="O16203" t="s">
        <v>6630</v>
      </c>
      <c r="P16203" t="s">
        <v>9196</v>
      </c>
      <c r="Q16203">
        <v>200</v>
      </c>
    </row>
    <row r="16204" spans="1:17" x14ac:dyDescent="0.35">
      <c r="A16204">
        <v>9412111407</v>
      </c>
      <c r="B16204" t="s">
        <v>6626</v>
      </c>
      <c r="C16204" t="s">
        <v>6356</v>
      </c>
      <c r="D16204">
        <v>200</v>
      </c>
      <c r="E16204" t="s">
        <v>5245</v>
      </c>
      <c r="F16204">
        <v>202</v>
      </c>
      <c r="G16204" t="s">
        <v>5245</v>
      </c>
      <c r="H16204">
        <v>450</v>
      </c>
      <c r="I16204" t="s">
        <v>30047</v>
      </c>
      <c r="J16204">
        <v>20200</v>
      </c>
      <c r="L16204" t="s">
        <v>6529</v>
      </c>
      <c r="M16204">
        <v>11509101</v>
      </c>
      <c r="N16204">
        <v>10434021</v>
      </c>
      <c r="O16204" t="s">
        <v>30048</v>
      </c>
      <c r="P16204" t="s">
        <v>30049</v>
      </c>
      <c r="Q16204" t="s">
        <v>6630</v>
      </c>
    </row>
    <row r="16205" spans="1:17" x14ac:dyDescent="0.35">
      <c r="A16205">
        <v>9412110975</v>
      </c>
      <c r="B16205" t="s">
        <v>6626</v>
      </c>
      <c r="C16205" t="s">
        <v>6356</v>
      </c>
      <c r="D16205">
        <v>200</v>
      </c>
      <c r="E16205" t="s">
        <v>6645</v>
      </c>
      <c r="F16205">
        <v>201</v>
      </c>
      <c r="G16205" t="s">
        <v>6638</v>
      </c>
      <c r="H16205">
        <v>415</v>
      </c>
      <c r="I16205" t="s">
        <v>30050</v>
      </c>
      <c r="J16205">
        <v>20115</v>
      </c>
      <c r="L16205" t="s">
        <v>6529</v>
      </c>
      <c r="M16205">
        <v>12868624</v>
      </c>
      <c r="N16205">
        <v>13157226</v>
      </c>
      <c r="O16205">
        <v>29645</v>
      </c>
      <c r="P16205" t="s">
        <v>6630</v>
      </c>
      <c r="Q16205" t="s">
        <v>6630</v>
      </c>
    </row>
    <row r="16206" spans="1:17" x14ac:dyDescent="0.35">
      <c r="A16206" t="s">
        <v>30051</v>
      </c>
      <c r="B16206" t="s">
        <v>6626</v>
      </c>
      <c r="C16206" t="s">
        <v>6628</v>
      </c>
      <c r="D16206" t="s">
        <v>6628</v>
      </c>
      <c r="E16206" t="s">
        <v>6628</v>
      </c>
      <c r="F16206" t="s">
        <v>6628</v>
      </c>
      <c r="G16206" t="s">
        <v>6628</v>
      </c>
      <c r="H16206" t="s">
        <v>6628</v>
      </c>
      <c r="I16206" t="s">
        <v>30052</v>
      </c>
      <c r="J16206" t="s">
        <v>6630</v>
      </c>
      <c r="L16206" t="s">
        <v>6526</v>
      </c>
      <c r="M16206">
        <v>10007319</v>
      </c>
      <c r="N16206" t="s">
        <v>6630</v>
      </c>
      <c r="O16206" t="s">
        <v>6630</v>
      </c>
      <c r="P16206" t="s">
        <v>6630</v>
      </c>
      <c r="Q16206" t="s">
        <v>6630</v>
      </c>
    </row>
    <row r="16207" spans="1:17" x14ac:dyDescent="0.35">
      <c r="A16207">
        <v>80521105</v>
      </c>
      <c r="B16207" t="s">
        <v>6334</v>
      </c>
      <c r="C16207" t="s">
        <v>6766</v>
      </c>
      <c r="D16207">
        <v>120</v>
      </c>
      <c r="E16207" t="s">
        <v>6627</v>
      </c>
      <c r="F16207">
        <v>145</v>
      </c>
      <c r="G16207" t="s">
        <v>6627</v>
      </c>
      <c r="H16207">
        <v>15</v>
      </c>
      <c r="I16207" t="s">
        <v>30053</v>
      </c>
      <c r="J16207" t="s">
        <v>6630</v>
      </c>
      <c r="L16207" t="s">
        <v>6526</v>
      </c>
      <c r="M16207" t="s">
        <v>6630</v>
      </c>
      <c r="N16207" t="s">
        <v>6630</v>
      </c>
      <c r="O16207" t="s">
        <v>6630</v>
      </c>
      <c r="P16207" t="s">
        <v>6630</v>
      </c>
      <c r="Q16207" t="s">
        <v>6630</v>
      </c>
    </row>
    <row r="16208" spans="1:17" x14ac:dyDescent="0.35">
      <c r="A16208">
        <v>9419114954</v>
      </c>
      <c r="B16208" t="s">
        <v>6626</v>
      </c>
      <c r="C16208" t="s">
        <v>6356</v>
      </c>
      <c r="D16208">
        <v>200</v>
      </c>
      <c r="E16208" t="s">
        <v>6357</v>
      </c>
      <c r="F16208">
        <v>209</v>
      </c>
      <c r="G16208" t="s">
        <v>977</v>
      </c>
      <c r="H16208">
        <v>310</v>
      </c>
      <c r="I16208" t="s">
        <v>13898</v>
      </c>
      <c r="J16208">
        <v>13670</v>
      </c>
      <c r="L16208" t="s">
        <v>6529</v>
      </c>
      <c r="M16208">
        <v>11888834</v>
      </c>
      <c r="N16208">
        <v>11173222</v>
      </c>
      <c r="O16208" t="s">
        <v>6630</v>
      </c>
      <c r="P16208" t="s">
        <v>6630</v>
      </c>
      <c r="Q16208">
        <v>700</v>
      </c>
    </row>
    <row r="16209" spans="1:17" x14ac:dyDescent="0.35">
      <c r="A16209">
        <v>9406108875</v>
      </c>
      <c r="B16209" t="s">
        <v>6626</v>
      </c>
      <c r="C16209" t="s">
        <v>6356</v>
      </c>
      <c r="D16209">
        <v>200</v>
      </c>
      <c r="E16209" t="s">
        <v>6366</v>
      </c>
      <c r="F16209">
        <v>207</v>
      </c>
      <c r="G16209" t="s">
        <v>6657</v>
      </c>
      <c r="H16209">
        <v>420</v>
      </c>
      <c r="I16209" t="s">
        <v>30054</v>
      </c>
      <c r="J16209" t="s">
        <v>6630</v>
      </c>
      <c r="L16209" t="s">
        <v>6529</v>
      </c>
      <c r="M16209">
        <v>11835732</v>
      </c>
      <c r="N16209" t="s">
        <v>6630</v>
      </c>
      <c r="O16209" t="s">
        <v>30055</v>
      </c>
      <c r="P16209" t="s">
        <v>6630</v>
      </c>
      <c r="Q16209">
        <v>100</v>
      </c>
    </row>
    <row r="16210" spans="1:17" x14ac:dyDescent="0.35">
      <c r="A16210">
        <v>9411110852</v>
      </c>
      <c r="B16210" t="s">
        <v>6626</v>
      </c>
      <c r="C16210" t="s">
        <v>7114</v>
      </c>
      <c r="D16210">
        <v>115</v>
      </c>
      <c r="E16210" t="s">
        <v>7114</v>
      </c>
      <c r="F16210">
        <v>115</v>
      </c>
      <c r="G16210" t="s">
        <v>4019</v>
      </c>
      <c r="H16210">
        <v>20</v>
      </c>
      <c r="I16210" t="s">
        <v>30056</v>
      </c>
      <c r="J16210">
        <v>11510</v>
      </c>
      <c r="L16210" t="s">
        <v>6529</v>
      </c>
      <c r="M16210">
        <v>10118002</v>
      </c>
      <c r="N16210" t="s">
        <v>6630</v>
      </c>
      <c r="O16210">
        <v>28516</v>
      </c>
      <c r="P16210" t="s">
        <v>6630</v>
      </c>
      <c r="Q16210" t="s">
        <v>6630</v>
      </c>
    </row>
    <row r="16211" spans="1:17" x14ac:dyDescent="0.35">
      <c r="A16211">
        <v>80648128</v>
      </c>
      <c r="B16211" t="s">
        <v>6334</v>
      </c>
      <c r="C16211" t="s">
        <v>6766</v>
      </c>
      <c r="D16211">
        <v>120</v>
      </c>
      <c r="E16211" t="s">
        <v>6627</v>
      </c>
      <c r="F16211">
        <v>145</v>
      </c>
      <c r="G16211" t="s">
        <v>6627</v>
      </c>
      <c r="H16211">
        <v>15</v>
      </c>
      <c r="I16211" t="s">
        <v>30057</v>
      </c>
      <c r="J16211" t="s">
        <v>6630</v>
      </c>
      <c r="L16211" t="s">
        <v>6526</v>
      </c>
      <c r="M16211" t="s">
        <v>6630</v>
      </c>
      <c r="N16211" t="s">
        <v>6630</v>
      </c>
      <c r="O16211" t="s">
        <v>6630</v>
      </c>
      <c r="P16211" t="s">
        <v>6630</v>
      </c>
      <c r="Q16211" t="s">
        <v>6630</v>
      </c>
    </row>
    <row r="16212" spans="1:17" x14ac:dyDescent="0.35">
      <c r="A16212">
        <v>6893011900</v>
      </c>
      <c r="B16212" t="s">
        <v>6626</v>
      </c>
      <c r="C16212" t="s">
        <v>8762</v>
      </c>
      <c r="D16212">
        <v>130</v>
      </c>
      <c r="E16212" t="s">
        <v>6628</v>
      </c>
      <c r="F16212" t="s">
        <v>6628</v>
      </c>
      <c r="G16212" t="s">
        <v>6628</v>
      </c>
      <c r="H16212" t="s">
        <v>6628</v>
      </c>
      <c r="I16212" t="s">
        <v>30058</v>
      </c>
      <c r="J16212" t="s">
        <v>6630</v>
      </c>
      <c r="L16212" t="s">
        <v>6529</v>
      </c>
      <c r="M16212" t="s">
        <v>6630</v>
      </c>
      <c r="N16212" t="s">
        <v>6630</v>
      </c>
      <c r="O16212" t="s">
        <v>6630</v>
      </c>
      <c r="P16212" t="s">
        <v>29302</v>
      </c>
      <c r="Q16212" t="s">
        <v>6630</v>
      </c>
    </row>
    <row r="16213" spans="1:17" x14ac:dyDescent="0.35">
      <c r="A16213">
        <v>9493012400</v>
      </c>
      <c r="B16213" t="s">
        <v>6626</v>
      </c>
      <c r="C16213" t="s">
        <v>8762</v>
      </c>
      <c r="D16213">
        <v>130</v>
      </c>
      <c r="E16213" t="s">
        <v>6628</v>
      </c>
      <c r="F16213" t="s">
        <v>6628</v>
      </c>
      <c r="G16213" t="s">
        <v>6628</v>
      </c>
      <c r="H16213" t="s">
        <v>6628</v>
      </c>
      <c r="I16213" t="s">
        <v>30059</v>
      </c>
      <c r="J16213" t="s">
        <v>6630</v>
      </c>
      <c r="L16213" t="s">
        <v>6529</v>
      </c>
      <c r="M16213" t="s">
        <v>6630</v>
      </c>
      <c r="N16213" t="s">
        <v>6630</v>
      </c>
      <c r="O16213" t="s">
        <v>6630</v>
      </c>
      <c r="P16213" t="s">
        <v>7615</v>
      </c>
      <c r="Q16213" t="s">
        <v>6630</v>
      </c>
    </row>
    <row r="16214" spans="1:17" x14ac:dyDescent="0.35">
      <c r="A16214">
        <v>9408109407</v>
      </c>
      <c r="B16214" t="s">
        <v>6626</v>
      </c>
      <c r="C16214" t="s">
        <v>6356</v>
      </c>
      <c r="D16214">
        <v>200</v>
      </c>
      <c r="E16214" t="s">
        <v>6701</v>
      </c>
      <c r="F16214">
        <v>500</v>
      </c>
      <c r="G16214" t="s">
        <v>7609</v>
      </c>
      <c r="H16214">
        <v>57</v>
      </c>
      <c r="I16214" t="s">
        <v>30060</v>
      </c>
      <c r="J16214">
        <v>12026</v>
      </c>
      <c r="L16214" t="s">
        <v>6529</v>
      </c>
      <c r="M16214">
        <v>10121543</v>
      </c>
      <c r="N16214" t="s">
        <v>6630</v>
      </c>
      <c r="O16214" t="s">
        <v>30061</v>
      </c>
      <c r="P16214" t="s">
        <v>6630</v>
      </c>
      <c r="Q16214" t="s">
        <v>6630</v>
      </c>
    </row>
    <row r="16215" spans="1:17" x14ac:dyDescent="0.35">
      <c r="A16215">
        <v>80111139</v>
      </c>
      <c r="B16215" t="s">
        <v>6334</v>
      </c>
      <c r="C16215" t="s">
        <v>6766</v>
      </c>
      <c r="D16215">
        <v>120</v>
      </c>
      <c r="E16215" t="s">
        <v>6627</v>
      </c>
      <c r="F16215">
        <v>145</v>
      </c>
      <c r="G16215" t="s">
        <v>6627</v>
      </c>
      <c r="H16215">
        <v>15</v>
      </c>
      <c r="I16215" t="s">
        <v>30062</v>
      </c>
      <c r="J16215" t="s">
        <v>6630</v>
      </c>
      <c r="L16215" t="s">
        <v>6526</v>
      </c>
      <c r="M16215" t="s">
        <v>6630</v>
      </c>
      <c r="N16215" t="s">
        <v>6630</v>
      </c>
      <c r="O16215" t="s">
        <v>6630</v>
      </c>
      <c r="P16215" t="s">
        <v>6630</v>
      </c>
      <c r="Q16215" t="s">
        <v>6630</v>
      </c>
    </row>
    <row r="16216" spans="1:17" x14ac:dyDescent="0.35">
      <c r="A16216" t="s">
        <v>30063</v>
      </c>
      <c r="B16216" t="s">
        <v>6626</v>
      </c>
      <c r="C16216" t="s">
        <v>6628</v>
      </c>
      <c r="D16216" t="s">
        <v>6628</v>
      </c>
      <c r="E16216" t="s">
        <v>6628</v>
      </c>
      <c r="F16216" t="s">
        <v>6628</v>
      </c>
      <c r="G16216" t="s">
        <v>6628</v>
      </c>
      <c r="H16216" t="s">
        <v>6628</v>
      </c>
      <c r="I16216" t="s">
        <v>30064</v>
      </c>
      <c r="J16216" t="s">
        <v>6630</v>
      </c>
      <c r="L16216" t="s">
        <v>6526</v>
      </c>
      <c r="M16216">
        <v>10007319</v>
      </c>
      <c r="N16216" t="s">
        <v>6630</v>
      </c>
      <c r="O16216" t="s">
        <v>6630</v>
      </c>
      <c r="P16216" t="s">
        <v>6630</v>
      </c>
      <c r="Q16216" t="s">
        <v>6630</v>
      </c>
    </row>
    <row r="16217" spans="1:17" x14ac:dyDescent="0.35">
      <c r="A16217">
        <v>80500804</v>
      </c>
      <c r="B16217" t="s">
        <v>6334</v>
      </c>
      <c r="C16217" t="s">
        <v>6766</v>
      </c>
      <c r="D16217">
        <v>120</v>
      </c>
      <c r="E16217" t="s">
        <v>6627</v>
      </c>
      <c r="F16217">
        <v>145</v>
      </c>
      <c r="G16217" t="s">
        <v>6627</v>
      </c>
      <c r="H16217">
        <v>15</v>
      </c>
      <c r="I16217" t="s">
        <v>30065</v>
      </c>
      <c r="J16217" t="s">
        <v>6630</v>
      </c>
      <c r="L16217" t="s">
        <v>6526</v>
      </c>
      <c r="M16217" t="s">
        <v>6630</v>
      </c>
      <c r="N16217" t="s">
        <v>6630</v>
      </c>
      <c r="O16217" t="s">
        <v>6630</v>
      </c>
      <c r="P16217" t="s">
        <v>6630</v>
      </c>
      <c r="Q16217" t="s">
        <v>6630</v>
      </c>
    </row>
    <row r="16218" spans="1:17" x14ac:dyDescent="0.35">
      <c r="A16218">
        <v>80472002</v>
      </c>
      <c r="B16218" t="s">
        <v>6334</v>
      </c>
      <c r="C16218" t="s">
        <v>6766</v>
      </c>
      <c r="D16218">
        <v>120</v>
      </c>
      <c r="E16218" t="s">
        <v>6627</v>
      </c>
      <c r="F16218">
        <v>145</v>
      </c>
      <c r="G16218" t="s">
        <v>6627</v>
      </c>
      <c r="H16218">
        <v>15</v>
      </c>
      <c r="I16218" t="s">
        <v>30066</v>
      </c>
      <c r="J16218" t="s">
        <v>6630</v>
      </c>
      <c r="L16218" t="s">
        <v>6526</v>
      </c>
      <c r="M16218" t="s">
        <v>6630</v>
      </c>
      <c r="N16218" t="s">
        <v>6630</v>
      </c>
      <c r="O16218" t="s">
        <v>6630</v>
      </c>
      <c r="P16218" t="s">
        <v>6630</v>
      </c>
      <c r="Q16218" t="s">
        <v>6630</v>
      </c>
    </row>
    <row r="16219" spans="1:17" x14ac:dyDescent="0.35">
      <c r="A16219">
        <v>9419114928</v>
      </c>
      <c r="B16219" t="s">
        <v>6626</v>
      </c>
      <c r="C16219" t="s">
        <v>6356</v>
      </c>
      <c r="D16219">
        <v>200</v>
      </c>
      <c r="E16219" t="s">
        <v>6645</v>
      </c>
      <c r="F16219">
        <v>201</v>
      </c>
      <c r="G16219" t="s">
        <v>6638</v>
      </c>
      <c r="H16219">
        <v>415</v>
      </c>
      <c r="I16219" t="s">
        <v>16574</v>
      </c>
      <c r="J16219">
        <v>20115</v>
      </c>
      <c r="L16219" t="s">
        <v>6529</v>
      </c>
      <c r="M16219">
        <v>14936782</v>
      </c>
      <c r="N16219">
        <v>14859246</v>
      </c>
      <c r="O16219" t="s">
        <v>6630</v>
      </c>
      <c r="P16219" t="s">
        <v>6630</v>
      </c>
      <c r="Q16219" t="s">
        <v>6630</v>
      </c>
    </row>
    <row r="16220" spans="1:17" x14ac:dyDescent="0.35">
      <c r="A16220">
        <v>9403107979</v>
      </c>
      <c r="B16220" t="s">
        <v>6626</v>
      </c>
      <c r="C16220" t="s">
        <v>6356</v>
      </c>
      <c r="D16220">
        <v>200</v>
      </c>
      <c r="E16220" t="s">
        <v>6645</v>
      </c>
      <c r="F16220">
        <v>201</v>
      </c>
      <c r="G16220" t="s">
        <v>6657</v>
      </c>
      <c r="H16220">
        <v>420</v>
      </c>
      <c r="I16220" t="s">
        <v>30067</v>
      </c>
      <c r="J16220">
        <v>9402107599</v>
      </c>
      <c r="L16220" t="s">
        <v>6529</v>
      </c>
      <c r="M16220">
        <v>10312462</v>
      </c>
      <c r="N16220" t="s">
        <v>6630</v>
      </c>
      <c r="O16220" t="s">
        <v>30068</v>
      </c>
      <c r="P16220" t="s">
        <v>30069</v>
      </c>
      <c r="Q16220" t="s">
        <v>6630</v>
      </c>
    </row>
    <row r="16221" spans="1:17" x14ac:dyDescent="0.35">
      <c r="A16221">
        <v>80863331</v>
      </c>
      <c r="B16221" t="s">
        <v>6334</v>
      </c>
      <c r="C16221" t="s">
        <v>6766</v>
      </c>
      <c r="D16221">
        <v>120</v>
      </c>
      <c r="E16221" t="s">
        <v>6627</v>
      </c>
      <c r="F16221">
        <v>145</v>
      </c>
      <c r="G16221" t="s">
        <v>6627</v>
      </c>
      <c r="H16221">
        <v>15</v>
      </c>
      <c r="I16221" t="s">
        <v>30070</v>
      </c>
      <c r="J16221" t="s">
        <v>6630</v>
      </c>
      <c r="L16221" t="s">
        <v>6526</v>
      </c>
      <c r="M16221" t="s">
        <v>6630</v>
      </c>
      <c r="N16221" t="s">
        <v>6630</v>
      </c>
      <c r="O16221" t="s">
        <v>6630</v>
      </c>
      <c r="P16221" t="s">
        <v>6630</v>
      </c>
      <c r="Q16221" t="s">
        <v>6630</v>
      </c>
    </row>
    <row r="16222" spans="1:17" x14ac:dyDescent="0.35">
      <c r="A16222">
        <v>3593100379</v>
      </c>
      <c r="B16222" t="s">
        <v>6626</v>
      </c>
      <c r="C16222" t="s">
        <v>6335</v>
      </c>
      <c r="D16222">
        <v>150</v>
      </c>
      <c r="E16222" t="s">
        <v>6335</v>
      </c>
      <c r="F16222">
        <v>205</v>
      </c>
      <c r="G16222" t="s">
        <v>6628</v>
      </c>
      <c r="H16222" t="s">
        <v>6628</v>
      </c>
      <c r="I16222" t="s">
        <v>30071</v>
      </c>
      <c r="J16222" t="s">
        <v>6630</v>
      </c>
      <c r="L16222" t="s">
        <v>6529</v>
      </c>
      <c r="M16222" t="s">
        <v>6630</v>
      </c>
      <c r="N16222" t="s">
        <v>6630</v>
      </c>
      <c r="O16222" t="s">
        <v>6630</v>
      </c>
      <c r="P16222" t="s">
        <v>30072</v>
      </c>
      <c r="Q16222" t="s">
        <v>6630</v>
      </c>
    </row>
    <row r="16223" spans="1:17" x14ac:dyDescent="0.35">
      <c r="A16223">
        <v>9419115297</v>
      </c>
      <c r="B16223" t="s">
        <v>6626</v>
      </c>
      <c r="C16223" t="s">
        <v>6356</v>
      </c>
      <c r="D16223">
        <v>200</v>
      </c>
      <c r="E16223" t="s">
        <v>6659</v>
      </c>
      <c r="F16223">
        <v>208</v>
      </c>
      <c r="G16223" t="s">
        <v>2905</v>
      </c>
      <c r="H16223">
        <v>1</v>
      </c>
      <c r="I16223" t="s">
        <v>28103</v>
      </c>
      <c r="J16223">
        <v>13800</v>
      </c>
      <c r="L16223" t="s">
        <v>6529</v>
      </c>
      <c r="M16223">
        <v>10042553</v>
      </c>
      <c r="N16223">
        <v>11331850</v>
      </c>
      <c r="O16223" t="s">
        <v>6630</v>
      </c>
      <c r="P16223" t="s">
        <v>6630</v>
      </c>
      <c r="Q16223">
        <v>100</v>
      </c>
    </row>
    <row r="16224" spans="1:17" x14ac:dyDescent="0.35">
      <c r="A16224">
        <v>7996100857</v>
      </c>
      <c r="B16224" t="s">
        <v>6626</v>
      </c>
      <c r="C16224" t="s">
        <v>6356</v>
      </c>
      <c r="D16224">
        <v>200</v>
      </c>
      <c r="E16224" t="s">
        <v>6366</v>
      </c>
      <c r="F16224">
        <v>207</v>
      </c>
      <c r="G16224" t="s">
        <v>7082</v>
      </c>
      <c r="H16224">
        <v>715</v>
      </c>
      <c r="I16224" t="s">
        <v>30073</v>
      </c>
      <c r="J16224" t="s">
        <v>6630</v>
      </c>
      <c r="L16224" t="s">
        <v>6529</v>
      </c>
      <c r="M16224" t="s">
        <v>6630</v>
      </c>
      <c r="N16224" t="s">
        <v>6630</v>
      </c>
      <c r="O16224" t="s">
        <v>30074</v>
      </c>
      <c r="P16224" t="s">
        <v>6647</v>
      </c>
      <c r="Q16224" t="s">
        <v>6630</v>
      </c>
    </row>
    <row r="16225" spans="1:17" x14ac:dyDescent="0.35">
      <c r="A16225">
        <v>12023</v>
      </c>
      <c r="B16225" t="s">
        <v>6626</v>
      </c>
      <c r="C16225" t="s">
        <v>6356</v>
      </c>
      <c r="D16225">
        <v>200</v>
      </c>
      <c r="E16225" t="s">
        <v>6701</v>
      </c>
      <c r="F16225">
        <v>500</v>
      </c>
      <c r="G16225" t="s">
        <v>6702</v>
      </c>
      <c r="H16225">
        <v>55</v>
      </c>
      <c r="I16225" t="s">
        <v>30075</v>
      </c>
      <c r="J16225">
        <v>12025</v>
      </c>
      <c r="L16225" t="s">
        <v>6526</v>
      </c>
      <c r="M16225">
        <v>10554015</v>
      </c>
      <c r="N16225" t="s">
        <v>6630</v>
      </c>
      <c r="O16225" t="s">
        <v>30076</v>
      </c>
      <c r="P16225" t="s">
        <v>30077</v>
      </c>
      <c r="Q16225" t="s">
        <v>6630</v>
      </c>
    </row>
    <row r="16226" spans="1:17" x14ac:dyDescent="0.35">
      <c r="A16226">
        <v>80120611</v>
      </c>
      <c r="B16226" t="s">
        <v>6334</v>
      </c>
      <c r="C16226" t="s">
        <v>6766</v>
      </c>
      <c r="D16226">
        <v>120</v>
      </c>
      <c r="E16226" t="s">
        <v>6627</v>
      </c>
      <c r="F16226">
        <v>145</v>
      </c>
      <c r="G16226" t="s">
        <v>6627</v>
      </c>
      <c r="H16226">
        <v>15</v>
      </c>
      <c r="I16226" t="s">
        <v>30078</v>
      </c>
      <c r="J16226" t="s">
        <v>6630</v>
      </c>
      <c r="L16226" t="s">
        <v>6526</v>
      </c>
      <c r="M16226" t="s">
        <v>6630</v>
      </c>
      <c r="N16226" t="s">
        <v>6630</v>
      </c>
      <c r="O16226" t="s">
        <v>6630</v>
      </c>
      <c r="P16226" t="s">
        <v>6630</v>
      </c>
      <c r="Q16226" t="s">
        <v>6630</v>
      </c>
    </row>
    <row r="16227" spans="1:17" x14ac:dyDescent="0.35">
      <c r="A16227">
        <v>80864300</v>
      </c>
      <c r="B16227" t="s">
        <v>6334</v>
      </c>
      <c r="C16227" t="s">
        <v>6766</v>
      </c>
      <c r="D16227">
        <v>120</v>
      </c>
      <c r="E16227" t="s">
        <v>6627</v>
      </c>
      <c r="F16227">
        <v>145</v>
      </c>
      <c r="G16227" t="s">
        <v>6627</v>
      </c>
      <c r="H16227">
        <v>15</v>
      </c>
      <c r="I16227" t="s">
        <v>30079</v>
      </c>
      <c r="J16227" t="s">
        <v>6630</v>
      </c>
      <c r="L16227" t="s">
        <v>6526</v>
      </c>
      <c r="M16227" t="s">
        <v>6630</v>
      </c>
      <c r="N16227" t="s">
        <v>6630</v>
      </c>
      <c r="O16227" t="s">
        <v>6630</v>
      </c>
      <c r="P16227" t="s">
        <v>6630</v>
      </c>
      <c r="Q16227" t="s">
        <v>6630</v>
      </c>
    </row>
    <row r="16228" spans="1:17" x14ac:dyDescent="0.35">
      <c r="A16228">
        <v>9410110375</v>
      </c>
      <c r="B16228" t="s">
        <v>6626</v>
      </c>
      <c r="C16228" t="s">
        <v>6356</v>
      </c>
      <c r="D16228">
        <v>200</v>
      </c>
      <c r="E16228" t="s">
        <v>6366</v>
      </c>
      <c r="F16228">
        <v>207</v>
      </c>
      <c r="G16228" t="s">
        <v>6808</v>
      </c>
      <c r="H16228">
        <v>805</v>
      </c>
      <c r="I16228" t="s">
        <v>18883</v>
      </c>
      <c r="J16228">
        <v>29102</v>
      </c>
      <c r="L16228" t="s">
        <v>6529</v>
      </c>
      <c r="M16228">
        <v>11309142</v>
      </c>
      <c r="N16228">
        <v>12821738</v>
      </c>
      <c r="O16228" t="s">
        <v>30080</v>
      </c>
      <c r="P16228" t="s">
        <v>6630</v>
      </c>
      <c r="Q16228" t="s">
        <v>6630</v>
      </c>
    </row>
    <row r="16229" spans="1:17" x14ac:dyDescent="0.35">
      <c r="A16229">
        <v>9425116926</v>
      </c>
      <c r="B16229" t="s">
        <v>6334</v>
      </c>
      <c r="C16229" t="s">
        <v>6356</v>
      </c>
      <c r="D16229">
        <v>200</v>
      </c>
      <c r="E16229" t="s">
        <v>6366</v>
      </c>
      <c r="F16229">
        <v>207</v>
      </c>
      <c r="G16229" t="s">
        <v>176</v>
      </c>
      <c r="H16229">
        <v>705</v>
      </c>
      <c r="I16229" t="s">
        <v>30081</v>
      </c>
      <c r="J16229">
        <v>20800</v>
      </c>
      <c r="L16229" t="s">
        <v>6529</v>
      </c>
      <c r="M16229">
        <v>13133072</v>
      </c>
      <c r="N16229">
        <v>10039940</v>
      </c>
      <c r="O16229" t="s">
        <v>6630</v>
      </c>
      <c r="P16229" t="s">
        <v>6630</v>
      </c>
      <c r="Q16229">
        <v>700</v>
      </c>
    </row>
    <row r="16230" spans="1:17" x14ac:dyDescent="0.35">
      <c r="A16230" t="s">
        <v>30082</v>
      </c>
      <c r="B16230" t="s">
        <v>6626</v>
      </c>
      <c r="C16230" t="s">
        <v>6628</v>
      </c>
      <c r="D16230" t="s">
        <v>6628</v>
      </c>
      <c r="E16230" t="s">
        <v>6628</v>
      </c>
      <c r="F16230" t="s">
        <v>6628</v>
      </c>
      <c r="G16230" t="s">
        <v>6628</v>
      </c>
      <c r="H16230" t="s">
        <v>6628</v>
      </c>
      <c r="I16230" t="s">
        <v>30083</v>
      </c>
      <c r="J16230" t="s">
        <v>6630</v>
      </c>
      <c r="L16230" t="s">
        <v>6526</v>
      </c>
      <c r="M16230">
        <v>10007319</v>
      </c>
      <c r="N16230" t="s">
        <v>6630</v>
      </c>
      <c r="O16230" t="s">
        <v>6630</v>
      </c>
      <c r="P16230" t="s">
        <v>6630</v>
      </c>
      <c r="Q16230" t="s">
        <v>6630</v>
      </c>
    </row>
    <row r="16231" spans="1:17" x14ac:dyDescent="0.35">
      <c r="A16231">
        <v>9407109078</v>
      </c>
      <c r="B16231" t="s">
        <v>6626</v>
      </c>
      <c r="C16231" t="s">
        <v>6356</v>
      </c>
      <c r="D16231">
        <v>200</v>
      </c>
      <c r="E16231" t="s">
        <v>11148</v>
      </c>
      <c r="F16231">
        <v>310</v>
      </c>
      <c r="G16231" t="s">
        <v>11148</v>
      </c>
      <c r="H16231">
        <v>840</v>
      </c>
      <c r="I16231" t="s">
        <v>30084</v>
      </c>
      <c r="J16231">
        <v>13220</v>
      </c>
      <c r="L16231" t="s">
        <v>6529</v>
      </c>
      <c r="M16231">
        <v>10014373</v>
      </c>
      <c r="N16231" t="s">
        <v>6630</v>
      </c>
      <c r="O16231" t="s">
        <v>6630</v>
      </c>
      <c r="P16231" t="s">
        <v>6630</v>
      </c>
      <c r="Q16231">
        <v>900</v>
      </c>
    </row>
    <row r="16232" spans="1:17" x14ac:dyDescent="0.35">
      <c r="A16232">
        <v>80321809</v>
      </c>
      <c r="B16232" t="s">
        <v>6334</v>
      </c>
      <c r="C16232" t="s">
        <v>6766</v>
      </c>
      <c r="D16232">
        <v>120</v>
      </c>
      <c r="E16232" t="s">
        <v>6627</v>
      </c>
      <c r="F16232">
        <v>145</v>
      </c>
      <c r="G16232" t="s">
        <v>6627</v>
      </c>
      <c r="H16232">
        <v>15</v>
      </c>
      <c r="I16232" t="s">
        <v>30085</v>
      </c>
      <c r="J16232" t="s">
        <v>6630</v>
      </c>
      <c r="L16232" t="s">
        <v>6526</v>
      </c>
      <c r="M16232" t="s">
        <v>6630</v>
      </c>
      <c r="N16232" t="s">
        <v>6630</v>
      </c>
      <c r="O16232" t="s">
        <v>6630</v>
      </c>
      <c r="P16232" t="s">
        <v>6630</v>
      </c>
      <c r="Q16232" t="s">
        <v>6630</v>
      </c>
    </row>
    <row r="16233" spans="1:17" x14ac:dyDescent="0.35">
      <c r="A16233">
        <v>9608109620</v>
      </c>
      <c r="B16233" t="s">
        <v>6626</v>
      </c>
      <c r="C16233" t="s">
        <v>6540</v>
      </c>
      <c r="D16233">
        <v>131</v>
      </c>
      <c r="E16233" t="s">
        <v>2905</v>
      </c>
      <c r="F16233">
        <v>300</v>
      </c>
      <c r="G16233" t="s">
        <v>3774</v>
      </c>
      <c r="H16233">
        <v>100</v>
      </c>
      <c r="I16233" t="s">
        <v>30086</v>
      </c>
      <c r="J16233">
        <v>13200</v>
      </c>
      <c r="L16233" t="s">
        <v>6529</v>
      </c>
      <c r="M16233">
        <v>10187809</v>
      </c>
      <c r="N16233" t="s">
        <v>6630</v>
      </c>
      <c r="O16233" t="s">
        <v>6630</v>
      </c>
      <c r="P16233" t="s">
        <v>30087</v>
      </c>
      <c r="Q16233">
        <v>900</v>
      </c>
    </row>
    <row r="16234" spans="1:17" x14ac:dyDescent="0.35">
      <c r="A16234">
        <v>3909109860</v>
      </c>
      <c r="B16234" t="s">
        <v>6626</v>
      </c>
      <c r="C16234" t="s">
        <v>6356</v>
      </c>
      <c r="D16234">
        <v>200</v>
      </c>
      <c r="E16234" t="s">
        <v>5245</v>
      </c>
      <c r="F16234">
        <v>202</v>
      </c>
      <c r="G16234" t="s">
        <v>5245</v>
      </c>
      <c r="H16234">
        <v>450</v>
      </c>
      <c r="I16234" t="s">
        <v>30088</v>
      </c>
      <c r="J16234">
        <v>20200</v>
      </c>
      <c r="L16234" t="s">
        <v>6529</v>
      </c>
      <c r="M16234">
        <v>10008216</v>
      </c>
      <c r="N16234">
        <v>10014664</v>
      </c>
      <c r="O16234">
        <v>20205.744020999999</v>
      </c>
      <c r="P16234" t="s">
        <v>6630</v>
      </c>
      <c r="Q16234">
        <v>610</v>
      </c>
    </row>
    <row r="16235" spans="1:17" x14ac:dyDescent="0.35">
      <c r="A16235">
        <v>80312104</v>
      </c>
      <c r="B16235" t="s">
        <v>6334</v>
      </c>
      <c r="C16235" t="s">
        <v>6766</v>
      </c>
      <c r="D16235">
        <v>120</v>
      </c>
      <c r="E16235" t="s">
        <v>6627</v>
      </c>
      <c r="F16235">
        <v>145</v>
      </c>
      <c r="G16235" t="s">
        <v>6627</v>
      </c>
      <c r="H16235">
        <v>15</v>
      </c>
      <c r="I16235" t="s">
        <v>30089</v>
      </c>
      <c r="J16235" t="s">
        <v>6630</v>
      </c>
      <c r="L16235" t="s">
        <v>6526</v>
      </c>
      <c r="M16235" t="s">
        <v>6630</v>
      </c>
      <c r="N16235" t="s">
        <v>6630</v>
      </c>
      <c r="O16235" t="s">
        <v>6630</v>
      </c>
      <c r="P16235" t="s">
        <v>6630</v>
      </c>
      <c r="Q16235" t="s">
        <v>6630</v>
      </c>
    </row>
    <row r="16236" spans="1:17" x14ac:dyDescent="0.35">
      <c r="A16236">
        <v>80741100</v>
      </c>
      <c r="B16236" t="s">
        <v>6334</v>
      </c>
      <c r="C16236" t="s">
        <v>6766</v>
      </c>
      <c r="D16236">
        <v>120</v>
      </c>
      <c r="E16236" t="s">
        <v>6627</v>
      </c>
      <c r="F16236">
        <v>145</v>
      </c>
      <c r="G16236" t="s">
        <v>6627</v>
      </c>
      <c r="H16236">
        <v>15</v>
      </c>
      <c r="I16236" t="s">
        <v>30090</v>
      </c>
      <c r="J16236" t="s">
        <v>6630</v>
      </c>
      <c r="L16236" t="s">
        <v>6526</v>
      </c>
      <c r="M16236" t="s">
        <v>6630</v>
      </c>
      <c r="N16236" t="s">
        <v>6630</v>
      </c>
      <c r="O16236" t="s">
        <v>6630</v>
      </c>
      <c r="P16236" t="s">
        <v>6630</v>
      </c>
      <c r="Q16236" t="s">
        <v>6630</v>
      </c>
    </row>
    <row r="16237" spans="1:17" x14ac:dyDescent="0.35">
      <c r="A16237">
        <v>9601120326</v>
      </c>
      <c r="B16237" t="s">
        <v>6626</v>
      </c>
      <c r="C16237" t="s">
        <v>6356</v>
      </c>
      <c r="D16237">
        <v>200</v>
      </c>
      <c r="E16237" t="s">
        <v>488</v>
      </c>
      <c r="F16237">
        <v>203</v>
      </c>
      <c r="G16237" t="s">
        <v>488</v>
      </c>
      <c r="H16237">
        <v>500</v>
      </c>
      <c r="I16237" t="s">
        <v>30091</v>
      </c>
      <c r="J16237">
        <v>20300</v>
      </c>
      <c r="L16237" t="s">
        <v>6529</v>
      </c>
      <c r="M16237">
        <v>10768136</v>
      </c>
      <c r="N16237">
        <v>10904433</v>
      </c>
      <c r="O16237" t="s">
        <v>7025</v>
      </c>
      <c r="P16237" t="s">
        <v>6630</v>
      </c>
      <c r="Q16237">
        <v>400</v>
      </c>
    </row>
    <row r="16238" spans="1:17" x14ac:dyDescent="0.35">
      <c r="A16238">
        <v>9419115026</v>
      </c>
      <c r="B16238" t="s">
        <v>6626</v>
      </c>
      <c r="C16238" t="s">
        <v>6356</v>
      </c>
      <c r="D16238">
        <v>200</v>
      </c>
      <c r="E16238" t="s">
        <v>6366</v>
      </c>
      <c r="F16238">
        <v>207</v>
      </c>
      <c r="G16238" t="s">
        <v>6792</v>
      </c>
      <c r="H16238">
        <v>790</v>
      </c>
      <c r="I16238" t="s">
        <v>24653</v>
      </c>
      <c r="J16238">
        <v>20050</v>
      </c>
      <c r="L16238" t="s">
        <v>6529</v>
      </c>
      <c r="M16238">
        <v>10164623</v>
      </c>
      <c r="N16238">
        <v>15068649</v>
      </c>
      <c r="O16238" t="s">
        <v>6630</v>
      </c>
      <c r="P16238" t="s">
        <v>6630</v>
      </c>
      <c r="Q16238" t="s">
        <v>6630</v>
      </c>
    </row>
    <row r="16239" spans="1:17" x14ac:dyDescent="0.35">
      <c r="A16239">
        <v>9412111215</v>
      </c>
      <c r="B16239" t="s">
        <v>6626</v>
      </c>
      <c r="C16239" t="s">
        <v>6356</v>
      </c>
      <c r="D16239">
        <v>200</v>
      </c>
      <c r="E16239" t="s">
        <v>6366</v>
      </c>
      <c r="F16239">
        <v>207</v>
      </c>
      <c r="G16239" t="s">
        <v>176</v>
      </c>
      <c r="H16239">
        <v>705</v>
      </c>
      <c r="I16239" t="s">
        <v>30092</v>
      </c>
      <c r="J16239">
        <v>20800</v>
      </c>
      <c r="L16239" t="s">
        <v>6529</v>
      </c>
      <c r="M16239">
        <v>10014731</v>
      </c>
      <c r="N16239">
        <v>13194529</v>
      </c>
      <c r="O16239" t="s">
        <v>6630</v>
      </c>
      <c r="P16239" t="s">
        <v>6630</v>
      </c>
      <c r="Q16239">
        <v>700</v>
      </c>
    </row>
    <row r="16240" spans="1:17" x14ac:dyDescent="0.35">
      <c r="A16240">
        <v>9499106304</v>
      </c>
      <c r="B16240" t="s">
        <v>6626</v>
      </c>
      <c r="C16240" t="s">
        <v>6356</v>
      </c>
      <c r="D16240">
        <v>200</v>
      </c>
      <c r="E16240" t="s">
        <v>6366</v>
      </c>
      <c r="F16240">
        <v>207</v>
      </c>
      <c r="G16240" t="s">
        <v>7082</v>
      </c>
      <c r="H16240">
        <v>715</v>
      </c>
      <c r="I16240" t="s">
        <v>30093</v>
      </c>
      <c r="J16240" t="s">
        <v>6630</v>
      </c>
      <c r="L16240" t="s">
        <v>6529</v>
      </c>
      <c r="M16240">
        <v>10572491</v>
      </c>
      <c r="N16240">
        <v>10629865</v>
      </c>
      <c r="O16240" t="s">
        <v>6630</v>
      </c>
      <c r="P16240" t="s">
        <v>30094</v>
      </c>
      <c r="Q16240" t="s">
        <v>6630</v>
      </c>
    </row>
    <row r="16241" spans="1:17" x14ac:dyDescent="0.35">
      <c r="A16241">
        <v>9400106666</v>
      </c>
      <c r="B16241" t="s">
        <v>6626</v>
      </c>
      <c r="C16241" t="s">
        <v>6356</v>
      </c>
      <c r="D16241">
        <v>200</v>
      </c>
      <c r="E16241" t="s">
        <v>6659</v>
      </c>
      <c r="F16241">
        <v>208</v>
      </c>
      <c r="G16241" t="s">
        <v>1998</v>
      </c>
      <c r="H16241">
        <v>335</v>
      </c>
      <c r="I16241" t="s">
        <v>26595</v>
      </c>
      <c r="J16241">
        <v>13840</v>
      </c>
      <c r="L16241" t="s">
        <v>6529</v>
      </c>
      <c r="M16241" t="s">
        <v>6630</v>
      </c>
      <c r="N16241">
        <v>10162767</v>
      </c>
      <c r="O16241" t="s">
        <v>30095</v>
      </c>
      <c r="P16241" t="s">
        <v>7583</v>
      </c>
      <c r="Q16241" t="s">
        <v>6630</v>
      </c>
    </row>
    <row r="16242" spans="1:17" x14ac:dyDescent="0.35">
      <c r="A16242">
        <v>9423116313</v>
      </c>
      <c r="B16242" t="s">
        <v>6626</v>
      </c>
      <c r="C16242" t="s">
        <v>6356</v>
      </c>
      <c r="D16242">
        <v>200</v>
      </c>
      <c r="E16242" t="s">
        <v>6366</v>
      </c>
      <c r="F16242">
        <v>207</v>
      </c>
      <c r="G16242" t="s">
        <v>176</v>
      </c>
      <c r="H16242">
        <v>705</v>
      </c>
      <c r="I16242" t="s">
        <v>30096</v>
      </c>
      <c r="J16242">
        <v>20800</v>
      </c>
      <c r="L16242" t="s">
        <v>6529</v>
      </c>
      <c r="M16242">
        <v>11870044</v>
      </c>
      <c r="N16242">
        <v>12975067</v>
      </c>
      <c r="O16242" t="s">
        <v>6630</v>
      </c>
      <c r="P16242" t="s">
        <v>6630</v>
      </c>
      <c r="Q16242">
        <v>700</v>
      </c>
    </row>
    <row r="16243" spans="1:17" x14ac:dyDescent="0.35">
      <c r="A16243">
        <v>9422116120</v>
      </c>
      <c r="B16243" t="s">
        <v>6334</v>
      </c>
      <c r="C16243" t="s">
        <v>6356</v>
      </c>
      <c r="D16243">
        <v>200</v>
      </c>
      <c r="E16243" t="s">
        <v>6366</v>
      </c>
      <c r="F16243">
        <v>207</v>
      </c>
      <c r="G16243" t="s">
        <v>101</v>
      </c>
      <c r="H16243">
        <v>708</v>
      </c>
      <c r="I16243" t="s">
        <v>30097</v>
      </c>
      <c r="J16243">
        <v>20800</v>
      </c>
      <c r="L16243" t="s">
        <v>6529</v>
      </c>
      <c r="M16243">
        <v>10015574</v>
      </c>
      <c r="N16243">
        <v>10014077</v>
      </c>
      <c r="O16243" t="s">
        <v>6630</v>
      </c>
      <c r="P16243" t="s">
        <v>6630</v>
      </c>
      <c r="Q16243">
        <v>700</v>
      </c>
    </row>
    <row r="16244" spans="1:17" x14ac:dyDescent="0.35">
      <c r="A16244">
        <v>7995100717</v>
      </c>
      <c r="B16244" t="s">
        <v>6626</v>
      </c>
      <c r="C16244" t="s">
        <v>6356</v>
      </c>
      <c r="D16244">
        <v>200</v>
      </c>
      <c r="E16244" t="s">
        <v>6366</v>
      </c>
      <c r="F16244">
        <v>207</v>
      </c>
      <c r="G16244" t="s">
        <v>6628</v>
      </c>
      <c r="H16244" t="s">
        <v>6628</v>
      </c>
      <c r="I16244" t="s">
        <v>30098</v>
      </c>
      <c r="J16244" t="s">
        <v>6630</v>
      </c>
      <c r="L16244" t="s">
        <v>6529</v>
      </c>
      <c r="M16244" t="s">
        <v>6630</v>
      </c>
      <c r="N16244" t="s">
        <v>6630</v>
      </c>
      <c r="O16244" t="s">
        <v>6630</v>
      </c>
      <c r="P16244" t="s">
        <v>6830</v>
      </c>
      <c r="Q16244" t="s">
        <v>6630</v>
      </c>
    </row>
    <row r="16245" spans="1:17" x14ac:dyDescent="0.35">
      <c r="A16245">
        <v>9494100567</v>
      </c>
      <c r="B16245" t="s">
        <v>6626</v>
      </c>
      <c r="C16245" t="s">
        <v>6356</v>
      </c>
      <c r="D16245">
        <v>200</v>
      </c>
      <c r="E16245" t="s">
        <v>6999</v>
      </c>
      <c r="F16245">
        <v>205</v>
      </c>
      <c r="G16245" t="s">
        <v>6628</v>
      </c>
      <c r="H16245" t="s">
        <v>6628</v>
      </c>
      <c r="I16245" t="s">
        <v>30099</v>
      </c>
      <c r="J16245" t="s">
        <v>6630</v>
      </c>
      <c r="L16245" t="s">
        <v>6529</v>
      </c>
      <c r="M16245" t="s">
        <v>6630</v>
      </c>
      <c r="N16245">
        <v>10004179</v>
      </c>
      <c r="O16245" t="s">
        <v>6630</v>
      </c>
      <c r="P16245" t="s">
        <v>6830</v>
      </c>
      <c r="Q16245" t="s">
        <v>6630</v>
      </c>
    </row>
    <row r="16246" spans="1:17" x14ac:dyDescent="0.35">
      <c r="A16246">
        <v>80000443</v>
      </c>
      <c r="B16246" t="s">
        <v>6334</v>
      </c>
      <c r="C16246" t="s">
        <v>6766</v>
      </c>
      <c r="D16246">
        <v>120</v>
      </c>
      <c r="E16246" t="s">
        <v>6627</v>
      </c>
      <c r="F16246">
        <v>145</v>
      </c>
      <c r="G16246" t="s">
        <v>6627</v>
      </c>
      <c r="H16246">
        <v>15</v>
      </c>
      <c r="I16246" t="s">
        <v>30100</v>
      </c>
      <c r="J16246" t="s">
        <v>6630</v>
      </c>
      <c r="L16246" t="s">
        <v>6526</v>
      </c>
      <c r="M16246" t="s">
        <v>6630</v>
      </c>
      <c r="N16246" t="s">
        <v>6630</v>
      </c>
      <c r="O16246" t="s">
        <v>6630</v>
      </c>
      <c r="P16246" t="s">
        <v>6630</v>
      </c>
      <c r="Q16246" t="s">
        <v>6630</v>
      </c>
    </row>
    <row r="16247" spans="1:17" x14ac:dyDescent="0.35">
      <c r="A16247">
        <v>80470806</v>
      </c>
      <c r="B16247" t="s">
        <v>6334</v>
      </c>
      <c r="C16247" t="s">
        <v>6766</v>
      </c>
      <c r="D16247">
        <v>120</v>
      </c>
      <c r="E16247" t="s">
        <v>6627</v>
      </c>
      <c r="F16247">
        <v>145</v>
      </c>
      <c r="G16247" t="s">
        <v>6627</v>
      </c>
      <c r="H16247">
        <v>15</v>
      </c>
      <c r="I16247" t="s">
        <v>30101</v>
      </c>
      <c r="J16247" t="s">
        <v>6630</v>
      </c>
      <c r="L16247" t="s">
        <v>6526</v>
      </c>
      <c r="M16247" t="s">
        <v>6630</v>
      </c>
      <c r="N16247" t="s">
        <v>6630</v>
      </c>
      <c r="O16247" t="s">
        <v>6630</v>
      </c>
      <c r="P16247" t="s">
        <v>6630</v>
      </c>
      <c r="Q16247" t="s">
        <v>6630</v>
      </c>
    </row>
    <row r="16248" spans="1:17" x14ac:dyDescent="0.35">
      <c r="A16248">
        <v>9417113928</v>
      </c>
      <c r="B16248" t="s">
        <v>6626</v>
      </c>
      <c r="C16248" t="s">
        <v>6356</v>
      </c>
      <c r="D16248">
        <v>200</v>
      </c>
      <c r="E16248" t="s">
        <v>6366</v>
      </c>
      <c r="F16248">
        <v>207</v>
      </c>
      <c r="G16248" t="s">
        <v>3257</v>
      </c>
      <c r="H16248">
        <v>788</v>
      </c>
      <c r="I16248" t="s">
        <v>30102</v>
      </c>
      <c r="J16248">
        <v>20800</v>
      </c>
      <c r="L16248" t="s">
        <v>6529</v>
      </c>
      <c r="M16248">
        <v>10015354</v>
      </c>
      <c r="N16248">
        <v>10007997</v>
      </c>
      <c r="O16248" t="s">
        <v>6630</v>
      </c>
      <c r="P16248" t="s">
        <v>6630</v>
      </c>
      <c r="Q16248">
        <v>700</v>
      </c>
    </row>
    <row r="16249" spans="1:17" x14ac:dyDescent="0.35">
      <c r="A16249">
        <v>9400106682</v>
      </c>
      <c r="B16249" t="s">
        <v>6626</v>
      </c>
      <c r="C16249" t="s">
        <v>6356</v>
      </c>
      <c r="D16249">
        <v>200</v>
      </c>
      <c r="E16249" t="s">
        <v>6366</v>
      </c>
      <c r="F16249">
        <v>207</v>
      </c>
      <c r="G16249" t="s">
        <v>6800</v>
      </c>
      <c r="H16249">
        <v>700</v>
      </c>
      <c r="I16249" t="s">
        <v>30103</v>
      </c>
      <c r="J16249">
        <v>20800</v>
      </c>
      <c r="L16249" t="s">
        <v>6529</v>
      </c>
      <c r="M16249" t="s">
        <v>6630</v>
      </c>
      <c r="N16249">
        <v>10571051</v>
      </c>
      <c r="O16249" t="s">
        <v>8486</v>
      </c>
      <c r="P16249" t="s">
        <v>7583</v>
      </c>
      <c r="Q16249" t="s">
        <v>6630</v>
      </c>
    </row>
    <row r="16250" spans="1:17" x14ac:dyDescent="0.35">
      <c r="A16250">
        <v>9418114427</v>
      </c>
      <c r="B16250" t="s">
        <v>6626</v>
      </c>
      <c r="C16250" t="s">
        <v>6335</v>
      </c>
      <c r="D16250">
        <v>150</v>
      </c>
      <c r="E16250" t="s">
        <v>6335</v>
      </c>
      <c r="F16250">
        <v>205</v>
      </c>
      <c r="G16250" t="s">
        <v>218</v>
      </c>
      <c r="H16250">
        <v>607</v>
      </c>
      <c r="I16250" t="s">
        <v>30104</v>
      </c>
      <c r="J16250">
        <v>20510</v>
      </c>
      <c r="L16250" t="s">
        <v>6529</v>
      </c>
      <c r="M16250">
        <v>11599098</v>
      </c>
      <c r="N16250">
        <v>11511560</v>
      </c>
      <c r="O16250" t="s">
        <v>6630</v>
      </c>
      <c r="P16250" t="s">
        <v>6630</v>
      </c>
      <c r="Q16250">
        <v>700</v>
      </c>
    </row>
    <row r="16251" spans="1:17" x14ac:dyDescent="0.35">
      <c r="A16251">
        <v>80257301</v>
      </c>
      <c r="B16251" t="s">
        <v>6334</v>
      </c>
      <c r="C16251" t="s">
        <v>6766</v>
      </c>
      <c r="D16251">
        <v>120</v>
      </c>
      <c r="E16251" t="s">
        <v>6627</v>
      </c>
      <c r="F16251">
        <v>145</v>
      </c>
      <c r="G16251" t="s">
        <v>6627</v>
      </c>
      <c r="H16251">
        <v>15</v>
      </c>
      <c r="I16251" t="s">
        <v>30105</v>
      </c>
      <c r="J16251" t="s">
        <v>6630</v>
      </c>
      <c r="L16251" t="s">
        <v>6526</v>
      </c>
      <c r="M16251" t="s">
        <v>6630</v>
      </c>
      <c r="N16251" t="s">
        <v>6630</v>
      </c>
      <c r="O16251" t="s">
        <v>6630</v>
      </c>
      <c r="P16251" t="s">
        <v>6630</v>
      </c>
      <c r="Q16251" t="s">
        <v>6630</v>
      </c>
    </row>
    <row r="16252" spans="1:17" x14ac:dyDescent="0.35">
      <c r="A16252">
        <v>8799106012</v>
      </c>
      <c r="B16252" t="s">
        <v>6626</v>
      </c>
      <c r="C16252" t="s">
        <v>6356</v>
      </c>
      <c r="D16252">
        <v>200</v>
      </c>
      <c r="E16252" t="s">
        <v>6701</v>
      </c>
      <c r="F16252">
        <v>500</v>
      </c>
      <c r="G16252" t="s">
        <v>6702</v>
      </c>
      <c r="H16252">
        <v>55</v>
      </c>
      <c r="I16252" t="s">
        <v>30106</v>
      </c>
      <c r="J16252">
        <v>12025</v>
      </c>
      <c r="L16252" t="s">
        <v>6529</v>
      </c>
      <c r="M16252" t="s">
        <v>6630</v>
      </c>
      <c r="N16252">
        <v>10297741</v>
      </c>
      <c r="O16252" t="s">
        <v>6630</v>
      </c>
      <c r="P16252" t="s">
        <v>6799</v>
      </c>
      <c r="Q16252" t="s">
        <v>6630</v>
      </c>
    </row>
    <row r="16253" spans="1:17" x14ac:dyDescent="0.35">
      <c r="A16253">
        <v>9424116577</v>
      </c>
      <c r="B16253" t="s">
        <v>6334</v>
      </c>
      <c r="C16253" t="s">
        <v>6356</v>
      </c>
      <c r="D16253">
        <v>200</v>
      </c>
      <c r="E16253" t="s">
        <v>6366</v>
      </c>
      <c r="F16253">
        <v>207</v>
      </c>
      <c r="G16253" t="s">
        <v>176</v>
      </c>
      <c r="H16253">
        <v>705</v>
      </c>
      <c r="I16253" t="s">
        <v>30107</v>
      </c>
      <c r="J16253" t="s">
        <v>6630</v>
      </c>
      <c r="L16253" t="s">
        <v>6529</v>
      </c>
      <c r="M16253">
        <v>11870044</v>
      </c>
      <c r="N16253">
        <v>12975067</v>
      </c>
      <c r="O16253" t="s">
        <v>6630</v>
      </c>
      <c r="P16253" t="s">
        <v>6630</v>
      </c>
      <c r="Q16253">
        <v>700</v>
      </c>
    </row>
    <row r="16254" spans="1:17" x14ac:dyDescent="0.35">
      <c r="A16254">
        <v>9407109076</v>
      </c>
      <c r="B16254" t="s">
        <v>6626</v>
      </c>
      <c r="C16254" t="s">
        <v>6356</v>
      </c>
      <c r="D16254">
        <v>200</v>
      </c>
      <c r="E16254" t="s">
        <v>6701</v>
      </c>
      <c r="F16254">
        <v>500</v>
      </c>
      <c r="G16254" t="s">
        <v>7166</v>
      </c>
      <c r="H16254">
        <v>61</v>
      </c>
      <c r="I16254" t="s">
        <v>30108</v>
      </c>
      <c r="J16254">
        <v>12028</v>
      </c>
      <c r="L16254" t="s">
        <v>6529</v>
      </c>
      <c r="M16254">
        <v>10413781</v>
      </c>
      <c r="N16254" t="s">
        <v>6630</v>
      </c>
      <c r="O16254" t="s">
        <v>30109</v>
      </c>
      <c r="P16254" t="s">
        <v>6647</v>
      </c>
      <c r="Q16254" t="s">
        <v>6630</v>
      </c>
    </row>
    <row r="16255" spans="1:17" x14ac:dyDescent="0.35">
      <c r="A16255">
        <v>9410110438</v>
      </c>
      <c r="B16255" t="s">
        <v>6626</v>
      </c>
      <c r="C16255" t="s">
        <v>6356</v>
      </c>
      <c r="D16255">
        <v>200</v>
      </c>
      <c r="E16255" t="s">
        <v>5245</v>
      </c>
      <c r="F16255">
        <v>202</v>
      </c>
      <c r="G16255" t="s">
        <v>5245</v>
      </c>
      <c r="H16255">
        <v>450</v>
      </c>
      <c r="I16255" t="s">
        <v>30110</v>
      </c>
      <c r="J16255">
        <v>20200</v>
      </c>
      <c r="L16255" t="s">
        <v>6529</v>
      </c>
      <c r="M16255">
        <v>11339341</v>
      </c>
      <c r="N16255" t="s">
        <v>6630</v>
      </c>
      <c r="O16255" t="s">
        <v>30111</v>
      </c>
      <c r="P16255" t="s">
        <v>6630</v>
      </c>
      <c r="Q16255" t="s">
        <v>6630</v>
      </c>
    </row>
    <row r="16256" spans="1:17" x14ac:dyDescent="0.35">
      <c r="A16256">
        <v>9409109809</v>
      </c>
      <c r="B16256" t="s">
        <v>6626</v>
      </c>
      <c r="C16256" t="s">
        <v>6356</v>
      </c>
      <c r="D16256">
        <v>200</v>
      </c>
      <c r="E16256" t="s">
        <v>6366</v>
      </c>
      <c r="F16256">
        <v>207</v>
      </c>
      <c r="G16256" t="s">
        <v>6638</v>
      </c>
      <c r="H16256">
        <v>415</v>
      </c>
      <c r="I16256" t="s">
        <v>30112</v>
      </c>
      <c r="J16256">
        <v>20115</v>
      </c>
      <c r="L16256" t="s">
        <v>6529</v>
      </c>
      <c r="M16256">
        <v>12151181</v>
      </c>
      <c r="N16256" t="s">
        <v>6630</v>
      </c>
      <c r="O16256" t="s">
        <v>30113</v>
      </c>
      <c r="P16256" t="s">
        <v>6630</v>
      </c>
      <c r="Q16256" t="s">
        <v>6630</v>
      </c>
    </row>
    <row r="16257" spans="1:17" x14ac:dyDescent="0.35">
      <c r="A16257">
        <v>80771708</v>
      </c>
      <c r="B16257" t="s">
        <v>6334</v>
      </c>
      <c r="C16257" t="s">
        <v>6766</v>
      </c>
      <c r="D16257">
        <v>120</v>
      </c>
      <c r="E16257" t="s">
        <v>6627</v>
      </c>
      <c r="F16257">
        <v>145</v>
      </c>
      <c r="G16257" t="s">
        <v>6627</v>
      </c>
      <c r="H16257">
        <v>15</v>
      </c>
      <c r="I16257" t="s">
        <v>30114</v>
      </c>
      <c r="J16257" t="s">
        <v>6630</v>
      </c>
      <c r="L16257" t="s">
        <v>6526</v>
      </c>
      <c r="M16257" t="s">
        <v>6630</v>
      </c>
      <c r="N16257" t="s">
        <v>6630</v>
      </c>
      <c r="O16257" t="s">
        <v>6630</v>
      </c>
      <c r="P16257" t="s">
        <v>6630</v>
      </c>
      <c r="Q16257" t="s">
        <v>6630</v>
      </c>
    </row>
    <row r="16258" spans="1:17" x14ac:dyDescent="0.35">
      <c r="A16258">
        <v>9408109542</v>
      </c>
      <c r="B16258" t="s">
        <v>6626</v>
      </c>
      <c r="C16258" t="s">
        <v>6356</v>
      </c>
      <c r="D16258">
        <v>200</v>
      </c>
      <c r="E16258" t="s">
        <v>6366</v>
      </c>
      <c r="F16258">
        <v>207</v>
      </c>
      <c r="G16258" t="s">
        <v>5245</v>
      </c>
      <c r="H16258">
        <v>450</v>
      </c>
      <c r="I16258" t="s">
        <v>30115</v>
      </c>
      <c r="J16258">
        <v>20200</v>
      </c>
      <c r="L16258" t="s">
        <v>6529</v>
      </c>
      <c r="M16258">
        <v>10931909</v>
      </c>
      <c r="N16258" t="s">
        <v>6630</v>
      </c>
      <c r="O16258" t="s">
        <v>30116</v>
      </c>
      <c r="P16258" t="s">
        <v>6630</v>
      </c>
      <c r="Q16258" t="s">
        <v>6630</v>
      </c>
    </row>
    <row r="16259" spans="1:17" x14ac:dyDescent="0.35">
      <c r="A16259">
        <v>80582804</v>
      </c>
      <c r="B16259" t="s">
        <v>6334</v>
      </c>
      <c r="C16259" t="s">
        <v>6766</v>
      </c>
      <c r="D16259">
        <v>120</v>
      </c>
      <c r="E16259" t="s">
        <v>6627</v>
      </c>
      <c r="F16259">
        <v>145</v>
      </c>
      <c r="G16259" t="s">
        <v>6627</v>
      </c>
      <c r="H16259">
        <v>15</v>
      </c>
      <c r="I16259" t="s">
        <v>30117</v>
      </c>
      <c r="J16259" t="s">
        <v>6630</v>
      </c>
      <c r="L16259" t="s">
        <v>6526</v>
      </c>
      <c r="M16259" t="s">
        <v>6630</v>
      </c>
      <c r="N16259" t="s">
        <v>6630</v>
      </c>
      <c r="O16259" t="s">
        <v>6630</v>
      </c>
      <c r="P16259" t="s">
        <v>6630</v>
      </c>
      <c r="Q16259" t="s">
        <v>6630</v>
      </c>
    </row>
    <row r="16260" spans="1:17" x14ac:dyDescent="0.35">
      <c r="A16260">
        <v>9412110991</v>
      </c>
      <c r="B16260" t="s">
        <v>6626</v>
      </c>
      <c r="C16260" t="s">
        <v>6356</v>
      </c>
      <c r="D16260">
        <v>200</v>
      </c>
      <c r="E16260" t="s">
        <v>6366</v>
      </c>
      <c r="F16260">
        <v>207</v>
      </c>
      <c r="G16260" t="s">
        <v>6800</v>
      </c>
      <c r="H16260">
        <v>700</v>
      </c>
      <c r="I16260" t="s">
        <v>13508</v>
      </c>
      <c r="J16260">
        <v>20703</v>
      </c>
      <c r="L16260" t="s">
        <v>6529</v>
      </c>
      <c r="M16260">
        <v>10007744</v>
      </c>
      <c r="N16260">
        <v>10008788</v>
      </c>
      <c r="O16260">
        <v>29887</v>
      </c>
      <c r="P16260" t="s">
        <v>6630</v>
      </c>
      <c r="Q16260" t="s">
        <v>6630</v>
      </c>
    </row>
    <row r="16261" spans="1:17" x14ac:dyDescent="0.35">
      <c r="A16261">
        <v>9293010705</v>
      </c>
      <c r="B16261" t="s">
        <v>6626</v>
      </c>
      <c r="C16261" t="s">
        <v>6540</v>
      </c>
      <c r="D16261">
        <v>131</v>
      </c>
      <c r="E16261" t="s">
        <v>6645</v>
      </c>
      <c r="F16261">
        <v>201</v>
      </c>
      <c r="G16261" t="s">
        <v>6657</v>
      </c>
      <c r="H16261">
        <v>420</v>
      </c>
      <c r="I16261" t="s">
        <v>30118</v>
      </c>
      <c r="J16261" t="s">
        <v>6630</v>
      </c>
      <c r="L16261" t="s">
        <v>6529</v>
      </c>
      <c r="M16261" t="s">
        <v>6630</v>
      </c>
      <c r="N16261" t="s">
        <v>6630</v>
      </c>
      <c r="O16261" t="s">
        <v>6630</v>
      </c>
      <c r="P16261" t="s">
        <v>18609</v>
      </c>
      <c r="Q16261" t="s">
        <v>6630</v>
      </c>
    </row>
    <row r="16262" spans="1:17" x14ac:dyDescent="0.35">
      <c r="A16262">
        <v>3519115186</v>
      </c>
      <c r="B16262" t="s">
        <v>6626</v>
      </c>
      <c r="C16262" t="s">
        <v>6356</v>
      </c>
      <c r="D16262">
        <v>200</v>
      </c>
      <c r="E16262" t="s">
        <v>5245</v>
      </c>
      <c r="F16262">
        <v>202</v>
      </c>
      <c r="G16262" t="s">
        <v>5245</v>
      </c>
      <c r="H16262">
        <v>450</v>
      </c>
      <c r="I16262" t="s">
        <v>30119</v>
      </c>
      <c r="J16262">
        <v>20200</v>
      </c>
      <c r="L16262" t="s">
        <v>6529</v>
      </c>
      <c r="M16262">
        <v>12193209</v>
      </c>
      <c r="N16262">
        <v>10430573</v>
      </c>
      <c r="O16262" t="s">
        <v>6630</v>
      </c>
      <c r="P16262" t="s">
        <v>6630</v>
      </c>
      <c r="Q16262" t="s">
        <v>6630</v>
      </c>
    </row>
    <row r="16263" spans="1:17" x14ac:dyDescent="0.35">
      <c r="A16263">
        <v>9402107260</v>
      </c>
      <c r="B16263" t="s">
        <v>6626</v>
      </c>
      <c r="C16263" t="s">
        <v>6356</v>
      </c>
      <c r="D16263">
        <v>200</v>
      </c>
      <c r="E16263" t="s">
        <v>6366</v>
      </c>
      <c r="F16263">
        <v>207</v>
      </c>
      <c r="G16263" t="s">
        <v>6662</v>
      </c>
      <c r="H16263">
        <v>720</v>
      </c>
      <c r="I16263" t="s">
        <v>30120</v>
      </c>
      <c r="J16263">
        <v>20800</v>
      </c>
      <c r="L16263" t="s">
        <v>6529</v>
      </c>
      <c r="M16263">
        <v>10506697</v>
      </c>
      <c r="N16263" t="s">
        <v>6630</v>
      </c>
      <c r="O16263" t="s">
        <v>6669</v>
      </c>
      <c r="P16263" t="s">
        <v>7686</v>
      </c>
      <c r="Q16263" t="s">
        <v>6630</v>
      </c>
    </row>
    <row r="16264" spans="1:17" x14ac:dyDescent="0.35">
      <c r="A16264">
        <v>9412111273</v>
      </c>
      <c r="B16264" t="s">
        <v>6626</v>
      </c>
      <c r="C16264" t="s">
        <v>6356</v>
      </c>
      <c r="D16264">
        <v>200</v>
      </c>
      <c r="E16264" t="s">
        <v>5245</v>
      </c>
      <c r="F16264">
        <v>202</v>
      </c>
      <c r="G16264" t="s">
        <v>5245</v>
      </c>
      <c r="H16264">
        <v>450</v>
      </c>
      <c r="I16264" t="s">
        <v>30121</v>
      </c>
      <c r="J16264" t="s">
        <v>6630</v>
      </c>
      <c r="L16264" t="s">
        <v>6529</v>
      </c>
      <c r="M16264">
        <v>11509101</v>
      </c>
      <c r="N16264">
        <v>10434021</v>
      </c>
      <c r="O16264">
        <v>30742</v>
      </c>
      <c r="P16264" t="s">
        <v>6630</v>
      </c>
      <c r="Q16264" t="s">
        <v>6630</v>
      </c>
    </row>
    <row r="16265" spans="1:17" x14ac:dyDescent="0.35">
      <c r="A16265">
        <v>9408109428</v>
      </c>
      <c r="B16265" t="s">
        <v>6626</v>
      </c>
      <c r="C16265" t="s">
        <v>6356</v>
      </c>
      <c r="D16265">
        <v>200</v>
      </c>
      <c r="E16265" t="s">
        <v>6366</v>
      </c>
      <c r="F16265">
        <v>207</v>
      </c>
      <c r="G16265" t="s">
        <v>1357</v>
      </c>
      <c r="H16265">
        <v>745</v>
      </c>
      <c r="I16265" t="s">
        <v>30122</v>
      </c>
      <c r="J16265">
        <v>20800</v>
      </c>
      <c r="L16265" t="s">
        <v>6529</v>
      </c>
      <c r="M16265">
        <v>10506697</v>
      </c>
      <c r="N16265">
        <v>10421714</v>
      </c>
      <c r="O16265" t="s">
        <v>30123</v>
      </c>
      <c r="P16265">
        <v>20800.804011</v>
      </c>
      <c r="Q16265">
        <v>700</v>
      </c>
    </row>
    <row r="16266" spans="1:17" x14ac:dyDescent="0.35">
      <c r="A16266">
        <v>9410110402</v>
      </c>
      <c r="B16266" t="s">
        <v>6626</v>
      </c>
      <c r="C16266" t="s">
        <v>6356</v>
      </c>
      <c r="D16266">
        <v>200</v>
      </c>
      <c r="E16266" t="s">
        <v>6366</v>
      </c>
      <c r="F16266">
        <v>207</v>
      </c>
      <c r="G16266" t="s">
        <v>6657</v>
      </c>
      <c r="H16266">
        <v>420</v>
      </c>
      <c r="I16266" t="s">
        <v>30124</v>
      </c>
      <c r="J16266" t="s">
        <v>6630</v>
      </c>
      <c r="L16266" t="s">
        <v>6529</v>
      </c>
      <c r="M16266">
        <v>10603083</v>
      </c>
      <c r="N16266" t="s">
        <v>6630</v>
      </c>
      <c r="O16266" t="s">
        <v>6630</v>
      </c>
      <c r="P16266" t="s">
        <v>6630</v>
      </c>
      <c r="Q16266">
        <v>100</v>
      </c>
    </row>
    <row r="16267" spans="1:17" x14ac:dyDescent="0.35">
      <c r="A16267">
        <v>7993011901</v>
      </c>
      <c r="B16267" t="s">
        <v>6626</v>
      </c>
      <c r="C16267" t="s">
        <v>8762</v>
      </c>
      <c r="D16267">
        <v>130</v>
      </c>
      <c r="E16267" t="s">
        <v>6628</v>
      </c>
      <c r="F16267" t="s">
        <v>6628</v>
      </c>
      <c r="G16267" t="s">
        <v>5245</v>
      </c>
      <c r="H16267">
        <v>450</v>
      </c>
      <c r="I16267" t="s">
        <v>30125</v>
      </c>
      <c r="J16267" t="s">
        <v>6630</v>
      </c>
      <c r="L16267" t="s">
        <v>6529</v>
      </c>
      <c r="M16267" t="s">
        <v>6630</v>
      </c>
      <c r="N16267" t="s">
        <v>6630</v>
      </c>
      <c r="O16267" t="s">
        <v>6630</v>
      </c>
      <c r="P16267" t="s">
        <v>30126</v>
      </c>
      <c r="Q16267" t="s">
        <v>6630</v>
      </c>
    </row>
    <row r="16268" spans="1:17" x14ac:dyDescent="0.35">
      <c r="A16268">
        <v>9412111170</v>
      </c>
      <c r="B16268" t="s">
        <v>6626</v>
      </c>
      <c r="C16268" t="s">
        <v>6356</v>
      </c>
      <c r="D16268">
        <v>200</v>
      </c>
      <c r="E16268" t="s">
        <v>6645</v>
      </c>
      <c r="F16268">
        <v>201</v>
      </c>
      <c r="G16268" t="s">
        <v>6638</v>
      </c>
      <c r="H16268">
        <v>415</v>
      </c>
      <c r="I16268" t="s">
        <v>30127</v>
      </c>
      <c r="J16268">
        <v>20115</v>
      </c>
      <c r="L16268" t="s">
        <v>6529</v>
      </c>
      <c r="M16268">
        <v>13846540</v>
      </c>
      <c r="N16268">
        <v>13157218</v>
      </c>
      <c r="O16268" t="s">
        <v>6630</v>
      </c>
      <c r="P16268" t="s">
        <v>6630</v>
      </c>
      <c r="Q16268" t="s">
        <v>6630</v>
      </c>
    </row>
    <row r="16269" spans="1:17" x14ac:dyDescent="0.35">
      <c r="A16269">
        <v>9609109870</v>
      </c>
      <c r="B16269" t="s">
        <v>6626</v>
      </c>
      <c r="C16269" t="s">
        <v>6540</v>
      </c>
      <c r="D16269">
        <v>131</v>
      </c>
      <c r="E16269" t="s">
        <v>9962</v>
      </c>
      <c r="F16269">
        <v>601</v>
      </c>
      <c r="G16269" t="s">
        <v>9963</v>
      </c>
      <c r="H16269">
        <v>850</v>
      </c>
      <c r="I16269" t="s">
        <v>30128</v>
      </c>
      <c r="J16269">
        <v>9408109630</v>
      </c>
      <c r="L16269" t="s">
        <v>6529</v>
      </c>
      <c r="M16269">
        <v>11489091</v>
      </c>
      <c r="N16269" t="s">
        <v>6630</v>
      </c>
      <c r="O16269" t="s">
        <v>6630</v>
      </c>
      <c r="P16269" t="s">
        <v>6630</v>
      </c>
      <c r="Q16269">
        <v>200</v>
      </c>
    </row>
    <row r="16270" spans="1:17" x14ac:dyDescent="0.35">
      <c r="A16270">
        <v>7994015523</v>
      </c>
      <c r="B16270" t="s">
        <v>6626</v>
      </c>
      <c r="C16270" t="s">
        <v>8762</v>
      </c>
      <c r="D16270">
        <v>130</v>
      </c>
      <c r="E16270" t="s">
        <v>6628</v>
      </c>
      <c r="F16270" t="s">
        <v>6628</v>
      </c>
      <c r="G16270" t="s">
        <v>6628</v>
      </c>
      <c r="H16270" t="s">
        <v>6628</v>
      </c>
      <c r="I16270" t="s">
        <v>30129</v>
      </c>
      <c r="J16270" t="s">
        <v>6630</v>
      </c>
      <c r="L16270" t="s">
        <v>6529</v>
      </c>
      <c r="M16270" t="s">
        <v>6630</v>
      </c>
      <c r="N16270" t="s">
        <v>6630</v>
      </c>
      <c r="O16270" t="s">
        <v>30130</v>
      </c>
      <c r="P16270" t="s">
        <v>23753</v>
      </c>
      <c r="Q16270" t="s">
        <v>6630</v>
      </c>
    </row>
    <row r="16271" spans="1:17" x14ac:dyDescent="0.35">
      <c r="A16271">
        <v>80723009</v>
      </c>
      <c r="B16271" t="s">
        <v>6334</v>
      </c>
      <c r="C16271" t="s">
        <v>6766</v>
      </c>
      <c r="D16271">
        <v>120</v>
      </c>
      <c r="E16271" t="s">
        <v>6627</v>
      </c>
      <c r="F16271">
        <v>145</v>
      </c>
      <c r="G16271" t="s">
        <v>6627</v>
      </c>
      <c r="H16271">
        <v>15</v>
      </c>
      <c r="I16271" t="s">
        <v>30131</v>
      </c>
      <c r="J16271" t="s">
        <v>6630</v>
      </c>
      <c r="L16271" t="s">
        <v>6526</v>
      </c>
      <c r="M16271" t="s">
        <v>6630</v>
      </c>
      <c r="N16271" t="s">
        <v>6630</v>
      </c>
      <c r="O16271" t="s">
        <v>6630</v>
      </c>
      <c r="P16271" t="s">
        <v>6630</v>
      </c>
      <c r="Q16271" t="s">
        <v>6630</v>
      </c>
    </row>
    <row r="16272" spans="1:17" x14ac:dyDescent="0.35">
      <c r="A16272">
        <v>80334029</v>
      </c>
      <c r="B16272" t="s">
        <v>6334</v>
      </c>
      <c r="C16272" t="s">
        <v>6766</v>
      </c>
      <c r="D16272">
        <v>120</v>
      </c>
      <c r="E16272" t="s">
        <v>6627</v>
      </c>
      <c r="F16272">
        <v>145</v>
      </c>
      <c r="G16272" t="s">
        <v>6627</v>
      </c>
      <c r="H16272">
        <v>15</v>
      </c>
      <c r="I16272" t="s">
        <v>30132</v>
      </c>
      <c r="J16272" t="s">
        <v>6630</v>
      </c>
      <c r="L16272" t="s">
        <v>6526</v>
      </c>
      <c r="M16272" t="s">
        <v>6630</v>
      </c>
      <c r="N16272" t="s">
        <v>6630</v>
      </c>
      <c r="O16272" t="s">
        <v>6630</v>
      </c>
      <c r="P16272" t="s">
        <v>6630</v>
      </c>
      <c r="Q16272" t="s">
        <v>6630</v>
      </c>
    </row>
    <row r="16273" spans="1:17" x14ac:dyDescent="0.35">
      <c r="A16273">
        <v>80736901</v>
      </c>
      <c r="B16273" t="s">
        <v>6334</v>
      </c>
      <c r="C16273" t="s">
        <v>6766</v>
      </c>
      <c r="D16273">
        <v>120</v>
      </c>
      <c r="E16273" t="s">
        <v>6627</v>
      </c>
      <c r="F16273">
        <v>145</v>
      </c>
      <c r="G16273" t="s">
        <v>6627</v>
      </c>
      <c r="H16273">
        <v>15</v>
      </c>
      <c r="I16273" t="s">
        <v>30133</v>
      </c>
      <c r="J16273" t="s">
        <v>6630</v>
      </c>
      <c r="L16273" t="s">
        <v>6526</v>
      </c>
      <c r="M16273" t="s">
        <v>6630</v>
      </c>
      <c r="N16273" t="s">
        <v>6630</v>
      </c>
      <c r="O16273" t="s">
        <v>6630</v>
      </c>
      <c r="P16273" t="s">
        <v>6630</v>
      </c>
      <c r="Q16273" t="s">
        <v>6630</v>
      </c>
    </row>
    <row r="16274" spans="1:17" x14ac:dyDescent="0.35">
      <c r="A16274">
        <v>3501107019</v>
      </c>
      <c r="B16274" t="s">
        <v>6626</v>
      </c>
      <c r="C16274" t="s">
        <v>6356</v>
      </c>
      <c r="D16274">
        <v>200</v>
      </c>
      <c r="E16274" t="s">
        <v>5245</v>
      </c>
      <c r="F16274">
        <v>202</v>
      </c>
      <c r="G16274" t="s">
        <v>5245</v>
      </c>
      <c r="H16274">
        <v>450</v>
      </c>
      <c r="I16274" t="s">
        <v>30134</v>
      </c>
      <c r="J16274">
        <v>20200</v>
      </c>
      <c r="L16274" t="s">
        <v>6529</v>
      </c>
      <c r="M16274">
        <v>11204949</v>
      </c>
      <c r="N16274" t="s">
        <v>6630</v>
      </c>
      <c r="O16274" t="s">
        <v>30135</v>
      </c>
      <c r="P16274" t="s">
        <v>30136</v>
      </c>
      <c r="Q16274" t="s">
        <v>6630</v>
      </c>
    </row>
    <row r="16275" spans="1:17" x14ac:dyDescent="0.35">
      <c r="A16275">
        <v>80862201</v>
      </c>
      <c r="B16275" t="s">
        <v>6334</v>
      </c>
      <c r="C16275" t="s">
        <v>6766</v>
      </c>
      <c r="D16275">
        <v>120</v>
      </c>
      <c r="E16275" t="s">
        <v>6627</v>
      </c>
      <c r="F16275">
        <v>145</v>
      </c>
      <c r="G16275" t="s">
        <v>6627</v>
      </c>
      <c r="H16275">
        <v>15</v>
      </c>
      <c r="I16275" t="s">
        <v>30137</v>
      </c>
      <c r="J16275" t="s">
        <v>6630</v>
      </c>
      <c r="L16275" t="s">
        <v>6526</v>
      </c>
      <c r="M16275" t="s">
        <v>6630</v>
      </c>
      <c r="N16275" t="s">
        <v>6630</v>
      </c>
      <c r="O16275" t="s">
        <v>6630</v>
      </c>
      <c r="P16275" t="s">
        <v>6630</v>
      </c>
      <c r="Q16275" t="s">
        <v>6630</v>
      </c>
    </row>
    <row r="16276" spans="1:17" x14ac:dyDescent="0.35">
      <c r="A16276" t="s">
        <v>30138</v>
      </c>
      <c r="B16276" t="s">
        <v>6626</v>
      </c>
      <c r="C16276" t="s">
        <v>6628</v>
      </c>
      <c r="D16276" t="s">
        <v>6628</v>
      </c>
      <c r="E16276" t="s">
        <v>6628</v>
      </c>
      <c r="F16276" t="s">
        <v>6628</v>
      </c>
      <c r="G16276" t="s">
        <v>6628</v>
      </c>
      <c r="H16276" t="s">
        <v>6628</v>
      </c>
      <c r="I16276" t="s">
        <v>30139</v>
      </c>
      <c r="J16276" t="s">
        <v>6630</v>
      </c>
      <c r="L16276" t="s">
        <v>6526</v>
      </c>
      <c r="M16276">
        <v>10007319</v>
      </c>
      <c r="N16276" t="s">
        <v>6630</v>
      </c>
      <c r="O16276" t="s">
        <v>6630</v>
      </c>
      <c r="P16276" t="s">
        <v>6630</v>
      </c>
      <c r="Q16276" t="s">
        <v>6630</v>
      </c>
    </row>
    <row r="16277" spans="1:17" x14ac:dyDescent="0.35">
      <c r="A16277">
        <v>80666906</v>
      </c>
      <c r="B16277" t="s">
        <v>6334</v>
      </c>
      <c r="C16277" t="s">
        <v>6766</v>
      </c>
      <c r="D16277">
        <v>120</v>
      </c>
      <c r="E16277" t="s">
        <v>6627</v>
      </c>
      <c r="F16277">
        <v>145</v>
      </c>
      <c r="G16277" t="s">
        <v>6627</v>
      </c>
      <c r="H16277">
        <v>15</v>
      </c>
      <c r="I16277" t="s">
        <v>30140</v>
      </c>
      <c r="J16277" t="s">
        <v>6630</v>
      </c>
      <c r="L16277" t="s">
        <v>6526</v>
      </c>
      <c r="M16277" t="s">
        <v>6630</v>
      </c>
      <c r="N16277" t="s">
        <v>6630</v>
      </c>
      <c r="O16277" t="s">
        <v>6630</v>
      </c>
      <c r="P16277" t="s">
        <v>6630</v>
      </c>
      <c r="Q16277" t="s">
        <v>6630</v>
      </c>
    </row>
    <row r="16278" spans="1:17" x14ac:dyDescent="0.35">
      <c r="A16278">
        <v>6310110146</v>
      </c>
      <c r="B16278" t="s">
        <v>6626</v>
      </c>
      <c r="C16278" t="s">
        <v>6356</v>
      </c>
      <c r="D16278">
        <v>200</v>
      </c>
      <c r="E16278" t="s">
        <v>6366</v>
      </c>
      <c r="F16278">
        <v>207</v>
      </c>
      <c r="G16278" t="s">
        <v>176</v>
      </c>
      <c r="H16278">
        <v>705</v>
      </c>
      <c r="I16278" t="s">
        <v>30141</v>
      </c>
      <c r="J16278">
        <v>20800</v>
      </c>
      <c r="L16278" t="s">
        <v>6529</v>
      </c>
      <c r="M16278">
        <v>10014731</v>
      </c>
      <c r="N16278">
        <v>10421714</v>
      </c>
      <c r="O16278" t="s">
        <v>30142</v>
      </c>
      <c r="P16278">
        <v>20800.804011</v>
      </c>
      <c r="Q16278">
        <v>700</v>
      </c>
    </row>
    <row r="16279" spans="1:17" x14ac:dyDescent="0.35">
      <c r="A16279">
        <v>9420115599</v>
      </c>
      <c r="B16279" t="s">
        <v>6626</v>
      </c>
      <c r="C16279" t="s">
        <v>6356</v>
      </c>
      <c r="D16279">
        <v>200</v>
      </c>
      <c r="E16279" t="s">
        <v>6366</v>
      </c>
      <c r="F16279">
        <v>207</v>
      </c>
      <c r="G16279" t="s">
        <v>101</v>
      </c>
      <c r="H16279">
        <v>708</v>
      </c>
      <c r="I16279" t="s">
        <v>26111</v>
      </c>
      <c r="J16279">
        <v>20800</v>
      </c>
      <c r="L16279" t="s">
        <v>6529</v>
      </c>
      <c r="M16279">
        <v>10015574</v>
      </c>
      <c r="N16279">
        <v>10014077</v>
      </c>
      <c r="O16279" t="s">
        <v>6630</v>
      </c>
      <c r="P16279" t="s">
        <v>6630</v>
      </c>
      <c r="Q16279">
        <v>700</v>
      </c>
    </row>
    <row r="16280" spans="1:17" x14ac:dyDescent="0.35">
      <c r="A16280">
        <v>9623116200</v>
      </c>
      <c r="B16280" t="s">
        <v>6334</v>
      </c>
      <c r="C16280" t="s">
        <v>7946</v>
      </c>
      <c r="D16280">
        <v>100</v>
      </c>
      <c r="E16280" t="s">
        <v>8513</v>
      </c>
      <c r="F16280">
        <v>100</v>
      </c>
      <c r="G16280" t="s">
        <v>2905</v>
      </c>
      <c r="H16280">
        <v>1</v>
      </c>
      <c r="I16280" t="s">
        <v>30143</v>
      </c>
      <c r="J16280">
        <v>10106</v>
      </c>
      <c r="L16280" t="s">
        <v>6529</v>
      </c>
      <c r="M16280">
        <v>10912281</v>
      </c>
      <c r="N16280" t="s">
        <v>6630</v>
      </c>
      <c r="O16280" t="s">
        <v>6630</v>
      </c>
      <c r="P16280" t="s">
        <v>6630</v>
      </c>
      <c r="Q16280">
        <v>900</v>
      </c>
    </row>
    <row r="16281" spans="1:17" x14ac:dyDescent="0.35">
      <c r="A16281">
        <v>80637208</v>
      </c>
      <c r="B16281" t="s">
        <v>6334</v>
      </c>
      <c r="C16281" t="s">
        <v>6766</v>
      </c>
      <c r="D16281">
        <v>120</v>
      </c>
      <c r="E16281" t="s">
        <v>6627</v>
      </c>
      <c r="F16281">
        <v>145</v>
      </c>
      <c r="G16281" t="s">
        <v>6627</v>
      </c>
      <c r="H16281">
        <v>15</v>
      </c>
      <c r="I16281" t="s">
        <v>30144</v>
      </c>
      <c r="J16281" t="s">
        <v>6630</v>
      </c>
      <c r="L16281" t="s">
        <v>6526</v>
      </c>
      <c r="M16281" t="s">
        <v>6630</v>
      </c>
      <c r="N16281" t="s">
        <v>6630</v>
      </c>
      <c r="O16281" t="s">
        <v>6630</v>
      </c>
      <c r="P16281" t="s">
        <v>6630</v>
      </c>
      <c r="Q16281" t="s">
        <v>6630</v>
      </c>
    </row>
    <row r="16282" spans="1:17" x14ac:dyDescent="0.35">
      <c r="A16282">
        <v>80542600</v>
      </c>
      <c r="B16282" t="s">
        <v>6334</v>
      </c>
      <c r="C16282" t="s">
        <v>6766</v>
      </c>
      <c r="D16282">
        <v>120</v>
      </c>
      <c r="E16282" t="s">
        <v>6627</v>
      </c>
      <c r="F16282">
        <v>145</v>
      </c>
      <c r="G16282" t="s">
        <v>6627</v>
      </c>
      <c r="H16282">
        <v>15</v>
      </c>
      <c r="I16282" t="s">
        <v>30145</v>
      </c>
      <c r="J16282" t="s">
        <v>6630</v>
      </c>
      <c r="L16282" t="s">
        <v>6526</v>
      </c>
      <c r="M16282" t="s">
        <v>6630</v>
      </c>
      <c r="N16282" t="s">
        <v>6630</v>
      </c>
      <c r="O16282" t="s">
        <v>6630</v>
      </c>
      <c r="P16282" t="s">
        <v>6630</v>
      </c>
      <c r="Q16282" t="s">
        <v>6630</v>
      </c>
    </row>
    <row r="16283" spans="1:17" x14ac:dyDescent="0.35">
      <c r="A16283">
        <v>29451</v>
      </c>
      <c r="B16283" t="s">
        <v>6334</v>
      </c>
      <c r="C16283" t="s">
        <v>6356</v>
      </c>
      <c r="D16283">
        <v>200</v>
      </c>
      <c r="E16283" t="s">
        <v>6366</v>
      </c>
      <c r="F16283">
        <v>207</v>
      </c>
      <c r="G16283" t="s">
        <v>101</v>
      </c>
      <c r="H16283">
        <v>708</v>
      </c>
      <c r="I16283" t="s">
        <v>30146</v>
      </c>
      <c r="J16283">
        <v>29450</v>
      </c>
      <c r="L16283" t="s">
        <v>6526</v>
      </c>
      <c r="M16283">
        <v>10015574</v>
      </c>
      <c r="N16283">
        <v>10014077</v>
      </c>
      <c r="O16283" t="s">
        <v>25830</v>
      </c>
      <c r="P16283" t="s">
        <v>30147</v>
      </c>
      <c r="Q16283" t="s">
        <v>6630</v>
      </c>
    </row>
    <row r="16284" spans="1:17" x14ac:dyDescent="0.35">
      <c r="A16284">
        <v>6394100597</v>
      </c>
      <c r="B16284" t="s">
        <v>6626</v>
      </c>
      <c r="C16284" t="s">
        <v>6356</v>
      </c>
      <c r="D16284">
        <v>200</v>
      </c>
      <c r="E16284" t="s">
        <v>6366</v>
      </c>
      <c r="F16284">
        <v>207</v>
      </c>
      <c r="G16284" t="s">
        <v>14801</v>
      </c>
      <c r="H16284">
        <v>202</v>
      </c>
      <c r="I16284" t="s">
        <v>30148</v>
      </c>
      <c r="J16284" t="s">
        <v>6630</v>
      </c>
      <c r="L16284" t="s">
        <v>6529</v>
      </c>
      <c r="M16284" t="s">
        <v>6630</v>
      </c>
      <c r="N16284">
        <v>10001605</v>
      </c>
      <c r="O16284" t="s">
        <v>6630</v>
      </c>
      <c r="P16284" t="s">
        <v>30149</v>
      </c>
      <c r="Q16284" t="s">
        <v>6630</v>
      </c>
    </row>
    <row r="16285" spans="1:17" x14ac:dyDescent="0.35">
      <c r="A16285">
        <v>80166403</v>
      </c>
      <c r="B16285" t="s">
        <v>6334</v>
      </c>
      <c r="C16285" t="s">
        <v>6766</v>
      </c>
      <c r="D16285">
        <v>120</v>
      </c>
      <c r="E16285" t="s">
        <v>6627</v>
      </c>
      <c r="F16285">
        <v>145</v>
      </c>
      <c r="G16285" t="s">
        <v>6627</v>
      </c>
      <c r="H16285">
        <v>15</v>
      </c>
      <c r="I16285" t="s">
        <v>30150</v>
      </c>
      <c r="J16285" t="s">
        <v>6630</v>
      </c>
      <c r="L16285" t="s">
        <v>6526</v>
      </c>
      <c r="M16285" t="s">
        <v>6630</v>
      </c>
      <c r="N16285" t="s">
        <v>6630</v>
      </c>
      <c r="O16285" t="s">
        <v>6630</v>
      </c>
      <c r="P16285" t="s">
        <v>6630</v>
      </c>
      <c r="Q16285" t="s">
        <v>6630</v>
      </c>
    </row>
    <row r="16286" spans="1:17" x14ac:dyDescent="0.35">
      <c r="A16286">
        <v>80370218</v>
      </c>
      <c r="B16286" t="s">
        <v>6334</v>
      </c>
      <c r="C16286" t="s">
        <v>6766</v>
      </c>
      <c r="D16286">
        <v>120</v>
      </c>
      <c r="E16286" t="s">
        <v>6627</v>
      </c>
      <c r="F16286">
        <v>145</v>
      </c>
      <c r="G16286" t="s">
        <v>6627</v>
      </c>
      <c r="H16286">
        <v>15</v>
      </c>
      <c r="I16286" t="s">
        <v>30151</v>
      </c>
      <c r="J16286" t="s">
        <v>6630</v>
      </c>
      <c r="L16286" t="s">
        <v>6526</v>
      </c>
      <c r="M16286" t="s">
        <v>6630</v>
      </c>
      <c r="N16286" t="s">
        <v>6630</v>
      </c>
      <c r="O16286" t="s">
        <v>6630</v>
      </c>
      <c r="P16286" t="s">
        <v>6630</v>
      </c>
      <c r="Q16286" t="s">
        <v>6630</v>
      </c>
    </row>
    <row r="16287" spans="1:17" x14ac:dyDescent="0.35">
      <c r="A16287">
        <v>80985401</v>
      </c>
      <c r="B16287" t="s">
        <v>6334</v>
      </c>
      <c r="C16287" t="s">
        <v>6766</v>
      </c>
      <c r="D16287">
        <v>120</v>
      </c>
      <c r="E16287" t="s">
        <v>6627</v>
      </c>
      <c r="F16287">
        <v>145</v>
      </c>
      <c r="G16287" t="s">
        <v>6627</v>
      </c>
      <c r="H16287">
        <v>15</v>
      </c>
      <c r="I16287" t="s">
        <v>30152</v>
      </c>
      <c r="J16287" t="s">
        <v>6630</v>
      </c>
      <c r="L16287" t="s">
        <v>6526</v>
      </c>
      <c r="M16287" t="s">
        <v>6630</v>
      </c>
      <c r="N16287" t="s">
        <v>6630</v>
      </c>
      <c r="O16287" t="s">
        <v>6630</v>
      </c>
      <c r="P16287" t="s">
        <v>6630</v>
      </c>
      <c r="Q16287" t="s">
        <v>6630</v>
      </c>
    </row>
    <row r="16288" spans="1:17" x14ac:dyDescent="0.35">
      <c r="A16288">
        <v>9420115571</v>
      </c>
      <c r="B16288" t="s">
        <v>6626</v>
      </c>
      <c r="C16288" t="s">
        <v>6356</v>
      </c>
      <c r="D16288">
        <v>200</v>
      </c>
      <c r="E16288" t="s">
        <v>6366</v>
      </c>
      <c r="F16288">
        <v>207</v>
      </c>
      <c r="G16288" t="s">
        <v>176</v>
      </c>
      <c r="H16288">
        <v>705</v>
      </c>
      <c r="I16288" t="s">
        <v>30153</v>
      </c>
      <c r="J16288">
        <v>20800</v>
      </c>
      <c r="L16288" t="s">
        <v>6529</v>
      </c>
      <c r="M16288">
        <v>14711401</v>
      </c>
      <c r="N16288">
        <v>13346932</v>
      </c>
      <c r="O16288" t="s">
        <v>6630</v>
      </c>
      <c r="P16288" t="s">
        <v>6630</v>
      </c>
      <c r="Q16288">
        <v>700</v>
      </c>
    </row>
    <row r="16289" spans="1:17" x14ac:dyDescent="0.35">
      <c r="A16289">
        <v>9414112030</v>
      </c>
      <c r="B16289" t="s">
        <v>6626</v>
      </c>
      <c r="C16289" t="s">
        <v>6356</v>
      </c>
      <c r="D16289">
        <v>200</v>
      </c>
      <c r="E16289" t="s">
        <v>6366</v>
      </c>
      <c r="F16289">
        <v>207</v>
      </c>
      <c r="G16289" t="s">
        <v>6651</v>
      </c>
      <c r="H16289">
        <v>410</v>
      </c>
      <c r="I16289" t="s">
        <v>30154</v>
      </c>
      <c r="J16289">
        <v>20800</v>
      </c>
      <c r="L16289" t="s">
        <v>6529</v>
      </c>
      <c r="M16289">
        <v>10617776</v>
      </c>
      <c r="N16289">
        <v>11703369</v>
      </c>
      <c r="O16289" t="s">
        <v>6630</v>
      </c>
      <c r="P16289" t="s">
        <v>6630</v>
      </c>
      <c r="Q16289">
        <v>700</v>
      </c>
    </row>
    <row r="16290" spans="1:17" x14ac:dyDescent="0.35">
      <c r="A16290">
        <v>6301105502</v>
      </c>
      <c r="B16290" t="s">
        <v>6626</v>
      </c>
      <c r="C16290" t="s">
        <v>6540</v>
      </c>
      <c r="D16290">
        <v>131</v>
      </c>
      <c r="E16290" t="s">
        <v>8289</v>
      </c>
      <c r="F16290">
        <v>307</v>
      </c>
      <c r="G16290" t="s">
        <v>3774</v>
      </c>
      <c r="H16290">
        <v>100</v>
      </c>
      <c r="I16290" t="s">
        <v>30155</v>
      </c>
      <c r="J16290" t="s">
        <v>6630</v>
      </c>
      <c r="L16290" t="s">
        <v>6529</v>
      </c>
      <c r="M16290">
        <v>10002982</v>
      </c>
      <c r="N16290" t="s">
        <v>6630</v>
      </c>
      <c r="O16290" t="s">
        <v>7757</v>
      </c>
      <c r="P16290" t="s">
        <v>6765</v>
      </c>
      <c r="Q16290">
        <v>100</v>
      </c>
    </row>
    <row r="16291" spans="1:17" x14ac:dyDescent="0.35">
      <c r="A16291" t="s">
        <v>30156</v>
      </c>
      <c r="B16291" t="s">
        <v>6626</v>
      </c>
      <c r="C16291" t="s">
        <v>6628</v>
      </c>
      <c r="D16291" t="s">
        <v>6628</v>
      </c>
      <c r="E16291" t="s">
        <v>6628</v>
      </c>
      <c r="F16291" t="s">
        <v>6628</v>
      </c>
      <c r="G16291" t="s">
        <v>6628</v>
      </c>
      <c r="H16291" t="s">
        <v>6628</v>
      </c>
      <c r="I16291" t="s">
        <v>30157</v>
      </c>
      <c r="J16291" t="s">
        <v>6630</v>
      </c>
      <c r="L16291" t="s">
        <v>6526</v>
      </c>
      <c r="M16291">
        <v>10097387</v>
      </c>
      <c r="N16291" t="s">
        <v>6630</v>
      </c>
      <c r="O16291" t="s">
        <v>6630</v>
      </c>
      <c r="P16291" t="s">
        <v>6630</v>
      </c>
      <c r="Q16291" t="s">
        <v>6630</v>
      </c>
    </row>
    <row r="16292" spans="1:17" x14ac:dyDescent="0.35">
      <c r="A16292">
        <v>7994013906</v>
      </c>
      <c r="B16292" t="s">
        <v>6626</v>
      </c>
      <c r="C16292" t="s">
        <v>8762</v>
      </c>
      <c r="D16292">
        <v>130</v>
      </c>
      <c r="E16292" t="s">
        <v>6628</v>
      </c>
      <c r="F16292" t="s">
        <v>6628</v>
      </c>
      <c r="G16292" t="s">
        <v>6628</v>
      </c>
      <c r="H16292" t="s">
        <v>6628</v>
      </c>
      <c r="I16292" t="s">
        <v>30158</v>
      </c>
      <c r="J16292" t="s">
        <v>6630</v>
      </c>
      <c r="L16292" t="s">
        <v>6529</v>
      </c>
      <c r="M16292" t="s">
        <v>6630</v>
      </c>
      <c r="N16292" t="s">
        <v>6630</v>
      </c>
      <c r="O16292" t="s">
        <v>6630</v>
      </c>
      <c r="P16292" t="s">
        <v>6647</v>
      </c>
      <c r="Q16292" t="s">
        <v>6630</v>
      </c>
    </row>
    <row r="16293" spans="1:17" x14ac:dyDescent="0.35">
      <c r="A16293">
        <v>9410110270</v>
      </c>
      <c r="B16293" t="s">
        <v>6626</v>
      </c>
      <c r="C16293" t="s">
        <v>6356</v>
      </c>
      <c r="D16293">
        <v>200</v>
      </c>
      <c r="E16293" t="s">
        <v>6366</v>
      </c>
      <c r="F16293">
        <v>207</v>
      </c>
      <c r="G16293" t="s">
        <v>6657</v>
      </c>
      <c r="H16293">
        <v>420</v>
      </c>
      <c r="I16293" t="s">
        <v>30159</v>
      </c>
      <c r="J16293" t="s">
        <v>6630</v>
      </c>
      <c r="L16293" t="s">
        <v>6529</v>
      </c>
      <c r="M16293">
        <v>11301773</v>
      </c>
      <c r="N16293" t="s">
        <v>6630</v>
      </c>
      <c r="O16293" t="s">
        <v>6630</v>
      </c>
      <c r="P16293" t="s">
        <v>6630</v>
      </c>
      <c r="Q16293">
        <v>100</v>
      </c>
    </row>
    <row r="16294" spans="1:17" x14ac:dyDescent="0.35">
      <c r="A16294">
        <v>9417113949</v>
      </c>
      <c r="B16294" t="s">
        <v>6626</v>
      </c>
      <c r="C16294" t="s">
        <v>6356</v>
      </c>
      <c r="D16294">
        <v>200</v>
      </c>
      <c r="E16294" t="s">
        <v>6645</v>
      </c>
      <c r="F16294">
        <v>201</v>
      </c>
      <c r="G16294" t="s">
        <v>6638</v>
      </c>
      <c r="H16294">
        <v>415</v>
      </c>
      <c r="I16294" t="s">
        <v>18671</v>
      </c>
      <c r="J16294">
        <v>20115</v>
      </c>
      <c r="L16294" t="s">
        <v>6529</v>
      </c>
      <c r="M16294">
        <v>13312222</v>
      </c>
      <c r="N16294">
        <v>13124580</v>
      </c>
      <c r="O16294" t="s">
        <v>30160</v>
      </c>
      <c r="P16294" t="s">
        <v>6630</v>
      </c>
      <c r="Q16294" t="s">
        <v>6630</v>
      </c>
    </row>
    <row r="16295" spans="1:17" x14ac:dyDescent="0.35">
      <c r="A16295">
        <v>80591907</v>
      </c>
      <c r="B16295" t="s">
        <v>6334</v>
      </c>
      <c r="C16295" t="s">
        <v>6766</v>
      </c>
      <c r="D16295">
        <v>120</v>
      </c>
      <c r="E16295" t="s">
        <v>6627</v>
      </c>
      <c r="F16295">
        <v>145</v>
      </c>
      <c r="G16295" t="s">
        <v>6627</v>
      </c>
      <c r="H16295">
        <v>15</v>
      </c>
      <c r="I16295" t="s">
        <v>30161</v>
      </c>
      <c r="J16295" t="s">
        <v>6630</v>
      </c>
      <c r="L16295" t="s">
        <v>6526</v>
      </c>
      <c r="M16295" t="s">
        <v>6630</v>
      </c>
      <c r="N16295" t="s">
        <v>6630</v>
      </c>
      <c r="O16295" t="s">
        <v>6630</v>
      </c>
      <c r="P16295" t="s">
        <v>6630</v>
      </c>
      <c r="Q16295" t="s">
        <v>6630</v>
      </c>
    </row>
    <row r="16296" spans="1:17" x14ac:dyDescent="0.35">
      <c r="A16296">
        <v>6893013700</v>
      </c>
      <c r="B16296" t="s">
        <v>6626</v>
      </c>
      <c r="C16296" t="s">
        <v>8762</v>
      </c>
      <c r="D16296">
        <v>130</v>
      </c>
      <c r="E16296" t="s">
        <v>6628</v>
      </c>
      <c r="F16296" t="s">
        <v>6628</v>
      </c>
      <c r="G16296" t="s">
        <v>6628</v>
      </c>
      <c r="H16296" t="s">
        <v>6628</v>
      </c>
      <c r="I16296" t="s">
        <v>30162</v>
      </c>
      <c r="J16296" t="s">
        <v>6630</v>
      </c>
      <c r="L16296" t="s">
        <v>6529</v>
      </c>
      <c r="M16296" t="s">
        <v>6630</v>
      </c>
      <c r="N16296" t="s">
        <v>6630</v>
      </c>
      <c r="O16296" t="s">
        <v>6630</v>
      </c>
      <c r="P16296" t="s">
        <v>30163</v>
      </c>
      <c r="Q16296" t="s">
        <v>6630</v>
      </c>
    </row>
    <row r="16297" spans="1:17" x14ac:dyDescent="0.35">
      <c r="A16297">
        <v>6304108353</v>
      </c>
      <c r="B16297" t="s">
        <v>6626</v>
      </c>
      <c r="C16297" t="s">
        <v>6356</v>
      </c>
      <c r="D16297">
        <v>200</v>
      </c>
      <c r="E16297" t="s">
        <v>6366</v>
      </c>
      <c r="F16297">
        <v>207</v>
      </c>
      <c r="G16297" t="s">
        <v>6651</v>
      </c>
      <c r="H16297">
        <v>410</v>
      </c>
      <c r="I16297" t="s">
        <v>30164</v>
      </c>
      <c r="J16297">
        <v>20800</v>
      </c>
      <c r="L16297" t="s">
        <v>6529</v>
      </c>
      <c r="M16297">
        <v>10506697</v>
      </c>
      <c r="N16297">
        <v>10809858</v>
      </c>
      <c r="O16297" t="s">
        <v>30165</v>
      </c>
      <c r="P16297" t="s">
        <v>6630</v>
      </c>
      <c r="Q16297">
        <v>700</v>
      </c>
    </row>
    <row r="16298" spans="1:17" x14ac:dyDescent="0.35">
      <c r="A16298">
        <v>3520115478</v>
      </c>
      <c r="B16298" t="s">
        <v>6626</v>
      </c>
      <c r="C16298" t="s">
        <v>6356</v>
      </c>
      <c r="D16298">
        <v>200</v>
      </c>
      <c r="E16298" t="s">
        <v>5245</v>
      </c>
      <c r="F16298">
        <v>202</v>
      </c>
      <c r="G16298" t="s">
        <v>5245</v>
      </c>
      <c r="H16298">
        <v>450</v>
      </c>
      <c r="I16298" t="s">
        <v>30166</v>
      </c>
      <c r="J16298">
        <v>20200</v>
      </c>
      <c r="L16298" t="s">
        <v>6529</v>
      </c>
      <c r="M16298">
        <v>16083293</v>
      </c>
      <c r="N16298">
        <v>10430573</v>
      </c>
      <c r="O16298" t="s">
        <v>6630</v>
      </c>
      <c r="P16298" t="s">
        <v>6630</v>
      </c>
      <c r="Q16298" t="s">
        <v>6630</v>
      </c>
    </row>
    <row r="16299" spans="1:17" x14ac:dyDescent="0.35">
      <c r="A16299">
        <v>9413111493</v>
      </c>
      <c r="B16299" t="s">
        <v>6626</v>
      </c>
      <c r="C16299" t="s">
        <v>6356</v>
      </c>
      <c r="D16299">
        <v>200</v>
      </c>
      <c r="E16299" t="s">
        <v>6645</v>
      </c>
      <c r="F16299">
        <v>201</v>
      </c>
      <c r="G16299" t="s">
        <v>6638</v>
      </c>
      <c r="H16299">
        <v>415</v>
      </c>
      <c r="I16299" t="s">
        <v>19930</v>
      </c>
      <c r="J16299">
        <v>20115</v>
      </c>
      <c r="L16299" t="s">
        <v>6529</v>
      </c>
      <c r="M16299">
        <v>10799362</v>
      </c>
      <c r="N16299">
        <v>10923941</v>
      </c>
      <c r="O16299">
        <v>29694</v>
      </c>
      <c r="P16299" t="s">
        <v>6630</v>
      </c>
      <c r="Q16299" t="s">
        <v>6630</v>
      </c>
    </row>
    <row r="16300" spans="1:17" x14ac:dyDescent="0.35">
      <c r="A16300">
        <v>9419114966</v>
      </c>
      <c r="B16300" t="s">
        <v>6626</v>
      </c>
      <c r="C16300" t="s">
        <v>6356</v>
      </c>
      <c r="D16300">
        <v>200</v>
      </c>
      <c r="E16300" t="s">
        <v>6357</v>
      </c>
      <c r="F16300">
        <v>209</v>
      </c>
      <c r="G16300" t="s">
        <v>977</v>
      </c>
      <c r="H16300">
        <v>310</v>
      </c>
      <c r="I16300" t="s">
        <v>30167</v>
      </c>
      <c r="J16300">
        <v>13502</v>
      </c>
      <c r="L16300" t="s">
        <v>6529</v>
      </c>
      <c r="M16300">
        <v>10135697</v>
      </c>
      <c r="N16300">
        <v>14499818</v>
      </c>
      <c r="O16300" t="s">
        <v>6630</v>
      </c>
      <c r="P16300" t="s">
        <v>6630</v>
      </c>
      <c r="Q16300">
        <v>700</v>
      </c>
    </row>
    <row r="16301" spans="1:17" x14ac:dyDescent="0.35">
      <c r="A16301">
        <v>9415113132</v>
      </c>
      <c r="B16301" t="s">
        <v>6626</v>
      </c>
      <c r="C16301" t="s">
        <v>6356</v>
      </c>
      <c r="D16301">
        <v>200</v>
      </c>
      <c r="E16301" t="s">
        <v>6645</v>
      </c>
      <c r="F16301">
        <v>201</v>
      </c>
      <c r="G16301" t="s">
        <v>6657</v>
      </c>
      <c r="H16301">
        <v>420</v>
      </c>
      <c r="I16301" t="s">
        <v>30168</v>
      </c>
      <c r="J16301">
        <v>20120</v>
      </c>
      <c r="L16301" t="s">
        <v>6529</v>
      </c>
      <c r="M16301">
        <v>10434021</v>
      </c>
      <c r="N16301">
        <v>13152177</v>
      </c>
      <c r="O16301" t="s">
        <v>6630</v>
      </c>
      <c r="P16301" t="s">
        <v>6630</v>
      </c>
      <c r="Q16301" t="s">
        <v>6630</v>
      </c>
    </row>
    <row r="16302" spans="1:17" x14ac:dyDescent="0.35">
      <c r="A16302">
        <v>9412111158</v>
      </c>
      <c r="B16302" t="s">
        <v>6626</v>
      </c>
      <c r="C16302" t="s">
        <v>6356</v>
      </c>
      <c r="D16302">
        <v>200</v>
      </c>
      <c r="E16302" t="s">
        <v>6645</v>
      </c>
      <c r="F16302">
        <v>201</v>
      </c>
      <c r="G16302" t="s">
        <v>6657</v>
      </c>
      <c r="H16302">
        <v>420</v>
      </c>
      <c r="I16302" t="s">
        <v>30169</v>
      </c>
      <c r="J16302" t="s">
        <v>6630</v>
      </c>
      <c r="L16302" t="s">
        <v>6529</v>
      </c>
      <c r="M16302">
        <v>13453922</v>
      </c>
      <c r="N16302">
        <v>10547157</v>
      </c>
      <c r="O16302">
        <v>29943</v>
      </c>
      <c r="P16302" t="s">
        <v>6630</v>
      </c>
      <c r="Q16302" t="s">
        <v>6630</v>
      </c>
    </row>
    <row r="16303" spans="1:17" x14ac:dyDescent="0.35">
      <c r="A16303">
        <v>9411110733</v>
      </c>
      <c r="B16303" t="s">
        <v>6626</v>
      </c>
      <c r="C16303" t="s">
        <v>6356</v>
      </c>
      <c r="D16303">
        <v>200</v>
      </c>
      <c r="E16303" t="s">
        <v>6366</v>
      </c>
      <c r="F16303">
        <v>207</v>
      </c>
      <c r="G16303" t="s">
        <v>6638</v>
      </c>
      <c r="H16303">
        <v>415</v>
      </c>
      <c r="I16303" t="s">
        <v>30170</v>
      </c>
      <c r="J16303">
        <v>20115</v>
      </c>
      <c r="L16303" t="s">
        <v>6529</v>
      </c>
      <c r="M16303">
        <v>12151181</v>
      </c>
      <c r="N16303">
        <v>12945626</v>
      </c>
      <c r="O16303">
        <v>28464</v>
      </c>
      <c r="P16303" t="s">
        <v>6630</v>
      </c>
      <c r="Q16303" t="s">
        <v>6630</v>
      </c>
    </row>
    <row r="16304" spans="1:17" x14ac:dyDescent="0.35">
      <c r="A16304">
        <v>7996100833</v>
      </c>
      <c r="B16304" t="s">
        <v>6626</v>
      </c>
      <c r="C16304" t="s">
        <v>6540</v>
      </c>
      <c r="D16304">
        <v>131</v>
      </c>
      <c r="E16304" t="s">
        <v>6645</v>
      </c>
      <c r="F16304">
        <v>201</v>
      </c>
      <c r="G16304" t="s">
        <v>7742</v>
      </c>
      <c r="H16304">
        <v>425</v>
      </c>
      <c r="I16304" t="s">
        <v>30171</v>
      </c>
      <c r="J16304" t="s">
        <v>6630</v>
      </c>
      <c r="L16304" t="s">
        <v>6529</v>
      </c>
      <c r="M16304" t="s">
        <v>6630</v>
      </c>
      <c r="N16304" t="s">
        <v>6630</v>
      </c>
      <c r="O16304" t="s">
        <v>30172</v>
      </c>
      <c r="P16304" t="s">
        <v>30173</v>
      </c>
      <c r="Q16304" t="s">
        <v>6630</v>
      </c>
    </row>
    <row r="16305" spans="1:17" x14ac:dyDescent="0.35">
      <c r="A16305">
        <v>80532701</v>
      </c>
      <c r="B16305" t="s">
        <v>6334</v>
      </c>
      <c r="C16305" t="s">
        <v>6766</v>
      </c>
      <c r="D16305">
        <v>120</v>
      </c>
      <c r="E16305" t="s">
        <v>6627</v>
      </c>
      <c r="F16305">
        <v>145</v>
      </c>
      <c r="G16305" t="s">
        <v>6627</v>
      </c>
      <c r="H16305">
        <v>15</v>
      </c>
      <c r="I16305" t="s">
        <v>30174</v>
      </c>
      <c r="J16305" t="s">
        <v>6630</v>
      </c>
      <c r="L16305" t="s">
        <v>6526</v>
      </c>
      <c r="M16305" t="s">
        <v>6630</v>
      </c>
      <c r="N16305" t="s">
        <v>6630</v>
      </c>
      <c r="O16305" t="s">
        <v>6630</v>
      </c>
      <c r="P16305" t="s">
        <v>6630</v>
      </c>
      <c r="Q16305" t="s">
        <v>6630</v>
      </c>
    </row>
    <row r="16306" spans="1:17" x14ac:dyDescent="0.35">
      <c r="A16306">
        <v>80721501</v>
      </c>
      <c r="B16306" t="s">
        <v>6334</v>
      </c>
      <c r="C16306" t="s">
        <v>6766</v>
      </c>
      <c r="D16306">
        <v>120</v>
      </c>
      <c r="E16306" t="s">
        <v>6627</v>
      </c>
      <c r="F16306">
        <v>145</v>
      </c>
      <c r="G16306" t="s">
        <v>6627</v>
      </c>
      <c r="H16306">
        <v>15</v>
      </c>
      <c r="I16306" t="s">
        <v>30175</v>
      </c>
      <c r="J16306" t="s">
        <v>6630</v>
      </c>
      <c r="L16306" t="s">
        <v>6526</v>
      </c>
      <c r="M16306" t="s">
        <v>6630</v>
      </c>
      <c r="N16306" t="s">
        <v>6630</v>
      </c>
      <c r="O16306" t="s">
        <v>6630</v>
      </c>
      <c r="P16306" t="s">
        <v>6630</v>
      </c>
      <c r="Q16306" t="s">
        <v>6630</v>
      </c>
    </row>
    <row r="16307" spans="1:17" x14ac:dyDescent="0.35">
      <c r="A16307">
        <v>80584320</v>
      </c>
      <c r="B16307" t="s">
        <v>6334</v>
      </c>
      <c r="C16307" t="s">
        <v>6766</v>
      </c>
      <c r="D16307">
        <v>120</v>
      </c>
      <c r="E16307" t="s">
        <v>6627</v>
      </c>
      <c r="F16307">
        <v>145</v>
      </c>
      <c r="G16307" t="s">
        <v>6627</v>
      </c>
      <c r="H16307">
        <v>15</v>
      </c>
      <c r="I16307" t="s">
        <v>30176</v>
      </c>
      <c r="J16307" t="s">
        <v>6630</v>
      </c>
      <c r="L16307" t="s">
        <v>6526</v>
      </c>
      <c r="M16307" t="s">
        <v>6630</v>
      </c>
      <c r="N16307" t="s">
        <v>6630</v>
      </c>
      <c r="O16307" t="s">
        <v>6630</v>
      </c>
      <c r="P16307" t="s">
        <v>6630</v>
      </c>
      <c r="Q16307" t="s">
        <v>6630</v>
      </c>
    </row>
    <row r="16308" spans="1:17" x14ac:dyDescent="0.35">
      <c r="A16308">
        <v>6397105340</v>
      </c>
      <c r="B16308" t="s">
        <v>6626</v>
      </c>
      <c r="C16308" t="s">
        <v>6356</v>
      </c>
      <c r="D16308">
        <v>200</v>
      </c>
      <c r="E16308" t="s">
        <v>6366</v>
      </c>
      <c r="F16308">
        <v>207</v>
      </c>
      <c r="G16308" t="s">
        <v>7247</v>
      </c>
      <c r="H16308">
        <v>735</v>
      </c>
      <c r="I16308" t="s">
        <v>30177</v>
      </c>
      <c r="J16308" t="s">
        <v>6630</v>
      </c>
      <c r="L16308" t="s">
        <v>6529</v>
      </c>
      <c r="M16308" t="s">
        <v>6630</v>
      </c>
      <c r="N16308">
        <v>10004101</v>
      </c>
      <c r="O16308" t="s">
        <v>6630</v>
      </c>
      <c r="P16308" t="s">
        <v>30178</v>
      </c>
      <c r="Q16308" t="s">
        <v>6630</v>
      </c>
    </row>
    <row r="16309" spans="1:17" x14ac:dyDescent="0.35">
      <c r="A16309">
        <v>6302107361</v>
      </c>
      <c r="B16309" t="s">
        <v>6626</v>
      </c>
      <c r="C16309" t="s">
        <v>6356</v>
      </c>
      <c r="D16309">
        <v>200</v>
      </c>
      <c r="E16309" t="s">
        <v>6645</v>
      </c>
      <c r="F16309">
        <v>201</v>
      </c>
      <c r="G16309" t="s">
        <v>6657</v>
      </c>
      <c r="H16309">
        <v>420</v>
      </c>
      <c r="I16309" t="s">
        <v>30179</v>
      </c>
      <c r="J16309" t="s">
        <v>6630</v>
      </c>
      <c r="L16309" t="s">
        <v>6529</v>
      </c>
      <c r="M16309">
        <v>10507551</v>
      </c>
      <c r="N16309">
        <v>10429732</v>
      </c>
      <c r="O16309" t="s">
        <v>30180</v>
      </c>
      <c r="P16309" t="s">
        <v>6765</v>
      </c>
      <c r="Q16309">
        <v>100</v>
      </c>
    </row>
    <row r="16310" spans="1:17" x14ac:dyDescent="0.35">
      <c r="A16310">
        <v>9421115666</v>
      </c>
      <c r="B16310" t="s">
        <v>6626</v>
      </c>
      <c r="C16310" t="s">
        <v>6335</v>
      </c>
      <c r="D16310">
        <v>150</v>
      </c>
      <c r="E16310" t="s">
        <v>6335</v>
      </c>
      <c r="F16310">
        <v>205</v>
      </c>
      <c r="G16310" t="s">
        <v>218</v>
      </c>
      <c r="H16310">
        <v>607</v>
      </c>
      <c r="I16310" t="s">
        <v>30181</v>
      </c>
      <c r="J16310">
        <v>20507</v>
      </c>
      <c r="L16310" t="s">
        <v>6529</v>
      </c>
      <c r="M16310">
        <v>10014724</v>
      </c>
      <c r="N16310">
        <v>10584695</v>
      </c>
      <c r="O16310" t="s">
        <v>6630</v>
      </c>
      <c r="P16310" t="s">
        <v>6630</v>
      </c>
      <c r="Q16310" t="s">
        <v>6630</v>
      </c>
    </row>
    <row r="16311" spans="1:17" x14ac:dyDescent="0.35">
      <c r="A16311">
        <v>80611049</v>
      </c>
      <c r="B16311" t="s">
        <v>6334</v>
      </c>
      <c r="C16311" t="s">
        <v>6766</v>
      </c>
      <c r="D16311">
        <v>120</v>
      </c>
      <c r="E16311" t="s">
        <v>6627</v>
      </c>
      <c r="F16311">
        <v>145</v>
      </c>
      <c r="G16311" t="s">
        <v>6627</v>
      </c>
      <c r="H16311">
        <v>15</v>
      </c>
      <c r="I16311" t="s">
        <v>30182</v>
      </c>
      <c r="J16311" t="s">
        <v>6630</v>
      </c>
      <c r="L16311" t="s">
        <v>6526</v>
      </c>
      <c r="M16311" t="s">
        <v>6630</v>
      </c>
      <c r="N16311" t="s">
        <v>6630</v>
      </c>
      <c r="O16311" t="s">
        <v>6630</v>
      </c>
      <c r="P16311" t="s">
        <v>6630</v>
      </c>
      <c r="Q16311" t="s">
        <v>6630</v>
      </c>
    </row>
    <row r="16312" spans="1:17" x14ac:dyDescent="0.35">
      <c r="A16312">
        <v>9414112103</v>
      </c>
      <c r="B16312" t="s">
        <v>6626</v>
      </c>
      <c r="C16312" t="s">
        <v>6356</v>
      </c>
      <c r="D16312">
        <v>200</v>
      </c>
      <c r="E16312" t="s">
        <v>6645</v>
      </c>
      <c r="F16312">
        <v>201</v>
      </c>
      <c r="G16312" t="s">
        <v>6638</v>
      </c>
      <c r="H16312">
        <v>415</v>
      </c>
      <c r="I16312" t="s">
        <v>12652</v>
      </c>
      <c r="J16312">
        <v>20135</v>
      </c>
      <c r="L16312" t="s">
        <v>6529</v>
      </c>
      <c r="M16312">
        <v>10016267</v>
      </c>
      <c r="N16312">
        <v>10007309</v>
      </c>
      <c r="O16312" s="3">
        <v>3066330664</v>
      </c>
      <c r="P16312" t="s">
        <v>6630</v>
      </c>
      <c r="Q16312" t="s">
        <v>6630</v>
      </c>
    </row>
    <row r="16313" spans="1:17" x14ac:dyDescent="0.35">
      <c r="A16313">
        <v>9499106075</v>
      </c>
      <c r="B16313" t="s">
        <v>6626</v>
      </c>
      <c r="C16313" t="s">
        <v>6356</v>
      </c>
      <c r="D16313">
        <v>200</v>
      </c>
      <c r="E16313" t="s">
        <v>5245</v>
      </c>
      <c r="F16313">
        <v>202</v>
      </c>
      <c r="G16313" t="s">
        <v>5245</v>
      </c>
      <c r="H16313">
        <v>450</v>
      </c>
      <c r="I16313" t="s">
        <v>30183</v>
      </c>
      <c r="J16313">
        <v>20200</v>
      </c>
      <c r="L16313" t="s">
        <v>6529</v>
      </c>
      <c r="M16313" t="s">
        <v>6630</v>
      </c>
      <c r="N16313">
        <v>10410901</v>
      </c>
      <c r="O16313" t="s">
        <v>25549</v>
      </c>
      <c r="P16313" t="s">
        <v>7085</v>
      </c>
      <c r="Q16313" t="s">
        <v>6630</v>
      </c>
    </row>
    <row r="16314" spans="1:17" x14ac:dyDescent="0.35">
      <c r="A16314">
        <v>80045209</v>
      </c>
      <c r="B16314" t="s">
        <v>6334</v>
      </c>
      <c r="C16314" t="s">
        <v>6766</v>
      </c>
      <c r="D16314">
        <v>120</v>
      </c>
      <c r="E16314" t="s">
        <v>6627</v>
      </c>
      <c r="F16314">
        <v>145</v>
      </c>
      <c r="G16314" t="s">
        <v>6627</v>
      </c>
      <c r="H16314">
        <v>15</v>
      </c>
      <c r="I16314" t="s">
        <v>30184</v>
      </c>
      <c r="J16314" t="s">
        <v>6630</v>
      </c>
      <c r="L16314" t="s">
        <v>6526</v>
      </c>
      <c r="M16314" t="s">
        <v>6630</v>
      </c>
      <c r="N16314" t="s">
        <v>6630</v>
      </c>
      <c r="O16314" t="s">
        <v>6630</v>
      </c>
      <c r="P16314" t="s">
        <v>6630</v>
      </c>
      <c r="Q16314" t="s">
        <v>6630</v>
      </c>
    </row>
    <row r="16315" spans="1:17" x14ac:dyDescent="0.35">
      <c r="A16315">
        <v>9407109297</v>
      </c>
      <c r="B16315" t="s">
        <v>6626</v>
      </c>
      <c r="C16315" t="s">
        <v>6356</v>
      </c>
      <c r="D16315">
        <v>200</v>
      </c>
      <c r="E16315" t="s">
        <v>6357</v>
      </c>
      <c r="F16315">
        <v>209</v>
      </c>
      <c r="G16315" t="s">
        <v>12972</v>
      </c>
      <c r="H16315">
        <v>380</v>
      </c>
      <c r="I16315" t="s">
        <v>30185</v>
      </c>
      <c r="J16315">
        <v>25000</v>
      </c>
      <c r="L16315" t="s">
        <v>6529</v>
      </c>
      <c r="M16315">
        <v>10666607</v>
      </c>
      <c r="N16315" t="s">
        <v>6630</v>
      </c>
      <c r="O16315" t="s">
        <v>6630</v>
      </c>
      <c r="P16315" t="s">
        <v>6630</v>
      </c>
      <c r="Q16315">
        <v>100</v>
      </c>
    </row>
    <row r="16316" spans="1:17" x14ac:dyDescent="0.35">
      <c r="A16316">
        <v>80174306</v>
      </c>
      <c r="B16316" t="s">
        <v>6334</v>
      </c>
      <c r="C16316" t="s">
        <v>6766</v>
      </c>
      <c r="D16316">
        <v>120</v>
      </c>
      <c r="E16316" t="s">
        <v>6627</v>
      </c>
      <c r="F16316">
        <v>145</v>
      </c>
      <c r="G16316" t="s">
        <v>6627</v>
      </c>
      <c r="H16316">
        <v>15</v>
      </c>
      <c r="I16316" t="s">
        <v>30186</v>
      </c>
      <c r="J16316" t="s">
        <v>6630</v>
      </c>
      <c r="L16316" t="s">
        <v>6526</v>
      </c>
      <c r="M16316" t="s">
        <v>6630</v>
      </c>
      <c r="N16316" t="s">
        <v>6630</v>
      </c>
      <c r="O16316" t="s">
        <v>6630</v>
      </c>
      <c r="P16316" t="s">
        <v>6630</v>
      </c>
      <c r="Q16316" t="s">
        <v>6630</v>
      </c>
    </row>
    <row r="16317" spans="1:17" x14ac:dyDescent="0.35">
      <c r="A16317">
        <v>80630302</v>
      </c>
      <c r="B16317" t="s">
        <v>6334</v>
      </c>
      <c r="C16317" t="s">
        <v>6766</v>
      </c>
      <c r="D16317">
        <v>120</v>
      </c>
      <c r="E16317" t="s">
        <v>6627</v>
      </c>
      <c r="F16317">
        <v>145</v>
      </c>
      <c r="G16317" t="s">
        <v>6627</v>
      </c>
      <c r="H16317">
        <v>15</v>
      </c>
      <c r="I16317" t="s">
        <v>30187</v>
      </c>
      <c r="J16317" t="s">
        <v>6630</v>
      </c>
      <c r="L16317" t="s">
        <v>6526</v>
      </c>
      <c r="M16317" t="s">
        <v>6630</v>
      </c>
      <c r="N16317" t="s">
        <v>6630</v>
      </c>
      <c r="O16317" t="s">
        <v>6630</v>
      </c>
      <c r="P16317" t="s">
        <v>6630</v>
      </c>
      <c r="Q16317" t="s">
        <v>6630</v>
      </c>
    </row>
    <row r="16318" spans="1:17" x14ac:dyDescent="0.35">
      <c r="A16318">
        <v>80103207</v>
      </c>
      <c r="B16318" t="s">
        <v>6334</v>
      </c>
      <c r="C16318" t="s">
        <v>6766</v>
      </c>
      <c r="D16318">
        <v>120</v>
      </c>
      <c r="E16318" t="s">
        <v>6627</v>
      </c>
      <c r="F16318">
        <v>145</v>
      </c>
      <c r="G16318" t="s">
        <v>6627</v>
      </c>
      <c r="H16318">
        <v>15</v>
      </c>
      <c r="I16318" t="s">
        <v>30188</v>
      </c>
      <c r="J16318" t="s">
        <v>6630</v>
      </c>
      <c r="L16318" t="s">
        <v>6526</v>
      </c>
      <c r="M16318" t="s">
        <v>6630</v>
      </c>
      <c r="N16318" t="s">
        <v>6630</v>
      </c>
      <c r="O16318" t="s">
        <v>6630</v>
      </c>
      <c r="P16318" t="s">
        <v>6630</v>
      </c>
      <c r="Q16318" t="s">
        <v>6630</v>
      </c>
    </row>
    <row r="16319" spans="1:17" x14ac:dyDescent="0.35">
      <c r="A16319">
        <v>6393000120</v>
      </c>
      <c r="B16319" t="s">
        <v>6626</v>
      </c>
      <c r="C16319" t="s">
        <v>6356</v>
      </c>
      <c r="D16319">
        <v>200</v>
      </c>
      <c r="E16319" t="s">
        <v>6645</v>
      </c>
      <c r="F16319">
        <v>201</v>
      </c>
      <c r="G16319" t="s">
        <v>6628</v>
      </c>
      <c r="H16319" t="s">
        <v>6628</v>
      </c>
      <c r="I16319" t="s">
        <v>30189</v>
      </c>
      <c r="J16319" t="s">
        <v>6630</v>
      </c>
      <c r="L16319" t="s">
        <v>6529</v>
      </c>
      <c r="M16319" t="s">
        <v>6630</v>
      </c>
      <c r="N16319" t="s">
        <v>6630</v>
      </c>
      <c r="O16319" t="s">
        <v>6630</v>
      </c>
      <c r="P16319" t="s">
        <v>6630</v>
      </c>
      <c r="Q16319" t="s">
        <v>6630</v>
      </c>
    </row>
    <row r="16320" spans="1:17" x14ac:dyDescent="0.35">
      <c r="A16320">
        <v>9414112486</v>
      </c>
      <c r="B16320" t="s">
        <v>6626</v>
      </c>
      <c r="C16320" t="s">
        <v>6540</v>
      </c>
      <c r="D16320">
        <v>131</v>
      </c>
      <c r="E16320" t="s">
        <v>6672</v>
      </c>
      <c r="F16320">
        <v>703</v>
      </c>
      <c r="G16320" t="s">
        <v>7042</v>
      </c>
      <c r="H16320">
        <v>730</v>
      </c>
      <c r="I16320" t="s">
        <v>30190</v>
      </c>
      <c r="J16320">
        <v>13200</v>
      </c>
      <c r="L16320" t="s">
        <v>6529</v>
      </c>
      <c r="M16320">
        <v>14322027</v>
      </c>
      <c r="N16320">
        <v>12893758</v>
      </c>
      <c r="O16320" t="s">
        <v>6630</v>
      </c>
      <c r="P16320" t="s">
        <v>6630</v>
      </c>
      <c r="Q16320" t="s">
        <v>6630</v>
      </c>
    </row>
    <row r="16321" spans="1:17" x14ac:dyDescent="0.35">
      <c r="A16321">
        <v>9494011722</v>
      </c>
      <c r="B16321" t="s">
        <v>6626</v>
      </c>
      <c r="C16321" t="s">
        <v>8762</v>
      </c>
      <c r="D16321">
        <v>130</v>
      </c>
      <c r="E16321" t="s">
        <v>6628</v>
      </c>
      <c r="F16321" t="s">
        <v>6628</v>
      </c>
      <c r="G16321" t="s">
        <v>6628</v>
      </c>
      <c r="H16321" t="s">
        <v>6628</v>
      </c>
      <c r="I16321" t="s">
        <v>30191</v>
      </c>
      <c r="J16321" t="s">
        <v>6630</v>
      </c>
      <c r="L16321" t="s">
        <v>6529</v>
      </c>
      <c r="M16321" t="s">
        <v>6630</v>
      </c>
      <c r="N16321" t="s">
        <v>6630</v>
      </c>
      <c r="O16321" t="s">
        <v>6630</v>
      </c>
      <c r="P16321" t="s">
        <v>30192</v>
      </c>
      <c r="Q16321" t="s">
        <v>6630</v>
      </c>
    </row>
    <row r="16322" spans="1:17" x14ac:dyDescent="0.35">
      <c r="A16322">
        <v>9416113742</v>
      </c>
      <c r="B16322" t="s">
        <v>6626</v>
      </c>
      <c r="C16322" t="s">
        <v>6356</v>
      </c>
      <c r="D16322">
        <v>200</v>
      </c>
      <c r="E16322" t="s">
        <v>6366</v>
      </c>
      <c r="F16322">
        <v>207</v>
      </c>
      <c r="G16322" t="s">
        <v>176</v>
      </c>
      <c r="H16322">
        <v>705</v>
      </c>
      <c r="I16322" t="s">
        <v>30193</v>
      </c>
      <c r="J16322">
        <v>20800</v>
      </c>
      <c r="L16322" t="s">
        <v>6529</v>
      </c>
      <c r="M16322">
        <v>13194529</v>
      </c>
      <c r="N16322">
        <v>10014731</v>
      </c>
      <c r="O16322" t="s">
        <v>6630</v>
      </c>
      <c r="P16322" t="s">
        <v>6630</v>
      </c>
      <c r="Q16322">
        <v>700</v>
      </c>
    </row>
    <row r="16323" spans="1:17" x14ac:dyDescent="0.35">
      <c r="A16323">
        <v>80253620</v>
      </c>
      <c r="B16323" t="s">
        <v>6334</v>
      </c>
      <c r="C16323" t="s">
        <v>6766</v>
      </c>
      <c r="D16323">
        <v>120</v>
      </c>
      <c r="E16323" t="s">
        <v>6627</v>
      </c>
      <c r="F16323">
        <v>145</v>
      </c>
      <c r="G16323" t="s">
        <v>6627</v>
      </c>
      <c r="H16323">
        <v>15</v>
      </c>
      <c r="I16323" t="s">
        <v>30194</v>
      </c>
      <c r="J16323" t="s">
        <v>6630</v>
      </c>
      <c r="L16323" t="s">
        <v>6526</v>
      </c>
      <c r="M16323" t="s">
        <v>6630</v>
      </c>
      <c r="N16323" t="s">
        <v>6630</v>
      </c>
      <c r="O16323" t="s">
        <v>6630</v>
      </c>
      <c r="P16323" t="s">
        <v>6630</v>
      </c>
      <c r="Q16323" t="s">
        <v>6630</v>
      </c>
    </row>
    <row r="16324" spans="1:17" x14ac:dyDescent="0.35">
      <c r="A16324">
        <v>9413111672</v>
      </c>
      <c r="B16324" t="s">
        <v>6626</v>
      </c>
      <c r="C16324" t="s">
        <v>6356</v>
      </c>
      <c r="D16324">
        <v>200</v>
      </c>
      <c r="E16324" t="s">
        <v>5245</v>
      </c>
      <c r="F16324">
        <v>202</v>
      </c>
      <c r="G16324" t="s">
        <v>5245</v>
      </c>
      <c r="H16324">
        <v>450</v>
      </c>
      <c r="I16324" t="s">
        <v>30195</v>
      </c>
      <c r="J16324" t="s">
        <v>6630</v>
      </c>
      <c r="L16324" t="s">
        <v>6529</v>
      </c>
      <c r="M16324">
        <v>11509101</v>
      </c>
      <c r="N16324">
        <v>10434021</v>
      </c>
      <c r="O16324">
        <v>31067</v>
      </c>
      <c r="P16324" t="s">
        <v>6630</v>
      </c>
      <c r="Q16324" t="s">
        <v>6630</v>
      </c>
    </row>
    <row r="16325" spans="1:17" x14ac:dyDescent="0.35">
      <c r="A16325">
        <v>6394100607</v>
      </c>
      <c r="B16325" t="s">
        <v>6626</v>
      </c>
      <c r="C16325" t="s">
        <v>6356</v>
      </c>
      <c r="D16325">
        <v>200</v>
      </c>
      <c r="E16325" t="s">
        <v>6645</v>
      </c>
      <c r="F16325">
        <v>201</v>
      </c>
      <c r="G16325" t="s">
        <v>6638</v>
      </c>
      <c r="H16325">
        <v>415</v>
      </c>
      <c r="I16325" t="s">
        <v>30196</v>
      </c>
      <c r="J16325" t="s">
        <v>6630</v>
      </c>
      <c r="L16325" t="s">
        <v>6529</v>
      </c>
      <c r="M16325" t="s">
        <v>6630</v>
      </c>
      <c r="N16325" t="s">
        <v>6630</v>
      </c>
      <c r="O16325" t="s">
        <v>6630</v>
      </c>
      <c r="P16325" t="s">
        <v>30197</v>
      </c>
      <c r="Q16325" t="s">
        <v>6630</v>
      </c>
    </row>
    <row r="16326" spans="1:17" x14ac:dyDescent="0.35">
      <c r="A16326">
        <v>9411110644</v>
      </c>
      <c r="B16326" t="s">
        <v>6626</v>
      </c>
      <c r="C16326" t="s">
        <v>6356</v>
      </c>
      <c r="D16326">
        <v>200</v>
      </c>
      <c r="E16326" t="s">
        <v>6701</v>
      </c>
      <c r="F16326">
        <v>500</v>
      </c>
      <c r="G16326" t="s">
        <v>3270</v>
      </c>
      <c r="H16326">
        <v>59</v>
      </c>
      <c r="I16326" t="s">
        <v>30198</v>
      </c>
      <c r="J16326">
        <v>12026</v>
      </c>
      <c r="L16326" t="s">
        <v>6529</v>
      </c>
      <c r="M16326">
        <v>10121543</v>
      </c>
      <c r="N16326" t="s">
        <v>6630</v>
      </c>
      <c r="O16326">
        <v>28466</v>
      </c>
      <c r="P16326" t="s">
        <v>6630</v>
      </c>
      <c r="Q16326" t="s">
        <v>6630</v>
      </c>
    </row>
    <row r="16327" spans="1:17" x14ac:dyDescent="0.35">
      <c r="A16327">
        <v>6893001115</v>
      </c>
      <c r="B16327" t="s">
        <v>6626</v>
      </c>
      <c r="C16327" t="s">
        <v>8762</v>
      </c>
      <c r="D16327">
        <v>130</v>
      </c>
      <c r="E16327" t="s">
        <v>6628</v>
      </c>
      <c r="F16327" t="s">
        <v>6628</v>
      </c>
      <c r="G16327" t="s">
        <v>6628</v>
      </c>
      <c r="H16327" t="s">
        <v>6628</v>
      </c>
      <c r="I16327" t="s">
        <v>30199</v>
      </c>
      <c r="J16327" t="s">
        <v>6630</v>
      </c>
      <c r="L16327" t="s">
        <v>6529</v>
      </c>
      <c r="M16327" t="s">
        <v>6630</v>
      </c>
      <c r="N16327" t="s">
        <v>6630</v>
      </c>
      <c r="O16327" t="s">
        <v>6630</v>
      </c>
      <c r="P16327" t="s">
        <v>6630</v>
      </c>
      <c r="Q16327" t="s">
        <v>6630</v>
      </c>
    </row>
    <row r="16328" spans="1:17" x14ac:dyDescent="0.35">
      <c r="A16328">
        <v>9416113327</v>
      </c>
      <c r="B16328" t="s">
        <v>6626</v>
      </c>
      <c r="C16328" t="s">
        <v>6356</v>
      </c>
      <c r="D16328">
        <v>200</v>
      </c>
      <c r="E16328" t="s">
        <v>6645</v>
      </c>
      <c r="F16328">
        <v>201</v>
      </c>
      <c r="G16328" t="s">
        <v>6638</v>
      </c>
      <c r="H16328">
        <v>415</v>
      </c>
      <c r="I16328" t="s">
        <v>21282</v>
      </c>
      <c r="J16328">
        <v>20115</v>
      </c>
      <c r="L16328" t="s">
        <v>6529</v>
      </c>
      <c r="M16328">
        <v>10215363</v>
      </c>
      <c r="N16328">
        <v>10617231</v>
      </c>
      <c r="O16328" t="s">
        <v>6630</v>
      </c>
      <c r="P16328" t="s">
        <v>6630</v>
      </c>
      <c r="Q16328" t="s">
        <v>6630</v>
      </c>
    </row>
    <row r="16329" spans="1:17" x14ac:dyDescent="0.35">
      <c r="A16329">
        <v>80445664</v>
      </c>
      <c r="B16329" t="s">
        <v>6334</v>
      </c>
      <c r="C16329" t="s">
        <v>6766</v>
      </c>
      <c r="D16329">
        <v>120</v>
      </c>
      <c r="E16329" t="s">
        <v>6627</v>
      </c>
      <c r="F16329">
        <v>145</v>
      </c>
      <c r="G16329" t="s">
        <v>6627</v>
      </c>
      <c r="H16329">
        <v>15</v>
      </c>
      <c r="I16329" t="s">
        <v>30200</v>
      </c>
      <c r="J16329" t="s">
        <v>6630</v>
      </c>
      <c r="L16329" t="s">
        <v>6526</v>
      </c>
      <c r="M16329" t="s">
        <v>6630</v>
      </c>
      <c r="N16329" t="s">
        <v>6630</v>
      </c>
      <c r="O16329" t="s">
        <v>6630</v>
      </c>
      <c r="P16329" t="s">
        <v>6630</v>
      </c>
      <c r="Q16329" t="s">
        <v>6630</v>
      </c>
    </row>
    <row r="16330" spans="1:17" x14ac:dyDescent="0.35">
      <c r="A16330">
        <v>80672201</v>
      </c>
      <c r="B16330" t="s">
        <v>6334</v>
      </c>
      <c r="C16330" t="s">
        <v>6766</v>
      </c>
      <c r="D16330">
        <v>120</v>
      </c>
      <c r="E16330" t="s">
        <v>6627</v>
      </c>
      <c r="F16330">
        <v>145</v>
      </c>
      <c r="G16330" t="s">
        <v>6627</v>
      </c>
      <c r="H16330">
        <v>15</v>
      </c>
      <c r="I16330" t="s">
        <v>30201</v>
      </c>
      <c r="J16330" t="s">
        <v>6630</v>
      </c>
      <c r="L16330" t="s">
        <v>6526</v>
      </c>
      <c r="M16330" t="s">
        <v>6630</v>
      </c>
      <c r="N16330" t="s">
        <v>6630</v>
      </c>
      <c r="O16330" t="s">
        <v>6630</v>
      </c>
      <c r="P16330" t="s">
        <v>6630</v>
      </c>
      <c r="Q16330" t="s">
        <v>6630</v>
      </c>
    </row>
    <row r="16331" spans="1:17" x14ac:dyDescent="0.35">
      <c r="A16331">
        <v>6893010400</v>
      </c>
      <c r="B16331" t="s">
        <v>6626</v>
      </c>
      <c r="C16331" t="s">
        <v>8762</v>
      </c>
      <c r="D16331">
        <v>130</v>
      </c>
      <c r="E16331" t="s">
        <v>6628</v>
      </c>
      <c r="F16331" t="s">
        <v>6628</v>
      </c>
      <c r="G16331" t="s">
        <v>6628</v>
      </c>
      <c r="H16331" t="s">
        <v>6628</v>
      </c>
      <c r="I16331" t="s">
        <v>30202</v>
      </c>
      <c r="J16331" t="s">
        <v>6630</v>
      </c>
      <c r="L16331" t="s">
        <v>6529</v>
      </c>
      <c r="M16331" t="s">
        <v>6630</v>
      </c>
      <c r="N16331" t="s">
        <v>6630</v>
      </c>
      <c r="O16331" t="s">
        <v>6630</v>
      </c>
      <c r="P16331" t="s">
        <v>7615</v>
      </c>
      <c r="Q16331" t="s">
        <v>6630</v>
      </c>
    </row>
    <row r="16332" spans="1:17" x14ac:dyDescent="0.35">
      <c r="A16332">
        <v>9393013102</v>
      </c>
      <c r="B16332" t="s">
        <v>6626</v>
      </c>
      <c r="C16332" t="s">
        <v>8365</v>
      </c>
      <c r="D16332">
        <v>105</v>
      </c>
      <c r="E16332" t="s">
        <v>6628</v>
      </c>
      <c r="F16332" t="s">
        <v>6628</v>
      </c>
      <c r="G16332" t="s">
        <v>6628</v>
      </c>
      <c r="H16332" t="s">
        <v>6628</v>
      </c>
      <c r="I16332" t="s">
        <v>30203</v>
      </c>
      <c r="J16332" t="s">
        <v>6630</v>
      </c>
      <c r="L16332" t="s">
        <v>6529</v>
      </c>
      <c r="M16332" t="s">
        <v>6630</v>
      </c>
      <c r="N16332" t="s">
        <v>6630</v>
      </c>
      <c r="O16332" t="s">
        <v>6630</v>
      </c>
      <c r="P16332" t="s">
        <v>6830</v>
      </c>
      <c r="Q16332" t="s">
        <v>6630</v>
      </c>
    </row>
    <row r="16333" spans="1:17" x14ac:dyDescent="0.35">
      <c r="A16333">
        <v>80828501</v>
      </c>
      <c r="B16333" t="s">
        <v>6334</v>
      </c>
      <c r="C16333" t="s">
        <v>6766</v>
      </c>
      <c r="D16333">
        <v>120</v>
      </c>
      <c r="E16333" t="s">
        <v>6627</v>
      </c>
      <c r="F16333">
        <v>145</v>
      </c>
      <c r="G16333" t="s">
        <v>6627</v>
      </c>
      <c r="H16333">
        <v>15</v>
      </c>
      <c r="I16333" t="s">
        <v>30204</v>
      </c>
      <c r="J16333" t="s">
        <v>6630</v>
      </c>
      <c r="L16333" t="s">
        <v>6526</v>
      </c>
      <c r="M16333" t="s">
        <v>6630</v>
      </c>
      <c r="N16333" t="s">
        <v>6630</v>
      </c>
      <c r="O16333" t="s">
        <v>6630</v>
      </c>
      <c r="P16333" t="s">
        <v>6630</v>
      </c>
      <c r="Q16333" t="s">
        <v>6630</v>
      </c>
    </row>
    <row r="16334" spans="1:17" x14ac:dyDescent="0.35">
      <c r="A16334">
        <v>6302107147</v>
      </c>
      <c r="B16334" t="s">
        <v>6626</v>
      </c>
      <c r="C16334" t="s">
        <v>6356</v>
      </c>
      <c r="D16334">
        <v>200</v>
      </c>
      <c r="E16334" t="s">
        <v>6366</v>
      </c>
      <c r="F16334">
        <v>207</v>
      </c>
      <c r="G16334" t="s">
        <v>6662</v>
      </c>
      <c r="H16334">
        <v>720</v>
      </c>
      <c r="I16334" t="s">
        <v>30205</v>
      </c>
      <c r="J16334">
        <v>20800</v>
      </c>
      <c r="L16334" t="s">
        <v>6529</v>
      </c>
      <c r="M16334">
        <v>10506697</v>
      </c>
      <c r="N16334" t="s">
        <v>6630</v>
      </c>
      <c r="O16334" t="s">
        <v>14731</v>
      </c>
      <c r="P16334" t="s">
        <v>6670</v>
      </c>
      <c r="Q16334" t="s">
        <v>6630</v>
      </c>
    </row>
    <row r="16335" spans="1:17" x14ac:dyDescent="0.35">
      <c r="A16335">
        <v>9493100327</v>
      </c>
      <c r="B16335" t="s">
        <v>6626</v>
      </c>
      <c r="C16335" t="s">
        <v>6356</v>
      </c>
      <c r="D16335">
        <v>200</v>
      </c>
      <c r="E16335" t="s">
        <v>6645</v>
      </c>
      <c r="F16335">
        <v>201</v>
      </c>
      <c r="G16335" t="s">
        <v>7247</v>
      </c>
      <c r="H16335">
        <v>735</v>
      </c>
      <c r="I16335" t="s">
        <v>30206</v>
      </c>
      <c r="J16335" t="s">
        <v>6630</v>
      </c>
      <c r="L16335" t="s">
        <v>6529</v>
      </c>
      <c r="M16335" t="s">
        <v>6630</v>
      </c>
      <c r="N16335" t="s">
        <v>6630</v>
      </c>
      <c r="O16335" t="s">
        <v>6630</v>
      </c>
      <c r="P16335" t="s">
        <v>30207</v>
      </c>
      <c r="Q16335" t="s">
        <v>6630</v>
      </c>
    </row>
    <row r="16336" spans="1:17" x14ac:dyDescent="0.35">
      <c r="A16336">
        <v>3510110421</v>
      </c>
      <c r="B16336" t="s">
        <v>6626</v>
      </c>
      <c r="C16336" t="s">
        <v>6356</v>
      </c>
      <c r="D16336">
        <v>200</v>
      </c>
      <c r="E16336" t="s">
        <v>5245</v>
      </c>
      <c r="F16336">
        <v>202</v>
      </c>
      <c r="G16336" t="s">
        <v>5245</v>
      </c>
      <c r="H16336">
        <v>450</v>
      </c>
      <c r="I16336" t="s">
        <v>30208</v>
      </c>
      <c r="J16336">
        <v>20200</v>
      </c>
      <c r="L16336" t="s">
        <v>6529</v>
      </c>
      <c r="M16336">
        <v>12519150</v>
      </c>
      <c r="N16336" t="s">
        <v>6630</v>
      </c>
      <c r="O16336" t="s">
        <v>10104</v>
      </c>
      <c r="P16336" t="s">
        <v>6630</v>
      </c>
      <c r="Q16336" t="s">
        <v>6630</v>
      </c>
    </row>
    <row r="16337" spans="1:17" x14ac:dyDescent="0.35">
      <c r="A16337">
        <v>7993100378</v>
      </c>
      <c r="B16337" t="s">
        <v>6626</v>
      </c>
      <c r="C16337" t="s">
        <v>6356</v>
      </c>
      <c r="D16337">
        <v>200</v>
      </c>
      <c r="E16337" t="s">
        <v>488</v>
      </c>
      <c r="F16337">
        <v>203</v>
      </c>
      <c r="G16337" t="s">
        <v>6628</v>
      </c>
      <c r="H16337" t="s">
        <v>6628</v>
      </c>
      <c r="I16337" t="s">
        <v>30209</v>
      </c>
      <c r="J16337" t="s">
        <v>6630</v>
      </c>
      <c r="L16337" t="s">
        <v>6529</v>
      </c>
      <c r="M16337" t="s">
        <v>6630</v>
      </c>
      <c r="N16337" t="s">
        <v>6630</v>
      </c>
      <c r="O16337" t="s">
        <v>6630</v>
      </c>
      <c r="P16337" t="s">
        <v>6799</v>
      </c>
      <c r="Q16337" t="s">
        <v>6630</v>
      </c>
    </row>
    <row r="16338" spans="1:17" x14ac:dyDescent="0.35">
      <c r="A16338">
        <v>7994100503</v>
      </c>
      <c r="B16338" t="s">
        <v>6626</v>
      </c>
      <c r="C16338" t="s">
        <v>6356</v>
      </c>
      <c r="D16338">
        <v>200</v>
      </c>
      <c r="E16338" t="s">
        <v>5245</v>
      </c>
      <c r="F16338">
        <v>202</v>
      </c>
      <c r="G16338" t="s">
        <v>5245</v>
      </c>
      <c r="H16338">
        <v>450</v>
      </c>
      <c r="I16338" t="s">
        <v>30210</v>
      </c>
      <c r="J16338" t="s">
        <v>6630</v>
      </c>
      <c r="L16338" t="s">
        <v>6529</v>
      </c>
      <c r="M16338" t="s">
        <v>6630</v>
      </c>
      <c r="N16338" t="s">
        <v>6630</v>
      </c>
      <c r="O16338" t="s">
        <v>6630</v>
      </c>
      <c r="P16338" t="s">
        <v>30211</v>
      </c>
      <c r="Q16338" t="s">
        <v>6630</v>
      </c>
    </row>
    <row r="16339" spans="1:17" x14ac:dyDescent="0.35">
      <c r="A16339">
        <v>9408109635</v>
      </c>
      <c r="B16339" t="s">
        <v>6626</v>
      </c>
      <c r="C16339" t="s">
        <v>6356</v>
      </c>
      <c r="D16339">
        <v>200</v>
      </c>
      <c r="E16339" t="s">
        <v>6366</v>
      </c>
      <c r="F16339">
        <v>207</v>
      </c>
      <c r="G16339" t="s">
        <v>1357</v>
      </c>
      <c r="H16339">
        <v>745</v>
      </c>
      <c r="I16339" t="s">
        <v>30212</v>
      </c>
      <c r="J16339">
        <v>29002</v>
      </c>
      <c r="L16339" t="s">
        <v>6529</v>
      </c>
      <c r="M16339">
        <v>11309142</v>
      </c>
      <c r="N16339">
        <v>12821738</v>
      </c>
      <c r="O16339">
        <v>28738</v>
      </c>
      <c r="P16339" t="s">
        <v>6630</v>
      </c>
      <c r="Q16339" t="s">
        <v>6630</v>
      </c>
    </row>
    <row r="16340" spans="1:17" x14ac:dyDescent="0.35">
      <c r="A16340" t="s">
        <v>30213</v>
      </c>
      <c r="B16340" t="s">
        <v>6626</v>
      </c>
      <c r="C16340" t="s">
        <v>6628</v>
      </c>
      <c r="D16340" t="s">
        <v>6628</v>
      </c>
      <c r="E16340" t="s">
        <v>6628</v>
      </c>
      <c r="F16340" t="s">
        <v>6628</v>
      </c>
      <c r="G16340" t="s">
        <v>6628</v>
      </c>
      <c r="H16340" t="s">
        <v>6628</v>
      </c>
      <c r="I16340" t="s">
        <v>30214</v>
      </c>
      <c r="J16340" t="s">
        <v>6630</v>
      </c>
      <c r="L16340" t="s">
        <v>6529</v>
      </c>
      <c r="M16340" t="s">
        <v>6630</v>
      </c>
      <c r="N16340" t="s">
        <v>6630</v>
      </c>
      <c r="O16340" t="s">
        <v>6630</v>
      </c>
      <c r="P16340" t="s">
        <v>6630</v>
      </c>
      <c r="Q16340" t="s">
        <v>6630</v>
      </c>
    </row>
    <row r="16341" spans="1:17" x14ac:dyDescent="0.35">
      <c r="A16341">
        <v>80617011</v>
      </c>
      <c r="B16341" t="s">
        <v>6334</v>
      </c>
      <c r="C16341" t="s">
        <v>6766</v>
      </c>
      <c r="D16341">
        <v>120</v>
      </c>
      <c r="E16341" t="s">
        <v>6627</v>
      </c>
      <c r="F16341">
        <v>145</v>
      </c>
      <c r="G16341" t="s">
        <v>6627</v>
      </c>
      <c r="H16341">
        <v>15</v>
      </c>
      <c r="I16341" t="s">
        <v>30215</v>
      </c>
      <c r="J16341" t="s">
        <v>6630</v>
      </c>
      <c r="L16341" t="s">
        <v>6526</v>
      </c>
      <c r="M16341" t="s">
        <v>6630</v>
      </c>
      <c r="N16341" t="s">
        <v>6630</v>
      </c>
      <c r="O16341" t="s">
        <v>6630</v>
      </c>
      <c r="P16341" t="s">
        <v>6630</v>
      </c>
      <c r="Q16341" t="s">
        <v>6630</v>
      </c>
    </row>
    <row r="16342" spans="1:17" x14ac:dyDescent="0.35">
      <c r="A16342">
        <v>80095509</v>
      </c>
      <c r="B16342" t="s">
        <v>6334</v>
      </c>
      <c r="C16342" t="s">
        <v>6766</v>
      </c>
      <c r="D16342">
        <v>120</v>
      </c>
      <c r="E16342" t="s">
        <v>6627</v>
      </c>
      <c r="F16342">
        <v>145</v>
      </c>
      <c r="G16342" t="s">
        <v>6627</v>
      </c>
      <c r="H16342">
        <v>15</v>
      </c>
      <c r="I16342" t="s">
        <v>30216</v>
      </c>
      <c r="J16342" t="s">
        <v>6630</v>
      </c>
      <c r="L16342" t="s">
        <v>6526</v>
      </c>
      <c r="M16342" t="s">
        <v>6630</v>
      </c>
      <c r="N16342" t="s">
        <v>6630</v>
      </c>
      <c r="O16342" t="s">
        <v>6630</v>
      </c>
      <c r="P16342" t="s">
        <v>6630</v>
      </c>
      <c r="Q16342" t="s">
        <v>6630</v>
      </c>
    </row>
    <row r="16343" spans="1:17" x14ac:dyDescent="0.35">
      <c r="A16343">
        <v>9401106874</v>
      </c>
      <c r="B16343" t="s">
        <v>6626</v>
      </c>
      <c r="C16343" t="s">
        <v>6356</v>
      </c>
      <c r="D16343">
        <v>200</v>
      </c>
      <c r="E16343" t="s">
        <v>488</v>
      </c>
      <c r="F16343">
        <v>203</v>
      </c>
      <c r="G16343" t="s">
        <v>488</v>
      </c>
      <c r="H16343">
        <v>500</v>
      </c>
      <c r="I16343" t="s">
        <v>30217</v>
      </c>
      <c r="J16343" t="s">
        <v>6630</v>
      </c>
      <c r="L16343" t="s">
        <v>6529</v>
      </c>
      <c r="M16343" t="s">
        <v>6630</v>
      </c>
      <c r="N16343">
        <v>10389101</v>
      </c>
      <c r="O16343" t="s">
        <v>6630</v>
      </c>
      <c r="P16343" t="s">
        <v>30218</v>
      </c>
      <c r="Q16343" t="s">
        <v>6630</v>
      </c>
    </row>
    <row r="16344" spans="1:17" x14ac:dyDescent="0.35">
      <c r="A16344">
        <v>9416113715</v>
      </c>
      <c r="B16344" t="s">
        <v>6626</v>
      </c>
      <c r="C16344" t="s">
        <v>6356</v>
      </c>
      <c r="D16344">
        <v>200</v>
      </c>
      <c r="E16344" t="s">
        <v>6366</v>
      </c>
      <c r="F16344">
        <v>207</v>
      </c>
      <c r="G16344" t="s">
        <v>176</v>
      </c>
      <c r="H16344">
        <v>705</v>
      </c>
      <c r="I16344" t="s">
        <v>9941</v>
      </c>
      <c r="J16344">
        <v>20800</v>
      </c>
      <c r="L16344" t="s">
        <v>6529</v>
      </c>
      <c r="M16344">
        <v>10007373</v>
      </c>
      <c r="N16344">
        <v>10015181</v>
      </c>
      <c r="O16344" t="s">
        <v>6630</v>
      </c>
      <c r="P16344" t="s">
        <v>6630</v>
      </c>
      <c r="Q16344">
        <v>700</v>
      </c>
    </row>
    <row r="16345" spans="1:17" x14ac:dyDescent="0.35">
      <c r="A16345">
        <v>80100533</v>
      </c>
      <c r="B16345" t="s">
        <v>6334</v>
      </c>
      <c r="C16345" t="s">
        <v>6766</v>
      </c>
      <c r="D16345">
        <v>120</v>
      </c>
      <c r="E16345" t="s">
        <v>6627</v>
      </c>
      <c r="F16345">
        <v>145</v>
      </c>
      <c r="G16345" t="s">
        <v>6627</v>
      </c>
      <c r="H16345">
        <v>15</v>
      </c>
      <c r="I16345" t="s">
        <v>30219</v>
      </c>
      <c r="J16345" t="s">
        <v>6630</v>
      </c>
      <c r="L16345" t="s">
        <v>6526</v>
      </c>
      <c r="M16345" t="s">
        <v>6630</v>
      </c>
      <c r="N16345" t="s">
        <v>6630</v>
      </c>
      <c r="O16345" t="s">
        <v>6630</v>
      </c>
      <c r="P16345" t="s">
        <v>6630</v>
      </c>
      <c r="Q16345" t="s">
        <v>6630</v>
      </c>
    </row>
    <row r="16346" spans="1:17" x14ac:dyDescent="0.35">
      <c r="A16346">
        <v>9493010207</v>
      </c>
      <c r="B16346" t="s">
        <v>6626</v>
      </c>
      <c r="C16346" t="s">
        <v>8762</v>
      </c>
      <c r="D16346">
        <v>130</v>
      </c>
      <c r="E16346" t="s">
        <v>6628</v>
      </c>
      <c r="F16346" t="s">
        <v>6628</v>
      </c>
      <c r="G16346" t="s">
        <v>7005</v>
      </c>
      <c r="H16346">
        <v>740</v>
      </c>
      <c r="I16346" t="s">
        <v>30220</v>
      </c>
      <c r="J16346" t="s">
        <v>6630</v>
      </c>
      <c r="L16346" t="s">
        <v>6529</v>
      </c>
      <c r="M16346" t="s">
        <v>6630</v>
      </c>
      <c r="N16346" t="s">
        <v>6630</v>
      </c>
      <c r="O16346" t="s">
        <v>6630</v>
      </c>
      <c r="P16346" t="s">
        <v>24579</v>
      </c>
      <c r="Q16346" t="s">
        <v>6630</v>
      </c>
    </row>
    <row r="16347" spans="1:17" x14ac:dyDescent="0.35">
      <c r="A16347">
        <v>80155004</v>
      </c>
      <c r="B16347" t="s">
        <v>6334</v>
      </c>
      <c r="C16347" t="s">
        <v>6766</v>
      </c>
      <c r="D16347">
        <v>120</v>
      </c>
      <c r="E16347" t="s">
        <v>6627</v>
      </c>
      <c r="F16347">
        <v>145</v>
      </c>
      <c r="G16347" t="s">
        <v>6627</v>
      </c>
      <c r="H16347">
        <v>15</v>
      </c>
      <c r="I16347" t="s">
        <v>30221</v>
      </c>
      <c r="J16347" t="s">
        <v>6630</v>
      </c>
      <c r="L16347" t="s">
        <v>6526</v>
      </c>
      <c r="M16347" t="s">
        <v>6630</v>
      </c>
      <c r="N16347" t="s">
        <v>6630</v>
      </c>
      <c r="O16347" t="s">
        <v>6630</v>
      </c>
      <c r="P16347" t="s">
        <v>6630</v>
      </c>
      <c r="Q16347" t="s">
        <v>6630</v>
      </c>
    </row>
    <row r="16348" spans="1:17" x14ac:dyDescent="0.35">
      <c r="A16348">
        <v>9407109134</v>
      </c>
      <c r="B16348" t="s">
        <v>6626</v>
      </c>
      <c r="C16348" t="s">
        <v>6335</v>
      </c>
      <c r="D16348">
        <v>150</v>
      </c>
      <c r="E16348" t="s">
        <v>6335</v>
      </c>
      <c r="F16348">
        <v>205</v>
      </c>
      <c r="G16348" t="s">
        <v>7000</v>
      </c>
      <c r="H16348">
        <v>600</v>
      </c>
      <c r="I16348" t="s">
        <v>30222</v>
      </c>
      <c r="J16348">
        <v>20520</v>
      </c>
      <c r="L16348" t="s">
        <v>6529</v>
      </c>
      <c r="M16348">
        <v>10254080</v>
      </c>
      <c r="N16348">
        <v>10632634</v>
      </c>
      <c r="O16348">
        <v>29084</v>
      </c>
      <c r="P16348" t="s">
        <v>6630</v>
      </c>
      <c r="Q16348" t="s">
        <v>6630</v>
      </c>
    </row>
    <row r="16349" spans="1:17" x14ac:dyDescent="0.35">
      <c r="A16349">
        <v>9425117020</v>
      </c>
      <c r="B16349" t="s">
        <v>6334</v>
      </c>
      <c r="C16349" t="s">
        <v>6356</v>
      </c>
      <c r="D16349">
        <v>200</v>
      </c>
      <c r="E16349" t="s">
        <v>6366</v>
      </c>
      <c r="F16349">
        <v>207</v>
      </c>
      <c r="G16349" t="s">
        <v>176</v>
      </c>
      <c r="H16349">
        <v>705</v>
      </c>
      <c r="I16349" t="s">
        <v>30223</v>
      </c>
      <c r="J16349">
        <v>20800</v>
      </c>
      <c r="L16349" t="s">
        <v>6529</v>
      </c>
      <c r="M16349">
        <v>13133072</v>
      </c>
      <c r="N16349">
        <v>10039940</v>
      </c>
      <c r="O16349" t="s">
        <v>6630</v>
      </c>
      <c r="P16349" t="s">
        <v>6630</v>
      </c>
      <c r="Q16349">
        <v>700</v>
      </c>
    </row>
    <row r="16350" spans="1:17" x14ac:dyDescent="0.35">
      <c r="A16350">
        <v>3505108471</v>
      </c>
      <c r="B16350" t="s">
        <v>6626</v>
      </c>
      <c r="C16350" t="s">
        <v>6356</v>
      </c>
      <c r="D16350">
        <v>200</v>
      </c>
      <c r="E16350" t="s">
        <v>5245</v>
      </c>
      <c r="F16350">
        <v>202</v>
      </c>
      <c r="G16350" t="s">
        <v>5245</v>
      </c>
      <c r="H16350">
        <v>450</v>
      </c>
      <c r="I16350" t="s">
        <v>30224</v>
      </c>
      <c r="J16350">
        <v>20207</v>
      </c>
      <c r="L16350" t="s">
        <v>6529</v>
      </c>
      <c r="M16350">
        <v>11940031</v>
      </c>
      <c r="N16350" t="s">
        <v>6630</v>
      </c>
      <c r="O16350" t="s">
        <v>6630</v>
      </c>
      <c r="P16350" t="s">
        <v>30225</v>
      </c>
      <c r="Q16350" t="s">
        <v>6630</v>
      </c>
    </row>
    <row r="16351" spans="1:17" x14ac:dyDescent="0.35">
      <c r="A16351">
        <v>13550</v>
      </c>
      <c r="B16351" t="s">
        <v>6626</v>
      </c>
      <c r="C16351" t="s">
        <v>6356</v>
      </c>
      <c r="D16351">
        <v>200</v>
      </c>
      <c r="E16351" t="s">
        <v>6357</v>
      </c>
      <c r="F16351">
        <v>209</v>
      </c>
      <c r="G16351" t="s">
        <v>6726</v>
      </c>
      <c r="H16351">
        <v>315</v>
      </c>
      <c r="I16351" t="s">
        <v>30226</v>
      </c>
      <c r="J16351">
        <v>13500</v>
      </c>
      <c r="L16351" t="s">
        <v>6526</v>
      </c>
      <c r="M16351">
        <v>10078733</v>
      </c>
      <c r="N16351" t="s">
        <v>6630</v>
      </c>
      <c r="O16351" t="s">
        <v>28304</v>
      </c>
      <c r="P16351" t="s">
        <v>6630</v>
      </c>
      <c r="Q16351" t="s">
        <v>6630</v>
      </c>
    </row>
    <row r="16352" spans="1:17" x14ac:dyDescent="0.35">
      <c r="A16352">
        <v>80727902</v>
      </c>
      <c r="B16352" t="s">
        <v>6334</v>
      </c>
      <c r="C16352" t="s">
        <v>6766</v>
      </c>
      <c r="D16352">
        <v>120</v>
      </c>
      <c r="E16352" t="s">
        <v>6627</v>
      </c>
      <c r="F16352">
        <v>145</v>
      </c>
      <c r="G16352" t="s">
        <v>6627</v>
      </c>
      <c r="H16352">
        <v>15</v>
      </c>
      <c r="I16352" t="s">
        <v>30227</v>
      </c>
      <c r="J16352" t="s">
        <v>6630</v>
      </c>
      <c r="L16352" t="s">
        <v>6526</v>
      </c>
      <c r="M16352" t="s">
        <v>6630</v>
      </c>
      <c r="N16352" t="s">
        <v>6630</v>
      </c>
      <c r="O16352" t="s">
        <v>6630</v>
      </c>
      <c r="P16352" t="s">
        <v>6630</v>
      </c>
      <c r="Q16352" t="s">
        <v>6630</v>
      </c>
    </row>
    <row r="16353" spans="1:17" x14ac:dyDescent="0.35">
      <c r="A16353" t="s">
        <v>30228</v>
      </c>
      <c r="B16353" t="s">
        <v>6626</v>
      </c>
      <c r="C16353" t="s">
        <v>6628</v>
      </c>
      <c r="D16353" t="s">
        <v>6628</v>
      </c>
      <c r="E16353" t="s">
        <v>6628</v>
      </c>
      <c r="F16353" t="s">
        <v>6628</v>
      </c>
      <c r="G16353" t="s">
        <v>6628</v>
      </c>
      <c r="H16353" t="s">
        <v>6628</v>
      </c>
      <c r="I16353" t="s">
        <v>30229</v>
      </c>
      <c r="J16353" t="s">
        <v>6630</v>
      </c>
      <c r="L16353" t="s">
        <v>6526</v>
      </c>
      <c r="M16353">
        <v>10007319</v>
      </c>
      <c r="N16353" t="s">
        <v>6630</v>
      </c>
      <c r="O16353" t="s">
        <v>6630</v>
      </c>
      <c r="P16353" t="s">
        <v>6630</v>
      </c>
      <c r="Q16353" t="s">
        <v>6630</v>
      </c>
    </row>
    <row r="16354" spans="1:17" x14ac:dyDescent="0.35">
      <c r="A16354">
        <v>9411110619</v>
      </c>
      <c r="B16354" t="s">
        <v>6626</v>
      </c>
      <c r="C16354" t="s">
        <v>6356</v>
      </c>
      <c r="D16354">
        <v>200</v>
      </c>
      <c r="E16354" t="s">
        <v>6366</v>
      </c>
      <c r="F16354">
        <v>207</v>
      </c>
      <c r="G16354" t="s">
        <v>6638</v>
      </c>
      <c r="H16354">
        <v>415</v>
      </c>
      <c r="I16354" t="s">
        <v>19095</v>
      </c>
      <c r="J16354">
        <v>20115</v>
      </c>
      <c r="L16354" t="s">
        <v>6529</v>
      </c>
      <c r="M16354">
        <v>11868817</v>
      </c>
      <c r="N16354">
        <v>11367633</v>
      </c>
      <c r="O16354" t="s">
        <v>30230</v>
      </c>
      <c r="P16354" t="s">
        <v>6630</v>
      </c>
      <c r="Q16354" t="s">
        <v>6630</v>
      </c>
    </row>
    <row r="16355" spans="1:17" x14ac:dyDescent="0.35">
      <c r="A16355">
        <v>80797604</v>
      </c>
      <c r="B16355" t="s">
        <v>6334</v>
      </c>
      <c r="C16355" t="s">
        <v>6766</v>
      </c>
      <c r="D16355">
        <v>120</v>
      </c>
      <c r="E16355" t="s">
        <v>6627</v>
      </c>
      <c r="F16355">
        <v>145</v>
      </c>
      <c r="G16355" t="s">
        <v>6627</v>
      </c>
      <c r="H16355">
        <v>15</v>
      </c>
      <c r="I16355" t="s">
        <v>30231</v>
      </c>
      <c r="J16355" t="s">
        <v>6630</v>
      </c>
      <c r="L16355" t="s">
        <v>6526</v>
      </c>
      <c r="M16355" t="s">
        <v>6630</v>
      </c>
      <c r="N16355" t="s">
        <v>6630</v>
      </c>
      <c r="O16355" t="s">
        <v>6630</v>
      </c>
      <c r="P16355" t="s">
        <v>6630</v>
      </c>
      <c r="Q16355" t="s">
        <v>6630</v>
      </c>
    </row>
    <row r="16356" spans="1:17" x14ac:dyDescent="0.35">
      <c r="A16356">
        <v>9494010707</v>
      </c>
      <c r="B16356" t="s">
        <v>6626</v>
      </c>
      <c r="C16356" t="s">
        <v>6540</v>
      </c>
      <c r="D16356">
        <v>131</v>
      </c>
      <c r="E16356" t="s">
        <v>6645</v>
      </c>
      <c r="F16356">
        <v>201</v>
      </c>
      <c r="G16356" t="s">
        <v>6657</v>
      </c>
      <c r="H16356">
        <v>420</v>
      </c>
      <c r="I16356" t="s">
        <v>30232</v>
      </c>
      <c r="J16356" t="s">
        <v>6630</v>
      </c>
      <c r="L16356" t="s">
        <v>6529</v>
      </c>
      <c r="M16356" t="s">
        <v>6630</v>
      </c>
      <c r="N16356" t="s">
        <v>6630</v>
      </c>
      <c r="O16356" t="s">
        <v>6630</v>
      </c>
      <c r="P16356" t="s">
        <v>30233</v>
      </c>
      <c r="Q16356" t="s">
        <v>6630</v>
      </c>
    </row>
    <row r="16357" spans="1:17" x14ac:dyDescent="0.35">
      <c r="A16357">
        <v>6397105273</v>
      </c>
      <c r="B16357" t="s">
        <v>6626</v>
      </c>
      <c r="C16357" t="s">
        <v>6356</v>
      </c>
      <c r="D16357">
        <v>200</v>
      </c>
      <c r="E16357" t="s">
        <v>6366</v>
      </c>
      <c r="F16357">
        <v>207</v>
      </c>
      <c r="G16357" t="s">
        <v>6662</v>
      </c>
      <c r="H16357">
        <v>720</v>
      </c>
      <c r="I16357" t="s">
        <v>30234</v>
      </c>
      <c r="J16357">
        <v>20800</v>
      </c>
      <c r="L16357" t="s">
        <v>6529</v>
      </c>
      <c r="M16357" t="s">
        <v>6630</v>
      </c>
      <c r="N16357">
        <v>10007319</v>
      </c>
      <c r="O16357" t="s">
        <v>6902</v>
      </c>
      <c r="P16357" t="s">
        <v>6830</v>
      </c>
      <c r="Q16357" t="s">
        <v>6630</v>
      </c>
    </row>
    <row r="16358" spans="1:17" x14ac:dyDescent="0.35">
      <c r="A16358">
        <v>9419115107</v>
      </c>
      <c r="B16358" t="s">
        <v>6626</v>
      </c>
      <c r="C16358" t="s">
        <v>6356</v>
      </c>
      <c r="D16358">
        <v>200</v>
      </c>
      <c r="E16358" t="s">
        <v>6366</v>
      </c>
      <c r="F16358">
        <v>207</v>
      </c>
      <c r="G16358" t="s">
        <v>176</v>
      </c>
      <c r="H16358">
        <v>705</v>
      </c>
      <c r="I16358" t="s">
        <v>30235</v>
      </c>
      <c r="J16358">
        <v>20800</v>
      </c>
      <c r="L16358" t="s">
        <v>6529</v>
      </c>
      <c r="M16358">
        <v>13194529</v>
      </c>
      <c r="N16358">
        <v>10014731</v>
      </c>
      <c r="O16358" t="s">
        <v>6630</v>
      </c>
      <c r="P16358" t="s">
        <v>6630</v>
      </c>
      <c r="Q16358">
        <v>700</v>
      </c>
    </row>
    <row r="16359" spans="1:17" x14ac:dyDescent="0.35">
      <c r="A16359">
        <v>9413111793</v>
      </c>
      <c r="B16359" t="s">
        <v>6626</v>
      </c>
      <c r="C16359" t="s">
        <v>6356</v>
      </c>
      <c r="D16359">
        <v>200</v>
      </c>
      <c r="E16359" t="s">
        <v>6366</v>
      </c>
      <c r="F16359">
        <v>207</v>
      </c>
      <c r="G16359" t="s">
        <v>176</v>
      </c>
      <c r="H16359">
        <v>705</v>
      </c>
      <c r="I16359" t="s">
        <v>30236</v>
      </c>
      <c r="J16359">
        <v>20800</v>
      </c>
      <c r="L16359" t="s">
        <v>6529</v>
      </c>
      <c r="M16359">
        <v>10014731</v>
      </c>
      <c r="N16359">
        <v>13194529</v>
      </c>
      <c r="O16359" t="s">
        <v>6630</v>
      </c>
      <c r="P16359" t="s">
        <v>6630</v>
      </c>
      <c r="Q16359">
        <v>700</v>
      </c>
    </row>
    <row r="16360" spans="1:17" x14ac:dyDescent="0.35">
      <c r="A16360">
        <v>8703107707</v>
      </c>
      <c r="B16360" t="s">
        <v>6626</v>
      </c>
      <c r="C16360" t="s">
        <v>6356</v>
      </c>
      <c r="D16360">
        <v>200</v>
      </c>
      <c r="E16360" t="s">
        <v>6701</v>
      </c>
      <c r="F16360">
        <v>500</v>
      </c>
      <c r="G16360" t="s">
        <v>7639</v>
      </c>
      <c r="H16360">
        <v>63</v>
      </c>
      <c r="I16360" t="s">
        <v>30237</v>
      </c>
      <c r="J16360">
        <v>12029</v>
      </c>
      <c r="L16360" t="s">
        <v>6529</v>
      </c>
      <c r="M16360">
        <v>10571827</v>
      </c>
      <c r="N16360">
        <v>10297741</v>
      </c>
      <c r="O16360" t="s">
        <v>7095</v>
      </c>
      <c r="P16360" t="s">
        <v>30238</v>
      </c>
      <c r="Q16360">
        <v>100</v>
      </c>
    </row>
    <row r="16361" spans="1:17" x14ac:dyDescent="0.35">
      <c r="A16361">
        <v>3519115061</v>
      </c>
      <c r="B16361" t="s">
        <v>6626</v>
      </c>
      <c r="C16361" t="s">
        <v>6356</v>
      </c>
      <c r="D16361">
        <v>200</v>
      </c>
      <c r="E16361" t="s">
        <v>5245</v>
      </c>
      <c r="F16361">
        <v>202</v>
      </c>
      <c r="G16361" t="s">
        <v>5245</v>
      </c>
      <c r="H16361">
        <v>450</v>
      </c>
      <c r="I16361" t="s">
        <v>30239</v>
      </c>
      <c r="J16361">
        <v>20200</v>
      </c>
      <c r="L16361" t="s">
        <v>6529</v>
      </c>
      <c r="M16361">
        <v>12159684</v>
      </c>
      <c r="N16361">
        <v>14452593</v>
      </c>
      <c r="O16361" s="3">
        <v>3.3099331013310301E+24</v>
      </c>
      <c r="P16361" t="s">
        <v>6630</v>
      </c>
      <c r="Q16361" t="s">
        <v>6630</v>
      </c>
    </row>
    <row r="16362" spans="1:17" x14ac:dyDescent="0.35">
      <c r="A16362">
        <v>9415112974</v>
      </c>
      <c r="B16362" t="s">
        <v>6626</v>
      </c>
      <c r="C16362" t="s">
        <v>7114</v>
      </c>
      <c r="D16362">
        <v>115</v>
      </c>
      <c r="E16362" t="s">
        <v>7114</v>
      </c>
      <c r="F16362">
        <v>115</v>
      </c>
      <c r="G16362" t="s">
        <v>4019</v>
      </c>
      <c r="H16362">
        <v>20</v>
      </c>
      <c r="I16362" t="s">
        <v>8205</v>
      </c>
      <c r="J16362">
        <v>11510</v>
      </c>
      <c r="L16362" t="s">
        <v>6529</v>
      </c>
      <c r="M16362">
        <v>10118002</v>
      </c>
      <c r="N16362">
        <v>10220242</v>
      </c>
      <c r="O16362" t="s">
        <v>30240</v>
      </c>
      <c r="P16362" t="s">
        <v>6630</v>
      </c>
      <c r="Q16362" t="s">
        <v>6630</v>
      </c>
    </row>
    <row r="16363" spans="1:17" x14ac:dyDescent="0.35">
      <c r="A16363">
        <v>9416113484</v>
      </c>
      <c r="B16363" t="s">
        <v>6626</v>
      </c>
      <c r="C16363" t="s">
        <v>6356</v>
      </c>
      <c r="D16363">
        <v>200</v>
      </c>
      <c r="E16363" t="s">
        <v>6645</v>
      </c>
      <c r="F16363">
        <v>201</v>
      </c>
      <c r="G16363" t="s">
        <v>6638</v>
      </c>
      <c r="H16363">
        <v>415</v>
      </c>
      <c r="I16363" t="s">
        <v>11627</v>
      </c>
      <c r="J16363">
        <v>20115</v>
      </c>
      <c r="L16363" t="s">
        <v>6529</v>
      </c>
      <c r="M16363">
        <v>12628170</v>
      </c>
      <c r="N16363">
        <v>12962557</v>
      </c>
      <c r="O16363" t="s">
        <v>6630</v>
      </c>
      <c r="P16363" t="s">
        <v>6630</v>
      </c>
      <c r="Q16363" t="s">
        <v>6630</v>
      </c>
    </row>
    <row r="16364" spans="1:17" x14ac:dyDescent="0.35">
      <c r="A16364">
        <v>6394100132</v>
      </c>
      <c r="B16364" t="s">
        <v>6626</v>
      </c>
      <c r="C16364" t="s">
        <v>6356</v>
      </c>
      <c r="D16364">
        <v>200</v>
      </c>
      <c r="E16364" t="s">
        <v>6366</v>
      </c>
      <c r="F16364">
        <v>207</v>
      </c>
      <c r="G16364" t="s">
        <v>3774</v>
      </c>
      <c r="H16364">
        <v>100</v>
      </c>
      <c r="I16364" t="s">
        <v>30241</v>
      </c>
      <c r="J16364" t="s">
        <v>6630</v>
      </c>
      <c r="L16364" t="s">
        <v>6529</v>
      </c>
      <c r="M16364" t="s">
        <v>6630</v>
      </c>
      <c r="N16364" t="s">
        <v>6630</v>
      </c>
      <c r="O16364" t="s">
        <v>6630</v>
      </c>
      <c r="P16364" t="s">
        <v>6799</v>
      </c>
      <c r="Q16364" t="s">
        <v>6630</v>
      </c>
    </row>
    <row r="16365" spans="1:17" x14ac:dyDescent="0.35">
      <c r="A16365">
        <v>9506108770</v>
      </c>
      <c r="B16365" t="s">
        <v>6626</v>
      </c>
      <c r="C16365" t="s">
        <v>6356</v>
      </c>
      <c r="D16365">
        <v>200</v>
      </c>
      <c r="E16365" t="s">
        <v>6701</v>
      </c>
      <c r="F16365">
        <v>500</v>
      </c>
      <c r="G16365" t="s">
        <v>7166</v>
      </c>
      <c r="H16365">
        <v>61</v>
      </c>
      <c r="I16365" t="s">
        <v>30242</v>
      </c>
      <c r="J16365">
        <v>12028</v>
      </c>
      <c r="L16365" t="s">
        <v>6529</v>
      </c>
      <c r="M16365">
        <v>10793374</v>
      </c>
      <c r="N16365" t="s">
        <v>6630</v>
      </c>
      <c r="O16365" t="s">
        <v>6630</v>
      </c>
      <c r="P16365" t="s">
        <v>30243</v>
      </c>
      <c r="Q16365" t="s">
        <v>6630</v>
      </c>
    </row>
    <row r="16366" spans="1:17" x14ac:dyDescent="0.35">
      <c r="A16366" t="s">
        <v>30244</v>
      </c>
      <c r="B16366" t="s">
        <v>6626</v>
      </c>
      <c r="C16366" t="s">
        <v>6628</v>
      </c>
      <c r="D16366" t="s">
        <v>6628</v>
      </c>
      <c r="E16366" t="s">
        <v>6628</v>
      </c>
      <c r="F16366" t="s">
        <v>6628</v>
      </c>
      <c r="G16366" t="s">
        <v>6628</v>
      </c>
      <c r="H16366" t="s">
        <v>6628</v>
      </c>
      <c r="I16366" t="s">
        <v>30245</v>
      </c>
      <c r="J16366" t="s">
        <v>6630</v>
      </c>
      <c r="L16366" t="s">
        <v>6526</v>
      </c>
      <c r="M16366">
        <v>10007319</v>
      </c>
      <c r="N16366" t="s">
        <v>6630</v>
      </c>
      <c r="O16366" t="s">
        <v>6630</v>
      </c>
      <c r="P16366" t="s">
        <v>6630</v>
      </c>
      <c r="Q16366" t="s">
        <v>6630</v>
      </c>
    </row>
    <row r="16367" spans="1:17" x14ac:dyDescent="0.35">
      <c r="A16367">
        <v>80080005</v>
      </c>
      <c r="B16367" t="s">
        <v>6334</v>
      </c>
      <c r="C16367" t="s">
        <v>6766</v>
      </c>
      <c r="D16367">
        <v>120</v>
      </c>
      <c r="E16367" t="s">
        <v>6627</v>
      </c>
      <c r="F16367">
        <v>145</v>
      </c>
      <c r="G16367" t="s">
        <v>6627</v>
      </c>
      <c r="H16367">
        <v>15</v>
      </c>
      <c r="I16367" t="s">
        <v>30246</v>
      </c>
      <c r="J16367" t="s">
        <v>6630</v>
      </c>
      <c r="L16367" t="s">
        <v>6526</v>
      </c>
      <c r="M16367" t="s">
        <v>6630</v>
      </c>
      <c r="N16367" t="s">
        <v>6630</v>
      </c>
      <c r="O16367" t="s">
        <v>6630</v>
      </c>
      <c r="P16367" t="s">
        <v>6630</v>
      </c>
      <c r="Q16367" t="s">
        <v>6630</v>
      </c>
    </row>
    <row r="16368" spans="1:17" x14ac:dyDescent="0.35">
      <c r="A16368">
        <v>8799106335</v>
      </c>
      <c r="B16368" t="s">
        <v>6626</v>
      </c>
      <c r="C16368" t="s">
        <v>6356</v>
      </c>
      <c r="D16368">
        <v>200</v>
      </c>
      <c r="E16368" t="s">
        <v>6645</v>
      </c>
      <c r="F16368">
        <v>201</v>
      </c>
      <c r="G16368" t="s">
        <v>6775</v>
      </c>
      <c r="H16368">
        <v>445</v>
      </c>
      <c r="I16368" t="s">
        <v>30247</v>
      </c>
      <c r="J16368" t="s">
        <v>6630</v>
      </c>
      <c r="L16368" t="s">
        <v>6529</v>
      </c>
      <c r="M16368">
        <v>10411241</v>
      </c>
      <c r="N16368">
        <v>10137300</v>
      </c>
      <c r="O16368" t="s">
        <v>6630</v>
      </c>
      <c r="P16368" t="s">
        <v>30248</v>
      </c>
      <c r="Q16368" t="s">
        <v>6630</v>
      </c>
    </row>
    <row r="16369" spans="1:17" x14ac:dyDescent="0.35">
      <c r="A16369">
        <v>9413111814</v>
      </c>
      <c r="B16369" t="s">
        <v>6626</v>
      </c>
      <c r="C16369" t="s">
        <v>6356</v>
      </c>
      <c r="D16369">
        <v>200</v>
      </c>
      <c r="E16369" t="s">
        <v>6645</v>
      </c>
      <c r="F16369">
        <v>201</v>
      </c>
      <c r="G16369" t="s">
        <v>6638</v>
      </c>
      <c r="H16369">
        <v>415</v>
      </c>
      <c r="I16369" t="s">
        <v>20967</v>
      </c>
      <c r="J16369">
        <v>20115</v>
      </c>
      <c r="L16369" t="s">
        <v>6529</v>
      </c>
      <c r="M16369">
        <v>12620805</v>
      </c>
      <c r="N16369">
        <v>11784138</v>
      </c>
      <c r="O16369">
        <v>30162</v>
      </c>
      <c r="P16369" t="s">
        <v>6630</v>
      </c>
      <c r="Q16369" t="s">
        <v>6630</v>
      </c>
    </row>
    <row r="16370" spans="1:17" x14ac:dyDescent="0.35">
      <c r="A16370">
        <v>9603108005</v>
      </c>
      <c r="B16370" t="s">
        <v>6626</v>
      </c>
      <c r="C16370" t="s">
        <v>6356</v>
      </c>
      <c r="D16370">
        <v>200</v>
      </c>
      <c r="E16370" t="s">
        <v>6645</v>
      </c>
      <c r="F16370">
        <v>201</v>
      </c>
      <c r="G16370" t="s">
        <v>6786</v>
      </c>
      <c r="H16370">
        <v>440</v>
      </c>
      <c r="I16370" t="s">
        <v>30249</v>
      </c>
      <c r="J16370" t="s">
        <v>6630</v>
      </c>
      <c r="L16370" t="s">
        <v>6529</v>
      </c>
      <c r="M16370" t="s">
        <v>6630</v>
      </c>
      <c r="N16370">
        <v>10565232</v>
      </c>
      <c r="O16370" t="s">
        <v>30250</v>
      </c>
      <c r="P16370" t="s">
        <v>6765</v>
      </c>
      <c r="Q16370">
        <v>300</v>
      </c>
    </row>
    <row r="16371" spans="1:17" x14ac:dyDescent="0.35">
      <c r="A16371">
        <v>80031302</v>
      </c>
      <c r="B16371" t="s">
        <v>6334</v>
      </c>
      <c r="C16371" t="s">
        <v>6766</v>
      </c>
      <c r="D16371">
        <v>120</v>
      </c>
      <c r="E16371" t="s">
        <v>6627</v>
      </c>
      <c r="F16371">
        <v>145</v>
      </c>
      <c r="G16371" t="s">
        <v>6627</v>
      </c>
      <c r="H16371">
        <v>15</v>
      </c>
      <c r="I16371" t="s">
        <v>30251</v>
      </c>
      <c r="J16371" t="s">
        <v>6630</v>
      </c>
      <c r="L16371" t="s">
        <v>6526</v>
      </c>
      <c r="M16371" t="s">
        <v>6630</v>
      </c>
      <c r="N16371" t="s">
        <v>6630</v>
      </c>
      <c r="O16371" t="s">
        <v>6630</v>
      </c>
      <c r="P16371" t="s">
        <v>6630</v>
      </c>
      <c r="Q16371" t="s">
        <v>6630</v>
      </c>
    </row>
    <row r="16372" spans="1:17" x14ac:dyDescent="0.35">
      <c r="A16372">
        <v>9413111582</v>
      </c>
      <c r="B16372" t="s">
        <v>6626</v>
      </c>
      <c r="C16372" t="s">
        <v>6356</v>
      </c>
      <c r="D16372">
        <v>200</v>
      </c>
      <c r="E16372" t="s">
        <v>6645</v>
      </c>
      <c r="F16372">
        <v>201</v>
      </c>
      <c r="G16372" t="s">
        <v>6638</v>
      </c>
      <c r="H16372">
        <v>415</v>
      </c>
      <c r="I16372" t="s">
        <v>30252</v>
      </c>
      <c r="J16372">
        <v>20115</v>
      </c>
      <c r="L16372" t="s">
        <v>6529</v>
      </c>
      <c r="M16372">
        <v>13161292</v>
      </c>
      <c r="N16372">
        <v>12962557</v>
      </c>
      <c r="O16372">
        <v>30064</v>
      </c>
      <c r="P16372" t="s">
        <v>6630</v>
      </c>
      <c r="Q16372" t="s">
        <v>6630</v>
      </c>
    </row>
    <row r="16373" spans="1:17" x14ac:dyDescent="0.35">
      <c r="A16373">
        <v>9409109905</v>
      </c>
      <c r="B16373" t="s">
        <v>6626</v>
      </c>
      <c r="C16373" t="s">
        <v>6356</v>
      </c>
      <c r="D16373">
        <v>200</v>
      </c>
      <c r="E16373" t="s">
        <v>6645</v>
      </c>
      <c r="F16373">
        <v>201</v>
      </c>
      <c r="G16373" t="s">
        <v>6638</v>
      </c>
      <c r="H16373">
        <v>415</v>
      </c>
      <c r="I16373" t="s">
        <v>30253</v>
      </c>
      <c r="J16373">
        <v>20115</v>
      </c>
      <c r="L16373" t="s">
        <v>6529</v>
      </c>
      <c r="M16373">
        <v>10522988</v>
      </c>
      <c r="N16373">
        <v>11757105</v>
      </c>
      <c r="O16373" t="s">
        <v>30254</v>
      </c>
      <c r="P16373" t="s">
        <v>6630</v>
      </c>
      <c r="Q16373" t="s">
        <v>6630</v>
      </c>
    </row>
    <row r="16374" spans="1:17" x14ac:dyDescent="0.35">
      <c r="A16374">
        <v>9410110084</v>
      </c>
      <c r="B16374" t="s">
        <v>6626</v>
      </c>
      <c r="C16374" t="s">
        <v>6356</v>
      </c>
      <c r="D16374">
        <v>200</v>
      </c>
      <c r="E16374" t="s">
        <v>6701</v>
      </c>
      <c r="F16374">
        <v>500</v>
      </c>
      <c r="G16374" t="s">
        <v>7166</v>
      </c>
      <c r="H16374">
        <v>61</v>
      </c>
      <c r="I16374" t="s">
        <v>30255</v>
      </c>
      <c r="J16374">
        <v>12028</v>
      </c>
      <c r="L16374" t="s">
        <v>6529</v>
      </c>
      <c r="M16374">
        <v>12115614</v>
      </c>
      <c r="N16374" t="s">
        <v>6630</v>
      </c>
      <c r="O16374">
        <v>12028.804011</v>
      </c>
      <c r="P16374" t="s">
        <v>6630</v>
      </c>
      <c r="Q16374">
        <v>700</v>
      </c>
    </row>
    <row r="16375" spans="1:17" x14ac:dyDescent="0.35">
      <c r="A16375">
        <v>7994015514</v>
      </c>
      <c r="B16375" t="s">
        <v>6626</v>
      </c>
      <c r="C16375" t="s">
        <v>8762</v>
      </c>
      <c r="D16375">
        <v>130</v>
      </c>
      <c r="E16375" t="s">
        <v>6628</v>
      </c>
      <c r="F16375" t="s">
        <v>6628</v>
      </c>
      <c r="G16375" t="s">
        <v>6628</v>
      </c>
      <c r="H16375" t="s">
        <v>6628</v>
      </c>
      <c r="I16375" t="s">
        <v>30256</v>
      </c>
      <c r="J16375" t="s">
        <v>6630</v>
      </c>
      <c r="L16375" t="s">
        <v>6529</v>
      </c>
      <c r="M16375" t="s">
        <v>6630</v>
      </c>
      <c r="N16375" t="s">
        <v>6630</v>
      </c>
      <c r="O16375" t="s">
        <v>30257</v>
      </c>
      <c r="P16375" t="s">
        <v>23753</v>
      </c>
      <c r="Q16375" t="s">
        <v>6630</v>
      </c>
    </row>
    <row r="16376" spans="1:17" x14ac:dyDescent="0.35">
      <c r="A16376">
        <v>80446008</v>
      </c>
      <c r="B16376" t="s">
        <v>6334</v>
      </c>
      <c r="C16376" t="s">
        <v>6766</v>
      </c>
      <c r="D16376">
        <v>120</v>
      </c>
      <c r="E16376" t="s">
        <v>6627</v>
      </c>
      <c r="F16376">
        <v>145</v>
      </c>
      <c r="G16376" t="s">
        <v>6627</v>
      </c>
      <c r="H16376">
        <v>15</v>
      </c>
      <c r="I16376" t="s">
        <v>30258</v>
      </c>
      <c r="J16376" t="s">
        <v>6630</v>
      </c>
      <c r="L16376" t="s">
        <v>6526</v>
      </c>
      <c r="M16376" t="s">
        <v>6630</v>
      </c>
      <c r="N16376" t="s">
        <v>6630</v>
      </c>
      <c r="O16376" t="s">
        <v>6630</v>
      </c>
      <c r="P16376" t="s">
        <v>6630</v>
      </c>
      <c r="Q16376" t="s">
        <v>6630</v>
      </c>
    </row>
    <row r="16377" spans="1:17" x14ac:dyDescent="0.35">
      <c r="A16377">
        <v>9407109069</v>
      </c>
      <c r="B16377" t="s">
        <v>6626</v>
      </c>
      <c r="C16377" t="s">
        <v>6356</v>
      </c>
      <c r="D16377">
        <v>200</v>
      </c>
      <c r="E16377" t="s">
        <v>6701</v>
      </c>
      <c r="F16377">
        <v>500</v>
      </c>
      <c r="G16377" t="s">
        <v>7166</v>
      </c>
      <c r="H16377">
        <v>61</v>
      </c>
      <c r="I16377" t="s">
        <v>30259</v>
      </c>
      <c r="J16377">
        <v>12028</v>
      </c>
      <c r="L16377" t="s">
        <v>6529</v>
      </c>
      <c r="M16377">
        <v>10413781</v>
      </c>
      <c r="N16377" t="s">
        <v>6630</v>
      </c>
      <c r="O16377" t="s">
        <v>6630</v>
      </c>
      <c r="P16377" t="s">
        <v>30260</v>
      </c>
      <c r="Q16377" t="s">
        <v>6630</v>
      </c>
    </row>
    <row r="16378" spans="1:17" x14ac:dyDescent="0.35">
      <c r="A16378">
        <v>80030006</v>
      </c>
      <c r="B16378" t="s">
        <v>6334</v>
      </c>
      <c r="C16378" t="s">
        <v>6766</v>
      </c>
      <c r="D16378">
        <v>120</v>
      </c>
      <c r="E16378" t="s">
        <v>6627</v>
      </c>
      <c r="F16378">
        <v>145</v>
      </c>
      <c r="G16378" t="s">
        <v>6627</v>
      </c>
      <c r="H16378">
        <v>15</v>
      </c>
      <c r="I16378" t="s">
        <v>30261</v>
      </c>
      <c r="J16378" t="s">
        <v>6630</v>
      </c>
      <c r="L16378" t="s">
        <v>6526</v>
      </c>
      <c r="M16378" t="s">
        <v>6630</v>
      </c>
      <c r="N16378" t="s">
        <v>6630</v>
      </c>
      <c r="O16378" t="s">
        <v>6630</v>
      </c>
      <c r="P16378" t="s">
        <v>6630</v>
      </c>
      <c r="Q16378" t="s">
        <v>6630</v>
      </c>
    </row>
    <row r="16379" spans="1:17" x14ac:dyDescent="0.35">
      <c r="A16379">
        <v>80675977</v>
      </c>
      <c r="B16379" t="s">
        <v>6334</v>
      </c>
      <c r="C16379" t="s">
        <v>6766</v>
      </c>
      <c r="D16379">
        <v>120</v>
      </c>
      <c r="E16379" t="s">
        <v>6627</v>
      </c>
      <c r="F16379">
        <v>145</v>
      </c>
      <c r="G16379" t="s">
        <v>6627</v>
      </c>
      <c r="H16379">
        <v>15</v>
      </c>
      <c r="I16379" t="s">
        <v>30262</v>
      </c>
      <c r="J16379" t="s">
        <v>6630</v>
      </c>
      <c r="L16379" t="s">
        <v>6526</v>
      </c>
      <c r="M16379" t="s">
        <v>6630</v>
      </c>
      <c r="N16379" t="s">
        <v>6630</v>
      </c>
      <c r="O16379" t="s">
        <v>6630</v>
      </c>
      <c r="P16379" t="s">
        <v>6630</v>
      </c>
      <c r="Q16379" t="s">
        <v>6630</v>
      </c>
    </row>
    <row r="16380" spans="1:17" x14ac:dyDescent="0.35">
      <c r="A16380">
        <v>9414112333</v>
      </c>
      <c r="B16380" t="s">
        <v>6626</v>
      </c>
      <c r="C16380" t="s">
        <v>6356</v>
      </c>
      <c r="D16380">
        <v>200</v>
      </c>
      <c r="E16380" t="s">
        <v>6645</v>
      </c>
      <c r="F16380">
        <v>201</v>
      </c>
      <c r="G16380" t="s">
        <v>6635</v>
      </c>
      <c r="H16380">
        <v>405</v>
      </c>
      <c r="I16380" t="s">
        <v>14508</v>
      </c>
      <c r="J16380">
        <v>20105</v>
      </c>
      <c r="L16380" t="s">
        <v>6529</v>
      </c>
      <c r="M16380">
        <v>10007707</v>
      </c>
      <c r="N16380">
        <v>10007351</v>
      </c>
      <c r="O16380" t="s">
        <v>30263</v>
      </c>
      <c r="P16380" t="s">
        <v>24853</v>
      </c>
      <c r="Q16380" t="s">
        <v>6630</v>
      </c>
    </row>
    <row r="16381" spans="1:17" x14ac:dyDescent="0.35">
      <c r="A16381">
        <v>80435501</v>
      </c>
      <c r="B16381" t="s">
        <v>6334</v>
      </c>
      <c r="C16381" t="s">
        <v>6766</v>
      </c>
      <c r="D16381">
        <v>120</v>
      </c>
      <c r="E16381" t="s">
        <v>6627</v>
      </c>
      <c r="F16381">
        <v>145</v>
      </c>
      <c r="G16381" t="s">
        <v>6627</v>
      </c>
      <c r="H16381">
        <v>15</v>
      </c>
      <c r="I16381" t="s">
        <v>30264</v>
      </c>
      <c r="J16381" t="s">
        <v>6630</v>
      </c>
      <c r="L16381" t="s">
        <v>6526</v>
      </c>
      <c r="M16381" t="s">
        <v>6630</v>
      </c>
      <c r="N16381" t="s">
        <v>6630</v>
      </c>
      <c r="O16381" t="s">
        <v>6630</v>
      </c>
      <c r="P16381" t="s">
        <v>6630</v>
      </c>
      <c r="Q16381" t="s">
        <v>6630</v>
      </c>
    </row>
    <row r="16382" spans="1:17" x14ac:dyDescent="0.35">
      <c r="A16382">
        <v>9423116249</v>
      </c>
      <c r="B16382" t="s">
        <v>6334</v>
      </c>
      <c r="C16382" t="s">
        <v>6356</v>
      </c>
      <c r="D16382">
        <v>200</v>
      </c>
      <c r="E16382" t="s">
        <v>6357</v>
      </c>
      <c r="F16382">
        <v>209</v>
      </c>
      <c r="G16382" t="s">
        <v>977</v>
      </c>
      <c r="H16382">
        <v>310</v>
      </c>
      <c r="I16382" t="s">
        <v>7062</v>
      </c>
      <c r="J16382">
        <v>13567</v>
      </c>
      <c r="L16382" t="s">
        <v>6529</v>
      </c>
      <c r="M16382">
        <v>11888834</v>
      </c>
      <c r="N16382">
        <v>10731991</v>
      </c>
      <c r="O16382" t="s">
        <v>6630</v>
      </c>
      <c r="P16382" t="s">
        <v>6630</v>
      </c>
      <c r="Q16382">
        <v>700</v>
      </c>
    </row>
    <row r="16383" spans="1:17" x14ac:dyDescent="0.35">
      <c r="A16383">
        <v>6393000302</v>
      </c>
      <c r="B16383" t="s">
        <v>6626</v>
      </c>
      <c r="C16383" t="s">
        <v>8762</v>
      </c>
      <c r="D16383">
        <v>130</v>
      </c>
      <c r="E16383" t="s">
        <v>6628</v>
      </c>
      <c r="F16383" t="s">
        <v>6628</v>
      </c>
      <c r="G16383" t="s">
        <v>6628</v>
      </c>
      <c r="H16383" t="s">
        <v>6628</v>
      </c>
      <c r="I16383" t="s">
        <v>30265</v>
      </c>
      <c r="J16383" t="s">
        <v>6630</v>
      </c>
      <c r="L16383" t="s">
        <v>6529</v>
      </c>
      <c r="M16383" t="s">
        <v>6630</v>
      </c>
      <c r="N16383" t="s">
        <v>6630</v>
      </c>
      <c r="O16383" t="s">
        <v>6630</v>
      </c>
      <c r="P16383" t="s">
        <v>6630</v>
      </c>
      <c r="Q16383" t="s">
        <v>6630</v>
      </c>
    </row>
    <row r="16384" spans="1:17" x14ac:dyDescent="0.35">
      <c r="A16384">
        <v>9420115522</v>
      </c>
      <c r="B16384" t="s">
        <v>6626</v>
      </c>
      <c r="C16384" t="s">
        <v>6356</v>
      </c>
      <c r="D16384">
        <v>200</v>
      </c>
      <c r="E16384" t="s">
        <v>6366</v>
      </c>
      <c r="F16384">
        <v>207</v>
      </c>
      <c r="G16384" t="s">
        <v>6638</v>
      </c>
      <c r="H16384">
        <v>415</v>
      </c>
      <c r="I16384" t="s">
        <v>12612</v>
      </c>
      <c r="J16384">
        <v>20115</v>
      </c>
      <c r="L16384" t="s">
        <v>6529</v>
      </c>
      <c r="M16384">
        <v>13124580</v>
      </c>
      <c r="N16384">
        <v>13812817</v>
      </c>
      <c r="O16384" t="s">
        <v>6630</v>
      </c>
      <c r="P16384" t="s">
        <v>6630</v>
      </c>
      <c r="Q16384">
        <v>100</v>
      </c>
    </row>
    <row r="16385" spans="1:17" x14ac:dyDescent="0.35">
      <c r="A16385">
        <v>7995100714</v>
      </c>
      <c r="B16385" t="s">
        <v>6626</v>
      </c>
      <c r="C16385" t="s">
        <v>6356</v>
      </c>
      <c r="D16385">
        <v>200</v>
      </c>
      <c r="E16385" t="s">
        <v>6366</v>
      </c>
      <c r="F16385">
        <v>207</v>
      </c>
      <c r="G16385" t="s">
        <v>1357</v>
      </c>
      <c r="H16385">
        <v>745</v>
      </c>
      <c r="I16385" t="s">
        <v>30266</v>
      </c>
      <c r="J16385" t="s">
        <v>6630</v>
      </c>
      <c r="L16385" t="s">
        <v>6529</v>
      </c>
      <c r="M16385" t="s">
        <v>6630</v>
      </c>
      <c r="N16385" t="s">
        <v>6630</v>
      </c>
      <c r="O16385" t="s">
        <v>6630</v>
      </c>
      <c r="P16385" t="s">
        <v>6830</v>
      </c>
      <c r="Q16385" t="s">
        <v>6630</v>
      </c>
    </row>
    <row r="16386" spans="1:17" x14ac:dyDescent="0.35">
      <c r="A16386">
        <v>6894013927</v>
      </c>
      <c r="B16386" t="s">
        <v>6626</v>
      </c>
      <c r="C16386" t="s">
        <v>8762</v>
      </c>
      <c r="D16386">
        <v>130</v>
      </c>
      <c r="E16386" t="s">
        <v>6628</v>
      </c>
      <c r="F16386" t="s">
        <v>6628</v>
      </c>
      <c r="G16386" t="s">
        <v>6628</v>
      </c>
      <c r="H16386" t="s">
        <v>6628</v>
      </c>
      <c r="I16386" t="s">
        <v>27815</v>
      </c>
      <c r="J16386" t="s">
        <v>6630</v>
      </c>
      <c r="L16386" t="s">
        <v>6529</v>
      </c>
      <c r="M16386" t="s">
        <v>6630</v>
      </c>
      <c r="N16386" t="s">
        <v>6630</v>
      </c>
      <c r="O16386" t="s">
        <v>6630</v>
      </c>
      <c r="P16386" t="s">
        <v>6799</v>
      </c>
      <c r="Q16386" t="s">
        <v>6630</v>
      </c>
    </row>
    <row r="16387" spans="1:17" x14ac:dyDescent="0.35">
      <c r="A16387">
        <v>8795100740</v>
      </c>
      <c r="B16387" t="s">
        <v>6626</v>
      </c>
      <c r="C16387" t="s">
        <v>7946</v>
      </c>
      <c r="D16387">
        <v>100</v>
      </c>
      <c r="E16387" t="s">
        <v>6628</v>
      </c>
      <c r="F16387" t="s">
        <v>6628</v>
      </c>
      <c r="G16387" t="s">
        <v>6827</v>
      </c>
      <c r="H16387">
        <v>60</v>
      </c>
      <c r="I16387" t="s">
        <v>30267</v>
      </c>
      <c r="J16387" t="s">
        <v>6630</v>
      </c>
      <c r="L16387" t="s">
        <v>6529</v>
      </c>
      <c r="M16387" t="s">
        <v>6630</v>
      </c>
      <c r="N16387" t="s">
        <v>6630</v>
      </c>
      <c r="O16387" t="s">
        <v>6630</v>
      </c>
      <c r="P16387" t="s">
        <v>18840</v>
      </c>
      <c r="Q16387" t="s">
        <v>6630</v>
      </c>
    </row>
    <row r="16388" spans="1:17" x14ac:dyDescent="0.35">
      <c r="A16388">
        <v>9614112356</v>
      </c>
      <c r="B16388" t="s">
        <v>6334</v>
      </c>
      <c r="C16388" t="s">
        <v>6356</v>
      </c>
      <c r="D16388">
        <v>200</v>
      </c>
      <c r="E16388" t="s">
        <v>6357</v>
      </c>
      <c r="F16388">
        <v>209</v>
      </c>
      <c r="G16388" t="s">
        <v>977</v>
      </c>
      <c r="H16388">
        <v>310</v>
      </c>
      <c r="I16388" t="s">
        <v>30268</v>
      </c>
      <c r="J16388">
        <v>13562</v>
      </c>
      <c r="L16388" t="s">
        <v>6529</v>
      </c>
      <c r="M16388">
        <v>10731991</v>
      </c>
      <c r="N16388">
        <v>10128278</v>
      </c>
      <c r="O16388" t="s">
        <v>6630</v>
      </c>
      <c r="P16388" t="s">
        <v>6630</v>
      </c>
      <c r="Q16388">
        <v>200</v>
      </c>
    </row>
    <row r="16389" spans="1:17" x14ac:dyDescent="0.35">
      <c r="A16389">
        <v>80750203</v>
      </c>
      <c r="B16389" t="s">
        <v>6334</v>
      </c>
      <c r="C16389" t="s">
        <v>6766</v>
      </c>
      <c r="D16389">
        <v>120</v>
      </c>
      <c r="E16389" t="s">
        <v>6627</v>
      </c>
      <c r="F16389">
        <v>145</v>
      </c>
      <c r="G16389" t="s">
        <v>6627</v>
      </c>
      <c r="H16389">
        <v>15</v>
      </c>
      <c r="I16389" t="s">
        <v>30269</v>
      </c>
      <c r="J16389" t="s">
        <v>6630</v>
      </c>
      <c r="L16389" t="s">
        <v>6526</v>
      </c>
      <c r="M16389" t="s">
        <v>6630</v>
      </c>
      <c r="N16389" t="s">
        <v>6630</v>
      </c>
      <c r="O16389" t="s">
        <v>6630</v>
      </c>
      <c r="P16389" t="s">
        <v>6630</v>
      </c>
      <c r="Q16389" t="s">
        <v>6630</v>
      </c>
    </row>
    <row r="16390" spans="1:17" x14ac:dyDescent="0.35">
      <c r="A16390">
        <v>80518403</v>
      </c>
      <c r="B16390" t="s">
        <v>6334</v>
      </c>
      <c r="C16390" t="s">
        <v>6766</v>
      </c>
      <c r="D16390">
        <v>120</v>
      </c>
      <c r="E16390" t="s">
        <v>6627</v>
      </c>
      <c r="F16390">
        <v>145</v>
      </c>
      <c r="G16390" t="s">
        <v>6627</v>
      </c>
      <c r="H16390">
        <v>15</v>
      </c>
      <c r="I16390" t="s">
        <v>30270</v>
      </c>
      <c r="J16390" t="s">
        <v>6630</v>
      </c>
      <c r="L16390" t="s">
        <v>6526</v>
      </c>
      <c r="M16390" t="s">
        <v>6630</v>
      </c>
      <c r="N16390" t="s">
        <v>6630</v>
      </c>
      <c r="O16390" t="s">
        <v>6630</v>
      </c>
      <c r="P16390" t="s">
        <v>6630</v>
      </c>
      <c r="Q16390" t="s">
        <v>6630</v>
      </c>
    </row>
    <row r="16391" spans="1:17" x14ac:dyDescent="0.35">
      <c r="A16391">
        <v>80617007</v>
      </c>
      <c r="B16391" t="s">
        <v>6334</v>
      </c>
      <c r="C16391" t="s">
        <v>6766</v>
      </c>
      <c r="D16391">
        <v>120</v>
      </c>
      <c r="E16391" t="s">
        <v>6627</v>
      </c>
      <c r="F16391">
        <v>145</v>
      </c>
      <c r="G16391" t="s">
        <v>6627</v>
      </c>
      <c r="H16391">
        <v>15</v>
      </c>
      <c r="I16391" t="s">
        <v>29146</v>
      </c>
      <c r="J16391" t="s">
        <v>6630</v>
      </c>
      <c r="L16391" t="s">
        <v>6526</v>
      </c>
      <c r="M16391" t="s">
        <v>6630</v>
      </c>
      <c r="N16391" t="s">
        <v>6630</v>
      </c>
      <c r="O16391" t="s">
        <v>6630</v>
      </c>
      <c r="P16391" t="s">
        <v>6630</v>
      </c>
      <c r="Q16391" t="s">
        <v>6630</v>
      </c>
    </row>
    <row r="16392" spans="1:17" x14ac:dyDescent="0.35">
      <c r="A16392">
        <v>80416801</v>
      </c>
      <c r="B16392" t="s">
        <v>6334</v>
      </c>
      <c r="C16392" t="s">
        <v>6766</v>
      </c>
      <c r="D16392">
        <v>120</v>
      </c>
      <c r="E16392" t="s">
        <v>6627</v>
      </c>
      <c r="F16392">
        <v>145</v>
      </c>
      <c r="G16392" t="s">
        <v>6627</v>
      </c>
      <c r="H16392">
        <v>15</v>
      </c>
      <c r="I16392" t="s">
        <v>30271</v>
      </c>
      <c r="J16392" t="s">
        <v>6630</v>
      </c>
      <c r="L16392" t="s">
        <v>6526</v>
      </c>
      <c r="M16392" t="s">
        <v>6630</v>
      </c>
      <c r="N16392" t="s">
        <v>6630</v>
      </c>
      <c r="O16392" t="s">
        <v>6630</v>
      </c>
      <c r="P16392" t="s">
        <v>6630</v>
      </c>
      <c r="Q16392" t="s">
        <v>6630</v>
      </c>
    </row>
    <row r="16393" spans="1:17" x14ac:dyDescent="0.35">
      <c r="A16393">
        <v>80805406</v>
      </c>
      <c r="B16393" t="s">
        <v>6334</v>
      </c>
      <c r="C16393" t="s">
        <v>6766</v>
      </c>
      <c r="D16393">
        <v>120</v>
      </c>
      <c r="E16393" t="s">
        <v>6627</v>
      </c>
      <c r="F16393">
        <v>145</v>
      </c>
      <c r="G16393" t="s">
        <v>6627</v>
      </c>
      <c r="H16393">
        <v>15</v>
      </c>
      <c r="I16393" t="s">
        <v>30272</v>
      </c>
      <c r="J16393" t="s">
        <v>6630</v>
      </c>
      <c r="L16393" t="s">
        <v>6526</v>
      </c>
      <c r="M16393" t="s">
        <v>6630</v>
      </c>
      <c r="N16393" t="s">
        <v>6630</v>
      </c>
      <c r="O16393" t="s">
        <v>6630</v>
      </c>
      <c r="P16393" t="s">
        <v>6630</v>
      </c>
      <c r="Q16393" t="s">
        <v>6630</v>
      </c>
    </row>
    <row r="16394" spans="1:17" x14ac:dyDescent="0.35">
      <c r="A16394">
        <v>80846105</v>
      </c>
      <c r="B16394" t="s">
        <v>6334</v>
      </c>
      <c r="C16394" t="s">
        <v>6766</v>
      </c>
      <c r="D16394">
        <v>120</v>
      </c>
      <c r="E16394" t="s">
        <v>6627</v>
      </c>
      <c r="F16394">
        <v>145</v>
      </c>
      <c r="G16394" t="s">
        <v>6627</v>
      </c>
      <c r="H16394">
        <v>15</v>
      </c>
      <c r="I16394" t="s">
        <v>30273</v>
      </c>
      <c r="J16394" t="s">
        <v>6630</v>
      </c>
      <c r="L16394" t="s">
        <v>6526</v>
      </c>
      <c r="M16394" t="s">
        <v>6630</v>
      </c>
      <c r="N16394" t="s">
        <v>6630</v>
      </c>
      <c r="O16394" t="s">
        <v>30273</v>
      </c>
      <c r="P16394" t="s">
        <v>6630</v>
      </c>
      <c r="Q16394" t="s">
        <v>6630</v>
      </c>
    </row>
    <row r="16395" spans="1:17" x14ac:dyDescent="0.35">
      <c r="A16395">
        <v>7904108322</v>
      </c>
      <c r="B16395" t="s">
        <v>6626</v>
      </c>
      <c r="C16395" t="s">
        <v>6356</v>
      </c>
      <c r="D16395">
        <v>200</v>
      </c>
      <c r="E16395" t="s">
        <v>6366</v>
      </c>
      <c r="F16395">
        <v>207</v>
      </c>
      <c r="G16395" t="s">
        <v>6657</v>
      </c>
      <c r="H16395">
        <v>420</v>
      </c>
      <c r="I16395" t="s">
        <v>30274</v>
      </c>
      <c r="J16395" t="s">
        <v>6630</v>
      </c>
      <c r="L16395" t="s">
        <v>6529</v>
      </c>
      <c r="M16395">
        <v>10003774</v>
      </c>
      <c r="N16395" t="s">
        <v>6630</v>
      </c>
      <c r="O16395" t="s">
        <v>6630</v>
      </c>
      <c r="P16395" t="s">
        <v>7370</v>
      </c>
      <c r="Q16395">
        <v>100</v>
      </c>
    </row>
    <row r="16396" spans="1:17" x14ac:dyDescent="0.35">
      <c r="A16396">
        <v>8799106251</v>
      </c>
      <c r="B16396" t="s">
        <v>6626</v>
      </c>
      <c r="C16396" t="s">
        <v>7114</v>
      </c>
      <c r="D16396">
        <v>115</v>
      </c>
      <c r="E16396" t="s">
        <v>7114</v>
      </c>
      <c r="F16396">
        <v>115</v>
      </c>
      <c r="G16396" t="s">
        <v>4019</v>
      </c>
      <c r="H16396">
        <v>20</v>
      </c>
      <c r="I16396" t="s">
        <v>30275</v>
      </c>
      <c r="J16396">
        <v>11510</v>
      </c>
      <c r="L16396" t="s">
        <v>6529</v>
      </c>
      <c r="M16396">
        <v>10427905</v>
      </c>
      <c r="N16396" t="s">
        <v>6630</v>
      </c>
      <c r="O16396" t="s">
        <v>6630</v>
      </c>
      <c r="P16396" t="s">
        <v>30276</v>
      </c>
      <c r="Q16396" t="s">
        <v>6630</v>
      </c>
    </row>
    <row r="16397" spans="1:17" x14ac:dyDescent="0.35">
      <c r="A16397">
        <v>80944609</v>
      </c>
      <c r="B16397" t="s">
        <v>6334</v>
      </c>
      <c r="C16397" t="s">
        <v>6766</v>
      </c>
      <c r="D16397">
        <v>120</v>
      </c>
      <c r="E16397" t="s">
        <v>6627</v>
      </c>
      <c r="F16397">
        <v>145</v>
      </c>
      <c r="G16397" t="s">
        <v>6627</v>
      </c>
      <c r="H16397">
        <v>15</v>
      </c>
      <c r="I16397" t="s">
        <v>30277</v>
      </c>
      <c r="J16397" t="s">
        <v>6630</v>
      </c>
      <c r="L16397" t="s">
        <v>6526</v>
      </c>
      <c r="M16397" t="s">
        <v>6630</v>
      </c>
      <c r="N16397" t="s">
        <v>6630</v>
      </c>
      <c r="O16397" t="s">
        <v>6630</v>
      </c>
      <c r="P16397" t="s">
        <v>6630</v>
      </c>
      <c r="Q16397" t="s">
        <v>6630</v>
      </c>
    </row>
    <row r="16398" spans="1:17" x14ac:dyDescent="0.35">
      <c r="A16398">
        <v>80661404</v>
      </c>
      <c r="B16398" t="s">
        <v>6334</v>
      </c>
      <c r="C16398" t="s">
        <v>6766</v>
      </c>
      <c r="D16398">
        <v>120</v>
      </c>
      <c r="E16398" t="s">
        <v>6627</v>
      </c>
      <c r="F16398">
        <v>145</v>
      </c>
      <c r="G16398" t="s">
        <v>6627</v>
      </c>
      <c r="H16398">
        <v>15</v>
      </c>
      <c r="I16398" t="s">
        <v>30278</v>
      </c>
      <c r="J16398" t="s">
        <v>6630</v>
      </c>
      <c r="L16398" t="s">
        <v>6526</v>
      </c>
      <c r="M16398" t="s">
        <v>6630</v>
      </c>
      <c r="N16398" t="s">
        <v>6630</v>
      </c>
      <c r="O16398" t="s">
        <v>6630</v>
      </c>
      <c r="P16398" t="s">
        <v>6630</v>
      </c>
      <c r="Q16398" t="s">
        <v>6630</v>
      </c>
    </row>
    <row r="16399" spans="1:17" x14ac:dyDescent="0.35">
      <c r="A16399">
        <v>9417113902</v>
      </c>
      <c r="B16399" t="s">
        <v>6626</v>
      </c>
      <c r="C16399" t="s">
        <v>6356</v>
      </c>
      <c r="D16399">
        <v>200</v>
      </c>
      <c r="E16399" t="s">
        <v>6701</v>
      </c>
      <c r="F16399">
        <v>500</v>
      </c>
      <c r="G16399" t="s">
        <v>6702</v>
      </c>
      <c r="H16399">
        <v>55</v>
      </c>
      <c r="I16399" t="s">
        <v>18436</v>
      </c>
      <c r="J16399">
        <v>12032</v>
      </c>
      <c r="L16399" t="s">
        <v>6529</v>
      </c>
      <c r="M16399">
        <v>13364786</v>
      </c>
      <c r="N16399">
        <v>10951344</v>
      </c>
      <c r="O16399" t="s">
        <v>6630</v>
      </c>
      <c r="P16399" t="s">
        <v>6630</v>
      </c>
      <c r="Q16399" t="s">
        <v>6630</v>
      </c>
    </row>
    <row r="16400" spans="1:17" x14ac:dyDescent="0.35">
      <c r="A16400" t="s">
        <v>30279</v>
      </c>
      <c r="B16400" t="s">
        <v>6626</v>
      </c>
      <c r="C16400" t="s">
        <v>6628</v>
      </c>
      <c r="D16400" t="s">
        <v>6628</v>
      </c>
      <c r="E16400" t="s">
        <v>6628</v>
      </c>
      <c r="F16400" t="s">
        <v>6628</v>
      </c>
      <c r="G16400" t="s">
        <v>6628</v>
      </c>
      <c r="H16400" t="s">
        <v>6628</v>
      </c>
      <c r="I16400" t="s">
        <v>30280</v>
      </c>
      <c r="J16400" t="s">
        <v>6630</v>
      </c>
      <c r="L16400" t="s">
        <v>6526</v>
      </c>
      <c r="M16400" t="s">
        <v>6630</v>
      </c>
      <c r="N16400" t="s">
        <v>6630</v>
      </c>
      <c r="O16400" t="s">
        <v>6630</v>
      </c>
      <c r="P16400" t="s">
        <v>6630</v>
      </c>
      <c r="Q16400" t="s">
        <v>6630</v>
      </c>
    </row>
    <row r="16401" spans="1:17" x14ac:dyDescent="0.35">
      <c r="A16401">
        <v>80035508</v>
      </c>
      <c r="B16401" t="s">
        <v>6334</v>
      </c>
      <c r="C16401" t="s">
        <v>6766</v>
      </c>
      <c r="D16401">
        <v>120</v>
      </c>
      <c r="E16401" t="s">
        <v>6627</v>
      </c>
      <c r="F16401">
        <v>145</v>
      </c>
      <c r="G16401" t="s">
        <v>6627</v>
      </c>
      <c r="H16401">
        <v>15</v>
      </c>
      <c r="I16401" t="s">
        <v>30281</v>
      </c>
      <c r="J16401" t="s">
        <v>6630</v>
      </c>
      <c r="L16401" t="s">
        <v>6526</v>
      </c>
      <c r="M16401" t="s">
        <v>6630</v>
      </c>
      <c r="N16401" t="s">
        <v>6630</v>
      </c>
      <c r="O16401" t="s">
        <v>6630</v>
      </c>
      <c r="P16401" t="s">
        <v>6630</v>
      </c>
      <c r="Q16401" t="s">
        <v>6630</v>
      </c>
    </row>
    <row r="16402" spans="1:17" x14ac:dyDescent="0.35">
      <c r="A16402">
        <v>80682400</v>
      </c>
      <c r="B16402" t="s">
        <v>6334</v>
      </c>
      <c r="C16402" t="s">
        <v>6766</v>
      </c>
      <c r="D16402">
        <v>120</v>
      </c>
      <c r="E16402" t="s">
        <v>6627</v>
      </c>
      <c r="F16402">
        <v>145</v>
      </c>
      <c r="G16402" t="s">
        <v>6627</v>
      </c>
      <c r="H16402">
        <v>15</v>
      </c>
      <c r="I16402" t="s">
        <v>30282</v>
      </c>
      <c r="J16402" t="s">
        <v>6630</v>
      </c>
      <c r="L16402" t="s">
        <v>6526</v>
      </c>
      <c r="M16402" t="s">
        <v>6630</v>
      </c>
      <c r="N16402" t="s">
        <v>6630</v>
      </c>
      <c r="O16402" t="s">
        <v>6630</v>
      </c>
      <c r="P16402" t="s">
        <v>6630</v>
      </c>
      <c r="Q16402" t="s">
        <v>6630</v>
      </c>
    </row>
    <row r="16403" spans="1:17" x14ac:dyDescent="0.35">
      <c r="A16403">
        <v>9410110431</v>
      </c>
      <c r="B16403" t="s">
        <v>6626</v>
      </c>
      <c r="C16403" t="s">
        <v>6356</v>
      </c>
      <c r="D16403">
        <v>200</v>
      </c>
      <c r="E16403" t="s">
        <v>6366</v>
      </c>
      <c r="F16403">
        <v>207</v>
      </c>
      <c r="G16403" t="s">
        <v>6638</v>
      </c>
      <c r="H16403">
        <v>415</v>
      </c>
      <c r="I16403" t="s">
        <v>30283</v>
      </c>
      <c r="J16403">
        <v>20115</v>
      </c>
      <c r="L16403" t="s">
        <v>6529</v>
      </c>
      <c r="M16403">
        <v>11870044</v>
      </c>
      <c r="N16403">
        <v>11883081</v>
      </c>
      <c r="O16403">
        <v>29483</v>
      </c>
      <c r="P16403" t="s">
        <v>30284</v>
      </c>
      <c r="Q16403" t="s">
        <v>6630</v>
      </c>
    </row>
    <row r="16404" spans="1:17" x14ac:dyDescent="0.35">
      <c r="A16404">
        <v>9493100240</v>
      </c>
      <c r="B16404" t="s">
        <v>6626</v>
      </c>
      <c r="C16404" t="s">
        <v>6356</v>
      </c>
      <c r="D16404">
        <v>200</v>
      </c>
      <c r="E16404" t="s">
        <v>6366</v>
      </c>
      <c r="F16404">
        <v>207</v>
      </c>
      <c r="G16404" t="s">
        <v>6628</v>
      </c>
      <c r="H16404" t="s">
        <v>6628</v>
      </c>
      <c r="I16404" t="s">
        <v>30285</v>
      </c>
      <c r="J16404" t="s">
        <v>6630</v>
      </c>
      <c r="L16404" t="s">
        <v>6529</v>
      </c>
      <c r="M16404" t="s">
        <v>6630</v>
      </c>
      <c r="N16404" t="s">
        <v>6630</v>
      </c>
      <c r="O16404" t="s">
        <v>6630</v>
      </c>
      <c r="P16404" t="s">
        <v>6830</v>
      </c>
      <c r="Q16404" t="s">
        <v>6630</v>
      </c>
    </row>
    <row r="16405" spans="1:17" x14ac:dyDescent="0.35">
      <c r="A16405">
        <v>9407109245</v>
      </c>
      <c r="B16405" t="s">
        <v>6626</v>
      </c>
      <c r="C16405" t="s">
        <v>6335</v>
      </c>
      <c r="D16405">
        <v>150</v>
      </c>
      <c r="E16405" t="s">
        <v>6335</v>
      </c>
      <c r="F16405">
        <v>205</v>
      </c>
      <c r="G16405" t="s">
        <v>7000</v>
      </c>
      <c r="H16405">
        <v>600</v>
      </c>
      <c r="I16405" t="s">
        <v>30286</v>
      </c>
      <c r="J16405">
        <v>20500</v>
      </c>
      <c r="L16405" t="s">
        <v>6529</v>
      </c>
      <c r="M16405">
        <v>11775400</v>
      </c>
      <c r="N16405" t="s">
        <v>6630</v>
      </c>
      <c r="O16405" t="s">
        <v>6630</v>
      </c>
      <c r="P16405">
        <v>20500.804011</v>
      </c>
      <c r="Q16405">
        <v>700</v>
      </c>
    </row>
    <row r="16406" spans="1:17" x14ac:dyDescent="0.35">
      <c r="A16406">
        <v>3504108111</v>
      </c>
      <c r="B16406" t="s">
        <v>6626</v>
      </c>
      <c r="C16406" t="s">
        <v>6356</v>
      </c>
      <c r="D16406">
        <v>200</v>
      </c>
      <c r="E16406" t="s">
        <v>5245</v>
      </c>
      <c r="F16406">
        <v>202</v>
      </c>
      <c r="G16406" t="s">
        <v>5245</v>
      </c>
      <c r="H16406">
        <v>450</v>
      </c>
      <c r="I16406" t="s">
        <v>30287</v>
      </c>
      <c r="J16406">
        <v>20207</v>
      </c>
      <c r="L16406" t="s">
        <v>6529</v>
      </c>
      <c r="M16406">
        <v>11940031</v>
      </c>
      <c r="N16406" t="s">
        <v>6630</v>
      </c>
      <c r="O16406" t="s">
        <v>30288</v>
      </c>
      <c r="P16406" t="s">
        <v>30289</v>
      </c>
      <c r="Q16406" t="s">
        <v>6630</v>
      </c>
    </row>
    <row r="16407" spans="1:17" x14ac:dyDescent="0.35">
      <c r="A16407">
        <v>9408109369</v>
      </c>
      <c r="B16407" t="s">
        <v>6626</v>
      </c>
      <c r="C16407" t="s">
        <v>6356</v>
      </c>
      <c r="D16407">
        <v>200</v>
      </c>
      <c r="E16407" t="s">
        <v>6659</v>
      </c>
      <c r="F16407">
        <v>208</v>
      </c>
      <c r="G16407" t="s">
        <v>977</v>
      </c>
      <c r="H16407">
        <v>310</v>
      </c>
      <c r="I16407" t="s">
        <v>30290</v>
      </c>
      <c r="J16407">
        <v>13670</v>
      </c>
      <c r="L16407" t="s">
        <v>6529</v>
      </c>
      <c r="M16407">
        <v>10042553</v>
      </c>
      <c r="N16407" t="s">
        <v>6630</v>
      </c>
      <c r="O16407" t="s">
        <v>30291</v>
      </c>
      <c r="P16407" t="s">
        <v>30292</v>
      </c>
      <c r="Q16407" t="s">
        <v>6630</v>
      </c>
    </row>
    <row r="16408" spans="1:17" x14ac:dyDescent="0.35">
      <c r="A16408">
        <v>6394100632</v>
      </c>
      <c r="B16408" t="s">
        <v>6626</v>
      </c>
      <c r="C16408" t="s">
        <v>6356</v>
      </c>
      <c r="D16408">
        <v>200</v>
      </c>
      <c r="E16408" t="s">
        <v>6366</v>
      </c>
      <c r="F16408">
        <v>207</v>
      </c>
      <c r="G16408" t="s">
        <v>7005</v>
      </c>
      <c r="H16408">
        <v>740</v>
      </c>
      <c r="I16408" t="s">
        <v>30293</v>
      </c>
      <c r="J16408" t="s">
        <v>6630</v>
      </c>
      <c r="L16408" t="s">
        <v>6529</v>
      </c>
      <c r="M16408" t="s">
        <v>6630</v>
      </c>
      <c r="N16408">
        <v>10008508</v>
      </c>
      <c r="O16408" t="s">
        <v>6630</v>
      </c>
      <c r="P16408" t="s">
        <v>30294</v>
      </c>
      <c r="Q16408" t="s">
        <v>6630</v>
      </c>
    </row>
    <row r="16409" spans="1:17" x14ac:dyDescent="0.35">
      <c r="A16409">
        <v>7993100296</v>
      </c>
      <c r="B16409" t="s">
        <v>6626</v>
      </c>
      <c r="C16409" t="s">
        <v>6356</v>
      </c>
      <c r="D16409">
        <v>200</v>
      </c>
      <c r="E16409" t="s">
        <v>6366</v>
      </c>
      <c r="F16409">
        <v>207</v>
      </c>
      <c r="G16409" t="s">
        <v>6628</v>
      </c>
      <c r="H16409" t="s">
        <v>6628</v>
      </c>
      <c r="I16409" t="s">
        <v>30295</v>
      </c>
      <c r="J16409" t="s">
        <v>6630</v>
      </c>
      <c r="L16409" t="s">
        <v>6529</v>
      </c>
      <c r="M16409" t="s">
        <v>6630</v>
      </c>
      <c r="N16409" t="s">
        <v>6630</v>
      </c>
      <c r="O16409" t="s">
        <v>6630</v>
      </c>
      <c r="P16409" t="s">
        <v>6830</v>
      </c>
      <c r="Q16409" t="s">
        <v>6630</v>
      </c>
    </row>
    <row r="16410" spans="1:17" x14ac:dyDescent="0.35">
      <c r="A16410">
        <v>9409109701</v>
      </c>
      <c r="B16410" t="s">
        <v>6626</v>
      </c>
      <c r="C16410" t="s">
        <v>6540</v>
      </c>
      <c r="D16410">
        <v>131</v>
      </c>
      <c r="E16410" t="s">
        <v>8513</v>
      </c>
      <c r="F16410">
        <v>100</v>
      </c>
      <c r="G16410" t="s">
        <v>6933</v>
      </c>
      <c r="H16410">
        <v>300</v>
      </c>
      <c r="I16410" t="s">
        <v>30296</v>
      </c>
      <c r="J16410">
        <v>6305108478</v>
      </c>
      <c r="L16410" t="s">
        <v>6529</v>
      </c>
      <c r="M16410">
        <v>12334905</v>
      </c>
      <c r="N16410" t="s">
        <v>6630</v>
      </c>
      <c r="O16410" t="s">
        <v>30297</v>
      </c>
      <c r="P16410" t="s">
        <v>6630</v>
      </c>
      <c r="Q16410" t="s">
        <v>6630</v>
      </c>
    </row>
    <row r="16411" spans="1:17" x14ac:dyDescent="0.35">
      <c r="A16411">
        <v>80328808</v>
      </c>
      <c r="B16411" t="s">
        <v>6334</v>
      </c>
      <c r="C16411" t="s">
        <v>6766</v>
      </c>
      <c r="D16411">
        <v>120</v>
      </c>
      <c r="E16411" t="s">
        <v>6627</v>
      </c>
      <c r="F16411">
        <v>145</v>
      </c>
      <c r="G16411" t="s">
        <v>6627</v>
      </c>
      <c r="H16411">
        <v>15</v>
      </c>
      <c r="I16411" t="s">
        <v>30298</v>
      </c>
      <c r="J16411" t="s">
        <v>6630</v>
      </c>
      <c r="L16411" t="s">
        <v>6526</v>
      </c>
      <c r="M16411" t="s">
        <v>6630</v>
      </c>
      <c r="N16411" t="s">
        <v>6630</v>
      </c>
      <c r="O16411" t="s">
        <v>6630</v>
      </c>
      <c r="P16411" t="s">
        <v>6630</v>
      </c>
      <c r="Q16411" t="s">
        <v>6630</v>
      </c>
    </row>
    <row r="16412" spans="1:17" x14ac:dyDescent="0.35">
      <c r="A16412">
        <v>3503107987</v>
      </c>
      <c r="B16412" t="s">
        <v>6626</v>
      </c>
      <c r="C16412" t="s">
        <v>6356</v>
      </c>
      <c r="D16412">
        <v>200</v>
      </c>
      <c r="E16412" t="s">
        <v>5245</v>
      </c>
      <c r="F16412">
        <v>202</v>
      </c>
      <c r="G16412" t="s">
        <v>5245</v>
      </c>
      <c r="H16412">
        <v>450</v>
      </c>
      <c r="I16412" t="s">
        <v>30299</v>
      </c>
      <c r="J16412">
        <v>20200</v>
      </c>
      <c r="L16412" t="s">
        <v>6529</v>
      </c>
      <c r="M16412">
        <v>11204949</v>
      </c>
      <c r="N16412" t="s">
        <v>6630</v>
      </c>
      <c r="O16412" t="s">
        <v>6630</v>
      </c>
      <c r="P16412" t="s">
        <v>30300</v>
      </c>
      <c r="Q16412" t="s">
        <v>6630</v>
      </c>
    </row>
    <row r="16413" spans="1:17" x14ac:dyDescent="0.35">
      <c r="A16413">
        <v>3909110074</v>
      </c>
      <c r="B16413" t="s">
        <v>6626</v>
      </c>
      <c r="C16413" t="s">
        <v>6356</v>
      </c>
      <c r="D16413">
        <v>200</v>
      </c>
      <c r="E16413" t="s">
        <v>5245</v>
      </c>
      <c r="F16413">
        <v>202</v>
      </c>
      <c r="G16413" t="s">
        <v>5245</v>
      </c>
      <c r="H16413">
        <v>450</v>
      </c>
      <c r="I16413" t="s">
        <v>30301</v>
      </c>
      <c r="J16413">
        <v>20200</v>
      </c>
      <c r="L16413" t="s">
        <v>6529</v>
      </c>
      <c r="M16413">
        <v>10826199</v>
      </c>
      <c r="N16413" t="s">
        <v>6630</v>
      </c>
      <c r="O16413">
        <v>20205.744020999999</v>
      </c>
      <c r="P16413" t="s">
        <v>6630</v>
      </c>
      <c r="Q16413">
        <v>610</v>
      </c>
    </row>
    <row r="16414" spans="1:17" x14ac:dyDescent="0.35">
      <c r="A16414">
        <v>9417114126</v>
      </c>
      <c r="B16414" t="s">
        <v>6626</v>
      </c>
      <c r="C16414" t="s">
        <v>6356</v>
      </c>
      <c r="D16414">
        <v>200</v>
      </c>
      <c r="E16414" t="s">
        <v>6645</v>
      </c>
      <c r="F16414">
        <v>201</v>
      </c>
      <c r="G16414" t="s">
        <v>6638</v>
      </c>
      <c r="H16414">
        <v>415</v>
      </c>
      <c r="I16414" t="s">
        <v>30302</v>
      </c>
      <c r="J16414">
        <v>20115</v>
      </c>
      <c r="L16414" t="s">
        <v>6529</v>
      </c>
      <c r="M16414">
        <v>13312222</v>
      </c>
      <c r="N16414">
        <v>13124580</v>
      </c>
      <c r="O16414" t="s">
        <v>30303</v>
      </c>
      <c r="P16414" t="s">
        <v>6630</v>
      </c>
      <c r="Q16414" t="s">
        <v>6630</v>
      </c>
    </row>
    <row r="16415" spans="1:17" x14ac:dyDescent="0.35">
      <c r="A16415">
        <v>80720087</v>
      </c>
      <c r="B16415" t="s">
        <v>6334</v>
      </c>
      <c r="C16415" t="s">
        <v>6766</v>
      </c>
      <c r="D16415">
        <v>120</v>
      </c>
      <c r="E16415" t="s">
        <v>6627</v>
      </c>
      <c r="F16415">
        <v>145</v>
      </c>
      <c r="G16415" t="s">
        <v>6627</v>
      </c>
      <c r="H16415">
        <v>15</v>
      </c>
      <c r="I16415" t="s">
        <v>30304</v>
      </c>
      <c r="J16415" t="s">
        <v>6630</v>
      </c>
      <c r="L16415" t="s">
        <v>6526</v>
      </c>
      <c r="M16415" t="s">
        <v>6630</v>
      </c>
      <c r="N16415" t="s">
        <v>6630</v>
      </c>
      <c r="O16415" t="s">
        <v>6630</v>
      </c>
      <c r="P16415" t="s">
        <v>6630</v>
      </c>
      <c r="Q16415" t="s">
        <v>6630</v>
      </c>
    </row>
    <row r="16416" spans="1:17" x14ac:dyDescent="0.35">
      <c r="A16416">
        <v>9494100138</v>
      </c>
      <c r="B16416" t="s">
        <v>6626</v>
      </c>
      <c r="C16416" t="s">
        <v>6356</v>
      </c>
      <c r="D16416">
        <v>200</v>
      </c>
      <c r="E16416" t="s">
        <v>6659</v>
      </c>
      <c r="F16416">
        <v>208</v>
      </c>
      <c r="G16416" t="s">
        <v>3774</v>
      </c>
      <c r="H16416">
        <v>100</v>
      </c>
      <c r="I16416" t="s">
        <v>30305</v>
      </c>
      <c r="J16416" t="s">
        <v>6630</v>
      </c>
      <c r="L16416" t="s">
        <v>6529</v>
      </c>
      <c r="M16416" t="s">
        <v>6630</v>
      </c>
      <c r="N16416" t="s">
        <v>6630</v>
      </c>
      <c r="O16416" t="s">
        <v>6630</v>
      </c>
      <c r="P16416" t="s">
        <v>6799</v>
      </c>
      <c r="Q16416" t="s">
        <v>6630</v>
      </c>
    </row>
    <row r="16417" spans="1:17" x14ac:dyDescent="0.35">
      <c r="A16417">
        <v>3519114878</v>
      </c>
      <c r="B16417" t="s">
        <v>6626</v>
      </c>
      <c r="C16417" t="s">
        <v>6356</v>
      </c>
      <c r="D16417">
        <v>200</v>
      </c>
      <c r="E16417" t="s">
        <v>488</v>
      </c>
      <c r="F16417">
        <v>203</v>
      </c>
      <c r="G16417" t="s">
        <v>488</v>
      </c>
      <c r="H16417">
        <v>500</v>
      </c>
      <c r="I16417" t="s">
        <v>30306</v>
      </c>
      <c r="J16417">
        <v>20200</v>
      </c>
      <c r="L16417" t="s">
        <v>6529</v>
      </c>
      <c r="M16417">
        <v>10549996</v>
      </c>
      <c r="N16417">
        <v>15716773</v>
      </c>
      <c r="O16417" t="s">
        <v>6630</v>
      </c>
      <c r="P16417" t="s">
        <v>6630</v>
      </c>
      <c r="Q16417" t="s">
        <v>6630</v>
      </c>
    </row>
    <row r="16418" spans="1:17" x14ac:dyDescent="0.35">
      <c r="A16418">
        <v>8700106358</v>
      </c>
      <c r="B16418" t="s">
        <v>6626</v>
      </c>
      <c r="C16418" t="s">
        <v>6356</v>
      </c>
      <c r="D16418">
        <v>200</v>
      </c>
      <c r="E16418" t="s">
        <v>6701</v>
      </c>
      <c r="F16418">
        <v>500</v>
      </c>
      <c r="G16418" t="s">
        <v>7639</v>
      </c>
      <c r="H16418">
        <v>63</v>
      </c>
      <c r="I16418" t="s">
        <v>30307</v>
      </c>
      <c r="J16418">
        <v>12029</v>
      </c>
      <c r="L16418" t="s">
        <v>6529</v>
      </c>
      <c r="M16418" t="s">
        <v>6630</v>
      </c>
      <c r="N16418">
        <v>10297741</v>
      </c>
      <c r="O16418" t="s">
        <v>6630</v>
      </c>
      <c r="P16418" t="s">
        <v>6799</v>
      </c>
      <c r="Q16418" t="s">
        <v>6630</v>
      </c>
    </row>
    <row r="16419" spans="1:17" x14ac:dyDescent="0.35">
      <c r="A16419">
        <v>9419114905</v>
      </c>
      <c r="B16419" t="s">
        <v>6626</v>
      </c>
      <c r="C16419" t="s">
        <v>6540</v>
      </c>
      <c r="D16419">
        <v>131</v>
      </c>
      <c r="E16419" t="s">
        <v>2905</v>
      </c>
      <c r="F16419">
        <v>300</v>
      </c>
      <c r="G16419" t="s">
        <v>2845</v>
      </c>
      <c r="H16419">
        <v>107</v>
      </c>
      <c r="I16419" t="s">
        <v>30308</v>
      </c>
      <c r="J16419">
        <v>20120</v>
      </c>
      <c r="L16419" t="s">
        <v>6529</v>
      </c>
      <c r="M16419">
        <v>11277777</v>
      </c>
      <c r="N16419">
        <v>12939867</v>
      </c>
      <c r="O16419">
        <v>33301</v>
      </c>
      <c r="P16419" t="s">
        <v>6630</v>
      </c>
      <c r="Q16419" t="s">
        <v>6630</v>
      </c>
    </row>
    <row r="16420" spans="1:17" x14ac:dyDescent="0.35">
      <c r="A16420">
        <v>9417113765</v>
      </c>
      <c r="B16420" t="s">
        <v>6626</v>
      </c>
      <c r="C16420" t="s">
        <v>6356</v>
      </c>
      <c r="D16420">
        <v>200</v>
      </c>
      <c r="E16420" t="s">
        <v>6366</v>
      </c>
      <c r="F16420">
        <v>207</v>
      </c>
      <c r="G16420" t="s">
        <v>6662</v>
      </c>
      <c r="H16420">
        <v>720</v>
      </c>
      <c r="I16420" t="s">
        <v>9706</v>
      </c>
      <c r="J16420">
        <v>20800</v>
      </c>
      <c r="L16420" t="s">
        <v>6529</v>
      </c>
      <c r="M16420">
        <v>10014731</v>
      </c>
      <c r="N16420">
        <v>13194529</v>
      </c>
      <c r="O16420" t="s">
        <v>6630</v>
      </c>
      <c r="P16420" t="s">
        <v>6630</v>
      </c>
      <c r="Q16420">
        <v>700</v>
      </c>
    </row>
    <row r="16421" spans="1:17" x14ac:dyDescent="0.35">
      <c r="A16421">
        <v>9421115630</v>
      </c>
      <c r="B16421" t="s">
        <v>6334</v>
      </c>
      <c r="C16421" t="s">
        <v>6356</v>
      </c>
      <c r="D16421">
        <v>200</v>
      </c>
      <c r="E16421" t="s">
        <v>6366</v>
      </c>
      <c r="F16421">
        <v>207</v>
      </c>
      <c r="G16421" t="s">
        <v>101</v>
      </c>
      <c r="H16421">
        <v>708</v>
      </c>
      <c r="I16421" t="s">
        <v>30309</v>
      </c>
      <c r="J16421">
        <v>20050</v>
      </c>
      <c r="L16421" t="s">
        <v>6529</v>
      </c>
      <c r="M16421">
        <v>13913685</v>
      </c>
      <c r="N16421">
        <v>11672611</v>
      </c>
      <c r="O16421" t="s">
        <v>6630</v>
      </c>
      <c r="P16421" t="s">
        <v>6630</v>
      </c>
      <c r="Q16421" t="s">
        <v>6630</v>
      </c>
    </row>
    <row r="16422" spans="1:17" x14ac:dyDescent="0.35">
      <c r="A16422">
        <v>10524</v>
      </c>
      <c r="B16422" t="s">
        <v>6626</v>
      </c>
      <c r="C16422" t="s">
        <v>7946</v>
      </c>
      <c r="D16422">
        <v>100</v>
      </c>
      <c r="E16422" t="s">
        <v>6628</v>
      </c>
      <c r="F16422" t="s">
        <v>6628</v>
      </c>
      <c r="G16422" t="s">
        <v>2905</v>
      </c>
      <c r="H16422">
        <v>1</v>
      </c>
      <c r="I16422" t="s">
        <v>30310</v>
      </c>
      <c r="J16422">
        <v>10500</v>
      </c>
      <c r="L16422" t="s">
        <v>6526</v>
      </c>
      <c r="M16422" t="s">
        <v>6630</v>
      </c>
      <c r="N16422">
        <v>10003889</v>
      </c>
      <c r="O16422" t="s">
        <v>17834</v>
      </c>
      <c r="P16422" t="s">
        <v>17835</v>
      </c>
      <c r="Q16422" t="s">
        <v>6630</v>
      </c>
    </row>
    <row r="16423" spans="1:17" x14ac:dyDescent="0.35">
      <c r="A16423">
        <v>9420115350</v>
      </c>
      <c r="B16423" t="s">
        <v>6626</v>
      </c>
      <c r="C16423" t="s">
        <v>6356</v>
      </c>
      <c r="D16423">
        <v>200</v>
      </c>
      <c r="E16423" t="s">
        <v>6357</v>
      </c>
      <c r="F16423">
        <v>209</v>
      </c>
      <c r="G16423" t="s">
        <v>1998</v>
      </c>
      <c r="H16423">
        <v>335</v>
      </c>
      <c r="I16423" t="s">
        <v>30311</v>
      </c>
      <c r="J16423">
        <v>13800</v>
      </c>
      <c r="L16423" t="s">
        <v>6529</v>
      </c>
      <c r="M16423">
        <v>10042553</v>
      </c>
      <c r="N16423">
        <v>11331850</v>
      </c>
      <c r="O16423" t="s">
        <v>6630</v>
      </c>
      <c r="P16423" t="s">
        <v>6630</v>
      </c>
      <c r="Q16423" t="s">
        <v>6630</v>
      </c>
    </row>
    <row r="16424" spans="1:17" x14ac:dyDescent="0.35">
      <c r="A16424">
        <v>80968209</v>
      </c>
      <c r="B16424" t="s">
        <v>6334</v>
      </c>
      <c r="C16424" t="s">
        <v>6766</v>
      </c>
      <c r="D16424">
        <v>120</v>
      </c>
      <c r="E16424" t="s">
        <v>6627</v>
      </c>
      <c r="F16424">
        <v>145</v>
      </c>
      <c r="G16424" t="s">
        <v>6627</v>
      </c>
      <c r="H16424">
        <v>15</v>
      </c>
      <c r="I16424" t="s">
        <v>30312</v>
      </c>
      <c r="J16424" t="s">
        <v>6630</v>
      </c>
      <c r="L16424" t="s">
        <v>6526</v>
      </c>
      <c r="M16424" t="s">
        <v>6630</v>
      </c>
      <c r="N16424" t="s">
        <v>6630</v>
      </c>
      <c r="O16424" t="s">
        <v>6630</v>
      </c>
      <c r="P16424" t="s">
        <v>6630</v>
      </c>
      <c r="Q16424" t="s">
        <v>6630</v>
      </c>
    </row>
    <row r="16425" spans="1:17" x14ac:dyDescent="0.35">
      <c r="A16425" t="s">
        <v>30313</v>
      </c>
      <c r="B16425" t="s">
        <v>6626</v>
      </c>
      <c r="C16425" t="s">
        <v>6628</v>
      </c>
      <c r="D16425" t="s">
        <v>6628</v>
      </c>
      <c r="E16425" t="s">
        <v>6628</v>
      </c>
      <c r="F16425" t="s">
        <v>6628</v>
      </c>
      <c r="G16425" t="s">
        <v>6628</v>
      </c>
      <c r="H16425" t="s">
        <v>6628</v>
      </c>
      <c r="I16425" t="s">
        <v>30314</v>
      </c>
      <c r="J16425" t="s">
        <v>6630</v>
      </c>
      <c r="L16425" t="s">
        <v>6526</v>
      </c>
      <c r="M16425">
        <v>10007319</v>
      </c>
      <c r="N16425" t="s">
        <v>6630</v>
      </c>
      <c r="O16425" t="s">
        <v>6630</v>
      </c>
      <c r="P16425" t="s">
        <v>6630</v>
      </c>
      <c r="Q16425" t="s">
        <v>6630</v>
      </c>
    </row>
    <row r="16426" spans="1:17" x14ac:dyDescent="0.35">
      <c r="A16426">
        <v>9409109966</v>
      </c>
      <c r="B16426" t="s">
        <v>6626</v>
      </c>
      <c r="C16426" t="s">
        <v>6356</v>
      </c>
      <c r="D16426">
        <v>200</v>
      </c>
      <c r="E16426" t="s">
        <v>6659</v>
      </c>
      <c r="F16426">
        <v>208</v>
      </c>
      <c r="G16426" t="s">
        <v>6726</v>
      </c>
      <c r="H16426">
        <v>315</v>
      </c>
      <c r="I16426" t="s">
        <v>30315</v>
      </c>
      <c r="J16426">
        <v>13550</v>
      </c>
      <c r="L16426" t="s">
        <v>6529</v>
      </c>
      <c r="M16426">
        <v>10459261</v>
      </c>
      <c r="N16426" t="s">
        <v>6630</v>
      </c>
      <c r="O16426" t="s">
        <v>6630</v>
      </c>
      <c r="P16426" t="s">
        <v>6630</v>
      </c>
      <c r="Q16426">
        <v>100</v>
      </c>
    </row>
    <row r="16427" spans="1:17" x14ac:dyDescent="0.35">
      <c r="A16427">
        <v>80708403</v>
      </c>
      <c r="B16427" t="s">
        <v>6334</v>
      </c>
      <c r="C16427" t="s">
        <v>6766</v>
      </c>
      <c r="D16427">
        <v>120</v>
      </c>
      <c r="E16427" t="s">
        <v>6627</v>
      </c>
      <c r="F16427">
        <v>145</v>
      </c>
      <c r="G16427" t="s">
        <v>6627</v>
      </c>
      <c r="H16427">
        <v>15</v>
      </c>
      <c r="I16427" t="s">
        <v>30316</v>
      </c>
      <c r="J16427" t="s">
        <v>6630</v>
      </c>
      <c r="L16427" t="s">
        <v>6526</v>
      </c>
      <c r="M16427" t="s">
        <v>6630</v>
      </c>
      <c r="N16427" t="s">
        <v>6630</v>
      </c>
      <c r="O16427" t="s">
        <v>6630</v>
      </c>
      <c r="P16427" t="s">
        <v>6630</v>
      </c>
      <c r="Q16427" t="s">
        <v>6630</v>
      </c>
    </row>
    <row r="16428" spans="1:17" x14ac:dyDescent="0.35">
      <c r="A16428">
        <v>9418114527</v>
      </c>
      <c r="B16428" t="s">
        <v>6626</v>
      </c>
      <c r="C16428" t="s">
        <v>6356</v>
      </c>
      <c r="D16428">
        <v>200</v>
      </c>
      <c r="E16428" t="s">
        <v>6645</v>
      </c>
      <c r="F16428">
        <v>201</v>
      </c>
      <c r="G16428" t="s">
        <v>6638</v>
      </c>
      <c r="H16428">
        <v>415</v>
      </c>
      <c r="I16428" t="s">
        <v>19330</v>
      </c>
      <c r="J16428">
        <v>20115</v>
      </c>
      <c r="L16428" t="s">
        <v>6529</v>
      </c>
      <c r="M16428">
        <v>10253941</v>
      </c>
      <c r="N16428">
        <v>14114244</v>
      </c>
      <c r="O16428" t="s">
        <v>6630</v>
      </c>
      <c r="P16428" t="s">
        <v>6630</v>
      </c>
      <c r="Q16428" t="s">
        <v>6630</v>
      </c>
    </row>
    <row r="16429" spans="1:17" x14ac:dyDescent="0.35">
      <c r="A16429">
        <v>9409109787</v>
      </c>
      <c r="B16429" t="s">
        <v>6626</v>
      </c>
      <c r="C16429" t="s">
        <v>6356</v>
      </c>
      <c r="D16429">
        <v>200</v>
      </c>
      <c r="E16429" t="s">
        <v>6366</v>
      </c>
      <c r="F16429">
        <v>207</v>
      </c>
      <c r="G16429" t="s">
        <v>1357</v>
      </c>
      <c r="H16429">
        <v>745</v>
      </c>
      <c r="I16429" t="s">
        <v>30317</v>
      </c>
      <c r="J16429">
        <v>20800</v>
      </c>
      <c r="L16429" t="s">
        <v>6529</v>
      </c>
      <c r="M16429">
        <v>10016158</v>
      </c>
      <c r="N16429">
        <v>10014508</v>
      </c>
      <c r="O16429" t="s">
        <v>6630</v>
      </c>
      <c r="P16429">
        <v>20800.804011</v>
      </c>
      <c r="Q16429">
        <v>700</v>
      </c>
    </row>
    <row r="16430" spans="1:17" x14ac:dyDescent="0.35">
      <c r="A16430">
        <v>9410110195</v>
      </c>
      <c r="B16430" t="s">
        <v>6626</v>
      </c>
      <c r="C16430" t="s">
        <v>6356</v>
      </c>
      <c r="D16430">
        <v>200</v>
      </c>
      <c r="E16430" t="s">
        <v>6366</v>
      </c>
      <c r="F16430">
        <v>207</v>
      </c>
      <c r="G16430" t="s">
        <v>6657</v>
      </c>
      <c r="H16430">
        <v>420</v>
      </c>
      <c r="I16430" t="s">
        <v>30318</v>
      </c>
      <c r="J16430" t="s">
        <v>6630</v>
      </c>
      <c r="L16430" t="s">
        <v>6529</v>
      </c>
      <c r="M16430">
        <v>11352415</v>
      </c>
      <c r="N16430">
        <v>10606911</v>
      </c>
      <c r="O16430">
        <v>28591</v>
      </c>
      <c r="P16430" t="s">
        <v>6630</v>
      </c>
      <c r="Q16430" t="s">
        <v>6630</v>
      </c>
    </row>
    <row r="16431" spans="1:17" x14ac:dyDescent="0.35">
      <c r="A16431">
        <v>80648306</v>
      </c>
      <c r="B16431" t="s">
        <v>6334</v>
      </c>
      <c r="C16431" t="s">
        <v>6766</v>
      </c>
      <c r="D16431">
        <v>120</v>
      </c>
      <c r="E16431" t="s">
        <v>6627</v>
      </c>
      <c r="F16431">
        <v>145</v>
      </c>
      <c r="G16431" t="s">
        <v>6627</v>
      </c>
      <c r="H16431">
        <v>15</v>
      </c>
      <c r="I16431" t="s">
        <v>30319</v>
      </c>
      <c r="J16431" t="s">
        <v>6630</v>
      </c>
      <c r="L16431" t="s">
        <v>6526</v>
      </c>
      <c r="M16431" t="s">
        <v>6630</v>
      </c>
      <c r="N16431" t="s">
        <v>6630</v>
      </c>
      <c r="O16431" t="s">
        <v>6630</v>
      </c>
      <c r="P16431" t="s">
        <v>6630</v>
      </c>
      <c r="Q16431" t="s">
        <v>6630</v>
      </c>
    </row>
    <row r="16432" spans="1:17" x14ac:dyDescent="0.35">
      <c r="A16432">
        <v>9421115653</v>
      </c>
      <c r="B16432" t="s">
        <v>6626</v>
      </c>
      <c r="C16432" t="s">
        <v>6356</v>
      </c>
      <c r="D16432">
        <v>200</v>
      </c>
      <c r="E16432" t="s">
        <v>6366</v>
      </c>
      <c r="F16432">
        <v>207</v>
      </c>
      <c r="G16432" t="s">
        <v>6638</v>
      </c>
      <c r="H16432">
        <v>415</v>
      </c>
      <c r="I16432" t="s">
        <v>30320</v>
      </c>
      <c r="J16432">
        <v>20115</v>
      </c>
      <c r="L16432" t="s">
        <v>6529</v>
      </c>
      <c r="M16432">
        <v>15501191</v>
      </c>
      <c r="N16432">
        <v>16229109</v>
      </c>
      <c r="O16432" t="s">
        <v>6630</v>
      </c>
      <c r="P16432" t="s">
        <v>6630</v>
      </c>
      <c r="Q16432" t="s">
        <v>6630</v>
      </c>
    </row>
    <row r="16433" spans="1:17" x14ac:dyDescent="0.35">
      <c r="A16433">
        <v>9494100530</v>
      </c>
      <c r="B16433" t="s">
        <v>6626</v>
      </c>
      <c r="C16433" t="s">
        <v>6356</v>
      </c>
      <c r="D16433">
        <v>200</v>
      </c>
      <c r="E16433" t="s">
        <v>6999</v>
      </c>
      <c r="F16433">
        <v>205</v>
      </c>
      <c r="G16433" t="s">
        <v>6628</v>
      </c>
      <c r="H16433" t="s">
        <v>6628</v>
      </c>
      <c r="I16433" t="s">
        <v>30321</v>
      </c>
      <c r="J16433" t="s">
        <v>6630</v>
      </c>
      <c r="L16433" t="s">
        <v>6529</v>
      </c>
      <c r="M16433" t="s">
        <v>6630</v>
      </c>
      <c r="N16433" t="s">
        <v>6630</v>
      </c>
      <c r="O16433" t="s">
        <v>6630</v>
      </c>
      <c r="P16433" t="s">
        <v>6799</v>
      </c>
      <c r="Q16433" t="s">
        <v>6630</v>
      </c>
    </row>
    <row r="16434" spans="1:17" x14ac:dyDescent="0.35">
      <c r="A16434">
        <v>80135119</v>
      </c>
      <c r="B16434" t="s">
        <v>6334</v>
      </c>
      <c r="C16434" t="s">
        <v>6766</v>
      </c>
      <c r="D16434">
        <v>120</v>
      </c>
      <c r="E16434" t="s">
        <v>6627</v>
      </c>
      <c r="F16434">
        <v>145</v>
      </c>
      <c r="G16434" t="s">
        <v>6627</v>
      </c>
      <c r="H16434">
        <v>15</v>
      </c>
      <c r="I16434" t="s">
        <v>30322</v>
      </c>
      <c r="J16434" t="s">
        <v>6630</v>
      </c>
      <c r="L16434" t="s">
        <v>6526</v>
      </c>
      <c r="M16434" t="s">
        <v>6630</v>
      </c>
      <c r="N16434" t="s">
        <v>6630</v>
      </c>
      <c r="O16434" t="s">
        <v>6630</v>
      </c>
      <c r="P16434" t="s">
        <v>6630</v>
      </c>
      <c r="Q16434" t="s">
        <v>6630</v>
      </c>
    </row>
    <row r="16435" spans="1:17" x14ac:dyDescent="0.35">
      <c r="A16435">
        <v>80665602</v>
      </c>
      <c r="B16435" t="s">
        <v>6334</v>
      </c>
      <c r="C16435" t="s">
        <v>6766</v>
      </c>
      <c r="D16435">
        <v>120</v>
      </c>
      <c r="E16435" t="s">
        <v>6627</v>
      </c>
      <c r="F16435">
        <v>145</v>
      </c>
      <c r="G16435" t="s">
        <v>6627</v>
      </c>
      <c r="H16435">
        <v>15</v>
      </c>
      <c r="I16435" t="s">
        <v>30323</v>
      </c>
      <c r="J16435" t="s">
        <v>6630</v>
      </c>
      <c r="L16435" t="s">
        <v>6526</v>
      </c>
      <c r="M16435" t="s">
        <v>6630</v>
      </c>
      <c r="N16435" t="s">
        <v>6630</v>
      </c>
      <c r="O16435" t="s">
        <v>6630</v>
      </c>
      <c r="P16435" t="s">
        <v>6630</v>
      </c>
      <c r="Q16435" t="s">
        <v>6630</v>
      </c>
    </row>
    <row r="16436" spans="1:17" x14ac:dyDescent="0.35">
      <c r="A16436">
        <v>9493010600</v>
      </c>
      <c r="B16436" t="s">
        <v>6626</v>
      </c>
      <c r="C16436" t="s">
        <v>6766</v>
      </c>
      <c r="D16436">
        <v>120</v>
      </c>
      <c r="E16436" t="s">
        <v>6628</v>
      </c>
      <c r="F16436" t="s">
        <v>6628</v>
      </c>
      <c r="G16436" t="s">
        <v>6628</v>
      </c>
      <c r="H16436" t="s">
        <v>6628</v>
      </c>
      <c r="I16436" t="s">
        <v>30324</v>
      </c>
      <c r="J16436" t="s">
        <v>6630</v>
      </c>
      <c r="L16436" t="s">
        <v>6529</v>
      </c>
      <c r="M16436" t="s">
        <v>6630</v>
      </c>
      <c r="N16436" t="s">
        <v>6630</v>
      </c>
      <c r="O16436" t="s">
        <v>6630</v>
      </c>
      <c r="P16436" t="s">
        <v>7615</v>
      </c>
      <c r="Q16436" t="s">
        <v>6630</v>
      </c>
    </row>
    <row r="16437" spans="1:17" x14ac:dyDescent="0.35">
      <c r="A16437">
        <v>7993012103</v>
      </c>
      <c r="B16437" t="s">
        <v>6626</v>
      </c>
      <c r="C16437" t="s">
        <v>8762</v>
      </c>
      <c r="D16437">
        <v>130</v>
      </c>
      <c r="E16437" t="s">
        <v>6628</v>
      </c>
      <c r="F16437" t="s">
        <v>6628</v>
      </c>
      <c r="G16437" t="s">
        <v>7005</v>
      </c>
      <c r="H16437">
        <v>740</v>
      </c>
      <c r="I16437" t="s">
        <v>30325</v>
      </c>
      <c r="J16437" t="s">
        <v>6630</v>
      </c>
      <c r="L16437" t="s">
        <v>6529</v>
      </c>
      <c r="M16437" t="s">
        <v>6630</v>
      </c>
      <c r="N16437" t="s">
        <v>6630</v>
      </c>
      <c r="O16437" t="s">
        <v>6630</v>
      </c>
      <c r="P16437" t="s">
        <v>30326</v>
      </c>
      <c r="Q16437" t="s">
        <v>6630</v>
      </c>
    </row>
    <row r="16438" spans="1:17" x14ac:dyDescent="0.35">
      <c r="A16438">
        <v>80707307</v>
      </c>
      <c r="B16438" t="s">
        <v>6334</v>
      </c>
      <c r="C16438" t="s">
        <v>6766</v>
      </c>
      <c r="D16438">
        <v>120</v>
      </c>
      <c r="E16438" t="s">
        <v>6627</v>
      </c>
      <c r="F16438">
        <v>145</v>
      </c>
      <c r="G16438" t="s">
        <v>6627</v>
      </c>
      <c r="H16438">
        <v>15</v>
      </c>
      <c r="I16438" t="s">
        <v>30327</v>
      </c>
      <c r="J16438" t="s">
        <v>6630</v>
      </c>
      <c r="L16438" t="s">
        <v>6526</v>
      </c>
      <c r="M16438" t="s">
        <v>6630</v>
      </c>
      <c r="N16438" t="s">
        <v>6630</v>
      </c>
      <c r="O16438" t="s">
        <v>6630</v>
      </c>
      <c r="P16438" t="s">
        <v>6630</v>
      </c>
      <c r="Q16438" t="s">
        <v>6630</v>
      </c>
    </row>
    <row r="16439" spans="1:17" x14ac:dyDescent="0.35">
      <c r="A16439">
        <v>9408109373</v>
      </c>
      <c r="B16439" t="s">
        <v>6626</v>
      </c>
      <c r="C16439" t="s">
        <v>6356</v>
      </c>
      <c r="D16439">
        <v>200</v>
      </c>
      <c r="E16439" t="s">
        <v>6701</v>
      </c>
      <c r="F16439">
        <v>500</v>
      </c>
      <c r="G16439" t="s">
        <v>7166</v>
      </c>
      <c r="H16439">
        <v>61</v>
      </c>
      <c r="I16439" t="s">
        <v>30328</v>
      </c>
      <c r="J16439">
        <v>12025</v>
      </c>
      <c r="L16439" t="s">
        <v>6529</v>
      </c>
      <c r="M16439">
        <v>10934667</v>
      </c>
      <c r="N16439" t="s">
        <v>6630</v>
      </c>
      <c r="O16439" t="s">
        <v>6650</v>
      </c>
      <c r="P16439" t="s">
        <v>6630</v>
      </c>
      <c r="Q16439" t="s">
        <v>6630</v>
      </c>
    </row>
    <row r="16440" spans="1:17" x14ac:dyDescent="0.35">
      <c r="A16440">
        <v>9420115327</v>
      </c>
      <c r="B16440" t="s">
        <v>6626</v>
      </c>
      <c r="C16440" t="s">
        <v>6356</v>
      </c>
      <c r="D16440">
        <v>200</v>
      </c>
      <c r="E16440" t="s">
        <v>6366</v>
      </c>
      <c r="F16440">
        <v>207</v>
      </c>
      <c r="G16440" t="s">
        <v>6651</v>
      </c>
      <c r="H16440">
        <v>410</v>
      </c>
      <c r="I16440" t="s">
        <v>30329</v>
      </c>
      <c r="J16440">
        <v>20800</v>
      </c>
      <c r="L16440" t="s">
        <v>6529</v>
      </c>
      <c r="M16440">
        <v>11703748</v>
      </c>
      <c r="N16440">
        <v>11703369</v>
      </c>
      <c r="O16440" t="s">
        <v>6630</v>
      </c>
      <c r="P16440" t="s">
        <v>6630</v>
      </c>
      <c r="Q16440">
        <v>700</v>
      </c>
    </row>
    <row r="16441" spans="1:17" x14ac:dyDescent="0.35">
      <c r="A16441">
        <v>6393001400</v>
      </c>
      <c r="B16441" t="s">
        <v>6626</v>
      </c>
      <c r="C16441" t="s">
        <v>8762</v>
      </c>
      <c r="D16441">
        <v>130</v>
      </c>
      <c r="E16441" t="s">
        <v>6628</v>
      </c>
      <c r="F16441" t="s">
        <v>6628</v>
      </c>
      <c r="G16441" t="s">
        <v>6628</v>
      </c>
      <c r="H16441" t="s">
        <v>6628</v>
      </c>
      <c r="I16441" t="s">
        <v>30330</v>
      </c>
      <c r="J16441" t="s">
        <v>6630</v>
      </c>
      <c r="L16441" t="s">
        <v>6529</v>
      </c>
      <c r="M16441" t="s">
        <v>6630</v>
      </c>
      <c r="N16441" t="s">
        <v>6630</v>
      </c>
      <c r="O16441" t="s">
        <v>6630</v>
      </c>
      <c r="P16441" t="s">
        <v>6630</v>
      </c>
      <c r="Q16441" t="s">
        <v>6630</v>
      </c>
    </row>
    <row r="16442" spans="1:17" x14ac:dyDescent="0.35">
      <c r="A16442">
        <v>80000240</v>
      </c>
      <c r="B16442" t="s">
        <v>6334</v>
      </c>
      <c r="C16442" t="s">
        <v>6766</v>
      </c>
      <c r="D16442">
        <v>120</v>
      </c>
      <c r="E16442" t="s">
        <v>6627</v>
      </c>
      <c r="F16442">
        <v>145</v>
      </c>
      <c r="G16442" t="s">
        <v>6627</v>
      </c>
      <c r="H16442">
        <v>15</v>
      </c>
      <c r="I16442" t="s">
        <v>30331</v>
      </c>
      <c r="J16442" t="s">
        <v>6630</v>
      </c>
      <c r="L16442" t="s">
        <v>6526</v>
      </c>
      <c r="M16442" t="s">
        <v>6630</v>
      </c>
      <c r="N16442" t="s">
        <v>6630</v>
      </c>
      <c r="O16442" t="s">
        <v>6630</v>
      </c>
      <c r="P16442" t="s">
        <v>6630</v>
      </c>
      <c r="Q16442" t="s">
        <v>6630</v>
      </c>
    </row>
    <row r="16443" spans="1:17" x14ac:dyDescent="0.35">
      <c r="A16443">
        <v>8703107964</v>
      </c>
      <c r="B16443" t="s">
        <v>6626</v>
      </c>
      <c r="C16443" t="s">
        <v>6356</v>
      </c>
      <c r="D16443">
        <v>200</v>
      </c>
      <c r="E16443" t="s">
        <v>6701</v>
      </c>
      <c r="F16443">
        <v>500</v>
      </c>
      <c r="G16443" t="s">
        <v>7639</v>
      </c>
      <c r="H16443">
        <v>63</v>
      </c>
      <c r="I16443" t="s">
        <v>30332</v>
      </c>
      <c r="J16443">
        <v>12029</v>
      </c>
      <c r="L16443" t="s">
        <v>6529</v>
      </c>
      <c r="M16443" t="s">
        <v>6630</v>
      </c>
      <c r="N16443">
        <v>10297741</v>
      </c>
      <c r="O16443" t="s">
        <v>6630</v>
      </c>
      <c r="P16443" t="s">
        <v>30333</v>
      </c>
      <c r="Q16443" t="s">
        <v>6630</v>
      </c>
    </row>
    <row r="16444" spans="1:17" x14ac:dyDescent="0.35">
      <c r="A16444">
        <v>9413111529</v>
      </c>
      <c r="B16444" t="s">
        <v>6626</v>
      </c>
      <c r="C16444" t="s">
        <v>6356</v>
      </c>
      <c r="D16444">
        <v>200</v>
      </c>
      <c r="E16444" t="s">
        <v>6366</v>
      </c>
      <c r="F16444">
        <v>207</v>
      </c>
      <c r="G16444" t="s">
        <v>176</v>
      </c>
      <c r="H16444">
        <v>705</v>
      </c>
      <c r="I16444" t="s">
        <v>30334</v>
      </c>
      <c r="J16444">
        <v>20800</v>
      </c>
      <c r="L16444" t="s">
        <v>6529</v>
      </c>
      <c r="M16444">
        <v>10014731</v>
      </c>
      <c r="N16444">
        <v>10421714</v>
      </c>
      <c r="O16444" t="s">
        <v>6630</v>
      </c>
      <c r="P16444" t="s">
        <v>6630</v>
      </c>
      <c r="Q16444">
        <v>700</v>
      </c>
    </row>
    <row r="16445" spans="1:17" x14ac:dyDescent="0.35">
      <c r="A16445">
        <v>6393100120</v>
      </c>
      <c r="B16445" t="s">
        <v>6626</v>
      </c>
      <c r="C16445" t="s">
        <v>6356</v>
      </c>
      <c r="D16445">
        <v>200</v>
      </c>
      <c r="E16445" t="s">
        <v>6366</v>
      </c>
      <c r="F16445">
        <v>207</v>
      </c>
      <c r="G16445" t="s">
        <v>3774</v>
      </c>
      <c r="H16445">
        <v>100</v>
      </c>
      <c r="I16445" t="s">
        <v>30335</v>
      </c>
      <c r="J16445" t="s">
        <v>6630</v>
      </c>
      <c r="L16445" t="s">
        <v>6529</v>
      </c>
      <c r="M16445" t="s">
        <v>6630</v>
      </c>
      <c r="N16445" t="s">
        <v>6630</v>
      </c>
      <c r="O16445" t="s">
        <v>6630</v>
      </c>
      <c r="P16445" t="s">
        <v>6830</v>
      </c>
      <c r="Q16445" t="s">
        <v>6630</v>
      </c>
    </row>
    <row r="16446" spans="1:17" x14ac:dyDescent="0.35">
      <c r="A16446">
        <v>13885</v>
      </c>
      <c r="B16446" t="s">
        <v>6626</v>
      </c>
      <c r="C16446" t="s">
        <v>6356</v>
      </c>
      <c r="D16446">
        <v>200</v>
      </c>
      <c r="E16446" t="s">
        <v>6357</v>
      </c>
      <c r="F16446">
        <v>209</v>
      </c>
      <c r="G16446" t="s">
        <v>6862</v>
      </c>
      <c r="H16446">
        <v>360</v>
      </c>
      <c r="I16446" t="s">
        <v>11271</v>
      </c>
      <c r="J16446" t="s">
        <v>6630</v>
      </c>
      <c r="L16446" t="s">
        <v>6526</v>
      </c>
      <c r="M16446" t="s">
        <v>6630</v>
      </c>
      <c r="N16446" t="s">
        <v>6630</v>
      </c>
      <c r="O16446" t="s">
        <v>30336</v>
      </c>
      <c r="P16446" t="s">
        <v>6630</v>
      </c>
      <c r="Q16446" t="s">
        <v>6630</v>
      </c>
    </row>
    <row r="16447" spans="1:17" x14ac:dyDescent="0.35">
      <c r="A16447">
        <v>80454201</v>
      </c>
      <c r="B16447" t="s">
        <v>6334</v>
      </c>
      <c r="C16447" t="s">
        <v>6766</v>
      </c>
      <c r="D16447">
        <v>120</v>
      </c>
      <c r="E16447" t="s">
        <v>6627</v>
      </c>
      <c r="F16447">
        <v>145</v>
      </c>
      <c r="G16447" t="s">
        <v>6627</v>
      </c>
      <c r="H16447">
        <v>15</v>
      </c>
      <c r="I16447" t="s">
        <v>30337</v>
      </c>
      <c r="J16447" t="s">
        <v>6630</v>
      </c>
      <c r="L16447" t="s">
        <v>6526</v>
      </c>
      <c r="M16447" t="s">
        <v>6630</v>
      </c>
      <c r="N16447" t="s">
        <v>6630</v>
      </c>
      <c r="O16447" t="s">
        <v>6630</v>
      </c>
      <c r="P16447" t="s">
        <v>6630</v>
      </c>
      <c r="Q16447" t="s">
        <v>6630</v>
      </c>
    </row>
    <row r="16448" spans="1:17" x14ac:dyDescent="0.35">
      <c r="A16448">
        <v>9414112739</v>
      </c>
      <c r="B16448" t="s">
        <v>6626</v>
      </c>
      <c r="C16448" t="s">
        <v>6356</v>
      </c>
      <c r="D16448">
        <v>200</v>
      </c>
      <c r="E16448" t="s">
        <v>6357</v>
      </c>
      <c r="F16448">
        <v>209</v>
      </c>
      <c r="G16448" t="s">
        <v>977</v>
      </c>
      <c r="H16448">
        <v>310</v>
      </c>
      <c r="I16448" t="s">
        <v>30338</v>
      </c>
      <c r="J16448" t="s">
        <v>6630</v>
      </c>
      <c r="L16448" t="s">
        <v>6529</v>
      </c>
      <c r="M16448">
        <v>10169715</v>
      </c>
      <c r="N16448">
        <v>10128278</v>
      </c>
      <c r="O16448" t="s">
        <v>6630</v>
      </c>
      <c r="P16448" t="s">
        <v>6630</v>
      </c>
      <c r="Q16448">
        <v>700</v>
      </c>
    </row>
    <row r="16449" spans="1:17" x14ac:dyDescent="0.35">
      <c r="A16449">
        <v>80677900</v>
      </c>
      <c r="B16449" t="s">
        <v>6334</v>
      </c>
      <c r="C16449" t="s">
        <v>6766</v>
      </c>
      <c r="D16449">
        <v>120</v>
      </c>
      <c r="E16449" t="s">
        <v>6627</v>
      </c>
      <c r="F16449">
        <v>145</v>
      </c>
      <c r="G16449" t="s">
        <v>6627</v>
      </c>
      <c r="H16449">
        <v>15</v>
      </c>
      <c r="I16449" t="s">
        <v>30339</v>
      </c>
      <c r="J16449" t="s">
        <v>6630</v>
      </c>
      <c r="L16449" t="s">
        <v>6526</v>
      </c>
      <c r="M16449" t="s">
        <v>6630</v>
      </c>
      <c r="N16449" t="s">
        <v>6630</v>
      </c>
      <c r="O16449" t="s">
        <v>6630</v>
      </c>
      <c r="P16449" t="s">
        <v>6630</v>
      </c>
      <c r="Q16449" t="s">
        <v>6630</v>
      </c>
    </row>
    <row r="16450" spans="1:17" x14ac:dyDescent="0.35">
      <c r="A16450">
        <v>6893000620</v>
      </c>
      <c r="B16450" t="s">
        <v>6626</v>
      </c>
      <c r="C16450" t="s">
        <v>8762</v>
      </c>
      <c r="D16450">
        <v>130</v>
      </c>
      <c r="E16450" t="s">
        <v>6628</v>
      </c>
      <c r="F16450" t="s">
        <v>6628</v>
      </c>
      <c r="G16450" t="s">
        <v>6628</v>
      </c>
      <c r="H16450" t="s">
        <v>6628</v>
      </c>
      <c r="I16450" t="s">
        <v>30340</v>
      </c>
      <c r="J16450" t="s">
        <v>6630</v>
      </c>
      <c r="L16450" t="s">
        <v>6529</v>
      </c>
      <c r="M16450" t="s">
        <v>6630</v>
      </c>
      <c r="N16450" t="s">
        <v>6630</v>
      </c>
      <c r="O16450" t="s">
        <v>30341</v>
      </c>
      <c r="P16450" t="s">
        <v>6630</v>
      </c>
      <c r="Q16450" t="s">
        <v>6630</v>
      </c>
    </row>
    <row r="16451" spans="1:17" x14ac:dyDescent="0.35">
      <c r="A16451">
        <v>80873808</v>
      </c>
      <c r="B16451" t="s">
        <v>6334</v>
      </c>
      <c r="C16451" t="s">
        <v>6766</v>
      </c>
      <c r="D16451">
        <v>120</v>
      </c>
      <c r="E16451" t="s">
        <v>6627</v>
      </c>
      <c r="F16451">
        <v>145</v>
      </c>
      <c r="G16451" t="s">
        <v>6627</v>
      </c>
      <c r="H16451">
        <v>15</v>
      </c>
      <c r="I16451" t="s">
        <v>30342</v>
      </c>
      <c r="J16451" t="s">
        <v>6630</v>
      </c>
      <c r="L16451" t="s">
        <v>6526</v>
      </c>
      <c r="M16451" t="s">
        <v>6630</v>
      </c>
      <c r="N16451" t="s">
        <v>6630</v>
      </c>
      <c r="O16451" t="s">
        <v>6630</v>
      </c>
      <c r="P16451" t="s">
        <v>6630</v>
      </c>
      <c r="Q16451" t="s">
        <v>6630</v>
      </c>
    </row>
    <row r="16452" spans="1:17" x14ac:dyDescent="0.35">
      <c r="A16452">
        <v>80814000</v>
      </c>
      <c r="B16452" t="s">
        <v>6334</v>
      </c>
      <c r="C16452" t="s">
        <v>6766</v>
      </c>
      <c r="D16452">
        <v>120</v>
      </c>
      <c r="E16452" t="s">
        <v>6627</v>
      </c>
      <c r="F16452">
        <v>145</v>
      </c>
      <c r="G16452" t="s">
        <v>6627</v>
      </c>
      <c r="H16452">
        <v>15</v>
      </c>
      <c r="I16452" t="s">
        <v>30343</v>
      </c>
      <c r="J16452" t="s">
        <v>6630</v>
      </c>
      <c r="L16452" t="s">
        <v>6526</v>
      </c>
      <c r="M16452" t="s">
        <v>6630</v>
      </c>
      <c r="N16452" t="s">
        <v>6630</v>
      </c>
      <c r="O16452" t="s">
        <v>6630</v>
      </c>
      <c r="P16452" t="s">
        <v>6630</v>
      </c>
      <c r="Q16452" t="s">
        <v>6630</v>
      </c>
    </row>
    <row r="16453" spans="1:17" x14ac:dyDescent="0.35">
      <c r="A16453">
        <v>80542807</v>
      </c>
      <c r="B16453" t="s">
        <v>6334</v>
      </c>
      <c r="C16453" t="s">
        <v>6766</v>
      </c>
      <c r="D16453">
        <v>120</v>
      </c>
      <c r="E16453" t="s">
        <v>6627</v>
      </c>
      <c r="F16453">
        <v>145</v>
      </c>
      <c r="G16453" t="s">
        <v>6627</v>
      </c>
      <c r="H16453">
        <v>15</v>
      </c>
      <c r="I16453" t="s">
        <v>30344</v>
      </c>
      <c r="J16453" t="s">
        <v>6630</v>
      </c>
      <c r="L16453" t="s">
        <v>6526</v>
      </c>
      <c r="M16453" t="s">
        <v>6630</v>
      </c>
      <c r="N16453" t="s">
        <v>6630</v>
      </c>
      <c r="O16453" t="s">
        <v>6630</v>
      </c>
      <c r="P16453" t="s">
        <v>6630</v>
      </c>
      <c r="Q16453" t="s">
        <v>6630</v>
      </c>
    </row>
    <row r="16454" spans="1:17" x14ac:dyDescent="0.35">
      <c r="A16454">
        <v>80700204</v>
      </c>
      <c r="B16454" t="s">
        <v>6334</v>
      </c>
      <c r="C16454" t="s">
        <v>6766</v>
      </c>
      <c r="D16454">
        <v>120</v>
      </c>
      <c r="E16454" t="s">
        <v>6627</v>
      </c>
      <c r="F16454">
        <v>145</v>
      </c>
      <c r="G16454" t="s">
        <v>6627</v>
      </c>
      <c r="H16454">
        <v>15</v>
      </c>
      <c r="I16454" t="s">
        <v>30345</v>
      </c>
      <c r="J16454" t="s">
        <v>6630</v>
      </c>
      <c r="L16454" t="s">
        <v>6526</v>
      </c>
      <c r="M16454" t="s">
        <v>6630</v>
      </c>
      <c r="N16454" t="s">
        <v>6630</v>
      </c>
      <c r="O16454" t="s">
        <v>6630</v>
      </c>
      <c r="P16454" t="s">
        <v>6630</v>
      </c>
      <c r="Q16454" t="s">
        <v>6630</v>
      </c>
    </row>
    <row r="16455" spans="1:17" x14ac:dyDescent="0.35">
      <c r="A16455" t="s">
        <v>30346</v>
      </c>
      <c r="B16455" t="s">
        <v>6626</v>
      </c>
      <c r="C16455" t="s">
        <v>6628</v>
      </c>
      <c r="D16455" t="s">
        <v>6628</v>
      </c>
      <c r="E16455" t="s">
        <v>6628</v>
      </c>
      <c r="F16455" t="s">
        <v>6628</v>
      </c>
      <c r="G16455" t="s">
        <v>6628</v>
      </c>
      <c r="H16455" t="s">
        <v>6628</v>
      </c>
      <c r="I16455" t="s">
        <v>30347</v>
      </c>
      <c r="J16455" t="s">
        <v>6630</v>
      </c>
      <c r="L16455" t="s">
        <v>6526</v>
      </c>
      <c r="M16455">
        <v>10007319</v>
      </c>
      <c r="N16455" t="s">
        <v>6630</v>
      </c>
      <c r="O16455" t="s">
        <v>6630</v>
      </c>
      <c r="P16455" t="s">
        <v>6630</v>
      </c>
      <c r="Q16455" t="s">
        <v>6630</v>
      </c>
    </row>
    <row r="16456" spans="1:17" x14ac:dyDescent="0.35">
      <c r="A16456">
        <v>80083802</v>
      </c>
      <c r="B16456" t="s">
        <v>6334</v>
      </c>
      <c r="C16456" t="s">
        <v>6766</v>
      </c>
      <c r="D16456">
        <v>120</v>
      </c>
      <c r="E16456" t="s">
        <v>6627</v>
      </c>
      <c r="F16456">
        <v>145</v>
      </c>
      <c r="G16456" t="s">
        <v>6627</v>
      </c>
      <c r="H16456">
        <v>15</v>
      </c>
      <c r="I16456" t="s">
        <v>30348</v>
      </c>
      <c r="J16456" t="s">
        <v>6630</v>
      </c>
      <c r="L16456" t="s">
        <v>6526</v>
      </c>
      <c r="M16456" t="s">
        <v>6630</v>
      </c>
      <c r="N16456" t="s">
        <v>6630</v>
      </c>
      <c r="O16456" t="s">
        <v>6630</v>
      </c>
      <c r="P16456" t="s">
        <v>6630</v>
      </c>
      <c r="Q16456" t="s">
        <v>6630</v>
      </c>
    </row>
    <row r="16457" spans="1:17" x14ac:dyDescent="0.35">
      <c r="A16457">
        <v>9410110201</v>
      </c>
      <c r="B16457" t="s">
        <v>6626</v>
      </c>
      <c r="C16457" t="s">
        <v>6356</v>
      </c>
      <c r="D16457">
        <v>200</v>
      </c>
      <c r="E16457" t="s">
        <v>6366</v>
      </c>
      <c r="F16457">
        <v>207</v>
      </c>
      <c r="G16457" t="s">
        <v>6638</v>
      </c>
      <c r="H16457">
        <v>415</v>
      </c>
      <c r="I16457" t="s">
        <v>30349</v>
      </c>
      <c r="J16457">
        <v>20115</v>
      </c>
      <c r="L16457" t="s">
        <v>6529</v>
      </c>
      <c r="M16457">
        <v>12151181</v>
      </c>
      <c r="N16457" t="s">
        <v>6630</v>
      </c>
      <c r="O16457" t="s">
        <v>30350</v>
      </c>
      <c r="P16457" t="s">
        <v>6630</v>
      </c>
      <c r="Q16457" t="s">
        <v>6630</v>
      </c>
    </row>
    <row r="16458" spans="1:17" x14ac:dyDescent="0.35">
      <c r="A16458">
        <v>80683306</v>
      </c>
      <c r="B16458" t="s">
        <v>6334</v>
      </c>
      <c r="C16458" t="s">
        <v>6766</v>
      </c>
      <c r="D16458">
        <v>120</v>
      </c>
      <c r="E16458" t="s">
        <v>6627</v>
      </c>
      <c r="F16458">
        <v>145</v>
      </c>
      <c r="G16458" t="s">
        <v>6627</v>
      </c>
      <c r="H16458">
        <v>15</v>
      </c>
      <c r="I16458" t="s">
        <v>30351</v>
      </c>
      <c r="J16458" t="s">
        <v>6630</v>
      </c>
      <c r="L16458" t="s">
        <v>6526</v>
      </c>
      <c r="M16458" t="s">
        <v>6630</v>
      </c>
      <c r="N16458" t="s">
        <v>6630</v>
      </c>
      <c r="O16458" t="s">
        <v>6630</v>
      </c>
      <c r="P16458" t="s">
        <v>6630</v>
      </c>
      <c r="Q16458" t="s">
        <v>6630</v>
      </c>
    </row>
    <row r="16459" spans="1:17" x14ac:dyDescent="0.35">
      <c r="A16459">
        <v>3524116771</v>
      </c>
      <c r="B16459" t="s">
        <v>6626</v>
      </c>
      <c r="C16459" t="s">
        <v>6356</v>
      </c>
      <c r="D16459">
        <v>200</v>
      </c>
      <c r="E16459" t="s">
        <v>5245</v>
      </c>
      <c r="F16459">
        <v>202</v>
      </c>
      <c r="G16459" t="s">
        <v>5245</v>
      </c>
      <c r="H16459">
        <v>450</v>
      </c>
      <c r="I16459" t="s">
        <v>30352</v>
      </c>
      <c r="J16459">
        <v>20200</v>
      </c>
      <c r="L16459" t="s">
        <v>6529</v>
      </c>
      <c r="M16459">
        <v>16842456</v>
      </c>
      <c r="N16459">
        <v>13232759</v>
      </c>
      <c r="O16459" t="s">
        <v>6630</v>
      </c>
      <c r="P16459" t="s">
        <v>6630</v>
      </c>
      <c r="Q16459" t="s">
        <v>6630</v>
      </c>
    </row>
    <row r="16460" spans="1:17" x14ac:dyDescent="0.35">
      <c r="A16460">
        <v>9498105795</v>
      </c>
      <c r="B16460" t="s">
        <v>6626</v>
      </c>
      <c r="C16460" t="s">
        <v>6356</v>
      </c>
      <c r="D16460">
        <v>200</v>
      </c>
      <c r="E16460" t="s">
        <v>6659</v>
      </c>
      <c r="F16460">
        <v>208</v>
      </c>
      <c r="G16460" t="s">
        <v>7129</v>
      </c>
      <c r="H16460">
        <v>305</v>
      </c>
      <c r="I16460" t="s">
        <v>30353</v>
      </c>
      <c r="J16460">
        <v>13500</v>
      </c>
      <c r="L16460" t="s">
        <v>6529</v>
      </c>
      <c r="M16460" t="s">
        <v>6630</v>
      </c>
      <c r="N16460" t="s">
        <v>6630</v>
      </c>
      <c r="O16460" t="s">
        <v>6630</v>
      </c>
      <c r="P16460" t="s">
        <v>30354</v>
      </c>
      <c r="Q16460" t="s">
        <v>6630</v>
      </c>
    </row>
    <row r="16461" spans="1:17" x14ac:dyDescent="0.35">
      <c r="A16461">
        <v>9494015303</v>
      </c>
      <c r="B16461" t="s">
        <v>6626</v>
      </c>
      <c r="C16461" t="s">
        <v>8762</v>
      </c>
      <c r="D16461">
        <v>130</v>
      </c>
      <c r="E16461" t="s">
        <v>6628</v>
      </c>
      <c r="F16461" t="s">
        <v>6628</v>
      </c>
      <c r="G16461" t="s">
        <v>6628</v>
      </c>
      <c r="H16461" t="s">
        <v>6628</v>
      </c>
      <c r="I16461" t="s">
        <v>30355</v>
      </c>
      <c r="J16461" t="s">
        <v>6630</v>
      </c>
      <c r="L16461" t="s">
        <v>6529</v>
      </c>
      <c r="M16461" t="s">
        <v>6630</v>
      </c>
      <c r="N16461" t="s">
        <v>6630</v>
      </c>
      <c r="O16461" t="s">
        <v>6630</v>
      </c>
      <c r="P16461" t="s">
        <v>29845</v>
      </c>
      <c r="Q16461" t="s">
        <v>6630</v>
      </c>
    </row>
    <row r="16462" spans="1:17" x14ac:dyDescent="0.35">
      <c r="A16462">
        <v>9408109550</v>
      </c>
      <c r="B16462" t="s">
        <v>6626</v>
      </c>
      <c r="C16462" t="s">
        <v>6356</v>
      </c>
      <c r="D16462">
        <v>200</v>
      </c>
      <c r="E16462" t="s">
        <v>6366</v>
      </c>
      <c r="F16462">
        <v>207</v>
      </c>
      <c r="G16462" t="s">
        <v>6657</v>
      </c>
      <c r="H16462">
        <v>420</v>
      </c>
      <c r="I16462" t="s">
        <v>30356</v>
      </c>
      <c r="J16462" t="s">
        <v>6630</v>
      </c>
      <c r="L16462" t="s">
        <v>6529</v>
      </c>
      <c r="M16462">
        <v>10028530</v>
      </c>
      <c r="N16462" t="s">
        <v>6630</v>
      </c>
      <c r="O16462" t="s">
        <v>30357</v>
      </c>
      <c r="P16462" t="s">
        <v>30358</v>
      </c>
      <c r="Q16462" t="s">
        <v>6630</v>
      </c>
    </row>
    <row r="16463" spans="1:17" x14ac:dyDescent="0.35">
      <c r="A16463">
        <v>9402107577</v>
      </c>
      <c r="B16463" t="s">
        <v>6626</v>
      </c>
      <c r="C16463" t="s">
        <v>6356</v>
      </c>
      <c r="D16463">
        <v>200</v>
      </c>
      <c r="E16463" t="s">
        <v>488</v>
      </c>
      <c r="F16463">
        <v>203</v>
      </c>
      <c r="G16463" t="s">
        <v>488</v>
      </c>
      <c r="H16463">
        <v>500</v>
      </c>
      <c r="I16463" t="s">
        <v>30359</v>
      </c>
      <c r="J16463">
        <v>20300</v>
      </c>
      <c r="L16463" t="s">
        <v>6529</v>
      </c>
      <c r="M16463" t="s">
        <v>6630</v>
      </c>
      <c r="N16463">
        <v>10389101</v>
      </c>
      <c r="O16463" t="s">
        <v>30360</v>
      </c>
      <c r="P16463" t="s">
        <v>30361</v>
      </c>
      <c r="Q16463" t="s">
        <v>6630</v>
      </c>
    </row>
    <row r="16464" spans="1:17" x14ac:dyDescent="0.35">
      <c r="A16464">
        <v>8793100385</v>
      </c>
      <c r="B16464" t="s">
        <v>6626</v>
      </c>
      <c r="C16464" t="s">
        <v>6356</v>
      </c>
      <c r="D16464">
        <v>200</v>
      </c>
      <c r="E16464" t="s">
        <v>488</v>
      </c>
      <c r="F16464">
        <v>203</v>
      </c>
      <c r="G16464" t="s">
        <v>6628</v>
      </c>
      <c r="H16464" t="s">
        <v>6628</v>
      </c>
      <c r="I16464" t="s">
        <v>30362</v>
      </c>
      <c r="J16464" t="s">
        <v>6630</v>
      </c>
      <c r="L16464" t="s">
        <v>6529</v>
      </c>
      <c r="M16464" t="s">
        <v>6630</v>
      </c>
      <c r="N16464" t="s">
        <v>6630</v>
      </c>
      <c r="O16464" t="s">
        <v>6630</v>
      </c>
      <c r="P16464" t="s">
        <v>6799</v>
      </c>
      <c r="Q16464" t="s">
        <v>6630</v>
      </c>
    </row>
    <row r="16465" spans="1:17" x14ac:dyDescent="0.35">
      <c r="A16465">
        <v>8700106405</v>
      </c>
      <c r="B16465" t="s">
        <v>6626</v>
      </c>
      <c r="C16465" t="s">
        <v>6356</v>
      </c>
      <c r="D16465">
        <v>200</v>
      </c>
      <c r="E16465" t="s">
        <v>6366</v>
      </c>
      <c r="F16465">
        <v>207</v>
      </c>
      <c r="G16465" t="s">
        <v>6640</v>
      </c>
      <c r="H16465">
        <v>746</v>
      </c>
      <c r="I16465" t="s">
        <v>30363</v>
      </c>
      <c r="J16465" t="s">
        <v>6630</v>
      </c>
      <c r="L16465" t="s">
        <v>6529</v>
      </c>
      <c r="M16465">
        <v>10488661</v>
      </c>
      <c r="N16465" t="s">
        <v>6630</v>
      </c>
      <c r="O16465" t="s">
        <v>6630</v>
      </c>
      <c r="P16465" t="s">
        <v>30364</v>
      </c>
      <c r="Q16465" t="s">
        <v>6630</v>
      </c>
    </row>
    <row r="16466" spans="1:17" x14ac:dyDescent="0.35">
      <c r="A16466">
        <v>80200002</v>
      </c>
      <c r="B16466" t="s">
        <v>6334</v>
      </c>
      <c r="C16466" t="s">
        <v>6766</v>
      </c>
      <c r="D16466">
        <v>120</v>
      </c>
      <c r="E16466" t="s">
        <v>6627</v>
      </c>
      <c r="F16466">
        <v>145</v>
      </c>
      <c r="G16466" t="s">
        <v>6627</v>
      </c>
      <c r="H16466">
        <v>15</v>
      </c>
      <c r="I16466" t="s">
        <v>30365</v>
      </c>
      <c r="J16466" t="s">
        <v>6630</v>
      </c>
      <c r="L16466" t="s">
        <v>6526</v>
      </c>
      <c r="M16466" t="s">
        <v>6630</v>
      </c>
      <c r="N16466" t="s">
        <v>6630</v>
      </c>
      <c r="O16466" t="s">
        <v>6630</v>
      </c>
      <c r="P16466" t="s">
        <v>6630</v>
      </c>
      <c r="Q16466" t="s">
        <v>6630</v>
      </c>
    </row>
    <row r="16467" spans="1:17" x14ac:dyDescent="0.35">
      <c r="A16467">
        <v>9493014404</v>
      </c>
      <c r="B16467" t="s">
        <v>6626</v>
      </c>
      <c r="C16467" t="s">
        <v>8762</v>
      </c>
      <c r="D16467">
        <v>130</v>
      </c>
      <c r="E16467" t="s">
        <v>6628</v>
      </c>
      <c r="F16467" t="s">
        <v>6628</v>
      </c>
      <c r="G16467" t="s">
        <v>6933</v>
      </c>
      <c r="H16467">
        <v>300</v>
      </c>
      <c r="I16467" t="s">
        <v>30366</v>
      </c>
      <c r="J16467" t="s">
        <v>6630</v>
      </c>
      <c r="L16467" t="s">
        <v>6529</v>
      </c>
      <c r="M16467" t="s">
        <v>6630</v>
      </c>
      <c r="N16467" t="s">
        <v>6630</v>
      </c>
      <c r="O16467" t="s">
        <v>6630</v>
      </c>
      <c r="P16467" t="s">
        <v>30367</v>
      </c>
      <c r="Q16467" t="s">
        <v>6630</v>
      </c>
    </row>
    <row r="16468" spans="1:17" x14ac:dyDescent="0.35">
      <c r="A16468">
        <v>9417113850</v>
      </c>
      <c r="B16468" t="s">
        <v>6626</v>
      </c>
      <c r="C16468" t="s">
        <v>6356</v>
      </c>
      <c r="D16468">
        <v>200</v>
      </c>
      <c r="E16468" t="s">
        <v>6645</v>
      </c>
      <c r="F16468">
        <v>201</v>
      </c>
      <c r="G16468" t="s">
        <v>6657</v>
      </c>
      <c r="H16468">
        <v>420</v>
      </c>
      <c r="I16468" t="s">
        <v>27355</v>
      </c>
      <c r="J16468">
        <v>20120</v>
      </c>
      <c r="L16468" t="s">
        <v>6529</v>
      </c>
      <c r="M16468">
        <v>12913721</v>
      </c>
      <c r="N16468">
        <v>13299531</v>
      </c>
      <c r="O16468" t="s">
        <v>6630</v>
      </c>
      <c r="P16468" t="s">
        <v>6630</v>
      </c>
      <c r="Q16468">
        <v>100</v>
      </c>
    </row>
    <row r="16469" spans="1:17" x14ac:dyDescent="0.35">
      <c r="A16469">
        <v>9409109740</v>
      </c>
      <c r="B16469" t="s">
        <v>6626</v>
      </c>
      <c r="C16469" t="s">
        <v>6356</v>
      </c>
      <c r="D16469">
        <v>200</v>
      </c>
      <c r="E16469" t="s">
        <v>6366</v>
      </c>
      <c r="F16469">
        <v>207</v>
      </c>
      <c r="G16469" t="s">
        <v>176</v>
      </c>
      <c r="H16469">
        <v>705</v>
      </c>
      <c r="I16469" t="s">
        <v>30368</v>
      </c>
      <c r="J16469">
        <v>20800</v>
      </c>
      <c r="L16469" t="s">
        <v>6529</v>
      </c>
      <c r="M16469">
        <v>10506697</v>
      </c>
      <c r="N16469">
        <v>10421714</v>
      </c>
      <c r="O16469" t="s">
        <v>6630</v>
      </c>
      <c r="P16469" t="s">
        <v>6630</v>
      </c>
      <c r="Q16469">
        <v>700</v>
      </c>
    </row>
    <row r="16470" spans="1:17" x14ac:dyDescent="0.35">
      <c r="A16470">
        <v>3503107664</v>
      </c>
      <c r="B16470" t="s">
        <v>6626</v>
      </c>
      <c r="C16470" t="s">
        <v>6356</v>
      </c>
      <c r="D16470">
        <v>200</v>
      </c>
      <c r="E16470" t="s">
        <v>5245</v>
      </c>
      <c r="F16470">
        <v>202</v>
      </c>
      <c r="G16470" t="s">
        <v>5245</v>
      </c>
      <c r="H16470">
        <v>450</v>
      </c>
      <c r="I16470" t="s">
        <v>30369</v>
      </c>
      <c r="J16470">
        <v>20200</v>
      </c>
      <c r="L16470" t="s">
        <v>6529</v>
      </c>
      <c r="M16470">
        <v>11940031</v>
      </c>
      <c r="N16470" t="s">
        <v>6630</v>
      </c>
      <c r="O16470" t="s">
        <v>30370</v>
      </c>
      <c r="P16470" t="s">
        <v>7601</v>
      </c>
      <c r="Q16470" t="s">
        <v>6630</v>
      </c>
    </row>
    <row r="16471" spans="1:17" x14ac:dyDescent="0.35">
      <c r="A16471">
        <v>80096408</v>
      </c>
      <c r="B16471" t="s">
        <v>6334</v>
      </c>
      <c r="C16471" t="s">
        <v>6766</v>
      </c>
      <c r="D16471">
        <v>120</v>
      </c>
      <c r="E16471" t="s">
        <v>6627</v>
      </c>
      <c r="F16471">
        <v>145</v>
      </c>
      <c r="G16471" t="s">
        <v>6627</v>
      </c>
      <c r="H16471">
        <v>15</v>
      </c>
      <c r="I16471" t="s">
        <v>30371</v>
      </c>
      <c r="J16471" t="s">
        <v>6630</v>
      </c>
      <c r="L16471" t="s">
        <v>6526</v>
      </c>
      <c r="M16471" t="s">
        <v>6630</v>
      </c>
      <c r="N16471" t="s">
        <v>6630</v>
      </c>
      <c r="O16471" t="s">
        <v>6630</v>
      </c>
      <c r="P16471" t="s">
        <v>6630</v>
      </c>
      <c r="Q16471" t="s">
        <v>6630</v>
      </c>
    </row>
    <row r="16472" spans="1:17" x14ac:dyDescent="0.35">
      <c r="A16472">
        <v>9409110062</v>
      </c>
      <c r="B16472" t="s">
        <v>6626</v>
      </c>
      <c r="C16472" t="s">
        <v>6356</v>
      </c>
      <c r="D16472">
        <v>200</v>
      </c>
      <c r="E16472" t="s">
        <v>6701</v>
      </c>
      <c r="F16472">
        <v>500</v>
      </c>
      <c r="G16472" t="s">
        <v>7166</v>
      </c>
      <c r="H16472">
        <v>61</v>
      </c>
      <c r="I16472" t="s">
        <v>20566</v>
      </c>
      <c r="J16472">
        <v>12028</v>
      </c>
      <c r="L16472" t="s">
        <v>6529</v>
      </c>
      <c r="M16472">
        <v>12115614</v>
      </c>
      <c r="N16472" t="s">
        <v>6630</v>
      </c>
      <c r="O16472" t="s">
        <v>30372</v>
      </c>
      <c r="P16472" t="s">
        <v>6630</v>
      </c>
      <c r="Q16472" t="s">
        <v>6630</v>
      </c>
    </row>
    <row r="16473" spans="1:17" x14ac:dyDescent="0.35">
      <c r="A16473">
        <v>9404108267</v>
      </c>
      <c r="B16473" t="s">
        <v>6626</v>
      </c>
      <c r="C16473" t="s">
        <v>6356</v>
      </c>
      <c r="D16473">
        <v>200</v>
      </c>
      <c r="E16473" t="s">
        <v>6659</v>
      </c>
      <c r="F16473">
        <v>208</v>
      </c>
      <c r="G16473" t="s">
        <v>977</v>
      </c>
      <c r="H16473">
        <v>310</v>
      </c>
      <c r="I16473" t="s">
        <v>30373</v>
      </c>
      <c r="J16473">
        <v>13562</v>
      </c>
      <c r="L16473" t="s">
        <v>6529</v>
      </c>
      <c r="M16473">
        <v>10517943</v>
      </c>
      <c r="N16473" t="s">
        <v>6630</v>
      </c>
      <c r="O16473" t="s">
        <v>30374</v>
      </c>
      <c r="P16473" t="s">
        <v>30375</v>
      </c>
      <c r="Q16473" t="s">
        <v>6630</v>
      </c>
    </row>
    <row r="16474" spans="1:17" x14ac:dyDescent="0.35">
      <c r="A16474">
        <v>9414112599</v>
      </c>
      <c r="B16474" t="s">
        <v>6626</v>
      </c>
      <c r="C16474" t="s">
        <v>6356</v>
      </c>
      <c r="D16474">
        <v>200</v>
      </c>
      <c r="E16474" t="s">
        <v>5245</v>
      </c>
      <c r="F16474">
        <v>202</v>
      </c>
      <c r="G16474" t="s">
        <v>5245</v>
      </c>
      <c r="H16474">
        <v>450</v>
      </c>
      <c r="I16474" t="s">
        <v>30376</v>
      </c>
      <c r="J16474">
        <v>20200</v>
      </c>
      <c r="L16474" t="s">
        <v>6529</v>
      </c>
      <c r="M16474">
        <v>10434021</v>
      </c>
      <c r="N16474">
        <v>13152177</v>
      </c>
      <c r="O16474" t="s">
        <v>9619</v>
      </c>
      <c r="P16474" t="s">
        <v>6630</v>
      </c>
      <c r="Q16474" t="s">
        <v>6630</v>
      </c>
    </row>
    <row r="16475" spans="1:17" x14ac:dyDescent="0.35">
      <c r="A16475">
        <v>80191104</v>
      </c>
      <c r="B16475" t="s">
        <v>6334</v>
      </c>
      <c r="C16475" t="s">
        <v>6766</v>
      </c>
      <c r="D16475">
        <v>120</v>
      </c>
      <c r="E16475" t="s">
        <v>6627</v>
      </c>
      <c r="F16475">
        <v>145</v>
      </c>
      <c r="G16475" t="s">
        <v>6627</v>
      </c>
      <c r="H16475">
        <v>15</v>
      </c>
      <c r="I16475" t="s">
        <v>30377</v>
      </c>
      <c r="J16475" t="s">
        <v>6630</v>
      </c>
      <c r="L16475" t="s">
        <v>6526</v>
      </c>
      <c r="M16475" t="s">
        <v>6630</v>
      </c>
      <c r="N16475" t="s">
        <v>6630</v>
      </c>
      <c r="O16475" t="s">
        <v>6630</v>
      </c>
      <c r="P16475" t="s">
        <v>6630</v>
      </c>
      <c r="Q16475" t="s">
        <v>6630</v>
      </c>
    </row>
    <row r="16476" spans="1:17" x14ac:dyDescent="0.35">
      <c r="A16476">
        <v>80694605</v>
      </c>
      <c r="B16476" t="s">
        <v>6334</v>
      </c>
      <c r="C16476" t="s">
        <v>6766</v>
      </c>
      <c r="D16476">
        <v>120</v>
      </c>
      <c r="E16476" t="s">
        <v>6627</v>
      </c>
      <c r="F16476">
        <v>145</v>
      </c>
      <c r="G16476" t="s">
        <v>6627</v>
      </c>
      <c r="H16476">
        <v>15</v>
      </c>
      <c r="I16476" t="s">
        <v>30378</v>
      </c>
      <c r="J16476" t="s">
        <v>6630</v>
      </c>
      <c r="L16476" t="s">
        <v>6526</v>
      </c>
      <c r="M16476" t="s">
        <v>6630</v>
      </c>
      <c r="N16476" t="s">
        <v>6630</v>
      </c>
      <c r="O16476" t="s">
        <v>6630</v>
      </c>
      <c r="P16476" t="s">
        <v>6630</v>
      </c>
      <c r="Q16476" t="s">
        <v>6630</v>
      </c>
    </row>
    <row r="16477" spans="1:17" x14ac:dyDescent="0.35">
      <c r="A16477">
        <v>9419115055</v>
      </c>
      <c r="B16477" t="s">
        <v>6626</v>
      </c>
      <c r="C16477" t="s">
        <v>6356</v>
      </c>
      <c r="D16477">
        <v>200</v>
      </c>
      <c r="E16477" t="s">
        <v>6366</v>
      </c>
      <c r="F16477">
        <v>207</v>
      </c>
      <c r="G16477" t="s">
        <v>176</v>
      </c>
      <c r="H16477">
        <v>705</v>
      </c>
      <c r="I16477" t="s">
        <v>18475</v>
      </c>
      <c r="J16477">
        <v>20890</v>
      </c>
      <c r="L16477" t="s">
        <v>6529</v>
      </c>
      <c r="M16477">
        <v>10014731</v>
      </c>
      <c r="N16477">
        <v>10036681</v>
      </c>
      <c r="O16477" t="s">
        <v>30379</v>
      </c>
      <c r="P16477" t="s">
        <v>6630</v>
      </c>
      <c r="Q16477" t="s">
        <v>6630</v>
      </c>
    </row>
    <row r="16478" spans="1:17" x14ac:dyDescent="0.35">
      <c r="A16478">
        <v>8799106067</v>
      </c>
      <c r="B16478" t="s">
        <v>6626</v>
      </c>
      <c r="C16478" t="s">
        <v>6356</v>
      </c>
      <c r="D16478">
        <v>200</v>
      </c>
      <c r="E16478" t="s">
        <v>6701</v>
      </c>
      <c r="F16478">
        <v>500</v>
      </c>
      <c r="G16478" t="s">
        <v>7639</v>
      </c>
      <c r="H16478">
        <v>63</v>
      </c>
      <c r="I16478" t="s">
        <v>30380</v>
      </c>
      <c r="J16478">
        <v>12029</v>
      </c>
      <c r="L16478" t="s">
        <v>6529</v>
      </c>
      <c r="M16478" t="s">
        <v>6630</v>
      </c>
      <c r="N16478">
        <v>10297741</v>
      </c>
      <c r="O16478" t="s">
        <v>6630</v>
      </c>
      <c r="P16478" t="s">
        <v>30381</v>
      </c>
      <c r="Q16478" t="s">
        <v>6630</v>
      </c>
    </row>
    <row r="16479" spans="1:17" x14ac:dyDescent="0.35">
      <c r="A16479">
        <v>7904108168</v>
      </c>
      <c r="B16479" t="s">
        <v>6626</v>
      </c>
      <c r="C16479" t="s">
        <v>6356</v>
      </c>
      <c r="D16479">
        <v>200</v>
      </c>
      <c r="E16479" t="s">
        <v>5245</v>
      </c>
      <c r="F16479">
        <v>202</v>
      </c>
      <c r="G16479" t="s">
        <v>5245</v>
      </c>
      <c r="H16479">
        <v>450</v>
      </c>
      <c r="I16479" t="s">
        <v>30382</v>
      </c>
      <c r="J16479">
        <v>20200</v>
      </c>
      <c r="L16479" t="s">
        <v>6529</v>
      </c>
      <c r="M16479">
        <v>10857391</v>
      </c>
      <c r="N16479">
        <v>10931909</v>
      </c>
      <c r="O16479" t="s">
        <v>30383</v>
      </c>
      <c r="P16479" t="s">
        <v>7370</v>
      </c>
      <c r="Q16479">
        <v>700</v>
      </c>
    </row>
    <row r="16480" spans="1:17" x14ac:dyDescent="0.35">
      <c r="A16480">
        <v>9416113591</v>
      </c>
      <c r="B16480" t="s">
        <v>6626</v>
      </c>
      <c r="C16480" t="s">
        <v>6356</v>
      </c>
      <c r="D16480">
        <v>200</v>
      </c>
      <c r="E16480" t="s">
        <v>6357</v>
      </c>
      <c r="F16480">
        <v>209</v>
      </c>
      <c r="G16480" t="s">
        <v>6720</v>
      </c>
      <c r="H16480">
        <v>388</v>
      </c>
      <c r="I16480" t="s">
        <v>30384</v>
      </c>
      <c r="J16480">
        <v>13840</v>
      </c>
      <c r="L16480" t="s">
        <v>6529</v>
      </c>
      <c r="M16480">
        <v>10113762</v>
      </c>
      <c r="N16480">
        <v>10169715</v>
      </c>
      <c r="O16480" t="s">
        <v>30385</v>
      </c>
      <c r="P16480" t="s">
        <v>6630</v>
      </c>
      <c r="Q16480" t="s">
        <v>6630</v>
      </c>
    </row>
    <row r="16481" spans="1:17" x14ac:dyDescent="0.35">
      <c r="A16481">
        <v>9424116842</v>
      </c>
      <c r="B16481" t="s">
        <v>6334</v>
      </c>
      <c r="C16481" t="s">
        <v>6356</v>
      </c>
      <c r="D16481">
        <v>200</v>
      </c>
      <c r="E16481" t="s">
        <v>6366</v>
      </c>
      <c r="F16481">
        <v>207</v>
      </c>
      <c r="G16481" t="s">
        <v>176</v>
      </c>
      <c r="H16481">
        <v>705</v>
      </c>
      <c r="I16481" t="s">
        <v>17811</v>
      </c>
      <c r="J16481">
        <v>20800</v>
      </c>
      <c r="L16481" t="s">
        <v>6529</v>
      </c>
      <c r="M16481">
        <v>11870044</v>
      </c>
      <c r="N16481">
        <v>12975067</v>
      </c>
      <c r="O16481" t="s">
        <v>6630</v>
      </c>
      <c r="P16481" t="s">
        <v>6630</v>
      </c>
      <c r="Q16481">
        <v>700</v>
      </c>
    </row>
    <row r="16482" spans="1:17" x14ac:dyDescent="0.35">
      <c r="A16482">
        <v>9406108785</v>
      </c>
      <c r="B16482" t="s">
        <v>6626</v>
      </c>
      <c r="C16482" t="s">
        <v>6356</v>
      </c>
      <c r="D16482">
        <v>200</v>
      </c>
      <c r="E16482" t="s">
        <v>6366</v>
      </c>
      <c r="F16482">
        <v>207</v>
      </c>
      <c r="G16482" t="s">
        <v>6651</v>
      </c>
      <c r="H16482">
        <v>410</v>
      </c>
      <c r="I16482" t="s">
        <v>30386</v>
      </c>
      <c r="J16482">
        <v>20800</v>
      </c>
      <c r="L16482" t="s">
        <v>6529</v>
      </c>
      <c r="M16482">
        <v>11213466</v>
      </c>
      <c r="N16482">
        <v>10239550</v>
      </c>
      <c r="O16482" t="s">
        <v>6630</v>
      </c>
      <c r="P16482" t="s">
        <v>6630</v>
      </c>
      <c r="Q16482">
        <v>700</v>
      </c>
    </row>
    <row r="16483" spans="1:17" x14ac:dyDescent="0.35">
      <c r="A16483">
        <v>7900106427</v>
      </c>
      <c r="B16483" t="s">
        <v>6626</v>
      </c>
      <c r="C16483" t="s">
        <v>6356</v>
      </c>
      <c r="D16483">
        <v>200</v>
      </c>
      <c r="E16483" t="s">
        <v>6366</v>
      </c>
      <c r="F16483">
        <v>207</v>
      </c>
      <c r="G16483" t="s">
        <v>6662</v>
      </c>
      <c r="H16483">
        <v>720</v>
      </c>
      <c r="I16483" t="s">
        <v>30387</v>
      </c>
      <c r="J16483">
        <v>20800</v>
      </c>
      <c r="L16483" t="s">
        <v>6529</v>
      </c>
      <c r="M16483">
        <v>10161553</v>
      </c>
      <c r="N16483">
        <v>10230563</v>
      </c>
      <c r="O16483" t="s">
        <v>7084</v>
      </c>
      <c r="P16483" t="s">
        <v>6799</v>
      </c>
      <c r="Q16483" t="s">
        <v>6630</v>
      </c>
    </row>
    <row r="16484" spans="1:17" x14ac:dyDescent="0.35">
      <c r="A16484">
        <v>80681906</v>
      </c>
      <c r="B16484" t="s">
        <v>6334</v>
      </c>
      <c r="C16484" t="s">
        <v>6766</v>
      </c>
      <c r="D16484">
        <v>120</v>
      </c>
      <c r="E16484" t="s">
        <v>6627</v>
      </c>
      <c r="F16484">
        <v>145</v>
      </c>
      <c r="G16484" t="s">
        <v>6627</v>
      </c>
      <c r="H16484">
        <v>15</v>
      </c>
      <c r="I16484" t="s">
        <v>30388</v>
      </c>
      <c r="J16484" t="s">
        <v>6630</v>
      </c>
      <c r="L16484" t="s">
        <v>6526</v>
      </c>
      <c r="M16484" t="s">
        <v>6630</v>
      </c>
      <c r="N16484" t="s">
        <v>6630</v>
      </c>
      <c r="O16484" t="s">
        <v>6630</v>
      </c>
      <c r="P16484" t="s">
        <v>6630</v>
      </c>
      <c r="Q16484" t="s">
        <v>6630</v>
      </c>
    </row>
    <row r="16485" spans="1:17" x14ac:dyDescent="0.35">
      <c r="A16485" t="s">
        <v>30389</v>
      </c>
      <c r="B16485" t="s">
        <v>6626</v>
      </c>
      <c r="C16485" t="s">
        <v>6628</v>
      </c>
      <c r="D16485" t="s">
        <v>6628</v>
      </c>
      <c r="E16485" t="s">
        <v>6628</v>
      </c>
      <c r="F16485" t="s">
        <v>6628</v>
      </c>
      <c r="G16485" t="s">
        <v>6628</v>
      </c>
      <c r="H16485" t="s">
        <v>6628</v>
      </c>
      <c r="I16485" t="s">
        <v>30390</v>
      </c>
      <c r="J16485" t="s">
        <v>6630</v>
      </c>
      <c r="L16485" t="s">
        <v>6526</v>
      </c>
      <c r="M16485">
        <v>10007319</v>
      </c>
      <c r="N16485" t="s">
        <v>6630</v>
      </c>
      <c r="O16485" t="s">
        <v>6630</v>
      </c>
      <c r="P16485" t="s">
        <v>6630</v>
      </c>
      <c r="Q16485" t="s">
        <v>6630</v>
      </c>
    </row>
    <row r="16486" spans="1:17" x14ac:dyDescent="0.35">
      <c r="A16486">
        <v>9410110222</v>
      </c>
      <c r="B16486" t="s">
        <v>6626</v>
      </c>
      <c r="C16486" t="s">
        <v>6356</v>
      </c>
      <c r="D16486">
        <v>200</v>
      </c>
      <c r="E16486" t="s">
        <v>6366</v>
      </c>
      <c r="F16486">
        <v>207</v>
      </c>
      <c r="G16486" t="s">
        <v>6657</v>
      </c>
      <c r="H16486">
        <v>420</v>
      </c>
      <c r="I16486" t="s">
        <v>30391</v>
      </c>
      <c r="J16486" t="s">
        <v>6630</v>
      </c>
      <c r="L16486" t="s">
        <v>6529</v>
      </c>
      <c r="M16486">
        <v>12351027</v>
      </c>
      <c r="N16486" t="s">
        <v>6630</v>
      </c>
      <c r="O16486" t="s">
        <v>6630</v>
      </c>
      <c r="P16486" t="s">
        <v>6630</v>
      </c>
      <c r="Q16486">
        <v>100</v>
      </c>
    </row>
    <row r="16487" spans="1:17" x14ac:dyDescent="0.35">
      <c r="A16487">
        <v>6304108352</v>
      </c>
      <c r="B16487" t="s">
        <v>6626</v>
      </c>
      <c r="C16487" t="s">
        <v>6356</v>
      </c>
      <c r="D16487">
        <v>200</v>
      </c>
      <c r="E16487" t="s">
        <v>6366</v>
      </c>
      <c r="F16487">
        <v>207</v>
      </c>
      <c r="G16487" t="s">
        <v>6638</v>
      </c>
      <c r="H16487">
        <v>415</v>
      </c>
      <c r="I16487" t="s">
        <v>30392</v>
      </c>
      <c r="J16487">
        <v>20115</v>
      </c>
      <c r="L16487" t="s">
        <v>6529</v>
      </c>
      <c r="M16487">
        <v>10733110</v>
      </c>
      <c r="N16487">
        <v>10504616</v>
      </c>
      <c r="O16487" t="s">
        <v>21838</v>
      </c>
      <c r="P16487" t="s">
        <v>30393</v>
      </c>
      <c r="Q16487" t="s">
        <v>6630</v>
      </c>
    </row>
    <row r="16488" spans="1:17" x14ac:dyDescent="0.35">
      <c r="A16488">
        <v>9405108583</v>
      </c>
      <c r="B16488" t="s">
        <v>6626</v>
      </c>
      <c r="C16488" t="s">
        <v>6356</v>
      </c>
      <c r="D16488">
        <v>200</v>
      </c>
      <c r="E16488" t="s">
        <v>488</v>
      </c>
      <c r="F16488">
        <v>203</v>
      </c>
      <c r="G16488" t="s">
        <v>488</v>
      </c>
      <c r="H16488">
        <v>500</v>
      </c>
      <c r="I16488" t="s">
        <v>30394</v>
      </c>
      <c r="J16488">
        <v>20300</v>
      </c>
      <c r="L16488" t="s">
        <v>6529</v>
      </c>
      <c r="M16488">
        <v>10572601</v>
      </c>
      <c r="N16488">
        <v>10768136</v>
      </c>
      <c r="O16488" t="s">
        <v>6630</v>
      </c>
      <c r="P16488" t="s">
        <v>6694</v>
      </c>
      <c r="Q16488" t="s">
        <v>6630</v>
      </c>
    </row>
    <row r="16489" spans="1:17" x14ac:dyDescent="0.35">
      <c r="A16489">
        <v>9407109079</v>
      </c>
      <c r="B16489" t="s">
        <v>6626</v>
      </c>
      <c r="C16489" t="s">
        <v>6356</v>
      </c>
      <c r="D16489">
        <v>200</v>
      </c>
      <c r="E16489" t="s">
        <v>6701</v>
      </c>
      <c r="F16489">
        <v>500</v>
      </c>
      <c r="G16489" t="s">
        <v>7639</v>
      </c>
      <c r="H16489">
        <v>63</v>
      </c>
      <c r="I16489" t="s">
        <v>30395</v>
      </c>
      <c r="J16489">
        <v>12029</v>
      </c>
      <c r="L16489" t="s">
        <v>6529</v>
      </c>
      <c r="M16489">
        <v>10626576</v>
      </c>
      <c r="N16489">
        <v>10951344</v>
      </c>
      <c r="O16489" t="s">
        <v>30396</v>
      </c>
      <c r="P16489" t="s">
        <v>30397</v>
      </c>
      <c r="Q16489" t="s">
        <v>6630</v>
      </c>
    </row>
    <row r="16490" spans="1:17" x14ac:dyDescent="0.35">
      <c r="A16490">
        <v>7996100834</v>
      </c>
      <c r="B16490" t="s">
        <v>6626</v>
      </c>
      <c r="C16490" t="s">
        <v>6540</v>
      </c>
      <c r="D16490">
        <v>131</v>
      </c>
      <c r="E16490" t="s">
        <v>6645</v>
      </c>
      <c r="F16490">
        <v>201</v>
      </c>
      <c r="G16490" t="s">
        <v>6657</v>
      </c>
      <c r="H16490">
        <v>420</v>
      </c>
      <c r="I16490" t="s">
        <v>30398</v>
      </c>
      <c r="J16490" t="s">
        <v>6630</v>
      </c>
      <c r="L16490" t="s">
        <v>6529</v>
      </c>
      <c r="M16490" t="s">
        <v>6630</v>
      </c>
      <c r="N16490" t="s">
        <v>6630</v>
      </c>
      <c r="O16490" t="s">
        <v>30399</v>
      </c>
      <c r="P16490" t="s">
        <v>30400</v>
      </c>
      <c r="Q16490" t="s">
        <v>6630</v>
      </c>
    </row>
    <row r="16491" spans="1:17" x14ac:dyDescent="0.35">
      <c r="A16491">
        <v>9413111514</v>
      </c>
      <c r="B16491" t="s">
        <v>6626</v>
      </c>
      <c r="C16491" t="s">
        <v>6356</v>
      </c>
      <c r="D16491">
        <v>200</v>
      </c>
      <c r="E16491" t="s">
        <v>6366</v>
      </c>
      <c r="F16491">
        <v>207</v>
      </c>
      <c r="G16491" t="s">
        <v>1357</v>
      </c>
      <c r="H16491">
        <v>745</v>
      </c>
      <c r="I16491" t="s">
        <v>30401</v>
      </c>
      <c r="J16491">
        <v>20800</v>
      </c>
      <c r="L16491" t="s">
        <v>6529</v>
      </c>
      <c r="M16491">
        <v>10014731</v>
      </c>
      <c r="N16491">
        <v>10421714</v>
      </c>
      <c r="O16491" t="s">
        <v>6630</v>
      </c>
      <c r="P16491" t="s">
        <v>6630</v>
      </c>
      <c r="Q16491">
        <v>700</v>
      </c>
    </row>
    <row r="16492" spans="1:17" x14ac:dyDescent="0.35">
      <c r="A16492">
        <v>9414112602</v>
      </c>
      <c r="B16492" t="s">
        <v>6626</v>
      </c>
      <c r="C16492" t="s">
        <v>6356</v>
      </c>
      <c r="D16492">
        <v>200</v>
      </c>
      <c r="E16492" t="s">
        <v>5245</v>
      </c>
      <c r="F16492">
        <v>202</v>
      </c>
      <c r="G16492" t="s">
        <v>5245</v>
      </c>
      <c r="H16492">
        <v>450</v>
      </c>
      <c r="I16492" t="s">
        <v>30402</v>
      </c>
      <c r="J16492">
        <v>20200</v>
      </c>
      <c r="L16492" t="s">
        <v>6529</v>
      </c>
      <c r="M16492">
        <v>10434021</v>
      </c>
      <c r="N16492">
        <v>13152177</v>
      </c>
      <c r="O16492">
        <v>33418</v>
      </c>
      <c r="P16492" t="s">
        <v>6630</v>
      </c>
      <c r="Q16492" t="s">
        <v>6630</v>
      </c>
    </row>
    <row r="16493" spans="1:17" x14ac:dyDescent="0.35">
      <c r="A16493">
        <v>7996100830</v>
      </c>
      <c r="B16493" t="s">
        <v>6626</v>
      </c>
      <c r="C16493" t="s">
        <v>6540</v>
      </c>
      <c r="D16493">
        <v>131</v>
      </c>
      <c r="E16493" t="s">
        <v>6645</v>
      </c>
      <c r="F16493">
        <v>201</v>
      </c>
      <c r="G16493" t="s">
        <v>6657</v>
      </c>
      <c r="H16493">
        <v>420</v>
      </c>
      <c r="I16493" t="s">
        <v>30403</v>
      </c>
      <c r="J16493" t="s">
        <v>6630</v>
      </c>
      <c r="L16493" t="s">
        <v>6529</v>
      </c>
      <c r="M16493" t="s">
        <v>6630</v>
      </c>
      <c r="N16493" t="s">
        <v>6630</v>
      </c>
      <c r="O16493" t="s">
        <v>30404</v>
      </c>
      <c r="P16493" t="s">
        <v>30405</v>
      </c>
      <c r="Q16493" t="s">
        <v>6630</v>
      </c>
    </row>
    <row r="16494" spans="1:17" x14ac:dyDescent="0.35">
      <c r="A16494">
        <v>80475000</v>
      </c>
      <c r="B16494" t="s">
        <v>6334</v>
      </c>
      <c r="C16494" t="s">
        <v>6766</v>
      </c>
      <c r="D16494">
        <v>120</v>
      </c>
      <c r="E16494" t="s">
        <v>6627</v>
      </c>
      <c r="F16494">
        <v>145</v>
      </c>
      <c r="G16494" t="s">
        <v>6627</v>
      </c>
      <c r="H16494">
        <v>15</v>
      </c>
      <c r="I16494" t="s">
        <v>30406</v>
      </c>
      <c r="J16494" t="s">
        <v>6630</v>
      </c>
      <c r="L16494" t="s">
        <v>6526</v>
      </c>
      <c r="M16494" t="s">
        <v>6630</v>
      </c>
      <c r="N16494" t="s">
        <v>6630</v>
      </c>
      <c r="O16494" t="s">
        <v>6630</v>
      </c>
      <c r="P16494" t="s">
        <v>6630</v>
      </c>
      <c r="Q16494" t="s">
        <v>6630</v>
      </c>
    </row>
    <row r="16495" spans="1:17" x14ac:dyDescent="0.35">
      <c r="A16495">
        <v>90110003</v>
      </c>
      <c r="B16495" t="s">
        <v>6334</v>
      </c>
      <c r="C16495" t="s">
        <v>6766</v>
      </c>
      <c r="D16495">
        <v>120</v>
      </c>
      <c r="E16495" t="s">
        <v>6627</v>
      </c>
      <c r="F16495">
        <v>145</v>
      </c>
      <c r="G16495" t="s">
        <v>6627</v>
      </c>
      <c r="H16495">
        <v>15</v>
      </c>
      <c r="I16495" t="s">
        <v>26371</v>
      </c>
      <c r="J16495" t="s">
        <v>6630</v>
      </c>
      <c r="L16495" t="s">
        <v>6526</v>
      </c>
      <c r="M16495" t="s">
        <v>6630</v>
      </c>
      <c r="N16495" t="s">
        <v>6630</v>
      </c>
      <c r="O16495" t="s">
        <v>6630</v>
      </c>
      <c r="P16495" t="s">
        <v>6630</v>
      </c>
      <c r="Q16495" t="s">
        <v>6630</v>
      </c>
    </row>
    <row r="16496" spans="1:17" x14ac:dyDescent="0.35">
      <c r="A16496">
        <v>80542205</v>
      </c>
      <c r="B16496" t="s">
        <v>6334</v>
      </c>
      <c r="C16496" t="s">
        <v>6766</v>
      </c>
      <c r="D16496">
        <v>120</v>
      </c>
      <c r="E16496" t="s">
        <v>6627</v>
      </c>
      <c r="F16496">
        <v>145</v>
      </c>
      <c r="G16496" t="s">
        <v>6627</v>
      </c>
      <c r="H16496">
        <v>15</v>
      </c>
      <c r="I16496" t="s">
        <v>30407</v>
      </c>
      <c r="J16496" t="s">
        <v>6630</v>
      </c>
      <c r="L16496" t="s">
        <v>6526</v>
      </c>
      <c r="M16496" t="s">
        <v>6630</v>
      </c>
      <c r="N16496" t="s">
        <v>6630</v>
      </c>
      <c r="O16496" t="s">
        <v>6630</v>
      </c>
      <c r="P16496" t="s">
        <v>6630</v>
      </c>
      <c r="Q16496" t="s">
        <v>6630</v>
      </c>
    </row>
    <row r="16497" spans="1:17" x14ac:dyDescent="0.35">
      <c r="A16497">
        <v>80411901</v>
      </c>
      <c r="B16497" t="s">
        <v>6334</v>
      </c>
      <c r="C16497" t="s">
        <v>6766</v>
      </c>
      <c r="D16497">
        <v>120</v>
      </c>
      <c r="E16497" t="s">
        <v>6627</v>
      </c>
      <c r="F16497">
        <v>145</v>
      </c>
      <c r="G16497" t="s">
        <v>6627</v>
      </c>
      <c r="H16497">
        <v>15</v>
      </c>
      <c r="I16497" t="s">
        <v>30408</v>
      </c>
      <c r="J16497" t="s">
        <v>6630</v>
      </c>
      <c r="L16497" t="s">
        <v>6526</v>
      </c>
      <c r="M16497" t="s">
        <v>6630</v>
      </c>
      <c r="N16497" t="s">
        <v>6630</v>
      </c>
      <c r="O16497" t="s">
        <v>6630</v>
      </c>
      <c r="P16497" t="s">
        <v>6630</v>
      </c>
      <c r="Q16497" t="s">
        <v>6630</v>
      </c>
    </row>
    <row r="16498" spans="1:17" x14ac:dyDescent="0.35">
      <c r="A16498">
        <v>80699204</v>
      </c>
      <c r="B16498" t="s">
        <v>6334</v>
      </c>
      <c r="C16498" t="s">
        <v>6766</v>
      </c>
      <c r="D16498">
        <v>120</v>
      </c>
      <c r="E16498" t="s">
        <v>6627</v>
      </c>
      <c r="F16498">
        <v>145</v>
      </c>
      <c r="G16498" t="s">
        <v>6627</v>
      </c>
      <c r="H16498">
        <v>15</v>
      </c>
      <c r="I16498" t="s">
        <v>30409</v>
      </c>
      <c r="J16498" t="s">
        <v>6630</v>
      </c>
      <c r="L16498" t="s">
        <v>6526</v>
      </c>
      <c r="M16498" t="s">
        <v>6630</v>
      </c>
      <c r="N16498" t="s">
        <v>6630</v>
      </c>
      <c r="O16498" t="s">
        <v>6630</v>
      </c>
      <c r="P16498" t="s">
        <v>6630</v>
      </c>
      <c r="Q16498" t="s">
        <v>6630</v>
      </c>
    </row>
    <row r="16499" spans="1:17" x14ac:dyDescent="0.35">
      <c r="A16499">
        <v>80795100</v>
      </c>
      <c r="B16499" t="s">
        <v>6334</v>
      </c>
      <c r="C16499" t="s">
        <v>6766</v>
      </c>
      <c r="D16499">
        <v>120</v>
      </c>
      <c r="E16499" t="s">
        <v>6627</v>
      </c>
      <c r="F16499">
        <v>145</v>
      </c>
      <c r="G16499" t="s">
        <v>6627</v>
      </c>
      <c r="H16499">
        <v>15</v>
      </c>
      <c r="I16499" t="s">
        <v>30410</v>
      </c>
      <c r="J16499" t="s">
        <v>6630</v>
      </c>
      <c r="L16499" t="s">
        <v>6526</v>
      </c>
      <c r="M16499" t="s">
        <v>6630</v>
      </c>
      <c r="N16499" t="s">
        <v>6630</v>
      </c>
      <c r="O16499" t="s">
        <v>6630</v>
      </c>
      <c r="P16499" t="s">
        <v>6630</v>
      </c>
      <c r="Q16499" t="s">
        <v>6630</v>
      </c>
    </row>
    <row r="16500" spans="1:17" x14ac:dyDescent="0.35">
      <c r="A16500">
        <v>9413111989</v>
      </c>
      <c r="B16500" t="s">
        <v>6626</v>
      </c>
      <c r="C16500" t="s">
        <v>6356</v>
      </c>
      <c r="D16500">
        <v>200</v>
      </c>
      <c r="E16500" t="s">
        <v>6366</v>
      </c>
      <c r="F16500">
        <v>207</v>
      </c>
      <c r="G16500" t="s">
        <v>176</v>
      </c>
      <c r="H16500">
        <v>705</v>
      </c>
      <c r="I16500" t="s">
        <v>30411</v>
      </c>
      <c r="J16500">
        <v>20800</v>
      </c>
      <c r="L16500" t="s">
        <v>6529</v>
      </c>
      <c r="M16500">
        <v>10617776</v>
      </c>
      <c r="N16500">
        <v>11703369</v>
      </c>
      <c r="O16500" t="s">
        <v>6630</v>
      </c>
      <c r="P16500" t="s">
        <v>6630</v>
      </c>
      <c r="Q16500">
        <v>700</v>
      </c>
    </row>
    <row r="16501" spans="1:17" x14ac:dyDescent="0.35">
      <c r="A16501">
        <v>80073302</v>
      </c>
      <c r="B16501" t="s">
        <v>6334</v>
      </c>
      <c r="C16501" t="s">
        <v>6766</v>
      </c>
      <c r="D16501">
        <v>120</v>
      </c>
      <c r="E16501" t="s">
        <v>6627</v>
      </c>
      <c r="F16501">
        <v>145</v>
      </c>
      <c r="G16501" t="s">
        <v>6627</v>
      </c>
      <c r="H16501">
        <v>15</v>
      </c>
      <c r="I16501" t="s">
        <v>30412</v>
      </c>
      <c r="J16501" t="s">
        <v>6630</v>
      </c>
      <c r="L16501" t="s">
        <v>6526</v>
      </c>
      <c r="M16501" t="s">
        <v>6630</v>
      </c>
      <c r="N16501" t="s">
        <v>6630</v>
      </c>
      <c r="O16501" t="s">
        <v>6630</v>
      </c>
      <c r="P16501" t="s">
        <v>6630</v>
      </c>
      <c r="Q16501" t="s">
        <v>6630</v>
      </c>
    </row>
    <row r="16502" spans="1:17" x14ac:dyDescent="0.35">
      <c r="A16502">
        <v>80311012</v>
      </c>
      <c r="B16502" t="s">
        <v>6334</v>
      </c>
      <c r="C16502" t="s">
        <v>6766</v>
      </c>
      <c r="D16502">
        <v>120</v>
      </c>
      <c r="E16502" t="s">
        <v>6627</v>
      </c>
      <c r="F16502">
        <v>145</v>
      </c>
      <c r="G16502" t="s">
        <v>6627</v>
      </c>
      <c r="H16502">
        <v>15</v>
      </c>
      <c r="I16502" t="s">
        <v>30413</v>
      </c>
      <c r="J16502" t="s">
        <v>6630</v>
      </c>
      <c r="L16502" t="s">
        <v>6526</v>
      </c>
      <c r="M16502" t="s">
        <v>6630</v>
      </c>
      <c r="N16502" t="s">
        <v>6630</v>
      </c>
      <c r="O16502" t="s">
        <v>6630</v>
      </c>
      <c r="P16502" t="s">
        <v>6630</v>
      </c>
      <c r="Q16502" t="s">
        <v>6630</v>
      </c>
    </row>
    <row r="16503" spans="1:17" x14ac:dyDescent="0.35">
      <c r="A16503">
        <v>9414112385</v>
      </c>
      <c r="B16503" t="s">
        <v>6334</v>
      </c>
      <c r="C16503" t="s">
        <v>6540</v>
      </c>
      <c r="D16503">
        <v>131</v>
      </c>
      <c r="E16503" t="s">
        <v>6672</v>
      </c>
      <c r="F16503">
        <v>703</v>
      </c>
      <c r="G16503" t="s">
        <v>7042</v>
      </c>
      <c r="H16503">
        <v>730</v>
      </c>
      <c r="I16503" t="s">
        <v>30414</v>
      </c>
      <c r="J16503">
        <v>13200</v>
      </c>
      <c r="L16503" t="s">
        <v>6529</v>
      </c>
      <c r="M16503">
        <v>13189842</v>
      </c>
      <c r="N16503">
        <v>15498323</v>
      </c>
      <c r="O16503" t="s">
        <v>6630</v>
      </c>
      <c r="P16503" t="s">
        <v>6630</v>
      </c>
      <c r="Q16503" t="s">
        <v>6630</v>
      </c>
    </row>
    <row r="16504" spans="1:17" x14ac:dyDescent="0.35">
      <c r="A16504">
        <v>9414112006</v>
      </c>
      <c r="B16504" t="s">
        <v>6626</v>
      </c>
      <c r="C16504" t="s">
        <v>6356</v>
      </c>
      <c r="D16504">
        <v>200</v>
      </c>
      <c r="E16504" t="s">
        <v>6366</v>
      </c>
      <c r="F16504">
        <v>207</v>
      </c>
      <c r="G16504" t="s">
        <v>176</v>
      </c>
      <c r="H16504">
        <v>705</v>
      </c>
      <c r="I16504" t="s">
        <v>30415</v>
      </c>
      <c r="J16504">
        <v>20800</v>
      </c>
      <c r="L16504" t="s">
        <v>6529</v>
      </c>
      <c r="M16504">
        <v>13194529</v>
      </c>
      <c r="N16504">
        <v>10014731</v>
      </c>
      <c r="O16504" t="s">
        <v>6630</v>
      </c>
      <c r="P16504" t="s">
        <v>6630</v>
      </c>
      <c r="Q16504">
        <v>700</v>
      </c>
    </row>
    <row r="16505" spans="1:17" x14ac:dyDescent="0.35">
      <c r="A16505">
        <v>80515744</v>
      </c>
      <c r="B16505" t="s">
        <v>6334</v>
      </c>
      <c r="C16505" t="s">
        <v>6766</v>
      </c>
      <c r="D16505">
        <v>120</v>
      </c>
      <c r="E16505" t="s">
        <v>6627</v>
      </c>
      <c r="F16505">
        <v>145</v>
      </c>
      <c r="G16505" t="s">
        <v>6627</v>
      </c>
      <c r="H16505">
        <v>15</v>
      </c>
      <c r="I16505" t="s">
        <v>30416</v>
      </c>
      <c r="J16505" t="s">
        <v>6630</v>
      </c>
      <c r="L16505" t="s">
        <v>6526</v>
      </c>
      <c r="M16505" t="s">
        <v>6630</v>
      </c>
      <c r="N16505" t="s">
        <v>6630</v>
      </c>
      <c r="O16505" t="s">
        <v>6630</v>
      </c>
      <c r="P16505" t="s">
        <v>6630</v>
      </c>
      <c r="Q16505" t="s">
        <v>6630</v>
      </c>
    </row>
    <row r="16506" spans="1:17" x14ac:dyDescent="0.35">
      <c r="A16506">
        <v>6893002570</v>
      </c>
      <c r="B16506" t="s">
        <v>6626</v>
      </c>
      <c r="C16506" t="s">
        <v>8762</v>
      </c>
      <c r="D16506">
        <v>130</v>
      </c>
      <c r="E16506" t="s">
        <v>6628</v>
      </c>
      <c r="F16506" t="s">
        <v>6628</v>
      </c>
      <c r="G16506" t="s">
        <v>6628</v>
      </c>
      <c r="H16506" t="s">
        <v>6628</v>
      </c>
      <c r="I16506" t="s">
        <v>30417</v>
      </c>
      <c r="J16506" t="s">
        <v>6630</v>
      </c>
      <c r="L16506" t="s">
        <v>6529</v>
      </c>
      <c r="M16506" t="s">
        <v>6630</v>
      </c>
      <c r="N16506" t="s">
        <v>6630</v>
      </c>
      <c r="O16506" t="s">
        <v>6630</v>
      </c>
      <c r="P16506" t="s">
        <v>6630</v>
      </c>
      <c r="Q16506" t="s">
        <v>6630</v>
      </c>
    </row>
    <row r="16507" spans="1:17" x14ac:dyDescent="0.35">
      <c r="A16507" t="s">
        <v>30418</v>
      </c>
      <c r="B16507" t="s">
        <v>6626</v>
      </c>
      <c r="C16507" t="s">
        <v>6628</v>
      </c>
      <c r="D16507" t="s">
        <v>6628</v>
      </c>
      <c r="E16507" t="s">
        <v>6628</v>
      </c>
      <c r="F16507" t="s">
        <v>6628</v>
      </c>
      <c r="G16507" t="s">
        <v>6628</v>
      </c>
      <c r="H16507" t="s">
        <v>6628</v>
      </c>
      <c r="I16507" t="s">
        <v>12526</v>
      </c>
      <c r="J16507" t="s">
        <v>6630</v>
      </c>
      <c r="L16507" t="s">
        <v>6526</v>
      </c>
      <c r="M16507" t="s">
        <v>6630</v>
      </c>
      <c r="N16507" t="s">
        <v>6630</v>
      </c>
      <c r="O16507" t="s">
        <v>6630</v>
      </c>
      <c r="P16507" t="s">
        <v>6630</v>
      </c>
      <c r="Q16507" t="s">
        <v>6630</v>
      </c>
    </row>
    <row r="16508" spans="1:17" x14ac:dyDescent="0.35">
      <c r="A16508" t="s">
        <v>30419</v>
      </c>
      <c r="B16508" t="s">
        <v>6626</v>
      </c>
      <c r="C16508" t="s">
        <v>6628</v>
      </c>
      <c r="D16508" t="s">
        <v>6628</v>
      </c>
      <c r="E16508" t="s">
        <v>6628</v>
      </c>
      <c r="F16508" t="s">
        <v>6628</v>
      </c>
      <c r="G16508" t="s">
        <v>6628</v>
      </c>
      <c r="H16508" t="s">
        <v>6628</v>
      </c>
      <c r="I16508" t="s">
        <v>30420</v>
      </c>
      <c r="J16508" t="s">
        <v>6630</v>
      </c>
      <c r="L16508" t="s">
        <v>6526</v>
      </c>
      <c r="M16508" t="s">
        <v>6630</v>
      </c>
      <c r="N16508" t="s">
        <v>6630</v>
      </c>
      <c r="O16508" t="s">
        <v>6630</v>
      </c>
      <c r="P16508" t="s">
        <v>6630</v>
      </c>
      <c r="Q16508" t="s">
        <v>6630</v>
      </c>
    </row>
    <row r="16509" spans="1:17" x14ac:dyDescent="0.35">
      <c r="A16509" t="s">
        <v>30421</v>
      </c>
      <c r="B16509" t="s">
        <v>6626</v>
      </c>
      <c r="C16509" t="s">
        <v>6628</v>
      </c>
      <c r="D16509" t="s">
        <v>6628</v>
      </c>
      <c r="E16509" t="s">
        <v>6628</v>
      </c>
      <c r="F16509" t="s">
        <v>6628</v>
      </c>
      <c r="G16509" t="s">
        <v>6628</v>
      </c>
      <c r="H16509" t="s">
        <v>6628</v>
      </c>
      <c r="I16509" t="s">
        <v>30422</v>
      </c>
      <c r="J16509" t="s">
        <v>6630</v>
      </c>
      <c r="L16509" t="s">
        <v>6526</v>
      </c>
      <c r="M16509">
        <v>10007319</v>
      </c>
      <c r="N16509" t="s">
        <v>6630</v>
      </c>
      <c r="O16509" t="s">
        <v>6630</v>
      </c>
      <c r="P16509" t="s">
        <v>6630</v>
      </c>
      <c r="Q16509" t="s">
        <v>6630</v>
      </c>
    </row>
    <row r="16510" spans="1:17" x14ac:dyDescent="0.35">
      <c r="A16510">
        <v>6393000300</v>
      </c>
      <c r="B16510" t="s">
        <v>6626</v>
      </c>
      <c r="C16510" t="s">
        <v>8762</v>
      </c>
      <c r="D16510">
        <v>130</v>
      </c>
      <c r="E16510" t="s">
        <v>6628</v>
      </c>
      <c r="F16510" t="s">
        <v>6628</v>
      </c>
      <c r="G16510" t="s">
        <v>6628</v>
      </c>
      <c r="H16510" t="s">
        <v>6628</v>
      </c>
      <c r="I16510" t="s">
        <v>30423</v>
      </c>
      <c r="J16510" t="s">
        <v>6630</v>
      </c>
      <c r="L16510" t="s">
        <v>6529</v>
      </c>
      <c r="M16510" t="s">
        <v>6630</v>
      </c>
      <c r="N16510" t="s">
        <v>6630</v>
      </c>
      <c r="O16510" t="s">
        <v>6630</v>
      </c>
      <c r="P16510" t="s">
        <v>6630</v>
      </c>
      <c r="Q16510" t="s">
        <v>6630</v>
      </c>
    </row>
    <row r="16511" spans="1:17" x14ac:dyDescent="0.35">
      <c r="A16511">
        <v>7993100329</v>
      </c>
      <c r="B16511" t="s">
        <v>6626</v>
      </c>
      <c r="C16511" t="s">
        <v>6356</v>
      </c>
      <c r="D16511">
        <v>200</v>
      </c>
      <c r="E16511" t="s">
        <v>6366</v>
      </c>
      <c r="F16511">
        <v>207</v>
      </c>
      <c r="G16511" t="s">
        <v>7424</v>
      </c>
      <c r="H16511">
        <v>325</v>
      </c>
      <c r="I16511" t="s">
        <v>30424</v>
      </c>
      <c r="J16511" t="s">
        <v>6630</v>
      </c>
      <c r="L16511" t="s">
        <v>6529</v>
      </c>
      <c r="M16511" t="s">
        <v>6630</v>
      </c>
      <c r="N16511" t="s">
        <v>6630</v>
      </c>
      <c r="O16511" t="s">
        <v>6630</v>
      </c>
      <c r="P16511" t="s">
        <v>30425</v>
      </c>
      <c r="Q16511" t="s">
        <v>6630</v>
      </c>
    </row>
    <row r="16512" spans="1:17" x14ac:dyDescent="0.35">
      <c r="A16512">
        <v>80579002</v>
      </c>
      <c r="B16512" t="s">
        <v>6334</v>
      </c>
      <c r="C16512" t="s">
        <v>6766</v>
      </c>
      <c r="D16512">
        <v>120</v>
      </c>
      <c r="E16512" t="s">
        <v>6627</v>
      </c>
      <c r="F16512">
        <v>145</v>
      </c>
      <c r="G16512" t="s">
        <v>6627</v>
      </c>
      <c r="H16512">
        <v>15</v>
      </c>
      <c r="I16512" t="s">
        <v>30426</v>
      </c>
      <c r="J16512" t="s">
        <v>6630</v>
      </c>
      <c r="L16512" t="s">
        <v>6526</v>
      </c>
      <c r="M16512" t="s">
        <v>6630</v>
      </c>
      <c r="N16512" t="s">
        <v>6630</v>
      </c>
      <c r="O16512" t="s">
        <v>6630</v>
      </c>
      <c r="P16512" t="s">
        <v>6630</v>
      </c>
      <c r="Q16512" t="s">
        <v>6630</v>
      </c>
    </row>
    <row r="16513" spans="1:17" x14ac:dyDescent="0.35">
      <c r="A16513">
        <v>80757908</v>
      </c>
      <c r="B16513" t="s">
        <v>6334</v>
      </c>
      <c r="C16513" t="s">
        <v>6766</v>
      </c>
      <c r="D16513">
        <v>120</v>
      </c>
      <c r="E16513" t="s">
        <v>6627</v>
      </c>
      <c r="F16513">
        <v>145</v>
      </c>
      <c r="G16513" t="s">
        <v>6627</v>
      </c>
      <c r="H16513">
        <v>15</v>
      </c>
      <c r="I16513" t="s">
        <v>30427</v>
      </c>
      <c r="J16513" t="s">
        <v>6630</v>
      </c>
      <c r="L16513" t="s">
        <v>6526</v>
      </c>
      <c r="M16513" t="s">
        <v>6630</v>
      </c>
      <c r="N16513" t="s">
        <v>6630</v>
      </c>
      <c r="O16513" t="s">
        <v>6630</v>
      </c>
      <c r="P16513" t="s">
        <v>6630</v>
      </c>
      <c r="Q16513" t="s">
        <v>6630</v>
      </c>
    </row>
    <row r="16514" spans="1:17" x14ac:dyDescent="0.35">
      <c r="A16514">
        <v>9493010213</v>
      </c>
      <c r="B16514" t="s">
        <v>6626</v>
      </c>
      <c r="C16514" t="s">
        <v>8762</v>
      </c>
      <c r="D16514">
        <v>130</v>
      </c>
      <c r="E16514" t="s">
        <v>6628</v>
      </c>
      <c r="F16514" t="s">
        <v>6628</v>
      </c>
      <c r="G16514" t="s">
        <v>7005</v>
      </c>
      <c r="H16514">
        <v>740</v>
      </c>
      <c r="I16514" t="s">
        <v>30428</v>
      </c>
      <c r="J16514" t="s">
        <v>6630</v>
      </c>
      <c r="L16514" t="s">
        <v>6529</v>
      </c>
      <c r="M16514" t="s">
        <v>6630</v>
      </c>
      <c r="N16514" t="s">
        <v>6630</v>
      </c>
      <c r="O16514" t="s">
        <v>26644</v>
      </c>
      <c r="P16514" t="s">
        <v>26645</v>
      </c>
      <c r="Q16514" t="s">
        <v>6630</v>
      </c>
    </row>
    <row r="16515" spans="1:17" x14ac:dyDescent="0.35">
      <c r="A16515">
        <v>80716402</v>
      </c>
      <c r="B16515" t="s">
        <v>6334</v>
      </c>
      <c r="C16515" t="s">
        <v>6766</v>
      </c>
      <c r="D16515">
        <v>120</v>
      </c>
      <c r="E16515" t="s">
        <v>6627</v>
      </c>
      <c r="F16515">
        <v>145</v>
      </c>
      <c r="G16515" t="s">
        <v>6627</v>
      </c>
      <c r="H16515">
        <v>15</v>
      </c>
      <c r="I16515" t="s">
        <v>30429</v>
      </c>
      <c r="J16515" t="s">
        <v>6630</v>
      </c>
      <c r="L16515" t="s">
        <v>6526</v>
      </c>
      <c r="M16515" t="s">
        <v>6630</v>
      </c>
      <c r="N16515" t="s">
        <v>6630</v>
      </c>
      <c r="O16515" t="s">
        <v>6630</v>
      </c>
      <c r="P16515" t="s">
        <v>6630</v>
      </c>
      <c r="Q16515" t="s">
        <v>6630</v>
      </c>
    </row>
    <row r="16516" spans="1:17" x14ac:dyDescent="0.35">
      <c r="A16516">
        <v>9601120304</v>
      </c>
      <c r="B16516" t="s">
        <v>6626</v>
      </c>
      <c r="C16516" t="s">
        <v>6356</v>
      </c>
      <c r="D16516">
        <v>200</v>
      </c>
      <c r="E16516" t="s">
        <v>488</v>
      </c>
      <c r="F16516">
        <v>203</v>
      </c>
      <c r="G16516" t="s">
        <v>488</v>
      </c>
      <c r="H16516">
        <v>500</v>
      </c>
      <c r="I16516" t="s">
        <v>30430</v>
      </c>
      <c r="J16516">
        <v>20300</v>
      </c>
      <c r="L16516" t="s">
        <v>6529</v>
      </c>
      <c r="M16516">
        <v>11857704</v>
      </c>
      <c r="N16516" t="s">
        <v>6630</v>
      </c>
      <c r="O16516" t="s">
        <v>30431</v>
      </c>
      <c r="P16516" t="s">
        <v>7370</v>
      </c>
      <c r="Q16516">
        <v>400</v>
      </c>
    </row>
    <row r="16517" spans="1:17" x14ac:dyDescent="0.35">
      <c r="A16517" t="s">
        <v>30432</v>
      </c>
      <c r="B16517" t="s">
        <v>6626</v>
      </c>
      <c r="C16517" t="s">
        <v>7946</v>
      </c>
      <c r="D16517">
        <v>100</v>
      </c>
      <c r="E16517" t="s">
        <v>6628</v>
      </c>
      <c r="F16517" t="s">
        <v>6628</v>
      </c>
      <c r="G16517" t="s">
        <v>6628</v>
      </c>
      <c r="H16517" t="s">
        <v>6628</v>
      </c>
      <c r="I16517" t="s">
        <v>30433</v>
      </c>
      <c r="J16517" t="s">
        <v>6630</v>
      </c>
      <c r="L16517" t="s">
        <v>6529</v>
      </c>
      <c r="M16517" t="s">
        <v>6630</v>
      </c>
      <c r="N16517" t="s">
        <v>6630</v>
      </c>
      <c r="O16517" t="s">
        <v>6630</v>
      </c>
      <c r="P16517" t="s">
        <v>6630</v>
      </c>
      <c r="Q16517" t="s">
        <v>6630</v>
      </c>
    </row>
    <row r="16518" spans="1:17" x14ac:dyDescent="0.35">
      <c r="A16518">
        <v>80077209</v>
      </c>
      <c r="B16518" t="s">
        <v>6334</v>
      </c>
      <c r="C16518" t="s">
        <v>6766</v>
      </c>
      <c r="D16518">
        <v>120</v>
      </c>
      <c r="E16518" t="s">
        <v>6627</v>
      </c>
      <c r="F16518">
        <v>145</v>
      </c>
      <c r="G16518" t="s">
        <v>6627</v>
      </c>
      <c r="H16518">
        <v>15</v>
      </c>
      <c r="I16518" t="s">
        <v>30434</v>
      </c>
      <c r="J16518" t="s">
        <v>6630</v>
      </c>
      <c r="L16518" t="s">
        <v>6526</v>
      </c>
      <c r="M16518" t="s">
        <v>6630</v>
      </c>
      <c r="N16518" t="s">
        <v>6630</v>
      </c>
      <c r="O16518" t="s">
        <v>6630</v>
      </c>
      <c r="P16518" t="s">
        <v>6630</v>
      </c>
      <c r="Q16518" t="s">
        <v>6630</v>
      </c>
    </row>
    <row r="16519" spans="1:17" x14ac:dyDescent="0.35">
      <c r="A16519">
        <v>9496100950</v>
      </c>
      <c r="B16519" t="s">
        <v>6626</v>
      </c>
      <c r="C16519" t="s">
        <v>6356</v>
      </c>
      <c r="D16519">
        <v>200</v>
      </c>
      <c r="E16519" t="s">
        <v>6659</v>
      </c>
      <c r="F16519">
        <v>208</v>
      </c>
      <c r="G16519" t="s">
        <v>7424</v>
      </c>
      <c r="H16519">
        <v>325</v>
      </c>
      <c r="I16519" t="s">
        <v>30435</v>
      </c>
      <c r="J16519" t="s">
        <v>6630</v>
      </c>
      <c r="L16519" t="s">
        <v>6529</v>
      </c>
      <c r="M16519" t="s">
        <v>6630</v>
      </c>
      <c r="N16519" t="s">
        <v>6630</v>
      </c>
      <c r="O16519" t="s">
        <v>6630</v>
      </c>
      <c r="P16519" t="s">
        <v>30436</v>
      </c>
      <c r="Q16519" t="s">
        <v>6630</v>
      </c>
    </row>
    <row r="16520" spans="1:17" x14ac:dyDescent="0.35">
      <c r="A16520">
        <v>9408109603</v>
      </c>
      <c r="B16520" t="s">
        <v>6626</v>
      </c>
      <c r="C16520" t="s">
        <v>6356</v>
      </c>
      <c r="D16520">
        <v>200</v>
      </c>
      <c r="E16520" t="s">
        <v>6659</v>
      </c>
      <c r="F16520">
        <v>208</v>
      </c>
      <c r="G16520" t="s">
        <v>6726</v>
      </c>
      <c r="H16520">
        <v>315</v>
      </c>
      <c r="I16520" t="s">
        <v>30437</v>
      </c>
      <c r="J16520">
        <v>13565</v>
      </c>
      <c r="L16520" t="s">
        <v>6529</v>
      </c>
      <c r="M16520">
        <v>10015529</v>
      </c>
      <c r="N16520" t="s">
        <v>6630</v>
      </c>
      <c r="O16520" t="s">
        <v>30438</v>
      </c>
      <c r="P16520" t="s">
        <v>6630</v>
      </c>
      <c r="Q16520" t="s">
        <v>6630</v>
      </c>
    </row>
    <row r="16521" spans="1:17" x14ac:dyDescent="0.35">
      <c r="A16521">
        <v>9606109032</v>
      </c>
      <c r="B16521" t="s">
        <v>6626</v>
      </c>
      <c r="C16521" t="s">
        <v>6356</v>
      </c>
      <c r="D16521">
        <v>200</v>
      </c>
      <c r="E16521" t="s">
        <v>6366</v>
      </c>
      <c r="F16521">
        <v>207</v>
      </c>
      <c r="G16521" t="s">
        <v>7216</v>
      </c>
      <c r="H16521">
        <v>748</v>
      </c>
      <c r="I16521" t="s">
        <v>30439</v>
      </c>
      <c r="J16521" t="s">
        <v>6630</v>
      </c>
      <c r="L16521" t="s">
        <v>6529</v>
      </c>
      <c r="M16521">
        <v>10139487</v>
      </c>
      <c r="N16521" t="s">
        <v>6630</v>
      </c>
      <c r="O16521" t="s">
        <v>6630</v>
      </c>
      <c r="P16521" t="s">
        <v>30440</v>
      </c>
      <c r="Q16521">
        <v>900</v>
      </c>
    </row>
    <row r="16522" spans="1:17" x14ac:dyDescent="0.35">
      <c r="A16522" t="s">
        <v>30441</v>
      </c>
      <c r="B16522" t="s">
        <v>6626</v>
      </c>
      <c r="C16522" t="s">
        <v>6628</v>
      </c>
      <c r="D16522" t="s">
        <v>6628</v>
      </c>
      <c r="E16522" t="s">
        <v>6628</v>
      </c>
      <c r="F16522" t="s">
        <v>6628</v>
      </c>
      <c r="G16522" t="s">
        <v>6628</v>
      </c>
      <c r="H16522" t="s">
        <v>6628</v>
      </c>
      <c r="I16522" t="s">
        <v>30442</v>
      </c>
      <c r="J16522" t="s">
        <v>6630</v>
      </c>
      <c r="L16522" t="s">
        <v>6526</v>
      </c>
      <c r="M16522" t="s">
        <v>6630</v>
      </c>
      <c r="N16522" t="s">
        <v>6630</v>
      </c>
      <c r="O16522" t="s">
        <v>6630</v>
      </c>
      <c r="P16522" t="s">
        <v>6630</v>
      </c>
      <c r="Q16522" t="s">
        <v>6630</v>
      </c>
    </row>
    <row r="16523" spans="1:17" x14ac:dyDescent="0.35">
      <c r="A16523">
        <v>3911110521</v>
      </c>
      <c r="B16523" t="s">
        <v>6626</v>
      </c>
      <c r="C16523" t="s">
        <v>6356</v>
      </c>
      <c r="D16523">
        <v>200</v>
      </c>
      <c r="E16523" t="s">
        <v>5245</v>
      </c>
      <c r="F16523">
        <v>202</v>
      </c>
      <c r="G16523" t="s">
        <v>5245</v>
      </c>
      <c r="H16523">
        <v>450</v>
      </c>
      <c r="I16523" t="s">
        <v>30443</v>
      </c>
      <c r="J16523">
        <v>20200</v>
      </c>
      <c r="L16523" t="s">
        <v>6529</v>
      </c>
      <c r="M16523">
        <v>12519150</v>
      </c>
      <c r="N16523" t="s">
        <v>6630</v>
      </c>
      <c r="O16523" t="s">
        <v>6630</v>
      </c>
      <c r="P16523" t="s">
        <v>6630</v>
      </c>
      <c r="Q16523">
        <v>610</v>
      </c>
    </row>
    <row r="16524" spans="1:17" x14ac:dyDescent="0.35">
      <c r="A16524">
        <v>9421115820</v>
      </c>
      <c r="B16524" t="s">
        <v>6626</v>
      </c>
      <c r="C16524" t="s">
        <v>6356</v>
      </c>
      <c r="D16524">
        <v>200</v>
      </c>
      <c r="E16524" t="s">
        <v>6645</v>
      </c>
      <c r="F16524">
        <v>201</v>
      </c>
      <c r="G16524" t="s">
        <v>6638</v>
      </c>
      <c r="H16524">
        <v>415</v>
      </c>
      <c r="I16524" t="s">
        <v>30444</v>
      </c>
      <c r="J16524">
        <v>20115</v>
      </c>
      <c r="L16524" t="s">
        <v>6529</v>
      </c>
      <c r="M16524">
        <v>15050422</v>
      </c>
      <c r="N16524">
        <v>14431750</v>
      </c>
      <c r="O16524" t="s">
        <v>6630</v>
      </c>
      <c r="P16524" t="s">
        <v>6630</v>
      </c>
      <c r="Q16524" t="s">
        <v>6630</v>
      </c>
    </row>
    <row r="16525" spans="1:17" x14ac:dyDescent="0.35">
      <c r="A16525">
        <v>3521115635</v>
      </c>
      <c r="B16525" t="s">
        <v>6334</v>
      </c>
      <c r="C16525" t="s">
        <v>6356</v>
      </c>
      <c r="D16525">
        <v>200</v>
      </c>
      <c r="E16525" t="s">
        <v>5245</v>
      </c>
      <c r="F16525">
        <v>202</v>
      </c>
      <c r="G16525" t="s">
        <v>5245</v>
      </c>
      <c r="H16525">
        <v>450</v>
      </c>
      <c r="I16525" t="s">
        <v>30445</v>
      </c>
      <c r="J16525">
        <v>20200</v>
      </c>
      <c r="L16525" t="s">
        <v>6529</v>
      </c>
      <c r="M16525">
        <v>10430573</v>
      </c>
      <c r="N16525">
        <v>13003526</v>
      </c>
      <c r="O16525" t="s">
        <v>6630</v>
      </c>
      <c r="P16525" t="s">
        <v>6630</v>
      </c>
      <c r="Q16525" t="s">
        <v>6630</v>
      </c>
    </row>
    <row r="16526" spans="1:17" x14ac:dyDescent="0.35">
      <c r="A16526">
        <v>80140009</v>
      </c>
      <c r="B16526" t="s">
        <v>6334</v>
      </c>
      <c r="C16526" t="s">
        <v>6766</v>
      </c>
      <c r="D16526">
        <v>120</v>
      </c>
      <c r="E16526" t="s">
        <v>6627</v>
      </c>
      <c r="F16526">
        <v>145</v>
      </c>
      <c r="G16526" t="s">
        <v>6627</v>
      </c>
      <c r="H16526">
        <v>15</v>
      </c>
      <c r="I16526" t="s">
        <v>30446</v>
      </c>
      <c r="J16526" t="s">
        <v>6630</v>
      </c>
      <c r="L16526" t="s">
        <v>6526</v>
      </c>
      <c r="M16526" t="s">
        <v>6630</v>
      </c>
      <c r="N16526" t="s">
        <v>6630</v>
      </c>
      <c r="O16526" t="s">
        <v>6630</v>
      </c>
      <c r="P16526" t="s">
        <v>6630</v>
      </c>
      <c r="Q16526" t="s">
        <v>6630</v>
      </c>
    </row>
    <row r="16527" spans="1:17" x14ac:dyDescent="0.35">
      <c r="A16527">
        <v>6893000630</v>
      </c>
      <c r="B16527" t="s">
        <v>6626</v>
      </c>
      <c r="C16527" t="s">
        <v>8762</v>
      </c>
      <c r="D16527">
        <v>130</v>
      </c>
      <c r="E16527" t="s">
        <v>6628</v>
      </c>
      <c r="F16527" t="s">
        <v>6628</v>
      </c>
      <c r="G16527" t="s">
        <v>6628</v>
      </c>
      <c r="H16527" t="s">
        <v>6628</v>
      </c>
      <c r="I16527" t="s">
        <v>30447</v>
      </c>
      <c r="J16527" t="s">
        <v>6630</v>
      </c>
      <c r="L16527" t="s">
        <v>6529</v>
      </c>
      <c r="M16527" t="s">
        <v>6630</v>
      </c>
      <c r="N16527" t="s">
        <v>6630</v>
      </c>
      <c r="O16527" t="s">
        <v>30448</v>
      </c>
      <c r="P16527" t="s">
        <v>6630</v>
      </c>
      <c r="Q16527" t="s">
        <v>6630</v>
      </c>
    </row>
    <row r="16528" spans="1:17" x14ac:dyDescent="0.35">
      <c r="A16528">
        <v>81675206</v>
      </c>
      <c r="B16528" t="s">
        <v>6334</v>
      </c>
      <c r="C16528" t="s">
        <v>6766</v>
      </c>
      <c r="D16528">
        <v>120</v>
      </c>
      <c r="E16528" t="s">
        <v>6627</v>
      </c>
      <c r="F16528">
        <v>145</v>
      </c>
      <c r="G16528" t="s">
        <v>6627</v>
      </c>
      <c r="H16528">
        <v>15</v>
      </c>
      <c r="I16528" t="s">
        <v>30449</v>
      </c>
      <c r="J16528" t="s">
        <v>6630</v>
      </c>
      <c r="L16528" t="s">
        <v>6526</v>
      </c>
      <c r="M16528" t="s">
        <v>6630</v>
      </c>
      <c r="N16528" t="s">
        <v>6630</v>
      </c>
      <c r="O16528" t="s">
        <v>6630</v>
      </c>
      <c r="P16528" t="s">
        <v>6630</v>
      </c>
      <c r="Q16528" t="s">
        <v>6630</v>
      </c>
    </row>
    <row r="16529" spans="1:17" x14ac:dyDescent="0.35">
      <c r="A16529">
        <v>9413111962</v>
      </c>
      <c r="B16529" t="s">
        <v>6626</v>
      </c>
      <c r="C16529" t="s">
        <v>6356</v>
      </c>
      <c r="D16529">
        <v>200</v>
      </c>
      <c r="E16529" t="s">
        <v>6645</v>
      </c>
      <c r="F16529">
        <v>201</v>
      </c>
      <c r="G16529" t="s">
        <v>6800</v>
      </c>
      <c r="H16529">
        <v>700</v>
      </c>
      <c r="I16529" t="s">
        <v>11745</v>
      </c>
      <c r="J16529">
        <v>20703</v>
      </c>
      <c r="L16529" t="s">
        <v>6529</v>
      </c>
      <c r="M16529">
        <v>10230563</v>
      </c>
      <c r="N16529">
        <v>10008788</v>
      </c>
      <c r="O16529" t="s">
        <v>30450</v>
      </c>
      <c r="P16529" t="s">
        <v>8587</v>
      </c>
      <c r="Q16529" t="s">
        <v>6630</v>
      </c>
    </row>
    <row r="16530" spans="1:17" x14ac:dyDescent="0.35">
      <c r="A16530">
        <v>9424116580</v>
      </c>
      <c r="B16530" t="s">
        <v>6334</v>
      </c>
      <c r="C16530" t="s">
        <v>6356</v>
      </c>
      <c r="D16530">
        <v>200</v>
      </c>
      <c r="E16530" t="s">
        <v>6645</v>
      </c>
      <c r="F16530">
        <v>201</v>
      </c>
      <c r="G16530" t="s">
        <v>6635</v>
      </c>
      <c r="H16530">
        <v>405</v>
      </c>
      <c r="I16530" t="s">
        <v>30451</v>
      </c>
      <c r="J16530">
        <v>20135</v>
      </c>
      <c r="L16530" t="s">
        <v>6529</v>
      </c>
      <c r="M16530">
        <v>10537223</v>
      </c>
      <c r="N16530">
        <v>10329176</v>
      </c>
      <c r="O16530" t="s">
        <v>6630</v>
      </c>
      <c r="P16530" t="s">
        <v>6630</v>
      </c>
      <c r="Q16530" t="s">
        <v>6630</v>
      </c>
    </row>
    <row r="16531" spans="1:17" x14ac:dyDescent="0.35">
      <c r="A16531">
        <v>80707608</v>
      </c>
      <c r="B16531" t="s">
        <v>6334</v>
      </c>
      <c r="C16531" t="s">
        <v>6766</v>
      </c>
      <c r="D16531">
        <v>120</v>
      </c>
      <c r="E16531" t="s">
        <v>6627</v>
      </c>
      <c r="F16531">
        <v>145</v>
      </c>
      <c r="G16531" t="s">
        <v>6627</v>
      </c>
      <c r="H16531">
        <v>15</v>
      </c>
      <c r="I16531" t="s">
        <v>30452</v>
      </c>
      <c r="J16531" t="s">
        <v>6630</v>
      </c>
      <c r="L16531" t="s">
        <v>6526</v>
      </c>
      <c r="M16531" t="s">
        <v>6630</v>
      </c>
      <c r="N16531" t="s">
        <v>6630</v>
      </c>
      <c r="O16531" t="s">
        <v>6630</v>
      </c>
      <c r="P16531" t="s">
        <v>6630</v>
      </c>
      <c r="Q16531" t="s">
        <v>6630</v>
      </c>
    </row>
    <row r="16532" spans="1:17" x14ac:dyDescent="0.35">
      <c r="A16532">
        <v>80440232</v>
      </c>
      <c r="B16532" t="s">
        <v>6334</v>
      </c>
      <c r="C16532" t="s">
        <v>6766</v>
      </c>
      <c r="D16532">
        <v>120</v>
      </c>
      <c r="E16532" t="s">
        <v>6627</v>
      </c>
      <c r="F16532">
        <v>145</v>
      </c>
      <c r="G16532" t="s">
        <v>6627</v>
      </c>
      <c r="H16532">
        <v>15</v>
      </c>
      <c r="I16532" t="s">
        <v>30453</v>
      </c>
      <c r="J16532" t="s">
        <v>6630</v>
      </c>
      <c r="L16532" t="s">
        <v>6526</v>
      </c>
      <c r="M16532" t="s">
        <v>6630</v>
      </c>
      <c r="N16532" t="s">
        <v>6630</v>
      </c>
      <c r="O16532" t="s">
        <v>6630</v>
      </c>
      <c r="P16532" t="s">
        <v>6630</v>
      </c>
      <c r="Q16532" t="s">
        <v>6630</v>
      </c>
    </row>
    <row r="16533" spans="1:17" x14ac:dyDescent="0.35">
      <c r="A16533">
        <v>80370006</v>
      </c>
      <c r="B16533" t="s">
        <v>6334</v>
      </c>
      <c r="C16533" t="s">
        <v>6766</v>
      </c>
      <c r="D16533">
        <v>120</v>
      </c>
      <c r="E16533" t="s">
        <v>6627</v>
      </c>
      <c r="F16533">
        <v>145</v>
      </c>
      <c r="G16533" t="s">
        <v>6627</v>
      </c>
      <c r="H16533">
        <v>15</v>
      </c>
      <c r="I16533" t="s">
        <v>30454</v>
      </c>
      <c r="J16533" t="s">
        <v>6630</v>
      </c>
      <c r="L16533" t="s">
        <v>6526</v>
      </c>
      <c r="M16533" t="s">
        <v>6630</v>
      </c>
      <c r="N16533" t="s">
        <v>6630</v>
      </c>
      <c r="O16533" t="s">
        <v>6630</v>
      </c>
      <c r="P16533" t="s">
        <v>6630</v>
      </c>
      <c r="Q16533" t="s">
        <v>6630</v>
      </c>
    </row>
    <row r="16534" spans="1:17" x14ac:dyDescent="0.35">
      <c r="A16534">
        <v>9206108766</v>
      </c>
      <c r="B16534" t="s">
        <v>6626</v>
      </c>
      <c r="C16534" t="s">
        <v>6356</v>
      </c>
      <c r="D16534">
        <v>200</v>
      </c>
      <c r="E16534" t="s">
        <v>6858</v>
      </c>
      <c r="F16534">
        <v>200</v>
      </c>
      <c r="G16534" t="s">
        <v>6990</v>
      </c>
      <c r="H16534">
        <v>200</v>
      </c>
      <c r="I16534" t="s">
        <v>30455</v>
      </c>
      <c r="J16534">
        <v>20000</v>
      </c>
      <c r="L16534" t="s">
        <v>6529</v>
      </c>
      <c r="M16534">
        <v>10918886</v>
      </c>
      <c r="N16534" t="s">
        <v>6630</v>
      </c>
      <c r="O16534" t="s">
        <v>6630</v>
      </c>
      <c r="P16534" t="s">
        <v>6630</v>
      </c>
      <c r="Q16534">
        <v>700</v>
      </c>
    </row>
    <row r="16535" spans="1:17" x14ac:dyDescent="0.35">
      <c r="A16535">
        <v>3504108095</v>
      </c>
      <c r="B16535" t="s">
        <v>6626</v>
      </c>
      <c r="C16535" t="s">
        <v>6356</v>
      </c>
      <c r="D16535">
        <v>200</v>
      </c>
      <c r="E16535" t="s">
        <v>5245</v>
      </c>
      <c r="F16535">
        <v>202</v>
      </c>
      <c r="G16535" t="s">
        <v>5245</v>
      </c>
      <c r="H16535">
        <v>450</v>
      </c>
      <c r="I16535" t="s">
        <v>30456</v>
      </c>
      <c r="J16535">
        <v>20200</v>
      </c>
      <c r="L16535" t="s">
        <v>6529</v>
      </c>
      <c r="M16535">
        <v>11204949</v>
      </c>
      <c r="N16535" t="s">
        <v>6630</v>
      </c>
      <c r="O16535" t="s">
        <v>30457</v>
      </c>
      <c r="P16535" t="s">
        <v>14020</v>
      </c>
      <c r="Q16535" t="s">
        <v>6630</v>
      </c>
    </row>
    <row r="16536" spans="1:17" x14ac:dyDescent="0.35">
      <c r="A16536">
        <v>80644324</v>
      </c>
      <c r="B16536" t="s">
        <v>6334</v>
      </c>
      <c r="C16536" t="s">
        <v>6766</v>
      </c>
      <c r="D16536">
        <v>120</v>
      </c>
      <c r="E16536" t="s">
        <v>6627</v>
      </c>
      <c r="F16536">
        <v>145</v>
      </c>
      <c r="G16536" t="s">
        <v>6627</v>
      </c>
      <c r="H16536">
        <v>15</v>
      </c>
      <c r="I16536" t="s">
        <v>30458</v>
      </c>
      <c r="J16536" t="s">
        <v>6630</v>
      </c>
      <c r="L16536" t="s">
        <v>6526</v>
      </c>
      <c r="M16536" t="s">
        <v>6630</v>
      </c>
      <c r="N16536" t="s">
        <v>6630</v>
      </c>
      <c r="O16536" t="s">
        <v>6630</v>
      </c>
      <c r="P16536" t="s">
        <v>6630</v>
      </c>
      <c r="Q16536" t="s">
        <v>6630</v>
      </c>
    </row>
    <row r="16537" spans="1:17" x14ac:dyDescent="0.35">
      <c r="A16537">
        <v>9413111892</v>
      </c>
      <c r="B16537" t="s">
        <v>6626</v>
      </c>
      <c r="C16537" t="s">
        <v>6356</v>
      </c>
      <c r="D16537">
        <v>200</v>
      </c>
      <c r="E16537" t="s">
        <v>6366</v>
      </c>
      <c r="F16537">
        <v>207</v>
      </c>
      <c r="G16537" t="s">
        <v>5237</v>
      </c>
      <c r="H16537">
        <v>760</v>
      </c>
      <c r="I16537" t="s">
        <v>30459</v>
      </c>
      <c r="J16537">
        <v>20800</v>
      </c>
      <c r="L16537" t="s">
        <v>6529</v>
      </c>
      <c r="M16537">
        <v>10249467</v>
      </c>
      <c r="N16537">
        <v>12441807</v>
      </c>
      <c r="O16537" t="s">
        <v>6630</v>
      </c>
      <c r="P16537" t="s">
        <v>6630</v>
      </c>
      <c r="Q16537">
        <v>700</v>
      </c>
    </row>
    <row r="16538" spans="1:17" x14ac:dyDescent="0.35">
      <c r="A16538">
        <v>80535216</v>
      </c>
      <c r="B16538" t="s">
        <v>6334</v>
      </c>
      <c r="C16538" t="s">
        <v>6766</v>
      </c>
      <c r="D16538">
        <v>120</v>
      </c>
      <c r="E16538" t="s">
        <v>6627</v>
      </c>
      <c r="F16538">
        <v>145</v>
      </c>
      <c r="G16538" t="s">
        <v>6627</v>
      </c>
      <c r="H16538">
        <v>15</v>
      </c>
      <c r="I16538" t="s">
        <v>30460</v>
      </c>
      <c r="J16538" t="s">
        <v>6630</v>
      </c>
      <c r="L16538" t="s">
        <v>6526</v>
      </c>
      <c r="M16538" t="s">
        <v>6630</v>
      </c>
      <c r="N16538" t="s">
        <v>6630</v>
      </c>
      <c r="O16538" t="s">
        <v>6630</v>
      </c>
      <c r="P16538" t="s">
        <v>6630</v>
      </c>
      <c r="Q16538" t="s">
        <v>6630</v>
      </c>
    </row>
    <row r="16539" spans="1:17" x14ac:dyDescent="0.35">
      <c r="A16539">
        <v>80806708</v>
      </c>
      <c r="B16539" t="s">
        <v>6334</v>
      </c>
      <c r="C16539" t="s">
        <v>6766</v>
      </c>
      <c r="D16539">
        <v>120</v>
      </c>
      <c r="E16539" t="s">
        <v>6627</v>
      </c>
      <c r="F16539">
        <v>145</v>
      </c>
      <c r="G16539" t="s">
        <v>6627</v>
      </c>
      <c r="H16539">
        <v>15</v>
      </c>
      <c r="I16539" t="s">
        <v>30461</v>
      </c>
      <c r="J16539" t="s">
        <v>6630</v>
      </c>
      <c r="L16539" t="s">
        <v>6526</v>
      </c>
      <c r="M16539" t="s">
        <v>6630</v>
      </c>
      <c r="N16539" t="s">
        <v>6630</v>
      </c>
      <c r="O16539" t="s">
        <v>6630</v>
      </c>
      <c r="P16539" t="s">
        <v>6630</v>
      </c>
      <c r="Q16539" t="s">
        <v>6630</v>
      </c>
    </row>
    <row r="16540" spans="1:17" x14ac:dyDescent="0.35">
      <c r="A16540">
        <v>9414112121</v>
      </c>
      <c r="B16540" t="s">
        <v>6626</v>
      </c>
      <c r="C16540" t="s">
        <v>6356</v>
      </c>
      <c r="D16540">
        <v>200</v>
      </c>
      <c r="E16540" t="s">
        <v>6357</v>
      </c>
      <c r="F16540">
        <v>209</v>
      </c>
      <c r="G16540" t="s">
        <v>977</v>
      </c>
      <c r="H16540">
        <v>310</v>
      </c>
      <c r="I16540" t="s">
        <v>30462</v>
      </c>
      <c r="J16540">
        <v>13566</v>
      </c>
      <c r="L16540" t="s">
        <v>6529</v>
      </c>
      <c r="M16540">
        <v>10007753</v>
      </c>
      <c r="N16540">
        <v>10007830</v>
      </c>
      <c r="O16540" t="s">
        <v>6630</v>
      </c>
      <c r="P16540" t="s">
        <v>6630</v>
      </c>
      <c r="Q16540">
        <v>700</v>
      </c>
    </row>
    <row r="16541" spans="1:17" x14ac:dyDescent="0.35">
      <c r="A16541">
        <v>8795100739</v>
      </c>
      <c r="B16541" t="s">
        <v>6626</v>
      </c>
      <c r="C16541" t="s">
        <v>7946</v>
      </c>
      <c r="D16541">
        <v>100</v>
      </c>
      <c r="E16541" t="s">
        <v>6628</v>
      </c>
      <c r="F16541" t="s">
        <v>6628</v>
      </c>
      <c r="G16541" t="s">
        <v>8367</v>
      </c>
      <c r="H16541">
        <v>5</v>
      </c>
      <c r="I16541" t="s">
        <v>30463</v>
      </c>
      <c r="J16541" t="s">
        <v>6630</v>
      </c>
      <c r="L16541" t="s">
        <v>6529</v>
      </c>
      <c r="M16541" t="s">
        <v>6630</v>
      </c>
      <c r="N16541">
        <v>10003918</v>
      </c>
      <c r="O16541" t="s">
        <v>6630</v>
      </c>
      <c r="P16541" t="s">
        <v>18840</v>
      </c>
      <c r="Q16541" t="s">
        <v>6630</v>
      </c>
    </row>
    <row r="16542" spans="1:17" x14ac:dyDescent="0.35">
      <c r="A16542">
        <v>9495100760</v>
      </c>
      <c r="B16542" t="s">
        <v>6626</v>
      </c>
      <c r="C16542" t="s">
        <v>6356</v>
      </c>
      <c r="D16542">
        <v>200</v>
      </c>
      <c r="E16542" t="s">
        <v>6659</v>
      </c>
      <c r="F16542">
        <v>208</v>
      </c>
      <c r="G16542" t="s">
        <v>6628</v>
      </c>
      <c r="H16542" t="s">
        <v>6628</v>
      </c>
      <c r="I16542" t="s">
        <v>30464</v>
      </c>
      <c r="J16542" t="s">
        <v>6630</v>
      </c>
      <c r="L16542" t="s">
        <v>6529</v>
      </c>
      <c r="M16542" t="s">
        <v>6630</v>
      </c>
      <c r="N16542" t="s">
        <v>6630</v>
      </c>
      <c r="O16542" t="s">
        <v>6630</v>
      </c>
      <c r="P16542" t="s">
        <v>6830</v>
      </c>
      <c r="Q16542" t="s">
        <v>6630</v>
      </c>
    </row>
    <row r="16543" spans="1:17" x14ac:dyDescent="0.35">
      <c r="A16543">
        <v>9420115463</v>
      </c>
      <c r="B16543" t="s">
        <v>6626</v>
      </c>
      <c r="C16543" t="s">
        <v>6356</v>
      </c>
      <c r="D16543">
        <v>200</v>
      </c>
      <c r="E16543" t="s">
        <v>488</v>
      </c>
      <c r="F16543">
        <v>203</v>
      </c>
      <c r="G16543" t="s">
        <v>488</v>
      </c>
      <c r="H16543">
        <v>500</v>
      </c>
      <c r="I16543" t="s">
        <v>30465</v>
      </c>
      <c r="J16543">
        <v>20300</v>
      </c>
      <c r="L16543" t="s">
        <v>6529</v>
      </c>
      <c r="M16543">
        <v>10549996</v>
      </c>
      <c r="N16543">
        <v>10547683</v>
      </c>
      <c r="O16543" t="s">
        <v>6650</v>
      </c>
      <c r="P16543" t="s">
        <v>6630</v>
      </c>
      <c r="Q16543" t="s">
        <v>6630</v>
      </c>
    </row>
    <row r="16544" spans="1:17" x14ac:dyDescent="0.35">
      <c r="A16544">
        <v>9401107069</v>
      </c>
      <c r="B16544" t="s">
        <v>6626</v>
      </c>
      <c r="C16544" t="s">
        <v>6356</v>
      </c>
      <c r="D16544">
        <v>200</v>
      </c>
      <c r="E16544" t="s">
        <v>6659</v>
      </c>
      <c r="F16544">
        <v>208</v>
      </c>
      <c r="G16544" t="s">
        <v>977</v>
      </c>
      <c r="H16544">
        <v>310</v>
      </c>
      <c r="I16544" t="s">
        <v>30466</v>
      </c>
      <c r="J16544">
        <v>13563</v>
      </c>
      <c r="L16544" t="s">
        <v>6529</v>
      </c>
      <c r="M16544" t="s">
        <v>6630</v>
      </c>
      <c r="N16544">
        <v>10197353</v>
      </c>
      <c r="O16544" t="s">
        <v>30467</v>
      </c>
      <c r="P16544" t="s">
        <v>6670</v>
      </c>
      <c r="Q16544" t="s">
        <v>6630</v>
      </c>
    </row>
    <row r="16545" spans="1:17" x14ac:dyDescent="0.35">
      <c r="A16545" t="s">
        <v>30468</v>
      </c>
      <c r="B16545" t="s">
        <v>6626</v>
      </c>
      <c r="C16545" t="s">
        <v>6628</v>
      </c>
      <c r="D16545" t="s">
        <v>6628</v>
      </c>
      <c r="E16545" t="s">
        <v>6628</v>
      </c>
      <c r="F16545" t="s">
        <v>6628</v>
      </c>
      <c r="G16545" t="s">
        <v>6628</v>
      </c>
      <c r="H16545" t="s">
        <v>6628</v>
      </c>
      <c r="I16545" t="s">
        <v>30469</v>
      </c>
      <c r="J16545" t="s">
        <v>6630</v>
      </c>
      <c r="L16545" t="s">
        <v>6526</v>
      </c>
      <c r="M16545">
        <v>10007319</v>
      </c>
      <c r="N16545" t="s">
        <v>6630</v>
      </c>
      <c r="O16545" t="s">
        <v>6630</v>
      </c>
      <c r="P16545" t="s">
        <v>6630</v>
      </c>
      <c r="Q16545" t="s">
        <v>6630</v>
      </c>
    </row>
    <row r="16546" spans="1:17" x14ac:dyDescent="0.35">
      <c r="A16546">
        <v>3996100939</v>
      </c>
      <c r="B16546" t="s">
        <v>6626</v>
      </c>
      <c r="C16546" t="s">
        <v>6356</v>
      </c>
      <c r="D16546">
        <v>200</v>
      </c>
      <c r="E16546" t="s">
        <v>5245</v>
      </c>
      <c r="F16546">
        <v>202</v>
      </c>
      <c r="G16546" t="s">
        <v>5245</v>
      </c>
      <c r="H16546">
        <v>450</v>
      </c>
      <c r="I16546" t="s">
        <v>30470</v>
      </c>
      <c r="J16546" t="s">
        <v>6630</v>
      </c>
      <c r="L16546" t="s">
        <v>6529</v>
      </c>
      <c r="M16546" t="s">
        <v>6630</v>
      </c>
      <c r="N16546">
        <v>10001883</v>
      </c>
      <c r="O16546" t="s">
        <v>6630</v>
      </c>
      <c r="P16546" t="s">
        <v>6830</v>
      </c>
      <c r="Q16546" t="s">
        <v>6630</v>
      </c>
    </row>
    <row r="16547" spans="1:17" x14ac:dyDescent="0.35">
      <c r="A16547">
        <v>9409109767</v>
      </c>
      <c r="B16547" t="s">
        <v>6626</v>
      </c>
      <c r="C16547" t="s">
        <v>6356</v>
      </c>
      <c r="D16547">
        <v>200</v>
      </c>
      <c r="E16547" t="s">
        <v>6366</v>
      </c>
      <c r="F16547">
        <v>207</v>
      </c>
      <c r="G16547" t="s">
        <v>6657</v>
      </c>
      <c r="H16547">
        <v>420</v>
      </c>
      <c r="I16547" t="s">
        <v>30471</v>
      </c>
      <c r="J16547">
        <v>20115</v>
      </c>
      <c r="L16547" t="s">
        <v>6529</v>
      </c>
      <c r="M16547">
        <v>10733110</v>
      </c>
      <c r="N16547">
        <v>10504616</v>
      </c>
      <c r="O16547" t="s">
        <v>6630</v>
      </c>
      <c r="P16547" t="s">
        <v>6630</v>
      </c>
      <c r="Q16547" t="s">
        <v>6630</v>
      </c>
    </row>
    <row r="16548" spans="1:17" x14ac:dyDescent="0.35">
      <c r="A16548" t="s">
        <v>30472</v>
      </c>
      <c r="B16548" t="s">
        <v>6334</v>
      </c>
      <c r="C16548" t="s">
        <v>6356</v>
      </c>
      <c r="D16548">
        <v>200</v>
      </c>
      <c r="E16548" t="s">
        <v>6645</v>
      </c>
      <c r="F16548">
        <v>201</v>
      </c>
      <c r="G16548" t="s">
        <v>6638</v>
      </c>
      <c r="H16548">
        <v>415</v>
      </c>
      <c r="I16548" t="s">
        <v>30473</v>
      </c>
      <c r="J16548" t="s">
        <v>6630</v>
      </c>
      <c r="L16548" t="s">
        <v>6526</v>
      </c>
      <c r="M16548">
        <v>12925537</v>
      </c>
      <c r="N16548">
        <v>13118032</v>
      </c>
      <c r="O16548" t="s">
        <v>6630</v>
      </c>
      <c r="P16548" t="s">
        <v>6630</v>
      </c>
      <c r="Q16548" t="s">
        <v>6630</v>
      </c>
    </row>
    <row r="16549" spans="1:17" x14ac:dyDescent="0.35">
      <c r="A16549">
        <v>9424116852</v>
      </c>
      <c r="B16549" t="s">
        <v>6334</v>
      </c>
      <c r="C16549" t="s">
        <v>6356</v>
      </c>
      <c r="D16549">
        <v>200</v>
      </c>
      <c r="E16549" t="s">
        <v>6366</v>
      </c>
      <c r="F16549">
        <v>207</v>
      </c>
      <c r="G16549" t="s">
        <v>176</v>
      </c>
      <c r="H16549">
        <v>705</v>
      </c>
      <c r="I16549" t="s">
        <v>30474</v>
      </c>
      <c r="J16549">
        <v>20800</v>
      </c>
      <c r="L16549" t="s">
        <v>6529</v>
      </c>
      <c r="M16549">
        <v>13133072</v>
      </c>
      <c r="N16549">
        <v>10039940</v>
      </c>
      <c r="O16549" t="s">
        <v>6630</v>
      </c>
      <c r="P16549" t="s">
        <v>6630</v>
      </c>
      <c r="Q16549">
        <v>700</v>
      </c>
    </row>
    <row r="16550" spans="1:17" x14ac:dyDescent="0.35">
      <c r="A16550">
        <v>9414112106</v>
      </c>
      <c r="B16550" t="s">
        <v>6626</v>
      </c>
      <c r="C16550" t="s">
        <v>6356</v>
      </c>
      <c r="D16550">
        <v>200</v>
      </c>
      <c r="E16550" t="s">
        <v>6645</v>
      </c>
      <c r="F16550">
        <v>201</v>
      </c>
      <c r="G16550" t="s">
        <v>6638</v>
      </c>
      <c r="H16550">
        <v>415</v>
      </c>
      <c r="I16550" t="s">
        <v>17236</v>
      </c>
      <c r="J16550">
        <v>20115</v>
      </c>
      <c r="L16550" t="s">
        <v>6529</v>
      </c>
      <c r="M16550">
        <v>13585992</v>
      </c>
      <c r="N16550">
        <v>13528710</v>
      </c>
      <c r="O16550">
        <v>30775</v>
      </c>
      <c r="P16550" t="s">
        <v>6630</v>
      </c>
      <c r="Q16550" t="s">
        <v>6630</v>
      </c>
    </row>
    <row r="16551" spans="1:17" x14ac:dyDescent="0.35">
      <c r="A16551">
        <v>6894010924</v>
      </c>
      <c r="B16551" t="s">
        <v>6626</v>
      </c>
      <c r="C16551" t="s">
        <v>8762</v>
      </c>
      <c r="D16551">
        <v>130</v>
      </c>
      <c r="E16551" t="s">
        <v>6628</v>
      </c>
      <c r="F16551" t="s">
        <v>6628</v>
      </c>
      <c r="G16551" t="s">
        <v>6628</v>
      </c>
      <c r="H16551" t="s">
        <v>6628</v>
      </c>
      <c r="I16551" t="s">
        <v>30475</v>
      </c>
      <c r="J16551" t="s">
        <v>6630</v>
      </c>
      <c r="L16551" t="s">
        <v>6529</v>
      </c>
      <c r="M16551" t="s">
        <v>6630</v>
      </c>
      <c r="N16551" t="s">
        <v>6630</v>
      </c>
      <c r="O16551" t="s">
        <v>6630</v>
      </c>
      <c r="P16551" t="s">
        <v>6799</v>
      </c>
      <c r="Q16551" t="s">
        <v>6630</v>
      </c>
    </row>
    <row r="16552" spans="1:17" x14ac:dyDescent="0.35">
      <c r="A16552">
        <v>6306108863</v>
      </c>
      <c r="B16552" t="s">
        <v>6626</v>
      </c>
      <c r="C16552" t="s">
        <v>6356</v>
      </c>
      <c r="D16552">
        <v>200</v>
      </c>
      <c r="E16552" t="s">
        <v>6366</v>
      </c>
      <c r="F16552">
        <v>207</v>
      </c>
      <c r="G16552" t="s">
        <v>6657</v>
      </c>
      <c r="H16552">
        <v>420</v>
      </c>
      <c r="I16552" t="s">
        <v>30476</v>
      </c>
      <c r="J16552" t="s">
        <v>6630</v>
      </c>
      <c r="L16552" t="s">
        <v>6529</v>
      </c>
      <c r="M16552">
        <v>10166071</v>
      </c>
      <c r="N16552">
        <v>10248093</v>
      </c>
      <c r="O16552" t="s">
        <v>6630</v>
      </c>
      <c r="P16552" t="s">
        <v>30477</v>
      </c>
      <c r="Q16552" t="s">
        <v>6630</v>
      </c>
    </row>
    <row r="16553" spans="1:17" x14ac:dyDescent="0.35">
      <c r="A16553" t="s">
        <v>30478</v>
      </c>
      <c r="B16553" t="s">
        <v>6626</v>
      </c>
      <c r="C16553" t="s">
        <v>6628</v>
      </c>
      <c r="D16553" t="s">
        <v>6628</v>
      </c>
      <c r="E16553" t="s">
        <v>6628</v>
      </c>
      <c r="F16553" t="s">
        <v>6628</v>
      </c>
      <c r="G16553" t="s">
        <v>6628</v>
      </c>
      <c r="H16553" t="s">
        <v>6628</v>
      </c>
      <c r="I16553" t="s">
        <v>30479</v>
      </c>
      <c r="J16553" t="s">
        <v>6630</v>
      </c>
      <c r="L16553" t="s">
        <v>6526</v>
      </c>
      <c r="M16553">
        <v>10007319</v>
      </c>
      <c r="N16553" t="s">
        <v>6630</v>
      </c>
      <c r="O16553" t="s">
        <v>30480</v>
      </c>
      <c r="P16553" t="s">
        <v>6630</v>
      </c>
      <c r="Q16553" t="s">
        <v>6630</v>
      </c>
    </row>
    <row r="16554" spans="1:17" x14ac:dyDescent="0.35">
      <c r="A16554">
        <v>80647801</v>
      </c>
      <c r="B16554" t="s">
        <v>6334</v>
      </c>
      <c r="C16554" t="s">
        <v>6766</v>
      </c>
      <c r="D16554">
        <v>120</v>
      </c>
      <c r="E16554" t="s">
        <v>6627</v>
      </c>
      <c r="F16554">
        <v>145</v>
      </c>
      <c r="G16554" t="s">
        <v>6627</v>
      </c>
      <c r="H16554">
        <v>15</v>
      </c>
      <c r="I16554" t="s">
        <v>30481</v>
      </c>
      <c r="J16554" t="s">
        <v>6630</v>
      </c>
      <c r="L16554" t="s">
        <v>6526</v>
      </c>
      <c r="M16554" t="s">
        <v>6630</v>
      </c>
      <c r="N16554" t="s">
        <v>6630</v>
      </c>
      <c r="O16554" t="s">
        <v>6630</v>
      </c>
      <c r="P16554" t="s">
        <v>6630</v>
      </c>
      <c r="Q16554" t="s">
        <v>6630</v>
      </c>
    </row>
    <row r="16555" spans="1:17" x14ac:dyDescent="0.35">
      <c r="A16555">
        <v>80871164</v>
      </c>
      <c r="B16555" t="s">
        <v>6334</v>
      </c>
      <c r="C16555" t="s">
        <v>6766</v>
      </c>
      <c r="D16555">
        <v>120</v>
      </c>
      <c r="E16555" t="s">
        <v>6627</v>
      </c>
      <c r="F16555">
        <v>145</v>
      </c>
      <c r="G16555" t="s">
        <v>6627</v>
      </c>
      <c r="H16555">
        <v>15</v>
      </c>
      <c r="I16555" t="s">
        <v>30482</v>
      </c>
      <c r="J16555" t="s">
        <v>6630</v>
      </c>
      <c r="L16555" t="s">
        <v>6526</v>
      </c>
      <c r="M16555" t="s">
        <v>6630</v>
      </c>
      <c r="N16555" t="s">
        <v>6630</v>
      </c>
      <c r="O16555" t="s">
        <v>6630</v>
      </c>
      <c r="P16555" t="s">
        <v>6630</v>
      </c>
      <c r="Q16555" t="s">
        <v>6630</v>
      </c>
    </row>
    <row r="16556" spans="1:17" x14ac:dyDescent="0.35">
      <c r="A16556">
        <v>80627206</v>
      </c>
      <c r="B16556" t="s">
        <v>6334</v>
      </c>
      <c r="C16556" t="s">
        <v>6766</v>
      </c>
      <c r="D16556">
        <v>120</v>
      </c>
      <c r="E16556" t="s">
        <v>6627</v>
      </c>
      <c r="F16556">
        <v>145</v>
      </c>
      <c r="G16556" t="s">
        <v>6627</v>
      </c>
      <c r="H16556">
        <v>15</v>
      </c>
      <c r="I16556" t="s">
        <v>30483</v>
      </c>
      <c r="J16556" t="s">
        <v>6630</v>
      </c>
      <c r="L16556" t="s">
        <v>6526</v>
      </c>
      <c r="M16556" t="s">
        <v>6630</v>
      </c>
      <c r="N16556" t="s">
        <v>6630</v>
      </c>
      <c r="O16556" t="s">
        <v>6630</v>
      </c>
      <c r="P16556" t="s">
        <v>6630</v>
      </c>
      <c r="Q16556" t="s">
        <v>6630</v>
      </c>
    </row>
    <row r="16557" spans="1:17" x14ac:dyDescent="0.35">
      <c r="A16557">
        <v>80509902</v>
      </c>
      <c r="B16557" t="s">
        <v>6334</v>
      </c>
      <c r="C16557" t="s">
        <v>6766</v>
      </c>
      <c r="D16557">
        <v>120</v>
      </c>
      <c r="E16557" t="s">
        <v>6627</v>
      </c>
      <c r="F16557">
        <v>145</v>
      </c>
      <c r="G16557" t="s">
        <v>6627</v>
      </c>
      <c r="H16557">
        <v>15</v>
      </c>
      <c r="I16557" t="s">
        <v>30484</v>
      </c>
      <c r="J16557" t="s">
        <v>6630</v>
      </c>
      <c r="L16557" t="s">
        <v>6526</v>
      </c>
      <c r="M16557" t="s">
        <v>6630</v>
      </c>
      <c r="N16557" t="s">
        <v>6630</v>
      </c>
      <c r="O16557" t="s">
        <v>6630</v>
      </c>
      <c r="P16557" t="s">
        <v>6630</v>
      </c>
      <c r="Q16557" t="s">
        <v>6630</v>
      </c>
    </row>
    <row r="16558" spans="1:17" x14ac:dyDescent="0.35">
      <c r="A16558">
        <v>9406108771</v>
      </c>
      <c r="B16558" t="s">
        <v>6626</v>
      </c>
      <c r="C16558" t="s">
        <v>6356</v>
      </c>
      <c r="D16558">
        <v>200</v>
      </c>
      <c r="E16558" t="s">
        <v>11148</v>
      </c>
      <c r="F16558">
        <v>310</v>
      </c>
      <c r="G16558" t="s">
        <v>11148</v>
      </c>
      <c r="H16558">
        <v>840</v>
      </c>
      <c r="I16558" t="s">
        <v>30485</v>
      </c>
      <c r="J16558">
        <v>13220</v>
      </c>
      <c r="L16558" t="s">
        <v>6529</v>
      </c>
      <c r="M16558">
        <v>10545119</v>
      </c>
      <c r="N16558" t="s">
        <v>6630</v>
      </c>
      <c r="O16558" t="s">
        <v>6630</v>
      </c>
      <c r="P16558" t="s">
        <v>6630</v>
      </c>
      <c r="Q16558">
        <v>900</v>
      </c>
    </row>
    <row r="16559" spans="1:17" x14ac:dyDescent="0.35">
      <c r="A16559">
        <v>7999106188</v>
      </c>
      <c r="B16559" t="s">
        <v>6626</v>
      </c>
      <c r="C16559" t="s">
        <v>6356</v>
      </c>
      <c r="D16559">
        <v>200</v>
      </c>
      <c r="E16559" t="s">
        <v>6366</v>
      </c>
      <c r="F16559">
        <v>207</v>
      </c>
      <c r="G16559" t="s">
        <v>6640</v>
      </c>
      <c r="H16559">
        <v>746</v>
      </c>
      <c r="I16559" t="s">
        <v>30486</v>
      </c>
      <c r="J16559" t="s">
        <v>6630</v>
      </c>
      <c r="L16559" t="s">
        <v>6529</v>
      </c>
      <c r="M16559">
        <v>10007319</v>
      </c>
      <c r="N16559">
        <v>10347972</v>
      </c>
      <c r="O16559" t="s">
        <v>8486</v>
      </c>
      <c r="P16559" t="s">
        <v>7085</v>
      </c>
      <c r="Q16559" t="s">
        <v>6630</v>
      </c>
    </row>
    <row r="16560" spans="1:17" x14ac:dyDescent="0.35">
      <c r="A16560">
        <v>80663306</v>
      </c>
      <c r="B16560" t="s">
        <v>6334</v>
      </c>
      <c r="C16560" t="s">
        <v>6766</v>
      </c>
      <c r="D16560">
        <v>120</v>
      </c>
      <c r="E16560" t="s">
        <v>6627</v>
      </c>
      <c r="F16560">
        <v>145</v>
      </c>
      <c r="G16560" t="s">
        <v>6627</v>
      </c>
      <c r="H16560">
        <v>15</v>
      </c>
      <c r="I16560" t="s">
        <v>30487</v>
      </c>
      <c r="J16560" t="s">
        <v>6630</v>
      </c>
      <c r="L16560" t="s">
        <v>6526</v>
      </c>
      <c r="M16560" t="s">
        <v>6630</v>
      </c>
      <c r="N16560" t="s">
        <v>6630</v>
      </c>
      <c r="O16560" t="s">
        <v>6630</v>
      </c>
      <c r="P16560" t="s">
        <v>6630</v>
      </c>
      <c r="Q16560" t="s">
        <v>6630</v>
      </c>
    </row>
    <row r="16561" spans="1:17" x14ac:dyDescent="0.35">
      <c r="A16561">
        <v>9409110031</v>
      </c>
      <c r="B16561" t="s">
        <v>6626</v>
      </c>
      <c r="C16561" t="s">
        <v>6356</v>
      </c>
      <c r="D16561">
        <v>200</v>
      </c>
      <c r="E16561" t="s">
        <v>6366</v>
      </c>
      <c r="F16561">
        <v>207</v>
      </c>
      <c r="G16561" t="s">
        <v>176</v>
      </c>
      <c r="H16561">
        <v>705</v>
      </c>
      <c r="I16561" t="s">
        <v>22528</v>
      </c>
      <c r="J16561">
        <v>20800</v>
      </c>
      <c r="L16561" t="s">
        <v>6529</v>
      </c>
      <c r="M16561">
        <v>10014731</v>
      </c>
      <c r="N16561">
        <v>10421714</v>
      </c>
      <c r="O16561">
        <v>20800.804011</v>
      </c>
      <c r="P16561" t="s">
        <v>6630</v>
      </c>
      <c r="Q16561">
        <v>700</v>
      </c>
    </row>
    <row r="16562" spans="1:17" x14ac:dyDescent="0.35">
      <c r="A16562">
        <v>9409110067</v>
      </c>
      <c r="B16562" t="s">
        <v>6626</v>
      </c>
      <c r="C16562" t="s">
        <v>6356</v>
      </c>
      <c r="D16562">
        <v>200</v>
      </c>
      <c r="E16562" t="s">
        <v>6366</v>
      </c>
      <c r="F16562">
        <v>207</v>
      </c>
      <c r="G16562" t="s">
        <v>6657</v>
      </c>
      <c r="H16562">
        <v>420</v>
      </c>
      <c r="I16562" t="s">
        <v>30488</v>
      </c>
      <c r="J16562" t="s">
        <v>6630</v>
      </c>
      <c r="L16562" t="s">
        <v>6529</v>
      </c>
      <c r="M16562">
        <v>10028530</v>
      </c>
      <c r="N16562" t="s">
        <v>6630</v>
      </c>
      <c r="O16562" t="s">
        <v>30489</v>
      </c>
      <c r="P16562" t="s">
        <v>6630</v>
      </c>
      <c r="Q16562" t="s">
        <v>6630</v>
      </c>
    </row>
    <row r="16563" spans="1:17" x14ac:dyDescent="0.35">
      <c r="A16563">
        <v>8797105390</v>
      </c>
      <c r="B16563" t="s">
        <v>6626</v>
      </c>
      <c r="C16563" t="s">
        <v>6356</v>
      </c>
      <c r="D16563">
        <v>200</v>
      </c>
      <c r="E16563" t="s">
        <v>6701</v>
      </c>
      <c r="F16563">
        <v>500</v>
      </c>
      <c r="G16563" t="s">
        <v>7609</v>
      </c>
      <c r="H16563">
        <v>57</v>
      </c>
      <c r="I16563" t="s">
        <v>30490</v>
      </c>
      <c r="J16563">
        <v>12026</v>
      </c>
      <c r="L16563" t="s">
        <v>6529</v>
      </c>
      <c r="M16563" t="s">
        <v>6630</v>
      </c>
      <c r="N16563" t="s">
        <v>6630</v>
      </c>
      <c r="O16563" t="s">
        <v>6630</v>
      </c>
      <c r="P16563" t="s">
        <v>30491</v>
      </c>
      <c r="Q16563" t="s">
        <v>6630</v>
      </c>
    </row>
    <row r="16564" spans="1:17" x14ac:dyDescent="0.35">
      <c r="A16564">
        <v>6395100677</v>
      </c>
      <c r="B16564" t="s">
        <v>6626</v>
      </c>
      <c r="C16564" t="s">
        <v>6356</v>
      </c>
      <c r="D16564">
        <v>200</v>
      </c>
      <c r="E16564" t="s">
        <v>6645</v>
      </c>
      <c r="F16564">
        <v>201</v>
      </c>
      <c r="G16564" t="s">
        <v>6635</v>
      </c>
      <c r="H16564">
        <v>405</v>
      </c>
      <c r="I16564" t="s">
        <v>30492</v>
      </c>
      <c r="J16564" t="s">
        <v>6630</v>
      </c>
      <c r="L16564" t="s">
        <v>6529</v>
      </c>
      <c r="M16564" t="s">
        <v>6630</v>
      </c>
      <c r="N16564" t="s">
        <v>6630</v>
      </c>
      <c r="O16564" t="s">
        <v>6630</v>
      </c>
      <c r="P16564" t="s">
        <v>30493</v>
      </c>
      <c r="Q16564" t="s">
        <v>6630</v>
      </c>
    </row>
    <row r="16565" spans="1:17" x14ac:dyDescent="0.35">
      <c r="A16565">
        <v>6395100696</v>
      </c>
      <c r="B16565" t="s">
        <v>6626</v>
      </c>
      <c r="C16565" t="s">
        <v>6356</v>
      </c>
      <c r="D16565">
        <v>200</v>
      </c>
      <c r="E16565" t="s">
        <v>6645</v>
      </c>
      <c r="F16565">
        <v>201</v>
      </c>
      <c r="G16565" t="s">
        <v>6657</v>
      </c>
      <c r="H16565">
        <v>420</v>
      </c>
      <c r="I16565" t="s">
        <v>30494</v>
      </c>
      <c r="J16565" t="s">
        <v>6630</v>
      </c>
      <c r="L16565" t="s">
        <v>6529</v>
      </c>
      <c r="M16565" t="s">
        <v>6630</v>
      </c>
      <c r="N16565" t="s">
        <v>6630</v>
      </c>
      <c r="O16565" t="s">
        <v>6630</v>
      </c>
      <c r="P16565" t="s">
        <v>21094</v>
      </c>
      <c r="Q16565" t="s">
        <v>6630</v>
      </c>
    </row>
    <row r="16566" spans="1:17" x14ac:dyDescent="0.35">
      <c r="A16566" t="s">
        <v>30495</v>
      </c>
      <c r="B16566" t="s">
        <v>6626</v>
      </c>
      <c r="C16566" t="s">
        <v>6628</v>
      </c>
      <c r="D16566" t="s">
        <v>6628</v>
      </c>
      <c r="E16566" t="s">
        <v>6628</v>
      </c>
      <c r="F16566" t="s">
        <v>6628</v>
      </c>
      <c r="G16566" t="s">
        <v>6628</v>
      </c>
      <c r="H16566" t="s">
        <v>6628</v>
      </c>
      <c r="I16566" t="s">
        <v>21370</v>
      </c>
      <c r="J16566" t="s">
        <v>6630</v>
      </c>
      <c r="L16566" t="s">
        <v>6526</v>
      </c>
      <c r="M16566" t="s">
        <v>6630</v>
      </c>
      <c r="N16566" t="s">
        <v>6630</v>
      </c>
      <c r="O16566" t="s">
        <v>6630</v>
      </c>
      <c r="P16566" t="s">
        <v>6630</v>
      </c>
      <c r="Q16566" t="s">
        <v>6630</v>
      </c>
    </row>
    <row r="16567" spans="1:17" x14ac:dyDescent="0.35">
      <c r="A16567" t="s">
        <v>30496</v>
      </c>
      <c r="B16567" t="s">
        <v>6626</v>
      </c>
      <c r="C16567" t="s">
        <v>6628</v>
      </c>
      <c r="D16567" t="s">
        <v>6628</v>
      </c>
      <c r="E16567" t="s">
        <v>6628</v>
      </c>
      <c r="F16567" t="s">
        <v>6628</v>
      </c>
      <c r="G16567" t="s">
        <v>6628</v>
      </c>
      <c r="H16567" t="s">
        <v>6628</v>
      </c>
      <c r="I16567" t="s">
        <v>14154</v>
      </c>
      <c r="J16567" t="s">
        <v>6630</v>
      </c>
      <c r="L16567" t="s">
        <v>6526</v>
      </c>
      <c r="M16567" t="s">
        <v>6630</v>
      </c>
      <c r="N16567" t="s">
        <v>6630</v>
      </c>
      <c r="O16567" t="s">
        <v>6630</v>
      </c>
      <c r="P16567" t="s">
        <v>6630</v>
      </c>
      <c r="Q16567" t="s">
        <v>6630</v>
      </c>
    </row>
    <row r="16568" spans="1:17" x14ac:dyDescent="0.35">
      <c r="A16568" t="s">
        <v>30497</v>
      </c>
      <c r="B16568" t="s">
        <v>6626</v>
      </c>
      <c r="C16568" t="s">
        <v>6628</v>
      </c>
      <c r="D16568" t="s">
        <v>6628</v>
      </c>
      <c r="E16568" t="s">
        <v>6628</v>
      </c>
      <c r="F16568" t="s">
        <v>6628</v>
      </c>
      <c r="G16568" t="s">
        <v>6628</v>
      </c>
      <c r="H16568" t="s">
        <v>6628</v>
      </c>
      <c r="I16568" t="s">
        <v>30498</v>
      </c>
      <c r="J16568" t="s">
        <v>6630</v>
      </c>
      <c r="L16568" t="s">
        <v>6526</v>
      </c>
      <c r="M16568" t="s">
        <v>6630</v>
      </c>
      <c r="N16568" t="s">
        <v>6630</v>
      </c>
      <c r="O16568" t="s">
        <v>6630</v>
      </c>
      <c r="P16568" t="s">
        <v>6630</v>
      </c>
      <c r="Q16568" t="s">
        <v>6630</v>
      </c>
    </row>
    <row r="16569" spans="1:17" x14ac:dyDescent="0.35">
      <c r="A16569" t="s">
        <v>30499</v>
      </c>
      <c r="B16569" t="s">
        <v>6626</v>
      </c>
      <c r="C16569" t="s">
        <v>6628</v>
      </c>
      <c r="D16569" t="s">
        <v>6628</v>
      </c>
      <c r="E16569" t="s">
        <v>6628</v>
      </c>
      <c r="F16569" t="s">
        <v>6628</v>
      </c>
      <c r="G16569" t="s">
        <v>6628</v>
      </c>
      <c r="H16569" t="s">
        <v>6628</v>
      </c>
      <c r="I16569" t="s">
        <v>30500</v>
      </c>
      <c r="J16569" t="s">
        <v>6630</v>
      </c>
      <c r="L16569" t="s">
        <v>6526</v>
      </c>
      <c r="M16569">
        <v>10007319</v>
      </c>
      <c r="N16569" t="s">
        <v>6630</v>
      </c>
      <c r="O16569" t="s">
        <v>6630</v>
      </c>
      <c r="P16569" t="s">
        <v>6630</v>
      </c>
      <c r="Q16569" t="s">
        <v>6630</v>
      </c>
    </row>
    <row r="16570" spans="1:17" x14ac:dyDescent="0.35">
      <c r="A16570">
        <v>3908109469</v>
      </c>
      <c r="B16570" t="s">
        <v>6626</v>
      </c>
      <c r="C16570" t="s">
        <v>6356</v>
      </c>
      <c r="D16570">
        <v>200</v>
      </c>
      <c r="E16570" t="s">
        <v>5245</v>
      </c>
      <c r="F16570">
        <v>202</v>
      </c>
      <c r="G16570" t="s">
        <v>5245</v>
      </c>
      <c r="H16570">
        <v>450</v>
      </c>
      <c r="I16570" t="s">
        <v>30501</v>
      </c>
      <c r="J16570">
        <v>20200</v>
      </c>
      <c r="L16570" t="s">
        <v>6529</v>
      </c>
      <c r="M16570">
        <v>11940031</v>
      </c>
      <c r="N16570" t="s">
        <v>6630</v>
      </c>
      <c r="O16570" t="s">
        <v>30502</v>
      </c>
      <c r="P16570">
        <v>20205.744020999999</v>
      </c>
      <c r="Q16570">
        <v>610</v>
      </c>
    </row>
    <row r="16571" spans="1:17" x14ac:dyDescent="0.35">
      <c r="A16571">
        <v>80030701</v>
      </c>
      <c r="B16571" t="s">
        <v>6334</v>
      </c>
      <c r="C16571" t="s">
        <v>6766</v>
      </c>
      <c r="D16571">
        <v>120</v>
      </c>
      <c r="E16571" t="s">
        <v>6627</v>
      </c>
      <c r="F16571">
        <v>145</v>
      </c>
      <c r="G16571" t="s">
        <v>6627</v>
      </c>
      <c r="H16571">
        <v>15</v>
      </c>
      <c r="I16571" t="s">
        <v>30503</v>
      </c>
      <c r="J16571" t="s">
        <v>6630</v>
      </c>
      <c r="L16571" t="s">
        <v>6526</v>
      </c>
      <c r="M16571" t="s">
        <v>6630</v>
      </c>
      <c r="N16571" t="s">
        <v>6630</v>
      </c>
      <c r="O16571" t="s">
        <v>6630</v>
      </c>
      <c r="P16571" t="s">
        <v>6630</v>
      </c>
      <c r="Q16571" t="s">
        <v>6630</v>
      </c>
    </row>
    <row r="16572" spans="1:17" x14ac:dyDescent="0.35">
      <c r="A16572">
        <v>80192200</v>
      </c>
      <c r="B16572" t="s">
        <v>6334</v>
      </c>
      <c r="C16572" t="s">
        <v>6766</v>
      </c>
      <c r="D16572">
        <v>120</v>
      </c>
      <c r="E16572" t="s">
        <v>6627</v>
      </c>
      <c r="F16572">
        <v>145</v>
      </c>
      <c r="G16572" t="s">
        <v>6627</v>
      </c>
      <c r="H16572">
        <v>15</v>
      </c>
      <c r="I16572" t="s">
        <v>30504</v>
      </c>
      <c r="J16572" t="s">
        <v>6630</v>
      </c>
      <c r="L16572" t="s">
        <v>6526</v>
      </c>
      <c r="M16572" t="s">
        <v>6630</v>
      </c>
      <c r="N16572" t="s">
        <v>6630</v>
      </c>
      <c r="O16572" t="s">
        <v>6630</v>
      </c>
      <c r="P16572" t="s">
        <v>6630</v>
      </c>
      <c r="Q16572" t="s">
        <v>6630</v>
      </c>
    </row>
    <row r="16573" spans="1:17" x14ac:dyDescent="0.35">
      <c r="A16573">
        <v>80010002</v>
      </c>
      <c r="B16573" t="s">
        <v>6334</v>
      </c>
      <c r="C16573" t="s">
        <v>6766</v>
      </c>
      <c r="D16573">
        <v>120</v>
      </c>
      <c r="E16573" t="s">
        <v>6627</v>
      </c>
      <c r="F16573">
        <v>145</v>
      </c>
      <c r="G16573" t="s">
        <v>6627</v>
      </c>
      <c r="H16573">
        <v>15</v>
      </c>
      <c r="I16573" t="s">
        <v>30505</v>
      </c>
      <c r="J16573" t="s">
        <v>6630</v>
      </c>
      <c r="L16573" t="s">
        <v>6526</v>
      </c>
      <c r="M16573" t="s">
        <v>6630</v>
      </c>
      <c r="N16573" t="s">
        <v>6630</v>
      </c>
      <c r="O16573" t="s">
        <v>6630</v>
      </c>
      <c r="P16573" t="s">
        <v>6630</v>
      </c>
      <c r="Q16573" t="s">
        <v>6630</v>
      </c>
    </row>
    <row r="16574" spans="1:17" x14ac:dyDescent="0.35">
      <c r="A16574">
        <v>3507109207</v>
      </c>
      <c r="B16574" t="s">
        <v>6626</v>
      </c>
      <c r="C16574" t="s">
        <v>6356</v>
      </c>
      <c r="D16574">
        <v>200</v>
      </c>
      <c r="E16574" t="s">
        <v>5245</v>
      </c>
      <c r="F16574">
        <v>202</v>
      </c>
      <c r="G16574" t="s">
        <v>5245</v>
      </c>
      <c r="H16574">
        <v>450</v>
      </c>
      <c r="I16574" t="s">
        <v>30506</v>
      </c>
      <c r="J16574">
        <v>20200</v>
      </c>
      <c r="L16574" t="s">
        <v>6529</v>
      </c>
      <c r="M16574">
        <v>11204949</v>
      </c>
      <c r="N16574" t="s">
        <v>6630</v>
      </c>
      <c r="O16574" t="s">
        <v>6630</v>
      </c>
      <c r="P16574">
        <v>20205.744020999999</v>
      </c>
      <c r="Q16574">
        <v>610</v>
      </c>
    </row>
    <row r="16575" spans="1:17" x14ac:dyDescent="0.35">
      <c r="A16575">
        <v>80932207</v>
      </c>
      <c r="B16575" t="s">
        <v>6334</v>
      </c>
      <c r="C16575" t="s">
        <v>6766</v>
      </c>
      <c r="D16575">
        <v>120</v>
      </c>
      <c r="E16575" t="s">
        <v>6627</v>
      </c>
      <c r="F16575">
        <v>145</v>
      </c>
      <c r="G16575" t="s">
        <v>6627</v>
      </c>
      <c r="H16575">
        <v>15</v>
      </c>
      <c r="I16575" t="s">
        <v>30507</v>
      </c>
      <c r="J16575" t="s">
        <v>6630</v>
      </c>
      <c r="L16575" t="s">
        <v>6526</v>
      </c>
      <c r="M16575" t="s">
        <v>6630</v>
      </c>
      <c r="N16575" t="s">
        <v>6630</v>
      </c>
      <c r="O16575" t="s">
        <v>6630</v>
      </c>
      <c r="P16575" t="s">
        <v>6630</v>
      </c>
      <c r="Q16575" t="s">
        <v>6630</v>
      </c>
    </row>
    <row r="16576" spans="1:17" x14ac:dyDescent="0.35">
      <c r="A16576">
        <v>3501107040</v>
      </c>
      <c r="B16576" t="s">
        <v>6626</v>
      </c>
      <c r="C16576" t="s">
        <v>6356</v>
      </c>
      <c r="D16576">
        <v>200</v>
      </c>
      <c r="E16576" t="s">
        <v>5245</v>
      </c>
      <c r="F16576">
        <v>202</v>
      </c>
      <c r="G16576" t="s">
        <v>5245</v>
      </c>
      <c r="H16576">
        <v>450</v>
      </c>
      <c r="I16576" t="s">
        <v>30508</v>
      </c>
      <c r="J16576">
        <v>20200</v>
      </c>
      <c r="L16576" t="s">
        <v>6529</v>
      </c>
      <c r="M16576">
        <v>11940031</v>
      </c>
      <c r="N16576" t="s">
        <v>6630</v>
      </c>
      <c r="O16576" t="s">
        <v>30509</v>
      </c>
      <c r="P16576" t="s">
        <v>30510</v>
      </c>
      <c r="Q16576" t="s">
        <v>6630</v>
      </c>
    </row>
    <row r="16577" spans="1:17" x14ac:dyDescent="0.35">
      <c r="A16577">
        <v>13557</v>
      </c>
      <c r="B16577" t="s">
        <v>6626</v>
      </c>
      <c r="C16577" t="s">
        <v>6356</v>
      </c>
      <c r="D16577">
        <v>200</v>
      </c>
      <c r="E16577" t="s">
        <v>6357</v>
      </c>
      <c r="F16577">
        <v>209</v>
      </c>
      <c r="G16577" t="s">
        <v>977</v>
      </c>
      <c r="H16577">
        <v>310</v>
      </c>
      <c r="I16577" t="s">
        <v>30511</v>
      </c>
      <c r="J16577" t="s">
        <v>6630</v>
      </c>
      <c r="L16577" t="s">
        <v>6526</v>
      </c>
      <c r="M16577" t="s">
        <v>6630</v>
      </c>
      <c r="N16577" t="s">
        <v>6630</v>
      </c>
      <c r="O16577" t="s">
        <v>30512</v>
      </c>
      <c r="P16577" t="s">
        <v>30513</v>
      </c>
      <c r="Q16577" t="s">
        <v>6630</v>
      </c>
    </row>
    <row r="16578" spans="1:17" x14ac:dyDescent="0.35">
      <c r="A16578">
        <v>7993011902</v>
      </c>
      <c r="B16578" t="s">
        <v>6626</v>
      </c>
      <c r="C16578" t="s">
        <v>8762</v>
      </c>
      <c r="D16578">
        <v>130</v>
      </c>
      <c r="E16578" t="s">
        <v>6628</v>
      </c>
      <c r="F16578" t="s">
        <v>6628</v>
      </c>
      <c r="G16578" t="s">
        <v>5245</v>
      </c>
      <c r="H16578">
        <v>450</v>
      </c>
      <c r="I16578" t="s">
        <v>30514</v>
      </c>
      <c r="J16578" t="s">
        <v>6630</v>
      </c>
      <c r="L16578" t="s">
        <v>6529</v>
      </c>
      <c r="M16578" t="s">
        <v>6630</v>
      </c>
      <c r="N16578" t="s">
        <v>6630</v>
      </c>
      <c r="O16578" t="s">
        <v>6630</v>
      </c>
      <c r="P16578" t="s">
        <v>30515</v>
      </c>
      <c r="Q16578" t="s">
        <v>6630</v>
      </c>
    </row>
    <row r="16579" spans="1:17" x14ac:dyDescent="0.35">
      <c r="A16579">
        <v>9413111898</v>
      </c>
      <c r="B16579" t="s">
        <v>6626</v>
      </c>
      <c r="C16579" t="s">
        <v>6356</v>
      </c>
      <c r="D16579">
        <v>200</v>
      </c>
      <c r="E16579" t="s">
        <v>6366</v>
      </c>
      <c r="F16579">
        <v>207</v>
      </c>
      <c r="G16579" t="s">
        <v>6808</v>
      </c>
      <c r="H16579">
        <v>805</v>
      </c>
      <c r="I16579" t="s">
        <v>30516</v>
      </c>
      <c r="J16579">
        <v>20800</v>
      </c>
      <c r="L16579" t="s">
        <v>6529</v>
      </c>
      <c r="M16579">
        <v>12979105</v>
      </c>
      <c r="N16579">
        <v>11309142</v>
      </c>
      <c r="O16579" t="s">
        <v>30517</v>
      </c>
      <c r="P16579" t="s">
        <v>6630</v>
      </c>
      <c r="Q16579">
        <v>700</v>
      </c>
    </row>
    <row r="16580" spans="1:17" x14ac:dyDescent="0.35">
      <c r="A16580">
        <v>7906108912</v>
      </c>
      <c r="B16580" t="s">
        <v>6626</v>
      </c>
      <c r="C16580" t="s">
        <v>6356</v>
      </c>
      <c r="D16580">
        <v>200</v>
      </c>
      <c r="E16580" t="s">
        <v>6366</v>
      </c>
      <c r="F16580">
        <v>207</v>
      </c>
      <c r="G16580" t="s">
        <v>6657</v>
      </c>
      <c r="H16580">
        <v>420</v>
      </c>
      <c r="I16580" t="s">
        <v>30518</v>
      </c>
      <c r="J16580" t="s">
        <v>6630</v>
      </c>
      <c r="L16580" t="s">
        <v>6529</v>
      </c>
      <c r="M16580">
        <v>10279551</v>
      </c>
      <c r="N16580" t="s">
        <v>6630</v>
      </c>
      <c r="O16580" t="s">
        <v>6630</v>
      </c>
      <c r="P16580">
        <v>44401.804020000003</v>
      </c>
      <c r="Q16580">
        <v>100</v>
      </c>
    </row>
    <row r="16581" spans="1:17" x14ac:dyDescent="0.35">
      <c r="A16581">
        <v>80697904</v>
      </c>
      <c r="B16581" t="s">
        <v>6334</v>
      </c>
      <c r="C16581" t="s">
        <v>6766</v>
      </c>
      <c r="D16581">
        <v>120</v>
      </c>
      <c r="E16581" t="s">
        <v>6627</v>
      </c>
      <c r="F16581">
        <v>145</v>
      </c>
      <c r="G16581" t="s">
        <v>6627</v>
      </c>
      <c r="H16581">
        <v>15</v>
      </c>
      <c r="I16581" t="s">
        <v>30519</v>
      </c>
      <c r="J16581" t="s">
        <v>6630</v>
      </c>
      <c r="L16581" t="s">
        <v>6526</v>
      </c>
      <c r="M16581" t="s">
        <v>6630</v>
      </c>
      <c r="N16581" t="s">
        <v>6630</v>
      </c>
      <c r="O16581" t="s">
        <v>6630</v>
      </c>
      <c r="P16581" t="s">
        <v>6630</v>
      </c>
      <c r="Q16581" t="s">
        <v>6630</v>
      </c>
    </row>
    <row r="16582" spans="1:17" x14ac:dyDescent="0.35">
      <c r="A16582" t="s">
        <v>30520</v>
      </c>
      <c r="B16582" t="s">
        <v>6626</v>
      </c>
      <c r="C16582" t="s">
        <v>6628</v>
      </c>
      <c r="D16582" t="s">
        <v>6628</v>
      </c>
      <c r="E16582" t="s">
        <v>6628</v>
      </c>
      <c r="F16582" t="s">
        <v>6628</v>
      </c>
      <c r="G16582" t="s">
        <v>6628</v>
      </c>
      <c r="H16582" t="s">
        <v>6628</v>
      </c>
      <c r="I16582" t="s">
        <v>30521</v>
      </c>
      <c r="J16582" t="s">
        <v>6630</v>
      </c>
      <c r="L16582" t="s">
        <v>6526</v>
      </c>
      <c r="M16582" t="s">
        <v>6630</v>
      </c>
      <c r="N16582" t="s">
        <v>6630</v>
      </c>
      <c r="O16582" t="s">
        <v>6630</v>
      </c>
      <c r="P16582" t="s">
        <v>6630</v>
      </c>
      <c r="Q16582" t="s">
        <v>6630</v>
      </c>
    </row>
    <row r="16583" spans="1:17" x14ac:dyDescent="0.35">
      <c r="A16583">
        <v>9407109346</v>
      </c>
      <c r="B16583" t="s">
        <v>6626</v>
      </c>
      <c r="C16583" t="s">
        <v>6356</v>
      </c>
      <c r="D16583">
        <v>200</v>
      </c>
      <c r="E16583" t="s">
        <v>6701</v>
      </c>
      <c r="F16583">
        <v>500</v>
      </c>
      <c r="G16583" t="s">
        <v>7639</v>
      </c>
      <c r="H16583">
        <v>63</v>
      </c>
      <c r="I16583" t="s">
        <v>30522</v>
      </c>
      <c r="J16583">
        <v>12025</v>
      </c>
      <c r="L16583" t="s">
        <v>6529</v>
      </c>
      <c r="M16583">
        <v>10473696</v>
      </c>
      <c r="N16583" t="s">
        <v>6630</v>
      </c>
      <c r="O16583" t="s">
        <v>30523</v>
      </c>
      <c r="P16583" t="s">
        <v>6630</v>
      </c>
      <c r="Q16583">
        <v>100</v>
      </c>
    </row>
    <row r="16584" spans="1:17" x14ac:dyDescent="0.35">
      <c r="A16584">
        <v>9416113280</v>
      </c>
      <c r="B16584" t="s">
        <v>6626</v>
      </c>
      <c r="C16584" t="s">
        <v>6356</v>
      </c>
      <c r="D16584">
        <v>200</v>
      </c>
      <c r="E16584" t="s">
        <v>6366</v>
      </c>
      <c r="F16584">
        <v>207</v>
      </c>
      <c r="G16584" t="s">
        <v>176</v>
      </c>
      <c r="H16584">
        <v>705</v>
      </c>
      <c r="I16584" t="s">
        <v>30524</v>
      </c>
      <c r="J16584">
        <v>20800</v>
      </c>
      <c r="L16584" t="s">
        <v>6529</v>
      </c>
      <c r="M16584">
        <v>13194529</v>
      </c>
      <c r="N16584">
        <v>10014731</v>
      </c>
      <c r="O16584" t="s">
        <v>6630</v>
      </c>
      <c r="P16584" t="s">
        <v>6630</v>
      </c>
      <c r="Q16584">
        <v>700</v>
      </c>
    </row>
    <row r="16585" spans="1:17" x14ac:dyDescent="0.35">
      <c r="A16585">
        <v>9409110068</v>
      </c>
      <c r="B16585" t="s">
        <v>6626</v>
      </c>
      <c r="C16585" t="s">
        <v>6356</v>
      </c>
      <c r="D16585">
        <v>200</v>
      </c>
      <c r="E16585" t="s">
        <v>6366</v>
      </c>
      <c r="F16585">
        <v>207</v>
      </c>
      <c r="G16585" t="s">
        <v>6635</v>
      </c>
      <c r="H16585">
        <v>405</v>
      </c>
      <c r="I16585" t="s">
        <v>30525</v>
      </c>
      <c r="J16585">
        <v>20106</v>
      </c>
      <c r="L16585" t="s">
        <v>6529</v>
      </c>
      <c r="M16585">
        <v>10015864</v>
      </c>
      <c r="N16585">
        <v>11151103</v>
      </c>
      <c r="O16585" t="s">
        <v>6630</v>
      </c>
      <c r="P16585" t="s">
        <v>6630</v>
      </c>
      <c r="Q16585">
        <v>100</v>
      </c>
    </row>
    <row r="16586" spans="1:17" x14ac:dyDescent="0.35">
      <c r="A16586">
        <v>80584805</v>
      </c>
      <c r="B16586" t="s">
        <v>6334</v>
      </c>
      <c r="C16586" t="s">
        <v>6766</v>
      </c>
      <c r="D16586">
        <v>120</v>
      </c>
      <c r="E16586" t="s">
        <v>6627</v>
      </c>
      <c r="F16586">
        <v>145</v>
      </c>
      <c r="G16586" t="s">
        <v>6627</v>
      </c>
      <c r="H16586">
        <v>15</v>
      </c>
      <c r="I16586" t="s">
        <v>30526</v>
      </c>
      <c r="J16586" t="s">
        <v>6630</v>
      </c>
      <c r="L16586" t="s">
        <v>6526</v>
      </c>
      <c r="M16586" t="s">
        <v>6630</v>
      </c>
      <c r="N16586" t="s">
        <v>6630</v>
      </c>
      <c r="O16586" t="s">
        <v>6630</v>
      </c>
      <c r="P16586" t="s">
        <v>6630</v>
      </c>
      <c r="Q16586" t="s">
        <v>6630</v>
      </c>
    </row>
    <row r="16587" spans="1:17" x14ac:dyDescent="0.35">
      <c r="A16587">
        <v>80817102</v>
      </c>
      <c r="B16587" t="s">
        <v>6334</v>
      </c>
      <c r="C16587" t="s">
        <v>6766</v>
      </c>
      <c r="D16587">
        <v>120</v>
      </c>
      <c r="E16587" t="s">
        <v>6627</v>
      </c>
      <c r="F16587">
        <v>145</v>
      </c>
      <c r="G16587" t="s">
        <v>6627</v>
      </c>
      <c r="H16587">
        <v>15</v>
      </c>
      <c r="I16587" t="s">
        <v>30527</v>
      </c>
      <c r="J16587" t="s">
        <v>6630</v>
      </c>
      <c r="L16587" t="s">
        <v>6526</v>
      </c>
      <c r="M16587" t="s">
        <v>6630</v>
      </c>
      <c r="N16587" t="s">
        <v>6630</v>
      </c>
      <c r="O16587" t="s">
        <v>6630</v>
      </c>
      <c r="P16587" t="s">
        <v>6630</v>
      </c>
      <c r="Q16587" t="s">
        <v>6630</v>
      </c>
    </row>
    <row r="16588" spans="1:17" x14ac:dyDescent="0.35">
      <c r="A16588">
        <v>80763701</v>
      </c>
      <c r="B16588" t="s">
        <v>6334</v>
      </c>
      <c r="C16588" t="s">
        <v>6766</v>
      </c>
      <c r="D16588">
        <v>120</v>
      </c>
      <c r="E16588" t="s">
        <v>6627</v>
      </c>
      <c r="F16588">
        <v>145</v>
      </c>
      <c r="G16588" t="s">
        <v>6627</v>
      </c>
      <c r="H16588">
        <v>15</v>
      </c>
      <c r="I16588" t="s">
        <v>30528</v>
      </c>
      <c r="J16588" t="s">
        <v>6630</v>
      </c>
      <c r="L16588" t="s">
        <v>6526</v>
      </c>
      <c r="M16588" t="s">
        <v>6630</v>
      </c>
      <c r="N16588" t="s">
        <v>6630</v>
      </c>
      <c r="O16588" t="s">
        <v>6630</v>
      </c>
      <c r="P16588" t="s">
        <v>6630</v>
      </c>
      <c r="Q16588" t="s">
        <v>6630</v>
      </c>
    </row>
    <row r="16589" spans="1:17" x14ac:dyDescent="0.35">
      <c r="A16589">
        <v>20827</v>
      </c>
      <c r="B16589" t="s">
        <v>6626</v>
      </c>
      <c r="C16589" t="s">
        <v>6356</v>
      </c>
      <c r="D16589">
        <v>200</v>
      </c>
      <c r="E16589" t="s">
        <v>6366</v>
      </c>
      <c r="F16589">
        <v>207</v>
      </c>
      <c r="G16589" t="s">
        <v>7082</v>
      </c>
      <c r="H16589">
        <v>715</v>
      </c>
      <c r="I16589" t="s">
        <v>24677</v>
      </c>
      <c r="J16589" t="s">
        <v>6630</v>
      </c>
      <c r="L16589" t="s">
        <v>6526</v>
      </c>
      <c r="M16589" t="s">
        <v>6630</v>
      </c>
      <c r="N16589">
        <v>10008788</v>
      </c>
      <c r="O16589" t="s">
        <v>30529</v>
      </c>
      <c r="P16589" t="s">
        <v>30530</v>
      </c>
      <c r="Q16589" t="s">
        <v>6630</v>
      </c>
    </row>
    <row r="16590" spans="1:17" x14ac:dyDescent="0.35">
      <c r="A16590">
        <v>6395100651</v>
      </c>
      <c r="B16590" t="s">
        <v>6626</v>
      </c>
      <c r="C16590" t="s">
        <v>6356</v>
      </c>
      <c r="D16590">
        <v>200</v>
      </c>
      <c r="E16590" t="s">
        <v>6645</v>
      </c>
      <c r="F16590">
        <v>201</v>
      </c>
      <c r="G16590" t="s">
        <v>6657</v>
      </c>
      <c r="H16590">
        <v>420</v>
      </c>
      <c r="I16590" t="s">
        <v>30531</v>
      </c>
      <c r="J16590" t="s">
        <v>6630</v>
      </c>
      <c r="L16590" t="s">
        <v>6529</v>
      </c>
      <c r="M16590" t="s">
        <v>6630</v>
      </c>
      <c r="N16590" t="s">
        <v>6630</v>
      </c>
      <c r="O16590" t="s">
        <v>6630</v>
      </c>
      <c r="P16590" t="s">
        <v>30532</v>
      </c>
      <c r="Q16590" t="s">
        <v>6630</v>
      </c>
    </row>
    <row r="16591" spans="1:17" x14ac:dyDescent="0.35">
      <c r="A16591">
        <v>80716607</v>
      </c>
      <c r="B16591" t="s">
        <v>6334</v>
      </c>
      <c r="C16591" t="s">
        <v>6766</v>
      </c>
      <c r="D16591">
        <v>120</v>
      </c>
      <c r="E16591" t="s">
        <v>6627</v>
      </c>
      <c r="F16591">
        <v>145</v>
      </c>
      <c r="G16591" t="s">
        <v>6627</v>
      </c>
      <c r="H16591">
        <v>15</v>
      </c>
      <c r="I16591" t="s">
        <v>30533</v>
      </c>
      <c r="J16591" t="s">
        <v>6630</v>
      </c>
      <c r="L16591" t="s">
        <v>6526</v>
      </c>
      <c r="M16591" t="s">
        <v>6630</v>
      </c>
      <c r="N16591" t="s">
        <v>6630</v>
      </c>
      <c r="O16591" t="s">
        <v>6630</v>
      </c>
      <c r="P16591" t="s">
        <v>6630</v>
      </c>
      <c r="Q16591" t="s">
        <v>6630</v>
      </c>
    </row>
    <row r="16592" spans="1:17" x14ac:dyDescent="0.35">
      <c r="A16592">
        <v>80256027</v>
      </c>
      <c r="B16592" t="s">
        <v>6334</v>
      </c>
      <c r="C16592" t="s">
        <v>6766</v>
      </c>
      <c r="D16592">
        <v>120</v>
      </c>
      <c r="E16592" t="s">
        <v>6627</v>
      </c>
      <c r="F16592">
        <v>145</v>
      </c>
      <c r="G16592" t="s">
        <v>6627</v>
      </c>
      <c r="H16592">
        <v>15</v>
      </c>
      <c r="I16592" t="s">
        <v>30534</v>
      </c>
      <c r="J16592" t="s">
        <v>6630</v>
      </c>
      <c r="L16592" t="s">
        <v>6526</v>
      </c>
      <c r="M16592" t="s">
        <v>6630</v>
      </c>
      <c r="N16592" t="s">
        <v>6630</v>
      </c>
      <c r="O16592" t="s">
        <v>6630</v>
      </c>
      <c r="P16592" t="s">
        <v>6630</v>
      </c>
      <c r="Q16592" t="s">
        <v>6630</v>
      </c>
    </row>
    <row r="16593" spans="1:17" x14ac:dyDescent="0.35">
      <c r="A16593">
        <v>80810006</v>
      </c>
      <c r="B16593" t="s">
        <v>6334</v>
      </c>
      <c r="C16593" t="s">
        <v>6766</v>
      </c>
      <c r="D16593">
        <v>120</v>
      </c>
      <c r="E16593" t="s">
        <v>6627</v>
      </c>
      <c r="F16593">
        <v>145</v>
      </c>
      <c r="G16593" t="s">
        <v>6627</v>
      </c>
      <c r="H16593">
        <v>15</v>
      </c>
      <c r="I16593" t="s">
        <v>30535</v>
      </c>
      <c r="J16593" t="s">
        <v>6630</v>
      </c>
      <c r="L16593" t="s">
        <v>6526</v>
      </c>
      <c r="M16593" t="s">
        <v>6630</v>
      </c>
      <c r="N16593" t="s">
        <v>6630</v>
      </c>
      <c r="O16593" t="s">
        <v>6630</v>
      </c>
      <c r="P16593" t="s">
        <v>6630</v>
      </c>
      <c r="Q16593" t="s">
        <v>6630</v>
      </c>
    </row>
    <row r="16594" spans="1:17" x14ac:dyDescent="0.35">
      <c r="A16594">
        <v>3502107042</v>
      </c>
      <c r="B16594" t="s">
        <v>6626</v>
      </c>
      <c r="C16594" t="s">
        <v>6356</v>
      </c>
      <c r="D16594">
        <v>200</v>
      </c>
      <c r="E16594" t="s">
        <v>5245</v>
      </c>
      <c r="F16594">
        <v>202</v>
      </c>
      <c r="G16594" t="s">
        <v>5245</v>
      </c>
      <c r="H16594">
        <v>450</v>
      </c>
      <c r="I16594" t="s">
        <v>30536</v>
      </c>
      <c r="J16594">
        <v>20200</v>
      </c>
      <c r="L16594" t="s">
        <v>6529</v>
      </c>
      <c r="M16594">
        <v>11940031</v>
      </c>
      <c r="N16594" t="s">
        <v>6630</v>
      </c>
      <c r="O16594" t="s">
        <v>30537</v>
      </c>
      <c r="P16594" t="s">
        <v>7601</v>
      </c>
      <c r="Q16594" t="s">
        <v>6630</v>
      </c>
    </row>
    <row r="16595" spans="1:17" x14ac:dyDescent="0.35">
      <c r="A16595">
        <v>80243530</v>
      </c>
      <c r="B16595" t="s">
        <v>6334</v>
      </c>
      <c r="C16595" t="s">
        <v>6766</v>
      </c>
      <c r="D16595">
        <v>120</v>
      </c>
      <c r="E16595" t="s">
        <v>6627</v>
      </c>
      <c r="F16595">
        <v>145</v>
      </c>
      <c r="G16595" t="s">
        <v>6627</v>
      </c>
      <c r="H16595">
        <v>15</v>
      </c>
      <c r="I16595" t="s">
        <v>30538</v>
      </c>
      <c r="J16595" t="s">
        <v>6630</v>
      </c>
      <c r="L16595" t="s">
        <v>6526</v>
      </c>
      <c r="M16595" t="s">
        <v>6630</v>
      </c>
      <c r="N16595" t="s">
        <v>6630</v>
      </c>
      <c r="O16595" t="s">
        <v>6630</v>
      </c>
      <c r="P16595" t="s">
        <v>6630</v>
      </c>
      <c r="Q16595" t="s">
        <v>6630</v>
      </c>
    </row>
    <row r="16596" spans="1:17" x14ac:dyDescent="0.35">
      <c r="A16596">
        <v>80693405</v>
      </c>
      <c r="B16596" t="s">
        <v>6334</v>
      </c>
      <c r="C16596" t="s">
        <v>6766</v>
      </c>
      <c r="D16596">
        <v>120</v>
      </c>
      <c r="E16596" t="s">
        <v>6627</v>
      </c>
      <c r="F16596">
        <v>145</v>
      </c>
      <c r="G16596" t="s">
        <v>6627</v>
      </c>
      <c r="H16596">
        <v>15</v>
      </c>
      <c r="I16596" t="s">
        <v>30539</v>
      </c>
      <c r="J16596" t="s">
        <v>6630</v>
      </c>
      <c r="L16596" t="s">
        <v>6526</v>
      </c>
      <c r="M16596" t="s">
        <v>6630</v>
      </c>
      <c r="N16596" t="s">
        <v>6630</v>
      </c>
      <c r="O16596" t="s">
        <v>6630</v>
      </c>
      <c r="P16596" t="s">
        <v>6630</v>
      </c>
      <c r="Q16596" t="s">
        <v>6630</v>
      </c>
    </row>
    <row r="16597" spans="1:17" x14ac:dyDescent="0.35">
      <c r="A16597">
        <v>9410110164</v>
      </c>
      <c r="B16597" t="s">
        <v>6626</v>
      </c>
      <c r="C16597" t="s">
        <v>6356</v>
      </c>
      <c r="D16597">
        <v>200</v>
      </c>
      <c r="E16597" t="s">
        <v>6366</v>
      </c>
      <c r="F16597">
        <v>207</v>
      </c>
      <c r="G16597" t="s">
        <v>176</v>
      </c>
      <c r="H16597">
        <v>705</v>
      </c>
      <c r="I16597" t="s">
        <v>30540</v>
      </c>
      <c r="J16597">
        <v>20800</v>
      </c>
      <c r="L16597" t="s">
        <v>6529</v>
      </c>
      <c r="M16597">
        <v>10421714</v>
      </c>
      <c r="N16597">
        <v>10014731</v>
      </c>
      <c r="O16597" t="s">
        <v>6630</v>
      </c>
      <c r="P16597">
        <v>20800.804011</v>
      </c>
      <c r="Q16597">
        <v>700</v>
      </c>
    </row>
    <row r="16598" spans="1:17" x14ac:dyDescent="0.35">
      <c r="A16598">
        <v>80516200</v>
      </c>
      <c r="B16598" t="s">
        <v>6334</v>
      </c>
      <c r="C16598" t="s">
        <v>6766</v>
      </c>
      <c r="D16598">
        <v>120</v>
      </c>
      <c r="E16598" t="s">
        <v>6627</v>
      </c>
      <c r="F16598">
        <v>145</v>
      </c>
      <c r="G16598" t="s">
        <v>6627</v>
      </c>
      <c r="H16598">
        <v>15</v>
      </c>
      <c r="I16598" t="s">
        <v>30541</v>
      </c>
      <c r="J16598" t="s">
        <v>6630</v>
      </c>
      <c r="L16598" t="s">
        <v>6526</v>
      </c>
      <c r="M16598" t="s">
        <v>6630</v>
      </c>
      <c r="N16598" t="s">
        <v>6630</v>
      </c>
      <c r="O16598" t="s">
        <v>6630</v>
      </c>
      <c r="P16598" t="s">
        <v>6630</v>
      </c>
      <c r="Q16598" t="s">
        <v>6630</v>
      </c>
    </row>
    <row r="16599" spans="1:17" x14ac:dyDescent="0.35">
      <c r="A16599">
        <v>3993100300</v>
      </c>
      <c r="B16599" t="s">
        <v>6626</v>
      </c>
      <c r="C16599" t="s">
        <v>6356</v>
      </c>
      <c r="D16599">
        <v>200</v>
      </c>
      <c r="E16599" t="s">
        <v>5245</v>
      </c>
      <c r="F16599">
        <v>202</v>
      </c>
      <c r="G16599" t="s">
        <v>6628</v>
      </c>
      <c r="H16599" t="s">
        <v>6628</v>
      </c>
      <c r="I16599" t="s">
        <v>30542</v>
      </c>
      <c r="J16599" t="s">
        <v>6630</v>
      </c>
      <c r="L16599" t="s">
        <v>6529</v>
      </c>
      <c r="M16599" t="s">
        <v>6630</v>
      </c>
      <c r="N16599" t="s">
        <v>6630</v>
      </c>
      <c r="O16599" t="s">
        <v>6630</v>
      </c>
      <c r="P16599" t="s">
        <v>30543</v>
      </c>
      <c r="Q16599" t="s">
        <v>6630</v>
      </c>
    </row>
    <row r="16600" spans="1:17" x14ac:dyDescent="0.35">
      <c r="A16600">
        <v>9411110517</v>
      </c>
      <c r="B16600" t="s">
        <v>6626</v>
      </c>
      <c r="C16600" t="s">
        <v>6356</v>
      </c>
      <c r="D16600">
        <v>200</v>
      </c>
      <c r="E16600" t="s">
        <v>6366</v>
      </c>
      <c r="F16600">
        <v>207</v>
      </c>
      <c r="G16600" t="s">
        <v>176</v>
      </c>
      <c r="H16600">
        <v>705</v>
      </c>
      <c r="I16600" t="s">
        <v>30544</v>
      </c>
      <c r="J16600">
        <v>20800</v>
      </c>
      <c r="L16600" t="s">
        <v>6529</v>
      </c>
      <c r="M16600">
        <v>10421714</v>
      </c>
      <c r="N16600">
        <v>10014731</v>
      </c>
      <c r="O16600" t="s">
        <v>6630</v>
      </c>
      <c r="P16600" t="s">
        <v>6630</v>
      </c>
      <c r="Q16600">
        <v>700</v>
      </c>
    </row>
    <row r="16601" spans="1:17" x14ac:dyDescent="0.35">
      <c r="A16601">
        <v>9425117017</v>
      </c>
      <c r="B16601" t="s">
        <v>6334</v>
      </c>
      <c r="C16601" t="s">
        <v>6356</v>
      </c>
      <c r="D16601">
        <v>200</v>
      </c>
      <c r="E16601" t="s">
        <v>6366</v>
      </c>
      <c r="F16601">
        <v>207</v>
      </c>
      <c r="G16601" t="s">
        <v>176</v>
      </c>
      <c r="H16601">
        <v>705</v>
      </c>
      <c r="I16601" t="s">
        <v>30545</v>
      </c>
      <c r="J16601">
        <v>20800</v>
      </c>
      <c r="L16601" t="s">
        <v>6529</v>
      </c>
      <c r="M16601">
        <v>13133072</v>
      </c>
      <c r="N16601">
        <v>10039940</v>
      </c>
      <c r="O16601" t="s">
        <v>6630</v>
      </c>
      <c r="P16601" t="s">
        <v>6630</v>
      </c>
      <c r="Q16601">
        <v>700</v>
      </c>
    </row>
    <row r="16602" spans="1:17" x14ac:dyDescent="0.35">
      <c r="A16602">
        <v>80790408</v>
      </c>
      <c r="B16602" t="s">
        <v>6334</v>
      </c>
      <c r="C16602" t="s">
        <v>6766</v>
      </c>
      <c r="D16602">
        <v>120</v>
      </c>
      <c r="E16602" t="s">
        <v>6627</v>
      </c>
      <c r="F16602">
        <v>145</v>
      </c>
      <c r="G16602" t="s">
        <v>6627</v>
      </c>
      <c r="H16602">
        <v>15</v>
      </c>
      <c r="I16602" t="s">
        <v>30546</v>
      </c>
      <c r="J16602" t="s">
        <v>6630</v>
      </c>
      <c r="L16602" t="s">
        <v>6526</v>
      </c>
      <c r="M16602" t="s">
        <v>6630</v>
      </c>
      <c r="N16602" t="s">
        <v>6630</v>
      </c>
      <c r="O16602" t="s">
        <v>6630</v>
      </c>
      <c r="P16602" t="s">
        <v>6630</v>
      </c>
      <c r="Q16602" t="s">
        <v>6630</v>
      </c>
    </row>
    <row r="16603" spans="1:17" x14ac:dyDescent="0.35">
      <c r="A16603">
        <v>31507</v>
      </c>
      <c r="B16603" t="s">
        <v>6626</v>
      </c>
      <c r="C16603" t="s">
        <v>6356</v>
      </c>
      <c r="D16603">
        <v>200</v>
      </c>
      <c r="E16603" t="s">
        <v>6366</v>
      </c>
      <c r="F16603">
        <v>207</v>
      </c>
      <c r="G16603" t="s">
        <v>10603</v>
      </c>
      <c r="H16603">
        <v>770</v>
      </c>
      <c r="I16603" t="s">
        <v>30547</v>
      </c>
      <c r="J16603">
        <v>30005</v>
      </c>
      <c r="L16603" t="s">
        <v>6526</v>
      </c>
      <c r="M16603" t="s">
        <v>6630</v>
      </c>
      <c r="N16603">
        <v>10528811</v>
      </c>
      <c r="O16603" t="s">
        <v>6630</v>
      </c>
      <c r="P16603" t="s">
        <v>6630</v>
      </c>
      <c r="Q16603" t="s">
        <v>6630</v>
      </c>
    </row>
    <row r="16604" spans="1:17" x14ac:dyDescent="0.35">
      <c r="A16604">
        <v>9411110848</v>
      </c>
      <c r="B16604" t="s">
        <v>6626</v>
      </c>
      <c r="C16604" t="s">
        <v>6356</v>
      </c>
      <c r="D16604">
        <v>200</v>
      </c>
      <c r="E16604" t="s">
        <v>6645</v>
      </c>
      <c r="F16604">
        <v>201</v>
      </c>
      <c r="G16604" t="s">
        <v>6657</v>
      </c>
      <c r="H16604">
        <v>420</v>
      </c>
      <c r="I16604" t="s">
        <v>30548</v>
      </c>
      <c r="J16604" t="s">
        <v>6630</v>
      </c>
      <c r="L16604" t="s">
        <v>6529</v>
      </c>
      <c r="M16604">
        <v>10703404</v>
      </c>
      <c r="N16604">
        <v>10521432</v>
      </c>
      <c r="O16604">
        <v>28701</v>
      </c>
      <c r="P16604" t="s">
        <v>6630</v>
      </c>
      <c r="Q16604" t="s">
        <v>6630</v>
      </c>
    </row>
    <row r="16605" spans="1:17" x14ac:dyDescent="0.35">
      <c r="A16605">
        <v>9408109644</v>
      </c>
      <c r="B16605" t="s">
        <v>6626</v>
      </c>
      <c r="C16605" t="s">
        <v>6356</v>
      </c>
      <c r="D16605">
        <v>200</v>
      </c>
      <c r="E16605" t="s">
        <v>6659</v>
      </c>
      <c r="F16605">
        <v>208</v>
      </c>
      <c r="G16605" t="s">
        <v>6696</v>
      </c>
      <c r="H16605">
        <v>322</v>
      </c>
      <c r="I16605" t="s">
        <v>6963</v>
      </c>
      <c r="J16605">
        <v>13800</v>
      </c>
      <c r="L16605" t="s">
        <v>6529</v>
      </c>
      <c r="M16605">
        <v>11882678</v>
      </c>
      <c r="N16605" t="s">
        <v>6630</v>
      </c>
      <c r="O16605" t="s">
        <v>30549</v>
      </c>
      <c r="P16605" t="s">
        <v>30550</v>
      </c>
      <c r="Q16605" t="s">
        <v>6630</v>
      </c>
    </row>
    <row r="16606" spans="1:17" x14ac:dyDescent="0.35">
      <c r="A16606">
        <v>9402107140</v>
      </c>
      <c r="B16606" t="s">
        <v>6626</v>
      </c>
      <c r="C16606" t="s">
        <v>6356</v>
      </c>
      <c r="D16606">
        <v>200</v>
      </c>
      <c r="E16606" t="s">
        <v>6659</v>
      </c>
      <c r="F16606">
        <v>208</v>
      </c>
      <c r="G16606" t="s">
        <v>3838</v>
      </c>
      <c r="H16606">
        <v>313</v>
      </c>
      <c r="I16606" t="s">
        <v>30551</v>
      </c>
      <c r="J16606">
        <v>13563</v>
      </c>
      <c r="L16606" t="s">
        <v>6529</v>
      </c>
      <c r="M16606">
        <v>10517943</v>
      </c>
      <c r="N16606">
        <v>10677251</v>
      </c>
      <c r="O16606" t="s">
        <v>30552</v>
      </c>
      <c r="P16606" t="s">
        <v>7964</v>
      </c>
      <c r="Q16606" t="s">
        <v>6630</v>
      </c>
    </row>
    <row r="16607" spans="1:17" x14ac:dyDescent="0.35">
      <c r="A16607">
        <v>3921115872</v>
      </c>
      <c r="B16607" t="s">
        <v>6626</v>
      </c>
      <c r="C16607" t="s">
        <v>6356</v>
      </c>
      <c r="D16607">
        <v>200</v>
      </c>
      <c r="E16607" t="s">
        <v>5245</v>
      </c>
      <c r="F16607">
        <v>202</v>
      </c>
      <c r="G16607" t="s">
        <v>5245</v>
      </c>
      <c r="H16607">
        <v>450</v>
      </c>
      <c r="I16607" t="s">
        <v>30553</v>
      </c>
      <c r="J16607">
        <v>20200</v>
      </c>
      <c r="L16607" t="s">
        <v>6529</v>
      </c>
      <c r="M16607">
        <v>10558147</v>
      </c>
      <c r="N16607">
        <v>12193209</v>
      </c>
      <c r="O16607" t="s">
        <v>6630</v>
      </c>
      <c r="P16607" t="s">
        <v>6630</v>
      </c>
      <c r="Q16607">
        <v>610</v>
      </c>
    </row>
    <row r="16608" spans="1:17" x14ac:dyDescent="0.35">
      <c r="A16608">
        <v>6394100539</v>
      </c>
      <c r="B16608" t="s">
        <v>6626</v>
      </c>
      <c r="C16608" t="s">
        <v>6356</v>
      </c>
      <c r="D16608">
        <v>200</v>
      </c>
      <c r="E16608" t="s">
        <v>6645</v>
      </c>
      <c r="F16608">
        <v>201</v>
      </c>
      <c r="G16608" t="s">
        <v>6628</v>
      </c>
      <c r="H16608" t="s">
        <v>6628</v>
      </c>
      <c r="I16608" t="s">
        <v>30554</v>
      </c>
      <c r="J16608" t="s">
        <v>6630</v>
      </c>
      <c r="L16608" t="s">
        <v>6529</v>
      </c>
      <c r="M16608" t="s">
        <v>6630</v>
      </c>
      <c r="N16608" t="s">
        <v>6630</v>
      </c>
      <c r="O16608" t="s">
        <v>6630</v>
      </c>
      <c r="P16608" t="s">
        <v>6799</v>
      </c>
      <c r="Q16608" t="s">
        <v>6630</v>
      </c>
    </row>
    <row r="16609" spans="1:17" x14ac:dyDescent="0.35">
      <c r="A16609">
        <v>9416113558</v>
      </c>
      <c r="B16609" t="s">
        <v>6626</v>
      </c>
      <c r="C16609" t="s">
        <v>6356</v>
      </c>
      <c r="D16609">
        <v>200</v>
      </c>
      <c r="E16609" t="s">
        <v>6366</v>
      </c>
      <c r="F16609">
        <v>207</v>
      </c>
      <c r="G16609" t="s">
        <v>176</v>
      </c>
      <c r="H16609">
        <v>705</v>
      </c>
      <c r="I16609" t="s">
        <v>30555</v>
      </c>
      <c r="J16609">
        <v>20800</v>
      </c>
      <c r="L16609" t="s">
        <v>6529</v>
      </c>
      <c r="M16609">
        <v>10014731</v>
      </c>
      <c r="N16609">
        <v>13194529</v>
      </c>
      <c r="O16609" t="s">
        <v>6630</v>
      </c>
      <c r="P16609" t="s">
        <v>6630</v>
      </c>
      <c r="Q16609">
        <v>700</v>
      </c>
    </row>
    <row r="16610" spans="1:17" x14ac:dyDescent="0.35">
      <c r="A16610">
        <v>9414112625</v>
      </c>
      <c r="B16610" t="s">
        <v>6626</v>
      </c>
      <c r="C16610" t="s">
        <v>6356</v>
      </c>
      <c r="D16610">
        <v>200</v>
      </c>
      <c r="E16610" t="s">
        <v>6366</v>
      </c>
      <c r="F16610">
        <v>207</v>
      </c>
      <c r="G16610" t="s">
        <v>176</v>
      </c>
      <c r="H16610">
        <v>705</v>
      </c>
      <c r="I16610" t="s">
        <v>30556</v>
      </c>
      <c r="J16610" t="s">
        <v>6630</v>
      </c>
      <c r="L16610" t="s">
        <v>6529</v>
      </c>
      <c r="M16610">
        <v>13194529</v>
      </c>
      <c r="N16610">
        <v>10014731</v>
      </c>
      <c r="O16610" t="s">
        <v>6630</v>
      </c>
      <c r="P16610" t="s">
        <v>6630</v>
      </c>
      <c r="Q16610">
        <v>700</v>
      </c>
    </row>
    <row r="16611" spans="1:17" x14ac:dyDescent="0.35">
      <c r="A16611">
        <v>9494015203</v>
      </c>
      <c r="B16611" t="s">
        <v>6626</v>
      </c>
      <c r="C16611" t="s">
        <v>8762</v>
      </c>
      <c r="D16611">
        <v>130</v>
      </c>
      <c r="E16611" t="s">
        <v>6628</v>
      </c>
      <c r="F16611" t="s">
        <v>6628</v>
      </c>
      <c r="G16611" t="s">
        <v>6628</v>
      </c>
      <c r="H16611" t="s">
        <v>6628</v>
      </c>
      <c r="I16611" t="s">
        <v>30557</v>
      </c>
      <c r="J16611" t="s">
        <v>6630</v>
      </c>
      <c r="L16611" t="s">
        <v>6529</v>
      </c>
      <c r="M16611" t="s">
        <v>6630</v>
      </c>
      <c r="N16611" t="s">
        <v>6630</v>
      </c>
      <c r="O16611" t="s">
        <v>6630</v>
      </c>
      <c r="P16611" t="s">
        <v>6799</v>
      </c>
      <c r="Q16611" t="s">
        <v>6630</v>
      </c>
    </row>
    <row r="16612" spans="1:17" x14ac:dyDescent="0.35">
      <c r="A16612">
        <v>9418114357</v>
      </c>
      <c r="B16612" t="s">
        <v>6626</v>
      </c>
      <c r="C16612" t="s">
        <v>6356</v>
      </c>
      <c r="D16612">
        <v>200</v>
      </c>
      <c r="E16612" t="s">
        <v>6357</v>
      </c>
      <c r="F16612">
        <v>209</v>
      </c>
      <c r="G16612" t="s">
        <v>977</v>
      </c>
      <c r="H16612">
        <v>310</v>
      </c>
      <c r="I16612" t="s">
        <v>19248</v>
      </c>
      <c r="J16612">
        <v>13670</v>
      </c>
      <c r="L16612" t="s">
        <v>6529</v>
      </c>
      <c r="M16612">
        <v>13682151</v>
      </c>
      <c r="N16612">
        <v>13326675</v>
      </c>
      <c r="O16612" t="s">
        <v>6630</v>
      </c>
      <c r="P16612" t="s">
        <v>6630</v>
      </c>
      <c r="Q16612">
        <v>700</v>
      </c>
    </row>
    <row r="16613" spans="1:17" x14ac:dyDescent="0.35">
      <c r="A16613">
        <v>3510110443</v>
      </c>
      <c r="B16613" t="s">
        <v>6626</v>
      </c>
      <c r="C16613" t="s">
        <v>6356</v>
      </c>
      <c r="D16613">
        <v>200</v>
      </c>
      <c r="E16613" t="s">
        <v>5245</v>
      </c>
      <c r="F16613">
        <v>202</v>
      </c>
      <c r="G16613" t="s">
        <v>5245</v>
      </c>
      <c r="H16613">
        <v>450</v>
      </c>
      <c r="I16613" t="s">
        <v>30558</v>
      </c>
      <c r="J16613">
        <v>20200</v>
      </c>
      <c r="L16613" t="s">
        <v>6529</v>
      </c>
      <c r="M16613">
        <v>10931280</v>
      </c>
      <c r="N16613" t="s">
        <v>6630</v>
      </c>
      <c r="O16613" t="s">
        <v>6799</v>
      </c>
      <c r="P16613" t="s">
        <v>6630</v>
      </c>
      <c r="Q16613" t="s">
        <v>6630</v>
      </c>
    </row>
    <row r="16614" spans="1:17" x14ac:dyDescent="0.35">
      <c r="A16614">
        <v>80011262</v>
      </c>
      <c r="B16614" t="s">
        <v>6334</v>
      </c>
      <c r="C16614" t="s">
        <v>6766</v>
      </c>
      <c r="D16614">
        <v>120</v>
      </c>
      <c r="E16614" t="s">
        <v>6627</v>
      </c>
      <c r="F16614">
        <v>145</v>
      </c>
      <c r="G16614" t="s">
        <v>6627</v>
      </c>
      <c r="H16614">
        <v>15</v>
      </c>
      <c r="I16614" t="s">
        <v>30559</v>
      </c>
      <c r="J16614" t="s">
        <v>6630</v>
      </c>
      <c r="L16614" t="s">
        <v>6526</v>
      </c>
      <c r="M16614" t="s">
        <v>6630</v>
      </c>
      <c r="N16614" t="s">
        <v>6630</v>
      </c>
      <c r="O16614" t="s">
        <v>6630</v>
      </c>
      <c r="P16614" t="s">
        <v>6630</v>
      </c>
      <c r="Q16614" t="s">
        <v>6630</v>
      </c>
    </row>
    <row r="16615" spans="1:17" x14ac:dyDescent="0.35">
      <c r="A16615">
        <v>80154800</v>
      </c>
      <c r="B16615" t="s">
        <v>6334</v>
      </c>
      <c r="C16615" t="s">
        <v>6766</v>
      </c>
      <c r="D16615">
        <v>120</v>
      </c>
      <c r="E16615" t="s">
        <v>6627</v>
      </c>
      <c r="F16615">
        <v>145</v>
      </c>
      <c r="G16615" t="s">
        <v>6627</v>
      </c>
      <c r="H16615">
        <v>15</v>
      </c>
      <c r="I16615" t="s">
        <v>30560</v>
      </c>
      <c r="J16615" t="s">
        <v>6630</v>
      </c>
      <c r="L16615" t="s">
        <v>6526</v>
      </c>
      <c r="M16615" t="s">
        <v>6630</v>
      </c>
      <c r="N16615" t="s">
        <v>6630</v>
      </c>
      <c r="O16615" t="s">
        <v>6630</v>
      </c>
      <c r="P16615" t="s">
        <v>6630</v>
      </c>
      <c r="Q16615" t="s">
        <v>6630</v>
      </c>
    </row>
    <row r="16616" spans="1:17" x14ac:dyDescent="0.35">
      <c r="A16616">
        <v>80655206</v>
      </c>
      <c r="B16616" t="s">
        <v>6334</v>
      </c>
      <c r="C16616" t="s">
        <v>6766</v>
      </c>
      <c r="D16616">
        <v>120</v>
      </c>
      <c r="E16616" t="s">
        <v>6627</v>
      </c>
      <c r="F16616">
        <v>145</v>
      </c>
      <c r="G16616" t="s">
        <v>6627</v>
      </c>
      <c r="H16616">
        <v>15</v>
      </c>
      <c r="I16616" t="s">
        <v>30561</v>
      </c>
      <c r="J16616" t="s">
        <v>6630</v>
      </c>
      <c r="L16616" t="s">
        <v>6526</v>
      </c>
      <c r="M16616" t="s">
        <v>6630</v>
      </c>
      <c r="N16616" t="s">
        <v>6630</v>
      </c>
      <c r="O16616" t="s">
        <v>6630</v>
      </c>
      <c r="P16616" t="s">
        <v>6630</v>
      </c>
      <c r="Q16616" t="s">
        <v>6630</v>
      </c>
    </row>
    <row r="16617" spans="1:17" x14ac:dyDescent="0.35">
      <c r="A16617">
        <v>80383720</v>
      </c>
      <c r="B16617" t="s">
        <v>6334</v>
      </c>
      <c r="C16617" t="s">
        <v>6766</v>
      </c>
      <c r="D16617">
        <v>120</v>
      </c>
      <c r="E16617" t="s">
        <v>6627</v>
      </c>
      <c r="F16617">
        <v>145</v>
      </c>
      <c r="G16617" t="s">
        <v>6627</v>
      </c>
      <c r="H16617">
        <v>15</v>
      </c>
      <c r="I16617" t="s">
        <v>30562</v>
      </c>
      <c r="J16617" t="s">
        <v>6630</v>
      </c>
      <c r="L16617" t="s">
        <v>6526</v>
      </c>
      <c r="M16617" t="s">
        <v>6630</v>
      </c>
      <c r="N16617" t="s">
        <v>6630</v>
      </c>
      <c r="O16617" t="s">
        <v>6630</v>
      </c>
      <c r="P16617" t="s">
        <v>6630</v>
      </c>
      <c r="Q16617" t="s">
        <v>6630</v>
      </c>
    </row>
    <row r="16618" spans="1:17" x14ac:dyDescent="0.35">
      <c r="A16618">
        <v>9407109184</v>
      </c>
      <c r="B16618" t="s">
        <v>6626</v>
      </c>
      <c r="C16618" t="s">
        <v>6627</v>
      </c>
      <c r="D16618">
        <v>145</v>
      </c>
      <c r="E16618" t="s">
        <v>6627</v>
      </c>
      <c r="F16618">
        <v>145</v>
      </c>
      <c r="G16618" t="s">
        <v>6627</v>
      </c>
      <c r="H16618">
        <v>15</v>
      </c>
      <c r="I16618" t="s">
        <v>30563</v>
      </c>
      <c r="J16618" t="s">
        <v>6630</v>
      </c>
      <c r="L16618" t="s">
        <v>6529</v>
      </c>
      <c r="M16618">
        <v>10001091</v>
      </c>
      <c r="N16618" t="s">
        <v>6630</v>
      </c>
      <c r="O16618" t="s">
        <v>6630</v>
      </c>
      <c r="P16618">
        <v>14510.804011</v>
      </c>
      <c r="Q16618">
        <v>700</v>
      </c>
    </row>
    <row r="16619" spans="1:17" x14ac:dyDescent="0.35">
      <c r="A16619">
        <v>3902107560</v>
      </c>
      <c r="B16619" t="s">
        <v>6626</v>
      </c>
      <c r="C16619" t="s">
        <v>6356</v>
      </c>
      <c r="D16619">
        <v>200</v>
      </c>
      <c r="E16619" t="s">
        <v>5245</v>
      </c>
      <c r="F16619">
        <v>202</v>
      </c>
      <c r="G16619" t="s">
        <v>5245</v>
      </c>
      <c r="H16619">
        <v>450</v>
      </c>
      <c r="I16619" t="s">
        <v>30564</v>
      </c>
      <c r="J16619">
        <v>20300</v>
      </c>
      <c r="L16619" t="s">
        <v>6529</v>
      </c>
      <c r="M16619">
        <v>10507180</v>
      </c>
      <c r="N16619">
        <v>10504886</v>
      </c>
      <c r="O16619" t="s">
        <v>7252</v>
      </c>
      <c r="P16619" t="s">
        <v>6876</v>
      </c>
      <c r="Q16619" t="s">
        <v>6630</v>
      </c>
    </row>
    <row r="16620" spans="1:17" x14ac:dyDescent="0.35">
      <c r="A16620">
        <v>9408109554</v>
      </c>
      <c r="B16620" t="s">
        <v>6626</v>
      </c>
      <c r="C16620" t="s">
        <v>6356</v>
      </c>
      <c r="D16620">
        <v>200</v>
      </c>
      <c r="E16620" t="s">
        <v>6366</v>
      </c>
      <c r="F16620">
        <v>207</v>
      </c>
      <c r="G16620" t="s">
        <v>6657</v>
      </c>
      <c r="H16620">
        <v>420</v>
      </c>
      <c r="I16620" t="s">
        <v>30565</v>
      </c>
      <c r="J16620" t="s">
        <v>6630</v>
      </c>
      <c r="L16620" t="s">
        <v>6529</v>
      </c>
      <c r="M16620">
        <v>10517741</v>
      </c>
      <c r="N16620" t="s">
        <v>6630</v>
      </c>
      <c r="O16620" t="s">
        <v>6630</v>
      </c>
      <c r="P16620" t="s">
        <v>6630</v>
      </c>
      <c r="Q16620">
        <v>100</v>
      </c>
    </row>
    <row r="16621" spans="1:17" x14ac:dyDescent="0.35">
      <c r="A16621">
        <v>9412110964</v>
      </c>
      <c r="B16621" t="s">
        <v>6626</v>
      </c>
      <c r="C16621" t="s">
        <v>6356</v>
      </c>
      <c r="D16621">
        <v>200</v>
      </c>
      <c r="E16621" t="s">
        <v>6366</v>
      </c>
      <c r="F16621">
        <v>207</v>
      </c>
      <c r="G16621" t="s">
        <v>176</v>
      </c>
      <c r="H16621">
        <v>705</v>
      </c>
      <c r="I16621" t="s">
        <v>30566</v>
      </c>
      <c r="J16621">
        <v>20800</v>
      </c>
      <c r="L16621" t="s">
        <v>6529</v>
      </c>
      <c r="M16621">
        <v>10014731</v>
      </c>
      <c r="N16621">
        <v>10421714</v>
      </c>
      <c r="O16621" t="s">
        <v>6630</v>
      </c>
      <c r="P16621" t="s">
        <v>6630</v>
      </c>
      <c r="Q16621">
        <v>700</v>
      </c>
    </row>
    <row r="16622" spans="1:17" x14ac:dyDescent="0.35">
      <c r="A16622">
        <v>9408109387</v>
      </c>
      <c r="B16622" t="s">
        <v>6626</v>
      </c>
      <c r="C16622" t="s">
        <v>6540</v>
      </c>
      <c r="D16622">
        <v>131</v>
      </c>
      <c r="E16622" t="s">
        <v>7477</v>
      </c>
      <c r="F16622">
        <v>702</v>
      </c>
      <c r="G16622" t="s">
        <v>3068</v>
      </c>
      <c r="H16622">
        <v>830</v>
      </c>
      <c r="I16622" t="s">
        <v>30567</v>
      </c>
      <c r="J16622">
        <v>6305108478</v>
      </c>
      <c r="L16622" t="s">
        <v>6529</v>
      </c>
      <c r="M16622">
        <v>12334905</v>
      </c>
      <c r="N16622" t="s">
        <v>6630</v>
      </c>
      <c r="O16622" t="s">
        <v>30568</v>
      </c>
      <c r="P16622" t="s">
        <v>30569</v>
      </c>
      <c r="Q16622" t="s">
        <v>6630</v>
      </c>
    </row>
    <row r="16623" spans="1:17" x14ac:dyDescent="0.35">
      <c r="A16623">
        <v>9412111274</v>
      </c>
      <c r="B16623" t="s">
        <v>6626</v>
      </c>
      <c r="C16623" t="s">
        <v>6356</v>
      </c>
      <c r="D16623">
        <v>200</v>
      </c>
      <c r="E16623" t="s">
        <v>5245</v>
      </c>
      <c r="F16623">
        <v>202</v>
      </c>
      <c r="G16623" t="s">
        <v>5245</v>
      </c>
      <c r="H16623">
        <v>450</v>
      </c>
      <c r="I16623" t="s">
        <v>30570</v>
      </c>
      <c r="J16623" t="s">
        <v>6630</v>
      </c>
      <c r="L16623" t="s">
        <v>6529</v>
      </c>
      <c r="M16623">
        <v>11509101</v>
      </c>
      <c r="N16623">
        <v>10434021</v>
      </c>
      <c r="O16623">
        <v>31025</v>
      </c>
      <c r="P16623" t="s">
        <v>6630</v>
      </c>
      <c r="Q16623" t="s">
        <v>6630</v>
      </c>
    </row>
    <row r="16624" spans="1:17" x14ac:dyDescent="0.35">
      <c r="A16624">
        <v>7902107521</v>
      </c>
      <c r="B16624" t="s">
        <v>6626</v>
      </c>
      <c r="C16624" t="s">
        <v>6356</v>
      </c>
      <c r="D16624">
        <v>200</v>
      </c>
      <c r="E16624" t="s">
        <v>6366</v>
      </c>
      <c r="F16624">
        <v>207</v>
      </c>
      <c r="G16624" t="s">
        <v>8800</v>
      </c>
      <c r="H16624">
        <v>711</v>
      </c>
      <c r="I16624" t="s">
        <v>30571</v>
      </c>
      <c r="J16624">
        <v>20800</v>
      </c>
      <c r="L16624" t="s">
        <v>6529</v>
      </c>
      <c r="M16624">
        <v>10521088</v>
      </c>
      <c r="N16624">
        <v>10495140</v>
      </c>
      <c r="O16624" t="s">
        <v>30572</v>
      </c>
      <c r="P16624" t="s">
        <v>30573</v>
      </c>
      <c r="Q16624" t="s">
        <v>6630</v>
      </c>
    </row>
    <row r="16625" spans="1:17" x14ac:dyDescent="0.35">
      <c r="A16625">
        <v>6394100615</v>
      </c>
      <c r="B16625" t="s">
        <v>6626</v>
      </c>
      <c r="C16625" t="s">
        <v>6356</v>
      </c>
      <c r="D16625">
        <v>200</v>
      </c>
      <c r="E16625" t="s">
        <v>6366</v>
      </c>
      <c r="F16625">
        <v>207</v>
      </c>
      <c r="G16625" t="s">
        <v>7005</v>
      </c>
      <c r="H16625">
        <v>740</v>
      </c>
      <c r="I16625" t="s">
        <v>30574</v>
      </c>
      <c r="J16625" t="s">
        <v>6630</v>
      </c>
      <c r="L16625" t="s">
        <v>6529</v>
      </c>
      <c r="M16625" t="s">
        <v>6630</v>
      </c>
      <c r="N16625" t="s">
        <v>6630</v>
      </c>
      <c r="O16625" t="s">
        <v>6630</v>
      </c>
      <c r="P16625" t="s">
        <v>30294</v>
      </c>
      <c r="Q16625" t="s">
        <v>6630</v>
      </c>
    </row>
    <row r="16626" spans="1:17" x14ac:dyDescent="0.35">
      <c r="A16626" t="s">
        <v>30575</v>
      </c>
      <c r="B16626" t="s">
        <v>6626</v>
      </c>
      <c r="C16626" t="s">
        <v>6628</v>
      </c>
      <c r="D16626" t="s">
        <v>6628</v>
      </c>
      <c r="E16626" t="s">
        <v>6628</v>
      </c>
      <c r="F16626" t="s">
        <v>6628</v>
      </c>
      <c r="G16626" t="s">
        <v>6628</v>
      </c>
      <c r="H16626" t="s">
        <v>6628</v>
      </c>
      <c r="I16626" t="s">
        <v>30576</v>
      </c>
      <c r="J16626" t="s">
        <v>6630</v>
      </c>
      <c r="L16626" t="s">
        <v>6529</v>
      </c>
      <c r="M16626" t="s">
        <v>6630</v>
      </c>
      <c r="N16626" t="s">
        <v>6630</v>
      </c>
      <c r="O16626" t="s">
        <v>6630</v>
      </c>
      <c r="P16626" t="s">
        <v>6630</v>
      </c>
      <c r="Q16626" t="s">
        <v>6630</v>
      </c>
    </row>
    <row r="16627" spans="1:17" x14ac:dyDescent="0.35">
      <c r="A16627">
        <v>9418114388</v>
      </c>
      <c r="B16627" t="s">
        <v>6626</v>
      </c>
      <c r="C16627" t="s">
        <v>8365</v>
      </c>
      <c r="D16627">
        <v>105</v>
      </c>
      <c r="E16627" t="s">
        <v>8513</v>
      </c>
      <c r="F16627">
        <v>100</v>
      </c>
      <c r="G16627" t="s">
        <v>8367</v>
      </c>
      <c r="H16627">
        <v>5</v>
      </c>
      <c r="I16627" t="s">
        <v>30577</v>
      </c>
      <c r="J16627">
        <v>10500</v>
      </c>
      <c r="L16627" t="s">
        <v>6529</v>
      </c>
      <c r="M16627">
        <v>10444246</v>
      </c>
      <c r="N16627" t="s">
        <v>6630</v>
      </c>
      <c r="O16627" t="s">
        <v>6630</v>
      </c>
      <c r="P16627" t="s">
        <v>6630</v>
      </c>
      <c r="Q16627">
        <v>700</v>
      </c>
    </row>
    <row r="16628" spans="1:17" x14ac:dyDescent="0.35">
      <c r="A16628">
        <v>3911110798</v>
      </c>
      <c r="B16628" t="s">
        <v>6626</v>
      </c>
      <c r="C16628" t="s">
        <v>6356</v>
      </c>
      <c r="D16628">
        <v>200</v>
      </c>
      <c r="E16628" t="s">
        <v>5245</v>
      </c>
      <c r="F16628">
        <v>202</v>
      </c>
      <c r="G16628" t="s">
        <v>5245</v>
      </c>
      <c r="H16628">
        <v>450</v>
      </c>
      <c r="I16628" t="s">
        <v>30578</v>
      </c>
      <c r="J16628">
        <v>20200</v>
      </c>
      <c r="L16628" t="s">
        <v>6529</v>
      </c>
      <c r="M16628">
        <v>13110938</v>
      </c>
      <c r="N16628" t="s">
        <v>6630</v>
      </c>
      <c r="O16628" t="s">
        <v>6630</v>
      </c>
      <c r="P16628" t="s">
        <v>6630</v>
      </c>
      <c r="Q16628">
        <v>610</v>
      </c>
    </row>
    <row r="16629" spans="1:17" x14ac:dyDescent="0.35">
      <c r="A16629" t="s">
        <v>30579</v>
      </c>
      <c r="B16629" t="s">
        <v>6626</v>
      </c>
      <c r="C16629" t="s">
        <v>6628</v>
      </c>
      <c r="D16629" t="s">
        <v>6628</v>
      </c>
      <c r="E16629" t="s">
        <v>6628</v>
      </c>
      <c r="F16629" t="s">
        <v>6628</v>
      </c>
      <c r="G16629" t="s">
        <v>6628</v>
      </c>
      <c r="H16629" t="s">
        <v>6628</v>
      </c>
      <c r="I16629" t="s">
        <v>30580</v>
      </c>
      <c r="J16629" t="s">
        <v>6630</v>
      </c>
      <c r="L16629" t="s">
        <v>6526</v>
      </c>
      <c r="M16629">
        <v>10007319</v>
      </c>
      <c r="N16629" t="s">
        <v>6630</v>
      </c>
      <c r="O16629" t="s">
        <v>6630</v>
      </c>
      <c r="P16629" t="s">
        <v>6630</v>
      </c>
      <c r="Q16629" t="s">
        <v>6630</v>
      </c>
    </row>
    <row r="16630" spans="1:17" x14ac:dyDescent="0.35">
      <c r="A16630">
        <v>80251201</v>
      </c>
      <c r="B16630" t="s">
        <v>6334</v>
      </c>
      <c r="C16630" t="s">
        <v>6766</v>
      </c>
      <c r="D16630">
        <v>120</v>
      </c>
      <c r="E16630" t="s">
        <v>6627</v>
      </c>
      <c r="F16630">
        <v>145</v>
      </c>
      <c r="G16630" t="s">
        <v>6627</v>
      </c>
      <c r="H16630">
        <v>15</v>
      </c>
      <c r="I16630" t="s">
        <v>30581</v>
      </c>
      <c r="J16630" t="s">
        <v>6630</v>
      </c>
      <c r="L16630" t="s">
        <v>6526</v>
      </c>
      <c r="M16630" t="s">
        <v>6630</v>
      </c>
      <c r="N16630" t="s">
        <v>6630</v>
      </c>
      <c r="O16630" t="s">
        <v>6630</v>
      </c>
      <c r="P16630" t="s">
        <v>6630</v>
      </c>
      <c r="Q16630" t="s">
        <v>6630</v>
      </c>
    </row>
    <row r="16631" spans="1:17" x14ac:dyDescent="0.35">
      <c r="A16631">
        <v>80479904</v>
      </c>
      <c r="B16631" t="s">
        <v>6334</v>
      </c>
      <c r="C16631" t="s">
        <v>6766</v>
      </c>
      <c r="D16631">
        <v>120</v>
      </c>
      <c r="E16631" t="s">
        <v>6627</v>
      </c>
      <c r="F16631">
        <v>145</v>
      </c>
      <c r="G16631" t="s">
        <v>6627</v>
      </c>
      <c r="H16631">
        <v>15</v>
      </c>
      <c r="I16631" t="s">
        <v>30582</v>
      </c>
      <c r="J16631" t="s">
        <v>6630</v>
      </c>
      <c r="L16631" t="s">
        <v>6526</v>
      </c>
      <c r="M16631" t="s">
        <v>6630</v>
      </c>
      <c r="N16631" t="s">
        <v>6630</v>
      </c>
      <c r="O16631" t="s">
        <v>6630</v>
      </c>
      <c r="P16631" t="s">
        <v>6630</v>
      </c>
      <c r="Q16631" t="s">
        <v>6630</v>
      </c>
    </row>
    <row r="16632" spans="1:17" x14ac:dyDescent="0.35">
      <c r="A16632">
        <v>80663908</v>
      </c>
      <c r="B16632" t="s">
        <v>6334</v>
      </c>
      <c r="C16632" t="s">
        <v>6766</v>
      </c>
      <c r="D16632">
        <v>120</v>
      </c>
      <c r="E16632" t="s">
        <v>6627</v>
      </c>
      <c r="F16632">
        <v>145</v>
      </c>
      <c r="G16632" t="s">
        <v>6627</v>
      </c>
      <c r="H16632">
        <v>15</v>
      </c>
      <c r="I16632" t="s">
        <v>30583</v>
      </c>
      <c r="J16632" t="s">
        <v>6630</v>
      </c>
      <c r="L16632" t="s">
        <v>6526</v>
      </c>
      <c r="M16632" t="s">
        <v>6630</v>
      </c>
      <c r="N16632" t="s">
        <v>6630</v>
      </c>
      <c r="O16632" t="s">
        <v>6630</v>
      </c>
      <c r="P16632" t="s">
        <v>6630</v>
      </c>
      <c r="Q16632" t="s">
        <v>6630</v>
      </c>
    </row>
    <row r="16633" spans="1:17" x14ac:dyDescent="0.35">
      <c r="A16633">
        <v>3993100441</v>
      </c>
      <c r="B16633" t="s">
        <v>6626</v>
      </c>
      <c r="C16633" t="s">
        <v>6356</v>
      </c>
      <c r="D16633">
        <v>200</v>
      </c>
      <c r="E16633" t="s">
        <v>5245</v>
      </c>
      <c r="F16633">
        <v>202</v>
      </c>
      <c r="G16633" t="s">
        <v>6628</v>
      </c>
      <c r="H16633" t="s">
        <v>6628</v>
      </c>
      <c r="I16633" t="s">
        <v>30584</v>
      </c>
      <c r="J16633" t="s">
        <v>6630</v>
      </c>
      <c r="L16633" t="s">
        <v>6529</v>
      </c>
      <c r="M16633" t="s">
        <v>6630</v>
      </c>
      <c r="N16633" t="s">
        <v>6630</v>
      </c>
      <c r="O16633" t="s">
        <v>6630</v>
      </c>
      <c r="P16633" t="s">
        <v>30585</v>
      </c>
      <c r="Q16633" t="s">
        <v>6630</v>
      </c>
    </row>
    <row r="16634" spans="1:17" x14ac:dyDescent="0.35">
      <c r="A16634">
        <v>3507109211</v>
      </c>
      <c r="B16634" t="s">
        <v>6626</v>
      </c>
      <c r="C16634" t="s">
        <v>6356</v>
      </c>
      <c r="D16634">
        <v>200</v>
      </c>
      <c r="E16634" t="s">
        <v>5245</v>
      </c>
      <c r="F16634">
        <v>202</v>
      </c>
      <c r="G16634" t="s">
        <v>5245</v>
      </c>
      <c r="H16634">
        <v>450</v>
      </c>
      <c r="I16634" t="s">
        <v>30586</v>
      </c>
      <c r="J16634">
        <v>20200</v>
      </c>
      <c r="L16634" t="s">
        <v>6529</v>
      </c>
      <c r="M16634">
        <v>11204949</v>
      </c>
      <c r="N16634" t="s">
        <v>6630</v>
      </c>
      <c r="O16634" t="s">
        <v>6630</v>
      </c>
      <c r="P16634" t="s">
        <v>30587</v>
      </c>
      <c r="Q16634" t="s">
        <v>6630</v>
      </c>
    </row>
    <row r="16635" spans="1:17" x14ac:dyDescent="0.35">
      <c r="A16635">
        <v>9410110225</v>
      </c>
      <c r="B16635" t="s">
        <v>6626</v>
      </c>
      <c r="C16635" t="s">
        <v>6356</v>
      </c>
      <c r="D16635">
        <v>200</v>
      </c>
      <c r="E16635" t="s">
        <v>6366</v>
      </c>
      <c r="F16635">
        <v>207</v>
      </c>
      <c r="G16635" t="s">
        <v>6638</v>
      </c>
      <c r="H16635">
        <v>415</v>
      </c>
      <c r="I16635" s="4" t="s">
        <v>16585</v>
      </c>
      <c r="J16635" t="s">
        <v>6630</v>
      </c>
      <c r="L16635" t="s">
        <v>6529</v>
      </c>
      <c r="M16635">
        <v>12026241</v>
      </c>
      <c r="N16635" t="s">
        <v>6630</v>
      </c>
      <c r="O16635" t="s">
        <v>30588</v>
      </c>
      <c r="P16635" t="s">
        <v>6630</v>
      </c>
      <c r="Q16635" t="s">
        <v>6630</v>
      </c>
    </row>
    <row r="16636" spans="1:17" x14ac:dyDescent="0.35">
      <c r="A16636">
        <v>3505108475</v>
      </c>
      <c r="B16636" t="s">
        <v>6626</v>
      </c>
      <c r="C16636" t="s">
        <v>6356</v>
      </c>
      <c r="D16636">
        <v>200</v>
      </c>
      <c r="E16636" t="s">
        <v>5245</v>
      </c>
      <c r="F16636">
        <v>202</v>
      </c>
      <c r="G16636" t="s">
        <v>5245</v>
      </c>
      <c r="H16636">
        <v>450</v>
      </c>
      <c r="I16636" t="s">
        <v>30589</v>
      </c>
      <c r="J16636">
        <v>20207</v>
      </c>
      <c r="L16636" t="s">
        <v>6529</v>
      </c>
      <c r="M16636">
        <v>11940031</v>
      </c>
      <c r="N16636" t="s">
        <v>6630</v>
      </c>
      <c r="O16636" t="s">
        <v>30590</v>
      </c>
      <c r="P16636" t="s">
        <v>6681</v>
      </c>
      <c r="Q16636" t="s">
        <v>6630</v>
      </c>
    </row>
    <row r="16637" spans="1:17" x14ac:dyDescent="0.35">
      <c r="A16637" t="s">
        <v>30591</v>
      </c>
      <c r="B16637" t="s">
        <v>6626</v>
      </c>
      <c r="C16637" t="s">
        <v>6628</v>
      </c>
      <c r="D16637" t="s">
        <v>6628</v>
      </c>
      <c r="E16637" t="s">
        <v>6628</v>
      </c>
      <c r="F16637" t="s">
        <v>6628</v>
      </c>
      <c r="G16637" t="s">
        <v>6628</v>
      </c>
      <c r="H16637" t="s">
        <v>6628</v>
      </c>
      <c r="I16637" t="s">
        <v>7790</v>
      </c>
      <c r="J16637" t="s">
        <v>6630</v>
      </c>
      <c r="L16637" t="s">
        <v>6526</v>
      </c>
      <c r="M16637" t="s">
        <v>6630</v>
      </c>
      <c r="N16637" t="s">
        <v>6630</v>
      </c>
      <c r="O16637" t="s">
        <v>6630</v>
      </c>
      <c r="P16637" t="s">
        <v>6630</v>
      </c>
      <c r="Q16637" t="s">
        <v>6630</v>
      </c>
    </row>
    <row r="16638" spans="1:17" x14ac:dyDescent="0.35">
      <c r="A16638">
        <v>9494100596</v>
      </c>
      <c r="B16638" t="s">
        <v>6626</v>
      </c>
      <c r="C16638" t="s">
        <v>6356</v>
      </c>
      <c r="D16638">
        <v>200</v>
      </c>
      <c r="E16638" t="s">
        <v>6366</v>
      </c>
      <c r="F16638">
        <v>207</v>
      </c>
      <c r="G16638" t="s">
        <v>7129</v>
      </c>
      <c r="H16638">
        <v>305</v>
      </c>
      <c r="I16638" t="s">
        <v>30592</v>
      </c>
      <c r="J16638" t="s">
        <v>6630</v>
      </c>
      <c r="L16638" t="s">
        <v>6529</v>
      </c>
      <c r="M16638" t="s">
        <v>6630</v>
      </c>
      <c r="N16638">
        <v>10001605</v>
      </c>
      <c r="O16638" t="s">
        <v>6630</v>
      </c>
      <c r="P16638" t="s">
        <v>30593</v>
      </c>
      <c r="Q16638" t="s">
        <v>6630</v>
      </c>
    </row>
    <row r="16639" spans="1:17" x14ac:dyDescent="0.35">
      <c r="A16639">
        <v>9417114182</v>
      </c>
      <c r="B16639" t="s">
        <v>6626</v>
      </c>
      <c r="C16639" t="s">
        <v>6356</v>
      </c>
      <c r="D16639">
        <v>200</v>
      </c>
      <c r="E16639" t="s">
        <v>6645</v>
      </c>
      <c r="F16639">
        <v>201</v>
      </c>
      <c r="G16639" t="s">
        <v>6638</v>
      </c>
      <c r="H16639">
        <v>415</v>
      </c>
      <c r="I16639" t="s">
        <v>24425</v>
      </c>
      <c r="J16639">
        <v>20115</v>
      </c>
      <c r="L16639" t="s">
        <v>6529</v>
      </c>
      <c r="M16639">
        <v>12882143</v>
      </c>
      <c r="N16639">
        <v>12026241</v>
      </c>
      <c r="O16639" t="s">
        <v>30594</v>
      </c>
      <c r="P16639" t="s">
        <v>6630</v>
      </c>
      <c r="Q16639" t="s">
        <v>6630</v>
      </c>
    </row>
    <row r="16640" spans="1:17" x14ac:dyDescent="0.35">
      <c r="A16640">
        <v>9493011412</v>
      </c>
      <c r="B16640" t="s">
        <v>6626</v>
      </c>
      <c r="C16640" t="s">
        <v>6356</v>
      </c>
      <c r="D16640">
        <v>200</v>
      </c>
      <c r="E16640" t="s">
        <v>6659</v>
      </c>
      <c r="F16640">
        <v>208</v>
      </c>
      <c r="G16640" t="s">
        <v>6628</v>
      </c>
      <c r="H16640" t="s">
        <v>6628</v>
      </c>
      <c r="I16640" t="s">
        <v>30595</v>
      </c>
      <c r="J16640" t="s">
        <v>6630</v>
      </c>
      <c r="L16640" t="s">
        <v>6529</v>
      </c>
      <c r="M16640" t="s">
        <v>6630</v>
      </c>
      <c r="N16640" t="s">
        <v>6630</v>
      </c>
      <c r="O16640" t="s">
        <v>6630</v>
      </c>
      <c r="P16640" t="s">
        <v>28897</v>
      </c>
      <c r="Q16640" t="s">
        <v>6630</v>
      </c>
    </row>
    <row r="16641" spans="1:17" x14ac:dyDescent="0.35">
      <c r="A16641">
        <v>3505108434</v>
      </c>
      <c r="B16641" t="s">
        <v>6626</v>
      </c>
      <c r="C16641" t="s">
        <v>6356</v>
      </c>
      <c r="D16641">
        <v>200</v>
      </c>
      <c r="E16641" t="s">
        <v>5245</v>
      </c>
      <c r="F16641">
        <v>202</v>
      </c>
      <c r="G16641" t="s">
        <v>5245</v>
      </c>
      <c r="H16641">
        <v>450</v>
      </c>
      <c r="I16641" t="s">
        <v>30596</v>
      </c>
      <c r="J16641">
        <v>20207</v>
      </c>
      <c r="L16641" t="s">
        <v>6529</v>
      </c>
      <c r="M16641">
        <v>11940031</v>
      </c>
      <c r="N16641" t="s">
        <v>6630</v>
      </c>
      <c r="O16641" t="s">
        <v>29449</v>
      </c>
      <c r="P16641" t="s">
        <v>29853</v>
      </c>
      <c r="Q16641" t="s">
        <v>6630</v>
      </c>
    </row>
    <row r="16642" spans="1:17" x14ac:dyDescent="0.35">
      <c r="A16642" t="s">
        <v>30597</v>
      </c>
      <c r="B16642" t="s">
        <v>6626</v>
      </c>
      <c r="C16642" t="s">
        <v>6628</v>
      </c>
      <c r="D16642" t="s">
        <v>6628</v>
      </c>
      <c r="E16642" t="s">
        <v>6628</v>
      </c>
      <c r="F16642" t="s">
        <v>6628</v>
      </c>
      <c r="G16642" t="s">
        <v>6628</v>
      </c>
      <c r="H16642" t="s">
        <v>6628</v>
      </c>
      <c r="I16642" t="s">
        <v>19188</v>
      </c>
      <c r="J16642" t="s">
        <v>6630</v>
      </c>
      <c r="L16642" t="s">
        <v>6526</v>
      </c>
      <c r="M16642" t="s">
        <v>6630</v>
      </c>
      <c r="N16642" t="s">
        <v>6630</v>
      </c>
      <c r="O16642" t="s">
        <v>6630</v>
      </c>
      <c r="P16642" t="s">
        <v>6630</v>
      </c>
      <c r="Q16642" t="s">
        <v>6630</v>
      </c>
    </row>
    <row r="16643" spans="1:17" x14ac:dyDescent="0.35">
      <c r="A16643">
        <v>9408109675</v>
      </c>
      <c r="B16643" t="s">
        <v>6626</v>
      </c>
      <c r="C16643" t="s">
        <v>6356</v>
      </c>
      <c r="D16643">
        <v>200</v>
      </c>
      <c r="E16643" t="s">
        <v>6366</v>
      </c>
      <c r="F16643">
        <v>207</v>
      </c>
      <c r="G16643" t="s">
        <v>8143</v>
      </c>
      <c r="H16643">
        <v>430</v>
      </c>
      <c r="I16643" t="s">
        <v>30598</v>
      </c>
      <c r="J16643" t="s">
        <v>6630</v>
      </c>
      <c r="L16643" t="s">
        <v>6529</v>
      </c>
      <c r="M16643">
        <v>10406813</v>
      </c>
      <c r="N16643" t="s">
        <v>6630</v>
      </c>
      <c r="O16643" t="s">
        <v>6630</v>
      </c>
      <c r="P16643" t="s">
        <v>6630</v>
      </c>
      <c r="Q16643">
        <v>100</v>
      </c>
    </row>
    <row r="16644" spans="1:17" x14ac:dyDescent="0.35">
      <c r="A16644">
        <v>9413111591</v>
      </c>
      <c r="B16644" t="s">
        <v>6626</v>
      </c>
      <c r="C16644" t="s">
        <v>6356</v>
      </c>
      <c r="D16644">
        <v>200</v>
      </c>
      <c r="E16644" t="s">
        <v>6366</v>
      </c>
      <c r="F16644">
        <v>207</v>
      </c>
      <c r="G16644" t="s">
        <v>176</v>
      </c>
      <c r="H16644">
        <v>705</v>
      </c>
      <c r="I16644" t="s">
        <v>30599</v>
      </c>
      <c r="J16644">
        <v>20800</v>
      </c>
      <c r="L16644" t="s">
        <v>6529</v>
      </c>
      <c r="M16644">
        <v>13194529</v>
      </c>
      <c r="N16644">
        <v>10014731</v>
      </c>
      <c r="O16644" t="s">
        <v>6630</v>
      </c>
      <c r="P16644" t="s">
        <v>6630</v>
      </c>
      <c r="Q16644">
        <v>700</v>
      </c>
    </row>
    <row r="16645" spans="1:17" x14ac:dyDescent="0.35">
      <c r="A16645">
        <v>9616113582</v>
      </c>
      <c r="B16645" t="s">
        <v>6626</v>
      </c>
      <c r="C16645" t="s">
        <v>6540</v>
      </c>
      <c r="D16645">
        <v>131</v>
      </c>
      <c r="E16645" t="s">
        <v>7477</v>
      </c>
      <c r="F16645">
        <v>702</v>
      </c>
      <c r="G16645" t="s">
        <v>3068</v>
      </c>
      <c r="H16645">
        <v>830</v>
      </c>
      <c r="I16645" t="s">
        <v>30600</v>
      </c>
      <c r="J16645" t="s">
        <v>6630</v>
      </c>
      <c r="L16645" t="s">
        <v>6529</v>
      </c>
      <c r="M16645">
        <v>10487545</v>
      </c>
      <c r="N16645">
        <v>14046309</v>
      </c>
      <c r="O16645" t="s">
        <v>6630</v>
      </c>
      <c r="P16645" t="s">
        <v>6630</v>
      </c>
      <c r="Q16645">
        <v>900</v>
      </c>
    </row>
    <row r="16646" spans="1:17" x14ac:dyDescent="0.35">
      <c r="A16646">
        <v>80773402</v>
      </c>
      <c r="B16646" t="s">
        <v>6334</v>
      </c>
      <c r="C16646" t="s">
        <v>6766</v>
      </c>
      <c r="D16646">
        <v>120</v>
      </c>
      <c r="E16646" t="s">
        <v>6627</v>
      </c>
      <c r="F16646">
        <v>145</v>
      </c>
      <c r="G16646" t="s">
        <v>6627</v>
      </c>
      <c r="H16646">
        <v>15</v>
      </c>
      <c r="I16646" t="s">
        <v>30601</v>
      </c>
      <c r="J16646" t="s">
        <v>6630</v>
      </c>
      <c r="L16646" t="s">
        <v>6526</v>
      </c>
      <c r="M16646" t="s">
        <v>6630</v>
      </c>
      <c r="N16646" t="s">
        <v>6630</v>
      </c>
      <c r="O16646" t="s">
        <v>6630</v>
      </c>
      <c r="P16646" t="s">
        <v>6630</v>
      </c>
      <c r="Q16646" t="s">
        <v>6630</v>
      </c>
    </row>
    <row r="16647" spans="1:17" x14ac:dyDescent="0.35">
      <c r="A16647">
        <v>9493011709</v>
      </c>
      <c r="B16647" t="s">
        <v>6626</v>
      </c>
      <c r="C16647" t="s">
        <v>8762</v>
      </c>
      <c r="D16647">
        <v>130</v>
      </c>
      <c r="E16647" t="s">
        <v>6628</v>
      </c>
      <c r="F16647" t="s">
        <v>6628</v>
      </c>
      <c r="G16647" t="s">
        <v>6933</v>
      </c>
      <c r="H16647">
        <v>300</v>
      </c>
      <c r="I16647" t="s">
        <v>30602</v>
      </c>
      <c r="J16647" t="s">
        <v>6630</v>
      </c>
      <c r="L16647" t="s">
        <v>6529</v>
      </c>
      <c r="M16647" t="s">
        <v>6630</v>
      </c>
      <c r="N16647" t="s">
        <v>6630</v>
      </c>
      <c r="O16647" t="s">
        <v>6630</v>
      </c>
      <c r="P16647" t="s">
        <v>30603</v>
      </c>
      <c r="Q16647" t="s">
        <v>6630</v>
      </c>
    </row>
    <row r="16648" spans="1:17" x14ac:dyDescent="0.35">
      <c r="A16648">
        <v>9494015301</v>
      </c>
      <c r="B16648" t="s">
        <v>6626</v>
      </c>
      <c r="C16648" t="s">
        <v>8762</v>
      </c>
      <c r="D16648">
        <v>130</v>
      </c>
      <c r="E16648" t="s">
        <v>6628</v>
      </c>
      <c r="F16648" t="s">
        <v>6628</v>
      </c>
      <c r="G16648" t="s">
        <v>6628</v>
      </c>
      <c r="H16648" t="s">
        <v>6628</v>
      </c>
      <c r="I16648" t="s">
        <v>30604</v>
      </c>
      <c r="J16648" t="s">
        <v>6630</v>
      </c>
      <c r="L16648" t="s">
        <v>6529</v>
      </c>
      <c r="M16648" t="s">
        <v>6630</v>
      </c>
      <c r="N16648" t="s">
        <v>6630</v>
      </c>
      <c r="O16648" t="s">
        <v>6630</v>
      </c>
      <c r="P16648" t="s">
        <v>29845</v>
      </c>
      <c r="Q16648" t="s">
        <v>6630</v>
      </c>
    </row>
    <row r="16649" spans="1:17" x14ac:dyDescent="0.35">
      <c r="A16649">
        <v>29602</v>
      </c>
      <c r="B16649" t="s">
        <v>6334</v>
      </c>
      <c r="C16649" t="s">
        <v>6356</v>
      </c>
      <c r="D16649">
        <v>200</v>
      </c>
      <c r="E16649" t="s">
        <v>6366</v>
      </c>
      <c r="F16649">
        <v>207</v>
      </c>
      <c r="G16649" t="s">
        <v>101</v>
      </c>
      <c r="H16649">
        <v>708</v>
      </c>
      <c r="I16649" t="s">
        <v>30605</v>
      </c>
      <c r="J16649">
        <v>29604</v>
      </c>
      <c r="L16649" t="s">
        <v>6526</v>
      </c>
      <c r="M16649">
        <v>10015574</v>
      </c>
      <c r="N16649">
        <v>10014077</v>
      </c>
      <c r="O16649" t="s">
        <v>9910</v>
      </c>
      <c r="P16649" t="s">
        <v>9911</v>
      </c>
      <c r="Q16649" t="s">
        <v>6630</v>
      </c>
    </row>
    <row r="16650" spans="1:17" x14ac:dyDescent="0.35">
      <c r="A16650">
        <v>3994100445</v>
      </c>
      <c r="B16650" t="s">
        <v>6626</v>
      </c>
      <c r="C16650" t="s">
        <v>6356</v>
      </c>
      <c r="D16650">
        <v>200</v>
      </c>
      <c r="E16650" t="s">
        <v>5245</v>
      </c>
      <c r="F16650">
        <v>202</v>
      </c>
      <c r="G16650" t="s">
        <v>6628</v>
      </c>
      <c r="H16650" t="s">
        <v>6628</v>
      </c>
      <c r="I16650" t="s">
        <v>30606</v>
      </c>
      <c r="J16650" t="s">
        <v>6630</v>
      </c>
      <c r="L16650" t="s">
        <v>6529</v>
      </c>
      <c r="M16650" t="s">
        <v>6630</v>
      </c>
      <c r="N16650" t="s">
        <v>6630</v>
      </c>
      <c r="O16650" t="s">
        <v>6630</v>
      </c>
      <c r="P16650" t="s">
        <v>30607</v>
      </c>
      <c r="Q16650" t="s">
        <v>6630</v>
      </c>
    </row>
    <row r="16651" spans="1:17" x14ac:dyDescent="0.35">
      <c r="A16651">
        <v>80643105</v>
      </c>
      <c r="B16651" t="s">
        <v>6334</v>
      </c>
      <c r="C16651" t="s">
        <v>6766</v>
      </c>
      <c r="D16651">
        <v>120</v>
      </c>
      <c r="E16651" t="s">
        <v>6627</v>
      </c>
      <c r="F16651">
        <v>145</v>
      </c>
      <c r="G16651" t="s">
        <v>6627</v>
      </c>
      <c r="H16651">
        <v>15</v>
      </c>
      <c r="I16651" t="s">
        <v>30608</v>
      </c>
      <c r="J16651" t="s">
        <v>6630</v>
      </c>
      <c r="L16651" t="s">
        <v>6526</v>
      </c>
      <c r="M16651" t="s">
        <v>6630</v>
      </c>
      <c r="N16651" t="s">
        <v>6630</v>
      </c>
      <c r="O16651" t="s">
        <v>6630</v>
      </c>
      <c r="P16651" t="s">
        <v>6630</v>
      </c>
      <c r="Q16651" t="s">
        <v>6630</v>
      </c>
    </row>
    <row r="16652" spans="1:17" x14ac:dyDescent="0.35">
      <c r="A16652">
        <v>80051086</v>
      </c>
      <c r="B16652" t="s">
        <v>6334</v>
      </c>
      <c r="C16652" t="s">
        <v>6766</v>
      </c>
      <c r="D16652">
        <v>120</v>
      </c>
      <c r="E16652" t="s">
        <v>6627</v>
      </c>
      <c r="F16652">
        <v>145</v>
      </c>
      <c r="G16652" t="s">
        <v>6627</v>
      </c>
      <c r="H16652">
        <v>15</v>
      </c>
      <c r="I16652" t="s">
        <v>30609</v>
      </c>
      <c r="J16652" t="s">
        <v>6630</v>
      </c>
      <c r="L16652" t="s">
        <v>6526</v>
      </c>
      <c r="M16652" t="s">
        <v>6630</v>
      </c>
      <c r="N16652" t="s">
        <v>6630</v>
      </c>
      <c r="O16652" t="s">
        <v>6630</v>
      </c>
      <c r="P16652" t="s">
        <v>6630</v>
      </c>
      <c r="Q16652" t="s">
        <v>6630</v>
      </c>
    </row>
    <row r="16653" spans="1:17" x14ac:dyDescent="0.35">
      <c r="A16653">
        <v>80448408</v>
      </c>
      <c r="B16653" t="s">
        <v>6334</v>
      </c>
      <c r="C16653" t="s">
        <v>6766</v>
      </c>
      <c r="D16653">
        <v>120</v>
      </c>
      <c r="E16653" t="s">
        <v>6627</v>
      </c>
      <c r="F16653">
        <v>145</v>
      </c>
      <c r="G16653" t="s">
        <v>6627</v>
      </c>
      <c r="H16653">
        <v>15</v>
      </c>
      <c r="I16653" t="s">
        <v>30610</v>
      </c>
      <c r="J16653" t="s">
        <v>6630</v>
      </c>
      <c r="L16653" t="s">
        <v>6526</v>
      </c>
      <c r="M16653" t="s">
        <v>6630</v>
      </c>
      <c r="N16653" t="s">
        <v>6630</v>
      </c>
      <c r="O16653" t="s">
        <v>6630</v>
      </c>
      <c r="P16653" t="s">
        <v>6630</v>
      </c>
      <c r="Q16653" t="s">
        <v>6630</v>
      </c>
    </row>
    <row r="16654" spans="1:17" x14ac:dyDescent="0.35">
      <c r="A16654">
        <v>7908109473</v>
      </c>
      <c r="B16654" t="s">
        <v>6626</v>
      </c>
      <c r="C16654" t="s">
        <v>6356</v>
      </c>
      <c r="D16654">
        <v>200</v>
      </c>
      <c r="E16654" t="s">
        <v>6366</v>
      </c>
      <c r="F16654">
        <v>207</v>
      </c>
      <c r="G16654" t="s">
        <v>6657</v>
      </c>
      <c r="H16654">
        <v>420</v>
      </c>
      <c r="I16654" t="s">
        <v>30611</v>
      </c>
      <c r="J16654" t="s">
        <v>6630</v>
      </c>
      <c r="L16654" t="s">
        <v>6529</v>
      </c>
      <c r="M16654">
        <v>10279551</v>
      </c>
      <c r="N16654" t="s">
        <v>6630</v>
      </c>
      <c r="O16654" t="s">
        <v>30612</v>
      </c>
      <c r="P16654" t="s">
        <v>6630</v>
      </c>
      <c r="Q16654" t="s">
        <v>6630</v>
      </c>
    </row>
    <row r="16655" spans="1:17" x14ac:dyDescent="0.35">
      <c r="A16655">
        <v>80615904</v>
      </c>
      <c r="B16655" t="s">
        <v>6334</v>
      </c>
      <c r="C16655" t="s">
        <v>6766</v>
      </c>
      <c r="D16655">
        <v>120</v>
      </c>
      <c r="E16655" t="s">
        <v>6627</v>
      </c>
      <c r="F16655">
        <v>145</v>
      </c>
      <c r="G16655" t="s">
        <v>6627</v>
      </c>
      <c r="H16655">
        <v>15</v>
      </c>
      <c r="I16655" t="s">
        <v>30613</v>
      </c>
      <c r="J16655" t="s">
        <v>6630</v>
      </c>
      <c r="L16655" t="s">
        <v>6526</v>
      </c>
      <c r="M16655" t="s">
        <v>6630</v>
      </c>
      <c r="N16655" t="s">
        <v>6630</v>
      </c>
      <c r="O16655" t="s">
        <v>6630</v>
      </c>
      <c r="P16655" t="s">
        <v>6630</v>
      </c>
      <c r="Q16655" t="s">
        <v>6630</v>
      </c>
    </row>
    <row r="16656" spans="1:17" x14ac:dyDescent="0.35">
      <c r="A16656">
        <v>80675303</v>
      </c>
      <c r="B16656" t="s">
        <v>6334</v>
      </c>
      <c r="C16656" t="s">
        <v>6766</v>
      </c>
      <c r="D16656">
        <v>120</v>
      </c>
      <c r="E16656" t="s">
        <v>6627</v>
      </c>
      <c r="F16656">
        <v>145</v>
      </c>
      <c r="G16656" t="s">
        <v>6627</v>
      </c>
      <c r="H16656">
        <v>15</v>
      </c>
      <c r="I16656" t="s">
        <v>30614</v>
      </c>
      <c r="J16656" t="s">
        <v>6630</v>
      </c>
      <c r="L16656" t="s">
        <v>6526</v>
      </c>
      <c r="M16656" t="s">
        <v>6630</v>
      </c>
      <c r="N16656" t="s">
        <v>6630</v>
      </c>
      <c r="O16656" t="s">
        <v>6630</v>
      </c>
      <c r="P16656" t="s">
        <v>6630</v>
      </c>
      <c r="Q16656" t="s">
        <v>6630</v>
      </c>
    </row>
    <row r="16657" spans="1:17" x14ac:dyDescent="0.35">
      <c r="A16657">
        <v>9416113278</v>
      </c>
      <c r="B16657" t="s">
        <v>6626</v>
      </c>
      <c r="C16657" t="s">
        <v>6356</v>
      </c>
      <c r="D16657">
        <v>200</v>
      </c>
      <c r="E16657" t="s">
        <v>6366</v>
      </c>
      <c r="F16657">
        <v>207</v>
      </c>
      <c r="G16657" t="s">
        <v>176</v>
      </c>
      <c r="H16657">
        <v>705</v>
      </c>
      <c r="I16657" t="s">
        <v>30615</v>
      </c>
      <c r="J16657">
        <v>20800</v>
      </c>
      <c r="L16657" t="s">
        <v>6529</v>
      </c>
      <c r="M16657">
        <v>13194529</v>
      </c>
      <c r="N16657">
        <v>10014731</v>
      </c>
      <c r="O16657" t="s">
        <v>6630</v>
      </c>
      <c r="P16657" t="s">
        <v>6630</v>
      </c>
      <c r="Q16657">
        <v>700</v>
      </c>
    </row>
    <row r="16658" spans="1:17" x14ac:dyDescent="0.35">
      <c r="A16658">
        <v>80102806</v>
      </c>
      <c r="B16658" t="s">
        <v>6334</v>
      </c>
      <c r="C16658" t="s">
        <v>6766</v>
      </c>
      <c r="D16658">
        <v>120</v>
      </c>
      <c r="E16658" t="s">
        <v>6627</v>
      </c>
      <c r="F16658">
        <v>145</v>
      </c>
      <c r="G16658" t="s">
        <v>6627</v>
      </c>
      <c r="H16658">
        <v>15</v>
      </c>
      <c r="I16658" t="s">
        <v>30616</v>
      </c>
      <c r="J16658" t="s">
        <v>6630</v>
      </c>
      <c r="L16658" t="s">
        <v>6526</v>
      </c>
      <c r="M16658" t="s">
        <v>6630</v>
      </c>
      <c r="N16658" t="s">
        <v>6630</v>
      </c>
      <c r="O16658" t="s">
        <v>6630</v>
      </c>
      <c r="P16658" t="s">
        <v>6630</v>
      </c>
      <c r="Q16658" t="s">
        <v>6630</v>
      </c>
    </row>
    <row r="16659" spans="1:17" x14ac:dyDescent="0.35">
      <c r="A16659">
        <v>9410110345</v>
      </c>
      <c r="B16659" t="s">
        <v>6626</v>
      </c>
      <c r="C16659" t="s">
        <v>6356</v>
      </c>
      <c r="D16659">
        <v>200</v>
      </c>
      <c r="E16659" t="s">
        <v>6366</v>
      </c>
      <c r="F16659">
        <v>207</v>
      </c>
      <c r="G16659" t="s">
        <v>6638</v>
      </c>
      <c r="H16659">
        <v>415</v>
      </c>
      <c r="I16659" t="s">
        <v>30617</v>
      </c>
      <c r="J16659">
        <v>20115</v>
      </c>
      <c r="L16659" t="s">
        <v>6529</v>
      </c>
      <c r="M16659">
        <v>12026241</v>
      </c>
      <c r="N16659" t="s">
        <v>6630</v>
      </c>
      <c r="O16659" t="s">
        <v>30618</v>
      </c>
      <c r="P16659" t="s">
        <v>6630</v>
      </c>
      <c r="Q16659" t="s">
        <v>6630</v>
      </c>
    </row>
    <row r="16660" spans="1:17" x14ac:dyDescent="0.35">
      <c r="A16660">
        <v>9415112958</v>
      </c>
      <c r="B16660" t="s">
        <v>6626</v>
      </c>
      <c r="C16660" t="s">
        <v>6356</v>
      </c>
      <c r="D16660">
        <v>200</v>
      </c>
      <c r="E16660" t="s">
        <v>6366</v>
      </c>
      <c r="F16660">
        <v>207</v>
      </c>
      <c r="G16660" t="s">
        <v>176</v>
      </c>
      <c r="H16660">
        <v>705</v>
      </c>
      <c r="I16660" t="s">
        <v>28203</v>
      </c>
      <c r="J16660">
        <v>20800</v>
      </c>
      <c r="L16660" t="s">
        <v>6529</v>
      </c>
      <c r="M16660">
        <v>13194529</v>
      </c>
      <c r="N16660">
        <v>10014731</v>
      </c>
      <c r="O16660" t="s">
        <v>6630</v>
      </c>
      <c r="P16660" t="s">
        <v>6630</v>
      </c>
      <c r="Q16660">
        <v>700</v>
      </c>
    </row>
    <row r="16661" spans="1:17" x14ac:dyDescent="0.35">
      <c r="A16661">
        <v>9410110272</v>
      </c>
      <c r="B16661" t="s">
        <v>6626</v>
      </c>
      <c r="C16661" t="s">
        <v>6356</v>
      </c>
      <c r="D16661">
        <v>200</v>
      </c>
      <c r="E16661" t="s">
        <v>6645</v>
      </c>
      <c r="F16661">
        <v>201</v>
      </c>
      <c r="G16661" t="s">
        <v>6657</v>
      </c>
      <c r="H16661">
        <v>420</v>
      </c>
      <c r="I16661" t="s">
        <v>30619</v>
      </c>
      <c r="J16661" t="s">
        <v>6630</v>
      </c>
      <c r="L16661" t="s">
        <v>6529</v>
      </c>
      <c r="M16661">
        <v>11352415</v>
      </c>
      <c r="N16661">
        <v>10606911</v>
      </c>
      <c r="O16661" t="s">
        <v>30620</v>
      </c>
      <c r="P16661" t="s">
        <v>6630</v>
      </c>
      <c r="Q16661" t="s">
        <v>6630</v>
      </c>
    </row>
    <row r="16662" spans="1:17" x14ac:dyDescent="0.35">
      <c r="A16662">
        <v>9496100949</v>
      </c>
      <c r="B16662" t="s">
        <v>6626</v>
      </c>
      <c r="C16662" t="s">
        <v>6356</v>
      </c>
      <c r="D16662">
        <v>200</v>
      </c>
      <c r="E16662" t="s">
        <v>6659</v>
      </c>
      <c r="F16662">
        <v>208</v>
      </c>
      <c r="G16662" t="s">
        <v>7424</v>
      </c>
      <c r="H16662">
        <v>325</v>
      </c>
      <c r="I16662" t="s">
        <v>30621</v>
      </c>
      <c r="J16662" t="s">
        <v>6630</v>
      </c>
      <c r="L16662" t="s">
        <v>6529</v>
      </c>
      <c r="M16662" t="s">
        <v>6630</v>
      </c>
      <c r="N16662" t="s">
        <v>6630</v>
      </c>
      <c r="O16662" t="s">
        <v>6630</v>
      </c>
      <c r="P16662" t="s">
        <v>30622</v>
      </c>
      <c r="Q16662" t="s">
        <v>6630</v>
      </c>
    </row>
    <row r="16663" spans="1:17" x14ac:dyDescent="0.35">
      <c r="A16663">
        <v>9411110672</v>
      </c>
      <c r="B16663" t="s">
        <v>6626</v>
      </c>
      <c r="C16663" t="s">
        <v>6356</v>
      </c>
      <c r="D16663">
        <v>200</v>
      </c>
      <c r="E16663" t="s">
        <v>6366</v>
      </c>
      <c r="F16663">
        <v>207</v>
      </c>
      <c r="G16663" t="s">
        <v>3257</v>
      </c>
      <c r="H16663">
        <v>788</v>
      </c>
      <c r="I16663" t="s">
        <v>19895</v>
      </c>
      <c r="J16663">
        <v>29470</v>
      </c>
      <c r="L16663" t="s">
        <v>6529</v>
      </c>
      <c r="M16663">
        <v>10014927</v>
      </c>
      <c r="N16663">
        <v>10015354</v>
      </c>
      <c r="O16663">
        <v>29071</v>
      </c>
      <c r="P16663" t="s">
        <v>6630</v>
      </c>
      <c r="Q16663" t="s">
        <v>6630</v>
      </c>
    </row>
    <row r="16664" spans="1:17" x14ac:dyDescent="0.35">
      <c r="A16664">
        <v>9410110400</v>
      </c>
      <c r="B16664" t="s">
        <v>6626</v>
      </c>
      <c r="C16664" t="s">
        <v>6356</v>
      </c>
      <c r="D16664">
        <v>200</v>
      </c>
      <c r="E16664" t="s">
        <v>5245</v>
      </c>
      <c r="F16664">
        <v>202</v>
      </c>
      <c r="G16664" t="s">
        <v>6786</v>
      </c>
      <c r="H16664">
        <v>440</v>
      </c>
      <c r="I16664" t="s">
        <v>30623</v>
      </c>
      <c r="J16664" t="s">
        <v>6630</v>
      </c>
      <c r="L16664" t="s">
        <v>6529</v>
      </c>
      <c r="M16664">
        <v>10703404</v>
      </c>
      <c r="N16664">
        <v>10521432</v>
      </c>
      <c r="O16664" t="s">
        <v>30624</v>
      </c>
      <c r="P16664" t="s">
        <v>6630</v>
      </c>
      <c r="Q16664" t="s">
        <v>6630</v>
      </c>
    </row>
    <row r="16665" spans="1:17" x14ac:dyDescent="0.35">
      <c r="A16665">
        <v>80753004</v>
      </c>
      <c r="B16665" t="s">
        <v>6334</v>
      </c>
      <c r="C16665" t="s">
        <v>6766</v>
      </c>
      <c r="D16665">
        <v>120</v>
      </c>
      <c r="E16665" t="s">
        <v>6627</v>
      </c>
      <c r="F16665">
        <v>145</v>
      </c>
      <c r="G16665" t="s">
        <v>6627</v>
      </c>
      <c r="H16665">
        <v>15</v>
      </c>
      <c r="I16665" t="s">
        <v>30625</v>
      </c>
      <c r="J16665" t="s">
        <v>6630</v>
      </c>
      <c r="L16665" t="s">
        <v>6526</v>
      </c>
      <c r="M16665" t="s">
        <v>6630</v>
      </c>
      <c r="N16665" t="s">
        <v>6630</v>
      </c>
      <c r="O16665" t="s">
        <v>6630</v>
      </c>
      <c r="P16665" t="s">
        <v>6630</v>
      </c>
      <c r="Q16665" t="s">
        <v>6630</v>
      </c>
    </row>
    <row r="16666" spans="1:17" x14ac:dyDescent="0.35">
      <c r="A16666">
        <v>9610110259</v>
      </c>
      <c r="B16666" t="s">
        <v>6626</v>
      </c>
      <c r="C16666" t="s">
        <v>6356</v>
      </c>
      <c r="D16666">
        <v>200</v>
      </c>
      <c r="E16666" t="s">
        <v>5245</v>
      </c>
      <c r="F16666">
        <v>202</v>
      </c>
      <c r="G16666" t="s">
        <v>5245</v>
      </c>
      <c r="H16666">
        <v>450</v>
      </c>
      <c r="I16666" t="s">
        <v>30626</v>
      </c>
      <c r="J16666">
        <v>20200</v>
      </c>
      <c r="L16666" t="s">
        <v>6529</v>
      </c>
      <c r="M16666">
        <v>10931909</v>
      </c>
      <c r="N16666">
        <v>10015626</v>
      </c>
      <c r="O16666" t="s">
        <v>6630</v>
      </c>
      <c r="P16666" t="s">
        <v>6630</v>
      </c>
      <c r="Q16666">
        <v>900</v>
      </c>
    </row>
    <row r="16667" spans="1:17" x14ac:dyDescent="0.35">
      <c r="A16667">
        <v>3521115807</v>
      </c>
      <c r="B16667" t="s">
        <v>6334</v>
      </c>
      <c r="C16667" t="s">
        <v>6356</v>
      </c>
      <c r="D16667">
        <v>200</v>
      </c>
      <c r="E16667" t="s">
        <v>5245</v>
      </c>
      <c r="F16667">
        <v>202</v>
      </c>
      <c r="G16667" t="s">
        <v>5245</v>
      </c>
      <c r="H16667">
        <v>450</v>
      </c>
      <c r="I16667" t="s">
        <v>30627</v>
      </c>
      <c r="J16667">
        <v>20200</v>
      </c>
      <c r="L16667" t="s">
        <v>6529</v>
      </c>
      <c r="M16667">
        <v>10558147</v>
      </c>
      <c r="N16667">
        <v>12193209</v>
      </c>
      <c r="O16667" t="s">
        <v>6630</v>
      </c>
      <c r="P16667" t="s">
        <v>6630</v>
      </c>
      <c r="Q16667" t="s">
        <v>6630</v>
      </c>
    </row>
    <row r="16668" spans="1:17" x14ac:dyDescent="0.35">
      <c r="A16668">
        <v>9419115124</v>
      </c>
      <c r="B16668" t="s">
        <v>6626</v>
      </c>
      <c r="C16668" t="s">
        <v>6356</v>
      </c>
      <c r="D16668">
        <v>200</v>
      </c>
      <c r="E16668" t="s">
        <v>5245</v>
      </c>
      <c r="F16668">
        <v>202</v>
      </c>
      <c r="G16668" t="s">
        <v>5245</v>
      </c>
      <c r="H16668">
        <v>450</v>
      </c>
      <c r="I16668" t="s">
        <v>30628</v>
      </c>
      <c r="J16668">
        <v>20200</v>
      </c>
      <c r="L16668" t="s">
        <v>6529</v>
      </c>
      <c r="M16668">
        <v>10957640</v>
      </c>
      <c r="N16668">
        <v>14008433</v>
      </c>
      <c r="O16668" t="s">
        <v>6630</v>
      </c>
      <c r="P16668" t="s">
        <v>6630</v>
      </c>
      <c r="Q16668" t="s">
        <v>6630</v>
      </c>
    </row>
    <row r="16669" spans="1:17" x14ac:dyDescent="0.35">
      <c r="A16669">
        <v>9413111782</v>
      </c>
      <c r="B16669" t="s">
        <v>6626</v>
      </c>
      <c r="C16669" t="s">
        <v>6356</v>
      </c>
      <c r="D16669">
        <v>200</v>
      </c>
      <c r="E16669" t="s">
        <v>6366</v>
      </c>
      <c r="F16669">
        <v>207</v>
      </c>
      <c r="G16669" t="s">
        <v>176</v>
      </c>
      <c r="H16669">
        <v>705</v>
      </c>
      <c r="I16669" t="s">
        <v>30629</v>
      </c>
      <c r="J16669">
        <v>20800</v>
      </c>
      <c r="L16669" t="s">
        <v>6529</v>
      </c>
      <c r="M16669">
        <v>10014731</v>
      </c>
      <c r="N16669">
        <v>13194529</v>
      </c>
      <c r="O16669" t="s">
        <v>6630</v>
      </c>
      <c r="P16669" t="s">
        <v>6630</v>
      </c>
      <c r="Q16669">
        <v>700</v>
      </c>
    </row>
    <row r="16670" spans="1:17" x14ac:dyDescent="0.35">
      <c r="A16670">
        <v>9419115058</v>
      </c>
      <c r="B16670" t="s">
        <v>6626</v>
      </c>
      <c r="C16670" t="s">
        <v>6356</v>
      </c>
      <c r="D16670">
        <v>200</v>
      </c>
      <c r="E16670" t="s">
        <v>488</v>
      </c>
      <c r="F16670">
        <v>203</v>
      </c>
      <c r="G16670" t="s">
        <v>488</v>
      </c>
      <c r="H16670">
        <v>500</v>
      </c>
      <c r="I16670" t="s">
        <v>30630</v>
      </c>
      <c r="J16670">
        <v>20302</v>
      </c>
      <c r="L16670" t="s">
        <v>6529</v>
      </c>
      <c r="M16670">
        <v>10549996</v>
      </c>
      <c r="N16670">
        <v>12836163</v>
      </c>
      <c r="O16670" t="s">
        <v>6630</v>
      </c>
      <c r="P16670" t="s">
        <v>6630</v>
      </c>
      <c r="Q16670" t="s">
        <v>6630</v>
      </c>
    </row>
    <row r="16671" spans="1:17" x14ac:dyDescent="0.35">
      <c r="A16671">
        <v>80047505</v>
      </c>
      <c r="B16671" t="s">
        <v>6334</v>
      </c>
      <c r="C16671" t="s">
        <v>6766</v>
      </c>
      <c r="D16671">
        <v>120</v>
      </c>
      <c r="E16671" t="s">
        <v>6627</v>
      </c>
      <c r="F16671">
        <v>145</v>
      </c>
      <c r="G16671" t="s">
        <v>6627</v>
      </c>
      <c r="H16671">
        <v>15</v>
      </c>
      <c r="I16671" t="s">
        <v>30631</v>
      </c>
      <c r="J16671" t="s">
        <v>6630</v>
      </c>
      <c r="L16671" t="s">
        <v>6526</v>
      </c>
      <c r="M16671" t="s">
        <v>6630</v>
      </c>
      <c r="N16671" t="s">
        <v>6630</v>
      </c>
      <c r="O16671" t="s">
        <v>6630</v>
      </c>
      <c r="P16671" t="s">
        <v>6630</v>
      </c>
      <c r="Q16671" t="s">
        <v>6630</v>
      </c>
    </row>
    <row r="16672" spans="1:17" x14ac:dyDescent="0.35">
      <c r="A16672">
        <v>3909110049</v>
      </c>
      <c r="B16672" t="s">
        <v>6626</v>
      </c>
      <c r="C16672" t="s">
        <v>6356</v>
      </c>
      <c r="D16672">
        <v>200</v>
      </c>
      <c r="E16672" t="s">
        <v>5245</v>
      </c>
      <c r="F16672">
        <v>202</v>
      </c>
      <c r="G16672" t="s">
        <v>5245</v>
      </c>
      <c r="H16672">
        <v>450</v>
      </c>
      <c r="I16672" t="s">
        <v>30632</v>
      </c>
      <c r="J16672">
        <v>20200</v>
      </c>
      <c r="L16672" t="s">
        <v>6529</v>
      </c>
      <c r="M16672">
        <v>10014664</v>
      </c>
      <c r="N16672">
        <v>10008216</v>
      </c>
      <c r="O16672">
        <v>20205.477020999999</v>
      </c>
      <c r="P16672" t="s">
        <v>6630</v>
      </c>
      <c r="Q16672">
        <v>610</v>
      </c>
    </row>
    <row r="16673" spans="1:17" x14ac:dyDescent="0.35">
      <c r="A16673">
        <v>7907109266</v>
      </c>
      <c r="B16673" t="s">
        <v>6626</v>
      </c>
      <c r="C16673" t="s">
        <v>6356</v>
      </c>
      <c r="D16673">
        <v>200</v>
      </c>
      <c r="E16673" t="s">
        <v>6366</v>
      </c>
      <c r="F16673">
        <v>207</v>
      </c>
      <c r="G16673" t="s">
        <v>6657</v>
      </c>
      <c r="H16673">
        <v>420</v>
      </c>
      <c r="I16673" t="s">
        <v>30633</v>
      </c>
      <c r="J16673" t="s">
        <v>6630</v>
      </c>
      <c r="L16673" t="s">
        <v>6529</v>
      </c>
      <c r="M16673">
        <v>10007830</v>
      </c>
      <c r="N16673" t="s">
        <v>6630</v>
      </c>
      <c r="O16673" t="s">
        <v>30634</v>
      </c>
      <c r="P16673" t="s">
        <v>6630</v>
      </c>
      <c r="Q16673" t="s">
        <v>6630</v>
      </c>
    </row>
    <row r="16674" spans="1:17" x14ac:dyDescent="0.35">
      <c r="A16674">
        <v>3519115236</v>
      </c>
      <c r="B16674" t="s">
        <v>6626</v>
      </c>
      <c r="C16674" t="s">
        <v>6356</v>
      </c>
      <c r="D16674">
        <v>200</v>
      </c>
      <c r="E16674" t="s">
        <v>5245</v>
      </c>
      <c r="F16674">
        <v>202</v>
      </c>
      <c r="G16674" t="s">
        <v>5245</v>
      </c>
      <c r="H16674">
        <v>450</v>
      </c>
      <c r="I16674" t="s">
        <v>30635</v>
      </c>
      <c r="J16674">
        <v>20302</v>
      </c>
      <c r="L16674" t="s">
        <v>6529</v>
      </c>
      <c r="M16674">
        <v>12159684</v>
      </c>
      <c r="N16674">
        <v>14452593</v>
      </c>
      <c r="O16674" t="s">
        <v>30636</v>
      </c>
      <c r="P16674" t="s">
        <v>6630</v>
      </c>
      <c r="Q16674" t="s">
        <v>6630</v>
      </c>
    </row>
    <row r="16675" spans="1:17" x14ac:dyDescent="0.35">
      <c r="A16675">
        <v>9408109389</v>
      </c>
      <c r="B16675" t="s">
        <v>6626</v>
      </c>
      <c r="C16675" t="s">
        <v>6356</v>
      </c>
      <c r="D16675">
        <v>200</v>
      </c>
      <c r="E16675" t="s">
        <v>6701</v>
      </c>
      <c r="F16675">
        <v>500</v>
      </c>
      <c r="G16675" t="s">
        <v>7166</v>
      </c>
      <c r="H16675">
        <v>61</v>
      </c>
      <c r="I16675" t="s">
        <v>30637</v>
      </c>
      <c r="J16675">
        <v>12025</v>
      </c>
      <c r="L16675" t="s">
        <v>6529</v>
      </c>
      <c r="M16675">
        <v>10374794</v>
      </c>
      <c r="N16675" t="s">
        <v>6630</v>
      </c>
      <c r="O16675" t="s">
        <v>30638</v>
      </c>
      <c r="P16675" t="s">
        <v>30639</v>
      </c>
      <c r="Q16675" t="s">
        <v>6630</v>
      </c>
    </row>
    <row r="16676" spans="1:17" x14ac:dyDescent="0.35">
      <c r="A16676">
        <v>80694408</v>
      </c>
      <c r="B16676" t="s">
        <v>6334</v>
      </c>
      <c r="C16676" t="s">
        <v>6766</v>
      </c>
      <c r="D16676">
        <v>120</v>
      </c>
      <c r="E16676" t="s">
        <v>6627</v>
      </c>
      <c r="F16676">
        <v>145</v>
      </c>
      <c r="G16676" t="s">
        <v>6627</v>
      </c>
      <c r="H16676">
        <v>15</v>
      </c>
      <c r="I16676" t="s">
        <v>30640</v>
      </c>
      <c r="J16676" t="s">
        <v>6630</v>
      </c>
      <c r="L16676" t="s">
        <v>6526</v>
      </c>
      <c r="M16676" t="s">
        <v>6630</v>
      </c>
      <c r="N16676" t="s">
        <v>6630</v>
      </c>
      <c r="O16676" t="s">
        <v>6630</v>
      </c>
      <c r="P16676" t="s">
        <v>6630</v>
      </c>
      <c r="Q16676" t="s">
        <v>6630</v>
      </c>
    </row>
    <row r="16677" spans="1:17" x14ac:dyDescent="0.35">
      <c r="A16677">
        <v>80827805</v>
      </c>
      <c r="B16677" t="s">
        <v>6334</v>
      </c>
      <c r="C16677" t="s">
        <v>6766</v>
      </c>
      <c r="D16677">
        <v>120</v>
      </c>
      <c r="E16677" t="s">
        <v>6627</v>
      </c>
      <c r="F16677">
        <v>145</v>
      </c>
      <c r="G16677" t="s">
        <v>6627</v>
      </c>
      <c r="H16677">
        <v>15</v>
      </c>
      <c r="I16677" t="s">
        <v>30641</v>
      </c>
      <c r="J16677" t="s">
        <v>6630</v>
      </c>
      <c r="L16677" t="s">
        <v>6526</v>
      </c>
      <c r="M16677" t="s">
        <v>6630</v>
      </c>
      <c r="N16677" t="s">
        <v>6630</v>
      </c>
      <c r="O16677" t="s">
        <v>6630</v>
      </c>
      <c r="P16677" t="s">
        <v>6630</v>
      </c>
      <c r="Q16677" t="s">
        <v>6630</v>
      </c>
    </row>
    <row r="16678" spans="1:17" x14ac:dyDescent="0.35">
      <c r="A16678">
        <v>9406108745</v>
      </c>
      <c r="B16678" t="s">
        <v>6626</v>
      </c>
      <c r="C16678" t="s">
        <v>6356</v>
      </c>
      <c r="D16678">
        <v>200</v>
      </c>
      <c r="E16678" t="s">
        <v>6659</v>
      </c>
      <c r="F16678">
        <v>208</v>
      </c>
      <c r="G16678" t="s">
        <v>977</v>
      </c>
      <c r="H16678">
        <v>310</v>
      </c>
      <c r="I16678" t="s">
        <v>30642</v>
      </c>
      <c r="J16678">
        <v>13562</v>
      </c>
      <c r="L16678" t="s">
        <v>6529</v>
      </c>
      <c r="M16678">
        <v>11320202</v>
      </c>
      <c r="N16678" t="s">
        <v>6630</v>
      </c>
      <c r="O16678" t="s">
        <v>30643</v>
      </c>
      <c r="P16678" t="s">
        <v>28093</v>
      </c>
      <c r="Q16678">
        <v>700</v>
      </c>
    </row>
    <row r="16679" spans="1:17" x14ac:dyDescent="0.35">
      <c r="A16679">
        <v>7904108141</v>
      </c>
      <c r="B16679" t="s">
        <v>6626</v>
      </c>
      <c r="C16679" t="s">
        <v>6356</v>
      </c>
      <c r="D16679">
        <v>200</v>
      </c>
      <c r="E16679" t="s">
        <v>6366</v>
      </c>
      <c r="F16679">
        <v>207</v>
      </c>
      <c r="G16679" t="s">
        <v>6756</v>
      </c>
      <c r="H16679">
        <v>750</v>
      </c>
      <c r="I16679" t="s">
        <v>30644</v>
      </c>
      <c r="J16679">
        <v>20800</v>
      </c>
      <c r="L16679" t="s">
        <v>6529</v>
      </c>
      <c r="M16679">
        <v>10624861</v>
      </c>
      <c r="N16679">
        <v>10504886</v>
      </c>
      <c r="O16679" t="s">
        <v>6630</v>
      </c>
      <c r="P16679" t="s">
        <v>6630</v>
      </c>
      <c r="Q16679">
        <v>700</v>
      </c>
    </row>
    <row r="16680" spans="1:17" x14ac:dyDescent="0.35">
      <c r="A16680">
        <v>80619214</v>
      </c>
      <c r="B16680" t="s">
        <v>6334</v>
      </c>
      <c r="C16680" t="s">
        <v>6766</v>
      </c>
      <c r="D16680">
        <v>120</v>
      </c>
      <c r="E16680" t="s">
        <v>6627</v>
      </c>
      <c r="F16680">
        <v>145</v>
      </c>
      <c r="G16680" t="s">
        <v>6627</v>
      </c>
      <c r="H16680">
        <v>15</v>
      </c>
      <c r="I16680" t="s">
        <v>30645</v>
      </c>
      <c r="J16680" t="s">
        <v>6630</v>
      </c>
      <c r="L16680" t="s">
        <v>6526</v>
      </c>
      <c r="M16680" t="s">
        <v>6630</v>
      </c>
      <c r="N16680" t="s">
        <v>6630</v>
      </c>
      <c r="O16680" t="s">
        <v>6630</v>
      </c>
      <c r="P16680" t="s">
        <v>6630</v>
      </c>
      <c r="Q16680" t="s">
        <v>6630</v>
      </c>
    </row>
    <row r="16681" spans="1:17" x14ac:dyDescent="0.35">
      <c r="A16681">
        <v>29560</v>
      </c>
      <c r="B16681" t="s">
        <v>6626</v>
      </c>
      <c r="C16681" t="s">
        <v>6356</v>
      </c>
      <c r="D16681">
        <v>200</v>
      </c>
      <c r="E16681" t="s">
        <v>6366</v>
      </c>
      <c r="F16681">
        <v>207</v>
      </c>
      <c r="G16681" t="s">
        <v>7216</v>
      </c>
      <c r="H16681">
        <v>748</v>
      </c>
      <c r="I16681" t="s">
        <v>30646</v>
      </c>
      <c r="J16681" t="s">
        <v>6630</v>
      </c>
      <c r="L16681" t="s">
        <v>6526</v>
      </c>
      <c r="M16681" t="s">
        <v>6630</v>
      </c>
      <c r="N16681">
        <v>10239242</v>
      </c>
      <c r="O16681" t="s">
        <v>30647</v>
      </c>
      <c r="P16681" t="s">
        <v>6630</v>
      </c>
      <c r="Q16681" t="s">
        <v>6630</v>
      </c>
    </row>
    <row r="16682" spans="1:17" x14ac:dyDescent="0.35">
      <c r="A16682">
        <v>80380205</v>
      </c>
      <c r="B16682" t="s">
        <v>6334</v>
      </c>
      <c r="C16682" t="s">
        <v>6766</v>
      </c>
      <c r="D16682">
        <v>120</v>
      </c>
      <c r="E16682" t="s">
        <v>6627</v>
      </c>
      <c r="F16682">
        <v>145</v>
      </c>
      <c r="G16682" t="s">
        <v>6627</v>
      </c>
      <c r="H16682">
        <v>15</v>
      </c>
      <c r="I16682" t="s">
        <v>30648</v>
      </c>
      <c r="J16682" t="s">
        <v>6630</v>
      </c>
      <c r="L16682" t="s">
        <v>6526</v>
      </c>
      <c r="M16682" t="s">
        <v>6630</v>
      </c>
      <c r="N16682" t="s">
        <v>6630</v>
      </c>
      <c r="O16682" t="s">
        <v>6630</v>
      </c>
      <c r="P16682" t="s">
        <v>6630</v>
      </c>
      <c r="Q16682" t="s">
        <v>6630</v>
      </c>
    </row>
    <row r="16683" spans="1:17" x14ac:dyDescent="0.35">
      <c r="A16683">
        <v>9407109089</v>
      </c>
      <c r="B16683" t="s">
        <v>6626</v>
      </c>
      <c r="C16683" t="s">
        <v>6356</v>
      </c>
      <c r="D16683">
        <v>200</v>
      </c>
      <c r="E16683" t="s">
        <v>6366</v>
      </c>
      <c r="F16683">
        <v>207</v>
      </c>
      <c r="G16683" t="s">
        <v>176</v>
      </c>
      <c r="H16683">
        <v>705</v>
      </c>
      <c r="I16683" t="s">
        <v>18661</v>
      </c>
      <c r="J16683">
        <v>20800</v>
      </c>
      <c r="L16683" t="s">
        <v>6529</v>
      </c>
      <c r="M16683">
        <v>10506697</v>
      </c>
      <c r="N16683">
        <v>10809858</v>
      </c>
      <c r="O16683" t="s">
        <v>6630</v>
      </c>
      <c r="P16683" t="s">
        <v>30649</v>
      </c>
      <c r="Q16683" t="s">
        <v>6630</v>
      </c>
    </row>
    <row r="16684" spans="1:17" x14ac:dyDescent="0.35">
      <c r="A16684">
        <v>9421115743</v>
      </c>
      <c r="B16684" t="s">
        <v>6626</v>
      </c>
      <c r="C16684" t="s">
        <v>6356</v>
      </c>
      <c r="D16684">
        <v>200</v>
      </c>
      <c r="E16684" t="s">
        <v>6366</v>
      </c>
      <c r="F16684">
        <v>207</v>
      </c>
      <c r="G16684" t="s">
        <v>176</v>
      </c>
      <c r="H16684">
        <v>705</v>
      </c>
      <c r="I16684" t="s">
        <v>16780</v>
      </c>
      <c r="J16684">
        <v>20800</v>
      </c>
      <c r="L16684" t="s">
        <v>6529</v>
      </c>
      <c r="M16684">
        <v>11235593</v>
      </c>
      <c r="N16684">
        <v>13346932</v>
      </c>
      <c r="O16684" t="s">
        <v>6630</v>
      </c>
      <c r="P16684" t="s">
        <v>6630</v>
      </c>
      <c r="Q16684">
        <v>700</v>
      </c>
    </row>
    <row r="16685" spans="1:17" x14ac:dyDescent="0.35">
      <c r="A16685">
        <v>80716202</v>
      </c>
      <c r="B16685" t="s">
        <v>6334</v>
      </c>
      <c r="C16685" t="s">
        <v>6766</v>
      </c>
      <c r="D16685">
        <v>120</v>
      </c>
      <c r="E16685" t="s">
        <v>6627</v>
      </c>
      <c r="F16685">
        <v>145</v>
      </c>
      <c r="G16685" t="s">
        <v>6627</v>
      </c>
      <c r="H16685">
        <v>15</v>
      </c>
      <c r="I16685" t="s">
        <v>30650</v>
      </c>
      <c r="J16685" t="s">
        <v>6630</v>
      </c>
      <c r="L16685" t="s">
        <v>6526</v>
      </c>
      <c r="M16685" t="s">
        <v>6630</v>
      </c>
      <c r="N16685" t="s">
        <v>6630</v>
      </c>
      <c r="O16685" t="s">
        <v>6630</v>
      </c>
      <c r="P16685" t="s">
        <v>6630</v>
      </c>
      <c r="Q16685" t="s">
        <v>6630</v>
      </c>
    </row>
    <row r="16686" spans="1:17" x14ac:dyDescent="0.35">
      <c r="A16686" t="s">
        <v>30651</v>
      </c>
      <c r="B16686" t="s">
        <v>6626</v>
      </c>
      <c r="C16686" t="s">
        <v>6628</v>
      </c>
      <c r="D16686" t="s">
        <v>6628</v>
      </c>
      <c r="E16686" t="s">
        <v>6628</v>
      </c>
      <c r="F16686" t="s">
        <v>6628</v>
      </c>
      <c r="G16686" t="s">
        <v>6628</v>
      </c>
      <c r="H16686" t="s">
        <v>6628</v>
      </c>
      <c r="I16686" t="s">
        <v>24466</v>
      </c>
      <c r="J16686" t="s">
        <v>6630</v>
      </c>
      <c r="L16686" t="s">
        <v>6526</v>
      </c>
      <c r="M16686" t="s">
        <v>6630</v>
      </c>
      <c r="N16686" t="s">
        <v>6630</v>
      </c>
      <c r="O16686" t="s">
        <v>6630</v>
      </c>
      <c r="P16686" t="s">
        <v>6630</v>
      </c>
      <c r="Q16686" t="s">
        <v>6630</v>
      </c>
    </row>
    <row r="16687" spans="1:17" x14ac:dyDescent="0.35">
      <c r="A16687" t="s">
        <v>30652</v>
      </c>
      <c r="B16687" t="s">
        <v>6626</v>
      </c>
      <c r="C16687" t="s">
        <v>6628</v>
      </c>
      <c r="D16687" t="s">
        <v>6628</v>
      </c>
      <c r="E16687" t="s">
        <v>6628</v>
      </c>
      <c r="F16687" t="s">
        <v>6628</v>
      </c>
      <c r="G16687" t="s">
        <v>6628</v>
      </c>
      <c r="H16687" t="s">
        <v>6628</v>
      </c>
      <c r="I16687" t="s">
        <v>30653</v>
      </c>
      <c r="J16687" t="s">
        <v>6630</v>
      </c>
      <c r="L16687" t="s">
        <v>6529</v>
      </c>
      <c r="M16687" t="s">
        <v>6630</v>
      </c>
      <c r="N16687" t="s">
        <v>6630</v>
      </c>
      <c r="O16687" t="s">
        <v>7821</v>
      </c>
      <c r="P16687" t="s">
        <v>6630</v>
      </c>
      <c r="Q16687" t="s">
        <v>6630</v>
      </c>
    </row>
    <row r="16688" spans="1:17" x14ac:dyDescent="0.35">
      <c r="A16688">
        <v>9422115987</v>
      </c>
      <c r="B16688" t="s">
        <v>6334</v>
      </c>
      <c r="C16688" t="s">
        <v>6356</v>
      </c>
      <c r="D16688">
        <v>200</v>
      </c>
      <c r="E16688" t="s">
        <v>6645</v>
      </c>
      <c r="F16688">
        <v>201</v>
      </c>
      <c r="G16688" t="s">
        <v>6657</v>
      </c>
      <c r="H16688">
        <v>420</v>
      </c>
      <c r="I16688" t="s">
        <v>18214</v>
      </c>
      <c r="J16688">
        <v>20120</v>
      </c>
      <c r="L16688" t="s">
        <v>6529</v>
      </c>
      <c r="M16688">
        <v>15266098</v>
      </c>
      <c r="N16688" t="s">
        <v>6630</v>
      </c>
      <c r="O16688" t="s">
        <v>6630</v>
      </c>
      <c r="P16688" t="s">
        <v>6630</v>
      </c>
      <c r="Q16688" t="s">
        <v>6630</v>
      </c>
    </row>
    <row r="16689" spans="1:17" x14ac:dyDescent="0.35">
      <c r="A16689" t="s">
        <v>30654</v>
      </c>
      <c r="B16689" t="s">
        <v>6626</v>
      </c>
      <c r="C16689" t="s">
        <v>6628</v>
      </c>
      <c r="D16689" t="s">
        <v>6628</v>
      </c>
      <c r="E16689" t="s">
        <v>6628</v>
      </c>
      <c r="F16689" t="s">
        <v>6628</v>
      </c>
      <c r="G16689" t="s">
        <v>6628</v>
      </c>
      <c r="H16689" t="s">
        <v>6628</v>
      </c>
      <c r="I16689" t="s">
        <v>30655</v>
      </c>
      <c r="J16689" t="s">
        <v>6630</v>
      </c>
      <c r="L16689" t="s">
        <v>6526</v>
      </c>
      <c r="M16689">
        <v>10007319</v>
      </c>
      <c r="N16689" t="s">
        <v>6630</v>
      </c>
      <c r="O16689" t="s">
        <v>30656</v>
      </c>
      <c r="P16689" t="s">
        <v>6630</v>
      </c>
      <c r="Q16689" t="s">
        <v>6630</v>
      </c>
    </row>
    <row r="16690" spans="1:17" x14ac:dyDescent="0.35">
      <c r="A16690">
        <v>80647604</v>
      </c>
      <c r="B16690" t="s">
        <v>6334</v>
      </c>
      <c r="C16690" t="s">
        <v>6766</v>
      </c>
      <c r="D16690">
        <v>120</v>
      </c>
      <c r="E16690" t="s">
        <v>6627</v>
      </c>
      <c r="F16690">
        <v>145</v>
      </c>
      <c r="G16690" t="s">
        <v>6627</v>
      </c>
      <c r="H16690">
        <v>15</v>
      </c>
      <c r="I16690" t="s">
        <v>30657</v>
      </c>
      <c r="J16690" t="s">
        <v>6630</v>
      </c>
      <c r="L16690" t="s">
        <v>6526</v>
      </c>
      <c r="M16690" t="s">
        <v>6630</v>
      </c>
      <c r="N16690" t="s">
        <v>6630</v>
      </c>
      <c r="O16690" t="s">
        <v>6630</v>
      </c>
      <c r="P16690" t="s">
        <v>6630</v>
      </c>
      <c r="Q16690" t="s">
        <v>6630</v>
      </c>
    </row>
    <row r="16691" spans="1:17" x14ac:dyDescent="0.35">
      <c r="A16691">
        <v>7995100746</v>
      </c>
      <c r="B16691" t="s">
        <v>6626</v>
      </c>
      <c r="C16691" t="s">
        <v>6356</v>
      </c>
      <c r="D16691">
        <v>200</v>
      </c>
      <c r="E16691" t="s">
        <v>6366</v>
      </c>
      <c r="F16691">
        <v>207</v>
      </c>
      <c r="G16691" t="s">
        <v>6756</v>
      </c>
      <c r="H16691">
        <v>750</v>
      </c>
      <c r="I16691" t="s">
        <v>30658</v>
      </c>
      <c r="J16691" t="s">
        <v>6630</v>
      </c>
      <c r="L16691" t="s">
        <v>6529</v>
      </c>
      <c r="M16691" t="s">
        <v>6630</v>
      </c>
      <c r="N16691" t="s">
        <v>6630</v>
      </c>
      <c r="O16691" t="s">
        <v>6630</v>
      </c>
      <c r="P16691" t="s">
        <v>30659</v>
      </c>
      <c r="Q16691" t="s">
        <v>6630</v>
      </c>
    </row>
    <row r="16692" spans="1:17" x14ac:dyDescent="0.35">
      <c r="A16692">
        <v>80672700</v>
      </c>
      <c r="B16692" t="s">
        <v>6334</v>
      </c>
      <c r="C16692" t="s">
        <v>6766</v>
      </c>
      <c r="D16692">
        <v>120</v>
      </c>
      <c r="E16692" t="s">
        <v>6627</v>
      </c>
      <c r="F16692">
        <v>145</v>
      </c>
      <c r="G16692" t="s">
        <v>6627</v>
      </c>
      <c r="H16692">
        <v>15</v>
      </c>
      <c r="I16692" t="s">
        <v>30660</v>
      </c>
      <c r="J16692" t="s">
        <v>6630</v>
      </c>
      <c r="L16692" t="s">
        <v>6526</v>
      </c>
      <c r="M16692" t="s">
        <v>6630</v>
      </c>
      <c r="N16692" t="s">
        <v>6630</v>
      </c>
      <c r="O16692" t="s">
        <v>6630</v>
      </c>
      <c r="P16692" t="s">
        <v>6630</v>
      </c>
      <c r="Q16692" t="s">
        <v>6630</v>
      </c>
    </row>
    <row r="16693" spans="1:17" x14ac:dyDescent="0.35">
      <c r="A16693">
        <v>80856200</v>
      </c>
      <c r="B16693" t="s">
        <v>6334</v>
      </c>
      <c r="C16693" t="s">
        <v>6766</v>
      </c>
      <c r="D16693">
        <v>120</v>
      </c>
      <c r="E16693" t="s">
        <v>6627</v>
      </c>
      <c r="F16693">
        <v>145</v>
      </c>
      <c r="G16693" t="s">
        <v>6627</v>
      </c>
      <c r="H16693">
        <v>15</v>
      </c>
      <c r="I16693" t="s">
        <v>30661</v>
      </c>
      <c r="J16693" t="s">
        <v>6630</v>
      </c>
      <c r="L16693" t="s">
        <v>6526</v>
      </c>
      <c r="M16693" t="s">
        <v>6630</v>
      </c>
      <c r="N16693" t="s">
        <v>6630</v>
      </c>
      <c r="O16693" t="s">
        <v>6630</v>
      </c>
      <c r="P16693" t="s">
        <v>6630</v>
      </c>
      <c r="Q16693" t="s">
        <v>6630</v>
      </c>
    </row>
    <row r="16694" spans="1:17" x14ac:dyDescent="0.35">
      <c r="A16694">
        <v>9407109097</v>
      </c>
      <c r="B16694" t="s">
        <v>6626</v>
      </c>
      <c r="C16694" t="s">
        <v>6356</v>
      </c>
      <c r="D16694">
        <v>200</v>
      </c>
      <c r="E16694" t="s">
        <v>5245</v>
      </c>
      <c r="F16694">
        <v>202</v>
      </c>
      <c r="G16694" t="s">
        <v>5245</v>
      </c>
      <c r="H16694">
        <v>450</v>
      </c>
      <c r="I16694" t="s">
        <v>30662</v>
      </c>
      <c r="J16694">
        <v>20200</v>
      </c>
      <c r="L16694" t="s">
        <v>6529</v>
      </c>
      <c r="M16694">
        <v>11204949</v>
      </c>
      <c r="N16694" t="s">
        <v>6630</v>
      </c>
      <c r="O16694" t="s">
        <v>6765</v>
      </c>
      <c r="P16694">
        <v>20205.744020999999</v>
      </c>
      <c r="Q16694">
        <v>610</v>
      </c>
    </row>
    <row r="16695" spans="1:17" x14ac:dyDescent="0.35">
      <c r="A16695" t="s">
        <v>30663</v>
      </c>
      <c r="B16695" t="s">
        <v>6626</v>
      </c>
      <c r="C16695" t="s">
        <v>6628</v>
      </c>
      <c r="D16695" t="s">
        <v>6628</v>
      </c>
      <c r="E16695" t="s">
        <v>6628</v>
      </c>
      <c r="F16695" t="s">
        <v>6628</v>
      </c>
      <c r="G16695" t="s">
        <v>6628</v>
      </c>
      <c r="H16695" t="s">
        <v>6628</v>
      </c>
      <c r="I16695" t="s">
        <v>30664</v>
      </c>
      <c r="J16695" t="s">
        <v>6630</v>
      </c>
      <c r="L16695" t="s">
        <v>6526</v>
      </c>
      <c r="M16695">
        <v>10007319</v>
      </c>
      <c r="N16695" t="s">
        <v>6630</v>
      </c>
      <c r="O16695" t="s">
        <v>6630</v>
      </c>
      <c r="P16695" t="s">
        <v>6630</v>
      </c>
      <c r="Q16695" t="s">
        <v>6630</v>
      </c>
    </row>
    <row r="16696" spans="1:17" x14ac:dyDescent="0.35">
      <c r="A16696">
        <v>9400106583</v>
      </c>
      <c r="B16696" t="s">
        <v>6626</v>
      </c>
      <c r="C16696" t="s">
        <v>6356</v>
      </c>
      <c r="D16696">
        <v>200</v>
      </c>
      <c r="E16696" t="s">
        <v>6366</v>
      </c>
      <c r="F16696">
        <v>207</v>
      </c>
      <c r="G16696" t="s">
        <v>6640</v>
      </c>
      <c r="H16696">
        <v>746</v>
      </c>
      <c r="I16696" t="s">
        <v>30665</v>
      </c>
      <c r="J16696" t="s">
        <v>6630</v>
      </c>
      <c r="L16696" t="s">
        <v>6529</v>
      </c>
      <c r="M16696">
        <v>10016579</v>
      </c>
      <c r="N16696" t="s">
        <v>6630</v>
      </c>
      <c r="O16696" t="s">
        <v>6630</v>
      </c>
      <c r="P16696" t="s">
        <v>30666</v>
      </c>
      <c r="Q16696" t="s">
        <v>6630</v>
      </c>
    </row>
    <row r="16697" spans="1:17" x14ac:dyDescent="0.35">
      <c r="A16697">
        <v>31050</v>
      </c>
      <c r="B16697" t="s">
        <v>6626</v>
      </c>
      <c r="C16697" t="s">
        <v>6356</v>
      </c>
      <c r="D16697">
        <v>200</v>
      </c>
      <c r="E16697" t="s">
        <v>6366</v>
      </c>
      <c r="F16697">
        <v>207</v>
      </c>
      <c r="G16697" t="s">
        <v>10603</v>
      </c>
      <c r="H16697">
        <v>770</v>
      </c>
      <c r="I16697" t="s">
        <v>30667</v>
      </c>
      <c r="J16697" t="s">
        <v>6630</v>
      </c>
      <c r="L16697" t="s">
        <v>6526</v>
      </c>
      <c r="M16697" t="s">
        <v>6630</v>
      </c>
      <c r="N16697" t="s">
        <v>6630</v>
      </c>
      <c r="O16697" t="s">
        <v>11468</v>
      </c>
      <c r="P16697" t="s">
        <v>6630</v>
      </c>
      <c r="Q16697" t="s">
        <v>6630</v>
      </c>
    </row>
    <row r="16698" spans="1:17" x14ac:dyDescent="0.35">
      <c r="A16698">
        <v>9414112368</v>
      </c>
      <c r="B16698" t="s">
        <v>6626</v>
      </c>
      <c r="C16698" t="s">
        <v>6356</v>
      </c>
      <c r="D16698">
        <v>200</v>
      </c>
      <c r="E16698" t="s">
        <v>6366</v>
      </c>
      <c r="F16698">
        <v>207</v>
      </c>
      <c r="G16698" t="s">
        <v>176</v>
      </c>
      <c r="H16698">
        <v>705</v>
      </c>
      <c r="I16698" t="s">
        <v>30668</v>
      </c>
      <c r="J16698">
        <v>20800</v>
      </c>
      <c r="L16698" t="s">
        <v>6529</v>
      </c>
      <c r="M16698">
        <v>10007373</v>
      </c>
      <c r="N16698">
        <v>10069378</v>
      </c>
      <c r="O16698" t="s">
        <v>6630</v>
      </c>
      <c r="P16698" t="s">
        <v>6630</v>
      </c>
      <c r="Q16698">
        <v>700</v>
      </c>
    </row>
    <row r="16699" spans="1:17" x14ac:dyDescent="0.35">
      <c r="A16699">
        <v>9496105018</v>
      </c>
      <c r="B16699" t="s">
        <v>6626</v>
      </c>
      <c r="C16699" t="s">
        <v>6356</v>
      </c>
      <c r="D16699">
        <v>200</v>
      </c>
      <c r="E16699" t="s">
        <v>6659</v>
      </c>
      <c r="F16699">
        <v>208</v>
      </c>
      <c r="G16699" t="s">
        <v>7424</v>
      </c>
      <c r="H16699">
        <v>325</v>
      </c>
      <c r="I16699" t="s">
        <v>30669</v>
      </c>
      <c r="J16699" t="s">
        <v>6630</v>
      </c>
      <c r="L16699" t="s">
        <v>6529</v>
      </c>
      <c r="M16699" t="s">
        <v>6630</v>
      </c>
      <c r="N16699">
        <v>10045149</v>
      </c>
      <c r="O16699" t="s">
        <v>6630</v>
      </c>
      <c r="P16699" t="s">
        <v>30670</v>
      </c>
      <c r="Q16699" t="s">
        <v>6630</v>
      </c>
    </row>
    <row r="16700" spans="1:17" x14ac:dyDescent="0.35">
      <c r="A16700">
        <v>6393000110</v>
      </c>
      <c r="B16700" t="s">
        <v>6626</v>
      </c>
      <c r="C16700" t="s">
        <v>6356</v>
      </c>
      <c r="D16700">
        <v>200</v>
      </c>
      <c r="E16700" t="s">
        <v>6645</v>
      </c>
      <c r="F16700">
        <v>201</v>
      </c>
      <c r="G16700" t="s">
        <v>6628</v>
      </c>
      <c r="H16700" t="s">
        <v>6628</v>
      </c>
      <c r="I16700" t="s">
        <v>30671</v>
      </c>
      <c r="J16700" t="s">
        <v>6630</v>
      </c>
      <c r="L16700" t="s">
        <v>6529</v>
      </c>
      <c r="M16700" t="s">
        <v>6630</v>
      </c>
      <c r="N16700" t="s">
        <v>6630</v>
      </c>
      <c r="O16700" t="s">
        <v>6630</v>
      </c>
      <c r="P16700" t="s">
        <v>6630</v>
      </c>
      <c r="Q16700" t="s">
        <v>6630</v>
      </c>
    </row>
    <row r="16701" spans="1:17" x14ac:dyDescent="0.35">
      <c r="A16701">
        <v>3504108135</v>
      </c>
      <c r="B16701" t="s">
        <v>6626</v>
      </c>
      <c r="C16701" t="s">
        <v>6356</v>
      </c>
      <c r="D16701">
        <v>200</v>
      </c>
      <c r="E16701" t="s">
        <v>5245</v>
      </c>
      <c r="F16701">
        <v>202</v>
      </c>
      <c r="G16701" t="s">
        <v>5245</v>
      </c>
      <c r="H16701">
        <v>450</v>
      </c>
      <c r="I16701" t="s">
        <v>30672</v>
      </c>
      <c r="J16701">
        <v>20200</v>
      </c>
      <c r="L16701" t="s">
        <v>6529</v>
      </c>
      <c r="M16701">
        <v>11204949</v>
      </c>
      <c r="N16701" t="s">
        <v>6630</v>
      </c>
      <c r="O16701" t="s">
        <v>6630</v>
      </c>
      <c r="P16701" t="s">
        <v>28824</v>
      </c>
      <c r="Q16701" t="s">
        <v>6630</v>
      </c>
    </row>
    <row r="16702" spans="1:17" x14ac:dyDescent="0.35">
      <c r="A16702" t="s">
        <v>30673</v>
      </c>
      <c r="B16702" t="s">
        <v>6626</v>
      </c>
      <c r="C16702" t="s">
        <v>6628</v>
      </c>
      <c r="D16702" t="s">
        <v>6628</v>
      </c>
      <c r="E16702" t="s">
        <v>6628</v>
      </c>
      <c r="F16702" t="s">
        <v>6628</v>
      </c>
      <c r="G16702" t="s">
        <v>6628</v>
      </c>
      <c r="H16702" t="s">
        <v>6628</v>
      </c>
      <c r="I16702" t="s">
        <v>21278</v>
      </c>
      <c r="J16702" t="s">
        <v>6630</v>
      </c>
      <c r="L16702" t="s">
        <v>6526</v>
      </c>
      <c r="M16702" t="s">
        <v>6630</v>
      </c>
      <c r="N16702" t="s">
        <v>6630</v>
      </c>
      <c r="O16702" t="s">
        <v>6630</v>
      </c>
      <c r="P16702" t="s">
        <v>6630</v>
      </c>
      <c r="Q16702" t="s">
        <v>6630</v>
      </c>
    </row>
    <row r="16703" spans="1:17" x14ac:dyDescent="0.35">
      <c r="A16703">
        <v>80194808</v>
      </c>
      <c r="B16703" t="s">
        <v>6334</v>
      </c>
      <c r="C16703" t="s">
        <v>6766</v>
      </c>
      <c r="D16703">
        <v>120</v>
      </c>
      <c r="E16703" t="s">
        <v>6627</v>
      </c>
      <c r="F16703">
        <v>145</v>
      </c>
      <c r="G16703" t="s">
        <v>6627</v>
      </c>
      <c r="H16703">
        <v>15</v>
      </c>
      <c r="I16703" t="s">
        <v>30674</v>
      </c>
      <c r="J16703" t="s">
        <v>6630</v>
      </c>
      <c r="L16703" t="s">
        <v>6526</v>
      </c>
      <c r="M16703" t="s">
        <v>6630</v>
      </c>
      <c r="N16703" t="s">
        <v>6630</v>
      </c>
      <c r="O16703" t="s">
        <v>6630</v>
      </c>
      <c r="P16703" t="s">
        <v>6630</v>
      </c>
      <c r="Q16703" t="s">
        <v>6630</v>
      </c>
    </row>
    <row r="16704" spans="1:17" x14ac:dyDescent="0.35">
      <c r="A16704">
        <v>9414112001</v>
      </c>
      <c r="B16704" t="s">
        <v>6626</v>
      </c>
      <c r="C16704" t="s">
        <v>6356</v>
      </c>
      <c r="D16704">
        <v>200</v>
      </c>
      <c r="E16704" t="s">
        <v>6366</v>
      </c>
      <c r="F16704">
        <v>207</v>
      </c>
      <c r="G16704" t="s">
        <v>176</v>
      </c>
      <c r="H16704">
        <v>705</v>
      </c>
      <c r="I16704" t="s">
        <v>30675</v>
      </c>
      <c r="J16704">
        <v>20800</v>
      </c>
      <c r="L16704" t="s">
        <v>6529</v>
      </c>
      <c r="M16704">
        <v>13194529</v>
      </c>
      <c r="N16704">
        <v>10014731</v>
      </c>
      <c r="O16704" t="s">
        <v>6630</v>
      </c>
      <c r="P16704" t="s">
        <v>6630</v>
      </c>
      <c r="Q16704">
        <v>700</v>
      </c>
    </row>
    <row r="16705" spans="1:17" x14ac:dyDescent="0.35">
      <c r="A16705">
        <v>9416113658</v>
      </c>
      <c r="B16705" t="s">
        <v>6626</v>
      </c>
      <c r="C16705" t="s">
        <v>6356</v>
      </c>
      <c r="D16705">
        <v>200</v>
      </c>
      <c r="E16705" t="s">
        <v>6645</v>
      </c>
      <c r="F16705">
        <v>201</v>
      </c>
      <c r="G16705" t="s">
        <v>6657</v>
      </c>
      <c r="H16705">
        <v>420</v>
      </c>
      <c r="I16705" t="s">
        <v>30676</v>
      </c>
      <c r="J16705">
        <v>20120</v>
      </c>
      <c r="L16705" t="s">
        <v>6529</v>
      </c>
      <c r="M16705">
        <v>13578426</v>
      </c>
      <c r="N16705">
        <v>13299531</v>
      </c>
      <c r="O16705" t="s">
        <v>6630</v>
      </c>
      <c r="P16705" t="s">
        <v>6630</v>
      </c>
      <c r="Q16705">
        <v>100</v>
      </c>
    </row>
    <row r="16706" spans="1:17" x14ac:dyDescent="0.35">
      <c r="A16706">
        <v>80523702</v>
      </c>
      <c r="B16706" t="s">
        <v>6334</v>
      </c>
      <c r="C16706" t="s">
        <v>6766</v>
      </c>
      <c r="D16706">
        <v>120</v>
      </c>
      <c r="E16706" t="s">
        <v>6627</v>
      </c>
      <c r="F16706">
        <v>145</v>
      </c>
      <c r="G16706" t="s">
        <v>6627</v>
      </c>
      <c r="H16706">
        <v>15</v>
      </c>
      <c r="I16706" t="s">
        <v>30677</v>
      </c>
      <c r="J16706" t="s">
        <v>6630</v>
      </c>
      <c r="L16706" t="s">
        <v>6526</v>
      </c>
      <c r="M16706" t="s">
        <v>6630</v>
      </c>
      <c r="N16706" t="s">
        <v>6630</v>
      </c>
      <c r="O16706" t="s">
        <v>6630</v>
      </c>
      <c r="P16706" t="s">
        <v>6630</v>
      </c>
      <c r="Q16706" t="s">
        <v>6630</v>
      </c>
    </row>
    <row r="16707" spans="1:17" x14ac:dyDescent="0.35">
      <c r="A16707">
        <v>80424102</v>
      </c>
      <c r="B16707" t="s">
        <v>6334</v>
      </c>
      <c r="C16707" t="s">
        <v>6766</v>
      </c>
      <c r="D16707">
        <v>120</v>
      </c>
      <c r="E16707" t="s">
        <v>6627</v>
      </c>
      <c r="F16707">
        <v>145</v>
      </c>
      <c r="G16707" t="s">
        <v>6627</v>
      </c>
      <c r="H16707">
        <v>15</v>
      </c>
      <c r="I16707" t="s">
        <v>30678</v>
      </c>
      <c r="J16707" t="s">
        <v>6630</v>
      </c>
      <c r="L16707" t="s">
        <v>6526</v>
      </c>
      <c r="M16707" t="s">
        <v>6630</v>
      </c>
      <c r="N16707" t="s">
        <v>6630</v>
      </c>
      <c r="O16707" t="s">
        <v>6630</v>
      </c>
      <c r="P16707" t="s">
        <v>6630</v>
      </c>
      <c r="Q16707" t="s">
        <v>6630</v>
      </c>
    </row>
    <row r="16708" spans="1:17" x14ac:dyDescent="0.35">
      <c r="A16708">
        <v>7994015524</v>
      </c>
      <c r="B16708" t="s">
        <v>6626</v>
      </c>
      <c r="C16708" t="s">
        <v>8762</v>
      </c>
      <c r="D16708">
        <v>130</v>
      </c>
      <c r="E16708" t="s">
        <v>6628</v>
      </c>
      <c r="F16708" t="s">
        <v>6628</v>
      </c>
      <c r="G16708" t="s">
        <v>6628</v>
      </c>
      <c r="H16708" t="s">
        <v>6628</v>
      </c>
      <c r="I16708" t="s">
        <v>30679</v>
      </c>
      <c r="J16708" t="s">
        <v>6630</v>
      </c>
      <c r="L16708" t="s">
        <v>6529</v>
      </c>
      <c r="M16708" t="s">
        <v>6630</v>
      </c>
      <c r="N16708" t="s">
        <v>6630</v>
      </c>
      <c r="O16708" t="s">
        <v>30680</v>
      </c>
      <c r="P16708" t="s">
        <v>23753</v>
      </c>
      <c r="Q16708" t="s">
        <v>6630</v>
      </c>
    </row>
    <row r="16709" spans="1:17" x14ac:dyDescent="0.35">
      <c r="A16709">
        <v>3900106447</v>
      </c>
      <c r="B16709" t="s">
        <v>6626</v>
      </c>
      <c r="C16709" t="s">
        <v>6356</v>
      </c>
      <c r="D16709">
        <v>200</v>
      </c>
      <c r="E16709" t="s">
        <v>5245</v>
      </c>
      <c r="F16709">
        <v>202</v>
      </c>
      <c r="G16709" t="s">
        <v>5245</v>
      </c>
      <c r="H16709">
        <v>450</v>
      </c>
      <c r="I16709" t="s">
        <v>30681</v>
      </c>
      <c r="J16709">
        <v>20200</v>
      </c>
      <c r="L16709" t="s">
        <v>6529</v>
      </c>
      <c r="M16709" t="s">
        <v>6630</v>
      </c>
      <c r="N16709">
        <v>10301940</v>
      </c>
      <c r="O16709" t="s">
        <v>8914</v>
      </c>
      <c r="P16709" t="s">
        <v>7026</v>
      </c>
      <c r="Q16709" t="s">
        <v>6630</v>
      </c>
    </row>
    <row r="16710" spans="1:17" x14ac:dyDescent="0.35">
      <c r="A16710">
        <v>9493100181</v>
      </c>
      <c r="B16710" t="s">
        <v>6626</v>
      </c>
      <c r="C16710" t="s">
        <v>6356</v>
      </c>
      <c r="D16710">
        <v>200</v>
      </c>
      <c r="E16710" t="s">
        <v>6999</v>
      </c>
      <c r="F16710">
        <v>205</v>
      </c>
      <c r="G16710" t="s">
        <v>3774</v>
      </c>
      <c r="H16710">
        <v>100</v>
      </c>
      <c r="I16710" t="s">
        <v>30682</v>
      </c>
      <c r="J16710" t="s">
        <v>6630</v>
      </c>
      <c r="L16710" t="s">
        <v>6529</v>
      </c>
      <c r="M16710" t="s">
        <v>6630</v>
      </c>
      <c r="N16710" t="s">
        <v>6630</v>
      </c>
      <c r="O16710" t="s">
        <v>6630</v>
      </c>
      <c r="P16710" t="s">
        <v>6830</v>
      </c>
      <c r="Q16710" t="s">
        <v>6630</v>
      </c>
    </row>
    <row r="16711" spans="1:17" x14ac:dyDescent="0.35">
      <c r="A16711">
        <v>80970001</v>
      </c>
      <c r="B16711" t="s">
        <v>6334</v>
      </c>
      <c r="C16711" t="s">
        <v>6766</v>
      </c>
      <c r="D16711">
        <v>120</v>
      </c>
      <c r="E16711" t="s">
        <v>6627</v>
      </c>
      <c r="F16711">
        <v>145</v>
      </c>
      <c r="G16711" t="s">
        <v>6627</v>
      </c>
      <c r="H16711">
        <v>15</v>
      </c>
      <c r="I16711" t="s">
        <v>30683</v>
      </c>
      <c r="J16711" t="s">
        <v>6630</v>
      </c>
      <c r="L16711" t="s">
        <v>6526</v>
      </c>
      <c r="M16711" t="s">
        <v>6630</v>
      </c>
      <c r="N16711" t="s">
        <v>6630</v>
      </c>
      <c r="O16711" t="s">
        <v>6630</v>
      </c>
      <c r="P16711" t="s">
        <v>6630</v>
      </c>
      <c r="Q16711" t="s">
        <v>6630</v>
      </c>
    </row>
    <row r="16712" spans="1:17" x14ac:dyDescent="0.35">
      <c r="A16712">
        <v>80620902</v>
      </c>
      <c r="B16712" t="s">
        <v>6334</v>
      </c>
      <c r="C16712" t="s">
        <v>6766</v>
      </c>
      <c r="D16712">
        <v>120</v>
      </c>
      <c r="E16712" t="s">
        <v>6627</v>
      </c>
      <c r="F16712">
        <v>145</v>
      </c>
      <c r="G16712" t="s">
        <v>6627</v>
      </c>
      <c r="H16712">
        <v>15</v>
      </c>
      <c r="I16712" t="s">
        <v>30684</v>
      </c>
      <c r="J16712" t="s">
        <v>6630</v>
      </c>
      <c r="L16712" t="s">
        <v>6526</v>
      </c>
      <c r="M16712" t="s">
        <v>6630</v>
      </c>
      <c r="N16712" t="s">
        <v>6630</v>
      </c>
      <c r="O16712" t="s">
        <v>6630</v>
      </c>
      <c r="P16712" t="s">
        <v>6630</v>
      </c>
      <c r="Q16712" t="s">
        <v>6630</v>
      </c>
    </row>
    <row r="16713" spans="1:17" x14ac:dyDescent="0.35">
      <c r="A16713">
        <v>80662002</v>
      </c>
      <c r="B16713" t="s">
        <v>6334</v>
      </c>
      <c r="C16713" t="s">
        <v>6766</v>
      </c>
      <c r="D16713">
        <v>120</v>
      </c>
      <c r="E16713" t="s">
        <v>6627</v>
      </c>
      <c r="F16713">
        <v>145</v>
      </c>
      <c r="G16713" t="s">
        <v>6627</v>
      </c>
      <c r="H16713">
        <v>15</v>
      </c>
      <c r="I16713" t="s">
        <v>30685</v>
      </c>
      <c r="J16713" t="s">
        <v>6630</v>
      </c>
      <c r="L16713" t="s">
        <v>6526</v>
      </c>
      <c r="M16713" t="s">
        <v>6630</v>
      </c>
      <c r="N16713" t="s">
        <v>6630</v>
      </c>
      <c r="O16713" t="s">
        <v>6630</v>
      </c>
      <c r="P16713" t="s">
        <v>6630</v>
      </c>
      <c r="Q16713" t="s">
        <v>6630</v>
      </c>
    </row>
    <row r="16714" spans="1:17" x14ac:dyDescent="0.35">
      <c r="A16714">
        <v>9609109818</v>
      </c>
      <c r="B16714" t="s">
        <v>6626</v>
      </c>
      <c r="C16714" t="s">
        <v>6356</v>
      </c>
      <c r="D16714">
        <v>200</v>
      </c>
      <c r="E16714" t="s">
        <v>5245</v>
      </c>
      <c r="F16714">
        <v>202</v>
      </c>
      <c r="G16714" t="s">
        <v>5245</v>
      </c>
      <c r="H16714">
        <v>450</v>
      </c>
      <c r="I16714" t="s">
        <v>30686</v>
      </c>
      <c r="J16714">
        <v>20200</v>
      </c>
      <c r="L16714" t="s">
        <v>6529</v>
      </c>
      <c r="M16714">
        <v>10515260</v>
      </c>
      <c r="N16714" t="s">
        <v>6630</v>
      </c>
      <c r="O16714" t="s">
        <v>30687</v>
      </c>
      <c r="P16714" t="s">
        <v>30688</v>
      </c>
      <c r="Q16714">
        <v>900</v>
      </c>
    </row>
    <row r="16715" spans="1:17" x14ac:dyDescent="0.35">
      <c r="A16715">
        <v>16591394</v>
      </c>
      <c r="B16715" t="s">
        <v>6334</v>
      </c>
      <c r="C16715" t="s">
        <v>6766</v>
      </c>
      <c r="D16715">
        <v>120</v>
      </c>
      <c r="E16715" t="s">
        <v>6627</v>
      </c>
      <c r="F16715">
        <v>145</v>
      </c>
      <c r="G16715" t="s">
        <v>6627</v>
      </c>
      <c r="H16715">
        <v>15</v>
      </c>
      <c r="I16715" t="s">
        <v>30689</v>
      </c>
      <c r="J16715" t="s">
        <v>6630</v>
      </c>
      <c r="L16715" t="s">
        <v>6526</v>
      </c>
      <c r="M16715" t="s">
        <v>6630</v>
      </c>
      <c r="N16715" t="s">
        <v>6630</v>
      </c>
      <c r="O16715" t="s">
        <v>6630</v>
      </c>
      <c r="P16715" t="s">
        <v>6630</v>
      </c>
      <c r="Q16715" t="s">
        <v>6630</v>
      </c>
    </row>
    <row r="16716" spans="1:17" x14ac:dyDescent="0.35">
      <c r="A16716">
        <v>9409109836</v>
      </c>
      <c r="B16716" t="s">
        <v>6626</v>
      </c>
      <c r="C16716" t="s">
        <v>6356</v>
      </c>
      <c r="D16716">
        <v>200</v>
      </c>
      <c r="E16716" t="s">
        <v>6645</v>
      </c>
      <c r="F16716">
        <v>201</v>
      </c>
      <c r="G16716" t="s">
        <v>6786</v>
      </c>
      <c r="H16716">
        <v>440</v>
      </c>
      <c r="I16716" t="s">
        <v>10021</v>
      </c>
      <c r="J16716" t="s">
        <v>6630</v>
      </c>
      <c r="L16716" t="s">
        <v>6529</v>
      </c>
      <c r="M16716">
        <v>12845318</v>
      </c>
      <c r="N16716" t="s">
        <v>6630</v>
      </c>
      <c r="O16716" t="s">
        <v>30690</v>
      </c>
      <c r="P16716" t="s">
        <v>6630</v>
      </c>
      <c r="Q16716" t="s">
        <v>6630</v>
      </c>
    </row>
    <row r="16717" spans="1:17" x14ac:dyDescent="0.35">
      <c r="A16717">
        <v>9417113822</v>
      </c>
      <c r="B16717" t="s">
        <v>6626</v>
      </c>
      <c r="C16717" t="s">
        <v>6356</v>
      </c>
      <c r="D16717">
        <v>200</v>
      </c>
      <c r="E16717" t="s">
        <v>6366</v>
      </c>
      <c r="F16717">
        <v>207</v>
      </c>
      <c r="G16717" t="s">
        <v>176</v>
      </c>
      <c r="H16717">
        <v>705</v>
      </c>
      <c r="I16717" t="s">
        <v>30691</v>
      </c>
      <c r="J16717">
        <v>20800</v>
      </c>
      <c r="L16717" t="s">
        <v>6529</v>
      </c>
      <c r="M16717">
        <v>13194529</v>
      </c>
      <c r="N16717">
        <v>10014731</v>
      </c>
      <c r="O16717" t="s">
        <v>6630</v>
      </c>
      <c r="P16717" t="s">
        <v>6630</v>
      </c>
      <c r="Q16717">
        <v>700</v>
      </c>
    </row>
    <row r="16718" spans="1:17" x14ac:dyDescent="0.35">
      <c r="A16718">
        <v>9407109223</v>
      </c>
      <c r="B16718" t="s">
        <v>6626</v>
      </c>
      <c r="C16718" t="s">
        <v>6540</v>
      </c>
      <c r="D16718">
        <v>131</v>
      </c>
      <c r="E16718" t="s">
        <v>6540</v>
      </c>
      <c r="F16718">
        <v>309</v>
      </c>
      <c r="G16718" t="s">
        <v>3774</v>
      </c>
      <c r="H16718">
        <v>100</v>
      </c>
      <c r="I16718" t="s">
        <v>30692</v>
      </c>
      <c r="J16718">
        <v>13200</v>
      </c>
      <c r="L16718" t="s">
        <v>6529</v>
      </c>
      <c r="M16718">
        <v>11861199</v>
      </c>
      <c r="N16718" t="s">
        <v>6630</v>
      </c>
      <c r="O16718" t="s">
        <v>28476</v>
      </c>
      <c r="P16718" t="s">
        <v>30693</v>
      </c>
      <c r="Q16718" t="s">
        <v>6630</v>
      </c>
    </row>
    <row r="16719" spans="1:17" x14ac:dyDescent="0.35">
      <c r="A16719">
        <v>3509109989</v>
      </c>
      <c r="B16719" t="s">
        <v>6626</v>
      </c>
      <c r="C16719" t="s">
        <v>6356</v>
      </c>
      <c r="D16719">
        <v>200</v>
      </c>
      <c r="E16719" t="s">
        <v>488</v>
      </c>
      <c r="F16719">
        <v>203</v>
      </c>
      <c r="G16719" t="s">
        <v>488</v>
      </c>
      <c r="H16719">
        <v>500</v>
      </c>
      <c r="I16719" t="s">
        <v>30694</v>
      </c>
      <c r="J16719">
        <v>25000</v>
      </c>
      <c r="L16719" t="s">
        <v>6529</v>
      </c>
      <c r="M16719">
        <v>11857704</v>
      </c>
      <c r="N16719" t="s">
        <v>6630</v>
      </c>
      <c r="O16719" t="s">
        <v>6799</v>
      </c>
      <c r="P16719" t="s">
        <v>6630</v>
      </c>
      <c r="Q16719" t="s">
        <v>6630</v>
      </c>
    </row>
    <row r="16720" spans="1:17" x14ac:dyDescent="0.35">
      <c r="A16720">
        <v>9417113957</v>
      </c>
      <c r="B16720" t="s">
        <v>6626</v>
      </c>
      <c r="C16720" t="s">
        <v>6356</v>
      </c>
      <c r="D16720">
        <v>200</v>
      </c>
      <c r="E16720" t="s">
        <v>6366</v>
      </c>
      <c r="F16720">
        <v>207</v>
      </c>
      <c r="G16720" t="s">
        <v>176</v>
      </c>
      <c r="H16720">
        <v>705</v>
      </c>
      <c r="I16720" t="s">
        <v>30695</v>
      </c>
      <c r="J16720">
        <v>20800</v>
      </c>
      <c r="L16720" t="s">
        <v>6529</v>
      </c>
      <c r="M16720">
        <v>13194529</v>
      </c>
      <c r="N16720">
        <v>10014731</v>
      </c>
      <c r="O16720" t="s">
        <v>6630</v>
      </c>
      <c r="P16720" t="s">
        <v>6630</v>
      </c>
      <c r="Q16720">
        <v>700</v>
      </c>
    </row>
    <row r="16721" spans="1:17" x14ac:dyDescent="0.35">
      <c r="A16721">
        <v>7908109410</v>
      </c>
      <c r="B16721" t="s">
        <v>6626</v>
      </c>
      <c r="C16721" t="s">
        <v>6356</v>
      </c>
      <c r="D16721">
        <v>200</v>
      </c>
      <c r="E16721" t="s">
        <v>6366</v>
      </c>
      <c r="F16721">
        <v>207</v>
      </c>
      <c r="G16721" t="s">
        <v>6657</v>
      </c>
      <c r="H16721">
        <v>420</v>
      </c>
      <c r="I16721" t="s">
        <v>30696</v>
      </c>
      <c r="J16721" t="s">
        <v>6630</v>
      </c>
      <c r="L16721" t="s">
        <v>6529</v>
      </c>
      <c r="M16721">
        <v>11352415</v>
      </c>
      <c r="N16721">
        <v>10606911</v>
      </c>
      <c r="O16721" t="s">
        <v>6630</v>
      </c>
      <c r="P16721" t="s">
        <v>30697</v>
      </c>
      <c r="Q16721" t="s">
        <v>6630</v>
      </c>
    </row>
    <row r="16722" spans="1:17" x14ac:dyDescent="0.35">
      <c r="A16722">
        <v>9421115749</v>
      </c>
      <c r="B16722" t="s">
        <v>6626</v>
      </c>
      <c r="C16722" t="s">
        <v>6356</v>
      </c>
      <c r="D16722">
        <v>200</v>
      </c>
      <c r="E16722" t="s">
        <v>6366</v>
      </c>
      <c r="F16722">
        <v>207</v>
      </c>
      <c r="G16722" t="s">
        <v>176</v>
      </c>
      <c r="H16722">
        <v>705</v>
      </c>
      <c r="I16722" t="s">
        <v>30698</v>
      </c>
      <c r="J16722">
        <v>20800</v>
      </c>
      <c r="L16722" t="s">
        <v>6529</v>
      </c>
      <c r="M16722">
        <v>11235593</v>
      </c>
      <c r="N16722">
        <v>13346932</v>
      </c>
      <c r="O16722" t="s">
        <v>6630</v>
      </c>
      <c r="P16722" t="s">
        <v>6630</v>
      </c>
      <c r="Q16722">
        <v>700</v>
      </c>
    </row>
    <row r="16723" spans="1:17" x14ac:dyDescent="0.35">
      <c r="A16723">
        <v>7993100280</v>
      </c>
      <c r="B16723" t="s">
        <v>6626</v>
      </c>
      <c r="C16723" t="s">
        <v>6356</v>
      </c>
      <c r="D16723">
        <v>200</v>
      </c>
      <c r="E16723" t="s">
        <v>6366</v>
      </c>
      <c r="F16723">
        <v>207</v>
      </c>
      <c r="G16723" t="s">
        <v>7742</v>
      </c>
      <c r="H16723">
        <v>425</v>
      </c>
      <c r="I16723" t="s">
        <v>30699</v>
      </c>
      <c r="J16723" t="s">
        <v>6630</v>
      </c>
      <c r="L16723" t="s">
        <v>6529</v>
      </c>
      <c r="M16723" t="s">
        <v>6630</v>
      </c>
      <c r="N16723">
        <v>10001841</v>
      </c>
      <c r="O16723" t="s">
        <v>6630</v>
      </c>
      <c r="P16723" t="s">
        <v>30700</v>
      </c>
      <c r="Q16723" t="s">
        <v>6630</v>
      </c>
    </row>
    <row r="16724" spans="1:17" x14ac:dyDescent="0.35">
      <c r="A16724">
        <v>3524116636</v>
      </c>
      <c r="B16724" t="s">
        <v>6626</v>
      </c>
      <c r="C16724" t="s">
        <v>6356</v>
      </c>
      <c r="D16724">
        <v>200</v>
      </c>
      <c r="E16724" t="s">
        <v>5245</v>
      </c>
      <c r="F16724">
        <v>202</v>
      </c>
      <c r="G16724" t="s">
        <v>5245</v>
      </c>
      <c r="H16724">
        <v>450</v>
      </c>
      <c r="I16724" t="s">
        <v>30701</v>
      </c>
      <c r="J16724">
        <v>20200</v>
      </c>
      <c r="L16724" t="s">
        <v>6529</v>
      </c>
      <c r="M16724">
        <v>10558147</v>
      </c>
      <c r="N16724">
        <v>16081159</v>
      </c>
      <c r="O16724" t="s">
        <v>6630</v>
      </c>
      <c r="P16724" t="s">
        <v>6630</v>
      </c>
      <c r="Q16724" t="s">
        <v>6630</v>
      </c>
    </row>
    <row r="16725" spans="1:17" x14ac:dyDescent="0.35">
      <c r="A16725">
        <v>80302600</v>
      </c>
      <c r="B16725" t="s">
        <v>6334</v>
      </c>
      <c r="C16725" t="s">
        <v>6766</v>
      </c>
      <c r="D16725">
        <v>120</v>
      </c>
      <c r="E16725" t="s">
        <v>6627</v>
      </c>
      <c r="F16725">
        <v>145</v>
      </c>
      <c r="G16725" t="s">
        <v>6627</v>
      </c>
      <c r="H16725">
        <v>15</v>
      </c>
      <c r="I16725" t="s">
        <v>30702</v>
      </c>
      <c r="J16725" t="s">
        <v>6630</v>
      </c>
      <c r="L16725" t="s">
        <v>6526</v>
      </c>
      <c r="M16725" t="s">
        <v>6630</v>
      </c>
      <c r="N16725" t="s">
        <v>6630</v>
      </c>
      <c r="O16725" t="s">
        <v>6630</v>
      </c>
      <c r="P16725" t="s">
        <v>6630</v>
      </c>
      <c r="Q16725" t="s">
        <v>6630</v>
      </c>
    </row>
    <row r="16726" spans="1:17" x14ac:dyDescent="0.35">
      <c r="A16726">
        <v>3517114281</v>
      </c>
      <c r="B16726" t="s">
        <v>6626</v>
      </c>
      <c r="C16726" t="s">
        <v>6356</v>
      </c>
      <c r="D16726">
        <v>200</v>
      </c>
      <c r="E16726" t="s">
        <v>5245</v>
      </c>
      <c r="F16726">
        <v>202</v>
      </c>
      <c r="G16726" t="s">
        <v>5245</v>
      </c>
      <c r="H16726">
        <v>450</v>
      </c>
      <c r="I16726" t="s">
        <v>30703</v>
      </c>
      <c r="J16726">
        <v>20200</v>
      </c>
      <c r="L16726" t="s">
        <v>6529</v>
      </c>
      <c r="M16726">
        <v>13003526</v>
      </c>
      <c r="N16726">
        <v>12435538</v>
      </c>
      <c r="O16726" s="3">
        <v>3351633517</v>
      </c>
      <c r="P16726" t="s">
        <v>6630</v>
      </c>
      <c r="Q16726" t="s">
        <v>6630</v>
      </c>
    </row>
    <row r="16727" spans="1:17" x14ac:dyDescent="0.35">
      <c r="A16727">
        <v>9417114277</v>
      </c>
      <c r="B16727" t="s">
        <v>6626</v>
      </c>
      <c r="C16727" t="s">
        <v>6356</v>
      </c>
      <c r="D16727">
        <v>200</v>
      </c>
      <c r="E16727" t="s">
        <v>6366</v>
      </c>
      <c r="F16727">
        <v>207</v>
      </c>
      <c r="G16727" t="s">
        <v>1357</v>
      </c>
      <c r="H16727">
        <v>745</v>
      </c>
      <c r="I16727" t="s">
        <v>30704</v>
      </c>
      <c r="J16727">
        <v>20800</v>
      </c>
      <c r="L16727" t="s">
        <v>6529</v>
      </c>
      <c r="M16727">
        <v>11441848</v>
      </c>
      <c r="N16727">
        <v>10552327</v>
      </c>
      <c r="O16727" t="s">
        <v>6630</v>
      </c>
      <c r="P16727" t="s">
        <v>6630</v>
      </c>
      <c r="Q16727">
        <v>700</v>
      </c>
    </row>
    <row r="16728" spans="1:17" x14ac:dyDescent="0.35">
      <c r="A16728">
        <v>7903107941</v>
      </c>
      <c r="B16728" t="s">
        <v>6626</v>
      </c>
      <c r="C16728" t="s">
        <v>6356</v>
      </c>
      <c r="D16728">
        <v>200</v>
      </c>
      <c r="E16728" t="s">
        <v>6366</v>
      </c>
      <c r="F16728">
        <v>207</v>
      </c>
      <c r="G16728" t="s">
        <v>6657</v>
      </c>
      <c r="H16728">
        <v>420</v>
      </c>
      <c r="I16728" t="s">
        <v>30705</v>
      </c>
      <c r="J16728" t="s">
        <v>6630</v>
      </c>
      <c r="L16728" t="s">
        <v>6529</v>
      </c>
      <c r="M16728" t="s">
        <v>6630</v>
      </c>
      <c r="N16728">
        <v>10627430</v>
      </c>
      <c r="O16728" t="s">
        <v>30706</v>
      </c>
      <c r="P16728" t="s">
        <v>6765</v>
      </c>
      <c r="Q16728">
        <v>100</v>
      </c>
    </row>
    <row r="16729" spans="1:17" x14ac:dyDescent="0.35">
      <c r="A16729">
        <v>9419115292</v>
      </c>
      <c r="B16729" t="s">
        <v>6626</v>
      </c>
      <c r="C16729" t="s">
        <v>6356</v>
      </c>
      <c r="D16729">
        <v>200</v>
      </c>
      <c r="E16729" t="s">
        <v>6366</v>
      </c>
      <c r="F16729">
        <v>207</v>
      </c>
      <c r="G16729" t="s">
        <v>176</v>
      </c>
      <c r="H16729">
        <v>705</v>
      </c>
      <c r="I16729" t="s">
        <v>30707</v>
      </c>
      <c r="J16729">
        <v>20800</v>
      </c>
      <c r="L16729" t="s">
        <v>6529</v>
      </c>
      <c r="M16729">
        <v>10014731</v>
      </c>
      <c r="N16729">
        <v>13194529</v>
      </c>
      <c r="O16729" t="s">
        <v>6630</v>
      </c>
      <c r="P16729" t="s">
        <v>6630</v>
      </c>
      <c r="Q16729">
        <v>700</v>
      </c>
    </row>
    <row r="16730" spans="1:17" x14ac:dyDescent="0.35">
      <c r="A16730">
        <v>3901107073</v>
      </c>
      <c r="B16730" t="s">
        <v>6626</v>
      </c>
      <c r="C16730" t="s">
        <v>6356</v>
      </c>
      <c r="D16730">
        <v>200</v>
      </c>
      <c r="E16730" t="s">
        <v>5245</v>
      </c>
      <c r="F16730">
        <v>202</v>
      </c>
      <c r="G16730" t="s">
        <v>5245</v>
      </c>
      <c r="H16730">
        <v>450</v>
      </c>
      <c r="I16730" t="s">
        <v>30708</v>
      </c>
      <c r="J16730">
        <v>20200</v>
      </c>
      <c r="L16730" t="s">
        <v>6529</v>
      </c>
      <c r="M16730">
        <v>10016261</v>
      </c>
      <c r="N16730">
        <v>10504886</v>
      </c>
      <c r="O16730" t="s">
        <v>30709</v>
      </c>
      <c r="P16730" t="s">
        <v>7576</v>
      </c>
      <c r="Q16730" t="s">
        <v>6630</v>
      </c>
    </row>
    <row r="16731" spans="1:17" x14ac:dyDescent="0.35">
      <c r="A16731" t="s">
        <v>30710</v>
      </c>
      <c r="B16731" t="s">
        <v>6626</v>
      </c>
      <c r="C16731" t="s">
        <v>6628</v>
      </c>
      <c r="D16731" t="s">
        <v>6628</v>
      </c>
      <c r="E16731" t="s">
        <v>6628</v>
      </c>
      <c r="F16731" t="s">
        <v>6628</v>
      </c>
      <c r="G16731" t="s">
        <v>6628</v>
      </c>
      <c r="H16731" t="s">
        <v>6628</v>
      </c>
      <c r="I16731" t="s">
        <v>30711</v>
      </c>
      <c r="J16731" t="s">
        <v>6630</v>
      </c>
      <c r="L16731" t="s">
        <v>6526</v>
      </c>
      <c r="M16731">
        <v>10007319</v>
      </c>
      <c r="N16731" t="s">
        <v>6630</v>
      </c>
      <c r="O16731" t="s">
        <v>6630</v>
      </c>
      <c r="P16731" t="s">
        <v>6630</v>
      </c>
      <c r="Q16731" t="s">
        <v>6630</v>
      </c>
    </row>
    <row r="16732" spans="1:17" x14ac:dyDescent="0.35">
      <c r="A16732">
        <v>6302107457</v>
      </c>
      <c r="B16732" t="s">
        <v>6626</v>
      </c>
      <c r="C16732" t="s">
        <v>6356</v>
      </c>
      <c r="D16732">
        <v>200</v>
      </c>
      <c r="E16732" t="s">
        <v>6645</v>
      </c>
      <c r="F16732">
        <v>201</v>
      </c>
      <c r="G16732" t="s">
        <v>6756</v>
      </c>
      <c r="H16732">
        <v>750</v>
      </c>
      <c r="I16732" t="s">
        <v>30712</v>
      </c>
      <c r="J16732">
        <v>20800</v>
      </c>
      <c r="L16732" t="s">
        <v>6529</v>
      </c>
      <c r="M16732">
        <v>10006132</v>
      </c>
      <c r="N16732">
        <v>10007916</v>
      </c>
      <c r="O16732" t="s">
        <v>8027</v>
      </c>
      <c r="P16732" t="s">
        <v>30713</v>
      </c>
      <c r="Q16732" t="s">
        <v>6630</v>
      </c>
    </row>
    <row r="16733" spans="1:17" x14ac:dyDescent="0.35">
      <c r="A16733">
        <v>9408109386</v>
      </c>
      <c r="B16733" t="s">
        <v>6626</v>
      </c>
      <c r="C16733" t="s">
        <v>6356</v>
      </c>
      <c r="D16733">
        <v>200</v>
      </c>
      <c r="E16733" t="s">
        <v>6659</v>
      </c>
      <c r="F16733">
        <v>208</v>
      </c>
      <c r="G16733" t="s">
        <v>977</v>
      </c>
      <c r="H16733">
        <v>310</v>
      </c>
      <c r="I16733" t="s">
        <v>20593</v>
      </c>
      <c r="J16733">
        <v>13670</v>
      </c>
      <c r="L16733" t="s">
        <v>6529</v>
      </c>
      <c r="M16733">
        <v>10154610</v>
      </c>
      <c r="N16733" t="s">
        <v>6630</v>
      </c>
      <c r="O16733" t="s">
        <v>6630</v>
      </c>
      <c r="P16733" t="s">
        <v>30714</v>
      </c>
      <c r="Q16733" t="s">
        <v>6630</v>
      </c>
    </row>
    <row r="16734" spans="1:17" x14ac:dyDescent="0.35">
      <c r="A16734">
        <v>9420115444</v>
      </c>
      <c r="B16734" t="s">
        <v>6626</v>
      </c>
      <c r="C16734" t="s">
        <v>6356</v>
      </c>
      <c r="D16734">
        <v>200</v>
      </c>
      <c r="E16734" t="s">
        <v>6357</v>
      </c>
      <c r="F16734">
        <v>209</v>
      </c>
      <c r="G16734" t="s">
        <v>977</v>
      </c>
      <c r="H16734">
        <v>310</v>
      </c>
      <c r="I16734" t="s">
        <v>30715</v>
      </c>
      <c r="J16734">
        <v>13502</v>
      </c>
      <c r="L16734" t="s">
        <v>6529</v>
      </c>
      <c r="M16734">
        <v>11871493</v>
      </c>
      <c r="N16734">
        <v>11324262</v>
      </c>
      <c r="O16734" t="s">
        <v>6630</v>
      </c>
      <c r="P16734" t="s">
        <v>6630</v>
      </c>
      <c r="Q16734">
        <v>700</v>
      </c>
    </row>
    <row r="16735" spans="1:17" x14ac:dyDescent="0.35">
      <c r="A16735">
        <v>80677510</v>
      </c>
      <c r="B16735" t="s">
        <v>6334</v>
      </c>
      <c r="C16735" t="s">
        <v>6766</v>
      </c>
      <c r="D16735">
        <v>120</v>
      </c>
      <c r="E16735" t="s">
        <v>6627</v>
      </c>
      <c r="F16735">
        <v>145</v>
      </c>
      <c r="G16735" t="s">
        <v>6627</v>
      </c>
      <c r="H16735">
        <v>15</v>
      </c>
      <c r="I16735" t="s">
        <v>30716</v>
      </c>
      <c r="J16735" t="s">
        <v>6630</v>
      </c>
      <c r="L16735" t="s">
        <v>6526</v>
      </c>
      <c r="M16735" t="s">
        <v>6630</v>
      </c>
      <c r="N16735" t="s">
        <v>6630</v>
      </c>
      <c r="O16735" t="s">
        <v>6630</v>
      </c>
      <c r="P16735" t="s">
        <v>6630</v>
      </c>
      <c r="Q16735" t="s">
        <v>6630</v>
      </c>
    </row>
    <row r="16736" spans="1:17" x14ac:dyDescent="0.35">
      <c r="A16736">
        <v>80689908</v>
      </c>
      <c r="B16736" t="s">
        <v>6334</v>
      </c>
      <c r="C16736" t="s">
        <v>6766</v>
      </c>
      <c r="D16736">
        <v>120</v>
      </c>
      <c r="E16736" t="s">
        <v>6627</v>
      </c>
      <c r="F16736">
        <v>145</v>
      </c>
      <c r="G16736" t="s">
        <v>6627</v>
      </c>
      <c r="H16736">
        <v>15</v>
      </c>
      <c r="I16736" t="s">
        <v>30717</v>
      </c>
      <c r="J16736" t="s">
        <v>6630</v>
      </c>
      <c r="L16736" t="s">
        <v>6526</v>
      </c>
      <c r="M16736" t="s">
        <v>6630</v>
      </c>
      <c r="N16736" t="s">
        <v>6630</v>
      </c>
      <c r="O16736" t="s">
        <v>6630</v>
      </c>
      <c r="P16736" t="s">
        <v>6630</v>
      </c>
      <c r="Q16736" t="s">
        <v>6630</v>
      </c>
    </row>
    <row r="16737" spans="1:17" x14ac:dyDescent="0.35">
      <c r="A16737">
        <v>80120429</v>
      </c>
      <c r="B16737" t="s">
        <v>6334</v>
      </c>
      <c r="C16737" t="s">
        <v>6766</v>
      </c>
      <c r="D16737">
        <v>120</v>
      </c>
      <c r="E16737" t="s">
        <v>6627</v>
      </c>
      <c r="F16737">
        <v>145</v>
      </c>
      <c r="G16737" t="s">
        <v>6627</v>
      </c>
      <c r="H16737">
        <v>15</v>
      </c>
      <c r="I16737" t="s">
        <v>30718</v>
      </c>
      <c r="J16737" t="s">
        <v>6630</v>
      </c>
      <c r="L16737" t="s">
        <v>6526</v>
      </c>
      <c r="M16737" t="s">
        <v>6630</v>
      </c>
      <c r="N16737" t="s">
        <v>6630</v>
      </c>
      <c r="O16737" t="s">
        <v>6630</v>
      </c>
      <c r="P16737" t="s">
        <v>6630</v>
      </c>
      <c r="Q16737" t="s">
        <v>6630</v>
      </c>
    </row>
    <row r="16738" spans="1:17" x14ac:dyDescent="0.35">
      <c r="A16738">
        <v>80172103</v>
      </c>
      <c r="B16738" t="s">
        <v>6334</v>
      </c>
      <c r="C16738" t="s">
        <v>6766</v>
      </c>
      <c r="D16738">
        <v>120</v>
      </c>
      <c r="E16738" t="s">
        <v>6627</v>
      </c>
      <c r="F16738">
        <v>145</v>
      </c>
      <c r="G16738" t="s">
        <v>6627</v>
      </c>
      <c r="H16738">
        <v>15</v>
      </c>
      <c r="I16738" t="s">
        <v>30719</v>
      </c>
      <c r="J16738" t="s">
        <v>6630</v>
      </c>
      <c r="L16738" t="s">
        <v>6526</v>
      </c>
      <c r="M16738" t="s">
        <v>6630</v>
      </c>
      <c r="N16738" t="s">
        <v>6630</v>
      </c>
      <c r="O16738" t="s">
        <v>6630</v>
      </c>
      <c r="P16738" t="s">
        <v>6630</v>
      </c>
      <c r="Q16738" t="s">
        <v>6630</v>
      </c>
    </row>
    <row r="16739" spans="1:17" x14ac:dyDescent="0.35">
      <c r="A16739">
        <v>9418114535</v>
      </c>
      <c r="B16739" t="s">
        <v>6626</v>
      </c>
      <c r="C16739" t="s">
        <v>6540</v>
      </c>
      <c r="D16739">
        <v>131</v>
      </c>
      <c r="E16739" t="s">
        <v>6540</v>
      </c>
      <c r="F16739">
        <v>309</v>
      </c>
      <c r="G16739" t="s">
        <v>2845</v>
      </c>
      <c r="H16739">
        <v>107</v>
      </c>
      <c r="I16739" t="s">
        <v>30720</v>
      </c>
      <c r="J16739">
        <v>20120</v>
      </c>
      <c r="L16739" t="s">
        <v>6529</v>
      </c>
      <c r="M16739">
        <v>13331677</v>
      </c>
      <c r="N16739">
        <v>15608326</v>
      </c>
      <c r="O16739" t="s">
        <v>6630</v>
      </c>
      <c r="P16739" t="s">
        <v>6630</v>
      </c>
      <c r="Q16739" t="s">
        <v>6630</v>
      </c>
    </row>
    <row r="16740" spans="1:17" x14ac:dyDescent="0.35">
      <c r="A16740">
        <v>80829025</v>
      </c>
      <c r="B16740" t="s">
        <v>6334</v>
      </c>
      <c r="C16740" t="s">
        <v>6766</v>
      </c>
      <c r="D16740">
        <v>120</v>
      </c>
      <c r="E16740" t="s">
        <v>6627</v>
      </c>
      <c r="F16740">
        <v>145</v>
      </c>
      <c r="G16740" t="s">
        <v>6627</v>
      </c>
      <c r="H16740">
        <v>15</v>
      </c>
      <c r="I16740" t="s">
        <v>30721</v>
      </c>
      <c r="J16740" t="s">
        <v>6630</v>
      </c>
      <c r="L16740" t="s">
        <v>6526</v>
      </c>
      <c r="M16740" t="s">
        <v>6630</v>
      </c>
      <c r="N16740" t="s">
        <v>6630</v>
      </c>
      <c r="O16740" t="s">
        <v>6630</v>
      </c>
      <c r="P16740" t="s">
        <v>6630</v>
      </c>
      <c r="Q16740" t="s">
        <v>6630</v>
      </c>
    </row>
    <row r="16741" spans="1:17" x14ac:dyDescent="0.35">
      <c r="A16741">
        <v>9416113559</v>
      </c>
      <c r="B16741" t="s">
        <v>6626</v>
      </c>
      <c r="C16741" t="s">
        <v>6356</v>
      </c>
      <c r="D16741">
        <v>200</v>
      </c>
      <c r="E16741" t="s">
        <v>6366</v>
      </c>
      <c r="F16741">
        <v>207</v>
      </c>
      <c r="G16741" t="s">
        <v>176</v>
      </c>
      <c r="H16741">
        <v>705</v>
      </c>
      <c r="I16741" t="s">
        <v>30722</v>
      </c>
      <c r="J16741">
        <v>20800</v>
      </c>
      <c r="L16741" t="s">
        <v>6529</v>
      </c>
      <c r="M16741">
        <v>10014731</v>
      </c>
      <c r="N16741">
        <v>13194529</v>
      </c>
      <c r="O16741" t="s">
        <v>6630</v>
      </c>
      <c r="P16741" t="s">
        <v>6630</v>
      </c>
      <c r="Q16741">
        <v>700</v>
      </c>
    </row>
    <row r="16742" spans="1:17" x14ac:dyDescent="0.35">
      <c r="A16742">
        <v>9497105220</v>
      </c>
      <c r="B16742" t="s">
        <v>6626</v>
      </c>
      <c r="C16742" t="s">
        <v>6356</v>
      </c>
      <c r="D16742">
        <v>200</v>
      </c>
      <c r="E16742" t="s">
        <v>6366</v>
      </c>
      <c r="F16742">
        <v>207</v>
      </c>
      <c r="G16742" t="s">
        <v>6756</v>
      </c>
      <c r="H16742">
        <v>750</v>
      </c>
      <c r="I16742" t="s">
        <v>30723</v>
      </c>
      <c r="J16742" t="s">
        <v>6630</v>
      </c>
      <c r="L16742" t="s">
        <v>6529</v>
      </c>
      <c r="M16742" t="s">
        <v>6630</v>
      </c>
      <c r="N16742">
        <v>10004056</v>
      </c>
      <c r="O16742" t="s">
        <v>6630</v>
      </c>
      <c r="P16742" t="s">
        <v>30724</v>
      </c>
      <c r="Q16742" t="s">
        <v>6630</v>
      </c>
    </row>
    <row r="16743" spans="1:17" x14ac:dyDescent="0.35">
      <c r="A16743">
        <v>7906108761</v>
      </c>
      <c r="B16743" t="s">
        <v>6626</v>
      </c>
      <c r="C16743" t="s">
        <v>6356</v>
      </c>
      <c r="D16743">
        <v>200</v>
      </c>
      <c r="E16743" t="s">
        <v>6366</v>
      </c>
      <c r="F16743">
        <v>207</v>
      </c>
      <c r="G16743" t="s">
        <v>176</v>
      </c>
      <c r="H16743">
        <v>705</v>
      </c>
      <c r="I16743" t="s">
        <v>30725</v>
      </c>
      <c r="J16743">
        <v>20800</v>
      </c>
      <c r="L16743" t="s">
        <v>6529</v>
      </c>
      <c r="M16743">
        <v>10506697</v>
      </c>
      <c r="N16743">
        <v>10809858</v>
      </c>
      <c r="O16743" t="s">
        <v>6630</v>
      </c>
      <c r="P16743" t="s">
        <v>30726</v>
      </c>
      <c r="Q16743" t="s">
        <v>6630</v>
      </c>
    </row>
    <row r="16744" spans="1:17" x14ac:dyDescent="0.35">
      <c r="A16744">
        <v>29402</v>
      </c>
      <c r="B16744" t="s">
        <v>6334</v>
      </c>
      <c r="C16744" t="s">
        <v>6356</v>
      </c>
      <c r="D16744">
        <v>200</v>
      </c>
      <c r="E16744" t="s">
        <v>6366</v>
      </c>
      <c r="F16744">
        <v>207</v>
      </c>
      <c r="G16744" t="s">
        <v>1561</v>
      </c>
      <c r="H16744">
        <v>795</v>
      </c>
      <c r="I16744" t="s">
        <v>30727</v>
      </c>
      <c r="J16744">
        <v>29001</v>
      </c>
      <c r="L16744" t="s">
        <v>6526</v>
      </c>
      <c r="M16744">
        <v>10014062</v>
      </c>
      <c r="N16744">
        <v>10014607</v>
      </c>
      <c r="O16744" t="s">
        <v>9910</v>
      </c>
      <c r="P16744" t="s">
        <v>9911</v>
      </c>
      <c r="Q16744" t="s">
        <v>6630</v>
      </c>
    </row>
    <row r="16745" spans="1:17" x14ac:dyDescent="0.35">
      <c r="A16745">
        <v>80523007</v>
      </c>
      <c r="B16745" t="s">
        <v>6334</v>
      </c>
      <c r="C16745" t="s">
        <v>6766</v>
      </c>
      <c r="D16745">
        <v>120</v>
      </c>
      <c r="E16745" t="s">
        <v>6627</v>
      </c>
      <c r="F16745">
        <v>145</v>
      </c>
      <c r="G16745" t="s">
        <v>6627</v>
      </c>
      <c r="H16745">
        <v>15</v>
      </c>
      <c r="I16745" t="s">
        <v>30728</v>
      </c>
      <c r="J16745" t="s">
        <v>6630</v>
      </c>
      <c r="L16745" t="s">
        <v>6526</v>
      </c>
      <c r="M16745" t="s">
        <v>6630</v>
      </c>
      <c r="N16745" t="s">
        <v>6630</v>
      </c>
      <c r="O16745" t="s">
        <v>6630</v>
      </c>
      <c r="P16745" t="s">
        <v>6630</v>
      </c>
      <c r="Q16745" t="s">
        <v>6630</v>
      </c>
    </row>
    <row r="16746" spans="1:17" x14ac:dyDescent="0.35">
      <c r="A16746">
        <v>9499106091</v>
      </c>
      <c r="B16746" t="s">
        <v>6626</v>
      </c>
      <c r="C16746" t="s">
        <v>6356</v>
      </c>
      <c r="D16746">
        <v>200</v>
      </c>
      <c r="E16746" t="s">
        <v>6659</v>
      </c>
      <c r="F16746">
        <v>208</v>
      </c>
      <c r="G16746" t="s">
        <v>7129</v>
      </c>
      <c r="H16746">
        <v>305</v>
      </c>
      <c r="I16746" t="s">
        <v>30729</v>
      </c>
      <c r="J16746">
        <v>13562</v>
      </c>
      <c r="L16746" t="s">
        <v>6529</v>
      </c>
      <c r="M16746" t="s">
        <v>6630</v>
      </c>
      <c r="N16746">
        <v>10162767</v>
      </c>
      <c r="O16746" t="s">
        <v>6630</v>
      </c>
      <c r="P16746" t="s">
        <v>30730</v>
      </c>
      <c r="Q16746" t="s">
        <v>6630</v>
      </c>
    </row>
    <row r="16747" spans="1:17" x14ac:dyDescent="0.35">
      <c r="A16747" t="s">
        <v>30731</v>
      </c>
      <c r="B16747" t="s">
        <v>6626</v>
      </c>
      <c r="C16747" t="s">
        <v>6628</v>
      </c>
      <c r="D16747" t="s">
        <v>6628</v>
      </c>
      <c r="E16747" t="s">
        <v>6628</v>
      </c>
      <c r="F16747" t="s">
        <v>6628</v>
      </c>
      <c r="G16747" t="s">
        <v>6628</v>
      </c>
      <c r="H16747" t="s">
        <v>6628</v>
      </c>
      <c r="I16747" t="s">
        <v>25558</v>
      </c>
      <c r="J16747" t="s">
        <v>6630</v>
      </c>
      <c r="L16747" t="s">
        <v>6526</v>
      </c>
      <c r="M16747" t="s">
        <v>6630</v>
      </c>
      <c r="N16747" t="s">
        <v>6630</v>
      </c>
      <c r="O16747" t="s">
        <v>6630</v>
      </c>
      <c r="P16747" t="s">
        <v>6630</v>
      </c>
      <c r="Q16747" t="s">
        <v>6630</v>
      </c>
    </row>
    <row r="16748" spans="1:17" x14ac:dyDescent="0.35">
      <c r="A16748">
        <v>3515113261</v>
      </c>
      <c r="B16748" t="s">
        <v>6626</v>
      </c>
      <c r="C16748" t="s">
        <v>6356</v>
      </c>
      <c r="D16748">
        <v>200</v>
      </c>
      <c r="E16748" t="s">
        <v>488</v>
      </c>
      <c r="F16748">
        <v>203</v>
      </c>
      <c r="G16748" t="s">
        <v>488</v>
      </c>
      <c r="H16748">
        <v>500</v>
      </c>
      <c r="I16748" t="s">
        <v>30732</v>
      </c>
      <c r="J16748">
        <v>20302</v>
      </c>
      <c r="L16748" t="s">
        <v>6529</v>
      </c>
      <c r="M16748">
        <v>14396245</v>
      </c>
      <c r="N16748" t="s">
        <v>6630</v>
      </c>
      <c r="O16748" s="3">
        <v>3.3099331013310301E+24</v>
      </c>
      <c r="P16748" t="s">
        <v>6630</v>
      </c>
      <c r="Q16748" t="s">
        <v>6630</v>
      </c>
    </row>
    <row r="16749" spans="1:17" x14ac:dyDescent="0.35">
      <c r="A16749">
        <v>9405108612</v>
      </c>
      <c r="B16749" t="s">
        <v>6626</v>
      </c>
      <c r="C16749" t="s">
        <v>6356</v>
      </c>
      <c r="D16749">
        <v>200</v>
      </c>
      <c r="E16749" t="s">
        <v>6659</v>
      </c>
      <c r="F16749">
        <v>208</v>
      </c>
      <c r="G16749" t="s">
        <v>3838</v>
      </c>
      <c r="H16749">
        <v>313</v>
      </c>
      <c r="I16749" t="s">
        <v>30733</v>
      </c>
      <c r="J16749">
        <v>13562</v>
      </c>
      <c r="L16749" t="s">
        <v>6529</v>
      </c>
      <c r="M16749">
        <v>10517943</v>
      </c>
      <c r="N16749" t="s">
        <v>6630</v>
      </c>
      <c r="O16749" t="s">
        <v>8949</v>
      </c>
      <c r="P16749" t="s">
        <v>30734</v>
      </c>
      <c r="Q16749" t="s">
        <v>6630</v>
      </c>
    </row>
    <row r="16750" spans="1:17" x14ac:dyDescent="0.35">
      <c r="A16750">
        <v>80831203</v>
      </c>
      <c r="B16750" t="s">
        <v>6334</v>
      </c>
      <c r="C16750" t="s">
        <v>6766</v>
      </c>
      <c r="D16750">
        <v>120</v>
      </c>
      <c r="E16750" t="s">
        <v>6627</v>
      </c>
      <c r="F16750">
        <v>145</v>
      </c>
      <c r="G16750" t="s">
        <v>6627</v>
      </c>
      <c r="H16750">
        <v>15</v>
      </c>
      <c r="I16750" t="s">
        <v>30735</v>
      </c>
      <c r="J16750" t="s">
        <v>6630</v>
      </c>
      <c r="L16750" t="s">
        <v>6526</v>
      </c>
      <c r="M16750" t="s">
        <v>6630</v>
      </c>
      <c r="N16750" t="s">
        <v>6630</v>
      </c>
      <c r="O16750" t="s">
        <v>6630</v>
      </c>
      <c r="P16750" t="s">
        <v>6630</v>
      </c>
      <c r="Q16750" t="s">
        <v>6630</v>
      </c>
    </row>
    <row r="16751" spans="1:17" x14ac:dyDescent="0.35">
      <c r="A16751">
        <v>3502107357</v>
      </c>
      <c r="B16751" t="s">
        <v>6626</v>
      </c>
      <c r="C16751" t="s">
        <v>6356</v>
      </c>
      <c r="D16751">
        <v>200</v>
      </c>
      <c r="E16751" t="s">
        <v>5245</v>
      </c>
      <c r="F16751">
        <v>202</v>
      </c>
      <c r="G16751" t="s">
        <v>5245</v>
      </c>
      <c r="H16751">
        <v>450</v>
      </c>
      <c r="I16751" t="s">
        <v>30736</v>
      </c>
      <c r="J16751">
        <v>20200</v>
      </c>
      <c r="L16751" t="s">
        <v>6529</v>
      </c>
      <c r="M16751">
        <v>11940031</v>
      </c>
      <c r="N16751" t="s">
        <v>6630</v>
      </c>
      <c r="O16751" t="s">
        <v>30737</v>
      </c>
      <c r="P16751" t="s">
        <v>7601</v>
      </c>
      <c r="Q16751" t="s">
        <v>6630</v>
      </c>
    </row>
    <row r="16752" spans="1:17" x14ac:dyDescent="0.35">
      <c r="A16752">
        <v>9293010790</v>
      </c>
      <c r="B16752" t="s">
        <v>6626</v>
      </c>
      <c r="C16752" t="s">
        <v>6356</v>
      </c>
      <c r="D16752">
        <v>200</v>
      </c>
      <c r="E16752" t="s">
        <v>6645</v>
      </c>
      <c r="F16752">
        <v>201</v>
      </c>
      <c r="G16752" t="s">
        <v>6628</v>
      </c>
      <c r="H16752" t="s">
        <v>6628</v>
      </c>
      <c r="I16752" t="s">
        <v>30738</v>
      </c>
      <c r="J16752" t="s">
        <v>6630</v>
      </c>
      <c r="L16752" t="s">
        <v>6529</v>
      </c>
      <c r="M16752" t="s">
        <v>6630</v>
      </c>
      <c r="N16752" t="s">
        <v>6630</v>
      </c>
      <c r="O16752" t="s">
        <v>30739</v>
      </c>
      <c r="P16752" t="s">
        <v>6799</v>
      </c>
      <c r="Q16752" t="s">
        <v>6630</v>
      </c>
    </row>
    <row r="16753" spans="1:17" x14ac:dyDescent="0.35">
      <c r="A16753">
        <v>80761405</v>
      </c>
      <c r="B16753" t="s">
        <v>6334</v>
      </c>
      <c r="C16753" t="s">
        <v>6766</v>
      </c>
      <c r="D16753">
        <v>120</v>
      </c>
      <c r="E16753" t="s">
        <v>6627</v>
      </c>
      <c r="F16753">
        <v>145</v>
      </c>
      <c r="G16753" t="s">
        <v>6627</v>
      </c>
      <c r="H16753">
        <v>15</v>
      </c>
      <c r="I16753" t="s">
        <v>30740</v>
      </c>
      <c r="J16753" t="s">
        <v>6630</v>
      </c>
      <c r="L16753" t="s">
        <v>6526</v>
      </c>
      <c r="M16753" t="s">
        <v>6630</v>
      </c>
      <c r="N16753" t="s">
        <v>6630</v>
      </c>
      <c r="O16753" t="s">
        <v>6630</v>
      </c>
      <c r="P16753" t="s">
        <v>6630</v>
      </c>
      <c r="Q16753" t="s">
        <v>6630</v>
      </c>
    </row>
    <row r="16754" spans="1:17" x14ac:dyDescent="0.35">
      <c r="A16754">
        <v>9401106827</v>
      </c>
      <c r="B16754" t="s">
        <v>6626</v>
      </c>
      <c r="C16754" t="s">
        <v>6356</v>
      </c>
      <c r="D16754">
        <v>200</v>
      </c>
      <c r="E16754" t="s">
        <v>6366</v>
      </c>
      <c r="F16754">
        <v>207</v>
      </c>
      <c r="G16754" t="s">
        <v>6662</v>
      </c>
      <c r="H16754">
        <v>720</v>
      </c>
      <c r="I16754" t="s">
        <v>30741</v>
      </c>
      <c r="J16754">
        <v>20800</v>
      </c>
      <c r="L16754" t="s">
        <v>6529</v>
      </c>
      <c r="M16754">
        <v>10506697</v>
      </c>
      <c r="N16754" t="s">
        <v>6630</v>
      </c>
      <c r="O16754" t="s">
        <v>8486</v>
      </c>
      <c r="P16754" t="s">
        <v>7534</v>
      </c>
      <c r="Q16754" t="s">
        <v>6630</v>
      </c>
    </row>
    <row r="16755" spans="1:17" x14ac:dyDescent="0.35">
      <c r="A16755" t="s">
        <v>30742</v>
      </c>
      <c r="B16755" t="s">
        <v>6626</v>
      </c>
      <c r="C16755" t="s">
        <v>6628</v>
      </c>
      <c r="D16755" t="s">
        <v>6628</v>
      </c>
      <c r="E16755" t="s">
        <v>6628</v>
      </c>
      <c r="F16755" t="s">
        <v>6628</v>
      </c>
      <c r="G16755" t="s">
        <v>6628</v>
      </c>
      <c r="H16755" t="s">
        <v>6628</v>
      </c>
      <c r="I16755" t="s">
        <v>30743</v>
      </c>
      <c r="J16755" t="s">
        <v>6630</v>
      </c>
      <c r="L16755" t="s">
        <v>6526</v>
      </c>
      <c r="M16755">
        <v>10007319</v>
      </c>
      <c r="N16755" t="s">
        <v>6630</v>
      </c>
      <c r="O16755" t="s">
        <v>6630</v>
      </c>
      <c r="P16755" t="s">
        <v>6630</v>
      </c>
      <c r="Q16755" t="s">
        <v>6630</v>
      </c>
    </row>
    <row r="16756" spans="1:17" x14ac:dyDescent="0.35">
      <c r="A16756">
        <v>8700106454</v>
      </c>
      <c r="B16756" t="s">
        <v>6626</v>
      </c>
      <c r="C16756" t="s">
        <v>7114</v>
      </c>
      <c r="D16756">
        <v>115</v>
      </c>
      <c r="E16756" t="s">
        <v>7114</v>
      </c>
      <c r="F16756">
        <v>115</v>
      </c>
      <c r="G16756" t="s">
        <v>4019</v>
      </c>
      <c r="H16756">
        <v>20</v>
      </c>
      <c r="I16756" t="s">
        <v>30744</v>
      </c>
      <c r="J16756">
        <v>11510</v>
      </c>
      <c r="L16756" t="s">
        <v>6529</v>
      </c>
      <c r="M16756">
        <v>10161158</v>
      </c>
      <c r="N16756" t="s">
        <v>6630</v>
      </c>
      <c r="O16756" t="s">
        <v>6630</v>
      </c>
      <c r="P16756" t="s">
        <v>30745</v>
      </c>
      <c r="Q16756" t="s">
        <v>6630</v>
      </c>
    </row>
    <row r="16757" spans="1:17" x14ac:dyDescent="0.35">
      <c r="A16757" t="s">
        <v>30746</v>
      </c>
      <c r="B16757" t="s">
        <v>6626</v>
      </c>
      <c r="C16757" t="s">
        <v>6628</v>
      </c>
      <c r="D16757" t="s">
        <v>6628</v>
      </c>
      <c r="E16757" t="s">
        <v>6628</v>
      </c>
      <c r="F16757" t="s">
        <v>6628</v>
      </c>
      <c r="G16757" t="s">
        <v>6628</v>
      </c>
      <c r="H16757" t="s">
        <v>6628</v>
      </c>
      <c r="I16757" t="s">
        <v>30747</v>
      </c>
      <c r="J16757" t="s">
        <v>6630</v>
      </c>
      <c r="L16757" t="s">
        <v>6526</v>
      </c>
      <c r="M16757" t="s">
        <v>6630</v>
      </c>
      <c r="N16757" t="s">
        <v>6630</v>
      </c>
      <c r="O16757" t="s">
        <v>6630</v>
      </c>
      <c r="P16757" t="s">
        <v>6630</v>
      </c>
      <c r="Q16757" t="s">
        <v>6630</v>
      </c>
    </row>
    <row r="16758" spans="1:17" x14ac:dyDescent="0.35">
      <c r="A16758">
        <v>6399106037</v>
      </c>
      <c r="B16758" t="s">
        <v>6626</v>
      </c>
      <c r="C16758" t="s">
        <v>6540</v>
      </c>
      <c r="D16758">
        <v>131</v>
      </c>
      <c r="E16758" t="s">
        <v>7008</v>
      </c>
      <c r="F16758">
        <v>303</v>
      </c>
      <c r="G16758" t="s">
        <v>7284</v>
      </c>
      <c r="H16758">
        <v>130</v>
      </c>
      <c r="I16758" t="s">
        <v>30748</v>
      </c>
      <c r="J16758" t="s">
        <v>6630</v>
      </c>
      <c r="L16758" t="s">
        <v>6529</v>
      </c>
      <c r="M16758" t="s">
        <v>6630</v>
      </c>
      <c r="N16758">
        <v>10185862</v>
      </c>
      <c r="O16758" t="s">
        <v>6630</v>
      </c>
      <c r="P16758" t="s">
        <v>30749</v>
      </c>
      <c r="Q16758" t="s">
        <v>6630</v>
      </c>
    </row>
    <row r="16759" spans="1:17" x14ac:dyDescent="0.35">
      <c r="A16759">
        <v>9406108944</v>
      </c>
      <c r="B16759" t="s">
        <v>6626</v>
      </c>
      <c r="C16759" t="s">
        <v>6356</v>
      </c>
      <c r="D16759">
        <v>200</v>
      </c>
      <c r="E16759" t="s">
        <v>6366</v>
      </c>
      <c r="F16759">
        <v>207</v>
      </c>
      <c r="G16759" t="s">
        <v>7216</v>
      </c>
      <c r="H16759">
        <v>748</v>
      </c>
      <c r="I16759" t="s">
        <v>30750</v>
      </c>
      <c r="J16759" t="s">
        <v>6630</v>
      </c>
      <c r="L16759" t="s">
        <v>6529</v>
      </c>
      <c r="M16759">
        <v>10507016</v>
      </c>
      <c r="N16759">
        <v>10014077</v>
      </c>
      <c r="O16759" t="s">
        <v>30750</v>
      </c>
      <c r="P16759" t="s">
        <v>30751</v>
      </c>
      <c r="Q16759" t="s">
        <v>6630</v>
      </c>
    </row>
    <row r="16760" spans="1:17" x14ac:dyDescent="0.35">
      <c r="A16760">
        <v>8701106811</v>
      </c>
      <c r="B16760" t="s">
        <v>6626</v>
      </c>
      <c r="C16760" t="s">
        <v>6356</v>
      </c>
      <c r="D16760">
        <v>200</v>
      </c>
      <c r="E16760" t="s">
        <v>5245</v>
      </c>
      <c r="F16760">
        <v>202</v>
      </c>
      <c r="G16760" t="s">
        <v>5245</v>
      </c>
      <c r="H16760">
        <v>450</v>
      </c>
      <c r="I16760" t="s">
        <v>30752</v>
      </c>
      <c r="J16760">
        <v>20200</v>
      </c>
      <c r="L16760" t="s">
        <v>6529</v>
      </c>
      <c r="M16760" t="s">
        <v>6630</v>
      </c>
      <c r="N16760">
        <v>10410901</v>
      </c>
      <c r="O16760" t="s">
        <v>6630</v>
      </c>
      <c r="P16760" t="s">
        <v>30753</v>
      </c>
      <c r="Q16760" t="s">
        <v>6630</v>
      </c>
    </row>
    <row r="16761" spans="1:17" x14ac:dyDescent="0.35">
      <c r="A16761">
        <v>9401106953</v>
      </c>
      <c r="B16761" t="s">
        <v>6626</v>
      </c>
      <c r="C16761" t="s">
        <v>6356</v>
      </c>
      <c r="D16761">
        <v>200</v>
      </c>
      <c r="E16761" t="s">
        <v>6366</v>
      </c>
      <c r="F16761">
        <v>207</v>
      </c>
      <c r="G16761" t="s">
        <v>6662</v>
      </c>
      <c r="H16761">
        <v>720</v>
      </c>
      <c r="I16761" t="s">
        <v>30754</v>
      </c>
      <c r="J16761">
        <v>20800</v>
      </c>
      <c r="L16761" t="s">
        <v>6529</v>
      </c>
      <c r="M16761">
        <v>10506697</v>
      </c>
      <c r="N16761" t="s">
        <v>6630</v>
      </c>
      <c r="O16761" t="s">
        <v>30755</v>
      </c>
      <c r="P16761" t="s">
        <v>6765</v>
      </c>
      <c r="Q16761" t="s">
        <v>6630</v>
      </c>
    </row>
    <row r="16762" spans="1:17" x14ac:dyDescent="0.35">
      <c r="A16762" t="s">
        <v>30756</v>
      </c>
      <c r="B16762" t="s">
        <v>6626</v>
      </c>
      <c r="C16762" t="s">
        <v>6628</v>
      </c>
      <c r="D16762" t="s">
        <v>6628</v>
      </c>
      <c r="E16762" t="s">
        <v>6628</v>
      </c>
      <c r="F16762" t="s">
        <v>6628</v>
      </c>
      <c r="G16762" t="s">
        <v>6628</v>
      </c>
      <c r="H16762" t="s">
        <v>6628</v>
      </c>
      <c r="I16762" t="s">
        <v>16361</v>
      </c>
      <c r="J16762" t="s">
        <v>6630</v>
      </c>
      <c r="L16762" t="s">
        <v>6526</v>
      </c>
      <c r="M16762" t="s">
        <v>6630</v>
      </c>
      <c r="N16762" t="s">
        <v>6630</v>
      </c>
      <c r="O16762" t="s">
        <v>6630</v>
      </c>
      <c r="P16762" t="s">
        <v>6630</v>
      </c>
      <c r="Q16762" t="s">
        <v>6630</v>
      </c>
    </row>
    <row r="16763" spans="1:17" x14ac:dyDescent="0.35">
      <c r="A16763">
        <v>80612107</v>
      </c>
      <c r="B16763" t="s">
        <v>6334</v>
      </c>
      <c r="C16763" t="s">
        <v>6766</v>
      </c>
      <c r="D16763">
        <v>120</v>
      </c>
      <c r="E16763" t="s">
        <v>6627</v>
      </c>
      <c r="F16763">
        <v>145</v>
      </c>
      <c r="G16763" t="s">
        <v>6627</v>
      </c>
      <c r="H16763">
        <v>15</v>
      </c>
      <c r="I16763" t="s">
        <v>30757</v>
      </c>
      <c r="J16763" t="s">
        <v>6630</v>
      </c>
      <c r="L16763" t="s">
        <v>6526</v>
      </c>
      <c r="M16763" t="s">
        <v>6630</v>
      </c>
      <c r="N16763" t="s">
        <v>6630</v>
      </c>
      <c r="O16763" t="s">
        <v>6630</v>
      </c>
      <c r="P16763" t="s">
        <v>6630</v>
      </c>
      <c r="Q16763" t="s">
        <v>6630</v>
      </c>
    </row>
    <row r="16764" spans="1:17" x14ac:dyDescent="0.35">
      <c r="A16764">
        <v>9419115264</v>
      </c>
      <c r="B16764" t="s">
        <v>6626</v>
      </c>
      <c r="C16764" t="s">
        <v>6356</v>
      </c>
      <c r="D16764">
        <v>200</v>
      </c>
      <c r="E16764" t="s">
        <v>6366</v>
      </c>
      <c r="F16764">
        <v>207</v>
      </c>
      <c r="G16764" t="s">
        <v>3257</v>
      </c>
      <c r="H16764">
        <v>788</v>
      </c>
      <c r="I16764" t="s">
        <v>30758</v>
      </c>
      <c r="J16764">
        <v>20800</v>
      </c>
      <c r="L16764" t="s">
        <v>6529</v>
      </c>
      <c r="M16764">
        <v>11410021</v>
      </c>
      <c r="N16764">
        <v>10015398</v>
      </c>
      <c r="O16764" t="s">
        <v>6630</v>
      </c>
      <c r="P16764" t="s">
        <v>6630</v>
      </c>
      <c r="Q16764">
        <v>700</v>
      </c>
    </row>
    <row r="16765" spans="1:17" x14ac:dyDescent="0.35">
      <c r="A16765">
        <v>29002</v>
      </c>
      <c r="B16765" t="s">
        <v>6626</v>
      </c>
      <c r="C16765" t="s">
        <v>6356</v>
      </c>
      <c r="D16765">
        <v>200</v>
      </c>
      <c r="E16765" t="s">
        <v>6366</v>
      </c>
      <c r="F16765">
        <v>207</v>
      </c>
      <c r="G16765" t="s">
        <v>1357</v>
      </c>
      <c r="H16765">
        <v>745</v>
      </c>
      <c r="I16765" t="s">
        <v>30759</v>
      </c>
      <c r="J16765">
        <v>20700</v>
      </c>
      <c r="L16765" t="s">
        <v>6526</v>
      </c>
      <c r="M16765">
        <v>10177272</v>
      </c>
      <c r="N16765">
        <v>11309142</v>
      </c>
      <c r="O16765" t="s">
        <v>30760</v>
      </c>
      <c r="P16765" t="s">
        <v>30761</v>
      </c>
      <c r="Q16765" t="s">
        <v>6630</v>
      </c>
    </row>
    <row r="16766" spans="1:17" x14ac:dyDescent="0.35">
      <c r="A16766">
        <v>80486202</v>
      </c>
      <c r="B16766" t="s">
        <v>6334</v>
      </c>
      <c r="C16766" t="s">
        <v>6766</v>
      </c>
      <c r="D16766">
        <v>120</v>
      </c>
      <c r="E16766" t="s">
        <v>6627</v>
      </c>
      <c r="F16766">
        <v>145</v>
      </c>
      <c r="G16766" t="s">
        <v>6627</v>
      </c>
      <c r="H16766">
        <v>15</v>
      </c>
      <c r="I16766" t="s">
        <v>30762</v>
      </c>
      <c r="J16766" t="s">
        <v>6630</v>
      </c>
      <c r="L16766" t="s">
        <v>6526</v>
      </c>
      <c r="M16766" t="s">
        <v>6630</v>
      </c>
      <c r="N16766" t="s">
        <v>6630</v>
      </c>
      <c r="O16766" t="s">
        <v>6630</v>
      </c>
      <c r="P16766" t="s">
        <v>6630</v>
      </c>
      <c r="Q16766" t="s">
        <v>6630</v>
      </c>
    </row>
    <row r="16767" spans="1:17" x14ac:dyDescent="0.35">
      <c r="A16767">
        <v>80196502</v>
      </c>
      <c r="B16767" t="s">
        <v>6334</v>
      </c>
      <c r="C16767" t="s">
        <v>6766</v>
      </c>
      <c r="D16767">
        <v>120</v>
      </c>
      <c r="E16767" t="s">
        <v>6627</v>
      </c>
      <c r="F16767">
        <v>145</v>
      </c>
      <c r="G16767" t="s">
        <v>6627</v>
      </c>
      <c r="H16767">
        <v>15</v>
      </c>
      <c r="I16767" t="s">
        <v>30763</v>
      </c>
      <c r="J16767" t="s">
        <v>6630</v>
      </c>
      <c r="L16767" t="s">
        <v>6526</v>
      </c>
      <c r="M16767" t="s">
        <v>6630</v>
      </c>
      <c r="N16767" t="s">
        <v>6630</v>
      </c>
      <c r="O16767" t="s">
        <v>6630</v>
      </c>
      <c r="P16767" t="s">
        <v>6630</v>
      </c>
      <c r="Q16767" t="s">
        <v>6630</v>
      </c>
    </row>
    <row r="16768" spans="1:17" x14ac:dyDescent="0.35">
      <c r="A16768">
        <v>9494011727</v>
      </c>
      <c r="B16768" t="s">
        <v>6626</v>
      </c>
      <c r="C16768" t="s">
        <v>8762</v>
      </c>
      <c r="D16768">
        <v>130</v>
      </c>
      <c r="E16768" t="s">
        <v>6628</v>
      </c>
      <c r="F16768" t="s">
        <v>6628</v>
      </c>
      <c r="G16768" t="s">
        <v>6933</v>
      </c>
      <c r="H16768">
        <v>300</v>
      </c>
      <c r="I16768" t="s">
        <v>30764</v>
      </c>
      <c r="J16768" t="s">
        <v>6630</v>
      </c>
      <c r="L16768" t="s">
        <v>6529</v>
      </c>
      <c r="M16768" t="s">
        <v>6630</v>
      </c>
      <c r="N16768" t="s">
        <v>6630</v>
      </c>
      <c r="O16768" t="s">
        <v>6630</v>
      </c>
      <c r="P16768" t="s">
        <v>30765</v>
      </c>
      <c r="Q16768" t="s">
        <v>6630</v>
      </c>
    </row>
    <row r="16769" spans="1:17" x14ac:dyDescent="0.35">
      <c r="A16769">
        <v>9405108603</v>
      </c>
      <c r="B16769" t="s">
        <v>6626</v>
      </c>
      <c r="C16769" t="s">
        <v>6356</v>
      </c>
      <c r="D16769">
        <v>200</v>
      </c>
      <c r="E16769" t="s">
        <v>6366</v>
      </c>
      <c r="F16769">
        <v>207</v>
      </c>
      <c r="G16769" t="s">
        <v>1357</v>
      </c>
      <c r="H16769">
        <v>745</v>
      </c>
      <c r="I16769" t="s">
        <v>30766</v>
      </c>
      <c r="J16769" t="s">
        <v>6630</v>
      </c>
      <c r="L16769" t="s">
        <v>6529</v>
      </c>
      <c r="M16769">
        <v>10507016</v>
      </c>
      <c r="N16769">
        <v>10014029</v>
      </c>
      <c r="O16769" t="s">
        <v>6630</v>
      </c>
      <c r="P16769" t="s">
        <v>30767</v>
      </c>
      <c r="Q16769" t="s">
        <v>6630</v>
      </c>
    </row>
    <row r="16770" spans="1:17" x14ac:dyDescent="0.35">
      <c r="A16770">
        <v>80296109</v>
      </c>
      <c r="B16770" t="s">
        <v>6334</v>
      </c>
      <c r="C16770" t="s">
        <v>6766</v>
      </c>
      <c r="D16770">
        <v>120</v>
      </c>
      <c r="E16770" t="s">
        <v>6627</v>
      </c>
      <c r="F16770">
        <v>145</v>
      </c>
      <c r="G16770" t="s">
        <v>6627</v>
      </c>
      <c r="H16770">
        <v>15</v>
      </c>
      <c r="I16770" t="s">
        <v>30768</v>
      </c>
      <c r="J16770" t="s">
        <v>6630</v>
      </c>
      <c r="L16770" t="s">
        <v>6526</v>
      </c>
      <c r="M16770" t="s">
        <v>6630</v>
      </c>
      <c r="N16770" t="s">
        <v>6630</v>
      </c>
      <c r="O16770" t="s">
        <v>6630</v>
      </c>
      <c r="P16770" t="s">
        <v>6630</v>
      </c>
      <c r="Q16770" t="s">
        <v>6630</v>
      </c>
    </row>
    <row r="16771" spans="1:17" x14ac:dyDescent="0.35">
      <c r="A16771">
        <v>80811106</v>
      </c>
      <c r="B16771" t="s">
        <v>6334</v>
      </c>
      <c r="C16771" t="s">
        <v>6766</v>
      </c>
      <c r="D16771">
        <v>120</v>
      </c>
      <c r="E16771" t="s">
        <v>6627</v>
      </c>
      <c r="F16771">
        <v>145</v>
      </c>
      <c r="G16771" t="s">
        <v>6627</v>
      </c>
      <c r="H16771">
        <v>15</v>
      </c>
      <c r="I16771" t="s">
        <v>30769</v>
      </c>
      <c r="J16771" t="s">
        <v>6630</v>
      </c>
      <c r="L16771" t="s">
        <v>6526</v>
      </c>
      <c r="M16771" t="s">
        <v>6630</v>
      </c>
      <c r="N16771" t="s">
        <v>6630</v>
      </c>
      <c r="O16771" t="s">
        <v>6630</v>
      </c>
      <c r="P16771" t="s">
        <v>6630</v>
      </c>
      <c r="Q16771" t="s">
        <v>6630</v>
      </c>
    </row>
    <row r="16772" spans="1:17" x14ac:dyDescent="0.35">
      <c r="A16772">
        <v>80561386</v>
      </c>
      <c r="B16772" t="s">
        <v>6334</v>
      </c>
      <c r="C16772" t="s">
        <v>6766</v>
      </c>
      <c r="D16772">
        <v>120</v>
      </c>
      <c r="E16772" t="s">
        <v>6627</v>
      </c>
      <c r="F16772">
        <v>145</v>
      </c>
      <c r="G16772" t="s">
        <v>6627</v>
      </c>
      <c r="H16772">
        <v>15</v>
      </c>
      <c r="I16772" t="s">
        <v>30770</v>
      </c>
      <c r="J16772" t="s">
        <v>6630</v>
      </c>
      <c r="L16772" t="s">
        <v>6526</v>
      </c>
      <c r="M16772" t="s">
        <v>6630</v>
      </c>
      <c r="N16772" t="s">
        <v>6630</v>
      </c>
      <c r="O16772" t="s">
        <v>6630</v>
      </c>
      <c r="P16772" t="s">
        <v>6630</v>
      </c>
      <c r="Q16772" t="s">
        <v>6630</v>
      </c>
    </row>
    <row r="16773" spans="1:17" x14ac:dyDescent="0.35">
      <c r="A16773">
        <v>9493012805</v>
      </c>
      <c r="B16773" t="s">
        <v>6626</v>
      </c>
      <c r="C16773" t="s">
        <v>8762</v>
      </c>
      <c r="D16773">
        <v>130</v>
      </c>
      <c r="E16773" t="s">
        <v>6628</v>
      </c>
      <c r="F16773" t="s">
        <v>6628</v>
      </c>
      <c r="G16773" t="s">
        <v>7005</v>
      </c>
      <c r="H16773">
        <v>740</v>
      </c>
      <c r="I16773" t="s">
        <v>30771</v>
      </c>
      <c r="J16773" t="s">
        <v>6630</v>
      </c>
      <c r="L16773" t="s">
        <v>6529</v>
      </c>
      <c r="M16773" t="s">
        <v>6630</v>
      </c>
      <c r="N16773" t="s">
        <v>6630</v>
      </c>
      <c r="O16773" t="s">
        <v>6630</v>
      </c>
      <c r="P16773" t="s">
        <v>24579</v>
      </c>
      <c r="Q16773" t="s">
        <v>6630</v>
      </c>
    </row>
    <row r="16774" spans="1:17" x14ac:dyDescent="0.35">
      <c r="A16774">
        <v>9406108918</v>
      </c>
      <c r="B16774" t="s">
        <v>6626</v>
      </c>
      <c r="C16774" t="s">
        <v>6356</v>
      </c>
      <c r="D16774">
        <v>200</v>
      </c>
      <c r="E16774" t="s">
        <v>6659</v>
      </c>
      <c r="F16774">
        <v>208</v>
      </c>
      <c r="G16774" t="s">
        <v>3838</v>
      </c>
      <c r="H16774">
        <v>313</v>
      </c>
      <c r="I16774" t="s">
        <v>17077</v>
      </c>
      <c r="J16774">
        <v>13562</v>
      </c>
      <c r="L16774" t="s">
        <v>6529</v>
      </c>
      <c r="M16774">
        <v>11320202</v>
      </c>
      <c r="N16774" t="s">
        <v>6630</v>
      </c>
      <c r="O16774" t="s">
        <v>6630</v>
      </c>
      <c r="P16774" t="s">
        <v>30772</v>
      </c>
      <c r="Q16774" t="s">
        <v>6630</v>
      </c>
    </row>
    <row r="16775" spans="1:17" x14ac:dyDescent="0.35">
      <c r="A16775">
        <v>80697509</v>
      </c>
      <c r="B16775" t="s">
        <v>6334</v>
      </c>
      <c r="C16775" t="s">
        <v>6766</v>
      </c>
      <c r="D16775">
        <v>120</v>
      </c>
      <c r="E16775" t="s">
        <v>6627</v>
      </c>
      <c r="F16775">
        <v>145</v>
      </c>
      <c r="G16775" t="s">
        <v>6627</v>
      </c>
      <c r="H16775">
        <v>15</v>
      </c>
      <c r="I16775" t="s">
        <v>30773</v>
      </c>
      <c r="J16775" t="s">
        <v>6630</v>
      </c>
      <c r="L16775" t="s">
        <v>6526</v>
      </c>
      <c r="M16775" t="s">
        <v>6630</v>
      </c>
      <c r="N16775" t="s">
        <v>6630</v>
      </c>
      <c r="O16775" t="s">
        <v>6630</v>
      </c>
      <c r="P16775" t="s">
        <v>6630</v>
      </c>
      <c r="Q16775" t="s">
        <v>6630</v>
      </c>
    </row>
    <row r="16776" spans="1:17" x14ac:dyDescent="0.35">
      <c r="A16776">
        <v>80751309</v>
      </c>
      <c r="B16776" t="s">
        <v>6334</v>
      </c>
      <c r="C16776" t="s">
        <v>6766</v>
      </c>
      <c r="D16776">
        <v>120</v>
      </c>
      <c r="E16776" t="s">
        <v>6627</v>
      </c>
      <c r="F16776">
        <v>145</v>
      </c>
      <c r="G16776" t="s">
        <v>6627</v>
      </c>
      <c r="H16776">
        <v>15</v>
      </c>
      <c r="I16776" t="s">
        <v>30774</v>
      </c>
      <c r="J16776" t="s">
        <v>6630</v>
      </c>
      <c r="L16776" t="s">
        <v>6526</v>
      </c>
      <c r="M16776" t="s">
        <v>6630</v>
      </c>
      <c r="N16776" t="s">
        <v>6630</v>
      </c>
      <c r="O16776" t="s">
        <v>6630</v>
      </c>
      <c r="P16776" t="s">
        <v>6630</v>
      </c>
      <c r="Q16776" t="s">
        <v>6630</v>
      </c>
    </row>
    <row r="16777" spans="1:17" x14ac:dyDescent="0.35">
      <c r="A16777">
        <v>9606108932</v>
      </c>
      <c r="B16777" t="s">
        <v>6626</v>
      </c>
      <c r="C16777" t="s">
        <v>6540</v>
      </c>
      <c r="D16777">
        <v>131</v>
      </c>
      <c r="E16777" t="s">
        <v>7477</v>
      </c>
      <c r="F16777">
        <v>702</v>
      </c>
      <c r="G16777" t="s">
        <v>3068</v>
      </c>
      <c r="H16777">
        <v>830</v>
      </c>
      <c r="I16777" t="s">
        <v>30775</v>
      </c>
      <c r="J16777">
        <v>6305108478</v>
      </c>
      <c r="L16777" t="s">
        <v>6529</v>
      </c>
      <c r="M16777">
        <v>11672259</v>
      </c>
      <c r="N16777" t="s">
        <v>6630</v>
      </c>
      <c r="O16777" t="s">
        <v>30776</v>
      </c>
      <c r="P16777" t="s">
        <v>6630</v>
      </c>
      <c r="Q16777">
        <v>900</v>
      </c>
    </row>
    <row r="16778" spans="1:17" x14ac:dyDescent="0.35">
      <c r="A16778">
        <v>80956305</v>
      </c>
      <c r="B16778" t="s">
        <v>6334</v>
      </c>
      <c r="C16778" t="s">
        <v>6766</v>
      </c>
      <c r="D16778">
        <v>120</v>
      </c>
      <c r="E16778" t="s">
        <v>6627</v>
      </c>
      <c r="F16778">
        <v>145</v>
      </c>
      <c r="G16778" t="s">
        <v>6627</v>
      </c>
      <c r="H16778">
        <v>15</v>
      </c>
      <c r="I16778" t="s">
        <v>30777</v>
      </c>
      <c r="J16778" t="s">
        <v>6630</v>
      </c>
      <c r="L16778" t="s">
        <v>6526</v>
      </c>
      <c r="M16778" t="s">
        <v>6630</v>
      </c>
      <c r="N16778" t="s">
        <v>6630</v>
      </c>
      <c r="O16778" t="s">
        <v>6630</v>
      </c>
      <c r="P16778" t="s">
        <v>6630</v>
      </c>
      <c r="Q16778" t="s">
        <v>6630</v>
      </c>
    </row>
    <row r="16779" spans="1:17" x14ac:dyDescent="0.35">
      <c r="A16779">
        <v>9409109859</v>
      </c>
      <c r="B16779" t="s">
        <v>6626</v>
      </c>
      <c r="C16779" t="s">
        <v>6356</v>
      </c>
      <c r="D16779">
        <v>200</v>
      </c>
      <c r="E16779" t="s">
        <v>488</v>
      </c>
      <c r="F16779">
        <v>203</v>
      </c>
      <c r="G16779" t="s">
        <v>488</v>
      </c>
      <c r="H16779">
        <v>500</v>
      </c>
      <c r="I16779" t="s">
        <v>18281</v>
      </c>
      <c r="J16779">
        <v>20300</v>
      </c>
      <c r="L16779" t="s">
        <v>6529</v>
      </c>
      <c r="M16779">
        <v>11857704</v>
      </c>
      <c r="N16779" t="s">
        <v>6630</v>
      </c>
      <c r="O16779" t="s">
        <v>30778</v>
      </c>
      <c r="P16779" t="s">
        <v>6630</v>
      </c>
      <c r="Q16779" t="s">
        <v>6630</v>
      </c>
    </row>
    <row r="16780" spans="1:17" x14ac:dyDescent="0.35">
      <c r="A16780">
        <v>9406108943</v>
      </c>
      <c r="B16780" t="s">
        <v>6626</v>
      </c>
      <c r="C16780" t="s">
        <v>6356</v>
      </c>
      <c r="D16780">
        <v>200</v>
      </c>
      <c r="E16780" t="s">
        <v>6366</v>
      </c>
      <c r="F16780">
        <v>207</v>
      </c>
      <c r="G16780" t="s">
        <v>6651</v>
      </c>
      <c r="H16780">
        <v>410</v>
      </c>
      <c r="I16780" t="s">
        <v>10823</v>
      </c>
      <c r="J16780">
        <v>20135</v>
      </c>
      <c r="L16780" t="s">
        <v>6529</v>
      </c>
      <c r="M16780">
        <v>10016579</v>
      </c>
      <c r="N16780">
        <v>10007309</v>
      </c>
      <c r="O16780" t="s">
        <v>10823</v>
      </c>
      <c r="P16780" t="s">
        <v>30779</v>
      </c>
      <c r="Q16780" t="s">
        <v>6630</v>
      </c>
    </row>
    <row r="16781" spans="1:17" x14ac:dyDescent="0.35">
      <c r="A16781">
        <v>9409109771</v>
      </c>
      <c r="B16781" t="s">
        <v>6626</v>
      </c>
      <c r="C16781" t="s">
        <v>6356</v>
      </c>
      <c r="D16781">
        <v>200</v>
      </c>
      <c r="E16781" t="s">
        <v>6366</v>
      </c>
      <c r="F16781">
        <v>207</v>
      </c>
      <c r="G16781" t="s">
        <v>176</v>
      </c>
      <c r="H16781">
        <v>705</v>
      </c>
      <c r="I16781" t="s">
        <v>30780</v>
      </c>
      <c r="J16781">
        <v>20890</v>
      </c>
      <c r="L16781" t="s">
        <v>6529</v>
      </c>
      <c r="M16781">
        <v>10506697</v>
      </c>
      <c r="N16781">
        <v>10421714</v>
      </c>
      <c r="O16781" t="s">
        <v>30781</v>
      </c>
      <c r="P16781" t="s">
        <v>6630</v>
      </c>
      <c r="Q16781" t="s">
        <v>6630</v>
      </c>
    </row>
    <row r="16782" spans="1:17" x14ac:dyDescent="0.35">
      <c r="A16782">
        <v>9415112868</v>
      </c>
      <c r="B16782" t="s">
        <v>6626</v>
      </c>
      <c r="C16782" t="s">
        <v>6356</v>
      </c>
      <c r="D16782">
        <v>200</v>
      </c>
      <c r="E16782" t="s">
        <v>488</v>
      </c>
      <c r="F16782">
        <v>203</v>
      </c>
      <c r="G16782" t="s">
        <v>488</v>
      </c>
      <c r="H16782">
        <v>500</v>
      </c>
      <c r="I16782" t="s">
        <v>30782</v>
      </c>
      <c r="J16782">
        <v>20300</v>
      </c>
      <c r="L16782" t="s">
        <v>6529</v>
      </c>
      <c r="M16782">
        <v>10659010</v>
      </c>
      <c r="N16782">
        <v>10712837</v>
      </c>
      <c r="O16782" t="s">
        <v>6630</v>
      </c>
      <c r="P16782" t="s">
        <v>6630</v>
      </c>
      <c r="Q16782" t="s">
        <v>6630</v>
      </c>
    </row>
    <row r="16783" spans="1:17" x14ac:dyDescent="0.35">
      <c r="A16783">
        <v>9422115906</v>
      </c>
      <c r="B16783" t="s">
        <v>6626</v>
      </c>
      <c r="C16783" t="s">
        <v>6356</v>
      </c>
      <c r="D16783">
        <v>200</v>
      </c>
      <c r="E16783" t="s">
        <v>6357</v>
      </c>
      <c r="F16783">
        <v>209</v>
      </c>
      <c r="G16783" t="s">
        <v>6933</v>
      </c>
      <c r="H16783">
        <v>300</v>
      </c>
      <c r="I16783" t="s">
        <v>30783</v>
      </c>
      <c r="J16783">
        <v>13502</v>
      </c>
      <c r="L16783" t="s">
        <v>6529</v>
      </c>
      <c r="M16783">
        <v>11324262</v>
      </c>
      <c r="N16783">
        <v>14774921</v>
      </c>
      <c r="O16783" t="s">
        <v>6630</v>
      </c>
      <c r="P16783" t="s">
        <v>6630</v>
      </c>
      <c r="Q16783">
        <v>700</v>
      </c>
    </row>
    <row r="16784" spans="1:17" x14ac:dyDescent="0.35">
      <c r="A16784">
        <v>9414112452</v>
      </c>
      <c r="B16784" t="s">
        <v>6334</v>
      </c>
      <c r="C16784" t="s">
        <v>6540</v>
      </c>
      <c r="D16784">
        <v>131</v>
      </c>
      <c r="E16784" t="s">
        <v>6672</v>
      </c>
      <c r="F16784">
        <v>703</v>
      </c>
      <c r="G16784" t="s">
        <v>7042</v>
      </c>
      <c r="H16784">
        <v>730</v>
      </c>
      <c r="I16784" t="s">
        <v>30784</v>
      </c>
      <c r="J16784">
        <v>13200</v>
      </c>
      <c r="L16784" t="s">
        <v>6529</v>
      </c>
      <c r="M16784">
        <v>14549150</v>
      </c>
      <c r="N16784">
        <v>15218977</v>
      </c>
      <c r="O16784" t="s">
        <v>6630</v>
      </c>
      <c r="P16784" t="s">
        <v>6630</v>
      </c>
      <c r="Q16784" t="s">
        <v>6630</v>
      </c>
    </row>
    <row r="16785" spans="1:17" x14ac:dyDescent="0.35">
      <c r="A16785">
        <v>80010820</v>
      </c>
      <c r="B16785" t="s">
        <v>6334</v>
      </c>
      <c r="C16785" t="s">
        <v>6766</v>
      </c>
      <c r="D16785">
        <v>120</v>
      </c>
      <c r="E16785" t="s">
        <v>6627</v>
      </c>
      <c r="F16785">
        <v>145</v>
      </c>
      <c r="G16785" t="s">
        <v>6627</v>
      </c>
      <c r="H16785">
        <v>15</v>
      </c>
      <c r="I16785" t="s">
        <v>30785</v>
      </c>
      <c r="J16785" t="s">
        <v>6630</v>
      </c>
      <c r="L16785" t="s">
        <v>6526</v>
      </c>
      <c r="M16785" t="s">
        <v>6630</v>
      </c>
      <c r="N16785" t="s">
        <v>6630</v>
      </c>
      <c r="O16785" t="s">
        <v>6630</v>
      </c>
      <c r="P16785" t="s">
        <v>6630</v>
      </c>
      <c r="Q16785" t="s">
        <v>6630</v>
      </c>
    </row>
    <row r="16786" spans="1:17" x14ac:dyDescent="0.35">
      <c r="A16786">
        <v>9603108019</v>
      </c>
      <c r="B16786" t="s">
        <v>6626</v>
      </c>
      <c r="C16786" t="s">
        <v>6356</v>
      </c>
      <c r="D16786">
        <v>200</v>
      </c>
      <c r="E16786" t="s">
        <v>5245</v>
      </c>
      <c r="F16786">
        <v>202</v>
      </c>
      <c r="G16786" t="s">
        <v>5245</v>
      </c>
      <c r="H16786">
        <v>450</v>
      </c>
      <c r="I16786" t="s">
        <v>30786</v>
      </c>
      <c r="J16786">
        <v>20115</v>
      </c>
      <c r="L16786" t="s">
        <v>6529</v>
      </c>
      <c r="M16786">
        <v>10733110</v>
      </c>
      <c r="N16786">
        <v>10504616</v>
      </c>
      <c r="O16786" t="s">
        <v>30787</v>
      </c>
      <c r="P16786" t="s">
        <v>6765</v>
      </c>
      <c r="Q16786" t="s">
        <v>6630</v>
      </c>
    </row>
    <row r="16787" spans="1:17" x14ac:dyDescent="0.35">
      <c r="A16787">
        <v>8795100741</v>
      </c>
      <c r="B16787" t="s">
        <v>6626</v>
      </c>
      <c r="C16787" t="s">
        <v>7946</v>
      </c>
      <c r="D16787">
        <v>100</v>
      </c>
      <c r="E16787" t="s">
        <v>6628</v>
      </c>
      <c r="F16787" t="s">
        <v>6628</v>
      </c>
      <c r="G16787" t="s">
        <v>9803</v>
      </c>
      <c r="H16787">
        <v>50</v>
      </c>
      <c r="I16787" t="s">
        <v>30788</v>
      </c>
      <c r="J16787" t="s">
        <v>6630</v>
      </c>
      <c r="L16787" t="s">
        <v>6529</v>
      </c>
      <c r="M16787" t="s">
        <v>6630</v>
      </c>
      <c r="N16787">
        <v>10003918</v>
      </c>
      <c r="O16787" t="s">
        <v>6630</v>
      </c>
      <c r="P16787" t="s">
        <v>18840</v>
      </c>
      <c r="Q16787" t="s">
        <v>6630</v>
      </c>
    </row>
    <row r="16788" spans="1:17" x14ac:dyDescent="0.35">
      <c r="A16788">
        <v>7995100799</v>
      </c>
      <c r="B16788" t="s">
        <v>6626</v>
      </c>
      <c r="C16788" t="s">
        <v>6356</v>
      </c>
      <c r="D16788">
        <v>200</v>
      </c>
      <c r="E16788" t="s">
        <v>6366</v>
      </c>
      <c r="F16788">
        <v>207</v>
      </c>
      <c r="G16788" t="s">
        <v>5237</v>
      </c>
      <c r="H16788">
        <v>760</v>
      </c>
      <c r="I16788" t="s">
        <v>30789</v>
      </c>
      <c r="J16788" t="s">
        <v>6630</v>
      </c>
      <c r="L16788" t="s">
        <v>6529</v>
      </c>
      <c r="M16788" t="s">
        <v>6630</v>
      </c>
      <c r="N16788" t="s">
        <v>6630</v>
      </c>
      <c r="O16788" t="s">
        <v>6630</v>
      </c>
      <c r="P16788" t="s">
        <v>6830</v>
      </c>
      <c r="Q16788" t="s">
        <v>6630</v>
      </c>
    </row>
    <row r="16789" spans="1:17" x14ac:dyDescent="0.35">
      <c r="A16789">
        <v>9602107575</v>
      </c>
      <c r="B16789" t="s">
        <v>6626</v>
      </c>
      <c r="C16789" t="s">
        <v>6356</v>
      </c>
      <c r="D16789">
        <v>200</v>
      </c>
      <c r="E16789" t="s">
        <v>6366</v>
      </c>
      <c r="F16789">
        <v>207</v>
      </c>
      <c r="G16789" t="s">
        <v>6662</v>
      </c>
      <c r="H16789">
        <v>720</v>
      </c>
      <c r="I16789" t="s">
        <v>30790</v>
      </c>
      <c r="J16789">
        <v>20830</v>
      </c>
      <c r="L16789" t="s">
        <v>6529</v>
      </c>
      <c r="M16789">
        <v>10007513</v>
      </c>
      <c r="N16789">
        <v>10007576</v>
      </c>
      <c r="O16789" t="s">
        <v>9638</v>
      </c>
      <c r="P16789" t="s">
        <v>30791</v>
      </c>
      <c r="Q16789">
        <v>200</v>
      </c>
    </row>
    <row r="16790" spans="1:17" x14ac:dyDescent="0.35">
      <c r="A16790">
        <v>9410110139</v>
      </c>
      <c r="B16790" t="s">
        <v>6626</v>
      </c>
      <c r="C16790" t="s">
        <v>6356</v>
      </c>
      <c r="D16790">
        <v>200</v>
      </c>
      <c r="E16790" t="s">
        <v>5245</v>
      </c>
      <c r="F16790">
        <v>202</v>
      </c>
      <c r="G16790" t="s">
        <v>5245</v>
      </c>
      <c r="H16790">
        <v>450</v>
      </c>
      <c r="I16790" t="s">
        <v>30792</v>
      </c>
      <c r="J16790">
        <v>20205</v>
      </c>
      <c r="L16790" t="s">
        <v>6529</v>
      </c>
      <c r="M16790">
        <v>12619222</v>
      </c>
      <c r="N16790">
        <v>10537792</v>
      </c>
      <c r="O16790" t="s">
        <v>6630</v>
      </c>
      <c r="P16790" t="s">
        <v>6630</v>
      </c>
      <c r="Q16790">
        <v>100</v>
      </c>
    </row>
    <row r="16791" spans="1:17" x14ac:dyDescent="0.35">
      <c r="A16791">
        <v>9408109532</v>
      </c>
      <c r="B16791" t="s">
        <v>6626</v>
      </c>
      <c r="C16791" t="s">
        <v>6356</v>
      </c>
      <c r="D16791">
        <v>200</v>
      </c>
      <c r="E16791" t="s">
        <v>6366</v>
      </c>
      <c r="F16791">
        <v>207</v>
      </c>
      <c r="G16791" t="s">
        <v>6638</v>
      </c>
      <c r="H16791">
        <v>415</v>
      </c>
      <c r="I16791" t="s">
        <v>14189</v>
      </c>
      <c r="J16791">
        <v>20115</v>
      </c>
      <c r="L16791" t="s">
        <v>6529</v>
      </c>
      <c r="M16791">
        <v>12061353</v>
      </c>
      <c r="N16791" t="s">
        <v>6630</v>
      </c>
      <c r="O16791" t="s">
        <v>6630</v>
      </c>
      <c r="P16791" t="s">
        <v>6630</v>
      </c>
      <c r="Q16791" t="s">
        <v>6630</v>
      </c>
    </row>
    <row r="16792" spans="1:17" x14ac:dyDescent="0.35">
      <c r="A16792">
        <v>9404108334</v>
      </c>
      <c r="B16792" t="s">
        <v>6626</v>
      </c>
      <c r="C16792" t="s">
        <v>6356</v>
      </c>
      <c r="D16792">
        <v>200</v>
      </c>
      <c r="E16792" t="s">
        <v>6366</v>
      </c>
      <c r="F16792">
        <v>207</v>
      </c>
      <c r="G16792" t="s">
        <v>6756</v>
      </c>
      <c r="H16792">
        <v>750</v>
      </c>
      <c r="I16792" t="s">
        <v>30793</v>
      </c>
      <c r="J16792">
        <v>20860</v>
      </c>
      <c r="L16792" t="s">
        <v>6529</v>
      </c>
      <c r="M16792">
        <v>10006132</v>
      </c>
      <c r="N16792">
        <v>10007916</v>
      </c>
      <c r="O16792" t="s">
        <v>6630</v>
      </c>
      <c r="P16792" t="s">
        <v>30794</v>
      </c>
      <c r="Q16792" t="s">
        <v>6630</v>
      </c>
    </row>
    <row r="16793" spans="1:17" x14ac:dyDescent="0.35">
      <c r="A16793">
        <v>3504108046</v>
      </c>
      <c r="B16793" t="s">
        <v>6626</v>
      </c>
      <c r="C16793" t="s">
        <v>6356</v>
      </c>
      <c r="D16793">
        <v>200</v>
      </c>
      <c r="E16793" t="s">
        <v>5245</v>
      </c>
      <c r="F16793">
        <v>202</v>
      </c>
      <c r="G16793" t="s">
        <v>5245</v>
      </c>
      <c r="H16793">
        <v>450</v>
      </c>
      <c r="I16793" t="s">
        <v>30795</v>
      </c>
      <c r="J16793">
        <v>20200</v>
      </c>
      <c r="L16793" t="s">
        <v>6529</v>
      </c>
      <c r="M16793">
        <v>11204949</v>
      </c>
      <c r="N16793" t="s">
        <v>6630</v>
      </c>
      <c r="O16793" t="s">
        <v>6630</v>
      </c>
      <c r="P16793" t="s">
        <v>19965</v>
      </c>
      <c r="Q16793" t="s">
        <v>6630</v>
      </c>
    </row>
    <row r="16794" spans="1:17" x14ac:dyDescent="0.35">
      <c r="A16794">
        <v>8799106231</v>
      </c>
      <c r="B16794" t="s">
        <v>6626</v>
      </c>
      <c r="C16794" t="s">
        <v>6356</v>
      </c>
      <c r="D16794">
        <v>200</v>
      </c>
      <c r="E16794" t="s">
        <v>6701</v>
      </c>
      <c r="F16794">
        <v>500</v>
      </c>
      <c r="G16794" t="s">
        <v>7166</v>
      </c>
      <c r="H16794">
        <v>61</v>
      </c>
      <c r="I16794" t="s">
        <v>30796</v>
      </c>
      <c r="J16794">
        <v>12028</v>
      </c>
      <c r="L16794" t="s">
        <v>6529</v>
      </c>
      <c r="M16794" t="s">
        <v>6630</v>
      </c>
      <c r="N16794">
        <v>10323778</v>
      </c>
      <c r="O16794" t="s">
        <v>6630</v>
      </c>
      <c r="P16794" t="s">
        <v>30797</v>
      </c>
      <c r="Q16794" t="s">
        <v>6630</v>
      </c>
    </row>
    <row r="16795" spans="1:17" x14ac:dyDescent="0.35">
      <c r="A16795">
        <v>80723102</v>
      </c>
      <c r="B16795" t="s">
        <v>6334</v>
      </c>
      <c r="C16795" t="s">
        <v>6766</v>
      </c>
      <c r="D16795">
        <v>120</v>
      </c>
      <c r="E16795" t="s">
        <v>6627</v>
      </c>
      <c r="F16795">
        <v>145</v>
      </c>
      <c r="G16795" t="s">
        <v>6627</v>
      </c>
      <c r="H16795">
        <v>15</v>
      </c>
      <c r="I16795" t="s">
        <v>30798</v>
      </c>
      <c r="J16795" t="s">
        <v>6630</v>
      </c>
      <c r="L16795" t="s">
        <v>6526</v>
      </c>
      <c r="M16795" t="s">
        <v>6630</v>
      </c>
      <c r="N16795" t="s">
        <v>6630</v>
      </c>
      <c r="O16795" t="s">
        <v>6630</v>
      </c>
      <c r="P16795" t="s">
        <v>6630</v>
      </c>
      <c r="Q16795" t="s">
        <v>6630</v>
      </c>
    </row>
    <row r="16796" spans="1:17" x14ac:dyDescent="0.35">
      <c r="A16796">
        <v>80514900</v>
      </c>
      <c r="B16796" t="s">
        <v>6334</v>
      </c>
      <c r="C16796" t="s">
        <v>6766</v>
      </c>
      <c r="D16796">
        <v>120</v>
      </c>
      <c r="E16796" t="s">
        <v>6627</v>
      </c>
      <c r="F16796">
        <v>145</v>
      </c>
      <c r="G16796" t="s">
        <v>6627</v>
      </c>
      <c r="H16796">
        <v>15</v>
      </c>
      <c r="I16796" t="s">
        <v>30799</v>
      </c>
      <c r="J16796" t="s">
        <v>6630</v>
      </c>
      <c r="L16796" t="s">
        <v>6526</v>
      </c>
      <c r="M16796" t="s">
        <v>6630</v>
      </c>
      <c r="N16796" t="s">
        <v>6630</v>
      </c>
      <c r="O16796" t="s">
        <v>6630</v>
      </c>
      <c r="P16796" t="s">
        <v>6630</v>
      </c>
      <c r="Q16796" t="s">
        <v>6630</v>
      </c>
    </row>
    <row r="16797" spans="1:17" x14ac:dyDescent="0.35">
      <c r="A16797" t="s">
        <v>30800</v>
      </c>
      <c r="B16797" t="s">
        <v>6626</v>
      </c>
      <c r="C16797" t="s">
        <v>6628</v>
      </c>
      <c r="D16797" t="s">
        <v>6628</v>
      </c>
      <c r="E16797" t="s">
        <v>6628</v>
      </c>
      <c r="F16797" t="s">
        <v>6628</v>
      </c>
      <c r="G16797" t="s">
        <v>6628</v>
      </c>
      <c r="H16797" t="s">
        <v>6628</v>
      </c>
      <c r="I16797" t="s">
        <v>30801</v>
      </c>
      <c r="J16797" t="s">
        <v>6630</v>
      </c>
      <c r="L16797" t="s">
        <v>6526</v>
      </c>
      <c r="M16797">
        <v>10007319</v>
      </c>
      <c r="N16797" t="s">
        <v>6630</v>
      </c>
      <c r="O16797" t="s">
        <v>6630</v>
      </c>
      <c r="P16797" t="s">
        <v>6630</v>
      </c>
      <c r="Q16797" t="s">
        <v>6630</v>
      </c>
    </row>
    <row r="16798" spans="1:17" x14ac:dyDescent="0.35">
      <c r="A16798">
        <v>80810550</v>
      </c>
      <c r="B16798" t="s">
        <v>6334</v>
      </c>
      <c r="C16798" t="s">
        <v>6766</v>
      </c>
      <c r="D16798">
        <v>120</v>
      </c>
      <c r="E16798" t="s">
        <v>6627</v>
      </c>
      <c r="F16798">
        <v>145</v>
      </c>
      <c r="G16798" t="s">
        <v>6627</v>
      </c>
      <c r="H16798">
        <v>15</v>
      </c>
      <c r="I16798" t="s">
        <v>30802</v>
      </c>
      <c r="J16798" t="s">
        <v>6630</v>
      </c>
      <c r="L16798" t="s">
        <v>6526</v>
      </c>
      <c r="M16798" t="s">
        <v>6630</v>
      </c>
      <c r="N16798" t="s">
        <v>6630</v>
      </c>
      <c r="O16798" t="s">
        <v>6630</v>
      </c>
      <c r="P16798" t="s">
        <v>6630</v>
      </c>
      <c r="Q16798" t="s">
        <v>6630</v>
      </c>
    </row>
    <row r="16799" spans="1:17" x14ac:dyDescent="0.35">
      <c r="A16799">
        <v>8796100804</v>
      </c>
      <c r="B16799" t="s">
        <v>6626</v>
      </c>
      <c r="C16799" t="s">
        <v>6766</v>
      </c>
      <c r="D16799">
        <v>120</v>
      </c>
      <c r="E16799" t="s">
        <v>6701</v>
      </c>
      <c r="F16799">
        <v>500</v>
      </c>
      <c r="G16799" t="s">
        <v>6702</v>
      </c>
      <c r="H16799">
        <v>55</v>
      </c>
      <c r="I16799" t="s">
        <v>30803</v>
      </c>
      <c r="J16799" t="s">
        <v>6630</v>
      </c>
      <c r="L16799" t="s">
        <v>6529</v>
      </c>
      <c r="M16799" t="s">
        <v>6630</v>
      </c>
      <c r="N16799">
        <v>10109261</v>
      </c>
      <c r="O16799" t="s">
        <v>6630</v>
      </c>
      <c r="P16799" t="s">
        <v>30804</v>
      </c>
      <c r="Q16799" t="s">
        <v>6630</v>
      </c>
    </row>
    <row r="16800" spans="1:17" x14ac:dyDescent="0.35">
      <c r="A16800">
        <v>80512106</v>
      </c>
      <c r="B16800" t="s">
        <v>6334</v>
      </c>
      <c r="C16800" t="s">
        <v>6766</v>
      </c>
      <c r="D16800">
        <v>120</v>
      </c>
      <c r="E16800" t="s">
        <v>6627</v>
      </c>
      <c r="F16800">
        <v>145</v>
      </c>
      <c r="G16800" t="s">
        <v>6627</v>
      </c>
      <c r="H16800">
        <v>15</v>
      </c>
      <c r="I16800" t="s">
        <v>30805</v>
      </c>
      <c r="J16800" t="s">
        <v>6630</v>
      </c>
      <c r="L16800" t="s">
        <v>6526</v>
      </c>
      <c r="M16800" t="s">
        <v>6630</v>
      </c>
      <c r="N16800" t="s">
        <v>6630</v>
      </c>
      <c r="O16800" t="s">
        <v>6630</v>
      </c>
      <c r="P16800" t="s">
        <v>6630</v>
      </c>
      <c r="Q16800" t="s">
        <v>6630</v>
      </c>
    </row>
    <row r="16801" spans="1:17" x14ac:dyDescent="0.35">
      <c r="A16801">
        <v>9423116496</v>
      </c>
      <c r="B16801" t="s">
        <v>6626</v>
      </c>
      <c r="C16801" t="s">
        <v>6356</v>
      </c>
      <c r="D16801">
        <v>200</v>
      </c>
      <c r="E16801" t="s">
        <v>6366</v>
      </c>
      <c r="F16801">
        <v>207</v>
      </c>
      <c r="G16801" t="s">
        <v>6934</v>
      </c>
      <c r="H16801">
        <v>800</v>
      </c>
      <c r="I16801" t="s">
        <v>6935</v>
      </c>
      <c r="J16801">
        <v>20800</v>
      </c>
      <c r="L16801" t="s">
        <v>6529</v>
      </c>
      <c r="M16801">
        <v>11870044</v>
      </c>
      <c r="N16801">
        <v>12975067</v>
      </c>
      <c r="O16801" t="s">
        <v>6630</v>
      </c>
      <c r="P16801" t="s">
        <v>6630</v>
      </c>
      <c r="Q16801">
        <v>700</v>
      </c>
    </row>
    <row r="16802" spans="1:17" x14ac:dyDescent="0.35">
      <c r="A16802">
        <v>9419115043</v>
      </c>
      <c r="B16802" t="s">
        <v>6626</v>
      </c>
      <c r="C16802" t="s">
        <v>6540</v>
      </c>
      <c r="D16802">
        <v>131</v>
      </c>
      <c r="E16802" t="s">
        <v>2905</v>
      </c>
      <c r="F16802">
        <v>300</v>
      </c>
      <c r="G16802" t="s">
        <v>2845</v>
      </c>
      <c r="H16802">
        <v>107</v>
      </c>
      <c r="I16802" t="s">
        <v>18145</v>
      </c>
      <c r="J16802">
        <v>20120</v>
      </c>
      <c r="L16802" t="s">
        <v>6529</v>
      </c>
      <c r="M16802">
        <v>11277777</v>
      </c>
      <c r="N16802">
        <v>11509101</v>
      </c>
      <c r="O16802" t="s">
        <v>6630</v>
      </c>
      <c r="P16802" t="s">
        <v>6630</v>
      </c>
      <c r="Q16802" t="s">
        <v>6630</v>
      </c>
    </row>
    <row r="16803" spans="1:17" x14ac:dyDescent="0.35">
      <c r="A16803">
        <v>9607109172</v>
      </c>
      <c r="B16803" t="s">
        <v>6626</v>
      </c>
      <c r="C16803" t="s">
        <v>6540</v>
      </c>
      <c r="D16803">
        <v>131</v>
      </c>
      <c r="E16803" t="s">
        <v>7340</v>
      </c>
      <c r="F16803">
        <v>308</v>
      </c>
      <c r="G16803" t="s">
        <v>3774</v>
      </c>
      <c r="H16803">
        <v>100</v>
      </c>
      <c r="I16803" t="s">
        <v>30806</v>
      </c>
      <c r="J16803" t="s">
        <v>6630</v>
      </c>
      <c r="L16803" t="s">
        <v>6529</v>
      </c>
      <c r="M16803">
        <v>10184974</v>
      </c>
      <c r="N16803">
        <v>10139487</v>
      </c>
      <c r="O16803" t="s">
        <v>30807</v>
      </c>
      <c r="P16803" t="s">
        <v>30808</v>
      </c>
      <c r="Q16803">
        <v>900</v>
      </c>
    </row>
    <row r="16804" spans="1:17" x14ac:dyDescent="0.35">
      <c r="A16804">
        <v>9416113699</v>
      </c>
      <c r="B16804" t="s">
        <v>6626</v>
      </c>
      <c r="C16804" t="s">
        <v>6356</v>
      </c>
      <c r="D16804">
        <v>200</v>
      </c>
      <c r="E16804" t="s">
        <v>6366</v>
      </c>
      <c r="F16804">
        <v>207</v>
      </c>
      <c r="G16804" t="s">
        <v>176</v>
      </c>
      <c r="H16804">
        <v>705</v>
      </c>
      <c r="I16804" t="s">
        <v>30809</v>
      </c>
      <c r="J16804">
        <v>20800</v>
      </c>
      <c r="L16804" t="s">
        <v>6529</v>
      </c>
      <c r="M16804">
        <v>10014731</v>
      </c>
      <c r="N16804">
        <v>13194529</v>
      </c>
      <c r="O16804" t="s">
        <v>6630</v>
      </c>
      <c r="P16804" t="s">
        <v>6630</v>
      </c>
      <c r="Q16804">
        <v>700</v>
      </c>
    </row>
    <row r="16805" spans="1:17" x14ac:dyDescent="0.35">
      <c r="A16805">
        <v>80580404</v>
      </c>
      <c r="B16805" t="s">
        <v>6334</v>
      </c>
      <c r="C16805" t="s">
        <v>6766</v>
      </c>
      <c r="D16805">
        <v>120</v>
      </c>
      <c r="E16805" t="s">
        <v>6627</v>
      </c>
      <c r="F16805">
        <v>145</v>
      </c>
      <c r="G16805" t="s">
        <v>6627</v>
      </c>
      <c r="H16805">
        <v>15</v>
      </c>
      <c r="I16805" t="s">
        <v>30810</v>
      </c>
      <c r="J16805" t="s">
        <v>6630</v>
      </c>
      <c r="L16805" t="s">
        <v>6526</v>
      </c>
      <c r="M16805" t="s">
        <v>6630</v>
      </c>
      <c r="N16805" t="s">
        <v>6630</v>
      </c>
      <c r="O16805" t="s">
        <v>6630</v>
      </c>
      <c r="P16805" t="s">
        <v>6630</v>
      </c>
      <c r="Q16805" t="s">
        <v>6630</v>
      </c>
    </row>
    <row r="16806" spans="1:17" x14ac:dyDescent="0.35">
      <c r="A16806">
        <v>9498105749</v>
      </c>
      <c r="B16806" t="s">
        <v>6626</v>
      </c>
      <c r="C16806" t="s">
        <v>6356</v>
      </c>
      <c r="D16806">
        <v>200</v>
      </c>
      <c r="E16806" t="s">
        <v>6659</v>
      </c>
      <c r="F16806">
        <v>208</v>
      </c>
      <c r="G16806" t="s">
        <v>7424</v>
      </c>
      <c r="H16806">
        <v>325</v>
      </c>
      <c r="I16806" t="s">
        <v>30811</v>
      </c>
      <c r="J16806" t="s">
        <v>6630</v>
      </c>
      <c r="L16806" t="s">
        <v>6529</v>
      </c>
      <c r="M16806" t="s">
        <v>6630</v>
      </c>
      <c r="N16806">
        <v>10162767</v>
      </c>
      <c r="O16806" t="s">
        <v>6630</v>
      </c>
      <c r="P16806" t="s">
        <v>6799</v>
      </c>
      <c r="Q16806" t="s">
        <v>6630</v>
      </c>
    </row>
    <row r="16807" spans="1:17" x14ac:dyDescent="0.35">
      <c r="A16807">
        <v>9415113018</v>
      </c>
      <c r="B16807" t="s">
        <v>6626</v>
      </c>
      <c r="C16807" t="s">
        <v>6356</v>
      </c>
      <c r="D16807">
        <v>200</v>
      </c>
      <c r="E16807" t="s">
        <v>6366</v>
      </c>
      <c r="F16807">
        <v>207</v>
      </c>
      <c r="G16807" t="s">
        <v>176</v>
      </c>
      <c r="H16807">
        <v>705</v>
      </c>
      <c r="I16807" t="s">
        <v>30812</v>
      </c>
      <c r="J16807">
        <v>20800</v>
      </c>
      <c r="L16807" t="s">
        <v>6529</v>
      </c>
      <c r="M16807">
        <v>13194529</v>
      </c>
      <c r="N16807">
        <v>10014731</v>
      </c>
      <c r="O16807" t="s">
        <v>6630</v>
      </c>
      <c r="P16807" t="s">
        <v>6630</v>
      </c>
      <c r="Q16807">
        <v>700</v>
      </c>
    </row>
    <row r="16808" spans="1:17" x14ac:dyDescent="0.35">
      <c r="A16808">
        <v>9416113635</v>
      </c>
      <c r="B16808" t="s">
        <v>6626</v>
      </c>
      <c r="C16808" t="s">
        <v>6356</v>
      </c>
      <c r="D16808">
        <v>200</v>
      </c>
      <c r="E16808" t="s">
        <v>6645</v>
      </c>
      <c r="F16808">
        <v>201</v>
      </c>
      <c r="G16808" t="s">
        <v>6657</v>
      </c>
      <c r="H16808">
        <v>420</v>
      </c>
      <c r="I16808" t="s">
        <v>30813</v>
      </c>
      <c r="J16808">
        <v>20120</v>
      </c>
      <c r="L16808" t="s">
        <v>6529</v>
      </c>
      <c r="M16808">
        <v>13258465</v>
      </c>
      <c r="N16808">
        <v>13311801</v>
      </c>
      <c r="O16808" t="s">
        <v>6630</v>
      </c>
      <c r="P16808" t="s">
        <v>6630</v>
      </c>
      <c r="Q16808" t="s">
        <v>6630</v>
      </c>
    </row>
    <row r="16809" spans="1:17" x14ac:dyDescent="0.35">
      <c r="A16809">
        <v>9421115775</v>
      </c>
      <c r="B16809" t="s">
        <v>6626</v>
      </c>
      <c r="C16809" t="s">
        <v>6356</v>
      </c>
      <c r="D16809">
        <v>200</v>
      </c>
      <c r="E16809" t="s">
        <v>6645</v>
      </c>
      <c r="F16809">
        <v>201</v>
      </c>
      <c r="G16809" t="s">
        <v>6657</v>
      </c>
      <c r="H16809">
        <v>420</v>
      </c>
      <c r="I16809" t="s">
        <v>30814</v>
      </c>
      <c r="J16809">
        <v>20120</v>
      </c>
      <c r="L16809" t="s">
        <v>6529</v>
      </c>
      <c r="M16809">
        <v>12958806</v>
      </c>
      <c r="N16809" t="s">
        <v>6630</v>
      </c>
      <c r="O16809" t="s">
        <v>6630</v>
      </c>
      <c r="P16809" t="s">
        <v>6630</v>
      </c>
      <c r="Q16809" t="s">
        <v>6630</v>
      </c>
    </row>
    <row r="16810" spans="1:17" x14ac:dyDescent="0.35">
      <c r="A16810">
        <v>9411110658</v>
      </c>
      <c r="B16810" t="s">
        <v>6626</v>
      </c>
      <c r="C16810" t="s">
        <v>6356</v>
      </c>
      <c r="D16810">
        <v>200</v>
      </c>
      <c r="E16810" t="s">
        <v>6366</v>
      </c>
      <c r="F16810">
        <v>207</v>
      </c>
      <c r="G16810" t="s">
        <v>6638</v>
      </c>
      <c r="H16810">
        <v>415</v>
      </c>
      <c r="I16810" t="s">
        <v>19304</v>
      </c>
      <c r="J16810">
        <v>20115</v>
      </c>
      <c r="L16810" t="s">
        <v>6529</v>
      </c>
      <c r="M16810">
        <v>12026241</v>
      </c>
      <c r="N16810" t="s">
        <v>6630</v>
      </c>
      <c r="O16810" t="s">
        <v>30815</v>
      </c>
      <c r="P16810" t="s">
        <v>30816</v>
      </c>
      <c r="Q16810" t="s">
        <v>6630</v>
      </c>
    </row>
    <row r="16811" spans="1:17" x14ac:dyDescent="0.35">
      <c r="A16811">
        <v>9407109279</v>
      </c>
      <c r="B16811" t="s">
        <v>6626</v>
      </c>
      <c r="C16811" t="s">
        <v>6356</v>
      </c>
      <c r="D16811">
        <v>200</v>
      </c>
      <c r="E16811" t="s">
        <v>6659</v>
      </c>
      <c r="F16811">
        <v>208</v>
      </c>
      <c r="G16811" t="s">
        <v>6726</v>
      </c>
      <c r="H16811">
        <v>315</v>
      </c>
      <c r="I16811" t="s">
        <v>30817</v>
      </c>
      <c r="J16811">
        <v>13550</v>
      </c>
      <c r="L16811" t="s">
        <v>6529</v>
      </c>
      <c r="M16811">
        <v>10015529</v>
      </c>
      <c r="N16811" t="s">
        <v>6630</v>
      </c>
      <c r="O16811" t="s">
        <v>30818</v>
      </c>
      <c r="P16811" t="s">
        <v>30819</v>
      </c>
      <c r="Q16811" t="s">
        <v>6630</v>
      </c>
    </row>
    <row r="16812" spans="1:17" x14ac:dyDescent="0.35">
      <c r="A16812">
        <v>80697406</v>
      </c>
      <c r="B16812" t="s">
        <v>6334</v>
      </c>
      <c r="C16812" t="s">
        <v>6766</v>
      </c>
      <c r="D16812">
        <v>120</v>
      </c>
      <c r="E16812" t="s">
        <v>6627</v>
      </c>
      <c r="F16812">
        <v>145</v>
      </c>
      <c r="G16812" t="s">
        <v>6627</v>
      </c>
      <c r="H16812">
        <v>15</v>
      </c>
      <c r="I16812" t="s">
        <v>30820</v>
      </c>
      <c r="J16812" t="s">
        <v>6630</v>
      </c>
      <c r="L16812" t="s">
        <v>6526</v>
      </c>
      <c r="M16812" t="s">
        <v>6630</v>
      </c>
      <c r="N16812" t="s">
        <v>6630</v>
      </c>
      <c r="O16812" t="s">
        <v>6630</v>
      </c>
      <c r="P16812" t="s">
        <v>6630</v>
      </c>
      <c r="Q16812" t="s">
        <v>6630</v>
      </c>
    </row>
    <row r="16813" spans="1:17" x14ac:dyDescent="0.35">
      <c r="A16813">
        <v>9414112372</v>
      </c>
      <c r="B16813" t="s">
        <v>6626</v>
      </c>
      <c r="C16813" t="s">
        <v>6356</v>
      </c>
      <c r="D16813">
        <v>200</v>
      </c>
      <c r="E16813" t="s">
        <v>5245</v>
      </c>
      <c r="F16813">
        <v>202</v>
      </c>
      <c r="G16813" t="s">
        <v>5245</v>
      </c>
      <c r="H16813">
        <v>450</v>
      </c>
      <c r="I16813" t="s">
        <v>30821</v>
      </c>
      <c r="J16813">
        <v>20200</v>
      </c>
      <c r="L16813" t="s">
        <v>6529</v>
      </c>
      <c r="M16813">
        <v>13051296</v>
      </c>
      <c r="N16813" t="s">
        <v>6630</v>
      </c>
      <c r="O16813" t="s">
        <v>6630</v>
      </c>
      <c r="P16813">
        <v>30024</v>
      </c>
      <c r="Q16813" t="s">
        <v>6630</v>
      </c>
    </row>
    <row r="16814" spans="1:17" x14ac:dyDescent="0.35">
      <c r="A16814">
        <v>80312301</v>
      </c>
      <c r="B16814" t="s">
        <v>6334</v>
      </c>
      <c r="C16814" t="s">
        <v>6766</v>
      </c>
      <c r="D16814">
        <v>120</v>
      </c>
      <c r="E16814" t="s">
        <v>6627</v>
      </c>
      <c r="F16814">
        <v>145</v>
      </c>
      <c r="G16814" t="s">
        <v>6627</v>
      </c>
      <c r="H16814">
        <v>15</v>
      </c>
      <c r="I16814" t="s">
        <v>30822</v>
      </c>
      <c r="J16814" t="s">
        <v>6630</v>
      </c>
      <c r="L16814" t="s">
        <v>6526</v>
      </c>
      <c r="M16814" t="s">
        <v>6630</v>
      </c>
      <c r="N16814" t="s">
        <v>6630</v>
      </c>
      <c r="O16814" t="s">
        <v>6630</v>
      </c>
      <c r="P16814" t="s">
        <v>6630</v>
      </c>
      <c r="Q16814" t="s">
        <v>6630</v>
      </c>
    </row>
    <row r="16815" spans="1:17" x14ac:dyDescent="0.35">
      <c r="A16815">
        <v>9421115649</v>
      </c>
      <c r="B16815" t="s">
        <v>6626</v>
      </c>
      <c r="C16815" t="s">
        <v>6356</v>
      </c>
      <c r="D16815">
        <v>200</v>
      </c>
      <c r="E16815" t="s">
        <v>6701</v>
      </c>
      <c r="F16815">
        <v>500</v>
      </c>
      <c r="G16815" t="s">
        <v>6702</v>
      </c>
      <c r="H16815">
        <v>55</v>
      </c>
      <c r="I16815" t="s">
        <v>14173</v>
      </c>
      <c r="J16815">
        <v>12032</v>
      </c>
      <c r="L16815" t="s">
        <v>6529</v>
      </c>
      <c r="M16815">
        <v>14540155</v>
      </c>
      <c r="N16815" t="s">
        <v>6630</v>
      </c>
      <c r="O16815" t="s">
        <v>6630</v>
      </c>
      <c r="P16815" t="s">
        <v>30823</v>
      </c>
      <c r="Q16815" t="s">
        <v>6630</v>
      </c>
    </row>
    <row r="16816" spans="1:17" x14ac:dyDescent="0.35">
      <c r="A16816" t="s">
        <v>30824</v>
      </c>
      <c r="B16816" t="s">
        <v>6626</v>
      </c>
      <c r="C16816" t="s">
        <v>6628</v>
      </c>
      <c r="D16816" t="s">
        <v>6628</v>
      </c>
      <c r="E16816" t="s">
        <v>6628</v>
      </c>
      <c r="F16816" t="s">
        <v>6628</v>
      </c>
      <c r="G16816" t="s">
        <v>6628</v>
      </c>
      <c r="H16816" t="s">
        <v>6628</v>
      </c>
      <c r="I16816" t="s">
        <v>21788</v>
      </c>
      <c r="J16816" t="s">
        <v>6630</v>
      </c>
      <c r="L16816" t="s">
        <v>6529</v>
      </c>
      <c r="M16816" t="s">
        <v>6630</v>
      </c>
      <c r="N16816" t="s">
        <v>6630</v>
      </c>
      <c r="O16816" t="s">
        <v>6630</v>
      </c>
      <c r="P16816" t="s">
        <v>6630</v>
      </c>
      <c r="Q16816" t="s">
        <v>6630</v>
      </c>
    </row>
    <row r="16817" spans="1:17" x14ac:dyDescent="0.35">
      <c r="A16817">
        <v>80536308</v>
      </c>
      <c r="B16817" t="s">
        <v>6334</v>
      </c>
      <c r="C16817" t="s">
        <v>6766</v>
      </c>
      <c r="D16817">
        <v>120</v>
      </c>
      <c r="E16817" t="s">
        <v>6627</v>
      </c>
      <c r="F16817">
        <v>145</v>
      </c>
      <c r="G16817" t="s">
        <v>6627</v>
      </c>
      <c r="H16817">
        <v>15</v>
      </c>
      <c r="I16817" t="s">
        <v>30825</v>
      </c>
      <c r="J16817" t="s">
        <v>6630</v>
      </c>
      <c r="L16817" t="s">
        <v>6526</v>
      </c>
      <c r="M16817" t="s">
        <v>6630</v>
      </c>
      <c r="N16817" t="s">
        <v>6630</v>
      </c>
      <c r="O16817" t="s">
        <v>6630</v>
      </c>
      <c r="P16817" t="s">
        <v>6630</v>
      </c>
      <c r="Q16817" t="s">
        <v>6630</v>
      </c>
    </row>
    <row r="16818" spans="1:17" x14ac:dyDescent="0.35">
      <c r="A16818">
        <v>9416113314</v>
      </c>
      <c r="B16818" t="s">
        <v>6626</v>
      </c>
      <c r="C16818" t="s">
        <v>6356</v>
      </c>
      <c r="D16818">
        <v>200</v>
      </c>
      <c r="E16818" t="s">
        <v>6366</v>
      </c>
      <c r="F16818">
        <v>207</v>
      </c>
      <c r="G16818" t="s">
        <v>176</v>
      </c>
      <c r="H16818">
        <v>705</v>
      </c>
      <c r="I16818" t="s">
        <v>11904</v>
      </c>
      <c r="J16818">
        <v>20800</v>
      </c>
      <c r="L16818" t="s">
        <v>6529</v>
      </c>
      <c r="M16818">
        <v>10007373</v>
      </c>
      <c r="N16818">
        <v>10069378</v>
      </c>
      <c r="O16818" t="s">
        <v>6630</v>
      </c>
      <c r="P16818" t="s">
        <v>6630</v>
      </c>
      <c r="Q16818">
        <v>700</v>
      </c>
    </row>
    <row r="16819" spans="1:17" x14ac:dyDescent="0.35">
      <c r="A16819">
        <v>9494014717</v>
      </c>
      <c r="B16819" t="s">
        <v>6626</v>
      </c>
      <c r="C16819" t="s">
        <v>8762</v>
      </c>
      <c r="D16819">
        <v>130</v>
      </c>
      <c r="E16819" t="s">
        <v>6628</v>
      </c>
      <c r="F16819" t="s">
        <v>6628</v>
      </c>
      <c r="G16819" t="s">
        <v>6628</v>
      </c>
      <c r="H16819" t="s">
        <v>6628</v>
      </c>
      <c r="I16819" t="s">
        <v>30826</v>
      </c>
      <c r="J16819" t="s">
        <v>6630</v>
      </c>
      <c r="L16819" t="s">
        <v>6529</v>
      </c>
      <c r="M16819" t="s">
        <v>6630</v>
      </c>
      <c r="N16819" t="s">
        <v>6630</v>
      </c>
      <c r="O16819" t="s">
        <v>30827</v>
      </c>
      <c r="P16819" t="s">
        <v>9492</v>
      </c>
      <c r="Q16819" t="s">
        <v>6630</v>
      </c>
    </row>
    <row r="16820" spans="1:17" x14ac:dyDescent="0.35">
      <c r="A16820">
        <v>9409109847</v>
      </c>
      <c r="B16820" t="s">
        <v>6626</v>
      </c>
      <c r="C16820" t="s">
        <v>6356</v>
      </c>
      <c r="D16820">
        <v>200</v>
      </c>
      <c r="E16820" t="s">
        <v>6645</v>
      </c>
      <c r="F16820">
        <v>201</v>
      </c>
      <c r="G16820" t="s">
        <v>6638</v>
      </c>
      <c r="H16820">
        <v>415</v>
      </c>
      <c r="I16820" t="s">
        <v>30828</v>
      </c>
      <c r="J16820">
        <v>20115</v>
      </c>
      <c r="L16820" t="s">
        <v>6529</v>
      </c>
      <c r="M16820">
        <v>10587239</v>
      </c>
      <c r="N16820">
        <v>11757105</v>
      </c>
      <c r="O16820" t="s">
        <v>30829</v>
      </c>
      <c r="P16820" t="s">
        <v>6630</v>
      </c>
      <c r="Q16820" t="s">
        <v>6630</v>
      </c>
    </row>
    <row r="16821" spans="1:17" x14ac:dyDescent="0.35">
      <c r="A16821" t="s">
        <v>30830</v>
      </c>
      <c r="B16821" t="s">
        <v>6626</v>
      </c>
      <c r="C16821" t="s">
        <v>6628</v>
      </c>
      <c r="D16821" t="s">
        <v>6628</v>
      </c>
      <c r="E16821" t="s">
        <v>6628</v>
      </c>
      <c r="F16821" t="s">
        <v>6628</v>
      </c>
      <c r="G16821" t="s">
        <v>6628</v>
      </c>
      <c r="H16821" t="s">
        <v>6628</v>
      </c>
      <c r="I16821" t="s">
        <v>29166</v>
      </c>
      <c r="J16821" t="s">
        <v>6630</v>
      </c>
      <c r="L16821" t="s">
        <v>6526</v>
      </c>
      <c r="M16821" t="s">
        <v>6630</v>
      </c>
      <c r="N16821" t="s">
        <v>6630</v>
      </c>
      <c r="O16821" t="s">
        <v>6630</v>
      </c>
      <c r="P16821" t="s">
        <v>6630</v>
      </c>
      <c r="Q16821" t="s">
        <v>6630</v>
      </c>
    </row>
    <row r="16822" spans="1:17" x14ac:dyDescent="0.35">
      <c r="A16822">
        <v>9417113769</v>
      </c>
      <c r="B16822" t="s">
        <v>6626</v>
      </c>
      <c r="C16822" t="s">
        <v>6356</v>
      </c>
      <c r="D16822">
        <v>200</v>
      </c>
      <c r="E16822" t="s">
        <v>6357</v>
      </c>
      <c r="F16822">
        <v>209</v>
      </c>
      <c r="G16822" t="s">
        <v>977</v>
      </c>
      <c r="H16822">
        <v>310</v>
      </c>
      <c r="I16822" t="s">
        <v>30831</v>
      </c>
      <c r="J16822">
        <v>13670</v>
      </c>
      <c r="L16822" t="s">
        <v>6529</v>
      </c>
      <c r="M16822">
        <v>11139905</v>
      </c>
      <c r="N16822">
        <v>12341187</v>
      </c>
      <c r="O16822" t="s">
        <v>6630</v>
      </c>
      <c r="P16822" t="s">
        <v>6630</v>
      </c>
      <c r="Q16822">
        <v>700</v>
      </c>
    </row>
    <row r="16823" spans="1:17" x14ac:dyDescent="0.35">
      <c r="A16823" t="s">
        <v>30832</v>
      </c>
      <c r="B16823" t="s">
        <v>6626</v>
      </c>
      <c r="C16823" t="s">
        <v>6628</v>
      </c>
      <c r="D16823" t="s">
        <v>6628</v>
      </c>
      <c r="E16823" t="s">
        <v>6628</v>
      </c>
      <c r="F16823" t="s">
        <v>6628</v>
      </c>
      <c r="G16823" t="s">
        <v>6628</v>
      </c>
      <c r="H16823" t="s">
        <v>6628</v>
      </c>
      <c r="I16823" t="s">
        <v>30833</v>
      </c>
      <c r="J16823" t="s">
        <v>6630</v>
      </c>
      <c r="L16823" t="s">
        <v>6526</v>
      </c>
      <c r="M16823" t="s">
        <v>6630</v>
      </c>
      <c r="N16823" t="s">
        <v>6630</v>
      </c>
      <c r="O16823" t="s">
        <v>6630</v>
      </c>
      <c r="P16823" t="s">
        <v>6630</v>
      </c>
      <c r="Q16823" t="s">
        <v>6630</v>
      </c>
    </row>
    <row r="16824" spans="1:17" x14ac:dyDescent="0.35">
      <c r="A16824">
        <v>80669105</v>
      </c>
      <c r="B16824" t="s">
        <v>6334</v>
      </c>
      <c r="C16824" t="s">
        <v>6766</v>
      </c>
      <c r="D16824">
        <v>120</v>
      </c>
      <c r="E16824" t="s">
        <v>6627</v>
      </c>
      <c r="F16824">
        <v>145</v>
      </c>
      <c r="G16824" t="s">
        <v>6627</v>
      </c>
      <c r="H16824">
        <v>15</v>
      </c>
      <c r="I16824" t="s">
        <v>30834</v>
      </c>
      <c r="J16824" t="s">
        <v>6630</v>
      </c>
      <c r="L16824" t="s">
        <v>6526</v>
      </c>
      <c r="M16824" t="s">
        <v>6630</v>
      </c>
      <c r="N16824" t="s">
        <v>6630</v>
      </c>
      <c r="O16824" t="s">
        <v>6630</v>
      </c>
      <c r="P16824" t="s">
        <v>6630</v>
      </c>
      <c r="Q16824" t="s">
        <v>6630</v>
      </c>
    </row>
    <row r="16825" spans="1:17" x14ac:dyDescent="0.35">
      <c r="A16825">
        <v>6394100577</v>
      </c>
      <c r="B16825" t="s">
        <v>6626</v>
      </c>
      <c r="C16825" t="s">
        <v>6356</v>
      </c>
      <c r="D16825">
        <v>200</v>
      </c>
      <c r="E16825" t="s">
        <v>6645</v>
      </c>
      <c r="F16825">
        <v>201</v>
      </c>
      <c r="G16825" t="s">
        <v>6657</v>
      </c>
      <c r="H16825">
        <v>420</v>
      </c>
      <c r="I16825" t="s">
        <v>28519</v>
      </c>
      <c r="J16825" t="s">
        <v>6630</v>
      </c>
      <c r="L16825" t="s">
        <v>6529</v>
      </c>
      <c r="M16825" t="s">
        <v>6630</v>
      </c>
      <c r="N16825" t="s">
        <v>6630</v>
      </c>
      <c r="O16825" t="s">
        <v>6630</v>
      </c>
      <c r="P16825" t="s">
        <v>30835</v>
      </c>
      <c r="Q16825" t="s">
        <v>6630</v>
      </c>
    </row>
    <row r="16826" spans="1:17" x14ac:dyDescent="0.35">
      <c r="A16826">
        <v>9411110763</v>
      </c>
      <c r="B16826" t="s">
        <v>6626</v>
      </c>
      <c r="C16826" t="s">
        <v>6356</v>
      </c>
      <c r="D16826">
        <v>200</v>
      </c>
      <c r="E16826" t="s">
        <v>6366</v>
      </c>
      <c r="F16826">
        <v>207</v>
      </c>
      <c r="G16826" t="s">
        <v>6808</v>
      </c>
      <c r="H16826">
        <v>805</v>
      </c>
      <c r="I16826" t="s">
        <v>30836</v>
      </c>
      <c r="J16826">
        <v>29102</v>
      </c>
      <c r="L16826" t="s">
        <v>6529</v>
      </c>
      <c r="M16826">
        <v>12979105</v>
      </c>
      <c r="N16826">
        <v>11309142</v>
      </c>
      <c r="O16826" s="3">
        <v>3087730878</v>
      </c>
      <c r="P16826" t="s">
        <v>6630</v>
      </c>
      <c r="Q16826" t="s">
        <v>6630</v>
      </c>
    </row>
    <row r="16827" spans="1:17" x14ac:dyDescent="0.35">
      <c r="A16827">
        <v>9414112233</v>
      </c>
      <c r="B16827" t="s">
        <v>6626</v>
      </c>
      <c r="C16827" t="s">
        <v>6356</v>
      </c>
      <c r="D16827">
        <v>200</v>
      </c>
      <c r="E16827" t="s">
        <v>6645</v>
      </c>
      <c r="F16827">
        <v>201</v>
      </c>
      <c r="G16827" t="s">
        <v>6638</v>
      </c>
      <c r="H16827">
        <v>415</v>
      </c>
      <c r="I16827" t="s">
        <v>14042</v>
      </c>
      <c r="J16827">
        <v>20115</v>
      </c>
      <c r="L16827" t="s">
        <v>6529</v>
      </c>
      <c r="M16827">
        <v>13157226</v>
      </c>
      <c r="N16827">
        <v>12868624</v>
      </c>
      <c r="O16827">
        <v>30236</v>
      </c>
      <c r="P16827" t="s">
        <v>6630</v>
      </c>
      <c r="Q16827" t="s">
        <v>6630</v>
      </c>
    </row>
    <row r="16828" spans="1:17" x14ac:dyDescent="0.35">
      <c r="A16828">
        <v>80045505</v>
      </c>
      <c r="B16828" t="s">
        <v>6334</v>
      </c>
      <c r="C16828" t="s">
        <v>6766</v>
      </c>
      <c r="D16828">
        <v>120</v>
      </c>
      <c r="E16828" t="s">
        <v>6627</v>
      </c>
      <c r="F16828">
        <v>145</v>
      </c>
      <c r="G16828" t="s">
        <v>6627</v>
      </c>
      <c r="H16828">
        <v>15</v>
      </c>
      <c r="I16828" t="s">
        <v>30837</v>
      </c>
      <c r="J16828" t="s">
        <v>6630</v>
      </c>
      <c r="L16828" t="s">
        <v>6526</v>
      </c>
      <c r="M16828" t="s">
        <v>6630</v>
      </c>
      <c r="N16828" t="s">
        <v>6630</v>
      </c>
      <c r="O16828" t="s">
        <v>6630</v>
      </c>
      <c r="P16828" t="s">
        <v>6630</v>
      </c>
      <c r="Q16828" t="s">
        <v>6630</v>
      </c>
    </row>
    <row r="16829" spans="1:17" x14ac:dyDescent="0.35">
      <c r="A16829">
        <v>80863100</v>
      </c>
      <c r="B16829" t="s">
        <v>6334</v>
      </c>
      <c r="C16829" t="s">
        <v>6766</v>
      </c>
      <c r="D16829">
        <v>120</v>
      </c>
      <c r="E16829" t="s">
        <v>6627</v>
      </c>
      <c r="F16829">
        <v>145</v>
      </c>
      <c r="G16829" t="s">
        <v>6627</v>
      </c>
      <c r="H16829">
        <v>15</v>
      </c>
      <c r="I16829" t="s">
        <v>30838</v>
      </c>
      <c r="J16829" t="s">
        <v>6630</v>
      </c>
      <c r="L16829" t="s">
        <v>6526</v>
      </c>
      <c r="M16829" t="s">
        <v>6630</v>
      </c>
      <c r="N16829" t="s">
        <v>6630</v>
      </c>
      <c r="O16829" t="s">
        <v>6630</v>
      </c>
      <c r="P16829" t="s">
        <v>6630</v>
      </c>
      <c r="Q16829" t="s">
        <v>6630</v>
      </c>
    </row>
    <row r="16830" spans="1:17" x14ac:dyDescent="0.35">
      <c r="A16830">
        <v>9494100640</v>
      </c>
      <c r="B16830" t="s">
        <v>6626</v>
      </c>
      <c r="C16830" t="s">
        <v>6356</v>
      </c>
      <c r="D16830">
        <v>200</v>
      </c>
      <c r="E16830" t="s">
        <v>6366</v>
      </c>
      <c r="F16830">
        <v>207</v>
      </c>
      <c r="G16830" t="s">
        <v>6662</v>
      </c>
      <c r="H16830">
        <v>720</v>
      </c>
      <c r="I16830" t="s">
        <v>30839</v>
      </c>
      <c r="J16830" t="s">
        <v>6630</v>
      </c>
      <c r="L16830" t="s">
        <v>6529</v>
      </c>
      <c r="M16830" t="s">
        <v>6630</v>
      </c>
      <c r="N16830" t="s">
        <v>6630</v>
      </c>
      <c r="O16830" t="s">
        <v>6630</v>
      </c>
      <c r="P16830" t="s">
        <v>30840</v>
      </c>
      <c r="Q16830" t="s">
        <v>6630</v>
      </c>
    </row>
    <row r="16831" spans="1:17" x14ac:dyDescent="0.35">
      <c r="A16831">
        <v>20108</v>
      </c>
      <c r="B16831" t="s">
        <v>6334</v>
      </c>
      <c r="C16831" t="s">
        <v>6356</v>
      </c>
      <c r="D16831">
        <v>200</v>
      </c>
      <c r="E16831" t="s">
        <v>6645</v>
      </c>
      <c r="F16831">
        <v>201</v>
      </c>
      <c r="G16831" t="s">
        <v>8631</v>
      </c>
      <c r="H16831">
        <v>400</v>
      </c>
      <c r="I16831" t="s">
        <v>30841</v>
      </c>
      <c r="J16831">
        <v>20115</v>
      </c>
      <c r="L16831" t="s">
        <v>6526</v>
      </c>
      <c r="M16831">
        <v>13118032</v>
      </c>
      <c r="N16831" t="s">
        <v>6630</v>
      </c>
      <c r="O16831" t="s">
        <v>30842</v>
      </c>
      <c r="P16831" t="s">
        <v>30843</v>
      </c>
      <c r="Q16831" t="s">
        <v>6630</v>
      </c>
    </row>
    <row r="16832" spans="1:17" x14ac:dyDescent="0.35">
      <c r="A16832">
        <v>80592100</v>
      </c>
      <c r="B16832" t="s">
        <v>6334</v>
      </c>
      <c r="C16832" t="s">
        <v>6766</v>
      </c>
      <c r="D16832">
        <v>120</v>
      </c>
      <c r="E16832" t="s">
        <v>6627</v>
      </c>
      <c r="F16832">
        <v>145</v>
      </c>
      <c r="G16832" t="s">
        <v>6627</v>
      </c>
      <c r="H16832">
        <v>15</v>
      </c>
      <c r="I16832" t="s">
        <v>30844</v>
      </c>
      <c r="J16832" t="s">
        <v>6630</v>
      </c>
      <c r="L16832" t="s">
        <v>6526</v>
      </c>
      <c r="M16832" t="s">
        <v>6630</v>
      </c>
      <c r="N16832" t="s">
        <v>6630</v>
      </c>
      <c r="O16832" t="s">
        <v>6630</v>
      </c>
      <c r="P16832" t="s">
        <v>6630</v>
      </c>
      <c r="Q16832" t="s">
        <v>6630</v>
      </c>
    </row>
    <row r="16833" spans="1:17" x14ac:dyDescent="0.35">
      <c r="A16833">
        <v>80818800</v>
      </c>
      <c r="B16833" t="s">
        <v>6334</v>
      </c>
      <c r="C16833" t="s">
        <v>6766</v>
      </c>
      <c r="D16833">
        <v>120</v>
      </c>
      <c r="E16833" t="s">
        <v>6627</v>
      </c>
      <c r="F16833">
        <v>145</v>
      </c>
      <c r="G16833" t="s">
        <v>6627</v>
      </c>
      <c r="H16833">
        <v>15</v>
      </c>
      <c r="I16833" t="s">
        <v>30845</v>
      </c>
      <c r="J16833" t="s">
        <v>6630</v>
      </c>
      <c r="L16833" t="s">
        <v>6526</v>
      </c>
      <c r="M16833" t="s">
        <v>6630</v>
      </c>
      <c r="N16833" t="s">
        <v>6630</v>
      </c>
      <c r="O16833" t="s">
        <v>6630</v>
      </c>
      <c r="P16833" t="s">
        <v>6630</v>
      </c>
      <c r="Q16833" t="s">
        <v>6630</v>
      </c>
    </row>
    <row r="16834" spans="1:17" x14ac:dyDescent="0.35">
      <c r="A16834">
        <v>80350318</v>
      </c>
      <c r="B16834" t="s">
        <v>6334</v>
      </c>
      <c r="C16834" t="s">
        <v>6766</v>
      </c>
      <c r="D16834">
        <v>120</v>
      </c>
      <c r="E16834" t="s">
        <v>6627</v>
      </c>
      <c r="F16834">
        <v>145</v>
      </c>
      <c r="G16834" t="s">
        <v>6627</v>
      </c>
      <c r="H16834">
        <v>15</v>
      </c>
      <c r="I16834" t="s">
        <v>30846</v>
      </c>
      <c r="J16834" t="s">
        <v>6630</v>
      </c>
      <c r="L16834" t="s">
        <v>6526</v>
      </c>
      <c r="M16834" t="s">
        <v>6630</v>
      </c>
      <c r="N16834" t="s">
        <v>6630</v>
      </c>
      <c r="O16834" t="s">
        <v>6630</v>
      </c>
      <c r="P16834" t="s">
        <v>6630</v>
      </c>
      <c r="Q16834" t="s">
        <v>6630</v>
      </c>
    </row>
    <row r="16835" spans="1:17" x14ac:dyDescent="0.35">
      <c r="A16835">
        <v>9410110257</v>
      </c>
      <c r="B16835" t="s">
        <v>6626</v>
      </c>
      <c r="C16835" t="s">
        <v>6356</v>
      </c>
      <c r="D16835">
        <v>200</v>
      </c>
      <c r="E16835" t="s">
        <v>6357</v>
      </c>
      <c r="F16835">
        <v>209</v>
      </c>
      <c r="G16835" t="s">
        <v>6726</v>
      </c>
      <c r="H16835">
        <v>315</v>
      </c>
      <c r="I16835" t="s">
        <v>30847</v>
      </c>
      <c r="J16835">
        <v>13565</v>
      </c>
      <c r="L16835" t="s">
        <v>6529</v>
      </c>
      <c r="M16835">
        <v>10459261</v>
      </c>
      <c r="N16835" t="s">
        <v>6630</v>
      </c>
      <c r="O16835" t="s">
        <v>6694</v>
      </c>
      <c r="P16835" t="s">
        <v>6630</v>
      </c>
      <c r="Q16835" t="s">
        <v>6630</v>
      </c>
    </row>
    <row r="16836" spans="1:17" x14ac:dyDescent="0.35">
      <c r="A16836">
        <v>9493011700</v>
      </c>
      <c r="B16836" t="s">
        <v>6626</v>
      </c>
      <c r="C16836" t="s">
        <v>8762</v>
      </c>
      <c r="D16836">
        <v>130</v>
      </c>
      <c r="E16836" t="s">
        <v>6628</v>
      </c>
      <c r="F16836" t="s">
        <v>6628</v>
      </c>
      <c r="G16836" t="s">
        <v>6628</v>
      </c>
      <c r="H16836" t="s">
        <v>6628</v>
      </c>
      <c r="I16836" t="s">
        <v>30848</v>
      </c>
      <c r="J16836" t="s">
        <v>6630</v>
      </c>
      <c r="L16836" t="s">
        <v>6529</v>
      </c>
      <c r="M16836" t="s">
        <v>6630</v>
      </c>
      <c r="N16836" t="s">
        <v>6630</v>
      </c>
      <c r="O16836" t="s">
        <v>6630</v>
      </c>
      <c r="P16836" t="s">
        <v>25616</v>
      </c>
      <c r="Q16836" t="s">
        <v>6630</v>
      </c>
    </row>
    <row r="16837" spans="1:17" x14ac:dyDescent="0.35">
      <c r="A16837">
        <v>9407109125</v>
      </c>
      <c r="B16837" t="s">
        <v>6626</v>
      </c>
      <c r="C16837" t="s">
        <v>6356</v>
      </c>
      <c r="D16837">
        <v>200</v>
      </c>
      <c r="E16837" t="s">
        <v>6701</v>
      </c>
      <c r="F16837">
        <v>500</v>
      </c>
      <c r="G16837" t="s">
        <v>3270</v>
      </c>
      <c r="H16837">
        <v>59</v>
      </c>
      <c r="I16837" t="s">
        <v>30849</v>
      </c>
      <c r="J16837">
        <v>12027</v>
      </c>
      <c r="L16837" t="s">
        <v>6529</v>
      </c>
      <c r="M16837">
        <v>10121543</v>
      </c>
      <c r="N16837" t="s">
        <v>6630</v>
      </c>
      <c r="O16837" t="s">
        <v>6630</v>
      </c>
      <c r="P16837" t="s">
        <v>30850</v>
      </c>
      <c r="Q16837" t="s">
        <v>6630</v>
      </c>
    </row>
    <row r="16838" spans="1:17" x14ac:dyDescent="0.35">
      <c r="A16838">
        <v>6394100614</v>
      </c>
      <c r="B16838" t="s">
        <v>6626</v>
      </c>
      <c r="C16838" t="s">
        <v>6356</v>
      </c>
      <c r="D16838">
        <v>200</v>
      </c>
      <c r="E16838" t="s">
        <v>6366</v>
      </c>
      <c r="F16838">
        <v>207</v>
      </c>
      <c r="G16838" t="s">
        <v>7005</v>
      </c>
      <c r="H16838">
        <v>740</v>
      </c>
      <c r="I16838" t="s">
        <v>30851</v>
      </c>
      <c r="J16838" t="s">
        <v>6630</v>
      </c>
      <c r="L16838" t="s">
        <v>6529</v>
      </c>
      <c r="M16838" t="s">
        <v>6630</v>
      </c>
      <c r="N16838" t="s">
        <v>6630</v>
      </c>
      <c r="O16838" t="s">
        <v>6630</v>
      </c>
      <c r="P16838" t="s">
        <v>24579</v>
      </c>
      <c r="Q16838" t="s">
        <v>6630</v>
      </c>
    </row>
    <row r="16839" spans="1:17" x14ac:dyDescent="0.35">
      <c r="A16839">
        <v>9400105409</v>
      </c>
      <c r="B16839" t="s">
        <v>6626</v>
      </c>
      <c r="C16839" t="s">
        <v>6540</v>
      </c>
      <c r="D16839">
        <v>131</v>
      </c>
      <c r="E16839" t="s">
        <v>2905</v>
      </c>
      <c r="F16839">
        <v>300</v>
      </c>
      <c r="G16839" t="s">
        <v>3774</v>
      </c>
      <c r="H16839">
        <v>100</v>
      </c>
      <c r="I16839" t="s">
        <v>30852</v>
      </c>
      <c r="J16839">
        <v>13500</v>
      </c>
      <c r="L16839" t="s">
        <v>6529</v>
      </c>
      <c r="M16839" t="s">
        <v>6630</v>
      </c>
      <c r="N16839">
        <v>10523438</v>
      </c>
      <c r="O16839" t="s">
        <v>27856</v>
      </c>
      <c r="P16839" t="s">
        <v>30853</v>
      </c>
      <c r="Q16839" t="s">
        <v>6630</v>
      </c>
    </row>
    <row r="16840" spans="1:17" x14ac:dyDescent="0.35">
      <c r="A16840">
        <v>9402107206</v>
      </c>
      <c r="B16840" t="s">
        <v>6626</v>
      </c>
      <c r="C16840" t="s">
        <v>6356</v>
      </c>
      <c r="D16840">
        <v>200</v>
      </c>
      <c r="E16840" t="s">
        <v>6366</v>
      </c>
      <c r="F16840">
        <v>207</v>
      </c>
      <c r="G16840" t="s">
        <v>6638</v>
      </c>
      <c r="H16840">
        <v>415</v>
      </c>
      <c r="I16840" t="s">
        <v>30854</v>
      </c>
      <c r="J16840">
        <v>20115</v>
      </c>
      <c r="L16840" t="s">
        <v>6529</v>
      </c>
      <c r="M16840">
        <v>10856718</v>
      </c>
      <c r="N16840" t="s">
        <v>6630</v>
      </c>
      <c r="O16840" t="s">
        <v>30855</v>
      </c>
      <c r="P16840" t="s">
        <v>30856</v>
      </c>
      <c r="Q16840" t="s">
        <v>6630</v>
      </c>
    </row>
    <row r="16841" spans="1:17" x14ac:dyDescent="0.35">
      <c r="A16841">
        <v>9493010205</v>
      </c>
      <c r="B16841" t="s">
        <v>6626</v>
      </c>
      <c r="C16841" t="s">
        <v>8762</v>
      </c>
      <c r="D16841">
        <v>130</v>
      </c>
      <c r="E16841" t="s">
        <v>6628</v>
      </c>
      <c r="F16841" t="s">
        <v>6628</v>
      </c>
      <c r="G16841" t="s">
        <v>7005</v>
      </c>
      <c r="H16841">
        <v>740</v>
      </c>
      <c r="I16841" t="s">
        <v>30857</v>
      </c>
      <c r="J16841" t="s">
        <v>6630</v>
      </c>
      <c r="L16841" t="s">
        <v>6529</v>
      </c>
      <c r="M16841" t="s">
        <v>6630</v>
      </c>
      <c r="N16841" t="s">
        <v>6630</v>
      </c>
      <c r="O16841" t="s">
        <v>6630</v>
      </c>
      <c r="P16841" t="s">
        <v>24579</v>
      </c>
      <c r="Q16841" t="s">
        <v>6630</v>
      </c>
    </row>
    <row r="16842" spans="1:17" x14ac:dyDescent="0.35">
      <c r="A16842">
        <v>3518114791</v>
      </c>
      <c r="B16842" t="s">
        <v>6626</v>
      </c>
      <c r="C16842" t="s">
        <v>6356</v>
      </c>
      <c r="D16842">
        <v>200</v>
      </c>
      <c r="E16842" t="s">
        <v>5245</v>
      </c>
      <c r="F16842">
        <v>202</v>
      </c>
      <c r="G16842" t="s">
        <v>5245</v>
      </c>
      <c r="H16842">
        <v>450</v>
      </c>
      <c r="I16842" t="s">
        <v>30858</v>
      </c>
      <c r="J16842">
        <v>20200</v>
      </c>
      <c r="L16842" t="s">
        <v>6529</v>
      </c>
      <c r="M16842">
        <v>11328407</v>
      </c>
      <c r="N16842">
        <v>11906852</v>
      </c>
      <c r="O16842" s="3">
        <v>3312233123</v>
      </c>
      <c r="P16842" t="s">
        <v>6630</v>
      </c>
      <c r="Q16842" t="s">
        <v>6630</v>
      </c>
    </row>
    <row r="16843" spans="1:17" x14ac:dyDescent="0.35">
      <c r="A16843">
        <v>9494100560</v>
      </c>
      <c r="B16843" t="s">
        <v>6626</v>
      </c>
      <c r="C16843" t="s">
        <v>6356</v>
      </c>
      <c r="D16843">
        <v>200</v>
      </c>
      <c r="E16843" t="s">
        <v>6366</v>
      </c>
      <c r="F16843">
        <v>207</v>
      </c>
      <c r="G16843" t="s">
        <v>1357</v>
      </c>
      <c r="H16843">
        <v>745</v>
      </c>
      <c r="I16843" t="s">
        <v>30859</v>
      </c>
      <c r="J16843" t="s">
        <v>6630</v>
      </c>
      <c r="L16843" t="s">
        <v>6529</v>
      </c>
      <c r="M16843" t="s">
        <v>6630</v>
      </c>
      <c r="N16843" t="s">
        <v>6630</v>
      </c>
      <c r="O16843" t="s">
        <v>6630</v>
      </c>
      <c r="P16843" t="s">
        <v>30860</v>
      </c>
      <c r="Q16843" t="s">
        <v>6630</v>
      </c>
    </row>
    <row r="16844" spans="1:17" x14ac:dyDescent="0.35">
      <c r="A16844" t="s">
        <v>30861</v>
      </c>
      <c r="B16844" t="s">
        <v>6334</v>
      </c>
      <c r="C16844" t="s">
        <v>6628</v>
      </c>
      <c r="D16844" t="s">
        <v>6628</v>
      </c>
      <c r="E16844" t="s">
        <v>6628</v>
      </c>
      <c r="F16844" t="s">
        <v>6628</v>
      </c>
      <c r="G16844" t="s">
        <v>6628</v>
      </c>
      <c r="H16844" t="s">
        <v>6628</v>
      </c>
      <c r="I16844" t="s">
        <v>30862</v>
      </c>
      <c r="J16844" t="s">
        <v>6630</v>
      </c>
      <c r="L16844" t="s">
        <v>6526</v>
      </c>
      <c r="M16844" t="s">
        <v>6630</v>
      </c>
      <c r="N16844" t="s">
        <v>6630</v>
      </c>
      <c r="O16844" t="s">
        <v>30863</v>
      </c>
      <c r="P16844" t="s">
        <v>6630</v>
      </c>
      <c r="Q16844" t="s">
        <v>6630</v>
      </c>
    </row>
    <row r="16845" spans="1:17" x14ac:dyDescent="0.35">
      <c r="A16845">
        <v>80754505</v>
      </c>
      <c r="B16845" t="s">
        <v>6334</v>
      </c>
      <c r="C16845" t="s">
        <v>6766</v>
      </c>
      <c r="D16845">
        <v>120</v>
      </c>
      <c r="E16845" t="s">
        <v>6627</v>
      </c>
      <c r="F16845">
        <v>145</v>
      </c>
      <c r="G16845" t="s">
        <v>6627</v>
      </c>
      <c r="H16845">
        <v>15</v>
      </c>
      <c r="I16845" t="s">
        <v>30864</v>
      </c>
      <c r="J16845" t="s">
        <v>6630</v>
      </c>
      <c r="L16845" t="s">
        <v>6526</v>
      </c>
      <c r="M16845" t="s">
        <v>6630</v>
      </c>
      <c r="N16845" t="s">
        <v>6630</v>
      </c>
      <c r="O16845" t="s">
        <v>6630</v>
      </c>
      <c r="P16845" t="s">
        <v>6630</v>
      </c>
      <c r="Q16845" t="s">
        <v>6630</v>
      </c>
    </row>
    <row r="16846" spans="1:17" x14ac:dyDescent="0.35">
      <c r="A16846">
        <v>9404108384</v>
      </c>
      <c r="B16846" t="s">
        <v>6626</v>
      </c>
      <c r="C16846" t="s">
        <v>6356</v>
      </c>
      <c r="D16846">
        <v>200</v>
      </c>
      <c r="E16846" t="s">
        <v>6366</v>
      </c>
      <c r="F16846">
        <v>207</v>
      </c>
      <c r="G16846" t="s">
        <v>1357</v>
      </c>
      <c r="H16846">
        <v>745</v>
      </c>
      <c r="I16846" t="s">
        <v>30865</v>
      </c>
      <c r="J16846">
        <v>29000</v>
      </c>
      <c r="L16846" t="s">
        <v>6529</v>
      </c>
      <c r="M16846">
        <v>10507016</v>
      </c>
      <c r="N16846">
        <v>10014029</v>
      </c>
      <c r="O16846" t="s">
        <v>30866</v>
      </c>
      <c r="P16846" t="s">
        <v>30867</v>
      </c>
      <c r="Q16846" t="s">
        <v>6630</v>
      </c>
    </row>
    <row r="16847" spans="1:17" x14ac:dyDescent="0.35">
      <c r="A16847">
        <v>9420115394</v>
      </c>
      <c r="B16847" t="s">
        <v>6626</v>
      </c>
      <c r="C16847" t="s">
        <v>6356</v>
      </c>
      <c r="D16847">
        <v>200</v>
      </c>
      <c r="E16847" t="s">
        <v>6357</v>
      </c>
      <c r="F16847">
        <v>209</v>
      </c>
      <c r="G16847" t="s">
        <v>977</v>
      </c>
      <c r="H16847">
        <v>310</v>
      </c>
      <c r="I16847" t="s">
        <v>30868</v>
      </c>
      <c r="J16847">
        <v>13670</v>
      </c>
      <c r="L16847" t="s">
        <v>6529</v>
      </c>
      <c r="M16847">
        <v>11888834</v>
      </c>
      <c r="N16847">
        <v>10014374</v>
      </c>
      <c r="O16847" t="s">
        <v>6650</v>
      </c>
      <c r="P16847" t="s">
        <v>6630</v>
      </c>
      <c r="Q16847">
        <v>700</v>
      </c>
    </row>
    <row r="16848" spans="1:17" x14ac:dyDescent="0.35">
      <c r="A16848">
        <v>80582404</v>
      </c>
      <c r="B16848" t="s">
        <v>6334</v>
      </c>
      <c r="C16848" t="s">
        <v>6766</v>
      </c>
      <c r="D16848">
        <v>120</v>
      </c>
      <c r="E16848" t="s">
        <v>6627</v>
      </c>
      <c r="F16848">
        <v>145</v>
      </c>
      <c r="G16848" t="s">
        <v>6627</v>
      </c>
      <c r="H16848">
        <v>15</v>
      </c>
      <c r="I16848" t="s">
        <v>30869</v>
      </c>
      <c r="J16848" t="s">
        <v>6630</v>
      </c>
      <c r="L16848" t="s">
        <v>6526</v>
      </c>
      <c r="M16848" t="s">
        <v>6630</v>
      </c>
      <c r="N16848" t="s">
        <v>6630</v>
      </c>
      <c r="O16848" t="s">
        <v>6630</v>
      </c>
      <c r="P16848" t="s">
        <v>6630</v>
      </c>
      <c r="Q16848" t="s">
        <v>6630</v>
      </c>
    </row>
    <row r="16849" spans="1:17" x14ac:dyDescent="0.35">
      <c r="A16849">
        <v>80476003</v>
      </c>
      <c r="B16849" t="s">
        <v>6334</v>
      </c>
      <c r="C16849" t="s">
        <v>6766</v>
      </c>
      <c r="D16849">
        <v>120</v>
      </c>
      <c r="E16849" t="s">
        <v>6627</v>
      </c>
      <c r="F16849">
        <v>145</v>
      </c>
      <c r="G16849" t="s">
        <v>6627</v>
      </c>
      <c r="H16849">
        <v>15</v>
      </c>
      <c r="I16849" t="s">
        <v>30870</v>
      </c>
      <c r="J16849" t="s">
        <v>6630</v>
      </c>
      <c r="L16849" t="s">
        <v>6526</v>
      </c>
      <c r="M16849" t="s">
        <v>6630</v>
      </c>
      <c r="N16849" t="s">
        <v>6630</v>
      </c>
      <c r="O16849" t="s">
        <v>6630</v>
      </c>
      <c r="P16849" t="s">
        <v>6630</v>
      </c>
      <c r="Q16849" t="s">
        <v>6630</v>
      </c>
    </row>
    <row r="16850" spans="1:17" x14ac:dyDescent="0.35">
      <c r="A16850">
        <v>6394010929</v>
      </c>
      <c r="B16850" t="s">
        <v>6626</v>
      </c>
      <c r="C16850" t="s">
        <v>8762</v>
      </c>
      <c r="D16850">
        <v>130</v>
      </c>
      <c r="E16850" t="s">
        <v>6628</v>
      </c>
      <c r="F16850" t="s">
        <v>6628</v>
      </c>
      <c r="G16850" t="s">
        <v>6628</v>
      </c>
      <c r="H16850" t="s">
        <v>6628</v>
      </c>
      <c r="I16850" t="s">
        <v>30871</v>
      </c>
      <c r="J16850" t="s">
        <v>6630</v>
      </c>
      <c r="L16850" t="s">
        <v>6529</v>
      </c>
      <c r="M16850" t="s">
        <v>6630</v>
      </c>
      <c r="N16850" t="s">
        <v>6630</v>
      </c>
      <c r="O16850" t="s">
        <v>6630</v>
      </c>
      <c r="P16850" t="s">
        <v>6799</v>
      </c>
      <c r="Q16850" t="s">
        <v>6630</v>
      </c>
    </row>
    <row r="16851" spans="1:17" x14ac:dyDescent="0.35">
      <c r="A16851">
        <v>20308</v>
      </c>
      <c r="B16851" t="s">
        <v>6334</v>
      </c>
      <c r="C16851" t="s">
        <v>6356</v>
      </c>
      <c r="D16851">
        <v>200</v>
      </c>
      <c r="E16851" t="s">
        <v>488</v>
      </c>
      <c r="F16851">
        <v>203</v>
      </c>
      <c r="G16851" t="s">
        <v>488</v>
      </c>
      <c r="H16851">
        <v>500</v>
      </c>
      <c r="I16851" t="s">
        <v>30872</v>
      </c>
      <c r="J16851">
        <v>20300</v>
      </c>
      <c r="L16851" t="s">
        <v>6526</v>
      </c>
      <c r="M16851">
        <v>15911641</v>
      </c>
      <c r="N16851" t="s">
        <v>6630</v>
      </c>
      <c r="O16851" t="s">
        <v>30873</v>
      </c>
      <c r="P16851" t="s">
        <v>6630</v>
      </c>
      <c r="Q16851" t="s">
        <v>6630</v>
      </c>
    </row>
    <row r="16852" spans="1:17" x14ac:dyDescent="0.35">
      <c r="A16852">
        <v>9606109037</v>
      </c>
      <c r="B16852" t="s">
        <v>6626</v>
      </c>
      <c r="C16852" t="s">
        <v>6356</v>
      </c>
      <c r="D16852">
        <v>200</v>
      </c>
      <c r="E16852" t="s">
        <v>5245</v>
      </c>
      <c r="F16852">
        <v>202</v>
      </c>
      <c r="G16852" t="s">
        <v>5245</v>
      </c>
      <c r="H16852">
        <v>450</v>
      </c>
      <c r="I16852" t="s">
        <v>30874</v>
      </c>
      <c r="J16852">
        <v>20200</v>
      </c>
      <c r="L16852" t="s">
        <v>6529</v>
      </c>
      <c r="M16852">
        <v>10799012</v>
      </c>
      <c r="N16852" t="s">
        <v>6630</v>
      </c>
      <c r="O16852" t="s">
        <v>30875</v>
      </c>
      <c r="P16852">
        <v>20200.759020000001</v>
      </c>
      <c r="Q16852">
        <v>900</v>
      </c>
    </row>
    <row r="16853" spans="1:17" x14ac:dyDescent="0.35">
      <c r="A16853">
        <v>9614112232</v>
      </c>
      <c r="B16853" t="s">
        <v>6626</v>
      </c>
      <c r="C16853" t="s">
        <v>6356</v>
      </c>
      <c r="D16853">
        <v>200</v>
      </c>
      <c r="E16853" t="s">
        <v>6645</v>
      </c>
      <c r="F16853">
        <v>201</v>
      </c>
      <c r="G16853" t="s">
        <v>6786</v>
      </c>
      <c r="H16853">
        <v>440</v>
      </c>
      <c r="I16853" t="s">
        <v>30876</v>
      </c>
      <c r="J16853" t="s">
        <v>6630</v>
      </c>
      <c r="L16853" t="s">
        <v>6529</v>
      </c>
      <c r="M16853">
        <v>10566542</v>
      </c>
      <c r="N16853">
        <v>11180502</v>
      </c>
      <c r="O16853" t="s">
        <v>6630</v>
      </c>
      <c r="P16853" t="s">
        <v>6630</v>
      </c>
      <c r="Q16853">
        <v>200</v>
      </c>
    </row>
    <row r="16854" spans="1:17" x14ac:dyDescent="0.35">
      <c r="A16854">
        <v>9418114351</v>
      </c>
      <c r="B16854" t="s">
        <v>6626</v>
      </c>
      <c r="C16854" t="s">
        <v>6335</v>
      </c>
      <c r="D16854">
        <v>150</v>
      </c>
      <c r="E16854" t="s">
        <v>6335</v>
      </c>
      <c r="F16854">
        <v>205</v>
      </c>
      <c r="G16854" t="s">
        <v>7000</v>
      </c>
      <c r="H16854">
        <v>600</v>
      </c>
      <c r="I16854" t="s">
        <v>29099</v>
      </c>
      <c r="J16854">
        <v>20500</v>
      </c>
      <c r="L16854" t="s">
        <v>6529</v>
      </c>
      <c r="M16854">
        <v>13122373</v>
      </c>
      <c r="N16854">
        <v>10732951</v>
      </c>
      <c r="O16854" t="s">
        <v>6630</v>
      </c>
      <c r="P16854" t="s">
        <v>6630</v>
      </c>
      <c r="Q16854">
        <v>100</v>
      </c>
    </row>
    <row r="16855" spans="1:17" x14ac:dyDescent="0.35">
      <c r="A16855">
        <v>80380309</v>
      </c>
      <c r="B16855" t="s">
        <v>6334</v>
      </c>
      <c r="C16855" t="s">
        <v>6766</v>
      </c>
      <c r="D16855">
        <v>120</v>
      </c>
      <c r="E16855" t="s">
        <v>6627</v>
      </c>
      <c r="F16855">
        <v>145</v>
      </c>
      <c r="G16855" t="s">
        <v>6627</v>
      </c>
      <c r="H16855">
        <v>15</v>
      </c>
      <c r="I16855" t="s">
        <v>30877</v>
      </c>
      <c r="J16855" t="s">
        <v>6630</v>
      </c>
      <c r="L16855" t="s">
        <v>6526</v>
      </c>
      <c r="M16855" t="s">
        <v>6630</v>
      </c>
      <c r="N16855" t="s">
        <v>6630</v>
      </c>
      <c r="O16855" t="s">
        <v>6630</v>
      </c>
      <c r="P16855" t="s">
        <v>6630</v>
      </c>
      <c r="Q16855" t="s">
        <v>6630</v>
      </c>
    </row>
    <row r="16856" spans="1:17" x14ac:dyDescent="0.35">
      <c r="A16856">
        <v>7993010802</v>
      </c>
      <c r="B16856" t="s">
        <v>6626</v>
      </c>
      <c r="C16856" t="s">
        <v>8762</v>
      </c>
      <c r="D16856">
        <v>130</v>
      </c>
      <c r="E16856" t="s">
        <v>6628</v>
      </c>
      <c r="F16856" t="s">
        <v>6628</v>
      </c>
      <c r="G16856" t="s">
        <v>6628</v>
      </c>
      <c r="H16856" t="s">
        <v>6628</v>
      </c>
      <c r="I16856" t="s">
        <v>30878</v>
      </c>
      <c r="J16856" t="s">
        <v>6630</v>
      </c>
      <c r="L16856" t="s">
        <v>6529</v>
      </c>
      <c r="M16856" t="s">
        <v>6630</v>
      </c>
      <c r="N16856" t="s">
        <v>6630</v>
      </c>
      <c r="O16856" t="s">
        <v>6630</v>
      </c>
      <c r="P16856" t="s">
        <v>6647</v>
      </c>
      <c r="Q16856" t="s">
        <v>6630</v>
      </c>
    </row>
    <row r="16857" spans="1:17" x14ac:dyDescent="0.35">
      <c r="A16857">
        <v>80619500</v>
      </c>
      <c r="B16857" t="s">
        <v>6334</v>
      </c>
      <c r="C16857" t="s">
        <v>6766</v>
      </c>
      <c r="D16857">
        <v>120</v>
      </c>
      <c r="E16857" t="s">
        <v>6627</v>
      </c>
      <c r="F16857">
        <v>145</v>
      </c>
      <c r="G16857" t="s">
        <v>6627</v>
      </c>
      <c r="H16857">
        <v>15</v>
      </c>
      <c r="I16857" t="s">
        <v>30879</v>
      </c>
      <c r="J16857" t="s">
        <v>6630</v>
      </c>
      <c r="L16857" t="s">
        <v>6526</v>
      </c>
      <c r="M16857" t="s">
        <v>6630</v>
      </c>
      <c r="N16857" t="s">
        <v>6630</v>
      </c>
      <c r="O16857" t="s">
        <v>6630</v>
      </c>
      <c r="P16857" t="s">
        <v>6630</v>
      </c>
      <c r="Q16857" t="s">
        <v>6630</v>
      </c>
    </row>
    <row r="16858" spans="1:17" x14ac:dyDescent="0.35">
      <c r="A16858">
        <v>6395100666</v>
      </c>
      <c r="B16858" t="s">
        <v>6626</v>
      </c>
      <c r="C16858" t="s">
        <v>6356</v>
      </c>
      <c r="D16858">
        <v>200</v>
      </c>
      <c r="E16858" t="s">
        <v>6366</v>
      </c>
      <c r="F16858">
        <v>207</v>
      </c>
      <c r="G16858" t="s">
        <v>176</v>
      </c>
      <c r="H16858">
        <v>705</v>
      </c>
      <c r="I16858" t="s">
        <v>30880</v>
      </c>
      <c r="J16858">
        <v>20800</v>
      </c>
      <c r="L16858" t="s">
        <v>6529</v>
      </c>
      <c r="M16858" t="s">
        <v>6630</v>
      </c>
      <c r="N16858" t="s">
        <v>6630</v>
      </c>
      <c r="O16858" t="s">
        <v>6630</v>
      </c>
      <c r="P16858" t="s">
        <v>6830</v>
      </c>
      <c r="Q16858" t="s">
        <v>6630</v>
      </c>
    </row>
    <row r="16859" spans="1:17" x14ac:dyDescent="0.35">
      <c r="A16859">
        <v>9494011726</v>
      </c>
      <c r="B16859" t="s">
        <v>6626</v>
      </c>
      <c r="C16859" t="s">
        <v>8762</v>
      </c>
      <c r="D16859">
        <v>130</v>
      </c>
      <c r="E16859" t="s">
        <v>6628</v>
      </c>
      <c r="F16859" t="s">
        <v>6628</v>
      </c>
      <c r="G16859" t="s">
        <v>6628</v>
      </c>
      <c r="H16859" t="s">
        <v>6628</v>
      </c>
      <c r="I16859" t="s">
        <v>30881</v>
      </c>
      <c r="J16859" t="s">
        <v>6630</v>
      </c>
      <c r="L16859" t="s">
        <v>6529</v>
      </c>
      <c r="M16859" t="s">
        <v>6630</v>
      </c>
      <c r="N16859" t="s">
        <v>6630</v>
      </c>
      <c r="O16859" t="s">
        <v>6630</v>
      </c>
      <c r="P16859" t="s">
        <v>6647</v>
      </c>
      <c r="Q16859" t="s">
        <v>6630</v>
      </c>
    </row>
    <row r="16860" spans="1:17" x14ac:dyDescent="0.35">
      <c r="A16860">
        <v>9610110290</v>
      </c>
      <c r="B16860" t="s">
        <v>6626</v>
      </c>
      <c r="C16860" t="s">
        <v>6356</v>
      </c>
      <c r="D16860">
        <v>200</v>
      </c>
      <c r="E16860" t="s">
        <v>5245</v>
      </c>
      <c r="F16860">
        <v>202</v>
      </c>
      <c r="G16860" t="s">
        <v>5245</v>
      </c>
      <c r="H16860">
        <v>450</v>
      </c>
      <c r="I16860" t="s">
        <v>30882</v>
      </c>
      <c r="J16860">
        <v>20200</v>
      </c>
      <c r="L16860" t="s">
        <v>6529</v>
      </c>
      <c r="M16860">
        <v>10644619</v>
      </c>
      <c r="N16860">
        <v>10015626</v>
      </c>
      <c r="O16860" t="s">
        <v>30883</v>
      </c>
      <c r="P16860" t="s">
        <v>6630</v>
      </c>
      <c r="Q16860">
        <v>900</v>
      </c>
    </row>
    <row r="16861" spans="1:17" x14ac:dyDescent="0.35">
      <c r="A16861">
        <v>9424116722</v>
      </c>
      <c r="B16861" t="s">
        <v>6334</v>
      </c>
      <c r="C16861" t="s">
        <v>6356</v>
      </c>
      <c r="D16861">
        <v>200</v>
      </c>
      <c r="E16861" t="s">
        <v>6366</v>
      </c>
      <c r="F16861">
        <v>207</v>
      </c>
      <c r="G16861" t="s">
        <v>176</v>
      </c>
      <c r="H16861">
        <v>705</v>
      </c>
      <c r="I16861" t="s">
        <v>30884</v>
      </c>
      <c r="J16861">
        <v>20800</v>
      </c>
      <c r="L16861" t="s">
        <v>6529</v>
      </c>
      <c r="M16861">
        <v>13133072</v>
      </c>
      <c r="N16861">
        <v>10039940</v>
      </c>
      <c r="O16861" t="s">
        <v>6630</v>
      </c>
      <c r="P16861" t="s">
        <v>6630</v>
      </c>
      <c r="Q16861">
        <v>700</v>
      </c>
    </row>
    <row r="16862" spans="1:17" x14ac:dyDescent="0.35">
      <c r="A16862">
        <v>9600106531</v>
      </c>
      <c r="B16862" t="s">
        <v>6626</v>
      </c>
      <c r="C16862" t="s">
        <v>6356</v>
      </c>
      <c r="D16862">
        <v>200</v>
      </c>
      <c r="E16862" t="s">
        <v>6999</v>
      </c>
      <c r="F16862">
        <v>205</v>
      </c>
      <c r="G16862" t="s">
        <v>7000</v>
      </c>
      <c r="H16862">
        <v>600</v>
      </c>
      <c r="I16862" t="s">
        <v>30885</v>
      </c>
      <c r="J16862" t="s">
        <v>6630</v>
      </c>
      <c r="L16862" t="s">
        <v>6529</v>
      </c>
      <c r="M16862" t="s">
        <v>6630</v>
      </c>
      <c r="N16862">
        <v>10246397</v>
      </c>
      <c r="O16862" t="s">
        <v>15918</v>
      </c>
      <c r="P16862" t="s">
        <v>6919</v>
      </c>
      <c r="Q16862" t="s">
        <v>6630</v>
      </c>
    </row>
    <row r="16863" spans="1:17" x14ac:dyDescent="0.35">
      <c r="A16863">
        <v>9424116595</v>
      </c>
      <c r="B16863" t="s">
        <v>6334</v>
      </c>
      <c r="C16863" t="s">
        <v>6356</v>
      </c>
      <c r="D16863">
        <v>200</v>
      </c>
      <c r="E16863" t="s">
        <v>6357</v>
      </c>
      <c r="F16863">
        <v>209</v>
      </c>
      <c r="G16863" t="s">
        <v>977</v>
      </c>
      <c r="H16863">
        <v>310</v>
      </c>
      <c r="I16863" t="s">
        <v>30886</v>
      </c>
      <c r="J16863">
        <v>13502</v>
      </c>
      <c r="L16863" t="s">
        <v>6529</v>
      </c>
      <c r="M16863">
        <v>11324262</v>
      </c>
      <c r="N16863">
        <v>14774921</v>
      </c>
      <c r="O16863" t="s">
        <v>6630</v>
      </c>
      <c r="P16863" t="s">
        <v>6630</v>
      </c>
      <c r="Q16863">
        <v>700</v>
      </c>
    </row>
    <row r="16864" spans="1:17" x14ac:dyDescent="0.35">
      <c r="A16864">
        <v>9401107105</v>
      </c>
      <c r="B16864" t="s">
        <v>6626</v>
      </c>
      <c r="C16864" t="s">
        <v>6356</v>
      </c>
      <c r="D16864">
        <v>200</v>
      </c>
      <c r="E16864" t="s">
        <v>6645</v>
      </c>
      <c r="F16864">
        <v>201</v>
      </c>
      <c r="G16864" t="s">
        <v>6775</v>
      </c>
      <c r="H16864">
        <v>445</v>
      </c>
      <c r="I16864" t="s">
        <v>30887</v>
      </c>
      <c r="J16864">
        <v>20830</v>
      </c>
      <c r="L16864" t="s">
        <v>6529</v>
      </c>
      <c r="M16864">
        <v>10506697</v>
      </c>
      <c r="N16864">
        <v>10242118</v>
      </c>
      <c r="O16864" t="s">
        <v>6630</v>
      </c>
      <c r="P16864" t="s">
        <v>30888</v>
      </c>
      <c r="Q16864" t="s">
        <v>6630</v>
      </c>
    </row>
    <row r="16865" spans="1:17" x14ac:dyDescent="0.35">
      <c r="A16865">
        <v>9401106716</v>
      </c>
      <c r="B16865" t="s">
        <v>6626</v>
      </c>
      <c r="C16865" t="s">
        <v>6356</v>
      </c>
      <c r="D16865">
        <v>200</v>
      </c>
      <c r="E16865" t="s">
        <v>6659</v>
      </c>
      <c r="F16865">
        <v>208</v>
      </c>
      <c r="G16865" t="s">
        <v>3838</v>
      </c>
      <c r="H16865">
        <v>313</v>
      </c>
      <c r="I16865" t="s">
        <v>30889</v>
      </c>
      <c r="J16865">
        <v>13500</v>
      </c>
      <c r="L16865" t="s">
        <v>6529</v>
      </c>
      <c r="M16865" t="s">
        <v>6630</v>
      </c>
      <c r="N16865">
        <v>10451340</v>
      </c>
      <c r="O16865" t="s">
        <v>30890</v>
      </c>
      <c r="P16865" t="s">
        <v>30891</v>
      </c>
      <c r="Q16865" t="s">
        <v>6630</v>
      </c>
    </row>
    <row r="16866" spans="1:17" x14ac:dyDescent="0.35">
      <c r="A16866">
        <v>6308109491</v>
      </c>
      <c r="B16866" t="s">
        <v>6626</v>
      </c>
      <c r="C16866" t="s">
        <v>6356</v>
      </c>
      <c r="D16866">
        <v>200</v>
      </c>
      <c r="E16866" t="s">
        <v>6366</v>
      </c>
      <c r="F16866">
        <v>207</v>
      </c>
      <c r="G16866" t="s">
        <v>6638</v>
      </c>
      <c r="H16866">
        <v>415</v>
      </c>
      <c r="I16866" t="s">
        <v>30892</v>
      </c>
      <c r="J16866">
        <v>20115</v>
      </c>
      <c r="L16866" t="s">
        <v>6529</v>
      </c>
      <c r="M16866">
        <v>11684541</v>
      </c>
      <c r="N16866">
        <v>11458367</v>
      </c>
      <c r="O16866" t="s">
        <v>30893</v>
      </c>
      <c r="P16866" t="s">
        <v>6630</v>
      </c>
      <c r="Q16866" t="s">
        <v>6630</v>
      </c>
    </row>
    <row r="16867" spans="1:17" x14ac:dyDescent="0.35">
      <c r="A16867">
        <v>8700106360</v>
      </c>
      <c r="B16867" t="s">
        <v>6626</v>
      </c>
      <c r="C16867" t="s">
        <v>6356</v>
      </c>
      <c r="D16867">
        <v>200</v>
      </c>
      <c r="E16867" t="s">
        <v>6701</v>
      </c>
      <c r="F16867">
        <v>500</v>
      </c>
      <c r="G16867" t="s">
        <v>7639</v>
      </c>
      <c r="H16867">
        <v>63</v>
      </c>
      <c r="I16867" t="s">
        <v>30894</v>
      </c>
      <c r="J16867">
        <v>12029</v>
      </c>
      <c r="L16867" t="s">
        <v>6529</v>
      </c>
      <c r="M16867" t="s">
        <v>6630</v>
      </c>
      <c r="N16867">
        <v>10297741</v>
      </c>
      <c r="O16867" t="s">
        <v>6630</v>
      </c>
      <c r="P16867" t="s">
        <v>30895</v>
      </c>
      <c r="Q16867" t="s">
        <v>6630</v>
      </c>
    </row>
    <row r="16868" spans="1:17" x14ac:dyDescent="0.35">
      <c r="A16868">
        <v>6800106470</v>
      </c>
      <c r="B16868" t="s">
        <v>6626</v>
      </c>
      <c r="C16868" t="s">
        <v>6356</v>
      </c>
      <c r="D16868">
        <v>200</v>
      </c>
      <c r="E16868" t="s">
        <v>5245</v>
      </c>
      <c r="F16868">
        <v>202</v>
      </c>
      <c r="G16868" t="s">
        <v>5245</v>
      </c>
      <c r="H16868">
        <v>450</v>
      </c>
      <c r="I16868" t="s">
        <v>30896</v>
      </c>
      <c r="J16868">
        <v>20200</v>
      </c>
      <c r="L16868" t="s">
        <v>6529</v>
      </c>
      <c r="M16868">
        <v>10521432</v>
      </c>
      <c r="N16868">
        <v>10312462</v>
      </c>
      <c r="O16868" t="s">
        <v>6630</v>
      </c>
      <c r="P16868" t="s">
        <v>30897</v>
      </c>
      <c r="Q16868" t="s">
        <v>6630</v>
      </c>
    </row>
    <row r="16869" spans="1:17" x14ac:dyDescent="0.35">
      <c r="A16869">
        <v>9417114188</v>
      </c>
      <c r="B16869" t="s">
        <v>6626</v>
      </c>
      <c r="C16869" t="s">
        <v>6356</v>
      </c>
      <c r="D16869">
        <v>200</v>
      </c>
      <c r="E16869" t="s">
        <v>6645</v>
      </c>
      <c r="F16869">
        <v>201</v>
      </c>
      <c r="G16869" t="s">
        <v>6638</v>
      </c>
      <c r="H16869">
        <v>415</v>
      </c>
      <c r="I16869" t="s">
        <v>30898</v>
      </c>
      <c r="J16869">
        <v>20115</v>
      </c>
      <c r="L16869" t="s">
        <v>6529</v>
      </c>
      <c r="M16869">
        <v>10253941</v>
      </c>
      <c r="N16869" t="s">
        <v>6630</v>
      </c>
      <c r="O16869" t="s">
        <v>6630</v>
      </c>
      <c r="P16869" t="s">
        <v>6630</v>
      </c>
      <c r="Q16869" t="s">
        <v>6630</v>
      </c>
    </row>
    <row r="16870" spans="1:17" x14ac:dyDescent="0.35">
      <c r="A16870" t="s">
        <v>30899</v>
      </c>
      <c r="B16870" t="s">
        <v>6626</v>
      </c>
      <c r="C16870" t="s">
        <v>6628</v>
      </c>
      <c r="D16870" t="s">
        <v>6628</v>
      </c>
      <c r="E16870" t="s">
        <v>6628</v>
      </c>
      <c r="F16870" t="s">
        <v>6628</v>
      </c>
      <c r="G16870" t="s">
        <v>6628</v>
      </c>
      <c r="H16870" t="s">
        <v>6628</v>
      </c>
      <c r="I16870" t="s">
        <v>30900</v>
      </c>
      <c r="J16870" t="s">
        <v>6630</v>
      </c>
      <c r="L16870" t="s">
        <v>6526</v>
      </c>
      <c r="M16870">
        <v>10007319</v>
      </c>
      <c r="N16870" t="s">
        <v>6630</v>
      </c>
      <c r="O16870" t="s">
        <v>6630</v>
      </c>
      <c r="P16870" t="s">
        <v>6630</v>
      </c>
      <c r="Q16870" t="s">
        <v>6630</v>
      </c>
    </row>
    <row r="16871" spans="1:17" x14ac:dyDescent="0.35">
      <c r="A16871">
        <v>80738907</v>
      </c>
      <c r="B16871" t="s">
        <v>6334</v>
      </c>
      <c r="C16871" t="s">
        <v>6766</v>
      </c>
      <c r="D16871">
        <v>120</v>
      </c>
      <c r="E16871" t="s">
        <v>6627</v>
      </c>
      <c r="F16871">
        <v>145</v>
      </c>
      <c r="G16871" t="s">
        <v>6627</v>
      </c>
      <c r="H16871">
        <v>15</v>
      </c>
      <c r="I16871" t="s">
        <v>30901</v>
      </c>
      <c r="J16871" t="s">
        <v>6630</v>
      </c>
      <c r="L16871" t="s">
        <v>6526</v>
      </c>
      <c r="M16871" t="s">
        <v>6630</v>
      </c>
      <c r="N16871" t="s">
        <v>6630</v>
      </c>
      <c r="O16871" t="s">
        <v>6630</v>
      </c>
      <c r="P16871" t="s">
        <v>6630</v>
      </c>
      <c r="Q16871" t="s">
        <v>6630</v>
      </c>
    </row>
    <row r="16872" spans="1:17" x14ac:dyDescent="0.35">
      <c r="A16872">
        <v>7994013706</v>
      </c>
      <c r="B16872" t="s">
        <v>6626</v>
      </c>
      <c r="C16872" t="s">
        <v>8762</v>
      </c>
      <c r="D16872">
        <v>130</v>
      </c>
      <c r="E16872" t="s">
        <v>6628</v>
      </c>
      <c r="F16872" t="s">
        <v>6628</v>
      </c>
      <c r="G16872" t="s">
        <v>7216</v>
      </c>
      <c r="H16872">
        <v>748</v>
      </c>
      <c r="I16872" t="s">
        <v>30902</v>
      </c>
      <c r="J16872" t="s">
        <v>6630</v>
      </c>
      <c r="L16872" t="s">
        <v>6529</v>
      </c>
      <c r="M16872" t="s">
        <v>6630</v>
      </c>
      <c r="N16872" t="s">
        <v>6630</v>
      </c>
      <c r="O16872" t="s">
        <v>6630</v>
      </c>
      <c r="P16872" t="s">
        <v>11528</v>
      </c>
      <c r="Q16872" t="s">
        <v>6630</v>
      </c>
    </row>
    <row r="16873" spans="1:17" x14ac:dyDescent="0.35">
      <c r="A16873">
        <v>9416113624</v>
      </c>
      <c r="B16873" t="s">
        <v>6626</v>
      </c>
      <c r="C16873" t="s">
        <v>6335</v>
      </c>
      <c r="D16873">
        <v>150</v>
      </c>
      <c r="E16873" t="s">
        <v>6335</v>
      </c>
      <c r="F16873">
        <v>205</v>
      </c>
      <c r="G16873" t="s">
        <v>7000</v>
      </c>
      <c r="H16873">
        <v>600</v>
      </c>
      <c r="I16873" t="s">
        <v>30903</v>
      </c>
      <c r="J16873">
        <v>20500</v>
      </c>
      <c r="L16873" t="s">
        <v>6529</v>
      </c>
      <c r="M16873">
        <v>13267151</v>
      </c>
      <c r="N16873" t="s">
        <v>6630</v>
      </c>
      <c r="O16873" t="s">
        <v>6630</v>
      </c>
      <c r="P16873" t="s">
        <v>6630</v>
      </c>
      <c r="Q16873" t="s">
        <v>6630</v>
      </c>
    </row>
    <row r="16874" spans="1:17" x14ac:dyDescent="0.35">
      <c r="A16874">
        <v>93600</v>
      </c>
      <c r="B16874" t="s">
        <v>6626</v>
      </c>
      <c r="C16874" t="s">
        <v>6356</v>
      </c>
      <c r="D16874">
        <v>200</v>
      </c>
      <c r="E16874" t="s">
        <v>6357</v>
      </c>
      <c r="F16874">
        <v>209</v>
      </c>
      <c r="G16874" t="s">
        <v>1998</v>
      </c>
      <c r="H16874">
        <v>335</v>
      </c>
      <c r="I16874" t="s">
        <v>10939</v>
      </c>
      <c r="J16874" t="s">
        <v>6630</v>
      </c>
      <c r="L16874" t="s">
        <v>6526</v>
      </c>
      <c r="M16874" t="s">
        <v>6630</v>
      </c>
      <c r="N16874" t="s">
        <v>6630</v>
      </c>
      <c r="O16874" t="s">
        <v>30904</v>
      </c>
      <c r="P16874" t="s">
        <v>6630</v>
      </c>
      <c r="Q16874" t="s">
        <v>6630</v>
      </c>
    </row>
    <row r="16875" spans="1:17" x14ac:dyDescent="0.35">
      <c r="A16875" t="s">
        <v>30905</v>
      </c>
      <c r="B16875" t="s">
        <v>6626</v>
      </c>
      <c r="C16875" t="s">
        <v>6628</v>
      </c>
      <c r="D16875" t="s">
        <v>6628</v>
      </c>
      <c r="E16875" t="s">
        <v>6628</v>
      </c>
      <c r="F16875" t="s">
        <v>6628</v>
      </c>
      <c r="G16875" t="s">
        <v>6628</v>
      </c>
      <c r="H16875" t="s">
        <v>6628</v>
      </c>
      <c r="I16875" t="s">
        <v>30906</v>
      </c>
      <c r="J16875" t="s">
        <v>6630</v>
      </c>
      <c r="L16875" t="s">
        <v>6526</v>
      </c>
      <c r="M16875" t="s">
        <v>6630</v>
      </c>
      <c r="N16875" t="s">
        <v>6630</v>
      </c>
      <c r="O16875" t="s">
        <v>6630</v>
      </c>
      <c r="P16875" t="s">
        <v>6630</v>
      </c>
      <c r="Q16875" t="s">
        <v>6630</v>
      </c>
    </row>
    <row r="16876" spans="1:17" x14ac:dyDescent="0.35">
      <c r="A16876" t="s">
        <v>30907</v>
      </c>
      <c r="B16876" t="s">
        <v>6626</v>
      </c>
      <c r="C16876" t="s">
        <v>6628</v>
      </c>
      <c r="D16876" t="s">
        <v>6628</v>
      </c>
      <c r="E16876" t="s">
        <v>6628</v>
      </c>
      <c r="F16876" t="s">
        <v>6628</v>
      </c>
      <c r="G16876" t="s">
        <v>6628</v>
      </c>
      <c r="H16876" t="s">
        <v>6628</v>
      </c>
      <c r="I16876" t="s">
        <v>19669</v>
      </c>
      <c r="J16876" t="s">
        <v>6630</v>
      </c>
      <c r="L16876" t="s">
        <v>6529</v>
      </c>
      <c r="M16876" t="s">
        <v>6630</v>
      </c>
      <c r="N16876" t="s">
        <v>6630</v>
      </c>
      <c r="O16876" t="s">
        <v>6630</v>
      </c>
      <c r="P16876" t="s">
        <v>6630</v>
      </c>
      <c r="Q16876" t="s">
        <v>6630</v>
      </c>
    </row>
    <row r="16877" spans="1:17" x14ac:dyDescent="0.35">
      <c r="A16877">
        <v>80082104</v>
      </c>
      <c r="B16877" t="s">
        <v>6334</v>
      </c>
      <c r="C16877" t="s">
        <v>6766</v>
      </c>
      <c r="D16877">
        <v>120</v>
      </c>
      <c r="E16877" t="s">
        <v>6627</v>
      </c>
      <c r="F16877">
        <v>145</v>
      </c>
      <c r="G16877" t="s">
        <v>6627</v>
      </c>
      <c r="H16877">
        <v>15</v>
      </c>
      <c r="I16877" t="s">
        <v>30908</v>
      </c>
      <c r="J16877" t="s">
        <v>6630</v>
      </c>
      <c r="L16877" t="s">
        <v>6526</v>
      </c>
      <c r="M16877" t="s">
        <v>6630</v>
      </c>
      <c r="N16877" t="s">
        <v>6630</v>
      </c>
      <c r="O16877" t="s">
        <v>6630</v>
      </c>
      <c r="P16877" t="s">
        <v>6630</v>
      </c>
      <c r="Q16877" t="s">
        <v>6630</v>
      </c>
    </row>
    <row r="16878" spans="1:17" x14ac:dyDescent="0.35">
      <c r="A16878">
        <v>9412111295</v>
      </c>
      <c r="B16878" t="s">
        <v>6626</v>
      </c>
      <c r="C16878" t="s">
        <v>6356</v>
      </c>
      <c r="D16878">
        <v>200</v>
      </c>
      <c r="E16878" t="s">
        <v>6357</v>
      </c>
      <c r="F16878">
        <v>209</v>
      </c>
      <c r="G16878" t="s">
        <v>977</v>
      </c>
      <c r="H16878">
        <v>310</v>
      </c>
      <c r="I16878" t="s">
        <v>30909</v>
      </c>
      <c r="J16878">
        <v>13562</v>
      </c>
      <c r="L16878" t="s">
        <v>6529</v>
      </c>
      <c r="M16878">
        <v>10007753</v>
      </c>
      <c r="N16878">
        <v>10007830</v>
      </c>
      <c r="O16878">
        <v>29563</v>
      </c>
      <c r="P16878" t="s">
        <v>6630</v>
      </c>
      <c r="Q16878" t="s">
        <v>6630</v>
      </c>
    </row>
    <row r="16879" spans="1:17" x14ac:dyDescent="0.35">
      <c r="A16879">
        <v>8704108394</v>
      </c>
      <c r="B16879" t="s">
        <v>6626</v>
      </c>
      <c r="C16879" t="s">
        <v>6356</v>
      </c>
      <c r="D16879">
        <v>200</v>
      </c>
      <c r="E16879" t="s">
        <v>6701</v>
      </c>
      <c r="F16879">
        <v>500</v>
      </c>
      <c r="G16879" t="s">
        <v>7639</v>
      </c>
      <c r="H16879">
        <v>63</v>
      </c>
      <c r="I16879" t="s">
        <v>30910</v>
      </c>
      <c r="J16879">
        <v>12029</v>
      </c>
      <c r="L16879" t="s">
        <v>6529</v>
      </c>
      <c r="M16879">
        <v>10597808</v>
      </c>
      <c r="N16879" t="s">
        <v>6630</v>
      </c>
      <c r="O16879" t="s">
        <v>6630</v>
      </c>
      <c r="P16879" t="s">
        <v>30911</v>
      </c>
      <c r="Q16879" t="s">
        <v>6630</v>
      </c>
    </row>
    <row r="16880" spans="1:17" x14ac:dyDescent="0.35">
      <c r="A16880">
        <v>9418114758</v>
      </c>
      <c r="B16880" t="s">
        <v>6626</v>
      </c>
      <c r="C16880" t="s">
        <v>6356</v>
      </c>
      <c r="D16880">
        <v>200</v>
      </c>
      <c r="E16880" t="s">
        <v>6366</v>
      </c>
      <c r="F16880">
        <v>207</v>
      </c>
      <c r="G16880" t="s">
        <v>176</v>
      </c>
      <c r="H16880">
        <v>705</v>
      </c>
      <c r="I16880" t="s">
        <v>30912</v>
      </c>
      <c r="J16880">
        <v>20800</v>
      </c>
      <c r="L16880" t="s">
        <v>6529</v>
      </c>
      <c r="M16880">
        <v>10014731</v>
      </c>
      <c r="N16880">
        <v>13194529</v>
      </c>
      <c r="O16880" t="s">
        <v>6630</v>
      </c>
      <c r="P16880" t="s">
        <v>6630</v>
      </c>
      <c r="Q16880">
        <v>700</v>
      </c>
    </row>
    <row r="16881" spans="1:17" x14ac:dyDescent="0.35">
      <c r="A16881">
        <v>13862</v>
      </c>
      <c r="B16881" t="s">
        <v>6626</v>
      </c>
      <c r="C16881" t="s">
        <v>6356</v>
      </c>
      <c r="D16881">
        <v>200</v>
      </c>
      <c r="E16881" t="s">
        <v>6357</v>
      </c>
      <c r="F16881">
        <v>209</v>
      </c>
      <c r="G16881" t="s">
        <v>6862</v>
      </c>
      <c r="H16881">
        <v>360</v>
      </c>
      <c r="I16881" t="s">
        <v>11271</v>
      </c>
      <c r="J16881" t="s">
        <v>6630</v>
      </c>
      <c r="L16881" t="s">
        <v>6526</v>
      </c>
      <c r="M16881" t="s">
        <v>6630</v>
      </c>
      <c r="N16881" t="s">
        <v>6630</v>
      </c>
      <c r="O16881" t="s">
        <v>30913</v>
      </c>
      <c r="P16881" t="s">
        <v>6630</v>
      </c>
      <c r="Q16881" t="s">
        <v>6630</v>
      </c>
    </row>
    <row r="16882" spans="1:17" x14ac:dyDescent="0.35">
      <c r="A16882">
        <v>9425117009</v>
      </c>
      <c r="B16882" t="s">
        <v>6334</v>
      </c>
      <c r="C16882" t="s">
        <v>6356</v>
      </c>
      <c r="D16882">
        <v>200</v>
      </c>
      <c r="E16882" t="s">
        <v>6366</v>
      </c>
      <c r="F16882">
        <v>207</v>
      </c>
      <c r="G16882" t="s">
        <v>176</v>
      </c>
      <c r="H16882">
        <v>705</v>
      </c>
      <c r="I16882" t="s">
        <v>30914</v>
      </c>
      <c r="J16882">
        <v>20800</v>
      </c>
      <c r="L16882" t="s">
        <v>6529</v>
      </c>
      <c r="M16882">
        <v>13133072</v>
      </c>
      <c r="N16882">
        <v>10039940</v>
      </c>
      <c r="O16882" t="s">
        <v>6630</v>
      </c>
      <c r="P16882" t="s">
        <v>6630</v>
      </c>
      <c r="Q16882">
        <v>700</v>
      </c>
    </row>
    <row r="16883" spans="1:17" x14ac:dyDescent="0.35">
      <c r="A16883" t="s">
        <v>30915</v>
      </c>
      <c r="B16883" t="s">
        <v>6626</v>
      </c>
      <c r="C16883" t="s">
        <v>6628</v>
      </c>
      <c r="D16883" t="s">
        <v>6628</v>
      </c>
      <c r="E16883" t="s">
        <v>6628</v>
      </c>
      <c r="F16883" t="s">
        <v>6628</v>
      </c>
      <c r="G16883" t="s">
        <v>6628</v>
      </c>
      <c r="H16883" t="s">
        <v>6628</v>
      </c>
      <c r="I16883" t="s">
        <v>11306</v>
      </c>
      <c r="J16883" t="s">
        <v>6630</v>
      </c>
      <c r="L16883" t="s">
        <v>6526</v>
      </c>
      <c r="M16883" t="s">
        <v>6630</v>
      </c>
      <c r="N16883" t="s">
        <v>6630</v>
      </c>
      <c r="O16883" t="s">
        <v>6630</v>
      </c>
      <c r="P16883" t="s">
        <v>6630</v>
      </c>
      <c r="Q16883" t="s">
        <v>6630</v>
      </c>
    </row>
    <row r="16884" spans="1:17" x14ac:dyDescent="0.35">
      <c r="A16884">
        <v>80303433</v>
      </c>
      <c r="B16884" t="s">
        <v>6334</v>
      </c>
      <c r="C16884" t="s">
        <v>6766</v>
      </c>
      <c r="D16884">
        <v>120</v>
      </c>
      <c r="E16884" t="s">
        <v>6627</v>
      </c>
      <c r="F16884">
        <v>145</v>
      </c>
      <c r="G16884" t="s">
        <v>6627</v>
      </c>
      <c r="H16884">
        <v>15</v>
      </c>
      <c r="I16884" t="s">
        <v>30916</v>
      </c>
      <c r="J16884" t="s">
        <v>6630</v>
      </c>
      <c r="L16884" t="s">
        <v>6526</v>
      </c>
      <c r="M16884" t="s">
        <v>6630</v>
      </c>
      <c r="N16884" t="s">
        <v>6630</v>
      </c>
      <c r="O16884" t="s">
        <v>6630</v>
      </c>
      <c r="P16884" t="s">
        <v>6630</v>
      </c>
      <c r="Q16884" t="s">
        <v>6630</v>
      </c>
    </row>
    <row r="16885" spans="1:17" x14ac:dyDescent="0.35">
      <c r="A16885">
        <v>80800309</v>
      </c>
      <c r="B16885" t="s">
        <v>6334</v>
      </c>
      <c r="C16885" t="s">
        <v>6766</v>
      </c>
      <c r="D16885">
        <v>120</v>
      </c>
      <c r="E16885" t="s">
        <v>6627</v>
      </c>
      <c r="F16885">
        <v>145</v>
      </c>
      <c r="G16885" t="s">
        <v>6627</v>
      </c>
      <c r="H16885">
        <v>15</v>
      </c>
      <c r="I16885" t="s">
        <v>30917</v>
      </c>
      <c r="J16885" t="s">
        <v>6630</v>
      </c>
      <c r="L16885" t="s">
        <v>6526</v>
      </c>
      <c r="M16885" t="s">
        <v>6630</v>
      </c>
      <c r="N16885" t="s">
        <v>6630</v>
      </c>
      <c r="O16885" t="s">
        <v>6630</v>
      </c>
      <c r="P16885" t="s">
        <v>6630</v>
      </c>
      <c r="Q16885" t="s">
        <v>6630</v>
      </c>
    </row>
    <row r="16886" spans="1:17" x14ac:dyDescent="0.35">
      <c r="A16886">
        <v>6309109791</v>
      </c>
      <c r="B16886" t="s">
        <v>6626</v>
      </c>
      <c r="C16886" t="s">
        <v>6356</v>
      </c>
      <c r="D16886">
        <v>200</v>
      </c>
      <c r="E16886" t="s">
        <v>6366</v>
      </c>
      <c r="F16886">
        <v>207</v>
      </c>
      <c r="G16886" t="s">
        <v>1357</v>
      </c>
      <c r="H16886">
        <v>745</v>
      </c>
      <c r="I16886" t="s">
        <v>30918</v>
      </c>
      <c r="J16886">
        <v>20800</v>
      </c>
      <c r="L16886" t="s">
        <v>6529</v>
      </c>
      <c r="M16886">
        <v>10506697</v>
      </c>
      <c r="N16886">
        <v>10421714</v>
      </c>
      <c r="O16886" t="s">
        <v>6630</v>
      </c>
      <c r="P16886" t="s">
        <v>6630</v>
      </c>
      <c r="Q16886">
        <v>700</v>
      </c>
    </row>
    <row r="16887" spans="1:17" x14ac:dyDescent="0.35">
      <c r="A16887">
        <v>9425117007</v>
      </c>
      <c r="B16887" t="s">
        <v>6334</v>
      </c>
      <c r="C16887" t="s">
        <v>6356</v>
      </c>
      <c r="D16887">
        <v>200</v>
      </c>
      <c r="E16887" t="s">
        <v>6366</v>
      </c>
      <c r="F16887">
        <v>207</v>
      </c>
      <c r="G16887" t="s">
        <v>176</v>
      </c>
      <c r="H16887">
        <v>705</v>
      </c>
      <c r="I16887" t="s">
        <v>30919</v>
      </c>
      <c r="J16887">
        <v>20800</v>
      </c>
      <c r="L16887" t="s">
        <v>6529</v>
      </c>
      <c r="M16887">
        <v>14430870</v>
      </c>
      <c r="N16887">
        <v>14859246</v>
      </c>
      <c r="O16887" t="s">
        <v>6630</v>
      </c>
      <c r="P16887" t="s">
        <v>6630</v>
      </c>
      <c r="Q16887">
        <v>700</v>
      </c>
    </row>
    <row r="16888" spans="1:17" x14ac:dyDescent="0.35">
      <c r="A16888">
        <v>80740305</v>
      </c>
      <c r="B16888" t="s">
        <v>6334</v>
      </c>
      <c r="C16888" t="s">
        <v>6766</v>
      </c>
      <c r="D16888">
        <v>120</v>
      </c>
      <c r="E16888" t="s">
        <v>6627</v>
      </c>
      <c r="F16888">
        <v>145</v>
      </c>
      <c r="G16888" t="s">
        <v>6627</v>
      </c>
      <c r="H16888">
        <v>15</v>
      </c>
      <c r="I16888" t="s">
        <v>30920</v>
      </c>
      <c r="J16888" t="s">
        <v>6630</v>
      </c>
      <c r="L16888" t="s">
        <v>6526</v>
      </c>
      <c r="M16888" t="s">
        <v>6630</v>
      </c>
      <c r="N16888" t="s">
        <v>6630</v>
      </c>
      <c r="O16888" t="s">
        <v>6630</v>
      </c>
      <c r="P16888" t="s">
        <v>6630</v>
      </c>
      <c r="Q16888" t="s">
        <v>6630</v>
      </c>
    </row>
    <row r="16889" spans="1:17" x14ac:dyDescent="0.35">
      <c r="A16889">
        <v>80648024</v>
      </c>
      <c r="B16889" t="s">
        <v>6334</v>
      </c>
      <c r="C16889" t="s">
        <v>6766</v>
      </c>
      <c r="D16889">
        <v>120</v>
      </c>
      <c r="E16889" t="s">
        <v>6627</v>
      </c>
      <c r="F16889">
        <v>145</v>
      </c>
      <c r="G16889" t="s">
        <v>6627</v>
      </c>
      <c r="H16889">
        <v>15</v>
      </c>
      <c r="I16889" t="s">
        <v>30921</v>
      </c>
      <c r="J16889" t="s">
        <v>6630</v>
      </c>
      <c r="L16889" t="s">
        <v>6526</v>
      </c>
      <c r="M16889" t="s">
        <v>6630</v>
      </c>
      <c r="N16889" t="s">
        <v>6630</v>
      </c>
      <c r="O16889" t="s">
        <v>6630</v>
      </c>
      <c r="P16889" t="s">
        <v>6630</v>
      </c>
      <c r="Q16889" t="s">
        <v>6630</v>
      </c>
    </row>
    <row r="16890" spans="1:17" x14ac:dyDescent="0.35">
      <c r="A16890">
        <v>9497105246</v>
      </c>
      <c r="B16890" t="s">
        <v>6626</v>
      </c>
      <c r="C16890" t="s">
        <v>6766</v>
      </c>
      <c r="D16890">
        <v>120</v>
      </c>
      <c r="E16890" t="s">
        <v>6701</v>
      </c>
      <c r="F16890">
        <v>500</v>
      </c>
      <c r="G16890" t="s">
        <v>3270</v>
      </c>
      <c r="H16890">
        <v>59</v>
      </c>
      <c r="I16890" t="s">
        <v>30922</v>
      </c>
      <c r="J16890" t="s">
        <v>6630</v>
      </c>
      <c r="L16890" t="s">
        <v>6529</v>
      </c>
      <c r="M16890" t="s">
        <v>6630</v>
      </c>
      <c r="N16890" t="s">
        <v>6630</v>
      </c>
      <c r="O16890" t="s">
        <v>30923</v>
      </c>
      <c r="P16890" t="s">
        <v>11392</v>
      </c>
      <c r="Q16890" t="s">
        <v>6630</v>
      </c>
    </row>
    <row r="16891" spans="1:17" x14ac:dyDescent="0.35">
      <c r="A16891">
        <v>9410110089</v>
      </c>
      <c r="B16891" t="s">
        <v>6626</v>
      </c>
      <c r="C16891" t="s">
        <v>6356</v>
      </c>
      <c r="D16891">
        <v>200</v>
      </c>
      <c r="E16891" t="s">
        <v>6366</v>
      </c>
      <c r="F16891">
        <v>207</v>
      </c>
      <c r="G16891" t="s">
        <v>6657</v>
      </c>
      <c r="H16891">
        <v>420</v>
      </c>
      <c r="I16891" t="s">
        <v>30924</v>
      </c>
      <c r="J16891" t="s">
        <v>6630</v>
      </c>
      <c r="L16891" t="s">
        <v>6529</v>
      </c>
      <c r="M16891">
        <v>10603083</v>
      </c>
      <c r="N16891" t="s">
        <v>6630</v>
      </c>
      <c r="O16891" t="s">
        <v>6630</v>
      </c>
      <c r="P16891" t="s">
        <v>6630</v>
      </c>
      <c r="Q16891">
        <v>100</v>
      </c>
    </row>
    <row r="16892" spans="1:17" x14ac:dyDescent="0.35">
      <c r="A16892">
        <v>80750400</v>
      </c>
      <c r="B16892" t="s">
        <v>6334</v>
      </c>
      <c r="C16892" t="s">
        <v>6627</v>
      </c>
      <c r="D16892">
        <v>145</v>
      </c>
      <c r="E16892" t="s">
        <v>6627</v>
      </c>
      <c r="F16892">
        <v>145</v>
      </c>
      <c r="G16892" t="s">
        <v>6627</v>
      </c>
      <c r="H16892">
        <v>15</v>
      </c>
      <c r="I16892" t="s">
        <v>30925</v>
      </c>
      <c r="J16892" t="s">
        <v>6630</v>
      </c>
      <c r="L16892" t="s">
        <v>6526</v>
      </c>
      <c r="M16892" t="s">
        <v>6630</v>
      </c>
      <c r="N16892" t="s">
        <v>6630</v>
      </c>
      <c r="O16892" t="s">
        <v>6630</v>
      </c>
      <c r="P16892" t="s">
        <v>6630</v>
      </c>
      <c r="Q16892" t="s">
        <v>6630</v>
      </c>
    </row>
    <row r="16893" spans="1:17" x14ac:dyDescent="0.35">
      <c r="A16893">
        <v>80066602</v>
      </c>
      <c r="B16893" t="s">
        <v>6334</v>
      </c>
      <c r="C16893" t="s">
        <v>6766</v>
      </c>
      <c r="D16893">
        <v>120</v>
      </c>
      <c r="E16893" t="s">
        <v>6627</v>
      </c>
      <c r="F16893">
        <v>145</v>
      </c>
      <c r="G16893" t="s">
        <v>6627</v>
      </c>
      <c r="H16893">
        <v>15</v>
      </c>
      <c r="I16893" t="s">
        <v>30926</v>
      </c>
      <c r="J16893" t="s">
        <v>6630</v>
      </c>
      <c r="L16893" t="s">
        <v>6526</v>
      </c>
      <c r="M16893" t="s">
        <v>6630</v>
      </c>
      <c r="N16893" t="s">
        <v>6630</v>
      </c>
      <c r="O16893" t="s">
        <v>6630</v>
      </c>
      <c r="P16893" t="s">
        <v>6630</v>
      </c>
      <c r="Q16893" t="s">
        <v>6630</v>
      </c>
    </row>
    <row r="16894" spans="1:17" x14ac:dyDescent="0.35">
      <c r="A16894">
        <v>80038101</v>
      </c>
      <c r="B16894" t="s">
        <v>6334</v>
      </c>
      <c r="C16894" t="s">
        <v>6766</v>
      </c>
      <c r="D16894">
        <v>120</v>
      </c>
      <c r="E16894" t="s">
        <v>6627</v>
      </c>
      <c r="F16894">
        <v>145</v>
      </c>
      <c r="G16894" t="s">
        <v>6627</v>
      </c>
      <c r="H16894">
        <v>15</v>
      </c>
      <c r="I16894" t="s">
        <v>30927</v>
      </c>
      <c r="J16894" t="s">
        <v>6630</v>
      </c>
      <c r="L16894" t="s">
        <v>6526</v>
      </c>
      <c r="M16894" t="s">
        <v>6630</v>
      </c>
      <c r="N16894" t="s">
        <v>6630</v>
      </c>
      <c r="O16894" t="s">
        <v>6630</v>
      </c>
      <c r="P16894" t="s">
        <v>6630</v>
      </c>
      <c r="Q16894" t="s">
        <v>6630</v>
      </c>
    </row>
    <row r="16895" spans="1:17" x14ac:dyDescent="0.35">
      <c r="A16895">
        <v>9409109967</v>
      </c>
      <c r="B16895" t="s">
        <v>6626</v>
      </c>
      <c r="C16895" t="s">
        <v>6335</v>
      </c>
      <c r="D16895">
        <v>150</v>
      </c>
      <c r="E16895" t="s">
        <v>6335</v>
      </c>
      <c r="F16895">
        <v>205</v>
      </c>
      <c r="G16895" t="s">
        <v>18480</v>
      </c>
      <c r="H16895">
        <v>605</v>
      </c>
      <c r="I16895" t="s">
        <v>30928</v>
      </c>
      <c r="J16895" t="s">
        <v>6630</v>
      </c>
      <c r="L16895" t="s">
        <v>6529</v>
      </c>
      <c r="M16895">
        <v>10363981</v>
      </c>
      <c r="N16895" t="s">
        <v>6630</v>
      </c>
      <c r="O16895" t="s">
        <v>30929</v>
      </c>
      <c r="P16895" t="s">
        <v>6630</v>
      </c>
      <c r="Q16895" t="s">
        <v>6630</v>
      </c>
    </row>
    <row r="16896" spans="1:17" x14ac:dyDescent="0.35">
      <c r="A16896" t="s">
        <v>30930</v>
      </c>
      <c r="B16896" t="s">
        <v>6626</v>
      </c>
      <c r="C16896" t="s">
        <v>6628</v>
      </c>
      <c r="D16896" t="s">
        <v>6628</v>
      </c>
      <c r="E16896" t="s">
        <v>6628</v>
      </c>
      <c r="F16896" t="s">
        <v>6628</v>
      </c>
      <c r="G16896" t="s">
        <v>6628</v>
      </c>
      <c r="H16896" t="s">
        <v>6628</v>
      </c>
      <c r="I16896" t="s">
        <v>30931</v>
      </c>
      <c r="J16896" t="s">
        <v>6630</v>
      </c>
      <c r="L16896" t="s">
        <v>6526</v>
      </c>
      <c r="M16896">
        <v>10007319</v>
      </c>
      <c r="N16896" t="s">
        <v>6630</v>
      </c>
      <c r="O16896" t="s">
        <v>6630</v>
      </c>
      <c r="P16896" t="s">
        <v>6630</v>
      </c>
      <c r="Q16896" t="s">
        <v>6630</v>
      </c>
    </row>
    <row r="16897" spans="1:17" x14ac:dyDescent="0.35">
      <c r="A16897">
        <v>3504108278</v>
      </c>
      <c r="B16897" t="s">
        <v>6626</v>
      </c>
      <c r="C16897" t="s">
        <v>6356</v>
      </c>
      <c r="D16897">
        <v>200</v>
      </c>
      <c r="E16897" t="s">
        <v>5245</v>
      </c>
      <c r="F16897">
        <v>202</v>
      </c>
      <c r="G16897" t="s">
        <v>5245</v>
      </c>
      <c r="H16897">
        <v>450</v>
      </c>
      <c r="I16897" t="s">
        <v>30932</v>
      </c>
      <c r="J16897">
        <v>20200</v>
      </c>
      <c r="L16897" t="s">
        <v>6529</v>
      </c>
      <c r="M16897">
        <v>11204949</v>
      </c>
      <c r="N16897" t="s">
        <v>6630</v>
      </c>
      <c r="O16897" t="s">
        <v>6630</v>
      </c>
      <c r="P16897" t="s">
        <v>30933</v>
      </c>
      <c r="Q16897" t="s">
        <v>6630</v>
      </c>
    </row>
    <row r="16898" spans="1:17" x14ac:dyDescent="0.35">
      <c r="A16898">
        <v>9619115317</v>
      </c>
      <c r="B16898" t="s">
        <v>6334</v>
      </c>
      <c r="C16898" t="s">
        <v>6356</v>
      </c>
      <c r="D16898">
        <v>200</v>
      </c>
      <c r="E16898" t="s">
        <v>6366</v>
      </c>
      <c r="F16898">
        <v>207</v>
      </c>
      <c r="G16898" t="s">
        <v>176</v>
      </c>
      <c r="H16898">
        <v>705</v>
      </c>
      <c r="I16898" t="s">
        <v>30934</v>
      </c>
      <c r="J16898">
        <v>20800</v>
      </c>
      <c r="L16898" t="s">
        <v>6529</v>
      </c>
      <c r="M16898">
        <v>10007513</v>
      </c>
      <c r="N16898">
        <v>10007576</v>
      </c>
      <c r="O16898" t="s">
        <v>6630</v>
      </c>
      <c r="P16898" t="s">
        <v>6630</v>
      </c>
      <c r="Q16898">
        <v>200</v>
      </c>
    </row>
    <row r="16899" spans="1:17" x14ac:dyDescent="0.35">
      <c r="A16899">
        <v>6303107822</v>
      </c>
      <c r="B16899" t="s">
        <v>6626</v>
      </c>
      <c r="C16899" t="s">
        <v>6356</v>
      </c>
      <c r="D16899">
        <v>200</v>
      </c>
      <c r="E16899" t="s">
        <v>6645</v>
      </c>
      <c r="F16899">
        <v>201</v>
      </c>
      <c r="G16899" t="s">
        <v>6657</v>
      </c>
      <c r="H16899">
        <v>420</v>
      </c>
      <c r="I16899" t="s">
        <v>30935</v>
      </c>
      <c r="J16899" t="s">
        <v>6630</v>
      </c>
      <c r="L16899" t="s">
        <v>6529</v>
      </c>
      <c r="M16899">
        <v>10507551</v>
      </c>
      <c r="N16899">
        <v>10429732</v>
      </c>
      <c r="O16899" t="s">
        <v>7095</v>
      </c>
      <c r="P16899" t="s">
        <v>6670</v>
      </c>
      <c r="Q16899">
        <v>100</v>
      </c>
    </row>
    <row r="16900" spans="1:17" x14ac:dyDescent="0.35">
      <c r="A16900">
        <v>8709109739</v>
      </c>
      <c r="B16900" t="s">
        <v>6626</v>
      </c>
      <c r="C16900" t="s">
        <v>6356</v>
      </c>
      <c r="D16900">
        <v>200</v>
      </c>
      <c r="E16900" t="s">
        <v>488</v>
      </c>
      <c r="F16900">
        <v>203</v>
      </c>
      <c r="G16900" t="s">
        <v>488</v>
      </c>
      <c r="H16900">
        <v>500</v>
      </c>
      <c r="I16900" t="s">
        <v>30936</v>
      </c>
      <c r="J16900">
        <v>20300</v>
      </c>
      <c r="L16900" t="s">
        <v>6529</v>
      </c>
      <c r="M16900">
        <v>11857704</v>
      </c>
      <c r="N16900" t="s">
        <v>6630</v>
      </c>
      <c r="O16900" t="s">
        <v>30937</v>
      </c>
      <c r="P16900" t="s">
        <v>6630</v>
      </c>
      <c r="Q16900" t="s">
        <v>6630</v>
      </c>
    </row>
    <row r="16901" spans="1:17" x14ac:dyDescent="0.35">
      <c r="A16901">
        <v>80488405</v>
      </c>
      <c r="B16901" t="s">
        <v>6334</v>
      </c>
      <c r="C16901" t="s">
        <v>6766</v>
      </c>
      <c r="D16901">
        <v>120</v>
      </c>
      <c r="E16901" t="s">
        <v>6627</v>
      </c>
      <c r="F16901">
        <v>145</v>
      </c>
      <c r="G16901" t="s">
        <v>6627</v>
      </c>
      <c r="H16901">
        <v>15</v>
      </c>
      <c r="I16901" t="s">
        <v>30938</v>
      </c>
      <c r="J16901" t="s">
        <v>6630</v>
      </c>
      <c r="L16901" t="s">
        <v>6526</v>
      </c>
      <c r="M16901" t="s">
        <v>6630</v>
      </c>
      <c r="N16901" t="s">
        <v>6630</v>
      </c>
      <c r="O16901" t="s">
        <v>6630</v>
      </c>
      <c r="P16901" t="s">
        <v>6630</v>
      </c>
      <c r="Q16901" t="s">
        <v>6630</v>
      </c>
    </row>
    <row r="16902" spans="1:17" x14ac:dyDescent="0.35">
      <c r="A16902">
        <v>9418114470</v>
      </c>
      <c r="B16902" t="s">
        <v>6626</v>
      </c>
      <c r="C16902" t="s">
        <v>6356</v>
      </c>
      <c r="D16902">
        <v>200</v>
      </c>
      <c r="E16902" t="s">
        <v>6357</v>
      </c>
      <c r="F16902">
        <v>209</v>
      </c>
      <c r="G16902" t="s">
        <v>1998</v>
      </c>
      <c r="H16902">
        <v>335</v>
      </c>
      <c r="I16902" t="s">
        <v>22623</v>
      </c>
      <c r="J16902">
        <v>13840</v>
      </c>
      <c r="L16902" t="s">
        <v>6529</v>
      </c>
      <c r="M16902">
        <v>10145490</v>
      </c>
      <c r="N16902">
        <v>10169715</v>
      </c>
      <c r="O16902" t="s">
        <v>6630</v>
      </c>
      <c r="P16902" t="s">
        <v>6630</v>
      </c>
      <c r="Q16902" t="s">
        <v>6630</v>
      </c>
    </row>
    <row r="16903" spans="1:17" x14ac:dyDescent="0.35">
      <c r="A16903">
        <v>9494100620</v>
      </c>
      <c r="B16903" t="s">
        <v>6626</v>
      </c>
      <c r="C16903" t="s">
        <v>6356</v>
      </c>
      <c r="D16903">
        <v>200</v>
      </c>
      <c r="E16903" t="s">
        <v>6999</v>
      </c>
      <c r="F16903">
        <v>205</v>
      </c>
      <c r="G16903" t="s">
        <v>6628</v>
      </c>
      <c r="H16903" t="s">
        <v>6628</v>
      </c>
      <c r="I16903" t="s">
        <v>30939</v>
      </c>
      <c r="J16903" t="s">
        <v>6630</v>
      </c>
      <c r="L16903" t="s">
        <v>6529</v>
      </c>
      <c r="M16903" t="s">
        <v>6630</v>
      </c>
      <c r="N16903" t="s">
        <v>6630</v>
      </c>
      <c r="O16903" t="s">
        <v>6630</v>
      </c>
      <c r="P16903" t="s">
        <v>6830</v>
      </c>
      <c r="Q16903" t="s">
        <v>6630</v>
      </c>
    </row>
    <row r="16904" spans="1:17" x14ac:dyDescent="0.35">
      <c r="A16904">
        <v>80728905</v>
      </c>
      <c r="B16904" t="s">
        <v>6334</v>
      </c>
      <c r="C16904" t="s">
        <v>6766</v>
      </c>
      <c r="D16904">
        <v>120</v>
      </c>
      <c r="E16904" t="s">
        <v>6627</v>
      </c>
      <c r="F16904">
        <v>145</v>
      </c>
      <c r="G16904" t="s">
        <v>6627</v>
      </c>
      <c r="H16904">
        <v>15</v>
      </c>
      <c r="I16904" t="s">
        <v>30940</v>
      </c>
      <c r="J16904" t="s">
        <v>6630</v>
      </c>
      <c r="L16904" t="s">
        <v>6526</v>
      </c>
      <c r="M16904" t="s">
        <v>6630</v>
      </c>
      <c r="N16904" t="s">
        <v>6630</v>
      </c>
      <c r="O16904" t="s">
        <v>6630</v>
      </c>
      <c r="P16904" t="s">
        <v>6630</v>
      </c>
      <c r="Q16904" t="s">
        <v>6630</v>
      </c>
    </row>
    <row r="16905" spans="1:17" x14ac:dyDescent="0.35">
      <c r="A16905">
        <v>9414112155</v>
      </c>
      <c r="B16905" t="s">
        <v>6626</v>
      </c>
      <c r="C16905" t="s">
        <v>6540</v>
      </c>
      <c r="D16905">
        <v>131</v>
      </c>
      <c r="E16905" t="s">
        <v>6672</v>
      </c>
      <c r="F16905">
        <v>703</v>
      </c>
      <c r="G16905" t="s">
        <v>3068</v>
      </c>
      <c r="H16905">
        <v>830</v>
      </c>
      <c r="I16905" t="s">
        <v>30941</v>
      </c>
      <c r="J16905">
        <v>13200</v>
      </c>
      <c r="L16905" t="s">
        <v>6529</v>
      </c>
      <c r="M16905">
        <v>11950360</v>
      </c>
      <c r="N16905">
        <v>15218977</v>
      </c>
      <c r="O16905" t="s">
        <v>6630</v>
      </c>
      <c r="P16905" t="s">
        <v>6630</v>
      </c>
      <c r="Q16905" t="s">
        <v>6630</v>
      </c>
    </row>
    <row r="16906" spans="1:17" x14ac:dyDescent="0.35">
      <c r="A16906">
        <v>9411110678</v>
      </c>
      <c r="B16906" t="s">
        <v>6626</v>
      </c>
      <c r="C16906" t="s">
        <v>6356</v>
      </c>
      <c r="D16906">
        <v>200</v>
      </c>
      <c r="E16906" t="s">
        <v>6366</v>
      </c>
      <c r="F16906">
        <v>207</v>
      </c>
      <c r="G16906" t="s">
        <v>6808</v>
      </c>
      <c r="H16906">
        <v>805</v>
      </c>
      <c r="I16906" t="s">
        <v>13931</v>
      </c>
      <c r="J16906">
        <v>29102</v>
      </c>
      <c r="L16906" t="s">
        <v>6529</v>
      </c>
      <c r="M16906">
        <v>12979105</v>
      </c>
      <c r="N16906">
        <v>11309142</v>
      </c>
      <c r="O16906" t="s">
        <v>30942</v>
      </c>
      <c r="P16906" t="s">
        <v>6630</v>
      </c>
      <c r="Q16906" t="s">
        <v>6630</v>
      </c>
    </row>
    <row r="16907" spans="1:17" x14ac:dyDescent="0.35">
      <c r="A16907">
        <v>3909109960</v>
      </c>
      <c r="B16907" t="s">
        <v>6626</v>
      </c>
      <c r="C16907" t="s">
        <v>6356</v>
      </c>
      <c r="D16907">
        <v>200</v>
      </c>
      <c r="E16907" t="s">
        <v>5245</v>
      </c>
      <c r="F16907">
        <v>202</v>
      </c>
      <c r="G16907" t="s">
        <v>5245</v>
      </c>
      <c r="H16907">
        <v>450</v>
      </c>
      <c r="I16907" t="s">
        <v>30943</v>
      </c>
      <c r="J16907">
        <v>20200</v>
      </c>
      <c r="L16907" t="s">
        <v>6529</v>
      </c>
      <c r="M16907">
        <v>10014664</v>
      </c>
      <c r="N16907">
        <v>10008216</v>
      </c>
      <c r="O16907">
        <v>20205.744020999999</v>
      </c>
      <c r="P16907" t="s">
        <v>6630</v>
      </c>
      <c r="Q16907">
        <v>610</v>
      </c>
    </row>
    <row r="16908" spans="1:17" x14ac:dyDescent="0.35">
      <c r="A16908">
        <v>80701705</v>
      </c>
      <c r="B16908" t="s">
        <v>6334</v>
      </c>
      <c r="C16908" t="s">
        <v>6766</v>
      </c>
      <c r="D16908">
        <v>120</v>
      </c>
      <c r="E16908" t="s">
        <v>6627</v>
      </c>
      <c r="F16908">
        <v>145</v>
      </c>
      <c r="G16908" t="s">
        <v>6627</v>
      </c>
      <c r="H16908">
        <v>15</v>
      </c>
      <c r="I16908" t="s">
        <v>30944</v>
      </c>
      <c r="J16908" t="s">
        <v>6630</v>
      </c>
      <c r="L16908" t="s">
        <v>6526</v>
      </c>
      <c r="M16908" t="s">
        <v>6630</v>
      </c>
      <c r="N16908" t="s">
        <v>6630</v>
      </c>
      <c r="O16908" t="s">
        <v>6630</v>
      </c>
      <c r="P16908" t="s">
        <v>6630</v>
      </c>
      <c r="Q16908" t="s">
        <v>6630</v>
      </c>
    </row>
    <row r="16909" spans="1:17" x14ac:dyDescent="0.35">
      <c r="A16909">
        <v>80269601</v>
      </c>
      <c r="B16909" t="s">
        <v>6334</v>
      </c>
      <c r="C16909" t="s">
        <v>6766</v>
      </c>
      <c r="D16909">
        <v>120</v>
      </c>
      <c r="E16909" t="s">
        <v>6627</v>
      </c>
      <c r="F16909">
        <v>145</v>
      </c>
      <c r="G16909" t="s">
        <v>6627</v>
      </c>
      <c r="H16909">
        <v>15</v>
      </c>
      <c r="I16909" t="s">
        <v>30945</v>
      </c>
      <c r="J16909" t="s">
        <v>6630</v>
      </c>
      <c r="L16909" t="s">
        <v>6526</v>
      </c>
      <c r="M16909" t="s">
        <v>6630</v>
      </c>
      <c r="N16909" t="s">
        <v>6630</v>
      </c>
      <c r="O16909" t="s">
        <v>6630</v>
      </c>
      <c r="P16909" t="s">
        <v>6630</v>
      </c>
      <c r="Q16909" t="s">
        <v>6630</v>
      </c>
    </row>
    <row r="16910" spans="1:17" x14ac:dyDescent="0.35">
      <c r="A16910">
        <v>80150000</v>
      </c>
      <c r="B16910" t="s">
        <v>6334</v>
      </c>
      <c r="C16910" t="s">
        <v>6766</v>
      </c>
      <c r="D16910">
        <v>120</v>
      </c>
      <c r="E16910" t="s">
        <v>6627</v>
      </c>
      <c r="F16910">
        <v>145</v>
      </c>
      <c r="G16910" t="s">
        <v>6627</v>
      </c>
      <c r="H16910">
        <v>15</v>
      </c>
      <c r="I16910" t="s">
        <v>30946</v>
      </c>
      <c r="J16910" t="s">
        <v>6630</v>
      </c>
      <c r="L16910" t="s">
        <v>6526</v>
      </c>
      <c r="M16910" t="s">
        <v>6630</v>
      </c>
      <c r="N16910" t="s">
        <v>6630</v>
      </c>
      <c r="O16910" t="s">
        <v>6630</v>
      </c>
      <c r="P16910" t="s">
        <v>6630</v>
      </c>
      <c r="Q16910" t="s">
        <v>6630</v>
      </c>
    </row>
    <row r="16911" spans="1:17" x14ac:dyDescent="0.35">
      <c r="A16911">
        <v>9411110810</v>
      </c>
      <c r="B16911" t="s">
        <v>6626</v>
      </c>
      <c r="C16911" t="s">
        <v>6356</v>
      </c>
      <c r="D16911">
        <v>200</v>
      </c>
      <c r="E16911" t="s">
        <v>6659</v>
      </c>
      <c r="F16911">
        <v>208</v>
      </c>
      <c r="G16911" t="s">
        <v>6726</v>
      </c>
      <c r="H16911">
        <v>315</v>
      </c>
      <c r="I16911" t="s">
        <v>30947</v>
      </c>
      <c r="J16911">
        <v>13685</v>
      </c>
      <c r="L16911" t="s">
        <v>6529</v>
      </c>
      <c r="M16911">
        <v>10459261</v>
      </c>
      <c r="N16911" t="s">
        <v>6630</v>
      </c>
      <c r="O16911">
        <v>28587</v>
      </c>
      <c r="P16911" t="s">
        <v>6630</v>
      </c>
      <c r="Q16911" t="s">
        <v>6630</v>
      </c>
    </row>
    <row r="16912" spans="1:17" x14ac:dyDescent="0.35">
      <c r="A16912">
        <v>80377448</v>
      </c>
      <c r="B16912" t="s">
        <v>6334</v>
      </c>
      <c r="C16912" t="s">
        <v>6766</v>
      </c>
      <c r="D16912">
        <v>120</v>
      </c>
      <c r="E16912" t="s">
        <v>6627</v>
      </c>
      <c r="F16912">
        <v>145</v>
      </c>
      <c r="G16912" t="s">
        <v>6627</v>
      </c>
      <c r="H16912">
        <v>15</v>
      </c>
      <c r="I16912" t="s">
        <v>30948</v>
      </c>
      <c r="J16912" t="s">
        <v>6630</v>
      </c>
      <c r="L16912" t="s">
        <v>6526</v>
      </c>
      <c r="M16912" t="s">
        <v>6630</v>
      </c>
      <c r="N16912" t="s">
        <v>6630</v>
      </c>
      <c r="O16912" t="s">
        <v>6630</v>
      </c>
      <c r="P16912" t="s">
        <v>6630</v>
      </c>
      <c r="Q16912" t="s">
        <v>6630</v>
      </c>
    </row>
    <row r="16913" spans="1:17" x14ac:dyDescent="0.35">
      <c r="A16913">
        <v>9413111852</v>
      </c>
      <c r="B16913" t="s">
        <v>6626</v>
      </c>
      <c r="C16913" t="s">
        <v>6356</v>
      </c>
      <c r="D16913">
        <v>200</v>
      </c>
      <c r="E16913" t="s">
        <v>6366</v>
      </c>
      <c r="F16913">
        <v>207</v>
      </c>
      <c r="G16913" t="s">
        <v>1561</v>
      </c>
      <c r="H16913">
        <v>795</v>
      </c>
      <c r="I16913" t="s">
        <v>30949</v>
      </c>
      <c r="J16913">
        <v>20800</v>
      </c>
      <c r="L16913" t="s">
        <v>6529</v>
      </c>
      <c r="M16913">
        <v>10014663</v>
      </c>
      <c r="N16913">
        <v>10014577</v>
      </c>
      <c r="O16913" t="s">
        <v>6630</v>
      </c>
      <c r="P16913" t="s">
        <v>6630</v>
      </c>
      <c r="Q16913">
        <v>700</v>
      </c>
    </row>
    <row r="16914" spans="1:17" x14ac:dyDescent="0.35">
      <c r="A16914">
        <v>9413111550</v>
      </c>
      <c r="B16914" t="s">
        <v>6626</v>
      </c>
      <c r="C16914" t="s">
        <v>6356</v>
      </c>
      <c r="D16914">
        <v>200</v>
      </c>
      <c r="E16914" t="s">
        <v>6645</v>
      </c>
      <c r="F16914">
        <v>201</v>
      </c>
      <c r="G16914" t="s">
        <v>6657</v>
      </c>
      <c r="H16914">
        <v>420</v>
      </c>
      <c r="I16914" t="s">
        <v>30950</v>
      </c>
      <c r="J16914" t="s">
        <v>6630</v>
      </c>
      <c r="L16914" t="s">
        <v>6529</v>
      </c>
      <c r="M16914">
        <v>13453922</v>
      </c>
      <c r="N16914">
        <v>10547157</v>
      </c>
      <c r="O16914" t="s">
        <v>6630</v>
      </c>
      <c r="P16914" t="s">
        <v>6630</v>
      </c>
      <c r="Q16914">
        <v>800</v>
      </c>
    </row>
    <row r="16915" spans="1:17" x14ac:dyDescent="0.35">
      <c r="A16915">
        <v>80485604</v>
      </c>
      <c r="B16915" t="s">
        <v>6334</v>
      </c>
      <c r="C16915" t="s">
        <v>6766</v>
      </c>
      <c r="D16915">
        <v>120</v>
      </c>
      <c r="E16915" t="s">
        <v>6627</v>
      </c>
      <c r="F16915">
        <v>145</v>
      </c>
      <c r="G16915" t="s">
        <v>6627</v>
      </c>
      <c r="H16915">
        <v>15</v>
      </c>
      <c r="I16915" t="s">
        <v>30951</v>
      </c>
      <c r="J16915" t="s">
        <v>6630</v>
      </c>
      <c r="L16915" t="s">
        <v>6526</v>
      </c>
      <c r="M16915" t="s">
        <v>6630</v>
      </c>
      <c r="N16915" t="s">
        <v>6630</v>
      </c>
      <c r="O16915" t="s">
        <v>6630</v>
      </c>
      <c r="P16915" t="s">
        <v>6630</v>
      </c>
      <c r="Q16915" t="s">
        <v>6630</v>
      </c>
    </row>
    <row r="16916" spans="1:17" x14ac:dyDescent="0.35">
      <c r="A16916">
        <v>80660100</v>
      </c>
      <c r="B16916" t="s">
        <v>6334</v>
      </c>
      <c r="C16916" t="s">
        <v>6766</v>
      </c>
      <c r="D16916">
        <v>120</v>
      </c>
      <c r="E16916" t="s">
        <v>6627</v>
      </c>
      <c r="F16916">
        <v>145</v>
      </c>
      <c r="G16916" t="s">
        <v>6627</v>
      </c>
      <c r="H16916">
        <v>15</v>
      </c>
      <c r="I16916" t="s">
        <v>30952</v>
      </c>
      <c r="J16916" t="s">
        <v>6630</v>
      </c>
      <c r="L16916" t="s">
        <v>6526</v>
      </c>
      <c r="M16916" t="s">
        <v>6630</v>
      </c>
      <c r="N16916" t="s">
        <v>6630</v>
      </c>
      <c r="O16916" t="s">
        <v>6630</v>
      </c>
      <c r="P16916" t="s">
        <v>6630</v>
      </c>
      <c r="Q16916" t="s">
        <v>6630</v>
      </c>
    </row>
    <row r="16917" spans="1:17" x14ac:dyDescent="0.35">
      <c r="A16917">
        <v>9407109345</v>
      </c>
      <c r="B16917" t="s">
        <v>6626</v>
      </c>
      <c r="C16917" t="s">
        <v>6356</v>
      </c>
      <c r="D16917">
        <v>200</v>
      </c>
      <c r="E16917" t="s">
        <v>6701</v>
      </c>
      <c r="F16917">
        <v>500</v>
      </c>
      <c r="G16917" t="s">
        <v>7639</v>
      </c>
      <c r="H16917">
        <v>63</v>
      </c>
      <c r="I16917" t="s">
        <v>30953</v>
      </c>
      <c r="J16917">
        <v>12032</v>
      </c>
      <c r="L16917" t="s">
        <v>6529</v>
      </c>
      <c r="M16917">
        <v>10185002</v>
      </c>
      <c r="N16917" t="s">
        <v>6630</v>
      </c>
      <c r="O16917" t="s">
        <v>30954</v>
      </c>
      <c r="P16917" t="s">
        <v>6630</v>
      </c>
      <c r="Q16917" t="s">
        <v>6630</v>
      </c>
    </row>
    <row r="16918" spans="1:17" x14ac:dyDescent="0.35">
      <c r="A16918">
        <v>9419115309</v>
      </c>
      <c r="B16918" t="s">
        <v>6626</v>
      </c>
      <c r="C16918" t="s">
        <v>6335</v>
      </c>
      <c r="D16918">
        <v>150</v>
      </c>
      <c r="E16918" t="s">
        <v>6701</v>
      </c>
      <c r="F16918">
        <v>500</v>
      </c>
      <c r="G16918" t="s">
        <v>6702</v>
      </c>
      <c r="H16918">
        <v>55</v>
      </c>
      <c r="I16918" t="s">
        <v>30955</v>
      </c>
      <c r="J16918">
        <v>12032</v>
      </c>
      <c r="L16918" t="s">
        <v>6529</v>
      </c>
      <c r="M16918">
        <v>15361386</v>
      </c>
      <c r="N16918">
        <v>15961795</v>
      </c>
      <c r="O16918" t="s">
        <v>6630</v>
      </c>
      <c r="P16918" t="s">
        <v>6630</v>
      </c>
      <c r="Q16918" t="s">
        <v>6630</v>
      </c>
    </row>
    <row r="16919" spans="1:17" x14ac:dyDescent="0.35">
      <c r="A16919">
        <v>9494014700</v>
      </c>
      <c r="B16919" t="s">
        <v>6626</v>
      </c>
      <c r="C16919" t="s">
        <v>8762</v>
      </c>
      <c r="D16919">
        <v>130</v>
      </c>
      <c r="E16919" t="s">
        <v>6628</v>
      </c>
      <c r="F16919" t="s">
        <v>6628</v>
      </c>
      <c r="G16919" t="s">
        <v>6628</v>
      </c>
      <c r="H16919" t="s">
        <v>6628</v>
      </c>
      <c r="I16919" t="s">
        <v>30956</v>
      </c>
      <c r="J16919" t="s">
        <v>6630</v>
      </c>
      <c r="L16919" t="s">
        <v>6529</v>
      </c>
      <c r="M16919" t="s">
        <v>6630</v>
      </c>
      <c r="N16919" t="s">
        <v>6630</v>
      </c>
      <c r="O16919" t="s">
        <v>6630</v>
      </c>
      <c r="P16919" t="s">
        <v>7615</v>
      </c>
      <c r="Q16919" t="s">
        <v>6630</v>
      </c>
    </row>
    <row r="16920" spans="1:17" x14ac:dyDescent="0.35">
      <c r="A16920">
        <v>9423116432</v>
      </c>
      <c r="B16920" t="s">
        <v>6626</v>
      </c>
      <c r="C16920" t="s">
        <v>6356</v>
      </c>
      <c r="D16920">
        <v>200</v>
      </c>
      <c r="E16920" t="s">
        <v>6366</v>
      </c>
      <c r="F16920">
        <v>207</v>
      </c>
      <c r="G16920" t="s">
        <v>176</v>
      </c>
      <c r="H16920">
        <v>705</v>
      </c>
      <c r="I16920" t="s">
        <v>30957</v>
      </c>
      <c r="J16920">
        <v>20800</v>
      </c>
      <c r="L16920" t="s">
        <v>6529</v>
      </c>
      <c r="M16920">
        <v>14742726</v>
      </c>
      <c r="N16920">
        <v>11235593</v>
      </c>
      <c r="O16920" t="s">
        <v>6630</v>
      </c>
      <c r="P16920" t="s">
        <v>6630</v>
      </c>
      <c r="Q16920">
        <v>700</v>
      </c>
    </row>
    <row r="16921" spans="1:17" x14ac:dyDescent="0.35">
      <c r="A16921">
        <v>6393100123</v>
      </c>
      <c r="B16921" t="s">
        <v>6626</v>
      </c>
      <c r="C16921" t="s">
        <v>6356</v>
      </c>
      <c r="D16921">
        <v>200</v>
      </c>
      <c r="E16921" t="s">
        <v>6366</v>
      </c>
      <c r="F16921">
        <v>207</v>
      </c>
      <c r="G16921" t="s">
        <v>3774</v>
      </c>
      <c r="H16921">
        <v>100</v>
      </c>
      <c r="I16921" t="s">
        <v>30958</v>
      </c>
      <c r="J16921" t="s">
        <v>6630</v>
      </c>
      <c r="L16921" t="s">
        <v>6529</v>
      </c>
      <c r="M16921" t="s">
        <v>6630</v>
      </c>
      <c r="N16921" t="s">
        <v>6630</v>
      </c>
      <c r="O16921" t="s">
        <v>6630</v>
      </c>
      <c r="P16921" t="s">
        <v>6830</v>
      </c>
      <c r="Q16921" t="s">
        <v>6630</v>
      </c>
    </row>
    <row r="16922" spans="1:17" x14ac:dyDescent="0.35">
      <c r="A16922">
        <v>9414112575</v>
      </c>
      <c r="B16922" t="s">
        <v>6626</v>
      </c>
      <c r="C16922" t="s">
        <v>6356</v>
      </c>
      <c r="D16922">
        <v>200</v>
      </c>
      <c r="E16922" t="s">
        <v>6366</v>
      </c>
      <c r="F16922">
        <v>207</v>
      </c>
      <c r="G16922" t="s">
        <v>9194</v>
      </c>
      <c r="H16922">
        <v>810</v>
      </c>
      <c r="I16922" t="s">
        <v>30959</v>
      </c>
      <c r="J16922">
        <v>20800</v>
      </c>
      <c r="L16922" t="s">
        <v>6529</v>
      </c>
      <c r="M16922">
        <v>10150707</v>
      </c>
      <c r="N16922">
        <v>10015574</v>
      </c>
      <c r="O16922" t="s">
        <v>6630</v>
      </c>
      <c r="P16922" t="s">
        <v>6630</v>
      </c>
      <c r="Q16922">
        <v>700</v>
      </c>
    </row>
    <row r="16923" spans="1:17" x14ac:dyDescent="0.35">
      <c r="A16923">
        <v>9417113967</v>
      </c>
      <c r="B16923" t="s">
        <v>6626</v>
      </c>
      <c r="C16923" t="s">
        <v>6356</v>
      </c>
      <c r="D16923">
        <v>200</v>
      </c>
      <c r="E16923" t="s">
        <v>6645</v>
      </c>
      <c r="F16923">
        <v>201</v>
      </c>
      <c r="G16923" t="s">
        <v>6638</v>
      </c>
      <c r="H16923">
        <v>415</v>
      </c>
      <c r="I16923" t="s">
        <v>13953</v>
      </c>
      <c r="J16923">
        <v>20115</v>
      </c>
      <c r="L16923" t="s">
        <v>6529</v>
      </c>
      <c r="M16923">
        <v>14551727</v>
      </c>
      <c r="N16923">
        <v>14552172</v>
      </c>
      <c r="O16923" t="s">
        <v>6630</v>
      </c>
      <c r="P16923" t="s">
        <v>6630</v>
      </c>
      <c r="Q16923" t="s">
        <v>6630</v>
      </c>
    </row>
    <row r="16924" spans="1:17" x14ac:dyDescent="0.35">
      <c r="A16924">
        <v>9496100826</v>
      </c>
      <c r="B16924" t="s">
        <v>6626</v>
      </c>
      <c r="C16924" t="s">
        <v>6540</v>
      </c>
      <c r="D16924">
        <v>131</v>
      </c>
      <c r="E16924" t="s">
        <v>6645</v>
      </c>
      <c r="F16924">
        <v>201</v>
      </c>
      <c r="G16924" t="s">
        <v>6657</v>
      </c>
      <c r="H16924">
        <v>420</v>
      </c>
      <c r="I16924" t="s">
        <v>30960</v>
      </c>
      <c r="J16924" t="s">
        <v>6630</v>
      </c>
      <c r="L16924" t="s">
        <v>6529</v>
      </c>
      <c r="M16924" t="s">
        <v>6630</v>
      </c>
      <c r="N16924" t="s">
        <v>6630</v>
      </c>
      <c r="O16924" t="s">
        <v>30961</v>
      </c>
      <c r="P16924" t="s">
        <v>14310</v>
      </c>
      <c r="Q16924" t="s">
        <v>6630</v>
      </c>
    </row>
    <row r="16925" spans="1:17" x14ac:dyDescent="0.35">
      <c r="A16925">
        <v>92300</v>
      </c>
      <c r="B16925" t="s">
        <v>6334</v>
      </c>
      <c r="C16925" t="s">
        <v>6356</v>
      </c>
      <c r="D16925">
        <v>200</v>
      </c>
      <c r="E16925" t="s">
        <v>6357</v>
      </c>
      <c r="F16925">
        <v>209</v>
      </c>
      <c r="G16925" t="s">
        <v>1998</v>
      </c>
      <c r="H16925">
        <v>335</v>
      </c>
      <c r="I16925" t="s">
        <v>30962</v>
      </c>
      <c r="J16925" t="s">
        <v>6630</v>
      </c>
      <c r="L16925" t="s">
        <v>6526</v>
      </c>
      <c r="M16925" t="s">
        <v>6630</v>
      </c>
      <c r="N16925" t="s">
        <v>6630</v>
      </c>
      <c r="O16925" t="s">
        <v>6630</v>
      </c>
      <c r="P16925" t="s">
        <v>6630</v>
      </c>
      <c r="Q16925" t="s">
        <v>6630</v>
      </c>
    </row>
    <row r="16926" spans="1:17" x14ac:dyDescent="0.35">
      <c r="A16926">
        <v>9415113137</v>
      </c>
      <c r="B16926" t="s">
        <v>6626</v>
      </c>
      <c r="C16926" t="s">
        <v>6356</v>
      </c>
      <c r="D16926">
        <v>200</v>
      </c>
      <c r="E16926" t="s">
        <v>6366</v>
      </c>
      <c r="F16926">
        <v>207</v>
      </c>
      <c r="G16926" t="s">
        <v>176</v>
      </c>
      <c r="H16926">
        <v>705</v>
      </c>
      <c r="I16926" t="s">
        <v>30963</v>
      </c>
      <c r="J16926">
        <v>20800</v>
      </c>
      <c r="L16926" t="s">
        <v>6529</v>
      </c>
      <c r="M16926">
        <v>13194529</v>
      </c>
      <c r="N16926">
        <v>10014731</v>
      </c>
      <c r="O16926" t="s">
        <v>6630</v>
      </c>
      <c r="P16926" t="s">
        <v>6630</v>
      </c>
      <c r="Q16926">
        <v>700</v>
      </c>
    </row>
    <row r="16927" spans="1:17" x14ac:dyDescent="0.35">
      <c r="A16927">
        <v>9423116203</v>
      </c>
      <c r="B16927" t="s">
        <v>6334</v>
      </c>
      <c r="C16927" t="s">
        <v>6356</v>
      </c>
      <c r="D16927">
        <v>200</v>
      </c>
      <c r="E16927" t="s">
        <v>6366</v>
      </c>
      <c r="F16927">
        <v>207</v>
      </c>
      <c r="G16927" t="s">
        <v>176</v>
      </c>
      <c r="H16927">
        <v>705</v>
      </c>
      <c r="I16927" t="s">
        <v>30964</v>
      </c>
      <c r="J16927">
        <v>20800</v>
      </c>
      <c r="L16927" t="s">
        <v>6529</v>
      </c>
      <c r="M16927">
        <v>10014731</v>
      </c>
      <c r="N16927">
        <v>12789627</v>
      </c>
      <c r="O16927" t="s">
        <v>6630</v>
      </c>
      <c r="P16927" t="s">
        <v>6630</v>
      </c>
      <c r="Q16927">
        <v>700</v>
      </c>
    </row>
    <row r="16928" spans="1:17" x14ac:dyDescent="0.35">
      <c r="A16928">
        <v>9411110876</v>
      </c>
      <c r="B16928" t="s">
        <v>6626</v>
      </c>
      <c r="C16928" t="s">
        <v>6356</v>
      </c>
      <c r="D16928">
        <v>200</v>
      </c>
      <c r="E16928" t="s">
        <v>6645</v>
      </c>
      <c r="F16928">
        <v>201</v>
      </c>
      <c r="G16928" t="s">
        <v>6638</v>
      </c>
      <c r="H16928">
        <v>415</v>
      </c>
      <c r="I16928" t="s">
        <v>30965</v>
      </c>
      <c r="J16928">
        <v>20115</v>
      </c>
      <c r="L16928" t="s">
        <v>6529</v>
      </c>
      <c r="M16928">
        <v>10653769</v>
      </c>
      <c r="N16928">
        <v>10491819</v>
      </c>
      <c r="O16928">
        <v>28929</v>
      </c>
      <c r="P16928" t="s">
        <v>6630</v>
      </c>
      <c r="Q16928" t="s">
        <v>6630</v>
      </c>
    </row>
    <row r="16929" spans="1:17" x14ac:dyDescent="0.35">
      <c r="A16929">
        <v>9414112138</v>
      </c>
      <c r="B16929" t="s">
        <v>6626</v>
      </c>
      <c r="C16929" t="s">
        <v>6540</v>
      </c>
      <c r="D16929">
        <v>131</v>
      </c>
      <c r="E16929" t="s">
        <v>6672</v>
      </c>
      <c r="F16929">
        <v>703</v>
      </c>
      <c r="G16929" t="s">
        <v>3068</v>
      </c>
      <c r="H16929">
        <v>830</v>
      </c>
      <c r="I16929" t="s">
        <v>30966</v>
      </c>
      <c r="J16929">
        <v>13200</v>
      </c>
      <c r="L16929" t="s">
        <v>6529</v>
      </c>
      <c r="M16929">
        <v>11595741</v>
      </c>
      <c r="N16929" t="s">
        <v>6630</v>
      </c>
      <c r="O16929" t="s">
        <v>6630</v>
      </c>
      <c r="P16929" t="s">
        <v>6630</v>
      </c>
      <c r="Q16929" t="s">
        <v>6630</v>
      </c>
    </row>
    <row r="16930" spans="1:17" x14ac:dyDescent="0.35">
      <c r="A16930" t="s">
        <v>30967</v>
      </c>
      <c r="B16930" t="s">
        <v>6626</v>
      </c>
      <c r="C16930" t="s">
        <v>6628</v>
      </c>
      <c r="D16930" t="s">
        <v>6628</v>
      </c>
      <c r="E16930" t="s">
        <v>6628</v>
      </c>
      <c r="F16930" t="s">
        <v>6628</v>
      </c>
      <c r="G16930" t="s">
        <v>6628</v>
      </c>
      <c r="H16930" t="s">
        <v>6628</v>
      </c>
      <c r="I16930" t="s">
        <v>30968</v>
      </c>
      <c r="J16930" t="s">
        <v>6630</v>
      </c>
      <c r="L16930" t="s">
        <v>6526</v>
      </c>
      <c r="M16930">
        <v>10007319</v>
      </c>
      <c r="N16930" t="s">
        <v>6630</v>
      </c>
      <c r="O16930" t="s">
        <v>6630</v>
      </c>
      <c r="P16930" t="s">
        <v>6630</v>
      </c>
      <c r="Q16930" t="s">
        <v>6630</v>
      </c>
    </row>
    <row r="16931" spans="1:17" x14ac:dyDescent="0.35">
      <c r="A16931">
        <v>6893012000</v>
      </c>
      <c r="B16931" t="s">
        <v>6626</v>
      </c>
      <c r="C16931" t="s">
        <v>8762</v>
      </c>
      <c r="D16931">
        <v>130</v>
      </c>
      <c r="E16931" t="s">
        <v>6628</v>
      </c>
      <c r="F16931" t="s">
        <v>6628</v>
      </c>
      <c r="G16931" t="s">
        <v>6628</v>
      </c>
      <c r="H16931" t="s">
        <v>6628</v>
      </c>
      <c r="I16931" t="s">
        <v>30969</v>
      </c>
      <c r="J16931" t="s">
        <v>6630</v>
      </c>
      <c r="L16931" t="s">
        <v>6529</v>
      </c>
      <c r="M16931" t="s">
        <v>6630</v>
      </c>
      <c r="N16931" t="s">
        <v>6630</v>
      </c>
      <c r="O16931" t="s">
        <v>6630</v>
      </c>
      <c r="P16931" t="s">
        <v>7615</v>
      </c>
      <c r="Q16931" t="s">
        <v>6630</v>
      </c>
    </row>
    <row r="16932" spans="1:17" x14ac:dyDescent="0.35">
      <c r="A16932">
        <v>8796105046</v>
      </c>
      <c r="B16932" t="s">
        <v>6626</v>
      </c>
      <c r="C16932" t="s">
        <v>6766</v>
      </c>
      <c r="D16932">
        <v>120</v>
      </c>
      <c r="E16932" t="s">
        <v>6701</v>
      </c>
      <c r="F16932">
        <v>500</v>
      </c>
      <c r="G16932" t="s">
        <v>7609</v>
      </c>
      <c r="H16932">
        <v>57</v>
      </c>
      <c r="I16932" t="s">
        <v>30970</v>
      </c>
      <c r="J16932" t="s">
        <v>6630</v>
      </c>
      <c r="L16932" t="s">
        <v>6529</v>
      </c>
      <c r="M16932" t="s">
        <v>6630</v>
      </c>
      <c r="N16932" t="s">
        <v>6630</v>
      </c>
      <c r="O16932" t="s">
        <v>6630</v>
      </c>
      <c r="P16932" t="s">
        <v>30971</v>
      </c>
      <c r="Q16932" t="s">
        <v>6630</v>
      </c>
    </row>
    <row r="16933" spans="1:17" x14ac:dyDescent="0.35">
      <c r="A16933">
        <v>9424116775</v>
      </c>
      <c r="B16933" t="s">
        <v>6334</v>
      </c>
      <c r="C16933" t="s">
        <v>6335</v>
      </c>
      <c r="D16933">
        <v>150</v>
      </c>
      <c r="E16933" t="s">
        <v>6335</v>
      </c>
      <c r="F16933">
        <v>205</v>
      </c>
      <c r="G16933" t="s">
        <v>218</v>
      </c>
      <c r="H16933">
        <v>607</v>
      </c>
      <c r="I16933" t="s">
        <v>15862</v>
      </c>
      <c r="J16933">
        <v>20550</v>
      </c>
      <c r="L16933" t="s">
        <v>6529</v>
      </c>
      <c r="M16933">
        <v>13044555</v>
      </c>
      <c r="N16933" t="s">
        <v>6630</v>
      </c>
      <c r="O16933" t="s">
        <v>6630</v>
      </c>
      <c r="P16933" t="s">
        <v>6630</v>
      </c>
      <c r="Q16933" t="s">
        <v>6630</v>
      </c>
    </row>
    <row r="16934" spans="1:17" x14ac:dyDescent="0.35">
      <c r="A16934">
        <v>3506108767</v>
      </c>
      <c r="B16934" t="s">
        <v>6626</v>
      </c>
      <c r="C16934" t="s">
        <v>6356</v>
      </c>
      <c r="D16934">
        <v>200</v>
      </c>
      <c r="E16934" t="s">
        <v>5245</v>
      </c>
      <c r="F16934">
        <v>202</v>
      </c>
      <c r="G16934" t="s">
        <v>5245</v>
      </c>
      <c r="H16934">
        <v>450</v>
      </c>
      <c r="I16934" t="s">
        <v>30972</v>
      </c>
      <c r="J16934">
        <v>20200</v>
      </c>
      <c r="L16934" t="s">
        <v>6529</v>
      </c>
      <c r="M16934">
        <v>10644619</v>
      </c>
      <c r="N16934" t="s">
        <v>6630</v>
      </c>
      <c r="O16934" t="s">
        <v>6630</v>
      </c>
      <c r="P16934" t="s">
        <v>20580</v>
      </c>
      <c r="Q16934" t="s">
        <v>6630</v>
      </c>
    </row>
    <row r="16935" spans="1:17" x14ac:dyDescent="0.35">
      <c r="A16935" t="s">
        <v>30973</v>
      </c>
      <c r="B16935" t="s">
        <v>6626</v>
      </c>
      <c r="C16935" t="s">
        <v>6628</v>
      </c>
      <c r="D16935" t="s">
        <v>6628</v>
      </c>
      <c r="E16935" t="s">
        <v>6628</v>
      </c>
      <c r="F16935" t="s">
        <v>6628</v>
      </c>
      <c r="G16935" t="s">
        <v>6628</v>
      </c>
      <c r="H16935" t="s">
        <v>6628</v>
      </c>
      <c r="I16935" t="s">
        <v>18954</v>
      </c>
      <c r="J16935" t="s">
        <v>6630</v>
      </c>
      <c r="L16935" t="s">
        <v>6529</v>
      </c>
      <c r="M16935" t="s">
        <v>6630</v>
      </c>
      <c r="N16935" t="s">
        <v>6630</v>
      </c>
      <c r="O16935" t="s">
        <v>6630</v>
      </c>
      <c r="P16935" t="s">
        <v>6630</v>
      </c>
      <c r="Q16935" t="s">
        <v>6630</v>
      </c>
    </row>
    <row r="16936" spans="1:17" x14ac:dyDescent="0.35">
      <c r="A16936" t="s">
        <v>30974</v>
      </c>
      <c r="B16936" t="s">
        <v>6626</v>
      </c>
      <c r="C16936" t="s">
        <v>6628</v>
      </c>
      <c r="D16936" t="s">
        <v>6628</v>
      </c>
      <c r="E16936" t="s">
        <v>6628</v>
      </c>
      <c r="F16936" t="s">
        <v>6628</v>
      </c>
      <c r="G16936" t="s">
        <v>6628</v>
      </c>
      <c r="H16936" t="s">
        <v>6628</v>
      </c>
      <c r="I16936" t="s">
        <v>26265</v>
      </c>
      <c r="J16936" t="s">
        <v>6630</v>
      </c>
      <c r="L16936" t="s">
        <v>6529</v>
      </c>
      <c r="M16936" t="s">
        <v>6630</v>
      </c>
      <c r="N16936" t="s">
        <v>6630</v>
      </c>
      <c r="O16936" t="s">
        <v>6630</v>
      </c>
      <c r="P16936" t="s">
        <v>6630</v>
      </c>
      <c r="Q16936" t="s">
        <v>6630</v>
      </c>
    </row>
    <row r="16937" spans="1:17" x14ac:dyDescent="0.35">
      <c r="A16937">
        <v>80588750</v>
      </c>
      <c r="B16937" t="s">
        <v>6334</v>
      </c>
      <c r="C16937" t="s">
        <v>6766</v>
      </c>
      <c r="D16937">
        <v>120</v>
      </c>
      <c r="E16937" t="s">
        <v>6627</v>
      </c>
      <c r="F16937">
        <v>145</v>
      </c>
      <c r="G16937" t="s">
        <v>6627</v>
      </c>
      <c r="H16937">
        <v>15</v>
      </c>
      <c r="I16937" t="s">
        <v>30975</v>
      </c>
      <c r="J16937" t="s">
        <v>6630</v>
      </c>
      <c r="L16937" t="s">
        <v>6526</v>
      </c>
      <c r="M16937" t="s">
        <v>6630</v>
      </c>
      <c r="N16937" t="s">
        <v>6630</v>
      </c>
      <c r="O16937" t="s">
        <v>6630</v>
      </c>
      <c r="P16937" t="s">
        <v>6630</v>
      </c>
      <c r="Q16937" t="s">
        <v>6630</v>
      </c>
    </row>
    <row r="16938" spans="1:17" x14ac:dyDescent="0.35">
      <c r="A16938">
        <v>7910110362</v>
      </c>
      <c r="B16938" t="s">
        <v>6626</v>
      </c>
      <c r="C16938" t="s">
        <v>6356</v>
      </c>
      <c r="D16938">
        <v>200</v>
      </c>
      <c r="E16938" t="s">
        <v>6645</v>
      </c>
      <c r="F16938">
        <v>201</v>
      </c>
      <c r="G16938" t="s">
        <v>6657</v>
      </c>
      <c r="H16938">
        <v>420</v>
      </c>
      <c r="I16938" t="s">
        <v>30976</v>
      </c>
      <c r="J16938" t="s">
        <v>6630</v>
      </c>
      <c r="L16938" t="s">
        <v>6529</v>
      </c>
      <c r="M16938">
        <v>11235593</v>
      </c>
      <c r="N16938">
        <v>12348240</v>
      </c>
      <c r="O16938">
        <v>30147</v>
      </c>
      <c r="P16938" t="s">
        <v>6630</v>
      </c>
      <c r="Q16938" t="s">
        <v>6630</v>
      </c>
    </row>
    <row r="16939" spans="1:17" x14ac:dyDescent="0.35">
      <c r="A16939">
        <v>9421115607</v>
      </c>
      <c r="B16939" t="s">
        <v>6334</v>
      </c>
      <c r="C16939" t="s">
        <v>6356</v>
      </c>
      <c r="D16939">
        <v>200</v>
      </c>
      <c r="E16939" t="s">
        <v>6645</v>
      </c>
      <c r="F16939">
        <v>201</v>
      </c>
      <c r="G16939" t="s">
        <v>6657</v>
      </c>
      <c r="H16939">
        <v>420</v>
      </c>
      <c r="I16939" t="s">
        <v>30977</v>
      </c>
      <c r="J16939">
        <v>20120</v>
      </c>
      <c r="L16939" t="s">
        <v>6529</v>
      </c>
      <c r="M16939">
        <v>11220931</v>
      </c>
      <c r="N16939" t="s">
        <v>6630</v>
      </c>
      <c r="O16939" t="s">
        <v>6630</v>
      </c>
      <c r="P16939" t="s">
        <v>6630</v>
      </c>
      <c r="Q16939" t="s">
        <v>6630</v>
      </c>
    </row>
    <row r="16940" spans="1:17" x14ac:dyDescent="0.35">
      <c r="A16940">
        <v>9417113794</v>
      </c>
      <c r="B16940" t="s">
        <v>6626</v>
      </c>
      <c r="C16940" t="s">
        <v>6356</v>
      </c>
      <c r="D16940">
        <v>200</v>
      </c>
      <c r="E16940" t="s">
        <v>6366</v>
      </c>
      <c r="F16940">
        <v>207</v>
      </c>
      <c r="G16940" t="s">
        <v>176</v>
      </c>
      <c r="H16940">
        <v>705</v>
      </c>
      <c r="I16940" t="s">
        <v>30978</v>
      </c>
      <c r="J16940">
        <v>20800</v>
      </c>
      <c r="L16940" t="s">
        <v>6529</v>
      </c>
      <c r="M16940">
        <v>10014731</v>
      </c>
      <c r="N16940">
        <v>13194529</v>
      </c>
      <c r="O16940" t="s">
        <v>6630</v>
      </c>
      <c r="P16940" t="s">
        <v>6630</v>
      </c>
      <c r="Q16940">
        <v>700</v>
      </c>
    </row>
    <row r="16941" spans="1:17" x14ac:dyDescent="0.35">
      <c r="A16941" t="s">
        <v>30979</v>
      </c>
      <c r="B16941" t="s">
        <v>6626</v>
      </c>
      <c r="C16941" t="s">
        <v>6628</v>
      </c>
      <c r="D16941" t="s">
        <v>6628</v>
      </c>
      <c r="E16941" t="s">
        <v>6628</v>
      </c>
      <c r="F16941" t="s">
        <v>6628</v>
      </c>
      <c r="G16941" t="s">
        <v>6628</v>
      </c>
      <c r="H16941" t="s">
        <v>6628</v>
      </c>
      <c r="I16941" t="s">
        <v>30980</v>
      </c>
      <c r="J16941" t="s">
        <v>6630</v>
      </c>
      <c r="L16941" t="s">
        <v>6529</v>
      </c>
      <c r="M16941" t="s">
        <v>6630</v>
      </c>
      <c r="N16941" t="s">
        <v>6630</v>
      </c>
      <c r="O16941" t="s">
        <v>6630</v>
      </c>
      <c r="P16941" t="s">
        <v>6630</v>
      </c>
      <c r="Q16941" t="s">
        <v>6630</v>
      </c>
    </row>
    <row r="16942" spans="1:17" x14ac:dyDescent="0.35">
      <c r="A16942">
        <v>80030107</v>
      </c>
      <c r="B16942" t="s">
        <v>6334</v>
      </c>
      <c r="C16942" t="s">
        <v>6766</v>
      </c>
      <c r="D16942">
        <v>120</v>
      </c>
      <c r="E16942" t="s">
        <v>6627</v>
      </c>
      <c r="F16942">
        <v>145</v>
      </c>
      <c r="G16942" t="s">
        <v>6627</v>
      </c>
      <c r="H16942">
        <v>15</v>
      </c>
      <c r="I16942" t="s">
        <v>30981</v>
      </c>
      <c r="J16942" t="s">
        <v>6630</v>
      </c>
      <c r="L16942" t="s">
        <v>6526</v>
      </c>
      <c r="M16942" t="s">
        <v>6630</v>
      </c>
      <c r="N16942" t="s">
        <v>6630</v>
      </c>
      <c r="O16942" t="s">
        <v>6630</v>
      </c>
      <c r="P16942" t="s">
        <v>6630</v>
      </c>
      <c r="Q16942" t="s">
        <v>6630</v>
      </c>
    </row>
    <row r="16943" spans="1:17" x14ac:dyDescent="0.35">
      <c r="A16943">
        <v>680610993</v>
      </c>
      <c r="B16943" t="s">
        <v>6626</v>
      </c>
      <c r="C16943" t="s">
        <v>6628</v>
      </c>
      <c r="D16943" t="s">
        <v>6628</v>
      </c>
      <c r="E16943" t="s">
        <v>6628</v>
      </c>
      <c r="F16943" t="s">
        <v>6628</v>
      </c>
      <c r="G16943" t="s">
        <v>6628</v>
      </c>
      <c r="H16943" t="s">
        <v>6628</v>
      </c>
      <c r="I16943" t="s">
        <v>30982</v>
      </c>
      <c r="J16943" t="s">
        <v>6630</v>
      </c>
      <c r="L16943" t="s">
        <v>6529</v>
      </c>
      <c r="M16943" t="s">
        <v>6630</v>
      </c>
      <c r="N16943" t="s">
        <v>6630</v>
      </c>
      <c r="O16943" t="s">
        <v>6630</v>
      </c>
      <c r="P16943" t="s">
        <v>6630</v>
      </c>
      <c r="Q16943" t="s">
        <v>6630</v>
      </c>
    </row>
    <row r="16944" spans="1:17" x14ac:dyDescent="0.35">
      <c r="A16944">
        <v>6394015501</v>
      </c>
      <c r="B16944" t="s">
        <v>6626</v>
      </c>
      <c r="C16944" t="s">
        <v>8762</v>
      </c>
      <c r="D16944">
        <v>130</v>
      </c>
      <c r="E16944" t="s">
        <v>6628</v>
      </c>
      <c r="F16944" t="s">
        <v>6628</v>
      </c>
      <c r="G16944" t="s">
        <v>6628</v>
      </c>
      <c r="H16944" t="s">
        <v>6628</v>
      </c>
      <c r="I16944" t="s">
        <v>30983</v>
      </c>
      <c r="J16944" t="s">
        <v>6630</v>
      </c>
      <c r="L16944" t="s">
        <v>6529</v>
      </c>
      <c r="M16944" t="s">
        <v>6630</v>
      </c>
      <c r="N16944" t="s">
        <v>6630</v>
      </c>
      <c r="O16944" t="s">
        <v>24547</v>
      </c>
      <c r="P16944" t="s">
        <v>23753</v>
      </c>
      <c r="Q16944" t="s">
        <v>6630</v>
      </c>
    </row>
    <row r="16945" spans="1:17" x14ac:dyDescent="0.35">
      <c r="A16945">
        <v>80689109</v>
      </c>
      <c r="B16945" t="s">
        <v>6334</v>
      </c>
      <c r="C16945" t="s">
        <v>6766</v>
      </c>
      <c r="D16945">
        <v>120</v>
      </c>
      <c r="E16945" t="s">
        <v>6627</v>
      </c>
      <c r="F16945">
        <v>145</v>
      </c>
      <c r="G16945" t="s">
        <v>6627</v>
      </c>
      <c r="H16945">
        <v>15</v>
      </c>
      <c r="I16945" t="s">
        <v>30984</v>
      </c>
      <c r="J16945" t="s">
        <v>6630</v>
      </c>
      <c r="L16945" t="s">
        <v>6526</v>
      </c>
      <c r="M16945" t="s">
        <v>6630</v>
      </c>
      <c r="N16945" t="s">
        <v>6630</v>
      </c>
      <c r="O16945" t="s">
        <v>6630</v>
      </c>
      <c r="P16945" t="s">
        <v>6630</v>
      </c>
      <c r="Q16945" t="s">
        <v>6630</v>
      </c>
    </row>
    <row r="16946" spans="1:17" x14ac:dyDescent="0.35">
      <c r="A16946">
        <v>9417114044</v>
      </c>
      <c r="B16946" t="s">
        <v>6626</v>
      </c>
      <c r="C16946" t="s">
        <v>6356</v>
      </c>
      <c r="D16946">
        <v>200</v>
      </c>
      <c r="E16946" t="s">
        <v>6366</v>
      </c>
      <c r="F16946">
        <v>207</v>
      </c>
      <c r="G16946" t="s">
        <v>176</v>
      </c>
      <c r="H16946">
        <v>705</v>
      </c>
      <c r="I16946" t="s">
        <v>30985</v>
      </c>
      <c r="J16946">
        <v>20800</v>
      </c>
      <c r="L16946" t="s">
        <v>6529</v>
      </c>
      <c r="M16946">
        <v>10014731</v>
      </c>
      <c r="N16946">
        <v>13194529</v>
      </c>
      <c r="O16946" t="s">
        <v>6630</v>
      </c>
      <c r="P16946" t="s">
        <v>6630</v>
      </c>
      <c r="Q16946">
        <v>700</v>
      </c>
    </row>
    <row r="16947" spans="1:17" x14ac:dyDescent="0.35">
      <c r="A16947">
        <v>9425117043</v>
      </c>
      <c r="B16947" t="s">
        <v>6334</v>
      </c>
      <c r="C16947" t="s">
        <v>6356</v>
      </c>
      <c r="D16947">
        <v>200</v>
      </c>
      <c r="E16947" t="s">
        <v>6366</v>
      </c>
      <c r="F16947">
        <v>207</v>
      </c>
      <c r="G16947" t="s">
        <v>176</v>
      </c>
      <c r="H16947">
        <v>705</v>
      </c>
      <c r="I16947" t="s">
        <v>30986</v>
      </c>
      <c r="J16947">
        <v>20800</v>
      </c>
      <c r="L16947" t="s">
        <v>6529</v>
      </c>
      <c r="M16947">
        <v>10039940</v>
      </c>
      <c r="N16947">
        <v>13133072</v>
      </c>
      <c r="O16947" t="s">
        <v>6630</v>
      </c>
      <c r="P16947" t="s">
        <v>6630</v>
      </c>
      <c r="Q16947">
        <v>700</v>
      </c>
    </row>
    <row r="16948" spans="1:17" x14ac:dyDescent="0.35">
      <c r="A16948">
        <v>80111134</v>
      </c>
      <c r="B16948" t="s">
        <v>6334</v>
      </c>
      <c r="C16948" t="s">
        <v>6766</v>
      </c>
      <c r="D16948">
        <v>120</v>
      </c>
      <c r="E16948" t="s">
        <v>6627</v>
      </c>
      <c r="F16948">
        <v>145</v>
      </c>
      <c r="G16948" t="s">
        <v>6627</v>
      </c>
      <c r="H16948">
        <v>15</v>
      </c>
      <c r="I16948" t="s">
        <v>30987</v>
      </c>
      <c r="J16948" t="s">
        <v>6630</v>
      </c>
      <c r="L16948" t="s">
        <v>6526</v>
      </c>
      <c r="M16948" t="s">
        <v>6630</v>
      </c>
      <c r="N16948" t="s">
        <v>6630</v>
      </c>
      <c r="O16948" t="s">
        <v>6630</v>
      </c>
      <c r="P16948" t="s">
        <v>6630</v>
      </c>
      <c r="Q16948" t="s">
        <v>6630</v>
      </c>
    </row>
    <row r="16949" spans="1:17" x14ac:dyDescent="0.35">
      <c r="A16949">
        <v>80653003</v>
      </c>
      <c r="B16949" t="s">
        <v>6334</v>
      </c>
      <c r="C16949" t="s">
        <v>6766</v>
      </c>
      <c r="D16949">
        <v>120</v>
      </c>
      <c r="E16949" t="s">
        <v>6627</v>
      </c>
      <c r="F16949">
        <v>145</v>
      </c>
      <c r="G16949" t="s">
        <v>6627</v>
      </c>
      <c r="H16949">
        <v>15</v>
      </c>
      <c r="I16949" t="s">
        <v>30988</v>
      </c>
      <c r="J16949" t="s">
        <v>6630</v>
      </c>
      <c r="L16949" t="s">
        <v>6526</v>
      </c>
      <c r="M16949" t="s">
        <v>6630</v>
      </c>
      <c r="N16949" t="s">
        <v>6630</v>
      </c>
      <c r="O16949" t="s">
        <v>6630</v>
      </c>
      <c r="P16949" t="s">
        <v>6630</v>
      </c>
      <c r="Q16949" t="s">
        <v>6630</v>
      </c>
    </row>
    <row r="16950" spans="1:17" x14ac:dyDescent="0.35">
      <c r="A16950">
        <v>3503107972</v>
      </c>
      <c r="B16950" t="s">
        <v>6626</v>
      </c>
      <c r="C16950" t="s">
        <v>6356</v>
      </c>
      <c r="D16950">
        <v>200</v>
      </c>
      <c r="E16950" t="s">
        <v>5245</v>
      </c>
      <c r="F16950">
        <v>202</v>
      </c>
      <c r="G16950" t="s">
        <v>5245</v>
      </c>
      <c r="H16950">
        <v>450</v>
      </c>
      <c r="I16950" t="s">
        <v>30989</v>
      </c>
      <c r="J16950">
        <v>20200</v>
      </c>
      <c r="L16950" t="s">
        <v>6529</v>
      </c>
      <c r="M16950">
        <v>11204949</v>
      </c>
      <c r="N16950" t="s">
        <v>6630</v>
      </c>
      <c r="O16950" t="s">
        <v>6630</v>
      </c>
      <c r="P16950" t="s">
        <v>30990</v>
      </c>
      <c r="Q16950" t="s">
        <v>6630</v>
      </c>
    </row>
    <row r="16951" spans="1:17" x14ac:dyDescent="0.35">
      <c r="A16951">
        <v>20119</v>
      </c>
      <c r="B16951" t="s">
        <v>6334</v>
      </c>
      <c r="C16951" t="s">
        <v>6356</v>
      </c>
      <c r="D16951">
        <v>200</v>
      </c>
      <c r="E16951" t="s">
        <v>6645</v>
      </c>
      <c r="F16951">
        <v>201</v>
      </c>
      <c r="G16951" t="s">
        <v>8631</v>
      </c>
      <c r="H16951">
        <v>400</v>
      </c>
      <c r="I16951" t="s">
        <v>30991</v>
      </c>
      <c r="J16951">
        <v>20100</v>
      </c>
      <c r="L16951" t="s">
        <v>6526</v>
      </c>
      <c r="M16951">
        <v>12182702</v>
      </c>
      <c r="N16951" t="s">
        <v>6630</v>
      </c>
      <c r="O16951" t="s">
        <v>6630</v>
      </c>
      <c r="P16951" t="s">
        <v>6630</v>
      </c>
      <c r="Q16951" t="s">
        <v>6630</v>
      </c>
    </row>
    <row r="16952" spans="1:17" x14ac:dyDescent="0.35">
      <c r="A16952">
        <v>80825202</v>
      </c>
      <c r="B16952" t="s">
        <v>6334</v>
      </c>
      <c r="C16952" t="s">
        <v>6766</v>
      </c>
      <c r="D16952">
        <v>120</v>
      </c>
      <c r="E16952" t="s">
        <v>6627</v>
      </c>
      <c r="F16952">
        <v>145</v>
      </c>
      <c r="G16952" t="s">
        <v>6627</v>
      </c>
      <c r="H16952">
        <v>15</v>
      </c>
      <c r="I16952" t="s">
        <v>30992</v>
      </c>
      <c r="J16952" t="s">
        <v>6630</v>
      </c>
      <c r="L16952" t="s">
        <v>6526</v>
      </c>
      <c r="M16952" t="s">
        <v>6630</v>
      </c>
      <c r="N16952" t="s">
        <v>6630</v>
      </c>
      <c r="O16952" t="s">
        <v>6630</v>
      </c>
      <c r="P16952" t="s">
        <v>6630</v>
      </c>
      <c r="Q16952" t="s">
        <v>6630</v>
      </c>
    </row>
    <row r="16953" spans="1:17" x14ac:dyDescent="0.35">
      <c r="A16953">
        <v>80696206</v>
      </c>
      <c r="B16953" t="s">
        <v>6334</v>
      </c>
      <c r="C16953" t="s">
        <v>6766</v>
      </c>
      <c r="D16953">
        <v>120</v>
      </c>
      <c r="E16953" t="s">
        <v>6627</v>
      </c>
      <c r="F16953">
        <v>145</v>
      </c>
      <c r="G16953" t="s">
        <v>6627</v>
      </c>
      <c r="H16953">
        <v>15</v>
      </c>
      <c r="I16953" t="s">
        <v>30993</v>
      </c>
      <c r="J16953" t="s">
        <v>6630</v>
      </c>
      <c r="L16953" t="s">
        <v>6526</v>
      </c>
      <c r="M16953" t="s">
        <v>6630</v>
      </c>
      <c r="N16953" t="s">
        <v>6630</v>
      </c>
      <c r="O16953" t="s">
        <v>6630</v>
      </c>
      <c r="P16953" t="s">
        <v>6630</v>
      </c>
      <c r="Q16953" t="s">
        <v>6630</v>
      </c>
    </row>
    <row r="16954" spans="1:17" x14ac:dyDescent="0.35">
      <c r="A16954">
        <v>80483007</v>
      </c>
      <c r="B16954" t="s">
        <v>6334</v>
      </c>
      <c r="C16954" t="s">
        <v>6766</v>
      </c>
      <c r="D16954">
        <v>120</v>
      </c>
      <c r="E16954" t="s">
        <v>6627</v>
      </c>
      <c r="F16954">
        <v>145</v>
      </c>
      <c r="G16954" t="s">
        <v>6627</v>
      </c>
      <c r="H16954">
        <v>15</v>
      </c>
      <c r="I16954" t="s">
        <v>30994</v>
      </c>
      <c r="J16954" t="s">
        <v>6630</v>
      </c>
      <c r="L16954" t="s">
        <v>6526</v>
      </c>
      <c r="M16954" t="s">
        <v>6630</v>
      </c>
      <c r="N16954" t="s">
        <v>6630</v>
      </c>
      <c r="O16954" t="s">
        <v>6630</v>
      </c>
      <c r="P16954" t="s">
        <v>6630</v>
      </c>
      <c r="Q16954" t="s">
        <v>6630</v>
      </c>
    </row>
    <row r="16955" spans="1:17" x14ac:dyDescent="0.35">
      <c r="A16955">
        <v>9506108803</v>
      </c>
      <c r="B16955" t="s">
        <v>6626</v>
      </c>
      <c r="C16955" t="s">
        <v>6356</v>
      </c>
      <c r="D16955">
        <v>200</v>
      </c>
      <c r="E16955" t="s">
        <v>6701</v>
      </c>
      <c r="F16955">
        <v>500</v>
      </c>
      <c r="G16955" t="s">
        <v>7639</v>
      </c>
      <c r="H16955">
        <v>63</v>
      </c>
      <c r="I16955" t="s">
        <v>30995</v>
      </c>
      <c r="J16955">
        <v>12029</v>
      </c>
      <c r="L16955" t="s">
        <v>6529</v>
      </c>
      <c r="M16955">
        <v>11100533</v>
      </c>
      <c r="N16955" t="s">
        <v>6630</v>
      </c>
      <c r="O16955" t="s">
        <v>6630</v>
      </c>
      <c r="P16955" t="s">
        <v>30996</v>
      </c>
      <c r="Q16955" t="s">
        <v>6630</v>
      </c>
    </row>
    <row r="16956" spans="1:17" x14ac:dyDescent="0.35">
      <c r="A16956">
        <v>9410110202</v>
      </c>
      <c r="B16956" t="s">
        <v>6626</v>
      </c>
      <c r="C16956" t="s">
        <v>6356</v>
      </c>
      <c r="D16956">
        <v>200</v>
      </c>
      <c r="E16956" t="s">
        <v>6366</v>
      </c>
      <c r="F16956">
        <v>207</v>
      </c>
      <c r="G16956" t="s">
        <v>6638</v>
      </c>
      <c r="H16956">
        <v>415</v>
      </c>
      <c r="I16956" t="s">
        <v>17943</v>
      </c>
      <c r="J16956">
        <v>20115</v>
      </c>
      <c r="L16956" t="s">
        <v>6529</v>
      </c>
      <c r="M16956">
        <v>12355458</v>
      </c>
      <c r="N16956" t="s">
        <v>6630</v>
      </c>
      <c r="O16956" t="s">
        <v>30997</v>
      </c>
      <c r="P16956" t="s">
        <v>6630</v>
      </c>
      <c r="Q16956" t="s">
        <v>6630</v>
      </c>
    </row>
    <row r="16957" spans="1:17" x14ac:dyDescent="0.35">
      <c r="A16957" t="s">
        <v>30998</v>
      </c>
      <c r="B16957" t="s">
        <v>6626</v>
      </c>
      <c r="C16957" t="s">
        <v>6540</v>
      </c>
      <c r="D16957">
        <v>131</v>
      </c>
      <c r="E16957" t="s">
        <v>9193</v>
      </c>
      <c r="F16957">
        <v>600</v>
      </c>
      <c r="G16957" t="s">
        <v>9194</v>
      </c>
      <c r="H16957">
        <v>810</v>
      </c>
      <c r="I16957" t="s">
        <v>30999</v>
      </c>
      <c r="J16957" t="s">
        <v>6630</v>
      </c>
      <c r="L16957" t="s">
        <v>6526</v>
      </c>
      <c r="M16957">
        <v>11847549</v>
      </c>
      <c r="N16957" t="s">
        <v>6630</v>
      </c>
      <c r="O16957" t="s">
        <v>26717</v>
      </c>
      <c r="P16957" t="s">
        <v>7370</v>
      </c>
      <c r="Q16957" t="s">
        <v>6630</v>
      </c>
    </row>
    <row r="16958" spans="1:17" x14ac:dyDescent="0.35">
      <c r="A16958">
        <v>80521001</v>
      </c>
      <c r="B16958" t="s">
        <v>6334</v>
      </c>
      <c r="C16958" t="s">
        <v>6766</v>
      </c>
      <c r="D16958">
        <v>120</v>
      </c>
      <c r="E16958" t="s">
        <v>6627</v>
      </c>
      <c r="F16958">
        <v>145</v>
      </c>
      <c r="G16958" t="s">
        <v>6627</v>
      </c>
      <c r="H16958">
        <v>15</v>
      </c>
      <c r="I16958" t="s">
        <v>31000</v>
      </c>
      <c r="J16958" t="s">
        <v>6630</v>
      </c>
      <c r="L16958" t="s">
        <v>6526</v>
      </c>
      <c r="M16958" t="s">
        <v>6630</v>
      </c>
      <c r="N16958" t="s">
        <v>6630</v>
      </c>
      <c r="O16958" t="s">
        <v>6630</v>
      </c>
      <c r="P16958" t="s">
        <v>6630</v>
      </c>
      <c r="Q16958" t="s">
        <v>6630</v>
      </c>
    </row>
    <row r="16959" spans="1:17" x14ac:dyDescent="0.35">
      <c r="A16959">
        <v>3519115048</v>
      </c>
      <c r="B16959" t="s">
        <v>6626</v>
      </c>
      <c r="C16959" t="s">
        <v>6540</v>
      </c>
      <c r="D16959">
        <v>131</v>
      </c>
      <c r="E16959" t="s">
        <v>6540</v>
      </c>
      <c r="F16959">
        <v>309</v>
      </c>
      <c r="G16959" t="s">
        <v>8971</v>
      </c>
      <c r="H16959">
        <v>955</v>
      </c>
      <c r="I16959" t="s">
        <v>31001</v>
      </c>
      <c r="J16959">
        <v>13207</v>
      </c>
      <c r="L16959" t="s">
        <v>6529</v>
      </c>
      <c r="M16959">
        <v>11533224</v>
      </c>
      <c r="N16959">
        <v>14495340</v>
      </c>
      <c r="O16959" t="s">
        <v>6630</v>
      </c>
      <c r="P16959" t="s">
        <v>6630</v>
      </c>
      <c r="Q16959" t="s">
        <v>6630</v>
      </c>
    </row>
    <row r="16960" spans="1:17" x14ac:dyDescent="0.35">
      <c r="A16960">
        <v>9408109566</v>
      </c>
      <c r="B16960" t="s">
        <v>6626</v>
      </c>
      <c r="C16960" t="s">
        <v>6356</v>
      </c>
      <c r="D16960">
        <v>200</v>
      </c>
      <c r="E16960" t="s">
        <v>488</v>
      </c>
      <c r="F16960">
        <v>203</v>
      </c>
      <c r="G16960" t="s">
        <v>488</v>
      </c>
      <c r="H16960">
        <v>500</v>
      </c>
      <c r="I16960" t="s">
        <v>31002</v>
      </c>
      <c r="J16960">
        <v>20300</v>
      </c>
      <c r="L16960" t="s">
        <v>6529</v>
      </c>
      <c r="M16960">
        <v>11857704</v>
      </c>
      <c r="N16960" t="s">
        <v>6630</v>
      </c>
      <c r="O16960" t="s">
        <v>6630</v>
      </c>
      <c r="P16960" t="s">
        <v>6630</v>
      </c>
      <c r="Q16960">
        <v>100</v>
      </c>
    </row>
    <row r="16961" spans="1:17" x14ac:dyDescent="0.35">
      <c r="A16961">
        <v>80492006</v>
      </c>
      <c r="B16961" t="s">
        <v>6334</v>
      </c>
      <c r="C16961" t="s">
        <v>6766</v>
      </c>
      <c r="D16961">
        <v>120</v>
      </c>
      <c r="E16961" t="s">
        <v>6627</v>
      </c>
      <c r="F16961">
        <v>145</v>
      </c>
      <c r="G16961" t="s">
        <v>6627</v>
      </c>
      <c r="H16961">
        <v>15</v>
      </c>
      <c r="I16961" t="s">
        <v>31003</v>
      </c>
      <c r="J16961" t="s">
        <v>6630</v>
      </c>
      <c r="L16961" t="s">
        <v>6526</v>
      </c>
      <c r="M16961" t="s">
        <v>6630</v>
      </c>
      <c r="N16961" t="s">
        <v>6630</v>
      </c>
      <c r="O16961" t="s">
        <v>6630</v>
      </c>
      <c r="P16961" t="s">
        <v>6630</v>
      </c>
      <c r="Q16961" t="s">
        <v>6630</v>
      </c>
    </row>
    <row r="16962" spans="1:17" x14ac:dyDescent="0.35">
      <c r="A16962">
        <v>9414112699</v>
      </c>
      <c r="B16962" t="s">
        <v>6626</v>
      </c>
      <c r="C16962" t="s">
        <v>6356</v>
      </c>
      <c r="D16962">
        <v>200</v>
      </c>
      <c r="E16962" t="s">
        <v>6366</v>
      </c>
      <c r="F16962">
        <v>207</v>
      </c>
      <c r="G16962" t="s">
        <v>8800</v>
      </c>
      <c r="H16962">
        <v>711</v>
      </c>
      <c r="I16962" t="s">
        <v>31004</v>
      </c>
      <c r="J16962">
        <v>20850</v>
      </c>
      <c r="L16962" t="s">
        <v>6529</v>
      </c>
      <c r="M16962">
        <v>10007870</v>
      </c>
      <c r="N16962">
        <v>10028405</v>
      </c>
      <c r="O16962">
        <v>30284</v>
      </c>
      <c r="P16962" t="s">
        <v>6630</v>
      </c>
      <c r="Q16962" t="s">
        <v>6630</v>
      </c>
    </row>
    <row r="16963" spans="1:17" x14ac:dyDescent="0.35">
      <c r="A16963">
        <v>9495100726</v>
      </c>
      <c r="B16963" t="s">
        <v>6626</v>
      </c>
      <c r="C16963" t="s">
        <v>6356</v>
      </c>
      <c r="D16963">
        <v>200</v>
      </c>
      <c r="E16963" t="s">
        <v>6366</v>
      </c>
      <c r="F16963">
        <v>207</v>
      </c>
      <c r="G16963" t="s">
        <v>6628</v>
      </c>
      <c r="H16963" t="s">
        <v>6628</v>
      </c>
      <c r="I16963" t="s">
        <v>31005</v>
      </c>
      <c r="J16963" t="s">
        <v>6630</v>
      </c>
      <c r="L16963" t="s">
        <v>6529</v>
      </c>
      <c r="M16963" t="s">
        <v>6630</v>
      </c>
      <c r="N16963" t="s">
        <v>6630</v>
      </c>
      <c r="O16963" t="s">
        <v>6630</v>
      </c>
      <c r="P16963" t="s">
        <v>6830</v>
      </c>
      <c r="Q16963" t="s">
        <v>6630</v>
      </c>
    </row>
    <row r="16964" spans="1:17" x14ac:dyDescent="0.35">
      <c r="A16964">
        <v>7994015530</v>
      </c>
      <c r="B16964" t="s">
        <v>6626</v>
      </c>
      <c r="C16964" t="s">
        <v>8762</v>
      </c>
      <c r="D16964">
        <v>130</v>
      </c>
      <c r="E16964" t="s">
        <v>6628</v>
      </c>
      <c r="F16964" t="s">
        <v>6628</v>
      </c>
      <c r="G16964" t="s">
        <v>6628</v>
      </c>
      <c r="H16964" t="s">
        <v>6628</v>
      </c>
      <c r="I16964" t="s">
        <v>31006</v>
      </c>
      <c r="J16964" t="s">
        <v>6630</v>
      </c>
      <c r="L16964" t="s">
        <v>6529</v>
      </c>
      <c r="M16964" t="s">
        <v>6630</v>
      </c>
      <c r="N16964" t="s">
        <v>6630</v>
      </c>
      <c r="O16964" t="s">
        <v>31007</v>
      </c>
      <c r="P16964" t="s">
        <v>23753</v>
      </c>
      <c r="Q16964" t="s">
        <v>6630</v>
      </c>
    </row>
    <row r="16965" spans="1:17" x14ac:dyDescent="0.35">
      <c r="A16965">
        <v>9416113661</v>
      </c>
      <c r="B16965" t="s">
        <v>6334</v>
      </c>
      <c r="C16965" t="s">
        <v>6540</v>
      </c>
      <c r="D16965">
        <v>131</v>
      </c>
      <c r="E16965" t="s">
        <v>6672</v>
      </c>
      <c r="F16965">
        <v>703</v>
      </c>
      <c r="G16965" t="s">
        <v>3068</v>
      </c>
      <c r="H16965">
        <v>830</v>
      </c>
      <c r="I16965" t="s">
        <v>31008</v>
      </c>
      <c r="J16965">
        <v>13200</v>
      </c>
      <c r="L16965" t="s">
        <v>6529</v>
      </c>
      <c r="M16965">
        <v>11950360</v>
      </c>
      <c r="N16965">
        <v>15218977</v>
      </c>
      <c r="O16965" t="s">
        <v>6630</v>
      </c>
      <c r="P16965" t="s">
        <v>6630</v>
      </c>
      <c r="Q16965" t="s">
        <v>6630</v>
      </c>
    </row>
    <row r="16966" spans="1:17" x14ac:dyDescent="0.35">
      <c r="A16966">
        <v>9422116019</v>
      </c>
      <c r="B16966" t="s">
        <v>6626</v>
      </c>
      <c r="C16966" t="s">
        <v>6356</v>
      </c>
      <c r="D16966">
        <v>200</v>
      </c>
      <c r="E16966" t="s">
        <v>6366</v>
      </c>
      <c r="F16966">
        <v>207</v>
      </c>
      <c r="G16966" t="s">
        <v>6792</v>
      </c>
      <c r="H16966">
        <v>790</v>
      </c>
      <c r="I16966" t="s">
        <v>22643</v>
      </c>
      <c r="J16966">
        <v>20053</v>
      </c>
      <c r="L16966" t="s">
        <v>6529</v>
      </c>
      <c r="M16966">
        <v>15456431</v>
      </c>
      <c r="N16966">
        <v>15265116</v>
      </c>
      <c r="O16966" t="s">
        <v>6630</v>
      </c>
      <c r="P16966" t="s">
        <v>6630</v>
      </c>
      <c r="Q16966" t="s">
        <v>6630</v>
      </c>
    </row>
    <row r="16967" spans="1:17" x14ac:dyDescent="0.35">
      <c r="A16967">
        <v>9413111644</v>
      </c>
      <c r="B16967" t="s">
        <v>6626</v>
      </c>
      <c r="C16967" t="s">
        <v>6356</v>
      </c>
      <c r="D16967">
        <v>200</v>
      </c>
      <c r="E16967" t="s">
        <v>6645</v>
      </c>
      <c r="F16967">
        <v>201</v>
      </c>
      <c r="G16967" t="s">
        <v>6651</v>
      </c>
      <c r="H16967">
        <v>410</v>
      </c>
      <c r="I16967" t="s">
        <v>31009</v>
      </c>
      <c r="J16967">
        <v>20800</v>
      </c>
      <c r="L16967" t="s">
        <v>6529</v>
      </c>
      <c r="M16967">
        <v>10617776</v>
      </c>
      <c r="N16967">
        <v>11703369</v>
      </c>
      <c r="O16967" t="s">
        <v>6630</v>
      </c>
      <c r="P16967" t="s">
        <v>6630</v>
      </c>
      <c r="Q16967">
        <v>700</v>
      </c>
    </row>
    <row r="16968" spans="1:17" x14ac:dyDescent="0.35">
      <c r="A16968">
        <v>3504108222</v>
      </c>
      <c r="B16968" t="s">
        <v>6626</v>
      </c>
      <c r="C16968" t="s">
        <v>6356</v>
      </c>
      <c r="D16968">
        <v>200</v>
      </c>
      <c r="E16968" t="s">
        <v>5245</v>
      </c>
      <c r="F16968">
        <v>202</v>
      </c>
      <c r="G16968" t="s">
        <v>5245</v>
      </c>
      <c r="H16968">
        <v>450</v>
      </c>
      <c r="I16968" t="s">
        <v>31010</v>
      </c>
      <c r="J16968">
        <v>20200</v>
      </c>
      <c r="L16968" t="s">
        <v>6529</v>
      </c>
      <c r="M16968">
        <v>11940031</v>
      </c>
      <c r="N16968" t="s">
        <v>6630</v>
      </c>
      <c r="O16968" t="s">
        <v>7669</v>
      </c>
      <c r="P16968" t="s">
        <v>7601</v>
      </c>
      <c r="Q16968" t="s">
        <v>6630</v>
      </c>
    </row>
    <row r="16969" spans="1:17" x14ac:dyDescent="0.35">
      <c r="A16969">
        <v>9409109924</v>
      </c>
      <c r="B16969" t="s">
        <v>6626</v>
      </c>
      <c r="C16969" t="s">
        <v>6540</v>
      </c>
      <c r="D16969">
        <v>131</v>
      </c>
      <c r="E16969" t="s">
        <v>6540</v>
      </c>
      <c r="F16969">
        <v>309</v>
      </c>
      <c r="G16969" t="s">
        <v>11813</v>
      </c>
      <c r="H16969">
        <v>988</v>
      </c>
      <c r="I16969" t="s">
        <v>31011</v>
      </c>
      <c r="J16969" t="s">
        <v>6630</v>
      </c>
      <c r="L16969" t="s">
        <v>6529</v>
      </c>
      <c r="M16969">
        <v>12760832</v>
      </c>
      <c r="N16969" t="s">
        <v>6630</v>
      </c>
      <c r="O16969" t="s">
        <v>6630</v>
      </c>
      <c r="P16969" t="s">
        <v>6630</v>
      </c>
      <c r="Q16969">
        <v>100</v>
      </c>
    </row>
    <row r="16970" spans="1:17" x14ac:dyDescent="0.35">
      <c r="A16970">
        <v>80685707</v>
      </c>
      <c r="B16970" t="s">
        <v>6334</v>
      </c>
      <c r="C16970" t="s">
        <v>6766</v>
      </c>
      <c r="D16970">
        <v>120</v>
      </c>
      <c r="E16970" t="s">
        <v>6627</v>
      </c>
      <c r="F16970">
        <v>145</v>
      </c>
      <c r="G16970" t="s">
        <v>6627</v>
      </c>
      <c r="H16970">
        <v>15</v>
      </c>
      <c r="I16970" t="s">
        <v>31012</v>
      </c>
      <c r="J16970" t="s">
        <v>6630</v>
      </c>
      <c r="L16970" t="s">
        <v>6526</v>
      </c>
      <c r="M16970" t="s">
        <v>6630</v>
      </c>
      <c r="N16970" t="s">
        <v>6630</v>
      </c>
      <c r="O16970" t="s">
        <v>6630</v>
      </c>
      <c r="P16970" t="s">
        <v>6630</v>
      </c>
      <c r="Q16970" t="s">
        <v>6630</v>
      </c>
    </row>
    <row r="16971" spans="1:17" x14ac:dyDescent="0.35">
      <c r="A16971">
        <v>80914001</v>
      </c>
      <c r="B16971" t="s">
        <v>6334</v>
      </c>
      <c r="C16971" t="s">
        <v>6766</v>
      </c>
      <c r="D16971">
        <v>120</v>
      </c>
      <c r="E16971" t="s">
        <v>6627</v>
      </c>
      <c r="F16971">
        <v>145</v>
      </c>
      <c r="G16971" t="s">
        <v>6627</v>
      </c>
      <c r="H16971">
        <v>15</v>
      </c>
      <c r="I16971" t="s">
        <v>31013</v>
      </c>
      <c r="J16971" t="s">
        <v>6630</v>
      </c>
      <c r="L16971" t="s">
        <v>6526</v>
      </c>
      <c r="M16971" t="s">
        <v>6630</v>
      </c>
      <c r="N16971" t="s">
        <v>6630</v>
      </c>
      <c r="O16971" t="s">
        <v>6630</v>
      </c>
      <c r="P16971" t="s">
        <v>6630</v>
      </c>
      <c r="Q16971" t="s">
        <v>6630</v>
      </c>
    </row>
    <row r="16972" spans="1:17" x14ac:dyDescent="0.35">
      <c r="A16972">
        <v>80785715</v>
      </c>
      <c r="B16972" t="s">
        <v>6334</v>
      </c>
      <c r="C16972" t="s">
        <v>6766</v>
      </c>
      <c r="D16972">
        <v>120</v>
      </c>
      <c r="E16972" t="s">
        <v>6627</v>
      </c>
      <c r="F16972">
        <v>145</v>
      </c>
      <c r="G16972" t="s">
        <v>6627</v>
      </c>
      <c r="H16972">
        <v>15</v>
      </c>
      <c r="I16972" t="s">
        <v>31014</v>
      </c>
      <c r="J16972" t="s">
        <v>6630</v>
      </c>
      <c r="L16972" t="s">
        <v>6526</v>
      </c>
      <c r="M16972" t="s">
        <v>6630</v>
      </c>
      <c r="N16972" t="s">
        <v>6630</v>
      </c>
      <c r="O16972" t="s">
        <v>6630</v>
      </c>
      <c r="P16972" t="s">
        <v>6630</v>
      </c>
      <c r="Q16972" t="s">
        <v>6630</v>
      </c>
    </row>
    <row r="16973" spans="1:17" x14ac:dyDescent="0.35">
      <c r="A16973">
        <v>3520115539</v>
      </c>
      <c r="B16973" t="s">
        <v>6626</v>
      </c>
      <c r="C16973" t="s">
        <v>6356</v>
      </c>
      <c r="D16973">
        <v>200</v>
      </c>
      <c r="E16973" t="s">
        <v>5245</v>
      </c>
      <c r="F16973">
        <v>202</v>
      </c>
      <c r="G16973" t="s">
        <v>5245</v>
      </c>
      <c r="H16973">
        <v>450</v>
      </c>
      <c r="I16973" t="s">
        <v>15660</v>
      </c>
      <c r="J16973">
        <v>20200</v>
      </c>
      <c r="L16973" t="s">
        <v>6529</v>
      </c>
      <c r="M16973">
        <v>16083293</v>
      </c>
      <c r="N16973">
        <v>13003526</v>
      </c>
      <c r="O16973" t="s">
        <v>6630</v>
      </c>
      <c r="P16973" t="s">
        <v>6630</v>
      </c>
      <c r="Q16973" t="s">
        <v>6630</v>
      </c>
    </row>
    <row r="16974" spans="1:17" x14ac:dyDescent="0.35">
      <c r="A16974" t="s">
        <v>31015</v>
      </c>
      <c r="B16974" t="s">
        <v>6626</v>
      </c>
      <c r="C16974" t="s">
        <v>6356</v>
      </c>
      <c r="D16974">
        <v>200</v>
      </c>
      <c r="E16974" t="s">
        <v>6659</v>
      </c>
      <c r="F16974">
        <v>208</v>
      </c>
      <c r="G16974" t="s">
        <v>1998</v>
      </c>
      <c r="H16974">
        <v>335</v>
      </c>
      <c r="I16974" t="s">
        <v>10939</v>
      </c>
      <c r="J16974" t="s">
        <v>6630</v>
      </c>
      <c r="L16974" t="s">
        <v>6526</v>
      </c>
      <c r="M16974" t="s">
        <v>6630</v>
      </c>
      <c r="N16974" t="s">
        <v>6630</v>
      </c>
      <c r="O16974" t="s">
        <v>6630</v>
      </c>
      <c r="P16974" t="s">
        <v>6630</v>
      </c>
      <c r="Q16974" t="s">
        <v>6630</v>
      </c>
    </row>
    <row r="16975" spans="1:17" x14ac:dyDescent="0.35">
      <c r="A16975">
        <v>80074502</v>
      </c>
      <c r="B16975" t="s">
        <v>6334</v>
      </c>
      <c r="C16975" t="s">
        <v>6766</v>
      </c>
      <c r="D16975">
        <v>120</v>
      </c>
      <c r="E16975" t="s">
        <v>6627</v>
      </c>
      <c r="F16975">
        <v>145</v>
      </c>
      <c r="G16975" t="s">
        <v>6627</v>
      </c>
      <c r="H16975">
        <v>15</v>
      </c>
      <c r="I16975" t="s">
        <v>31016</v>
      </c>
      <c r="J16975" t="s">
        <v>6630</v>
      </c>
      <c r="L16975" t="s">
        <v>6526</v>
      </c>
      <c r="M16975" t="s">
        <v>6630</v>
      </c>
      <c r="N16975" t="s">
        <v>6630</v>
      </c>
      <c r="O16975" t="s">
        <v>6630</v>
      </c>
      <c r="P16975" t="s">
        <v>6630</v>
      </c>
      <c r="Q16975" t="s">
        <v>6630</v>
      </c>
    </row>
    <row r="16976" spans="1:17" x14ac:dyDescent="0.35">
      <c r="A16976">
        <v>80623600</v>
      </c>
      <c r="B16976" t="s">
        <v>6334</v>
      </c>
      <c r="C16976" t="s">
        <v>6766</v>
      </c>
      <c r="D16976">
        <v>120</v>
      </c>
      <c r="E16976" t="s">
        <v>6627</v>
      </c>
      <c r="F16976">
        <v>145</v>
      </c>
      <c r="G16976" t="s">
        <v>6627</v>
      </c>
      <c r="H16976">
        <v>15</v>
      </c>
      <c r="I16976" t="s">
        <v>31017</v>
      </c>
      <c r="J16976" t="s">
        <v>6630</v>
      </c>
      <c r="L16976" t="s">
        <v>6526</v>
      </c>
      <c r="M16976" t="s">
        <v>6630</v>
      </c>
      <c r="N16976" t="s">
        <v>6630</v>
      </c>
      <c r="O16976" t="s">
        <v>6630</v>
      </c>
      <c r="P16976" t="s">
        <v>6630</v>
      </c>
      <c r="Q16976" t="s">
        <v>6630</v>
      </c>
    </row>
    <row r="16977" spans="1:17" x14ac:dyDescent="0.35">
      <c r="A16977">
        <v>3504108396</v>
      </c>
      <c r="B16977" t="s">
        <v>6626</v>
      </c>
      <c r="C16977" t="s">
        <v>6356</v>
      </c>
      <c r="D16977">
        <v>200</v>
      </c>
      <c r="E16977" t="s">
        <v>5245</v>
      </c>
      <c r="F16977">
        <v>202</v>
      </c>
      <c r="G16977" t="s">
        <v>5245</v>
      </c>
      <c r="H16977">
        <v>450</v>
      </c>
      <c r="I16977" t="s">
        <v>31018</v>
      </c>
      <c r="J16977">
        <v>20207</v>
      </c>
      <c r="L16977" t="s">
        <v>6529</v>
      </c>
      <c r="M16977">
        <v>11204949</v>
      </c>
      <c r="N16977" t="s">
        <v>6630</v>
      </c>
      <c r="O16977" t="s">
        <v>6630</v>
      </c>
      <c r="P16977" t="s">
        <v>31019</v>
      </c>
      <c r="Q16977" t="s">
        <v>6630</v>
      </c>
    </row>
    <row r="16978" spans="1:17" x14ac:dyDescent="0.35">
      <c r="A16978">
        <v>6307109064</v>
      </c>
      <c r="B16978" t="s">
        <v>6626</v>
      </c>
      <c r="C16978" t="s">
        <v>6356</v>
      </c>
      <c r="D16978">
        <v>200</v>
      </c>
      <c r="E16978" t="s">
        <v>6366</v>
      </c>
      <c r="F16978">
        <v>207</v>
      </c>
      <c r="G16978" t="s">
        <v>176</v>
      </c>
      <c r="H16978">
        <v>705</v>
      </c>
      <c r="I16978" t="s">
        <v>31020</v>
      </c>
      <c r="J16978">
        <v>20800</v>
      </c>
      <c r="L16978" t="s">
        <v>6529</v>
      </c>
      <c r="M16978">
        <v>10008027</v>
      </c>
      <c r="N16978">
        <v>11829851</v>
      </c>
      <c r="O16978" t="s">
        <v>6630</v>
      </c>
      <c r="P16978">
        <v>20800.804011</v>
      </c>
      <c r="Q16978">
        <v>700</v>
      </c>
    </row>
    <row r="16979" spans="1:17" x14ac:dyDescent="0.35">
      <c r="A16979">
        <v>80889149</v>
      </c>
      <c r="B16979" t="s">
        <v>6334</v>
      </c>
      <c r="C16979" t="s">
        <v>6766</v>
      </c>
      <c r="D16979">
        <v>120</v>
      </c>
      <c r="E16979" t="s">
        <v>6627</v>
      </c>
      <c r="F16979">
        <v>145</v>
      </c>
      <c r="G16979" t="s">
        <v>6627</v>
      </c>
      <c r="H16979">
        <v>15</v>
      </c>
      <c r="I16979" t="s">
        <v>31021</v>
      </c>
      <c r="J16979" t="s">
        <v>6630</v>
      </c>
      <c r="L16979" t="s">
        <v>6526</v>
      </c>
      <c r="M16979" t="s">
        <v>6630</v>
      </c>
      <c r="N16979" t="s">
        <v>6630</v>
      </c>
      <c r="O16979" t="s">
        <v>6630</v>
      </c>
      <c r="P16979" t="s">
        <v>6630</v>
      </c>
      <c r="Q16979" t="s">
        <v>6630</v>
      </c>
    </row>
    <row r="16980" spans="1:17" x14ac:dyDescent="0.35">
      <c r="A16980">
        <v>3905108653</v>
      </c>
      <c r="B16980" t="s">
        <v>6626</v>
      </c>
      <c r="C16980" t="s">
        <v>6356</v>
      </c>
      <c r="D16980">
        <v>200</v>
      </c>
      <c r="E16980" t="s">
        <v>5245</v>
      </c>
      <c r="F16980">
        <v>202</v>
      </c>
      <c r="G16980" t="s">
        <v>5245</v>
      </c>
      <c r="H16980">
        <v>450</v>
      </c>
      <c r="I16980" t="s">
        <v>31022</v>
      </c>
      <c r="J16980">
        <v>20200</v>
      </c>
      <c r="L16980" t="s">
        <v>6529</v>
      </c>
      <c r="M16980">
        <v>11204949</v>
      </c>
      <c r="N16980">
        <v>10015458</v>
      </c>
      <c r="O16980" t="s">
        <v>6630</v>
      </c>
      <c r="P16980">
        <v>20205.744010999999</v>
      </c>
      <c r="Q16980">
        <v>600</v>
      </c>
    </row>
    <row r="16981" spans="1:17" x14ac:dyDescent="0.35">
      <c r="A16981">
        <v>94100</v>
      </c>
      <c r="B16981" t="s">
        <v>6334</v>
      </c>
      <c r="C16981" t="s">
        <v>6356</v>
      </c>
      <c r="D16981">
        <v>200</v>
      </c>
      <c r="E16981" t="s">
        <v>6357</v>
      </c>
      <c r="F16981">
        <v>209</v>
      </c>
      <c r="G16981" t="s">
        <v>1998</v>
      </c>
      <c r="H16981">
        <v>335</v>
      </c>
      <c r="I16981" t="s">
        <v>31023</v>
      </c>
      <c r="J16981" t="s">
        <v>6630</v>
      </c>
      <c r="L16981" t="s">
        <v>6526</v>
      </c>
      <c r="M16981" t="s">
        <v>6630</v>
      </c>
      <c r="N16981" t="s">
        <v>6630</v>
      </c>
      <c r="O16981" t="s">
        <v>6630</v>
      </c>
      <c r="P16981" t="s">
        <v>6630</v>
      </c>
      <c r="Q16981" t="s">
        <v>6630</v>
      </c>
    </row>
    <row r="16982" spans="1:17" x14ac:dyDescent="0.35">
      <c r="A16982">
        <v>9417114259</v>
      </c>
      <c r="B16982" t="s">
        <v>6626</v>
      </c>
      <c r="C16982" t="s">
        <v>6356</v>
      </c>
      <c r="D16982">
        <v>200</v>
      </c>
      <c r="E16982" t="s">
        <v>6366</v>
      </c>
      <c r="F16982">
        <v>207</v>
      </c>
      <c r="G16982" t="s">
        <v>4535</v>
      </c>
      <c r="H16982">
        <v>785</v>
      </c>
      <c r="I16982" t="s">
        <v>31024</v>
      </c>
      <c r="J16982">
        <v>20800</v>
      </c>
      <c r="L16982" t="s">
        <v>6529</v>
      </c>
      <c r="M16982">
        <v>10014520</v>
      </c>
      <c r="N16982">
        <v>10015574</v>
      </c>
      <c r="O16982" t="s">
        <v>6630</v>
      </c>
      <c r="P16982" t="s">
        <v>6630</v>
      </c>
      <c r="Q16982">
        <v>700</v>
      </c>
    </row>
    <row r="16983" spans="1:17" x14ac:dyDescent="0.35">
      <c r="A16983">
        <v>9423116300</v>
      </c>
      <c r="B16983" t="s">
        <v>6626</v>
      </c>
      <c r="C16983" t="s">
        <v>6335</v>
      </c>
      <c r="D16983">
        <v>150</v>
      </c>
      <c r="E16983" t="s">
        <v>6335</v>
      </c>
      <c r="F16983">
        <v>205</v>
      </c>
      <c r="G16983" t="s">
        <v>218</v>
      </c>
      <c r="H16983">
        <v>607</v>
      </c>
      <c r="I16983" t="s">
        <v>31025</v>
      </c>
      <c r="J16983">
        <v>20530</v>
      </c>
      <c r="L16983" t="s">
        <v>6529</v>
      </c>
      <c r="M16983">
        <v>13545093</v>
      </c>
      <c r="N16983">
        <v>11599098</v>
      </c>
      <c r="O16983" t="s">
        <v>6630</v>
      </c>
      <c r="P16983" t="s">
        <v>6630</v>
      </c>
      <c r="Q16983" t="s">
        <v>6630</v>
      </c>
    </row>
    <row r="16984" spans="1:17" x14ac:dyDescent="0.35">
      <c r="A16984">
        <v>6395100774</v>
      </c>
      <c r="B16984" t="s">
        <v>6626</v>
      </c>
      <c r="C16984" t="s">
        <v>6356</v>
      </c>
      <c r="D16984">
        <v>200</v>
      </c>
      <c r="E16984" t="s">
        <v>6366</v>
      </c>
      <c r="F16984">
        <v>207</v>
      </c>
      <c r="G16984" t="s">
        <v>6698</v>
      </c>
      <c r="H16984">
        <v>725</v>
      </c>
      <c r="I16984" t="s">
        <v>31026</v>
      </c>
      <c r="J16984" t="s">
        <v>6630</v>
      </c>
      <c r="L16984" t="s">
        <v>6529</v>
      </c>
      <c r="M16984" t="s">
        <v>6630</v>
      </c>
      <c r="N16984" t="s">
        <v>6630</v>
      </c>
      <c r="O16984" t="s">
        <v>6630</v>
      </c>
      <c r="P16984" t="s">
        <v>31027</v>
      </c>
      <c r="Q16984" t="s">
        <v>6630</v>
      </c>
    </row>
    <row r="16985" spans="1:17" x14ac:dyDescent="0.35">
      <c r="A16985" t="s">
        <v>31028</v>
      </c>
      <c r="B16985" t="s">
        <v>6626</v>
      </c>
      <c r="C16985" t="s">
        <v>6628</v>
      </c>
      <c r="D16985" t="s">
        <v>6628</v>
      </c>
      <c r="E16985" t="s">
        <v>6628</v>
      </c>
      <c r="F16985" t="s">
        <v>6628</v>
      </c>
      <c r="G16985" t="s">
        <v>6628</v>
      </c>
      <c r="H16985" t="s">
        <v>6628</v>
      </c>
      <c r="I16985" t="s">
        <v>31029</v>
      </c>
      <c r="J16985" t="s">
        <v>6630</v>
      </c>
      <c r="L16985" t="s">
        <v>6529</v>
      </c>
      <c r="M16985" t="s">
        <v>6630</v>
      </c>
      <c r="N16985" t="s">
        <v>6630</v>
      </c>
      <c r="O16985" t="s">
        <v>6630</v>
      </c>
      <c r="P16985" t="s">
        <v>6630</v>
      </c>
      <c r="Q16985" t="s">
        <v>6630</v>
      </c>
    </row>
    <row r="16986" spans="1:17" x14ac:dyDescent="0.35">
      <c r="A16986">
        <v>8703107761</v>
      </c>
      <c r="B16986" t="s">
        <v>6626</v>
      </c>
      <c r="C16986" t="s">
        <v>6356</v>
      </c>
      <c r="D16986">
        <v>200</v>
      </c>
      <c r="E16986" t="s">
        <v>6701</v>
      </c>
      <c r="F16986">
        <v>500</v>
      </c>
      <c r="G16986" t="s">
        <v>7639</v>
      </c>
      <c r="H16986">
        <v>63</v>
      </c>
      <c r="I16986" t="s">
        <v>31030</v>
      </c>
      <c r="J16986">
        <v>12029</v>
      </c>
      <c r="L16986" t="s">
        <v>6529</v>
      </c>
      <c r="M16986">
        <v>10571827</v>
      </c>
      <c r="N16986">
        <v>10297741</v>
      </c>
      <c r="O16986" t="s">
        <v>6630</v>
      </c>
      <c r="P16986" t="s">
        <v>31031</v>
      </c>
      <c r="Q16986" t="s">
        <v>6630</v>
      </c>
    </row>
    <row r="16987" spans="1:17" x14ac:dyDescent="0.35">
      <c r="A16987">
        <v>7994100601</v>
      </c>
      <c r="B16987" t="s">
        <v>6626</v>
      </c>
      <c r="C16987" t="s">
        <v>6356</v>
      </c>
      <c r="D16987">
        <v>200</v>
      </c>
      <c r="E16987" t="s">
        <v>488</v>
      </c>
      <c r="F16987">
        <v>203</v>
      </c>
      <c r="G16987" t="s">
        <v>488</v>
      </c>
      <c r="H16987">
        <v>500</v>
      </c>
      <c r="I16987" t="s">
        <v>31032</v>
      </c>
      <c r="J16987" t="s">
        <v>6630</v>
      </c>
      <c r="L16987" t="s">
        <v>6529</v>
      </c>
      <c r="M16987" t="s">
        <v>6630</v>
      </c>
      <c r="N16987">
        <v>10001103</v>
      </c>
      <c r="O16987" t="s">
        <v>6630</v>
      </c>
      <c r="P16987" t="s">
        <v>31033</v>
      </c>
      <c r="Q16987" t="s">
        <v>6630</v>
      </c>
    </row>
    <row r="16988" spans="1:17" x14ac:dyDescent="0.35">
      <c r="A16988">
        <v>6303107947</v>
      </c>
      <c r="B16988" t="s">
        <v>6626</v>
      </c>
      <c r="C16988" t="s">
        <v>6356</v>
      </c>
      <c r="D16988">
        <v>200</v>
      </c>
      <c r="E16988" t="s">
        <v>6366</v>
      </c>
      <c r="F16988">
        <v>207</v>
      </c>
      <c r="G16988" t="s">
        <v>6657</v>
      </c>
      <c r="H16988">
        <v>420</v>
      </c>
      <c r="I16988" t="s">
        <v>31034</v>
      </c>
      <c r="J16988" t="s">
        <v>6630</v>
      </c>
      <c r="L16988" t="s">
        <v>6529</v>
      </c>
      <c r="M16988">
        <v>10507551</v>
      </c>
      <c r="N16988">
        <v>10429732</v>
      </c>
      <c r="O16988" t="s">
        <v>31035</v>
      </c>
      <c r="P16988" t="s">
        <v>31036</v>
      </c>
      <c r="Q16988" t="s">
        <v>6630</v>
      </c>
    </row>
    <row r="16989" spans="1:17" x14ac:dyDescent="0.35">
      <c r="A16989">
        <v>3515113115</v>
      </c>
      <c r="B16989" t="s">
        <v>6626</v>
      </c>
      <c r="C16989" t="s">
        <v>6356</v>
      </c>
      <c r="D16989">
        <v>200</v>
      </c>
      <c r="E16989" t="s">
        <v>5245</v>
      </c>
      <c r="F16989">
        <v>202</v>
      </c>
      <c r="G16989" t="s">
        <v>5245</v>
      </c>
      <c r="H16989">
        <v>450</v>
      </c>
      <c r="I16989" t="s">
        <v>31037</v>
      </c>
      <c r="J16989">
        <v>20200</v>
      </c>
      <c r="L16989" t="s">
        <v>6529</v>
      </c>
      <c r="M16989">
        <v>11328407</v>
      </c>
      <c r="N16989" t="s">
        <v>6630</v>
      </c>
      <c r="O16989" t="s">
        <v>6630</v>
      </c>
      <c r="P16989" t="s">
        <v>6630</v>
      </c>
      <c r="Q16989" t="s">
        <v>6630</v>
      </c>
    </row>
    <row r="16990" spans="1:17" x14ac:dyDescent="0.35">
      <c r="A16990">
        <v>9506108979</v>
      </c>
      <c r="B16990" t="s">
        <v>6626</v>
      </c>
      <c r="C16990" t="s">
        <v>6356</v>
      </c>
      <c r="D16990">
        <v>200</v>
      </c>
      <c r="E16990" t="s">
        <v>6701</v>
      </c>
      <c r="F16990">
        <v>500</v>
      </c>
      <c r="G16990" t="s">
        <v>7609</v>
      </c>
      <c r="H16990">
        <v>57</v>
      </c>
      <c r="I16990" t="s">
        <v>31038</v>
      </c>
      <c r="J16990">
        <v>12026</v>
      </c>
      <c r="L16990" t="s">
        <v>6529</v>
      </c>
      <c r="M16990">
        <v>10558673</v>
      </c>
      <c r="N16990" t="s">
        <v>6630</v>
      </c>
      <c r="O16990" t="s">
        <v>6630</v>
      </c>
      <c r="P16990" t="s">
        <v>31039</v>
      </c>
      <c r="Q16990" t="s">
        <v>6630</v>
      </c>
    </row>
    <row r="16991" spans="1:17" x14ac:dyDescent="0.35">
      <c r="A16991">
        <v>80325000</v>
      </c>
      <c r="B16991" t="s">
        <v>6334</v>
      </c>
      <c r="C16991" t="s">
        <v>6766</v>
      </c>
      <c r="D16991">
        <v>120</v>
      </c>
      <c r="E16991" t="s">
        <v>6627</v>
      </c>
      <c r="F16991">
        <v>145</v>
      </c>
      <c r="G16991" t="s">
        <v>6627</v>
      </c>
      <c r="H16991">
        <v>15</v>
      </c>
      <c r="I16991" t="s">
        <v>31040</v>
      </c>
      <c r="J16991" t="s">
        <v>6630</v>
      </c>
      <c r="L16991" t="s">
        <v>6526</v>
      </c>
      <c r="M16991" t="s">
        <v>6630</v>
      </c>
      <c r="N16991" t="s">
        <v>6630</v>
      </c>
      <c r="O16991" t="s">
        <v>6630</v>
      </c>
      <c r="P16991" t="s">
        <v>6630</v>
      </c>
      <c r="Q16991" t="s">
        <v>6630</v>
      </c>
    </row>
    <row r="16992" spans="1:17" x14ac:dyDescent="0.35">
      <c r="A16992">
        <v>7993011904</v>
      </c>
      <c r="B16992" t="s">
        <v>6626</v>
      </c>
      <c r="C16992" t="s">
        <v>8762</v>
      </c>
      <c r="D16992">
        <v>130</v>
      </c>
      <c r="E16992" t="s">
        <v>6628</v>
      </c>
      <c r="F16992" t="s">
        <v>6628</v>
      </c>
      <c r="G16992" t="s">
        <v>5245</v>
      </c>
      <c r="H16992">
        <v>450</v>
      </c>
      <c r="I16992" t="s">
        <v>31041</v>
      </c>
      <c r="J16992" t="s">
        <v>6630</v>
      </c>
      <c r="L16992" t="s">
        <v>6529</v>
      </c>
      <c r="M16992" t="s">
        <v>6630</v>
      </c>
      <c r="N16992" t="s">
        <v>6630</v>
      </c>
      <c r="O16992" t="s">
        <v>6630</v>
      </c>
      <c r="P16992" t="s">
        <v>31042</v>
      </c>
      <c r="Q16992" t="s">
        <v>6630</v>
      </c>
    </row>
    <row r="16993" spans="1:17" x14ac:dyDescent="0.35">
      <c r="A16993">
        <v>9411110587</v>
      </c>
      <c r="B16993" t="s">
        <v>6626</v>
      </c>
      <c r="C16993" t="s">
        <v>6356</v>
      </c>
      <c r="D16993">
        <v>200</v>
      </c>
      <c r="E16993" t="s">
        <v>6366</v>
      </c>
      <c r="F16993">
        <v>207</v>
      </c>
      <c r="G16993" t="s">
        <v>8631</v>
      </c>
      <c r="H16993">
        <v>400</v>
      </c>
      <c r="I16993" t="s">
        <v>31043</v>
      </c>
      <c r="J16993" t="s">
        <v>6630</v>
      </c>
      <c r="L16993" t="s">
        <v>6529</v>
      </c>
      <c r="M16993">
        <v>10685007</v>
      </c>
      <c r="N16993" t="s">
        <v>6630</v>
      </c>
      <c r="O16993">
        <v>29072</v>
      </c>
      <c r="P16993" t="s">
        <v>6630</v>
      </c>
      <c r="Q16993" t="s">
        <v>6630</v>
      </c>
    </row>
    <row r="16994" spans="1:17" x14ac:dyDescent="0.35">
      <c r="A16994">
        <v>7902107544</v>
      </c>
      <c r="B16994" t="s">
        <v>6626</v>
      </c>
      <c r="C16994" t="s">
        <v>6356</v>
      </c>
      <c r="D16994">
        <v>200</v>
      </c>
      <c r="E16994" t="s">
        <v>488</v>
      </c>
      <c r="F16994">
        <v>203</v>
      </c>
      <c r="G16994" t="s">
        <v>488</v>
      </c>
      <c r="H16994">
        <v>500</v>
      </c>
      <c r="I16994" t="s">
        <v>31044</v>
      </c>
      <c r="J16994">
        <v>20300</v>
      </c>
      <c r="L16994" t="s">
        <v>6529</v>
      </c>
      <c r="M16994">
        <v>10003192</v>
      </c>
      <c r="N16994" t="s">
        <v>6630</v>
      </c>
      <c r="O16994" t="s">
        <v>31045</v>
      </c>
      <c r="P16994" t="s">
        <v>6765</v>
      </c>
      <c r="Q16994">
        <v>100</v>
      </c>
    </row>
    <row r="16995" spans="1:17" x14ac:dyDescent="0.35">
      <c r="A16995" t="s">
        <v>31046</v>
      </c>
      <c r="B16995" t="s">
        <v>6626</v>
      </c>
      <c r="C16995" t="s">
        <v>6628</v>
      </c>
      <c r="D16995" t="s">
        <v>6628</v>
      </c>
      <c r="E16995" t="s">
        <v>6628</v>
      </c>
      <c r="F16995" t="s">
        <v>6628</v>
      </c>
      <c r="G16995" t="s">
        <v>6628</v>
      </c>
      <c r="H16995" t="s">
        <v>6628</v>
      </c>
      <c r="I16995" t="s">
        <v>31047</v>
      </c>
      <c r="J16995" t="s">
        <v>6630</v>
      </c>
      <c r="L16995" t="s">
        <v>6529</v>
      </c>
      <c r="M16995" t="s">
        <v>6630</v>
      </c>
      <c r="N16995" t="s">
        <v>6630</v>
      </c>
      <c r="O16995" t="s">
        <v>6630</v>
      </c>
      <c r="P16995" t="s">
        <v>6630</v>
      </c>
      <c r="Q16995" t="s">
        <v>6630</v>
      </c>
    </row>
    <row r="16996" spans="1:17" x14ac:dyDescent="0.35">
      <c r="A16996" t="s">
        <v>31048</v>
      </c>
      <c r="B16996" t="s">
        <v>6626</v>
      </c>
      <c r="C16996" t="s">
        <v>6628</v>
      </c>
      <c r="D16996" t="s">
        <v>6628</v>
      </c>
      <c r="E16996" t="s">
        <v>6628</v>
      </c>
      <c r="F16996" t="s">
        <v>6628</v>
      </c>
      <c r="G16996" t="s">
        <v>6628</v>
      </c>
      <c r="H16996" t="s">
        <v>6628</v>
      </c>
      <c r="I16996" t="s">
        <v>11927</v>
      </c>
      <c r="J16996" t="s">
        <v>6630</v>
      </c>
      <c r="L16996" t="s">
        <v>6526</v>
      </c>
      <c r="M16996" t="s">
        <v>6630</v>
      </c>
      <c r="N16996" t="s">
        <v>6630</v>
      </c>
      <c r="O16996" t="s">
        <v>6630</v>
      </c>
      <c r="P16996" t="s">
        <v>6630</v>
      </c>
      <c r="Q16996" t="s">
        <v>6630</v>
      </c>
    </row>
    <row r="16997" spans="1:17" x14ac:dyDescent="0.35">
      <c r="A16997">
        <v>9408109519</v>
      </c>
      <c r="B16997" t="s">
        <v>6626</v>
      </c>
      <c r="C16997" t="s">
        <v>7946</v>
      </c>
      <c r="D16997">
        <v>100</v>
      </c>
      <c r="E16997" t="s">
        <v>8513</v>
      </c>
      <c r="F16997">
        <v>100</v>
      </c>
      <c r="G16997" t="s">
        <v>2905</v>
      </c>
      <c r="H16997">
        <v>1</v>
      </c>
      <c r="I16997" t="s">
        <v>18554</v>
      </c>
      <c r="J16997">
        <v>13200</v>
      </c>
      <c r="L16997" t="s">
        <v>6529</v>
      </c>
      <c r="M16997">
        <v>10279551</v>
      </c>
      <c r="N16997" t="s">
        <v>6630</v>
      </c>
      <c r="O16997" t="s">
        <v>31049</v>
      </c>
      <c r="P16997" t="s">
        <v>31050</v>
      </c>
      <c r="Q16997">
        <v>700</v>
      </c>
    </row>
    <row r="16998" spans="1:17" x14ac:dyDescent="0.35">
      <c r="A16998" t="s">
        <v>31051</v>
      </c>
      <c r="B16998" t="s">
        <v>6626</v>
      </c>
      <c r="C16998" t="s">
        <v>6628</v>
      </c>
      <c r="D16998" t="s">
        <v>6628</v>
      </c>
      <c r="E16998" t="s">
        <v>6628</v>
      </c>
      <c r="F16998" t="s">
        <v>6628</v>
      </c>
      <c r="G16998" t="s">
        <v>6628</v>
      </c>
      <c r="H16998" t="s">
        <v>6628</v>
      </c>
      <c r="I16998" t="s">
        <v>27782</v>
      </c>
      <c r="J16998" t="s">
        <v>6630</v>
      </c>
      <c r="L16998" t="s">
        <v>6526</v>
      </c>
      <c r="M16998" t="s">
        <v>6630</v>
      </c>
      <c r="N16998" t="s">
        <v>6630</v>
      </c>
      <c r="O16998" t="s">
        <v>6630</v>
      </c>
      <c r="P16998" t="s">
        <v>6630</v>
      </c>
      <c r="Q16998" t="s">
        <v>6630</v>
      </c>
    </row>
    <row r="16999" spans="1:17" x14ac:dyDescent="0.35">
      <c r="A16999">
        <v>9621115795</v>
      </c>
      <c r="B16999" t="s">
        <v>6626</v>
      </c>
      <c r="C16999" t="s">
        <v>6766</v>
      </c>
      <c r="D16999">
        <v>120</v>
      </c>
      <c r="E16999" t="s">
        <v>6628</v>
      </c>
      <c r="F16999" t="s">
        <v>6628</v>
      </c>
      <c r="G16999" t="s">
        <v>9803</v>
      </c>
      <c r="H16999">
        <v>50</v>
      </c>
      <c r="I16999" t="s">
        <v>31052</v>
      </c>
      <c r="J16999">
        <v>12000</v>
      </c>
      <c r="L16999" t="s">
        <v>6529</v>
      </c>
      <c r="M16999">
        <v>10007269</v>
      </c>
      <c r="N16999" t="s">
        <v>6630</v>
      </c>
      <c r="O16999" t="s">
        <v>6630</v>
      </c>
      <c r="P16999" t="s">
        <v>6630</v>
      </c>
      <c r="Q16999">
        <v>900</v>
      </c>
    </row>
    <row r="17000" spans="1:17" x14ac:dyDescent="0.35">
      <c r="A17000">
        <v>9415113160</v>
      </c>
      <c r="B17000" t="s">
        <v>6626</v>
      </c>
      <c r="C17000" t="s">
        <v>6356</v>
      </c>
      <c r="D17000">
        <v>200</v>
      </c>
      <c r="E17000" t="s">
        <v>6366</v>
      </c>
      <c r="F17000">
        <v>207</v>
      </c>
      <c r="G17000" t="s">
        <v>176</v>
      </c>
      <c r="H17000">
        <v>705</v>
      </c>
      <c r="I17000" t="s">
        <v>31053</v>
      </c>
      <c r="J17000">
        <v>20890</v>
      </c>
      <c r="L17000" t="s">
        <v>6529</v>
      </c>
      <c r="M17000">
        <v>10014731</v>
      </c>
      <c r="N17000">
        <v>13194529</v>
      </c>
      <c r="O17000" t="s">
        <v>31054</v>
      </c>
      <c r="P17000" t="s">
        <v>6630</v>
      </c>
      <c r="Q17000" t="s">
        <v>6630</v>
      </c>
    </row>
    <row r="17001" spans="1:17" x14ac:dyDescent="0.35">
      <c r="A17001" t="s">
        <v>31055</v>
      </c>
      <c r="B17001" t="s">
        <v>6626</v>
      </c>
      <c r="C17001" t="s">
        <v>6628</v>
      </c>
      <c r="D17001" t="s">
        <v>6628</v>
      </c>
      <c r="E17001" t="s">
        <v>6628</v>
      </c>
      <c r="F17001" t="s">
        <v>6628</v>
      </c>
      <c r="G17001" t="s">
        <v>6628</v>
      </c>
      <c r="H17001" t="s">
        <v>6628</v>
      </c>
      <c r="I17001" t="s">
        <v>31056</v>
      </c>
      <c r="J17001" t="s">
        <v>6630</v>
      </c>
      <c r="L17001" t="s">
        <v>6526</v>
      </c>
      <c r="M17001" t="s">
        <v>6630</v>
      </c>
      <c r="N17001" t="s">
        <v>6630</v>
      </c>
      <c r="O17001" t="s">
        <v>6630</v>
      </c>
      <c r="P17001" t="s">
        <v>6630</v>
      </c>
      <c r="Q17001" t="s">
        <v>6630</v>
      </c>
    </row>
    <row r="17002" spans="1:17" x14ac:dyDescent="0.35">
      <c r="A17002">
        <v>80560097</v>
      </c>
      <c r="B17002" t="s">
        <v>6334</v>
      </c>
      <c r="C17002" t="s">
        <v>6766</v>
      </c>
      <c r="D17002">
        <v>120</v>
      </c>
      <c r="E17002" t="s">
        <v>6627</v>
      </c>
      <c r="F17002">
        <v>145</v>
      </c>
      <c r="G17002" t="s">
        <v>6627</v>
      </c>
      <c r="H17002">
        <v>15</v>
      </c>
      <c r="I17002" t="s">
        <v>29666</v>
      </c>
      <c r="J17002" t="s">
        <v>6630</v>
      </c>
      <c r="L17002" t="s">
        <v>6526</v>
      </c>
      <c r="M17002" t="s">
        <v>6630</v>
      </c>
      <c r="N17002" t="s">
        <v>6630</v>
      </c>
      <c r="O17002" t="s">
        <v>6630</v>
      </c>
      <c r="P17002" t="s">
        <v>6630</v>
      </c>
      <c r="Q17002" t="s">
        <v>6630</v>
      </c>
    </row>
    <row r="17003" spans="1:17" x14ac:dyDescent="0.35">
      <c r="A17003" t="s">
        <v>31057</v>
      </c>
      <c r="B17003" t="s">
        <v>6626</v>
      </c>
      <c r="C17003" t="s">
        <v>6628</v>
      </c>
      <c r="D17003" t="s">
        <v>6628</v>
      </c>
      <c r="E17003" t="s">
        <v>6628</v>
      </c>
      <c r="F17003" t="s">
        <v>6628</v>
      </c>
      <c r="G17003" t="s">
        <v>6628</v>
      </c>
      <c r="H17003" t="s">
        <v>6628</v>
      </c>
      <c r="I17003" t="s">
        <v>22717</v>
      </c>
      <c r="J17003" t="s">
        <v>6630</v>
      </c>
      <c r="L17003" t="s">
        <v>6526</v>
      </c>
      <c r="M17003" t="s">
        <v>6630</v>
      </c>
      <c r="N17003" t="s">
        <v>6630</v>
      </c>
      <c r="O17003" t="s">
        <v>6630</v>
      </c>
      <c r="P17003" t="s">
        <v>6630</v>
      </c>
      <c r="Q17003" t="s">
        <v>6630</v>
      </c>
    </row>
    <row r="17004" spans="1:17" x14ac:dyDescent="0.35">
      <c r="A17004">
        <v>80842903</v>
      </c>
      <c r="B17004" t="s">
        <v>6334</v>
      </c>
      <c r="C17004" t="s">
        <v>6766</v>
      </c>
      <c r="D17004">
        <v>120</v>
      </c>
      <c r="E17004" t="s">
        <v>6627</v>
      </c>
      <c r="F17004">
        <v>145</v>
      </c>
      <c r="G17004" t="s">
        <v>6627</v>
      </c>
      <c r="H17004">
        <v>15</v>
      </c>
      <c r="I17004" t="s">
        <v>31058</v>
      </c>
      <c r="J17004" t="s">
        <v>6630</v>
      </c>
      <c r="L17004" t="s">
        <v>6526</v>
      </c>
      <c r="M17004" t="s">
        <v>6630</v>
      </c>
      <c r="N17004" t="s">
        <v>6630</v>
      </c>
      <c r="O17004" t="s">
        <v>6630</v>
      </c>
      <c r="P17004" t="s">
        <v>6630</v>
      </c>
      <c r="Q17004" t="s">
        <v>6630</v>
      </c>
    </row>
    <row r="17005" spans="1:17" x14ac:dyDescent="0.35">
      <c r="A17005">
        <v>80520009</v>
      </c>
      <c r="B17005" t="s">
        <v>6334</v>
      </c>
      <c r="C17005" t="s">
        <v>6766</v>
      </c>
      <c r="D17005">
        <v>120</v>
      </c>
      <c r="E17005" t="s">
        <v>6627</v>
      </c>
      <c r="F17005">
        <v>145</v>
      </c>
      <c r="G17005" t="s">
        <v>6627</v>
      </c>
      <c r="H17005">
        <v>15</v>
      </c>
      <c r="I17005" t="s">
        <v>31059</v>
      </c>
      <c r="J17005" t="s">
        <v>6630</v>
      </c>
      <c r="L17005" t="s">
        <v>6526</v>
      </c>
      <c r="M17005" t="s">
        <v>6630</v>
      </c>
      <c r="N17005" t="s">
        <v>6630</v>
      </c>
      <c r="O17005" t="s">
        <v>6630</v>
      </c>
      <c r="P17005" t="s">
        <v>6630</v>
      </c>
      <c r="Q17005" t="s">
        <v>6630</v>
      </c>
    </row>
    <row r="17006" spans="1:17" x14ac:dyDescent="0.35">
      <c r="A17006">
        <v>9499106176</v>
      </c>
      <c r="B17006" t="s">
        <v>6626</v>
      </c>
      <c r="C17006" t="s">
        <v>6356</v>
      </c>
      <c r="D17006">
        <v>200</v>
      </c>
      <c r="E17006" t="s">
        <v>6366</v>
      </c>
      <c r="F17006">
        <v>207</v>
      </c>
      <c r="G17006" t="s">
        <v>176</v>
      </c>
      <c r="H17006">
        <v>705</v>
      </c>
      <c r="I17006" t="s">
        <v>31060</v>
      </c>
      <c r="J17006">
        <v>20800</v>
      </c>
      <c r="L17006" t="s">
        <v>6529</v>
      </c>
      <c r="M17006" t="s">
        <v>6630</v>
      </c>
      <c r="N17006">
        <v>10242118</v>
      </c>
      <c r="O17006" t="s">
        <v>6902</v>
      </c>
      <c r="P17006" t="s">
        <v>31061</v>
      </c>
      <c r="Q17006" t="s">
        <v>6630</v>
      </c>
    </row>
    <row r="17007" spans="1:17" x14ac:dyDescent="0.35">
      <c r="A17007">
        <v>9412110957</v>
      </c>
      <c r="B17007" t="s">
        <v>6626</v>
      </c>
      <c r="C17007" t="s">
        <v>6356</v>
      </c>
      <c r="D17007">
        <v>200</v>
      </c>
      <c r="E17007" t="s">
        <v>6645</v>
      </c>
      <c r="F17007">
        <v>201</v>
      </c>
      <c r="G17007" t="s">
        <v>6638</v>
      </c>
      <c r="H17007">
        <v>415</v>
      </c>
      <c r="I17007" t="s">
        <v>31062</v>
      </c>
      <c r="J17007">
        <v>20115</v>
      </c>
      <c r="L17007" t="s">
        <v>6529</v>
      </c>
      <c r="M17007">
        <v>11870044</v>
      </c>
      <c r="N17007">
        <v>11883081</v>
      </c>
      <c r="O17007">
        <v>29103</v>
      </c>
      <c r="P17007" t="s">
        <v>6630</v>
      </c>
      <c r="Q17007" t="s">
        <v>6630</v>
      </c>
    </row>
    <row r="17008" spans="1:17" x14ac:dyDescent="0.35">
      <c r="A17008">
        <v>80091508</v>
      </c>
      <c r="B17008" t="s">
        <v>6334</v>
      </c>
      <c r="C17008" t="s">
        <v>6766</v>
      </c>
      <c r="D17008">
        <v>120</v>
      </c>
      <c r="E17008" t="s">
        <v>6627</v>
      </c>
      <c r="F17008">
        <v>145</v>
      </c>
      <c r="G17008" t="s">
        <v>6627</v>
      </c>
      <c r="H17008">
        <v>15</v>
      </c>
      <c r="I17008" t="s">
        <v>31063</v>
      </c>
      <c r="J17008" t="s">
        <v>6630</v>
      </c>
      <c r="L17008" t="s">
        <v>6526</v>
      </c>
      <c r="M17008" t="s">
        <v>6630</v>
      </c>
      <c r="N17008" t="s">
        <v>6630</v>
      </c>
      <c r="O17008" t="s">
        <v>6630</v>
      </c>
      <c r="P17008" t="s">
        <v>6630</v>
      </c>
      <c r="Q17008" t="s">
        <v>6630</v>
      </c>
    </row>
    <row r="17009" spans="1:17" x14ac:dyDescent="0.35">
      <c r="A17009">
        <v>3500106640</v>
      </c>
      <c r="B17009" t="s">
        <v>6626</v>
      </c>
      <c r="C17009" t="s">
        <v>6356</v>
      </c>
      <c r="D17009">
        <v>200</v>
      </c>
      <c r="E17009" t="s">
        <v>5245</v>
      </c>
      <c r="F17009">
        <v>202</v>
      </c>
      <c r="G17009" t="s">
        <v>5245</v>
      </c>
      <c r="H17009">
        <v>450</v>
      </c>
      <c r="I17009" t="s">
        <v>31064</v>
      </c>
      <c r="J17009">
        <v>20200</v>
      </c>
      <c r="L17009" t="s">
        <v>6529</v>
      </c>
      <c r="M17009" t="s">
        <v>6630</v>
      </c>
      <c r="N17009">
        <v>10301940</v>
      </c>
      <c r="O17009" t="s">
        <v>31065</v>
      </c>
      <c r="P17009" t="s">
        <v>31066</v>
      </c>
      <c r="Q17009" t="s">
        <v>6630</v>
      </c>
    </row>
    <row r="17010" spans="1:17" x14ac:dyDescent="0.35">
      <c r="A17010" t="s">
        <v>31067</v>
      </c>
      <c r="B17010" t="s">
        <v>6626</v>
      </c>
      <c r="C17010" t="s">
        <v>6540</v>
      </c>
      <c r="D17010">
        <v>131</v>
      </c>
      <c r="E17010" t="s">
        <v>9193</v>
      </c>
      <c r="F17010">
        <v>600</v>
      </c>
      <c r="G17010" t="s">
        <v>9194</v>
      </c>
      <c r="H17010">
        <v>810</v>
      </c>
      <c r="I17010" t="s">
        <v>31068</v>
      </c>
      <c r="J17010" t="s">
        <v>6630</v>
      </c>
      <c r="L17010" t="s">
        <v>6526</v>
      </c>
      <c r="M17010">
        <v>11847549</v>
      </c>
      <c r="N17010" t="s">
        <v>6630</v>
      </c>
      <c r="O17010" t="s">
        <v>26717</v>
      </c>
      <c r="P17010" t="s">
        <v>7370</v>
      </c>
      <c r="Q17010" t="s">
        <v>6630</v>
      </c>
    </row>
    <row r="17011" spans="1:17" x14ac:dyDescent="0.35">
      <c r="A17011">
        <v>80844701</v>
      </c>
      <c r="B17011" t="s">
        <v>6334</v>
      </c>
      <c r="C17011" t="s">
        <v>6766</v>
      </c>
      <c r="D17011">
        <v>120</v>
      </c>
      <c r="E17011" t="s">
        <v>6627</v>
      </c>
      <c r="F17011">
        <v>145</v>
      </c>
      <c r="G17011" t="s">
        <v>6627</v>
      </c>
      <c r="H17011">
        <v>15</v>
      </c>
      <c r="I17011" t="s">
        <v>31069</v>
      </c>
      <c r="J17011" t="s">
        <v>6630</v>
      </c>
      <c r="L17011" t="s">
        <v>6526</v>
      </c>
      <c r="M17011" t="s">
        <v>6630</v>
      </c>
      <c r="N17011" t="s">
        <v>6630</v>
      </c>
      <c r="O17011" t="s">
        <v>6630</v>
      </c>
      <c r="P17011" t="s">
        <v>6630</v>
      </c>
      <c r="Q17011" t="s">
        <v>6630</v>
      </c>
    </row>
    <row r="17012" spans="1:17" x14ac:dyDescent="0.35">
      <c r="A17012">
        <v>80660308</v>
      </c>
      <c r="B17012" t="s">
        <v>6334</v>
      </c>
      <c r="C17012" t="s">
        <v>6766</v>
      </c>
      <c r="D17012">
        <v>120</v>
      </c>
      <c r="E17012" t="s">
        <v>6627</v>
      </c>
      <c r="F17012">
        <v>145</v>
      </c>
      <c r="G17012" t="s">
        <v>6627</v>
      </c>
      <c r="H17012">
        <v>15</v>
      </c>
      <c r="I17012" t="s">
        <v>31070</v>
      </c>
      <c r="J17012" t="s">
        <v>6630</v>
      </c>
      <c r="L17012" t="s">
        <v>6526</v>
      </c>
      <c r="M17012" t="s">
        <v>6630</v>
      </c>
      <c r="N17012" t="s">
        <v>6630</v>
      </c>
      <c r="O17012" t="s">
        <v>6630</v>
      </c>
      <c r="P17012" t="s">
        <v>6630</v>
      </c>
      <c r="Q17012" t="s">
        <v>6630</v>
      </c>
    </row>
    <row r="17013" spans="1:17" x14ac:dyDescent="0.35">
      <c r="A17013">
        <v>80464504</v>
      </c>
      <c r="B17013" t="s">
        <v>6334</v>
      </c>
      <c r="C17013" t="s">
        <v>6766</v>
      </c>
      <c r="D17013">
        <v>120</v>
      </c>
      <c r="E17013" t="s">
        <v>6627</v>
      </c>
      <c r="F17013">
        <v>145</v>
      </c>
      <c r="G17013" t="s">
        <v>6627</v>
      </c>
      <c r="H17013">
        <v>15</v>
      </c>
      <c r="I17013" t="s">
        <v>31071</v>
      </c>
      <c r="J17013" t="s">
        <v>6630</v>
      </c>
      <c r="L17013" t="s">
        <v>6526</v>
      </c>
      <c r="M17013" t="s">
        <v>6630</v>
      </c>
      <c r="N17013" t="s">
        <v>6630</v>
      </c>
      <c r="O17013" t="s">
        <v>6630</v>
      </c>
      <c r="P17013" t="s">
        <v>6630</v>
      </c>
      <c r="Q17013" t="s">
        <v>6630</v>
      </c>
    </row>
    <row r="17014" spans="1:17" x14ac:dyDescent="0.35">
      <c r="A17014">
        <v>7993100260</v>
      </c>
      <c r="B17014" t="s">
        <v>6626</v>
      </c>
      <c r="C17014" t="s">
        <v>6356</v>
      </c>
      <c r="D17014">
        <v>200</v>
      </c>
      <c r="E17014" t="s">
        <v>488</v>
      </c>
      <c r="F17014">
        <v>203</v>
      </c>
      <c r="G17014" t="s">
        <v>488</v>
      </c>
      <c r="H17014">
        <v>500</v>
      </c>
      <c r="I17014" t="s">
        <v>31072</v>
      </c>
      <c r="J17014" t="s">
        <v>6630</v>
      </c>
      <c r="L17014" t="s">
        <v>6529</v>
      </c>
      <c r="M17014" t="s">
        <v>6630</v>
      </c>
      <c r="N17014" t="s">
        <v>6630</v>
      </c>
      <c r="O17014" t="s">
        <v>6630</v>
      </c>
      <c r="P17014" t="s">
        <v>31073</v>
      </c>
      <c r="Q17014" t="s">
        <v>6630</v>
      </c>
    </row>
    <row r="17015" spans="1:17" x14ac:dyDescent="0.35">
      <c r="A17015">
        <v>9408109600</v>
      </c>
      <c r="B17015" t="s">
        <v>6626</v>
      </c>
      <c r="C17015" t="s">
        <v>6356</v>
      </c>
      <c r="D17015">
        <v>200</v>
      </c>
      <c r="E17015" t="s">
        <v>6659</v>
      </c>
      <c r="F17015">
        <v>208</v>
      </c>
      <c r="G17015" t="s">
        <v>6696</v>
      </c>
      <c r="H17015">
        <v>322</v>
      </c>
      <c r="I17015" t="s">
        <v>25878</v>
      </c>
      <c r="J17015" t="s">
        <v>6630</v>
      </c>
      <c r="L17015" t="s">
        <v>6529</v>
      </c>
      <c r="M17015">
        <v>11882678</v>
      </c>
      <c r="N17015" t="s">
        <v>6630</v>
      </c>
      <c r="O17015" t="s">
        <v>31074</v>
      </c>
      <c r="P17015" t="s">
        <v>6630</v>
      </c>
      <c r="Q17015" t="s">
        <v>6630</v>
      </c>
    </row>
    <row r="17016" spans="1:17" x14ac:dyDescent="0.35">
      <c r="A17016">
        <v>80511508</v>
      </c>
      <c r="B17016" t="s">
        <v>6334</v>
      </c>
      <c r="C17016" t="s">
        <v>6766</v>
      </c>
      <c r="D17016">
        <v>120</v>
      </c>
      <c r="E17016" t="s">
        <v>6627</v>
      </c>
      <c r="F17016">
        <v>145</v>
      </c>
      <c r="G17016" t="s">
        <v>6627</v>
      </c>
      <c r="H17016">
        <v>15</v>
      </c>
      <c r="I17016" t="s">
        <v>31075</v>
      </c>
      <c r="J17016" t="s">
        <v>6630</v>
      </c>
      <c r="L17016" t="s">
        <v>6526</v>
      </c>
      <c r="M17016" t="s">
        <v>6630</v>
      </c>
      <c r="N17016" t="s">
        <v>6630</v>
      </c>
      <c r="O17016" t="s">
        <v>6630</v>
      </c>
      <c r="P17016" t="s">
        <v>6630</v>
      </c>
      <c r="Q17016" t="s">
        <v>6630</v>
      </c>
    </row>
    <row r="17017" spans="1:17" x14ac:dyDescent="0.35">
      <c r="A17017">
        <v>9407109239</v>
      </c>
      <c r="B17017" t="s">
        <v>6626</v>
      </c>
      <c r="C17017" t="s">
        <v>6356</v>
      </c>
      <c r="D17017">
        <v>200</v>
      </c>
      <c r="E17017" t="s">
        <v>6366</v>
      </c>
      <c r="F17017">
        <v>207</v>
      </c>
      <c r="G17017" t="s">
        <v>6657</v>
      </c>
      <c r="H17017">
        <v>420</v>
      </c>
      <c r="I17017" t="s">
        <v>31076</v>
      </c>
      <c r="J17017" t="s">
        <v>6630</v>
      </c>
      <c r="L17017" t="s">
        <v>6529</v>
      </c>
      <c r="M17017">
        <v>10382698</v>
      </c>
      <c r="N17017" t="s">
        <v>6630</v>
      </c>
      <c r="O17017" t="s">
        <v>31077</v>
      </c>
      <c r="P17017" t="s">
        <v>31078</v>
      </c>
      <c r="Q17017" t="s">
        <v>6630</v>
      </c>
    </row>
    <row r="17018" spans="1:17" x14ac:dyDescent="0.35">
      <c r="A17018">
        <v>80685409</v>
      </c>
      <c r="B17018" t="s">
        <v>6334</v>
      </c>
      <c r="C17018" t="s">
        <v>6766</v>
      </c>
      <c r="D17018">
        <v>120</v>
      </c>
      <c r="E17018" t="s">
        <v>6627</v>
      </c>
      <c r="F17018">
        <v>145</v>
      </c>
      <c r="G17018" t="s">
        <v>6627</v>
      </c>
      <c r="H17018">
        <v>15</v>
      </c>
      <c r="I17018" t="s">
        <v>31079</v>
      </c>
      <c r="J17018" t="s">
        <v>6630</v>
      </c>
      <c r="L17018" t="s">
        <v>6526</v>
      </c>
      <c r="M17018" t="s">
        <v>6630</v>
      </c>
      <c r="N17018" t="s">
        <v>6630</v>
      </c>
      <c r="O17018" t="s">
        <v>6630</v>
      </c>
      <c r="P17018" t="s">
        <v>6630</v>
      </c>
      <c r="Q17018" t="s">
        <v>6630</v>
      </c>
    </row>
    <row r="17019" spans="1:17" x14ac:dyDescent="0.35">
      <c r="A17019">
        <v>9414112491</v>
      </c>
      <c r="B17019" t="s">
        <v>6626</v>
      </c>
      <c r="C17019" t="s">
        <v>6540</v>
      </c>
      <c r="D17019">
        <v>131</v>
      </c>
      <c r="E17019" t="s">
        <v>6672</v>
      </c>
      <c r="F17019">
        <v>703</v>
      </c>
      <c r="G17019" t="s">
        <v>7042</v>
      </c>
      <c r="H17019">
        <v>730</v>
      </c>
      <c r="I17019" t="s">
        <v>31080</v>
      </c>
      <c r="J17019">
        <v>13200</v>
      </c>
      <c r="L17019" t="s">
        <v>6529</v>
      </c>
      <c r="M17019">
        <v>10218273</v>
      </c>
      <c r="N17019">
        <v>11101464</v>
      </c>
      <c r="O17019" t="s">
        <v>6630</v>
      </c>
      <c r="P17019" t="s">
        <v>6713</v>
      </c>
      <c r="Q17019" t="s">
        <v>6630</v>
      </c>
    </row>
    <row r="17020" spans="1:17" x14ac:dyDescent="0.35">
      <c r="A17020">
        <v>9422115977</v>
      </c>
      <c r="B17020" t="s">
        <v>6626</v>
      </c>
      <c r="C17020" t="s">
        <v>6356</v>
      </c>
      <c r="D17020">
        <v>200</v>
      </c>
      <c r="E17020" t="s">
        <v>6645</v>
      </c>
      <c r="F17020">
        <v>201</v>
      </c>
      <c r="G17020" t="s">
        <v>6638</v>
      </c>
      <c r="H17020">
        <v>415</v>
      </c>
      <c r="I17020" t="s">
        <v>21348</v>
      </c>
      <c r="J17020">
        <v>20115</v>
      </c>
      <c r="L17020" t="s">
        <v>6529</v>
      </c>
      <c r="M17020">
        <v>16569285</v>
      </c>
      <c r="N17020">
        <v>13444655</v>
      </c>
      <c r="O17020" t="s">
        <v>6630</v>
      </c>
      <c r="P17020" t="s">
        <v>6630</v>
      </c>
      <c r="Q17020" t="s">
        <v>6630</v>
      </c>
    </row>
    <row r="17021" spans="1:17" x14ac:dyDescent="0.35">
      <c r="A17021">
        <v>9494015550</v>
      </c>
      <c r="B17021" t="s">
        <v>6626</v>
      </c>
      <c r="C17021" t="s">
        <v>8762</v>
      </c>
      <c r="D17021">
        <v>130</v>
      </c>
      <c r="E17021" t="s">
        <v>6628</v>
      </c>
      <c r="F17021" t="s">
        <v>6628</v>
      </c>
      <c r="G17021" t="s">
        <v>6628</v>
      </c>
      <c r="H17021" t="s">
        <v>6628</v>
      </c>
      <c r="I17021" t="s">
        <v>31081</v>
      </c>
      <c r="J17021" t="s">
        <v>6630</v>
      </c>
      <c r="L17021" t="s">
        <v>6529</v>
      </c>
      <c r="M17021" t="s">
        <v>6630</v>
      </c>
      <c r="N17021" t="s">
        <v>6630</v>
      </c>
      <c r="O17021" t="s">
        <v>31082</v>
      </c>
      <c r="P17021" t="s">
        <v>23753</v>
      </c>
      <c r="Q17021" t="s">
        <v>6630</v>
      </c>
    </row>
    <row r="17022" spans="1:17" x14ac:dyDescent="0.35">
      <c r="A17022">
        <v>20135</v>
      </c>
      <c r="B17022" t="s">
        <v>6334</v>
      </c>
      <c r="C17022" t="s">
        <v>6356</v>
      </c>
      <c r="D17022">
        <v>200</v>
      </c>
      <c r="E17022" t="s">
        <v>6645</v>
      </c>
      <c r="F17022">
        <v>201</v>
      </c>
      <c r="G17022" t="s">
        <v>6635</v>
      </c>
      <c r="H17022">
        <v>405</v>
      </c>
      <c r="I17022" t="s">
        <v>31083</v>
      </c>
      <c r="J17022">
        <v>20105</v>
      </c>
      <c r="L17022" t="s">
        <v>6526</v>
      </c>
      <c r="M17022">
        <v>10537223</v>
      </c>
      <c r="N17022">
        <v>10329176</v>
      </c>
      <c r="O17022" t="s">
        <v>6630</v>
      </c>
      <c r="P17022" t="s">
        <v>31084</v>
      </c>
      <c r="Q17022" t="s">
        <v>6630</v>
      </c>
    </row>
    <row r="17023" spans="1:17" x14ac:dyDescent="0.35">
      <c r="A17023">
        <v>6394100501</v>
      </c>
      <c r="B17023" t="s">
        <v>6626</v>
      </c>
      <c r="C17023" t="s">
        <v>6356</v>
      </c>
      <c r="D17023">
        <v>200</v>
      </c>
      <c r="E17023" t="s">
        <v>6366</v>
      </c>
      <c r="F17023">
        <v>207</v>
      </c>
      <c r="G17023" t="s">
        <v>7247</v>
      </c>
      <c r="H17023">
        <v>735</v>
      </c>
      <c r="I17023" t="s">
        <v>31085</v>
      </c>
      <c r="J17023" t="s">
        <v>6630</v>
      </c>
      <c r="L17023" t="s">
        <v>6529</v>
      </c>
      <c r="M17023" t="s">
        <v>6630</v>
      </c>
      <c r="N17023" t="s">
        <v>6630</v>
      </c>
      <c r="O17023" t="s">
        <v>6630</v>
      </c>
      <c r="P17023" t="s">
        <v>31086</v>
      </c>
      <c r="Q17023" t="s">
        <v>6630</v>
      </c>
    </row>
    <row r="17024" spans="1:17" x14ac:dyDescent="0.35">
      <c r="A17024">
        <v>8700106406</v>
      </c>
      <c r="B17024" t="s">
        <v>6626</v>
      </c>
      <c r="C17024" t="s">
        <v>6356</v>
      </c>
      <c r="D17024">
        <v>200</v>
      </c>
      <c r="E17024" t="s">
        <v>6366</v>
      </c>
      <c r="F17024">
        <v>207</v>
      </c>
      <c r="G17024" t="s">
        <v>6640</v>
      </c>
      <c r="H17024">
        <v>746</v>
      </c>
      <c r="I17024" t="s">
        <v>31087</v>
      </c>
      <c r="J17024" t="s">
        <v>6630</v>
      </c>
      <c r="L17024" t="s">
        <v>6529</v>
      </c>
      <c r="M17024">
        <v>10488661</v>
      </c>
      <c r="N17024" t="s">
        <v>6630</v>
      </c>
      <c r="O17024" t="s">
        <v>6630</v>
      </c>
      <c r="P17024" t="s">
        <v>31088</v>
      </c>
      <c r="Q17024" t="s">
        <v>6630</v>
      </c>
    </row>
    <row r="17025" spans="1:17" x14ac:dyDescent="0.35">
      <c r="A17025">
        <v>9422115951</v>
      </c>
      <c r="B17025" t="s">
        <v>6626</v>
      </c>
      <c r="C17025" t="s">
        <v>6356</v>
      </c>
      <c r="D17025">
        <v>200</v>
      </c>
      <c r="E17025" t="s">
        <v>6645</v>
      </c>
      <c r="F17025">
        <v>201</v>
      </c>
      <c r="G17025" t="s">
        <v>6638</v>
      </c>
      <c r="H17025">
        <v>415</v>
      </c>
      <c r="I17025" t="s">
        <v>31089</v>
      </c>
      <c r="J17025">
        <v>20115</v>
      </c>
      <c r="L17025" t="s">
        <v>6529</v>
      </c>
      <c r="M17025">
        <v>13528736</v>
      </c>
      <c r="N17025">
        <v>12981459</v>
      </c>
      <c r="O17025" t="s">
        <v>6630</v>
      </c>
      <c r="P17025" t="s">
        <v>6630</v>
      </c>
      <c r="Q17025" t="s">
        <v>6630</v>
      </c>
    </row>
    <row r="17026" spans="1:17" x14ac:dyDescent="0.35">
      <c r="A17026">
        <v>9423116201</v>
      </c>
      <c r="B17026" t="s">
        <v>6626</v>
      </c>
      <c r="C17026" t="s">
        <v>6356</v>
      </c>
      <c r="D17026">
        <v>200</v>
      </c>
      <c r="E17026" t="s">
        <v>6366</v>
      </c>
      <c r="F17026">
        <v>207</v>
      </c>
      <c r="G17026" t="s">
        <v>176</v>
      </c>
      <c r="H17026">
        <v>705</v>
      </c>
      <c r="I17026" t="s">
        <v>31090</v>
      </c>
      <c r="J17026">
        <v>20800</v>
      </c>
      <c r="L17026" t="s">
        <v>6529</v>
      </c>
      <c r="M17026">
        <v>14430870</v>
      </c>
      <c r="N17026">
        <v>14859246</v>
      </c>
      <c r="O17026" t="s">
        <v>6630</v>
      </c>
      <c r="P17026" t="s">
        <v>6630</v>
      </c>
      <c r="Q17026">
        <v>700</v>
      </c>
    </row>
    <row r="17027" spans="1:17" x14ac:dyDescent="0.35">
      <c r="A17027">
        <v>3507109214</v>
      </c>
      <c r="B17027" t="s">
        <v>6626</v>
      </c>
      <c r="C17027" t="s">
        <v>6356</v>
      </c>
      <c r="D17027">
        <v>200</v>
      </c>
      <c r="E17027" t="s">
        <v>6366</v>
      </c>
      <c r="F17027">
        <v>207</v>
      </c>
      <c r="G17027" t="s">
        <v>6657</v>
      </c>
      <c r="H17027">
        <v>420</v>
      </c>
      <c r="I17027" t="s">
        <v>31091</v>
      </c>
      <c r="J17027">
        <v>20200</v>
      </c>
      <c r="L17027" t="s">
        <v>6529</v>
      </c>
      <c r="M17027">
        <v>11352415</v>
      </c>
      <c r="N17027">
        <v>10606911</v>
      </c>
      <c r="O17027" t="s">
        <v>6799</v>
      </c>
      <c r="P17027" t="s">
        <v>31092</v>
      </c>
      <c r="Q17027" t="s">
        <v>6630</v>
      </c>
    </row>
    <row r="17028" spans="1:17" x14ac:dyDescent="0.35">
      <c r="A17028">
        <v>9493012801</v>
      </c>
      <c r="B17028" t="s">
        <v>6626</v>
      </c>
      <c r="C17028" t="s">
        <v>8762</v>
      </c>
      <c r="D17028">
        <v>130</v>
      </c>
      <c r="E17028" t="s">
        <v>6628</v>
      </c>
      <c r="F17028" t="s">
        <v>6628</v>
      </c>
      <c r="G17028" t="s">
        <v>7005</v>
      </c>
      <c r="H17028">
        <v>740</v>
      </c>
      <c r="I17028" t="s">
        <v>31093</v>
      </c>
      <c r="J17028" t="s">
        <v>6630</v>
      </c>
      <c r="L17028" t="s">
        <v>6529</v>
      </c>
      <c r="M17028" t="s">
        <v>6630</v>
      </c>
      <c r="N17028" t="s">
        <v>6630</v>
      </c>
      <c r="O17028" t="s">
        <v>6630</v>
      </c>
      <c r="P17028" t="s">
        <v>24579</v>
      </c>
      <c r="Q17028" t="s">
        <v>6630</v>
      </c>
    </row>
    <row r="17029" spans="1:17" x14ac:dyDescent="0.35">
      <c r="A17029">
        <v>80048442</v>
      </c>
      <c r="B17029" t="s">
        <v>6334</v>
      </c>
      <c r="C17029" t="s">
        <v>6766</v>
      </c>
      <c r="D17029">
        <v>120</v>
      </c>
      <c r="E17029" t="s">
        <v>6627</v>
      </c>
      <c r="F17029">
        <v>145</v>
      </c>
      <c r="G17029" t="s">
        <v>6627</v>
      </c>
      <c r="H17029">
        <v>15</v>
      </c>
      <c r="I17029" t="s">
        <v>31094</v>
      </c>
      <c r="J17029" t="s">
        <v>6630</v>
      </c>
      <c r="L17029" t="s">
        <v>6526</v>
      </c>
      <c r="M17029" t="s">
        <v>6630</v>
      </c>
      <c r="N17029" t="s">
        <v>6630</v>
      </c>
      <c r="O17029" t="s">
        <v>6630</v>
      </c>
      <c r="P17029" t="s">
        <v>6630</v>
      </c>
      <c r="Q17029" t="s">
        <v>6630</v>
      </c>
    </row>
    <row r="17030" spans="1:17" x14ac:dyDescent="0.35">
      <c r="A17030">
        <v>80700702</v>
      </c>
      <c r="B17030" t="s">
        <v>6334</v>
      </c>
      <c r="C17030" t="s">
        <v>6766</v>
      </c>
      <c r="D17030">
        <v>120</v>
      </c>
      <c r="E17030" t="s">
        <v>6627</v>
      </c>
      <c r="F17030">
        <v>145</v>
      </c>
      <c r="G17030" t="s">
        <v>6627</v>
      </c>
      <c r="H17030">
        <v>15</v>
      </c>
      <c r="I17030" t="s">
        <v>31095</v>
      </c>
      <c r="J17030" t="s">
        <v>6630</v>
      </c>
      <c r="L17030" t="s">
        <v>6526</v>
      </c>
      <c r="M17030" t="s">
        <v>6630</v>
      </c>
      <c r="N17030" t="s">
        <v>6630</v>
      </c>
      <c r="O17030" t="s">
        <v>6630</v>
      </c>
      <c r="P17030" t="s">
        <v>6630</v>
      </c>
      <c r="Q17030" t="s">
        <v>6630</v>
      </c>
    </row>
    <row r="17031" spans="1:17" x14ac:dyDescent="0.35">
      <c r="A17031">
        <v>80666709</v>
      </c>
      <c r="B17031" t="s">
        <v>6334</v>
      </c>
      <c r="C17031" t="s">
        <v>6766</v>
      </c>
      <c r="D17031">
        <v>120</v>
      </c>
      <c r="E17031" t="s">
        <v>6627</v>
      </c>
      <c r="F17031">
        <v>145</v>
      </c>
      <c r="G17031" t="s">
        <v>6627</v>
      </c>
      <c r="H17031">
        <v>15</v>
      </c>
      <c r="I17031" t="s">
        <v>31096</v>
      </c>
      <c r="J17031" t="s">
        <v>6630</v>
      </c>
      <c r="L17031" t="s">
        <v>6526</v>
      </c>
      <c r="M17031" t="s">
        <v>6630</v>
      </c>
      <c r="N17031" t="s">
        <v>6630</v>
      </c>
      <c r="O17031" t="s">
        <v>6630</v>
      </c>
      <c r="P17031" t="s">
        <v>6630</v>
      </c>
      <c r="Q17031" t="s">
        <v>6630</v>
      </c>
    </row>
    <row r="17032" spans="1:17" x14ac:dyDescent="0.35">
      <c r="A17032">
        <v>80673007</v>
      </c>
      <c r="B17032" t="s">
        <v>6334</v>
      </c>
      <c r="C17032" t="s">
        <v>6766</v>
      </c>
      <c r="D17032">
        <v>120</v>
      </c>
      <c r="E17032" t="s">
        <v>6627</v>
      </c>
      <c r="F17032">
        <v>145</v>
      </c>
      <c r="G17032" t="s">
        <v>6627</v>
      </c>
      <c r="H17032">
        <v>15</v>
      </c>
      <c r="I17032" t="s">
        <v>31097</v>
      </c>
      <c r="J17032" t="s">
        <v>6630</v>
      </c>
      <c r="L17032" t="s">
        <v>6526</v>
      </c>
      <c r="M17032" t="s">
        <v>6630</v>
      </c>
      <c r="N17032" t="s">
        <v>6630</v>
      </c>
      <c r="O17032" t="s">
        <v>6630</v>
      </c>
      <c r="P17032" t="s">
        <v>6630</v>
      </c>
      <c r="Q17032" t="s">
        <v>6630</v>
      </c>
    </row>
    <row r="17033" spans="1:17" x14ac:dyDescent="0.35">
      <c r="A17033">
        <v>20890</v>
      </c>
      <c r="B17033" t="s">
        <v>6334</v>
      </c>
      <c r="C17033" t="s">
        <v>6356</v>
      </c>
      <c r="D17033">
        <v>200</v>
      </c>
      <c r="E17033" t="s">
        <v>6366</v>
      </c>
      <c r="F17033">
        <v>207</v>
      </c>
      <c r="G17033" t="s">
        <v>176</v>
      </c>
      <c r="H17033">
        <v>705</v>
      </c>
      <c r="I17033" t="s">
        <v>31098</v>
      </c>
      <c r="J17033">
        <v>20800</v>
      </c>
      <c r="L17033" t="s">
        <v>6526</v>
      </c>
      <c r="M17033">
        <v>12984051</v>
      </c>
      <c r="N17033">
        <v>12789627</v>
      </c>
      <c r="O17033" t="s">
        <v>6630</v>
      </c>
      <c r="P17033" t="s">
        <v>31099</v>
      </c>
      <c r="Q17033" t="s">
        <v>6630</v>
      </c>
    </row>
    <row r="17034" spans="1:17" x14ac:dyDescent="0.35">
      <c r="A17034">
        <v>80511601</v>
      </c>
      <c r="B17034" t="s">
        <v>6334</v>
      </c>
      <c r="C17034" t="s">
        <v>6766</v>
      </c>
      <c r="D17034">
        <v>120</v>
      </c>
      <c r="E17034" t="s">
        <v>6627</v>
      </c>
      <c r="F17034">
        <v>145</v>
      </c>
      <c r="G17034" t="s">
        <v>6627</v>
      </c>
      <c r="H17034">
        <v>15</v>
      </c>
      <c r="I17034" t="s">
        <v>31100</v>
      </c>
      <c r="J17034" t="s">
        <v>6630</v>
      </c>
      <c r="L17034" t="s">
        <v>6526</v>
      </c>
      <c r="M17034" t="s">
        <v>6630</v>
      </c>
      <c r="N17034" t="s">
        <v>6630</v>
      </c>
      <c r="O17034" t="s">
        <v>6630</v>
      </c>
      <c r="P17034" t="s">
        <v>6630</v>
      </c>
      <c r="Q17034" t="s">
        <v>6630</v>
      </c>
    </row>
    <row r="17035" spans="1:17" x14ac:dyDescent="0.35">
      <c r="A17035">
        <v>80695701</v>
      </c>
      <c r="B17035" t="s">
        <v>6334</v>
      </c>
      <c r="C17035" t="s">
        <v>6766</v>
      </c>
      <c r="D17035">
        <v>120</v>
      </c>
      <c r="E17035" t="s">
        <v>6627</v>
      </c>
      <c r="F17035">
        <v>145</v>
      </c>
      <c r="G17035" t="s">
        <v>6627</v>
      </c>
      <c r="H17035">
        <v>15</v>
      </c>
      <c r="I17035" t="s">
        <v>31101</v>
      </c>
      <c r="J17035" t="s">
        <v>6630</v>
      </c>
      <c r="L17035" t="s">
        <v>6526</v>
      </c>
      <c r="M17035" t="s">
        <v>6630</v>
      </c>
      <c r="N17035" t="s">
        <v>6630</v>
      </c>
      <c r="O17035" t="s">
        <v>6630</v>
      </c>
      <c r="P17035" t="s">
        <v>6630</v>
      </c>
      <c r="Q17035" t="s">
        <v>6630</v>
      </c>
    </row>
    <row r="17036" spans="1:17" x14ac:dyDescent="0.35">
      <c r="A17036">
        <v>80097400</v>
      </c>
      <c r="B17036" t="s">
        <v>6334</v>
      </c>
      <c r="C17036" t="s">
        <v>6766</v>
      </c>
      <c r="D17036">
        <v>120</v>
      </c>
      <c r="E17036" t="s">
        <v>6627</v>
      </c>
      <c r="F17036">
        <v>145</v>
      </c>
      <c r="G17036" t="s">
        <v>6627</v>
      </c>
      <c r="H17036">
        <v>15</v>
      </c>
      <c r="I17036" t="s">
        <v>31102</v>
      </c>
      <c r="J17036" t="s">
        <v>6630</v>
      </c>
      <c r="L17036" t="s">
        <v>6526</v>
      </c>
      <c r="M17036" t="s">
        <v>6630</v>
      </c>
      <c r="N17036" t="s">
        <v>6630</v>
      </c>
      <c r="O17036" t="s">
        <v>6630</v>
      </c>
      <c r="P17036" t="s">
        <v>6630</v>
      </c>
      <c r="Q17036" t="s">
        <v>6630</v>
      </c>
    </row>
    <row r="17037" spans="1:17" x14ac:dyDescent="0.35">
      <c r="A17037">
        <v>9607109163</v>
      </c>
      <c r="B17037" t="s">
        <v>6626</v>
      </c>
      <c r="C17037" t="s">
        <v>6540</v>
      </c>
      <c r="D17037">
        <v>131</v>
      </c>
      <c r="E17037" t="s">
        <v>7340</v>
      </c>
      <c r="F17037">
        <v>308</v>
      </c>
      <c r="G17037" t="s">
        <v>3774</v>
      </c>
      <c r="H17037">
        <v>100</v>
      </c>
      <c r="I17037" t="s">
        <v>31103</v>
      </c>
      <c r="J17037" t="s">
        <v>6630</v>
      </c>
      <c r="L17037" t="s">
        <v>6529</v>
      </c>
      <c r="M17037">
        <v>11847549</v>
      </c>
      <c r="N17037" t="s">
        <v>6630</v>
      </c>
      <c r="O17037" t="s">
        <v>31104</v>
      </c>
      <c r="P17037" t="s">
        <v>31105</v>
      </c>
      <c r="Q17037">
        <v>900</v>
      </c>
    </row>
    <row r="17038" spans="1:17" x14ac:dyDescent="0.35">
      <c r="A17038">
        <v>9409109829</v>
      </c>
      <c r="B17038" t="s">
        <v>6626</v>
      </c>
      <c r="C17038" t="s">
        <v>6356</v>
      </c>
      <c r="D17038">
        <v>200</v>
      </c>
      <c r="E17038" t="s">
        <v>6357</v>
      </c>
      <c r="F17038">
        <v>209</v>
      </c>
      <c r="G17038" t="s">
        <v>12972</v>
      </c>
      <c r="H17038">
        <v>380</v>
      </c>
      <c r="I17038" t="s">
        <v>24428</v>
      </c>
      <c r="J17038">
        <v>13500</v>
      </c>
      <c r="L17038" t="s">
        <v>6529</v>
      </c>
      <c r="M17038">
        <v>11615908</v>
      </c>
      <c r="N17038" t="s">
        <v>6630</v>
      </c>
      <c r="O17038" t="s">
        <v>31106</v>
      </c>
      <c r="P17038" t="s">
        <v>6630</v>
      </c>
      <c r="Q17038" t="s">
        <v>6630</v>
      </c>
    </row>
    <row r="17039" spans="1:17" x14ac:dyDescent="0.35">
      <c r="A17039">
        <v>80670403</v>
      </c>
      <c r="B17039" t="s">
        <v>6334</v>
      </c>
      <c r="C17039" t="s">
        <v>6766</v>
      </c>
      <c r="D17039">
        <v>120</v>
      </c>
      <c r="E17039" t="s">
        <v>6627</v>
      </c>
      <c r="F17039">
        <v>145</v>
      </c>
      <c r="G17039" t="s">
        <v>6627</v>
      </c>
      <c r="H17039">
        <v>15</v>
      </c>
      <c r="I17039" t="s">
        <v>31107</v>
      </c>
      <c r="J17039" t="s">
        <v>6630</v>
      </c>
      <c r="L17039" t="s">
        <v>6526</v>
      </c>
      <c r="M17039" t="s">
        <v>6630</v>
      </c>
      <c r="N17039" t="s">
        <v>6630</v>
      </c>
      <c r="O17039" t="s">
        <v>6630</v>
      </c>
      <c r="P17039" t="s">
        <v>6630</v>
      </c>
      <c r="Q17039" t="s">
        <v>6630</v>
      </c>
    </row>
    <row r="17040" spans="1:17" x14ac:dyDescent="0.35">
      <c r="A17040">
        <v>3515113004</v>
      </c>
      <c r="B17040" t="s">
        <v>6626</v>
      </c>
      <c r="C17040" t="s">
        <v>6356</v>
      </c>
      <c r="D17040">
        <v>200</v>
      </c>
      <c r="E17040" t="s">
        <v>5245</v>
      </c>
      <c r="F17040">
        <v>202</v>
      </c>
      <c r="G17040" t="s">
        <v>5245</v>
      </c>
      <c r="H17040">
        <v>450</v>
      </c>
      <c r="I17040" t="s">
        <v>31108</v>
      </c>
      <c r="J17040">
        <v>20200</v>
      </c>
      <c r="L17040" t="s">
        <v>6529</v>
      </c>
      <c r="M17040">
        <v>10533791</v>
      </c>
      <c r="N17040">
        <v>11533224</v>
      </c>
      <c r="O17040" t="s">
        <v>6630</v>
      </c>
      <c r="P17040" t="s">
        <v>6630</v>
      </c>
      <c r="Q17040" t="s">
        <v>6630</v>
      </c>
    </row>
    <row r="17041" spans="1:17" x14ac:dyDescent="0.35">
      <c r="A17041">
        <v>9493000000</v>
      </c>
      <c r="B17041" t="s">
        <v>6626</v>
      </c>
      <c r="C17041" t="s">
        <v>6628</v>
      </c>
      <c r="D17041" t="s">
        <v>6628</v>
      </c>
      <c r="E17041" t="s">
        <v>6628</v>
      </c>
      <c r="F17041" t="s">
        <v>6628</v>
      </c>
      <c r="G17041" t="s">
        <v>6628</v>
      </c>
      <c r="H17041" t="s">
        <v>6628</v>
      </c>
      <c r="I17041" t="s">
        <v>31109</v>
      </c>
      <c r="J17041" t="s">
        <v>6630</v>
      </c>
      <c r="L17041" t="s">
        <v>6529</v>
      </c>
      <c r="M17041" t="s">
        <v>6630</v>
      </c>
      <c r="N17041" t="s">
        <v>6630</v>
      </c>
      <c r="O17041" t="s">
        <v>6630</v>
      </c>
      <c r="P17041" t="s">
        <v>6630</v>
      </c>
      <c r="Q17041" t="s">
        <v>6630</v>
      </c>
    </row>
    <row r="17042" spans="1:17" x14ac:dyDescent="0.35">
      <c r="A17042">
        <v>9406108969</v>
      </c>
      <c r="B17042" t="s">
        <v>6626</v>
      </c>
      <c r="C17042" t="s">
        <v>6356</v>
      </c>
      <c r="D17042">
        <v>200</v>
      </c>
      <c r="E17042" t="s">
        <v>6366</v>
      </c>
      <c r="F17042">
        <v>207</v>
      </c>
      <c r="G17042" t="s">
        <v>176</v>
      </c>
      <c r="H17042">
        <v>705</v>
      </c>
      <c r="I17042" t="s">
        <v>31110</v>
      </c>
      <c r="J17042">
        <v>20800</v>
      </c>
      <c r="L17042" t="s">
        <v>6529</v>
      </c>
      <c r="M17042">
        <v>10571051</v>
      </c>
      <c r="N17042">
        <v>10008788</v>
      </c>
      <c r="O17042" t="s">
        <v>6630</v>
      </c>
      <c r="P17042">
        <v>20800.804011</v>
      </c>
      <c r="Q17042">
        <v>700</v>
      </c>
    </row>
    <row r="17043" spans="1:17" x14ac:dyDescent="0.35">
      <c r="A17043">
        <v>9413111595</v>
      </c>
      <c r="B17043" t="s">
        <v>6626</v>
      </c>
      <c r="C17043" t="s">
        <v>6356</v>
      </c>
      <c r="D17043">
        <v>200</v>
      </c>
      <c r="E17043" t="s">
        <v>6366</v>
      </c>
      <c r="F17043">
        <v>207</v>
      </c>
      <c r="G17043" t="s">
        <v>6808</v>
      </c>
      <c r="H17043">
        <v>805</v>
      </c>
      <c r="I17043" t="s">
        <v>25368</v>
      </c>
      <c r="J17043">
        <v>29102</v>
      </c>
      <c r="L17043" t="s">
        <v>6529</v>
      </c>
      <c r="M17043">
        <v>10501651</v>
      </c>
      <c r="N17043">
        <v>12969476</v>
      </c>
      <c r="O17043">
        <v>29734</v>
      </c>
      <c r="P17043" t="s">
        <v>6630</v>
      </c>
      <c r="Q17043" t="s">
        <v>6630</v>
      </c>
    </row>
    <row r="17044" spans="1:17" x14ac:dyDescent="0.35">
      <c r="A17044">
        <v>8799106078</v>
      </c>
      <c r="B17044" t="s">
        <v>6626</v>
      </c>
      <c r="C17044" t="s">
        <v>6356</v>
      </c>
      <c r="D17044">
        <v>200</v>
      </c>
      <c r="E17044" t="s">
        <v>6701</v>
      </c>
      <c r="F17044">
        <v>500</v>
      </c>
      <c r="G17044" t="s">
        <v>7166</v>
      </c>
      <c r="H17044">
        <v>61</v>
      </c>
      <c r="I17044" t="s">
        <v>31111</v>
      </c>
      <c r="J17044">
        <v>12028</v>
      </c>
      <c r="L17044" t="s">
        <v>6529</v>
      </c>
      <c r="M17044" t="s">
        <v>6630</v>
      </c>
      <c r="N17044">
        <v>10323778</v>
      </c>
      <c r="O17044" t="s">
        <v>31112</v>
      </c>
      <c r="P17044" t="s">
        <v>31113</v>
      </c>
      <c r="Q17044" t="s">
        <v>6630</v>
      </c>
    </row>
    <row r="17045" spans="1:17" x14ac:dyDescent="0.35">
      <c r="A17045" t="s">
        <v>31114</v>
      </c>
      <c r="B17045" t="s">
        <v>6626</v>
      </c>
      <c r="C17045" t="s">
        <v>6628</v>
      </c>
      <c r="D17045" t="s">
        <v>6628</v>
      </c>
      <c r="E17045" t="s">
        <v>6628</v>
      </c>
      <c r="F17045" t="s">
        <v>6628</v>
      </c>
      <c r="G17045" t="s">
        <v>6628</v>
      </c>
      <c r="H17045" t="s">
        <v>6628</v>
      </c>
      <c r="I17045" t="s">
        <v>11818</v>
      </c>
      <c r="J17045" t="s">
        <v>6630</v>
      </c>
      <c r="L17045" t="s">
        <v>6526</v>
      </c>
      <c r="M17045" t="s">
        <v>6630</v>
      </c>
      <c r="N17045" t="s">
        <v>6630</v>
      </c>
      <c r="O17045" t="s">
        <v>6630</v>
      </c>
      <c r="P17045" t="s">
        <v>6630</v>
      </c>
      <c r="Q17045" t="s">
        <v>6630</v>
      </c>
    </row>
    <row r="17046" spans="1:17" x14ac:dyDescent="0.35">
      <c r="A17046">
        <v>9412111272</v>
      </c>
      <c r="B17046" t="s">
        <v>6626</v>
      </c>
      <c r="C17046" t="s">
        <v>6356</v>
      </c>
      <c r="D17046">
        <v>200</v>
      </c>
      <c r="E17046" t="s">
        <v>6357</v>
      </c>
      <c r="F17046">
        <v>209</v>
      </c>
      <c r="G17046" t="s">
        <v>977</v>
      </c>
      <c r="H17046">
        <v>310</v>
      </c>
      <c r="I17046" t="s">
        <v>31115</v>
      </c>
      <c r="J17046">
        <v>13562</v>
      </c>
      <c r="L17046" t="s">
        <v>6529</v>
      </c>
      <c r="M17046">
        <v>10007753</v>
      </c>
      <c r="N17046">
        <v>10007830</v>
      </c>
      <c r="O17046" t="s">
        <v>6630</v>
      </c>
      <c r="P17046" t="s">
        <v>6630</v>
      </c>
      <c r="Q17046">
        <v>700</v>
      </c>
    </row>
    <row r="17047" spans="1:17" x14ac:dyDescent="0.35">
      <c r="A17047">
        <v>9424116765</v>
      </c>
      <c r="B17047" t="s">
        <v>6334</v>
      </c>
      <c r="C17047" t="s">
        <v>6356</v>
      </c>
      <c r="D17047">
        <v>200</v>
      </c>
      <c r="E17047" t="s">
        <v>6366</v>
      </c>
      <c r="F17047">
        <v>207</v>
      </c>
      <c r="G17047" t="s">
        <v>176</v>
      </c>
      <c r="H17047">
        <v>705</v>
      </c>
      <c r="I17047" t="s">
        <v>31116</v>
      </c>
      <c r="J17047">
        <v>20800</v>
      </c>
      <c r="L17047" t="s">
        <v>6529</v>
      </c>
      <c r="M17047">
        <v>12975067</v>
      </c>
      <c r="N17047">
        <v>11870044</v>
      </c>
      <c r="O17047" t="s">
        <v>6630</v>
      </c>
      <c r="P17047" t="s">
        <v>6630</v>
      </c>
      <c r="Q17047">
        <v>700</v>
      </c>
    </row>
    <row r="17048" spans="1:17" x14ac:dyDescent="0.35">
      <c r="A17048">
        <v>9416113468</v>
      </c>
      <c r="B17048" t="s">
        <v>6626</v>
      </c>
      <c r="C17048" t="s">
        <v>6356</v>
      </c>
      <c r="D17048">
        <v>200</v>
      </c>
      <c r="E17048" t="s">
        <v>6645</v>
      </c>
      <c r="F17048">
        <v>201</v>
      </c>
      <c r="G17048" t="s">
        <v>6638</v>
      </c>
      <c r="H17048">
        <v>415</v>
      </c>
      <c r="I17048" t="s">
        <v>21025</v>
      </c>
      <c r="J17048">
        <v>20115</v>
      </c>
      <c r="L17048" t="s">
        <v>6529</v>
      </c>
      <c r="M17048">
        <v>12628170</v>
      </c>
      <c r="N17048">
        <v>12962557</v>
      </c>
      <c r="O17048" t="s">
        <v>6630</v>
      </c>
      <c r="P17048" t="s">
        <v>6630</v>
      </c>
      <c r="Q17048" t="s">
        <v>6630</v>
      </c>
    </row>
    <row r="17049" spans="1:17" x14ac:dyDescent="0.35">
      <c r="A17049">
        <v>9613111724</v>
      </c>
      <c r="B17049" t="s">
        <v>6626</v>
      </c>
      <c r="C17049" t="s">
        <v>6540</v>
      </c>
      <c r="D17049">
        <v>131</v>
      </c>
      <c r="E17049" t="s">
        <v>7477</v>
      </c>
      <c r="F17049">
        <v>702</v>
      </c>
      <c r="G17049" t="s">
        <v>3068</v>
      </c>
      <c r="H17049">
        <v>830</v>
      </c>
      <c r="I17049" t="s">
        <v>31117</v>
      </c>
      <c r="J17049">
        <v>13200</v>
      </c>
      <c r="L17049" t="s">
        <v>6529</v>
      </c>
      <c r="M17049">
        <v>11962504</v>
      </c>
      <c r="N17049" t="s">
        <v>6630</v>
      </c>
      <c r="O17049" t="s">
        <v>6630</v>
      </c>
      <c r="P17049" t="s">
        <v>6630</v>
      </c>
      <c r="Q17049">
        <v>200</v>
      </c>
    </row>
    <row r="17050" spans="1:17" x14ac:dyDescent="0.35">
      <c r="A17050">
        <v>14001</v>
      </c>
      <c r="B17050" t="s">
        <v>6626</v>
      </c>
      <c r="C17050" t="s">
        <v>6827</v>
      </c>
      <c r="D17050">
        <v>140</v>
      </c>
      <c r="E17050" t="s">
        <v>6628</v>
      </c>
      <c r="F17050" t="s">
        <v>6628</v>
      </c>
      <c r="G17050" t="s">
        <v>6827</v>
      </c>
      <c r="H17050">
        <v>60</v>
      </c>
      <c r="I17050" t="s">
        <v>31118</v>
      </c>
      <c r="J17050">
        <v>14000</v>
      </c>
      <c r="L17050" t="s">
        <v>6526</v>
      </c>
      <c r="M17050">
        <v>10698377</v>
      </c>
      <c r="N17050" t="s">
        <v>6630</v>
      </c>
      <c r="O17050" t="s">
        <v>6630</v>
      </c>
      <c r="P17050" t="s">
        <v>6630</v>
      </c>
      <c r="Q17050" t="s">
        <v>6630</v>
      </c>
    </row>
    <row r="17051" spans="1:17" x14ac:dyDescent="0.35">
      <c r="A17051">
        <v>9494010222</v>
      </c>
      <c r="B17051" t="s">
        <v>6626</v>
      </c>
      <c r="C17051" t="s">
        <v>8762</v>
      </c>
      <c r="D17051">
        <v>130</v>
      </c>
      <c r="E17051" t="s">
        <v>6628</v>
      </c>
      <c r="F17051" t="s">
        <v>6628</v>
      </c>
      <c r="G17051" t="s">
        <v>7005</v>
      </c>
      <c r="H17051">
        <v>740</v>
      </c>
      <c r="I17051" t="s">
        <v>31119</v>
      </c>
      <c r="J17051" t="s">
        <v>6630</v>
      </c>
      <c r="L17051" t="s">
        <v>6529</v>
      </c>
      <c r="M17051" t="s">
        <v>6630</v>
      </c>
      <c r="N17051" t="s">
        <v>6630</v>
      </c>
      <c r="O17051" t="s">
        <v>26644</v>
      </c>
      <c r="P17051" t="s">
        <v>26645</v>
      </c>
      <c r="Q17051" t="s">
        <v>6630</v>
      </c>
    </row>
    <row r="17052" spans="1:17" x14ac:dyDescent="0.35">
      <c r="A17052">
        <v>80475706</v>
      </c>
      <c r="B17052" t="s">
        <v>6334</v>
      </c>
      <c r="C17052" t="s">
        <v>6766</v>
      </c>
      <c r="D17052">
        <v>120</v>
      </c>
      <c r="E17052" t="s">
        <v>6627</v>
      </c>
      <c r="F17052">
        <v>145</v>
      </c>
      <c r="G17052" t="s">
        <v>6627</v>
      </c>
      <c r="H17052">
        <v>15</v>
      </c>
      <c r="I17052" t="s">
        <v>31120</v>
      </c>
      <c r="J17052" t="s">
        <v>6630</v>
      </c>
      <c r="L17052" t="s">
        <v>6526</v>
      </c>
      <c r="M17052" t="s">
        <v>6630</v>
      </c>
      <c r="N17052" t="s">
        <v>6630</v>
      </c>
      <c r="O17052" t="s">
        <v>6630</v>
      </c>
      <c r="P17052" t="s">
        <v>6630</v>
      </c>
      <c r="Q17052" t="s">
        <v>6630</v>
      </c>
    </row>
    <row r="17053" spans="1:17" x14ac:dyDescent="0.35">
      <c r="A17053">
        <v>3918114496</v>
      </c>
      <c r="B17053" t="s">
        <v>6626</v>
      </c>
      <c r="C17053" t="s">
        <v>6356</v>
      </c>
      <c r="D17053">
        <v>200</v>
      </c>
      <c r="E17053" t="s">
        <v>488</v>
      </c>
      <c r="F17053">
        <v>203</v>
      </c>
      <c r="G17053" t="s">
        <v>488</v>
      </c>
      <c r="H17053">
        <v>500</v>
      </c>
      <c r="I17053" t="s">
        <v>31121</v>
      </c>
      <c r="J17053">
        <v>20302</v>
      </c>
      <c r="L17053" t="s">
        <v>6529</v>
      </c>
      <c r="M17053">
        <v>14452593</v>
      </c>
      <c r="N17053" t="s">
        <v>6630</v>
      </c>
      <c r="O17053" t="s">
        <v>6630</v>
      </c>
      <c r="P17053" t="s">
        <v>6630</v>
      </c>
      <c r="Q17053">
        <v>610</v>
      </c>
    </row>
    <row r="17054" spans="1:17" x14ac:dyDescent="0.35">
      <c r="A17054">
        <v>9494015546</v>
      </c>
      <c r="B17054" t="s">
        <v>6626</v>
      </c>
      <c r="C17054" t="s">
        <v>8762</v>
      </c>
      <c r="D17054">
        <v>130</v>
      </c>
      <c r="E17054" t="s">
        <v>6628</v>
      </c>
      <c r="F17054" t="s">
        <v>6628</v>
      </c>
      <c r="G17054" t="s">
        <v>6628</v>
      </c>
      <c r="H17054" t="s">
        <v>6628</v>
      </c>
      <c r="I17054" t="s">
        <v>31122</v>
      </c>
      <c r="J17054" t="s">
        <v>6630</v>
      </c>
      <c r="L17054" t="s">
        <v>6529</v>
      </c>
      <c r="M17054" t="s">
        <v>6630</v>
      </c>
      <c r="N17054" t="s">
        <v>6630</v>
      </c>
      <c r="O17054" t="s">
        <v>31123</v>
      </c>
      <c r="P17054" t="s">
        <v>23753</v>
      </c>
      <c r="Q17054" t="s">
        <v>6630</v>
      </c>
    </row>
    <row r="17055" spans="1:17" x14ac:dyDescent="0.35">
      <c r="A17055" t="s">
        <v>31124</v>
      </c>
      <c r="B17055" t="s">
        <v>6626</v>
      </c>
      <c r="C17055" t="s">
        <v>6628</v>
      </c>
      <c r="D17055" t="s">
        <v>6628</v>
      </c>
      <c r="E17055" t="s">
        <v>6628</v>
      </c>
      <c r="F17055" t="s">
        <v>6628</v>
      </c>
      <c r="G17055" t="s">
        <v>6628</v>
      </c>
      <c r="H17055" t="s">
        <v>6628</v>
      </c>
      <c r="I17055" t="s">
        <v>31125</v>
      </c>
      <c r="J17055" t="s">
        <v>6630</v>
      </c>
      <c r="L17055" t="s">
        <v>6529</v>
      </c>
      <c r="M17055" t="s">
        <v>6630</v>
      </c>
      <c r="N17055" t="s">
        <v>6630</v>
      </c>
      <c r="O17055" t="s">
        <v>7821</v>
      </c>
      <c r="P17055" t="s">
        <v>6630</v>
      </c>
      <c r="Q17055" t="s">
        <v>6630</v>
      </c>
    </row>
    <row r="17056" spans="1:17" x14ac:dyDescent="0.35">
      <c r="A17056">
        <v>9493003210</v>
      </c>
      <c r="B17056" t="s">
        <v>6626</v>
      </c>
      <c r="C17056" t="s">
        <v>8762</v>
      </c>
      <c r="D17056">
        <v>130</v>
      </c>
      <c r="E17056" t="s">
        <v>6628</v>
      </c>
      <c r="F17056" t="s">
        <v>6628</v>
      </c>
      <c r="G17056" t="s">
        <v>6628</v>
      </c>
      <c r="H17056" t="s">
        <v>6628</v>
      </c>
      <c r="I17056" t="s">
        <v>18422</v>
      </c>
      <c r="J17056" t="s">
        <v>6630</v>
      </c>
      <c r="L17056" t="s">
        <v>6529</v>
      </c>
      <c r="M17056" t="s">
        <v>6630</v>
      </c>
      <c r="N17056" t="s">
        <v>6630</v>
      </c>
      <c r="O17056" t="s">
        <v>6630</v>
      </c>
      <c r="P17056" t="s">
        <v>6630</v>
      </c>
      <c r="Q17056" t="s">
        <v>6630</v>
      </c>
    </row>
    <row r="17057" spans="1:17" x14ac:dyDescent="0.35">
      <c r="A17057">
        <v>9408109594</v>
      </c>
      <c r="B17057" t="s">
        <v>6626</v>
      </c>
      <c r="C17057" t="s">
        <v>6540</v>
      </c>
      <c r="D17057">
        <v>131</v>
      </c>
      <c r="E17057" t="s">
        <v>8513</v>
      </c>
      <c r="F17057">
        <v>100</v>
      </c>
      <c r="G17057" t="s">
        <v>6933</v>
      </c>
      <c r="H17057">
        <v>300</v>
      </c>
      <c r="I17057" t="s">
        <v>31126</v>
      </c>
      <c r="J17057">
        <v>9606108932</v>
      </c>
      <c r="L17057" t="s">
        <v>6529</v>
      </c>
      <c r="M17057">
        <v>11672259</v>
      </c>
      <c r="N17057" t="s">
        <v>6630</v>
      </c>
      <c r="O17057" t="s">
        <v>31127</v>
      </c>
      <c r="P17057" t="s">
        <v>6630</v>
      </c>
      <c r="Q17057">
        <v>100</v>
      </c>
    </row>
    <row r="17058" spans="1:17" x14ac:dyDescent="0.35">
      <c r="A17058" t="s">
        <v>31128</v>
      </c>
      <c r="B17058" t="s">
        <v>6626</v>
      </c>
      <c r="C17058" t="s">
        <v>6628</v>
      </c>
      <c r="D17058" t="s">
        <v>6628</v>
      </c>
      <c r="E17058" t="s">
        <v>6628</v>
      </c>
      <c r="F17058" t="s">
        <v>6628</v>
      </c>
      <c r="G17058" t="s">
        <v>6628</v>
      </c>
      <c r="H17058" t="s">
        <v>6628</v>
      </c>
      <c r="I17058" t="s">
        <v>19057</v>
      </c>
      <c r="J17058" t="s">
        <v>6630</v>
      </c>
      <c r="L17058" t="s">
        <v>6529</v>
      </c>
      <c r="M17058" t="s">
        <v>6630</v>
      </c>
      <c r="N17058" t="s">
        <v>6630</v>
      </c>
      <c r="O17058" t="s">
        <v>7821</v>
      </c>
      <c r="P17058" t="s">
        <v>6630</v>
      </c>
      <c r="Q17058" t="s">
        <v>6630</v>
      </c>
    </row>
    <row r="17059" spans="1:17" x14ac:dyDescent="0.35">
      <c r="A17059">
        <v>9425117034</v>
      </c>
      <c r="B17059" t="s">
        <v>6334</v>
      </c>
      <c r="C17059" t="s">
        <v>6540</v>
      </c>
      <c r="D17059">
        <v>131</v>
      </c>
      <c r="E17059" t="s">
        <v>2905</v>
      </c>
      <c r="F17059">
        <v>300</v>
      </c>
      <c r="G17059" t="s">
        <v>3774</v>
      </c>
      <c r="H17059">
        <v>100</v>
      </c>
      <c r="I17059" t="s">
        <v>31129</v>
      </c>
      <c r="J17059" t="s">
        <v>6630</v>
      </c>
      <c r="L17059" t="s">
        <v>6529</v>
      </c>
      <c r="M17059">
        <v>10434021</v>
      </c>
      <c r="N17059" t="s">
        <v>6630</v>
      </c>
      <c r="O17059" t="s">
        <v>6630</v>
      </c>
      <c r="P17059" t="s">
        <v>6630</v>
      </c>
      <c r="Q17059" t="s">
        <v>6630</v>
      </c>
    </row>
    <row r="17060" spans="1:17" x14ac:dyDescent="0.35">
      <c r="A17060">
        <v>9413111627</v>
      </c>
      <c r="B17060" t="s">
        <v>6626</v>
      </c>
      <c r="C17060" t="s">
        <v>6335</v>
      </c>
      <c r="D17060">
        <v>150</v>
      </c>
      <c r="E17060" t="s">
        <v>6335</v>
      </c>
      <c r="F17060">
        <v>205</v>
      </c>
      <c r="G17060" t="s">
        <v>218</v>
      </c>
      <c r="H17060">
        <v>607</v>
      </c>
      <c r="I17060" t="s">
        <v>31130</v>
      </c>
      <c r="J17060">
        <v>20530</v>
      </c>
      <c r="L17060" t="s">
        <v>6529</v>
      </c>
      <c r="M17060">
        <v>10015368</v>
      </c>
      <c r="N17060">
        <v>10015360</v>
      </c>
      <c r="O17060" t="s">
        <v>11224</v>
      </c>
      <c r="P17060">
        <v>29574</v>
      </c>
      <c r="Q17060" t="s">
        <v>6630</v>
      </c>
    </row>
    <row r="17061" spans="1:17" x14ac:dyDescent="0.35">
      <c r="A17061" t="s">
        <v>31131</v>
      </c>
      <c r="B17061" t="s">
        <v>6626</v>
      </c>
      <c r="C17061" t="s">
        <v>6628</v>
      </c>
      <c r="D17061" t="s">
        <v>6628</v>
      </c>
      <c r="E17061" t="s">
        <v>6628</v>
      </c>
      <c r="F17061" t="s">
        <v>6628</v>
      </c>
      <c r="G17061" t="s">
        <v>6628</v>
      </c>
      <c r="H17061" t="s">
        <v>6628</v>
      </c>
      <c r="I17061" t="s">
        <v>29631</v>
      </c>
      <c r="J17061" t="s">
        <v>6630</v>
      </c>
      <c r="L17061" t="s">
        <v>6526</v>
      </c>
      <c r="M17061" t="s">
        <v>6630</v>
      </c>
      <c r="N17061" t="s">
        <v>6630</v>
      </c>
      <c r="O17061" t="s">
        <v>6630</v>
      </c>
      <c r="P17061" t="s">
        <v>6630</v>
      </c>
      <c r="Q17061" t="s">
        <v>6630</v>
      </c>
    </row>
    <row r="17062" spans="1:17" x14ac:dyDescent="0.35">
      <c r="A17062">
        <v>80708278</v>
      </c>
      <c r="B17062" t="s">
        <v>6334</v>
      </c>
      <c r="C17062" t="s">
        <v>6766</v>
      </c>
      <c r="D17062">
        <v>120</v>
      </c>
      <c r="E17062" t="s">
        <v>6627</v>
      </c>
      <c r="F17062">
        <v>145</v>
      </c>
      <c r="G17062" t="s">
        <v>6627</v>
      </c>
      <c r="H17062">
        <v>15</v>
      </c>
      <c r="I17062" t="s">
        <v>31132</v>
      </c>
      <c r="J17062" t="s">
        <v>6630</v>
      </c>
      <c r="L17062" t="s">
        <v>6526</v>
      </c>
      <c r="M17062" t="s">
        <v>6630</v>
      </c>
      <c r="N17062" t="s">
        <v>6630</v>
      </c>
      <c r="O17062" t="s">
        <v>6630</v>
      </c>
      <c r="P17062" t="s">
        <v>6630</v>
      </c>
      <c r="Q17062" t="s">
        <v>6630</v>
      </c>
    </row>
    <row r="17063" spans="1:17" x14ac:dyDescent="0.35">
      <c r="A17063" t="s">
        <v>31133</v>
      </c>
      <c r="B17063" t="s">
        <v>6626</v>
      </c>
      <c r="C17063" t="s">
        <v>6628</v>
      </c>
      <c r="D17063" t="s">
        <v>6628</v>
      </c>
      <c r="E17063" t="s">
        <v>6628</v>
      </c>
      <c r="F17063" t="s">
        <v>6628</v>
      </c>
      <c r="G17063" t="s">
        <v>6628</v>
      </c>
      <c r="H17063" t="s">
        <v>6628</v>
      </c>
      <c r="I17063" t="s">
        <v>31134</v>
      </c>
      <c r="J17063" t="s">
        <v>6630</v>
      </c>
      <c r="L17063" t="s">
        <v>6529</v>
      </c>
      <c r="M17063" t="s">
        <v>6630</v>
      </c>
      <c r="N17063" t="s">
        <v>6630</v>
      </c>
      <c r="O17063" t="s">
        <v>6630</v>
      </c>
      <c r="P17063" t="s">
        <v>6630</v>
      </c>
      <c r="Q17063" t="s">
        <v>6630</v>
      </c>
    </row>
    <row r="17064" spans="1:17" x14ac:dyDescent="0.35">
      <c r="A17064">
        <v>80757109</v>
      </c>
      <c r="B17064" t="s">
        <v>6334</v>
      </c>
      <c r="C17064" t="s">
        <v>6766</v>
      </c>
      <c r="D17064">
        <v>120</v>
      </c>
      <c r="E17064" t="s">
        <v>6627</v>
      </c>
      <c r="F17064">
        <v>145</v>
      </c>
      <c r="G17064" t="s">
        <v>6627</v>
      </c>
      <c r="H17064">
        <v>15</v>
      </c>
      <c r="I17064" t="s">
        <v>31135</v>
      </c>
      <c r="J17064" t="s">
        <v>6630</v>
      </c>
      <c r="L17064" t="s">
        <v>6526</v>
      </c>
      <c r="M17064" t="s">
        <v>6630</v>
      </c>
      <c r="N17064" t="s">
        <v>6630</v>
      </c>
      <c r="O17064" t="s">
        <v>6630</v>
      </c>
      <c r="P17064" t="s">
        <v>6630</v>
      </c>
      <c r="Q17064" t="s">
        <v>6630</v>
      </c>
    </row>
    <row r="17065" spans="1:17" x14ac:dyDescent="0.35">
      <c r="A17065">
        <v>80484902</v>
      </c>
      <c r="B17065" t="s">
        <v>6334</v>
      </c>
      <c r="C17065" t="s">
        <v>6766</v>
      </c>
      <c r="D17065">
        <v>120</v>
      </c>
      <c r="E17065" t="s">
        <v>6627</v>
      </c>
      <c r="F17065">
        <v>145</v>
      </c>
      <c r="G17065" t="s">
        <v>6627</v>
      </c>
      <c r="H17065">
        <v>15</v>
      </c>
      <c r="I17065" t="s">
        <v>31136</v>
      </c>
      <c r="J17065" t="s">
        <v>6630</v>
      </c>
      <c r="L17065" t="s">
        <v>6526</v>
      </c>
      <c r="M17065" t="s">
        <v>6630</v>
      </c>
      <c r="N17065" t="s">
        <v>6630</v>
      </c>
      <c r="O17065" t="s">
        <v>6630</v>
      </c>
      <c r="P17065" t="s">
        <v>6630</v>
      </c>
      <c r="Q17065" t="s">
        <v>6630</v>
      </c>
    </row>
    <row r="17066" spans="1:17" x14ac:dyDescent="0.35">
      <c r="A17066">
        <v>3518114538</v>
      </c>
      <c r="B17066" t="s">
        <v>6626</v>
      </c>
      <c r="C17066" t="s">
        <v>6356</v>
      </c>
      <c r="D17066">
        <v>200</v>
      </c>
      <c r="E17066" t="s">
        <v>488</v>
      </c>
      <c r="F17066">
        <v>203</v>
      </c>
      <c r="G17066" t="s">
        <v>488</v>
      </c>
      <c r="H17066">
        <v>500</v>
      </c>
      <c r="I17066" t="s">
        <v>31137</v>
      </c>
      <c r="J17066">
        <v>20302</v>
      </c>
      <c r="L17066" t="s">
        <v>6529</v>
      </c>
      <c r="M17066">
        <v>14452593</v>
      </c>
      <c r="N17066">
        <v>14454193</v>
      </c>
      <c r="O17066" t="s">
        <v>6630</v>
      </c>
      <c r="P17066" s="3">
        <v>3240032401</v>
      </c>
      <c r="Q17066" t="s">
        <v>6630</v>
      </c>
    </row>
    <row r="17067" spans="1:17" x14ac:dyDescent="0.35">
      <c r="A17067">
        <v>29202</v>
      </c>
      <c r="B17067" t="s">
        <v>6334</v>
      </c>
      <c r="C17067" t="s">
        <v>6356</v>
      </c>
      <c r="D17067">
        <v>200</v>
      </c>
      <c r="E17067" t="s">
        <v>6366</v>
      </c>
      <c r="F17067">
        <v>207</v>
      </c>
      <c r="G17067" t="s">
        <v>1561</v>
      </c>
      <c r="H17067">
        <v>795</v>
      </c>
      <c r="I17067" t="s">
        <v>31138</v>
      </c>
      <c r="J17067">
        <v>29001</v>
      </c>
      <c r="L17067" t="s">
        <v>6526</v>
      </c>
      <c r="M17067">
        <v>10014062</v>
      </c>
      <c r="N17067">
        <v>10014607</v>
      </c>
      <c r="O17067" t="s">
        <v>9910</v>
      </c>
      <c r="P17067" t="s">
        <v>9911</v>
      </c>
      <c r="Q17067" t="s">
        <v>6630</v>
      </c>
    </row>
    <row r="17068" spans="1:17" x14ac:dyDescent="0.35">
      <c r="A17068">
        <v>9494015519</v>
      </c>
      <c r="B17068" t="s">
        <v>6626</v>
      </c>
      <c r="C17068" t="s">
        <v>8762</v>
      </c>
      <c r="D17068">
        <v>130</v>
      </c>
      <c r="E17068" t="s">
        <v>6628</v>
      </c>
      <c r="F17068" t="s">
        <v>6628</v>
      </c>
      <c r="G17068" t="s">
        <v>6628</v>
      </c>
      <c r="H17068" t="s">
        <v>6628</v>
      </c>
      <c r="I17068" t="s">
        <v>31139</v>
      </c>
      <c r="J17068" t="s">
        <v>6630</v>
      </c>
      <c r="L17068" t="s">
        <v>6529</v>
      </c>
      <c r="M17068" t="s">
        <v>6630</v>
      </c>
      <c r="N17068" t="s">
        <v>6630</v>
      </c>
      <c r="O17068" t="s">
        <v>31140</v>
      </c>
      <c r="P17068" t="s">
        <v>23753</v>
      </c>
      <c r="Q17068" t="s">
        <v>6630</v>
      </c>
    </row>
    <row r="17069" spans="1:17" x14ac:dyDescent="0.35">
      <c r="A17069">
        <v>9411110522</v>
      </c>
      <c r="B17069" t="s">
        <v>6626</v>
      </c>
      <c r="C17069" t="s">
        <v>6356</v>
      </c>
      <c r="D17069">
        <v>200</v>
      </c>
      <c r="E17069" t="s">
        <v>6366</v>
      </c>
      <c r="F17069">
        <v>207</v>
      </c>
      <c r="G17069" t="s">
        <v>6808</v>
      </c>
      <c r="H17069">
        <v>805</v>
      </c>
      <c r="I17069" t="s">
        <v>31141</v>
      </c>
      <c r="J17069">
        <v>29102</v>
      </c>
      <c r="L17069" t="s">
        <v>6529</v>
      </c>
      <c r="M17069">
        <v>11309142</v>
      </c>
      <c r="N17069">
        <v>12821738</v>
      </c>
      <c r="O17069">
        <v>28572</v>
      </c>
      <c r="P17069" t="s">
        <v>6630</v>
      </c>
      <c r="Q17069" t="s">
        <v>6630</v>
      </c>
    </row>
    <row r="17070" spans="1:17" x14ac:dyDescent="0.35">
      <c r="A17070" t="s">
        <v>31142</v>
      </c>
      <c r="B17070" t="s">
        <v>6626</v>
      </c>
      <c r="C17070" t="s">
        <v>6628</v>
      </c>
      <c r="D17070" t="s">
        <v>6628</v>
      </c>
      <c r="E17070" t="s">
        <v>6628</v>
      </c>
      <c r="F17070" t="s">
        <v>6628</v>
      </c>
      <c r="G17070" t="s">
        <v>6628</v>
      </c>
      <c r="H17070" t="s">
        <v>6628</v>
      </c>
      <c r="I17070" t="s">
        <v>31143</v>
      </c>
      <c r="J17070" t="s">
        <v>6630</v>
      </c>
      <c r="L17070" t="s">
        <v>6526</v>
      </c>
      <c r="M17070">
        <v>10007319</v>
      </c>
      <c r="N17070" t="s">
        <v>6630</v>
      </c>
      <c r="O17070" t="s">
        <v>6630</v>
      </c>
      <c r="P17070" t="s">
        <v>6630</v>
      </c>
      <c r="Q17070" t="s">
        <v>6630</v>
      </c>
    </row>
    <row r="17071" spans="1:17" x14ac:dyDescent="0.35">
      <c r="A17071">
        <v>80572200</v>
      </c>
      <c r="B17071" t="s">
        <v>6334</v>
      </c>
      <c r="C17071" t="s">
        <v>6766</v>
      </c>
      <c r="D17071">
        <v>120</v>
      </c>
      <c r="E17071" t="s">
        <v>6627</v>
      </c>
      <c r="F17071">
        <v>145</v>
      </c>
      <c r="G17071" t="s">
        <v>6627</v>
      </c>
      <c r="H17071">
        <v>15</v>
      </c>
      <c r="I17071" t="s">
        <v>31144</v>
      </c>
      <c r="J17071" t="s">
        <v>6630</v>
      </c>
      <c r="L17071" t="s">
        <v>6526</v>
      </c>
      <c r="M17071" t="s">
        <v>6630</v>
      </c>
      <c r="N17071" t="s">
        <v>6630</v>
      </c>
      <c r="O17071" t="s">
        <v>6630</v>
      </c>
      <c r="P17071" t="s">
        <v>6630</v>
      </c>
      <c r="Q17071" t="s">
        <v>6630</v>
      </c>
    </row>
    <row r="17072" spans="1:17" x14ac:dyDescent="0.35">
      <c r="A17072">
        <v>80220025</v>
      </c>
      <c r="B17072" t="s">
        <v>6334</v>
      </c>
      <c r="C17072" t="s">
        <v>6766</v>
      </c>
      <c r="D17072">
        <v>120</v>
      </c>
      <c r="E17072" t="s">
        <v>6627</v>
      </c>
      <c r="F17072">
        <v>145</v>
      </c>
      <c r="G17072" t="s">
        <v>6627</v>
      </c>
      <c r="H17072">
        <v>15</v>
      </c>
      <c r="I17072" t="s">
        <v>31145</v>
      </c>
      <c r="J17072" t="s">
        <v>6630</v>
      </c>
      <c r="L17072" t="s">
        <v>6526</v>
      </c>
      <c r="M17072" t="s">
        <v>6630</v>
      </c>
      <c r="N17072" t="s">
        <v>6630</v>
      </c>
      <c r="O17072" t="s">
        <v>6630</v>
      </c>
      <c r="P17072" t="s">
        <v>6630</v>
      </c>
      <c r="Q17072" t="s">
        <v>6630</v>
      </c>
    </row>
    <row r="17073" spans="1:17" x14ac:dyDescent="0.35">
      <c r="A17073">
        <v>6893010814</v>
      </c>
      <c r="B17073" t="s">
        <v>6626</v>
      </c>
      <c r="C17073" t="s">
        <v>8762</v>
      </c>
      <c r="D17073">
        <v>130</v>
      </c>
      <c r="E17073" t="s">
        <v>6628</v>
      </c>
      <c r="F17073" t="s">
        <v>6628</v>
      </c>
      <c r="G17073" t="s">
        <v>6628</v>
      </c>
      <c r="H17073" t="s">
        <v>6628</v>
      </c>
      <c r="I17073" t="s">
        <v>31146</v>
      </c>
      <c r="J17073" t="s">
        <v>6630</v>
      </c>
      <c r="L17073" t="s">
        <v>6529</v>
      </c>
      <c r="M17073" t="s">
        <v>6630</v>
      </c>
      <c r="N17073" t="s">
        <v>6630</v>
      </c>
      <c r="O17073" t="s">
        <v>6630</v>
      </c>
      <c r="P17073" t="s">
        <v>6799</v>
      </c>
      <c r="Q17073" t="s">
        <v>6630</v>
      </c>
    </row>
    <row r="17074" spans="1:17" x14ac:dyDescent="0.35">
      <c r="A17074">
        <v>80454502</v>
      </c>
      <c r="B17074" t="s">
        <v>6334</v>
      </c>
      <c r="C17074" t="s">
        <v>6766</v>
      </c>
      <c r="D17074">
        <v>120</v>
      </c>
      <c r="E17074" t="s">
        <v>6627</v>
      </c>
      <c r="F17074">
        <v>145</v>
      </c>
      <c r="G17074" t="s">
        <v>6627</v>
      </c>
      <c r="H17074">
        <v>15</v>
      </c>
      <c r="I17074" t="s">
        <v>31147</v>
      </c>
      <c r="J17074" t="s">
        <v>6630</v>
      </c>
      <c r="L17074" t="s">
        <v>6526</v>
      </c>
      <c r="M17074" t="s">
        <v>6630</v>
      </c>
      <c r="N17074" t="s">
        <v>6630</v>
      </c>
      <c r="O17074" t="s">
        <v>6630</v>
      </c>
      <c r="P17074" t="s">
        <v>6630</v>
      </c>
      <c r="Q17074" t="s">
        <v>6630</v>
      </c>
    </row>
    <row r="17075" spans="1:17" x14ac:dyDescent="0.35">
      <c r="A17075">
        <v>80025635</v>
      </c>
      <c r="B17075" t="s">
        <v>6334</v>
      </c>
      <c r="C17075" t="s">
        <v>6766</v>
      </c>
      <c r="D17075">
        <v>120</v>
      </c>
      <c r="E17075" t="s">
        <v>6627</v>
      </c>
      <c r="F17075">
        <v>145</v>
      </c>
      <c r="G17075" t="s">
        <v>6627</v>
      </c>
      <c r="H17075">
        <v>15</v>
      </c>
      <c r="I17075" t="s">
        <v>31148</v>
      </c>
      <c r="J17075" t="s">
        <v>6630</v>
      </c>
      <c r="L17075" t="s">
        <v>6526</v>
      </c>
      <c r="M17075" t="s">
        <v>6630</v>
      </c>
      <c r="N17075" t="s">
        <v>6630</v>
      </c>
      <c r="O17075" t="s">
        <v>6630</v>
      </c>
      <c r="P17075" t="s">
        <v>6630</v>
      </c>
      <c r="Q17075" t="s">
        <v>6630</v>
      </c>
    </row>
    <row r="17076" spans="1:17" x14ac:dyDescent="0.35">
      <c r="A17076">
        <v>80500000</v>
      </c>
      <c r="B17076" t="s">
        <v>6334</v>
      </c>
      <c r="C17076" t="s">
        <v>6766</v>
      </c>
      <c r="D17076">
        <v>120</v>
      </c>
      <c r="E17076" t="s">
        <v>6627</v>
      </c>
      <c r="F17076">
        <v>145</v>
      </c>
      <c r="G17076" t="s">
        <v>6627</v>
      </c>
      <c r="H17076">
        <v>15</v>
      </c>
      <c r="I17076" t="s">
        <v>31149</v>
      </c>
      <c r="J17076" t="s">
        <v>6630</v>
      </c>
      <c r="L17076" t="s">
        <v>6526</v>
      </c>
      <c r="M17076" t="s">
        <v>6630</v>
      </c>
      <c r="N17076" t="s">
        <v>6630</v>
      </c>
      <c r="O17076" t="s">
        <v>6630</v>
      </c>
      <c r="P17076" t="s">
        <v>6630</v>
      </c>
      <c r="Q17076" t="s">
        <v>6630</v>
      </c>
    </row>
    <row r="17077" spans="1:17" x14ac:dyDescent="0.35">
      <c r="A17077">
        <v>80730106</v>
      </c>
      <c r="B17077" t="s">
        <v>6334</v>
      </c>
      <c r="C17077" t="s">
        <v>6766</v>
      </c>
      <c r="D17077">
        <v>120</v>
      </c>
      <c r="E17077" t="s">
        <v>6627</v>
      </c>
      <c r="F17077">
        <v>145</v>
      </c>
      <c r="G17077" t="s">
        <v>6627</v>
      </c>
      <c r="H17077">
        <v>15</v>
      </c>
      <c r="I17077" t="s">
        <v>31150</v>
      </c>
      <c r="J17077" t="s">
        <v>6630</v>
      </c>
      <c r="L17077" t="s">
        <v>6526</v>
      </c>
      <c r="M17077" t="s">
        <v>6630</v>
      </c>
      <c r="N17077" t="s">
        <v>6630</v>
      </c>
      <c r="O17077" t="s">
        <v>6630</v>
      </c>
      <c r="P17077" t="s">
        <v>6630</v>
      </c>
      <c r="Q17077" t="s">
        <v>6630</v>
      </c>
    </row>
    <row r="17078" spans="1:17" x14ac:dyDescent="0.35">
      <c r="A17078">
        <v>80627920</v>
      </c>
      <c r="B17078" t="s">
        <v>6334</v>
      </c>
      <c r="C17078" t="s">
        <v>6766</v>
      </c>
      <c r="D17078">
        <v>120</v>
      </c>
      <c r="E17078" t="s">
        <v>6627</v>
      </c>
      <c r="F17078">
        <v>145</v>
      </c>
      <c r="G17078" t="s">
        <v>6627</v>
      </c>
      <c r="H17078">
        <v>15</v>
      </c>
      <c r="I17078" t="s">
        <v>31151</v>
      </c>
      <c r="J17078" t="s">
        <v>6630</v>
      </c>
      <c r="L17078" t="s">
        <v>6526</v>
      </c>
      <c r="M17078" t="s">
        <v>6630</v>
      </c>
      <c r="N17078" t="s">
        <v>6630</v>
      </c>
      <c r="O17078" t="s">
        <v>6630</v>
      </c>
      <c r="P17078" t="s">
        <v>6630</v>
      </c>
      <c r="Q17078" t="s">
        <v>6630</v>
      </c>
    </row>
    <row r="17079" spans="1:17" x14ac:dyDescent="0.35">
      <c r="A17079">
        <v>9418114716</v>
      </c>
      <c r="B17079" t="s">
        <v>6626</v>
      </c>
      <c r="C17079" t="s">
        <v>6540</v>
      </c>
      <c r="D17079">
        <v>131</v>
      </c>
      <c r="E17079" t="s">
        <v>2905</v>
      </c>
      <c r="F17079">
        <v>300</v>
      </c>
      <c r="G17079" t="s">
        <v>2845</v>
      </c>
      <c r="H17079">
        <v>107</v>
      </c>
      <c r="I17079" t="s">
        <v>31152</v>
      </c>
      <c r="J17079">
        <v>20120</v>
      </c>
      <c r="L17079" t="s">
        <v>6529</v>
      </c>
      <c r="M17079">
        <v>11277777</v>
      </c>
      <c r="N17079">
        <v>12939867</v>
      </c>
      <c r="O17079" t="s">
        <v>6630</v>
      </c>
      <c r="P17079">
        <v>33207</v>
      </c>
      <c r="Q17079" t="s">
        <v>6630</v>
      </c>
    </row>
    <row r="17080" spans="1:17" x14ac:dyDescent="0.35">
      <c r="A17080">
        <v>6804108417</v>
      </c>
      <c r="B17080" t="s">
        <v>6626</v>
      </c>
      <c r="C17080" t="s">
        <v>6356</v>
      </c>
      <c r="D17080">
        <v>200</v>
      </c>
      <c r="E17080" t="s">
        <v>6366</v>
      </c>
      <c r="F17080">
        <v>207</v>
      </c>
      <c r="G17080" t="s">
        <v>6657</v>
      </c>
      <c r="H17080">
        <v>420</v>
      </c>
      <c r="I17080" t="s">
        <v>31153</v>
      </c>
      <c r="J17080" t="s">
        <v>6630</v>
      </c>
      <c r="L17080" t="s">
        <v>6529</v>
      </c>
      <c r="M17080" t="s">
        <v>6630</v>
      </c>
      <c r="N17080">
        <v>10517741</v>
      </c>
      <c r="O17080" t="s">
        <v>6630</v>
      </c>
      <c r="P17080" t="s">
        <v>31154</v>
      </c>
      <c r="Q17080" t="s">
        <v>6630</v>
      </c>
    </row>
    <row r="17081" spans="1:17" x14ac:dyDescent="0.35">
      <c r="A17081">
        <v>80704600</v>
      </c>
      <c r="B17081" t="s">
        <v>6334</v>
      </c>
      <c r="C17081" t="s">
        <v>6766</v>
      </c>
      <c r="D17081">
        <v>120</v>
      </c>
      <c r="E17081" t="s">
        <v>6627</v>
      </c>
      <c r="F17081">
        <v>145</v>
      </c>
      <c r="G17081" t="s">
        <v>6627</v>
      </c>
      <c r="H17081">
        <v>15</v>
      </c>
      <c r="I17081" t="s">
        <v>31155</v>
      </c>
      <c r="J17081" t="s">
        <v>6630</v>
      </c>
      <c r="L17081" t="s">
        <v>6526</v>
      </c>
      <c r="M17081" t="s">
        <v>6630</v>
      </c>
      <c r="N17081" t="s">
        <v>6630</v>
      </c>
      <c r="O17081" t="s">
        <v>6630</v>
      </c>
      <c r="P17081" t="s">
        <v>6630</v>
      </c>
      <c r="Q17081" t="s">
        <v>6630</v>
      </c>
    </row>
    <row r="17082" spans="1:17" x14ac:dyDescent="0.35">
      <c r="A17082">
        <v>9416113340</v>
      </c>
      <c r="B17082" t="s">
        <v>6334</v>
      </c>
      <c r="C17082" t="s">
        <v>6540</v>
      </c>
      <c r="D17082">
        <v>131</v>
      </c>
      <c r="E17082" t="s">
        <v>6672</v>
      </c>
      <c r="F17082">
        <v>703</v>
      </c>
      <c r="G17082" t="s">
        <v>3068</v>
      </c>
      <c r="H17082">
        <v>830</v>
      </c>
      <c r="I17082" t="s">
        <v>31156</v>
      </c>
      <c r="J17082">
        <v>13260</v>
      </c>
      <c r="L17082" t="s">
        <v>6529</v>
      </c>
      <c r="M17082">
        <v>13548972</v>
      </c>
      <c r="N17082">
        <v>10547157</v>
      </c>
      <c r="O17082" t="s">
        <v>6630</v>
      </c>
      <c r="P17082" t="s">
        <v>6630</v>
      </c>
      <c r="Q17082" t="s">
        <v>6630</v>
      </c>
    </row>
    <row r="17083" spans="1:17" x14ac:dyDescent="0.35">
      <c r="A17083">
        <v>6394015502</v>
      </c>
      <c r="B17083" t="s">
        <v>6626</v>
      </c>
      <c r="C17083" t="s">
        <v>8762</v>
      </c>
      <c r="D17083">
        <v>130</v>
      </c>
      <c r="E17083" t="s">
        <v>6628</v>
      </c>
      <c r="F17083" t="s">
        <v>6628</v>
      </c>
      <c r="G17083" t="s">
        <v>6628</v>
      </c>
      <c r="H17083" t="s">
        <v>6628</v>
      </c>
      <c r="I17083" t="s">
        <v>31157</v>
      </c>
      <c r="J17083" t="s">
        <v>6630</v>
      </c>
      <c r="L17083" t="s">
        <v>6529</v>
      </c>
      <c r="M17083" t="s">
        <v>6630</v>
      </c>
      <c r="N17083" t="s">
        <v>6630</v>
      </c>
      <c r="O17083" t="s">
        <v>24547</v>
      </c>
      <c r="P17083" t="s">
        <v>23753</v>
      </c>
      <c r="Q17083" t="s">
        <v>6630</v>
      </c>
    </row>
    <row r="17084" spans="1:17" x14ac:dyDescent="0.35">
      <c r="A17084">
        <v>20225</v>
      </c>
      <c r="B17084" t="s">
        <v>6334</v>
      </c>
      <c r="C17084" t="s">
        <v>6356</v>
      </c>
      <c r="D17084">
        <v>200</v>
      </c>
      <c r="E17084" t="s">
        <v>5245</v>
      </c>
      <c r="F17084">
        <v>202</v>
      </c>
      <c r="G17084" t="s">
        <v>5245</v>
      </c>
      <c r="H17084">
        <v>450</v>
      </c>
      <c r="I17084" t="s">
        <v>31158</v>
      </c>
      <c r="J17084">
        <v>20200</v>
      </c>
      <c r="L17084" t="s">
        <v>6526</v>
      </c>
      <c r="M17084">
        <v>11240510</v>
      </c>
      <c r="N17084" t="s">
        <v>6630</v>
      </c>
      <c r="O17084" t="s">
        <v>6630</v>
      </c>
      <c r="P17084" t="s">
        <v>6630</v>
      </c>
      <c r="Q17084" t="s">
        <v>6630</v>
      </c>
    </row>
    <row r="17085" spans="1:17" x14ac:dyDescent="0.35">
      <c r="A17085">
        <v>9414112455</v>
      </c>
      <c r="B17085" t="s">
        <v>6334</v>
      </c>
      <c r="C17085" t="s">
        <v>6540</v>
      </c>
      <c r="D17085">
        <v>131</v>
      </c>
      <c r="E17085" t="s">
        <v>6672</v>
      </c>
      <c r="F17085">
        <v>703</v>
      </c>
      <c r="G17085" t="s">
        <v>7042</v>
      </c>
      <c r="H17085">
        <v>730</v>
      </c>
      <c r="I17085" t="s">
        <v>31159</v>
      </c>
      <c r="J17085">
        <v>13200</v>
      </c>
      <c r="L17085" t="s">
        <v>6529</v>
      </c>
      <c r="M17085">
        <v>14549150</v>
      </c>
      <c r="N17085">
        <v>15218977</v>
      </c>
      <c r="O17085" t="s">
        <v>6630</v>
      </c>
      <c r="P17085" t="s">
        <v>6630</v>
      </c>
      <c r="Q17085" t="s">
        <v>6630</v>
      </c>
    </row>
    <row r="17086" spans="1:17" x14ac:dyDescent="0.35">
      <c r="A17086">
        <v>9424116853</v>
      </c>
      <c r="B17086" t="s">
        <v>6334</v>
      </c>
      <c r="C17086" t="s">
        <v>6356</v>
      </c>
      <c r="D17086">
        <v>200</v>
      </c>
      <c r="E17086" t="s">
        <v>6366</v>
      </c>
      <c r="F17086">
        <v>207</v>
      </c>
      <c r="G17086" t="s">
        <v>176</v>
      </c>
      <c r="H17086">
        <v>705</v>
      </c>
      <c r="I17086" t="s">
        <v>31160</v>
      </c>
      <c r="J17086">
        <v>20800</v>
      </c>
      <c r="L17086" t="s">
        <v>6529</v>
      </c>
      <c r="M17086">
        <v>13133072</v>
      </c>
      <c r="N17086">
        <v>10039940</v>
      </c>
      <c r="O17086" t="s">
        <v>6630</v>
      </c>
      <c r="P17086" t="s">
        <v>6630</v>
      </c>
      <c r="Q17086">
        <v>700</v>
      </c>
    </row>
    <row r="17087" spans="1:17" x14ac:dyDescent="0.35">
      <c r="A17087">
        <v>80440209</v>
      </c>
      <c r="B17087" t="s">
        <v>6334</v>
      </c>
      <c r="C17087" t="s">
        <v>6766</v>
      </c>
      <c r="D17087">
        <v>120</v>
      </c>
      <c r="E17087" t="s">
        <v>6627</v>
      </c>
      <c r="F17087">
        <v>145</v>
      </c>
      <c r="G17087" t="s">
        <v>6627</v>
      </c>
      <c r="H17087">
        <v>15</v>
      </c>
      <c r="I17087" t="s">
        <v>31161</v>
      </c>
      <c r="J17087" t="s">
        <v>6630</v>
      </c>
      <c r="L17087" t="s">
        <v>6526</v>
      </c>
      <c r="M17087" t="s">
        <v>6630</v>
      </c>
      <c r="N17087" t="s">
        <v>6630</v>
      </c>
      <c r="O17087" t="s">
        <v>6630</v>
      </c>
      <c r="P17087" t="s">
        <v>6630</v>
      </c>
      <c r="Q17087" t="s">
        <v>6630</v>
      </c>
    </row>
    <row r="17088" spans="1:17" x14ac:dyDescent="0.35">
      <c r="A17088">
        <v>80683009</v>
      </c>
      <c r="B17088" t="s">
        <v>6334</v>
      </c>
      <c r="C17088" t="s">
        <v>6766</v>
      </c>
      <c r="D17088">
        <v>120</v>
      </c>
      <c r="E17088" t="s">
        <v>6627</v>
      </c>
      <c r="F17088">
        <v>145</v>
      </c>
      <c r="G17088" t="s">
        <v>6627</v>
      </c>
      <c r="H17088">
        <v>15</v>
      </c>
      <c r="I17088" t="s">
        <v>31162</v>
      </c>
      <c r="J17088" t="s">
        <v>6630</v>
      </c>
      <c r="L17088" t="s">
        <v>6526</v>
      </c>
      <c r="M17088" t="s">
        <v>6630</v>
      </c>
      <c r="N17088" t="s">
        <v>6630</v>
      </c>
      <c r="O17088" t="s">
        <v>6630</v>
      </c>
      <c r="P17088" t="s">
        <v>6630</v>
      </c>
      <c r="Q17088" t="s">
        <v>6630</v>
      </c>
    </row>
    <row r="17089" spans="1:17" x14ac:dyDescent="0.35">
      <c r="A17089">
        <v>9405108725</v>
      </c>
      <c r="B17089" t="s">
        <v>6626</v>
      </c>
      <c r="C17089" t="s">
        <v>6356</v>
      </c>
      <c r="D17089">
        <v>200</v>
      </c>
      <c r="E17089" t="s">
        <v>6659</v>
      </c>
      <c r="F17089">
        <v>208</v>
      </c>
      <c r="G17089" t="s">
        <v>6726</v>
      </c>
      <c r="H17089">
        <v>315</v>
      </c>
      <c r="I17089" t="s">
        <v>31163</v>
      </c>
      <c r="J17089">
        <v>10000</v>
      </c>
      <c r="L17089" t="s">
        <v>6529</v>
      </c>
      <c r="M17089">
        <v>11615908</v>
      </c>
      <c r="N17089" t="s">
        <v>6630</v>
      </c>
      <c r="O17089" t="s">
        <v>31164</v>
      </c>
      <c r="P17089">
        <v>44401.804020000003</v>
      </c>
      <c r="Q17089">
        <v>100</v>
      </c>
    </row>
    <row r="17090" spans="1:17" x14ac:dyDescent="0.35">
      <c r="A17090">
        <v>80637509</v>
      </c>
      <c r="B17090" t="s">
        <v>6334</v>
      </c>
      <c r="C17090" t="s">
        <v>6766</v>
      </c>
      <c r="D17090">
        <v>120</v>
      </c>
      <c r="E17090" t="s">
        <v>6627</v>
      </c>
      <c r="F17090">
        <v>145</v>
      </c>
      <c r="G17090" t="s">
        <v>6627</v>
      </c>
      <c r="H17090">
        <v>15</v>
      </c>
      <c r="I17090" t="s">
        <v>31165</v>
      </c>
      <c r="J17090" t="s">
        <v>6630</v>
      </c>
      <c r="L17090" t="s">
        <v>6526</v>
      </c>
      <c r="M17090" t="s">
        <v>6630</v>
      </c>
      <c r="N17090" t="s">
        <v>6630</v>
      </c>
      <c r="O17090" t="s">
        <v>6630</v>
      </c>
      <c r="P17090" t="s">
        <v>6630</v>
      </c>
      <c r="Q17090" t="s">
        <v>6630</v>
      </c>
    </row>
    <row r="17091" spans="1:17" x14ac:dyDescent="0.35">
      <c r="A17091">
        <v>80013208</v>
      </c>
      <c r="B17091" t="s">
        <v>6334</v>
      </c>
      <c r="C17091" t="s">
        <v>6766</v>
      </c>
      <c r="D17091">
        <v>120</v>
      </c>
      <c r="E17091" t="s">
        <v>6627</v>
      </c>
      <c r="F17091">
        <v>145</v>
      </c>
      <c r="G17091" t="s">
        <v>6627</v>
      </c>
      <c r="H17091">
        <v>15</v>
      </c>
      <c r="I17091" t="s">
        <v>31166</v>
      </c>
      <c r="J17091" t="s">
        <v>6630</v>
      </c>
      <c r="L17091" t="s">
        <v>6526</v>
      </c>
      <c r="M17091" t="s">
        <v>6630</v>
      </c>
      <c r="N17091" t="s">
        <v>6630</v>
      </c>
      <c r="O17091" t="s">
        <v>6630</v>
      </c>
      <c r="P17091" t="s">
        <v>6630</v>
      </c>
      <c r="Q17091" t="s">
        <v>6630</v>
      </c>
    </row>
    <row r="17092" spans="1:17" x14ac:dyDescent="0.35">
      <c r="A17092">
        <v>80064113</v>
      </c>
      <c r="B17092" t="s">
        <v>6334</v>
      </c>
      <c r="C17092" t="s">
        <v>6766</v>
      </c>
      <c r="D17092">
        <v>120</v>
      </c>
      <c r="E17092" t="s">
        <v>6627</v>
      </c>
      <c r="F17092">
        <v>145</v>
      </c>
      <c r="G17092" t="s">
        <v>6627</v>
      </c>
      <c r="H17092">
        <v>15</v>
      </c>
      <c r="I17092" t="s">
        <v>31167</v>
      </c>
      <c r="J17092" t="s">
        <v>6630</v>
      </c>
      <c r="L17092" t="s">
        <v>6526</v>
      </c>
      <c r="M17092" t="s">
        <v>6630</v>
      </c>
      <c r="N17092" t="s">
        <v>6630</v>
      </c>
      <c r="O17092" t="s">
        <v>6630</v>
      </c>
      <c r="P17092" t="s">
        <v>6630</v>
      </c>
      <c r="Q17092" t="s">
        <v>6630</v>
      </c>
    </row>
    <row r="17093" spans="1:17" x14ac:dyDescent="0.35">
      <c r="A17093">
        <v>3521115636</v>
      </c>
      <c r="B17093" t="s">
        <v>6334</v>
      </c>
      <c r="C17093" t="s">
        <v>6356</v>
      </c>
      <c r="D17093">
        <v>200</v>
      </c>
      <c r="E17093" t="s">
        <v>5245</v>
      </c>
      <c r="F17093">
        <v>202</v>
      </c>
      <c r="G17093" t="s">
        <v>5245</v>
      </c>
      <c r="H17093">
        <v>450</v>
      </c>
      <c r="I17093" t="s">
        <v>31168</v>
      </c>
      <c r="J17093">
        <v>20200</v>
      </c>
      <c r="L17093" t="s">
        <v>6529</v>
      </c>
      <c r="M17093">
        <v>10430573</v>
      </c>
      <c r="N17093">
        <v>13003526</v>
      </c>
      <c r="O17093" t="s">
        <v>6630</v>
      </c>
      <c r="P17093" t="s">
        <v>6630</v>
      </c>
      <c r="Q17093" t="s">
        <v>6630</v>
      </c>
    </row>
    <row r="17094" spans="1:17" x14ac:dyDescent="0.35">
      <c r="A17094">
        <v>9494015403</v>
      </c>
      <c r="B17094" t="s">
        <v>6626</v>
      </c>
      <c r="C17094" t="s">
        <v>8762</v>
      </c>
      <c r="D17094">
        <v>130</v>
      </c>
      <c r="E17094" t="s">
        <v>6628</v>
      </c>
      <c r="F17094" t="s">
        <v>6628</v>
      </c>
      <c r="G17094" t="s">
        <v>6933</v>
      </c>
      <c r="H17094">
        <v>300</v>
      </c>
      <c r="I17094" t="s">
        <v>31169</v>
      </c>
      <c r="J17094" t="s">
        <v>6630</v>
      </c>
      <c r="L17094" t="s">
        <v>6529</v>
      </c>
      <c r="M17094" t="s">
        <v>6630</v>
      </c>
      <c r="N17094" t="s">
        <v>6630</v>
      </c>
      <c r="O17094" t="s">
        <v>6630</v>
      </c>
      <c r="P17094" t="s">
        <v>31170</v>
      </c>
      <c r="Q17094" t="s">
        <v>6630</v>
      </c>
    </row>
    <row r="17095" spans="1:17" x14ac:dyDescent="0.35">
      <c r="A17095">
        <v>7993100332</v>
      </c>
      <c r="B17095" t="s">
        <v>6626</v>
      </c>
      <c r="C17095" t="s">
        <v>6356</v>
      </c>
      <c r="D17095">
        <v>200</v>
      </c>
      <c r="E17095" t="s">
        <v>6999</v>
      </c>
      <c r="F17095">
        <v>205</v>
      </c>
      <c r="G17095" t="s">
        <v>6628</v>
      </c>
      <c r="H17095" t="s">
        <v>6628</v>
      </c>
      <c r="I17095" t="s">
        <v>31171</v>
      </c>
      <c r="J17095" t="s">
        <v>6630</v>
      </c>
      <c r="L17095" t="s">
        <v>6529</v>
      </c>
      <c r="M17095" t="s">
        <v>6630</v>
      </c>
      <c r="N17095" t="s">
        <v>6630</v>
      </c>
      <c r="O17095" t="s">
        <v>6630</v>
      </c>
      <c r="P17095" t="s">
        <v>6799</v>
      </c>
      <c r="Q17095" t="s">
        <v>6630</v>
      </c>
    </row>
    <row r="17096" spans="1:17" x14ac:dyDescent="0.35">
      <c r="A17096">
        <v>80698606</v>
      </c>
      <c r="B17096" t="s">
        <v>6334</v>
      </c>
      <c r="C17096" t="s">
        <v>6766</v>
      </c>
      <c r="D17096">
        <v>120</v>
      </c>
      <c r="E17096" t="s">
        <v>6627</v>
      </c>
      <c r="F17096">
        <v>145</v>
      </c>
      <c r="G17096" t="s">
        <v>6627</v>
      </c>
      <c r="H17096">
        <v>15</v>
      </c>
      <c r="I17096" t="s">
        <v>31172</v>
      </c>
      <c r="J17096" t="s">
        <v>6630</v>
      </c>
      <c r="L17096" t="s">
        <v>6526</v>
      </c>
      <c r="M17096" t="s">
        <v>6630</v>
      </c>
      <c r="N17096" t="s">
        <v>6630</v>
      </c>
      <c r="O17096" t="s">
        <v>6630</v>
      </c>
      <c r="P17096" t="s">
        <v>6630</v>
      </c>
      <c r="Q17096" t="s">
        <v>6630</v>
      </c>
    </row>
    <row r="17097" spans="1:17" x14ac:dyDescent="0.35">
      <c r="A17097">
        <v>7901106696</v>
      </c>
      <c r="B17097" t="s">
        <v>6626</v>
      </c>
      <c r="C17097" t="s">
        <v>6356</v>
      </c>
      <c r="D17097">
        <v>200</v>
      </c>
      <c r="E17097" t="s">
        <v>6366</v>
      </c>
      <c r="F17097">
        <v>207</v>
      </c>
      <c r="G17097" t="s">
        <v>6662</v>
      </c>
      <c r="H17097">
        <v>720</v>
      </c>
      <c r="I17097" t="s">
        <v>31173</v>
      </c>
      <c r="J17097">
        <v>20800</v>
      </c>
      <c r="L17097" t="s">
        <v>6529</v>
      </c>
      <c r="M17097">
        <v>10506697</v>
      </c>
      <c r="N17097" t="s">
        <v>6630</v>
      </c>
      <c r="O17097" t="s">
        <v>8486</v>
      </c>
      <c r="P17097" t="s">
        <v>6765</v>
      </c>
      <c r="Q17097" t="s">
        <v>6630</v>
      </c>
    </row>
    <row r="17098" spans="1:17" x14ac:dyDescent="0.35">
      <c r="A17098">
        <v>9407109074</v>
      </c>
      <c r="B17098" t="s">
        <v>6626</v>
      </c>
      <c r="C17098" t="s">
        <v>6335</v>
      </c>
      <c r="D17098">
        <v>150</v>
      </c>
      <c r="E17098" t="s">
        <v>6335</v>
      </c>
      <c r="F17098">
        <v>205</v>
      </c>
      <c r="G17098" t="s">
        <v>7000</v>
      </c>
      <c r="H17098">
        <v>600</v>
      </c>
      <c r="I17098" t="s">
        <v>31174</v>
      </c>
      <c r="J17098">
        <v>20507</v>
      </c>
      <c r="L17098" t="s">
        <v>6529</v>
      </c>
      <c r="M17098">
        <v>11775400</v>
      </c>
      <c r="N17098" t="s">
        <v>6630</v>
      </c>
      <c r="O17098" t="s">
        <v>6630</v>
      </c>
      <c r="P17098">
        <v>20507.804011</v>
      </c>
      <c r="Q17098">
        <v>700</v>
      </c>
    </row>
    <row r="17099" spans="1:17" x14ac:dyDescent="0.35">
      <c r="A17099">
        <v>80663607</v>
      </c>
      <c r="B17099" t="s">
        <v>6334</v>
      </c>
      <c r="C17099" t="s">
        <v>6766</v>
      </c>
      <c r="D17099">
        <v>120</v>
      </c>
      <c r="E17099" t="s">
        <v>6627</v>
      </c>
      <c r="F17099">
        <v>145</v>
      </c>
      <c r="G17099" t="s">
        <v>6627</v>
      </c>
      <c r="H17099">
        <v>15</v>
      </c>
      <c r="I17099" t="s">
        <v>31175</v>
      </c>
      <c r="J17099" t="s">
        <v>6630</v>
      </c>
      <c r="L17099" t="s">
        <v>6526</v>
      </c>
      <c r="M17099" t="s">
        <v>6630</v>
      </c>
      <c r="N17099" t="s">
        <v>6630</v>
      </c>
      <c r="O17099" t="s">
        <v>6630</v>
      </c>
      <c r="P17099" t="s">
        <v>6630</v>
      </c>
      <c r="Q17099" t="s">
        <v>6630</v>
      </c>
    </row>
    <row r="17100" spans="1:17" x14ac:dyDescent="0.35">
      <c r="A17100">
        <v>9403107913</v>
      </c>
      <c r="B17100" t="s">
        <v>6626</v>
      </c>
      <c r="C17100" t="s">
        <v>6356</v>
      </c>
      <c r="D17100">
        <v>200</v>
      </c>
      <c r="E17100" t="s">
        <v>488</v>
      </c>
      <c r="F17100">
        <v>203</v>
      </c>
      <c r="G17100" t="s">
        <v>488</v>
      </c>
      <c r="H17100">
        <v>500</v>
      </c>
      <c r="I17100" t="s">
        <v>31176</v>
      </c>
      <c r="J17100">
        <v>20300</v>
      </c>
      <c r="L17100" t="s">
        <v>6529</v>
      </c>
      <c r="M17100">
        <v>10661937</v>
      </c>
      <c r="N17100">
        <v>10448896</v>
      </c>
      <c r="O17100" t="s">
        <v>31177</v>
      </c>
      <c r="P17100" t="s">
        <v>31178</v>
      </c>
      <c r="Q17100" t="s">
        <v>6630</v>
      </c>
    </row>
    <row r="17101" spans="1:17" x14ac:dyDescent="0.35">
      <c r="A17101">
        <v>7993100401</v>
      </c>
      <c r="B17101" t="s">
        <v>6626</v>
      </c>
      <c r="C17101" t="s">
        <v>6356</v>
      </c>
      <c r="D17101">
        <v>200</v>
      </c>
      <c r="E17101" t="s">
        <v>488</v>
      </c>
      <c r="F17101">
        <v>203</v>
      </c>
      <c r="G17101" t="s">
        <v>488</v>
      </c>
      <c r="H17101">
        <v>500</v>
      </c>
      <c r="I17101" t="s">
        <v>31179</v>
      </c>
      <c r="J17101" t="s">
        <v>6630</v>
      </c>
      <c r="L17101" t="s">
        <v>6529</v>
      </c>
      <c r="M17101" t="s">
        <v>6630</v>
      </c>
      <c r="N17101" t="s">
        <v>6630</v>
      </c>
      <c r="O17101" t="s">
        <v>6630</v>
      </c>
      <c r="P17101" t="s">
        <v>31180</v>
      </c>
      <c r="Q17101" t="s">
        <v>6630</v>
      </c>
    </row>
    <row r="17102" spans="1:17" x14ac:dyDescent="0.35">
      <c r="A17102">
        <v>9420115533</v>
      </c>
      <c r="B17102" t="s">
        <v>6626</v>
      </c>
      <c r="C17102" t="s">
        <v>6356</v>
      </c>
      <c r="D17102">
        <v>200</v>
      </c>
      <c r="E17102" t="s">
        <v>6645</v>
      </c>
      <c r="F17102">
        <v>201</v>
      </c>
      <c r="G17102" t="s">
        <v>6651</v>
      </c>
      <c r="H17102">
        <v>410</v>
      </c>
      <c r="I17102" t="s">
        <v>31181</v>
      </c>
      <c r="J17102">
        <v>20110</v>
      </c>
      <c r="L17102" t="s">
        <v>6529</v>
      </c>
      <c r="M17102">
        <v>11841850</v>
      </c>
      <c r="N17102">
        <v>15584686</v>
      </c>
      <c r="O17102" t="s">
        <v>6630</v>
      </c>
      <c r="P17102" t="s">
        <v>6630</v>
      </c>
      <c r="Q17102">
        <v>100</v>
      </c>
    </row>
    <row r="17103" spans="1:17" x14ac:dyDescent="0.35">
      <c r="A17103">
        <v>9423116253</v>
      </c>
      <c r="B17103" t="s">
        <v>6626</v>
      </c>
      <c r="C17103" t="s">
        <v>6356</v>
      </c>
      <c r="D17103">
        <v>200</v>
      </c>
      <c r="E17103" t="s">
        <v>6357</v>
      </c>
      <c r="F17103">
        <v>209</v>
      </c>
      <c r="G17103" t="s">
        <v>977</v>
      </c>
      <c r="H17103">
        <v>310</v>
      </c>
      <c r="I17103" t="s">
        <v>31182</v>
      </c>
      <c r="J17103">
        <v>13563</v>
      </c>
      <c r="L17103" t="s">
        <v>6529</v>
      </c>
      <c r="M17103">
        <v>10550516</v>
      </c>
      <c r="N17103">
        <v>15433503</v>
      </c>
      <c r="O17103" t="s">
        <v>6630</v>
      </c>
      <c r="P17103" t="s">
        <v>6630</v>
      </c>
      <c r="Q17103">
        <v>700</v>
      </c>
    </row>
    <row r="17104" spans="1:17" x14ac:dyDescent="0.35">
      <c r="A17104">
        <v>9698105880</v>
      </c>
      <c r="B17104" t="s">
        <v>6626</v>
      </c>
      <c r="C17104" t="s">
        <v>6540</v>
      </c>
      <c r="D17104">
        <v>131</v>
      </c>
      <c r="E17104" t="s">
        <v>9070</v>
      </c>
      <c r="F17104">
        <v>204</v>
      </c>
      <c r="G17104" t="s">
        <v>7381</v>
      </c>
      <c r="H17104">
        <v>105</v>
      </c>
      <c r="I17104" t="s">
        <v>31183</v>
      </c>
      <c r="J17104" t="s">
        <v>6630</v>
      </c>
      <c r="L17104" t="s">
        <v>6529</v>
      </c>
      <c r="M17104" t="s">
        <v>6630</v>
      </c>
      <c r="N17104">
        <v>10064121</v>
      </c>
      <c r="O17104" t="s">
        <v>11293</v>
      </c>
      <c r="P17104" t="s">
        <v>6799</v>
      </c>
      <c r="Q17104">
        <v>200</v>
      </c>
    </row>
    <row r="17105" spans="1:17" x14ac:dyDescent="0.35">
      <c r="A17105">
        <v>20303</v>
      </c>
      <c r="B17105" t="s">
        <v>6626</v>
      </c>
      <c r="C17105" t="s">
        <v>6356</v>
      </c>
      <c r="D17105">
        <v>200</v>
      </c>
      <c r="E17105" t="s">
        <v>488</v>
      </c>
      <c r="F17105">
        <v>203</v>
      </c>
      <c r="G17105" t="s">
        <v>488</v>
      </c>
      <c r="H17105">
        <v>500</v>
      </c>
      <c r="I17105" t="s">
        <v>16806</v>
      </c>
      <c r="J17105" t="s">
        <v>6630</v>
      </c>
      <c r="L17105" t="s">
        <v>6526</v>
      </c>
      <c r="M17105" t="s">
        <v>6630</v>
      </c>
      <c r="N17105" t="s">
        <v>6630</v>
      </c>
      <c r="O17105" t="s">
        <v>31184</v>
      </c>
      <c r="P17105" t="s">
        <v>6630</v>
      </c>
      <c r="Q17105" t="s">
        <v>6630</v>
      </c>
    </row>
    <row r="17106" spans="1:17" x14ac:dyDescent="0.35">
      <c r="A17106">
        <v>9413111740</v>
      </c>
      <c r="B17106" t="s">
        <v>6626</v>
      </c>
      <c r="C17106" t="s">
        <v>6356</v>
      </c>
      <c r="D17106">
        <v>200</v>
      </c>
      <c r="E17106" t="s">
        <v>5245</v>
      </c>
      <c r="F17106">
        <v>202</v>
      </c>
      <c r="G17106" t="s">
        <v>5245</v>
      </c>
      <c r="H17106">
        <v>450</v>
      </c>
      <c r="I17106" t="s">
        <v>31185</v>
      </c>
      <c r="J17106" t="s">
        <v>6630</v>
      </c>
      <c r="L17106" t="s">
        <v>6529</v>
      </c>
      <c r="M17106">
        <v>11509101</v>
      </c>
      <c r="N17106">
        <v>10434021</v>
      </c>
      <c r="O17106" t="s">
        <v>6630</v>
      </c>
      <c r="P17106" t="s">
        <v>6630</v>
      </c>
      <c r="Q17106" t="s">
        <v>6630</v>
      </c>
    </row>
    <row r="17107" spans="1:17" x14ac:dyDescent="0.35">
      <c r="A17107">
        <v>9493100256</v>
      </c>
      <c r="B17107" t="s">
        <v>6626</v>
      </c>
      <c r="C17107" t="s">
        <v>6356</v>
      </c>
      <c r="D17107">
        <v>200</v>
      </c>
      <c r="E17107" t="s">
        <v>6366</v>
      </c>
      <c r="F17107">
        <v>207</v>
      </c>
      <c r="G17107" t="s">
        <v>6628</v>
      </c>
      <c r="H17107" t="s">
        <v>6628</v>
      </c>
      <c r="I17107" t="s">
        <v>31186</v>
      </c>
      <c r="J17107" t="s">
        <v>6630</v>
      </c>
      <c r="L17107" t="s">
        <v>6529</v>
      </c>
      <c r="M17107" t="s">
        <v>6630</v>
      </c>
      <c r="N17107" t="s">
        <v>6630</v>
      </c>
      <c r="O17107" t="s">
        <v>6630</v>
      </c>
      <c r="P17107" t="s">
        <v>6830</v>
      </c>
      <c r="Q17107" t="s">
        <v>6630</v>
      </c>
    </row>
    <row r="17108" spans="1:17" x14ac:dyDescent="0.35">
      <c r="A17108">
        <v>9422115917</v>
      </c>
      <c r="B17108" t="s">
        <v>6626</v>
      </c>
      <c r="C17108" t="s">
        <v>6356</v>
      </c>
      <c r="D17108">
        <v>200</v>
      </c>
      <c r="E17108" t="s">
        <v>6645</v>
      </c>
      <c r="F17108">
        <v>201</v>
      </c>
      <c r="G17108" t="s">
        <v>6638</v>
      </c>
      <c r="H17108">
        <v>415</v>
      </c>
      <c r="I17108" t="s">
        <v>15667</v>
      </c>
      <c r="J17108">
        <v>20115</v>
      </c>
      <c r="L17108" t="s">
        <v>6529</v>
      </c>
      <c r="M17108">
        <v>15050334</v>
      </c>
      <c r="N17108">
        <v>13899035</v>
      </c>
      <c r="O17108" t="s">
        <v>6630</v>
      </c>
      <c r="P17108" t="s">
        <v>6630</v>
      </c>
      <c r="Q17108" t="s">
        <v>6630</v>
      </c>
    </row>
    <row r="17109" spans="1:17" x14ac:dyDescent="0.35">
      <c r="A17109">
        <v>9418114133</v>
      </c>
      <c r="B17109" t="s">
        <v>6334</v>
      </c>
      <c r="C17109" t="s">
        <v>6540</v>
      </c>
      <c r="D17109">
        <v>131</v>
      </c>
      <c r="E17109" t="s">
        <v>6672</v>
      </c>
      <c r="F17109">
        <v>703</v>
      </c>
      <c r="G17109" t="s">
        <v>3068</v>
      </c>
      <c r="H17109">
        <v>830</v>
      </c>
      <c r="I17109" t="s">
        <v>31187</v>
      </c>
      <c r="J17109">
        <v>13260</v>
      </c>
      <c r="L17109" t="s">
        <v>6529</v>
      </c>
      <c r="M17109">
        <v>10552327</v>
      </c>
      <c r="N17109">
        <v>10015504</v>
      </c>
      <c r="O17109" t="s">
        <v>6630</v>
      </c>
      <c r="P17109" t="s">
        <v>6630</v>
      </c>
      <c r="Q17109" t="s">
        <v>6630</v>
      </c>
    </row>
    <row r="17110" spans="1:17" x14ac:dyDescent="0.35">
      <c r="A17110">
        <v>3504108194</v>
      </c>
      <c r="B17110" t="s">
        <v>6626</v>
      </c>
      <c r="C17110" t="s">
        <v>6356</v>
      </c>
      <c r="D17110">
        <v>200</v>
      </c>
      <c r="E17110" t="s">
        <v>5245</v>
      </c>
      <c r="F17110">
        <v>202</v>
      </c>
      <c r="G17110" t="s">
        <v>5245</v>
      </c>
      <c r="H17110">
        <v>450</v>
      </c>
      <c r="I17110" t="s">
        <v>31188</v>
      </c>
      <c r="J17110">
        <v>20200</v>
      </c>
      <c r="L17110" t="s">
        <v>6529</v>
      </c>
      <c r="M17110">
        <v>11940031</v>
      </c>
      <c r="N17110" t="s">
        <v>6630</v>
      </c>
      <c r="O17110" t="s">
        <v>30590</v>
      </c>
      <c r="P17110" t="s">
        <v>6681</v>
      </c>
      <c r="Q17110" t="s">
        <v>6630</v>
      </c>
    </row>
    <row r="17111" spans="1:17" x14ac:dyDescent="0.35">
      <c r="A17111">
        <v>80659006</v>
      </c>
      <c r="B17111" t="s">
        <v>6334</v>
      </c>
      <c r="C17111" t="s">
        <v>6766</v>
      </c>
      <c r="D17111">
        <v>120</v>
      </c>
      <c r="E17111" t="s">
        <v>6627</v>
      </c>
      <c r="F17111">
        <v>145</v>
      </c>
      <c r="G17111" t="s">
        <v>6627</v>
      </c>
      <c r="H17111">
        <v>15</v>
      </c>
      <c r="I17111" t="s">
        <v>31189</v>
      </c>
      <c r="J17111" t="s">
        <v>6630</v>
      </c>
      <c r="L17111" t="s">
        <v>6526</v>
      </c>
      <c r="M17111" t="s">
        <v>6630</v>
      </c>
      <c r="N17111" t="s">
        <v>6630</v>
      </c>
      <c r="O17111" t="s">
        <v>6630</v>
      </c>
      <c r="P17111" t="s">
        <v>6630</v>
      </c>
      <c r="Q17111" t="s">
        <v>6630</v>
      </c>
    </row>
    <row r="17112" spans="1:17" x14ac:dyDescent="0.35">
      <c r="A17112">
        <v>9406108951</v>
      </c>
      <c r="B17112" t="s">
        <v>6626</v>
      </c>
      <c r="C17112" t="s">
        <v>6356</v>
      </c>
      <c r="D17112">
        <v>200</v>
      </c>
      <c r="E17112" t="s">
        <v>6659</v>
      </c>
      <c r="F17112">
        <v>208</v>
      </c>
      <c r="G17112" t="s">
        <v>6726</v>
      </c>
      <c r="H17112">
        <v>315</v>
      </c>
      <c r="I17112" t="s">
        <v>31190</v>
      </c>
      <c r="J17112">
        <v>13550</v>
      </c>
      <c r="L17112" t="s">
        <v>6529</v>
      </c>
      <c r="M17112">
        <v>11615908</v>
      </c>
      <c r="N17112" t="s">
        <v>6630</v>
      </c>
      <c r="O17112" t="s">
        <v>31191</v>
      </c>
      <c r="P17112" t="s">
        <v>31192</v>
      </c>
      <c r="Q17112" t="s">
        <v>6630</v>
      </c>
    </row>
    <row r="17113" spans="1:17" x14ac:dyDescent="0.35">
      <c r="A17113">
        <v>9424116559</v>
      </c>
      <c r="B17113" t="s">
        <v>6334</v>
      </c>
      <c r="C17113" t="s">
        <v>6356</v>
      </c>
      <c r="D17113">
        <v>200</v>
      </c>
      <c r="E17113" t="s">
        <v>6357</v>
      </c>
      <c r="F17113">
        <v>209</v>
      </c>
      <c r="G17113" t="s">
        <v>977</v>
      </c>
      <c r="H17113">
        <v>310</v>
      </c>
      <c r="I17113" t="s">
        <v>31193</v>
      </c>
      <c r="J17113">
        <v>13558</v>
      </c>
      <c r="L17113" t="s">
        <v>6529</v>
      </c>
      <c r="M17113">
        <v>10323858</v>
      </c>
      <c r="N17113">
        <v>14052047</v>
      </c>
      <c r="O17113" t="s">
        <v>6630</v>
      </c>
      <c r="P17113" t="s">
        <v>6630</v>
      </c>
      <c r="Q17113">
        <v>700</v>
      </c>
    </row>
    <row r="17114" spans="1:17" x14ac:dyDescent="0.35">
      <c r="A17114">
        <v>9414112646</v>
      </c>
      <c r="B17114" t="s">
        <v>6626</v>
      </c>
      <c r="C17114" t="s">
        <v>6540</v>
      </c>
      <c r="D17114">
        <v>131</v>
      </c>
      <c r="E17114" t="s">
        <v>6540</v>
      </c>
      <c r="F17114">
        <v>309</v>
      </c>
      <c r="G17114" t="s">
        <v>11813</v>
      </c>
      <c r="H17114">
        <v>988</v>
      </c>
      <c r="I17114" t="s">
        <v>31194</v>
      </c>
      <c r="J17114">
        <v>13200</v>
      </c>
      <c r="L17114" t="s">
        <v>6529</v>
      </c>
      <c r="M17114">
        <v>13658485</v>
      </c>
      <c r="N17114" t="s">
        <v>6630</v>
      </c>
      <c r="O17114" t="s">
        <v>6630</v>
      </c>
      <c r="P17114" t="s">
        <v>6630</v>
      </c>
      <c r="Q17114">
        <v>100</v>
      </c>
    </row>
    <row r="17115" spans="1:17" x14ac:dyDescent="0.35">
      <c r="A17115">
        <v>80690002</v>
      </c>
      <c r="B17115" t="s">
        <v>6334</v>
      </c>
      <c r="C17115" t="s">
        <v>6766</v>
      </c>
      <c r="D17115">
        <v>120</v>
      </c>
      <c r="E17115" t="s">
        <v>6627</v>
      </c>
      <c r="F17115">
        <v>145</v>
      </c>
      <c r="G17115" t="s">
        <v>6627</v>
      </c>
      <c r="H17115">
        <v>15</v>
      </c>
      <c r="I17115" t="s">
        <v>13136</v>
      </c>
      <c r="J17115" t="s">
        <v>6630</v>
      </c>
      <c r="L17115" t="s">
        <v>6526</v>
      </c>
      <c r="M17115" t="s">
        <v>6630</v>
      </c>
      <c r="N17115" t="s">
        <v>6630</v>
      </c>
      <c r="O17115" t="s">
        <v>6630</v>
      </c>
      <c r="P17115" t="s">
        <v>6630</v>
      </c>
      <c r="Q17115" t="s">
        <v>6630</v>
      </c>
    </row>
    <row r="17116" spans="1:17" x14ac:dyDescent="0.35">
      <c r="A17116">
        <v>80405101</v>
      </c>
      <c r="B17116" t="s">
        <v>6334</v>
      </c>
      <c r="C17116" t="s">
        <v>6766</v>
      </c>
      <c r="D17116">
        <v>120</v>
      </c>
      <c r="E17116" t="s">
        <v>6627</v>
      </c>
      <c r="F17116">
        <v>145</v>
      </c>
      <c r="G17116" t="s">
        <v>6627</v>
      </c>
      <c r="H17116">
        <v>15</v>
      </c>
      <c r="I17116" t="s">
        <v>31195</v>
      </c>
      <c r="J17116" t="s">
        <v>6630</v>
      </c>
      <c r="L17116" t="s">
        <v>6526</v>
      </c>
      <c r="M17116" t="s">
        <v>6630</v>
      </c>
      <c r="N17116" t="s">
        <v>6630</v>
      </c>
      <c r="O17116" t="s">
        <v>6630</v>
      </c>
      <c r="P17116" t="s">
        <v>6630</v>
      </c>
      <c r="Q17116" t="s">
        <v>6630</v>
      </c>
    </row>
    <row r="17117" spans="1:17" x14ac:dyDescent="0.35">
      <c r="A17117">
        <v>6396100840</v>
      </c>
      <c r="B17117" t="s">
        <v>6626</v>
      </c>
      <c r="C17117" t="s">
        <v>6356</v>
      </c>
      <c r="D17117">
        <v>200</v>
      </c>
      <c r="E17117" t="s">
        <v>6366</v>
      </c>
      <c r="F17117">
        <v>207</v>
      </c>
      <c r="G17117" t="s">
        <v>6662</v>
      </c>
      <c r="H17117">
        <v>720</v>
      </c>
      <c r="I17117" t="s">
        <v>31196</v>
      </c>
      <c r="J17117" t="s">
        <v>6630</v>
      </c>
      <c r="L17117" t="s">
        <v>6529</v>
      </c>
      <c r="M17117" t="s">
        <v>6630</v>
      </c>
      <c r="N17117" t="s">
        <v>6630</v>
      </c>
      <c r="O17117" t="s">
        <v>6630</v>
      </c>
      <c r="P17117" t="s">
        <v>31197</v>
      </c>
      <c r="Q17117" t="s">
        <v>6630</v>
      </c>
    </row>
    <row r="17118" spans="1:17" x14ac:dyDescent="0.35">
      <c r="A17118" t="s">
        <v>31198</v>
      </c>
      <c r="B17118" t="s">
        <v>6626</v>
      </c>
      <c r="C17118" t="s">
        <v>6628</v>
      </c>
      <c r="D17118" t="s">
        <v>6628</v>
      </c>
      <c r="E17118" t="s">
        <v>6628</v>
      </c>
      <c r="F17118" t="s">
        <v>6628</v>
      </c>
      <c r="G17118" t="s">
        <v>6628</v>
      </c>
      <c r="H17118" t="s">
        <v>6628</v>
      </c>
      <c r="I17118" t="s">
        <v>7616</v>
      </c>
      <c r="J17118" t="s">
        <v>6630</v>
      </c>
      <c r="L17118" t="s">
        <v>6526</v>
      </c>
      <c r="M17118" t="s">
        <v>6630</v>
      </c>
      <c r="N17118" t="s">
        <v>6630</v>
      </c>
      <c r="O17118" t="s">
        <v>6630</v>
      </c>
      <c r="P17118" t="s">
        <v>6630</v>
      </c>
      <c r="Q17118" t="s">
        <v>6630</v>
      </c>
    </row>
    <row r="17119" spans="1:17" x14ac:dyDescent="0.35">
      <c r="A17119">
        <v>9617114168</v>
      </c>
      <c r="B17119" t="s">
        <v>6626</v>
      </c>
      <c r="C17119" t="s">
        <v>6540</v>
      </c>
      <c r="D17119">
        <v>131</v>
      </c>
      <c r="E17119" t="s">
        <v>6672</v>
      </c>
      <c r="F17119">
        <v>703</v>
      </c>
      <c r="G17119" t="s">
        <v>3068</v>
      </c>
      <c r="H17119">
        <v>830</v>
      </c>
      <c r="I17119" t="s">
        <v>31199</v>
      </c>
      <c r="J17119">
        <v>13260</v>
      </c>
      <c r="L17119" t="s">
        <v>6529</v>
      </c>
      <c r="M17119">
        <v>14322027</v>
      </c>
      <c r="N17119">
        <v>14281131</v>
      </c>
      <c r="O17119" t="s">
        <v>6630</v>
      </c>
      <c r="P17119" t="s">
        <v>6630</v>
      </c>
      <c r="Q17119">
        <v>200</v>
      </c>
    </row>
    <row r="17120" spans="1:17" x14ac:dyDescent="0.35">
      <c r="A17120">
        <v>8700106368</v>
      </c>
      <c r="B17120" t="s">
        <v>6626</v>
      </c>
      <c r="C17120" t="s">
        <v>6356</v>
      </c>
      <c r="D17120">
        <v>200</v>
      </c>
      <c r="E17120" t="s">
        <v>6659</v>
      </c>
      <c r="F17120">
        <v>208</v>
      </c>
      <c r="G17120" t="s">
        <v>977</v>
      </c>
      <c r="H17120">
        <v>310</v>
      </c>
      <c r="I17120" t="s">
        <v>31200</v>
      </c>
      <c r="J17120" t="s">
        <v>6630</v>
      </c>
      <c r="L17120" t="s">
        <v>6529</v>
      </c>
      <c r="M17120">
        <v>10017080</v>
      </c>
      <c r="N17120">
        <v>10029931</v>
      </c>
      <c r="O17120" t="s">
        <v>6630</v>
      </c>
      <c r="P17120" t="s">
        <v>31201</v>
      </c>
      <c r="Q17120" t="s">
        <v>6630</v>
      </c>
    </row>
    <row r="17121" spans="1:17" x14ac:dyDescent="0.35">
      <c r="A17121">
        <v>9419115029</v>
      </c>
      <c r="B17121" t="s">
        <v>6626</v>
      </c>
      <c r="C17121" t="s">
        <v>6356</v>
      </c>
      <c r="D17121">
        <v>200</v>
      </c>
      <c r="E17121" t="s">
        <v>6645</v>
      </c>
      <c r="F17121">
        <v>201</v>
      </c>
      <c r="G17121" t="s">
        <v>6638</v>
      </c>
      <c r="H17121">
        <v>415</v>
      </c>
      <c r="I17121" t="s">
        <v>13035</v>
      </c>
      <c r="J17121">
        <v>20115</v>
      </c>
      <c r="L17121" t="s">
        <v>6529</v>
      </c>
      <c r="M17121">
        <v>14740350</v>
      </c>
      <c r="N17121">
        <v>14133357</v>
      </c>
      <c r="O17121" t="s">
        <v>6630</v>
      </c>
      <c r="P17121" t="s">
        <v>6630</v>
      </c>
      <c r="Q17121" t="s">
        <v>6630</v>
      </c>
    </row>
    <row r="17122" spans="1:17" x14ac:dyDescent="0.35">
      <c r="A17122">
        <v>80435003</v>
      </c>
      <c r="B17122" t="s">
        <v>6334</v>
      </c>
      <c r="C17122" t="s">
        <v>6766</v>
      </c>
      <c r="D17122">
        <v>120</v>
      </c>
      <c r="E17122" t="s">
        <v>6627</v>
      </c>
      <c r="F17122">
        <v>145</v>
      </c>
      <c r="G17122" t="s">
        <v>6627</v>
      </c>
      <c r="H17122">
        <v>15</v>
      </c>
      <c r="I17122" t="s">
        <v>31202</v>
      </c>
      <c r="J17122" t="s">
        <v>6630</v>
      </c>
      <c r="L17122" t="s">
        <v>6526</v>
      </c>
      <c r="M17122" t="s">
        <v>6630</v>
      </c>
      <c r="N17122" t="s">
        <v>6630</v>
      </c>
      <c r="O17122" t="s">
        <v>6630</v>
      </c>
      <c r="P17122" t="s">
        <v>6630</v>
      </c>
      <c r="Q17122" t="s">
        <v>6630</v>
      </c>
    </row>
    <row r="17123" spans="1:17" x14ac:dyDescent="0.35">
      <c r="A17123">
        <v>80339709</v>
      </c>
      <c r="B17123" t="s">
        <v>6334</v>
      </c>
      <c r="C17123" t="s">
        <v>6766</v>
      </c>
      <c r="D17123">
        <v>120</v>
      </c>
      <c r="E17123" t="s">
        <v>6627</v>
      </c>
      <c r="F17123">
        <v>145</v>
      </c>
      <c r="G17123" t="s">
        <v>6627</v>
      </c>
      <c r="H17123">
        <v>15</v>
      </c>
      <c r="I17123" t="s">
        <v>31203</v>
      </c>
      <c r="J17123" t="s">
        <v>6630</v>
      </c>
      <c r="L17123" t="s">
        <v>6526</v>
      </c>
      <c r="M17123" t="s">
        <v>6630</v>
      </c>
      <c r="N17123" t="s">
        <v>6630</v>
      </c>
      <c r="O17123" t="s">
        <v>6630</v>
      </c>
      <c r="P17123" t="s">
        <v>6630</v>
      </c>
      <c r="Q17123" t="s">
        <v>6630</v>
      </c>
    </row>
    <row r="17124" spans="1:17" x14ac:dyDescent="0.35">
      <c r="A17124">
        <v>6893001120</v>
      </c>
      <c r="B17124" t="s">
        <v>6626</v>
      </c>
      <c r="C17124" t="s">
        <v>8762</v>
      </c>
      <c r="D17124">
        <v>130</v>
      </c>
      <c r="E17124" t="s">
        <v>6628</v>
      </c>
      <c r="F17124" t="s">
        <v>6628</v>
      </c>
      <c r="G17124" t="s">
        <v>6628</v>
      </c>
      <c r="H17124" t="s">
        <v>6628</v>
      </c>
      <c r="I17124" t="s">
        <v>31204</v>
      </c>
      <c r="J17124" t="s">
        <v>6630</v>
      </c>
      <c r="L17124" t="s">
        <v>6529</v>
      </c>
      <c r="M17124" t="s">
        <v>6630</v>
      </c>
      <c r="N17124" t="s">
        <v>6630</v>
      </c>
      <c r="O17124" t="s">
        <v>26174</v>
      </c>
      <c r="P17124" t="s">
        <v>6630</v>
      </c>
      <c r="Q17124" t="s">
        <v>6630</v>
      </c>
    </row>
    <row r="17125" spans="1:17" x14ac:dyDescent="0.35">
      <c r="A17125">
        <v>9414112745</v>
      </c>
      <c r="B17125" t="s">
        <v>6626</v>
      </c>
      <c r="C17125" t="s">
        <v>6356</v>
      </c>
      <c r="D17125">
        <v>200</v>
      </c>
      <c r="E17125" t="s">
        <v>6366</v>
      </c>
      <c r="F17125">
        <v>207</v>
      </c>
      <c r="G17125" t="s">
        <v>176</v>
      </c>
      <c r="H17125">
        <v>705</v>
      </c>
      <c r="I17125" t="s">
        <v>31205</v>
      </c>
      <c r="J17125">
        <v>20800</v>
      </c>
      <c r="L17125" t="s">
        <v>6529</v>
      </c>
      <c r="M17125">
        <v>13194529</v>
      </c>
      <c r="N17125">
        <v>10014731</v>
      </c>
      <c r="O17125" t="s">
        <v>6630</v>
      </c>
      <c r="P17125" t="s">
        <v>6630</v>
      </c>
      <c r="Q17125">
        <v>700</v>
      </c>
    </row>
    <row r="17126" spans="1:17" x14ac:dyDescent="0.35">
      <c r="A17126">
        <v>9421115661</v>
      </c>
      <c r="B17126" t="s">
        <v>6334</v>
      </c>
      <c r="C17126" t="s">
        <v>6356</v>
      </c>
      <c r="D17126">
        <v>200</v>
      </c>
      <c r="E17126" t="s">
        <v>6659</v>
      </c>
      <c r="F17126">
        <v>208</v>
      </c>
      <c r="G17126" t="s">
        <v>2905</v>
      </c>
      <c r="H17126">
        <v>1</v>
      </c>
      <c r="I17126" t="s">
        <v>31206</v>
      </c>
      <c r="J17126">
        <v>13800</v>
      </c>
      <c r="L17126" t="s">
        <v>6529</v>
      </c>
      <c r="M17126">
        <v>10042553</v>
      </c>
      <c r="N17126">
        <v>11331850</v>
      </c>
      <c r="O17126" t="s">
        <v>6630</v>
      </c>
      <c r="P17126" t="s">
        <v>6630</v>
      </c>
      <c r="Q17126" t="s">
        <v>6630</v>
      </c>
    </row>
    <row r="17127" spans="1:17" x14ac:dyDescent="0.35">
      <c r="A17127">
        <v>7999106609</v>
      </c>
      <c r="B17127" t="s">
        <v>6626</v>
      </c>
      <c r="C17127" t="s">
        <v>6540</v>
      </c>
      <c r="D17127">
        <v>131</v>
      </c>
      <c r="E17127" t="s">
        <v>7008</v>
      </c>
      <c r="F17127">
        <v>303</v>
      </c>
      <c r="G17127" t="s">
        <v>7284</v>
      </c>
      <c r="H17127">
        <v>130</v>
      </c>
      <c r="I17127" t="s">
        <v>31207</v>
      </c>
      <c r="J17127" t="s">
        <v>6630</v>
      </c>
      <c r="L17127" t="s">
        <v>6529</v>
      </c>
      <c r="M17127" t="s">
        <v>6630</v>
      </c>
      <c r="N17127">
        <v>10340789</v>
      </c>
      <c r="O17127" t="s">
        <v>31208</v>
      </c>
      <c r="P17127" t="s">
        <v>6919</v>
      </c>
      <c r="Q17127" t="s">
        <v>6630</v>
      </c>
    </row>
    <row r="17128" spans="1:17" x14ac:dyDescent="0.35">
      <c r="A17128">
        <v>7993100314</v>
      </c>
      <c r="B17128" t="s">
        <v>6626</v>
      </c>
      <c r="C17128" t="s">
        <v>6356</v>
      </c>
      <c r="D17128">
        <v>200</v>
      </c>
      <c r="E17128" t="s">
        <v>6366</v>
      </c>
      <c r="F17128">
        <v>207</v>
      </c>
      <c r="G17128" t="s">
        <v>6628</v>
      </c>
      <c r="H17128" t="s">
        <v>6628</v>
      </c>
      <c r="I17128" t="s">
        <v>31209</v>
      </c>
      <c r="J17128" t="s">
        <v>6630</v>
      </c>
      <c r="L17128" t="s">
        <v>6529</v>
      </c>
      <c r="M17128" t="s">
        <v>6630</v>
      </c>
      <c r="N17128">
        <v>10000856</v>
      </c>
      <c r="O17128" t="s">
        <v>6630</v>
      </c>
      <c r="P17128" t="s">
        <v>6799</v>
      </c>
      <c r="Q17128" t="s">
        <v>6630</v>
      </c>
    </row>
    <row r="17129" spans="1:17" x14ac:dyDescent="0.35">
      <c r="A17129">
        <v>7993010808</v>
      </c>
      <c r="B17129" t="s">
        <v>6626</v>
      </c>
      <c r="C17129" t="s">
        <v>8762</v>
      </c>
      <c r="D17129">
        <v>130</v>
      </c>
      <c r="E17129" t="s">
        <v>6628</v>
      </c>
      <c r="F17129" t="s">
        <v>6628</v>
      </c>
      <c r="G17129" t="s">
        <v>7216</v>
      </c>
      <c r="H17129">
        <v>748</v>
      </c>
      <c r="I17129" t="s">
        <v>31210</v>
      </c>
      <c r="J17129" t="s">
        <v>6630</v>
      </c>
      <c r="L17129" t="s">
        <v>6529</v>
      </c>
      <c r="M17129" t="s">
        <v>6630</v>
      </c>
      <c r="N17129" t="s">
        <v>6630</v>
      </c>
      <c r="O17129" t="s">
        <v>6630</v>
      </c>
      <c r="P17129" t="s">
        <v>11528</v>
      </c>
      <c r="Q17129" t="s">
        <v>6630</v>
      </c>
    </row>
    <row r="17130" spans="1:17" x14ac:dyDescent="0.35">
      <c r="A17130">
        <v>9419114982</v>
      </c>
      <c r="B17130" t="s">
        <v>6626</v>
      </c>
      <c r="C17130" t="s">
        <v>6356</v>
      </c>
      <c r="D17130">
        <v>200</v>
      </c>
      <c r="E17130" t="s">
        <v>6366</v>
      </c>
      <c r="F17130">
        <v>207</v>
      </c>
      <c r="G17130" t="s">
        <v>176</v>
      </c>
      <c r="H17130">
        <v>705</v>
      </c>
      <c r="I17130" t="s">
        <v>31211</v>
      </c>
      <c r="J17130">
        <v>20800</v>
      </c>
      <c r="L17130" t="s">
        <v>6529</v>
      </c>
      <c r="M17130">
        <v>10007917</v>
      </c>
      <c r="N17130">
        <v>10007513</v>
      </c>
      <c r="O17130" t="s">
        <v>6630</v>
      </c>
      <c r="P17130" t="s">
        <v>6630</v>
      </c>
      <c r="Q17130">
        <v>700</v>
      </c>
    </row>
    <row r="17131" spans="1:17" x14ac:dyDescent="0.35">
      <c r="A17131">
        <v>3510110432</v>
      </c>
      <c r="B17131" t="s">
        <v>6626</v>
      </c>
      <c r="C17131" t="s">
        <v>6356</v>
      </c>
      <c r="D17131">
        <v>200</v>
      </c>
      <c r="E17131" t="s">
        <v>5245</v>
      </c>
      <c r="F17131">
        <v>202</v>
      </c>
      <c r="G17131" t="s">
        <v>5245</v>
      </c>
      <c r="H17131">
        <v>450</v>
      </c>
      <c r="I17131" t="s">
        <v>31212</v>
      </c>
      <c r="J17131">
        <v>20200</v>
      </c>
      <c r="L17131" t="s">
        <v>6529</v>
      </c>
      <c r="M17131">
        <v>12519150</v>
      </c>
      <c r="N17131" t="s">
        <v>6630</v>
      </c>
      <c r="O17131" s="3">
        <v>2853828539</v>
      </c>
      <c r="P17131" t="s">
        <v>6630</v>
      </c>
      <c r="Q17131" t="s">
        <v>6630</v>
      </c>
    </row>
    <row r="17132" spans="1:17" x14ac:dyDescent="0.35">
      <c r="A17132">
        <v>80662500</v>
      </c>
      <c r="B17132" t="s">
        <v>6334</v>
      </c>
      <c r="C17132" t="s">
        <v>6766</v>
      </c>
      <c r="D17132">
        <v>120</v>
      </c>
      <c r="E17132" t="s">
        <v>6627</v>
      </c>
      <c r="F17132">
        <v>145</v>
      </c>
      <c r="G17132" t="s">
        <v>6627</v>
      </c>
      <c r="H17132">
        <v>15</v>
      </c>
      <c r="I17132" t="s">
        <v>25370</v>
      </c>
      <c r="J17132" t="s">
        <v>6630</v>
      </c>
      <c r="L17132" t="s">
        <v>6526</v>
      </c>
      <c r="M17132" t="s">
        <v>6630</v>
      </c>
      <c r="N17132" t="s">
        <v>6630</v>
      </c>
      <c r="O17132" t="s">
        <v>6630</v>
      </c>
      <c r="P17132" t="s">
        <v>6630</v>
      </c>
      <c r="Q17132" t="s">
        <v>6630</v>
      </c>
    </row>
    <row r="17133" spans="1:17" x14ac:dyDescent="0.35">
      <c r="A17133">
        <v>80652808</v>
      </c>
      <c r="B17133" t="s">
        <v>6334</v>
      </c>
      <c r="C17133" t="s">
        <v>6766</v>
      </c>
      <c r="D17133">
        <v>120</v>
      </c>
      <c r="E17133" t="s">
        <v>6627</v>
      </c>
      <c r="F17133">
        <v>145</v>
      </c>
      <c r="G17133" t="s">
        <v>6627</v>
      </c>
      <c r="H17133">
        <v>15</v>
      </c>
      <c r="I17133" t="s">
        <v>31213</v>
      </c>
      <c r="J17133" t="s">
        <v>6630</v>
      </c>
      <c r="L17133" t="s">
        <v>6526</v>
      </c>
      <c r="M17133" t="s">
        <v>6630</v>
      </c>
      <c r="N17133" t="s">
        <v>6630</v>
      </c>
      <c r="O17133" t="s">
        <v>6630</v>
      </c>
      <c r="P17133" t="s">
        <v>6630</v>
      </c>
      <c r="Q17133" t="s">
        <v>6630</v>
      </c>
    </row>
    <row r="17134" spans="1:17" x14ac:dyDescent="0.35">
      <c r="A17134">
        <v>80854402</v>
      </c>
      <c r="B17134" t="s">
        <v>6334</v>
      </c>
      <c r="C17134" t="s">
        <v>6766</v>
      </c>
      <c r="D17134">
        <v>120</v>
      </c>
      <c r="E17134" t="s">
        <v>6627</v>
      </c>
      <c r="F17134">
        <v>145</v>
      </c>
      <c r="G17134" t="s">
        <v>6627</v>
      </c>
      <c r="H17134">
        <v>15</v>
      </c>
      <c r="I17134" t="s">
        <v>31214</v>
      </c>
      <c r="J17134" t="s">
        <v>6630</v>
      </c>
      <c r="L17134" t="s">
        <v>6526</v>
      </c>
      <c r="M17134" t="s">
        <v>6630</v>
      </c>
      <c r="N17134" t="s">
        <v>6630</v>
      </c>
      <c r="O17134" t="s">
        <v>6630</v>
      </c>
      <c r="P17134" t="s">
        <v>6630</v>
      </c>
      <c r="Q17134" t="s">
        <v>6630</v>
      </c>
    </row>
    <row r="17135" spans="1:17" x14ac:dyDescent="0.35">
      <c r="A17135">
        <v>9421115784</v>
      </c>
      <c r="B17135" t="s">
        <v>6626</v>
      </c>
      <c r="C17135" t="s">
        <v>6356</v>
      </c>
      <c r="D17135">
        <v>200</v>
      </c>
      <c r="E17135" t="s">
        <v>6366</v>
      </c>
      <c r="F17135">
        <v>207</v>
      </c>
      <c r="G17135" t="s">
        <v>176</v>
      </c>
      <c r="H17135">
        <v>705</v>
      </c>
      <c r="I17135" t="s">
        <v>31215</v>
      </c>
      <c r="J17135">
        <v>20800</v>
      </c>
      <c r="L17135" t="s">
        <v>6529</v>
      </c>
      <c r="M17135">
        <v>16510380</v>
      </c>
      <c r="N17135">
        <v>15482962</v>
      </c>
      <c r="O17135" t="s">
        <v>6630</v>
      </c>
      <c r="P17135" t="s">
        <v>6630</v>
      </c>
      <c r="Q17135">
        <v>700</v>
      </c>
    </row>
    <row r="17136" spans="1:17" x14ac:dyDescent="0.35">
      <c r="A17136">
        <v>80792600</v>
      </c>
      <c r="B17136" t="s">
        <v>6334</v>
      </c>
      <c r="C17136" t="s">
        <v>6766</v>
      </c>
      <c r="D17136">
        <v>120</v>
      </c>
      <c r="E17136" t="s">
        <v>6627</v>
      </c>
      <c r="F17136">
        <v>145</v>
      </c>
      <c r="G17136" t="s">
        <v>6627</v>
      </c>
      <c r="H17136">
        <v>15</v>
      </c>
      <c r="I17136" t="s">
        <v>31216</v>
      </c>
      <c r="J17136" t="s">
        <v>6630</v>
      </c>
      <c r="L17136" t="s">
        <v>6526</v>
      </c>
      <c r="M17136" t="s">
        <v>6630</v>
      </c>
      <c r="N17136" t="s">
        <v>6630</v>
      </c>
      <c r="O17136" t="s">
        <v>6630</v>
      </c>
      <c r="P17136" t="s">
        <v>6630</v>
      </c>
      <c r="Q17136" t="s">
        <v>6630</v>
      </c>
    </row>
    <row r="17137" spans="1:17" x14ac:dyDescent="0.35">
      <c r="A17137">
        <v>80677224</v>
      </c>
      <c r="B17137" t="s">
        <v>6334</v>
      </c>
      <c r="C17137" t="s">
        <v>6766</v>
      </c>
      <c r="D17137">
        <v>120</v>
      </c>
      <c r="E17137" t="s">
        <v>6627</v>
      </c>
      <c r="F17137">
        <v>145</v>
      </c>
      <c r="G17137" t="s">
        <v>6627</v>
      </c>
      <c r="H17137">
        <v>15</v>
      </c>
      <c r="I17137" t="s">
        <v>31217</v>
      </c>
      <c r="J17137" t="s">
        <v>6630</v>
      </c>
      <c r="L17137" t="s">
        <v>6526</v>
      </c>
      <c r="M17137" t="s">
        <v>6630</v>
      </c>
      <c r="N17137" t="s">
        <v>6630</v>
      </c>
      <c r="O17137" t="s">
        <v>6630</v>
      </c>
      <c r="P17137" t="s">
        <v>6630</v>
      </c>
      <c r="Q17137" t="s">
        <v>6630</v>
      </c>
    </row>
    <row r="17138" spans="1:17" x14ac:dyDescent="0.35">
      <c r="A17138">
        <v>80007807</v>
      </c>
      <c r="B17138" t="s">
        <v>6334</v>
      </c>
      <c r="C17138" t="s">
        <v>6766</v>
      </c>
      <c r="D17138">
        <v>120</v>
      </c>
      <c r="E17138" t="s">
        <v>6627</v>
      </c>
      <c r="F17138">
        <v>145</v>
      </c>
      <c r="G17138" t="s">
        <v>6627</v>
      </c>
      <c r="H17138">
        <v>15</v>
      </c>
      <c r="I17138" t="s">
        <v>31218</v>
      </c>
      <c r="J17138" t="s">
        <v>6630</v>
      </c>
      <c r="L17138" t="s">
        <v>6526</v>
      </c>
      <c r="M17138" t="s">
        <v>6630</v>
      </c>
      <c r="N17138" t="s">
        <v>6630</v>
      </c>
      <c r="O17138" t="s">
        <v>6630</v>
      </c>
      <c r="P17138" t="s">
        <v>6630</v>
      </c>
      <c r="Q17138" t="s">
        <v>6630</v>
      </c>
    </row>
    <row r="17139" spans="1:17" x14ac:dyDescent="0.35">
      <c r="A17139">
        <v>3504108400</v>
      </c>
      <c r="B17139" t="s">
        <v>6626</v>
      </c>
      <c r="C17139" t="s">
        <v>6356</v>
      </c>
      <c r="D17139">
        <v>200</v>
      </c>
      <c r="E17139" t="s">
        <v>5245</v>
      </c>
      <c r="F17139">
        <v>202</v>
      </c>
      <c r="G17139" t="s">
        <v>5245</v>
      </c>
      <c r="H17139">
        <v>450</v>
      </c>
      <c r="I17139" t="s">
        <v>31219</v>
      </c>
      <c r="J17139">
        <v>20207</v>
      </c>
      <c r="L17139" t="s">
        <v>6529</v>
      </c>
      <c r="M17139">
        <v>13110938</v>
      </c>
      <c r="N17139" t="s">
        <v>6630</v>
      </c>
      <c r="O17139" t="s">
        <v>10440</v>
      </c>
      <c r="P17139" t="s">
        <v>6738</v>
      </c>
      <c r="Q17139" t="s">
        <v>6630</v>
      </c>
    </row>
    <row r="17140" spans="1:17" x14ac:dyDescent="0.35">
      <c r="A17140">
        <v>9415112910</v>
      </c>
      <c r="B17140" t="s">
        <v>6626</v>
      </c>
      <c r="C17140" t="s">
        <v>6356</v>
      </c>
      <c r="D17140">
        <v>200</v>
      </c>
      <c r="E17140" t="s">
        <v>6645</v>
      </c>
      <c r="F17140">
        <v>201</v>
      </c>
      <c r="G17140" t="s">
        <v>6638</v>
      </c>
      <c r="H17140">
        <v>415</v>
      </c>
      <c r="I17140" t="s">
        <v>16040</v>
      </c>
      <c r="J17140">
        <v>20115</v>
      </c>
      <c r="L17140" t="s">
        <v>6529</v>
      </c>
      <c r="M17140">
        <v>13834531</v>
      </c>
      <c r="N17140">
        <v>13846531</v>
      </c>
      <c r="O17140" t="s">
        <v>6630</v>
      </c>
      <c r="P17140" t="s">
        <v>6630</v>
      </c>
      <c r="Q17140" t="s">
        <v>6630</v>
      </c>
    </row>
    <row r="17141" spans="1:17" x14ac:dyDescent="0.35">
      <c r="A17141">
        <v>9417114184</v>
      </c>
      <c r="B17141" t="s">
        <v>6626</v>
      </c>
      <c r="C17141" t="s">
        <v>6356</v>
      </c>
      <c r="D17141">
        <v>200</v>
      </c>
      <c r="E17141" t="s">
        <v>6366</v>
      </c>
      <c r="F17141">
        <v>207</v>
      </c>
      <c r="G17141" t="s">
        <v>28013</v>
      </c>
      <c r="H17141">
        <v>702</v>
      </c>
      <c r="I17141" t="s">
        <v>31220</v>
      </c>
      <c r="J17141">
        <v>20800</v>
      </c>
      <c r="L17141" t="s">
        <v>6529</v>
      </c>
      <c r="M17141">
        <v>10014070</v>
      </c>
      <c r="N17141">
        <v>10436140</v>
      </c>
      <c r="O17141" t="s">
        <v>6630</v>
      </c>
      <c r="P17141" t="s">
        <v>6630</v>
      </c>
      <c r="Q17141">
        <v>700</v>
      </c>
    </row>
    <row r="17142" spans="1:17" x14ac:dyDescent="0.35">
      <c r="A17142">
        <v>9403108016</v>
      </c>
      <c r="B17142" t="s">
        <v>6626</v>
      </c>
      <c r="C17142" t="s">
        <v>6356</v>
      </c>
      <c r="D17142">
        <v>200</v>
      </c>
      <c r="E17142" t="s">
        <v>6659</v>
      </c>
      <c r="F17142">
        <v>208</v>
      </c>
      <c r="G17142" t="s">
        <v>6726</v>
      </c>
      <c r="H17142">
        <v>315</v>
      </c>
      <c r="I17142" t="s">
        <v>31221</v>
      </c>
      <c r="J17142">
        <v>13550</v>
      </c>
      <c r="L17142" t="s">
        <v>6529</v>
      </c>
      <c r="M17142" t="s">
        <v>6630</v>
      </c>
      <c r="N17142">
        <v>11615908</v>
      </c>
      <c r="O17142" t="s">
        <v>31222</v>
      </c>
      <c r="P17142" t="s">
        <v>6765</v>
      </c>
      <c r="Q17142">
        <v>700</v>
      </c>
    </row>
    <row r="17143" spans="1:17" x14ac:dyDescent="0.35">
      <c r="A17143">
        <v>21200</v>
      </c>
      <c r="B17143" t="s">
        <v>6626</v>
      </c>
      <c r="C17143" t="s">
        <v>6356</v>
      </c>
      <c r="D17143">
        <v>200</v>
      </c>
      <c r="E17143" t="s">
        <v>6366</v>
      </c>
      <c r="F17143">
        <v>207</v>
      </c>
      <c r="G17143" t="s">
        <v>7247</v>
      </c>
      <c r="H17143">
        <v>735</v>
      </c>
      <c r="I17143" t="s">
        <v>9756</v>
      </c>
      <c r="J17143" t="s">
        <v>6630</v>
      </c>
      <c r="L17143" t="s">
        <v>6526</v>
      </c>
      <c r="M17143" t="s">
        <v>6630</v>
      </c>
      <c r="N17143">
        <v>10388740</v>
      </c>
      <c r="O17143" t="s">
        <v>9757</v>
      </c>
      <c r="P17143" t="s">
        <v>9758</v>
      </c>
      <c r="Q17143" t="s">
        <v>6630</v>
      </c>
    </row>
    <row r="17144" spans="1:17" x14ac:dyDescent="0.35">
      <c r="A17144">
        <v>9410110280</v>
      </c>
      <c r="B17144" t="s">
        <v>6626</v>
      </c>
      <c r="C17144" t="s">
        <v>6356</v>
      </c>
      <c r="D17144">
        <v>200</v>
      </c>
      <c r="E17144" t="s">
        <v>6366</v>
      </c>
      <c r="F17144">
        <v>207</v>
      </c>
      <c r="G17144" t="s">
        <v>176</v>
      </c>
      <c r="H17144">
        <v>705</v>
      </c>
      <c r="I17144" t="s">
        <v>8394</v>
      </c>
      <c r="J17144">
        <v>20890</v>
      </c>
      <c r="L17144" t="s">
        <v>6529</v>
      </c>
      <c r="M17144">
        <v>10007917</v>
      </c>
      <c r="N17144">
        <v>10066409</v>
      </c>
      <c r="O17144">
        <v>29476</v>
      </c>
      <c r="P17144" t="s">
        <v>6630</v>
      </c>
      <c r="Q17144" t="s">
        <v>6630</v>
      </c>
    </row>
    <row r="17145" spans="1:17" x14ac:dyDescent="0.35">
      <c r="A17145">
        <v>9403107818</v>
      </c>
      <c r="B17145" t="s">
        <v>6626</v>
      </c>
      <c r="C17145" t="s">
        <v>6356</v>
      </c>
      <c r="D17145">
        <v>200</v>
      </c>
      <c r="E17145" t="s">
        <v>6659</v>
      </c>
      <c r="F17145">
        <v>208</v>
      </c>
      <c r="G17145" t="s">
        <v>6696</v>
      </c>
      <c r="H17145">
        <v>322</v>
      </c>
      <c r="I17145" t="s">
        <v>31223</v>
      </c>
      <c r="J17145">
        <v>13780</v>
      </c>
      <c r="L17145" t="s">
        <v>6529</v>
      </c>
      <c r="M17145">
        <v>10601803</v>
      </c>
      <c r="N17145">
        <v>10197353</v>
      </c>
      <c r="O17145" t="s">
        <v>6630</v>
      </c>
      <c r="P17145" t="s">
        <v>31224</v>
      </c>
      <c r="Q17145" t="s">
        <v>6630</v>
      </c>
    </row>
    <row r="17146" spans="1:17" x14ac:dyDescent="0.35">
      <c r="A17146">
        <v>80814104</v>
      </c>
      <c r="B17146" t="s">
        <v>6334</v>
      </c>
      <c r="C17146" t="s">
        <v>6766</v>
      </c>
      <c r="D17146">
        <v>120</v>
      </c>
      <c r="E17146" t="s">
        <v>6627</v>
      </c>
      <c r="F17146">
        <v>145</v>
      </c>
      <c r="G17146" t="s">
        <v>6627</v>
      </c>
      <c r="H17146">
        <v>15</v>
      </c>
      <c r="I17146" t="s">
        <v>31225</v>
      </c>
      <c r="J17146" t="s">
        <v>6630</v>
      </c>
      <c r="L17146" t="s">
        <v>6526</v>
      </c>
      <c r="M17146" t="s">
        <v>6630</v>
      </c>
      <c r="N17146" t="s">
        <v>6630</v>
      </c>
      <c r="O17146" t="s">
        <v>6630</v>
      </c>
      <c r="P17146" t="s">
        <v>6630</v>
      </c>
      <c r="Q17146" t="s">
        <v>6630</v>
      </c>
    </row>
    <row r="17147" spans="1:17" x14ac:dyDescent="0.35">
      <c r="A17147">
        <v>7994013806</v>
      </c>
      <c r="B17147" t="s">
        <v>6626</v>
      </c>
      <c r="C17147" t="s">
        <v>8762</v>
      </c>
      <c r="D17147">
        <v>130</v>
      </c>
      <c r="E17147" t="s">
        <v>6628</v>
      </c>
      <c r="F17147" t="s">
        <v>6628</v>
      </c>
      <c r="G17147" t="s">
        <v>7005</v>
      </c>
      <c r="H17147">
        <v>740</v>
      </c>
      <c r="I17147" t="s">
        <v>31226</v>
      </c>
      <c r="J17147" t="s">
        <v>6630</v>
      </c>
      <c r="L17147" t="s">
        <v>6529</v>
      </c>
      <c r="M17147" t="s">
        <v>6630</v>
      </c>
      <c r="N17147" t="s">
        <v>6630</v>
      </c>
      <c r="O17147" t="s">
        <v>6630</v>
      </c>
      <c r="P17147" t="s">
        <v>26350</v>
      </c>
      <c r="Q17147" t="s">
        <v>6630</v>
      </c>
    </row>
    <row r="17148" spans="1:17" x14ac:dyDescent="0.35">
      <c r="A17148">
        <v>3909110025</v>
      </c>
      <c r="B17148" t="s">
        <v>6626</v>
      </c>
      <c r="C17148" t="s">
        <v>6356</v>
      </c>
      <c r="D17148">
        <v>200</v>
      </c>
      <c r="E17148" t="s">
        <v>5245</v>
      </c>
      <c r="F17148">
        <v>202</v>
      </c>
      <c r="G17148" t="s">
        <v>5245</v>
      </c>
      <c r="H17148">
        <v>450</v>
      </c>
      <c r="I17148" t="s">
        <v>31227</v>
      </c>
      <c r="J17148">
        <v>20200</v>
      </c>
      <c r="L17148" t="s">
        <v>6529</v>
      </c>
      <c r="M17148">
        <v>10008216</v>
      </c>
      <c r="N17148" t="s">
        <v>6630</v>
      </c>
      <c r="O17148">
        <v>20205.744020999999</v>
      </c>
      <c r="P17148" t="s">
        <v>6630</v>
      </c>
      <c r="Q17148">
        <v>610</v>
      </c>
    </row>
    <row r="17149" spans="1:17" x14ac:dyDescent="0.35">
      <c r="A17149">
        <v>9493012301</v>
      </c>
      <c r="B17149" t="s">
        <v>6626</v>
      </c>
      <c r="C17149" t="s">
        <v>8762</v>
      </c>
      <c r="D17149">
        <v>130</v>
      </c>
      <c r="E17149" t="s">
        <v>6628</v>
      </c>
      <c r="F17149" t="s">
        <v>6628</v>
      </c>
      <c r="G17149" t="s">
        <v>6628</v>
      </c>
      <c r="H17149" t="s">
        <v>6628</v>
      </c>
      <c r="I17149" t="s">
        <v>31228</v>
      </c>
      <c r="J17149" t="s">
        <v>6630</v>
      </c>
      <c r="L17149" t="s">
        <v>6529</v>
      </c>
      <c r="M17149" t="s">
        <v>6630</v>
      </c>
      <c r="N17149" t="s">
        <v>6630</v>
      </c>
      <c r="O17149" t="s">
        <v>6630</v>
      </c>
      <c r="P17149" t="s">
        <v>6799</v>
      </c>
      <c r="Q17149" t="s">
        <v>6630</v>
      </c>
    </row>
    <row r="17150" spans="1:17" x14ac:dyDescent="0.35">
      <c r="A17150">
        <v>3502107626</v>
      </c>
      <c r="B17150" t="s">
        <v>6626</v>
      </c>
      <c r="C17150" t="s">
        <v>6356</v>
      </c>
      <c r="D17150">
        <v>200</v>
      </c>
      <c r="E17150" t="s">
        <v>5245</v>
      </c>
      <c r="F17150">
        <v>202</v>
      </c>
      <c r="G17150" t="s">
        <v>5245</v>
      </c>
      <c r="H17150">
        <v>450</v>
      </c>
      <c r="I17150" t="s">
        <v>31229</v>
      </c>
      <c r="J17150">
        <v>20200</v>
      </c>
      <c r="L17150" t="s">
        <v>6529</v>
      </c>
      <c r="M17150">
        <v>11204949</v>
      </c>
      <c r="N17150" t="s">
        <v>6630</v>
      </c>
      <c r="O17150" t="s">
        <v>13740</v>
      </c>
      <c r="P17150" t="s">
        <v>26669</v>
      </c>
      <c r="Q17150" t="s">
        <v>6630</v>
      </c>
    </row>
    <row r="17151" spans="1:17" x14ac:dyDescent="0.35">
      <c r="A17151">
        <v>9415113040</v>
      </c>
      <c r="B17151" t="s">
        <v>6626</v>
      </c>
      <c r="C17151" t="s">
        <v>6356</v>
      </c>
      <c r="D17151">
        <v>200</v>
      </c>
      <c r="E17151" t="s">
        <v>6645</v>
      </c>
      <c r="F17151">
        <v>201</v>
      </c>
      <c r="G17151" t="s">
        <v>6657</v>
      </c>
      <c r="H17151">
        <v>420</v>
      </c>
      <c r="I17151" t="s">
        <v>31230</v>
      </c>
      <c r="J17151">
        <v>20120</v>
      </c>
      <c r="L17151" t="s">
        <v>6529</v>
      </c>
      <c r="M17151">
        <v>10434021</v>
      </c>
      <c r="N17151">
        <v>13152177</v>
      </c>
      <c r="O17151">
        <v>32734</v>
      </c>
      <c r="P17151" t="s">
        <v>6630</v>
      </c>
      <c r="Q17151" t="s">
        <v>6630</v>
      </c>
    </row>
    <row r="17152" spans="1:17" x14ac:dyDescent="0.35">
      <c r="A17152">
        <v>80289209</v>
      </c>
      <c r="B17152" t="s">
        <v>6334</v>
      </c>
      <c r="C17152" t="s">
        <v>6766</v>
      </c>
      <c r="D17152">
        <v>120</v>
      </c>
      <c r="E17152" t="s">
        <v>6627</v>
      </c>
      <c r="F17152">
        <v>145</v>
      </c>
      <c r="G17152" t="s">
        <v>6627</v>
      </c>
      <c r="H17152">
        <v>15</v>
      </c>
      <c r="I17152" t="s">
        <v>31231</v>
      </c>
      <c r="J17152" t="s">
        <v>6630</v>
      </c>
      <c r="L17152" t="s">
        <v>6526</v>
      </c>
      <c r="M17152" t="s">
        <v>6630</v>
      </c>
      <c r="N17152" t="s">
        <v>6630</v>
      </c>
      <c r="O17152" t="s">
        <v>6630</v>
      </c>
      <c r="P17152" t="s">
        <v>6630</v>
      </c>
      <c r="Q17152" t="s">
        <v>6630</v>
      </c>
    </row>
    <row r="17153" spans="1:17" x14ac:dyDescent="0.35">
      <c r="A17153">
        <v>80380008</v>
      </c>
      <c r="B17153" t="s">
        <v>6334</v>
      </c>
      <c r="C17153" t="s">
        <v>6766</v>
      </c>
      <c r="D17153">
        <v>120</v>
      </c>
      <c r="E17153" t="s">
        <v>6627</v>
      </c>
      <c r="F17153">
        <v>145</v>
      </c>
      <c r="G17153" t="s">
        <v>6627</v>
      </c>
      <c r="H17153">
        <v>15</v>
      </c>
      <c r="I17153" t="s">
        <v>31232</v>
      </c>
      <c r="J17153" t="s">
        <v>6630</v>
      </c>
      <c r="L17153" t="s">
        <v>6526</v>
      </c>
      <c r="M17153" t="s">
        <v>6630</v>
      </c>
      <c r="N17153" t="s">
        <v>6630</v>
      </c>
      <c r="O17153" t="s">
        <v>6630</v>
      </c>
      <c r="P17153" t="s">
        <v>6630</v>
      </c>
      <c r="Q17153" t="s">
        <v>6630</v>
      </c>
    </row>
    <row r="17154" spans="1:17" x14ac:dyDescent="0.35">
      <c r="A17154">
        <v>90814602</v>
      </c>
      <c r="B17154" t="s">
        <v>6334</v>
      </c>
      <c r="C17154" t="s">
        <v>6766</v>
      </c>
      <c r="D17154">
        <v>120</v>
      </c>
      <c r="E17154" t="s">
        <v>6627</v>
      </c>
      <c r="F17154">
        <v>145</v>
      </c>
      <c r="G17154" t="s">
        <v>6627</v>
      </c>
      <c r="H17154">
        <v>15</v>
      </c>
      <c r="I17154" t="s">
        <v>31233</v>
      </c>
      <c r="J17154" t="s">
        <v>6630</v>
      </c>
      <c r="L17154" t="s">
        <v>6526</v>
      </c>
      <c r="M17154" t="s">
        <v>6630</v>
      </c>
      <c r="N17154" t="s">
        <v>6630</v>
      </c>
      <c r="O17154" t="s">
        <v>6630</v>
      </c>
      <c r="P17154" t="s">
        <v>6630</v>
      </c>
      <c r="Q17154" t="s">
        <v>6630</v>
      </c>
    </row>
    <row r="17155" spans="1:17" x14ac:dyDescent="0.35">
      <c r="A17155">
        <v>9606108939</v>
      </c>
      <c r="B17155" t="s">
        <v>6626</v>
      </c>
      <c r="C17155" t="s">
        <v>6540</v>
      </c>
      <c r="D17155">
        <v>131</v>
      </c>
      <c r="E17155" t="s">
        <v>7340</v>
      </c>
      <c r="F17155">
        <v>308</v>
      </c>
      <c r="G17155" t="s">
        <v>3774</v>
      </c>
      <c r="H17155">
        <v>100</v>
      </c>
      <c r="I17155" t="s">
        <v>31234</v>
      </c>
      <c r="J17155" t="s">
        <v>6630</v>
      </c>
      <c r="L17155" t="s">
        <v>6529</v>
      </c>
      <c r="M17155">
        <v>10821929</v>
      </c>
      <c r="N17155" t="s">
        <v>6630</v>
      </c>
      <c r="O17155" t="s">
        <v>31235</v>
      </c>
      <c r="P17155" t="s">
        <v>31236</v>
      </c>
      <c r="Q17155">
        <v>900</v>
      </c>
    </row>
    <row r="17156" spans="1:17" x14ac:dyDescent="0.35">
      <c r="A17156">
        <v>7902105522</v>
      </c>
      <c r="B17156" t="s">
        <v>6626</v>
      </c>
      <c r="C17156" t="s">
        <v>6540</v>
      </c>
      <c r="D17156">
        <v>131</v>
      </c>
      <c r="E17156" t="s">
        <v>8289</v>
      </c>
      <c r="F17156">
        <v>307</v>
      </c>
      <c r="G17156" t="s">
        <v>3774</v>
      </c>
      <c r="H17156">
        <v>100</v>
      </c>
      <c r="I17156" t="s">
        <v>31237</v>
      </c>
      <c r="J17156" t="s">
        <v>6630</v>
      </c>
      <c r="L17156" t="s">
        <v>6529</v>
      </c>
      <c r="M17156">
        <v>10520430</v>
      </c>
      <c r="N17156" t="s">
        <v>6630</v>
      </c>
      <c r="O17156" t="s">
        <v>6630</v>
      </c>
      <c r="P17156" t="s">
        <v>6694</v>
      </c>
      <c r="Q17156" t="s">
        <v>6630</v>
      </c>
    </row>
    <row r="17157" spans="1:17" x14ac:dyDescent="0.35">
      <c r="A17157">
        <v>9414112116</v>
      </c>
      <c r="B17157" t="s">
        <v>6626</v>
      </c>
      <c r="C17157" t="s">
        <v>6356</v>
      </c>
      <c r="D17157">
        <v>200</v>
      </c>
      <c r="E17157" t="s">
        <v>6645</v>
      </c>
      <c r="F17157">
        <v>201</v>
      </c>
      <c r="G17157" t="s">
        <v>6638</v>
      </c>
      <c r="H17157">
        <v>415</v>
      </c>
      <c r="I17157" t="s">
        <v>22170</v>
      </c>
      <c r="J17157">
        <v>20115</v>
      </c>
      <c r="L17157" t="s">
        <v>6529</v>
      </c>
      <c r="M17157">
        <v>13261613</v>
      </c>
      <c r="N17157">
        <v>12893803</v>
      </c>
      <c r="O17157" t="s">
        <v>31238</v>
      </c>
      <c r="P17157" t="s">
        <v>6630</v>
      </c>
      <c r="Q17157" t="s">
        <v>6630</v>
      </c>
    </row>
    <row r="17158" spans="1:17" x14ac:dyDescent="0.35">
      <c r="A17158">
        <v>80360004</v>
      </c>
      <c r="B17158" t="s">
        <v>6334</v>
      </c>
      <c r="C17158" t="s">
        <v>6766</v>
      </c>
      <c r="D17158">
        <v>120</v>
      </c>
      <c r="E17158" t="s">
        <v>6627</v>
      </c>
      <c r="F17158">
        <v>145</v>
      </c>
      <c r="G17158" t="s">
        <v>6627</v>
      </c>
      <c r="H17158">
        <v>15</v>
      </c>
      <c r="I17158" t="s">
        <v>31239</v>
      </c>
      <c r="J17158" t="s">
        <v>6630</v>
      </c>
      <c r="L17158" t="s">
        <v>6526</v>
      </c>
      <c r="M17158" t="s">
        <v>6630</v>
      </c>
      <c r="N17158" t="s">
        <v>6630</v>
      </c>
      <c r="O17158" t="s">
        <v>6630</v>
      </c>
      <c r="P17158" t="s">
        <v>6630</v>
      </c>
      <c r="Q17158" t="s">
        <v>6630</v>
      </c>
    </row>
    <row r="17159" spans="1:17" x14ac:dyDescent="0.35">
      <c r="A17159">
        <v>7996100899</v>
      </c>
      <c r="B17159" t="s">
        <v>6626</v>
      </c>
      <c r="C17159" t="s">
        <v>6356</v>
      </c>
      <c r="D17159">
        <v>200</v>
      </c>
      <c r="E17159" t="s">
        <v>6366</v>
      </c>
      <c r="F17159">
        <v>207</v>
      </c>
      <c r="G17159" t="s">
        <v>7082</v>
      </c>
      <c r="H17159">
        <v>715</v>
      </c>
      <c r="I17159" t="s">
        <v>31240</v>
      </c>
      <c r="J17159" t="s">
        <v>6630</v>
      </c>
      <c r="L17159" t="s">
        <v>6529</v>
      </c>
      <c r="M17159" t="s">
        <v>6630</v>
      </c>
      <c r="N17159">
        <v>10000856</v>
      </c>
      <c r="O17159" t="s">
        <v>6630</v>
      </c>
      <c r="P17159" t="s">
        <v>8659</v>
      </c>
      <c r="Q17159" t="s">
        <v>6630</v>
      </c>
    </row>
    <row r="17160" spans="1:17" x14ac:dyDescent="0.35">
      <c r="A17160">
        <v>9409109774</v>
      </c>
      <c r="B17160" t="s">
        <v>6626</v>
      </c>
      <c r="C17160" t="s">
        <v>6356</v>
      </c>
      <c r="D17160">
        <v>200</v>
      </c>
      <c r="E17160" t="s">
        <v>6357</v>
      </c>
      <c r="F17160">
        <v>209</v>
      </c>
      <c r="G17160" t="s">
        <v>1998</v>
      </c>
      <c r="H17160">
        <v>335</v>
      </c>
      <c r="I17160" t="s">
        <v>31241</v>
      </c>
      <c r="J17160">
        <v>13840</v>
      </c>
      <c r="L17160" t="s">
        <v>6529</v>
      </c>
      <c r="M17160">
        <v>10039058</v>
      </c>
      <c r="N17160">
        <v>11960453</v>
      </c>
      <c r="O17160" t="s">
        <v>31242</v>
      </c>
      <c r="P17160" t="s">
        <v>6630</v>
      </c>
      <c r="Q17160" t="s">
        <v>6630</v>
      </c>
    </row>
    <row r="17161" spans="1:17" x14ac:dyDescent="0.35">
      <c r="A17161">
        <v>80615321</v>
      </c>
      <c r="B17161" t="s">
        <v>6334</v>
      </c>
      <c r="C17161" t="s">
        <v>6766</v>
      </c>
      <c r="D17161">
        <v>120</v>
      </c>
      <c r="E17161" t="s">
        <v>6627</v>
      </c>
      <c r="F17161">
        <v>145</v>
      </c>
      <c r="G17161" t="s">
        <v>6627</v>
      </c>
      <c r="H17161">
        <v>15</v>
      </c>
      <c r="I17161" t="s">
        <v>31243</v>
      </c>
      <c r="J17161" t="s">
        <v>6630</v>
      </c>
      <c r="L17161" t="s">
        <v>6526</v>
      </c>
      <c r="M17161" t="s">
        <v>6630</v>
      </c>
      <c r="N17161" t="s">
        <v>6630</v>
      </c>
      <c r="O17161" t="s">
        <v>6630</v>
      </c>
      <c r="P17161" t="s">
        <v>6630</v>
      </c>
      <c r="Q17161" t="s">
        <v>6630</v>
      </c>
    </row>
    <row r="17162" spans="1:17" x14ac:dyDescent="0.35">
      <c r="A17162">
        <v>8703107748</v>
      </c>
      <c r="B17162" t="s">
        <v>6626</v>
      </c>
      <c r="C17162" t="s">
        <v>7114</v>
      </c>
      <c r="D17162">
        <v>115</v>
      </c>
      <c r="E17162" t="s">
        <v>7114</v>
      </c>
      <c r="F17162">
        <v>115</v>
      </c>
      <c r="G17162" t="s">
        <v>7353</v>
      </c>
      <c r="H17162">
        <v>22</v>
      </c>
      <c r="I17162" t="s">
        <v>31244</v>
      </c>
      <c r="J17162">
        <v>11500</v>
      </c>
      <c r="L17162" t="s">
        <v>6529</v>
      </c>
      <c r="M17162">
        <v>10039010</v>
      </c>
      <c r="N17162">
        <v>10005707</v>
      </c>
      <c r="O17162" t="s">
        <v>7817</v>
      </c>
      <c r="P17162" t="s">
        <v>31245</v>
      </c>
      <c r="Q17162" t="s">
        <v>6630</v>
      </c>
    </row>
    <row r="17163" spans="1:17" x14ac:dyDescent="0.35">
      <c r="A17163">
        <v>9415112867</v>
      </c>
      <c r="B17163" t="s">
        <v>6626</v>
      </c>
      <c r="C17163" t="s">
        <v>6356</v>
      </c>
      <c r="D17163">
        <v>200</v>
      </c>
      <c r="E17163" t="s">
        <v>6366</v>
      </c>
      <c r="F17163">
        <v>207</v>
      </c>
      <c r="G17163" t="s">
        <v>6698</v>
      </c>
      <c r="H17163">
        <v>725</v>
      </c>
      <c r="I17163" t="s">
        <v>31246</v>
      </c>
      <c r="J17163">
        <v>20800</v>
      </c>
      <c r="L17163" t="s">
        <v>6529</v>
      </c>
      <c r="M17163">
        <v>13156709</v>
      </c>
      <c r="N17163">
        <v>13670118</v>
      </c>
      <c r="O17163">
        <v>30863</v>
      </c>
      <c r="P17163">
        <v>30971</v>
      </c>
      <c r="Q17163" t="s">
        <v>6630</v>
      </c>
    </row>
    <row r="17164" spans="1:17" x14ac:dyDescent="0.35">
      <c r="A17164">
        <v>9414112249</v>
      </c>
      <c r="B17164" t="s">
        <v>6626</v>
      </c>
      <c r="C17164" t="s">
        <v>6356</v>
      </c>
      <c r="D17164">
        <v>200</v>
      </c>
      <c r="E17164" t="s">
        <v>6357</v>
      </c>
      <c r="F17164">
        <v>209</v>
      </c>
      <c r="G17164" t="s">
        <v>977</v>
      </c>
      <c r="H17164">
        <v>310</v>
      </c>
      <c r="I17164" t="s">
        <v>31247</v>
      </c>
      <c r="J17164">
        <v>13562</v>
      </c>
      <c r="L17164" t="s">
        <v>6529</v>
      </c>
      <c r="M17164">
        <v>10169715</v>
      </c>
      <c r="N17164">
        <v>10128278</v>
      </c>
      <c r="O17164" t="s">
        <v>6630</v>
      </c>
      <c r="P17164" t="s">
        <v>6630</v>
      </c>
      <c r="Q17164">
        <v>700</v>
      </c>
    </row>
    <row r="17165" spans="1:17" x14ac:dyDescent="0.35">
      <c r="A17165">
        <v>9408109434</v>
      </c>
      <c r="B17165" t="s">
        <v>6626</v>
      </c>
      <c r="C17165" t="s">
        <v>6335</v>
      </c>
      <c r="D17165">
        <v>150</v>
      </c>
      <c r="E17165" t="s">
        <v>6335</v>
      </c>
      <c r="F17165">
        <v>205</v>
      </c>
      <c r="G17165" t="s">
        <v>218</v>
      </c>
      <c r="H17165">
        <v>607</v>
      </c>
      <c r="I17165" t="s">
        <v>31248</v>
      </c>
      <c r="J17165">
        <v>20530</v>
      </c>
      <c r="L17165" t="s">
        <v>6529</v>
      </c>
      <c r="M17165">
        <v>11891849</v>
      </c>
      <c r="N17165">
        <v>10732951</v>
      </c>
      <c r="O17165" t="s">
        <v>6630</v>
      </c>
      <c r="P17165" t="s">
        <v>31249</v>
      </c>
      <c r="Q17165" t="s">
        <v>6630</v>
      </c>
    </row>
    <row r="17166" spans="1:17" x14ac:dyDescent="0.35">
      <c r="A17166">
        <v>9417113783</v>
      </c>
      <c r="B17166" t="s">
        <v>6626</v>
      </c>
      <c r="C17166" t="s">
        <v>6356</v>
      </c>
      <c r="D17166">
        <v>200</v>
      </c>
      <c r="E17166" t="s">
        <v>6645</v>
      </c>
      <c r="F17166">
        <v>201</v>
      </c>
      <c r="G17166" t="s">
        <v>6638</v>
      </c>
      <c r="H17166">
        <v>415</v>
      </c>
      <c r="I17166" t="s">
        <v>31250</v>
      </c>
      <c r="J17166">
        <v>20115</v>
      </c>
      <c r="L17166" t="s">
        <v>6529</v>
      </c>
      <c r="M17166">
        <v>11868817</v>
      </c>
      <c r="N17166">
        <v>11949511</v>
      </c>
      <c r="O17166" t="s">
        <v>6630</v>
      </c>
      <c r="P17166" t="s">
        <v>6630</v>
      </c>
      <c r="Q17166">
        <v>700</v>
      </c>
    </row>
    <row r="17167" spans="1:17" x14ac:dyDescent="0.35">
      <c r="A17167">
        <v>3522116121</v>
      </c>
      <c r="B17167" t="s">
        <v>6626</v>
      </c>
      <c r="C17167" t="s">
        <v>6356</v>
      </c>
      <c r="D17167">
        <v>200</v>
      </c>
      <c r="E17167" t="s">
        <v>5245</v>
      </c>
      <c r="F17167">
        <v>202</v>
      </c>
      <c r="G17167" t="s">
        <v>5245</v>
      </c>
      <c r="H17167">
        <v>450</v>
      </c>
      <c r="I17167" t="s">
        <v>31251</v>
      </c>
      <c r="J17167">
        <v>20200</v>
      </c>
      <c r="L17167" t="s">
        <v>6529</v>
      </c>
      <c r="M17167">
        <v>10558147</v>
      </c>
      <c r="N17167">
        <v>16081159</v>
      </c>
      <c r="O17167" t="s">
        <v>6630</v>
      </c>
      <c r="P17167" t="s">
        <v>6630</v>
      </c>
      <c r="Q17167" t="s">
        <v>6630</v>
      </c>
    </row>
    <row r="17168" spans="1:17" x14ac:dyDescent="0.35">
      <c r="A17168">
        <v>9418114359</v>
      </c>
      <c r="B17168" t="s">
        <v>6626</v>
      </c>
      <c r="C17168" t="s">
        <v>6356</v>
      </c>
      <c r="D17168">
        <v>200</v>
      </c>
      <c r="E17168" t="s">
        <v>6366</v>
      </c>
      <c r="F17168">
        <v>207</v>
      </c>
      <c r="G17168" t="s">
        <v>176</v>
      </c>
      <c r="H17168">
        <v>705</v>
      </c>
      <c r="I17168" t="s">
        <v>31252</v>
      </c>
      <c r="J17168">
        <v>20800</v>
      </c>
      <c r="L17168" t="s">
        <v>6529</v>
      </c>
      <c r="M17168">
        <v>13194529</v>
      </c>
      <c r="N17168">
        <v>10014731</v>
      </c>
      <c r="O17168" t="s">
        <v>6630</v>
      </c>
      <c r="P17168" t="s">
        <v>6630</v>
      </c>
      <c r="Q17168">
        <v>700</v>
      </c>
    </row>
    <row r="17169" spans="1:17" x14ac:dyDescent="0.35">
      <c r="A17169">
        <v>6399106318</v>
      </c>
      <c r="B17169" t="s">
        <v>6626</v>
      </c>
      <c r="C17169" t="s">
        <v>6356</v>
      </c>
      <c r="D17169">
        <v>200</v>
      </c>
      <c r="E17169" t="s">
        <v>6645</v>
      </c>
      <c r="F17169">
        <v>201</v>
      </c>
      <c r="G17169" t="s">
        <v>6638</v>
      </c>
      <c r="H17169">
        <v>415</v>
      </c>
      <c r="I17169" t="s">
        <v>31253</v>
      </c>
      <c r="J17169" t="s">
        <v>6630</v>
      </c>
      <c r="L17169" t="s">
        <v>6529</v>
      </c>
      <c r="M17169" t="s">
        <v>6630</v>
      </c>
      <c r="N17169">
        <v>10524748</v>
      </c>
      <c r="O17169" t="s">
        <v>6630</v>
      </c>
      <c r="P17169" t="s">
        <v>31254</v>
      </c>
      <c r="Q17169" t="s">
        <v>6630</v>
      </c>
    </row>
    <row r="17170" spans="1:17" x14ac:dyDescent="0.35">
      <c r="A17170">
        <v>3503107918</v>
      </c>
      <c r="B17170" t="s">
        <v>6626</v>
      </c>
      <c r="C17170" t="s">
        <v>6356</v>
      </c>
      <c r="D17170">
        <v>200</v>
      </c>
      <c r="E17170" t="s">
        <v>5245</v>
      </c>
      <c r="F17170">
        <v>202</v>
      </c>
      <c r="G17170" t="s">
        <v>5245</v>
      </c>
      <c r="H17170">
        <v>450</v>
      </c>
      <c r="I17170" t="s">
        <v>31255</v>
      </c>
      <c r="J17170">
        <v>20200</v>
      </c>
      <c r="L17170" t="s">
        <v>6529</v>
      </c>
      <c r="M17170">
        <v>11940031</v>
      </c>
      <c r="N17170" t="s">
        <v>6630</v>
      </c>
      <c r="O17170" t="s">
        <v>29697</v>
      </c>
      <c r="P17170" t="s">
        <v>6681</v>
      </c>
      <c r="Q17170" t="s">
        <v>6630</v>
      </c>
    </row>
    <row r="17171" spans="1:17" x14ac:dyDescent="0.35">
      <c r="A17171">
        <v>80428300</v>
      </c>
      <c r="B17171" t="s">
        <v>6334</v>
      </c>
      <c r="C17171" t="s">
        <v>6766</v>
      </c>
      <c r="D17171">
        <v>120</v>
      </c>
      <c r="E17171" t="s">
        <v>6627</v>
      </c>
      <c r="F17171">
        <v>145</v>
      </c>
      <c r="G17171" t="s">
        <v>6627</v>
      </c>
      <c r="H17171">
        <v>15</v>
      </c>
      <c r="I17171" t="s">
        <v>31256</v>
      </c>
      <c r="J17171" t="s">
        <v>6630</v>
      </c>
      <c r="L17171" t="s">
        <v>6526</v>
      </c>
      <c r="M17171" t="s">
        <v>6630</v>
      </c>
      <c r="N17171" t="s">
        <v>6630</v>
      </c>
      <c r="O17171" t="s">
        <v>6630</v>
      </c>
      <c r="P17171" t="s">
        <v>6630</v>
      </c>
      <c r="Q17171" t="s">
        <v>6630</v>
      </c>
    </row>
    <row r="17172" spans="1:17" x14ac:dyDescent="0.35">
      <c r="A17172">
        <v>9616113426</v>
      </c>
      <c r="B17172" t="s">
        <v>6334</v>
      </c>
      <c r="C17172" t="s">
        <v>6540</v>
      </c>
      <c r="D17172">
        <v>131</v>
      </c>
      <c r="E17172" t="s">
        <v>6672</v>
      </c>
      <c r="F17172">
        <v>703</v>
      </c>
      <c r="G17172" t="s">
        <v>3068</v>
      </c>
      <c r="H17172">
        <v>830</v>
      </c>
      <c r="I17172" t="s">
        <v>31257</v>
      </c>
      <c r="J17172">
        <v>13200</v>
      </c>
      <c r="L17172" t="s">
        <v>6529</v>
      </c>
      <c r="M17172">
        <v>14033911</v>
      </c>
      <c r="N17172" t="s">
        <v>6630</v>
      </c>
      <c r="O17172" t="s">
        <v>6630</v>
      </c>
      <c r="P17172" t="s">
        <v>6630</v>
      </c>
      <c r="Q17172">
        <v>200</v>
      </c>
    </row>
    <row r="17173" spans="1:17" x14ac:dyDescent="0.35">
      <c r="A17173">
        <v>9418114358</v>
      </c>
      <c r="B17173" t="s">
        <v>6626</v>
      </c>
      <c r="C17173" t="s">
        <v>6356</v>
      </c>
      <c r="D17173">
        <v>200</v>
      </c>
      <c r="E17173" t="s">
        <v>6357</v>
      </c>
      <c r="F17173">
        <v>209</v>
      </c>
      <c r="G17173" t="s">
        <v>977</v>
      </c>
      <c r="H17173">
        <v>310</v>
      </c>
      <c r="I17173" t="s">
        <v>13143</v>
      </c>
      <c r="J17173">
        <v>13670</v>
      </c>
      <c r="L17173" t="s">
        <v>6529</v>
      </c>
      <c r="M17173">
        <v>13682151</v>
      </c>
      <c r="N17173">
        <v>11410460</v>
      </c>
      <c r="O17173" t="s">
        <v>6630</v>
      </c>
      <c r="P17173" t="s">
        <v>6630</v>
      </c>
      <c r="Q17173">
        <v>700</v>
      </c>
    </row>
    <row r="17174" spans="1:17" x14ac:dyDescent="0.35">
      <c r="A17174">
        <v>9414112611</v>
      </c>
      <c r="B17174" t="s">
        <v>6626</v>
      </c>
      <c r="C17174" t="s">
        <v>6540</v>
      </c>
      <c r="D17174">
        <v>131</v>
      </c>
      <c r="E17174" t="s">
        <v>16202</v>
      </c>
      <c r="F17174">
        <v>800</v>
      </c>
      <c r="G17174" t="s">
        <v>16202</v>
      </c>
      <c r="H17174">
        <v>900</v>
      </c>
      <c r="I17174" t="s">
        <v>31258</v>
      </c>
      <c r="J17174">
        <v>13207</v>
      </c>
      <c r="L17174" t="s">
        <v>6529</v>
      </c>
      <c r="M17174">
        <v>13658485</v>
      </c>
      <c r="N17174" t="s">
        <v>6630</v>
      </c>
      <c r="O17174" t="s">
        <v>6630</v>
      </c>
      <c r="P17174" t="s">
        <v>6630</v>
      </c>
      <c r="Q17174">
        <v>100</v>
      </c>
    </row>
    <row r="17175" spans="1:17" x14ac:dyDescent="0.35">
      <c r="A17175">
        <v>80180025</v>
      </c>
      <c r="B17175" t="s">
        <v>6334</v>
      </c>
      <c r="C17175" t="s">
        <v>6766</v>
      </c>
      <c r="D17175">
        <v>120</v>
      </c>
      <c r="E17175" t="s">
        <v>6627</v>
      </c>
      <c r="F17175">
        <v>145</v>
      </c>
      <c r="G17175" t="s">
        <v>6627</v>
      </c>
      <c r="H17175">
        <v>15</v>
      </c>
      <c r="I17175" t="s">
        <v>31259</v>
      </c>
      <c r="J17175" t="s">
        <v>6630</v>
      </c>
      <c r="L17175" t="s">
        <v>6526</v>
      </c>
      <c r="M17175" t="s">
        <v>6630</v>
      </c>
      <c r="N17175" t="s">
        <v>6630</v>
      </c>
      <c r="O17175" t="s">
        <v>6630</v>
      </c>
      <c r="P17175" t="s">
        <v>6630</v>
      </c>
      <c r="Q17175" t="s">
        <v>6630</v>
      </c>
    </row>
    <row r="17176" spans="1:17" x14ac:dyDescent="0.35">
      <c r="A17176">
        <v>7994014005</v>
      </c>
      <c r="B17176" t="s">
        <v>6626</v>
      </c>
      <c r="C17176" t="s">
        <v>8762</v>
      </c>
      <c r="D17176">
        <v>130</v>
      </c>
      <c r="E17176" t="s">
        <v>6628</v>
      </c>
      <c r="F17176" t="s">
        <v>6628</v>
      </c>
      <c r="G17176" t="s">
        <v>7216</v>
      </c>
      <c r="H17176">
        <v>748</v>
      </c>
      <c r="I17176" t="s">
        <v>31260</v>
      </c>
      <c r="J17176" t="s">
        <v>6630</v>
      </c>
      <c r="L17176" t="s">
        <v>6529</v>
      </c>
      <c r="M17176" t="s">
        <v>6630</v>
      </c>
      <c r="N17176" t="s">
        <v>6630</v>
      </c>
      <c r="O17176" t="s">
        <v>6630</v>
      </c>
      <c r="P17176" t="s">
        <v>9246</v>
      </c>
      <c r="Q17176" t="s">
        <v>6630</v>
      </c>
    </row>
    <row r="17177" spans="1:17" x14ac:dyDescent="0.35">
      <c r="A17177">
        <v>7903107840</v>
      </c>
      <c r="B17177" t="s">
        <v>6626</v>
      </c>
      <c r="C17177" t="s">
        <v>6356</v>
      </c>
      <c r="D17177">
        <v>200</v>
      </c>
      <c r="E17177" t="s">
        <v>6366</v>
      </c>
      <c r="F17177">
        <v>207</v>
      </c>
      <c r="G17177" t="s">
        <v>6657</v>
      </c>
      <c r="H17177">
        <v>420</v>
      </c>
      <c r="I17177" t="s">
        <v>31261</v>
      </c>
      <c r="J17177" t="s">
        <v>6630</v>
      </c>
      <c r="L17177" t="s">
        <v>6529</v>
      </c>
      <c r="M17177" t="s">
        <v>6630</v>
      </c>
      <c r="N17177">
        <v>10635131</v>
      </c>
      <c r="O17177" t="s">
        <v>31262</v>
      </c>
      <c r="P17177" t="s">
        <v>31263</v>
      </c>
      <c r="Q17177">
        <v>100</v>
      </c>
    </row>
    <row r="17178" spans="1:17" x14ac:dyDescent="0.35">
      <c r="A17178" t="s">
        <v>31264</v>
      </c>
      <c r="B17178" t="s">
        <v>6626</v>
      </c>
      <c r="C17178" t="s">
        <v>6628</v>
      </c>
      <c r="D17178" t="s">
        <v>6628</v>
      </c>
      <c r="E17178" t="s">
        <v>6628</v>
      </c>
      <c r="F17178" t="s">
        <v>6628</v>
      </c>
      <c r="G17178" t="s">
        <v>6628</v>
      </c>
      <c r="H17178" t="s">
        <v>6628</v>
      </c>
      <c r="I17178" t="s">
        <v>31265</v>
      </c>
      <c r="J17178" t="s">
        <v>6630</v>
      </c>
      <c r="L17178" t="s">
        <v>6526</v>
      </c>
      <c r="M17178" t="s">
        <v>6630</v>
      </c>
      <c r="N17178" t="s">
        <v>6630</v>
      </c>
      <c r="O17178" t="s">
        <v>6630</v>
      </c>
      <c r="P17178" t="s">
        <v>6630</v>
      </c>
      <c r="Q17178" t="s">
        <v>6630</v>
      </c>
    </row>
    <row r="17179" spans="1:17" x14ac:dyDescent="0.35">
      <c r="A17179">
        <v>9417114038</v>
      </c>
      <c r="B17179" t="s">
        <v>6334</v>
      </c>
      <c r="C17179" t="s">
        <v>6356</v>
      </c>
      <c r="D17179">
        <v>200</v>
      </c>
      <c r="E17179" t="s">
        <v>6645</v>
      </c>
      <c r="F17179">
        <v>201</v>
      </c>
      <c r="G17179" t="s">
        <v>8143</v>
      </c>
      <c r="H17179">
        <v>430</v>
      </c>
      <c r="I17179" t="s">
        <v>9857</v>
      </c>
      <c r="J17179">
        <v>20115</v>
      </c>
      <c r="L17179" t="s">
        <v>6529</v>
      </c>
      <c r="M17179">
        <v>16226768</v>
      </c>
      <c r="N17179">
        <v>15141412</v>
      </c>
      <c r="O17179" t="s">
        <v>6630</v>
      </c>
      <c r="P17179" t="s">
        <v>31266</v>
      </c>
      <c r="Q17179" t="s">
        <v>6630</v>
      </c>
    </row>
    <row r="17180" spans="1:17" x14ac:dyDescent="0.35">
      <c r="A17180">
        <v>3922116051</v>
      </c>
      <c r="B17180" t="s">
        <v>6626</v>
      </c>
      <c r="C17180" t="s">
        <v>6356</v>
      </c>
      <c r="D17180">
        <v>200</v>
      </c>
      <c r="E17180" t="s">
        <v>5245</v>
      </c>
      <c r="F17180">
        <v>202</v>
      </c>
      <c r="G17180" t="s">
        <v>5245</v>
      </c>
      <c r="H17180">
        <v>450</v>
      </c>
      <c r="I17180" t="s">
        <v>31267</v>
      </c>
      <c r="J17180">
        <v>20200</v>
      </c>
      <c r="L17180" t="s">
        <v>6529</v>
      </c>
      <c r="M17180">
        <v>13265729</v>
      </c>
      <c r="N17180">
        <v>13232759</v>
      </c>
      <c r="O17180" t="s">
        <v>6630</v>
      </c>
      <c r="P17180" t="s">
        <v>6630</v>
      </c>
      <c r="Q17180">
        <v>610</v>
      </c>
    </row>
    <row r="17181" spans="1:17" x14ac:dyDescent="0.35">
      <c r="A17181">
        <v>9420115576</v>
      </c>
      <c r="B17181" t="s">
        <v>6626</v>
      </c>
      <c r="C17181" t="s">
        <v>6356</v>
      </c>
      <c r="D17181">
        <v>200</v>
      </c>
      <c r="E17181" t="s">
        <v>6366</v>
      </c>
      <c r="F17181">
        <v>207</v>
      </c>
      <c r="G17181" t="s">
        <v>1561</v>
      </c>
      <c r="H17181">
        <v>795</v>
      </c>
      <c r="I17181" t="s">
        <v>10964</v>
      </c>
      <c r="J17181">
        <v>20800</v>
      </c>
      <c r="L17181" t="s">
        <v>6529</v>
      </c>
      <c r="M17181">
        <v>10150184</v>
      </c>
      <c r="N17181">
        <v>10159023</v>
      </c>
      <c r="O17181" t="s">
        <v>6630</v>
      </c>
      <c r="P17181" t="s">
        <v>6630</v>
      </c>
      <c r="Q17181">
        <v>700</v>
      </c>
    </row>
    <row r="17182" spans="1:17" x14ac:dyDescent="0.35">
      <c r="A17182">
        <v>80049638</v>
      </c>
      <c r="B17182" t="s">
        <v>6334</v>
      </c>
      <c r="C17182" t="s">
        <v>6766</v>
      </c>
      <c r="D17182">
        <v>120</v>
      </c>
      <c r="E17182" t="s">
        <v>6627</v>
      </c>
      <c r="F17182">
        <v>145</v>
      </c>
      <c r="G17182" t="s">
        <v>6627</v>
      </c>
      <c r="H17182">
        <v>15</v>
      </c>
      <c r="I17182" t="s">
        <v>31268</v>
      </c>
      <c r="J17182" t="s">
        <v>6630</v>
      </c>
      <c r="L17182" t="s">
        <v>6526</v>
      </c>
      <c r="M17182" t="s">
        <v>6630</v>
      </c>
      <c r="N17182" t="s">
        <v>6630</v>
      </c>
      <c r="O17182" t="s">
        <v>6630</v>
      </c>
      <c r="P17182" t="s">
        <v>6630</v>
      </c>
      <c r="Q17182" t="s">
        <v>6630</v>
      </c>
    </row>
    <row r="17183" spans="1:17" x14ac:dyDescent="0.35">
      <c r="A17183">
        <v>80492627</v>
      </c>
      <c r="B17183" t="s">
        <v>6334</v>
      </c>
      <c r="C17183" t="s">
        <v>6766</v>
      </c>
      <c r="D17183">
        <v>120</v>
      </c>
      <c r="E17183" t="s">
        <v>6627</v>
      </c>
      <c r="F17183">
        <v>145</v>
      </c>
      <c r="G17183" t="s">
        <v>6627</v>
      </c>
      <c r="H17183">
        <v>15</v>
      </c>
      <c r="I17183" t="s">
        <v>31269</v>
      </c>
      <c r="J17183" t="s">
        <v>6630</v>
      </c>
      <c r="L17183" t="s">
        <v>6526</v>
      </c>
      <c r="M17183" t="s">
        <v>6630</v>
      </c>
      <c r="N17183" t="s">
        <v>6630</v>
      </c>
      <c r="O17183" t="s">
        <v>6630</v>
      </c>
      <c r="P17183" t="s">
        <v>6630</v>
      </c>
      <c r="Q17183" t="s">
        <v>6630</v>
      </c>
    </row>
    <row r="17184" spans="1:17" x14ac:dyDescent="0.35">
      <c r="A17184">
        <v>87000</v>
      </c>
      <c r="B17184" t="s">
        <v>6334</v>
      </c>
      <c r="C17184" t="s">
        <v>6356</v>
      </c>
      <c r="D17184">
        <v>200</v>
      </c>
      <c r="E17184" t="s">
        <v>6357</v>
      </c>
      <c r="F17184">
        <v>209</v>
      </c>
      <c r="G17184" t="s">
        <v>1998</v>
      </c>
      <c r="H17184">
        <v>335</v>
      </c>
      <c r="I17184" t="s">
        <v>31270</v>
      </c>
      <c r="J17184" t="s">
        <v>6630</v>
      </c>
      <c r="L17184" t="s">
        <v>6526</v>
      </c>
      <c r="M17184" t="s">
        <v>6630</v>
      </c>
      <c r="N17184" t="s">
        <v>6630</v>
      </c>
      <c r="O17184" t="s">
        <v>6630</v>
      </c>
      <c r="P17184" t="s">
        <v>6630</v>
      </c>
      <c r="Q17184" t="s">
        <v>6630</v>
      </c>
    </row>
    <row r="17185" spans="1:17" x14ac:dyDescent="0.35">
      <c r="A17185">
        <v>6305108611</v>
      </c>
      <c r="B17185" t="s">
        <v>6626</v>
      </c>
      <c r="C17185" t="s">
        <v>6356</v>
      </c>
      <c r="D17185">
        <v>200</v>
      </c>
      <c r="E17185" t="s">
        <v>6366</v>
      </c>
      <c r="F17185">
        <v>207</v>
      </c>
      <c r="G17185" t="s">
        <v>8631</v>
      </c>
      <c r="H17185">
        <v>400</v>
      </c>
      <c r="I17185" t="s">
        <v>31271</v>
      </c>
      <c r="J17185" t="s">
        <v>6630</v>
      </c>
      <c r="L17185" t="s">
        <v>6529</v>
      </c>
      <c r="M17185">
        <v>10166071</v>
      </c>
      <c r="N17185">
        <v>10429732</v>
      </c>
      <c r="O17185" t="s">
        <v>6630</v>
      </c>
      <c r="P17185" t="s">
        <v>31272</v>
      </c>
      <c r="Q17185" t="s">
        <v>6630</v>
      </c>
    </row>
    <row r="17186" spans="1:17" x14ac:dyDescent="0.35">
      <c r="A17186">
        <v>6303107805</v>
      </c>
      <c r="B17186" t="s">
        <v>6626</v>
      </c>
      <c r="C17186" t="s">
        <v>6356</v>
      </c>
      <c r="D17186">
        <v>200</v>
      </c>
      <c r="E17186" t="s">
        <v>6366</v>
      </c>
      <c r="F17186">
        <v>207</v>
      </c>
      <c r="G17186" t="s">
        <v>176</v>
      </c>
      <c r="H17186">
        <v>705</v>
      </c>
      <c r="I17186" t="s">
        <v>31273</v>
      </c>
      <c r="J17186">
        <v>20800</v>
      </c>
      <c r="L17186" t="s">
        <v>6529</v>
      </c>
      <c r="M17186" t="s">
        <v>6630</v>
      </c>
      <c r="N17186">
        <v>10575924</v>
      </c>
      <c r="O17186" t="s">
        <v>8609</v>
      </c>
      <c r="P17186" t="s">
        <v>7419</v>
      </c>
      <c r="Q17186" t="s">
        <v>6630</v>
      </c>
    </row>
    <row r="17187" spans="1:17" x14ac:dyDescent="0.35">
      <c r="A17187">
        <v>3513111476</v>
      </c>
      <c r="B17187" t="s">
        <v>6626</v>
      </c>
      <c r="C17187" t="s">
        <v>6356</v>
      </c>
      <c r="D17187">
        <v>200</v>
      </c>
      <c r="E17187" t="s">
        <v>488</v>
      </c>
      <c r="F17187">
        <v>203</v>
      </c>
      <c r="G17187" t="s">
        <v>488</v>
      </c>
      <c r="H17187">
        <v>500</v>
      </c>
      <c r="I17187" t="s">
        <v>31274</v>
      </c>
      <c r="J17187">
        <v>20200</v>
      </c>
      <c r="L17187" t="s">
        <v>6529</v>
      </c>
      <c r="M17187">
        <v>13042189</v>
      </c>
      <c r="N17187">
        <v>13104036</v>
      </c>
      <c r="O17187" t="s">
        <v>31275</v>
      </c>
      <c r="P17187" t="s">
        <v>6630</v>
      </c>
      <c r="Q17187" t="s">
        <v>6630</v>
      </c>
    </row>
    <row r="17188" spans="1:17" x14ac:dyDescent="0.35">
      <c r="A17188">
        <v>9417113855</v>
      </c>
      <c r="B17188" t="s">
        <v>6626</v>
      </c>
      <c r="C17188" t="s">
        <v>6356</v>
      </c>
      <c r="D17188">
        <v>200</v>
      </c>
      <c r="E17188" t="s">
        <v>6366</v>
      </c>
      <c r="F17188">
        <v>207</v>
      </c>
      <c r="G17188" t="s">
        <v>176</v>
      </c>
      <c r="H17188">
        <v>705</v>
      </c>
      <c r="I17188" t="s">
        <v>31276</v>
      </c>
      <c r="J17188">
        <v>20800</v>
      </c>
      <c r="L17188" t="s">
        <v>6529</v>
      </c>
      <c r="M17188">
        <v>10007373</v>
      </c>
      <c r="N17188">
        <v>10015181</v>
      </c>
      <c r="O17188" t="s">
        <v>6630</v>
      </c>
      <c r="P17188" t="s">
        <v>6630</v>
      </c>
      <c r="Q17188">
        <v>700</v>
      </c>
    </row>
    <row r="17189" spans="1:17" x14ac:dyDescent="0.35">
      <c r="A17189">
        <v>9411110696</v>
      </c>
      <c r="B17189" t="s">
        <v>6626</v>
      </c>
      <c r="C17189" t="s">
        <v>6335</v>
      </c>
      <c r="D17189">
        <v>150</v>
      </c>
      <c r="E17189" t="s">
        <v>6335</v>
      </c>
      <c r="F17189">
        <v>205</v>
      </c>
      <c r="G17189" t="s">
        <v>20527</v>
      </c>
      <c r="H17189">
        <v>604</v>
      </c>
      <c r="I17189" t="s">
        <v>31277</v>
      </c>
      <c r="J17189">
        <v>20507</v>
      </c>
      <c r="L17189" t="s">
        <v>6529</v>
      </c>
      <c r="M17189">
        <v>10118002</v>
      </c>
      <c r="N17189" t="s">
        <v>6630</v>
      </c>
      <c r="O17189" t="s">
        <v>31278</v>
      </c>
      <c r="P17189" t="s">
        <v>31279</v>
      </c>
      <c r="Q17189" t="s">
        <v>6630</v>
      </c>
    </row>
    <row r="17190" spans="1:17" x14ac:dyDescent="0.35">
      <c r="A17190">
        <v>3598105919</v>
      </c>
      <c r="B17190" t="s">
        <v>6626</v>
      </c>
      <c r="C17190" t="s">
        <v>6356</v>
      </c>
      <c r="D17190">
        <v>200</v>
      </c>
      <c r="E17190" t="s">
        <v>5245</v>
      </c>
      <c r="F17190">
        <v>202</v>
      </c>
      <c r="G17190" t="s">
        <v>5245</v>
      </c>
      <c r="H17190">
        <v>450</v>
      </c>
      <c r="I17190" t="s">
        <v>31280</v>
      </c>
      <c r="J17190" t="s">
        <v>6630</v>
      </c>
      <c r="L17190" t="s">
        <v>6529</v>
      </c>
      <c r="M17190" t="s">
        <v>6630</v>
      </c>
      <c r="N17190">
        <v>10410901</v>
      </c>
      <c r="O17190" t="s">
        <v>31281</v>
      </c>
      <c r="P17190" t="s">
        <v>31282</v>
      </c>
      <c r="Q17190" t="s">
        <v>6630</v>
      </c>
    </row>
    <row r="17191" spans="1:17" x14ac:dyDescent="0.35">
      <c r="A17191">
        <v>9406108748</v>
      </c>
      <c r="B17191" t="s">
        <v>6626</v>
      </c>
      <c r="C17191" t="s">
        <v>6356</v>
      </c>
      <c r="D17191">
        <v>200</v>
      </c>
      <c r="E17191" t="s">
        <v>6659</v>
      </c>
      <c r="F17191">
        <v>208</v>
      </c>
      <c r="G17191" t="s">
        <v>977</v>
      </c>
      <c r="H17191">
        <v>310</v>
      </c>
      <c r="I17191" t="s">
        <v>31283</v>
      </c>
      <c r="J17191">
        <v>13562</v>
      </c>
      <c r="L17191" t="s">
        <v>6529</v>
      </c>
      <c r="M17191">
        <v>10517943</v>
      </c>
      <c r="N17191" t="s">
        <v>6630</v>
      </c>
      <c r="O17191" t="s">
        <v>6630</v>
      </c>
      <c r="P17191">
        <v>44401.804020000003</v>
      </c>
      <c r="Q17191">
        <v>100</v>
      </c>
    </row>
    <row r="17192" spans="1:17" x14ac:dyDescent="0.35">
      <c r="A17192">
        <v>80703109</v>
      </c>
      <c r="B17192" t="s">
        <v>6334</v>
      </c>
      <c r="C17192" t="s">
        <v>6766</v>
      </c>
      <c r="D17192">
        <v>120</v>
      </c>
      <c r="E17192" t="s">
        <v>6627</v>
      </c>
      <c r="F17192">
        <v>145</v>
      </c>
      <c r="G17192" t="s">
        <v>6627</v>
      </c>
      <c r="H17192">
        <v>15</v>
      </c>
      <c r="I17192" t="s">
        <v>31284</v>
      </c>
      <c r="J17192" t="s">
        <v>6630</v>
      </c>
      <c r="L17192" t="s">
        <v>6526</v>
      </c>
      <c r="M17192" t="s">
        <v>6630</v>
      </c>
      <c r="N17192" t="s">
        <v>6630</v>
      </c>
      <c r="O17192" t="s">
        <v>6630</v>
      </c>
      <c r="P17192" t="s">
        <v>6630</v>
      </c>
      <c r="Q17192" t="s">
        <v>6630</v>
      </c>
    </row>
    <row r="17193" spans="1:17" x14ac:dyDescent="0.35">
      <c r="A17193">
        <v>80498407</v>
      </c>
      <c r="B17193" t="s">
        <v>6334</v>
      </c>
      <c r="C17193" t="s">
        <v>6766</v>
      </c>
      <c r="D17193">
        <v>120</v>
      </c>
      <c r="E17193" t="s">
        <v>6627</v>
      </c>
      <c r="F17193">
        <v>145</v>
      </c>
      <c r="G17193" t="s">
        <v>6627</v>
      </c>
      <c r="H17193">
        <v>15</v>
      </c>
      <c r="I17193" t="s">
        <v>31285</v>
      </c>
      <c r="J17193" t="s">
        <v>6630</v>
      </c>
      <c r="L17193" t="s">
        <v>6526</v>
      </c>
      <c r="M17193" t="s">
        <v>6630</v>
      </c>
      <c r="N17193" t="s">
        <v>6630</v>
      </c>
      <c r="O17193" t="s">
        <v>6630</v>
      </c>
      <c r="P17193" t="s">
        <v>6630</v>
      </c>
      <c r="Q17193" t="s">
        <v>6630</v>
      </c>
    </row>
    <row r="17194" spans="1:17" x14ac:dyDescent="0.35">
      <c r="A17194">
        <v>80652706</v>
      </c>
      <c r="B17194" t="s">
        <v>6334</v>
      </c>
      <c r="C17194" t="s">
        <v>6766</v>
      </c>
      <c r="D17194">
        <v>120</v>
      </c>
      <c r="E17194" t="s">
        <v>6627</v>
      </c>
      <c r="F17194">
        <v>145</v>
      </c>
      <c r="G17194" t="s">
        <v>6627</v>
      </c>
      <c r="H17194">
        <v>15</v>
      </c>
      <c r="I17194" t="s">
        <v>31286</v>
      </c>
      <c r="J17194" t="s">
        <v>6630</v>
      </c>
      <c r="L17194" t="s">
        <v>6526</v>
      </c>
      <c r="M17194" t="s">
        <v>6630</v>
      </c>
      <c r="N17194" t="s">
        <v>6630</v>
      </c>
      <c r="O17194" t="s">
        <v>6630</v>
      </c>
      <c r="P17194" t="s">
        <v>6630</v>
      </c>
      <c r="Q17194" t="s">
        <v>6630</v>
      </c>
    </row>
    <row r="17195" spans="1:17" x14ac:dyDescent="0.35">
      <c r="A17195">
        <v>9406108857</v>
      </c>
      <c r="B17195" t="s">
        <v>6626</v>
      </c>
      <c r="C17195" t="s">
        <v>6356</v>
      </c>
      <c r="D17195">
        <v>200</v>
      </c>
      <c r="E17195" t="s">
        <v>6366</v>
      </c>
      <c r="F17195">
        <v>207</v>
      </c>
      <c r="G17195" t="s">
        <v>176</v>
      </c>
      <c r="H17195">
        <v>705</v>
      </c>
      <c r="I17195" t="s">
        <v>19002</v>
      </c>
      <c r="J17195">
        <v>20890</v>
      </c>
      <c r="L17195" t="s">
        <v>6529</v>
      </c>
      <c r="M17195">
        <v>10506697</v>
      </c>
      <c r="N17195">
        <v>10809858</v>
      </c>
      <c r="O17195" t="s">
        <v>6630</v>
      </c>
      <c r="P17195" t="s">
        <v>31287</v>
      </c>
      <c r="Q17195" t="s">
        <v>6630</v>
      </c>
    </row>
    <row r="17196" spans="1:17" x14ac:dyDescent="0.35">
      <c r="A17196">
        <v>80585107</v>
      </c>
      <c r="B17196" t="s">
        <v>6334</v>
      </c>
      <c r="C17196" t="s">
        <v>6766</v>
      </c>
      <c r="D17196">
        <v>120</v>
      </c>
      <c r="E17196" t="s">
        <v>6627</v>
      </c>
      <c r="F17196">
        <v>145</v>
      </c>
      <c r="G17196" t="s">
        <v>6627</v>
      </c>
      <c r="H17196">
        <v>15</v>
      </c>
      <c r="I17196" t="s">
        <v>31288</v>
      </c>
      <c r="J17196" t="s">
        <v>6630</v>
      </c>
      <c r="L17196" t="s">
        <v>6526</v>
      </c>
      <c r="M17196" t="s">
        <v>6630</v>
      </c>
      <c r="N17196" t="s">
        <v>6630</v>
      </c>
      <c r="O17196" t="s">
        <v>6630</v>
      </c>
      <c r="P17196" t="s">
        <v>6630</v>
      </c>
      <c r="Q17196" t="s">
        <v>6630</v>
      </c>
    </row>
    <row r="17197" spans="1:17" x14ac:dyDescent="0.35">
      <c r="A17197">
        <v>80370307</v>
      </c>
      <c r="B17197" t="s">
        <v>6334</v>
      </c>
      <c r="C17197" t="s">
        <v>6766</v>
      </c>
      <c r="D17197">
        <v>120</v>
      </c>
      <c r="E17197" t="s">
        <v>6627</v>
      </c>
      <c r="F17197">
        <v>145</v>
      </c>
      <c r="G17197" t="s">
        <v>6627</v>
      </c>
      <c r="H17197">
        <v>15</v>
      </c>
      <c r="I17197" t="s">
        <v>31289</v>
      </c>
      <c r="J17197" t="s">
        <v>6630</v>
      </c>
      <c r="L17197" t="s">
        <v>6526</v>
      </c>
      <c r="M17197" t="s">
        <v>6630</v>
      </c>
      <c r="N17197" t="s">
        <v>6630</v>
      </c>
      <c r="O17197" t="s">
        <v>6630</v>
      </c>
      <c r="P17197" t="s">
        <v>6630</v>
      </c>
      <c r="Q17197" t="s">
        <v>6630</v>
      </c>
    </row>
    <row r="17198" spans="1:17" x14ac:dyDescent="0.35">
      <c r="A17198">
        <v>6893010501</v>
      </c>
      <c r="B17198" t="s">
        <v>6626</v>
      </c>
      <c r="C17198" t="s">
        <v>8762</v>
      </c>
      <c r="D17198">
        <v>130</v>
      </c>
      <c r="E17198" t="s">
        <v>6628</v>
      </c>
      <c r="F17198" t="s">
        <v>6628</v>
      </c>
      <c r="G17198" t="s">
        <v>6628</v>
      </c>
      <c r="H17198" t="s">
        <v>6628</v>
      </c>
      <c r="I17198" t="s">
        <v>27083</v>
      </c>
      <c r="J17198" t="s">
        <v>6630</v>
      </c>
      <c r="L17198" t="s">
        <v>6529</v>
      </c>
      <c r="M17198" t="s">
        <v>6630</v>
      </c>
      <c r="N17198" t="s">
        <v>6630</v>
      </c>
      <c r="O17198" t="s">
        <v>6630</v>
      </c>
      <c r="P17198" t="s">
        <v>6799</v>
      </c>
      <c r="Q17198" t="s">
        <v>6630</v>
      </c>
    </row>
    <row r="17199" spans="1:17" x14ac:dyDescent="0.35">
      <c r="A17199">
        <v>6395100650</v>
      </c>
      <c r="B17199" t="s">
        <v>6626</v>
      </c>
      <c r="C17199" t="s">
        <v>6356</v>
      </c>
      <c r="D17199">
        <v>200</v>
      </c>
      <c r="E17199" t="s">
        <v>6645</v>
      </c>
      <c r="F17199">
        <v>201</v>
      </c>
      <c r="G17199" t="s">
        <v>6657</v>
      </c>
      <c r="H17199">
        <v>420</v>
      </c>
      <c r="I17199" t="s">
        <v>31290</v>
      </c>
      <c r="J17199" t="s">
        <v>6630</v>
      </c>
      <c r="L17199" t="s">
        <v>6529</v>
      </c>
      <c r="M17199" t="s">
        <v>6630</v>
      </c>
      <c r="N17199" t="s">
        <v>6630</v>
      </c>
      <c r="O17199" t="s">
        <v>31291</v>
      </c>
      <c r="P17199" t="s">
        <v>29278</v>
      </c>
      <c r="Q17199" t="s">
        <v>6630</v>
      </c>
    </row>
    <row r="17200" spans="1:17" x14ac:dyDescent="0.35">
      <c r="A17200">
        <v>9420115437</v>
      </c>
      <c r="B17200" t="s">
        <v>6626</v>
      </c>
      <c r="C17200" t="s">
        <v>6356</v>
      </c>
      <c r="D17200">
        <v>200</v>
      </c>
      <c r="E17200" t="s">
        <v>6645</v>
      </c>
      <c r="F17200">
        <v>201</v>
      </c>
      <c r="G17200" t="s">
        <v>6808</v>
      </c>
      <c r="H17200">
        <v>805</v>
      </c>
      <c r="I17200" t="s">
        <v>19464</v>
      </c>
      <c r="J17200">
        <v>20116</v>
      </c>
      <c r="L17200" t="s">
        <v>6529</v>
      </c>
      <c r="M17200">
        <v>11211305</v>
      </c>
      <c r="N17200">
        <v>11295537</v>
      </c>
      <c r="O17200" t="s">
        <v>6630</v>
      </c>
      <c r="P17200" t="s">
        <v>6630</v>
      </c>
      <c r="Q17200" t="s">
        <v>6630</v>
      </c>
    </row>
    <row r="17201" spans="1:17" x14ac:dyDescent="0.35">
      <c r="A17201">
        <v>9420115416</v>
      </c>
      <c r="B17201" t="s">
        <v>6626</v>
      </c>
      <c r="C17201" t="s">
        <v>6356</v>
      </c>
      <c r="D17201">
        <v>200</v>
      </c>
      <c r="E17201" t="s">
        <v>6366</v>
      </c>
      <c r="F17201">
        <v>207</v>
      </c>
      <c r="G17201" t="s">
        <v>176</v>
      </c>
      <c r="H17201">
        <v>705</v>
      </c>
      <c r="I17201" t="s">
        <v>21133</v>
      </c>
      <c r="J17201">
        <v>20800</v>
      </c>
      <c r="L17201" t="s">
        <v>6529</v>
      </c>
      <c r="M17201">
        <v>10590913</v>
      </c>
      <c r="N17201">
        <v>10014731</v>
      </c>
      <c r="O17201" t="s">
        <v>6630</v>
      </c>
      <c r="P17201" t="s">
        <v>6630</v>
      </c>
      <c r="Q17201">
        <v>700</v>
      </c>
    </row>
    <row r="17202" spans="1:17" x14ac:dyDescent="0.35">
      <c r="A17202">
        <v>9422115947</v>
      </c>
      <c r="B17202" t="s">
        <v>6626</v>
      </c>
      <c r="C17202" t="s">
        <v>6356</v>
      </c>
      <c r="D17202">
        <v>200</v>
      </c>
      <c r="E17202" t="s">
        <v>6366</v>
      </c>
      <c r="F17202">
        <v>207</v>
      </c>
      <c r="G17202" t="s">
        <v>176</v>
      </c>
      <c r="H17202">
        <v>705</v>
      </c>
      <c r="I17202" t="s">
        <v>31292</v>
      </c>
      <c r="J17202">
        <v>20800</v>
      </c>
      <c r="L17202" t="s">
        <v>6529</v>
      </c>
      <c r="M17202">
        <v>11235593</v>
      </c>
      <c r="N17202">
        <v>13346932</v>
      </c>
      <c r="O17202" t="s">
        <v>6630</v>
      </c>
      <c r="P17202" t="s">
        <v>6630</v>
      </c>
      <c r="Q17202">
        <v>700</v>
      </c>
    </row>
    <row r="17203" spans="1:17" x14ac:dyDescent="0.35">
      <c r="A17203">
        <v>9420115410</v>
      </c>
      <c r="B17203" t="s">
        <v>6626</v>
      </c>
      <c r="C17203" t="s">
        <v>6356</v>
      </c>
      <c r="D17203">
        <v>200</v>
      </c>
      <c r="E17203" t="s">
        <v>6645</v>
      </c>
      <c r="F17203">
        <v>201</v>
      </c>
      <c r="G17203" t="s">
        <v>6638</v>
      </c>
      <c r="H17203">
        <v>415</v>
      </c>
      <c r="I17203" t="s">
        <v>21483</v>
      </c>
      <c r="J17203">
        <v>20115</v>
      </c>
      <c r="L17203" t="s">
        <v>6529</v>
      </c>
      <c r="M17203">
        <v>13230286</v>
      </c>
      <c r="N17203">
        <v>13277236</v>
      </c>
      <c r="O17203" t="s">
        <v>6630</v>
      </c>
      <c r="P17203" t="s">
        <v>6630</v>
      </c>
      <c r="Q17203">
        <v>100</v>
      </c>
    </row>
    <row r="17204" spans="1:17" x14ac:dyDescent="0.35">
      <c r="A17204">
        <v>9416113343</v>
      </c>
      <c r="B17204" t="s">
        <v>6334</v>
      </c>
      <c r="C17204" t="s">
        <v>6540</v>
      </c>
      <c r="D17204">
        <v>131</v>
      </c>
      <c r="E17204" t="s">
        <v>6672</v>
      </c>
      <c r="F17204">
        <v>703</v>
      </c>
      <c r="G17204" t="s">
        <v>3068</v>
      </c>
      <c r="H17204">
        <v>830</v>
      </c>
      <c r="I17204" t="s">
        <v>31293</v>
      </c>
      <c r="J17204">
        <v>13260</v>
      </c>
      <c r="L17204" t="s">
        <v>6529</v>
      </c>
      <c r="M17204">
        <v>14549150</v>
      </c>
      <c r="N17204">
        <v>15218977</v>
      </c>
      <c r="O17204" t="s">
        <v>6630</v>
      </c>
      <c r="P17204" t="s">
        <v>6630</v>
      </c>
      <c r="Q17204" t="s">
        <v>6630</v>
      </c>
    </row>
    <row r="17205" spans="1:17" x14ac:dyDescent="0.35">
      <c r="A17205">
        <v>80723827</v>
      </c>
      <c r="B17205" t="s">
        <v>6334</v>
      </c>
      <c r="C17205" t="s">
        <v>6766</v>
      </c>
      <c r="D17205">
        <v>120</v>
      </c>
      <c r="E17205" t="s">
        <v>6627</v>
      </c>
      <c r="F17205">
        <v>145</v>
      </c>
      <c r="G17205" t="s">
        <v>6627</v>
      </c>
      <c r="H17205">
        <v>15</v>
      </c>
      <c r="I17205" t="s">
        <v>31294</v>
      </c>
      <c r="J17205" t="s">
        <v>6630</v>
      </c>
      <c r="L17205" t="s">
        <v>6526</v>
      </c>
      <c r="M17205" t="s">
        <v>6630</v>
      </c>
      <c r="N17205" t="s">
        <v>6630</v>
      </c>
      <c r="O17205" t="s">
        <v>6630</v>
      </c>
      <c r="P17205" t="s">
        <v>6630</v>
      </c>
      <c r="Q17205" t="s">
        <v>6630</v>
      </c>
    </row>
    <row r="17206" spans="1:17" x14ac:dyDescent="0.35">
      <c r="A17206">
        <v>80625107</v>
      </c>
      <c r="B17206" t="s">
        <v>6334</v>
      </c>
      <c r="C17206" t="s">
        <v>6766</v>
      </c>
      <c r="D17206">
        <v>120</v>
      </c>
      <c r="E17206" t="s">
        <v>6627</v>
      </c>
      <c r="F17206">
        <v>145</v>
      </c>
      <c r="G17206" t="s">
        <v>6627</v>
      </c>
      <c r="H17206">
        <v>15</v>
      </c>
      <c r="I17206" t="s">
        <v>31295</v>
      </c>
      <c r="J17206" t="s">
        <v>6630</v>
      </c>
      <c r="L17206" t="s">
        <v>6526</v>
      </c>
      <c r="M17206" t="s">
        <v>6630</v>
      </c>
      <c r="N17206" t="s">
        <v>6630</v>
      </c>
      <c r="O17206" t="s">
        <v>6630</v>
      </c>
      <c r="P17206" t="s">
        <v>6630</v>
      </c>
      <c r="Q17206" t="s">
        <v>6630</v>
      </c>
    </row>
    <row r="17207" spans="1:17" x14ac:dyDescent="0.35">
      <c r="A17207">
        <v>80875911</v>
      </c>
      <c r="B17207" t="s">
        <v>6334</v>
      </c>
      <c r="C17207" t="s">
        <v>6766</v>
      </c>
      <c r="D17207">
        <v>120</v>
      </c>
      <c r="E17207" t="s">
        <v>6627</v>
      </c>
      <c r="F17207">
        <v>145</v>
      </c>
      <c r="G17207" t="s">
        <v>6627</v>
      </c>
      <c r="H17207">
        <v>15</v>
      </c>
      <c r="I17207" t="s">
        <v>31296</v>
      </c>
      <c r="J17207" t="s">
        <v>6630</v>
      </c>
      <c r="L17207" t="s">
        <v>6526</v>
      </c>
      <c r="M17207" t="s">
        <v>6630</v>
      </c>
      <c r="N17207" t="s">
        <v>6630</v>
      </c>
      <c r="O17207" t="s">
        <v>6630</v>
      </c>
      <c r="P17207" t="s">
        <v>6630</v>
      </c>
      <c r="Q17207" t="s">
        <v>6630</v>
      </c>
    </row>
    <row r="17208" spans="1:17" x14ac:dyDescent="0.35">
      <c r="A17208">
        <v>80512303</v>
      </c>
      <c r="B17208" t="s">
        <v>6334</v>
      </c>
      <c r="C17208" t="s">
        <v>6766</v>
      </c>
      <c r="D17208">
        <v>120</v>
      </c>
      <c r="E17208" t="s">
        <v>6627</v>
      </c>
      <c r="F17208">
        <v>145</v>
      </c>
      <c r="G17208" t="s">
        <v>6627</v>
      </c>
      <c r="H17208">
        <v>15</v>
      </c>
      <c r="I17208" t="s">
        <v>31297</v>
      </c>
      <c r="J17208" t="s">
        <v>6630</v>
      </c>
      <c r="L17208" t="s">
        <v>6526</v>
      </c>
      <c r="M17208" t="s">
        <v>6630</v>
      </c>
      <c r="N17208" t="s">
        <v>6630</v>
      </c>
      <c r="O17208" t="s">
        <v>6630</v>
      </c>
      <c r="P17208" t="s">
        <v>6630</v>
      </c>
      <c r="Q17208" t="s">
        <v>6630</v>
      </c>
    </row>
    <row r="17209" spans="1:17" x14ac:dyDescent="0.35">
      <c r="A17209">
        <v>9408109496</v>
      </c>
      <c r="B17209" t="s">
        <v>6626</v>
      </c>
      <c r="C17209" t="s">
        <v>6356</v>
      </c>
      <c r="D17209">
        <v>200</v>
      </c>
      <c r="E17209" t="s">
        <v>6366</v>
      </c>
      <c r="F17209">
        <v>207</v>
      </c>
      <c r="G17209" t="s">
        <v>6657</v>
      </c>
      <c r="H17209">
        <v>420</v>
      </c>
      <c r="I17209" t="s">
        <v>31298</v>
      </c>
      <c r="J17209" t="s">
        <v>6630</v>
      </c>
      <c r="L17209" t="s">
        <v>6529</v>
      </c>
      <c r="M17209">
        <v>10007830</v>
      </c>
      <c r="N17209" t="s">
        <v>6630</v>
      </c>
      <c r="O17209" t="s">
        <v>6630</v>
      </c>
      <c r="P17209" t="s">
        <v>6630</v>
      </c>
      <c r="Q17209">
        <v>100</v>
      </c>
    </row>
    <row r="17210" spans="1:17" x14ac:dyDescent="0.35">
      <c r="A17210">
        <v>3907109102</v>
      </c>
      <c r="B17210" t="s">
        <v>6626</v>
      </c>
      <c r="C17210" t="s">
        <v>6356</v>
      </c>
      <c r="D17210">
        <v>200</v>
      </c>
      <c r="E17210" t="s">
        <v>5245</v>
      </c>
      <c r="F17210">
        <v>202</v>
      </c>
      <c r="G17210" t="s">
        <v>5245</v>
      </c>
      <c r="H17210">
        <v>450</v>
      </c>
      <c r="I17210" t="s">
        <v>31299</v>
      </c>
      <c r="J17210">
        <v>20200</v>
      </c>
      <c r="L17210" t="s">
        <v>6529</v>
      </c>
      <c r="M17210">
        <v>11204949</v>
      </c>
      <c r="N17210" t="s">
        <v>6630</v>
      </c>
      <c r="O17210" t="s">
        <v>31300</v>
      </c>
      <c r="P17210" t="s">
        <v>6630</v>
      </c>
      <c r="Q17210">
        <v>610</v>
      </c>
    </row>
    <row r="17211" spans="1:17" x14ac:dyDescent="0.35">
      <c r="A17211">
        <v>9415112908</v>
      </c>
      <c r="B17211" t="s">
        <v>6626</v>
      </c>
      <c r="C17211" t="s">
        <v>6356</v>
      </c>
      <c r="D17211">
        <v>200</v>
      </c>
      <c r="E17211" t="s">
        <v>6357</v>
      </c>
      <c r="F17211">
        <v>209</v>
      </c>
      <c r="G17211" t="s">
        <v>977</v>
      </c>
      <c r="H17211">
        <v>310</v>
      </c>
      <c r="I17211" t="s">
        <v>31301</v>
      </c>
      <c r="J17211">
        <v>13566</v>
      </c>
      <c r="L17211" t="s">
        <v>6529</v>
      </c>
      <c r="M17211">
        <v>10589445</v>
      </c>
      <c r="N17211">
        <v>10128278</v>
      </c>
      <c r="O17211" t="s">
        <v>6630</v>
      </c>
      <c r="P17211" t="s">
        <v>6630</v>
      </c>
      <c r="Q17211">
        <v>700</v>
      </c>
    </row>
    <row r="17212" spans="1:17" x14ac:dyDescent="0.35">
      <c r="A17212">
        <v>80413790</v>
      </c>
      <c r="B17212" t="s">
        <v>6334</v>
      </c>
      <c r="C17212" t="s">
        <v>6766</v>
      </c>
      <c r="D17212">
        <v>120</v>
      </c>
      <c r="E17212" t="s">
        <v>6627</v>
      </c>
      <c r="F17212">
        <v>145</v>
      </c>
      <c r="G17212" t="s">
        <v>6627</v>
      </c>
      <c r="H17212">
        <v>15</v>
      </c>
      <c r="I17212" t="s">
        <v>31302</v>
      </c>
      <c r="J17212" t="s">
        <v>6630</v>
      </c>
      <c r="L17212" t="s">
        <v>6526</v>
      </c>
      <c r="M17212" t="s">
        <v>6630</v>
      </c>
      <c r="N17212" t="s">
        <v>6630</v>
      </c>
      <c r="O17212" t="s">
        <v>6630</v>
      </c>
      <c r="P17212" t="s">
        <v>6630</v>
      </c>
      <c r="Q17212" t="s">
        <v>6630</v>
      </c>
    </row>
    <row r="17213" spans="1:17" x14ac:dyDescent="0.35">
      <c r="A17213">
        <v>80662913</v>
      </c>
      <c r="B17213" t="s">
        <v>6334</v>
      </c>
      <c r="C17213" t="s">
        <v>6766</v>
      </c>
      <c r="D17213">
        <v>120</v>
      </c>
      <c r="E17213" t="s">
        <v>6627</v>
      </c>
      <c r="F17213">
        <v>145</v>
      </c>
      <c r="G17213" t="s">
        <v>6627</v>
      </c>
      <c r="H17213">
        <v>15</v>
      </c>
      <c r="I17213" t="s">
        <v>31303</v>
      </c>
      <c r="J17213" t="s">
        <v>6630</v>
      </c>
      <c r="L17213" t="s">
        <v>6526</v>
      </c>
      <c r="M17213" t="s">
        <v>6630</v>
      </c>
      <c r="N17213" t="s">
        <v>6630</v>
      </c>
      <c r="O17213" t="s">
        <v>6630</v>
      </c>
      <c r="P17213" t="s">
        <v>6630</v>
      </c>
      <c r="Q17213" t="s">
        <v>6630</v>
      </c>
    </row>
    <row r="17214" spans="1:17" x14ac:dyDescent="0.35">
      <c r="A17214">
        <v>80194600</v>
      </c>
      <c r="B17214" t="s">
        <v>6334</v>
      </c>
      <c r="C17214" t="s">
        <v>6766</v>
      </c>
      <c r="D17214">
        <v>120</v>
      </c>
      <c r="E17214" t="s">
        <v>6627</v>
      </c>
      <c r="F17214">
        <v>145</v>
      </c>
      <c r="G17214" t="s">
        <v>6627</v>
      </c>
      <c r="H17214">
        <v>15</v>
      </c>
      <c r="I17214" t="s">
        <v>31304</v>
      </c>
      <c r="J17214" t="s">
        <v>6630</v>
      </c>
      <c r="L17214" t="s">
        <v>6526</v>
      </c>
      <c r="M17214" t="s">
        <v>6630</v>
      </c>
      <c r="N17214" t="s">
        <v>6630</v>
      </c>
      <c r="O17214" t="s">
        <v>6630</v>
      </c>
      <c r="P17214" t="s">
        <v>6630</v>
      </c>
      <c r="Q17214" t="s">
        <v>6630</v>
      </c>
    </row>
    <row r="17215" spans="1:17" x14ac:dyDescent="0.35">
      <c r="A17215">
        <v>9409110008</v>
      </c>
      <c r="B17215" t="s">
        <v>6626</v>
      </c>
      <c r="C17215" t="s">
        <v>6356</v>
      </c>
      <c r="D17215">
        <v>200</v>
      </c>
      <c r="E17215" t="s">
        <v>6366</v>
      </c>
      <c r="F17215">
        <v>207</v>
      </c>
      <c r="G17215" t="s">
        <v>6657</v>
      </c>
      <c r="H17215">
        <v>420</v>
      </c>
      <c r="I17215" t="s">
        <v>20931</v>
      </c>
      <c r="J17215" t="s">
        <v>6630</v>
      </c>
      <c r="L17215" t="s">
        <v>6529</v>
      </c>
      <c r="M17215">
        <v>10594287</v>
      </c>
      <c r="N17215" t="s">
        <v>6630</v>
      </c>
      <c r="O17215" t="s">
        <v>31305</v>
      </c>
      <c r="P17215" t="s">
        <v>6630</v>
      </c>
      <c r="Q17215" t="s">
        <v>6630</v>
      </c>
    </row>
    <row r="17216" spans="1:17" x14ac:dyDescent="0.35">
      <c r="A17216">
        <v>80000220</v>
      </c>
      <c r="B17216" t="s">
        <v>6334</v>
      </c>
      <c r="C17216" t="s">
        <v>6766</v>
      </c>
      <c r="D17216">
        <v>120</v>
      </c>
      <c r="E17216" t="s">
        <v>6627</v>
      </c>
      <c r="F17216">
        <v>145</v>
      </c>
      <c r="G17216" t="s">
        <v>6627</v>
      </c>
      <c r="H17216">
        <v>15</v>
      </c>
      <c r="I17216" t="s">
        <v>31306</v>
      </c>
      <c r="J17216" t="s">
        <v>6630</v>
      </c>
      <c r="L17216" t="s">
        <v>6526</v>
      </c>
      <c r="M17216" t="s">
        <v>6630</v>
      </c>
      <c r="N17216" t="s">
        <v>6630</v>
      </c>
      <c r="O17216" t="s">
        <v>6630</v>
      </c>
      <c r="P17216" t="s">
        <v>6630</v>
      </c>
      <c r="Q17216" t="s">
        <v>6630</v>
      </c>
    </row>
    <row r="17217" spans="1:17" x14ac:dyDescent="0.35">
      <c r="A17217">
        <v>9423116336</v>
      </c>
      <c r="B17217" t="s">
        <v>6334</v>
      </c>
      <c r="C17217" t="s">
        <v>6356</v>
      </c>
      <c r="D17217">
        <v>200</v>
      </c>
      <c r="E17217" t="s">
        <v>6645</v>
      </c>
      <c r="F17217">
        <v>201</v>
      </c>
      <c r="G17217" t="s">
        <v>6808</v>
      </c>
      <c r="H17217">
        <v>805</v>
      </c>
      <c r="I17217" t="s">
        <v>31307</v>
      </c>
      <c r="J17217">
        <v>20116</v>
      </c>
      <c r="L17217" t="s">
        <v>6529</v>
      </c>
      <c r="M17217">
        <v>11211305</v>
      </c>
      <c r="N17217">
        <v>11295537</v>
      </c>
      <c r="O17217" t="s">
        <v>6630</v>
      </c>
      <c r="P17217" t="s">
        <v>6630</v>
      </c>
      <c r="Q17217" t="s">
        <v>6630</v>
      </c>
    </row>
    <row r="17218" spans="1:17" x14ac:dyDescent="0.35">
      <c r="A17218">
        <v>80096605</v>
      </c>
      <c r="B17218" t="s">
        <v>6334</v>
      </c>
      <c r="C17218" t="s">
        <v>6766</v>
      </c>
      <c r="D17218">
        <v>120</v>
      </c>
      <c r="E17218" t="s">
        <v>6627</v>
      </c>
      <c r="F17218">
        <v>145</v>
      </c>
      <c r="G17218" t="s">
        <v>6627</v>
      </c>
      <c r="H17218">
        <v>15</v>
      </c>
      <c r="I17218" t="s">
        <v>31308</v>
      </c>
      <c r="J17218" t="s">
        <v>6630</v>
      </c>
      <c r="L17218" t="s">
        <v>6526</v>
      </c>
      <c r="M17218" t="s">
        <v>6630</v>
      </c>
      <c r="N17218" t="s">
        <v>6630</v>
      </c>
      <c r="O17218" t="s">
        <v>6630</v>
      </c>
      <c r="P17218" t="s">
        <v>6630</v>
      </c>
      <c r="Q17218" t="s">
        <v>6630</v>
      </c>
    </row>
    <row r="17219" spans="1:17" x14ac:dyDescent="0.35">
      <c r="A17219">
        <v>8797105244</v>
      </c>
      <c r="B17219" t="s">
        <v>6626</v>
      </c>
      <c r="C17219" t="s">
        <v>6766</v>
      </c>
      <c r="D17219">
        <v>120</v>
      </c>
      <c r="E17219" t="s">
        <v>6701</v>
      </c>
      <c r="F17219">
        <v>500</v>
      </c>
      <c r="G17219" t="s">
        <v>7609</v>
      </c>
      <c r="H17219">
        <v>57</v>
      </c>
      <c r="I17219" t="s">
        <v>31309</v>
      </c>
      <c r="J17219" t="s">
        <v>6630</v>
      </c>
      <c r="L17219" t="s">
        <v>6529</v>
      </c>
      <c r="M17219" t="s">
        <v>6630</v>
      </c>
      <c r="N17219" t="s">
        <v>6630</v>
      </c>
      <c r="O17219" t="s">
        <v>6630</v>
      </c>
      <c r="P17219" t="s">
        <v>31310</v>
      </c>
      <c r="Q17219" t="s">
        <v>6630</v>
      </c>
    </row>
    <row r="17220" spans="1:17" x14ac:dyDescent="0.35">
      <c r="A17220">
        <v>8793100363</v>
      </c>
      <c r="B17220" t="s">
        <v>6626</v>
      </c>
      <c r="C17220" t="s">
        <v>6356</v>
      </c>
      <c r="D17220">
        <v>200</v>
      </c>
      <c r="E17220" t="s">
        <v>6659</v>
      </c>
      <c r="F17220">
        <v>208</v>
      </c>
      <c r="G17220" t="s">
        <v>6628</v>
      </c>
      <c r="H17220" t="s">
        <v>6628</v>
      </c>
      <c r="I17220" t="s">
        <v>31311</v>
      </c>
      <c r="J17220" t="s">
        <v>6630</v>
      </c>
      <c r="L17220" t="s">
        <v>6529</v>
      </c>
      <c r="M17220" t="s">
        <v>6630</v>
      </c>
      <c r="N17220">
        <v>10002122</v>
      </c>
      <c r="O17220" t="s">
        <v>6630</v>
      </c>
      <c r="P17220" t="s">
        <v>6799</v>
      </c>
      <c r="Q17220" t="s">
        <v>6630</v>
      </c>
    </row>
    <row r="17221" spans="1:17" x14ac:dyDescent="0.35">
      <c r="A17221">
        <v>80124104</v>
      </c>
      <c r="B17221" t="s">
        <v>6334</v>
      </c>
      <c r="C17221" t="s">
        <v>6766</v>
      </c>
      <c r="D17221">
        <v>120</v>
      </c>
      <c r="E17221" t="s">
        <v>6627</v>
      </c>
      <c r="F17221">
        <v>145</v>
      </c>
      <c r="G17221" t="s">
        <v>6627</v>
      </c>
      <c r="H17221">
        <v>15</v>
      </c>
      <c r="I17221" t="s">
        <v>31312</v>
      </c>
      <c r="J17221" t="s">
        <v>6630</v>
      </c>
      <c r="L17221" t="s">
        <v>6526</v>
      </c>
      <c r="M17221" t="s">
        <v>6630</v>
      </c>
      <c r="N17221" t="s">
        <v>6630</v>
      </c>
      <c r="O17221" t="s">
        <v>6630</v>
      </c>
      <c r="P17221" t="s">
        <v>6630</v>
      </c>
      <c r="Q17221" t="s">
        <v>6630</v>
      </c>
    </row>
    <row r="17222" spans="1:17" x14ac:dyDescent="0.35">
      <c r="A17222">
        <v>6893000730</v>
      </c>
      <c r="B17222" t="s">
        <v>6626</v>
      </c>
      <c r="C17222" t="s">
        <v>8762</v>
      </c>
      <c r="D17222">
        <v>130</v>
      </c>
      <c r="E17222" t="s">
        <v>6628</v>
      </c>
      <c r="F17222" t="s">
        <v>6628</v>
      </c>
      <c r="G17222" t="s">
        <v>6628</v>
      </c>
      <c r="H17222" t="s">
        <v>6628</v>
      </c>
      <c r="I17222" t="s">
        <v>31313</v>
      </c>
      <c r="J17222" t="s">
        <v>6630</v>
      </c>
      <c r="L17222" t="s">
        <v>6529</v>
      </c>
      <c r="M17222" t="s">
        <v>6630</v>
      </c>
      <c r="N17222" t="s">
        <v>6630</v>
      </c>
      <c r="O17222" t="s">
        <v>31314</v>
      </c>
      <c r="P17222" t="s">
        <v>6630</v>
      </c>
      <c r="Q17222" t="s">
        <v>6630</v>
      </c>
    </row>
    <row r="17223" spans="1:17" x14ac:dyDescent="0.35">
      <c r="A17223">
        <v>3918114818</v>
      </c>
      <c r="B17223" t="s">
        <v>6626</v>
      </c>
      <c r="C17223" t="s">
        <v>6356</v>
      </c>
      <c r="D17223">
        <v>200</v>
      </c>
      <c r="E17223" t="s">
        <v>5245</v>
      </c>
      <c r="F17223">
        <v>202</v>
      </c>
      <c r="G17223" t="s">
        <v>5245</v>
      </c>
      <c r="H17223">
        <v>450</v>
      </c>
      <c r="I17223" t="s">
        <v>31315</v>
      </c>
      <c r="J17223">
        <v>20200</v>
      </c>
      <c r="L17223" t="s">
        <v>6529</v>
      </c>
      <c r="M17223">
        <v>11328407</v>
      </c>
      <c r="N17223">
        <v>12657376</v>
      </c>
      <c r="O17223" t="s">
        <v>6630</v>
      </c>
      <c r="P17223" t="s">
        <v>6630</v>
      </c>
      <c r="Q17223">
        <v>610</v>
      </c>
    </row>
    <row r="17224" spans="1:17" x14ac:dyDescent="0.35">
      <c r="A17224">
        <v>9415113039</v>
      </c>
      <c r="B17224" t="s">
        <v>6626</v>
      </c>
      <c r="C17224" t="s">
        <v>6356</v>
      </c>
      <c r="D17224">
        <v>200</v>
      </c>
      <c r="E17224" t="s">
        <v>6357</v>
      </c>
      <c r="F17224">
        <v>209</v>
      </c>
      <c r="G17224" t="s">
        <v>977</v>
      </c>
      <c r="H17224">
        <v>310</v>
      </c>
      <c r="I17224" t="s">
        <v>31316</v>
      </c>
      <c r="J17224">
        <v>13562</v>
      </c>
      <c r="L17224" t="s">
        <v>6529</v>
      </c>
      <c r="M17224">
        <v>10007753</v>
      </c>
      <c r="N17224">
        <v>10007830</v>
      </c>
      <c r="O17224" t="s">
        <v>6630</v>
      </c>
      <c r="P17224" t="s">
        <v>6630</v>
      </c>
      <c r="Q17224">
        <v>700</v>
      </c>
    </row>
    <row r="17225" spans="1:17" x14ac:dyDescent="0.35">
      <c r="A17225">
        <v>9424116644</v>
      </c>
      <c r="B17225" t="s">
        <v>6334</v>
      </c>
      <c r="C17225" t="s">
        <v>6356</v>
      </c>
      <c r="D17225">
        <v>200</v>
      </c>
      <c r="E17225" t="s">
        <v>6357</v>
      </c>
      <c r="F17225">
        <v>209</v>
      </c>
      <c r="G17225" t="s">
        <v>8803</v>
      </c>
      <c r="H17225">
        <v>321</v>
      </c>
      <c r="I17225" t="s">
        <v>31317</v>
      </c>
      <c r="J17225">
        <v>13727</v>
      </c>
      <c r="L17225" t="s">
        <v>6529</v>
      </c>
      <c r="M17225">
        <v>14428323</v>
      </c>
      <c r="N17225">
        <v>13325171</v>
      </c>
      <c r="O17225" t="s">
        <v>6630</v>
      </c>
      <c r="P17225" t="s">
        <v>6630</v>
      </c>
      <c r="Q17225" t="s">
        <v>6630</v>
      </c>
    </row>
    <row r="17226" spans="1:17" x14ac:dyDescent="0.35">
      <c r="A17226">
        <v>9607109158</v>
      </c>
      <c r="B17226" t="s">
        <v>6626</v>
      </c>
      <c r="C17226" t="s">
        <v>6335</v>
      </c>
      <c r="D17226">
        <v>150</v>
      </c>
      <c r="E17226" t="s">
        <v>6335</v>
      </c>
      <c r="F17226">
        <v>205</v>
      </c>
      <c r="G17226" t="s">
        <v>218</v>
      </c>
      <c r="H17226">
        <v>607</v>
      </c>
      <c r="I17226" t="s">
        <v>31318</v>
      </c>
      <c r="J17226" t="s">
        <v>6630</v>
      </c>
      <c r="L17226" t="s">
        <v>6529</v>
      </c>
      <c r="M17226">
        <v>10510215</v>
      </c>
      <c r="N17226">
        <v>10732951</v>
      </c>
      <c r="O17226" t="s">
        <v>6630</v>
      </c>
      <c r="P17226" t="s">
        <v>6630</v>
      </c>
      <c r="Q17226">
        <v>300</v>
      </c>
    </row>
    <row r="17227" spans="1:17" x14ac:dyDescent="0.35">
      <c r="A17227">
        <v>9419115265</v>
      </c>
      <c r="B17227" t="s">
        <v>6626</v>
      </c>
      <c r="C17227" t="s">
        <v>6356</v>
      </c>
      <c r="D17227">
        <v>200</v>
      </c>
      <c r="E17227" t="s">
        <v>6366</v>
      </c>
      <c r="F17227">
        <v>207</v>
      </c>
      <c r="G17227" t="s">
        <v>3257</v>
      </c>
      <c r="H17227">
        <v>788</v>
      </c>
      <c r="I17227" t="s">
        <v>31319</v>
      </c>
      <c r="J17227">
        <v>20800</v>
      </c>
      <c r="L17227" t="s">
        <v>6529</v>
      </c>
      <c r="M17227">
        <v>10015398</v>
      </c>
      <c r="N17227">
        <v>10014927</v>
      </c>
      <c r="O17227" t="s">
        <v>6630</v>
      </c>
      <c r="P17227" t="s">
        <v>6630</v>
      </c>
      <c r="Q17227">
        <v>700</v>
      </c>
    </row>
    <row r="17228" spans="1:17" x14ac:dyDescent="0.35">
      <c r="A17228">
        <v>9600106551</v>
      </c>
      <c r="B17228" t="s">
        <v>6626</v>
      </c>
      <c r="C17228" t="s">
        <v>6356</v>
      </c>
      <c r="D17228">
        <v>200</v>
      </c>
      <c r="E17228" t="s">
        <v>6981</v>
      </c>
      <c r="F17228">
        <v>301</v>
      </c>
      <c r="G17228" t="s">
        <v>6786</v>
      </c>
      <c r="H17228">
        <v>440</v>
      </c>
      <c r="I17228" t="s">
        <v>31320</v>
      </c>
      <c r="J17228" t="s">
        <v>6630</v>
      </c>
      <c r="L17228" t="s">
        <v>6529</v>
      </c>
      <c r="M17228">
        <v>10515024</v>
      </c>
      <c r="N17228">
        <v>10785067</v>
      </c>
      <c r="O17228" t="s">
        <v>10047</v>
      </c>
      <c r="P17228" t="s">
        <v>8260</v>
      </c>
      <c r="Q17228">
        <v>200</v>
      </c>
    </row>
    <row r="17229" spans="1:17" x14ac:dyDescent="0.35">
      <c r="A17229">
        <v>9417113841</v>
      </c>
      <c r="B17229" t="s">
        <v>6626</v>
      </c>
      <c r="C17229" t="s">
        <v>6356</v>
      </c>
      <c r="D17229">
        <v>200</v>
      </c>
      <c r="E17229" t="s">
        <v>6645</v>
      </c>
      <c r="F17229">
        <v>201</v>
      </c>
      <c r="G17229" t="s">
        <v>6657</v>
      </c>
      <c r="H17229">
        <v>420</v>
      </c>
      <c r="I17229" t="s">
        <v>9774</v>
      </c>
      <c r="J17229">
        <v>20120</v>
      </c>
      <c r="L17229" t="s">
        <v>6529</v>
      </c>
      <c r="M17229">
        <v>12942206</v>
      </c>
      <c r="N17229">
        <v>11633989</v>
      </c>
      <c r="O17229" t="s">
        <v>7608</v>
      </c>
      <c r="P17229" t="s">
        <v>6630</v>
      </c>
      <c r="Q17229" t="s">
        <v>6630</v>
      </c>
    </row>
    <row r="17230" spans="1:17" x14ac:dyDescent="0.35">
      <c r="A17230">
        <v>3504108372</v>
      </c>
      <c r="B17230" t="s">
        <v>6626</v>
      </c>
      <c r="C17230" t="s">
        <v>6356</v>
      </c>
      <c r="D17230">
        <v>200</v>
      </c>
      <c r="E17230" t="s">
        <v>5245</v>
      </c>
      <c r="F17230">
        <v>202</v>
      </c>
      <c r="G17230" t="s">
        <v>5245</v>
      </c>
      <c r="H17230">
        <v>450</v>
      </c>
      <c r="I17230" t="s">
        <v>31321</v>
      </c>
      <c r="J17230">
        <v>20207</v>
      </c>
      <c r="L17230" t="s">
        <v>6529</v>
      </c>
      <c r="M17230">
        <v>11940031</v>
      </c>
      <c r="N17230" t="s">
        <v>6630</v>
      </c>
      <c r="O17230" t="s">
        <v>6630</v>
      </c>
      <c r="P17230" t="s">
        <v>31322</v>
      </c>
      <c r="Q17230" t="s">
        <v>6630</v>
      </c>
    </row>
    <row r="17231" spans="1:17" x14ac:dyDescent="0.35">
      <c r="A17231">
        <v>80774706</v>
      </c>
      <c r="B17231" t="s">
        <v>6334</v>
      </c>
      <c r="C17231" t="s">
        <v>6766</v>
      </c>
      <c r="D17231">
        <v>120</v>
      </c>
      <c r="E17231" t="s">
        <v>6627</v>
      </c>
      <c r="F17231">
        <v>145</v>
      </c>
      <c r="G17231" t="s">
        <v>6627</v>
      </c>
      <c r="H17231">
        <v>15</v>
      </c>
      <c r="I17231" t="s">
        <v>31323</v>
      </c>
      <c r="J17231" t="s">
        <v>6630</v>
      </c>
      <c r="L17231" t="s">
        <v>6526</v>
      </c>
      <c r="M17231" t="s">
        <v>6630</v>
      </c>
      <c r="N17231" t="s">
        <v>6630</v>
      </c>
      <c r="O17231" t="s">
        <v>6630</v>
      </c>
      <c r="P17231" t="s">
        <v>6630</v>
      </c>
      <c r="Q17231" t="s">
        <v>6630</v>
      </c>
    </row>
    <row r="17232" spans="1:17" x14ac:dyDescent="0.35">
      <c r="A17232">
        <v>6303107859</v>
      </c>
      <c r="B17232" t="s">
        <v>6626</v>
      </c>
      <c r="C17232" t="s">
        <v>6356</v>
      </c>
      <c r="D17232">
        <v>200</v>
      </c>
      <c r="E17232" t="s">
        <v>6366</v>
      </c>
      <c r="F17232">
        <v>207</v>
      </c>
      <c r="G17232" t="s">
        <v>6638</v>
      </c>
      <c r="H17232">
        <v>415</v>
      </c>
      <c r="I17232" t="s">
        <v>31324</v>
      </c>
      <c r="J17232">
        <v>20115</v>
      </c>
      <c r="L17232" t="s">
        <v>6529</v>
      </c>
      <c r="M17232">
        <v>11520757</v>
      </c>
      <c r="N17232" t="s">
        <v>6630</v>
      </c>
      <c r="O17232" t="s">
        <v>31325</v>
      </c>
      <c r="P17232" t="s">
        <v>31326</v>
      </c>
      <c r="Q17232" t="s">
        <v>6630</v>
      </c>
    </row>
    <row r="17233" spans="1:17" x14ac:dyDescent="0.35">
      <c r="A17233">
        <v>9417113889</v>
      </c>
      <c r="B17233" t="s">
        <v>6334</v>
      </c>
      <c r="C17233" t="s">
        <v>6540</v>
      </c>
      <c r="D17233">
        <v>131</v>
      </c>
      <c r="E17233" t="s">
        <v>6672</v>
      </c>
      <c r="F17233">
        <v>703</v>
      </c>
      <c r="G17233" t="s">
        <v>3068</v>
      </c>
      <c r="H17233">
        <v>830</v>
      </c>
      <c r="I17233" t="s">
        <v>31327</v>
      </c>
      <c r="J17233">
        <v>13260</v>
      </c>
      <c r="L17233" t="s">
        <v>6529</v>
      </c>
      <c r="M17233">
        <v>13189842</v>
      </c>
      <c r="N17233">
        <v>15498323</v>
      </c>
      <c r="O17233" t="s">
        <v>6630</v>
      </c>
      <c r="P17233" t="s">
        <v>6630</v>
      </c>
      <c r="Q17233" t="s">
        <v>6630</v>
      </c>
    </row>
    <row r="17234" spans="1:17" x14ac:dyDescent="0.35">
      <c r="A17234">
        <v>13600</v>
      </c>
      <c r="B17234" t="s">
        <v>6626</v>
      </c>
      <c r="C17234" t="s">
        <v>6356</v>
      </c>
      <c r="D17234">
        <v>200</v>
      </c>
      <c r="E17234" t="s">
        <v>6357</v>
      </c>
      <c r="F17234">
        <v>209</v>
      </c>
      <c r="G17234" t="s">
        <v>10198</v>
      </c>
      <c r="H17234">
        <v>318</v>
      </c>
      <c r="I17234" t="s">
        <v>31328</v>
      </c>
      <c r="J17234">
        <v>13500</v>
      </c>
      <c r="L17234" t="s">
        <v>6526</v>
      </c>
      <c r="M17234">
        <v>11284758</v>
      </c>
      <c r="N17234" t="s">
        <v>6630</v>
      </c>
      <c r="O17234" t="s">
        <v>6630</v>
      </c>
      <c r="P17234" t="s">
        <v>31329</v>
      </c>
      <c r="Q17234" t="s">
        <v>6630</v>
      </c>
    </row>
    <row r="17235" spans="1:17" x14ac:dyDescent="0.35">
      <c r="A17235">
        <v>6894014805</v>
      </c>
      <c r="B17235" t="s">
        <v>6626</v>
      </c>
      <c r="C17235" t="s">
        <v>8762</v>
      </c>
      <c r="D17235">
        <v>130</v>
      </c>
      <c r="E17235" t="s">
        <v>6628</v>
      </c>
      <c r="F17235" t="s">
        <v>6628</v>
      </c>
      <c r="G17235" t="s">
        <v>6628</v>
      </c>
      <c r="H17235" t="s">
        <v>6628</v>
      </c>
      <c r="I17235" t="s">
        <v>31330</v>
      </c>
      <c r="J17235" t="s">
        <v>6630</v>
      </c>
      <c r="L17235" t="s">
        <v>6529</v>
      </c>
      <c r="M17235" t="s">
        <v>6630</v>
      </c>
      <c r="N17235" t="s">
        <v>6630</v>
      </c>
      <c r="O17235" t="s">
        <v>6630</v>
      </c>
      <c r="P17235" t="s">
        <v>6799</v>
      </c>
      <c r="Q17235" t="s">
        <v>6630</v>
      </c>
    </row>
    <row r="17236" spans="1:17" x14ac:dyDescent="0.35">
      <c r="A17236">
        <v>80073251</v>
      </c>
      <c r="B17236" t="s">
        <v>6334</v>
      </c>
      <c r="C17236" t="s">
        <v>6766</v>
      </c>
      <c r="D17236">
        <v>120</v>
      </c>
      <c r="E17236" t="s">
        <v>6627</v>
      </c>
      <c r="F17236">
        <v>145</v>
      </c>
      <c r="G17236" t="s">
        <v>6627</v>
      </c>
      <c r="H17236">
        <v>15</v>
      </c>
      <c r="I17236" t="s">
        <v>31331</v>
      </c>
      <c r="J17236" t="s">
        <v>6630</v>
      </c>
      <c r="L17236" t="s">
        <v>6526</v>
      </c>
      <c r="M17236" t="s">
        <v>6630</v>
      </c>
      <c r="N17236" t="s">
        <v>6630</v>
      </c>
      <c r="O17236" t="s">
        <v>6630</v>
      </c>
      <c r="P17236" t="s">
        <v>6630</v>
      </c>
      <c r="Q17236" t="s">
        <v>6630</v>
      </c>
    </row>
    <row r="17237" spans="1:17" x14ac:dyDescent="0.35">
      <c r="A17237">
        <v>3900106462</v>
      </c>
      <c r="B17237" t="s">
        <v>6626</v>
      </c>
      <c r="C17237" t="s">
        <v>6356</v>
      </c>
      <c r="D17237">
        <v>200</v>
      </c>
      <c r="E17237" t="s">
        <v>5245</v>
      </c>
      <c r="F17237">
        <v>202</v>
      </c>
      <c r="G17237" t="s">
        <v>5245</v>
      </c>
      <c r="H17237">
        <v>450</v>
      </c>
      <c r="I17237" t="s">
        <v>31332</v>
      </c>
      <c r="J17237">
        <v>20200</v>
      </c>
      <c r="L17237" t="s">
        <v>6529</v>
      </c>
      <c r="M17237" t="s">
        <v>6630</v>
      </c>
      <c r="N17237">
        <v>10301940</v>
      </c>
      <c r="O17237" t="s">
        <v>31333</v>
      </c>
      <c r="P17237" t="s">
        <v>6919</v>
      </c>
      <c r="Q17237" t="s">
        <v>6630</v>
      </c>
    </row>
    <row r="17238" spans="1:17" x14ac:dyDescent="0.35">
      <c r="A17238" t="s">
        <v>31334</v>
      </c>
      <c r="B17238" t="s">
        <v>6626</v>
      </c>
      <c r="C17238" t="s">
        <v>6628</v>
      </c>
      <c r="D17238" t="s">
        <v>6628</v>
      </c>
      <c r="E17238" t="s">
        <v>6628</v>
      </c>
      <c r="F17238" t="s">
        <v>6628</v>
      </c>
      <c r="G17238" t="s">
        <v>6628</v>
      </c>
      <c r="H17238" t="s">
        <v>6628</v>
      </c>
      <c r="I17238" t="s">
        <v>31335</v>
      </c>
      <c r="J17238" t="s">
        <v>6630</v>
      </c>
      <c r="L17238" t="s">
        <v>6526</v>
      </c>
      <c r="M17238" t="s">
        <v>6630</v>
      </c>
      <c r="N17238" t="s">
        <v>6630</v>
      </c>
      <c r="O17238" t="s">
        <v>6630</v>
      </c>
      <c r="P17238" t="s">
        <v>6630</v>
      </c>
      <c r="Q17238" t="s">
        <v>6630</v>
      </c>
    </row>
    <row r="17239" spans="1:17" x14ac:dyDescent="0.35">
      <c r="A17239">
        <v>9405108669</v>
      </c>
      <c r="B17239" t="s">
        <v>6626</v>
      </c>
      <c r="C17239" t="s">
        <v>6356</v>
      </c>
      <c r="D17239">
        <v>200</v>
      </c>
      <c r="E17239" t="s">
        <v>6366</v>
      </c>
      <c r="F17239">
        <v>207</v>
      </c>
      <c r="G17239" t="s">
        <v>7005</v>
      </c>
      <c r="H17239">
        <v>740</v>
      </c>
      <c r="I17239" t="s">
        <v>31336</v>
      </c>
      <c r="J17239">
        <v>29450</v>
      </c>
      <c r="L17239" t="s">
        <v>6529</v>
      </c>
      <c r="M17239">
        <v>10581030</v>
      </c>
      <c r="N17239">
        <v>10014070</v>
      </c>
      <c r="O17239" t="s">
        <v>6630</v>
      </c>
      <c r="P17239" t="s">
        <v>31337</v>
      </c>
      <c r="Q17239" t="s">
        <v>6630</v>
      </c>
    </row>
    <row r="17240" spans="1:17" x14ac:dyDescent="0.35">
      <c r="A17240">
        <v>9417114104</v>
      </c>
      <c r="B17240" t="s">
        <v>6626</v>
      </c>
      <c r="C17240" t="s">
        <v>6356</v>
      </c>
      <c r="D17240">
        <v>200</v>
      </c>
      <c r="E17240" t="s">
        <v>488</v>
      </c>
      <c r="F17240">
        <v>203</v>
      </c>
      <c r="G17240" t="s">
        <v>488</v>
      </c>
      <c r="H17240">
        <v>500</v>
      </c>
      <c r="I17240" t="s">
        <v>14930</v>
      </c>
      <c r="J17240">
        <v>20302</v>
      </c>
      <c r="L17240" t="s">
        <v>6529</v>
      </c>
      <c r="M17240">
        <v>10549996</v>
      </c>
      <c r="N17240">
        <v>13232759</v>
      </c>
      <c r="O17240">
        <v>32540</v>
      </c>
      <c r="P17240" t="s">
        <v>6630</v>
      </c>
      <c r="Q17240" t="s">
        <v>6630</v>
      </c>
    </row>
    <row r="17241" spans="1:17" x14ac:dyDescent="0.35">
      <c r="A17241">
        <v>9402107180</v>
      </c>
      <c r="B17241" t="s">
        <v>6626</v>
      </c>
      <c r="C17241" t="s">
        <v>6356</v>
      </c>
      <c r="D17241">
        <v>200</v>
      </c>
      <c r="E17241" t="s">
        <v>6645</v>
      </c>
      <c r="F17241">
        <v>201</v>
      </c>
      <c r="G17241" t="s">
        <v>6657</v>
      </c>
      <c r="H17241">
        <v>420</v>
      </c>
      <c r="I17241" t="s">
        <v>31338</v>
      </c>
      <c r="J17241">
        <v>6300106094</v>
      </c>
      <c r="L17241" t="s">
        <v>6529</v>
      </c>
      <c r="M17241" t="s">
        <v>6630</v>
      </c>
      <c r="N17241">
        <v>10440544</v>
      </c>
      <c r="O17241" t="s">
        <v>31339</v>
      </c>
      <c r="P17241" t="s">
        <v>7020</v>
      </c>
      <c r="Q17241" t="s">
        <v>6630</v>
      </c>
    </row>
    <row r="17242" spans="1:17" x14ac:dyDescent="0.35">
      <c r="A17242">
        <v>80649205</v>
      </c>
      <c r="B17242" t="s">
        <v>6334</v>
      </c>
      <c r="C17242" t="s">
        <v>6766</v>
      </c>
      <c r="D17242">
        <v>120</v>
      </c>
      <c r="E17242" t="s">
        <v>6627</v>
      </c>
      <c r="F17242">
        <v>145</v>
      </c>
      <c r="G17242" t="s">
        <v>6627</v>
      </c>
      <c r="H17242">
        <v>15</v>
      </c>
      <c r="I17242" t="s">
        <v>31340</v>
      </c>
      <c r="J17242" t="s">
        <v>6630</v>
      </c>
      <c r="L17242" t="s">
        <v>6526</v>
      </c>
      <c r="M17242" t="s">
        <v>6630</v>
      </c>
      <c r="N17242" t="s">
        <v>6630</v>
      </c>
      <c r="O17242" t="s">
        <v>6630</v>
      </c>
      <c r="P17242" t="s">
        <v>6630</v>
      </c>
      <c r="Q17242" t="s">
        <v>6630</v>
      </c>
    </row>
    <row r="17243" spans="1:17" x14ac:dyDescent="0.35">
      <c r="A17243">
        <v>9408109404</v>
      </c>
      <c r="B17243" t="s">
        <v>6626</v>
      </c>
      <c r="C17243" t="s">
        <v>6356</v>
      </c>
      <c r="D17243">
        <v>200</v>
      </c>
      <c r="E17243" t="s">
        <v>6701</v>
      </c>
      <c r="F17243">
        <v>500</v>
      </c>
      <c r="G17243" t="s">
        <v>7166</v>
      </c>
      <c r="H17243">
        <v>61</v>
      </c>
      <c r="I17243" t="s">
        <v>31341</v>
      </c>
      <c r="J17243">
        <v>12032</v>
      </c>
      <c r="L17243" t="s">
        <v>6529</v>
      </c>
      <c r="M17243">
        <v>10185002</v>
      </c>
      <c r="N17243" t="s">
        <v>6630</v>
      </c>
      <c r="O17243" t="s">
        <v>31342</v>
      </c>
      <c r="P17243" t="s">
        <v>6630</v>
      </c>
      <c r="Q17243" t="s">
        <v>6630</v>
      </c>
    </row>
    <row r="17244" spans="1:17" x14ac:dyDescent="0.35">
      <c r="A17244">
        <v>7993014104</v>
      </c>
      <c r="B17244" t="s">
        <v>6626</v>
      </c>
      <c r="C17244" t="s">
        <v>8762</v>
      </c>
      <c r="D17244">
        <v>130</v>
      </c>
      <c r="E17244" t="s">
        <v>6628</v>
      </c>
      <c r="F17244" t="s">
        <v>6628</v>
      </c>
      <c r="G17244" t="s">
        <v>7216</v>
      </c>
      <c r="H17244">
        <v>748</v>
      </c>
      <c r="I17244" t="s">
        <v>31343</v>
      </c>
      <c r="J17244" t="s">
        <v>6630</v>
      </c>
      <c r="L17244" t="s">
        <v>6529</v>
      </c>
      <c r="M17244" t="s">
        <v>6630</v>
      </c>
      <c r="N17244" t="s">
        <v>6630</v>
      </c>
      <c r="O17244" t="s">
        <v>6630</v>
      </c>
      <c r="P17244" t="s">
        <v>27317</v>
      </c>
      <c r="Q17244" t="s">
        <v>6630</v>
      </c>
    </row>
    <row r="17245" spans="1:17" x14ac:dyDescent="0.35">
      <c r="A17245">
        <v>7900106534</v>
      </c>
      <c r="B17245" t="s">
        <v>6626</v>
      </c>
      <c r="C17245" t="s">
        <v>6356</v>
      </c>
      <c r="D17245">
        <v>200</v>
      </c>
      <c r="E17245" t="s">
        <v>6645</v>
      </c>
      <c r="F17245">
        <v>201</v>
      </c>
      <c r="G17245" t="s">
        <v>6657</v>
      </c>
      <c r="H17245">
        <v>420</v>
      </c>
      <c r="I17245" t="s">
        <v>31344</v>
      </c>
      <c r="J17245" t="s">
        <v>6630</v>
      </c>
      <c r="L17245" t="s">
        <v>6529</v>
      </c>
      <c r="M17245">
        <v>10507551</v>
      </c>
      <c r="N17245">
        <v>10429732</v>
      </c>
      <c r="O17245" t="s">
        <v>6630</v>
      </c>
      <c r="P17245" t="s">
        <v>31345</v>
      </c>
      <c r="Q17245" t="s">
        <v>6630</v>
      </c>
    </row>
    <row r="17246" spans="1:17" x14ac:dyDescent="0.35">
      <c r="A17246">
        <v>9417113922</v>
      </c>
      <c r="B17246" t="s">
        <v>6626</v>
      </c>
      <c r="C17246" t="s">
        <v>6356</v>
      </c>
      <c r="D17246">
        <v>200</v>
      </c>
      <c r="E17246" t="s">
        <v>6366</v>
      </c>
      <c r="F17246">
        <v>207</v>
      </c>
      <c r="G17246" t="s">
        <v>176</v>
      </c>
      <c r="H17246">
        <v>705</v>
      </c>
      <c r="I17246" t="s">
        <v>31346</v>
      </c>
      <c r="J17246">
        <v>20800</v>
      </c>
      <c r="L17246" t="s">
        <v>6529</v>
      </c>
      <c r="M17246">
        <v>10014731</v>
      </c>
      <c r="N17246">
        <v>13194529</v>
      </c>
      <c r="O17246" t="s">
        <v>6630</v>
      </c>
      <c r="P17246" t="s">
        <v>6630</v>
      </c>
      <c r="Q17246">
        <v>700</v>
      </c>
    </row>
    <row r="17247" spans="1:17" x14ac:dyDescent="0.35">
      <c r="A17247">
        <v>7995100743</v>
      </c>
      <c r="B17247" t="s">
        <v>6626</v>
      </c>
      <c r="C17247" t="s">
        <v>6356</v>
      </c>
      <c r="D17247">
        <v>200</v>
      </c>
      <c r="E17247" t="s">
        <v>6366</v>
      </c>
      <c r="F17247">
        <v>207</v>
      </c>
      <c r="G17247" t="s">
        <v>6756</v>
      </c>
      <c r="H17247">
        <v>750</v>
      </c>
      <c r="I17247" t="s">
        <v>31347</v>
      </c>
      <c r="J17247" t="s">
        <v>6630</v>
      </c>
      <c r="L17247" t="s">
        <v>6529</v>
      </c>
      <c r="M17247" t="s">
        <v>6630</v>
      </c>
      <c r="N17247" t="s">
        <v>6630</v>
      </c>
      <c r="O17247" t="s">
        <v>6630</v>
      </c>
      <c r="P17247" t="s">
        <v>31348</v>
      </c>
      <c r="Q17247" t="s">
        <v>6630</v>
      </c>
    </row>
    <row r="17248" spans="1:17" x14ac:dyDescent="0.35">
      <c r="A17248">
        <v>9419114888</v>
      </c>
      <c r="B17248" t="s">
        <v>6626</v>
      </c>
      <c r="C17248" t="s">
        <v>6356</v>
      </c>
      <c r="D17248">
        <v>200</v>
      </c>
      <c r="E17248" t="s">
        <v>6357</v>
      </c>
      <c r="F17248">
        <v>209</v>
      </c>
      <c r="G17248" t="s">
        <v>977</v>
      </c>
      <c r="H17248">
        <v>310</v>
      </c>
      <c r="I17248" t="s">
        <v>22294</v>
      </c>
      <c r="J17248">
        <v>13670</v>
      </c>
      <c r="L17248" t="s">
        <v>6529</v>
      </c>
      <c r="M17248">
        <v>12884886</v>
      </c>
      <c r="N17248">
        <v>13682151</v>
      </c>
      <c r="O17248" t="s">
        <v>6630</v>
      </c>
      <c r="P17248" t="s">
        <v>6630</v>
      </c>
      <c r="Q17248">
        <v>700</v>
      </c>
    </row>
    <row r="17249" spans="1:17" x14ac:dyDescent="0.35">
      <c r="A17249">
        <v>8705108630</v>
      </c>
      <c r="B17249" t="s">
        <v>6626</v>
      </c>
      <c r="C17249" t="s">
        <v>6356</v>
      </c>
      <c r="D17249">
        <v>200</v>
      </c>
      <c r="E17249" t="s">
        <v>6701</v>
      </c>
      <c r="F17249">
        <v>500</v>
      </c>
      <c r="G17249" t="s">
        <v>3270</v>
      </c>
      <c r="H17249">
        <v>59</v>
      </c>
      <c r="I17249" t="s">
        <v>31349</v>
      </c>
      <c r="J17249" t="s">
        <v>6630</v>
      </c>
      <c r="L17249" t="s">
        <v>6529</v>
      </c>
      <c r="M17249">
        <v>10121543</v>
      </c>
      <c r="N17249" t="s">
        <v>6630</v>
      </c>
      <c r="O17249" t="s">
        <v>6630</v>
      </c>
      <c r="P17249" t="s">
        <v>31350</v>
      </c>
      <c r="Q17249" t="s">
        <v>6630</v>
      </c>
    </row>
    <row r="17250" spans="1:17" x14ac:dyDescent="0.35">
      <c r="A17250">
        <v>9410110355</v>
      </c>
      <c r="B17250" t="s">
        <v>6626</v>
      </c>
      <c r="C17250" t="s">
        <v>6356</v>
      </c>
      <c r="D17250">
        <v>200</v>
      </c>
      <c r="E17250" t="s">
        <v>6366</v>
      </c>
      <c r="F17250">
        <v>207</v>
      </c>
      <c r="G17250" t="s">
        <v>6638</v>
      </c>
      <c r="H17250">
        <v>415</v>
      </c>
      <c r="I17250" t="s">
        <v>31351</v>
      </c>
      <c r="J17250">
        <v>20115</v>
      </c>
      <c r="L17250" t="s">
        <v>6529</v>
      </c>
      <c r="M17250">
        <v>10522988</v>
      </c>
      <c r="N17250">
        <v>11757105</v>
      </c>
      <c r="O17250" t="s">
        <v>6630</v>
      </c>
      <c r="P17250" t="s">
        <v>6630</v>
      </c>
      <c r="Q17250" t="s">
        <v>6630</v>
      </c>
    </row>
    <row r="17251" spans="1:17" x14ac:dyDescent="0.35">
      <c r="A17251">
        <v>6398105855</v>
      </c>
      <c r="B17251" t="s">
        <v>6626</v>
      </c>
      <c r="C17251" t="s">
        <v>6356</v>
      </c>
      <c r="D17251">
        <v>200</v>
      </c>
      <c r="E17251" t="s">
        <v>6645</v>
      </c>
      <c r="F17251">
        <v>201</v>
      </c>
      <c r="G17251" t="s">
        <v>6657</v>
      </c>
      <c r="H17251">
        <v>420</v>
      </c>
      <c r="I17251" t="s">
        <v>31352</v>
      </c>
      <c r="J17251" t="s">
        <v>6630</v>
      </c>
      <c r="L17251" t="s">
        <v>6529</v>
      </c>
      <c r="M17251">
        <v>10572491</v>
      </c>
      <c r="N17251" t="s">
        <v>6630</v>
      </c>
      <c r="O17251" t="s">
        <v>31353</v>
      </c>
      <c r="P17251" t="s">
        <v>31354</v>
      </c>
      <c r="Q17251" t="s">
        <v>6630</v>
      </c>
    </row>
    <row r="17252" spans="1:17" x14ac:dyDescent="0.35">
      <c r="A17252">
        <v>80652602</v>
      </c>
      <c r="B17252" t="s">
        <v>6334</v>
      </c>
      <c r="C17252" t="s">
        <v>6766</v>
      </c>
      <c r="D17252">
        <v>120</v>
      </c>
      <c r="E17252" t="s">
        <v>6627</v>
      </c>
      <c r="F17252">
        <v>145</v>
      </c>
      <c r="G17252" t="s">
        <v>6627</v>
      </c>
      <c r="H17252">
        <v>15</v>
      </c>
      <c r="I17252" t="s">
        <v>31355</v>
      </c>
      <c r="J17252" t="s">
        <v>6630</v>
      </c>
      <c r="L17252" t="s">
        <v>6526</v>
      </c>
      <c r="M17252" t="s">
        <v>6630</v>
      </c>
      <c r="N17252" t="s">
        <v>6630</v>
      </c>
      <c r="O17252" t="s">
        <v>6630</v>
      </c>
      <c r="P17252" t="s">
        <v>6630</v>
      </c>
      <c r="Q17252" t="s">
        <v>6630</v>
      </c>
    </row>
    <row r="17253" spans="1:17" x14ac:dyDescent="0.35">
      <c r="A17253">
        <v>80412707</v>
      </c>
      <c r="B17253" t="s">
        <v>6334</v>
      </c>
      <c r="C17253" t="s">
        <v>6766</v>
      </c>
      <c r="D17253">
        <v>120</v>
      </c>
      <c r="E17253" t="s">
        <v>6627</v>
      </c>
      <c r="F17253">
        <v>145</v>
      </c>
      <c r="G17253" t="s">
        <v>6627</v>
      </c>
      <c r="H17253">
        <v>15</v>
      </c>
      <c r="I17253" t="s">
        <v>31356</v>
      </c>
      <c r="J17253" t="s">
        <v>6630</v>
      </c>
      <c r="L17253" t="s">
        <v>6526</v>
      </c>
      <c r="M17253" t="s">
        <v>6630</v>
      </c>
      <c r="N17253" t="s">
        <v>6630</v>
      </c>
      <c r="O17253" t="s">
        <v>6630</v>
      </c>
      <c r="P17253" t="s">
        <v>6630</v>
      </c>
      <c r="Q17253" t="s">
        <v>6630</v>
      </c>
    </row>
    <row r="17254" spans="1:17" x14ac:dyDescent="0.35">
      <c r="A17254">
        <v>80813402</v>
      </c>
      <c r="B17254" t="s">
        <v>6334</v>
      </c>
      <c r="C17254" t="s">
        <v>6766</v>
      </c>
      <c r="D17254">
        <v>120</v>
      </c>
      <c r="E17254" t="s">
        <v>6627</v>
      </c>
      <c r="F17254">
        <v>145</v>
      </c>
      <c r="G17254" t="s">
        <v>6627</v>
      </c>
      <c r="H17254">
        <v>15</v>
      </c>
      <c r="I17254" t="s">
        <v>31357</v>
      </c>
      <c r="J17254" t="s">
        <v>6630</v>
      </c>
      <c r="L17254" t="s">
        <v>6526</v>
      </c>
      <c r="M17254" t="s">
        <v>6630</v>
      </c>
      <c r="N17254" t="s">
        <v>6630</v>
      </c>
      <c r="O17254" t="s">
        <v>6630</v>
      </c>
      <c r="P17254" t="s">
        <v>6630</v>
      </c>
      <c r="Q17254" t="s">
        <v>6630</v>
      </c>
    </row>
    <row r="17255" spans="1:17" x14ac:dyDescent="0.35">
      <c r="A17255">
        <v>9421115633</v>
      </c>
      <c r="B17255" t="s">
        <v>6626</v>
      </c>
      <c r="C17255" t="s">
        <v>6356</v>
      </c>
      <c r="D17255">
        <v>200</v>
      </c>
      <c r="E17255" t="s">
        <v>6366</v>
      </c>
      <c r="F17255">
        <v>207</v>
      </c>
      <c r="G17255" t="s">
        <v>3257</v>
      </c>
      <c r="H17255">
        <v>788</v>
      </c>
      <c r="I17255" t="s">
        <v>31358</v>
      </c>
      <c r="J17255">
        <v>20800</v>
      </c>
      <c r="L17255" t="s">
        <v>6529</v>
      </c>
      <c r="M17255">
        <v>10015398</v>
      </c>
      <c r="N17255">
        <v>11410021</v>
      </c>
      <c r="O17255" t="s">
        <v>6630</v>
      </c>
      <c r="P17255" t="s">
        <v>6630</v>
      </c>
      <c r="Q17255">
        <v>700</v>
      </c>
    </row>
    <row r="17256" spans="1:17" x14ac:dyDescent="0.35">
      <c r="A17256">
        <v>9408109397</v>
      </c>
      <c r="B17256" t="s">
        <v>6626</v>
      </c>
      <c r="C17256" t="s">
        <v>6356</v>
      </c>
      <c r="D17256">
        <v>200</v>
      </c>
      <c r="E17256" t="s">
        <v>6701</v>
      </c>
      <c r="F17256">
        <v>500</v>
      </c>
      <c r="G17256" t="s">
        <v>7166</v>
      </c>
      <c r="H17256">
        <v>61</v>
      </c>
      <c r="I17256" t="s">
        <v>31359</v>
      </c>
      <c r="J17256">
        <v>12028</v>
      </c>
      <c r="L17256" t="s">
        <v>6529</v>
      </c>
      <c r="M17256">
        <v>10413781</v>
      </c>
      <c r="N17256" t="s">
        <v>6630</v>
      </c>
      <c r="O17256" t="s">
        <v>6630</v>
      </c>
      <c r="P17256" t="s">
        <v>6630</v>
      </c>
      <c r="Q17256" t="s">
        <v>6630</v>
      </c>
    </row>
    <row r="17257" spans="1:17" x14ac:dyDescent="0.35">
      <c r="A17257">
        <v>80520102</v>
      </c>
      <c r="B17257" t="s">
        <v>6334</v>
      </c>
      <c r="C17257" t="s">
        <v>6766</v>
      </c>
      <c r="D17257">
        <v>120</v>
      </c>
      <c r="E17257" t="s">
        <v>6627</v>
      </c>
      <c r="F17257">
        <v>145</v>
      </c>
      <c r="G17257" t="s">
        <v>6627</v>
      </c>
      <c r="H17257">
        <v>15</v>
      </c>
      <c r="I17257" t="s">
        <v>31360</v>
      </c>
      <c r="J17257" t="s">
        <v>6630</v>
      </c>
      <c r="L17257" t="s">
        <v>6526</v>
      </c>
      <c r="M17257" t="s">
        <v>6630</v>
      </c>
      <c r="N17257" t="s">
        <v>6630</v>
      </c>
      <c r="O17257" t="s">
        <v>6630</v>
      </c>
      <c r="P17257" t="s">
        <v>6630</v>
      </c>
      <c r="Q17257" t="s">
        <v>6630</v>
      </c>
    </row>
    <row r="17258" spans="1:17" x14ac:dyDescent="0.35">
      <c r="A17258">
        <v>9414112650</v>
      </c>
      <c r="B17258" t="s">
        <v>6626</v>
      </c>
      <c r="C17258" t="s">
        <v>6356</v>
      </c>
      <c r="D17258">
        <v>200</v>
      </c>
      <c r="E17258" t="s">
        <v>6366</v>
      </c>
      <c r="F17258">
        <v>207</v>
      </c>
      <c r="G17258" t="s">
        <v>176</v>
      </c>
      <c r="H17258">
        <v>705</v>
      </c>
      <c r="I17258" t="s">
        <v>31361</v>
      </c>
      <c r="J17258">
        <v>20800</v>
      </c>
      <c r="L17258" t="s">
        <v>6529</v>
      </c>
      <c r="M17258">
        <v>10007373</v>
      </c>
      <c r="N17258">
        <v>10069378</v>
      </c>
      <c r="O17258" t="s">
        <v>6630</v>
      </c>
      <c r="P17258" t="s">
        <v>6630</v>
      </c>
      <c r="Q17258">
        <v>700</v>
      </c>
    </row>
    <row r="17259" spans="1:17" x14ac:dyDescent="0.35">
      <c r="A17259">
        <v>7994100639</v>
      </c>
      <c r="B17259" t="s">
        <v>6626</v>
      </c>
      <c r="C17259" t="s">
        <v>6356</v>
      </c>
      <c r="D17259">
        <v>200</v>
      </c>
      <c r="E17259" t="s">
        <v>6645</v>
      </c>
      <c r="F17259">
        <v>201</v>
      </c>
      <c r="G17259" t="s">
        <v>6638</v>
      </c>
      <c r="H17259">
        <v>415</v>
      </c>
      <c r="I17259" t="s">
        <v>31362</v>
      </c>
      <c r="J17259" t="s">
        <v>6630</v>
      </c>
      <c r="L17259" t="s">
        <v>6529</v>
      </c>
      <c r="M17259" t="s">
        <v>6630</v>
      </c>
      <c r="N17259" t="s">
        <v>6630</v>
      </c>
      <c r="O17259" t="s">
        <v>6630</v>
      </c>
      <c r="P17259" t="s">
        <v>31363</v>
      </c>
      <c r="Q17259" t="s">
        <v>6630</v>
      </c>
    </row>
    <row r="17260" spans="1:17" x14ac:dyDescent="0.35">
      <c r="A17260">
        <v>3519114918</v>
      </c>
      <c r="B17260" t="s">
        <v>6626</v>
      </c>
      <c r="C17260" t="s">
        <v>6356</v>
      </c>
      <c r="D17260">
        <v>200</v>
      </c>
      <c r="E17260" t="s">
        <v>5245</v>
      </c>
      <c r="F17260">
        <v>202</v>
      </c>
      <c r="G17260" t="s">
        <v>5245</v>
      </c>
      <c r="H17260">
        <v>450</v>
      </c>
      <c r="I17260" t="s">
        <v>31364</v>
      </c>
      <c r="J17260">
        <v>20200</v>
      </c>
      <c r="L17260" t="s">
        <v>6529</v>
      </c>
      <c r="M17260">
        <v>11328407</v>
      </c>
      <c r="N17260">
        <v>11906852</v>
      </c>
      <c r="O17260" s="3">
        <v>3309933100</v>
      </c>
      <c r="P17260" t="s">
        <v>6630</v>
      </c>
      <c r="Q17260" t="s">
        <v>6630</v>
      </c>
    </row>
    <row r="17261" spans="1:17" x14ac:dyDescent="0.35">
      <c r="A17261">
        <v>9425116976</v>
      </c>
      <c r="B17261" t="s">
        <v>6334</v>
      </c>
      <c r="C17261" t="s">
        <v>6356</v>
      </c>
      <c r="D17261">
        <v>200</v>
      </c>
      <c r="E17261" t="s">
        <v>6366</v>
      </c>
      <c r="F17261">
        <v>207</v>
      </c>
      <c r="G17261" t="s">
        <v>176</v>
      </c>
      <c r="H17261">
        <v>705</v>
      </c>
      <c r="I17261" t="s">
        <v>31365</v>
      </c>
      <c r="J17261">
        <v>20800</v>
      </c>
      <c r="L17261" t="s">
        <v>6529</v>
      </c>
      <c r="M17261">
        <v>13133072</v>
      </c>
      <c r="N17261">
        <v>10039940</v>
      </c>
      <c r="O17261" t="s">
        <v>6630</v>
      </c>
      <c r="P17261" t="s">
        <v>6630</v>
      </c>
      <c r="Q17261">
        <v>700</v>
      </c>
    </row>
    <row r="17262" spans="1:17" x14ac:dyDescent="0.35">
      <c r="A17262">
        <v>8702107278</v>
      </c>
      <c r="B17262" t="s">
        <v>6626</v>
      </c>
      <c r="C17262" t="s">
        <v>6356</v>
      </c>
      <c r="D17262">
        <v>200</v>
      </c>
      <c r="E17262" t="s">
        <v>6701</v>
      </c>
      <c r="F17262">
        <v>500</v>
      </c>
      <c r="G17262" t="s">
        <v>7639</v>
      </c>
      <c r="H17262">
        <v>63</v>
      </c>
      <c r="I17262" t="s">
        <v>31366</v>
      </c>
      <c r="J17262">
        <v>12029</v>
      </c>
      <c r="L17262" t="s">
        <v>6529</v>
      </c>
      <c r="M17262">
        <v>10571827</v>
      </c>
      <c r="N17262">
        <v>10247808</v>
      </c>
      <c r="O17262" t="s">
        <v>6875</v>
      </c>
      <c r="P17262" t="s">
        <v>6670</v>
      </c>
      <c r="Q17262">
        <v>100</v>
      </c>
    </row>
    <row r="17263" spans="1:17" x14ac:dyDescent="0.35">
      <c r="A17263">
        <v>3517114302</v>
      </c>
      <c r="B17263" t="s">
        <v>6626</v>
      </c>
      <c r="C17263" t="s">
        <v>6356</v>
      </c>
      <c r="D17263">
        <v>200</v>
      </c>
      <c r="E17263" t="s">
        <v>5245</v>
      </c>
      <c r="F17263">
        <v>202</v>
      </c>
      <c r="G17263" t="s">
        <v>5245</v>
      </c>
      <c r="H17263">
        <v>450</v>
      </c>
      <c r="I17263" t="s">
        <v>31367</v>
      </c>
      <c r="J17263">
        <v>20200</v>
      </c>
      <c r="L17263" t="s">
        <v>6529</v>
      </c>
      <c r="M17263">
        <v>10533791</v>
      </c>
      <c r="N17263">
        <v>10430573</v>
      </c>
      <c r="O17263" t="s">
        <v>6630</v>
      </c>
      <c r="P17263" t="s">
        <v>6630</v>
      </c>
      <c r="Q17263" t="s">
        <v>6630</v>
      </c>
    </row>
    <row r="17264" spans="1:17" x14ac:dyDescent="0.35">
      <c r="A17264">
        <v>9494100425</v>
      </c>
      <c r="B17264" t="s">
        <v>6626</v>
      </c>
      <c r="C17264" t="s">
        <v>6766</v>
      </c>
      <c r="D17264">
        <v>120</v>
      </c>
      <c r="E17264" t="s">
        <v>6628</v>
      </c>
      <c r="F17264" t="s">
        <v>6628</v>
      </c>
      <c r="G17264" t="s">
        <v>3270</v>
      </c>
      <c r="H17264">
        <v>59</v>
      </c>
      <c r="I17264" t="s">
        <v>31368</v>
      </c>
      <c r="J17264" t="s">
        <v>6630</v>
      </c>
      <c r="L17264" t="s">
        <v>6529</v>
      </c>
      <c r="M17264" t="s">
        <v>6630</v>
      </c>
      <c r="N17264">
        <v>10005781</v>
      </c>
      <c r="O17264" t="s">
        <v>6630</v>
      </c>
      <c r="P17264" t="s">
        <v>31369</v>
      </c>
      <c r="Q17264" t="s">
        <v>6630</v>
      </c>
    </row>
    <row r="17265" spans="1:17" x14ac:dyDescent="0.35">
      <c r="A17265">
        <v>80438406</v>
      </c>
      <c r="B17265" t="s">
        <v>6334</v>
      </c>
      <c r="C17265" t="s">
        <v>6766</v>
      </c>
      <c r="D17265">
        <v>120</v>
      </c>
      <c r="E17265" t="s">
        <v>6627</v>
      </c>
      <c r="F17265">
        <v>145</v>
      </c>
      <c r="G17265" t="s">
        <v>6627</v>
      </c>
      <c r="H17265">
        <v>15</v>
      </c>
      <c r="I17265" t="s">
        <v>31370</v>
      </c>
      <c r="J17265" t="s">
        <v>6630</v>
      </c>
      <c r="L17265" t="s">
        <v>6526</v>
      </c>
      <c r="M17265" t="s">
        <v>6630</v>
      </c>
      <c r="N17265" t="s">
        <v>6630</v>
      </c>
      <c r="O17265" t="s">
        <v>6630</v>
      </c>
      <c r="P17265" t="s">
        <v>6630</v>
      </c>
      <c r="Q17265" t="s">
        <v>6630</v>
      </c>
    </row>
    <row r="17266" spans="1:17" x14ac:dyDescent="0.35">
      <c r="A17266">
        <v>80663503</v>
      </c>
      <c r="B17266" t="s">
        <v>6334</v>
      </c>
      <c r="C17266" t="s">
        <v>6766</v>
      </c>
      <c r="D17266">
        <v>120</v>
      </c>
      <c r="E17266" t="s">
        <v>6627</v>
      </c>
      <c r="F17266">
        <v>145</v>
      </c>
      <c r="G17266" t="s">
        <v>6627</v>
      </c>
      <c r="H17266">
        <v>15</v>
      </c>
      <c r="I17266" t="s">
        <v>31371</v>
      </c>
      <c r="J17266" t="s">
        <v>6630</v>
      </c>
      <c r="L17266" t="s">
        <v>6526</v>
      </c>
      <c r="M17266" t="s">
        <v>6630</v>
      </c>
      <c r="N17266" t="s">
        <v>6630</v>
      </c>
      <c r="O17266" t="s">
        <v>6630</v>
      </c>
      <c r="P17266" t="s">
        <v>6630</v>
      </c>
      <c r="Q17266" t="s">
        <v>6630</v>
      </c>
    </row>
    <row r="17267" spans="1:17" x14ac:dyDescent="0.35">
      <c r="A17267">
        <v>6399106260</v>
      </c>
      <c r="B17267" t="s">
        <v>6626</v>
      </c>
      <c r="C17267" t="s">
        <v>6356</v>
      </c>
      <c r="D17267">
        <v>200</v>
      </c>
      <c r="E17267" t="s">
        <v>6645</v>
      </c>
      <c r="F17267">
        <v>201</v>
      </c>
      <c r="G17267" t="s">
        <v>6775</v>
      </c>
      <c r="H17267">
        <v>445</v>
      </c>
      <c r="I17267" t="s">
        <v>31372</v>
      </c>
      <c r="J17267" t="s">
        <v>6630</v>
      </c>
      <c r="L17267" t="s">
        <v>6529</v>
      </c>
      <c r="M17267">
        <v>10524748</v>
      </c>
      <c r="N17267" t="s">
        <v>6630</v>
      </c>
      <c r="O17267" t="s">
        <v>6630</v>
      </c>
      <c r="P17267" t="s">
        <v>31373</v>
      </c>
      <c r="Q17267" t="s">
        <v>6630</v>
      </c>
    </row>
    <row r="17268" spans="1:17" x14ac:dyDescent="0.35">
      <c r="A17268">
        <v>9407109143</v>
      </c>
      <c r="B17268" t="s">
        <v>6626</v>
      </c>
      <c r="C17268" t="s">
        <v>6356</v>
      </c>
      <c r="D17268">
        <v>200</v>
      </c>
      <c r="E17268" t="s">
        <v>6659</v>
      </c>
      <c r="F17268">
        <v>208</v>
      </c>
      <c r="G17268" t="s">
        <v>977</v>
      </c>
      <c r="H17268">
        <v>310</v>
      </c>
      <c r="I17268" t="s">
        <v>31374</v>
      </c>
      <c r="J17268" t="s">
        <v>6630</v>
      </c>
      <c r="L17268" t="s">
        <v>6529</v>
      </c>
      <c r="M17268">
        <v>10042553</v>
      </c>
      <c r="N17268" t="s">
        <v>6630</v>
      </c>
      <c r="O17268" t="s">
        <v>31375</v>
      </c>
      <c r="P17268" t="s">
        <v>31376</v>
      </c>
      <c r="Q17268" t="s">
        <v>6630</v>
      </c>
    </row>
    <row r="17269" spans="1:17" x14ac:dyDescent="0.35">
      <c r="A17269">
        <v>80490509</v>
      </c>
      <c r="B17269" t="s">
        <v>6334</v>
      </c>
      <c r="C17269" t="s">
        <v>6766</v>
      </c>
      <c r="D17269">
        <v>120</v>
      </c>
      <c r="E17269" t="s">
        <v>6627</v>
      </c>
      <c r="F17269">
        <v>145</v>
      </c>
      <c r="G17269" t="s">
        <v>6627</v>
      </c>
      <c r="H17269">
        <v>15</v>
      </c>
      <c r="I17269" t="s">
        <v>31377</v>
      </c>
      <c r="J17269" t="s">
        <v>6630</v>
      </c>
      <c r="L17269" t="s">
        <v>6526</v>
      </c>
      <c r="M17269" t="s">
        <v>6630</v>
      </c>
      <c r="N17269" t="s">
        <v>6630</v>
      </c>
      <c r="O17269" t="s">
        <v>6630</v>
      </c>
      <c r="P17269" t="s">
        <v>6630</v>
      </c>
      <c r="Q17269" t="s">
        <v>6630</v>
      </c>
    </row>
    <row r="17270" spans="1:17" x14ac:dyDescent="0.35">
      <c r="A17270">
        <v>7902107238</v>
      </c>
      <c r="B17270" t="s">
        <v>6626</v>
      </c>
      <c r="C17270" t="s">
        <v>6356</v>
      </c>
      <c r="D17270">
        <v>200</v>
      </c>
      <c r="E17270" t="s">
        <v>6366</v>
      </c>
      <c r="F17270">
        <v>207</v>
      </c>
      <c r="G17270" t="s">
        <v>6662</v>
      </c>
      <c r="H17270">
        <v>720</v>
      </c>
      <c r="I17270" t="s">
        <v>31378</v>
      </c>
      <c r="J17270">
        <v>20800</v>
      </c>
      <c r="L17270" t="s">
        <v>6529</v>
      </c>
      <c r="M17270">
        <v>10506697</v>
      </c>
      <c r="N17270" t="s">
        <v>6630</v>
      </c>
      <c r="O17270" t="s">
        <v>6669</v>
      </c>
      <c r="P17270" t="s">
        <v>7686</v>
      </c>
      <c r="Q17270" t="s">
        <v>6630</v>
      </c>
    </row>
    <row r="17271" spans="1:17" x14ac:dyDescent="0.35">
      <c r="A17271">
        <v>9414112248</v>
      </c>
      <c r="B17271" t="s">
        <v>6626</v>
      </c>
      <c r="C17271" t="s">
        <v>6356</v>
      </c>
      <c r="D17271">
        <v>200</v>
      </c>
      <c r="E17271" t="s">
        <v>6357</v>
      </c>
      <c r="F17271">
        <v>209</v>
      </c>
      <c r="G17271" t="s">
        <v>977</v>
      </c>
      <c r="H17271">
        <v>310</v>
      </c>
      <c r="I17271" t="s">
        <v>31379</v>
      </c>
      <c r="J17271">
        <v>13566</v>
      </c>
      <c r="L17271" t="s">
        <v>6529</v>
      </c>
      <c r="M17271">
        <v>10007753</v>
      </c>
      <c r="N17271">
        <v>10007830</v>
      </c>
      <c r="O17271" t="s">
        <v>6630</v>
      </c>
      <c r="P17271" t="s">
        <v>6630</v>
      </c>
      <c r="Q17271">
        <v>700</v>
      </c>
    </row>
    <row r="17272" spans="1:17" x14ac:dyDescent="0.35">
      <c r="A17272">
        <v>80717506</v>
      </c>
      <c r="B17272" t="s">
        <v>6334</v>
      </c>
      <c r="C17272" t="s">
        <v>6766</v>
      </c>
      <c r="D17272">
        <v>120</v>
      </c>
      <c r="E17272" t="s">
        <v>6627</v>
      </c>
      <c r="F17272">
        <v>145</v>
      </c>
      <c r="G17272" t="s">
        <v>6627</v>
      </c>
      <c r="H17272">
        <v>15</v>
      </c>
      <c r="I17272" t="s">
        <v>31380</v>
      </c>
      <c r="J17272" t="s">
        <v>6630</v>
      </c>
      <c r="L17272" t="s">
        <v>6526</v>
      </c>
      <c r="M17272" t="s">
        <v>6630</v>
      </c>
      <c r="N17272" t="s">
        <v>6630</v>
      </c>
      <c r="O17272" t="s">
        <v>6630</v>
      </c>
      <c r="P17272" t="s">
        <v>6630</v>
      </c>
      <c r="Q17272" t="s">
        <v>6630</v>
      </c>
    </row>
    <row r="17273" spans="1:17" x14ac:dyDescent="0.35">
      <c r="A17273">
        <v>80130204</v>
      </c>
      <c r="B17273" t="s">
        <v>6334</v>
      </c>
      <c r="C17273" t="s">
        <v>6766</v>
      </c>
      <c r="D17273">
        <v>120</v>
      </c>
      <c r="E17273" t="s">
        <v>6627</v>
      </c>
      <c r="F17273">
        <v>145</v>
      </c>
      <c r="G17273" t="s">
        <v>6627</v>
      </c>
      <c r="H17273">
        <v>15</v>
      </c>
      <c r="I17273" t="s">
        <v>31381</v>
      </c>
      <c r="J17273" t="s">
        <v>6630</v>
      </c>
      <c r="L17273" t="s">
        <v>6526</v>
      </c>
      <c r="M17273" t="s">
        <v>6630</v>
      </c>
      <c r="N17273" t="s">
        <v>6630</v>
      </c>
      <c r="O17273" t="s">
        <v>6630</v>
      </c>
      <c r="P17273" t="s">
        <v>6630</v>
      </c>
      <c r="Q17273" t="s">
        <v>6630</v>
      </c>
    </row>
    <row r="17274" spans="1:17" x14ac:dyDescent="0.35">
      <c r="A17274">
        <v>80020706</v>
      </c>
      <c r="B17274" t="s">
        <v>6334</v>
      </c>
      <c r="C17274" t="s">
        <v>6766</v>
      </c>
      <c r="D17274">
        <v>120</v>
      </c>
      <c r="E17274" t="s">
        <v>6627</v>
      </c>
      <c r="F17274">
        <v>145</v>
      </c>
      <c r="G17274" t="s">
        <v>6627</v>
      </c>
      <c r="H17274">
        <v>15</v>
      </c>
      <c r="I17274" t="s">
        <v>31382</v>
      </c>
      <c r="J17274" t="s">
        <v>6630</v>
      </c>
      <c r="L17274" t="s">
        <v>6526</v>
      </c>
      <c r="M17274" t="s">
        <v>6630</v>
      </c>
      <c r="N17274" t="s">
        <v>6630</v>
      </c>
      <c r="O17274" t="s">
        <v>6630</v>
      </c>
      <c r="P17274" t="s">
        <v>6630</v>
      </c>
      <c r="Q17274" t="s">
        <v>6630</v>
      </c>
    </row>
    <row r="17275" spans="1:17" x14ac:dyDescent="0.35">
      <c r="A17275">
        <v>6307109192</v>
      </c>
      <c r="B17275" t="s">
        <v>6626</v>
      </c>
      <c r="C17275" t="s">
        <v>6356</v>
      </c>
      <c r="D17275">
        <v>200</v>
      </c>
      <c r="E17275" t="s">
        <v>6366</v>
      </c>
      <c r="F17275">
        <v>207</v>
      </c>
      <c r="G17275" t="s">
        <v>176</v>
      </c>
      <c r="H17275">
        <v>705</v>
      </c>
      <c r="I17275" t="s">
        <v>9362</v>
      </c>
      <c r="J17275">
        <v>20800</v>
      </c>
      <c r="L17275" t="s">
        <v>6529</v>
      </c>
      <c r="M17275">
        <v>10638235</v>
      </c>
      <c r="N17275" t="s">
        <v>6630</v>
      </c>
      <c r="O17275" t="s">
        <v>31383</v>
      </c>
      <c r="P17275" t="s">
        <v>31384</v>
      </c>
      <c r="Q17275" t="s">
        <v>6630</v>
      </c>
    </row>
    <row r="17276" spans="1:17" x14ac:dyDescent="0.35">
      <c r="A17276" t="s">
        <v>31385</v>
      </c>
      <c r="B17276" t="s">
        <v>6626</v>
      </c>
      <c r="C17276" t="s">
        <v>6628</v>
      </c>
      <c r="D17276" t="s">
        <v>6628</v>
      </c>
      <c r="E17276" t="s">
        <v>6628</v>
      </c>
      <c r="F17276" t="s">
        <v>6628</v>
      </c>
      <c r="G17276" t="s">
        <v>6628</v>
      </c>
      <c r="H17276" t="s">
        <v>6628</v>
      </c>
      <c r="I17276" t="s">
        <v>31386</v>
      </c>
      <c r="J17276" t="s">
        <v>6630</v>
      </c>
      <c r="L17276" t="s">
        <v>6526</v>
      </c>
      <c r="M17276">
        <v>10007319</v>
      </c>
      <c r="N17276" t="s">
        <v>6630</v>
      </c>
      <c r="O17276" t="s">
        <v>6630</v>
      </c>
      <c r="P17276" t="s">
        <v>6630</v>
      </c>
      <c r="Q17276" t="s">
        <v>6630</v>
      </c>
    </row>
    <row r="17277" spans="1:17" x14ac:dyDescent="0.35">
      <c r="A17277">
        <v>9414112175</v>
      </c>
      <c r="B17277" t="s">
        <v>6334</v>
      </c>
      <c r="C17277" t="s">
        <v>6540</v>
      </c>
      <c r="D17277">
        <v>131</v>
      </c>
      <c r="E17277" t="s">
        <v>6672</v>
      </c>
      <c r="F17277">
        <v>703</v>
      </c>
      <c r="G17277" t="s">
        <v>3068</v>
      </c>
      <c r="H17277">
        <v>830</v>
      </c>
      <c r="I17277" t="s">
        <v>31387</v>
      </c>
      <c r="J17277">
        <v>13200</v>
      </c>
      <c r="L17277" t="s">
        <v>6529</v>
      </c>
      <c r="M17277">
        <v>12942716</v>
      </c>
      <c r="N17277">
        <v>10528482</v>
      </c>
      <c r="O17277" t="s">
        <v>6630</v>
      </c>
      <c r="P17277" t="s">
        <v>6630</v>
      </c>
      <c r="Q17277" t="s">
        <v>6630</v>
      </c>
    </row>
    <row r="17278" spans="1:17" x14ac:dyDescent="0.35">
      <c r="A17278">
        <v>80049801</v>
      </c>
      <c r="B17278" t="s">
        <v>6334</v>
      </c>
      <c r="C17278" t="s">
        <v>6766</v>
      </c>
      <c r="D17278">
        <v>120</v>
      </c>
      <c r="E17278" t="s">
        <v>6627</v>
      </c>
      <c r="F17278">
        <v>145</v>
      </c>
      <c r="G17278" t="s">
        <v>6627</v>
      </c>
      <c r="H17278">
        <v>15</v>
      </c>
      <c r="I17278" t="s">
        <v>31388</v>
      </c>
      <c r="J17278" t="s">
        <v>6630</v>
      </c>
      <c r="L17278" t="s">
        <v>6526</v>
      </c>
      <c r="M17278" t="s">
        <v>6630</v>
      </c>
      <c r="N17278" t="s">
        <v>6630</v>
      </c>
      <c r="O17278" t="s">
        <v>6630</v>
      </c>
      <c r="P17278" t="s">
        <v>6630</v>
      </c>
      <c r="Q17278" t="s">
        <v>6630</v>
      </c>
    </row>
    <row r="17279" spans="1:17" x14ac:dyDescent="0.35">
      <c r="A17279">
        <v>9414112012</v>
      </c>
      <c r="B17279" t="s">
        <v>6626</v>
      </c>
      <c r="C17279" t="s">
        <v>6356</v>
      </c>
      <c r="D17279">
        <v>200</v>
      </c>
      <c r="E17279" t="s">
        <v>6366</v>
      </c>
      <c r="F17279">
        <v>207</v>
      </c>
      <c r="G17279" t="s">
        <v>6651</v>
      </c>
      <c r="H17279">
        <v>410</v>
      </c>
      <c r="I17279" t="s">
        <v>31389</v>
      </c>
      <c r="J17279">
        <v>20800</v>
      </c>
      <c r="L17279" t="s">
        <v>6529</v>
      </c>
      <c r="M17279">
        <v>10617776</v>
      </c>
      <c r="N17279">
        <v>11703369</v>
      </c>
      <c r="O17279" t="s">
        <v>6630</v>
      </c>
      <c r="P17279" t="s">
        <v>6630</v>
      </c>
      <c r="Q17279">
        <v>700</v>
      </c>
    </row>
    <row r="17280" spans="1:17" x14ac:dyDescent="0.35">
      <c r="A17280">
        <v>9402106432</v>
      </c>
      <c r="B17280" t="s">
        <v>6626</v>
      </c>
      <c r="C17280" t="s">
        <v>6356</v>
      </c>
      <c r="D17280">
        <v>200</v>
      </c>
      <c r="E17280" t="s">
        <v>6645</v>
      </c>
      <c r="F17280">
        <v>201</v>
      </c>
      <c r="G17280" t="s">
        <v>6638</v>
      </c>
      <c r="H17280">
        <v>415</v>
      </c>
      <c r="I17280" t="s">
        <v>31390</v>
      </c>
      <c r="J17280">
        <v>20115</v>
      </c>
      <c r="L17280" t="s">
        <v>6529</v>
      </c>
      <c r="M17280" t="s">
        <v>6630</v>
      </c>
      <c r="N17280">
        <v>10132841</v>
      </c>
      <c r="O17280" t="s">
        <v>31391</v>
      </c>
      <c r="P17280" t="s">
        <v>6670</v>
      </c>
      <c r="Q17280">
        <v>100</v>
      </c>
    </row>
    <row r="17281" spans="1:17" x14ac:dyDescent="0.35">
      <c r="A17281">
        <v>6394100610</v>
      </c>
      <c r="B17281" t="s">
        <v>6626</v>
      </c>
      <c r="C17281" t="s">
        <v>6356</v>
      </c>
      <c r="D17281">
        <v>200</v>
      </c>
      <c r="E17281" t="s">
        <v>6366</v>
      </c>
      <c r="F17281">
        <v>207</v>
      </c>
      <c r="G17281" t="s">
        <v>7005</v>
      </c>
      <c r="H17281">
        <v>740</v>
      </c>
      <c r="I17281" t="s">
        <v>31392</v>
      </c>
      <c r="J17281" t="s">
        <v>6630</v>
      </c>
      <c r="L17281" t="s">
        <v>6529</v>
      </c>
      <c r="M17281" t="s">
        <v>6630</v>
      </c>
      <c r="N17281" t="s">
        <v>6630</v>
      </c>
      <c r="O17281" t="s">
        <v>6630</v>
      </c>
      <c r="P17281" t="s">
        <v>24579</v>
      </c>
      <c r="Q17281" t="s">
        <v>6630</v>
      </c>
    </row>
    <row r="17282" spans="1:17" x14ac:dyDescent="0.35">
      <c r="A17282">
        <v>80611509</v>
      </c>
      <c r="B17282" t="s">
        <v>6334</v>
      </c>
      <c r="C17282" t="s">
        <v>6766</v>
      </c>
      <c r="D17282">
        <v>120</v>
      </c>
      <c r="E17282" t="s">
        <v>6627</v>
      </c>
      <c r="F17282">
        <v>145</v>
      </c>
      <c r="G17282" t="s">
        <v>6627</v>
      </c>
      <c r="H17282">
        <v>15</v>
      </c>
      <c r="I17282" t="s">
        <v>31393</v>
      </c>
      <c r="J17282" t="s">
        <v>6630</v>
      </c>
      <c r="L17282" t="s">
        <v>6526</v>
      </c>
      <c r="M17282" t="s">
        <v>6630</v>
      </c>
      <c r="N17282" t="s">
        <v>6630</v>
      </c>
      <c r="O17282" t="s">
        <v>6630</v>
      </c>
      <c r="P17282" t="s">
        <v>6630</v>
      </c>
      <c r="Q17282" t="s">
        <v>6630</v>
      </c>
    </row>
    <row r="17283" spans="1:17" x14ac:dyDescent="0.35">
      <c r="A17283">
        <v>9414112143</v>
      </c>
      <c r="B17283" t="s">
        <v>6626</v>
      </c>
      <c r="C17283" t="s">
        <v>6540</v>
      </c>
      <c r="D17283">
        <v>131</v>
      </c>
      <c r="E17283" t="s">
        <v>6672</v>
      </c>
      <c r="F17283">
        <v>703</v>
      </c>
      <c r="G17283" t="s">
        <v>3068</v>
      </c>
      <c r="H17283">
        <v>830</v>
      </c>
      <c r="I17283" t="s">
        <v>31394</v>
      </c>
      <c r="J17283">
        <v>13200</v>
      </c>
      <c r="L17283" t="s">
        <v>6529</v>
      </c>
      <c r="M17283">
        <v>14549150</v>
      </c>
      <c r="N17283">
        <v>15218977</v>
      </c>
      <c r="O17283" t="s">
        <v>6630</v>
      </c>
      <c r="P17283" t="s">
        <v>6630</v>
      </c>
      <c r="Q17283" t="s">
        <v>6630</v>
      </c>
    </row>
    <row r="17284" spans="1:17" x14ac:dyDescent="0.35">
      <c r="A17284">
        <v>9412111103</v>
      </c>
      <c r="B17284" t="s">
        <v>6626</v>
      </c>
      <c r="C17284" t="s">
        <v>6356</v>
      </c>
      <c r="D17284">
        <v>200</v>
      </c>
      <c r="E17284" t="s">
        <v>6357</v>
      </c>
      <c r="F17284">
        <v>209</v>
      </c>
      <c r="G17284" t="s">
        <v>977</v>
      </c>
      <c r="H17284">
        <v>310</v>
      </c>
      <c r="I17284" t="s">
        <v>15874</v>
      </c>
      <c r="J17284">
        <v>13562</v>
      </c>
      <c r="L17284" t="s">
        <v>6529</v>
      </c>
      <c r="M17284">
        <v>10007753</v>
      </c>
      <c r="N17284">
        <v>10007830</v>
      </c>
      <c r="O17284" s="3">
        <v>2.98452984629847E+19</v>
      </c>
      <c r="P17284" t="s">
        <v>6630</v>
      </c>
      <c r="Q17284" t="s">
        <v>6630</v>
      </c>
    </row>
    <row r="17285" spans="1:17" x14ac:dyDescent="0.35">
      <c r="A17285">
        <v>9413111706</v>
      </c>
      <c r="B17285" t="s">
        <v>6626</v>
      </c>
      <c r="C17285" t="s">
        <v>6356</v>
      </c>
      <c r="D17285">
        <v>200</v>
      </c>
      <c r="E17285" t="s">
        <v>5245</v>
      </c>
      <c r="F17285">
        <v>202</v>
      </c>
      <c r="G17285" t="s">
        <v>5245</v>
      </c>
      <c r="H17285">
        <v>450</v>
      </c>
      <c r="I17285" t="s">
        <v>31395</v>
      </c>
      <c r="J17285" t="s">
        <v>6630</v>
      </c>
      <c r="L17285" t="s">
        <v>6529</v>
      </c>
      <c r="M17285">
        <v>10434021</v>
      </c>
      <c r="N17285">
        <v>13152177</v>
      </c>
      <c r="O17285" t="s">
        <v>6630</v>
      </c>
      <c r="P17285" t="s">
        <v>6630</v>
      </c>
      <c r="Q17285" t="s">
        <v>6630</v>
      </c>
    </row>
    <row r="17286" spans="1:17" x14ac:dyDescent="0.35">
      <c r="A17286">
        <v>7997105662</v>
      </c>
      <c r="B17286" t="s">
        <v>6626</v>
      </c>
      <c r="C17286" t="s">
        <v>6356</v>
      </c>
      <c r="D17286">
        <v>200</v>
      </c>
      <c r="E17286" t="s">
        <v>6366</v>
      </c>
      <c r="F17286">
        <v>207</v>
      </c>
      <c r="G17286" t="s">
        <v>6640</v>
      </c>
      <c r="H17286">
        <v>746</v>
      </c>
      <c r="I17286" t="s">
        <v>31396</v>
      </c>
      <c r="J17286" t="s">
        <v>6630</v>
      </c>
      <c r="L17286" t="s">
        <v>6529</v>
      </c>
      <c r="M17286" t="s">
        <v>6630</v>
      </c>
      <c r="N17286">
        <v>10008030</v>
      </c>
      <c r="O17286" t="s">
        <v>31397</v>
      </c>
      <c r="P17286" t="s">
        <v>6799</v>
      </c>
      <c r="Q17286" t="s">
        <v>6630</v>
      </c>
    </row>
    <row r="17287" spans="1:17" x14ac:dyDescent="0.35">
      <c r="A17287">
        <v>9411110813</v>
      </c>
      <c r="B17287" t="s">
        <v>6626</v>
      </c>
      <c r="C17287" t="s">
        <v>6356</v>
      </c>
      <c r="D17287">
        <v>200</v>
      </c>
      <c r="E17287" t="s">
        <v>6366</v>
      </c>
      <c r="F17287">
        <v>207</v>
      </c>
      <c r="G17287" t="s">
        <v>6651</v>
      </c>
      <c r="H17287">
        <v>410</v>
      </c>
      <c r="I17287" t="s">
        <v>21960</v>
      </c>
      <c r="J17287" t="s">
        <v>6630</v>
      </c>
      <c r="L17287" t="s">
        <v>6529</v>
      </c>
      <c r="M17287">
        <v>10104971</v>
      </c>
      <c r="N17287">
        <v>11345872</v>
      </c>
      <c r="O17287">
        <v>28645</v>
      </c>
      <c r="P17287" t="s">
        <v>6630</v>
      </c>
      <c r="Q17287" t="s">
        <v>6630</v>
      </c>
    </row>
    <row r="17288" spans="1:17" x14ac:dyDescent="0.35">
      <c r="A17288">
        <v>9423116216</v>
      </c>
      <c r="B17288" t="s">
        <v>6334</v>
      </c>
      <c r="C17288" t="s">
        <v>6356</v>
      </c>
      <c r="D17288">
        <v>200</v>
      </c>
      <c r="E17288" t="s">
        <v>6645</v>
      </c>
      <c r="F17288">
        <v>201</v>
      </c>
      <c r="G17288" t="s">
        <v>6638</v>
      </c>
      <c r="H17288">
        <v>415</v>
      </c>
      <c r="I17288" t="s">
        <v>31398</v>
      </c>
      <c r="J17288">
        <v>20115</v>
      </c>
      <c r="L17288" t="s">
        <v>6529</v>
      </c>
      <c r="M17288">
        <v>16652783</v>
      </c>
      <c r="N17288">
        <v>15267921</v>
      </c>
      <c r="O17288" t="s">
        <v>6630</v>
      </c>
      <c r="P17288" t="s">
        <v>6630</v>
      </c>
      <c r="Q17288" t="s">
        <v>6630</v>
      </c>
    </row>
    <row r="17289" spans="1:17" x14ac:dyDescent="0.35">
      <c r="A17289">
        <v>9421115837</v>
      </c>
      <c r="B17289" t="s">
        <v>6626</v>
      </c>
      <c r="C17289" t="s">
        <v>6356</v>
      </c>
      <c r="D17289">
        <v>200</v>
      </c>
      <c r="E17289" t="s">
        <v>6645</v>
      </c>
      <c r="F17289">
        <v>201</v>
      </c>
      <c r="G17289" t="s">
        <v>6638</v>
      </c>
      <c r="H17289">
        <v>415</v>
      </c>
      <c r="I17289" t="s">
        <v>31399</v>
      </c>
      <c r="J17289">
        <v>20115</v>
      </c>
      <c r="L17289" t="s">
        <v>6529</v>
      </c>
      <c r="M17289">
        <v>15463438</v>
      </c>
      <c r="N17289">
        <v>15584281</v>
      </c>
      <c r="O17289" t="s">
        <v>6630</v>
      </c>
      <c r="P17289" t="s">
        <v>6630</v>
      </c>
      <c r="Q17289" t="s">
        <v>6630</v>
      </c>
    </row>
    <row r="17290" spans="1:17" x14ac:dyDescent="0.35">
      <c r="A17290">
        <v>6307109256</v>
      </c>
      <c r="B17290" t="s">
        <v>6626</v>
      </c>
      <c r="C17290" t="s">
        <v>6540</v>
      </c>
      <c r="D17290">
        <v>131</v>
      </c>
      <c r="E17290" t="s">
        <v>6540</v>
      </c>
      <c r="F17290">
        <v>309</v>
      </c>
      <c r="G17290" t="s">
        <v>10839</v>
      </c>
      <c r="H17290">
        <v>820</v>
      </c>
      <c r="I17290" t="s">
        <v>31400</v>
      </c>
      <c r="J17290">
        <v>13200</v>
      </c>
      <c r="L17290" t="s">
        <v>6529</v>
      </c>
      <c r="M17290">
        <v>11569286</v>
      </c>
      <c r="N17290" t="s">
        <v>6630</v>
      </c>
      <c r="O17290" t="s">
        <v>6630</v>
      </c>
      <c r="P17290" t="s">
        <v>6630</v>
      </c>
      <c r="Q17290" t="s">
        <v>6630</v>
      </c>
    </row>
    <row r="17291" spans="1:17" x14ac:dyDescent="0.35">
      <c r="A17291">
        <v>80524103</v>
      </c>
      <c r="B17291" t="s">
        <v>6334</v>
      </c>
      <c r="C17291" t="s">
        <v>6766</v>
      </c>
      <c r="D17291">
        <v>120</v>
      </c>
      <c r="E17291" t="s">
        <v>6627</v>
      </c>
      <c r="F17291">
        <v>145</v>
      </c>
      <c r="G17291" t="s">
        <v>6627</v>
      </c>
      <c r="H17291">
        <v>15</v>
      </c>
      <c r="I17291" t="s">
        <v>31401</v>
      </c>
      <c r="J17291" t="s">
        <v>6630</v>
      </c>
      <c r="L17291" t="s">
        <v>6526</v>
      </c>
      <c r="M17291" t="s">
        <v>6630</v>
      </c>
      <c r="N17291" t="s">
        <v>6630</v>
      </c>
      <c r="O17291" t="s">
        <v>6630</v>
      </c>
      <c r="P17291" t="s">
        <v>6630</v>
      </c>
      <c r="Q17291" t="s">
        <v>6630</v>
      </c>
    </row>
    <row r="17292" spans="1:17" x14ac:dyDescent="0.35">
      <c r="A17292" t="s">
        <v>31402</v>
      </c>
      <c r="B17292" t="s">
        <v>6626</v>
      </c>
      <c r="C17292" t="s">
        <v>6540</v>
      </c>
      <c r="D17292">
        <v>131</v>
      </c>
      <c r="E17292" t="s">
        <v>8289</v>
      </c>
      <c r="F17292">
        <v>307</v>
      </c>
      <c r="G17292" t="s">
        <v>3774</v>
      </c>
      <c r="H17292">
        <v>100</v>
      </c>
      <c r="I17292" t="s">
        <v>31403</v>
      </c>
      <c r="J17292" t="s">
        <v>6630</v>
      </c>
      <c r="L17292" t="s">
        <v>6526</v>
      </c>
      <c r="M17292">
        <v>12465833</v>
      </c>
      <c r="N17292" t="s">
        <v>6630</v>
      </c>
      <c r="O17292" t="s">
        <v>14599</v>
      </c>
      <c r="P17292" t="s">
        <v>11046</v>
      </c>
      <c r="Q17292" t="s">
        <v>6630</v>
      </c>
    </row>
    <row r="17293" spans="1:17" x14ac:dyDescent="0.35">
      <c r="A17293">
        <v>9421115716</v>
      </c>
      <c r="B17293" t="s">
        <v>6626</v>
      </c>
      <c r="C17293" t="s">
        <v>6356</v>
      </c>
      <c r="D17293">
        <v>200</v>
      </c>
      <c r="E17293" t="s">
        <v>6366</v>
      </c>
      <c r="F17293">
        <v>207</v>
      </c>
      <c r="G17293" t="s">
        <v>176</v>
      </c>
      <c r="H17293">
        <v>705</v>
      </c>
      <c r="I17293" t="s">
        <v>31404</v>
      </c>
      <c r="J17293">
        <v>20800</v>
      </c>
      <c r="L17293" t="s">
        <v>6529</v>
      </c>
      <c r="M17293">
        <v>14711401</v>
      </c>
      <c r="N17293">
        <v>13346932</v>
      </c>
      <c r="O17293" t="s">
        <v>6630</v>
      </c>
      <c r="P17293" t="s">
        <v>6630</v>
      </c>
      <c r="Q17293">
        <v>700</v>
      </c>
    </row>
    <row r="17294" spans="1:17" x14ac:dyDescent="0.35">
      <c r="A17294">
        <v>8701107037</v>
      </c>
      <c r="B17294" t="s">
        <v>6626</v>
      </c>
      <c r="C17294" t="s">
        <v>6356</v>
      </c>
      <c r="D17294">
        <v>200</v>
      </c>
      <c r="E17294" t="s">
        <v>6645</v>
      </c>
      <c r="F17294">
        <v>201</v>
      </c>
      <c r="G17294" t="s">
        <v>8631</v>
      </c>
      <c r="H17294">
        <v>400</v>
      </c>
      <c r="I17294" t="s">
        <v>31405</v>
      </c>
      <c r="J17294">
        <v>20100</v>
      </c>
      <c r="L17294" t="s">
        <v>6529</v>
      </c>
      <c r="M17294">
        <v>10467739</v>
      </c>
      <c r="N17294" t="s">
        <v>6630</v>
      </c>
      <c r="O17294" t="s">
        <v>31406</v>
      </c>
      <c r="P17294" t="s">
        <v>31407</v>
      </c>
      <c r="Q17294" t="s">
        <v>6630</v>
      </c>
    </row>
    <row r="17295" spans="1:17" x14ac:dyDescent="0.35">
      <c r="A17295" t="s">
        <v>31408</v>
      </c>
      <c r="B17295" t="s">
        <v>6626</v>
      </c>
      <c r="C17295" t="s">
        <v>6628</v>
      </c>
      <c r="D17295" t="s">
        <v>6628</v>
      </c>
      <c r="E17295" t="s">
        <v>6628</v>
      </c>
      <c r="F17295" t="s">
        <v>6628</v>
      </c>
      <c r="G17295" t="s">
        <v>6628</v>
      </c>
      <c r="H17295" t="s">
        <v>6628</v>
      </c>
      <c r="I17295" t="s">
        <v>31409</v>
      </c>
      <c r="J17295" t="s">
        <v>6630</v>
      </c>
      <c r="L17295" t="s">
        <v>6526</v>
      </c>
      <c r="M17295">
        <v>10007319</v>
      </c>
      <c r="N17295" t="s">
        <v>6630</v>
      </c>
      <c r="O17295" t="s">
        <v>6630</v>
      </c>
      <c r="P17295" t="s">
        <v>6630</v>
      </c>
      <c r="Q17295" t="s">
        <v>6630</v>
      </c>
    </row>
    <row r="17296" spans="1:17" x14ac:dyDescent="0.35">
      <c r="A17296">
        <v>80611301</v>
      </c>
      <c r="B17296" t="s">
        <v>6334</v>
      </c>
      <c r="C17296" t="s">
        <v>6766</v>
      </c>
      <c r="D17296">
        <v>120</v>
      </c>
      <c r="E17296" t="s">
        <v>6627</v>
      </c>
      <c r="F17296">
        <v>145</v>
      </c>
      <c r="G17296" t="s">
        <v>6627</v>
      </c>
      <c r="H17296">
        <v>15</v>
      </c>
      <c r="I17296" t="s">
        <v>31410</v>
      </c>
      <c r="J17296" t="s">
        <v>6630</v>
      </c>
      <c r="L17296" t="s">
        <v>6526</v>
      </c>
      <c r="M17296" t="s">
        <v>6630</v>
      </c>
      <c r="N17296" t="s">
        <v>6630</v>
      </c>
      <c r="O17296" t="s">
        <v>6630</v>
      </c>
      <c r="P17296" t="s">
        <v>6630</v>
      </c>
      <c r="Q17296" t="s">
        <v>6630</v>
      </c>
    </row>
    <row r="17297" spans="1:17" x14ac:dyDescent="0.35">
      <c r="A17297">
        <v>7900106634</v>
      </c>
      <c r="B17297" t="s">
        <v>6626</v>
      </c>
      <c r="C17297" t="s">
        <v>6356</v>
      </c>
      <c r="D17297">
        <v>200</v>
      </c>
      <c r="E17297" t="s">
        <v>6366</v>
      </c>
      <c r="F17297">
        <v>207</v>
      </c>
      <c r="G17297" t="s">
        <v>6640</v>
      </c>
      <c r="H17297">
        <v>746</v>
      </c>
      <c r="I17297" t="s">
        <v>31411</v>
      </c>
      <c r="J17297" t="s">
        <v>6630</v>
      </c>
      <c r="L17297" t="s">
        <v>6529</v>
      </c>
      <c r="M17297" t="s">
        <v>6630</v>
      </c>
      <c r="N17297">
        <v>10127718</v>
      </c>
      <c r="O17297" t="s">
        <v>31412</v>
      </c>
      <c r="P17297" t="s">
        <v>31413</v>
      </c>
      <c r="Q17297" t="s">
        <v>6630</v>
      </c>
    </row>
    <row r="17298" spans="1:17" x14ac:dyDescent="0.35">
      <c r="A17298">
        <v>6310110095</v>
      </c>
      <c r="B17298" t="s">
        <v>6626</v>
      </c>
      <c r="C17298" t="s">
        <v>6540</v>
      </c>
      <c r="D17298">
        <v>131</v>
      </c>
      <c r="E17298" t="s">
        <v>6540</v>
      </c>
      <c r="F17298">
        <v>309</v>
      </c>
      <c r="G17298" t="s">
        <v>28264</v>
      </c>
      <c r="H17298">
        <v>102</v>
      </c>
      <c r="I17298" t="s">
        <v>31414</v>
      </c>
      <c r="J17298">
        <v>13200</v>
      </c>
      <c r="L17298" t="s">
        <v>6529</v>
      </c>
      <c r="M17298">
        <v>10015444</v>
      </c>
      <c r="N17298" t="s">
        <v>6630</v>
      </c>
      <c r="O17298" t="s">
        <v>6630</v>
      </c>
      <c r="P17298" t="s">
        <v>6630</v>
      </c>
      <c r="Q17298">
        <v>100</v>
      </c>
    </row>
    <row r="17299" spans="1:17" x14ac:dyDescent="0.35">
      <c r="A17299">
        <v>9411110501</v>
      </c>
      <c r="B17299" t="s">
        <v>6626</v>
      </c>
      <c r="C17299" t="s">
        <v>6356</v>
      </c>
      <c r="D17299">
        <v>200</v>
      </c>
      <c r="E17299" t="s">
        <v>6366</v>
      </c>
      <c r="F17299">
        <v>207</v>
      </c>
      <c r="G17299" t="s">
        <v>6786</v>
      </c>
      <c r="H17299">
        <v>440</v>
      </c>
      <c r="I17299" t="s">
        <v>31415</v>
      </c>
      <c r="J17299" t="s">
        <v>6630</v>
      </c>
      <c r="L17299" t="s">
        <v>6529</v>
      </c>
      <c r="M17299">
        <v>10703404</v>
      </c>
      <c r="N17299">
        <v>10521432</v>
      </c>
      <c r="O17299" t="s">
        <v>19469</v>
      </c>
      <c r="P17299">
        <v>28653</v>
      </c>
      <c r="Q17299" t="s">
        <v>6630</v>
      </c>
    </row>
    <row r="17300" spans="1:17" x14ac:dyDescent="0.35">
      <c r="A17300">
        <v>9498105890</v>
      </c>
      <c r="B17300" t="s">
        <v>6626</v>
      </c>
      <c r="C17300" t="s">
        <v>6356</v>
      </c>
      <c r="D17300">
        <v>200</v>
      </c>
      <c r="E17300" t="s">
        <v>488</v>
      </c>
      <c r="F17300">
        <v>203</v>
      </c>
      <c r="G17300" t="s">
        <v>488</v>
      </c>
      <c r="H17300">
        <v>500</v>
      </c>
      <c r="I17300" t="s">
        <v>31416</v>
      </c>
      <c r="J17300" t="s">
        <v>6630</v>
      </c>
      <c r="L17300" t="s">
        <v>6529</v>
      </c>
      <c r="M17300" t="s">
        <v>6630</v>
      </c>
      <c r="N17300">
        <v>10227621</v>
      </c>
      <c r="O17300" t="s">
        <v>6630</v>
      </c>
      <c r="P17300" t="s">
        <v>31417</v>
      </c>
      <c r="Q17300" t="s">
        <v>6630</v>
      </c>
    </row>
    <row r="17301" spans="1:17" x14ac:dyDescent="0.35">
      <c r="A17301">
        <v>9410110208</v>
      </c>
      <c r="B17301" t="s">
        <v>6626</v>
      </c>
      <c r="C17301" t="s">
        <v>6356</v>
      </c>
      <c r="D17301">
        <v>200</v>
      </c>
      <c r="E17301" t="s">
        <v>6366</v>
      </c>
      <c r="F17301">
        <v>207</v>
      </c>
      <c r="G17301" t="s">
        <v>1357</v>
      </c>
      <c r="H17301">
        <v>745</v>
      </c>
      <c r="I17301" t="s">
        <v>31418</v>
      </c>
      <c r="J17301">
        <v>20800</v>
      </c>
      <c r="L17301" t="s">
        <v>6529</v>
      </c>
      <c r="M17301">
        <v>10008027</v>
      </c>
      <c r="N17301">
        <v>10061106</v>
      </c>
      <c r="O17301" t="s">
        <v>6630</v>
      </c>
      <c r="P17301">
        <v>20800.804011</v>
      </c>
      <c r="Q17301">
        <v>700</v>
      </c>
    </row>
    <row r="17302" spans="1:17" x14ac:dyDescent="0.35">
      <c r="A17302">
        <v>80326605</v>
      </c>
      <c r="B17302" t="s">
        <v>6334</v>
      </c>
      <c r="C17302" t="s">
        <v>6766</v>
      </c>
      <c r="D17302">
        <v>120</v>
      </c>
      <c r="E17302" t="s">
        <v>6627</v>
      </c>
      <c r="F17302">
        <v>145</v>
      </c>
      <c r="G17302" t="s">
        <v>6627</v>
      </c>
      <c r="H17302">
        <v>15</v>
      </c>
      <c r="I17302" t="s">
        <v>31419</v>
      </c>
      <c r="J17302" t="s">
        <v>6630</v>
      </c>
      <c r="L17302" t="s">
        <v>6526</v>
      </c>
      <c r="M17302" t="s">
        <v>6630</v>
      </c>
      <c r="N17302" t="s">
        <v>6630</v>
      </c>
      <c r="O17302" t="s">
        <v>6630</v>
      </c>
      <c r="P17302" t="s">
        <v>6630</v>
      </c>
      <c r="Q17302" t="s">
        <v>6630</v>
      </c>
    </row>
    <row r="17303" spans="1:17" x14ac:dyDescent="0.35">
      <c r="A17303">
        <v>9408109516</v>
      </c>
      <c r="B17303" t="s">
        <v>6626</v>
      </c>
      <c r="C17303" t="s">
        <v>6356</v>
      </c>
      <c r="D17303">
        <v>200</v>
      </c>
      <c r="E17303" t="s">
        <v>6701</v>
      </c>
      <c r="F17303">
        <v>500</v>
      </c>
      <c r="G17303" t="s">
        <v>7639</v>
      </c>
      <c r="H17303">
        <v>63</v>
      </c>
      <c r="I17303" t="s">
        <v>31420</v>
      </c>
      <c r="J17303">
        <v>12029</v>
      </c>
      <c r="L17303" t="s">
        <v>6529</v>
      </c>
      <c r="M17303">
        <v>10185002</v>
      </c>
      <c r="N17303" t="s">
        <v>6630</v>
      </c>
      <c r="O17303" t="s">
        <v>31421</v>
      </c>
      <c r="P17303" t="s">
        <v>6630</v>
      </c>
      <c r="Q17303" t="s">
        <v>6630</v>
      </c>
    </row>
    <row r="17304" spans="1:17" x14ac:dyDescent="0.35">
      <c r="A17304">
        <v>80620832</v>
      </c>
      <c r="B17304" t="s">
        <v>6334</v>
      </c>
      <c r="C17304" t="s">
        <v>6766</v>
      </c>
      <c r="D17304">
        <v>120</v>
      </c>
      <c r="E17304" t="s">
        <v>6627</v>
      </c>
      <c r="F17304">
        <v>145</v>
      </c>
      <c r="G17304" t="s">
        <v>6627</v>
      </c>
      <c r="H17304">
        <v>15</v>
      </c>
      <c r="I17304" t="s">
        <v>31422</v>
      </c>
      <c r="J17304" t="s">
        <v>6630</v>
      </c>
      <c r="L17304" t="s">
        <v>6526</v>
      </c>
      <c r="M17304" t="s">
        <v>6630</v>
      </c>
      <c r="N17304" t="s">
        <v>6630</v>
      </c>
      <c r="O17304" t="s">
        <v>6630</v>
      </c>
      <c r="P17304" t="s">
        <v>6630</v>
      </c>
      <c r="Q17304" t="s">
        <v>6630</v>
      </c>
    </row>
    <row r="17305" spans="1:17" x14ac:dyDescent="0.35">
      <c r="A17305">
        <v>9499105973</v>
      </c>
      <c r="B17305" t="s">
        <v>6626</v>
      </c>
      <c r="C17305" t="s">
        <v>6356</v>
      </c>
      <c r="D17305">
        <v>200</v>
      </c>
      <c r="E17305" t="s">
        <v>6366</v>
      </c>
      <c r="F17305">
        <v>207</v>
      </c>
      <c r="G17305" t="s">
        <v>8631</v>
      </c>
      <c r="H17305">
        <v>400</v>
      </c>
      <c r="I17305" t="s">
        <v>12983</v>
      </c>
      <c r="J17305">
        <v>20800</v>
      </c>
      <c r="L17305" t="s">
        <v>6529</v>
      </c>
      <c r="M17305" t="s">
        <v>6630</v>
      </c>
      <c r="N17305">
        <v>10215072</v>
      </c>
      <c r="O17305" t="s">
        <v>6902</v>
      </c>
      <c r="P17305" t="s">
        <v>11985</v>
      </c>
      <c r="Q17305" t="s">
        <v>6630</v>
      </c>
    </row>
    <row r="17306" spans="1:17" x14ac:dyDescent="0.35">
      <c r="A17306">
        <v>9419114911</v>
      </c>
      <c r="B17306" t="s">
        <v>6626</v>
      </c>
      <c r="C17306" t="s">
        <v>6356</v>
      </c>
      <c r="D17306">
        <v>200</v>
      </c>
      <c r="E17306" t="s">
        <v>6366</v>
      </c>
      <c r="F17306">
        <v>207</v>
      </c>
      <c r="G17306" t="s">
        <v>176</v>
      </c>
      <c r="H17306">
        <v>705</v>
      </c>
      <c r="I17306" t="s">
        <v>31423</v>
      </c>
      <c r="J17306">
        <v>20800</v>
      </c>
      <c r="L17306" t="s">
        <v>6529</v>
      </c>
      <c r="M17306">
        <v>10014731</v>
      </c>
      <c r="N17306">
        <v>13194529</v>
      </c>
      <c r="O17306" t="s">
        <v>6630</v>
      </c>
      <c r="P17306" t="s">
        <v>6630</v>
      </c>
      <c r="Q17306">
        <v>700</v>
      </c>
    </row>
    <row r="17307" spans="1:17" x14ac:dyDescent="0.35">
      <c r="A17307">
        <v>80694501</v>
      </c>
      <c r="B17307" t="s">
        <v>6334</v>
      </c>
      <c r="C17307" t="s">
        <v>6766</v>
      </c>
      <c r="D17307">
        <v>120</v>
      </c>
      <c r="E17307" t="s">
        <v>6627</v>
      </c>
      <c r="F17307">
        <v>145</v>
      </c>
      <c r="G17307" t="s">
        <v>6627</v>
      </c>
      <c r="H17307">
        <v>15</v>
      </c>
      <c r="I17307" t="s">
        <v>31424</v>
      </c>
      <c r="J17307" t="s">
        <v>6630</v>
      </c>
      <c r="L17307" t="s">
        <v>6526</v>
      </c>
      <c r="M17307" t="s">
        <v>6630</v>
      </c>
      <c r="N17307" t="s">
        <v>6630</v>
      </c>
      <c r="O17307" t="s">
        <v>6630</v>
      </c>
      <c r="P17307" t="s">
        <v>6630</v>
      </c>
      <c r="Q17307" t="s">
        <v>6630</v>
      </c>
    </row>
    <row r="17308" spans="1:17" x14ac:dyDescent="0.35">
      <c r="A17308">
        <v>9417114009</v>
      </c>
      <c r="B17308" t="s">
        <v>6334</v>
      </c>
      <c r="C17308" t="s">
        <v>6540</v>
      </c>
      <c r="D17308">
        <v>131</v>
      </c>
      <c r="E17308" t="s">
        <v>6672</v>
      </c>
      <c r="F17308">
        <v>703</v>
      </c>
      <c r="G17308" t="s">
        <v>3068</v>
      </c>
      <c r="H17308">
        <v>830</v>
      </c>
      <c r="I17308" t="s">
        <v>31425</v>
      </c>
      <c r="J17308">
        <v>13260</v>
      </c>
      <c r="L17308" t="s">
        <v>6529</v>
      </c>
      <c r="M17308">
        <v>16818421</v>
      </c>
      <c r="N17308">
        <v>16033675</v>
      </c>
      <c r="O17308" t="s">
        <v>6630</v>
      </c>
      <c r="P17308" t="s">
        <v>6630</v>
      </c>
      <c r="Q17308" t="s">
        <v>6630</v>
      </c>
    </row>
    <row r="17309" spans="1:17" x14ac:dyDescent="0.35">
      <c r="A17309">
        <v>9402107307</v>
      </c>
      <c r="B17309" t="s">
        <v>6626</v>
      </c>
      <c r="C17309" t="s">
        <v>6356</v>
      </c>
      <c r="D17309">
        <v>200</v>
      </c>
      <c r="E17309" t="s">
        <v>488</v>
      </c>
      <c r="F17309">
        <v>203</v>
      </c>
      <c r="G17309" t="s">
        <v>488</v>
      </c>
      <c r="H17309">
        <v>500</v>
      </c>
      <c r="I17309" t="s">
        <v>31426</v>
      </c>
      <c r="J17309">
        <v>9601120304</v>
      </c>
      <c r="L17309" t="s">
        <v>6529</v>
      </c>
      <c r="M17309">
        <v>10495705</v>
      </c>
      <c r="N17309" t="s">
        <v>6630</v>
      </c>
      <c r="O17309" t="s">
        <v>31427</v>
      </c>
      <c r="P17309" t="s">
        <v>31428</v>
      </c>
      <c r="Q17309" t="s">
        <v>6630</v>
      </c>
    </row>
    <row r="17310" spans="1:17" x14ac:dyDescent="0.35">
      <c r="A17310">
        <v>9410110255</v>
      </c>
      <c r="B17310" t="s">
        <v>6626</v>
      </c>
      <c r="C17310" t="s">
        <v>6356</v>
      </c>
      <c r="D17310">
        <v>200</v>
      </c>
      <c r="E17310" t="s">
        <v>6366</v>
      </c>
      <c r="F17310">
        <v>207</v>
      </c>
      <c r="G17310" t="s">
        <v>6657</v>
      </c>
      <c r="H17310">
        <v>420</v>
      </c>
      <c r="I17310" t="s">
        <v>31429</v>
      </c>
      <c r="J17310" t="s">
        <v>6630</v>
      </c>
      <c r="L17310" t="s">
        <v>6529</v>
      </c>
      <c r="M17310">
        <v>12097111</v>
      </c>
      <c r="N17310" t="s">
        <v>6630</v>
      </c>
      <c r="O17310" t="s">
        <v>6630</v>
      </c>
      <c r="P17310">
        <v>44401.804020000003</v>
      </c>
      <c r="Q17310">
        <v>100</v>
      </c>
    </row>
    <row r="17311" spans="1:17" x14ac:dyDescent="0.35">
      <c r="A17311">
        <v>3502107547</v>
      </c>
      <c r="B17311" t="s">
        <v>6626</v>
      </c>
      <c r="C17311" t="s">
        <v>6356</v>
      </c>
      <c r="D17311">
        <v>200</v>
      </c>
      <c r="E17311" t="s">
        <v>5245</v>
      </c>
      <c r="F17311">
        <v>202</v>
      </c>
      <c r="G17311" t="s">
        <v>5245</v>
      </c>
      <c r="H17311">
        <v>450</v>
      </c>
      <c r="I17311" t="s">
        <v>31430</v>
      </c>
      <c r="J17311">
        <v>20200</v>
      </c>
      <c r="L17311" t="s">
        <v>6529</v>
      </c>
      <c r="M17311">
        <v>11940031</v>
      </c>
      <c r="N17311" t="s">
        <v>6630</v>
      </c>
      <c r="O17311" t="s">
        <v>31431</v>
      </c>
      <c r="P17311" t="s">
        <v>7601</v>
      </c>
      <c r="Q17311" t="s">
        <v>6630</v>
      </c>
    </row>
    <row r="17312" spans="1:17" x14ac:dyDescent="0.35">
      <c r="A17312">
        <v>80034007</v>
      </c>
      <c r="B17312" t="s">
        <v>6334</v>
      </c>
      <c r="C17312" t="s">
        <v>6766</v>
      </c>
      <c r="D17312">
        <v>120</v>
      </c>
      <c r="E17312" t="s">
        <v>6627</v>
      </c>
      <c r="F17312">
        <v>145</v>
      </c>
      <c r="G17312" t="s">
        <v>6627</v>
      </c>
      <c r="H17312">
        <v>15</v>
      </c>
      <c r="I17312" t="s">
        <v>31432</v>
      </c>
      <c r="J17312" t="s">
        <v>6630</v>
      </c>
      <c r="L17312" t="s">
        <v>6526</v>
      </c>
      <c r="M17312" t="s">
        <v>6630</v>
      </c>
      <c r="N17312" t="s">
        <v>6630</v>
      </c>
      <c r="O17312" t="s">
        <v>6630</v>
      </c>
      <c r="P17312" t="s">
        <v>6630</v>
      </c>
      <c r="Q17312" t="s">
        <v>6630</v>
      </c>
    </row>
    <row r="17313" spans="1:17" x14ac:dyDescent="0.35">
      <c r="A17313">
        <v>7993010805</v>
      </c>
      <c r="B17313" t="s">
        <v>6626</v>
      </c>
      <c r="C17313" t="s">
        <v>8762</v>
      </c>
      <c r="D17313">
        <v>130</v>
      </c>
      <c r="E17313" t="s">
        <v>6628</v>
      </c>
      <c r="F17313" t="s">
        <v>6628</v>
      </c>
      <c r="G17313" t="s">
        <v>7216</v>
      </c>
      <c r="H17313">
        <v>748</v>
      </c>
      <c r="I17313" t="s">
        <v>31433</v>
      </c>
      <c r="J17313" t="s">
        <v>6630</v>
      </c>
      <c r="L17313" t="s">
        <v>6529</v>
      </c>
      <c r="M17313" t="s">
        <v>6630</v>
      </c>
      <c r="N17313" t="s">
        <v>6630</v>
      </c>
      <c r="O17313" t="s">
        <v>6630</v>
      </c>
      <c r="P17313" t="s">
        <v>31434</v>
      </c>
      <c r="Q17313" t="s">
        <v>6630</v>
      </c>
    </row>
    <row r="17314" spans="1:17" x14ac:dyDescent="0.35">
      <c r="A17314">
        <v>80600001</v>
      </c>
      <c r="B17314" t="s">
        <v>6334</v>
      </c>
      <c r="C17314" t="s">
        <v>6766</v>
      </c>
      <c r="D17314">
        <v>120</v>
      </c>
      <c r="E17314" t="s">
        <v>6627</v>
      </c>
      <c r="F17314">
        <v>145</v>
      </c>
      <c r="G17314" t="s">
        <v>6627</v>
      </c>
      <c r="H17314">
        <v>15</v>
      </c>
      <c r="I17314" t="s">
        <v>31435</v>
      </c>
      <c r="J17314" t="s">
        <v>6630</v>
      </c>
      <c r="L17314" t="s">
        <v>6526</v>
      </c>
      <c r="M17314" t="s">
        <v>6630</v>
      </c>
      <c r="N17314" t="s">
        <v>6630</v>
      </c>
      <c r="O17314" t="s">
        <v>6630</v>
      </c>
      <c r="P17314" t="s">
        <v>6630</v>
      </c>
      <c r="Q17314" t="s">
        <v>6630</v>
      </c>
    </row>
    <row r="17315" spans="1:17" x14ac:dyDescent="0.35">
      <c r="A17315">
        <v>9417113862</v>
      </c>
      <c r="B17315" t="s">
        <v>6626</v>
      </c>
      <c r="C17315" t="s">
        <v>6356</v>
      </c>
      <c r="D17315">
        <v>200</v>
      </c>
      <c r="E17315" t="s">
        <v>6357</v>
      </c>
      <c r="F17315">
        <v>209</v>
      </c>
      <c r="G17315" t="s">
        <v>977</v>
      </c>
      <c r="H17315">
        <v>310</v>
      </c>
      <c r="I17315" t="s">
        <v>31436</v>
      </c>
      <c r="J17315">
        <v>13670</v>
      </c>
      <c r="L17315" t="s">
        <v>6529</v>
      </c>
      <c r="M17315">
        <v>10135697</v>
      </c>
      <c r="N17315">
        <v>10128278</v>
      </c>
      <c r="O17315" t="s">
        <v>6630</v>
      </c>
      <c r="P17315" t="s">
        <v>6630</v>
      </c>
      <c r="Q17315">
        <v>700</v>
      </c>
    </row>
    <row r="17316" spans="1:17" x14ac:dyDescent="0.35">
      <c r="A17316">
        <v>80770300</v>
      </c>
      <c r="B17316" t="s">
        <v>6334</v>
      </c>
      <c r="C17316" t="s">
        <v>6766</v>
      </c>
      <c r="D17316">
        <v>120</v>
      </c>
      <c r="E17316" t="s">
        <v>6627</v>
      </c>
      <c r="F17316">
        <v>145</v>
      </c>
      <c r="G17316" t="s">
        <v>6627</v>
      </c>
      <c r="H17316">
        <v>15</v>
      </c>
      <c r="I17316" t="s">
        <v>31437</v>
      </c>
      <c r="J17316" t="s">
        <v>6630</v>
      </c>
      <c r="L17316" t="s">
        <v>6526</v>
      </c>
      <c r="M17316" t="s">
        <v>6630</v>
      </c>
      <c r="N17316" t="s">
        <v>6630</v>
      </c>
      <c r="O17316" t="s">
        <v>6630</v>
      </c>
      <c r="P17316" t="s">
        <v>6630</v>
      </c>
      <c r="Q17316" t="s">
        <v>6630</v>
      </c>
    </row>
    <row r="17317" spans="1:17" x14ac:dyDescent="0.35">
      <c r="A17317">
        <v>80024802</v>
      </c>
      <c r="B17317" t="s">
        <v>6334</v>
      </c>
      <c r="C17317" t="s">
        <v>6766</v>
      </c>
      <c r="D17317">
        <v>120</v>
      </c>
      <c r="E17317" t="s">
        <v>6627</v>
      </c>
      <c r="F17317">
        <v>145</v>
      </c>
      <c r="G17317" t="s">
        <v>6627</v>
      </c>
      <c r="H17317">
        <v>15</v>
      </c>
      <c r="I17317" t="s">
        <v>31438</v>
      </c>
      <c r="J17317" t="s">
        <v>6630</v>
      </c>
      <c r="L17317" t="s">
        <v>6526</v>
      </c>
      <c r="M17317" t="s">
        <v>6630</v>
      </c>
      <c r="N17317" t="s">
        <v>6630</v>
      </c>
      <c r="O17317" t="s">
        <v>6630</v>
      </c>
      <c r="P17317" t="s">
        <v>6630</v>
      </c>
      <c r="Q17317" t="s">
        <v>6630</v>
      </c>
    </row>
    <row r="17318" spans="1:17" x14ac:dyDescent="0.35">
      <c r="A17318">
        <v>9605108530</v>
      </c>
      <c r="B17318" t="s">
        <v>6626</v>
      </c>
      <c r="C17318" t="s">
        <v>6540</v>
      </c>
      <c r="D17318">
        <v>131</v>
      </c>
      <c r="E17318" t="s">
        <v>7340</v>
      </c>
      <c r="F17318">
        <v>308</v>
      </c>
      <c r="G17318" t="s">
        <v>3774</v>
      </c>
      <c r="H17318">
        <v>100</v>
      </c>
      <c r="I17318" t="s">
        <v>31439</v>
      </c>
      <c r="J17318" t="s">
        <v>6630</v>
      </c>
      <c r="L17318" t="s">
        <v>6529</v>
      </c>
      <c r="M17318">
        <v>10177272</v>
      </c>
      <c r="N17318">
        <v>10821929</v>
      </c>
      <c r="O17318" t="s">
        <v>31440</v>
      </c>
      <c r="P17318" t="s">
        <v>31441</v>
      </c>
      <c r="Q17318">
        <v>900</v>
      </c>
    </row>
    <row r="17319" spans="1:17" x14ac:dyDescent="0.35">
      <c r="A17319">
        <v>9404108296</v>
      </c>
      <c r="B17319" t="s">
        <v>6626</v>
      </c>
      <c r="C17319" t="s">
        <v>6356</v>
      </c>
      <c r="D17319">
        <v>200</v>
      </c>
      <c r="E17319" t="s">
        <v>6659</v>
      </c>
      <c r="F17319">
        <v>208</v>
      </c>
      <c r="G17319" t="s">
        <v>977</v>
      </c>
      <c r="H17319">
        <v>310</v>
      </c>
      <c r="I17319" t="s">
        <v>31442</v>
      </c>
      <c r="J17319" t="s">
        <v>6630</v>
      </c>
      <c r="L17319" t="s">
        <v>6529</v>
      </c>
      <c r="M17319">
        <v>10601803</v>
      </c>
      <c r="N17319">
        <v>10197353</v>
      </c>
      <c r="O17319" t="s">
        <v>6630</v>
      </c>
      <c r="P17319" t="s">
        <v>31443</v>
      </c>
      <c r="Q17319" t="s">
        <v>6630</v>
      </c>
    </row>
    <row r="17320" spans="1:17" x14ac:dyDescent="0.35">
      <c r="A17320">
        <v>80254727</v>
      </c>
      <c r="B17320" t="s">
        <v>6334</v>
      </c>
      <c r="C17320" t="s">
        <v>6766</v>
      </c>
      <c r="D17320">
        <v>120</v>
      </c>
      <c r="E17320" t="s">
        <v>6627</v>
      </c>
      <c r="F17320">
        <v>145</v>
      </c>
      <c r="G17320" t="s">
        <v>6627</v>
      </c>
      <c r="H17320">
        <v>15</v>
      </c>
      <c r="I17320" t="s">
        <v>31444</v>
      </c>
      <c r="J17320" t="s">
        <v>6630</v>
      </c>
      <c r="L17320" t="s">
        <v>6526</v>
      </c>
      <c r="M17320" t="s">
        <v>6630</v>
      </c>
      <c r="N17320" t="s">
        <v>6630</v>
      </c>
      <c r="O17320" t="s">
        <v>6630</v>
      </c>
      <c r="P17320" t="s">
        <v>6630</v>
      </c>
      <c r="Q17320" t="s">
        <v>6630</v>
      </c>
    </row>
    <row r="17321" spans="1:17" x14ac:dyDescent="0.35">
      <c r="A17321">
        <v>9419115041</v>
      </c>
      <c r="B17321" t="s">
        <v>6626</v>
      </c>
      <c r="C17321" t="s">
        <v>6356</v>
      </c>
      <c r="D17321">
        <v>200</v>
      </c>
      <c r="E17321" t="s">
        <v>6366</v>
      </c>
      <c r="F17321">
        <v>207</v>
      </c>
      <c r="G17321" t="s">
        <v>1357</v>
      </c>
      <c r="H17321">
        <v>745</v>
      </c>
      <c r="I17321" t="s">
        <v>31445</v>
      </c>
      <c r="J17321">
        <v>20800</v>
      </c>
      <c r="L17321" t="s">
        <v>6529</v>
      </c>
      <c r="M17321">
        <v>13218210</v>
      </c>
      <c r="N17321">
        <v>13668974</v>
      </c>
      <c r="O17321" t="s">
        <v>6630</v>
      </c>
      <c r="P17321" t="s">
        <v>6630</v>
      </c>
      <c r="Q17321">
        <v>700</v>
      </c>
    </row>
    <row r="17322" spans="1:17" x14ac:dyDescent="0.35">
      <c r="A17322">
        <v>20850</v>
      </c>
      <c r="B17322" t="s">
        <v>6334</v>
      </c>
      <c r="C17322" t="s">
        <v>6356</v>
      </c>
      <c r="D17322">
        <v>200</v>
      </c>
      <c r="E17322" t="s">
        <v>6366</v>
      </c>
      <c r="F17322">
        <v>207</v>
      </c>
      <c r="G17322" t="s">
        <v>176</v>
      </c>
      <c r="H17322">
        <v>705</v>
      </c>
      <c r="I17322" t="s">
        <v>177</v>
      </c>
      <c r="J17322">
        <v>20800</v>
      </c>
      <c r="L17322" t="s">
        <v>6526</v>
      </c>
      <c r="M17322">
        <v>10007513</v>
      </c>
      <c r="N17322">
        <v>10015181</v>
      </c>
      <c r="O17322" t="s">
        <v>31446</v>
      </c>
      <c r="P17322" t="s">
        <v>31447</v>
      </c>
      <c r="Q17322" t="s">
        <v>6630</v>
      </c>
    </row>
    <row r="17323" spans="1:17" x14ac:dyDescent="0.35">
      <c r="A17323">
        <v>6310110137</v>
      </c>
      <c r="B17323" t="s">
        <v>6626</v>
      </c>
      <c r="C17323" t="s">
        <v>6356</v>
      </c>
      <c r="D17323">
        <v>200</v>
      </c>
      <c r="E17323" t="s">
        <v>6366</v>
      </c>
      <c r="F17323">
        <v>207</v>
      </c>
      <c r="G17323" t="s">
        <v>176</v>
      </c>
      <c r="H17323">
        <v>705</v>
      </c>
      <c r="I17323" t="s">
        <v>31448</v>
      </c>
      <c r="J17323">
        <v>20800</v>
      </c>
      <c r="L17323" t="s">
        <v>6529</v>
      </c>
      <c r="M17323">
        <v>10421714</v>
      </c>
      <c r="N17323">
        <v>10014731</v>
      </c>
      <c r="O17323" t="s">
        <v>6630</v>
      </c>
      <c r="P17323" t="s">
        <v>6630</v>
      </c>
      <c r="Q17323">
        <v>700</v>
      </c>
    </row>
    <row r="17324" spans="1:17" x14ac:dyDescent="0.35">
      <c r="A17324">
        <v>9414112557</v>
      </c>
      <c r="B17324" t="s">
        <v>6626</v>
      </c>
      <c r="C17324" t="s">
        <v>6356</v>
      </c>
      <c r="D17324">
        <v>200</v>
      </c>
      <c r="E17324" t="s">
        <v>6366</v>
      </c>
      <c r="F17324">
        <v>207</v>
      </c>
      <c r="G17324" t="s">
        <v>176</v>
      </c>
      <c r="H17324">
        <v>705</v>
      </c>
      <c r="I17324" t="s">
        <v>31449</v>
      </c>
      <c r="J17324">
        <v>20800</v>
      </c>
      <c r="L17324" t="s">
        <v>6529</v>
      </c>
      <c r="M17324">
        <v>13194529</v>
      </c>
      <c r="N17324">
        <v>10014731</v>
      </c>
      <c r="O17324" t="s">
        <v>6630</v>
      </c>
      <c r="P17324" t="s">
        <v>6630</v>
      </c>
      <c r="Q17324">
        <v>700</v>
      </c>
    </row>
    <row r="17325" spans="1:17" x14ac:dyDescent="0.35">
      <c r="A17325">
        <v>80595401</v>
      </c>
      <c r="B17325" t="s">
        <v>6334</v>
      </c>
      <c r="C17325" t="s">
        <v>6766</v>
      </c>
      <c r="D17325">
        <v>120</v>
      </c>
      <c r="E17325" t="s">
        <v>6627</v>
      </c>
      <c r="F17325">
        <v>145</v>
      </c>
      <c r="G17325" t="s">
        <v>6627</v>
      </c>
      <c r="H17325">
        <v>15</v>
      </c>
      <c r="I17325" t="s">
        <v>31450</v>
      </c>
      <c r="J17325" t="s">
        <v>6630</v>
      </c>
      <c r="L17325" t="s">
        <v>6526</v>
      </c>
      <c r="M17325" t="s">
        <v>6630</v>
      </c>
      <c r="N17325" t="s">
        <v>6630</v>
      </c>
      <c r="O17325" t="s">
        <v>6630</v>
      </c>
      <c r="P17325" t="s">
        <v>6630</v>
      </c>
      <c r="Q17325" t="s">
        <v>6630</v>
      </c>
    </row>
    <row r="17326" spans="1:17" x14ac:dyDescent="0.35">
      <c r="A17326">
        <v>9493010702</v>
      </c>
      <c r="B17326" t="s">
        <v>6626</v>
      </c>
      <c r="C17326" t="s">
        <v>6356</v>
      </c>
      <c r="D17326">
        <v>200</v>
      </c>
      <c r="E17326" t="s">
        <v>6645</v>
      </c>
      <c r="F17326">
        <v>201</v>
      </c>
      <c r="G17326" t="s">
        <v>6628</v>
      </c>
      <c r="H17326" t="s">
        <v>6628</v>
      </c>
      <c r="I17326" t="s">
        <v>31451</v>
      </c>
      <c r="J17326" t="s">
        <v>6630</v>
      </c>
      <c r="L17326" t="s">
        <v>6529</v>
      </c>
      <c r="M17326" t="s">
        <v>6630</v>
      </c>
      <c r="N17326" t="s">
        <v>6630</v>
      </c>
      <c r="O17326" t="s">
        <v>6630</v>
      </c>
      <c r="P17326" t="s">
        <v>30233</v>
      </c>
      <c r="Q17326" t="s">
        <v>6630</v>
      </c>
    </row>
    <row r="17327" spans="1:17" x14ac:dyDescent="0.35">
      <c r="A17327">
        <v>80689607</v>
      </c>
      <c r="B17327" t="s">
        <v>6334</v>
      </c>
      <c r="C17327" t="s">
        <v>6766</v>
      </c>
      <c r="D17327">
        <v>120</v>
      </c>
      <c r="E17327" t="s">
        <v>6627</v>
      </c>
      <c r="F17327">
        <v>145</v>
      </c>
      <c r="G17327" t="s">
        <v>6627</v>
      </c>
      <c r="H17327">
        <v>15</v>
      </c>
      <c r="I17327" t="s">
        <v>31452</v>
      </c>
      <c r="J17327" t="s">
        <v>6630</v>
      </c>
      <c r="L17327" t="s">
        <v>6526</v>
      </c>
      <c r="M17327" t="s">
        <v>6630</v>
      </c>
      <c r="N17327" t="s">
        <v>6630</v>
      </c>
      <c r="O17327" t="s">
        <v>6630</v>
      </c>
      <c r="P17327" t="s">
        <v>6630</v>
      </c>
      <c r="Q17327" t="s">
        <v>6630</v>
      </c>
    </row>
    <row r="17328" spans="1:17" x14ac:dyDescent="0.35">
      <c r="A17328">
        <v>80467305</v>
      </c>
      <c r="B17328" t="s">
        <v>6334</v>
      </c>
      <c r="C17328" t="s">
        <v>6766</v>
      </c>
      <c r="D17328">
        <v>120</v>
      </c>
      <c r="E17328" t="s">
        <v>6627</v>
      </c>
      <c r="F17328">
        <v>145</v>
      </c>
      <c r="G17328" t="s">
        <v>6627</v>
      </c>
      <c r="H17328">
        <v>15</v>
      </c>
      <c r="I17328" t="s">
        <v>31453</v>
      </c>
      <c r="J17328" t="s">
        <v>6630</v>
      </c>
      <c r="L17328" t="s">
        <v>6526</v>
      </c>
      <c r="M17328" t="s">
        <v>6630</v>
      </c>
      <c r="N17328" t="s">
        <v>6630</v>
      </c>
      <c r="O17328" t="s">
        <v>6630</v>
      </c>
      <c r="P17328" t="s">
        <v>6630</v>
      </c>
      <c r="Q17328" t="s">
        <v>6630</v>
      </c>
    </row>
    <row r="17329" spans="1:17" x14ac:dyDescent="0.35">
      <c r="A17329">
        <v>80460700</v>
      </c>
      <c r="B17329" t="s">
        <v>6334</v>
      </c>
      <c r="C17329" t="s">
        <v>6766</v>
      </c>
      <c r="D17329">
        <v>120</v>
      </c>
      <c r="E17329" t="s">
        <v>6627</v>
      </c>
      <c r="F17329">
        <v>145</v>
      </c>
      <c r="G17329" t="s">
        <v>6627</v>
      </c>
      <c r="H17329">
        <v>15</v>
      </c>
      <c r="I17329" t="s">
        <v>31454</v>
      </c>
      <c r="J17329" t="s">
        <v>6630</v>
      </c>
      <c r="L17329" t="s">
        <v>6526</v>
      </c>
      <c r="M17329" t="s">
        <v>6630</v>
      </c>
      <c r="N17329" t="s">
        <v>6630</v>
      </c>
      <c r="O17329" t="s">
        <v>6630</v>
      </c>
      <c r="P17329" t="s">
        <v>6630</v>
      </c>
      <c r="Q17329" t="s">
        <v>6630</v>
      </c>
    </row>
    <row r="17330" spans="1:17" x14ac:dyDescent="0.35">
      <c r="A17330" t="s">
        <v>31455</v>
      </c>
      <c r="B17330" t="s">
        <v>6626</v>
      </c>
      <c r="C17330" t="s">
        <v>6628</v>
      </c>
      <c r="D17330" t="s">
        <v>6628</v>
      </c>
      <c r="E17330" t="s">
        <v>6628</v>
      </c>
      <c r="F17330" t="s">
        <v>6628</v>
      </c>
      <c r="G17330" t="s">
        <v>6628</v>
      </c>
      <c r="H17330" t="s">
        <v>6628</v>
      </c>
      <c r="I17330" t="s">
        <v>31456</v>
      </c>
      <c r="J17330" t="s">
        <v>6630</v>
      </c>
      <c r="L17330" t="s">
        <v>6526</v>
      </c>
      <c r="M17330">
        <v>10007319</v>
      </c>
      <c r="N17330" t="s">
        <v>6630</v>
      </c>
      <c r="O17330" t="s">
        <v>6630</v>
      </c>
      <c r="P17330" t="s">
        <v>6630</v>
      </c>
      <c r="Q17330" t="s">
        <v>6630</v>
      </c>
    </row>
    <row r="17331" spans="1:17" x14ac:dyDescent="0.35">
      <c r="A17331">
        <v>9413111760</v>
      </c>
      <c r="B17331" t="s">
        <v>6626</v>
      </c>
      <c r="C17331" t="s">
        <v>6356</v>
      </c>
      <c r="D17331">
        <v>200</v>
      </c>
      <c r="E17331" t="s">
        <v>6645</v>
      </c>
      <c r="F17331">
        <v>201</v>
      </c>
      <c r="G17331" t="s">
        <v>6657</v>
      </c>
      <c r="H17331">
        <v>420</v>
      </c>
      <c r="I17331" t="s">
        <v>31457</v>
      </c>
      <c r="J17331" t="s">
        <v>6630</v>
      </c>
      <c r="L17331" t="s">
        <v>6529</v>
      </c>
      <c r="M17331">
        <v>13453922</v>
      </c>
      <c r="N17331">
        <v>10547157</v>
      </c>
      <c r="O17331" t="s">
        <v>6630</v>
      </c>
      <c r="P17331" t="s">
        <v>6630</v>
      </c>
      <c r="Q17331">
        <v>800</v>
      </c>
    </row>
    <row r="17332" spans="1:17" x14ac:dyDescent="0.35">
      <c r="A17332">
        <v>80597706</v>
      </c>
      <c r="B17332" t="s">
        <v>6334</v>
      </c>
      <c r="C17332" t="s">
        <v>6766</v>
      </c>
      <c r="D17332">
        <v>120</v>
      </c>
      <c r="E17332" t="s">
        <v>6627</v>
      </c>
      <c r="F17332">
        <v>145</v>
      </c>
      <c r="G17332" t="s">
        <v>6627</v>
      </c>
      <c r="H17332">
        <v>15</v>
      </c>
      <c r="I17332" t="s">
        <v>31458</v>
      </c>
      <c r="J17332" t="s">
        <v>6630</v>
      </c>
      <c r="L17332" t="s">
        <v>6526</v>
      </c>
      <c r="M17332" t="s">
        <v>6630</v>
      </c>
      <c r="N17332" t="s">
        <v>6630</v>
      </c>
      <c r="O17332" t="s">
        <v>6630</v>
      </c>
      <c r="P17332" t="s">
        <v>6630</v>
      </c>
      <c r="Q17332" t="s">
        <v>6630</v>
      </c>
    </row>
    <row r="17333" spans="1:17" x14ac:dyDescent="0.35">
      <c r="A17333">
        <v>6394010935</v>
      </c>
      <c r="B17333" t="s">
        <v>6626</v>
      </c>
      <c r="C17333" t="s">
        <v>8762</v>
      </c>
      <c r="D17333">
        <v>130</v>
      </c>
      <c r="E17333" t="s">
        <v>6628</v>
      </c>
      <c r="F17333" t="s">
        <v>6628</v>
      </c>
      <c r="G17333" t="s">
        <v>6628</v>
      </c>
      <c r="H17333" t="s">
        <v>6628</v>
      </c>
      <c r="I17333" t="s">
        <v>31459</v>
      </c>
      <c r="J17333" t="s">
        <v>6630</v>
      </c>
      <c r="L17333" t="s">
        <v>6529</v>
      </c>
      <c r="M17333" t="s">
        <v>6630</v>
      </c>
      <c r="N17333" t="s">
        <v>6630</v>
      </c>
      <c r="O17333" t="s">
        <v>6630</v>
      </c>
      <c r="P17333" t="s">
        <v>31460</v>
      </c>
      <c r="Q17333" t="s">
        <v>6630</v>
      </c>
    </row>
    <row r="17334" spans="1:17" x14ac:dyDescent="0.35">
      <c r="A17334">
        <v>80698254</v>
      </c>
      <c r="B17334" t="s">
        <v>6334</v>
      </c>
      <c r="C17334" t="s">
        <v>6766</v>
      </c>
      <c r="D17334">
        <v>120</v>
      </c>
      <c r="E17334" t="s">
        <v>6627</v>
      </c>
      <c r="F17334">
        <v>145</v>
      </c>
      <c r="G17334" t="s">
        <v>6627</v>
      </c>
      <c r="H17334">
        <v>15</v>
      </c>
      <c r="I17334" t="s">
        <v>31461</v>
      </c>
      <c r="J17334" t="s">
        <v>6630</v>
      </c>
      <c r="L17334" t="s">
        <v>6526</v>
      </c>
      <c r="M17334" t="s">
        <v>6630</v>
      </c>
      <c r="N17334" t="s">
        <v>6630</v>
      </c>
      <c r="O17334" t="s">
        <v>6630</v>
      </c>
      <c r="P17334" t="s">
        <v>6630</v>
      </c>
      <c r="Q17334" t="s">
        <v>6630</v>
      </c>
    </row>
    <row r="17335" spans="1:17" x14ac:dyDescent="0.35">
      <c r="A17335">
        <v>80074286</v>
      </c>
      <c r="B17335" t="s">
        <v>6334</v>
      </c>
      <c r="C17335" t="s">
        <v>6766</v>
      </c>
      <c r="D17335">
        <v>120</v>
      </c>
      <c r="E17335" t="s">
        <v>6627</v>
      </c>
      <c r="F17335">
        <v>145</v>
      </c>
      <c r="G17335" t="s">
        <v>6627</v>
      </c>
      <c r="H17335">
        <v>15</v>
      </c>
      <c r="I17335" t="s">
        <v>31462</v>
      </c>
      <c r="J17335" t="s">
        <v>6630</v>
      </c>
      <c r="L17335" t="s">
        <v>6526</v>
      </c>
      <c r="M17335" t="s">
        <v>6630</v>
      </c>
      <c r="N17335" t="s">
        <v>6630</v>
      </c>
      <c r="O17335" t="s">
        <v>6630</v>
      </c>
      <c r="P17335" t="s">
        <v>6630</v>
      </c>
      <c r="Q17335" t="s">
        <v>6630</v>
      </c>
    </row>
    <row r="17336" spans="1:17" x14ac:dyDescent="0.35">
      <c r="A17336">
        <v>12011</v>
      </c>
      <c r="B17336" t="s">
        <v>6334</v>
      </c>
      <c r="C17336" t="s">
        <v>6766</v>
      </c>
      <c r="D17336">
        <v>120</v>
      </c>
      <c r="E17336" t="s">
        <v>6628</v>
      </c>
      <c r="F17336" t="s">
        <v>6628</v>
      </c>
      <c r="G17336" t="s">
        <v>9803</v>
      </c>
      <c r="H17336">
        <v>50</v>
      </c>
      <c r="I17336" t="s">
        <v>31463</v>
      </c>
      <c r="J17336">
        <v>12000</v>
      </c>
      <c r="L17336" t="s">
        <v>6526</v>
      </c>
      <c r="M17336">
        <v>10078821</v>
      </c>
      <c r="N17336" t="s">
        <v>6630</v>
      </c>
      <c r="O17336" t="s">
        <v>6630</v>
      </c>
      <c r="P17336" t="s">
        <v>6630</v>
      </c>
      <c r="Q17336" t="s">
        <v>6630</v>
      </c>
    </row>
    <row r="17337" spans="1:17" x14ac:dyDescent="0.35">
      <c r="A17337">
        <v>3501106763</v>
      </c>
      <c r="B17337" t="s">
        <v>6626</v>
      </c>
      <c r="C17337" t="s">
        <v>6356</v>
      </c>
      <c r="D17337">
        <v>200</v>
      </c>
      <c r="E17337" t="s">
        <v>5245</v>
      </c>
      <c r="F17337">
        <v>202</v>
      </c>
      <c r="G17337" t="s">
        <v>5245</v>
      </c>
      <c r="H17337">
        <v>450</v>
      </c>
      <c r="I17337" t="s">
        <v>31464</v>
      </c>
      <c r="J17337">
        <v>20200</v>
      </c>
      <c r="L17337" t="s">
        <v>6529</v>
      </c>
      <c r="M17337" t="s">
        <v>6630</v>
      </c>
      <c r="N17337">
        <v>10410901</v>
      </c>
      <c r="O17337" t="s">
        <v>31465</v>
      </c>
      <c r="P17337" t="s">
        <v>31466</v>
      </c>
      <c r="Q17337" t="s">
        <v>6630</v>
      </c>
    </row>
    <row r="17338" spans="1:17" x14ac:dyDescent="0.35">
      <c r="A17338">
        <v>80680405</v>
      </c>
      <c r="B17338" t="s">
        <v>6334</v>
      </c>
      <c r="C17338" t="s">
        <v>6766</v>
      </c>
      <c r="D17338">
        <v>120</v>
      </c>
      <c r="E17338" t="s">
        <v>6627</v>
      </c>
      <c r="F17338">
        <v>145</v>
      </c>
      <c r="G17338" t="s">
        <v>6627</v>
      </c>
      <c r="H17338">
        <v>15</v>
      </c>
      <c r="I17338" t="s">
        <v>31467</v>
      </c>
      <c r="J17338" t="s">
        <v>6630</v>
      </c>
      <c r="L17338" t="s">
        <v>6526</v>
      </c>
      <c r="M17338" t="s">
        <v>6630</v>
      </c>
      <c r="N17338" t="s">
        <v>6630</v>
      </c>
      <c r="O17338" t="s">
        <v>6630</v>
      </c>
      <c r="P17338" t="s">
        <v>6630</v>
      </c>
      <c r="Q17338" t="s">
        <v>6630</v>
      </c>
    </row>
    <row r="17339" spans="1:17" x14ac:dyDescent="0.35">
      <c r="A17339">
        <v>80727705</v>
      </c>
      <c r="B17339" t="s">
        <v>6334</v>
      </c>
      <c r="C17339" t="s">
        <v>6766</v>
      </c>
      <c r="D17339">
        <v>120</v>
      </c>
      <c r="E17339" t="s">
        <v>6627</v>
      </c>
      <c r="F17339">
        <v>145</v>
      </c>
      <c r="G17339" t="s">
        <v>6627</v>
      </c>
      <c r="H17339">
        <v>15</v>
      </c>
      <c r="I17339" t="s">
        <v>31468</v>
      </c>
      <c r="J17339" t="s">
        <v>6630</v>
      </c>
      <c r="L17339" t="s">
        <v>6526</v>
      </c>
      <c r="M17339" t="s">
        <v>6630</v>
      </c>
      <c r="N17339" t="s">
        <v>6630</v>
      </c>
      <c r="O17339" t="s">
        <v>6630</v>
      </c>
      <c r="P17339" t="s">
        <v>6630</v>
      </c>
      <c r="Q17339" t="s">
        <v>6630</v>
      </c>
    </row>
    <row r="17340" spans="1:17" x14ac:dyDescent="0.35">
      <c r="A17340">
        <v>9407109281</v>
      </c>
      <c r="B17340" t="s">
        <v>6626</v>
      </c>
      <c r="C17340" t="s">
        <v>6356</v>
      </c>
      <c r="D17340">
        <v>200</v>
      </c>
      <c r="E17340" t="s">
        <v>6659</v>
      </c>
      <c r="F17340">
        <v>208</v>
      </c>
      <c r="G17340" t="s">
        <v>977</v>
      </c>
      <c r="H17340">
        <v>310</v>
      </c>
      <c r="I17340" t="s">
        <v>31469</v>
      </c>
      <c r="J17340">
        <v>13562</v>
      </c>
      <c r="L17340" t="s">
        <v>6529</v>
      </c>
      <c r="M17340">
        <v>11517531</v>
      </c>
      <c r="N17340">
        <v>10122853</v>
      </c>
      <c r="O17340" t="s">
        <v>31470</v>
      </c>
      <c r="P17340" t="s">
        <v>31471</v>
      </c>
      <c r="Q17340" t="s">
        <v>6630</v>
      </c>
    </row>
    <row r="17341" spans="1:17" x14ac:dyDescent="0.35">
      <c r="A17341">
        <v>7993100303</v>
      </c>
      <c r="B17341" t="s">
        <v>6626</v>
      </c>
      <c r="C17341" t="s">
        <v>6356</v>
      </c>
      <c r="D17341">
        <v>200</v>
      </c>
      <c r="E17341" t="s">
        <v>6366</v>
      </c>
      <c r="F17341">
        <v>207</v>
      </c>
      <c r="G17341" t="s">
        <v>488</v>
      </c>
      <c r="H17341">
        <v>500</v>
      </c>
      <c r="I17341" t="s">
        <v>31472</v>
      </c>
      <c r="J17341" t="s">
        <v>6630</v>
      </c>
      <c r="L17341" t="s">
        <v>6529</v>
      </c>
      <c r="M17341" t="s">
        <v>6630</v>
      </c>
      <c r="N17341" t="s">
        <v>6630</v>
      </c>
      <c r="O17341" t="s">
        <v>6630</v>
      </c>
      <c r="P17341" t="s">
        <v>31473</v>
      </c>
      <c r="Q17341" t="s">
        <v>6630</v>
      </c>
    </row>
    <row r="17342" spans="1:17" x14ac:dyDescent="0.35">
      <c r="A17342">
        <v>9499106309</v>
      </c>
      <c r="B17342" t="s">
        <v>6626</v>
      </c>
      <c r="C17342" t="s">
        <v>6356</v>
      </c>
      <c r="D17342">
        <v>200</v>
      </c>
      <c r="E17342" t="s">
        <v>6659</v>
      </c>
      <c r="F17342">
        <v>208</v>
      </c>
      <c r="G17342" t="s">
        <v>7424</v>
      </c>
      <c r="H17342">
        <v>325</v>
      </c>
      <c r="I17342" t="s">
        <v>31474</v>
      </c>
      <c r="J17342" t="s">
        <v>6630</v>
      </c>
      <c r="L17342" t="s">
        <v>6529</v>
      </c>
      <c r="M17342">
        <v>10114950</v>
      </c>
      <c r="N17342">
        <v>10171081</v>
      </c>
      <c r="O17342" t="s">
        <v>31475</v>
      </c>
      <c r="P17342" t="s">
        <v>31476</v>
      </c>
      <c r="Q17342" t="s">
        <v>6630</v>
      </c>
    </row>
    <row r="17343" spans="1:17" x14ac:dyDescent="0.35">
      <c r="A17343">
        <v>9203108025</v>
      </c>
      <c r="B17343" t="s">
        <v>6626</v>
      </c>
      <c r="C17343" t="s">
        <v>8365</v>
      </c>
      <c r="D17343">
        <v>105</v>
      </c>
      <c r="E17343" t="s">
        <v>8513</v>
      </c>
      <c r="F17343">
        <v>100</v>
      </c>
      <c r="G17343" t="s">
        <v>8367</v>
      </c>
      <c r="H17343">
        <v>5</v>
      </c>
      <c r="I17343" t="s">
        <v>31477</v>
      </c>
      <c r="J17343">
        <v>10500</v>
      </c>
      <c r="L17343" t="s">
        <v>6529</v>
      </c>
      <c r="M17343">
        <v>10005765</v>
      </c>
      <c r="N17343">
        <v>10545119</v>
      </c>
      <c r="O17343" t="s">
        <v>6630</v>
      </c>
      <c r="P17343">
        <v>10500.823</v>
      </c>
      <c r="Q17343">
        <v>700</v>
      </c>
    </row>
    <row r="17344" spans="1:17" x14ac:dyDescent="0.35">
      <c r="A17344">
        <v>9417114258</v>
      </c>
      <c r="B17344" t="s">
        <v>6626</v>
      </c>
      <c r="C17344" t="s">
        <v>6356</v>
      </c>
      <c r="D17344">
        <v>200</v>
      </c>
      <c r="E17344" t="s">
        <v>6366</v>
      </c>
      <c r="F17344">
        <v>207</v>
      </c>
      <c r="G17344" t="s">
        <v>6657</v>
      </c>
      <c r="H17344">
        <v>420</v>
      </c>
      <c r="I17344" t="s">
        <v>31478</v>
      </c>
      <c r="J17344">
        <v>20800</v>
      </c>
      <c r="L17344" t="s">
        <v>6529</v>
      </c>
      <c r="M17344">
        <v>11960306</v>
      </c>
      <c r="N17344">
        <v>12945618</v>
      </c>
      <c r="O17344" t="s">
        <v>6630</v>
      </c>
      <c r="P17344" t="s">
        <v>6630</v>
      </c>
      <c r="Q17344">
        <v>700</v>
      </c>
    </row>
    <row r="17345" spans="1:17" x14ac:dyDescent="0.35">
      <c r="A17345">
        <v>6300106552</v>
      </c>
      <c r="B17345" t="s">
        <v>6626</v>
      </c>
      <c r="C17345" t="s">
        <v>6356</v>
      </c>
      <c r="D17345">
        <v>200</v>
      </c>
      <c r="E17345" t="s">
        <v>6645</v>
      </c>
      <c r="F17345">
        <v>201</v>
      </c>
      <c r="G17345" t="s">
        <v>6775</v>
      </c>
      <c r="H17345">
        <v>445</v>
      </c>
      <c r="I17345" t="s">
        <v>31479</v>
      </c>
      <c r="J17345" t="s">
        <v>6630</v>
      </c>
      <c r="L17345" t="s">
        <v>6529</v>
      </c>
      <c r="M17345" t="s">
        <v>6630</v>
      </c>
      <c r="N17345">
        <v>10524748</v>
      </c>
      <c r="O17345" t="s">
        <v>23222</v>
      </c>
      <c r="P17345" t="s">
        <v>31480</v>
      </c>
      <c r="Q17345" t="s">
        <v>6630</v>
      </c>
    </row>
    <row r="17346" spans="1:17" x14ac:dyDescent="0.35">
      <c r="A17346">
        <v>6893000501</v>
      </c>
      <c r="B17346" t="s">
        <v>6626</v>
      </c>
      <c r="C17346" t="s">
        <v>8762</v>
      </c>
      <c r="D17346">
        <v>130</v>
      </c>
      <c r="E17346" t="s">
        <v>6628</v>
      </c>
      <c r="F17346" t="s">
        <v>6628</v>
      </c>
      <c r="G17346" t="s">
        <v>6628</v>
      </c>
      <c r="H17346" t="s">
        <v>6628</v>
      </c>
      <c r="I17346" t="s">
        <v>31481</v>
      </c>
      <c r="J17346" t="s">
        <v>6630</v>
      </c>
      <c r="L17346" t="s">
        <v>6529</v>
      </c>
      <c r="M17346" t="s">
        <v>6630</v>
      </c>
      <c r="N17346" t="s">
        <v>6630</v>
      </c>
      <c r="O17346" t="s">
        <v>31482</v>
      </c>
      <c r="P17346" t="s">
        <v>6630</v>
      </c>
      <c r="Q17346" t="s">
        <v>6630</v>
      </c>
    </row>
    <row r="17347" spans="1:17" x14ac:dyDescent="0.35">
      <c r="A17347">
        <v>12026</v>
      </c>
      <c r="B17347" t="s">
        <v>6334</v>
      </c>
      <c r="C17347" t="s">
        <v>6356</v>
      </c>
      <c r="D17347">
        <v>200</v>
      </c>
      <c r="E17347" t="s">
        <v>6701</v>
      </c>
      <c r="F17347">
        <v>500</v>
      </c>
      <c r="G17347" t="s">
        <v>7609</v>
      </c>
      <c r="H17347">
        <v>57</v>
      </c>
      <c r="I17347" t="s">
        <v>31483</v>
      </c>
      <c r="J17347">
        <v>12025</v>
      </c>
      <c r="L17347" t="s">
        <v>6526</v>
      </c>
      <c r="M17347">
        <v>13312193</v>
      </c>
      <c r="N17347">
        <v>15017147</v>
      </c>
      <c r="O17347" t="s">
        <v>6630</v>
      </c>
      <c r="P17347" t="s">
        <v>31484</v>
      </c>
      <c r="Q17347" t="s">
        <v>6630</v>
      </c>
    </row>
    <row r="17348" spans="1:17" x14ac:dyDescent="0.35">
      <c r="A17348">
        <v>9411110757</v>
      </c>
      <c r="B17348" t="s">
        <v>6626</v>
      </c>
      <c r="C17348" t="s">
        <v>6356</v>
      </c>
      <c r="D17348">
        <v>200</v>
      </c>
      <c r="E17348" t="s">
        <v>6366</v>
      </c>
      <c r="F17348">
        <v>207</v>
      </c>
      <c r="G17348" t="s">
        <v>6638</v>
      </c>
      <c r="H17348">
        <v>415</v>
      </c>
      <c r="I17348" t="s">
        <v>11493</v>
      </c>
      <c r="J17348">
        <v>20115</v>
      </c>
      <c r="L17348" t="s">
        <v>6529</v>
      </c>
      <c r="M17348">
        <v>11385022</v>
      </c>
      <c r="N17348">
        <v>12631424</v>
      </c>
      <c r="O17348">
        <v>28887</v>
      </c>
      <c r="P17348" t="s">
        <v>6630</v>
      </c>
      <c r="Q17348" t="s">
        <v>6630</v>
      </c>
    </row>
    <row r="17349" spans="1:17" x14ac:dyDescent="0.35">
      <c r="A17349">
        <v>9419114981</v>
      </c>
      <c r="B17349" t="s">
        <v>6626</v>
      </c>
      <c r="C17349" t="s">
        <v>6356</v>
      </c>
      <c r="D17349">
        <v>200</v>
      </c>
      <c r="E17349" t="s">
        <v>6645</v>
      </c>
      <c r="F17349">
        <v>201</v>
      </c>
      <c r="G17349" t="s">
        <v>6638</v>
      </c>
      <c r="H17349">
        <v>415</v>
      </c>
      <c r="I17349" t="s">
        <v>31485</v>
      </c>
      <c r="J17349">
        <v>20115</v>
      </c>
      <c r="L17349" t="s">
        <v>6529</v>
      </c>
      <c r="M17349">
        <v>13230286</v>
      </c>
      <c r="N17349">
        <v>13277236</v>
      </c>
      <c r="O17349" t="s">
        <v>6630</v>
      </c>
      <c r="P17349" t="s">
        <v>6630</v>
      </c>
      <c r="Q17349" t="s">
        <v>6630</v>
      </c>
    </row>
    <row r="17350" spans="1:17" x14ac:dyDescent="0.35">
      <c r="A17350">
        <v>9493011405</v>
      </c>
      <c r="B17350" t="s">
        <v>6626</v>
      </c>
      <c r="C17350" t="s">
        <v>6356</v>
      </c>
      <c r="D17350">
        <v>200</v>
      </c>
      <c r="E17350" t="s">
        <v>6659</v>
      </c>
      <c r="F17350">
        <v>208</v>
      </c>
      <c r="G17350" t="s">
        <v>6628</v>
      </c>
      <c r="H17350" t="s">
        <v>6628</v>
      </c>
      <c r="I17350" t="s">
        <v>31486</v>
      </c>
      <c r="J17350" t="s">
        <v>6630</v>
      </c>
      <c r="L17350" t="s">
        <v>6529</v>
      </c>
      <c r="M17350" t="s">
        <v>6630</v>
      </c>
      <c r="N17350" t="s">
        <v>6630</v>
      </c>
      <c r="O17350" t="s">
        <v>6630</v>
      </c>
      <c r="P17350" t="s">
        <v>31487</v>
      </c>
      <c r="Q17350" t="s">
        <v>6630</v>
      </c>
    </row>
    <row r="17351" spans="1:17" x14ac:dyDescent="0.35">
      <c r="A17351">
        <v>9423116417</v>
      </c>
      <c r="B17351" t="s">
        <v>6626</v>
      </c>
      <c r="C17351" t="s">
        <v>6540</v>
      </c>
      <c r="D17351">
        <v>131</v>
      </c>
      <c r="E17351" t="s">
        <v>6540</v>
      </c>
      <c r="F17351">
        <v>309</v>
      </c>
      <c r="G17351" t="s">
        <v>2845</v>
      </c>
      <c r="H17351">
        <v>107</v>
      </c>
      <c r="I17351" t="s">
        <v>31488</v>
      </c>
      <c r="J17351" t="s">
        <v>6630</v>
      </c>
      <c r="L17351" t="s">
        <v>6529</v>
      </c>
      <c r="M17351">
        <v>12627855</v>
      </c>
      <c r="N17351" t="s">
        <v>6630</v>
      </c>
      <c r="O17351" t="s">
        <v>6630</v>
      </c>
      <c r="P17351" t="s">
        <v>6630</v>
      </c>
      <c r="Q17351">
        <v>700</v>
      </c>
    </row>
    <row r="17352" spans="1:17" x14ac:dyDescent="0.35">
      <c r="A17352">
        <v>8702107502</v>
      </c>
      <c r="B17352" t="s">
        <v>6626</v>
      </c>
      <c r="C17352" t="s">
        <v>6766</v>
      </c>
      <c r="D17352">
        <v>120</v>
      </c>
      <c r="E17352" t="s">
        <v>6628</v>
      </c>
      <c r="F17352" t="s">
        <v>6628</v>
      </c>
      <c r="G17352" t="s">
        <v>9803</v>
      </c>
      <c r="H17352">
        <v>50</v>
      </c>
      <c r="I17352" t="s">
        <v>31489</v>
      </c>
      <c r="J17352">
        <v>12000</v>
      </c>
      <c r="L17352" t="s">
        <v>6529</v>
      </c>
      <c r="M17352">
        <v>10147233</v>
      </c>
      <c r="N17352" t="s">
        <v>6630</v>
      </c>
      <c r="O17352" t="s">
        <v>6630</v>
      </c>
      <c r="P17352" t="s">
        <v>31490</v>
      </c>
      <c r="Q17352" t="s">
        <v>6630</v>
      </c>
    </row>
    <row r="17353" spans="1:17" x14ac:dyDescent="0.35">
      <c r="A17353">
        <v>9418114363</v>
      </c>
      <c r="B17353" t="s">
        <v>6626</v>
      </c>
      <c r="C17353" t="s">
        <v>6356</v>
      </c>
      <c r="D17353">
        <v>200</v>
      </c>
      <c r="E17353" t="s">
        <v>6366</v>
      </c>
      <c r="F17353">
        <v>207</v>
      </c>
      <c r="G17353" t="s">
        <v>6698</v>
      </c>
      <c r="H17353">
        <v>725</v>
      </c>
      <c r="I17353" t="s">
        <v>31491</v>
      </c>
      <c r="J17353">
        <v>20800</v>
      </c>
      <c r="L17353" t="s">
        <v>6529</v>
      </c>
      <c r="M17353">
        <v>10014659</v>
      </c>
      <c r="N17353">
        <v>13346932</v>
      </c>
      <c r="O17353" t="s">
        <v>31492</v>
      </c>
      <c r="P17353" t="s">
        <v>6630</v>
      </c>
      <c r="Q17353" t="s">
        <v>6630</v>
      </c>
    </row>
    <row r="17354" spans="1:17" x14ac:dyDescent="0.35">
      <c r="A17354">
        <v>9425116901</v>
      </c>
      <c r="B17354" t="s">
        <v>6626</v>
      </c>
      <c r="C17354" t="s">
        <v>6540</v>
      </c>
      <c r="D17354">
        <v>131</v>
      </c>
      <c r="E17354" t="s">
        <v>2905</v>
      </c>
      <c r="F17354">
        <v>300</v>
      </c>
      <c r="G17354" t="s">
        <v>7740</v>
      </c>
      <c r="H17354">
        <v>108</v>
      </c>
      <c r="I17354" t="s">
        <v>31493</v>
      </c>
      <c r="J17354" t="s">
        <v>6630</v>
      </c>
      <c r="L17354" t="s">
        <v>6529</v>
      </c>
      <c r="M17354">
        <v>12942206</v>
      </c>
      <c r="N17354" t="s">
        <v>6630</v>
      </c>
      <c r="O17354" t="s">
        <v>6630</v>
      </c>
      <c r="P17354" t="s">
        <v>6630</v>
      </c>
      <c r="Q17354">
        <v>100</v>
      </c>
    </row>
    <row r="17355" spans="1:17" x14ac:dyDescent="0.35">
      <c r="A17355">
        <v>80985505</v>
      </c>
      <c r="B17355" t="s">
        <v>6334</v>
      </c>
      <c r="C17355" t="s">
        <v>6766</v>
      </c>
      <c r="D17355">
        <v>120</v>
      </c>
      <c r="E17355" t="s">
        <v>6627</v>
      </c>
      <c r="F17355">
        <v>145</v>
      </c>
      <c r="G17355" t="s">
        <v>6627</v>
      </c>
      <c r="H17355">
        <v>15</v>
      </c>
      <c r="I17355" t="s">
        <v>31494</v>
      </c>
      <c r="J17355" t="s">
        <v>6630</v>
      </c>
      <c r="L17355" t="s">
        <v>6526</v>
      </c>
      <c r="M17355" t="s">
        <v>6630</v>
      </c>
      <c r="N17355" t="s">
        <v>6630</v>
      </c>
      <c r="O17355" t="s">
        <v>6630</v>
      </c>
      <c r="P17355" t="s">
        <v>6630</v>
      </c>
      <c r="Q17355" t="s">
        <v>6630</v>
      </c>
    </row>
    <row r="17356" spans="1:17" x14ac:dyDescent="0.35">
      <c r="A17356">
        <v>6894014699</v>
      </c>
      <c r="B17356" t="s">
        <v>6626</v>
      </c>
      <c r="C17356" t="s">
        <v>8762</v>
      </c>
      <c r="D17356">
        <v>130</v>
      </c>
      <c r="E17356" t="s">
        <v>6628</v>
      </c>
      <c r="F17356" t="s">
        <v>6628</v>
      </c>
      <c r="G17356" t="s">
        <v>6628</v>
      </c>
      <c r="H17356" t="s">
        <v>6628</v>
      </c>
      <c r="I17356" t="s">
        <v>31495</v>
      </c>
      <c r="J17356" t="s">
        <v>6630</v>
      </c>
      <c r="L17356" t="s">
        <v>6529</v>
      </c>
      <c r="M17356" t="s">
        <v>6630</v>
      </c>
      <c r="N17356" t="s">
        <v>6630</v>
      </c>
      <c r="O17356" t="s">
        <v>6630</v>
      </c>
      <c r="P17356" t="s">
        <v>6799</v>
      </c>
      <c r="Q17356" t="s">
        <v>6630</v>
      </c>
    </row>
    <row r="17357" spans="1:17" x14ac:dyDescent="0.35">
      <c r="A17357">
        <v>9698105873</v>
      </c>
      <c r="B17357" t="s">
        <v>6626</v>
      </c>
      <c r="C17357" t="s">
        <v>6627</v>
      </c>
      <c r="D17357">
        <v>145</v>
      </c>
      <c r="E17357" t="s">
        <v>6627</v>
      </c>
      <c r="F17357">
        <v>145</v>
      </c>
      <c r="G17357" t="s">
        <v>6627</v>
      </c>
      <c r="H17357">
        <v>15</v>
      </c>
      <c r="I17357" t="s">
        <v>31496</v>
      </c>
      <c r="J17357" t="s">
        <v>6630</v>
      </c>
      <c r="L17357" t="s">
        <v>6529</v>
      </c>
      <c r="M17357" t="s">
        <v>6630</v>
      </c>
      <c r="N17357">
        <v>10266021</v>
      </c>
      <c r="O17357" t="s">
        <v>11293</v>
      </c>
      <c r="P17357" t="s">
        <v>8659</v>
      </c>
      <c r="Q17357">
        <v>200</v>
      </c>
    </row>
    <row r="17358" spans="1:17" x14ac:dyDescent="0.35">
      <c r="A17358">
        <v>9407109153</v>
      </c>
      <c r="B17358" t="s">
        <v>6626</v>
      </c>
      <c r="C17358" t="s">
        <v>6356</v>
      </c>
      <c r="D17358">
        <v>200</v>
      </c>
      <c r="E17358" t="s">
        <v>6701</v>
      </c>
      <c r="F17358">
        <v>500</v>
      </c>
      <c r="G17358" t="s">
        <v>3270</v>
      </c>
      <c r="H17358">
        <v>59</v>
      </c>
      <c r="I17358" t="s">
        <v>31497</v>
      </c>
      <c r="J17358">
        <v>12027</v>
      </c>
      <c r="L17358" t="s">
        <v>6529</v>
      </c>
      <c r="M17358">
        <v>10121543</v>
      </c>
      <c r="N17358" t="s">
        <v>6630</v>
      </c>
      <c r="O17358" t="s">
        <v>6630</v>
      </c>
      <c r="P17358" t="s">
        <v>31498</v>
      </c>
      <c r="Q17358" t="s">
        <v>6630</v>
      </c>
    </row>
    <row r="17359" spans="1:17" x14ac:dyDescent="0.35">
      <c r="A17359">
        <v>9497105069</v>
      </c>
      <c r="B17359" t="s">
        <v>6626</v>
      </c>
      <c r="C17359" t="s">
        <v>6356</v>
      </c>
      <c r="D17359">
        <v>200</v>
      </c>
      <c r="E17359" t="s">
        <v>6357</v>
      </c>
      <c r="F17359">
        <v>209</v>
      </c>
      <c r="G17359" t="s">
        <v>6862</v>
      </c>
      <c r="H17359">
        <v>360</v>
      </c>
      <c r="I17359" t="s">
        <v>31499</v>
      </c>
      <c r="J17359" t="s">
        <v>6630</v>
      </c>
      <c r="L17359" t="s">
        <v>6529</v>
      </c>
      <c r="M17359" t="s">
        <v>6630</v>
      </c>
      <c r="N17359">
        <v>10002894</v>
      </c>
      <c r="O17359" t="s">
        <v>31500</v>
      </c>
      <c r="P17359" t="s">
        <v>9831</v>
      </c>
      <c r="Q17359" t="s">
        <v>6630</v>
      </c>
    </row>
    <row r="17360" spans="1:17" x14ac:dyDescent="0.35">
      <c r="A17360">
        <v>9606108807</v>
      </c>
      <c r="B17360" t="s">
        <v>6626</v>
      </c>
      <c r="C17360" t="s">
        <v>6356</v>
      </c>
      <c r="D17360">
        <v>200</v>
      </c>
      <c r="E17360" t="s">
        <v>6366</v>
      </c>
      <c r="F17360">
        <v>207</v>
      </c>
      <c r="G17360" t="s">
        <v>6657</v>
      </c>
      <c r="H17360">
        <v>420</v>
      </c>
      <c r="I17360" t="s">
        <v>31501</v>
      </c>
      <c r="J17360" t="s">
        <v>6630</v>
      </c>
      <c r="L17360" t="s">
        <v>6529</v>
      </c>
      <c r="M17360">
        <v>10406813</v>
      </c>
      <c r="N17360" t="s">
        <v>6630</v>
      </c>
      <c r="O17360" t="s">
        <v>6630</v>
      </c>
      <c r="P17360" t="s">
        <v>31502</v>
      </c>
      <c r="Q17360">
        <v>900</v>
      </c>
    </row>
    <row r="17361" spans="1:17" x14ac:dyDescent="0.35">
      <c r="A17361">
        <v>8700106488</v>
      </c>
      <c r="B17361" t="s">
        <v>6626</v>
      </c>
      <c r="C17361" t="s">
        <v>6356</v>
      </c>
      <c r="D17361">
        <v>200</v>
      </c>
      <c r="E17361" t="s">
        <v>6366</v>
      </c>
      <c r="F17361">
        <v>207</v>
      </c>
      <c r="G17361" t="s">
        <v>7082</v>
      </c>
      <c r="H17361">
        <v>715</v>
      </c>
      <c r="I17361" t="s">
        <v>31503</v>
      </c>
      <c r="J17361" t="s">
        <v>6630</v>
      </c>
      <c r="L17361" t="s">
        <v>6529</v>
      </c>
      <c r="M17361" t="s">
        <v>6630</v>
      </c>
      <c r="N17361">
        <v>10008788</v>
      </c>
      <c r="O17361" t="s">
        <v>6630</v>
      </c>
      <c r="P17361" t="s">
        <v>31504</v>
      </c>
      <c r="Q17361" t="s">
        <v>6630</v>
      </c>
    </row>
    <row r="17362" spans="1:17" x14ac:dyDescent="0.35">
      <c r="A17362">
        <v>80500908</v>
      </c>
      <c r="B17362" t="s">
        <v>6334</v>
      </c>
      <c r="C17362" t="s">
        <v>6766</v>
      </c>
      <c r="D17362">
        <v>120</v>
      </c>
      <c r="E17362" t="s">
        <v>6627</v>
      </c>
      <c r="F17362">
        <v>145</v>
      </c>
      <c r="G17362" t="s">
        <v>6627</v>
      </c>
      <c r="H17362">
        <v>15</v>
      </c>
      <c r="I17362" t="s">
        <v>31505</v>
      </c>
      <c r="J17362" t="s">
        <v>6630</v>
      </c>
      <c r="L17362" t="s">
        <v>6526</v>
      </c>
      <c r="M17362" t="s">
        <v>6630</v>
      </c>
      <c r="N17362" t="s">
        <v>6630</v>
      </c>
      <c r="O17362" t="s">
        <v>6630</v>
      </c>
      <c r="P17362" t="s">
        <v>6630</v>
      </c>
      <c r="Q17362" t="s">
        <v>6630</v>
      </c>
    </row>
    <row r="17363" spans="1:17" x14ac:dyDescent="0.35">
      <c r="A17363">
        <v>80415103</v>
      </c>
      <c r="B17363" t="s">
        <v>6334</v>
      </c>
      <c r="C17363" t="s">
        <v>6766</v>
      </c>
      <c r="D17363">
        <v>120</v>
      </c>
      <c r="E17363" t="s">
        <v>6627</v>
      </c>
      <c r="F17363">
        <v>145</v>
      </c>
      <c r="G17363" t="s">
        <v>6627</v>
      </c>
      <c r="H17363">
        <v>15</v>
      </c>
      <c r="I17363" t="s">
        <v>31506</v>
      </c>
      <c r="J17363" t="s">
        <v>6630</v>
      </c>
      <c r="L17363" t="s">
        <v>6526</v>
      </c>
      <c r="M17363" t="s">
        <v>6630</v>
      </c>
      <c r="N17363" t="s">
        <v>6630</v>
      </c>
      <c r="O17363" t="s">
        <v>6630</v>
      </c>
      <c r="P17363" t="s">
        <v>6630</v>
      </c>
      <c r="Q17363" t="s">
        <v>6630</v>
      </c>
    </row>
    <row r="17364" spans="1:17" x14ac:dyDescent="0.35">
      <c r="A17364">
        <v>80832615</v>
      </c>
      <c r="B17364" t="s">
        <v>6334</v>
      </c>
      <c r="C17364" t="s">
        <v>6766</v>
      </c>
      <c r="D17364">
        <v>120</v>
      </c>
      <c r="E17364" t="s">
        <v>6627</v>
      </c>
      <c r="F17364">
        <v>145</v>
      </c>
      <c r="G17364" t="s">
        <v>6627</v>
      </c>
      <c r="H17364">
        <v>15</v>
      </c>
      <c r="I17364" t="s">
        <v>31507</v>
      </c>
      <c r="J17364" t="s">
        <v>6630</v>
      </c>
      <c r="L17364" t="s">
        <v>6526</v>
      </c>
      <c r="M17364" t="s">
        <v>6630</v>
      </c>
      <c r="N17364" t="s">
        <v>6630</v>
      </c>
      <c r="O17364" t="s">
        <v>6630</v>
      </c>
      <c r="P17364" t="s">
        <v>6630</v>
      </c>
      <c r="Q17364" t="s">
        <v>6630</v>
      </c>
    </row>
    <row r="17365" spans="1:17" x14ac:dyDescent="0.35">
      <c r="A17365">
        <v>6300106366</v>
      </c>
      <c r="B17365" t="s">
        <v>6626</v>
      </c>
      <c r="C17365" t="s">
        <v>6540</v>
      </c>
      <c r="D17365">
        <v>131</v>
      </c>
      <c r="E17365" t="s">
        <v>6366</v>
      </c>
      <c r="F17365">
        <v>207</v>
      </c>
      <c r="G17365" t="s">
        <v>6640</v>
      </c>
      <c r="H17365">
        <v>746</v>
      </c>
      <c r="I17365" t="s">
        <v>31508</v>
      </c>
      <c r="J17365" t="s">
        <v>6630</v>
      </c>
      <c r="L17365" t="s">
        <v>6529</v>
      </c>
      <c r="M17365">
        <v>10505387</v>
      </c>
      <c r="N17365">
        <v>10215081</v>
      </c>
      <c r="O17365" t="s">
        <v>6630</v>
      </c>
      <c r="P17365" t="s">
        <v>31509</v>
      </c>
      <c r="Q17365" t="s">
        <v>6630</v>
      </c>
    </row>
    <row r="17366" spans="1:17" x14ac:dyDescent="0.35">
      <c r="A17366">
        <v>9423116467</v>
      </c>
      <c r="B17366" t="s">
        <v>6334</v>
      </c>
      <c r="C17366" t="s">
        <v>6356</v>
      </c>
      <c r="D17366">
        <v>200</v>
      </c>
      <c r="E17366" t="s">
        <v>6366</v>
      </c>
      <c r="F17366">
        <v>207</v>
      </c>
      <c r="G17366" t="s">
        <v>6698</v>
      </c>
      <c r="H17366">
        <v>725</v>
      </c>
      <c r="I17366" t="s">
        <v>31510</v>
      </c>
      <c r="J17366">
        <v>20800</v>
      </c>
      <c r="L17366" t="s">
        <v>6529</v>
      </c>
      <c r="M17366">
        <v>10151030</v>
      </c>
      <c r="N17366">
        <v>10007576</v>
      </c>
      <c r="O17366" t="s">
        <v>6630</v>
      </c>
      <c r="P17366" t="s">
        <v>6630</v>
      </c>
      <c r="Q17366" t="s">
        <v>6630</v>
      </c>
    </row>
    <row r="17367" spans="1:17" x14ac:dyDescent="0.35">
      <c r="A17367">
        <v>9401106933</v>
      </c>
      <c r="B17367" t="s">
        <v>6626</v>
      </c>
      <c r="C17367" t="s">
        <v>6356</v>
      </c>
      <c r="D17367">
        <v>200</v>
      </c>
      <c r="E17367" t="s">
        <v>6366</v>
      </c>
      <c r="F17367">
        <v>207</v>
      </c>
      <c r="G17367" t="s">
        <v>6662</v>
      </c>
      <c r="H17367">
        <v>720</v>
      </c>
      <c r="I17367" t="s">
        <v>31511</v>
      </c>
      <c r="J17367">
        <v>20800</v>
      </c>
      <c r="L17367" t="s">
        <v>6529</v>
      </c>
      <c r="M17367">
        <v>10506697</v>
      </c>
      <c r="N17367">
        <v>10242118</v>
      </c>
      <c r="O17367" t="s">
        <v>31512</v>
      </c>
      <c r="P17367" t="s">
        <v>7534</v>
      </c>
      <c r="Q17367" t="s">
        <v>6630</v>
      </c>
    </row>
    <row r="17368" spans="1:17" x14ac:dyDescent="0.35">
      <c r="A17368">
        <v>9415112779</v>
      </c>
      <c r="B17368" t="s">
        <v>6626</v>
      </c>
      <c r="C17368" t="s">
        <v>6356</v>
      </c>
      <c r="D17368">
        <v>200</v>
      </c>
      <c r="E17368" t="s">
        <v>6366</v>
      </c>
      <c r="F17368">
        <v>207</v>
      </c>
      <c r="G17368" t="s">
        <v>176</v>
      </c>
      <c r="H17368">
        <v>705</v>
      </c>
      <c r="I17368" t="s">
        <v>31513</v>
      </c>
      <c r="J17368">
        <v>20800</v>
      </c>
      <c r="L17368" t="s">
        <v>6529</v>
      </c>
      <c r="M17368">
        <v>10617776</v>
      </c>
      <c r="N17368">
        <v>11703369</v>
      </c>
      <c r="O17368" t="s">
        <v>6630</v>
      </c>
      <c r="P17368" t="s">
        <v>6630</v>
      </c>
      <c r="Q17368">
        <v>700</v>
      </c>
    </row>
    <row r="17369" spans="1:17" x14ac:dyDescent="0.35">
      <c r="A17369">
        <v>3504108208</v>
      </c>
      <c r="B17369" t="s">
        <v>6626</v>
      </c>
      <c r="C17369" t="s">
        <v>6356</v>
      </c>
      <c r="D17369">
        <v>200</v>
      </c>
      <c r="E17369" t="s">
        <v>5245</v>
      </c>
      <c r="F17369">
        <v>202</v>
      </c>
      <c r="G17369" t="s">
        <v>5245</v>
      </c>
      <c r="H17369">
        <v>450</v>
      </c>
      <c r="I17369" t="s">
        <v>31514</v>
      </c>
      <c r="J17369">
        <v>20200</v>
      </c>
      <c r="L17369" t="s">
        <v>6529</v>
      </c>
      <c r="M17369">
        <v>11204949</v>
      </c>
      <c r="N17369" t="s">
        <v>6630</v>
      </c>
      <c r="O17369" t="s">
        <v>31515</v>
      </c>
      <c r="P17369" t="s">
        <v>31516</v>
      </c>
      <c r="Q17369" t="s">
        <v>6630</v>
      </c>
    </row>
    <row r="17370" spans="1:17" x14ac:dyDescent="0.35">
      <c r="A17370" t="s">
        <v>31517</v>
      </c>
      <c r="B17370" t="s">
        <v>6626</v>
      </c>
      <c r="C17370" t="s">
        <v>6628</v>
      </c>
      <c r="D17370" t="s">
        <v>6628</v>
      </c>
      <c r="E17370" t="s">
        <v>6628</v>
      </c>
      <c r="F17370" t="s">
        <v>6628</v>
      </c>
      <c r="G17370" t="s">
        <v>6628</v>
      </c>
      <c r="H17370" t="s">
        <v>6628</v>
      </c>
      <c r="I17370" t="s">
        <v>31518</v>
      </c>
      <c r="J17370" t="s">
        <v>6630</v>
      </c>
      <c r="L17370" t="s">
        <v>6526</v>
      </c>
      <c r="M17370">
        <v>10007319</v>
      </c>
      <c r="N17370" t="s">
        <v>6630</v>
      </c>
      <c r="O17370" t="s">
        <v>6630</v>
      </c>
      <c r="P17370" t="s">
        <v>6630</v>
      </c>
      <c r="Q17370" t="s">
        <v>6630</v>
      </c>
    </row>
    <row r="17371" spans="1:17" x14ac:dyDescent="0.35">
      <c r="A17371">
        <v>9408109375</v>
      </c>
      <c r="B17371" t="s">
        <v>6626</v>
      </c>
      <c r="C17371" t="s">
        <v>6356</v>
      </c>
      <c r="D17371">
        <v>200</v>
      </c>
      <c r="E17371" t="s">
        <v>6366</v>
      </c>
      <c r="F17371">
        <v>207</v>
      </c>
      <c r="G17371" t="s">
        <v>6657</v>
      </c>
      <c r="H17371">
        <v>420</v>
      </c>
      <c r="I17371" t="s">
        <v>31519</v>
      </c>
      <c r="J17371" t="s">
        <v>6630</v>
      </c>
      <c r="L17371" t="s">
        <v>6529</v>
      </c>
      <c r="M17371">
        <v>12999000</v>
      </c>
      <c r="N17371" t="s">
        <v>6630</v>
      </c>
      <c r="O17371" t="s">
        <v>6630</v>
      </c>
      <c r="P17371">
        <v>20120.804011</v>
      </c>
      <c r="Q17371">
        <v>700</v>
      </c>
    </row>
    <row r="17372" spans="1:17" x14ac:dyDescent="0.35">
      <c r="A17372">
        <v>7993011603</v>
      </c>
      <c r="B17372" t="s">
        <v>6626</v>
      </c>
      <c r="C17372" t="s">
        <v>8762</v>
      </c>
      <c r="D17372">
        <v>130</v>
      </c>
      <c r="E17372" t="s">
        <v>6628</v>
      </c>
      <c r="F17372" t="s">
        <v>6628</v>
      </c>
      <c r="G17372" t="s">
        <v>6628</v>
      </c>
      <c r="H17372" t="s">
        <v>6628</v>
      </c>
      <c r="I17372" t="s">
        <v>31520</v>
      </c>
      <c r="J17372" t="s">
        <v>6630</v>
      </c>
      <c r="L17372" t="s">
        <v>6529</v>
      </c>
      <c r="M17372" t="s">
        <v>6630</v>
      </c>
      <c r="N17372" t="s">
        <v>6630</v>
      </c>
      <c r="O17372" t="s">
        <v>6630</v>
      </c>
      <c r="P17372" t="s">
        <v>6647</v>
      </c>
      <c r="Q17372" t="s">
        <v>6630</v>
      </c>
    </row>
    <row r="17373" spans="1:17" x14ac:dyDescent="0.35">
      <c r="A17373">
        <v>80402000</v>
      </c>
      <c r="B17373" t="s">
        <v>6334</v>
      </c>
      <c r="C17373" t="s">
        <v>6766</v>
      </c>
      <c r="D17373">
        <v>120</v>
      </c>
      <c r="E17373" t="s">
        <v>6627</v>
      </c>
      <c r="F17373">
        <v>145</v>
      </c>
      <c r="G17373" t="s">
        <v>6627</v>
      </c>
      <c r="H17373">
        <v>15</v>
      </c>
      <c r="I17373" t="s">
        <v>31521</v>
      </c>
      <c r="J17373" t="s">
        <v>6630</v>
      </c>
      <c r="L17373" t="s">
        <v>6526</v>
      </c>
      <c r="M17373" t="s">
        <v>6630</v>
      </c>
      <c r="N17373" t="s">
        <v>6630</v>
      </c>
      <c r="O17373" t="s">
        <v>6630</v>
      </c>
      <c r="P17373" t="s">
        <v>6630</v>
      </c>
      <c r="Q17373" t="s">
        <v>6630</v>
      </c>
    </row>
    <row r="17374" spans="1:17" x14ac:dyDescent="0.35">
      <c r="A17374">
        <v>80579201</v>
      </c>
      <c r="B17374" t="s">
        <v>6334</v>
      </c>
      <c r="C17374" t="s">
        <v>6766</v>
      </c>
      <c r="D17374">
        <v>120</v>
      </c>
      <c r="E17374" t="s">
        <v>6627</v>
      </c>
      <c r="F17374">
        <v>145</v>
      </c>
      <c r="G17374" t="s">
        <v>6627</v>
      </c>
      <c r="H17374">
        <v>15</v>
      </c>
      <c r="I17374" t="s">
        <v>30426</v>
      </c>
      <c r="J17374" t="s">
        <v>6630</v>
      </c>
      <c r="L17374" t="s">
        <v>6526</v>
      </c>
      <c r="M17374" t="s">
        <v>6630</v>
      </c>
      <c r="N17374" t="s">
        <v>6630</v>
      </c>
      <c r="O17374" t="s">
        <v>6630</v>
      </c>
      <c r="P17374" t="s">
        <v>6630</v>
      </c>
      <c r="Q17374" t="s">
        <v>6630</v>
      </c>
    </row>
    <row r="17375" spans="1:17" x14ac:dyDescent="0.35">
      <c r="A17375">
        <v>9415113159</v>
      </c>
      <c r="B17375" t="s">
        <v>6626</v>
      </c>
      <c r="C17375" t="s">
        <v>6356</v>
      </c>
      <c r="D17375">
        <v>200</v>
      </c>
      <c r="E17375" t="s">
        <v>6645</v>
      </c>
      <c r="F17375">
        <v>201</v>
      </c>
      <c r="G17375" t="s">
        <v>6657</v>
      </c>
      <c r="H17375">
        <v>420</v>
      </c>
      <c r="I17375" t="s">
        <v>31522</v>
      </c>
      <c r="J17375" t="s">
        <v>6630</v>
      </c>
      <c r="L17375" t="s">
        <v>6529</v>
      </c>
      <c r="M17375">
        <v>10632335</v>
      </c>
      <c r="N17375">
        <v>13612065</v>
      </c>
      <c r="O17375" t="s">
        <v>6630</v>
      </c>
      <c r="P17375" t="s">
        <v>6630</v>
      </c>
      <c r="Q17375" t="s">
        <v>6630</v>
      </c>
    </row>
    <row r="17376" spans="1:17" x14ac:dyDescent="0.35">
      <c r="A17376">
        <v>80527402</v>
      </c>
      <c r="B17376" t="s">
        <v>6334</v>
      </c>
      <c r="C17376" t="s">
        <v>6766</v>
      </c>
      <c r="D17376">
        <v>120</v>
      </c>
      <c r="E17376" t="s">
        <v>6627</v>
      </c>
      <c r="F17376">
        <v>145</v>
      </c>
      <c r="G17376" t="s">
        <v>6627</v>
      </c>
      <c r="H17376">
        <v>15</v>
      </c>
      <c r="I17376" t="s">
        <v>31523</v>
      </c>
      <c r="J17376" t="s">
        <v>6630</v>
      </c>
      <c r="L17376" t="s">
        <v>6526</v>
      </c>
      <c r="M17376" t="s">
        <v>6630</v>
      </c>
      <c r="N17376" t="s">
        <v>6630</v>
      </c>
      <c r="O17376" t="s">
        <v>6630</v>
      </c>
      <c r="P17376" t="s">
        <v>6630</v>
      </c>
      <c r="Q17376" t="s">
        <v>6630</v>
      </c>
    </row>
    <row r="17377" spans="1:17" x14ac:dyDescent="0.35">
      <c r="A17377">
        <v>80986103</v>
      </c>
      <c r="B17377" t="s">
        <v>6334</v>
      </c>
      <c r="C17377" t="s">
        <v>6766</v>
      </c>
      <c r="D17377">
        <v>120</v>
      </c>
      <c r="E17377" t="s">
        <v>6627</v>
      </c>
      <c r="F17377">
        <v>145</v>
      </c>
      <c r="G17377" t="s">
        <v>6627</v>
      </c>
      <c r="H17377">
        <v>15</v>
      </c>
      <c r="I17377" t="s">
        <v>31524</v>
      </c>
      <c r="J17377" t="s">
        <v>6630</v>
      </c>
      <c r="L17377" t="s">
        <v>6526</v>
      </c>
      <c r="M17377" t="s">
        <v>6630</v>
      </c>
      <c r="N17377" t="s">
        <v>6630</v>
      </c>
      <c r="O17377" t="s">
        <v>6630</v>
      </c>
      <c r="P17377" t="s">
        <v>6630</v>
      </c>
      <c r="Q17377" t="s">
        <v>6630</v>
      </c>
    </row>
    <row r="17378" spans="1:17" x14ac:dyDescent="0.35">
      <c r="A17378">
        <v>31055</v>
      </c>
      <c r="B17378" t="s">
        <v>6626</v>
      </c>
      <c r="C17378" t="s">
        <v>6356</v>
      </c>
      <c r="D17378">
        <v>200</v>
      </c>
      <c r="E17378" t="s">
        <v>6366</v>
      </c>
      <c r="F17378">
        <v>207</v>
      </c>
      <c r="G17378" t="s">
        <v>10603</v>
      </c>
      <c r="H17378">
        <v>770</v>
      </c>
      <c r="I17378" t="s">
        <v>31525</v>
      </c>
      <c r="J17378" t="s">
        <v>6630</v>
      </c>
      <c r="L17378" t="s">
        <v>6526</v>
      </c>
      <c r="M17378" t="s">
        <v>6630</v>
      </c>
      <c r="N17378" t="s">
        <v>6630</v>
      </c>
      <c r="O17378" t="s">
        <v>15591</v>
      </c>
      <c r="P17378" t="s">
        <v>6630</v>
      </c>
      <c r="Q17378" t="s">
        <v>6630</v>
      </c>
    </row>
    <row r="17379" spans="1:17" x14ac:dyDescent="0.35">
      <c r="A17379">
        <v>7903107999</v>
      </c>
      <c r="B17379" t="s">
        <v>6626</v>
      </c>
      <c r="C17379" t="s">
        <v>6356</v>
      </c>
      <c r="D17379">
        <v>200</v>
      </c>
      <c r="E17379" t="s">
        <v>6366</v>
      </c>
      <c r="F17379">
        <v>207</v>
      </c>
      <c r="G17379" t="s">
        <v>6651</v>
      </c>
      <c r="H17379">
        <v>410</v>
      </c>
      <c r="I17379" t="s">
        <v>31526</v>
      </c>
      <c r="J17379" t="s">
        <v>6630</v>
      </c>
      <c r="L17379" t="s">
        <v>6529</v>
      </c>
      <c r="M17379">
        <v>10007284</v>
      </c>
      <c r="N17379">
        <v>10014373</v>
      </c>
      <c r="O17379" t="s">
        <v>31527</v>
      </c>
      <c r="P17379" t="s">
        <v>6765</v>
      </c>
      <c r="Q17379">
        <v>700</v>
      </c>
    </row>
    <row r="17380" spans="1:17" x14ac:dyDescent="0.35">
      <c r="A17380">
        <v>6893010817</v>
      </c>
      <c r="B17380" t="s">
        <v>6626</v>
      </c>
      <c r="C17380" t="s">
        <v>8762</v>
      </c>
      <c r="D17380">
        <v>130</v>
      </c>
      <c r="E17380" t="s">
        <v>6628</v>
      </c>
      <c r="F17380" t="s">
        <v>6628</v>
      </c>
      <c r="G17380" t="s">
        <v>6628</v>
      </c>
      <c r="H17380" t="s">
        <v>6628</v>
      </c>
      <c r="I17380" t="s">
        <v>31528</v>
      </c>
      <c r="J17380" t="s">
        <v>6630</v>
      </c>
      <c r="L17380" t="s">
        <v>6529</v>
      </c>
      <c r="M17380" t="s">
        <v>6630</v>
      </c>
      <c r="N17380" t="s">
        <v>6630</v>
      </c>
      <c r="O17380" t="s">
        <v>6630</v>
      </c>
      <c r="P17380" t="s">
        <v>6799</v>
      </c>
      <c r="Q17380" t="s">
        <v>6630</v>
      </c>
    </row>
    <row r="17381" spans="1:17" x14ac:dyDescent="0.35">
      <c r="A17381">
        <v>9414112497</v>
      </c>
      <c r="B17381" t="s">
        <v>6626</v>
      </c>
      <c r="C17381" t="s">
        <v>6540</v>
      </c>
      <c r="D17381">
        <v>131</v>
      </c>
      <c r="E17381" t="s">
        <v>6672</v>
      </c>
      <c r="F17381">
        <v>703</v>
      </c>
      <c r="G17381" t="s">
        <v>7042</v>
      </c>
      <c r="H17381">
        <v>730</v>
      </c>
      <c r="I17381" t="s">
        <v>31529</v>
      </c>
      <c r="J17381">
        <v>13200</v>
      </c>
      <c r="L17381" t="s">
        <v>6529</v>
      </c>
      <c r="M17381">
        <v>14322027</v>
      </c>
      <c r="N17381">
        <v>12893758</v>
      </c>
      <c r="O17381" t="s">
        <v>6630</v>
      </c>
      <c r="P17381" t="s">
        <v>6630</v>
      </c>
      <c r="Q17381" t="s">
        <v>6630</v>
      </c>
    </row>
    <row r="17382" spans="1:17" x14ac:dyDescent="0.35">
      <c r="A17382">
        <v>9422115920</v>
      </c>
      <c r="B17382" t="s">
        <v>6626</v>
      </c>
      <c r="C17382" t="s">
        <v>6356</v>
      </c>
      <c r="D17382">
        <v>200</v>
      </c>
      <c r="E17382" t="s">
        <v>6645</v>
      </c>
      <c r="F17382">
        <v>201</v>
      </c>
      <c r="G17382" t="s">
        <v>6638</v>
      </c>
      <c r="H17382">
        <v>415</v>
      </c>
      <c r="I17382" t="s">
        <v>24185</v>
      </c>
      <c r="J17382">
        <v>20115</v>
      </c>
      <c r="L17382" t="s">
        <v>6529</v>
      </c>
      <c r="M17382">
        <v>15050422</v>
      </c>
      <c r="N17382">
        <v>14431750</v>
      </c>
      <c r="O17382" t="s">
        <v>15207</v>
      </c>
      <c r="P17382" t="s">
        <v>6630</v>
      </c>
      <c r="Q17382" t="s">
        <v>6630</v>
      </c>
    </row>
    <row r="17383" spans="1:17" x14ac:dyDescent="0.35">
      <c r="A17383">
        <v>8798105688</v>
      </c>
      <c r="B17383" t="s">
        <v>6626</v>
      </c>
      <c r="C17383" t="s">
        <v>6356</v>
      </c>
      <c r="D17383">
        <v>200</v>
      </c>
      <c r="E17383" t="s">
        <v>6701</v>
      </c>
      <c r="F17383">
        <v>500</v>
      </c>
      <c r="G17383" t="s">
        <v>7639</v>
      </c>
      <c r="H17383">
        <v>63</v>
      </c>
      <c r="I17383" t="s">
        <v>31530</v>
      </c>
      <c r="J17383">
        <v>12029</v>
      </c>
      <c r="L17383" t="s">
        <v>6529</v>
      </c>
      <c r="M17383" t="s">
        <v>6630</v>
      </c>
      <c r="N17383">
        <v>10163989</v>
      </c>
      <c r="O17383" t="s">
        <v>6630</v>
      </c>
      <c r="P17383" t="s">
        <v>8247</v>
      </c>
      <c r="Q17383" t="s">
        <v>6630</v>
      </c>
    </row>
    <row r="17384" spans="1:17" x14ac:dyDescent="0.35">
      <c r="A17384">
        <v>3517114300</v>
      </c>
      <c r="B17384" t="s">
        <v>6626</v>
      </c>
      <c r="C17384" t="s">
        <v>6356</v>
      </c>
      <c r="D17384">
        <v>200</v>
      </c>
      <c r="E17384" t="s">
        <v>5245</v>
      </c>
      <c r="F17384">
        <v>202</v>
      </c>
      <c r="G17384" t="s">
        <v>5245</v>
      </c>
      <c r="H17384">
        <v>450</v>
      </c>
      <c r="I17384" t="s">
        <v>31531</v>
      </c>
      <c r="J17384">
        <v>20200</v>
      </c>
      <c r="L17384" t="s">
        <v>6529</v>
      </c>
      <c r="M17384">
        <v>10533791</v>
      </c>
      <c r="N17384">
        <v>10430573</v>
      </c>
      <c r="O17384" t="s">
        <v>6630</v>
      </c>
      <c r="P17384" t="s">
        <v>6630</v>
      </c>
      <c r="Q17384" t="s">
        <v>6630</v>
      </c>
    </row>
    <row r="17385" spans="1:17" x14ac:dyDescent="0.35">
      <c r="A17385">
        <v>80715905</v>
      </c>
      <c r="B17385" t="s">
        <v>6334</v>
      </c>
      <c r="C17385" t="s">
        <v>6766</v>
      </c>
      <c r="D17385">
        <v>120</v>
      </c>
      <c r="E17385" t="s">
        <v>6627</v>
      </c>
      <c r="F17385">
        <v>145</v>
      </c>
      <c r="G17385" t="s">
        <v>6627</v>
      </c>
      <c r="H17385">
        <v>15</v>
      </c>
      <c r="I17385" t="s">
        <v>31532</v>
      </c>
      <c r="J17385" t="s">
        <v>6630</v>
      </c>
      <c r="L17385" t="s">
        <v>6526</v>
      </c>
      <c r="M17385" t="s">
        <v>6630</v>
      </c>
      <c r="N17385" t="s">
        <v>6630</v>
      </c>
      <c r="O17385" t="s">
        <v>6630</v>
      </c>
      <c r="P17385" t="s">
        <v>6630</v>
      </c>
      <c r="Q17385" t="s">
        <v>6630</v>
      </c>
    </row>
    <row r="17386" spans="1:17" x14ac:dyDescent="0.35">
      <c r="A17386">
        <v>90661103</v>
      </c>
      <c r="B17386" t="s">
        <v>6334</v>
      </c>
      <c r="C17386" t="s">
        <v>6766</v>
      </c>
      <c r="D17386">
        <v>120</v>
      </c>
      <c r="E17386" t="s">
        <v>6627</v>
      </c>
      <c r="F17386">
        <v>145</v>
      </c>
      <c r="G17386" t="s">
        <v>6627</v>
      </c>
      <c r="H17386">
        <v>15</v>
      </c>
      <c r="I17386" t="s">
        <v>27615</v>
      </c>
      <c r="J17386" t="s">
        <v>6630</v>
      </c>
      <c r="L17386" t="s">
        <v>6526</v>
      </c>
      <c r="M17386" t="s">
        <v>6630</v>
      </c>
      <c r="N17386" t="s">
        <v>6630</v>
      </c>
      <c r="O17386" t="s">
        <v>6630</v>
      </c>
      <c r="P17386" t="s">
        <v>6630</v>
      </c>
      <c r="Q17386" t="s">
        <v>6630</v>
      </c>
    </row>
    <row r="17387" spans="1:17" x14ac:dyDescent="0.35">
      <c r="A17387">
        <v>3504108089</v>
      </c>
      <c r="B17387" t="s">
        <v>6626</v>
      </c>
      <c r="C17387" t="s">
        <v>6356</v>
      </c>
      <c r="D17387">
        <v>200</v>
      </c>
      <c r="E17387" t="s">
        <v>5245</v>
      </c>
      <c r="F17387">
        <v>202</v>
      </c>
      <c r="G17387" t="s">
        <v>5245</v>
      </c>
      <c r="H17387">
        <v>450</v>
      </c>
      <c r="I17387" t="s">
        <v>31533</v>
      </c>
      <c r="J17387">
        <v>20200</v>
      </c>
      <c r="L17387" t="s">
        <v>6529</v>
      </c>
      <c r="M17387">
        <v>11204949</v>
      </c>
      <c r="N17387" t="s">
        <v>6630</v>
      </c>
      <c r="O17387" t="s">
        <v>31534</v>
      </c>
      <c r="P17387" t="s">
        <v>13097</v>
      </c>
      <c r="Q17387" t="s">
        <v>6630</v>
      </c>
    </row>
    <row r="17388" spans="1:17" x14ac:dyDescent="0.35">
      <c r="A17388">
        <v>9493001600</v>
      </c>
      <c r="B17388" t="s">
        <v>6626</v>
      </c>
      <c r="C17388" t="s">
        <v>8762</v>
      </c>
      <c r="D17388">
        <v>130</v>
      </c>
      <c r="E17388" t="s">
        <v>6628</v>
      </c>
      <c r="F17388" t="s">
        <v>6628</v>
      </c>
      <c r="G17388" t="s">
        <v>6628</v>
      </c>
      <c r="H17388" t="s">
        <v>6628</v>
      </c>
      <c r="I17388" t="s">
        <v>31535</v>
      </c>
      <c r="J17388" t="s">
        <v>6630</v>
      </c>
      <c r="L17388" t="s">
        <v>6529</v>
      </c>
      <c r="M17388" t="s">
        <v>6630</v>
      </c>
      <c r="N17388" t="s">
        <v>6630</v>
      </c>
      <c r="O17388" t="s">
        <v>6630</v>
      </c>
      <c r="P17388" t="s">
        <v>6630</v>
      </c>
      <c r="Q17388" t="s">
        <v>6630</v>
      </c>
    </row>
    <row r="17389" spans="1:17" x14ac:dyDescent="0.35">
      <c r="A17389">
        <v>77555</v>
      </c>
      <c r="B17389" t="s">
        <v>6334</v>
      </c>
      <c r="C17389" t="s">
        <v>6356</v>
      </c>
      <c r="D17389">
        <v>200</v>
      </c>
      <c r="E17389" t="s">
        <v>6659</v>
      </c>
      <c r="F17389">
        <v>208</v>
      </c>
      <c r="G17389" t="s">
        <v>1998</v>
      </c>
      <c r="H17389">
        <v>335</v>
      </c>
      <c r="I17389" t="s">
        <v>31536</v>
      </c>
      <c r="J17389" t="s">
        <v>6630</v>
      </c>
      <c r="L17389" t="s">
        <v>6526</v>
      </c>
      <c r="M17389" t="s">
        <v>6630</v>
      </c>
      <c r="N17389" t="s">
        <v>6630</v>
      </c>
      <c r="O17389" t="s">
        <v>6630</v>
      </c>
      <c r="P17389" t="s">
        <v>6630</v>
      </c>
      <c r="Q17389" t="s">
        <v>6630</v>
      </c>
    </row>
    <row r="17390" spans="1:17" x14ac:dyDescent="0.35">
      <c r="A17390">
        <v>7901105508</v>
      </c>
      <c r="B17390" t="s">
        <v>6626</v>
      </c>
      <c r="C17390" t="s">
        <v>6540</v>
      </c>
      <c r="D17390">
        <v>131</v>
      </c>
      <c r="E17390" t="s">
        <v>8289</v>
      </c>
      <c r="F17390">
        <v>307</v>
      </c>
      <c r="G17390" t="s">
        <v>3774</v>
      </c>
      <c r="H17390">
        <v>100</v>
      </c>
      <c r="I17390" t="s">
        <v>31537</v>
      </c>
      <c r="J17390" t="s">
        <v>6630</v>
      </c>
      <c r="L17390" t="s">
        <v>6529</v>
      </c>
      <c r="M17390">
        <v>10512018</v>
      </c>
      <c r="N17390" t="s">
        <v>6630</v>
      </c>
      <c r="O17390" t="s">
        <v>31538</v>
      </c>
      <c r="P17390" t="s">
        <v>6694</v>
      </c>
      <c r="Q17390" t="s">
        <v>6630</v>
      </c>
    </row>
    <row r="17391" spans="1:17" x14ac:dyDescent="0.35">
      <c r="A17391">
        <v>9498105876</v>
      </c>
      <c r="B17391" t="s">
        <v>6626</v>
      </c>
      <c r="C17391" t="s">
        <v>6540</v>
      </c>
      <c r="D17391">
        <v>131</v>
      </c>
      <c r="E17391" t="s">
        <v>6981</v>
      </c>
      <c r="F17391">
        <v>301</v>
      </c>
      <c r="G17391" t="s">
        <v>7381</v>
      </c>
      <c r="H17391">
        <v>105</v>
      </c>
      <c r="I17391" t="s">
        <v>31539</v>
      </c>
      <c r="J17391" t="s">
        <v>6630</v>
      </c>
      <c r="L17391" t="s">
        <v>6529</v>
      </c>
      <c r="M17391" t="s">
        <v>6630</v>
      </c>
      <c r="N17391">
        <v>10177256</v>
      </c>
      <c r="O17391" t="s">
        <v>6630</v>
      </c>
      <c r="P17391" t="s">
        <v>31540</v>
      </c>
      <c r="Q17391" t="s">
        <v>6630</v>
      </c>
    </row>
    <row r="17392" spans="1:17" x14ac:dyDescent="0.35">
      <c r="A17392">
        <v>9410110340</v>
      </c>
      <c r="B17392" t="s">
        <v>6626</v>
      </c>
      <c r="C17392" t="s">
        <v>6356</v>
      </c>
      <c r="D17392">
        <v>200</v>
      </c>
      <c r="E17392" t="s">
        <v>6366</v>
      </c>
      <c r="F17392">
        <v>207</v>
      </c>
      <c r="G17392" t="s">
        <v>176</v>
      </c>
      <c r="H17392">
        <v>705</v>
      </c>
      <c r="I17392" t="s">
        <v>31541</v>
      </c>
      <c r="J17392">
        <v>20800</v>
      </c>
      <c r="L17392" t="s">
        <v>6529</v>
      </c>
      <c r="M17392">
        <v>10007997</v>
      </c>
      <c r="N17392" t="s">
        <v>6630</v>
      </c>
      <c r="O17392" t="s">
        <v>6630</v>
      </c>
      <c r="P17392" t="s">
        <v>6630</v>
      </c>
      <c r="Q17392">
        <v>700</v>
      </c>
    </row>
    <row r="17393" spans="1:17" x14ac:dyDescent="0.35">
      <c r="A17393">
        <v>95500</v>
      </c>
      <c r="B17393" t="s">
        <v>6334</v>
      </c>
      <c r="C17393" t="s">
        <v>6356</v>
      </c>
      <c r="D17393">
        <v>200</v>
      </c>
      <c r="E17393" t="s">
        <v>6357</v>
      </c>
      <c r="F17393">
        <v>209</v>
      </c>
      <c r="G17393" t="s">
        <v>1998</v>
      </c>
      <c r="H17393">
        <v>335</v>
      </c>
      <c r="I17393" t="s">
        <v>31542</v>
      </c>
      <c r="J17393" t="s">
        <v>6630</v>
      </c>
      <c r="L17393" t="s">
        <v>6526</v>
      </c>
      <c r="M17393" t="s">
        <v>6630</v>
      </c>
      <c r="N17393" t="s">
        <v>6630</v>
      </c>
      <c r="O17393" t="s">
        <v>6630</v>
      </c>
      <c r="P17393" t="s">
        <v>6630</v>
      </c>
      <c r="Q17393" t="s">
        <v>6630</v>
      </c>
    </row>
    <row r="17394" spans="1:17" x14ac:dyDescent="0.35">
      <c r="A17394" t="s">
        <v>31543</v>
      </c>
      <c r="B17394" t="s">
        <v>6626</v>
      </c>
      <c r="C17394" t="s">
        <v>6628</v>
      </c>
      <c r="D17394" t="s">
        <v>6628</v>
      </c>
      <c r="E17394" t="s">
        <v>6628</v>
      </c>
      <c r="F17394" t="s">
        <v>6628</v>
      </c>
      <c r="G17394" t="s">
        <v>6628</v>
      </c>
      <c r="H17394" t="s">
        <v>6628</v>
      </c>
      <c r="I17394" t="s">
        <v>31544</v>
      </c>
      <c r="J17394" t="s">
        <v>6630</v>
      </c>
      <c r="L17394" t="s">
        <v>6526</v>
      </c>
      <c r="M17394">
        <v>10007319</v>
      </c>
      <c r="N17394" t="s">
        <v>6630</v>
      </c>
      <c r="O17394" t="s">
        <v>6630</v>
      </c>
      <c r="P17394" t="s">
        <v>6630</v>
      </c>
      <c r="Q17394" t="s">
        <v>6630</v>
      </c>
    </row>
    <row r="17395" spans="1:17" x14ac:dyDescent="0.35">
      <c r="A17395">
        <v>80342824</v>
      </c>
      <c r="B17395" t="s">
        <v>6334</v>
      </c>
      <c r="C17395" t="s">
        <v>6766</v>
      </c>
      <c r="D17395">
        <v>120</v>
      </c>
      <c r="E17395" t="s">
        <v>6627</v>
      </c>
      <c r="F17395">
        <v>145</v>
      </c>
      <c r="G17395" t="s">
        <v>6627</v>
      </c>
      <c r="H17395">
        <v>15</v>
      </c>
      <c r="I17395" t="s">
        <v>31545</v>
      </c>
      <c r="J17395" t="s">
        <v>6630</v>
      </c>
      <c r="L17395" t="s">
        <v>6526</v>
      </c>
      <c r="M17395" t="s">
        <v>6630</v>
      </c>
      <c r="N17395" t="s">
        <v>6630</v>
      </c>
      <c r="O17395" t="s">
        <v>6630</v>
      </c>
      <c r="P17395" t="s">
        <v>6630</v>
      </c>
      <c r="Q17395" t="s">
        <v>6630</v>
      </c>
    </row>
    <row r="17396" spans="1:17" x14ac:dyDescent="0.35">
      <c r="A17396">
        <v>9494011313</v>
      </c>
      <c r="B17396" t="s">
        <v>6626</v>
      </c>
      <c r="C17396" t="s">
        <v>8762</v>
      </c>
      <c r="D17396">
        <v>130</v>
      </c>
      <c r="E17396" t="s">
        <v>6628</v>
      </c>
      <c r="F17396" t="s">
        <v>6628</v>
      </c>
      <c r="G17396" t="s">
        <v>6933</v>
      </c>
      <c r="H17396">
        <v>300</v>
      </c>
      <c r="I17396" t="s">
        <v>31546</v>
      </c>
      <c r="J17396" t="s">
        <v>6630</v>
      </c>
      <c r="L17396" t="s">
        <v>6529</v>
      </c>
      <c r="M17396" t="s">
        <v>6630</v>
      </c>
      <c r="N17396" t="s">
        <v>6630</v>
      </c>
      <c r="O17396" t="s">
        <v>6630</v>
      </c>
      <c r="P17396" t="s">
        <v>31547</v>
      </c>
      <c r="Q17396" t="s">
        <v>6630</v>
      </c>
    </row>
    <row r="17397" spans="1:17" x14ac:dyDescent="0.35">
      <c r="A17397">
        <v>3598105794</v>
      </c>
      <c r="B17397" t="s">
        <v>6626</v>
      </c>
      <c r="C17397" t="s">
        <v>6356</v>
      </c>
      <c r="D17397">
        <v>200</v>
      </c>
      <c r="E17397" t="s">
        <v>5245</v>
      </c>
      <c r="F17397">
        <v>202</v>
      </c>
      <c r="G17397" t="s">
        <v>5245</v>
      </c>
      <c r="H17397">
        <v>450</v>
      </c>
      <c r="I17397" t="s">
        <v>31548</v>
      </c>
      <c r="J17397" t="s">
        <v>6630</v>
      </c>
      <c r="L17397" t="s">
        <v>6529</v>
      </c>
      <c r="M17397" t="s">
        <v>6630</v>
      </c>
      <c r="N17397">
        <v>10167672</v>
      </c>
      <c r="O17397" t="s">
        <v>6630</v>
      </c>
      <c r="P17397" t="s">
        <v>31549</v>
      </c>
      <c r="Q17397" t="s">
        <v>6630</v>
      </c>
    </row>
    <row r="17398" spans="1:17" x14ac:dyDescent="0.35">
      <c r="A17398">
        <v>9494015551</v>
      </c>
      <c r="B17398" t="s">
        <v>6626</v>
      </c>
      <c r="C17398" t="s">
        <v>8762</v>
      </c>
      <c r="D17398">
        <v>130</v>
      </c>
      <c r="E17398" t="s">
        <v>6628</v>
      </c>
      <c r="F17398" t="s">
        <v>6628</v>
      </c>
      <c r="G17398" t="s">
        <v>6628</v>
      </c>
      <c r="H17398" t="s">
        <v>6628</v>
      </c>
      <c r="I17398" t="s">
        <v>31550</v>
      </c>
      <c r="J17398" t="s">
        <v>6630</v>
      </c>
      <c r="L17398" t="s">
        <v>6529</v>
      </c>
      <c r="M17398" t="s">
        <v>6630</v>
      </c>
      <c r="N17398" t="s">
        <v>6630</v>
      </c>
      <c r="O17398" t="s">
        <v>31551</v>
      </c>
      <c r="P17398" t="s">
        <v>23753</v>
      </c>
      <c r="Q17398" t="s">
        <v>6630</v>
      </c>
    </row>
    <row r="17399" spans="1:17" x14ac:dyDescent="0.35">
      <c r="A17399">
        <v>6893010816</v>
      </c>
      <c r="B17399" t="s">
        <v>6626</v>
      </c>
      <c r="C17399" t="s">
        <v>8762</v>
      </c>
      <c r="D17399">
        <v>130</v>
      </c>
      <c r="E17399" t="s">
        <v>6628</v>
      </c>
      <c r="F17399" t="s">
        <v>6628</v>
      </c>
      <c r="G17399" t="s">
        <v>6628</v>
      </c>
      <c r="H17399" t="s">
        <v>6628</v>
      </c>
      <c r="I17399" t="s">
        <v>31552</v>
      </c>
      <c r="J17399" t="s">
        <v>6630</v>
      </c>
      <c r="L17399" t="s">
        <v>6529</v>
      </c>
      <c r="M17399" t="s">
        <v>6630</v>
      </c>
      <c r="N17399" t="s">
        <v>6630</v>
      </c>
      <c r="O17399" t="s">
        <v>6630</v>
      </c>
      <c r="P17399" t="s">
        <v>6799</v>
      </c>
      <c r="Q17399" t="s">
        <v>6630</v>
      </c>
    </row>
    <row r="17400" spans="1:17" x14ac:dyDescent="0.35">
      <c r="A17400">
        <v>3996100940</v>
      </c>
      <c r="B17400" t="s">
        <v>6626</v>
      </c>
      <c r="C17400" t="s">
        <v>6356</v>
      </c>
      <c r="D17400">
        <v>200</v>
      </c>
      <c r="E17400" t="s">
        <v>5245</v>
      </c>
      <c r="F17400">
        <v>202</v>
      </c>
      <c r="G17400" t="s">
        <v>5245</v>
      </c>
      <c r="H17400">
        <v>450</v>
      </c>
      <c r="I17400" t="s">
        <v>31553</v>
      </c>
      <c r="J17400" t="s">
        <v>6630</v>
      </c>
      <c r="L17400" t="s">
        <v>6529</v>
      </c>
      <c r="M17400" t="s">
        <v>6630</v>
      </c>
      <c r="N17400">
        <v>10001883</v>
      </c>
      <c r="O17400" t="s">
        <v>6630</v>
      </c>
      <c r="P17400" t="s">
        <v>6647</v>
      </c>
      <c r="Q17400" t="s">
        <v>6630</v>
      </c>
    </row>
    <row r="17401" spans="1:17" x14ac:dyDescent="0.35">
      <c r="A17401">
        <v>7994100493</v>
      </c>
      <c r="B17401" t="s">
        <v>6626</v>
      </c>
      <c r="C17401" t="s">
        <v>6356</v>
      </c>
      <c r="D17401">
        <v>200</v>
      </c>
      <c r="E17401" t="s">
        <v>6366</v>
      </c>
      <c r="F17401">
        <v>207</v>
      </c>
      <c r="G17401" t="s">
        <v>7742</v>
      </c>
      <c r="H17401">
        <v>425</v>
      </c>
      <c r="I17401" t="s">
        <v>31554</v>
      </c>
      <c r="J17401" t="s">
        <v>6630</v>
      </c>
      <c r="L17401" t="s">
        <v>6529</v>
      </c>
      <c r="M17401" t="s">
        <v>6630</v>
      </c>
      <c r="N17401" t="s">
        <v>6630</v>
      </c>
      <c r="O17401" t="s">
        <v>6630</v>
      </c>
      <c r="P17401" t="s">
        <v>31555</v>
      </c>
      <c r="Q17401" t="s">
        <v>6630</v>
      </c>
    </row>
    <row r="17402" spans="1:17" x14ac:dyDescent="0.35">
      <c r="A17402">
        <v>35003</v>
      </c>
      <c r="B17402" t="s">
        <v>6334</v>
      </c>
      <c r="C17402" t="s">
        <v>6356</v>
      </c>
      <c r="D17402">
        <v>200</v>
      </c>
      <c r="E17402" t="s">
        <v>6630</v>
      </c>
      <c r="F17402">
        <v>207</v>
      </c>
      <c r="G17402" t="s">
        <v>6366</v>
      </c>
      <c r="H17402">
        <v>703</v>
      </c>
      <c r="I17402" t="s">
        <v>31556</v>
      </c>
      <c r="J17402">
        <v>32006</v>
      </c>
      <c r="L17402" t="s">
        <v>6526</v>
      </c>
      <c r="M17402">
        <v>11877393</v>
      </c>
      <c r="N17402">
        <v>10015087</v>
      </c>
      <c r="O17402" t="s">
        <v>31556</v>
      </c>
      <c r="Q17402" t="s">
        <v>6630</v>
      </c>
    </row>
    <row r="17403" spans="1:17" x14ac:dyDescent="0.35">
      <c r="A17403">
        <v>6810110218</v>
      </c>
      <c r="B17403" t="s">
        <v>6626</v>
      </c>
      <c r="C17403" t="s">
        <v>6356</v>
      </c>
      <c r="D17403">
        <v>200</v>
      </c>
      <c r="E17403" t="s">
        <v>5245</v>
      </c>
      <c r="F17403">
        <v>202</v>
      </c>
      <c r="G17403" t="s">
        <v>5245</v>
      </c>
      <c r="H17403">
        <v>450</v>
      </c>
      <c r="I17403" t="s">
        <v>31557</v>
      </c>
      <c r="J17403">
        <v>20200</v>
      </c>
      <c r="L17403" t="s">
        <v>6529</v>
      </c>
      <c r="M17403">
        <v>10463084</v>
      </c>
      <c r="N17403">
        <v>10015626</v>
      </c>
      <c r="O17403" t="s">
        <v>31558</v>
      </c>
      <c r="P17403">
        <v>30389</v>
      </c>
      <c r="Q17403" t="s">
        <v>6630</v>
      </c>
    </row>
    <row r="17404" spans="1:17" x14ac:dyDescent="0.35">
      <c r="A17404">
        <v>9422116104</v>
      </c>
      <c r="B17404" t="s">
        <v>6626</v>
      </c>
      <c r="C17404" t="s">
        <v>6356</v>
      </c>
      <c r="D17404">
        <v>200</v>
      </c>
      <c r="E17404" t="s">
        <v>6366</v>
      </c>
      <c r="F17404">
        <v>207</v>
      </c>
      <c r="G17404" t="s">
        <v>176</v>
      </c>
      <c r="H17404">
        <v>705</v>
      </c>
      <c r="I17404" t="s">
        <v>31559</v>
      </c>
      <c r="J17404">
        <v>20800</v>
      </c>
      <c r="L17404" t="s">
        <v>6529</v>
      </c>
      <c r="M17404">
        <v>14742726</v>
      </c>
      <c r="N17404">
        <v>11235593</v>
      </c>
      <c r="O17404" t="s">
        <v>6630</v>
      </c>
      <c r="P17404" t="s">
        <v>6630</v>
      </c>
      <c r="Q17404">
        <v>700</v>
      </c>
    </row>
    <row r="17405" spans="1:17" x14ac:dyDescent="0.35">
      <c r="A17405">
        <v>9413111943</v>
      </c>
      <c r="B17405" t="s">
        <v>6626</v>
      </c>
      <c r="C17405" t="s">
        <v>6356</v>
      </c>
      <c r="D17405">
        <v>200</v>
      </c>
      <c r="E17405" t="s">
        <v>6858</v>
      </c>
      <c r="F17405">
        <v>200</v>
      </c>
      <c r="G17405" t="s">
        <v>8690</v>
      </c>
      <c r="H17405">
        <v>320</v>
      </c>
      <c r="I17405" t="s">
        <v>15727</v>
      </c>
      <c r="J17405">
        <v>13900</v>
      </c>
      <c r="L17405" t="s">
        <v>6529</v>
      </c>
      <c r="M17405">
        <v>13129794</v>
      </c>
      <c r="N17405">
        <v>12683523</v>
      </c>
      <c r="O17405" t="s">
        <v>31560</v>
      </c>
      <c r="P17405" t="s">
        <v>22442</v>
      </c>
      <c r="Q17405" t="s">
        <v>6630</v>
      </c>
    </row>
    <row r="17406" spans="1:17" x14ac:dyDescent="0.35">
      <c r="A17406">
        <v>9496100813</v>
      </c>
      <c r="B17406" t="s">
        <v>6626</v>
      </c>
      <c r="C17406" t="s">
        <v>6356</v>
      </c>
      <c r="D17406">
        <v>200</v>
      </c>
      <c r="E17406" t="s">
        <v>6659</v>
      </c>
      <c r="F17406">
        <v>208</v>
      </c>
      <c r="G17406" t="s">
        <v>7424</v>
      </c>
      <c r="H17406">
        <v>325</v>
      </c>
      <c r="I17406" t="s">
        <v>31561</v>
      </c>
      <c r="J17406" t="s">
        <v>6630</v>
      </c>
      <c r="L17406" t="s">
        <v>6529</v>
      </c>
      <c r="M17406" t="s">
        <v>6630</v>
      </c>
      <c r="N17406" t="s">
        <v>6630</v>
      </c>
      <c r="O17406" t="s">
        <v>6630</v>
      </c>
      <c r="P17406" t="s">
        <v>6830</v>
      </c>
      <c r="Q17406" t="s">
        <v>6630</v>
      </c>
    </row>
    <row r="17407" spans="1:17" x14ac:dyDescent="0.35">
      <c r="A17407">
        <v>9494100542</v>
      </c>
      <c r="B17407" t="s">
        <v>6626</v>
      </c>
      <c r="C17407" t="s">
        <v>6356</v>
      </c>
      <c r="D17407">
        <v>200</v>
      </c>
      <c r="E17407" t="s">
        <v>6659</v>
      </c>
      <c r="F17407">
        <v>208</v>
      </c>
      <c r="G17407" t="s">
        <v>6628</v>
      </c>
      <c r="H17407" t="s">
        <v>6628</v>
      </c>
      <c r="I17407" t="s">
        <v>31562</v>
      </c>
      <c r="J17407" t="s">
        <v>6630</v>
      </c>
      <c r="L17407" t="s">
        <v>6529</v>
      </c>
      <c r="M17407" t="s">
        <v>6630</v>
      </c>
      <c r="N17407">
        <v>10001031</v>
      </c>
      <c r="O17407" t="s">
        <v>6630</v>
      </c>
      <c r="P17407" t="s">
        <v>6799</v>
      </c>
      <c r="Q17407" t="s">
        <v>6630</v>
      </c>
    </row>
    <row r="17408" spans="1:17" x14ac:dyDescent="0.35">
      <c r="A17408">
        <v>9410110087</v>
      </c>
      <c r="B17408" t="s">
        <v>6626</v>
      </c>
      <c r="C17408" t="s">
        <v>6356</v>
      </c>
      <c r="D17408">
        <v>200</v>
      </c>
      <c r="E17408" t="s">
        <v>6366</v>
      </c>
      <c r="F17408">
        <v>207</v>
      </c>
      <c r="G17408" t="s">
        <v>6657</v>
      </c>
      <c r="H17408">
        <v>420</v>
      </c>
      <c r="I17408" t="s">
        <v>31563</v>
      </c>
      <c r="J17408" t="s">
        <v>6630</v>
      </c>
      <c r="L17408" t="s">
        <v>6529</v>
      </c>
      <c r="M17408">
        <v>10594287</v>
      </c>
      <c r="N17408" t="s">
        <v>6630</v>
      </c>
      <c r="O17408" t="s">
        <v>31564</v>
      </c>
      <c r="P17408" t="s">
        <v>6630</v>
      </c>
      <c r="Q17408" t="s">
        <v>6630</v>
      </c>
    </row>
    <row r="17409" spans="1:17" x14ac:dyDescent="0.35">
      <c r="A17409">
        <v>6399106279</v>
      </c>
      <c r="B17409" t="s">
        <v>6626</v>
      </c>
      <c r="C17409" t="s">
        <v>6356</v>
      </c>
      <c r="D17409">
        <v>200</v>
      </c>
      <c r="E17409" t="s">
        <v>6366</v>
      </c>
      <c r="F17409">
        <v>207</v>
      </c>
      <c r="G17409" t="s">
        <v>6640</v>
      </c>
      <c r="H17409">
        <v>746</v>
      </c>
      <c r="I17409" t="s">
        <v>31565</v>
      </c>
      <c r="J17409" t="s">
        <v>6630</v>
      </c>
      <c r="L17409" t="s">
        <v>6529</v>
      </c>
      <c r="M17409" t="s">
        <v>6630</v>
      </c>
      <c r="N17409">
        <v>10239550</v>
      </c>
      <c r="O17409" t="s">
        <v>15463</v>
      </c>
      <c r="P17409" t="s">
        <v>31566</v>
      </c>
      <c r="Q17409" t="s">
        <v>6630</v>
      </c>
    </row>
    <row r="17410" spans="1:17" x14ac:dyDescent="0.35">
      <c r="A17410">
        <v>9420115511</v>
      </c>
      <c r="B17410" t="s">
        <v>6626</v>
      </c>
      <c r="C17410" t="s">
        <v>6356</v>
      </c>
      <c r="D17410">
        <v>200</v>
      </c>
      <c r="E17410" t="s">
        <v>6701</v>
      </c>
      <c r="F17410">
        <v>500</v>
      </c>
      <c r="G17410" t="s">
        <v>6702</v>
      </c>
      <c r="H17410">
        <v>55</v>
      </c>
      <c r="I17410" t="s">
        <v>18852</v>
      </c>
      <c r="J17410">
        <v>12032</v>
      </c>
      <c r="L17410" t="s">
        <v>6529</v>
      </c>
      <c r="M17410">
        <v>10557232</v>
      </c>
      <c r="N17410" t="s">
        <v>6630</v>
      </c>
      <c r="O17410" t="s">
        <v>6630</v>
      </c>
      <c r="P17410" t="s">
        <v>31567</v>
      </c>
      <c r="Q17410" t="s">
        <v>6630</v>
      </c>
    </row>
    <row r="17411" spans="1:17" x14ac:dyDescent="0.35">
      <c r="A17411">
        <v>9418114442</v>
      </c>
      <c r="B17411" t="s">
        <v>6626</v>
      </c>
      <c r="C17411" t="s">
        <v>6540</v>
      </c>
      <c r="D17411">
        <v>131</v>
      </c>
      <c r="E17411" t="s">
        <v>6540</v>
      </c>
      <c r="F17411">
        <v>309</v>
      </c>
      <c r="G17411" t="s">
        <v>6657</v>
      </c>
      <c r="H17411">
        <v>420</v>
      </c>
      <c r="I17411" t="s">
        <v>31568</v>
      </c>
      <c r="J17411">
        <v>20120</v>
      </c>
      <c r="L17411" t="s">
        <v>6529</v>
      </c>
      <c r="M17411">
        <v>12435538</v>
      </c>
      <c r="N17411" t="s">
        <v>6630</v>
      </c>
      <c r="O17411" t="s">
        <v>6630</v>
      </c>
      <c r="P17411" t="s">
        <v>31569</v>
      </c>
      <c r="Q17411" t="s">
        <v>6630</v>
      </c>
    </row>
    <row r="17412" spans="1:17" x14ac:dyDescent="0.35">
      <c r="A17412">
        <v>9423116245</v>
      </c>
      <c r="B17412" t="s">
        <v>6334</v>
      </c>
      <c r="C17412" t="s">
        <v>6356</v>
      </c>
      <c r="D17412">
        <v>200</v>
      </c>
      <c r="E17412" t="s">
        <v>6357</v>
      </c>
      <c r="F17412">
        <v>209</v>
      </c>
      <c r="G17412" t="s">
        <v>977</v>
      </c>
      <c r="H17412">
        <v>310</v>
      </c>
      <c r="I17412" t="s">
        <v>31193</v>
      </c>
      <c r="J17412">
        <v>13558</v>
      </c>
      <c r="L17412" t="s">
        <v>6529</v>
      </c>
      <c r="M17412">
        <v>10323858</v>
      </c>
      <c r="N17412">
        <v>14052047</v>
      </c>
      <c r="O17412" t="s">
        <v>6630</v>
      </c>
      <c r="P17412" t="s">
        <v>6630</v>
      </c>
      <c r="Q17412">
        <v>700</v>
      </c>
    </row>
    <row r="17413" spans="1:17" x14ac:dyDescent="0.35">
      <c r="A17413">
        <v>6399106224</v>
      </c>
      <c r="B17413" t="s">
        <v>6626</v>
      </c>
      <c r="C17413" t="s">
        <v>6356</v>
      </c>
      <c r="D17413">
        <v>200</v>
      </c>
      <c r="E17413" t="s">
        <v>6366</v>
      </c>
      <c r="F17413">
        <v>207</v>
      </c>
      <c r="G17413" t="s">
        <v>6698</v>
      </c>
      <c r="H17413">
        <v>725</v>
      </c>
      <c r="I17413" t="s">
        <v>31570</v>
      </c>
      <c r="J17413">
        <v>20800</v>
      </c>
      <c r="L17413" t="s">
        <v>6529</v>
      </c>
      <c r="M17413" t="s">
        <v>6630</v>
      </c>
      <c r="N17413">
        <v>10215072</v>
      </c>
      <c r="O17413" t="s">
        <v>7084</v>
      </c>
      <c r="P17413" t="s">
        <v>6919</v>
      </c>
      <c r="Q17413" t="s">
        <v>6630</v>
      </c>
    </row>
    <row r="17414" spans="1:17" x14ac:dyDescent="0.35">
      <c r="A17414">
        <v>9420115515</v>
      </c>
      <c r="B17414" t="s">
        <v>6626</v>
      </c>
      <c r="C17414" t="s">
        <v>6356</v>
      </c>
      <c r="D17414">
        <v>200</v>
      </c>
      <c r="E17414" t="s">
        <v>6366</v>
      </c>
      <c r="F17414">
        <v>207</v>
      </c>
      <c r="G17414" t="s">
        <v>176</v>
      </c>
      <c r="H17414">
        <v>705</v>
      </c>
      <c r="I17414" t="s">
        <v>31571</v>
      </c>
      <c r="J17414">
        <v>20800</v>
      </c>
      <c r="L17414" t="s">
        <v>6529</v>
      </c>
      <c r="M17414">
        <v>14711401</v>
      </c>
      <c r="N17414">
        <v>13346932</v>
      </c>
      <c r="O17414" t="s">
        <v>6630</v>
      </c>
      <c r="P17414" t="s">
        <v>6630</v>
      </c>
      <c r="Q17414">
        <v>700</v>
      </c>
    </row>
    <row r="17415" spans="1:17" x14ac:dyDescent="0.35">
      <c r="A17415" t="s">
        <v>31572</v>
      </c>
      <c r="B17415" t="s">
        <v>6626</v>
      </c>
      <c r="C17415" t="s">
        <v>6628</v>
      </c>
      <c r="D17415" t="s">
        <v>6628</v>
      </c>
      <c r="E17415" t="s">
        <v>6628</v>
      </c>
      <c r="F17415" t="s">
        <v>6628</v>
      </c>
      <c r="G17415" t="s">
        <v>6628</v>
      </c>
      <c r="H17415" t="s">
        <v>6628</v>
      </c>
      <c r="I17415" t="s">
        <v>31573</v>
      </c>
      <c r="J17415" t="s">
        <v>6630</v>
      </c>
      <c r="L17415" t="s">
        <v>6526</v>
      </c>
      <c r="M17415" t="s">
        <v>6630</v>
      </c>
      <c r="N17415" t="s">
        <v>6630</v>
      </c>
      <c r="O17415" t="s">
        <v>6630</v>
      </c>
      <c r="P17415" t="s">
        <v>6630</v>
      </c>
      <c r="Q17415" t="s">
        <v>6630</v>
      </c>
    </row>
    <row r="17416" spans="1:17" x14ac:dyDescent="0.35">
      <c r="A17416">
        <v>80666003</v>
      </c>
      <c r="B17416" t="s">
        <v>6334</v>
      </c>
      <c r="C17416" t="s">
        <v>6766</v>
      </c>
      <c r="D17416">
        <v>120</v>
      </c>
      <c r="E17416" t="s">
        <v>6627</v>
      </c>
      <c r="F17416">
        <v>145</v>
      </c>
      <c r="G17416" t="s">
        <v>6627</v>
      </c>
      <c r="H17416">
        <v>15</v>
      </c>
      <c r="I17416" t="s">
        <v>31574</v>
      </c>
      <c r="J17416" t="s">
        <v>6630</v>
      </c>
      <c r="L17416" t="s">
        <v>6526</v>
      </c>
      <c r="M17416" t="s">
        <v>6630</v>
      </c>
      <c r="N17416" t="s">
        <v>6630</v>
      </c>
      <c r="O17416" t="s">
        <v>6630</v>
      </c>
      <c r="P17416" t="s">
        <v>6630</v>
      </c>
      <c r="Q17416" t="s">
        <v>6630</v>
      </c>
    </row>
    <row r="17417" spans="1:17" x14ac:dyDescent="0.35">
      <c r="A17417">
        <v>80400803</v>
      </c>
      <c r="B17417" t="s">
        <v>6334</v>
      </c>
      <c r="C17417" t="s">
        <v>6766</v>
      </c>
      <c r="D17417">
        <v>120</v>
      </c>
      <c r="E17417" t="s">
        <v>6627</v>
      </c>
      <c r="F17417">
        <v>145</v>
      </c>
      <c r="G17417" t="s">
        <v>6627</v>
      </c>
      <c r="H17417">
        <v>15</v>
      </c>
      <c r="I17417" t="s">
        <v>31575</v>
      </c>
      <c r="J17417" t="s">
        <v>6630</v>
      </c>
      <c r="L17417" t="s">
        <v>6526</v>
      </c>
      <c r="M17417" t="s">
        <v>6630</v>
      </c>
      <c r="N17417" t="s">
        <v>6630</v>
      </c>
      <c r="O17417" t="s">
        <v>6630</v>
      </c>
      <c r="P17417" t="s">
        <v>6630</v>
      </c>
      <c r="Q17417" t="s">
        <v>6630</v>
      </c>
    </row>
    <row r="17418" spans="1:17" x14ac:dyDescent="0.35">
      <c r="A17418">
        <v>7908109395</v>
      </c>
      <c r="B17418" t="s">
        <v>6626</v>
      </c>
      <c r="C17418" t="s">
        <v>6356</v>
      </c>
      <c r="D17418">
        <v>200</v>
      </c>
      <c r="E17418" t="s">
        <v>6366</v>
      </c>
      <c r="F17418">
        <v>207</v>
      </c>
      <c r="G17418" t="s">
        <v>6657</v>
      </c>
      <c r="H17418">
        <v>420</v>
      </c>
      <c r="I17418" t="s">
        <v>31576</v>
      </c>
      <c r="J17418" t="s">
        <v>6630</v>
      </c>
      <c r="L17418" t="s">
        <v>6529</v>
      </c>
      <c r="M17418">
        <v>10279551</v>
      </c>
      <c r="N17418" t="s">
        <v>6630</v>
      </c>
      <c r="O17418" t="s">
        <v>6630</v>
      </c>
      <c r="P17418" t="s">
        <v>6630</v>
      </c>
      <c r="Q17418">
        <v>100</v>
      </c>
    </row>
    <row r="17419" spans="1:17" x14ac:dyDescent="0.35">
      <c r="A17419" t="s">
        <v>31577</v>
      </c>
      <c r="B17419" t="s">
        <v>6626</v>
      </c>
      <c r="C17419" t="s">
        <v>6628</v>
      </c>
      <c r="D17419" t="s">
        <v>6628</v>
      </c>
      <c r="E17419" t="s">
        <v>6628</v>
      </c>
      <c r="F17419" t="s">
        <v>6628</v>
      </c>
      <c r="G17419" t="s">
        <v>6628</v>
      </c>
      <c r="H17419" t="s">
        <v>6628</v>
      </c>
      <c r="I17419" t="s">
        <v>31578</v>
      </c>
      <c r="J17419" t="s">
        <v>6630</v>
      </c>
      <c r="L17419" t="s">
        <v>6526</v>
      </c>
      <c r="M17419">
        <v>10097387</v>
      </c>
      <c r="N17419" t="s">
        <v>6630</v>
      </c>
      <c r="O17419" t="s">
        <v>6630</v>
      </c>
      <c r="P17419" t="s">
        <v>6630</v>
      </c>
      <c r="Q17419" t="s">
        <v>6630</v>
      </c>
    </row>
    <row r="17420" spans="1:17" x14ac:dyDescent="0.35">
      <c r="A17420">
        <v>6893013900</v>
      </c>
      <c r="B17420" t="s">
        <v>6626</v>
      </c>
      <c r="C17420" t="s">
        <v>8762</v>
      </c>
      <c r="D17420">
        <v>130</v>
      </c>
      <c r="E17420" t="s">
        <v>6628</v>
      </c>
      <c r="F17420" t="s">
        <v>6628</v>
      </c>
      <c r="G17420" t="s">
        <v>6628</v>
      </c>
      <c r="H17420" t="s">
        <v>6628</v>
      </c>
      <c r="I17420" t="s">
        <v>31579</v>
      </c>
      <c r="J17420" t="s">
        <v>6630</v>
      </c>
      <c r="L17420" t="s">
        <v>6529</v>
      </c>
      <c r="M17420" t="s">
        <v>6630</v>
      </c>
      <c r="N17420" t="s">
        <v>6630</v>
      </c>
      <c r="O17420" t="s">
        <v>6630</v>
      </c>
      <c r="P17420" t="s">
        <v>31580</v>
      </c>
      <c r="Q17420" t="s">
        <v>6630</v>
      </c>
    </row>
    <row r="17421" spans="1:17" x14ac:dyDescent="0.35">
      <c r="A17421">
        <v>9416113346</v>
      </c>
      <c r="B17421" t="s">
        <v>6626</v>
      </c>
      <c r="C17421" t="s">
        <v>6356</v>
      </c>
      <c r="D17421">
        <v>200</v>
      </c>
      <c r="E17421" t="s">
        <v>6366</v>
      </c>
      <c r="F17421">
        <v>207</v>
      </c>
      <c r="G17421" t="s">
        <v>176</v>
      </c>
      <c r="H17421">
        <v>705</v>
      </c>
      <c r="I17421" t="s">
        <v>31581</v>
      </c>
      <c r="J17421">
        <v>20800</v>
      </c>
      <c r="L17421" t="s">
        <v>6529</v>
      </c>
      <c r="M17421">
        <v>10014731</v>
      </c>
      <c r="N17421">
        <v>13194529</v>
      </c>
      <c r="O17421" t="s">
        <v>6630</v>
      </c>
      <c r="P17421" t="s">
        <v>6630</v>
      </c>
      <c r="Q17421">
        <v>700</v>
      </c>
    </row>
    <row r="17422" spans="1:17" x14ac:dyDescent="0.35">
      <c r="A17422">
        <v>9416113547</v>
      </c>
      <c r="B17422" t="s">
        <v>6626</v>
      </c>
      <c r="C17422" t="s">
        <v>6356</v>
      </c>
      <c r="D17422">
        <v>200</v>
      </c>
      <c r="E17422" t="s">
        <v>6366</v>
      </c>
      <c r="F17422">
        <v>207</v>
      </c>
      <c r="G17422" t="s">
        <v>176</v>
      </c>
      <c r="H17422">
        <v>705</v>
      </c>
      <c r="I17422" t="s">
        <v>31582</v>
      </c>
      <c r="J17422">
        <v>20800</v>
      </c>
      <c r="L17422" t="s">
        <v>6529</v>
      </c>
      <c r="M17422">
        <v>13194529</v>
      </c>
      <c r="N17422">
        <v>10014731</v>
      </c>
      <c r="O17422" t="s">
        <v>6630</v>
      </c>
      <c r="P17422" t="s">
        <v>6630</v>
      </c>
      <c r="Q17422">
        <v>700</v>
      </c>
    </row>
    <row r="17423" spans="1:17" x14ac:dyDescent="0.35">
      <c r="A17423">
        <v>80618724</v>
      </c>
      <c r="B17423" t="s">
        <v>6334</v>
      </c>
      <c r="C17423" t="s">
        <v>6766</v>
      </c>
      <c r="D17423">
        <v>120</v>
      </c>
      <c r="E17423" t="s">
        <v>6627</v>
      </c>
      <c r="F17423">
        <v>145</v>
      </c>
      <c r="G17423" t="s">
        <v>6627</v>
      </c>
      <c r="H17423">
        <v>15</v>
      </c>
      <c r="I17423" t="s">
        <v>31583</v>
      </c>
      <c r="J17423" t="s">
        <v>6630</v>
      </c>
      <c r="L17423" t="s">
        <v>6526</v>
      </c>
      <c r="M17423" t="s">
        <v>6630</v>
      </c>
      <c r="N17423" t="s">
        <v>6630</v>
      </c>
      <c r="O17423" t="s">
        <v>6630</v>
      </c>
      <c r="P17423" t="s">
        <v>6630</v>
      </c>
      <c r="Q17423" t="s">
        <v>6630</v>
      </c>
    </row>
    <row r="17424" spans="1:17" x14ac:dyDescent="0.35">
      <c r="A17424" t="s">
        <v>31584</v>
      </c>
      <c r="B17424" t="s">
        <v>6626</v>
      </c>
      <c r="C17424" t="s">
        <v>6628</v>
      </c>
      <c r="D17424" t="s">
        <v>6628</v>
      </c>
      <c r="E17424" t="s">
        <v>6628</v>
      </c>
      <c r="F17424" t="s">
        <v>6628</v>
      </c>
      <c r="G17424" t="s">
        <v>6628</v>
      </c>
      <c r="H17424" t="s">
        <v>6628</v>
      </c>
      <c r="I17424" t="s">
        <v>31585</v>
      </c>
      <c r="J17424" t="s">
        <v>6630</v>
      </c>
      <c r="L17424" t="s">
        <v>6526</v>
      </c>
      <c r="M17424" t="s">
        <v>6630</v>
      </c>
      <c r="N17424" t="s">
        <v>6630</v>
      </c>
      <c r="O17424" t="s">
        <v>6630</v>
      </c>
      <c r="P17424" t="s">
        <v>6630</v>
      </c>
      <c r="Q17424" t="s">
        <v>6630</v>
      </c>
    </row>
    <row r="17425" spans="1:17" x14ac:dyDescent="0.35">
      <c r="A17425">
        <v>9494010220</v>
      </c>
      <c r="B17425" t="s">
        <v>6626</v>
      </c>
      <c r="C17425" t="s">
        <v>8762</v>
      </c>
      <c r="D17425">
        <v>130</v>
      </c>
      <c r="E17425" t="s">
        <v>6628</v>
      </c>
      <c r="F17425" t="s">
        <v>6628</v>
      </c>
      <c r="G17425" t="s">
        <v>7005</v>
      </c>
      <c r="H17425">
        <v>740</v>
      </c>
      <c r="I17425" t="s">
        <v>31586</v>
      </c>
      <c r="J17425" t="s">
        <v>6630</v>
      </c>
      <c r="L17425" t="s">
        <v>6529</v>
      </c>
      <c r="M17425" t="s">
        <v>6630</v>
      </c>
      <c r="N17425" t="s">
        <v>6630</v>
      </c>
      <c r="O17425" t="s">
        <v>26644</v>
      </c>
      <c r="P17425" t="s">
        <v>26645</v>
      </c>
      <c r="Q17425" t="s">
        <v>6630</v>
      </c>
    </row>
    <row r="17426" spans="1:17" x14ac:dyDescent="0.35">
      <c r="A17426">
        <v>77333</v>
      </c>
      <c r="B17426" t="s">
        <v>6334</v>
      </c>
      <c r="C17426" t="s">
        <v>6356</v>
      </c>
      <c r="D17426">
        <v>200</v>
      </c>
      <c r="E17426" t="s">
        <v>6659</v>
      </c>
      <c r="F17426">
        <v>208</v>
      </c>
      <c r="G17426" t="s">
        <v>28477</v>
      </c>
      <c r="H17426">
        <v>950</v>
      </c>
      <c r="I17426" t="s">
        <v>31587</v>
      </c>
      <c r="J17426" t="s">
        <v>6630</v>
      </c>
      <c r="L17426" t="s">
        <v>6526</v>
      </c>
      <c r="M17426" t="s">
        <v>6630</v>
      </c>
      <c r="N17426" t="s">
        <v>6630</v>
      </c>
      <c r="O17426" t="s">
        <v>6630</v>
      </c>
      <c r="P17426" t="s">
        <v>6630</v>
      </c>
      <c r="Q17426" t="s">
        <v>6630</v>
      </c>
    </row>
    <row r="17427" spans="1:17" x14ac:dyDescent="0.35">
      <c r="A17427">
        <v>9698105804</v>
      </c>
      <c r="B17427" t="s">
        <v>6334</v>
      </c>
      <c r="C17427" t="s">
        <v>6356</v>
      </c>
      <c r="D17427">
        <v>200</v>
      </c>
      <c r="E17427" t="s">
        <v>6659</v>
      </c>
      <c r="F17427">
        <v>208</v>
      </c>
      <c r="G17427" t="s">
        <v>977</v>
      </c>
      <c r="H17427">
        <v>310</v>
      </c>
      <c r="I17427" t="s">
        <v>31588</v>
      </c>
      <c r="J17427">
        <v>20115</v>
      </c>
      <c r="L17427" t="s">
        <v>6529</v>
      </c>
      <c r="M17427">
        <v>11293380</v>
      </c>
      <c r="N17427">
        <v>10016520</v>
      </c>
      <c r="O17427" t="s">
        <v>10047</v>
      </c>
      <c r="P17427" t="s">
        <v>8260</v>
      </c>
      <c r="Q17427">
        <v>200</v>
      </c>
    </row>
    <row r="17428" spans="1:17" x14ac:dyDescent="0.35">
      <c r="A17428">
        <v>9493100218</v>
      </c>
      <c r="B17428" t="s">
        <v>6626</v>
      </c>
      <c r="C17428" t="s">
        <v>7114</v>
      </c>
      <c r="D17428">
        <v>115</v>
      </c>
      <c r="E17428" t="s">
        <v>6628</v>
      </c>
      <c r="F17428" t="s">
        <v>6628</v>
      </c>
      <c r="G17428" t="s">
        <v>4019</v>
      </c>
      <c r="H17428">
        <v>20</v>
      </c>
      <c r="I17428" t="s">
        <v>31589</v>
      </c>
      <c r="J17428" t="s">
        <v>6630</v>
      </c>
      <c r="L17428" t="s">
        <v>6529</v>
      </c>
      <c r="M17428" t="s">
        <v>6630</v>
      </c>
      <c r="N17428" t="s">
        <v>6630</v>
      </c>
      <c r="O17428" t="s">
        <v>6630</v>
      </c>
      <c r="P17428" t="s">
        <v>31590</v>
      </c>
      <c r="Q17428" t="s">
        <v>6630</v>
      </c>
    </row>
    <row r="17429" spans="1:17" x14ac:dyDescent="0.35">
      <c r="A17429" t="s">
        <v>31591</v>
      </c>
      <c r="B17429" t="s">
        <v>6334</v>
      </c>
      <c r="C17429" t="s">
        <v>6356</v>
      </c>
      <c r="D17429">
        <v>200</v>
      </c>
      <c r="E17429" t="s">
        <v>6645</v>
      </c>
      <c r="F17429">
        <v>201</v>
      </c>
      <c r="G17429" t="s">
        <v>6638</v>
      </c>
      <c r="H17429">
        <v>415</v>
      </c>
      <c r="I17429" t="s">
        <v>11077</v>
      </c>
      <c r="J17429" t="s">
        <v>6630</v>
      </c>
      <c r="L17429" t="s">
        <v>6526</v>
      </c>
      <c r="M17429">
        <v>12925537</v>
      </c>
      <c r="N17429">
        <v>13118032</v>
      </c>
      <c r="O17429" t="s">
        <v>6630</v>
      </c>
      <c r="P17429" t="s">
        <v>6630</v>
      </c>
      <c r="Q17429" t="s">
        <v>6630</v>
      </c>
    </row>
    <row r="17430" spans="1:17" x14ac:dyDescent="0.35">
      <c r="A17430" t="s">
        <v>31592</v>
      </c>
      <c r="B17430" t="s">
        <v>6626</v>
      </c>
      <c r="C17430" t="s">
        <v>6628</v>
      </c>
      <c r="D17430" t="s">
        <v>6628</v>
      </c>
      <c r="E17430" t="s">
        <v>6628</v>
      </c>
      <c r="F17430" t="s">
        <v>6628</v>
      </c>
      <c r="G17430" t="s">
        <v>6628</v>
      </c>
      <c r="H17430" t="s">
        <v>6628</v>
      </c>
      <c r="I17430" t="s">
        <v>31593</v>
      </c>
      <c r="J17430" t="s">
        <v>6630</v>
      </c>
      <c r="L17430" t="s">
        <v>6526</v>
      </c>
      <c r="M17430">
        <v>10007319</v>
      </c>
      <c r="N17430" t="s">
        <v>6630</v>
      </c>
      <c r="O17430" t="s">
        <v>6630</v>
      </c>
      <c r="P17430" t="s">
        <v>6630</v>
      </c>
      <c r="Q17430" t="s">
        <v>6630</v>
      </c>
    </row>
    <row r="17431" spans="1:17" x14ac:dyDescent="0.35">
      <c r="A17431">
        <v>80673308</v>
      </c>
      <c r="B17431" t="s">
        <v>6334</v>
      </c>
      <c r="C17431" t="s">
        <v>6766</v>
      </c>
      <c r="D17431">
        <v>120</v>
      </c>
      <c r="E17431" t="s">
        <v>6627</v>
      </c>
      <c r="F17431">
        <v>145</v>
      </c>
      <c r="G17431" t="s">
        <v>6627</v>
      </c>
      <c r="H17431">
        <v>15</v>
      </c>
      <c r="I17431" t="s">
        <v>31594</v>
      </c>
      <c r="J17431" t="s">
        <v>6630</v>
      </c>
      <c r="L17431" t="s">
        <v>6526</v>
      </c>
      <c r="M17431" t="s">
        <v>6630</v>
      </c>
      <c r="N17431" t="s">
        <v>6630</v>
      </c>
      <c r="O17431" t="s">
        <v>6630</v>
      </c>
      <c r="P17431" t="s">
        <v>6630</v>
      </c>
      <c r="Q17431" t="s">
        <v>6630</v>
      </c>
    </row>
    <row r="17432" spans="1:17" x14ac:dyDescent="0.35">
      <c r="A17432">
        <v>3910110469</v>
      </c>
      <c r="B17432" t="s">
        <v>6626</v>
      </c>
      <c r="C17432" t="s">
        <v>6356</v>
      </c>
      <c r="D17432">
        <v>200</v>
      </c>
      <c r="E17432" t="s">
        <v>6366</v>
      </c>
      <c r="F17432">
        <v>207</v>
      </c>
      <c r="G17432" t="s">
        <v>5245</v>
      </c>
      <c r="H17432">
        <v>450</v>
      </c>
      <c r="I17432" t="s">
        <v>31595</v>
      </c>
      <c r="J17432">
        <v>20200</v>
      </c>
      <c r="L17432" t="s">
        <v>6529</v>
      </c>
      <c r="M17432">
        <v>12519150</v>
      </c>
      <c r="N17432" t="s">
        <v>6630</v>
      </c>
      <c r="O17432" t="s">
        <v>6630</v>
      </c>
      <c r="P17432" t="s">
        <v>6630</v>
      </c>
      <c r="Q17432">
        <v>610</v>
      </c>
    </row>
    <row r="17433" spans="1:17" x14ac:dyDescent="0.35">
      <c r="A17433">
        <v>80835562</v>
      </c>
      <c r="B17433" t="s">
        <v>6334</v>
      </c>
      <c r="C17433" t="s">
        <v>6766</v>
      </c>
      <c r="D17433">
        <v>120</v>
      </c>
      <c r="E17433" t="s">
        <v>6627</v>
      </c>
      <c r="F17433">
        <v>145</v>
      </c>
      <c r="G17433" t="s">
        <v>6627</v>
      </c>
      <c r="H17433">
        <v>15</v>
      </c>
      <c r="I17433" t="s">
        <v>31596</v>
      </c>
      <c r="J17433" t="s">
        <v>6630</v>
      </c>
      <c r="L17433" t="s">
        <v>6526</v>
      </c>
      <c r="M17433" t="s">
        <v>6630</v>
      </c>
      <c r="N17433" t="s">
        <v>6630</v>
      </c>
      <c r="O17433" t="s">
        <v>6630</v>
      </c>
      <c r="P17433" t="s">
        <v>6630</v>
      </c>
      <c r="Q17433" t="s">
        <v>6630</v>
      </c>
    </row>
    <row r="17434" spans="1:17" x14ac:dyDescent="0.35">
      <c r="A17434">
        <v>80368608</v>
      </c>
      <c r="B17434" t="s">
        <v>6334</v>
      </c>
      <c r="C17434" t="s">
        <v>6766</v>
      </c>
      <c r="D17434">
        <v>120</v>
      </c>
      <c r="E17434" t="s">
        <v>6627</v>
      </c>
      <c r="F17434">
        <v>145</v>
      </c>
      <c r="G17434" t="s">
        <v>6627</v>
      </c>
      <c r="H17434">
        <v>15</v>
      </c>
      <c r="I17434" t="s">
        <v>31597</v>
      </c>
      <c r="J17434" t="s">
        <v>6630</v>
      </c>
      <c r="L17434" t="s">
        <v>6526</v>
      </c>
      <c r="M17434" t="s">
        <v>6630</v>
      </c>
      <c r="N17434" t="s">
        <v>6630</v>
      </c>
      <c r="O17434" t="s">
        <v>6630</v>
      </c>
      <c r="P17434" t="s">
        <v>6630</v>
      </c>
      <c r="Q17434" t="s">
        <v>6630</v>
      </c>
    </row>
    <row r="17435" spans="1:17" x14ac:dyDescent="0.35">
      <c r="A17435">
        <v>7997105281</v>
      </c>
      <c r="B17435" t="s">
        <v>6626</v>
      </c>
      <c r="C17435" t="s">
        <v>6540</v>
      </c>
      <c r="D17435">
        <v>131</v>
      </c>
      <c r="E17435" t="s">
        <v>7008</v>
      </c>
      <c r="F17435">
        <v>303</v>
      </c>
      <c r="G17435" t="s">
        <v>7284</v>
      </c>
      <c r="H17435">
        <v>130</v>
      </c>
      <c r="I17435" t="s">
        <v>31598</v>
      </c>
      <c r="J17435" t="s">
        <v>6630</v>
      </c>
      <c r="L17435" t="s">
        <v>6529</v>
      </c>
      <c r="M17435" t="s">
        <v>6630</v>
      </c>
      <c r="N17435">
        <v>10185862</v>
      </c>
      <c r="O17435" t="s">
        <v>6630</v>
      </c>
      <c r="P17435" t="s">
        <v>31599</v>
      </c>
      <c r="Q17435" t="s">
        <v>6630</v>
      </c>
    </row>
    <row r="17436" spans="1:17" x14ac:dyDescent="0.35">
      <c r="A17436">
        <v>9413111746</v>
      </c>
      <c r="B17436" t="s">
        <v>6626</v>
      </c>
      <c r="C17436" t="s">
        <v>6356</v>
      </c>
      <c r="D17436">
        <v>200</v>
      </c>
      <c r="E17436" t="s">
        <v>5245</v>
      </c>
      <c r="F17436">
        <v>202</v>
      </c>
      <c r="G17436" t="s">
        <v>5245</v>
      </c>
      <c r="H17436">
        <v>450</v>
      </c>
      <c r="I17436" t="s">
        <v>31600</v>
      </c>
      <c r="J17436" t="s">
        <v>6630</v>
      </c>
      <c r="L17436" t="s">
        <v>6529</v>
      </c>
      <c r="M17436">
        <v>11509101</v>
      </c>
      <c r="N17436">
        <v>10434021</v>
      </c>
      <c r="O17436" t="s">
        <v>6630</v>
      </c>
      <c r="P17436" t="s">
        <v>6630</v>
      </c>
      <c r="Q17436" t="s">
        <v>6630</v>
      </c>
    </row>
    <row r="17437" spans="1:17" x14ac:dyDescent="0.35">
      <c r="A17437">
        <v>80664807</v>
      </c>
      <c r="B17437" t="s">
        <v>6334</v>
      </c>
      <c r="C17437" t="s">
        <v>6766</v>
      </c>
      <c r="D17437">
        <v>120</v>
      </c>
      <c r="E17437" t="s">
        <v>6627</v>
      </c>
      <c r="F17437">
        <v>145</v>
      </c>
      <c r="G17437" t="s">
        <v>6627</v>
      </c>
      <c r="H17437">
        <v>15</v>
      </c>
      <c r="I17437" t="s">
        <v>31601</v>
      </c>
      <c r="J17437" t="s">
        <v>6630</v>
      </c>
      <c r="L17437" t="s">
        <v>6526</v>
      </c>
      <c r="M17437" t="s">
        <v>6630</v>
      </c>
      <c r="N17437" t="s">
        <v>6630</v>
      </c>
      <c r="O17437" t="s">
        <v>6630</v>
      </c>
      <c r="P17437" t="s">
        <v>6630</v>
      </c>
      <c r="Q17437" t="s">
        <v>6630</v>
      </c>
    </row>
    <row r="17438" spans="1:17" x14ac:dyDescent="0.35">
      <c r="A17438" t="s">
        <v>31602</v>
      </c>
      <c r="B17438" t="s">
        <v>6626</v>
      </c>
      <c r="C17438" t="s">
        <v>6628</v>
      </c>
      <c r="D17438" t="s">
        <v>6628</v>
      </c>
      <c r="E17438" t="s">
        <v>6628</v>
      </c>
      <c r="F17438" t="s">
        <v>6628</v>
      </c>
      <c r="G17438" t="s">
        <v>6628</v>
      </c>
      <c r="H17438" t="s">
        <v>6628</v>
      </c>
      <c r="I17438" t="s">
        <v>31603</v>
      </c>
      <c r="J17438" t="s">
        <v>6630</v>
      </c>
      <c r="L17438" t="s">
        <v>6526</v>
      </c>
      <c r="M17438" t="s">
        <v>6630</v>
      </c>
      <c r="N17438" t="s">
        <v>6630</v>
      </c>
      <c r="O17438" t="s">
        <v>6630</v>
      </c>
      <c r="P17438" t="s">
        <v>6630</v>
      </c>
      <c r="Q17438" t="s">
        <v>6630</v>
      </c>
    </row>
    <row r="17439" spans="1:17" x14ac:dyDescent="0.35">
      <c r="A17439">
        <v>6308109621</v>
      </c>
      <c r="B17439" t="s">
        <v>6626</v>
      </c>
      <c r="C17439" t="s">
        <v>6356</v>
      </c>
      <c r="D17439">
        <v>200</v>
      </c>
      <c r="E17439" t="s">
        <v>6366</v>
      </c>
      <c r="F17439">
        <v>207</v>
      </c>
      <c r="G17439" t="s">
        <v>176</v>
      </c>
      <c r="H17439">
        <v>705</v>
      </c>
      <c r="I17439" t="s">
        <v>31604</v>
      </c>
      <c r="J17439">
        <v>20800</v>
      </c>
      <c r="L17439" t="s">
        <v>6529</v>
      </c>
      <c r="M17439">
        <v>10007028</v>
      </c>
      <c r="N17439">
        <v>10007904</v>
      </c>
      <c r="O17439" t="s">
        <v>6630</v>
      </c>
      <c r="P17439">
        <v>20800.804011</v>
      </c>
      <c r="Q17439">
        <v>700</v>
      </c>
    </row>
    <row r="17440" spans="1:17" x14ac:dyDescent="0.35">
      <c r="A17440">
        <v>85100</v>
      </c>
      <c r="B17440" t="s">
        <v>6334</v>
      </c>
      <c r="C17440" t="s">
        <v>6356</v>
      </c>
      <c r="D17440">
        <v>200</v>
      </c>
      <c r="E17440" t="s">
        <v>6357</v>
      </c>
      <c r="F17440">
        <v>209</v>
      </c>
      <c r="G17440" t="s">
        <v>1998</v>
      </c>
      <c r="H17440">
        <v>335</v>
      </c>
      <c r="I17440" t="s">
        <v>31605</v>
      </c>
      <c r="J17440" t="s">
        <v>6630</v>
      </c>
      <c r="L17440" t="s">
        <v>6526</v>
      </c>
      <c r="M17440" t="s">
        <v>6630</v>
      </c>
      <c r="N17440" t="s">
        <v>6630</v>
      </c>
      <c r="O17440" t="s">
        <v>11974</v>
      </c>
      <c r="P17440" t="s">
        <v>11975</v>
      </c>
      <c r="Q17440" t="s">
        <v>6630</v>
      </c>
    </row>
    <row r="17441" spans="1:17" x14ac:dyDescent="0.35">
      <c r="A17441">
        <v>9416113451</v>
      </c>
      <c r="B17441" t="s">
        <v>6626</v>
      </c>
      <c r="C17441" t="s">
        <v>6356</v>
      </c>
      <c r="D17441">
        <v>200</v>
      </c>
      <c r="E17441" t="s">
        <v>6645</v>
      </c>
      <c r="F17441">
        <v>201</v>
      </c>
      <c r="G17441" t="s">
        <v>6638</v>
      </c>
      <c r="H17441">
        <v>415</v>
      </c>
      <c r="I17441" t="s">
        <v>17318</v>
      </c>
      <c r="J17441">
        <v>20115</v>
      </c>
      <c r="L17441" t="s">
        <v>6529</v>
      </c>
      <c r="M17441">
        <v>13524444</v>
      </c>
      <c r="N17441">
        <v>16226987</v>
      </c>
      <c r="O17441" t="s">
        <v>6630</v>
      </c>
      <c r="P17441" t="s">
        <v>6630</v>
      </c>
      <c r="Q17441" t="s">
        <v>6630</v>
      </c>
    </row>
    <row r="17442" spans="1:17" x14ac:dyDescent="0.35">
      <c r="A17442">
        <v>7997105269</v>
      </c>
      <c r="B17442" t="s">
        <v>6626</v>
      </c>
      <c r="C17442" t="s">
        <v>6356</v>
      </c>
      <c r="D17442">
        <v>200</v>
      </c>
      <c r="E17442" t="s">
        <v>6366</v>
      </c>
      <c r="F17442">
        <v>207</v>
      </c>
      <c r="G17442" t="s">
        <v>10603</v>
      </c>
      <c r="H17442">
        <v>770</v>
      </c>
      <c r="I17442" t="s">
        <v>31606</v>
      </c>
      <c r="J17442" t="s">
        <v>6630</v>
      </c>
      <c r="L17442" t="s">
        <v>6529</v>
      </c>
      <c r="M17442" t="s">
        <v>6630</v>
      </c>
      <c r="N17442">
        <v>10004056</v>
      </c>
      <c r="O17442" t="s">
        <v>6630</v>
      </c>
      <c r="P17442" t="s">
        <v>31607</v>
      </c>
      <c r="Q17442" t="s">
        <v>6630</v>
      </c>
    </row>
    <row r="17443" spans="1:17" x14ac:dyDescent="0.35">
      <c r="A17443">
        <v>9417114082</v>
      </c>
      <c r="B17443" t="s">
        <v>6626</v>
      </c>
      <c r="C17443" t="s">
        <v>7114</v>
      </c>
      <c r="D17443">
        <v>115</v>
      </c>
      <c r="E17443" t="s">
        <v>7114</v>
      </c>
      <c r="F17443">
        <v>115</v>
      </c>
      <c r="G17443" t="s">
        <v>4019</v>
      </c>
      <c r="H17443">
        <v>20</v>
      </c>
      <c r="I17443" t="s">
        <v>31608</v>
      </c>
      <c r="J17443">
        <v>11510</v>
      </c>
      <c r="L17443" t="s">
        <v>6529</v>
      </c>
      <c r="M17443">
        <v>10118002</v>
      </c>
      <c r="N17443">
        <v>10220242</v>
      </c>
      <c r="O17443" t="s">
        <v>6630</v>
      </c>
      <c r="P17443" t="s">
        <v>6630</v>
      </c>
      <c r="Q17443" t="s">
        <v>6630</v>
      </c>
    </row>
    <row r="17444" spans="1:17" x14ac:dyDescent="0.35">
      <c r="A17444">
        <v>80467004</v>
      </c>
      <c r="B17444" t="s">
        <v>6334</v>
      </c>
      <c r="C17444" t="s">
        <v>6766</v>
      </c>
      <c r="D17444">
        <v>120</v>
      </c>
      <c r="E17444" t="s">
        <v>6627</v>
      </c>
      <c r="F17444">
        <v>145</v>
      </c>
      <c r="G17444" t="s">
        <v>6627</v>
      </c>
      <c r="H17444">
        <v>15</v>
      </c>
      <c r="I17444" t="s">
        <v>31609</v>
      </c>
      <c r="J17444" t="s">
        <v>6630</v>
      </c>
      <c r="L17444" t="s">
        <v>6526</v>
      </c>
      <c r="M17444" t="s">
        <v>6630</v>
      </c>
      <c r="N17444" t="s">
        <v>6630</v>
      </c>
      <c r="O17444" t="s">
        <v>6630</v>
      </c>
      <c r="P17444" t="s">
        <v>6630</v>
      </c>
      <c r="Q17444" t="s">
        <v>6630</v>
      </c>
    </row>
    <row r="17445" spans="1:17" x14ac:dyDescent="0.35">
      <c r="A17445">
        <v>80608120</v>
      </c>
      <c r="B17445" t="s">
        <v>6334</v>
      </c>
      <c r="C17445" t="s">
        <v>6766</v>
      </c>
      <c r="D17445">
        <v>120</v>
      </c>
      <c r="E17445" t="s">
        <v>6627</v>
      </c>
      <c r="F17445">
        <v>145</v>
      </c>
      <c r="G17445" t="s">
        <v>6627</v>
      </c>
      <c r="H17445">
        <v>15</v>
      </c>
      <c r="I17445" t="s">
        <v>31610</v>
      </c>
      <c r="J17445" t="s">
        <v>6630</v>
      </c>
      <c r="L17445" t="s">
        <v>6526</v>
      </c>
      <c r="M17445" t="s">
        <v>6630</v>
      </c>
      <c r="N17445" t="s">
        <v>6630</v>
      </c>
      <c r="O17445" t="s">
        <v>6630</v>
      </c>
      <c r="P17445" t="s">
        <v>6630</v>
      </c>
      <c r="Q17445" t="s">
        <v>6630</v>
      </c>
    </row>
    <row r="17446" spans="1:17" x14ac:dyDescent="0.35">
      <c r="A17446">
        <v>9494015600</v>
      </c>
      <c r="B17446" t="s">
        <v>6626</v>
      </c>
      <c r="C17446" t="s">
        <v>8762</v>
      </c>
      <c r="D17446">
        <v>130</v>
      </c>
      <c r="E17446" t="s">
        <v>6628</v>
      </c>
      <c r="F17446" t="s">
        <v>6628</v>
      </c>
      <c r="G17446" t="s">
        <v>6628</v>
      </c>
      <c r="H17446" t="s">
        <v>6628</v>
      </c>
      <c r="I17446" t="s">
        <v>31611</v>
      </c>
      <c r="J17446" t="s">
        <v>6630</v>
      </c>
      <c r="L17446" t="s">
        <v>6529</v>
      </c>
      <c r="M17446" t="s">
        <v>6630</v>
      </c>
      <c r="N17446" t="s">
        <v>6630</v>
      </c>
      <c r="O17446" t="s">
        <v>29126</v>
      </c>
      <c r="P17446" t="s">
        <v>7615</v>
      </c>
      <c r="Q17446" t="s">
        <v>6630</v>
      </c>
    </row>
    <row r="17447" spans="1:17" x14ac:dyDescent="0.35">
      <c r="A17447">
        <v>80745205</v>
      </c>
      <c r="B17447" t="s">
        <v>6334</v>
      </c>
      <c r="C17447" t="s">
        <v>6766</v>
      </c>
      <c r="D17447">
        <v>120</v>
      </c>
      <c r="E17447" t="s">
        <v>6627</v>
      </c>
      <c r="F17447">
        <v>145</v>
      </c>
      <c r="G17447" t="s">
        <v>6627</v>
      </c>
      <c r="H17447">
        <v>15</v>
      </c>
      <c r="I17447" t="s">
        <v>31612</v>
      </c>
      <c r="J17447" t="s">
        <v>6630</v>
      </c>
      <c r="L17447" t="s">
        <v>6526</v>
      </c>
      <c r="M17447" t="s">
        <v>6630</v>
      </c>
      <c r="N17447" t="s">
        <v>6630</v>
      </c>
      <c r="O17447" t="s">
        <v>6630</v>
      </c>
      <c r="P17447" t="s">
        <v>6630</v>
      </c>
      <c r="Q17447" t="s">
        <v>6630</v>
      </c>
    </row>
    <row r="17448" spans="1:17" x14ac:dyDescent="0.35">
      <c r="A17448">
        <v>9415113053</v>
      </c>
      <c r="B17448" t="s">
        <v>6626</v>
      </c>
      <c r="C17448" t="s">
        <v>6356</v>
      </c>
      <c r="D17448">
        <v>200</v>
      </c>
      <c r="E17448" t="s">
        <v>6366</v>
      </c>
      <c r="F17448">
        <v>207</v>
      </c>
      <c r="G17448" t="s">
        <v>6808</v>
      </c>
      <c r="H17448">
        <v>805</v>
      </c>
      <c r="I17448" t="s">
        <v>12445</v>
      </c>
      <c r="J17448">
        <v>29102</v>
      </c>
      <c r="L17448" t="s">
        <v>6529</v>
      </c>
      <c r="M17448">
        <v>11211305</v>
      </c>
      <c r="N17448">
        <v>11295537</v>
      </c>
      <c r="O17448" t="s">
        <v>6630</v>
      </c>
      <c r="P17448" t="s">
        <v>6630</v>
      </c>
      <c r="Q17448" t="s">
        <v>6630</v>
      </c>
    </row>
    <row r="17449" spans="1:17" x14ac:dyDescent="0.35">
      <c r="A17449">
        <v>9413111596</v>
      </c>
      <c r="B17449" t="s">
        <v>6626</v>
      </c>
      <c r="C17449" t="s">
        <v>6356</v>
      </c>
      <c r="D17449">
        <v>200</v>
      </c>
      <c r="E17449" t="s">
        <v>6645</v>
      </c>
      <c r="F17449">
        <v>201</v>
      </c>
      <c r="G17449" t="s">
        <v>6638</v>
      </c>
      <c r="H17449">
        <v>415</v>
      </c>
      <c r="I17449" t="s">
        <v>19048</v>
      </c>
      <c r="J17449">
        <v>20115</v>
      </c>
      <c r="L17449" t="s">
        <v>6529</v>
      </c>
      <c r="M17449">
        <v>12942206</v>
      </c>
      <c r="N17449">
        <v>11973799</v>
      </c>
      <c r="O17449" t="s">
        <v>6799</v>
      </c>
      <c r="P17449" t="s">
        <v>6630</v>
      </c>
      <c r="Q17449">
        <v>100</v>
      </c>
    </row>
    <row r="17450" spans="1:17" x14ac:dyDescent="0.35">
      <c r="A17450">
        <v>80308407</v>
      </c>
      <c r="B17450" t="s">
        <v>6334</v>
      </c>
      <c r="C17450" t="s">
        <v>6766</v>
      </c>
      <c r="D17450">
        <v>120</v>
      </c>
      <c r="E17450" t="s">
        <v>6627</v>
      </c>
      <c r="F17450">
        <v>145</v>
      </c>
      <c r="G17450" t="s">
        <v>6627</v>
      </c>
      <c r="H17450">
        <v>15</v>
      </c>
      <c r="I17450" t="s">
        <v>31613</v>
      </c>
      <c r="J17450" t="s">
        <v>6630</v>
      </c>
      <c r="L17450" t="s">
        <v>6526</v>
      </c>
      <c r="M17450" t="s">
        <v>6630</v>
      </c>
      <c r="N17450" t="s">
        <v>6630</v>
      </c>
      <c r="O17450" t="s">
        <v>6630</v>
      </c>
      <c r="P17450" t="s">
        <v>6630</v>
      </c>
      <c r="Q17450" t="s">
        <v>6630</v>
      </c>
    </row>
    <row r="17451" spans="1:17" x14ac:dyDescent="0.35">
      <c r="A17451">
        <v>9493010204</v>
      </c>
      <c r="B17451" t="s">
        <v>6626</v>
      </c>
      <c r="C17451" t="s">
        <v>8762</v>
      </c>
      <c r="D17451">
        <v>130</v>
      </c>
      <c r="E17451" t="s">
        <v>6628</v>
      </c>
      <c r="F17451" t="s">
        <v>6628</v>
      </c>
      <c r="G17451" t="s">
        <v>7005</v>
      </c>
      <c r="H17451">
        <v>740</v>
      </c>
      <c r="I17451" t="s">
        <v>31614</v>
      </c>
      <c r="J17451" t="s">
        <v>6630</v>
      </c>
      <c r="L17451" t="s">
        <v>6529</v>
      </c>
      <c r="M17451" t="s">
        <v>6630</v>
      </c>
      <c r="N17451" t="s">
        <v>6630</v>
      </c>
      <c r="O17451" t="s">
        <v>6630</v>
      </c>
      <c r="P17451" t="s">
        <v>24579</v>
      </c>
      <c r="Q17451" t="s">
        <v>6630</v>
      </c>
    </row>
    <row r="17452" spans="1:17" x14ac:dyDescent="0.35">
      <c r="A17452">
        <v>9411110527</v>
      </c>
      <c r="B17452" t="s">
        <v>6626</v>
      </c>
      <c r="C17452" t="s">
        <v>6356</v>
      </c>
      <c r="D17452">
        <v>200</v>
      </c>
      <c r="E17452" t="s">
        <v>6366</v>
      </c>
      <c r="F17452">
        <v>207</v>
      </c>
      <c r="G17452" t="s">
        <v>176</v>
      </c>
      <c r="H17452">
        <v>705</v>
      </c>
      <c r="I17452" t="s">
        <v>31615</v>
      </c>
      <c r="J17452">
        <v>20800</v>
      </c>
      <c r="L17452" t="s">
        <v>6529</v>
      </c>
      <c r="M17452">
        <v>10014731</v>
      </c>
      <c r="N17452">
        <v>10421714</v>
      </c>
      <c r="O17452" t="s">
        <v>6630</v>
      </c>
      <c r="P17452" t="s">
        <v>6630</v>
      </c>
      <c r="Q17452">
        <v>700</v>
      </c>
    </row>
    <row r="17453" spans="1:17" x14ac:dyDescent="0.35">
      <c r="A17453">
        <v>20300</v>
      </c>
      <c r="B17453" t="s">
        <v>6334</v>
      </c>
      <c r="C17453" t="s">
        <v>6356</v>
      </c>
      <c r="D17453">
        <v>200</v>
      </c>
      <c r="E17453" t="s">
        <v>488</v>
      </c>
      <c r="F17453">
        <v>203</v>
      </c>
      <c r="G17453" t="s">
        <v>488</v>
      </c>
      <c r="H17453">
        <v>500</v>
      </c>
      <c r="I17453" t="s">
        <v>488</v>
      </c>
      <c r="J17453">
        <v>20000</v>
      </c>
      <c r="L17453" t="s">
        <v>6526</v>
      </c>
      <c r="M17453">
        <v>15911641</v>
      </c>
      <c r="N17453" t="s">
        <v>6630</v>
      </c>
      <c r="O17453" t="s">
        <v>6630</v>
      </c>
      <c r="P17453" t="s">
        <v>31616</v>
      </c>
      <c r="Q17453" t="s">
        <v>6630</v>
      </c>
    </row>
    <row r="17454" spans="1:17" x14ac:dyDescent="0.35">
      <c r="A17454">
        <v>9405108702</v>
      </c>
      <c r="B17454" t="s">
        <v>6626</v>
      </c>
      <c r="C17454" t="s">
        <v>6356</v>
      </c>
      <c r="D17454">
        <v>200</v>
      </c>
      <c r="E17454" t="s">
        <v>6645</v>
      </c>
      <c r="F17454">
        <v>201</v>
      </c>
      <c r="G17454" t="s">
        <v>6657</v>
      </c>
      <c r="H17454">
        <v>420</v>
      </c>
      <c r="I17454" t="s">
        <v>31617</v>
      </c>
      <c r="J17454" t="s">
        <v>6630</v>
      </c>
      <c r="L17454" t="s">
        <v>6529</v>
      </c>
      <c r="M17454">
        <v>11520757</v>
      </c>
      <c r="N17454" t="s">
        <v>6630</v>
      </c>
      <c r="O17454" t="s">
        <v>31618</v>
      </c>
      <c r="P17454" t="s">
        <v>6630</v>
      </c>
      <c r="Q17454">
        <v>100</v>
      </c>
    </row>
    <row r="17455" spans="1:17" x14ac:dyDescent="0.35">
      <c r="A17455">
        <v>80669904</v>
      </c>
      <c r="B17455" t="s">
        <v>6334</v>
      </c>
      <c r="C17455" t="s">
        <v>6766</v>
      </c>
      <c r="D17455">
        <v>120</v>
      </c>
      <c r="E17455" t="s">
        <v>6627</v>
      </c>
      <c r="F17455">
        <v>145</v>
      </c>
      <c r="G17455" t="s">
        <v>6627</v>
      </c>
      <c r="H17455">
        <v>15</v>
      </c>
      <c r="I17455" t="s">
        <v>31619</v>
      </c>
      <c r="J17455" t="s">
        <v>6630</v>
      </c>
      <c r="L17455" t="s">
        <v>6526</v>
      </c>
      <c r="M17455" t="s">
        <v>6630</v>
      </c>
      <c r="N17455" t="s">
        <v>6630</v>
      </c>
      <c r="O17455" t="s">
        <v>6630</v>
      </c>
      <c r="P17455" t="s">
        <v>6630</v>
      </c>
      <c r="Q17455" t="s">
        <v>6630</v>
      </c>
    </row>
    <row r="17456" spans="1:17" x14ac:dyDescent="0.35">
      <c r="A17456">
        <v>80672305</v>
      </c>
      <c r="B17456" t="s">
        <v>6334</v>
      </c>
      <c r="C17456" t="s">
        <v>6766</v>
      </c>
      <c r="D17456">
        <v>120</v>
      </c>
      <c r="E17456" t="s">
        <v>6627</v>
      </c>
      <c r="F17456">
        <v>145</v>
      </c>
      <c r="G17456" t="s">
        <v>6627</v>
      </c>
      <c r="H17456">
        <v>15</v>
      </c>
      <c r="I17456" t="s">
        <v>31620</v>
      </c>
      <c r="J17456" t="s">
        <v>6630</v>
      </c>
      <c r="L17456" t="s">
        <v>6526</v>
      </c>
      <c r="M17456" t="s">
        <v>6630</v>
      </c>
      <c r="N17456" t="s">
        <v>6630</v>
      </c>
      <c r="O17456" t="s">
        <v>6630</v>
      </c>
      <c r="P17456" t="s">
        <v>6630</v>
      </c>
      <c r="Q17456" t="s">
        <v>6630</v>
      </c>
    </row>
    <row r="17457" spans="1:17" x14ac:dyDescent="0.35">
      <c r="A17457" t="s">
        <v>31621</v>
      </c>
      <c r="B17457" t="s">
        <v>6626</v>
      </c>
      <c r="C17457" t="s">
        <v>6628</v>
      </c>
      <c r="D17457" t="s">
        <v>6628</v>
      </c>
      <c r="E17457" t="s">
        <v>6628</v>
      </c>
      <c r="F17457" t="s">
        <v>6628</v>
      </c>
      <c r="G17457" t="s">
        <v>6628</v>
      </c>
      <c r="H17457" t="s">
        <v>6628</v>
      </c>
      <c r="I17457" t="s">
        <v>31622</v>
      </c>
      <c r="J17457" t="s">
        <v>6630</v>
      </c>
      <c r="L17457" t="s">
        <v>6526</v>
      </c>
      <c r="M17457">
        <v>10007319</v>
      </c>
      <c r="N17457" t="s">
        <v>6630</v>
      </c>
      <c r="O17457" t="s">
        <v>6630</v>
      </c>
      <c r="P17457" t="s">
        <v>6630</v>
      </c>
      <c r="Q17457" t="s">
        <v>6630</v>
      </c>
    </row>
    <row r="17458" spans="1:17" x14ac:dyDescent="0.35">
      <c r="A17458">
        <v>80593000</v>
      </c>
      <c r="B17458" t="s">
        <v>6334</v>
      </c>
      <c r="C17458" t="s">
        <v>6766</v>
      </c>
      <c r="D17458">
        <v>120</v>
      </c>
      <c r="E17458" t="s">
        <v>6627</v>
      </c>
      <c r="F17458">
        <v>145</v>
      </c>
      <c r="G17458" t="s">
        <v>6627</v>
      </c>
      <c r="H17458">
        <v>15</v>
      </c>
      <c r="I17458" t="s">
        <v>31623</v>
      </c>
      <c r="J17458" t="s">
        <v>6630</v>
      </c>
      <c r="L17458" t="s">
        <v>6526</v>
      </c>
      <c r="M17458" t="s">
        <v>6630</v>
      </c>
      <c r="N17458" t="s">
        <v>6630</v>
      </c>
      <c r="O17458" t="s">
        <v>6630</v>
      </c>
      <c r="P17458" t="s">
        <v>6630</v>
      </c>
      <c r="Q17458" t="s">
        <v>6630</v>
      </c>
    </row>
    <row r="17459" spans="1:17" x14ac:dyDescent="0.35">
      <c r="A17459">
        <v>80626006</v>
      </c>
      <c r="B17459" t="s">
        <v>6334</v>
      </c>
      <c r="C17459" t="s">
        <v>6766</v>
      </c>
      <c r="D17459">
        <v>120</v>
      </c>
      <c r="E17459" t="s">
        <v>6627</v>
      </c>
      <c r="F17459">
        <v>145</v>
      </c>
      <c r="G17459" t="s">
        <v>6627</v>
      </c>
      <c r="H17459">
        <v>15</v>
      </c>
      <c r="I17459" t="s">
        <v>31624</v>
      </c>
      <c r="J17459" t="s">
        <v>6630</v>
      </c>
      <c r="L17459" t="s">
        <v>6526</v>
      </c>
      <c r="M17459" t="s">
        <v>6630</v>
      </c>
      <c r="N17459" t="s">
        <v>6630</v>
      </c>
      <c r="O17459" t="s">
        <v>6630</v>
      </c>
      <c r="P17459" t="s">
        <v>6630</v>
      </c>
      <c r="Q17459" t="s">
        <v>6630</v>
      </c>
    </row>
    <row r="17460" spans="1:17" x14ac:dyDescent="0.35">
      <c r="A17460">
        <v>80471902</v>
      </c>
      <c r="B17460" t="s">
        <v>6334</v>
      </c>
      <c r="C17460" t="s">
        <v>6766</v>
      </c>
      <c r="D17460">
        <v>120</v>
      </c>
      <c r="E17460" t="s">
        <v>6627</v>
      </c>
      <c r="F17460">
        <v>145</v>
      </c>
      <c r="G17460" t="s">
        <v>6627</v>
      </c>
      <c r="H17460">
        <v>15</v>
      </c>
      <c r="I17460" t="s">
        <v>28907</v>
      </c>
      <c r="J17460" t="s">
        <v>6630</v>
      </c>
      <c r="L17460" t="s">
        <v>6526</v>
      </c>
      <c r="M17460" t="s">
        <v>6630</v>
      </c>
      <c r="N17460" t="s">
        <v>6630</v>
      </c>
      <c r="O17460" t="s">
        <v>6630</v>
      </c>
      <c r="P17460" t="s">
        <v>6630</v>
      </c>
      <c r="Q17460" t="s">
        <v>6630</v>
      </c>
    </row>
    <row r="17461" spans="1:17" x14ac:dyDescent="0.35">
      <c r="A17461">
        <v>9402107301</v>
      </c>
      <c r="B17461" t="s">
        <v>6626</v>
      </c>
      <c r="C17461" t="s">
        <v>6356</v>
      </c>
      <c r="D17461">
        <v>200</v>
      </c>
      <c r="E17461" t="s">
        <v>6659</v>
      </c>
      <c r="F17461">
        <v>208</v>
      </c>
      <c r="G17461" t="s">
        <v>3838</v>
      </c>
      <c r="H17461">
        <v>313</v>
      </c>
      <c r="I17461" t="s">
        <v>31625</v>
      </c>
      <c r="J17461">
        <v>13562</v>
      </c>
      <c r="L17461" t="s">
        <v>6529</v>
      </c>
      <c r="M17461">
        <v>10517943</v>
      </c>
      <c r="N17461">
        <v>10677251</v>
      </c>
      <c r="O17461" t="s">
        <v>6630</v>
      </c>
      <c r="P17461" t="s">
        <v>31626</v>
      </c>
      <c r="Q17461" t="s">
        <v>6630</v>
      </c>
    </row>
    <row r="17462" spans="1:17" x14ac:dyDescent="0.35">
      <c r="A17462">
        <v>8795100750</v>
      </c>
      <c r="B17462" t="s">
        <v>6626</v>
      </c>
      <c r="C17462" t="s">
        <v>6766</v>
      </c>
      <c r="D17462">
        <v>120</v>
      </c>
      <c r="E17462" t="s">
        <v>6701</v>
      </c>
      <c r="F17462">
        <v>500</v>
      </c>
      <c r="G17462" t="s">
        <v>6702</v>
      </c>
      <c r="H17462">
        <v>55</v>
      </c>
      <c r="I17462" t="s">
        <v>31627</v>
      </c>
      <c r="J17462" t="s">
        <v>6630</v>
      </c>
      <c r="L17462" t="s">
        <v>6529</v>
      </c>
      <c r="M17462" t="s">
        <v>6630</v>
      </c>
      <c r="N17462">
        <v>10113308</v>
      </c>
      <c r="O17462" t="s">
        <v>6630</v>
      </c>
      <c r="P17462" t="s">
        <v>31628</v>
      </c>
      <c r="Q17462" t="s">
        <v>6630</v>
      </c>
    </row>
    <row r="17463" spans="1:17" x14ac:dyDescent="0.35">
      <c r="A17463">
        <v>9418114343</v>
      </c>
      <c r="B17463" t="s">
        <v>6626</v>
      </c>
      <c r="C17463" t="s">
        <v>6356</v>
      </c>
      <c r="D17463">
        <v>200</v>
      </c>
      <c r="E17463" t="s">
        <v>6357</v>
      </c>
      <c r="F17463">
        <v>209</v>
      </c>
      <c r="G17463" t="s">
        <v>977</v>
      </c>
      <c r="H17463">
        <v>310</v>
      </c>
      <c r="I17463" t="s">
        <v>8986</v>
      </c>
      <c r="J17463">
        <v>13566</v>
      </c>
      <c r="L17463" t="s">
        <v>6529</v>
      </c>
      <c r="M17463">
        <v>11888834</v>
      </c>
      <c r="N17463">
        <v>11173222</v>
      </c>
      <c r="O17463" t="s">
        <v>6630</v>
      </c>
      <c r="P17463" t="s">
        <v>6630</v>
      </c>
      <c r="Q17463" t="s">
        <v>6630</v>
      </c>
    </row>
    <row r="17464" spans="1:17" x14ac:dyDescent="0.35">
      <c r="A17464">
        <v>9421115679</v>
      </c>
      <c r="B17464" t="s">
        <v>6626</v>
      </c>
      <c r="C17464" t="s">
        <v>6356</v>
      </c>
      <c r="D17464">
        <v>200</v>
      </c>
      <c r="E17464" t="s">
        <v>6645</v>
      </c>
      <c r="F17464">
        <v>201</v>
      </c>
      <c r="G17464" t="s">
        <v>6657</v>
      </c>
      <c r="H17464">
        <v>420</v>
      </c>
      <c r="I17464" t="s">
        <v>31629</v>
      </c>
      <c r="J17464">
        <v>20120</v>
      </c>
      <c r="L17464" t="s">
        <v>6529</v>
      </c>
      <c r="M17464">
        <v>14126587</v>
      </c>
      <c r="N17464">
        <v>11277777</v>
      </c>
      <c r="O17464" t="s">
        <v>6630</v>
      </c>
      <c r="P17464" t="s">
        <v>6630</v>
      </c>
      <c r="Q17464" t="s">
        <v>6630</v>
      </c>
    </row>
    <row r="17465" spans="1:17" x14ac:dyDescent="0.35">
      <c r="A17465">
        <v>9415113126</v>
      </c>
      <c r="B17465" t="s">
        <v>6626</v>
      </c>
      <c r="C17465" t="s">
        <v>6356</v>
      </c>
      <c r="D17465">
        <v>200</v>
      </c>
      <c r="E17465" t="s">
        <v>6645</v>
      </c>
      <c r="F17465">
        <v>201</v>
      </c>
      <c r="G17465" t="s">
        <v>6657</v>
      </c>
      <c r="H17465">
        <v>420</v>
      </c>
      <c r="I17465" t="s">
        <v>31630</v>
      </c>
      <c r="J17465">
        <v>20120</v>
      </c>
      <c r="L17465" t="s">
        <v>6529</v>
      </c>
      <c r="M17465">
        <v>10434021</v>
      </c>
      <c r="N17465">
        <v>13152177</v>
      </c>
      <c r="O17465" t="s">
        <v>6630</v>
      </c>
      <c r="P17465">
        <v>32405</v>
      </c>
      <c r="Q17465" t="s">
        <v>6630</v>
      </c>
    </row>
    <row r="17466" spans="1:17" x14ac:dyDescent="0.35">
      <c r="A17466">
        <v>7996100889</v>
      </c>
      <c r="B17466" t="s">
        <v>6626</v>
      </c>
      <c r="C17466" t="s">
        <v>6356</v>
      </c>
      <c r="D17466">
        <v>200</v>
      </c>
      <c r="E17466" t="s">
        <v>5245</v>
      </c>
      <c r="F17466">
        <v>202</v>
      </c>
      <c r="G17466" t="s">
        <v>5245</v>
      </c>
      <c r="H17466">
        <v>450</v>
      </c>
      <c r="I17466" t="s">
        <v>31631</v>
      </c>
      <c r="J17466" t="s">
        <v>6630</v>
      </c>
      <c r="L17466" t="s">
        <v>6529</v>
      </c>
      <c r="M17466" t="s">
        <v>6630</v>
      </c>
      <c r="N17466" t="s">
        <v>6630</v>
      </c>
      <c r="O17466" t="s">
        <v>6630</v>
      </c>
      <c r="P17466" t="s">
        <v>31632</v>
      </c>
      <c r="Q17466" t="s">
        <v>6630</v>
      </c>
    </row>
    <row r="17467" spans="1:17" x14ac:dyDescent="0.35">
      <c r="A17467">
        <v>9613111643</v>
      </c>
      <c r="B17467" t="s">
        <v>6334</v>
      </c>
      <c r="C17467" t="s">
        <v>6356</v>
      </c>
      <c r="D17467">
        <v>200</v>
      </c>
      <c r="E17467" t="s">
        <v>6366</v>
      </c>
      <c r="F17467">
        <v>207</v>
      </c>
      <c r="G17467" t="s">
        <v>176</v>
      </c>
      <c r="H17467">
        <v>705</v>
      </c>
      <c r="I17467" t="s">
        <v>31633</v>
      </c>
      <c r="J17467" t="s">
        <v>6630</v>
      </c>
      <c r="L17467" t="s">
        <v>6529</v>
      </c>
      <c r="M17467">
        <v>10638235</v>
      </c>
      <c r="N17467">
        <v>10436131</v>
      </c>
      <c r="O17467" t="s">
        <v>6630</v>
      </c>
      <c r="P17467" t="s">
        <v>6630</v>
      </c>
      <c r="Q17467">
        <v>200</v>
      </c>
    </row>
    <row r="17468" spans="1:17" x14ac:dyDescent="0.35">
      <c r="A17468">
        <v>7907109180</v>
      </c>
      <c r="B17468" t="s">
        <v>6626</v>
      </c>
      <c r="C17468" t="s">
        <v>6356</v>
      </c>
      <c r="D17468">
        <v>200</v>
      </c>
      <c r="E17468" t="s">
        <v>488</v>
      </c>
      <c r="F17468">
        <v>203</v>
      </c>
      <c r="G17468" t="s">
        <v>488</v>
      </c>
      <c r="H17468">
        <v>500</v>
      </c>
      <c r="I17468" t="s">
        <v>31634</v>
      </c>
      <c r="J17468">
        <v>20200</v>
      </c>
      <c r="L17468" t="s">
        <v>6529</v>
      </c>
      <c r="M17468">
        <v>11940031</v>
      </c>
      <c r="N17468" t="s">
        <v>6630</v>
      </c>
      <c r="O17468" t="s">
        <v>6630</v>
      </c>
      <c r="P17468">
        <v>20205.744020999999</v>
      </c>
      <c r="Q17468">
        <v>610</v>
      </c>
    </row>
    <row r="17469" spans="1:17" x14ac:dyDescent="0.35">
      <c r="A17469">
        <v>9618114672</v>
      </c>
      <c r="B17469" t="s">
        <v>6626</v>
      </c>
      <c r="C17469" t="s">
        <v>6627</v>
      </c>
      <c r="D17469">
        <v>145</v>
      </c>
      <c r="E17469" t="s">
        <v>6627</v>
      </c>
      <c r="F17469">
        <v>145</v>
      </c>
      <c r="G17469" t="s">
        <v>6627</v>
      </c>
      <c r="H17469">
        <v>15</v>
      </c>
      <c r="I17469" t="s">
        <v>31635</v>
      </c>
      <c r="J17469" t="s">
        <v>6630</v>
      </c>
      <c r="L17469" t="s">
        <v>6529</v>
      </c>
      <c r="M17469">
        <v>10014776</v>
      </c>
      <c r="N17469">
        <v>14008548</v>
      </c>
      <c r="O17469" t="s">
        <v>6630</v>
      </c>
      <c r="P17469" t="s">
        <v>6630</v>
      </c>
      <c r="Q17469">
        <v>900</v>
      </c>
    </row>
    <row r="17470" spans="1:17" x14ac:dyDescent="0.35">
      <c r="A17470">
        <v>9413111872</v>
      </c>
      <c r="B17470" t="s">
        <v>6626</v>
      </c>
      <c r="C17470" t="s">
        <v>6335</v>
      </c>
      <c r="D17470">
        <v>150</v>
      </c>
      <c r="E17470" t="s">
        <v>6335</v>
      </c>
      <c r="F17470">
        <v>205</v>
      </c>
      <c r="G17470" t="s">
        <v>13981</v>
      </c>
      <c r="H17470">
        <v>330</v>
      </c>
      <c r="I17470" t="s">
        <v>16129</v>
      </c>
      <c r="J17470">
        <v>13515</v>
      </c>
      <c r="L17470" t="s">
        <v>6529</v>
      </c>
      <c r="M17470">
        <v>10670366</v>
      </c>
      <c r="N17470" t="s">
        <v>6630</v>
      </c>
      <c r="O17470">
        <v>29990</v>
      </c>
      <c r="P17470" t="s">
        <v>6630</v>
      </c>
      <c r="Q17470" t="s">
        <v>6630</v>
      </c>
    </row>
    <row r="17471" spans="1:17" x14ac:dyDescent="0.35">
      <c r="A17471">
        <v>9414112394</v>
      </c>
      <c r="B17471" t="s">
        <v>6626</v>
      </c>
      <c r="C17471" t="s">
        <v>6540</v>
      </c>
      <c r="D17471">
        <v>131</v>
      </c>
      <c r="E17471" t="s">
        <v>6672</v>
      </c>
      <c r="F17471">
        <v>703</v>
      </c>
      <c r="G17471" t="s">
        <v>7042</v>
      </c>
      <c r="H17471">
        <v>730</v>
      </c>
      <c r="I17471" t="s">
        <v>31636</v>
      </c>
      <c r="J17471">
        <v>13200</v>
      </c>
      <c r="L17471" t="s">
        <v>6529</v>
      </c>
      <c r="M17471">
        <v>10686122</v>
      </c>
      <c r="N17471" t="s">
        <v>6630</v>
      </c>
      <c r="O17471" t="s">
        <v>6630</v>
      </c>
      <c r="P17471" t="s">
        <v>6713</v>
      </c>
      <c r="Q17471" t="s">
        <v>6630</v>
      </c>
    </row>
    <row r="17472" spans="1:17" x14ac:dyDescent="0.35">
      <c r="A17472">
        <v>9413111517</v>
      </c>
      <c r="B17472" t="s">
        <v>6626</v>
      </c>
      <c r="C17472" t="s">
        <v>6356</v>
      </c>
      <c r="D17472">
        <v>200</v>
      </c>
      <c r="E17472" t="s">
        <v>6357</v>
      </c>
      <c r="F17472">
        <v>209</v>
      </c>
      <c r="G17472" t="s">
        <v>977</v>
      </c>
      <c r="H17472">
        <v>310</v>
      </c>
      <c r="I17472" t="s">
        <v>31637</v>
      </c>
      <c r="J17472">
        <v>13562</v>
      </c>
      <c r="L17472" t="s">
        <v>6529</v>
      </c>
      <c r="M17472">
        <v>10007753</v>
      </c>
      <c r="N17472">
        <v>10007830</v>
      </c>
      <c r="O17472" t="s">
        <v>6630</v>
      </c>
      <c r="P17472" t="s">
        <v>6630</v>
      </c>
      <c r="Q17472">
        <v>700</v>
      </c>
    </row>
    <row r="17473" spans="1:17" x14ac:dyDescent="0.35">
      <c r="A17473">
        <v>9414112318</v>
      </c>
      <c r="B17473" t="s">
        <v>6626</v>
      </c>
      <c r="C17473" t="s">
        <v>6356</v>
      </c>
      <c r="D17473">
        <v>200</v>
      </c>
      <c r="E17473" t="s">
        <v>6645</v>
      </c>
      <c r="F17473">
        <v>201</v>
      </c>
      <c r="G17473" t="s">
        <v>6638</v>
      </c>
      <c r="H17473">
        <v>415</v>
      </c>
      <c r="I17473" t="s">
        <v>12582</v>
      </c>
      <c r="J17473">
        <v>20115</v>
      </c>
      <c r="L17473" t="s">
        <v>6529</v>
      </c>
      <c r="M17473">
        <v>11694212</v>
      </c>
      <c r="N17473">
        <v>11883081</v>
      </c>
      <c r="O17473">
        <v>30774</v>
      </c>
      <c r="P17473" t="s">
        <v>8587</v>
      </c>
      <c r="Q17473" t="s">
        <v>6630</v>
      </c>
    </row>
    <row r="17474" spans="1:17" x14ac:dyDescent="0.35">
      <c r="A17474">
        <v>90661705</v>
      </c>
      <c r="B17474" t="s">
        <v>6334</v>
      </c>
      <c r="C17474" t="s">
        <v>6766</v>
      </c>
      <c r="D17474">
        <v>120</v>
      </c>
      <c r="E17474" t="s">
        <v>6627</v>
      </c>
      <c r="F17474">
        <v>145</v>
      </c>
      <c r="G17474" t="s">
        <v>6627</v>
      </c>
      <c r="H17474">
        <v>15</v>
      </c>
      <c r="I17474" t="s">
        <v>26572</v>
      </c>
      <c r="J17474" t="s">
        <v>6630</v>
      </c>
      <c r="L17474" t="s">
        <v>6526</v>
      </c>
      <c r="M17474" t="s">
        <v>6630</v>
      </c>
      <c r="N17474" t="s">
        <v>6630</v>
      </c>
      <c r="O17474" t="s">
        <v>6630</v>
      </c>
      <c r="P17474" t="s">
        <v>6630</v>
      </c>
      <c r="Q17474" t="s">
        <v>6630</v>
      </c>
    </row>
    <row r="17475" spans="1:17" x14ac:dyDescent="0.35">
      <c r="A17475">
        <v>80850007</v>
      </c>
      <c r="B17475" t="s">
        <v>6334</v>
      </c>
      <c r="C17475" t="s">
        <v>6766</v>
      </c>
      <c r="D17475">
        <v>120</v>
      </c>
      <c r="E17475" t="s">
        <v>6627</v>
      </c>
      <c r="F17475">
        <v>145</v>
      </c>
      <c r="G17475" t="s">
        <v>6627</v>
      </c>
      <c r="H17475">
        <v>15</v>
      </c>
      <c r="I17475" t="s">
        <v>31638</v>
      </c>
      <c r="J17475" t="s">
        <v>6630</v>
      </c>
      <c r="L17475" t="s">
        <v>6526</v>
      </c>
      <c r="M17475" t="s">
        <v>6630</v>
      </c>
      <c r="N17475" t="s">
        <v>6630</v>
      </c>
      <c r="O17475" t="s">
        <v>6630</v>
      </c>
      <c r="P17475" t="s">
        <v>6630</v>
      </c>
      <c r="Q17475" t="s">
        <v>6630</v>
      </c>
    </row>
    <row r="17476" spans="1:17" x14ac:dyDescent="0.35">
      <c r="A17476">
        <v>80668301</v>
      </c>
      <c r="B17476" t="s">
        <v>6334</v>
      </c>
      <c r="C17476" t="s">
        <v>6766</v>
      </c>
      <c r="D17476">
        <v>120</v>
      </c>
      <c r="E17476" t="s">
        <v>6627</v>
      </c>
      <c r="F17476">
        <v>145</v>
      </c>
      <c r="G17476" t="s">
        <v>6627</v>
      </c>
      <c r="H17476">
        <v>15</v>
      </c>
      <c r="I17476" t="s">
        <v>31639</v>
      </c>
      <c r="J17476" t="s">
        <v>6630</v>
      </c>
      <c r="L17476" t="s">
        <v>6526</v>
      </c>
      <c r="M17476" t="s">
        <v>6630</v>
      </c>
      <c r="N17476" t="s">
        <v>6630</v>
      </c>
      <c r="O17476" t="s">
        <v>6630</v>
      </c>
      <c r="P17476" t="s">
        <v>6630</v>
      </c>
      <c r="Q17476" t="s">
        <v>6630</v>
      </c>
    </row>
    <row r="17477" spans="1:17" x14ac:dyDescent="0.35">
      <c r="A17477">
        <v>80061502</v>
      </c>
      <c r="B17477" t="s">
        <v>6334</v>
      </c>
      <c r="C17477" t="s">
        <v>6766</v>
      </c>
      <c r="D17477">
        <v>120</v>
      </c>
      <c r="E17477" t="s">
        <v>6627</v>
      </c>
      <c r="F17477">
        <v>145</v>
      </c>
      <c r="G17477" t="s">
        <v>6627</v>
      </c>
      <c r="H17477">
        <v>15</v>
      </c>
      <c r="I17477" t="s">
        <v>31640</v>
      </c>
      <c r="J17477" t="s">
        <v>6630</v>
      </c>
      <c r="L17477" t="s">
        <v>6526</v>
      </c>
      <c r="M17477" t="s">
        <v>6630</v>
      </c>
      <c r="N17477" t="s">
        <v>6630</v>
      </c>
      <c r="O17477" t="s">
        <v>6630</v>
      </c>
      <c r="P17477" t="s">
        <v>6630</v>
      </c>
      <c r="Q17477" t="s">
        <v>6630</v>
      </c>
    </row>
    <row r="17478" spans="1:17" x14ac:dyDescent="0.35">
      <c r="A17478">
        <v>9605108726</v>
      </c>
      <c r="B17478" t="s">
        <v>6626</v>
      </c>
      <c r="C17478" t="s">
        <v>9086</v>
      </c>
      <c r="D17478">
        <v>110</v>
      </c>
      <c r="E17478" t="s">
        <v>6628</v>
      </c>
      <c r="F17478" t="s">
        <v>6628</v>
      </c>
      <c r="G17478" t="s">
        <v>9086</v>
      </c>
      <c r="H17478">
        <v>10</v>
      </c>
      <c r="I17478" t="s">
        <v>31641</v>
      </c>
      <c r="J17478">
        <v>11000</v>
      </c>
      <c r="L17478" t="s">
        <v>6529</v>
      </c>
      <c r="M17478">
        <v>10231929</v>
      </c>
      <c r="N17478" t="s">
        <v>6630</v>
      </c>
      <c r="O17478" t="s">
        <v>31642</v>
      </c>
      <c r="P17478" t="s">
        <v>9196</v>
      </c>
      <c r="Q17478">
        <v>200</v>
      </c>
    </row>
    <row r="17479" spans="1:17" x14ac:dyDescent="0.35">
      <c r="A17479">
        <v>80608807</v>
      </c>
      <c r="B17479" t="s">
        <v>6334</v>
      </c>
      <c r="C17479" t="s">
        <v>6766</v>
      </c>
      <c r="D17479">
        <v>120</v>
      </c>
      <c r="E17479" t="s">
        <v>6627</v>
      </c>
      <c r="F17479">
        <v>145</v>
      </c>
      <c r="G17479" t="s">
        <v>6627</v>
      </c>
      <c r="H17479">
        <v>15</v>
      </c>
      <c r="I17479" t="s">
        <v>31643</v>
      </c>
      <c r="J17479" t="s">
        <v>6630</v>
      </c>
      <c r="L17479" t="s">
        <v>6526</v>
      </c>
      <c r="M17479" t="s">
        <v>6630</v>
      </c>
      <c r="N17479" t="s">
        <v>6630</v>
      </c>
      <c r="O17479" t="s">
        <v>6630</v>
      </c>
      <c r="P17479" t="s">
        <v>6630</v>
      </c>
      <c r="Q17479" t="s">
        <v>6630</v>
      </c>
    </row>
    <row r="17480" spans="1:17" x14ac:dyDescent="0.35">
      <c r="A17480">
        <v>6894010923</v>
      </c>
      <c r="B17480" t="s">
        <v>6626</v>
      </c>
      <c r="C17480" t="s">
        <v>8762</v>
      </c>
      <c r="D17480">
        <v>130</v>
      </c>
      <c r="E17480" t="s">
        <v>6628</v>
      </c>
      <c r="F17480" t="s">
        <v>6628</v>
      </c>
      <c r="G17480" t="s">
        <v>6628</v>
      </c>
      <c r="H17480" t="s">
        <v>6628</v>
      </c>
      <c r="I17480" t="s">
        <v>31644</v>
      </c>
      <c r="J17480" t="s">
        <v>6630</v>
      </c>
      <c r="L17480" t="s">
        <v>6529</v>
      </c>
      <c r="M17480" t="s">
        <v>6630</v>
      </c>
      <c r="N17480" t="s">
        <v>6630</v>
      </c>
      <c r="O17480" t="s">
        <v>6630</v>
      </c>
      <c r="P17480" t="s">
        <v>6799</v>
      </c>
      <c r="Q17480" t="s">
        <v>6630</v>
      </c>
    </row>
    <row r="17481" spans="1:17" x14ac:dyDescent="0.35">
      <c r="A17481">
        <v>9423116488</v>
      </c>
      <c r="B17481" t="s">
        <v>6334</v>
      </c>
      <c r="C17481" t="s">
        <v>6356</v>
      </c>
      <c r="D17481">
        <v>200</v>
      </c>
      <c r="E17481" t="s">
        <v>6366</v>
      </c>
      <c r="F17481">
        <v>207</v>
      </c>
      <c r="G17481" t="s">
        <v>176</v>
      </c>
      <c r="H17481">
        <v>705</v>
      </c>
      <c r="I17481" t="s">
        <v>31645</v>
      </c>
      <c r="J17481">
        <v>20800</v>
      </c>
      <c r="L17481" t="s">
        <v>6529</v>
      </c>
      <c r="M17481">
        <v>11870044</v>
      </c>
      <c r="N17481">
        <v>12975067</v>
      </c>
      <c r="O17481" t="s">
        <v>6630</v>
      </c>
      <c r="P17481" t="s">
        <v>6630</v>
      </c>
      <c r="Q17481">
        <v>700</v>
      </c>
    </row>
    <row r="17482" spans="1:17" x14ac:dyDescent="0.35">
      <c r="A17482">
        <v>3993100360</v>
      </c>
      <c r="B17482" t="s">
        <v>6626</v>
      </c>
      <c r="C17482" t="s">
        <v>6356</v>
      </c>
      <c r="D17482">
        <v>200</v>
      </c>
      <c r="E17482" t="s">
        <v>5245</v>
      </c>
      <c r="F17482">
        <v>202</v>
      </c>
      <c r="G17482" t="s">
        <v>6628</v>
      </c>
      <c r="H17482" t="s">
        <v>6628</v>
      </c>
      <c r="I17482" t="s">
        <v>31646</v>
      </c>
      <c r="J17482" t="s">
        <v>6630</v>
      </c>
      <c r="L17482" t="s">
        <v>6529</v>
      </c>
      <c r="M17482" t="s">
        <v>6630</v>
      </c>
      <c r="N17482">
        <v>10001605</v>
      </c>
      <c r="O17482" t="s">
        <v>6630</v>
      </c>
      <c r="P17482" t="s">
        <v>31647</v>
      </c>
      <c r="Q17482" t="s">
        <v>6630</v>
      </c>
    </row>
    <row r="17483" spans="1:17" x14ac:dyDescent="0.35">
      <c r="A17483">
        <v>80684001</v>
      </c>
      <c r="B17483" t="s">
        <v>6334</v>
      </c>
      <c r="C17483" t="s">
        <v>6766</v>
      </c>
      <c r="D17483">
        <v>120</v>
      </c>
      <c r="E17483" t="s">
        <v>6627</v>
      </c>
      <c r="F17483">
        <v>145</v>
      </c>
      <c r="G17483" t="s">
        <v>6627</v>
      </c>
      <c r="H17483">
        <v>15</v>
      </c>
      <c r="I17483" t="s">
        <v>31648</v>
      </c>
      <c r="J17483" t="s">
        <v>6630</v>
      </c>
      <c r="L17483" t="s">
        <v>6526</v>
      </c>
      <c r="M17483" t="s">
        <v>6630</v>
      </c>
      <c r="N17483" t="s">
        <v>6630</v>
      </c>
      <c r="O17483" t="s">
        <v>6630</v>
      </c>
      <c r="P17483" t="s">
        <v>6630</v>
      </c>
      <c r="Q17483" t="s">
        <v>6630</v>
      </c>
    </row>
    <row r="17484" spans="1:17" x14ac:dyDescent="0.35">
      <c r="A17484" t="s">
        <v>31649</v>
      </c>
      <c r="B17484" t="s">
        <v>6626</v>
      </c>
      <c r="C17484" t="s">
        <v>6628</v>
      </c>
      <c r="D17484" t="s">
        <v>6628</v>
      </c>
      <c r="E17484" t="s">
        <v>6628</v>
      </c>
      <c r="F17484" t="s">
        <v>6628</v>
      </c>
      <c r="G17484" t="s">
        <v>6628</v>
      </c>
      <c r="H17484" t="s">
        <v>6628</v>
      </c>
      <c r="I17484" t="s">
        <v>31650</v>
      </c>
      <c r="J17484" t="s">
        <v>6630</v>
      </c>
      <c r="L17484" t="s">
        <v>6526</v>
      </c>
      <c r="M17484" t="s">
        <v>6630</v>
      </c>
      <c r="N17484" t="s">
        <v>6630</v>
      </c>
      <c r="O17484" t="s">
        <v>6630</v>
      </c>
      <c r="P17484" t="s">
        <v>6630</v>
      </c>
      <c r="Q17484" t="s">
        <v>6630</v>
      </c>
    </row>
    <row r="17485" spans="1:17" x14ac:dyDescent="0.35">
      <c r="A17485">
        <v>80667805</v>
      </c>
      <c r="B17485" t="s">
        <v>6334</v>
      </c>
      <c r="C17485" t="s">
        <v>6766</v>
      </c>
      <c r="D17485">
        <v>120</v>
      </c>
      <c r="E17485" t="s">
        <v>6627</v>
      </c>
      <c r="F17485">
        <v>145</v>
      </c>
      <c r="G17485" t="s">
        <v>6627</v>
      </c>
      <c r="H17485">
        <v>15</v>
      </c>
      <c r="I17485" t="s">
        <v>31651</v>
      </c>
      <c r="J17485" t="s">
        <v>6630</v>
      </c>
      <c r="L17485" t="s">
        <v>6526</v>
      </c>
      <c r="M17485" t="s">
        <v>6630</v>
      </c>
      <c r="N17485" t="s">
        <v>6630</v>
      </c>
      <c r="O17485" t="s">
        <v>6630</v>
      </c>
      <c r="P17485" t="s">
        <v>6630</v>
      </c>
      <c r="Q17485" t="s">
        <v>6630</v>
      </c>
    </row>
    <row r="17486" spans="1:17" x14ac:dyDescent="0.35">
      <c r="A17486">
        <v>80671405</v>
      </c>
      <c r="B17486" t="s">
        <v>6334</v>
      </c>
      <c r="C17486" t="s">
        <v>6766</v>
      </c>
      <c r="D17486">
        <v>120</v>
      </c>
      <c r="E17486" t="s">
        <v>6627</v>
      </c>
      <c r="F17486">
        <v>145</v>
      </c>
      <c r="G17486" t="s">
        <v>6627</v>
      </c>
      <c r="H17486">
        <v>15</v>
      </c>
      <c r="I17486" t="s">
        <v>31652</v>
      </c>
      <c r="J17486" t="s">
        <v>6630</v>
      </c>
      <c r="L17486" t="s">
        <v>6526</v>
      </c>
      <c r="M17486" t="s">
        <v>6630</v>
      </c>
      <c r="N17486" t="s">
        <v>6630</v>
      </c>
      <c r="O17486" t="s">
        <v>6630</v>
      </c>
      <c r="P17486" t="s">
        <v>6630</v>
      </c>
      <c r="Q17486" t="s">
        <v>6630</v>
      </c>
    </row>
    <row r="17487" spans="1:17" x14ac:dyDescent="0.35">
      <c r="A17487">
        <v>9411110572</v>
      </c>
      <c r="B17487" t="s">
        <v>6626</v>
      </c>
      <c r="C17487" t="s">
        <v>6356</v>
      </c>
      <c r="D17487">
        <v>200</v>
      </c>
      <c r="E17487" t="s">
        <v>5245</v>
      </c>
      <c r="F17487">
        <v>202</v>
      </c>
      <c r="G17487" t="s">
        <v>6786</v>
      </c>
      <c r="H17487">
        <v>440</v>
      </c>
      <c r="I17487" t="s">
        <v>31653</v>
      </c>
      <c r="J17487" t="s">
        <v>6630</v>
      </c>
      <c r="L17487" t="s">
        <v>6529</v>
      </c>
      <c r="M17487">
        <v>10521432</v>
      </c>
      <c r="N17487">
        <v>10703404</v>
      </c>
      <c r="O17487">
        <v>28651</v>
      </c>
      <c r="P17487" t="s">
        <v>6630</v>
      </c>
      <c r="Q17487" t="s">
        <v>6630</v>
      </c>
    </row>
    <row r="17488" spans="1:17" x14ac:dyDescent="0.35">
      <c r="A17488">
        <v>6808109521</v>
      </c>
      <c r="B17488" t="s">
        <v>6626</v>
      </c>
      <c r="C17488" t="s">
        <v>6356</v>
      </c>
      <c r="D17488">
        <v>200</v>
      </c>
      <c r="E17488" t="s">
        <v>6366</v>
      </c>
      <c r="F17488">
        <v>207</v>
      </c>
      <c r="G17488" t="s">
        <v>6638</v>
      </c>
      <c r="H17488">
        <v>415</v>
      </c>
      <c r="I17488" t="s">
        <v>31654</v>
      </c>
      <c r="J17488" t="s">
        <v>6630</v>
      </c>
      <c r="L17488" t="s">
        <v>6529</v>
      </c>
      <c r="M17488">
        <v>12097111</v>
      </c>
      <c r="N17488" t="s">
        <v>6630</v>
      </c>
      <c r="O17488" t="s">
        <v>31655</v>
      </c>
      <c r="P17488" t="s">
        <v>31656</v>
      </c>
      <c r="Q17488" t="s">
        <v>6630</v>
      </c>
    </row>
    <row r="17489" spans="1:17" x14ac:dyDescent="0.35">
      <c r="A17489">
        <v>9496100811</v>
      </c>
      <c r="B17489" t="s">
        <v>6626</v>
      </c>
      <c r="C17489" t="s">
        <v>6356</v>
      </c>
      <c r="D17489">
        <v>200</v>
      </c>
      <c r="E17489" t="s">
        <v>6366</v>
      </c>
      <c r="F17489">
        <v>207</v>
      </c>
      <c r="G17489" t="s">
        <v>6698</v>
      </c>
      <c r="H17489">
        <v>725</v>
      </c>
      <c r="I17489" t="s">
        <v>31657</v>
      </c>
      <c r="J17489" t="s">
        <v>6630</v>
      </c>
      <c r="L17489" t="s">
        <v>6529</v>
      </c>
      <c r="M17489" t="s">
        <v>6630</v>
      </c>
      <c r="N17489" t="s">
        <v>6630</v>
      </c>
      <c r="O17489" t="s">
        <v>6630</v>
      </c>
      <c r="P17489" t="s">
        <v>31658</v>
      </c>
      <c r="Q17489" t="s">
        <v>6630</v>
      </c>
    </row>
    <row r="17490" spans="1:17" x14ac:dyDescent="0.35">
      <c r="A17490">
        <v>31560</v>
      </c>
      <c r="B17490" t="s">
        <v>6626</v>
      </c>
      <c r="C17490" t="s">
        <v>6356</v>
      </c>
      <c r="D17490">
        <v>200</v>
      </c>
      <c r="E17490" t="s">
        <v>6366</v>
      </c>
      <c r="F17490">
        <v>207</v>
      </c>
      <c r="G17490" t="s">
        <v>10704</v>
      </c>
      <c r="H17490">
        <v>765</v>
      </c>
      <c r="I17490" t="s">
        <v>31659</v>
      </c>
      <c r="J17490" t="s">
        <v>6630</v>
      </c>
      <c r="L17490" t="s">
        <v>6526</v>
      </c>
      <c r="M17490">
        <v>10528811</v>
      </c>
      <c r="N17490" t="s">
        <v>6630</v>
      </c>
      <c r="O17490" t="s">
        <v>6630</v>
      </c>
      <c r="P17490" t="s">
        <v>6630</v>
      </c>
      <c r="Q17490" t="s">
        <v>6630</v>
      </c>
    </row>
    <row r="17491" spans="1:17" x14ac:dyDescent="0.35">
      <c r="A17491">
        <v>80366000</v>
      </c>
      <c r="B17491" t="s">
        <v>6334</v>
      </c>
      <c r="C17491" t="s">
        <v>6766</v>
      </c>
      <c r="D17491">
        <v>120</v>
      </c>
      <c r="E17491" t="s">
        <v>6627</v>
      </c>
      <c r="F17491">
        <v>145</v>
      </c>
      <c r="G17491" t="s">
        <v>6627</v>
      </c>
      <c r="H17491">
        <v>15</v>
      </c>
      <c r="I17491" t="s">
        <v>31660</v>
      </c>
      <c r="J17491" t="s">
        <v>6630</v>
      </c>
      <c r="L17491" t="s">
        <v>6526</v>
      </c>
      <c r="M17491" t="s">
        <v>6630</v>
      </c>
      <c r="N17491" t="s">
        <v>6630</v>
      </c>
      <c r="O17491" t="s">
        <v>6630</v>
      </c>
      <c r="P17491" t="s">
        <v>6630</v>
      </c>
      <c r="Q17491" t="s">
        <v>6630</v>
      </c>
    </row>
    <row r="17492" spans="1:17" x14ac:dyDescent="0.35">
      <c r="A17492">
        <v>10515</v>
      </c>
      <c r="B17492" t="s">
        <v>6626</v>
      </c>
      <c r="C17492" t="s">
        <v>8365</v>
      </c>
      <c r="D17492">
        <v>105</v>
      </c>
      <c r="E17492" t="s">
        <v>8366</v>
      </c>
      <c r="F17492">
        <v>102</v>
      </c>
      <c r="G17492" t="s">
        <v>8367</v>
      </c>
      <c r="H17492">
        <v>5</v>
      </c>
      <c r="I17492" t="s">
        <v>31661</v>
      </c>
      <c r="J17492" t="s">
        <v>6630</v>
      </c>
      <c r="L17492" t="s">
        <v>6526</v>
      </c>
      <c r="M17492">
        <v>10005765</v>
      </c>
      <c r="N17492" t="s">
        <v>6630</v>
      </c>
      <c r="O17492" t="s">
        <v>31662</v>
      </c>
      <c r="P17492" t="s">
        <v>6630</v>
      </c>
      <c r="Q17492" t="s">
        <v>6630</v>
      </c>
    </row>
    <row r="17493" spans="1:17" x14ac:dyDescent="0.35">
      <c r="A17493">
        <v>9409109978</v>
      </c>
      <c r="B17493" t="s">
        <v>6626</v>
      </c>
      <c r="C17493" t="s">
        <v>6356</v>
      </c>
      <c r="D17493">
        <v>200</v>
      </c>
      <c r="E17493" t="s">
        <v>6366</v>
      </c>
      <c r="F17493">
        <v>207</v>
      </c>
      <c r="G17493" t="s">
        <v>6808</v>
      </c>
      <c r="H17493">
        <v>805</v>
      </c>
      <c r="I17493" t="s">
        <v>19918</v>
      </c>
      <c r="J17493">
        <v>29102</v>
      </c>
      <c r="L17493" t="s">
        <v>6529</v>
      </c>
      <c r="M17493">
        <v>11309142</v>
      </c>
      <c r="N17493">
        <v>12821738</v>
      </c>
      <c r="O17493">
        <v>28872</v>
      </c>
      <c r="P17493" t="s">
        <v>6630</v>
      </c>
      <c r="Q17493" t="s">
        <v>6630</v>
      </c>
    </row>
    <row r="17494" spans="1:17" x14ac:dyDescent="0.35">
      <c r="A17494">
        <v>80416619</v>
      </c>
      <c r="B17494" t="s">
        <v>6334</v>
      </c>
      <c r="C17494" t="s">
        <v>6766</v>
      </c>
      <c r="D17494">
        <v>120</v>
      </c>
      <c r="E17494" t="s">
        <v>6627</v>
      </c>
      <c r="F17494">
        <v>145</v>
      </c>
      <c r="G17494" t="s">
        <v>6627</v>
      </c>
      <c r="H17494">
        <v>15</v>
      </c>
      <c r="I17494" t="s">
        <v>31663</v>
      </c>
      <c r="J17494" t="s">
        <v>6630</v>
      </c>
      <c r="L17494" t="s">
        <v>6526</v>
      </c>
      <c r="M17494" t="s">
        <v>6630</v>
      </c>
      <c r="N17494" t="s">
        <v>6630</v>
      </c>
      <c r="O17494" t="s">
        <v>6630</v>
      </c>
      <c r="P17494" t="s">
        <v>6630</v>
      </c>
      <c r="Q17494" t="s">
        <v>6630</v>
      </c>
    </row>
    <row r="17495" spans="1:17" x14ac:dyDescent="0.35">
      <c r="A17495">
        <v>9401106714</v>
      </c>
      <c r="B17495" t="s">
        <v>6626</v>
      </c>
      <c r="C17495" t="s">
        <v>6356</v>
      </c>
      <c r="D17495">
        <v>200</v>
      </c>
      <c r="E17495" t="s">
        <v>6659</v>
      </c>
      <c r="F17495">
        <v>208</v>
      </c>
      <c r="G17495" t="s">
        <v>7129</v>
      </c>
      <c r="H17495">
        <v>305</v>
      </c>
      <c r="I17495" t="s">
        <v>31664</v>
      </c>
      <c r="J17495">
        <v>13500</v>
      </c>
      <c r="L17495" t="s">
        <v>6529</v>
      </c>
      <c r="M17495" t="s">
        <v>6630</v>
      </c>
      <c r="N17495">
        <v>10451340</v>
      </c>
      <c r="O17495" t="s">
        <v>6630</v>
      </c>
      <c r="P17495" t="s">
        <v>6694</v>
      </c>
      <c r="Q17495" t="s">
        <v>6630</v>
      </c>
    </row>
    <row r="17496" spans="1:17" x14ac:dyDescent="0.35">
      <c r="A17496">
        <v>9419114856</v>
      </c>
      <c r="B17496" t="s">
        <v>6626</v>
      </c>
      <c r="C17496" t="s">
        <v>6356</v>
      </c>
      <c r="D17496">
        <v>200</v>
      </c>
      <c r="E17496" t="s">
        <v>6366</v>
      </c>
      <c r="F17496">
        <v>207</v>
      </c>
      <c r="G17496" t="s">
        <v>176</v>
      </c>
      <c r="H17496">
        <v>705</v>
      </c>
      <c r="I17496" t="s">
        <v>25303</v>
      </c>
      <c r="J17496">
        <v>20800</v>
      </c>
      <c r="L17496" t="s">
        <v>6529</v>
      </c>
      <c r="M17496">
        <v>10007513</v>
      </c>
      <c r="N17496">
        <v>10007917</v>
      </c>
      <c r="O17496" t="s">
        <v>6630</v>
      </c>
      <c r="P17496" t="s">
        <v>6630</v>
      </c>
      <c r="Q17496">
        <v>700</v>
      </c>
    </row>
    <row r="17497" spans="1:17" x14ac:dyDescent="0.35">
      <c r="A17497">
        <v>80793800</v>
      </c>
      <c r="B17497" t="s">
        <v>6334</v>
      </c>
      <c r="C17497" t="s">
        <v>6766</v>
      </c>
      <c r="D17497">
        <v>120</v>
      </c>
      <c r="E17497" t="s">
        <v>6627</v>
      </c>
      <c r="F17497">
        <v>145</v>
      </c>
      <c r="G17497" t="s">
        <v>6627</v>
      </c>
      <c r="H17497">
        <v>15</v>
      </c>
      <c r="I17497" t="s">
        <v>31665</v>
      </c>
      <c r="J17497" t="s">
        <v>6630</v>
      </c>
      <c r="L17497" t="s">
        <v>6526</v>
      </c>
      <c r="M17497" t="s">
        <v>6630</v>
      </c>
      <c r="N17497" t="s">
        <v>6630</v>
      </c>
      <c r="O17497" t="s">
        <v>6630</v>
      </c>
      <c r="P17497" t="s">
        <v>6630</v>
      </c>
      <c r="Q17497" t="s">
        <v>6630</v>
      </c>
    </row>
    <row r="17498" spans="1:17" x14ac:dyDescent="0.35">
      <c r="A17498">
        <v>6803107810</v>
      </c>
      <c r="B17498" t="s">
        <v>6626</v>
      </c>
      <c r="C17498" t="s">
        <v>6356</v>
      </c>
      <c r="D17498">
        <v>200</v>
      </c>
      <c r="E17498" t="s">
        <v>5245</v>
      </c>
      <c r="F17498">
        <v>202</v>
      </c>
      <c r="G17498" t="s">
        <v>5245</v>
      </c>
      <c r="H17498">
        <v>450</v>
      </c>
      <c r="I17498" t="s">
        <v>31666</v>
      </c>
      <c r="J17498" t="s">
        <v>6630</v>
      </c>
      <c r="L17498" t="s">
        <v>6529</v>
      </c>
      <c r="M17498">
        <v>10703404</v>
      </c>
      <c r="N17498">
        <v>10177432</v>
      </c>
      <c r="O17498" t="s">
        <v>6630</v>
      </c>
      <c r="P17498" t="s">
        <v>31667</v>
      </c>
      <c r="Q17498" t="s">
        <v>6630</v>
      </c>
    </row>
    <row r="17499" spans="1:17" x14ac:dyDescent="0.35">
      <c r="A17499">
        <v>7997105610</v>
      </c>
      <c r="B17499" t="s">
        <v>6626</v>
      </c>
      <c r="C17499" t="s">
        <v>6356</v>
      </c>
      <c r="D17499">
        <v>200</v>
      </c>
      <c r="E17499" t="s">
        <v>6366</v>
      </c>
      <c r="F17499">
        <v>207</v>
      </c>
      <c r="G17499" t="s">
        <v>6662</v>
      </c>
      <c r="H17499">
        <v>720</v>
      </c>
      <c r="I17499" t="s">
        <v>31668</v>
      </c>
      <c r="J17499" t="s">
        <v>6630</v>
      </c>
      <c r="L17499" t="s">
        <v>6529</v>
      </c>
      <c r="M17499" t="s">
        <v>6630</v>
      </c>
      <c r="N17499">
        <v>10170054</v>
      </c>
      <c r="O17499" t="s">
        <v>6630</v>
      </c>
      <c r="P17499" t="s">
        <v>31669</v>
      </c>
      <c r="Q17499" t="s">
        <v>6630</v>
      </c>
    </row>
    <row r="17500" spans="1:17" x14ac:dyDescent="0.35">
      <c r="A17500">
        <v>9493010201</v>
      </c>
      <c r="B17500" t="s">
        <v>6626</v>
      </c>
      <c r="C17500" t="s">
        <v>8762</v>
      </c>
      <c r="D17500">
        <v>130</v>
      </c>
      <c r="E17500" t="s">
        <v>6628</v>
      </c>
      <c r="F17500" t="s">
        <v>6628</v>
      </c>
      <c r="G17500" t="s">
        <v>7005</v>
      </c>
      <c r="H17500">
        <v>740</v>
      </c>
      <c r="I17500" t="s">
        <v>31670</v>
      </c>
      <c r="J17500" t="s">
        <v>6630</v>
      </c>
      <c r="L17500" t="s">
        <v>6529</v>
      </c>
      <c r="M17500" t="s">
        <v>6630</v>
      </c>
      <c r="N17500" t="s">
        <v>6630</v>
      </c>
      <c r="O17500" t="s">
        <v>6630</v>
      </c>
      <c r="P17500" t="s">
        <v>24579</v>
      </c>
      <c r="Q17500" t="s">
        <v>6630</v>
      </c>
    </row>
    <row r="17501" spans="1:17" x14ac:dyDescent="0.35">
      <c r="A17501">
        <v>9410110246</v>
      </c>
      <c r="B17501" t="s">
        <v>6626</v>
      </c>
      <c r="C17501" t="s">
        <v>6356</v>
      </c>
      <c r="D17501">
        <v>200</v>
      </c>
      <c r="E17501" t="s">
        <v>6366</v>
      </c>
      <c r="F17501">
        <v>207</v>
      </c>
      <c r="G17501" t="s">
        <v>6756</v>
      </c>
      <c r="H17501">
        <v>750</v>
      </c>
      <c r="I17501" t="s">
        <v>31671</v>
      </c>
      <c r="J17501">
        <v>20800</v>
      </c>
      <c r="L17501" t="s">
        <v>6529</v>
      </c>
      <c r="M17501">
        <v>10016158</v>
      </c>
      <c r="N17501">
        <v>10014508</v>
      </c>
      <c r="O17501" t="s">
        <v>6630</v>
      </c>
      <c r="P17501">
        <v>20800.804011</v>
      </c>
      <c r="Q17501">
        <v>700</v>
      </c>
    </row>
    <row r="17502" spans="1:17" x14ac:dyDescent="0.35">
      <c r="A17502">
        <v>3517114040</v>
      </c>
      <c r="B17502" t="s">
        <v>6626</v>
      </c>
      <c r="C17502" t="s">
        <v>6356</v>
      </c>
      <c r="D17502">
        <v>200</v>
      </c>
      <c r="E17502" t="s">
        <v>6645</v>
      </c>
      <c r="F17502">
        <v>201</v>
      </c>
      <c r="G17502" t="s">
        <v>6657</v>
      </c>
      <c r="H17502">
        <v>420</v>
      </c>
      <c r="I17502" t="s">
        <v>31672</v>
      </c>
      <c r="J17502">
        <v>20200</v>
      </c>
      <c r="L17502" t="s">
        <v>6529</v>
      </c>
      <c r="M17502">
        <v>10434021</v>
      </c>
      <c r="N17502">
        <v>11509101</v>
      </c>
      <c r="O17502" t="s">
        <v>6630</v>
      </c>
      <c r="P17502" t="s">
        <v>6630</v>
      </c>
      <c r="Q17502" t="s">
        <v>6630</v>
      </c>
    </row>
    <row r="17503" spans="1:17" x14ac:dyDescent="0.35">
      <c r="A17503">
        <v>9421115619</v>
      </c>
      <c r="B17503" t="s">
        <v>6626</v>
      </c>
      <c r="C17503" t="s">
        <v>6356</v>
      </c>
      <c r="D17503">
        <v>200</v>
      </c>
      <c r="E17503" t="s">
        <v>6357</v>
      </c>
      <c r="F17503">
        <v>209</v>
      </c>
      <c r="G17503" t="s">
        <v>1998</v>
      </c>
      <c r="H17503">
        <v>335</v>
      </c>
      <c r="I17503" t="s">
        <v>31673</v>
      </c>
      <c r="J17503">
        <v>13800</v>
      </c>
      <c r="L17503" t="s">
        <v>6529</v>
      </c>
      <c r="M17503">
        <v>10042553</v>
      </c>
      <c r="N17503">
        <v>11331850</v>
      </c>
      <c r="O17503" t="s">
        <v>6630</v>
      </c>
      <c r="P17503" t="s">
        <v>6630</v>
      </c>
      <c r="Q17503" t="s">
        <v>6630</v>
      </c>
    </row>
    <row r="17504" spans="1:17" x14ac:dyDescent="0.35">
      <c r="A17504" t="s">
        <v>31674</v>
      </c>
      <c r="B17504" t="s">
        <v>6626</v>
      </c>
      <c r="C17504" t="s">
        <v>6628</v>
      </c>
      <c r="D17504" t="s">
        <v>6628</v>
      </c>
      <c r="E17504" t="s">
        <v>6628</v>
      </c>
      <c r="F17504" t="s">
        <v>6628</v>
      </c>
      <c r="G17504" t="s">
        <v>6628</v>
      </c>
      <c r="H17504" t="s">
        <v>6628</v>
      </c>
      <c r="I17504" t="s">
        <v>31675</v>
      </c>
      <c r="J17504" t="s">
        <v>6630</v>
      </c>
      <c r="L17504" t="s">
        <v>6526</v>
      </c>
      <c r="M17504">
        <v>10007319</v>
      </c>
      <c r="N17504" t="s">
        <v>6630</v>
      </c>
      <c r="O17504" t="s">
        <v>6630</v>
      </c>
      <c r="P17504" t="s">
        <v>6630</v>
      </c>
      <c r="Q17504" t="s">
        <v>6630</v>
      </c>
    </row>
    <row r="17505" spans="1:17" x14ac:dyDescent="0.35">
      <c r="A17505">
        <v>80675407</v>
      </c>
      <c r="B17505" t="s">
        <v>6334</v>
      </c>
      <c r="C17505" t="s">
        <v>6766</v>
      </c>
      <c r="D17505">
        <v>120</v>
      </c>
      <c r="E17505" t="s">
        <v>6627</v>
      </c>
      <c r="F17505">
        <v>145</v>
      </c>
      <c r="G17505" t="s">
        <v>6627</v>
      </c>
      <c r="H17505">
        <v>15</v>
      </c>
      <c r="I17505" t="s">
        <v>28187</v>
      </c>
      <c r="J17505" t="s">
        <v>6630</v>
      </c>
      <c r="L17505" t="s">
        <v>6526</v>
      </c>
      <c r="M17505" t="s">
        <v>6630</v>
      </c>
      <c r="N17505" t="s">
        <v>6630</v>
      </c>
      <c r="O17505" t="s">
        <v>6630</v>
      </c>
      <c r="P17505" t="s">
        <v>6630</v>
      </c>
      <c r="Q17505" t="s">
        <v>6630</v>
      </c>
    </row>
    <row r="17506" spans="1:17" x14ac:dyDescent="0.35">
      <c r="A17506">
        <v>80097612</v>
      </c>
      <c r="B17506" t="s">
        <v>6334</v>
      </c>
      <c r="C17506" t="s">
        <v>6766</v>
      </c>
      <c r="D17506">
        <v>120</v>
      </c>
      <c r="E17506" t="s">
        <v>6627</v>
      </c>
      <c r="F17506">
        <v>145</v>
      </c>
      <c r="G17506" t="s">
        <v>6627</v>
      </c>
      <c r="H17506">
        <v>15</v>
      </c>
      <c r="I17506" t="s">
        <v>31676</v>
      </c>
      <c r="J17506" t="s">
        <v>6630</v>
      </c>
      <c r="L17506" t="s">
        <v>6526</v>
      </c>
      <c r="M17506" t="s">
        <v>6630</v>
      </c>
      <c r="N17506" t="s">
        <v>6630</v>
      </c>
      <c r="O17506" t="s">
        <v>6630</v>
      </c>
      <c r="P17506" t="s">
        <v>6630</v>
      </c>
      <c r="Q17506" t="s">
        <v>6630</v>
      </c>
    </row>
    <row r="17507" spans="1:17" x14ac:dyDescent="0.35">
      <c r="A17507">
        <v>80665509</v>
      </c>
      <c r="B17507" t="s">
        <v>6334</v>
      </c>
      <c r="C17507" t="s">
        <v>6766</v>
      </c>
      <c r="D17507">
        <v>120</v>
      </c>
      <c r="E17507" t="s">
        <v>6627</v>
      </c>
      <c r="F17507">
        <v>145</v>
      </c>
      <c r="G17507" t="s">
        <v>6627</v>
      </c>
      <c r="H17507">
        <v>15</v>
      </c>
      <c r="I17507" t="s">
        <v>31677</v>
      </c>
      <c r="J17507" t="s">
        <v>6630</v>
      </c>
      <c r="L17507" t="s">
        <v>6526</v>
      </c>
      <c r="M17507" t="s">
        <v>6630</v>
      </c>
      <c r="N17507" t="s">
        <v>6630</v>
      </c>
      <c r="O17507" t="s">
        <v>6630</v>
      </c>
      <c r="P17507" t="s">
        <v>6630</v>
      </c>
      <c r="Q17507" t="s">
        <v>6630</v>
      </c>
    </row>
    <row r="17508" spans="1:17" x14ac:dyDescent="0.35">
      <c r="A17508">
        <v>9423116255</v>
      </c>
      <c r="B17508" t="s">
        <v>6626</v>
      </c>
      <c r="C17508" t="s">
        <v>6356</v>
      </c>
      <c r="D17508">
        <v>200</v>
      </c>
      <c r="E17508" t="s">
        <v>6357</v>
      </c>
      <c r="F17508">
        <v>209</v>
      </c>
      <c r="G17508" t="s">
        <v>6811</v>
      </c>
      <c r="H17508">
        <v>355</v>
      </c>
      <c r="I17508" t="s">
        <v>31678</v>
      </c>
      <c r="J17508">
        <v>13778</v>
      </c>
      <c r="L17508" t="s">
        <v>6529</v>
      </c>
      <c r="M17508">
        <v>13681749</v>
      </c>
      <c r="N17508">
        <v>11324705</v>
      </c>
      <c r="O17508" t="s">
        <v>6630</v>
      </c>
      <c r="P17508" t="s">
        <v>6630</v>
      </c>
      <c r="Q17508" t="s">
        <v>6630</v>
      </c>
    </row>
    <row r="17509" spans="1:17" x14ac:dyDescent="0.35">
      <c r="A17509">
        <v>3919115084</v>
      </c>
      <c r="B17509" t="s">
        <v>6626</v>
      </c>
      <c r="C17509" t="s">
        <v>6356</v>
      </c>
      <c r="D17509">
        <v>200</v>
      </c>
      <c r="E17509" t="s">
        <v>5245</v>
      </c>
      <c r="F17509">
        <v>202</v>
      </c>
      <c r="G17509" t="s">
        <v>5245</v>
      </c>
      <c r="H17509">
        <v>450</v>
      </c>
      <c r="I17509" t="s">
        <v>31679</v>
      </c>
      <c r="J17509">
        <v>20200</v>
      </c>
      <c r="L17509" t="s">
        <v>6529</v>
      </c>
      <c r="M17509">
        <v>11328407</v>
      </c>
      <c r="N17509">
        <v>10382701</v>
      </c>
      <c r="O17509" t="s">
        <v>6630</v>
      </c>
      <c r="P17509" t="s">
        <v>6630</v>
      </c>
      <c r="Q17509">
        <v>610</v>
      </c>
    </row>
    <row r="17510" spans="1:17" x14ac:dyDescent="0.35">
      <c r="A17510">
        <v>9494011725</v>
      </c>
      <c r="B17510" t="s">
        <v>6626</v>
      </c>
      <c r="C17510" t="s">
        <v>8762</v>
      </c>
      <c r="D17510">
        <v>130</v>
      </c>
      <c r="E17510" t="s">
        <v>6628</v>
      </c>
      <c r="F17510" t="s">
        <v>6628</v>
      </c>
      <c r="G17510" t="s">
        <v>6628</v>
      </c>
      <c r="H17510" t="s">
        <v>6628</v>
      </c>
      <c r="I17510" t="s">
        <v>19215</v>
      </c>
      <c r="J17510" t="s">
        <v>6630</v>
      </c>
      <c r="L17510" t="s">
        <v>6529</v>
      </c>
      <c r="M17510" t="s">
        <v>6630</v>
      </c>
      <c r="N17510" t="s">
        <v>6630</v>
      </c>
      <c r="O17510" t="s">
        <v>6630</v>
      </c>
      <c r="P17510" t="s">
        <v>6647</v>
      </c>
      <c r="Q17510" t="s">
        <v>6630</v>
      </c>
    </row>
    <row r="17511" spans="1:17" x14ac:dyDescent="0.35">
      <c r="A17511">
        <v>80617026</v>
      </c>
      <c r="B17511" t="s">
        <v>6334</v>
      </c>
      <c r="C17511" t="s">
        <v>6766</v>
      </c>
      <c r="D17511">
        <v>120</v>
      </c>
      <c r="E17511" t="s">
        <v>6627</v>
      </c>
      <c r="F17511">
        <v>145</v>
      </c>
      <c r="G17511" t="s">
        <v>6627</v>
      </c>
      <c r="H17511">
        <v>15</v>
      </c>
      <c r="I17511" t="s">
        <v>31680</v>
      </c>
      <c r="J17511" t="s">
        <v>6630</v>
      </c>
      <c r="L17511" t="s">
        <v>6526</v>
      </c>
      <c r="M17511" t="s">
        <v>6630</v>
      </c>
      <c r="N17511" t="s">
        <v>6630</v>
      </c>
      <c r="O17511" t="s">
        <v>6630</v>
      </c>
      <c r="P17511" t="s">
        <v>6630</v>
      </c>
      <c r="Q17511" t="s">
        <v>6630</v>
      </c>
    </row>
    <row r="17512" spans="1:17" x14ac:dyDescent="0.35">
      <c r="A17512">
        <v>9413111546</v>
      </c>
      <c r="B17512" t="s">
        <v>6626</v>
      </c>
      <c r="C17512" t="s">
        <v>6356</v>
      </c>
      <c r="D17512">
        <v>200</v>
      </c>
      <c r="E17512" t="s">
        <v>6366</v>
      </c>
      <c r="F17512">
        <v>207</v>
      </c>
      <c r="G17512" t="s">
        <v>176</v>
      </c>
      <c r="H17512">
        <v>705</v>
      </c>
      <c r="I17512" t="s">
        <v>19187</v>
      </c>
      <c r="J17512">
        <v>20800</v>
      </c>
      <c r="L17512" t="s">
        <v>6529</v>
      </c>
      <c r="M17512">
        <v>10014731</v>
      </c>
      <c r="N17512">
        <v>10421714</v>
      </c>
      <c r="O17512">
        <v>29754</v>
      </c>
      <c r="P17512" t="s">
        <v>6630</v>
      </c>
      <c r="Q17512" t="s">
        <v>6630</v>
      </c>
    </row>
    <row r="17513" spans="1:17" x14ac:dyDescent="0.35">
      <c r="A17513">
        <v>11540</v>
      </c>
      <c r="B17513" t="s">
        <v>6334</v>
      </c>
      <c r="C17513" t="s">
        <v>7114</v>
      </c>
      <c r="D17513">
        <v>115</v>
      </c>
      <c r="E17513" t="s">
        <v>6628</v>
      </c>
      <c r="F17513" t="s">
        <v>6628</v>
      </c>
      <c r="G17513" t="s">
        <v>7353</v>
      </c>
      <c r="H17513">
        <v>22</v>
      </c>
      <c r="I17513" t="s">
        <v>15276</v>
      </c>
      <c r="J17513">
        <v>20115</v>
      </c>
      <c r="L17513" t="s">
        <v>6526</v>
      </c>
      <c r="M17513">
        <v>16312181</v>
      </c>
      <c r="N17513" t="s">
        <v>6630</v>
      </c>
      <c r="O17513" t="s">
        <v>15276</v>
      </c>
      <c r="P17513" t="s">
        <v>31681</v>
      </c>
      <c r="Q17513" t="s">
        <v>6630</v>
      </c>
    </row>
    <row r="17514" spans="1:17" x14ac:dyDescent="0.35">
      <c r="A17514">
        <v>9406108983</v>
      </c>
      <c r="B17514" t="s">
        <v>6626</v>
      </c>
      <c r="C17514" t="s">
        <v>6335</v>
      </c>
      <c r="D17514">
        <v>150</v>
      </c>
      <c r="E17514" t="s">
        <v>6335</v>
      </c>
      <c r="F17514">
        <v>205</v>
      </c>
      <c r="G17514" t="s">
        <v>6923</v>
      </c>
      <c r="H17514">
        <v>603</v>
      </c>
      <c r="I17514" t="s">
        <v>31682</v>
      </c>
      <c r="J17514">
        <v>20500</v>
      </c>
      <c r="L17514" t="s">
        <v>6529</v>
      </c>
      <c r="M17514">
        <v>11899584</v>
      </c>
      <c r="N17514" t="s">
        <v>6630</v>
      </c>
      <c r="O17514" t="s">
        <v>31683</v>
      </c>
      <c r="P17514" t="s">
        <v>6630</v>
      </c>
      <c r="Q17514">
        <v>100</v>
      </c>
    </row>
    <row r="17515" spans="1:17" x14ac:dyDescent="0.35">
      <c r="A17515">
        <v>80698907</v>
      </c>
      <c r="B17515" t="s">
        <v>6334</v>
      </c>
      <c r="C17515" t="s">
        <v>6766</v>
      </c>
      <c r="D17515">
        <v>120</v>
      </c>
      <c r="E17515" t="s">
        <v>6627</v>
      </c>
      <c r="F17515">
        <v>145</v>
      </c>
      <c r="G17515" t="s">
        <v>6627</v>
      </c>
      <c r="H17515">
        <v>15</v>
      </c>
      <c r="I17515" t="s">
        <v>31684</v>
      </c>
      <c r="J17515" t="s">
        <v>6630</v>
      </c>
      <c r="L17515" t="s">
        <v>6526</v>
      </c>
      <c r="M17515" t="s">
        <v>6630</v>
      </c>
      <c r="N17515" t="s">
        <v>6630</v>
      </c>
      <c r="O17515" t="s">
        <v>6630</v>
      </c>
      <c r="P17515" t="s">
        <v>6630</v>
      </c>
      <c r="Q17515" t="s">
        <v>6630</v>
      </c>
    </row>
    <row r="17516" spans="1:17" x14ac:dyDescent="0.35">
      <c r="A17516">
        <v>80587301</v>
      </c>
      <c r="B17516" t="s">
        <v>6334</v>
      </c>
      <c r="C17516" t="s">
        <v>6766</v>
      </c>
      <c r="D17516">
        <v>120</v>
      </c>
      <c r="E17516" t="s">
        <v>6627</v>
      </c>
      <c r="F17516">
        <v>145</v>
      </c>
      <c r="G17516" t="s">
        <v>6627</v>
      </c>
      <c r="H17516">
        <v>15</v>
      </c>
      <c r="I17516" t="s">
        <v>31685</v>
      </c>
      <c r="J17516" t="s">
        <v>6630</v>
      </c>
      <c r="L17516" t="s">
        <v>6526</v>
      </c>
      <c r="M17516" t="s">
        <v>6630</v>
      </c>
      <c r="N17516" t="s">
        <v>6630</v>
      </c>
      <c r="O17516" t="s">
        <v>6630</v>
      </c>
      <c r="P17516" t="s">
        <v>6630</v>
      </c>
      <c r="Q17516" t="s">
        <v>6630</v>
      </c>
    </row>
    <row r="17517" spans="1:17" x14ac:dyDescent="0.35">
      <c r="A17517">
        <v>6393000200</v>
      </c>
      <c r="B17517" t="s">
        <v>6626</v>
      </c>
      <c r="C17517" t="s">
        <v>8762</v>
      </c>
      <c r="D17517">
        <v>130</v>
      </c>
      <c r="E17517" t="s">
        <v>6628</v>
      </c>
      <c r="F17517" t="s">
        <v>6628</v>
      </c>
      <c r="G17517" t="s">
        <v>6628</v>
      </c>
      <c r="H17517" t="s">
        <v>6628</v>
      </c>
      <c r="I17517" t="s">
        <v>31686</v>
      </c>
      <c r="J17517" t="s">
        <v>6630</v>
      </c>
      <c r="L17517" t="s">
        <v>6529</v>
      </c>
      <c r="M17517" t="s">
        <v>6630</v>
      </c>
      <c r="N17517" t="s">
        <v>6630</v>
      </c>
      <c r="O17517" t="s">
        <v>6630</v>
      </c>
      <c r="P17517" t="s">
        <v>6630</v>
      </c>
      <c r="Q17517" t="s">
        <v>6630</v>
      </c>
    </row>
    <row r="17518" spans="1:17" x14ac:dyDescent="0.35">
      <c r="A17518">
        <v>6893000600</v>
      </c>
      <c r="B17518" t="s">
        <v>6626</v>
      </c>
      <c r="C17518" t="s">
        <v>8762</v>
      </c>
      <c r="D17518">
        <v>130</v>
      </c>
      <c r="E17518" t="s">
        <v>6628</v>
      </c>
      <c r="F17518" t="s">
        <v>6628</v>
      </c>
      <c r="G17518" t="s">
        <v>6628</v>
      </c>
      <c r="H17518" t="s">
        <v>6628</v>
      </c>
      <c r="I17518" t="s">
        <v>31687</v>
      </c>
      <c r="J17518" t="s">
        <v>6630</v>
      </c>
      <c r="L17518" t="s">
        <v>6529</v>
      </c>
      <c r="M17518" t="s">
        <v>6630</v>
      </c>
      <c r="N17518" t="s">
        <v>6630</v>
      </c>
      <c r="O17518" t="s">
        <v>6630</v>
      </c>
      <c r="P17518" t="s">
        <v>6630</v>
      </c>
      <c r="Q17518" t="s">
        <v>6630</v>
      </c>
    </row>
    <row r="17519" spans="1:17" x14ac:dyDescent="0.35">
      <c r="A17519">
        <v>6893001135</v>
      </c>
      <c r="B17519" t="s">
        <v>6626</v>
      </c>
      <c r="C17519" t="s">
        <v>8762</v>
      </c>
      <c r="D17519">
        <v>130</v>
      </c>
      <c r="E17519" t="s">
        <v>6628</v>
      </c>
      <c r="F17519" t="s">
        <v>6628</v>
      </c>
      <c r="G17519" t="s">
        <v>6628</v>
      </c>
      <c r="H17519" t="s">
        <v>6628</v>
      </c>
      <c r="I17519" t="s">
        <v>31688</v>
      </c>
      <c r="J17519" t="s">
        <v>6630</v>
      </c>
      <c r="L17519" t="s">
        <v>6529</v>
      </c>
      <c r="M17519" t="s">
        <v>6630</v>
      </c>
      <c r="N17519" t="s">
        <v>6630</v>
      </c>
      <c r="O17519" t="s">
        <v>31689</v>
      </c>
      <c r="P17519" t="s">
        <v>6630</v>
      </c>
      <c r="Q17519" t="s">
        <v>6630</v>
      </c>
    </row>
    <row r="17520" spans="1:17" x14ac:dyDescent="0.35">
      <c r="A17520">
        <v>90700609</v>
      </c>
      <c r="B17520" t="s">
        <v>6334</v>
      </c>
      <c r="C17520" t="s">
        <v>6766</v>
      </c>
      <c r="D17520">
        <v>120</v>
      </c>
      <c r="E17520" t="s">
        <v>6627</v>
      </c>
      <c r="F17520">
        <v>145</v>
      </c>
      <c r="G17520" t="s">
        <v>6627</v>
      </c>
      <c r="H17520">
        <v>15</v>
      </c>
      <c r="I17520" t="s">
        <v>31690</v>
      </c>
      <c r="J17520" t="s">
        <v>6630</v>
      </c>
      <c r="L17520" t="s">
        <v>6526</v>
      </c>
      <c r="M17520" t="s">
        <v>6630</v>
      </c>
      <c r="N17520" t="s">
        <v>6630</v>
      </c>
      <c r="O17520" t="s">
        <v>6630</v>
      </c>
      <c r="P17520" t="s">
        <v>6630</v>
      </c>
      <c r="Q17520" t="s">
        <v>6630</v>
      </c>
    </row>
    <row r="17521" spans="1:17" x14ac:dyDescent="0.35">
      <c r="A17521">
        <v>9601107018</v>
      </c>
      <c r="B17521" t="s">
        <v>6626</v>
      </c>
      <c r="C17521" t="s">
        <v>6356</v>
      </c>
      <c r="D17521">
        <v>200</v>
      </c>
      <c r="E17521" t="s">
        <v>6999</v>
      </c>
      <c r="F17521">
        <v>205</v>
      </c>
      <c r="G17521" t="s">
        <v>7000</v>
      </c>
      <c r="H17521">
        <v>600</v>
      </c>
      <c r="I17521" t="s">
        <v>31691</v>
      </c>
      <c r="J17521" t="s">
        <v>6630</v>
      </c>
      <c r="L17521" t="s">
        <v>6529</v>
      </c>
      <c r="M17521" t="s">
        <v>6630</v>
      </c>
      <c r="N17521">
        <v>10413466</v>
      </c>
      <c r="O17521" t="s">
        <v>31692</v>
      </c>
      <c r="P17521" t="s">
        <v>6765</v>
      </c>
      <c r="Q17521" t="s">
        <v>6630</v>
      </c>
    </row>
    <row r="17522" spans="1:17" x14ac:dyDescent="0.35">
      <c r="A17522">
        <v>6300106371</v>
      </c>
      <c r="B17522" t="s">
        <v>6626</v>
      </c>
      <c r="C17522" t="s">
        <v>6356</v>
      </c>
      <c r="D17522">
        <v>200</v>
      </c>
      <c r="E17522" t="s">
        <v>6366</v>
      </c>
      <c r="F17522">
        <v>207</v>
      </c>
      <c r="G17522" t="s">
        <v>6640</v>
      </c>
      <c r="H17522">
        <v>746</v>
      </c>
      <c r="I17522" t="s">
        <v>31693</v>
      </c>
      <c r="J17522" t="s">
        <v>6630</v>
      </c>
      <c r="L17522" t="s">
        <v>6529</v>
      </c>
      <c r="M17522">
        <v>10524748</v>
      </c>
      <c r="N17522">
        <v>10332480</v>
      </c>
      <c r="O17522" t="s">
        <v>8486</v>
      </c>
      <c r="P17522" t="s">
        <v>7085</v>
      </c>
      <c r="Q17522" t="s">
        <v>6630</v>
      </c>
    </row>
    <row r="17523" spans="1:17" x14ac:dyDescent="0.35">
      <c r="A17523">
        <v>3503107942</v>
      </c>
      <c r="B17523" t="s">
        <v>6626</v>
      </c>
      <c r="C17523" t="s">
        <v>6356</v>
      </c>
      <c r="D17523">
        <v>200</v>
      </c>
      <c r="E17523" t="s">
        <v>5245</v>
      </c>
      <c r="F17523">
        <v>202</v>
      </c>
      <c r="G17523" t="s">
        <v>5245</v>
      </c>
      <c r="H17523">
        <v>450</v>
      </c>
      <c r="I17523" t="s">
        <v>31694</v>
      </c>
      <c r="J17523">
        <v>20200</v>
      </c>
      <c r="L17523" t="s">
        <v>6529</v>
      </c>
      <c r="M17523">
        <v>11940031</v>
      </c>
      <c r="N17523" t="s">
        <v>6630</v>
      </c>
      <c r="O17523" t="s">
        <v>31695</v>
      </c>
      <c r="P17523" t="s">
        <v>16737</v>
      </c>
      <c r="Q17523" t="s">
        <v>6630</v>
      </c>
    </row>
    <row r="17524" spans="1:17" x14ac:dyDescent="0.35">
      <c r="A17524">
        <v>9423116368</v>
      </c>
      <c r="B17524" t="s">
        <v>6626</v>
      </c>
      <c r="C17524" t="s">
        <v>6356</v>
      </c>
      <c r="D17524">
        <v>200</v>
      </c>
      <c r="E17524" t="s">
        <v>6366</v>
      </c>
      <c r="F17524">
        <v>207</v>
      </c>
      <c r="G17524" t="s">
        <v>176</v>
      </c>
      <c r="H17524">
        <v>705</v>
      </c>
      <c r="I17524" t="s">
        <v>31696</v>
      </c>
      <c r="J17524">
        <v>20800</v>
      </c>
      <c r="L17524" t="s">
        <v>6529</v>
      </c>
      <c r="M17524">
        <v>14742726</v>
      </c>
      <c r="N17524">
        <v>11235593</v>
      </c>
      <c r="O17524" t="s">
        <v>6630</v>
      </c>
      <c r="P17524" t="s">
        <v>6630</v>
      </c>
      <c r="Q17524">
        <v>700</v>
      </c>
    </row>
    <row r="17525" spans="1:17" x14ac:dyDescent="0.35">
      <c r="A17525">
        <v>9414112336</v>
      </c>
      <c r="B17525" t="s">
        <v>6626</v>
      </c>
      <c r="C17525" t="s">
        <v>6356</v>
      </c>
      <c r="D17525">
        <v>200</v>
      </c>
      <c r="E17525" t="s">
        <v>6645</v>
      </c>
      <c r="F17525">
        <v>201</v>
      </c>
      <c r="G17525" t="s">
        <v>6638</v>
      </c>
      <c r="H17525">
        <v>415</v>
      </c>
      <c r="I17525" t="s">
        <v>19906</v>
      </c>
      <c r="J17525">
        <v>20115</v>
      </c>
      <c r="L17525" t="s">
        <v>6529</v>
      </c>
      <c r="M17525">
        <v>10213641</v>
      </c>
      <c r="N17525">
        <v>10979371</v>
      </c>
      <c r="O17525">
        <v>30132</v>
      </c>
      <c r="P17525" t="s">
        <v>6630</v>
      </c>
      <c r="Q17525" t="s">
        <v>6630</v>
      </c>
    </row>
    <row r="17526" spans="1:17" x14ac:dyDescent="0.35">
      <c r="A17526">
        <v>3594100568</v>
      </c>
      <c r="B17526" t="s">
        <v>6626</v>
      </c>
      <c r="C17526" t="s">
        <v>6356</v>
      </c>
      <c r="D17526">
        <v>200</v>
      </c>
      <c r="E17526" t="s">
        <v>5245</v>
      </c>
      <c r="F17526">
        <v>202</v>
      </c>
      <c r="G17526" t="s">
        <v>5245</v>
      </c>
      <c r="H17526">
        <v>450</v>
      </c>
      <c r="I17526" t="s">
        <v>31697</v>
      </c>
      <c r="J17526" t="s">
        <v>6630</v>
      </c>
      <c r="L17526" t="s">
        <v>6529</v>
      </c>
      <c r="M17526" t="s">
        <v>6630</v>
      </c>
      <c r="N17526" t="s">
        <v>6630</v>
      </c>
      <c r="O17526" t="s">
        <v>6630</v>
      </c>
      <c r="P17526" t="s">
        <v>6799</v>
      </c>
      <c r="Q17526" t="s">
        <v>6630</v>
      </c>
    </row>
    <row r="17527" spans="1:17" x14ac:dyDescent="0.35">
      <c r="A17527">
        <v>9417113975</v>
      </c>
      <c r="B17527" t="s">
        <v>6626</v>
      </c>
      <c r="C17527" t="s">
        <v>6356</v>
      </c>
      <c r="D17527">
        <v>200</v>
      </c>
      <c r="E17527" t="s">
        <v>6701</v>
      </c>
      <c r="F17527">
        <v>500</v>
      </c>
      <c r="G17527" t="s">
        <v>3270</v>
      </c>
      <c r="H17527">
        <v>59</v>
      </c>
      <c r="I17527" t="s">
        <v>22415</v>
      </c>
      <c r="J17527">
        <v>12027</v>
      </c>
      <c r="L17527" t="s">
        <v>6529</v>
      </c>
      <c r="M17527">
        <v>11138267</v>
      </c>
      <c r="N17527">
        <v>10603420</v>
      </c>
      <c r="O17527" t="s">
        <v>6630</v>
      </c>
      <c r="P17527" t="s">
        <v>6630</v>
      </c>
      <c r="Q17527" t="s">
        <v>6630</v>
      </c>
    </row>
    <row r="17528" spans="1:17" x14ac:dyDescent="0.35">
      <c r="A17528">
        <v>3507109246</v>
      </c>
      <c r="B17528" t="s">
        <v>6626</v>
      </c>
      <c r="C17528" t="s">
        <v>6356</v>
      </c>
      <c r="D17528">
        <v>200</v>
      </c>
      <c r="E17528" t="s">
        <v>6366</v>
      </c>
      <c r="F17528">
        <v>207</v>
      </c>
      <c r="G17528" t="s">
        <v>5245</v>
      </c>
      <c r="H17528">
        <v>450</v>
      </c>
      <c r="I17528" t="s">
        <v>31698</v>
      </c>
      <c r="J17528">
        <v>20200</v>
      </c>
      <c r="L17528" t="s">
        <v>6529</v>
      </c>
      <c r="M17528">
        <v>11940031</v>
      </c>
      <c r="N17528" t="s">
        <v>6630</v>
      </c>
      <c r="O17528" t="s">
        <v>6630</v>
      </c>
      <c r="P17528" t="s">
        <v>6630</v>
      </c>
      <c r="Q17528">
        <v>100</v>
      </c>
    </row>
    <row r="17529" spans="1:17" x14ac:dyDescent="0.35">
      <c r="A17529">
        <v>9402107592</v>
      </c>
      <c r="B17529" t="s">
        <v>6626</v>
      </c>
      <c r="C17529" t="s">
        <v>7946</v>
      </c>
      <c r="D17529">
        <v>100</v>
      </c>
      <c r="E17529" t="s">
        <v>8513</v>
      </c>
      <c r="F17529">
        <v>100</v>
      </c>
      <c r="G17529" t="s">
        <v>2905</v>
      </c>
      <c r="H17529">
        <v>1</v>
      </c>
      <c r="I17529" t="s">
        <v>31699</v>
      </c>
      <c r="J17529">
        <v>10000</v>
      </c>
      <c r="L17529" t="s">
        <v>6529</v>
      </c>
      <c r="M17529" t="s">
        <v>6630</v>
      </c>
      <c r="N17529">
        <v>10364810</v>
      </c>
      <c r="O17529" t="s">
        <v>31700</v>
      </c>
      <c r="P17529" t="s">
        <v>6670</v>
      </c>
      <c r="Q17529" t="s">
        <v>6630</v>
      </c>
    </row>
    <row r="17530" spans="1:17" x14ac:dyDescent="0.35">
      <c r="A17530">
        <v>9414112288</v>
      </c>
      <c r="B17530" t="s">
        <v>6626</v>
      </c>
      <c r="C17530" t="s">
        <v>6356</v>
      </c>
      <c r="D17530">
        <v>200</v>
      </c>
      <c r="E17530" t="s">
        <v>6357</v>
      </c>
      <c r="F17530">
        <v>209</v>
      </c>
      <c r="G17530" t="s">
        <v>977</v>
      </c>
      <c r="H17530">
        <v>310</v>
      </c>
      <c r="I17530" t="s">
        <v>31701</v>
      </c>
      <c r="J17530">
        <v>13562</v>
      </c>
      <c r="L17530" t="s">
        <v>6529</v>
      </c>
      <c r="M17530">
        <v>10007753</v>
      </c>
      <c r="N17530" t="s">
        <v>6630</v>
      </c>
      <c r="O17530" t="s">
        <v>6630</v>
      </c>
      <c r="P17530" t="s">
        <v>6630</v>
      </c>
      <c r="Q17530">
        <v>100</v>
      </c>
    </row>
    <row r="17531" spans="1:17" x14ac:dyDescent="0.35">
      <c r="A17531">
        <v>9414112342</v>
      </c>
      <c r="B17531" t="s">
        <v>6626</v>
      </c>
      <c r="C17531" t="s">
        <v>6356</v>
      </c>
      <c r="D17531">
        <v>200</v>
      </c>
      <c r="E17531" t="s">
        <v>6645</v>
      </c>
      <c r="F17531">
        <v>201</v>
      </c>
      <c r="G17531" t="s">
        <v>6657</v>
      </c>
      <c r="H17531">
        <v>420</v>
      </c>
      <c r="I17531" t="s">
        <v>21328</v>
      </c>
      <c r="J17531" t="s">
        <v>6630</v>
      </c>
      <c r="L17531" t="s">
        <v>6529</v>
      </c>
      <c r="M17531">
        <v>13258465</v>
      </c>
      <c r="N17531" t="s">
        <v>6630</v>
      </c>
      <c r="O17531" t="s">
        <v>6630</v>
      </c>
      <c r="P17531" t="s">
        <v>6630</v>
      </c>
      <c r="Q17531" t="s">
        <v>6630</v>
      </c>
    </row>
    <row r="17532" spans="1:17" x14ac:dyDescent="0.35">
      <c r="A17532">
        <v>3500106415</v>
      </c>
      <c r="B17532" t="s">
        <v>6626</v>
      </c>
      <c r="C17532" t="s">
        <v>6356</v>
      </c>
      <c r="D17532">
        <v>200</v>
      </c>
      <c r="E17532" t="s">
        <v>5245</v>
      </c>
      <c r="F17532">
        <v>202</v>
      </c>
      <c r="G17532" t="s">
        <v>5245</v>
      </c>
      <c r="H17532">
        <v>450</v>
      </c>
      <c r="I17532" t="s">
        <v>31702</v>
      </c>
      <c r="J17532">
        <v>20200</v>
      </c>
      <c r="L17532" t="s">
        <v>6529</v>
      </c>
      <c r="M17532" t="s">
        <v>6630</v>
      </c>
      <c r="N17532">
        <v>10410901</v>
      </c>
      <c r="O17532" t="s">
        <v>6630</v>
      </c>
      <c r="P17532" t="s">
        <v>31703</v>
      </c>
      <c r="Q17532" t="s">
        <v>6630</v>
      </c>
    </row>
    <row r="17533" spans="1:17" x14ac:dyDescent="0.35">
      <c r="A17533">
        <v>9600106328</v>
      </c>
      <c r="B17533" t="s">
        <v>6626</v>
      </c>
      <c r="C17533" t="s">
        <v>6356</v>
      </c>
      <c r="D17533">
        <v>200</v>
      </c>
      <c r="E17533" t="s">
        <v>488</v>
      </c>
      <c r="F17533">
        <v>203</v>
      </c>
      <c r="G17533" t="s">
        <v>488</v>
      </c>
      <c r="H17533">
        <v>500</v>
      </c>
      <c r="I17533" t="s">
        <v>31704</v>
      </c>
      <c r="J17533">
        <v>20300</v>
      </c>
      <c r="L17533" t="s">
        <v>6529</v>
      </c>
      <c r="M17533">
        <v>10536124</v>
      </c>
      <c r="N17533">
        <v>10389101</v>
      </c>
      <c r="O17533" t="s">
        <v>10047</v>
      </c>
      <c r="P17533" t="s">
        <v>6765</v>
      </c>
      <c r="Q17533">
        <v>200</v>
      </c>
    </row>
    <row r="17534" spans="1:17" x14ac:dyDescent="0.35">
      <c r="A17534">
        <v>9293010706</v>
      </c>
      <c r="B17534" t="s">
        <v>6626</v>
      </c>
      <c r="C17534" t="s">
        <v>6356</v>
      </c>
      <c r="D17534">
        <v>200</v>
      </c>
      <c r="E17534" t="s">
        <v>6645</v>
      </c>
      <c r="F17534">
        <v>201</v>
      </c>
      <c r="G17534" t="s">
        <v>6628</v>
      </c>
      <c r="H17534" t="s">
        <v>6628</v>
      </c>
      <c r="I17534" t="s">
        <v>31705</v>
      </c>
      <c r="J17534" t="s">
        <v>6630</v>
      </c>
      <c r="L17534" t="s">
        <v>6529</v>
      </c>
      <c r="M17534" t="s">
        <v>6630</v>
      </c>
      <c r="N17534" t="s">
        <v>6630</v>
      </c>
      <c r="O17534" t="s">
        <v>6630</v>
      </c>
      <c r="P17534" t="s">
        <v>18609</v>
      </c>
      <c r="Q17534" t="s">
        <v>6630</v>
      </c>
    </row>
    <row r="17535" spans="1:17" x14ac:dyDescent="0.35">
      <c r="A17535">
        <v>9607109327</v>
      </c>
      <c r="B17535" t="s">
        <v>6626</v>
      </c>
      <c r="C17535" t="s">
        <v>6540</v>
      </c>
      <c r="D17535">
        <v>131</v>
      </c>
      <c r="E17535" t="s">
        <v>7340</v>
      </c>
      <c r="F17535">
        <v>308</v>
      </c>
      <c r="G17535" t="s">
        <v>3774</v>
      </c>
      <c r="H17535">
        <v>100</v>
      </c>
      <c r="I17535" t="s">
        <v>31706</v>
      </c>
      <c r="J17535" t="s">
        <v>6630</v>
      </c>
      <c r="L17535" t="s">
        <v>6529</v>
      </c>
      <c r="M17535">
        <v>10139487</v>
      </c>
      <c r="N17535" t="s">
        <v>6630</v>
      </c>
      <c r="O17535" t="s">
        <v>6630</v>
      </c>
      <c r="P17535" t="s">
        <v>31707</v>
      </c>
      <c r="Q17535">
        <v>900</v>
      </c>
    </row>
    <row r="17536" spans="1:17" x14ac:dyDescent="0.35">
      <c r="A17536">
        <v>80531107</v>
      </c>
      <c r="B17536" t="s">
        <v>6334</v>
      </c>
      <c r="C17536" t="s">
        <v>6766</v>
      </c>
      <c r="D17536">
        <v>120</v>
      </c>
      <c r="E17536" t="s">
        <v>6627</v>
      </c>
      <c r="F17536">
        <v>145</v>
      </c>
      <c r="G17536" t="s">
        <v>6627</v>
      </c>
      <c r="H17536">
        <v>15</v>
      </c>
      <c r="I17536" t="s">
        <v>31708</v>
      </c>
      <c r="J17536" t="s">
        <v>6630</v>
      </c>
      <c r="L17536" t="s">
        <v>6526</v>
      </c>
      <c r="M17536" t="s">
        <v>6630</v>
      </c>
      <c r="N17536" t="s">
        <v>6630</v>
      </c>
      <c r="O17536" t="s">
        <v>6630</v>
      </c>
      <c r="P17536" t="s">
        <v>6630</v>
      </c>
      <c r="Q17536" t="s">
        <v>6630</v>
      </c>
    </row>
    <row r="17537" spans="1:17" x14ac:dyDescent="0.35">
      <c r="A17537">
        <v>6309109959</v>
      </c>
      <c r="B17537" t="s">
        <v>6626</v>
      </c>
      <c r="C17537" t="s">
        <v>6540</v>
      </c>
      <c r="D17537">
        <v>131</v>
      </c>
      <c r="E17537" t="s">
        <v>6540</v>
      </c>
      <c r="F17537">
        <v>309</v>
      </c>
      <c r="G17537" t="s">
        <v>28264</v>
      </c>
      <c r="H17537">
        <v>102</v>
      </c>
      <c r="I17537" t="s">
        <v>31709</v>
      </c>
      <c r="J17537">
        <v>13200</v>
      </c>
      <c r="L17537" t="s">
        <v>6529</v>
      </c>
      <c r="M17537">
        <v>10015444</v>
      </c>
      <c r="N17537" t="s">
        <v>6630</v>
      </c>
      <c r="O17537" t="s">
        <v>6630</v>
      </c>
      <c r="P17537" t="s">
        <v>6630</v>
      </c>
      <c r="Q17537">
        <v>100</v>
      </c>
    </row>
    <row r="17538" spans="1:17" x14ac:dyDescent="0.35">
      <c r="A17538">
        <v>8799106005</v>
      </c>
      <c r="B17538" t="s">
        <v>6626</v>
      </c>
      <c r="C17538" t="s">
        <v>6356</v>
      </c>
      <c r="D17538">
        <v>200</v>
      </c>
      <c r="E17538" t="s">
        <v>6701</v>
      </c>
      <c r="F17538">
        <v>500</v>
      </c>
      <c r="G17538" t="s">
        <v>7166</v>
      </c>
      <c r="H17538">
        <v>61</v>
      </c>
      <c r="I17538" t="s">
        <v>31710</v>
      </c>
      <c r="J17538">
        <v>12028</v>
      </c>
      <c r="L17538" t="s">
        <v>6529</v>
      </c>
      <c r="M17538">
        <v>10239269</v>
      </c>
      <c r="N17538" t="s">
        <v>6630</v>
      </c>
      <c r="O17538" t="s">
        <v>6630</v>
      </c>
      <c r="P17538" t="s">
        <v>31711</v>
      </c>
      <c r="Q17538" t="s">
        <v>6630</v>
      </c>
    </row>
    <row r="17539" spans="1:17" x14ac:dyDescent="0.35">
      <c r="A17539">
        <v>80320609</v>
      </c>
      <c r="B17539" t="s">
        <v>6334</v>
      </c>
      <c r="C17539" t="s">
        <v>6766</v>
      </c>
      <c r="D17539">
        <v>120</v>
      </c>
      <c r="E17539" t="s">
        <v>6627</v>
      </c>
      <c r="F17539">
        <v>145</v>
      </c>
      <c r="G17539" t="s">
        <v>6627</v>
      </c>
      <c r="H17539">
        <v>15</v>
      </c>
      <c r="I17539" t="s">
        <v>31712</v>
      </c>
      <c r="J17539" t="s">
        <v>6630</v>
      </c>
      <c r="L17539" t="s">
        <v>6526</v>
      </c>
      <c r="M17539" t="s">
        <v>6630</v>
      </c>
      <c r="N17539" t="s">
        <v>6630</v>
      </c>
      <c r="O17539" t="s">
        <v>6630</v>
      </c>
      <c r="P17539" t="s">
        <v>6630</v>
      </c>
      <c r="Q17539" t="s">
        <v>6630</v>
      </c>
    </row>
    <row r="17540" spans="1:17" x14ac:dyDescent="0.35">
      <c r="A17540">
        <v>80893708</v>
      </c>
      <c r="B17540" t="s">
        <v>6334</v>
      </c>
      <c r="C17540" t="s">
        <v>6766</v>
      </c>
      <c r="D17540">
        <v>120</v>
      </c>
      <c r="E17540" t="s">
        <v>6627</v>
      </c>
      <c r="F17540">
        <v>145</v>
      </c>
      <c r="G17540" t="s">
        <v>6627</v>
      </c>
      <c r="H17540">
        <v>15</v>
      </c>
      <c r="I17540" t="s">
        <v>31713</v>
      </c>
      <c r="J17540" t="s">
        <v>6630</v>
      </c>
      <c r="L17540" t="s">
        <v>6526</v>
      </c>
      <c r="M17540" t="s">
        <v>6630</v>
      </c>
      <c r="N17540" t="s">
        <v>6630</v>
      </c>
      <c r="O17540" t="s">
        <v>6630</v>
      </c>
      <c r="P17540" t="s">
        <v>6630</v>
      </c>
      <c r="Q17540" t="s">
        <v>6630</v>
      </c>
    </row>
    <row r="17541" spans="1:17" x14ac:dyDescent="0.35">
      <c r="A17541">
        <v>9423116487</v>
      </c>
      <c r="B17541" t="s">
        <v>6626</v>
      </c>
      <c r="C17541" t="s">
        <v>6356</v>
      </c>
      <c r="D17541">
        <v>200</v>
      </c>
      <c r="E17541" t="s">
        <v>6366</v>
      </c>
      <c r="F17541">
        <v>207</v>
      </c>
      <c r="G17541" t="s">
        <v>176</v>
      </c>
      <c r="H17541">
        <v>705</v>
      </c>
      <c r="I17541" t="s">
        <v>16780</v>
      </c>
      <c r="J17541">
        <v>20800</v>
      </c>
      <c r="L17541" t="s">
        <v>6529</v>
      </c>
      <c r="M17541">
        <v>11870044</v>
      </c>
      <c r="N17541">
        <v>12975067</v>
      </c>
      <c r="O17541" t="s">
        <v>6630</v>
      </c>
      <c r="P17541" t="s">
        <v>6630</v>
      </c>
      <c r="Q17541">
        <v>700</v>
      </c>
    </row>
    <row r="17542" spans="1:17" x14ac:dyDescent="0.35">
      <c r="A17542">
        <v>9413111567</v>
      </c>
      <c r="B17542" t="s">
        <v>6626</v>
      </c>
      <c r="C17542" t="s">
        <v>6356</v>
      </c>
      <c r="D17542">
        <v>200</v>
      </c>
      <c r="E17542" t="s">
        <v>6366</v>
      </c>
      <c r="F17542">
        <v>207</v>
      </c>
      <c r="G17542" t="s">
        <v>6808</v>
      </c>
      <c r="H17542">
        <v>805</v>
      </c>
      <c r="I17542" t="s">
        <v>15839</v>
      </c>
      <c r="J17542">
        <v>29102</v>
      </c>
      <c r="L17542" t="s">
        <v>6529</v>
      </c>
      <c r="M17542">
        <v>12979105</v>
      </c>
      <c r="N17542">
        <v>11309142</v>
      </c>
      <c r="O17542">
        <v>30189</v>
      </c>
      <c r="P17542" t="s">
        <v>6630</v>
      </c>
      <c r="Q17542" t="s">
        <v>6630</v>
      </c>
    </row>
    <row r="17543" spans="1:17" x14ac:dyDescent="0.35">
      <c r="A17543">
        <v>80709406</v>
      </c>
      <c r="B17543" t="s">
        <v>6334</v>
      </c>
      <c r="C17543" t="s">
        <v>6766</v>
      </c>
      <c r="D17543">
        <v>120</v>
      </c>
      <c r="E17543" t="s">
        <v>6627</v>
      </c>
      <c r="F17543">
        <v>145</v>
      </c>
      <c r="G17543" t="s">
        <v>6627</v>
      </c>
      <c r="H17543">
        <v>15</v>
      </c>
      <c r="I17543" t="s">
        <v>31714</v>
      </c>
      <c r="J17543" t="s">
        <v>6630</v>
      </c>
      <c r="L17543" t="s">
        <v>6526</v>
      </c>
      <c r="M17543" t="s">
        <v>6630</v>
      </c>
      <c r="N17543" t="s">
        <v>6630</v>
      </c>
      <c r="O17543" t="s">
        <v>6630</v>
      </c>
      <c r="P17543" t="s">
        <v>6630</v>
      </c>
      <c r="Q17543" t="s">
        <v>6630</v>
      </c>
    </row>
    <row r="17544" spans="1:17" x14ac:dyDescent="0.35">
      <c r="A17544" t="s">
        <v>31715</v>
      </c>
      <c r="B17544" t="s">
        <v>6626</v>
      </c>
      <c r="C17544" t="s">
        <v>6628</v>
      </c>
      <c r="D17544" t="s">
        <v>6628</v>
      </c>
      <c r="E17544" t="s">
        <v>6628</v>
      </c>
      <c r="F17544" t="s">
        <v>6628</v>
      </c>
      <c r="G17544" t="s">
        <v>6628</v>
      </c>
      <c r="H17544" t="s">
        <v>6628</v>
      </c>
      <c r="I17544" t="s">
        <v>31716</v>
      </c>
      <c r="J17544" t="s">
        <v>6630</v>
      </c>
      <c r="L17544" t="s">
        <v>6529</v>
      </c>
      <c r="M17544" t="s">
        <v>6630</v>
      </c>
      <c r="N17544" t="s">
        <v>6630</v>
      </c>
      <c r="O17544" t="s">
        <v>7821</v>
      </c>
      <c r="P17544" t="s">
        <v>6630</v>
      </c>
      <c r="Q17544" t="s">
        <v>6630</v>
      </c>
    </row>
    <row r="17545" spans="1:17" x14ac:dyDescent="0.35">
      <c r="A17545">
        <v>80401204</v>
      </c>
      <c r="B17545" t="s">
        <v>6334</v>
      </c>
      <c r="C17545" t="s">
        <v>6766</v>
      </c>
      <c r="D17545">
        <v>120</v>
      </c>
      <c r="E17545" t="s">
        <v>6627</v>
      </c>
      <c r="F17545">
        <v>145</v>
      </c>
      <c r="G17545" t="s">
        <v>6627</v>
      </c>
      <c r="H17545">
        <v>15</v>
      </c>
      <c r="I17545" t="s">
        <v>24001</v>
      </c>
      <c r="J17545" t="s">
        <v>6630</v>
      </c>
      <c r="L17545" t="s">
        <v>6526</v>
      </c>
      <c r="M17545" t="s">
        <v>6630</v>
      </c>
      <c r="N17545" t="s">
        <v>6630</v>
      </c>
      <c r="O17545" t="s">
        <v>6630</v>
      </c>
      <c r="P17545" t="s">
        <v>6630</v>
      </c>
      <c r="Q17545" t="s">
        <v>6630</v>
      </c>
    </row>
    <row r="17546" spans="1:17" x14ac:dyDescent="0.35">
      <c r="A17546">
        <v>80661705</v>
      </c>
      <c r="B17546" t="s">
        <v>6334</v>
      </c>
      <c r="C17546" t="s">
        <v>6766</v>
      </c>
      <c r="D17546">
        <v>120</v>
      </c>
      <c r="E17546" t="s">
        <v>6627</v>
      </c>
      <c r="F17546">
        <v>145</v>
      </c>
      <c r="G17546" t="s">
        <v>6627</v>
      </c>
      <c r="H17546">
        <v>15</v>
      </c>
      <c r="I17546" t="s">
        <v>28420</v>
      </c>
      <c r="J17546" t="s">
        <v>6630</v>
      </c>
      <c r="L17546" t="s">
        <v>6526</v>
      </c>
      <c r="M17546" t="s">
        <v>6630</v>
      </c>
      <c r="N17546" t="s">
        <v>6630</v>
      </c>
      <c r="O17546" t="s">
        <v>6630</v>
      </c>
      <c r="P17546" t="s">
        <v>6630</v>
      </c>
      <c r="Q17546" t="s">
        <v>6630</v>
      </c>
    </row>
    <row r="17547" spans="1:17" x14ac:dyDescent="0.35">
      <c r="A17547">
        <v>9409109851</v>
      </c>
      <c r="B17547" t="s">
        <v>6626</v>
      </c>
      <c r="C17547" t="s">
        <v>6356</v>
      </c>
      <c r="D17547">
        <v>200</v>
      </c>
      <c r="E17547" t="s">
        <v>6366</v>
      </c>
      <c r="F17547">
        <v>207</v>
      </c>
      <c r="G17547" t="s">
        <v>7005</v>
      </c>
      <c r="H17547">
        <v>740</v>
      </c>
      <c r="I17547" t="s">
        <v>31717</v>
      </c>
      <c r="J17547">
        <v>20800</v>
      </c>
      <c r="L17547" t="s">
        <v>6529</v>
      </c>
      <c r="M17547">
        <v>10014062</v>
      </c>
      <c r="N17547">
        <v>10014070</v>
      </c>
      <c r="O17547" t="s">
        <v>6630</v>
      </c>
      <c r="P17547" t="s">
        <v>6630</v>
      </c>
      <c r="Q17547">
        <v>700</v>
      </c>
    </row>
    <row r="17548" spans="1:17" x14ac:dyDescent="0.35">
      <c r="A17548">
        <v>6893014300</v>
      </c>
      <c r="B17548" t="s">
        <v>6626</v>
      </c>
      <c r="C17548" t="s">
        <v>6627</v>
      </c>
      <c r="D17548">
        <v>145</v>
      </c>
      <c r="E17548" t="s">
        <v>6628</v>
      </c>
      <c r="F17548" t="s">
        <v>6628</v>
      </c>
      <c r="G17548" t="s">
        <v>6628</v>
      </c>
      <c r="H17548" t="s">
        <v>6628</v>
      </c>
      <c r="I17548" t="s">
        <v>31718</v>
      </c>
      <c r="J17548" t="s">
        <v>6630</v>
      </c>
      <c r="L17548" t="s">
        <v>6529</v>
      </c>
      <c r="M17548" t="s">
        <v>6630</v>
      </c>
      <c r="N17548" t="s">
        <v>6630</v>
      </c>
      <c r="O17548" t="s">
        <v>6630</v>
      </c>
      <c r="P17548" t="s">
        <v>6647</v>
      </c>
      <c r="Q17548" t="s">
        <v>6630</v>
      </c>
    </row>
    <row r="17549" spans="1:17" x14ac:dyDescent="0.35">
      <c r="A17549">
        <v>80605832</v>
      </c>
      <c r="B17549" t="s">
        <v>6334</v>
      </c>
      <c r="C17549" t="s">
        <v>6766</v>
      </c>
      <c r="D17549">
        <v>120</v>
      </c>
      <c r="E17549" t="s">
        <v>6627</v>
      </c>
      <c r="F17549">
        <v>145</v>
      </c>
      <c r="G17549" t="s">
        <v>6627</v>
      </c>
      <c r="H17549">
        <v>15</v>
      </c>
      <c r="I17549" t="s">
        <v>31719</v>
      </c>
      <c r="J17549" t="s">
        <v>6630</v>
      </c>
      <c r="L17549" t="s">
        <v>6526</v>
      </c>
      <c r="M17549" t="s">
        <v>6630</v>
      </c>
      <c r="N17549" t="s">
        <v>6630</v>
      </c>
      <c r="O17549" t="s">
        <v>6630</v>
      </c>
      <c r="P17549" t="s">
        <v>6630</v>
      </c>
      <c r="Q17549" t="s">
        <v>6630</v>
      </c>
    </row>
    <row r="17550" spans="1:17" x14ac:dyDescent="0.35">
      <c r="A17550">
        <v>6302107224</v>
      </c>
      <c r="B17550" t="s">
        <v>6626</v>
      </c>
      <c r="C17550" t="s">
        <v>6356</v>
      </c>
      <c r="D17550">
        <v>200</v>
      </c>
      <c r="E17550" t="s">
        <v>6366</v>
      </c>
      <c r="F17550">
        <v>207</v>
      </c>
      <c r="G17550" t="s">
        <v>6657</v>
      </c>
      <c r="H17550">
        <v>420</v>
      </c>
      <c r="I17550" t="s">
        <v>19623</v>
      </c>
      <c r="J17550">
        <v>20050</v>
      </c>
      <c r="L17550" t="s">
        <v>6529</v>
      </c>
      <c r="M17550">
        <v>10603083</v>
      </c>
      <c r="N17550" t="s">
        <v>6630</v>
      </c>
      <c r="O17550" t="s">
        <v>31720</v>
      </c>
      <c r="P17550" t="s">
        <v>31721</v>
      </c>
      <c r="Q17550" t="s">
        <v>6630</v>
      </c>
    </row>
    <row r="17551" spans="1:17" x14ac:dyDescent="0.35">
      <c r="A17551">
        <v>90611000</v>
      </c>
      <c r="B17551" t="s">
        <v>6334</v>
      </c>
      <c r="C17551" t="s">
        <v>6766</v>
      </c>
      <c r="D17551">
        <v>120</v>
      </c>
      <c r="E17551" t="s">
        <v>6627</v>
      </c>
      <c r="F17551">
        <v>145</v>
      </c>
      <c r="G17551" t="s">
        <v>6627</v>
      </c>
      <c r="H17551">
        <v>15</v>
      </c>
      <c r="I17551" t="s">
        <v>31722</v>
      </c>
      <c r="J17551" t="s">
        <v>6630</v>
      </c>
      <c r="L17551" t="s">
        <v>6526</v>
      </c>
      <c r="M17551" t="s">
        <v>6630</v>
      </c>
      <c r="N17551" t="s">
        <v>6630</v>
      </c>
      <c r="O17551" t="s">
        <v>6630</v>
      </c>
      <c r="P17551" t="s">
        <v>6630</v>
      </c>
      <c r="Q17551" t="s">
        <v>6630</v>
      </c>
    </row>
    <row r="17552" spans="1:17" x14ac:dyDescent="0.35">
      <c r="A17552">
        <v>80677008</v>
      </c>
      <c r="B17552" t="s">
        <v>6334</v>
      </c>
      <c r="C17552" t="s">
        <v>6766</v>
      </c>
      <c r="D17552">
        <v>120</v>
      </c>
      <c r="E17552" t="s">
        <v>6627</v>
      </c>
      <c r="F17552">
        <v>145</v>
      </c>
      <c r="G17552" t="s">
        <v>6627</v>
      </c>
      <c r="H17552">
        <v>15</v>
      </c>
      <c r="I17552" t="s">
        <v>31723</v>
      </c>
      <c r="J17552" t="s">
        <v>6630</v>
      </c>
      <c r="L17552" t="s">
        <v>6526</v>
      </c>
      <c r="M17552" t="s">
        <v>6630</v>
      </c>
      <c r="N17552" t="s">
        <v>6630</v>
      </c>
      <c r="O17552" t="s">
        <v>6630</v>
      </c>
      <c r="P17552" t="s">
        <v>6630</v>
      </c>
      <c r="Q17552" t="s">
        <v>6630</v>
      </c>
    </row>
    <row r="17553" spans="1:17" x14ac:dyDescent="0.35">
      <c r="A17553">
        <v>3513111767</v>
      </c>
      <c r="B17553" t="s">
        <v>6626</v>
      </c>
      <c r="C17553" t="s">
        <v>6356</v>
      </c>
      <c r="D17553">
        <v>200</v>
      </c>
      <c r="E17553" t="s">
        <v>488</v>
      </c>
      <c r="F17553">
        <v>203</v>
      </c>
      <c r="G17553" t="s">
        <v>488</v>
      </c>
      <c r="H17553">
        <v>500</v>
      </c>
      <c r="I17553" t="s">
        <v>31724</v>
      </c>
      <c r="J17553" t="s">
        <v>6630</v>
      </c>
      <c r="L17553" t="s">
        <v>6529</v>
      </c>
      <c r="M17553">
        <v>14396245</v>
      </c>
      <c r="N17553">
        <v>13104036</v>
      </c>
      <c r="O17553" t="s">
        <v>31725</v>
      </c>
      <c r="P17553" t="s">
        <v>30023</v>
      </c>
      <c r="Q17553" t="s">
        <v>6630</v>
      </c>
    </row>
    <row r="17554" spans="1:17" x14ac:dyDescent="0.35">
      <c r="A17554">
        <v>9493014301</v>
      </c>
      <c r="B17554" t="s">
        <v>6626</v>
      </c>
      <c r="C17554" t="s">
        <v>6627</v>
      </c>
      <c r="D17554">
        <v>145</v>
      </c>
      <c r="E17554" t="s">
        <v>6628</v>
      </c>
      <c r="F17554" t="s">
        <v>6628</v>
      </c>
      <c r="G17554" t="s">
        <v>6628</v>
      </c>
      <c r="H17554" t="s">
        <v>6628</v>
      </c>
      <c r="I17554" t="s">
        <v>31726</v>
      </c>
      <c r="J17554" t="s">
        <v>6630</v>
      </c>
      <c r="L17554" t="s">
        <v>6529</v>
      </c>
      <c r="M17554" t="s">
        <v>6630</v>
      </c>
      <c r="N17554" t="s">
        <v>6630</v>
      </c>
      <c r="O17554" t="s">
        <v>6630</v>
      </c>
      <c r="P17554" t="s">
        <v>6647</v>
      </c>
      <c r="Q17554" t="s">
        <v>6630</v>
      </c>
    </row>
    <row r="17555" spans="1:17" x14ac:dyDescent="0.35">
      <c r="A17555">
        <v>9404108224</v>
      </c>
      <c r="B17555" t="s">
        <v>6626</v>
      </c>
      <c r="C17555" t="s">
        <v>6335</v>
      </c>
      <c r="D17555">
        <v>150</v>
      </c>
      <c r="E17555" t="s">
        <v>6335</v>
      </c>
      <c r="F17555">
        <v>205</v>
      </c>
      <c r="G17555" t="s">
        <v>7000</v>
      </c>
      <c r="H17555">
        <v>600</v>
      </c>
      <c r="I17555" t="s">
        <v>31727</v>
      </c>
      <c r="J17555" t="s">
        <v>6630</v>
      </c>
      <c r="L17555" t="s">
        <v>6529</v>
      </c>
      <c r="M17555">
        <v>10003774</v>
      </c>
      <c r="N17555">
        <v>10254080</v>
      </c>
      <c r="O17555" t="s">
        <v>6630</v>
      </c>
      <c r="P17555" t="s">
        <v>31728</v>
      </c>
      <c r="Q17555" t="s">
        <v>6630</v>
      </c>
    </row>
    <row r="17556" spans="1:17" x14ac:dyDescent="0.35">
      <c r="A17556">
        <v>9407109215</v>
      </c>
      <c r="B17556" t="s">
        <v>6626</v>
      </c>
      <c r="C17556" t="s">
        <v>6335</v>
      </c>
      <c r="D17556">
        <v>150</v>
      </c>
      <c r="E17556" t="s">
        <v>6335</v>
      </c>
      <c r="F17556">
        <v>205</v>
      </c>
      <c r="G17556" t="s">
        <v>7000</v>
      </c>
      <c r="H17556">
        <v>600</v>
      </c>
      <c r="I17556" t="s">
        <v>31729</v>
      </c>
      <c r="J17556">
        <v>20507</v>
      </c>
      <c r="L17556" t="s">
        <v>6529</v>
      </c>
      <c r="M17556">
        <v>10298357</v>
      </c>
      <c r="N17556">
        <v>10565929</v>
      </c>
      <c r="O17556" t="s">
        <v>6630</v>
      </c>
      <c r="P17556">
        <v>20507.804011</v>
      </c>
      <c r="Q17556">
        <v>700</v>
      </c>
    </row>
    <row r="17557" spans="1:17" x14ac:dyDescent="0.35">
      <c r="A17557">
        <v>3909109962</v>
      </c>
      <c r="B17557" t="s">
        <v>6626</v>
      </c>
      <c r="C17557" t="s">
        <v>6356</v>
      </c>
      <c r="D17557">
        <v>200</v>
      </c>
      <c r="E17557" t="s">
        <v>5245</v>
      </c>
      <c r="F17557">
        <v>202</v>
      </c>
      <c r="G17557" t="s">
        <v>5245</v>
      </c>
      <c r="H17557">
        <v>450</v>
      </c>
      <c r="I17557" t="s">
        <v>31730</v>
      </c>
      <c r="J17557">
        <v>20200</v>
      </c>
      <c r="L17557" t="s">
        <v>6529</v>
      </c>
      <c r="M17557">
        <v>10014664</v>
      </c>
      <c r="N17557">
        <v>10008216</v>
      </c>
      <c r="O17557" t="s">
        <v>6630</v>
      </c>
      <c r="P17557" t="s">
        <v>6630</v>
      </c>
      <c r="Q17557">
        <v>610</v>
      </c>
    </row>
    <row r="17558" spans="1:17" x14ac:dyDescent="0.35">
      <c r="A17558">
        <v>80070003</v>
      </c>
      <c r="B17558" t="s">
        <v>6334</v>
      </c>
      <c r="C17558" t="s">
        <v>6766</v>
      </c>
      <c r="D17558">
        <v>120</v>
      </c>
      <c r="E17558" t="s">
        <v>6627</v>
      </c>
      <c r="F17558">
        <v>145</v>
      </c>
      <c r="G17558" t="s">
        <v>6627</v>
      </c>
      <c r="H17558">
        <v>15</v>
      </c>
      <c r="I17558" t="s">
        <v>31731</v>
      </c>
      <c r="J17558" t="s">
        <v>6630</v>
      </c>
      <c r="L17558" t="s">
        <v>6526</v>
      </c>
      <c r="M17558" t="s">
        <v>6630</v>
      </c>
      <c r="N17558" t="s">
        <v>6630</v>
      </c>
      <c r="O17558" t="s">
        <v>6630</v>
      </c>
      <c r="P17558" t="s">
        <v>6630</v>
      </c>
      <c r="Q17558" t="s">
        <v>6630</v>
      </c>
    </row>
    <row r="17559" spans="1:17" x14ac:dyDescent="0.35">
      <c r="A17559">
        <v>9422115953</v>
      </c>
      <c r="B17559" t="s">
        <v>6626</v>
      </c>
      <c r="C17559" t="s">
        <v>6356</v>
      </c>
      <c r="D17559">
        <v>200</v>
      </c>
      <c r="E17559" t="s">
        <v>6366</v>
      </c>
      <c r="F17559">
        <v>207</v>
      </c>
      <c r="G17559" t="s">
        <v>176</v>
      </c>
      <c r="H17559">
        <v>705</v>
      </c>
      <c r="I17559" t="s">
        <v>10043</v>
      </c>
      <c r="J17559">
        <v>20800</v>
      </c>
      <c r="L17559" t="s">
        <v>6529</v>
      </c>
      <c r="M17559">
        <v>11703748</v>
      </c>
      <c r="N17559">
        <v>12561260</v>
      </c>
      <c r="O17559" t="s">
        <v>6630</v>
      </c>
      <c r="P17559" t="s">
        <v>6630</v>
      </c>
      <c r="Q17559">
        <v>700</v>
      </c>
    </row>
    <row r="17560" spans="1:17" x14ac:dyDescent="0.35">
      <c r="A17560">
        <v>9493010202</v>
      </c>
      <c r="B17560" t="s">
        <v>6626</v>
      </c>
      <c r="C17560" t="s">
        <v>8762</v>
      </c>
      <c r="D17560">
        <v>130</v>
      </c>
      <c r="E17560" t="s">
        <v>6628</v>
      </c>
      <c r="F17560" t="s">
        <v>6628</v>
      </c>
      <c r="G17560" t="s">
        <v>7005</v>
      </c>
      <c r="H17560">
        <v>740</v>
      </c>
      <c r="I17560" t="s">
        <v>31732</v>
      </c>
      <c r="J17560" t="s">
        <v>6630</v>
      </c>
      <c r="L17560" t="s">
        <v>6529</v>
      </c>
      <c r="M17560" t="s">
        <v>6630</v>
      </c>
      <c r="N17560" t="s">
        <v>6630</v>
      </c>
      <c r="O17560" t="s">
        <v>6630</v>
      </c>
      <c r="P17560" t="s">
        <v>24579</v>
      </c>
      <c r="Q17560" t="s">
        <v>6630</v>
      </c>
    </row>
    <row r="17561" spans="1:17" x14ac:dyDescent="0.35">
      <c r="A17561">
        <v>8708109443</v>
      </c>
      <c r="B17561" t="s">
        <v>6626</v>
      </c>
      <c r="C17561" t="s">
        <v>6356</v>
      </c>
      <c r="D17561">
        <v>200</v>
      </c>
      <c r="E17561" t="s">
        <v>6366</v>
      </c>
      <c r="F17561">
        <v>207</v>
      </c>
      <c r="G17561" t="s">
        <v>176</v>
      </c>
      <c r="H17561">
        <v>705</v>
      </c>
      <c r="I17561" t="s">
        <v>7440</v>
      </c>
      <c r="J17561">
        <v>20800</v>
      </c>
      <c r="L17561" t="s">
        <v>6529</v>
      </c>
      <c r="M17561">
        <v>10506697</v>
      </c>
      <c r="N17561">
        <v>10421714</v>
      </c>
      <c r="O17561" t="s">
        <v>6630</v>
      </c>
      <c r="P17561">
        <v>20800.804011</v>
      </c>
      <c r="Q17561">
        <v>700</v>
      </c>
    </row>
    <row r="17562" spans="1:17" x14ac:dyDescent="0.35">
      <c r="A17562">
        <v>9610110329</v>
      </c>
      <c r="B17562" t="s">
        <v>6626</v>
      </c>
      <c r="C17562" t="s">
        <v>6356</v>
      </c>
      <c r="D17562">
        <v>200</v>
      </c>
      <c r="E17562" t="s">
        <v>5245</v>
      </c>
      <c r="F17562">
        <v>202</v>
      </c>
      <c r="G17562" t="s">
        <v>5245</v>
      </c>
      <c r="H17562">
        <v>450</v>
      </c>
      <c r="I17562" t="s">
        <v>31733</v>
      </c>
      <c r="J17562">
        <v>20200</v>
      </c>
      <c r="L17562" t="s">
        <v>6529</v>
      </c>
      <c r="M17562">
        <v>10644619</v>
      </c>
      <c r="N17562">
        <v>10015626</v>
      </c>
      <c r="O17562" t="s">
        <v>6630</v>
      </c>
      <c r="P17562" t="s">
        <v>6630</v>
      </c>
      <c r="Q17562">
        <v>900</v>
      </c>
    </row>
    <row r="17563" spans="1:17" x14ac:dyDescent="0.35">
      <c r="A17563">
        <v>9420115336</v>
      </c>
      <c r="B17563" t="s">
        <v>6334</v>
      </c>
      <c r="C17563" t="s">
        <v>6356</v>
      </c>
      <c r="D17563">
        <v>200</v>
      </c>
      <c r="E17563" t="s">
        <v>6645</v>
      </c>
      <c r="F17563">
        <v>201</v>
      </c>
      <c r="G17563" t="s">
        <v>6638</v>
      </c>
      <c r="H17563">
        <v>415</v>
      </c>
      <c r="I17563" t="s">
        <v>10916</v>
      </c>
      <c r="J17563">
        <v>20115</v>
      </c>
      <c r="L17563" t="s">
        <v>6529</v>
      </c>
      <c r="M17563">
        <v>12651450</v>
      </c>
      <c r="N17563">
        <v>15755852</v>
      </c>
      <c r="O17563" t="s">
        <v>6630</v>
      </c>
      <c r="P17563" t="s">
        <v>6630</v>
      </c>
      <c r="Q17563" t="s">
        <v>6630</v>
      </c>
    </row>
    <row r="17564" spans="1:17" x14ac:dyDescent="0.35">
      <c r="A17564">
        <v>80705806</v>
      </c>
      <c r="B17564" t="s">
        <v>6334</v>
      </c>
      <c r="C17564" t="s">
        <v>6766</v>
      </c>
      <c r="D17564">
        <v>120</v>
      </c>
      <c r="E17564" t="s">
        <v>6627</v>
      </c>
      <c r="F17564">
        <v>145</v>
      </c>
      <c r="G17564" t="s">
        <v>6627</v>
      </c>
      <c r="H17564">
        <v>15</v>
      </c>
      <c r="I17564" t="s">
        <v>31734</v>
      </c>
      <c r="J17564" t="s">
        <v>6630</v>
      </c>
      <c r="L17564" t="s">
        <v>6526</v>
      </c>
      <c r="M17564" t="s">
        <v>6630</v>
      </c>
      <c r="N17564" t="s">
        <v>6630</v>
      </c>
      <c r="O17564" t="s">
        <v>6630</v>
      </c>
      <c r="P17564" t="s">
        <v>6630</v>
      </c>
      <c r="Q17564" t="s">
        <v>6630</v>
      </c>
    </row>
    <row r="17565" spans="1:17" x14ac:dyDescent="0.35">
      <c r="A17565">
        <v>80528104</v>
      </c>
      <c r="B17565" t="s">
        <v>6334</v>
      </c>
      <c r="C17565" t="s">
        <v>6766</v>
      </c>
      <c r="D17565">
        <v>120</v>
      </c>
      <c r="E17565" t="s">
        <v>6627</v>
      </c>
      <c r="F17565">
        <v>145</v>
      </c>
      <c r="G17565" t="s">
        <v>6627</v>
      </c>
      <c r="H17565">
        <v>15</v>
      </c>
      <c r="I17565" t="s">
        <v>31735</v>
      </c>
      <c r="J17565" t="s">
        <v>6630</v>
      </c>
      <c r="L17565" t="s">
        <v>6526</v>
      </c>
      <c r="M17565" t="s">
        <v>6630</v>
      </c>
      <c r="N17565" t="s">
        <v>6630</v>
      </c>
      <c r="O17565" t="s">
        <v>6630</v>
      </c>
      <c r="P17565" t="s">
        <v>6630</v>
      </c>
      <c r="Q17565" t="s">
        <v>6630</v>
      </c>
    </row>
    <row r="17566" spans="1:17" x14ac:dyDescent="0.35">
      <c r="A17566">
        <v>20160</v>
      </c>
      <c r="B17566" t="s">
        <v>6334</v>
      </c>
      <c r="C17566" t="s">
        <v>6540</v>
      </c>
      <c r="D17566">
        <v>131</v>
      </c>
      <c r="E17566" t="s">
        <v>6540</v>
      </c>
      <c r="F17566">
        <v>309</v>
      </c>
      <c r="G17566" t="s">
        <v>2845</v>
      </c>
      <c r="H17566">
        <v>107</v>
      </c>
      <c r="I17566" t="s">
        <v>2846</v>
      </c>
      <c r="J17566">
        <v>20120</v>
      </c>
      <c r="L17566" t="s">
        <v>6526</v>
      </c>
      <c r="M17566">
        <v>11261396</v>
      </c>
      <c r="N17566" t="s">
        <v>6630</v>
      </c>
      <c r="O17566" t="s">
        <v>6630</v>
      </c>
      <c r="P17566" t="s">
        <v>6630</v>
      </c>
      <c r="Q17566" t="s">
        <v>6630</v>
      </c>
    </row>
    <row r="17567" spans="1:17" x14ac:dyDescent="0.35">
      <c r="A17567">
        <v>80784303</v>
      </c>
      <c r="B17567" t="s">
        <v>6334</v>
      </c>
      <c r="C17567" t="s">
        <v>6766</v>
      </c>
      <c r="D17567">
        <v>120</v>
      </c>
      <c r="E17567" t="s">
        <v>6627</v>
      </c>
      <c r="F17567">
        <v>145</v>
      </c>
      <c r="G17567" t="s">
        <v>6627</v>
      </c>
      <c r="H17567">
        <v>15</v>
      </c>
      <c r="I17567" t="s">
        <v>31736</v>
      </c>
      <c r="J17567" t="s">
        <v>6630</v>
      </c>
      <c r="L17567" t="s">
        <v>6526</v>
      </c>
      <c r="M17567" t="s">
        <v>6630</v>
      </c>
      <c r="N17567" t="s">
        <v>6630</v>
      </c>
      <c r="O17567" t="s">
        <v>6630</v>
      </c>
      <c r="P17567" t="s">
        <v>6630</v>
      </c>
      <c r="Q17567" t="s">
        <v>6630</v>
      </c>
    </row>
    <row r="17568" spans="1:17" x14ac:dyDescent="0.35">
      <c r="A17568">
        <v>7902107374</v>
      </c>
      <c r="B17568" t="s">
        <v>6626</v>
      </c>
      <c r="C17568" t="s">
        <v>6356</v>
      </c>
      <c r="D17568">
        <v>200</v>
      </c>
      <c r="E17568" t="s">
        <v>6645</v>
      </c>
      <c r="F17568">
        <v>201</v>
      </c>
      <c r="G17568" t="s">
        <v>6657</v>
      </c>
      <c r="H17568">
        <v>420</v>
      </c>
      <c r="I17568" t="s">
        <v>31737</v>
      </c>
      <c r="J17568" t="s">
        <v>6630</v>
      </c>
      <c r="L17568" t="s">
        <v>6529</v>
      </c>
      <c r="M17568" t="s">
        <v>6630</v>
      </c>
      <c r="N17568">
        <v>10515139</v>
      </c>
      <c r="O17568" t="s">
        <v>31738</v>
      </c>
      <c r="P17568" t="s">
        <v>31739</v>
      </c>
      <c r="Q17568">
        <v>100</v>
      </c>
    </row>
    <row r="17569" spans="1:17" x14ac:dyDescent="0.35">
      <c r="A17569">
        <v>9422116178</v>
      </c>
      <c r="B17569" t="s">
        <v>6334</v>
      </c>
      <c r="C17569" t="s">
        <v>6356</v>
      </c>
      <c r="D17569">
        <v>200</v>
      </c>
      <c r="E17569" t="s">
        <v>6366</v>
      </c>
      <c r="F17569">
        <v>207</v>
      </c>
      <c r="G17569" t="s">
        <v>176</v>
      </c>
      <c r="H17569">
        <v>705</v>
      </c>
      <c r="I17569" t="s">
        <v>31740</v>
      </c>
      <c r="J17569">
        <v>20800</v>
      </c>
      <c r="L17569" t="s">
        <v>6529</v>
      </c>
      <c r="M17569">
        <v>13163968</v>
      </c>
      <c r="N17569">
        <v>11746334</v>
      </c>
      <c r="O17569" t="s">
        <v>6630</v>
      </c>
      <c r="P17569" t="s">
        <v>6630</v>
      </c>
      <c r="Q17569">
        <v>700</v>
      </c>
    </row>
    <row r="17570" spans="1:17" x14ac:dyDescent="0.35">
      <c r="A17570">
        <v>80832935</v>
      </c>
      <c r="B17570" t="s">
        <v>6334</v>
      </c>
      <c r="C17570" t="s">
        <v>6766</v>
      </c>
      <c r="D17570">
        <v>120</v>
      </c>
      <c r="E17570" t="s">
        <v>6627</v>
      </c>
      <c r="F17570">
        <v>145</v>
      </c>
      <c r="G17570" t="s">
        <v>6627</v>
      </c>
      <c r="H17570">
        <v>15</v>
      </c>
      <c r="I17570" t="s">
        <v>31741</v>
      </c>
      <c r="J17570" t="s">
        <v>6630</v>
      </c>
      <c r="L17570" t="s">
        <v>6526</v>
      </c>
      <c r="M17570" t="s">
        <v>6630</v>
      </c>
      <c r="N17570" t="s">
        <v>6630</v>
      </c>
      <c r="O17570" t="s">
        <v>6630</v>
      </c>
      <c r="P17570" t="s">
        <v>6630</v>
      </c>
      <c r="Q17570" t="s">
        <v>6630</v>
      </c>
    </row>
    <row r="17571" spans="1:17" x14ac:dyDescent="0.35">
      <c r="A17571">
        <v>9493100229</v>
      </c>
      <c r="B17571" t="s">
        <v>6626</v>
      </c>
      <c r="C17571" t="s">
        <v>6356</v>
      </c>
      <c r="D17571">
        <v>200</v>
      </c>
      <c r="E17571" t="s">
        <v>6366</v>
      </c>
      <c r="F17571">
        <v>207</v>
      </c>
      <c r="G17571" t="s">
        <v>7424</v>
      </c>
      <c r="H17571">
        <v>325</v>
      </c>
      <c r="I17571" t="s">
        <v>31742</v>
      </c>
      <c r="J17571" t="s">
        <v>6630</v>
      </c>
      <c r="L17571" t="s">
        <v>6529</v>
      </c>
      <c r="M17571" t="s">
        <v>6630</v>
      </c>
      <c r="N17571" t="s">
        <v>6630</v>
      </c>
      <c r="O17571" t="s">
        <v>6630</v>
      </c>
      <c r="P17571" t="s">
        <v>31743</v>
      </c>
      <c r="Q17571" t="s">
        <v>6630</v>
      </c>
    </row>
    <row r="17572" spans="1:17" x14ac:dyDescent="0.35">
      <c r="A17572">
        <v>8793100274</v>
      </c>
      <c r="B17572" t="s">
        <v>6626</v>
      </c>
      <c r="C17572" t="s">
        <v>6356</v>
      </c>
      <c r="D17572">
        <v>200</v>
      </c>
      <c r="E17572" t="s">
        <v>6659</v>
      </c>
      <c r="F17572">
        <v>208</v>
      </c>
      <c r="G17572" t="s">
        <v>6933</v>
      </c>
      <c r="H17572">
        <v>300</v>
      </c>
      <c r="I17572" t="s">
        <v>31744</v>
      </c>
      <c r="J17572" t="s">
        <v>6630</v>
      </c>
      <c r="L17572" t="s">
        <v>6529</v>
      </c>
      <c r="M17572" t="s">
        <v>6630</v>
      </c>
      <c r="N17572" t="s">
        <v>6630</v>
      </c>
      <c r="O17572" t="s">
        <v>6630</v>
      </c>
      <c r="P17572" t="s">
        <v>31745</v>
      </c>
      <c r="Q17572" t="s">
        <v>6630</v>
      </c>
    </row>
    <row r="17573" spans="1:17" x14ac:dyDescent="0.35">
      <c r="A17573">
        <v>9409110064</v>
      </c>
      <c r="B17573" t="s">
        <v>6626</v>
      </c>
      <c r="C17573" t="s">
        <v>6356</v>
      </c>
      <c r="D17573">
        <v>200</v>
      </c>
      <c r="E17573" t="s">
        <v>6701</v>
      </c>
      <c r="F17573">
        <v>500</v>
      </c>
      <c r="G17573" t="s">
        <v>3270</v>
      </c>
      <c r="H17573">
        <v>59</v>
      </c>
      <c r="I17573" t="s">
        <v>31746</v>
      </c>
      <c r="J17573">
        <v>12028</v>
      </c>
      <c r="L17573" t="s">
        <v>6529</v>
      </c>
      <c r="M17573">
        <v>12115614</v>
      </c>
      <c r="N17573" t="s">
        <v>6630</v>
      </c>
      <c r="O17573" t="s">
        <v>31747</v>
      </c>
      <c r="P17573" t="s">
        <v>6630</v>
      </c>
      <c r="Q17573" t="s">
        <v>6630</v>
      </c>
    </row>
    <row r="17574" spans="1:17" x14ac:dyDescent="0.35">
      <c r="A17574">
        <v>9493011413</v>
      </c>
      <c r="B17574" t="s">
        <v>6626</v>
      </c>
      <c r="C17574" t="s">
        <v>6356</v>
      </c>
      <c r="D17574">
        <v>200</v>
      </c>
      <c r="E17574" t="s">
        <v>6659</v>
      </c>
      <c r="F17574">
        <v>208</v>
      </c>
      <c r="G17574" t="s">
        <v>6628</v>
      </c>
      <c r="H17574" t="s">
        <v>6628</v>
      </c>
      <c r="I17574" t="s">
        <v>31748</v>
      </c>
      <c r="J17574" t="s">
        <v>6630</v>
      </c>
      <c r="L17574" t="s">
        <v>6529</v>
      </c>
      <c r="M17574" t="s">
        <v>6630</v>
      </c>
      <c r="N17574" t="s">
        <v>6630</v>
      </c>
      <c r="O17574" t="s">
        <v>6630</v>
      </c>
      <c r="P17574" t="s">
        <v>31749</v>
      </c>
      <c r="Q17574" t="s">
        <v>6630</v>
      </c>
    </row>
    <row r="17575" spans="1:17" x14ac:dyDescent="0.35">
      <c r="A17575">
        <v>80260003</v>
      </c>
      <c r="B17575" t="s">
        <v>6334</v>
      </c>
      <c r="C17575" t="s">
        <v>6766</v>
      </c>
      <c r="D17575">
        <v>120</v>
      </c>
      <c r="E17575" t="s">
        <v>6627</v>
      </c>
      <c r="F17575">
        <v>145</v>
      </c>
      <c r="G17575" t="s">
        <v>6627</v>
      </c>
      <c r="H17575">
        <v>15</v>
      </c>
      <c r="I17575" t="s">
        <v>31750</v>
      </c>
      <c r="J17575" t="s">
        <v>6630</v>
      </c>
      <c r="L17575" t="s">
        <v>6526</v>
      </c>
      <c r="M17575" t="s">
        <v>6630</v>
      </c>
      <c r="N17575" t="s">
        <v>6630</v>
      </c>
      <c r="O17575" t="s">
        <v>6630</v>
      </c>
      <c r="P17575" t="s">
        <v>6630</v>
      </c>
      <c r="Q17575" t="s">
        <v>6630</v>
      </c>
    </row>
    <row r="17576" spans="1:17" x14ac:dyDescent="0.35">
      <c r="A17576">
        <v>80135602</v>
      </c>
      <c r="B17576" t="s">
        <v>6334</v>
      </c>
      <c r="C17576" t="s">
        <v>6766</v>
      </c>
      <c r="D17576">
        <v>120</v>
      </c>
      <c r="E17576" t="s">
        <v>6627</v>
      </c>
      <c r="F17576">
        <v>145</v>
      </c>
      <c r="G17576" t="s">
        <v>6627</v>
      </c>
      <c r="H17576">
        <v>15</v>
      </c>
      <c r="I17576" t="s">
        <v>31751</v>
      </c>
      <c r="J17576" t="s">
        <v>6630</v>
      </c>
      <c r="L17576" t="s">
        <v>6526</v>
      </c>
      <c r="M17576" t="s">
        <v>6630</v>
      </c>
      <c r="N17576" t="s">
        <v>6630</v>
      </c>
      <c r="O17576" t="s">
        <v>6630</v>
      </c>
      <c r="P17576" t="s">
        <v>6630</v>
      </c>
      <c r="Q17576" t="s">
        <v>6630</v>
      </c>
    </row>
    <row r="17577" spans="1:17" x14ac:dyDescent="0.35">
      <c r="A17577">
        <v>80202008</v>
      </c>
      <c r="B17577" t="s">
        <v>6334</v>
      </c>
      <c r="C17577" t="s">
        <v>6766</v>
      </c>
      <c r="D17577">
        <v>120</v>
      </c>
      <c r="E17577" t="s">
        <v>6627</v>
      </c>
      <c r="F17577">
        <v>145</v>
      </c>
      <c r="G17577" t="s">
        <v>6627</v>
      </c>
      <c r="H17577">
        <v>15</v>
      </c>
      <c r="I17577" t="s">
        <v>31752</v>
      </c>
      <c r="J17577" t="s">
        <v>6630</v>
      </c>
      <c r="L17577" t="s">
        <v>6526</v>
      </c>
      <c r="M17577" t="s">
        <v>6630</v>
      </c>
      <c r="N17577" t="s">
        <v>6630</v>
      </c>
      <c r="O17577" t="s">
        <v>6630</v>
      </c>
      <c r="P17577" t="s">
        <v>6630</v>
      </c>
      <c r="Q17577" t="s">
        <v>6630</v>
      </c>
    </row>
    <row r="17578" spans="1:17" x14ac:dyDescent="0.35">
      <c r="A17578">
        <v>80410006</v>
      </c>
      <c r="B17578" t="s">
        <v>6334</v>
      </c>
      <c r="C17578" t="s">
        <v>6766</v>
      </c>
      <c r="D17578">
        <v>120</v>
      </c>
      <c r="E17578" t="s">
        <v>6627</v>
      </c>
      <c r="F17578">
        <v>145</v>
      </c>
      <c r="G17578" t="s">
        <v>6627</v>
      </c>
      <c r="H17578">
        <v>15</v>
      </c>
      <c r="I17578" t="s">
        <v>31753</v>
      </c>
      <c r="J17578" t="s">
        <v>6630</v>
      </c>
      <c r="L17578" t="s">
        <v>6526</v>
      </c>
      <c r="M17578" t="s">
        <v>6630</v>
      </c>
      <c r="N17578" t="s">
        <v>6630</v>
      </c>
      <c r="O17578" t="s">
        <v>6630</v>
      </c>
      <c r="P17578" t="s">
        <v>6630</v>
      </c>
      <c r="Q17578" t="s">
        <v>6630</v>
      </c>
    </row>
    <row r="17579" spans="1:17" x14ac:dyDescent="0.35">
      <c r="A17579">
        <v>80661902</v>
      </c>
      <c r="B17579" t="s">
        <v>6334</v>
      </c>
      <c r="C17579" t="s">
        <v>6766</v>
      </c>
      <c r="D17579">
        <v>120</v>
      </c>
      <c r="E17579" t="s">
        <v>6627</v>
      </c>
      <c r="F17579">
        <v>145</v>
      </c>
      <c r="G17579" t="s">
        <v>6627</v>
      </c>
      <c r="H17579">
        <v>15</v>
      </c>
      <c r="I17579" t="s">
        <v>31754</v>
      </c>
      <c r="J17579" t="s">
        <v>6630</v>
      </c>
      <c r="L17579" t="s">
        <v>6526</v>
      </c>
      <c r="M17579" t="s">
        <v>6630</v>
      </c>
      <c r="N17579" t="s">
        <v>6630</v>
      </c>
      <c r="O17579" t="s">
        <v>6630</v>
      </c>
      <c r="P17579" t="s">
        <v>6630</v>
      </c>
      <c r="Q17579" t="s">
        <v>6630</v>
      </c>
    </row>
    <row r="17580" spans="1:17" x14ac:dyDescent="0.35">
      <c r="A17580">
        <v>9495100742</v>
      </c>
      <c r="B17580" t="s">
        <v>6626</v>
      </c>
      <c r="C17580" t="s">
        <v>6356</v>
      </c>
      <c r="D17580">
        <v>200</v>
      </c>
      <c r="E17580" t="s">
        <v>6659</v>
      </c>
      <c r="F17580">
        <v>208</v>
      </c>
      <c r="G17580" t="s">
        <v>6628</v>
      </c>
      <c r="H17580" t="s">
        <v>6628</v>
      </c>
      <c r="I17580" t="s">
        <v>31755</v>
      </c>
      <c r="J17580" t="s">
        <v>6630</v>
      </c>
      <c r="L17580" t="s">
        <v>6529</v>
      </c>
      <c r="M17580" t="s">
        <v>6630</v>
      </c>
      <c r="N17580" t="s">
        <v>6630</v>
      </c>
      <c r="O17580" t="s">
        <v>6630</v>
      </c>
      <c r="P17580" t="s">
        <v>6830</v>
      </c>
      <c r="Q17580" t="s">
        <v>6630</v>
      </c>
    </row>
    <row r="17581" spans="1:17" x14ac:dyDescent="0.35">
      <c r="A17581">
        <v>9413111798</v>
      </c>
      <c r="B17581" t="s">
        <v>6626</v>
      </c>
      <c r="C17581" t="s">
        <v>6356</v>
      </c>
      <c r="D17581">
        <v>200</v>
      </c>
      <c r="E17581" t="s">
        <v>6366</v>
      </c>
      <c r="F17581">
        <v>207</v>
      </c>
      <c r="G17581" t="s">
        <v>1357</v>
      </c>
      <c r="H17581">
        <v>745</v>
      </c>
      <c r="I17581" t="s">
        <v>31756</v>
      </c>
      <c r="J17581">
        <v>20800</v>
      </c>
      <c r="L17581" t="s">
        <v>6529</v>
      </c>
      <c r="M17581">
        <v>10007373</v>
      </c>
      <c r="N17581">
        <v>10069378</v>
      </c>
      <c r="O17581" t="s">
        <v>6630</v>
      </c>
      <c r="P17581" t="s">
        <v>6630</v>
      </c>
      <c r="Q17581">
        <v>700</v>
      </c>
    </row>
    <row r="17582" spans="1:17" x14ac:dyDescent="0.35">
      <c r="A17582">
        <v>3516113478</v>
      </c>
      <c r="B17582" t="s">
        <v>6626</v>
      </c>
      <c r="C17582" t="s">
        <v>6356</v>
      </c>
      <c r="D17582">
        <v>200</v>
      </c>
      <c r="E17582" t="s">
        <v>5245</v>
      </c>
      <c r="F17582">
        <v>202</v>
      </c>
      <c r="G17582" t="s">
        <v>5245</v>
      </c>
      <c r="H17582">
        <v>450</v>
      </c>
      <c r="I17582" t="s">
        <v>31757</v>
      </c>
      <c r="J17582">
        <v>20200</v>
      </c>
      <c r="L17582" t="s">
        <v>6529</v>
      </c>
      <c r="M17582">
        <v>11533224</v>
      </c>
      <c r="N17582">
        <v>10533791</v>
      </c>
      <c r="O17582">
        <v>33099</v>
      </c>
      <c r="P17582" t="s">
        <v>6630</v>
      </c>
      <c r="Q17582" t="s">
        <v>6630</v>
      </c>
    </row>
    <row r="17583" spans="1:17" x14ac:dyDescent="0.35">
      <c r="A17583" t="s">
        <v>31758</v>
      </c>
      <c r="B17583" t="s">
        <v>6626</v>
      </c>
      <c r="C17583" t="s">
        <v>6540</v>
      </c>
      <c r="D17583">
        <v>131</v>
      </c>
      <c r="E17583" t="s">
        <v>9193</v>
      </c>
      <c r="F17583">
        <v>600</v>
      </c>
      <c r="G17583" t="s">
        <v>9194</v>
      </c>
      <c r="H17583">
        <v>810</v>
      </c>
      <c r="I17583" t="s">
        <v>31759</v>
      </c>
      <c r="J17583" t="s">
        <v>6630</v>
      </c>
      <c r="L17583" t="s">
        <v>6526</v>
      </c>
      <c r="M17583">
        <v>11847549</v>
      </c>
      <c r="N17583" t="s">
        <v>6630</v>
      </c>
      <c r="O17583" t="s">
        <v>26717</v>
      </c>
      <c r="P17583" t="s">
        <v>7370</v>
      </c>
      <c r="Q17583" t="s">
        <v>6630</v>
      </c>
    </row>
    <row r="17584" spans="1:17" x14ac:dyDescent="0.35">
      <c r="A17584">
        <v>9418114738</v>
      </c>
      <c r="B17584" t="s">
        <v>6626</v>
      </c>
      <c r="C17584" t="s">
        <v>6540</v>
      </c>
      <c r="D17584">
        <v>131</v>
      </c>
      <c r="E17584" t="s">
        <v>2905</v>
      </c>
      <c r="F17584">
        <v>300</v>
      </c>
      <c r="G17584" t="s">
        <v>2845</v>
      </c>
      <c r="H17584">
        <v>107</v>
      </c>
      <c r="I17584" t="s">
        <v>31760</v>
      </c>
      <c r="J17584">
        <v>20120</v>
      </c>
      <c r="L17584" t="s">
        <v>6529</v>
      </c>
      <c r="M17584">
        <v>12939867</v>
      </c>
      <c r="N17584">
        <v>11277777</v>
      </c>
      <c r="O17584" t="s">
        <v>6630</v>
      </c>
      <c r="P17584" t="s">
        <v>17832</v>
      </c>
      <c r="Q17584" t="s">
        <v>6630</v>
      </c>
    </row>
    <row r="17585" spans="1:17" x14ac:dyDescent="0.35">
      <c r="A17585">
        <v>9407109053</v>
      </c>
      <c r="B17585" t="s">
        <v>6626</v>
      </c>
      <c r="C17585" t="s">
        <v>6356</v>
      </c>
      <c r="D17585">
        <v>200</v>
      </c>
      <c r="E17585" t="s">
        <v>6366</v>
      </c>
      <c r="F17585">
        <v>207</v>
      </c>
      <c r="G17585" t="s">
        <v>6657</v>
      </c>
      <c r="H17585">
        <v>420</v>
      </c>
      <c r="I17585" t="s">
        <v>31761</v>
      </c>
      <c r="J17585" t="s">
        <v>6630</v>
      </c>
      <c r="L17585" t="s">
        <v>6529</v>
      </c>
      <c r="M17585">
        <v>10016520</v>
      </c>
      <c r="N17585">
        <v>10584046</v>
      </c>
      <c r="O17585" t="s">
        <v>31762</v>
      </c>
      <c r="P17585" t="s">
        <v>6630</v>
      </c>
      <c r="Q17585" t="s">
        <v>6630</v>
      </c>
    </row>
    <row r="17586" spans="1:17" x14ac:dyDescent="0.35">
      <c r="A17586">
        <v>3598105825</v>
      </c>
      <c r="B17586" t="s">
        <v>6626</v>
      </c>
      <c r="C17586" t="s">
        <v>6356</v>
      </c>
      <c r="D17586">
        <v>200</v>
      </c>
      <c r="E17586" t="s">
        <v>5245</v>
      </c>
      <c r="F17586">
        <v>202</v>
      </c>
      <c r="G17586" t="s">
        <v>5245</v>
      </c>
      <c r="H17586">
        <v>450</v>
      </c>
      <c r="I17586" t="s">
        <v>31763</v>
      </c>
      <c r="J17586" t="s">
        <v>6630</v>
      </c>
      <c r="L17586" t="s">
        <v>6529</v>
      </c>
      <c r="M17586" t="s">
        <v>6630</v>
      </c>
      <c r="N17586">
        <v>10410901</v>
      </c>
      <c r="O17586" t="s">
        <v>28961</v>
      </c>
      <c r="P17586" t="s">
        <v>31764</v>
      </c>
      <c r="Q17586" t="s">
        <v>6630</v>
      </c>
    </row>
    <row r="17587" spans="1:17" x14ac:dyDescent="0.35">
      <c r="A17587">
        <v>9414112302</v>
      </c>
      <c r="B17587" t="s">
        <v>6626</v>
      </c>
      <c r="C17587" t="s">
        <v>6356</v>
      </c>
      <c r="D17587">
        <v>200</v>
      </c>
      <c r="E17587" t="s">
        <v>6366</v>
      </c>
      <c r="F17587">
        <v>207</v>
      </c>
      <c r="G17587" t="s">
        <v>176</v>
      </c>
      <c r="H17587">
        <v>705</v>
      </c>
      <c r="I17587" t="s">
        <v>31765</v>
      </c>
      <c r="J17587">
        <v>20800</v>
      </c>
      <c r="L17587" t="s">
        <v>6529</v>
      </c>
      <c r="M17587">
        <v>13194529</v>
      </c>
      <c r="N17587">
        <v>10014731</v>
      </c>
      <c r="O17587" t="s">
        <v>6630</v>
      </c>
      <c r="P17587" t="s">
        <v>6630</v>
      </c>
      <c r="Q17587">
        <v>700</v>
      </c>
    </row>
    <row r="17588" spans="1:17" x14ac:dyDescent="0.35">
      <c r="A17588">
        <v>9408109479</v>
      </c>
      <c r="B17588" t="s">
        <v>6626</v>
      </c>
      <c r="C17588" t="s">
        <v>6356</v>
      </c>
      <c r="D17588">
        <v>200</v>
      </c>
      <c r="E17588" t="s">
        <v>6366</v>
      </c>
      <c r="F17588">
        <v>207</v>
      </c>
      <c r="G17588" t="s">
        <v>6657</v>
      </c>
      <c r="H17588">
        <v>420</v>
      </c>
      <c r="I17588" t="s">
        <v>31766</v>
      </c>
      <c r="J17588" t="s">
        <v>6630</v>
      </c>
      <c r="L17588" t="s">
        <v>6529</v>
      </c>
      <c r="M17588">
        <v>10584046</v>
      </c>
      <c r="N17588" t="s">
        <v>6630</v>
      </c>
      <c r="O17588" t="s">
        <v>31767</v>
      </c>
      <c r="P17588" t="s">
        <v>6630</v>
      </c>
      <c r="Q17588" t="s">
        <v>6630</v>
      </c>
    </row>
    <row r="17589" spans="1:17" x14ac:dyDescent="0.35">
      <c r="A17589">
        <v>9493100232</v>
      </c>
      <c r="B17589" t="s">
        <v>6626</v>
      </c>
      <c r="C17589" t="s">
        <v>6356</v>
      </c>
      <c r="D17589">
        <v>200</v>
      </c>
      <c r="E17589" t="s">
        <v>6659</v>
      </c>
      <c r="F17589">
        <v>208</v>
      </c>
      <c r="G17589" t="s">
        <v>6933</v>
      </c>
      <c r="H17589">
        <v>300</v>
      </c>
      <c r="I17589" t="s">
        <v>31768</v>
      </c>
      <c r="J17589" t="s">
        <v>6630</v>
      </c>
      <c r="L17589" t="s">
        <v>6529</v>
      </c>
      <c r="M17589" t="s">
        <v>6630</v>
      </c>
      <c r="N17589">
        <v>10003301</v>
      </c>
      <c r="O17589" t="s">
        <v>31769</v>
      </c>
      <c r="P17589" t="s">
        <v>31770</v>
      </c>
      <c r="Q17589" t="s">
        <v>6630</v>
      </c>
    </row>
    <row r="17590" spans="1:17" x14ac:dyDescent="0.35">
      <c r="A17590">
        <v>3904108302</v>
      </c>
      <c r="B17590" t="s">
        <v>6626</v>
      </c>
      <c r="C17590" t="s">
        <v>6356</v>
      </c>
      <c r="D17590">
        <v>200</v>
      </c>
      <c r="E17590" t="s">
        <v>5245</v>
      </c>
      <c r="F17590">
        <v>202</v>
      </c>
      <c r="G17590" t="s">
        <v>5245</v>
      </c>
      <c r="H17590">
        <v>450</v>
      </c>
      <c r="I17590" t="s">
        <v>31771</v>
      </c>
      <c r="J17590">
        <v>20200</v>
      </c>
      <c r="L17590" t="s">
        <v>6529</v>
      </c>
      <c r="M17590">
        <v>10507180</v>
      </c>
      <c r="N17590" t="s">
        <v>6630</v>
      </c>
      <c r="O17590" t="s">
        <v>6630</v>
      </c>
      <c r="P17590" t="s">
        <v>6630</v>
      </c>
      <c r="Q17590">
        <v>600</v>
      </c>
    </row>
    <row r="17591" spans="1:17" x14ac:dyDescent="0.35">
      <c r="A17591">
        <v>13307</v>
      </c>
      <c r="B17591" t="s">
        <v>6626</v>
      </c>
      <c r="C17591" t="s">
        <v>6540</v>
      </c>
      <c r="D17591">
        <v>131</v>
      </c>
      <c r="E17591" t="s">
        <v>7340</v>
      </c>
      <c r="F17591">
        <v>308</v>
      </c>
      <c r="G17591" t="s">
        <v>6934</v>
      </c>
      <c r="H17591">
        <v>800</v>
      </c>
      <c r="I17591" t="s">
        <v>31772</v>
      </c>
      <c r="J17591" t="s">
        <v>6630</v>
      </c>
      <c r="L17591" t="s">
        <v>6526</v>
      </c>
      <c r="M17591">
        <v>11749009</v>
      </c>
      <c r="N17591" t="s">
        <v>6630</v>
      </c>
      <c r="O17591" t="s">
        <v>6630</v>
      </c>
      <c r="P17591" t="s">
        <v>6630</v>
      </c>
      <c r="Q17591" t="s">
        <v>6630</v>
      </c>
    </row>
    <row r="17592" spans="1:17" x14ac:dyDescent="0.35">
      <c r="A17592">
        <v>6898105744</v>
      </c>
      <c r="B17592" t="s">
        <v>6626</v>
      </c>
      <c r="C17592" t="s">
        <v>6356</v>
      </c>
      <c r="D17592">
        <v>200</v>
      </c>
      <c r="E17592" t="s">
        <v>5245</v>
      </c>
      <c r="F17592">
        <v>202</v>
      </c>
      <c r="G17592" t="s">
        <v>5245</v>
      </c>
      <c r="H17592">
        <v>450</v>
      </c>
      <c r="I17592" t="s">
        <v>31773</v>
      </c>
      <c r="J17592" t="s">
        <v>6630</v>
      </c>
      <c r="L17592" t="s">
        <v>6529</v>
      </c>
      <c r="M17592" t="s">
        <v>6630</v>
      </c>
      <c r="N17592">
        <v>10167672</v>
      </c>
      <c r="O17592" t="s">
        <v>31774</v>
      </c>
      <c r="P17592" t="s">
        <v>31775</v>
      </c>
      <c r="Q17592" t="s">
        <v>6630</v>
      </c>
    </row>
    <row r="17593" spans="1:17" x14ac:dyDescent="0.35">
      <c r="A17593">
        <v>9416113379</v>
      </c>
      <c r="B17593" t="s">
        <v>6334</v>
      </c>
      <c r="C17593" t="s">
        <v>6540</v>
      </c>
      <c r="D17593">
        <v>131</v>
      </c>
      <c r="E17593" t="s">
        <v>6672</v>
      </c>
      <c r="F17593">
        <v>703</v>
      </c>
      <c r="G17593" t="s">
        <v>3068</v>
      </c>
      <c r="H17593">
        <v>830</v>
      </c>
      <c r="I17593" t="s">
        <v>31776</v>
      </c>
      <c r="J17593">
        <v>13260</v>
      </c>
      <c r="L17593" t="s">
        <v>6529</v>
      </c>
      <c r="M17593">
        <v>16818421</v>
      </c>
      <c r="N17593">
        <v>16033675</v>
      </c>
      <c r="O17593" t="s">
        <v>6630</v>
      </c>
      <c r="P17593" t="s">
        <v>6630</v>
      </c>
      <c r="Q17593" t="s">
        <v>6630</v>
      </c>
    </row>
    <row r="17594" spans="1:17" x14ac:dyDescent="0.35">
      <c r="A17594">
        <v>96200</v>
      </c>
      <c r="B17594" t="s">
        <v>6334</v>
      </c>
      <c r="C17594" t="s">
        <v>6356</v>
      </c>
      <c r="D17594">
        <v>200</v>
      </c>
      <c r="E17594" t="s">
        <v>6357</v>
      </c>
      <c r="F17594">
        <v>209</v>
      </c>
      <c r="G17594" t="s">
        <v>1998</v>
      </c>
      <c r="H17594">
        <v>335</v>
      </c>
      <c r="I17594" t="s">
        <v>31777</v>
      </c>
      <c r="J17594" t="s">
        <v>6630</v>
      </c>
      <c r="L17594" t="s">
        <v>6526</v>
      </c>
      <c r="M17594" t="s">
        <v>6630</v>
      </c>
      <c r="N17594" t="s">
        <v>6630</v>
      </c>
      <c r="O17594" t="s">
        <v>6630</v>
      </c>
      <c r="P17594" t="s">
        <v>6630</v>
      </c>
      <c r="Q17594" t="s">
        <v>6630</v>
      </c>
    </row>
    <row r="17595" spans="1:17" x14ac:dyDescent="0.35">
      <c r="A17595">
        <v>9408109658</v>
      </c>
      <c r="B17595" t="s">
        <v>6626</v>
      </c>
      <c r="C17595" t="s">
        <v>6356</v>
      </c>
      <c r="D17595">
        <v>200</v>
      </c>
      <c r="E17595" t="s">
        <v>6659</v>
      </c>
      <c r="F17595">
        <v>208</v>
      </c>
      <c r="G17595" t="s">
        <v>3838</v>
      </c>
      <c r="H17595">
        <v>313</v>
      </c>
      <c r="I17595" t="s">
        <v>11152</v>
      </c>
      <c r="J17595">
        <v>13500</v>
      </c>
      <c r="L17595" t="s">
        <v>6529</v>
      </c>
      <c r="M17595">
        <v>11615908</v>
      </c>
      <c r="N17595" t="s">
        <v>6630</v>
      </c>
      <c r="O17595" t="s">
        <v>6630</v>
      </c>
      <c r="P17595" t="s">
        <v>31778</v>
      </c>
      <c r="Q17595" t="s">
        <v>6630</v>
      </c>
    </row>
    <row r="17596" spans="1:17" x14ac:dyDescent="0.35">
      <c r="A17596">
        <v>9417114011</v>
      </c>
      <c r="B17596" t="s">
        <v>6626</v>
      </c>
      <c r="C17596" t="s">
        <v>6540</v>
      </c>
      <c r="D17596">
        <v>131</v>
      </c>
      <c r="E17596" t="s">
        <v>6672</v>
      </c>
      <c r="F17596">
        <v>703</v>
      </c>
      <c r="G17596" t="s">
        <v>3068</v>
      </c>
      <c r="H17596">
        <v>830</v>
      </c>
      <c r="I17596" t="s">
        <v>31779</v>
      </c>
      <c r="J17596">
        <v>13260</v>
      </c>
      <c r="L17596" t="s">
        <v>6529</v>
      </c>
      <c r="M17596">
        <v>13548972</v>
      </c>
      <c r="N17596">
        <v>10547157</v>
      </c>
      <c r="O17596" t="s">
        <v>6630</v>
      </c>
      <c r="P17596" t="s">
        <v>6630</v>
      </c>
      <c r="Q17596" t="s">
        <v>6630</v>
      </c>
    </row>
    <row r="17597" spans="1:17" x14ac:dyDescent="0.35">
      <c r="A17597">
        <v>3502107212</v>
      </c>
      <c r="B17597" t="s">
        <v>6626</v>
      </c>
      <c r="C17597" t="s">
        <v>6356</v>
      </c>
      <c r="D17597">
        <v>200</v>
      </c>
      <c r="E17597" t="s">
        <v>5245</v>
      </c>
      <c r="F17597">
        <v>202</v>
      </c>
      <c r="G17597" t="s">
        <v>5245</v>
      </c>
      <c r="H17597">
        <v>450</v>
      </c>
      <c r="I17597" t="s">
        <v>31780</v>
      </c>
      <c r="J17597">
        <v>20200</v>
      </c>
      <c r="L17597" t="s">
        <v>6529</v>
      </c>
      <c r="M17597">
        <v>11204949</v>
      </c>
      <c r="N17597" t="s">
        <v>6630</v>
      </c>
      <c r="O17597" t="s">
        <v>31781</v>
      </c>
      <c r="P17597" t="s">
        <v>26669</v>
      </c>
      <c r="Q17597" t="s">
        <v>6630</v>
      </c>
    </row>
    <row r="17598" spans="1:17" x14ac:dyDescent="0.35">
      <c r="A17598">
        <v>9410110403</v>
      </c>
      <c r="B17598" t="s">
        <v>6626</v>
      </c>
      <c r="C17598" t="s">
        <v>6356</v>
      </c>
      <c r="D17598">
        <v>200</v>
      </c>
      <c r="E17598" t="s">
        <v>6366</v>
      </c>
      <c r="F17598">
        <v>207</v>
      </c>
      <c r="G17598" t="s">
        <v>6657</v>
      </c>
      <c r="H17598">
        <v>420</v>
      </c>
      <c r="I17598" t="s">
        <v>31782</v>
      </c>
      <c r="J17598" t="s">
        <v>6630</v>
      </c>
      <c r="L17598" t="s">
        <v>6529</v>
      </c>
      <c r="M17598">
        <v>11668583</v>
      </c>
      <c r="N17598" t="s">
        <v>6630</v>
      </c>
      <c r="O17598" t="s">
        <v>6630</v>
      </c>
      <c r="P17598" t="s">
        <v>6630</v>
      </c>
      <c r="Q17598">
        <v>100</v>
      </c>
    </row>
    <row r="17599" spans="1:17" x14ac:dyDescent="0.35">
      <c r="A17599">
        <v>80435906</v>
      </c>
      <c r="B17599" t="s">
        <v>6334</v>
      </c>
      <c r="C17599" t="s">
        <v>6766</v>
      </c>
      <c r="D17599">
        <v>120</v>
      </c>
      <c r="E17599" t="s">
        <v>6627</v>
      </c>
      <c r="F17599">
        <v>145</v>
      </c>
      <c r="G17599" t="s">
        <v>6627</v>
      </c>
      <c r="H17599">
        <v>15</v>
      </c>
      <c r="I17599" t="s">
        <v>31783</v>
      </c>
      <c r="J17599" t="s">
        <v>6630</v>
      </c>
      <c r="L17599" t="s">
        <v>6526</v>
      </c>
      <c r="M17599" t="s">
        <v>6630</v>
      </c>
      <c r="N17599" t="s">
        <v>6630</v>
      </c>
      <c r="O17599" t="s">
        <v>6630</v>
      </c>
      <c r="P17599" t="s">
        <v>6630</v>
      </c>
      <c r="Q17599" t="s">
        <v>6630</v>
      </c>
    </row>
    <row r="17600" spans="1:17" x14ac:dyDescent="0.35">
      <c r="A17600">
        <v>80728708</v>
      </c>
      <c r="B17600" t="s">
        <v>6334</v>
      </c>
      <c r="C17600" t="s">
        <v>6766</v>
      </c>
      <c r="D17600">
        <v>120</v>
      </c>
      <c r="E17600" t="s">
        <v>6627</v>
      </c>
      <c r="F17600">
        <v>145</v>
      </c>
      <c r="G17600" t="s">
        <v>6627</v>
      </c>
      <c r="H17600">
        <v>15</v>
      </c>
      <c r="I17600" t="s">
        <v>31784</v>
      </c>
      <c r="J17600" t="s">
        <v>6630</v>
      </c>
      <c r="L17600" t="s">
        <v>6526</v>
      </c>
      <c r="M17600" t="s">
        <v>6630</v>
      </c>
      <c r="N17600" t="s">
        <v>6630</v>
      </c>
      <c r="O17600" t="s">
        <v>6630</v>
      </c>
      <c r="P17600" t="s">
        <v>6630</v>
      </c>
      <c r="Q17600" t="s">
        <v>6630</v>
      </c>
    </row>
    <row r="17601" spans="1:17" x14ac:dyDescent="0.35">
      <c r="A17601">
        <v>9421115698</v>
      </c>
      <c r="B17601" t="s">
        <v>6626</v>
      </c>
      <c r="C17601" t="s">
        <v>6356</v>
      </c>
      <c r="D17601">
        <v>200</v>
      </c>
      <c r="E17601" t="s">
        <v>6645</v>
      </c>
      <c r="F17601">
        <v>201</v>
      </c>
      <c r="G17601" t="s">
        <v>6638</v>
      </c>
      <c r="H17601">
        <v>415</v>
      </c>
      <c r="I17601" t="s">
        <v>31785</v>
      </c>
      <c r="J17601">
        <v>20115</v>
      </c>
      <c r="L17601" t="s">
        <v>6529</v>
      </c>
      <c r="M17601">
        <v>15050422</v>
      </c>
      <c r="N17601">
        <v>14431750</v>
      </c>
      <c r="O17601" t="s">
        <v>6630</v>
      </c>
      <c r="P17601" t="s">
        <v>6630</v>
      </c>
      <c r="Q17601" t="s">
        <v>6630</v>
      </c>
    </row>
    <row r="17602" spans="1:17" x14ac:dyDescent="0.35">
      <c r="A17602">
        <v>9422116020</v>
      </c>
      <c r="B17602" t="s">
        <v>6334</v>
      </c>
      <c r="C17602" t="s">
        <v>6356</v>
      </c>
      <c r="D17602">
        <v>200</v>
      </c>
      <c r="E17602" t="s">
        <v>6366</v>
      </c>
      <c r="F17602">
        <v>207</v>
      </c>
      <c r="G17602" t="s">
        <v>6792</v>
      </c>
      <c r="H17602">
        <v>790</v>
      </c>
      <c r="I17602" t="s">
        <v>31786</v>
      </c>
      <c r="J17602">
        <v>20053</v>
      </c>
      <c r="L17602" t="s">
        <v>6529</v>
      </c>
      <c r="M17602">
        <v>15456431</v>
      </c>
      <c r="N17602">
        <v>15265116</v>
      </c>
      <c r="O17602" t="s">
        <v>6630</v>
      </c>
      <c r="P17602" t="s">
        <v>6630</v>
      </c>
      <c r="Q17602" t="s">
        <v>6630</v>
      </c>
    </row>
    <row r="17603" spans="1:17" x14ac:dyDescent="0.35">
      <c r="A17603">
        <v>6893014200</v>
      </c>
      <c r="B17603" t="s">
        <v>6626</v>
      </c>
      <c r="C17603" t="s">
        <v>8762</v>
      </c>
      <c r="D17603">
        <v>130</v>
      </c>
      <c r="E17603" t="s">
        <v>6628</v>
      </c>
      <c r="F17603" t="s">
        <v>6628</v>
      </c>
      <c r="G17603" t="s">
        <v>6628</v>
      </c>
      <c r="H17603" t="s">
        <v>6628</v>
      </c>
      <c r="I17603" t="s">
        <v>31787</v>
      </c>
      <c r="J17603" t="s">
        <v>6630</v>
      </c>
      <c r="L17603" t="s">
        <v>6529</v>
      </c>
      <c r="M17603" t="s">
        <v>6630</v>
      </c>
      <c r="N17603" t="s">
        <v>6630</v>
      </c>
      <c r="O17603" t="s">
        <v>6630</v>
      </c>
      <c r="P17603" t="s">
        <v>7615</v>
      </c>
      <c r="Q17603" t="s">
        <v>6630</v>
      </c>
    </row>
    <row r="17604" spans="1:17" x14ac:dyDescent="0.35">
      <c r="A17604" t="s">
        <v>31788</v>
      </c>
      <c r="B17604" t="s">
        <v>6626</v>
      </c>
      <c r="C17604" t="s">
        <v>6628</v>
      </c>
      <c r="D17604" t="s">
        <v>6628</v>
      </c>
      <c r="E17604" t="s">
        <v>6628</v>
      </c>
      <c r="F17604" t="s">
        <v>6628</v>
      </c>
      <c r="G17604" t="s">
        <v>6628</v>
      </c>
      <c r="H17604" t="s">
        <v>6628</v>
      </c>
      <c r="I17604" t="s">
        <v>31789</v>
      </c>
      <c r="J17604" t="s">
        <v>6630</v>
      </c>
      <c r="L17604" t="s">
        <v>6529</v>
      </c>
      <c r="M17604" t="s">
        <v>6630</v>
      </c>
      <c r="N17604" t="s">
        <v>6630</v>
      </c>
      <c r="O17604" t="s">
        <v>6630</v>
      </c>
      <c r="P17604" t="s">
        <v>6630</v>
      </c>
      <c r="Q17604" t="s">
        <v>6630</v>
      </c>
    </row>
    <row r="17605" spans="1:17" x14ac:dyDescent="0.35">
      <c r="A17605">
        <v>9602107263</v>
      </c>
      <c r="B17605" t="s">
        <v>6626</v>
      </c>
      <c r="C17605" t="s">
        <v>6356</v>
      </c>
      <c r="D17605">
        <v>200</v>
      </c>
      <c r="E17605" t="s">
        <v>6366</v>
      </c>
      <c r="F17605">
        <v>207</v>
      </c>
      <c r="G17605" t="s">
        <v>6800</v>
      </c>
      <c r="H17605">
        <v>700</v>
      </c>
      <c r="I17605" t="s">
        <v>31790</v>
      </c>
      <c r="J17605">
        <v>20700</v>
      </c>
      <c r="L17605" t="s">
        <v>6529</v>
      </c>
      <c r="M17605">
        <v>10197353</v>
      </c>
      <c r="N17605" t="s">
        <v>6630</v>
      </c>
      <c r="O17605" t="s">
        <v>31791</v>
      </c>
      <c r="P17605" t="s">
        <v>6951</v>
      </c>
      <c r="Q17605">
        <v>900</v>
      </c>
    </row>
    <row r="17606" spans="1:17" x14ac:dyDescent="0.35">
      <c r="A17606">
        <v>80446525</v>
      </c>
      <c r="B17606" t="s">
        <v>6334</v>
      </c>
      <c r="C17606" t="s">
        <v>6766</v>
      </c>
      <c r="D17606">
        <v>120</v>
      </c>
      <c r="E17606" t="s">
        <v>6627</v>
      </c>
      <c r="F17606">
        <v>145</v>
      </c>
      <c r="G17606" t="s">
        <v>6627</v>
      </c>
      <c r="H17606">
        <v>15</v>
      </c>
      <c r="I17606" t="s">
        <v>31792</v>
      </c>
      <c r="J17606" t="s">
        <v>6630</v>
      </c>
      <c r="L17606" t="s">
        <v>6526</v>
      </c>
      <c r="M17606" t="s">
        <v>6630</v>
      </c>
      <c r="N17606" t="s">
        <v>6630</v>
      </c>
      <c r="O17606" t="s">
        <v>6630</v>
      </c>
      <c r="P17606" t="s">
        <v>6630</v>
      </c>
      <c r="Q17606" t="s">
        <v>6630</v>
      </c>
    </row>
    <row r="17607" spans="1:17" x14ac:dyDescent="0.35">
      <c r="A17607">
        <v>3522116041</v>
      </c>
      <c r="B17607" t="s">
        <v>6626</v>
      </c>
      <c r="C17607" t="s">
        <v>6356</v>
      </c>
      <c r="D17607">
        <v>200</v>
      </c>
      <c r="E17607" t="s">
        <v>5245</v>
      </c>
      <c r="F17607">
        <v>202</v>
      </c>
      <c r="G17607" t="s">
        <v>5245</v>
      </c>
      <c r="H17607">
        <v>450</v>
      </c>
      <c r="I17607" t="s">
        <v>31793</v>
      </c>
      <c r="J17607">
        <v>20200</v>
      </c>
      <c r="L17607" t="s">
        <v>6529</v>
      </c>
      <c r="M17607">
        <v>13265729</v>
      </c>
      <c r="N17607">
        <v>13232759</v>
      </c>
      <c r="O17607" t="s">
        <v>6630</v>
      </c>
      <c r="P17607" t="s">
        <v>6630</v>
      </c>
      <c r="Q17607" t="s">
        <v>6630</v>
      </c>
    </row>
    <row r="17608" spans="1:17" x14ac:dyDescent="0.35">
      <c r="A17608">
        <v>3207109155</v>
      </c>
      <c r="B17608" t="s">
        <v>6626</v>
      </c>
      <c r="C17608" t="s">
        <v>6356</v>
      </c>
      <c r="D17608">
        <v>200</v>
      </c>
      <c r="E17608" t="s">
        <v>5245</v>
      </c>
      <c r="F17608">
        <v>202</v>
      </c>
      <c r="G17608" t="s">
        <v>5245</v>
      </c>
      <c r="H17608">
        <v>450</v>
      </c>
      <c r="I17608" t="s">
        <v>31794</v>
      </c>
      <c r="J17608">
        <v>20200</v>
      </c>
      <c r="L17608" t="s">
        <v>6529</v>
      </c>
      <c r="M17608">
        <v>10564141</v>
      </c>
      <c r="N17608" t="s">
        <v>6630</v>
      </c>
      <c r="O17608" t="s">
        <v>6630</v>
      </c>
      <c r="P17608" t="s">
        <v>6630</v>
      </c>
      <c r="Q17608" t="s">
        <v>6630</v>
      </c>
    </row>
    <row r="17609" spans="1:17" x14ac:dyDescent="0.35">
      <c r="A17609">
        <v>80635655</v>
      </c>
      <c r="B17609" t="s">
        <v>6334</v>
      </c>
      <c r="C17609" t="s">
        <v>6766</v>
      </c>
      <c r="D17609">
        <v>120</v>
      </c>
      <c r="E17609" t="s">
        <v>6627</v>
      </c>
      <c r="F17609">
        <v>145</v>
      </c>
      <c r="G17609" t="s">
        <v>6627</v>
      </c>
      <c r="H17609">
        <v>15</v>
      </c>
      <c r="I17609" t="s">
        <v>31795</v>
      </c>
      <c r="J17609" t="s">
        <v>6630</v>
      </c>
      <c r="L17609" t="s">
        <v>6526</v>
      </c>
      <c r="M17609" t="s">
        <v>6630</v>
      </c>
      <c r="N17609" t="s">
        <v>6630</v>
      </c>
      <c r="O17609" t="s">
        <v>6630</v>
      </c>
      <c r="P17609" t="s">
        <v>6630</v>
      </c>
      <c r="Q17609" t="s">
        <v>6630</v>
      </c>
    </row>
    <row r="17610" spans="1:17" x14ac:dyDescent="0.35">
      <c r="A17610">
        <v>3910110407</v>
      </c>
      <c r="B17610" t="s">
        <v>6626</v>
      </c>
      <c r="C17610" t="s">
        <v>6356</v>
      </c>
      <c r="D17610">
        <v>200</v>
      </c>
      <c r="E17610" t="s">
        <v>5245</v>
      </c>
      <c r="F17610">
        <v>202</v>
      </c>
      <c r="G17610" t="s">
        <v>5245</v>
      </c>
      <c r="H17610">
        <v>450</v>
      </c>
      <c r="I17610" t="s">
        <v>31796</v>
      </c>
      <c r="J17610">
        <v>20200</v>
      </c>
      <c r="L17610" t="s">
        <v>6529</v>
      </c>
      <c r="M17610">
        <v>12519150</v>
      </c>
      <c r="N17610" t="s">
        <v>6630</v>
      </c>
      <c r="O17610" t="s">
        <v>6630</v>
      </c>
      <c r="P17610" t="s">
        <v>6630</v>
      </c>
      <c r="Q17610">
        <v>600</v>
      </c>
    </row>
    <row r="17611" spans="1:17" x14ac:dyDescent="0.35">
      <c r="A17611">
        <v>80835558</v>
      </c>
      <c r="B17611" t="s">
        <v>6334</v>
      </c>
      <c r="C17611" t="s">
        <v>6766</v>
      </c>
      <c r="D17611">
        <v>120</v>
      </c>
      <c r="E17611" t="s">
        <v>6627</v>
      </c>
      <c r="F17611">
        <v>145</v>
      </c>
      <c r="G17611" t="s">
        <v>6627</v>
      </c>
      <c r="H17611">
        <v>15</v>
      </c>
      <c r="I17611" t="s">
        <v>31797</v>
      </c>
      <c r="J17611" t="s">
        <v>6630</v>
      </c>
      <c r="L17611" t="s">
        <v>6526</v>
      </c>
      <c r="M17611" t="s">
        <v>6630</v>
      </c>
      <c r="N17611" t="s">
        <v>6630</v>
      </c>
      <c r="O17611" t="s">
        <v>6630</v>
      </c>
      <c r="P17611" t="s">
        <v>6630</v>
      </c>
      <c r="Q17611" t="s">
        <v>6630</v>
      </c>
    </row>
    <row r="17612" spans="1:17" x14ac:dyDescent="0.35">
      <c r="A17612">
        <v>80040618</v>
      </c>
      <c r="B17612" t="s">
        <v>6334</v>
      </c>
      <c r="C17612" t="s">
        <v>6766</v>
      </c>
      <c r="D17612">
        <v>120</v>
      </c>
      <c r="E17612" t="s">
        <v>6627</v>
      </c>
      <c r="F17612">
        <v>145</v>
      </c>
      <c r="G17612" t="s">
        <v>6627</v>
      </c>
      <c r="H17612">
        <v>15</v>
      </c>
      <c r="I17612" t="s">
        <v>31798</v>
      </c>
      <c r="J17612" t="s">
        <v>6630</v>
      </c>
      <c r="L17612" t="s">
        <v>6526</v>
      </c>
      <c r="M17612" t="s">
        <v>6630</v>
      </c>
      <c r="N17612" t="s">
        <v>6630</v>
      </c>
      <c r="O17612" t="s">
        <v>6630</v>
      </c>
      <c r="P17612" t="s">
        <v>6630</v>
      </c>
      <c r="Q17612" t="s">
        <v>6630</v>
      </c>
    </row>
    <row r="17613" spans="1:17" x14ac:dyDescent="0.35">
      <c r="A17613">
        <v>8796100884</v>
      </c>
      <c r="B17613" t="s">
        <v>6626</v>
      </c>
      <c r="C17613" t="s">
        <v>6766</v>
      </c>
      <c r="D17613">
        <v>120</v>
      </c>
      <c r="E17613" t="s">
        <v>6701</v>
      </c>
      <c r="F17613">
        <v>500</v>
      </c>
      <c r="G17613" t="s">
        <v>7609</v>
      </c>
      <c r="H17613">
        <v>57</v>
      </c>
      <c r="I17613" t="s">
        <v>31799</v>
      </c>
      <c r="J17613" t="s">
        <v>6630</v>
      </c>
      <c r="L17613" t="s">
        <v>6529</v>
      </c>
      <c r="M17613" t="s">
        <v>6630</v>
      </c>
      <c r="N17613" t="s">
        <v>6630</v>
      </c>
      <c r="O17613" t="s">
        <v>6630</v>
      </c>
      <c r="P17613" t="s">
        <v>31800</v>
      </c>
      <c r="Q17613" t="s">
        <v>6630</v>
      </c>
    </row>
    <row r="17614" spans="1:17" x14ac:dyDescent="0.35">
      <c r="A17614">
        <v>7994014105</v>
      </c>
      <c r="B17614" t="s">
        <v>6626</v>
      </c>
      <c r="C17614" t="s">
        <v>8762</v>
      </c>
      <c r="D17614">
        <v>130</v>
      </c>
      <c r="E17614" t="s">
        <v>6628</v>
      </c>
      <c r="F17614" t="s">
        <v>6628</v>
      </c>
      <c r="G17614" t="s">
        <v>7216</v>
      </c>
      <c r="H17614">
        <v>748</v>
      </c>
      <c r="I17614" t="s">
        <v>31801</v>
      </c>
      <c r="J17614" t="s">
        <v>6630</v>
      </c>
      <c r="L17614" t="s">
        <v>6529</v>
      </c>
      <c r="M17614" t="s">
        <v>6630</v>
      </c>
      <c r="N17614" t="s">
        <v>6630</v>
      </c>
      <c r="O17614" t="s">
        <v>6630</v>
      </c>
      <c r="P17614" t="s">
        <v>27317</v>
      </c>
      <c r="Q17614" t="s">
        <v>6630</v>
      </c>
    </row>
    <row r="17615" spans="1:17" x14ac:dyDescent="0.35">
      <c r="A17615">
        <v>9494100535</v>
      </c>
      <c r="B17615" t="s">
        <v>6626</v>
      </c>
      <c r="C17615" t="s">
        <v>6356</v>
      </c>
      <c r="D17615">
        <v>200</v>
      </c>
      <c r="E17615" t="s">
        <v>6659</v>
      </c>
      <c r="F17615">
        <v>208</v>
      </c>
      <c r="G17615" t="s">
        <v>6628</v>
      </c>
      <c r="H17615" t="s">
        <v>6628</v>
      </c>
      <c r="I17615" t="s">
        <v>31802</v>
      </c>
      <c r="J17615" t="s">
        <v>6630</v>
      </c>
      <c r="L17615" t="s">
        <v>6529</v>
      </c>
      <c r="M17615" t="s">
        <v>6630</v>
      </c>
      <c r="N17615">
        <v>10002122</v>
      </c>
      <c r="O17615" t="s">
        <v>6630</v>
      </c>
      <c r="P17615" t="s">
        <v>6799</v>
      </c>
      <c r="Q17615" t="s">
        <v>6630</v>
      </c>
    </row>
    <row r="17616" spans="1:17" x14ac:dyDescent="0.35">
      <c r="A17616">
        <v>9414112226</v>
      </c>
      <c r="B17616" t="s">
        <v>6626</v>
      </c>
      <c r="C17616" t="s">
        <v>6356</v>
      </c>
      <c r="D17616">
        <v>200</v>
      </c>
      <c r="E17616" t="s">
        <v>6645</v>
      </c>
      <c r="F17616">
        <v>201</v>
      </c>
      <c r="G17616" t="s">
        <v>6638</v>
      </c>
      <c r="H17616">
        <v>415</v>
      </c>
      <c r="I17616" t="s">
        <v>17401</v>
      </c>
      <c r="J17616">
        <v>20115</v>
      </c>
      <c r="L17616" t="s">
        <v>6529</v>
      </c>
      <c r="M17616">
        <v>13161292</v>
      </c>
      <c r="N17616">
        <v>12788069</v>
      </c>
      <c r="O17616">
        <v>30159</v>
      </c>
      <c r="P17616" t="s">
        <v>6630</v>
      </c>
      <c r="Q17616" t="s">
        <v>6630</v>
      </c>
    </row>
    <row r="17617" spans="1:17" x14ac:dyDescent="0.35">
      <c r="A17617">
        <v>3909109961</v>
      </c>
      <c r="B17617" t="s">
        <v>6626</v>
      </c>
      <c r="C17617" t="s">
        <v>6356</v>
      </c>
      <c r="D17617">
        <v>200</v>
      </c>
      <c r="E17617" t="s">
        <v>5245</v>
      </c>
      <c r="F17617">
        <v>202</v>
      </c>
      <c r="G17617" t="s">
        <v>5245</v>
      </c>
      <c r="H17617">
        <v>450</v>
      </c>
      <c r="I17617" t="s">
        <v>31803</v>
      </c>
      <c r="J17617">
        <v>20200</v>
      </c>
      <c r="L17617" t="s">
        <v>6529</v>
      </c>
      <c r="M17617">
        <v>10014664</v>
      </c>
      <c r="N17617">
        <v>10008216</v>
      </c>
      <c r="O17617">
        <v>20205.744020999999</v>
      </c>
      <c r="P17617" t="s">
        <v>6630</v>
      </c>
      <c r="Q17617">
        <v>610</v>
      </c>
    </row>
    <row r="17618" spans="1:17" x14ac:dyDescent="0.35">
      <c r="A17618">
        <v>80065611</v>
      </c>
      <c r="B17618" t="s">
        <v>6334</v>
      </c>
      <c r="C17618" t="s">
        <v>6766</v>
      </c>
      <c r="D17618">
        <v>120</v>
      </c>
      <c r="E17618" t="s">
        <v>6627</v>
      </c>
      <c r="F17618">
        <v>145</v>
      </c>
      <c r="G17618" t="s">
        <v>6627</v>
      </c>
      <c r="H17618">
        <v>15</v>
      </c>
      <c r="I17618" t="s">
        <v>31804</v>
      </c>
      <c r="J17618" t="s">
        <v>6630</v>
      </c>
      <c r="L17618" t="s">
        <v>6526</v>
      </c>
      <c r="M17618" t="s">
        <v>6630</v>
      </c>
      <c r="N17618" t="s">
        <v>6630</v>
      </c>
      <c r="O17618" t="s">
        <v>6630</v>
      </c>
      <c r="P17618" t="s">
        <v>6630</v>
      </c>
      <c r="Q17618" t="s">
        <v>6630</v>
      </c>
    </row>
    <row r="17619" spans="1:17" x14ac:dyDescent="0.35">
      <c r="A17619">
        <v>9494100645</v>
      </c>
      <c r="B17619" t="s">
        <v>6626</v>
      </c>
      <c r="C17619" t="s">
        <v>6356</v>
      </c>
      <c r="D17619">
        <v>200</v>
      </c>
      <c r="E17619" t="s">
        <v>6366</v>
      </c>
      <c r="F17619">
        <v>207</v>
      </c>
      <c r="G17619" t="s">
        <v>6756</v>
      </c>
      <c r="H17619">
        <v>750</v>
      </c>
      <c r="I17619" t="s">
        <v>31805</v>
      </c>
      <c r="J17619" t="s">
        <v>6630</v>
      </c>
      <c r="L17619" t="s">
        <v>6529</v>
      </c>
      <c r="M17619" t="s">
        <v>6630</v>
      </c>
      <c r="N17619" t="s">
        <v>6630</v>
      </c>
      <c r="O17619" t="s">
        <v>6630</v>
      </c>
      <c r="P17619" t="s">
        <v>6830</v>
      </c>
      <c r="Q17619" t="s">
        <v>6630</v>
      </c>
    </row>
    <row r="17620" spans="1:17" x14ac:dyDescent="0.35">
      <c r="A17620">
        <v>8700106494</v>
      </c>
      <c r="B17620" t="s">
        <v>6626</v>
      </c>
      <c r="C17620" t="s">
        <v>6356</v>
      </c>
      <c r="D17620">
        <v>200</v>
      </c>
      <c r="E17620" t="s">
        <v>6701</v>
      </c>
      <c r="F17620">
        <v>500</v>
      </c>
      <c r="G17620" t="s">
        <v>7639</v>
      </c>
      <c r="H17620">
        <v>63</v>
      </c>
      <c r="I17620" t="s">
        <v>31806</v>
      </c>
      <c r="J17620">
        <v>12029</v>
      </c>
      <c r="L17620" t="s">
        <v>6529</v>
      </c>
      <c r="M17620" t="s">
        <v>6630</v>
      </c>
      <c r="N17620">
        <v>10252623</v>
      </c>
      <c r="O17620" t="s">
        <v>7817</v>
      </c>
      <c r="P17620" t="s">
        <v>31807</v>
      </c>
      <c r="Q17620" t="s">
        <v>6630</v>
      </c>
    </row>
    <row r="17621" spans="1:17" x14ac:dyDescent="0.35">
      <c r="A17621">
        <v>3900106574</v>
      </c>
      <c r="B17621" t="s">
        <v>6626</v>
      </c>
      <c r="C17621" t="s">
        <v>6356</v>
      </c>
      <c r="D17621">
        <v>200</v>
      </c>
      <c r="E17621" t="s">
        <v>5245</v>
      </c>
      <c r="F17621">
        <v>202</v>
      </c>
      <c r="G17621" t="s">
        <v>5245</v>
      </c>
      <c r="H17621">
        <v>450</v>
      </c>
      <c r="I17621" t="s">
        <v>31808</v>
      </c>
      <c r="J17621" t="s">
        <v>6630</v>
      </c>
      <c r="L17621" t="s">
        <v>6529</v>
      </c>
      <c r="M17621" t="s">
        <v>6630</v>
      </c>
      <c r="N17621">
        <v>10410901</v>
      </c>
      <c r="O17621" t="s">
        <v>8914</v>
      </c>
      <c r="P17621" t="s">
        <v>6670</v>
      </c>
      <c r="Q17621" t="s">
        <v>6630</v>
      </c>
    </row>
    <row r="17622" spans="1:17" x14ac:dyDescent="0.35">
      <c r="A17622">
        <v>9415113131</v>
      </c>
      <c r="B17622" t="s">
        <v>6626</v>
      </c>
      <c r="C17622" t="s">
        <v>6356</v>
      </c>
      <c r="D17622">
        <v>200</v>
      </c>
      <c r="E17622" t="s">
        <v>6645</v>
      </c>
      <c r="F17622">
        <v>201</v>
      </c>
      <c r="G17622" t="s">
        <v>6657</v>
      </c>
      <c r="H17622">
        <v>420</v>
      </c>
      <c r="I17622" t="s">
        <v>31809</v>
      </c>
      <c r="J17622">
        <v>20120</v>
      </c>
      <c r="L17622" t="s">
        <v>6529</v>
      </c>
      <c r="M17622">
        <v>10434021</v>
      </c>
      <c r="N17622">
        <v>13152177</v>
      </c>
      <c r="O17622">
        <v>32695</v>
      </c>
      <c r="P17622" t="s">
        <v>6630</v>
      </c>
      <c r="Q17622" t="s">
        <v>6630</v>
      </c>
    </row>
    <row r="17623" spans="1:17" x14ac:dyDescent="0.35">
      <c r="A17623">
        <v>9419115024</v>
      </c>
      <c r="B17623" t="s">
        <v>6626</v>
      </c>
      <c r="C17623" t="s">
        <v>6356</v>
      </c>
      <c r="D17623">
        <v>200</v>
      </c>
      <c r="E17623" t="s">
        <v>6645</v>
      </c>
      <c r="F17623">
        <v>201</v>
      </c>
      <c r="G17623" t="s">
        <v>6638</v>
      </c>
      <c r="H17623">
        <v>415</v>
      </c>
      <c r="I17623" t="s">
        <v>31810</v>
      </c>
      <c r="J17623">
        <v>20115</v>
      </c>
      <c r="L17623" t="s">
        <v>6529</v>
      </c>
      <c r="M17623">
        <v>13524444</v>
      </c>
      <c r="N17623">
        <v>16226987</v>
      </c>
      <c r="O17623" t="s">
        <v>6630</v>
      </c>
      <c r="P17623" t="s">
        <v>6630</v>
      </c>
      <c r="Q17623" t="s">
        <v>6630</v>
      </c>
    </row>
    <row r="17624" spans="1:17" x14ac:dyDescent="0.35">
      <c r="A17624">
        <v>80888959</v>
      </c>
      <c r="B17624" t="s">
        <v>6334</v>
      </c>
      <c r="C17624" t="s">
        <v>6766</v>
      </c>
      <c r="D17624">
        <v>120</v>
      </c>
      <c r="E17624" t="s">
        <v>6627</v>
      </c>
      <c r="F17624">
        <v>145</v>
      </c>
      <c r="G17624" t="s">
        <v>6627</v>
      </c>
      <c r="H17624">
        <v>15</v>
      </c>
      <c r="I17624" t="s">
        <v>31811</v>
      </c>
      <c r="J17624" t="s">
        <v>6630</v>
      </c>
      <c r="L17624" t="s">
        <v>6526</v>
      </c>
      <c r="M17624" t="s">
        <v>6630</v>
      </c>
      <c r="N17624" t="s">
        <v>6630</v>
      </c>
      <c r="O17624" t="s">
        <v>6630</v>
      </c>
      <c r="P17624" t="s">
        <v>6630</v>
      </c>
      <c r="Q17624" t="s">
        <v>6630</v>
      </c>
    </row>
    <row r="17625" spans="1:17" x14ac:dyDescent="0.35">
      <c r="A17625">
        <v>80450003</v>
      </c>
      <c r="B17625" t="s">
        <v>6334</v>
      </c>
      <c r="C17625" t="s">
        <v>6766</v>
      </c>
      <c r="D17625">
        <v>120</v>
      </c>
      <c r="E17625" t="s">
        <v>6627</v>
      </c>
      <c r="F17625">
        <v>145</v>
      </c>
      <c r="G17625" t="s">
        <v>6627</v>
      </c>
      <c r="H17625">
        <v>15</v>
      </c>
      <c r="I17625" t="s">
        <v>31812</v>
      </c>
      <c r="J17625" t="s">
        <v>6630</v>
      </c>
      <c r="L17625" t="s">
        <v>6526</v>
      </c>
      <c r="M17625" t="s">
        <v>6630</v>
      </c>
      <c r="N17625" t="s">
        <v>6630</v>
      </c>
      <c r="O17625" t="s">
        <v>6630</v>
      </c>
      <c r="P17625" t="s">
        <v>6630</v>
      </c>
      <c r="Q17625" t="s">
        <v>6630</v>
      </c>
    </row>
    <row r="17626" spans="1:17" x14ac:dyDescent="0.35">
      <c r="A17626" t="s">
        <v>31813</v>
      </c>
      <c r="B17626" t="s">
        <v>6626</v>
      </c>
      <c r="C17626" t="s">
        <v>6628</v>
      </c>
      <c r="D17626" t="s">
        <v>6628</v>
      </c>
      <c r="E17626" t="s">
        <v>6628</v>
      </c>
      <c r="F17626" t="s">
        <v>6628</v>
      </c>
      <c r="G17626" t="s">
        <v>6628</v>
      </c>
      <c r="H17626" t="s">
        <v>6628</v>
      </c>
      <c r="I17626" t="s">
        <v>31814</v>
      </c>
      <c r="J17626" t="s">
        <v>6630</v>
      </c>
      <c r="L17626" t="s">
        <v>6526</v>
      </c>
      <c r="M17626">
        <v>10769112</v>
      </c>
      <c r="N17626" t="s">
        <v>6630</v>
      </c>
      <c r="O17626" t="s">
        <v>6630</v>
      </c>
      <c r="P17626" t="s">
        <v>6630</v>
      </c>
      <c r="Q17626" t="s">
        <v>6630</v>
      </c>
    </row>
    <row r="17627" spans="1:17" x14ac:dyDescent="0.35">
      <c r="A17627" t="s">
        <v>31815</v>
      </c>
      <c r="B17627" t="s">
        <v>6626</v>
      </c>
      <c r="C17627" t="s">
        <v>6628</v>
      </c>
      <c r="D17627" t="s">
        <v>6628</v>
      </c>
      <c r="E17627" t="s">
        <v>6628</v>
      </c>
      <c r="F17627" t="s">
        <v>6628</v>
      </c>
      <c r="G17627" t="s">
        <v>6628</v>
      </c>
      <c r="H17627" t="s">
        <v>6628</v>
      </c>
      <c r="I17627" t="s">
        <v>31816</v>
      </c>
      <c r="J17627" t="s">
        <v>6630</v>
      </c>
      <c r="L17627" t="s">
        <v>6526</v>
      </c>
      <c r="M17627">
        <v>13682151</v>
      </c>
      <c r="N17627" t="s">
        <v>6630</v>
      </c>
      <c r="O17627" t="s">
        <v>6630</v>
      </c>
      <c r="P17627" t="s">
        <v>6630</v>
      </c>
      <c r="Q17627" t="s">
        <v>6630</v>
      </c>
    </row>
    <row r="17628" spans="1:17" x14ac:dyDescent="0.35">
      <c r="A17628">
        <v>6310110197</v>
      </c>
      <c r="B17628" t="s">
        <v>6626</v>
      </c>
      <c r="C17628" t="s">
        <v>6356</v>
      </c>
      <c r="D17628">
        <v>200</v>
      </c>
      <c r="E17628" t="s">
        <v>6366</v>
      </c>
      <c r="F17628">
        <v>207</v>
      </c>
      <c r="G17628" t="s">
        <v>176</v>
      </c>
      <c r="H17628">
        <v>705</v>
      </c>
      <c r="I17628" t="s">
        <v>31817</v>
      </c>
      <c r="J17628">
        <v>20800</v>
      </c>
      <c r="L17628" t="s">
        <v>6529</v>
      </c>
      <c r="M17628">
        <v>10008027</v>
      </c>
      <c r="N17628">
        <v>10061106</v>
      </c>
      <c r="O17628" t="s">
        <v>6630</v>
      </c>
      <c r="P17628">
        <v>20800.804011</v>
      </c>
      <c r="Q17628">
        <v>700</v>
      </c>
    </row>
    <row r="17629" spans="1:17" x14ac:dyDescent="0.35">
      <c r="A17629">
        <v>9423116448</v>
      </c>
      <c r="B17629" t="s">
        <v>6334</v>
      </c>
      <c r="C17629" t="s">
        <v>6540</v>
      </c>
      <c r="D17629">
        <v>131</v>
      </c>
      <c r="E17629" t="s">
        <v>2905</v>
      </c>
      <c r="F17629">
        <v>300</v>
      </c>
      <c r="G17629" t="s">
        <v>3774</v>
      </c>
      <c r="H17629">
        <v>100</v>
      </c>
      <c r="I17629" t="s">
        <v>31818</v>
      </c>
      <c r="J17629">
        <v>20120</v>
      </c>
      <c r="L17629" t="s">
        <v>6529</v>
      </c>
      <c r="M17629">
        <v>14430870</v>
      </c>
      <c r="N17629">
        <v>14859246</v>
      </c>
      <c r="O17629" t="s">
        <v>6630</v>
      </c>
      <c r="P17629" t="s">
        <v>6630</v>
      </c>
      <c r="Q17629" t="s">
        <v>6630</v>
      </c>
    </row>
    <row r="17630" spans="1:17" x14ac:dyDescent="0.35">
      <c r="A17630">
        <v>80668901</v>
      </c>
      <c r="B17630" t="s">
        <v>6334</v>
      </c>
      <c r="C17630" t="s">
        <v>6766</v>
      </c>
      <c r="D17630">
        <v>120</v>
      </c>
      <c r="E17630" t="s">
        <v>6627</v>
      </c>
      <c r="F17630">
        <v>145</v>
      </c>
      <c r="G17630" t="s">
        <v>6627</v>
      </c>
      <c r="H17630">
        <v>15</v>
      </c>
      <c r="I17630" t="s">
        <v>31819</v>
      </c>
      <c r="J17630" t="s">
        <v>6630</v>
      </c>
      <c r="L17630" t="s">
        <v>6526</v>
      </c>
      <c r="M17630" t="s">
        <v>6630</v>
      </c>
      <c r="N17630" t="s">
        <v>6630</v>
      </c>
      <c r="O17630" t="s">
        <v>6630</v>
      </c>
      <c r="P17630" t="s">
        <v>6630</v>
      </c>
      <c r="Q17630" t="s">
        <v>6630</v>
      </c>
    </row>
    <row r="17631" spans="1:17" x14ac:dyDescent="0.35">
      <c r="A17631">
        <v>6893012100</v>
      </c>
      <c r="B17631" t="s">
        <v>6626</v>
      </c>
      <c r="C17631" t="s">
        <v>8762</v>
      </c>
      <c r="D17631">
        <v>130</v>
      </c>
      <c r="E17631" t="s">
        <v>6628</v>
      </c>
      <c r="F17631" t="s">
        <v>6628</v>
      </c>
      <c r="G17631" t="s">
        <v>6628</v>
      </c>
      <c r="H17631" t="s">
        <v>6628</v>
      </c>
      <c r="I17631" t="s">
        <v>31820</v>
      </c>
      <c r="J17631" t="s">
        <v>6630</v>
      </c>
      <c r="L17631" t="s">
        <v>6529</v>
      </c>
      <c r="M17631" t="s">
        <v>6630</v>
      </c>
      <c r="N17631" t="s">
        <v>6630</v>
      </c>
      <c r="O17631" t="s">
        <v>6630</v>
      </c>
      <c r="P17631" t="s">
        <v>7138</v>
      </c>
      <c r="Q17631" t="s">
        <v>6630</v>
      </c>
    </row>
    <row r="17632" spans="1:17" x14ac:dyDescent="0.35">
      <c r="A17632">
        <v>80804600</v>
      </c>
      <c r="B17632" t="s">
        <v>6334</v>
      </c>
      <c r="C17632" t="s">
        <v>6766</v>
      </c>
      <c r="D17632">
        <v>120</v>
      </c>
      <c r="E17632" t="s">
        <v>6627</v>
      </c>
      <c r="F17632">
        <v>145</v>
      </c>
      <c r="G17632" t="s">
        <v>6627</v>
      </c>
      <c r="H17632">
        <v>15</v>
      </c>
      <c r="I17632" t="s">
        <v>31821</v>
      </c>
      <c r="J17632" t="s">
        <v>6630</v>
      </c>
      <c r="L17632" t="s">
        <v>6526</v>
      </c>
      <c r="M17632" t="s">
        <v>6630</v>
      </c>
      <c r="N17632" t="s">
        <v>6630</v>
      </c>
      <c r="O17632" t="s">
        <v>6630</v>
      </c>
      <c r="P17632" t="s">
        <v>6630</v>
      </c>
      <c r="Q17632" t="s">
        <v>6630</v>
      </c>
    </row>
    <row r="17633" spans="1:17" x14ac:dyDescent="0.35">
      <c r="A17633">
        <v>9493001215</v>
      </c>
      <c r="B17633" t="s">
        <v>6626</v>
      </c>
      <c r="C17633" t="s">
        <v>8762</v>
      </c>
      <c r="D17633">
        <v>130</v>
      </c>
      <c r="E17633" t="s">
        <v>6628</v>
      </c>
      <c r="F17633" t="s">
        <v>6628</v>
      </c>
      <c r="G17633" t="s">
        <v>6628</v>
      </c>
      <c r="H17633" t="s">
        <v>6628</v>
      </c>
      <c r="I17633" t="s">
        <v>31822</v>
      </c>
      <c r="J17633" t="s">
        <v>6630</v>
      </c>
      <c r="L17633" t="s">
        <v>6529</v>
      </c>
      <c r="M17633" t="s">
        <v>6630</v>
      </c>
      <c r="N17633" t="s">
        <v>6630</v>
      </c>
      <c r="O17633" t="s">
        <v>31823</v>
      </c>
      <c r="P17633" t="s">
        <v>6630</v>
      </c>
      <c r="Q17633" t="s">
        <v>6630</v>
      </c>
    </row>
    <row r="17634" spans="1:17" x14ac:dyDescent="0.35">
      <c r="A17634">
        <v>9409109766</v>
      </c>
      <c r="B17634" t="s">
        <v>6626</v>
      </c>
      <c r="C17634" t="s">
        <v>6356</v>
      </c>
      <c r="D17634">
        <v>200</v>
      </c>
      <c r="E17634" t="s">
        <v>6366</v>
      </c>
      <c r="F17634">
        <v>207</v>
      </c>
      <c r="G17634" t="s">
        <v>6651</v>
      </c>
      <c r="H17634">
        <v>410</v>
      </c>
      <c r="I17634" t="s">
        <v>31824</v>
      </c>
      <c r="J17634" t="s">
        <v>6630</v>
      </c>
      <c r="L17634" t="s">
        <v>6529</v>
      </c>
      <c r="M17634">
        <v>10663650</v>
      </c>
      <c r="N17634" t="s">
        <v>6630</v>
      </c>
      <c r="O17634" t="s">
        <v>6630</v>
      </c>
      <c r="P17634" t="s">
        <v>6630</v>
      </c>
      <c r="Q17634">
        <v>100</v>
      </c>
    </row>
    <row r="17635" spans="1:17" x14ac:dyDescent="0.35">
      <c r="A17635">
        <v>80057704</v>
      </c>
      <c r="B17635" t="s">
        <v>6334</v>
      </c>
      <c r="C17635" t="s">
        <v>6766</v>
      </c>
      <c r="D17635">
        <v>120</v>
      </c>
      <c r="E17635" t="s">
        <v>6627</v>
      </c>
      <c r="F17635">
        <v>145</v>
      </c>
      <c r="G17635" t="s">
        <v>6627</v>
      </c>
      <c r="H17635">
        <v>15</v>
      </c>
      <c r="I17635" t="s">
        <v>31825</v>
      </c>
      <c r="J17635" t="s">
        <v>6630</v>
      </c>
      <c r="L17635" t="s">
        <v>6526</v>
      </c>
      <c r="M17635" t="s">
        <v>6630</v>
      </c>
      <c r="N17635" t="s">
        <v>6630</v>
      </c>
      <c r="O17635" t="s">
        <v>6630</v>
      </c>
      <c r="P17635" t="s">
        <v>6630</v>
      </c>
      <c r="Q17635" t="s">
        <v>6630</v>
      </c>
    </row>
    <row r="17636" spans="1:17" x14ac:dyDescent="0.35">
      <c r="A17636">
        <v>14507</v>
      </c>
      <c r="B17636" t="s">
        <v>6334</v>
      </c>
      <c r="C17636" t="s">
        <v>6627</v>
      </c>
      <c r="D17636">
        <v>145</v>
      </c>
      <c r="E17636" t="s">
        <v>6627</v>
      </c>
      <c r="F17636">
        <v>145</v>
      </c>
      <c r="G17636" t="s">
        <v>6627</v>
      </c>
      <c r="H17636">
        <v>15</v>
      </c>
      <c r="I17636" t="s">
        <v>31826</v>
      </c>
      <c r="J17636">
        <v>14505</v>
      </c>
      <c r="L17636" t="s">
        <v>6526</v>
      </c>
      <c r="M17636">
        <v>14008548</v>
      </c>
      <c r="N17636" t="s">
        <v>6630</v>
      </c>
      <c r="O17636" t="s">
        <v>6630</v>
      </c>
      <c r="P17636" t="s">
        <v>31827</v>
      </c>
      <c r="Q17636" t="s">
        <v>6630</v>
      </c>
    </row>
    <row r="17637" spans="1:17" x14ac:dyDescent="0.35">
      <c r="A17637">
        <v>80548907</v>
      </c>
      <c r="B17637" t="s">
        <v>6334</v>
      </c>
      <c r="C17637" t="s">
        <v>6766</v>
      </c>
      <c r="D17637">
        <v>120</v>
      </c>
      <c r="E17637" t="s">
        <v>6627</v>
      </c>
      <c r="F17637">
        <v>145</v>
      </c>
      <c r="G17637" t="s">
        <v>6627</v>
      </c>
      <c r="H17637">
        <v>15</v>
      </c>
      <c r="I17637" t="s">
        <v>31828</v>
      </c>
      <c r="J17637" t="s">
        <v>6630</v>
      </c>
      <c r="L17637" t="s">
        <v>6526</v>
      </c>
      <c r="M17637" t="s">
        <v>6630</v>
      </c>
      <c r="N17637" t="s">
        <v>6630</v>
      </c>
      <c r="O17637" t="s">
        <v>6630</v>
      </c>
      <c r="P17637" t="s">
        <v>6630</v>
      </c>
      <c r="Q17637" t="s">
        <v>6630</v>
      </c>
    </row>
    <row r="17638" spans="1:17" x14ac:dyDescent="0.35">
      <c r="A17638">
        <v>80600102</v>
      </c>
      <c r="B17638" t="s">
        <v>6334</v>
      </c>
      <c r="C17638" t="s">
        <v>6766</v>
      </c>
      <c r="D17638">
        <v>120</v>
      </c>
      <c r="E17638" t="s">
        <v>6627</v>
      </c>
      <c r="F17638">
        <v>145</v>
      </c>
      <c r="G17638" t="s">
        <v>6627</v>
      </c>
      <c r="H17638">
        <v>15</v>
      </c>
      <c r="I17638" t="s">
        <v>31829</v>
      </c>
      <c r="J17638" t="s">
        <v>6630</v>
      </c>
      <c r="L17638" t="s">
        <v>6526</v>
      </c>
      <c r="M17638" t="s">
        <v>6630</v>
      </c>
      <c r="N17638" t="s">
        <v>6630</v>
      </c>
      <c r="O17638" t="s">
        <v>6630</v>
      </c>
      <c r="P17638" t="s">
        <v>6630</v>
      </c>
      <c r="Q17638" t="s">
        <v>6630</v>
      </c>
    </row>
    <row r="17639" spans="1:17" x14ac:dyDescent="0.35">
      <c r="A17639">
        <v>9207109197</v>
      </c>
      <c r="B17639" t="s">
        <v>6626</v>
      </c>
      <c r="C17639" t="s">
        <v>6356</v>
      </c>
      <c r="D17639">
        <v>200</v>
      </c>
      <c r="E17639" t="s">
        <v>6858</v>
      </c>
      <c r="F17639">
        <v>200</v>
      </c>
      <c r="G17639" t="s">
        <v>6990</v>
      </c>
      <c r="H17639">
        <v>200</v>
      </c>
      <c r="I17639" t="s">
        <v>31830</v>
      </c>
      <c r="J17639">
        <v>20000</v>
      </c>
      <c r="L17639" t="s">
        <v>6529</v>
      </c>
      <c r="M17639">
        <v>11829851</v>
      </c>
      <c r="N17639" t="s">
        <v>6630</v>
      </c>
      <c r="O17639" t="s">
        <v>6630</v>
      </c>
      <c r="P17639">
        <v>20000.804011</v>
      </c>
      <c r="Q17639">
        <v>700</v>
      </c>
    </row>
    <row r="17640" spans="1:17" x14ac:dyDescent="0.35">
      <c r="A17640">
        <v>7995100721</v>
      </c>
      <c r="B17640" t="s">
        <v>6626</v>
      </c>
      <c r="C17640" t="s">
        <v>6356</v>
      </c>
      <c r="D17640">
        <v>200</v>
      </c>
      <c r="E17640" t="s">
        <v>6366</v>
      </c>
      <c r="F17640">
        <v>207</v>
      </c>
      <c r="G17640" t="s">
        <v>6756</v>
      </c>
      <c r="H17640">
        <v>750</v>
      </c>
      <c r="I17640" t="s">
        <v>31831</v>
      </c>
      <c r="J17640" t="s">
        <v>6630</v>
      </c>
      <c r="L17640" t="s">
        <v>6529</v>
      </c>
      <c r="M17640" t="s">
        <v>6630</v>
      </c>
      <c r="N17640" t="s">
        <v>6630</v>
      </c>
      <c r="O17640" t="s">
        <v>6630</v>
      </c>
      <c r="P17640" t="s">
        <v>31832</v>
      </c>
      <c r="Q17640" t="s">
        <v>6630</v>
      </c>
    </row>
    <row r="17641" spans="1:17" x14ac:dyDescent="0.35">
      <c r="A17641">
        <v>9425116952</v>
      </c>
      <c r="B17641" t="s">
        <v>6334</v>
      </c>
      <c r="C17641" t="s">
        <v>6356</v>
      </c>
      <c r="D17641">
        <v>200</v>
      </c>
      <c r="E17641" t="s">
        <v>6366</v>
      </c>
      <c r="F17641">
        <v>207</v>
      </c>
      <c r="G17641" t="s">
        <v>1561</v>
      </c>
      <c r="H17641">
        <v>795</v>
      </c>
      <c r="I17641" t="s">
        <v>10606</v>
      </c>
      <c r="J17641">
        <v>20110</v>
      </c>
      <c r="L17641" t="s">
        <v>6529</v>
      </c>
      <c r="M17641">
        <v>11841850</v>
      </c>
      <c r="N17641">
        <v>12974136</v>
      </c>
      <c r="O17641" t="s">
        <v>6630</v>
      </c>
      <c r="P17641" t="s">
        <v>6630</v>
      </c>
      <c r="Q17641" t="s">
        <v>6630</v>
      </c>
    </row>
    <row r="17642" spans="1:17" x14ac:dyDescent="0.35">
      <c r="A17642">
        <v>9495100710</v>
      </c>
      <c r="B17642" t="s">
        <v>6626</v>
      </c>
      <c r="C17642" t="s">
        <v>6356</v>
      </c>
      <c r="D17642">
        <v>200</v>
      </c>
      <c r="E17642" t="s">
        <v>6659</v>
      </c>
      <c r="F17642">
        <v>208</v>
      </c>
      <c r="G17642" t="s">
        <v>6628</v>
      </c>
      <c r="H17642" t="s">
        <v>6628</v>
      </c>
      <c r="I17642" t="s">
        <v>31833</v>
      </c>
      <c r="J17642" t="s">
        <v>6630</v>
      </c>
      <c r="L17642" t="s">
        <v>6529</v>
      </c>
      <c r="M17642" t="s">
        <v>6630</v>
      </c>
      <c r="N17642">
        <v>10005751</v>
      </c>
      <c r="O17642" t="s">
        <v>6630</v>
      </c>
      <c r="P17642" t="s">
        <v>6830</v>
      </c>
      <c r="Q17642" t="s">
        <v>6630</v>
      </c>
    </row>
    <row r="17643" spans="1:17" x14ac:dyDescent="0.35">
      <c r="A17643">
        <v>20838</v>
      </c>
      <c r="B17643" t="s">
        <v>6626</v>
      </c>
      <c r="C17643" t="s">
        <v>6356</v>
      </c>
      <c r="D17643">
        <v>200</v>
      </c>
      <c r="E17643" t="s">
        <v>6366</v>
      </c>
      <c r="F17643">
        <v>207</v>
      </c>
      <c r="G17643" t="s">
        <v>6662</v>
      </c>
      <c r="H17643">
        <v>720</v>
      </c>
      <c r="I17643" t="s">
        <v>31834</v>
      </c>
      <c r="J17643">
        <v>20830</v>
      </c>
      <c r="L17643" t="s">
        <v>6526</v>
      </c>
      <c r="M17643">
        <v>10506697</v>
      </c>
      <c r="N17643" t="s">
        <v>6630</v>
      </c>
      <c r="O17643" t="s">
        <v>6630</v>
      </c>
      <c r="P17643" t="s">
        <v>6630</v>
      </c>
      <c r="Q17643" t="s">
        <v>6630</v>
      </c>
    </row>
    <row r="17644" spans="1:17" x14ac:dyDescent="0.35">
      <c r="A17644">
        <v>80064106</v>
      </c>
      <c r="B17644" t="s">
        <v>6334</v>
      </c>
      <c r="C17644" t="s">
        <v>6766</v>
      </c>
      <c r="D17644">
        <v>120</v>
      </c>
      <c r="E17644" t="s">
        <v>6627</v>
      </c>
      <c r="F17644">
        <v>145</v>
      </c>
      <c r="G17644" t="s">
        <v>6627</v>
      </c>
      <c r="H17644">
        <v>15</v>
      </c>
      <c r="I17644" t="s">
        <v>31835</v>
      </c>
      <c r="J17644" t="s">
        <v>6630</v>
      </c>
      <c r="L17644" t="s">
        <v>6526</v>
      </c>
      <c r="M17644" t="s">
        <v>6630</v>
      </c>
      <c r="N17644" t="s">
        <v>6630</v>
      </c>
      <c r="O17644" t="s">
        <v>6630</v>
      </c>
      <c r="P17644" t="s">
        <v>6630</v>
      </c>
      <c r="Q17644" t="s">
        <v>6630</v>
      </c>
    </row>
    <row r="17645" spans="1:17" x14ac:dyDescent="0.35">
      <c r="A17645">
        <v>9417114091</v>
      </c>
      <c r="B17645" t="s">
        <v>6626</v>
      </c>
      <c r="C17645" t="s">
        <v>6356</v>
      </c>
      <c r="D17645">
        <v>200</v>
      </c>
      <c r="E17645" t="s">
        <v>6645</v>
      </c>
      <c r="F17645">
        <v>201</v>
      </c>
      <c r="G17645" t="s">
        <v>6638</v>
      </c>
      <c r="H17645">
        <v>415</v>
      </c>
      <c r="I17645" t="s">
        <v>21696</v>
      </c>
      <c r="J17645">
        <v>20115</v>
      </c>
      <c r="L17645" t="s">
        <v>6529</v>
      </c>
      <c r="M17645">
        <v>10253941</v>
      </c>
      <c r="N17645">
        <v>15605133</v>
      </c>
      <c r="O17645" t="s">
        <v>6630</v>
      </c>
      <c r="P17645" t="s">
        <v>6630</v>
      </c>
      <c r="Q17645" t="s">
        <v>6630</v>
      </c>
    </row>
    <row r="17646" spans="1:17" x14ac:dyDescent="0.35">
      <c r="A17646" t="s">
        <v>31836</v>
      </c>
      <c r="B17646" t="s">
        <v>6626</v>
      </c>
      <c r="C17646" t="s">
        <v>6540</v>
      </c>
      <c r="D17646">
        <v>131</v>
      </c>
      <c r="E17646" t="s">
        <v>9193</v>
      </c>
      <c r="F17646">
        <v>600</v>
      </c>
      <c r="G17646" t="s">
        <v>9194</v>
      </c>
      <c r="H17646">
        <v>810</v>
      </c>
      <c r="I17646" t="s">
        <v>31837</v>
      </c>
      <c r="J17646" t="s">
        <v>6630</v>
      </c>
      <c r="L17646" t="s">
        <v>6526</v>
      </c>
      <c r="M17646">
        <v>11847549</v>
      </c>
      <c r="N17646" t="s">
        <v>6630</v>
      </c>
      <c r="O17646" t="s">
        <v>26717</v>
      </c>
      <c r="P17646" t="s">
        <v>7370</v>
      </c>
      <c r="Q17646" t="s">
        <v>6630</v>
      </c>
    </row>
    <row r="17647" spans="1:17" x14ac:dyDescent="0.35">
      <c r="A17647">
        <v>263105</v>
      </c>
      <c r="B17647" t="s">
        <v>6334</v>
      </c>
      <c r="C17647" t="s">
        <v>6766</v>
      </c>
      <c r="D17647">
        <v>120</v>
      </c>
      <c r="E17647" t="s">
        <v>6627</v>
      </c>
      <c r="F17647">
        <v>145</v>
      </c>
      <c r="G17647" t="s">
        <v>6627</v>
      </c>
      <c r="H17647">
        <v>15</v>
      </c>
      <c r="I17647" t="s">
        <v>27161</v>
      </c>
      <c r="J17647" t="s">
        <v>6630</v>
      </c>
      <c r="L17647" t="s">
        <v>6526</v>
      </c>
      <c r="M17647" t="s">
        <v>6630</v>
      </c>
      <c r="N17647" t="s">
        <v>6630</v>
      </c>
      <c r="O17647" t="s">
        <v>6630</v>
      </c>
      <c r="P17647" t="s">
        <v>6630</v>
      </c>
      <c r="Q17647" t="s">
        <v>6630</v>
      </c>
    </row>
    <row r="17648" spans="1:17" x14ac:dyDescent="0.35">
      <c r="A17648">
        <v>7901105506</v>
      </c>
      <c r="B17648" t="s">
        <v>6626</v>
      </c>
      <c r="C17648" t="s">
        <v>6540</v>
      </c>
      <c r="D17648">
        <v>131</v>
      </c>
      <c r="E17648" t="s">
        <v>13747</v>
      </c>
      <c r="F17648">
        <v>306</v>
      </c>
      <c r="G17648" t="s">
        <v>3774</v>
      </c>
      <c r="H17648">
        <v>100</v>
      </c>
      <c r="I17648" t="s">
        <v>31838</v>
      </c>
      <c r="J17648" t="s">
        <v>6630</v>
      </c>
      <c r="L17648" t="s">
        <v>6529</v>
      </c>
      <c r="M17648">
        <v>10512018</v>
      </c>
      <c r="N17648" t="s">
        <v>6630</v>
      </c>
      <c r="O17648" t="s">
        <v>31839</v>
      </c>
      <c r="P17648" t="s">
        <v>31840</v>
      </c>
      <c r="Q17648" t="s">
        <v>6630</v>
      </c>
    </row>
    <row r="17649" spans="1:17" x14ac:dyDescent="0.35">
      <c r="A17649">
        <v>9414112373</v>
      </c>
      <c r="B17649" t="s">
        <v>6626</v>
      </c>
      <c r="C17649" t="s">
        <v>6356</v>
      </c>
      <c r="D17649">
        <v>200</v>
      </c>
      <c r="E17649" t="s">
        <v>6357</v>
      </c>
      <c r="F17649">
        <v>209</v>
      </c>
      <c r="G17649" t="s">
        <v>1998</v>
      </c>
      <c r="H17649">
        <v>335</v>
      </c>
      <c r="I17649" t="s">
        <v>15309</v>
      </c>
      <c r="J17649">
        <v>13864</v>
      </c>
      <c r="L17649" t="s">
        <v>6529</v>
      </c>
      <c r="M17649">
        <v>10169715</v>
      </c>
      <c r="N17649">
        <v>10113762</v>
      </c>
      <c r="O17649" t="s">
        <v>6630</v>
      </c>
      <c r="P17649" t="s">
        <v>6630</v>
      </c>
      <c r="Q17649">
        <v>100</v>
      </c>
    </row>
    <row r="17650" spans="1:17" x14ac:dyDescent="0.35">
      <c r="A17650">
        <v>9415113108</v>
      </c>
      <c r="B17650" t="s">
        <v>6626</v>
      </c>
      <c r="C17650" t="s">
        <v>6356</v>
      </c>
      <c r="D17650">
        <v>200</v>
      </c>
      <c r="E17650" t="s">
        <v>7833</v>
      </c>
      <c r="F17650">
        <v>400</v>
      </c>
      <c r="G17650" t="s">
        <v>6638</v>
      </c>
      <c r="H17650">
        <v>415</v>
      </c>
      <c r="I17650" t="s">
        <v>18462</v>
      </c>
      <c r="J17650">
        <v>20115</v>
      </c>
      <c r="L17650" t="s">
        <v>6529</v>
      </c>
      <c r="M17650">
        <v>10522988</v>
      </c>
      <c r="N17650" t="s">
        <v>6630</v>
      </c>
      <c r="O17650" t="s">
        <v>6630</v>
      </c>
      <c r="P17650" t="s">
        <v>6630</v>
      </c>
      <c r="Q17650" t="s">
        <v>6630</v>
      </c>
    </row>
    <row r="17651" spans="1:17" x14ac:dyDescent="0.35">
      <c r="A17651">
        <v>9616113711</v>
      </c>
      <c r="B17651" t="s">
        <v>6626</v>
      </c>
      <c r="C17651" t="s">
        <v>6540</v>
      </c>
      <c r="D17651">
        <v>131</v>
      </c>
      <c r="E17651" t="s">
        <v>6672</v>
      </c>
      <c r="F17651">
        <v>703</v>
      </c>
      <c r="G17651" t="s">
        <v>3068</v>
      </c>
      <c r="H17651">
        <v>830</v>
      </c>
      <c r="I17651" t="s">
        <v>31841</v>
      </c>
      <c r="J17651">
        <v>13200</v>
      </c>
      <c r="L17651" t="s">
        <v>6529</v>
      </c>
      <c r="M17651">
        <v>10042553</v>
      </c>
      <c r="N17651">
        <v>11331850</v>
      </c>
      <c r="O17651" t="s">
        <v>6630</v>
      </c>
      <c r="P17651" t="s">
        <v>6630</v>
      </c>
      <c r="Q17651">
        <v>200</v>
      </c>
    </row>
    <row r="17652" spans="1:17" x14ac:dyDescent="0.35">
      <c r="A17652">
        <v>9412111002</v>
      </c>
      <c r="B17652" t="s">
        <v>6626</v>
      </c>
      <c r="C17652" t="s">
        <v>6356</v>
      </c>
      <c r="D17652">
        <v>200</v>
      </c>
      <c r="E17652" t="s">
        <v>6366</v>
      </c>
      <c r="F17652">
        <v>207</v>
      </c>
      <c r="G17652" t="s">
        <v>176</v>
      </c>
      <c r="H17652">
        <v>705</v>
      </c>
      <c r="I17652" t="s">
        <v>31842</v>
      </c>
      <c r="J17652">
        <v>20800</v>
      </c>
      <c r="L17652" t="s">
        <v>6529</v>
      </c>
      <c r="M17652">
        <v>10014731</v>
      </c>
      <c r="N17652">
        <v>10421714</v>
      </c>
      <c r="O17652" t="s">
        <v>6630</v>
      </c>
      <c r="P17652" t="s">
        <v>6630</v>
      </c>
      <c r="Q17652">
        <v>700</v>
      </c>
    </row>
    <row r="17653" spans="1:17" x14ac:dyDescent="0.35">
      <c r="A17653">
        <v>9419115230</v>
      </c>
      <c r="B17653" t="s">
        <v>6626</v>
      </c>
      <c r="C17653" t="s">
        <v>6356</v>
      </c>
      <c r="D17653">
        <v>200</v>
      </c>
      <c r="E17653" t="s">
        <v>6357</v>
      </c>
      <c r="F17653">
        <v>209</v>
      </c>
      <c r="G17653" t="s">
        <v>977</v>
      </c>
      <c r="H17653">
        <v>310</v>
      </c>
      <c r="I17653" t="s">
        <v>31843</v>
      </c>
      <c r="J17653">
        <v>13563</v>
      </c>
      <c r="L17653" t="s">
        <v>6529</v>
      </c>
      <c r="M17653">
        <v>12884886</v>
      </c>
      <c r="N17653">
        <v>13326675</v>
      </c>
      <c r="O17653" t="s">
        <v>6630</v>
      </c>
      <c r="P17653" t="s">
        <v>6630</v>
      </c>
      <c r="Q17653">
        <v>700</v>
      </c>
    </row>
    <row r="17654" spans="1:17" x14ac:dyDescent="0.35">
      <c r="A17654">
        <v>7993000920</v>
      </c>
      <c r="B17654" t="s">
        <v>6626</v>
      </c>
      <c r="C17654" t="s">
        <v>8762</v>
      </c>
      <c r="D17654">
        <v>130</v>
      </c>
      <c r="E17654" t="s">
        <v>6628</v>
      </c>
      <c r="F17654" t="s">
        <v>6628</v>
      </c>
      <c r="G17654" t="s">
        <v>6628</v>
      </c>
      <c r="H17654" t="s">
        <v>6628</v>
      </c>
      <c r="I17654" t="s">
        <v>31844</v>
      </c>
      <c r="J17654" t="s">
        <v>6630</v>
      </c>
      <c r="L17654" t="s">
        <v>6529</v>
      </c>
      <c r="M17654" t="s">
        <v>6630</v>
      </c>
      <c r="N17654" t="s">
        <v>6630</v>
      </c>
      <c r="O17654" t="s">
        <v>31845</v>
      </c>
      <c r="P17654" t="s">
        <v>6630</v>
      </c>
      <c r="Q17654" t="s">
        <v>6630</v>
      </c>
    </row>
    <row r="17655" spans="1:17" x14ac:dyDescent="0.35">
      <c r="A17655">
        <v>9404108345</v>
      </c>
      <c r="B17655" t="s">
        <v>6626</v>
      </c>
      <c r="C17655" t="s">
        <v>6356</v>
      </c>
      <c r="D17655">
        <v>200</v>
      </c>
      <c r="E17655" t="s">
        <v>6366</v>
      </c>
      <c r="F17655">
        <v>207</v>
      </c>
      <c r="G17655" t="s">
        <v>6657</v>
      </c>
      <c r="H17655">
        <v>420</v>
      </c>
      <c r="I17655" t="s">
        <v>18934</v>
      </c>
      <c r="J17655" t="s">
        <v>6630</v>
      </c>
      <c r="L17655" t="s">
        <v>6529</v>
      </c>
      <c r="M17655">
        <v>10007830</v>
      </c>
      <c r="N17655" t="s">
        <v>6630</v>
      </c>
      <c r="O17655" t="s">
        <v>31846</v>
      </c>
      <c r="P17655" t="s">
        <v>7370</v>
      </c>
      <c r="Q17655" t="s">
        <v>6630</v>
      </c>
    </row>
    <row r="17656" spans="1:17" x14ac:dyDescent="0.35">
      <c r="A17656">
        <v>9412111031</v>
      </c>
      <c r="B17656" t="s">
        <v>6626</v>
      </c>
      <c r="C17656" t="s">
        <v>6356</v>
      </c>
      <c r="D17656">
        <v>200</v>
      </c>
      <c r="E17656" t="s">
        <v>6645</v>
      </c>
      <c r="F17656">
        <v>201</v>
      </c>
      <c r="G17656" t="s">
        <v>6638</v>
      </c>
      <c r="H17656">
        <v>415</v>
      </c>
      <c r="I17656" t="s">
        <v>31847</v>
      </c>
      <c r="J17656">
        <v>20115</v>
      </c>
      <c r="L17656" t="s">
        <v>6529</v>
      </c>
      <c r="M17656">
        <v>10653769</v>
      </c>
      <c r="N17656">
        <v>10491819</v>
      </c>
      <c r="O17656" t="s">
        <v>31848</v>
      </c>
      <c r="P17656" t="s">
        <v>6630</v>
      </c>
      <c r="Q17656" t="s">
        <v>6630</v>
      </c>
    </row>
    <row r="17657" spans="1:17" x14ac:dyDescent="0.35">
      <c r="A17657">
        <v>3504108307</v>
      </c>
      <c r="B17657" t="s">
        <v>6626</v>
      </c>
      <c r="C17657" t="s">
        <v>6356</v>
      </c>
      <c r="D17657">
        <v>200</v>
      </c>
      <c r="E17657" t="s">
        <v>5245</v>
      </c>
      <c r="F17657">
        <v>202</v>
      </c>
      <c r="G17657" t="s">
        <v>5245</v>
      </c>
      <c r="H17657">
        <v>450</v>
      </c>
      <c r="I17657" t="s">
        <v>31849</v>
      </c>
      <c r="J17657">
        <v>20200</v>
      </c>
      <c r="L17657" t="s">
        <v>6529</v>
      </c>
      <c r="M17657">
        <v>11204949</v>
      </c>
      <c r="N17657" t="s">
        <v>6630</v>
      </c>
      <c r="O17657" t="s">
        <v>6630</v>
      </c>
      <c r="P17657" t="s">
        <v>31850</v>
      </c>
      <c r="Q17657" t="s">
        <v>6630</v>
      </c>
    </row>
    <row r="17658" spans="1:17" x14ac:dyDescent="0.35">
      <c r="A17658">
        <v>80610101</v>
      </c>
      <c r="B17658" t="s">
        <v>6334</v>
      </c>
      <c r="C17658" t="s">
        <v>6766</v>
      </c>
      <c r="D17658">
        <v>120</v>
      </c>
      <c r="E17658" t="s">
        <v>6627</v>
      </c>
      <c r="F17658">
        <v>145</v>
      </c>
      <c r="G17658" t="s">
        <v>6627</v>
      </c>
      <c r="H17658">
        <v>15</v>
      </c>
      <c r="I17658" t="s">
        <v>31851</v>
      </c>
      <c r="J17658" t="s">
        <v>6630</v>
      </c>
      <c r="L17658" t="s">
        <v>6526</v>
      </c>
      <c r="M17658" t="s">
        <v>6630</v>
      </c>
      <c r="N17658" t="s">
        <v>6630</v>
      </c>
      <c r="O17658" t="s">
        <v>6630</v>
      </c>
      <c r="P17658" t="s">
        <v>6630</v>
      </c>
      <c r="Q17658" t="s">
        <v>6630</v>
      </c>
    </row>
    <row r="17659" spans="1:17" x14ac:dyDescent="0.35">
      <c r="A17659">
        <v>80522108</v>
      </c>
      <c r="B17659" t="s">
        <v>6334</v>
      </c>
      <c r="C17659" t="s">
        <v>6766</v>
      </c>
      <c r="D17659">
        <v>120</v>
      </c>
      <c r="E17659" t="s">
        <v>6627</v>
      </c>
      <c r="F17659">
        <v>145</v>
      </c>
      <c r="G17659" t="s">
        <v>6627</v>
      </c>
      <c r="H17659">
        <v>15</v>
      </c>
      <c r="I17659" t="s">
        <v>31852</v>
      </c>
      <c r="J17659" t="s">
        <v>6630</v>
      </c>
      <c r="L17659" t="s">
        <v>6526</v>
      </c>
      <c r="M17659" t="s">
        <v>6630</v>
      </c>
      <c r="N17659" t="s">
        <v>6630</v>
      </c>
      <c r="O17659" t="s">
        <v>6630</v>
      </c>
      <c r="P17659" t="s">
        <v>6630</v>
      </c>
      <c r="Q17659" t="s">
        <v>6630</v>
      </c>
    </row>
    <row r="17660" spans="1:17" x14ac:dyDescent="0.35">
      <c r="A17660">
        <v>80663700</v>
      </c>
      <c r="B17660" t="s">
        <v>6334</v>
      </c>
      <c r="C17660" t="s">
        <v>6766</v>
      </c>
      <c r="D17660">
        <v>120</v>
      </c>
      <c r="E17660" t="s">
        <v>6627</v>
      </c>
      <c r="F17660">
        <v>145</v>
      </c>
      <c r="G17660" t="s">
        <v>6627</v>
      </c>
      <c r="H17660">
        <v>15</v>
      </c>
      <c r="I17660" t="s">
        <v>31853</v>
      </c>
      <c r="J17660" t="s">
        <v>6630</v>
      </c>
      <c r="L17660" t="s">
        <v>6526</v>
      </c>
      <c r="M17660" t="s">
        <v>6630</v>
      </c>
      <c r="N17660" t="s">
        <v>6630</v>
      </c>
      <c r="O17660" t="s">
        <v>6630</v>
      </c>
      <c r="P17660" t="s">
        <v>6630</v>
      </c>
      <c r="Q17660" t="s">
        <v>6630</v>
      </c>
    </row>
    <row r="17661" spans="1:17" x14ac:dyDescent="0.35">
      <c r="A17661">
        <v>23001</v>
      </c>
      <c r="B17661" t="s">
        <v>6626</v>
      </c>
      <c r="C17661" t="s">
        <v>6356</v>
      </c>
      <c r="D17661">
        <v>200</v>
      </c>
      <c r="E17661" t="s">
        <v>6366</v>
      </c>
      <c r="F17661">
        <v>207</v>
      </c>
      <c r="G17661" t="s">
        <v>14070</v>
      </c>
      <c r="H17661">
        <v>608</v>
      </c>
      <c r="I17661" t="s">
        <v>31854</v>
      </c>
      <c r="J17661">
        <v>23000</v>
      </c>
      <c r="L17661" t="s">
        <v>6526</v>
      </c>
      <c r="M17661">
        <v>15013592</v>
      </c>
      <c r="N17661">
        <v>10017279</v>
      </c>
      <c r="O17661" t="s">
        <v>6630</v>
      </c>
      <c r="P17661" t="s">
        <v>31855</v>
      </c>
      <c r="Q17661" t="s">
        <v>6630</v>
      </c>
    </row>
    <row r="17662" spans="1:17" x14ac:dyDescent="0.35">
      <c r="A17662">
        <v>9413111536</v>
      </c>
      <c r="B17662" t="s">
        <v>6626</v>
      </c>
      <c r="C17662" t="s">
        <v>6356</v>
      </c>
      <c r="D17662">
        <v>200</v>
      </c>
      <c r="E17662" t="s">
        <v>6357</v>
      </c>
      <c r="F17662">
        <v>209</v>
      </c>
      <c r="G17662" t="s">
        <v>977</v>
      </c>
      <c r="H17662">
        <v>310</v>
      </c>
      <c r="I17662" t="s">
        <v>31856</v>
      </c>
      <c r="J17662">
        <v>13562</v>
      </c>
      <c r="L17662" t="s">
        <v>6529</v>
      </c>
      <c r="M17662">
        <v>10007753</v>
      </c>
      <c r="N17662">
        <v>10007830</v>
      </c>
      <c r="O17662" t="s">
        <v>6630</v>
      </c>
      <c r="P17662" t="s">
        <v>6630</v>
      </c>
      <c r="Q17662">
        <v>100</v>
      </c>
    </row>
    <row r="17663" spans="1:17" x14ac:dyDescent="0.35">
      <c r="A17663">
        <v>80495409</v>
      </c>
      <c r="B17663" t="s">
        <v>6334</v>
      </c>
      <c r="C17663" t="s">
        <v>6766</v>
      </c>
      <c r="D17663">
        <v>120</v>
      </c>
      <c r="E17663" t="s">
        <v>6627</v>
      </c>
      <c r="F17663">
        <v>145</v>
      </c>
      <c r="G17663" t="s">
        <v>6627</v>
      </c>
      <c r="H17663">
        <v>15</v>
      </c>
      <c r="I17663" t="s">
        <v>31857</v>
      </c>
      <c r="J17663" t="s">
        <v>6630</v>
      </c>
      <c r="L17663" t="s">
        <v>6526</v>
      </c>
      <c r="M17663" t="s">
        <v>6630</v>
      </c>
      <c r="N17663" t="s">
        <v>6630</v>
      </c>
      <c r="O17663" t="s">
        <v>6630</v>
      </c>
      <c r="P17663" t="s">
        <v>6630</v>
      </c>
      <c r="Q17663" t="s">
        <v>6630</v>
      </c>
    </row>
    <row r="17664" spans="1:17" x14ac:dyDescent="0.35">
      <c r="A17664" t="s">
        <v>31858</v>
      </c>
      <c r="B17664" t="s">
        <v>6626</v>
      </c>
      <c r="C17664" t="s">
        <v>6628</v>
      </c>
      <c r="D17664" t="s">
        <v>6628</v>
      </c>
      <c r="E17664" t="s">
        <v>6628</v>
      </c>
      <c r="F17664" t="s">
        <v>6628</v>
      </c>
      <c r="G17664" t="s">
        <v>6628</v>
      </c>
      <c r="H17664" t="s">
        <v>6628</v>
      </c>
      <c r="I17664" t="s">
        <v>31859</v>
      </c>
      <c r="J17664" t="s">
        <v>6630</v>
      </c>
      <c r="L17664" t="s">
        <v>6526</v>
      </c>
      <c r="M17664" t="s">
        <v>6630</v>
      </c>
      <c r="N17664" t="s">
        <v>6630</v>
      </c>
      <c r="O17664" t="s">
        <v>6630</v>
      </c>
      <c r="P17664" t="s">
        <v>6630</v>
      </c>
      <c r="Q17664" t="s">
        <v>6630</v>
      </c>
    </row>
    <row r="17665" spans="1:17" x14ac:dyDescent="0.35">
      <c r="A17665">
        <v>80350002</v>
      </c>
      <c r="B17665" t="s">
        <v>6334</v>
      </c>
      <c r="C17665" t="s">
        <v>6766</v>
      </c>
      <c r="D17665">
        <v>120</v>
      </c>
      <c r="E17665" t="s">
        <v>6627</v>
      </c>
      <c r="F17665">
        <v>145</v>
      </c>
      <c r="G17665" t="s">
        <v>6627</v>
      </c>
      <c r="H17665">
        <v>15</v>
      </c>
      <c r="I17665" t="s">
        <v>31860</v>
      </c>
      <c r="J17665" t="s">
        <v>6630</v>
      </c>
      <c r="L17665" t="s">
        <v>6526</v>
      </c>
      <c r="M17665" t="s">
        <v>6630</v>
      </c>
      <c r="N17665" t="s">
        <v>6630</v>
      </c>
      <c r="O17665" t="s">
        <v>6630</v>
      </c>
      <c r="P17665" t="s">
        <v>6630</v>
      </c>
      <c r="Q17665" t="s">
        <v>6630</v>
      </c>
    </row>
    <row r="17666" spans="1:17" x14ac:dyDescent="0.35">
      <c r="A17666">
        <v>8793100302</v>
      </c>
      <c r="B17666" t="s">
        <v>6626</v>
      </c>
      <c r="C17666" t="s">
        <v>6356</v>
      </c>
      <c r="D17666">
        <v>200</v>
      </c>
      <c r="E17666" t="s">
        <v>6999</v>
      </c>
      <c r="F17666">
        <v>205</v>
      </c>
      <c r="G17666" t="s">
        <v>7000</v>
      </c>
      <c r="H17666">
        <v>600</v>
      </c>
      <c r="I17666" t="s">
        <v>31861</v>
      </c>
      <c r="J17666" t="s">
        <v>6630</v>
      </c>
      <c r="L17666" t="s">
        <v>6529</v>
      </c>
      <c r="M17666" t="s">
        <v>6630</v>
      </c>
      <c r="N17666">
        <v>10004161</v>
      </c>
      <c r="O17666" t="s">
        <v>6630</v>
      </c>
      <c r="P17666" t="s">
        <v>31862</v>
      </c>
      <c r="Q17666" t="s">
        <v>6630</v>
      </c>
    </row>
    <row r="17667" spans="1:17" x14ac:dyDescent="0.35">
      <c r="A17667">
        <v>9410110460</v>
      </c>
      <c r="B17667" t="s">
        <v>6626</v>
      </c>
      <c r="C17667" t="s">
        <v>6356</v>
      </c>
      <c r="D17667">
        <v>200</v>
      </c>
      <c r="E17667" t="s">
        <v>6357</v>
      </c>
      <c r="F17667">
        <v>209</v>
      </c>
      <c r="G17667" t="s">
        <v>12972</v>
      </c>
      <c r="H17667">
        <v>380</v>
      </c>
      <c r="I17667" t="s">
        <v>31863</v>
      </c>
      <c r="J17667">
        <v>25000</v>
      </c>
      <c r="L17667" t="s">
        <v>6529</v>
      </c>
      <c r="M17667">
        <v>12795007</v>
      </c>
      <c r="N17667" t="s">
        <v>6630</v>
      </c>
      <c r="O17667" t="s">
        <v>6630</v>
      </c>
      <c r="P17667" t="s">
        <v>31864</v>
      </c>
      <c r="Q17667">
        <v>700</v>
      </c>
    </row>
    <row r="17668" spans="1:17" x14ac:dyDescent="0.35">
      <c r="A17668" t="s">
        <v>31865</v>
      </c>
      <c r="B17668" t="s">
        <v>6626</v>
      </c>
      <c r="C17668" t="s">
        <v>6628</v>
      </c>
      <c r="D17668" t="s">
        <v>6628</v>
      </c>
      <c r="E17668" t="s">
        <v>6628</v>
      </c>
      <c r="F17668" t="s">
        <v>6628</v>
      </c>
      <c r="G17668" t="s">
        <v>6628</v>
      </c>
      <c r="H17668" t="s">
        <v>6628</v>
      </c>
      <c r="I17668" t="s">
        <v>31866</v>
      </c>
      <c r="J17668" t="s">
        <v>6630</v>
      </c>
      <c r="L17668" t="s">
        <v>6526</v>
      </c>
      <c r="M17668">
        <v>10007319</v>
      </c>
      <c r="N17668" t="s">
        <v>6630</v>
      </c>
      <c r="O17668" t="s">
        <v>6630</v>
      </c>
      <c r="P17668" t="s">
        <v>6630</v>
      </c>
      <c r="Q17668" t="s">
        <v>6630</v>
      </c>
    </row>
    <row r="17669" spans="1:17" x14ac:dyDescent="0.35">
      <c r="A17669">
        <v>80924215</v>
      </c>
      <c r="B17669" t="s">
        <v>6334</v>
      </c>
      <c r="C17669" t="s">
        <v>6766</v>
      </c>
      <c r="D17669">
        <v>120</v>
      </c>
      <c r="E17669" t="s">
        <v>6627</v>
      </c>
      <c r="F17669">
        <v>145</v>
      </c>
      <c r="G17669" t="s">
        <v>6627</v>
      </c>
      <c r="H17669">
        <v>15</v>
      </c>
      <c r="I17669" t="s">
        <v>31867</v>
      </c>
      <c r="J17669" t="s">
        <v>6630</v>
      </c>
      <c r="L17669" t="s">
        <v>6526</v>
      </c>
      <c r="M17669" t="s">
        <v>6630</v>
      </c>
      <c r="N17669" t="s">
        <v>6630</v>
      </c>
      <c r="O17669" t="s">
        <v>6630</v>
      </c>
      <c r="P17669" t="s">
        <v>6630</v>
      </c>
      <c r="Q17669" t="s">
        <v>6630</v>
      </c>
    </row>
    <row r="17670" spans="1:17" x14ac:dyDescent="0.35">
      <c r="A17670">
        <v>9409110046</v>
      </c>
      <c r="B17670" t="s">
        <v>6626</v>
      </c>
      <c r="C17670" t="s">
        <v>6356</v>
      </c>
      <c r="D17670">
        <v>200</v>
      </c>
      <c r="E17670" t="s">
        <v>5245</v>
      </c>
      <c r="F17670">
        <v>202</v>
      </c>
      <c r="G17670" t="s">
        <v>5245</v>
      </c>
      <c r="H17670">
        <v>450</v>
      </c>
      <c r="I17670" t="s">
        <v>31868</v>
      </c>
      <c r="J17670">
        <v>20200</v>
      </c>
      <c r="L17670" t="s">
        <v>6529</v>
      </c>
      <c r="M17670">
        <v>12519150</v>
      </c>
      <c r="N17670" t="s">
        <v>6630</v>
      </c>
      <c r="O17670" t="s">
        <v>31869</v>
      </c>
      <c r="P17670" t="s">
        <v>6630</v>
      </c>
      <c r="Q17670" t="s">
        <v>6630</v>
      </c>
    </row>
    <row r="17671" spans="1:17" x14ac:dyDescent="0.35">
      <c r="A17671">
        <v>80814301</v>
      </c>
      <c r="B17671" t="s">
        <v>6334</v>
      </c>
      <c r="C17671" t="s">
        <v>6766</v>
      </c>
      <c r="D17671">
        <v>120</v>
      </c>
      <c r="E17671" t="s">
        <v>6627</v>
      </c>
      <c r="F17671">
        <v>145</v>
      </c>
      <c r="G17671" t="s">
        <v>6627</v>
      </c>
      <c r="H17671">
        <v>15</v>
      </c>
      <c r="I17671" t="s">
        <v>31870</v>
      </c>
      <c r="J17671" t="s">
        <v>6630</v>
      </c>
      <c r="L17671" t="s">
        <v>6526</v>
      </c>
      <c r="M17671" t="s">
        <v>6630</v>
      </c>
      <c r="N17671" t="s">
        <v>6630</v>
      </c>
      <c r="O17671" t="s">
        <v>6630</v>
      </c>
      <c r="P17671" t="s">
        <v>6630</v>
      </c>
      <c r="Q17671" t="s">
        <v>6630</v>
      </c>
    </row>
    <row r="17672" spans="1:17" x14ac:dyDescent="0.35">
      <c r="A17672">
        <v>80671707</v>
      </c>
      <c r="B17672" t="s">
        <v>6334</v>
      </c>
      <c r="C17672" t="s">
        <v>6766</v>
      </c>
      <c r="D17672">
        <v>120</v>
      </c>
      <c r="E17672" t="s">
        <v>6627</v>
      </c>
      <c r="F17672">
        <v>145</v>
      </c>
      <c r="G17672" t="s">
        <v>6627</v>
      </c>
      <c r="H17672">
        <v>15</v>
      </c>
      <c r="I17672" t="s">
        <v>31871</v>
      </c>
      <c r="J17672" t="s">
        <v>6630</v>
      </c>
      <c r="L17672" t="s">
        <v>6526</v>
      </c>
      <c r="M17672" t="s">
        <v>6630</v>
      </c>
      <c r="N17672" t="s">
        <v>6630</v>
      </c>
      <c r="O17672" t="s">
        <v>6630</v>
      </c>
      <c r="P17672" t="s">
        <v>6630</v>
      </c>
      <c r="Q17672" t="s">
        <v>6630</v>
      </c>
    </row>
    <row r="17673" spans="1:17" x14ac:dyDescent="0.35">
      <c r="A17673">
        <v>9408109419</v>
      </c>
      <c r="B17673" t="s">
        <v>6626</v>
      </c>
      <c r="C17673" t="s">
        <v>8365</v>
      </c>
      <c r="D17673">
        <v>105</v>
      </c>
      <c r="E17673" t="s">
        <v>8513</v>
      </c>
      <c r="F17673">
        <v>100</v>
      </c>
      <c r="G17673" t="s">
        <v>8367</v>
      </c>
      <c r="H17673">
        <v>5</v>
      </c>
      <c r="I17673" t="s">
        <v>31872</v>
      </c>
      <c r="J17673">
        <v>10500</v>
      </c>
      <c r="L17673" t="s">
        <v>6529</v>
      </c>
      <c r="M17673">
        <v>11678984</v>
      </c>
      <c r="N17673" t="s">
        <v>6630</v>
      </c>
      <c r="O17673" t="s">
        <v>6630</v>
      </c>
      <c r="P17673" t="s">
        <v>18095</v>
      </c>
      <c r="Q17673">
        <v>700</v>
      </c>
    </row>
    <row r="17674" spans="1:17" x14ac:dyDescent="0.35">
      <c r="A17674">
        <v>80377467</v>
      </c>
      <c r="B17674" t="s">
        <v>6334</v>
      </c>
      <c r="C17674" t="s">
        <v>6766</v>
      </c>
      <c r="D17674">
        <v>120</v>
      </c>
      <c r="E17674" t="s">
        <v>6627</v>
      </c>
      <c r="F17674">
        <v>145</v>
      </c>
      <c r="G17674" t="s">
        <v>6627</v>
      </c>
      <c r="H17674">
        <v>15</v>
      </c>
      <c r="I17674" t="s">
        <v>31873</v>
      </c>
      <c r="J17674" t="s">
        <v>6630</v>
      </c>
      <c r="L17674" t="s">
        <v>6526</v>
      </c>
      <c r="M17674" t="s">
        <v>6630</v>
      </c>
      <c r="N17674" t="s">
        <v>6630</v>
      </c>
      <c r="O17674" t="s">
        <v>6630</v>
      </c>
      <c r="P17674" t="s">
        <v>6630</v>
      </c>
      <c r="Q17674" t="s">
        <v>6630</v>
      </c>
    </row>
    <row r="17675" spans="1:17" x14ac:dyDescent="0.35">
      <c r="A17675">
        <v>9412110978</v>
      </c>
      <c r="B17675" t="s">
        <v>6626</v>
      </c>
      <c r="C17675" t="s">
        <v>6356</v>
      </c>
      <c r="D17675">
        <v>200</v>
      </c>
      <c r="E17675" t="s">
        <v>6645</v>
      </c>
      <c r="F17675">
        <v>201</v>
      </c>
      <c r="G17675" t="s">
        <v>6657</v>
      </c>
      <c r="H17675">
        <v>420</v>
      </c>
      <c r="I17675" t="s">
        <v>31874</v>
      </c>
      <c r="J17675" t="s">
        <v>6630</v>
      </c>
      <c r="L17675" t="s">
        <v>6529</v>
      </c>
      <c r="M17675">
        <v>10703404</v>
      </c>
      <c r="N17675">
        <v>10521432</v>
      </c>
      <c r="O17675" t="s">
        <v>6630</v>
      </c>
      <c r="P17675" t="s">
        <v>6630</v>
      </c>
      <c r="Q17675">
        <v>600</v>
      </c>
    </row>
    <row r="17676" spans="1:17" x14ac:dyDescent="0.35">
      <c r="A17676">
        <v>9414112596</v>
      </c>
      <c r="B17676" t="s">
        <v>6626</v>
      </c>
      <c r="C17676" t="s">
        <v>6356</v>
      </c>
      <c r="D17676">
        <v>200</v>
      </c>
      <c r="E17676" t="s">
        <v>5245</v>
      </c>
      <c r="F17676">
        <v>202</v>
      </c>
      <c r="G17676" t="s">
        <v>5245</v>
      </c>
      <c r="H17676">
        <v>450</v>
      </c>
      <c r="I17676" t="s">
        <v>31875</v>
      </c>
      <c r="J17676">
        <v>20200</v>
      </c>
      <c r="L17676" t="s">
        <v>6529</v>
      </c>
      <c r="M17676">
        <v>10434021</v>
      </c>
      <c r="N17676">
        <v>13152177</v>
      </c>
      <c r="O17676" t="s">
        <v>6630</v>
      </c>
      <c r="P17676" t="s">
        <v>6630</v>
      </c>
      <c r="Q17676" t="s">
        <v>6630</v>
      </c>
    </row>
    <row r="17677" spans="1:17" x14ac:dyDescent="0.35">
      <c r="A17677">
        <v>80370311</v>
      </c>
      <c r="B17677" t="s">
        <v>6334</v>
      </c>
      <c r="C17677" t="s">
        <v>6766</v>
      </c>
      <c r="D17677">
        <v>120</v>
      </c>
      <c r="E17677" t="s">
        <v>6627</v>
      </c>
      <c r="F17677">
        <v>145</v>
      </c>
      <c r="G17677" t="s">
        <v>6627</v>
      </c>
      <c r="H17677">
        <v>15</v>
      </c>
      <c r="I17677" t="s">
        <v>31876</v>
      </c>
      <c r="J17677" t="s">
        <v>6630</v>
      </c>
      <c r="L17677" t="s">
        <v>6526</v>
      </c>
      <c r="M17677" t="s">
        <v>6630</v>
      </c>
      <c r="N17677" t="s">
        <v>6630</v>
      </c>
      <c r="O17677" t="s">
        <v>6630</v>
      </c>
      <c r="P17677" t="s">
        <v>6630</v>
      </c>
      <c r="Q17677" t="s">
        <v>6630</v>
      </c>
    </row>
    <row r="17678" spans="1:17" x14ac:dyDescent="0.35">
      <c r="A17678">
        <v>80450605</v>
      </c>
      <c r="B17678" t="s">
        <v>6334</v>
      </c>
      <c r="C17678" t="s">
        <v>6766</v>
      </c>
      <c r="D17678">
        <v>120</v>
      </c>
      <c r="E17678" t="s">
        <v>6627</v>
      </c>
      <c r="F17678">
        <v>145</v>
      </c>
      <c r="G17678" t="s">
        <v>6627</v>
      </c>
      <c r="H17678">
        <v>15</v>
      </c>
      <c r="I17678" t="s">
        <v>31877</v>
      </c>
      <c r="J17678" t="s">
        <v>6630</v>
      </c>
      <c r="L17678" t="s">
        <v>6526</v>
      </c>
      <c r="M17678" t="s">
        <v>6630</v>
      </c>
      <c r="N17678" t="s">
        <v>6630</v>
      </c>
      <c r="O17678" t="s">
        <v>6630</v>
      </c>
      <c r="P17678" t="s">
        <v>6630</v>
      </c>
      <c r="Q17678" t="s">
        <v>6630</v>
      </c>
    </row>
    <row r="17679" spans="1:17" x14ac:dyDescent="0.35">
      <c r="A17679">
        <v>9412111173</v>
      </c>
      <c r="B17679" t="s">
        <v>6626</v>
      </c>
      <c r="C17679" t="s">
        <v>6356</v>
      </c>
      <c r="D17679">
        <v>200</v>
      </c>
      <c r="E17679" t="s">
        <v>6357</v>
      </c>
      <c r="F17679">
        <v>209</v>
      </c>
      <c r="G17679" t="s">
        <v>977</v>
      </c>
      <c r="H17679">
        <v>310</v>
      </c>
      <c r="I17679" t="s">
        <v>31878</v>
      </c>
      <c r="J17679">
        <v>13562</v>
      </c>
      <c r="L17679" t="s">
        <v>6529</v>
      </c>
      <c r="M17679">
        <v>10007753</v>
      </c>
      <c r="N17679">
        <v>10007830</v>
      </c>
      <c r="O17679" t="s">
        <v>31879</v>
      </c>
      <c r="P17679" t="s">
        <v>6630</v>
      </c>
      <c r="Q17679" t="s">
        <v>6630</v>
      </c>
    </row>
    <row r="17680" spans="1:17" x14ac:dyDescent="0.35">
      <c r="A17680">
        <v>9419115314</v>
      </c>
      <c r="B17680" t="s">
        <v>6626</v>
      </c>
      <c r="C17680" t="s">
        <v>6356</v>
      </c>
      <c r="D17680">
        <v>200</v>
      </c>
      <c r="E17680" t="s">
        <v>6366</v>
      </c>
      <c r="F17680">
        <v>207</v>
      </c>
      <c r="G17680" t="s">
        <v>176</v>
      </c>
      <c r="H17680">
        <v>705</v>
      </c>
      <c r="I17680" t="s">
        <v>31880</v>
      </c>
      <c r="J17680">
        <v>20800</v>
      </c>
      <c r="L17680" t="s">
        <v>6529</v>
      </c>
      <c r="M17680">
        <v>14039037</v>
      </c>
      <c r="N17680">
        <v>15507453</v>
      </c>
      <c r="O17680" t="s">
        <v>6630</v>
      </c>
      <c r="P17680" t="s">
        <v>6630</v>
      </c>
      <c r="Q17680">
        <v>700</v>
      </c>
    </row>
    <row r="17681" spans="1:17" x14ac:dyDescent="0.35">
      <c r="A17681">
        <v>9412110989</v>
      </c>
      <c r="B17681" t="s">
        <v>6626</v>
      </c>
      <c r="C17681" t="s">
        <v>6356</v>
      </c>
      <c r="D17681">
        <v>200</v>
      </c>
      <c r="E17681" t="s">
        <v>6645</v>
      </c>
      <c r="F17681">
        <v>201</v>
      </c>
      <c r="G17681" t="s">
        <v>6638</v>
      </c>
      <c r="H17681">
        <v>415</v>
      </c>
      <c r="I17681" t="s">
        <v>31881</v>
      </c>
      <c r="J17681">
        <v>29001</v>
      </c>
      <c r="L17681" t="s">
        <v>6529</v>
      </c>
      <c r="M17681">
        <v>10567182</v>
      </c>
      <c r="N17681">
        <v>10448706</v>
      </c>
      <c r="O17681" s="3">
        <v>2907029735</v>
      </c>
      <c r="P17681" t="s">
        <v>6630</v>
      </c>
      <c r="Q17681" t="s">
        <v>6630</v>
      </c>
    </row>
    <row r="17682" spans="1:17" x14ac:dyDescent="0.35">
      <c r="A17682">
        <v>9417114179</v>
      </c>
      <c r="B17682" t="s">
        <v>6626</v>
      </c>
      <c r="C17682" t="s">
        <v>6356</v>
      </c>
      <c r="D17682">
        <v>200</v>
      </c>
      <c r="E17682" t="s">
        <v>6645</v>
      </c>
      <c r="F17682">
        <v>201</v>
      </c>
      <c r="G17682" t="s">
        <v>176</v>
      </c>
      <c r="H17682">
        <v>705</v>
      </c>
      <c r="I17682" t="s">
        <v>31882</v>
      </c>
      <c r="J17682">
        <v>20800</v>
      </c>
      <c r="L17682" t="s">
        <v>6529</v>
      </c>
      <c r="M17682">
        <v>13194529</v>
      </c>
      <c r="N17682">
        <v>10014731</v>
      </c>
      <c r="O17682" t="s">
        <v>6630</v>
      </c>
      <c r="P17682" t="s">
        <v>31883</v>
      </c>
      <c r="Q17682" t="s">
        <v>6630</v>
      </c>
    </row>
    <row r="17683" spans="1:17" x14ac:dyDescent="0.35">
      <c r="A17683">
        <v>9419115172</v>
      </c>
      <c r="B17683" t="s">
        <v>6626</v>
      </c>
      <c r="C17683" t="s">
        <v>6356</v>
      </c>
      <c r="D17683">
        <v>200</v>
      </c>
      <c r="E17683" t="s">
        <v>5245</v>
      </c>
      <c r="F17683">
        <v>202</v>
      </c>
      <c r="G17683" t="s">
        <v>5245</v>
      </c>
      <c r="H17683">
        <v>450</v>
      </c>
      <c r="I17683" t="s">
        <v>31884</v>
      </c>
      <c r="J17683">
        <v>20200</v>
      </c>
      <c r="L17683" t="s">
        <v>6529</v>
      </c>
      <c r="M17683">
        <v>10695061</v>
      </c>
      <c r="N17683">
        <v>10014664</v>
      </c>
      <c r="O17683">
        <v>33343</v>
      </c>
      <c r="P17683" t="s">
        <v>6630</v>
      </c>
      <c r="Q17683" t="s">
        <v>6630</v>
      </c>
    </row>
    <row r="17684" spans="1:17" x14ac:dyDescent="0.35">
      <c r="A17684">
        <v>6893010500</v>
      </c>
      <c r="B17684" t="s">
        <v>6626</v>
      </c>
      <c r="C17684" t="s">
        <v>8762</v>
      </c>
      <c r="D17684">
        <v>130</v>
      </c>
      <c r="E17684" t="s">
        <v>6628</v>
      </c>
      <c r="F17684" t="s">
        <v>6628</v>
      </c>
      <c r="G17684" t="s">
        <v>6628</v>
      </c>
      <c r="H17684" t="s">
        <v>6628</v>
      </c>
      <c r="I17684" t="s">
        <v>31885</v>
      </c>
      <c r="J17684" t="s">
        <v>6630</v>
      </c>
      <c r="L17684" t="s">
        <v>6529</v>
      </c>
      <c r="M17684" t="s">
        <v>6630</v>
      </c>
      <c r="N17684" t="s">
        <v>6630</v>
      </c>
      <c r="O17684" t="s">
        <v>6630</v>
      </c>
      <c r="P17684" t="s">
        <v>7615</v>
      </c>
      <c r="Q17684" t="s">
        <v>6630</v>
      </c>
    </row>
    <row r="17685" spans="1:17" x14ac:dyDescent="0.35">
      <c r="A17685">
        <v>80798503</v>
      </c>
      <c r="B17685" t="s">
        <v>6334</v>
      </c>
      <c r="C17685" t="s">
        <v>6766</v>
      </c>
      <c r="D17685">
        <v>120</v>
      </c>
      <c r="E17685" t="s">
        <v>6627</v>
      </c>
      <c r="F17685">
        <v>145</v>
      </c>
      <c r="G17685" t="s">
        <v>6627</v>
      </c>
      <c r="H17685">
        <v>15</v>
      </c>
      <c r="I17685" t="s">
        <v>31886</v>
      </c>
      <c r="J17685" t="s">
        <v>6630</v>
      </c>
      <c r="L17685" t="s">
        <v>6526</v>
      </c>
      <c r="M17685" t="s">
        <v>6630</v>
      </c>
      <c r="N17685" t="s">
        <v>6630</v>
      </c>
      <c r="O17685" t="s">
        <v>6630</v>
      </c>
      <c r="P17685" t="s">
        <v>6630</v>
      </c>
      <c r="Q17685" t="s">
        <v>6630</v>
      </c>
    </row>
    <row r="17686" spans="1:17" x14ac:dyDescent="0.35">
      <c r="A17686">
        <v>9409109724</v>
      </c>
      <c r="B17686" t="s">
        <v>6626</v>
      </c>
      <c r="C17686" t="s">
        <v>6356</v>
      </c>
      <c r="D17686">
        <v>200</v>
      </c>
      <c r="E17686" t="s">
        <v>6366</v>
      </c>
      <c r="F17686">
        <v>207</v>
      </c>
      <c r="G17686" t="s">
        <v>176</v>
      </c>
      <c r="H17686">
        <v>705</v>
      </c>
      <c r="I17686" t="s">
        <v>31887</v>
      </c>
      <c r="J17686">
        <v>20800</v>
      </c>
      <c r="L17686" t="s">
        <v>6529</v>
      </c>
      <c r="M17686">
        <v>11684541</v>
      </c>
      <c r="N17686" t="s">
        <v>6630</v>
      </c>
      <c r="O17686" t="s">
        <v>6630</v>
      </c>
      <c r="P17686" t="s">
        <v>6630</v>
      </c>
      <c r="Q17686">
        <v>700</v>
      </c>
    </row>
    <row r="17687" spans="1:17" x14ac:dyDescent="0.35">
      <c r="A17687">
        <v>9424116854</v>
      </c>
      <c r="B17687" t="s">
        <v>6334</v>
      </c>
      <c r="C17687" t="s">
        <v>6356</v>
      </c>
      <c r="D17687">
        <v>200</v>
      </c>
      <c r="E17687" t="s">
        <v>6366</v>
      </c>
      <c r="F17687">
        <v>207</v>
      </c>
      <c r="G17687" t="s">
        <v>176</v>
      </c>
      <c r="H17687">
        <v>705</v>
      </c>
      <c r="I17687" t="s">
        <v>19223</v>
      </c>
      <c r="J17687" t="s">
        <v>6630</v>
      </c>
      <c r="L17687" t="s">
        <v>6529</v>
      </c>
      <c r="M17687">
        <v>12975067</v>
      </c>
      <c r="N17687">
        <v>11870044</v>
      </c>
      <c r="O17687" t="s">
        <v>6630</v>
      </c>
      <c r="P17687" t="s">
        <v>6630</v>
      </c>
      <c r="Q17687">
        <v>700</v>
      </c>
    </row>
    <row r="17688" spans="1:17" x14ac:dyDescent="0.35">
      <c r="A17688">
        <v>20842</v>
      </c>
      <c r="B17688" t="s">
        <v>6626</v>
      </c>
      <c r="C17688" t="s">
        <v>6356</v>
      </c>
      <c r="D17688">
        <v>200</v>
      </c>
      <c r="E17688" t="s">
        <v>6366</v>
      </c>
      <c r="F17688">
        <v>207</v>
      </c>
      <c r="G17688" t="s">
        <v>6698</v>
      </c>
      <c r="H17688">
        <v>725</v>
      </c>
      <c r="I17688" t="s">
        <v>31888</v>
      </c>
      <c r="J17688">
        <v>20840</v>
      </c>
      <c r="L17688" t="s">
        <v>6526</v>
      </c>
      <c r="M17688" t="s">
        <v>6630</v>
      </c>
      <c r="N17688">
        <v>10215072</v>
      </c>
      <c r="O17688" t="s">
        <v>31889</v>
      </c>
      <c r="P17688" t="s">
        <v>31890</v>
      </c>
      <c r="Q17688" t="s">
        <v>6630</v>
      </c>
    </row>
    <row r="17689" spans="1:17" x14ac:dyDescent="0.35">
      <c r="A17689">
        <v>9496100961</v>
      </c>
      <c r="B17689" t="s">
        <v>6626</v>
      </c>
      <c r="C17689" t="s">
        <v>6540</v>
      </c>
      <c r="D17689">
        <v>131</v>
      </c>
      <c r="E17689" t="s">
        <v>6645</v>
      </c>
      <c r="F17689">
        <v>201</v>
      </c>
      <c r="G17689" t="s">
        <v>8631</v>
      </c>
      <c r="H17689">
        <v>400</v>
      </c>
      <c r="I17689" t="s">
        <v>31891</v>
      </c>
      <c r="J17689" t="s">
        <v>6630</v>
      </c>
      <c r="L17689" t="s">
        <v>6529</v>
      </c>
      <c r="M17689" t="s">
        <v>6630</v>
      </c>
      <c r="N17689" t="s">
        <v>6630</v>
      </c>
      <c r="O17689" t="s">
        <v>6630</v>
      </c>
      <c r="P17689" t="s">
        <v>31892</v>
      </c>
      <c r="Q17689" t="s">
        <v>6630</v>
      </c>
    </row>
    <row r="17690" spans="1:17" x14ac:dyDescent="0.35">
      <c r="A17690">
        <v>6394010928</v>
      </c>
      <c r="B17690" t="s">
        <v>6626</v>
      </c>
      <c r="C17690" t="s">
        <v>8762</v>
      </c>
      <c r="D17690">
        <v>130</v>
      </c>
      <c r="E17690" t="s">
        <v>6628</v>
      </c>
      <c r="F17690" t="s">
        <v>6628</v>
      </c>
      <c r="G17690" t="s">
        <v>6628</v>
      </c>
      <c r="H17690" t="s">
        <v>6628</v>
      </c>
      <c r="I17690" t="s">
        <v>31893</v>
      </c>
      <c r="J17690" t="s">
        <v>6630</v>
      </c>
      <c r="L17690" t="s">
        <v>6529</v>
      </c>
      <c r="M17690" t="s">
        <v>6630</v>
      </c>
      <c r="N17690" t="s">
        <v>6630</v>
      </c>
      <c r="O17690" t="s">
        <v>6630</v>
      </c>
      <c r="P17690" t="s">
        <v>6799</v>
      </c>
      <c r="Q17690" t="s">
        <v>6630</v>
      </c>
    </row>
    <row r="17691" spans="1:17" x14ac:dyDescent="0.35">
      <c r="A17691">
        <v>80600000</v>
      </c>
      <c r="B17691" t="s">
        <v>6334</v>
      </c>
      <c r="C17691" t="s">
        <v>6766</v>
      </c>
      <c r="D17691">
        <v>120</v>
      </c>
      <c r="E17691" t="s">
        <v>6627</v>
      </c>
      <c r="F17691">
        <v>145</v>
      </c>
      <c r="G17691" t="s">
        <v>6627</v>
      </c>
      <c r="H17691">
        <v>15</v>
      </c>
      <c r="I17691" t="s">
        <v>31894</v>
      </c>
      <c r="J17691" t="s">
        <v>6630</v>
      </c>
      <c r="L17691" t="s">
        <v>6526</v>
      </c>
      <c r="M17691" t="s">
        <v>6630</v>
      </c>
      <c r="N17691" t="s">
        <v>6630</v>
      </c>
      <c r="O17691" t="s">
        <v>6630</v>
      </c>
      <c r="P17691" t="s">
        <v>6630</v>
      </c>
      <c r="Q17691" t="s">
        <v>6630</v>
      </c>
    </row>
    <row r="17692" spans="1:17" x14ac:dyDescent="0.35">
      <c r="A17692">
        <v>9607109181</v>
      </c>
      <c r="B17692" t="s">
        <v>6626</v>
      </c>
      <c r="C17692" t="s">
        <v>6540</v>
      </c>
      <c r="D17692">
        <v>131</v>
      </c>
      <c r="E17692" t="s">
        <v>7340</v>
      </c>
      <c r="F17692">
        <v>308</v>
      </c>
      <c r="G17692" t="s">
        <v>3774</v>
      </c>
      <c r="H17692">
        <v>100</v>
      </c>
      <c r="I17692" t="s">
        <v>31895</v>
      </c>
      <c r="J17692" t="s">
        <v>6630</v>
      </c>
      <c r="L17692" t="s">
        <v>6529</v>
      </c>
      <c r="M17692">
        <v>10139487</v>
      </c>
      <c r="N17692" t="s">
        <v>6630</v>
      </c>
      <c r="O17692" t="s">
        <v>31896</v>
      </c>
      <c r="P17692" t="s">
        <v>30808</v>
      </c>
      <c r="Q17692">
        <v>900</v>
      </c>
    </row>
    <row r="17693" spans="1:17" x14ac:dyDescent="0.35">
      <c r="A17693">
        <v>80183704</v>
      </c>
      <c r="B17693" t="s">
        <v>6334</v>
      </c>
      <c r="C17693" t="s">
        <v>6766</v>
      </c>
      <c r="D17693">
        <v>120</v>
      </c>
      <c r="E17693" t="s">
        <v>6627</v>
      </c>
      <c r="F17693">
        <v>145</v>
      </c>
      <c r="G17693" t="s">
        <v>6627</v>
      </c>
      <c r="H17693">
        <v>15</v>
      </c>
      <c r="I17693" t="s">
        <v>31897</v>
      </c>
      <c r="J17693" t="s">
        <v>6630</v>
      </c>
      <c r="L17693" t="s">
        <v>6526</v>
      </c>
      <c r="M17693" t="s">
        <v>6630</v>
      </c>
      <c r="N17693" t="s">
        <v>6630</v>
      </c>
      <c r="O17693" t="s">
        <v>6630</v>
      </c>
      <c r="P17693" t="s">
        <v>6630</v>
      </c>
      <c r="Q17693" t="s">
        <v>6630</v>
      </c>
    </row>
    <row r="17694" spans="1:17" x14ac:dyDescent="0.35">
      <c r="A17694">
        <v>7902105531</v>
      </c>
      <c r="B17694" t="s">
        <v>6626</v>
      </c>
      <c r="C17694" t="s">
        <v>6540</v>
      </c>
      <c r="D17694">
        <v>131</v>
      </c>
      <c r="E17694" t="s">
        <v>13747</v>
      </c>
      <c r="F17694">
        <v>306</v>
      </c>
      <c r="G17694" t="s">
        <v>3774</v>
      </c>
      <c r="H17694">
        <v>100</v>
      </c>
      <c r="I17694" t="s">
        <v>31898</v>
      </c>
      <c r="J17694" t="s">
        <v>6630</v>
      </c>
      <c r="L17694" t="s">
        <v>6529</v>
      </c>
      <c r="M17694">
        <v>10512018</v>
      </c>
      <c r="N17694" t="s">
        <v>6630</v>
      </c>
      <c r="O17694" t="s">
        <v>31899</v>
      </c>
      <c r="P17694" t="s">
        <v>6694</v>
      </c>
      <c r="Q17694" t="s">
        <v>6630</v>
      </c>
    </row>
    <row r="17695" spans="1:17" x14ac:dyDescent="0.35">
      <c r="A17695">
        <v>80691109</v>
      </c>
      <c r="B17695" t="s">
        <v>6334</v>
      </c>
      <c r="C17695" t="s">
        <v>6766</v>
      </c>
      <c r="D17695">
        <v>120</v>
      </c>
      <c r="E17695" t="s">
        <v>6627</v>
      </c>
      <c r="F17695">
        <v>145</v>
      </c>
      <c r="G17695" t="s">
        <v>6627</v>
      </c>
      <c r="H17695">
        <v>15</v>
      </c>
      <c r="I17695" t="s">
        <v>31900</v>
      </c>
      <c r="J17695" t="s">
        <v>6630</v>
      </c>
      <c r="L17695" t="s">
        <v>6526</v>
      </c>
      <c r="M17695" t="s">
        <v>6630</v>
      </c>
      <c r="N17695" t="s">
        <v>6630</v>
      </c>
      <c r="O17695" t="s">
        <v>6630</v>
      </c>
      <c r="P17695" t="s">
        <v>6630</v>
      </c>
      <c r="Q17695" t="s">
        <v>6630</v>
      </c>
    </row>
    <row r="17696" spans="1:17" x14ac:dyDescent="0.35">
      <c r="A17696">
        <v>80322708</v>
      </c>
      <c r="B17696" t="s">
        <v>6334</v>
      </c>
      <c r="C17696" t="s">
        <v>6766</v>
      </c>
      <c r="D17696">
        <v>120</v>
      </c>
      <c r="E17696" t="s">
        <v>6627</v>
      </c>
      <c r="F17696">
        <v>145</v>
      </c>
      <c r="G17696" t="s">
        <v>6627</v>
      </c>
      <c r="H17696">
        <v>15</v>
      </c>
      <c r="I17696" t="s">
        <v>31901</v>
      </c>
      <c r="J17696" t="s">
        <v>6630</v>
      </c>
      <c r="L17696" t="s">
        <v>6526</v>
      </c>
      <c r="M17696" t="s">
        <v>6630</v>
      </c>
      <c r="N17696" t="s">
        <v>6630</v>
      </c>
      <c r="O17696" t="s">
        <v>6630</v>
      </c>
      <c r="P17696" t="s">
        <v>6630</v>
      </c>
      <c r="Q17696" t="s">
        <v>6630</v>
      </c>
    </row>
    <row r="17697" spans="1:17" x14ac:dyDescent="0.35">
      <c r="A17697">
        <v>80459309</v>
      </c>
      <c r="B17697" t="s">
        <v>6334</v>
      </c>
      <c r="C17697" t="s">
        <v>6766</v>
      </c>
      <c r="D17697">
        <v>120</v>
      </c>
      <c r="E17697" t="s">
        <v>6627</v>
      </c>
      <c r="F17697">
        <v>145</v>
      </c>
      <c r="G17697" t="s">
        <v>6627</v>
      </c>
      <c r="H17697">
        <v>15</v>
      </c>
      <c r="I17697" t="s">
        <v>31902</v>
      </c>
      <c r="J17697" t="s">
        <v>6630</v>
      </c>
      <c r="L17697" t="s">
        <v>6526</v>
      </c>
      <c r="M17697" t="s">
        <v>6630</v>
      </c>
      <c r="N17697" t="s">
        <v>6630</v>
      </c>
      <c r="O17697" t="s">
        <v>6630</v>
      </c>
      <c r="P17697" t="s">
        <v>6630</v>
      </c>
      <c r="Q17697" t="s">
        <v>6630</v>
      </c>
    </row>
    <row r="17698" spans="1:17" x14ac:dyDescent="0.35">
      <c r="A17698">
        <v>80635607</v>
      </c>
      <c r="B17698" t="s">
        <v>6334</v>
      </c>
      <c r="C17698" t="s">
        <v>6766</v>
      </c>
      <c r="D17698">
        <v>120</v>
      </c>
      <c r="E17698" t="s">
        <v>6627</v>
      </c>
      <c r="F17698">
        <v>145</v>
      </c>
      <c r="G17698" t="s">
        <v>6627</v>
      </c>
      <c r="H17698">
        <v>15</v>
      </c>
      <c r="I17698" t="s">
        <v>31903</v>
      </c>
      <c r="J17698" t="s">
        <v>6630</v>
      </c>
      <c r="L17698" t="s">
        <v>6526</v>
      </c>
      <c r="M17698" t="s">
        <v>6630</v>
      </c>
      <c r="N17698" t="s">
        <v>6630</v>
      </c>
      <c r="O17698" t="s">
        <v>6630</v>
      </c>
      <c r="P17698" t="s">
        <v>6630</v>
      </c>
      <c r="Q17698" t="s">
        <v>6630</v>
      </c>
    </row>
    <row r="17699" spans="1:17" x14ac:dyDescent="0.35">
      <c r="A17699">
        <v>80320007</v>
      </c>
      <c r="B17699" t="s">
        <v>6334</v>
      </c>
      <c r="C17699" t="s">
        <v>6766</v>
      </c>
      <c r="D17699">
        <v>120</v>
      </c>
      <c r="E17699" t="s">
        <v>6627</v>
      </c>
      <c r="F17699">
        <v>145</v>
      </c>
      <c r="G17699" t="s">
        <v>6627</v>
      </c>
      <c r="H17699">
        <v>15</v>
      </c>
      <c r="I17699" t="s">
        <v>31904</v>
      </c>
      <c r="J17699" t="s">
        <v>6630</v>
      </c>
      <c r="L17699" t="s">
        <v>6526</v>
      </c>
      <c r="M17699" t="s">
        <v>6630</v>
      </c>
      <c r="N17699" t="s">
        <v>6630</v>
      </c>
      <c r="O17699" t="s">
        <v>6630</v>
      </c>
      <c r="P17699" t="s">
        <v>6630</v>
      </c>
      <c r="Q17699" t="s">
        <v>6630</v>
      </c>
    </row>
    <row r="17700" spans="1:17" x14ac:dyDescent="0.35">
      <c r="A17700">
        <v>6394100562</v>
      </c>
      <c r="B17700" t="s">
        <v>6626</v>
      </c>
      <c r="C17700" t="s">
        <v>6356</v>
      </c>
      <c r="D17700">
        <v>200</v>
      </c>
      <c r="E17700" t="s">
        <v>6366</v>
      </c>
      <c r="F17700">
        <v>207</v>
      </c>
      <c r="G17700" t="s">
        <v>1357</v>
      </c>
      <c r="H17700">
        <v>745</v>
      </c>
      <c r="I17700" t="s">
        <v>31905</v>
      </c>
      <c r="J17700" t="s">
        <v>6630</v>
      </c>
      <c r="L17700" t="s">
        <v>6529</v>
      </c>
      <c r="M17700" t="s">
        <v>6630</v>
      </c>
      <c r="N17700" t="s">
        <v>6630</v>
      </c>
      <c r="O17700" t="s">
        <v>6630</v>
      </c>
      <c r="P17700" t="s">
        <v>31906</v>
      </c>
      <c r="Q17700" t="s">
        <v>6630</v>
      </c>
    </row>
    <row r="17701" spans="1:17" x14ac:dyDescent="0.35">
      <c r="A17701">
        <v>9411110735</v>
      </c>
      <c r="B17701" t="s">
        <v>6626</v>
      </c>
      <c r="C17701" t="s">
        <v>6356</v>
      </c>
      <c r="D17701">
        <v>200</v>
      </c>
      <c r="E17701" t="s">
        <v>6366</v>
      </c>
      <c r="F17701">
        <v>207</v>
      </c>
      <c r="G17701" t="s">
        <v>6808</v>
      </c>
      <c r="H17701">
        <v>805</v>
      </c>
      <c r="I17701" t="s">
        <v>23310</v>
      </c>
      <c r="J17701">
        <v>29102</v>
      </c>
      <c r="L17701" t="s">
        <v>6529</v>
      </c>
      <c r="M17701">
        <v>11309142</v>
      </c>
      <c r="N17701">
        <v>12979105</v>
      </c>
      <c r="O17701">
        <v>29552</v>
      </c>
      <c r="P17701" t="s">
        <v>6630</v>
      </c>
      <c r="Q17701" t="s">
        <v>6630</v>
      </c>
    </row>
    <row r="17702" spans="1:17" x14ac:dyDescent="0.35">
      <c r="A17702">
        <v>6801107124</v>
      </c>
      <c r="B17702" t="s">
        <v>6626</v>
      </c>
      <c r="C17702" t="s">
        <v>6356</v>
      </c>
      <c r="D17702">
        <v>200</v>
      </c>
      <c r="E17702" t="s">
        <v>5245</v>
      </c>
      <c r="F17702">
        <v>202</v>
      </c>
      <c r="G17702" t="s">
        <v>5245</v>
      </c>
      <c r="H17702">
        <v>450</v>
      </c>
      <c r="I17702" t="s">
        <v>31907</v>
      </c>
      <c r="J17702" t="s">
        <v>6630</v>
      </c>
      <c r="L17702" t="s">
        <v>6529</v>
      </c>
      <c r="M17702">
        <v>10521432</v>
      </c>
      <c r="N17702">
        <v>10568741</v>
      </c>
      <c r="O17702" t="s">
        <v>7456</v>
      </c>
      <c r="P17702" t="s">
        <v>6670</v>
      </c>
      <c r="Q17702" t="s">
        <v>6630</v>
      </c>
    </row>
    <row r="17703" spans="1:17" x14ac:dyDescent="0.35">
      <c r="A17703">
        <v>7994100605</v>
      </c>
      <c r="B17703" t="s">
        <v>6626</v>
      </c>
      <c r="C17703" t="s">
        <v>6356</v>
      </c>
      <c r="D17703">
        <v>200</v>
      </c>
      <c r="E17703" t="s">
        <v>6366</v>
      </c>
      <c r="F17703">
        <v>207</v>
      </c>
      <c r="G17703" t="s">
        <v>7742</v>
      </c>
      <c r="H17703">
        <v>425</v>
      </c>
      <c r="I17703" t="s">
        <v>31908</v>
      </c>
      <c r="J17703" t="s">
        <v>6630</v>
      </c>
      <c r="L17703" t="s">
        <v>6529</v>
      </c>
      <c r="M17703" t="s">
        <v>6630</v>
      </c>
      <c r="N17703" t="s">
        <v>6630</v>
      </c>
      <c r="O17703" t="s">
        <v>6630</v>
      </c>
      <c r="P17703" t="s">
        <v>31909</v>
      </c>
      <c r="Q17703" t="s">
        <v>6630</v>
      </c>
    </row>
    <row r="17704" spans="1:17" x14ac:dyDescent="0.35">
      <c r="A17704">
        <v>80510702</v>
      </c>
      <c r="B17704" t="s">
        <v>6334</v>
      </c>
      <c r="C17704" t="s">
        <v>6766</v>
      </c>
      <c r="D17704">
        <v>120</v>
      </c>
      <c r="E17704" t="s">
        <v>6627</v>
      </c>
      <c r="F17704">
        <v>145</v>
      </c>
      <c r="G17704" t="s">
        <v>6627</v>
      </c>
      <c r="H17704">
        <v>15</v>
      </c>
      <c r="I17704" t="s">
        <v>31910</v>
      </c>
      <c r="J17704" t="s">
        <v>6630</v>
      </c>
      <c r="L17704" t="s">
        <v>6526</v>
      </c>
      <c r="M17704" t="s">
        <v>6630</v>
      </c>
      <c r="N17704" t="s">
        <v>6630</v>
      </c>
      <c r="O17704" t="s">
        <v>6630</v>
      </c>
      <c r="P17704" t="s">
        <v>6630</v>
      </c>
      <c r="Q17704" t="s">
        <v>6630</v>
      </c>
    </row>
    <row r="17705" spans="1:17" x14ac:dyDescent="0.35">
      <c r="A17705">
        <v>9494100424</v>
      </c>
      <c r="B17705" t="s">
        <v>6626</v>
      </c>
      <c r="C17705" t="s">
        <v>6766</v>
      </c>
      <c r="D17705">
        <v>120</v>
      </c>
      <c r="E17705" t="s">
        <v>6628</v>
      </c>
      <c r="F17705" t="s">
        <v>6628</v>
      </c>
      <c r="G17705" t="s">
        <v>3270</v>
      </c>
      <c r="H17705">
        <v>59</v>
      </c>
      <c r="I17705" t="s">
        <v>31911</v>
      </c>
      <c r="J17705" t="s">
        <v>6630</v>
      </c>
      <c r="L17705" t="s">
        <v>6529</v>
      </c>
      <c r="M17705" t="s">
        <v>6630</v>
      </c>
      <c r="N17705">
        <v>10005781</v>
      </c>
      <c r="O17705" t="s">
        <v>6630</v>
      </c>
      <c r="P17705" t="s">
        <v>31912</v>
      </c>
      <c r="Q17705" t="s">
        <v>6630</v>
      </c>
    </row>
    <row r="17706" spans="1:17" x14ac:dyDescent="0.35">
      <c r="A17706" t="s">
        <v>31913</v>
      </c>
      <c r="B17706" t="s">
        <v>6626</v>
      </c>
      <c r="C17706" t="s">
        <v>6540</v>
      </c>
      <c r="D17706">
        <v>131</v>
      </c>
      <c r="E17706" t="s">
        <v>9193</v>
      </c>
      <c r="F17706">
        <v>600</v>
      </c>
      <c r="G17706" t="s">
        <v>9194</v>
      </c>
      <c r="H17706">
        <v>810</v>
      </c>
      <c r="I17706" t="s">
        <v>31914</v>
      </c>
      <c r="J17706" t="s">
        <v>6630</v>
      </c>
      <c r="L17706" t="s">
        <v>6526</v>
      </c>
      <c r="M17706">
        <v>11847549</v>
      </c>
      <c r="N17706" t="s">
        <v>6630</v>
      </c>
      <c r="O17706" t="s">
        <v>26717</v>
      </c>
      <c r="P17706" t="s">
        <v>7370</v>
      </c>
      <c r="Q17706" t="s">
        <v>6630</v>
      </c>
    </row>
    <row r="17707" spans="1:17" x14ac:dyDescent="0.35">
      <c r="A17707">
        <v>3911110665</v>
      </c>
      <c r="B17707" t="s">
        <v>6626</v>
      </c>
      <c r="C17707" t="s">
        <v>6356</v>
      </c>
      <c r="D17707">
        <v>200</v>
      </c>
      <c r="E17707" t="s">
        <v>5245</v>
      </c>
      <c r="F17707">
        <v>202</v>
      </c>
      <c r="G17707" t="s">
        <v>5245</v>
      </c>
      <c r="H17707">
        <v>450</v>
      </c>
      <c r="I17707" t="s">
        <v>31915</v>
      </c>
      <c r="J17707">
        <v>20200</v>
      </c>
      <c r="L17707" t="s">
        <v>6529</v>
      </c>
      <c r="M17707">
        <v>12519150</v>
      </c>
      <c r="N17707" t="s">
        <v>6630</v>
      </c>
      <c r="O17707" t="s">
        <v>6630</v>
      </c>
      <c r="P17707" t="s">
        <v>6630</v>
      </c>
      <c r="Q17707">
        <v>610</v>
      </c>
    </row>
    <row r="17708" spans="1:17" x14ac:dyDescent="0.35">
      <c r="A17708">
        <v>80880002</v>
      </c>
      <c r="B17708" t="s">
        <v>6334</v>
      </c>
      <c r="C17708" t="s">
        <v>6766</v>
      </c>
      <c r="D17708">
        <v>120</v>
      </c>
      <c r="E17708" t="s">
        <v>6627</v>
      </c>
      <c r="F17708">
        <v>145</v>
      </c>
      <c r="G17708" t="s">
        <v>6627</v>
      </c>
      <c r="H17708">
        <v>15</v>
      </c>
      <c r="I17708" t="s">
        <v>31916</v>
      </c>
      <c r="J17708" t="s">
        <v>6630</v>
      </c>
      <c r="L17708" t="s">
        <v>6526</v>
      </c>
      <c r="M17708" t="s">
        <v>6630</v>
      </c>
      <c r="N17708" t="s">
        <v>6630</v>
      </c>
      <c r="O17708" t="s">
        <v>6630</v>
      </c>
      <c r="P17708" t="s">
        <v>6630</v>
      </c>
      <c r="Q17708" t="s">
        <v>6630</v>
      </c>
    </row>
    <row r="17709" spans="1:17" x14ac:dyDescent="0.35">
      <c r="A17709">
        <v>9413111470</v>
      </c>
      <c r="B17709" t="s">
        <v>6626</v>
      </c>
      <c r="C17709" t="s">
        <v>6356</v>
      </c>
      <c r="D17709">
        <v>200</v>
      </c>
      <c r="E17709" t="s">
        <v>6645</v>
      </c>
      <c r="F17709">
        <v>201</v>
      </c>
      <c r="G17709" t="s">
        <v>6638</v>
      </c>
      <c r="H17709">
        <v>415</v>
      </c>
      <c r="I17709" t="s">
        <v>9368</v>
      </c>
      <c r="J17709">
        <v>20115</v>
      </c>
      <c r="L17709" t="s">
        <v>6529</v>
      </c>
      <c r="M17709">
        <v>13315116</v>
      </c>
      <c r="N17709">
        <v>12946768</v>
      </c>
      <c r="O17709" t="s">
        <v>6630</v>
      </c>
      <c r="P17709">
        <v>30009</v>
      </c>
      <c r="Q17709" t="s">
        <v>6630</v>
      </c>
    </row>
    <row r="17710" spans="1:17" x14ac:dyDescent="0.35">
      <c r="A17710">
        <v>9415113248</v>
      </c>
      <c r="B17710" t="s">
        <v>6626</v>
      </c>
      <c r="C17710" t="s">
        <v>6356</v>
      </c>
      <c r="D17710">
        <v>200</v>
      </c>
      <c r="E17710" t="s">
        <v>6366</v>
      </c>
      <c r="F17710">
        <v>207</v>
      </c>
      <c r="G17710" t="s">
        <v>6662</v>
      </c>
      <c r="H17710">
        <v>720</v>
      </c>
      <c r="I17710" t="s">
        <v>31917</v>
      </c>
      <c r="J17710">
        <v>20800</v>
      </c>
      <c r="L17710" t="s">
        <v>6529</v>
      </c>
      <c r="M17710">
        <v>13194529</v>
      </c>
      <c r="N17710">
        <v>10014731</v>
      </c>
      <c r="O17710" t="s">
        <v>6630</v>
      </c>
      <c r="P17710" t="s">
        <v>6630</v>
      </c>
      <c r="Q17710">
        <v>700</v>
      </c>
    </row>
    <row r="17711" spans="1:17" x14ac:dyDescent="0.35">
      <c r="A17711">
        <v>9419115012</v>
      </c>
      <c r="B17711" t="s">
        <v>6626</v>
      </c>
      <c r="C17711" t="s">
        <v>6356</v>
      </c>
      <c r="D17711">
        <v>200</v>
      </c>
      <c r="E17711" t="s">
        <v>6645</v>
      </c>
      <c r="F17711">
        <v>201</v>
      </c>
      <c r="G17711" t="s">
        <v>6638</v>
      </c>
      <c r="H17711">
        <v>415</v>
      </c>
      <c r="I17711" t="s">
        <v>31918</v>
      </c>
      <c r="J17711">
        <v>20115</v>
      </c>
      <c r="L17711" t="s">
        <v>6529</v>
      </c>
      <c r="M17711">
        <v>13124580</v>
      </c>
      <c r="N17711">
        <v>13812817</v>
      </c>
      <c r="O17711" t="s">
        <v>6630</v>
      </c>
      <c r="P17711" t="s">
        <v>6630</v>
      </c>
      <c r="Q17711" t="s">
        <v>6630</v>
      </c>
    </row>
    <row r="17712" spans="1:17" x14ac:dyDescent="0.35">
      <c r="A17712">
        <v>14503</v>
      </c>
      <c r="B17712" t="s">
        <v>6334</v>
      </c>
      <c r="C17712" t="s">
        <v>6627</v>
      </c>
      <c r="D17712">
        <v>145</v>
      </c>
      <c r="E17712" t="s">
        <v>6627</v>
      </c>
      <c r="F17712">
        <v>145</v>
      </c>
      <c r="G17712" t="s">
        <v>6627</v>
      </c>
      <c r="H17712">
        <v>15</v>
      </c>
      <c r="I17712" t="s">
        <v>31919</v>
      </c>
      <c r="J17712">
        <v>14500</v>
      </c>
      <c r="L17712" t="s">
        <v>6526</v>
      </c>
      <c r="M17712">
        <v>16869958</v>
      </c>
      <c r="N17712" t="s">
        <v>6630</v>
      </c>
      <c r="O17712" t="s">
        <v>16749</v>
      </c>
      <c r="P17712" t="s">
        <v>31920</v>
      </c>
      <c r="Q17712" t="s">
        <v>6630</v>
      </c>
    </row>
    <row r="17713" spans="1:17" x14ac:dyDescent="0.35">
      <c r="A17713">
        <v>80520704</v>
      </c>
      <c r="B17713" t="s">
        <v>6334</v>
      </c>
      <c r="C17713" t="s">
        <v>6766</v>
      </c>
      <c r="D17713">
        <v>120</v>
      </c>
      <c r="E17713" t="s">
        <v>6627</v>
      </c>
      <c r="F17713">
        <v>145</v>
      </c>
      <c r="G17713" t="s">
        <v>6627</v>
      </c>
      <c r="H17713">
        <v>15</v>
      </c>
      <c r="I17713" t="s">
        <v>31921</v>
      </c>
      <c r="J17713" t="s">
        <v>6630</v>
      </c>
      <c r="L17713" t="s">
        <v>6526</v>
      </c>
      <c r="M17713" t="s">
        <v>6630</v>
      </c>
      <c r="N17713" t="s">
        <v>6630</v>
      </c>
      <c r="O17713" t="s">
        <v>6630</v>
      </c>
      <c r="P17713" t="s">
        <v>6630</v>
      </c>
      <c r="Q17713" t="s">
        <v>6630</v>
      </c>
    </row>
    <row r="17714" spans="1:17" x14ac:dyDescent="0.35">
      <c r="A17714">
        <v>80696102</v>
      </c>
      <c r="B17714" t="s">
        <v>6334</v>
      </c>
      <c r="C17714" t="s">
        <v>6766</v>
      </c>
      <c r="D17714">
        <v>120</v>
      </c>
      <c r="E17714" t="s">
        <v>6627</v>
      </c>
      <c r="F17714">
        <v>145</v>
      </c>
      <c r="G17714" t="s">
        <v>6627</v>
      </c>
      <c r="H17714">
        <v>15</v>
      </c>
      <c r="I17714" t="s">
        <v>31922</v>
      </c>
      <c r="J17714" t="s">
        <v>6630</v>
      </c>
      <c r="L17714" t="s">
        <v>6526</v>
      </c>
      <c r="M17714" t="s">
        <v>6630</v>
      </c>
      <c r="N17714" t="s">
        <v>6630</v>
      </c>
      <c r="O17714" t="s">
        <v>6630</v>
      </c>
      <c r="P17714" t="s">
        <v>6630</v>
      </c>
      <c r="Q17714" t="s">
        <v>6630</v>
      </c>
    </row>
    <row r="17715" spans="1:17" x14ac:dyDescent="0.35">
      <c r="A17715">
        <v>80226500</v>
      </c>
      <c r="B17715" t="s">
        <v>6334</v>
      </c>
      <c r="C17715" t="s">
        <v>6766</v>
      </c>
      <c r="D17715">
        <v>120</v>
      </c>
      <c r="E17715" t="s">
        <v>6627</v>
      </c>
      <c r="F17715">
        <v>145</v>
      </c>
      <c r="G17715" t="s">
        <v>6627</v>
      </c>
      <c r="H17715">
        <v>15</v>
      </c>
      <c r="I17715" t="s">
        <v>31923</v>
      </c>
      <c r="J17715" t="s">
        <v>6630</v>
      </c>
      <c r="L17715" t="s">
        <v>6526</v>
      </c>
      <c r="M17715" t="s">
        <v>6630</v>
      </c>
      <c r="N17715" t="s">
        <v>6630</v>
      </c>
      <c r="O17715" t="s">
        <v>6630</v>
      </c>
      <c r="P17715" t="s">
        <v>6630</v>
      </c>
      <c r="Q17715" t="s">
        <v>6630</v>
      </c>
    </row>
    <row r="17716" spans="1:17" x14ac:dyDescent="0.35">
      <c r="A17716">
        <v>80940006</v>
      </c>
      <c r="B17716" t="s">
        <v>6334</v>
      </c>
      <c r="C17716" t="s">
        <v>6766</v>
      </c>
      <c r="D17716">
        <v>120</v>
      </c>
      <c r="E17716" t="s">
        <v>6627</v>
      </c>
      <c r="F17716">
        <v>145</v>
      </c>
      <c r="G17716" t="s">
        <v>6627</v>
      </c>
      <c r="H17716">
        <v>15</v>
      </c>
      <c r="I17716" t="s">
        <v>31924</v>
      </c>
      <c r="J17716" t="s">
        <v>6630</v>
      </c>
      <c r="L17716" t="s">
        <v>6526</v>
      </c>
      <c r="M17716" t="s">
        <v>6630</v>
      </c>
      <c r="N17716" t="s">
        <v>6630</v>
      </c>
      <c r="O17716" t="s">
        <v>6630</v>
      </c>
      <c r="P17716" t="s">
        <v>6630</v>
      </c>
      <c r="Q17716" t="s">
        <v>6630</v>
      </c>
    </row>
    <row r="17717" spans="1:17" x14ac:dyDescent="0.35">
      <c r="A17717">
        <v>9498105799</v>
      </c>
      <c r="B17717" t="s">
        <v>6626</v>
      </c>
      <c r="C17717" t="s">
        <v>6356</v>
      </c>
      <c r="D17717">
        <v>200</v>
      </c>
      <c r="E17717" t="s">
        <v>6659</v>
      </c>
      <c r="F17717">
        <v>208</v>
      </c>
      <c r="G17717" t="s">
        <v>7129</v>
      </c>
      <c r="H17717">
        <v>305</v>
      </c>
      <c r="I17717" t="s">
        <v>31925</v>
      </c>
      <c r="J17717">
        <v>13500</v>
      </c>
      <c r="L17717" t="s">
        <v>6529</v>
      </c>
      <c r="M17717" t="s">
        <v>6630</v>
      </c>
      <c r="N17717" t="s">
        <v>6630</v>
      </c>
      <c r="O17717" t="s">
        <v>6630</v>
      </c>
      <c r="P17717" t="s">
        <v>9351</v>
      </c>
      <c r="Q17717" t="s">
        <v>6630</v>
      </c>
    </row>
    <row r="17718" spans="1:17" x14ac:dyDescent="0.35">
      <c r="A17718">
        <v>80063006</v>
      </c>
      <c r="B17718" t="s">
        <v>6334</v>
      </c>
      <c r="C17718" t="s">
        <v>6766</v>
      </c>
      <c r="D17718">
        <v>120</v>
      </c>
      <c r="E17718" t="s">
        <v>6627</v>
      </c>
      <c r="F17718">
        <v>145</v>
      </c>
      <c r="G17718" t="s">
        <v>6627</v>
      </c>
      <c r="H17718">
        <v>15</v>
      </c>
      <c r="I17718" t="s">
        <v>31926</v>
      </c>
      <c r="J17718" t="s">
        <v>6630</v>
      </c>
      <c r="L17718" t="s">
        <v>6526</v>
      </c>
      <c r="M17718" t="s">
        <v>6630</v>
      </c>
      <c r="N17718" t="s">
        <v>6630</v>
      </c>
      <c r="O17718" t="s">
        <v>6630</v>
      </c>
      <c r="P17718" t="s">
        <v>6630</v>
      </c>
      <c r="Q17718" t="s">
        <v>6630</v>
      </c>
    </row>
    <row r="17719" spans="1:17" x14ac:dyDescent="0.35">
      <c r="A17719">
        <v>3505108637</v>
      </c>
      <c r="B17719" t="s">
        <v>6626</v>
      </c>
      <c r="C17719" t="s">
        <v>6356</v>
      </c>
      <c r="D17719">
        <v>200</v>
      </c>
      <c r="E17719" t="s">
        <v>5245</v>
      </c>
      <c r="F17719">
        <v>202</v>
      </c>
      <c r="G17719" t="s">
        <v>5245</v>
      </c>
      <c r="H17719">
        <v>450</v>
      </c>
      <c r="I17719" t="s">
        <v>31927</v>
      </c>
      <c r="J17719">
        <v>20200</v>
      </c>
      <c r="L17719" t="s">
        <v>6529</v>
      </c>
      <c r="M17719">
        <v>11940031</v>
      </c>
      <c r="N17719" t="s">
        <v>6630</v>
      </c>
      <c r="O17719" t="s">
        <v>6630</v>
      </c>
      <c r="P17719" t="s">
        <v>29213</v>
      </c>
      <c r="Q17719" t="s">
        <v>6630</v>
      </c>
    </row>
    <row r="17720" spans="1:17" x14ac:dyDescent="0.35">
      <c r="A17720" t="s">
        <v>31928</v>
      </c>
      <c r="B17720" t="s">
        <v>6626</v>
      </c>
      <c r="C17720" t="s">
        <v>6628</v>
      </c>
      <c r="D17720" t="s">
        <v>6628</v>
      </c>
      <c r="E17720" t="s">
        <v>6628</v>
      </c>
      <c r="F17720" t="s">
        <v>6628</v>
      </c>
      <c r="G17720" t="s">
        <v>6628</v>
      </c>
      <c r="H17720" t="s">
        <v>6628</v>
      </c>
      <c r="I17720" t="s">
        <v>31929</v>
      </c>
      <c r="J17720" t="s">
        <v>6630</v>
      </c>
      <c r="L17720" t="s">
        <v>6526</v>
      </c>
      <c r="M17720">
        <v>10007319</v>
      </c>
      <c r="N17720" t="s">
        <v>6630</v>
      </c>
      <c r="O17720" t="s">
        <v>6630</v>
      </c>
      <c r="P17720" t="s">
        <v>6630</v>
      </c>
      <c r="Q17720" t="s">
        <v>6630</v>
      </c>
    </row>
    <row r="17721" spans="1:17" x14ac:dyDescent="0.35">
      <c r="A17721">
        <v>80648804</v>
      </c>
      <c r="B17721" t="s">
        <v>6334</v>
      </c>
      <c r="C17721" t="s">
        <v>6766</v>
      </c>
      <c r="D17721">
        <v>120</v>
      </c>
      <c r="E17721" t="s">
        <v>6627</v>
      </c>
      <c r="F17721">
        <v>145</v>
      </c>
      <c r="G17721" t="s">
        <v>6627</v>
      </c>
      <c r="H17721">
        <v>15</v>
      </c>
      <c r="I17721" t="s">
        <v>31930</v>
      </c>
      <c r="J17721" t="s">
        <v>6630</v>
      </c>
      <c r="L17721" t="s">
        <v>6526</v>
      </c>
      <c r="M17721" t="s">
        <v>6630</v>
      </c>
      <c r="N17721" t="s">
        <v>6630</v>
      </c>
      <c r="O17721" t="s">
        <v>6630</v>
      </c>
      <c r="P17721" t="s">
        <v>6630</v>
      </c>
      <c r="Q17721" t="s">
        <v>6630</v>
      </c>
    </row>
    <row r="17722" spans="1:17" x14ac:dyDescent="0.35">
      <c r="A17722">
        <v>80051106</v>
      </c>
      <c r="B17722" t="s">
        <v>6334</v>
      </c>
      <c r="C17722" t="s">
        <v>6766</v>
      </c>
      <c r="D17722">
        <v>120</v>
      </c>
      <c r="E17722" t="s">
        <v>6627</v>
      </c>
      <c r="F17722">
        <v>145</v>
      </c>
      <c r="G17722" t="s">
        <v>6627</v>
      </c>
      <c r="H17722">
        <v>15</v>
      </c>
      <c r="I17722" t="s">
        <v>31931</v>
      </c>
      <c r="J17722" t="s">
        <v>6630</v>
      </c>
      <c r="L17722" t="s">
        <v>6526</v>
      </c>
      <c r="M17722" t="s">
        <v>6630</v>
      </c>
      <c r="N17722" t="s">
        <v>6630</v>
      </c>
      <c r="O17722" t="s">
        <v>6630</v>
      </c>
      <c r="P17722" t="s">
        <v>6630</v>
      </c>
      <c r="Q17722" t="s">
        <v>6630</v>
      </c>
    </row>
    <row r="17723" spans="1:17" x14ac:dyDescent="0.35">
      <c r="A17723">
        <v>9419115008</v>
      </c>
      <c r="B17723" t="s">
        <v>6626</v>
      </c>
      <c r="C17723" t="s">
        <v>6540</v>
      </c>
      <c r="D17723">
        <v>131</v>
      </c>
      <c r="E17723" t="s">
        <v>2905</v>
      </c>
      <c r="F17723">
        <v>300</v>
      </c>
      <c r="G17723" t="s">
        <v>2845</v>
      </c>
      <c r="H17723">
        <v>107</v>
      </c>
      <c r="I17723" t="s">
        <v>31932</v>
      </c>
      <c r="J17723">
        <v>20120</v>
      </c>
      <c r="L17723" t="s">
        <v>6529</v>
      </c>
      <c r="M17723">
        <v>10434021</v>
      </c>
      <c r="N17723">
        <v>13152177</v>
      </c>
      <c r="O17723" t="s">
        <v>6630</v>
      </c>
      <c r="P17723" t="s">
        <v>6630</v>
      </c>
      <c r="Q17723" t="s">
        <v>6630</v>
      </c>
    </row>
    <row r="17724" spans="1:17" x14ac:dyDescent="0.35">
      <c r="A17724">
        <v>96100</v>
      </c>
      <c r="B17724" t="s">
        <v>6334</v>
      </c>
      <c r="C17724" t="s">
        <v>6356</v>
      </c>
      <c r="D17724">
        <v>200</v>
      </c>
      <c r="E17724" t="s">
        <v>6357</v>
      </c>
      <c r="F17724">
        <v>209</v>
      </c>
      <c r="G17724" t="s">
        <v>1998</v>
      </c>
      <c r="H17724">
        <v>335</v>
      </c>
      <c r="I17724" t="s">
        <v>31933</v>
      </c>
      <c r="J17724" t="s">
        <v>6630</v>
      </c>
      <c r="L17724" t="s">
        <v>6526</v>
      </c>
      <c r="M17724" t="s">
        <v>6630</v>
      </c>
      <c r="N17724" t="s">
        <v>6630</v>
      </c>
      <c r="O17724" t="s">
        <v>6630</v>
      </c>
      <c r="P17724" t="s">
        <v>6630</v>
      </c>
      <c r="Q17724" t="s">
        <v>6630</v>
      </c>
    </row>
    <row r="17725" spans="1:17" x14ac:dyDescent="0.35">
      <c r="A17725">
        <v>9407109186</v>
      </c>
      <c r="B17725" t="s">
        <v>6626</v>
      </c>
      <c r="C17725" t="s">
        <v>6356</v>
      </c>
      <c r="D17725">
        <v>200</v>
      </c>
      <c r="E17725" t="s">
        <v>6659</v>
      </c>
      <c r="F17725">
        <v>208</v>
      </c>
      <c r="G17725" t="s">
        <v>977</v>
      </c>
      <c r="H17725">
        <v>310</v>
      </c>
      <c r="I17725" t="s">
        <v>31934</v>
      </c>
      <c r="J17725" t="s">
        <v>6630</v>
      </c>
      <c r="L17725" t="s">
        <v>6529</v>
      </c>
      <c r="M17725">
        <v>10042553</v>
      </c>
      <c r="N17725" t="s">
        <v>6630</v>
      </c>
      <c r="O17725" t="s">
        <v>6630</v>
      </c>
      <c r="P17725" t="s">
        <v>31935</v>
      </c>
      <c r="Q17725" t="s">
        <v>6630</v>
      </c>
    </row>
    <row r="17726" spans="1:17" x14ac:dyDescent="0.35">
      <c r="A17726">
        <v>80125206</v>
      </c>
      <c r="B17726" t="s">
        <v>6334</v>
      </c>
      <c r="C17726" t="s">
        <v>6766</v>
      </c>
      <c r="D17726">
        <v>120</v>
      </c>
      <c r="E17726" t="s">
        <v>6627</v>
      </c>
      <c r="F17726">
        <v>145</v>
      </c>
      <c r="G17726" t="s">
        <v>6627</v>
      </c>
      <c r="H17726">
        <v>15</v>
      </c>
      <c r="I17726" t="s">
        <v>31936</v>
      </c>
      <c r="J17726" t="s">
        <v>6630</v>
      </c>
      <c r="L17726" t="s">
        <v>6526</v>
      </c>
      <c r="M17726" t="s">
        <v>6630</v>
      </c>
      <c r="N17726" t="s">
        <v>6630</v>
      </c>
      <c r="O17726" t="s">
        <v>6630</v>
      </c>
      <c r="P17726" t="s">
        <v>6630</v>
      </c>
      <c r="Q17726" t="s">
        <v>6630</v>
      </c>
    </row>
    <row r="17727" spans="1:17" x14ac:dyDescent="0.35">
      <c r="A17727">
        <v>80430902</v>
      </c>
      <c r="B17727" t="s">
        <v>6334</v>
      </c>
      <c r="C17727" t="s">
        <v>6766</v>
      </c>
      <c r="D17727">
        <v>120</v>
      </c>
      <c r="E17727" t="s">
        <v>6627</v>
      </c>
      <c r="F17727">
        <v>145</v>
      </c>
      <c r="G17727" t="s">
        <v>6627</v>
      </c>
      <c r="H17727">
        <v>15</v>
      </c>
      <c r="I17727" t="s">
        <v>31937</v>
      </c>
      <c r="J17727" t="s">
        <v>6630</v>
      </c>
      <c r="L17727" t="s">
        <v>6526</v>
      </c>
      <c r="M17727" t="s">
        <v>6630</v>
      </c>
      <c r="N17727" t="s">
        <v>6630</v>
      </c>
      <c r="O17727" t="s">
        <v>6630</v>
      </c>
      <c r="P17727" t="s">
        <v>6630</v>
      </c>
      <c r="Q17727" t="s">
        <v>6630</v>
      </c>
    </row>
    <row r="17728" spans="1:17" x14ac:dyDescent="0.35">
      <c r="A17728">
        <v>9497105320</v>
      </c>
      <c r="B17728" t="s">
        <v>6626</v>
      </c>
      <c r="C17728" t="s">
        <v>6356</v>
      </c>
      <c r="D17728">
        <v>200</v>
      </c>
      <c r="E17728" t="s">
        <v>6659</v>
      </c>
      <c r="F17728">
        <v>208</v>
      </c>
      <c r="G17728" t="s">
        <v>7129</v>
      </c>
      <c r="H17728">
        <v>305</v>
      </c>
      <c r="I17728" t="s">
        <v>31938</v>
      </c>
      <c r="J17728" t="s">
        <v>6630</v>
      </c>
      <c r="L17728" t="s">
        <v>6529</v>
      </c>
      <c r="M17728" t="s">
        <v>6630</v>
      </c>
      <c r="N17728">
        <v>10003918</v>
      </c>
      <c r="O17728" t="s">
        <v>31939</v>
      </c>
      <c r="P17728" t="s">
        <v>31940</v>
      </c>
      <c r="Q17728" t="s">
        <v>6630</v>
      </c>
    </row>
    <row r="17729" spans="1:17" x14ac:dyDescent="0.35">
      <c r="A17729" t="s">
        <v>31941</v>
      </c>
      <c r="B17729" t="s">
        <v>6626</v>
      </c>
      <c r="C17729" t="s">
        <v>6628</v>
      </c>
      <c r="D17729" t="s">
        <v>6628</v>
      </c>
      <c r="E17729" t="s">
        <v>6628</v>
      </c>
      <c r="F17729" t="s">
        <v>6628</v>
      </c>
      <c r="G17729" t="s">
        <v>6628</v>
      </c>
      <c r="H17729" t="s">
        <v>6628</v>
      </c>
      <c r="I17729" t="s">
        <v>31942</v>
      </c>
      <c r="J17729" t="s">
        <v>6630</v>
      </c>
      <c r="L17729" t="s">
        <v>6526</v>
      </c>
      <c r="M17729">
        <v>10007319</v>
      </c>
      <c r="N17729" t="s">
        <v>6630</v>
      </c>
      <c r="O17729" t="s">
        <v>6630</v>
      </c>
      <c r="P17729" t="s">
        <v>6630</v>
      </c>
      <c r="Q17729" t="s">
        <v>6630</v>
      </c>
    </row>
    <row r="17730" spans="1:17" x14ac:dyDescent="0.35">
      <c r="A17730">
        <v>7908109393</v>
      </c>
      <c r="B17730" t="s">
        <v>6626</v>
      </c>
      <c r="C17730" t="s">
        <v>6356</v>
      </c>
      <c r="D17730">
        <v>200</v>
      </c>
      <c r="E17730" t="s">
        <v>6366</v>
      </c>
      <c r="F17730">
        <v>207</v>
      </c>
      <c r="G17730" t="s">
        <v>6657</v>
      </c>
      <c r="H17730">
        <v>420</v>
      </c>
      <c r="I17730" t="s">
        <v>31943</v>
      </c>
      <c r="J17730" t="s">
        <v>6630</v>
      </c>
      <c r="L17730" t="s">
        <v>6529</v>
      </c>
      <c r="M17730">
        <v>10279551</v>
      </c>
      <c r="N17730" t="s">
        <v>6630</v>
      </c>
      <c r="O17730" t="s">
        <v>6630</v>
      </c>
      <c r="P17730" t="s">
        <v>31944</v>
      </c>
      <c r="Q17730" t="s">
        <v>6630</v>
      </c>
    </row>
    <row r="17731" spans="1:17" x14ac:dyDescent="0.35">
      <c r="A17731">
        <v>8793100160</v>
      </c>
      <c r="B17731" t="s">
        <v>6626</v>
      </c>
      <c r="C17731" t="s">
        <v>6356</v>
      </c>
      <c r="D17731">
        <v>200</v>
      </c>
      <c r="E17731" t="s">
        <v>6659</v>
      </c>
      <c r="F17731">
        <v>208</v>
      </c>
      <c r="G17731" t="s">
        <v>3774</v>
      </c>
      <c r="H17731">
        <v>100</v>
      </c>
      <c r="I17731" t="s">
        <v>31945</v>
      </c>
      <c r="J17731" t="s">
        <v>6630</v>
      </c>
      <c r="L17731" t="s">
        <v>6529</v>
      </c>
      <c r="M17731" t="s">
        <v>6630</v>
      </c>
      <c r="N17731" t="s">
        <v>6630</v>
      </c>
      <c r="O17731" t="s">
        <v>6630</v>
      </c>
      <c r="P17731" t="s">
        <v>31946</v>
      </c>
      <c r="Q17731" t="s">
        <v>6630</v>
      </c>
    </row>
    <row r="17732" spans="1:17" x14ac:dyDescent="0.35">
      <c r="A17732">
        <v>9406108893</v>
      </c>
      <c r="B17732" t="s">
        <v>6626</v>
      </c>
      <c r="C17732" t="s">
        <v>6356</v>
      </c>
      <c r="D17732">
        <v>200</v>
      </c>
      <c r="E17732" t="s">
        <v>6366</v>
      </c>
      <c r="F17732">
        <v>207</v>
      </c>
      <c r="G17732" t="s">
        <v>6657</v>
      </c>
      <c r="H17732">
        <v>420</v>
      </c>
      <c r="I17732" t="s">
        <v>31947</v>
      </c>
      <c r="J17732" t="s">
        <v>6630</v>
      </c>
      <c r="L17732" t="s">
        <v>6529</v>
      </c>
      <c r="M17732">
        <v>10139487</v>
      </c>
      <c r="N17732" t="s">
        <v>6630</v>
      </c>
      <c r="O17732" t="s">
        <v>6630</v>
      </c>
      <c r="P17732" t="s">
        <v>6630</v>
      </c>
      <c r="Q17732" t="s">
        <v>6630</v>
      </c>
    </row>
    <row r="17733" spans="1:17" x14ac:dyDescent="0.35">
      <c r="A17733" t="s">
        <v>31948</v>
      </c>
      <c r="B17733" t="s">
        <v>6626</v>
      </c>
      <c r="C17733" t="s">
        <v>6628</v>
      </c>
      <c r="D17733" t="s">
        <v>6628</v>
      </c>
      <c r="E17733" t="s">
        <v>6628</v>
      </c>
      <c r="F17733" t="s">
        <v>6628</v>
      </c>
      <c r="G17733" t="s">
        <v>6628</v>
      </c>
      <c r="H17733" t="s">
        <v>6628</v>
      </c>
      <c r="I17733" t="s">
        <v>31949</v>
      </c>
      <c r="J17733" t="s">
        <v>6630</v>
      </c>
      <c r="L17733" t="s">
        <v>6526</v>
      </c>
      <c r="M17733">
        <v>10097387</v>
      </c>
      <c r="N17733" t="s">
        <v>6630</v>
      </c>
      <c r="O17733" t="s">
        <v>6630</v>
      </c>
      <c r="P17733" t="s">
        <v>6630</v>
      </c>
      <c r="Q17733" t="s">
        <v>6630</v>
      </c>
    </row>
    <row r="17734" spans="1:17" x14ac:dyDescent="0.35">
      <c r="A17734">
        <v>6393100134</v>
      </c>
      <c r="B17734" t="s">
        <v>6626</v>
      </c>
      <c r="C17734" t="s">
        <v>6356</v>
      </c>
      <c r="D17734">
        <v>200</v>
      </c>
      <c r="E17734" t="s">
        <v>6366</v>
      </c>
      <c r="F17734">
        <v>207</v>
      </c>
      <c r="G17734" t="s">
        <v>3774</v>
      </c>
      <c r="H17734">
        <v>100</v>
      </c>
      <c r="I17734" t="s">
        <v>31950</v>
      </c>
      <c r="J17734" t="s">
        <v>6630</v>
      </c>
      <c r="L17734" t="s">
        <v>6529</v>
      </c>
      <c r="M17734" t="s">
        <v>6630</v>
      </c>
      <c r="N17734" t="s">
        <v>6630</v>
      </c>
      <c r="O17734" t="s">
        <v>6630</v>
      </c>
      <c r="P17734" t="s">
        <v>6830</v>
      </c>
      <c r="Q17734" t="s">
        <v>6630</v>
      </c>
    </row>
    <row r="17735" spans="1:17" x14ac:dyDescent="0.35">
      <c r="A17735">
        <v>9407109198</v>
      </c>
      <c r="B17735" t="s">
        <v>6626</v>
      </c>
      <c r="C17735" t="s">
        <v>6356</v>
      </c>
      <c r="D17735">
        <v>200</v>
      </c>
      <c r="E17735" t="s">
        <v>6659</v>
      </c>
      <c r="F17735">
        <v>208</v>
      </c>
      <c r="G17735" t="s">
        <v>6726</v>
      </c>
      <c r="H17735">
        <v>315</v>
      </c>
      <c r="I17735" t="s">
        <v>31951</v>
      </c>
      <c r="J17735">
        <v>13550</v>
      </c>
      <c r="L17735" t="s">
        <v>6529</v>
      </c>
      <c r="M17735">
        <v>10015529</v>
      </c>
      <c r="N17735" t="s">
        <v>6630</v>
      </c>
      <c r="O17735" t="s">
        <v>6630</v>
      </c>
      <c r="P17735" t="s">
        <v>6630</v>
      </c>
      <c r="Q17735" t="s">
        <v>6630</v>
      </c>
    </row>
    <row r="17736" spans="1:17" x14ac:dyDescent="0.35">
      <c r="A17736">
        <v>80070215</v>
      </c>
      <c r="B17736" t="s">
        <v>6334</v>
      </c>
      <c r="C17736" t="s">
        <v>6766</v>
      </c>
      <c r="D17736">
        <v>120</v>
      </c>
      <c r="E17736" t="s">
        <v>6627</v>
      </c>
      <c r="F17736">
        <v>145</v>
      </c>
      <c r="G17736" t="s">
        <v>6627</v>
      </c>
      <c r="H17736">
        <v>15</v>
      </c>
      <c r="I17736" t="s">
        <v>31952</v>
      </c>
      <c r="J17736" t="s">
        <v>6630</v>
      </c>
      <c r="L17736" t="s">
        <v>6526</v>
      </c>
      <c r="M17736" t="s">
        <v>6630</v>
      </c>
      <c r="N17736" t="s">
        <v>6630</v>
      </c>
      <c r="O17736" t="s">
        <v>6630</v>
      </c>
      <c r="P17736" t="s">
        <v>6630</v>
      </c>
      <c r="Q17736" t="s">
        <v>6630</v>
      </c>
    </row>
    <row r="17737" spans="1:17" x14ac:dyDescent="0.35">
      <c r="A17737">
        <v>9410110344</v>
      </c>
      <c r="B17737" t="s">
        <v>6626</v>
      </c>
      <c r="C17737" t="s">
        <v>6356</v>
      </c>
      <c r="D17737">
        <v>200</v>
      </c>
      <c r="E17737" t="s">
        <v>6366</v>
      </c>
      <c r="F17737">
        <v>207</v>
      </c>
      <c r="G17737" t="s">
        <v>6651</v>
      </c>
      <c r="H17737">
        <v>410</v>
      </c>
      <c r="I17737" t="s">
        <v>18552</v>
      </c>
      <c r="J17737" t="s">
        <v>6630</v>
      </c>
      <c r="L17737" t="s">
        <v>6529</v>
      </c>
      <c r="M17737">
        <v>11345872</v>
      </c>
      <c r="N17737" t="s">
        <v>6630</v>
      </c>
      <c r="O17737" t="s">
        <v>6630</v>
      </c>
      <c r="P17737" t="s">
        <v>6630</v>
      </c>
      <c r="Q17737" t="s">
        <v>6630</v>
      </c>
    </row>
    <row r="17738" spans="1:17" x14ac:dyDescent="0.35">
      <c r="A17738">
        <v>9414112110</v>
      </c>
      <c r="B17738" t="s">
        <v>6626</v>
      </c>
      <c r="C17738" t="s">
        <v>6335</v>
      </c>
      <c r="D17738">
        <v>150</v>
      </c>
      <c r="E17738" t="s">
        <v>6335</v>
      </c>
      <c r="F17738">
        <v>205</v>
      </c>
      <c r="G17738" t="s">
        <v>218</v>
      </c>
      <c r="H17738">
        <v>607</v>
      </c>
      <c r="I17738" t="s">
        <v>31953</v>
      </c>
      <c r="J17738">
        <v>20507</v>
      </c>
      <c r="L17738" t="s">
        <v>6529</v>
      </c>
      <c r="M17738">
        <v>10118002</v>
      </c>
      <c r="N17738">
        <v>10220242</v>
      </c>
      <c r="O17738">
        <v>29989</v>
      </c>
      <c r="P17738">
        <v>30018</v>
      </c>
      <c r="Q17738" t="s">
        <v>6630</v>
      </c>
    </row>
    <row r="17739" spans="1:17" x14ac:dyDescent="0.35">
      <c r="A17739">
        <v>9413111776</v>
      </c>
      <c r="B17739" t="s">
        <v>6626</v>
      </c>
      <c r="C17739" t="s">
        <v>6356</v>
      </c>
      <c r="D17739">
        <v>200</v>
      </c>
      <c r="E17739" t="s">
        <v>6357</v>
      </c>
      <c r="F17739">
        <v>209</v>
      </c>
      <c r="G17739" t="s">
        <v>977</v>
      </c>
      <c r="H17739">
        <v>310</v>
      </c>
      <c r="I17739" t="s">
        <v>31954</v>
      </c>
      <c r="J17739">
        <v>13562</v>
      </c>
      <c r="L17739" t="s">
        <v>6529</v>
      </c>
      <c r="M17739">
        <v>10007753</v>
      </c>
      <c r="N17739">
        <v>10007830</v>
      </c>
      <c r="O17739" t="s">
        <v>6630</v>
      </c>
      <c r="P17739" t="s">
        <v>6630</v>
      </c>
      <c r="Q17739">
        <v>700</v>
      </c>
    </row>
    <row r="17740" spans="1:17" x14ac:dyDescent="0.35">
      <c r="A17740">
        <v>9614112363</v>
      </c>
      <c r="B17740" t="s">
        <v>6626</v>
      </c>
      <c r="C17740" t="s">
        <v>6356</v>
      </c>
      <c r="D17740">
        <v>200</v>
      </c>
      <c r="E17740" t="s">
        <v>6366</v>
      </c>
      <c r="F17740">
        <v>207</v>
      </c>
      <c r="G17740" t="s">
        <v>6800</v>
      </c>
      <c r="H17740">
        <v>700</v>
      </c>
      <c r="I17740" t="s">
        <v>31955</v>
      </c>
      <c r="J17740">
        <v>20720</v>
      </c>
      <c r="L17740" t="s">
        <v>6529</v>
      </c>
      <c r="M17740">
        <v>14164815</v>
      </c>
      <c r="N17740">
        <v>10015504</v>
      </c>
      <c r="O17740" t="s">
        <v>6630</v>
      </c>
      <c r="P17740" t="s">
        <v>6630</v>
      </c>
      <c r="Q17740">
        <v>900</v>
      </c>
    </row>
    <row r="17741" spans="1:17" x14ac:dyDescent="0.35">
      <c r="A17741">
        <v>9413111628</v>
      </c>
      <c r="B17741" t="s">
        <v>6626</v>
      </c>
      <c r="C17741" t="s">
        <v>6356</v>
      </c>
      <c r="D17741">
        <v>200</v>
      </c>
      <c r="E17741" t="s">
        <v>5245</v>
      </c>
      <c r="F17741">
        <v>202</v>
      </c>
      <c r="G17741" t="s">
        <v>5245</v>
      </c>
      <c r="H17741">
        <v>450</v>
      </c>
      <c r="I17741" t="s">
        <v>31956</v>
      </c>
      <c r="J17741" t="s">
        <v>6630</v>
      </c>
      <c r="L17741" t="s">
        <v>6529</v>
      </c>
      <c r="M17741">
        <v>11509101</v>
      </c>
      <c r="N17741">
        <v>10434021</v>
      </c>
      <c r="O17741" t="s">
        <v>6630</v>
      </c>
      <c r="P17741" t="s">
        <v>6630</v>
      </c>
      <c r="Q17741" t="s">
        <v>6630</v>
      </c>
    </row>
    <row r="17742" spans="1:17" x14ac:dyDescent="0.35">
      <c r="A17742">
        <v>9413111601</v>
      </c>
      <c r="B17742" t="s">
        <v>6626</v>
      </c>
      <c r="C17742" t="s">
        <v>6356</v>
      </c>
      <c r="D17742">
        <v>200</v>
      </c>
      <c r="E17742" t="s">
        <v>5245</v>
      </c>
      <c r="F17742">
        <v>202</v>
      </c>
      <c r="G17742" t="s">
        <v>5245</v>
      </c>
      <c r="H17742">
        <v>450</v>
      </c>
      <c r="I17742" t="s">
        <v>31957</v>
      </c>
      <c r="J17742" t="s">
        <v>6630</v>
      </c>
      <c r="L17742" t="s">
        <v>6529</v>
      </c>
      <c r="M17742">
        <v>10434021</v>
      </c>
      <c r="N17742">
        <v>13152177</v>
      </c>
      <c r="O17742">
        <v>33207</v>
      </c>
      <c r="P17742" t="s">
        <v>6630</v>
      </c>
      <c r="Q17742" t="s">
        <v>6630</v>
      </c>
    </row>
    <row r="17743" spans="1:17" x14ac:dyDescent="0.35">
      <c r="A17743">
        <v>9414112555</v>
      </c>
      <c r="B17743" t="s">
        <v>6626</v>
      </c>
      <c r="C17743" t="s">
        <v>6356</v>
      </c>
      <c r="D17743">
        <v>200</v>
      </c>
      <c r="E17743" t="s">
        <v>6645</v>
      </c>
      <c r="F17743">
        <v>201</v>
      </c>
      <c r="G17743" t="s">
        <v>8631</v>
      </c>
      <c r="H17743">
        <v>400</v>
      </c>
      <c r="I17743" t="s">
        <v>31958</v>
      </c>
      <c r="J17743" t="s">
        <v>6630</v>
      </c>
      <c r="L17743" t="s">
        <v>6529</v>
      </c>
      <c r="M17743">
        <v>12097111</v>
      </c>
      <c r="N17743">
        <v>13261584</v>
      </c>
      <c r="O17743" t="s">
        <v>6630</v>
      </c>
      <c r="P17743" t="s">
        <v>6630</v>
      </c>
      <c r="Q17743">
        <v>100</v>
      </c>
    </row>
    <row r="17744" spans="1:17" x14ac:dyDescent="0.35">
      <c r="A17744">
        <v>6804108467</v>
      </c>
      <c r="B17744" t="s">
        <v>6626</v>
      </c>
      <c r="C17744" t="s">
        <v>6356</v>
      </c>
      <c r="D17744">
        <v>200</v>
      </c>
      <c r="E17744" t="s">
        <v>6366</v>
      </c>
      <c r="F17744">
        <v>207</v>
      </c>
      <c r="G17744" t="s">
        <v>6638</v>
      </c>
      <c r="H17744">
        <v>415</v>
      </c>
      <c r="I17744" t="s">
        <v>31959</v>
      </c>
      <c r="J17744">
        <v>20115</v>
      </c>
      <c r="L17744" t="s">
        <v>6529</v>
      </c>
      <c r="M17744">
        <v>12097111</v>
      </c>
      <c r="N17744" t="s">
        <v>6630</v>
      </c>
      <c r="O17744" t="s">
        <v>31960</v>
      </c>
      <c r="P17744" t="s">
        <v>9915</v>
      </c>
      <c r="Q17744">
        <v>100</v>
      </c>
    </row>
    <row r="17745" spans="1:17" x14ac:dyDescent="0.35">
      <c r="A17745">
        <v>9493001250</v>
      </c>
      <c r="B17745" t="s">
        <v>6626</v>
      </c>
      <c r="C17745" t="s">
        <v>8762</v>
      </c>
      <c r="D17745">
        <v>130</v>
      </c>
      <c r="E17745" t="s">
        <v>6628</v>
      </c>
      <c r="F17745" t="s">
        <v>6628</v>
      </c>
      <c r="G17745" t="s">
        <v>6628</v>
      </c>
      <c r="H17745" t="s">
        <v>6628</v>
      </c>
      <c r="I17745" t="s">
        <v>31961</v>
      </c>
      <c r="J17745" t="s">
        <v>6630</v>
      </c>
      <c r="L17745" t="s">
        <v>6529</v>
      </c>
      <c r="M17745" t="s">
        <v>6630</v>
      </c>
      <c r="N17745" t="s">
        <v>6630</v>
      </c>
      <c r="O17745" t="s">
        <v>31962</v>
      </c>
      <c r="P17745" t="s">
        <v>6630</v>
      </c>
      <c r="Q17745" t="s">
        <v>6630</v>
      </c>
    </row>
    <row r="17746" spans="1:17" x14ac:dyDescent="0.35">
      <c r="A17746">
        <v>9413111510</v>
      </c>
      <c r="B17746" t="s">
        <v>6626</v>
      </c>
      <c r="C17746" t="s">
        <v>6356</v>
      </c>
      <c r="D17746">
        <v>200</v>
      </c>
      <c r="E17746" t="s">
        <v>6645</v>
      </c>
      <c r="F17746">
        <v>201</v>
      </c>
      <c r="G17746" t="s">
        <v>6638</v>
      </c>
      <c r="H17746">
        <v>415</v>
      </c>
      <c r="I17746" t="s">
        <v>9451</v>
      </c>
      <c r="J17746">
        <v>20115</v>
      </c>
      <c r="L17746" t="s">
        <v>6529</v>
      </c>
      <c r="M17746">
        <v>13415871</v>
      </c>
      <c r="N17746">
        <v>13559461</v>
      </c>
      <c r="O17746">
        <v>29893</v>
      </c>
      <c r="P17746" t="s">
        <v>6630</v>
      </c>
      <c r="Q17746" t="s">
        <v>6630</v>
      </c>
    </row>
    <row r="17747" spans="1:17" x14ac:dyDescent="0.35">
      <c r="A17747">
        <v>9417114307</v>
      </c>
      <c r="B17747" t="s">
        <v>6626</v>
      </c>
      <c r="C17747" t="s">
        <v>6356</v>
      </c>
      <c r="D17747">
        <v>200</v>
      </c>
      <c r="E17747" t="s">
        <v>6645</v>
      </c>
      <c r="F17747">
        <v>201</v>
      </c>
      <c r="G17747" t="s">
        <v>6657</v>
      </c>
      <c r="H17747">
        <v>420</v>
      </c>
      <c r="I17747" t="s">
        <v>31963</v>
      </c>
      <c r="J17747">
        <v>20120</v>
      </c>
      <c r="L17747" t="s">
        <v>6529</v>
      </c>
      <c r="M17747">
        <v>13377923</v>
      </c>
      <c r="N17747">
        <v>13163950</v>
      </c>
      <c r="O17747" t="s">
        <v>6630</v>
      </c>
      <c r="P17747" t="s">
        <v>6630</v>
      </c>
      <c r="Q17747">
        <v>100</v>
      </c>
    </row>
    <row r="17748" spans="1:17" x14ac:dyDescent="0.35">
      <c r="A17748">
        <v>6808109648</v>
      </c>
      <c r="B17748" t="s">
        <v>6626</v>
      </c>
      <c r="C17748" t="s">
        <v>6356</v>
      </c>
      <c r="D17748">
        <v>200</v>
      </c>
      <c r="E17748" t="s">
        <v>6366</v>
      </c>
      <c r="F17748">
        <v>207</v>
      </c>
      <c r="G17748" t="s">
        <v>5245</v>
      </c>
      <c r="H17748">
        <v>450</v>
      </c>
      <c r="I17748" t="s">
        <v>31964</v>
      </c>
      <c r="J17748" t="s">
        <v>6630</v>
      </c>
      <c r="L17748" t="s">
        <v>6529</v>
      </c>
      <c r="M17748">
        <v>11352415</v>
      </c>
      <c r="N17748">
        <v>10606911</v>
      </c>
      <c r="O17748" t="s">
        <v>31965</v>
      </c>
      <c r="P17748" t="s">
        <v>6630</v>
      </c>
      <c r="Q17748" t="s">
        <v>6630</v>
      </c>
    </row>
    <row r="17749" spans="1:17" x14ac:dyDescent="0.35">
      <c r="A17749">
        <v>9417113937</v>
      </c>
      <c r="B17749" t="s">
        <v>6626</v>
      </c>
      <c r="C17749" t="s">
        <v>7114</v>
      </c>
      <c r="D17749">
        <v>115</v>
      </c>
      <c r="E17749" t="s">
        <v>7114</v>
      </c>
      <c r="F17749">
        <v>115</v>
      </c>
      <c r="G17749" t="s">
        <v>4019</v>
      </c>
      <c r="H17749">
        <v>20</v>
      </c>
      <c r="I17749" t="s">
        <v>10262</v>
      </c>
      <c r="J17749">
        <v>11510</v>
      </c>
      <c r="L17749" t="s">
        <v>6529</v>
      </c>
      <c r="M17749">
        <v>10118002</v>
      </c>
      <c r="N17749">
        <v>10220242</v>
      </c>
      <c r="O17749" t="s">
        <v>6630</v>
      </c>
      <c r="P17749" t="s">
        <v>6630</v>
      </c>
      <c r="Q17749">
        <v>700</v>
      </c>
    </row>
    <row r="17750" spans="1:17" x14ac:dyDescent="0.35">
      <c r="A17750">
        <v>80120804</v>
      </c>
      <c r="B17750" t="s">
        <v>6334</v>
      </c>
      <c r="C17750" t="s">
        <v>6766</v>
      </c>
      <c r="D17750">
        <v>120</v>
      </c>
      <c r="E17750" t="s">
        <v>6627</v>
      </c>
      <c r="F17750">
        <v>145</v>
      </c>
      <c r="G17750" t="s">
        <v>6627</v>
      </c>
      <c r="H17750">
        <v>15</v>
      </c>
      <c r="I17750" t="s">
        <v>31966</v>
      </c>
      <c r="J17750" t="s">
        <v>6630</v>
      </c>
      <c r="L17750" t="s">
        <v>6526</v>
      </c>
      <c r="M17750" t="s">
        <v>6630</v>
      </c>
      <c r="N17750" t="s">
        <v>6630</v>
      </c>
      <c r="O17750" t="s">
        <v>6630</v>
      </c>
      <c r="P17750" t="s">
        <v>6630</v>
      </c>
      <c r="Q17750" t="s">
        <v>6630</v>
      </c>
    </row>
    <row r="17751" spans="1:17" x14ac:dyDescent="0.35">
      <c r="A17751">
        <v>3504108054</v>
      </c>
      <c r="B17751" t="s">
        <v>6626</v>
      </c>
      <c r="C17751" t="s">
        <v>6356</v>
      </c>
      <c r="D17751">
        <v>200</v>
      </c>
      <c r="E17751" t="s">
        <v>5245</v>
      </c>
      <c r="F17751">
        <v>202</v>
      </c>
      <c r="G17751" t="s">
        <v>5245</v>
      </c>
      <c r="H17751">
        <v>450</v>
      </c>
      <c r="I17751" t="s">
        <v>31967</v>
      </c>
      <c r="J17751">
        <v>20200</v>
      </c>
      <c r="L17751" t="s">
        <v>6529</v>
      </c>
      <c r="M17751">
        <v>11204949</v>
      </c>
      <c r="N17751" t="s">
        <v>6630</v>
      </c>
      <c r="O17751" t="s">
        <v>6630</v>
      </c>
      <c r="P17751" t="s">
        <v>16319</v>
      </c>
      <c r="Q17751" t="s">
        <v>6630</v>
      </c>
    </row>
    <row r="17752" spans="1:17" x14ac:dyDescent="0.35">
      <c r="A17752" t="s">
        <v>31968</v>
      </c>
      <c r="B17752" t="s">
        <v>6626</v>
      </c>
      <c r="C17752" t="s">
        <v>6628</v>
      </c>
      <c r="D17752" t="s">
        <v>6628</v>
      </c>
      <c r="E17752" t="s">
        <v>6628</v>
      </c>
      <c r="F17752" t="s">
        <v>6628</v>
      </c>
      <c r="G17752" t="s">
        <v>6628</v>
      </c>
      <c r="H17752" t="s">
        <v>6628</v>
      </c>
      <c r="I17752" t="s">
        <v>31969</v>
      </c>
      <c r="J17752" t="s">
        <v>6630</v>
      </c>
      <c r="L17752" t="s">
        <v>6526</v>
      </c>
      <c r="M17752">
        <v>10097387</v>
      </c>
      <c r="N17752" t="s">
        <v>6630</v>
      </c>
      <c r="O17752" t="s">
        <v>6630</v>
      </c>
      <c r="P17752" t="s">
        <v>6630</v>
      </c>
      <c r="Q17752" t="s">
        <v>6630</v>
      </c>
    </row>
    <row r="17753" spans="1:17" x14ac:dyDescent="0.35">
      <c r="A17753">
        <v>9407109298</v>
      </c>
      <c r="B17753" t="s">
        <v>6626</v>
      </c>
      <c r="C17753" t="s">
        <v>6356</v>
      </c>
      <c r="D17753">
        <v>200</v>
      </c>
      <c r="E17753" t="s">
        <v>6659</v>
      </c>
      <c r="F17753">
        <v>208</v>
      </c>
      <c r="G17753" t="s">
        <v>977</v>
      </c>
      <c r="H17753">
        <v>310</v>
      </c>
      <c r="I17753" t="s">
        <v>31970</v>
      </c>
      <c r="J17753">
        <v>13670</v>
      </c>
      <c r="L17753" t="s">
        <v>6529</v>
      </c>
      <c r="M17753">
        <v>10042553</v>
      </c>
      <c r="N17753" t="s">
        <v>6630</v>
      </c>
      <c r="O17753" t="s">
        <v>31971</v>
      </c>
      <c r="P17753" t="s">
        <v>31972</v>
      </c>
      <c r="Q17753" t="s">
        <v>6630</v>
      </c>
    </row>
    <row r="17754" spans="1:17" x14ac:dyDescent="0.35">
      <c r="A17754">
        <v>9409110061</v>
      </c>
      <c r="B17754" t="s">
        <v>6626</v>
      </c>
      <c r="C17754" t="s">
        <v>6356</v>
      </c>
      <c r="D17754">
        <v>200</v>
      </c>
      <c r="E17754" t="s">
        <v>6701</v>
      </c>
      <c r="F17754">
        <v>500</v>
      </c>
      <c r="G17754" t="s">
        <v>3270</v>
      </c>
      <c r="H17754">
        <v>59</v>
      </c>
      <c r="I17754" t="s">
        <v>31973</v>
      </c>
      <c r="J17754">
        <v>12027</v>
      </c>
      <c r="L17754" t="s">
        <v>6529</v>
      </c>
      <c r="M17754">
        <v>10121543</v>
      </c>
      <c r="N17754" t="s">
        <v>6630</v>
      </c>
      <c r="O17754" t="s">
        <v>31974</v>
      </c>
      <c r="P17754" t="s">
        <v>31975</v>
      </c>
      <c r="Q17754" t="s">
        <v>6630</v>
      </c>
    </row>
    <row r="17755" spans="1:17" x14ac:dyDescent="0.35">
      <c r="A17755">
        <v>6305108477</v>
      </c>
      <c r="B17755" t="s">
        <v>6626</v>
      </c>
      <c r="C17755" t="s">
        <v>6356</v>
      </c>
      <c r="D17755">
        <v>200</v>
      </c>
      <c r="E17755" t="s">
        <v>6366</v>
      </c>
      <c r="F17755">
        <v>207</v>
      </c>
      <c r="G17755" t="s">
        <v>6657</v>
      </c>
      <c r="H17755">
        <v>420</v>
      </c>
      <c r="I17755" t="s">
        <v>31976</v>
      </c>
      <c r="J17755" t="s">
        <v>6630</v>
      </c>
      <c r="L17755" t="s">
        <v>6529</v>
      </c>
      <c r="M17755">
        <v>10507551</v>
      </c>
      <c r="N17755">
        <v>10429732</v>
      </c>
      <c r="O17755" t="s">
        <v>6630</v>
      </c>
      <c r="P17755" t="s">
        <v>31977</v>
      </c>
      <c r="Q17755" t="s">
        <v>6630</v>
      </c>
    </row>
    <row r="17756" spans="1:17" x14ac:dyDescent="0.35">
      <c r="A17756">
        <v>80448535</v>
      </c>
      <c r="B17756" t="s">
        <v>6334</v>
      </c>
      <c r="C17756" t="s">
        <v>6766</v>
      </c>
      <c r="D17756">
        <v>120</v>
      </c>
      <c r="E17756" t="s">
        <v>6627</v>
      </c>
      <c r="F17756">
        <v>145</v>
      </c>
      <c r="G17756" t="s">
        <v>6627</v>
      </c>
      <c r="H17756">
        <v>15</v>
      </c>
      <c r="I17756" t="s">
        <v>31978</v>
      </c>
      <c r="J17756" t="s">
        <v>6630</v>
      </c>
      <c r="L17756" t="s">
        <v>6526</v>
      </c>
      <c r="M17756" t="s">
        <v>6630</v>
      </c>
      <c r="N17756" t="s">
        <v>6630</v>
      </c>
      <c r="O17756" t="s">
        <v>6630</v>
      </c>
      <c r="P17756" t="s">
        <v>6630</v>
      </c>
      <c r="Q17756" t="s">
        <v>6630</v>
      </c>
    </row>
    <row r="17757" spans="1:17" x14ac:dyDescent="0.35">
      <c r="A17757">
        <v>6395100786</v>
      </c>
      <c r="B17757" t="s">
        <v>6626</v>
      </c>
      <c r="C17757" t="s">
        <v>6356</v>
      </c>
      <c r="D17757">
        <v>200</v>
      </c>
      <c r="E17757" t="s">
        <v>6366</v>
      </c>
      <c r="F17757">
        <v>207</v>
      </c>
      <c r="G17757" t="s">
        <v>1357</v>
      </c>
      <c r="H17757">
        <v>745</v>
      </c>
      <c r="I17757" t="s">
        <v>31979</v>
      </c>
      <c r="J17757" t="s">
        <v>6630</v>
      </c>
      <c r="L17757" t="s">
        <v>6529</v>
      </c>
      <c r="M17757" t="s">
        <v>6630</v>
      </c>
      <c r="N17757" t="s">
        <v>6630</v>
      </c>
      <c r="O17757" t="s">
        <v>6630</v>
      </c>
      <c r="P17757" t="s">
        <v>6799</v>
      </c>
      <c r="Q17757" t="s">
        <v>6630</v>
      </c>
    </row>
    <row r="17758" spans="1:17" x14ac:dyDescent="0.35">
      <c r="A17758">
        <v>80045531</v>
      </c>
      <c r="B17758" t="s">
        <v>6334</v>
      </c>
      <c r="C17758" t="s">
        <v>6766</v>
      </c>
      <c r="D17758">
        <v>120</v>
      </c>
      <c r="E17758" t="s">
        <v>6627</v>
      </c>
      <c r="F17758">
        <v>145</v>
      </c>
      <c r="G17758" t="s">
        <v>6627</v>
      </c>
      <c r="H17758">
        <v>15</v>
      </c>
      <c r="I17758" t="s">
        <v>26423</v>
      </c>
      <c r="J17758" t="s">
        <v>6630</v>
      </c>
      <c r="L17758" t="s">
        <v>6526</v>
      </c>
      <c r="M17758" t="s">
        <v>6630</v>
      </c>
      <c r="N17758" t="s">
        <v>6630</v>
      </c>
      <c r="O17758" t="s">
        <v>6630</v>
      </c>
      <c r="P17758" t="s">
        <v>6630</v>
      </c>
      <c r="Q17758" t="s">
        <v>6630</v>
      </c>
    </row>
    <row r="17759" spans="1:17" x14ac:dyDescent="0.35">
      <c r="A17759">
        <v>7993100330</v>
      </c>
      <c r="B17759" t="s">
        <v>6626</v>
      </c>
      <c r="C17759" t="s">
        <v>6356</v>
      </c>
      <c r="D17759">
        <v>200</v>
      </c>
      <c r="E17759" t="s">
        <v>6999</v>
      </c>
      <c r="F17759">
        <v>205</v>
      </c>
      <c r="G17759" t="s">
        <v>6628</v>
      </c>
      <c r="H17759" t="s">
        <v>6628</v>
      </c>
      <c r="I17759" t="s">
        <v>31980</v>
      </c>
      <c r="J17759" t="s">
        <v>6630</v>
      </c>
      <c r="L17759" t="s">
        <v>6529</v>
      </c>
      <c r="M17759" t="s">
        <v>6630</v>
      </c>
      <c r="N17759" t="s">
        <v>6630</v>
      </c>
      <c r="O17759" t="s">
        <v>6630</v>
      </c>
      <c r="P17759" t="s">
        <v>6799</v>
      </c>
      <c r="Q17759" t="s">
        <v>6630</v>
      </c>
    </row>
    <row r="17760" spans="1:17" x14ac:dyDescent="0.35">
      <c r="A17760">
        <v>80056913</v>
      </c>
      <c r="B17760" t="s">
        <v>6334</v>
      </c>
      <c r="C17760" t="s">
        <v>6766</v>
      </c>
      <c r="D17760">
        <v>120</v>
      </c>
      <c r="E17760" t="s">
        <v>6627</v>
      </c>
      <c r="F17760">
        <v>145</v>
      </c>
      <c r="G17760" t="s">
        <v>6627</v>
      </c>
      <c r="H17760">
        <v>15</v>
      </c>
      <c r="I17760" t="s">
        <v>31981</v>
      </c>
      <c r="J17760" t="s">
        <v>6630</v>
      </c>
      <c r="L17760" t="s">
        <v>6526</v>
      </c>
      <c r="M17760" t="s">
        <v>6630</v>
      </c>
      <c r="N17760" t="s">
        <v>6630</v>
      </c>
      <c r="O17760" t="s">
        <v>6630</v>
      </c>
      <c r="P17760" t="s">
        <v>6630</v>
      </c>
      <c r="Q17760" t="s">
        <v>6630</v>
      </c>
    </row>
    <row r="17761" spans="1:17" x14ac:dyDescent="0.35">
      <c r="A17761">
        <v>9618114675</v>
      </c>
      <c r="B17761" t="s">
        <v>6626</v>
      </c>
      <c r="C17761" t="s">
        <v>6540</v>
      </c>
      <c r="D17761">
        <v>131</v>
      </c>
      <c r="E17761" t="s">
        <v>7477</v>
      </c>
      <c r="F17761">
        <v>702</v>
      </c>
      <c r="G17761" t="s">
        <v>3068</v>
      </c>
      <c r="H17761">
        <v>830</v>
      </c>
      <c r="I17761" t="s">
        <v>31982</v>
      </c>
      <c r="J17761">
        <v>13260</v>
      </c>
      <c r="L17761" t="s">
        <v>6529</v>
      </c>
      <c r="M17761">
        <v>12893758</v>
      </c>
      <c r="N17761">
        <v>14322027</v>
      </c>
      <c r="O17761" t="s">
        <v>6630</v>
      </c>
      <c r="P17761" t="s">
        <v>6630</v>
      </c>
      <c r="Q17761">
        <v>900</v>
      </c>
    </row>
    <row r="17762" spans="1:17" x14ac:dyDescent="0.35">
      <c r="A17762">
        <v>9499106189</v>
      </c>
      <c r="B17762" t="s">
        <v>6626</v>
      </c>
      <c r="C17762" t="s">
        <v>6356</v>
      </c>
      <c r="D17762">
        <v>200</v>
      </c>
      <c r="E17762" t="s">
        <v>6366</v>
      </c>
      <c r="F17762">
        <v>207</v>
      </c>
      <c r="G17762" t="s">
        <v>7082</v>
      </c>
      <c r="H17762">
        <v>715</v>
      </c>
      <c r="I17762" t="s">
        <v>31983</v>
      </c>
      <c r="J17762" t="s">
        <v>6630</v>
      </c>
      <c r="L17762" t="s">
        <v>6529</v>
      </c>
      <c r="M17762" t="s">
        <v>6630</v>
      </c>
      <c r="N17762">
        <v>10245845</v>
      </c>
      <c r="O17762" t="s">
        <v>8486</v>
      </c>
      <c r="P17762" t="s">
        <v>6919</v>
      </c>
      <c r="Q17762" t="s">
        <v>6630</v>
      </c>
    </row>
    <row r="17763" spans="1:17" x14ac:dyDescent="0.35">
      <c r="A17763">
        <v>9413111827</v>
      </c>
      <c r="B17763" t="s">
        <v>6626</v>
      </c>
      <c r="C17763" t="s">
        <v>6356</v>
      </c>
      <c r="D17763">
        <v>200</v>
      </c>
      <c r="E17763" t="s">
        <v>6366</v>
      </c>
      <c r="F17763">
        <v>207</v>
      </c>
      <c r="G17763" t="s">
        <v>176</v>
      </c>
      <c r="H17763">
        <v>705</v>
      </c>
      <c r="I17763" t="s">
        <v>31984</v>
      </c>
      <c r="J17763">
        <v>20800</v>
      </c>
      <c r="L17763" t="s">
        <v>6529</v>
      </c>
      <c r="M17763">
        <v>13194529</v>
      </c>
      <c r="N17763">
        <v>10014731</v>
      </c>
      <c r="O17763" t="s">
        <v>6630</v>
      </c>
      <c r="P17763" t="s">
        <v>6630</v>
      </c>
      <c r="Q17763">
        <v>700</v>
      </c>
    </row>
    <row r="17764" spans="1:17" x14ac:dyDescent="0.35">
      <c r="A17764">
        <v>80236502</v>
      </c>
      <c r="B17764" t="s">
        <v>6334</v>
      </c>
      <c r="C17764" t="s">
        <v>6766</v>
      </c>
      <c r="D17764">
        <v>120</v>
      </c>
      <c r="E17764" t="s">
        <v>6627</v>
      </c>
      <c r="F17764">
        <v>145</v>
      </c>
      <c r="G17764" t="s">
        <v>6627</v>
      </c>
      <c r="H17764">
        <v>15</v>
      </c>
      <c r="I17764" t="s">
        <v>31985</v>
      </c>
      <c r="J17764" t="s">
        <v>6630</v>
      </c>
      <c r="L17764" t="s">
        <v>6526</v>
      </c>
      <c r="M17764" t="s">
        <v>6630</v>
      </c>
      <c r="N17764" t="s">
        <v>6630</v>
      </c>
      <c r="O17764" t="s">
        <v>6630</v>
      </c>
      <c r="P17764" t="s">
        <v>6630</v>
      </c>
      <c r="Q17764" t="s">
        <v>6630</v>
      </c>
    </row>
    <row r="17765" spans="1:17" x14ac:dyDescent="0.35">
      <c r="A17765">
        <v>80560307</v>
      </c>
      <c r="B17765" t="s">
        <v>6334</v>
      </c>
      <c r="C17765" t="s">
        <v>6766</v>
      </c>
      <c r="D17765">
        <v>120</v>
      </c>
      <c r="E17765" t="s">
        <v>6627</v>
      </c>
      <c r="F17765">
        <v>145</v>
      </c>
      <c r="G17765" t="s">
        <v>6627</v>
      </c>
      <c r="H17765">
        <v>15</v>
      </c>
      <c r="I17765" t="s">
        <v>31986</v>
      </c>
      <c r="J17765" t="s">
        <v>6630</v>
      </c>
      <c r="L17765" t="s">
        <v>6526</v>
      </c>
      <c r="M17765" t="s">
        <v>6630</v>
      </c>
      <c r="N17765" t="s">
        <v>6630</v>
      </c>
      <c r="O17765" t="s">
        <v>6630</v>
      </c>
      <c r="P17765" t="s">
        <v>6630</v>
      </c>
      <c r="Q17765" t="s">
        <v>6630</v>
      </c>
    </row>
    <row r="17766" spans="1:17" x14ac:dyDescent="0.35">
      <c r="A17766">
        <v>80880801</v>
      </c>
      <c r="B17766" t="s">
        <v>6334</v>
      </c>
      <c r="C17766" t="s">
        <v>6766</v>
      </c>
      <c r="D17766">
        <v>120</v>
      </c>
      <c r="E17766" t="s">
        <v>6627</v>
      </c>
      <c r="F17766">
        <v>145</v>
      </c>
      <c r="G17766" t="s">
        <v>6627</v>
      </c>
      <c r="H17766">
        <v>15</v>
      </c>
      <c r="I17766" t="s">
        <v>31987</v>
      </c>
      <c r="J17766" t="s">
        <v>6630</v>
      </c>
      <c r="L17766" t="s">
        <v>6526</v>
      </c>
      <c r="M17766" t="s">
        <v>6630</v>
      </c>
      <c r="N17766" t="s">
        <v>6630</v>
      </c>
      <c r="O17766" t="s">
        <v>6630</v>
      </c>
      <c r="P17766" t="s">
        <v>6630</v>
      </c>
      <c r="Q17766" t="s">
        <v>6630</v>
      </c>
    </row>
    <row r="17767" spans="1:17" x14ac:dyDescent="0.35">
      <c r="A17767">
        <v>3501106912</v>
      </c>
      <c r="B17767" t="s">
        <v>6626</v>
      </c>
      <c r="C17767" t="s">
        <v>6356</v>
      </c>
      <c r="D17767">
        <v>200</v>
      </c>
      <c r="E17767" t="s">
        <v>5245</v>
      </c>
      <c r="F17767">
        <v>202</v>
      </c>
      <c r="G17767" t="s">
        <v>5245</v>
      </c>
      <c r="H17767">
        <v>450</v>
      </c>
      <c r="I17767" t="s">
        <v>20888</v>
      </c>
      <c r="J17767">
        <v>20200</v>
      </c>
      <c r="L17767" t="s">
        <v>6529</v>
      </c>
      <c r="M17767">
        <v>11940031</v>
      </c>
      <c r="N17767" t="s">
        <v>6630</v>
      </c>
      <c r="O17767" t="s">
        <v>31988</v>
      </c>
      <c r="P17767" t="s">
        <v>23582</v>
      </c>
      <c r="Q17767" t="s">
        <v>6630</v>
      </c>
    </row>
    <row r="17768" spans="1:17" x14ac:dyDescent="0.35">
      <c r="A17768">
        <v>80800205</v>
      </c>
      <c r="B17768" t="s">
        <v>6334</v>
      </c>
      <c r="C17768" t="s">
        <v>6766</v>
      </c>
      <c r="D17768">
        <v>120</v>
      </c>
      <c r="E17768" t="s">
        <v>6627</v>
      </c>
      <c r="F17768">
        <v>145</v>
      </c>
      <c r="G17768" t="s">
        <v>6627</v>
      </c>
      <c r="H17768">
        <v>15</v>
      </c>
      <c r="I17768" t="s">
        <v>31989</v>
      </c>
      <c r="J17768" t="s">
        <v>6630</v>
      </c>
      <c r="L17768" t="s">
        <v>6526</v>
      </c>
      <c r="M17768" t="s">
        <v>6630</v>
      </c>
      <c r="N17768" t="s">
        <v>6630</v>
      </c>
      <c r="O17768" t="s">
        <v>6630</v>
      </c>
      <c r="P17768" t="s">
        <v>6630</v>
      </c>
      <c r="Q17768" t="s">
        <v>6630</v>
      </c>
    </row>
    <row r="17769" spans="1:17" x14ac:dyDescent="0.35">
      <c r="A17769">
        <v>9423116416</v>
      </c>
      <c r="B17769" t="s">
        <v>6334</v>
      </c>
      <c r="C17769" t="s">
        <v>6356</v>
      </c>
      <c r="D17769">
        <v>200</v>
      </c>
      <c r="E17769" t="s">
        <v>6357</v>
      </c>
      <c r="F17769">
        <v>209</v>
      </c>
      <c r="G17769" t="s">
        <v>977</v>
      </c>
      <c r="H17769">
        <v>310</v>
      </c>
      <c r="I17769" t="s">
        <v>31990</v>
      </c>
      <c r="J17769">
        <v>13563</v>
      </c>
      <c r="L17769" t="s">
        <v>6529</v>
      </c>
      <c r="M17769">
        <v>12884886</v>
      </c>
      <c r="N17769">
        <v>13210496</v>
      </c>
      <c r="O17769" t="s">
        <v>6630</v>
      </c>
      <c r="P17769" t="s">
        <v>6630</v>
      </c>
      <c r="Q17769">
        <v>700</v>
      </c>
    </row>
    <row r="17770" spans="1:17" x14ac:dyDescent="0.35">
      <c r="A17770">
        <v>6310110138</v>
      </c>
      <c r="B17770" t="s">
        <v>6626</v>
      </c>
      <c r="C17770" t="s">
        <v>6356</v>
      </c>
      <c r="D17770">
        <v>200</v>
      </c>
      <c r="E17770" t="s">
        <v>6366</v>
      </c>
      <c r="F17770">
        <v>207</v>
      </c>
      <c r="G17770" t="s">
        <v>176</v>
      </c>
      <c r="H17770">
        <v>705</v>
      </c>
      <c r="I17770" t="s">
        <v>31991</v>
      </c>
      <c r="J17770">
        <v>20800</v>
      </c>
      <c r="L17770" t="s">
        <v>6529</v>
      </c>
      <c r="M17770">
        <v>10421714</v>
      </c>
      <c r="N17770">
        <v>10014731</v>
      </c>
      <c r="O17770" t="s">
        <v>6630</v>
      </c>
      <c r="P17770" t="s">
        <v>31992</v>
      </c>
      <c r="Q17770">
        <v>700</v>
      </c>
    </row>
    <row r="17771" spans="1:17" x14ac:dyDescent="0.35">
      <c r="A17771">
        <v>9418114541</v>
      </c>
      <c r="B17771" t="s">
        <v>6626</v>
      </c>
      <c r="C17771" t="s">
        <v>6356</v>
      </c>
      <c r="D17771">
        <v>200</v>
      </c>
      <c r="E17771" t="s">
        <v>6645</v>
      </c>
      <c r="F17771">
        <v>201</v>
      </c>
      <c r="G17771" t="s">
        <v>6638</v>
      </c>
      <c r="H17771">
        <v>415</v>
      </c>
      <c r="I17771" t="s">
        <v>22152</v>
      </c>
      <c r="J17771">
        <v>20115</v>
      </c>
      <c r="L17771" t="s">
        <v>6529</v>
      </c>
      <c r="M17771">
        <v>13523468</v>
      </c>
      <c r="N17771">
        <v>13812817</v>
      </c>
      <c r="O17771" t="s">
        <v>31993</v>
      </c>
      <c r="P17771" t="s">
        <v>6630</v>
      </c>
      <c r="Q17771" t="s">
        <v>6630</v>
      </c>
    </row>
    <row r="17772" spans="1:17" x14ac:dyDescent="0.35">
      <c r="A17772">
        <v>9407109323</v>
      </c>
      <c r="B17772" t="s">
        <v>6626</v>
      </c>
      <c r="C17772" t="s">
        <v>6356</v>
      </c>
      <c r="D17772">
        <v>200</v>
      </c>
      <c r="E17772" t="s">
        <v>6366</v>
      </c>
      <c r="F17772">
        <v>207</v>
      </c>
      <c r="G17772" t="s">
        <v>6638</v>
      </c>
      <c r="H17772">
        <v>415</v>
      </c>
      <c r="I17772" t="s">
        <v>31994</v>
      </c>
      <c r="J17772">
        <v>20115</v>
      </c>
      <c r="L17772" t="s">
        <v>6529</v>
      </c>
      <c r="M17772">
        <v>10137537</v>
      </c>
      <c r="N17772" t="s">
        <v>6630</v>
      </c>
      <c r="O17772" t="s">
        <v>6630</v>
      </c>
      <c r="P17772" t="s">
        <v>6630</v>
      </c>
      <c r="Q17772">
        <v>100</v>
      </c>
    </row>
    <row r="17773" spans="1:17" x14ac:dyDescent="0.35">
      <c r="A17773">
        <v>80705903</v>
      </c>
      <c r="B17773" t="s">
        <v>6334</v>
      </c>
      <c r="C17773" t="s">
        <v>6766</v>
      </c>
      <c r="D17773">
        <v>120</v>
      </c>
      <c r="E17773" t="s">
        <v>6627</v>
      </c>
      <c r="F17773">
        <v>145</v>
      </c>
      <c r="G17773" t="s">
        <v>6627</v>
      </c>
      <c r="H17773">
        <v>15</v>
      </c>
      <c r="I17773" t="s">
        <v>31995</v>
      </c>
      <c r="J17773" t="s">
        <v>6630</v>
      </c>
      <c r="L17773" t="s">
        <v>6526</v>
      </c>
      <c r="M17773" t="s">
        <v>6630</v>
      </c>
      <c r="N17773" t="s">
        <v>6630</v>
      </c>
      <c r="O17773" t="s">
        <v>6630</v>
      </c>
      <c r="P17773" t="s">
        <v>6630</v>
      </c>
      <c r="Q17773" t="s">
        <v>6630</v>
      </c>
    </row>
    <row r="17774" spans="1:17" x14ac:dyDescent="0.35">
      <c r="A17774">
        <v>80462053</v>
      </c>
      <c r="B17774" t="s">
        <v>6334</v>
      </c>
      <c r="C17774" t="s">
        <v>6766</v>
      </c>
      <c r="D17774">
        <v>120</v>
      </c>
      <c r="E17774" t="s">
        <v>6627</v>
      </c>
      <c r="F17774">
        <v>145</v>
      </c>
      <c r="G17774" t="s">
        <v>6627</v>
      </c>
      <c r="H17774">
        <v>15</v>
      </c>
      <c r="I17774" t="s">
        <v>31996</v>
      </c>
      <c r="J17774" t="s">
        <v>6630</v>
      </c>
      <c r="L17774" t="s">
        <v>6526</v>
      </c>
      <c r="M17774" t="s">
        <v>6630</v>
      </c>
      <c r="N17774" t="s">
        <v>6630</v>
      </c>
      <c r="O17774" t="s">
        <v>6630</v>
      </c>
      <c r="P17774" t="s">
        <v>6630</v>
      </c>
      <c r="Q17774" t="s">
        <v>6630</v>
      </c>
    </row>
    <row r="17775" spans="1:17" x14ac:dyDescent="0.35">
      <c r="A17775">
        <v>80815541</v>
      </c>
      <c r="B17775" t="s">
        <v>6334</v>
      </c>
      <c r="C17775" t="s">
        <v>6766</v>
      </c>
      <c r="D17775">
        <v>120</v>
      </c>
      <c r="E17775" t="s">
        <v>6627</v>
      </c>
      <c r="F17775">
        <v>145</v>
      </c>
      <c r="G17775" t="s">
        <v>6627</v>
      </c>
      <c r="H17775">
        <v>15</v>
      </c>
      <c r="I17775" t="s">
        <v>31997</v>
      </c>
      <c r="J17775" t="s">
        <v>6630</v>
      </c>
      <c r="L17775" t="s">
        <v>6526</v>
      </c>
      <c r="M17775" t="s">
        <v>6630</v>
      </c>
      <c r="N17775" t="s">
        <v>6630</v>
      </c>
      <c r="O17775" t="s">
        <v>6630</v>
      </c>
      <c r="P17775" t="s">
        <v>6630</v>
      </c>
      <c r="Q17775" t="s">
        <v>6630</v>
      </c>
    </row>
    <row r="17776" spans="1:17" x14ac:dyDescent="0.35">
      <c r="A17776">
        <v>9416113675</v>
      </c>
      <c r="B17776" t="s">
        <v>6626</v>
      </c>
      <c r="C17776" t="s">
        <v>6356</v>
      </c>
      <c r="D17776">
        <v>200</v>
      </c>
      <c r="E17776" t="s">
        <v>6645</v>
      </c>
      <c r="F17776">
        <v>201</v>
      </c>
      <c r="G17776" t="s">
        <v>6808</v>
      </c>
      <c r="H17776">
        <v>805</v>
      </c>
      <c r="I17776" t="s">
        <v>17098</v>
      </c>
      <c r="J17776">
        <v>29102</v>
      </c>
      <c r="L17776" t="s">
        <v>6529</v>
      </c>
      <c r="M17776">
        <v>11211305</v>
      </c>
      <c r="N17776">
        <v>11295537</v>
      </c>
      <c r="O17776" t="s">
        <v>6630</v>
      </c>
      <c r="P17776" t="s">
        <v>6630</v>
      </c>
      <c r="Q17776">
        <v>100</v>
      </c>
    </row>
    <row r="17777" spans="1:17" x14ac:dyDescent="0.35">
      <c r="A17777">
        <v>80256135</v>
      </c>
      <c r="B17777" t="s">
        <v>6334</v>
      </c>
      <c r="C17777" t="s">
        <v>6766</v>
      </c>
      <c r="D17777">
        <v>120</v>
      </c>
      <c r="E17777" t="s">
        <v>6627</v>
      </c>
      <c r="F17777">
        <v>145</v>
      </c>
      <c r="G17777" t="s">
        <v>6627</v>
      </c>
      <c r="H17777">
        <v>15</v>
      </c>
      <c r="I17777" t="s">
        <v>31998</v>
      </c>
      <c r="J17777" t="s">
        <v>6630</v>
      </c>
      <c r="L17777" t="s">
        <v>6526</v>
      </c>
      <c r="M17777" t="s">
        <v>6630</v>
      </c>
      <c r="N17777" t="s">
        <v>6630</v>
      </c>
      <c r="O17777" t="s">
        <v>6630</v>
      </c>
      <c r="P17777" t="s">
        <v>6630</v>
      </c>
      <c r="Q17777" t="s">
        <v>6630</v>
      </c>
    </row>
    <row r="17778" spans="1:17" x14ac:dyDescent="0.35">
      <c r="A17778">
        <v>7993013504</v>
      </c>
      <c r="B17778" t="s">
        <v>6626</v>
      </c>
      <c r="C17778" t="s">
        <v>8762</v>
      </c>
      <c r="D17778">
        <v>130</v>
      </c>
      <c r="E17778" t="s">
        <v>6628</v>
      </c>
      <c r="F17778" t="s">
        <v>6628</v>
      </c>
      <c r="G17778" t="s">
        <v>6628</v>
      </c>
      <c r="H17778" t="s">
        <v>6628</v>
      </c>
      <c r="I17778" t="s">
        <v>31999</v>
      </c>
      <c r="J17778" t="s">
        <v>6630</v>
      </c>
      <c r="L17778" t="s">
        <v>6529</v>
      </c>
      <c r="M17778" t="s">
        <v>6630</v>
      </c>
      <c r="N17778" t="s">
        <v>6630</v>
      </c>
      <c r="O17778" t="s">
        <v>6630</v>
      </c>
      <c r="P17778" t="s">
        <v>6647</v>
      </c>
      <c r="Q17778" t="s">
        <v>6630</v>
      </c>
    </row>
    <row r="17779" spans="1:17" x14ac:dyDescent="0.35">
      <c r="A17779">
        <v>9409110000</v>
      </c>
      <c r="B17779" t="s">
        <v>6626</v>
      </c>
      <c r="C17779" t="s">
        <v>6356</v>
      </c>
      <c r="D17779">
        <v>200</v>
      </c>
      <c r="E17779" t="s">
        <v>6366</v>
      </c>
      <c r="F17779">
        <v>207</v>
      </c>
      <c r="G17779" t="s">
        <v>6638</v>
      </c>
      <c r="H17779">
        <v>415</v>
      </c>
      <c r="I17779" t="s">
        <v>32000</v>
      </c>
      <c r="J17779">
        <v>20115</v>
      </c>
      <c r="L17779" t="s">
        <v>6529</v>
      </c>
      <c r="M17779">
        <v>10653769</v>
      </c>
      <c r="N17779" t="s">
        <v>6630</v>
      </c>
      <c r="O17779" t="s">
        <v>32001</v>
      </c>
      <c r="P17779" t="s">
        <v>6630</v>
      </c>
      <c r="Q17779" t="s">
        <v>6630</v>
      </c>
    </row>
    <row r="17780" spans="1:17" x14ac:dyDescent="0.35">
      <c r="A17780" t="s">
        <v>32002</v>
      </c>
      <c r="B17780" t="s">
        <v>6626</v>
      </c>
      <c r="C17780" t="s">
        <v>6628</v>
      </c>
      <c r="D17780" t="s">
        <v>6628</v>
      </c>
      <c r="E17780" t="s">
        <v>6628</v>
      </c>
      <c r="F17780" t="s">
        <v>6628</v>
      </c>
      <c r="G17780" t="s">
        <v>6628</v>
      </c>
      <c r="H17780" t="s">
        <v>6628</v>
      </c>
      <c r="I17780" t="s">
        <v>32003</v>
      </c>
      <c r="J17780" t="s">
        <v>6630</v>
      </c>
      <c r="L17780" t="s">
        <v>6526</v>
      </c>
      <c r="M17780">
        <v>10007319</v>
      </c>
      <c r="N17780" t="s">
        <v>6630</v>
      </c>
      <c r="O17780" t="s">
        <v>6630</v>
      </c>
      <c r="P17780" t="s">
        <v>6630</v>
      </c>
      <c r="Q17780" t="s">
        <v>6630</v>
      </c>
    </row>
    <row r="17781" spans="1:17" x14ac:dyDescent="0.35">
      <c r="A17781">
        <v>80829307</v>
      </c>
      <c r="B17781" t="s">
        <v>6334</v>
      </c>
      <c r="C17781" t="s">
        <v>6766</v>
      </c>
      <c r="D17781">
        <v>120</v>
      </c>
      <c r="E17781" t="s">
        <v>6627</v>
      </c>
      <c r="F17781">
        <v>145</v>
      </c>
      <c r="G17781" t="s">
        <v>6627</v>
      </c>
      <c r="H17781">
        <v>15</v>
      </c>
      <c r="I17781" t="s">
        <v>32004</v>
      </c>
      <c r="J17781" t="s">
        <v>6630</v>
      </c>
      <c r="L17781" t="s">
        <v>6526</v>
      </c>
      <c r="M17781" t="s">
        <v>6630</v>
      </c>
      <c r="N17781" t="s">
        <v>6630</v>
      </c>
      <c r="O17781" t="s">
        <v>6630</v>
      </c>
      <c r="P17781" t="s">
        <v>6630</v>
      </c>
      <c r="Q17781" t="s">
        <v>6630</v>
      </c>
    </row>
    <row r="17782" spans="1:17" x14ac:dyDescent="0.35">
      <c r="A17782">
        <v>9494010915</v>
      </c>
      <c r="B17782" t="s">
        <v>6626</v>
      </c>
      <c r="C17782" t="s">
        <v>8762</v>
      </c>
      <c r="D17782">
        <v>130</v>
      </c>
      <c r="E17782" t="s">
        <v>6628</v>
      </c>
      <c r="F17782" t="s">
        <v>6628</v>
      </c>
      <c r="G17782" t="s">
        <v>6628</v>
      </c>
      <c r="H17782" t="s">
        <v>6628</v>
      </c>
      <c r="I17782" t="s">
        <v>32005</v>
      </c>
      <c r="J17782" t="s">
        <v>6630</v>
      </c>
      <c r="L17782" t="s">
        <v>6529</v>
      </c>
      <c r="M17782" t="s">
        <v>6630</v>
      </c>
      <c r="N17782" t="s">
        <v>6630</v>
      </c>
      <c r="O17782" t="s">
        <v>6630</v>
      </c>
      <c r="P17782" t="s">
        <v>6799</v>
      </c>
      <c r="Q17782" t="s">
        <v>6630</v>
      </c>
    </row>
    <row r="17783" spans="1:17" x14ac:dyDescent="0.35">
      <c r="A17783">
        <v>8798105955</v>
      </c>
      <c r="B17783" t="s">
        <v>6626</v>
      </c>
      <c r="C17783" t="s">
        <v>6356</v>
      </c>
      <c r="D17783">
        <v>200</v>
      </c>
      <c r="E17783" t="s">
        <v>6701</v>
      </c>
      <c r="F17783">
        <v>500</v>
      </c>
      <c r="G17783" t="s">
        <v>7639</v>
      </c>
      <c r="H17783">
        <v>63</v>
      </c>
      <c r="I17783" t="s">
        <v>32006</v>
      </c>
      <c r="J17783">
        <v>12029</v>
      </c>
      <c r="L17783" t="s">
        <v>6529</v>
      </c>
      <c r="M17783" t="s">
        <v>6630</v>
      </c>
      <c r="N17783">
        <v>10297750</v>
      </c>
      <c r="O17783" t="s">
        <v>6630</v>
      </c>
      <c r="P17783" t="s">
        <v>6647</v>
      </c>
      <c r="Q17783" t="s">
        <v>6630</v>
      </c>
    </row>
    <row r="17784" spans="1:17" x14ac:dyDescent="0.35">
      <c r="A17784">
        <v>80745506</v>
      </c>
      <c r="B17784" t="s">
        <v>6334</v>
      </c>
      <c r="C17784" t="s">
        <v>6766</v>
      </c>
      <c r="D17784">
        <v>120</v>
      </c>
      <c r="E17784" t="s">
        <v>6627</v>
      </c>
      <c r="F17784">
        <v>145</v>
      </c>
      <c r="G17784" t="s">
        <v>6627</v>
      </c>
      <c r="H17784">
        <v>15</v>
      </c>
      <c r="I17784" t="s">
        <v>32007</v>
      </c>
      <c r="J17784" t="s">
        <v>6630</v>
      </c>
      <c r="L17784" t="s">
        <v>6526</v>
      </c>
      <c r="M17784" t="s">
        <v>6630</v>
      </c>
      <c r="N17784" t="s">
        <v>6630</v>
      </c>
      <c r="O17784" t="s">
        <v>6630</v>
      </c>
      <c r="P17784" t="s">
        <v>6630</v>
      </c>
      <c r="Q17784" t="s">
        <v>6630</v>
      </c>
    </row>
    <row r="17785" spans="1:17" x14ac:dyDescent="0.35">
      <c r="A17785">
        <v>80244021</v>
      </c>
      <c r="B17785" t="s">
        <v>6334</v>
      </c>
      <c r="C17785" t="s">
        <v>6766</v>
      </c>
      <c r="D17785">
        <v>120</v>
      </c>
      <c r="E17785" t="s">
        <v>6627</v>
      </c>
      <c r="F17785">
        <v>145</v>
      </c>
      <c r="G17785" t="s">
        <v>6627</v>
      </c>
      <c r="H17785">
        <v>15</v>
      </c>
      <c r="I17785" t="s">
        <v>32008</v>
      </c>
      <c r="J17785" t="s">
        <v>6630</v>
      </c>
      <c r="L17785" t="s">
        <v>6526</v>
      </c>
      <c r="M17785" t="s">
        <v>6630</v>
      </c>
      <c r="N17785" t="s">
        <v>6630</v>
      </c>
      <c r="O17785" t="s">
        <v>6630</v>
      </c>
      <c r="P17785" t="s">
        <v>6630</v>
      </c>
      <c r="Q17785" t="s">
        <v>6630</v>
      </c>
    </row>
    <row r="17786" spans="1:17" x14ac:dyDescent="0.35">
      <c r="A17786">
        <v>7993010809</v>
      </c>
      <c r="B17786" t="s">
        <v>6626</v>
      </c>
      <c r="C17786" t="s">
        <v>8762</v>
      </c>
      <c r="D17786">
        <v>130</v>
      </c>
      <c r="E17786" t="s">
        <v>6628</v>
      </c>
      <c r="F17786" t="s">
        <v>6628</v>
      </c>
      <c r="G17786" t="s">
        <v>6628</v>
      </c>
      <c r="H17786" t="s">
        <v>6628</v>
      </c>
      <c r="I17786" t="s">
        <v>32009</v>
      </c>
      <c r="J17786" t="s">
        <v>6630</v>
      </c>
      <c r="L17786" t="s">
        <v>6529</v>
      </c>
      <c r="M17786" t="s">
        <v>6630</v>
      </c>
      <c r="N17786" t="s">
        <v>6630</v>
      </c>
      <c r="O17786" t="s">
        <v>6630</v>
      </c>
      <c r="P17786" t="s">
        <v>6647</v>
      </c>
      <c r="Q17786" t="s">
        <v>6630</v>
      </c>
    </row>
    <row r="17787" spans="1:17" x14ac:dyDescent="0.35">
      <c r="A17787">
        <v>90617007</v>
      </c>
      <c r="B17787" t="s">
        <v>6334</v>
      </c>
      <c r="C17787" t="s">
        <v>6766</v>
      </c>
      <c r="D17787">
        <v>120</v>
      </c>
      <c r="E17787" t="s">
        <v>6627</v>
      </c>
      <c r="F17787">
        <v>145</v>
      </c>
      <c r="G17787" t="s">
        <v>6627</v>
      </c>
      <c r="H17787">
        <v>15</v>
      </c>
      <c r="I17787" t="s">
        <v>32010</v>
      </c>
      <c r="J17787" t="s">
        <v>6630</v>
      </c>
      <c r="L17787" t="s">
        <v>6526</v>
      </c>
      <c r="M17787" t="s">
        <v>6630</v>
      </c>
      <c r="N17787" t="s">
        <v>6630</v>
      </c>
      <c r="O17787" t="s">
        <v>6630</v>
      </c>
      <c r="P17787" t="s">
        <v>6630</v>
      </c>
      <c r="Q17787" t="s">
        <v>6630</v>
      </c>
    </row>
    <row r="17788" spans="1:17" x14ac:dyDescent="0.35">
      <c r="A17788">
        <v>9420115461</v>
      </c>
      <c r="B17788" t="s">
        <v>6626</v>
      </c>
      <c r="C17788" t="s">
        <v>6356</v>
      </c>
      <c r="D17788">
        <v>200</v>
      </c>
      <c r="E17788" t="s">
        <v>6357</v>
      </c>
      <c r="F17788">
        <v>209</v>
      </c>
      <c r="G17788" t="s">
        <v>977</v>
      </c>
      <c r="H17788">
        <v>310</v>
      </c>
      <c r="I17788" t="s">
        <v>13655</v>
      </c>
      <c r="J17788">
        <v>13670</v>
      </c>
      <c r="L17788" t="s">
        <v>6529</v>
      </c>
      <c r="M17788">
        <v>14353544</v>
      </c>
      <c r="N17788">
        <v>13326675</v>
      </c>
      <c r="O17788" t="s">
        <v>32011</v>
      </c>
      <c r="P17788" t="s">
        <v>6630</v>
      </c>
      <c r="Q17788">
        <v>700</v>
      </c>
    </row>
    <row r="17789" spans="1:17" x14ac:dyDescent="0.35">
      <c r="A17789" t="s">
        <v>32012</v>
      </c>
      <c r="B17789" t="s">
        <v>6626</v>
      </c>
      <c r="C17789" t="s">
        <v>6628</v>
      </c>
      <c r="D17789" t="s">
        <v>6628</v>
      </c>
      <c r="E17789" t="s">
        <v>6628</v>
      </c>
      <c r="F17789" t="s">
        <v>6628</v>
      </c>
      <c r="G17789" t="s">
        <v>6628</v>
      </c>
      <c r="H17789" t="s">
        <v>6628</v>
      </c>
      <c r="I17789" t="s">
        <v>32013</v>
      </c>
      <c r="J17789" t="s">
        <v>6630</v>
      </c>
      <c r="L17789" t="s">
        <v>6526</v>
      </c>
      <c r="M17789">
        <v>10007319</v>
      </c>
      <c r="N17789" t="s">
        <v>6630</v>
      </c>
      <c r="O17789" t="s">
        <v>6630</v>
      </c>
      <c r="P17789" t="s">
        <v>6630</v>
      </c>
      <c r="Q17789" t="s">
        <v>6630</v>
      </c>
    </row>
    <row r="17790" spans="1:17" x14ac:dyDescent="0.35">
      <c r="A17790">
        <v>7908109476</v>
      </c>
      <c r="B17790" t="s">
        <v>6626</v>
      </c>
      <c r="C17790" t="s">
        <v>6356</v>
      </c>
      <c r="D17790">
        <v>200</v>
      </c>
      <c r="E17790" t="s">
        <v>6366</v>
      </c>
      <c r="F17790">
        <v>207</v>
      </c>
      <c r="G17790" t="s">
        <v>6657</v>
      </c>
      <c r="H17790">
        <v>420</v>
      </c>
      <c r="I17790" t="s">
        <v>32014</v>
      </c>
      <c r="J17790" t="s">
        <v>6630</v>
      </c>
      <c r="L17790" t="s">
        <v>6529</v>
      </c>
      <c r="M17790">
        <v>10279551</v>
      </c>
      <c r="N17790" t="s">
        <v>6630</v>
      </c>
      <c r="O17790" t="s">
        <v>6630</v>
      </c>
      <c r="P17790" t="s">
        <v>6630</v>
      </c>
      <c r="Q17790">
        <v>100</v>
      </c>
    </row>
    <row r="17791" spans="1:17" x14ac:dyDescent="0.35">
      <c r="A17791">
        <v>9494011203</v>
      </c>
      <c r="B17791" t="s">
        <v>6626</v>
      </c>
      <c r="C17791" t="s">
        <v>8762</v>
      </c>
      <c r="D17791">
        <v>130</v>
      </c>
      <c r="E17791" t="s">
        <v>6628</v>
      </c>
      <c r="F17791" t="s">
        <v>6628</v>
      </c>
      <c r="G17791" t="s">
        <v>3774</v>
      </c>
      <c r="H17791">
        <v>100</v>
      </c>
      <c r="I17791" t="s">
        <v>32015</v>
      </c>
      <c r="J17791" t="s">
        <v>6630</v>
      </c>
      <c r="L17791" t="s">
        <v>6529</v>
      </c>
      <c r="M17791" t="s">
        <v>6630</v>
      </c>
      <c r="N17791" t="s">
        <v>6630</v>
      </c>
      <c r="O17791" t="s">
        <v>6630</v>
      </c>
      <c r="P17791" t="s">
        <v>32016</v>
      </c>
      <c r="Q17791" t="s">
        <v>6630</v>
      </c>
    </row>
    <row r="17792" spans="1:17" x14ac:dyDescent="0.35">
      <c r="A17792">
        <v>9408109679</v>
      </c>
      <c r="B17792" t="s">
        <v>6626</v>
      </c>
      <c r="C17792" t="s">
        <v>6356</v>
      </c>
      <c r="D17792">
        <v>200</v>
      </c>
      <c r="E17792" t="s">
        <v>6659</v>
      </c>
      <c r="F17792">
        <v>208</v>
      </c>
      <c r="G17792" t="s">
        <v>3838</v>
      </c>
      <c r="H17792">
        <v>313</v>
      </c>
      <c r="I17792" t="s">
        <v>32017</v>
      </c>
      <c r="J17792">
        <v>13500</v>
      </c>
      <c r="L17792" t="s">
        <v>6529</v>
      </c>
      <c r="M17792">
        <v>11615908</v>
      </c>
      <c r="N17792" t="s">
        <v>6630</v>
      </c>
      <c r="O17792" t="s">
        <v>32018</v>
      </c>
      <c r="P17792" t="s">
        <v>6630</v>
      </c>
      <c r="Q17792" t="s">
        <v>6630</v>
      </c>
    </row>
    <row r="17793" spans="1:17" x14ac:dyDescent="0.35">
      <c r="A17793">
        <v>9406108828</v>
      </c>
      <c r="B17793" t="s">
        <v>6626</v>
      </c>
      <c r="C17793" t="s">
        <v>6356</v>
      </c>
      <c r="D17793">
        <v>200</v>
      </c>
      <c r="E17793" t="s">
        <v>6659</v>
      </c>
      <c r="F17793">
        <v>208</v>
      </c>
      <c r="G17793" t="s">
        <v>977</v>
      </c>
      <c r="H17793">
        <v>310</v>
      </c>
      <c r="I17793" t="s">
        <v>32019</v>
      </c>
      <c r="J17793">
        <v>13562</v>
      </c>
      <c r="L17793" t="s">
        <v>6529</v>
      </c>
      <c r="M17793">
        <v>11320202</v>
      </c>
      <c r="N17793" t="s">
        <v>6630</v>
      </c>
      <c r="O17793" t="s">
        <v>6630</v>
      </c>
      <c r="P17793" t="s">
        <v>6630</v>
      </c>
      <c r="Q17793">
        <v>100</v>
      </c>
    </row>
    <row r="17794" spans="1:17" x14ac:dyDescent="0.35">
      <c r="A17794">
        <v>80412302</v>
      </c>
      <c r="B17794" t="s">
        <v>6334</v>
      </c>
      <c r="C17794" t="s">
        <v>6766</v>
      </c>
      <c r="D17794">
        <v>120</v>
      </c>
      <c r="E17794" t="s">
        <v>6627</v>
      </c>
      <c r="F17794">
        <v>145</v>
      </c>
      <c r="G17794" t="s">
        <v>6627</v>
      </c>
      <c r="H17794">
        <v>15</v>
      </c>
      <c r="I17794" t="s">
        <v>32020</v>
      </c>
      <c r="J17794" t="s">
        <v>6630</v>
      </c>
      <c r="L17794" t="s">
        <v>6526</v>
      </c>
      <c r="M17794" t="s">
        <v>6630</v>
      </c>
      <c r="N17794" t="s">
        <v>6630</v>
      </c>
      <c r="O17794" t="s">
        <v>6630</v>
      </c>
      <c r="P17794" t="s">
        <v>6630</v>
      </c>
      <c r="Q17794" t="s">
        <v>6630</v>
      </c>
    </row>
    <row r="17795" spans="1:17" x14ac:dyDescent="0.35">
      <c r="A17795">
        <v>9608109481</v>
      </c>
      <c r="B17795" t="s">
        <v>6626</v>
      </c>
      <c r="C17795" t="s">
        <v>6540</v>
      </c>
      <c r="D17795">
        <v>131</v>
      </c>
      <c r="E17795" t="s">
        <v>8513</v>
      </c>
      <c r="F17795">
        <v>100</v>
      </c>
      <c r="G17795" t="s">
        <v>6933</v>
      </c>
      <c r="H17795">
        <v>300</v>
      </c>
      <c r="I17795" t="s">
        <v>32021</v>
      </c>
      <c r="J17795">
        <v>6305108478</v>
      </c>
      <c r="L17795" t="s">
        <v>6529</v>
      </c>
      <c r="M17795">
        <v>12334905</v>
      </c>
      <c r="N17795" t="s">
        <v>6630</v>
      </c>
      <c r="O17795" t="s">
        <v>6630</v>
      </c>
      <c r="P17795" t="s">
        <v>32022</v>
      </c>
      <c r="Q17795">
        <v>900</v>
      </c>
    </row>
    <row r="17796" spans="1:17" x14ac:dyDescent="0.35">
      <c r="A17796">
        <v>9493011502</v>
      </c>
      <c r="B17796" t="s">
        <v>6626</v>
      </c>
      <c r="C17796" t="s">
        <v>6356</v>
      </c>
      <c r="D17796">
        <v>200</v>
      </c>
      <c r="E17796" t="s">
        <v>6999</v>
      </c>
      <c r="F17796">
        <v>205</v>
      </c>
      <c r="G17796" t="s">
        <v>7000</v>
      </c>
      <c r="H17796">
        <v>600</v>
      </c>
      <c r="I17796" t="s">
        <v>32023</v>
      </c>
      <c r="J17796" t="s">
        <v>6630</v>
      </c>
      <c r="L17796" t="s">
        <v>6529</v>
      </c>
      <c r="M17796" t="s">
        <v>6630</v>
      </c>
      <c r="N17796" t="s">
        <v>6630</v>
      </c>
      <c r="O17796" t="s">
        <v>32024</v>
      </c>
      <c r="P17796" t="s">
        <v>32025</v>
      </c>
      <c r="Q17796" t="s">
        <v>6630</v>
      </c>
    </row>
    <row r="17797" spans="1:17" x14ac:dyDescent="0.35">
      <c r="A17797">
        <v>9408109451</v>
      </c>
      <c r="B17797" t="s">
        <v>6626</v>
      </c>
      <c r="C17797" t="s">
        <v>6356</v>
      </c>
      <c r="D17797">
        <v>200</v>
      </c>
      <c r="E17797" t="s">
        <v>6366</v>
      </c>
      <c r="F17797">
        <v>207</v>
      </c>
      <c r="G17797" t="s">
        <v>176</v>
      </c>
      <c r="H17797">
        <v>705</v>
      </c>
      <c r="I17797" t="s">
        <v>32026</v>
      </c>
      <c r="J17797">
        <v>20800</v>
      </c>
      <c r="L17797" t="s">
        <v>6529</v>
      </c>
      <c r="M17797">
        <v>10638235</v>
      </c>
      <c r="N17797" t="s">
        <v>6630</v>
      </c>
      <c r="O17797" t="s">
        <v>6630</v>
      </c>
      <c r="P17797">
        <v>20800.804011</v>
      </c>
      <c r="Q17797">
        <v>700</v>
      </c>
    </row>
    <row r="17798" spans="1:17" x14ac:dyDescent="0.35">
      <c r="A17798">
        <v>9402107283</v>
      </c>
      <c r="B17798" t="s">
        <v>6626</v>
      </c>
      <c r="C17798" t="s">
        <v>6356</v>
      </c>
      <c r="D17798">
        <v>200</v>
      </c>
      <c r="E17798" t="s">
        <v>488</v>
      </c>
      <c r="F17798">
        <v>203</v>
      </c>
      <c r="G17798" t="s">
        <v>488</v>
      </c>
      <c r="H17798">
        <v>500</v>
      </c>
      <c r="I17798" t="s">
        <v>32027</v>
      </c>
      <c r="J17798">
        <v>9601120304</v>
      </c>
      <c r="L17798" t="s">
        <v>6529</v>
      </c>
      <c r="M17798" t="s">
        <v>6630</v>
      </c>
      <c r="N17798">
        <v>10006144</v>
      </c>
      <c r="O17798" t="s">
        <v>6630</v>
      </c>
      <c r="P17798" t="s">
        <v>32028</v>
      </c>
      <c r="Q17798" t="s">
        <v>6630</v>
      </c>
    </row>
    <row r="17799" spans="1:17" x14ac:dyDescent="0.35">
      <c r="A17799">
        <v>9419115072</v>
      </c>
      <c r="B17799" t="s">
        <v>6626</v>
      </c>
      <c r="C17799" t="s">
        <v>6356</v>
      </c>
      <c r="D17799">
        <v>200</v>
      </c>
      <c r="E17799" t="s">
        <v>6645</v>
      </c>
      <c r="F17799">
        <v>201</v>
      </c>
      <c r="G17799" t="s">
        <v>6638</v>
      </c>
      <c r="H17799">
        <v>415</v>
      </c>
      <c r="I17799" t="s">
        <v>25107</v>
      </c>
      <c r="J17799">
        <v>20115</v>
      </c>
      <c r="L17799" t="s">
        <v>6529</v>
      </c>
      <c r="M17799">
        <v>13524444</v>
      </c>
      <c r="N17799">
        <v>16226987</v>
      </c>
      <c r="O17799" t="s">
        <v>6630</v>
      </c>
      <c r="P17799" t="s">
        <v>6630</v>
      </c>
      <c r="Q17799" t="s">
        <v>6630</v>
      </c>
    </row>
    <row r="17800" spans="1:17" x14ac:dyDescent="0.35">
      <c r="A17800">
        <v>9411110721</v>
      </c>
      <c r="B17800" t="s">
        <v>6626</v>
      </c>
      <c r="C17800" t="s">
        <v>6356</v>
      </c>
      <c r="D17800">
        <v>200</v>
      </c>
      <c r="E17800" t="s">
        <v>6366</v>
      </c>
      <c r="F17800">
        <v>207</v>
      </c>
      <c r="G17800" t="s">
        <v>6638</v>
      </c>
      <c r="H17800">
        <v>415</v>
      </c>
      <c r="I17800" t="s">
        <v>22462</v>
      </c>
      <c r="J17800">
        <v>20115</v>
      </c>
      <c r="L17800" t="s">
        <v>6529</v>
      </c>
      <c r="M17800">
        <v>11787806</v>
      </c>
      <c r="N17800">
        <v>12246112</v>
      </c>
      <c r="O17800">
        <v>29144</v>
      </c>
      <c r="P17800" t="s">
        <v>6630</v>
      </c>
      <c r="Q17800" t="s">
        <v>6630</v>
      </c>
    </row>
    <row r="17801" spans="1:17" x14ac:dyDescent="0.35">
      <c r="A17801">
        <v>9413111673</v>
      </c>
      <c r="B17801" t="s">
        <v>6626</v>
      </c>
      <c r="C17801" t="s">
        <v>6356</v>
      </c>
      <c r="D17801">
        <v>200</v>
      </c>
      <c r="E17801" t="s">
        <v>5245</v>
      </c>
      <c r="F17801">
        <v>202</v>
      </c>
      <c r="G17801" t="s">
        <v>5245</v>
      </c>
      <c r="H17801">
        <v>450</v>
      </c>
      <c r="I17801" t="s">
        <v>32029</v>
      </c>
      <c r="J17801" t="s">
        <v>6630</v>
      </c>
      <c r="L17801" t="s">
        <v>6529</v>
      </c>
      <c r="M17801">
        <v>11509101</v>
      </c>
      <c r="N17801">
        <v>10434021</v>
      </c>
      <c r="O17801">
        <v>31144</v>
      </c>
      <c r="P17801" t="s">
        <v>6630</v>
      </c>
      <c r="Q17801" t="s">
        <v>6630</v>
      </c>
    </row>
    <row r="17802" spans="1:17" x14ac:dyDescent="0.35">
      <c r="A17802">
        <v>9423116380</v>
      </c>
      <c r="B17802" t="s">
        <v>6334</v>
      </c>
      <c r="C17802" t="s">
        <v>6356</v>
      </c>
      <c r="D17802">
        <v>200</v>
      </c>
      <c r="E17802" t="s">
        <v>6645</v>
      </c>
      <c r="F17802">
        <v>201</v>
      </c>
      <c r="G17802" t="s">
        <v>6638</v>
      </c>
      <c r="H17802">
        <v>415</v>
      </c>
      <c r="I17802" t="s">
        <v>32030</v>
      </c>
      <c r="J17802">
        <v>20115</v>
      </c>
      <c r="L17802" t="s">
        <v>6529</v>
      </c>
      <c r="M17802">
        <v>15443761</v>
      </c>
      <c r="N17802">
        <v>14162967</v>
      </c>
      <c r="O17802" t="s">
        <v>6630</v>
      </c>
      <c r="P17802" t="s">
        <v>6630</v>
      </c>
      <c r="Q17802" t="s">
        <v>6630</v>
      </c>
    </row>
    <row r="17803" spans="1:17" x14ac:dyDescent="0.35">
      <c r="A17803">
        <v>9421115707</v>
      </c>
      <c r="B17803" t="s">
        <v>6626</v>
      </c>
      <c r="C17803" t="s">
        <v>6356</v>
      </c>
      <c r="D17803">
        <v>200</v>
      </c>
      <c r="E17803" t="s">
        <v>6366</v>
      </c>
      <c r="F17803">
        <v>207</v>
      </c>
      <c r="G17803" t="s">
        <v>176</v>
      </c>
      <c r="H17803">
        <v>705</v>
      </c>
      <c r="I17803" t="s">
        <v>21010</v>
      </c>
      <c r="J17803">
        <v>20800</v>
      </c>
      <c r="L17803" t="s">
        <v>6529</v>
      </c>
      <c r="M17803">
        <v>14711401</v>
      </c>
      <c r="N17803">
        <v>13346932</v>
      </c>
      <c r="O17803" t="s">
        <v>6630</v>
      </c>
      <c r="P17803" t="s">
        <v>6630</v>
      </c>
      <c r="Q17803">
        <v>700</v>
      </c>
    </row>
    <row r="17804" spans="1:17" x14ac:dyDescent="0.35">
      <c r="A17804">
        <v>80868405</v>
      </c>
      <c r="B17804" t="s">
        <v>6334</v>
      </c>
      <c r="C17804" t="s">
        <v>6766</v>
      </c>
      <c r="D17804">
        <v>120</v>
      </c>
      <c r="E17804" t="s">
        <v>6627</v>
      </c>
      <c r="F17804">
        <v>145</v>
      </c>
      <c r="G17804" t="s">
        <v>6627</v>
      </c>
      <c r="H17804">
        <v>15</v>
      </c>
      <c r="I17804" t="s">
        <v>28907</v>
      </c>
      <c r="J17804" t="s">
        <v>6630</v>
      </c>
      <c r="L17804" t="s">
        <v>6526</v>
      </c>
      <c r="M17804" t="s">
        <v>6630</v>
      </c>
      <c r="N17804" t="s">
        <v>6630</v>
      </c>
      <c r="O17804" t="s">
        <v>6630</v>
      </c>
      <c r="P17804" t="s">
        <v>6630</v>
      </c>
      <c r="Q17804" t="s">
        <v>6630</v>
      </c>
    </row>
    <row r="17805" spans="1:17" x14ac:dyDescent="0.35">
      <c r="A17805">
        <v>9412111426</v>
      </c>
      <c r="B17805" t="s">
        <v>6626</v>
      </c>
      <c r="C17805" t="s">
        <v>6356</v>
      </c>
      <c r="D17805">
        <v>200</v>
      </c>
      <c r="E17805" t="s">
        <v>6366</v>
      </c>
      <c r="F17805">
        <v>207</v>
      </c>
      <c r="G17805" t="s">
        <v>176</v>
      </c>
      <c r="H17805">
        <v>705</v>
      </c>
      <c r="I17805" t="s">
        <v>32031</v>
      </c>
      <c r="J17805">
        <v>20800</v>
      </c>
      <c r="L17805" t="s">
        <v>6529</v>
      </c>
      <c r="M17805">
        <v>10014731</v>
      </c>
      <c r="N17805">
        <v>10421714</v>
      </c>
      <c r="O17805" t="s">
        <v>6630</v>
      </c>
      <c r="P17805" t="s">
        <v>6630</v>
      </c>
      <c r="Q17805">
        <v>700</v>
      </c>
    </row>
    <row r="17806" spans="1:17" x14ac:dyDescent="0.35">
      <c r="A17806">
        <v>9425116880</v>
      </c>
      <c r="B17806" t="s">
        <v>6334</v>
      </c>
      <c r="C17806" t="s">
        <v>6356</v>
      </c>
      <c r="D17806">
        <v>200</v>
      </c>
      <c r="E17806" t="s">
        <v>6366</v>
      </c>
      <c r="F17806">
        <v>207</v>
      </c>
      <c r="G17806" t="s">
        <v>101</v>
      </c>
      <c r="H17806">
        <v>708</v>
      </c>
      <c r="I17806" t="s">
        <v>32032</v>
      </c>
      <c r="J17806">
        <v>20800</v>
      </c>
      <c r="L17806" t="s">
        <v>6529</v>
      </c>
      <c r="M17806">
        <v>10015574</v>
      </c>
      <c r="N17806">
        <v>10014077</v>
      </c>
      <c r="O17806" t="s">
        <v>6630</v>
      </c>
      <c r="P17806" t="s">
        <v>6630</v>
      </c>
      <c r="Q17806">
        <v>700</v>
      </c>
    </row>
    <row r="17807" spans="1:17" x14ac:dyDescent="0.35">
      <c r="A17807">
        <v>3518114765</v>
      </c>
      <c r="B17807" t="s">
        <v>6626</v>
      </c>
      <c r="C17807" t="s">
        <v>6356</v>
      </c>
      <c r="D17807">
        <v>200</v>
      </c>
      <c r="E17807" t="s">
        <v>488</v>
      </c>
      <c r="F17807">
        <v>203</v>
      </c>
      <c r="G17807" t="s">
        <v>488</v>
      </c>
      <c r="H17807">
        <v>500</v>
      </c>
      <c r="I17807" t="s">
        <v>32033</v>
      </c>
      <c r="J17807">
        <v>20302</v>
      </c>
      <c r="L17807" t="s">
        <v>6529</v>
      </c>
      <c r="M17807">
        <v>14452593</v>
      </c>
      <c r="N17807">
        <v>14454193</v>
      </c>
      <c r="O17807" t="s">
        <v>6630</v>
      </c>
      <c r="P17807" s="3">
        <v>3.2535325363255898E+19</v>
      </c>
      <c r="Q17807" t="s">
        <v>6630</v>
      </c>
    </row>
    <row r="17808" spans="1:17" x14ac:dyDescent="0.35">
      <c r="A17808">
        <v>9414112189</v>
      </c>
      <c r="B17808" t="s">
        <v>6334</v>
      </c>
      <c r="C17808" t="s">
        <v>6540</v>
      </c>
      <c r="D17808">
        <v>131</v>
      </c>
      <c r="E17808" t="s">
        <v>6672</v>
      </c>
      <c r="F17808">
        <v>703</v>
      </c>
      <c r="G17808" t="s">
        <v>3068</v>
      </c>
      <c r="H17808">
        <v>830</v>
      </c>
      <c r="I17808" t="s">
        <v>3069</v>
      </c>
      <c r="J17808">
        <v>13200</v>
      </c>
      <c r="L17808" t="s">
        <v>6529</v>
      </c>
      <c r="M17808">
        <v>10128278</v>
      </c>
      <c r="N17808">
        <v>15699820</v>
      </c>
      <c r="O17808" t="s">
        <v>6630</v>
      </c>
      <c r="P17808" t="s">
        <v>6630</v>
      </c>
      <c r="Q17808" t="s">
        <v>6630</v>
      </c>
    </row>
    <row r="17809" spans="1:17" x14ac:dyDescent="0.35">
      <c r="A17809">
        <v>9415113185</v>
      </c>
      <c r="B17809" t="s">
        <v>6626</v>
      </c>
      <c r="C17809" t="s">
        <v>6540</v>
      </c>
      <c r="D17809">
        <v>131</v>
      </c>
      <c r="E17809" t="s">
        <v>6672</v>
      </c>
      <c r="F17809">
        <v>703</v>
      </c>
      <c r="G17809" t="s">
        <v>3068</v>
      </c>
      <c r="H17809">
        <v>830</v>
      </c>
      <c r="I17809" t="s">
        <v>32034</v>
      </c>
      <c r="J17809">
        <v>9412111086</v>
      </c>
      <c r="L17809" t="s">
        <v>6529</v>
      </c>
      <c r="M17809">
        <v>13548972</v>
      </c>
      <c r="N17809">
        <v>10547157</v>
      </c>
      <c r="O17809" t="s">
        <v>6630</v>
      </c>
      <c r="P17809" t="s">
        <v>6630</v>
      </c>
      <c r="Q17809" t="s">
        <v>6630</v>
      </c>
    </row>
    <row r="17810" spans="1:17" x14ac:dyDescent="0.35">
      <c r="A17810">
        <v>80250707</v>
      </c>
      <c r="B17810" t="s">
        <v>6334</v>
      </c>
      <c r="C17810" t="s">
        <v>6766</v>
      </c>
      <c r="D17810">
        <v>120</v>
      </c>
      <c r="E17810" t="s">
        <v>6627</v>
      </c>
      <c r="F17810">
        <v>145</v>
      </c>
      <c r="G17810" t="s">
        <v>6627</v>
      </c>
      <c r="H17810">
        <v>15</v>
      </c>
      <c r="I17810" t="s">
        <v>32035</v>
      </c>
      <c r="J17810" t="s">
        <v>6630</v>
      </c>
      <c r="L17810" t="s">
        <v>6526</v>
      </c>
      <c r="M17810" t="s">
        <v>6630</v>
      </c>
      <c r="N17810" t="s">
        <v>6630</v>
      </c>
      <c r="O17810" t="s">
        <v>6630</v>
      </c>
      <c r="P17810" t="s">
        <v>6630</v>
      </c>
      <c r="Q17810" t="s">
        <v>6630</v>
      </c>
    </row>
    <row r="17811" spans="1:17" x14ac:dyDescent="0.35">
      <c r="A17811">
        <v>9408109662</v>
      </c>
      <c r="B17811" t="s">
        <v>6626</v>
      </c>
      <c r="C17811" t="s">
        <v>6356</v>
      </c>
      <c r="D17811">
        <v>200</v>
      </c>
      <c r="E17811" t="s">
        <v>6366</v>
      </c>
      <c r="F17811">
        <v>207</v>
      </c>
      <c r="G17811" t="s">
        <v>6657</v>
      </c>
      <c r="H17811">
        <v>420</v>
      </c>
      <c r="I17811" t="s">
        <v>32036</v>
      </c>
      <c r="J17811" t="s">
        <v>6630</v>
      </c>
      <c r="L17811" t="s">
        <v>6529</v>
      </c>
      <c r="M17811">
        <v>11301773</v>
      </c>
      <c r="N17811" t="s">
        <v>6630</v>
      </c>
      <c r="O17811" t="s">
        <v>8355</v>
      </c>
      <c r="P17811" t="s">
        <v>6630</v>
      </c>
      <c r="Q17811">
        <v>100</v>
      </c>
    </row>
    <row r="17812" spans="1:17" x14ac:dyDescent="0.35">
      <c r="A17812">
        <v>80801918</v>
      </c>
      <c r="B17812" t="s">
        <v>6334</v>
      </c>
      <c r="C17812" t="s">
        <v>6766</v>
      </c>
      <c r="D17812">
        <v>120</v>
      </c>
      <c r="E17812" t="s">
        <v>6627</v>
      </c>
      <c r="F17812">
        <v>145</v>
      </c>
      <c r="G17812" t="s">
        <v>6627</v>
      </c>
      <c r="H17812">
        <v>15</v>
      </c>
      <c r="I17812" t="s">
        <v>32037</v>
      </c>
      <c r="J17812" t="s">
        <v>6630</v>
      </c>
      <c r="L17812" t="s">
        <v>6526</v>
      </c>
      <c r="M17812" t="s">
        <v>6630</v>
      </c>
      <c r="N17812" t="s">
        <v>6630</v>
      </c>
      <c r="O17812" t="s">
        <v>6630</v>
      </c>
      <c r="P17812" t="s">
        <v>6630</v>
      </c>
      <c r="Q17812" t="s">
        <v>6630</v>
      </c>
    </row>
    <row r="17813" spans="1:17" x14ac:dyDescent="0.35">
      <c r="A17813">
        <v>80916100</v>
      </c>
      <c r="B17813" t="s">
        <v>6334</v>
      </c>
      <c r="C17813" t="s">
        <v>6766</v>
      </c>
      <c r="D17813">
        <v>120</v>
      </c>
      <c r="E17813" t="s">
        <v>6627</v>
      </c>
      <c r="F17813">
        <v>145</v>
      </c>
      <c r="G17813" t="s">
        <v>6627</v>
      </c>
      <c r="H17813">
        <v>15</v>
      </c>
      <c r="I17813" t="s">
        <v>32038</v>
      </c>
      <c r="J17813" t="s">
        <v>6630</v>
      </c>
      <c r="L17813" t="s">
        <v>6526</v>
      </c>
      <c r="M17813" t="s">
        <v>6630</v>
      </c>
      <c r="N17813" t="s">
        <v>6630</v>
      </c>
      <c r="O17813" t="s">
        <v>6630</v>
      </c>
      <c r="P17813" t="s">
        <v>6630</v>
      </c>
      <c r="Q17813" t="s">
        <v>6630</v>
      </c>
    </row>
    <row r="17814" spans="1:17" x14ac:dyDescent="0.35">
      <c r="A17814">
        <v>3902107254</v>
      </c>
      <c r="B17814" t="s">
        <v>6626</v>
      </c>
      <c r="C17814" t="s">
        <v>6356</v>
      </c>
      <c r="D17814">
        <v>200</v>
      </c>
      <c r="E17814" t="s">
        <v>5245</v>
      </c>
      <c r="F17814">
        <v>202</v>
      </c>
      <c r="G17814" t="s">
        <v>5245</v>
      </c>
      <c r="H17814">
        <v>450</v>
      </c>
      <c r="I17814" t="s">
        <v>32039</v>
      </c>
      <c r="J17814" t="s">
        <v>6630</v>
      </c>
      <c r="L17814" t="s">
        <v>6529</v>
      </c>
      <c r="M17814">
        <v>10016261</v>
      </c>
      <c r="N17814" t="s">
        <v>6630</v>
      </c>
      <c r="O17814" t="s">
        <v>7280</v>
      </c>
      <c r="P17814" t="s">
        <v>6765</v>
      </c>
      <c r="Q17814" t="s">
        <v>6630</v>
      </c>
    </row>
    <row r="17815" spans="1:17" x14ac:dyDescent="0.35">
      <c r="A17815">
        <v>7902107325</v>
      </c>
      <c r="B17815" t="s">
        <v>6626</v>
      </c>
      <c r="C17815" t="s">
        <v>6356</v>
      </c>
      <c r="D17815">
        <v>200</v>
      </c>
      <c r="E17815" t="s">
        <v>6645</v>
      </c>
      <c r="F17815">
        <v>201</v>
      </c>
      <c r="G17815" t="s">
        <v>6657</v>
      </c>
      <c r="H17815">
        <v>420</v>
      </c>
      <c r="I17815" t="s">
        <v>32040</v>
      </c>
      <c r="J17815" t="s">
        <v>6630</v>
      </c>
      <c r="L17815" t="s">
        <v>6529</v>
      </c>
      <c r="M17815" t="s">
        <v>6630</v>
      </c>
      <c r="N17815">
        <v>10505301</v>
      </c>
      <c r="O17815" t="s">
        <v>32041</v>
      </c>
      <c r="P17815" t="s">
        <v>6765</v>
      </c>
      <c r="Q17815">
        <v>100</v>
      </c>
    </row>
    <row r="17816" spans="1:17" x14ac:dyDescent="0.35">
      <c r="A17816">
        <v>9419114942</v>
      </c>
      <c r="B17816" t="s">
        <v>6626</v>
      </c>
      <c r="C17816" t="s">
        <v>6356</v>
      </c>
      <c r="D17816">
        <v>200</v>
      </c>
      <c r="E17816" t="s">
        <v>6357</v>
      </c>
      <c r="F17816">
        <v>209</v>
      </c>
      <c r="G17816" t="s">
        <v>977</v>
      </c>
      <c r="H17816">
        <v>310</v>
      </c>
      <c r="I17816" t="s">
        <v>15421</v>
      </c>
      <c r="J17816">
        <v>13670</v>
      </c>
      <c r="L17816" t="s">
        <v>6529</v>
      </c>
      <c r="M17816">
        <v>13682151</v>
      </c>
      <c r="N17816">
        <v>10323858</v>
      </c>
      <c r="O17816" t="s">
        <v>6630</v>
      </c>
      <c r="P17816" t="s">
        <v>6630</v>
      </c>
      <c r="Q17816">
        <v>700</v>
      </c>
    </row>
    <row r="17817" spans="1:17" x14ac:dyDescent="0.35">
      <c r="A17817">
        <v>6893000410</v>
      </c>
      <c r="B17817" t="s">
        <v>6626</v>
      </c>
      <c r="C17817" t="s">
        <v>8762</v>
      </c>
      <c r="D17817">
        <v>130</v>
      </c>
      <c r="E17817" t="s">
        <v>6628</v>
      </c>
      <c r="F17817" t="s">
        <v>6628</v>
      </c>
      <c r="G17817" t="s">
        <v>6628</v>
      </c>
      <c r="H17817" t="s">
        <v>6628</v>
      </c>
      <c r="I17817" t="s">
        <v>32042</v>
      </c>
      <c r="J17817" t="s">
        <v>6630</v>
      </c>
      <c r="L17817" t="s">
        <v>6529</v>
      </c>
      <c r="M17817" t="s">
        <v>6630</v>
      </c>
      <c r="N17817" t="s">
        <v>6630</v>
      </c>
      <c r="O17817" t="s">
        <v>32043</v>
      </c>
      <c r="P17817" t="s">
        <v>7005</v>
      </c>
      <c r="Q17817" t="s">
        <v>6630</v>
      </c>
    </row>
    <row r="17818" spans="1:17" x14ac:dyDescent="0.35">
      <c r="A17818">
        <v>80988306</v>
      </c>
      <c r="B17818" t="s">
        <v>6334</v>
      </c>
      <c r="C17818" t="s">
        <v>6766</v>
      </c>
      <c r="D17818">
        <v>120</v>
      </c>
      <c r="E17818" t="s">
        <v>6627</v>
      </c>
      <c r="F17818">
        <v>145</v>
      </c>
      <c r="G17818" t="s">
        <v>6627</v>
      </c>
      <c r="H17818">
        <v>15</v>
      </c>
      <c r="I17818" t="s">
        <v>32044</v>
      </c>
      <c r="J17818" t="s">
        <v>6630</v>
      </c>
      <c r="L17818" t="s">
        <v>6526</v>
      </c>
      <c r="M17818" t="s">
        <v>6630</v>
      </c>
      <c r="N17818" t="s">
        <v>6630</v>
      </c>
      <c r="O17818" t="s">
        <v>6630</v>
      </c>
      <c r="P17818" t="s">
        <v>6630</v>
      </c>
      <c r="Q17818" t="s">
        <v>6630</v>
      </c>
    </row>
    <row r="17819" spans="1:17" x14ac:dyDescent="0.35">
      <c r="A17819">
        <v>80401702</v>
      </c>
      <c r="B17819" t="s">
        <v>6334</v>
      </c>
      <c r="C17819" t="s">
        <v>6766</v>
      </c>
      <c r="D17819">
        <v>120</v>
      </c>
      <c r="E17819" t="s">
        <v>6627</v>
      </c>
      <c r="F17819">
        <v>145</v>
      </c>
      <c r="G17819" t="s">
        <v>6627</v>
      </c>
      <c r="H17819">
        <v>15</v>
      </c>
      <c r="I17819" t="s">
        <v>32045</v>
      </c>
      <c r="J17819" t="s">
        <v>6630</v>
      </c>
      <c r="L17819" t="s">
        <v>6526</v>
      </c>
      <c r="M17819" t="s">
        <v>6630</v>
      </c>
      <c r="N17819" t="s">
        <v>6630</v>
      </c>
      <c r="O17819" t="s">
        <v>6630</v>
      </c>
      <c r="P17819" t="s">
        <v>6630</v>
      </c>
      <c r="Q17819" t="s">
        <v>6630</v>
      </c>
    </row>
    <row r="17820" spans="1:17" x14ac:dyDescent="0.35">
      <c r="A17820">
        <v>80120306</v>
      </c>
      <c r="B17820" t="s">
        <v>6334</v>
      </c>
      <c r="C17820" t="s">
        <v>6766</v>
      </c>
      <c r="D17820">
        <v>120</v>
      </c>
      <c r="E17820" t="s">
        <v>6627</v>
      </c>
      <c r="F17820">
        <v>145</v>
      </c>
      <c r="G17820" t="s">
        <v>6627</v>
      </c>
      <c r="H17820">
        <v>15</v>
      </c>
      <c r="I17820" t="s">
        <v>32046</v>
      </c>
      <c r="J17820" t="s">
        <v>6630</v>
      </c>
      <c r="L17820" t="s">
        <v>6526</v>
      </c>
      <c r="M17820" t="s">
        <v>6630</v>
      </c>
      <c r="N17820" t="s">
        <v>6630</v>
      </c>
      <c r="O17820" t="s">
        <v>6630</v>
      </c>
      <c r="P17820" t="s">
        <v>6630</v>
      </c>
      <c r="Q17820" t="s">
        <v>6630</v>
      </c>
    </row>
    <row r="17821" spans="1:17" x14ac:dyDescent="0.35">
      <c r="A17821">
        <v>9414112509</v>
      </c>
      <c r="B17821" t="s">
        <v>6626</v>
      </c>
      <c r="C17821" t="s">
        <v>6540</v>
      </c>
      <c r="D17821">
        <v>131</v>
      </c>
      <c r="E17821" t="s">
        <v>6672</v>
      </c>
      <c r="F17821">
        <v>703</v>
      </c>
      <c r="G17821" t="s">
        <v>7042</v>
      </c>
      <c r="H17821">
        <v>730</v>
      </c>
      <c r="I17821" t="s">
        <v>32047</v>
      </c>
      <c r="J17821">
        <v>13200</v>
      </c>
      <c r="L17821" t="s">
        <v>6529</v>
      </c>
      <c r="M17821">
        <v>10515024</v>
      </c>
      <c r="N17821">
        <v>14938657</v>
      </c>
      <c r="O17821" t="s">
        <v>6630</v>
      </c>
      <c r="P17821" t="s">
        <v>6630</v>
      </c>
      <c r="Q17821" t="s">
        <v>6630</v>
      </c>
    </row>
    <row r="17822" spans="1:17" x14ac:dyDescent="0.35">
      <c r="A17822">
        <v>3521115832</v>
      </c>
      <c r="B17822" t="s">
        <v>6626</v>
      </c>
      <c r="C17822" t="s">
        <v>6356</v>
      </c>
      <c r="D17822">
        <v>200</v>
      </c>
      <c r="E17822" t="s">
        <v>5245</v>
      </c>
      <c r="F17822">
        <v>202</v>
      </c>
      <c r="G17822" t="s">
        <v>5245</v>
      </c>
      <c r="H17822">
        <v>450</v>
      </c>
      <c r="I17822" t="s">
        <v>32048</v>
      </c>
      <c r="J17822">
        <v>20200</v>
      </c>
      <c r="L17822" t="s">
        <v>6529</v>
      </c>
      <c r="M17822">
        <v>10558147</v>
      </c>
      <c r="N17822">
        <v>16083293</v>
      </c>
      <c r="O17822" t="s">
        <v>6630</v>
      </c>
      <c r="P17822" t="s">
        <v>6630</v>
      </c>
      <c r="Q17822" t="s">
        <v>6630</v>
      </c>
    </row>
    <row r="17823" spans="1:17" x14ac:dyDescent="0.35">
      <c r="A17823">
        <v>8702107247</v>
      </c>
      <c r="B17823" t="s">
        <v>6626</v>
      </c>
      <c r="C17823" t="s">
        <v>6356</v>
      </c>
      <c r="D17823">
        <v>200</v>
      </c>
      <c r="E17823" t="s">
        <v>6366</v>
      </c>
      <c r="F17823">
        <v>207</v>
      </c>
      <c r="G17823" t="s">
        <v>176</v>
      </c>
      <c r="H17823">
        <v>705</v>
      </c>
      <c r="I17823" t="s">
        <v>32049</v>
      </c>
      <c r="J17823">
        <v>20800</v>
      </c>
      <c r="L17823" t="s">
        <v>6529</v>
      </c>
      <c r="M17823" t="s">
        <v>6630</v>
      </c>
      <c r="N17823">
        <v>10583852</v>
      </c>
      <c r="O17823" t="s">
        <v>6669</v>
      </c>
      <c r="P17823" t="s">
        <v>32050</v>
      </c>
      <c r="Q17823" t="s">
        <v>6630</v>
      </c>
    </row>
    <row r="17824" spans="1:17" x14ac:dyDescent="0.35">
      <c r="A17824">
        <v>80697800</v>
      </c>
      <c r="B17824" t="s">
        <v>6334</v>
      </c>
      <c r="C17824" t="s">
        <v>6766</v>
      </c>
      <c r="D17824">
        <v>120</v>
      </c>
      <c r="E17824" t="s">
        <v>6627</v>
      </c>
      <c r="F17824">
        <v>145</v>
      </c>
      <c r="G17824" t="s">
        <v>6627</v>
      </c>
      <c r="H17824">
        <v>15</v>
      </c>
      <c r="I17824" t="s">
        <v>32051</v>
      </c>
      <c r="J17824" t="s">
        <v>6630</v>
      </c>
      <c r="L17824" t="s">
        <v>6526</v>
      </c>
      <c r="M17824" t="s">
        <v>6630</v>
      </c>
      <c r="N17824" t="s">
        <v>6630</v>
      </c>
      <c r="O17824" t="s">
        <v>6630</v>
      </c>
      <c r="P17824" t="s">
        <v>6630</v>
      </c>
      <c r="Q17824" t="s">
        <v>6630</v>
      </c>
    </row>
    <row r="17825" spans="1:17" x14ac:dyDescent="0.35">
      <c r="A17825">
        <v>9506108769</v>
      </c>
      <c r="B17825" t="s">
        <v>6626</v>
      </c>
      <c r="C17825" t="s">
        <v>6356</v>
      </c>
      <c r="D17825">
        <v>200</v>
      </c>
      <c r="E17825" t="s">
        <v>6701</v>
      </c>
      <c r="F17825">
        <v>500</v>
      </c>
      <c r="G17825" t="s">
        <v>7166</v>
      </c>
      <c r="H17825">
        <v>61</v>
      </c>
      <c r="I17825" t="s">
        <v>32052</v>
      </c>
      <c r="J17825">
        <v>12028</v>
      </c>
      <c r="L17825" t="s">
        <v>6529</v>
      </c>
      <c r="M17825">
        <v>10793374</v>
      </c>
      <c r="N17825" t="s">
        <v>6630</v>
      </c>
      <c r="O17825" t="s">
        <v>6630</v>
      </c>
      <c r="P17825" t="s">
        <v>32053</v>
      </c>
      <c r="Q17825" t="s">
        <v>6630</v>
      </c>
    </row>
    <row r="17826" spans="1:17" x14ac:dyDescent="0.35">
      <c r="A17826">
        <v>80322604</v>
      </c>
      <c r="B17826" t="s">
        <v>6334</v>
      </c>
      <c r="C17826" t="s">
        <v>6766</v>
      </c>
      <c r="D17826">
        <v>120</v>
      </c>
      <c r="E17826" t="s">
        <v>6627</v>
      </c>
      <c r="F17826">
        <v>145</v>
      </c>
      <c r="G17826" t="s">
        <v>6627</v>
      </c>
      <c r="H17826">
        <v>15</v>
      </c>
      <c r="I17826" t="s">
        <v>32054</v>
      </c>
      <c r="J17826" t="s">
        <v>6630</v>
      </c>
      <c r="L17826" t="s">
        <v>6526</v>
      </c>
      <c r="M17826" t="s">
        <v>6630</v>
      </c>
      <c r="N17826" t="s">
        <v>6630</v>
      </c>
      <c r="O17826" t="s">
        <v>6630</v>
      </c>
      <c r="P17826" t="s">
        <v>6630</v>
      </c>
      <c r="Q17826" t="s">
        <v>6630</v>
      </c>
    </row>
    <row r="17827" spans="1:17" x14ac:dyDescent="0.35">
      <c r="A17827">
        <v>3503107933</v>
      </c>
      <c r="B17827" t="s">
        <v>6626</v>
      </c>
      <c r="C17827" t="s">
        <v>6356</v>
      </c>
      <c r="D17827">
        <v>200</v>
      </c>
      <c r="E17827" t="s">
        <v>5245</v>
      </c>
      <c r="F17827">
        <v>202</v>
      </c>
      <c r="G17827" t="s">
        <v>5245</v>
      </c>
      <c r="H17827">
        <v>450</v>
      </c>
      <c r="I17827" t="s">
        <v>32055</v>
      </c>
      <c r="J17827">
        <v>20200</v>
      </c>
      <c r="L17827" t="s">
        <v>6529</v>
      </c>
      <c r="M17827">
        <v>11940031</v>
      </c>
      <c r="N17827" t="s">
        <v>6630</v>
      </c>
      <c r="O17827" t="s">
        <v>6630</v>
      </c>
      <c r="P17827" t="s">
        <v>32056</v>
      </c>
      <c r="Q17827" t="s">
        <v>6630</v>
      </c>
    </row>
    <row r="17828" spans="1:17" x14ac:dyDescent="0.35">
      <c r="A17828">
        <v>80340068</v>
      </c>
      <c r="B17828" t="s">
        <v>6334</v>
      </c>
      <c r="C17828" t="s">
        <v>6766</v>
      </c>
      <c r="D17828">
        <v>120</v>
      </c>
      <c r="E17828" t="s">
        <v>6627</v>
      </c>
      <c r="F17828">
        <v>145</v>
      </c>
      <c r="G17828" t="s">
        <v>6627</v>
      </c>
      <c r="H17828">
        <v>15</v>
      </c>
      <c r="I17828" t="s">
        <v>32057</v>
      </c>
      <c r="J17828" t="s">
        <v>6630</v>
      </c>
      <c r="L17828" t="s">
        <v>6526</v>
      </c>
      <c r="M17828" t="s">
        <v>6630</v>
      </c>
      <c r="N17828" t="s">
        <v>6630</v>
      </c>
      <c r="O17828" t="s">
        <v>6630</v>
      </c>
      <c r="P17828" t="s">
        <v>6630</v>
      </c>
      <c r="Q17828" t="s">
        <v>6630</v>
      </c>
    </row>
    <row r="17829" spans="1:17" x14ac:dyDescent="0.35">
      <c r="A17829">
        <v>9418114417</v>
      </c>
      <c r="B17829" t="s">
        <v>6626</v>
      </c>
      <c r="C17829" t="s">
        <v>6356</v>
      </c>
      <c r="D17829">
        <v>200</v>
      </c>
      <c r="E17829" t="s">
        <v>6357</v>
      </c>
      <c r="F17829">
        <v>209</v>
      </c>
      <c r="G17829" t="s">
        <v>1998</v>
      </c>
      <c r="H17829">
        <v>335</v>
      </c>
      <c r="I17829" t="s">
        <v>32058</v>
      </c>
      <c r="J17829">
        <v>13800</v>
      </c>
      <c r="L17829" t="s">
        <v>6529</v>
      </c>
      <c r="M17829">
        <v>10042553</v>
      </c>
      <c r="N17829">
        <v>11331850</v>
      </c>
      <c r="O17829" t="s">
        <v>6630</v>
      </c>
      <c r="P17829" t="s">
        <v>6630</v>
      </c>
      <c r="Q17829" t="s">
        <v>6630</v>
      </c>
    </row>
    <row r="17830" spans="1:17" x14ac:dyDescent="0.35">
      <c r="A17830">
        <v>9410110380</v>
      </c>
      <c r="B17830" t="s">
        <v>6626</v>
      </c>
      <c r="C17830" t="s">
        <v>6356</v>
      </c>
      <c r="D17830">
        <v>200</v>
      </c>
      <c r="E17830" t="s">
        <v>6366</v>
      </c>
      <c r="F17830">
        <v>207</v>
      </c>
      <c r="G17830" t="s">
        <v>6638</v>
      </c>
      <c r="H17830">
        <v>415</v>
      </c>
      <c r="I17830" t="s">
        <v>27880</v>
      </c>
      <c r="J17830">
        <v>20115</v>
      </c>
      <c r="L17830" t="s">
        <v>6529</v>
      </c>
      <c r="M17830">
        <v>12151181</v>
      </c>
      <c r="N17830">
        <v>11458367</v>
      </c>
      <c r="O17830" t="s">
        <v>32059</v>
      </c>
      <c r="P17830" t="s">
        <v>6630</v>
      </c>
      <c r="Q17830" t="s">
        <v>6630</v>
      </c>
    </row>
    <row r="17831" spans="1:17" x14ac:dyDescent="0.35">
      <c r="A17831">
        <v>9414112125</v>
      </c>
      <c r="B17831" t="s">
        <v>6626</v>
      </c>
      <c r="C17831" t="s">
        <v>6356</v>
      </c>
      <c r="D17831">
        <v>200</v>
      </c>
      <c r="E17831" t="s">
        <v>6645</v>
      </c>
      <c r="F17831">
        <v>201</v>
      </c>
      <c r="G17831" t="s">
        <v>6657</v>
      </c>
      <c r="H17831">
        <v>420</v>
      </c>
      <c r="I17831" t="s">
        <v>32060</v>
      </c>
      <c r="J17831" t="s">
        <v>6630</v>
      </c>
      <c r="L17831" t="s">
        <v>6529</v>
      </c>
      <c r="M17831">
        <v>10003774</v>
      </c>
      <c r="N17831">
        <v>10547157</v>
      </c>
      <c r="O17831">
        <v>30543</v>
      </c>
      <c r="P17831" t="s">
        <v>6630</v>
      </c>
      <c r="Q17831" t="s">
        <v>6630</v>
      </c>
    </row>
    <row r="17832" spans="1:17" x14ac:dyDescent="0.35">
      <c r="A17832">
        <v>7902105523</v>
      </c>
      <c r="B17832" t="s">
        <v>6626</v>
      </c>
      <c r="C17832" t="s">
        <v>6540</v>
      </c>
      <c r="D17832">
        <v>131</v>
      </c>
      <c r="E17832" t="s">
        <v>13747</v>
      </c>
      <c r="F17832">
        <v>306</v>
      </c>
      <c r="G17832" t="s">
        <v>3774</v>
      </c>
      <c r="H17832">
        <v>100</v>
      </c>
      <c r="I17832" t="s">
        <v>32061</v>
      </c>
      <c r="J17832" t="s">
        <v>6630</v>
      </c>
      <c r="L17832" t="s">
        <v>6529</v>
      </c>
      <c r="M17832">
        <v>10512018</v>
      </c>
      <c r="N17832" t="s">
        <v>6630</v>
      </c>
      <c r="O17832" t="s">
        <v>6630</v>
      </c>
      <c r="P17832" t="s">
        <v>6694</v>
      </c>
      <c r="Q17832" t="s">
        <v>6630</v>
      </c>
    </row>
    <row r="17833" spans="1:17" x14ac:dyDescent="0.35">
      <c r="A17833">
        <v>6393010214</v>
      </c>
      <c r="B17833" t="s">
        <v>6626</v>
      </c>
      <c r="C17833" t="s">
        <v>8762</v>
      </c>
      <c r="D17833">
        <v>130</v>
      </c>
      <c r="E17833" t="s">
        <v>6628</v>
      </c>
      <c r="F17833" t="s">
        <v>6628</v>
      </c>
      <c r="G17833" t="s">
        <v>6628</v>
      </c>
      <c r="H17833" t="s">
        <v>6628</v>
      </c>
      <c r="I17833" t="s">
        <v>32062</v>
      </c>
      <c r="J17833" t="s">
        <v>6630</v>
      </c>
      <c r="L17833" t="s">
        <v>6529</v>
      </c>
      <c r="M17833" t="s">
        <v>6630</v>
      </c>
      <c r="N17833" t="s">
        <v>6630</v>
      </c>
      <c r="O17833" t="s">
        <v>6630</v>
      </c>
      <c r="P17833" t="s">
        <v>6799</v>
      </c>
      <c r="Q17833" t="s">
        <v>6630</v>
      </c>
    </row>
    <row r="17834" spans="1:17" x14ac:dyDescent="0.35">
      <c r="A17834">
        <v>80076404</v>
      </c>
      <c r="B17834" t="s">
        <v>6334</v>
      </c>
      <c r="C17834" t="s">
        <v>6766</v>
      </c>
      <c r="D17834">
        <v>120</v>
      </c>
      <c r="E17834" t="s">
        <v>6627</v>
      </c>
      <c r="F17834">
        <v>145</v>
      </c>
      <c r="G17834" t="s">
        <v>6627</v>
      </c>
      <c r="H17834">
        <v>15</v>
      </c>
      <c r="I17834" t="s">
        <v>32063</v>
      </c>
      <c r="J17834" t="s">
        <v>6630</v>
      </c>
      <c r="L17834" t="s">
        <v>6526</v>
      </c>
      <c r="M17834" t="s">
        <v>6630</v>
      </c>
      <c r="N17834" t="s">
        <v>6630</v>
      </c>
      <c r="O17834" t="s">
        <v>6630</v>
      </c>
      <c r="P17834" t="s">
        <v>6630</v>
      </c>
      <c r="Q17834" t="s">
        <v>6630</v>
      </c>
    </row>
    <row r="17835" spans="1:17" x14ac:dyDescent="0.35">
      <c r="A17835">
        <v>8796100838</v>
      </c>
      <c r="B17835" t="s">
        <v>6626</v>
      </c>
      <c r="C17835" t="s">
        <v>6766</v>
      </c>
      <c r="D17835">
        <v>120</v>
      </c>
      <c r="E17835" t="s">
        <v>6701</v>
      </c>
      <c r="F17835">
        <v>500</v>
      </c>
      <c r="G17835" t="s">
        <v>6702</v>
      </c>
      <c r="H17835">
        <v>55</v>
      </c>
      <c r="I17835" t="s">
        <v>32064</v>
      </c>
      <c r="J17835" t="s">
        <v>6630</v>
      </c>
      <c r="L17835" t="s">
        <v>6529</v>
      </c>
      <c r="M17835" t="s">
        <v>6630</v>
      </c>
      <c r="N17835" t="s">
        <v>6630</v>
      </c>
      <c r="O17835" t="s">
        <v>6630</v>
      </c>
      <c r="P17835" t="s">
        <v>32065</v>
      </c>
      <c r="Q17835" t="s">
        <v>6630</v>
      </c>
    </row>
    <row r="17836" spans="1:17" x14ac:dyDescent="0.35">
      <c r="A17836">
        <v>80705405</v>
      </c>
      <c r="B17836" t="s">
        <v>6334</v>
      </c>
      <c r="C17836" t="s">
        <v>6766</v>
      </c>
      <c r="D17836">
        <v>120</v>
      </c>
      <c r="E17836" t="s">
        <v>6627</v>
      </c>
      <c r="F17836">
        <v>145</v>
      </c>
      <c r="G17836" t="s">
        <v>6627</v>
      </c>
      <c r="H17836">
        <v>15</v>
      </c>
      <c r="I17836" t="s">
        <v>32066</v>
      </c>
      <c r="J17836" t="s">
        <v>6630</v>
      </c>
      <c r="L17836" t="s">
        <v>6526</v>
      </c>
      <c r="M17836" t="s">
        <v>6630</v>
      </c>
      <c r="N17836" t="s">
        <v>6630</v>
      </c>
      <c r="O17836" t="s">
        <v>6630</v>
      </c>
      <c r="P17836" t="s">
        <v>6630</v>
      </c>
      <c r="Q17836" t="s">
        <v>6630</v>
      </c>
    </row>
    <row r="17837" spans="1:17" x14ac:dyDescent="0.35">
      <c r="A17837">
        <v>95600</v>
      </c>
      <c r="B17837" t="s">
        <v>6334</v>
      </c>
      <c r="C17837" t="s">
        <v>6356</v>
      </c>
      <c r="D17837">
        <v>200</v>
      </c>
      <c r="E17837" t="s">
        <v>6357</v>
      </c>
      <c r="F17837">
        <v>209</v>
      </c>
      <c r="G17837" t="s">
        <v>1998</v>
      </c>
      <c r="H17837">
        <v>335</v>
      </c>
      <c r="I17837" t="s">
        <v>32067</v>
      </c>
      <c r="J17837" t="s">
        <v>6630</v>
      </c>
      <c r="L17837" t="s">
        <v>6526</v>
      </c>
      <c r="M17837" t="s">
        <v>6630</v>
      </c>
      <c r="N17837" t="s">
        <v>6630</v>
      </c>
      <c r="O17837" t="s">
        <v>6630</v>
      </c>
      <c r="P17837" t="s">
        <v>6630</v>
      </c>
      <c r="Q17837" t="s">
        <v>6630</v>
      </c>
    </row>
    <row r="17838" spans="1:17" x14ac:dyDescent="0.35">
      <c r="A17838" t="s">
        <v>32068</v>
      </c>
      <c r="B17838" t="s">
        <v>6626</v>
      </c>
      <c r="C17838" t="s">
        <v>6628</v>
      </c>
      <c r="D17838" t="s">
        <v>6628</v>
      </c>
      <c r="E17838" t="s">
        <v>6628</v>
      </c>
      <c r="F17838" t="s">
        <v>6628</v>
      </c>
      <c r="G17838" t="s">
        <v>6628</v>
      </c>
      <c r="H17838" t="s">
        <v>6628</v>
      </c>
      <c r="I17838" t="s">
        <v>32069</v>
      </c>
      <c r="J17838" t="s">
        <v>6630</v>
      </c>
      <c r="L17838" t="s">
        <v>6526</v>
      </c>
      <c r="M17838">
        <v>10007319</v>
      </c>
      <c r="N17838" t="s">
        <v>6630</v>
      </c>
      <c r="O17838" t="s">
        <v>6630</v>
      </c>
      <c r="P17838" t="s">
        <v>6630</v>
      </c>
      <c r="Q17838" t="s">
        <v>6630</v>
      </c>
    </row>
    <row r="17839" spans="1:17" x14ac:dyDescent="0.35">
      <c r="A17839">
        <v>20505</v>
      </c>
      <c r="B17839" t="s">
        <v>6334</v>
      </c>
      <c r="C17839" t="s">
        <v>6335</v>
      </c>
      <c r="D17839">
        <v>150</v>
      </c>
      <c r="E17839" t="s">
        <v>6335</v>
      </c>
      <c r="F17839">
        <v>205</v>
      </c>
      <c r="G17839" t="s">
        <v>6923</v>
      </c>
      <c r="H17839">
        <v>603</v>
      </c>
      <c r="I17839" t="s">
        <v>32070</v>
      </c>
      <c r="J17839">
        <v>20500</v>
      </c>
      <c r="L17839" t="s">
        <v>6526</v>
      </c>
      <c r="M17839">
        <v>10712221</v>
      </c>
      <c r="N17839" t="s">
        <v>6630</v>
      </c>
      <c r="O17839" t="s">
        <v>32071</v>
      </c>
      <c r="P17839" t="s">
        <v>32072</v>
      </c>
      <c r="Q17839" t="s">
        <v>6630</v>
      </c>
    </row>
    <row r="17840" spans="1:17" x14ac:dyDescent="0.35">
      <c r="A17840">
        <v>9610110235</v>
      </c>
      <c r="B17840" t="s">
        <v>6626</v>
      </c>
      <c r="C17840" t="s">
        <v>6356</v>
      </c>
      <c r="D17840">
        <v>200</v>
      </c>
      <c r="E17840" t="s">
        <v>488</v>
      </c>
      <c r="F17840">
        <v>203</v>
      </c>
      <c r="G17840" t="s">
        <v>488</v>
      </c>
      <c r="H17840">
        <v>500</v>
      </c>
      <c r="I17840" t="s">
        <v>32073</v>
      </c>
      <c r="J17840">
        <v>20300</v>
      </c>
      <c r="L17840" t="s">
        <v>6529</v>
      </c>
      <c r="M17840">
        <v>11857704</v>
      </c>
      <c r="N17840" t="s">
        <v>6630</v>
      </c>
      <c r="O17840" t="s">
        <v>6630</v>
      </c>
      <c r="P17840" t="s">
        <v>6630</v>
      </c>
      <c r="Q17840">
        <v>900</v>
      </c>
    </row>
    <row r="17841" spans="1:17" x14ac:dyDescent="0.35">
      <c r="A17841">
        <v>80726100</v>
      </c>
      <c r="B17841" t="s">
        <v>6334</v>
      </c>
      <c r="C17841" t="s">
        <v>6766</v>
      </c>
      <c r="D17841">
        <v>120</v>
      </c>
      <c r="E17841" t="s">
        <v>6627</v>
      </c>
      <c r="F17841">
        <v>145</v>
      </c>
      <c r="G17841" t="s">
        <v>6627</v>
      </c>
      <c r="H17841">
        <v>15</v>
      </c>
      <c r="I17841" t="s">
        <v>32074</v>
      </c>
      <c r="J17841" t="s">
        <v>6630</v>
      </c>
      <c r="L17841" t="s">
        <v>6526</v>
      </c>
      <c r="M17841" t="s">
        <v>6630</v>
      </c>
      <c r="N17841" t="s">
        <v>6630</v>
      </c>
      <c r="O17841" t="s">
        <v>6630</v>
      </c>
      <c r="P17841" t="s">
        <v>6630</v>
      </c>
      <c r="Q17841" t="s">
        <v>6630</v>
      </c>
    </row>
    <row r="17842" spans="1:17" x14ac:dyDescent="0.35">
      <c r="A17842">
        <v>9493012601</v>
      </c>
      <c r="B17842" t="s">
        <v>6626</v>
      </c>
      <c r="C17842" t="s">
        <v>8762</v>
      </c>
      <c r="D17842">
        <v>130</v>
      </c>
      <c r="E17842" t="s">
        <v>6628</v>
      </c>
      <c r="F17842" t="s">
        <v>6628</v>
      </c>
      <c r="G17842" t="s">
        <v>6933</v>
      </c>
      <c r="H17842">
        <v>300</v>
      </c>
      <c r="I17842" t="s">
        <v>32075</v>
      </c>
      <c r="J17842" t="s">
        <v>6630</v>
      </c>
      <c r="L17842" t="s">
        <v>6529</v>
      </c>
      <c r="M17842" t="s">
        <v>6630</v>
      </c>
      <c r="N17842" t="s">
        <v>6630</v>
      </c>
      <c r="O17842" t="s">
        <v>6630</v>
      </c>
      <c r="P17842" t="s">
        <v>32076</v>
      </c>
      <c r="Q17842" t="s">
        <v>6630</v>
      </c>
    </row>
    <row r="17843" spans="1:17" x14ac:dyDescent="0.35">
      <c r="A17843">
        <v>9423116272</v>
      </c>
      <c r="B17843" t="s">
        <v>6334</v>
      </c>
      <c r="C17843" t="s">
        <v>6356</v>
      </c>
      <c r="D17843">
        <v>200</v>
      </c>
      <c r="E17843" t="s">
        <v>6645</v>
      </c>
      <c r="F17843">
        <v>201</v>
      </c>
      <c r="G17843" t="s">
        <v>6638</v>
      </c>
      <c r="H17843">
        <v>415</v>
      </c>
      <c r="I17843" t="s">
        <v>32077</v>
      </c>
      <c r="J17843">
        <v>20115</v>
      </c>
      <c r="L17843" t="s">
        <v>6529</v>
      </c>
      <c r="M17843">
        <v>15443761</v>
      </c>
      <c r="N17843">
        <v>14162967</v>
      </c>
      <c r="O17843" t="s">
        <v>6630</v>
      </c>
      <c r="P17843" t="s">
        <v>6630</v>
      </c>
      <c r="Q17843" t="s">
        <v>6630</v>
      </c>
    </row>
    <row r="17844" spans="1:17" x14ac:dyDescent="0.35">
      <c r="A17844">
        <v>3516113573</v>
      </c>
      <c r="B17844" t="s">
        <v>6626</v>
      </c>
      <c r="C17844" t="s">
        <v>6356</v>
      </c>
      <c r="D17844">
        <v>200</v>
      </c>
      <c r="E17844" t="s">
        <v>488</v>
      </c>
      <c r="F17844">
        <v>203</v>
      </c>
      <c r="G17844" t="s">
        <v>488</v>
      </c>
      <c r="H17844">
        <v>500</v>
      </c>
      <c r="I17844" t="s">
        <v>32078</v>
      </c>
      <c r="J17844">
        <v>20200</v>
      </c>
      <c r="L17844" t="s">
        <v>6529</v>
      </c>
      <c r="M17844">
        <v>13244063</v>
      </c>
      <c r="N17844">
        <v>13104036</v>
      </c>
      <c r="O17844" t="s">
        <v>6630</v>
      </c>
      <c r="P17844" t="s">
        <v>6630</v>
      </c>
      <c r="Q17844" t="s">
        <v>6630</v>
      </c>
    </row>
    <row r="17845" spans="1:17" x14ac:dyDescent="0.35">
      <c r="A17845">
        <v>8795100723</v>
      </c>
      <c r="B17845" t="s">
        <v>6626</v>
      </c>
      <c r="C17845" t="s">
        <v>6356</v>
      </c>
      <c r="D17845">
        <v>200</v>
      </c>
      <c r="E17845" t="s">
        <v>6659</v>
      </c>
      <c r="F17845">
        <v>208</v>
      </c>
      <c r="G17845" t="s">
        <v>977</v>
      </c>
      <c r="H17845">
        <v>310</v>
      </c>
      <c r="I17845" t="s">
        <v>32079</v>
      </c>
      <c r="J17845" t="s">
        <v>6630</v>
      </c>
      <c r="L17845" t="s">
        <v>6529</v>
      </c>
      <c r="M17845" t="s">
        <v>6630</v>
      </c>
      <c r="N17845" t="s">
        <v>6630</v>
      </c>
      <c r="O17845" t="s">
        <v>6630</v>
      </c>
      <c r="P17845" t="s">
        <v>32080</v>
      </c>
      <c r="Q17845" t="s">
        <v>6630</v>
      </c>
    </row>
    <row r="17846" spans="1:17" x14ac:dyDescent="0.35">
      <c r="A17846" t="s">
        <v>32081</v>
      </c>
      <c r="B17846" t="s">
        <v>6626</v>
      </c>
      <c r="C17846" t="s">
        <v>6628</v>
      </c>
      <c r="D17846" t="s">
        <v>6628</v>
      </c>
      <c r="E17846" t="s">
        <v>6628</v>
      </c>
      <c r="F17846" t="s">
        <v>6628</v>
      </c>
      <c r="G17846" t="s">
        <v>6628</v>
      </c>
      <c r="H17846" t="s">
        <v>6628</v>
      </c>
      <c r="I17846" t="s">
        <v>32082</v>
      </c>
      <c r="J17846" t="s">
        <v>6630</v>
      </c>
      <c r="L17846" t="s">
        <v>6526</v>
      </c>
      <c r="M17846">
        <v>10007319</v>
      </c>
      <c r="N17846" t="s">
        <v>6630</v>
      </c>
      <c r="O17846" t="s">
        <v>6630</v>
      </c>
      <c r="P17846" t="s">
        <v>6630</v>
      </c>
      <c r="Q17846" t="s">
        <v>6630</v>
      </c>
    </row>
    <row r="17847" spans="1:17" x14ac:dyDescent="0.35">
      <c r="A17847">
        <v>80615410</v>
      </c>
      <c r="B17847" t="s">
        <v>6334</v>
      </c>
      <c r="C17847" t="s">
        <v>6766</v>
      </c>
      <c r="D17847">
        <v>120</v>
      </c>
      <c r="E17847" t="s">
        <v>6627</v>
      </c>
      <c r="F17847">
        <v>145</v>
      </c>
      <c r="G17847" t="s">
        <v>6627</v>
      </c>
      <c r="H17847">
        <v>15</v>
      </c>
      <c r="I17847" t="s">
        <v>32083</v>
      </c>
      <c r="J17847" t="s">
        <v>6630</v>
      </c>
      <c r="L17847" t="s">
        <v>6526</v>
      </c>
      <c r="M17847" t="s">
        <v>6630</v>
      </c>
      <c r="N17847" t="s">
        <v>6630</v>
      </c>
      <c r="O17847" t="s">
        <v>6630</v>
      </c>
      <c r="P17847" t="s">
        <v>6630</v>
      </c>
      <c r="Q17847" t="s">
        <v>6630</v>
      </c>
    </row>
    <row r="17848" spans="1:17" x14ac:dyDescent="0.35">
      <c r="A17848">
        <v>9408109374</v>
      </c>
      <c r="B17848" t="s">
        <v>6626</v>
      </c>
      <c r="C17848" t="s">
        <v>6356</v>
      </c>
      <c r="D17848">
        <v>200</v>
      </c>
      <c r="E17848" t="s">
        <v>6366</v>
      </c>
      <c r="F17848">
        <v>207</v>
      </c>
      <c r="G17848" t="s">
        <v>6657</v>
      </c>
      <c r="H17848">
        <v>420</v>
      </c>
      <c r="I17848" t="s">
        <v>32084</v>
      </c>
      <c r="J17848">
        <v>20800</v>
      </c>
      <c r="L17848" t="s">
        <v>6529</v>
      </c>
      <c r="M17848">
        <v>11352415</v>
      </c>
      <c r="N17848">
        <v>10606911</v>
      </c>
      <c r="O17848" t="s">
        <v>6630</v>
      </c>
      <c r="P17848">
        <v>20800.804011</v>
      </c>
      <c r="Q17848">
        <v>700</v>
      </c>
    </row>
    <row r="17849" spans="1:17" x14ac:dyDescent="0.35">
      <c r="A17849">
        <v>20204</v>
      </c>
      <c r="B17849" t="s">
        <v>6626</v>
      </c>
      <c r="C17849" t="s">
        <v>6356</v>
      </c>
      <c r="D17849">
        <v>200</v>
      </c>
      <c r="E17849" t="s">
        <v>5245</v>
      </c>
      <c r="F17849">
        <v>202</v>
      </c>
      <c r="G17849" t="s">
        <v>5245</v>
      </c>
      <c r="H17849">
        <v>450</v>
      </c>
      <c r="I17849" t="s">
        <v>9641</v>
      </c>
      <c r="J17849" t="s">
        <v>6630</v>
      </c>
      <c r="L17849" t="s">
        <v>6526</v>
      </c>
      <c r="M17849">
        <v>10496169</v>
      </c>
      <c r="N17849" t="s">
        <v>6630</v>
      </c>
      <c r="O17849" t="s">
        <v>32085</v>
      </c>
      <c r="P17849" t="s">
        <v>6630</v>
      </c>
      <c r="Q17849" t="s">
        <v>6630</v>
      </c>
    </row>
    <row r="17850" spans="1:17" x14ac:dyDescent="0.35">
      <c r="A17850">
        <v>80419903</v>
      </c>
      <c r="B17850" t="s">
        <v>6334</v>
      </c>
      <c r="C17850" t="s">
        <v>6766</v>
      </c>
      <c r="D17850">
        <v>120</v>
      </c>
      <c r="E17850" t="s">
        <v>6627</v>
      </c>
      <c r="F17850">
        <v>145</v>
      </c>
      <c r="G17850" t="s">
        <v>6627</v>
      </c>
      <c r="H17850">
        <v>15</v>
      </c>
      <c r="I17850" t="s">
        <v>32086</v>
      </c>
      <c r="J17850" t="s">
        <v>6630</v>
      </c>
      <c r="L17850" t="s">
        <v>6526</v>
      </c>
      <c r="M17850" t="s">
        <v>6630</v>
      </c>
      <c r="N17850" t="s">
        <v>6630</v>
      </c>
      <c r="O17850" t="s">
        <v>6630</v>
      </c>
      <c r="P17850" t="s">
        <v>6630</v>
      </c>
      <c r="Q17850" t="s">
        <v>6630</v>
      </c>
    </row>
    <row r="17851" spans="1:17" x14ac:dyDescent="0.35">
      <c r="A17851">
        <v>77444</v>
      </c>
      <c r="B17851" t="s">
        <v>6334</v>
      </c>
      <c r="C17851" t="s">
        <v>6356</v>
      </c>
      <c r="D17851">
        <v>200</v>
      </c>
      <c r="E17851" t="s">
        <v>6659</v>
      </c>
      <c r="F17851">
        <v>208</v>
      </c>
      <c r="G17851" t="s">
        <v>28477</v>
      </c>
      <c r="H17851">
        <v>950</v>
      </c>
      <c r="I17851" t="s">
        <v>32087</v>
      </c>
      <c r="J17851" t="s">
        <v>6630</v>
      </c>
      <c r="L17851" t="s">
        <v>6526</v>
      </c>
      <c r="M17851" t="s">
        <v>6630</v>
      </c>
      <c r="N17851" t="s">
        <v>6630</v>
      </c>
      <c r="O17851" t="s">
        <v>6630</v>
      </c>
      <c r="P17851" t="s">
        <v>6630</v>
      </c>
      <c r="Q17851" t="s">
        <v>6630</v>
      </c>
    </row>
    <row r="17852" spans="1:17" x14ac:dyDescent="0.35">
      <c r="A17852">
        <v>3504108214</v>
      </c>
      <c r="B17852" t="s">
        <v>6626</v>
      </c>
      <c r="C17852" t="s">
        <v>6356</v>
      </c>
      <c r="D17852">
        <v>200</v>
      </c>
      <c r="E17852" t="s">
        <v>5245</v>
      </c>
      <c r="F17852">
        <v>202</v>
      </c>
      <c r="G17852" t="s">
        <v>5245</v>
      </c>
      <c r="H17852">
        <v>450</v>
      </c>
      <c r="I17852" t="s">
        <v>32088</v>
      </c>
      <c r="J17852">
        <v>20200</v>
      </c>
      <c r="L17852" t="s">
        <v>6529</v>
      </c>
      <c r="M17852">
        <v>11940031</v>
      </c>
      <c r="N17852" t="s">
        <v>6630</v>
      </c>
      <c r="O17852" t="s">
        <v>24485</v>
      </c>
      <c r="P17852" t="s">
        <v>6630</v>
      </c>
      <c r="Q17852" t="s">
        <v>6630</v>
      </c>
    </row>
    <row r="17853" spans="1:17" x14ac:dyDescent="0.35">
      <c r="A17853">
        <v>9493100174</v>
      </c>
      <c r="B17853" t="s">
        <v>6626</v>
      </c>
      <c r="C17853" t="s">
        <v>6356</v>
      </c>
      <c r="D17853">
        <v>200</v>
      </c>
      <c r="E17853" t="s">
        <v>6659</v>
      </c>
      <c r="F17853">
        <v>208</v>
      </c>
      <c r="G17853" t="s">
        <v>3774</v>
      </c>
      <c r="H17853">
        <v>100</v>
      </c>
      <c r="I17853" t="s">
        <v>32089</v>
      </c>
      <c r="J17853" t="s">
        <v>6630</v>
      </c>
      <c r="L17853" t="s">
        <v>6529</v>
      </c>
      <c r="M17853" t="s">
        <v>6630</v>
      </c>
      <c r="N17853" t="s">
        <v>6630</v>
      </c>
      <c r="O17853" t="s">
        <v>6630</v>
      </c>
      <c r="P17853" t="s">
        <v>6799</v>
      </c>
      <c r="Q17853" t="s">
        <v>6630</v>
      </c>
    </row>
    <row r="17854" spans="1:17" x14ac:dyDescent="0.35">
      <c r="A17854">
        <v>80625200</v>
      </c>
      <c r="B17854" t="s">
        <v>6334</v>
      </c>
      <c r="C17854" t="s">
        <v>6766</v>
      </c>
      <c r="D17854">
        <v>120</v>
      </c>
      <c r="E17854" t="s">
        <v>6627</v>
      </c>
      <c r="F17854">
        <v>145</v>
      </c>
      <c r="G17854" t="s">
        <v>6627</v>
      </c>
      <c r="H17854">
        <v>15</v>
      </c>
      <c r="I17854" t="s">
        <v>32090</v>
      </c>
      <c r="J17854" t="s">
        <v>6630</v>
      </c>
      <c r="L17854" t="s">
        <v>6526</v>
      </c>
      <c r="M17854" t="s">
        <v>6630</v>
      </c>
      <c r="N17854" t="s">
        <v>6630</v>
      </c>
      <c r="O17854" t="s">
        <v>6630</v>
      </c>
      <c r="P17854" t="s">
        <v>6630</v>
      </c>
      <c r="Q17854" t="s">
        <v>6630</v>
      </c>
    </row>
    <row r="17855" spans="1:17" x14ac:dyDescent="0.35">
      <c r="A17855">
        <v>9406108904</v>
      </c>
      <c r="B17855" t="s">
        <v>6626</v>
      </c>
      <c r="C17855" t="s">
        <v>6356</v>
      </c>
      <c r="D17855">
        <v>200</v>
      </c>
      <c r="E17855" t="s">
        <v>6999</v>
      </c>
      <c r="F17855">
        <v>205</v>
      </c>
      <c r="G17855" t="s">
        <v>7000</v>
      </c>
      <c r="H17855">
        <v>600</v>
      </c>
      <c r="I17855" t="s">
        <v>32091</v>
      </c>
      <c r="J17855" t="s">
        <v>6630</v>
      </c>
      <c r="L17855" t="s">
        <v>6529</v>
      </c>
      <c r="M17855">
        <v>10491801</v>
      </c>
      <c r="N17855" t="s">
        <v>6630</v>
      </c>
      <c r="O17855" t="s">
        <v>32092</v>
      </c>
      <c r="P17855">
        <v>44401.804020000003</v>
      </c>
      <c r="Q17855">
        <v>100</v>
      </c>
    </row>
    <row r="17856" spans="1:17" x14ac:dyDescent="0.35">
      <c r="A17856">
        <v>80208108</v>
      </c>
      <c r="B17856" t="s">
        <v>6334</v>
      </c>
      <c r="C17856" t="s">
        <v>6766</v>
      </c>
      <c r="D17856">
        <v>120</v>
      </c>
      <c r="E17856" t="s">
        <v>6627</v>
      </c>
      <c r="F17856">
        <v>145</v>
      </c>
      <c r="G17856" t="s">
        <v>6627</v>
      </c>
      <c r="H17856">
        <v>15</v>
      </c>
      <c r="I17856" t="s">
        <v>32093</v>
      </c>
      <c r="J17856" t="s">
        <v>6630</v>
      </c>
      <c r="L17856" t="s">
        <v>6526</v>
      </c>
      <c r="M17856" t="s">
        <v>6630</v>
      </c>
      <c r="N17856" t="s">
        <v>6630</v>
      </c>
      <c r="O17856" t="s">
        <v>6630</v>
      </c>
      <c r="P17856" t="s">
        <v>6630</v>
      </c>
      <c r="Q17856" t="s">
        <v>6630</v>
      </c>
    </row>
    <row r="17857" spans="1:17" x14ac:dyDescent="0.35">
      <c r="A17857">
        <v>7908109379</v>
      </c>
      <c r="B17857" t="s">
        <v>6626</v>
      </c>
      <c r="C17857" t="s">
        <v>6356</v>
      </c>
      <c r="D17857">
        <v>200</v>
      </c>
      <c r="E17857" t="s">
        <v>6366</v>
      </c>
      <c r="F17857">
        <v>207</v>
      </c>
      <c r="G17857" t="s">
        <v>6657</v>
      </c>
      <c r="H17857">
        <v>420</v>
      </c>
      <c r="I17857" t="s">
        <v>32094</v>
      </c>
      <c r="J17857" t="s">
        <v>6630</v>
      </c>
      <c r="L17857" t="s">
        <v>6529</v>
      </c>
      <c r="M17857">
        <v>10279551</v>
      </c>
      <c r="N17857" t="s">
        <v>6630</v>
      </c>
      <c r="O17857" t="s">
        <v>6630</v>
      </c>
      <c r="P17857" t="s">
        <v>6630</v>
      </c>
      <c r="Q17857">
        <v>100</v>
      </c>
    </row>
    <row r="17858" spans="1:17" x14ac:dyDescent="0.35">
      <c r="A17858">
        <v>9414112250</v>
      </c>
      <c r="B17858" t="s">
        <v>6626</v>
      </c>
      <c r="C17858" t="s">
        <v>6356</v>
      </c>
      <c r="D17858">
        <v>200</v>
      </c>
      <c r="E17858" t="s">
        <v>6366</v>
      </c>
      <c r="F17858">
        <v>207</v>
      </c>
      <c r="G17858" t="s">
        <v>176</v>
      </c>
      <c r="H17858">
        <v>705</v>
      </c>
      <c r="I17858" t="s">
        <v>32095</v>
      </c>
      <c r="J17858">
        <v>20800</v>
      </c>
      <c r="L17858" t="s">
        <v>6529</v>
      </c>
      <c r="M17858">
        <v>13194529</v>
      </c>
      <c r="N17858">
        <v>10014731</v>
      </c>
      <c r="O17858" t="s">
        <v>6630</v>
      </c>
      <c r="P17858" t="s">
        <v>6630</v>
      </c>
      <c r="Q17858">
        <v>700</v>
      </c>
    </row>
    <row r="17859" spans="1:17" x14ac:dyDescent="0.35">
      <c r="A17859">
        <v>3520115553</v>
      </c>
      <c r="B17859" t="s">
        <v>6626</v>
      </c>
      <c r="C17859" t="s">
        <v>6356</v>
      </c>
      <c r="D17859">
        <v>200</v>
      </c>
      <c r="E17859" t="s">
        <v>5245</v>
      </c>
      <c r="F17859">
        <v>202</v>
      </c>
      <c r="G17859" t="s">
        <v>5245</v>
      </c>
      <c r="H17859">
        <v>450</v>
      </c>
      <c r="I17859" t="s">
        <v>32096</v>
      </c>
      <c r="J17859">
        <v>20205</v>
      </c>
      <c r="L17859" t="s">
        <v>6529</v>
      </c>
      <c r="M17859">
        <v>12159684</v>
      </c>
      <c r="N17859">
        <v>14452593</v>
      </c>
      <c r="O17859" t="s">
        <v>6630</v>
      </c>
      <c r="P17859" t="s">
        <v>6630</v>
      </c>
      <c r="Q17859" t="s">
        <v>6630</v>
      </c>
    </row>
    <row r="17860" spans="1:17" x14ac:dyDescent="0.35">
      <c r="A17860">
        <v>9422116044</v>
      </c>
      <c r="B17860" t="s">
        <v>6334</v>
      </c>
      <c r="C17860" t="s">
        <v>6356</v>
      </c>
      <c r="D17860">
        <v>200</v>
      </c>
      <c r="E17860" t="s">
        <v>6366</v>
      </c>
      <c r="F17860">
        <v>207</v>
      </c>
      <c r="G17860" t="s">
        <v>6792</v>
      </c>
      <c r="H17860">
        <v>790</v>
      </c>
      <c r="I17860" t="s">
        <v>24372</v>
      </c>
      <c r="J17860">
        <v>20053</v>
      </c>
      <c r="L17860" t="s">
        <v>6529</v>
      </c>
      <c r="M17860">
        <v>15456431</v>
      </c>
      <c r="N17860">
        <v>15265116</v>
      </c>
      <c r="O17860" t="s">
        <v>6630</v>
      </c>
      <c r="P17860" t="s">
        <v>6630</v>
      </c>
      <c r="Q17860" t="s">
        <v>6630</v>
      </c>
    </row>
    <row r="17861" spans="1:17" x14ac:dyDescent="0.35">
      <c r="A17861">
        <v>9417114200</v>
      </c>
      <c r="B17861" t="s">
        <v>6626</v>
      </c>
      <c r="C17861" t="s">
        <v>6356</v>
      </c>
      <c r="D17861">
        <v>200</v>
      </c>
      <c r="E17861" t="s">
        <v>6645</v>
      </c>
      <c r="F17861">
        <v>201</v>
      </c>
      <c r="G17861" t="s">
        <v>6657</v>
      </c>
      <c r="H17861">
        <v>420</v>
      </c>
      <c r="I17861" t="s">
        <v>32097</v>
      </c>
      <c r="J17861">
        <v>20120</v>
      </c>
      <c r="L17861" t="s">
        <v>6529</v>
      </c>
      <c r="M17861">
        <v>11277777</v>
      </c>
      <c r="N17861">
        <v>10434021</v>
      </c>
      <c r="O17861" t="s">
        <v>6630</v>
      </c>
      <c r="P17861" t="s">
        <v>6630</v>
      </c>
      <c r="Q17861" t="s">
        <v>6630</v>
      </c>
    </row>
    <row r="17862" spans="1:17" x14ac:dyDescent="0.35">
      <c r="A17862">
        <v>9413111639</v>
      </c>
      <c r="B17862" t="s">
        <v>6626</v>
      </c>
      <c r="C17862" t="s">
        <v>6356</v>
      </c>
      <c r="D17862">
        <v>200</v>
      </c>
      <c r="E17862" t="s">
        <v>6645</v>
      </c>
      <c r="F17862">
        <v>201</v>
      </c>
      <c r="G17862" t="s">
        <v>6657</v>
      </c>
      <c r="H17862">
        <v>420</v>
      </c>
      <c r="I17862" t="s">
        <v>32098</v>
      </c>
      <c r="J17862" t="s">
        <v>6630</v>
      </c>
      <c r="L17862" t="s">
        <v>6529</v>
      </c>
      <c r="M17862">
        <v>11458332</v>
      </c>
      <c r="N17862">
        <v>11633989</v>
      </c>
      <c r="O17862" t="s">
        <v>6650</v>
      </c>
      <c r="P17862" t="s">
        <v>32099</v>
      </c>
      <c r="Q17862" t="s">
        <v>6630</v>
      </c>
    </row>
    <row r="17863" spans="1:17" x14ac:dyDescent="0.35">
      <c r="A17863">
        <v>9409109820</v>
      </c>
      <c r="B17863" t="s">
        <v>6626</v>
      </c>
      <c r="C17863" t="s">
        <v>6356</v>
      </c>
      <c r="D17863">
        <v>200</v>
      </c>
      <c r="E17863" t="s">
        <v>6366</v>
      </c>
      <c r="F17863">
        <v>207</v>
      </c>
      <c r="G17863" t="s">
        <v>1561</v>
      </c>
      <c r="H17863">
        <v>795</v>
      </c>
      <c r="I17863" t="s">
        <v>32100</v>
      </c>
      <c r="J17863">
        <v>29102</v>
      </c>
      <c r="L17863" t="s">
        <v>6529</v>
      </c>
      <c r="M17863">
        <v>10950616</v>
      </c>
      <c r="N17863">
        <v>10508983</v>
      </c>
      <c r="O17863" t="s">
        <v>32101</v>
      </c>
      <c r="P17863" t="s">
        <v>6630</v>
      </c>
      <c r="Q17863" t="s">
        <v>6630</v>
      </c>
    </row>
    <row r="17864" spans="1:17" x14ac:dyDescent="0.35">
      <c r="A17864">
        <v>80359401</v>
      </c>
      <c r="B17864" t="s">
        <v>6334</v>
      </c>
      <c r="C17864" t="s">
        <v>6766</v>
      </c>
      <c r="D17864">
        <v>120</v>
      </c>
      <c r="E17864" t="s">
        <v>6627</v>
      </c>
      <c r="F17864">
        <v>145</v>
      </c>
      <c r="G17864" t="s">
        <v>6627</v>
      </c>
      <c r="H17864">
        <v>15</v>
      </c>
      <c r="I17864" t="s">
        <v>32102</v>
      </c>
      <c r="J17864" t="s">
        <v>6630</v>
      </c>
      <c r="L17864" t="s">
        <v>6526</v>
      </c>
      <c r="M17864" t="s">
        <v>6630</v>
      </c>
      <c r="N17864" t="s">
        <v>6630</v>
      </c>
      <c r="O17864" t="s">
        <v>6630</v>
      </c>
      <c r="P17864" t="s">
        <v>6630</v>
      </c>
      <c r="Q17864" t="s">
        <v>6630</v>
      </c>
    </row>
    <row r="17865" spans="1:17" x14ac:dyDescent="0.35">
      <c r="A17865">
        <v>29520</v>
      </c>
      <c r="B17865" t="s">
        <v>6626</v>
      </c>
      <c r="C17865" t="s">
        <v>6356</v>
      </c>
      <c r="D17865">
        <v>200</v>
      </c>
      <c r="E17865" t="s">
        <v>6366</v>
      </c>
      <c r="F17865">
        <v>207</v>
      </c>
      <c r="G17865" t="s">
        <v>7216</v>
      </c>
      <c r="H17865">
        <v>748</v>
      </c>
      <c r="I17865" t="s">
        <v>29243</v>
      </c>
      <c r="J17865" t="s">
        <v>6630</v>
      </c>
      <c r="L17865" t="s">
        <v>6526</v>
      </c>
      <c r="M17865" t="s">
        <v>6630</v>
      </c>
      <c r="N17865">
        <v>10239242</v>
      </c>
      <c r="O17865" t="s">
        <v>32103</v>
      </c>
      <c r="P17865" t="s">
        <v>32104</v>
      </c>
      <c r="Q17865" t="s">
        <v>6630</v>
      </c>
    </row>
    <row r="17866" spans="1:17" x14ac:dyDescent="0.35">
      <c r="A17866">
        <v>29601</v>
      </c>
      <c r="B17866" t="s">
        <v>6334</v>
      </c>
      <c r="C17866" t="s">
        <v>6356</v>
      </c>
      <c r="D17866">
        <v>200</v>
      </c>
      <c r="E17866" t="s">
        <v>6366</v>
      </c>
      <c r="F17866">
        <v>207</v>
      </c>
      <c r="G17866" t="s">
        <v>101</v>
      </c>
      <c r="H17866">
        <v>708</v>
      </c>
      <c r="I17866" t="s">
        <v>32105</v>
      </c>
      <c r="J17866">
        <v>29604</v>
      </c>
      <c r="L17866" t="s">
        <v>6526</v>
      </c>
      <c r="M17866">
        <v>10015574</v>
      </c>
      <c r="N17866">
        <v>10014077</v>
      </c>
      <c r="O17866" t="s">
        <v>9910</v>
      </c>
      <c r="P17866" t="s">
        <v>9911</v>
      </c>
      <c r="Q17866" t="s">
        <v>6630</v>
      </c>
    </row>
    <row r="17867" spans="1:17" x14ac:dyDescent="0.35">
      <c r="A17867">
        <v>9414112211</v>
      </c>
      <c r="B17867" t="s">
        <v>6626</v>
      </c>
      <c r="C17867" t="s">
        <v>6356</v>
      </c>
      <c r="D17867">
        <v>200</v>
      </c>
      <c r="E17867" t="s">
        <v>6645</v>
      </c>
      <c r="F17867">
        <v>201</v>
      </c>
      <c r="G17867" t="s">
        <v>6638</v>
      </c>
      <c r="H17867">
        <v>415</v>
      </c>
      <c r="I17867" t="s">
        <v>18055</v>
      </c>
      <c r="J17867">
        <v>20115</v>
      </c>
      <c r="L17867" t="s">
        <v>6529</v>
      </c>
      <c r="M17867">
        <v>13834531</v>
      </c>
      <c r="N17867">
        <v>13846531</v>
      </c>
      <c r="O17867">
        <v>30799</v>
      </c>
      <c r="P17867" t="s">
        <v>6630</v>
      </c>
      <c r="Q17867" t="s">
        <v>6630</v>
      </c>
    </row>
    <row r="17868" spans="1:17" x14ac:dyDescent="0.35">
      <c r="A17868">
        <v>6303107869</v>
      </c>
      <c r="B17868" t="s">
        <v>6626</v>
      </c>
      <c r="C17868" t="s">
        <v>6356</v>
      </c>
      <c r="D17868">
        <v>200</v>
      </c>
      <c r="E17868" t="s">
        <v>6366</v>
      </c>
      <c r="F17868">
        <v>207</v>
      </c>
      <c r="G17868" t="s">
        <v>6657</v>
      </c>
      <c r="H17868">
        <v>420</v>
      </c>
      <c r="I17868" t="s">
        <v>32106</v>
      </c>
      <c r="J17868" t="s">
        <v>6630</v>
      </c>
      <c r="L17868" t="s">
        <v>6529</v>
      </c>
      <c r="M17868">
        <v>10507551</v>
      </c>
      <c r="N17868">
        <v>10429732</v>
      </c>
      <c r="O17868" t="s">
        <v>11189</v>
      </c>
      <c r="P17868" t="s">
        <v>32107</v>
      </c>
      <c r="Q17868" t="s">
        <v>6630</v>
      </c>
    </row>
    <row r="17869" spans="1:17" x14ac:dyDescent="0.35">
      <c r="A17869">
        <v>9417114016</v>
      </c>
      <c r="B17869" t="s">
        <v>6626</v>
      </c>
      <c r="C17869" t="s">
        <v>6540</v>
      </c>
      <c r="D17869">
        <v>131</v>
      </c>
      <c r="E17869" t="s">
        <v>6672</v>
      </c>
      <c r="F17869">
        <v>703</v>
      </c>
      <c r="G17869" t="s">
        <v>3068</v>
      </c>
      <c r="H17869">
        <v>830</v>
      </c>
      <c r="I17869" t="s">
        <v>32108</v>
      </c>
      <c r="J17869">
        <v>13260</v>
      </c>
      <c r="L17869" t="s">
        <v>6529</v>
      </c>
      <c r="M17869">
        <v>16096220</v>
      </c>
      <c r="N17869">
        <v>11746140</v>
      </c>
      <c r="O17869" t="s">
        <v>6630</v>
      </c>
      <c r="P17869" t="s">
        <v>6630</v>
      </c>
      <c r="Q17869" t="s">
        <v>6630</v>
      </c>
    </row>
    <row r="17870" spans="1:17" x14ac:dyDescent="0.35">
      <c r="A17870">
        <v>80425001</v>
      </c>
      <c r="B17870" t="s">
        <v>6334</v>
      </c>
      <c r="C17870" t="s">
        <v>6766</v>
      </c>
      <c r="D17870">
        <v>120</v>
      </c>
      <c r="E17870" t="s">
        <v>6627</v>
      </c>
      <c r="F17870">
        <v>145</v>
      </c>
      <c r="G17870" t="s">
        <v>6627</v>
      </c>
      <c r="H17870">
        <v>15</v>
      </c>
      <c r="I17870" t="s">
        <v>32109</v>
      </c>
      <c r="J17870" t="s">
        <v>6630</v>
      </c>
      <c r="L17870" t="s">
        <v>6526</v>
      </c>
      <c r="M17870" t="s">
        <v>6630</v>
      </c>
      <c r="N17870" t="s">
        <v>6630</v>
      </c>
      <c r="O17870" t="s">
        <v>6630</v>
      </c>
      <c r="P17870" t="s">
        <v>6630</v>
      </c>
      <c r="Q17870" t="s">
        <v>6630</v>
      </c>
    </row>
    <row r="17871" spans="1:17" x14ac:dyDescent="0.35">
      <c r="A17871">
        <v>9407109086</v>
      </c>
      <c r="B17871" t="s">
        <v>6626</v>
      </c>
      <c r="C17871" t="s">
        <v>6356</v>
      </c>
      <c r="D17871">
        <v>200</v>
      </c>
      <c r="E17871" t="s">
        <v>6701</v>
      </c>
      <c r="F17871">
        <v>500</v>
      </c>
      <c r="G17871" t="s">
        <v>7166</v>
      </c>
      <c r="H17871">
        <v>61</v>
      </c>
      <c r="I17871" t="s">
        <v>32110</v>
      </c>
      <c r="J17871">
        <v>12032</v>
      </c>
      <c r="L17871" t="s">
        <v>6529</v>
      </c>
      <c r="M17871">
        <v>10185002</v>
      </c>
      <c r="N17871" t="s">
        <v>6630</v>
      </c>
      <c r="O17871" t="s">
        <v>32111</v>
      </c>
      <c r="P17871" t="s">
        <v>6630</v>
      </c>
      <c r="Q17871" t="s">
        <v>6630</v>
      </c>
    </row>
    <row r="17872" spans="1:17" x14ac:dyDescent="0.35">
      <c r="A17872">
        <v>80070709</v>
      </c>
      <c r="B17872" t="s">
        <v>6334</v>
      </c>
      <c r="C17872" t="s">
        <v>6766</v>
      </c>
      <c r="D17872">
        <v>120</v>
      </c>
      <c r="E17872" t="s">
        <v>6627</v>
      </c>
      <c r="F17872">
        <v>145</v>
      </c>
      <c r="G17872" t="s">
        <v>6627</v>
      </c>
      <c r="H17872">
        <v>15</v>
      </c>
      <c r="I17872" t="s">
        <v>32112</v>
      </c>
      <c r="J17872" t="s">
        <v>6630</v>
      </c>
      <c r="L17872" t="s">
        <v>6526</v>
      </c>
      <c r="M17872" t="s">
        <v>6630</v>
      </c>
      <c r="N17872" t="s">
        <v>6630</v>
      </c>
      <c r="O17872" t="s">
        <v>6630</v>
      </c>
      <c r="P17872" t="s">
        <v>6630</v>
      </c>
      <c r="Q17872" t="s">
        <v>6630</v>
      </c>
    </row>
    <row r="17873" spans="1:17" x14ac:dyDescent="0.35">
      <c r="A17873">
        <v>80830709</v>
      </c>
      <c r="B17873" t="s">
        <v>6334</v>
      </c>
      <c r="C17873" t="s">
        <v>6766</v>
      </c>
      <c r="D17873">
        <v>120</v>
      </c>
      <c r="E17873" t="s">
        <v>6627</v>
      </c>
      <c r="F17873">
        <v>145</v>
      </c>
      <c r="G17873" t="s">
        <v>6627</v>
      </c>
      <c r="H17873">
        <v>15</v>
      </c>
      <c r="I17873" t="s">
        <v>32113</v>
      </c>
      <c r="J17873" t="s">
        <v>6630</v>
      </c>
      <c r="L17873" t="s">
        <v>6526</v>
      </c>
      <c r="M17873" t="s">
        <v>6630</v>
      </c>
      <c r="N17873" t="s">
        <v>6630</v>
      </c>
      <c r="O17873" t="s">
        <v>6630</v>
      </c>
      <c r="P17873" t="s">
        <v>6630</v>
      </c>
      <c r="Q17873" t="s">
        <v>6630</v>
      </c>
    </row>
    <row r="17874" spans="1:17" x14ac:dyDescent="0.35">
      <c r="A17874">
        <v>20880</v>
      </c>
      <c r="B17874" t="s">
        <v>6626</v>
      </c>
      <c r="C17874" t="s">
        <v>6356</v>
      </c>
      <c r="D17874">
        <v>200</v>
      </c>
      <c r="E17874" t="s">
        <v>6366</v>
      </c>
      <c r="F17874">
        <v>207</v>
      </c>
      <c r="G17874" t="s">
        <v>32114</v>
      </c>
      <c r="H17874">
        <v>726</v>
      </c>
      <c r="I17874" t="s">
        <v>32115</v>
      </c>
      <c r="J17874" t="s">
        <v>6630</v>
      </c>
      <c r="L17874" t="s">
        <v>6526</v>
      </c>
      <c r="M17874" t="s">
        <v>6630</v>
      </c>
      <c r="N17874">
        <v>10571051</v>
      </c>
      <c r="O17874" t="s">
        <v>6630</v>
      </c>
      <c r="P17874" t="s">
        <v>32116</v>
      </c>
      <c r="Q17874" t="s">
        <v>6630</v>
      </c>
    </row>
    <row r="17875" spans="1:17" x14ac:dyDescent="0.35">
      <c r="A17875">
        <v>7900106367</v>
      </c>
      <c r="B17875" t="s">
        <v>6626</v>
      </c>
      <c r="C17875" t="s">
        <v>6356</v>
      </c>
      <c r="D17875">
        <v>200</v>
      </c>
      <c r="E17875" t="s">
        <v>6366</v>
      </c>
      <c r="F17875">
        <v>207</v>
      </c>
      <c r="G17875" t="s">
        <v>6640</v>
      </c>
      <c r="H17875">
        <v>746</v>
      </c>
      <c r="I17875" t="s">
        <v>12606</v>
      </c>
      <c r="J17875" t="s">
        <v>6630</v>
      </c>
      <c r="L17875" t="s">
        <v>6529</v>
      </c>
      <c r="M17875">
        <v>10505387</v>
      </c>
      <c r="N17875">
        <v>10215081</v>
      </c>
      <c r="O17875" t="s">
        <v>8486</v>
      </c>
      <c r="P17875" t="s">
        <v>7085</v>
      </c>
      <c r="Q17875" t="s">
        <v>6630</v>
      </c>
    </row>
    <row r="17876" spans="1:17" x14ac:dyDescent="0.35">
      <c r="A17876">
        <v>9419114945</v>
      </c>
      <c r="B17876" t="s">
        <v>6626</v>
      </c>
      <c r="C17876" t="s">
        <v>6356</v>
      </c>
      <c r="D17876">
        <v>200</v>
      </c>
      <c r="E17876" t="s">
        <v>6366</v>
      </c>
      <c r="F17876">
        <v>207</v>
      </c>
      <c r="G17876" t="s">
        <v>1357</v>
      </c>
      <c r="H17876">
        <v>745</v>
      </c>
      <c r="I17876" t="s">
        <v>32117</v>
      </c>
      <c r="J17876">
        <v>20200</v>
      </c>
      <c r="L17876" t="s">
        <v>6529</v>
      </c>
      <c r="M17876">
        <v>10014607</v>
      </c>
      <c r="N17876">
        <v>10014077</v>
      </c>
      <c r="O17876" t="s">
        <v>6630</v>
      </c>
      <c r="P17876" t="s">
        <v>6630</v>
      </c>
      <c r="Q17876">
        <v>700</v>
      </c>
    </row>
    <row r="17877" spans="1:17" x14ac:dyDescent="0.35">
      <c r="A17877">
        <v>80714635</v>
      </c>
      <c r="B17877" t="s">
        <v>6334</v>
      </c>
      <c r="C17877" t="s">
        <v>6766</v>
      </c>
      <c r="D17877">
        <v>120</v>
      </c>
      <c r="E17877" t="s">
        <v>6627</v>
      </c>
      <c r="F17877">
        <v>145</v>
      </c>
      <c r="G17877" t="s">
        <v>6627</v>
      </c>
      <c r="H17877">
        <v>15</v>
      </c>
      <c r="I17877" t="s">
        <v>32118</v>
      </c>
      <c r="J17877" t="s">
        <v>6630</v>
      </c>
      <c r="L17877" t="s">
        <v>6526</v>
      </c>
      <c r="M17877" t="s">
        <v>6630</v>
      </c>
      <c r="N17877" t="s">
        <v>6630</v>
      </c>
      <c r="O17877" t="s">
        <v>6630</v>
      </c>
      <c r="P17877" t="s">
        <v>6630</v>
      </c>
      <c r="Q17877" t="s">
        <v>6630</v>
      </c>
    </row>
    <row r="17878" spans="1:17" x14ac:dyDescent="0.35">
      <c r="A17878">
        <v>80817901</v>
      </c>
      <c r="B17878" t="s">
        <v>6334</v>
      </c>
      <c r="C17878" t="s">
        <v>6766</v>
      </c>
      <c r="D17878">
        <v>120</v>
      </c>
      <c r="E17878" t="s">
        <v>6627</v>
      </c>
      <c r="F17878">
        <v>145</v>
      </c>
      <c r="G17878" t="s">
        <v>6627</v>
      </c>
      <c r="H17878">
        <v>15</v>
      </c>
      <c r="I17878" t="s">
        <v>32119</v>
      </c>
      <c r="J17878" t="s">
        <v>6630</v>
      </c>
      <c r="L17878" t="s">
        <v>6526</v>
      </c>
      <c r="M17878" t="s">
        <v>6630</v>
      </c>
      <c r="N17878" t="s">
        <v>6630</v>
      </c>
      <c r="O17878" t="s">
        <v>6630</v>
      </c>
      <c r="P17878" t="s">
        <v>6630</v>
      </c>
      <c r="Q17878" t="s">
        <v>6630</v>
      </c>
    </row>
    <row r="17879" spans="1:17" x14ac:dyDescent="0.35">
      <c r="A17879">
        <v>8797105216</v>
      </c>
      <c r="B17879" t="s">
        <v>6626</v>
      </c>
      <c r="C17879" t="s">
        <v>6766</v>
      </c>
      <c r="D17879">
        <v>120</v>
      </c>
      <c r="E17879" t="s">
        <v>6701</v>
      </c>
      <c r="F17879">
        <v>500</v>
      </c>
      <c r="G17879" t="s">
        <v>7609</v>
      </c>
      <c r="H17879">
        <v>57</v>
      </c>
      <c r="I17879" t="s">
        <v>32120</v>
      </c>
      <c r="J17879" t="s">
        <v>6630</v>
      </c>
      <c r="L17879" t="s">
        <v>6529</v>
      </c>
      <c r="M17879" t="s">
        <v>6630</v>
      </c>
      <c r="N17879" t="s">
        <v>6630</v>
      </c>
      <c r="O17879" t="s">
        <v>6630</v>
      </c>
      <c r="P17879" t="s">
        <v>32121</v>
      </c>
      <c r="Q17879" t="s">
        <v>6630</v>
      </c>
    </row>
    <row r="17880" spans="1:17" x14ac:dyDescent="0.35">
      <c r="A17880">
        <v>80851620</v>
      </c>
      <c r="B17880" t="s">
        <v>6334</v>
      </c>
      <c r="C17880" t="s">
        <v>6766</v>
      </c>
      <c r="D17880">
        <v>120</v>
      </c>
      <c r="E17880" t="s">
        <v>6627</v>
      </c>
      <c r="F17880">
        <v>145</v>
      </c>
      <c r="G17880" t="s">
        <v>6627</v>
      </c>
      <c r="H17880">
        <v>15</v>
      </c>
      <c r="I17880" t="s">
        <v>32122</v>
      </c>
      <c r="J17880" t="s">
        <v>6630</v>
      </c>
      <c r="L17880" t="s">
        <v>6526</v>
      </c>
      <c r="M17880" t="s">
        <v>6630</v>
      </c>
      <c r="N17880" t="s">
        <v>6630</v>
      </c>
      <c r="O17880" t="s">
        <v>6630</v>
      </c>
      <c r="P17880" t="s">
        <v>6630</v>
      </c>
      <c r="Q17880" t="s">
        <v>6630</v>
      </c>
    </row>
    <row r="17881" spans="1:17" x14ac:dyDescent="0.35">
      <c r="A17881">
        <v>9411110828</v>
      </c>
      <c r="B17881" t="s">
        <v>6626</v>
      </c>
      <c r="C17881" t="s">
        <v>6356</v>
      </c>
      <c r="D17881">
        <v>200</v>
      </c>
      <c r="E17881" t="s">
        <v>5245</v>
      </c>
      <c r="F17881">
        <v>202</v>
      </c>
      <c r="G17881" t="s">
        <v>5245</v>
      </c>
      <c r="H17881">
        <v>450</v>
      </c>
      <c r="I17881" t="s">
        <v>32123</v>
      </c>
      <c r="J17881" t="s">
        <v>6630</v>
      </c>
      <c r="L17881" t="s">
        <v>6529</v>
      </c>
      <c r="M17881">
        <v>11509101</v>
      </c>
      <c r="N17881">
        <v>10434021</v>
      </c>
      <c r="O17881">
        <v>30589</v>
      </c>
      <c r="P17881" t="s">
        <v>6630</v>
      </c>
      <c r="Q17881" t="s">
        <v>6630</v>
      </c>
    </row>
    <row r="17882" spans="1:17" x14ac:dyDescent="0.35">
      <c r="A17882">
        <v>3525116898</v>
      </c>
      <c r="B17882" t="s">
        <v>6334</v>
      </c>
      <c r="C17882" t="s">
        <v>6356</v>
      </c>
      <c r="D17882">
        <v>200</v>
      </c>
      <c r="E17882" t="s">
        <v>5245</v>
      </c>
      <c r="F17882">
        <v>202</v>
      </c>
      <c r="G17882" t="s">
        <v>5245</v>
      </c>
      <c r="H17882">
        <v>450</v>
      </c>
      <c r="I17882" t="s">
        <v>32124</v>
      </c>
      <c r="J17882">
        <v>20200</v>
      </c>
      <c r="L17882" t="s">
        <v>6529</v>
      </c>
      <c r="M17882">
        <v>13232759</v>
      </c>
      <c r="N17882">
        <v>16842456</v>
      </c>
      <c r="O17882" t="s">
        <v>6630</v>
      </c>
      <c r="P17882" t="s">
        <v>6630</v>
      </c>
      <c r="Q17882" t="s">
        <v>6630</v>
      </c>
    </row>
    <row r="17883" spans="1:17" x14ac:dyDescent="0.35">
      <c r="A17883">
        <v>9419115159</v>
      </c>
      <c r="B17883" t="s">
        <v>6626</v>
      </c>
      <c r="C17883" t="s">
        <v>6356</v>
      </c>
      <c r="D17883">
        <v>200</v>
      </c>
      <c r="E17883" t="s">
        <v>6645</v>
      </c>
      <c r="F17883">
        <v>201</v>
      </c>
      <c r="G17883" t="s">
        <v>6638</v>
      </c>
      <c r="H17883">
        <v>415</v>
      </c>
      <c r="I17883" t="s">
        <v>23263</v>
      </c>
      <c r="J17883">
        <v>20115</v>
      </c>
      <c r="L17883" t="s">
        <v>6529</v>
      </c>
      <c r="M17883">
        <v>16226776</v>
      </c>
      <c r="N17883">
        <v>15050431</v>
      </c>
      <c r="O17883" t="s">
        <v>6630</v>
      </c>
      <c r="P17883" t="s">
        <v>6630</v>
      </c>
      <c r="Q17883" t="s">
        <v>6630</v>
      </c>
    </row>
    <row r="17884" spans="1:17" x14ac:dyDescent="0.35">
      <c r="A17884">
        <v>80670507</v>
      </c>
      <c r="B17884" t="s">
        <v>6334</v>
      </c>
      <c r="C17884" t="s">
        <v>6766</v>
      </c>
      <c r="D17884">
        <v>120</v>
      </c>
      <c r="E17884" t="s">
        <v>6627</v>
      </c>
      <c r="F17884">
        <v>145</v>
      </c>
      <c r="G17884" t="s">
        <v>6627</v>
      </c>
      <c r="H17884">
        <v>15</v>
      </c>
      <c r="I17884" t="s">
        <v>32125</v>
      </c>
      <c r="J17884" t="s">
        <v>6630</v>
      </c>
      <c r="L17884" t="s">
        <v>6526</v>
      </c>
      <c r="M17884" t="s">
        <v>6630</v>
      </c>
      <c r="N17884" t="s">
        <v>6630</v>
      </c>
      <c r="O17884" t="s">
        <v>6630</v>
      </c>
      <c r="P17884" t="s">
        <v>6630</v>
      </c>
      <c r="Q17884" t="s">
        <v>6630</v>
      </c>
    </row>
    <row r="17885" spans="1:17" x14ac:dyDescent="0.35">
      <c r="A17885">
        <v>80510401</v>
      </c>
      <c r="B17885" t="s">
        <v>6334</v>
      </c>
      <c r="C17885" t="s">
        <v>6766</v>
      </c>
      <c r="D17885">
        <v>120</v>
      </c>
      <c r="E17885" t="s">
        <v>6627</v>
      </c>
      <c r="F17885">
        <v>145</v>
      </c>
      <c r="G17885" t="s">
        <v>6627</v>
      </c>
      <c r="H17885">
        <v>15</v>
      </c>
      <c r="I17885" t="s">
        <v>32126</v>
      </c>
      <c r="J17885" t="s">
        <v>6630</v>
      </c>
      <c r="L17885" t="s">
        <v>6526</v>
      </c>
      <c r="M17885" t="s">
        <v>6630</v>
      </c>
      <c r="N17885" t="s">
        <v>6630</v>
      </c>
      <c r="O17885" t="s">
        <v>6630</v>
      </c>
      <c r="P17885" t="s">
        <v>6630</v>
      </c>
      <c r="Q17885" t="s">
        <v>6630</v>
      </c>
    </row>
    <row r="17886" spans="1:17" x14ac:dyDescent="0.35">
      <c r="A17886">
        <v>80815304</v>
      </c>
      <c r="B17886" t="s">
        <v>6334</v>
      </c>
      <c r="C17886" t="s">
        <v>6766</v>
      </c>
      <c r="D17886">
        <v>120</v>
      </c>
      <c r="E17886" t="s">
        <v>6627</v>
      </c>
      <c r="F17886">
        <v>145</v>
      </c>
      <c r="G17886" t="s">
        <v>6627</v>
      </c>
      <c r="H17886">
        <v>15</v>
      </c>
      <c r="I17886" t="s">
        <v>32127</v>
      </c>
      <c r="J17886" t="s">
        <v>6630</v>
      </c>
      <c r="L17886" t="s">
        <v>6526</v>
      </c>
      <c r="M17886" t="s">
        <v>6630</v>
      </c>
      <c r="N17886" t="s">
        <v>6630</v>
      </c>
      <c r="O17886" t="s">
        <v>6630</v>
      </c>
      <c r="P17886" t="s">
        <v>6630</v>
      </c>
      <c r="Q17886" t="s">
        <v>6630</v>
      </c>
    </row>
    <row r="17887" spans="1:17" x14ac:dyDescent="0.35">
      <c r="A17887">
        <v>3501106911</v>
      </c>
      <c r="B17887" t="s">
        <v>6626</v>
      </c>
      <c r="C17887" t="s">
        <v>6356</v>
      </c>
      <c r="D17887">
        <v>200</v>
      </c>
      <c r="E17887" t="s">
        <v>5245</v>
      </c>
      <c r="F17887">
        <v>202</v>
      </c>
      <c r="G17887" t="s">
        <v>5245</v>
      </c>
      <c r="H17887">
        <v>450</v>
      </c>
      <c r="I17887" t="s">
        <v>20888</v>
      </c>
      <c r="J17887">
        <v>20200</v>
      </c>
      <c r="L17887" t="s">
        <v>6529</v>
      </c>
      <c r="M17887">
        <v>11940031</v>
      </c>
      <c r="N17887" t="s">
        <v>6630</v>
      </c>
      <c r="O17887" t="s">
        <v>32128</v>
      </c>
      <c r="P17887" t="s">
        <v>23582</v>
      </c>
      <c r="Q17887" t="s">
        <v>6630</v>
      </c>
    </row>
    <row r="17888" spans="1:17" x14ac:dyDescent="0.35">
      <c r="A17888">
        <v>80970302</v>
      </c>
      <c r="B17888" t="s">
        <v>6334</v>
      </c>
      <c r="C17888" t="s">
        <v>6766</v>
      </c>
      <c r="D17888">
        <v>120</v>
      </c>
      <c r="E17888" t="s">
        <v>6627</v>
      </c>
      <c r="F17888">
        <v>145</v>
      </c>
      <c r="G17888" t="s">
        <v>6627</v>
      </c>
      <c r="H17888">
        <v>15</v>
      </c>
      <c r="I17888" t="s">
        <v>32129</v>
      </c>
      <c r="J17888" t="s">
        <v>6630</v>
      </c>
      <c r="L17888" t="s">
        <v>6526</v>
      </c>
      <c r="M17888" t="s">
        <v>6630</v>
      </c>
      <c r="N17888" t="s">
        <v>6630</v>
      </c>
      <c r="O17888" t="s">
        <v>6630</v>
      </c>
      <c r="P17888" t="s">
        <v>6630</v>
      </c>
      <c r="Q17888" t="s">
        <v>6630</v>
      </c>
    </row>
    <row r="17889" spans="1:17" x14ac:dyDescent="0.35">
      <c r="A17889">
        <v>7994100492</v>
      </c>
      <c r="B17889" t="s">
        <v>6626</v>
      </c>
      <c r="C17889" t="s">
        <v>6356</v>
      </c>
      <c r="D17889">
        <v>200</v>
      </c>
      <c r="E17889" t="s">
        <v>6645</v>
      </c>
      <c r="F17889">
        <v>201</v>
      </c>
      <c r="G17889" t="s">
        <v>7216</v>
      </c>
      <c r="H17889">
        <v>748</v>
      </c>
      <c r="I17889" t="s">
        <v>24667</v>
      </c>
      <c r="J17889" t="s">
        <v>6630</v>
      </c>
      <c r="L17889" t="s">
        <v>6529</v>
      </c>
      <c r="M17889" t="s">
        <v>6630</v>
      </c>
      <c r="N17889">
        <v>10008506</v>
      </c>
      <c r="O17889" t="s">
        <v>6630</v>
      </c>
      <c r="P17889" t="s">
        <v>32130</v>
      </c>
      <c r="Q17889" t="s">
        <v>6630</v>
      </c>
    </row>
    <row r="17890" spans="1:17" x14ac:dyDescent="0.35">
      <c r="A17890">
        <v>9409109811</v>
      </c>
      <c r="B17890" t="s">
        <v>6626</v>
      </c>
      <c r="C17890" t="s">
        <v>6356</v>
      </c>
      <c r="D17890">
        <v>200</v>
      </c>
      <c r="E17890" t="s">
        <v>6366</v>
      </c>
      <c r="F17890">
        <v>207</v>
      </c>
      <c r="G17890" t="s">
        <v>1357</v>
      </c>
      <c r="H17890">
        <v>745</v>
      </c>
      <c r="I17890" t="s">
        <v>32131</v>
      </c>
      <c r="J17890">
        <v>20800</v>
      </c>
      <c r="L17890" t="s">
        <v>6529</v>
      </c>
      <c r="M17890">
        <v>10421714</v>
      </c>
      <c r="N17890">
        <v>10014731</v>
      </c>
      <c r="O17890" t="s">
        <v>6630</v>
      </c>
      <c r="P17890">
        <v>20800.804011</v>
      </c>
      <c r="Q17890">
        <v>700</v>
      </c>
    </row>
    <row r="17891" spans="1:17" x14ac:dyDescent="0.35">
      <c r="A17891">
        <v>9494100467</v>
      </c>
      <c r="B17891" t="s">
        <v>6626</v>
      </c>
      <c r="C17891" t="s">
        <v>6356</v>
      </c>
      <c r="D17891">
        <v>200</v>
      </c>
      <c r="E17891" t="s">
        <v>6999</v>
      </c>
      <c r="F17891">
        <v>205</v>
      </c>
      <c r="G17891" t="s">
        <v>6628</v>
      </c>
      <c r="H17891" t="s">
        <v>6628</v>
      </c>
      <c r="I17891" t="s">
        <v>32132</v>
      </c>
      <c r="J17891" t="s">
        <v>6630</v>
      </c>
      <c r="L17891" t="s">
        <v>6529</v>
      </c>
      <c r="M17891" t="s">
        <v>6630</v>
      </c>
      <c r="N17891">
        <v>10001891</v>
      </c>
      <c r="O17891" t="s">
        <v>6630</v>
      </c>
      <c r="P17891" t="s">
        <v>6830</v>
      </c>
      <c r="Q17891" t="s">
        <v>6630</v>
      </c>
    </row>
    <row r="17892" spans="1:17" x14ac:dyDescent="0.35">
      <c r="A17892" t="s">
        <v>32133</v>
      </c>
      <c r="B17892" t="s">
        <v>6626</v>
      </c>
      <c r="C17892" t="s">
        <v>6628</v>
      </c>
      <c r="D17892" t="s">
        <v>6628</v>
      </c>
      <c r="E17892" t="s">
        <v>6628</v>
      </c>
      <c r="F17892" t="s">
        <v>6628</v>
      </c>
      <c r="G17892" t="s">
        <v>6628</v>
      </c>
      <c r="H17892" t="s">
        <v>6628</v>
      </c>
      <c r="I17892" t="s">
        <v>32134</v>
      </c>
      <c r="J17892" t="s">
        <v>6630</v>
      </c>
      <c r="L17892" t="s">
        <v>6526</v>
      </c>
      <c r="M17892">
        <v>15645961</v>
      </c>
      <c r="N17892" t="s">
        <v>6630</v>
      </c>
      <c r="O17892" t="s">
        <v>6630</v>
      </c>
      <c r="P17892" t="s">
        <v>6630</v>
      </c>
      <c r="Q17892" t="s">
        <v>6630</v>
      </c>
    </row>
    <row r="17893" spans="1:17" x14ac:dyDescent="0.35">
      <c r="A17893">
        <v>80090702</v>
      </c>
      <c r="B17893" t="s">
        <v>6334</v>
      </c>
      <c r="C17893" t="s">
        <v>6766</v>
      </c>
      <c r="D17893">
        <v>120</v>
      </c>
      <c r="E17893" t="s">
        <v>6627</v>
      </c>
      <c r="F17893">
        <v>145</v>
      </c>
      <c r="G17893" t="s">
        <v>6627</v>
      </c>
      <c r="H17893">
        <v>15</v>
      </c>
      <c r="I17893" t="s">
        <v>32135</v>
      </c>
      <c r="J17893" t="s">
        <v>6630</v>
      </c>
      <c r="L17893" t="s">
        <v>6526</v>
      </c>
      <c r="M17893" t="s">
        <v>6630</v>
      </c>
      <c r="N17893" t="s">
        <v>6630</v>
      </c>
      <c r="O17893" t="s">
        <v>6630</v>
      </c>
      <c r="P17893" t="s">
        <v>6630</v>
      </c>
      <c r="Q17893" t="s">
        <v>6630</v>
      </c>
    </row>
    <row r="17894" spans="1:17" x14ac:dyDescent="0.35">
      <c r="A17894">
        <v>80224204</v>
      </c>
      <c r="B17894" t="s">
        <v>6334</v>
      </c>
      <c r="C17894" t="s">
        <v>6766</v>
      </c>
      <c r="D17894">
        <v>120</v>
      </c>
      <c r="E17894" t="s">
        <v>6627</v>
      </c>
      <c r="F17894">
        <v>145</v>
      </c>
      <c r="G17894" t="s">
        <v>6627</v>
      </c>
      <c r="H17894">
        <v>15</v>
      </c>
      <c r="I17894" t="s">
        <v>32136</v>
      </c>
      <c r="J17894" t="s">
        <v>6630</v>
      </c>
      <c r="L17894" t="s">
        <v>6526</v>
      </c>
      <c r="M17894" t="s">
        <v>6630</v>
      </c>
      <c r="N17894" t="s">
        <v>6630</v>
      </c>
      <c r="O17894" t="s">
        <v>6630</v>
      </c>
      <c r="P17894" t="s">
        <v>6630</v>
      </c>
      <c r="Q17894" t="s">
        <v>6630</v>
      </c>
    </row>
    <row r="17895" spans="1:17" x14ac:dyDescent="0.35">
      <c r="A17895">
        <v>9493100393</v>
      </c>
      <c r="B17895" t="s">
        <v>6626</v>
      </c>
      <c r="C17895" t="s">
        <v>6356</v>
      </c>
      <c r="D17895">
        <v>200</v>
      </c>
      <c r="E17895" t="s">
        <v>488</v>
      </c>
      <c r="F17895">
        <v>203</v>
      </c>
      <c r="G17895" t="s">
        <v>488</v>
      </c>
      <c r="H17895">
        <v>500</v>
      </c>
      <c r="I17895" t="s">
        <v>32137</v>
      </c>
      <c r="J17895" t="s">
        <v>6630</v>
      </c>
      <c r="L17895" t="s">
        <v>6529</v>
      </c>
      <c r="M17895" t="s">
        <v>6630</v>
      </c>
      <c r="N17895" t="s">
        <v>6630</v>
      </c>
      <c r="O17895" t="s">
        <v>6630</v>
      </c>
      <c r="P17895" t="s">
        <v>32138</v>
      </c>
      <c r="Q17895" t="s">
        <v>6630</v>
      </c>
    </row>
    <row r="17896" spans="1:17" x14ac:dyDescent="0.35">
      <c r="A17896">
        <v>80370400</v>
      </c>
      <c r="B17896" t="s">
        <v>6334</v>
      </c>
      <c r="C17896" t="s">
        <v>6766</v>
      </c>
      <c r="D17896">
        <v>120</v>
      </c>
      <c r="E17896" t="s">
        <v>6627</v>
      </c>
      <c r="F17896">
        <v>145</v>
      </c>
      <c r="G17896" t="s">
        <v>6627</v>
      </c>
      <c r="H17896">
        <v>15</v>
      </c>
      <c r="I17896" t="s">
        <v>32139</v>
      </c>
      <c r="J17896" t="s">
        <v>6630</v>
      </c>
      <c r="L17896" t="s">
        <v>6526</v>
      </c>
      <c r="M17896" t="s">
        <v>6630</v>
      </c>
      <c r="N17896" t="s">
        <v>6630</v>
      </c>
      <c r="O17896" t="s">
        <v>6630</v>
      </c>
      <c r="P17896" t="s">
        <v>6630</v>
      </c>
      <c r="Q17896" t="s">
        <v>6630</v>
      </c>
    </row>
    <row r="17897" spans="1:17" x14ac:dyDescent="0.35">
      <c r="A17897">
        <v>80342608</v>
      </c>
      <c r="B17897" t="s">
        <v>6334</v>
      </c>
      <c r="C17897" t="s">
        <v>6766</v>
      </c>
      <c r="D17897">
        <v>120</v>
      </c>
      <c r="E17897" t="s">
        <v>6627</v>
      </c>
      <c r="F17897">
        <v>145</v>
      </c>
      <c r="G17897" t="s">
        <v>6627</v>
      </c>
      <c r="H17897">
        <v>15</v>
      </c>
      <c r="I17897" t="s">
        <v>32140</v>
      </c>
      <c r="J17897" t="s">
        <v>6630</v>
      </c>
      <c r="L17897" t="s">
        <v>6526</v>
      </c>
      <c r="M17897" t="s">
        <v>6630</v>
      </c>
      <c r="N17897" t="s">
        <v>6630</v>
      </c>
      <c r="O17897" t="s">
        <v>6630</v>
      </c>
      <c r="P17897" t="s">
        <v>6630</v>
      </c>
      <c r="Q17897" t="s">
        <v>6630</v>
      </c>
    </row>
    <row r="17898" spans="1:17" x14ac:dyDescent="0.35">
      <c r="A17898">
        <v>80669976</v>
      </c>
      <c r="B17898" t="s">
        <v>6334</v>
      </c>
      <c r="C17898" t="s">
        <v>6766</v>
      </c>
      <c r="D17898">
        <v>120</v>
      </c>
      <c r="E17898" t="s">
        <v>6627</v>
      </c>
      <c r="F17898">
        <v>145</v>
      </c>
      <c r="G17898" t="s">
        <v>6627</v>
      </c>
      <c r="H17898">
        <v>15</v>
      </c>
      <c r="I17898" t="s">
        <v>32141</v>
      </c>
      <c r="J17898" t="s">
        <v>6630</v>
      </c>
      <c r="L17898" t="s">
        <v>6526</v>
      </c>
      <c r="M17898" t="s">
        <v>6630</v>
      </c>
      <c r="N17898" t="s">
        <v>6630</v>
      </c>
      <c r="O17898" t="s">
        <v>6630</v>
      </c>
      <c r="P17898" t="s">
        <v>6630</v>
      </c>
      <c r="Q17898" t="s">
        <v>6630</v>
      </c>
    </row>
    <row r="17899" spans="1:17" x14ac:dyDescent="0.35">
      <c r="A17899">
        <v>9410110134</v>
      </c>
      <c r="B17899" t="s">
        <v>6626</v>
      </c>
      <c r="C17899" t="s">
        <v>6356</v>
      </c>
      <c r="D17899">
        <v>200</v>
      </c>
      <c r="E17899" t="s">
        <v>5238</v>
      </c>
      <c r="F17899">
        <v>206</v>
      </c>
      <c r="G17899" t="s">
        <v>6786</v>
      </c>
      <c r="H17899">
        <v>440</v>
      </c>
      <c r="I17899" t="s">
        <v>32142</v>
      </c>
      <c r="J17899" t="s">
        <v>6630</v>
      </c>
      <c r="L17899" t="s">
        <v>6529</v>
      </c>
      <c r="M17899">
        <v>10491801</v>
      </c>
      <c r="N17899" t="s">
        <v>6630</v>
      </c>
      <c r="O17899" t="s">
        <v>6630</v>
      </c>
      <c r="P17899" t="s">
        <v>6630</v>
      </c>
      <c r="Q17899">
        <v>100</v>
      </c>
    </row>
    <row r="17900" spans="1:17" x14ac:dyDescent="0.35">
      <c r="A17900" t="s">
        <v>32143</v>
      </c>
      <c r="B17900" t="s">
        <v>6626</v>
      </c>
      <c r="C17900" t="s">
        <v>6628</v>
      </c>
      <c r="D17900" t="s">
        <v>6628</v>
      </c>
      <c r="E17900" t="s">
        <v>6628</v>
      </c>
      <c r="F17900" t="s">
        <v>6628</v>
      </c>
      <c r="G17900" t="s">
        <v>6628</v>
      </c>
      <c r="H17900" t="s">
        <v>6628</v>
      </c>
      <c r="I17900" t="s">
        <v>32144</v>
      </c>
      <c r="J17900" t="s">
        <v>6630</v>
      </c>
      <c r="L17900" t="s">
        <v>6526</v>
      </c>
      <c r="M17900">
        <v>10007319</v>
      </c>
      <c r="N17900" t="s">
        <v>6630</v>
      </c>
      <c r="O17900" t="s">
        <v>6630</v>
      </c>
      <c r="P17900" t="s">
        <v>6630</v>
      </c>
      <c r="Q17900" t="s">
        <v>6630</v>
      </c>
    </row>
    <row r="17901" spans="1:17" x14ac:dyDescent="0.35">
      <c r="A17901">
        <v>7993014004</v>
      </c>
      <c r="B17901" t="s">
        <v>6626</v>
      </c>
      <c r="C17901" t="s">
        <v>8762</v>
      </c>
      <c r="D17901">
        <v>130</v>
      </c>
      <c r="E17901" t="s">
        <v>6628</v>
      </c>
      <c r="F17901" t="s">
        <v>6628</v>
      </c>
      <c r="G17901" t="s">
        <v>7216</v>
      </c>
      <c r="H17901">
        <v>748</v>
      </c>
      <c r="I17901" t="s">
        <v>32145</v>
      </c>
      <c r="J17901" t="s">
        <v>6630</v>
      </c>
      <c r="L17901" t="s">
        <v>6529</v>
      </c>
      <c r="M17901" t="s">
        <v>6630</v>
      </c>
      <c r="N17901" t="s">
        <v>6630</v>
      </c>
      <c r="O17901" t="s">
        <v>6630</v>
      </c>
      <c r="P17901" t="s">
        <v>9246</v>
      </c>
      <c r="Q17901" t="s">
        <v>6630</v>
      </c>
    </row>
    <row r="17902" spans="1:17" x14ac:dyDescent="0.35">
      <c r="A17902">
        <v>80294404</v>
      </c>
      <c r="B17902" t="s">
        <v>6334</v>
      </c>
      <c r="C17902" t="s">
        <v>6766</v>
      </c>
      <c r="D17902">
        <v>120</v>
      </c>
      <c r="E17902" t="s">
        <v>6627</v>
      </c>
      <c r="F17902">
        <v>145</v>
      </c>
      <c r="G17902" t="s">
        <v>6627</v>
      </c>
      <c r="H17902">
        <v>15</v>
      </c>
      <c r="I17902" t="s">
        <v>32146</v>
      </c>
      <c r="J17902" t="s">
        <v>6630</v>
      </c>
      <c r="L17902" t="s">
        <v>6526</v>
      </c>
      <c r="M17902" t="s">
        <v>6630</v>
      </c>
      <c r="N17902" t="s">
        <v>6630</v>
      </c>
      <c r="O17902" t="s">
        <v>6630</v>
      </c>
      <c r="P17902" t="s">
        <v>6630</v>
      </c>
      <c r="Q17902" t="s">
        <v>6630</v>
      </c>
    </row>
    <row r="17903" spans="1:17" x14ac:dyDescent="0.35">
      <c r="A17903">
        <v>9424116844</v>
      </c>
      <c r="B17903" t="s">
        <v>6334</v>
      </c>
      <c r="C17903" t="s">
        <v>6356</v>
      </c>
      <c r="D17903">
        <v>200</v>
      </c>
      <c r="E17903" t="s">
        <v>6366</v>
      </c>
      <c r="F17903">
        <v>207</v>
      </c>
      <c r="G17903" t="s">
        <v>176</v>
      </c>
      <c r="H17903">
        <v>705</v>
      </c>
      <c r="I17903" t="s">
        <v>32147</v>
      </c>
      <c r="J17903">
        <v>20800</v>
      </c>
      <c r="L17903" t="s">
        <v>6529</v>
      </c>
      <c r="M17903">
        <v>10039940</v>
      </c>
      <c r="N17903">
        <v>13133072</v>
      </c>
      <c r="O17903" t="s">
        <v>6630</v>
      </c>
      <c r="P17903" t="s">
        <v>6630</v>
      </c>
      <c r="Q17903">
        <v>700</v>
      </c>
    </row>
    <row r="17904" spans="1:17" x14ac:dyDescent="0.35">
      <c r="A17904">
        <v>9493100336</v>
      </c>
      <c r="B17904" t="s">
        <v>6626</v>
      </c>
      <c r="C17904" t="s">
        <v>6356</v>
      </c>
      <c r="D17904">
        <v>200</v>
      </c>
      <c r="E17904" t="s">
        <v>6366</v>
      </c>
      <c r="F17904">
        <v>207</v>
      </c>
      <c r="G17904" t="s">
        <v>7247</v>
      </c>
      <c r="H17904">
        <v>735</v>
      </c>
      <c r="I17904" t="s">
        <v>32148</v>
      </c>
      <c r="J17904" t="s">
        <v>6630</v>
      </c>
      <c r="L17904" t="s">
        <v>6529</v>
      </c>
      <c r="M17904" t="s">
        <v>6630</v>
      </c>
      <c r="N17904" t="s">
        <v>6630</v>
      </c>
      <c r="O17904" t="s">
        <v>6630</v>
      </c>
      <c r="P17904" t="s">
        <v>32149</v>
      </c>
      <c r="Q17904" t="s">
        <v>6630</v>
      </c>
    </row>
    <row r="17905" spans="1:17" x14ac:dyDescent="0.35">
      <c r="A17905">
        <v>80742705</v>
      </c>
      <c r="B17905" t="s">
        <v>6334</v>
      </c>
      <c r="C17905" t="s">
        <v>6766</v>
      </c>
      <c r="D17905">
        <v>120</v>
      </c>
      <c r="E17905" t="s">
        <v>6627</v>
      </c>
      <c r="F17905">
        <v>145</v>
      </c>
      <c r="G17905" t="s">
        <v>6627</v>
      </c>
      <c r="H17905">
        <v>15</v>
      </c>
      <c r="I17905" t="s">
        <v>32150</v>
      </c>
      <c r="J17905" t="s">
        <v>6630</v>
      </c>
      <c r="L17905" t="s">
        <v>6526</v>
      </c>
      <c r="M17905" t="s">
        <v>6630</v>
      </c>
      <c r="N17905" t="s">
        <v>6630</v>
      </c>
      <c r="O17905" t="s">
        <v>6630</v>
      </c>
      <c r="P17905" t="s">
        <v>6630</v>
      </c>
      <c r="Q17905" t="s">
        <v>6630</v>
      </c>
    </row>
    <row r="17906" spans="1:17" x14ac:dyDescent="0.35">
      <c r="A17906">
        <v>6307109262</v>
      </c>
      <c r="B17906" t="s">
        <v>6626</v>
      </c>
      <c r="C17906" t="s">
        <v>6540</v>
      </c>
      <c r="D17906">
        <v>131</v>
      </c>
      <c r="E17906" t="s">
        <v>6540</v>
      </c>
      <c r="F17906">
        <v>309</v>
      </c>
      <c r="G17906" t="s">
        <v>10850</v>
      </c>
      <c r="H17906">
        <v>103</v>
      </c>
      <c r="I17906" t="s">
        <v>32151</v>
      </c>
      <c r="J17906">
        <v>13200</v>
      </c>
      <c r="L17906" t="s">
        <v>6529</v>
      </c>
      <c r="M17906">
        <v>11569286</v>
      </c>
      <c r="N17906" t="s">
        <v>6630</v>
      </c>
      <c r="O17906" t="s">
        <v>6630</v>
      </c>
      <c r="P17906" t="s">
        <v>6630</v>
      </c>
      <c r="Q17906">
        <v>100</v>
      </c>
    </row>
    <row r="17907" spans="1:17" x14ac:dyDescent="0.35">
      <c r="A17907">
        <v>7994015516</v>
      </c>
      <c r="B17907" t="s">
        <v>6626</v>
      </c>
      <c r="C17907" t="s">
        <v>8762</v>
      </c>
      <c r="D17907">
        <v>130</v>
      </c>
      <c r="E17907" t="s">
        <v>6628</v>
      </c>
      <c r="F17907" t="s">
        <v>6628</v>
      </c>
      <c r="G17907" t="s">
        <v>6628</v>
      </c>
      <c r="H17907" t="s">
        <v>6628</v>
      </c>
      <c r="I17907" t="s">
        <v>32152</v>
      </c>
      <c r="J17907" t="s">
        <v>6630</v>
      </c>
      <c r="L17907" t="s">
        <v>6529</v>
      </c>
      <c r="M17907" t="s">
        <v>6630</v>
      </c>
      <c r="N17907" t="s">
        <v>6630</v>
      </c>
      <c r="O17907" t="s">
        <v>32153</v>
      </c>
      <c r="P17907" t="s">
        <v>23753</v>
      </c>
      <c r="Q17907" t="s">
        <v>6630</v>
      </c>
    </row>
    <row r="17908" spans="1:17" x14ac:dyDescent="0.35">
      <c r="A17908">
        <v>9415112913</v>
      </c>
      <c r="B17908" t="s">
        <v>6626</v>
      </c>
      <c r="C17908" t="s">
        <v>6356</v>
      </c>
      <c r="D17908">
        <v>200</v>
      </c>
      <c r="E17908" t="s">
        <v>6645</v>
      </c>
      <c r="F17908">
        <v>201</v>
      </c>
      <c r="G17908" t="s">
        <v>6638</v>
      </c>
      <c r="H17908">
        <v>415</v>
      </c>
      <c r="I17908" t="s">
        <v>32154</v>
      </c>
      <c r="J17908">
        <v>20115</v>
      </c>
      <c r="L17908" t="s">
        <v>6529</v>
      </c>
      <c r="M17908">
        <v>12959331</v>
      </c>
      <c r="N17908">
        <v>13118032</v>
      </c>
      <c r="O17908" t="s">
        <v>6630</v>
      </c>
      <c r="P17908" t="s">
        <v>6630</v>
      </c>
      <c r="Q17908" t="s">
        <v>6630</v>
      </c>
    </row>
    <row r="17909" spans="1:17" x14ac:dyDescent="0.35">
      <c r="A17909">
        <v>9408109623</v>
      </c>
      <c r="B17909" t="s">
        <v>6626</v>
      </c>
      <c r="C17909" t="s">
        <v>6356</v>
      </c>
      <c r="D17909">
        <v>200</v>
      </c>
      <c r="E17909" t="s">
        <v>6659</v>
      </c>
      <c r="F17909">
        <v>208</v>
      </c>
      <c r="G17909" t="s">
        <v>6726</v>
      </c>
      <c r="H17909">
        <v>315</v>
      </c>
      <c r="I17909" t="s">
        <v>32155</v>
      </c>
      <c r="J17909">
        <v>13565</v>
      </c>
      <c r="L17909" t="s">
        <v>6529</v>
      </c>
      <c r="M17909">
        <v>10015529</v>
      </c>
      <c r="N17909" t="s">
        <v>6630</v>
      </c>
      <c r="O17909" t="s">
        <v>6630</v>
      </c>
      <c r="P17909" t="s">
        <v>32156</v>
      </c>
      <c r="Q17909" t="s">
        <v>6630</v>
      </c>
    </row>
    <row r="17910" spans="1:17" x14ac:dyDescent="0.35">
      <c r="A17910">
        <v>9403107873</v>
      </c>
      <c r="B17910" t="s">
        <v>6626</v>
      </c>
      <c r="C17910" t="s">
        <v>6356</v>
      </c>
      <c r="D17910">
        <v>200</v>
      </c>
      <c r="E17910" t="s">
        <v>6366</v>
      </c>
      <c r="F17910">
        <v>207</v>
      </c>
      <c r="G17910" t="s">
        <v>6657</v>
      </c>
      <c r="H17910">
        <v>420</v>
      </c>
      <c r="I17910" t="s">
        <v>32157</v>
      </c>
      <c r="J17910" t="s">
        <v>6630</v>
      </c>
      <c r="L17910" t="s">
        <v>6529</v>
      </c>
      <c r="M17910">
        <v>10382727</v>
      </c>
      <c r="N17910" t="s">
        <v>6630</v>
      </c>
      <c r="O17910" t="s">
        <v>6630</v>
      </c>
      <c r="P17910" t="s">
        <v>32158</v>
      </c>
      <c r="Q17910" t="s">
        <v>6630</v>
      </c>
    </row>
    <row r="17911" spans="1:17" x14ac:dyDescent="0.35">
      <c r="A17911">
        <v>80708507</v>
      </c>
      <c r="B17911" t="s">
        <v>6334</v>
      </c>
      <c r="C17911" t="s">
        <v>6766</v>
      </c>
      <c r="D17911">
        <v>120</v>
      </c>
      <c r="E17911" t="s">
        <v>6627</v>
      </c>
      <c r="F17911">
        <v>145</v>
      </c>
      <c r="G17911" t="s">
        <v>6627</v>
      </c>
      <c r="H17911">
        <v>15</v>
      </c>
      <c r="I17911" t="s">
        <v>32159</v>
      </c>
      <c r="J17911" t="s">
        <v>6630</v>
      </c>
      <c r="L17911" t="s">
        <v>6526</v>
      </c>
      <c r="M17911" t="s">
        <v>6630</v>
      </c>
      <c r="N17911" t="s">
        <v>6630</v>
      </c>
      <c r="O17911" t="s">
        <v>6630</v>
      </c>
      <c r="P17911" t="s">
        <v>6630</v>
      </c>
      <c r="Q17911" t="s">
        <v>6630</v>
      </c>
    </row>
    <row r="17912" spans="1:17" x14ac:dyDescent="0.35">
      <c r="A17912">
        <v>8705108629</v>
      </c>
      <c r="B17912" t="s">
        <v>6626</v>
      </c>
      <c r="C17912" t="s">
        <v>7114</v>
      </c>
      <c r="D17912">
        <v>115</v>
      </c>
      <c r="E17912" t="s">
        <v>7114</v>
      </c>
      <c r="F17912">
        <v>115</v>
      </c>
      <c r="G17912" t="s">
        <v>4019</v>
      </c>
      <c r="H17912">
        <v>20</v>
      </c>
      <c r="I17912" t="s">
        <v>32160</v>
      </c>
      <c r="J17912" t="s">
        <v>6630</v>
      </c>
      <c r="L17912" t="s">
        <v>6529</v>
      </c>
      <c r="M17912">
        <v>10161158</v>
      </c>
      <c r="N17912" t="s">
        <v>6630</v>
      </c>
      <c r="O17912" t="s">
        <v>7817</v>
      </c>
      <c r="P17912" t="s">
        <v>32161</v>
      </c>
      <c r="Q17912" t="s">
        <v>6630</v>
      </c>
    </row>
    <row r="17913" spans="1:17" x14ac:dyDescent="0.35">
      <c r="A17913">
        <v>80027802</v>
      </c>
      <c r="B17913" t="s">
        <v>6334</v>
      </c>
      <c r="C17913" t="s">
        <v>6766</v>
      </c>
      <c r="D17913">
        <v>120</v>
      </c>
      <c r="E17913" t="s">
        <v>6627</v>
      </c>
      <c r="F17913">
        <v>145</v>
      </c>
      <c r="G17913" t="s">
        <v>6627</v>
      </c>
      <c r="H17913">
        <v>15</v>
      </c>
      <c r="I17913" t="s">
        <v>32162</v>
      </c>
      <c r="J17913" t="s">
        <v>6630</v>
      </c>
      <c r="L17913" t="s">
        <v>6526</v>
      </c>
      <c r="M17913" t="s">
        <v>6630</v>
      </c>
      <c r="N17913" t="s">
        <v>6630</v>
      </c>
      <c r="O17913" t="s">
        <v>6630</v>
      </c>
      <c r="P17913" t="s">
        <v>6630</v>
      </c>
      <c r="Q17913" t="s">
        <v>6630</v>
      </c>
    </row>
    <row r="17914" spans="1:17" x14ac:dyDescent="0.35">
      <c r="A17914">
        <v>80740606</v>
      </c>
      <c r="B17914" t="s">
        <v>6334</v>
      </c>
      <c r="C17914" t="s">
        <v>6766</v>
      </c>
      <c r="D17914">
        <v>120</v>
      </c>
      <c r="E17914" t="s">
        <v>6627</v>
      </c>
      <c r="F17914">
        <v>145</v>
      </c>
      <c r="G17914" t="s">
        <v>6627</v>
      </c>
      <c r="H17914">
        <v>15</v>
      </c>
      <c r="I17914" t="s">
        <v>32163</v>
      </c>
      <c r="J17914" t="s">
        <v>6630</v>
      </c>
      <c r="L17914" t="s">
        <v>6526</v>
      </c>
      <c r="M17914" t="s">
        <v>6630</v>
      </c>
      <c r="N17914" t="s">
        <v>6630</v>
      </c>
      <c r="O17914" t="s">
        <v>6630</v>
      </c>
      <c r="P17914" t="s">
        <v>6630</v>
      </c>
      <c r="Q17914" t="s">
        <v>6630</v>
      </c>
    </row>
    <row r="17915" spans="1:17" x14ac:dyDescent="0.35">
      <c r="A17915">
        <v>9405108681</v>
      </c>
      <c r="B17915" t="s">
        <v>6626</v>
      </c>
      <c r="C17915" t="s">
        <v>6356</v>
      </c>
      <c r="D17915">
        <v>200</v>
      </c>
      <c r="E17915" t="s">
        <v>6659</v>
      </c>
      <c r="F17915">
        <v>208</v>
      </c>
      <c r="G17915" t="s">
        <v>6726</v>
      </c>
      <c r="H17915">
        <v>315</v>
      </c>
      <c r="I17915" t="s">
        <v>32164</v>
      </c>
      <c r="J17915" t="s">
        <v>6630</v>
      </c>
      <c r="L17915" t="s">
        <v>6529</v>
      </c>
      <c r="M17915">
        <v>10459261</v>
      </c>
      <c r="N17915" t="s">
        <v>6630</v>
      </c>
      <c r="O17915" t="s">
        <v>32165</v>
      </c>
      <c r="P17915" t="s">
        <v>32166</v>
      </c>
      <c r="Q17915" t="s">
        <v>6630</v>
      </c>
    </row>
    <row r="17916" spans="1:17" x14ac:dyDescent="0.35">
      <c r="A17916">
        <v>80126302</v>
      </c>
      <c r="B17916" t="s">
        <v>6334</v>
      </c>
      <c r="C17916" t="s">
        <v>6766</v>
      </c>
      <c r="D17916">
        <v>120</v>
      </c>
      <c r="E17916" t="s">
        <v>6627</v>
      </c>
      <c r="F17916">
        <v>145</v>
      </c>
      <c r="G17916" t="s">
        <v>6627</v>
      </c>
      <c r="H17916">
        <v>15</v>
      </c>
      <c r="I17916" t="s">
        <v>32167</v>
      </c>
      <c r="J17916" t="s">
        <v>6630</v>
      </c>
      <c r="L17916" t="s">
        <v>6526</v>
      </c>
      <c r="M17916" t="s">
        <v>6630</v>
      </c>
      <c r="N17916" t="s">
        <v>6630</v>
      </c>
      <c r="O17916" t="s">
        <v>6630</v>
      </c>
      <c r="P17916" t="s">
        <v>6630</v>
      </c>
      <c r="Q17916" t="s">
        <v>6630</v>
      </c>
    </row>
    <row r="17917" spans="1:17" x14ac:dyDescent="0.35">
      <c r="A17917">
        <v>12034</v>
      </c>
      <c r="B17917" t="s">
        <v>6334</v>
      </c>
      <c r="C17917" t="s">
        <v>6356</v>
      </c>
      <c r="D17917">
        <v>200</v>
      </c>
      <c r="E17917" t="s">
        <v>6701</v>
      </c>
      <c r="F17917">
        <v>500</v>
      </c>
      <c r="G17917" t="s">
        <v>7166</v>
      </c>
      <c r="H17917">
        <v>61</v>
      </c>
      <c r="I17917" t="s">
        <v>32168</v>
      </c>
      <c r="J17917">
        <v>12025</v>
      </c>
      <c r="L17917" t="s">
        <v>6526</v>
      </c>
      <c r="M17917">
        <v>10608466</v>
      </c>
      <c r="N17917" t="s">
        <v>6630</v>
      </c>
      <c r="O17917" t="s">
        <v>32169</v>
      </c>
      <c r="P17917" t="s">
        <v>6630</v>
      </c>
      <c r="Q17917" t="s">
        <v>6630</v>
      </c>
    </row>
    <row r="17918" spans="1:17" x14ac:dyDescent="0.35">
      <c r="A17918">
        <v>3517114303</v>
      </c>
      <c r="B17918" t="s">
        <v>6626</v>
      </c>
      <c r="C17918" t="s">
        <v>6356</v>
      </c>
      <c r="D17918">
        <v>200</v>
      </c>
      <c r="E17918" t="s">
        <v>5245</v>
      </c>
      <c r="F17918">
        <v>202</v>
      </c>
      <c r="G17918" t="s">
        <v>5245</v>
      </c>
      <c r="H17918">
        <v>450</v>
      </c>
      <c r="I17918" t="s">
        <v>32170</v>
      </c>
      <c r="J17918">
        <v>20200</v>
      </c>
      <c r="L17918" t="s">
        <v>6529</v>
      </c>
      <c r="M17918">
        <v>10533791</v>
      </c>
      <c r="N17918">
        <v>10430573</v>
      </c>
      <c r="O17918" t="s">
        <v>6630</v>
      </c>
      <c r="P17918" t="s">
        <v>6630</v>
      </c>
      <c r="Q17918" t="s">
        <v>6630</v>
      </c>
    </row>
    <row r="17919" spans="1:17" x14ac:dyDescent="0.35">
      <c r="A17919">
        <v>9423116228</v>
      </c>
      <c r="B17919" t="s">
        <v>6626</v>
      </c>
      <c r="C17919" t="s">
        <v>6827</v>
      </c>
      <c r="D17919">
        <v>140</v>
      </c>
      <c r="E17919" t="s">
        <v>10048</v>
      </c>
      <c r="F17919">
        <v>101</v>
      </c>
      <c r="G17919" t="s">
        <v>6827</v>
      </c>
      <c r="H17919">
        <v>60</v>
      </c>
      <c r="I17919" t="s">
        <v>15685</v>
      </c>
      <c r="J17919">
        <v>14000</v>
      </c>
      <c r="L17919" t="s">
        <v>6529</v>
      </c>
      <c r="M17919">
        <v>10789447</v>
      </c>
      <c r="N17919">
        <v>11131073</v>
      </c>
      <c r="O17919" t="s">
        <v>6630</v>
      </c>
      <c r="P17919" t="s">
        <v>6630</v>
      </c>
      <c r="Q17919">
        <v>700</v>
      </c>
    </row>
    <row r="17920" spans="1:17" x14ac:dyDescent="0.35">
      <c r="A17920">
        <v>9414112339</v>
      </c>
      <c r="B17920" t="s">
        <v>6626</v>
      </c>
      <c r="C17920" t="s">
        <v>6356</v>
      </c>
      <c r="D17920">
        <v>200</v>
      </c>
      <c r="E17920" t="s">
        <v>6366</v>
      </c>
      <c r="F17920">
        <v>207</v>
      </c>
      <c r="G17920" t="s">
        <v>6934</v>
      </c>
      <c r="H17920">
        <v>800</v>
      </c>
      <c r="I17920" t="s">
        <v>32171</v>
      </c>
      <c r="J17920">
        <v>20800</v>
      </c>
      <c r="L17920" t="s">
        <v>6529</v>
      </c>
      <c r="M17920">
        <v>12755591</v>
      </c>
      <c r="N17920">
        <v>13625851</v>
      </c>
      <c r="O17920" t="s">
        <v>6630</v>
      </c>
      <c r="P17920" t="s">
        <v>6630</v>
      </c>
      <c r="Q17920">
        <v>700</v>
      </c>
    </row>
    <row r="17921" spans="1:17" x14ac:dyDescent="0.35">
      <c r="A17921">
        <v>9419114855</v>
      </c>
      <c r="B17921" t="s">
        <v>6626</v>
      </c>
      <c r="C17921" t="s">
        <v>6356</v>
      </c>
      <c r="D17921">
        <v>200</v>
      </c>
      <c r="E17921" t="s">
        <v>6366</v>
      </c>
      <c r="F17921">
        <v>207</v>
      </c>
      <c r="G17921" t="s">
        <v>176</v>
      </c>
      <c r="H17921">
        <v>705</v>
      </c>
      <c r="I17921" t="s">
        <v>28931</v>
      </c>
      <c r="J17921">
        <v>20800</v>
      </c>
      <c r="L17921" t="s">
        <v>6529</v>
      </c>
      <c r="M17921">
        <v>10007513</v>
      </c>
      <c r="N17921">
        <v>10007917</v>
      </c>
      <c r="O17921" t="s">
        <v>6630</v>
      </c>
      <c r="P17921" t="s">
        <v>6630</v>
      </c>
      <c r="Q17921">
        <v>700</v>
      </c>
    </row>
    <row r="17922" spans="1:17" x14ac:dyDescent="0.35">
      <c r="A17922">
        <v>9423116434</v>
      </c>
      <c r="B17922" t="s">
        <v>6626</v>
      </c>
      <c r="C17922" t="s">
        <v>6356</v>
      </c>
      <c r="D17922">
        <v>200</v>
      </c>
      <c r="E17922" t="s">
        <v>6366</v>
      </c>
      <c r="F17922">
        <v>207</v>
      </c>
      <c r="G17922" t="s">
        <v>176</v>
      </c>
      <c r="H17922">
        <v>705</v>
      </c>
      <c r="I17922" t="s">
        <v>32172</v>
      </c>
      <c r="J17922">
        <v>20800</v>
      </c>
      <c r="L17922" t="s">
        <v>6529</v>
      </c>
      <c r="M17922">
        <v>12975067</v>
      </c>
      <c r="N17922">
        <v>11870044</v>
      </c>
      <c r="O17922" t="s">
        <v>6630</v>
      </c>
      <c r="P17922" t="s">
        <v>6630</v>
      </c>
      <c r="Q17922">
        <v>700</v>
      </c>
    </row>
    <row r="17923" spans="1:17" x14ac:dyDescent="0.35">
      <c r="A17923">
        <v>6896100906</v>
      </c>
      <c r="B17923" t="s">
        <v>6626</v>
      </c>
      <c r="C17923" t="s">
        <v>6356</v>
      </c>
      <c r="D17923">
        <v>200</v>
      </c>
      <c r="E17923" t="s">
        <v>5245</v>
      </c>
      <c r="F17923">
        <v>202</v>
      </c>
      <c r="G17923" t="s">
        <v>5245</v>
      </c>
      <c r="H17923">
        <v>450</v>
      </c>
      <c r="I17923" t="s">
        <v>32173</v>
      </c>
      <c r="J17923" t="s">
        <v>6630</v>
      </c>
      <c r="L17923" t="s">
        <v>6529</v>
      </c>
      <c r="M17923" t="s">
        <v>6630</v>
      </c>
      <c r="N17923" t="s">
        <v>6630</v>
      </c>
      <c r="O17923" t="s">
        <v>6630</v>
      </c>
      <c r="P17923" t="s">
        <v>32174</v>
      </c>
      <c r="Q17923" t="s">
        <v>6630</v>
      </c>
    </row>
    <row r="17924" spans="1:17" x14ac:dyDescent="0.35">
      <c r="A17924">
        <v>80518600</v>
      </c>
      <c r="B17924" t="s">
        <v>6334</v>
      </c>
      <c r="C17924" t="s">
        <v>6766</v>
      </c>
      <c r="D17924">
        <v>120</v>
      </c>
      <c r="E17924" t="s">
        <v>6627</v>
      </c>
      <c r="F17924">
        <v>145</v>
      </c>
      <c r="G17924" t="s">
        <v>6627</v>
      </c>
      <c r="H17924">
        <v>15</v>
      </c>
      <c r="I17924" t="s">
        <v>32175</v>
      </c>
      <c r="J17924" t="s">
        <v>6630</v>
      </c>
      <c r="L17924" t="s">
        <v>6526</v>
      </c>
      <c r="M17924" t="s">
        <v>6630</v>
      </c>
      <c r="N17924" t="s">
        <v>6630</v>
      </c>
      <c r="O17924" t="s">
        <v>6630</v>
      </c>
      <c r="P17924" t="s">
        <v>6630</v>
      </c>
      <c r="Q17924" t="s">
        <v>6630</v>
      </c>
    </row>
    <row r="17925" spans="1:17" x14ac:dyDescent="0.35">
      <c r="A17925">
        <v>9405108722</v>
      </c>
      <c r="B17925" t="s">
        <v>6626</v>
      </c>
      <c r="C17925" t="s">
        <v>6356</v>
      </c>
      <c r="D17925">
        <v>200</v>
      </c>
      <c r="E17925" t="s">
        <v>6366</v>
      </c>
      <c r="F17925">
        <v>207</v>
      </c>
      <c r="G17925" t="s">
        <v>176</v>
      </c>
      <c r="H17925">
        <v>705</v>
      </c>
      <c r="I17925" t="s">
        <v>32176</v>
      </c>
      <c r="J17925">
        <v>20800</v>
      </c>
      <c r="L17925" t="s">
        <v>6529</v>
      </c>
      <c r="M17925">
        <v>10506697</v>
      </c>
      <c r="N17925">
        <v>10809858</v>
      </c>
      <c r="O17925" t="s">
        <v>32177</v>
      </c>
      <c r="P17925">
        <v>20800.804011</v>
      </c>
      <c r="Q17925">
        <v>700</v>
      </c>
    </row>
    <row r="17926" spans="1:17" x14ac:dyDescent="0.35">
      <c r="A17926">
        <v>9420115587</v>
      </c>
      <c r="B17926" t="s">
        <v>6626</v>
      </c>
      <c r="C17926" t="s">
        <v>6356</v>
      </c>
      <c r="D17926">
        <v>200</v>
      </c>
      <c r="E17926" t="s">
        <v>6366</v>
      </c>
      <c r="F17926">
        <v>207</v>
      </c>
      <c r="G17926" t="s">
        <v>101</v>
      </c>
      <c r="H17926">
        <v>708</v>
      </c>
      <c r="I17926" t="s">
        <v>26440</v>
      </c>
      <c r="J17926">
        <v>20800</v>
      </c>
      <c r="L17926" t="s">
        <v>6529</v>
      </c>
      <c r="M17926">
        <v>10015574</v>
      </c>
      <c r="N17926">
        <v>10014077</v>
      </c>
      <c r="O17926" t="s">
        <v>6630</v>
      </c>
      <c r="P17926" t="s">
        <v>6630</v>
      </c>
      <c r="Q17926">
        <v>700</v>
      </c>
    </row>
    <row r="17927" spans="1:17" x14ac:dyDescent="0.35">
      <c r="A17927">
        <v>9413111451</v>
      </c>
      <c r="B17927" t="s">
        <v>6626</v>
      </c>
      <c r="C17927" t="s">
        <v>6356</v>
      </c>
      <c r="D17927">
        <v>200</v>
      </c>
      <c r="E17927" t="s">
        <v>6645</v>
      </c>
      <c r="F17927">
        <v>201</v>
      </c>
      <c r="G17927" t="s">
        <v>6638</v>
      </c>
      <c r="H17927">
        <v>415</v>
      </c>
      <c r="I17927" t="s">
        <v>21184</v>
      </c>
      <c r="J17927">
        <v>20115</v>
      </c>
      <c r="L17927" t="s">
        <v>6529</v>
      </c>
      <c r="M17927">
        <v>12942206</v>
      </c>
      <c r="N17927">
        <v>11973799</v>
      </c>
      <c r="O17927" s="3">
        <v>2947529930</v>
      </c>
      <c r="P17927" t="s">
        <v>6630</v>
      </c>
      <c r="Q17927" t="s">
        <v>6630</v>
      </c>
    </row>
    <row r="17928" spans="1:17" x14ac:dyDescent="0.35">
      <c r="A17928">
        <v>9498105892</v>
      </c>
      <c r="B17928" t="s">
        <v>6626</v>
      </c>
      <c r="C17928" t="s">
        <v>6356</v>
      </c>
      <c r="D17928">
        <v>200</v>
      </c>
      <c r="E17928" t="s">
        <v>488</v>
      </c>
      <c r="F17928">
        <v>203</v>
      </c>
      <c r="G17928" t="s">
        <v>488</v>
      </c>
      <c r="H17928">
        <v>500</v>
      </c>
      <c r="I17928" t="s">
        <v>32178</v>
      </c>
      <c r="J17928" t="s">
        <v>6630</v>
      </c>
      <c r="L17928" t="s">
        <v>6529</v>
      </c>
      <c r="M17928" t="s">
        <v>6630</v>
      </c>
      <c r="N17928">
        <v>10227621</v>
      </c>
      <c r="O17928" t="s">
        <v>6630</v>
      </c>
      <c r="P17928" t="s">
        <v>32179</v>
      </c>
      <c r="Q17928" t="s">
        <v>6630</v>
      </c>
    </row>
    <row r="17929" spans="1:17" x14ac:dyDescent="0.35">
      <c r="A17929">
        <v>9495100768</v>
      </c>
      <c r="B17929" t="s">
        <v>6626</v>
      </c>
      <c r="C17929" t="s">
        <v>6766</v>
      </c>
      <c r="D17929">
        <v>120</v>
      </c>
      <c r="E17929" t="s">
        <v>6701</v>
      </c>
      <c r="F17929">
        <v>500</v>
      </c>
      <c r="G17929" t="s">
        <v>6702</v>
      </c>
      <c r="H17929">
        <v>55</v>
      </c>
      <c r="I17929" t="s">
        <v>32180</v>
      </c>
      <c r="J17929" t="s">
        <v>6630</v>
      </c>
      <c r="L17929" t="s">
        <v>6529</v>
      </c>
      <c r="M17929" t="s">
        <v>6630</v>
      </c>
      <c r="N17929" t="s">
        <v>6630</v>
      </c>
      <c r="O17929" t="s">
        <v>6630</v>
      </c>
      <c r="P17929" t="s">
        <v>32181</v>
      </c>
      <c r="Q17929" t="s">
        <v>6630</v>
      </c>
    </row>
    <row r="17930" spans="1:17" x14ac:dyDescent="0.35">
      <c r="A17930">
        <v>3507109216</v>
      </c>
      <c r="B17930" t="s">
        <v>6626</v>
      </c>
      <c r="C17930" t="s">
        <v>6356</v>
      </c>
      <c r="D17930">
        <v>200</v>
      </c>
      <c r="E17930" t="s">
        <v>6366</v>
      </c>
      <c r="F17930">
        <v>207</v>
      </c>
      <c r="G17930" t="s">
        <v>5245</v>
      </c>
      <c r="H17930">
        <v>450</v>
      </c>
      <c r="I17930" t="s">
        <v>32182</v>
      </c>
      <c r="J17930">
        <v>20200</v>
      </c>
      <c r="L17930" t="s">
        <v>6529</v>
      </c>
      <c r="M17930">
        <v>11204949</v>
      </c>
      <c r="N17930" t="s">
        <v>6630</v>
      </c>
      <c r="O17930" t="s">
        <v>6630</v>
      </c>
      <c r="P17930" t="s">
        <v>32183</v>
      </c>
      <c r="Q17930" t="s">
        <v>6630</v>
      </c>
    </row>
    <row r="17931" spans="1:17" x14ac:dyDescent="0.35">
      <c r="A17931">
        <v>3911110779</v>
      </c>
      <c r="B17931" t="s">
        <v>6626</v>
      </c>
      <c r="C17931" t="s">
        <v>6356</v>
      </c>
      <c r="D17931">
        <v>200</v>
      </c>
      <c r="E17931" t="s">
        <v>5245</v>
      </c>
      <c r="F17931">
        <v>202</v>
      </c>
      <c r="G17931" t="s">
        <v>5245</v>
      </c>
      <c r="H17931">
        <v>450</v>
      </c>
      <c r="I17931" t="s">
        <v>32184</v>
      </c>
      <c r="J17931">
        <v>20200</v>
      </c>
      <c r="L17931" t="s">
        <v>6529</v>
      </c>
      <c r="M17931">
        <v>12519150</v>
      </c>
      <c r="N17931" t="s">
        <v>6630</v>
      </c>
      <c r="O17931" t="s">
        <v>6630</v>
      </c>
      <c r="P17931" t="s">
        <v>6630</v>
      </c>
      <c r="Q17931">
        <v>610</v>
      </c>
    </row>
    <row r="17932" spans="1:17" x14ac:dyDescent="0.35">
      <c r="A17932">
        <v>80024202</v>
      </c>
      <c r="B17932" t="s">
        <v>6334</v>
      </c>
      <c r="C17932" t="s">
        <v>6766</v>
      </c>
      <c r="D17932">
        <v>120</v>
      </c>
      <c r="E17932" t="s">
        <v>6627</v>
      </c>
      <c r="F17932">
        <v>145</v>
      </c>
      <c r="G17932" t="s">
        <v>6627</v>
      </c>
      <c r="H17932">
        <v>15</v>
      </c>
      <c r="I17932" t="s">
        <v>32185</v>
      </c>
      <c r="J17932" t="s">
        <v>6630</v>
      </c>
      <c r="L17932" t="s">
        <v>6526</v>
      </c>
      <c r="M17932" t="s">
        <v>6630</v>
      </c>
      <c r="N17932" t="s">
        <v>6630</v>
      </c>
      <c r="O17932" t="s">
        <v>6630</v>
      </c>
      <c r="P17932" t="s">
        <v>6630</v>
      </c>
      <c r="Q17932" t="s">
        <v>6630</v>
      </c>
    </row>
    <row r="17933" spans="1:17" x14ac:dyDescent="0.35">
      <c r="A17933">
        <v>80471705</v>
      </c>
      <c r="B17933" t="s">
        <v>6334</v>
      </c>
      <c r="C17933" t="s">
        <v>6766</v>
      </c>
      <c r="D17933">
        <v>120</v>
      </c>
      <c r="E17933" t="s">
        <v>6627</v>
      </c>
      <c r="F17933">
        <v>145</v>
      </c>
      <c r="G17933" t="s">
        <v>6627</v>
      </c>
      <c r="H17933">
        <v>15</v>
      </c>
      <c r="I17933" t="s">
        <v>32186</v>
      </c>
      <c r="J17933" t="s">
        <v>6630</v>
      </c>
      <c r="L17933" t="s">
        <v>6526</v>
      </c>
      <c r="M17933" t="s">
        <v>6630</v>
      </c>
      <c r="N17933" t="s">
        <v>6630</v>
      </c>
      <c r="O17933" t="s">
        <v>6630</v>
      </c>
      <c r="P17933" t="s">
        <v>6630</v>
      </c>
      <c r="Q17933" t="s">
        <v>6630</v>
      </c>
    </row>
    <row r="17934" spans="1:17" x14ac:dyDescent="0.35">
      <c r="A17934">
        <v>20870</v>
      </c>
      <c r="B17934" t="s">
        <v>6626</v>
      </c>
      <c r="C17934" t="s">
        <v>6356</v>
      </c>
      <c r="D17934">
        <v>200</v>
      </c>
      <c r="E17934" t="s">
        <v>6366</v>
      </c>
      <c r="F17934">
        <v>207</v>
      </c>
      <c r="G17934" t="s">
        <v>176</v>
      </c>
      <c r="H17934">
        <v>705</v>
      </c>
      <c r="I17934" t="s">
        <v>32187</v>
      </c>
      <c r="J17934">
        <v>20800</v>
      </c>
      <c r="L17934" t="s">
        <v>6526</v>
      </c>
      <c r="M17934">
        <v>10007051</v>
      </c>
      <c r="N17934">
        <v>10077351</v>
      </c>
      <c r="O17934" t="s">
        <v>32188</v>
      </c>
      <c r="P17934" t="s">
        <v>32189</v>
      </c>
      <c r="Q17934" t="s">
        <v>6630</v>
      </c>
    </row>
    <row r="17935" spans="1:17" x14ac:dyDescent="0.35">
      <c r="A17935">
        <v>9411110506</v>
      </c>
      <c r="B17935" t="s">
        <v>6626</v>
      </c>
      <c r="C17935" t="s">
        <v>6356</v>
      </c>
      <c r="D17935">
        <v>200</v>
      </c>
      <c r="E17935" t="s">
        <v>6366</v>
      </c>
      <c r="F17935">
        <v>207</v>
      </c>
      <c r="G17935" t="s">
        <v>176</v>
      </c>
      <c r="H17935">
        <v>705</v>
      </c>
      <c r="I17935" t="s">
        <v>32190</v>
      </c>
      <c r="J17935">
        <v>20800</v>
      </c>
      <c r="L17935" t="s">
        <v>6529</v>
      </c>
      <c r="M17935">
        <v>10014731</v>
      </c>
      <c r="N17935">
        <v>10421714</v>
      </c>
      <c r="O17935" t="s">
        <v>6630</v>
      </c>
      <c r="P17935" t="s">
        <v>6630</v>
      </c>
      <c r="Q17935">
        <v>700</v>
      </c>
    </row>
    <row r="17936" spans="1:17" x14ac:dyDescent="0.35">
      <c r="A17936">
        <v>3996100872</v>
      </c>
      <c r="B17936" t="s">
        <v>6626</v>
      </c>
      <c r="C17936" t="s">
        <v>6356</v>
      </c>
      <c r="D17936">
        <v>200</v>
      </c>
      <c r="E17936" t="s">
        <v>5245</v>
      </c>
      <c r="F17936">
        <v>202</v>
      </c>
      <c r="G17936" t="s">
        <v>5245</v>
      </c>
      <c r="H17936">
        <v>450</v>
      </c>
      <c r="I17936" t="s">
        <v>32191</v>
      </c>
      <c r="J17936" t="s">
        <v>6630</v>
      </c>
      <c r="L17936" t="s">
        <v>6529</v>
      </c>
      <c r="M17936" t="s">
        <v>6630</v>
      </c>
      <c r="N17936" t="s">
        <v>6630</v>
      </c>
      <c r="O17936" t="s">
        <v>6630</v>
      </c>
      <c r="P17936" t="s">
        <v>6830</v>
      </c>
      <c r="Q17936" t="s">
        <v>6630</v>
      </c>
    </row>
    <row r="17937" spans="1:17" x14ac:dyDescent="0.35">
      <c r="A17937">
        <v>80706906</v>
      </c>
      <c r="B17937" t="s">
        <v>6334</v>
      </c>
      <c r="C17937" t="s">
        <v>6766</v>
      </c>
      <c r="D17937">
        <v>120</v>
      </c>
      <c r="E17937" t="s">
        <v>6627</v>
      </c>
      <c r="F17937">
        <v>145</v>
      </c>
      <c r="G17937" t="s">
        <v>6627</v>
      </c>
      <c r="H17937">
        <v>15</v>
      </c>
      <c r="I17937" t="s">
        <v>32192</v>
      </c>
      <c r="J17937" t="s">
        <v>6630</v>
      </c>
      <c r="L17937" t="s">
        <v>6526</v>
      </c>
      <c r="M17937" t="s">
        <v>6630</v>
      </c>
      <c r="N17937" t="s">
        <v>6630</v>
      </c>
      <c r="O17937" t="s">
        <v>6630</v>
      </c>
      <c r="P17937" t="s">
        <v>6630</v>
      </c>
      <c r="Q17937" t="s">
        <v>6630</v>
      </c>
    </row>
    <row r="17938" spans="1:17" x14ac:dyDescent="0.35">
      <c r="A17938">
        <v>80512801</v>
      </c>
      <c r="B17938" t="s">
        <v>6334</v>
      </c>
      <c r="C17938" t="s">
        <v>6766</v>
      </c>
      <c r="D17938">
        <v>120</v>
      </c>
      <c r="E17938" t="s">
        <v>6627</v>
      </c>
      <c r="F17938">
        <v>145</v>
      </c>
      <c r="G17938" t="s">
        <v>6627</v>
      </c>
      <c r="H17938">
        <v>15</v>
      </c>
      <c r="I17938" t="s">
        <v>32193</v>
      </c>
      <c r="J17938" t="s">
        <v>6630</v>
      </c>
      <c r="L17938" t="s">
        <v>6526</v>
      </c>
      <c r="M17938" t="s">
        <v>6630</v>
      </c>
      <c r="N17938" t="s">
        <v>6630</v>
      </c>
      <c r="O17938" t="s">
        <v>6630</v>
      </c>
      <c r="P17938" t="s">
        <v>6630</v>
      </c>
      <c r="Q17938" t="s">
        <v>6630</v>
      </c>
    </row>
    <row r="17939" spans="1:17" x14ac:dyDescent="0.35">
      <c r="A17939">
        <v>7901106948</v>
      </c>
      <c r="B17939" t="s">
        <v>6626</v>
      </c>
      <c r="C17939" t="s">
        <v>6356</v>
      </c>
      <c r="D17939">
        <v>200</v>
      </c>
      <c r="E17939" t="s">
        <v>6645</v>
      </c>
      <c r="F17939">
        <v>201</v>
      </c>
      <c r="G17939" t="s">
        <v>6657</v>
      </c>
      <c r="H17939">
        <v>420</v>
      </c>
      <c r="I17939" t="s">
        <v>32194</v>
      </c>
      <c r="J17939" t="s">
        <v>6630</v>
      </c>
      <c r="L17939" t="s">
        <v>6529</v>
      </c>
      <c r="M17939">
        <v>10507551</v>
      </c>
      <c r="N17939">
        <v>10429732</v>
      </c>
      <c r="O17939" t="s">
        <v>32195</v>
      </c>
      <c r="P17939" t="s">
        <v>6765</v>
      </c>
      <c r="Q17939">
        <v>100</v>
      </c>
    </row>
    <row r="17940" spans="1:17" x14ac:dyDescent="0.35">
      <c r="A17940">
        <v>90661601</v>
      </c>
      <c r="B17940" t="s">
        <v>6334</v>
      </c>
      <c r="C17940" t="s">
        <v>6766</v>
      </c>
      <c r="D17940">
        <v>120</v>
      </c>
      <c r="E17940" t="s">
        <v>6627</v>
      </c>
      <c r="F17940">
        <v>145</v>
      </c>
      <c r="G17940" t="s">
        <v>6627</v>
      </c>
      <c r="H17940">
        <v>15</v>
      </c>
      <c r="I17940" t="s">
        <v>32196</v>
      </c>
      <c r="J17940" t="s">
        <v>6630</v>
      </c>
      <c r="L17940" t="s">
        <v>6526</v>
      </c>
      <c r="M17940" t="s">
        <v>6630</v>
      </c>
      <c r="N17940" t="s">
        <v>6630</v>
      </c>
      <c r="O17940" t="s">
        <v>6630</v>
      </c>
      <c r="P17940" t="s">
        <v>6630</v>
      </c>
      <c r="Q17940" t="s">
        <v>6630</v>
      </c>
    </row>
    <row r="17941" spans="1:17" x14ac:dyDescent="0.35">
      <c r="A17941">
        <v>9412111234</v>
      </c>
      <c r="B17941" t="s">
        <v>6626</v>
      </c>
      <c r="C17941" t="s">
        <v>6356</v>
      </c>
      <c r="D17941">
        <v>200</v>
      </c>
      <c r="E17941" t="s">
        <v>5245</v>
      </c>
      <c r="F17941">
        <v>202</v>
      </c>
      <c r="G17941" t="s">
        <v>5245</v>
      </c>
      <c r="H17941">
        <v>450</v>
      </c>
      <c r="I17941" t="s">
        <v>32197</v>
      </c>
      <c r="J17941" t="s">
        <v>6630</v>
      </c>
      <c r="L17941" t="s">
        <v>6529</v>
      </c>
      <c r="M17941">
        <v>11509101</v>
      </c>
      <c r="N17941">
        <v>10434021</v>
      </c>
      <c r="O17941">
        <v>30191</v>
      </c>
      <c r="P17941" t="s">
        <v>6630</v>
      </c>
      <c r="Q17941" t="s">
        <v>6630</v>
      </c>
    </row>
    <row r="17942" spans="1:17" x14ac:dyDescent="0.35">
      <c r="A17942">
        <v>9493011501</v>
      </c>
      <c r="B17942" t="s">
        <v>6626</v>
      </c>
      <c r="C17942" t="s">
        <v>6356</v>
      </c>
      <c r="D17942">
        <v>200</v>
      </c>
      <c r="E17942" t="s">
        <v>6999</v>
      </c>
      <c r="F17942">
        <v>205</v>
      </c>
      <c r="G17942" t="s">
        <v>6628</v>
      </c>
      <c r="H17942" t="s">
        <v>6628</v>
      </c>
      <c r="I17942" t="s">
        <v>32198</v>
      </c>
      <c r="J17942" t="s">
        <v>6630</v>
      </c>
      <c r="L17942" t="s">
        <v>6529</v>
      </c>
      <c r="M17942" t="s">
        <v>6630</v>
      </c>
      <c r="N17942" t="s">
        <v>6630</v>
      </c>
      <c r="O17942" t="s">
        <v>6630</v>
      </c>
      <c r="P17942" t="s">
        <v>19354</v>
      </c>
      <c r="Q17942" t="s">
        <v>6630</v>
      </c>
    </row>
    <row r="17943" spans="1:17" x14ac:dyDescent="0.35">
      <c r="A17943">
        <v>9405108610</v>
      </c>
      <c r="B17943" t="s">
        <v>6626</v>
      </c>
      <c r="C17943" t="s">
        <v>6356</v>
      </c>
      <c r="D17943">
        <v>200</v>
      </c>
      <c r="E17943" t="s">
        <v>6366</v>
      </c>
      <c r="F17943">
        <v>207</v>
      </c>
      <c r="G17943" t="s">
        <v>1357</v>
      </c>
      <c r="H17943">
        <v>745</v>
      </c>
      <c r="I17943" t="s">
        <v>32199</v>
      </c>
      <c r="J17943">
        <v>29002</v>
      </c>
      <c r="L17943" t="s">
        <v>6529</v>
      </c>
      <c r="M17943">
        <v>10811878</v>
      </c>
      <c r="N17943">
        <v>10501651</v>
      </c>
      <c r="O17943" t="s">
        <v>6630</v>
      </c>
      <c r="P17943" t="s">
        <v>32200</v>
      </c>
      <c r="Q17943" t="s">
        <v>6630</v>
      </c>
    </row>
    <row r="17944" spans="1:17" x14ac:dyDescent="0.35">
      <c r="A17944">
        <v>9412111152</v>
      </c>
      <c r="B17944" t="s">
        <v>6626</v>
      </c>
      <c r="C17944" t="s">
        <v>7114</v>
      </c>
      <c r="D17944">
        <v>115</v>
      </c>
      <c r="E17944" t="s">
        <v>7114</v>
      </c>
      <c r="F17944">
        <v>115</v>
      </c>
      <c r="G17944" t="s">
        <v>4019</v>
      </c>
      <c r="H17944">
        <v>20</v>
      </c>
      <c r="I17944" t="s">
        <v>32201</v>
      </c>
      <c r="J17944">
        <v>11510</v>
      </c>
      <c r="L17944" t="s">
        <v>6529</v>
      </c>
      <c r="M17944">
        <v>10118002</v>
      </c>
      <c r="N17944">
        <v>10220242</v>
      </c>
      <c r="O17944">
        <v>28927</v>
      </c>
      <c r="P17944" t="s">
        <v>6630</v>
      </c>
      <c r="Q17944" t="s">
        <v>6630</v>
      </c>
    </row>
    <row r="17945" spans="1:17" x14ac:dyDescent="0.35">
      <c r="A17945" t="s">
        <v>32202</v>
      </c>
      <c r="B17945" t="s">
        <v>6626</v>
      </c>
      <c r="C17945" t="s">
        <v>6628</v>
      </c>
      <c r="D17945" t="s">
        <v>6628</v>
      </c>
      <c r="E17945" t="s">
        <v>6628</v>
      </c>
      <c r="F17945" t="s">
        <v>6628</v>
      </c>
      <c r="G17945" t="s">
        <v>6628</v>
      </c>
      <c r="H17945" t="s">
        <v>6628</v>
      </c>
      <c r="I17945" t="s">
        <v>32203</v>
      </c>
      <c r="J17945" t="s">
        <v>6630</v>
      </c>
      <c r="L17945" t="s">
        <v>6526</v>
      </c>
      <c r="M17945">
        <v>10007319</v>
      </c>
      <c r="N17945" t="s">
        <v>6630</v>
      </c>
      <c r="O17945" t="s">
        <v>6630</v>
      </c>
      <c r="P17945" t="s">
        <v>6630</v>
      </c>
      <c r="Q17945" t="s">
        <v>6630</v>
      </c>
    </row>
    <row r="17946" spans="1:17" x14ac:dyDescent="0.35">
      <c r="A17946">
        <v>8707109141</v>
      </c>
      <c r="B17946" t="s">
        <v>6626</v>
      </c>
      <c r="C17946" t="s">
        <v>6356</v>
      </c>
      <c r="D17946">
        <v>200</v>
      </c>
      <c r="E17946" t="s">
        <v>6366</v>
      </c>
      <c r="F17946">
        <v>207</v>
      </c>
      <c r="G17946" t="s">
        <v>1357</v>
      </c>
      <c r="H17946">
        <v>745</v>
      </c>
      <c r="I17946" t="s">
        <v>12903</v>
      </c>
      <c r="J17946">
        <v>29002</v>
      </c>
      <c r="L17946" t="s">
        <v>6529</v>
      </c>
      <c r="M17946">
        <v>10501651</v>
      </c>
      <c r="N17946">
        <v>10008099</v>
      </c>
      <c r="O17946" t="s">
        <v>32204</v>
      </c>
      <c r="P17946" t="s">
        <v>32205</v>
      </c>
      <c r="Q17946" t="s">
        <v>6630</v>
      </c>
    </row>
    <row r="17947" spans="1:17" x14ac:dyDescent="0.35">
      <c r="A17947">
        <v>80700609</v>
      </c>
      <c r="B17947" t="s">
        <v>6334</v>
      </c>
      <c r="C17947" t="s">
        <v>6766</v>
      </c>
      <c r="D17947">
        <v>120</v>
      </c>
      <c r="E17947" t="s">
        <v>6627</v>
      </c>
      <c r="F17947">
        <v>145</v>
      </c>
      <c r="G17947" t="s">
        <v>6627</v>
      </c>
      <c r="H17947">
        <v>15</v>
      </c>
      <c r="I17947" t="s">
        <v>32206</v>
      </c>
      <c r="J17947" t="s">
        <v>6630</v>
      </c>
      <c r="L17947" t="s">
        <v>6526</v>
      </c>
      <c r="M17947" t="s">
        <v>6630</v>
      </c>
      <c r="N17947" t="s">
        <v>6630</v>
      </c>
      <c r="O17947" t="s">
        <v>6630</v>
      </c>
      <c r="P17947" t="s">
        <v>6630</v>
      </c>
      <c r="Q17947" t="s">
        <v>6630</v>
      </c>
    </row>
    <row r="17948" spans="1:17" x14ac:dyDescent="0.35">
      <c r="A17948">
        <v>80543301</v>
      </c>
      <c r="B17948" t="s">
        <v>6334</v>
      </c>
      <c r="C17948" t="s">
        <v>6766</v>
      </c>
      <c r="D17948">
        <v>120</v>
      </c>
      <c r="E17948" t="s">
        <v>6627</v>
      </c>
      <c r="F17948">
        <v>145</v>
      </c>
      <c r="G17948" t="s">
        <v>6627</v>
      </c>
      <c r="H17948">
        <v>15</v>
      </c>
      <c r="I17948" t="s">
        <v>32207</v>
      </c>
      <c r="J17948" t="s">
        <v>6630</v>
      </c>
      <c r="L17948" t="s">
        <v>6526</v>
      </c>
      <c r="M17948" t="s">
        <v>6630</v>
      </c>
      <c r="N17948" t="s">
        <v>6630</v>
      </c>
      <c r="O17948" t="s">
        <v>6630</v>
      </c>
      <c r="P17948" t="s">
        <v>6630</v>
      </c>
      <c r="Q17948" t="s">
        <v>6630</v>
      </c>
    </row>
    <row r="17949" spans="1:17" x14ac:dyDescent="0.35">
      <c r="A17949">
        <v>9620115552</v>
      </c>
      <c r="B17949" t="s">
        <v>6626</v>
      </c>
      <c r="C17949" t="s">
        <v>7114</v>
      </c>
      <c r="D17949">
        <v>115</v>
      </c>
      <c r="E17949" t="s">
        <v>7114</v>
      </c>
      <c r="F17949">
        <v>115</v>
      </c>
      <c r="G17949" t="s">
        <v>7353</v>
      </c>
      <c r="H17949">
        <v>22</v>
      </c>
      <c r="I17949" t="s">
        <v>32208</v>
      </c>
      <c r="J17949">
        <v>11500</v>
      </c>
      <c r="L17949" t="s">
        <v>6529</v>
      </c>
      <c r="M17949">
        <v>11341273</v>
      </c>
      <c r="N17949">
        <v>10667538</v>
      </c>
      <c r="O17949" t="s">
        <v>6630</v>
      </c>
      <c r="P17949" t="s">
        <v>6630</v>
      </c>
      <c r="Q17949">
        <v>200</v>
      </c>
    </row>
    <row r="17950" spans="1:17" x14ac:dyDescent="0.35">
      <c r="A17950">
        <v>9418114456</v>
      </c>
      <c r="B17950" t="s">
        <v>6626</v>
      </c>
      <c r="C17950" t="s">
        <v>7114</v>
      </c>
      <c r="D17950">
        <v>115</v>
      </c>
      <c r="E17950" t="s">
        <v>7114</v>
      </c>
      <c r="F17950">
        <v>115</v>
      </c>
      <c r="G17950" t="s">
        <v>4019</v>
      </c>
      <c r="H17950">
        <v>20</v>
      </c>
      <c r="I17950" t="s">
        <v>8205</v>
      </c>
      <c r="J17950">
        <v>11510</v>
      </c>
      <c r="L17950" t="s">
        <v>6529</v>
      </c>
      <c r="M17950">
        <v>10118002</v>
      </c>
      <c r="N17950">
        <v>10220242</v>
      </c>
      <c r="O17950" t="s">
        <v>6630</v>
      </c>
      <c r="P17950" t="s">
        <v>6630</v>
      </c>
      <c r="Q17950" t="s">
        <v>6630</v>
      </c>
    </row>
    <row r="17951" spans="1:17" x14ac:dyDescent="0.35">
      <c r="A17951">
        <v>6393100124</v>
      </c>
      <c r="B17951" t="s">
        <v>6626</v>
      </c>
      <c r="C17951" t="s">
        <v>6356</v>
      </c>
      <c r="D17951">
        <v>200</v>
      </c>
      <c r="E17951" t="s">
        <v>6366</v>
      </c>
      <c r="F17951">
        <v>207</v>
      </c>
      <c r="G17951" t="s">
        <v>3774</v>
      </c>
      <c r="H17951">
        <v>100</v>
      </c>
      <c r="I17951" t="s">
        <v>32209</v>
      </c>
      <c r="J17951" t="s">
        <v>6630</v>
      </c>
      <c r="L17951" t="s">
        <v>6529</v>
      </c>
      <c r="M17951" t="s">
        <v>6630</v>
      </c>
      <c r="N17951" t="s">
        <v>6630</v>
      </c>
      <c r="O17951" t="s">
        <v>6630</v>
      </c>
      <c r="P17951" t="s">
        <v>6830</v>
      </c>
      <c r="Q17951" t="s">
        <v>6630</v>
      </c>
    </row>
    <row r="17952" spans="1:17" x14ac:dyDescent="0.35">
      <c r="A17952">
        <v>80706107</v>
      </c>
      <c r="B17952" t="s">
        <v>6334</v>
      </c>
      <c r="C17952" t="s">
        <v>6766</v>
      </c>
      <c r="D17952">
        <v>120</v>
      </c>
      <c r="E17952" t="s">
        <v>6627</v>
      </c>
      <c r="F17952">
        <v>145</v>
      </c>
      <c r="G17952" t="s">
        <v>6627</v>
      </c>
      <c r="H17952">
        <v>15</v>
      </c>
      <c r="I17952" t="s">
        <v>32210</v>
      </c>
      <c r="J17952" t="s">
        <v>6630</v>
      </c>
      <c r="L17952" t="s">
        <v>6526</v>
      </c>
      <c r="M17952" t="s">
        <v>6630</v>
      </c>
      <c r="N17952" t="s">
        <v>6630</v>
      </c>
      <c r="O17952" t="s">
        <v>6630</v>
      </c>
      <c r="P17952" t="s">
        <v>6630</v>
      </c>
      <c r="Q17952" t="s">
        <v>6630</v>
      </c>
    </row>
    <row r="17953" spans="1:17" x14ac:dyDescent="0.35">
      <c r="A17953">
        <v>80451307</v>
      </c>
      <c r="B17953" t="s">
        <v>6334</v>
      </c>
      <c r="C17953" t="s">
        <v>6766</v>
      </c>
      <c r="D17953">
        <v>120</v>
      </c>
      <c r="E17953" t="s">
        <v>6627</v>
      </c>
      <c r="F17953">
        <v>145</v>
      </c>
      <c r="G17953" t="s">
        <v>6627</v>
      </c>
      <c r="H17953">
        <v>15</v>
      </c>
      <c r="I17953" t="s">
        <v>32211</v>
      </c>
      <c r="J17953" t="s">
        <v>6630</v>
      </c>
      <c r="L17953" t="s">
        <v>6526</v>
      </c>
      <c r="M17953" t="s">
        <v>6630</v>
      </c>
      <c r="N17953" t="s">
        <v>6630</v>
      </c>
      <c r="O17953" t="s">
        <v>6630</v>
      </c>
      <c r="P17953" t="s">
        <v>6630</v>
      </c>
      <c r="Q17953" t="s">
        <v>6630</v>
      </c>
    </row>
    <row r="17954" spans="1:17" x14ac:dyDescent="0.35">
      <c r="A17954">
        <v>80561901</v>
      </c>
      <c r="B17954" t="s">
        <v>6334</v>
      </c>
      <c r="C17954" t="s">
        <v>6766</v>
      </c>
      <c r="D17954">
        <v>120</v>
      </c>
      <c r="E17954" t="s">
        <v>6627</v>
      </c>
      <c r="F17954">
        <v>145</v>
      </c>
      <c r="G17954" t="s">
        <v>6627</v>
      </c>
      <c r="H17954">
        <v>15</v>
      </c>
      <c r="I17954" t="s">
        <v>32212</v>
      </c>
      <c r="J17954" t="s">
        <v>6630</v>
      </c>
      <c r="L17954" t="s">
        <v>6526</v>
      </c>
      <c r="M17954" t="s">
        <v>6630</v>
      </c>
      <c r="N17954" t="s">
        <v>6630</v>
      </c>
      <c r="O17954" t="s">
        <v>6630</v>
      </c>
      <c r="P17954" t="s">
        <v>6630</v>
      </c>
      <c r="Q17954" t="s">
        <v>6630</v>
      </c>
    </row>
    <row r="17955" spans="1:17" x14ac:dyDescent="0.35">
      <c r="A17955">
        <v>6395100795</v>
      </c>
      <c r="B17955" t="s">
        <v>6626</v>
      </c>
      <c r="C17955" t="s">
        <v>6356</v>
      </c>
      <c r="D17955">
        <v>200</v>
      </c>
      <c r="E17955" t="s">
        <v>6366</v>
      </c>
      <c r="F17955">
        <v>207</v>
      </c>
      <c r="G17955" t="s">
        <v>6662</v>
      </c>
      <c r="H17955">
        <v>720</v>
      </c>
      <c r="I17955" t="s">
        <v>32213</v>
      </c>
      <c r="J17955" t="s">
        <v>6630</v>
      </c>
      <c r="L17955" t="s">
        <v>6529</v>
      </c>
      <c r="M17955" t="s">
        <v>6630</v>
      </c>
      <c r="N17955" t="s">
        <v>6630</v>
      </c>
      <c r="O17955" t="s">
        <v>6630</v>
      </c>
      <c r="P17955" t="s">
        <v>6830</v>
      </c>
      <c r="Q17955" t="s">
        <v>6630</v>
      </c>
    </row>
    <row r="17956" spans="1:17" x14ac:dyDescent="0.35">
      <c r="A17956">
        <v>9601106941</v>
      </c>
      <c r="B17956" t="s">
        <v>6626</v>
      </c>
      <c r="C17956" t="s">
        <v>6356</v>
      </c>
      <c r="D17956">
        <v>200</v>
      </c>
      <c r="E17956" t="s">
        <v>488</v>
      </c>
      <c r="F17956">
        <v>203</v>
      </c>
      <c r="G17956" t="s">
        <v>488</v>
      </c>
      <c r="H17956">
        <v>500</v>
      </c>
      <c r="I17956" t="s">
        <v>12295</v>
      </c>
      <c r="J17956">
        <v>20300</v>
      </c>
      <c r="L17956" t="s">
        <v>6529</v>
      </c>
      <c r="M17956">
        <v>11667046</v>
      </c>
      <c r="N17956" t="s">
        <v>6630</v>
      </c>
      <c r="O17956" t="s">
        <v>32214</v>
      </c>
      <c r="P17956" t="s">
        <v>8260</v>
      </c>
      <c r="Q17956">
        <v>200</v>
      </c>
    </row>
    <row r="17957" spans="1:17" x14ac:dyDescent="0.35">
      <c r="A17957">
        <v>80000560</v>
      </c>
      <c r="B17957" t="s">
        <v>6334</v>
      </c>
      <c r="C17957" t="s">
        <v>6766</v>
      </c>
      <c r="D17957">
        <v>120</v>
      </c>
      <c r="E17957" t="s">
        <v>6627</v>
      </c>
      <c r="F17957">
        <v>145</v>
      </c>
      <c r="G17957" t="s">
        <v>6627</v>
      </c>
      <c r="H17957">
        <v>15</v>
      </c>
      <c r="I17957" t="s">
        <v>32215</v>
      </c>
      <c r="J17957" t="s">
        <v>6630</v>
      </c>
      <c r="L17957" t="s">
        <v>6526</v>
      </c>
      <c r="M17957" t="s">
        <v>6630</v>
      </c>
      <c r="N17957" t="s">
        <v>6630</v>
      </c>
      <c r="O17957" t="s">
        <v>6630</v>
      </c>
      <c r="P17957" t="s">
        <v>6630</v>
      </c>
      <c r="Q17957" t="s">
        <v>6630</v>
      </c>
    </row>
    <row r="17958" spans="1:17" x14ac:dyDescent="0.35">
      <c r="A17958">
        <v>9409109876</v>
      </c>
      <c r="B17958" t="s">
        <v>6626</v>
      </c>
      <c r="C17958" t="s">
        <v>6356</v>
      </c>
      <c r="D17958">
        <v>200</v>
      </c>
      <c r="E17958" t="s">
        <v>6645</v>
      </c>
      <c r="F17958">
        <v>201</v>
      </c>
      <c r="G17958" t="s">
        <v>6638</v>
      </c>
      <c r="H17958">
        <v>415</v>
      </c>
      <c r="I17958" t="s">
        <v>32216</v>
      </c>
      <c r="J17958">
        <v>20115</v>
      </c>
      <c r="L17958" t="s">
        <v>6529</v>
      </c>
      <c r="M17958">
        <v>10226898</v>
      </c>
      <c r="N17958" t="s">
        <v>6630</v>
      </c>
      <c r="O17958" t="s">
        <v>6630</v>
      </c>
      <c r="P17958" t="s">
        <v>6630</v>
      </c>
      <c r="Q17958" t="s">
        <v>6630</v>
      </c>
    </row>
    <row r="17959" spans="1:17" x14ac:dyDescent="0.35">
      <c r="A17959">
        <v>9410110229</v>
      </c>
      <c r="B17959" t="s">
        <v>6626</v>
      </c>
      <c r="C17959" t="s">
        <v>6356</v>
      </c>
      <c r="D17959">
        <v>200</v>
      </c>
      <c r="E17959" t="s">
        <v>6645</v>
      </c>
      <c r="F17959">
        <v>201</v>
      </c>
      <c r="G17959" t="s">
        <v>6657</v>
      </c>
      <c r="H17959">
        <v>420</v>
      </c>
      <c r="I17959" t="s">
        <v>32217</v>
      </c>
      <c r="J17959" t="s">
        <v>6630</v>
      </c>
      <c r="L17959" t="s">
        <v>6529</v>
      </c>
      <c r="M17959">
        <v>10491801</v>
      </c>
      <c r="N17959" t="s">
        <v>6630</v>
      </c>
      <c r="O17959" t="s">
        <v>6630</v>
      </c>
      <c r="P17959" t="s">
        <v>6630</v>
      </c>
      <c r="Q17959">
        <v>100</v>
      </c>
    </row>
    <row r="17960" spans="1:17" x14ac:dyDescent="0.35">
      <c r="A17960">
        <v>8796100825</v>
      </c>
      <c r="B17960" t="s">
        <v>6626</v>
      </c>
      <c r="C17960" t="s">
        <v>6356</v>
      </c>
      <c r="D17960">
        <v>200</v>
      </c>
      <c r="E17960" t="s">
        <v>6659</v>
      </c>
      <c r="F17960">
        <v>208</v>
      </c>
      <c r="G17960" t="s">
        <v>977</v>
      </c>
      <c r="H17960">
        <v>310</v>
      </c>
      <c r="I17960" t="s">
        <v>32218</v>
      </c>
      <c r="J17960" t="s">
        <v>6630</v>
      </c>
      <c r="L17960" t="s">
        <v>6529</v>
      </c>
      <c r="M17960" t="s">
        <v>6630</v>
      </c>
      <c r="N17960" t="s">
        <v>6630</v>
      </c>
      <c r="O17960" t="s">
        <v>6630</v>
      </c>
      <c r="P17960" t="s">
        <v>32219</v>
      </c>
      <c r="Q17960" t="s">
        <v>6630</v>
      </c>
    </row>
    <row r="17961" spans="1:17" x14ac:dyDescent="0.35">
      <c r="A17961">
        <v>80523204</v>
      </c>
      <c r="B17961" t="s">
        <v>6334</v>
      </c>
      <c r="C17961" t="s">
        <v>6766</v>
      </c>
      <c r="D17961">
        <v>120</v>
      </c>
      <c r="E17961" t="s">
        <v>6627</v>
      </c>
      <c r="F17961">
        <v>145</v>
      </c>
      <c r="G17961" t="s">
        <v>6627</v>
      </c>
      <c r="H17961">
        <v>15</v>
      </c>
      <c r="I17961" t="s">
        <v>32220</v>
      </c>
      <c r="J17961" t="s">
        <v>6630</v>
      </c>
      <c r="L17961" t="s">
        <v>6526</v>
      </c>
      <c r="M17961" t="s">
        <v>6630</v>
      </c>
      <c r="N17961" t="s">
        <v>6630</v>
      </c>
      <c r="O17961" t="s">
        <v>6630</v>
      </c>
      <c r="P17961" t="s">
        <v>6630</v>
      </c>
      <c r="Q17961" t="s">
        <v>6630</v>
      </c>
    </row>
    <row r="17962" spans="1:17" x14ac:dyDescent="0.35">
      <c r="A17962">
        <v>80047613</v>
      </c>
      <c r="B17962" t="s">
        <v>6334</v>
      </c>
      <c r="C17962" t="s">
        <v>6766</v>
      </c>
      <c r="D17962">
        <v>120</v>
      </c>
      <c r="E17962" t="s">
        <v>6627</v>
      </c>
      <c r="F17962">
        <v>145</v>
      </c>
      <c r="G17962" t="s">
        <v>6627</v>
      </c>
      <c r="H17962">
        <v>15</v>
      </c>
      <c r="I17962" t="s">
        <v>32221</v>
      </c>
      <c r="J17962" t="s">
        <v>6630</v>
      </c>
      <c r="L17962" t="s">
        <v>6526</v>
      </c>
      <c r="M17962" t="s">
        <v>6630</v>
      </c>
      <c r="N17962" t="s">
        <v>6630</v>
      </c>
      <c r="O17962" t="s">
        <v>6630</v>
      </c>
      <c r="P17962" t="s">
        <v>6630</v>
      </c>
      <c r="Q17962" t="s">
        <v>6630</v>
      </c>
    </row>
    <row r="17963" spans="1:17" x14ac:dyDescent="0.35">
      <c r="A17963">
        <v>29302</v>
      </c>
      <c r="B17963" t="s">
        <v>6334</v>
      </c>
      <c r="C17963" t="s">
        <v>6356</v>
      </c>
      <c r="D17963">
        <v>200</v>
      </c>
      <c r="E17963" t="s">
        <v>6366</v>
      </c>
      <c r="F17963">
        <v>207</v>
      </c>
      <c r="G17963" t="s">
        <v>1561</v>
      </c>
      <c r="H17963">
        <v>795</v>
      </c>
      <c r="I17963" t="s">
        <v>32222</v>
      </c>
      <c r="J17963">
        <v>29001</v>
      </c>
      <c r="L17963" t="s">
        <v>6526</v>
      </c>
      <c r="M17963">
        <v>10014062</v>
      </c>
      <c r="N17963">
        <v>10014607</v>
      </c>
      <c r="O17963" t="s">
        <v>9910</v>
      </c>
      <c r="P17963" t="s">
        <v>9911</v>
      </c>
      <c r="Q17963" t="s">
        <v>6630</v>
      </c>
    </row>
    <row r="17964" spans="1:17" x14ac:dyDescent="0.35">
      <c r="A17964">
        <v>3993100285</v>
      </c>
      <c r="B17964" t="s">
        <v>6626</v>
      </c>
      <c r="C17964" t="s">
        <v>6356</v>
      </c>
      <c r="D17964">
        <v>200</v>
      </c>
      <c r="E17964" t="s">
        <v>5245</v>
      </c>
      <c r="F17964">
        <v>202</v>
      </c>
      <c r="G17964" t="s">
        <v>6628</v>
      </c>
      <c r="H17964" t="s">
        <v>6628</v>
      </c>
      <c r="I17964" t="s">
        <v>32223</v>
      </c>
      <c r="J17964" t="s">
        <v>6630</v>
      </c>
      <c r="L17964" t="s">
        <v>6529</v>
      </c>
      <c r="M17964" t="s">
        <v>6630</v>
      </c>
      <c r="N17964" t="s">
        <v>6630</v>
      </c>
      <c r="O17964" t="s">
        <v>6630</v>
      </c>
      <c r="P17964" t="s">
        <v>32224</v>
      </c>
      <c r="Q17964" t="s">
        <v>6630</v>
      </c>
    </row>
    <row r="17965" spans="1:17" x14ac:dyDescent="0.35">
      <c r="A17965">
        <v>80419800</v>
      </c>
      <c r="B17965" t="s">
        <v>6334</v>
      </c>
      <c r="C17965" t="s">
        <v>6766</v>
      </c>
      <c r="D17965">
        <v>120</v>
      </c>
      <c r="E17965" t="s">
        <v>6627</v>
      </c>
      <c r="F17965">
        <v>145</v>
      </c>
      <c r="G17965" t="s">
        <v>6627</v>
      </c>
      <c r="H17965">
        <v>15</v>
      </c>
      <c r="I17965" t="s">
        <v>32225</v>
      </c>
      <c r="J17965" t="s">
        <v>6630</v>
      </c>
      <c r="L17965" t="s">
        <v>6526</v>
      </c>
      <c r="M17965" t="s">
        <v>6630</v>
      </c>
      <c r="N17965" t="s">
        <v>6630</v>
      </c>
      <c r="O17965" t="s">
        <v>6630</v>
      </c>
      <c r="P17965" t="s">
        <v>6630</v>
      </c>
      <c r="Q17965" t="s">
        <v>6630</v>
      </c>
    </row>
    <row r="17966" spans="1:17" x14ac:dyDescent="0.35">
      <c r="A17966">
        <v>7906108914</v>
      </c>
      <c r="B17966" t="s">
        <v>6626</v>
      </c>
      <c r="C17966" t="s">
        <v>6356</v>
      </c>
      <c r="D17966">
        <v>200</v>
      </c>
      <c r="E17966" t="s">
        <v>6366</v>
      </c>
      <c r="F17966">
        <v>207</v>
      </c>
      <c r="G17966" t="s">
        <v>6657</v>
      </c>
      <c r="H17966">
        <v>420</v>
      </c>
      <c r="I17966" t="s">
        <v>32226</v>
      </c>
      <c r="J17966" t="s">
        <v>6630</v>
      </c>
      <c r="L17966" t="s">
        <v>6529</v>
      </c>
      <c r="M17966">
        <v>10279551</v>
      </c>
      <c r="N17966" t="s">
        <v>6630</v>
      </c>
      <c r="O17966" t="s">
        <v>6630</v>
      </c>
      <c r="P17966">
        <v>44401.804020000003</v>
      </c>
      <c r="Q17966">
        <v>100</v>
      </c>
    </row>
    <row r="17967" spans="1:17" x14ac:dyDescent="0.35">
      <c r="A17967">
        <v>9417113757</v>
      </c>
      <c r="B17967" t="s">
        <v>6626</v>
      </c>
      <c r="C17967" t="s">
        <v>6540</v>
      </c>
      <c r="D17967">
        <v>131</v>
      </c>
      <c r="E17967" t="s">
        <v>2905</v>
      </c>
      <c r="F17967">
        <v>300</v>
      </c>
      <c r="G17967" t="s">
        <v>3774</v>
      </c>
      <c r="H17967">
        <v>100</v>
      </c>
      <c r="I17967" t="s">
        <v>32227</v>
      </c>
      <c r="J17967">
        <v>13207</v>
      </c>
      <c r="L17967" t="s">
        <v>6529</v>
      </c>
      <c r="M17967">
        <v>13375661</v>
      </c>
      <c r="N17967">
        <v>14010980</v>
      </c>
      <c r="O17967" t="s">
        <v>6630</v>
      </c>
      <c r="P17967" t="s">
        <v>6630</v>
      </c>
      <c r="Q17967" t="s">
        <v>6630</v>
      </c>
    </row>
    <row r="17968" spans="1:17" x14ac:dyDescent="0.35">
      <c r="A17968">
        <v>9621115874</v>
      </c>
      <c r="B17968" t="s">
        <v>6334</v>
      </c>
      <c r="C17968" t="s">
        <v>6540</v>
      </c>
      <c r="D17968">
        <v>131</v>
      </c>
      <c r="E17968" t="s">
        <v>7477</v>
      </c>
      <c r="F17968">
        <v>702</v>
      </c>
      <c r="G17968" t="s">
        <v>3068</v>
      </c>
      <c r="H17968">
        <v>830</v>
      </c>
      <c r="I17968" t="s">
        <v>32228</v>
      </c>
      <c r="J17968">
        <v>13260</v>
      </c>
      <c r="L17968" t="s">
        <v>6529</v>
      </c>
      <c r="M17968">
        <v>10410425</v>
      </c>
      <c r="N17968">
        <v>10581460</v>
      </c>
      <c r="O17968" t="s">
        <v>6630</v>
      </c>
      <c r="P17968" t="s">
        <v>6630</v>
      </c>
      <c r="Q17968">
        <v>900</v>
      </c>
    </row>
    <row r="17969" spans="1:17" x14ac:dyDescent="0.35">
      <c r="A17969">
        <v>9410110162</v>
      </c>
      <c r="B17969" t="s">
        <v>6626</v>
      </c>
      <c r="C17969" t="s">
        <v>6356</v>
      </c>
      <c r="D17969">
        <v>200</v>
      </c>
      <c r="E17969" t="s">
        <v>6701</v>
      </c>
      <c r="F17969">
        <v>500</v>
      </c>
      <c r="G17969" t="s">
        <v>7166</v>
      </c>
      <c r="H17969">
        <v>61</v>
      </c>
      <c r="I17969" t="s">
        <v>32229</v>
      </c>
      <c r="J17969">
        <v>12028</v>
      </c>
      <c r="L17969" t="s">
        <v>6529</v>
      </c>
      <c r="M17969">
        <v>12115614</v>
      </c>
      <c r="N17969" t="s">
        <v>6630</v>
      </c>
      <c r="O17969" t="s">
        <v>32230</v>
      </c>
      <c r="P17969" t="s">
        <v>6630</v>
      </c>
      <c r="Q17969" t="s">
        <v>6630</v>
      </c>
    </row>
    <row r="17970" spans="1:17" x14ac:dyDescent="0.35">
      <c r="A17970">
        <v>80639608</v>
      </c>
      <c r="B17970" t="s">
        <v>6334</v>
      </c>
      <c r="C17970" t="s">
        <v>6766</v>
      </c>
      <c r="D17970">
        <v>120</v>
      </c>
      <c r="E17970" t="s">
        <v>6627</v>
      </c>
      <c r="F17970">
        <v>145</v>
      </c>
      <c r="G17970" t="s">
        <v>6627</v>
      </c>
      <c r="H17970">
        <v>15</v>
      </c>
      <c r="I17970" t="s">
        <v>32231</v>
      </c>
      <c r="J17970" t="s">
        <v>6630</v>
      </c>
      <c r="L17970" t="s">
        <v>6526</v>
      </c>
      <c r="M17970" t="s">
        <v>6630</v>
      </c>
      <c r="N17970" t="s">
        <v>6630</v>
      </c>
      <c r="O17970" t="s">
        <v>6630</v>
      </c>
      <c r="P17970" t="s">
        <v>6630</v>
      </c>
      <c r="Q17970" t="s">
        <v>6630</v>
      </c>
    </row>
    <row r="17971" spans="1:17" x14ac:dyDescent="0.35">
      <c r="A17971">
        <v>80466904</v>
      </c>
      <c r="B17971" t="s">
        <v>6334</v>
      </c>
      <c r="C17971" t="s">
        <v>6766</v>
      </c>
      <c r="D17971">
        <v>120</v>
      </c>
      <c r="E17971" t="s">
        <v>6627</v>
      </c>
      <c r="F17971">
        <v>145</v>
      </c>
      <c r="G17971" t="s">
        <v>6627</v>
      </c>
      <c r="H17971">
        <v>15</v>
      </c>
      <c r="I17971" t="s">
        <v>32232</v>
      </c>
      <c r="J17971" t="s">
        <v>6630</v>
      </c>
      <c r="L17971" t="s">
        <v>6526</v>
      </c>
      <c r="M17971" t="s">
        <v>6630</v>
      </c>
      <c r="N17971" t="s">
        <v>6630</v>
      </c>
      <c r="O17971" t="s">
        <v>6630</v>
      </c>
      <c r="P17971" t="s">
        <v>6630</v>
      </c>
      <c r="Q17971" t="s">
        <v>6630</v>
      </c>
    </row>
    <row r="17972" spans="1:17" x14ac:dyDescent="0.35">
      <c r="A17972">
        <v>6398105903</v>
      </c>
      <c r="B17972" t="s">
        <v>6626</v>
      </c>
      <c r="C17972" t="s">
        <v>6356</v>
      </c>
      <c r="D17972">
        <v>200</v>
      </c>
      <c r="E17972" t="s">
        <v>6645</v>
      </c>
      <c r="F17972">
        <v>201</v>
      </c>
      <c r="G17972" t="s">
        <v>6657</v>
      </c>
      <c r="H17972">
        <v>420</v>
      </c>
      <c r="I17972" t="s">
        <v>32233</v>
      </c>
      <c r="J17972" t="s">
        <v>6630</v>
      </c>
      <c r="L17972" t="s">
        <v>6529</v>
      </c>
      <c r="M17972">
        <v>10505387</v>
      </c>
      <c r="N17972" t="s">
        <v>6630</v>
      </c>
      <c r="O17972" t="s">
        <v>32234</v>
      </c>
      <c r="P17972" t="s">
        <v>32235</v>
      </c>
      <c r="Q17972" t="s">
        <v>6630</v>
      </c>
    </row>
    <row r="17973" spans="1:17" x14ac:dyDescent="0.35">
      <c r="A17973">
        <v>7907109288</v>
      </c>
      <c r="B17973" t="s">
        <v>6626</v>
      </c>
      <c r="C17973" t="s">
        <v>6356</v>
      </c>
      <c r="D17973">
        <v>200</v>
      </c>
      <c r="E17973" t="s">
        <v>6366</v>
      </c>
      <c r="F17973">
        <v>207</v>
      </c>
      <c r="G17973" t="s">
        <v>6657</v>
      </c>
      <c r="H17973">
        <v>420</v>
      </c>
      <c r="I17973" t="s">
        <v>32236</v>
      </c>
      <c r="J17973" t="s">
        <v>6630</v>
      </c>
      <c r="L17973" t="s">
        <v>6529</v>
      </c>
      <c r="M17973">
        <v>11301773</v>
      </c>
      <c r="N17973" t="s">
        <v>6630</v>
      </c>
      <c r="O17973" t="s">
        <v>6630</v>
      </c>
      <c r="P17973" t="s">
        <v>6630</v>
      </c>
      <c r="Q17973">
        <v>100</v>
      </c>
    </row>
    <row r="17974" spans="1:17" x14ac:dyDescent="0.35">
      <c r="A17974">
        <v>80624000</v>
      </c>
      <c r="B17974" t="s">
        <v>6334</v>
      </c>
      <c r="C17974" t="s">
        <v>6766</v>
      </c>
      <c r="D17974">
        <v>120</v>
      </c>
      <c r="E17974" t="s">
        <v>6627</v>
      </c>
      <c r="F17974">
        <v>145</v>
      </c>
      <c r="G17974" t="s">
        <v>6627</v>
      </c>
      <c r="H17974">
        <v>15</v>
      </c>
      <c r="I17974" t="s">
        <v>32237</v>
      </c>
      <c r="J17974" t="s">
        <v>6630</v>
      </c>
      <c r="L17974" t="s">
        <v>6526</v>
      </c>
      <c r="M17974" t="s">
        <v>6630</v>
      </c>
      <c r="N17974" t="s">
        <v>6630</v>
      </c>
      <c r="O17974" t="s">
        <v>6630</v>
      </c>
      <c r="P17974" t="s">
        <v>6630</v>
      </c>
      <c r="Q17974" t="s">
        <v>6630</v>
      </c>
    </row>
    <row r="17975" spans="1:17" x14ac:dyDescent="0.35">
      <c r="A17975">
        <v>80561102</v>
      </c>
      <c r="B17975" t="s">
        <v>6334</v>
      </c>
      <c r="C17975" t="s">
        <v>6766</v>
      </c>
      <c r="D17975">
        <v>120</v>
      </c>
      <c r="E17975" t="s">
        <v>6627</v>
      </c>
      <c r="F17975">
        <v>145</v>
      </c>
      <c r="G17975" t="s">
        <v>6627</v>
      </c>
      <c r="H17975">
        <v>15</v>
      </c>
      <c r="I17975" t="s">
        <v>32238</v>
      </c>
      <c r="J17975" t="s">
        <v>6630</v>
      </c>
      <c r="L17975" t="s">
        <v>6526</v>
      </c>
      <c r="M17975" t="s">
        <v>6630</v>
      </c>
      <c r="N17975" t="s">
        <v>6630</v>
      </c>
      <c r="O17975" t="s">
        <v>6630</v>
      </c>
      <c r="P17975" t="s">
        <v>6630</v>
      </c>
      <c r="Q17975" t="s">
        <v>6630</v>
      </c>
    </row>
    <row r="17976" spans="1:17" x14ac:dyDescent="0.35">
      <c r="A17976">
        <v>80610506</v>
      </c>
      <c r="B17976" t="s">
        <v>6334</v>
      </c>
      <c r="C17976" t="s">
        <v>6766</v>
      </c>
      <c r="D17976">
        <v>120</v>
      </c>
      <c r="E17976" t="s">
        <v>6627</v>
      </c>
      <c r="F17976">
        <v>145</v>
      </c>
      <c r="G17976" t="s">
        <v>6627</v>
      </c>
      <c r="H17976">
        <v>15</v>
      </c>
      <c r="I17976" t="s">
        <v>32239</v>
      </c>
      <c r="J17976" t="s">
        <v>6630</v>
      </c>
      <c r="L17976" t="s">
        <v>6526</v>
      </c>
      <c r="M17976" t="s">
        <v>6630</v>
      </c>
      <c r="N17976" t="s">
        <v>6630</v>
      </c>
      <c r="O17976" t="s">
        <v>6630</v>
      </c>
      <c r="P17976" t="s">
        <v>6630</v>
      </c>
      <c r="Q17976" t="s">
        <v>6630</v>
      </c>
    </row>
    <row r="17977" spans="1:17" x14ac:dyDescent="0.35">
      <c r="A17977">
        <v>8798105953</v>
      </c>
      <c r="B17977" t="s">
        <v>6626</v>
      </c>
      <c r="C17977" t="s">
        <v>6356</v>
      </c>
      <c r="D17977">
        <v>200</v>
      </c>
      <c r="E17977" t="s">
        <v>6701</v>
      </c>
      <c r="F17977">
        <v>500</v>
      </c>
      <c r="G17977" t="s">
        <v>7639</v>
      </c>
      <c r="H17977">
        <v>63</v>
      </c>
      <c r="I17977" t="s">
        <v>32240</v>
      </c>
      <c r="J17977">
        <v>12029</v>
      </c>
      <c r="L17977" t="s">
        <v>6529</v>
      </c>
      <c r="M17977" t="s">
        <v>6630</v>
      </c>
      <c r="N17977">
        <v>10297750</v>
      </c>
      <c r="O17977" t="s">
        <v>6630</v>
      </c>
      <c r="P17977" t="s">
        <v>32241</v>
      </c>
      <c r="Q17977" t="s">
        <v>6630</v>
      </c>
    </row>
    <row r="17978" spans="1:17" x14ac:dyDescent="0.35">
      <c r="A17978">
        <v>9412111052</v>
      </c>
      <c r="B17978" t="s">
        <v>6626</v>
      </c>
      <c r="C17978" t="s">
        <v>6356</v>
      </c>
      <c r="D17978">
        <v>200</v>
      </c>
      <c r="E17978" t="s">
        <v>6366</v>
      </c>
      <c r="F17978">
        <v>207</v>
      </c>
      <c r="G17978" t="s">
        <v>176</v>
      </c>
      <c r="H17978">
        <v>705</v>
      </c>
      <c r="I17978" t="s">
        <v>32242</v>
      </c>
      <c r="J17978">
        <v>20800</v>
      </c>
      <c r="L17978" t="s">
        <v>6529</v>
      </c>
      <c r="M17978">
        <v>10421714</v>
      </c>
      <c r="N17978">
        <v>10014731</v>
      </c>
      <c r="O17978" t="s">
        <v>6799</v>
      </c>
      <c r="P17978" t="s">
        <v>6630</v>
      </c>
      <c r="Q17978">
        <v>700</v>
      </c>
    </row>
    <row r="17979" spans="1:17" x14ac:dyDescent="0.35">
      <c r="A17979">
        <v>9404108094</v>
      </c>
      <c r="B17979" t="s">
        <v>6626</v>
      </c>
      <c r="C17979" t="s">
        <v>6356</v>
      </c>
      <c r="D17979">
        <v>200</v>
      </c>
      <c r="E17979" t="s">
        <v>6659</v>
      </c>
      <c r="F17979">
        <v>208</v>
      </c>
      <c r="G17979" t="s">
        <v>6726</v>
      </c>
      <c r="H17979">
        <v>315</v>
      </c>
      <c r="I17979" t="s">
        <v>32243</v>
      </c>
      <c r="J17979" t="s">
        <v>6630</v>
      </c>
      <c r="L17979" t="s">
        <v>6529</v>
      </c>
      <c r="M17979" t="s">
        <v>6630</v>
      </c>
      <c r="N17979">
        <v>10009084</v>
      </c>
      <c r="O17979" t="s">
        <v>7817</v>
      </c>
      <c r="P17979" t="s">
        <v>32244</v>
      </c>
      <c r="Q17979" t="s">
        <v>6630</v>
      </c>
    </row>
    <row r="17980" spans="1:17" x14ac:dyDescent="0.35">
      <c r="A17980">
        <v>3517114094</v>
      </c>
      <c r="B17980" t="s">
        <v>6626</v>
      </c>
      <c r="C17980" t="s">
        <v>6356</v>
      </c>
      <c r="D17980">
        <v>200</v>
      </c>
      <c r="E17980" t="s">
        <v>5245</v>
      </c>
      <c r="F17980">
        <v>202</v>
      </c>
      <c r="G17980" t="s">
        <v>5245</v>
      </c>
      <c r="H17980">
        <v>450</v>
      </c>
      <c r="I17980" t="s">
        <v>32245</v>
      </c>
      <c r="J17980">
        <v>20200</v>
      </c>
      <c r="L17980" t="s">
        <v>6529</v>
      </c>
      <c r="M17980">
        <v>13003526</v>
      </c>
      <c r="N17980">
        <v>12435538</v>
      </c>
      <c r="O17980" t="s">
        <v>32246</v>
      </c>
      <c r="P17980" t="s">
        <v>6630</v>
      </c>
      <c r="Q17980" t="s">
        <v>6630</v>
      </c>
    </row>
    <row r="17981" spans="1:17" x14ac:dyDescent="0.35">
      <c r="A17981">
        <v>9422115983</v>
      </c>
      <c r="B17981" t="s">
        <v>6626</v>
      </c>
      <c r="C17981" t="s">
        <v>6335</v>
      </c>
      <c r="D17981">
        <v>150</v>
      </c>
      <c r="E17981" t="s">
        <v>6335</v>
      </c>
      <c r="F17981">
        <v>205</v>
      </c>
      <c r="G17981" t="s">
        <v>218</v>
      </c>
      <c r="H17981">
        <v>607</v>
      </c>
      <c r="I17981" t="s">
        <v>32247</v>
      </c>
      <c r="J17981">
        <v>20703</v>
      </c>
      <c r="L17981" t="s">
        <v>6529</v>
      </c>
      <c r="M17981">
        <v>15361386</v>
      </c>
      <c r="N17981">
        <v>15961795</v>
      </c>
      <c r="O17981" t="s">
        <v>6630</v>
      </c>
      <c r="P17981" t="s">
        <v>6630</v>
      </c>
      <c r="Q17981" t="s">
        <v>6630</v>
      </c>
    </row>
    <row r="17982" spans="1:17" x14ac:dyDescent="0.35">
      <c r="A17982">
        <v>9411110508</v>
      </c>
      <c r="B17982" t="s">
        <v>6626</v>
      </c>
      <c r="C17982" t="s">
        <v>6356</v>
      </c>
      <c r="D17982">
        <v>200</v>
      </c>
      <c r="E17982" t="s">
        <v>6366</v>
      </c>
      <c r="F17982">
        <v>207</v>
      </c>
      <c r="G17982" t="s">
        <v>176</v>
      </c>
      <c r="H17982">
        <v>705</v>
      </c>
      <c r="I17982" t="s">
        <v>32248</v>
      </c>
      <c r="J17982">
        <v>20800</v>
      </c>
      <c r="L17982" t="s">
        <v>6529</v>
      </c>
      <c r="M17982">
        <v>10014731</v>
      </c>
      <c r="N17982">
        <v>10421714</v>
      </c>
      <c r="O17982" t="s">
        <v>6630</v>
      </c>
      <c r="P17982" t="s">
        <v>6630</v>
      </c>
      <c r="Q17982">
        <v>700</v>
      </c>
    </row>
    <row r="17983" spans="1:17" x14ac:dyDescent="0.35">
      <c r="A17983">
        <v>9506108765</v>
      </c>
      <c r="B17983" t="s">
        <v>6626</v>
      </c>
      <c r="C17983" t="s">
        <v>6356</v>
      </c>
      <c r="D17983">
        <v>200</v>
      </c>
      <c r="E17983" t="s">
        <v>6701</v>
      </c>
      <c r="F17983">
        <v>500</v>
      </c>
      <c r="G17983" t="s">
        <v>7166</v>
      </c>
      <c r="H17983">
        <v>61</v>
      </c>
      <c r="I17983" t="s">
        <v>32249</v>
      </c>
      <c r="J17983">
        <v>12028</v>
      </c>
      <c r="L17983" t="s">
        <v>6529</v>
      </c>
      <c r="M17983">
        <v>10793374</v>
      </c>
      <c r="N17983" t="s">
        <v>6630</v>
      </c>
      <c r="O17983" t="s">
        <v>32250</v>
      </c>
      <c r="P17983" t="s">
        <v>32251</v>
      </c>
      <c r="Q17983" t="s">
        <v>6630</v>
      </c>
    </row>
    <row r="17984" spans="1:17" x14ac:dyDescent="0.35">
      <c r="A17984">
        <v>80741308</v>
      </c>
      <c r="B17984" t="s">
        <v>6334</v>
      </c>
      <c r="C17984" t="s">
        <v>6766</v>
      </c>
      <c r="D17984">
        <v>120</v>
      </c>
      <c r="E17984" t="s">
        <v>6627</v>
      </c>
      <c r="F17984">
        <v>145</v>
      </c>
      <c r="G17984" t="s">
        <v>6627</v>
      </c>
      <c r="H17984">
        <v>15</v>
      </c>
      <c r="I17984" t="s">
        <v>32252</v>
      </c>
      <c r="J17984" t="s">
        <v>6630</v>
      </c>
      <c r="L17984" t="s">
        <v>6526</v>
      </c>
      <c r="M17984" t="s">
        <v>6630</v>
      </c>
      <c r="N17984" t="s">
        <v>6630</v>
      </c>
      <c r="O17984" t="s">
        <v>6630</v>
      </c>
      <c r="P17984" t="s">
        <v>6630</v>
      </c>
      <c r="Q17984" t="s">
        <v>6630</v>
      </c>
    </row>
    <row r="17985" spans="1:17" x14ac:dyDescent="0.35">
      <c r="A17985">
        <v>9410110387</v>
      </c>
      <c r="B17985" t="s">
        <v>6626</v>
      </c>
      <c r="C17985" t="s">
        <v>6356</v>
      </c>
      <c r="D17985">
        <v>200</v>
      </c>
      <c r="E17985" t="s">
        <v>6645</v>
      </c>
      <c r="F17985">
        <v>201</v>
      </c>
      <c r="G17985" t="s">
        <v>6657</v>
      </c>
      <c r="H17985">
        <v>420</v>
      </c>
      <c r="I17985" t="s">
        <v>32253</v>
      </c>
      <c r="J17985" t="s">
        <v>6630</v>
      </c>
      <c r="L17985" t="s">
        <v>6529</v>
      </c>
      <c r="M17985">
        <v>13578426</v>
      </c>
      <c r="N17985">
        <v>13299531</v>
      </c>
      <c r="O17985" t="s">
        <v>32254</v>
      </c>
      <c r="P17985" t="s">
        <v>32255</v>
      </c>
      <c r="Q17985" t="s">
        <v>6630</v>
      </c>
    </row>
    <row r="17986" spans="1:17" x14ac:dyDescent="0.35">
      <c r="A17986">
        <v>3519115195</v>
      </c>
      <c r="B17986" t="s">
        <v>6626</v>
      </c>
      <c r="C17986" t="s">
        <v>6356</v>
      </c>
      <c r="D17986">
        <v>200</v>
      </c>
      <c r="E17986" t="s">
        <v>5245</v>
      </c>
      <c r="F17986">
        <v>202</v>
      </c>
      <c r="G17986" t="s">
        <v>5245</v>
      </c>
      <c r="H17986">
        <v>450</v>
      </c>
      <c r="I17986" t="s">
        <v>32256</v>
      </c>
      <c r="J17986">
        <v>20302</v>
      </c>
      <c r="L17986" t="s">
        <v>6529</v>
      </c>
      <c r="M17986">
        <v>12159684</v>
      </c>
      <c r="N17986">
        <v>14452593</v>
      </c>
      <c r="O17986" s="3">
        <v>3320233203</v>
      </c>
      <c r="P17986" t="s">
        <v>6630</v>
      </c>
      <c r="Q17986" t="s">
        <v>6630</v>
      </c>
    </row>
    <row r="17987" spans="1:17" x14ac:dyDescent="0.35">
      <c r="A17987">
        <v>8704108105</v>
      </c>
      <c r="B17987" t="s">
        <v>6626</v>
      </c>
      <c r="C17987" t="s">
        <v>6356</v>
      </c>
      <c r="D17987">
        <v>200</v>
      </c>
      <c r="E17987" t="s">
        <v>6701</v>
      </c>
      <c r="F17987">
        <v>500</v>
      </c>
      <c r="G17987" t="s">
        <v>7639</v>
      </c>
      <c r="H17987">
        <v>63</v>
      </c>
      <c r="I17987" t="s">
        <v>32257</v>
      </c>
      <c r="J17987">
        <v>12029</v>
      </c>
      <c r="L17987" t="s">
        <v>6529</v>
      </c>
      <c r="M17987">
        <v>10571827</v>
      </c>
      <c r="N17987">
        <v>10600991</v>
      </c>
      <c r="O17987" t="s">
        <v>32258</v>
      </c>
      <c r="P17987" t="s">
        <v>6630</v>
      </c>
      <c r="Q17987">
        <v>100</v>
      </c>
    </row>
    <row r="17988" spans="1:17" x14ac:dyDescent="0.35">
      <c r="A17988">
        <v>9413111475</v>
      </c>
      <c r="B17988" t="s">
        <v>6626</v>
      </c>
      <c r="C17988" t="s">
        <v>6356</v>
      </c>
      <c r="D17988">
        <v>200</v>
      </c>
      <c r="E17988" t="s">
        <v>6366</v>
      </c>
      <c r="F17988">
        <v>207</v>
      </c>
      <c r="G17988" t="s">
        <v>176</v>
      </c>
      <c r="H17988">
        <v>705</v>
      </c>
      <c r="I17988" t="s">
        <v>32259</v>
      </c>
      <c r="J17988">
        <v>20800</v>
      </c>
      <c r="L17988" t="s">
        <v>6529</v>
      </c>
      <c r="M17988">
        <v>10014731</v>
      </c>
      <c r="N17988">
        <v>10421714</v>
      </c>
      <c r="O17988" t="s">
        <v>6630</v>
      </c>
      <c r="P17988" t="s">
        <v>6630</v>
      </c>
      <c r="Q17988">
        <v>700</v>
      </c>
    </row>
    <row r="17989" spans="1:17" x14ac:dyDescent="0.35">
      <c r="A17989">
        <v>9414112042</v>
      </c>
      <c r="B17989" t="s">
        <v>6626</v>
      </c>
      <c r="C17989" t="s">
        <v>6356</v>
      </c>
      <c r="D17989">
        <v>200</v>
      </c>
      <c r="E17989" t="s">
        <v>6366</v>
      </c>
      <c r="F17989">
        <v>207</v>
      </c>
      <c r="G17989" t="s">
        <v>6756</v>
      </c>
      <c r="H17989">
        <v>750</v>
      </c>
      <c r="I17989" t="s">
        <v>32260</v>
      </c>
      <c r="J17989">
        <v>20800</v>
      </c>
      <c r="L17989" t="s">
        <v>6529</v>
      </c>
      <c r="M17989">
        <v>10014577</v>
      </c>
      <c r="N17989">
        <v>10014663</v>
      </c>
      <c r="O17989" t="s">
        <v>6630</v>
      </c>
      <c r="P17989" t="s">
        <v>6630</v>
      </c>
      <c r="Q17989">
        <v>700</v>
      </c>
    </row>
    <row r="17990" spans="1:17" x14ac:dyDescent="0.35">
      <c r="A17990">
        <v>3906108992</v>
      </c>
      <c r="B17990" t="s">
        <v>6626</v>
      </c>
      <c r="C17990" t="s">
        <v>6356</v>
      </c>
      <c r="D17990">
        <v>200</v>
      </c>
      <c r="E17990" t="s">
        <v>5245</v>
      </c>
      <c r="F17990">
        <v>202</v>
      </c>
      <c r="G17990" t="s">
        <v>5245</v>
      </c>
      <c r="H17990">
        <v>450</v>
      </c>
      <c r="I17990" t="s">
        <v>32261</v>
      </c>
      <c r="J17990">
        <v>20200</v>
      </c>
      <c r="L17990" t="s">
        <v>6529</v>
      </c>
      <c r="M17990">
        <v>11204949</v>
      </c>
      <c r="N17990" t="s">
        <v>6630</v>
      </c>
      <c r="O17990" t="s">
        <v>6630</v>
      </c>
      <c r="P17990">
        <v>20800.744020999999</v>
      </c>
      <c r="Q17990">
        <v>610</v>
      </c>
    </row>
    <row r="17991" spans="1:17" x14ac:dyDescent="0.35">
      <c r="A17991">
        <v>9607109140</v>
      </c>
      <c r="B17991" t="s">
        <v>6626</v>
      </c>
      <c r="C17991" t="s">
        <v>8365</v>
      </c>
      <c r="D17991">
        <v>105</v>
      </c>
      <c r="E17991" t="s">
        <v>8513</v>
      </c>
      <c r="F17991">
        <v>100</v>
      </c>
      <c r="G17991" t="s">
        <v>3774</v>
      </c>
      <c r="H17991">
        <v>100</v>
      </c>
      <c r="I17991" t="s">
        <v>32262</v>
      </c>
      <c r="J17991">
        <v>10500</v>
      </c>
      <c r="L17991" t="s">
        <v>6529</v>
      </c>
      <c r="M17991">
        <v>10005765</v>
      </c>
      <c r="N17991" t="s">
        <v>6630</v>
      </c>
      <c r="O17991" t="s">
        <v>32263</v>
      </c>
      <c r="P17991" t="s">
        <v>32264</v>
      </c>
      <c r="Q17991">
        <v>900</v>
      </c>
    </row>
    <row r="17992" spans="1:17" x14ac:dyDescent="0.35">
      <c r="A17992">
        <v>80803909</v>
      </c>
      <c r="B17992" t="s">
        <v>6334</v>
      </c>
      <c r="C17992" t="s">
        <v>6766</v>
      </c>
      <c r="D17992">
        <v>120</v>
      </c>
      <c r="E17992" t="s">
        <v>6627</v>
      </c>
      <c r="F17992">
        <v>145</v>
      </c>
      <c r="G17992" t="s">
        <v>6627</v>
      </c>
      <c r="H17992">
        <v>15</v>
      </c>
      <c r="I17992" t="s">
        <v>32265</v>
      </c>
      <c r="J17992" t="s">
        <v>6630</v>
      </c>
      <c r="L17992" t="s">
        <v>6526</v>
      </c>
      <c r="M17992" t="s">
        <v>6630</v>
      </c>
      <c r="N17992" t="s">
        <v>6630</v>
      </c>
      <c r="O17992" t="s">
        <v>6630</v>
      </c>
      <c r="P17992" t="s">
        <v>6630</v>
      </c>
      <c r="Q17992" t="s">
        <v>6630</v>
      </c>
    </row>
    <row r="17993" spans="1:17" x14ac:dyDescent="0.35">
      <c r="A17993">
        <v>9409109925</v>
      </c>
      <c r="B17993" t="s">
        <v>6626</v>
      </c>
      <c r="C17993" t="s">
        <v>6356</v>
      </c>
      <c r="D17993">
        <v>200</v>
      </c>
      <c r="E17993" t="s">
        <v>6366</v>
      </c>
      <c r="F17993">
        <v>207</v>
      </c>
      <c r="G17993" t="s">
        <v>6638</v>
      </c>
      <c r="H17993">
        <v>415</v>
      </c>
      <c r="I17993" t="s">
        <v>32266</v>
      </c>
      <c r="J17993">
        <v>20115</v>
      </c>
      <c r="L17993" t="s">
        <v>6529</v>
      </c>
      <c r="M17993">
        <v>12151181</v>
      </c>
      <c r="N17993" t="s">
        <v>6630</v>
      </c>
      <c r="O17993" t="s">
        <v>32267</v>
      </c>
      <c r="P17993" t="s">
        <v>6630</v>
      </c>
      <c r="Q17993" t="s">
        <v>6630</v>
      </c>
    </row>
    <row r="17994" spans="1:17" x14ac:dyDescent="0.35">
      <c r="A17994">
        <v>9418114536</v>
      </c>
      <c r="B17994" t="s">
        <v>6626</v>
      </c>
      <c r="C17994" t="s">
        <v>6356</v>
      </c>
      <c r="D17994">
        <v>200</v>
      </c>
      <c r="E17994" t="s">
        <v>6366</v>
      </c>
      <c r="F17994">
        <v>207</v>
      </c>
      <c r="G17994" t="s">
        <v>176</v>
      </c>
      <c r="H17994">
        <v>705</v>
      </c>
      <c r="I17994" t="s">
        <v>32268</v>
      </c>
      <c r="J17994">
        <v>20800</v>
      </c>
      <c r="L17994" t="s">
        <v>6529</v>
      </c>
      <c r="M17994">
        <v>10014659</v>
      </c>
      <c r="N17994">
        <v>13346932</v>
      </c>
      <c r="O17994" t="s">
        <v>32269</v>
      </c>
      <c r="P17994" t="s">
        <v>32270</v>
      </c>
      <c r="Q17994" t="s">
        <v>6630</v>
      </c>
    </row>
    <row r="17995" spans="1:17" x14ac:dyDescent="0.35">
      <c r="A17995">
        <v>9412111006</v>
      </c>
      <c r="B17995" t="s">
        <v>6626</v>
      </c>
      <c r="C17995" t="s">
        <v>6356</v>
      </c>
      <c r="D17995">
        <v>200</v>
      </c>
      <c r="E17995" t="s">
        <v>6366</v>
      </c>
      <c r="F17995">
        <v>207</v>
      </c>
      <c r="G17995" t="s">
        <v>176</v>
      </c>
      <c r="H17995">
        <v>705</v>
      </c>
      <c r="I17995" t="s">
        <v>32271</v>
      </c>
      <c r="J17995">
        <v>20800</v>
      </c>
      <c r="L17995" t="s">
        <v>6529</v>
      </c>
      <c r="M17995">
        <v>10014731</v>
      </c>
      <c r="N17995">
        <v>10421714</v>
      </c>
      <c r="O17995" t="s">
        <v>6630</v>
      </c>
      <c r="P17995" t="s">
        <v>6630</v>
      </c>
      <c r="Q17995">
        <v>700</v>
      </c>
    </row>
    <row r="17996" spans="1:17" x14ac:dyDescent="0.35">
      <c r="A17996">
        <v>80618512</v>
      </c>
      <c r="B17996" t="s">
        <v>6334</v>
      </c>
      <c r="C17996" t="s">
        <v>6766</v>
      </c>
      <c r="D17996">
        <v>120</v>
      </c>
      <c r="E17996" t="s">
        <v>6627</v>
      </c>
      <c r="F17996">
        <v>145</v>
      </c>
      <c r="G17996" t="s">
        <v>6627</v>
      </c>
      <c r="H17996">
        <v>15</v>
      </c>
      <c r="I17996" t="s">
        <v>32272</v>
      </c>
      <c r="J17996" t="s">
        <v>6630</v>
      </c>
      <c r="L17996" t="s">
        <v>6526</v>
      </c>
      <c r="M17996" t="s">
        <v>6630</v>
      </c>
      <c r="N17996" t="s">
        <v>6630</v>
      </c>
      <c r="O17996" t="s">
        <v>6630</v>
      </c>
      <c r="P17996" t="s">
        <v>6630</v>
      </c>
      <c r="Q17996" t="s">
        <v>6630</v>
      </c>
    </row>
    <row r="17997" spans="1:17" x14ac:dyDescent="0.35">
      <c r="A17997">
        <v>80456404</v>
      </c>
      <c r="B17997" t="s">
        <v>6334</v>
      </c>
      <c r="C17997" t="s">
        <v>6766</v>
      </c>
      <c r="D17997">
        <v>120</v>
      </c>
      <c r="E17997" t="s">
        <v>6627</v>
      </c>
      <c r="F17997">
        <v>145</v>
      </c>
      <c r="G17997" t="s">
        <v>6627</v>
      </c>
      <c r="H17997">
        <v>15</v>
      </c>
      <c r="I17997" t="s">
        <v>32273</v>
      </c>
      <c r="J17997" t="s">
        <v>6630</v>
      </c>
      <c r="L17997" t="s">
        <v>6526</v>
      </c>
      <c r="M17997" t="s">
        <v>6630</v>
      </c>
      <c r="N17997" t="s">
        <v>6630</v>
      </c>
      <c r="O17997" t="s">
        <v>6630</v>
      </c>
      <c r="P17997" t="s">
        <v>6630</v>
      </c>
      <c r="Q17997" t="s">
        <v>6630</v>
      </c>
    </row>
    <row r="17998" spans="1:17" x14ac:dyDescent="0.35">
      <c r="A17998">
        <v>9606109029</v>
      </c>
      <c r="B17998" t="s">
        <v>6626</v>
      </c>
      <c r="C17998" t="s">
        <v>6540</v>
      </c>
      <c r="D17998">
        <v>131</v>
      </c>
      <c r="E17998" t="s">
        <v>7340</v>
      </c>
      <c r="F17998">
        <v>308</v>
      </c>
      <c r="G17998" t="s">
        <v>3774</v>
      </c>
      <c r="H17998">
        <v>100</v>
      </c>
      <c r="I17998" t="s">
        <v>32274</v>
      </c>
      <c r="J17998" t="s">
        <v>6630</v>
      </c>
      <c r="L17998" t="s">
        <v>6529</v>
      </c>
      <c r="M17998">
        <v>10801944</v>
      </c>
      <c r="N17998" t="s">
        <v>6630</v>
      </c>
      <c r="O17998" t="s">
        <v>6630</v>
      </c>
      <c r="P17998" t="s">
        <v>32275</v>
      </c>
      <c r="Q17998">
        <v>900</v>
      </c>
    </row>
    <row r="17999" spans="1:17" x14ac:dyDescent="0.35">
      <c r="A17999">
        <v>7994100584</v>
      </c>
      <c r="B17999" t="s">
        <v>6626</v>
      </c>
      <c r="C17999" t="s">
        <v>6356</v>
      </c>
      <c r="D17999">
        <v>200</v>
      </c>
      <c r="E17999" t="s">
        <v>6366</v>
      </c>
      <c r="F17999">
        <v>207</v>
      </c>
      <c r="G17999" t="s">
        <v>6628</v>
      </c>
      <c r="H17999" t="s">
        <v>6628</v>
      </c>
      <c r="I17999" t="s">
        <v>32276</v>
      </c>
      <c r="J17999" t="s">
        <v>6630</v>
      </c>
      <c r="L17999" t="s">
        <v>6529</v>
      </c>
      <c r="M17999" t="s">
        <v>6630</v>
      </c>
      <c r="N17999" t="s">
        <v>6630</v>
      </c>
      <c r="O17999" t="s">
        <v>6630</v>
      </c>
      <c r="P17999" t="s">
        <v>6799</v>
      </c>
      <c r="Q17999" t="s">
        <v>6630</v>
      </c>
    </row>
    <row r="18000" spans="1:17" x14ac:dyDescent="0.35">
      <c r="A18000">
        <v>80498708</v>
      </c>
      <c r="B18000" t="s">
        <v>6334</v>
      </c>
      <c r="C18000" t="s">
        <v>6766</v>
      </c>
      <c r="D18000">
        <v>120</v>
      </c>
      <c r="E18000" t="s">
        <v>6627</v>
      </c>
      <c r="F18000">
        <v>145</v>
      </c>
      <c r="G18000" t="s">
        <v>6627</v>
      </c>
      <c r="H18000">
        <v>15</v>
      </c>
      <c r="I18000" t="s">
        <v>32277</v>
      </c>
      <c r="J18000" t="s">
        <v>6630</v>
      </c>
      <c r="L18000" t="s">
        <v>6526</v>
      </c>
      <c r="M18000" t="s">
        <v>6630</v>
      </c>
      <c r="N18000" t="s">
        <v>6630</v>
      </c>
      <c r="O18000" t="s">
        <v>6630</v>
      </c>
      <c r="P18000" t="s">
        <v>6630</v>
      </c>
      <c r="Q18000" t="s">
        <v>6630</v>
      </c>
    </row>
    <row r="18001" spans="1:17" x14ac:dyDescent="0.35">
      <c r="A18001">
        <v>3909109931</v>
      </c>
      <c r="B18001" t="s">
        <v>6626</v>
      </c>
      <c r="C18001" t="s">
        <v>6356</v>
      </c>
      <c r="D18001">
        <v>200</v>
      </c>
      <c r="E18001" t="s">
        <v>5245</v>
      </c>
      <c r="F18001">
        <v>202</v>
      </c>
      <c r="G18001" t="s">
        <v>5245</v>
      </c>
      <c r="H18001">
        <v>450</v>
      </c>
      <c r="I18001" t="s">
        <v>32278</v>
      </c>
      <c r="J18001">
        <v>20200</v>
      </c>
      <c r="L18001" t="s">
        <v>6529</v>
      </c>
      <c r="M18001">
        <v>10008216</v>
      </c>
      <c r="N18001">
        <v>10014664</v>
      </c>
      <c r="O18001" t="s">
        <v>6799</v>
      </c>
      <c r="P18001">
        <v>20205.744020999999</v>
      </c>
      <c r="Q18001">
        <v>610</v>
      </c>
    </row>
    <row r="18002" spans="1:17" x14ac:dyDescent="0.35">
      <c r="A18002">
        <v>80719605</v>
      </c>
      <c r="B18002" t="s">
        <v>6334</v>
      </c>
      <c r="C18002" t="s">
        <v>6766</v>
      </c>
      <c r="D18002">
        <v>120</v>
      </c>
      <c r="E18002" t="s">
        <v>6627</v>
      </c>
      <c r="F18002">
        <v>145</v>
      </c>
      <c r="G18002" t="s">
        <v>6627</v>
      </c>
      <c r="H18002">
        <v>15</v>
      </c>
      <c r="I18002" t="s">
        <v>32279</v>
      </c>
      <c r="J18002" t="s">
        <v>6630</v>
      </c>
      <c r="L18002" t="s">
        <v>6526</v>
      </c>
      <c r="M18002" t="s">
        <v>6630</v>
      </c>
      <c r="N18002" t="s">
        <v>6630</v>
      </c>
      <c r="O18002" t="s">
        <v>6630</v>
      </c>
      <c r="P18002" t="s">
        <v>6630</v>
      </c>
      <c r="Q18002" t="s">
        <v>6630</v>
      </c>
    </row>
    <row r="18003" spans="1:17" x14ac:dyDescent="0.35">
      <c r="A18003">
        <v>6803107842</v>
      </c>
      <c r="B18003" t="s">
        <v>6626</v>
      </c>
      <c r="C18003" t="s">
        <v>6356</v>
      </c>
      <c r="D18003">
        <v>200</v>
      </c>
      <c r="E18003" t="s">
        <v>5245</v>
      </c>
      <c r="F18003">
        <v>202</v>
      </c>
      <c r="G18003" t="s">
        <v>5245</v>
      </c>
      <c r="H18003">
        <v>450</v>
      </c>
      <c r="I18003" t="s">
        <v>32280</v>
      </c>
      <c r="J18003" t="s">
        <v>6630</v>
      </c>
      <c r="L18003" t="s">
        <v>6529</v>
      </c>
      <c r="M18003">
        <v>10521432</v>
      </c>
      <c r="N18003">
        <v>10390364</v>
      </c>
      <c r="O18003" t="s">
        <v>6630</v>
      </c>
      <c r="P18003" t="s">
        <v>14031</v>
      </c>
      <c r="Q18003" t="s">
        <v>6630</v>
      </c>
    </row>
    <row r="18004" spans="1:17" x14ac:dyDescent="0.35">
      <c r="A18004">
        <v>6302107246</v>
      </c>
      <c r="B18004" t="s">
        <v>6626</v>
      </c>
      <c r="C18004" t="s">
        <v>6356</v>
      </c>
      <c r="D18004">
        <v>200</v>
      </c>
      <c r="E18004" t="s">
        <v>6645</v>
      </c>
      <c r="F18004">
        <v>201</v>
      </c>
      <c r="G18004" t="s">
        <v>6657</v>
      </c>
      <c r="H18004">
        <v>420</v>
      </c>
      <c r="I18004" t="s">
        <v>32281</v>
      </c>
      <c r="J18004">
        <v>20115</v>
      </c>
      <c r="L18004" t="s">
        <v>6529</v>
      </c>
      <c r="M18004">
        <v>10570171</v>
      </c>
      <c r="N18004">
        <v>10524748</v>
      </c>
      <c r="O18004" t="s">
        <v>32282</v>
      </c>
      <c r="P18004" t="s">
        <v>32283</v>
      </c>
      <c r="Q18004" t="s">
        <v>6630</v>
      </c>
    </row>
    <row r="18005" spans="1:17" x14ac:dyDescent="0.35">
      <c r="A18005">
        <v>80533403</v>
      </c>
      <c r="B18005" t="s">
        <v>6334</v>
      </c>
      <c r="C18005" t="s">
        <v>6766</v>
      </c>
      <c r="D18005">
        <v>120</v>
      </c>
      <c r="E18005" t="s">
        <v>6627</v>
      </c>
      <c r="F18005">
        <v>145</v>
      </c>
      <c r="G18005" t="s">
        <v>6627</v>
      </c>
      <c r="H18005">
        <v>15</v>
      </c>
      <c r="I18005" t="s">
        <v>32284</v>
      </c>
      <c r="J18005" t="s">
        <v>6630</v>
      </c>
      <c r="L18005" t="s">
        <v>6526</v>
      </c>
      <c r="M18005" t="s">
        <v>6630</v>
      </c>
      <c r="N18005" t="s">
        <v>6630</v>
      </c>
      <c r="O18005" t="s">
        <v>6630</v>
      </c>
      <c r="P18005" t="s">
        <v>6630</v>
      </c>
      <c r="Q18005" t="s">
        <v>6630</v>
      </c>
    </row>
    <row r="18006" spans="1:17" x14ac:dyDescent="0.35">
      <c r="A18006">
        <v>9610110086</v>
      </c>
      <c r="B18006" t="s">
        <v>6626</v>
      </c>
      <c r="C18006" t="s">
        <v>6356</v>
      </c>
      <c r="D18006">
        <v>200</v>
      </c>
      <c r="E18006" t="s">
        <v>6366</v>
      </c>
      <c r="F18006">
        <v>207</v>
      </c>
      <c r="G18006" t="s">
        <v>176</v>
      </c>
      <c r="H18006">
        <v>705</v>
      </c>
      <c r="I18006" t="s">
        <v>32285</v>
      </c>
      <c r="J18006">
        <v>20000</v>
      </c>
      <c r="L18006" t="s">
        <v>6529</v>
      </c>
      <c r="M18006">
        <v>10014731</v>
      </c>
      <c r="N18006">
        <v>10421714</v>
      </c>
      <c r="O18006" t="s">
        <v>6630</v>
      </c>
      <c r="P18006" t="s">
        <v>9196</v>
      </c>
      <c r="Q18006">
        <v>200</v>
      </c>
    </row>
    <row r="18007" spans="1:17" x14ac:dyDescent="0.35">
      <c r="A18007">
        <v>80612003</v>
      </c>
      <c r="B18007" t="s">
        <v>6334</v>
      </c>
      <c r="C18007" t="s">
        <v>6766</v>
      </c>
      <c r="D18007">
        <v>120</v>
      </c>
      <c r="E18007" t="s">
        <v>6627</v>
      </c>
      <c r="F18007">
        <v>145</v>
      </c>
      <c r="G18007" t="s">
        <v>6627</v>
      </c>
      <c r="H18007">
        <v>15</v>
      </c>
      <c r="I18007" t="s">
        <v>32286</v>
      </c>
      <c r="J18007" t="s">
        <v>6630</v>
      </c>
      <c r="L18007" t="s">
        <v>6526</v>
      </c>
      <c r="M18007" t="s">
        <v>6630</v>
      </c>
      <c r="N18007" t="s">
        <v>6630</v>
      </c>
      <c r="O18007" t="s">
        <v>6630</v>
      </c>
      <c r="P18007" t="s">
        <v>6630</v>
      </c>
      <c r="Q18007" t="s">
        <v>6630</v>
      </c>
    </row>
    <row r="18008" spans="1:17" x14ac:dyDescent="0.35">
      <c r="A18008">
        <v>6308109358</v>
      </c>
      <c r="B18008" t="s">
        <v>6626</v>
      </c>
      <c r="C18008" t="s">
        <v>6356</v>
      </c>
      <c r="D18008">
        <v>200</v>
      </c>
      <c r="E18008" t="s">
        <v>6366</v>
      </c>
      <c r="F18008">
        <v>207</v>
      </c>
      <c r="G18008" t="s">
        <v>1357</v>
      </c>
      <c r="H18008">
        <v>745</v>
      </c>
      <c r="I18008" t="s">
        <v>32287</v>
      </c>
      <c r="J18008">
        <v>20800</v>
      </c>
      <c r="L18008" t="s">
        <v>6529</v>
      </c>
      <c r="M18008">
        <v>10506697</v>
      </c>
      <c r="N18008">
        <v>10421714</v>
      </c>
      <c r="O18008" t="s">
        <v>32288</v>
      </c>
      <c r="P18008">
        <v>20800.804011</v>
      </c>
      <c r="Q18008">
        <v>700</v>
      </c>
    </row>
    <row r="18009" spans="1:17" x14ac:dyDescent="0.35">
      <c r="A18009">
        <v>80743905</v>
      </c>
      <c r="B18009" t="s">
        <v>6334</v>
      </c>
      <c r="C18009" t="s">
        <v>6766</v>
      </c>
      <c r="D18009">
        <v>120</v>
      </c>
      <c r="E18009" t="s">
        <v>6627</v>
      </c>
      <c r="F18009">
        <v>145</v>
      </c>
      <c r="G18009" t="s">
        <v>6627</v>
      </c>
      <c r="H18009">
        <v>15</v>
      </c>
      <c r="I18009" t="s">
        <v>32289</v>
      </c>
      <c r="J18009" t="s">
        <v>6630</v>
      </c>
      <c r="L18009" t="s">
        <v>6526</v>
      </c>
      <c r="M18009" t="s">
        <v>6630</v>
      </c>
      <c r="N18009" t="s">
        <v>6630</v>
      </c>
      <c r="O18009" t="s">
        <v>6630</v>
      </c>
      <c r="P18009" t="s">
        <v>6630</v>
      </c>
      <c r="Q18009" t="s">
        <v>6630</v>
      </c>
    </row>
    <row r="18010" spans="1:17" x14ac:dyDescent="0.35">
      <c r="A18010">
        <v>9422115927</v>
      </c>
      <c r="B18010" t="s">
        <v>6334</v>
      </c>
      <c r="C18010" t="s">
        <v>6540</v>
      </c>
      <c r="D18010">
        <v>131</v>
      </c>
      <c r="E18010" t="s">
        <v>6645</v>
      </c>
      <c r="F18010">
        <v>201</v>
      </c>
      <c r="G18010" t="s">
        <v>6651</v>
      </c>
      <c r="H18010">
        <v>410</v>
      </c>
      <c r="I18010" t="s">
        <v>25242</v>
      </c>
      <c r="J18010">
        <v>20110</v>
      </c>
      <c r="L18010" t="s">
        <v>6529</v>
      </c>
      <c r="M18010">
        <v>12974136</v>
      </c>
      <c r="N18010">
        <v>11841850</v>
      </c>
      <c r="O18010" t="s">
        <v>6630</v>
      </c>
      <c r="P18010" t="s">
        <v>6630</v>
      </c>
      <c r="Q18010" t="s">
        <v>6630</v>
      </c>
    </row>
    <row r="18011" spans="1:17" x14ac:dyDescent="0.35">
      <c r="A18011">
        <v>9408109683</v>
      </c>
      <c r="B18011" t="s">
        <v>6626</v>
      </c>
      <c r="C18011" t="s">
        <v>6356</v>
      </c>
      <c r="D18011">
        <v>200</v>
      </c>
      <c r="E18011" t="s">
        <v>6701</v>
      </c>
      <c r="F18011">
        <v>500</v>
      </c>
      <c r="G18011" t="s">
        <v>7166</v>
      </c>
      <c r="H18011">
        <v>61</v>
      </c>
      <c r="I18011" t="s">
        <v>31134</v>
      </c>
      <c r="J18011">
        <v>12028</v>
      </c>
      <c r="L18011" t="s">
        <v>6529</v>
      </c>
      <c r="M18011">
        <v>10413781</v>
      </c>
      <c r="N18011" t="s">
        <v>6630</v>
      </c>
      <c r="O18011" t="s">
        <v>32290</v>
      </c>
      <c r="P18011" t="s">
        <v>6630</v>
      </c>
      <c r="Q18011" t="s">
        <v>6630</v>
      </c>
    </row>
    <row r="18012" spans="1:17" x14ac:dyDescent="0.35">
      <c r="A18012">
        <v>20828</v>
      </c>
      <c r="B18012" t="s">
        <v>6626</v>
      </c>
      <c r="C18012" t="s">
        <v>6356</v>
      </c>
      <c r="D18012">
        <v>200</v>
      </c>
      <c r="E18012" t="s">
        <v>6366</v>
      </c>
      <c r="F18012">
        <v>207</v>
      </c>
      <c r="G18012" t="s">
        <v>7082</v>
      </c>
      <c r="H18012">
        <v>715</v>
      </c>
      <c r="I18012" t="s">
        <v>22660</v>
      </c>
      <c r="J18012" t="s">
        <v>6630</v>
      </c>
      <c r="L18012" t="s">
        <v>6526</v>
      </c>
      <c r="M18012" t="s">
        <v>6630</v>
      </c>
      <c r="N18012">
        <v>10008788</v>
      </c>
      <c r="O18012" t="s">
        <v>32291</v>
      </c>
      <c r="P18012" t="s">
        <v>32292</v>
      </c>
      <c r="Q18012" t="s">
        <v>6630</v>
      </c>
    </row>
    <row r="18013" spans="1:17" x14ac:dyDescent="0.35">
      <c r="A18013">
        <v>9412111419</v>
      </c>
      <c r="B18013" t="s">
        <v>6626</v>
      </c>
      <c r="C18013" t="s">
        <v>6356</v>
      </c>
      <c r="D18013">
        <v>200</v>
      </c>
      <c r="E18013" t="s">
        <v>6366</v>
      </c>
      <c r="F18013">
        <v>207</v>
      </c>
      <c r="G18013" t="s">
        <v>1357</v>
      </c>
      <c r="H18013">
        <v>745</v>
      </c>
      <c r="I18013" t="s">
        <v>32293</v>
      </c>
      <c r="J18013">
        <v>20800</v>
      </c>
      <c r="L18013" t="s">
        <v>6529</v>
      </c>
      <c r="M18013">
        <v>11550286</v>
      </c>
      <c r="N18013">
        <v>11441848</v>
      </c>
      <c r="O18013" t="s">
        <v>6630</v>
      </c>
      <c r="P18013" t="s">
        <v>6630</v>
      </c>
      <c r="Q18013">
        <v>700</v>
      </c>
    </row>
    <row r="18014" spans="1:17" x14ac:dyDescent="0.35">
      <c r="A18014">
        <v>9410110478</v>
      </c>
      <c r="B18014" t="s">
        <v>6626</v>
      </c>
      <c r="C18014" t="s">
        <v>6356</v>
      </c>
      <c r="D18014">
        <v>200</v>
      </c>
      <c r="E18014" t="s">
        <v>6366</v>
      </c>
      <c r="F18014">
        <v>207</v>
      </c>
      <c r="G18014" t="s">
        <v>6638</v>
      </c>
      <c r="H18014">
        <v>415</v>
      </c>
      <c r="I18014" t="s">
        <v>32294</v>
      </c>
      <c r="J18014">
        <v>20115</v>
      </c>
      <c r="L18014" t="s">
        <v>6529</v>
      </c>
      <c r="M18014">
        <v>10980612</v>
      </c>
      <c r="N18014">
        <v>11220931</v>
      </c>
      <c r="O18014" t="s">
        <v>6630</v>
      </c>
      <c r="P18014" t="s">
        <v>6630</v>
      </c>
      <c r="Q18014">
        <v>100</v>
      </c>
    </row>
    <row r="18015" spans="1:17" x14ac:dyDescent="0.35">
      <c r="A18015">
        <v>9422116169</v>
      </c>
      <c r="B18015" t="s">
        <v>6626</v>
      </c>
      <c r="C18015" t="s">
        <v>6356</v>
      </c>
      <c r="D18015">
        <v>200</v>
      </c>
      <c r="E18015" t="s">
        <v>6366</v>
      </c>
      <c r="F18015">
        <v>207</v>
      </c>
      <c r="G18015" t="s">
        <v>176</v>
      </c>
      <c r="H18015">
        <v>705</v>
      </c>
      <c r="I18015" t="s">
        <v>32295</v>
      </c>
      <c r="J18015">
        <v>20800</v>
      </c>
      <c r="L18015" t="s">
        <v>6529</v>
      </c>
      <c r="M18015">
        <v>10007513</v>
      </c>
      <c r="N18015">
        <v>10007576</v>
      </c>
      <c r="O18015" t="s">
        <v>6630</v>
      </c>
      <c r="P18015" t="s">
        <v>6630</v>
      </c>
      <c r="Q18015">
        <v>700</v>
      </c>
    </row>
    <row r="18016" spans="1:17" x14ac:dyDescent="0.35">
      <c r="A18016">
        <v>80556208</v>
      </c>
      <c r="B18016" t="s">
        <v>6334</v>
      </c>
      <c r="C18016" t="s">
        <v>6766</v>
      </c>
      <c r="D18016">
        <v>120</v>
      </c>
      <c r="E18016" t="s">
        <v>6627</v>
      </c>
      <c r="F18016">
        <v>145</v>
      </c>
      <c r="G18016" t="s">
        <v>6627</v>
      </c>
      <c r="H18016">
        <v>15</v>
      </c>
      <c r="I18016" t="s">
        <v>32296</v>
      </c>
      <c r="J18016" t="s">
        <v>6630</v>
      </c>
      <c r="L18016" t="s">
        <v>6526</v>
      </c>
      <c r="M18016" t="s">
        <v>6630</v>
      </c>
      <c r="N18016" t="s">
        <v>6630</v>
      </c>
      <c r="O18016" t="s">
        <v>6630</v>
      </c>
      <c r="P18016" t="s">
        <v>6630</v>
      </c>
      <c r="Q18016" t="s">
        <v>6630</v>
      </c>
    </row>
    <row r="18017" spans="1:17" x14ac:dyDescent="0.35">
      <c r="A18017">
        <v>9601106739</v>
      </c>
      <c r="B18017" t="s">
        <v>6626</v>
      </c>
      <c r="C18017" t="s">
        <v>6356</v>
      </c>
      <c r="D18017">
        <v>200</v>
      </c>
      <c r="E18017" t="s">
        <v>488</v>
      </c>
      <c r="F18017">
        <v>203</v>
      </c>
      <c r="G18017" t="s">
        <v>488</v>
      </c>
      <c r="H18017">
        <v>500</v>
      </c>
      <c r="I18017" t="s">
        <v>32297</v>
      </c>
      <c r="J18017">
        <v>20300</v>
      </c>
      <c r="L18017" t="s">
        <v>6529</v>
      </c>
      <c r="M18017">
        <v>10586199</v>
      </c>
      <c r="N18017" t="s">
        <v>6630</v>
      </c>
      <c r="O18017" t="s">
        <v>32298</v>
      </c>
      <c r="P18017" t="s">
        <v>6630</v>
      </c>
      <c r="Q18017">
        <v>200</v>
      </c>
    </row>
    <row r="18018" spans="1:17" x14ac:dyDescent="0.35">
      <c r="A18018">
        <v>7993013904</v>
      </c>
      <c r="B18018" t="s">
        <v>6626</v>
      </c>
      <c r="C18018" t="s">
        <v>8762</v>
      </c>
      <c r="D18018">
        <v>130</v>
      </c>
      <c r="E18018" t="s">
        <v>6628</v>
      </c>
      <c r="F18018" t="s">
        <v>6628</v>
      </c>
      <c r="G18018" t="s">
        <v>7216</v>
      </c>
      <c r="H18018">
        <v>748</v>
      </c>
      <c r="I18018" t="s">
        <v>32299</v>
      </c>
      <c r="J18018" t="s">
        <v>6630</v>
      </c>
      <c r="L18018" t="s">
        <v>6529</v>
      </c>
      <c r="M18018" t="s">
        <v>6630</v>
      </c>
      <c r="N18018" t="s">
        <v>6630</v>
      </c>
      <c r="O18018" t="s">
        <v>6630</v>
      </c>
      <c r="P18018" t="s">
        <v>32300</v>
      </c>
      <c r="Q18018" t="s">
        <v>6630</v>
      </c>
    </row>
    <row r="18019" spans="1:17" x14ac:dyDescent="0.35">
      <c r="A18019">
        <v>8794100637</v>
      </c>
      <c r="B18019" t="s">
        <v>6626</v>
      </c>
      <c r="C18019" t="s">
        <v>6356</v>
      </c>
      <c r="D18019">
        <v>200</v>
      </c>
      <c r="E18019" t="s">
        <v>6366</v>
      </c>
      <c r="F18019">
        <v>207</v>
      </c>
      <c r="G18019" t="s">
        <v>7424</v>
      </c>
      <c r="H18019">
        <v>325</v>
      </c>
      <c r="I18019" t="s">
        <v>32301</v>
      </c>
      <c r="J18019" t="s">
        <v>6630</v>
      </c>
      <c r="L18019" t="s">
        <v>6529</v>
      </c>
      <c r="M18019" t="s">
        <v>6630</v>
      </c>
      <c r="N18019" t="s">
        <v>6630</v>
      </c>
      <c r="O18019" t="s">
        <v>6630</v>
      </c>
      <c r="P18019" t="s">
        <v>32302</v>
      </c>
      <c r="Q18019" t="s">
        <v>6630</v>
      </c>
    </row>
    <row r="18020" spans="1:17" x14ac:dyDescent="0.35">
      <c r="A18020">
        <v>80563409</v>
      </c>
      <c r="B18020" t="s">
        <v>6334</v>
      </c>
      <c r="C18020" t="s">
        <v>6766</v>
      </c>
      <c r="D18020">
        <v>120</v>
      </c>
      <c r="E18020" t="s">
        <v>6627</v>
      </c>
      <c r="F18020">
        <v>145</v>
      </c>
      <c r="G18020" t="s">
        <v>6627</v>
      </c>
      <c r="H18020">
        <v>15</v>
      </c>
      <c r="I18020" t="s">
        <v>32303</v>
      </c>
      <c r="J18020" t="s">
        <v>6630</v>
      </c>
      <c r="L18020" t="s">
        <v>6526</v>
      </c>
      <c r="M18020" t="s">
        <v>6630</v>
      </c>
      <c r="N18020" t="s">
        <v>6630</v>
      </c>
      <c r="O18020" t="s">
        <v>6630</v>
      </c>
      <c r="P18020" t="s">
        <v>6630</v>
      </c>
      <c r="Q18020" t="s">
        <v>6630</v>
      </c>
    </row>
    <row r="18021" spans="1:17" x14ac:dyDescent="0.35">
      <c r="A18021">
        <v>7907109121</v>
      </c>
      <c r="B18021" t="s">
        <v>6626</v>
      </c>
      <c r="C18021" t="s">
        <v>6540</v>
      </c>
      <c r="D18021">
        <v>131</v>
      </c>
      <c r="E18021" t="s">
        <v>16202</v>
      </c>
      <c r="F18021">
        <v>800</v>
      </c>
      <c r="G18021" t="s">
        <v>16202</v>
      </c>
      <c r="H18021">
        <v>900</v>
      </c>
      <c r="I18021" t="s">
        <v>32304</v>
      </c>
      <c r="J18021">
        <v>13200</v>
      </c>
      <c r="L18021" t="s">
        <v>6529</v>
      </c>
      <c r="M18021">
        <v>10545119</v>
      </c>
      <c r="N18021" t="s">
        <v>6630</v>
      </c>
      <c r="O18021" t="s">
        <v>6630</v>
      </c>
      <c r="P18021">
        <v>44401.804020000003</v>
      </c>
      <c r="Q18021">
        <v>100</v>
      </c>
    </row>
    <row r="18022" spans="1:17" x14ac:dyDescent="0.35">
      <c r="A18022">
        <v>80431500</v>
      </c>
      <c r="B18022" t="s">
        <v>6334</v>
      </c>
      <c r="C18022" t="s">
        <v>6766</v>
      </c>
      <c r="D18022">
        <v>120</v>
      </c>
      <c r="E18022" t="s">
        <v>6627</v>
      </c>
      <c r="F18022">
        <v>145</v>
      </c>
      <c r="G18022" t="s">
        <v>6627</v>
      </c>
      <c r="H18022">
        <v>15</v>
      </c>
      <c r="I18022" t="s">
        <v>32305</v>
      </c>
      <c r="J18022" t="s">
        <v>6630</v>
      </c>
      <c r="L18022" t="s">
        <v>6526</v>
      </c>
      <c r="M18022" t="s">
        <v>6630</v>
      </c>
      <c r="N18022" t="s">
        <v>6630</v>
      </c>
      <c r="O18022" t="s">
        <v>6630</v>
      </c>
      <c r="P18022" t="s">
        <v>6630</v>
      </c>
      <c r="Q18022" t="s">
        <v>6630</v>
      </c>
    </row>
    <row r="18023" spans="1:17" x14ac:dyDescent="0.35">
      <c r="A18023">
        <v>80552705</v>
      </c>
      <c r="B18023" t="s">
        <v>6334</v>
      </c>
      <c r="C18023" t="s">
        <v>6766</v>
      </c>
      <c r="D18023">
        <v>120</v>
      </c>
      <c r="E18023" t="s">
        <v>6627</v>
      </c>
      <c r="F18023">
        <v>145</v>
      </c>
      <c r="G18023" t="s">
        <v>6627</v>
      </c>
      <c r="H18023">
        <v>15</v>
      </c>
      <c r="I18023" t="s">
        <v>32306</v>
      </c>
      <c r="J18023" t="s">
        <v>6630</v>
      </c>
      <c r="L18023" t="s">
        <v>6526</v>
      </c>
      <c r="M18023" t="s">
        <v>6630</v>
      </c>
      <c r="N18023" t="s">
        <v>6630</v>
      </c>
      <c r="O18023" t="s">
        <v>6630</v>
      </c>
      <c r="P18023" t="s">
        <v>6630</v>
      </c>
      <c r="Q18023" t="s">
        <v>6630</v>
      </c>
    </row>
    <row r="18024" spans="1:17" x14ac:dyDescent="0.35">
      <c r="A18024">
        <v>3909109963</v>
      </c>
      <c r="B18024" t="s">
        <v>6626</v>
      </c>
      <c r="C18024" t="s">
        <v>6356</v>
      </c>
      <c r="D18024">
        <v>200</v>
      </c>
      <c r="E18024" t="s">
        <v>5245</v>
      </c>
      <c r="F18024">
        <v>202</v>
      </c>
      <c r="G18024" t="s">
        <v>5245</v>
      </c>
      <c r="H18024">
        <v>450</v>
      </c>
      <c r="I18024" t="s">
        <v>32307</v>
      </c>
      <c r="J18024">
        <v>20200</v>
      </c>
      <c r="L18024" t="s">
        <v>6529</v>
      </c>
      <c r="M18024">
        <v>10014664</v>
      </c>
      <c r="N18024">
        <v>10008216</v>
      </c>
      <c r="O18024" t="s">
        <v>6799</v>
      </c>
      <c r="P18024" t="s">
        <v>6630</v>
      </c>
      <c r="Q18024">
        <v>610</v>
      </c>
    </row>
    <row r="18025" spans="1:17" x14ac:dyDescent="0.35">
      <c r="A18025">
        <v>9494100589</v>
      </c>
      <c r="B18025" t="s">
        <v>6626</v>
      </c>
      <c r="C18025" t="s">
        <v>6356</v>
      </c>
      <c r="D18025">
        <v>200</v>
      </c>
      <c r="E18025" t="s">
        <v>6999</v>
      </c>
      <c r="F18025">
        <v>205</v>
      </c>
      <c r="G18025" t="s">
        <v>6628</v>
      </c>
      <c r="H18025" t="s">
        <v>6628</v>
      </c>
      <c r="I18025" t="s">
        <v>32308</v>
      </c>
      <c r="J18025" t="s">
        <v>6630</v>
      </c>
      <c r="L18025" t="s">
        <v>6529</v>
      </c>
      <c r="M18025" t="s">
        <v>6630</v>
      </c>
      <c r="N18025" t="s">
        <v>6630</v>
      </c>
      <c r="O18025" t="s">
        <v>6630</v>
      </c>
      <c r="P18025" t="s">
        <v>6830</v>
      </c>
      <c r="Q18025" t="s">
        <v>6630</v>
      </c>
    </row>
    <row r="18026" spans="1:17" x14ac:dyDescent="0.35">
      <c r="A18026" t="s">
        <v>32309</v>
      </c>
      <c r="B18026" t="s">
        <v>6626</v>
      </c>
      <c r="C18026" t="s">
        <v>6628</v>
      </c>
      <c r="D18026" t="s">
        <v>6628</v>
      </c>
      <c r="E18026" t="s">
        <v>6628</v>
      </c>
      <c r="F18026" t="s">
        <v>6628</v>
      </c>
      <c r="G18026" t="s">
        <v>6628</v>
      </c>
      <c r="H18026" t="s">
        <v>6628</v>
      </c>
      <c r="I18026" t="s">
        <v>22835</v>
      </c>
      <c r="J18026" t="s">
        <v>6630</v>
      </c>
      <c r="L18026" t="s">
        <v>6526</v>
      </c>
      <c r="M18026" t="s">
        <v>6630</v>
      </c>
      <c r="N18026" t="s">
        <v>6630</v>
      </c>
      <c r="O18026" t="s">
        <v>6630</v>
      </c>
      <c r="P18026" t="s">
        <v>6630</v>
      </c>
      <c r="Q18026" t="s">
        <v>6630</v>
      </c>
    </row>
    <row r="18027" spans="1:17" x14ac:dyDescent="0.35">
      <c r="A18027">
        <v>9410110207</v>
      </c>
      <c r="B18027" t="s">
        <v>6626</v>
      </c>
      <c r="C18027" t="s">
        <v>6356</v>
      </c>
      <c r="D18027">
        <v>200</v>
      </c>
      <c r="E18027" t="s">
        <v>6366</v>
      </c>
      <c r="F18027">
        <v>207</v>
      </c>
      <c r="G18027" t="s">
        <v>6638</v>
      </c>
      <c r="H18027">
        <v>415</v>
      </c>
      <c r="I18027" t="s">
        <v>32310</v>
      </c>
      <c r="J18027">
        <v>20115</v>
      </c>
      <c r="L18027" t="s">
        <v>6529</v>
      </c>
      <c r="M18027">
        <v>11324262</v>
      </c>
      <c r="N18027">
        <v>11968228</v>
      </c>
      <c r="O18027" t="s">
        <v>32311</v>
      </c>
      <c r="P18027" t="s">
        <v>6630</v>
      </c>
      <c r="Q18027" t="s">
        <v>6630</v>
      </c>
    </row>
    <row r="18028" spans="1:17" x14ac:dyDescent="0.35">
      <c r="A18028">
        <v>9600100468</v>
      </c>
      <c r="B18028" t="s">
        <v>6626</v>
      </c>
      <c r="C18028" t="s">
        <v>8762</v>
      </c>
      <c r="D18028">
        <v>130</v>
      </c>
      <c r="E18028" t="s">
        <v>6628</v>
      </c>
      <c r="F18028" t="s">
        <v>6628</v>
      </c>
      <c r="G18028" t="s">
        <v>6628</v>
      </c>
      <c r="H18028" t="s">
        <v>6628</v>
      </c>
      <c r="I18028" t="s">
        <v>32312</v>
      </c>
      <c r="J18028" t="s">
        <v>6630</v>
      </c>
      <c r="L18028" t="s">
        <v>6529</v>
      </c>
      <c r="M18028" t="s">
        <v>6630</v>
      </c>
      <c r="N18028">
        <v>10001509</v>
      </c>
      <c r="O18028" t="s">
        <v>6630</v>
      </c>
      <c r="P18028" t="s">
        <v>6799</v>
      </c>
      <c r="Q18028" t="s">
        <v>6630</v>
      </c>
    </row>
    <row r="18029" spans="1:17" x14ac:dyDescent="0.35">
      <c r="A18029">
        <v>9423116242</v>
      </c>
      <c r="B18029" t="s">
        <v>6626</v>
      </c>
      <c r="C18029" t="s">
        <v>6356</v>
      </c>
      <c r="D18029">
        <v>200</v>
      </c>
      <c r="E18029" t="s">
        <v>6357</v>
      </c>
      <c r="F18029">
        <v>209</v>
      </c>
      <c r="G18029" t="s">
        <v>977</v>
      </c>
      <c r="H18029">
        <v>310</v>
      </c>
      <c r="I18029" t="s">
        <v>32313</v>
      </c>
      <c r="J18029">
        <v>13563</v>
      </c>
      <c r="L18029" t="s">
        <v>6529</v>
      </c>
      <c r="M18029">
        <v>13105231</v>
      </c>
      <c r="N18029">
        <v>14611312</v>
      </c>
      <c r="O18029" t="s">
        <v>6630</v>
      </c>
      <c r="P18029" t="s">
        <v>6630</v>
      </c>
      <c r="Q18029">
        <v>700</v>
      </c>
    </row>
    <row r="18030" spans="1:17" x14ac:dyDescent="0.35">
      <c r="A18030">
        <v>80650005</v>
      </c>
      <c r="B18030" t="s">
        <v>6334</v>
      </c>
      <c r="C18030" t="s">
        <v>6766</v>
      </c>
      <c r="D18030">
        <v>120</v>
      </c>
      <c r="E18030" t="s">
        <v>6627</v>
      </c>
      <c r="F18030">
        <v>145</v>
      </c>
      <c r="G18030" t="s">
        <v>6627</v>
      </c>
      <c r="H18030">
        <v>15</v>
      </c>
      <c r="I18030" t="s">
        <v>32314</v>
      </c>
      <c r="J18030" t="s">
        <v>6630</v>
      </c>
      <c r="L18030" t="s">
        <v>6526</v>
      </c>
      <c r="M18030" t="s">
        <v>6630</v>
      </c>
      <c r="N18030" t="s">
        <v>6630</v>
      </c>
      <c r="O18030" t="s">
        <v>6630</v>
      </c>
      <c r="P18030" t="s">
        <v>6630</v>
      </c>
      <c r="Q18030" t="s">
        <v>6630</v>
      </c>
    </row>
    <row r="18031" spans="1:17" x14ac:dyDescent="0.35">
      <c r="A18031">
        <v>9409110053</v>
      </c>
      <c r="B18031" t="s">
        <v>6626</v>
      </c>
      <c r="C18031" t="s">
        <v>6356</v>
      </c>
      <c r="D18031">
        <v>200</v>
      </c>
      <c r="E18031" t="s">
        <v>6366</v>
      </c>
      <c r="F18031">
        <v>207</v>
      </c>
      <c r="G18031" t="s">
        <v>6638</v>
      </c>
      <c r="H18031">
        <v>415</v>
      </c>
      <c r="I18031" t="s">
        <v>19114</v>
      </c>
      <c r="J18031">
        <v>20115</v>
      </c>
      <c r="L18031" t="s">
        <v>6529</v>
      </c>
      <c r="M18031">
        <v>10773841</v>
      </c>
      <c r="N18031" t="s">
        <v>6630</v>
      </c>
      <c r="O18031" t="s">
        <v>32315</v>
      </c>
      <c r="P18031" t="s">
        <v>6630</v>
      </c>
      <c r="Q18031" t="s">
        <v>6630</v>
      </c>
    </row>
    <row r="18032" spans="1:17" x14ac:dyDescent="0.35">
      <c r="A18032">
        <v>9409109695</v>
      </c>
      <c r="B18032" t="s">
        <v>6626</v>
      </c>
      <c r="C18032" t="s">
        <v>6356</v>
      </c>
      <c r="D18032">
        <v>200</v>
      </c>
      <c r="E18032" t="s">
        <v>6659</v>
      </c>
      <c r="F18032">
        <v>208</v>
      </c>
      <c r="G18032" t="s">
        <v>977</v>
      </c>
      <c r="H18032">
        <v>310</v>
      </c>
      <c r="I18032" t="s">
        <v>32316</v>
      </c>
      <c r="J18032">
        <v>13566</v>
      </c>
      <c r="L18032" t="s">
        <v>6529</v>
      </c>
      <c r="M18032">
        <v>10154610</v>
      </c>
      <c r="N18032">
        <v>10042553</v>
      </c>
      <c r="O18032" t="s">
        <v>6630</v>
      </c>
      <c r="P18032" t="s">
        <v>6630</v>
      </c>
      <c r="Q18032">
        <v>700</v>
      </c>
    </row>
    <row r="18033" spans="1:17" x14ac:dyDescent="0.35">
      <c r="A18033">
        <v>80263828</v>
      </c>
      <c r="B18033" t="s">
        <v>6334</v>
      </c>
      <c r="C18033" t="s">
        <v>6766</v>
      </c>
      <c r="D18033">
        <v>120</v>
      </c>
      <c r="E18033" t="s">
        <v>6627</v>
      </c>
      <c r="F18033">
        <v>145</v>
      </c>
      <c r="G18033" t="s">
        <v>6627</v>
      </c>
      <c r="H18033">
        <v>15</v>
      </c>
      <c r="I18033" t="s">
        <v>32317</v>
      </c>
      <c r="J18033" t="s">
        <v>6630</v>
      </c>
      <c r="L18033" t="s">
        <v>6526</v>
      </c>
      <c r="M18033" t="s">
        <v>6630</v>
      </c>
      <c r="N18033" t="s">
        <v>6630</v>
      </c>
      <c r="O18033" t="s">
        <v>6630</v>
      </c>
      <c r="P18033" t="s">
        <v>6630</v>
      </c>
      <c r="Q18033" t="s">
        <v>6630</v>
      </c>
    </row>
    <row r="18034" spans="1:17" x14ac:dyDescent="0.35">
      <c r="A18034" t="s">
        <v>32318</v>
      </c>
      <c r="B18034" t="s">
        <v>6626</v>
      </c>
      <c r="C18034" t="s">
        <v>6628</v>
      </c>
      <c r="D18034" t="s">
        <v>6628</v>
      </c>
      <c r="E18034" t="s">
        <v>6628</v>
      </c>
      <c r="F18034" t="s">
        <v>6628</v>
      </c>
      <c r="G18034" t="s">
        <v>6628</v>
      </c>
      <c r="H18034" t="s">
        <v>6628</v>
      </c>
      <c r="I18034" t="s">
        <v>32319</v>
      </c>
      <c r="J18034" t="s">
        <v>6630</v>
      </c>
      <c r="L18034" t="s">
        <v>6526</v>
      </c>
      <c r="M18034">
        <v>10007319</v>
      </c>
      <c r="N18034" t="s">
        <v>6630</v>
      </c>
      <c r="O18034" t="s">
        <v>6630</v>
      </c>
      <c r="P18034" t="s">
        <v>6630</v>
      </c>
      <c r="Q18034" t="s">
        <v>6630</v>
      </c>
    </row>
    <row r="18035" spans="1:17" x14ac:dyDescent="0.35">
      <c r="A18035">
        <v>80542402</v>
      </c>
      <c r="B18035" t="s">
        <v>6334</v>
      </c>
      <c r="C18035" t="s">
        <v>6766</v>
      </c>
      <c r="D18035">
        <v>120</v>
      </c>
      <c r="E18035" t="s">
        <v>6627</v>
      </c>
      <c r="F18035">
        <v>145</v>
      </c>
      <c r="G18035" t="s">
        <v>6627</v>
      </c>
      <c r="H18035">
        <v>15</v>
      </c>
      <c r="I18035" t="s">
        <v>32320</v>
      </c>
      <c r="J18035" t="s">
        <v>6630</v>
      </c>
      <c r="L18035" t="s">
        <v>6526</v>
      </c>
      <c r="M18035" t="s">
        <v>6630</v>
      </c>
      <c r="N18035" t="s">
        <v>6630</v>
      </c>
      <c r="O18035" t="s">
        <v>6630</v>
      </c>
      <c r="P18035" t="s">
        <v>6630</v>
      </c>
      <c r="Q18035" t="s">
        <v>6630</v>
      </c>
    </row>
    <row r="18036" spans="1:17" x14ac:dyDescent="0.35">
      <c r="A18036">
        <v>9604108368</v>
      </c>
      <c r="B18036" t="s">
        <v>6334</v>
      </c>
      <c r="C18036" t="s">
        <v>6356</v>
      </c>
      <c r="D18036">
        <v>200</v>
      </c>
      <c r="E18036" t="s">
        <v>6645</v>
      </c>
      <c r="F18036">
        <v>201</v>
      </c>
      <c r="G18036" t="s">
        <v>6657</v>
      </c>
      <c r="H18036">
        <v>420</v>
      </c>
      <c r="I18036" t="s">
        <v>32321</v>
      </c>
      <c r="J18036" t="s">
        <v>6630</v>
      </c>
      <c r="L18036" t="s">
        <v>6529</v>
      </c>
      <c r="M18036">
        <v>13169059</v>
      </c>
      <c r="N18036">
        <v>12691304</v>
      </c>
      <c r="O18036" t="s">
        <v>32322</v>
      </c>
      <c r="P18036" t="s">
        <v>7370</v>
      </c>
      <c r="Q18036">
        <v>200</v>
      </c>
    </row>
    <row r="18037" spans="1:17" x14ac:dyDescent="0.35">
      <c r="A18037">
        <v>9418114147</v>
      </c>
      <c r="B18037" t="s">
        <v>6626</v>
      </c>
      <c r="C18037" t="s">
        <v>6540</v>
      </c>
      <c r="D18037">
        <v>131</v>
      </c>
      <c r="E18037" t="s">
        <v>6672</v>
      </c>
      <c r="F18037">
        <v>703</v>
      </c>
      <c r="G18037" t="s">
        <v>3068</v>
      </c>
      <c r="H18037">
        <v>830</v>
      </c>
      <c r="I18037" t="s">
        <v>32323</v>
      </c>
      <c r="J18037">
        <v>13260</v>
      </c>
      <c r="L18037" t="s">
        <v>6529</v>
      </c>
      <c r="M18037">
        <v>13289675</v>
      </c>
      <c r="N18037">
        <v>10503752</v>
      </c>
      <c r="O18037" t="s">
        <v>6630</v>
      </c>
      <c r="P18037" t="s">
        <v>6630</v>
      </c>
      <c r="Q18037" t="s">
        <v>6630</v>
      </c>
    </row>
    <row r="18038" spans="1:17" x14ac:dyDescent="0.35">
      <c r="A18038">
        <v>8799106230</v>
      </c>
      <c r="B18038" t="s">
        <v>6626</v>
      </c>
      <c r="C18038" t="s">
        <v>6356</v>
      </c>
      <c r="D18038">
        <v>200</v>
      </c>
      <c r="E18038" t="s">
        <v>6701</v>
      </c>
      <c r="F18038">
        <v>500</v>
      </c>
      <c r="G18038" t="s">
        <v>7639</v>
      </c>
      <c r="H18038">
        <v>63</v>
      </c>
      <c r="I18038" t="s">
        <v>32324</v>
      </c>
      <c r="J18038">
        <v>12029</v>
      </c>
      <c r="L18038" t="s">
        <v>6529</v>
      </c>
      <c r="M18038" t="s">
        <v>6630</v>
      </c>
      <c r="N18038">
        <v>10297741</v>
      </c>
      <c r="O18038" t="s">
        <v>7817</v>
      </c>
      <c r="P18038" t="s">
        <v>32325</v>
      </c>
      <c r="Q18038" t="s">
        <v>6630</v>
      </c>
    </row>
    <row r="18039" spans="1:17" x14ac:dyDescent="0.35">
      <c r="A18039">
        <v>6399105980</v>
      </c>
      <c r="B18039" t="s">
        <v>6626</v>
      </c>
      <c r="C18039" t="s">
        <v>6540</v>
      </c>
      <c r="D18039">
        <v>131</v>
      </c>
      <c r="E18039" t="s">
        <v>10723</v>
      </c>
      <c r="F18039">
        <v>305</v>
      </c>
      <c r="G18039" t="s">
        <v>7284</v>
      </c>
      <c r="H18039">
        <v>130</v>
      </c>
      <c r="I18039" t="s">
        <v>32326</v>
      </c>
      <c r="J18039">
        <v>20804</v>
      </c>
      <c r="L18039" t="s">
        <v>6529</v>
      </c>
      <c r="M18039" t="s">
        <v>6630</v>
      </c>
      <c r="N18039">
        <v>10413360</v>
      </c>
      <c r="O18039" t="s">
        <v>6630</v>
      </c>
      <c r="P18039" t="s">
        <v>32327</v>
      </c>
      <c r="Q18039" t="s">
        <v>6630</v>
      </c>
    </row>
    <row r="18040" spans="1:17" x14ac:dyDescent="0.35">
      <c r="A18040">
        <v>3518114557</v>
      </c>
      <c r="B18040" t="s">
        <v>6626</v>
      </c>
      <c r="C18040" t="s">
        <v>6356</v>
      </c>
      <c r="D18040">
        <v>200</v>
      </c>
      <c r="E18040" t="s">
        <v>5245</v>
      </c>
      <c r="F18040">
        <v>202</v>
      </c>
      <c r="G18040" t="s">
        <v>5245</v>
      </c>
      <c r="H18040">
        <v>450</v>
      </c>
      <c r="I18040" t="s">
        <v>32328</v>
      </c>
      <c r="J18040">
        <v>20200</v>
      </c>
      <c r="L18040" t="s">
        <v>6529</v>
      </c>
      <c r="M18040">
        <v>10430573</v>
      </c>
      <c r="N18040">
        <v>12435538</v>
      </c>
      <c r="O18040" t="s">
        <v>6630</v>
      </c>
      <c r="P18040" t="s">
        <v>6630</v>
      </c>
      <c r="Q18040" t="s">
        <v>6630</v>
      </c>
    </row>
    <row r="18041" spans="1:17" x14ac:dyDescent="0.35">
      <c r="A18041">
        <v>9411110675</v>
      </c>
      <c r="B18041" t="s">
        <v>6626</v>
      </c>
      <c r="C18041" t="s">
        <v>6356</v>
      </c>
      <c r="D18041">
        <v>200</v>
      </c>
      <c r="E18041" t="s">
        <v>6366</v>
      </c>
      <c r="F18041">
        <v>207</v>
      </c>
      <c r="G18041" t="s">
        <v>6638</v>
      </c>
      <c r="H18041">
        <v>415</v>
      </c>
      <c r="I18041" t="s">
        <v>32329</v>
      </c>
      <c r="J18041">
        <v>20115</v>
      </c>
      <c r="L18041" t="s">
        <v>6529</v>
      </c>
      <c r="M18041">
        <v>12942206</v>
      </c>
      <c r="N18041">
        <v>11973799</v>
      </c>
      <c r="O18041">
        <v>28759</v>
      </c>
      <c r="P18041" t="s">
        <v>6630</v>
      </c>
      <c r="Q18041" t="s">
        <v>6630</v>
      </c>
    </row>
    <row r="18042" spans="1:17" x14ac:dyDescent="0.35">
      <c r="A18042">
        <v>9412111352</v>
      </c>
      <c r="B18042" t="s">
        <v>6626</v>
      </c>
      <c r="C18042" t="s">
        <v>6356</v>
      </c>
      <c r="D18042">
        <v>200</v>
      </c>
      <c r="E18042" t="s">
        <v>6645</v>
      </c>
      <c r="F18042">
        <v>201</v>
      </c>
      <c r="G18042" t="s">
        <v>6638</v>
      </c>
      <c r="H18042">
        <v>415</v>
      </c>
      <c r="I18042" t="s">
        <v>18492</v>
      </c>
      <c r="J18042">
        <v>20115</v>
      </c>
      <c r="L18042" t="s">
        <v>6529</v>
      </c>
      <c r="M18042">
        <v>13415871</v>
      </c>
      <c r="N18042">
        <v>13559461</v>
      </c>
      <c r="O18042" t="s">
        <v>6630</v>
      </c>
      <c r="P18042">
        <v>30103</v>
      </c>
      <c r="Q18042" t="s">
        <v>6630</v>
      </c>
    </row>
    <row r="18043" spans="1:17" x14ac:dyDescent="0.35">
      <c r="A18043" t="s">
        <v>32330</v>
      </c>
      <c r="B18043" t="s">
        <v>6334</v>
      </c>
      <c r="C18043" t="s">
        <v>6356</v>
      </c>
      <c r="D18043">
        <v>200</v>
      </c>
      <c r="E18043" t="s">
        <v>6645</v>
      </c>
      <c r="F18043">
        <v>201</v>
      </c>
      <c r="G18043" t="s">
        <v>6638</v>
      </c>
      <c r="H18043">
        <v>415</v>
      </c>
      <c r="I18043" t="s">
        <v>24826</v>
      </c>
      <c r="J18043" t="s">
        <v>6630</v>
      </c>
      <c r="L18043" t="s">
        <v>6526</v>
      </c>
      <c r="M18043">
        <v>12925537</v>
      </c>
      <c r="N18043">
        <v>13118032</v>
      </c>
      <c r="O18043" t="s">
        <v>6630</v>
      </c>
      <c r="P18043" t="s">
        <v>6630</v>
      </c>
      <c r="Q18043" t="s">
        <v>6630</v>
      </c>
    </row>
    <row r="18044" spans="1:17" x14ac:dyDescent="0.35">
      <c r="A18044">
        <v>3518114555</v>
      </c>
      <c r="B18044" t="s">
        <v>6626</v>
      </c>
      <c r="C18044" t="s">
        <v>6356</v>
      </c>
      <c r="D18044">
        <v>200</v>
      </c>
      <c r="E18044" t="s">
        <v>5245</v>
      </c>
      <c r="F18044">
        <v>202</v>
      </c>
      <c r="G18044" t="s">
        <v>5245</v>
      </c>
      <c r="H18044">
        <v>450</v>
      </c>
      <c r="I18044" t="s">
        <v>32331</v>
      </c>
      <c r="J18044">
        <v>20200</v>
      </c>
      <c r="L18044" t="s">
        <v>6529</v>
      </c>
      <c r="M18044">
        <v>10430573</v>
      </c>
      <c r="N18044">
        <v>12435538</v>
      </c>
      <c r="O18044" t="s">
        <v>6630</v>
      </c>
      <c r="P18044" t="s">
        <v>6630</v>
      </c>
      <c r="Q18044" t="s">
        <v>6630</v>
      </c>
    </row>
    <row r="18045" spans="1:17" x14ac:dyDescent="0.35">
      <c r="A18045">
        <v>9419114890</v>
      </c>
      <c r="B18045" t="s">
        <v>6626</v>
      </c>
      <c r="C18045" t="s">
        <v>6356</v>
      </c>
      <c r="D18045">
        <v>200</v>
      </c>
      <c r="E18045" t="s">
        <v>6357</v>
      </c>
      <c r="F18045">
        <v>209</v>
      </c>
      <c r="G18045" t="s">
        <v>977</v>
      </c>
      <c r="H18045">
        <v>310</v>
      </c>
      <c r="I18045" t="s">
        <v>18295</v>
      </c>
      <c r="J18045">
        <v>13670</v>
      </c>
      <c r="L18045" t="s">
        <v>6529</v>
      </c>
      <c r="M18045">
        <v>12884886</v>
      </c>
      <c r="N18045">
        <v>13682151</v>
      </c>
      <c r="O18045" t="s">
        <v>6630</v>
      </c>
      <c r="P18045" t="s">
        <v>6630</v>
      </c>
      <c r="Q18045">
        <v>700</v>
      </c>
    </row>
    <row r="18046" spans="1:17" x14ac:dyDescent="0.35">
      <c r="A18046">
        <v>3521115634</v>
      </c>
      <c r="B18046" t="s">
        <v>6334</v>
      </c>
      <c r="C18046" t="s">
        <v>6356</v>
      </c>
      <c r="D18046">
        <v>200</v>
      </c>
      <c r="E18046" t="s">
        <v>5245</v>
      </c>
      <c r="F18046">
        <v>202</v>
      </c>
      <c r="G18046" t="s">
        <v>5245</v>
      </c>
      <c r="H18046">
        <v>450</v>
      </c>
      <c r="I18046" t="s">
        <v>32332</v>
      </c>
      <c r="J18046">
        <v>20200</v>
      </c>
      <c r="L18046" t="s">
        <v>6529</v>
      </c>
      <c r="M18046">
        <v>10430573</v>
      </c>
      <c r="N18046">
        <v>13003526</v>
      </c>
      <c r="O18046" t="s">
        <v>6630</v>
      </c>
      <c r="P18046" t="s">
        <v>6630</v>
      </c>
      <c r="Q18046" t="s">
        <v>6630</v>
      </c>
    </row>
    <row r="18047" spans="1:17" x14ac:dyDescent="0.35">
      <c r="A18047">
        <v>9424116594</v>
      </c>
      <c r="B18047" t="s">
        <v>6626</v>
      </c>
      <c r="C18047" t="s">
        <v>6356</v>
      </c>
      <c r="D18047">
        <v>200</v>
      </c>
      <c r="E18047" t="s">
        <v>6366</v>
      </c>
      <c r="F18047">
        <v>207</v>
      </c>
      <c r="G18047" t="s">
        <v>176</v>
      </c>
      <c r="H18047">
        <v>705</v>
      </c>
      <c r="I18047" t="s">
        <v>16593</v>
      </c>
      <c r="J18047">
        <v>20800</v>
      </c>
      <c r="L18047" t="s">
        <v>6529</v>
      </c>
      <c r="M18047">
        <v>11782036</v>
      </c>
      <c r="N18047">
        <v>13133072</v>
      </c>
      <c r="O18047" t="s">
        <v>6630</v>
      </c>
      <c r="P18047" t="s">
        <v>6630</v>
      </c>
      <c r="Q18047">
        <v>700</v>
      </c>
    </row>
    <row r="18048" spans="1:17" x14ac:dyDescent="0.35">
      <c r="A18048">
        <v>80702106</v>
      </c>
      <c r="B18048" t="s">
        <v>6334</v>
      </c>
      <c r="C18048" t="s">
        <v>6766</v>
      </c>
      <c r="D18048">
        <v>120</v>
      </c>
      <c r="E18048" t="s">
        <v>6627</v>
      </c>
      <c r="F18048">
        <v>145</v>
      </c>
      <c r="G18048" t="s">
        <v>6627</v>
      </c>
      <c r="H18048">
        <v>15</v>
      </c>
      <c r="I18048" t="s">
        <v>32333</v>
      </c>
      <c r="J18048" t="s">
        <v>6630</v>
      </c>
      <c r="L18048" t="s">
        <v>6526</v>
      </c>
      <c r="M18048" t="s">
        <v>6630</v>
      </c>
      <c r="N18048" t="s">
        <v>6630</v>
      </c>
      <c r="O18048" t="s">
        <v>6630</v>
      </c>
      <c r="P18048" t="s">
        <v>6630</v>
      </c>
      <c r="Q18048" t="s">
        <v>6630</v>
      </c>
    </row>
    <row r="18049" spans="1:17" x14ac:dyDescent="0.35">
      <c r="A18049">
        <v>9408109541</v>
      </c>
      <c r="B18049" t="s">
        <v>6626</v>
      </c>
      <c r="C18049" t="s">
        <v>6356</v>
      </c>
      <c r="D18049">
        <v>200</v>
      </c>
      <c r="E18049" t="s">
        <v>6366</v>
      </c>
      <c r="F18049">
        <v>207</v>
      </c>
      <c r="G18049" t="s">
        <v>5245</v>
      </c>
      <c r="H18049">
        <v>450</v>
      </c>
      <c r="I18049" t="s">
        <v>32334</v>
      </c>
      <c r="J18049">
        <v>20200</v>
      </c>
      <c r="L18049" t="s">
        <v>6529</v>
      </c>
      <c r="M18049">
        <v>10931909</v>
      </c>
      <c r="N18049" t="s">
        <v>6630</v>
      </c>
      <c r="O18049" t="s">
        <v>6630</v>
      </c>
      <c r="P18049" t="s">
        <v>6630</v>
      </c>
      <c r="Q18049">
        <v>100</v>
      </c>
    </row>
    <row r="18050" spans="1:17" x14ac:dyDescent="0.35">
      <c r="A18050">
        <v>9408109424</v>
      </c>
      <c r="B18050" t="s">
        <v>6626</v>
      </c>
      <c r="C18050" t="s">
        <v>6335</v>
      </c>
      <c r="D18050">
        <v>150</v>
      </c>
      <c r="E18050" t="s">
        <v>6335</v>
      </c>
      <c r="F18050">
        <v>205</v>
      </c>
      <c r="G18050" t="s">
        <v>218</v>
      </c>
      <c r="H18050">
        <v>607</v>
      </c>
      <c r="I18050" t="s">
        <v>32335</v>
      </c>
      <c r="J18050">
        <v>20530</v>
      </c>
      <c r="L18050" t="s">
        <v>6529</v>
      </c>
      <c r="M18050">
        <v>11775400</v>
      </c>
      <c r="N18050" t="s">
        <v>6630</v>
      </c>
      <c r="O18050" t="s">
        <v>32336</v>
      </c>
      <c r="P18050" t="s">
        <v>6630</v>
      </c>
      <c r="Q18050" t="s">
        <v>6630</v>
      </c>
    </row>
    <row r="18051" spans="1:17" x14ac:dyDescent="0.35">
      <c r="A18051">
        <v>6894014902</v>
      </c>
      <c r="B18051" t="s">
        <v>6626</v>
      </c>
      <c r="C18051" t="s">
        <v>8762</v>
      </c>
      <c r="D18051">
        <v>130</v>
      </c>
      <c r="E18051" t="s">
        <v>6628</v>
      </c>
      <c r="F18051" t="s">
        <v>6628</v>
      </c>
      <c r="G18051" t="s">
        <v>6628</v>
      </c>
      <c r="H18051" t="s">
        <v>6628</v>
      </c>
      <c r="I18051" t="s">
        <v>32337</v>
      </c>
      <c r="J18051" t="s">
        <v>6630</v>
      </c>
      <c r="L18051" t="s">
        <v>6529</v>
      </c>
      <c r="M18051" t="s">
        <v>6630</v>
      </c>
      <c r="N18051" t="s">
        <v>6630</v>
      </c>
      <c r="O18051" t="s">
        <v>6630</v>
      </c>
      <c r="P18051" t="s">
        <v>6799</v>
      </c>
      <c r="Q18051" t="s">
        <v>6630</v>
      </c>
    </row>
    <row r="18052" spans="1:17" x14ac:dyDescent="0.35">
      <c r="A18052">
        <v>80238322</v>
      </c>
      <c r="B18052" t="s">
        <v>6334</v>
      </c>
      <c r="C18052" t="s">
        <v>6766</v>
      </c>
      <c r="D18052">
        <v>120</v>
      </c>
      <c r="E18052" t="s">
        <v>6627</v>
      </c>
      <c r="F18052">
        <v>145</v>
      </c>
      <c r="G18052" t="s">
        <v>6627</v>
      </c>
      <c r="H18052">
        <v>15</v>
      </c>
      <c r="I18052" t="s">
        <v>32338</v>
      </c>
      <c r="J18052" t="s">
        <v>6630</v>
      </c>
      <c r="L18052" t="s">
        <v>6526</v>
      </c>
      <c r="M18052" t="s">
        <v>6630</v>
      </c>
      <c r="N18052" t="s">
        <v>6630</v>
      </c>
      <c r="O18052" t="s">
        <v>6630</v>
      </c>
      <c r="P18052" t="s">
        <v>6630</v>
      </c>
      <c r="Q18052" t="s">
        <v>6630</v>
      </c>
    </row>
    <row r="18053" spans="1:17" x14ac:dyDescent="0.35">
      <c r="A18053">
        <v>9497105295</v>
      </c>
      <c r="B18053" t="s">
        <v>6626</v>
      </c>
      <c r="C18053" t="s">
        <v>6356</v>
      </c>
      <c r="D18053">
        <v>200</v>
      </c>
      <c r="E18053" t="s">
        <v>6659</v>
      </c>
      <c r="F18053">
        <v>208</v>
      </c>
      <c r="G18053" t="s">
        <v>7424</v>
      </c>
      <c r="H18053">
        <v>325</v>
      </c>
      <c r="I18053" t="s">
        <v>32339</v>
      </c>
      <c r="J18053" t="s">
        <v>6630</v>
      </c>
      <c r="L18053" t="s">
        <v>6529</v>
      </c>
      <c r="M18053" t="s">
        <v>6630</v>
      </c>
      <c r="N18053">
        <v>10005886</v>
      </c>
      <c r="O18053" t="s">
        <v>6630</v>
      </c>
      <c r="P18053" t="s">
        <v>32340</v>
      </c>
      <c r="Q18053" t="s">
        <v>6630</v>
      </c>
    </row>
    <row r="18054" spans="1:17" x14ac:dyDescent="0.35">
      <c r="A18054">
        <v>9419115293</v>
      </c>
      <c r="B18054" t="s">
        <v>6626</v>
      </c>
      <c r="C18054" t="s">
        <v>6356</v>
      </c>
      <c r="D18054">
        <v>200</v>
      </c>
      <c r="E18054" t="s">
        <v>6366</v>
      </c>
      <c r="F18054">
        <v>207</v>
      </c>
      <c r="G18054" t="s">
        <v>176</v>
      </c>
      <c r="H18054">
        <v>705</v>
      </c>
      <c r="I18054" t="s">
        <v>26777</v>
      </c>
      <c r="J18054">
        <v>20800</v>
      </c>
      <c r="L18054" t="s">
        <v>6529</v>
      </c>
      <c r="M18054">
        <v>14711401</v>
      </c>
      <c r="N18054">
        <v>13346932</v>
      </c>
      <c r="O18054" t="s">
        <v>32341</v>
      </c>
      <c r="P18054" t="s">
        <v>6630</v>
      </c>
      <c r="Q18054">
        <v>700</v>
      </c>
    </row>
    <row r="18055" spans="1:17" x14ac:dyDescent="0.35">
      <c r="A18055">
        <v>9413111489</v>
      </c>
      <c r="B18055" t="s">
        <v>6626</v>
      </c>
      <c r="C18055" t="s">
        <v>6356</v>
      </c>
      <c r="D18055">
        <v>200</v>
      </c>
      <c r="E18055" t="s">
        <v>6645</v>
      </c>
      <c r="F18055">
        <v>201</v>
      </c>
      <c r="G18055" t="s">
        <v>6657</v>
      </c>
      <c r="H18055">
        <v>420</v>
      </c>
      <c r="I18055" t="s">
        <v>32342</v>
      </c>
      <c r="J18055" t="s">
        <v>6630</v>
      </c>
      <c r="L18055" t="s">
        <v>6529</v>
      </c>
      <c r="M18055">
        <v>11352415</v>
      </c>
      <c r="N18055">
        <v>10606911</v>
      </c>
      <c r="O18055" t="s">
        <v>6630</v>
      </c>
      <c r="P18055" t="s">
        <v>6630</v>
      </c>
      <c r="Q18055">
        <v>100</v>
      </c>
    </row>
    <row r="18056" spans="1:17" x14ac:dyDescent="0.35">
      <c r="A18056">
        <v>80310019</v>
      </c>
      <c r="B18056" t="s">
        <v>6334</v>
      </c>
      <c r="C18056" t="s">
        <v>6766</v>
      </c>
      <c r="D18056">
        <v>120</v>
      </c>
      <c r="E18056" t="s">
        <v>6627</v>
      </c>
      <c r="F18056">
        <v>145</v>
      </c>
      <c r="G18056" t="s">
        <v>6627</v>
      </c>
      <c r="H18056">
        <v>15</v>
      </c>
      <c r="I18056" t="s">
        <v>32343</v>
      </c>
      <c r="J18056" t="s">
        <v>6630</v>
      </c>
      <c r="L18056" t="s">
        <v>6526</v>
      </c>
      <c r="M18056" t="s">
        <v>6630</v>
      </c>
      <c r="N18056" t="s">
        <v>6630</v>
      </c>
      <c r="O18056" t="s">
        <v>6630</v>
      </c>
      <c r="P18056" t="s">
        <v>6630</v>
      </c>
      <c r="Q18056" t="s">
        <v>6630</v>
      </c>
    </row>
    <row r="18057" spans="1:17" x14ac:dyDescent="0.35">
      <c r="A18057" t="s">
        <v>32344</v>
      </c>
      <c r="B18057" t="s">
        <v>6626</v>
      </c>
      <c r="C18057" t="s">
        <v>6628</v>
      </c>
      <c r="D18057" t="s">
        <v>6628</v>
      </c>
      <c r="E18057" t="s">
        <v>6628</v>
      </c>
      <c r="F18057" t="s">
        <v>6628</v>
      </c>
      <c r="G18057" t="s">
        <v>6628</v>
      </c>
      <c r="H18057" t="s">
        <v>6628</v>
      </c>
      <c r="I18057" t="s">
        <v>32345</v>
      </c>
      <c r="J18057" t="s">
        <v>6630</v>
      </c>
      <c r="L18057" t="s">
        <v>6526</v>
      </c>
      <c r="M18057">
        <v>10007319</v>
      </c>
      <c r="N18057" t="s">
        <v>6630</v>
      </c>
      <c r="O18057" t="s">
        <v>6630</v>
      </c>
      <c r="P18057" t="s">
        <v>6630</v>
      </c>
      <c r="Q18057" t="s">
        <v>6630</v>
      </c>
    </row>
    <row r="18058" spans="1:17" x14ac:dyDescent="0.35">
      <c r="A18058">
        <v>9408109421</v>
      </c>
      <c r="B18058" t="s">
        <v>6626</v>
      </c>
      <c r="C18058" t="s">
        <v>8365</v>
      </c>
      <c r="D18058">
        <v>105</v>
      </c>
      <c r="E18058" t="s">
        <v>8513</v>
      </c>
      <c r="F18058">
        <v>100</v>
      </c>
      <c r="G18058" t="s">
        <v>8367</v>
      </c>
      <c r="H18058">
        <v>5</v>
      </c>
      <c r="I18058" t="s">
        <v>32346</v>
      </c>
      <c r="J18058">
        <v>10500</v>
      </c>
      <c r="L18058" t="s">
        <v>6529</v>
      </c>
      <c r="M18058">
        <v>11678984</v>
      </c>
      <c r="N18058" t="s">
        <v>6630</v>
      </c>
      <c r="O18058" t="s">
        <v>6799</v>
      </c>
      <c r="P18058" t="s">
        <v>18095</v>
      </c>
      <c r="Q18058">
        <v>700</v>
      </c>
    </row>
    <row r="18059" spans="1:17" x14ac:dyDescent="0.35">
      <c r="A18059">
        <v>9408109538</v>
      </c>
      <c r="B18059" t="s">
        <v>6626</v>
      </c>
      <c r="C18059" t="s">
        <v>6356</v>
      </c>
      <c r="D18059">
        <v>200</v>
      </c>
      <c r="E18059" t="s">
        <v>6659</v>
      </c>
      <c r="F18059">
        <v>208</v>
      </c>
      <c r="G18059" t="s">
        <v>977</v>
      </c>
      <c r="H18059">
        <v>310</v>
      </c>
      <c r="I18059" t="s">
        <v>32347</v>
      </c>
      <c r="J18059">
        <v>13562</v>
      </c>
      <c r="L18059" t="s">
        <v>6529</v>
      </c>
      <c r="M18059">
        <v>10122853</v>
      </c>
      <c r="N18059" t="s">
        <v>6630</v>
      </c>
      <c r="O18059" t="s">
        <v>6630</v>
      </c>
      <c r="P18059" t="s">
        <v>32348</v>
      </c>
      <c r="Q18059" t="s">
        <v>6630</v>
      </c>
    </row>
    <row r="18060" spans="1:17" x14ac:dyDescent="0.35">
      <c r="A18060">
        <v>80670102</v>
      </c>
      <c r="B18060" t="s">
        <v>6334</v>
      </c>
      <c r="C18060" t="s">
        <v>6766</v>
      </c>
      <c r="D18060">
        <v>120</v>
      </c>
      <c r="E18060" t="s">
        <v>6627</v>
      </c>
      <c r="F18060">
        <v>145</v>
      </c>
      <c r="G18060" t="s">
        <v>6627</v>
      </c>
      <c r="H18060">
        <v>15</v>
      </c>
      <c r="I18060" t="s">
        <v>32349</v>
      </c>
      <c r="J18060" t="s">
        <v>6630</v>
      </c>
      <c r="L18060" t="s">
        <v>6526</v>
      </c>
      <c r="M18060" t="s">
        <v>6630</v>
      </c>
      <c r="N18060" t="s">
        <v>6630</v>
      </c>
      <c r="O18060" t="s">
        <v>6630</v>
      </c>
      <c r="P18060" t="s">
        <v>6630</v>
      </c>
      <c r="Q18060" t="s">
        <v>6630</v>
      </c>
    </row>
    <row r="18061" spans="1:17" x14ac:dyDescent="0.35">
      <c r="A18061">
        <v>80182406</v>
      </c>
      <c r="B18061" t="s">
        <v>6334</v>
      </c>
      <c r="C18061" t="s">
        <v>6766</v>
      </c>
      <c r="D18061">
        <v>120</v>
      </c>
      <c r="E18061" t="s">
        <v>6627</v>
      </c>
      <c r="F18061">
        <v>145</v>
      </c>
      <c r="G18061" t="s">
        <v>6627</v>
      </c>
      <c r="H18061">
        <v>15</v>
      </c>
      <c r="I18061" t="s">
        <v>32350</v>
      </c>
      <c r="J18061" t="s">
        <v>6630</v>
      </c>
      <c r="L18061" t="s">
        <v>6526</v>
      </c>
      <c r="M18061" t="s">
        <v>6630</v>
      </c>
      <c r="N18061" t="s">
        <v>6630</v>
      </c>
      <c r="O18061" t="s">
        <v>6630</v>
      </c>
      <c r="P18061" t="s">
        <v>6630</v>
      </c>
      <c r="Q18061" t="s">
        <v>6630</v>
      </c>
    </row>
    <row r="18062" spans="1:17" x14ac:dyDescent="0.35">
      <c r="A18062">
        <v>9408109618</v>
      </c>
      <c r="B18062" t="s">
        <v>6626</v>
      </c>
      <c r="C18062" t="s">
        <v>6356</v>
      </c>
      <c r="D18062">
        <v>200</v>
      </c>
      <c r="E18062" t="s">
        <v>6366</v>
      </c>
      <c r="F18062">
        <v>207</v>
      </c>
      <c r="G18062" t="s">
        <v>6638</v>
      </c>
      <c r="H18062">
        <v>415</v>
      </c>
      <c r="I18062" t="s">
        <v>32351</v>
      </c>
      <c r="J18062">
        <v>20115</v>
      </c>
      <c r="L18062" t="s">
        <v>6529</v>
      </c>
      <c r="M18062">
        <v>12061353</v>
      </c>
      <c r="N18062" t="s">
        <v>6630</v>
      </c>
      <c r="O18062" t="s">
        <v>6630</v>
      </c>
      <c r="P18062" t="s">
        <v>6630</v>
      </c>
      <c r="Q18062">
        <v>100</v>
      </c>
    </row>
    <row r="18063" spans="1:17" x14ac:dyDescent="0.35">
      <c r="A18063">
        <v>9424116667</v>
      </c>
      <c r="B18063" t="s">
        <v>6334</v>
      </c>
      <c r="C18063" t="s">
        <v>6356</v>
      </c>
      <c r="D18063">
        <v>200</v>
      </c>
      <c r="E18063" t="s">
        <v>6645</v>
      </c>
      <c r="F18063">
        <v>201</v>
      </c>
      <c r="G18063" t="s">
        <v>6638</v>
      </c>
      <c r="H18063">
        <v>415</v>
      </c>
      <c r="I18063" t="s">
        <v>18972</v>
      </c>
      <c r="J18063">
        <v>20115</v>
      </c>
      <c r="L18063" t="s">
        <v>6529</v>
      </c>
      <c r="M18063">
        <v>16652783</v>
      </c>
      <c r="N18063">
        <v>12801614</v>
      </c>
      <c r="O18063" t="s">
        <v>6630</v>
      </c>
      <c r="P18063" t="s">
        <v>6630</v>
      </c>
      <c r="Q18063" t="s">
        <v>6630</v>
      </c>
    </row>
    <row r="18064" spans="1:17" x14ac:dyDescent="0.35">
      <c r="A18064">
        <v>9420115400</v>
      </c>
      <c r="B18064" t="s">
        <v>6626</v>
      </c>
      <c r="C18064" t="s">
        <v>6356</v>
      </c>
      <c r="D18064">
        <v>200</v>
      </c>
      <c r="E18064" t="s">
        <v>6366</v>
      </c>
      <c r="F18064">
        <v>207</v>
      </c>
      <c r="G18064" t="s">
        <v>6792</v>
      </c>
      <c r="H18064">
        <v>790</v>
      </c>
      <c r="I18064" t="s">
        <v>16047</v>
      </c>
      <c r="J18064">
        <v>20050</v>
      </c>
      <c r="L18064" t="s">
        <v>6529</v>
      </c>
      <c r="M18064">
        <v>13913685</v>
      </c>
      <c r="N18064">
        <v>11672611</v>
      </c>
      <c r="O18064" t="s">
        <v>6630</v>
      </c>
      <c r="P18064" t="s">
        <v>6630</v>
      </c>
      <c r="Q18064" t="s">
        <v>6630</v>
      </c>
    </row>
    <row r="18065" spans="1:17" x14ac:dyDescent="0.35">
      <c r="A18065">
        <v>90701601</v>
      </c>
      <c r="B18065" t="s">
        <v>6334</v>
      </c>
      <c r="C18065" t="s">
        <v>6766</v>
      </c>
      <c r="D18065">
        <v>120</v>
      </c>
      <c r="E18065" t="s">
        <v>6627</v>
      </c>
      <c r="F18065">
        <v>145</v>
      </c>
      <c r="G18065" t="s">
        <v>6627</v>
      </c>
      <c r="H18065">
        <v>15</v>
      </c>
      <c r="I18065" t="s">
        <v>32352</v>
      </c>
      <c r="J18065" t="s">
        <v>6630</v>
      </c>
      <c r="L18065" t="s">
        <v>6526</v>
      </c>
      <c r="M18065" t="s">
        <v>6630</v>
      </c>
      <c r="N18065" t="s">
        <v>6630</v>
      </c>
      <c r="O18065" t="s">
        <v>6630</v>
      </c>
      <c r="P18065" t="s">
        <v>6630</v>
      </c>
      <c r="Q18065" t="s">
        <v>6630</v>
      </c>
    </row>
    <row r="18066" spans="1:17" x14ac:dyDescent="0.35">
      <c r="A18066">
        <v>9418114523</v>
      </c>
      <c r="B18066" t="s">
        <v>6626</v>
      </c>
      <c r="C18066" t="s">
        <v>6356</v>
      </c>
      <c r="D18066">
        <v>200</v>
      </c>
      <c r="E18066" t="s">
        <v>6645</v>
      </c>
      <c r="F18066">
        <v>201</v>
      </c>
      <c r="G18066" t="s">
        <v>6638</v>
      </c>
      <c r="H18066">
        <v>415</v>
      </c>
      <c r="I18066" t="s">
        <v>32353</v>
      </c>
      <c r="J18066">
        <v>20115</v>
      </c>
      <c r="L18066" t="s">
        <v>6529</v>
      </c>
      <c r="M18066">
        <v>13523468</v>
      </c>
      <c r="N18066">
        <v>13812817</v>
      </c>
      <c r="O18066" t="s">
        <v>6630</v>
      </c>
      <c r="P18066" t="s">
        <v>32354</v>
      </c>
      <c r="Q18066" t="s">
        <v>6630</v>
      </c>
    </row>
    <row r="18067" spans="1:17" x14ac:dyDescent="0.35">
      <c r="A18067">
        <v>80887800</v>
      </c>
      <c r="B18067" t="s">
        <v>6334</v>
      </c>
      <c r="C18067" t="s">
        <v>6766</v>
      </c>
      <c r="D18067">
        <v>120</v>
      </c>
      <c r="E18067" t="s">
        <v>6627</v>
      </c>
      <c r="F18067">
        <v>145</v>
      </c>
      <c r="G18067" t="s">
        <v>6627</v>
      </c>
      <c r="H18067">
        <v>15</v>
      </c>
      <c r="I18067" t="s">
        <v>32355</v>
      </c>
      <c r="J18067" t="s">
        <v>6630</v>
      </c>
      <c r="L18067" t="s">
        <v>6526</v>
      </c>
      <c r="M18067" t="s">
        <v>6630</v>
      </c>
      <c r="N18067" t="s">
        <v>6630</v>
      </c>
      <c r="O18067" t="s">
        <v>6630</v>
      </c>
      <c r="P18067" t="s">
        <v>6630</v>
      </c>
      <c r="Q18067" t="s">
        <v>6630</v>
      </c>
    </row>
    <row r="18068" spans="1:17" x14ac:dyDescent="0.35">
      <c r="A18068">
        <v>6309109827</v>
      </c>
      <c r="B18068" t="s">
        <v>6626</v>
      </c>
      <c r="C18068" t="s">
        <v>6356</v>
      </c>
      <c r="D18068">
        <v>200</v>
      </c>
      <c r="E18068" t="s">
        <v>6366</v>
      </c>
      <c r="F18068">
        <v>207</v>
      </c>
      <c r="G18068" t="s">
        <v>6638</v>
      </c>
      <c r="H18068">
        <v>415</v>
      </c>
      <c r="I18068" t="s">
        <v>32356</v>
      </c>
      <c r="J18068">
        <v>20115</v>
      </c>
      <c r="L18068" t="s">
        <v>6529</v>
      </c>
      <c r="M18068">
        <v>12061353</v>
      </c>
      <c r="N18068">
        <v>12355458</v>
      </c>
      <c r="O18068" t="s">
        <v>32357</v>
      </c>
      <c r="P18068" t="s">
        <v>6630</v>
      </c>
      <c r="Q18068" t="s">
        <v>6630</v>
      </c>
    </row>
    <row r="18069" spans="1:17" x14ac:dyDescent="0.35">
      <c r="A18069">
        <v>80520901</v>
      </c>
      <c r="B18069" t="s">
        <v>6334</v>
      </c>
      <c r="C18069" t="s">
        <v>6766</v>
      </c>
      <c r="D18069">
        <v>120</v>
      </c>
      <c r="E18069" t="s">
        <v>6627</v>
      </c>
      <c r="F18069">
        <v>145</v>
      </c>
      <c r="G18069" t="s">
        <v>6627</v>
      </c>
      <c r="H18069">
        <v>15</v>
      </c>
      <c r="I18069" t="s">
        <v>32358</v>
      </c>
      <c r="J18069" t="s">
        <v>6630</v>
      </c>
      <c r="L18069" t="s">
        <v>6526</v>
      </c>
      <c r="M18069" t="s">
        <v>6630</v>
      </c>
      <c r="N18069" t="s">
        <v>6630</v>
      </c>
      <c r="O18069" t="s">
        <v>6630</v>
      </c>
      <c r="P18069" t="s">
        <v>6630</v>
      </c>
      <c r="Q18069" t="s">
        <v>6630</v>
      </c>
    </row>
    <row r="18070" spans="1:17" x14ac:dyDescent="0.35">
      <c r="A18070">
        <v>7905108525</v>
      </c>
      <c r="B18070" t="s">
        <v>6626</v>
      </c>
      <c r="C18070" t="s">
        <v>6356</v>
      </c>
      <c r="D18070">
        <v>200</v>
      </c>
      <c r="E18070" t="s">
        <v>6366</v>
      </c>
      <c r="F18070">
        <v>207</v>
      </c>
      <c r="G18070" t="s">
        <v>6638</v>
      </c>
      <c r="H18070">
        <v>415</v>
      </c>
      <c r="I18070" t="s">
        <v>32359</v>
      </c>
      <c r="J18070">
        <v>20115</v>
      </c>
      <c r="L18070" t="s">
        <v>6529</v>
      </c>
      <c r="M18070">
        <v>10160905</v>
      </c>
      <c r="N18070">
        <v>10594287</v>
      </c>
      <c r="O18070" t="s">
        <v>32360</v>
      </c>
      <c r="P18070" t="s">
        <v>32361</v>
      </c>
      <c r="Q18070" t="s">
        <v>6630</v>
      </c>
    </row>
    <row r="18071" spans="1:17" x14ac:dyDescent="0.35">
      <c r="A18071">
        <v>80588302</v>
      </c>
      <c r="B18071" t="s">
        <v>6334</v>
      </c>
      <c r="C18071" t="s">
        <v>6766</v>
      </c>
      <c r="D18071">
        <v>120</v>
      </c>
      <c r="E18071" t="s">
        <v>6627</v>
      </c>
      <c r="F18071">
        <v>145</v>
      </c>
      <c r="G18071" t="s">
        <v>6627</v>
      </c>
      <c r="H18071">
        <v>15</v>
      </c>
      <c r="I18071" t="s">
        <v>32362</v>
      </c>
      <c r="J18071" t="s">
        <v>6630</v>
      </c>
      <c r="L18071" t="s">
        <v>6526</v>
      </c>
      <c r="M18071" t="s">
        <v>6630</v>
      </c>
      <c r="N18071" t="s">
        <v>6630</v>
      </c>
      <c r="O18071" t="s">
        <v>6630</v>
      </c>
      <c r="P18071" t="s">
        <v>6630</v>
      </c>
      <c r="Q18071" t="s">
        <v>6630</v>
      </c>
    </row>
    <row r="18072" spans="1:17" x14ac:dyDescent="0.35">
      <c r="A18072">
        <v>9417113786</v>
      </c>
      <c r="B18072" t="s">
        <v>6626</v>
      </c>
      <c r="C18072" t="s">
        <v>6356</v>
      </c>
      <c r="D18072">
        <v>200</v>
      </c>
      <c r="E18072" t="s">
        <v>6357</v>
      </c>
      <c r="F18072">
        <v>209</v>
      </c>
      <c r="G18072" t="s">
        <v>977</v>
      </c>
      <c r="H18072">
        <v>310</v>
      </c>
      <c r="I18072" t="s">
        <v>32363</v>
      </c>
      <c r="J18072">
        <v>13670</v>
      </c>
      <c r="L18072" t="s">
        <v>6529</v>
      </c>
      <c r="M18072">
        <v>11139905</v>
      </c>
      <c r="N18072">
        <v>12341187</v>
      </c>
      <c r="O18072" t="s">
        <v>6630</v>
      </c>
      <c r="P18072" t="s">
        <v>6630</v>
      </c>
      <c r="Q18072">
        <v>700</v>
      </c>
    </row>
    <row r="18073" spans="1:17" x14ac:dyDescent="0.35">
      <c r="A18073">
        <v>9496100920</v>
      </c>
      <c r="B18073" t="s">
        <v>6626</v>
      </c>
      <c r="C18073" t="s">
        <v>6540</v>
      </c>
      <c r="D18073">
        <v>131</v>
      </c>
      <c r="E18073" t="s">
        <v>6645</v>
      </c>
      <c r="F18073">
        <v>201</v>
      </c>
      <c r="G18073" t="s">
        <v>6789</v>
      </c>
      <c r="H18073">
        <v>435</v>
      </c>
      <c r="I18073" t="s">
        <v>24049</v>
      </c>
      <c r="J18073" t="s">
        <v>6630</v>
      </c>
      <c r="L18073" t="s">
        <v>6529</v>
      </c>
      <c r="M18073" t="s">
        <v>6630</v>
      </c>
      <c r="N18073" t="s">
        <v>6630</v>
      </c>
      <c r="O18073" t="s">
        <v>6630</v>
      </c>
      <c r="P18073" t="s">
        <v>32364</v>
      </c>
      <c r="Q18073" t="s">
        <v>6630</v>
      </c>
    </row>
    <row r="18074" spans="1:17" x14ac:dyDescent="0.35">
      <c r="A18074">
        <v>9423116492</v>
      </c>
      <c r="B18074" t="s">
        <v>6626</v>
      </c>
      <c r="C18074" t="s">
        <v>6356</v>
      </c>
      <c r="D18074">
        <v>200</v>
      </c>
      <c r="E18074" t="s">
        <v>6366</v>
      </c>
      <c r="F18074">
        <v>207</v>
      </c>
      <c r="G18074" t="s">
        <v>176</v>
      </c>
      <c r="H18074">
        <v>705</v>
      </c>
      <c r="I18074" t="s">
        <v>32365</v>
      </c>
      <c r="J18074">
        <v>20800</v>
      </c>
      <c r="L18074" t="s">
        <v>6529</v>
      </c>
      <c r="M18074">
        <v>10015729</v>
      </c>
      <c r="N18074">
        <v>10039940</v>
      </c>
      <c r="O18074" t="s">
        <v>6630</v>
      </c>
      <c r="P18074" t="s">
        <v>6630</v>
      </c>
      <c r="Q18074">
        <v>700</v>
      </c>
    </row>
    <row r="18075" spans="1:17" x14ac:dyDescent="0.35">
      <c r="A18075">
        <v>9412111018</v>
      </c>
      <c r="B18075" t="s">
        <v>6626</v>
      </c>
      <c r="C18075" t="s">
        <v>6356</v>
      </c>
      <c r="D18075">
        <v>200</v>
      </c>
      <c r="E18075" t="s">
        <v>6366</v>
      </c>
      <c r="F18075">
        <v>207</v>
      </c>
      <c r="G18075" t="s">
        <v>6786</v>
      </c>
      <c r="H18075">
        <v>440</v>
      </c>
      <c r="I18075" t="s">
        <v>32366</v>
      </c>
      <c r="J18075" t="s">
        <v>6630</v>
      </c>
      <c r="L18075" t="s">
        <v>6529</v>
      </c>
      <c r="M18075">
        <v>10521432</v>
      </c>
      <c r="N18075">
        <v>10703404</v>
      </c>
      <c r="O18075" t="s">
        <v>32367</v>
      </c>
      <c r="P18075" t="s">
        <v>6630</v>
      </c>
      <c r="Q18075" t="s">
        <v>6630</v>
      </c>
    </row>
    <row r="18076" spans="1:17" x14ac:dyDescent="0.35">
      <c r="A18076">
        <v>80613701</v>
      </c>
      <c r="B18076" t="s">
        <v>6334</v>
      </c>
      <c r="C18076" t="s">
        <v>6766</v>
      </c>
      <c r="D18076">
        <v>120</v>
      </c>
      <c r="E18076" t="s">
        <v>6627</v>
      </c>
      <c r="F18076">
        <v>145</v>
      </c>
      <c r="G18076" t="s">
        <v>6627</v>
      </c>
      <c r="H18076">
        <v>15</v>
      </c>
      <c r="I18076" t="s">
        <v>32368</v>
      </c>
      <c r="J18076" t="s">
        <v>6630</v>
      </c>
      <c r="L18076" t="s">
        <v>6526</v>
      </c>
      <c r="M18076" t="s">
        <v>6630</v>
      </c>
      <c r="N18076" t="s">
        <v>6630</v>
      </c>
      <c r="O18076" t="s">
        <v>6630</v>
      </c>
      <c r="P18076" t="s">
        <v>6630</v>
      </c>
      <c r="Q18076" t="s">
        <v>6630</v>
      </c>
    </row>
    <row r="18077" spans="1:17" x14ac:dyDescent="0.35">
      <c r="A18077">
        <v>80669406</v>
      </c>
      <c r="B18077" t="s">
        <v>6334</v>
      </c>
      <c r="C18077" t="s">
        <v>6766</v>
      </c>
      <c r="D18077">
        <v>120</v>
      </c>
      <c r="E18077" t="s">
        <v>6627</v>
      </c>
      <c r="F18077">
        <v>145</v>
      </c>
      <c r="G18077" t="s">
        <v>6627</v>
      </c>
      <c r="H18077">
        <v>15</v>
      </c>
      <c r="I18077" t="s">
        <v>32369</v>
      </c>
      <c r="J18077" t="s">
        <v>6630</v>
      </c>
      <c r="L18077" t="s">
        <v>6526</v>
      </c>
      <c r="M18077" t="s">
        <v>6630</v>
      </c>
      <c r="N18077" t="s">
        <v>6630</v>
      </c>
      <c r="O18077" t="s">
        <v>6630</v>
      </c>
      <c r="P18077" t="s">
        <v>6630</v>
      </c>
      <c r="Q18077" t="s">
        <v>6630</v>
      </c>
    </row>
    <row r="18078" spans="1:17" x14ac:dyDescent="0.35">
      <c r="A18078">
        <v>7994015518</v>
      </c>
      <c r="B18078" t="s">
        <v>6626</v>
      </c>
      <c r="C18078" t="s">
        <v>8762</v>
      </c>
      <c r="D18078">
        <v>130</v>
      </c>
      <c r="E18078" t="s">
        <v>6628</v>
      </c>
      <c r="F18078" t="s">
        <v>6628</v>
      </c>
      <c r="G18078" t="s">
        <v>6628</v>
      </c>
      <c r="H18078" t="s">
        <v>6628</v>
      </c>
      <c r="I18078" t="s">
        <v>32370</v>
      </c>
      <c r="J18078" t="s">
        <v>6630</v>
      </c>
      <c r="L18078" t="s">
        <v>6529</v>
      </c>
      <c r="M18078" t="s">
        <v>6630</v>
      </c>
      <c r="N18078" t="s">
        <v>6630</v>
      </c>
      <c r="O18078" t="s">
        <v>32371</v>
      </c>
      <c r="P18078" t="s">
        <v>23753</v>
      </c>
      <c r="Q18078" t="s">
        <v>6630</v>
      </c>
    </row>
    <row r="18079" spans="1:17" x14ac:dyDescent="0.35">
      <c r="A18079">
        <v>80021401</v>
      </c>
      <c r="B18079" t="s">
        <v>6334</v>
      </c>
      <c r="C18079" t="s">
        <v>6766</v>
      </c>
      <c r="D18079">
        <v>120</v>
      </c>
      <c r="E18079" t="s">
        <v>6627</v>
      </c>
      <c r="F18079">
        <v>145</v>
      </c>
      <c r="G18079" t="s">
        <v>6627</v>
      </c>
      <c r="H18079">
        <v>15</v>
      </c>
      <c r="I18079" t="s">
        <v>32372</v>
      </c>
      <c r="J18079" t="s">
        <v>6630</v>
      </c>
      <c r="L18079" t="s">
        <v>6526</v>
      </c>
      <c r="M18079" t="s">
        <v>6630</v>
      </c>
      <c r="N18079" t="s">
        <v>6630</v>
      </c>
      <c r="O18079" t="s">
        <v>6630</v>
      </c>
      <c r="P18079" t="s">
        <v>6630</v>
      </c>
      <c r="Q18079" t="s">
        <v>6630</v>
      </c>
    </row>
    <row r="18080" spans="1:17" x14ac:dyDescent="0.35">
      <c r="A18080">
        <v>80586415</v>
      </c>
      <c r="B18080" t="s">
        <v>6334</v>
      </c>
      <c r="C18080" t="s">
        <v>6766</v>
      </c>
      <c r="D18080">
        <v>120</v>
      </c>
      <c r="E18080" t="s">
        <v>6627</v>
      </c>
      <c r="F18080">
        <v>145</v>
      </c>
      <c r="G18080" t="s">
        <v>6627</v>
      </c>
      <c r="H18080">
        <v>15</v>
      </c>
      <c r="I18080" t="s">
        <v>32373</v>
      </c>
      <c r="J18080" t="s">
        <v>6630</v>
      </c>
      <c r="L18080" t="s">
        <v>6526</v>
      </c>
      <c r="M18080" t="s">
        <v>6630</v>
      </c>
      <c r="N18080" t="s">
        <v>6630</v>
      </c>
      <c r="O18080" t="s">
        <v>6630</v>
      </c>
      <c r="P18080" t="s">
        <v>6630</v>
      </c>
      <c r="Q18080" t="s">
        <v>6630</v>
      </c>
    </row>
    <row r="18081" spans="1:17" x14ac:dyDescent="0.35">
      <c r="A18081">
        <v>6306108900</v>
      </c>
      <c r="B18081" t="s">
        <v>6626</v>
      </c>
      <c r="C18081" t="s">
        <v>6540</v>
      </c>
      <c r="D18081">
        <v>131</v>
      </c>
      <c r="E18081" t="s">
        <v>2905</v>
      </c>
      <c r="F18081">
        <v>300</v>
      </c>
      <c r="G18081" t="s">
        <v>3774</v>
      </c>
      <c r="H18081">
        <v>100</v>
      </c>
      <c r="I18081" t="s">
        <v>32374</v>
      </c>
      <c r="J18081">
        <v>13200</v>
      </c>
      <c r="L18081" t="s">
        <v>6529</v>
      </c>
      <c r="M18081">
        <v>12465833</v>
      </c>
      <c r="N18081" t="s">
        <v>6630</v>
      </c>
      <c r="O18081" t="s">
        <v>8355</v>
      </c>
      <c r="P18081">
        <v>44401.804020000003</v>
      </c>
      <c r="Q18081">
        <v>100</v>
      </c>
    </row>
    <row r="18082" spans="1:17" x14ac:dyDescent="0.35">
      <c r="A18082">
        <v>80480403</v>
      </c>
      <c r="B18082" t="s">
        <v>6334</v>
      </c>
      <c r="C18082" t="s">
        <v>6766</v>
      </c>
      <c r="D18082">
        <v>120</v>
      </c>
      <c r="E18082" t="s">
        <v>6627</v>
      </c>
      <c r="F18082">
        <v>145</v>
      </c>
      <c r="G18082" t="s">
        <v>6627</v>
      </c>
      <c r="H18082">
        <v>15</v>
      </c>
      <c r="I18082" t="s">
        <v>32375</v>
      </c>
      <c r="J18082" t="s">
        <v>6630</v>
      </c>
      <c r="L18082" t="s">
        <v>6526</v>
      </c>
      <c r="M18082" t="s">
        <v>6630</v>
      </c>
      <c r="N18082" t="s">
        <v>6630</v>
      </c>
      <c r="O18082" t="s">
        <v>6630</v>
      </c>
      <c r="P18082" t="s">
        <v>6630</v>
      </c>
      <c r="Q18082" t="s">
        <v>6630</v>
      </c>
    </row>
    <row r="18083" spans="1:17" x14ac:dyDescent="0.35">
      <c r="A18083">
        <v>9493010210</v>
      </c>
      <c r="B18083" t="s">
        <v>6626</v>
      </c>
      <c r="C18083" t="s">
        <v>8762</v>
      </c>
      <c r="D18083">
        <v>130</v>
      </c>
      <c r="E18083" t="s">
        <v>6628</v>
      </c>
      <c r="F18083" t="s">
        <v>6628</v>
      </c>
      <c r="G18083" t="s">
        <v>7005</v>
      </c>
      <c r="H18083">
        <v>740</v>
      </c>
      <c r="I18083" t="s">
        <v>32376</v>
      </c>
      <c r="J18083" t="s">
        <v>6630</v>
      </c>
      <c r="L18083" t="s">
        <v>6529</v>
      </c>
      <c r="M18083" t="s">
        <v>6630</v>
      </c>
      <c r="N18083" t="s">
        <v>6630</v>
      </c>
      <c r="O18083" t="s">
        <v>6630</v>
      </c>
      <c r="P18083" t="s">
        <v>24579</v>
      </c>
      <c r="Q18083" t="s">
        <v>6630</v>
      </c>
    </row>
    <row r="18084" spans="1:17" x14ac:dyDescent="0.35">
      <c r="A18084">
        <v>9424116857</v>
      </c>
      <c r="B18084" t="s">
        <v>6334</v>
      </c>
      <c r="C18084" t="s">
        <v>6356</v>
      </c>
      <c r="D18084">
        <v>200</v>
      </c>
      <c r="E18084" t="s">
        <v>6366</v>
      </c>
      <c r="F18084">
        <v>207</v>
      </c>
      <c r="G18084" t="s">
        <v>6934</v>
      </c>
      <c r="H18084">
        <v>800</v>
      </c>
      <c r="I18084" t="s">
        <v>6935</v>
      </c>
      <c r="J18084">
        <v>20800</v>
      </c>
      <c r="L18084" t="s">
        <v>6529</v>
      </c>
      <c r="M18084">
        <v>13133072</v>
      </c>
      <c r="N18084">
        <v>10039940</v>
      </c>
      <c r="O18084" t="s">
        <v>6630</v>
      </c>
      <c r="P18084" t="s">
        <v>6630</v>
      </c>
      <c r="Q18084">
        <v>700</v>
      </c>
    </row>
    <row r="18085" spans="1:17" x14ac:dyDescent="0.35">
      <c r="A18085">
        <v>80300304</v>
      </c>
      <c r="B18085" t="s">
        <v>6334</v>
      </c>
      <c r="C18085" t="s">
        <v>6766</v>
      </c>
      <c r="D18085">
        <v>120</v>
      </c>
      <c r="E18085" t="s">
        <v>6627</v>
      </c>
      <c r="F18085">
        <v>145</v>
      </c>
      <c r="G18085" t="s">
        <v>6627</v>
      </c>
      <c r="H18085">
        <v>15</v>
      </c>
      <c r="I18085" t="s">
        <v>32377</v>
      </c>
      <c r="J18085" t="s">
        <v>6630</v>
      </c>
      <c r="L18085" t="s">
        <v>6526</v>
      </c>
      <c r="M18085" t="s">
        <v>6630</v>
      </c>
      <c r="N18085" t="s">
        <v>6630</v>
      </c>
      <c r="O18085" t="s">
        <v>6630</v>
      </c>
      <c r="P18085" t="s">
        <v>6630</v>
      </c>
      <c r="Q18085" t="s">
        <v>6630</v>
      </c>
    </row>
    <row r="18086" spans="1:17" x14ac:dyDescent="0.35">
      <c r="A18086">
        <v>9406108831</v>
      </c>
      <c r="B18086" t="s">
        <v>6626</v>
      </c>
      <c r="C18086" t="s">
        <v>6356</v>
      </c>
      <c r="D18086">
        <v>200</v>
      </c>
      <c r="E18086" t="s">
        <v>6999</v>
      </c>
      <c r="F18086">
        <v>205</v>
      </c>
      <c r="G18086" t="s">
        <v>7000</v>
      </c>
      <c r="H18086">
        <v>600</v>
      </c>
      <c r="I18086" t="s">
        <v>32378</v>
      </c>
      <c r="J18086">
        <v>20703</v>
      </c>
      <c r="L18086" t="s">
        <v>6529</v>
      </c>
      <c r="M18086">
        <v>10703404</v>
      </c>
      <c r="N18086">
        <v>10177432</v>
      </c>
      <c r="O18086" t="s">
        <v>6630</v>
      </c>
      <c r="P18086" t="s">
        <v>32379</v>
      </c>
      <c r="Q18086">
        <v>700</v>
      </c>
    </row>
    <row r="18087" spans="1:17" x14ac:dyDescent="0.35">
      <c r="A18087">
        <v>7994100417</v>
      </c>
      <c r="B18087" t="s">
        <v>6626</v>
      </c>
      <c r="C18087" t="s">
        <v>6356</v>
      </c>
      <c r="D18087">
        <v>200</v>
      </c>
      <c r="E18087" t="s">
        <v>5245</v>
      </c>
      <c r="F18087">
        <v>202</v>
      </c>
      <c r="G18087" t="s">
        <v>8631</v>
      </c>
      <c r="H18087">
        <v>400</v>
      </c>
      <c r="I18087" t="s">
        <v>32380</v>
      </c>
      <c r="J18087" t="s">
        <v>6630</v>
      </c>
      <c r="L18087" t="s">
        <v>6529</v>
      </c>
      <c r="M18087" t="s">
        <v>6630</v>
      </c>
      <c r="N18087">
        <v>10001584</v>
      </c>
      <c r="O18087" t="s">
        <v>6630</v>
      </c>
      <c r="P18087" t="s">
        <v>32381</v>
      </c>
      <c r="Q18087" t="s">
        <v>6630</v>
      </c>
    </row>
    <row r="18088" spans="1:17" x14ac:dyDescent="0.35">
      <c r="A18088">
        <v>9424116583</v>
      </c>
      <c r="B18088" t="s">
        <v>6334</v>
      </c>
      <c r="C18088" t="s">
        <v>6356</v>
      </c>
      <c r="D18088">
        <v>200</v>
      </c>
      <c r="E18088" t="s">
        <v>6357</v>
      </c>
      <c r="F18088">
        <v>209</v>
      </c>
      <c r="G18088" t="s">
        <v>6358</v>
      </c>
      <c r="H18088">
        <v>301</v>
      </c>
      <c r="I18088" t="s">
        <v>7062</v>
      </c>
      <c r="J18088">
        <v>13567</v>
      </c>
      <c r="L18088" t="s">
        <v>6529</v>
      </c>
      <c r="M18088">
        <v>10215865</v>
      </c>
      <c r="N18088">
        <v>11888834</v>
      </c>
      <c r="O18088" t="s">
        <v>6630</v>
      </c>
      <c r="P18088" t="s">
        <v>6630</v>
      </c>
      <c r="Q18088">
        <v>700</v>
      </c>
    </row>
    <row r="18089" spans="1:17" x14ac:dyDescent="0.35">
      <c r="A18089">
        <v>7904108203</v>
      </c>
      <c r="B18089" t="s">
        <v>6626</v>
      </c>
      <c r="C18089" t="s">
        <v>6356</v>
      </c>
      <c r="D18089">
        <v>200</v>
      </c>
      <c r="E18089" t="s">
        <v>6366</v>
      </c>
      <c r="F18089">
        <v>207</v>
      </c>
      <c r="G18089" t="s">
        <v>6657</v>
      </c>
      <c r="H18089">
        <v>420</v>
      </c>
      <c r="I18089" t="s">
        <v>32382</v>
      </c>
      <c r="J18089" t="s">
        <v>6630</v>
      </c>
      <c r="L18089" t="s">
        <v>6529</v>
      </c>
      <c r="M18089">
        <v>10856718</v>
      </c>
      <c r="N18089">
        <v>10635131</v>
      </c>
      <c r="O18089" t="s">
        <v>32105</v>
      </c>
      <c r="P18089" t="s">
        <v>6765</v>
      </c>
      <c r="Q18089">
        <v>100</v>
      </c>
    </row>
    <row r="18090" spans="1:17" x14ac:dyDescent="0.35">
      <c r="A18090">
        <v>80166009</v>
      </c>
      <c r="B18090" t="s">
        <v>6334</v>
      </c>
      <c r="C18090" t="s">
        <v>6766</v>
      </c>
      <c r="D18090">
        <v>120</v>
      </c>
      <c r="E18090" t="s">
        <v>6627</v>
      </c>
      <c r="F18090">
        <v>145</v>
      </c>
      <c r="G18090" t="s">
        <v>6627</v>
      </c>
      <c r="H18090">
        <v>15</v>
      </c>
      <c r="I18090" t="s">
        <v>32383</v>
      </c>
      <c r="J18090" t="s">
        <v>6630</v>
      </c>
      <c r="L18090" t="s">
        <v>6526</v>
      </c>
      <c r="M18090" t="s">
        <v>6630</v>
      </c>
      <c r="N18090" t="s">
        <v>6630</v>
      </c>
      <c r="O18090" t="s">
        <v>6630</v>
      </c>
      <c r="P18090" t="s">
        <v>6630</v>
      </c>
      <c r="Q18090" t="s">
        <v>6630</v>
      </c>
    </row>
    <row r="18091" spans="1:17" x14ac:dyDescent="0.35">
      <c r="A18091">
        <v>9411110774</v>
      </c>
      <c r="B18091" t="s">
        <v>6626</v>
      </c>
      <c r="C18091" t="s">
        <v>6356</v>
      </c>
      <c r="D18091">
        <v>200</v>
      </c>
      <c r="E18091" t="s">
        <v>6645</v>
      </c>
      <c r="F18091">
        <v>201</v>
      </c>
      <c r="G18091" t="s">
        <v>6657</v>
      </c>
      <c r="H18091">
        <v>420</v>
      </c>
      <c r="I18091" t="s">
        <v>32384</v>
      </c>
      <c r="J18091" t="s">
        <v>6630</v>
      </c>
      <c r="L18091" t="s">
        <v>6529</v>
      </c>
      <c r="M18091">
        <v>11300666</v>
      </c>
      <c r="N18091" t="s">
        <v>6630</v>
      </c>
      <c r="O18091" t="s">
        <v>6630</v>
      </c>
      <c r="P18091" t="s">
        <v>32384</v>
      </c>
      <c r="Q18091">
        <v>100</v>
      </c>
    </row>
    <row r="18092" spans="1:17" x14ac:dyDescent="0.35">
      <c r="A18092">
        <v>9412111424</v>
      </c>
      <c r="B18092" t="s">
        <v>6626</v>
      </c>
      <c r="C18092" t="s">
        <v>6356</v>
      </c>
      <c r="D18092">
        <v>200</v>
      </c>
      <c r="E18092" t="s">
        <v>6357</v>
      </c>
      <c r="F18092">
        <v>209</v>
      </c>
      <c r="G18092" t="s">
        <v>977</v>
      </c>
      <c r="H18092">
        <v>310</v>
      </c>
      <c r="I18092" t="s">
        <v>32385</v>
      </c>
      <c r="J18092">
        <v>13562</v>
      </c>
      <c r="L18092" t="s">
        <v>6529</v>
      </c>
      <c r="M18092">
        <v>10459261</v>
      </c>
      <c r="N18092">
        <v>10042553</v>
      </c>
      <c r="O18092">
        <v>29751</v>
      </c>
      <c r="P18092" t="s">
        <v>6630</v>
      </c>
      <c r="Q18092" t="s">
        <v>6630</v>
      </c>
    </row>
    <row r="18093" spans="1:17" x14ac:dyDescent="0.35">
      <c r="A18093">
        <v>6805108461</v>
      </c>
      <c r="B18093" t="s">
        <v>6626</v>
      </c>
      <c r="C18093" t="s">
        <v>6356</v>
      </c>
      <c r="D18093">
        <v>200</v>
      </c>
      <c r="E18093" t="s">
        <v>5245</v>
      </c>
      <c r="F18093">
        <v>202</v>
      </c>
      <c r="G18093" t="s">
        <v>6635</v>
      </c>
      <c r="H18093">
        <v>405</v>
      </c>
      <c r="I18093" t="s">
        <v>32386</v>
      </c>
      <c r="J18093">
        <v>20207</v>
      </c>
      <c r="L18093" t="s">
        <v>6529</v>
      </c>
      <c r="M18093">
        <v>10931909</v>
      </c>
      <c r="N18093" t="s">
        <v>6630</v>
      </c>
      <c r="O18093" t="s">
        <v>32387</v>
      </c>
      <c r="P18093" t="s">
        <v>32388</v>
      </c>
      <c r="Q18093" t="s">
        <v>6630</v>
      </c>
    </row>
    <row r="18094" spans="1:17" x14ac:dyDescent="0.35">
      <c r="A18094">
        <v>3911110778</v>
      </c>
      <c r="B18094" t="s">
        <v>6626</v>
      </c>
      <c r="C18094" t="s">
        <v>6356</v>
      </c>
      <c r="D18094">
        <v>200</v>
      </c>
      <c r="E18094" t="s">
        <v>5245</v>
      </c>
      <c r="F18094">
        <v>202</v>
      </c>
      <c r="G18094" t="s">
        <v>5245</v>
      </c>
      <c r="H18094">
        <v>450</v>
      </c>
      <c r="I18094" t="s">
        <v>32389</v>
      </c>
      <c r="J18094">
        <v>20200</v>
      </c>
      <c r="L18094" t="s">
        <v>6529</v>
      </c>
      <c r="M18094">
        <v>12519150</v>
      </c>
      <c r="N18094" t="s">
        <v>6630</v>
      </c>
      <c r="O18094" t="s">
        <v>6630</v>
      </c>
      <c r="P18094" t="s">
        <v>6630</v>
      </c>
      <c r="Q18094">
        <v>610</v>
      </c>
    </row>
    <row r="18095" spans="1:17" x14ac:dyDescent="0.35">
      <c r="A18095">
        <v>9493001200</v>
      </c>
      <c r="B18095" t="s">
        <v>6626</v>
      </c>
      <c r="C18095" t="s">
        <v>8762</v>
      </c>
      <c r="D18095">
        <v>130</v>
      </c>
      <c r="E18095" t="s">
        <v>6628</v>
      </c>
      <c r="F18095" t="s">
        <v>6628</v>
      </c>
      <c r="G18095" t="s">
        <v>6628</v>
      </c>
      <c r="H18095" t="s">
        <v>6628</v>
      </c>
      <c r="I18095" t="s">
        <v>32390</v>
      </c>
      <c r="J18095" t="s">
        <v>6630</v>
      </c>
      <c r="L18095" t="s">
        <v>6529</v>
      </c>
      <c r="M18095" t="s">
        <v>6630</v>
      </c>
      <c r="N18095" t="s">
        <v>6630</v>
      </c>
      <c r="O18095" t="s">
        <v>6630</v>
      </c>
      <c r="P18095" t="s">
        <v>6630</v>
      </c>
      <c r="Q18095" t="s">
        <v>6630</v>
      </c>
    </row>
    <row r="18096" spans="1:17" x14ac:dyDescent="0.35">
      <c r="A18096">
        <v>9418114692</v>
      </c>
      <c r="B18096" t="s">
        <v>6626</v>
      </c>
      <c r="C18096" t="s">
        <v>6356</v>
      </c>
      <c r="D18096">
        <v>200</v>
      </c>
      <c r="E18096" t="s">
        <v>6645</v>
      </c>
      <c r="F18096">
        <v>201</v>
      </c>
      <c r="G18096" t="s">
        <v>6651</v>
      </c>
      <c r="H18096">
        <v>410</v>
      </c>
      <c r="I18096" t="s">
        <v>32391</v>
      </c>
      <c r="J18096">
        <v>20110</v>
      </c>
      <c r="L18096" t="s">
        <v>6529</v>
      </c>
      <c r="M18096">
        <v>13819111</v>
      </c>
      <c r="N18096">
        <v>11841850</v>
      </c>
      <c r="O18096" t="s">
        <v>6630</v>
      </c>
      <c r="P18096" t="s">
        <v>6630</v>
      </c>
      <c r="Q18096">
        <v>100</v>
      </c>
    </row>
    <row r="18097" spans="1:17" x14ac:dyDescent="0.35">
      <c r="A18097">
        <v>9413111762</v>
      </c>
      <c r="B18097" t="s">
        <v>6626</v>
      </c>
      <c r="C18097" t="s">
        <v>6356</v>
      </c>
      <c r="D18097">
        <v>200</v>
      </c>
      <c r="E18097" t="s">
        <v>6645</v>
      </c>
      <c r="F18097">
        <v>201</v>
      </c>
      <c r="G18097" t="s">
        <v>6638</v>
      </c>
      <c r="H18097">
        <v>415</v>
      </c>
      <c r="I18097" t="s">
        <v>32392</v>
      </c>
      <c r="J18097">
        <v>20115</v>
      </c>
      <c r="L18097" t="s">
        <v>6529</v>
      </c>
      <c r="M18097">
        <v>13315116</v>
      </c>
      <c r="N18097">
        <v>12946768</v>
      </c>
      <c r="O18097">
        <v>30131</v>
      </c>
      <c r="P18097" t="s">
        <v>6630</v>
      </c>
      <c r="Q18097" t="s">
        <v>6630</v>
      </c>
    </row>
    <row r="18098" spans="1:17" x14ac:dyDescent="0.35">
      <c r="A18098">
        <v>9407109176</v>
      </c>
      <c r="B18098" t="s">
        <v>6626</v>
      </c>
      <c r="C18098" t="s">
        <v>6356</v>
      </c>
      <c r="D18098">
        <v>200</v>
      </c>
      <c r="E18098" t="s">
        <v>6366</v>
      </c>
      <c r="F18098">
        <v>207</v>
      </c>
      <c r="G18098" t="s">
        <v>6635</v>
      </c>
      <c r="H18098">
        <v>405</v>
      </c>
      <c r="I18098" t="s">
        <v>32393</v>
      </c>
      <c r="J18098">
        <v>20135</v>
      </c>
      <c r="L18098" t="s">
        <v>6529</v>
      </c>
      <c r="M18098">
        <v>10016579</v>
      </c>
      <c r="N18098">
        <v>10007309</v>
      </c>
      <c r="O18098" t="s">
        <v>32394</v>
      </c>
      <c r="P18098" t="s">
        <v>32395</v>
      </c>
      <c r="Q18098" t="s">
        <v>6630</v>
      </c>
    </row>
    <row r="18099" spans="1:17" x14ac:dyDescent="0.35">
      <c r="A18099">
        <v>9416113467</v>
      </c>
      <c r="B18099" t="s">
        <v>6626</v>
      </c>
      <c r="C18099" t="s">
        <v>6356</v>
      </c>
      <c r="D18099">
        <v>200</v>
      </c>
      <c r="E18099" t="s">
        <v>6645</v>
      </c>
      <c r="F18099">
        <v>201</v>
      </c>
      <c r="G18099" t="s">
        <v>6657</v>
      </c>
      <c r="H18099">
        <v>420</v>
      </c>
      <c r="I18099" t="s">
        <v>32396</v>
      </c>
      <c r="J18099">
        <v>20120</v>
      </c>
      <c r="L18099" t="s">
        <v>6529</v>
      </c>
      <c r="M18099">
        <v>10434021</v>
      </c>
      <c r="N18099">
        <v>11509101</v>
      </c>
      <c r="O18099" t="s">
        <v>6630</v>
      </c>
      <c r="P18099" t="s">
        <v>6630</v>
      </c>
      <c r="Q18099" t="s">
        <v>6630</v>
      </c>
    </row>
    <row r="18100" spans="1:17" x14ac:dyDescent="0.35">
      <c r="A18100">
        <v>9423116290</v>
      </c>
      <c r="B18100" t="s">
        <v>6626</v>
      </c>
      <c r="C18100" t="s">
        <v>7114</v>
      </c>
      <c r="D18100">
        <v>115</v>
      </c>
      <c r="E18100" t="s">
        <v>7114</v>
      </c>
      <c r="F18100">
        <v>115</v>
      </c>
      <c r="G18100" t="s">
        <v>4019</v>
      </c>
      <c r="H18100">
        <v>20</v>
      </c>
      <c r="I18100" t="s">
        <v>32397</v>
      </c>
      <c r="J18100">
        <v>11510</v>
      </c>
      <c r="L18100" t="s">
        <v>6529</v>
      </c>
      <c r="M18100">
        <v>10008249</v>
      </c>
      <c r="N18100">
        <v>10006084</v>
      </c>
      <c r="O18100" t="s">
        <v>6630</v>
      </c>
      <c r="P18100" t="s">
        <v>6630</v>
      </c>
      <c r="Q18100" t="s">
        <v>6630</v>
      </c>
    </row>
    <row r="18101" spans="1:17" x14ac:dyDescent="0.35">
      <c r="A18101">
        <v>9419114925</v>
      </c>
      <c r="B18101" t="s">
        <v>6626</v>
      </c>
      <c r="C18101" t="s">
        <v>6356</v>
      </c>
      <c r="D18101">
        <v>200</v>
      </c>
      <c r="E18101" t="s">
        <v>6701</v>
      </c>
      <c r="F18101">
        <v>500</v>
      </c>
      <c r="G18101" t="s">
        <v>7166</v>
      </c>
      <c r="H18101">
        <v>61</v>
      </c>
      <c r="I18101" t="s">
        <v>32398</v>
      </c>
      <c r="J18101">
        <v>12027</v>
      </c>
      <c r="L18101" t="s">
        <v>6529</v>
      </c>
      <c r="M18101">
        <v>10447383</v>
      </c>
      <c r="N18101">
        <v>13161022</v>
      </c>
      <c r="O18101" t="s">
        <v>6630</v>
      </c>
      <c r="P18101" t="s">
        <v>6630</v>
      </c>
      <c r="Q18101" t="s">
        <v>6630</v>
      </c>
    </row>
    <row r="18102" spans="1:17" x14ac:dyDescent="0.35">
      <c r="A18102">
        <v>9420115588</v>
      </c>
      <c r="B18102" t="s">
        <v>6626</v>
      </c>
      <c r="C18102" t="s">
        <v>6356</v>
      </c>
      <c r="D18102">
        <v>200</v>
      </c>
      <c r="E18102" t="s">
        <v>6366</v>
      </c>
      <c r="F18102">
        <v>207</v>
      </c>
      <c r="G18102" t="s">
        <v>101</v>
      </c>
      <c r="H18102">
        <v>708</v>
      </c>
      <c r="I18102" t="s">
        <v>21941</v>
      </c>
      <c r="J18102">
        <v>20800</v>
      </c>
      <c r="L18102" t="s">
        <v>6529</v>
      </c>
      <c r="M18102">
        <v>10015574</v>
      </c>
      <c r="N18102">
        <v>10014077</v>
      </c>
      <c r="O18102" t="s">
        <v>6630</v>
      </c>
      <c r="P18102" t="s">
        <v>6630</v>
      </c>
      <c r="Q18102">
        <v>700</v>
      </c>
    </row>
    <row r="18103" spans="1:17" x14ac:dyDescent="0.35">
      <c r="A18103">
        <v>6393100121</v>
      </c>
      <c r="B18103" t="s">
        <v>6626</v>
      </c>
      <c r="C18103" t="s">
        <v>6356</v>
      </c>
      <c r="D18103">
        <v>200</v>
      </c>
      <c r="E18103" t="s">
        <v>6366</v>
      </c>
      <c r="F18103">
        <v>207</v>
      </c>
      <c r="G18103" t="s">
        <v>3774</v>
      </c>
      <c r="H18103">
        <v>100</v>
      </c>
      <c r="I18103" t="s">
        <v>32399</v>
      </c>
      <c r="J18103" t="s">
        <v>6630</v>
      </c>
      <c r="L18103" t="s">
        <v>6529</v>
      </c>
      <c r="M18103" t="s">
        <v>6630</v>
      </c>
      <c r="N18103" t="s">
        <v>6630</v>
      </c>
      <c r="O18103" t="s">
        <v>6630</v>
      </c>
      <c r="P18103" t="s">
        <v>6830</v>
      </c>
      <c r="Q18103" t="s">
        <v>6630</v>
      </c>
    </row>
    <row r="18104" spans="1:17" x14ac:dyDescent="0.35">
      <c r="A18104">
        <v>9414112376</v>
      </c>
      <c r="B18104" t="s">
        <v>6334</v>
      </c>
      <c r="C18104" t="s">
        <v>6540</v>
      </c>
      <c r="D18104">
        <v>131</v>
      </c>
      <c r="E18104" t="s">
        <v>6672</v>
      </c>
      <c r="F18104">
        <v>703</v>
      </c>
      <c r="G18104" t="s">
        <v>7042</v>
      </c>
      <c r="H18104">
        <v>730</v>
      </c>
      <c r="I18104" t="s">
        <v>32400</v>
      </c>
      <c r="J18104">
        <v>13200</v>
      </c>
      <c r="L18104" t="s">
        <v>6529</v>
      </c>
      <c r="M18104">
        <v>13548972</v>
      </c>
      <c r="N18104">
        <v>10547157</v>
      </c>
      <c r="O18104" t="s">
        <v>6630</v>
      </c>
      <c r="P18104" t="s">
        <v>6630</v>
      </c>
      <c r="Q18104" t="s">
        <v>6630</v>
      </c>
    </row>
    <row r="18105" spans="1:17" x14ac:dyDescent="0.35">
      <c r="A18105">
        <v>9413111487</v>
      </c>
      <c r="B18105" t="s">
        <v>6626</v>
      </c>
      <c r="C18105" t="s">
        <v>6356</v>
      </c>
      <c r="D18105">
        <v>200</v>
      </c>
      <c r="E18105" t="s">
        <v>6366</v>
      </c>
      <c r="F18105">
        <v>207</v>
      </c>
      <c r="G18105" t="s">
        <v>176</v>
      </c>
      <c r="H18105">
        <v>705</v>
      </c>
      <c r="I18105" t="s">
        <v>23824</v>
      </c>
      <c r="J18105">
        <v>20800</v>
      </c>
      <c r="L18105" t="s">
        <v>6529</v>
      </c>
      <c r="M18105">
        <v>10421714</v>
      </c>
      <c r="N18105">
        <v>10014731</v>
      </c>
      <c r="O18105">
        <v>29545</v>
      </c>
      <c r="P18105" t="s">
        <v>6630</v>
      </c>
      <c r="Q18105" t="s">
        <v>6630</v>
      </c>
    </row>
    <row r="18106" spans="1:17" x14ac:dyDescent="0.35">
      <c r="A18106">
        <v>3522115933</v>
      </c>
      <c r="B18106" t="s">
        <v>6626</v>
      </c>
      <c r="C18106" t="s">
        <v>6356</v>
      </c>
      <c r="D18106">
        <v>200</v>
      </c>
      <c r="E18106" t="s">
        <v>5245</v>
      </c>
      <c r="F18106">
        <v>202</v>
      </c>
      <c r="G18106" t="s">
        <v>5245</v>
      </c>
      <c r="H18106">
        <v>450</v>
      </c>
      <c r="I18106" t="s">
        <v>32401</v>
      </c>
      <c r="J18106">
        <v>20200</v>
      </c>
      <c r="L18106" t="s">
        <v>6529</v>
      </c>
      <c r="M18106">
        <v>10430573</v>
      </c>
      <c r="N18106">
        <v>13003526</v>
      </c>
      <c r="O18106" t="s">
        <v>6630</v>
      </c>
      <c r="P18106" t="s">
        <v>6630</v>
      </c>
      <c r="Q18106" t="s">
        <v>6630</v>
      </c>
    </row>
    <row r="18107" spans="1:17" x14ac:dyDescent="0.35">
      <c r="A18107">
        <v>9415113231</v>
      </c>
      <c r="B18107" t="s">
        <v>6626</v>
      </c>
      <c r="C18107" t="s">
        <v>6540</v>
      </c>
      <c r="D18107">
        <v>131</v>
      </c>
      <c r="E18107" t="s">
        <v>6672</v>
      </c>
      <c r="F18107">
        <v>703</v>
      </c>
      <c r="G18107" t="s">
        <v>3068</v>
      </c>
      <c r="H18107">
        <v>830</v>
      </c>
      <c r="I18107" t="s">
        <v>32402</v>
      </c>
      <c r="J18107">
        <v>9412111086</v>
      </c>
      <c r="L18107" t="s">
        <v>6529</v>
      </c>
      <c r="M18107">
        <v>16818421</v>
      </c>
      <c r="N18107">
        <v>16033675</v>
      </c>
      <c r="O18107" t="s">
        <v>6630</v>
      </c>
      <c r="P18107" t="s">
        <v>6630</v>
      </c>
      <c r="Q18107" t="s">
        <v>6630</v>
      </c>
    </row>
    <row r="18108" spans="1:17" x14ac:dyDescent="0.35">
      <c r="A18108">
        <v>9409109803</v>
      </c>
      <c r="B18108" t="s">
        <v>6626</v>
      </c>
      <c r="C18108" t="s">
        <v>6356</v>
      </c>
      <c r="D18108">
        <v>200</v>
      </c>
      <c r="E18108" t="s">
        <v>6701</v>
      </c>
      <c r="F18108">
        <v>500</v>
      </c>
      <c r="G18108" t="s">
        <v>3270</v>
      </c>
      <c r="H18108">
        <v>59</v>
      </c>
      <c r="I18108" t="s">
        <v>32403</v>
      </c>
      <c r="J18108">
        <v>12027</v>
      </c>
      <c r="L18108" t="s">
        <v>6529</v>
      </c>
      <c r="M18108">
        <v>10121543</v>
      </c>
      <c r="N18108" t="s">
        <v>6630</v>
      </c>
      <c r="O18108" t="s">
        <v>32404</v>
      </c>
      <c r="P18108" t="s">
        <v>6630</v>
      </c>
      <c r="Q18108" t="s">
        <v>6630</v>
      </c>
    </row>
    <row r="18109" spans="1:17" x14ac:dyDescent="0.35">
      <c r="A18109" t="s">
        <v>32405</v>
      </c>
      <c r="B18109" t="s">
        <v>6626</v>
      </c>
      <c r="C18109" t="s">
        <v>6628</v>
      </c>
      <c r="D18109" t="s">
        <v>6628</v>
      </c>
      <c r="E18109" t="s">
        <v>6628</v>
      </c>
      <c r="F18109" t="s">
        <v>6628</v>
      </c>
      <c r="G18109" t="s">
        <v>6628</v>
      </c>
      <c r="H18109" t="s">
        <v>6628</v>
      </c>
      <c r="I18109" t="s">
        <v>32406</v>
      </c>
      <c r="J18109" t="s">
        <v>6630</v>
      </c>
      <c r="L18109" t="s">
        <v>6526</v>
      </c>
      <c r="M18109">
        <v>10007319</v>
      </c>
      <c r="N18109" t="s">
        <v>6630</v>
      </c>
      <c r="O18109" t="s">
        <v>6630</v>
      </c>
      <c r="P18109" t="s">
        <v>6630</v>
      </c>
      <c r="Q18109" t="s">
        <v>6630</v>
      </c>
    </row>
    <row r="18110" spans="1:17" x14ac:dyDescent="0.35">
      <c r="A18110">
        <v>3501106822</v>
      </c>
      <c r="B18110" t="s">
        <v>6626</v>
      </c>
      <c r="C18110" t="s">
        <v>6356</v>
      </c>
      <c r="D18110">
        <v>200</v>
      </c>
      <c r="E18110" t="s">
        <v>5245</v>
      </c>
      <c r="F18110">
        <v>202</v>
      </c>
      <c r="G18110" t="s">
        <v>5245</v>
      </c>
      <c r="H18110">
        <v>450</v>
      </c>
      <c r="I18110" t="s">
        <v>32407</v>
      </c>
      <c r="J18110">
        <v>20200</v>
      </c>
      <c r="L18110" t="s">
        <v>6529</v>
      </c>
      <c r="M18110">
        <v>11940031</v>
      </c>
      <c r="N18110" t="s">
        <v>6630</v>
      </c>
      <c r="O18110" t="s">
        <v>32408</v>
      </c>
      <c r="P18110" t="s">
        <v>32409</v>
      </c>
      <c r="Q18110" t="s">
        <v>6630</v>
      </c>
    </row>
    <row r="18111" spans="1:17" x14ac:dyDescent="0.35">
      <c r="A18111">
        <v>80527008</v>
      </c>
      <c r="B18111" t="s">
        <v>6334</v>
      </c>
      <c r="C18111" t="s">
        <v>6766</v>
      </c>
      <c r="D18111">
        <v>120</v>
      </c>
      <c r="E18111" t="s">
        <v>6627</v>
      </c>
      <c r="F18111">
        <v>145</v>
      </c>
      <c r="G18111" t="s">
        <v>6627</v>
      </c>
      <c r="H18111">
        <v>15</v>
      </c>
      <c r="I18111" t="s">
        <v>32410</v>
      </c>
      <c r="J18111" t="s">
        <v>6630</v>
      </c>
      <c r="L18111" t="s">
        <v>6526</v>
      </c>
      <c r="M18111" t="s">
        <v>6630</v>
      </c>
      <c r="N18111" t="s">
        <v>6630</v>
      </c>
      <c r="O18111" t="s">
        <v>6630</v>
      </c>
      <c r="P18111" t="s">
        <v>6630</v>
      </c>
      <c r="Q18111" t="s">
        <v>6630</v>
      </c>
    </row>
    <row r="18112" spans="1:17" x14ac:dyDescent="0.35">
      <c r="A18112">
        <v>9493010301</v>
      </c>
      <c r="B18112" t="s">
        <v>6626</v>
      </c>
      <c r="C18112" t="s">
        <v>8762</v>
      </c>
      <c r="D18112">
        <v>130</v>
      </c>
      <c r="E18112" t="s">
        <v>6628</v>
      </c>
      <c r="F18112" t="s">
        <v>6628</v>
      </c>
      <c r="G18112" t="s">
        <v>7005</v>
      </c>
      <c r="H18112">
        <v>740</v>
      </c>
      <c r="I18112" t="s">
        <v>32411</v>
      </c>
      <c r="J18112" t="s">
        <v>6630</v>
      </c>
      <c r="L18112" t="s">
        <v>6529</v>
      </c>
      <c r="M18112" t="s">
        <v>6630</v>
      </c>
      <c r="N18112" t="s">
        <v>6630</v>
      </c>
      <c r="O18112" t="s">
        <v>26644</v>
      </c>
      <c r="P18112" t="s">
        <v>26645</v>
      </c>
      <c r="Q18112" t="s">
        <v>6630</v>
      </c>
    </row>
    <row r="18113" spans="1:17" x14ac:dyDescent="0.35">
      <c r="A18113">
        <v>9418114757</v>
      </c>
      <c r="B18113" t="s">
        <v>6626</v>
      </c>
      <c r="C18113" t="s">
        <v>6356</v>
      </c>
      <c r="D18113">
        <v>200</v>
      </c>
      <c r="E18113" t="s">
        <v>6357</v>
      </c>
      <c r="F18113">
        <v>209</v>
      </c>
      <c r="G18113" t="s">
        <v>977</v>
      </c>
      <c r="H18113">
        <v>310</v>
      </c>
      <c r="I18113" t="s">
        <v>13345</v>
      </c>
      <c r="J18113">
        <v>13670</v>
      </c>
      <c r="L18113" t="s">
        <v>6529</v>
      </c>
      <c r="M18113">
        <v>10503613</v>
      </c>
      <c r="N18113">
        <v>14496086</v>
      </c>
      <c r="O18113" t="s">
        <v>6630</v>
      </c>
      <c r="P18113" t="s">
        <v>6630</v>
      </c>
      <c r="Q18113" t="s">
        <v>6630</v>
      </c>
    </row>
    <row r="18114" spans="1:17" x14ac:dyDescent="0.35">
      <c r="A18114">
        <v>6808109649</v>
      </c>
      <c r="B18114" t="s">
        <v>6626</v>
      </c>
      <c r="C18114" t="s">
        <v>6356</v>
      </c>
      <c r="D18114">
        <v>200</v>
      </c>
      <c r="E18114" t="s">
        <v>6366</v>
      </c>
      <c r="F18114">
        <v>207</v>
      </c>
      <c r="G18114" t="s">
        <v>5245</v>
      </c>
      <c r="H18114">
        <v>450</v>
      </c>
      <c r="I18114" t="s">
        <v>32412</v>
      </c>
      <c r="J18114" t="s">
        <v>6630</v>
      </c>
      <c r="L18114" t="s">
        <v>6529</v>
      </c>
      <c r="M18114">
        <v>11352415</v>
      </c>
      <c r="N18114">
        <v>10606911</v>
      </c>
      <c r="O18114" t="s">
        <v>6630</v>
      </c>
      <c r="P18114" t="s">
        <v>32413</v>
      </c>
      <c r="Q18114" t="s">
        <v>6630</v>
      </c>
    </row>
    <row r="18115" spans="1:17" x14ac:dyDescent="0.35">
      <c r="A18115">
        <v>31010</v>
      </c>
      <c r="B18115" t="s">
        <v>6334</v>
      </c>
      <c r="C18115" t="s">
        <v>6356</v>
      </c>
      <c r="D18115">
        <v>200</v>
      </c>
      <c r="E18115" t="s">
        <v>6366</v>
      </c>
      <c r="F18115">
        <v>207</v>
      </c>
      <c r="G18115" t="s">
        <v>101</v>
      </c>
      <c r="H18115">
        <v>708</v>
      </c>
      <c r="I18115" t="s">
        <v>32414</v>
      </c>
      <c r="J18115">
        <v>30005</v>
      </c>
      <c r="L18115" t="s">
        <v>6526</v>
      </c>
      <c r="M18115">
        <v>10015574</v>
      </c>
      <c r="N18115">
        <v>10014077</v>
      </c>
      <c r="O18115" t="s">
        <v>6630</v>
      </c>
      <c r="P18115" t="s">
        <v>32415</v>
      </c>
      <c r="Q18115" t="s">
        <v>6630</v>
      </c>
    </row>
    <row r="18116" spans="1:17" x14ac:dyDescent="0.35">
      <c r="A18116">
        <v>80446120</v>
      </c>
      <c r="B18116" t="s">
        <v>6334</v>
      </c>
      <c r="C18116" t="s">
        <v>6766</v>
      </c>
      <c r="D18116">
        <v>120</v>
      </c>
      <c r="E18116" t="s">
        <v>6627</v>
      </c>
      <c r="F18116">
        <v>145</v>
      </c>
      <c r="G18116" t="s">
        <v>6627</v>
      </c>
      <c r="H18116">
        <v>15</v>
      </c>
      <c r="I18116" t="s">
        <v>32416</v>
      </c>
      <c r="J18116" t="s">
        <v>6630</v>
      </c>
      <c r="L18116" t="s">
        <v>6526</v>
      </c>
      <c r="M18116" t="s">
        <v>6630</v>
      </c>
      <c r="N18116" t="s">
        <v>6630</v>
      </c>
      <c r="O18116" t="s">
        <v>6630</v>
      </c>
      <c r="P18116" t="s">
        <v>6630</v>
      </c>
      <c r="Q18116" t="s">
        <v>6630</v>
      </c>
    </row>
    <row r="18117" spans="1:17" x14ac:dyDescent="0.35">
      <c r="A18117">
        <v>9409110014</v>
      </c>
      <c r="B18117" t="s">
        <v>6626</v>
      </c>
      <c r="C18117" t="s">
        <v>6356</v>
      </c>
      <c r="D18117">
        <v>200</v>
      </c>
      <c r="E18117" t="s">
        <v>5245</v>
      </c>
      <c r="F18117">
        <v>202</v>
      </c>
      <c r="G18117" t="s">
        <v>5245</v>
      </c>
      <c r="H18117">
        <v>450</v>
      </c>
      <c r="I18117" t="s">
        <v>32417</v>
      </c>
      <c r="J18117">
        <v>12500</v>
      </c>
      <c r="L18117" t="s">
        <v>6529</v>
      </c>
      <c r="M18117">
        <v>10007646</v>
      </c>
      <c r="N18117" t="s">
        <v>6630</v>
      </c>
      <c r="O18117" t="s">
        <v>6630</v>
      </c>
      <c r="P18117" t="s">
        <v>6647</v>
      </c>
      <c r="Q18117" t="s">
        <v>6630</v>
      </c>
    </row>
    <row r="18118" spans="1:17" x14ac:dyDescent="0.35">
      <c r="A18118">
        <v>7908109396</v>
      </c>
      <c r="B18118" t="s">
        <v>6626</v>
      </c>
      <c r="C18118" t="s">
        <v>6356</v>
      </c>
      <c r="D18118">
        <v>200</v>
      </c>
      <c r="E18118" t="s">
        <v>6366</v>
      </c>
      <c r="F18118">
        <v>207</v>
      </c>
      <c r="G18118" t="s">
        <v>6657</v>
      </c>
      <c r="H18118">
        <v>420</v>
      </c>
      <c r="I18118" t="s">
        <v>32418</v>
      </c>
      <c r="J18118" t="s">
        <v>6630</v>
      </c>
      <c r="L18118" t="s">
        <v>6529</v>
      </c>
      <c r="M18118">
        <v>10279551</v>
      </c>
      <c r="N18118" t="s">
        <v>6630</v>
      </c>
      <c r="O18118" t="s">
        <v>6630</v>
      </c>
      <c r="P18118" t="s">
        <v>6630</v>
      </c>
      <c r="Q18118">
        <v>100</v>
      </c>
    </row>
    <row r="18119" spans="1:17" x14ac:dyDescent="0.35">
      <c r="A18119">
        <v>9400106810</v>
      </c>
      <c r="B18119" t="s">
        <v>6626</v>
      </c>
      <c r="C18119" t="s">
        <v>6627</v>
      </c>
      <c r="D18119">
        <v>145</v>
      </c>
      <c r="E18119" t="s">
        <v>6627</v>
      </c>
      <c r="F18119">
        <v>145</v>
      </c>
      <c r="G18119" t="s">
        <v>6627</v>
      </c>
      <c r="H18119">
        <v>15</v>
      </c>
      <c r="I18119" t="s">
        <v>32419</v>
      </c>
      <c r="J18119">
        <v>20500</v>
      </c>
      <c r="L18119" t="s">
        <v>6529</v>
      </c>
      <c r="M18119">
        <v>10004241</v>
      </c>
      <c r="N18119" t="s">
        <v>6630</v>
      </c>
      <c r="O18119" t="s">
        <v>32420</v>
      </c>
      <c r="P18119" t="s">
        <v>32421</v>
      </c>
      <c r="Q18119" t="s">
        <v>6630</v>
      </c>
    </row>
    <row r="18120" spans="1:17" x14ac:dyDescent="0.35">
      <c r="A18120">
        <v>9495100752</v>
      </c>
      <c r="B18120" t="s">
        <v>6626</v>
      </c>
      <c r="C18120" t="s">
        <v>6356</v>
      </c>
      <c r="D18120">
        <v>200</v>
      </c>
      <c r="E18120" t="s">
        <v>6357</v>
      </c>
      <c r="F18120">
        <v>209</v>
      </c>
      <c r="G18120" t="s">
        <v>6628</v>
      </c>
      <c r="H18120" t="s">
        <v>6628</v>
      </c>
      <c r="I18120" t="s">
        <v>32422</v>
      </c>
      <c r="J18120" t="s">
        <v>6630</v>
      </c>
      <c r="L18120" t="s">
        <v>6529</v>
      </c>
      <c r="M18120" t="s">
        <v>6630</v>
      </c>
      <c r="N18120" t="s">
        <v>6630</v>
      </c>
      <c r="O18120" t="s">
        <v>6630</v>
      </c>
      <c r="P18120" t="s">
        <v>6830</v>
      </c>
      <c r="Q18120" t="s">
        <v>6630</v>
      </c>
    </row>
    <row r="18121" spans="1:17" x14ac:dyDescent="0.35">
      <c r="A18121">
        <v>80670704</v>
      </c>
      <c r="B18121" t="s">
        <v>6334</v>
      </c>
      <c r="C18121" t="s">
        <v>6766</v>
      </c>
      <c r="D18121">
        <v>120</v>
      </c>
      <c r="E18121" t="s">
        <v>6627</v>
      </c>
      <c r="F18121">
        <v>145</v>
      </c>
      <c r="G18121" t="s">
        <v>6627</v>
      </c>
      <c r="H18121">
        <v>15</v>
      </c>
      <c r="I18121" t="s">
        <v>32423</v>
      </c>
      <c r="J18121" t="s">
        <v>6630</v>
      </c>
      <c r="L18121" t="s">
        <v>6526</v>
      </c>
      <c r="M18121" t="s">
        <v>6630</v>
      </c>
      <c r="N18121" t="s">
        <v>6630</v>
      </c>
      <c r="O18121" t="s">
        <v>6630</v>
      </c>
      <c r="P18121" t="s">
        <v>6630</v>
      </c>
      <c r="Q18121" t="s">
        <v>6630</v>
      </c>
    </row>
    <row r="18122" spans="1:17" x14ac:dyDescent="0.35">
      <c r="A18122" t="s">
        <v>32424</v>
      </c>
      <c r="B18122" t="s">
        <v>6626</v>
      </c>
      <c r="C18122" t="s">
        <v>6628</v>
      </c>
      <c r="D18122" t="s">
        <v>6628</v>
      </c>
      <c r="E18122" t="s">
        <v>6628</v>
      </c>
      <c r="F18122" t="s">
        <v>6628</v>
      </c>
      <c r="G18122" t="s">
        <v>6628</v>
      </c>
      <c r="H18122" t="s">
        <v>6628</v>
      </c>
      <c r="I18122" t="s">
        <v>32425</v>
      </c>
      <c r="J18122" t="s">
        <v>6630</v>
      </c>
      <c r="L18122" t="s">
        <v>6526</v>
      </c>
      <c r="M18122">
        <v>10007319</v>
      </c>
      <c r="N18122" t="s">
        <v>6630</v>
      </c>
      <c r="O18122" t="s">
        <v>32426</v>
      </c>
      <c r="P18122" t="s">
        <v>6630</v>
      </c>
      <c r="Q18122" t="s">
        <v>6630</v>
      </c>
    </row>
    <row r="18123" spans="1:17" x14ac:dyDescent="0.35">
      <c r="A18123">
        <v>9425116878</v>
      </c>
      <c r="B18123" t="s">
        <v>6334</v>
      </c>
      <c r="C18123" t="s">
        <v>6356</v>
      </c>
      <c r="D18123">
        <v>200</v>
      </c>
      <c r="E18123" t="s">
        <v>6645</v>
      </c>
      <c r="F18123">
        <v>201</v>
      </c>
      <c r="G18123" t="s">
        <v>8143</v>
      </c>
      <c r="H18123">
        <v>430</v>
      </c>
      <c r="I18123" t="s">
        <v>20188</v>
      </c>
      <c r="J18123">
        <v>20115</v>
      </c>
      <c r="L18123" t="s">
        <v>6529</v>
      </c>
      <c r="M18123">
        <v>13899035</v>
      </c>
      <c r="N18123">
        <v>13220281</v>
      </c>
      <c r="O18123" t="s">
        <v>6630</v>
      </c>
      <c r="P18123" t="s">
        <v>6630</v>
      </c>
      <c r="Q18123" t="s">
        <v>6630</v>
      </c>
    </row>
    <row r="18124" spans="1:17" x14ac:dyDescent="0.35">
      <c r="A18124">
        <v>9422116093</v>
      </c>
      <c r="B18124" t="s">
        <v>6334</v>
      </c>
      <c r="C18124" t="s">
        <v>6356</v>
      </c>
      <c r="D18124">
        <v>200</v>
      </c>
      <c r="E18124" t="s">
        <v>6366</v>
      </c>
      <c r="F18124">
        <v>207</v>
      </c>
      <c r="G18124" t="s">
        <v>176</v>
      </c>
      <c r="H18124">
        <v>705</v>
      </c>
      <c r="I18124" t="s">
        <v>32427</v>
      </c>
      <c r="J18124">
        <v>20800</v>
      </c>
      <c r="L18124" t="s">
        <v>6529</v>
      </c>
      <c r="M18124">
        <v>11870044</v>
      </c>
      <c r="N18124">
        <v>12975067</v>
      </c>
      <c r="O18124" t="s">
        <v>6630</v>
      </c>
      <c r="P18124" t="s">
        <v>6630</v>
      </c>
      <c r="Q18124">
        <v>700</v>
      </c>
    </row>
    <row r="18125" spans="1:17" x14ac:dyDescent="0.35">
      <c r="A18125">
        <v>6895100715</v>
      </c>
      <c r="B18125" t="s">
        <v>6626</v>
      </c>
      <c r="C18125" t="s">
        <v>6356</v>
      </c>
      <c r="D18125">
        <v>200</v>
      </c>
      <c r="E18125" t="s">
        <v>5245</v>
      </c>
      <c r="F18125">
        <v>202</v>
      </c>
      <c r="G18125" t="s">
        <v>5245</v>
      </c>
      <c r="H18125">
        <v>450</v>
      </c>
      <c r="I18125" t="s">
        <v>32428</v>
      </c>
      <c r="J18125" t="s">
        <v>6630</v>
      </c>
      <c r="L18125" t="s">
        <v>6529</v>
      </c>
      <c r="M18125" t="s">
        <v>6630</v>
      </c>
      <c r="N18125" t="s">
        <v>6630</v>
      </c>
      <c r="O18125" t="s">
        <v>6630</v>
      </c>
      <c r="P18125" t="s">
        <v>32429</v>
      </c>
      <c r="Q18125" t="s">
        <v>6630</v>
      </c>
    </row>
    <row r="18126" spans="1:17" x14ac:dyDescent="0.35">
      <c r="A18126">
        <v>6307109213</v>
      </c>
      <c r="B18126" t="s">
        <v>6626</v>
      </c>
      <c r="C18126" t="s">
        <v>6356</v>
      </c>
      <c r="D18126">
        <v>200</v>
      </c>
      <c r="E18126" t="s">
        <v>6366</v>
      </c>
      <c r="F18126">
        <v>207</v>
      </c>
      <c r="G18126" t="s">
        <v>6657</v>
      </c>
      <c r="H18126">
        <v>420</v>
      </c>
      <c r="I18126" t="s">
        <v>32430</v>
      </c>
      <c r="J18126" t="s">
        <v>6630</v>
      </c>
      <c r="L18126" t="s">
        <v>6529</v>
      </c>
      <c r="M18126">
        <v>10166071</v>
      </c>
      <c r="N18126">
        <v>10429732</v>
      </c>
      <c r="O18126" t="s">
        <v>6630</v>
      </c>
      <c r="P18126" t="s">
        <v>32431</v>
      </c>
      <c r="Q18126" t="s">
        <v>6630</v>
      </c>
    </row>
    <row r="18127" spans="1:17" x14ac:dyDescent="0.35">
      <c r="A18127">
        <v>80537508</v>
      </c>
      <c r="B18127" t="s">
        <v>6334</v>
      </c>
      <c r="C18127" t="s">
        <v>6766</v>
      </c>
      <c r="D18127">
        <v>120</v>
      </c>
      <c r="E18127" t="s">
        <v>6627</v>
      </c>
      <c r="F18127">
        <v>145</v>
      </c>
      <c r="G18127" t="s">
        <v>6627</v>
      </c>
      <c r="H18127">
        <v>15</v>
      </c>
      <c r="I18127" t="s">
        <v>32432</v>
      </c>
      <c r="J18127" t="s">
        <v>6630</v>
      </c>
      <c r="L18127" t="s">
        <v>6526</v>
      </c>
      <c r="M18127" t="s">
        <v>6630</v>
      </c>
      <c r="N18127" t="s">
        <v>6630</v>
      </c>
      <c r="O18127" t="s">
        <v>6630</v>
      </c>
      <c r="P18127" t="s">
        <v>6630</v>
      </c>
      <c r="Q18127" t="s">
        <v>6630</v>
      </c>
    </row>
    <row r="18128" spans="1:17" x14ac:dyDescent="0.35">
      <c r="A18128">
        <v>9416113557</v>
      </c>
      <c r="B18128" t="s">
        <v>6626</v>
      </c>
      <c r="C18128" t="s">
        <v>6356</v>
      </c>
      <c r="D18128">
        <v>200</v>
      </c>
      <c r="E18128" t="s">
        <v>6366</v>
      </c>
      <c r="F18128">
        <v>207</v>
      </c>
      <c r="G18128" t="s">
        <v>176</v>
      </c>
      <c r="H18128">
        <v>705</v>
      </c>
      <c r="I18128" t="s">
        <v>32433</v>
      </c>
      <c r="J18128">
        <v>20800</v>
      </c>
      <c r="L18128" t="s">
        <v>6529</v>
      </c>
      <c r="M18128">
        <v>10014731</v>
      </c>
      <c r="N18128">
        <v>13194529</v>
      </c>
      <c r="O18128" t="s">
        <v>6630</v>
      </c>
      <c r="P18128" t="s">
        <v>6630</v>
      </c>
      <c r="Q18128">
        <v>700</v>
      </c>
    </row>
    <row r="18129" spans="1:17" x14ac:dyDescent="0.35">
      <c r="A18129">
        <v>80699308</v>
      </c>
      <c r="B18129" t="s">
        <v>6334</v>
      </c>
      <c r="C18129" t="s">
        <v>6766</v>
      </c>
      <c r="D18129">
        <v>120</v>
      </c>
      <c r="E18129" t="s">
        <v>6627</v>
      </c>
      <c r="F18129">
        <v>145</v>
      </c>
      <c r="G18129" t="s">
        <v>6627</v>
      </c>
      <c r="H18129">
        <v>15</v>
      </c>
      <c r="I18129" t="s">
        <v>32434</v>
      </c>
      <c r="J18129" t="s">
        <v>6630</v>
      </c>
      <c r="L18129" t="s">
        <v>6526</v>
      </c>
      <c r="M18129" t="s">
        <v>6630</v>
      </c>
      <c r="N18129" t="s">
        <v>6630</v>
      </c>
      <c r="O18129" t="s">
        <v>6630</v>
      </c>
      <c r="P18129" t="s">
        <v>6630</v>
      </c>
      <c r="Q18129" t="s">
        <v>6630</v>
      </c>
    </row>
    <row r="18130" spans="1:17" x14ac:dyDescent="0.35">
      <c r="A18130">
        <v>9413111686</v>
      </c>
      <c r="B18130" t="s">
        <v>6626</v>
      </c>
      <c r="C18130" t="s">
        <v>6356</v>
      </c>
      <c r="D18130">
        <v>200</v>
      </c>
      <c r="E18130" t="s">
        <v>6366</v>
      </c>
      <c r="F18130">
        <v>207</v>
      </c>
      <c r="G18130" t="s">
        <v>6808</v>
      </c>
      <c r="H18130">
        <v>805</v>
      </c>
      <c r="I18130" t="s">
        <v>21578</v>
      </c>
      <c r="J18130">
        <v>29102</v>
      </c>
      <c r="L18130" t="s">
        <v>6529</v>
      </c>
      <c r="M18130">
        <v>11211305</v>
      </c>
      <c r="N18130">
        <v>11295537</v>
      </c>
      <c r="O18130" t="s">
        <v>32435</v>
      </c>
      <c r="P18130" t="s">
        <v>6630</v>
      </c>
      <c r="Q18130" t="s">
        <v>6630</v>
      </c>
    </row>
    <row r="18131" spans="1:17" x14ac:dyDescent="0.35">
      <c r="A18131">
        <v>84100</v>
      </c>
      <c r="B18131" t="s">
        <v>6334</v>
      </c>
      <c r="C18131" t="s">
        <v>6356</v>
      </c>
      <c r="D18131">
        <v>200</v>
      </c>
      <c r="E18131" t="s">
        <v>6357</v>
      </c>
      <c r="F18131">
        <v>209</v>
      </c>
      <c r="G18131" t="s">
        <v>1998</v>
      </c>
      <c r="H18131">
        <v>335</v>
      </c>
      <c r="I18131" t="s">
        <v>32436</v>
      </c>
      <c r="J18131" t="s">
        <v>6630</v>
      </c>
      <c r="L18131" t="s">
        <v>6526</v>
      </c>
      <c r="M18131" t="s">
        <v>6630</v>
      </c>
      <c r="N18131" t="s">
        <v>6630</v>
      </c>
      <c r="O18131" t="s">
        <v>6630</v>
      </c>
      <c r="P18131" t="s">
        <v>6630</v>
      </c>
      <c r="Q18131" t="s">
        <v>6630</v>
      </c>
    </row>
    <row r="18132" spans="1:17" x14ac:dyDescent="0.35">
      <c r="A18132">
        <v>9417113991</v>
      </c>
      <c r="B18132" t="s">
        <v>6626</v>
      </c>
      <c r="C18132" t="s">
        <v>6356</v>
      </c>
      <c r="D18132">
        <v>200</v>
      </c>
      <c r="E18132" t="s">
        <v>6357</v>
      </c>
      <c r="F18132">
        <v>209</v>
      </c>
      <c r="G18132" t="s">
        <v>977</v>
      </c>
      <c r="H18132">
        <v>310</v>
      </c>
      <c r="I18132" t="s">
        <v>32437</v>
      </c>
      <c r="J18132">
        <v>13670</v>
      </c>
      <c r="L18132" t="s">
        <v>6529</v>
      </c>
      <c r="M18132">
        <v>10731991</v>
      </c>
      <c r="N18132">
        <v>13682151</v>
      </c>
      <c r="O18132" t="s">
        <v>6630</v>
      </c>
      <c r="P18132" t="s">
        <v>6630</v>
      </c>
      <c r="Q18132">
        <v>700</v>
      </c>
    </row>
    <row r="18133" spans="1:17" x14ac:dyDescent="0.35">
      <c r="A18133">
        <v>9411110568</v>
      </c>
      <c r="B18133" t="s">
        <v>6626</v>
      </c>
      <c r="C18133" t="s">
        <v>6356</v>
      </c>
      <c r="D18133">
        <v>200</v>
      </c>
      <c r="E18133" t="s">
        <v>5245</v>
      </c>
      <c r="F18133">
        <v>202</v>
      </c>
      <c r="G18133" t="s">
        <v>6786</v>
      </c>
      <c r="H18133">
        <v>440</v>
      </c>
      <c r="I18133" t="s">
        <v>32438</v>
      </c>
      <c r="J18133" t="s">
        <v>6630</v>
      </c>
      <c r="L18133" t="s">
        <v>6529</v>
      </c>
      <c r="M18133">
        <v>13453922</v>
      </c>
      <c r="N18133">
        <v>10703404</v>
      </c>
      <c r="O18133">
        <v>30078</v>
      </c>
      <c r="P18133" t="s">
        <v>6630</v>
      </c>
      <c r="Q18133" t="s">
        <v>6630</v>
      </c>
    </row>
    <row r="18134" spans="1:17" x14ac:dyDescent="0.35">
      <c r="A18134">
        <v>9423116240</v>
      </c>
      <c r="B18134" t="s">
        <v>6626</v>
      </c>
      <c r="C18134" t="s">
        <v>6356</v>
      </c>
      <c r="D18134">
        <v>200</v>
      </c>
      <c r="E18134" t="s">
        <v>6357</v>
      </c>
      <c r="F18134">
        <v>209</v>
      </c>
      <c r="G18134" t="s">
        <v>977</v>
      </c>
      <c r="H18134">
        <v>310</v>
      </c>
      <c r="I18134" t="s">
        <v>32439</v>
      </c>
      <c r="J18134">
        <v>13563</v>
      </c>
      <c r="L18134" t="s">
        <v>6529</v>
      </c>
      <c r="M18134">
        <v>13105231</v>
      </c>
      <c r="N18134">
        <v>14611312</v>
      </c>
      <c r="O18134" t="s">
        <v>6630</v>
      </c>
      <c r="P18134" t="s">
        <v>6630</v>
      </c>
      <c r="Q18134">
        <v>700</v>
      </c>
    </row>
    <row r="18135" spans="1:17" x14ac:dyDescent="0.35">
      <c r="A18135">
        <v>3522116036</v>
      </c>
      <c r="B18135" t="s">
        <v>6334</v>
      </c>
      <c r="C18135" t="s">
        <v>6356</v>
      </c>
      <c r="D18135">
        <v>200</v>
      </c>
      <c r="E18135" t="s">
        <v>5245</v>
      </c>
      <c r="F18135">
        <v>202</v>
      </c>
      <c r="G18135" t="s">
        <v>5245</v>
      </c>
      <c r="H18135">
        <v>450</v>
      </c>
      <c r="I18135" t="s">
        <v>32440</v>
      </c>
      <c r="J18135">
        <v>20200</v>
      </c>
      <c r="L18135" t="s">
        <v>6529</v>
      </c>
      <c r="M18135">
        <v>10558147</v>
      </c>
      <c r="N18135">
        <v>12193209</v>
      </c>
      <c r="O18135" t="s">
        <v>6630</v>
      </c>
      <c r="P18135" t="s">
        <v>6630</v>
      </c>
      <c r="Q18135" t="s">
        <v>6630</v>
      </c>
    </row>
    <row r="18136" spans="1:17" x14ac:dyDescent="0.35">
      <c r="A18136">
        <v>80314909</v>
      </c>
      <c r="B18136" t="s">
        <v>6334</v>
      </c>
      <c r="C18136" t="s">
        <v>6766</v>
      </c>
      <c r="D18136">
        <v>120</v>
      </c>
      <c r="E18136" t="s">
        <v>6627</v>
      </c>
      <c r="F18136">
        <v>145</v>
      </c>
      <c r="G18136" t="s">
        <v>6627</v>
      </c>
      <c r="H18136">
        <v>15</v>
      </c>
      <c r="I18136" t="s">
        <v>32441</v>
      </c>
      <c r="J18136" t="s">
        <v>6630</v>
      </c>
      <c r="L18136" t="s">
        <v>6526</v>
      </c>
      <c r="M18136" t="s">
        <v>6630</v>
      </c>
      <c r="N18136" t="s">
        <v>6630</v>
      </c>
      <c r="O18136" t="s">
        <v>6630</v>
      </c>
      <c r="P18136" t="s">
        <v>6630</v>
      </c>
      <c r="Q18136" t="s">
        <v>6630</v>
      </c>
    </row>
    <row r="18137" spans="1:17" x14ac:dyDescent="0.35">
      <c r="A18137">
        <v>80563004</v>
      </c>
      <c r="B18137" t="s">
        <v>6334</v>
      </c>
      <c r="C18137" t="s">
        <v>6766</v>
      </c>
      <c r="D18137">
        <v>120</v>
      </c>
      <c r="E18137" t="s">
        <v>6627</v>
      </c>
      <c r="F18137">
        <v>145</v>
      </c>
      <c r="G18137" t="s">
        <v>6627</v>
      </c>
      <c r="H18137">
        <v>15</v>
      </c>
      <c r="I18137" t="s">
        <v>32442</v>
      </c>
      <c r="J18137" t="s">
        <v>6630</v>
      </c>
      <c r="L18137" t="s">
        <v>6526</v>
      </c>
      <c r="M18137" t="s">
        <v>6630</v>
      </c>
      <c r="N18137" t="s">
        <v>6630</v>
      </c>
      <c r="O18137" t="s">
        <v>6630</v>
      </c>
      <c r="P18137" t="s">
        <v>6630</v>
      </c>
      <c r="Q18137" t="s">
        <v>6630</v>
      </c>
    </row>
    <row r="18138" spans="1:17" x14ac:dyDescent="0.35">
      <c r="A18138">
        <v>80662604</v>
      </c>
      <c r="B18138" t="s">
        <v>6334</v>
      </c>
      <c r="C18138" t="s">
        <v>6766</v>
      </c>
      <c r="D18138">
        <v>120</v>
      </c>
      <c r="E18138" t="s">
        <v>6627</v>
      </c>
      <c r="F18138">
        <v>145</v>
      </c>
      <c r="G18138" t="s">
        <v>6627</v>
      </c>
      <c r="H18138">
        <v>15</v>
      </c>
      <c r="I18138" t="s">
        <v>32443</v>
      </c>
      <c r="J18138" t="s">
        <v>6630</v>
      </c>
      <c r="L18138" t="s">
        <v>6526</v>
      </c>
      <c r="M18138" t="s">
        <v>6630</v>
      </c>
      <c r="N18138" t="s">
        <v>6630</v>
      </c>
      <c r="O18138" t="s">
        <v>6630</v>
      </c>
      <c r="P18138" t="s">
        <v>6630</v>
      </c>
      <c r="Q18138" t="s">
        <v>6630</v>
      </c>
    </row>
    <row r="18139" spans="1:17" x14ac:dyDescent="0.35">
      <c r="A18139">
        <v>80144635</v>
      </c>
      <c r="B18139" t="s">
        <v>6334</v>
      </c>
      <c r="C18139" t="s">
        <v>6766</v>
      </c>
      <c r="D18139">
        <v>120</v>
      </c>
      <c r="E18139" t="s">
        <v>6627</v>
      </c>
      <c r="F18139">
        <v>145</v>
      </c>
      <c r="G18139" t="s">
        <v>6627</v>
      </c>
      <c r="H18139">
        <v>15</v>
      </c>
      <c r="I18139" t="s">
        <v>32444</v>
      </c>
      <c r="J18139" t="s">
        <v>6630</v>
      </c>
      <c r="L18139" t="s">
        <v>6526</v>
      </c>
      <c r="M18139" t="s">
        <v>6630</v>
      </c>
      <c r="N18139" t="s">
        <v>6630</v>
      </c>
      <c r="O18139" t="s">
        <v>6630</v>
      </c>
      <c r="P18139" t="s">
        <v>6630</v>
      </c>
      <c r="Q18139" t="s">
        <v>6630</v>
      </c>
    </row>
    <row r="18140" spans="1:17" x14ac:dyDescent="0.35">
      <c r="A18140">
        <v>9494010917</v>
      </c>
      <c r="B18140" t="s">
        <v>6626</v>
      </c>
      <c r="C18140" t="s">
        <v>8762</v>
      </c>
      <c r="D18140">
        <v>130</v>
      </c>
      <c r="E18140" t="s">
        <v>6628</v>
      </c>
      <c r="F18140" t="s">
        <v>6628</v>
      </c>
      <c r="G18140" t="s">
        <v>6628</v>
      </c>
      <c r="H18140" t="s">
        <v>6628</v>
      </c>
      <c r="I18140" t="s">
        <v>32445</v>
      </c>
      <c r="J18140" t="s">
        <v>6630</v>
      </c>
      <c r="L18140" t="s">
        <v>6529</v>
      </c>
      <c r="M18140" t="s">
        <v>6630</v>
      </c>
      <c r="N18140" t="s">
        <v>6630</v>
      </c>
      <c r="O18140" t="s">
        <v>6630</v>
      </c>
      <c r="P18140" t="s">
        <v>6799</v>
      </c>
      <c r="Q18140" t="s">
        <v>6630</v>
      </c>
    </row>
    <row r="18141" spans="1:17" x14ac:dyDescent="0.35">
      <c r="A18141">
        <v>6806108847</v>
      </c>
      <c r="B18141" t="s">
        <v>6626</v>
      </c>
      <c r="C18141" t="s">
        <v>6356</v>
      </c>
      <c r="D18141">
        <v>200</v>
      </c>
      <c r="E18141" t="s">
        <v>6366</v>
      </c>
      <c r="F18141">
        <v>207</v>
      </c>
      <c r="G18141" t="s">
        <v>6657</v>
      </c>
      <c r="H18141">
        <v>420</v>
      </c>
      <c r="I18141" t="s">
        <v>32446</v>
      </c>
      <c r="J18141" t="s">
        <v>6630</v>
      </c>
      <c r="L18141" t="s">
        <v>6529</v>
      </c>
      <c r="M18141">
        <v>10007830</v>
      </c>
      <c r="N18141" t="s">
        <v>6630</v>
      </c>
      <c r="O18141" t="s">
        <v>32447</v>
      </c>
      <c r="P18141" t="s">
        <v>32448</v>
      </c>
      <c r="Q18141" t="s">
        <v>6630</v>
      </c>
    </row>
    <row r="18142" spans="1:17" x14ac:dyDescent="0.35">
      <c r="A18142">
        <v>80730905</v>
      </c>
      <c r="B18142" t="s">
        <v>6334</v>
      </c>
      <c r="C18142" t="s">
        <v>6766</v>
      </c>
      <c r="D18142">
        <v>120</v>
      </c>
      <c r="E18142" t="s">
        <v>6627</v>
      </c>
      <c r="F18142">
        <v>145</v>
      </c>
      <c r="G18142" t="s">
        <v>6627</v>
      </c>
      <c r="H18142">
        <v>15</v>
      </c>
      <c r="I18142" t="s">
        <v>32449</v>
      </c>
      <c r="J18142" t="s">
        <v>6630</v>
      </c>
      <c r="L18142" t="s">
        <v>6526</v>
      </c>
      <c r="M18142" t="s">
        <v>6630</v>
      </c>
      <c r="N18142" t="s">
        <v>6630</v>
      </c>
      <c r="O18142" t="s">
        <v>6630</v>
      </c>
      <c r="P18142" t="s">
        <v>6630</v>
      </c>
      <c r="Q18142" t="s">
        <v>6630</v>
      </c>
    </row>
    <row r="18143" spans="1:17" x14ac:dyDescent="0.35">
      <c r="A18143">
        <v>8701106950</v>
      </c>
      <c r="B18143" t="s">
        <v>6626</v>
      </c>
      <c r="C18143" t="s">
        <v>6356</v>
      </c>
      <c r="D18143">
        <v>200</v>
      </c>
      <c r="E18143" t="s">
        <v>6645</v>
      </c>
      <c r="F18143">
        <v>201</v>
      </c>
      <c r="G18143" t="s">
        <v>6657</v>
      </c>
      <c r="H18143">
        <v>420</v>
      </c>
      <c r="I18143" t="s">
        <v>32450</v>
      </c>
      <c r="J18143" t="s">
        <v>6630</v>
      </c>
      <c r="L18143" t="s">
        <v>6529</v>
      </c>
      <c r="M18143">
        <v>10021752</v>
      </c>
      <c r="N18143" t="s">
        <v>6630</v>
      </c>
      <c r="O18143" t="s">
        <v>32451</v>
      </c>
      <c r="P18143" t="s">
        <v>32452</v>
      </c>
      <c r="Q18143" t="s">
        <v>6630</v>
      </c>
    </row>
    <row r="18144" spans="1:17" x14ac:dyDescent="0.35">
      <c r="A18144">
        <v>9408109612</v>
      </c>
      <c r="B18144" t="s">
        <v>6626</v>
      </c>
      <c r="C18144" t="s">
        <v>6356</v>
      </c>
      <c r="D18144">
        <v>200</v>
      </c>
      <c r="E18144" t="s">
        <v>6366</v>
      </c>
      <c r="F18144">
        <v>207</v>
      </c>
      <c r="G18144" t="s">
        <v>6657</v>
      </c>
      <c r="H18144">
        <v>420</v>
      </c>
      <c r="I18144" t="s">
        <v>32453</v>
      </c>
      <c r="J18144">
        <v>20115</v>
      </c>
      <c r="L18144" t="s">
        <v>6529</v>
      </c>
      <c r="M18144">
        <v>11694212</v>
      </c>
      <c r="N18144">
        <v>11180502</v>
      </c>
      <c r="O18144" t="s">
        <v>32454</v>
      </c>
      <c r="P18144" t="s">
        <v>6630</v>
      </c>
      <c r="Q18144" t="s">
        <v>6630</v>
      </c>
    </row>
    <row r="18145" spans="1:17" x14ac:dyDescent="0.35">
      <c r="A18145">
        <v>9419114964</v>
      </c>
      <c r="B18145" t="s">
        <v>6626</v>
      </c>
      <c r="C18145" t="s">
        <v>6356</v>
      </c>
      <c r="D18145">
        <v>200</v>
      </c>
      <c r="E18145" t="s">
        <v>6357</v>
      </c>
      <c r="F18145">
        <v>209</v>
      </c>
      <c r="G18145" t="s">
        <v>977</v>
      </c>
      <c r="H18145">
        <v>310</v>
      </c>
      <c r="I18145" t="s">
        <v>32455</v>
      </c>
      <c r="J18145">
        <v>13502</v>
      </c>
      <c r="L18145" t="s">
        <v>6529</v>
      </c>
      <c r="M18145">
        <v>10135697</v>
      </c>
      <c r="N18145">
        <v>14499818</v>
      </c>
      <c r="O18145" t="s">
        <v>6630</v>
      </c>
      <c r="P18145" t="s">
        <v>6630</v>
      </c>
      <c r="Q18145">
        <v>700</v>
      </c>
    </row>
    <row r="18146" spans="1:17" x14ac:dyDescent="0.35">
      <c r="A18146">
        <v>9415113009</v>
      </c>
      <c r="B18146" t="s">
        <v>6626</v>
      </c>
      <c r="C18146" t="s">
        <v>6356</v>
      </c>
      <c r="D18146">
        <v>200</v>
      </c>
      <c r="E18146" t="s">
        <v>6645</v>
      </c>
      <c r="F18146">
        <v>201</v>
      </c>
      <c r="G18146" t="s">
        <v>6638</v>
      </c>
      <c r="H18146">
        <v>415</v>
      </c>
      <c r="I18146" t="s">
        <v>10369</v>
      </c>
      <c r="J18146">
        <v>20115</v>
      </c>
      <c r="L18146" t="s">
        <v>6529</v>
      </c>
      <c r="M18146">
        <v>11210281</v>
      </c>
      <c r="N18146">
        <v>11971030</v>
      </c>
      <c r="O18146" t="s">
        <v>32456</v>
      </c>
      <c r="P18146" t="s">
        <v>6630</v>
      </c>
      <c r="Q18146" t="s">
        <v>6630</v>
      </c>
    </row>
    <row r="18147" spans="1:17" x14ac:dyDescent="0.35">
      <c r="A18147">
        <v>9417114089</v>
      </c>
      <c r="B18147" t="s">
        <v>6626</v>
      </c>
      <c r="C18147" t="s">
        <v>6356</v>
      </c>
      <c r="D18147">
        <v>200</v>
      </c>
      <c r="E18147" t="s">
        <v>6357</v>
      </c>
      <c r="F18147">
        <v>209</v>
      </c>
      <c r="G18147" t="s">
        <v>1998</v>
      </c>
      <c r="H18147">
        <v>335</v>
      </c>
      <c r="I18147" t="s">
        <v>32457</v>
      </c>
      <c r="J18147">
        <v>13840</v>
      </c>
      <c r="L18147" t="s">
        <v>6529</v>
      </c>
      <c r="M18147">
        <v>10169715</v>
      </c>
      <c r="N18147">
        <v>10145490</v>
      </c>
      <c r="O18147" t="s">
        <v>6630</v>
      </c>
      <c r="P18147" t="s">
        <v>6630</v>
      </c>
      <c r="Q18147" t="s">
        <v>6630</v>
      </c>
    </row>
    <row r="18148" spans="1:17" x14ac:dyDescent="0.35">
      <c r="A18148">
        <v>9403107729</v>
      </c>
      <c r="B18148" t="s">
        <v>6626</v>
      </c>
      <c r="C18148" t="s">
        <v>6356</v>
      </c>
      <c r="D18148">
        <v>200</v>
      </c>
      <c r="E18148" t="s">
        <v>6659</v>
      </c>
      <c r="F18148">
        <v>208</v>
      </c>
      <c r="G18148" t="s">
        <v>6726</v>
      </c>
      <c r="H18148">
        <v>315</v>
      </c>
      <c r="I18148" t="s">
        <v>32458</v>
      </c>
      <c r="J18148">
        <v>13565</v>
      </c>
      <c r="L18148" t="s">
        <v>6529</v>
      </c>
      <c r="M18148" t="s">
        <v>6630</v>
      </c>
      <c r="N18148">
        <v>10009084</v>
      </c>
      <c r="O18148" t="s">
        <v>32459</v>
      </c>
      <c r="P18148" t="s">
        <v>6876</v>
      </c>
      <c r="Q18148" t="s">
        <v>6630</v>
      </c>
    </row>
    <row r="18149" spans="1:17" x14ac:dyDescent="0.35">
      <c r="A18149">
        <v>6393100398</v>
      </c>
      <c r="B18149" t="s">
        <v>6626</v>
      </c>
      <c r="C18149" t="s">
        <v>6356</v>
      </c>
      <c r="D18149">
        <v>200</v>
      </c>
      <c r="E18149" t="s">
        <v>6366</v>
      </c>
      <c r="F18149">
        <v>207</v>
      </c>
      <c r="G18149" t="s">
        <v>7247</v>
      </c>
      <c r="H18149">
        <v>735</v>
      </c>
      <c r="I18149" t="s">
        <v>32460</v>
      </c>
      <c r="J18149" t="s">
        <v>6630</v>
      </c>
      <c r="L18149" t="s">
        <v>6529</v>
      </c>
      <c r="M18149" t="s">
        <v>6630</v>
      </c>
      <c r="N18149" t="s">
        <v>6630</v>
      </c>
      <c r="O18149" t="s">
        <v>6630</v>
      </c>
      <c r="P18149" t="s">
        <v>32461</v>
      </c>
      <c r="Q18149" t="s">
        <v>6630</v>
      </c>
    </row>
    <row r="18150" spans="1:17" x14ac:dyDescent="0.35">
      <c r="A18150">
        <v>80040008</v>
      </c>
      <c r="B18150" t="s">
        <v>6334</v>
      </c>
      <c r="C18150" t="s">
        <v>6766</v>
      </c>
      <c r="D18150">
        <v>120</v>
      </c>
      <c r="E18150" t="s">
        <v>6627</v>
      </c>
      <c r="F18150">
        <v>145</v>
      </c>
      <c r="G18150" t="s">
        <v>6627</v>
      </c>
      <c r="H18150">
        <v>15</v>
      </c>
      <c r="I18150" t="s">
        <v>32462</v>
      </c>
      <c r="J18150" t="s">
        <v>6630</v>
      </c>
      <c r="L18150" t="s">
        <v>6526</v>
      </c>
      <c r="M18150" t="s">
        <v>6630</v>
      </c>
      <c r="N18150" t="s">
        <v>6630</v>
      </c>
      <c r="O18150" t="s">
        <v>6630</v>
      </c>
      <c r="P18150" t="s">
        <v>6630</v>
      </c>
      <c r="Q18150" t="s">
        <v>6630</v>
      </c>
    </row>
    <row r="18151" spans="1:17" x14ac:dyDescent="0.35">
      <c r="A18151">
        <v>7906108947</v>
      </c>
      <c r="B18151" t="s">
        <v>6626</v>
      </c>
      <c r="C18151" t="s">
        <v>6335</v>
      </c>
      <c r="D18151">
        <v>150</v>
      </c>
      <c r="E18151" t="s">
        <v>6335</v>
      </c>
      <c r="F18151">
        <v>205</v>
      </c>
      <c r="G18151" t="s">
        <v>7000</v>
      </c>
      <c r="H18151">
        <v>600</v>
      </c>
      <c r="I18151" t="s">
        <v>32463</v>
      </c>
      <c r="J18151" t="s">
        <v>6630</v>
      </c>
      <c r="L18151" t="s">
        <v>6529</v>
      </c>
      <c r="M18151">
        <v>10014027</v>
      </c>
      <c r="N18151" t="s">
        <v>6630</v>
      </c>
      <c r="O18151" t="s">
        <v>32463</v>
      </c>
      <c r="P18151" t="s">
        <v>6630</v>
      </c>
      <c r="Q18151">
        <v>100</v>
      </c>
    </row>
    <row r="18152" spans="1:17" x14ac:dyDescent="0.35">
      <c r="A18152">
        <v>7994100563</v>
      </c>
      <c r="B18152" t="s">
        <v>6626</v>
      </c>
      <c r="C18152" t="s">
        <v>6356</v>
      </c>
      <c r="D18152">
        <v>200</v>
      </c>
      <c r="E18152" t="s">
        <v>6366</v>
      </c>
      <c r="F18152">
        <v>207</v>
      </c>
      <c r="G18152" t="s">
        <v>7216</v>
      </c>
      <c r="H18152">
        <v>748</v>
      </c>
      <c r="I18152" t="s">
        <v>32464</v>
      </c>
      <c r="J18152" t="s">
        <v>6630</v>
      </c>
      <c r="L18152" t="s">
        <v>6529</v>
      </c>
      <c r="M18152" t="s">
        <v>6630</v>
      </c>
      <c r="N18152" t="s">
        <v>6630</v>
      </c>
      <c r="O18152" t="s">
        <v>6630</v>
      </c>
      <c r="P18152" t="s">
        <v>32465</v>
      </c>
      <c r="Q18152" t="s">
        <v>6630</v>
      </c>
    </row>
    <row r="18153" spans="1:17" x14ac:dyDescent="0.35">
      <c r="A18153" t="s">
        <v>32466</v>
      </c>
      <c r="B18153" t="s">
        <v>6626</v>
      </c>
      <c r="C18153" t="s">
        <v>6628</v>
      </c>
      <c r="D18153" t="s">
        <v>6628</v>
      </c>
      <c r="E18153" t="s">
        <v>6628</v>
      </c>
      <c r="F18153" t="s">
        <v>6628</v>
      </c>
      <c r="G18153" t="s">
        <v>6628</v>
      </c>
      <c r="H18153" t="s">
        <v>6628</v>
      </c>
      <c r="I18153" t="s">
        <v>32467</v>
      </c>
      <c r="J18153" t="s">
        <v>6630</v>
      </c>
      <c r="L18153" t="s">
        <v>6526</v>
      </c>
      <c r="M18153">
        <v>10007319</v>
      </c>
      <c r="N18153" t="s">
        <v>6630</v>
      </c>
      <c r="O18153" t="s">
        <v>6630</v>
      </c>
      <c r="P18153" t="s">
        <v>6630</v>
      </c>
      <c r="Q18153" t="s">
        <v>6630</v>
      </c>
    </row>
    <row r="18154" spans="1:17" x14ac:dyDescent="0.35">
      <c r="A18154">
        <v>7908109474</v>
      </c>
      <c r="B18154" t="s">
        <v>6626</v>
      </c>
      <c r="C18154" t="s">
        <v>6356</v>
      </c>
      <c r="D18154">
        <v>200</v>
      </c>
      <c r="E18154" t="s">
        <v>6366</v>
      </c>
      <c r="F18154">
        <v>207</v>
      </c>
      <c r="G18154" t="s">
        <v>6657</v>
      </c>
      <c r="H18154">
        <v>420</v>
      </c>
      <c r="I18154" t="s">
        <v>32468</v>
      </c>
      <c r="J18154" t="s">
        <v>6630</v>
      </c>
      <c r="L18154" t="s">
        <v>6529</v>
      </c>
      <c r="M18154">
        <v>10279551</v>
      </c>
      <c r="N18154" t="s">
        <v>6630</v>
      </c>
      <c r="O18154" t="s">
        <v>6630</v>
      </c>
      <c r="P18154" t="s">
        <v>6630</v>
      </c>
      <c r="Q18154">
        <v>100</v>
      </c>
    </row>
    <row r="18155" spans="1:17" x14ac:dyDescent="0.35">
      <c r="A18155">
        <v>80675905</v>
      </c>
      <c r="B18155" t="s">
        <v>6334</v>
      </c>
      <c r="C18155" t="s">
        <v>6766</v>
      </c>
      <c r="D18155">
        <v>120</v>
      </c>
      <c r="E18155" t="s">
        <v>6627</v>
      </c>
      <c r="F18155">
        <v>145</v>
      </c>
      <c r="G18155" t="s">
        <v>6627</v>
      </c>
      <c r="H18155">
        <v>15</v>
      </c>
      <c r="I18155" t="s">
        <v>32469</v>
      </c>
      <c r="J18155" t="s">
        <v>6630</v>
      </c>
      <c r="L18155" t="s">
        <v>6526</v>
      </c>
      <c r="M18155" t="s">
        <v>6630</v>
      </c>
      <c r="N18155" t="s">
        <v>6630</v>
      </c>
      <c r="O18155" t="s">
        <v>6630</v>
      </c>
      <c r="P18155" t="s">
        <v>6630</v>
      </c>
      <c r="Q18155" t="s">
        <v>6630</v>
      </c>
    </row>
    <row r="18156" spans="1:17" x14ac:dyDescent="0.35">
      <c r="A18156">
        <v>9411110752</v>
      </c>
      <c r="B18156" t="s">
        <v>6626</v>
      </c>
      <c r="C18156" t="s">
        <v>6356</v>
      </c>
      <c r="D18156">
        <v>200</v>
      </c>
      <c r="E18156" t="s">
        <v>6366</v>
      </c>
      <c r="F18156">
        <v>207</v>
      </c>
      <c r="G18156" t="s">
        <v>6638</v>
      </c>
      <c r="H18156">
        <v>415</v>
      </c>
      <c r="I18156" t="s">
        <v>13995</v>
      </c>
      <c r="J18156">
        <v>20115</v>
      </c>
      <c r="L18156" t="s">
        <v>6529</v>
      </c>
      <c r="M18156">
        <v>11385022</v>
      </c>
      <c r="N18156">
        <v>12631424</v>
      </c>
      <c r="O18156">
        <v>28884</v>
      </c>
      <c r="P18156" t="s">
        <v>6630</v>
      </c>
      <c r="Q18156" t="s">
        <v>6630</v>
      </c>
    </row>
    <row r="18157" spans="1:17" x14ac:dyDescent="0.35">
      <c r="A18157">
        <v>9417114073</v>
      </c>
      <c r="B18157" t="s">
        <v>6626</v>
      </c>
      <c r="C18157" t="s">
        <v>6356</v>
      </c>
      <c r="D18157">
        <v>200</v>
      </c>
      <c r="E18157" t="s">
        <v>6645</v>
      </c>
      <c r="F18157">
        <v>201</v>
      </c>
      <c r="G18157" t="s">
        <v>6657</v>
      </c>
      <c r="H18157">
        <v>420</v>
      </c>
      <c r="I18157" t="s">
        <v>32470</v>
      </c>
      <c r="J18157">
        <v>20120</v>
      </c>
      <c r="L18157" t="s">
        <v>6529</v>
      </c>
      <c r="M18157">
        <v>13055852</v>
      </c>
      <c r="N18157">
        <v>10562200</v>
      </c>
      <c r="O18157" t="s">
        <v>6630</v>
      </c>
      <c r="P18157" t="s">
        <v>6630</v>
      </c>
      <c r="Q18157">
        <v>100</v>
      </c>
    </row>
    <row r="18158" spans="1:17" x14ac:dyDescent="0.35">
      <c r="A18158">
        <v>9418114707</v>
      </c>
      <c r="B18158" t="s">
        <v>6626</v>
      </c>
      <c r="C18158" t="s">
        <v>6356</v>
      </c>
      <c r="D18158">
        <v>200</v>
      </c>
      <c r="E18158" t="s">
        <v>6540</v>
      </c>
      <c r="F18158">
        <v>309</v>
      </c>
      <c r="G18158" t="s">
        <v>2845</v>
      </c>
      <c r="H18158">
        <v>107</v>
      </c>
      <c r="I18158" t="s">
        <v>32471</v>
      </c>
      <c r="J18158">
        <v>20120</v>
      </c>
      <c r="L18158" t="s">
        <v>6529</v>
      </c>
      <c r="M18158">
        <v>12638642</v>
      </c>
      <c r="N18158">
        <v>13435126</v>
      </c>
      <c r="O18158" t="s">
        <v>6630</v>
      </c>
      <c r="P18158" t="s">
        <v>6630</v>
      </c>
      <c r="Q18158" t="s">
        <v>6630</v>
      </c>
    </row>
    <row r="18159" spans="1:17" x14ac:dyDescent="0.35">
      <c r="A18159">
        <v>9406108787</v>
      </c>
      <c r="B18159" t="s">
        <v>6626</v>
      </c>
      <c r="C18159" t="s">
        <v>6356</v>
      </c>
      <c r="D18159">
        <v>200</v>
      </c>
      <c r="E18159" t="s">
        <v>6366</v>
      </c>
      <c r="F18159">
        <v>207</v>
      </c>
      <c r="G18159" t="s">
        <v>176</v>
      </c>
      <c r="H18159">
        <v>705</v>
      </c>
      <c r="I18159" t="s">
        <v>32472</v>
      </c>
      <c r="J18159">
        <v>20800</v>
      </c>
      <c r="L18159" t="s">
        <v>6529</v>
      </c>
      <c r="M18159">
        <v>10506697</v>
      </c>
      <c r="N18159">
        <v>10809858</v>
      </c>
      <c r="O18159" t="s">
        <v>6630</v>
      </c>
      <c r="P18159" t="s">
        <v>6630</v>
      </c>
      <c r="Q18159">
        <v>700</v>
      </c>
    </row>
    <row r="18160" spans="1:17" x14ac:dyDescent="0.35">
      <c r="A18160">
        <v>9402107415</v>
      </c>
      <c r="B18160" t="s">
        <v>6626</v>
      </c>
      <c r="C18160" t="s">
        <v>6356</v>
      </c>
      <c r="D18160">
        <v>200</v>
      </c>
      <c r="E18160" t="s">
        <v>6645</v>
      </c>
      <c r="F18160">
        <v>201</v>
      </c>
      <c r="G18160" t="s">
        <v>6638</v>
      </c>
      <c r="H18160">
        <v>415</v>
      </c>
      <c r="I18160" t="s">
        <v>32473</v>
      </c>
      <c r="J18160">
        <v>20115</v>
      </c>
      <c r="L18160" t="s">
        <v>6529</v>
      </c>
      <c r="M18160">
        <v>10014910</v>
      </c>
      <c r="N18160">
        <v>10616896</v>
      </c>
      <c r="O18160" t="s">
        <v>6630</v>
      </c>
      <c r="P18160" t="s">
        <v>32474</v>
      </c>
      <c r="Q18160" t="s">
        <v>6630</v>
      </c>
    </row>
    <row r="18161" spans="1:17" x14ac:dyDescent="0.35">
      <c r="A18161">
        <v>9409110055</v>
      </c>
      <c r="B18161" t="s">
        <v>6626</v>
      </c>
      <c r="C18161" t="s">
        <v>6356</v>
      </c>
      <c r="D18161">
        <v>200</v>
      </c>
      <c r="E18161" t="s">
        <v>6366</v>
      </c>
      <c r="F18161">
        <v>207</v>
      </c>
      <c r="G18161" t="s">
        <v>6638</v>
      </c>
      <c r="H18161">
        <v>415</v>
      </c>
      <c r="I18161" t="s">
        <v>32475</v>
      </c>
      <c r="J18161">
        <v>20115</v>
      </c>
      <c r="L18161" t="s">
        <v>6529</v>
      </c>
      <c r="M18161">
        <v>11684541</v>
      </c>
      <c r="N18161">
        <v>12246112</v>
      </c>
      <c r="O18161" t="s">
        <v>32476</v>
      </c>
      <c r="P18161" t="s">
        <v>6630</v>
      </c>
      <c r="Q18161" t="s">
        <v>6630</v>
      </c>
    </row>
    <row r="18162" spans="1:17" x14ac:dyDescent="0.35">
      <c r="A18162">
        <v>9610110240</v>
      </c>
      <c r="B18162" t="s">
        <v>6626</v>
      </c>
      <c r="C18162" t="s">
        <v>6356</v>
      </c>
      <c r="D18162">
        <v>200</v>
      </c>
      <c r="E18162" t="s">
        <v>5245</v>
      </c>
      <c r="F18162">
        <v>202</v>
      </c>
      <c r="G18162" t="s">
        <v>5245</v>
      </c>
      <c r="H18162">
        <v>450</v>
      </c>
      <c r="I18162" t="s">
        <v>32477</v>
      </c>
      <c r="J18162">
        <v>20200</v>
      </c>
      <c r="L18162" t="s">
        <v>6529</v>
      </c>
      <c r="M18162">
        <v>10015626</v>
      </c>
      <c r="N18162">
        <v>10931909</v>
      </c>
      <c r="O18162" t="s">
        <v>32478</v>
      </c>
      <c r="P18162" t="s">
        <v>6630</v>
      </c>
      <c r="Q18162">
        <v>900</v>
      </c>
    </row>
    <row r="18163" spans="1:17" x14ac:dyDescent="0.35">
      <c r="A18163">
        <v>9494100573</v>
      </c>
      <c r="B18163" t="s">
        <v>6626</v>
      </c>
      <c r="C18163" t="s">
        <v>6356</v>
      </c>
      <c r="D18163">
        <v>200</v>
      </c>
      <c r="E18163" t="s">
        <v>6999</v>
      </c>
      <c r="F18163">
        <v>205</v>
      </c>
      <c r="G18163" t="s">
        <v>6628</v>
      </c>
      <c r="H18163" t="s">
        <v>6628</v>
      </c>
      <c r="I18163" t="s">
        <v>32479</v>
      </c>
      <c r="J18163" t="s">
        <v>6630</v>
      </c>
      <c r="L18163" t="s">
        <v>6529</v>
      </c>
      <c r="M18163" t="s">
        <v>6630</v>
      </c>
      <c r="N18163" t="s">
        <v>6630</v>
      </c>
      <c r="O18163" t="s">
        <v>6630</v>
      </c>
      <c r="P18163" t="s">
        <v>6830</v>
      </c>
      <c r="Q18163" t="s">
        <v>6630</v>
      </c>
    </row>
    <row r="18164" spans="1:17" x14ac:dyDescent="0.35">
      <c r="A18164">
        <v>9411110565</v>
      </c>
      <c r="B18164" t="s">
        <v>6626</v>
      </c>
      <c r="C18164" t="s">
        <v>6356</v>
      </c>
      <c r="D18164">
        <v>200</v>
      </c>
      <c r="E18164" t="s">
        <v>5245</v>
      </c>
      <c r="F18164">
        <v>202</v>
      </c>
      <c r="G18164" t="s">
        <v>6786</v>
      </c>
      <c r="H18164">
        <v>440</v>
      </c>
      <c r="I18164" t="s">
        <v>32480</v>
      </c>
      <c r="J18164" t="s">
        <v>6630</v>
      </c>
      <c r="L18164" t="s">
        <v>6529</v>
      </c>
      <c r="M18164">
        <v>13453922</v>
      </c>
      <c r="N18164">
        <v>10547157</v>
      </c>
      <c r="O18164">
        <v>29896</v>
      </c>
      <c r="P18164" t="s">
        <v>6630</v>
      </c>
      <c r="Q18164" t="s">
        <v>6630</v>
      </c>
    </row>
    <row r="18165" spans="1:17" x14ac:dyDescent="0.35">
      <c r="A18165">
        <v>20800</v>
      </c>
      <c r="B18165" t="s">
        <v>6334</v>
      </c>
      <c r="C18165" t="s">
        <v>6356</v>
      </c>
      <c r="D18165">
        <v>200</v>
      </c>
      <c r="E18165" t="s">
        <v>6366</v>
      </c>
      <c r="F18165">
        <v>207</v>
      </c>
      <c r="G18165" t="s">
        <v>176</v>
      </c>
      <c r="H18165">
        <v>705</v>
      </c>
      <c r="I18165" t="s">
        <v>32481</v>
      </c>
      <c r="J18165">
        <v>20700</v>
      </c>
      <c r="L18165" t="s">
        <v>6526</v>
      </c>
      <c r="M18165">
        <v>10577372</v>
      </c>
      <c r="N18165">
        <v>16986775</v>
      </c>
      <c r="O18165" t="s">
        <v>10109</v>
      </c>
      <c r="P18165" t="s">
        <v>32482</v>
      </c>
      <c r="Q18165" t="s">
        <v>6630</v>
      </c>
    </row>
    <row r="18166" spans="1:17" x14ac:dyDescent="0.35">
      <c r="A18166">
        <v>3919115205</v>
      </c>
      <c r="B18166" t="s">
        <v>6626</v>
      </c>
      <c r="C18166" t="s">
        <v>6356</v>
      </c>
      <c r="D18166">
        <v>200</v>
      </c>
      <c r="E18166" t="s">
        <v>5245</v>
      </c>
      <c r="F18166">
        <v>202</v>
      </c>
      <c r="G18166" t="s">
        <v>5245</v>
      </c>
      <c r="H18166">
        <v>450</v>
      </c>
      <c r="I18166" t="s">
        <v>32483</v>
      </c>
      <c r="J18166">
        <v>20200</v>
      </c>
      <c r="L18166" t="s">
        <v>6529</v>
      </c>
      <c r="M18166">
        <v>10430573</v>
      </c>
      <c r="N18166">
        <v>13003526</v>
      </c>
      <c r="O18166" t="s">
        <v>6630</v>
      </c>
      <c r="P18166" t="s">
        <v>6630</v>
      </c>
      <c r="Q18166">
        <v>800</v>
      </c>
    </row>
    <row r="18167" spans="1:17" x14ac:dyDescent="0.35">
      <c r="A18167">
        <v>3909109958</v>
      </c>
      <c r="B18167" t="s">
        <v>6626</v>
      </c>
      <c r="C18167" t="s">
        <v>6356</v>
      </c>
      <c r="D18167">
        <v>200</v>
      </c>
      <c r="E18167" t="s">
        <v>5245</v>
      </c>
      <c r="F18167">
        <v>202</v>
      </c>
      <c r="G18167" t="s">
        <v>5245</v>
      </c>
      <c r="H18167">
        <v>450</v>
      </c>
      <c r="I18167" t="s">
        <v>32484</v>
      </c>
      <c r="J18167">
        <v>20200</v>
      </c>
      <c r="L18167" t="s">
        <v>6529</v>
      </c>
      <c r="M18167">
        <v>10014664</v>
      </c>
      <c r="N18167">
        <v>10008216</v>
      </c>
      <c r="O18167" t="s">
        <v>6630</v>
      </c>
      <c r="P18167" t="s">
        <v>6630</v>
      </c>
      <c r="Q18167">
        <v>610</v>
      </c>
    </row>
    <row r="18168" spans="1:17" x14ac:dyDescent="0.35">
      <c r="A18168">
        <v>9609109981</v>
      </c>
      <c r="B18168" t="s">
        <v>6626</v>
      </c>
      <c r="C18168" t="s">
        <v>6540</v>
      </c>
      <c r="D18168">
        <v>131</v>
      </c>
      <c r="E18168" t="s">
        <v>2905</v>
      </c>
      <c r="F18168">
        <v>300</v>
      </c>
      <c r="G18168" t="s">
        <v>10850</v>
      </c>
      <c r="H18168">
        <v>103</v>
      </c>
      <c r="I18168" t="s">
        <v>32485</v>
      </c>
      <c r="J18168">
        <v>13200</v>
      </c>
      <c r="L18168" t="s">
        <v>6529</v>
      </c>
      <c r="M18168">
        <v>11847549</v>
      </c>
      <c r="N18168" t="s">
        <v>6630</v>
      </c>
      <c r="O18168" t="s">
        <v>6630</v>
      </c>
      <c r="P18168" t="s">
        <v>32486</v>
      </c>
      <c r="Q18168">
        <v>900</v>
      </c>
    </row>
    <row r="18169" spans="1:17" x14ac:dyDescent="0.35">
      <c r="A18169" t="s">
        <v>32487</v>
      </c>
      <c r="B18169" t="s">
        <v>6626</v>
      </c>
      <c r="C18169" t="s">
        <v>6628</v>
      </c>
      <c r="D18169" t="s">
        <v>6628</v>
      </c>
      <c r="E18169" t="s">
        <v>6628</v>
      </c>
      <c r="F18169" t="s">
        <v>6628</v>
      </c>
      <c r="G18169" t="s">
        <v>6628</v>
      </c>
      <c r="H18169" t="s">
        <v>6628</v>
      </c>
      <c r="I18169" t="s">
        <v>32488</v>
      </c>
      <c r="J18169" t="s">
        <v>6630</v>
      </c>
      <c r="L18169" t="s">
        <v>6526</v>
      </c>
      <c r="M18169">
        <v>10007319</v>
      </c>
      <c r="N18169" t="s">
        <v>6630</v>
      </c>
      <c r="O18169" t="s">
        <v>6630</v>
      </c>
      <c r="P18169" t="s">
        <v>6630</v>
      </c>
      <c r="Q18169" t="s">
        <v>6630</v>
      </c>
    </row>
    <row r="18170" spans="1:17" x14ac:dyDescent="0.35">
      <c r="A18170">
        <v>7908109470</v>
      </c>
      <c r="B18170" t="s">
        <v>6626</v>
      </c>
      <c r="C18170" t="s">
        <v>6356</v>
      </c>
      <c r="D18170">
        <v>200</v>
      </c>
      <c r="E18170" t="s">
        <v>6366</v>
      </c>
      <c r="F18170">
        <v>207</v>
      </c>
      <c r="G18170" t="s">
        <v>6657</v>
      </c>
      <c r="H18170">
        <v>420</v>
      </c>
      <c r="I18170" t="s">
        <v>32489</v>
      </c>
      <c r="J18170" t="s">
        <v>6630</v>
      </c>
      <c r="L18170" t="s">
        <v>6529</v>
      </c>
      <c r="M18170">
        <v>10279551</v>
      </c>
      <c r="N18170" t="s">
        <v>6630</v>
      </c>
      <c r="O18170" t="s">
        <v>32490</v>
      </c>
      <c r="P18170" t="s">
        <v>6630</v>
      </c>
      <c r="Q18170" t="s">
        <v>6630</v>
      </c>
    </row>
    <row r="18171" spans="1:17" x14ac:dyDescent="0.35">
      <c r="A18171">
        <v>6893001125</v>
      </c>
      <c r="B18171" t="s">
        <v>6626</v>
      </c>
      <c r="C18171" t="s">
        <v>8762</v>
      </c>
      <c r="D18171">
        <v>130</v>
      </c>
      <c r="E18171" t="s">
        <v>6628</v>
      </c>
      <c r="F18171" t="s">
        <v>6628</v>
      </c>
      <c r="G18171" t="s">
        <v>6628</v>
      </c>
      <c r="H18171" t="s">
        <v>6628</v>
      </c>
      <c r="I18171" t="s">
        <v>32491</v>
      </c>
      <c r="J18171" t="s">
        <v>6630</v>
      </c>
      <c r="L18171" t="s">
        <v>6529</v>
      </c>
      <c r="M18171" t="s">
        <v>6630</v>
      </c>
      <c r="N18171" t="s">
        <v>6630</v>
      </c>
      <c r="O18171" t="s">
        <v>6630</v>
      </c>
      <c r="P18171" t="s">
        <v>6630</v>
      </c>
      <c r="Q18171" t="s">
        <v>6630</v>
      </c>
    </row>
    <row r="18172" spans="1:17" x14ac:dyDescent="0.35">
      <c r="A18172">
        <v>9413111723</v>
      </c>
      <c r="B18172" t="s">
        <v>6626</v>
      </c>
      <c r="C18172" t="s">
        <v>6356</v>
      </c>
      <c r="D18172">
        <v>200</v>
      </c>
      <c r="E18172" t="s">
        <v>6645</v>
      </c>
      <c r="F18172">
        <v>201</v>
      </c>
      <c r="G18172" t="s">
        <v>6657</v>
      </c>
      <c r="H18172">
        <v>420</v>
      </c>
      <c r="I18172" t="s">
        <v>13788</v>
      </c>
      <c r="J18172" t="s">
        <v>6630</v>
      </c>
      <c r="L18172" t="s">
        <v>6529</v>
      </c>
      <c r="M18172">
        <v>11352415</v>
      </c>
      <c r="N18172">
        <v>10606911</v>
      </c>
      <c r="O18172">
        <v>30714</v>
      </c>
      <c r="P18172" t="s">
        <v>6630</v>
      </c>
      <c r="Q18172" t="s">
        <v>6630</v>
      </c>
    </row>
    <row r="18173" spans="1:17" x14ac:dyDescent="0.35">
      <c r="A18173">
        <v>7900106365</v>
      </c>
      <c r="B18173" t="s">
        <v>6626</v>
      </c>
      <c r="C18173" t="s">
        <v>6356</v>
      </c>
      <c r="D18173">
        <v>200</v>
      </c>
      <c r="E18173" t="s">
        <v>6366</v>
      </c>
      <c r="F18173">
        <v>207</v>
      </c>
      <c r="G18173" t="s">
        <v>6640</v>
      </c>
      <c r="H18173">
        <v>746</v>
      </c>
      <c r="I18173" t="s">
        <v>32492</v>
      </c>
      <c r="J18173">
        <v>20800</v>
      </c>
      <c r="L18173" t="s">
        <v>6529</v>
      </c>
      <c r="M18173">
        <v>10505387</v>
      </c>
      <c r="N18173">
        <v>10215081</v>
      </c>
      <c r="O18173" t="s">
        <v>8486</v>
      </c>
      <c r="P18173" t="s">
        <v>7085</v>
      </c>
      <c r="Q18173" t="s">
        <v>6630</v>
      </c>
    </row>
    <row r="18174" spans="1:17" x14ac:dyDescent="0.35">
      <c r="A18174">
        <v>9495100797</v>
      </c>
      <c r="B18174" t="s">
        <v>6626</v>
      </c>
      <c r="C18174" t="s">
        <v>6356</v>
      </c>
      <c r="D18174">
        <v>200</v>
      </c>
      <c r="E18174" t="s">
        <v>6999</v>
      </c>
      <c r="F18174">
        <v>205</v>
      </c>
      <c r="G18174" t="s">
        <v>7000</v>
      </c>
      <c r="H18174">
        <v>600</v>
      </c>
      <c r="I18174" t="s">
        <v>32493</v>
      </c>
      <c r="J18174" t="s">
        <v>6630</v>
      </c>
      <c r="L18174" t="s">
        <v>6529</v>
      </c>
      <c r="M18174" t="s">
        <v>6630</v>
      </c>
      <c r="N18174" t="s">
        <v>6630</v>
      </c>
      <c r="O18174" t="s">
        <v>6630</v>
      </c>
      <c r="P18174" t="s">
        <v>6799</v>
      </c>
      <c r="Q18174" t="s">
        <v>6630</v>
      </c>
    </row>
    <row r="18175" spans="1:17" x14ac:dyDescent="0.35">
      <c r="A18175">
        <v>6393100107</v>
      </c>
      <c r="B18175" t="s">
        <v>6626</v>
      </c>
      <c r="C18175" t="s">
        <v>6356</v>
      </c>
      <c r="D18175">
        <v>200</v>
      </c>
      <c r="E18175" t="s">
        <v>6366</v>
      </c>
      <c r="F18175">
        <v>207</v>
      </c>
      <c r="G18175" t="s">
        <v>3774</v>
      </c>
      <c r="H18175">
        <v>100</v>
      </c>
      <c r="I18175" t="s">
        <v>32494</v>
      </c>
      <c r="J18175" t="s">
        <v>6630</v>
      </c>
      <c r="L18175" t="s">
        <v>6529</v>
      </c>
      <c r="M18175" t="s">
        <v>6630</v>
      </c>
      <c r="N18175" t="s">
        <v>6630</v>
      </c>
      <c r="O18175" t="s">
        <v>6630</v>
      </c>
      <c r="P18175" t="s">
        <v>32495</v>
      </c>
      <c r="Q18175" t="s">
        <v>6630</v>
      </c>
    </row>
    <row r="18176" spans="1:17" x14ac:dyDescent="0.35">
      <c r="A18176">
        <v>6894013707</v>
      </c>
      <c r="B18176" t="s">
        <v>6626</v>
      </c>
      <c r="C18176" t="s">
        <v>8762</v>
      </c>
      <c r="D18176">
        <v>130</v>
      </c>
      <c r="E18176" t="s">
        <v>6628</v>
      </c>
      <c r="F18176" t="s">
        <v>6628</v>
      </c>
      <c r="G18176" t="s">
        <v>6628</v>
      </c>
      <c r="H18176" t="s">
        <v>6628</v>
      </c>
      <c r="I18176" t="s">
        <v>30902</v>
      </c>
      <c r="J18176" t="s">
        <v>6630</v>
      </c>
      <c r="L18176" t="s">
        <v>6529</v>
      </c>
      <c r="M18176" t="s">
        <v>6630</v>
      </c>
      <c r="N18176" t="s">
        <v>6630</v>
      </c>
      <c r="O18176" t="s">
        <v>6630</v>
      </c>
      <c r="P18176" t="s">
        <v>6799</v>
      </c>
      <c r="Q18176" t="s">
        <v>6630</v>
      </c>
    </row>
    <row r="18177" spans="1:17" x14ac:dyDescent="0.35">
      <c r="A18177">
        <v>3504108386</v>
      </c>
      <c r="B18177" t="s">
        <v>6626</v>
      </c>
      <c r="C18177" t="s">
        <v>6356</v>
      </c>
      <c r="D18177">
        <v>200</v>
      </c>
      <c r="E18177" t="s">
        <v>5245</v>
      </c>
      <c r="F18177">
        <v>202</v>
      </c>
      <c r="G18177" t="s">
        <v>5245</v>
      </c>
      <c r="H18177">
        <v>450</v>
      </c>
      <c r="I18177" t="s">
        <v>32496</v>
      </c>
      <c r="J18177">
        <v>20207</v>
      </c>
      <c r="L18177" t="s">
        <v>6529</v>
      </c>
      <c r="M18177">
        <v>11940031</v>
      </c>
      <c r="N18177" t="s">
        <v>6630</v>
      </c>
      <c r="O18177" t="s">
        <v>6630</v>
      </c>
      <c r="P18177" t="s">
        <v>11607</v>
      </c>
      <c r="Q18177" t="s">
        <v>6630</v>
      </c>
    </row>
    <row r="18178" spans="1:17" x14ac:dyDescent="0.35">
      <c r="A18178">
        <v>9405108680</v>
      </c>
      <c r="B18178" t="s">
        <v>6626</v>
      </c>
      <c r="C18178" t="s">
        <v>7114</v>
      </c>
      <c r="D18178">
        <v>115</v>
      </c>
      <c r="E18178" t="s">
        <v>7114</v>
      </c>
      <c r="F18178">
        <v>115</v>
      </c>
      <c r="G18178" t="s">
        <v>4019</v>
      </c>
      <c r="H18178">
        <v>20</v>
      </c>
      <c r="I18178" t="s">
        <v>32497</v>
      </c>
      <c r="J18178">
        <v>11510</v>
      </c>
      <c r="L18178" t="s">
        <v>6529</v>
      </c>
      <c r="M18178">
        <v>10161158</v>
      </c>
      <c r="N18178" t="s">
        <v>6630</v>
      </c>
      <c r="O18178" t="s">
        <v>32498</v>
      </c>
      <c r="P18178" t="s">
        <v>32499</v>
      </c>
      <c r="Q18178" t="s">
        <v>6630</v>
      </c>
    </row>
    <row r="18179" spans="1:17" x14ac:dyDescent="0.35">
      <c r="A18179">
        <v>3504108380</v>
      </c>
      <c r="B18179" t="s">
        <v>6626</v>
      </c>
      <c r="C18179" t="s">
        <v>6356</v>
      </c>
      <c r="D18179">
        <v>200</v>
      </c>
      <c r="E18179" t="s">
        <v>5245</v>
      </c>
      <c r="F18179">
        <v>202</v>
      </c>
      <c r="G18179" t="s">
        <v>5245</v>
      </c>
      <c r="H18179">
        <v>450</v>
      </c>
      <c r="I18179" t="s">
        <v>32500</v>
      </c>
      <c r="J18179">
        <v>20207</v>
      </c>
      <c r="L18179" t="s">
        <v>6529</v>
      </c>
      <c r="M18179">
        <v>11204949</v>
      </c>
      <c r="N18179" t="s">
        <v>6630</v>
      </c>
      <c r="O18179" t="s">
        <v>6630</v>
      </c>
      <c r="P18179" t="s">
        <v>32501</v>
      </c>
      <c r="Q18179" t="s">
        <v>6630</v>
      </c>
    </row>
    <row r="18180" spans="1:17" x14ac:dyDescent="0.35">
      <c r="A18180">
        <v>9407109173</v>
      </c>
      <c r="B18180" t="s">
        <v>6626</v>
      </c>
      <c r="C18180" t="s">
        <v>6335</v>
      </c>
      <c r="D18180">
        <v>150</v>
      </c>
      <c r="E18180" t="s">
        <v>6335</v>
      </c>
      <c r="F18180">
        <v>205</v>
      </c>
      <c r="G18180" t="s">
        <v>7000</v>
      </c>
      <c r="H18180">
        <v>600</v>
      </c>
      <c r="I18180" t="s">
        <v>32502</v>
      </c>
      <c r="J18180">
        <v>20507</v>
      </c>
      <c r="L18180" t="s">
        <v>6529</v>
      </c>
      <c r="M18180">
        <v>10014751</v>
      </c>
      <c r="N18180">
        <v>10492424</v>
      </c>
      <c r="O18180" t="s">
        <v>6630</v>
      </c>
      <c r="P18180">
        <v>20507.804011</v>
      </c>
      <c r="Q18180">
        <v>700</v>
      </c>
    </row>
    <row r="18181" spans="1:17" x14ac:dyDescent="0.35">
      <c r="A18181">
        <v>90662303</v>
      </c>
      <c r="B18181" t="s">
        <v>6334</v>
      </c>
      <c r="C18181" t="s">
        <v>6766</v>
      </c>
      <c r="D18181">
        <v>120</v>
      </c>
      <c r="E18181" t="s">
        <v>6627</v>
      </c>
      <c r="F18181">
        <v>145</v>
      </c>
      <c r="G18181" t="s">
        <v>6627</v>
      </c>
      <c r="H18181">
        <v>15</v>
      </c>
      <c r="I18181" t="s">
        <v>29676</v>
      </c>
      <c r="J18181" t="s">
        <v>6630</v>
      </c>
      <c r="L18181" t="s">
        <v>6526</v>
      </c>
      <c r="M18181" t="s">
        <v>6630</v>
      </c>
      <c r="N18181" t="s">
        <v>6630</v>
      </c>
      <c r="O18181" t="s">
        <v>6630</v>
      </c>
      <c r="P18181" t="s">
        <v>6630</v>
      </c>
      <c r="Q18181" t="s">
        <v>6630</v>
      </c>
    </row>
    <row r="18182" spans="1:17" x14ac:dyDescent="0.35">
      <c r="A18182">
        <v>80832831</v>
      </c>
      <c r="B18182" t="s">
        <v>6334</v>
      </c>
      <c r="C18182" t="s">
        <v>6766</v>
      </c>
      <c r="D18182">
        <v>120</v>
      </c>
      <c r="E18182" t="s">
        <v>6627</v>
      </c>
      <c r="F18182">
        <v>145</v>
      </c>
      <c r="G18182" t="s">
        <v>6627</v>
      </c>
      <c r="H18182">
        <v>15</v>
      </c>
      <c r="I18182" t="s">
        <v>32503</v>
      </c>
      <c r="J18182" t="s">
        <v>6630</v>
      </c>
      <c r="L18182" t="s">
        <v>6526</v>
      </c>
      <c r="M18182" t="s">
        <v>6630</v>
      </c>
      <c r="N18182" t="s">
        <v>6630</v>
      </c>
      <c r="O18182" t="s">
        <v>6630</v>
      </c>
      <c r="P18182" t="s">
        <v>6630</v>
      </c>
      <c r="Q18182" t="s">
        <v>6630</v>
      </c>
    </row>
    <row r="18183" spans="1:17" x14ac:dyDescent="0.35">
      <c r="A18183">
        <v>9418114832</v>
      </c>
      <c r="B18183" t="s">
        <v>6626</v>
      </c>
      <c r="C18183" t="s">
        <v>6356</v>
      </c>
      <c r="D18183">
        <v>200</v>
      </c>
      <c r="E18183" t="s">
        <v>6366</v>
      </c>
      <c r="F18183">
        <v>207</v>
      </c>
      <c r="G18183" t="s">
        <v>176</v>
      </c>
      <c r="H18183">
        <v>705</v>
      </c>
      <c r="I18183" t="s">
        <v>18431</v>
      </c>
      <c r="J18183">
        <v>20800</v>
      </c>
      <c r="L18183" t="s">
        <v>6529</v>
      </c>
      <c r="M18183">
        <v>13194529</v>
      </c>
      <c r="N18183">
        <v>10014731</v>
      </c>
      <c r="O18183" t="s">
        <v>6630</v>
      </c>
      <c r="P18183" t="s">
        <v>6630</v>
      </c>
      <c r="Q18183">
        <v>700</v>
      </c>
    </row>
    <row r="18184" spans="1:17" x14ac:dyDescent="0.35">
      <c r="A18184">
        <v>9417114310</v>
      </c>
      <c r="B18184" t="s">
        <v>6626</v>
      </c>
      <c r="C18184" t="s">
        <v>6356</v>
      </c>
      <c r="D18184">
        <v>200</v>
      </c>
      <c r="E18184" t="s">
        <v>6357</v>
      </c>
      <c r="F18184">
        <v>209</v>
      </c>
      <c r="G18184" t="s">
        <v>977</v>
      </c>
      <c r="H18184">
        <v>310</v>
      </c>
      <c r="I18184" t="s">
        <v>32504</v>
      </c>
      <c r="J18184">
        <v>13670</v>
      </c>
      <c r="L18184" t="s">
        <v>6529</v>
      </c>
      <c r="M18184">
        <v>10731991</v>
      </c>
      <c r="N18184">
        <v>13682178</v>
      </c>
      <c r="O18184" t="s">
        <v>6630</v>
      </c>
      <c r="P18184" t="s">
        <v>6630</v>
      </c>
      <c r="Q18184">
        <v>700</v>
      </c>
    </row>
    <row r="18185" spans="1:17" x14ac:dyDescent="0.35">
      <c r="A18185">
        <v>80620404</v>
      </c>
      <c r="B18185" t="s">
        <v>6334</v>
      </c>
      <c r="C18185" t="s">
        <v>6766</v>
      </c>
      <c r="D18185">
        <v>120</v>
      </c>
      <c r="E18185" t="s">
        <v>6627</v>
      </c>
      <c r="F18185">
        <v>145</v>
      </c>
      <c r="G18185" t="s">
        <v>6627</v>
      </c>
      <c r="H18185">
        <v>15</v>
      </c>
      <c r="I18185" t="s">
        <v>32505</v>
      </c>
      <c r="J18185" t="s">
        <v>6630</v>
      </c>
      <c r="L18185" t="s">
        <v>6526</v>
      </c>
      <c r="M18185" t="s">
        <v>6630</v>
      </c>
      <c r="N18185" t="s">
        <v>6630</v>
      </c>
      <c r="O18185" t="s">
        <v>6630</v>
      </c>
      <c r="P18185" t="s">
        <v>6630</v>
      </c>
      <c r="Q18185" t="s">
        <v>6630</v>
      </c>
    </row>
    <row r="18186" spans="1:17" x14ac:dyDescent="0.35">
      <c r="A18186">
        <v>6303107823</v>
      </c>
      <c r="B18186" t="s">
        <v>6626</v>
      </c>
      <c r="C18186" t="s">
        <v>6356</v>
      </c>
      <c r="D18186">
        <v>200</v>
      </c>
      <c r="E18186" t="s">
        <v>6645</v>
      </c>
      <c r="F18186">
        <v>201</v>
      </c>
      <c r="G18186" t="s">
        <v>6651</v>
      </c>
      <c r="H18186">
        <v>410</v>
      </c>
      <c r="I18186" t="s">
        <v>32506</v>
      </c>
      <c r="J18186" t="s">
        <v>6630</v>
      </c>
      <c r="L18186" t="s">
        <v>6529</v>
      </c>
      <c r="M18186">
        <v>10507551</v>
      </c>
      <c r="N18186">
        <v>10429732</v>
      </c>
      <c r="O18186" t="s">
        <v>7095</v>
      </c>
      <c r="P18186" t="s">
        <v>6670</v>
      </c>
      <c r="Q18186">
        <v>100</v>
      </c>
    </row>
    <row r="18187" spans="1:17" x14ac:dyDescent="0.35">
      <c r="A18187">
        <v>90111111</v>
      </c>
      <c r="B18187" t="s">
        <v>6334</v>
      </c>
      <c r="C18187" t="s">
        <v>6766</v>
      </c>
      <c r="D18187">
        <v>120</v>
      </c>
      <c r="E18187" t="s">
        <v>6627</v>
      </c>
      <c r="F18187">
        <v>145</v>
      </c>
      <c r="G18187" t="s">
        <v>6627</v>
      </c>
      <c r="H18187">
        <v>15</v>
      </c>
      <c r="I18187" t="s">
        <v>32507</v>
      </c>
      <c r="J18187" t="s">
        <v>6630</v>
      </c>
      <c r="L18187" t="s">
        <v>6526</v>
      </c>
      <c r="M18187" t="s">
        <v>6630</v>
      </c>
      <c r="N18187" t="s">
        <v>6630</v>
      </c>
      <c r="O18187" t="s">
        <v>6630</v>
      </c>
      <c r="P18187" t="s">
        <v>6630</v>
      </c>
      <c r="Q18187" t="s">
        <v>6630</v>
      </c>
    </row>
    <row r="18188" spans="1:17" x14ac:dyDescent="0.35">
      <c r="A18188">
        <v>9420114586</v>
      </c>
      <c r="B18188" t="s">
        <v>6626</v>
      </c>
      <c r="C18188" t="s">
        <v>6540</v>
      </c>
      <c r="D18188">
        <v>131</v>
      </c>
      <c r="E18188" t="s">
        <v>6672</v>
      </c>
      <c r="F18188">
        <v>703</v>
      </c>
      <c r="G18188" t="s">
        <v>3068</v>
      </c>
      <c r="H18188">
        <v>830</v>
      </c>
      <c r="I18188" t="s">
        <v>32508</v>
      </c>
      <c r="J18188">
        <v>13260</v>
      </c>
      <c r="L18188" t="s">
        <v>6529</v>
      </c>
      <c r="M18188">
        <v>13658477</v>
      </c>
      <c r="N18188">
        <v>13289675</v>
      </c>
      <c r="O18188" t="s">
        <v>6630</v>
      </c>
      <c r="P18188" t="s">
        <v>6630</v>
      </c>
      <c r="Q18188" t="s">
        <v>6630</v>
      </c>
    </row>
    <row r="18189" spans="1:17" x14ac:dyDescent="0.35">
      <c r="A18189">
        <v>9493012603</v>
      </c>
      <c r="B18189" t="s">
        <v>6626</v>
      </c>
      <c r="C18189" t="s">
        <v>8762</v>
      </c>
      <c r="D18189">
        <v>130</v>
      </c>
      <c r="E18189" t="s">
        <v>6628</v>
      </c>
      <c r="F18189" t="s">
        <v>6628</v>
      </c>
      <c r="G18189" t="s">
        <v>6628</v>
      </c>
      <c r="H18189" t="s">
        <v>6628</v>
      </c>
      <c r="I18189" t="s">
        <v>32509</v>
      </c>
      <c r="J18189" t="s">
        <v>6630</v>
      </c>
      <c r="L18189" t="s">
        <v>6529</v>
      </c>
      <c r="M18189" t="s">
        <v>6630</v>
      </c>
      <c r="N18189" t="s">
        <v>6630</v>
      </c>
      <c r="O18189" t="s">
        <v>6630</v>
      </c>
      <c r="P18189" t="s">
        <v>6799</v>
      </c>
      <c r="Q18189" t="s">
        <v>6630</v>
      </c>
    </row>
    <row r="18190" spans="1:17" x14ac:dyDescent="0.35">
      <c r="A18190">
        <v>9410110394</v>
      </c>
      <c r="B18190" t="s">
        <v>6626</v>
      </c>
      <c r="C18190" t="s">
        <v>6356</v>
      </c>
      <c r="D18190">
        <v>200</v>
      </c>
      <c r="E18190" t="s">
        <v>6366</v>
      </c>
      <c r="F18190">
        <v>207</v>
      </c>
      <c r="G18190" t="s">
        <v>6638</v>
      </c>
      <c r="H18190">
        <v>415</v>
      </c>
      <c r="I18190" t="s">
        <v>32510</v>
      </c>
      <c r="J18190">
        <v>20115</v>
      </c>
      <c r="L18190" t="s">
        <v>6529</v>
      </c>
      <c r="M18190">
        <v>11292854</v>
      </c>
      <c r="N18190">
        <v>12246112</v>
      </c>
      <c r="O18190">
        <v>28547</v>
      </c>
      <c r="P18190" t="s">
        <v>6630</v>
      </c>
      <c r="Q18190" t="s">
        <v>6630</v>
      </c>
    </row>
    <row r="18191" spans="1:17" x14ac:dyDescent="0.35">
      <c r="A18191" t="s">
        <v>32511</v>
      </c>
      <c r="B18191" t="s">
        <v>6626</v>
      </c>
      <c r="C18191" t="s">
        <v>6628</v>
      </c>
      <c r="D18191" t="s">
        <v>6628</v>
      </c>
      <c r="E18191" t="s">
        <v>6628</v>
      </c>
      <c r="F18191" t="s">
        <v>6628</v>
      </c>
      <c r="G18191" t="s">
        <v>6628</v>
      </c>
      <c r="H18191" t="s">
        <v>6628</v>
      </c>
      <c r="I18191" t="s">
        <v>32512</v>
      </c>
      <c r="J18191" t="s">
        <v>6630</v>
      </c>
      <c r="L18191" t="s">
        <v>6526</v>
      </c>
      <c r="M18191">
        <v>10007319</v>
      </c>
      <c r="N18191" t="s">
        <v>6630</v>
      </c>
      <c r="O18191" t="s">
        <v>6630</v>
      </c>
      <c r="P18191" t="s">
        <v>6630</v>
      </c>
      <c r="Q18191" t="s">
        <v>6630</v>
      </c>
    </row>
    <row r="18192" spans="1:17" x14ac:dyDescent="0.35">
      <c r="A18192">
        <v>9417113992</v>
      </c>
      <c r="B18192" t="s">
        <v>6626</v>
      </c>
      <c r="C18192" t="s">
        <v>6356</v>
      </c>
      <c r="D18192">
        <v>200</v>
      </c>
      <c r="E18192" t="s">
        <v>488</v>
      </c>
      <c r="F18192">
        <v>203</v>
      </c>
      <c r="G18192" t="s">
        <v>488</v>
      </c>
      <c r="H18192">
        <v>500</v>
      </c>
      <c r="I18192" t="s">
        <v>32513</v>
      </c>
      <c r="J18192">
        <v>20300</v>
      </c>
      <c r="L18192" t="s">
        <v>6529</v>
      </c>
      <c r="M18192">
        <v>10659010</v>
      </c>
      <c r="N18192">
        <v>10712837</v>
      </c>
      <c r="O18192" t="s">
        <v>6630</v>
      </c>
      <c r="P18192" t="s">
        <v>6630</v>
      </c>
      <c r="Q18192" t="s">
        <v>6630</v>
      </c>
    </row>
    <row r="18193" spans="1:17" x14ac:dyDescent="0.35">
      <c r="A18193">
        <v>80576305</v>
      </c>
      <c r="B18193" t="s">
        <v>6334</v>
      </c>
      <c r="C18193" t="s">
        <v>6766</v>
      </c>
      <c r="D18193">
        <v>120</v>
      </c>
      <c r="E18193" t="s">
        <v>6627</v>
      </c>
      <c r="F18193">
        <v>145</v>
      </c>
      <c r="G18193" t="s">
        <v>6627</v>
      </c>
      <c r="H18193">
        <v>15</v>
      </c>
      <c r="I18193" t="s">
        <v>32514</v>
      </c>
      <c r="J18193" t="s">
        <v>6630</v>
      </c>
      <c r="L18193" t="s">
        <v>6526</v>
      </c>
      <c r="M18193" t="s">
        <v>6630</v>
      </c>
      <c r="N18193" t="s">
        <v>6630</v>
      </c>
      <c r="O18193" t="s">
        <v>6630</v>
      </c>
      <c r="P18193" t="s">
        <v>6630</v>
      </c>
      <c r="Q18193" t="s">
        <v>6630</v>
      </c>
    </row>
    <row r="18194" spans="1:17" x14ac:dyDescent="0.35">
      <c r="A18194">
        <v>29545</v>
      </c>
      <c r="B18194" t="s">
        <v>6626</v>
      </c>
      <c r="C18194" t="s">
        <v>6356</v>
      </c>
      <c r="D18194">
        <v>200</v>
      </c>
      <c r="E18194" t="s">
        <v>6366</v>
      </c>
      <c r="F18194">
        <v>207</v>
      </c>
      <c r="G18194" t="s">
        <v>7216</v>
      </c>
      <c r="H18194">
        <v>748</v>
      </c>
      <c r="I18194" t="s">
        <v>14505</v>
      </c>
      <c r="J18194" t="s">
        <v>6630</v>
      </c>
      <c r="L18194" t="s">
        <v>6526</v>
      </c>
      <c r="M18194" t="s">
        <v>6630</v>
      </c>
      <c r="N18194">
        <v>10239242</v>
      </c>
      <c r="O18194" t="s">
        <v>32515</v>
      </c>
      <c r="P18194" t="s">
        <v>6630</v>
      </c>
      <c r="Q18194" t="s">
        <v>6630</v>
      </c>
    </row>
    <row r="18195" spans="1:17" x14ac:dyDescent="0.35">
      <c r="A18195">
        <v>9413111833</v>
      </c>
      <c r="B18195" t="s">
        <v>6626</v>
      </c>
      <c r="C18195" t="s">
        <v>6356</v>
      </c>
      <c r="D18195">
        <v>200</v>
      </c>
      <c r="E18195" t="s">
        <v>6645</v>
      </c>
      <c r="F18195">
        <v>201</v>
      </c>
      <c r="G18195" t="s">
        <v>6638</v>
      </c>
      <c r="H18195">
        <v>415</v>
      </c>
      <c r="I18195" t="s">
        <v>20788</v>
      </c>
      <c r="J18195">
        <v>20115</v>
      </c>
      <c r="L18195" t="s">
        <v>6529</v>
      </c>
      <c r="M18195">
        <v>10484133</v>
      </c>
      <c r="N18195">
        <v>11210281</v>
      </c>
      <c r="O18195">
        <v>30182</v>
      </c>
      <c r="P18195" t="s">
        <v>6630</v>
      </c>
      <c r="Q18195" t="s">
        <v>6630</v>
      </c>
    </row>
    <row r="18196" spans="1:17" x14ac:dyDescent="0.35">
      <c r="A18196">
        <v>80048001</v>
      </c>
      <c r="B18196" t="s">
        <v>6334</v>
      </c>
      <c r="C18196" t="s">
        <v>6766</v>
      </c>
      <c r="D18196">
        <v>120</v>
      </c>
      <c r="E18196" t="s">
        <v>6627</v>
      </c>
      <c r="F18196">
        <v>145</v>
      </c>
      <c r="G18196" t="s">
        <v>6627</v>
      </c>
      <c r="H18196">
        <v>15</v>
      </c>
      <c r="I18196" t="s">
        <v>32516</v>
      </c>
      <c r="J18196" t="s">
        <v>6630</v>
      </c>
      <c r="L18196" t="s">
        <v>6526</v>
      </c>
      <c r="M18196" t="s">
        <v>6630</v>
      </c>
      <c r="N18196" t="s">
        <v>6630</v>
      </c>
      <c r="O18196" t="s">
        <v>6630</v>
      </c>
      <c r="P18196" t="s">
        <v>6630</v>
      </c>
      <c r="Q18196" t="s">
        <v>6630</v>
      </c>
    </row>
    <row r="18197" spans="1:17" x14ac:dyDescent="0.35">
      <c r="A18197">
        <v>90810809</v>
      </c>
      <c r="B18197" t="s">
        <v>6334</v>
      </c>
      <c r="C18197" t="s">
        <v>6766</v>
      </c>
      <c r="D18197">
        <v>120</v>
      </c>
      <c r="E18197" t="s">
        <v>6627</v>
      </c>
      <c r="F18197">
        <v>145</v>
      </c>
      <c r="G18197" t="s">
        <v>6627</v>
      </c>
      <c r="H18197">
        <v>15</v>
      </c>
      <c r="I18197" t="s">
        <v>32517</v>
      </c>
      <c r="J18197" t="s">
        <v>6630</v>
      </c>
      <c r="L18197" t="s">
        <v>6526</v>
      </c>
      <c r="M18197" t="s">
        <v>6630</v>
      </c>
      <c r="N18197" t="s">
        <v>6630</v>
      </c>
      <c r="O18197" t="s">
        <v>6630</v>
      </c>
      <c r="P18197" t="s">
        <v>6630</v>
      </c>
      <c r="Q18197" t="s">
        <v>6630</v>
      </c>
    </row>
    <row r="18198" spans="1:17" x14ac:dyDescent="0.35">
      <c r="A18198">
        <v>9494010219</v>
      </c>
      <c r="B18198" t="s">
        <v>6626</v>
      </c>
      <c r="C18198" t="s">
        <v>8762</v>
      </c>
      <c r="D18198">
        <v>130</v>
      </c>
      <c r="E18198" t="s">
        <v>6628</v>
      </c>
      <c r="F18198" t="s">
        <v>6628</v>
      </c>
      <c r="G18198" t="s">
        <v>7005</v>
      </c>
      <c r="H18198">
        <v>740</v>
      </c>
      <c r="I18198" t="s">
        <v>32518</v>
      </c>
      <c r="J18198" t="s">
        <v>6630</v>
      </c>
      <c r="L18198" t="s">
        <v>6529</v>
      </c>
      <c r="M18198" t="s">
        <v>6630</v>
      </c>
      <c r="N18198" t="s">
        <v>6630</v>
      </c>
      <c r="O18198" t="s">
        <v>26644</v>
      </c>
      <c r="P18198" t="s">
        <v>26645</v>
      </c>
      <c r="Q18198" t="s">
        <v>6630</v>
      </c>
    </row>
    <row r="18199" spans="1:17" x14ac:dyDescent="0.35">
      <c r="A18199">
        <v>9493100316</v>
      </c>
      <c r="B18199" t="s">
        <v>6626</v>
      </c>
      <c r="C18199" t="s">
        <v>6356</v>
      </c>
      <c r="D18199">
        <v>200</v>
      </c>
      <c r="E18199" t="s">
        <v>6366</v>
      </c>
      <c r="F18199">
        <v>207</v>
      </c>
      <c r="G18199" t="s">
        <v>7247</v>
      </c>
      <c r="H18199">
        <v>735</v>
      </c>
      <c r="I18199" t="s">
        <v>27687</v>
      </c>
      <c r="J18199" t="s">
        <v>6630</v>
      </c>
      <c r="L18199" t="s">
        <v>6529</v>
      </c>
      <c r="M18199" t="s">
        <v>6630</v>
      </c>
      <c r="N18199" t="s">
        <v>6630</v>
      </c>
      <c r="O18199" t="s">
        <v>6630</v>
      </c>
      <c r="P18199" t="s">
        <v>32519</v>
      </c>
      <c r="Q18199" t="s">
        <v>6630</v>
      </c>
    </row>
    <row r="18200" spans="1:17" x14ac:dyDescent="0.35">
      <c r="A18200">
        <v>80943822</v>
      </c>
      <c r="B18200" t="s">
        <v>6334</v>
      </c>
      <c r="C18200" t="s">
        <v>6766</v>
      </c>
      <c r="D18200">
        <v>120</v>
      </c>
      <c r="E18200" t="s">
        <v>6627</v>
      </c>
      <c r="F18200">
        <v>145</v>
      </c>
      <c r="G18200" t="s">
        <v>6627</v>
      </c>
      <c r="H18200">
        <v>15</v>
      </c>
      <c r="I18200" t="s">
        <v>32520</v>
      </c>
      <c r="J18200" t="s">
        <v>6630</v>
      </c>
      <c r="L18200" t="s">
        <v>6526</v>
      </c>
      <c r="M18200" t="s">
        <v>6630</v>
      </c>
      <c r="N18200" t="s">
        <v>6630</v>
      </c>
      <c r="O18200" t="s">
        <v>6630</v>
      </c>
      <c r="P18200" t="s">
        <v>6630</v>
      </c>
      <c r="Q18200" t="s">
        <v>6630</v>
      </c>
    </row>
    <row r="18201" spans="1:17" x14ac:dyDescent="0.35">
      <c r="A18201">
        <v>3911110707</v>
      </c>
      <c r="B18201" t="s">
        <v>6626</v>
      </c>
      <c r="C18201" t="s">
        <v>6356</v>
      </c>
      <c r="D18201">
        <v>200</v>
      </c>
      <c r="E18201" t="s">
        <v>5245</v>
      </c>
      <c r="F18201">
        <v>202</v>
      </c>
      <c r="G18201" t="s">
        <v>5245</v>
      </c>
      <c r="H18201">
        <v>450</v>
      </c>
      <c r="I18201" t="s">
        <v>32521</v>
      </c>
      <c r="J18201">
        <v>20200</v>
      </c>
      <c r="L18201" t="s">
        <v>6529</v>
      </c>
      <c r="M18201">
        <v>12519150</v>
      </c>
      <c r="N18201" t="s">
        <v>6630</v>
      </c>
      <c r="O18201">
        <v>20205.744020999999</v>
      </c>
      <c r="P18201" t="s">
        <v>6630</v>
      </c>
      <c r="Q18201">
        <v>610</v>
      </c>
    </row>
    <row r="18202" spans="1:17" x14ac:dyDescent="0.35">
      <c r="A18202">
        <v>80390809</v>
      </c>
      <c r="B18202" t="s">
        <v>6334</v>
      </c>
      <c r="C18202" t="s">
        <v>6766</v>
      </c>
      <c r="D18202">
        <v>120</v>
      </c>
      <c r="E18202" t="s">
        <v>6627</v>
      </c>
      <c r="F18202">
        <v>145</v>
      </c>
      <c r="G18202" t="s">
        <v>6627</v>
      </c>
      <c r="H18202">
        <v>15</v>
      </c>
      <c r="I18202" t="s">
        <v>32522</v>
      </c>
      <c r="J18202" t="s">
        <v>6630</v>
      </c>
      <c r="L18202" t="s">
        <v>6526</v>
      </c>
      <c r="M18202" t="s">
        <v>6630</v>
      </c>
      <c r="N18202" t="s">
        <v>6630</v>
      </c>
      <c r="O18202" t="s">
        <v>6630</v>
      </c>
      <c r="P18202" t="s">
        <v>6630</v>
      </c>
      <c r="Q18202" t="s">
        <v>6630</v>
      </c>
    </row>
    <row r="18203" spans="1:17" x14ac:dyDescent="0.35">
      <c r="A18203">
        <v>9206108754</v>
      </c>
      <c r="B18203" t="s">
        <v>6626</v>
      </c>
      <c r="C18203" t="s">
        <v>8365</v>
      </c>
      <c r="D18203">
        <v>105</v>
      </c>
      <c r="E18203" t="s">
        <v>8513</v>
      </c>
      <c r="F18203">
        <v>100</v>
      </c>
      <c r="G18203" t="s">
        <v>8367</v>
      </c>
      <c r="H18203">
        <v>5</v>
      </c>
      <c r="I18203" t="s">
        <v>32523</v>
      </c>
      <c r="J18203">
        <v>10500</v>
      </c>
      <c r="L18203" t="s">
        <v>6529</v>
      </c>
      <c r="M18203">
        <v>10005765</v>
      </c>
      <c r="N18203" t="s">
        <v>6630</v>
      </c>
      <c r="O18203" t="s">
        <v>6630</v>
      </c>
      <c r="P18203" t="s">
        <v>8825</v>
      </c>
      <c r="Q18203">
        <v>700</v>
      </c>
    </row>
    <row r="18204" spans="1:17" x14ac:dyDescent="0.35">
      <c r="A18204">
        <v>9493100137</v>
      </c>
      <c r="B18204" t="s">
        <v>6626</v>
      </c>
      <c r="C18204" t="s">
        <v>6356</v>
      </c>
      <c r="D18204">
        <v>200</v>
      </c>
      <c r="E18204" t="s">
        <v>6659</v>
      </c>
      <c r="F18204">
        <v>208</v>
      </c>
      <c r="G18204" t="s">
        <v>6933</v>
      </c>
      <c r="H18204">
        <v>300</v>
      </c>
      <c r="I18204" t="s">
        <v>32524</v>
      </c>
      <c r="J18204" t="s">
        <v>6630</v>
      </c>
      <c r="L18204" t="s">
        <v>6529</v>
      </c>
      <c r="M18204" t="s">
        <v>6630</v>
      </c>
      <c r="N18204" t="s">
        <v>6630</v>
      </c>
      <c r="O18204" t="s">
        <v>6630</v>
      </c>
      <c r="P18204" t="s">
        <v>32525</v>
      </c>
      <c r="Q18204" t="s">
        <v>6630</v>
      </c>
    </row>
    <row r="18205" spans="1:17" x14ac:dyDescent="0.35">
      <c r="A18205" t="s">
        <v>32526</v>
      </c>
      <c r="B18205" t="s">
        <v>6626</v>
      </c>
      <c r="C18205" t="s">
        <v>6628</v>
      </c>
      <c r="D18205" t="s">
        <v>6628</v>
      </c>
      <c r="E18205" t="s">
        <v>6628</v>
      </c>
      <c r="F18205" t="s">
        <v>6628</v>
      </c>
      <c r="G18205" t="s">
        <v>6628</v>
      </c>
      <c r="H18205" t="s">
        <v>6628</v>
      </c>
      <c r="I18205" t="s">
        <v>32527</v>
      </c>
      <c r="J18205" t="s">
        <v>6630</v>
      </c>
      <c r="L18205" t="s">
        <v>6529</v>
      </c>
      <c r="M18205" t="s">
        <v>6630</v>
      </c>
      <c r="N18205" t="s">
        <v>6630</v>
      </c>
      <c r="O18205" t="s">
        <v>7821</v>
      </c>
      <c r="P18205" t="s">
        <v>6630</v>
      </c>
      <c r="Q18205" t="s">
        <v>6630</v>
      </c>
    </row>
    <row r="18206" spans="1:17" x14ac:dyDescent="0.35">
      <c r="A18206">
        <v>9407109040</v>
      </c>
      <c r="B18206" t="s">
        <v>6626</v>
      </c>
      <c r="C18206" t="s">
        <v>6356</v>
      </c>
      <c r="D18206">
        <v>200</v>
      </c>
      <c r="E18206" t="s">
        <v>6357</v>
      </c>
      <c r="F18206">
        <v>209</v>
      </c>
      <c r="G18206" t="s">
        <v>977</v>
      </c>
      <c r="H18206">
        <v>310</v>
      </c>
      <c r="I18206" t="s">
        <v>11807</v>
      </c>
      <c r="J18206">
        <v>13562</v>
      </c>
      <c r="L18206" t="s">
        <v>6529</v>
      </c>
      <c r="M18206">
        <v>10122853</v>
      </c>
      <c r="N18206">
        <v>10041754</v>
      </c>
      <c r="O18206" t="s">
        <v>32528</v>
      </c>
      <c r="P18206">
        <v>13562.804011</v>
      </c>
      <c r="Q18206">
        <v>700</v>
      </c>
    </row>
    <row r="18207" spans="1:17" x14ac:dyDescent="0.35">
      <c r="A18207">
        <v>3597105387</v>
      </c>
      <c r="B18207" t="s">
        <v>6626</v>
      </c>
      <c r="C18207" t="s">
        <v>6356</v>
      </c>
      <c r="D18207">
        <v>200</v>
      </c>
      <c r="E18207" t="s">
        <v>5245</v>
      </c>
      <c r="F18207">
        <v>202</v>
      </c>
      <c r="G18207" t="s">
        <v>5245</v>
      </c>
      <c r="H18207">
        <v>450</v>
      </c>
      <c r="I18207" t="s">
        <v>32529</v>
      </c>
      <c r="J18207" t="s">
        <v>6630</v>
      </c>
      <c r="L18207" t="s">
        <v>6529</v>
      </c>
      <c r="M18207" t="s">
        <v>6630</v>
      </c>
      <c r="N18207">
        <v>10151179</v>
      </c>
      <c r="O18207" t="s">
        <v>6630</v>
      </c>
      <c r="P18207" t="s">
        <v>32530</v>
      </c>
      <c r="Q18207" t="s">
        <v>6630</v>
      </c>
    </row>
    <row r="18208" spans="1:17" x14ac:dyDescent="0.35">
      <c r="A18208">
        <v>31537</v>
      </c>
      <c r="B18208" t="s">
        <v>6626</v>
      </c>
      <c r="C18208" t="s">
        <v>6356</v>
      </c>
      <c r="D18208">
        <v>200</v>
      </c>
      <c r="E18208" t="s">
        <v>6366</v>
      </c>
      <c r="F18208">
        <v>207</v>
      </c>
      <c r="G18208" t="s">
        <v>10704</v>
      </c>
      <c r="H18208">
        <v>765</v>
      </c>
      <c r="I18208" t="s">
        <v>32531</v>
      </c>
      <c r="J18208">
        <v>30005</v>
      </c>
      <c r="L18208" t="s">
        <v>6526</v>
      </c>
      <c r="M18208" t="s">
        <v>6630</v>
      </c>
      <c r="N18208">
        <v>10528811</v>
      </c>
      <c r="O18208" t="s">
        <v>6630</v>
      </c>
      <c r="P18208" t="s">
        <v>6630</v>
      </c>
      <c r="Q18208" t="s">
        <v>6630</v>
      </c>
    </row>
    <row r="18209" spans="1:17" x14ac:dyDescent="0.35">
      <c r="A18209">
        <v>7996100816</v>
      </c>
      <c r="B18209" t="s">
        <v>6626</v>
      </c>
      <c r="C18209" t="s">
        <v>6356</v>
      </c>
      <c r="D18209">
        <v>200</v>
      </c>
      <c r="E18209" t="s">
        <v>6366</v>
      </c>
      <c r="F18209">
        <v>207</v>
      </c>
      <c r="G18209" t="s">
        <v>7082</v>
      </c>
      <c r="H18209">
        <v>715</v>
      </c>
      <c r="I18209" t="s">
        <v>32532</v>
      </c>
      <c r="J18209" t="s">
        <v>6630</v>
      </c>
      <c r="L18209" t="s">
        <v>6529</v>
      </c>
      <c r="M18209" t="s">
        <v>6630</v>
      </c>
      <c r="N18209" t="s">
        <v>6630</v>
      </c>
      <c r="O18209" t="s">
        <v>6630</v>
      </c>
      <c r="P18209" t="s">
        <v>6830</v>
      </c>
      <c r="Q18209" t="s">
        <v>6630</v>
      </c>
    </row>
    <row r="18210" spans="1:17" x14ac:dyDescent="0.35">
      <c r="A18210">
        <v>9496100802</v>
      </c>
      <c r="B18210" t="s">
        <v>6626</v>
      </c>
      <c r="C18210" t="s">
        <v>7114</v>
      </c>
      <c r="D18210">
        <v>115</v>
      </c>
      <c r="E18210" t="s">
        <v>6628</v>
      </c>
      <c r="F18210" t="s">
        <v>6628</v>
      </c>
      <c r="G18210" t="s">
        <v>4019</v>
      </c>
      <c r="H18210">
        <v>20</v>
      </c>
      <c r="I18210" t="s">
        <v>26237</v>
      </c>
      <c r="J18210" t="s">
        <v>6630</v>
      </c>
      <c r="L18210" t="s">
        <v>6529</v>
      </c>
      <c r="M18210" t="s">
        <v>6630</v>
      </c>
      <c r="N18210" t="s">
        <v>6630</v>
      </c>
      <c r="O18210" t="s">
        <v>6630</v>
      </c>
      <c r="P18210" t="s">
        <v>32533</v>
      </c>
      <c r="Q18210" t="s">
        <v>6630</v>
      </c>
    </row>
    <row r="18211" spans="1:17" x14ac:dyDescent="0.35">
      <c r="A18211">
        <v>80111131</v>
      </c>
      <c r="B18211" t="s">
        <v>6334</v>
      </c>
      <c r="C18211" t="s">
        <v>6766</v>
      </c>
      <c r="D18211">
        <v>120</v>
      </c>
      <c r="E18211" t="s">
        <v>6627</v>
      </c>
      <c r="F18211">
        <v>145</v>
      </c>
      <c r="G18211" t="s">
        <v>6627</v>
      </c>
      <c r="H18211">
        <v>15</v>
      </c>
      <c r="I18211" t="s">
        <v>32534</v>
      </c>
      <c r="J18211" t="s">
        <v>6630</v>
      </c>
      <c r="L18211" t="s">
        <v>6526</v>
      </c>
      <c r="M18211" t="s">
        <v>6630</v>
      </c>
      <c r="N18211" t="s">
        <v>6630</v>
      </c>
      <c r="O18211" t="s">
        <v>6630</v>
      </c>
      <c r="P18211" t="s">
        <v>6630</v>
      </c>
      <c r="Q18211" t="s">
        <v>6630</v>
      </c>
    </row>
    <row r="18212" spans="1:17" x14ac:dyDescent="0.35">
      <c r="A18212">
        <v>3503107914</v>
      </c>
      <c r="B18212" t="s">
        <v>6626</v>
      </c>
      <c r="C18212" t="s">
        <v>6356</v>
      </c>
      <c r="D18212">
        <v>200</v>
      </c>
      <c r="E18212" t="s">
        <v>5245</v>
      </c>
      <c r="F18212">
        <v>202</v>
      </c>
      <c r="G18212" t="s">
        <v>5245</v>
      </c>
      <c r="H18212">
        <v>450</v>
      </c>
      <c r="I18212" t="s">
        <v>32535</v>
      </c>
      <c r="J18212">
        <v>20200</v>
      </c>
      <c r="L18212" t="s">
        <v>6529</v>
      </c>
      <c r="M18212">
        <v>11204949</v>
      </c>
      <c r="N18212" t="s">
        <v>6630</v>
      </c>
      <c r="O18212" t="s">
        <v>32536</v>
      </c>
      <c r="P18212" t="s">
        <v>32537</v>
      </c>
      <c r="Q18212" t="s">
        <v>6630</v>
      </c>
    </row>
    <row r="18213" spans="1:17" x14ac:dyDescent="0.35">
      <c r="A18213" t="s">
        <v>32538</v>
      </c>
      <c r="B18213" t="s">
        <v>6626</v>
      </c>
      <c r="C18213" t="s">
        <v>6628</v>
      </c>
      <c r="D18213" t="s">
        <v>6628</v>
      </c>
      <c r="E18213" t="s">
        <v>6628</v>
      </c>
      <c r="F18213" t="s">
        <v>6628</v>
      </c>
      <c r="G18213" t="s">
        <v>6628</v>
      </c>
      <c r="H18213" t="s">
        <v>6628</v>
      </c>
      <c r="I18213" t="s">
        <v>32539</v>
      </c>
      <c r="J18213" t="s">
        <v>6630</v>
      </c>
      <c r="L18213" t="s">
        <v>6526</v>
      </c>
      <c r="M18213">
        <v>10007319</v>
      </c>
      <c r="N18213" t="s">
        <v>6630</v>
      </c>
      <c r="O18213" t="s">
        <v>6630</v>
      </c>
      <c r="P18213" t="s">
        <v>6630</v>
      </c>
      <c r="Q18213" t="s">
        <v>6630</v>
      </c>
    </row>
    <row r="18214" spans="1:17" x14ac:dyDescent="0.35">
      <c r="A18214">
        <v>9405108689</v>
      </c>
      <c r="B18214" t="s">
        <v>6626</v>
      </c>
      <c r="C18214" t="s">
        <v>9086</v>
      </c>
      <c r="D18214">
        <v>110</v>
      </c>
      <c r="E18214" t="s">
        <v>6628</v>
      </c>
      <c r="F18214" t="s">
        <v>6628</v>
      </c>
      <c r="G18214" t="s">
        <v>9086</v>
      </c>
      <c r="H18214">
        <v>10</v>
      </c>
      <c r="I18214" t="s">
        <v>32540</v>
      </c>
      <c r="J18214">
        <v>11000</v>
      </c>
      <c r="L18214" t="s">
        <v>6529</v>
      </c>
      <c r="M18214">
        <v>10231929</v>
      </c>
      <c r="N18214" t="s">
        <v>6630</v>
      </c>
      <c r="O18214" t="s">
        <v>6630</v>
      </c>
      <c r="P18214">
        <v>11000.804011</v>
      </c>
      <c r="Q18214">
        <v>700</v>
      </c>
    </row>
    <row r="18215" spans="1:17" x14ac:dyDescent="0.35">
      <c r="A18215">
        <v>9493012703</v>
      </c>
      <c r="B18215" t="s">
        <v>6626</v>
      </c>
      <c r="C18215" t="s">
        <v>8762</v>
      </c>
      <c r="D18215">
        <v>130</v>
      </c>
      <c r="E18215" t="s">
        <v>6628</v>
      </c>
      <c r="F18215" t="s">
        <v>6628</v>
      </c>
      <c r="G18215" t="s">
        <v>6628</v>
      </c>
      <c r="H18215" t="s">
        <v>6628</v>
      </c>
      <c r="I18215" t="s">
        <v>32541</v>
      </c>
      <c r="J18215" t="s">
        <v>6630</v>
      </c>
      <c r="L18215" t="s">
        <v>6529</v>
      </c>
      <c r="M18215" t="s">
        <v>6630</v>
      </c>
      <c r="N18215" t="s">
        <v>6630</v>
      </c>
      <c r="O18215" t="s">
        <v>6630</v>
      </c>
      <c r="P18215" t="s">
        <v>6799</v>
      </c>
      <c r="Q18215" t="s">
        <v>6630</v>
      </c>
    </row>
    <row r="18216" spans="1:17" x14ac:dyDescent="0.35">
      <c r="A18216">
        <v>9423116280</v>
      </c>
      <c r="B18216" t="s">
        <v>6334</v>
      </c>
      <c r="C18216" t="s">
        <v>6356</v>
      </c>
      <c r="D18216">
        <v>200</v>
      </c>
      <c r="E18216" t="s">
        <v>6645</v>
      </c>
      <c r="F18216">
        <v>201</v>
      </c>
      <c r="G18216" t="s">
        <v>6638</v>
      </c>
      <c r="H18216">
        <v>415</v>
      </c>
      <c r="I18216" t="s">
        <v>32542</v>
      </c>
      <c r="J18216">
        <v>20115</v>
      </c>
      <c r="L18216" t="s">
        <v>6529</v>
      </c>
      <c r="M18216">
        <v>13899035</v>
      </c>
      <c r="N18216">
        <v>13220281</v>
      </c>
      <c r="O18216" t="s">
        <v>6630</v>
      </c>
      <c r="P18216" t="s">
        <v>6630</v>
      </c>
      <c r="Q18216" t="s">
        <v>6630</v>
      </c>
    </row>
    <row r="18217" spans="1:17" x14ac:dyDescent="0.35">
      <c r="A18217">
        <v>9410110092</v>
      </c>
      <c r="B18217" t="s">
        <v>6626</v>
      </c>
      <c r="C18217" t="s">
        <v>6356</v>
      </c>
      <c r="D18217">
        <v>200</v>
      </c>
      <c r="E18217" t="s">
        <v>6366</v>
      </c>
      <c r="F18217">
        <v>207</v>
      </c>
      <c r="G18217" t="s">
        <v>1357</v>
      </c>
      <c r="H18217">
        <v>745</v>
      </c>
      <c r="I18217" t="s">
        <v>32543</v>
      </c>
      <c r="J18217">
        <v>20800</v>
      </c>
      <c r="L18217" t="s">
        <v>6529</v>
      </c>
      <c r="M18217">
        <v>10421714</v>
      </c>
      <c r="N18217">
        <v>10014731</v>
      </c>
      <c r="O18217" t="s">
        <v>32544</v>
      </c>
      <c r="P18217">
        <v>20800.804011</v>
      </c>
      <c r="Q18217">
        <v>700</v>
      </c>
    </row>
    <row r="18218" spans="1:17" x14ac:dyDescent="0.35">
      <c r="A18218">
        <v>9416113626</v>
      </c>
      <c r="B18218" t="s">
        <v>6626</v>
      </c>
      <c r="C18218" t="s">
        <v>6356</v>
      </c>
      <c r="D18218">
        <v>200</v>
      </c>
      <c r="E18218" t="s">
        <v>6645</v>
      </c>
      <c r="F18218">
        <v>201</v>
      </c>
      <c r="G18218" t="s">
        <v>176</v>
      </c>
      <c r="H18218">
        <v>705</v>
      </c>
      <c r="I18218" t="s">
        <v>17989</v>
      </c>
      <c r="J18218">
        <v>20800</v>
      </c>
      <c r="L18218" t="s">
        <v>6529</v>
      </c>
      <c r="M18218">
        <v>10069378</v>
      </c>
      <c r="N18218">
        <v>10007917</v>
      </c>
      <c r="O18218" t="s">
        <v>6630</v>
      </c>
      <c r="P18218" t="s">
        <v>6630</v>
      </c>
      <c r="Q18218" t="s">
        <v>6630</v>
      </c>
    </row>
    <row r="18219" spans="1:17" x14ac:dyDescent="0.35">
      <c r="A18219">
        <v>9406108902</v>
      </c>
      <c r="B18219" t="s">
        <v>6626</v>
      </c>
      <c r="C18219" t="s">
        <v>6356</v>
      </c>
      <c r="D18219">
        <v>200</v>
      </c>
      <c r="E18219" t="s">
        <v>6366</v>
      </c>
      <c r="F18219">
        <v>207</v>
      </c>
      <c r="G18219" t="s">
        <v>6786</v>
      </c>
      <c r="H18219">
        <v>440</v>
      </c>
      <c r="I18219" t="s">
        <v>32545</v>
      </c>
      <c r="J18219" t="s">
        <v>6630</v>
      </c>
      <c r="L18219" t="s">
        <v>6529</v>
      </c>
      <c r="M18219">
        <v>11463457</v>
      </c>
      <c r="N18219">
        <v>10005990</v>
      </c>
      <c r="O18219" t="s">
        <v>32546</v>
      </c>
      <c r="P18219">
        <v>20145.804011</v>
      </c>
      <c r="Q18219">
        <v>700</v>
      </c>
    </row>
    <row r="18220" spans="1:17" x14ac:dyDescent="0.35">
      <c r="A18220">
        <v>9402107436</v>
      </c>
      <c r="B18220" t="s">
        <v>6626</v>
      </c>
      <c r="C18220" t="s">
        <v>6356</v>
      </c>
      <c r="D18220">
        <v>200</v>
      </c>
      <c r="E18220" t="s">
        <v>6645</v>
      </c>
      <c r="F18220">
        <v>201</v>
      </c>
      <c r="G18220" t="s">
        <v>6786</v>
      </c>
      <c r="H18220">
        <v>440</v>
      </c>
      <c r="I18220" t="s">
        <v>32547</v>
      </c>
      <c r="J18220" t="s">
        <v>6630</v>
      </c>
      <c r="L18220" t="s">
        <v>6529</v>
      </c>
      <c r="M18220" t="s">
        <v>6630</v>
      </c>
      <c r="N18220">
        <v>10005990</v>
      </c>
      <c r="O18220" t="s">
        <v>32548</v>
      </c>
      <c r="P18220" t="s">
        <v>32549</v>
      </c>
      <c r="Q18220" t="s">
        <v>6630</v>
      </c>
    </row>
    <row r="18221" spans="1:17" x14ac:dyDescent="0.35">
      <c r="A18221">
        <v>9423116410</v>
      </c>
      <c r="B18221" t="s">
        <v>6334</v>
      </c>
      <c r="C18221" t="s">
        <v>6356</v>
      </c>
      <c r="D18221">
        <v>200</v>
      </c>
      <c r="E18221" t="s">
        <v>6645</v>
      </c>
      <c r="F18221">
        <v>201</v>
      </c>
      <c r="G18221" t="s">
        <v>6638</v>
      </c>
      <c r="H18221">
        <v>415</v>
      </c>
      <c r="I18221" t="s">
        <v>32550</v>
      </c>
      <c r="J18221">
        <v>20115</v>
      </c>
      <c r="L18221" t="s">
        <v>6529</v>
      </c>
      <c r="M18221">
        <v>10964137</v>
      </c>
      <c r="N18221">
        <v>16336625</v>
      </c>
      <c r="O18221" t="s">
        <v>6630</v>
      </c>
      <c r="P18221" t="s">
        <v>6630</v>
      </c>
      <c r="Q18221" t="s">
        <v>6630</v>
      </c>
    </row>
    <row r="18222" spans="1:17" x14ac:dyDescent="0.35">
      <c r="A18222">
        <v>9406108791</v>
      </c>
      <c r="B18222" t="s">
        <v>6626</v>
      </c>
      <c r="C18222" t="s">
        <v>6356</v>
      </c>
      <c r="D18222">
        <v>200</v>
      </c>
      <c r="E18222" t="s">
        <v>6366</v>
      </c>
      <c r="F18222">
        <v>207</v>
      </c>
      <c r="G18222" t="s">
        <v>7005</v>
      </c>
      <c r="H18222">
        <v>740</v>
      </c>
      <c r="I18222" t="s">
        <v>32551</v>
      </c>
      <c r="J18222">
        <v>29002</v>
      </c>
      <c r="L18222" t="s">
        <v>6529</v>
      </c>
      <c r="M18222">
        <v>10811878</v>
      </c>
      <c r="N18222">
        <v>10501651</v>
      </c>
      <c r="O18222" t="s">
        <v>6630</v>
      </c>
      <c r="P18222" t="s">
        <v>6630</v>
      </c>
      <c r="Q18222">
        <v>100</v>
      </c>
    </row>
    <row r="18223" spans="1:17" x14ac:dyDescent="0.35">
      <c r="A18223">
        <v>80589004</v>
      </c>
      <c r="B18223" t="s">
        <v>6334</v>
      </c>
      <c r="C18223" t="s">
        <v>6766</v>
      </c>
      <c r="D18223">
        <v>120</v>
      </c>
      <c r="E18223" t="s">
        <v>6627</v>
      </c>
      <c r="F18223">
        <v>145</v>
      </c>
      <c r="G18223" t="s">
        <v>6627</v>
      </c>
      <c r="H18223">
        <v>15</v>
      </c>
      <c r="I18223" t="s">
        <v>32552</v>
      </c>
      <c r="J18223" t="s">
        <v>6630</v>
      </c>
      <c r="L18223" t="s">
        <v>6526</v>
      </c>
      <c r="M18223" t="s">
        <v>6630</v>
      </c>
      <c r="N18223" t="s">
        <v>6630</v>
      </c>
      <c r="O18223" t="s">
        <v>6630</v>
      </c>
      <c r="P18223" t="s">
        <v>6630</v>
      </c>
      <c r="Q18223" t="s">
        <v>6630</v>
      </c>
    </row>
    <row r="18224" spans="1:17" x14ac:dyDescent="0.35">
      <c r="A18224">
        <v>9412111007</v>
      </c>
      <c r="B18224" t="s">
        <v>6626</v>
      </c>
      <c r="C18224" t="s">
        <v>6356</v>
      </c>
      <c r="D18224">
        <v>200</v>
      </c>
      <c r="E18224" t="s">
        <v>6366</v>
      </c>
      <c r="F18224">
        <v>207</v>
      </c>
      <c r="G18224" t="s">
        <v>176</v>
      </c>
      <c r="H18224">
        <v>705</v>
      </c>
      <c r="I18224" t="s">
        <v>32553</v>
      </c>
      <c r="J18224">
        <v>20800</v>
      </c>
      <c r="L18224" t="s">
        <v>6529</v>
      </c>
      <c r="M18224">
        <v>10014731</v>
      </c>
      <c r="N18224">
        <v>10421714</v>
      </c>
      <c r="O18224" t="s">
        <v>6630</v>
      </c>
      <c r="P18224" t="s">
        <v>6630</v>
      </c>
      <c r="Q18224">
        <v>700</v>
      </c>
    </row>
    <row r="18225" spans="1:17" x14ac:dyDescent="0.35">
      <c r="A18225">
        <v>9401106966</v>
      </c>
      <c r="B18225" t="s">
        <v>6626</v>
      </c>
      <c r="C18225" t="s">
        <v>6356</v>
      </c>
      <c r="D18225">
        <v>200</v>
      </c>
      <c r="E18225" t="s">
        <v>6645</v>
      </c>
      <c r="F18225">
        <v>201</v>
      </c>
      <c r="G18225" t="s">
        <v>6638</v>
      </c>
      <c r="H18225">
        <v>415</v>
      </c>
      <c r="I18225" t="s">
        <v>32554</v>
      </c>
      <c r="J18225">
        <v>20115</v>
      </c>
      <c r="L18225" t="s">
        <v>6529</v>
      </c>
      <c r="M18225" t="s">
        <v>6630</v>
      </c>
      <c r="N18225">
        <v>10504616</v>
      </c>
      <c r="O18225" t="s">
        <v>32555</v>
      </c>
      <c r="P18225" t="s">
        <v>32556</v>
      </c>
      <c r="Q18225" t="s">
        <v>6630</v>
      </c>
    </row>
    <row r="18226" spans="1:17" x14ac:dyDescent="0.35">
      <c r="A18226">
        <v>9420115408</v>
      </c>
      <c r="B18226" t="s">
        <v>6626</v>
      </c>
      <c r="C18226" t="s">
        <v>6356</v>
      </c>
      <c r="D18226">
        <v>200</v>
      </c>
      <c r="E18226" t="s">
        <v>6366</v>
      </c>
      <c r="F18226">
        <v>207</v>
      </c>
      <c r="G18226" t="s">
        <v>176</v>
      </c>
      <c r="H18226">
        <v>705</v>
      </c>
      <c r="I18226" t="s">
        <v>32557</v>
      </c>
      <c r="J18226">
        <v>20800</v>
      </c>
      <c r="L18226" t="s">
        <v>6529</v>
      </c>
      <c r="M18226">
        <v>13346932</v>
      </c>
      <c r="N18226">
        <v>14711401</v>
      </c>
      <c r="O18226" t="s">
        <v>6630</v>
      </c>
      <c r="P18226" t="s">
        <v>6630</v>
      </c>
      <c r="Q18226">
        <v>700</v>
      </c>
    </row>
    <row r="18227" spans="1:17" x14ac:dyDescent="0.35">
      <c r="A18227">
        <v>9409109689</v>
      </c>
      <c r="B18227" t="s">
        <v>6626</v>
      </c>
      <c r="C18227" t="s">
        <v>6356</v>
      </c>
      <c r="D18227">
        <v>200</v>
      </c>
      <c r="E18227" t="s">
        <v>6366</v>
      </c>
      <c r="F18227">
        <v>207</v>
      </c>
      <c r="G18227" t="s">
        <v>6657</v>
      </c>
      <c r="H18227">
        <v>420</v>
      </c>
      <c r="I18227" t="s">
        <v>32558</v>
      </c>
      <c r="J18227">
        <v>20800</v>
      </c>
      <c r="L18227" t="s">
        <v>6529</v>
      </c>
      <c r="M18227">
        <v>11352415</v>
      </c>
      <c r="N18227">
        <v>10606911</v>
      </c>
      <c r="O18227" t="s">
        <v>6630</v>
      </c>
      <c r="P18227">
        <v>20800.804011</v>
      </c>
      <c r="Q18227">
        <v>700</v>
      </c>
    </row>
    <row r="18228" spans="1:17" x14ac:dyDescent="0.35">
      <c r="A18228">
        <v>20836</v>
      </c>
      <c r="B18228" t="s">
        <v>6626</v>
      </c>
      <c r="C18228" t="s">
        <v>6356</v>
      </c>
      <c r="D18228">
        <v>200</v>
      </c>
      <c r="E18228" t="s">
        <v>6366</v>
      </c>
      <c r="F18228">
        <v>207</v>
      </c>
      <c r="G18228" t="s">
        <v>6662</v>
      </c>
      <c r="H18228">
        <v>720</v>
      </c>
      <c r="I18228" t="s">
        <v>31834</v>
      </c>
      <c r="J18228">
        <v>20830</v>
      </c>
      <c r="L18228" t="s">
        <v>6526</v>
      </c>
      <c r="M18228">
        <v>10506697</v>
      </c>
      <c r="N18228" t="s">
        <v>6630</v>
      </c>
      <c r="O18228" t="s">
        <v>6630</v>
      </c>
      <c r="P18228" t="s">
        <v>6630</v>
      </c>
      <c r="Q18228" t="s">
        <v>6630</v>
      </c>
    </row>
    <row r="18229" spans="1:17" x14ac:dyDescent="0.35">
      <c r="A18229">
        <v>9406108950</v>
      </c>
      <c r="B18229" t="s">
        <v>6626</v>
      </c>
      <c r="C18229" t="s">
        <v>6356</v>
      </c>
      <c r="D18229">
        <v>200</v>
      </c>
      <c r="E18229" t="s">
        <v>6701</v>
      </c>
      <c r="F18229">
        <v>500</v>
      </c>
      <c r="G18229" t="s">
        <v>3270</v>
      </c>
      <c r="H18229">
        <v>59</v>
      </c>
      <c r="I18229" t="s">
        <v>32559</v>
      </c>
      <c r="J18229">
        <v>12027</v>
      </c>
      <c r="L18229" t="s">
        <v>6529</v>
      </c>
      <c r="M18229">
        <v>10558673</v>
      </c>
      <c r="N18229" t="s">
        <v>6630</v>
      </c>
      <c r="O18229" t="s">
        <v>6630</v>
      </c>
      <c r="P18229" t="s">
        <v>32560</v>
      </c>
      <c r="Q18229" t="s">
        <v>6630</v>
      </c>
    </row>
    <row r="18230" spans="1:17" x14ac:dyDescent="0.35">
      <c r="A18230">
        <v>9409110058</v>
      </c>
      <c r="B18230" t="s">
        <v>6626</v>
      </c>
      <c r="C18230" t="s">
        <v>6356</v>
      </c>
      <c r="D18230">
        <v>200</v>
      </c>
      <c r="E18230" t="s">
        <v>6366</v>
      </c>
      <c r="F18230">
        <v>207</v>
      </c>
      <c r="G18230" t="s">
        <v>6638</v>
      </c>
      <c r="H18230">
        <v>415</v>
      </c>
      <c r="I18230" t="s">
        <v>32561</v>
      </c>
      <c r="J18230">
        <v>20115</v>
      </c>
      <c r="L18230" t="s">
        <v>6529</v>
      </c>
      <c r="M18230">
        <v>10653769</v>
      </c>
      <c r="N18230" t="s">
        <v>6630</v>
      </c>
      <c r="O18230" t="s">
        <v>32562</v>
      </c>
      <c r="P18230" t="s">
        <v>6630</v>
      </c>
      <c r="Q18230" t="s">
        <v>6630</v>
      </c>
    </row>
    <row r="18231" spans="1:17" x14ac:dyDescent="0.35">
      <c r="A18231">
        <v>80736206</v>
      </c>
      <c r="B18231" t="s">
        <v>6334</v>
      </c>
      <c r="C18231" t="s">
        <v>6766</v>
      </c>
      <c r="D18231">
        <v>120</v>
      </c>
      <c r="E18231" t="s">
        <v>6627</v>
      </c>
      <c r="F18231">
        <v>145</v>
      </c>
      <c r="G18231" t="s">
        <v>6627</v>
      </c>
      <c r="H18231">
        <v>15</v>
      </c>
      <c r="I18231" t="s">
        <v>32563</v>
      </c>
      <c r="J18231" t="s">
        <v>6630</v>
      </c>
      <c r="L18231" t="s">
        <v>6526</v>
      </c>
      <c r="M18231" t="s">
        <v>6630</v>
      </c>
      <c r="N18231" t="s">
        <v>6630</v>
      </c>
      <c r="O18231" t="s">
        <v>6630</v>
      </c>
      <c r="P18231" t="s">
        <v>6630</v>
      </c>
      <c r="Q18231" t="s">
        <v>6630</v>
      </c>
    </row>
    <row r="18232" spans="1:17" x14ac:dyDescent="0.35">
      <c r="A18232">
        <v>9409109839</v>
      </c>
      <c r="B18232" t="s">
        <v>6626</v>
      </c>
      <c r="C18232" t="s">
        <v>6356</v>
      </c>
      <c r="D18232">
        <v>200</v>
      </c>
      <c r="E18232" t="s">
        <v>6645</v>
      </c>
      <c r="F18232">
        <v>201</v>
      </c>
      <c r="G18232" t="s">
        <v>6657</v>
      </c>
      <c r="H18232">
        <v>420</v>
      </c>
      <c r="I18232" t="s">
        <v>32564</v>
      </c>
      <c r="J18232" t="s">
        <v>6630</v>
      </c>
      <c r="L18232" t="s">
        <v>6529</v>
      </c>
      <c r="M18232">
        <v>10312462</v>
      </c>
      <c r="N18232" t="s">
        <v>6630</v>
      </c>
      <c r="O18232" t="s">
        <v>6630</v>
      </c>
      <c r="P18232" t="s">
        <v>6630</v>
      </c>
      <c r="Q18232">
        <v>100</v>
      </c>
    </row>
    <row r="18233" spans="1:17" x14ac:dyDescent="0.35">
      <c r="A18233">
        <v>9423116233</v>
      </c>
      <c r="B18233" t="s">
        <v>6626</v>
      </c>
      <c r="C18233" t="s">
        <v>6356</v>
      </c>
      <c r="D18233">
        <v>200</v>
      </c>
      <c r="E18233" t="s">
        <v>6357</v>
      </c>
      <c r="F18233">
        <v>209</v>
      </c>
      <c r="G18233" t="s">
        <v>977</v>
      </c>
      <c r="H18233">
        <v>310</v>
      </c>
      <c r="I18233" t="s">
        <v>32565</v>
      </c>
      <c r="J18233">
        <v>13670</v>
      </c>
      <c r="L18233" t="s">
        <v>6529</v>
      </c>
      <c r="M18233">
        <v>11139905</v>
      </c>
      <c r="N18233">
        <v>11410460</v>
      </c>
      <c r="O18233" t="s">
        <v>6630</v>
      </c>
      <c r="P18233" t="s">
        <v>6630</v>
      </c>
      <c r="Q18233">
        <v>700</v>
      </c>
    </row>
    <row r="18234" spans="1:17" x14ac:dyDescent="0.35">
      <c r="A18234">
        <v>9408109663</v>
      </c>
      <c r="B18234" t="s">
        <v>6626</v>
      </c>
      <c r="C18234" t="s">
        <v>6356</v>
      </c>
      <c r="D18234">
        <v>200</v>
      </c>
      <c r="E18234" t="s">
        <v>6366</v>
      </c>
      <c r="F18234">
        <v>207</v>
      </c>
      <c r="G18234" t="s">
        <v>6638</v>
      </c>
      <c r="H18234">
        <v>415</v>
      </c>
      <c r="I18234" t="s">
        <v>32566</v>
      </c>
      <c r="J18234">
        <v>20115</v>
      </c>
      <c r="L18234" t="s">
        <v>6529</v>
      </c>
      <c r="M18234">
        <v>12615150</v>
      </c>
      <c r="N18234">
        <v>12026241</v>
      </c>
      <c r="O18234" t="s">
        <v>32567</v>
      </c>
      <c r="P18234" t="s">
        <v>6630</v>
      </c>
      <c r="Q18234" t="s">
        <v>6630</v>
      </c>
    </row>
    <row r="18235" spans="1:17" x14ac:dyDescent="0.35">
      <c r="A18235">
        <v>3905108739</v>
      </c>
      <c r="B18235" t="s">
        <v>6626</v>
      </c>
      <c r="C18235" t="s">
        <v>6356</v>
      </c>
      <c r="D18235">
        <v>200</v>
      </c>
      <c r="E18235" t="s">
        <v>5245</v>
      </c>
      <c r="F18235">
        <v>202</v>
      </c>
      <c r="G18235" t="s">
        <v>5245</v>
      </c>
      <c r="H18235">
        <v>450</v>
      </c>
      <c r="I18235" t="s">
        <v>32568</v>
      </c>
      <c r="J18235">
        <v>20200</v>
      </c>
      <c r="L18235" t="s">
        <v>6529</v>
      </c>
      <c r="M18235">
        <v>11204949</v>
      </c>
      <c r="N18235">
        <v>10008025</v>
      </c>
      <c r="O18235" t="s">
        <v>6630</v>
      </c>
      <c r="P18235">
        <v>20208.744020999999</v>
      </c>
      <c r="Q18235">
        <v>610</v>
      </c>
    </row>
    <row r="18236" spans="1:17" x14ac:dyDescent="0.35">
      <c r="A18236" t="s">
        <v>32569</v>
      </c>
      <c r="B18236" t="s">
        <v>6626</v>
      </c>
      <c r="C18236" t="s">
        <v>6628</v>
      </c>
      <c r="D18236" t="s">
        <v>6628</v>
      </c>
      <c r="E18236" t="s">
        <v>6628</v>
      </c>
      <c r="F18236" t="s">
        <v>6628</v>
      </c>
      <c r="G18236" t="s">
        <v>6628</v>
      </c>
      <c r="H18236" t="s">
        <v>6628</v>
      </c>
      <c r="I18236" t="s">
        <v>32570</v>
      </c>
      <c r="J18236" t="s">
        <v>6630</v>
      </c>
      <c r="L18236" t="s">
        <v>6526</v>
      </c>
      <c r="M18236">
        <v>10007319</v>
      </c>
      <c r="N18236" t="s">
        <v>6630</v>
      </c>
      <c r="O18236" t="s">
        <v>6630</v>
      </c>
      <c r="P18236" t="s">
        <v>6630</v>
      </c>
      <c r="Q18236" t="s">
        <v>6630</v>
      </c>
    </row>
    <row r="18237" spans="1:17" x14ac:dyDescent="0.35">
      <c r="A18237">
        <v>3504108424</v>
      </c>
      <c r="B18237" t="s">
        <v>6626</v>
      </c>
      <c r="C18237" t="s">
        <v>6356</v>
      </c>
      <c r="D18237">
        <v>200</v>
      </c>
      <c r="E18237" t="s">
        <v>5245</v>
      </c>
      <c r="F18237">
        <v>202</v>
      </c>
      <c r="G18237" t="s">
        <v>5245</v>
      </c>
      <c r="H18237">
        <v>450</v>
      </c>
      <c r="I18237" t="s">
        <v>32571</v>
      </c>
      <c r="J18237">
        <v>20207</v>
      </c>
      <c r="L18237" t="s">
        <v>6529</v>
      </c>
      <c r="M18237">
        <v>11940031</v>
      </c>
      <c r="N18237" t="s">
        <v>6630</v>
      </c>
      <c r="O18237" t="s">
        <v>32572</v>
      </c>
      <c r="P18237" t="s">
        <v>29853</v>
      </c>
      <c r="Q18237" t="s">
        <v>6630</v>
      </c>
    </row>
    <row r="18238" spans="1:17" x14ac:dyDescent="0.35">
      <c r="A18238">
        <v>80843200</v>
      </c>
      <c r="B18238" t="s">
        <v>6334</v>
      </c>
      <c r="C18238" t="s">
        <v>6766</v>
      </c>
      <c r="D18238">
        <v>120</v>
      </c>
      <c r="E18238" t="s">
        <v>6627</v>
      </c>
      <c r="F18238">
        <v>145</v>
      </c>
      <c r="G18238" t="s">
        <v>6627</v>
      </c>
      <c r="H18238">
        <v>15</v>
      </c>
      <c r="I18238" t="s">
        <v>32573</v>
      </c>
      <c r="J18238" t="s">
        <v>6630</v>
      </c>
      <c r="L18238" t="s">
        <v>6526</v>
      </c>
      <c r="M18238" t="s">
        <v>6630</v>
      </c>
      <c r="N18238" t="s">
        <v>6630</v>
      </c>
      <c r="O18238" t="s">
        <v>6630</v>
      </c>
      <c r="P18238" t="s">
        <v>6630</v>
      </c>
      <c r="Q18238" t="s">
        <v>6630</v>
      </c>
    </row>
    <row r="18239" spans="1:17" x14ac:dyDescent="0.35">
      <c r="A18239">
        <v>9493001245</v>
      </c>
      <c r="B18239" t="s">
        <v>6626</v>
      </c>
      <c r="C18239" t="s">
        <v>8762</v>
      </c>
      <c r="D18239">
        <v>130</v>
      </c>
      <c r="E18239" t="s">
        <v>6628</v>
      </c>
      <c r="F18239" t="s">
        <v>6628</v>
      </c>
      <c r="G18239" t="s">
        <v>6628</v>
      </c>
      <c r="H18239" t="s">
        <v>6628</v>
      </c>
      <c r="I18239" t="s">
        <v>32574</v>
      </c>
      <c r="J18239" t="s">
        <v>6630</v>
      </c>
      <c r="L18239" t="s">
        <v>6529</v>
      </c>
      <c r="M18239" t="s">
        <v>6630</v>
      </c>
      <c r="N18239" t="s">
        <v>6630</v>
      </c>
      <c r="O18239" t="s">
        <v>6630</v>
      </c>
      <c r="P18239" t="s">
        <v>6630</v>
      </c>
      <c r="Q18239" t="s">
        <v>6630</v>
      </c>
    </row>
    <row r="18240" spans="1:17" x14ac:dyDescent="0.35">
      <c r="A18240">
        <v>80792102</v>
      </c>
      <c r="B18240" t="s">
        <v>6334</v>
      </c>
      <c r="C18240" t="s">
        <v>6766</v>
      </c>
      <c r="D18240">
        <v>120</v>
      </c>
      <c r="E18240" t="s">
        <v>6627</v>
      </c>
      <c r="F18240">
        <v>145</v>
      </c>
      <c r="G18240" t="s">
        <v>6627</v>
      </c>
      <c r="H18240">
        <v>15</v>
      </c>
      <c r="I18240" t="s">
        <v>32575</v>
      </c>
      <c r="J18240" t="s">
        <v>6630</v>
      </c>
      <c r="L18240" t="s">
        <v>6526</v>
      </c>
      <c r="M18240" t="s">
        <v>6630</v>
      </c>
      <c r="N18240" t="s">
        <v>6630</v>
      </c>
      <c r="O18240" t="s">
        <v>6630</v>
      </c>
      <c r="P18240" t="s">
        <v>6630</v>
      </c>
      <c r="Q18240" t="s">
        <v>6630</v>
      </c>
    </row>
    <row r="18241" spans="1:17" x14ac:dyDescent="0.35">
      <c r="A18241">
        <v>80445400</v>
      </c>
      <c r="B18241" t="s">
        <v>6334</v>
      </c>
      <c r="C18241" t="s">
        <v>6766</v>
      </c>
      <c r="D18241">
        <v>120</v>
      </c>
      <c r="E18241" t="s">
        <v>6627</v>
      </c>
      <c r="F18241">
        <v>145</v>
      </c>
      <c r="G18241" t="s">
        <v>6627</v>
      </c>
      <c r="H18241">
        <v>15</v>
      </c>
      <c r="I18241" t="s">
        <v>32576</v>
      </c>
      <c r="J18241" t="s">
        <v>6630</v>
      </c>
      <c r="L18241" t="s">
        <v>6526</v>
      </c>
      <c r="M18241" t="s">
        <v>6630</v>
      </c>
      <c r="N18241" t="s">
        <v>6630</v>
      </c>
      <c r="O18241" t="s">
        <v>6630</v>
      </c>
      <c r="P18241" t="s">
        <v>6630</v>
      </c>
      <c r="Q18241" t="s">
        <v>6630</v>
      </c>
    </row>
    <row r="18242" spans="1:17" x14ac:dyDescent="0.35">
      <c r="A18242">
        <v>9414112093</v>
      </c>
      <c r="B18242" t="s">
        <v>6626</v>
      </c>
      <c r="C18242" t="s">
        <v>6356</v>
      </c>
      <c r="D18242">
        <v>200</v>
      </c>
      <c r="E18242" t="s">
        <v>6645</v>
      </c>
      <c r="F18242">
        <v>201</v>
      </c>
      <c r="G18242" t="s">
        <v>6657</v>
      </c>
      <c r="H18242">
        <v>420</v>
      </c>
      <c r="I18242" t="s">
        <v>32577</v>
      </c>
      <c r="J18242" t="s">
        <v>6630</v>
      </c>
      <c r="L18242" t="s">
        <v>6529</v>
      </c>
      <c r="M18242">
        <v>13453922</v>
      </c>
      <c r="N18242">
        <v>10547157</v>
      </c>
      <c r="O18242" t="s">
        <v>6630</v>
      </c>
      <c r="P18242" t="s">
        <v>6630</v>
      </c>
      <c r="Q18242" t="s">
        <v>6630</v>
      </c>
    </row>
    <row r="18243" spans="1:17" x14ac:dyDescent="0.35">
      <c r="A18243">
        <v>9413111893</v>
      </c>
      <c r="B18243" t="s">
        <v>6626</v>
      </c>
      <c r="C18243" t="s">
        <v>6356</v>
      </c>
      <c r="D18243">
        <v>200</v>
      </c>
      <c r="E18243" t="s">
        <v>6366</v>
      </c>
      <c r="F18243">
        <v>207</v>
      </c>
      <c r="G18243" t="s">
        <v>176</v>
      </c>
      <c r="H18243">
        <v>705</v>
      </c>
      <c r="I18243" t="s">
        <v>32578</v>
      </c>
      <c r="J18243">
        <v>20800</v>
      </c>
      <c r="L18243" t="s">
        <v>6529</v>
      </c>
      <c r="M18243">
        <v>13194529</v>
      </c>
      <c r="N18243">
        <v>10014731</v>
      </c>
      <c r="O18243" t="s">
        <v>6630</v>
      </c>
      <c r="P18243" t="s">
        <v>6630</v>
      </c>
      <c r="Q18243">
        <v>700</v>
      </c>
    </row>
    <row r="18244" spans="1:17" x14ac:dyDescent="0.35">
      <c r="A18244">
        <v>80870918</v>
      </c>
      <c r="B18244" t="s">
        <v>6334</v>
      </c>
      <c r="C18244" t="s">
        <v>6766</v>
      </c>
      <c r="D18244">
        <v>120</v>
      </c>
      <c r="E18244" t="s">
        <v>6627</v>
      </c>
      <c r="F18244">
        <v>145</v>
      </c>
      <c r="G18244" t="s">
        <v>6627</v>
      </c>
      <c r="H18244">
        <v>15</v>
      </c>
      <c r="I18244" t="s">
        <v>32579</v>
      </c>
      <c r="J18244" t="s">
        <v>6630</v>
      </c>
      <c r="L18244" t="s">
        <v>6526</v>
      </c>
      <c r="M18244" t="s">
        <v>6630</v>
      </c>
      <c r="N18244" t="s">
        <v>6630</v>
      </c>
      <c r="O18244" t="s">
        <v>6630</v>
      </c>
      <c r="P18244" t="s">
        <v>6630</v>
      </c>
      <c r="Q18244" t="s">
        <v>6630</v>
      </c>
    </row>
    <row r="18245" spans="1:17" x14ac:dyDescent="0.35">
      <c r="A18245">
        <v>9410110221</v>
      </c>
      <c r="B18245" t="s">
        <v>6626</v>
      </c>
      <c r="C18245" t="s">
        <v>6356</v>
      </c>
      <c r="D18245">
        <v>200</v>
      </c>
      <c r="E18245" t="s">
        <v>6366</v>
      </c>
      <c r="F18245">
        <v>207</v>
      </c>
      <c r="G18245" t="s">
        <v>6869</v>
      </c>
      <c r="H18245">
        <v>607</v>
      </c>
      <c r="I18245" t="s">
        <v>32580</v>
      </c>
      <c r="J18245">
        <v>20520</v>
      </c>
      <c r="L18245" t="s">
        <v>6529</v>
      </c>
      <c r="M18245">
        <v>10262961</v>
      </c>
      <c r="N18245" t="s">
        <v>6630</v>
      </c>
      <c r="O18245" t="s">
        <v>6630</v>
      </c>
      <c r="P18245" t="s">
        <v>32581</v>
      </c>
      <c r="Q18245">
        <v>100</v>
      </c>
    </row>
    <row r="18246" spans="1:17" x14ac:dyDescent="0.35">
      <c r="A18246">
        <v>80559600</v>
      </c>
      <c r="B18246" t="s">
        <v>6334</v>
      </c>
      <c r="C18246" t="s">
        <v>6766</v>
      </c>
      <c r="D18246">
        <v>120</v>
      </c>
      <c r="E18246" t="s">
        <v>6627</v>
      </c>
      <c r="F18246">
        <v>145</v>
      </c>
      <c r="G18246" t="s">
        <v>6627</v>
      </c>
      <c r="H18246">
        <v>15</v>
      </c>
      <c r="I18246" t="s">
        <v>32582</v>
      </c>
      <c r="J18246" t="s">
        <v>6630</v>
      </c>
      <c r="L18246" t="s">
        <v>6526</v>
      </c>
      <c r="M18246" t="s">
        <v>6630</v>
      </c>
      <c r="N18246" t="s">
        <v>6630</v>
      </c>
      <c r="O18246" t="s">
        <v>6630</v>
      </c>
      <c r="P18246" t="s">
        <v>6630</v>
      </c>
      <c r="Q18246" t="s">
        <v>6630</v>
      </c>
    </row>
    <row r="18247" spans="1:17" x14ac:dyDescent="0.35">
      <c r="A18247">
        <v>9412111331</v>
      </c>
      <c r="B18247" t="s">
        <v>6626</v>
      </c>
      <c r="C18247" t="s">
        <v>6356</v>
      </c>
      <c r="D18247">
        <v>200</v>
      </c>
      <c r="E18247" t="s">
        <v>6645</v>
      </c>
      <c r="F18247">
        <v>201</v>
      </c>
      <c r="G18247" t="s">
        <v>6638</v>
      </c>
      <c r="H18247">
        <v>415</v>
      </c>
      <c r="I18247" t="s">
        <v>26816</v>
      </c>
      <c r="J18247">
        <v>20115</v>
      </c>
      <c r="L18247" t="s">
        <v>6529</v>
      </c>
      <c r="M18247">
        <v>12151181</v>
      </c>
      <c r="N18247">
        <v>12945626</v>
      </c>
      <c r="O18247" t="s">
        <v>32583</v>
      </c>
      <c r="P18247">
        <v>29146</v>
      </c>
      <c r="Q18247" t="s">
        <v>6630</v>
      </c>
    </row>
    <row r="18248" spans="1:17" x14ac:dyDescent="0.35">
      <c r="A18248">
        <v>9411110549</v>
      </c>
      <c r="B18248" t="s">
        <v>6626</v>
      </c>
      <c r="C18248" t="s">
        <v>6356</v>
      </c>
      <c r="D18248">
        <v>200</v>
      </c>
      <c r="E18248" t="s">
        <v>6366</v>
      </c>
      <c r="F18248">
        <v>207</v>
      </c>
      <c r="G18248" t="s">
        <v>6638</v>
      </c>
      <c r="H18248">
        <v>415</v>
      </c>
      <c r="I18248" t="s">
        <v>17425</v>
      </c>
      <c r="J18248">
        <v>20115</v>
      </c>
      <c r="L18248" t="s">
        <v>6529</v>
      </c>
      <c r="M18248">
        <v>12151181</v>
      </c>
      <c r="N18248">
        <v>12246112</v>
      </c>
      <c r="O18248" t="s">
        <v>32584</v>
      </c>
      <c r="P18248" t="s">
        <v>6630</v>
      </c>
      <c r="Q18248" t="s">
        <v>6630</v>
      </c>
    </row>
    <row r="18249" spans="1:17" x14ac:dyDescent="0.35">
      <c r="A18249">
        <v>9493100279</v>
      </c>
      <c r="B18249" t="s">
        <v>6626</v>
      </c>
      <c r="C18249" t="s">
        <v>6356</v>
      </c>
      <c r="D18249">
        <v>200</v>
      </c>
      <c r="E18249" t="s">
        <v>6999</v>
      </c>
      <c r="F18249">
        <v>205</v>
      </c>
      <c r="G18249" t="s">
        <v>7000</v>
      </c>
      <c r="H18249">
        <v>600</v>
      </c>
      <c r="I18249" t="s">
        <v>32585</v>
      </c>
      <c r="J18249" t="s">
        <v>6630</v>
      </c>
      <c r="L18249" t="s">
        <v>6529</v>
      </c>
      <c r="M18249" t="s">
        <v>6630</v>
      </c>
      <c r="N18249" t="s">
        <v>6630</v>
      </c>
      <c r="O18249" t="s">
        <v>6630</v>
      </c>
      <c r="P18249" t="s">
        <v>32586</v>
      </c>
      <c r="Q18249" t="s">
        <v>6630</v>
      </c>
    </row>
    <row r="18250" spans="1:17" x14ac:dyDescent="0.35">
      <c r="A18250">
        <v>9409109795</v>
      </c>
      <c r="B18250" t="s">
        <v>6626</v>
      </c>
      <c r="C18250" t="s">
        <v>6356</v>
      </c>
      <c r="D18250">
        <v>200</v>
      </c>
      <c r="E18250" t="s">
        <v>6366</v>
      </c>
      <c r="F18250">
        <v>207</v>
      </c>
      <c r="G18250" t="s">
        <v>6638</v>
      </c>
      <c r="H18250">
        <v>415</v>
      </c>
      <c r="I18250" t="s">
        <v>22997</v>
      </c>
      <c r="J18250">
        <v>20115</v>
      </c>
      <c r="L18250" t="s">
        <v>6529</v>
      </c>
      <c r="M18250">
        <v>11292854</v>
      </c>
      <c r="N18250">
        <v>12246112</v>
      </c>
      <c r="O18250">
        <v>28570</v>
      </c>
      <c r="P18250" t="s">
        <v>6630</v>
      </c>
      <c r="Q18250" t="s">
        <v>6630</v>
      </c>
    </row>
    <row r="18251" spans="1:17" x14ac:dyDescent="0.35">
      <c r="A18251">
        <v>9408109549</v>
      </c>
      <c r="B18251" t="s">
        <v>6626</v>
      </c>
      <c r="C18251" t="s">
        <v>6356</v>
      </c>
      <c r="D18251">
        <v>200</v>
      </c>
      <c r="E18251" t="s">
        <v>6366</v>
      </c>
      <c r="F18251">
        <v>207</v>
      </c>
      <c r="G18251" t="s">
        <v>6657</v>
      </c>
      <c r="H18251">
        <v>420</v>
      </c>
      <c r="I18251" t="s">
        <v>32587</v>
      </c>
      <c r="J18251" t="s">
        <v>6630</v>
      </c>
      <c r="L18251" t="s">
        <v>6529</v>
      </c>
      <c r="M18251">
        <v>10028530</v>
      </c>
      <c r="N18251" t="s">
        <v>6630</v>
      </c>
      <c r="O18251" t="s">
        <v>6630</v>
      </c>
      <c r="P18251" t="s">
        <v>6630</v>
      </c>
      <c r="Q18251">
        <v>100</v>
      </c>
    </row>
    <row r="18252" spans="1:17" x14ac:dyDescent="0.35">
      <c r="A18252">
        <v>9414112353</v>
      </c>
      <c r="B18252" t="s">
        <v>6626</v>
      </c>
      <c r="C18252" t="s">
        <v>6356</v>
      </c>
      <c r="D18252">
        <v>200</v>
      </c>
      <c r="E18252" t="s">
        <v>6357</v>
      </c>
      <c r="F18252">
        <v>209</v>
      </c>
      <c r="G18252" t="s">
        <v>977</v>
      </c>
      <c r="H18252">
        <v>310</v>
      </c>
      <c r="I18252" t="s">
        <v>32588</v>
      </c>
      <c r="J18252">
        <v>13566</v>
      </c>
      <c r="L18252" t="s">
        <v>6529</v>
      </c>
      <c r="M18252">
        <v>10128278</v>
      </c>
      <c r="N18252">
        <v>10169715</v>
      </c>
      <c r="O18252" t="s">
        <v>6630</v>
      </c>
      <c r="P18252" t="s">
        <v>6630</v>
      </c>
      <c r="Q18252">
        <v>700</v>
      </c>
    </row>
    <row r="18253" spans="1:17" x14ac:dyDescent="0.35">
      <c r="A18253">
        <v>9494015302</v>
      </c>
      <c r="B18253" t="s">
        <v>6626</v>
      </c>
      <c r="C18253" t="s">
        <v>8762</v>
      </c>
      <c r="D18253">
        <v>130</v>
      </c>
      <c r="E18253" t="s">
        <v>6628</v>
      </c>
      <c r="F18253" t="s">
        <v>6628</v>
      </c>
      <c r="G18253" t="s">
        <v>6628</v>
      </c>
      <c r="H18253" t="s">
        <v>6628</v>
      </c>
      <c r="I18253" t="s">
        <v>32589</v>
      </c>
      <c r="J18253" t="s">
        <v>6630</v>
      </c>
      <c r="L18253" t="s">
        <v>6529</v>
      </c>
      <c r="M18253" t="s">
        <v>6630</v>
      </c>
      <c r="N18253" t="s">
        <v>6630</v>
      </c>
      <c r="O18253" t="s">
        <v>6630</v>
      </c>
      <c r="P18253" t="s">
        <v>6799</v>
      </c>
      <c r="Q18253" t="s">
        <v>6630</v>
      </c>
    </row>
    <row r="18254" spans="1:17" x14ac:dyDescent="0.35">
      <c r="A18254">
        <v>6304108037</v>
      </c>
      <c r="B18254" t="s">
        <v>6626</v>
      </c>
      <c r="C18254" t="s">
        <v>6356</v>
      </c>
      <c r="D18254">
        <v>200</v>
      </c>
      <c r="E18254" t="s">
        <v>6366</v>
      </c>
      <c r="F18254">
        <v>207</v>
      </c>
      <c r="G18254" t="s">
        <v>176</v>
      </c>
      <c r="H18254">
        <v>705</v>
      </c>
      <c r="I18254" t="s">
        <v>32590</v>
      </c>
      <c r="J18254">
        <v>20800</v>
      </c>
      <c r="L18254" t="s">
        <v>6529</v>
      </c>
      <c r="M18254" t="s">
        <v>6630</v>
      </c>
      <c r="N18254">
        <v>10575924</v>
      </c>
      <c r="O18254" t="s">
        <v>6633</v>
      </c>
      <c r="P18254" t="s">
        <v>32591</v>
      </c>
      <c r="Q18254" t="s">
        <v>6630</v>
      </c>
    </row>
    <row r="18255" spans="1:17" x14ac:dyDescent="0.35">
      <c r="A18255">
        <v>9422116141</v>
      </c>
      <c r="B18255" t="s">
        <v>6626</v>
      </c>
      <c r="C18255" t="s">
        <v>6356</v>
      </c>
      <c r="D18255">
        <v>200</v>
      </c>
      <c r="E18255" t="s">
        <v>6701</v>
      </c>
      <c r="F18255">
        <v>500</v>
      </c>
      <c r="G18255" t="s">
        <v>6702</v>
      </c>
      <c r="H18255">
        <v>55</v>
      </c>
      <c r="I18255" t="s">
        <v>32592</v>
      </c>
      <c r="J18255">
        <v>12027</v>
      </c>
      <c r="L18255" t="s">
        <v>6529</v>
      </c>
      <c r="M18255">
        <v>10447383</v>
      </c>
      <c r="N18255">
        <v>10120428</v>
      </c>
      <c r="O18255" t="s">
        <v>6630</v>
      </c>
      <c r="P18255" t="s">
        <v>6630</v>
      </c>
      <c r="Q18255" t="s">
        <v>6630</v>
      </c>
    </row>
    <row r="18256" spans="1:17" x14ac:dyDescent="0.35">
      <c r="A18256">
        <v>80574808</v>
      </c>
      <c r="B18256" t="s">
        <v>6334</v>
      </c>
      <c r="C18256" t="s">
        <v>6766</v>
      </c>
      <c r="D18256">
        <v>120</v>
      </c>
      <c r="E18256" t="s">
        <v>6627</v>
      </c>
      <c r="F18256">
        <v>145</v>
      </c>
      <c r="G18256" t="s">
        <v>6627</v>
      </c>
      <c r="H18256">
        <v>15</v>
      </c>
      <c r="I18256" t="s">
        <v>32593</v>
      </c>
      <c r="J18256" t="s">
        <v>6630</v>
      </c>
      <c r="L18256" t="s">
        <v>6526</v>
      </c>
      <c r="M18256" t="s">
        <v>6630</v>
      </c>
      <c r="N18256" t="s">
        <v>6630</v>
      </c>
      <c r="O18256" t="s">
        <v>6630</v>
      </c>
      <c r="P18256" t="s">
        <v>6630</v>
      </c>
      <c r="Q18256" t="s">
        <v>6630</v>
      </c>
    </row>
    <row r="18257" spans="1:17" x14ac:dyDescent="0.35">
      <c r="A18257">
        <v>80865445</v>
      </c>
      <c r="B18257" t="s">
        <v>6334</v>
      </c>
      <c r="C18257" t="s">
        <v>6766</v>
      </c>
      <c r="D18257">
        <v>120</v>
      </c>
      <c r="E18257" t="s">
        <v>6627</v>
      </c>
      <c r="F18257">
        <v>145</v>
      </c>
      <c r="G18257" t="s">
        <v>6627</v>
      </c>
      <c r="H18257">
        <v>15</v>
      </c>
      <c r="I18257" t="s">
        <v>32594</v>
      </c>
      <c r="J18257" t="s">
        <v>6630</v>
      </c>
      <c r="L18257" t="s">
        <v>6526</v>
      </c>
      <c r="M18257" t="s">
        <v>6630</v>
      </c>
      <c r="N18257" t="s">
        <v>6630</v>
      </c>
      <c r="O18257" t="s">
        <v>6630</v>
      </c>
      <c r="P18257" t="s">
        <v>6630</v>
      </c>
      <c r="Q18257" t="s">
        <v>6630</v>
      </c>
    </row>
    <row r="18258" spans="1:17" x14ac:dyDescent="0.35">
      <c r="A18258">
        <v>80180006</v>
      </c>
      <c r="B18258" t="s">
        <v>6334</v>
      </c>
      <c r="C18258" t="s">
        <v>6766</v>
      </c>
      <c r="D18258">
        <v>120</v>
      </c>
      <c r="E18258" t="s">
        <v>6627</v>
      </c>
      <c r="F18258">
        <v>145</v>
      </c>
      <c r="G18258" t="s">
        <v>6627</v>
      </c>
      <c r="H18258">
        <v>15</v>
      </c>
      <c r="I18258" t="s">
        <v>32595</v>
      </c>
      <c r="J18258" t="s">
        <v>6630</v>
      </c>
      <c r="L18258" t="s">
        <v>6526</v>
      </c>
      <c r="M18258" t="s">
        <v>6630</v>
      </c>
      <c r="N18258" t="s">
        <v>6630</v>
      </c>
      <c r="O18258" t="s">
        <v>6630</v>
      </c>
      <c r="P18258" t="s">
        <v>6630</v>
      </c>
      <c r="Q18258" t="s">
        <v>6630</v>
      </c>
    </row>
    <row r="18259" spans="1:17" x14ac:dyDescent="0.35">
      <c r="A18259">
        <v>9494015401</v>
      </c>
      <c r="B18259" t="s">
        <v>6626</v>
      </c>
      <c r="C18259" t="s">
        <v>8762</v>
      </c>
      <c r="D18259">
        <v>130</v>
      </c>
      <c r="E18259" t="s">
        <v>6628</v>
      </c>
      <c r="F18259" t="s">
        <v>6628</v>
      </c>
      <c r="G18259" t="s">
        <v>6628</v>
      </c>
      <c r="H18259" t="s">
        <v>6628</v>
      </c>
      <c r="I18259" t="s">
        <v>32596</v>
      </c>
      <c r="J18259" t="s">
        <v>6630</v>
      </c>
      <c r="L18259" t="s">
        <v>6529</v>
      </c>
      <c r="M18259" t="s">
        <v>6630</v>
      </c>
      <c r="N18259" t="s">
        <v>6630</v>
      </c>
      <c r="O18259" t="s">
        <v>6630</v>
      </c>
      <c r="P18259" t="s">
        <v>6799</v>
      </c>
      <c r="Q18259" t="s">
        <v>6630</v>
      </c>
    </row>
    <row r="18260" spans="1:17" x14ac:dyDescent="0.35">
      <c r="A18260">
        <v>7900106661</v>
      </c>
      <c r="B18260" t="s">
        <v>6626</v>
      </c>
      <c r="C18260" t="s">
        <v>6356</v>
      </c>
      <c r="D18260">
        <v>200</v>
      </c>
      <c r="E18260" t="s">
        <v>6366</v>
      </c>
      <c r="F18260">
        <v>207</v>
      </c>
      <c r="G18260" t="s">
        <v>6640</v>
      </c>
      <c r="H18260">
        <v>746</v>
      </c>
      <c r="I18260" t="s">
        <v>32597</v>
      </c>
      <c r="J18260">
        <v>29000</v>
      </c>
      <c r="L18260" t="s">
        <v>6529</v>
      </c>
      <c r="M18260">
        <v>10524748</v>
      </c>
      <c r="N18260" t="s">
        <v>6630</v>
      </c>
      <c r="O18260" t="s">
        <v>32598</v>
      </c>
      <c r="P18260" t="s">
        <v>7583</v>
      </c>
      <c r="Q18260" t="s">
        <v>6630</v>
      </c>
    </row>
    <row r="18261" spans="1:17" x14ac:dyDescent="0.35">
      <c r="A18261">
        <v>80616706</v>
      </c>
      <c r="B18261" t="s">
        <v>6334</v>
      </c>
      <c r="C18261" t="s">
        <v>6766</v>
      </c>
      <c r="D18261">
        <v>120</v>
      </c>
      <c r="E18261" t="s">
        <v>6627</v>
      </c>
      <c r="F18261">
        <v>145</v>
      </c>
      <c r="G18261" t="s">
        <v>6627</v>
      </c>
      <c r="H18261">
        <v>15</v>
      </c>
      <c r="I18261" t="s">
        <v>32599</v>
      </c>
      <c r="J18261" t="s">
        <v>6630</v>
      </c>
      <c r="L18261" t="s">
        <v>6526</v>
      </c>
      <c r="M18261" t="s">
        <v>6630</v>
      </c>
      <c r="N18261" t="s">
        <v>6630</v>
      </c>
      <c r="O18261" t="s">
        <v>6630</v>
      </c>
      <c r="P18261" t="s">
        <v>6630</v>
      </c>
      <c r="Q18261" t="s">
        <v>6630</v>
      </c>
    </row>
    <row r="18262" spans="1:17" x14ac:dyDescent="0.35">
      <c r="A18262">
        <v>80554306</v>
      </c>
      <c r="B18262" t="s">
        <v>6334</v>
      </c>
      <c r="C18262" t="s">
        <v>6766</v>
      </c>
      <c r="D18262">
        <v>120</v>
      </c>
      <c r="E18262" t="s">
        <v>6627</v>
      </c>
      <c r="F18262">
        <v>145</v>
      </c>
      <c r="G18262" t="s">
        <v>6627</v>
      </c>
      <c r="H18262">
        <v>15</v>
      </c>
      <c r="I18262" t="s">
        <v>32600</v>
      </c>
      <c r="J18262" t="s">
        <v>6630</v>
      </c>
      <c r="L18262" t="s">
        <v>6526</v>
      </c>
      <c r="M18262" t="s">
        <v>6630</v>
      </c>
      <c r="N18262" t="s">
        <v>6630</v>
      </c>
      <c r="O18262" t="s">
        <v>6630</v>
      </c>
      <c r="P18262" t="s">
        <v>6630</v>
      </c>
      <c r="Q18262" t="s">
        <v>6630</v>
      </c>
    </row>
    <row r="18263" spans="1:17" x14ac:dyDescent="0.35">
      <c r="A18263">
        <v>9410110334</v>
      </c>
      <c r="B18263" t="s">
        <v>6626</v>
      </c>
      <c r="C18263" t="s">
        <v>6356</v>
      </c>
      <c r="D18263">
        <v>200</v>
      </c>
      <c r="E18263" t="s">
        <v>6366</v>
      </c>
      <c r="F18263">
        <v>207</v>
      </c>
      <c r="G18263" t="s">
        <v>6657</v>
      </c>
      <c r="H18263">
        <v>420</v>
      </c>
      <c r="I18263" t="s">
        <v>32601</v>
      </c>
      <c r="J18263" t="s">
        <v>6630</v>
      </c>
      <c r="L18263" t="s">
        <v>6529</v>
      </c>
      <c r="M18263">
        <v>10594287</v>
      </c>
      <c r="N18263" t="s">
        <v>6630</v>
      </c>
      <c r="O18263" t="s">
        <v>6630</v>
      </c>
      <c r="P18263" t="s">
        <v>6630</v>
      </c>
      <c r="Q18263">
        <v>100</v>
      </c>
    </row>
    <row r="18264" spans="1:17" x14ac:dyDescent="0.35">
      <c r="A18264">
        <v>9493100169</v>
      </c>
      <c r="B18264" t="s">
        <v>6626</v>
      </c>
      <c r="C18264" t="s">
        <v>6356</v>
      </c>
      <c r="D18264">
        <v>200</v>
      </c>
      <c r="E18264" t="s">
        <v>6999</v>
      </c>
      <c r="F18264">
        <v>205</v>
      </c>
      <c r="G18264" t="s">
        <v>7000</v>
      </c>
      <c r="H18264">
        <v>600</v>
      </c>
      <c r="I18264" t="s">
        <v>29597</v>
      </c>
      <c r="J18264" t="s">
        <v>6630</v>
      </c>
      <c r="L18264" t="s">
        <v>6529</v>
      </c>
      <c r="M18264" t="s">
        <v>6630</v>
      </c>
      <c r="N18264" t="s">
        <v>6630</v>
      </c>
      <c r="O18264" t="s">
        <v>6630</v>
      </c>
      <c r="P18264" t="s">
        <v>32602</v>
      </c>
      <c r="Q18264" t="s">
        <v>6630</v>
      </c>
    </row>
    <row r="18265" spans="1:17" x14ac:dyDescent="0.35">
      <c r="A18265" t="s">
        <v>32603</v>
      </c>
      <c r="B18265" t="s">
        <v>6626</v>
      </c>
      <c r="C18265" t="s">
        <v>6628</v>
      </c>
      <c r="D18265" t="s">
        <v>6628</v>
      </c>
      <c r="E18265" t="s">
        <v>6628</v>
      </c>
      <c r="F18265" t="s">
        <v>6628</v>
      </c>
      <c r="G18265" t="s">
        <v>6628</v>
      </c>
      <c r="H18265" t="s">
        <v>6628</v>
      </c>
      <c r="I18265" t="s">
        <v>18755</v>
      </c>
      <c r="J18265" t="s">
        <v>6630</v>
      </c>
      <c r="L18265" t="s">
        <v>6529</v>
      </c>
      <c r="M18265" t="s">
        <v>6630</v>
      </c>
      <c r="N18265" t="s">
        <v>6630</v>
      </c>
      <c r="O18265" t="s">
        <v>7821</v>
      </c>
      <c r="P18265" t="s">
        <v>6630</v>
      </c>
      <c r="Q18265" t="s">
        <v>6630</v>
      </c>
    </row>
    <row r="18266" spans="1:17" x14ac:dyDescent="0.35">
      <c r="A18266">
        <v>7902107293</v>
      </c>
      <c r="B18266" t="s">
        <v>6626</v>
      </c>
      <c r="C18266" t="s">
        <v>6356</v>
      </c>
      <c r="D18266">
        <v>200</v>
      </c>
      <c r="E18266" t="s">
        <v>6366</v>
      </c>
      <c r="F18266">
        <v>207</v>
      </c>
      <c r="G18266" t="s">
        <v>8800</v>
      </c>
      <c r="H18266">
        <v>711</v>
      </c>
      <c r="I18266" t="s">
        <v>32604</v>
      </c>
      <c r="J18266">
        <v>20800</v>
      </c>
      <c r="L18266" t="s">
        <v>6529</v>
      </c>
      <c r="M18266">
        <v>10161553</v>
      </c>
      <c r="N18266">
        <v>10285880</v>
      </c>
      <c r="O18266" t="s">
        <v>32605</v>
      </c>
      <c r="P18266" t="s">
        <v>32606</v>
      </c>
      <c r="Q18266" t="s">
        <v>6630</v>
      </c>
    </row>
    <row r="18267" spans="1:17" x14ac:dyDescent="0.35">
      <c r="A18267" t="s">
        <v>32607</v>
      </c>
      <c r="B18267" t="s">
        <v>6626</v>
      </c>
      <c r="C18267" t="s">
        <v>6628</v>
      </c>
      <c r="D18267" t="s">
        <v>6628</v>
      </c>
      <c r="E18267" t="s">
        <v>6628</v>
      </c>
      <c r="F18267" t="s">
        <v>6628</v>
      </c>
      <c r="G18267" t="s">
        <v>6628</v>
      </c>
      <c r="H18267" t="s">
        <v>6628</v>
      </c>
      <c r="I18267" t="s">
        <v>32608</v>
      </c>
      <c r="J18267" t="s">
        <v>6630</v>
      </c>
      <c r="L18267" t="s">
        <v>6526</v>
      </c>
      <c r="M18267">
        <v>10007319</v>
      </c>
      <c r="N18267" t="s">
        <v>6630</v>
      </c>
      <c r="O18267" t="s">
        <v>6630</v>
      </c>
      <c r="P18267" t="s">
        <v>6630</v>
      </c>
      <c r="Q18267" t="s">
        <v>6630</v>
      </c>
    </row>
    <row r="18268" spans="1:17" x14ac:dyDescent="0.35">
      <c r="A18268">
        <v>9423116256</v>
      </c>
      <c r="B18268" t="s">
        <v>6626</v>
      </c>
      <c r="C18268" t="s">
        <v>6356</v>
      </c>
      <c r="D18268">
        <v>200</v>
      </c>
      <c r="E18268" t="s">
        <v>6357</v>
      </c>
      <c r="F18268">
        <v>209</v>
      </c>
      <c r="G18268" t="s">
        <v>977</v>
      </c>
      <c r="H18268">
        <v>310</v>
      </c>
      <c r="I18268" t="s">
        <v>32609</v>
      </c>
      <c r="J18268">
        <v>13502</v>
      </c>
      <c r="L18268" t="s">
        <v>6529</v>
      </c>
      <c r="M18268">
        <v>11324262</v>
      </c>
      <c r="N18268">
        <v>14774921</v>
      </c>
      <c r="O18268" t="s">
        <v>6630</v>
      </c>
      <c r="P18268" t="s">
        <v>6630</v>
      </c>
      <c r="Q18268">
        <v>700</v>
      </c>
    </row>
    <row r="18269" spans="1:17" x14ac:dyDescent="0.35">
      <c r="A18269">
        <v>9495100724</v>
      </c>
      <c r="B18269" t="s">
        <v>6626</v>
      </c>
      <c r="C18269" t="s">
        <v>6356</v>
      </c>
      <c r="D18269">
        <v>200</v>
      </c>
      <c r="E18269" t="s">
        <v>6366</v>
      </c>
      <c r="F18269">
        <v>207</v>
      </c>
      <c r="G18269" t="s">
        <v>6628</v>
      </c>
      <c r="H18269" t="s">
        <v>6628</v>
      </c>
      <c r="I18269" t="s">
        <v>32610</v>
      </c>
      <c r="J18269" t="s">
        <v>6630</v>
      </c>
      <c r="L18269" t="s">
        <v>6529</v>
      </c>
      <c r="M18269" t="s">
        <v>6630</v>
      </c>
      <c r="N18269" t="s">
        <v>6630</v>
      </c>
      <c r="O18269" t="s">
        <v>6630</v>
      </c>
      <c r="P18269" t="s">
        <v>6830</v>
      </c>
      <c r="Q18269" t="s">
        <v>6630</v>
      </c>
    </row>
    <row r="18270" spans="1:17" x14ac:dyDescent="0.35">
      <c r="A18270">
        <v>9493100141</v>
      </c>
      <c r="B18270" t="s">
        <v>6626</v>
      </c>
      <c r="C18270" t="s">
        <v>6356</v>
      </c>
      <c r="D18270">
        <v>200</v>
      </c>
      <c r="E18270" t="s">
        <v>6659</v>
      </c>
      <c r="F18270">
        <v>208</v>
      </c>
      <c r="G18270" t="s">
        <v>3774</v>
      </c>
      <c r="H18270">
        <v>100</v>
      </c>
      <c r="I18270" t="s">
        <v>32611</v>
      </c>
      <c r="J18270" t="s">
        <v>6630</v>
      </c>
      <c r="L18270" t="s">
        <v>6529</v>
      </c>
      <c r="M18270" t="s">
        <v>6630</v>
      </c>
      <c r="N18270" t="s">
        <v>6630</v>
      </c>
      <c r="O18270" t="s">
        <v>6630</v>
      </c>
      <c r="P18270" t="s">
        <v>6799</v>
      </c>
      <c r="Q18270" t="s">
        <v>6630</v>
      </c>
    </row>
    <row r="18271" spans="1:17" x14ac:dyDescent="0.35">
      <c r="A18271" t="s">
        <v>32612</v>
      </c>
      <c r="B18271" t="s">
        <v>6626</v>
      </c>
      <c r="C18271" t="s">
        <v>6628</v>
      </c>
      <c r="D18271" t="s">
        <v>6628</v>
      </c>
      <c r="E18271" t="s">
        <v>6628</v>
      </c>
      <c r="F18271" t="s">
        <v>6628</v>
      </c>
      <c r="G18271" t="s">
        <v>6628</v>
      </c>
      <c r="H18271" t="s">
        <v>6628</v>
      </c>
      <c r="I18271" t="s">
        <v>32613</v>
      </c>
      <c r="J18271" t="s">
        <v>6630</v>
      </c>
      <c r="L18271" t="s">
        <v>6526</v>
      </c>
      <c r="M18271">
        <v>10007319</v>
      </c>
      <c r="N18271" t="s">
        <v>6630</v>
      </c>
      <c r="O18271" t="s">
        <v>6630</v>
      </c>
      <c r="P18271" t="s">
        <v>6630</v>
      </c>
      <c r="Q18271" t="s">
        <v>6630</v>
      </c>
    </row>
    <row r="18272" spans="1:17" x14ac:dyDescent="0.35">
      <c r="A18272">
        <v>9409110063</v>
      </c>
      <c r="B18272" t="s">
        <v>6626</v>
      </c>
      <c r="C18272" t="s">
        <v>6356</v>
      </c>
      <c r="D18272">
        <v>200</v>
      </c>
      <c r="E18272" t="s">
        <v>6701</v>
      </c>
      <c r="F18272">
        <v>500</v>
      </c>
      <c r="G18272" t="s">
        <v>3270</v>
      </c>
      <c r="H18272">
        <v>59</v>
      </c>
      <c r="I18272" t="s">
        <v>32614</v>
      </c>
      <c r="J18272">
        <v>12028</v>
      </c>
      <c r="L18272" t="s">
        <v>6529</v>
      </c>
      <c r="M18272">
        <v>12115614</v>
      </c>
      <c r="N18272" t="s">
        <v>6630</v>
      </c>
      <c r="O18272" t="s">
        <v>32615</v>
      </c>
      <c r="P18272" t="s">
        <v>6630</v>
      </c>
      <c r="Q18272" t="s">
        <v>6630</v>
      </c>
    </row>
    <row r="18273" spans="1:17" x14ac:dyDescent="0.35">
      <c r="A18273">
        <v>80874603</v>
      </c>
      <c r="B18273" t="s">
        <v>6334</v>
      </c>
      <c r="C18273" t="s">
        <v>6766</v>
      </c>
      <c r="D18273">
        <v>120</v>
      </c>
      <c r="E18273" t="s">
        <v>6627</v>
      </c>
      <c r="F18273">
        <v>145</v>
      </c>
      <c r="G18273" t="s">
        <v>6627</v>
      </c>
      <c r="H18273">
        <v>15</v>
      </c>
      <c r="I18273" t="s">
        <v>32616</v>
      </c>
      <c r="J18273" t="s">
        <v>6630</v>
      </c>
      <c r="L18273" t="s">
        <v>6526</v>
      </c>
      <c r="M18273" t="s">
        <v>6630</v>
      </c>
      <c r="N18273" t="s">
        <v>6630</v>
      </c>
      <c r="O18273" t="s">
        <v>6630</v>
      </c>
      <c r="P18273" t="s">
        <v>6630</v>
      </c>
      <c r="Q18273" t="s">
        <v>6630</v>
      </c>
    </row>
    <row r="18274" spans="1:17" x14ac:dyDescent="0.35">
      <c r="A18274">
        <v>9207109088</v>
      </c>
      <c r="B18274" t="s">
        <v>6626</v>
      </c>
      <c r="C18274" t="s">
        <v>8365</v>
      </c>
      <c r="D18274">
        <v>105</v>
      </c>
      <c r="E18274" t="s">
        <v>8513</v>
      </c>
      <c r="F18274">
        <v>100</v>
      </c>
      <c r="G18274" t="s">
        <v>8367</v>
      </c>
      <c r="H18274">
        <v>5</v>
      </c>
      <c r="I18274" t="s">
        <v>32617</v>
      </c>
      <c r="J18274">
        <v>10500</v>
      </c>
      <c r="L18274" t="s">
        <v>6529</v>
      </c>
      <c r="M18274">
        <v>10014373</v>
      </c>
      <c r="N18274" t="s">
        <v>6630</v>
      </c>
      <c r="O18274" t="s">
        <v>6630</v>
      </c>
      <c r="P18274">
        <v>10530.804011</v>
      </c>
      <c r="Q18274">
        <v>700</v>
      </c>
    </row>
    <row r="18275" spans="1:17" x14ac:dyDescent="0.35">
      <c r="A18275">
        <v>80233608</v>
      </c>
      <c r="B18275" t="s">
        <v>6334</v>
      </c>
      <c r="C18275" t="s">
        <v>6766</v>
      </c>
      <c r="D18275">
        <v>120</v>
      </c>
      <c r="E18275" t="s">
        <v>6627</v>
      </c>
      <c r="F18275">
        <v>145</v>
      </c>
      <c r="G18275" t="s">
        <v>6627</v>
      </c>
      <c r="H18275">
        <v>15</v>
      </c>
      <c r="I18275" t="s">
        <v>32618</v>
      </c>
      <c r="J18275" t="s">
        <v>6630</v>
      </c>
      <c r="L18275" t="s">
        <v>6526</v>
      </c>
      <c r="M18275" t="s">
        <v>6630</v>
      </c>
      <c r="N18275" t="s">
        <v>6630</v>
      </c>
      <c r="O18275" t="s">
        <v>6630</v>
      </c>
      <c r="P18275" t="s">
        <v>6630</v>
      </c>
      <c r="Q18275" t="s">
        <v>6630</v>
      </c>
    </row>
    <row r="18276" spans="1:17" x14ac:dyDescent="0.35">
      <c r="A18276">
        <v>9410110488</v>
      </c>
      <c r="B18276" t="s">
        <v>6626</v>
      </c>
      <c r="C18276" t="s">
        <v>6356</v>
      </c>
      <c r="D18276">
        <v>200</v>
      </c>
      <c r="E18276" t="s">
        <v>6366</v>
      </c>
      <c r="F18276">
        <v>207</v>
      </c>
      <c r="G18276" t="s">
        <v>176</v>
      </c>
      <c r="H18276">
        <v>705</v>
      </c>
      <c r="I18276" t="s">
        <v>32619</v>
      </c>
      <c r="J18276">
        <v>20800</v>
      </c>
      <c r="L18276" t="s">
        <v>6529</v>
      </c>
      <c r="M18276">
        <v>10007028</v>
      </c>
      <c r="N18276">
        <v>10007904</v>
      </c>
      <c r="O18276" t="s">
        <v>6630</v>
      </c>
      <c r="P18276" t="s">
        <v>6630</v>
      </c>
      <c r="Q18276">
        <v>700</v>
      </c>
    </row>
    <row r="18277" spans="1:17" x14ac:dyDescent="0.35">
      <c r="A18277">
        <v>80400700</v>
      </c>
      <c r="B18277" t="s">
        <v>6334</v>
      </c>
      <c r="C18277" t="s">
        <v>6766</v>
      </c>
      <c r="D18277">
        <v>120</v>
      </c>
      <c r="E18277" t="s">
        <v>6627</v>
      </c>
      <c r="F18277">
        <v>145</v>
      </c>
      <c r="G18277" t="s">
        <v>6627</v>
      </c>
      <c r="H18277">
        <v>15</v>
      </c>
      <c r="I18277" t="s">
        <v>26194</v>
      </c>
      <c r="J18277" t="s">
        <v>6630</v>
      </c>
      <c r="L18277" t="s">
        <v>6526</v>
      </c>
      <c r="M18277" t="s">
        <v>6630</v>
      </c>
      <c r="N18277" t="s">
        <v>6630</v>
      </c>
      <c r="O18277" t="s">
        <v>6630</v>
      </c>
      <c r="P18277" t="s">
        <v>6630</v>
      </c>
      <c r="Q18277" t="s">
        <v>6630</v>
      </c>
    </row>
    <row r="18278" spans="1:17" x14ac:dyDescent="0.35">
      <c r="A18278">
        <v>9414112746</v>
      </c>
      <c r="B18278" t="s">
        <v>6334</v>
      </c>
      <c r="C18278" t="s">
        <v>6540</v>
      </c>
      <c r="D18278">
        <v>131</v>
      </c>
      <c r="E18278" t="s">
        <v>6672</v>
      </c>
      <c r="F18278">
        <v>703</v>
      </c>
      <c r="G18278" t="s">
        <v>7042</v>
      </c>
      <c r="H18278">
        <v>730</v>
      </c>
      <c r="I18278" t="s">
        <v>32620</v>
      </c>
      <c r="J18278">
        <v>13200</v>
      </c>
      <c r="L18278" t="s">
        <v>6529</v>
      </c>
      <c r="M18278">
        <v>10128278</v>
      </c>
      <c r="N18278">
        <v>15699820</v>
      </c>
      <c r="O18278" t="s">
        <v>6630</v>
      </c>
      <c r="P18278" t="s">
        <v>6630</v>
      </c>
      <c r="Q18278" t="s">
        <v>6630</v>
      </c>
    </row>
    <row r="18279" spans="1:17" x14ac:dyDescent="0.35">
      <c r="A18279">
        <v>80828934</v>
      </c>
      <c r="B18279" t="s">
        <v>6334</v>
      </c>
      <c r="C18279" t="s">
        <v>6766</v>
      </c>
      <c r="D18279">
        <v>120</v>
      </c>
      <c r="E18279" t="s">
        <v>6627</v>
      </c>
      <c r="F18279">
        <v>145</v>
      </c>
      <c r="G18279" t="s">
        <v>6627</v>
      </c>
      <c r="H18279">
        <v>15</v>
      </c>
      <c r="I18279" t="s">
        <v>32621</v>
      </c>
      <c r="J18279" t="s">
        <v>6630</v>
      </c>
      <c r="L18279" t="s">
        <v>6526</v>
      </c>
      <c r="M18279" t="s">
        <v>6630</v>
      </c>
      <c r="N18279" t="s">
        <v>6630</v>
      </c>
      <c r="O18279" t="s">
        <v>6630</v>
      </c>
      <c r="P18279" t="s">
        <v>6630</v>
      </c>
      <c r="Q18279" t="s">
        <v>6630</v>
      </c>
    </row>
    <row r="18280" spans="1:17" x14ac:dyDescent="0.35">
      <c r="A18280">
        <v>7905108437</v>
      </c>
      <c r="B18280" t="s">
        <v>6626</v>
      </c>
      <c r="C18280" t="s">
        <v>6356</v>
      </c>
      <c r="D18280">
        <v>200</v>
      </c>
      <c r="E18280" t="s">
        <v>6366</v>
      </c>
      <c r="F18280">
        <v>207</v>
      </c>
      <c r="G18280" t="s">
        <v>7216</v>
      </c>
      <c r="H18280">
        <v>748</v>
      </c>
      <c r="I18280" t="s">
        <v>32622</v>
      </c>
      <c r="J18280">
        <v>20800</v>
      </c>
      <c r="L18280" t="s">
        <v>6529</v>
      </c>
      <c r="M18280">
        <v>10014302</v>
      </c>
      <c r="N18280">
        <v>10015504</v>
      </c>
      <c r="O18280" t="s">
        <v>6630</v>
      </c>
      <c r="P18280">
        <v>20800.804011</v>
      </c>
      <c r="Q18280">
        <v>700</v>
      </c>
    </row>
    <row r="18281" spans="1:17" x14ac:dyDescent="0.35">
      <c r="A18281">
        <v>9418114434</v>
      </c>
      <c r="B18281" t="s">
        <v>6626</v>
      </c>
      <c r="C18281" t="s">
        <v>6356</v>
      </c>
      <c r="D18281">
        <v>200</v>
      </c>
      <c r="E18281" t="s">
        <v>6366</v>
      </c>
      <c r="F18281">
        <v>207</v>
      </c>
      <c r="G18281" t="s">
        <v>3257</v>
      </c>
      <c r="H18281">
        <v>788</v>
      </c>
      <c r="I18281" t="s">
        <v>32623</v>
      </c>
      <c r="J18281">
        <v>20800</v>
      </c>
      <c r="L18281" t="s">
        <v>6529</v>
      </c>
      <c r="M18281">
        <v>13090931</v>
      </c>
      <c r="N18281">
        <v>13291695</v>
      </c>
      <c r="O18281" t="s">
        <v>6630</v>
      </c>
      <c r="P18281" t="s">
        <v>6630</v>
      </c>
      <c r="Q18281">
        <v>700</v>
      </c>
    </row>
    <row r="18282" spans="1:17" x14ac:dyDescent="0.35">
      <c r="A18282">
        <v>9417113965</v>
      </c>
      <c r="B18282" t="s">
        <v>6626</v>
      </c>
      <c r="C18282" t="s">
        <v>6356</v>
      </c>
      <c r="D18282">
        <v>200</v>
      </c>
      <c r="E18282" t="s">
        <v>6645</v>
      </c>
      <c r="F18282">
        <v>201</v>
      </c>
      <c r="G18282" t="s">
        <v>176</v>
      </c>
      <c r="H18282">
        <v>705</v>
      </c>
      <c r="I18282" t="s">
        <v>32624</v>
      </c>
      <c r="J18282">
        <v>20890</v>
      </c>
      <c r="L18282" t="s">
        <v>6529</v>
      </c>
      <c r="M18282">
        <v>10014731</v>
      </c>
      <c r="N18282">
        <v>13194529</v>
      </c>
      <c r="O18282" t="s">
        <v>6630</v>
      </c>
      <c r="P18282" t="s">
        <v>6630</v>
      </c>
      <c r="Q18282" t="s">
        <v>6630</v>
      </c>
    </row>
    <row r="18283" spans="1:17" x14ac:dyDescent="0.35">
      <c r="A18283">
        <v>80524601</v>
      </c>
      <c r="B18283" t="s">
        <v>6334</v>
      </c>
      <c r="C18283" t="s">
        <v>6766</v>
      </c>
      <c r="D18283">
        <v>120</v>
      </c>
      <c r="E18283" t="s">
        <v>6627</v>
      </c>
      <c r="F18283">
        <v>145</v>
      </c>
      <c r="G18283" t="s">
        <v>6627</v>
      </c>
      <c r="H18283">
        <v>15</v>
      </c>
      <c r="I18283" t="s">
        <v>32625</v>
      </c>
      <c r="J18283" t="s">
        <v>6630</v>
      </c>
      <c r="L18283" t="s">
        <v>6526</v>
      </c>
      <c r="M18283" t="s">
        <v>6630</v>
      </c>
      <c r="N18283" t="s">
        <v>6630</v>
      </c>
      <c r="O18283" t="s">
        <v>6630</v>
      </c>
      <c r="P18283" t="s">
        <v>6630</v>
      </c>
      <c r="Q18283" t="s">
        <v>6630</v>
      </c>
    </row>
    <row r="18284" spans="1:17" x14ac:dyDescent="0.35">
      <c r="A18284">
        <v>3599106087</v>
      </c>
      <c r="B18284" t="s">
        <v>6626</v>
      </c>
      <c r="C18284" t="s">
        <v>6356</v>
      </c>
      <c r="D18284">
        <v>200</v>
      </c>
      <c r="E18284" t="s">
        <v>5245</v>
      </c>
      <c r="F18284">
        <v>202</v>
      </c>
      <c r="G18284" t="s">
        <v>5245</v>
      </c>
      <c r="H18284">
        <v>450</v>
      </c>
      <c r="I18284" t="s">
        <v>32626</v>
      </c>
      <c r="J18284">
        <v>20200</v>
      </c>
      <c r="L18284" t="s">
        <v>6529</v>
      </c>
      <c r="M18284" t="s">
        <v>6630</v>
      </c>
      <c r="N18284">
        <v>10410901</v>
      </c>
      <c r="O18284" t="s">
        <v>6630</v>
      </c>
      <c r="P18284" t="s">
        <v>32627</v>
      </c>
      <c r="Q18284" t="s">
        <v>6630</v>
      </c>
    </row>
    <row r="18285" spans="1:17" x14ac:dyDescent="0.35">
      <c r="A18285">
        <v>9418114253</v>
      </c>
      <c r="B18285" t="s">
        <v>6626</v>
      </c>
      <c r="C18285" t="s">
        <v>6540</v>
      </c>
      <c r="D18285">
        <v>131</v>
      </c>
      <c r="E18285" t="s">
        <v>6672</v>
      </c>
      <c r="F18285">
        <v>703</v>
      </c>
      <c r="G18285" t="s">
        <v>3068</v>
      </c>
      <c r="H18285">
        <v>830</v>
      </c>
      <c r="I18285" t="s">
        <v>32628</v>
      </c>
      <c r="J18285">
        <v>13260</v>
      </c>
      <c r="L18285" t="s">
        <v>6529</v>
      </c>
      <c r="M18285">
        <v>14918091</v>
      </c>
      <c r="N18285">
        <v>13974429</v>
      </c>
      <c r="O18285" t="s">
        <v>6630</v>
      </c>
      <c r="P18285" t="s">
        <v>6630</v>
      </c>
      <c r="Q18285" t="s">
        <v>6630</v>
      </c>
    </row>
    <row r="18286" spans="1:17" x14ac:dyDescent="0.35">
      <c r="A18286">
        <v>9622115918</v>
      </c>
      <c r="B18286" t="s">
        <v>6334</v>
      </c>
      <c r="C18286" t="s">
        <v>6540</v>
      </c>
      <c r="D18286">
        <v>131</v>
      </c>
      <c r="E18286" t="s">
        <v>7477</v>
      </c>
      <c r="F18286">
        <v>702</v>
      </c>
      <c r="G18286" t="s">
        <v>3068</v>
      </c>
      <c r="H18286">
        <v>830</v>
      </c>
      <c r="I18286" t="s">
        <v>32629</v>
      </c>
      <c r="J18286">
        <v>13260</v>
      </c>
      <c r="L18286" t="s">
        <v>6529</v>
      </c>
      <c r="M18286">
        <v>11233281</v>
      </c>
      <c r="N18286">
        <v>11382921</v>
      </c>
      <c r="O18286" t="s">
        <v>6630</v>
      </c>
      <c r="P18286" t="s">
        <v>6630</v>
      </c>
      <c r="Q18286">
        <v>900</v>
      </c>
    </row>
    <row r="18287" spans="1:17" x14ac:dyDescent="0.35">
      <c r="A18287">
        <v>80090007</v>
      </c>
      <c r="B18287" t="s">
        <v>6334</v>
      </c>
      <c r="C18287" t="s">
        <v>6766</v>
      </c>
      <c r="D18287">
        <v>120</v>
      </c>
      <c r="E18287" t="s">
        <v>6627</v>
      </c>
      <c r="F18287">
        <v>145</v>
      </c>
      <c r="G18287" t="s">
        <v>6627</v>
      </c>
      <c r="H18287">
        <v>15</v>
      </c>
      <c r="I18287" t="s">
        <v>32630</v>
      </c>
      <c r="J18287" t="s">
        <v>6630</v>
      </c>
      <c r="L18287" t="s">
        <v>6526</v>
      </c>
      <c r="M18287" t="s">
        <v>6630</v>
      </c>
      <c r="N18287" t="s">
        <v>6630</v>
      </c>
      <c r="O18287" t="s">
        <v>6630</v>
      </c>
      <c r="P18287" t="s">
        <v>6630</v>
      </c>
      <c r="Q18287" t="s">
        <v>6630</v>
      </c>
    </row>
    <row r="18288" spans="1:17" x14ac:dyDescent="0.35">
      <c r="A18288">
        <v>7902107262</v>
      </c>
      <c r="B18288" t="s">
        <v>6626</v>
      </c>
      <c r="C18288" t="s">
        <v>6356</v>
      </c>
      <c r="D18288">
        <v>200</v>
      </c>
      <c r="E18288" t="s">
        <v>6366</v>
      </c>
      <c r="F18288">
        <v>207</v>
      </c>
      <c r="G18288" t="s">
        <v>6662</v>
      </c>
      <c r="H18288">
        <v>720</v>
      </c>
      <c r="I18288" t="s">
        <v>32631</v>
      </c>
      <c r="J18288">
        <v>20800</v>
      </c>
      <c r="L18288" t="s">
        <v>6529</v>
      </c>
      <c r="M18288">
        <v>10506697</v>
      </c>
      <c r="N18288" t="s">
        <v>6630</v>
      </c>
      <c r="O18288" t="s">
        <v>32632</v>
      </c>
      <c r="P18288" t="s">
        <v>6670</v>
      </c>
      <c r="Q18288" t="s">
        <v>6630</v>
      </c>
    </row>
    <row r="18289" spans="1:17" x14ac:dyDescent="0.35">
      <c r="A18289" t="s">
        <v>32633</v>
      </c>
      <c r="B18289" t="s">
        <v>6626</v>
      </c>
      <c r="C18289" t="s">
        <v>6628</v>
      </c>
      <c r="D18289" t="s">
        <v>6628</v>
      </c>
      <c r="E18289" t="s">
        <v>6628</v>
      </c>
      <c r="F18289" t="s">
        <v>6628</v>
      </c>
      <c r="G18289" t="s">
        <v>6628</v>
      </c>
      <c r="H18289" t="s">
        <v>6628</v>
      </c>
      <c r="I18289" t="s">
        <v>32634</v>
      </c>
      <c r="J18289" t="s">
        <v>6630</v>
      </c>
      <c r="L18289" t="s">
        <v>6526</v>
      </c>
      <c r="M18289">
        <v>10007319</v>
      </c>
      <c r="N18289" t="s">
        <v>6630</v>
      </c>
      <c r="O18289" t="s">
        <v>6630</v>
      </c>
      <c r="P18289" t="s">
        <v>6630</v>
      </c>
      <c r="Q18289" t="s">
        <v>6630</v>
      </c>
    </row>
    <row r="18290" spans="1:17" x14ac:dyDescent="0.35">
      <c r="A18290">
        <v>9407109070</v>
      </c>
      <c r="B18290" t="s">
        <v>6626</v>
      </c>
      <c r="C18290" t="s">
        <v>8365</v>
      </c>
      <c r="D18290">
        <v>105</v>
      </c>
      <c r="E18290" t="s">
        <v>8513</v>
      </c>
      <c r="F18290">
        <v>100</v>
      </c>
      <c r="G18290" t="s">
        <v>8367</v>
      </c>
      <c r="H18290">
        <v>5</v>
      </c>
      <c r="I18290" t="s">
        <v>32635</v>
      </c>
      <c r="J18290">
        <v>10500</v>
      </c>
      <c r="L18290" t="s">
        <v>6529</v>
      </c>
      <c r="M18290">
        <v>11678984</v>
      </c>
      <c r="N18290" t="s">
        <v>6630</v>
      </c>
      <c r="O18290" t="s">
        <v>32636</v>
      </c>
      <c r="P18290">
        <v>10500.804011</v>
      </c>
      <c r="Q18290">
        <v>700</v>
      </c>
    </row>
    <row r="18291" spans="1:17" x14ac:dyDescent="0.35">
      <c r="A18291">
        <v>9493011710</v>
      </c>
      <c r="B18291" t="s">
        <v>6626</v>
      </c>
      <c r="C18291" t="s">
        <v>8762</v>
      </c>
      <c r="D18291">
        <v>130</v>
      </c>
      <c r="E18291" t="s">
        <v>6628</v>
      </c>
      <c r="F18291" t="s">
        <v>6628</v>
      </c>
      <c r="G18291" t="s">
        <v>6933</v>
      </c>
      <c r="H18291">
        <v>300</v>
      </c>
      <c r="I18291" t="s">
        <v>32637</v>
      </c>
      <c r="J18291" t="s">
        <v>6630</v>
      </c>
      <c r="L18291" t="s">
        <v>6529</v>
      </c>
      <c r="M18291" t="s">
        <v>6630</v>
      </c>
      <c r="N18291" t="s">
        <v>6630</v>
      </c>
      <c r="O18291" t="s">
        <v>6630</v>
      </c>
      <c r="P18291" t="s">
        <v>32638</v>
      </c>
      <c r="Q18291" t="s">
        <v>6630</v>
      </c>
    </row>
    <row r="18292" spans="1:17" x14ac:dyDescent="0.35">
      <c r="A18292">
        <v>80443673</v>
      </c>
      <c r="B18292" t="s">
        <v>6334</v>
      </c>
      <c r="C18292" t="s">
        <v>6766</v>
      </c>
      <c r="D18292">
        <v>120</v>
      </c>
      <c r="E18292" t="s">
        <v>6627</v>
      </c>
      <c r="F18292">
        <v>145</v>
      </c>
      <c r="G18292" t="s">
        <v>6627</v>
      </c>
      <c r="H18292">
        <v>15</v>
      </c>
      <c r="I18292" t="s">
        <v>32639</v>
      </c>
      <c r="J18292" t="s">
        <v>6630</v>
      </c>
      <c r="L18292" t="s">
        <v>6526</v>
      </c>
      <c r="M18292" t="s">
        <v>6630</v>
      </c>
      <c r="N18292" t="s">
        <v>6630</v>
      </c>
      <c r="O18292" t="s">
        <v>6630</v>
      </c>
      <c r="P18292" t="s">
        <v>6630</v>
      </c>
      <c r="Q18292" t="s">
        <v>6630</v>
      </c>
    </row>
    <row r="18293" spans="1:17" x14ac:dyDescent="0.35">
      <c r="A18293">
        <v>3502107177</v>
      </c>
      <c r="B18293" t="s">
        <v>6626</v>
      </c>
      <c r="C18293" t="s">
        <v>6356</v>
      </c>
      <c r="D18293">
        <v>200</v>
      </c>
      <c r="E18293" t="s">
        <v>5245</v>
      </c>
      <c r="F18293">
        <v>202</v>
      </c>
      <c r="G18293" t="s">
        <v>5245</v>
      </c>
      <c r="H18293">
        <v>450</v>
      </c>
      <c r="I18293" t="s">
        <v>32640</v>
      </c>
      <c r="J18293">
        <v>20200</v>
      </c>
      <c r="L18293" t="s">
        <v>6529</v>
      </c>
      <c r="M18293" t="s">
        <v>6630</v>
      </c>
      <c r="N18293">
        <v>10410901</v>
      </c>
      <c r="O18293" t="s">
        <v>32641</v>
      </c>
      <c r="P18293" t="s">
        <v>7098</v>
      </c>
      <c r="Q18293" t="s">
        <v>6630</v>
      </c>
    </row>
    <row r="18294" spans="1:17" x14ac:dyDescent="0.35">
      <c r="A18294">
        <v>9411110743</v>
      </c>
      <c r="B18294" t="s">
        <v>6626</v>
      </c>
      <c r="C18294" t="s">
        <v>6356</v>
      </c>
      <c r="D18294">
        <v>200</v>
      </c>
      <c r="E18294" t="s">
        <v>6366</v>
      </c>
      <c r="F18294">
        <v>207</v>
      </c>
      <c r="G18294" t="s">
        <v>1357</v>
      </c>
      <c r="H18294">
        <v>745</v>
      </c>
      <c r="I18294" t="s">
        <v>12658</v>
      </c>
      <c r="J18294" t="s">
        <v>6630</v>
      </c>
      <c r="L18294" t="s">
        <v>6529</v>
      </c>
      <c r="M18294">
        <v>10015625</v>
      </c>
      <c r="N18294">
        <v>10014077</v>
      </c>
      <c r="O18294" t="s">
        <v>32642</v>
      </c>
      <c r="P18294" t="s">
        <v>6630</v>
      </c>
      <c r="Q18294">
        <v>700</v>
      </c>
    </row>
    <row r="18295" spans="1:17" x14ac:dyDescent="0.35">
      <c r="A18295">
        <v>9410110493</v>
      </c>
      <c r="B18295" t="s">
        <v>6626</v>
      </c>
      <c r="C18295" t="s">
        <v>6356</v>
      </c>
      <c r="D18295">
        <v>200</v>
      </c>
      <c r="E18295" t="s">
        <v>6701</v>
      </c>
      <c r="F18295">
        <v>500</v>
      </c>
      <c r="G18295" t="s">
        <v>7166</v>
      </c>
      <c r="H18295">
        <v>61</v>
      </c>
      <c r="I18295" t="s">
        <v>32643</v>
      </c>
      <c r="J18295">
        <v>12028</v>
      </c>
      <c r="L18295" t="s">
        <v>6529</v>
      </c>
      <c r="M18295">
        <v>12115614</v>
      </c>
      <c r="N18295" t="s">
        <v>6630</v>
      </c>
      <c r="O18295" t="s">
        <v>32644</v>
      </c>
      <c r="P18295" t="s">
        <v>6630</v>
      </c>
      <c r="Q18295" t="s">
        <v>6630</v>
      </c>
    </row>
    <row r="18296" spans="1:17" x14ac:dyDescent="0.35">
      <c r="A18296">
        <v>3597105354</v>
      </c>
      <c r="B18296" t="s">
        <v>6626</v>
      </c>
      <c r="C18296" t="s">
        <v>6356</v>
      </c>
      <c r="D18296">
        <v>200</v>
      </c>
      <c r="E18296" t="s">
        <v>5245</v>
      </c>
      <c r="F18296">
        <v>202</v>
      </c>
      <c r="G18296" t="s">
        <v>5245</v>
      </c>
      <c r="H18296">
        <v>450</v>
      </c>
      <c r="I18296" t="s">
        <v>32645</v>
      </c>
      <c r="J18296" t="s">
        <v>6630</v>
      </c>
      <c r="L18296" t="s">
        <v>6529</v>
      </c>
      <c r="M18296" t="s">
        <v>6630</v>
      </c>
      <c r="N18296">
        <v>10167672</v>
      </c>
      <c r="O18296" t="s">
        <v>6630</v>
      </c>
      <c r="P18296" t="s">
        <v>32646</v>
      </c>
      <c r="Q18296" t="s">
        <v>6630</v>
      </c>
    </row>
    <row r="18297" spans="1:17" x14ac:dyDescent="0.35">
      <c r="A18297">
        <v>9498105878</v>
      </c>
      <c r="B18297" t="s">
        <v>6626</v>
      </c>
      <c r="C18297" t="s">
        <v>6356</v>
      </c>
      <c r="D18297">
        <v>200</v>
      </c>
      <c r="E18297" t="s">
        <v>488</v>
      </c>
      <c r="F18297">
        <v>203</v>
      </c>
      <c r="G18297" t="s">
        <v>488</v>
      </c>
      <c r="H18297">
        <v>500</v>
      </c>
      <c r="I18297" t="s">
        <v>32647</v>
      </c>
      <c r="J18297" t="s">
        <v>6630</v>
      </c>
      <c r="L18297" t="s">
        <v>6529</v>
      </c>
      <c r="M18297">
        <v>10438006</v>
      </c>
      <c r="N18297" t="s">
        <v>6630</v>
      </c>
      <c r="O18297" t="s">
        <v>6630</v>
      </c>
      <c r="P18297" t="s">
        <v>32648</v>
      </c>
      <c r="Q18297" t="s">
        <v>6630</v>
      </c>
    </row>
    <row r="18298" spans="1:17" x14ac:dyDescent="0.35">
      <c r="A18298">
        <v>80648147</v>
      </c>
      <c r="B18298" t="s">
        <v>6334</v>
      </c>
      <c r="C18298" t="s">
        <v>6766</v>
      </c>
      <c r="D18298">
        <v>120</v>
      </c>
      <c r="E18298" t="s">
        <v>6627</v>
      </c>
      <c r="F18298">
        <v>145</v>
      </c>
      <c r="G18298" t="s">
        <v>6627</v>
      </c>
      <c r="H18298">
        <v>15</v>
      </c>
      <c r="I18298" t="s">
        <v>32649</v>
      </c>
      <c r="J18298" t="s">
        <v>6630</v>
      </c>
      <c r="L18298" t="s">
        <v>6526</v>
      </c>
      <c r="M18298" t="s">
        <v>6630</v>
      </c>
      <c r="N18298" t="s">
        <v>6630</v>
      </c>
      <c r="O18298" t="s">
        <v>6630</v>
      </c>
      <c r="P18298" t="s">
        <v>6630</v>
      </c>
      <c r="Q18298" t="s">
        <v>6630</v>
      </c>
    </row>
    <row r="18299" spans="1:17" x14ac:dyDescent="0.35">
      <c r="A18299">
        <v>90661300</v>
      </c>
      <c r="B18299" t="s">
        <v>6334</v>
      </c>
      <c r="C18299" t="s">
        <v>6766</v>
      </c>
      <c r="D18299">
        <v>120</v>
      </c>
      <c r="E18299" t="s">
        <v>6627</v>
      </c>
      <c r="F18299">
        <v>145</v>
      </c>
      <c r="G18299" t="s">
        <v>6627</v>
      </c>
      <c r="H18299">
        <v>15</v>
      </c>
      <c r="I18299" t="s">
        <v>32650</v>
      </c>
      <c r="J18299" t="s">
        <v>6630</v>
      </c>
      <c r="L18299" t="s">
        <v>6526</v>
      </c>
      <c r="M18299" t="s">
        <v>6630</v>
      </c>
      <c r="N18299" t="s">
        <v>6630</v>
      </c>
      <c r="O18299" t="s">
        <v>6630</v>
      </c>
      <c r="P18299" t="s">
        <v>6630</v>
      </c>
      <c r="Q18299" t="s">
        <v>6630</v>
      </c>
    </row>
    <row r="18300" spans="1:17" x14ac:dyDescent="0.35">
      <c r="A18300">
        <v>80049407</v>
      </c>
      <c r="B18300" t="s">
        <v>6334</v>
      </c>
      <c r="C18300" t="s">
        <v>6766</v>
      </c>
      <c r="D18300">
        <v>120</v>
      </c>
      <c r="E18300" t="s">
        <v>6627</v>
      </c>
      <c r="F18300">
        <v>145</v>
      </c>
      <c r="G18300" t="s">
        <v>6627</v>
      </c>
      <c r="H18300">
        <v>15</v>
      </c>
      <c r="I18300" t="s">
        <v>32651</v>
      </c>
      <c r="J18300" t="s">
        <v>6630</v>
      </c>
      <c r="L18300" t="s">
        <v>6526</v>
      </c>
      <c r="M18300" t="s">
        <v>6630</v>
      </c>
      <c r="N18300" t="s">
        <v>6630</v>
      </c>
      <c r="O18300" t="s">
        <v>6630</v>
      </c>
      <c r="P18300" t="s">
        <v>6630</v>
      </c>
      <c r="Q18300" t="s">
        <v>6630</v>
      </c>
    </row>
    <row r="18301" spans="1:17" x14ac:dyDescent="0.35">
      <c r="A18301">
        <v>6894014199</v>
      </c>
      <c r="B18301" t="s">
        <v>6626</v>
      </c>
      <c r="C18301" t="s">
        <v>8762</v>
      </c>
      <c r="D18301">
        <v>130</v>
      </c>
      <c r="E18301" t="s">
        <v>6628</v>
      </c>
      <c r="F18301" t="s">
        <v>6628</v>
      </c>
      <c r="G18301" t="s">
        <v>6628</v>
      </c>
      <c r="H18301" t="s">
        <v>6628</v>
      </c>
      <c r="I18301" t="s">
        <v>32652</v>
      </c>
      <c r="J18301" t="s">
        <v>6630</v>
      </c>
      <c r="L18301" t="s">
        <v>6529</v>
      </c>
      <c r="M18301" t="s">
        <v>6630</v>
      </c>
      <c r="N18301" t="s">
        <v>6630</v>
      </c>
      <c r="O18301" t="s">
        <v>6630</v>
      </c>
      <c r="P18301" t="s">
        <v>6799</v>
      </c>
      <c r="Q18301" t="s">
        <v>6630</v>
      </c>
    </row>
    <row r="18302" spans="1:17" x14ac:dyDescent="0.35">
      <c r="A18302">
        <v>9401106993</v>
      </c>
      <c r="B18302" t="s">
        <v>6626</v>
      </c>
      <c r="C18302" t="s">
        <v>6356</v>
      </c>
      <c r="D18302">
        <v>200</v>
      </c>
      <c r="E18302" t="s">
        <v>6645</v>
      </c>
      <c r="F18302">
        <v>201</v>
      </c>
      <c r="G18302" t="s">
        <v>6638</v>
      </c>
      <c r="H18302">
        <v>415</v>
      </c>
      <c r="I18302" t="s">
        <v>32653</v>
      </c>
      <c r="J18302">
        <v>20115</v>
      </c>
      <c r="L18302" t="s">
        <v>6529</v>
      </c>
      <c r="M18302">
        <v>10521088</v>
      </c>
      <c r="N18302">
        <v>10495140</v>
      </c>
      <c r="O18302" t="s">
        <v>6630</v>
      </c>
      <c r="P18302" t="s">
        <v>32654</v>
      </c>
      <c r="Q18302" t="s">
        <v>6630</v>
      </c>
    </row>
    <row r="18303" spans="1:17" x14ac:dyDescent="0.35">
      <c r="A18303">
        <v>9416113629</v>
      </c>
      <c r="B18303" t="s">
        <v>6626</v>
      </c>
      <c r="C18303" t="s">
        <v>6356</v>
      </c>
      <c r="D18303">
        <v>200</v>
      </c>
      <c r="E18303" t="s">
        <v>6366</v>
      </c>
      <c r="F18303">
        <v>207</v>
      </c>
      <c r="G18303" t="s">
        <v>1357</v>
      </c>
      <c r="H18303">
        <v>745</v>
      </c>
      <c r="I18303" t="s">
        <v>32655</v>
      </c>
      <c r="J18303">
        <v>20800</v>
      </c>
      <c r="L18303" t="s">
        <v>6529</v>
      </c>
      <c r="M18303">
        <v>13194529</v>
      </c>
      <c r="N18303">
        <v>10014731</v>
      </c>
      <c r="O18303" t="s">
        <v>6630</v>
      </c>
      <c r="P18303" t="s">
        <v>6630</v>
      </c>
      <c r="Q18303">
        <v>700</v>
      </c>
    </row>
    <row r="18304" spans="1:17" x14ac:dyDescent="0.35">
      <c r="A18304">
        <v>80374628</v>
      </c>
      <c r="B18304" t="s">
        <v>6334</v>
      </c>
      <c r="C18304" t="s">
        <v>6766</v>
      </c>
      <c r="D18304">
        <v>120</v>
      </c>
      <c r="E18304" t="s">
        <v>6627</v>
      </c>
      <c r="F18304">
        <v>145</v>
      </c>
      <c r="G18304" t="s">
        <v>6627</v>
      </c>
      <c r="H18304">
        <v>15</v>
      </c>
      <c r="I18304" t="s">
        <v>32656</v>
      </c>
      <c r="J18304" t="s">
        <v>6630</v>
      </c>
      <c r="L18304" t="s">
        <v>6526</v>
      </c>
      <c r="M18304" t="s">
        <v>6630</v>
      </c>
      <c r="N18304" t="s">
        <v>6630</v>
      </c>
      <c r="O18304" t="s">
        <v>6630</v>
      </c>
      <c r="P18304" t="s">
        <v>6630</v>
      </c>
      <c r="Q18304" t="s">
        <v>6630</v>
      </c>
    </row>
    <row r="18305" spans="1:17" x14ac:dyDescent="0.35">
      <c r="A18305">
        <v>3503107856</v>
      </c>
      <c r="B18305" t="s">
        <v>6626</v>
      </c>
      <c r="C18305" t="s">
        <v>6356</v>
      </c>
      <c r="D18305">
        <v>200</v>
      </c>
      <c r="E18305" t="s">
        <v>5245</v>
      </c>
      <c r="F18305">
        <v>202</v>
      </c>
      <c r="G18305" t="s">
        <v>5245</v>
      </c>
      <c r="H18305">
        <v>450</v>
      </c>
      <c r="I18305" t="s">
        <v>32657</v>
      </c>
      <c r="J18305">
        <v>20200</v>
      </c>
      <c r="L18305" t="s">
        <v>6529</v>
      </c>
      <c r="M18305">
        <v>11204949</v>
      </c>
      <c r="N18305" t="s">
        <v>6630</v>
      </c>
      <c r="O18305" t="s">
        <v>6630</v>
      </c>
      <c r="P18305" t="s">
        <v>32658</v>
      </c>
      <c r="Q18305" t="s">
        <v>6630</v>
      </c>
    </row>
    <row r="18306" spans="1:17" x14ac:dyDescent="0.35">
      <c r="A18306">
        <v>9493001235</v>
      </c>
      <c r="B18306" t="s">
        <v>6626</v>
      </c>
      <c r="C18306" t="s">
        <v>8762</v>
      </c>
      <c r="D18306">
        <v>130</v>
      </c>
      <c r="E18306" t="s">
        <v>6628</v>
      </c>
      <c r="F18306" t="s">
        <v>6628</v>
      </c>
      <c r="G18306" t="s">
        <v>6628</v>
      </c>
      <c r="H18306" t="s">
        <v>6628</v>
      </c>
      <c r="I18306" t="s">
        <v>32659</v>
      </c>
      <c r="J18306" t="s">
        <v>6630</v>
      </c>
      <c r="L18306" t="s">
        <v>6529</v>
      </c>
      <c r="M18306" t="s">
        <v>6630</v>
      </c>
      <c r="N18306" t="s">
        <v>6630</v>
      </c>
      <c r="O18306" t="s">
        <v>6630</v>
      </c>
      <c r="P18306" t="s">
        <v>6630</v>
      </c>
      <c r="Q18306" t="s">
        <v>6630</v>
      </c>
    </row>
    <row r="18307" spans="1:17" x14ac:dyDescent="0.35">
      <c r="A18307">
        <v>9422115928</v>
      </c>
      <c r="B18307" t="s">
        <v>6626</v>
      </c>
      <c r="C18307" t="s">
        <v>6356</v>
      </c>
      <c r="D18307">
        <v>200</v>
      </c>
      <c r="E18307" t="s">
        <v>6645</v>
      </c>
      <c r="F18307">
        <v>201</v>
      </c>
      <c r="G18307" t="s">
        <v>6638</v>
      </c>
      <c r="H18307">
        <v>415</v>
      </c>
      <c r="I18307" t="s">
        <v>17601</v>
      </c>
      <c r="J18307">
        <v>20115</v>
      </c>
      <c r="L18307" t="s">
        <v>6529</v>
      </c>
      <c r="M18307">
        <v>16222951</v>
      </c>
      <c r="N18307">
        <v>16226160</v>
      </c>
      <c r="O18307" t="s">
        <v>6630</v>
      </c>
      <c r="P18307" t="s">
        <v>6630</v>
      </c>
      <c r="Q18307" t="s">
        <v>6630</v>
      </c>
    </row>
    <row r="18308" spans="1:17" x14ac:dyDescent="0.35">
      <c r="A18308">
        <v>80035601</v>
      </c>
      <c r="B18308" t="s">
        <v>6334</v>
      </c>
      <c r="C18308" t="s">
        <v>6766</v>
      </c>
      <c r="D18308">
        <v>120</v>
      </c>
      <c r="E18308" t="s">
        <v>6627</v>
      </c>
      <c r="F18308">
        <v>145</v>
      </c>
      <c r="G18308" t="s">
        <v>6627</v>
      </c>
      <c r="H18308">
        <v>15</v>
      </c>
      <c r="I18308" t="s">
        <v>32660</v>
      </c>
      <c r="J18308" t="s">
        <v>6630</v>
      </c>
      <c r="L18308" t="s">
        <v>6526</v>
      </c>
      <c r="M18308" t="s">
        <v>6630</v>
      </c>
      <c r="N18308" t="s">
        <v>6630</v>
      </c>
      <c r="O18308" t="s">
        <v>6630</v>
      </c>
      <c r="P18308" t="s">
        <v>6630</v>
      </c>
      <c r="Q18308" t="s">
        <v>6630</v>
      </c>
    </row>
    <row r="18309" spans="1:17" x14ac:dyDescent="0.35">
      <c r="A18309">
        <v>9416113460</v>
      </c>
      <c r="B18309" t="s">
        <v>6626</v>
      </c>
      <c r="C18309" t="s">
        <v>6356</v>
      </c>
      <c r="D18309">
        <v>200</v>
      </c>
      <c r="E18309" t="s">
        <v>6645</v>
      </c>
      <c r="F18309">
        <v>201</v>
      </c>
      <c r="G18309" t="s">
        <v>6638</v>
      </c>
      <c r="H18309">
        <v>415</v>
      </c>
      <c r="I18309" t="s">
        <v>22296</v>
      </c>
      <c r="J18309">
        <v>20115</v>
      </c>
      <c r="L18309" t="s">
        <v>6529</v>
      </c>
      <c r="M18309">
        <v>13524444</v>
      </c>
      <c r="N18309">
        <v>16226987</v>
      </c>
      <c r="O18309" t="s">
        <v>6630</v>
      </c>
      <c r="P18309" t="s">
        <v>6630</v>
      </c>
      <c r="Q18309" t="s">
        <v>6630</v>
      </c>
    </row>
    <row r="18310" spans="1:17" x14ac:dyDescent="0.35">
      <c r="A18310">
        <v>9420115412</v>
      </c>
      <c r="B18310" t="s">
        <v>6626</v>
      </c>
      <c r="C18310" t="s">
        <v>6356</v>
      </c>
      <c r="D18310">
        <v>200</v>
      </c>
      <c r="E18310" t="s">
        <v>6645</v>
      </c>
      <c r="F18310">
        <v>201</v>
      </c>
      <c r="G18310" t="s">
        <v>6638</v>
      </c>
      <c r="H18310">
        <v>415</v>
      </c>
      <c r="I18310" t="s">
        <v>15298</v>
      </c>
      <c r="J18310">
        <v>20115</v>
      </c>
      <c r="L18310" t="s">
        <v>6529</v>
      </c>
      <c r="M18310">
        <v>10014731</v>
      </c>
      <c r="N18310">
        <v>13194529</v>
      </c>
      <c r="O18310" t="s">
        <v>6630</v>
      </c>
      <c r="P18310" t="s">
        <v>6630</v>
      </c>
      <c r="Q18310" t="s">
        <v>6630</v>
      </c>
    </row>
    <row r="18311" spans="1:17" x14ac:dyDescent="0.35">
      <c r="A18311">
        <v>9411110912</v>
      </c>
      <c r="B18311" t="s">
        <v>6626</v>
      </c>
      <c r="C18311" t="s">
        <v>6356</v>
      </c>
      <c r="D18311">
        <v>200</v>
      </c>
      <c r="E18311" t="s">
        <v>6366</v>
      </c>
      <c r="F18311">
        <v>207</v>
      </c>
      <c r="G18311" t="s">
        <v>6808</v>
      </c>
      <c r="H18311">
        <v>805</v>
      </c>
      <c r="I18311" t="s">
        <v>13314</v>
      </c>
      <c r="J18311">
        <v>29102</v>
      </c>
      <c r="L18311" t="s">
        <v>6529</v>
      </c>
      <c r="M18311">
        <v>12979105</v>
      </c>
      <c r="N18311">
        <v>11309142</v>
      </c>
      <c r="O18311">
        <v>29566</v>
      </c>
      <c r="P18311" t="s">
        <v>6630</v>
      </c>
      <c r="Q18311" t="s">
        <v>6630</v>
      </c>
    </row>
    <row r="18312" spans="1:17" x14ac:dyDescent="0.35">
      <c r="A18312">
        <v>9494100581</v>
      </c>
      <c r="B18312" t="s">
        <v>6626</v>
      </c>
      <c r="C18312" t="s">
        <v>6356</v>
      </c>
      <c r="D18312">
        <v>200</v>
      </c>
      <c r="E18312" t="s">
        <v>6645</v>
      </c>
      <c r="F18312">
        <v>201</v>
      </c>
      <c r="G18312" t="s">
        <v>6657</v>
      </c>
      <c r="H18312">
        <v>420</v>
      </c>
      <c r="I18312" t="s">
        <v>32661</v>
      </c>
      <c r="J18312" t="s">
        <v>6630</v>
      </c>
      <c r="L18312" t="s">
        <v>6529</v>
      </c>
      <c r="M18312" t="s">
        <v>6630</v>
      </c>
      <c r="N18312" t="s">
        <v>6630</v>
      </c>
      <c r="O18312" t="s">
        <v>6630</v>
      </c>
      <c r="P18312" t="s">
        <v>6830</v>
      </c>
      <c r="Q18312" t="s">
        <v>6630</v>
      </c>
    </row>
    <row r="18313" spans="1:17" x14ac:dyDescent="0.35">
      <c r="A18313">
        <v>80542506</v>
      </c>
      <c r="B18313" t="s">
        <v>6334</v>
      </c>
      <c r="C18313" t="s">
        <v>6766</v>
      </c>
      <c r="D18313">
        <v>120</v>
      </c>
      <c r="E18313" t="s">
        <v>6627</v>
      </c>
      <c r="F18313">
        <v>145</v>
      </c>
      <c r="G18313" t="s">
        <v>6627</v>
      </c>
      <c r="H18313">
        <v>15</v>
      </c>
      <c r="I18313" t="s">
        <v>32662</v>
      </c>
      <c r="J18313" t="s">
        <v>6630</v>
      </c>
      <c r="L18313" t="s">
        <v>6526</v>
      </c>
      <c r="M18313" t="s">
        <v>6630</v>
      </c>
      <c r="N18313" t="s">
        <v>6630</v>
      </c>
      <c r="O18313" t="s">
        <v>6630</v>
      </c>
      <c r="P18313" t="s">
        <v>6630</v>
      </c>
      <c r="Q18313" t="s">
        <v>6630</v>
      </c>
    </row>
    <row r="18314" spans="1:17" x14ac:dyDescent="0.35">
      <c r="A18314">
        <v>80578705</v>
      </c>
      <c r="B18314" t="s">
        <v>6334</v>
      </c>
      <c r="C18314" t="s">
        <v>6766</v>
      </c>
      <c r="D18314">
        <v>120</v>
      </c>
      <c r="E18314" t="s">
        <v>6627</v>
      </c>
      <c r="F18314">
        <v>145</v>
      </c>
      <c r="G18314" t="s">
        <v>6627</v>
      </c>
      <c r="H18314">
        <v>15</v>
      </c>
      <c r="I18314" t="s">
        <v>32663</v>
      </c>
      <c r="J18314" t="s">
        <v>6630</v>
      </c>
      <c r="L18314" t="s">
        <v>6526</v>
      </c>
      <c r="M18314" t="s">
        <v>6630</v>
      </c>
      <c r="N18314" t="s">
        <v>6630</v>
      </c>
      <c r="O18314" t="s">
        <v>6630</v>
      </c>
      <c r="P18314" t="s">
        <v>6630</v>
      </c>
      <c r="Q18314" t="s">
        <v>6630</v>
      </c>
    </row>
    <row r="18315" spans="1:17" x14ac:dyDescent="0.35">
      <c r="A18315">
        <v>80736304</v>
      </c>
      <c r="B18315" t="s">
        <v>6334</v>
      </c>
      <c r="C18315" t="s">
        <v>6766</v>
      </c>
      <c r="D18315">
        <v>120</v>
      </c>
      <c r="E18315" t="s">
        <v>6627</v>
      </c>
      <c r="F18315">
        <v>145</v>
      </c>
      <c r="G18315" t="s">
        <v>6627</v>
      </c>
      <c r="H18315">
        <v>15</v>
      </c>
      <c r="I18315" t="s">
        <v>32664</v>
      </c>
      <c r="J18315" t="s">
        <v>6630</v>
      </c>
      <c r="L18315" t="s">
        <v>6526</v>
      </c>
      <c r="M18315" t="s">
        <v>6630</v>
      </c>
      <c r="N18315" t="s">
        <v>6630</v>
      </c>
      <c r="O18315" t="s">
        <v>6630</v>
      </c>
      <c r="P18315" t="s">
        <v>6630</v>
      </c>
      <c r="Q18315" t="s">
        <v>6630</v>
      </c>
    </row>
    <row r="18316" spans="1:17" x14ac:dyDescent="0.35">
      <c r="A18316">
        <v>9608109480</v>
      </c>
      <c r="B18316" t="s">
        <v>6626</v>
      </c>
      <c r="C18316" t="s">
        <v>6540</v>
      </c>
      <c r="D18316">
        <v>131</v>
      </c>
      <c r="E18316" t="s">
        <v>8513</v>
      </c>
      <c r="F18316">
        <v>100</v>
      </c>
      <c r="G18316" t="s">
        <v>6933</v>
      </c>
      <c r="H18316">
        <v>300</v>
      </c>
      <c r="I18316" t="s">
        <v>32665</v>
      </c>
      <c r="J18316">
        <v>6305108478</v>
      </c>
      <c r="L18316" t="s">
        <v>6529</v>
      </c>
      <c r="M18316">
        <v>12334905</v>
      </c>
      <c r="N18316" t="s">
        <v>6630</v>
      </c>
      <c r="O18316" t="s">
        <v>6630</v>
      </c>
      <c r="P18316" t="s">
        <v>32666</v>
      </c>
      <c r="Q18316">
        <v>900</v>
      </c>
    </row>
    <row r="18317" spans="1:17" x14ac:dyDescent="0.35">
      <c r="A18317">
        <v>80443457</v>
      </c>
      <c r="B18317" t="s">
        <v>6334</v>
      </c>
      <c r="C18317" t="s">
        <v>6766</v>
      </c>
      <c r="D18317">
        <v>120</v>
      </c>
      <c r="E18317" t="s">
        <v>6627</v>
      </c>
      <c r="F18317">
        <v>145</v>
      </c>
      <c r="G18317" t="s">
        <v>6627</v>
      </c>
      <c r="H18317">
        <v>15</v>
      </c>
      <c r="I18317" t="s">
        <v>32667</v>
      </c>
      <c r="J18317" t="s">
        <v>6630</v>
      </c>
      <c r="L18317" t="s">
        <v>6526</v>
      </c>
      <c r="M18317" t="s">
        <v>6630</v>
      </c>
      <c r="N18317" t="s">
        <v>6630</v>
      </c>
      <c r="O18317" t="s">
        <v>6630</v>
      </c>
      <c r="P18317" t="s">
        <v>6630</v>
      </c>
      <c r="Q18317" t="s">
        <v>6630</v>
      </c>
    </row>
    <row r="18318" spans="1:17" x14ac:dyDescent="0.35">
      <c r="A18318">
        <v>80432109</v>
      </c>
      <c r="B18318" t="s">
        <v>6334</v>
      </c>
      <c r="C18318" t="s">
        <v>6766</v>
      </c>
      <c r="D18318">
        <v>120</v>
      </c>
      <c r="E18318" t="s">
        <v>6627</v>
      </c>
      <c r="F18318">
        <v>145</v>
      </c>
      <c r="G18318" t="s">
        <v>6627</v>
      </c>
      <c r="H18318">
        <v>15</v>
      </c>
      <c r="I18318" t="s">
        <v>32668</v>
      </c>
      <c r="J18318" t="s">
        <v>6630</v>
      </c>
      <c r="L18318" t="s">
        <v>6526</v>
      </c>
      <c r="M18318" t="s">
        <v>6630</v>
      </c>
      <c r="N18318" t="s">
        <v>6630</v>
      </c>
      <c r="O18318" t="s">
        <v>6630</v>
      </c>
      <c r="P18318" t="s">
        <v>6630</v>
      </c>
      <c r="Q18318" t="s">
        <v>6630</v>
      </c>
    </row>
    <row r="18319" spans="1:17" x14ac:dyDescent="0.35">
      <c r="A18319">
        <v>14510</v>
      </c>
      <c r="B18319" t="s">
        <v>6334</v>
      </c>
      <c r="C18319" t="s">
        <v>6627</v>
      </c>
      <c r="D18319">
        <v>145</v>
      </c>
      <c r="E18319" t="s">
        <v>6628</v>
      </c>
      <c r="F18319" t="s">
        <v>6628</v>
      </c>
      <c r="G18319" t="s">
        <v>6627</v>
      </c>
      <c r="H18319">
        <v>15</v>
      </c>
      <c r="I18319" t="s">
        <v>32669</v>
      </c>
      <c r="J18319">
        <v>14500</v>
      </c>
      <c r="L18319" t="s">
        <v>6526</v>
      </c>
      <c r="M18319">
        <v>10908709</v>
      </c>
      <c r="N18319" t="s">
        <v>6630</v>
      </c>
      <c r="O18319" t="s">
        <v>32670</v>
      </c>
      <c r="P18319" t="s">
        <v>32671</v>
      </c>
      <c r="Q18319" t="s">
        <v>6630</v>
      </c>
    </row>
    <row r="18320" spans="1:17" x14ac:dyDescent="0.35">
      <c r="A18320">
        <v>9416113590</v>
      </c>
      <c r="B18320" t="s">
        <v>6626</v>
      </c>
      <c r="C18320" t="s">
        <v>6356</v>
      </c>
      <c r="D18320">
        <v>200</v>
      </c>
      <c r="E18320" t="s">
        <v>6366</v>
      </c>
      <c r="F18320">
        <v>207</v>
      </c>
      <c r="G18320" t="s">
        <v>6662</v>
      </c>
      <c r="H18320">
        <v>720</v>
      </c>
      <c r="I18320" t="s">
        <v>32672</v>
      </c>
      <c r="J18320">
        <v>20800</v>
      </c>
      <c r="L18320" t="s">
        <v>6529</v>
      </c>
      <c r="M18320">
        <v>10014731</v>
      </c>
      <c r="N18320">
        <v>13194529</v>
      </c>
      <c r="O18320" t="s">
        <v>6630</v>
      </c>
      <c r="P18320" t="s">
        <v>6630</v>
      </c>
      <c r="Q18320">
        <v>700</v>
      </c>
    </row>
    <row r="18321" spans="1:17" x14ac:dyDescent="0.35">
      <c r="A18321">
        <v>7906108995</v>
      </c>
      <c r="B18321" t="s">
        <v>6626</v>
      </c>
      <c r="C18321" t="s">
        <v>6356</v>
      </c>
      <c r="D18321">
        <v>200</v>
      </c>
      <c r="E18321" t="s">
        <v>5245</v>
      </c>
      <c r="F18321">
        <v>202</v>
      </c>
      <c r="G18321" t="s">
        <v>5245</v>
      </c>
      <c r="H18321">
        <v>450</v>
      </c>
      <c r="I18321" t="s">
        <v>32673</v>
      </c>
      <c r="J18321">
        <v>20200</v>
      </c>
      <c r="L18321" t="s">
        <v>6529</v>
      </c>
      <c r="M18321">
        <v>10931909</v>
      </c>
      <c r="N18321" t="s">
        <v>6630</v>
      </c>
      <c r="O18321" t="s">
        <v>32674</v>
      </c>
      <c r="P18321">
        <v>20205.804011</v>
      </c>
      <c r="Q18321">
        <v>700</v>
      </c>
    </row>
    <row r="18322" spans="1:17" x14ac:dyDescent="0.35">
      <c r="A18322">
        <v>80811905</v>
      </c>
      <c r="B18322" t="s">
        <v>6334</v>
      </c>
      <c r="C18322" t="s">
        <v>6766</v>
      </c>
      <c r="D18322">
        <v>120</v>
      </c>
      <c r="E18322" t="s">
        <v>6627</v>
      </c>
      <c r="F18322">
        <v>145</v>
      </c>
      <c r="G18322" t="s">
        <v>6627</v>
      </c>
      <c r="H18322">
        <v>15</v>
      </c>
      <c r="I18322" t="s">
        <v>32675</v>
      </c>
      <c r="J18322" t="s">
        <v>6630</v>
      </c>
      <c r="L18322" t="s">
        <v>6526</v>
      </c>
      <c r="M18322" t="s">
        <v>6630</v>
      </c>
      <c r="N18322" t="s">
        <v>6630</v>
      </c>
      <c r="O18322" t="s">
        <v>6630</v>
      </c>
      <c r="P18322" t="s">
        <v>6630</v>
      </c>
      <c r="Q18322" t="s">
        <v>6630</v>
      </c>
    </row>
    <row r="18323" spans="1:17" x14ac:dyDescent="0.35">
      <c r="A18323">
        <v>9409110059</v>
      </c>
      <c r="B18323" t="s">
        <v>6626</v>
      </c>
      <c r="C18323" t="s">
        <v>6335</v>
      </c>
      <c r="D18323">
        <v>150</v>
      </c>
      <c r="E18323" t="s">
        <v>6335</v>
      </c>
      <c r="F18323">
        <v>205</v>
      </c>
      <c r="G18323" t="s">
        <v>18480</v>
      </c>
      <c r="H18323">
        <v>605</v>
      </c>
      <c r="I18323" t="s">
        <v>32676</v>
      </c>
      <c r="J18323">
        <v>20505</v>
      </c>
      <c r="L18323" t="s">
        <v>6529</v>
      </c>
      <c r="M18323">
        <v>10014588</v>
      </c>
      <c r="N18323" t="s">
        <v>6630</v>
      </c>
      <c r="O18323" t="s">
        <v>32677</v>
      </c>
      <c r="P18323" t="s">
        <v>6630</v>
      </c>
      <c r="Q18323" t="s">
        <v>6630</v>
      </c>
    </row>
    <row r="18324" spans="1:17" x14ac:dyDescent="0.35">
      <c r="A18324" t="s">
        <v>32678</v>
      </c>
      <c r="B18324" t="s">
        <v>6626</v>
      </c>
      <c r="C18324" t="s">
        <v>6628</v>
      </c>
      <c r="D18324" t="s">
        <v>6628</v>
      </c>
      <c r="E18324" t="s">
        <v>6628</v>
      </c>
      <c r="F18324" t="s">
        <v>6628</v>
      </c>
      <c r="G18324" t="s">
        <v>6628</v>
      </c>
      <c r="H18324" t="s">
        <v>6628</v>
      </c>
      <c r="I18324" t="s">
        <v>9615</v>
      </c>
      <c r="J18324" t="s">
        <v>6630</v>
      </c>
      <c r="L18324" t="s">
        <v>6529</v>
      </c>
      <c r="M18324" t="s">
        <v>6630</v>
      </c>
      <c r="N18324" t="s">
        <v>6630</v>
      </c>
      <c r="O18324" t="s">
        <v>6630</v>
      </c>
      <c r="P18324" t="s">
        <v>6630</v>
      </c>
      <c r="Q18324" t="s">
        <v>6630</v>
      </c>
    </row>
    <row r="18325" spans="1:17" x14ac:dyDescent="0.35">
      <c r="A18325">
        <v>80236606</v>
      </c>
      <c r="B18325" t="s">
        <v>6334</v>
      </c>
      <c r="C18325" t="s">
        <v>6766</v>
      </c>
      <c r="D18325">
        <v>120</v>
      </c>
      <c r="E18325" t="s">
        <v>6627</v>
      </c>
      <c r="F18325">
        <v>145</v>
      </c>
      <c r="G18325" t="s">
        <v>6627</v>
      </c>
      <c r="H18325">
        <v>15</v>
      </c>
      <c r="I18325" t="s">
        <v>32679</v>
      </c>
      <c r="J18325" t="s">
        <v>6630</v>
      </c>
      <c r="L18325" t="s">
        <v>6526</v>
      </c>
      <c r="M18325" t="s">
        <v>6630</v>
      </c>
      <c r="N18325" t="s">
        <v>6630</v>
      </c>
      <c r="O18325" t="s">
        <v>6630</v>
      </c>
      <c r="P18325" t="s">
        <v>6630</v>
      </c>
      <c r="Q18325" t="s">
        <v>6630</v>
      </c>
    </row>
    <row r="18326" spans="1:17" x14ac:dyDescent="0.35">
      <c r="A18326">
        <v>13565</v>
      </c>
      <c r="B18326" t="s">
        <v>6626</v>
      </c>
      <c r="C18326" t="s">
        <v>6356</v>
      </c>
      <c r="D18326">
        <v>200</v>
      </c>
      <c r="E18326" t="s">
        <v>6357</v>
      </c>
      <c r="F18326">
        <v>209</v>
      </c>
      <c r="G18326" t="s">
        <v>6726</v>
      </c>
      <c r="H18326">
        <v>315</v>
      </c>
      <c r="I18326" t="s">
        <v>32680</v>
      </c>
      <c r="J18326">
        <v>13500</v>
      </c>
      <c r="L18326" t="s">
        <v>6526</v>
      </c>
      <c r="M18326">
        <v>10078733</v>
      </c>
      <c r="N18326" t="s">
        <v>6630</v>
      </c>
      <c r="O18326" t="s">
        <v>6630</v>
      </c>
      <c r="P18326" t="s">
        <v>6630</v>
      </c>
      <c r="Q18326" t="s">
        <v>6630</v>
      </c>
    </row>
    <row r="18327" spans="1:17" x14ac:dyDescent="0.35">
      <c r="A18327">
        <v>3521115833</v>
      </c>
      <c r="B18327" t="s">
        <v>6626</v>
      </c>
      <c r="C18327" t="s">
        <v>6356</v>
      </c>
      <c r="D18327">
        <v>200</v>
      </c>
      <c r="E18327" t="s">
        <v>5245</v>
      </c>
      <c r="F18327">
        <v>202</v>
      </c>
      <c r="G18327" t="s">
        <v>5245</v>
      </c>
      <c r="H18327">
        <v>450</v>
      </c>
      <c r="I18327" t="s">
        <v>32681</v>
      </c>
      <c r="J18327">
        <v>20205</v>
      </c>
      <c r="L18327" t="s">
        <v>6529</v>
      </c>
      <c r="M18327">
        <v>13265729</v>
      </c>
      <c r="N18327">
        <v>13232759</v>
      </c>
      <c r="O18327" t="s">
        <v>6630</v>
      </c>
      <c r="P18327" t="s">
        <v>6630</v>
      </c>
      <c r="Q18327" t="s">
        <v>6630</v>
      </c>
    </row>
    <row r="18328" spans="1:17" x14ac:dyDescent="0.35">
      <c r="A18328">
        <v>9424116628</v>
      </c>
      <c r="B18328" t="s">
        <v>6334</v>
      </c>
      <c r="C18328" t="s">
        <v>6356</v>
      </c>
      <c r="D18328">
        <v>200</v>
      </c>
      <c r="E18328" t="s">
        <v>6366</v>
      </c>
      <c r="F18328">
        <v>207</v>
      </c>
      <c r="G18328" t="s">
        <v>3257</v>
      </c>
      <c r="H18328">
        <v>788</v>
      </c>
      <c r="I18328" t="s">
        <v>21392</v>
      </c>
      <c r="J18328">
        <v>29470</v>
      </c>
      <c r="L18328" t="s">
        <v>6529</v>
      </c>
      <c r="M18328">
        <v>14202447</v>
      </c>
      <c r="N18328">
        <v>13849759</v>
      </c>
      <c r="O18328" t="s">
        <v>6630</v>
      </c>
      <c r="P18328" t="s">
        <v>6630</v>
      </c>
      <c r="Q18328" t="s">
        <v>6630</v>
      </c>
    </row>
    <row r="18329" spans="1:17" x14ac:dyDescent="0.35">
      <c r="A18329">
        <v>80538500</v>
      </c>
      <c r="B18329" t="s">
        <v>6334</v>
      </c>
      <c r="C18329" t="s">
        <v>6766</v>
      </c>
      <c r="D18329">
        <v>120</v>
      </c>
      <c r="E18329" t="s">
        <v>6627</v>
      </c>
      <c r="F18329">
        <v>145</v>
      </c>
      <c r="G18329" t="s">
        <v>6627</v>
      </c>
      <c r="H18329">
        <v>15</v>
      </c>
      <c r="I18329" t="s">
        <v>32682</v>
      </c>
      <c r="J18329" t="s">
        <v>6630</v>
      </c>
      <c r="L18329" t="s">
        <v>6526</v>
      </c>
      <c r="M18329" t="s">
        <v>6630</v>
      </c>
      <c r="N18329" t="s">
        <v>6630</v>
      </c>
      <c r="O18329" t="s">
        <v>6630</v>
      </c>
      <c r="P18329" t="s">
        <v>6630</v>
      </c>
      <c r="Q18329" t="s">
        <v>6630</v>
      </c>
    </row>
    <row r="18330" spans="1:17" x14ac:dyDescent="0.35">
      <c r="A18330">
        <v>9493014502</v>
      </c>
      <c r="B18330" t="s">
        <v>6626</v>
      </c>
      <c r="C18330" t="s">
        <v>8762</v>
      </c>
      <c r="D18330">
        <v>130</v>
      </c>
      <c r="E18330" t="s">
        <v>6628</v>
      </c>
      <c r="F18330" t="s">
        <v>6628</v>
      </c>
      <c r="G18330" t="s">
        <v>6933</v>
      </c>
      <c r="H18330">
        <v>300</v>
      </c>
      <c r="I18330" t="s">
        <v>32683</v>
      </c>
      <c r="J18330" t="s">
        <v>6630</v>
      </c>
      <c r="L18330" t="s">
        <v>6529</v>
      </c>
      <c r="M18330" t="s">
        <v>6630</v>
      </c>
      <c r="N18330" t="s">
        <v>6630</v>
      </c>
      <c r="O18330" t="s">
        <v>6630</v>
      </c>
      <c r="P18330" t="s">
        <v>32684</v>
      </c>
      <c r="Q18330" t="s">
        <v>6630</v>
      </c>
    </row>
    <row r="18331" spans="1:17" x14ac:dyDescent="0.35">
      <c r="A18331">
        <v>6393010200</v>
      </c>
      <c r="B18331" t="s">
        <v>6626</v>
      </c>
      <c r="C18331" t="s">
        <v>8762</v>
      </c>
      <c r="D18331">
        <v>130</v>
      </c>
      <c r="E18331" t="s">
        <v>6628</v>
      </c>
      <c r="F18331" t="s">
        <v>6628</v>
      </c>
      <c r="G18331" t="s">
        <v>6628</v>
      </c>
      <c r="H18331" t="s">
        <v>6628</v>
      </c>
      <c r="I18331" t="s">
        <v>32685</v>
      </c>
      <c r="J18331" t="s">
        <v>6630</v>
      </c>
      <c r="L18331" t="s">
        <v>6529</v>
      </c>
      <c r="M18331" t="s">
        <v>6630</v>
      </c>
      <c r="N18331" t="s">
        <v>6630</v>
      </c>
      <c r="O18331" t="s">
        <v>6630</v>
      </c>
      <c r="P18331" t="s">
        <v>7138</v>
      </c>
      <c r="Q18331" t="s">
        <v>6630</v>
      </c>
    </row>
    <row r="18332" spans="1:17" x14ac:dyDescent="0.35">
      <c r="A18332">
        <v>80470007</v>
      </c>
      <c r="B18332" t="s">
        <v>6334</v>
      </c>
      <c r="C18332" t="s">
        <v>6766</v>
      </c>
      <c r="D18332">
        <v>120</v>
      </c>
      <c r="E18332" t="s">
        <v>6627</v>
      </c>
      <c r="F18332">
        <v>145</v>
      </c>
      <c r="G18332" t="s">
        <v>6627</v>
      </c>
      <c r="H18332">
        <v>15</v>
      </c>
      <c r="I18332" t="s">
        <v>32686</v>
      </c>
      <c r="J18332" t="s">
        <v>6630</v>
      </c>
      <c r="L18332" t="s">
        <v>6526</v>
      </c>
      <c r="M18332" t="s">
        <v>6630</v>
      </c>
      <c r="N18332" t="s">
        <v>6630</v>
      </c>
      <c r="O18332" t="s">
        <v>6630</v>
      </c>
      <c r="P18332" t="s">
        <v>6630</v>
      </c>
      <c r="Q18332" t="s">
        <v>6630</v>
      </c>
    </row>
    <row r="18333" spans="1:17" x14ac:dyDescent="0.35">
      <c r="A18333">
        <v>7994015517</v>
      </c>
      <c r="B18333" t="s">
        <v>6626</v>
      </c>
      <c r="C18333" t="s">
        <v>8762</v>
      </c>
      <c r="D18333">
        <v>130</v>
      </c>
      <c r="E18333" t="s">
        <v>6628</v>
      </c>
      <c r="F18333" t="s">
        <v>6628</v>
      </c>
      <c r="G18333" t="s">
        <v>6628</v>
      </c>
      <c r="H18333" t="s">
        <v>6628</v>
      </c>
      <c r="I18333" t="s">
        <v>32687</v>
      </c>
      <c r="J18333" t="s">
        <v>6630</v>
      </c>
      <c r="L18333" t="s">
        <v>6529</v>
      </c>
      <c r="M18333" t="s">
        <v>6630</v>
      </c>
      <c r="N18333" t="s">
        <v>6630</v>
      </c>
      <c r="O18333" t="s">
        <v>32688</v>
      </c>
      <c r="P18333" t="s">
        <v>23753</v>
      </c>
      <c r="Q18333" t="s">
        <v>6630</v>
      </c>
    </row>
    <row r="18334" spans="1:17" x14ac:dyDescent="0.35">
      <c r="A18334">
        <v>6893000700</v>
      </c>
      <c r="B18334" t="s">
        <v>6626</v>
      </c>
      <c r="C18334" t="s">
        <v>8762</v>
      </c>
      <c r="D18334">
        <v>130</v>
      </c>
      <c r="E18334" t="s">
        <v>6628</v>
      </c>
      <c r="F18334" t="s">
        <v>6628</v>
      </c>
      <c r="G18334" t="s">
        <v>6628</v>
      </c>
      <c r="H18334" t="s">
        <v>6628</v>
      </c>
      <c r="I18334" t="s">
        <v>32689</v>
      </c>
      <c r="J18334" t="s">
        <v>6630</v>
      </c>
      <c r="L18334" t="s">
        <v>6529</v>
      </c>
      <c r="M18334" t="s">
        <v>6630</v>
      </c>
      <c r="N18334" t="s">
        <v>6630</v>
      </c>
      <c r="O18334" t="s">
        <v>6630</v>
      </c>
      <c r="P18334" t="s">
        <v>6630</v>
      </c>
      <c r="Q18334" t="s">
        <v>6630</v>
      </c>
    </row>
    <row r="18335" spans="1:17" x14ac:dyDescent="0.35">
      <c r="A18335">
        <v>9601106942</v>
      </c>
      <c r="B18335" t="s">
        <v>6626</v>
      </c>
      <c r="C18335" t="s">
        <v>6356</v>
      </c>
      <c r="D18335">
        <v>200</v>
      </c>
      <c r="E18335" t="s">
        <v>488</v>
      </c>
      <c r="F18335">
        <v>203</v>
      </c>
      <c r="G18335" t="s">
        <v>488</v>
      </c>
      <c r="H18335">
        <v>500</v>
      </c>
      <c r="I18335" t="s">
        <v>12295</v>
      </c>
      <c r="J18335">
        <v>20300</v>
      </c>
      <c r="L18335" t="s">
        <v>6529</v>
      </c>
      <c r="M18335">
        <v>11667046</v>
      </c>
      <c r="N18335" t="s">
        <v>6630</v>
      </c>
      <c r="O18335" t="s">
        <v>32690</v>
      </c>
      <c r="P18335" t="s">
        <v>8260</v>
      </c>
      <c r="Q18335">
        <v>200</v>
      </c>
    </row>
    <row r="18336" spans="1:17" x14ac:dyDescent="0.35">
      <c r="A18336">
        <v>80832009</v>
      </c>
      <c r="B18336" t="s">
        <v>6334</v>
      </c>
      <c r="C18336" t="s">
        <v>6766</v>
      </c>
      <c r="D18336">
        <v>120</v>
      </c>
      <c r="E18336" t="s">
        <v>6627</v>
      </c>
      <c r="F18336">
        <v>145</v>
      </c>
      <c r="G18336" t="s">
        <v>6627</v>
      </c>
      <c r="H18336">
        <v>15</v>
      </c>
      <c r="I18336" t="s">
        <v>32691</v>
      </c>
      <c r="J18336" t="s">
        <v>6630</v>
      </c>
      <c r="L18336" t="s">
        <v>6526</v>
      </c>
      <c r="M18336" t="s">
        <v>6630</v>
      </c>
      <c r="N18336" t="s">
        <v>6630</v>
      </c>
      <c r="O18336" t="s">
        <v>6630</v>
      </c>
      <c r="P18336" t="s">
        <v>6630</v>
      </c>
      <c r="Q18336" t="s">
        <v>6630</v>
      </c>
    </row>
    <row r="18337" spans="1:17" x14ac:dyDescent="0.35">
      <c r="A18337">
        <v>9420115436</v>
      </c>
      <c r="B18337" t="s">
        <v>6626</v>
      </c>
      <c r="C18337" t="s">
        <v>6356</v>
      </c>
      <c r="D18337">
        <v>200</v>
      </c>
      <c r="E18337" t="s">
        <v>6645</v>
      </c>
      <c r="F18337">
        <v>201</v>
      </c>
      <c r="G18337" t="s">
        <v>6638</v>
      </c>
      <c r="H18337">
        <v>415</v>
      </c>
      <c r="I18337" t="s">
        <v>32692</v>
      </c>
      <c r="J18337">
        <v>20115</v>
      </c>
      <c r="L18337" t="s">
        <v>6529</v>
      </c>
      <c r="M18337">
        <v>10253941</v>
      </c>
      <c r="N18337">
        <v>15605133</v>
      </c>
      <c r="O18337" t="s">
        <v>6921</v>
      </c>
      <c r="P18337" t="s">
        <v>6630</v>
      </c>
      <c r="Q18337" t="s">
        <v>6630</v>
      </c>
    </row>
    <row r="18338" spans="1:17" x14ac:dyDescent="0.35">
      <c r="A18338">
        <v>80010214</v>
      </c>
      <c r="B18338" t="s">
        <v>6334</v>
      </c>
      <c r="C18338" t="s">
        <v>6766</v>
      </c>
      <c r="D18338">
        <v>120</v>
      </c>
      <c r="E18338" t="s">
        <v>6627</v>
      </c>
      <c r="F18338">
        <v>145</v>
      </c>
      <c r="G18338" t="s">
        <v>6627</v>
      </c>
      <c r="H18338">
        <v>15</v>
      </c>
      <c r="I18338" t="s">
        <v>32693</v>
      </c>
      <c r="J18338" t="s">
        <v>6630</v>
      </c>
      <c r="L18338" t="s">
        <v>6526</v>
      </c>
      <c r="M18338" t="s">
        <v>6630</v>
      </c>
      <c r="N18338" t="s">
        <v>6630</v>
      </c>
      <c r="O18338" t="s">
        <v>6630</v>
      </c>
      <c r="P18338" t="s">
        <v>6630</v>
      </c>
      <c r="Q18338" t="s">
        <v>6630</v>
      </c>
    </row>
    <row r="18339" spans="1:17" x14ac:dyDescent="0.35">
      <c r="A18339">
        <v>9499106040</v>
      </c>
      <c r="B18339" t="s">
        <v>6626</v>
      </c>
      <c r="C18339" t="s">
        <v>6356</v>
      </c>
      <c r="D18339">
        <v>200</v>
      </c>
      <c r="E18339" t="s">
        <v>6659</v>
      </c>
      <c r="F18339">
        <v>208</v>
      </c>
      <c r="G18339" t="s">
        <v>6862</v>
      </c>
      <c r="H18339">
        <v>370</v>
      </c>
      <c r="I18339" t="s">
        <v>32694</v>
      </c>
      <c r="J18339" t="s">
        <v>6630</v>
      </c>
      <c r="L18339" t="s">
        <v>6529</v>
      </c>
      <c r="M18339" t="s">
        <v>6630</v>
      </c>
      <c r="N18339">
        <v>10162767</v>
      </c>
      <c r="O18339" t="s">
        <v>6630</v>
      </c>
      <c r="P18339" t="s">
        <v>32695</v>
      </c>
      <c r="Q18339" t="s">
        <v>6630</v>
      </c>
    </row>
    <row r="18340" spans="1:17" x14ac:dyDescent="0.35">
      <c r="A18340">
        <v>9422116079</v>
      </c>
      <c r="B18340" t="s">
        <v>6334</v>
      </c>
      <c r="C18340" t="s">
        <v>6356</v>
      </c>
      <c r="D18340">
        <v>200</v>
      </c>
      <c r="E18340" t="s">
        <v>6357</v>
      </c>
      <c r="F18340">
        <v>209</v>
      </c>
      <c r="G18340" t="s">
        <v>6811</v>
      </c>
      <c r="H18340">
        <v>355</v>
      </c>
      <c r="I18340" t="s">
        <v>23116</v>
      </c>
      <c r="J18340">
        <v>13843</v>
      </c>
      <c r="L18340" t="s">
        <v>6529</v>
      </c>
      <c r="M18340">
        <v>11209117</v>
      </c>
      <c r="N18340">
        <v>11665374</v>
      </c>
      <c r="O18340" t="s">
        <v>6630</v>
      </c>
      <c r="P18340" t="s">
        <v>6630</v>
      </c>
      <c r="Q18340" t="s">
        <v>6630</v>
      </c>
    </row>
    <row r="18341" spans="1:17" x14ac:dyDescent="0.35">
      <c r="A18341">
        <v>9419114859</v>
      </c>
      <c r="B18341" t="s">
        <v>6626</v>
      </c>
      <c r="C18341" t="s">
        <v>6356</v>
      </c>
      <c r="D18341">
        <v>200</v>
      </c>
      <c r="E18341" t="s">
        <v>6645</v>
      </c>
      <c r="F18341">
        <v>201</v>
      </c>
      <c r="G18341" t="s">
        <v>6638</v>
      </c>
      <c r="H18341">
        <v>415</v>
      </c>
      <c r="I18341" t="s">
        <v>32696</v>
      </c>
      <c r="J18341">
        <v>20115</v>
      </c>
      <c r="L18341" t="s">
        <v>6529</v>
      </c>
      <c r="M18341">
        <v>14740350</v>
      </c>
      <c r="N18341">
        <v>14133357</v>
      </c>
      <c r="O18341" t="s">
        <v>6630</v>
      </c>
      <c r="P18341" t="s">
        <v>6630</v>
      </c>
      <c r="Q18341" t="s">
        <v>6630</v>
      </c>
    </row>
    <row r="18342" spans="1:17" x14ac:dyDescent="0.35">
      <c r="A18342">
        <v>9419115165</v>
      </c>
      <c r="B18342" t="s">
        <v>6626</v>
      </c>
      <c r="C18342" t="s">
        <v>6356</v>
      </c>
      <c r="D18342">
        <v>200</v>
      </c>
      <c r="E18342" t="s">
        <v>6645</v>
      </c>
      <c r="F18342">
        <v>201</v>
      </c>
      <c r="G18342" t="s">
        <v>6638</v>
      </c>
      <c r="H18342">
        <v>415</v>
      </c>
      <c r="I18342" t="s">
        <v>32697</v>
      </c>
      <c r="J18342">
        <v>20115</v>
      </c>
      <c r="L18342" t="s">
        <v>6529</v>
      </c>
      <c r="M18342">
        <v>13124580</v>
      </c>
      <c r="N18342">
        <v>13812817</v>
      </c>
      <c r="O18342" t="s">
        <v>6630</v>
      </c>
      <c r="P18342" t="s">
        <v>6630</v>
      </c>
      <c r="Q18342" t="s">
        <v>6630</v>
      </c>
    </row>
    <row r="18343" spans="1:17" x14ac:dyDescent="0.35">
      <c r="A18343">
        <v>9414112021</v>
      </c>
      <c r="B18343" t="s">
        <v>6626</v>
      </c>
      <c r="C18343" t="s">
        <v>6356</v>
      </c>
      <c r="D18343">
        <v>200</v>
      </c>
      <c r="E18343" t="s">
        <v>6366</v>
      </c>
      <c r="F18343">
        <v>207</v>
      </c>
      <c r="G18343" t="s">
        <v>6651</v>
      </c>
      <c r="H18343">
        <v>410</v>
      </c>
      <c r="I18343" t="s">
        <v>32698</v>
      </c>
      <c r="J18343" t="s">
        <v>6630</v>
      </c>
      <c r="L18343" t="s">
        <v>6529</v>
      </c>
      <c r="M18343">
        <v>10617776</v>
      </c>
      <c r="N18343">
        <v>11703369</v>
      </c>
      <c r="O18343" t="s">
        <v>6630</v>
      </c>
      <c r="P18343" t="s">
        <v>6630</v>
      </c>
      <c r="Q18343">
        <v>700</v>
      </c>
    </row>
    <row r="18344" spans="1:17" x14ac:dyDescent="0.35">
      <c r="A18344">
        <v>20115</v>
      </c>
      <c r="B18344" t="s">
        <v>6334</v>
      </c>
      <c r="C18344" t="s">
        <v>6356</v>
      </c>
      <c r="D18344">
        <v>200</v>
      </c>
      <c r="E18344" t="s">
        <v>6645</v>
      </c>
      <c r="F18344">
        <v>201</v>
      </c>
      <c r="G18344" t="s">
        <v>6638</v>
      </c>
      <c r="H18344">
        <v>415</v>
      </c>
      <c r="I18344" t="s">
        <v>32699</v>
      </c>
      <c r="J18344">
        <v>20100</v>
      </c>
      <c r="L18344" t="s">
        <v>6526</v>
      </c>
      <c r="M18344">
        <v>11883081</v>
      </c>
      <c r="N18344">
        <v>15131151</v>
      </c>
      <c r="O18344" t="s">
        <v>32699</v>
      </c>
      <c r="P18344" t="s">
        <v>32700</v>
      </c>
      <c r="Q18344" t="s">
        <v>6630</v>
      </c>
    </row>
    <row r="18345" spans="1:17" x14ac:dyDescent="0.35">
      <c r="A18345">
        <v>80440302</v>
      </c>
      <c r="B18345" t="s">
        <v>6334</v>
      </c>
      <c r="C18345" t="s">
        <v>6766</v>
      </c>
      <c r="D18345">
        <v>120</v>
      </c>
      <c r="E18345" t="s">
        <v>6627</v>
      </c>
      <c r="F18345">
        <v>145</v>
      </c>
      <c r="G18345" t="s">
        <v>6627</v>
      </c>
      <c r="H18345">
        <v>15</v>
      </c>
      <c r="I18345" t="s">
        <v>32701</v>
      </c>
      <c r="J18345" t="s">
        <v>6630</v>
      </c>
      <c r="L18345" t="s">
        <v>6526</v>
      </c>
      <c r="M18345" t="s">
        <v>6630</v>
      </c>
      <c r="N18345" t="s">
        <v>6630</v>
      </c>
      <c r="O18345" t="s">
        <v>6630</v>
      </c>
      <c r="P18345" t="s">
        <v>6630</v>
      </c>
      <c r="Q18345" t="s">
        <v>6630</v>
      </c>
    </row>
    <row r="18346" spans="1:17" x14ac:dyDescent="0.35">
      <c r="A18346">
        <v>9494015522</v>
      </c>
      <c r="B18346" t="s">
        <v>6626</v>
      </c>
      <c r="C18346" t="s">
        <v>8762</v>
      </c>
      <c r="D18346">
        <v>130</v>
      </c>
      <c r="E18346" t="s">
        <v>6628</v>
      </c>
      <c r="F18346" t="s">
        <v>6628</v>
      </c>
      <c r="G18346" t="s">
        <v>6628</v>
      </c>
      <c r="H18346" t="s">
        <v>6628</v>
      </c>
      <c r="I18346" t="s">
        <v>32702</v>
      </c>
      <c r="J18346" t="s">
        <v>6630</v>
      </c>
      <c r="L18346" t="s">
        <v>6529</v>
      </c>
      <c r="M18346" t="s">
        <v>6630</v>
      </c>
      <c r="N18346" t="s">
        <v>6630</v>
      </c>
      <c r="O18346" t="s">
        <v>32703</v>
      </c>
      <c r="P18346" t="s">
        <v>23753</v>
      </c>
      <c r="Q18346" t="s">
        <v>6630</v>
      </c>
    </row>
    <row r="18347" spans="1:17" x14ac:dyDescent="0.35">
      <c r="A18347">
        <v>9413111581</v>
      </c>
      <c r="B18347" t="s">
        <v>6626</v>
      </c>
      <c r="C18347" t="s">
        <v>6356</v>
      </c>
      <c r="D18347">
        <v>200</v>
      </c>
      <c r="E18347" t="s">
        <v>6645</v>
      </c>
      <c r="F18347">
        <v>201</v>
      </c>
      <c r="G18347" t="s">
        <v>6638</v>
      </c>
      <c r="H18347">
        <v>415</v>
      </c>
      <c r="I18347" t="s">
        <v>32704</v>
      </c>
      <c r="J18347">
        <v>20115</v>
      </c>
      <c r="L18347" t="s">
        <v>6529</v>
      </c>
      <c r="M18347">
        <v>13161292</v>
      </c>
      <c r="N18347">
        <v>12962557</v>
      </c>
      <c r="O18347">
        <v>30070</v>
      </c>
      <c r="P18347" t="s">
        <v>6630</v>
      </c>
      <c r="Q18347" t="s">
        <v>6630</v>
      </c>
    </row>
    <row r="18348" spans="1:17" x14ac:dyDescent="0.35">
      <c r="A18348">
        <v>80275704</v>
      </c>
      <c r="B18348" t="s">
        <v>6334</v>
      </c>
      <c r="C18348" t="s">
        <v>6766</v>
      </c>
      <c r="D18348">
        <v>120</v>
      </c>
      <c r="E18348" t="s">
        <v>6627</v>
      </c>
      <c r="F18348">
        <v>145</v>
      </c>
      <c r="G18348" t="s">
        <v>6627</v>
      </c>
      <c r="H18348">
        <v>15</v>
      </c>
      <c r="I18348" t="s">
        <v>32705</v>
      </c>
      <c r="J18348" t="s">
        <v>6630</v>
      </c>
      <c r="L18348" t="s">
        <v>6526</v>
      </c>
      <c r="M18348" t="s">
        <v>6630</v>
      </c>
      <c r="N18348" t="s">
        <v>6630</v>
      </c>
      <c r="O18348" t="s">
        <v>6630</v>
      </c>
      <c r="P18348" t="s">
        <v>6630</v>
      </c>
      <c r="Q18348" t="s">
        <v>6630</v>
      </c>
    </row>
    <row r="18349" spans="1:17" x14ac:dyDescent="0.35">
      <c r="A18349">
        <v>9401106908</v>
      </c>
      <c r="B18349" t="s">
        <v>6626</v>
      </c>
      <c r="C18349" t="s">
        <v>6356</v>
      </c>
      <c r="D18349">
        <v>200</v>
      </c>
      <c r="E18349" t="s">
        <v>6366</v>
      </c>
      <c r="F18349">
        <v>207</v>
      </c>
      <c r="G18349" t="s">
        <v>8856</v>
      </c>
      <c r="H18349">
        <v>710</v>
      </c>
      <c r="I18349" t="s">
        <v>32706</v>
      </c>
      <c r="J18349">
        <v>20800</v>
      </c>
      <c r="L18349" t="s">
        <v>6529</v>
      </c>
      <c r="M18349">
        <v>10161553</v>
      </c>
      <c r="N18349">
        <v>10267235</v>
      </c>
      <c r="O18349" t="s">
        <v>32707</v>
      </c>
      <c r="P18349" t="s">
        <v>6694</v>
      </c>
      <c r="Q18349" t="s">
        <v>6630</v>
      </c>
    </row>
    <row r="18350" spans="1:17" x14ac:dyDescent="0.35">
      <c r="A18350">
        <v>80037804</v>
      </c>
      <c r="B18350" t="s">
        <v>6334</v>
      </c>
      <c r="C18350" t="s">
        <v>6766</v>
      </c>
      <c r="D18350">
        <v>120</v>
      </c>
      <c r="E18350" t="s">
        <v>6627</v>
      </c>
      <c r="F18350">
        <v>145</v>
      </c>
      <c r="G18350" t="s">
        <v>6627</v>
      </c>
      <c r="H18350">
        <v>15</v>
      </c>
      <c r="I18350" t="s">
        <v>32708</v>
      </c>
      <c r="J18350" t="s">
        <v>6630</v>
      </c>
      <c r="L18350" t="s">
        <v>6526</v>
      </c>
      <c r="M18350" t="s">
        <v>6630</v>
      </c>
      <c r="N18350" t="s">
        <v>6630</v>
      </c>
      <c r="O18350" t="s">
        <v>6630</v>
      </c>
      <c r="P18350" t="s">
        <v>6630</v>
      </c>
      <c r="Q18350" t="s">
        <v>6630</v>
      </c>
    </row>
    <row r="18351" spans="1:17" x14ac:dyDescent="0.35">
      <c r="A18351">
        <v>9409110032</v>
      </c>
      <c r="B18351" t="s">
        <v>6626</v>
      </c>
      <c r="C18351" t="s">
        <v>6356</v>
      </c>
      <c r="D18351">
        <v>200</v>
      </c>
      <c r="E18351" t="s">
        <v>6366</v>
      </c>
      <c r="F18351">
        <v>207</v>
      </c>
      <c r="G18351" t="s">
        <v>176</v>
      </c>
      <c r="H18351">
        <v>705</v>
      </c>
      <c r="I18351" t="s">
        <v>32709</v>
      </c>
      <c r="J18351">
        <v>20800</v>
      </c>
      <c r="L18351" t="s">
        <v>6529</v>
      </c>
      <c r="M18351">
        <v>10014731</v>
      </c>
      <c r="N18351">
        <v>10421714</v>
      </c>
      <c r="O18351">
        <v>20800.804011</v>
      </c>
      <c r="P18351" t="s">
        <v>6630</v>
      </c>
      <c r="Q18351">
        <v>700</v>
      </c>
    </row>
    <row r="18352" spans="1:17" x14ac:dyDescent="0.35">
      <c r="A18352">
        <v>80698704</v>
      </c>
      <c r="B18352" t="s">
        <v>6334</v>
      </c>
      <c r="C18352" t="s">
        <v>6766</v>
      </c>
      <c r="D18352">
        <v>120</v>
      </c>
      <c r="E18352" t="s">
        <v>6627</v>
      </c>
      <c r="F18352">
        <v>145</v>
      </c>
      <c r="G18352" t="s">
        <v>6627</v>
      </c>
      <c r="H18352">
        <v>15</v>
      </c>
      <c r="I18352" t="s">
        <v>32710</v>
      </c>
      <c r="J18352" t="s">
        <v>6630</v>
      </c>
      <c r="L18352" t="s">
        <v>6526</v>
      </c>
      <c r="M18352" t="s">
        <v>6630</v>
      </c>
      <c r="N18352" t="s">
        <v>6630</v>
      </c>
      <c r="O18352" t="s">
        <v>6630</v>
      </c>
      <c r="P18352" t="s">
        <v>6630</v>
      </c>
      <c r="Q18352" t="s">
        <v>6630</v>
      </c>
    </row>
    <row r="18353" spans="1:17" x14ac:dyDescent="0.35">
      <c r="A18353">
        <v>80608402</v>
      </c>
      <c r="B18353" t="s">
        <v>6334</v>
      </c>
      <c r="C18353" t="s">
        <v>6766</v>
      </c>
      <c r="D18353">
        <v>120</v>
      </c>
      <c r="E18353" t="s">
        <v>6627</v>
      </c>
      <c r="F18353">
        <v>145</v>
      </c>
      <c r="G18353" t="s">
        <v>6627</v>
      </c>
      <c r="H18353">
        <v>15</v>
      </c>
      <c r="I18353" t="s">
        <v>32711</v>
      </c>
      <c r="J18353" t="s">
        <v>6630</v>
      </c>
      <c r="L18353" t="s">
        <v>6526</v>
      </c>
      <c r="M18353" t="s">
        <v>6630</v>
      </c>
      <c r="N18353" t="s">
        <v>6630</v>
      </c>
      <c r="O18353" t="s">
        <v>6630</v>
      </c>
      <c r="P18353" t="s">
        <v>6630</v>
      </c>
      <c r="Q18353" t="s">
        <v>6630</v>
      </c>
    </row>
    <row r="18354" spans="1:17" x14ac:dyDescent="0.35">
      <c r="A18354">
        <v>80628016</v>
      </c>
      <c r="B18354" t="s">
        <v>6334</v>
      </c>
      <c r="C18354" t="s">
        <v>6766</v>
      </c>
      <c r="D18354">
        <v>120</v>
      </c>
      <c r="E18354" t="s">
        <v>6627</v>
      </c>
      <c r="F18354">
        <v>145</v>
      </c>
      <c r="G18354" t="s">
        <v>6627</v>
      </c>
      <c r="H18354">
        <v>15</v>
      </c>
      <c r="I18354" t="s">
        <v>32712</v>
      </c>
      <c r="J18354" t="s">
        <v>6630</v>
      </c>
      <c r="L18354" t="s">
        <v>6526</v>
      </c>
      <c r="M18354" t="s">
        <v>6630</v>
      </c>
      <c r="N18354" t="s">
        <v>6630</v>
      </c>
      <c r="O18354" t="s">
        <v>6630</v>
      </c>
      <c r="P18354" t="s">
        <v>6630</v>
      </c>
      <c r="Q18354" t="s">
        <v>6630</v>
      </c>
    </row>
    <row r="18355" spans="1:17" x14ac:dyDescent="0.35">
      <c r="A18355">
        <v>80698201</v>
      </c>
      <c r="B18355" t="s">
        <v>6334</v>
      </c>
      <c r="C18355" t="s">
        <v>6766</v>
      </c>
      <c r="D18355">
        <v>120</v>
      </c>
      <c r="E18355" t="s">
        <v>6627</v>
      </c>
      <c r="F18355">
        <v>145</v>
      </c>
      <c r="G18355" t="s">
        <v>6627</v>
      </c>
      <c r="H18355">
        <v>15</v>
      </c>
      <c r="I18355" t="s">
        <v>32713</v>
      </c>
      <c r="J18355" t="s">
        <v>6630</v>
      </c>
      <c r="L18355" t="s">
        <v>6526</v>
      </c>
      <c r="M18355" t="s">
        <v>6630</v>
      </c>
      <c r="N18355" t="s">
        <v>6630</v>
      </c>
      <c r="O18355" t="s">
        <v>6630</v>
      </c>
      <c r="P18355" t="s">
        <v>6630</v>
      </c>
      <c r="Q18355" t="s">
        <v>6630</v>
      </c>
    </row>
    <row r="18356" spans="1:17" x14ac:dyDescent="0.35">
      <c r="A18356">
        <v>9409109714</v>
      </c>
      <c r="B18356" t="s">
        <v>6626</v>
      </c>
      <c r="C18356" t="s">
        <v>6356</v>
      </c>
      <c r="D18356">
        <v>200</v>
      </c>
      <c r="E18356" t="s">
        <v>6357</v>
      </c>
      <c r="F18356">
        <v>209</v>
      </c>
      <c r="G18356" t="s">
        <v>6720</v>
      </c>
      <c r="H18356">
        <v>388</v>
      </c>
      <c r="I18356" t="s">
        <v>32714</v>
      </c>
      <c r="J18356">
        <v>9408109442</v>
      </c>
      <c r="L18356" t="s">
        <v>6529</v>
      </c>
      <c r="M18356">
        <v>10001621</v>
      </c>
      <c r="N18356" t="s">
        <v>6630</v>
      </c>
      <c r="O18356" t="s">
        <v>6630</v>
      </c>
      <c r="P18356" t="s">
        <v>6630</v>
      </c>
      <c r="Q18356">
        <v>100</v>
      </c>
    </row>
    <row r="18357" spans="1:17" x14ac:dyDescent="0.35">
      <c r="A18357">
        <v>9416113413</v>
      </c>
      <c r="B18357" t="s">
        <v>6334</v>
      </c>
      <c r="C18357" t="s">
        <v>6540</v>
      </c>
      <c r="D18357">
        <v>131</v>
      </c>
      <c r="E18357" t="s">
        <v>6672</v>
      </c>
      <c r="F18357">
        <v>703</v>
      </c>
      <c r="G18357" t="s">
        <v>3068</v>
      </c>
      <c r="H18357">
        <v>830</v>
      </c>
      <c r="I18357" t="s">
        <v>32715</v>
      </c>
      <c r="J18357">
        <v>13200</v>
      </c>
      <c r="L18357" t="s">
        <v>6529</v>
      </c>
      <c r="M18357">
        <v>13189842</v>
      </c>
      <c r="N18357">
        <v>15498323</v>
      </c>
      <c r="O18357" t="s">
        <v>6630</v>
      </c>
      <c r="P18357" t="s">
        <v>6630</v>
      </c>
      <c r="Q18357" t="s">
        <v>6630</v>
      </c>
    </row>
    <row r="18358" spans="1:17" x14ac:dyDescent="0.35">
      <c r="A18358">
        <v>9499105405</v>
      </c>
      <c r="B18358" t="s">
        <v>6626</v>
      </c>
      <c r="C18358" t="s">
        <v>6540</v>
      </c>
      <c r="D18358">
        <v>131</v>
      </c>
      <c r="E18358" t="s">
        <v>2905</v>
      </c>
      <c r="F18358">
        <v>300</v>
      </c>
      <c r="G18358" t="s">
        <v>3774</v>
      </c>
      <c r="H18358">
        <v>100</v>
      </c>
      <c r="I18358" t="s">
        <v>32716</v>
      </c>
      <c r="J18358">
        <v>9499105402</v>
      </c>
      <c r="L18358" t="s">
        <v>6529</v>
      </c>
      <c r="M18358" t="s">
        <v>6630</v>
      </c>
      <c r="N18358">
        <v>10523438</v>
      </c>
      <c r="O18358" t="s">
        <v>32717</v>
      </c>
      <c r="P18358" t="s">
        <v>32718</v>
      </c>
      <c r="Q18358" t="s">
        <v>6630</v>
      </c>
    </row>
    <row r="18359" spans="1:17" x14ac:dyDescent="0.35">
      <c r="A18359">
        <v>80921202</v>
      </c>
      <c r="B18359" t="s">
        <v>6334</v>
      </c>
      <c r="C18359" t="s">
        <v>6766</v>
      </c>
      <c r="D18359">
        <v>120</v>
      </c>
      <c r="E18359" t="s">
        <v>6627</v>
      </c>
      <c r="F18359">
        <v>145</v>
      </c>
      <c r="G18359" t="s">
        <v>6627</v>
      </c>
      <c r="H18359">
        <v>15</v>
      </c>
      <c r="I18359" t="s">
        <v>32719</v>
      </c>
      <c r="J18359" t="s">
        <v>6630</v>
      </c>
      <c r="L18359" t="s">
        <v>6526</v>
      </c>
      <c r="M18359" t="s">
        <v>6630</v>
      </c>
      <c r="N18359" t="s">
        <v>6630</v>
      </c>
      <c r="O18359" t="s">
        <v>6630</v>
      </c>
      <c r="P18359" t="s">
        <v>6630</v>
      </c>
      <c r="Q18359" t="s">
        <v>6630</v>
      </c>
    </row>
    <row r="18360" spans="1:17" x14ac:dyDescent="0.35">
      <c r="A18360">
        <v>6394100635</v>
      </c>
      <c r="B18360" t="s">
        <v>6626</v>
      </c>
      <c r="C18360" t="s">
        <v>6356</v>
      </c>
      <c r="D18360">
        <v>200</v>
      </c>
      <c r="E18360" t="s">
        <v>6645</v>
      </c>
      <c r="F18360">
        <v>201</v>
      </c>
      <c r="G18360" t="s">
        <v>7216</v>
      </c>
      <c r="H18360">
        <v>748</v>
      </c>
      <c r="I18360" t="s">
        <v>32720</v>
      </c>
      <c r="J18360" t="s">
        <v>6630</v>
      </c>
      <c r="L18360" t="s">
        <v>6529</v>
      </c>
      <c r="M18360" t="s">
        <v>6630</v>
      </c>
      <c r="N18360">
        <v>10008508</v>
      </c>
      <c r="O18360" t="s">
        <v>6630</v>
      </c>
      <c r="P18360" t="s">
        <v>32721</v>
      </c>
      <c r="Q18360" t="s">
        <v>6630</v>
      </c>
    </row>
    <row r="18361" spans="1:17" x14ac:dyDescent="0.35">
      <c r="A18361">
        <v>9495100731</v>
      </c>
      <c r="B18361" t="s">
        <v>6626</v>
      </c>
      <c r="C18361" t="s">
        <v>6356</v>
      </c>
      <c r="D18361">
        <v>200</v>
      </c>
      <c r="E18361" t="s">
        <v>6645</v>
      </c>
      <c r="F18361">
        <v>201</v>
      </c>
      <c r="G18361" t="s">
        <v>6657</v>
      </c>
      <c r="H18361">
        <v>420</v>
      </c>
      <c r="I18361" t="s">
        <v>32722</v>
      </c>
      <c r="J18361" t="s">
        <v>6630</v>
      </c>
      <c r="L18361" t="s">
        <v>6529</v>
      </c>
      <c r="M18361" t="s">
        <v>6630</v>
      </c>
      <c r="N18361" t="s">
        <v>6630</v>
      </c>
      <c r="O18361" t="s">
        <v>32723</v>
      </c>
      <c r="P18361" t="s">
        <v>21094</v>
      </c>
      <c r="Q18361" t="s">
        <v>6630</v>
      </c>
    </row>
    <row r="18362" spans="1:17" x14ac:dyDescent="0.35">
      <c r="A18362">
        <v>9424116529</v>
      </c>
      <c r="B18362" t="s">
        <v>6334</v>
      </c>
      <c r="C18362" t="s">
        <v>6356</v>
      </c>
      <c r="D18362">
        <v>200</v>
      </c>
      <c r="E18362" t="s">
        <v>6366</v>
      </c>
      <c r="F18362">
        <v>207</v>
      </c>
      <c r="G18362" t="s">
        <v>176</v>
      </c>
      <c r="H18362">
        <v>705</v>
      </c>
      <c r="I18362" t="s">
        <v>32724</v>
      </c>
      <c r="J18362">
        <v>20800</v>
      </c>
      <c r="L18362" t="s">
        <v>6529</v>
      </c>
      <c r="M18362">
        <v>13133072</v>
      </c>
      <c r="N18362">
        <v>10039940</v>
      </c>
      <c r="O18362" t="s">
        <v>6630</v>
      </c>
      <c r="P18362" t="s">
        <v>6630</v>
      </c>
      <c r="Q18362">
        <v>700</v>
      </c>
    </row>
    <row r="18363" spans="1:17" x14ac:dyDescent="0.35">
      <c r="A18363">
        <v>80345108</v>
      </c>
      <c r="B18363" t="s">
        <v>6334</v>
      </c>
      <c r="C18363" t="s">
        <v>6766</v>
      </c>
      <c r="D18363">
        <v>120</v>
      </c>
      <c r="E18363" t="s">
        <v>6627</v>
      </c>
      <c r="F18363">
        <v>145</v>
      </c>
      <c r="G18363" t="s">
        <v>6627</v>
      </c>
      <c r="H18363">
        <v>15</v>
      </c>
      <c r="I18363" t="s">
        <v>32725</v>
      </c>
      <c r="J18363" t="s">
        <v>6630</v>
      </c>
      <c r="L18363" t="s">
        <v>6526</v>
      </c>
      <c r="M18363" t="s">
        <v>6630</v>
      </c>
      <c r="N18363" t="s">
        <v>6630</v>
      </c>
      <c r="O18363" t="s">
        <v>6630</v>
      </c>
      <c r="P18363" t="s">
        <v>6630</v>
      </c>
      <c r="Q18363" t="s">
        <v>6630</v>
      </c>
    </row>
    <row r="18364" spans="1:17" x14ac:dyDescent="0.35">
      <c r="A18364">
        <v>6898105763</v>
      </c>
      <c r="B18364" t="s">
        <v>6626</v>
      </c>
      <c r="C18364" t="s">
        <v>6356</v>
      </c>
      <c r="D18364">
        <v>200</v>
      </c>
      <c r="E18364" t="s">
        <v>5245</v>
      </c>
      <c r="F18364">
        <v>202</v>
      </c>
      <c r="G18364" t="s">
        <v>5245</v>
      </c>
      <c r="H18364">
        <v>450</v>
      </c>
      <c r="I18364" t="s">
        <v>32726</v>
      </c>
      <c r="J18364" t="s">
        <v>6630</v>
      </c>
      <c r="L18364" t="s">
        <v>6529</v>
      </c>
      <c r="M18364" t="s">
        <v>6630</v>
      </c>
      <c r="N18364">
        <v>10167672</v>
      </c>
      <c r="O18364" t="s">
        <v>6630</v>
      </c>
      <c r="P18364" t="s">
        <v>32727</v>
      </c>
      <c r="Q18364" t="s">
        <v>6630</v>
      </c>
    </row>
    <row r="18365" spans="1:17" x14ac:dyDescent="0.35">
      <c r="A18365">
        <v>9419114877</v>
      </c>
      <c r="B18365" t="s">
        <v>6626</v>
      </c>
      <c r="C18365" t="s">
        <v>6356</v>
      </c>
      <c r="D18365">
        <v>200</v>
      </c>
      <c r="E18365" t="s">
        <v>6366</v>
      </c>
      <c r="F18365">
        <v>207</v>
      </c>
      <c r="G18365" t="s">
        <v>6792</v>
      </c>
      <c r="H18365">
        <v>790</v>
      </c>
      <c r="I18365" t="s">
        <v>32728</v>
      </c>
      <c r="J18365">
        <v>20800</v>
      </c>
      <c r="L18365" t="s">
        <v>6529</v>
      </c>
      <c r="M18365">
        <v>10014731</v>
      </c>
      <c r="N18365">
        <v>13194529</v>
      </c>
      <c r="O18365" t="s">
        <v>6630</v>
      </c>
      <c r="P18365" t="s">
        <v>6630</v>
      </c>
      <c r="Q18365">
        <v>700</v>
      </c>
    </row>
    <row r="18366" spans="1:17" x14ac:dyDescent="0.35">
      <c r="A18366">
        <v>9420115353</v>
      </c>
      <c r="B18366" t="s">
        <v>6626</v>
      </c>
      <c r="C18366" t="s">
        <v>6356</v>
      </c>
      <c r="D18366">
        <v>200</v>
      </c>
      <c r="E18366" t="s">
        <v>6366</v>
      </c>
      <c r="F18366">
        <v>207</v>
      </c>
      <c r="G18366" t="s">
        <v>6792</v>
      </c>
      <c r="H18366">
        <v>790</v>
      </c>
      <c r="I18366" t="s">
        <v>28087</v>
      </c>
      <c r="J18366">
        <v>20053</v>
      </c>
      <c r="L18366" t="s">
        <v>6529</v>
      </c>
      <c r="M18366">
        <v>15456431</v>
      </c>
      <c r="N18366">
        <v>15265116</v>
      </c>
      <c r="O18366" t="s">
        <v>6630</v>
      </c>
      <c r="P18366" t="s">
        <v>6630</v>
      </c>
      <c r="Q18366">
        <v>700</v>
      </c>
    </row>
    <row r="18367" spans="1:17" x14ac:dyDescent="0.35">
      <c r="A18367">
        <v>80607607</v>
      </c>
      <c r="B18367" t="s">
        <v>6334</v>
      </c>
      <c r="C18367" t="s">
        <v>6766</v>
      </c>
      <c r="D18367">
        <v>120</v>
      </c>
      <c r="E18367" t="s">
        <v>6627</v>
      </c>
      <c r="F18367">
        <v>145</v>
      </c>
      <c r="G18367" t="s">
        <v>6627</v>
      </c>
      <c r="H18367">
        <v>15</v>
      </c>
      <c r="I18367" t="s">
        <v>32729</v>
      </c>
      <c r="J18367" t="s">
        <v>6630</v>
      </c>
      <c r="L18367" t="s">
        <v>6526</v>
      </c>
      <c r="M18367" t="s">
        <v>6630</v>
      </c>
      <c r="N18367" t="s">
        <v>6630</v>
      </c>
      <c r="O18367" t="s">
        <v>6630</v>
      </c>
      <c r="P18367" t="s">
        <v>6630</v>
      </c>
      <c r="Q18367" t="s">
        <v>6630</v>
      </c>
    </row>
    <row r="18368" spans="1:17" x14ac:dyDescent="0.35">
      <c r="A18368">
        <v>80049021</v>
      </c>
      <c r="B18368" t="s">
        <v>6334</v>
      </c>
      <c r="C18368" t="s">
        <v>6766</v>
      </c>
      <c r="D18368">
        <v>120</v>
      </c>
      <c r="E18368" t="s">
        <v>6627</v>
      </c>
      <c r="F18368">
        <v>145</v>
      </c>
      <c r="G18368" t="s">
        <v>6627</v>
      </c>
      <c r="H18368">
        <v>15</v>
      </c>
      <c r="I18368" t="s">
        <v>32730</v>
      </c>
      <c r="J18368" t="s">
        <v>6630</v>
      </c>
      <c r="L18368" t="s">
        <v>6526</v>
      </c>
      <c r="M18368" t="s">
        <v>6630</v>
      </c>
      <c r="N18368" t="s">
        <v>6630</v>
      </c>
      <c r="O18368" t="s">
        <v>6630</v>
      </c>
      <c r="P18368" t="s">
        <v>6630</v>
      </c>
      <c r="Q18368" t="s">
        <v>6630</v>
      </c>
    </row>
    <row r="18369" spans="1:17" x14ac:dyDescent="0.35">
      <c r="A18369">
        <v>80775709</v>
      </c>
      <c r="B18369" t="s">
        <v>6334</v>
      </c>
      <c r="C18369" t="s">
        <v>6766</v>
      </c>
      <c r="D18369">
        <v>120</v>
      </c>
      <c r="E18369" t="s">
        <v>6627</v>
      </c>
      <c r="F18369">
        <v>145</v>
      </c>
      <c r="G18369" t="s">
        <v>6627</v>
      </c>
      <c r="H18369">
        <v>15</v>
      </c>
      <c r="I18369" t="s">
        <v>32731</v>
      </c>
      <c r="J18369" t="s">
        <v>6630</v>
      </c>
      <c r="L18369" t="s">
        <v>6526</v>
      </c>
      <c r="M18369" t="s">
        <v>6630</v>
      </c>
      <c r="N18369" t="s">
        <v>6630</v>
      </c>
      <c r="O18369" t="s">
        <v>6630</v>
      </c>
      <c r="P18369" t="s">
        <v>6630</v>
      </c>
      <c r="Q18369" t="s">
        <v>6630</v>
      </c>
    </row>
    <row r="18370" spans="1:17" x14ac:dyDescent="0.35">
      <c r="A18370">
        <v>3502107530</v>
      </c>
      <c r="B18370" t="s">
        <v>6626</v>
      </c>
      <c r="C18370" t="s">
        <v>6356</v>
      </c>
      <c r="D18370">
        <v>200</v>
      </c>
      <c r="E18370" t="s">
        <v>5245</v>
      </c>
      <c r="F18370">
        <v>202</v>
      </c>
      <c r="G18370" t="s">
        <v>5245</v>
      </c>
      <c r="H18370">
        <v>450</v>
      </c>
      <c r="I18370" t="s">
        <v>32732</v>
      </c>
      <c r="J18370">
        <v>20200</v>
      </c>
      <c r="L18370" t="s">
        <v>6529</v>
      </c>
      <c r="M18370">
        <v>11940031</v>
      </c>
      <c r="N18370" t="s">
        <v>6630</v>
      </c>
      <c r="O18370" t="s">
        <v>6630</v>
      </c>
      <c r="P18370" t="s">
        <v>32733</v>
      </c>
      <c r="Q18370" t="s">
        <v>6630</v>
      </c>
    </row>
    <row r="18371" spans="1:17" x14ac:dyDescent="0.35">
      <c r="A18371">
        <v>6308109611</v>
      </c>
      <c r="B18371" t="s">
        <v>6626</v>
      </c>
      <c r="C18371" t="s">
        <v>6356</v>
      </c>
      <c r="D18371">
        <v>200</v>
      </c>
      <c r="E18371" t="s">
        <v>6366</v>
      </c>
      <c r="F18371">
        <v>207</v>
      </c>
      <c r="G18371" t="s">
        <v>6657</v>
      </c>
      <c r="H18371">
        <v>420</v>
      </c>
      <c r="I18371" t="s">
        <v>32734</v>
      </c>
      <c r="J18371" t="s">
        <v>6630</v>
      </c>
      <c r="L18371" t="s">
        <v>6529</v>
      </c>
      <c r="M18371">
        <v>10568741</v>
      </c>
      <c r="N18371" t="s">
        <v>6630</v>
      </c>
      <c r="O18371" t="s">
        <v>6630</v>
      </c>
      <c r="P18371" t="s">
        <v>6630</v>
      </c>
      <c r="Q18371">
        <v>100</v>
      </c>
    </row>
    <row r="18372" spans="1:17" x14ac:dyDescent="0.35">
      <c r="A18372">
        <v>80722400</v>
      </c>
      <c r="B18372" t="s">
        <v>6334</v>
      </c>
      <c r="C18372" t="s">
        <v>6766</v>
      </c>
      <c r="D18372">
        <v>120</v>
      </c>
      <c r="E18372" t="s">
        <v>6627</v>
      </c>
      <c r="F18372">
        <v>145</v>
      </c>
      <c r="G18372" t="s">
        <v>6627</v>
      </c>
      <c r="H18372">
        <v>15</v>
      </c>
      <c r="I18372" t="s">
        <v>32735</v>
      </c>
      <c r="J18372" t="s">
        <v>6630</v>
      </c>
      <c r="L18372" t="s">
        <v>6526</v>
      </c>
      <c r="M18372" t="s">
        <v>6630</v>
      </c>
      <c r="N18372" t="s">
        <v>6630</v>
      </c>
      <c r="O18372" t="s">
        <v>6630</v>
      </c>
      <c r="P18372" t="s">
        <v>6630</v>
      </c>
      <c r="Q18372" t="s">
        <v>6630</v>
      </c>
    </row>
    <row r="18373" spans="1:17" x14ac:dyDescent="0.35">
      <c r="A18373">
        <v>80586114</v>
      </c>
      <c r="B18373" t="s">
        <v>6334</v>
      </c>
      <c r="C18373" t="s">
        <v>6766</v>
      </c>
      <c r="D18373">
        <v>120</v>
      </c>
      <c r="E18373" t="s">
        <v>6627</v>
      </c>
      <c r="F18373">
        <v>145</v>
      </c>
      <c r="G18373" t="s">
        <v>6627</v>
      </c>
      <c r="H18373">
        <v>15</v>
      </c>
      <c r="I18373" t="s">
        <v>32736</v>
      </c>
      <c r="J18373" t="s">
        <v>6630</v>
      </c>
      <c r="L18373" t="s">
        <v>6526</v>
      </c>
      <c r="M18373" t="s">
        <v>6630</v>
      </c>
      <c r="N18373" t="s">
        <v>6630</v>
      </c>
      <c r="O18373" t="s">
        <v>6630</v>
      </c>
      <c r="P18373" t="s">
        <v>6630</v>
      </c>
      <c r="Q18373" t="s">
        <v>6630</v>
      </c>
    </row>
    <row r="18374" spans="1:17" x14ac:dyDescent="0.35">
      <c r="A18374">
        <v>80541931</v>
      </c>
      <c r="B18374" t="s">
        <v>6334</v>
      </c>
      <c r="C18374" t="s">
        <v>6766</v>
      </c>
      <c r="D18374">
        <v>120</v>
      </c>
      <c r="E18374" t="s">
        <v>6627</v>
      </c>
      <c r="F18374">
        <v>145</v>
      </c>
      <c r="G18374" t="s">
        <v>6627</v>
      </c>
      <c r="H18374">
        <v>15</v>
      </c>
      <c r="I18374" t="s">
        <v>32737</v>
      </c>
      <c r="J18374" t="s">
        <v>6630</v>
      </c>
      <c r="L18374" t="s">
        <v>6526</v>
      </c>
      <c r="M18374" t="s">
        <v>6630</v>
      </c>
      <c r="N18374" t="s">
        <v>6630</v>
      </c>
      <c r="O18374" t="s">
        <v>6630</v>
      </c>
      <c r="P18374" t="s">
        <v>6630</v>
      </c>
      <c r="Q18374" t="s">
        <v>6630</v>
      </c>
    </row>
    <row r="18375" spans="1:17" x14ac:dyDescent="0.35">
      <c r="A18375">
        <v>9420115516</v>
      </c>
      <c r="B18375" t="s">
        <v>6626</v>
      </c>
      <c r="C18375" t="s">
        <v>6540</v>
      </c>
      <c r="D18375">
        <v>131</v>
      </c>
      <c r="E18375" t="s">
        <v>2905</v>
      </c>
      <c r="F18375">
        <v>300</v>
      </c>
      <c r="G18375" t="s">
        <v>2845</v>
      </c>
      <c r="H18375">
        <v>107</v>
      </c>
      <c r="I18375" t="s">
        <v>32738</v>
      </c>
      <c r="J18375">
        <v>20120</v>
      </c>
      <c r="L18375" t="s">
        <v>6529</v>
      </c>
      <c r="M18375">
        <v>11277777</v>
      </c>
      <c r="N18375">
        <v>12939867</v>
      </c>
      <c r="O18375" t="s">
        <v>6630</v>
      </c>
      <c r="P18375" t="s">
        <v>6630</v>
      </c>
      <c r="Q18375" t="s">
        <v>6630</v>
      </c>
    </row>
    <row r="18376" spans="1:17" x14ac:dyDescent="0.35">
      <c r="A18376" t="s">
        <v>32739</v>
      </c>
      <c r="B18376" t="s">
        <v>6626</v>
      </c>
      <c r="C18376" t="s">
        <v>6628</v>
      </c>
      <c r="D18376" t="s">
        <v>6628</v>
      </c>
      <c r="E18376" t="s">
        <v>6628</v>
      </c>
      <c r="F18376" t="s">
        <v>6628</v>
      </c>
      <c r="G18376" t="s">
        <v>6628</v>
      </c>
      <c r="H18376" t="s">
        <v>6628</v>
      </c>
      <c r="I18376" t="s">
        <v>32740</v>
      </c>
      <c r="J18376" t="s">
        <v>6630</v>
      </c>
      <c r="L18376" t="s">
        <v>6526</v>
      </c>
      <c r="M18376">
        <v>10007319</v>
      </c>
      <c r="N18376" t="s">
        <v>6630</v>
      </c>
      <c r="O18376" t="s">
        <v>6630</v>
      </c>
      <c r="P18376" t="s">
        <v>6630</v>
      </c>
      <c r="Q18376" t="s">
        <v>6630</v>
      </c>
    </row>
    <row r="18377" spans="1:17" x14ac:dyDescent="0.35">
      <c r="A18377">
        <v>80320505</v>
      </c>
      <c r="B18377" t="s">
        <v>6334</v>
      </c>
      <c r="C18377" t="s">
        <v>6766</v>
      </c>
      <c r="D18377">
        <v>120</v>
      </c>
      <c r="E18377" t="s">
        <v>6627</v>
      </c>
      <c r="F18377">
        <v>145</v>
      </c>
      <c r="G18377" t="s">
        <v>6627</v>
      </c>
      <c r="H18377">
        <v>15</v>
      </c>
      <c r="I18377" t="s">
        <v>32741</v>
      </c>
      <c r="J18377" t="s">
        <v>6630</v>
      </c>
      <c r="L18377" t="s">
        <v>6526</v>
      </c>
      <c r="M18377" t="s">
        <v>6630</v>
      </c>
      <c r="N18377" t="s">
        <v>6630</v>
      </c>
      <c r="O18377" t="s">
        <v>6630</v>
      </c>
      <c r="P18377" t="s">
        <v>6630</v>
      </c>
      <c r="Q18377" t="s">
        <v>6630</v>
      </c>
    </row>
    <row r="18378" spans="1:17" x14ac:dyDescent="0.35">
      <c r="A18378">
        <v>80100001</v>
      </c>
      <c r="B18378" t="s">
        <v>6334</v>
      </c>
      <c r="C18378" t="s">
        <v>6766</v>
      </c>
      <c r="D18378">
        <v>120</v>
      </c>
      <c r="E18378" t="s">
        <v>6627</v>
      </c>
      <c r="F18378">
        <v>145</v>
      </c>
      <c r="G18378" t="s">
        <v>6627</v>
      </c>
      <c r="H18378">
        <v>15</v>
      </c>
      <c r="I18378" t="s">
        <v>32742</v>
      </c>
      <c r="J18378" t="s">
        <v>6630</v>
      </c>
      <c r="L18378" t="s">
        <v>6526</v>
      </c>
      <c r="M18378" t="s">
        <v>6630</v>
      </c>
      <c r="N18378" t="s">
        <v>6630</v>
      </c>
      <c r="O18378" t="s">
        <v>6630</v>
      </c>
      <c r="P18378" t="s">
        <v>6630</v>
      </c>
      <c r="Q18378" t="s">
        <v>6630</v>
      </c>
    </row>
    <row r="18379" spans="1:17" x14ac:dyDescent="0.35">
      <c r="A18379" t="s">
        <v>32743</v>
      </c>
      <c r="B18379" t="s">
        <v>6626</v>
      </c>
      <c r="C18379" t="s">
        <v>6628</v>
      </c>
      <c r="D18379" t="s">
        <v>6628</v>
      </c>
      <c r="E18379" t="s">
        <v>6628</v>
      </c>
      <c r="F18379" t="s">
        <v>6628</v>
      </c>
      <c r="G18379" t="s">
        <v>6628</v>
      </c>
      <c r="H18379" t="s">
        <v>6628</v>
      </c>
      <c r="I18379" t="s">
        <v>23437</v>
      </c>
      <c r="J18379" t="s">
        <v>6630</v>
      </c>
      <c r="L18379" t="s">
        <v>6526</v>
      </c>
      <c r="M18379" t="s">
        <v>6630</v>
      </c>
      <c r="N18379" t="s">
        <v>6630</v>
      </c>
      <c r="O18379" t="s">
        <v>6630</v>
      </c>
      <c r="P18379" t="s">
        <v>6630</v>
      </c>
      <c r="Q18379" t="s">
        <v>6630</v>
      </c>
    </row>
    <row r="18380" spans="1:17" x14ac:dyDescent="0.35">
      <c r="A18380">
        <v>80672409</v>
      </c>
      <c r="B18380" t="s">
        <v>6334</v>
      </c>
      <c r="C18380" t="s">
        <v>6766</v>
      </c>
      <c r="D18380">
        <v>120</v>
      </c>
      <c r="E18380" t="s">
        <v>6627</v>
      </c>
      <c r="F18380">
        <v>145</v>
      </c>
      <c r="G18380" t="s">
        <v>6627</v>
      </c>
      <c r="H18380">
        <v>15</v>
      </c>
      <c r="I18380" t="s">
        <v>32744</v>
      </c>
      <c r="J18380" t="s">
        <v>6630</v>
      </c>
      <c r="L18380" t="s">
        <v>6526</v>
      </c>
      <c r="M18380" t="s">
        <v>6630</v>
      </c>
      <c r="N18380" t="s">
        <v>6630</v>
      </c>
      <c r="O18380" t="s">
        <v>6630</v>
      </c>
      <c r="P18380" t="s">
        <v>6630</v>
      </c>
      <c r="Q18380" t="s">
        <v>6630</v>
      </c>
    </row>
    <row r="18381" spans="1:17" x14ac:dyDescent="0.35">
      <c r="A18381">
        <v>80852068</v>
      </c>
      <c r="B18381" t="s">
        <v>6334</v>
      </c>
      <c r="C18381" t="s">
        <v>6766</v>
      </c>
      <c r="D18381">
        <v>120</v>
      </c>
      <c r="E18381" t="s">
        <v>6627</v>
      </c>
      <c r="F18381">
        <v>145</v>
      </c>
      <c r="G18381" t="s">
        <v>6627</v>
      </c>
      <c r="H18381">
        <v>15</v>
      </c>
      <c r="I18381" t="s">
        <v>32745</v>
      </c>
      <c r="J18381" t="s">
        <v>6630</v>
      </c>
      <c r="L18381" t="s">
        <v>6526</v>
      </c>
      <c r="M18381" t="s">
        <v>6630</v>
      </c>
      <c r="N18381" t="s">
        <v>6630</v>
      </c>
      <c r="O18381" t="s">
        <v>6630</v>
      </c>
      <c r="P18381" t="s">
        <v>6630</v>
      </c>
      <c r="Q18381" t="s">
        <v>6630</v>
      </c>
    </row>
    <row r="18382" spans="1:17" x14ac:dyDescent="0.35">
      <c r="A18382">
        <v>3599106096</v>
      </c>
      <c r="B18382" t="s">
        <v>6626</v>
      </c>
      <c r="C18382" t="s">
        <v>6356</v>
      </c>
      <c r="D18382">
        <v>200</v>
      </c>
      <c r="E18382" t="s">
        <v>5245</v>
      </c>
      <c r="F18382">
        <v>202</v>
      </c>
      <c r="G18382" t="s">
        <v>5245</v>
      </c>
      <c r="H18382">
        <v>450</v>
      </c>
      <c r="I18382" t="s">
        <v>32746</v>
      </c>
      <c r="J18382">
        <v>20200</v>
      </c>
      <c r="L18382" t="s">
        <v>6529</v>
      </c>
      <c r="M18382" t="s">
        <v>6630</v>
      </c>
      <c r="N18382">
        <v>10167672</v>
      </c>
      <c r="O18382" t="s">
        <v>32747</v>
      </c>
      <c r="P18382" t="s">
        <v>32748</v>
      </c>
      <c r="Q18382" t="s">
        <v>6630</v>
      </c>
    </row>
    <row r="18383" spans="1:17" x14ac:dyDescent="0.35">
      <c r="A18383">
        <v>9493100339</v>
      </c>
      <c r="B18383" t="s">
        <v>6626</v>
      </c>
      <c r="C18383" t="s">
        <v>6356</v>
      </c>
      <c r="D18383">
        <v>200</v>
      </c>
      <c r="E18383" t="s">
        <v>6659</v>
      </c>
      <c r="F18383">
        <v>208</v>
      </c>
      <c r="G18383" t="s">
        <v>7424</v>
      </c>
      <c r="H18383">
        <v>325</v>
      </c>
      <c r="I18383" t="s">
        <v>32749</v>
      </c>
      <c r="J18383" t="s">
        <v>6630</v>
      </c>
      <c r="L18383" t="s">
        <v>6529</v>
      </c>
      <c r="M18383" t="s">
        <v>6630</v>
      </c>
      <c r="N18383">
        <v>10003301</v>
      </c>
      <c r="O18383" t="s">
        <v>6630</v>
      </c>
      <c r="P18383" t="s">
        <v>32750</v>
      </c>
      <c r="Q18383" t="s">
        <v>6630</v>
      </c>
    </row>
    <row r="18384" spans="1:17" x14ac:dyDescent="0.35">
      <c r="A18384">
        <v>80800605</v>
      </c>
      <c r="B18384" t="s">
        <v>6334</v>
      </c>
      <c r="C18384" t="s">
        <v>6766</v>
      </c>
      <c r="D18384">
        <v>120</v>
      </c>
      <c r="E18384" t="s">
        <v>6627</v>
      </c>
      <c r="F18384">
        <v>145</v>
      </c>
      <c r="G18384" t="s">
        <v>6627</v>
      </c>
      <c r="H18384">
        <v>15</v>
      </c>
      <c r="I18384" t="s">
        <v>32751</v>
      </c>
      <c r="J18384" t="s">
        <v>6630</v>
      </c>
      <c r="L18384" t="s">
        <v>6526</v>
      </c>
      <c r="M18384" t="s">
        <v>6630</v>
      </c>
      <c r="N18384" t="s">
        <v>6630</v>
      </c>
      <c r="O18384" t="s">
        <v>6630</v>
      </c>
      <c r="P18384" t="s">
        <v>6630</v>
      </c>
      <c r="Q18384" t="s">
        <v>6630</v>
      </c>
    </row>
    <row r="18385" spans="1:17" x14ac:dyDescent="0.35">
      <c r="A18385">
        <v>80477307</v>
      </c>
      <c r="B18385" t="s">
        <v>6334</v>
      </c>
      <c r="C18385" t="s">
        <v>6766</v>
      </c>
      <c r="D18385">
        <v>120</v>
      </c>
      <c r="E18385" t="s">
        <v>6627</v>
      </c>
      <c r="F18385">
        <v>145</v>
      </c>
      <c r="G18385" t="s">
        <v>6627</v>
      </c>
      <c r="H18385">
        <v>15</v>
      </c>
      <c r="I18385" t="s">
        <v>32752</v>
      </c>
      <c r="J18385" t="s">
        <v>6630</v>
      </c>
      <c r="L18385" t="s">
        <v>6526</v>
      </c>
      <c r="M18385" t="s">
        <v>6630</v>
      </c>
      <c r="N18385" t="s">
        <v>6630</v>
      </c>
      <c r="O18385" t="s">
        <v>6630</v>
      </c>
      <c r="P18385" t="s">
        <v>6630</v>
      </c>
      <c r="Q18385" t="s">
        <v>6630</v>
      </c>
    </row>
    <row r="18386" spans="1:17" x14ac:dyDescent="0.35">
      <c r="A18386">
        <v>80600203</v>
      </c>
      <c r="B18386" t="s">
        <v>6334</v>
      </c>
      <c r="C18386" t="s">
        <v>6766</v>
      </c>
      <c r="D18386">
        <v>120</v>
      </c>
      <c r="E18386" t="s">
        <v>6627</v>
      </c>
      <c r="F18386">
        <v>145</v>
      </c>
      <c r="G18386" t="s">
        <v>6627</v>
      </c>
      <c r="H18386">
        <v>15</v>
      </c>
      <c r="I18386" t="s">
        <v>32753</v>
      </c>
      <c r="J18386" t="s">
        <v>6630</v>
      </c>
      <c r="L18386" t="s">
        <v>6526</v>
      </c>
      <c r="M18386" t="s">
        <v>6630</v>
      </c>
      <c r="N18386" t="s">
        <v>6630</v>
      </c>
      <c r="O18386" t="s">
        <v>6630</v>
      </c>
      <c r="P18386" t="s">
        <v>6630</v>
      </c>
      <c r="Q18386" t="s">
        <v>6630</v>
      </c>
    </row>
    <row r="18387" spans="1:17" x14ac:dyDescent="0.35">
      <c r="A18387">
        <v>80050009</v>
      </c>
      <c r="B18387" t="s">
        <v>6334</v>
      </c>
      <c r="C18387" t="s">
        <v>6766</v>
      </c>
      <c r="D18387">
        <v>120</v>
      </c>
      <c r="E18387" t="s">
        <v>6627</v>
      </c>
      <c r="F18387">
        <v>145</v>
      </c>
      <c r="G18387" t="s">
        <v>6627</v>
      </c>
      <c r="H18387">
        <v>15</v>
      </c>
      <c r="I18387" t="s">
        <v>32754</v>
      </c>
      <c r="J18387" t="s">
        <v>6630</v>
      </c>
      <c r="L18387" t="s">
        <v>6526</v>
      </c>
      <c r="M18387" t="s">
        <v>6630</v>
      </c>
      <c r="N18387" t="s">
        <v>6630</v>
      </c>
      <c r="O18387" t="s">
        <v>6630</v>
      </c>
      <c r="P18387" t="s">
        <v>6630</v>
      </c>
      <c r="Q18387" t="s">
        <v>6630</v>
      </c>
    </row>
    <row r="18388" spans="1:17" x14ac:dyDescent="0.35">
      <c r="A18388">
        <v>7993011906</v>
      </c>
      <c r="B18388" t="s">
        <v>6626</v>
      </c>
      <c r="C18388" t="s">
        <v>8762</v>
      </c>
      <c r="D18388">
        <v>130</v>
      </c>
      <c r="E18388" t="s">
        <v>6628</v>
      </c>
      <c r="F18388" t="s">
        <v>6628</v>
      </c>
      <c r="G18388" t="s">
        <v>5245</v>
      </c>
      <c r="H18388">
        <v>450</v>
      </c>
      <c r="I18388" t="s">
        <v>32755</v>
      </c>
      <c r="J18388" t="s">
        <v>6630</v>
      </c>
      <c r="L18388" t="s">
        <v>6529</v>
      </c>
      <c r="M18388" t="s">
        <v>6630</v>
      </c>
      <c r="N18388" t="s">
        <v>6630</v>
      </c>
      <c r="O18388" t="s">
        <v>6630</v>
      </c>
      <c r="P18388" t="s">
        <v>32756</v>
      </c>
      <c r="Q18388" t="s">
        <v>6630</v>
      </c>
    </row>
    <row r="18389" spans="1:17" x14ac:dyDescent="0.35">
      <c r="A18389">
        <v>6893010812</v>
      </c>
      <c r="B18389" t="s">
        <v>6626</v>
      </c>
      <c r="C18389" t="s">
        <v>8762</v>
      </c>
      <c r="D18389">
        <v>130</v>
      </c>
      <c r="E18389" t="s">
        <v>6628</v>
      </c>
      <c r="F18389" t="s">
        <v>6628</v>
      </c>
      <c r="G18389" t="s">
        <v>6628</v>
      </c>
      <c r="H18389" t="s">
        <v>6628</v>
      </c>
      <c r="I18389" t="s">
        <v>32757</v>
      </c>
      <c r="J18389" t="s">
        <v>6630</v>
      </c>
      <c r="L18389" t="s">
        <v>6529</v>
      </c>
      <c r="M18389" t="s">
        <v>6630</v>
      </c>
      <c r="N18389" t="s">
        <v>6630</v>
      </c>
      <c r="O18389" t="s">
        <v>6630</v>
      </c>
      <c r="P18389" t="s">
        <v>6799</v>
      </c>
      <c r="Q18389" t="s">
        <v>6630</v>
      </c>
    </row>
    <row r="18390" spans="1:17" x14ac:dyDescent="0.35">
      <c r="A18390">
        <v>8797105308</v>
      </c>
      <c r="B18390" t="s">
        <v>6626</v>
      </c>
      <c r="C18390" t="s">
        <v>6356</v>
      </c>
      <c r="D18390">
        <v>200</v>
      </c>
      <c r="E18390" t="s">
        <v>6701</v>
      </c>
      <c r="F18390">
        <v>500</v>
      </c>
      <c r="G18390" t="s">
        <v>7609</v>
      </c>
      <c r="H18390">
        <v>57</v>
      </c>
      <c r="I18390" t="s">
        <v>32758</v>
      </c>
      <c r="J18390">
        <v>12026</v>
      </c>
      <c r="L18390" t="s">
        <v>6529</v>
      </c>
      <c r="M18390" t="s">
        <v>6630</v>
      </c>
      <c r="N18390" t="s">
        <v>6630</v>
      </c>
      <c r="O18390" t="s">
        <v>6630</v>
      </c>
      <c r="P18390" t="s">
        <v>32759</v>
      </c>
      <c r="Q18390" t="s">
        <v>6630</v>
      </c>
    </row>
    <row r="18391" spans="1:17" x14ac:dyDescent="0.35">
      <c r="A18391">
        <v>80574507</v>
      </c>
      <c r="B18391" t="s">
        <v>6334</v>
      </c>
      <c r="C18391" t="s">
        <v>6766</v>
      </c>
      <c r="D18391">
        <v>120</v>
      </c>
      <c r="E18391" t="s">
        <v>6627</v>
      </c>
      <c r="F18391">
        <v>145</v>
      </c>
      <c r="G18391" t="s">
        <v>6627</v>
      </c>
      <c r="H18391">
        <v>15</v>
      </c>
      <c r="I18391" t="s">
        <v>32760</v>
      </c>
      <c r="J18391" t="s">
        <v>6630</v>
      </c>
      <c r="L18391" t="s">
        <v>6526</v>
      </c>
      <c r="M18391" t="s">
        <v>6630</v>
      </c>
      <c r="N18391" t="s">
        <v>6630</v>
      </c>
      <c r="O18391" t="s">
        <v>6630</v>
      </c>
      <c r="P18391" t="s">
        <v>6630</v>
      </c>
      <c r="Q18391" t="s">
        <v>6630</v>
      </c>
    </row>
    <row r="18392" spans="1:17" x14ac:dyDescent="0.35">
      <c r="A18392">
        <v>9401107021</v>
      </c>
      <c r="B18392" t="s">
        <v>6626</v>
      </c>
      <c r="C18392" t="s">
        <v>6356</v>
      </c>
      <c r="D18392">
        <v>200</v>
      </c>
      <c r="E18392" t="s">
        <v>6645</v>
      </c>
      <c r="F18392">
        <v>201</v>
      </c>
      <c r="G18392" t="s">
        <v>6657</v>
      </c>
      <c r="H18392">
        <v>420</v>
      </c>
      <c r="I18392" t="s">
        <v>32761</v>
      </c>
      <c r="J18392" t="s">
        <v>6630</v>
      </c>
      <c r="L18392" t="s">
        <v>6529</v>
      </c>
      <c r="M18392">
        <v>10382727</v>
      </c>
      <c r="N18392">
        <v>10007830</v>
      </c>
      <c r="O18392" t="s">
        <v>32762</v>
      </c>
      <c r="P18392" t="s">
        <v>32763</v>
      </c>
      <c r="Q18392" t="s">
        <v>6630</v>
      </c>
    </row>
    <row r="18393" spans="1:17" x14ac:dyDescent="0.35">
      <c r="A18393">
        <v>80621619</v>
      </c>
      <c r="B18393" t="s">
        <v>6334</v>
      </c>
      <c r="C18393" t="s">
        <v>6766</v>
      </c>
      <c r="D18393">
        <v>120</v>
      </c>
      <c r="E18393" t="s">
        <v>6627</v>
      </c>
      <c r="F18393">
        <v>145</v>
      </c>
      <c r="G18393" t="s">
        <v>6627</v>
      </c>
      <c r="H18393">
        <v>15</v>
      </c>
      <c r="I18393" t="s">
        <v>32764</v>
      </c>
      <c r="J18393" t="s">
        <v>6630</v>
      </c>
      <c r="L18393" t="s">
        <v>6526</v>
      </c>
      <c r="M18393" t="s">
        <v>6630</v>
      </c>
      <c r="N18393" t="s">
        <v>6630</v>
      </c>
      <c r="O18393" t="s">
        <v>6630</v>
      </c>
      <c r="P18393" t="s">
        <v>6630</v>
      </c>
      <c r="Q18393" t="s">
        <v>6630</v>
      </c>
    </row>
    <row r="18394" spans="1:17" x14ac:dyDescent="0.35">
      <c r="A18394">
        <v>9414112164</v>
      </c>
      <c r="B18394" t="s">
        <v>6334</v>
      </c>
      <c r="C18394" t="s">
        <v>6540</v>
      </c>
      <c r="D18394">
        <v>131</v>
      </c>
      <c r="E18394" t="s">
        <v>6672</v>
      </c>
      <c r="F18394">
        <v>703</v>
      </c>
      <c r="G18394" t="s">
        <v>3068</v>
      </c>
      <c r="H18394">
        <v>830</v>
      </c>
      <c r="I18394" t="s">
        <v>32765</v>
      </c>
      <c r="J18394">
        <v>13200</v>
      </c>
      <c r="L18394" t="s">
        <v>6529</v>
      </c>
      <c r="M18394">
        <v>14549150</v>
      </c>
      <c r="N18394">
        <v>15218977</v>
      </c>
      <c r="O18394" t="s">
        <v>6630</v>
      </c>
      <c r="P18394" t="s">
        <v>6630</v>
      </c>
      <c r="Q18394" t="s">
        <v>6630</v>
      </c>
    </row>
    <row r="18395" spans="1:17" x14ac:dyDescent="0.35">
      <c r="A18395">
        <v>7901107104</v>
      </c>
      <c r="B18395" t="s">
        <v>6626</v>
      </c>
      <c r="C18395" t="s">
        <v>6356</v>
      </c>
      <c r="D18395">
        <v>200</v>
      </c>
      <c r="E18395" t="s">
        <v>488</v>
      </c>
      <c r="F18395">
        <v>203</v>
      </c>
      <c r="G18395" t="s">
        <v>488</v>
      </c>
      <c r="H18395">
        <v>500</v>
      </c>
      <c r="I18395" t="s">
        <v>32766</v>
      </c>
      <c r="J18395" t="s">
        <v>6630</v>
      </c>
      <c r="L18395" t="s">
        <v>6529</v>
      </c>
      <c r="M18395" t="s">
        <v>6630</v>
      </c>
      <c r="N18395">
        <v>10448896</v>
      </c>
      <c r="O18395" t="s">
        <v>6630</v>
      </c>
      <c r="P18395" t="s">
        <v>32767</v>
      </c>
      <c r="Q18395" t="s">
        <v>6630</v>
      </c>
    </row>
    <row r="18396" spans="1:17" x14ac:dyDescent="0.35">
      <c r="A18396">
        <v>8799106008</v>
      </c>
      <c r="B18396" t="s">
        <v>6626</v>
      </c>
      <c r="C18396" t="s">
        <v>6356</v>
      </c>
      <c r="D18396">
        <v>200</v>
      </c>
      <c r="E18396" t="s">
        <v>6701</v>
      </c>
      <c r="F18396">
        <v>500</v>
      </c>
      <c r="G18396" t="s">
        <v>7639</v>
      </c>
      <c r="H18396">
        <v>63</v>
      </c>
      <c r="I18396" t="s">
        <v>32768</v>
      </c>
      <c r="J18396">
        <v>12029</v>
      </c>
      <c r="L18396" t="s">
        <v>6529</v>
      </c>
      <c r="M18396" t="s">
        <v>6630</v>
      </c>
      <c r="N18396">
        <v>10252623</v>
      </c>
      <c r="O18396" t="s">
        <v>6630</v>
      </c>
      <c r="P18396" t="s">
        <v>32769</v>
      </c>
      <c r="Q18396" t="s">
        <v>6630</v>
      </c>
    </row>
    <row r="18397" spans="1:17" x14ac:dyDescent="0.35">
      <c r="A18397">
        <v>9600106579</v>
      </c>
      <c r="B18397" t="s">
        <v>6626</v>
      </c>
      <c r="C18397" t="s">
        <v>6356</v>
      </c>
      <c r="D18397">
        <v>200</v>
      </c>
      <c r="E18397" t="s">
        <v>6999</v>
      </c>
      <c r="F18397">
        <v>205</v>
      </c>
      <c r="G18397" t="s">
        <v>7000</v>
      </c>
      <c r="H18397">
        <v>600</v>
      </c>
      <c r="I18397" t="s">
        <v>32770</v>
      </c>
      <c r="J18397" t="s">
        <v>6630</v>
      </c>
      <c r="L18397" t="s">
        <v>6529</v>
      </c>
      <c r="M18397" t="s">
        <v>6630</v>
      </c>
      <c r="N18397">
        <v>10129107</v>
      </c>
      <c r="O18397" t="s">
        <v>13794</v>
      </c>
      <c r="P18397" t="s">
        <v>6919</v>
      </c>
      <c r="Q18397" t="s">
        <v>6630</v>
      </c>
    </row>
    <row r="18398" spans="1:17" x14ac:dyDescent="0.35">
      <c r="A18398">
        <v>6394100507</v>
      </c>
      <c r="B18398" t="s">
        <v>6626</v>
      </c>
      <c r="C18398" t="s">
        <v>6356</v>
      </c>
      <c r="D18398">
        <v>200</v>
      </c>
      <c r="E18398" t="s">
        <v>6366</v>
      </c>
      <c r="F18398">
        <v>207</v>
      </c>
      <c r="G18398" t="s">
        <v>1357</v>
      </c>
      <c r="H18398">
        <v>745</v>
      </c>
      <c r="I18398" t="s">
        <v>32771</v>
      </c>
      <c r="J18398" t="s">
        <v>6630</v>
      </c>
      <c r="L18398" t="s">
        <v>6529</v>
      </c>
      <c r="M18398" t="s">
        <v>6630</v>
      </c>
      <c r="N18398" t="s">
        <v>6630</v>
      </c>
      <c r="O18398" t="s">
        <v>6630</v>
      </c>
      <c r="P18398" t="s">
        <v>7002</v>
      </c>
      <c r="Q18398" t="s">
        <v>6630</v>
      </c>
    </row>
    <row r="18399" spans="1:17" x14ac:dyDescent="0.35">
      <c r="A18399">
        <v>7993100313</v>
      </c>
      <c r="B18399" t="s">
        <v>6626</v>
      </c>
      <c r="C18399" t="s">
        <v>6356</v>
      </c>
      <c r="D18399">
        <v>200</v>
      </c>
      <c r="E18399" t="s">
        <v>6366</v>
      </c>
      <c r="F18399">
        <v>207</v>
      </c>
      <c r="G18399" t="s">
        <v>7247</v>
      </c>
      <c r="H18399">
        <v>735</v>
      </c>
      <c r="I18399" t="s">
        <v>32772</v>
      </c>
      <c r="J18399" t="s">
        <v>6630</v>
      </c>
      <c r="L18399" t="s">
        <v>6529</v>
      </c>
      <c r="M18399" t="s">
        <v>6630</v>
      </c>
      <c r="N18399" t="s">
        <v>6630</v>
      </c>
      <c r="O18399" t="s">
        <v>6630</v>
      </c>
      <c r="P18399" t="s">
        <v>32773</v>
      </c>
      <c r="Q18399" t="s">
        <v>6630</v>
      </c>
    </row>
    <row r="18400" spans="1:17" x14ac:dyDescent="0.35">
      <c r="A18400">
        <v>80064426</v>
      </c>
      <c r="B18400" t="s">
        <v>6334</v>
      </c>
      <c r="C18400" t="s">
        <v>6766</v>
      </c>
      <c r="D18400">
        <v>120</v>
      </c>
      <c r="E18400" t="s">
        <v>6627</v>
      </c>
      <c r="F18400">
        <v>145</v>
      </c>
      <c r="G18400" t="s">
        <v>6627</v>
      </c>
      <c r="H18400">
        <v>15</v>
      </c>
      <c r="I18400" t="s">
        <v>32774</v>
      </c>
      <c r="J18400" t="s">
        <v>6630</v>
      </c>
      <c r="L18400" t="s">
        <v>6526</v>
      </c>
      <c r="M18400" t="s">
        <v>6630</v>
      </c>
      <c r="N18400" t="s">
        <v>6630</v>
      </c>
      <c r="O18400" t="s">
        <v>6630</v>
      </c>
      <c r="P18400" t="s">
        <v>6630</v>
      </c>
      <c r="Q18400" t="s">
        <v>6630</v>
      </c>
    </row>
    <row r="18401" spans="1:17" x14ac:dyDescent="0.35">
      <c r="A18401">
        <v>80014175</v>
      </c>
      <c r="B18401" t="s">
        <v>6334</v>
      </c>
      <c r="C18401" t="s">
        <v>6766</v>
      </c>
      <c r="D18401">
        <v>120</v>
      </c>
      <c r="E18401" t="s">
        <v>6627</v>
      </c>
      <c r="F18401">
        <v>145</v>
      </c>
      <c r="G18401" t="s">
        <v>6627</v>
      </c>
      <c r="H18401">
        <v>15</v>
      </c>
      <c r="I18401" t="s">
        <v>26971</v>
      </c>
      <c r="J18401" t="s">
        <v>6630</v>
      </c>
      <c r="L18401" t="s">
        <v>6526</v>
      </c>
      <c r="M18401" t="s">
        <v>6630</v>
      </c>
      <c r="N18401" t="s">
        <v>6630</v>
      </c>
      <c r="O18401" t="s">
        <v>6630</v>
      </c>
      <c r="P18401" t="s">
        <v>6630</v>
      </c>
      <c r="Q18401" t="s">
        <v>6630</v>
      </c>
    </row>
    <row r="18402" spans="1:17" x14ac:dyDescent="0.35">
      <c r="A18402">
        <v>9618114703</v>
      </c>
      <c r="B18402" t="s">
        <v>6626</v>
      </c>
      <c r="C18402" t="s">
        <v>6540</v>
      </c>
      <c r="D18402">
        <v>131</v>
      </c>
      <c r="E18402" t="s">
        <v>6672</v>
      </c>
      <c r="F18402">
        <v>703</v>
      </c>
      <c r="G18402" t="s">
        <v>3068</v>
      </c>
      <c r="H18402">
        <v>830</v>
      </c>
      <c r="I18402" t="s">
        <v>32775</v>
      </c>
      <c r="J18402">
        <v>13260</v>
      </c>
      <c r="L18402" t="s">
        <v>6529</v>
      </c>
      <c r="M18402">
        <v>10902340</v>
      </c>
      <c r="N18402">
        <v>13045654</v>
      </c>
      <c r="O18402" t="s">
        <v>6630</v>
      </c>
      <c r="P18402" t="s">
        <v>6630</v>
      </c>
      <c r="Q18402">
        <v>900</v>
      </c>
    </row>
    <row r="18403" spans="1:17" x14ac:dyDescent="0.35">
      <c r="A18403">
        <v>80342701</v>
      </c>
      <c r="B18403" t="s">
        <v>6334</v>
      </c>
      <c r="C18403" t="s">
        <v>6766</v>
      </c>
      <c r="D18403">
        <v>120</v>
      </c>
      <c r="E18403" t="s">
        <v>6627</v>
      </c>
      <c r="F18403">
        <v>145</v>
      </c>
      <c r="G18403" t="s">
        <v>6627</v>
      </c>
      <c r="H18403">
        <v>15</v>
      </c>
      <c r="I18403" t="s">
        <v>32776</v>
      </c>
      <c r="J18403" t="s">
        <v>6630</v>
      </c>
      <c r="L18403" t="s">
        <v>6526</v>
      </c>
      <c r="M18403" t="s">
        <v>6630</v>
      </c>
      <c r="N18403" t="s">
        <v>6630</v>
      </c>
      <c r="O18403" t="s">
        <v>6630</v>
      </c>
      <c r="P18403" t="s">
        <v>6630</v>
      </c>
      <c r="Q18403" t="s">
        <v>6630</v>
      </c>
    </row>
    <row r="18404" spans="1:17" x14ac:dyDescent="0.35">
      <c r="A18404">
        <v>9622116048</v>
      </c>
      <c r="B18404" t="s">
        <v>6334</v>
      </c>
      <c r="C18404" t="s">
        <v>6356</v>
      </c>
      <c r="D18404">
        <v>200</v>
      </c>
      <c r="E18404" t="s">
        <v>6357</v>
      </c>
      <c r="F18404">
        <v>209</v>
      </c>
      <c r="G18404" t="s">
        <v>10045</v>
      </c>
      <c r="H18404">
        <v>387</v>
      </c>
      <c r="I18404" t="s">
        <v>32777</v>
      </c>
      <c r="J18404" t="s">
        <v>6630</v>
      </c>
      <c r="L18404" t="s">
        <v>6529</v>
      </c>
      <c r="M18404">
        <v>10667538</v>
      </c>
      <c r="N18404">
        <v>11341273</v>
      </c>
      <c r="O18404" t="s">
        <v>6630</v>
      </c>
      <c r="P18404" t="s">
        <v>6630</v>
      </c>
      <c r="Q18404">
        <v>200</v>
      </c>
    </row>
    <row r="18405" spans="1:17" x14ac:dyDescent="0.35">
      <c r="A18405">
        <v>80820001</v>
      </c>
      <c r="B18405" t="s">
        <v>6334</v>
      </c>
      <c r="C18405" t="s">
        <v>6766</v>
      </c>
      <c r="D18405">
        <v>120</v>
      </c>
      <c r="E18405" t="s">
        <v>6627</v>
      </c>
      <c r="F18405">
        <v>145</v>
      </c>
      <c r="G18405" t="s">
        <v>6627</v>
      </c>
      <c r="H18405">
        <v>15</v>
      </c>
      <c r="I18405" t="s">
        <v>32778</v>
      </c>
      <c r="J18405" t="s">
        <v>6630</v>
      </c>
      <c r="L18405" t="s">
        <v>6526</v>
      </c>
      <c r="M18405" t="s">
        <v>6630</v>
      </c>
      <c r="N18405" t="s">
        <v>6630</v>
      </c>
      <c r="O18405" t="s">
        <v>6630</v>
      </c>
      <c r="P18405" t="s">
        <v>6630</v>
      </c>
      <c r="Q18405" t="s">
        <v>6630</v>
      </c>
    </row>
    <row r="18406" spans="1:17" x14ac:dyDescent="0.35">
      <c r="A18406">
        <v>9413111641</v>
      </c>
      <c r="B18406" t="s">
        <v>6626</v>
      </c>
      <c r="C18406" t="s">
        <v>6356</v>
      </c>
      <c r="D18406">
        <v>200</v>
      </c>
      <c r="E18406" t="s">
        <v>6645</v>
      </c>
      <c r="F18406">
        <v>201</v>
      </c>
      <c r="G18406" t="s">
        <v>6638</v>
      </c>
      <c r="H18406">
        <v>415</v>
      </c>
      <c r="I18406" t="s">
        <v>20250</v>
      </c>
      <c r="J18406">
        <v>20115</v>
      </c>
      <c r="L18406" t="s">
        <v>6529</v>
      </c>
      <c r="M18406">
        <v>10799362</v>
      </c>
      <c r="N18406">
        <v>10923941</v>
      </c>
      <c r="O18406">
        <v>30239</v>
      </c>
      <c r="P18406" t="s">
        <v>6630</v>
      </c>
      <c r="Q18406" t="s">
        <v>6630</v>
      </c>
    </row>
    <row r="18407" spans="1:17" x14ac:dyDescent="0.35">
      <c r="A18407">
        <v>80303711</v>
      </c>
      <c r="B18407" t="s">
        <v>6334</v>
      </c>
      <c r="C18407" t="s">
        <v>6766</v>
      </c>
      <c r="D18407">
        <v>120</v>
      </c>
      <c r="E18407" t="s">
        <v>6627</v>
      </c>
      <c r="F18407">
        <v>145</v>
      </c>
      <c r="G18407" t="s">
        <v>6627</v>
      </c>
      <c r="H18407">
        <v>15</v>
      </c>
      <c r="I18407" t="s">
        <v>32779</v>
      </c>
      <c r="J18407" t="s">
        <v>6630</v>
      </c>
      <c r="L18407" t="s">
        <v>6526</v>
      </c>
      <c r="M18407" t="s">
        <v>6630</v>
      </c>
      <c r="N18407" t="s">
        <v>6630</v>
      </c>
      <c r="O18407" t="s">
        <v>6630</v>
      </c>
      <c r="P18407" t="s">
        <v>6630</v>
      </c>
      <c r="Q18407" t="s">
        <v>6630</v>
      </c>
    </row>
    <row r="18408" spans="1:17" x14ac:dyDescent="0.35">
      <c r="A18408">
        <v>7994100435</v>
      </c>
      <c r="B18408" t="s">
        <v>6626</v>
      </c>
      <c r="C18408" t="s">
        <v>6356</v>
      </c>
      <c r="D18408">
        <v>200</v>
      </c>
      <c r="E18408" t="s">
        <v>488</v>
      </c>
      <c r="F18408">
        <v>203</v>
      </c>
      <c r="G18408" t="s">
        <v>488</v>
      </c>
      <c r="H18408">
        <v>500</v>
      </c>
      <c r="I18408" t="s">
        <v>32780</v>
      </c>
      <c r="J18408" t="s">
        <v>6630</v>
      </c>
      <c r="L18408" t="s">
        <v>6529</v>
      </c>
      <c r="M18408" t="s">
        <v>6630</v>
      </c>
      <c r="N18408" t="s">
        <v>6630</v>
      </c>
      <c r="O18408" t="s">
        <v>32781</v>
      </c>
      <c r="P18408" t="s">
        <v>32782</v>
      </c>
      <c r="Q18408" t="s">
        <v>6630</v>
      </c>
    </row>
    <row r="18409" spans="1:17" x14ac:dyDescent="0.35">
      <c r="A18409">
        <v>80254835</v>
      </c>
      <c r="B18409" t="s">
        <v>6334</v>
      </c>
      <c r="C18409" t="s">
        <v>6766</v>
      </c>
      <c r="D18409">
        <v>120</v>
      </c>
      <c r="E18409" t="s">
        <v>6627</v>
      </c>
      <c r="F18409">
        <v>145</v>
      </c>
      <c r="G18409" t="s">
        <v>6627</v>
      </c>
      <c r="H18409">
        <v>15</v>
      </c>
      <c r="I18409" t="s">
        <v>32783</v>
      </c>
      <c r="J18409" t="s">
        <v>6630</v>
      </c>
      <c r="L18409" t="s">
        <v>6526</v>
      </c>
      <c r="M18409" t="s">
        <v>6630</v>
      </c>
      <c r="N18409" t="s">
        <v>6630</v>
      </c>
      <c r="O18409" t="s">
        <v>6630</v>
      </c>
      <c r="P18409" t="s">
        <v>6630</v>
      </c>
      <c r="Q18409" t="s">
        <v>6630</v>
      </c>
    </row>
    <row r="18410" spans="1:17" x14ac:dyDescent="0.35">
      <c r="A18410">
        <v>80930004</v>
      </c>
      <c r="B18410" t="s">
        <v>6334</v>
      </c>
      <c r="C18410" t="s">
        <v>6766</v>
      </c>
      <c r="D18410">
        <v>120</v>
      </c>
      <c r="E18410" t="s">
        <v>6627</v>
      </c>
      <c r="F18410">
        <v>145</v>
      </c>
      <c r="G18410" t="s">
        <v>6627</v>
      </c>
      <c r="H18410">
        <v>15</v>
      </c>
      <c r="I18410" t="s">
        <v>32784</v>
      </c>
      <c r="J18410" t="s">
        <v>6630</v>
      </c>
      <c r="L18410" t="s">
        <v>6526</v>
      </c>
      <c r="M18410" t="s">
        <v>6630</v>
      </c>
      <c r="N18410" t="s">
        <v>6630</v>
      </c>
      <c r="O18410" t="s">
        <v>6630</v>
      </c>
      <c r="P18410" t="s">
        <v>6630</v>
      </c>
      <c r="Q18410" t="s">
        <v>6630</v>
      </c>
    </row>
    <row r="18411" spans="1:17" x14ac:dyDescent="0.35">
      <c r="A18411">
        <v>7993100237</v>
      </c>
      <c r="B18411" t="s">
        <v>6626</v>
      </c>
      <c r="C18411" t="s">
        <v>6356</v>
      </c>
      <c r="D18411">
        <v>200</v>
      </c>
      <c r="E18411" t="s">
        <v>488</v>
      </c>
      <c r="F18411">
        <v>203</v>
      </c>
      <c r="G18411" t="s">
        <v>6628</v>
      </c>
      <c r="H18411" t="s">
        <v>6628</v>
      </c>
      <c r="I18411" t="s">
        <v>9587</v>
      </c>
      <c r="J18411" t="s">
        <v>6630</v>
      </c>
      <c r="L18411" t="s">
        <v>6529</v>
      </c>
      <c r="M18411" t="s">
        <v>6630</v>
      </c>
      <c r="N18411" t="s">
        <v>6630</v>
      </c>
      <c r="O18411" t="s">
        <v>6630</v>
      </c>
      <c r="P18411" t="s">
        <v>32785</v>
      </c>
      <c r="Q18411" t="s">
        <v>6630</v>
      </c>
    </row>
    <row r="18412" spans="1:17" x14ac:dyDescent="0.35">
      <c r="A18412">
        <v>9498105946</v>
      </c>
      <c r="B18412" t="s">
        <v>6626</v>
      </c>
      <c r="C18412" t="s">
        <v>6356</v>
      </c>
      <c r="D18412">
        <v>200</v>
      </c>
      <c r="E18412" t="s">
        <v>6645</v>
      </c>
      <c r="F18412">
        <v>201</v>
      </c>
      <c r="G18412" t="s">
        <v>6657</v>
      </c>
      <c r="H18412">
        <v>420</v>
      </c>
      <c r="I18412" t="s">
        <v>32786</v>
      </c>
      <c r="J18412" t="s">
        <v>6630</v>
      </c>
      <c r="L18412" t="s">
        <v>6529</v>
      </c>
      <c r="M18412" t="s">
        <v>6630</v>
      </c>
      <c r="N18412">
        <v>10343197</v>
      </c>
      <c r="O18412" t="s">
        <v>32787</v>
      </c>
      <c r="P18412" t="s">
        <v>32788</v>
      </c>
      <c r="Q18412" t="s">
        <v>6630</v>
      </c>
    </row>
    <row r="18413" spans="1:17" x14ac:dyDescent="0.35">
      <c r="A18413" t="s">
        <v>32789</v>
      </c>
      <c r="B18413" t="s">
        <v>6626</v>
      </c>
      <c r="C18413" t="s">
        <v>6628</v>
      </c>
      <c r="D18413" t="s">
        <v>6628</v>
      </c>
      <c r="E18413" t="s">
        <v>6628</v>
      </c>
      <c r="F18413" t="s">
        <v>6628</v>
      </c>
      <c r="G18413" t="s">
        <v>6628</v>
      </c>
      <c r="H18413" t="s">
        <v>6628</v>
      </c>
      <c r="I18413" t="s">
        <v>32790</v>
      </c>
      <c r="J18413" t="s">
        <v>6630</v>
      </c>
      <c r="L18413" t="s">
        <v>6526</v>
      </c>
      <c r="M18413">
        <v>10007319</v>
      </c>
      <c r="N18413" t="s">
        <v>6630</v>
      </c>
      <c r="O18413" t="s">
        <v>6630</v>
      </c>
      <c r="P18413" t="s">
        <v>6630</v>
      </c>
      <c r="Q18413" t="s">
        <v>6630</v>
      </c>
    </row>
    <row r="18414" spans="1:17" x14ac:dyDescent="0.35">
      <c r="A18414">
        <v>80676503</v>
      </c>
      <c r="B18414" t="s">
        <v>6334</v>
      </c>
      <c r="C18414" t="s">
        <v>6766</v>
      </c>
      <c r="D18414">
        <v>120</v>
      </c>
      <c r="E18414" t="s">
        <v>6627</v>
      </c>
      <c r="F18414">
        <v>145</v>
      </c>
      <c r="G18414" t="s">
        <v>6627</v>
      </c>
      <c r="H18414">
        <v>15</v>
      </c>
      <c r="I18414" t="s">
        <v>32791</v>
      </c>
      <c r="J18414" t="s">
        <v>6630</v>
      </c>
      <c r="L18414" t="s">
        <v>6526</v>
      </c>
      <c r="M18414" t="s">
        <v>6630</v>
      </c>
      <c r="N18414" t="s">
        <v>6630</v>
      </c>
      <c r="O18414" t="s">
        <v>6630</v>
      </c>
      <c r="P18414" t="s">
        <v>6630</v>
      </c>
      <c r="Q18414" t="s">
        <v>6630</v>
      </c>
    </row>
    <row r="18415" spans="1:17" x14ac:dyDescent="0.35">
      <c r="A18415">
        <v>9416113681</v>
      </c>
      <c r="B18415" t="s">
        <v>6626</v>
      </c>
      <c r="C18415" t="s">
        <v>6356</v>
      </c>
      <c r="D18415">
        <v>200</v>
      </c>
      <c r="E18415" t="s">
        <v>6645</v>
      </c>
      <c r="F18415">
        <v>201</v>
      </c>
      <c r="G18415" t="s">
        <v>6800</v>
      </c>
      <c r="H18415">
        <v>700</v>
      </c>
      <c r="I18415" t="s">
        <v>16505</v>
      </c>
      <c r="J18415">
        <v>20703</v>
      </c>
      <c r="L18415" t="s">
        <v>6529</v>
      </c>
      <c r="M18415">
        <v>13291695</v>
      </c>
      <c r="N18415">
        <v>13090931</v>
      </c>
      <c r="O18415" t="s">
        <v>6630</v>
      </c>
      <c r="P18415" t="s">
        <v>6630</v>
      </c>
      <c r="Q18415" t="s">
        <v>6630</v>
      </c>
    </row>
    <row r="18416" spans="1:17" x14ac:dyDescent="0.35">
      <c r="A18416">
        <v>9493013601</v>
      </c>
      <c r="B18416" t="s">
        <v>6626</v>
      </c>
      <c r="C18416" t="s">
        <v>8365</v>
      </c>
      <c r="D18416">
        <v>105</v>
      </c>
      <c r="E18416" t="s">
        <v>6628</v>
      </c>
      <c r="F18416" t="s">
        <v>6628</v>
      </c>
      <c r="G18416" t="s">
        <v>6628</v>
      </c>
      <c r="H18416" t="s">
        <v>6628</v>
      </c>
      <c r="I18416" t="s">
        <v>30203</v>
      </c>
      <c r="J18416" t="s">
        <v>6630</v>
      </c>
      <c r="L18416" t="s">
        <v>6529</v>
      </c>
      <c r="M18416" t="s">
        <v>6630</v>
      </c>
      <c r="N18416" t="s">
        <v>6630</v>
      </c>
      <c r="O18416" t="s">
        <v>6630</v>
      </c>
      <c r="P18416" t="s">
        <v>32792</v>
      </c>
      <c r="Q18416" t="s">
        <v>6630</v>
      </c>
    </row>
    <row r="18417" spans="1:17" x14ac:dyDescent="0.35">
      <c r="A18417">
        <v>9410110495</v>
      </c>
      <c r="B18417" t="s">
        <v>6626</v>
      </c>
      <c r="C18417" t="s">
        <v>6356</v>
      </c>
      <c r="D18417">
        <v>200</v>
      </c>
      <c r="E18417" t="s">
        <v>6366</v>
      </c>
      <c r="F18417">
        <v>207</v>
      </c>
      <c r="G18417" t="s">
        <v>6638</v>
      </c>
      <c r="H18417">
        <v>415</v>
      </c>
      <c r="I18417" t="s">
        <v>32793</v>
      </c>
      <c r="J18417">
        <v>20800</v>
      </c>
      <c r="L18417" t="s">
        <v>6529</v>
      </c>
      <c r="M18417">
        <v>11352415</v>
      </c>
      <c r="N18417">
        <v>10606911</v>
      </c>
      <c r="O18417" t="s">
        <v>6630</v>
      </c>
      <c r="P18417" t="s">
        <v>6630</v>
      </c>
      <c r="Q18417">
        <v>700</v>
      </c>
    </row>
    <row r="18418" spans="1:17" x14ac:dyDescent="0.35">
      <c r="A18418">
        <v>80017001</v>
      </c>
      <c r="B18418" t="s">
        <v>6334</v>
      </c>
      <c r="C18418" t="s">
        <v>6766</v>
      </c>
      <c r="D18418">
        <v>120</v>
      </c>
      <c r="E18418" t="s">
        <v>6627</v>
      </c>
      <c r="F18418">
        <v>145</v>
      </c>
      <c r="G18418" t="s">
        <v>6627</v>
      </c>
      <c r="H18418">
        <v>15</v>
      </c>
      <c r="I18418" t="s">
        <v>32794</v>
      </c>
      <c r="J18418" t="s">
        <v>6630</v>
      </c>
      <c r="L18418" t="s">
        <v>6526</v>
      </c>
      <c r="M18418" t="s">
        <v>6630</v>
      </c>
      <c r="N18418" t="s">
        <v>6630</v>
      </c>
      <c r="O18418" t="s">
        <v>6630</v>
      </c>
      <c r="P18418" t="s">
        <v>6630</v>
      </c>
      <c r="Q18418" t="s">
        <v>6630</v>
      </c>
    </row>
    <row r="18419" spans="1:17" x14ac:dyDescent="0.35">
      <c r="A18419">
        <v>9411110836</v>
      </c>
      <c r="B18419" t="s">
        <v>6626</v>
      </c>
      <c r="C18419" t="s">
        <v>6356</v>
      </c>
      <c r="D18419">
        <v>200</v>
      </c>
      <c r="E18419" t="s">
        <v>6366</v>
      </c>
      <c r="F18419">
        <v>207</v>
      </c>
      <c r="G18419" t="s">
        <v>176</v>
      </c>
      <c r="H18419">
        <v>705</v>
      </c>
      <c r="I18419" t="s">
        <v>32795</v>
      </c>
      <c r="J18419">
        <v>20800</v>
      </c>
      <c r="L18419" t="s">
        <v>6529</v>
      </c>
      <c r="M18419">
        <v>13194529</v>
      </c>
      <c r="N18419">
        <v>10421714</v>
      </c>
      <c r="O18419" t="s">
        <v>6630</v>
      </c>
      <c r="P18419" t="s">
        <v>6630</v>
      </c>
      <c r="Q18419">
        <v>700</v>
      </c>
    </row>
    <row r="18420" spans="1:17" x14ac:dyDescent="0.35">
      <c r="A18420">
        <v>9417113940</v>
      </c>
      <c r="B18420" t="s">
        <v>6626</v>
      </c>
      <c r="C18420" t="s">
        <v>6356</v>
      </c>
      <c r="D18420">
        <v>200</v>
      </c>
      <c r="E18420" t="s">
        <v>6366</v>
      </c>
      <c r="F18420">
        <v>207</v>
      </c>
      <c r="G18420" t="s">
        <v>176</v>
      </c>
      <c r="H18420">
        <v>705</v>
      </c>
      <c r="I18420" t="s">
        <v>32796</v>
      </c>
      <c r="J18420">
        <v>20800</v>
      </c>
      <c r="L18420" t="s">
        <v>6529</v>
      </c>
      <c r="M18420">
        <v>10014731</v>
      </c>
      <c r="N18420">
        <v>13194529</v>
      </c>
      <c r="O18420" t="s">
        <v>6630</v>
      </c>
      <c r="P18420" t="s">
        <v>6630</v>
      </c>
      <c r="Q18420">
        <v>700</v>
      </c>
    </row>
    <row r="18421" spans="1:17" x14ac:dyDescent="0.35">
      <c r="A18421">
        <v>9425117039</v>
      </c>
      <c r="B18421" t="s">
        <v>6334</v>
      </c>
      <c r="C18421" t="s">
        <v>6356</v>
      </c>
      <c r="D18421">
        <v>200</v>
      </c>
      <c r="E18421" t="s">
        <v>6366</v>
      </c>
      <c r="F18421">
        <v>207</v>
      </c>
      <c r="G18421" t="s">
        <v>176</v>
      </c>
      <c r="H18421">
        <v>705</v>
      </c>
      <c r="I18421" t="s">
        <v>32797</v>
      </c>
      <c r="J18421">
        <v>20800</v>
      </c>
      <c r="L18421" t="s">
        <v>6529</v>
      </c>
      <c r="M18421">
        <v>10039940</v>
      </c>
      <c r="N18421">
        <v>13133072</v>
      </c>
      <c r="O18421" t="s">
        <v>6630</v>
      </c>
      <c r="P18421" t="s">
        <v>6630</v>
      </c>
      <c r="Q18421">
        <v>700</v>
      </c>
    </row>
    <row r="18422" spans="1:17" x14ac:dyDescent="0.35">
      <c r="A18422">
        <v>80383631</v>
      </c>
      <c r="B18422" t="s">
        <v>6334</v>
      </c>
      <c r="C18422" t="s">
        <v>6766</v>
      </c>
      <c r="D18422">
        <v>120</v>
      </c>
      <c r="E18422" t="s">
        <v>6627</v>
      </c>
      <c r="F18422">
        <v>145</v>
      </c>
      <c r="G18422" t="s">
        <v>6627</v>
      </c>
      <c r="H18422">
        <v>15</v>
      </c>
      <c r="I18422" t="s">
        <v>32798</v>
      </c>
      <c r="J18422" t="s">
        <v>6630</v>
      </c>
      <c r="L18422" t="s">
        <v>6526</v>
      </c>
      <c r="M18422" t="s">
        <v>6630</v>
      </c>
      <c r="N18422" t="s">
        <v>6630</v>
      </c>
      <c r="O18422" t="s">
        <v>6630</v>
      </c>
      <c r="P18422" t="s">
        <v>6630</v>
      </c>
      <c r="Q18422" t="s">
        <v>6630</v>
      </c>
    </row>
    <row r="18423" spans="1:17" x14ac:dyDescent="0.35">
      <c r="A18423">
        <v>80391500</v>
      </c>
      <c r="B18423" t="s">
        <v>6334</v>
      </c>
      <c r="C18423" t="s">
        <v>6766</v>
      </c>
      <c r="D18423">
        <v>120</v>
      </c>
      <c r="E18423" t="s">
        <v>6627</v>
      </c>
      <c r="F18423">
        <v>145</v>
      </c>
      <c r="G18423" t="s">
        <v>6627</v>
      </c>
      <c r="H18423">
        <v>15</v>
      </c>
      <c r="I18423" t="s">
        <v>32799</v>
      </c>
      <c r="J18423" t="s">
        <v>6630</v>
      </c>
      <c r="L18423" t="s">
        <v>6526</v>
      </c>
      <c r="M18423" t="s">
        <v>6630</v>
      </c>
      <c r="N18423" t="s">
        <v>6630</v>
      </c>
      <c r="O18423" t="s">
        <v>6630</v>
      </c>
      <c r="P18423" t="s">
        <v>6630</v>
      </c>
      <c r="Q18423" t="s">
        <v>6630</v>
      </c>
    </row>
    <row r="18424" spans="1:17" x14ac:dyDescent="0.35">
      <c r="A18424">
        <v>80195406</v>
      </c>
      <c r="B18424" t="s">
        <v>6334</v>
      </c>
      <c r="C18424" t="s">
        <v>6766</v>
      </c>
      <c r="D18424">
        <v>120</v>
      </c>
      <c r="E18424" t="s">
        <v>6627</v>
      </c>
      <c r="F18424">
        <v>145</v>
      </c>
      <c r="G18424" t="s">
        <v>6627</v>
      </c>
      <c r="H18424">
        <v>15</v>
      </c>
      <c r="I18424" t="s">
        <v>32800</v>
      </c>
      <c r="J18424" t="s">
        <v>6630</v>
      </c>
      <c r="L18424" t="s">
        <v>6526</v>
      </c>
      <c r="M18424" t="s">
        <v>6630</v>
      </c>
      <c r="N18424" t="s">
        <v>6630</v>
      </c>
      <c r="O18424" t="s">
        <v>6630</v>
      </c>
      <c r="P18424" t="s">
        <v>6630</v>
      </c>
      <c r="Q18424" t="s">
        <v>6630</v>
      </c>
    </row>
    <row r="18425" spans="1:17" x14ac:dyDescent="0.35">
      <c r="A18425">
        <v>6306109024</v>
      </c>
      <c r="B18425" t="s">
        <v>6626</v>
      </c>
      <c r="C18425" t="s">
        <v>6356</v>
      </c>
      <c r="D18425">
        <v>200</v>
      </c>
      <c r="E18425" t="s">
        <v>6366</v>
      </c>
      <c r="F18425">
        <v>207</v>
      </c>
      <c r="G18425" t="s">
        <v>6657</v>
      </c>
      <c r="H18425">
        <v>420</v>
      </c>
      <c r="I18425" t="s">
        <v>32801</v>
      </c>
      <c r="J18425" t="s">
        <v>6630</v>
      </c>
      <c r="L18425" t="s">
        <v>6529</v>
      </c>
      <c r="M18425">
        <v>10279551</v>
      </c>
      <c r="N18425" t="s">
        <v>6630</v>
      </c>
      <c r="O18425" t="s">
        <v>6630</v>
      </c>
      <c r="P18425" t="s">
        <v>6630</v>
      </c>
      <c r="Q18425">
        <v>100</v>
      </c>
    </row>
    <row r="18426" spans="1:17" x14ac:dyDescent="0.35">
      <c r="A18426">
        <v>9411110910</v>
      </c>
      <c r="B18426" t="s">
        <v>6626</v>
      </c>
      <c r="C18426" t="s">
        <v>7114</v>
      </c>
      <c r="D18426">
        <v>115</v>
      </c>
      <c r="E18426" t="s">
        <v>6628</v>
      </c>
      <c r="F18426" t="s">
        <v>6628</v>
      </c>
      <c r="G18426" t="s">
        <v>4019</v>
      </c>
      <c r="H18426">
        <v>20</v>
      </c>
      <c r="I18426" t="s">
        <v>32802</v>
      </c>
      <c r="J18426">
        <v>11510</v>
      </c>
      <c r="L18426" t="s">
        <v>6529</v>
      </c>
      <c r="M18426">
        <v>10118002</v>
      </c>
      <c r="N18426" t="s">
        <v>6630</v>
      </c>
      <c r="O18426">
        <v>28517</v>
      </c>
      <c r="P18426" t="s">
        <v>6630</v>
      </c>
      <c r="Q18426" t="s">
        <v>6630</v>
      </c>
    </row>
    <row r="18427" spans="1:17" x14ac:dyDescent="0.35">
      <c r="A18427">
        <v>80888536</v>
      </c>
      <c r="B18427" t="s">
        <v>6334</v>
      </c>
      <c r="C18427" t="s">
        <v>6766</v>
      </c>
      <c r="D18427">
        <v>120</v>
      </c>
      <c r="E18427" t="s">
        <v>6627</v>
      </c>
      <c r="F18427">
        <v>145</v>
      </c>
      <c r="G18427" t="s">
        <v>6627</v>
      </c>
      <c r="H18427">
        <v>15</v>
      </c>
      <c r="I18427" t="s">
        <v>32803</v>
      </c>
      <c r="J18427" t="s">
        <v>6630</v>
      </c>
      <c r="L18427" t="s">
        <v>6526</v>
      </c>
      <c r="M18427" t="s">
        <v>6630</v>
      </c>
      <c r="N18427" t="s">
        <v>6630</v>
      </c>
      <c r="O18427" t="s">
        <v>6630</v>
      </c>
      <c r="P18427" t="s">
        <v>6630</v>
      </c>
      <c r="Q18427" t="s">
        <v>6630</v>
      </c>
    </row>
    <row r="18428" spans="1:17" x14ac:dyDescent="0.35">
      <c r="A18428">
        <v>80422817</v>
      </c>
      <c r="B18428" t="s">
        <v>6334</v>
      </c>
      <c r="C18428" t="s">
        <v>6766</v>
      </c>
      <c r="D18428">
        <v>120</v>
      </c>
      <c r="E18428" t="s">
        <v>6627</v>
      </c>
      <c r="F18428">
        <v>145</v>
      </c>
      <c r="G18428" t="s">
        <v>6627</v>
      </c>
      <c r="H18428">
        <v>15</v>
      </c>
      <c r="I18428" t="s">
        <v>32804</v>
      </c>
      <c r="J18428" t="s">
        <v>6630</v>
      </c>
      <c r="L18428" t="s">
        <v>6526</v>
      </c>
      <c r="M18428" t="s">
        <v>6630</v>
      </c>
      <c r="N18428" t="s">
        <v>6630</v>
      </c>
      <c r="O18428" t="s">
        <v>6630</v>
      </c>
      <c r="P18428" t="s">
        <v>6630</v>
      </c>
      <c r="Q18428" t="s">
        <v>6630</v>
      </c>
    </row>
    <row r="18429" spans="1:17" x14ac:dyDescent="0.35">
      <c r="A18429">
        <v>92190</v>
      </c>
      <c r="B18429" t="s">
        <v>6626</v>
      </c>
      <c r="C18429" t="s">
        <v>6356</v>
      </c>
      <c r="D18429">
        <v>200</v>
      </c>
      <c r="E18429" t="s">
        <v>6659</v>
      </c>
      <c r="F18429">
        <v>208</v>
      </c>
      <c r="G18429" t="s">
        <v>1998</v>
      </c>
      <c r="H18429">
        <v>335</v>
      </c>
      <c r="I18429" t="s">
        <v>10939</v>
      </c>
      <c r="J18429" t="s">
        <v>6630</v>
      </c>
      <c r="L18429" t="s">
        <v>6526</v>
      </c>
      <c r="M18429" t="s">
        <v>6630</v>
      </c>
      <c r="N18429" t="s">
        <v>6630</v>
      </c>
      <c r="O18429" t="s">
        <v>32805</v>
      </c>
      <c r="P18429" t="s">
        <v>6630</v>
      </c>
      <c r="Q18429" t="s">
        <v>6630</v>
      </c>
    </row>
    <row r="18430" spans="1:17" x14ac:dyDescent="0.35">
      <c r="A18430">
        <v>9419114863</v>
      </c>
      <c r="B18430" t="s">
        <v>6626</v>
      </c>
      <c r="C18430" t="s">
        <v>6356</v>
      </c>
      <c r="D18430">
        <v>200</v>
      </c>
      <c r="E18430" t="s">
        <v>6366</v>
      </c>
      <c r="F18430">
        <v>207</v>
      </c>
      <c r="G18430" t="s">
        <v>176</v>
      </c>
      <c r="H18430">
        <v>705</v>
      </c>
      <c r="I18430" t="s">
        <v>32806</v>
      </c>
      <c r="J18430">
        <v>20800</v>
      </c>
      <c r="L18430" t="s">
        <v>6529</v>
      </c>
      <c r="M18430">
        <v>13417665</v>
      </c>
      <c r="N18430">
        <v>15175410</v>
      </c>
      <c r="O18430" t="s">
        <v>6630</v>
      </c>
      <c r="P18430" t="s">
        <v>6630</v>
      </c>
      <c r="Q18430">
        <v>700</v>
      </c>
    </row>
    <row r="18431" spans="1:17" x14ac:dyDescent="0.35">
      <c r="A18431">
        <v>9607109285</v>
      </c>
      <c r="B18431" t="s">
        <v>6626</v>
      </c>
      <c r="C18431" t="s">
        <v>6540</v>
      </c>
      <c r="D18431">
        <v>131</v>
      </c>
      <c r="E18431" t="s">
        <v>7340</v>
      </c>
      <c r="F18431">
        <v>308</v>
      </c>
      <c r="G18431" t="s">
        <v>3774</v>
      </c>
      <c r="H18431">
        <v>100</v>
      </c>
      <c r="I18431" t="s">
        <v>32807</v>
      </c>
      <c r="J18431" t="s">
        <v>6630</v>
      </c>
      <c r="L18431" t="s">
        <v>6529</v>
      </c>
      <c r="M18431">
        <v>10139487</v>
      </c>
      <c r="N18431" t="s">
        <v>6630</v>
      </c>
      <c r="O18431" t="s">
        <v>32808</v>
      </c>
      <c r="P18431" t="s">
        <v>32809</v>
      </c>
      <c r="Q18431">
        <v>900</v>
      </c>
    </row>
    <row r="18432" spans="1:17" x14ac:dyDescent="0.35">
      <c r="A18432">
        <v>80662209</v>
      </c>
      <c r="B18432" t="s">
        <v>6334</v>
      </c>
      <c r="C18432" t="s">
        <v>6766</v>
      </c>
      <c r="D18432">
        <v>120</v>
      </c>
      <c r="E18432" t="s">
        <v>6627</v>
      </c>
      <c r="F18432">
        <v>145</v>
      </c>
      <c r="G18432" t="s">
        <v>6627</v>
      </c>
      <c r="H18432">
        <v>15</v>
      </c>
      <c r="I18432" t="s">
        <v>32810</v>
      </c>
      <c r="J18432" t="s">
        <v>6630</v>
      </c>
      <c r="L18432" t="s">
        <v>6526</v>
      </c>
      <c r="M18432" t="s">
        <v>6630</v>
      </c>
      <c r="N18432" t="s">
        <v>6630</v>
      </c>
      <c r="O18432" t="s">
        <v>6630</v>
      </c>
      <c r="P18432" t="s">
        <v>6630</v>
      </c>
      <c r="Q18432" t="s">
        <v>6630</v>
      </c>
    </row>
    <row r="18433" spans="1:17" x14ac:dyDescent="0.35">
      <c r="A18433">
        <v>80193105</v>
      </c>
      <c r="B18433" t="s">
        <v>6334</v>
      </c>
      <c r="C18433" t="s">
        <v>6766</v>
      </c>
      <c r="D18433">
        <v>120</v>
      </c>
      <c r="E18433" t="s">
        <v>6627</v>
      </c>
      <c r="F18433">
        <v>145</v>
      </c>
      <c r="G18433" t="s">
        <v>6627</v>
      </c>
      <c r="H18433">
        <v>15</v>
      </c>
      <c r="I18433" t="s">
        <v>32811</v>
      </c>
      <c r="J18433" t="s">
        <v>6630</v>
      </c>
      <c r="L18433" t="s">
        <v>6526</v>
      </c>
      <c r="M18433" t="s">
        <v>6630</v>
      </c>
      <c r="N18433" t="s">
        <v>6630</v>
      </c>
      <c r="O18433" t="s">
        <v>6630</v>
      </c>
      <c r="P18433" t="s">
        <v>6630</v>
      </c>
      <c r="Q18433" t="s">
        <v>6630</v>
      </c>
    </row>
    <row r="18434" spans="1:17" x14ac:dyDescent="0.35">
      <c r="A18434" t="s">
        <v>32812</v>
      </c>
      <c r="B18434" t="s">
        <v>6626</v>
      </c>
      <c r="C18434" t="s">
        <v>6628</v>
      </c>
      <c r="D18434" t="s">
        <v>6628</v>
      </c>
      <c r="E18434" t="s">
        <v>6628</v>
      </c>
      <c r="F18434" t="s">
        <v>6628</v>
      </c>
      <c r="G18434" t="s">
        <v>6628</v>
      </c>
      <c r="H18434" t="s">
        <v>6628</v>
      </c>
      <c r="I18434" t="s">
        <v>7546</v>
      </c>
      <c r="J18434" t="s">
        <v>6630</v>
      </c>
      <c r="L18434" t="s">
        <v>6526</v>
      </c>
      <c r="M18434" t="s">
        <v>6630</v>
      </c>
      <c r="N18434" t="s">
        <v>6630</v>
      </c>
      <c r="O18434" t="s">
        <v>6630</v>
      </c>
      <c r="P18434" t="s">
        <v>6630</v>
      </c>
      <c r="Q18434" t="s">
        <v>6630</v>
      </c>
    </row>
    <row r="18435" spans="1:17" x14ac:dyDescent="0.35">
      <c r="A18435">
        <v>80797205</v>
      </c>
      <c r="B18435" t="s">
        <v>6334</v>
      </c>
      <c r="C18435" t="s">
        <v>6766</v>
      </c>
      <c r="D18435">
        <v>120</v>
      </c>
      <c r="E18435" t="s">
        <v>6627</v>
      </c>
      <c r="F18435">
        <v>145</v>
      </c>
      <c r="G18435" t="s">
        <v>6627</v>
      </c>
      <c r="H18435">
        <v>15</v>
      </c>
      <c r="I18435" t="s">
        <v>32813</v>
      </c>
      <c r="J18435" t="s">
        <v>6630</v>
      </c>
      <c r="L18435" t="s">
        <v>6526</v>
      </c>
      <c r="M18435" t="s">
        <v>6630</v>
      </c>
      <c r="N18435" t="s">
        <v>6630</v>
      </c>
      <c r="O18435" t="s">
        <v>6630</v>
      </c>
      <c r="P18435" t="s">
        <v>6630</v>
      </c>
      <c r="Q18435" t="s">
        <v>6630</v>
      </c>
    </row>
    <row r="18436" spans="1:17" x14ac:dyDescent="0.35">
      <c r="A18436">
        <v>80381918</v>
      </c>
      <c r="B18436" t="s">
        <v>6334</v>
      </c>
      <c r="C18436" t="s">
        <v>6766</v>
      </c>
      <c r="D18436">
        <v>120</v>
      </c>
      <c r="E18436" t="s">
        <v>6627</v>
      </c>
      <c r="F18436">
        <v>145</v>
      </c>
      <c r="G18436" t="s">
        <v>6627</v>
      </c>
      <c r="H18436">
        <v>15</v>
      </c>
      <c r="I18436" t="s">
        <v>32814</v>
      </c>
      <c r="J18436" t="s">
        <v>6630</v>
      </c>
      <c r="L18436" t="s">
        <v>6526</v>
      </c>
      <c r="M18436" t="s">
        <v>6630</v>
      </c>
      <c r="N18436" t="s">
        <v>6630</v>
      </c>
      <c r="O18436" t="s">
        <v>6630</v>
      </c>
      <c r="P18436" t="s">
        <v>6630</v>
      </c>
      <c r="Q18436" t="s">
        <v>6630</v>
      </c>
    </row>
    <row r="18437" spans="1:17" x14ac:dyDescent="0.35">
      <c r="A18437">
        <v>9418114525</v>
      </c>
      <c r="B18437" t="s">
        <v>6626</v>
      </c>
      <c r="C18437" t="s">
        <v>6356</v>
      </c>
      <c r="D18437">
        <v>200</v>
      </c>
      <c r="E18437" t="s">
        <v>6645</v>
      </c>
      <c r="F18437">
        <v>201</v>
      </c>
      <c r="G18437" t="s">
        <v>6638</v>
      </c>
      <c r="H18437">
        <v>415</v>
      </c>
      <c r="I18437" t="s">
        <v>32815</v>
      </c>
      <c r="J18437">
        <v>20115</v>
      </c>
      <c r="L18437" t="s">
        <v>6529</v>
      </c>
      <c r="M18437">
        <v>13523468</v>
      </c>
      <c r="N18437">
        <v>13812817</v>
      </c>
      <c r="O18437" t="s">
        <v>32816</v>
      </c>
      <c r="P18437" t="s">
        <v>6630</v>
      </c>
      <c r="Q18437" t="s">
        <v>6630</v>
      </c>
    </row>
    <row r="18438" spans="1:17" x14ac:dyDescent="0.35">
      <c r="A18438">
        <v>9420115384</v>
      </c>
      <c r="B18438" t="s">
        <v>6626</v>
      </c>
      <c r="C18438" t="s">
        <v>6356</v>
      </c>
      <c r="D18438">
        <v>200</v>
      </c>
      <c r="E18438" t="s">
        <v>6645</v>
      </c>
      <c r="F18438">
        <v>201</v>
      </c>
      <c r="G18438" t="s">
        <v>6638</v>
      </c>
      <c r="H18438">
        <v>415</v>
      </c>
      <c r="I18438" t="s">
        <v>19508</v>
      </c>
      <c r="J18438">
        <v>20115</v>
      </c>
      <c r="L18438" t="s">
        <v>6529</v>
      </c>
      <c r="M18438">
        <v>14726355</v>
      </c>
      <c r="N18438">
        <v>15540000</v>
      </c>
      <c r="O18438" t="s">
        <v>6630</v>
      </c>
      <c r="P18438" t="s">
        <v>6630</v>
      </c>
      <c r="Q18438" t="s">
        <v>6630</v>
      </c>
    </row>
    <row r="18439" spans="1:17" x14ac:dyDescent="0.35">
      <c r="A18439">
        <v>9410110347</v>
      </c>
      <c r="B18439" t="s">
        <v>6626</v>
      </c>
      <c r="C18439" t="s">
        <v>6335</v>
      </c>
      <c r="D18439">
        <v>150</v>
      </c>
      <c r="E18439" t="s">
        <v>6335</v>
      </c>
      <c r="F18439">
        <v>205</v>
      </c>
      <c r="G18439" t="s">
        <v>7000</v>
      </c>
      <c r="H18439">
        <v>600</v>
      </c>
      <c r="I18439" t="s">
        <v>32817</v>
      </c>
      <c r="J18439">
        <v>20520</v>
      </c>
      <c r="L18439" t="s">
        <v>6529</v>
      </c>
      <c r="M18439">
        <v>10491801</v>
      </c>
      <c r="N18439" t="s">
        <v>6630</v>
      </c>
      <c r="O18439" t="s">
        <v>6630</v>
      </c>
      <c r="P18439" t="s">
        <v>6630</v>
      </c>
      <c r="Q18439">
        <v>100</v>
      </c>
    </row>
    <row r="18440" spans="1:17" x14ac:dyDescent="0.35">
      <c r="A18440">
        <v>80640501</v>
      </c>
      <c r="B18440" t="s">
        <v>6334</v>
      </c>
      <c r="C18440" t="s">
        <v>6766</v>
      </c>
      <c r="D18440">
        <v>120</v>
      </c>
      <c r="E18440" t="s">
        <v>6627</v>
      </c>
      <c r="F18440">
        <v>145</v>
      </c>
      <c r="G18440" t="s">
        <v>6627</v>
      </c>
      <c r="H18440">
        <v>15</v>
      </c>
      <c r="I18440" t="s">
        <v>32818</v>
      </c>
      <c r="J18440" t="s">
        <v>6630</v>
      </c>
      <c r="L18440" t="s">
        <v>6526</v>
      </c>
      <c r="M18440" t="s">
        <v>6630</v>
      </c>
      <c r="N18440" t="s">
        <v>6630</v>
      </c>
      <c r="O18440" t="s">
        <v>6630</v>
      </c>
      <c r="P18440" t="s">
        <v>6630</v>
      </c>
      <c r="Q18440" t="s">
        <v>6630</v>
      </c>
    </row>
    <row r="18441" spans="1:17" x14ac:dyDescent="0.35">
      <c r="A18441">
        <v>9493010208</v>
      </c>
      <c r="B18441" t="s">
        <v>6626</v>
      </c>
      <c r="C18441" t="s">
        <v>8762</v>
      </c>
      <c r="D18441">
        <v>130</v>
      </c>
      <c r="E18441" t="s">
        <v>6628</v>
      </c>
      <c r="F18441" t="s">
        <v>6628</v>
      </c>
      <c r="G18441" t="s">
        <v>7005</v>
      </c>
      <c r="H18441">
        <v>740</v>
      </c>
      <c r="I18441" t="s">
        <v>32819</v>
      </c>
      <c r="J18441" t="s">
        <v>6630</v>
      </c>
      <c r="L18441" t="s">
        <v>6529</v>
      </c>
      <c r="M18441" t="s">
        <v>6630</v>
      </c>
      <c r="N18441" t="s">
        <v>6630</v>
      </c>
      <c r="O18441" t="s">
        <v>6630</v>
      </c>
      <c r="P18441" t="s">
        <v>24579</v>
      </c>
      <c r="Q18441" t="s">
        <v>6630</v>
      </c>
    </row>
    <row r="18442" spans="1:17" x14ac:dyDescent="0.35">
      <c r="A18442">
        <v>6395100749</v>
      </c>
      <c r="B18442" t="s">
        <v>6626</v>
      </c>
      <c r="C18442" t="s">
        <v>6356</v>
      </c>
      <c r="D18442">
        <v>200</v>
      </c>
      <c r="E18442" t="s">
        <v>6366</v>
      </c>
      <c r="F18442">
        <v>207</v>
      </c>
      <c r="G18442" t="s">
        <v>7082</v>
      </c>
      <c r="H18442">
        <v>715</v>
      </c>
      <c r="I18442" t="s">
        <v>32820</v>
      </c>
      <c r="J18442" t="s">
        <v>6630</v>
      </c>
      <c r="L18442" t="s">
        <v>6529</v>
      </c>
      <c r="M18442" t="s">
        <v>6630</v>
      </c>
      <c r="N18442" t="s">
        <v>6630</v>
      </c>
      <c r="O18442" t="s">
        <v>6630</v>
      </c>
      <c r="P18442" t="s">
        <v>32821</v>
      </c>
      <c r="Q18442" t="s">
        <v>6630</v>
      </c>
    </row>
    <row r="18443" spans="1:17" x14ac:dyDescent="0.35">
      <c r="A18443">
        <v>80706304</v>
      </c>
      <c r="B18443" t="s">
        <v>6334</v>
      </c>
      <c r="C18443" t="s">
        <v>6766</v>
      </c>
      <c r="D18443">
        <v>120</v>
      </c>
      <c r="E18443" t="s">
        <v>6627</v>
      </c>
      <c r="F18443">
        <v>145</v>
      </c>
      <c r="G18443" t="s">
        <v>6627</v>
      </c>
      <c r="H18443">
        <v>15</v>
      </c>
      <c r="I18443" t="s">
        <v>32822</v>
      </c>
      <c r="J18443" t="s">
        <v>6630</v>
      </c>
      <c r="L18443" t="s">
        <v>6526</v>
      </c>
      <c r="M18443" t="s">
        <v>6630</v>
      </c>
      <c r="N18443" t="s">
        <v>6630</v>
      </c>
      <c r="O18443" t="s">
        <v>6630</v>
      </c>
      <c r="P18443" t="s">
        <v>6630</v>
      </c>
      <c r="Q18443" t="s">
        <v>6630</v>
      </c>
    </row>
    <row r="18444" spans="1:17" x14ac:dyDescent="0.35">
      <c r="A18444" t="s">
        <v>32823</v>
      </c>
      <c r="B18444" t="s">
        <v>6626</v>
      </c>
      <c r="C18444" t="s">
        <v>6628</v>
      </c>
      <c r="D18444" t="s">
        <v>6628</v>
      </c>
      <c r="E18444" t="s">
        <v>6628</v>
      </c>
      <c r="F18444" t="s">
        <v>6628</v>
      </c>
      <c r="G18444" t="s">
        <v>6628</v>
      </c>
      <c r="H18444" t="s">
        <v>6628</v>
      </c>
      <c r="I18444" t="s">
        <v>32824</v>
      </c>
      <c r="J18444" t="s">
        <v>6630</v>
      </c>
      <c r="L18444" t="s">
        <v>6526</v>
      </c>
      <c r="M18444">
        <v>10007319</v>
      </c>
      <c r="N18444" t="s">
        <v>6630</v>
      </c>
      <c r="O18444" t="s">
        <v>6630</v>
      </c>
      <c r="P18444" t="s">
        <v>6630</v>
      </c>
      <c r="Q18444" t="s">
        <v>6630</v>
      </c>
    </row>
    <row r="18445" spans="1:17" x14ac:dyDescent="0.35">
      <c r="A18445">
        <v>80663202</v>
      </c>
      <c r="B18445" t="s">
        <v>6334</v>
      </c>
      <c r="C18445" t="s">
        <v>6766</v>
      </c>
      <c r="D18445">
        <v>120</v>
      </c>
      <c r="E18445" t="s">
        <v>6627</v>
      </c>
      <c r="F18445">
        <v>145</v>
      </c>
      <c r="G18445" t="s">
        <v>6627</v>
      </c>
      <c r="H18445">
        <v>15</v>
      </c>
      <c r="I18445" t="s">
        <v>24690</v>
      </c>
      <c r="J18445" t="s">
        <v>6630</v>
      </c>
      <c r="L18445" t="s">
        <v>6526</v>
      </c>
      <c r="M18445" t="s">
        <v>6630</v>
      </c>
      <c r="N18445" t="s">
        <v>6630</v>
      </c>
      <c r="O18445" t="s">
        <v>6630</v>
      </c>
      <c r="P18445" t="s">
        <v>6630</v>
      </c>
      <c r="Q18445" t="s">
        <v>6630</v>
      </c>
    </row>
    <row r="18446" spans="1:17" x14ac:dyDescent="0.35">
      <c r="A18446" t="s">
        <v>32825</v>
      </c>
      <c r="B18446" t="s">
        <v>6334</v>
      </c>
      <c r="C18446" t="s">
        <v>6628</v>
      </c>
      <c r="D18446" t="s">
        <v>6628</v>
      </c>
      <c r="E18446" t="s">
        <v>6628</v>
      </c>
      <c r="F18446" t="s">
        <v>6628</v>
      </c>
      <c r="G18446" t="s">
        <v>6628</v>
      </c>
      <c r="H18446" t="s">
        <v>6628</v>
      </c>
      <c r="I18446" t="s">
        <v>32826</v>
      </c>
      <c r="J18446" t="s">
        <v>6630</v>
      </c>
      <c r="L18446" t="s">
        <v>6526</v>
      </c>
      <c r="M18446">
        <v>10007319</v>
      </c>
      <c r="N18446" t="s">
        <v>6630</v>
      </c>
      <c r="O18446" t="s">
        <v>6630</v>
      </c>
      <c r="P18446" t="s">
        <v>6630</v>
      </c>
      <c r="Q18446" t="s">
        <v>6630</v>
      </c>
    </row>
    <row r="18447" spans="1:17" x14ac:dyDescent="0.35">
      <c r="A18447">
        <v>9494015405</v>
      </c>
      <c r="B18447" t="s">
        <v>6626</v>
      </c>
      <c r="C18447" t="s">
        <v>8762</v>
      </c>
      <c r="D18447">
        <v>130</v>
      </c>
      <c r="E18447" t="s">
        <v>6628</v>
      </c>
      <c r="F18447" t="s">
        <v>6628</v>
      </c>
      <c r="G18447" t="s">
        <v>6628</v>
      </c>
      <c r="H18447" t="s">
        <v>6628</v>
      </c>
      <c r="I18447" t="s">
        <v>32827</v>
      </c>
      <c r="J18447" t="s">
        <v>6630</v>
      </c>
      <c r="L18447" t="s">
        <v>6529</v>
      </c>
      <c r="M18447" t="s">
        <v>6630</v>
      </c>
      <c r="N18447" t="s">
        <v>6630</v>
      </c>
      <c r="O18447" t="s">
        <v>6630</v>
      </c>
      <c r="P18447" t="s">
        <v>6799</v>
      </c>
      <c r="Q18447" t="s">
        <v>6630</v>
      </c>
    </row>
    <row r="18448" spans="1:17" x14ac:dyDescent="0.35">
      <c r="A18448">
        <v>9493011600</v>
      </c>
      <c r="B18448" t="s">
        <v>6626</v>
      </c>
      <c r="C18448" t="s">
        <v>8762</v>
      </c>
      <c r="D18448">
        <v>130</v>
      </c>
      <c r="E18448" t="s">
        <v>6628</v>
      </c>
      <c r="F18448" t="s">
        <v>6628</v>
      </c>
      <c r="G18448" t="s">
        <v>6628</v>
      </c>
      <c r="H18448" t="s">
        <v>6628</v>
      </c>
      <c r="I18448" t="s">
        <v>27693</v>
      </c>
      <c r="J18448" t="s">
        <v>6630</v>
      </c>
      <c r="L18448" t="s">
        <v>6529</v>
      </c>
      <c r="M18448" t="s">
        <v>6630</v>
      </c>
      <c r="N18448" t="s">
        <v>6630</v>
      </c>
      <c r="O18448" t="s">
        <v>6630</v>
      </c>
      <c r="P18448" t="s">
        <v>7138</v>
      </c>
      <c r="Q18448" t="s">
        <v>6630</v>
      </c>
    </row>
    <row r="18449" spans="1:17" x14ac:dyDescent="0.35">
      <c r="A18449">
        <v>13573</v>
      </c>
      <c r="B18449" t="s">
        <v>6334</v>
      </c>
      <c r="C18449" t="s">
        <v>6356</v>
      </c>
      <c r="D18449">
        <v>200</v>
      </c>
      <c r="E18449" t="s">
        <v>6357</v>
      </c>
      <c r="F18449">
        <v>209</v>
      </c>
      <c r="G18449" t="s">
        <v>6358</v>
      </c>
      <c r="H18449">
        <v>301</v>
      </c>
      <c r="I18449" t="s">
        <v>32828</v>
      </c>
      <c r="J18449">
        <v>25060</v>
      </c>
      <c r="L18449" t="s">
        <v>6526</v>
      </c>
      <c r="M18449">
        <v>14353544</v>
      </c>
      <c r="N18449">
        <v>10503613</v>
      </c>
      <c r="O18449" t="s">
        <v>6630</v>
      </c>
      <c r="P18449" t="s">
        <v>6630</v>
      </c>
      <c r="Q18449" t="s">
        <v>6630</v>
      </c>
    </row>
    <row r="18450" spans="1:17" x14ac:dyDescent="0.35">
      <c r="A18450">
        <v>9420115404</v>
      </c>
      <c r="B18450" t="s">
        <v>6626</v>
      </c>
      <c r="C18450" t="s">
        <v>6356</v>
      </c>
      <c r="D18450">
        <v>200</v>
      </c>
      <c r="E18450" t="s">
        <v>6645</v>
      </c>
      <c r="F18450">
        <v>201</v>
      </c>
      <c r="G18450" t="s">
        <v>6635</v>
      </c>
      <c r="H18450">
        <v>405</v>
      </c>
      <c r="I18450" t="s">
        <v>32829</v>
      </c>
      <c r="J18450">
        <v>20135</v>
      </c>
      <c r="L18450" t="s">
        <v>6529</v>
      </c>
      <c r="M18450">
        <v>10329176</v>
      </c>
      <c r="N18450">
        <v>10537223</v>
      </c>
      <c r="O18450" t="s">
        <v>6630</v>
      </c>
      <c r="P18450" t="s">
        <v>6630</v>
      </c>
      <c r="Q18450" t="s">
        <v>6630</v>
      </c>
    </row>
    <row r="18451" spans="1:17" x14ac:dyDescent="0.35">
      <c r="A18451">
        <v>9411110532</v>
      </c>
      <c r="B18451" t="s">
        <v>6626</v>
      </c>
      <c r="C18451" t="s">
        <v>6356</v>
      </c>
      <c r="D18451">
        <v>200</v>
      </c>
      <c r="E18451" t="s">
        <v>6366</v>
      </c>
      <c r="F18451">
        <v>207</v>
      </c>
      <c r="G18451" t="s">
        <v>6800</v>
      </c>
      <c r="H18451">
        <v>700</v>
      </c>
      <c r="I18451" t="s">
        <v>11775</v>
      </c>
      <c r="J18451">
        <v>20703</v>
      </c>
      <c r="L18451" t="s">
        <v>6529</v>
      </c>
      <c r="M18451">
        <v>10007744</v>
      </c>
      <c r="N18451">
        <v>10230563</v>
      </c>
      <c r="O18451" t="s">
        <v>32830</v>
      </c>
      <c r="P18451" t="s">
        <v>6630</v>
      </c>
      <c r="Q18451" t="s">
        <v>6630</v>
      </c>
    </row>
    <row r="18452" spans="1:17" x14ac:dyDescent="0.35">
      <c r="A18452">
        <v>6303107967</v>
      </c>
      <c r="B18452" t="s">
        <v>6626</v>
      </c>
      <c r="C18452" t="s">
        <v>6356</v>
      </c>
      <c r="D18452">
        <v>200</v>
      </c>
      <c r="E18452" t="s">
        <v>6366</v>
      </c>
      <c r="F18452">
        <v>207</v>
      </c>
      <c r="G18452" t="s">
        <v>6657</v>
      </c>
      <c r="H18452">
        <v>420</v>
      </c>
      <c r="I18452" t="s">
        <v>32831</v>
      </c>
      <c r="J18452" t="s">
        <v>6630</v>
      </c>
      <c r="L18452" t="s">
        <v>6529</v>
      </c>
      <c r="M18452">
        <v>10856718</v>
      </c>
      <c r="N18452">
        <v>10635131</v>
      </c>
      <c r="O18452" t="s">
        <v>8998</v>
      </c>
      <c r="P18452" t="s">
        <v>6670</v>
      </c>
      <c r="Q18452">
        <v>100</v>
      </c>
    </row>
    <row r="18453" spans="1:17" x14ac:dyDescent="0.35">
      <c r="A18453">
        <v>6395100653</v>
      </c>
      <c r="B18453" t="s">
        <v>6626</v>
      </c>
      <c r="C18453" t="s">
        <v>6356</v>
      </c>
      <c r="D18453">
        <v>200</v>
      </c>
      <c r="E18453" t="s">
        <v>6645</v>
      </c>
      <c r="F18453">
        <v>201</v>
      </c>
      <c r="G18453" t="s">
        <v>7247</v>
      </c>
      <c r="H18453">
        <v>735</v>
      </c>
      <c r="I18453" t="s">
        <v>32832</v>
      </c>
      <c r="J18453" t="s">
        <v>6630</v>
      </c>
      <c r="L18453" t="s">
        <v>6529</v>
      </c>
      <c r="M18453" t="s">
        <v>6630</v>
      </c>
      <c r="N18453" t="s">
        <v>6630</v>
      </c>
      <c r="O18453" t="s">
        <v>6630</v>
      </c>
      <c r="P18453" t="s">
        <v>32833</v>
      </c>
      <c r="Q18453" t="s">
        <v>6630</v>
      </c>
    </row>
    <row r="18454" spans="1:17" x14ac:dyDescent="0.35">
      <c r="A18454">
        <v>8796105004</v>
      </c>
      <c r="B18454" t="s">
        <v>6626</v>
      </c>
      <c r="C18454" t="s">
        <v>6766</v>
      </c>
      <c r="D18454">
        <v>120</v>
      </c>
      <c r="E18454" t="s">
        <v>6701</v>
      </c>
      <c r="F18454">
        <v>500</v>
      </c>
      <c r="G18454" t="s">
        <v>7166</v>
      </c>
      <c r="H18454">
        <v>61</v>
      </c>
      <c r="I18454" t="s">
        <v>32834</v>
      </c>
      <c r="J18454" t="s">
        <v>6630</v>
      </c>
      <c r="L18454" t="s">
        <v>6529</v>
      </c>
      <c r="M18454" t="s">
        <v>6630</v>
      </c>
      <c r="N18454" t="s">
        <v>6630</v>
      </c>
      <c r="O18454" t="s">
        <v>6630</v>
      </c>
      <c r="P18454" t="s">
        <v>32835</v>
      </c>
      <c r="Q18454" t="s">
        <v>6630</v>
      </c>
    </row>
    <row r="18455" spans="1:17" x14ac:dyDescent="0.35">
      <c r="A18455">
        <v>80223803</v>
      </c>
      <c r="B18455" t="s">
        <v>6334</v>
      </c>
      <c r="C18455" t="s">
        <v>6766</v>
      </c>
      <c r="D18455">
        <v>120</v>
      </c>
      <c r="E18455" t="s">
        <v>6627</v>
      </c>
      <c r="F18455">
        <v>145</v>
      </c>
      <c r="G18455" t="s">
        <v>6627</v>
      </c>
      <c r="H18455">
        <v>15</v>
      </c>
      <c r="I18455" t="s">
        <v>32836</v>
      </c>
      <c r="J18455" t="s">
        <v>6630</v>
      </c>
      <c r="L18455" t="s">
        <v>6526</v>
      </c>
      <c r="M18455" t="s">
        <v>6630</v>
      </c>
      <c r="N18455" t="s">
        <v>6630</v>
      </c>
      <c r="O18455" t="s">
        <v>6630</v>
      </c>
      <c r="P18455" t="s">
        <v>6630</v>
      </c>
      <c r="Q18455" t="s">
        <v>6630</v>
      </c>
    </row>
    <row r="18456" spans="1:17" x14ac:dyDescent="0.35">
      <c r="A18456">
        <v>80682307</v>
      </c>
      <c r="B18456" t="s">
        <v>6334</v>
      </c>
      <c r="C18456" t="s">
        <v>6766</v>
      </c>
      <c r="D18456">
        <v>120</v>
      </c>
      <c r="E18456" t="s">
        <v>6627</v>
      </c>
      <c r="F18456">
        <v>145</v>
      </c>
      <c r="G18456" t="s">
        <v>6627</v>
      </c>
      <c r="H18456">
        <v>15</v>
      </c>
      <c r="I18456" t="s">
        <v>32837</v>
      </c>
      <c r="J18456" t="s">
        <v>6630</v>
      </c>
      <c r="L18456" t="s">
        <v>6526</v>
      </c>
      <c r="M18456" t="s">
        <v>6630</v>
      </c>
      <c r="N18456" t="s">
        <v>6630</v>
      </c>
      <c r="O18456" t="s">
        <v>6630</v>
      </c>
      <c r="P18456" t="s">
        <v>6630</v>
      </c>
      <c r="Q18456" t="s">
        <v>6630</v>
      </c>
    </row>
    <row r="18457" spans="1:17" x14ac:dyDescent="0.35">
      <c r="A18457">
        <v>3597105278</v>
      </c>
      <c r="B18457" t="s">
        <v>6626</v>
      </c>
      <c r="C18457" t="s">
        <v>6356</v>
      </c>
      <c r="D18457">
        <v>200</v>
      </c>
      <c r="E18457" t="s">
        <v>5245</v>
      </c>
      <c r="F18457">
        <v>202</v>
      </c>
      <c r="G18457" t="s">
        <v>5245</v>
      </c>
      <c r="H18457">
        <v>450</v>
      </c>
      <c r="I18457" t="s">
        <v>32838</v>
      </c>
      <c r="J18457">
        <v>20200</v>
      </c>
      <c r="L18457" t="s">
        <v>6529</v>
      </c>
      <c r="M18457" t="s">
        <v>6630</v>
      </c>
      <c r="N18457">
        <v>10410901</v>
      </c>
      <c r="O18457" t="s">
        <v>6630</v>
      </c>
      <c r="P18457" t="s">
        <v>32839</v>
      </c>
      <c r="Q18457" t="s">
        <v>6630</v>
      </c>
    </row>
    <row r="18458" spans="1:17" x14ac:dyDescent="0.35">
      <c r="A18458">
        <v>6395100763</v>
      </c>
      <c r="B18458" t="s">
        <v>6626</v>
      </c>
      <c r="C18458" t="s">
        <v>6356</v>
      </c>
      <c r="D18458">
        <v>200</v>
      </c>
      <c r="E18458" t="s">
        <v>6366</v>
      </c>
      <c r="F18458">
        <v>207</v>
      </c>
      <c r="G18458" t="s">
        <v>6662</v>
      </c>
      <c r="H18458">
        <v>720</v>
      </c>
      <c r="I18458" t="s">
        <v>32840</v>
      </c>
      <c r="J18458" t="s">
        <v>6630</v>
      </c>
      <c r="L18458" t="s">
        <v>6529</v>
      </c>
      <c r="M18458" t="s">
        <v>6630</v>
      </c>
      <c r="N18458" t="s">
        <v>6630</v>
      </c>
      <c r="O18458" t="s">
        <v>6630</v>
      </c>
      <c r="P18458" t="s">
        <v>6830</v>
      </c>
      <c r="Q18458" t="s">
        <v>6630</v>
      </c>
    </row>
    <row r="18459" spans="1:17" x14ac:dyDescent="0.35">
      <c r="A18459">
        <v>9413111712</v>
      </c>
      <c r="B18459" t="s">
        <v>6626</v>
      </c>
      <c r="C18459" t="s">
        <v>6356</v>
      </c>
      <c r="D18459">
        <v>200</v>
      </c>
      <c r="E18459" t="s">
        <v>6645</v>
      </c>
      <c r="F18459">
        <v>201</v>
      </c>
      <c r="G18459" t="s">
        <v>6638</v>
      </c>
      <c r="H18459">
        <v>415</v>
      </c>
      <c r="I18459" t="s">
        <v>32841</v>
      </c>
      <c r="J18459">
        <v>20115</v>
      </c>
      <c r="L18459" t="s">
        <v>6529</v>
      </c>
      <c r="M18459">
        <v>10799362</v>
      </c>
      <c r="N18459">
        <v>10923941</v>
      </c>
      <c r="O18459">
        <v>29888</v>
      </c>
      <c r="P18459" t="s">
        <v>6630</v>
      </c>
      <c r="Q18459" t="s">
        <v>6630</v>
      </c>
    </row>
    <row r="18460" spans="1:17" x14ac:dyDescent="0.35">
      <c r="A18460">
        <v>80800000</v>
      </c>
      <c r="B18460" t="s">
        <v>6334</v>
      </c>
      <c r="C18460" t="s">
        <v>6766</v>
      </c>
      <c r="D18460">
        <v>120</v>
      </c>
      <c r="E18460" t="s">
        <v>6627</v>
      </c>
      <c r="F18460">
        <v>145</v>
      </c>
      <c r="G18460" t="s">
        <v>6627</v>
      </c>
      <c r="H18460">
        <v>15</v>
      </c>
      <c r="I18460" t="s">
        <v>32842</v>
      </c>
      <c r="J18460" t="s">
        <v>6630</v>
      </c>
      <c r="L18460" t="s">
        <v>6526</v>
      </c>
      <c r="M18460" t="s">
        <v>6630</v>
      </c>
      <c r="N18460" t="s">
        <v>6630</v>
      </c>
      <c r="O18460" t="s">
        <v>6630</v>
      </c>
      <c r="P18460" t="s">
        <v>6630</v>
      </c>
      <c r="Q18460" t="s">
        <v>6630</v>
      </c>
    </row>
    <row r="18461" spans="1:17" x14ac:dyDescent="0.35">
      <c r="A18461">
        <v>9414112254</v>
      </c>
      <c r="B18461" t="s">
        <v>6626</v>
      </c>
      <c r="C18461" t="s">
        <v>6356</v>
      </c>
      <c r="D18461">
        <v>200</v>
      </c>
      <c r="E18461" t="s">
        <v>6366</v>
      </c>
      <c r="F18461">
        <v>207</v>
      </c>
      <c r="G18461" t="s">
        <v>6808</v>
      </c>
      <c r="H18461">
        <v>805</v>
      </c>
      <c r="I18461" t="s">
        <v>20950</v>
      </c>
      <c r="J18461" t="s">
        <v>6630</v>
      </c>
      <c r="L18461" t="s">
        <v>6529</v>
      </c>
      <c r="M18461">
        <v>11211305</v>
      </c>
      <c r="N18461">
        <v>11295537</v>
      </c>
      <c r="O18461" t="s">
        <v>6630</v>
      </c>
      <c r="P18461" t="s">
        <v>6630</v>
      </c>
      <c r="Q18461">
        <v>100</v>
      </c>
    </row>
    <row r="18462" spans="1:17" x14ac:dyDescent="0.35">
      <c r="A18462">
        <v>80714103</v>
      </c>
      <c r="B18462" t="s">
        <v>6334</v>
      </c>
      <c r="C18462" t="s">
        <v>6766</v>
      </c>
      <c r="D18462">
        <v>120</v>
      </c>
      <c r="E18462" t="s">
        <v>6627</v>
      </c>
      <c r="F18462">
        <v>145</v>
      </c>
      <c r="G18462" t="s">
        <v>6627</v>
      </c>
      <c r="H18462">
        <v>15</v>
      </c>
      <c r="I18462" t="s">
        <v>32843</v>
      </c>
      <c r="J18462" t="s">
        <v>6630</v>
      </c>
      <c r="L18462" t="s">
        <v>6526</v>
      </c>
      <c r="M18462" t="s">
        <v>6630</v>
      </c>
      <c r="N18462" t="s">
        <v>6630</v>
      </c>
      <c r="O18462" t="s">
        <v>6630</v>
      </c>
      <c r="P18462" t="s">
        <v>6630</v>
      </c>
      <c r="Q18462" t="s">
        <v>6630</v>
      </c>
    </row>
    <row r="18463" spans="1:17" x14ac:dyDescent="0.35">
      <c r="A18463">
        <v>80686007</v>
      </c>
      <c r="B18463" t="s">
        <v>6334</v>
      </c>
      <c r="C18463" t="s">
        <v>6766</v>
      </c>
      <c r="D18463">
        <v>120</v>
      </c>
      <c r="E18463" t="s">
        <v>6627</v>
      </c>
      <c r="F18463">
        <v>145</v>
      </c>
      <c r="G18463" t="s">
        <v>6627</v>
      </c>
      <c r="H18463">
        <v>15</v>
      </c>
      <c r="I18463" t="s">
        <v>32844</v>
      </c>
      <c r="J18463" t="s">
        <v>6630</v>
      </c>
      <c r="L18463" t="s">
        <v>6526</v>
      </c>
      <c r="M18463" t="s">
        <v>6630</v>
      </c>
      <c r="N18463" t="s">
        <v>6630</v>
      </c>
      <c r="O18463" t="s">
        <v>6630</v>
      </c>
      <c r="P18463" t="s">
        <v>6630</v>
      </c>
      <c r="Q18463" t="s">
        <v>6630</v>
      </c>
    </row>
    <row r="18464" spans="1:17" x14ac:dyDescent="0.35">
      <c r="A18464">
        <v>9494015506</v>
      </c>
      <c r="B18464" t="s">
        <v>6626</v>
      </c>
      <c r="C18464" t="s">
        <v>8762</v>
      </c>
      <c r="D18464">
        <v>130</v>
      </c>
      <c r="E18464" t="s">
        <v>6628</v>
      </c>
      <c r="F18464" t="s">
        <v>6628</v>
      </c>
      <c r="G18464" t="s">
        <v>6628</v>
      </c>
      <c r="H18464" t="s">
        <v>6628</v>
      </c>
      <c r="I18464" t="s">
        <v>32845</v>
      </c>
      <c r="J18464" t="s">
        <v>6630</v>
      </c>
      <c r="L18464" t="s">
        <v>6529</v>
      </c>
      <c r="M18464" t="s">
        <v>6630</v>
      </c>
      <c r="N18464" t="s">
        <v>6630</v>
      </c>
      <c r="O18464" t="s">
        <v>24547</v>
      </c>
      <c r="P18464" t="s">
        <v>23753</v>
      </c>
      <c r="Q18464" t="s">
        <v>6630</v>
      </c>
    </row>
    <row r="18465" spans="1:17" x14ac:dyDescent="0.35">
      <c r="A18465">
        <v>80608703</v>
      </c>
      <c r="B18465" t="s">
        <v>6334</v>
      </c>
      <c r="C18465" t="s">
        <v>6766</v>
      </c>
      <c r="D18465">
        <v>120</v>
      </c>
      <c r="E18465" t="s">
        <v>6627</v>
      </c>
      <c r="F18465">
        <v>145</v>
      </c>
      <c r="G18465" t="s">
        <v>6627</v>
      </c>
      <c r="H18465">
        <v>15</v>
      </c>
      <c r="I18465" t="s">
        <v>32846</v>
      </c>
      <c r="J18465" t="s">
        <v>6630</v>
      </c>
      <c r="L18465" t="s">
        <v>6526</v>
      </c>
      <c r="M18465" t="s">
        <v>6630</v>
      </c>
      <c r="N18465" t="s">
        <v>6630</v>
      </c>
      <c r="O18465" t="s">
        <v>6630</v>
      </c>
      <c r="P18465" t="s">
        <v>6630</v>
      </c>
      <c r="Q18465" t="s">
        <v>6630</v>
      </c>
    </row>
    <row r="18466" spans="1:17" x14ac:dyDescent="0.35">
      <c r="A18466">
        <v>6893014100</v>
      </c>
      <c r="B18466" t="s">
        <v>6626</v>
      </c>
      <c r="C18466" t="s">
        <v>8762</v>
      </c>
      <c r="D18466">
        <v>130</v>
      </c>
      <c r="E18466" t="s">
        <v>6628</v>
      </c>
      <c r="F18466" t="s">
        <v>6628</v>
      </c>
      <c r="G18466" t="s">
        <v>6628</v>
      </c>
      <c r="H18466" t="s">
        <v>6628</v>
      </c>
      <c r="I18466" t="s">
        <v>32847</v>
      </c>
      <c r="J18466" t="s">
        <v>6630</v>
      </c>
      <c r="L18466" t="s">
        <v>6529</v>
      </c>
      <c r="M18466" t="s">
        <v>6630</v>
      </c>
      <c r="N18466" t="s">
        <v>6630</v>
      </c>
      <c r="O18466" t="s">
        <v>6630</v>
      </c>
      <c r="P18466" t="s">
        <v>7615</v>
      </c>
      <c r="Q18466" t="s">
        <v>6630</v>
      </c>
    </row>
    <row r="18467" spans="1:17" x14ac:dyDescent="0.35">
      <c r="A18467">
        <v>14530</v>
      </c>
      <c r="B18467" t="s">
        <v>6334</v>
      </c>
      <c r="C18467" t="s">
        <v>6627</v>
      </c>
      <c r="D18467">
        <v>145</v>
      </c>
      <c r="E18467" t="s">
        <v>6628</v>
      </c>
      <c r="F18467" t="s">
        <v>6628</v>
      </c>
      <c r="G18467" t="s">
        <v>6627</v>
      </c>
      <c r="H18467">
        <v>15</v>
      </c>
      <c r="I18467" t="s">
        <v>32848</v>
      </c>
      <c r="J18467">
        <v>14500</v>
      </c>
      <c r="L18467" t="s">
        <v>6526</v>
      </c>
      <c r="M18467">
        <v>10382954</v>
      </c>
      <c r="N18467">
        <v>10005821</v>
      </c>
      <c r="O18467" t="s">
        <v>6630</v>
      </c>
      <c r="P18467" t="s">
        <v>6630</v>
      </c>
      <c r="Q18467" t="s">
        <v>6630</v>
      </c>
    </row>
    <row r="18468" spans="1:17" x14ac:dyDescent="0.35">
      <c r="A18468">
        <v>9402107350</v>
      </c>
      <c r="B18468" t="s">
        <v>6626</v>
      </c>
      <c r="C18468" t="s">
        <v>6356</v>
      </c>
      <c r="D18468">
        <v>200</v>
      </c>
      <c r="E18468" t="s">
        <v>6659</v>
      </c>
      <c r="F18468">
        <v>208</v>
      </c>
      <c r="G18468" t="s">
        <v>977</v>
      </c>
      <c r="H18468">
        <v>310</v>
      </c>
      <c r="I18468" t="s">
        <v>32849</v>
      </c>
      <c r="J18468">
        <v>13780</v>
      </c>
      <c r="L18468" t="s">
        <v>6529</v>
      </c>
      <c r="M18468">
        <v>10197353</v>
      </c>
      <c r="N18468" t="s">
        <v>6630</v>
      </c>
      <c r="O18468" t="s">
        <v>6630</v>
      </c>
      <c r="P18468" t="s">
        <v>32850</v>
      </c>
      <c r="Q18468" t="s">
        <v>6630</v>
      </c>
    </row>
    <row r="18469" spans="1:17" x14ac:dyDescent="0.35">
      <c r="A18469">
        <v>9493011704</v>
      </c>
      <c r="B18469" t="s">
        <v>6626</v>
      </c>
      <c r="C18469" t="s">
        <v>8762</v>
      </c>
      <c r="D18469">
        <v>130</v>
      </c>
      <c r="E18469" t="s">
        <v>6628</v>
      </c>
      <c r="F18469" t="s">
        <v>6628</v>
      </c>
      <c r="G18469" t="s">
        <v>10613</v>
      </c>
      <c r="H18469">
        <v>115</v>
      </c>
      <c r="I18469" t="s">
        <v>32851</v>
      </c>
      <c r="J18469" t="s">
        <v>6630</v>
      </c>
      <c r="L18469" t="s">
        <v>6529</v>
      </c>
      <c r="M18469" t="s">
        <v>6630</v>
      </c>
      <c r="N18469" t="s">
        <v>6630</v>
      </c>
      <c r="O18469" t="s">
        <v>6630</v>
      </c>
      <c r="P18469" t="s">
        <v>29347</v>
      </c>
      <c r="Q18469" t="s">
        <v>6630</v>
      </c>
    </row>
    <row r="18470" spans="1:17" x14ac:dyDescent="0.35">
      <c r="A18470">
        <v>7901106893</v>
      </c>
      <c r="B18470" t="s">
        <v>6626</v>
      </c>
      <c r="C18470" t="s">
        <v>6356</v>
      </c>
      <c r="D18470">
        <v>200</v>
      </c>
      <c r="E18470" t="s">
        <v>6366</v>
      </c>
      <c r="F18470">
        <v>207</v>
      </c>
      <c r="G18470" t="s">
        <v>176</v>
      </c>
      <c r="H18470">
        <v>705</v>
      </c>
      <c r="I18470" t="s">
        <v>32852</v>
      </c>
      <c r="J18470">
        <v>20800</v>
      </c>
      <c r="L18470" t="s">
        <v>6529</v>
      </c>
      <c r="M18470" t="s">
        <v>6630</v>
      </c>
      <c r="N18470">
        <v>10571051</v>
      </c>
      <c r="O18470" t="s">
        <v>32853</v>
      </c>
      <c r="P18470" t="s">
        <v>6765</v>
      </c>
      <c r="Q18470" t="s">
        <v>6630</v>
      </c>
    </row>
    <row r="18471" spans="1:17" x14ac:dyDescent="0.35">
      <c r="A18471">
        <v>80467201</v>
      </c>
      <c r="B18471" t="s">
        <v>6334</v>
      </c>
      <c r="C18471" t="s">
        <v>6766</v>
      </c>
      <c r="D18471">
        <v>120</v>
      </c>
      <c r="E18471" t="s">
        <v>6627</v>
      </c>
      <c r="F18471">
        <v>145</v>
      </c>
      <c r="G18471" t="s">
        <v>6627</v>
      </c>
      <c r="H18471">
        <v>15</v>
      </c>
      <c r="I18471" t="s">
        <v>32854</v>
      </c>
      <c r="J18471" t="s">
        <v>6630</v>
      </c>
      <c r="L18471" t="s">
        <v>6526</v>
      </c>
      <c r="M18471" t="s">
        <v>6630</v>
      </c>
      <c r="N18471" t="s">
        <v>6630</v>
      </c>
      <c r="O18471" t="s">
        <v>6630</v>
      </c>
      <c r="P18471" t="s">
        <v>6630</v>
      </c>
      <c r="Q18471" t="s">
        <v>6630</v>
      </c>
    </row>
    <row r="18472" spans="1:17" x14ac:dyDescent="0.35">
      <c r="A18472">
        <v>9412111284</v>
      </c>
      <c r="B18472" t="s">
        <v>6626</v>
      </c>
      <c r="C18472" t="s">
        <v>6356</v>
      </c>
      <c r="D18472">
        <v>200</v>
      </c>
      <c r="E18472" t="s">
        <v>6645</v>
      </c>
      <c r="F18472">
        <v>201</v>
      </c>
      <c r="G18472" t="s">
        <v>6657</v>
      </c>
      <c r="H18472">
        <v>420</v>
      </c>
      <c r="I18472" t="s">
        <v>21965</v>
      </c>
      <c r="J18472" t="s">
        <v>6630</v>
      </c>
      <c r="L18472" t="s">
        <v>6529</v>
      </c>
      <c r="M18472">
        <v>10736951</v>
      </c>
      <c r="N18472">
        <v>13603767</v>
      </c>
      <c r="O18472" t="s">
        <v>32855</v>
      </c>
      <c r="P18472" t="s">
        <v>6630</v>
      </c>
      <c r="Q18472" t="s">
        <v>6630</v>
      </c>
    </row>
    <row r="18473" spans="1:17" x14ac:dyDescent="0.35">
      <c r="A18473">
        <v>80618207</v>
      </c>
      <c r="B18473" t="s">
        <v>6334</v>
      </c>
      <c r="C18473" t="s">
        <v>6766</v>
      </c>
      <c r="D18473">
        <v>120</v>
      </c>
      <c r="E18473" t="s">
        <v>6627</v>
      </c>
      <c r="F18473">
        <v>145</v>
      </c>
      <c r="G18473" t="s">
        <v>6627</v>
      </c>
      <c r="H18473">
        <v>15</v>
      </c>
      <c r="I18473" t="s">
        <v>32856</v>
      </c>
      <c r="J18473" t="s">
        <v>6630</v>
      </c>
      <c r="L18473" t="s">
        <v>6526</v>
      </c>
      <c r="M18473" t="s">
        <v>6630</v>
      </c>
      <c r="N18473" t="s">
        <v>6630</v>
      </c>
      <c r="O18473" t="s">
        <v>6630</v>
      </c>
      <c r="P18473" t="s">
        <v>6630</v>
      </c>
      <c r="Q18473" t="s">
        <v>6630</v>
      </c>
    </row>
    <row r="18474" spans="1:17" x14ac:dyDescent="0.35">
      <c r="A18474">
        <v>9409109846</v>
      </c>
      <c r="B18474" t="s">
        <v>6626</v>
      </c>
      <c r="C18474" t="s">
        <v>6356</v>
      </c>
      <c r="D18474">
        <v>200</v>
      </c>
      <c r="E18474" t="s">
        <v>6645</v>
      </c>
      <c r="F18474">
        <v>201</v>
      </c>
      <c r="G18474" t="s">
        <v>6638</v>
      </c>
      <c r="H18474">
        <v>415</v>
      </c>
      <c r="I18474" t="s">
        <v>32857</v>
      </c>
      <c r="J18474">
        <v>20115</v>
      </c>
      <c r="L18474" t="s">
        <v>6529</v>
      </c>
      <c r="M18474">
        <v>10522988</v>
      </c>
      <c r="N18474">
        <v>11757105</v>
      </c>
      <c r="O18474" t="s">
        <v>32858</v>
      </c>
      <c r="P18474" t="s">
        <v>6630</v>
      </c>
      <c r="Q18474" t="s">
        <v>6630</v>
      </c>
    </row>
    <row r="18475" spans="1:17" x14ac:dyDescent="0.35">
      <c r="A18475">
        <v>9417113972</v>
      </c>
      <c r="B18475" t="s">
        <v>6626</v>
      </c>
      <c r="C18475" t="s">
        <v>6356</v>
      </c>
      <c r="D18475">
        <v>200</v>
      </c>
      <c r="E18475" t="s">
        <v>6645</v>
      </c>
      <c r="F18475">
        <v>201</v>
      </c>
      <c r="G18475" t="s">
        <v>6657</v>
      </c>
      <c r="H18475">
        <v>420</v>
      </c>
      <c r="I18475" t="s">
        <v>32859</v>
      </c>
      <c r="J18475">
        <v>20120</v>
      </c>
      <c r="L18475" t="s">
        <v>6529</v>
      </c>
      <c r="M18475">
        <v>11277777</v>
      </c>
      <c r="N18475">
        <v>12939867</v>
      </c>
      <c r="O18475">
        <v>32402</v>
      </c>
      <c r="P18475" t="s">
        <v>6630</v>
      </c>
      <c r="Q18475" t="s">
        <v>6630</v>
      </c>
    </row>
    <row r="18476" spans="1:17" x14ac:dyDescent="0.35">
      <c r="A18476">
        <v>7993100227</v>
      </c>
      <c r="B18476" t="s">
        <v>6626</v>
      </c>
      <c r="C18476" t="s">
        <v>6356</v>
      </c>
      <c r="D18476">
        <v>200</v>
      </c>
      <c r="E18476" t="s">
        <v>488</v>
      </c>
      <c r="F18476">
        <v>203</v>
      </c>
      <c r="G18476" t="s">
        <v>488</v>
      </c>
      <c r="H18476">
        <v>500</v>
      </c>
      <c r="I18476" t="s">
        <v>32860</v>
      </c>
      <c r="J18476" t="s">
        <v>6630</v>
      </c>
      <c r="L18476" t="s">
        <v>6529</v>
      </c>
      <c r="M18476" t="s">
        <v>6630</v>
      </c>
      <c r="N18476" t="s">
        <v>6630</v>
      </c>
      <c r="O18476" t="s">
        <v>6630</v>
      </c>
      <c r="P18476" t="s">
        <v>32861</v>
      </c>
      <c r="Q18476" t="s">
        <v>6630</v>
      </c>
    </row>
    <row r="18477" spans="1:17" x14ac:dyDescent="0.35">
      <c r="A18477">
        <v>80723507</v>
      </c>
      <c r="B18477" t="s">
        <v>6334</v>
      </c>
      <c r="C18477" t="s">
        <v>6766</v>
      </c>
      <c r="D18477">
        <v>120</v>
      </c>
      <c r="E18477" t="s">
        <v>6627</v>
      </c>
      <c r="F18477">
        <v>145</v>
      </c>
      <c r="G18477" t="s">
        <v>6627</v>
      </c>
      <c r="H18477">
        <v>15</v>
      </c>
      <c r="I18477" t="s">
        <v>32862</v>
      </c>
      <c r="J18477" t="s">
        <v>6630</v>
      </c>
      <c r="L18477" t="s">
        <v>6526</v>
      </c>
      <c r="M18477" t="s">
        <v>6630</v>
      </c>
      <c r="N18477" t="s">
        <v>6630</v>
      </c>
      <c r="O18477" t="s">
        <v>6630</v>
      </c>
      <c r="P18477" t="s">
        <v>6630</v>
      </c>
      <c r="Q18477" t="s">
        <v>6630</v>
      </c>
    </row>
    <row r="18478" spans="1:17" x14ac:dyDescent="0.35">
      <c r="A18478">
        <v>80811604</v>
      </c>
      <c r="B18478" t="s">
        <v>6334</v>
      </c>
      <c r="C18478" t="s">
        <v>6766</v>
      </c>
      <c r="D18478">
        <v>120</v>
      </c>
      <c r="E18478" t="s">
        <v>6627</v>
      </c>
      <c r="F18478">
        <v>145</v>
      </c>
      <c r="G18478" t="s">
        <v>6627</v>
      </c>
      <c r="H18478">
        <v>15</v>
      </c>
      <c r="I18478" t="s">
        <v>32863</v>
      </c>
      <c r="J18478" t="s">
        <v>6630</v>
      </c>
      <c r="L18478" t="s">
        <v>6526</v>
      </c>
      <c r="M18478" t="s">
        <v>6630</v>
      </c>
      <c r="N18478" t="s">
        <v>6630</v>
      </c>
      <c r="O18478" t="s">
        <v>6630</v>
      </c>
      <c r="P18478" t="s">
        <v>6630</v>
      </c>
      <c r="Q18478" t="s">
        <v>6630</v>
      </c>
    </row>
    <row r="18479" spans="1:17" x14ac:dyDescent="0.35">
      <c r="A18479">
        <v>80507305</v>
      </c>
      <c r="B18479" t="s">
        <v>6334</v>
      </c>
      <c r="C18479" t="s">
        <v>6766</v>
      </c>
      <c r="D18479">
        <v>120</v>
      </c>
      <c r="E18479" t="s">
        <v>6627</v>
      </c>
      <c r="F18479">
        <v>145</v>
      </c>
      <c r="G18479" t="s">
        <v>6627</v>
      </c>
      <c r="H18479">
        <v>15</v>
      </c>
      <c r="I18479" t="s">
        <v>32864</v>
      </c>
      <c r="J18479" t="s">
        <v>6630</v>
      </c>
      <c r="L18479" t="s">
        <v>6526</v>
      </c>
      <c r="M18479" t="s">
        <v>6630</v>
      </c>
      <c r="N18479" t="s">
        <v>6630</v>
      </c>
      <c r="O18479" t="s">
        <v>6630</v>
      </c>
      <c r="P18479" t="s">
        <v>6630</v>
      </c>
      <c r="Q18479" t="s">
        <v>6630</v>
      </c>
    </row>
    <row r="18480" spans="1:17" x14ac:dyDescent="0.35">
      <c r="A18480">
        <v>9406109010</v>
      </c>
      <c r="B18480" t="s">
        <v>6626</v>
      </c>
      <c r="C18480" t="s">
        <v>6356</v>
      </c>
      <c r="D18480">
        <v>200</v>
      </c>
      <c r="E18480" t="s">
        <v>6357</v>
      </c>
      <c r="F18480">
        <v>209</v>
      </c>
      <c r="G18480" t="s">
        <v>12972</v>
      </c>
      <c r="H18480">
        <v>380</v>
      </c>
      <c r="I18480" t="s">
        <v>32865</v>
      </c>
      <c r="J18480">
        <v>25000</v>
      </c>
      <c r="L18480" t="s">
        <v>6529</v>
      </c>
      <c r="M18480">
        <v>10666607</v>
      </c>
      <c r="N18480" t="s">
        <v>6630</v>
      </c>
      <c r="O18480" t="s">
        <v>13295</v>
      </c>
      <c r="P18480" t="s">
        <v>32866</v>
      </c>
      <c r="Q18480" t="s">
        <v>6630</v>
      </c>
    </row>
    <row r="18481" spans="1:17" x14ac:dyDescent="0.35">
      <c r="A18481">
        <v>6309109750</v>
      </c>
      <c r="B18481" t="s">
        <v>6626</v>
      </c>
      <c r="C18481" t="s">
        <v>6540</v>
      </c>
      <c r="D18481">
        <v>131</v>
      </c>
      <c r="E18481" t="s">
        <v>6540</v>
      </c>
      <c r="F18481">
        <v>309</v>
      </c>
      <c r="G18481" t="s">
        <v>11409</v>
      </c>
      <c r="H18481">
        <v>975</v>
      </c>
      <c r="I18481" t="s">
        <v>32867</v>
      </c>
      <c r="J18481" t="s">
        <v>6630</v>
      </c>
      <c r="L18481" t="s">
        <v>6529</v>
      </c>
      <c r="M18481">
        <v>10705071</v>
      </c>
      <c r="N18481" t="s">
        <v>6630</v>
      </c>
      <c r="O18481" t="s">
        <v>6630</v>
      </c>
      <c r="P18481" t="s">
        <v>6630</v>
      </c>
      <c r="Q18481">
        <v>100</v>
      </c>
    </row>
    <row r="18482" spans="1:17" x14ac:dyDescent="0.35">
      <c r="A18482">
        <v>9408109406</v>
      </c>
      <c r="B18482" t="s">
        <v>6626</v>
      </c>
      <c r="C18482" t="s">
        <v>6356</v>
      </c>
      <c r="D18482">
        <v>200</v>
      </c>
      <c r="E18482" t="s">
        <v>6701</v>
      </c>
      <c r="F18482">
        <v>500</v>
      </c>
      <c r="G18482" t="s">
        <v>7609</v>
      </c>
      <c r="H18482">
        <v>57</v>
      </c>
      <c r="I18482" t="s">
        <v>32868</v>
      </c>
      <c r="J18482">
        <v>12026</v>
      </c>
      <c r="L18482" t="s">
        <v>6529</v>
      </c>
      <c r="M18482">
        <v>10121543</v>
      </c>
      <c r="N18482" t="s">
        <v>6630</v>
      </c>
      <c r="O18482" t="s">
        <v>32869</v>
      </c>
      <c r="P18482" t="s">
        <v>6630</v>
      </c>
      <c r="Q18482" t="s">
        <v>6630</v>
      </c>
    </row>
    <row r="18483" spans="1:17" x14ac:dyDescent="0.35">
      <c r="A18483">
        <v>7998105849</v>
      </c>
      <c r="B18483" t="s">
        <v>6626</v>
      </c>
      <c r="C18483" t="s">
        <v>6356</v>
      </c>
      <c r="D18483">
        <v>200</v>
      </c>
      <c r="E18483" t="s">
        <v>6366</v>
      </c>
      <c r="F18483">
        <v>207</v>
      </c>
      <c r="G18483" t="s">
        <v>7082</v>
      </c>
      <c r="H18483">
        <v>715</v>
      </c>
      <c r="I18483" t="s">
        <v>32870</v>
      </c>
      <c r="J18483" t="s">
        <v>6630</v>
      </c>
      <c r="L18483" t="s">
        <v>6529</v>
      </c>
      <c r="M18483" t="s">
        <v>6630</v>
      </c>
      <c r="N18483">
        <v>10230598</v>
      </c>
      <c r="O18483" t="s">
        <v>8486</v>
      </c>
      <c r="P18483" t="s">
        <v>6799</v>
      </c>
      <c r="Q18483" t="s">
        <v>6630</v>
      </c>
    </row>
    <row r="18484" spans="1:17" x14ac:dyDescent="0.35">
      <c r="A18484">
        <v>80533102</v>
      </c>
      <c r="B18484" t="s">
        <v>6334</v>
      </c>
      <c r="C18484" t="s">
        <v>6766</v>
      </c>
      <c r="D18484">
        <v>120</v>
      </c>
      <c r="E18484" t="s">
        <v>6627</v>
      </c>
      <c r="F18484">
        <v>145</v>
      </c>
      <c r="G18484" t="s">
        <v>6627</v>
      </c>
      <c r="H18484">
        <v>15</v>
      </c>
      <c r="I18484" t="s">
        <v>32871</v>
      </c>
      <c r="J18484" t="s">
        <v>6630</v>
      </c>
      <c r="L18484" t="s">
        <v>6526</v>
      </c>
      <c r="M18484" t="s">
        <v>6630</v>
      </c>
      <c r="N18484" t="s">
        <v>6630</v>
      </c>
      <c r="O18484" t="s">
        <v>6630</v>
      </c>
      <c r="P18484" t="s">
        <v>6630</v>
      </c>
      <c r="Q18484" t="s">
        <v>6630</v>
      </c>
    </row>
    <row r="18485" spans="1:17" x14ac:dyDescent="0.35">
      <c r="A18485">
        <v>8799106052</v>
      </c>
      <c r="B18485" t="s">
        <v>6626</v>
      </c>
      <c r="C18485" t="s">
        <v>6356</v>
      </c>
      <c r="D18485">
        <v>200</v>
      </c>
      <c r="E18485" t="s">
        <v>6701</v>
      </c>
      <c r="F18485">
        <v>500</v>
      </c>
      <c r="G18485" t="s">
        <v>7639</v>
      </c>
      <c r="H18485">
        <v>63</v>
      </c>
      <c r="I18485" t="s">
        <v>32872</v>
      </c>
      <c r="J18485">
        <v>12029</v>
      </c>
      <c r="L18485" t="s">
        <v>6529</v>
      </c>
      <c r="M18485" t="s">
        <v>6630</v>
      </c>
      <c r="N18485">
        <v>10247808</v>
      </c>
      <c r="O18485" t="s">
        <v>6630</v>
      </c>
      <c r="P18485" t="s">
        <v>32873</v>
      </c>
      <c r="Q18485" t="s">
        <v>6630</v>
      </c>
    </row>
    <row r="18486" spans="1:17" x14ac:dyDescent="0.35">
      <c r="A18486">
        <v>9420115367</v>
      </c>
      <c r="B18486" t="s">
        <v>6626</v>
      </c>
      <c r="C18486" t="s">
        <v>6540</v>
      </c>
      <c r="D18486">
        <v>131</v>
      </c>
      <c r="E18486" t="s">
        <v>2905</v>
      </c>
      <c r="F18486">
        <v>300</v>
      </c>
      <c r="G18486" t="s">
        <v>2845</v>
      </c>
      <c r="H18486">
        <v>107</v>
      </c>
      <c r="I18486" t="s">
        <v>32874</v>
      </c>
      <c r="J18486">
        <v>20200</v>
      </c>
      <c r="L18486" t="s">
        <v>6529</v>
      </c>
      <c r="M18486">
        <v>11589228</v>
      </c>
      <c r="N18486">
        <v>14244874</v>
      </c>
      <c r="O18486" t="s">
        <v>6630</v>
      </c>
      <c r="P18486" t="s">
        <v>6630</v>
      </c>
      <c r="Q18486">
        <v>800</v>
      </c>
    </row>
    <row r="18487" spans="1:17" x14ac:dyDescent="0.35">
      <c r="A18487">
        <v>80605300</v>
      </c>
      <c r="B18487" t="s">
        <v>6334</v>
      </c>
      <c r="C18487" t="s">
        <v>6766</v>
      </c>
      <c r="D18487">
        <v>120</v>
      </c>
      <c r="E18487" t="s">
        <v>6627</v>
      </c>
      <c r="F18487">
        <v>145</v>
      </c>
      <c r="G18487" t="s">
        <v>6627</v>
      </c>
      <c r="H18487">
        <v>15</v>
      </c>
      <c r="I18487" t="s">
        <v>32875</v>
      </c>
      <c r="J18487" t="s">
        <v>6630</v>
      </c>
      <c r="L18487" t="s">
        <v>6526</v>
      </c>
      <c r="M18487" t="s">
        <v>6630</v>
      </c>
      <c r="N18487" t="s">
        <v>6630</v>
      </c>
      <c r="O18487" t="s">
        <v>6630</v>
      </c>
      <c r="P18487" t="s">
        <v>6630</v>
      </c>
      <c r="Q18487" t="s">
        <v>6630</v>
      </c>
    </row>
    <row r="18488" spans="1:17" x14ac:dyDescent="0.35">
      <c r="A18488">
        <v>9494015100</v>
      </c>
      <c r="B18488" t="s">
        <v>6626</v>
      </c>
      <c r="C18488" t="s">
        <v>8762</v>
      </c>
      <c r="D18488">
        <v>130</v>
      </c>
      <c r="E18488" t="s">
        <v>6628</v>
      </c>
      <c r="F18488" t="s">
        <v>6628</v>
      </c>
      <c r="G18488" t="s">
        <v>6628</v>
      </c>
      <c r="H18488" t="s">
        <v>6628</v>
      </c>
      <c r="I18488" t="s">
        <v>32876</v>
      </c>
      <c r="J18488" t="s">
        <v>6630</v>
      </c>
      <c r="L18488" t="s">
        <v>6529</v>
      </c>
      <c r="M18488" t="s">
        <v>6630</v>
      </c>
      <c r="N18488" t="s">
        <v>6630</v>
      </c>
      <c r="O18488" t="s">
        <v>6630</v>
      </c>
      <c r="P18488" t="s">
        <v>7615</v>
      </c>
      <c r="Q18488" t="s">
        <v>6630</v>
      </c>
    </row>
    <row r="18489" spans="1:17" x14ac:dyDescent="0.35">
      <c r="A18489">
        <v>9495100753</v>
      </c>
      <c r="B18489" t="s">
        <v>6626</v>
      </c>
      <c r="C18489" t="s">
        <v>6356</v>
      </c>
      <c r="D18489">
        <v>200</v>
      </c>
      <c r="E18489" t="s">
        <v>6357</v>
      </c>
      <c r="F18489">
        <v>209</v>
      </c>
      <c r="G18489" t="s">
        <v>6862</v>
      </c>
      <c r="H18489">
        <v>360</v>
      </c>
      <c r="I18489" t="s">
        <v>32877</v>
      </c>
      <c r="J18489" t="s">
        <v>6630</v>
      </c>
      <c r="L18489" t="s">
        <v>6529</v>
      </c>
      <c r="M18489" t="s">
        <v>6630</v>
      </c>
      <c r="N18489" t="s">
        <v>6630</v>
      </c>
      <c r="O18489" t="s">
        <v>6630</v>
      </c>
      <c r="P18489" t="s">
        <v>6830</v>
      </c>
      <c r="Q18489" t="s">
        <v>6630</v>
      </c>
    </row>
    <row r="18490" spans="1:17" x14ac:dyDescent="0.35">
      <c r="A18490" t="s">
        <v>32878</v>
      </c>
      <c r="B18490" t="s">
        <v>6626</v>
      </c>
      <c r="C18490" t="s">
        <v>6628</v>
      </c>
      <c r="D18490" t="s">
        <v>6628</v>
      </c>
      <c r="E18490" t="s">
        <v>6628</v>
      </c>
      <c r="F18490" t="s">
        <v>6628</v>
      </c>
      <c r="G18490" t="s">
        <v>6628</v>
      </c>
      <c r="H18490" t="s">
        <v>6628</v>
      </c>
      <c r="I18490" t="s">
        <v>32879</v>
      </c>
      <c r="J18490" t="s">
        <v>6630</v>
      </c>
      <c r="L18490" t="s">
        <v>6526</v>
      </c>
      <c r="M18490">
        <v>10007319</v>
      </c>
      <c r="N18490" t="s">
        <v>6630</v>
      </c>
      <c r="O18490" t="s">
        <v>6630</v>
      </c>
      <c r="P18490" t="s">
        <v>6630</v>
      </c>
      <c r="Q18490" t="s">
        <v>6630</v>
      </c>
    </row>
    <row r="18491" spans="1:17" x14ac:dyDescent="0.35">
      <c r="A18491">
        <v>80865036</v>
      </c>
      <c r="B18491" t="s">
        <v>6334</v>
      </c>
      <c r="C18491" t="s">
        <v>6766</v>
      </c>
      <c r="D18491">
        <v>120</v>
      </c>
      <c r="E18491" t="s">
        <v>6627</v>
      </c>
      <c r="F18491">
        <v>145</v>
      </c>
      <c r="G18491" t="s">
        <v>6627</v>
      </c>
      <c r="H18491">
        <v>15</v>
      </c>
      <c r="I18491" t="s">
        <v>32880</v>
      </c>
      <c r="J18491" t="s">
        <v>6630</v>
      </c>
      <c r="L18491" t="s">
        <v>6526</v>
      </c>
      <c r="M18491" t="s">
        <v>6630</v>
      </c>
      <c r="N18491" t="s">
        <v>6630</v>
      </c>
      <c r="O18491" t="s">
        <v>6630</v>
      </c>
      <c r="P18491" t="s">
        <v>6630</v>
      </c>
      <c r="Q18491" t="s">
        <v>6630</v>
      </c>
    </row>
    <row r="18492" spans="1:17" x14ac:dyDescent="0.35">
      <c r="A18492">
        <v>9413111845</v>
      </c>
      <c r="B18492" t="s">
        <v>6626</v>
      </c>
      <c r="C18492" t="s">
        <v>6356</v>
      </c>
      <c r="D18492">
        <v>200</v>
      </c>
      <c r="E18492" t="s">
        <v>6645</v>
      </c>
      <c r="F18492">
        <v>201</v>
      </c>
      <c r="G18492" t="s">
        <v>6657</v>
      </c>
      <c r="H18492">
        <v>420</v>
      </c>
      <c r="I18492" t="s">
        <v>32881</v>
      </c>
      <c r="J18492" t="s">
        <v>6630</v>
      </c>
      <c r="L18492" t="s">
        <v>6529</v>
      </c>
      <c r="M18492">
        <v>10003774</v>
      </c>
      <c r="N18492">
        <v>10547157</v>
      </c>
      <c r="O18492" t="s">
        <v>6630</v>
      </c>
      <c r="P18492" t="s">
        <v>6630</v>
      </c>
      <c r="Q18492">
        <v>610</v>
      </c>
    </row>
    <row r="18493" spans="1:17" x14ac:dyDescent="0.35">
      <c r="A18493">
        <v>6394100498</v>
      </c>
      <c r="B18493" t="s">
        <v>6626</v>
      </c>
      <c r="C18493" t="s">
        <v>6356</v>
      </c>
      <c r="D18493">
        <v>200</v>
      </c>
      <c r="E18493" t="s">
        <v>6858</v>
      </c>
      <c r="F18493">
        <v>200</v>
      </c>
      <c r="G18493" t="s">
        <v>6628</v>
      </c>
      <c r="H18493" t="s">
        <v>6628</v>
      </c>
      <c r="I18493" t="s">
        <v>32882</v>
      </c>
      <c r="J18493" t="s">
        <v>6630</v>
      </c>
      <c r="L18493" t="s">
        <v>6529</v>
      </c>
      <c r="M18493" t="s">
        <v>6630</v>
      </c>
      <c r="N18493">
        <v>10001605</v>
      </c>
      <c r="O18493" t="s">
        <v>6630</v>
      </c>
      <c r="P18493" t="s">
        <v>6799</v>
      </c>
      <c r="Q18493" t="s">
        <v>6630</v>
      </c>
    </row>
    <row r="18494" spans="1:17" x14ac:dyDescent="0.35">
      <c r="A18494">
        <v>9409110038</v>
      </c>
      <c r="B18494" t="s">
        <v>6626</v>
      </c>
      <c r="C18494" t="s">
        <v>6356</v>
      </c>
      <c r="D18494">
        <v>200</v>
      </c>
      <c r="E18494" t="s">
        <v>6366</v>
      </c>
      <c r="F18494">
        <v>207</v>
      </c>
      <c r="G18494" t="s">
        <v>6808</v>
      </c>
      <c r="H18494">
        <v>805</v>
      </c>
      <c r="I18494" t="s">
        <v>32883</v>
      </c>
      <c r="J18494">
        <v>29102</v>
      </c>
      <c r="L18494" t="s">
        <v>6529</v>
      </c>
      <c r="M18494">
        <v>10177272</v>
      </c>
      <c r="N18494">
        <v>11309142</v>
      </c>
      <c r="O18494" t="s">
        <v>6630</v>
      </c>
      <c r="P18494" t="s">
        <v>6799</v>
      </c>
      <c r="Q18494">
        <v>100</v>
      </c>
    </row>
    <row r="18495" spans="1:17" x14ac:dyDescent="0.35">
      <c r="A18495">
        <v>9409109934</v>
      </c>
      <c r="B18495" t="s">
        <v>6626</v>
      </c>
      <c r="C18495" t="s">
        <v>6356</v>
      </c>
      <c r="D18495">
        <v>200</v>
      </c>
      <c r="E18495" t="s">
        <v>6659</v>
      </c>
      <c r="F18495">
        <v>208</v>
      </c>
      <c r="G18495" t="s">
        <v>6726</v>
      </c>
      <c r="H18495">
        <v>315</v>
      </c>
      <c r="I18495" t="s">
        <v>32884</v>
      </c>
      <c r="J18495">
        <v>13565</v>
      </c>
      <c r="L18495" t="s">
        <v>6529</v>
      </c>
      <c r="M18495">
        <v>10459261</v>
      </c>
      <c r="N18495" t="s">
        <v>6630</v>
      </c>
      <c r="O18495" t="s">
        <v>32885</v>
      </c>
      <c r="P18495" t="s">
        <v>6630</v>
      </c>
      <c r="Q18495" t="s">
        <v>6630</v>
      </c>
    </row>
    <row r="18496" spans="1:17" x14ac:dyDescent="0.35">
      <c r="A18496">
        <v>80419104</v>
      </c>
      <c r="B18496" t="s">
        <v>6334</v>
      </c>
      <c r="C18496" t="s">
        <v>6766</v>
      </c>
      <c r="D18496">
        <v>120</v>
      </c>
      <c r="E18496" t="s">
        <v>6627</v>
      </c>
      <c r="F18496">
        <v>145</v>
      </c>
      <c r="G18496" t="s">
        <v>6627</v>
      </c>
      <c r="H18496">
        <v>15</v>
      </c>
      <c r="I18496" t="s">
        <v>32886</v>
      </c>
      <c r="J18496" t="s">
        <v>6630</v>
      </c>
      <c r="L18496" t="s">
        <v>6526</v>
      </c>
      <c r="M18496" t="s">
        <v>6630</v>
      </c>
      <c r="N18496" t="s">
        <v>6630</v>
      </c>
      <c r="O18496" t="s">
        <v>6630</v>
      </c>
      <c r="P18496" t="s">
        <v>6630</v>
      </c>
      <c r="Q18496" t="s">
        <v>6630</v>
      </c>
    </row>
    <row r="18497" spans="1:17" x14ac:dyDescent="0.35">
      <c r="A18497">
        <v>80913403</v>
      </c>
      <c r="B18497" t="s">
        <v>6334</v>
      </c>
      <c r="C18497" t="s">
        <v>6766</v>
      </c>
      <c r="D18497">
        <v>120</v>
      </c>
      <c r="E18497" t="s">
        <v>6627</v>
      </c>
      <c r="F18497">
        <v>145</v>
      </c>
      <c r="G18497" t="s">
        <v>6627</v>
      </c>
      <c r="H18497">
        <v>15</v>
      </c>
      <c r="I18497" t="s">
        <v>32887</v>
      </c>
      <c r="J18497" t="s">
        <v>6630</v>
      </c>
      <c r="L18497" t="s">
        <v>6526</v>
      </c>
      <c r="M18497" t="s">
        <v>6630</v>
      </c>
      <c r="N18497" t="s">
        <v>6630</v>
      </c>
      <c r="O18497" t="s">
        <v>6630</v>
      </c>
      <c r="P18497" t="s">
        <v>6630</v>
      </c>
      <c r="Q18497" t="s">
        <v>6630</v>
      </c>
    </row>
    <row r="18498" spans="1:17" x14ac:dyDescent="0.35">
      <c r="A18498">
        <v>80696403</v>
      </c>
      <c r="B18498" t="s">
        <v>6334</v>
      </c>
      <c r="C18498" t="s">
        <v>6766</v>
      </c>
      <c r="D18498">
        <v>120</v>
      </c>
      <c r="E18498" t="s">
        <v>6627</v>
      </c>
      <c r="F18498">
        <v>145</v>
      </c>
      <c r="G18498" t="s">
        <v>6627</v>
      </c>
      <c r="H18498">
        <v>15</v>
      </c>
      <c r="I18498" t="s">
        <v>32888</v>
      </c>
      <c r="J18498" t="s">
        <v>6630</v>
      </c>
      <c r="L18498" t="s">
        <v>6526</v>
      </c>
      <c r="M18498" t="s">
        <v>6630</v>
      </c>
      <c r="N18498" t="s">
        <v>6630</v>
      </c>
      <c r="O18498" t="s">
        <v>6630</v>
      </c>
      <c r="P18498" t="s">
        <v>6630</v>
      </c>
      <c r="Q18498" t="s">
        <v>6630</v>
      </c>
    </row>
    <row r="18499" spans="1:17" x14ac:dyDescent="0.35">
      <c r="A18499">
        <v>80945809</v>
      </c>
      <c r="B18499" t="s">
        <v>6334</v>
      </c>
      <c r="C18499" t="s">
        <v>6766</v>
      </c>
      <c r="D18499">
        <v>120</v>
      </c>
      <c r="E18499" t="s">
        <v>6627</v>
      </c>
      <c r="F18499">
        <v>145</v>
      </c>
      <c r="G18499" t="s">
        <v>6627</v>
      </c>
      <c r="H18499">
        <v>15</v>
      </c>
      <c r="I18499" t="s">
        <v>32889</v>
      </c>
      <c r="J18499" t="s">
        <v>6630</v>
      </c>
      <c r="L18499" t="s">
        <v>6526</v>
      </c>
      <c r="M18499" t="s">
        <v>6630</v>
      </c>
      <c r="N18499" t="s">
        <v>6630</v>
      </c>
      <c r="O18499" t="s">
        <v>6630</v>
      </c>
      <c r="P18499" t="s">
        <v>6630</v>
      </c>
      <c r="Q18499" t="s">
        <v>6630</v>
      </c>
    </row>
    <row r="18500" spans="1:17" x14ac:dyDescent="0.35">
      <c r="A18500">
        <v>80707203</v>
      </c>
      <c r="B18500" t="s">
        <v>6334</v>
      </c>
      <c r="C18500" t="s">
        <v>6766</v>
      </c>
      <c r="D18500">
        <v>120</v>
      </c>
      <c r="E18500" t="s">
        <v>6627</v>
      </c>
      <c r="F18500">
        <v>145</v>
      </c>
      <c r="G18500" t="s">
        <v>6627</v>
      </c>
      <c r="H18500">
        <v>15</v>
      </c>
      <c r="I18500" t="s">
        <v>32890</v>
      </c>
      <c r="J18500" t="s">
        <v>6630</v>
      </c>
      <c r="L18500" t="s">
        <v>6526</v>
      </c>
      <c r="M18500" t="s">
        <v>6630</v>
      </c>
      <c r="N18500" t="s">
        <v>6630</v>
      </c>
      <c r="O18500" t="s">
        <v>6630</v>
      </c>
      <c r="P18500" t="s">
        <v>6630</v>
      </c>
      <c r="Q18500" t="s">
        <v>6630</v>
      </c>
    </row>
    <row r="18501" spans="1:17" x14ac:dyDescent="0.35">
      <c r="A18501">
        <v>80510007</v>
      </c>
      <c r="B18501" t="s">
        <v>6334</v>
      </c>
      <c r="C18501" t="s">
        <v>6766</v>
      </c>
      <c r="D18501">
        <v>120</v>
      </c>
      <c r="E18501" t="s">
        <v>6627</v>
      </c>
      <c r="F18501">
        <v>145</v>
      </c>
      <c r="G18501" t="s">
        <v>6627</v>
      </c>
      <c r="H18501">
        <v>15</v>
      </c>
      <c r="I18501" t="s">
        <v>32891</v>
      </c>
      <c r="J18501" t="s">
        <v>6630</v>
      </c>
      <c r="L18501" t="s">
        <v>6526</v>
      </c>
      <c r="M18501" t="s">
        <v>6630</v>
      </c>
      <c r="N18501" t="s">
        <v>6630</v>
      </c>
      <c r="O18501" t="s">
        <v>6630</v>
      </c>
      <c r="P18501" t="s">
        <v>6630</v>
      </c>
      <c r="Q18501" t="s">
        <v>6630</v>
      </c>
    </row>
    <row r="18502" spans="1:17" x14ac:dyDescent="0.35">
      <c r="A18502">
        <v>80071608</v>
      </c>
      <c r="B18502" t="s">
        <v>6334</v>
      </c>
      <c r="C18502" t="s">
        <v>6766</v>
      </c>
      <c r="D18502">
        <v>120</v>
      </c>
      <c r="E18502" t="s">
        <v>6627</v>
      </c>
      <c r="F18502">
        <v>145</v>
      </c>
      <c r="G18502" t="s">
        <v>6627</v>
      </c>
      <c r="H18502">
        <v>15</v>
      </c>
      <c r="I18502" t="s">
        <v>32892</v>
      </c>
      <c r="J18502" t="s">
        <v>6630</v>
      </c>
      <c r="L18502" t="s">
        <v>6526</v>
      </c>
      <c r="M18502" t="s">
        <v>6630</v>
      </c>
      <c r="N18502" t="s">
        <v>6630</v>
      </c>
      <c r="O18502" t="s">
        <v>6630</v>
      </c>
      <c r="P18502" t="s">
        <v>6630</v>
      </c>
      <c r="Q18502" t="s">
        <v>6630</v>
      </c>
    </row>
    <row r="18503" spans="1:17" x14ac:dyDescent="0.35">
      <c r="A18503">
        <v>77111</v>
      </c>
      <c r="B18503" t="s">
        <v>6334</v>
      </c>
      <c r="C18503" t="s">
        <v>6356</v>
      </c>
      <c r="D18503">
        <v>200</v>
      </c>
      <c r="E18503" t="s">
        <v>6357</v>
      </c>
      <c r="F18503">
        <v>209</v>
      </c>
      <c r="G18503" t="s">
        <v>1998</v>
      </c>
      <c r="H18503">
        <v>335</v>
      </c>
      <c r="I18503" t="s">
        <v>32893</v>
      </c>
      <c r="J18503" t="s">
        <v>6630</v>
      </c>
      <c r="L18503" t="s">
        <v>6526</v>
      </c>
      <c r="M18503" t="s">
        <v>6630</v>
      </c>
      <c r="N18503" t="s">
        <v>6630</v>
      </c>
      <c r="O18503" t="s">
        <v>6630</v>
      </c>
      <c r="P18503" t="s">
        <v>6630</v>
      </c>
      <c r="Q18503" t="s">
        <v>6630</v>
      </c>
    </row>
    <row r="18504" spans="1:17" x14ac:dyDescent="0.35">
      <c r="A18504">
        <v>9414112604</v>
      </c>
      <c r="B18504" t="s">
        <v>6626</v>
      </c>
      <c r="C18504" t="s">
        <v>6356</v>
      </c>
      <c r="D18504">
        <v>200</v>
      </c>
      <c r="E18504" t="s">
        <v>6645</v>
      </c>
      <c r="F18504">
        <v>201</v>
      </c>
      <c r="G18504" t="s">
        <v>6638</v>
      </c>
      <c r="H18504">
        <v>415</v>
      </c>
      <c r="I18504" t="s">
        <v>32894</v>
      </c>
      <c r="J18504">
        <v>20115</v>
      </c>
      <c r="L18504" t="s">
        <v>6529</v>
      </c>
      <c r="M18504">
        <v>13834531</v>
      </c>
      <c r="N18504">
        <v>13846531</v>
      </c>
      <c r="O18504" t="s">
        <v>6630</v>
      </c>
      <c r="P18504" t="s">
        <v>6630</v>
      </c>
      <c r="Q18504" t="s">
        <v>6630</v>
      </c>
    </row>
    <row r="18505" spans="1:17" x14ac:dyDescent="0.35">
      <c r="A18505">
        <v>3916113639</v>
      </c>
      <c r="B18505" t="s">
        <v>6626</v>
      </c>
      <c r="C18505" t="s">
        <v>6356</v>
      </c>
      <c r="D18505">
        <v>200</v>
      </c>
      <c r="E18505" t="s">
        <v>6628</v>
      </c>
      <c r="F18505" t="s">
        <v>6628</v>
      </c>
      <c r="G18505" t="s">
        <v>6628</v>
      </c>
      <c r="H18505" t="s">
        <v>6628</v>
      </c>
      <c r="I18505" t="s">
        <v>32895</v>
      </c>
      <c r="J18505">
        <v>20200</v>
      </c>
      <c r="L18505" t="s">
        <v>6529</v>
      </c>
      <c r="M18505">
        <v>11328407</v>
      </c>
      <c r="N18505">
        <v>12608136</v>
      </c>
      <c r="O18505" t="s">
        <v>6630</v>
      </c>
      <c r="P18505" t="s">
        <v>6630</v>
      </c>
      <c r="Q18505">
        <v>610</v>
      </c>
    </row>
    <row r="18506" spans="1:17" x14ac:dyDescent="0.35">
      <c r="A18506">
        <v>9411110640</v>
      </c>
      <c r="B18506" t="s">
        <v>6626</v>
      </c>
      <c r="C18506" t="s">
        <v>6356</v>
      </c>
      <c r="D18506">
        <v>200</v>
      </c>
      <c r="E18506" t="s">
        <v>6645</v>
      </c>
      <c r="F18506">
        <v>201</v>
      </c>
      <c r="G18506" t="s">
        <v>6657</v>
      </c>
      <c r="H18506">
        <v>420</v>
      </c>
      <c r="I18506" t="s">
        <v>32896</v>
      </c>
      <c r="J18506" t="s">
        <v>6630</v>
      </c>
      <c r="L18506" t="s">
        <v>6529</v>
      </c>
      <c r="M18506">
        <v>11235593</v>
      </c>
      <c r="N18506">
        <v>12348240</v>
      </c>
      <c r="O18506">
        <v>30147</v>
      </c>
      <c r="P18506" t="s">
        <v>6630</v>
      </c>
      <c r="Q18506" t="s">
        <v>6630</v>
      </c>
    </row>
    <row r="18507" spans="1:17" x14ac:dyDescent="0.35">
      <c r="A18507">
        <v>9496100866</v>
      </c>
      <c r="B18507" t="s">
        <v>6626</v>
      </c>
      <c r="C18507" t="s">
        <v>6356</v>
      </c>
      <c r="D18507">
        <v>200</v>
      </c>
      <c r="E18507" t="s">
        <v>6357</v>
      </c>
      <c r="F18507">
        <v>209</v>
      </c>
      <c r="G18507" t="s">
        <v>6862</v>
      </c>
      <c r="H18507">
        <v>370</v>
      </c>
      <c r="I18507" t="s">
        <v>32897</v>
      </c>
      <c r="J18507" t="s">
        <v>6630</v>
      </c>
      <c r="L18507" t="s">
        <v>6529</v>
      </c>
      <c r="M18507" t="s">
        <v>6630</v>
      </c>
      <c r="N18507" t="s">
        <v>6630</v>
      </c>
      <c r="O18507" t="s">
        <v>6630</v>
      </c>
      <c r="P18507" t="s">
        <v>32898</v>
      </c>
      <c r="Q18507" t="s">
        <v>6630</v>
      </c>
    </row>
    <row r="18508" spans="1:17" x14ac:dyDescent="0.35">
      <c r="A18508">
        <v>9418114521</v>
      </c>
      <c r="B18508" t="s">
        <v>6626</v>
      </c>
      <c r="C18508" t="s">
        <v>6356</v>
      </c>
      <c r="D18508">
        <v>200</v>
      </c>
      <c r="E18508" t="s">
        <v>6645</v>
      </c>
      <c r="F18508">
        <v>201</v>
      </c>
      <c r="G18508" t="s">
        <v>6638</v>
      </c>
      <c r="H18508">
        <v>415</v>
      </c>
      <c r="I18508" t="s">
        <v>32899</v>
      </c>
      <c r="J18508">
        <v>20115</v>
      </c>
      <c r="L18508" t="s">
        <v>6529</v>
      </c>
      <c r="M18508">
        <v>14551743</v>
      </c>
      <c r="N18508">
        <v>13529683</v>
      </c>
      <c r="O18508" t="s">
        <v>32900</v>
      </c>
      <c r="P18508" t="s">
        <v>6630</v>
      </c>
      <c r="Q18508" t="s">
        <v>6630</v>
      </c>
    </row>
    <row r="18509" spans="1:17" x14ac:dyDescent="0.35">
      <c r="A18509">
        <v>6300106517</v>
      </c>
      <c r="B18509" t="s">
        <v>6626</v>
      </c>
      <c r="C18509" t="s">
        <v>6356</v>
      </c>
      <c r="D18509">
        <v>200</v>
      </c>
      <c r="E18509" t="s">
        <v>6645</v>
      </c>
      <c r="F18509">
        <v>201</v>
      </c>
      <c r="G18509" t="s">
        <v>6657</v>
      </c>
      <c r="H18509">
        <v>420</v>
      </c>
      <c r="I18509" t="s">
        <v>32901</v>
      </c>
      <c r="J18509" t="s">
        <v>6630</v>
      </c>
      <c r="L18509" t="s">
        <v>6529</v>
      </c>
      <c r="M18509" t="s">
        <v>6630</v>
      </c>
      <c r="N18509">
        <v>10132841</v>
      </c>
      <c r="O18509" t="s">
        <v>32902</v>
      </c>
      <c r="P18509" t="s">
        <v>7060</v>
      </c>
      <c r="Q18509">
        <v>100</v>
      </c>
    </row>
    <row r="18510" spans="1:17" x14ac:dyDescent="0.35">
      <c r="A18510">
        <v>80523505</v>
      </c>
      <c r="B18510" t="s">
        <v>6334</v>
      </c>
      <c r="C18510" t="s">
        <v>6766</v>
      </c>
      <c r="D18510">
        <v>120</v>
      </c>
      <c r="E18510" t="s">
        <v>6627</v>
      </c>
      <c r="F18510">
        <v>145</v>
      </c>
      <c r="G18510" t="s">
        <v>6627</v>
      </c>
      <c r="H18510">
        <v>15</v>
      </c>
      <c r="I18510" t="s">
        <v>32903</v>
      </c>
      <c r="J18510" t="s">
        <v>6630</v>
      </c>
      <c r="L18510" t="s">
        <v>6526</v>
      </c>
      <c r="M18510" t="s">
        <v>6630</v>
      </c>
      <c r="N18510" t="s">
        <v>6630</v>
      </c>
      <c r="O18510" t="s">
        <v>6630</v>
      </c>
      <c r="P18510" t="s">
        <v>6630</v>
      </c>
      <c r="Q18510" t="s">
        <v>6630</v>
      </c>
    </row>
    <row r="18511" spans="1:17" x14ac:dyDescent="0.35">
      <c r="A18511">
        <v>80572709</v>
      </c>
      <c r="B18511" t="s">
        <v>6334</v>
      </c>
      <c r="C18511" t="s">
        <v>6766</v>
      </c>
      <c r="D18511">
        <v>120</v>
      </c>
      <c r="E18511" t="s">
        <v>6627</v>
      </c>
      <c r="F18511">
        <v>145</v>
      </c>
      <c r="G18511" t="s">
        <v>6627</v>
      </c>
      <c r="H18511">
        <v>15</v>
      </c>
      <c r="I18511" t="s">
        <v>32904</v>
      </c>
      <c r="J18511" t="s">
        <v>6630</v>
      </c>
      <c r="L18511" t="s">
        <v>6526</v>
      </c>
      <c r="M18511" t="s">
        <v>6630</v>
      </c>
      <c r="N18511" t="s">
        <v>6630</v>
      </c>
      <c r="O18511" t="s">
        <v>6630</v>
      </c>
      <c r="P18511" t="s">
        <v>6630</v>
      </c>
      <c r="Q18511" t="s">
        <v>6630</v>
      </c>
    </row>
    <row r="18512" spans="1:17" x14ac:dyDescent="0.35">
      <c r="A18512">
        <v>3522116052</v>
      </c>
      <c r="B18512" t="s">
        <v>6626</v>
      </c>
      <c r="C18512" t="s">
        <v>6356</v>
      </c>
      <c r="D18512">
        <v>200</v>
      </c>
      <c r="E18512" t="s">
        <v>5245</v>
      </c>
      <c r="F18512">
        <v>202</v>
      </c>
      <c r="G18512" t="s">
        <v>5245</v>
      </c>
      <c r="H18512">
        <v>450</v>
      </c>
      <c r="I18512" t="s">
        <v>32905</v>
      </c>
      <c r="J18512">
        <v>20200</v>
      </c>
      <c r="L18512" t="s">
        <v>6529</v>
      </c>
      <c r="M18512">
        <v>13265729</v>
      </c>
      <c r="N18512">
        <v>13232759</v>
      </c>
      <c r="O18512" t="s">
        <v>6630</v>
      </c>
      <c r="P18512" t="s">
        <v>6630</v>
      </c>
      <c r="Q18512" t="s">
        <v>6630</v>
      </c>
    </row>
    <row r="18513" spans="1:17" x14ac:dyDescent="0.35">
      <c r="A18513">
        <v>9404108341</v>
      </c>
      <c r="B18513" t="s">
        <v>6626</v>
      </c>
      <c r="C18513" t="s">
        <v>6356</v>
      </c>
      <c r="D18513">
        <v>200</v>
      </c>
      <c r="E18513" t="s">
        <v>488</v>
      </c>
      <c r="F18513">
        <v>203</v>
      </c>
      <c r="G18513" t="s">
        <v>488</v>
      </c>
      <c r="H18513">
        <v>500</v>
      </c>
      <c r="I18513" t="s">
        <v>32906</v>
      </c>
      <c r="J18513">
        <v>20300</v>
      </c>
      <c r="L18513" t="s">
        <v>6529</v>
      </c>
      <c r="M18513">
        <v>10768136</v>
      </c>
      <c r="N18513">
        <v>10747061</v>
      </c>
      <c r="O18513" t="s">
        <v>6630</v>
      </c>
      <c r="P18513" t="s">
        <v>32907</v>
      </c>
      <c r="Q18513" t="s">
        <v>6630</v>
      </c>
    </row>
    <row r="18514" spans="1:17" x14ac:dyDescent="0.35">
      <c r="A18514">
        <v>9419115233</v>
      </c>
      <c r="B18514" t="s">
        <v>6626</v>
      </c>
      <c r="C18514" t="s">
        <v>6356</v>
      </c>
      <c r="D18514">
        <v>200</v>
      </c>
      <c r="E18514" t="s">
        <v>6366</v>
      </c>
      <c r="F18514">
        <v>207</v>
      </c>
      <c r="G18514" t="s">
        <v>176</v>
      </c>
      <c r="H18514">
        <v>705</v>
      </c>
      <c r="I18514" t="s">
        <v>32908</v>
      </c>
      <c r="J18514">
        <v>20800</v>
      </c>
      <c r="L18514" t="s">
        <v>6529</v>
      </c>
      <c r="M18514">
        <v>13346932</v>
      </c>
      <c r="N18514">
        <v>14711401</v>
      </c>
      <c r="O18514" t="s">
        <v>6630</v>
      </c>
      <c r="P18514" t="s">
        <v>6630</v>
      </c>
      <c r="Q18514">
        <v>700</v>
      </c>
    </row>
    <row r="18515" spans="1:17" x14ac:dyDescent="0.35">
      <c r="A18515">
        <v>80673806</v>
      </c>
      <c r="B18515" t="s">
        <v>6334</v>
      </c>
      <c r="C18515" t="s">
        <v>6766</v>
      </c>
      <c r="D18515">
        <v>120</v>
      </c>
      <c r="E18515" t="s">
        <v>6627</v>
      </c>
      <c r="F18515">
        <v>145</v>
      </c>
      <c r="G18515" t="s">
        <v>6627</v>
      </c>
      <c r="H18515">
        <v>15</v>
      </c>
      <c r="I18515" t="s">
        <v>32909</v>
      </c>
      <c r="J18515" t="s">
        <v>6630</v>
      </c>
      <c r="L18515" t="s">
        <v>6526</v>
      </c>
      <c r="M18515" t="s">
        <v>6630</v>
      </c>
      <c r="N18515" t="s">
        <v>6630</v>
      </c>
      <c r="O18515" t="s">
        <v>6630</v>
      </c>
      <c r="P18515" t="s">
        <v>6630</v>
      </c>
      <c r="Q18515" t="s">
        <v>6630</v>
      </c>
    </row>
    <row r="18516" spans="1:17" x14ac:dyDescent="0.35">
      <c r="A18516">
        <v>9420115337</v>
      </c>
      <c r="B18516" t="s">
        <v>6334</v>
      </c>
      <c r="C18516" t="s">
        <v>6356</v>
      </c>
      <c r="D18516">
        <v>200</v>
      </c>
      <c r="E18516" t="s">
        <v>6645</v>
      </c>
      <c r="F18516">
        <v>201</v>
      </c>
      <c r="G18516" t="s">
        <v>6808</v>
      </c>
      <c r="H18516">
        <v>805</v>
      </c>
      <c r="I18516" t="s">
        <v>32910</v>
      </c>
      <c r="J18516">
        <v>20116</v>
      </c>
      <c r="L18516" t="s">
        <v>6529</v>
      </c>
      <c r="M18516">
        <v>11211305</v>
      </c>
      <c r="N18516">
        <v>11295537</v>
      </c>
      <c r="O18516" t="s">
        <v>6630</v>
      </c>
      <c r="P18516" t="s">
        <v>6630</v>
      </c>
      <c r="Q18516" t="s">
        <v>6630</v>
      </c>
    </row>
    <row r="18517" spans="1:17" x14ac:dyDescent="0.35">
      <c r="A18517">
        <v>80704101</v>
      </c>
      <c r="B18517" t="s">
        <v>6334</v>
      </c>
      <c r="C18517" t="s">
        <v>6766</v>
      </c>
      <c r="D18517">
        <v>120</v>
      </c>
      <c r="E18517" t="s">
        <v>6627</v>
      </c>
      <c r="F18517">
        <v>145</v>
      </c>
      <c r="G18517" t="s">
        <v>6627</v>
      </c>
      <c r="H18517">
        <v>15</v>
      </c>
      <c r="I18517" t="s">
        <v>32911</v>
      </c>
      <c r="J18517" t="s">
        <v>6630</v>
      </c>
      <c r="L18517" t="s">
        <v>6526</v>
      </c>
      <c r="M18517" t="s">
        <v>6630</v>
      </c>
      <c r="N18517" t="s">
        <v>6630</v>
      </c>
      <c r="O18517" t="s">
        <v>6630</v>
      </c>
      <c r="P18517" t="s">
        <v>6630</v>
      </c>
      <c r="Q18517" t="s">
        <v>6630</v>
      </c>
    </row>
    <row r="18518" spans="1:17" x14ac:dyDescent="0.35">
      <c r="A18518">
        <v>80046409</v>
      </c>
      <c r="B18518" t="s">
        <v>6334</v>
      </c>
      <c r="C18518" t="s">
        <v>6766</v>
      </c>
      <c r="D18518">
        <v>120</v>
      </c>
      <c r="E18518" t="s">
        <v>6627</v>
      </c>
      <c r="F18518">
        <v>145</v>
      </c>
      <c r="G18518" t="s">
        <v>6627</v>
      </c>
      <c r="H18518">
        <v>15</v>
      </c>
      <c r="I18518" t="s">
        <v>32912</v>
      </c>
      <c r="J18518" t="s">
        <v>6630</v>
      </c>
      <c r="L18518" t="s">
        <v>6526</v>
      </c>
      <c r="M18518" t="s">
        <v>6630</v>
      </c>
      <c r="N18518" t="s">
        <v>6630</v>
      </c>
      <c r="O18518" t="s">
        <v>6630</v>
      </c>
      <c r="P18518" t="s">
        <v>6630</v>
      </c>
      <c r="Q18518" t="s">
        <v>6630</v>
      </c>
    </row>
    <row r="18519" spans="1:17" x14ac:dyDescent="0.35">
      <c r="A18519">
        <v>92290</v>
      </c>
      <c r="B18519" t="s">
        <v>6334</v>
      </c>
      <c r="C18519" t="s">
        <v>6356</v>
      </c>
      <c r="D18519">
        <v>200</v>
      </c>
      <c r="E18519" t="s">
        <v>6357</v>
      </c>
      <c r="F18519">
        <v>209</v>
      </c>
      <c r="G18519" t="s">
        <v>1998</v>
      </c>
      <c r="H18519">
        <v>335</v>
      </c>
      <c r="I18519" t="s">
        <v>32913</v>
      </c>
      <c r="J18519">
        <v>13830</v>
      </c>
      <c r="L18519" t="s">
        <v>6526</v>
      </c>
      <c r="M18519" t="s">
        <v>6630</v>
      </c>
      <c r="N18519" t="s">
        <v>6630</v>
      </c>
      <c r="O18519" t="s">
        <v>6630</v>
      </c>
      <c r="P18519" t="s">
        <v>6630</v>
      </c>
      <c r="Q18519" t="s">
        <v>6630</v>
      </c>
    </row>
    <row r="18520" spans="1:17" x14ac:dyDescent="0.35">
      <c r="A18520">
        <v>77666</v>
      </c>
      <c r="B18520" t="s">
        <v>6334</v>
      </c>
      <c r="C18520" t="s">
        <v>6356</v>
      </c>
      <c r="D18520">
        <v>200</v>
      </c>
      <c r="E18520" t="s">
        <v>6659</v>
      </c>
      <c r="F18520">
        <v>208</v>
      </c>
      <c r="G18520" t="s">
        <v>1998</v>
      </c>
      <c r="H18520">
        <v>335</v>
      </c>
      <c r="I18520" t="s">
        <v>32914</v>
      </c>
      <c r="J18520" t="s">
        <v>6630</v>
      </c>
      <c r="L18520" t="s">
        <v>6526</v>
      </c>
      <c r="M18520" t="s">
        <v>6630</v>
      </c>
      <c r="N18520" t="s">
        <v>6630</v>
      </c>
      <c r="O18520" t="s">
        <v>6630</v>
      </c>
      <c r="P18520" t="s">
        <v>6630</v>
      </c>
      <c r="Q18520" t="s">
        <v>6630</v>
      </c>
    </row>
    <row r="18521" spans="1:17" x14ac:dyDescent="0.35">
      <c r="A18521">
        <v>6893001100</v>
      </c>
      <c r="B18521" t="s">
        <v>6626</v>
      </c>
      <c r="C18521" t="s">
        <v>8762</v>
      </c>
      <c r="D18521">
        <v>130</v>
      </c>
      <c r="E18521" t="s">
        <v>6628</v>
      </c>
      <c r="F18521" t="s">
        <v>6628</v>
      </c>
      <c r="G18521" t="s">
        <v>6628</v>
      </c>
      <c r="H18521" t="s">
        <v>6628</v>
      </c>
      <c r="I18521" t="s">
        <v>32915</v>
      </c>
      <c r="J18521" t="s">
        <v>6630</v>
      </c>
      <c r="L18521" t="s">
        <v>6529</v>
      </c>
      <c r="M18521" t="s">
        <v>6630</v>
      </c>
      <c r="N18521" t="s">
        <v>6630</v>
      </c>
      <c r="O18521" t="s">
        <v>6630</v>
      </c>
      <c r="P18521" t="s">
        <v>6630</v>
      </c>
      <c r="Q18521" t="s">
        <v>6630</v>
      </c>
    </row>
    <row r="18522" spans="1:17" x14ac:dyDescent="0.35">
      <c r="A18522">
        <v>9417113982</v>
      </c>
      <c r="B18522" t="s">
        <v>6626</v>
      </c>
      <c r="C18522" t="s">
        <v>6356</v>
      </c>
      <c r="D18522">
        <v>200</v>
      </c>
      <c r="E18522" t="s">
        <v>6645</v>
      </c>
      <c r="F18522">
        <v>201</v>
      </c>
      <c r="G18522" t="s">
        <v>6934</v>
      </c>
      <c r="H18522">
        <v>800</v>
      </c>
      <c r="I18522" t="s">
        <v>22173</v>
      </c>
      <c r="J18522">
        <v>20115</v>
      </c>
      <c r="L18522" t="s">
        <v>6529</v>
      </c>
      <c r="M18522">
        <v>13312222</v>
      </c>
      <c r="N18522">
        <v>13124580</v>
      </c>
      <c r="O18522" t="s">
        <v>6630</v>
      </c>
      <c r="P18522" t="s">
        <v>6630</v>
      </c>
      <c r="Q18522" t="s">
        <v>6630</v>
      </c>
    </row>
    <row r="18523" spans="1:17" x14ac:dyDescent="0.35">
      <c r="A18523">
        <v>3502107250</v>
      </c>
      <c r="B18523" t="s">
        <v>6626</v>
      </c>
      <c r="C18523" t="s">
        <v>6356</v>
      </c>
      <c r="D18523">
        <v>200</v>
      </c>
      <c r="E18523" t="s">
        <v>5245</v>
      </c>
      <c r="F18523">
        <v>202</v>
      </c>
      <c r="G18523" t="s">
        <v>5245</v>
      </c>
      <c r="H18523">
        <v>450</v>
      </c>
      <c r="I18523" t="s">
        <v>32916</v>
      </c>
      <c r="J18523">
        <v>20200</v>
      </c>
      <c r="L18523" t="s">
        <v>6529</v>
      </c>
      <c r="M18523">
        <v>11940031</v>
      </c>
      <c r="N18523" t="s">
        <v>6630</v>
      </c>
      <c r="O18523" t="s">
        <v>28961</v>
      </c>
      <c r="P18523" t="s">
        <v>32917</v>
      </c>
      <c r="Q18523" t="s">
        <v>6630</v>
      </c>
    </row>
    <row r="18524" spans="1:17" x14ac:dyDescent="0.35">
      <c r="A18524">
        <v>80669425</v>
      </c>
      <c r="B18524" t="s">
        <v>6334</v>
      </c>
      <c r="C18524" t="s">
        <v>6766</v>
      </c>
      <c r="D18524">
        <v>120</v>
      </c>
      <c r="E18524" t="s">
        <v>6627</v>
      </c>
      <c r="F18524">
        <v>145</v>
      </c>
      <c r="G18524" t="s">
        <v>6627</v>
      </c>
      <c r="H18524">
        <v>15</v>
      </c>
      <c r="I18524" t="s">
        <v>32918</v>
      </c>
      <c r="J18524" t="s">
        <v>6630</v>
      </c>
      <c r="L18524" t="s">
        <v>6526</v>
      </c>
      <c r="M18524" t="s">
        <v>6630</v>
      </c>
      <c r="N18524" t="s">
        <v>6630</v>
      </c>
      <c r="O18524" t="s">
        <v>6630</v>
      </c>
      <c r="P18524" t="s">
        <v>6630</v>
      </c>
      <c r="Q18524" t="s">
        <v>6630</v>
      </c>
    </row>
    <row r="18525" spans="1:17" x14ac:dyDescent="0.35">
      <c r="A18525">
        <v>6800106664</v>
      </c>
      <c r="B18525" t="s">
        <v>6626</v>
      </c>
      <c r="C18525" t="s">
        <v>6356</v>
      </c>
      <c r="D18525">
        <v>200</v>
      </c>
      <c r="E18525" t="s">
        <v>5245</v>
      </c>
      <c r="F18525">
        <v>202</v>
      </c>
      <c r="G18525" t="s">
        <v>5245</v>
      </c>
      <c r="H18525">
        <v>450</v>
      </c>
      <c r="I18525" t="s">
        <v>32919</v>
      </c>
      <c r="J18525">
        <v>20200</v>
      </c>
      <c r="L18525" t="s">
        <v>6529</v>
      </c>
      <c r="M18525">
        <v>10521432</v>
      </c>
      <c r="N18525">
        <v>10390364</v>
      </c>
      <c r="O18525" t="s">
        <v>6630</v>
      </c>
      <c r="P18525" t="s">
        <v>32920</v>
      </c>
      <c r="Q18525" t="s">
        <v>6630</v>
      </c>
    </row>
    <row r="18526" spans="1:17" x14ac:dyDescent="0.35">
      <c r="A18526">
        <v>8797105242</v>
      </c>
      <c r="B18526" t="s">
        <v>6626</v>
      </c>
      <c r="C18526" t="s">
        <v>6356</v>
      </c>
      <c r="D18526">
        <v>200</v>
      </c>
      <c r="E18526" t="s">
        <v>6701</v>
      </c>
      <c r="F18526">
        <v>500</v>
      </c>
      <c r="G18526" t="s">
        <v>3270</v>
      </c>
      <c r="H18526">
        <v>59</v>
      </c>
      <c r="I18526" t="s">
        <v>32921</v>
      </c>
      <c r="J18526">
        <v>12027</v>
      </c>
      <c r="L18526" t="s">
        <v>6529</v>
      </c>
      <c r="M18526" t="s">
        <v>6630</v>
      </c>
      <c r="N18526" t="s">
        <v>6630</v>
      </c>
      <c r="O18526" t="s">
        <v>6630</v>
      </c>
      <c r="P18526" t="s">
        <v>32922</v>
      </c>
      <c r="Q18526" t="s">
        <v>6630</v>
      </c>
    </row>
    <row r="18527" spans="1:17" x14ac:dyDescent="0.35">
      <c r="A18527">
        <v>9413111495</v>
      </c>
      <c r="B18527" t="s">
        <v>6626</v>
      </c>
      <c r="C18527" t="s">
        <v>6356</v>
      </c>
      <c r="D18527">
        <v>200</v>
      </c>
      <c r="E18527" t="s">
        <v>6645</v>
      </c>
      <c r="F18527">
        <v>201</v>
      </c>
      <c r="G18527" t="s">
        <v>6638</v>
      </c>
      <c r="H18527">
        <v>415</v>
      </c>
      <c r="I18527" t="s">
        <v>14993</v>
      </c>
      <c r="J18527">
        <v>20115</v>
      </c>
      <c r="L18527" t="s">
        <v>6529</v>
      </c>
      <c r="M18527">
        <v>10215363</v>
      </c>
      <c r="N18527">
        <v>10875628</v>
      </c>
      <c r="O18527" t="s">
        <v>6630</v>
      </c>
      <c r="P18527">
        <v>30090</v>
      </c>
      <c r="Q18527" t="s">
        <v>6630</v>
      </c>
    </row>
    <row r="18528" spans="1:17" x14ac:dyDescent="0.35">
      <c r="A18528">
        <v>9414112289</v>
      </c>
      <c r="B18528" t="s">
        <v>6626</v>
      </c>
      <c r="C18528" t="s">
        <v>6356</v>
      </c>
      <c r="D18528">
        <v>200</v>
      </c>
      <c r="E18528" t="s">
        <v>6357</v>
      </c>
      <c r="F18528">
        <v>209</v>
      </c>
      <c r="G18528" t="s">
        <v>977</v>
      </c>
      <c r="H18528">
        <v>310</v>
      </c>
      <c r="I18528" t="s">
        <v>32923</v>
      </c>
      <c r="J18528">
        <v>13562</v>
      </c>
      <c r="L18528" t="s">
        <v>6529</v>
      </c>
      <c r="M18528">
        <v>10007753</v>
      </c>
      <c r="N18528">
        <v>10007830</v>
      </c>
      <c r="O18528">
        <v>30232</v>
      </c>
      <c r="P18528" t="s">
        <v>6630</v>
      </c>
      <c r="Q18528" t="s">
        <v>6630</v>
      </c>
    </row>
    <row r="18529" spans="1:17" x14ac:dyDescent="0.35">
      <c r="A18529">
        <v>9415112931</v>
      </c>
      <c r="B18529" t="s">
        <v>6626</v>
      </c>
      <c r="C18529" t="s">
        <v>6356</v>
      </c>
      <c r="D18529">
        <v>200</v>
      </c>
      <c r="E18529" t="s">
        <v>6645</v>
      </c>
      <c r="F18529">
        <v>201</v>
      </c>
      <c r="G18529" t="s">
        <v>6638</v>
      </c>
      <c r="H18529">
        <v>415</v>
      </c>
      <c r="I18529" t="s">
        <v>19648</v>
      </c>
      <c r="J18529">
        <v>20115</v>
      </c>
      <c r="L18529" t="s">
        <v>6529</v>
      </c>
      <c r="M18529">
        <v>12959331</v>
      </c>
      <c r="N18529">
        <v>13118032</v>
      </c>
      <c r="O18529" t="s">
        <v>6630</v>
      </c>
      <c r="P18529" t="s">
        <v>6630</v>
      </c>
      <c r="Q18529" t="s">
        <v>6630</v>
      </c>
    </row>
    <row r="18530" spans="1:17" x14ac:dyDescent="0.35">
      <c r="A18530">
        <v>80035809</v>
      </c>
      <c r="B18530" t="s">
        <v>6334</v>
      </c>
      <c r="C18530" t="s">
        <v>6766</v>
      </c>
      <c r="D18530">
        <v>120</v>
      </c>
      <c r="E18530" t="s">
        <v>6627</v>
      </c>
      <c r="F18530">
        <v>145</v>
      </c>
      <c r="G18530" t="s">
        <v>6627</v>
      </c>
      <c r="H18530">
        <v>15</v>
      </c>
      <c r="I18530" t="s">
        <v>32924</v>
      </c>
      <c r="J18530" t="s">
        <v>6630</v>
      </c>
      <c r="L18530" t="s">
        <v>6526</v>
      </c>
      <c r="M18530" t="s">
        <v>6630</v>
      </c>
      <c r="N18530" t="s">
        <v>6630</v>
      </c>
      <c r="O18530" t="s">
        <v>6630</v>
      </c>
      <c r="P18530" t="s">
        <v>6630</v>
      </c>
      <c r="Q18530" t="s">
        <v>6630</v>
      </c>
    </row>
    <row r="18531" spans="1:17" x14ac:dyDescent="0.35">
      <c r="A18531">
        <v>9493012500</v>
      </c>
      <c r="B18531" t="s">
        <v>6626</v>
      </c>
      <c r="C18531" t="s">
        <v>8762</v>
      </c>
      <c r="D18531">
        <v>130</v>
      </c>
      <c r="E18531" t="s">
        <v>6628</v>
      </c>
      <c r="F18531" t="s">
        <v>6628</v>
      </c>
      <c r="G18531" t="s">
        <v>6628</v>
      </c>
      <c r="H18531" t="s">
        <v>6628</v>
      </c>
      <c r="I18531" t="s">
        <v>32925</v>
      </c>
      <c r="J18531" t="s">
        <v>6630</v>
      </c>
      <c r="L18531" t="s">
        <v>6529</v>
      </c>
      <c r="M18531" t="s">
        <v>6630</v>
      </c>
      <c r="N18531" t="s">
        <v>6630</v>
      </c>
      <c r="O18531" t="s">
        <v>6630</v>
      </c>
      <c r="P18531" t="s">
        <v>7615</v>
      </c>
      <c r="Q18531" t="s">
        <v>6630</v>
      </c>
    </row>
    <row r="18532" spans="1:17" x14ac:dyDescent="0.35">
      <c r="A18532">
        <v>9410110213</v>
      </c>
      <c r="B18532" t="s">
        <v>6626</v>
      </c>
      <c r="C18532" t="s">
        <v>6356</v>
      </c>
      <c r="D18532">
        <v>200</v>
      </c>
      <c r="E18532" t="s">
        <v>5245</v>
      </c>
      <c r="F18532">
        <v>202</v>
      </c>
      <c r="G18532" t="s">
        <v>5245</v>
      </c>
      <c r="H18532">
        <v>450</v>
      </c>
      <c r="I18532" t="s">
        <v>32926</v>
      </c>
      <c r="J18532">
        <v>20200</v>
      </c>
      <c r="L18532" t="s">
        <v>6529</v>
      </c>
      <c r="M18532">
        <v>10515702</v>
      </c>
      <c r="N18532" t="s">
        <v>6630</v>
      </c>
      <c r="O18532" t="s">
        <v>6630</v>
      </c>
      <c r="P18532" t="s">
        <v>6630</v>
      </c>
      <c r="Q18532">
        <v>100</v>
      </c>
    </row>
    <row r="18533" spans="1:17" x14ac:dyDescent="0.35">
      <c r="A18533">
        <v>7902105537</v>
      </c>
      <c r="B18533" t="s">
        <v>6626</v>
      </c>
      <c r="C18533" t="s">
        <v>6540</v>
      </c>
      <c r="D18533">
        <v>131</v>
      </c>
      <c r="E18533" t="s">
        <v>13747</v>
      </c>
      <c r="F18533">
        <v>306</v>
      </c>
      <c r="G18533" t="s">
        <v>3774</v>
      </c>
      <c r="H18533">
        <v>100</v>
      </c>
      <c r="I18533" t="s">
        <v>32927</v>
      </c>
      <c r="J18533" t="s">
        <v>6630</v>
      </c>
      <c r="L18533" t="s">
        <v>6529</v>
      </c>
      <c r="M18533">
        <v>10512018</v>
      </c>
      <c r="N18533" t="s">
        <v>6630</v>
      </c>
      <c r="O18533" t="s">
        <v>32928</v>
      </c>
      <c r="P18533" t="s">
        <v>6694</v>
      </c>
      <c r="Q18533" t="s">
        <v>6630</v>
      </c>
    </row>
    <row r="18534" spans="1:17" x14ac:dyDescent="0.35">
      <c r="A18534">
        <v>3503107971</v>
      </c>
      <c r="B18534" t="s">
        <v>6626</v>
      </c>
      <c r="C18534" t="s">
        <v>6356</v>
      </c>
      <c r="D18534">
        <v>200</v>
      </c>
      <c r="E18534" t="s">
        <v>5245</v>
      </c>
      <c r="F18534">
        <v>202</v>
      </c>
      <c r="G18534" t="s">
        <v>5245</v>
      </c>
      <c r="H18534">
        <v>450</v>
      </c>
      <c r="I18534" t="s">
        <v>32929</v>
      </c>
      <c r="J18534">
        <v>20200</v>
      </c>
      <c r="L18534" t="s">
        <v>6529</v>
      </c>
      <c r="M18534">
        <v>10575086</v>
      </c>
      <c r="N18534" t="s">
        <v>6630</v>
      </c>
      <c r="O18534" t="s">
        <v>6630</v>
      </c>
      <c r="P18534" t="s">
        <v>32930</v>
      </c>
      <c r="Q18534" t="s">
        <v>6630</v>
      </c>
    </row>
    <row r="18535" spans="1:17" x14ac:dyDescent="0.35">
      <c r="A18535">
        <v>80599006</v>
      </c>
      <c r="B18535" t="s">
        <v>6334</v>
      </c>
      <c r="C18535" t="s">
        <v>6766</v>
      </c>
      <c r="D18535">
        <v>120</v>
      </c>
      <c r="E18535" t="s">
        <v>6627</v>
      </c>
      <c r="F18535">
        <v>145</v>
      </c>
      <c r="G18535" t="s">
        <v>6627</v>
      </c>
      <c r="H18535">
        <v>15</v>
      </c>
      <c r="I18535" t="s">
        <v>32931</v>
      </c>
      <c r="J18535" t="s">
        <v>6630</v>
      </c>
      <c r="L18535" t="s">
        <v>6526</v>
      </c>
      <c r="M18535" t="s">
        <v>6630</v>
      </c>
      <c r="N18535" t="s">
        <v>6630</v>
      </c>
      <c r="O18535" t="s">
        <v>6630</v>
      </c>
      <c r="P18535" t="s">
        <v>6630</v>
      </c>
      <c r="Q18535" t="s">
        <v>6630</v>
      </c>
    </row>
    <row r="18536" spans="1:17" x14ac:dyDescent="0.35">
      <c r="A18536">
        <v>6393100338</v>
      </c>
      <c r="B18536" t="s">
        <v>6626</v>
      </c>
      <c r="C18536" t="s">
        <v>6356</v>
      </c>
      <c r="D18536">
        <v>200</v>
      </c>
      <c r="E18536" t="s">
        <v>6645</v>
      </c>
      <c r="F18536">
        <v>201</v>
      </c>
      <c r="G18536" t="s">
        <v>7247</v>
      </c>
      <c r="H18536">
        <v>735</v>
      </c>
      <c r="I18536" t="s">
        <v>32932</v>
      </c>
      <c r="J18536" t="s">
        <v>6630</v>
      </c>
      <c r="L18536" t="s">
        <v>6529</v>
      </c>
      <c r="M18536" t="s">
        <v>6630</v>
      </c>
      <c r="N18536" t="s">
        <v>6630</v>
      </c>
      <c r="O18536" t="s">
        <v>6630</v>
      </c>
      <c r="P18536" t="s">
        <v>32933</v>
      </c>
      <c r="Q18536" t="s">
        <v>6630</v>
      </c>
    </row>
    <row r="18537" spans="1:17" x14ac:dyDescent="0.35">
      <c r="A18537">
        <v>80183606</v>
      </c>
      <c r="B18537" t="s">
        <v>6334</v>
      </c>
      <c r="C18537" t="s">
        <v>6766</v>
      </c>
      <c r="D18537">
        <v>120</v>
      </c>
      <c r="E18537" t="s">
        <v>6627</v>
      </c>
      <c r="F18537">
        <v>145</v>
      </c>
      <c r="G18537" t="s">
        <v>6627</v>
      </c>
      <c r="H18537">
        <v>15</v>
      </c>
      <c r="I18537" t="s">
        <v>32934</v>
      </c>
      <c r="J18537" t="s">
        <v>6630</v>
      </c>
      <c r="L18537" t="s">
        <v>6526</v>
      </c>
      <c r="M18537" t="s">
        <v>6630</v>
      </c>
      <c r="N18537" t="s">
        <v>6630</v>
      </c>
      <c r="O18537" t="s">
        <v>6630</v>
      </c>
      <c r="P18537" t="s">
        <v>6630</v>
      </c>
      <c r="Q18537" t="s">
        <v>6630</v>
      </c>
    </row>
    <row r="18538" spans="1:17" x14ac:dyDescent="0.35">
      <c r="A18538">
        <v>9420115486</v>
      </c>
      <c r="B18538" t="s">
        <v>6626</v>
      </c>
      <c r="C18538" t="s">
        <v>6356</v>
      </c>
      <c r="D18538">
        <v>200</v>
      </c>
      <c r="E18538" t="s">
        <v>6366</v>
      </c>
      <c r="F18538">
        <v>207</v>
      </c>
      <c r="G18538" t="s">
        <v>176</v>
      </c>
      <c r="H18538">
        <v>705</v>
      </c>
      <c r="I18538" t="s">
        <v>32935</v>
      </c>
      <c r="J18538">
        <v>20890</v>
      </c>
      <c r="L18538" t="s">
        <v>6529</v>
      </c>
      <c r="M18538">
        <v>10014731</v>
      </c>
      <c r="N18538">
        <v>13194529</v>
      </c>
      <c r="O18538" t="s">
        <v>6630</v>
      </c>
      <c r="P18538" t="s">
        <v>6630</v>
      </c>
      <c r="Q18538" t="s">
        <v>6630</v>
      </c>
    </row>
    <row r="18539" spans="1:17" x14ac:dyDescent="0.35">
      <c r="A18539">
        <v>9494015201</v>
      </c>
      <c r="B18539" t="s">
        <v>6626</v>
      </c>
      <c r="C18539" t="s">
        <v>8762</v>
      </c>
      <c r="D18539">
        <v>130</v>
      </c>
      <c r="E18539" t="s">
        <v>6628</v>
      </c>
      <c r="F18539" t="s">
        <v>6628</v>
      </c>
      <c r="G18539" t="s">
        <v>7424</v>
      </c>
      <c r="H18539">
        <v>325</v>
      </c>
      <c r="I18539" t="s">
        <v>32936</v>
      </c>
      <c r="J18539" t="s">
        <v>6630</v>
      </c>
      <c r="L18539" t="s">
        <v>6529</v>
      </c>
      <c r="M18539" t="s">
        <v>6630</v>
      </c>
      <c r="N18539" t="s">
        <v>6630</v>
      </c>
      <c r="O18539" t="s">
        <v>6630</v>
      </c>
      <c r="P18539" t="s">
        <v>32937</v>
      </c>
      <c r="Q18539" t="s">
        <v>6630</v>
      </c>
    </row>
    <row r="18540" spans="1:17" x14ac:dyDescent="0.35">
      <c r="A18540">
        <v>80073707</v>
      </c>
      <c r="B18540" t="s">
        <v>6334</v>
      </c>
      <c r="C18540" t="s">
        <v>6766</v>
      </c>
      <c r="D18540">
        <v>120</v>
      </c>
      <c r="E18540" t="s">
        <v>6627</v>
      </c>
      <c r="F18540">
        <v>145</v>
      </c>
      <c r="G18540" t="s">
        <v>6627</v>
      </c>
      <c r="H18540">
        <v>15</v>
      </c>
      <c r="I18540" t="s">
        <v>32938</v>
      </c>
      <c r="J18540" t="s">
        <v>6630</v>
      </c>
      <c r="L18540" t="s">
        <v>6526</v>
      </c>
      <c r="M18540" t="s">
        <v>6630</v>
      </c>
      <c r="N18540" t="s">
        <v>6630</v>
      </c>
      <c r="O18540" t="s">
        <v>6630</v>
      </c>
      <c r="P18540" t="s">
        <v>6630</v>
      </c>
      <c r="Q18540" t="s">
        <v>6630</v>
      </c>
    </row>
    <row r="18541" spans="1:17" x14ac:dyDescent="0.35">
      <c r="A18541">
        <v>3906108887</v>
      </c>
      <c r="B18541" t="s">
        <v>6626</v>
      </c>
      <c r="C18541" t="s">
        <v>6356</v>
      </c>
      <c r="D18541">
        <v>200</v>
      </c>
      <c r="E18541" t="s">
        <v>5245</v>
      </c>
      <c r="F18541">
        <v>202</v>
      </c>
      <c r="G18541" t="s">
        <v>5245</v>
      </c>
      <c r="H18541">
        <v>450</v>
      </c>
      <c r="I18541" t="s">
        <v>32939</v>
      </c>
      <c r="J18541">
        <v>20200</v>
      </c>
      <c r="L18541" t="s">
        <v>6529</v>
      </c>
      <c r="M18541">
        <v>11204949</v>
      </c>
      <c r="N18541">
        <v>10382701</v>
      </c>
      <c r="O18541" t="s">
        <v>6630</v>
      </c>
      <c r="P18541">
        <v>20208.744020999999</v>
      </c>
      <c r="Q18541">
        <v>610</v>
      </c>
    </row>
    <row r="18542" spans="1:17" x14ac:dyDescent="0.35">
      <c r="A18542">
        <v>9603107934</v>
      </c>
      <c r="B18542" t="s">
        <v>6626</v>
      </c>
      <c r="C18542" t="s">
        <v>6356</v>
      </c>
      <c r="D18542">
        <v>200</v>
      </c>
      <c r="E18542" t="s">
        <v>488</v>
      </c>
      <c r="F18542">
        <v>203</v>
      </c>
      <c r="G18542" t="s">
        <v>488</v>
      </c>
      <c r="H18542">
        <v>500</v>
      </c>
      <c r="I18542" t="s">
        <v>32940</v>
      </c>
      <c r="J18542">
        <v>20300</v>
      </c>
      <c r="L18542" t="s">
        <v>6529</v>
      </c>
      <c r="M18542">
        <v>11857704</v>
      </c>
      <c r="N18542" t="s">
        <v>6630</v>
      </c>
      <c r="O18542" t="s">
        <v>6630</v>
      </c>
      <c r="P18542" t="s">
        <v>7370</v>
      </c>
      <c r="Q18542">
        <v>200</v>
      </c>
    </row>
    <row r="18543" spans="1:17" x14ac:dyDescent="0.35">
      <c r="A18543">
        <v>9409109907</v>
      </c>
      <c r="B18543" t="s">
        <v>6626</v>
      </c>
      <c r="C18543" t="s">
        <v>6356</v>
      </c>
      <c r="D18543">
        <v>200</v>
      </c>
      <c r="E18543" t="s">
        <v>6366</v>
      </c>
      <c r="F18543">
        <v>207</v>
      </c>
      <c r="G18543" t="s">
        <v>176</v>
      </c>
      <c r="H18543">
        <v>705</v>
      </c>
      <c r="I18543" t="s">
        <v>32941</v>
      </c>
      <c r="J18543">
        <v>20800</v>
      </c>
      <c r="L18543" t="s">
        <v>6529</v>
      </c>
      <c r="M18543">
        <v>10571051</v>
      </c>
      <c r="N18543">
        <v>10008788</v>
      </c>
      <c r="O18543" t="s">
        <v>6630</v>
      </c>
      <c r="P18543">
        <v>20800.804011</v>
      </c>
      <c r="Q18543">
        <v>700</v>
      </c>
    </row>
    <row r="18544" spans="1:17" x14ac:dyDescent="0.35">
      <c r="A18544">
        <v>9606108931</v>
      </c>
      <c r="B18544" t="s">
        <v>6626</v>
      </c>
      <c r="C18544" t="s">
        <v>6540</v>
      </c>
      <c r="D18544">
        <v>131</v>
      </c>
      <c r="E18544" t="s">
        <v>7477</v>
      </c>
      <c r="F18544">
        <v>702</v>
      </c>
      <c r="G18544" t="s">
        <v>3068</v>
      </c>
      <c r="H18544">
        <v>830</v>
      </c>
      <c r="I18544" t="s">
        <v>32942</v>
      </c>
      <c r="J18544">
        <v>9412111086</v>
      </c>
      <c r="L18544" t="s">
        <v>6529</v>
      </c>
      <c r="M18544">
        <v>10271550</v>
      </c>
      <c r="N18544">
        <v>13241209</v>
      </c>
      <c r="O18544" t="s">
        <v>32943</v>
      </c>
      <c r="P18544" t="s">
        <v>32944</v>
      </c>
      <c r="Q18544">
        <v>900</v>
      </c>
    </row>
    <row r="18545" spans="1:17" x14ac:dyDescent="0.35">
      <c r="A18545">
        <v>9420115455</v>
      </c>
      <c r="B18545" t="s">
        <v>6334</v>
      </c>
      <c r="C18545" t="s">
        <v>6540</v>
      </c>
      <c r="D18545">
        <v>131</v>
      </c>
      <c r="E18545" t="s">
        <v>6672</v>
      </c>
      <c r="F18545">
        <v>703</v>
      </c>
      <c r="G18545" t="s">
        <v>3068</v>
      </c>
      <c r="H18545">
        <v>830</v>
      </c>
      <c r="I18545" t="s">
        <v>32945</v>
      </c>
      <c r="J18545">
        <v>13260</v>
      </c>
      <c r="L18545" t="s">
        <v>6529</v>
      </c>
      <c r="M18545">
        <v>11437574</v>
      </c>
      <c r="N18545">
        <v>12246112</v>
      </c>
      <c r="O18545" t="s">
        <v>6630</v>
      </c>
      <c r="P18545" t="s">
        <v>6630</v>
      </c>
      <c r="Q18545" t="s">
        <v>6630</v>
      </c>
    </row>
    <row r="18546" spans="1:17" x14ac:dyDescent="0.35">
      <c r="A18546">
        <v>9409109982</v>
      </c>
      <c r="B18546" t="s">
        <v>6626</v>
      </c>
      <c r="C18546" t="s">
        <v>6356</v>
      </c>
      <c r="D18546">
        <v>200</v>
      </c>
      <c r="E18546" t="s">
        <v>5245</v>
      </c>
      <c r="F18546">
        <v>202</v>
      </c>
      <c r="G18546" t="s">
        <v>5245</v>
      </c>
      <c r="H18546">
        <v>450</v>
      </c>
      <c r="I18546" t="s">
        <v>32946</v>
      </c>
      <c r="J18546">
        <v>20200</v>
      </c>
      <c r="L18546" t="s">
        <v>6529</v>
      </c>
      <c r="M18546">
        <v>10014664</v>
      </c>
      <c r="N18546">
        <v>10008216</v>
      </c>
      <c r="O18546" t="s">
        <v>6630</v>
      </c>
      <c r="P18546" t="s">
        <v>6630</v>
      </c>
      <c r="Q18546">
        <v>100</v>
      </c>
    </row>
    <row r="18547" spans="1:17" x14ac:dyDescent="0.35">
      <c r="A18547">
        <v>9414112643</v>
      </c>
      <c r="B18547" t="s">
        <v>6626</v>
      </c>
      <c r="C18547" t="s">
        <v>6356</v>
      </c>
      <c r="D18547">
        <v>200</v>
      </c>
      <c r="E18547" t="s">
        <v>6645</v>
      </c>
      <c r="F18547">
        <v>201</v>
      </c>
      <c r="G18547" t="s">
        <v>6638</v>
      </c>
      <c r="H18547">
        <v>415</v>
      </c>
      <c r="I18547" t="s">
        <v>10056</v>
      </c>
      <c r="J18547">
        <v>20115</v>
      </c>
      <c r="L18547" t="s">
        <v>6529</v>
      </c>
      <c r="M18547">
        <v>13834531</v>
      </c>
      <c r="N18547">
        <v>13846531</v>
      </c>
      <c r="O18547">
        <v>30802</v>
      </c>
      <c r="P18547" t="s">
        <v>6630</v>
      </c>
      <c r="Q18547" t="s">
        <v>6630</v>
      </c>
    </row>
    <row r="18548" spans="1:17" x14ac:dyDescent="0.35">
      <c r="A18548">
        <v>80427308</v>
      </c>
      <c r="B18548" t="s">
        <v>6334</v>
      </c>
      <c r="C18548" t="s">
        <v>6766</v>
      </c>
      <c r="D18548">
        <v>120</v>
      </c>
      <c r="E18548" t="s">
        <v>6627</v>
      </c>
      <c r="F18548">
        <v>145</v>
      </c>
      <c r="G18548" t="s">
        <v>6627</v>
      </c>
      <c r="H18548">
        <v>15</v>
      </c>
      <c r="I18548" t="s">
        <v>32947</v>
      </c>
      <c r="J18548" t="s">
        <v>6630</v>
      </c>
      <c r="L18548" t="s">
        <v>6526</v>
      </c>
      <c r="M18548" t="s">
        <v>6630</v>
      </c>
      <c r="N18548" t="s">
        <v>6630</v>
      </c>
      <c r="O18548" t="s">
        <v>6630</v>
      </c>
      <c r="P18548" t="s">
        <v>6630</v>
      </c>
      <c r="Q18548" t="s">
        <v>6630</v>
      </c>
    </row>
    <row r="18549" spans="1:17" x14ac:dyDescent="0.35">
      <c r="A18549">
        <v>9407109322</v>
      </c>
      <c r="B18549" t="s">
        <v>6626</v>
      </c>
      <c r="C18549" t="s">
        <v>6356</v>
      </c>
      <c r="D18549">
        <v>200</v>
      </c>
      <c r="E18549" t="s">
        <v>6366</v>
      </c>
      <c r="F18549">
        <v>207</v>
      </c>
      <c r="G18549" t="s">
        <v>6638</v>
      </c>
      <c r="H18549">
        <v>415</v>
      </c>
      <c r="I18549" t="s">
        <v>32948</v>
      </c>
      <c r="J18549">
        <v>20115</v>
      </c>
      <c r="L18549" t="s">
        <v>6529</v>
      </c>
      <c r="M18549">
        <v>10733110</v>
      </c>
      <c r="N18549">
        <v>10504616</v>
      </c>
      <c r="O18549" t="s">
        <v>32949</v>
      </c>
      <c r="P18549" t="s">
        <v>6630</v>
      </c>
      <c r="Q18549" t="s">
        <v>6630</v>
      </c>
    </row>
    <row r="18550" spans="1:17" x14ac:dyDescent="0.35">
      <c r="A18550">
        <v>9415112844</v>
      </c>
      <c r="B18550" t="s">
        <v>6626</v>
      </c>
      <c r="C18550" t="s">
        <v>6356</v>
      </c>
      <c r="D18550">
        <v>200</v>
      </c>
      <c r="E18550" t="s">
        <v>6366</v>
      </c>
      <c r="F18550">
        <v>207</v>
      </c>
      <c r="G18550" t="s">
        <v>176</v>
      </c>
      <c r="H18550">
        <v>705</v>
      </c>
      <c r="I18550" t="s">
        <v>32950</v>
      </c>
      <c r="J18550">
        <v>20800</v>
      </c>
      <c r="L18550" t="s">
        <v>6529</v>
      </c>
      <c r="M18550">
        <v>10014659</v>
      </c>
      <c r="N18550">
        <v>13346932</v>
      </c>
      <c r="O18550" t="s">
        <v>6630</v>
      </c>
      <c r="P18550" t="s">
        <v>6630</v>
      </c>
      <c r="Q18550">
        <v>700</v>
      </c>
    </row>
    <row r="18551" spans="1:17" x14ac:dyDescent="0.35">
      <c r="A18551">
        <v>80237908</v>
      </c>
      <c r="B18551" t="s">
        <v>6334</v>
      </c>
      <c r="C18551" t="s">
        <v>6766</v>
      </c>
      <c r="D18551">
        <v>120</v>
      </c>
      <c r="E18551" t="s">
        <v>6627</v>
      </c>
      <c r="F18551">
        <v>145</v>
      </c>
      <c r="G18551" t="s">
        <v>6627</v>
      </c>
      <c r="H18551">
        <v>15</v>
      </c>
      <c r="I18551" t="s">
        <v>32951</v>
      </c>
      <c r="J18551" t="s">
        <v>6630</v>
      </c>
      <c r="L18551" t="s">
        <v>6526</v>
      </c>
      <c r="M18551" t="s">
        <v>6630</v>
      </c>
      <c r="N18551" t="s">
        <v>6630</v>
      </c>
      <c r="O18551" t="s">
        <v>6630</v>
      </c>
      <c r="P18551" t="s">
        <v>6630</v>
      </c>
      <c r="Q18551" t="s">
        <v>6630</v>
      </c>
    </row>
    <row r="18552" spans="1:17" x14ac:dyDescent="0.35">
      <c r="A18552">
        <v>80221102</v>
      </c>
      <c r="B18552" t="s">
        <v>6334</v>
      </c>
      <c r="C18552" t="s">
        <v>6766</v>
      </c>
      <c r="D18552">
        <v>120</v>
      </c>
      <c r="E18552" t="s">
        <v>6627</v>
      </c>
      <c r="F18552">
        <v>145</v>
      </c>
      <c r="G18552" t="s">
        <v>6627</v>
      </c>
      <c r="H18552">
        <v>15</v>
      </c>
      <c r="I18552" t="s">
        <v>32952</v>
      </c>
      <c r="J18552" t="s">
        <v>6630</v>
      </c>
      <c r="L18552" t="s">
        <v>6526</v>
      </c>
      <c r="M18552" t="s">
        <v>6630</v>
      </c>
      <c r="N18552" t="s">
        <v>6630</v>
      </c>
      <c r="O18552" t="s">
        <v>6630</v>
      </c>
      <c r="P18552" t="s">
        <v>6630</v>
      </c>
      <c r="Q18552" t="s">
        <v>6630</v>
      </c>
    </row>
    <row r="18553" spans="1:17" x14ac:dyDescent="0.35">
      <c r="A18553">
        <v>13569</v>
      </c>
      <c r="B18553" t="s">
        <v>6334</v>
      </c>
      <c r="C18553" t="s">
        <v>6356</v>
      </c>
      <c r="D18553">
        <v>200</v>
      </c>
      <c r="E18553" t="s">
        <v>6357</v>
      </c>
      <c r="F18553">
        <v>209</v>
      </c>
      <c r="G18553" t="s">
        <v>977</v>
      </c>
      <c r="H18553">
        <v>310</v>
      </c>
      <c r="I18553" t="s">
        <v>2671</v>
      </c>
      <c r="J18553">
        <v>25000</v>
      </c>
      <c r="L18553" t="s">
        <v>6526</v>
      </c>
      <c r="M18553">
        <v>14353544</v>
      </c>
      <c r="N18553">
        <v>10503613</v>
      </c>
      <c r="O18553" t="s">
        <v>6630</v>
      </c>
      <c r="P18553" t="s">
        <v>6630</v>
      </c>
      <c r="Q18553" t="s">
        <v>6630</v>
      </c>
    </row>
    <row r="18554" spans="1:17" x14ac:dyDescent="0.35">
      <c r="A18554">
        <v>9494010908</v>
      </c>
      <c r="B18554" t="s">
        <v>6626</v>
      </c>
      <c r="C18554" t="s">
        <v>8762</v>
      </c>
      <c r="D18554">
        <v>130</v>
      </c>
      <c r="E18554" t="s">
        <v>6628</v>
      </c>
      <c r="F18554" t="s">
        <v>6628</v>
      </c>
      <c r="G18554" t="s">
        <v>14801</v>
      </c>
      <c r="H18554">
        <v>202</v>
      </c>
      <c r="I18554" t="s">
        <v>32953</v>
      </c>
      <c r="J18554" t="s">
        <v>6630</v>
      </c>
      <c r="L18554" t="s">
        <v>6529</v>
      </c>
      <c r="M18554" t="s">
        <v>6630</v>
      </c>
      <c r="N18554" t="s">
        <v>6630</v>
      </c>
      <c r="O18554" t="s">
        <v>6630</v>
      </c>
      <c r="P18554" t="s">
        <v>32954</v>
      </c>
      <c r="Q18554" t="s">
        <v>6630</v>
      </c>
    </row>
    <row r="18555" spans="1:17" x14ac:dyDescent="0.35">
      <c r="A18555">
        <v>9601106900</v>
      </c>
      <c r="B18555" t="s">
        <v>6626</v>
      </c>
      <c r="C18555" t="s">
        <v>6356</v>
      </c>
      <c r="D18555">
        <v>200</v>
      </c>
      <c r="E18555" t="s">
        <v>488</v>
      </c>
      <c r="F18555">
        <v>203</v>
      </c>
      <c r="G18555" t="s">
        <v>488</v>
      </c>
      <c r="H18555">
        <v>500</v>
      </c>
      <c r="I18555" t="s">
        <v>32955</v>
      </c>
      <c r="J18555">
        <v>20300</v>
      </c>
      <c r="L18555" t="s">
        <v>6529</v>
      </c>
      <c r="M18555">
        <v>11667046</v>
      </c>
      <c r="N18555" t="s">
        <v>6630</v>
      </c>
      <c r="O18555" t="s">
        <v>32956</v>
      </c>
      <c r="P18555" t="s">
        <v>32957</v>
      </c>
      <c r="Q18555">
        <v>200</v>
      </c>
    </row>
    <row r="18556" spans="1:17" x14ac:dyDescent="0.35">
      <c r="A18556">
        <v>9415112912</v>
      </c>
      <c r="B18556" t="s">
        <v>6626</v>
      </c>
      <c r="C18556" t="s">
        <v>6356</v>
      </c>
      <c r="D18556">
        <v>200</v>
      </c>
      <c r="E18556" t="s">
        <v>6645</v>
      </c>
      <c r="F18556">
        <v>201</v>
      </c>
      <c r="G18556" t="s">
        <v>6638</v>
      </c>
      <c r="H18556">
        <v>415</v>
      </c>
      <c r="I18556" t="s">
        <v>12683</v>
      </c>
      <c r="J18556">
        <v>20115</v>
      </c>
      <c r="L18556" t="s">
        <v>6529</v>
      </c>
      <c r="M18556">
        <v>13593992</v>
      </c>
      <c r="N18556">
        <v>14381115</v>
      </c>
      <c r="O18556" t="s">
        <v>32958</v>
      </c>
      <c r="P18556" t="s">
        <v>6630</v>
      </c>
      <c r="Q18556" t="s">
        <v>6630</v>
      </c>
    </row>
    <row r="18557" spans="1:17" x14ac:dyDescent="0.35">
      <c r="A18557">
        <v>9413111784</v>
      </c>
      <c r="B18557" t="s">
        <v>6626</v>
      </c>
      <c r="C18557" t="s">
        <v>6356</v>
      </c>
      <c r="D18557">
        <v>200</v>
      </c>
      <c r="E18557" t="s">
        <v>6366</v>
      </c>
      <c r="F18557">
        <v>207</v>
      </c>
      <c r="G18557" t="s">
        <v>1357</v>
      </c>
      <c r="H18557">
        <v>745</v>
      </c>
      <c r="I18557" t="s">
        <v>32959</v>
      </c>
      <c r="J18557">
        <v>20800</v>
      </c>
      <c r="L18557" t="s">
        <v>6529</v>
      </c>
      <c r="M18557">
        <v>10421714</v>
      </c>
      <c r="N18557">
        <v>10014731</v>
      </c>
      <c r="O18557" t="s">
        <v>6630</v>
      </c>
      <c r="P18557" t="s">
        <v>6630</v>
      </c>
      <c r="Q18557">
        <v>700</v>
      </c>
    </row>
    <row r="18558" spans="1:17" x14ac:dyDescent="0.35">
      <c r="A18558">
        <v>8797105307</v>
      </c>
      <c r="B18558" t="s">
        <v>6626</v>
      </c>
      <c r="C18558" t="s">
        <v>6766</v>
      </c>
      <c r="D18558">
        <v>120</v>
      </c>
      <c r="E18558" t="s">
        <v>6701</v>
      </c>
      <c r="F18558">
        <v>500</v>
      </c>
      <c r="G18558" t="s">
        <v>7609</v>
      </c>
      <c r="H18558">
        <v>57</v>
      </c>
      <c r="I18558" t="s">
        <v>32960</v>
      </c>
      <c r="J18558" t="s">
        <v>6630</v>
      </c>
      <c r="L18558" t="s">
        <v>6529</v>
      </c>
      <c r="M18558" t="s">
        <v>6630</v>
      </c>
      <c r="N18558" t="s">
        <v>6630</v>
      </c>
      <c r="O18558" t="s">
        <v>6630</v>
      </c>
      <c r="P18558" t="s">
        <v>6799</v>
      </c>
      <c r="Q18558" t="s">
        <v>6630</v>
      </c>
    </row>
    <row r="18559" spans="1:17" x14ac:dyDescent="0.35">
      <c r="A18559">
        <v>9411110594</v>
      </c>
      <c r="B18559" t="s">
        <v>6626</v>
      </c>
      <c r="C18559" t="s">
        <v>6356</v>
      </c>
      <c r="D18559">
        <v>200</v>
      </c>
      <c r="E18559" t="s">
        <v>6366</v>
      </c>
      <c r="F18559">
        <v>207</v>
      </c>
      <c r="G18559" t="s">
        <v>6638</v>
      </c>
      <c r="H18559">
        <v>415</v>
      </c>
      <c r="I18559" t="s">
        <v>12331</v>
      </c>
      <c r="J18559">
        <v>20115</v>
      </c>
      <c r="L18559" t="s">
        <v>6529</v>
      </c>
      <c r="M18559">
        <v>10980612</v>
      </c>
      <c r="N18559">
        <v>11220931</v>
      </c>
      <c r="O18559">
        <v>28540</v>
      </c>
      <c r="P18559" t="s">
        <v>6630</v>
      </c>
      <c r="Q18559" t="s">
        <v>6630</v>
      </c>
    </row>
    <row r="18560" spans="1:17" x14ac:dyDescent="0.35">
      <c r="A18560">
        <v>3206108901</v>
      </c>
      <c r="B18560" t="s">
        <v>6626</v>
      </c>
      <c r="C18560" t="s">
        <v>7053</v>
      </c>
      <c r="D18560">
        <v>125</v>
      </c>
      <c r="E18560" t="s">
        <v>5245</v>
      </c>
      <c r="F18560">
        <v>202</v>
      </c>
      <c r="G18560" t="s">
        <v>5245</v>
      </c>
      <c r="H18560">
        <v>450</v>
      </c>
      <c r="I18560" t="s">
        <v>32961</v>
      </c>
      <c r="J18560">
        <v>20200</v>
      </c>
      <c r="L18560" t="s">
        <v>6529</v>
      </c>
      <c r="M18560">
        <v>10189628</v>
      </c>
      <c r="N18560">
        <v>10008025</v>
      </c>
      <c r="O18560" t="s">
        <v>6630</v>
      </c>
      <c r="P18560" t="s">
        <v>6630</v>
      </c>
      <c r="Q18560" t="s">
        <v>6630</v>
      </c>
    </row>
    <row r="18561" spans="1:17" x14ac:dyDescent="0.35">
      <c r="A18561">
        <v>8795100730</v>
      </c>
      <c r="B18561" t="s">
        <v>6626</v>
      </c>
      <c r="C18561" t="s">
        <v>6356</v>
      </c>
      <c r="D18561">
        <v>200</v>
      </c>
      <c r="E18561" t="s">
        <v>6659</v>
      </c>
      <c r="F18561">
        <v>208</v>
      </c>
      <c r="G18561" t="s">
        <v>977</v>
      </c>
      <c r="H18561">
        <v>310</v>
      </c>
      <c r="I18561" t="s">
        <v>32962</v>
      </c>
      <c r="J18561" t="s">
        <v>6630</v>
      </c>
      <c r="L18561" t="s">
        <v>6529</v>
      </c>
      <c r="M18561" t="s">
        <v>6630</v>
      </c>
      <c r="N18561">
        <v>10113720</v>
      </c>
      <c r="O18561" t="s">
        <v>6630</v>
      </c>
      <c r="P18561" t="s">
        <v>6799</v>
      </c>
      <c r="Q18561" t="s">
        <v>6630</v>
      </c>
    </row>
    <row r="18562" spans="1:17" x14ac:dyDescent="0.35">
      <c r="A18562">
        <v>80681408</v>
      </c>
      <c r="B18562" t="s">
        <v>6334</v>
      </c>
      <c r="C18562" t="s">
        <v>6766</v>
      </c>
      <c r="D18562">
        <v>120</v>
      </c>
      <c r="E18562" t="s">
        <v>6627</v>
      </c>
      <c r="F18562">
        <v>145</v>
      </c>
      <c r="G18562" t="s">
        <v>6627</v>
      </c>
      <c r="H18562">
        <v>15</v>
      </c>
      <c r="I18562" t="s">
        <v>32963</v>
      </c>
      <c r="J18562" t="s">
        <v>6630</v>
      </c>
      <c r="L18562" t="s">
        <v>6526</v>
      </c>
      <c r="M18562" t="s">
        <v>6630</v>
      </c>
      <c r="N18562" t="s">
        <v>6630</v>
      </c>
      <c r="O18562" t="s">
        <v>6630</v>
      </c>
      <c r="P18562" t="s">
        <v>6630</v>
      </c>
      <c r="Q18562" t="s">
        <v>6630</v>
      </c>
    </row>
    <row r="18563" spans="1:17" x14ac:dyDescent="0.35">
      <c r="A18563">
        <v>9403107802</v>
      </c>
      <c r="B18563" t="s">
        <v>6626</v>
      </c>
      <c r="C18563" t="s">
        <v>6766</v>
      </c>
      <c r="D18563">
        <v>120</v>
      </c>
      <c r="E18563" t="s">
        <v>6628</v>
      </c>
      <c r="F18563" t="s">
        <v>6628</v>
      </c>
      <c r="G18563" t="s">
        <v>9803</v>
      </c>
      <c r="H18563">
        <v>50</v>
      </c>
      <c r="I18563" t="s">
        <v>32964</v>
      </c>
      <c r="J18563">
        <v>12010</v>
      </c>
      <c r="L18563" t="s">
        <v>6529</v>
      </c>
      <c r="M18563">
        <v>10005839</v>
      </c>
      <c r="N18563">
        <v>10495617</v>
      </c>
      <c r="O18563" t="s">
        <v>6630</v>
      </c>
      <c r="P18563" t="s">
        <v>32965</v>
      </c>
      <c r="Q18563" t="s">
        <v>6630</v>
      </c>
    </row>
    <row r="18564" spans="1:17" x14ac:dyDescent="0.35">
      <c r="A18564">
        <v>6399106280</v>
      </c>
      <c r="B18564" t="s">
        <v>6626</v>
      </c>
      <c r="C18564" t="s">
        <v>6356</v>
      </c>
      <c r="D18564">
        <v>200</v>
      </c>
      <c r="E18564" t="s">
        <v>6366</v>
      </c>
      <c r="F18564">
        <v>207</v>
      </c>
      <c r="G18564" t="s">
        <v>6640</v>
      </c>
      <c r="H18564">
        <v>746</v>
      </c>
      <c r="I18564" t="s">
        <v>32966</v>
      </c>
      <c r="J18564" t="s">
        <v>6630</v>
      </c>
      <c r="L18564" t="s">
        <v>6529</v>
      </c>
      <c r="M18564" t="s">
        <v>6630</v>
      </c>
      <c r="N18564">
        <v>10239550</v>
      </c>
      <c r="O18564" t="s">
        <v>32967</v>
      </c>
      <c r="P18564" t="s">
        <v>32968</v>
      </c>
      <c r="Q18564" t="s">
        <v>6630</v>
      </c>
    </row>
    <row r="18565" spans="1:17" x14ac:dyDescent="0.35">
      <c r="A18565">
        <v>9420115363</v>
      </c>
      <c r="B18565" t="s">
        <v>6626</v>
      </c>
      <c r="C18565" t="s">
        <v>6356</v>
      </c>
      <c r="D18565">
        <v>200</v>
      </c>
      <c r="E18565" t="s">
        <v>6366</v>
      </c>
      <c r="F18565">
        <v>207</v>
      </c>
      <c r="G18565" t="s">
        <v>176</v>
      </c>
      <c r="H18565">
        <v>705</v>
      </c>
      <c r="I18565" t="s">
        <v>32969</v>
      </c>
      <c r="J18565">
        <v>20800</v>
      </c>
      <c r="L18565" t="s">
        <v>6529</v>
      </c>
      <c r="M18565">
        <v>13346932</v>
      </c>
      <c r="N18565">
        <v>14711401</v>
      </c>
      <c r="O18565" t="s">
        <v>6630</v>
      </c>
      <c r="P18565" t="s">
        <v>6630</v>
      </c>
      <c r="Q18565">
        <v>700</v>
      </c>
    </row>
    <row r="18566" spans="1:17" x14ac:dyDescent="0.35">
      <c r="A18566">
        <v>80648912</v>
      </c>
      <c r="B18566" t="s">
        <v>6334</v>
      </c>
      <c r="C18566" t="s">
        <v>6766</v>
      </c>
      <c r="D18566">
        <v>120</v>
      </c>
      <c r="E18566" t="s">
        <v>6627</v>
      </c>
      <c r="F18566">
        <v>145</v>
      </c>
      <c r="G18566" t="s">
        <v>6627</v>
      </c>
      <c r="H18566">
        <v>15</v>
      </c>
      <c r="I18566" t="s">
        <v>32970</v>
      </c>
      <c r="J18566" t="s">
        <v>6630</v>
      </c>
      <c r="L18566" t="s">
        <v>6526</v>
      </c>
      <c r="M18566" t="s">
        <v>6630</v>
      </c>
      <c r="N18566" t="s">
        <v>6630</v>
      </c>
      <c r="O18566" t="s">
        <v>6630</v>
      </c>
      <c r="P18566" t="s">
        <v>6630</v>
      </c>
      <c r="Q18566" t="s">
        <v>6630</v>
      </c>
    </row>
    <row r="18567" spans="1:17" x14ac:dyDescent="0.35">
      <c r="A18567">
        <v>9408109647</v>
      </c>
      <c r="B18567" t="s">
        <v>6626</v>
      </c>
      <c r="C18567" t="s">
        <v>6540</v>
      </c>
      <c r="D18567">
        <v>131</v>
      </c>
      <c r="E18567" t="s">
        <v>6540</v>
      </c>
      <c r="F18567">
        <v>309</v>
      </c>
      <c r="G18567" t="s">
        <v>11120</v>
      </c>
      <c r="H18567">
        <v>980</v>
      </c>
      <c r="I18567" t="s">
        <v>32971</v>
      </c>
      <c r="J18567" t="s">
        <v>6630</v>
      </c>
      <c r="L18567" t="s">
        <v>6529</v>
      </c>
      <c r="M18567">
        <v>11835732</v>
      </c>
      <c r="N18567" t="s">
        <v>6630</v>
      </c>
      <c r="O18567" t="s">
        <v>6630</v>
      </c>
      <c r="P18567" t="s">
        <v>6630</v>
      </c>
      <c r="Q18567">
        <v>100</v>
      </c>
    </row>
    <row r="18568" spans="1:17" x14ac:dyDescent="0.35">
      <c r="A18568">
        <v>80360502</v>
      </c>
      <c r="B18568" t="s">
        <v>6334</v>
      </c>
      <c r="C18568" t="s">
        <v>6766</v>
      </c>
      <c r="D18568">
        <v>120</v>
      </c>
      <c r="E18568" t="s">
        <v>6627</v>
      </c>
      <c r="F18568">
        <v>145</v>
      </c>
      <c r="G18568" t="s">
        <v>6627</v>
      </c>
      <c r="H18568">
        <v>15</v>
      </c>
      <c r="I18568" t="s">
        <v>32972</v>
      </c>
      <c r="J18568" t="s">
        <v>6630</v>
      </c>
      <c r="L18568" t="s">
        <v>6526</v>
      </c>
      <c r="M18568" t="s">
        <v>6630</v>
      </c>
      <c r="N18568" t="s">
        <v>6630</v>
      </c>
      <c r="O18568" t="s">
        <v>6630</v>
      </c>
      <c r="P18568" t="s">
        <v>6630</v>
      </c>
      <c r="Q18568" t="s">
        <v>6630</v>
      </c>
    </row>
    <row r="18569" spans="1:17" x14ac:dyDescent="0.35">
      <c r="A18569">
        <v>80593419</v>
      </c>
      <c r="B18569" t="s">
        <v>6334</v>
      </c>
      <c r="C18569" t="s">
        <v>6766</v>
      </c>
      <c r="D18569">
        <v>120</v>
      </c>
      <c r="E18569" t="s">
        <v>6627</v>
      </c>
      <c r="F18569">
        <v>145</v>
      </c>
      <c r="G18569" t="s">
        <v>6627</v>
      </c>
      <c r="H18569">
        <v>15</v>
      </c>
      <c r="I18569" t="s">
        <v>32973</v>
      </c>
      <c r="J18569" t="s">
        <v>6630</v>
      </c>
      <c r="L18569" t="s">
        <v>6526</v>
      </c>
      <c r="M18569" t="s">
        <v>6630</v>
      </c>
      <c r="N18569" t="s">
        <v>6630</v>
      </c>
      <c r="O18569" t="s">
        <v>6630</v>
      </c>
      <c r="P18569" t="s">
        <v>6630</v>
      </c>
      <c r="Q18569" t="s">
        <v>6630</v>
      </c>
    </row>
    <row r="18570" spans="1:17" x14ac:dyDescent="0.35">
      <c r="A18570">
        <v>80725803</v>
      </c>
      <c r="B18570" t="s">
        <v>6334</v>
      </c>
      <c r="C18570" t="s">
        <v>6766</v>
      </c>
      <c r="D18570">
        <v>120</v>
      </c>
      <c r="E18570" t="s">
        <v>6627</v>
      </c>
      <c r="F18570">
        <v>145</v>
      </c>
      <c r="G18570" t="s">
        <v>6627</v>
      </c>
      <c r="H18570">
        <v>15</v>
      </c>
      <c r="I18570" t="s">
        <v>32974</v>
      </c>
      <c r="J18570" t="s">
        <v>6630</v>
      </c>
      <c r="L18570" t="s">
        <v>6526</v>
      </c>
      <c r="M18570" t="s">
        <v>6630</v>
      </c>
      <c r="N18570" t="s">
        <v>6630</v>
      </c>
      <c r="O18570" t="s">
        <v>6630</v>
      </c>
      <c r="P18570" t="s">
        <v>6630</v>
      </c>
      <c r="Q18570" t="s">
        <v>6630</v>
      </c>
    </row>
    <row r="18571" spans="1:17" x14ac:dyDescent="0.35">
      <c r="A18571">
        <v>8799106054</v>
      </c>
      <c r="B18571" t="s">
        <v>6626</v>
      </c>
      <c r="C18571" t="s">
        <v>6356</v>
      </c>
      <c r="D18571">
        <v>200</v>
      </c>
      <c r="E18571" t="s">
        <v>6701</v>
      </c>
      <c r="F18571">
        <v>500</v>
      </c>
      <c r="G18571" t="s">
        <v>7639</v>
      </c>
      <c r="H18571">
        <v>63</v>
      </c>
      <c r="I18571" t="s">
        <v>32975</v>
      </c>
      <c r="J18571">
        <v>12029</v>
      </c>
      <c r="L18571" t="s">
        <v>6529</v>
      </c>
      <c r="M18571" t="s">
        <v>6630</v>
      </c>
      <c r="N18571">
        <v>10247808</v>
      </c>
      <c r="O18571" t="s">
        <v>6630</v>
      </c>
      <c r="P18571" t="s">
        <v>32976</v>
      </c>
      <c r="Q18571" t="s">
        <v>6630</v>
      </c>
    </row>
    <row r="18572" spans="1:17" x14ac:dyDescent="0.35">
      <c r="A18572">
        <v>80720903</v>
      </c>
      <c r="B18572" t="s">
        <v>6334</v>
      </c>
      <c r="C18572" t="s">
        <v>6766</v>
      </c>
      <c r="D18572">
        <v>120</v>
      </c>
      <c r="E18572" t="s">
        <v>6627</v>
      </c>
      <c r="F18572">
        <v>145</v>
      </c>
      <c r="G18572" t="s">
        <v>6627</v>
      </c>
      <c r="H18572">
        <v>15</v>
      </c>
      <c r="I18572" t="s">
        <v>32977</v>
      </c>
      <c r="J18572" t="s">
        <v>6630</v>
      </c>
      <c r="L18572" t="s">
        <v>6526</v>
      </c>
      <c r="M18572" t="s">
        <v>6630</v>
      </c>
      <c r="N18572" t="s">
        <v>6630</v>
      </c>
      <c r="O18572" t="s">
        <v>6630</v>
      </c>
      <c r="P18572" t="s">
        <v>6630</v>
      </c>
      <c r="Q18572" t="s">
        <v>6630</v>
      </c>
    </row>
    <row r="18573" spans="1:17" x14ac:dyDescent="0.35">
      <c r="A18573">
        <v>3518114551</v>
      </c>
      <c r="B18573" t="s">
        <v>6626</v>
      </c>
      <c r="C18573" t="s">
        <v>6356</v>
      </c>
      <c r="D18573">
        <v>200</v>
      </c>
      <c r="E18573" t="s">
        <v>5245</v>
      </c>
      <c r="F18573">
        <v>202</v>
      </c>
      <c r="G18573" t="s">
        <v>5245</v>
      </c>
      <c r="H18573">
        <v>450</v>
      </c>
      <c r="I18573" t="s">
        <v>32978</v>
      </c>
      <c r="J18573">
        <v>20200</v>
      </c>
      <c r="L18573" t="s">
        <v>6529</v>
      </c>
      <c r="M18573">
        <v>10430573</v>
      </c>
      <c r="N18573">
        <v>12435538</v>
      </c>
      <c r="O18573" t="s">
        <v>6630</v>
      </c>
      <c r="P18573" t="s">
        <v>6630</v>
      </c>
      <c r="Q18573" t="s">
        <v>6630</v>
      </c>
    </row>
    <row r="18574" spans="1:17" x14ac:dyDescent="0.35">
      <c r="A18574">
        <v>80614808</v>
      </c>
      <c r="B18574" t="s">
        <v>6334</v>
      </c>
      <c r="C18574" t="s">
        <v>6766</v>
      </c>
      <c r="D18574">
        <v>120</v>
      </c>
      <c r="E18574" t="s">
        <v>6627</v>
      </c>
      <c r="F18574">
        <v>145</v>
      </c>
      <c r="G18574" t="s">
        <v>6627</v>
      </c>
      <c r="H18574">
        <v>15</v>
      </c>
      <c r="I18574" t="s">
        <v>32979</v>
      </c>
      <c r="J18574" t="s">
        <v>6630</v>
      </c>
      <c r="L18574" t="s">
        <v>6526</v>
      </c>
      <c r="M18574" t="s">
        <v>6630</v>
      </c>
      <c r="N18574" t="s">
        <v>6630</v>
      </c>
      <c r="O18574" t="s">
        <v>6630</v>
      </c>
      <c r="P18574" t="s">
        <v>6630</v>
      </c>
      <c r="Q18574" t="s">
        <v>6630</v>
      </c>
    </row>
    <row r="18575" spans="1:17" x14ac:dyDescent="0.35">
      <c r="A18575">
        <v>80171308</v>
      </c>
      <c r="B18575" t="s">
        <v>6334</v>
      </c>
      <c r="C18575" t="s">
        <v>6766</v>
      </c>
      <c r="D18575">
        <v>120</v>
      </c>
      <c r="E18575" t="s">
        <v>6627</v>
      </c>
      <c r="F18575">
        <v>145</v>
      </c>
      <c r="G18575" t="s">
        <v>6627</v>
      </c>
      <c r="H18575">
        <v>15</v>
      </c>
      <c r="I18575" t="s">
        <v>32980</v>
      </c>
      <c r="J18575" t="s">
        <v>6630</v>
      </c>
      <c r="L18575" t="s">
        <v>6526</v>
      </c>
      <c r="M18575" t="s">
        <v>6630</v>
      </c>
      <c r="N18575" t="s">
        <v>6630</v>
      </c>
      <c r="O18575" t="s">
        <v>6630</v>
      </c>
      <c r="P18575" t="s">
        <v>6630</v>
      </c>
      <c r="Q18575" t="s">
        <v>6630</v>
      </c>
    </row>
    <row r="18576" spans="1:17" x14ac:dyDescent="0.35">
      <c r="A18576">
        <v>8700106644</v>
      </c>
      <c r="B18576" t="s">
        <v>6626</v>
      </c>
      <c r="C18576" t="s">
        <v>6356</v>
      </c>
      <c r="D18576">
        <v>200</v>
      </c>
      <c r="E18576" t="s">
        <v>6701</v>
      </c>
      <c r="F18576">
        <v>500</v>
      </c>
      <c r="G18576" t="s">
        <v>7166</v>
      </c>
      <c r="H18576">
        <v>61</v>
      </c>
      <c r="I18576" t="s">
        <v>32981</v>
      </c>
      <c r="J18576">
        <v>12028</v>
      </c>
      <c r="L18576" t="s">
        <v>6529</v>
      </c>
      <c r="M18576" t="s">
        <v>6630</v>
      </c>
      <c r="N18576">
        <v>10323778</v>
      </c>
      <c r="O18576" t="s">
        <v>32982</v>
      </c>
      <c r="P18576" t="s">
        <v>7026</v>
      </c>
      <c r="Q18576" t="s">
        <v>6630</v>
      </c>
    </row>
    <row r="18577" spans="1:17" x14ac:dyDescent="0.35">
      <c r="A18577">
        <v>9695100690</v>
      </c>
      <c r="B18577" t="s">
        <v>6626</v>
      </c>
      <c r="C18577" t="s">
        <v>6356</v>
      </c>
      <c r="D18577">
        <v>200</v>
      </c>
      <c r="E18577" t="s">
        <v>6645</v>
      </c>
      <c r="F18577">
        <v>201</v>
      </c>
      <c r="G18577" t="s">
        <v>6657</v>
      </c>
      <c r="H18577">
        <v>420</v>
      </c>
      <c r="I18577" t="s">
        <v>32983</v>
      </c>
      <c r="J18577" t="s">
        <v>6630</v>
      </c>
      <c r="L18577" t="s">
        <v>6529</v>
      </c>
      <c r="M18577" t="s">
        <v>6630</v>
      </c>
      <c r="N18577">
        <v>10565232</v>
      </c>
      <c r="O18577" t="s">
        <v>6630</v>
      </c>
      <c r="P18577" t="s">
        <v>32984</v>
      </c>
      <c r="Q18577">
        <v>200</v>
      </c>
    </row>
    <row r="18578" spans="1:17" x14ac:dyDescent="0.35">
      <c r="A18578">
        <v>9495100659</v>
      </c>
      <c r="B18578" t="s">
        <v>6626</v>
      </c>
      <c r="C18578" t="s">
        <v>6356</v>
      </c>
      <c r="D18578">
        <v>200</v>
      </c>
      <c r="E18578" t="s">
        <v>6999</v>
      </c>
      <c r="F18578">
        <v>205</v>
      </c>
      <c r="G18578" t="s">
        <v>7000</v>
      </c>
      <c r="H18578">
        <v>600</v>
      </c>
      <c r="I18578" t="s">
        <v>32985</v>
      </c>
      <c r="J18578" t="s">
        <v>6630</v>
      </c>
      <c r="L18578" t="s">
        <v>6529</v>
      </c>
      <c r="M18578" t="s">
        <v>6630</v>
      </c>
      <c r="N18578" t="s">
        <v>6630</v>
      </c>
      <c r="O18578" t="s">
        <v>6630</v>
      </c>
      <c r="P18578" t="s">
        <v>32986</v>
      </c>
      <c r="Q18578" t="s">
        <v>6630</v>
      </c>
    </row>
    <row r="18579" spans="1:17" x14ac:dyDescent="0.35">
      <c r="A18579">
        <v>9418114809</v>
      </c>
      <c r="B18579" t="s">
        <v>6626</v>
      </c>
      <c r="C18579" t="s">
        <v>6356</v>
      </c>
      <c r="D18579">
        <v>200</v>
      </c>
      <c r="E18579" t="s">
        <v>6366</v>
      </c>
      <c r="F18579">
        <v>207</v>
      </c>
      <c r="G18579" t="s">
        <v>176</v>
      </c>
      <c r="H18579">
        <v>705</v>
      </c>
      <c r="I18579" t="s">
        <v>32987</v>
      </c>
      <c r="J18579">
        <v>20800</v>
      </c>
      <c r="L18579" t="s">
        <v>6529</v>
      </c>
      <c r="M18579">
        <v>10007373</v>
      </c>
      <c r="N18579">
        <v>10015181</v>
      </c>
      <c r="O18579" t="s">
        <v>6630</v>
      </c>
      <c r="P18579" t="s">
        <v>6630</v>
      </c>
      <c r="Q18579">
        <v>700</v>
      </c>
    </row>
    <row r="18580" spans="1:17" x14ac:dyDescent="0.35">
      <c r="A18580">
        <v>80663404</v>
      </c>
      <c r="B18580" t="s">
        <v>6334</v>
      </c>
      <c r="C18580" t="s">
        <v>6766</v>
      </c>
      <c r="D18580">
        <v>120</v>
      </c>
      <c r="E18580" t="s">
        <v>6627</v>
      </c>
      <c r="F18580">
        <v>145</v>
      </c>
      <c r="G18580" t="s">
        <v>6627</v>
      </c>
      <c r="H18580">
        <v>15</v>
      </c>
      <c r="I18580" t="s">
        <v>32988</v>
      </c>
      <c r="J18580" t="s">
        <v>6630</v>
      </c>
      <c r="L18580" t="s">
        <v>6526</v>
      </c>
      <c r="M18580" t="s">
        <v>6630</v>
      </c>
      <c r="N18580" t="s">
        <v>6630</v>
      </c>
      <c r="O18580" t="s">
        <v>6630</v>
      </c>
      <c r="P18580" t="s">
        <v>6630</v>
      </c>
      <c r="Q18580" t="s">
        <v>6630</v>
      </c>
    </row>
    <row r="18581" spans="1:17" x14ac:dyDescent="0.35">
      <c r="A18581">
        <v>7902107248</v>
      </c>
      <c r="B18581" t="s">
        <v>6626</v>
      </c>
      <c r="C18581" t="s">
        <v>6356</v>
      </c>
      <c r="D18581">
        <v>200</v>
      </c>
      <c r="E18581" t="s">
        <v>6366</v>
      </c>
      <c r="F18581">
        <v>207</v>
      </c>
      <c r="G18581" t="s">
        <v>6662</v>
      </c>
      <c r="H18581">
        <v>720</v>
      </c>
      <c r="I18581" t="s">
        <v>32989</v>
      </c>
      <c r="J18581">
        <v>20800</v>
      </c>
      <c r="L18581" t="s">
        <v>6529</v>
      </c>
      <c r="M18581">
        <v>10506697</v>
      </c>
      <c r="N18581" t="s">
        <v>6630</v>
      </c>
      <c r="O18581" t="s">
        <v>32990</v>
      </c>
      <c r="P18581" t="s">
        <v>32991</v>
      </c>
      <c r="Q18581" t="s">
        <v>6630</v>
      </c>
    </row>
    <row r="18582" spans="1:17" x14ac:dyDescent="0.35">
      <c r="A18582">
        <v>9408109488</v>
      </c>
      <c r="B18582" t="s">
        <v>6626</v>
      </c>
      <c r="C18582" t="s">
        <v>6335</v>
      </c>
      <c r="D18582">
        <v>150</v>
      </c>
      <c r="E18582" t="s">
        <v>6335</v>
      </c>
      <c r="F18582">
        <v>205</v>
      </c>
      <c r="G18582" t="s">
        <v>7000</v>
      </c>
      <c r="H18582">
        <v>600</v>
      </c>
      <c r="I18582" t="s">
        <v>32992</v>
      </c>
      <c r="J18582" t="s">
        <v>6630</v>
      </c>
      <c r="L18582" t="s">
        <v>6529</v>
      </c>
      <c r="M18582">
        <v>10491801</v>
      </c>
      <c r="N18582" t="s">
        <v>6630</v>
      </c>
      <c r="O18582" t="s">
        <v>32993</v>
      </c>
      <c r="P18582" t="s">
        <v>6630</v>
      </c>
      <c r="Q18582" t="s">
        <v>6630</v>
      </c>
    </row>
    <row r="18583" spans="1:17" x14ac:dyDescent="0.35">
      <c r="A18583">
        <v>6394015545</v>
      </c>
      <c r="B18583" t="s">
        <v>6626</v>
      </c>
      <c r="C18583" t="s">
        <v>8762</v>
      </c>
      <c r="D18583">
        <v>130</v>
      </c>
      <c r="E18583" t="s">
        <v>6628</v>
      </c>
      <c r="F18583" t="s">
        <v>6628</v>
      </c>
      <c r="G18583" t="s">
        <v>6628</v>
      </c>
      <c r="H18583" t="s">
        <v>6628</v>
      </c>
      <c r="I18583" t="s">
        <v>32994</v>
      </c>
      <c r="J18583" t="s">
        <v>6630</v>
      </c>
      <c r="L18583" t="s">
        <v>6529</v>
      </c>
      <c r="M18583" t="s">
        <v>6630</v>
      </c>
      <c r="N18583" t="s">
        <v>6630</v>
      </c>
      <c r="O18583" t="s">
        <v>29906</v>
      </c>
      <c r="P18583" t="s">
        <v>23753</v>
      </c>
      <c r="Q18583" t="s">
        <v>6630</v>
      </c>
    </row>
    <row r="18584" spans="1:17" x14ac:dyDescent="0.35">
      <c r="A18584">
        <v>80731407</v>
      </c>
      <c r="B18584" t="s">
        <v>6334</v>
      </c>
      <c r="C18584" t="s">
        <v>6766</v>
      </c>
      <c r="D18584">
        <v>120</v>
      </c>
      <c r="E18584" t="s">
        <v>6627</v>
      </c>
      <c r="F18584">
        <v>145</v>
      </c>
      <c r="G18584" t="s">
        <v>6627</v>
      </c>
      <c r="H18584">
        <v>15</v>
      </c>
      <c r="I18584" t="s">
        <v>32995</v>
      </c>
      <c r="J18584" t="s">
        <v>6630</v>
      </c>
      <c r="L18584" t="s">
        <v>6526</v>
      </c>
      <c r="M18584" t="s">
        <v>6630</v>
      </c>
      <c r="N18584" t="s">
        <v>6630</v>
      </c>
      <c r="O18584" t="s">
        <v>6630</v>
      </c>
      <c r="P18584" t="s">
        <v>6630</v>
      </c>
      <c r="Q18584" t="s">
        <v>6630</v>
      </c>
    </row>
    <row r="18585" spans="1:17" x14ac:dyDescent="0.35">
      <c r="A18585">
        <v>96500</v>
      </c>
      <c r="B18585" t="s">
        <v>6334</v>
      </c>
      <c r="C18585" t="s">
        <v>6356</v>
      </c>
      <c r="D18585">
        <v>200</v>
      </c>
      <c r="E18585" t="s">
        <v>6357</v>
      </c>
      <c r="F18585">
        <v>209</v>
      </c>
      <c r="G18585" t="s">
        <v>1998</v>
      </c>
      <c r="H18585">
        <v>335</v>
      </c>
      <c r="I18585" t="s">
        <v>32996</v>
      </c>
      <c r="J18585" t="s">
        <v>6630</v>
      </c>
      <c r="L18585" t="s">
        <v>6526</v>
      </c>
      <c r="M18585" t="s">
        <v>6630</v>
      </c>
      <c r="N18585" t="s">
        <v>6630</v>
      </c>
      <c r="O18585" t="s">
        <v>32997</v>
      </c>
      <c r="P18585" t="s">
        <v>32998</v>
      </c>
      <c r="Q18585" t="s">
        <v>6630</v>
      </c>
    </row>
    <row r="18586" spans="1:17" x14ac:dyDescent="0.35">
      <c r="A18586">
        <v>6394100544</v>
      </c>
      <c r="B18586" t="s">
        <v>6626</v>
      </c>
      <c r="C18586" t="s">
        <v>6356</v>
      </c>
      <c r="D18586">
        <v>200</v>
      </c>
      <c r="E18586" t="s">
        <v>6366</v>
      </c>
      <c r="F18586">
        <v>207</v>
      </c>
      <c r="G18586" t="s">
        <v>6628</v>
      </c>
      <c r="H18586" t="s">
        <v>6628</v>
      </c>
      <c r="I18586" t="s">
        <v>32999</v>
      </c>
      <c r="J18586" t="s">
        <v>6630</v>
      </c>
      <c r="L18586" t="s">
        <v>6529</v>
      </c>
      <c r="M18586" t="s">
        <v>6630</v>
      </c>
      <c r="N18586" t="s">
        <v>6630</v>
      </c>
      <c r="O18586" t="s">
        <v>6630</v>
      </c>
      <c r="P18586" t="s">
        <v>6799</v>
      </c>
      <c r="Q18586" t="s">
        <v>6630</v>
      </c>
    </row>
    <row r="18587" spans="1:17" x14ac:dyDescent="0.35">
      <c r="A18587">
        <v>80441305</v>
      </c>
      <c r="B18587" t="s">
        <v>6334</v>
      </c>
      <c r="C18587" t="s">
        <v>6766</v>
      </c>
      <c r="D18587">
        <v>120</v>
      </c>
      <c r="E18587" t="s">
        <v>6627</v>
      </c>
      <c r="F18587">
        <v>145</v>
      </c>
      <c r="G18587" t="s">
        <v>6627</v>
      </c>
      <c r="H18587">
        <v>15</v>
      </c>
      <c r="I18587" t="s">
        <v>33000</v>
      </c>
      <c r="J18587" t="s">
        <v>6630</v>
      </c>
      <c r="L18587" t="s">
        <v>6526</v>
      </c>
      <c r="M18587" t="s">
        <v>6630</v>
      </c>
      <c r="N18587" t="s">
        <v>6630</v>
      </c>
      <c r="O18587" t="s">
        <v>6630</v>
      </c>
      <c r="P18587" t="s">
        <v>6630</v>
      </c>
      <c r="Q18587" t="s">
        <v>6630</v>
      </c>
    </row>
    <row r="18588" spans="1:17" x14ac:dyDescent="0.35">
      <c r="A18588">
        <v>7906109030</v>
      </c>
      <c r="B18588" t="s">
        <v>6626</v>
      </c>
      <c r="C18588" t="s">
        <v>6356</v>
      </c>
      <c r="D18588">
        <v>200</v>
      </c>
      <c r="E18588" t="s">
        <v>6366</v>
      </c>
      <c r="F18588">
        <v>207</v>
      </c>
      <c r="G18588" t="s">
        <v>7216</v>
      </c>
      <c r="H18588">
        <v>748</v>
      </c>
      <c r="I18588" t="s">
        <v>18165</v>
      </c>
      <c r="J18588" t="s">
        <v>6630</v>
      </c>
      <c r="L18588" t="s">
        <v>6529</v>
      </c>
      <c r="M18588">
        <v>10015598</v>
      </c>
      <c r="N18588">
        <v>10014077</v>
      </c>
      <c r="O18588" t="s">
        <v>33001</v>
      </c>
      <c r="P18588" t="s">
        <v>33002</v>
      </c>
      <c r="Q18588" t="s">
        <v>6630</v>
      </c>
    </row>
    <row r="18589" spans="1:17" x14ac:dyDescent="0.35">
      <c r="A18589">
        <v>9410110351</v>
      </c>
      <c r="B18589" t="s">
        <v>6626</v>
      </c>
      <c r="C18589" t="s">
        <v>6356</v>
      </c>
      <c r="D18589">
        <v>200</v>
      </c>
      <c r="E18589" t="s">
        <v>488</v>
      </c>
      <c r="F18589">
        <v>203</v>
      </c>
      <c r="G18589" t="s">
        <v>488</v>
      </c>
      <c r="H18589">
        <v>500</v>
      </c>
      <c r="I18589" t="s">
        <v>33003</v>
      </c>
      <c r="J18589">
        <v>20300</v>
      </c>
      <c r="L18589" t="s">
        <v>6529</v>
      </c>
      <c r="M18589">
        <v>11857704</v>
      </c>
      <c r="N18589" t="s">
        <v>6630</v>
      </c>
      <c r="O18589">
        <v>28558</v>
      </c>
      <c r="P18589" t="s">
        <v>6630</v>
      </c>
      <c r="Q18589" t="s">
        <v>6630</v>
      </c>
    </row>
    <row r="18590" spans="1:17" x14ac:dyDescent="0.35">
      <c r="A18590">
        <v>9420115535</v>
      </c>
      <c r="B18590" t="s">
        <v>6626</v>
      </c>
      <c r="C18590" t="s">
        <v>6356</v>
      </c>
      <c r="D18590">
        <v>200</v>
      </c>
      <c r="E18590" t="s">
        <v>6645</v>
      </c>
      <c r="F18590">
        <v>201</v>
      </c>
      <c r="G18590" t="s">
        <v>6651</v>
      </c>
      <c r="H18590">
        <v>410</v>
      </c>
      <c r="I18590" t="s">
        <v>9568</v>
      </c>
      <c r="J18590">
        <v>20110</v>
      </c>
      <c r="L18590" t="s">
        <v>6529</v>
      </c>
      <c r="M18590">
        <v>12974136</v>
      </c>
      <c r="N18590">
        <v>15584686</v>
      </c>
      <c r="O18590" t="s">
        <v>6630</v>
      </c>
      <c r="P18590" t="s">
        <v>6630</v>
      </c>
      <c r="Q18590" t="s">
        <v>6630</v>
      </c>
    </row>
    <row r="18591" spans="1:17" x14ac:dyDescent="0.35">
      <c r="A18591">
        <v>80641608</v>
      </c>
      <c r="B18591" t="s">
        <v>6334</v>
      </c>
      <c r="C18591" t="s">
        <v>6766</v>
      </c>
      <c r="D18591">
        <v>120</v>
      </c>
      <c r="E18591" t="s">
        <v>6627</v>
      </c>
      <c r="F18591">
        <v>145</v>
      </c>
      <c r="G18591" t="s">
        <v>6627</v>
      </c>
      <c r="H18591">
        <v>15</v>
      </c>
      <c r="I18591" t="s">
        <v>33004</v>
      </c>
      <c r="J18591" t="s">
        <v>6630</v>
      </c>
      <c r="L18591" t="s">
        <v>6526</v>
      </c>
      <c r="M18591" t="s">
        <v>6630</v>
      </c>
      <c r="N18591" t="s">
        <v>6630</v>
      </c>
      <c r="O18591" t="s">
        <v>6630</v>
      </c>
      <c r="P18591" t="s">
        <v>6630</v>
      </c>
      <c r="Q18591" t="s">
        <v>6630</v>
      </c>
    </row>
    <row r="18592" spans="1:17" x14ac:dyDescent="0.35">
      <c r="A18592">
        <v>7906108815</v>
      </c>
      <c r="B18592" t="s">
        <v>6626</v>
      </c>
      <c r="C18592" t="s">
        <v>6356</v>
      </c>
      <c r="D18592">
        <v>200</v>
      </c>
      <c r="E18592" t="s">
        <v>6366</v>
      </c>
      <c r="F18592">
        <v>207</v>
      </c>
      <c r="G18592" t="s">
        <v>176</v>
      </c>
      <c r="H18592">
        <v>705</v>
      </c>
      <c r="I18592" t="s">
        <v>33005</v>
      </c>
      <c r="J18592">
        <v>20890</v>
      </c>
      <c r="L18592" t="s">
        <v>6529</v>
      </c>
      <c r="M18592">
        <v>10506697</v>
      </c>
      <c r="N18592">
        <v>10809858</v>
      </c>
      <c r="O18592" t="s">
        <v>6630</v>
      </c>
      <c r="P18592" t="s">
        <v>33006</v>
      </c>
      <c r="Q18592" t="s">
        <v>6630</v>
      </c>
    </row>
    <row r="18593" spans="1:17" x14ac:dyDescent="0.35">
      <c r="A18593">
        <v>9420115406</v>
      </c>
      <c r="B18593" t="s">
        <v>6626</v>
      </c>
      <c r="C18593" t="s">
        <v>6356</v>
      </c>
      <c r="D18593">
        <v>200</v>
      </c>
      <c r="E18593" t="s">
        <v>6645</v>
      </c>
      <c r="F18593">
        <v>201</v>
      </c>
      <c r="G18593" t="s">
        <v>6638</v>
      </c>
      <c r="H18593">
        <v>415</v>
      </c>
      <c r="I18593" t="s">
        <v>20959</v>
      </c>
      <c r="J18593">
        <v>20115</v>
      </c>
      <c r="L18593" t="s">
        <v>6529</v>
      </c>
      <c r="M18593">
        <v>16222951</v>
      </c>
      <c r="N18593">
        <v>16226160</v>
      </c>
      <c r="O18593" t="s">
        <v>33007</v>
      </c>
      <c r="P18593" t="s">
        <v>6630</v>
      </c>
      <c r="Q18593" t="s">
        <v>6630</v>
      </c>
    </row>
    <row r="18594" spans="1:17" x14ac:dyDescent="0.35">
      <c r="A18594">
        <v>6893013800</v>
      </c>
      <c r="B18594" t="s">
        <v>6626</v>
      </c>
      <c r="C18594" t="s">
        <v>8762</v>
      </c>
      <c r="D18594">
        <v>130</v>
      </c>
      <c r="E18594" t="s">
        <v>6628</v>
      </c>
      <c r="F18594" t="s">
        <v>6628</v>
      </c>
      <c r="G18594" t="s">
        <v>6628</v>
      </c>
      <c r="H18594" t="s">
        <v>6628</v>
      </c>
      <c r="I18594" t="s">
        <v>26349</v>
      </c>
      <c r="J18594" t="s">
        <v>6630</v>
      </c>
      <c r="L18594" t="s">
        <v>6529</v>
      </c>
      <c r="M18594" t="s">
        <v>6630</v>
      </c>
      <c r="N18594" t="s">
        <v>6630</v>
      </c>
      <c r="O18594" t="s">
        <v>6630</v>
      </c>
      <c r="P18594" t="s">
        <v>7615</v>
      </c>
      <c r="Q18594" t="s">
        <v>6630</v>
      </c>
    </row>
    <row r="18595" spans="1:17" x14ac:dyDescent="0.35">
      <c r="A18595">
        <v>9408109572</v>
      </c>
      <c r="B18595" t="s">
        <v>6626</v>
      </c>
      <c r="C18595" t="s">
        <v>6356</v>
      </c>
      <c r="D18595">
        <v>200</v>
      </c>
      <c r="E18595" t="s">
        <v>6659</v>
      </c>
      <c r="F18595">
        <v>208</v>
      </c>
      <c r="G18595" t="s">
        <v>3838</v>
      </c>
      <c r="H18595">
        <v>313</v>
      </c>
      <c r="I18595" t="s">
        <v>33008</v>
      </c>
      <c r="J18595" t="s">
        <v>6630</v>
      </c>
      <c r="L18595" t="s">
        <v>6529</v>
      </c>
      <c r="M18595">
        <v>11517531</v>
      </c>
      <c r="N18595">
        <v>10122853</v>
      </c>
      <c r="O18595" t="s">
        <v>33009</v>
      </c>
      <c r="P18595" t="s">
        <v>6630</v>
      </c>
      <c r="Q18595" t="s">
        <v>6630</v>
      </c>
    </row>
    <row r="18596" spans="1:17" x14ac:dyDescent="0.35">
      <c r="A18596">
        <v>9417113959</v>
      </c>
      <c r="B18596" t="s">
        <v>6626</v>
      </c>
      <c r="C18596" t="s">
        <v>6356</v>
      </c>
      <c r="D18596">
        <v>200</v>
      </c>
      <c r="E18596" t="s">
        <v>6645</v>
      </c>
      <c r="F18596">
        <v>201</v>
      </c>
      <c r="G18596" t="s">
        <v>6638</v>
      </c>
      <c r="H18596">
        <v>415</v>
      </c>
      <c r="I18596" t="s">
        <v>33010</v>
      </c>
      <c r="J18596">
        <v>20115</v>
      </c>
      <c r="L18596" t="s">
        <v>6529</v>
      </c>
      <c r="M18596">
        <v>14597186</v>
      </c>
      <c r="N18596">
        <v>13846540</v>
      </c>
      <c r="O18596" t="s">
        <v>33011</v>
      </c>
      <c r="P18596" t="s">
        <v>23427</v>
      </c>
      <c r="Q18596" t="s">
        <v>6630</v>
      </c>
    </row>
    <row r="18597" spans="1:17" x14ac:dyDescent="0.35">
      <c r="A18597">
        <v>9493100353</v>
      </c>
      <c r="B18597" t="s">
        <v>6626</v>
      </c>
      <c r="C18597" t="s">
        <v>6356</v>
      </c>
      <c r="D18597">
        <v>200</v>
      </c>
      <c r="E18597" t="s">
        <v>6357</v>
      </c>
      <c r="F18597">
        <v>209</v>
      </c>
      <c r="G18597" t="s">
        <v>6628</v>
      </c>
      <c r="H18597" t="s">
        <v>6628</v>
      </c>
      <c r="I18597" t="s">
        <v>33012</v>
      </c>
      <c r="J18597" t="s">
        <v>6630</v>
      </c>
      <c r="L18597" t="s">
        <v>6529</v>
      </c>
      <c r="M18597" t="s">
        <v>6630</v>
      </c>
      <c r="N18597">
        <v>10003301</v>
      </c>
      <c r="O18597" t="s">
        <v>6630</v>
      </c>
      <c r="P18597" t="s">
        <v>6799</v>
      </c>
      <c r="Q18597" t="s">
        <v>6630</v>
      </c>
    </row>
    <row r="18598" spans="1:17" x14ac:dyDescent="0.35">
      <c r="A18598">
        <v>9407109092</v>
      </c>
      <c r="B18598" t="s">
        <v>6626</v>
      </c>
      <c r="C18598" t="s">
        <v>6356</v>
      </c>
      <c r="D18598">
        <v>200</v>
      </c>
      <c r="E18598" t="s">
        <v>6357</v>
      </c>
      <c r="F18598">
        <v>209</v>
      </c>
      <c r="G18598" t="s">
        <v>6726</v>
      </c>
      <c r="H18598">
        <v>315</v>
      </c>
      <c r="I18598" t="s">
        <v>33013</v>
      </c>
      <c r="J18598">
        <v>13685</v>
      </c>
      <c r="L18598" t="s">
        <v>6529</v>
      </c>
      <c r="M18598">
        <v>10459261</v>
      </c>
      <c r="N18598" t="s">
        <v>6630</v>
      </c>
      <c r="O18598" t="s">
        <v>33014</v>
      </c>
      <c r="P18598" t="s">
        <v>33015</v>
      </c>
      <c r="Q18598" t="s">
        <v>6630</v>
      </c>
    </row>
    <row r="18599" spans="1:17" x14ac:dyDescent="0.35">
      <c r="A18599">
        <v>80800510</v>
      </c>
      <c r="B18599" t="s">
        <v>6334</v>
      </c>
      <c r="C18599" t="s">
        <v>6766</v>
      </c>
      <c r="D18599">
        <v>120</v>
      </c>
      <c r="E18599" t="s">
        <v>6627</v>
      </c>
      <c r="F18599">
        <v>145</v>
      </c>
      <c r="G18599" t="s">
        <v>6627</v>
      </c>
      <c r="H18599">
        <v>15</v>
      </c>
      <c r="I18599" t="s">
        <v>33016</v>
      </c>
      <c r="J18599" t="s">
        <v>6630</v>
      </c>
      <c r="L18599" t="s">
        <v>6526</v>
      </c>
      <c r="M18599" t="s">
        <v>6630</v>
      </c>
      <c r="N18599" t="s">
        <v>6630</v>
      </c>
      <c r="O18599" t="s">
        <v>6630</v>
      </c>
      <c r="P18599" t="s">
        <v>6630</v>
      </c>
      <c r="Q18599" t="s">
        <v>6630</v>
      </c>
    </row>
    <row r="18600" spans="1:17" x14ac:dyDescent="0.35">
      <c r="A18600">
        <v>20855</v>
      </c>
      <c r="B18600" t="s">
        <v>6334</v>
      </c>
      <c r="C18600" t="s">
        <v>6356</v>
      </c>
      <c r="D18600">
        <v>200</v>
      </c>
      <c r="E18600" t="s">
        <v>6366</v>
      </c>
      <c r="F18600">
        <v>207</v>
      </c>
      <c r="G18600" t="s">
        <v>176</v>
      </c>
      <c r="H18600">
        <v>705</v>
      </c>
      <c r="I18600" t="s">
        <v>33017</v>
      </c>
      <c r="J18600" t="s">
        <v>6630</v>
      </c>
      <c r="L18600" t="s">
        <v>6526</v>
      </c>
      <c r="M18600">
        <v>10014659</v>
      </c>
      <c r="N18600">
        <v>16879304</v>
      </c>
      <c r="O18600" t="s">
        <v>6630</v>
      </c>
      <c r="P18600" t="s">
        <v>6630</v>
      </c>
      <c r="Q18600" t="s">
        <v>6630</v>
      </c>
    </row>
    <row r="18601" spans="1:17" x14ac:dyDescent="0.35">
      <c r="A18601">
        <v>80670935</v>
      </c>
      <c r="B18601" t="s">
        <v>6334</v>
      </c>
      <c r="C18601" t="s">
        <v>6766</v>
      </c>
      <c r="D18601">
        <v>120</v>
      </c>
      <c r="E18601" t="s">
        <v>6627</v>
      </c>
      <c r="F18601">
        <v>145</v>
      </c>
      <c r="G18601" t="s">
        <v>6627</v>
      </c>
      <c r="H18601">
        <v>15</v>
      </c>
      <c r="I18601" t="s">
        <v>33018</v>
      </c>
      <c r="J18601" t="s">
        <v>6630</v>
      </c>
      <c r="L18601" t="s">
        <v>6526</v>
      </c>
      <c r="M18601" t="s">
        <v>6630</v>
      </c>
      <c r="N18601" t="s">
        <v>6630</v>
      </c>
      <c r="O18601" t="s">
        <v>6630</v>
      </c>
      <c r="P18601" t="s">
        <v>6630</v>
      </c>
      <c r="Q18601" t="s">
        <v>6630</v>
      </c>
    </row>
    <row r="18602" spans="1:17" x14ac:dyDescent="0.35">
      <c r="A18602">
        <v>80617901</v>
      </c>
      <c r="B18602" t="s">
        <v>6334</v>
      </c>
      <c r="C18602" t="s">
        <v>6766</v>
      </c>
      <c r="D18602">
        <v>120</v>
      </c>
      <c r="E18602" t="s">
        <v>6627</v>
      </c>
      <c r="F18602">
        <v>145</v>
      </c>
      <c r="G18602" t="s">
        <v>6627</v>
      </c>
      <c r="H18602">
        <v>15</v>
      </c>
      <c r="I18602" t="s">
        <v>33019</v>
      </c>
      <c r="J18602" t="s">
        <v>6630</v>
      </c>
      <c r="L18602" t="s">
        <v>6526</v>
      </c>
      <c r="M18602" t="s">
        <v>6630</v>
      </c>
      <c r="N18602" t="s">
        <v>6630</v>
      </c>
      <c r="O18602" t="s">
        <v>6630</v>
      </c>
      <c r="P18602" t="s">
        <v>6630</v>
      </c>
      <c r="Q18602" t="s">
        <v>6630</v>
      </c>
    </row>
    <row r="18603" spans="1:17" x14ac:dyDescent="0.35">
      <c r="A18603">
        <v>20530</v>
      </c>
      <c r="B18603" t="s">
        <v>6334</v>
      </c>
      <c r="C18603" t="s">
        <v>6335</v>
      </c>
      <c r="D18603">
        <v>150</v>
      </c>
      <c r="E18603" t="s">
        <v>6335</v>
      </c>
      <c r="F18603">
        <v>205</v>
      </c>
      <c r="G18603" t="s">
        <v>218</v>
      </c>
      <c r="H18603">
        <v>607</v>
      </c>
      <c r="I18603" t="s">
        <v>847</v>
      </c>
      <c r="J18603">
        <v>20509</v>
      </c>
      <c r="L18603" t="s">
        <v>6526</v>
      </c>
      <c r="M18603">
        <v>10039758</v>
      </c>
      <c r="N18603">
        <v>10039542</v>
      </c>
      <c r="O18603" t="s">
        <v>33020</v>
      </c>
      <c r="P18603" t="s">
        <v>33021</v>
      </c>
      <c r="Q18603" t="s">
        <v>6630</v>
      </c>
    </row>
    <row r="18604" spans="1:17" x14ac:dyDescent="0.35">
      <c r="A18604">
        <v>80697603</v>
      </c>
      <c r="B18604" t="s">
        <v>6334</v>
      </c>
      <c r="C18604" t="s">
        <v>6766</v>
      </c>
      <c r="D18604">
        <v>120</v>
      </c>
      <c r="E18604" t="s">
        <v>6627</v>
      </c>
      <c r="F18604">
        <v>145</v>
      </c>
      <c r="G18604" t="s">
        <v>6627</v>
      </c>
      <c r="H18604">
        <v>15</v>
      </c>
      <c r="I18604" t="s">
        <v>33022</v>
      </c>
      <c r="J18604" t="s">
        <v>6630</v>
      </c>
      <c r="L18604" t="s">
        <v>6526</v>
      </c>
      <c r="M18604" t="s">
        <v>6630</v>
      </c>
      <c r="N18604" t="s">
        <v>6630</v>
      </c>
      <c r="O18604" t="s">
        <v>6630</v>
      </c>
      <c r="P18604" t="s">
        <v>6630</v>
      </c>
      <c r="Q18604" t="s">
        <v>6630</v>
      </c>
    </row>
    <row r="18605" spans="1:17" x14ac:dyDescent="0.35">
      <c r="A18605">
        <v>8701106761</v>
      </c>
      <c r="B18605" t="s">
        <v>6626</v>
      </c>
      <c r="C18605" t="s">
        <v>6356</v>
      </c>
      <c r="D18605">
        <v>200</v>
      </c>
      <c r="E18605" t="s">
        <v>6645</v>
      </c>
      <c r="F18605">
        <v>201</v>
      </c>
      <c r="G18605" t="s">
        <v>6657</v>
      </c>
      <c r="H18605">
        <v>420</v>
      </c>
      <c r="I18605" t="s">
        <v>33023</v>
      </c>
      <c r="J18605" t="s">
        <v>6630</v>
      </c>
      <c r="L18605" t="s">
        <v>6529</v>
      </c>
      <c r="M18605">
        <v>10121084</v>
      </c>
      <c r="N18605">
        <v>10196406</v>
      </c>
      <c r="O18605" t="s">
        <v>6630</v>
      </c>
      <c r="P18605" t="s">
        <v>33024</v>
      </c>
      <c r="Q18605" t="s">
        <v>6630</v>
      </c>
    </row>
    <row r="18606" spans="1:17" x14ac:dyDescent="0.35">
      <c r="A18606">
        <v>80073406</v>
      </c>
      <c r="B18606" t="s">
        <v>6334</v>
      </c>
      <c r="C18606" t="s">
        <v>6766</v>
      </c>
      <c r="D18606">
        <v>120</v>
      </c>
      <c r="E18606" t="s">
        <v>6627</v>
      </c>
      <c r="F18606">
        <v>145</v>
      </c>
      <c r="G18606" t="s">
        <v>6627</v>
      </c>
      <c r="H18606">
        <v>15</v>
      </c>
      <c r="I18606" t="s">
        <v>33025</v>
      </c>
      <c r="J18606" t="s">
        <v>6630</v>
      </c>
      <c r="L18606" t="s">
        <v>6526</v>
      </c>
      <c r="M18606" t="s">
        <v>6630</v>
      </c>
      <c r="N18606" t="s">
        <v>6630</v>
      </c>
      <c r="O18606" t="s">
        <v>6630</v>
      </c>
      <c r="P18606" t="s">
        <v>6630</v>
      </c>
      <c r="Q18606" t="s">
        <v>6630</v>
      </c>
    </row>
    <row r="18607" spans="1:17" x14ac:dyDescent="0.35">
      <c r="A18607">
        <v>80382605</v>
      </c>
      <c r="B18607" t="s">
        <v>6334</v>
      </c>
      <c r="C18607" t="s">
        <v>6766</v>
      </c>
      <c r="D18607">
        <v>120</v>
      </c>
      <c r="E18607" t="s">
        <v>6627</v>
      </c>
      <c r="F18607">
        <v>145</v>
      </c>
      <c r="G18607" t="s">
        <v>6627</v>
      </c>
      <c r="H18607">
        <v>15</v>
      </c>
      <c r="I18607" t="s">
        <v>33026</v>
      </c>
      <c r="J18607" t="s">
        <v>6630</v>
      </c>
      <c r="L18607" t="s">
        <v>6526</v>
      </c>
      <c r="M18607" t="s">
        <v>6630</v>
      </c>
      <c r="N18607" t="s">
        <v>6630</v>
      </c>
      <c r="O18607" t="s">
        <v>6630</v>
      </c>
      <c r="P18607" t="s">
        <v>6630</v>
      </c>
      <c r="Q18607" t="s">
        <v>6630</v>
      </c>
    </row>
    <row r="18608" spans="1:17" x14ac:dyDescent="0.35">
      <c r="A18608">
        <v>80672004</v>
      </c>
      <c r="B18608" t="s">
        <v>6334</v>
      </c>
      <c r="C18608" t="s">
        <v>6766</v>
      </c>
      <c r="D18608">
        <v>120</v>
      </c>
      <c r="E18608" t="s">
        <v>6627</v>
      </c>
      <c r="F18608">
        <v>145</v>
      </c>
      <c r="G18608" t="s">
        <v>6627</v>
      </c>
      <c r="H18608">
        <v>15</v>
      </c>
      <c r="I18608" t="s">
        <v>33027</v>
      </c>
      <c r="J18608" t="s">
        <v>6630</v>
      </c>
      <c r="L18608" t="s">
        <v>6526</v>
      </c>
      <c r="M18608" t="s">
        <v>6630</v>
      </c>
      <c r="N18608" t="s">
        <v>6630</v>
      </c>
      <c r="O18608" t="s">
        <v>6630</v>
      </c>
      <c r="P18608" t="s">
        <v>6630</v>
      </c>
      <c r="Q18608" t="s">
        <v>6630</v>
      </c>
    </row>
    <row r="18609" spans="1:17" x14ac:dyDescent="0.35">
      <c r="A18609">
        <v>9424116624</v>
      </c>
      <c r="B18609" t="s">
        <v>6626</v>
      </c>
      <c r="C18609" t="s">
        <v>6356</v>
      </c>
      <c r="D18609">
        <v>200</v>
      </c>
      <c r="E18609" t="s">
        <v>6366</v>
      </c>
      <c r="F18609">
        <v>207</v>
      </c>
      <c r="G18609" t="s">
        <v>176</v>
      </c>
      <c r="H18609">
        <v>705</v>
      </c>
      <c r="I18609" t="s">
        <v>11454</v>
      </c>
      <c r="J18609">
        <v>20800</v>
      </c>
      <c r="L18609" t="s">
        <v>6529</v>
      </c>
      <c r="M18609">
        <v>12975067</v>
      </c>
      <c r="N18609">
        <v>11870044</v>
      </c>
      <c r="O18609" t="s">
        <v>6630</v>
      </c>
      <c r="P18609" t="s">
        <v>6630</v>
      </c>
      <c r="Q18609">
        <v>700</v>
      </c>
    </row>
    <row r="18610" spans="1:17" x14ac:dyDescent="0.35">
      <c r="A18610">
        <v>9420115387</v>
      </c>
      <c r="B18610" t="s">
        <v>6626</v>
      </c>
      <c r="C18610" t="s">
        <v>6356</v>
      </c>
      <c r="D18610">
        <v>200</v>
      </c>
      <c r="E18610" t="s">
        <v>6366</v>
      </c>
      <c r="F18610">
        <v>207</v>
      </c>
      <c r="G18610" t="s">
        <v>176</v>
      </c>
      <c r="H18610">
        <v>705</v>
      </c>
      <c r="I18610" t="s">
        <v>19705</v>
      </c>
      <c r="J18610">
        <v>20800</v>
      </c>
      <c r="L18610" t="s">
        <v>6529</v>
      </c>
      <c r="M18610">
        <v>13346932</v>
      </c>
      <c r="N18610">
        <v>14711401</v>
      </c>
      <c r="O18610" t="s">
        <v>6630</v>
      </c>
      <c r="P18610" t="s">
        <v>6630</v>
      </c>
      <c r="Q18610">
        <v>700</v>
      </c>
    </row>
    <row r="18611" spans="1:17" x14ac:dyDescent="0.35">
      <c r="A18611">
        <v>8705108676</v>
      </c>
      <c r="B18611" t="s">
        <v>6626</v>
      </c>
      <c r="C18611" t="s">
        <v>6356</v>
      </c>
      <c r="D18611">
        <v>200</v>
      </c>
      <c r="E18611" t="s">
        <v>6701</v>
      </c>
      <c r="F18611">
        <v>500</v>
      </c>
      <c r="G18611" t="s">
        <v>7639</v>
      </c>
      <c r="H18611">
        <v>63</v>
      </c>
      <c r="I18611" t="s">
        <v>33028</v>
      </c>
      <c r="J18611">
        <v>12029</v>
      </c>
      <c r="L18611" t="s">
        <v>6529</v>
      </c>
      <c r="M18611">
        <v>10571827</v>
      </c>
      <c r="N18611" t="s">
        <v>6630</v>
      </c>
      <c r="O18611" t="s">
        <v>6630</v>
      </c>
      <c r="P18611" t="s">
        <v>33029</v>
      </c>
      <c r="Q18611" t="s">
        <v>6630</v>
      </c>
    </row>
    <row r="18612" spans="1:17" x14ac:dyDescent="0.35">
      <c r="A18612">
        <v>80840503</v>
      </c>
      <c r="B18612" t="s">
        <v>6334</v>
      </c>
      <c r="C18612" t="s">
        <v>6766</v>
      </c>
      <c r="D18612">
        <v>120</v>
      </c>
      <c r="E18612" t="s">
        <v>6627</v>
      </c>
      <c r="F18612">
        <v>145</v>
      </c>
      <c r="G18612" t="s">
        <v>6627</v>
      </c>
      <c r="H18612">
        <v>15</v>
      </c>
      <c r="I18612" t="s">
        <v>33030</v>
      </c>
      <c r="J18612" t="s">
        <v>6630</v>
      </c>
      <c r="L18612" t="s">
        <v>6526</v>
      </c>
      <c r="M18612" t="s">
        <v>6630</v>
      </c>
      <c r="N18612" t="s">
        <v>6630</v>
      </c>
      <c r="O18612" t="s">
        <v>6630</v>
      </c>
      <c r="P18612" t="s">
        <v>6630</v>
      </c>
      <c r="Q18612" t="s">
        <v>6630</v>
      </c>
    </row>
    <row r="18613" spans="1:17" x14ac:dyDescent="0.35">
      <c r="A18613">
        <v>9407109132</v>
      </c>
      <c r="B18613" t="s">
        <v>6626</v>
      </c>
      <c r="C18613" t="s">
        <v>6356</v>
      </c>
      <c r="D18613">
        <v>200</v>
      </c>
      <c r="E18613" t="s">
        <v>6701</v>
      </c>
      <c r="F18613">
        <v>500</v>
      </c>
      <c r="G18613" t="s">
        <v>7166</v>
      </c>
      <c r="H18613">
        <v>61</v>
      </c>
      <c r="I18613" t="s">
        <v>26209</v>
      </c>
      <c r="J18613">
        <v>12028</v>
      </c>
      <c r="L18613" t="s">
        <v>6529</v>
      </c>
      <c r="M18613">
        <v>10413781</v>
      </c>
      <c r="N18613" t="s">
        <v>6630</v>
      </c>
      <c r="O18613" t="s">
        <v>15084</v>
      </c>
      <c r="P18613" t="s">
        <v>33031</v>
      </c>
      <c r="Q18613" t="s">
        <v>6630</v>
      </c>
    </row>
    <row r="18614" spans="1:17" x14ac:dyDescent="0.35">
      <c r="A18614">
        <v>80706003</v>
      </c>
      <c r="B18614" t="s">
        <v>6334</v>
      </c>
      <c r="C18614" t="s">
        <v>6766</v>
      </c>
      <c r="D18614">
        <v>120</v>
      </c>
      <c r="E18614" t="s">
        <v>6627</v>
      </c>
      <c r="F18614">
        <v>145</v>
      </c>
      <c r="G18614" t="s">
        <v>6627</v>
      </c>
      <c r="H18614">
        <v>15</v>
      </c>
      <c r="I18614" t="s">
        <v>33032</v>
      </c>
      <c r="J18614" t="s">
        <v>6630</v>
      </c>
      <c r="L18614" t="s">
        <v>6526</v>
      </c>
      <c r="M18614" t="s">
        <v>6630</v>
      </c>
      <c r="N18614" t="s">
        <v>6630</v>
      </c>
      <c r="O18614" t="s">
        <v>6630</v>
      </c>
      <c r="P18614" t="s">
        <v>6630</v>
      </c>
      <c r="Q18614" t="s">
        <v>6630</v>
      </c>
    </row>
    <row r="18615" spans="1:17" x14ac:dyDescent="0.35">
      <c r="A18615">
        <v>3906108848</v>
      </c>
      <c r="B18615" t="s">
        <v>6626</v>
      </c>
      <c r="C18615" t="s">
        <v>6356</v>
      </c>
      <c r="D18615">
        <v>200</v>
      </c>
      <c r="E18615" t="s">
        <v>5245</v>
      </c>
      <c r="F18615">
        <v>202</v>
      </c>
      <c r="G18615" t="s">
        <v>5245</v>
      </c>
      <c r="H18615">
        <v>450</v>
      </c>
      <c r="I18615" t="s">
        <v>33033</v>
      </c>
      <c r="J18615">
        <v>20200</v>
      </c>
      <c r="L18615" t="s">
        <v>6529</v>
      </c>
      <c r="M18615">
        <v>11204949</v>
      </c>
      <c r="N18615">
        <v>10008025</v>
      </c>
      <c r="O18615" t="s">
        <v>33034</v>
      </c>
      <c r="P18615">
        <v>20208.744020999999</v>
      </c>
      <c r="Q18615">
        <v>610</v>
      </c>
    </row>
    <row r="18616" spans="1:17" x14ac:dyDescent="0.35">
      <c r="A18616">
        <v>9493012902</v>
      </c>
      <c r="B18616" t="s">
        <v>6626</v>
      </c>
      <c r="C18616" t="s">
        <v>8762</v>
      </c>
      <c r="D18616">
        <v>130</v>
      </c>
      <c r="E18616" t="s">
        <v>6628</v>
      </c>
      <c r="F18616" t="s">
        <v>6628</v>
      </c>
      <c r="G18616" t="s">
        <v>6628</v>
      </c>
      <c r="H18616" t="s">
        <v>6628</v>
      </c>
      <c r="I18616" t="s">
        <v>33035</v>
      </c>
      <c r="J18616" t="s">
        <v>6630</v>
      </c>
      <c r="L18616" t="s">
        <v>6529</v>
      </c>
      <c r="M18616" t="s">
        <v>6630</v>
      </c>
      <c r="N18616" t="s">
        <v>6630</v>
      </c>
      <c r="O18616" t="s">
        <v>6630</v>
      </c>
      <c r="P18616" t="s">
        <v>6647</v>
      </c>
      <c r="Q18616" t="s">
        <v>6630</v>
      </c>
    </row>
    <row r="18617" spans="1:17" x14ac:dyDescent="0.35">
      <c r="A18617">
        <v>9416113317</v>
      </c>
      <c r="B18617" t="s">
        <v>6626</v>
      </c>
      <c r="C18617" t="s">
        <v>6356</v>
      </c>
      <c r="D18617">
        <v>200</v>
      </c>
      <c r="E18617" t="s">
        <v>6645</v>
      </c>
      <c r="F18617">
        <v>201</v>
      </c>
      <c r="G18617" t="s">
        <v>6638</v>
      </c>
      <c r="H18617">
        <v>415</v>
      </c>
      <c r="I18617" t="s">
        <v>29153</v>
      </c>
      <c r="J18617">
        <v>20115</v>
      </c>
      <c r="L18617" t="s">
        <v>6529</v>
      </c>
      <c r="M18617">
        <v>10964137</v>
      </c>
      <c r="N18617">
        <v>10979371</v>
      </c>
      <c r="O18617" t="s">
        <v>6630</v>
      </c>
      <c r="P18617" t="s">
        <v>6630</v>
      </c>
      <c r="Q18617" t="s">
        <v>6630</v>
      </c>
    </row>
    <row r="18618" spans="1:17" x14ac:dyDescent="0.35">
      <c r="A18618">
        <v>80862108</v>
      </c>
      <c r="B18618" t="s">
        <v>6334</v>
      </c>
      <c r="C18618" t="s">
        <v>6766</v>
      </c>
      <c r="D18618">
        <v>120</v>
      </c>
      <c r="E18618" t="s">
        <v>6627</v>
      </c>
      <c r="F18618">
        <v>145</v>
      </c>
      <c r="G18618" t="s">
        <v>6627</v>
      </c>
      <c r="H18618">
        <v>15</v>
      </c>
      <c r="I18618" t="s">
        <v>33036</v>
      </c>
      <c r="J18618" t="s">
        <v>6630</v>
      </c>
      <c r="L18618" t="s">
        <v>6526</v>
      </c>
      <c r="M18618" t="s">
        <v>6630</v>
      </c>
      <c r="N18618" t="s">
        <v>6630</v>
      </c>
      <c r="O18618" t="s">
        <v>6630</v>
      </c>
      <c r="P18618" t="s">
        <v>6630</v>
      </c>
      <c r="Q18618" t="s">
        <v>6630</v>
      </c>
    </row>
    <row r="18619" spans="1:17" x14ac:dyDescent="0.35">
      <c r="A18619">
        <v>80064820</v>
      </c>
      <c r="B18619" t="s">
        <v>6334</v>
      </c>
      <c r="C18619" t="s">
        <v>6766</v>
      </c>
      <c r="D18619">
        <v>120</v>
      </c>
      <c r="E18619" t="s">
        <v>6627</v>
      </c>
      <c r="F18619">
        <v>145</v>
      </c>
      <c r="G18619" t="s">
        <v>6627</v>
      </c>
      <c r="H18619">
        <v>15</v>
      </c>
      <c r="I18619" t="s">
        <v>33037</v>
      </c>
      <c r="J18619" t="s">
        <v>6630</v>
      </c>
      <c r="L18619" t="s">
        <v>6526</v>
      </c>
      <c r="M18619" t="s">
        <v>6630</v>
      </c>
      <c r="N18619" t="s">
        <v>6630</v>
      </c>
      <c r="O18619" t="s">
        <v>6630</v>
      </c>
      <c r="P18619" t="s">
        <v>6630</v>
      </c>
      <c r="Q18619" t="s">
        <v>6630</v>
      </c>
    </row>
    <row r="18620" spans="1:17" x14ac:dyDescent="0.35">
      <c r="A18620">
        <v>9406108957</v>
      </c>
      <c r="B18620" t="s">
        <v>6626</v>
      </c>
      <c r="C18620" t="s">
        <v>6356</v>
      </c>
      <c r="D18620">
        <v>200</v>
      </c>
      <c r="E18620" t="s">
        <v>488</v>
      </c>
      <c r="F18620">
        <v>203</v>
      </c>
      <c r="G18620" t="s">
        <v>488</v>
      </c>
      <c r="H18620">
        <v>500</v>
      </c>
      <c r="I18620" t="s">
        <v>33038</v>
      </c>
      <c r="J18620">
        <v>20300</v>
      </c>
      <c r="L18620" t="s">
        <v>6529</v>
      </c>
      <c r="M18620">
        <v>11857704</v>
      </c>
      <c r="N18620" t="s">
        <v>6630</v>
      </c>
      <c r="O18620" t="s">
        <v>33039</v>
      </c>
      <c r="P18620">
        <v>28602</v>
      </c>
      <c r="Q18620" t="s">
        <v>6630</v>
      </c>
    </row>
    <row r="18621" spans="1:17" x14ac:dyDescent="0.35">
      <c r="A18621">
        <v>9400100960</v>
      </c>
      <c r="B18621" t="s">
        <v>6626</v>
      </c>
      <c r="C18621" t="s">
        <v>6356</v>
      </c>
      <c r="D18621">
        <v>200</v>
      </c>
      <c r="E18621" t="s">
        <v>6645</v>
      </c>
      <c r="F18621">
        <v>201</v>
      </c>
      <c r="G18621" t="s">
        <v>8631</v>
      </c>
      <c r="H18621">
        <v>400</v>
      </c>
      <c r="I18621" t="s">
        <v>33040</v>
      </c>
      <c r="J18621" t="s">
        <v>6630</v>
      </c>
      <c r="L18621" t="s">
        <v>6529</v>
      </c>
      <c r="M18621" t="s">
        <v>6630</v>
      </c>
      <c r="N18621" t="s">
        <v>6630</v>
      </c>
      <c r="O18621" t="s">
        <v>33041</v>
      </c>
      <c r="P18621" t="s">
        <v>33042</v>
      </c>
      <c r="Q18621" t="s">
        <v>6630</v>
      </c>
    </row>
    <row r="18622" spans="1:17" x14ac:dyDescent="0.35">
      <c r="A18622">
        <v>9493014403</v>
      </c>
      <c r="B18622" t="s">
        <v>6626</v>
      </c>
      <c r="C18622" t="s">
        <v>8762</v>
      </c>
      <c r="D18622">
        <v>130</v>
      </c>
      <c r="E18622" t="s">
        <v>6628</v>
      </c>
      <c r="F18622" t="s">
        <v>6628</v>
      </c>
      <c r="G18622" t="s">
        <v>6933</v>
      </c>
      <c r="H18622">
        <v>300</v>
      </c>
      <c r="I18622" t="s">
        <v>33043</v>
      </c>
      <c r="J18622" t="s">
        <v>6630</v>
      </c>
      <c r="L18622" t="s">
        <v>6529</v>
      </c>
      <c r="M18622" t="s">
        <v>6630</v>
      </c>
      <c r="N18622" t="s">
        <v>6630</v>
      </c>
      <c r="O18622" t="s">
        <v>6630</v>
      </c>
      <c r="P18622" t="s">
        <v>33044</v>
      </c>
      <c r="Q18622" t="s">
        <v>6630</v>
      </c>
    </row>
    <row r="18623" spans="1:17" x14ac:dyDescent="0.35">
      <c r="A18623">
        <v>9415112978</v>
      </c>
      <c r="B18623" t="s">
        <v>6626</v>
      </c>
      <c r="C18623" t="s">
        <v>6356</v>
      </c>
      <c r="D18623">
        <v>200</v>
      </c>
      <c r="E18623" t="s">
        <v>6366</v>
      </c>
      <c r="F18623">
        <v>207</v>
      </c>
      <c r="G18623" t="s">
        <v>3257</v>
      </c>
      <c r="H18623">
        <v>788</v>
      </c>
      <c r="I18623" t="s">
        <v>33045</v>
      </c>
      <c r="J18623">
        <v>20800</v>
      </c>
      <c r="L18623" t="s">
        <v>6529</v>
      </c>
      <c r="M18623">
        <v>10007997</v>
      </c>
      <c r="N18623">
        <v>10015354</v>
      </c>
      <c r="O18623" t="s">
        <v>6630</v>
      </c>
      <c r="P18623" t="s">
        <v>6630</v>
      </c>
      <c r="Q18623">
        <v>700</v>
      </c>
    </row>
    <row r="18624" spans="1:17" x14ac:dyDescent="0.35">
      <c r="A18624">
        <v>9494011728</v>
      </c>
      <c r="B18624" t="s">
        <v>6626</v>
      </c>
      <c r="C18624" t="s">
        <v>8762</v>
      </c>
      <c r="D18624">
        <v>130</v>
      </c>
      <c r="E18624" t="s">
        <v>6628</v>
      </c>
      <c r="F18624" t="s">
        <v>6628</v>
      </c>
      <c r="G18624" t="s">
        <v>6933</v>
      </c>
      <c r="H18624">
        <v>300</v>
      </c>
      <c r="I18624" t="s">
        <v>33046</v>
      </c>
      <c r="J18624" t="s">
        <v>6630</v>
      </c>
      <c r="L18624" t="s">
        <v>6529</v>
      </c>
      <c r="M18624" t="s">
        <v>6630</v>
      </c>
      <c r="N18624" t="s">
        <v>6630</v>
      </c>
      <c r="O18624" t="s">
        <v>6630</v>
      </c>
      <c r="P18624" t="s">
        <v>33047</v>
      </c>
      <c r="Q18624" t="s">
        <v>6630</v>
      </c>
    </row>
    <row r="18625" spans="1:17" x14ac:dyDescent="0.35">
      <c r="A18625">
        <v>9402107261</v>
      </c>
      <c r="B18625" t="s">
        <v>6626</v>
      </c>
      <c r="C18625" t="s">
        <v>6356</v>
      </c>
      <c r="D18625">
        <v>200</v>
      </c>
      <c r="E18625" t="s">
        <v>6366</v>
      </c>
      <c r="F18625">
        <v>207</v>
      </c>
      <c r="G18625" t="s">
        <v>6662</v>
      </c>
      <c r="H18625">
        <v>720</v>
      </c>
      <c r="I18625" t="s">
        <v>33048</v>
      </c>
      <c r="J18625">
        <v>20800</v>
      </c>
      <c r="L18625" t="s">
        <v>6529</v>
      </c>
      <c r="M18625">
        <v>10506697</v>
      </c>
      <c r="N18625" t="s">
        <v>6630</v>
      </c>
      <c r="O18625" t="s">
        <v>6669</v>
      </c>
      <c r="P18625" t="s">
        <v>6670</v>
      </c>
      <c r="Q18625" t="s">
        <v>6630</v>
      </c>
    </row>
    <row r="18626" spans="1:17" x14ac:dyDescent="0.35">
      <c r="A18626">
        <v>3503107819</v>
      </c>
      <c r="B18626" t="s">
        <v>6626</v>
      </c>
      <c r="C18626" t="s">
        <v>6356</v>
      </c>
      <c r="D18626">
        <v>200</v>
      </c>
      <c r="E18626" t="s">
        <v>5245</v>
      </c>
      <c r="F18626">
        <v>202</v>
      </c>
      <c r="G18626" t="s">
        <v>5245</v>
      </c>
      <c r="H18626">
        <v>450</v>
      </c>
      <c r="I18626" t="s">
        <v>33049</v>
      </c>
      <c r="J18626">
        <v>20200</v>
      </c>
      <c r="L18626" t="s">
        <v>6529</v>
      </c>
      <c r="M18626">
        <v>11204949</v>
      </c>
      <c r="N18626" t="s">
        <v>6630</v>
      </c>
      <c r="O18626" t="s">
        <v>6630</v>
      </c>
      <c r="P18626" t="s">
        <v>33050</v>
      </c>
      <c r="Q18626" t="s">
        <v>6630</v>
      </c>
    </row>
    <row r="18627" spans="1:17" x14ac:dyDescent="0.35">
      <c r="A18627">
        <v>6393000390</v>
      </c>
      <c r="B18627" t="s">
        <v>6626</v>
      </c>
      <c r="C18627" t="s">
        <v>8762</v>
      </c>
      <c r="D18627">
        <v>130</v>
      </c>
      <c r="E18627" t="s">
        <v>6628</v>
      </c>
      <c r="F18627" t="s">
        <v>6628</v>
      </c>
      <c r="G18627" t="s">
        <v>6628</v>
      </c>
      <c r="H18627" t="s">
        <v>6628</v>
      </c>
      <c r="I18627" t="s">
        <v>33051</v>
      </c>
      <c r="J18627" t="s">
        <v>6630</v>
      </c>
      <c r="L18627" t="s">
        <v>6529</v>
      </c>
      <c r="M18627" t="s">
        <v>6630</v>
      </c>
      <c r="N18627" t="s">
        <v>6630</v>
      </c>
      <c r="O18627" t="s">
        <v>6630</v>
      </c>
      <c r="P18627" t="s">
        <v>6630</v>
      </c>
      <c r="Q18627" t="s">
        <v>6630</v>
      </c>
    </row>
    <row r="18628" spans="1:17" x14ac:dyDescent="0.35">
      <c r="A18628">
        <v>80622405</v>
      </c>
      <c r="B18628" t="s">
        <v>6334</v>
      </c>
      <c r="C18628" t="s">
        <v>6766</v>
      </c>
      <c r="D18628">
        <v>120</v>
      </c>
      <c r="E18628" t="s">
        <v>6627</v>
      </c>
      <c r="F18628">
        <v>145</v>
      </c>
      <c r="G18628" t="s">
        <v>6627</v>
      </c>
      <c r="H18628">
        <v>15</v>
      </c>
      <c r="I18628" t="s">
        <v>33052</v>
      </c>
      <c r="J18628" t="s">
        <v>6630</v>
      </c>
      <c r="L18628" t="s">
        <v>6526</v>
      </c>
      <c r="M18628" t="s">
        <v>6630</v>
      </c>
      <c r="N18628" t="s">
        <v>6630</v>
      </c>
      <c r="O18628" t="s">
        <v>6630</v>
      </c>
      <c r="P18628" t="s">
        <v>6630</v>
      </c>
      <c r="Q18628" t="s">
        <v>6630</v>
      </c>
    </row>
    <row r="18629" spans="1:17" x14ac:dyDescent="0.35">
      <c r="A18629">
        <v>80801405</v>
      </c>
      <c r="B18629" t="s">
        <v>6334</v>
      </c>
      <c r="C18629" t="s">
        <v>6766</v>
      </c>
      <c r="D18629">
        <v>120</v>
      </c>
      <c r="E18629" t="s">
        <v>6627</v>
      </c>
      <c r="F18629">
        <v>145</v>
      </c>
      <c r="G18629" t="s">
        <v>6627</v>
      </c>
      <c r="H18629">
        <v>15</v>
      </c>
      <c r="I18629" t="s">
        <v>33053</v>
      </c>
      <c r="J18629" t="s">
        <v>6630</v>
      </c>
      <c r="L18629" t="s">
        <v>6526</v>
      </c>
      <c r="M18629" t="s">
        <v>6630</v>
      </c>
      <c r="N18629" t="s">
        <v>6630</v>
      </c>
      <c r="O18629" t="s">
        <v>6630</v>
      </c>
      <c r="P18629" t="s">
        <v>6630</v>
      </c>
      <c r="Q18629" t="s">
        <v>6630</v>
      </c>
    </row>
    <row r="18630" spans="1:17" x14ac:dyDescent="0.35">
      <c r="A18630">
        <v>6807109296</v>
      </c>
      <c r="B18630" t="s">
        <v>6626</v>
      </c>
      <c r="C18630" t="s">
        <v>6356</v>
      </c>
      <c r="D18630">
        <v>200</v>
      </c>
      <c r="E18630" t="s">
        <v>6366</v>
      </c>
      <c r="F18630">
        <v>207</v>
      </c>
      <c r="G18630" t="s">
        <v>6657</v>
      </c>
      <c r="H18630">
        <v>420</v>
      </c>
      <c r="I18630" t="s">
        <v>33054</v>
      </c>
      <c r="J18630" t="s">
        <v>6630</v>
      </c>
      <c r="L18630" t="s">
        <v>6529</v>
      </c>
      <c r="M18630">
        <v>10007830</v>
      </c>
      <c r="N18630" t="s">
        <v>6630</v>
      </c>
      <c r="O18630" t="s">
        <v>33055</v>
      </c>
      <c r="P18630" t="s">
        <v>6630</v>
      </c>
      <c r="Q18630" t="s">
        <v>6630</v>
      </c>
    </row>
    <row r="18631" spans="1:17" x14ac:dyDescent="0.35">
      <c r="A18631">
        <v>80731202</v>
      </c>
      <c r="B18631" t="s">
        <v>6334</v>
      </c>
      <c r="C18631" t="s">
        <v>6766</v>
      </c>
      <c r="D18631">
        <v>120</v>
      </c>
      <c r="E18631" t="s">
        <v>6627</v>
      </c>
      <c r="F18631">
        <v>145</v>
      </c>
      <c r="G18631" t="s">
        <v>6627</v>
      </c>
      <c r="H18631">
        <v>15</v>
      </c>
      <c r="I18631" t="s">
        <v>33056</v>
      </c>
      <c r="J18631" t="s">
        <v>6630</v>
      </c>
      <c r="L18631" t="s">
        <v>6526</v>
      </c>
      <c r="M18631" t="s">
        <v>6630</v>
      </c>
      <c r="N18631" t="s">
        <v>6630</v>
      </c>
      <c r="O18631" t="s">
        <v>6630</v>
      </c>
      <c r="P18631" t="s">
        <v>6630</v>
      </c>
      <c r="Q18631" t="s">
        <v>6630</v>
      </c>
    </row>
    <row r="18632" spans="1:17" x14ac:dyDescent="0.35">
      <c r="A18632">
        <v>6393100251</v>
      </c>
      <c r="B18632" t="s">
        <v>6626</v>
      </c>
      <c r="C18632" t="s">
        <v>6356</v>
      </c>
      <c r="D18632">
        <v>200</v>
      </c>
      <c r="E18632" t="s">
        <v>6645</v>
      </c>
      <c r="F18632">
        <v>201</v>
      </c>
      <c r="G18632" t="s">
        <v>7247</v>
      </c>
      <c r="H18632">
        <v>735</v>
      </c>
      <c r="I18632" t="s">
        <v>33057</v>
      </c>
      <c r="J18632" t="s">
        <v>6630</v>
      </c>
      <c r="L18632" t="s">
        <v>6529</v>
      </c>
      <c r="M18632" t="s">
        <v>6630</v>
      </c>
      <c r="N18632" t="s">
        <v>6630</v>
      </c>
      <c r="O18632" t="s">
        <v>6630</v>
      </c>
      <c r="P18632" t="s">
        <v>33058</v>
      </c>
      <c r="Q18632" t="s">
        <v>6630</v>
      </c>
    </row>
    <row r="18633" spans="1:17" x14ac:dyDescent="0.35">
      <c r="A18633" t="s">
        <v>33059</v>
      </c>
      <c r="B18633" t="s">
        <v>6626</v>
      </c>
      <c r="C18633" t="s">
        <v>6628</v>
      </c>
      <c r="D18633" t="s">
        <v>6628</v>
      </c>
      <c r="E18633" t="s">
        <v>6628</v>
      </c>
      <c r="F18633" t="s">
        <v>6628</v>
      </c>
      <c r="G18633" t="s">
        <v>6628</v>
      </c>
      <c r="H18633" t="s">
        <v>6628</v>
      </c>
      <c r="I18633" t="s">
        <v>33060</v>
      </c>
      <c r="J18633" t="s">
        <v>6630</v>
      </c>
      <c r="L18633" t="s">
        <v>6526</v>
      </c>
      <c r="M18633">
        <v>10007319</v>
      </c>
      <c r="N18633" t="s">
        <v>6630</v>
      </c>
      <c r="O18633" t="s">
        <v>6630</v>
      </c>
      <c r="P18633" t="s">
        <v>6630</v>
      </c>
      <c r="Q18633" t="s">
        <v>6630</v>
      </c>
    </row>
    <row r="18634" spans="1:17" x14ac:dyDescent="0.35">
      <c r="A18634">
        <v>8796105038</v>
      </c>
      <c r="B18634" t="s">
        <v>6626</v>
      </c>
      <c r="C18634" t="s">
        <v>6766</v>
      </c>
      <c r="D18634">
        <v>120</v>
      </c>
      <c r="E18634" t="s">
        <v>6701</v>
      </c>
      <c r="F18634">
        <v>500</v>
      </c>
      <c r="G18634" t="s">
        <v>6702</v>
      </c>
      <c r="H18634">
        <v>55</v>
      </c>
      <c r="I18634" t="s">
        <v>33061</v>
      </c>
      <c r="J18634" t="s">
        <v>6630</v>
      </c>
      <c r="L18634" t="s">
        <v>6529</v>
      </c>
      <c r="M18634" t="s">
        <v>6630</v>
      </c>
      <c r="N18634" t="s">
        <v>6630</v>
      </c>
      <c r="O18634" t="s">
        <v>6630</v>
      </c>
      <c r="P18634" t="s">
        <v>6799</v>
      </c>
      <c r="Q18634" t="s">
        <v>6630</v>
      </c>
    </row>
    <row r="18635" spans="1:17" x14ac:dyDescent="0.35">
      <c r="A18635">
        <v>9409109927</v>
      </c>
      <c r="B18635" t="s">
        <v>6626</v>
      </c>
      <c r="C18635" t="s">
        <v>6540</v>
      </c>
      <c r="D18635">
        <v>131</v>
      </c>
      <c r="E18635" t="s">
        <v>9193</v>
      </c>
      <c r="F18635">
        <v>600</v>
      </c>
      <c r="G18635" t="s">
        <v>9194</v>
      </c>
      <c r="H18635">
        <v>810</v>
      </c>
      <c r="I18635" t="s">
        <v>33062</v>
      </c>
      <c r="J18635">
        <v>13200</v>
      </c>
      <c r="L18635" t="s">
        <v>6529</v>
      </c>
      <c r="M18635">
        <v>11847549</v>
      </c>
      <c r="N18635" t="s">
        <v>6630</v>
      </c>
      <c r="O18635" t="s">
        <v>6630</v>
      </c>
      <c r="P18635" t="s">
        <v>6630</v>
      </c>
      <c r="Q18635">
        <v>100</v>
      </c>
    </row>
    <row r="18636" spans="1:17" x14ac:dyDescent="0.35">
      <c r="A18636">
        <v>6309109972</v>
      </c>
      <c r="B18636" t="s">
        <v>6626</v>
      </c>
      <c r="C18636" t="s">
        <v>6356</v>
      </c>
      <c r="D18636">
        <v>200</v>
      </c>
      <c r="E18636" t="s">
        <v>6366</v>
      </c>
      <c r="F18636">
        <v>207</v>
      </c>
      <c r="G18636" t="s">
        <v>176</v>
      </c>
      <c r="H18636">
        <v>705</v>
      </c>
      <c r="I18636" t="s">
        <v>33063</v>
      </c>
      <c r="J18636">
        <v>20800</v>
      </c>
      <c r="L18636" t="s">
        <v>6529</v>
      </c>
      <c r="M18636">
        <v>10007028</v>
      </c>
      <c r="N18636">
        <v>10007904</v>
      </c>
      <c r="O18636" t="s">
        <v>6630</v>
      </c>
      <c r="P18636">
        <v>20800.804011</v>
      </c>
      <c r="Q18636">
        <v>700</v>
      </c>
    </row>
    <row r="18637" spans="1:17" x14ac:dyDescent="0.35">
      <c r="A18637">
        <v>3909110010</v>
      </c>
      <c r="B18637" t="s">
        <v>6626</v>
      </c>
      <c r="C18637" t="s">
        <v>6356</v>
      </c>
      <c r="D18637">
        <v>200</v>
      </c>
      <c r="E18637" t="s">
        <v>5245</v>
      </c>
      <c r="F18637">
        <v>202</v>
      </c>
      <c r="G18637" t="s">
        <v>5245</v>
      </c>
      <c r="H18637">
        <v>450</v>
      </c>
      <c r="I18637" t="s">
        <v>33064</v>
      </c>
      <c r="J18637">
        <v>20200</v>
      </c>
      <c r="L18637" t="s">
        <v>6529</v>
      </c>
      <c r="M18637">
        <v>10014664</v>
      </c>
      <c r="N18637">
        <v>10008216</v>
      </c>
      <c r="O18637" t="s">
        <v>6630</v>
      </c>
      <c r="P18637" t="s">
        <v>6630</v>
      </c>
      <c r="Q18637">
        <v>610</v>
      </c>
    </row>
    <row r="18638" spans="1:17" x14ac:dyDescent="0.35">
      <c r="A18638">
        <v>80703804</v>
      </c>
      <c r="B18638" t="s">
        <v>6334</v>
      </c>
      <c r="C18638" t="s">
        <v>6766</v>
      </c>
      <c r="D18638">
        <v>120</v>
      </c>
      <c r="E18638" t="s">
        <v>6627</v>
      </c>
      <c r="F18638">
        <v>145</v>
      </c>
      <c r="G18638" t="s">
        <v>6627</v>
      </c>
      <c r="H18638">
        <v>15</v>
      </c>
      <c r="I18638" t="s">
        <v>33065</v>
      </c>
      <c r="J18638" t="s">
        <v>6630</v>
      </c>
      <c r="L18638" t="s">
        <v>6526</v>
      </c>
      <c r="M18638" t="s">
        <v>6630</v>
      </c>
      <c r="N18638" t="s">
        <v>6630</v>
      </c>
      <c r="O18638" t="s">
        <v>6630</v>
      </c>
      <c r="P18638" t="s">
        <v>6630</v>
      </c>
      <c r="Q18638" t="s">
        <v>6630</v>
      </c>
    </row>
    <row r="18639" spans="1:17" x14ac:dyDescent="0.35">
      <c r="A18639">
        <v>9409109762</v>
      </c>
      <c r="B18639" t="s">
        <v>6626</v>
      </c>
      <c r="C18639" t="s">
        <v>6356</v>
      </c>
      <c r="D18639">
        <v>200</v>
      </c>
      <c r="E18639" t="s">
        <v>6659</v>
      </c>
      <c r="F18639">
        <v>208</v>
      </c>
      <c r="G18639" t="s">
        <v>977</v>
      </c>
      <c r="H18639">
        <v>310</v>
      </c>
      <c r="I18639" t="s">
        <v>33066</v>
      </c>
      <c r="J18639">
        <v>13562</v>
      </c>
      <c r="L18639" t="s">
        <v>6529</v>
      </c>
      <c r="M18639">
        <v>11517531</v>
      </c>
      <c r="N18639">
        <v>10122853</v>
      </c>
      <c r="O18639" t="s">
        <v>6630</v>
      </c>
      <c r="P18639" t="s">
        <v>6630</v>
      </c>
      <c r="Q18639">
        <v>700</v>
      </c>
    </row>
    <row r="18640" spans="1:17" x14ac:dyDescent="0.35">
      <c r="A18640">
        <v>9497105086</v>
      </c>
      <c r="B18640" t="s">
        <v>6626</v>
      </c>
      <c r="C18640" t="s">
        <v>7114</v>
      </c>
      <c r="D18640">
        <v>115</v>
      </c>
      <c r="E18640" t="s">
        <v>7114</v>
      </c>
      <c r="F18640">
        <v>115</v>
      </c>
      <c r="G18640" t="s">
        <v>4019</v>
      </c>
      <c r="H18640">
        <v>20</v>
      </c>
      <c r="I18640" t="s">
        <v>33067</v>
      </c>
      <c r="J18640" t="s">
        <v>6630</v>
      </c>
      <c r="L18640" t="s">
        <v>6529</v>
      </c>
      <c r="M18640" t="s">
        <v>6630</v>
      </c>
      <c r="N18640">
        <v>10144850</v>
      </c>
      <c r="O18640" t="s">
        <v>33068</v>
      </c>
      <c r="P18640" t="s">
        <v>33069</v>
      </c>
      <c r="Q18640" t="s">
        <v>6630</v>
      </c>
    </row>
    <row r="18641" spans="1:17" x14ac:dyDescent="0.35">
      <c r="A18641">
        <v>8702107438</v>
      </c>
      <c r="B18641" t="s">
        <v>6626</v>
      </c>
      <c r="C18641" t="s">
        <v>6766</v>
      </c>
      <c r="D18641">
        <v>120</v>
      </c>
      <c r="E18641" t="s">
        <v>6628</v>
      </c>
      <c r="F18641" t="s">
        <v>6628</v>
      </c>
      <c r="G18641" t="s">
        <v>9803</v>
      </c>
      <c r="H18641">
        <v>50</v>
      </c>
      <c r="I18641" t="s">
        <v>33070</v>
      </c>
      <c r="J18641">
        <v>12015</v>
      </c>
      <c r="L18641" t="s">
        <v>6529</v>
      </c>
      <c r="M18641">
        <v>10522355</v>
      </c>
      <c r="N18641">
        <v>10002683</v>
      </c>
      <c r="O18641" t="s">
        <v>33071</v>
      </c>
      <c r="P18641" t="s">
        <v>33072</v>
      </c>
      <c r="Q18641" t="s">
        <v>6630</v>
      </c>
    </row>
    <row r="18642" spans="1:17" x14ac:dyDescent="0.35">
      <c r="A18642">
        <v>6393000115</v>
      </c>
      <c r="B18642" t="s">
        <v>6626</v>
      </c>
      <c r="C18642" t="s">
        <v>6356</v>
      </c>
      <c r="D18642">
        <v>200</v>
      </c>
      <c r="E18642" t="s">
        <v>6645</v>
      </c>
      <c r="F18642">
        <v>201</v>
      </c>
      <c r="G18642" t="s">
        <v>6628</v>
      </c>
      <c r="H18642" t="s">
        <v>6628</v>
      </c>
      <c r="I18642" t="s">
        <v>33073</v>
      </c>
      <c r="J18642" t="s">
        <v>6630</v>
      </c>
      <c r="L18642" t="s">
        <v>6529</v>
      </c>
      <c r="M18642" t="s">
        <v>6630</v>
      </c>
      <c r="N18642" t="s">
        <v>6630</v>
      </c>
      <c r="O18642" t="s">
        <v>6630</v>
      </c>
      <c r="P18642" t="s">
        <v>6630</v>
      </c>
      <c r="Q18642" t="s">
        <v>6630</v>
      </c>
    </row>
    <row r="18643" spans="1:17" x14ac:dyDescent="0.35">
      <c r="A18643">
        <v>9494015400</v>
      </c>
      <c r="B18643" t="s">
        <v>6626</v>
      </c>
      <c r="C18643" t="s">
        <v>8762</v>
      </c>
      <c r="D18643">
        <v>130</v>
      </c>
      <c r="E18643" t="s">
        <v>6628</v>
      </c>
      <c r="F18643" t="s">
        <v>6628</v>
      </c>
      <c r="G18643" t="s">
        <v>6628</v>
      </c>
      <c r="H18643" t="s">
        <v>6628</v>
      </c>
      <c r="I18643" t="s">
        <v>33074</v>
      </c>
      <c r="J18643" t="s">
        <v>6630</v>
      </c>
      <c r="L18643" t="s">
        <v>6529</v>
      </c>
      <c r="M18643" t="s">
        <v>6630</v>
      </c>
      <c r="N18643" t="s">
        <v>6630</v>
      </c>
      <c r="O18643" t="s">
        <v>6630</v>
      </c>
      <c r="P18643" t="s">
        <v>7615</v>
      </c>
      <c r="Q18643" t="s">
        <v>6630</v>
      </c>
    </row>
    <row r="18644" spans="1:17" x14ac:dyDescent="0.35">
      <c r="A18644">
        <v>9418114598</v>
      </c>
      <c r="B18644" t="s">
        <v>6626</v>
      </c>
      <c r="C18644" t="s">
        <v>6540</v>
      </c>
      <c r="D18644">
        <v>131</v>
      </c>
      <c r="E18644" t="s">
        <v>6672</v>
      </c>
      <c r="F18644">
        <v>703</v>
      </c>
      <c r="G18644" t="s">
        <v>3068</v>
      </c>
      <c r="H18644">
        <v>830</v>
      </c>
      <c r="I18644" t="s">
        <v>33075</v>
      </c>
      <c r="J18644">
        <v>13260</v>
      </c>
      <c r="L18644" t="s">
        <v>6529</v>
      </c>
      <c r="M18644">
        <v>15170694</v>
      </c>
      <c r="N18644">
        <v>12983585</v>
      </c>
      <c r="O18644" t="s">
        <v>6630</v>
      </c>
      <c r="P18644" t="s">
        <v>6630</v>
      </c>
      <c r="Q18644" t="s">
        <v>6630</v>
      </c>
    </row>
    <row r="18645" spans="1:17" x14ac:dyDescent="0.35">
      <c r="A18645">
        <v>6393012804</v>
      </c>
      <c r="B18645" t="s">
        <v>6626</v>
      </c>
      <c r="C18645" t="s">
        <v>8762</v>
      </c>
      <c r="D18645">
        <v>130</v>
      </c>
      <c r="E18645" t="s">
        <v>6628</v>
      </c>
      <c r="F18645" t="s">
        <v>6628</v>
      </c>
      <c r="G18645" t="s">
        <v>6628</v>
      </c>
      <c r="H18645" t="s">
        <v>6628</v>
      </c>
      <c r="I18645" t="s">
        <v>33076</v>
      </c>
      <c r="J18645" t="s">
        <v>6630</v>
      </c>
      <c r="L18645" t="s">
        <v>6529</v>
      </c>
      <c r="M18645" t="s">
        <v>6630</v>
      </c>
      <c r="N18645" t="s">
        <v>6630</v>
      </c>
      <c r="O18645" t="s">
        <v>6630</v>
      </c>
      <c r="P18645" t="s">
        <v>6799</v>
      </c>
      <c r="Q18645" t="s">
        <v>6630</v>
      </c>
    </row>
    <row r="18646" spans="1:17" x14ac:dyDescent="0.35">
      <c r="A18646">
        <v>80737105</v>
      </c>
      <c r="B18646" t="s">
        <v>6334</v>
      </c>
      <c r="C18646" t="s">
        <v>6766</v>
      </c>
      <c r="D18646">
        <v>120</v>
      </c>
      <c r="E18646" t="s">
        <v>6627</v>
      </c>
      <c r="F18646">
        <v>145</v>
      </c>
      <c r="G18646" t="s">
        <v>6627</v>
      </c>
      <c r="H18646">
        <v>15</v>
      </c>
      <c r="I18646" t="s">
        <v>33077</v>
      </c>
      <c r="J18646" t="s">
        <v>6630</v>
      </c>
      <c r="L18646" t="s">
        <v>6526</v>
      </c>
      <c r="M18646" t="s">
        <v>6630</v>
      </c>
      <c r="N18646" t="s">
        <v>6630</v>
      </c>
      <c r="O18646" t="s">
        <v>6630</v>
      </c>
      <c r="P18646" t="s">
        <v>6630</v>
      </c>
      <c r="Q18646" t="s">
        <v>6630</v>
      </c>
    </row>
    <row r="18647" spans="1:17" x14ac:dyDescent="0.35">
      <c r="A18647">
        <v>3500106395</v>
      </c>
      <c r="B18647" t="s">
        <v>6626</v>
      </c>
      <c r="C18647" t="s">
        <v>6356</v>
      </c>
      <c r="D18647">
        <v>200</v>
      </c>
      <c r="E18647" t="s">
        <v>5245</v>
      </c>
      <c r="F18647">
        <v>202</v>
      </c>
      <c r="G18647" t="s">
        <v>5245</v>
      </c>
      <c r="H18647">
        <v>450</v>
      </c>
      <c r="I18647" t="s">
        <v>33078</v>
      </c>
      <c r="J18647">
        <v>20200</v>
      </c>
      <c r="L18647" t="s">
        <v>6529</v>
      </c>
      <c r="M18647" t="s">
        <v>6630</v>
      </c>
      <c r="N18647">
        <v>10410901</v>
      </c>
      <c r="O18647" t="s">
        <v>33079</v>
      </c>
      <c r="P18647" t="s">
        <v>20514</v>
      </c>
      <c r="Q18647" t="s">
        <v>6630</v>
      </c>
    </row>
    <row r="18648" spans="1:17" x14ac:dyDescent="0.35">
      <c r="A18648">
        <v>9494015402</v>
      </c>
      <c r="B18648" t="s">
        <v>6626</v>
      </c>
      <c r="C18648" t="s">
        <v>8762</v>
      </c>
      <c r="D18648">
        <v>130</v>
      </c>
      <c r="E18648" t="s">
        <v>6628</v>
      </c>
      <c r="F18648" t="s">
        <v>6628</v>
      </c>
      <c r="G18648" t="s">
        <v>6933</v>
      </c>
      <c r="H18648">
        <v>300</v>
      </c>
      <c r="I18648" t="s">
        <v>33080</v>
      </c>
      <c r="J18648" t="s">
        <v>6630</v>
      </c>
      <c r="L18648" t="s">
        <v>6529</v>
      </c>
      <c r="M18648" t="s">
        <v>6630</v>
      </c>
      <c r="N18648" t="s">
        <v>6630</v>
      </c>
      <c r="O18648" t="s">
        <v>6630</v>
      </c>
      <c r="P18648" t="s">
        <v>33081</v>
      </c>
      <c r="Q18648" t="s">
        <v>6630</v>
      </c>
    </row>
    <row r="18649" spans="1:17" x14ac:dyDescent="0.35">
      <c r="A18649">
        <v>9419114962</v>
      </c>
      <c r="B18649" t="s">
        <v>6626</v>
      </c>
      <c r="C18649" t="s">
        <v>6356</v>
      </c>
      <c r="D18649">
        <v>200</v>
      </c>
      <c r="E18649" t="s">
        <v>6357</v>
      </c>
      <c r="F18649">
        <v>209</v>
      </c>
      <c r="G18649" t="s">
        <v>977</v>
      </c>
      <c r="H18649">
        <v>310</v>
      </c>
      <c r="I18649" t="s">
        <v>31843</v>
      </c>
      <c r="J18649">
        <v>13670</v>
      </c>
      <c r="L18649" t="s">
        <v>6529</v>
      </c>
      <c r="M18649">
        <v>12884886</v>
      </c>
      <c r="N18649">
        <v>13326675</v>
      </c>
      <c r="O18649" t="s">
        <v>6630</v>
      </c>
      <c r="P18649" t="s">
        <v>6630</v>
      </c>
      <c r="Q18649">
        <v>700</v>
      </c>
    </row>
    <row r="18650" spans="1:17" x14ac:dyDescent="0.35">
      <c r="A18650">
        <v>3501107039</v>
      </c>
      <c r="B18650" t="s">
        <v>6626</v>
      </c>
      <c r="C18650" t="s">
        <v>6356</v>
      </c>
      <c r="D18650">
        <v>200</v>
      </c>
      <c r="E18650" t="s">
        <v>5245</v>
      </c>
      <c r="F18650">
        <v>202</v>
      </c>
      <c r="G18650" t="s">
        <v>5245</v>
      </c>
      <c r="H18650">
        <v>450</v>
      </c>
      <c r="I18650" t="s">
        <v>33082</v>
      </c>
      <c r="J18650" t="s">
        <v>6630</v>
      </c>
      <c r="L18650" t="s">
        <v>6529</v>
      </c>
      <c r="M18650">
        <v>11940031</v>
      </c>
      <c r="N18650" t="s">
        <v>6630</v>
      </c>
      <c r="O18650" t="s">
        <v>33083</v>
      </c>
      <c r="P18650" t="s">
        <v>33084</v>
      </c>
      <c r="Q18650" t="s">
        <v>6630</v>
      </c>
    </row>
    <row r="18651" spans="1:17" x14ac:dyDescent="0.35">
      <c r="A18651">
        <v>9412111403</v>
      </c>
      <c r="B18651" t="s">
        <v>6626</v>
      </c>
      <c r="C18651" t="s">
        <v>6356</v>
      </c>
      <c r="D18651">
        <v>200</v>
      </c>
      <c r="E18651" t="s">
        <v>6366</v>
      </c>
      <c r="F18651">
        <v>207</v>
      </c>
      <c r="G18651" t="s">
        <v>6724</v>
      </c>
      <c r="H18651">
        <v>323</v>
      </c>
      <c r="I18651" t="s">
        <v>16218</v>
      </c>
      <c r="J18651">
        <v>20053</v>
      </c>
      <c r="L18651" t="s">
        <v>6529</v>
      </c>
      <c r="M18651">
        <v>10114950</v>
      </c>
      <c r="N18651">
        <v>10478500</v>
      </c>
      <c r="O18651">
        <v>29746</v>
      </c>
      <c r="P18651" t="s">
        <v>6630</v>
      </c>
      <c r="Q18651" t="s">
        <v>6630</v>
      </c>
    </row>
    <row r="18652" spans="1:17" x14ac:dyDescent="0.35">
      <c r="A18652">
        <v>9493012900</v>
      </c>
      <c r="B18652" t="s">
        <v>6626</v>
      </c>
      <c r="C18652" t="s">
        <v>8762</v>
      </c>
      <c r="D18652">
        <v>130</v>
      </c>
      <c r="E18652" t="s">
        <v>6628</v>
      </c>
      <c r="F18652" t="s">
        <v>6628</v>
      </c>
      <c r="G18652" t="s">
        <v>6628</v>
      </c>
      <c r="H18652" t="s">
        <v>6628</v>
      </c>
      <c r="I18652" t="s">
        <v>33085</v>
      </c>
      <c r="J18652" t="s">
        <v>6630</v>
      </c>
      <c r="L18652" t="s">
        <v>6529</v>
      </c>
      <c r="M18652" t="s">
        <v>6630</v>
      </c>
      <c r="N18652" t="s">
        <v>6630</v>
      </c>
      <c r="O18652" t="s">
        <v>6630</v>
      </c>
      <c r="P18652" t="s">
        <v>7615</v>
      </c>
      <c r="Q18652" t="s">
        <v>6630</v>
      </c>
    </row>
    <row r="18653" spans="1:17" x14ac:dyDescent="0.35">
      <c r="A18653">
        <v>9412111315</v>
      </c>
      <c r="B18653" t="s">
        <v>6626</v>
      </c>
      <c r="C18653" t="s">
        <v>6356</v>
      </c>
      <c r="D18653">
        <v>200</v>
      </c>
      <c r="E18653" t="s">
        <v>6645</v>
      </c>
      <c r="F18653">
        <v>201</v>
      </c>
      <c r="G18653" t="s">
        <v>6638</v>
      </c>
      <c r="H18653">
        <v>415</v>
      </c>
      <c r="I18653" t="s">
        <v>17002</v>
      </c>
      <c r="J18653">
        <v>20115</v>
      </c>
      <c r="L18653" t="s">
        <v>6529</v>
      </c>
      <c r="M18653">
        <v>13262069</v>
      </c>
      <c r="N18653">
        <v>13261613</v>
      </c>
      <c r="O18653" t="s">
        <v>33086</v>
      </c>
      <c r="P18653" t="s">
        <v>33087</v>
      </c>
      <c r="Q18653" t="s">
        <v>6630</v>
      </c>
    </row>
    <row r="18654" spans="1:17" x14ac:dyDescent="0.35">
      <c r="A18654">
        <v>9409109877</v>
      </c>
      <c r="B18654" t="s">
        <v>6626</v>
      </c>
      <c r="C18654" t="s">
        <v>7114</v>
      </c>
      <c r="D18654">
        <v>115</v>
      </c>
      <c r="E18654" t="s">
        <v>7114</v>
      </c>
      <c r="F18654">
        <v>115</v>
      </c>
      <c r="G18654" t="s">
        <v>7353</v>
      </c>
      <c r="H18654">
        <v>22</v>
      </c>
      <c r="I18654" t="s">
        <v>33088</v>
      </c>
      <c r="J18654">
        <v>11505</v>
      </c>
      <c r="L18654" t="s">
        <v>6529</v>
      </c>
      <c r="M18654">
        <v>12539994</v>
      </c>
      <c r="N18654" t="s">
        <v>6630</v>
      </c>
      <c r="O18654" t="s">
        <v>33089</v>
      </c>
      <c r="P18654" t="s">
        <v>6630</v>
      </c>
      <c r="Q18654" t="s">
        <v>6630</v>
      </c>
    </row>
    <row r="18655" spans="1:17" x14ac:dyDescent="0.35">
      <c r="A18655">
        <v>80302210</v>
      </c>
      <c r="B18655" t="s">
        <v>6334</v>
      </c>
      <c r="C18655" t="s">
        <v>6766</v>
      </c>
      <c r="D18655">
        <v>120</v>
      </c>
      <c r="E18655" t="s">
        <v>6627</v>
      </c>
      <c r="F18655">
        <v>145</v>
      </c>
      <c r="G18655" t="s">
        <v>6627</v>
      </c>
      <c r="H18655">
        <v>15</v>
      </c>
      <c r="I18655" t="s">
        <v>33090</v>
      </c>
      <c r="J18655" t="s">
        <v>6630</v>
      </c>
      <c r="L18655" t="s">
        <v>6526</v>
      </c>
      <c r="M18655" t="s">
        <v>6630</v>
      </c>
      <c r="N18655" t="s">
        <v>6630</v>
      </c>
      <c r="O18655" t="s">
        <v>6630</v>
      </c>
      <c r="P18655" t="s">
        <v>6630</v>
      </c>
      <c r="Q18655" t="s">
        <v>6630</v>
      </c>
    </row>
    <row r="18656" spans="1:17" x14ac:dyDescent="0.35">
      <c r="A18656">
        <v>9424116732</v>
      </c>
      <c r="B18656" t="s">
        <v>6626</v>
      </c>
      <c r="C18656" t="s">
        <v>6356</v>
      </c>
      <c r="D18656">
        <v>200</v>
      </c>
      <c r="E18656" t="s">
        <v>6366</v>
      </c>
      <c r="F18656">
        <v>207</v>
      </c>
      <c r="G18656" t="s">
        <v>176</v>
      </c>
      <c r="H18656">
        <v>705</v>
      </c>
      <c r="I18656" t="s">
        <v>33091</v>
      </c>
      <c r="J18656">
        <v>20800</v>
      </c>
      <c r="L18656" t="s">
        <v>6529</v>
      </c>
      <c r="M18656">
        <v>11782036</v>
      </c>
      <c r="N18656">
        <v>13133072</v>
      </c>
      <c r="O18656" t="s">
        <v>6630</v>
      </c>
      <c r="P18656" t="s">
        <v>6630</v>
      </c>
      <c r="Q18656">
        <v>700</v>
      </c>
    </row>
    <row r="18657" spans="1:17" x14ac:dyDescent="0.35">
      <c r="A18657">
        <v>80083304</v>
      </c>
      <c r="B18657" t="s">
        <v>6334</v>
      </c>
      <c r="C18657" t="s">
        <v>6766</v>
      </c>
      <c r="D18657">
        <v>120</v>
      </c>
      <c r="E18657" t="s">
        <v>6627</v>
      </c>
      <c r="F18657">
        <v>145</v>
      </c>
      <c r="G18657" t="s">
        <v>6627</v>
      </c>
      <c r="H18657">
        <v>15</v>
      </c>
      <c r="I18657" t="s">
        <v>33092</v>
      </c>
      <c r="J18657" t="s">
        <v>6630</v>
      </c>
      <c r="L18657" t="s">
        <v>6526</v>
      </c>
      <c r="M18657" t="s">
        <v>6630</v>
      </c>
      <c r="N18657" t="s">
        <v>6630</v>
      </c>
      <c r="O18657" t="s">
        <v>6630</v>
      </c>
      <c r="P18657" t="s">
        <v>6630</v>
      </c>
      <c r="Q18657" t="s">
        <v>6630</v>
      </c>
    </row>
    <row r="18658" spans="1:17" x14ac:dyDescent="0.35">
      <c r="A18658">
        <v>7995100751</v>
      </c>
      <c r="B18658" t="s">
        <v>6626</v>
      </c>
      <c r="C18658" t="s">
        <v>6356</v>
      </c>
      <c r="D18658">
        <v>200</v>
      </c>
      <c r="E18658" t="s">
        <v>6366</v>
      </c>
      <c r="F18658">
        <v>207</v>
      </c>
      <c r="G18658" t="s">
        <v>6756</v>
      </c>
      <c r="H18658">
        <v>750</v>
      </c>
      <c r="I18658" t="s">
        <v>33093</v>
      </c>
      <c r="J18658" t="s">
        <v>6630</v>
      </c>
      <c r="L18658" t="s">
        <v>6529</v>
      </c>
      <c r="M18658" t="s">
        <v>6630</v>
      </c>
      <c r="N18658" t="s">
        <v>6630</v>
      </c>
      <c r="O18658" t="s">
        <v>6630</v>
      </c>
      <c r="P18658" t="s">
        <v>6830</v>
      </c>
      <c r="Q18658" t="s">
        <v>6630</v>
      </c>
    </row>
    <row r="18659" spans="1:17" x14ac:dyDescent="0.35">
      <c r="A18659">
        <v>9493014503</v>
      </c>
      <c r="B18659" t="s">
        <v>6626</v>
      </c>
      <c r="C18659" t="s">
        <v>8762</v>
      </c>
      <c r="D18659">
        <v>130</v>
      </c>
      <c r="E18659" t="s">
        <v>6628</v>
      </c>
      <c r="F18659" t="s">
        <v>6628</v>
      </c>
      <c r="G18659" t="s">
        <v>6628</v>
      </c>
      <c r="H18659" t="s">
        <v>6628</v>
      </c>
      <c r="I18659" t="s">
        <v>33094</v>
      </c>
      <c r="J18659" t="s">
        <v>6630</v>
      </c>
      <c r="L18659" t="s">
        <v>6529</v>
      </c>
      <c r="M18659" t="s">
        <v>6630</v>
      </c>
      <c r="N18659" t="s">
        <v>6630</v>
      </c>
      <c r="O18659" t="s">
        <v>6630</v>
      </c>
      <c r="P18659" t="s">
        <v>6799</v>
      </c>
      <c r="Q18659" t="s">
        <v>6630</v>
      </c>
    </row>
    <row r="18660" spans="1:17" x14ac:dyDescent="0.35">
      <c r="A18660">
        <v>8702107365</v>
      </c>
      <c r="B18660" t="s">
        <v>6626</v>
      </c>
      <c r="C18660" t="s">
        <v>6627</v>
      </c>
      <c r="D18660">
        <v>145</v>
      </c>
      <c r="E18660" t="s">
        <v>6627</v>
      </c>
      <c r="F18660">
        <v>145</v>
      </c>
      <c r="G18660" t="s">
        <v>6627</v>
      </c>
      <c r="H18660">
        <v>15</v>
      </c>
      <c r="I18660" t="s">
        <v>33095</v>
      </c>
      <c r="J18660">
        <v>14505</v>
      </c>
      <c r="L18660" t="s">
        <v>6529</v>
      </c>
      <c r="M18660" t="s">
        <v>6630</v>
      </c>
      <c r="N18660">
        <v>10708635</v>
      </c>
      <c r="O18660" t="s">
        <v>33096</v>
      </c>
      <c r="P18660" t="s">
        <v>33097</v>
      </c>
      <c r="Q18660" t="s">
        <v>6630</v>
      </c>
    </row>
    <row r="18661" spans="1:17" x14ac:dyDescent="0.35">
      <c r="A18661">
        <v>9410110467</v>
      </c>
      <c r="B18661" t="s">
        <v>6626</v>
      </c>
      <c r="C18661" t="s">
        <v>6356</v>
      </c>
      <c r="D18661">
        <v>200</v>
      </c>
      <c r="E18661" t="s">
        <v>6366</v>
      </c>
      <c r="F18661">
        <v>207</v>
      </c>
      <c r="G18661" t="s">
        <v>6638</v>
      </c>
      <c r="H18661">
        <v>415</v>
      </c>
      <c r="I18661" t="s">
        <v>9771</v>
      </c>
      <c r="J18661">
        <v>20115</v>
      </c>
      <c r="L18661" t="s">
        <v>6529</v>
      </c>
      <c r="M18661">
        <v>10956989</v>
      </c>
      <c r="N18661" t="s">
        <v>6630</v>
      </c>
      <c r="O18661" t="s">
        <v>33098</v>
      </c>
      <c r="P18661" t="s">
        <v>6630</v>
      </c>
      <c r="Q18661" t="s">
        <v>6630</v>
      </c>
    </row>
    <row r="18662" spans="1:17" x14ac:dyDescent="0.35">
      <c r="A18662" t="s">
        <v>33099</v>
      </c>
      <c r="B18662" t="s">
        <v>6626</v>
      </c>
      <c r="C18662" t="s">
        <v>6628</v>
      </c>
      <c r="D18662" t="s">
        <v>6628</v>
      </c>
      <c r="E18662" t="s">
        <v>6628</v>
      </c>
      <c r="F18662" t="s">
        <v>6628</v>
      </c>
      <c r="G18662" t="s">
        <v>6628</v>
      </c>
      <c r="H18662" t="s">
        <v>6628</v>
      </c>
      <c r="I18662" t="s">
        <v>33100</v>
      </c>
      <c r="J18662" t="s">
        <v>6630</v>
      </c>
      <c r="L18662" t="s">
        <v>6526</v>
      </c>
      <c r="M18662">
        <v>10007319</v>
      </c>
      <c r="N18662" t="s">
        <v>6630</v>
      </c>
      <c r="O18662" t="s">
        <v>6630</v>
      </c>
      <c r="P18662" t="s">
        <v>6630</v>
      </c>
      <c r="Q18662" t="s">
        <v>6630</v>
      </c>
    </row>
    <row r="18663" spans="1:17" x14ac:dyDescent="0.35">
      <c r="A18663" t="s">
        <v>33101</v>
      </c>
      <c r="B18663" t="s">
        <v>6626</v>
      </c>
      <c r="C18663" t="s">
        <v>6628</v>
      </c>
      <c r="D18663" t="s">
        <v>6628</v>
      </c>
      <c r="E18663" t="s">
        <v>6628</v>
      </c>
      <c r="F18663" t="s">
        <v>6628</v>
      </c>
      <c r="G18663" t="s">
        <v>6628</v>
      </c>
      <c r="H18663" t="s">
        <v>6628</v>
      </c>
      <c r="I18663" t="s">
        <v>33102</v>
      </c>
      <c r="J18663" t="s">
        <v>6630</v>
      </c>
      <c r="L18663" t="s">
        <v>6526</v>
      </c>
      <c r="M18663">
        <v>10007319</v>
      </c>
      <c r="N18663" t="s">
        <v>6630</v>
      </c>
      <c r="O18663" t="s">
        <v>6630</v>
      </c>
      <c r="P18663" t="s">
        <v>6630</v>
      </c>
      <c r="Q18663" t="s">
        <v>6630</v>
      </c>
    </row>
    <row r="18664" spans="1:17" x14ac:dyDescent="0.35">
      <c r="A18664">
        <v>8797105239</v>
      </c>
      <c r="B18664" t="s">
        <v>6626</v>
      </c>
      <c r="C18664" t="s">
        <v>6356</v>
      </c>
      <c r="D18664">
        <v>200</v>
      </c>
      <c r="E18664" t="s">
        <v>6701</v>
      </c>
      <c r="F18664">
        <v>500</v>
      </c>
      <c r="G18664" t="s">
        <v>3270</v>
      </c>
      <c r="H18664">
        <v>59</v>
      </c>
      <c r="I18664" t="s">
        <v>33103</v>
      </c>
      <c r="J18664">
        <v>12027</v>
      </c>
      <c r="L18664" t="s">
        <v>6529</v>
      </c>
      <c r="M18664" t="s">
        <v>6630</v>
      </c>
      <c r="N18664" t="s">
        <v>6630</v>
      </c>
      <c r="O18664" t="s">
        <v>6630</v>
      </c>
      <c r="P18664" t="s">
        <v>33104</v>
      </c>
      <c r="Q18664" t="s">
        <v>6630</v>
      </c>
    </row>
    <row r="18665" spans="1:17" x14ac:dyDescent="0.35">
      <c r="A18665">
        <v>9494010218</v>
      </c>
      <c r="B18665" t="s">
        <v>6626</v>
      </c>
      <c r="C18665" t="s">
        <v>8762</v>
      </c>
      <c r="D18665">
        <v>130</v>
      </c>
      <c r="E18665" t="s">
        <v>6628</v>
      </c>
      <c r="F18665" t="s">
        <v>6628</v>
      </c>
      <c r="G18665" t="s">
        <v>7005</v>
      </c>
      <c r="H18665">
        <v>740</v>
      </c>
      <c r="I18665" t="s">
        <v>33105</v>
      </c>
      <c r="J18665" t="s">
        <v>6630</v>
      </c>
      <c r="L18665" t="s">
        <v>6529</v>
      </c>
      <c r="M18665" t="s">
        <v>6630</v>
      </c>
      <c r="N18665" t="s">
        <v>6630</v>
      </c>
      <c r="O18665" t="s">
        <v>26644</v>
      </c>
      <c r="P18665" t="s">
        <v>26645</v>
      </c>
      <c r="Q18665" t="s">
        <v>6630</v>
      </c>
    </row>
    <row r="18666" spans="1:17" x14ac:dyDescent="0.35">
      <c r="A18666">
        <v>9425116932</v>
      </c>
      <c r="B18666" t="s">
        <v>6334</v>
      </c>
      <c r="C18666" t="s">
        <v>6356</v>
      </c>
      <c r="D18666">
        <v>200</v>
      </c>
      <c r="E18666" t="s">
        <v>6366</v>
      </c>
      <c r="F18666">
        <v>207</v>
      </c>
      <c r="G18666" t="s">
        <v>176</v>
      </c>
      <c r="H18666">
        <v>705</v>
      </c>
      <c r="I18666" t="s">
        <v>33106</v>
      </c>
      <c r="J18666">
        <v>20800</v>
      </c>
      <c r="L18666" t="s">
        <v>6529</v>
      </c>
      <c r="M18666">
        <v>11410021</v>
      </c>
      <c r="N18666">
        <v>10015354</v>
      </c>
      <c r="O18666" t="s">
        <v>6630</v>
      </c>
      <c r="P18666" t="s">
        <v>6630</v>
      </c>
      <c r="Q18666">
        <v>700</v>
      </c>
    </row>
    <row r="18667" spans="1:17" x14ac:dyDescent="0.35">
      <c r="A18667">
        <v>80258234</v>
      </c>
      <c r="B18667" t="s">
        <v>6334</v>
      </c>
      <c r="C18667" t="s">
        <v>6766</v>
      </c>
      <c r="D18667">
        <v>120</v>
      </c>
      <c r="E18667" t="s">
        <v>6627</v>
      </c>
      <c r="F18667">
        <v>145</v>
      </c>
      <c r="G18667" t="s">
        <v>6627</v>
      </c>
      <c r="H18667">
        <v>15</v>
      </c>
      <c r="I18667" t="s">
        <v>33107</v>
      </c>
      <c r="J18667" t="s">
        <v>6630</v>
      </c>
      <c r="L18667" t="s">
        <v>6526</v>
      </c>
      <c r="M18667" t="s">
        <v>6630</v>
      </c>
      <c r="N18667" t="s">
        <v>6630</v>
      </c>
      <c r="O18667" t="s">
        <v>6630</v>
      </c>
      <c r="P18667" t="s">
        <v>6630</v>
      </c>
      <c r="Q18667" t="s">
        <v>6630</v>
      </c>
    </row>
    <row r="18668" spans="1:17" x14ac:dyDescent="0.35">
      <c r="A18668">
        <v>3911110708</v>
      </c>
      <c r="B18668" t="s">
        <v>6626</v>
      </c>
      <c r="C18668" t="s">
        <v>6356</v>
      </c>
      <c r="D18668">
        <v>200</v>
      </c>
      <c r="E18668" t="s">
        <v>5245</v>
      </c>
      <c r="F18668">
        <v>202</v>
      </c>
      <c r="G18668" t="s">
        <v>5245</v>
      </c>
      <c r="H18668">
        <v>450</v>
      </c>
      <c r="I18668" t="s">
        <v>33108</v>
      </c>
      <c r="J18668">
        <v>20200</v>
      </c>
      <c r="L18668" t="s">
        <v>6529</v>
      </c>
      <c r="M18668">
        <v>12519150</v>
      </c>
      <c r="N18668" t="s">
        <v>6630</v>
      </c>
      <c r="O18668">
        <v>20205.744020999999</v>
      </c>
      <c r="P18668" t="s">
        <v>6630</v>
      </c>
      <c r="Q18668">
        <v>610</v>
      </c>
    </row>
    <row r="18669" spans="1:17" x14ac:dyDescent="0.35">
      <c r="A18669">
        <v>9105108568</v>
      </c>
      <c r="B18669" t="s">
        <v>6626</v>
      </c>
      <c r="C18669" t="s">
        <v>6627</v>
      </c>
      <c r="D18669">
        <v>145</v>
      </c>
      <c r="E18669" t="s">
        <v>6627</v>
      </c>
      <c r="F18669">
        <v>145</v>
      </c>
      <c r="G18669" t="s">
        <v>6627</v>
      </c>
      <c r="H18669">
        <v>15</v>
      </c>
      <c r="I18669" t="s">
        <v>33109</v>
      </c>
      <c r="J18669">
        <v>14503</v>
      </c>
      <c r="L18669" t="s">
        <v>6529</v>
      </c>
      <c r="M18669">
        <v>11847549</v>
      </c>
      <c r="N18669" t="s">
        <v>6630</v>
      </c>
      <c r="O18669" t="s">
        <v>6630</v>
      </c>
      <c r="P18669" t="s">
        <v>9915</v>
      </c>
      <c r="Q18669">
        <v>100</v>
      </c>
    </row>
    <row r="18670" spans="1:17" x14ac:dyDescent="0.35">
      <c r="A18670">
        <v>80713609</v>
      </c>
      <c r="B18670" t="s">
        <v>6334</v>
      </c>
      <c r="C18670" t="s">
        <v>6766</v>
      </c>
      <c r="D18670">
        <v>120</v>
      </c>
      <c r="E18670" t="s">
        <v>6627</v>
      </c>
      <c r="F18670">
        <v>145</v>
      </c>
      <c r="G18670" t="s">
        <v>6627</v>
      </c>
      <c r="H18670">
        <v>15</v>
      </c>
      <c r="I18670" t="s">
        <v>33110</v>
      </c>
      <c r="J18670" t="s">
        <v>6630</v>
      </c>
      <c r="L18670" t="s">
        <v>6526</v>
      </c>
      <c r="M18670" t="s">
        <v>6630</v>
      </c>
      <c r="N18670" t="s">
        <v>6630</v>
      </c>
      <c r="O18670" t="s">
        <v>6630</v>
      </c>
      <c r="P18670" t="s">
        <v>6630</v>
      </c>
      <c r="Q18670" t="s">
        <v>6630</v>
      </c>
    </row>
    <row r="18671" spans="1:17" x14ac:dyDescent="0.35">
      <c r="A18671">
        <v>7994015527</v>
      </c>
      <c r="B18671" t="s">
        <v>6626</v>
      </c>
      <c r="C18671" t="s">
        <v>8762</v>
      </c>
      <c r="D18671">
        <v>130</v>
      </c>
      <c r="E18671" t="s">
        <v>6628</v>
      </c>
      <c r="F18671" t="s">
        <v>6628</v>
      </c>
      <c r="G18671" t="s">
        <v>6628</v>
      </c>
      <c r="H18671" t="s">
        <v>6628</v>
      </c>
      <c r="I18671" t="s">
        <v>33111</v>
      </c>
      <c r="J18671" t="s">
        <v>6630</v>
      </c>
      <c r="L18671" t="s">
        <v>6529</v>
      </c>
      <c r="M18671" t="s">
        <v>6630</v>
      </c>
      <c r="N18671" t="s">
        <v>6630</v>
      </c>
      <c r="O18671" t="s">
        <v>33112</v>
      </c>
      <c r="P18671" t="s">
        <v>23753</v>
      </c>
      <c r="Q18671" t="s">
        <v>6630</v>
      </c>
    </row>
    <row r="18672" spans="1:17" x14ac:dyDescent="0.35">
      <c r="A18672">
        <v>80682504</v>
      </c>
      <c r="B18672" t="s">
        <v>6334</v>
      </c>
      <c r="C18672" t="s">
        <v>6766</v>
      </c>
      <c r="D18672">
        <v>120</v>
      </c>
      <c r="E18672" t="s">
        <v>6627</v>
      </c>
      <c r="F18672">
        <v>145</v>
      </c>
      <c r="G18672" t="s">
        <v>6627</v>
      </c>
      <c r="H18672">
        <v>15</v>
      </c>
      <c r="I18672" t="s">
        <v>33113</v>
      </c>
      <c r="J18672" t="s">
        <v>6630</v>
      </c>
      <c r="L18672" t="s">
        <v>6526</v>
      </c>
      <c r="M18672" t="s">
        <v>6630</v>
      </c>
      <c r="N18672" t="s">
        <v>6630</v>
      </c>
      <c r="O18672" t="s">
        <v>6630</v>
      </c>
      <c r="P18672" t="s">
        <v>6630</v>
      </c>
      <c r="Q18672" t="s">
        <v>6630</v>
      </c>
    </row>
    <row r="18673" spans="1:17" x14ac:dyDescent="0.35">
      <c r="A18673">
        <v>80545913</v>
      </c>
      <c r="B18673" t="s">
        <v>6334</v>
      </c>
      <c r="C18673" t="s">
        <v>6766</v>
      </c>
      <c r="D18673">
        <v>120</v>
      </c>
      <c r="E18673" t="s">
        <v>6627</v>
      </c>
      <c r="F18673">
        <v>145</v>
      </c>
      <c r="G18673" t="s">
        <v>6627</v>
      </c>
      <c r="H18673">
        <v>15</v>
      </c>
      <c r="I18673" t="s">
        <v>33114</v>
      </c>
      <c r="J18673" t="s">
        <v>6630</v>
      </c>
      <c r="L18673" t="s">
        <v>6526</v>
      </c>
      <c r="M18673" t="s">
        <v>6630</v>
      </c>
      <c r="N18673" t="s">
        <v>6630</v>
      </c>
      <c r="O18673" t="s">
        <v>6630</v>
      </c>
      <c r="P18673" t="s">
        <v>6630</v>
      </c>
      <c r="Q18673" t="s">
        <v>6630</v>
      </c>
    </row>
    <row r="18674" spans="1:17" x14ac:dyDescent="0.35">
      <c r="A18674">
        <v>80262920</v>
      </c>
      <c r="B18674" t="s">
        <v>6334</v>
      </c>
      <c r="C18674" t="s">
        <v>6766</v>
      </c>
      <c r="D18674">
        <v>120</v>
      </c>
      <c r="E18674" t="s">
        <v>6627</v>
      </c>
      <c r="F18674">
        <v>145</v>
      </c>
      <c r="G18674" t="s">
        <v>6627</v>
      </c>
      <c r="H18674">
        <v>15</v>
      </c>
      <c r="I18674" t="s">
        <v>33115</v>
      </c>
      <c r="J18674" t="s">
        <v>6630</v>
      </c>
      <c r="L18674" t="s">
        <v>6526</v>
      </c>
      <c r="M18674" t="s">
        <v>6630</v>
      </c>
      <c r="N18674" t="s">
        <v>6630</v>
      </c>
      <c r="O18674" t="s">
        <v>6630</v>
      </c>
      <c r="P18674" t="s">
        <v>6630</v>
      </c>
      <c r="Q18674" t="s">
        <v>6630</v>
      </c>
    </row>
    <row r="18675" spans="1:17" x14ac:dyDescent="0.35">
      <c r="A18675">
        <v>6393100178</v>
      </c>
      <c r="B18675" t="s">
        <v>6626</v>
      </c>
      <c r="C18675" t="s">
        <v>6356</v>
      </c>
      <c r="D18675">
        <v>200</v>
      </c>
      <c r="E18675" t="s">
        <v>6645</v>
      </c>
      <c r="F18675">
        <v>201</v>
      </c>
      <c r="G18675" t="s">
        <v>3774</v>
      </c>
      <c r="H18675">
        <v>100</v>
      </c>
      <c r="I18675" t="s">
        <v>33116</v>
      </c>
      <c r="J18675" t="s">
        <v>6630</v>
      </c>
      <c r="L18675" t="s">
        <v>6529</v>
      </c>
      <c r="M18675" t="s">
        <v>6630</v>
      </c>
      <c r="N18675" t="s">
        <v>6630</v>
      </c>
      <c r="O18675" t="s">
        <v>6630</v>
      </c>
      <c r="P18675" t="s">
        <v>33117</v>
      </c>
      <c r="Q18675" t="s">
        <v>6630</v>
      </c>
    </row>
    <row r="18676" spans="1:17" x14ac:dyDescent="0.35">
      <c r="A18676">
        <v>92280</v>
      </c>
      <c r="B18676" t="s">
        <v>6334</v>
      </c>
      <c r="C18676" t="s">
        <v>6356</v>
      </c>
      <c r="D18676">
        <v>200</v>
      </c>
      <c r="E18676" t="s">
        <v>6357</v>
      </c>
      <c r="F18676">
        <v>209</v>
      </c>
      <c r="G18676" t="s">
        <v>1998</v>
      </c>
      <c r="H18676">
        <v>335</v>
      </c>
      <c r="I18676" t="s">
        <v>33118</v>
      </c>
      <c r="J18676" t="s">
        <v>6630</v>
      </c>
      <c r="L18676" t="s">
        <v>6526</v>
      </c>
      <c r="M18676" t="s">
        <v>6630</v>
      </c>
      <c r="N18676" t="s">
        <v>6630</v>
      </c>
      <c r="O18676" t="s">
        <v>12409</v>
      </c>
      <c r="P18676" t="s">
        <v>6630</v>
      </c>
      <c r="Q18676" t="s">
        <v>6630</v>
      </c>
    </row>
    <row r="18677" spans="1:17" x14ac:dyDescent="0.35">
      <c r="A18677">
        <v>29603</v>
      </c>
      <c r="B18677" t="s">
        <v>6334</v>
      </c>
      <c r="C18677" t="s">
        <v>6356</v>
      </c>
      <c r="D18677">
        <v>200</v>
      </c>
      <c r="E18677" t="s">
        <v>6366</v>
      </c>
      <c r="F18677">
        <v>207</v>
      </c>
      <c r="G18677" t="s">
        <v>101</v>
      </c>
      <c r="H18677">
        <v>708</v>
      </c>
      <c r="I18677" t="s">
        <v>24418</v>
      </c>
      <c r="J18677">
        <v>29604</v>
      </c>
      <c r="L18677" t="s">
        <v>6526</v>
      </c>
      <c r="M18677">
        <v>10015574</v>
      </c>
      <c r="N18677">
        <v>10014077</v>
      </c>
      <c r="O18677" t="s">
        <v>33119</v>
      </c>
      <c r="P18677" t="s">
        <v>33120</v>
      </c>
      <c r="Q18677" t="s">
        <v>6630</v>
      </c>
    </row>
    <row r="18678" spans="1:17" x14ac:dyDescent="0.35">
      <c r="A18678">
        <v>6893010810</v>
      </c>
      <c r="B18678" t="s">
        <v>6626</v>
      </c>
      <c r="C18678" t="s">
        <v>8762</v>
      </c>
      <c r="D18678">
        <v>130</v>
      </c>
      <c r="E18678" t="s">
        <v>6628</v>
      </c>
      <c r="F18678" t="s">
        <v>6628</v>
      </c>
      <c r="G18678" t="s">
        <v>6628</v>
      </c>
      <c r="H18678" t="s">
        <v>6628</v>
      </c>
      <c r="I18678" t="s">
        <v>33121</v>
      </c>
      <c r="J18678" t="s">
        <v>6630</v>
      </c>
      <c r="L18678" t="s">
        <v>6529</v>
      </c>
      <c r="M18678" t="s">
        <v>6630</v>
      </c>
      <c r="N18678" t="s">
        <v>6630</v>
      </c>
      <c r="O18678" t="s">
        <v>6630</v>
      </c>
      <c r="P18678" t="s">
        <v>6799</v>
      </c>
      <c r="Q18678" t="s">
        <v>6630</v>
      </c>
    </row>
    <row r="18679" spans="1:17" x14ac:dyDescent="0.35">
      <c r="A18679">
        <v>9413111630</v>
      </c>
      <c r="B18679" t="s">
        <v>6626</v>
      </c>
      <c r="C18679" t="s">
        <v>6356</v>
      </c>
      <c r="D18679">
        <v>200</v>
      </c>
      <c r="E18679" t="s">
        <v>6645</v>
      </c>
      <c r="F18679">
        <v>201</v>
      </c>
      <c r="G18679" t="s">
        <v>6638</v>
      </c>
      <c r="H18679">
        <v>415</v>
      </c>
      <c r="I18679" t="s">
        <v>33122</v>
      </c>
      <c r="J18679">
        <v>20115</v>
      </c>
      <c r="L18679" t="s">
        <v>6529</v>
      </c>
      <c r="M18679">
        <v>13124580</v>
      </c>
      <c r="N18679">
        <v>10617231</v>
      </c>
      <c r="O18679">
        <v>30066</v>
      </c>
      <c r="P18679" t="s">
        <v>6630</v>
      </c>
      <c r="Q18679" t="s">
        <v>6630</v>
      </c>
    </row>
    <row r="18680" spans="1:17" x14ac:dyDescent="0.35">
      <c r="A18680">
        <v>6395100735</v>
      </c>
      <c r="B18680" t="s">
        <v>6626</v>
      </c>
      <c r="C18680" t="s">
        <v>6356</v>
      </c>
      <c r="D18680">
        <v>200</v>
      </c>
      <c r="E18680" t="s">
        <v>6366</v>
      </c>
      <c r="F18680">
        <v>207</v>
      </c>
      <c r="G18680" t="s">
        <v>8856</v>
      </c>
      <c r="H18680">
        <v>710</v>
      </c>
      <c r="I18680" t="s">
        <v>33123</v>
      </c>
      <c r="J18680" t="s">
        <v>6630</v>
      </c>
      <c r="L18680" t="s">
        <v>6529</v>
      </c>
      <c r="M18680" t="s">
        <v>6630</v>
      </c>
      <c r="N18680" t="s">
        <v>6630</v>
      </c>
      <c r="O18680" t="s">
        <v>6630</v>
      </c>
      <c r="P18680" t="s">
        <v>33124</v>
      </c>
      <c r="Q18680" t="s">
        <v>6630</v>
      </c>
    </row>
    <row r="18681" spans="1:17" x14ac:dyDescent="0.35">
      <c r="A18681">
        <v>80738201</v>
      </c>
      <c r="B18681" t="s">
        <v>6334</v>
      </c>
      <c r="C18681" t="s">
        <v>6766</v>
      </c>
      <c r="D18681">
        <v>120</v>
      </c>
      <c r="E18681" t="s">
        <v>6627</v>
      </c>
      <c r="F18681">
        <v>145</v>
      </c>
      <c r="G18681" t="s">
        <v>6627</v>
      </c>
      <c r="H18681">
        <v>15</v>
      </c>
      <c r="I18681" t="s">
        <v>33125</v>
      </c>
      <c r="J18681" t="s">
        <v>6630</v>
      </c>
      <c r="L18681" t="s">
        <v>6526</v>
      </c>
      <c r="M18681" t="s">
        <v>6630</v>
      </c>
      <c r="N18681" t="s">
        <v>6630</v>
      </c>
      <c r="O18681" t="s">
        <v>6630</v>
      </c>
      <c r="P18681" t="s">
        <v>6630</v>
      </c>
      <c r="Q18681" t="s">
        <v>6630</v>
      </c>
    </row>
    <row r="18682" spans="1:17" x14ac:dyDescent="0.35">
      <c r="A18682">
        <v>9493100386</v>
      </c>
      <c r="B18682" t="s">
        <v>6626</v>
      </c>
      <c r="C18682" t="s">
        <v>6356</v>
      </c>
      <c r="D18682">
        <v>200</v>
      </c>
      <c r="E18682" t="s">
        <v>488</v>
      </c>
      <c r="F18682">
        <v>203</v>
      </c>
      <c r="G18682" t="s">
        <v>488</v>
      </c>
      <c r="H18682">
        <v>500</v>
      </c>
      <c r="I18682" t="s">
        <v>33126</v>
      </c>
      <c r="J18682" t="s">
        <v>6630</v>
      </c>
      <c r="L18682" t="s">
        <v>6529</v>
      </c>
      <c r="M18682" t="s">
        <v>6630</v>
      </c>
      <c r="N18682">
        <v>10002966</v>
      </c>
      <c r="O18682" t="s">
        <v>6630</v>
      </c>
      <c r="P18682" t="s">
        <v>33127</v>
      </c>
      <c r="Q18682" t="s">
        <v>6630</v>
      </c>
    </row>
    <row r="18683" spans="1:17" x14ac:dyDescent="0.35">
      <c r="A18683">
        <v>9410110393</v>
      </c>
      <c r="B18683" t="s">
        <v>6626</v>
      </c>
      <c r="C18683" t="s">
        <v>6356</v>
      </c>
      <c r="D18683">
        <v>200</v>
      </c>
      <c r="E18683" t="s">
        <v>6645</v>
      </c>
      <c r="F18683">
        <v>201</v>
      </c>
      <c r="G18683" t="s">
        <v>6635</v>
      </c>
      <c r="H18683">
        <v>405</v>
      </c>
      <c r="I18683" t="s">
        <v>33128</v>
      </c>
      <c r="J18683">
        <v>20105</v>
      </c>
      <c r="L18683" t="s">
        <v>6529</v>
      </c>
      <c r="M18683">
        <v>11291229</v>
      </c>
      <c r="N18683">
        <v>11583299</v>
      </c>
      <c r="O18683" t="s">
        <v>6630</v>
      </c>
      <c r="P18683" t="s">
        <v>6630</v>
      </c>
      <c r="Q18683">
        <v>100</v>
      </c>
    </row>
    <row r="18684" spans="1:17" x14ac:dyDescent="0.35">
      <c r="A18684">
        <v>9610110296</v>
      </c>
      <c r="B18684" t="s">
        <v>6626</v>
      </c>
      <c r="C18684" t="s">
        <v>6356</v>
      </c>
      <c r="D18684">
        <v>200</v>
      </c>
      <c r="E18684" t="s">
        <v>5245</v>
      </c>
      <c r="F18684">
        <v>202</v>
      </c>
      <c r="G18684" t="s">
        <v>5245</v>
      </c>
      <c r="H18684">
        <v>450</v>
      </c>
      <c r="I18684" t="s">
        <v>33129</v>
      </c>
      <c r="J18684">
        <v>20200</v>
      </c>
      <c r="L18684" t="s">
        <v>6529</v>
      </c>
      <c r="M18684">
        <v>10463084</v>
      </c>
      <c r="N18684">
        <v>10015626</v>
      </c>
      <c r="O18684" t="s">
        <v>6630</v>
      </c>
      <c r="P18684" t="s">
        <v>6630</v>
      </c>
      <c r="Q18684">
        <v>900</v>
      </c>
    </row>
    <row r="18685" spans="1:17" x14ac:dyDescent="0.35">
      <c r="A18685">
        <v>80010303</v>
      </c>
      <c r="B18685" t="s">
        <v>6334</v>
      </c>
      <c r="C18685" t="s">
        <v>6766</v>
      </c>
      <c r="D18685">
        <v>120</v>
      </c>
      <c r="E18685" t="s">
        <v>6627</v>
      </c>
      <c r="F18685">
        <v>145</v>
      </c>
      <c r="G18685" t="s">
        <v>6627</v>
      </c>
      <c r="H18685">
        <v>15</v>
      </c>
      <c r="I18685" t="s">
        <v>33130</v>
      </c>
      <c r="J18685" t="s">
        <v>6630</v>
      </c>
      <c r="L18685" t="s">
        <v>6526</v>
      </c>
      <c r="M18685" t="s">
        <v>6630</v>
      </c>
      <c r="N18685" t="s">
        <v>6630</v>
      </c>
      <c r="O18685" t="s">
        <v>6630</v>
      </c>
      <c r="P18685" t="s">
        <v>6630</v>
      </c>
      <c r="Q18685" t="s">
        <v>6630</v>
      </c>
    </row>
    <row r="18686" spans="1:17" x14ac:dyDescent="0.35">
      <c r="A18686">
        <v>80360632</v>
      </c>
      <c r="B18686" t="s">
        <v>6334</v>
      </c>
      <c r="C18686" t="s">
        <v>6766</v>
      </c>
      <c r="D18686">
        <v>120</v>
      </c>
      <c r="E18686" t="s">
        <v>6627</v>
      </c>
      <c r="F18686">
        <v>145</v>
      </c>
      <c r="G18686" t="s">
        <v>6627</v>
      </c>
      <c r="H18686">
        <v>15</v>
      </c>
      <c r="I18686" t="s">
        <v>33131</v>
      </c>
      <c r="J18686" t="s">
        <v>6630</v>
      </c>
      <c r="L18686" t="s">
        <v>6526</v>
      </c>
      <c r="M18686" t="s">
        <v>6630</v>
      </c>
      <c r="N18686" t="s">
        <v>6630</v>
      </c>
      <c r="O18686" t="s">
        <v>6630</v>
      </c>
      <c r="P18686" t="s">
        <v>6630</v>
      </c>
      <c r="Q18686" t="s">
        <v>6630</v>
      </c>
    </row>
    <row r="18687" spans="1:17" x14ac:dyDescent="0.35">
      <c r="A18687">
        <v>9293010701</v>
      </c>
      <c r="B18687" t="s">
        <v>6626</v>
      </c>
      <c r="C18687" t="s">
        <v>6540</v>
      </c>
      <c r="D18687">
        <v>131</v>
      </c>
      <c r="E18687" t="s">
        <v>6645</v>
      </c>
      <c r="F18687">
        <v>201</v>
      </c>
      <c r="G18687" t="s">
        <v>6657</v>
      </c>
      <c r="H18687">
        <v>420</v>
      </c>
      <c r="I18687" t="s">
        <v>33132</v>
      </c>
      <c r="J18687" t="s">
        <v>6630</v>
      </c>
      <c r="L18687" t="s">
        <v>6529</v>
      </c>
      <c r="M18687" t="s">
        <v>6630</v>
      </c>
      <c r="N18687">
        <v>10185862</v>
      </c>
      <c r="O18687" t="s">
        <v>6630</v>
      </c>
      <c r="P18687" t="s">
        <v>25821</v>
      </c>
      <c r="Q18687" t="s">
        <v>6630</v>
      </c>
    </row>
    <row r="18688" spans="1:17" x14ac:dyDescent="0.35">
      <c r="A18688">
        <v>80760008</v>
      </c>
      <c r="B18688" t="s">
        <v>6334</v>
      </c>
      <c r="C18688" t="s">
        <v>6766</v>
      </c>
      <c r="D18688">
        <v>120</v>
      </c>
      <c r="E18688" t="s">
        <v>6627</v>
      </c>
      <c r="F18688">
        <v>145</v>
      </c>
      <c r="G18688" t="s">
        <v>6627</v>
      </c>
      <c r="H18688">
        <v>15</v>
      </c>
      <c r="I18688" t="s">
        <v>33133</v>
      </c>
      <c r="J18688" t="s">
        <v>6630</v>
      </c>
      <c r="L18688" t="s">
        <v>6526</v>
      </c>
      <c r="M18688" t="s">
        <v>6630</v>
      </c>
      <c r="N18688" t="s">
        <v>6630</v>
      </c>
      <c r="O18688" t="s">
        <v>6630</v>
      </c>
      <c r="P18688" t="s">
        <v>6630</v>
      </c>
      <c r="Q18688" t="s">
        <v>6630</v>
      </c>
    </row>
    <row r="18689" spans="1:17" x14ac:dyDescent="0.35">
      <c r="A18689">
        <v>80530000</v>
      </c>
      <c r="B18689" t="s">
        <v>6334</v>
      </c>
      <c r="C18689" t="s">
        <v>6766</v>
      </c>
      <c r="D18689">
        <v>120</v>
      </c>
      <c r="E18689" t="s">
        <v>6627</v>
      </c>
      <c r="F18689">
        <v>145</v>
      </c>
      <c r="G18689" t="s">
        <v>6627</v>
      </c>
      <c r="H18689">
        <v>15</v>
      </c>
      <c r="I18689" t="s">
        <v>33134</v>
      </c>
      <c r="J18689" t="s">
        <v>6630</v>
      </c>
      <c r="L18689" t="s">
        <v>6526</v>
      </c>
      <c r="M18689" t="s">
        <v>6630</v>
      </c>
      <c r="N18689" t="s">
        <v>6630</v>
      </c>
      <c r="O18689" t="s">
        <v>6630</v>
      </c>
      <c r="P18689" t="s">
        <v>6630</v>
      </c>
      <c r="Q18689" t="s">
        <v>6630</v>
      </c>
    </row>
    <row r="18690" spans="1:17" x14ac:dyDescent="0.35">
      <c r="A18690">
        <v>9600106375</v>
      </c>
      <c r="B18690" t="s">
        <v>6334</v>
      </c>
      <c r="C18690" t="s">
        <v>6356</v>
      </c>
      <c r="D18690">
        <v>200</v>
      </c>
      <c r="E18690" t="s">
        <v>6366</v>
      </c>
      <c r="F18690">
        <v>207</v>
      </c>
      <c r="G18690" t="s">
        <v>176</v>
      </c>
      <c r="H18690">
        <v>705</v>
      </c>
      <c r="I18690" t="s">
        <v>33135</v>
      </c>
      <c r="J18690" t="s">
        <v>6630</v>
      </c>
      <c r="L18690" t="s">
        <v>6529</v>
      </c>
      <c r="M18690">
        <v>13112360</v>
      </c>
      <c r="N18690">
        <v>10014830</v>
      </c>
      <c r="O18690" t="s">
        <v>9638</v>
      </c>
      <c r="P18690" t="s">
        <v>8260</v>
      </c>
      <c r="Q18690">
        <v>200</v>
      </c>
    </row>
    <row r="18691" spans="1:17" x14ac:dyDescent="0.35">
      <c r="A18691">
        <v>80440001</v>
      </c>
      <c r="B18691" t="s">
        <v>6334</v>
      </c>
      <c r="C18691" t="s">
        <v>6766</v>
      </c>
      <c r="D18691">
        <v>120</v>
      </c>
      <c r="E18691" t="s">
        <v>6627</v>
      </c>
      <c r="F18691">
        <v>145</v>
      </c>
      <c r="G18691" t="s">
        <v>6627</v>
      </c>
      <c r="H18691">
        <v>15</v>
      </c>
      <c r="I18691" t="s">
        <v>33136</v>
      </c>
      <c r="J18691" t="s">
        <v>6630</v>
      </c>
      <c r="L18691" t="s">
        <v>6526</v>
      </c>
      <c r="M18691" t="s">
        <v>6630</v>
      </c>
      <c r="N18691" t="s">
        <v>6630</v>
      </c>
      <c r="O18691" t="s">
        <v>6630</v>
      </c>
      <c r="P18691" t="s">
        <v>6630</v>
      </c>
      <c r="Q18691" t="s">
        <v>6630</v>
      </c>
    </row>
    <row r="18692" spans="1:17" x14ac:dyDescent="0.35">
      <c r="A18692">
        <v>9424116821</v>
      </c>
      <c r="B18692" t="s">
        <v>6334</v>
      </c>
      <c r="C18692" t="s">
        <v>6356</v>
      </c>
      <c r="D18692">
        <v>200</v>
      </c>
      <c r="E18692" t="s">
        <v>6366</v>
      </c>
      <c r="F18692">
        <v>207</v>
      </c>
      <c r="G18692" t="s">
        <v>6698</v>
      </c>
      <c r="H18692">
        <v>725</v>
      </c>
      <c r="I18692" t="s">
        <v>33137</v>
      </c>
      <c r="J18692">
        <v>20800</v>
      </c>
      <c r="L18692" t="s">
        <v>6529</v>
      </c>
      <c r="M18692">
        <v>10151030</v>
      </c>
      <c r="N18692">
        <v>10007576</v>
      </c>
      <c r="O18692" t="s">
        <v>6630</v>
      </c>
      <c r="P18692" t="s">
        <v>6630</v>
      </c>
      <c r="Q18692" t="s">
        <v>6630</v>
      </c>
    </row>
    <row r="18693" spans="1:17" x14ac:dyDescent="0.35">
      <c r="A18693">
        <v>9506108982</v>
      </c>
      <c r="B18693" t="s">
        <v>6626</v>
      </c>
      <c r="C18693" t="s">
        <v>6356</v>
      </c>
      <c r="D18693">
        <v>200</v>
      </c>
      <c r="E18693" t="s">
        <v>6701</v>
      </c>
      <c r="F18693">
        <v>500</v>
      </c>
      <c r="G18693" t="s">
        <v>7639</v>
      </c>
      <c r="H18693">
        <v>63</v>
      </c>
      <c r="I18693" t="s">
        <v>15313</v>
      </c>
      <c r="J18693">
        <v>12029</v>
      </c>
      <c r="L18693" t="s">
        <v>6529</v>
      </c>
      <c r="M18693">
        <v>10626576</v>
      </c>
      <c r="N18693" t="s">
        <v>6630</v>
      </c>
      <c r="O18693" t="s">
        <v>6630</v>
      </c>
      <c r="P18693" t="s">
        <v>33138</v>
      </c>
      <c r="Q18693" t="s">
        <v>6630</v>
      </c>
    </row>
    <row r="18694" spans="1:17" x14ac:dyDescent="0.35">
      <c r="A18694">
        <v>9417114177</v>
      </c>
      <c r="B18694" t="s">
        <v>6626</v>
      </c>
      <c r="C18694" t="s">
        <v>6356</v>
      </c>
      <c r="D18694">
        <v>200</v>
      </c>
      <c r="E18694" t="s">
        <v>488</v>
      </c>
      <c r="F18694">
        <v>203</v>
      </c>
      <c r="G18694" t="s">
        <v>488</v>
      </c>
      <c r="H18694">
        <v>500</v>
      </c>
      <c r="I18694" t="s">
        <v>33139</v>
      </c>
      <c r="J18694">
        <v>20300</v>
      </c>
      <c r="L18694" t="s">
        <v>6529</v>
      </c>
      <c r="M18694">
        <v>10659010</v>
      </c>
      <c r="N18694">
        <v>10712837</v>
      </c>
      <c r="O18694" t="s">
        <v>6630</v>
      </c>
      <c r="P18694" t="s">
        <v>6630</v>
      </c>
      <c r="Q18694" t="s">
        <v>6630</v>
      </c>
    </row>
    <row r="18695" spans="1:17" x14ac:dyDescent="0.35">
      <c r="A18695">
        <v>80836739</v>
      </c>
      <c r="B18695" t="s">
        <v>6334</v>
      </c>
      <c r="C18695" t="s">
        <v>6766</v>
      </c>
      <c r="D18695">
        <v>120</v>
      </c>
      <c r="E18695" t="s">
        <v>6627</v>
      </c>
      <c r="F18695">
        <v>145</v>
      </c>
      <c r="G18695" t="s">
        <v>6627</v>
      </c>
      <c r="H18695">
        <v>15</v>
      </c>
      <c r="I18695" t="s">
        <v>33140</v>
      </c>
      <c r="J18695" t="s">
        <v>6630</v>
      </c>
      <c r="L18695" t="s">
        <v>6526</v>
      </c>
      <c r="M18695" t="s">
        <v>6630</v>
      </c>
      <c r="N18695" t="s">
        <v>6630</v>
      </c>
      <c r="O18695" t="s">
        <v>6630</v>
      </c>
      <c r="P18695" t="s">
        <v>6630</v>
      </c>
      <c r="Q18695" t="s">
        <v>6630</v>
      </c>
    </row>
    <row r="18696" spans="1:17" x14ac:dyDescent="0.35">
      <c r="A18696">
        <v>9413111669</v>
      </c>
      <c r="B18696" t="s">
        <v>6626</v>
      </c>
      <c r="C18696" t="s">
        <v>6356</v>
      </c>
      <c r="D18696">
        <v>200</v>
      </c>
      <c r="E18696" t="s">
        <v>5245</v>
      </c>
      <c r="F18696">
        <v>202</v>
      </c>
      <c r="G18696" t="s">
        <v>5245</v>
      </c>
      <c r="H18696">
        <v>450</v>
      </c>
      <c r="I18696" t="s">
        <v>33141</v>
      </c>
      <c r="J18696" t="s">
        <v>6630</v>
      </c>
      <c r="L18696" t="s">
        <v>6529</v>
      </c>
      <c r="M18696">
        <v>11509101</v>
      </c>
      <c r="N18696">
        <v>10434021</v>
      </c>
      <c r="O18696">
        <v>31066</v>
      </c>
      <c r="P18696" t="s">
        <v>6630</v>
      </c>
      <c r="Q18696" t="s">
        <v>6630</v>
      </c>
    </row>
    <row r="18697" spans="1:17" x14ac:dyDescent="0.35">
      <c r="A18697">
        <v>80610900</v>
      </c>
      <c r="B18697" t="s">
        <v>6334</v>
      </c>
      <c r="C18697" t="s">
        <v>6766</v>
      </c>
      <c r="D18697">
        <v>120</v>
      </c>
      <c r="E18697" t="s">
        <v>6627</v>
      </c>
      <c r="F18697">
        <v>145</v>
      </c>
      <c r="G18697" t="s">
        <v>6627</v>
      </c>
      <c r="H18697">
        <v>15</v>
      </c>
      <c r="I18697" t="s">
        <v>33142</v>
      </c>
      <c r="J18697" t="s">
        <v>6630</v>
      </c>
      <c r="L18697" t="s">
        <v>6526</v>
      </c>
      <c r="M18697" t="s">
        <v>6630</v>
      </c>
      <c r="N18697" t="s">
        <v>6630</v>
      </c>
      <c r="O18697" t="s">
        <v>6630</v>
      </c>
      <c r="P18697" t="s">
        <v>6630</v>
      </c>
      <c r="Q18697" t="s">
        <v>6630</v>
      </c>
    </row>
    <row r="18698" spans="1:17" x14ac:dyDescent="0.35">
      <c r="A18698">
        <v>80491003</v>
      </c>
      <c r="B18698" t="s">
        <v>6334</v>
      </c>
      <c r="C18698" t="s">
        <v>6766</v>
      </c>
      <c r="D18698">
        <v>120</v>
      </c>
      <c r="E18698" t="s">
        <v>6627</v>
      </c>
      <c r="F18698">
        <v>145</v>
      </c>
      <c r="G18698" t="s">
        <v>6627</v>
      </c>
      <c r="H18698">
        <v>15</v>
      </c>
      <c r="I18698" t="s">
        <v>33143</v>
      </c>
      <c r="J18698" t="s">
        <v>6630</v>
      </c>
      <c r="L18698" t="s">
        <v>6526</v>
      </c>
      <c r="M18698" t="s">
        <v>6630</v>
      </c>
      <c r="N18698" t="s">
        <v>6630</v>
      </c>
      <c r="O18698" t="s">
        <v>6630</v>
      </c>
      <c r="P18698" t="s">
        <v>6630</v>
      </c>
      <c r="Q18698" t="s">
        <v>6630</v>
      </c>
    </row>
    <row r="18699" spans="1:17" x14ac:dyDescent="0.35">
      <c r="A18699">
        <v>9418114455</v>
      </c>
      <c r="B18699" t="s">
        <v>6626</v>
      </c>
      <c r="C18699" t="s">
        <v>6356</v>
      </c>
      <c r="D18699">
        <v>200</v>
      </c>
      <c r="E18699" t="s">
        <v>6366</v>
      </c>
      <c r="F18699">
        <v>207</v>
      </c>
      <c r="G18699" t="s">
        <v>176</v>
      </c>
      <c r="H18699">
        <v>705</v>
      </c>
      <c r="I18699" t="s">
        <v>33144</v>
      </c>
      <c r="J18699">
        <v>20800</v>
      </c>
      <c r="L18699" t="s">
        <v>6529</v>
      </c>
      <c r="M18699">
        <v>10014731</v>
      </c>
      <c r="N18699">
        <v>13194529</v>
      </c>
      <c r="O18699" t="s">
        <v>6630</v>
      </c>
      <c r="P18699" t="s">
        <v>6630</v>
      </c>
      <c r="Q18699">
        <v>700</v>
      </c>
    </row>
    <row r="18700" spans="1:17" x14ac:dyDescent="0.35">
      <c r="A18700">
        <v>80453500</v>
      </c>
      <c r="B18700" t="s">
        <v>6334</v>
      </c>
      <c r="C18700" t="s">
        <v>6766</v>
      </c>
      <c r="D18700">
        <v>120</v>
      </c>
      <c r="E18700" t="s">
        <v>6627</v>
      </c>
      <c r="F18700">
        <v>145</v>
      </c>
      <c r="G18700" t="s">
        <v>6627</v>
      </c>
      <c r="H18700">
        <v>15</v>
      </c>
      <c r="I18700" t="s">
        <v>33145</v>
      </c>
      <c r="J18700" t="s">
        <v>6630</v>
      </c>
      <c r="L18700" t="s">
        <v>6526</v>
      </c>
      <c r="M18700" t="s">
        <v>6630</v>
      </c>
      <c r="N18700" t="s">
        <v>6630</v>
      </c>
      <c r="O18700" t="s">
        <v>6630</v>
      </c>
      <c r="P18700" t="s">
        <v>6630</v>
      </c>
      <c r="Q18700" t="s">
        <v>6630</v>
      </c>
    </row>
    <row r="18701" spans="1:17" x14ac:dyDescent="0.35">
      <c r="A18701">
        <v>7993010504</v>
      </c>
      <c r="B18701" t="s">
        <v>6626</v>
      </c>
      <c r="C18701" t="s">
        <v>8762</v>
      </c>
      <c r="D18701">
        <v>130</v>
      </c>
      <c r="E18701" t="s">
        <v>6628</v>
      </c>
      <c r="F18701" t="s">
        <v>6628</v>
      </c>
      <c r="G18701" t="s">
        <v>6628</v>
      </c>
      <c r="H18701" t="s">
        <v>6628</v>
      </c>
      <c r="I18701" t="s">
        <v>33146</v>
      </c>
      <c r="J18701" t="s">
        <v>6630</v>
      </c>
      <c r="L18701" t="s">
        <v>6529</v>
      </c>
      <c r="M18701" t="s">
        <v>6630</v>
      </c>
      <c r="N18701" t="s">
        <v>6630</v>
      </c>
      <c r="O18701" t="s">
        <v>6630</v>
      </c>
      <c r="P18701" t="s">
        <v>6647</v>
      </c>
      <c r="Q18701" t="s">
        <v>6630</v>
      </c>
    </row>
    <row r="18702" spans="1:17" x14ac:dyDescent="0.35">
      <c r="A18702">
        <v>9416113401</v>
      </c>
      <c r="B18702" t="s">
        <v>6626</v>
      </c>
      <c r="C18702" t="s">
        <v>6356</v>
      </c>
      <c r="D18702">
        <v>200</v>
      </c>
      <c r="E18702" t="s">
        <v>6645</v>
      </c>
      <c r="F18702">
        <v>201</v>
      </c>
      <c r="G18702" t="s">
        <v>6638</v>
      </c>
      <c r="H18702">
        <v>415</v>
      </c>
      <c r="I18702" t="s">
        <v>33147</v>
      </c>
      <c r="J18702">
        <v>20115</v>
      </c>
      <c r="L18702" t="s">
        <v>6529</v>
      </c>
      <c r="M18702">
        <v>13261613</v>
      </c>
      <c r="N18702">
        <v>12893803</v>
      </c>
      <c r="O18702" t="s">
        <v>6630</v>
      </c>
      <c r="P18702" t="s">
        <v>6630</v>
      </c>
      <c r="Q18702">
        <v>700</v>
      </c>
    </row>
    <row r="18703" spans="1:17" x14ac:dyDescent="0.35">
      <c r="A18703">
        <v>9409109737</v>
      </c>
      <c r="B18703" t="s">
        <v>6626</v>
      </c>
      <c r="C18703" t="s">
        <v>6356</v>
      </c>
      <c r="D18703">
        <v>200</v>
      </c>
      <c r="E18703" t="s">
        <v>6366</v>
      </c>
      <c r="F18703">
        <v>207</v>
      </c>
      <c r="G18703" t="s">
        <v>176</v>
      </c>
      <c r="H18703">
        <v>705</v>
      </c>
      <c r="I18703" t="s">
        <v>33148</v>
      </c>
      <c r="J18703">
        <v>20800</v>
      </c>
      <c r="L18703" t="s">
        <v>6529</v>
      </c>
      <c r="M18703">
        <v>10733110</v>
      </c>
      <c r="N18703">
        <v>10504616</v>
      </c>
      <c r="O18703" t="s">
        <v>6630</v>
      </c>
      <c r="P18703" t="s">
        <v>6630</v>
      </c>
      <c r="Q18703">
        <v>700</v>
      </c>
    </row>
    <row r="18704" spans="1:17" x14ac:dyDescent="0.35">
      <c r="A18704">
        <v>9409109704</v>
      </c>
      <c r="B18704" t="s">
        <v>6626</v>
      </c>
      <c r="C18704" t="s">
        <v>6356</v>
      </c>
      <c r="D18704">
        <v>200</v>
      </c>
      <c r="E18704" t="s">
        <v>6701</v>
      </c>
      <c r="F18704">
        <v>500</v>
      </c>
      <c r="G18704" t="s">
        <v>7639</v>
      </c>
      <c r="H18704">
        <v>63</v>
      </c>
      <c r="I18704" t="s">
        <v>33149</v>
      </c>
      <c r="J18704">
        <v>12029</v>
      </c>
      <c r="L18704" t="s">
        <v>6529</v>
      </c>
      <c r="M18704">
        <v>10447383</v>
      </c>
      <c r="N18704" t="s">
        <v>6630</v>
      </c>
      <c r="O18704" t="s">
        <v>33150</v>
      </c>
      <c r="P18704" t="s">
        <v>6630</v>
      </c>
      <c r="Q18704" t="s">
        <v>6630</v>
      </c>
    </row>
    <row r="18705" spans="1:17" x14ac:dyDescent="0.35">
      <c r="A18705" t="s">
        <v>33151</v>
      </c>
      <c r="B18705" t="s">
        <v>6626</v>
      </c>
      <c r="C18705" t="s">
        <v>6628</v>
      </c>
      <c r="D18705" t="s">
        <v>6628</v>
      </c>
      <c r="E18705" t="s">
        <v>6628</v>
      </c>
      <c r="F18705" t="s">
        <v>6628</v>
      </c>
      <c r="G18705" t="s">
        <v>6628</v>
      </c>
      <c r="H18705" t="s">
        <v>6628</v>
      </c>
      <c r="I18705" t="s">
        <v>33152</v>
      </c>
      <c r="J18705" t="s">
        <v>6630</v>
      </c>
      <c r="L18705" t="s">
        <v>6526</v>
      </c>
      <c r="M18705">
        <v>10007319</v>
      </c>
      <c r="N18705" t="s">
        <v>6630</v>
      </c>
      <c r="O18705" t="s">
        <v>6630</v>
      </c>
      <c r="P18705" t="s">
        <v>6630</v>
      </c>
      <c r="Q18705" t="s">
        <v>6630</v>
      </c>
    </row>
    <row r="18706" spans="1:17" x14ac:dyDescent="0.35">
      <c r="A18706">
        <v>3504108294</v>
      </c>
      <c r="B18706" t="s">
        <v>6626</v>
      </c>
      <c r="C18706" t="s">
        <v>6356</v>
      </c>
      <c r="D18706">
        <v>200</v>
      </c>
      <c r="E18706" t="s">
        <v>5245</v>
      </c>
      <c r="F18706">
        <v>202</v>
      </c>
      <c r="G18706" t="s">
        <v>5245</v>
      </c>
      <c r="H18706">
        <v>450</v>
      </c>
      <c r="I18706" t="s">
        <v>33153</v>
      </c>
      <c r="J18706">
        <v>20200</v>
      </c>
      <c r="L18706" t="s">
        <v>6529</v>
      </c>
      <c r="M18706">
        <v>11940031</v>
      </c>
      <c r="N18706" t="s">
        <v>6630</v>
      </c>
      <c r="O18706" t="s">
        <v>6630</v>
      </c>
      <c r="P18706" t="s">
        <v>29669</v>
      </c>
      <c r="Q18706" t="s">
        <v>6630</v>
      </c>
    </row>
    <row r="18707" spans="1:17" x14ac:dyDescent="0.35">
      <c r="A18707">
        <v>80257937</v>
      </c>
      <c r="B18707" t="s">
        <v>6334</v>
      </c>
      <c r="C18707" t="s">
        <v>6766</v>
      </c>
      <c r="D18707">
        <v>120</v>
      </c>
      <c r="E18707" t="s">
        <v>6627</v>
      </c>
      <c r="F18707">
        <v>145</v>
      </c>
      <c r="G18707" t="s">
        <v>6627</v>
      </c>
      <c r="H18707">
        <v>15</v>
      </c>
      <c r="I18707" t="s">
        <v>33154</v>
      </c>
      <c r="J18707" t="s">
        <v>6630</v>
      </c>
      <c r="L18707" t="s">
        <v>6526</v>
      </c>
      <c r="M18707" t="s">
        <v>6630</v>
      </c>
      <c r="N18707" t="s">
        <v>6630</v>
      </c>
      <c r="O18707" t="s">
        <v>6630</v>
      </c>
      <c r="P18707" t="s">
        <v>6630</v>
      </c>
      <c r="Q18707" t="s">
        <v>6630</v>
      </c>
    </row>
    <row r="18708" spans="1:17" x14ac:dyDescent="0.35">
      <c r="A18708">
        <v>80718208</v>
      </c>
      <c r="B18708" t="s">
        <v>6334</v>
      </c>
      <c r="C18708" t="s">
        <v>6766</v>
      </c>
      <c r="D18708">
        <v>120</v>
      </c>
      <c r="E18708" t="s">
        <v>6627</v>
      </c>
      <c r="F18708">
        <v>145</v>
      </c>
      <c r="G18708" t="s">
        <v>6627</v>
      </c>
      <c r="H18708">
        <v>15</v>
      </c>
      <c r="I18708" t="s">
        <v>33155</v>
      </c>
      <c r="J18708" t="s">
        <v>6630</v>
      </c>
      <c r="L18708" t="s">
        <v>6526</v>
      </c>
      <c r="M18708" t="s">
        <v>6630</v>
      </c>
      <c r="N18708" t="s">
        <v>6630</v>
      </c>
      <c r="O18708" t="s">
        <v>6630</v>
      </c>
      <c r="P18708" t="s">
        <v>6630</v>
      </c>
      <c r="Q18708" t="s">
        <v>6630</v>
      </c>
    </row>
    <row r="18709" spans="1:17" x14ac:dyDescent="0.35">
      <c r="A18709">
        <v>9498105715</v>
      </c>
      <c r="B18709" t="s">
        <v>6626</v>
      </c>
      <c r="C18709" t="s">
        <v>6356</v>
      </c>
      <c r="D18709">
        <v>200</v>
      </c>
      <c r="E18709" t="s">
        <v>6999</v>
      </c>
      <c r="F18709">
        <v>205</v>
      </c>
      <c r="G18709" t="s">
        <v>7000</v>
      </c>
      <c r="H18709">
        <v>600</v>
      </c>
      <c r="I18709" t="s">
        <v>33156</v>
      </c>
      <c r="J18709" t="s">
        <v>6630</v>
      </c>
      <c r="L18709" t="s">
        <v>6529</v>
      </c>
      <c r="M18709" t="s">
        <v>6630</v>
      </c>
      <c r="N18709">
        <v>10032313</v>
      </c>
      <c r="O18709" t="s">
        <v>33157</v>
      </c>
      <c r="P18709" t="s">
        <v>8659</v>
      </c>
      <c r="Q18709" t="s">
        <v>6630</v>
      </c>
    </row>
    <row r="18710" spans="1:17" x14ac:dyDescent="0.35">
      <c r="A18710">
        <v>9408109567</v>
      </c>
      <c r="B18710" t="s">
        <v>6626</v>
      </c>
      <c r="C18710" t="s">
        <v>6356</v>
      </c>
      <c r="D18710">
        <v>200</v>
      </c>
      <c r="E18710" t="s">
        <v>6659</v>
      </c>
      <c r="F18710">
        <v>208</v>
      </c>
      <c r="G18710" t="s">
        <v>6696</v>
      </c>
      <c r="H18710">
        <v>322</v>
      </c>
      <c r="I18710" t="s">
        <v>12440</v>
      </c>
      <c r="J18710">
        <v>13800</v>
      </c>
      <c r="L18710" t="s">
        <v>6529</v>
      </c>
      <c r="M18710">
        <v>11882678</v>
      </c>
      <c r="N18710" t="s">
        <v>6630</v>
      </c>
      <c r="O18710" t="s">
        <v>33158</v>
      </c>
      <c r="P18710" t="s">
        <v>33159</v>
      </c>
      <c r="Q18710" t="s">
        <v>6630</v>
      </c>
    </row>
    <row r="18711" spans="1:17" x14ac:dyDescent="0.35">
      <c r="A18711">
        <v>9408109492</v>
      </c>
      <c r="B18711" t="s">
        <v>6626</v>
      </c>
      <c r="C18711" t="s">
        <v>6356</v>
      </c>
      <c r="D18711">
        <v>200</v>
      </c>
      <c r="E18711" t="s">
        <v>6366</v>
      </c>
      <c r="F18711">
        <v>207</v>
      </c>
      <c r="G18711" t="s">
        <v>6657</v>
      </c>
      <c r="H18711">
        <v>420</v>
      </c>
      <c r="I18711" t="s">
        <v>33160</v>
      </c>
      <c r="J18711" t="s">
        <v>6630</v>
      </c>
      <c r="L18711" t="s">
        <v>6529</v>
      </c>
      <c r="M18711">
        <v>10594287</v>
      </c>
      <c r="N18711" t="s">
        <v>6630</v>
      </c>
      <c r="O18711" t="s">
        <v>6630</v>
      </c>
      <c r="P18711" t="s">
        <v>6630</v>
      </c>
      <c r="Q18711">
        <v>100</v>
      </c>
    </row>
    <row r="18712" spans="1:17" x14ac:dyDescent="0.35">
      <c r="A18712">
        <v>9409109918</v>
      </c>
      <c r="B18712" t="s">
        <v>6626</v>
      </c>
      <c r="C18712" t="s">
        <v>6356</v>
      </c>
      <c r="D18712">
        <v>200</v>
      </c>
      <c r="E18712" t="s">
        <v>6366</v>
      </c>
      <c r="F18712">
        <v>207</v>
      </c>
      <c r="G18712" t="s">
        <v>6657</v>
      </c>
      <c r="H18712">
        <v>420</v>
      </c>
      <c r="I18712" t="s">
        <v>33161</v>
      </c>
      <c r="J18712" t="s">
        <v>6630</v>
      </c>
      <c r="L18712" t="s">
        <v>6529</v>
      </c>
      <c r="M18712">
        <v>10028530</v>
      </c>
      <c r="N18712" t="s">
        <v>6630</v>
      </c>
      <c r="O18712" t="s">
        <v>6630</v>
      </c>
      <c r="P18712" t="s">
        <v>6630</v>
      </c>
      <c r="Q18712">
        <v>100</v>
      </c>
    </row>
    <row r="18713" spans="1:17" x14ac:dyDescent="0.35">
      <c r="A18713">
        <v>9408109624</v>
      </c>
      <c r="B18713" t="s">
        <v>6626</v>
      </c>
      <c r="C18713" t="s">
        <v>6356</v>
      </c>
      <c r="D18713">
        <v>200</v>
      </c>
      <c r="E18713" t="s">
        <v>7114</v>
      </c>
      <c r="F18713">
        <v>115</v>
      </c>
      <c r="G18713" t="s">
        <v>4019</v>
      </c>
      <c r="H18713">
        <v>20</v>
      </c>
      <c r="I18713" t="s">
        <v>33162</v>
      </c>
      <c r="J18713">
        <v>11500</v>
      </c>
      <c r="L18713" t="s">
        <v>6529</v>
      </c>
      <c r="M18713">
        <v>10149212</v>
      </c>
      <c r="N18713" t="s">
        <v>6630</v>
      </c>
      <c r="O18713" t="s">
        <v>33163</v>
      </c>
      <c r="P18713" t="s">
        <v>6630</v>
      </c>
      <c r="Q18713" t="s">
        <v>6630</v>
      </c>
    </row>
    <row r="18714" spans="1:17" x14ac:dyDescent="0.35">
      <c r="A18714">
        <v>80690407</v>
      </c>
      <c r="B18714" t="s">
        <v>6334</v>
      </c>
      <c r="C18714" t="s">
        <v>6766</v>
      </c>
      <c r="D18714">
        <v>120</v>
      </c>
      <c r="E18714" t="s">
        <v>6627</v>
      </c>
      <c r="F18714">
        <v>145</v>
      </c>
      <c r="G18714" t="s">
        <v>6627</v>
      </c>
      <c r="H18714">
        <v>15</v>
      </c>
      <c r="I18714" t="s">
        <v>33164</v>
      </c>
      <c r="J18714" t="s">
        <v>6630</v>
      </c>
      <c r="L18714" t="s">
        <v>6526</v>
      </c>
      <c r="M18714" t="s">
        <v>6630</v>
      </c>
      <c r="N18714" t="s">
        <v>6630</v>
      </c>
      <c r="O18714" t="s">
        <v>6630</v>
      </c>
      <c r="P18714" t="s">
        <v>6630</v>
      </c>
      <c r="Q18714" t="s">
        <v>6630</v>
      </c>
    </row>
    <row r="18715" spans="1:17" x14ac:dyDescent="0.35">
      <c r="A18715">
        <v>80242607</v>
      </c>
      <c r="B18715" t="s">
        <v>6334</v>
      </c>
      <c r="C18715" t="s">
        <v>6766</v>
      </c>
      <c r="D18715">
        <v>120</v>
      </c>
      <c r="E18715" t="s">
        <v>6627</v>
      </c>
      <c r="F18715">
        <v>145</v>
      </c>
      <c r="G18715" t="s">
        <v>6627</v>
      </c>
      <c r="H18715">
        <v>15</v>
      </c>
      <c r="I18715" t="s">
        <v>33165</v>
      </c>
      <c r="J18715" t="s">
        <v>6630</v>
      </c>
      <c r="L18715" t="s">
        <v>6526</v>
      </c>
      <c r="M18715" t="s">
        <v>6630</v>
      </c>
      <c r="N18715" t="s">
        <v>6630</v>
      </c>
      <c r="O18715" t="s">
        <v>6630</v>
      </c>
      <c r="P18715" t="s">
        <v>6630</v>
      </c>
      <c r="Q18715" t="s">
        <v>6630</v>
      </c>
    </row>
    <row r="18716" spans="1:17" x14ac:dyDescent="0.35">
      <c r="A18716">
        <v>9493011306</v>
      </c>
      <c r="B18716" t="s">
        <v>6626</v>
      </c>
      <c r="C18716" t="s">
        <v>8762</v>
      </c>
      <c r="D18716">
        <v>130</v>
      </c>
      <c r="E18716" t="s">
        <v>6628</v>
      </c>
      <c r="F18716" t="s">
        <v>6628</v>
      </c>
      <c r="G18716" t="s">
        <v>6933</v>
      </c>
      <c r="H18716">
        <v>300</v>
      </c>
      <c r="I18716" t="s">
        <v>33166</v>
      </c>
      <c r="J18716" t="s">
        <v>6630</v>
      </c>
      <c r="L18716" t="s">
        <v>6529</v>
      </c>
      <c r="M18716" t="s">
        <v>6630</v>
      </c>
      <c r="N18716" t="s">
        <v>6630</v>
      </c>
      <c r="O18716" t="s">
        <v>6630</v>
      </c>
      <c r="P18716" t="s">
        <v>33167</v>
      </c>
      <c r="Q18716" t="s">
        <v>6630</v>
      </c>
    </row>
    <row r="18717" spans="1:17" x14ac:dyDescent="0.35">
      <c r="A18717">
        <v>9608109615</v>
      </c>
      <c r="B18717" t="s">
        <v>6626</v>
      </c>
      <c r="C18717" t="s">
        <v>6356</v>
      </c>
      <c r="D18717">
        <v>200</v>
      </c>
      <c r="E18717" t="s">
        <v>6701</v>
      </c>
      <c r="F18717">
        <v>500</v>
      </c>
      <c r="G18717" t="s">
        <v>7166</v>
      </c>
      <c r="H18717">
        <v>61</v>
      </c>
      <c r="I18717" t="s">
        <v>33168</v>
      </c>
      <c r="J18717">
        <v>9408109404</v>
      </c>
      <c r="L18717" t="s">
        <v>6529</v>
      </c>
      <c r="M18717">
        <v>10793374</v>
      </c>
      <c r="N18717" t="s">
        <v>6630</v>
      </c>
      <c r="O18717" t="s">
        <v>6630</v>
      </c>
      <c r="P18717" t="s">
        <v>6630</v>
      </c>
      <c r="Q18717">
        <v>200</v>
      </c>
    </row>
    <row r="18718" spans="1:17" x14ac:dyDescent="0.35">
      <c r="A18718">
        <v>9493013202</v>
      </c>
      <c r="B18718" t="s">
        <v>6626</v>
      </c>
      <c r="C18718" t="s">
        <v>8762</v>
      </c>
      <c r="D18718">
        <v>130</v>
      </c>
      <c r="E18718" t="s">
        <v>6628</v>
      </c>
      <c r="F18718" t="s">
        <v>6628</v>
      </c>
      <c r="G18718" t="s">
        <v>7381</v>
      </c>
      <c r="H18718">
        <v>105</v>
      </c>
      <c r="I18718" t="s">
        <v>33169</v>
      </c>
      <c r="J18718" t="s">
        <v>6630</v>
      </c>
      <c r="L18718" t="s">
        <v>6529</v>
      </c>
      <c r="M18718" t="s">
        <v>6630</v>
      </c>
      <c r="N18718" t="s">
        <v>6630</v>
      </c>
      <c r="O18718" t="s">
        <v>6630</v>
      </c>
      <c r="P18718" t="s">
        <v>33170</v>
      </c>
      <c r="Q18718" t="s">
        <v>6630</v>
      </c>
    </row>
    <row r="18719" spans="1:17" x14ac:dyDescent="0.35">
      <c r="A18719">
        <v>9405108711</v>
      </c>
      <c r="B18719" t="s">
        <v>6626</v>
      </c>
      <c r="C18719" t="s">
        <v>6356</v>
      </c>
      <c r="D18719">
        <v>200</v>
      </c>
      <c r="E18719" t="s">
        <v>6366</v>
      </c>
      <c r="F18719">
        <v>207</v>
      </c>
      <c r="G18719" t="s">
        <v>1357</v>
      </c>
      <c r="H18719">
        <v>745</v>
      </c>
      <c r="I18719" t="s">
        <v>33171</v>
      </c>
      <c r="J18719">
        <v>20800</v>
      </c>
      <c r="L18719" t="s">
        <v>6529</v>
      </c>
      <c r="M18719">
        <v>10507016</v>
      </c>
      <c r="N18719">
        <v>10014029</v>
      </c>
      <c r="O18719" t="s">
        <v>33172</v>
      </c>
      <c r="P18719">
        <v>20800.804011</v>
      </c>
      <c r="Q18719">
        <v>700</v>
      </c>
    </row>
    <row r="18720" spans="1:17" x14ac:dyDescent="0.35">
      <c r="A18720">
        <v>80710102</v>
      </c>
      <c r="B18720" t="s">
        <v>6334</v>
      </c>
      <c r="C18720" t="s">
        <v>6766</v>
      </c>
      <c r="D18720">
        <v>120</v>
      </c>
      <c r="E18720" t="s">
        <v>6627</v>
      </c>
      <c r="F18720">
        <v>145</v>
      </c>
      <c r="G18720" t="s">
        <v>6627</v>
      </c>
      <c r="H18720">
        <v>15</v>
      </c>
      <c r="I18720" t="s">
        <v>33173</v>
      </c>
      <c r="J18720" t="s">
        <v>6630</v>
      </c>
      <c r="L18720" t="s">
        <v>6526</v>
      </c>
      <c r="M18720" t="s">
        <v>6630</v>
      </c>
      <c r="N18720" t="s">
        <v>6630</v>
      </c>
      <c r="O18720" t="s">
        <v>6630</v>
      </c>
      <c r="P18720" t="s">
        <v>6630</v>
      </c>
      <c r="Q18720" t="s">
        <v>6630</v>
      </c>
    </row>
    <row r="18721" spans="1:17" x14ac:dyDescent="0.35">
      <c r="A18721">
        <v>9424116716</v>
      </c>
      <c r="B18721" t="s">
        <v>6334</v>
      </c>
      <c r="C18721" t="s">
        <v>6356</v>
      </c>
      <c r="D18721">
        <v>200</v>
      </c>
      <c r="E18721" t="s">
        <v>488</v>
      </c>
      <c r="F18721">
        <v>203</v>
      </c>
      <c r="G18721" t="s">
        <v>488</v>
      </c>
      <c r="H18721">
        <v>500</v>
      </c>
      <c r="I18721" t="s">
        <v>33174</v>
      </c>
      <c r="J18721">
        <v>20302</v>
      </c>
      <c r="L18721" t="s">
        <v>6529</v>
      </c>
      <c r="M18721">
        <v>10549996</v>
      </c>
      <c r="N18721">
        <v>10718796</v>
      </c>
      <c r="O18721" t="s">
        <v>6630</v>
      </c>
      <c r="P18721" t="s">
        <v>6630</v>
      </c>
      <c r="Q18721" t="s">
        <v>6630</v>
      </c>
    </row>
    <row r="18722" spans="1:17" x14ac:dyDescent="0.35">
      <c r="A18722">
        <v>80025328</v>
      </c>
      <c r="B18722" t="s">
        <v>6334</v>
      </c>
      <c r="C18722" t="s">
        <v>6766</v>
      </c>
      <c r="D18722">
        <v>120</v>
      </c>
      <c r="E18722" t="s">
        <v>6627</v>
      </c>
      <c r="F18722">
        <v>145</v>
      </c>
      <c r="G18722" t="s">
        <v>6627</v>
      </c>
      <c r="H18722">
        <v>15</v>
      </c>
      <c r="I18722" t="s">
        <v>33175</v>
      </c>
      <c r="J18722" t="s">
        <v>6630</v>
      </c>
      <c r="L18722" t="s">
        <v>6526</v>
      </c>
      <c r="M18722" t="s">
        <v>6630</v>
      </c>
      <c r="N18722" t="s">
        <v>6630</v>
      </c>
      <c r="O18722" t="s">
        <v>6630</v>
      </c>
      <c r="P18722" t="s">
        <v>6630</v>
      </c>
      <c r="Q18722" t="s">
        <v>6630</v>
      </c>
    </row>
    <row r="18723" spans="1:17" x14ac:dyDescent="0.35">
      <c r="A18723">
        <v>80487807</v>
      </c>
      <c r="B18723" t="s">
        <v>6334</v>
      </c>
      <c r="C18723" t="s">
        <v>6766</v>
      </c>
      <c r="D18723">
        <v>120</v>
      </c>
      <c r="E18723" t="s">
        <v>6627</v>
      </c>
      <c r="F18723">
        <v>145</v>
      </c>
      <c r="G18723" t="s">
        <v>6627</v>
      </c>
      <c r="H18723">
        <v>15</v>
      </c>
      <c r="I18723" t="s">
        <v>33176</v>
      </c>
      <c r="J18723" t="s">
        <v>6630</v>
      </c>
      <c r="L18723" t="s">
        <v>6526</v>
      </c>
      <c r="M18723" t="s">
        <v>6630</v>
      </c>
      <c r="N18723" t="s">
        <v>6630</v>
      </c>
      <c r="O18723" t="s">
        <v>6630</v>
      </c>
      <c r="P18723" t="s">
        <v>6630</v>
      </c>
      <c r="Q18723" t="s">
        <v>6630</v>
      </c>
    </row>
    <row r="18724" spans="1:17" x14ac:dyDescent="0.35">
      <c r="A18724">
        <v>9401106883</v>
      </c>
      <c r="B18724" t="s">
        <v>6626</v>
      </c>
      <c r="C18724" t="s">
        <v>6540</v>
      </c>
      <c r="D18724">
        <v>131</v>
      </c>
      <c r="E18724" t="s">
        <v>9812</v>
      </c>
      <c r="F18724">
        <v>302</v>
      </c>
      <c r="G18724" t="s">
        <v>10613</v>
      </c>
      <c r="H18724">
        <v>115</v>
      </c>
      <c r="I18724" t="s">
        <v>33177</v>
      </c>
      <c r="J18724">
        <v>13200</v>
      </c>
      <c r="L18724" t="s">
        <v>6529</v>
      </c>
      <c r="M18724">
        <v>10427235</v>
      </c>
      <c r="N18724">
        <v>10545119</v>
      </c>
      <c r="O18724" t="s">
        <v>21028</v>
      </c>
      <c r="P18724" t="s">
        <v>6670</v>
      </c>
      <c r="Q18724" t="s">
        <v>6630</v>
      </c>
    </row>
    <row r="18725" spans="1:17" x14ac:dyDescent="0.35">
      <c r="A18725">
        <v>6305108474</v>
      </c>
      <c r="B18725" t="s">
        <v>6626</v>
      </c>
      <c r="C18725" t="s">
        <v>6356</v>
      </c>
      <c r="D18725">
        <v>200</v>
      </c>
      <c r="E18725" t="s">
        <v>6366</v>
      </c>
      <c r="F18725">
        <v>207</v>
      </c>
      <c r="G18725" t="s">
        <v>6640</v>
      </c>
      <c r="H18725">
        <v>746</v>
      </c>
      <c r="I18725" t="s">
        <v>13173</v>
      </c>
      <c r="J18725">
        <v>20800</v>
      </c>
      <c r="L18725" t="s">
        <v>6529</v>
      </c>
      <c r="M18725">
        <v>10733110</v>
      </c>
      <c r="N18725">
        <v>10504616</v>
      </c>
      <c r="O18725" t="s">
        <v>33178</v>
      </c>
      <c r="P18725" t="s">
        <v>7314</v>
      </c>
      <c r="Q18725">
        <v>700</v>
      </c>
    </row>
    <row r="18726" spans="1:17" x14ac:dyDescent="0.35">
      <c r="A18726">
        <v>9610110265</v>
      </c>
      <c r="B18726" t="s">
        <v>6626</v>
      </c>
      <c r="C18726" t="s">
        <v>6356</v>
      </c>
      <c r="D18726">
        <v>200</v>
      </c>
      <c r="E18726" t="s">
        <v>5245</v>
      </c>
      <c r="F18726">
        <v>202</v>
      </c>
      <c r="G18726" t="s">
        <v>5245</v>
      </c>
      <c r="H18726">
        <v>450</v>
      </c>
      <c r="I18726" t="s">
        <v>33179</v>
      </c>
      <c r="J18726">
        <v>20200</v>
      </c>
      <c r="L18726" t="s">
        <v>6529</v>
      </c>
      <c r="M18726">
        <v>10644619</v>
      </c>
      <c r="N18726">
        <v>10015626</v>
      </c>
      <c r="O18726" t="s">
        <v>6630</v>
      </c>
      <c r="P18726" t="s">
        <v>6630</v>
      </c>
      <c r="Q18726">
        <v>900</v>
      </c>
    </row>
    <row r="18727" spans="1:17" x14ac:dyDescent="0.35">
      <c r="A18727">
        <v>90200207</v>
      </c>
      <c r="B18727" t="s">
        <v>6334</v>
      </c>
      <c r="C18727" t="s">
        <v>6766</v>
      </c>
      <c r="D18727">
        <v>120</v>
      </c>
      <c r="E18727" t="s">
        <v>6627</v>
      </c>
      <c r="F18727">
        <v>145</v>
      </c>
      <c r="G18727" t="s">
        <v>6627</v>
      </c>
      <c r="H18727">
        <v>15</v>
      </c>
      <c r="I18727" t="s">
        <v>33180</v>
      </c>
      <c r="J18727" t="s">
        <v>6630</v>
      </c>
      <c r="L18727" t="s">
        <v>6526</v>
      </c>
      <c r="M18727" t="s">
        <v>6630</v>
      </c>
      <c r="N18727" t="s">
        <v>6630</v>
      </c>
      <c r="O18727" t="s">
        <v>6630</v>
      </c>
      <c r="P18727" t="s">
        <v>6630</v>
      </c>
      <c r="Q18727" t="s">
        <v>6630</v>
      </c>
    </row>
    <row r="18728" spans="1:17" x14ac:dyDescent="0.35">
      <c r="A18728">
        <v>9493013200</v>
      </c>
      <c r="B18728" t="s">
        <v>6626</v>
      </c>
      <c r="C18728" t="s">
        <v>8762</v>
      </c>
      <c r="D18728">
        <v>130</v>
      </c>
      <c r="E18728" t="s">
        <v>6628</v>
      </c>
      <c r="F18728" t="s">
        <v>6628</v>
      </c>
      <c r="G18728" t="s">
        <v>6628</v>
      </c>
      <c r="H18728" t="s">
        <v>6628</v>
      </c>
      <c r="I18728" t="s">
        <v>33181</v>
      </c>
      <c r="J18728" t="s">
        <v>6630</v>
      </c>
      <c r="L18728" t="s">
        <v>6529</v>
      </c>
      <c r="M18728" t="s">
        <v>6630</v>
      </c>
      <c r="N18728" t="s">
        <v>6630</v>
      </c>
      <c r="O18728" t="s">
        <v>6630</v>
      </c>
      <c r="P18728" t="s">
        <v>7615</v>
      </c>
      <c r="Q18728" t="s">
        <v>6630</v>
      </c>
    </row>
    <row r="18729" spans="1:17" x14ac:dyDescent="0.35">
      <c r="A18729">
        <v>9414112029</v>
      </c>
      <c r="B18729" t="s">
        <v>6626</v>
      </c>
      <c r="C18729" t="s">
        <v>6356</v>
      </c>
      <c r="D18729">
        <v>200</v>
      </c>
      <c r="E18729" t="s">
        <v>6366</v>
      </c>
      <c r="F18729">
        <v>207</v>
      </c>
      <c r="G18729" t="s">
        <v>176</v>
      </c>
      <c r="H18729">
        <v>705</v>
      </c>
      <c r="I18729" t="s">
        <v>33182</v>
      </c>
      <c r="J18729">
        <v>20800</v>
      </c>
      <c r="L18729" t="s">
        <v>6529</v>
      </c>
      <c r="M18729">
        <v>10007373</v>
      </c>
      <c r="N18729">
        <v>10069378</v>
      </c>
      <c r="O18729" t="s">
        <v>6630</v>
      </c>
      <c r="P18729" t="s">
        <v>6630</v>
      </c>
      <c r="Q18729">
        <v>700</v>
      </c>
    </row>
    <row r="18730" spans="1:17" x14ac:dyDescent="0.35">
      <c r="A18730">
        <v>80651722</v>
      </c>
      <c r="B18730" t="s">
        <v>6334</v>
      </c>
      <c r="C18730" t="s">
        <v>6766</v>
      </c>
      <c r="D18730">
        <v>120</v>
      </c>
      <c r="E18730" t="s">
        <v>6627</v>
      </c>
      <c r="F18730">
        <v>145</v>
      </c>
      <c r="G18730" t="s">
        <v>6627</v>
      </c>
      <c r="H18730">
        <v>15</v>
      </c>
      <c r="I18730" t="s">
        <v>33183</v>
      </c>
      <c r="J18730" t="s">
        <v>6630</v>
      </c>
      <c r="L18730" t="s">
        <v>6526</v>
      </c>
      <c r="M18730" t="s">
        <v>6630</v>
      </c>
      <c r="N18730" t="s">
        <v>6630</v>
      </c>
      <c r="O18730" t="s">
        <v>6630</v>
      </c>
      <c r="P18730" t="s">
        <v>6630</v>
      </c>
      <c r="Q18730" t="s">
        <v>6630</v>
      </c>
    </row>
    <row r="18731" spans="1:17" x14ac:dyDescent="0.35">
      <c r="A18731">
        <v>80665104</v>
      </c>
      <c r="B18731" t="s">
        <v>6334</v>
      </c>
      <c r="C18731" t="s">
        <v>6766</v>
      </c>
      <c r="D18731">
        <v>120</v>
      </c>
      <c r="E18731" t="s">
        <v>6627</v>
      </c>
      <c r="F18731">
        <v>145</v>
      </c>
      <c r="G18731" t="s">
        <v>6627</v>
      </c>
      <c r="H18731">
        <v>15</v>
      </c>
      <c r="I18731" t="s">
        <v>33184</v>
      </c>
      <c r="J18731" t="s">
        <v>6630</v>
      </c>
      <c r="L18731" t="s">
        <v>6526</v>
      </c>
      <c r="M18731" t="s">
        <v>6630</v>
      </c>
      <c r="N18731" t="s">
        <v>6630</v>
      </c>
      <c r="O18731" t="s">
        <v>6630</v>
      </c>
      <c r="P18731" t="s">
        <v>6630</v>
      </c>
      <c r="Q18731" t="s">
        <v>6630</v>
      </c>
    </row>
    <row r="18732" spans="1:17" x14ac:dyDescent="0.35">
      <c r="A18732">
        <v>80657305</v>
      </c>
      <c r="B18732" t="s">
        <v>6334</v>
      </c>
      <c r="C18732" t="s">
        <v>6766</v>
      </c>
      <c r="D18732">
        <v>120</v>
      </c>
      <c r="E18732" t="s">
        <v>6627</v>
      </c>
      <c r="F18732">
        <v>145</v>
      </c>
      <c r="G18732" t="s">
        <v>6627</v>
      </c>
      <c r="H18732">
        <v>15</v>
      </c>
      <c r="I18732" t="s">
        <v>33185</v>
      </c>
      <c r="J18732" t="s">
        <v>6630</v>
      </c>
      <c r="L18732" t="s">
        <v>6526</v>
      </c>
      <c r="M18732" t="s">
        <v>6630</v>
      </c>
      <c r="N18732" t="s">
        <v>6630</v>
      </c>
      <c r="O18732" t="s">
        <v>6630</v>
      </c>
      <c r="P18732" t="s">
        <v>6630</v>
      </c>
      <c r="Q18732" t="s">
        <v>6630</v>
      </c>
    </row>
    <row r="18733" spans="1:17" x14ac:dyDescent="0.35">
      <c r="A18733">
        <v>9413111533</v>
      </c>
      <c r="B18733" t="s">
        <v>6626</v>
      </c>
      <c r="C18733" t="s">
        <v>6356</v>
      </c>
      <c r="D18733">
        <v>200</v>
      </c>
      <c r="E18733" t="s">
        <v>6645</v>
      </c>
      <c r="F18733">
        <v>201</v>
      </c>
      <c r="G18733" t="s">
        <v>6657</v>
      </c>
      <c r="H18733">
        <v>420</v>
      </c>
      <c r="I18733" t="s">
        <v>8180</v>
      </c>
      <c r="J18733" t="s">
        <v>6630</v>
      </c>
      <c r="L18733" t="s">
        <v>6529</v>
      </c>
      <c r="M18733">
        <v>11352415</v>
      </c>
      <c r="N18733">
        <v>10606911</v>
      </c>
      <c r="O18733">
        <v>30892</v>
      </c>
      <c r="P18733" t="s">
        <v>6630</v>
      </c>
      <c r="Q18733" t="s">
        <v>6630</v>
      </c>
    </row>
    <row r="18734" spans="1:17" x14ac:dyDescent="0.35">
      <c r="A18734">
        <v>3920115483</v>
      </c>
      <c r="B18734" t="s">
        <v>6626</v>
      </c>
      <c r="C18734" t="s">
        <v>6356</v>
      </c>
      <c r="D18734">
        <v>200</v>
      </c>
      <c r="E18734" t="s">
        <v>5245</v>
      </c>
      <c r="F18734">
        <v>202</v>
      </c>
      <c r="G18734" t="s">
        <v>5245</v>
      </c>
      <c r="H18734">
        <v>450</v>
      </c>
      <c r="I18734" t="s">
        <v>33186</v>
      </c>
      <c r="J18734">
        <v>20200</v>
      </c>
      <c r="L18734" t="s">
        <v>6529</v>
      </c>
      <c r="M18734">
        <v>15441343</v>
      </c>
      <c r="N18734">
        <v>11906852</v>
      </c>
      <c r="O18734" t="s">
        <v>6630</v>
      </c>
      <c r="P18734" t="s">
        <v>6630</v>
      </c>
      <c r="Q18734">
        <v>800</v>
      </c>
    </row>
    <row r="18735" spans="1:17" x14ac:dyDescent="0.35">
      <c r="A18735">
        <v>3504108136</v>
      </c>
      <c r="B18735" t="s">
        <v>6626</v>
      </c>
      <c r="C18735" t="s">
        <v>6356</v>
      </c>
      <c r="D18735">
        <v>200</v>
      </c>
      <c r="E18735" t="s">
        <v>5245</v>
      </c>
      <c r="F18735">
        <v>202</v>
      </c>
      <c r="G18735" t="s">
        <v>5245</v>
      </c>
      <c r="H18735">
        <v>450</v>
      </c>
      <c r="I18735" t="s">
        <v>33187</v>
      </c>
      <c r="J18735">
        <v>20200</v>
      </c>
      <c r="L18735" t="s">
        <v>6529</v>
      </c>
      <c r="M18735">
        <v>11204949</v>
      </c>
      <c r="N18735" t="s">
        <v>6630</v>
      </c>
      <c r="O18735" t="s">
        <v>6630</v>
      </c>
      <c r="P18735" t="s">
        <v>16400</v>
      </c>
      <c r="Q18735" t="s">
        <v>6630</v>
      </c>
    </row>
    <row r="18736" spans="1:17" x14ac:dyDescent="0.35">
      <c r="A18736">
        <v>9415112864</v>
      </c>
      <c r="B18736" t="s">
        <v>6626</v>
      </c>
      <c r="C18736" t="s">
        <v>6356</v>
      </c>
      <c r="D18736">
        <v>200</v>
      </c>
      <c r="E18736" t="s">
        <v>488</v>
      </c>
      <c r="F18736">
        <v>203</v>
      </c>
      <c r="G18736" t="s">
        <v>488</v>
      </c>
      <c r="H18736">
        <v>500</v>
      </c>
      <c r="I18736" t="s">
        <v>14789</v>
      </c>
      <c r="J18736">
        <v>20302</v>
      </c>
      <c r="L18736" t="s">
        <v>6529</v>
      </c>
      <c r="M18736">
        <v>10659010</v>
      </c>
      <c r="N18736">
        <v>10712837</v>
      </c>
      <c r="O18736" t="s">
        <v>6630</v>
      </c>
      <c r="P18736" t="s">
        <v>6630</v>
      </c>
      <c r="Q18736">
        <v>700</v>
      </c>
    </row>
    <row r="18737" spans="1:17" x14ac:dyDescent="0.35">
      <c r="A18737">
        <v>9607109329</v>
      </c>
      <c r="B18737" t="s">
        <v>6626</v>
      </c>
      <c r="C18737" t="s">
        <v>6540</v>
      </c>
      <c r="D18737">
        <v>131</v>
      </c>
      <c r="E18737" t="s">
        <v>2905</v>
      </c>
      <c r="F18737">
        <v>300</v>
      </c>
      <c r="G18737" t="s">
        <v>3774</v>
      </c>
      <c r="H18737">
        <v>100</v>
      </c>
      <c r="I18737" t="s">
        <v>33188</v>
      </c>
      <c r="J18737">
        <v>13200</v>
      </c>
      <c r="L18737" t="s">
        <v>6529</v>
      </c>
      <c r="M18737">
        <v>10139487</v>
      </c>
      <c r="N18737" t="s">
        <v>6630</v>
      </c>
      <c r="O18737" t="s">
        <v>33189</v>
      </c>
      <c r="P18737" t="s">
        <v>6630</v>
      </c>
      <c r="Q18737" t="s">
        <v>6630</v>
      </c>
    </row>
    <row r="18738" spans="1:17" x14ac:dyDescent="0.35">
      <c r="A18738">
        <v>9422116085</v>
      </c>
      <c r="B18738" t="s">
        <v>6334</v>
      </c>
      <c r="C18738" t="s">
        <v>6356</v>
      </c>
      <c r="D18738">
        <v>200</v>
      </c>
      <c r="E18738" t="s">
        <v>6357</v>
      </c>
      <c r="F18738">
        <v>209</v>
      </c>
      <c r="G18738" t="s">
        <v>977</v>
      </c>
      <c r="H18738">
        <v>310</v>
      </c>
      <c r="I18738" t="s">
        <v>33190</v>
      </c>
      <c r="J18738">
        <v>13558</v>
      </c>
      <c r="L18738" t="s">
        <v>6529</v>
      </c>
      <c r="M18738">
        <v>14774921</v>
      </c>
      <c r="N18738">
        <v>11324262</v>
      </c>
      <c r="O18738" t="s">
        <v>6630</v>
      </c>
      <c r="P18738" t="s">
        <v>6630</v>
      </c>
      <c r="Q18738" t="s">
        <v>6630</v>
      </c>
    </row>
    <row r="18739" spans="1:17" x14ac:dyDescent="0.35">
      <c r="A18739">
        <v>9493010303</v>
      </c>
      <c r="B18739" t="s">
        <v>6626</v>
      </c>
      <c r="C18739" t="s">
        <v>8762</v>
      </c>
      <c r="D18739">
        <v>130</v>
      </c>
      <c r="E18739" t="s">
        <v>6628</v>
      </c>
      <c r="F18739" t="s">
        <v>6628</v>
      </c>
      <c r="G18739" t="s">
        <v>7005</v>
      </c>
      <c r="H18739">
        <v>740</v>
      </c>
      <c r="I18739" t="s">
        <v>33191</v>
      </c>
      <c r="J18739" t="s">
        <v>6630</v>
      </c>
      <c r="L18739" t="s">
        <v>6529</v>
      </c>
      <c r="M18739" t="s">
        <v>6630</v>
      </c>
      <c r="N18739" t="s">
        <v>6630</v>
      </c>
      <c r="O18739" t="s">
        <v>26644</v>
      </c>
      <c r="P18739" t="s">
        <v>26645</v>
      </c>
      <c r="Q18739" t="s">
        <v>6630</v>
      </c>
    </row>
    <row r="18740" spans="1:17" x14ac:dyDescent="0.35">
      <c r="A18740">
        <v>16656670</v>
      </c>
      <c r="B18740" t="s">
        <v>6334</v>
      </c>
      <c r="C18740" t="s">
        <v>6766</v>
      </c>
      <c r="D18740">
        <v>120</v>
      </c>
      <c r="E18740" t="s">
        <v>6627</v>
      </c>
      <c r="F18740">
        <v>145</v>
      </c>
      <c r="G18740" t="s">
        <v>6627</v>
      </c>
      <c r="H18740">
        <v>15</v>
      </c>
      <c r="I18740" t="s">
        <v>33192</v>
      </c>
      <c r="J18740" t="s">
        <v>6630</v>
      </c>
      <c r="L18740" t="s">
        <v>6526</v>
      </c>
      <c r="M18740" t="s">
        <v>6630</v>
      </c>
      <c r="N18740" t="s">
        <v>6630</v>
      </c>
      <c r="O18740" t="s">
        <v>6630</v>
      </c>
      <c r="P18740" t="s">
        <v>6630</v>
      </c>
      <c r="Q18740" t="s">
        <v>6630</v>
      </c>
    </row>
    <row r="18741" spans="1:17" x14ac:dyDescent="0.35">
      <c r="A18741">
        <v>9413111465</v>
      </c>
      <c r="B18741" t="s">
        <v>6334</v>
      </c>
      <c r="C18741" t="s">
        <v>6356</v>
      </c>
      <c r="D18741">
        <v>200</v>
      </c>
      <c r="E18741" t="s">
        <v>6645</v>
      </c>
      <c r="F18741">
        <v>201</v>
      </c>
      <c r="G18741" t="s">
        <v>6635</v>
      </c>
      <c r="H18741">
        <v>405</v>
      </c>
      <c r="I18741" t="s">
        <v>33193</v>
      </c>
      <c r="J18741">
        <v>20135</v>
      </c>
      <c r="L18741" t="s">
        <v>6529</v>
      </c>
      <c r="M18741">
        <v>10537223</v>
      </c>
      <c r="N18741">
        <v>10329176</v>
      </c>
      <c r="O18741" t="s">
        <v>6630</v>
      </c>
      <c r="P18741" t="s">
        <v>6630</v>
      </c>
      <c r="Q18741">
        <v>700</v>
      </c>
    </row>
    <row r="18742" spans="1:17" x14ac:dyDescent="0.35">
      <c r="A18742">
        <v>8051102</v>
      </c>
      <c r="B18742" t="s">
        <v>6334</v>
      </c>
      <c r="C18742" t="s">
        <v>6766</v>
      </c>
      <c r="D18742">
        <v>120</v>
      </c>
      <c r="E18742" t="s">
        <v>6627</v>
      </c>
      <c r="F18742">
        <v>145</v>
      </c>
      <c r="G18742" t="s">
        <v>6627</v>
      </c>
      <c r="H18742">
        <v>15</v>
      </c>
      <c r="I18742" t="s">
        <v>24395</v>
      </c>
      <c r="J18742" t="s">
        <v>6630</v>
      </c>
      <c r="L18742" t="s">
        <v>6526</v>
      </c>
      <c r="M18742" t="s">
        <v>6630</v>
      </c>
      <c r="N18742" t="s">
        <v>6630</v>
      </c>
      <c r="O18742" t="s">
        <v>6630</v>
      </c>
      <c r="P18742" t="s">
        <v>6630</v>
      </c>
      <c r="Q18742" t="s">
        <v>6630</v>
      </c>
    </row>
    <row r="18743" spans="1:17" x14ac:dyDescent="0.35">
      <c r="A18743">
        <v>80431450</v>
      </c>
      <c r="B18743" t="s">
        <v>6334</v>
      </c>
      <c r="C18743" t="s">
        <v>6766</v>
      </c>
      <c r="D18743">
        <v>120</v>
      </c>
      <c r="E18743" t="s">
        <v>6627</v>
      </c>
      <c r="F18743">
        <v>145</v>
      </c>
      <c r="G18743" t="s">
        <v>6627</v>
      </c>
      <c r="H18743">
        <v>15</v>
      </c>
      <c r="I18743" t="s">
        <v>33194</v>
      </c>
      <c r="J18743" t="s">
        <v>6630</v>
      </c>
      <c r="L18743" t="s">
        <v>6526</v>
      </c>
      <c r="M18743" t="s">
        <v>6630</v>
      </c>
      <c r="N18743" t="s">
        <v>6630</v>
      </c>
      <c r="O18743" t="s">
        <v>6630</v>
      </c>
      <c r="P18743" t="s">
        <v>6630</v>
      </c>
      <c r="Q18743" t="s">
        <v>6630</v>
      </c>
    </row>
    <row r="18744" spans="1:17" x14ac:dyDescent="0.35">
      <c r="A18744">
        <v>7903107719</v>
      </c>
      <c r="B18744" t="s">
        <v>6626</v>
      </c>
      <c r="C18744" t="s">
        <v>6356</v>
      </c>
      <c r="D18744">
        <v>200</v>
      </c>
      <c r="E18744" t="s">
        <v>5245</v>
      </c>
      <c r="F18744">
        <v>202</v>
      </c>
      <c r="G18744" t="s">
        <v>5245</v>
      </c>
      <c r="H18744">
        <v>450</v>
      </c>
      <c r="I18744" t="s">
        <v>33195</v>
      </c>
      <c r="J18744" t="s">
        <v>6630</v>
      </c>
      <c r="L18744" t="s">
        <v>6529</v>
      </c>
      <c r="M18744">
        <v>10521432</v>
      </c>
      <c r="N18744">
        <v>10390364</v>
      </c>
      <c r="O18744" t="s">
        <v>6875</v>
      </c>
      <c r="P18744" t="s">
        <v>6670</v>
      </c>
      <c r="Q18744">
        <v>100</v>
      </c>
    </row>
    <row r="18745" spans="1:17" x14ac:dyDescent="0.35">
      <c r="A18745">
        <v>80310109</v>
      </c>
      <c r="B18745" t="s">
        <v>6334</v>
      </c>
      <c r="C18745" t="s">
        <v>6766</v>
      </c>
      <c r="D18745">
        <v>120</v>
      </c>
      <c r="E18745" t="s">
        <v>6627</v>
      </c>
      <c r="F18745">
        <v>145</v>
      </c>
      <c r="G18745" t="s">
        <v>6627</v>
      </c>
      <c r="H18745">
        <v>15</v>
      </c>
      <c r="I18745" t="s">
        <v>33196</v>
      </c>
      <c r="J18745" t="s">
        <v>6630</v>
      </c>
      <c r="L18745" t="s">
        <v>6526</v>
      </c>
      <c r="M18745" t="s">
        <v>6630</v>
      </c>
      <c r="N18745" t="s">
        <v>6630</v>
      </c>
      <c r="O18745" t="s">
        <v>6630</v>
      </c>
      <c r="P18745" t="s">
        <v>6630</v>
      </c>
      <c r="Q18745" t="s">
        <v>6630</v>
      </c>
    </row>
    <row r="18746" spans="1:17" x14ac:dyDescent="0.35">
      <c r="A18746">
        <v>80724707</v>
      </c>
      <c r="B18746" t="s">
        <v>6334</v>
      </c>
      <c r="C18746" t="s">
        <v>6766</v>
      </c>
      <c r="D18746">
        <v>120</v>
      </c>
      <c r="E18746" t="s">
        <v>6627</v>
      </c>
      <c r="F18746">
        <v>145</v>
      </c>
      <c r="G18746" t="s">
        <v>6627</v>
      </c>
      <c r="H18746">
        <v>15</v>
      </c>
      <c r="I18746" t="s">
        <v>33197</v>
      </c>
      <c r="J18746" t="s">
        <v>6630</v>
      </c>
      <c r="L18746" t="s">
        <v>6526</v>
      </c>
      <c r="M18746" t="s">
        <v>6630</v>
      </c>
      <c r="N18746" t="s">
        <v>6630</v>
      </c>
      <c r="O18746" t="s">
        <v>6630</v>
      </c>
      <c r="P18746" t="s">
        <v>6630</v>
      </c>
      <c r="Q18746" t="s">
        <v>6630</v>
      </c>
    </row>
    <row r="18747" spans="1:17" x14ac:dyDescent="0.35">
      <c r="A18747">
        <v>3503107821</v>
      </c>
      <c r="B18747" t="s">
        <v>6626</v>
      </c>
      <c r="C18747" t="s">
        <v>6356</v>
      </c>
      <c r="D18747">
        <v>200</v>
      </c>
      <c r="E18747" t="s">
        <v>5245</v>
      </c>
      <c r="F18747">
        <v>202</v>
      </c>
      <c r="G18747" t="s">
        <v>5245</v>
      </c>
      <c r="H18747">
        <v>450</v>
      </c>
      <c r="I18747" t="s">
        <v>31430</v>
      </c>
      <c r="J18747">
        <v>20200</v>
      </c>
      <c r="L18747" t="s">
        <v>6529</v>
      </c>
      <c r="M18747">
        <v>11940031</v>
      </c>
      <c r="N18747" t="s">
        <v>6630</v>
      </c>
      <c r="O18747" t="s">
        <v>33198</v>
      </c>
      <c r="P18747" t="s">
        <v>7601</v>
      </c>
      <c r="Q18747" t="s">
        <v>6630</v>
      </c>
    </row>
    <row r="18748" spans="1:17" x14ac:dyDescent="0.35">
      <c r="A18748">
        <v>80546302</v>
      </c>
      <c r="B18748" t="s">
        <v>6334</v>
      </c>
      <c r="C18748" t="s">
        <v>6766</v>
      </c>
      <c r="D18748">
        <v>120</v>
      </c>
      <c r="E18748" t="s">
        <v>6627</v>
      </c>
      <c r="F18748">
        <v>145</v>
      </c>
      <c r="G18748" t="s">
        <v>6627</v>
      </c>
      <c r="H18748">
        <v>15</v>
      </c>
      <c r="I18748" t="s">
        <v>33199</v>
      </c>
      <c r="J18748" t="s">
        <v>6630</v>
      </c>
      <c r="L18748" t="s">
        <v>6526</v>
      </c>
      <c r="M18748" t="s">
        <v>6630</v>
      </c>
      <c r="N18748" t="s">
        <v>6630</v>
      </c>
      <c r="O18748" t="s">
        <v>6630</v>
      </c>
      <c r="P18748" t="s">
        <v>6630</v>
      </c>
      <c r="Q18748" t="s">
        <v>6630</v>
      </c>
    </row>
    <row r="18749" spans="1:17" x14ac:dyDescent="0.35">
      <c r="A18749">
        <v>80704534</v>
      </c>
      <c r="B18749" t="s">
        <v>6334</v>
      </c>
      <c r="C18749" t="s">
        <v>6766</v>
      </c>
      <c r="D18749">
        <v>120</v>
      </c>
      <c r="E18749" t="s">
        <v>6627</v>
      </c>
      <c r="F18749">
        <v>145</v>
      </c>
      <c r="G18749" t="s">
        <v>6627</v>
      </c>
      <c r="H18749">
        <v>15</v>
      </c>
      <c r="I18749" t="s">
        <v>33200</v>
      </c>
      <c r="J18749" t="s">
        <v>6630</v>
      </c>
      <c r="L18749" t="s">
        <v>6526</v>
      </c>
      <c r="M18749" t="s">
        <v>6630</v>
      </c>
      <c r="N18749" t="s">
        <v>6630</v>
      </c>
      <c r="O18749" t="s">
        <v>6630</v>
      </c>
      <c r="P18749" t="s">
        <v>6630</v>
      </c>
      <c r="Q18749" t="s">
        <v>6630</v>
      </c>
    </row>
    <row r="18750" spans="1:17" x14ac:dyDescent="0.35">
      <c r="A18750">
        <v>7905108665</v>
      </c>
      <c r="B18750" t="s">
        <v>6626</v>
      </c>
      <c r="C18750" t="s">
        <v>6356</v>
      </c>
      <c r="D18750">
        <v>200</v>
      </c>
      <c r="E18750" t="s">
        <v>6366</v>
      </c>
      <c r="F18750">
        <v>207</v>
      </c>
      <c r="G18750" t="s">
        <v>7216</v>
      </c>
      <c r="H18750">
        <v>748</v>
      </c>
      <c r="I18750" t="s">
        <v>33201</v>
      </c>
      <c r="J18750">
        <v>13562</v>
      </c>
      <c r="L18750" t="s">
        <v>6529</v>
      </c>
      <c r="M18750">
        <v>10507016</v>
      </c>
      <c r="N18750">
        <v>10014077</v>
      </c>
      <c r="O18750" t="s">
        <v>6630</v>
      </c>
      <c r="P18750" t="s">
        <v>33202</v>
      </c>
      <c r="Q18750" t="s">
        <v>6630</v>
      </c>
    </row>
    <row r="18751" spans="1:17" x14ac:dyDescent="0.35">
      <c r="A18751">
        <v>3503108007</v>
      </c>
      <c r="B18751" t="s">
        <v>6626</v>
      </c>
      <c r="C18751" t="s">
        <v>6356</v>
      </c>
      <c r="D18751">
        <v>200</v>
      </c>
      <c r="E18751" t="s">
        <v>5245</v>
      </c>
      <c r="F18751">
        <v>202</v>
      </c>
      <c r="G18751" t="s">
        <v>5245</v>
      </c>
      <c r="H18751">
        <v>450</v>
      </c>
      <c r="I18751" t="s">
        <v>33203</v>
      </c>
      <c r="J18751">
        <v>20200</v>
      </c>
      <c r="L18751" t="s">
        <v>6529</v>
      </c>
      <c r="M18751">
        <v>11204949</v>
      </c>
      <c r="N18751" t="s">
        <v>6630</v>
      </c>
      <c r="O18751" t="s">
        <v>6630</v>
      </c>
      <c r="P18751" t="s">
        <v>33204</v>
      </c>
      <c r="Q18751" t="s">
        <v>6630</v>
      </c>
    </row>
    <row r="18752" spans="1:17" x14ac:dyDescent="0.35">
      <c r="A18752">
        <v>3503107884</v>
      </c>
      <c r="B18752" t="s">
        <v>6626</v>
      </c>
      <c r="C18752" t="s">
        <v>6356</v>
      </c>
      <c r="D18752">
        <v>200</v>
      </c>
      <c r="E18752" t="s">
        <v>5245</v>
      </c>
      <c r="F18752">
        <v>202</v>
      </c>
      <c r="G18752" t="s">
        <v>5245</v>
      </c>
      <c r="H18752">
        <v>450</v>
      </c>
      <c r="I18752" t="s">
        <v>33205</v>
      </c>
      <c r="J18752" t="s">
        <v>6630</v>
      </c>
      <c r="L18752" t="s">
        <v>6529</v>
      </c>
      <c r="M18752">
        <v>11940031</v>
      </c>
      <c r="N18752" t="s">
        <v>6630</v>
      </c>
      <c r="O18752" t="s">
        <v>30370</v>
      </c>
      <c r="P18752" t="s">
        <v>7601</v>
      </c>
      <c r="Q18752" t="s">
        <v>6630</v>
      </c>
    </row>
    <row r="18753" spans="1:17" x14ac:dyDescent="0.35">
      <c r="A18753">
        <v>3910110411</v>
      </c>
      <c r="B18753" t="s">
        <v>6626</v>
      </c>
      <c r="C18753" t="s">
        <v>6356</v>
      </c>
      <c r="D18753">
        <v>200</v>
      </c>
      <c r="E18753" t="s">
        <v>5245</v>
      </c>
      <c r="F18753">
        <v>202</v>
      </c>
      <c r="G18753" t="s">
        <v>5245</v>
      </c>
      <c r="H18753">
        <v>450</v>
      </c>
      <c r="I18753" t="s">
        <v>33206</v>
      </c>
      <c r="J18753">
        <v>20200</v>
      </c>
      <c r="L18753" t="s">
        <v>6529</v>
      </c>
      <c r="M18753">
        <v>12519150</v>
      </c>
      <c r="N18753" t="s">
        <v>6630</v>
      </c>
      <c r="O18753" t="s">
        <v>6630</v>
      </c>
      <c r="P18753" t="s">
        <v>6630</v>
      </c>
      <c r="Q18753">
        <v>610</v>
      </c>
    </row>
    <row r="18754" spans="1:17" x14ac:dyDescent="0.35">
      <c r="A18754">
        <v>80625535</v>
      </c>
      <c r="B18754" t="s">
        <v>6334</v>
      </c>
      <c r="C18754" t="s">
        <v>6766</v>
      </c>
      <c r="D18754">
        <v>120</v>
      </c>
      <c r="E18754" t="s">
        <v>6627</v>
      </c>
      <c r="F18754">
        <v>145</v>
      </c>
      <c r="G18754" t="s">
        <v>6627</v>
      </c>
      <c r="H18754">
        <v>15</v>
      </c>
      <c r="I18754" t="s">
        <v>33207</v>
      </c>
      <c r="J18754" t="s">
        <v>6630</v>
      </c>
      <c r="L18754" t="s">
        <v>6526</v>
      </c>
      <c r="M18754" t="s">
        <v>6630</v>
      </c>
      <c r="N18754" t="s">
        <v>6630</v>
      </c>
      <c r="O18754" t="s">
        <v>6630</v>
      </c>
      <c r="P18754" t="s">
        <v>6630</v>
      </c>
      <c r="Q18754" t="s">
        <v>6630</v>
      </c>
    </row>
    <row r="18755" spans="1:17" x14ac:dyDescent="0.35">
      <c r="A18755">
        <v>9495100773</v>
      </c>
      <c r="B18755" t="s">
        <v>6626</v>
      </c>
      <c r="C18755" t="s">
        <v>6356</v>
      </c>
      <c r="D18755">
        <v>200</v>
      </c>
      <c r="E18755" t="s">
        <v>6659</v>
      </c>
      <c r="F18755">
        <v>208</v>
      </c>
      <c r="G18755" t="s">
        <v>7424</v>
      </c>
      <c r="H18755">
        <v>325</v>
      </c>
      <c r="I18755" t="s">
        <v>33208</v>
      </c>
      <c r="J18755" t="s">
        <v>6630</v>
      </c>
      <c r="L18755" t="s">
        <v>6529</v>
      </c>
      <c r="M18755" t="s">
        <v>6630</v>
      </c>
      <c r="N18755" t="s">
        <v>6630</v>
      </c>
      <c r="O18755" t="s">
        <v>6630</v>
      </c>
      <c r="P18755" t="s">
        <v>33209</v>
      </c>
      <c r="Q18755" t="s">
        <v>6630</v>
      </c>
    </row>
    <row r="18756" spans="1:17" x14ac:dyDescent="0.35">
      <c r="A18756">
        <v>6393011000</v>
      </c>
      <c r="B18756" t="s">
        <v>6626</v>
      </c>
      <c r="C18756" t="s">
        <v>8762</v>
      </c>
      <c r="D18756">
        <v>130</v>
      </c>
      <c r="E18756" t="s">
        <v>6628</v>
      </c>
      <c r="F18756" t="s">
        <v>6628</v>
      </c>
      <c r="G18756" t="s">
        <v>6628</v>
      </c>
      <c r="H18756" t="s">
        <v>6628</v>
      </c>
      <c r="I18756" t="s">
        <v>33210</v>
      </c>
      <c r="J18756" t="s">
        <v>6630</v>
      </c>
      <c r="L18756" t="s">
        <v>6529</v>
      </c>
      <c r="M18756" t="s">
        <v>6630</v>
      </c>
      <c r="N18756" t="s">
        <v>6630</v>
      </c>
      <c r="O18756" t="s">
        <v>6630</v>
      </c>
      <c r="P18756" t="s">
        <v>7138</v>
      </c>
      <c r="Q18756" t="s">
        <v>6630</v>
      </c>
    </row>
    <row r="18757" spans="1:17" x14ac:dyDescent="0.35">
      <c r="A18757">
        <v>6894013400</v>
      </c>
      <c r="B18757" t="s">
        <v>6626</v>
      </c>
      <c r="C18757" t="s">
        <v>8762</v>
      </c>
      <c r="D18757">
        <v>130</v>
      </c>
      <c r="E18757" t="s">
        <v>6628</v>
      </c>
      <c r="F18757" t="s">
        <v>6628</v>
      </c>
      <c r="G18757" t="s">
        <v>6628</v>
      </c>
      <c r="H18757" t="s">
        <v>6628</v>
      </c>
      <c r="I18757" t="s">
        <v>33211</v>
      </c>
      <c r="J18757" t="s">
        <v>6630</v>
      </c>
      <c r="L18757" t="s">
        <v>6529</v>
      </c>
      <c r="M18757" t="s">
        <v>6630</v>
      </c>
      <c r="N18757" t="s">
        <v>6630</v>
      </c>
      <c r="O18757" t="s">
        <v>6630</v>
      </c>
      <c r="P18757" t="s">
        <v>7615</v>
      </c>
      <c r="Q18757" t="s">
        <v>6630</v>
      </c>
    </row>
    <row r="18758" spans="1:17" x14ac:dyDescent="0.35">
      <c r="A18758">
        <v>80757700</v>
      </c>
      <c r="B18758" t="s">
        <v>6334</v>
      </c>
      <c r="C18758" t="s">
        <v>6766</v>
      </c>
      <c r="D18758">
        <v>120</v>
      </c>
      <c r="E18758" t="s">
        <v>6627</v>
      </c>
      <c r="F18758">
        <v>145</v>
      </c>
      <c r="G18758" t="s">
        <v>6627</v>
      </c>
      <c r="H18758">
        <v>15</v>
      </c>
      <c r="I18758" t="s">
        <v>33212</v>
      </c>
      <c r="J18758" t="s">
        <v>6630</v>
      </c>
      <c r="L18758" t="s">
        <v>6526</v>
      </c>
      <c r="M18758" t="s">
        <v>6630</v>
      </c>
      <c r="N18758" t="s">
        <v>6630</v>
      </c>
      <c r="O18758" t="s">
        <v>6630</v>
      </c>
      <c r="P18758" t="s">
        <v>6630</v>
      </c>
      <c r="Q18758" t="s">
        <v>6630</v>
      </c>
    </row>
    <row r="18759" spans="1:17" x14ac:dyDescent="0.35">
      <c r="A18759">
        <v>80511404</v>
      </c>
      <c r="B18759" t="s">
        <v>6334</v>
      </c>
      <c r="C18759" t="s">
        <v>6766</v>
      </c>
      <c r="D18759">
        <v>120</v>
      </c>
      <c r="E18759" t="s">
        <v>6627</v>
      </c>
      <c r="F18759">
        <v>145</v>
      </c>
      <c r="G18759" t="s">
        <v>6627</v>
      </c>
      <c r="H18759">
        <v>15</v>
      </c>
      <c r="I18759" t="s">
        <v>33213</v>
      </c>
      <c r="J18759" t="s">
        <v>6630</v>
      </c>
      <c r="L18759" t="s">
        <v>6526</v>
      </c>
      <c r="M18759" t="s">
        <v>6630</v>
      </c>
      <c r="N18759" t="s">
        <v>6630</v>
      </c>
      <c r="O18759" t="s">
        <v>6630</v>
      </c>
      <c r="P18759" t="s">
        <v>6630</v>
      </c>
      <c r="Q18759" t="s">
        <v>6630</v>
      </c>
    </row>
    <row r="18760" spans="1:17" x14ac:dyDescent="0.35">
      <c r="A18760">
        <v>9411110651</v>
      </c>
      <c r="B18760" t="s">
        <v>6626</v>
      </c>
      <c r="C18760" t="s">
        <v>6356</v>
      </c>
      <c r="D18760">
        <v>200</v>
      </c>
      <c r="E18760" t="s">
        <v>6366</v>
      </c>
      <c r="F18760">
        <v>207</v>
      </c>
      <c r="G18760" t="s">
        <v>6638</v>
      </c>
      <c r="H18760">
        <v>415</v>
      </c>
      <c r="I18760" t="s">
        <v>21628</v>
      </c>
      <c r="J18760">
        <v>20115</v>
      </c>
      <c r="L18760" t="s">
        <v>6529</v>
      </c>
      <c r="M18760">
        <v>10039504</v>
      </c>
      <c r="N18760">
        <v>12951436</v>
      </c>
      <c r="O18760" t="s">
        <v>33214</v>
      </c>
      <c r="P18760" t="s">
        <v>6630</v>
      </c>
      <c r="Q18760" t="s">
        <v>6630</v>
      </c>
    </row>
    <row r="18761" spans="1:17" x14ac:dyDescent="0.35">
      <c r="A18761">
        <v>80097006</v>
      </c>
      <c r="B18761" t="s">
        <v>6334</v>
      </c>
      <c r="C18761" t="s">
        <v>6766</v>
      </c>
      <c r="D18761">
        <v>120</v>
      </c>
      <c r="E18761" t="s">
        <v>6627</v>
      </c>
      <c r="F18761">
        <v>145</v>
      </c>
      <c r="G18761" t="s">
        <v>6627</v>
      </c>
      <c r="H18761">
        <v>15</v>
      </c>
      <c r="I18761" t="s">
        <v>33215</v>
      </c>
      <c r="J18761" t="s">
        <v>6630</v>
      </c>
      <c r="L18761" t="s">
        <v>6526</v>
      </c>
      <c r="M18761" t="s">
        <v>6630</v>
      </c>
      <c r="N18761" t="s">
        <v>6630</v>
      </c>
      <c r="O18761" t="s">
        <v>6630</v>
      </c>
      <c r="P18761" t="s">
        <v>6630</v>
      </c>
      <c r="Q18761" t="s">
        <v>6630</v>
      </c>
    </row>
    <row r="18762" spans="1:17" x14ac:dyDescent="0.35">
      <c r="A18762">
        <v>80406802</v>
      </c>
      <c r="B18762" t="s">
        <v>6334</v>
      </c>
      <c r="C18762" t="s">
        <v>6766</v>
      </c>
      <c r="D18762">
        <v>120</v>
      </c>
      <c r="E18762" t="s">
        <v>6627</v>
      </c>
      <c r="F18762">
        <v>145</v>
      </c>
      <c r="G18762" t="s">
        <v>6627</v>
      </c>
      <c r="H18762">
        <v>15</v>
      </c>
      <c r="I18762" t="s">
        <v>33216</v>
      </c>
      <c r="J18762" t="s">
        <v>6630</v>
      </c>
      <c r="L18762" t="s">
        <v>6526</v>
      </c>
      <c r="M18762" t="s">
        <v>6630</v>
      </c>
      <c r="N18762" t="s">
        <v>6630</v>
      </c>
      <c r="O18762" t="s">
        <v>6630</v>
      </c>
      <c r="P18762" t="s">
        <v>6630</v>
      </c>
      <c r="Q18762" t="s">
        <v>6630</v>
      </c>
    </row>
    <row r="18763" spans="1:17" x14ac:dyDescent="0.35">
      <c r="A18763">
        <v>3909110073</v>
      </c>
      <c r="B18763" t="s">
        <v>6626</v>
      </c>
      <c r="C18763" t="s">
        <v>6356</v>
      </c>
      <c r="D18763">
        <v>200</v>
      </c>
      <c r="E18763" t="s">
        <v>5245</v>
      </c>
      <c r="F18763">
        <v>202</v>
      </c>
      <c r="G18763" t="s">
        <v>5245</v>
      </c>
      <c r="H18763">
        <v>450</v>
      </c>
      <c r="I18763" t="s">
        <v>33217</v>
      </c>
      <c r="J18763">
        <v>20200</v>
      </c>
      <c r="L18763" t="s">
        <v>6529</v>
      </c>
      <c r="M18763">
        <v>10008216</v>
      </c>
      <c r="N18763">
        <v>10014664</v>
      </c>
      <c r="O18763">
        <v>20205.744020999999</v>
      </c>
      <c r="P18763" t="s">
        <v>6630</v>
      </c>
      <c r="Q18763">
        <v>610</v>
      </c>
    </row>
    <row r="18764" spans="1:17" x14ac:dyDescent="0.35">
      <c r="A18764">
        <v>9415112933</v>
      </c>
      <c r="B18764" t="s">
        <v>6626</v>
      </c>
      <c r="C18764" t="s">
        <v>6356</v>
      </c>
      <c r="D18764">
        <v>200</v>
      </c>
      <c r="E18764" t="s">
        <v>6645</v>
      </c>
      <c r="F18764">
        <v>201</v>
      </c>
      <c r="G18764" t="s">
        <v>6638</v>
      </c>
      <c r="H18764">
        <v>415</v>
      </c>
      <c r="I18764" t="s">
        <v>15883</v>
      </c>
      <c r="J18764">
        <v>20115</v>
      </c>
      <c r="L18764" t="s">
        <v>6529</v>
      </c>
      <c r="M18764">
        <v>10253941</v>
      </c>
      <c r="N18764">
        <v>11784120</v>
      </c>
      <c r="O18764">
        <v>30876</v>
      </c>
      <c r="P18764" t="s">
        <v>6630</v>
      </c>
      <c r="Q18764" t="s">
        <v>6630</v>
      </c>
    </row>
    <row r="18765" spans="1:17" x14ac:dyDescent="0.35">
      <c r="A18765">
        <v>80040600</v>
      </c>
      <c r="B18765" t="s">
        <v>6334</v>
      </c>
      <c r="C18765" t="s">
        <v>6766</v>
      </c>
      <c r="D18765">
        <v>120</v>
      </c>
      <c r="E18765" t="s">
        <v>6627</v>
      </c>
      <c r="F18765">
        <v>145</v>
      </c>
      <c r="G18765" t="s">
        <v>6627</v>
      </c>
      <c r="H18765">
        <v>15</v>
      </c>
      <c r="I18765" t="s">
        <v>29667</v>
      </c>
      <c r="J18765" t="s">
        <v>6630</v>
      </c>
      <c r="L18765" t="s">
        <v>6526</v>
      </c>
      <c r="M18765" t="s">
        <v>6630</v>
      </c>
      <c r="N18765" t="s">
        <v>6630</v>
      </c>
      <c r="O18765" t="s">
        <v>6630</v>
      </c>
      <c r="P18765" t="s">
        <v>6630</v>
      </c>
      <c r="Q18765" t="s">
        <v>6630</v>
      </c>
    </row>
    <row r="18766" spans="1:17" x14ac:dyDescent="0.35">
      <c r="A18766">
        <v>9494010910</v>
      </c>
      <c r="B18766" t="s">
        <v>6626</v>
      </c>
      <c r="C18766" t="s">
        <v>8762</v>
      </c>
      <c r="D18766">
        <v>130</v>
      </c>
      <c r="E18766" t="s">
        <v>6628</v>
      </c>
      <c r="F18766" t="s">
        <v>6628</v>
      </c>
      <c r="G18766" t="s">
        <v>14801</v>
      </c>
      <c r="H18766">
        <v>202</v>
      </c>
      <c r="I18766" t="s">
        <v>33218</v>
      </c>
      <c r="J18766" t="s">
        <v>6630</v>
      </c>
      <c r="L18766" t="s">
        <v>6529</v>
      </c>
      <c r="M18766" t="s">
        <v>6630</v>
      </c>
      <c r="N18766" t="s">
        <v>6630</v>
      </c>
      <c r="O18766" t="s">
        <v>6630</v>
      </c>
      <c r="P18766" t="s">
        <v>14802</v>
      </c>
      <c r="Q18766" t="s">
        <v>6630</v>
      </c>
    </row>
    <row r="18767" spans="1:17" x14ac:dyDescent="0.35">
      <c r="A18767">
        <v>9416113414</v>
      </c>
      <c r="B18767" t="s">
        <v>6334</v>
      </c>
      <c r="C18767" t="s">
        <v>6540</v>
      </c>
      <c r="D18767">
        <v>131</v>
      </c>
      <c r="E18767" t="s">
        <v>6672</v>
      </c>
      <c r="F18767">
        <v>703</v>
      </c>
      <c r="G18767" t="s">
        <v>3068</v>
      </c>
      <c r="H18767">
        <v>830</v>
      </c>
      <c r="I18767" t="s">
        <v>33219</v>
      </c>
      <c r="J18767">
        <v>13200</v>
      </c>
      <c r="L18767" t="s">
        <v>6529</v>
      </c>
      <c r="M18767">
        <v>13189842</v>
      </c>
      <c r="N18767">
        <v>15498323</v>
      </c>
      <c r="O18767" t="s">
        <v>6630</v>
      </c>
      <c r="P18767" t="s">
        <v>6630</v>
      </c>
      <c r="Q18767" t="s">
        <v>6630</v>
      </c>
    </row>
    <row r="18768" spans="1:17" x14ac:dyDescent="0.35">
      <c r="A18768">
        <v>80677703</v>
      </c>
      <c r="B18768" t="s">
        <v>6334</v>
      </c>
      <c r="C18768" t="s">
        <v>6766</v>
      </c>
      <c r="D18768">
        <v>120</v>
      </c>
      <c r="E18768" t="s">
        <v>6627</v>
      </c>
      <c r="F18768">
        <v>145</v>
      </c>
      <c r="G18768" t="s">
        <v>6627</v>
      </c>
      <c r="H18768">
        <v>15</v>
      </c>
      <c r="I18768" t="s">
        <v>33220</v>
      </c>
      <c r="J18768" t="s">
        <v>6630</v>
      </c>
      <c r="L18768" t="s">
        <v>6526</v>
      </c>
      <c r="M18768" t="s">
        <v>6630</v>
      </c>
      <c r="N18768" t="s">
        <v>6630</v>
      </c>
      <c r="O18768" t="s">
        <v>6630</v>
      </c>
      <c r="P18768" t="s">
        <v>6630</v>
      </c>
      <c r="Q18768" t="s">
        <v>6630</v>
      </c>
    </row>
    <row r="18769" spans="1:17" x14ac:dyDescent="0.35">
      <c r="A18769">
        <v>3519115112</v>
      </c>
      <c r="B18769" t="s">
        <v>6626</v>
      </c>
      <c r="C18769" t="s">
        <v>6540</v>
      </c>
      <c r="D18769">
        <v>131</v>
      </c>
      <c r="E18769" t="s">
        <v>6540</v>
      </c>
      <c r="F18769">
        <v>309</v>
      </c>
      <c r="G18769" t="s">
        <v>8971</v>
      </c>
      <c r="H18769">
        <v>955</v>
      </c>
      <c r="I18769" t="s">
        <v>33221</v>
      </c>
      <c r="J18769">
        <v>13207</v>
      </c>
      <c r="L18769" t="s">
        <v>6529</v>
      </c>
      <c r="M18769">
        <v>11533224</v>
      </c>
      <c r="N18769">
        <v>14495340</v>
      </c>
      <c r="O18769" t="s">
        <v>6630</v>
      </c>
      <c r="P18769" t="s">
        <v>6630</v>
      </c>
      <c r="Q18769" t="s">
        <v>6630</v>
      </c>
    </row>
    <row r="18770" spans="1:17" x14ac:dyDescent="0.35">
      <c r="A18770">
        <v>80491200</v>
      </c>
      <c r="B18770" t="s">
        <v>6334</v>
      </c>
      <c r="C18770" t="s">
        <v>6766</v>
      </c>
      <c r="D18770">
        <v>120</v>
      </c>
      <c r="E18770" t="s">
        <v>6627</v>
      </c>
      <c r="F18770">
        <v>145</v>
      </c>
      <c r="G18770" t="s">
        <v>6627</v>
      </c>
      <c r="H18770">
        <v>15</v>
      </c>
      <c r="I18770" t="s">
        <v>32804</v>
      </c>
      <c r="J18770" t="s">
        <v>6630</v>
      </c>
      <c r="L18770" t="s">
        <v>6526</v>
      </c>
      <c r="M18770" t="s">
        <v>6630</v>
      </c>
      <c r="N18770" t="s">
        <v>6630</v>
      </c>
      <c r="O18770" t="s">
        <v>6630</v>
      </c>
      <c r="P18770" t="s">
        <v>6630</v>
      </c>
      <c r="Q18770" t="s">
        <v>6630</v>
      </c>
    </row>
    <row r="18771" spans="1:17" x14ac:dyDescent="0.35">
      <c r="A18771">
        <v>3505108675</v>
      </c>
      <c r="B18771" t="s">
        <v>6626</v>
      </c>
      <c r="C18771" t="s">
        <v>6356</v>
      </c>
      <c r="D18771">
        <v>200</v>
      </c>
      <c r="E18771" t="s">
        <v>5245</v>
      </c>
      <c r="F18771">
        <v>202</v>
      </c>
      <c r="G18771" t="s">
        <v>5245</v>
      </c>
      <c r="H18771">
        <v>450</v>
      </c>
      <c r="I18771" t="s">
        <v>33222</v>
      </c>
      <c r="J18771">
        <v>20200</v>
      </c>
      <c r="L18771" t="s">
        <v>6529</v>
      </c>
      <c r="M18771">
        <v>11940031</v>
      </c>
      <c r="N18771">
        <v>10008025</v>
      </c>
      <c r="O18771" t="s">
        <v>33223</v>
      </c>
      <c r="P18771" t="s">
        <v>33224</v>
      </c>
      <c r="Q18771" t="s">
        <v>6630</v>
      </c>
    </row>
    <row r="18772" spans="1:17" x14ac:dyDescent="0.35">
      <c r="A18772">
        <v>3518114795</v>
      </c>
      <c r="B18772" t="s">
        <v>6626</v>
      </c>
      <c r="C18772" t="s">
        <v>6356</v>
      </c>
      <c r="D18772">
        <v>200</v>
      </c>
      <c r="E18772" t="s">
        <v>5245</v>
      </c>
      <c r="F18772">
        <v>202</v>
      </c>
      <c r="G18772" t="s">
        <v>5245</v>
      </c>
      <c r="H18772">
        <v>450</v>
      </c>
      <c r="I18772" t="s">
        <v>33225</v>
      </c>
      <c r="J18772">
        <v>20200</v>
      </c>
      <c r="L18772" t="s">
        <v>6529</v>
      </c>
      <c r="M18772">
        <v>11328407</v>
      </c>
      <c r="N18772">
        <v>11906852</v>
      </c>
      <c r="O18772" s="3">
        <v>3312033121</v>
      </c>
      <c r="P18772" t="s">
        <v>6630</v>
      </c>
      <c r="Q18772" t="s">
        <v>6630</v>
      </c>
    </row>
    <row r="18773" spans="1:17" x14ac:dyDescent="0.35">
      <c r="A18773">
        <v>9410110494</v>
      </c>
      <c r="B18773" t="s">
        <v>6626</v>
      </c>
      <c r="C18773" t="s">
        <v>6356</v>
      </c>
      <c r="D18773">
        <v>200</v>
      </c>
      <c r="E18773" t="s">
        <v>6701</v>
      </c>
      <c r="F18773">
        <v>500</v>
      </c>
      <c r="G18773" t="s">
        <v>7166</v>
      </c>
      <c r="H18773">
        <v>61</v>
      </c>
      <c r="I18773" t="s">
        <v>33226</v>
      </c>
      <c r="J18773">
        <v>12028</v>
      </c>
      <c r="L18773" t="s">
        <v>6529</v>
      </c>
      <c r="M18773">
        <v>12115614</v>
      </c>
      <c r="N18773" t="s">
        <v>6630</v>
      </c>
      <c r="O18773" t="s">
        <v>33227</v>
      </c>
      <c r="P18773" t="s">
        <v>33228</v>
      </c>
      <c r="Q18773" t="s">
        <v>6630</v>
      </c>
    </row>
    <row r="18774" spans="1:17" x14ac:dyDescent="0.35">
      <c r="A18774">
        <v>3519114917</v>
      </c>
      <c r="B18774" t="s">
        <v>6626</v>
      </c>
      <c r="C18774" t="s">
        <v>6356</v>
      </c>
      <c r="D18774">
        <v>200</v>
      </c>
      <c r="E18774" t="s">
        <v>5245</v>
      </c>
      <c r="F18774">
        <v>202</v>
      </c>
      <c r="G18774" t="s">
        <v>5245</v>
      </c>
      <c r="H18774">
        <v>450</v>
      </c>
      <c r="I18774" t="s">
        <v>33229</v>
      </c>
      <c r="J18774">
        <v>20200</v>
      </c>
      <c r="L18774" t="s">
        <v>6529</v>
      </c>
      <c r="M18774">
        <v>11328407</v>
      </c>
      <c r="N18774">
        <v>11906852</v>
      </c>
      <c r="O18774" s="3">
        <v>3310733108</v>
      </c>
      <c r="P18774" t="s">
        <v>6630</v>
      </c>
      <c r="Q18774" t="s">
        <v>6630</v>
      </c>
    </row>
    <row r="18775" spans="1:17" x14ac:dyDescent="0.35">
      <c r="A18775">
        <v>3503107858</v>
      </c>
      <c r="B18775" t="s">
        <v>6626</v>
      </c>
      <c r="C18775" t="s">
        <v>6356</v>
      </c>
      <c r="D18775">
        <v>200</v>
      </c>
      <c r="E18775" t="s">
        <v>5245</v>
      </c>
      <c r="F18775">
        <v>202</v>
      </c>
      <c r="G18775" t="s">
        <v>5245</v>
      </c>
      <c r="H18775">
        <v>450</v>
      </c>
      <c r="I18775" t="s">
        <v>33230</v>
      </c>
      <c r="J18775">
        <v>20200</v>
      </c>
      <c r="L18775" t="s">
        <v>6529</v>
      </c>
      <c r="M18775">
        <v>11940031</v>
      </c>
      <c r="N18775" t="s">
        <v>6630</v>
      </c>
      <c r="O18775" t="s">
        <v>33231</v>
      </c>
      <c r="P18775" t="s">
        <v>33232</v>
      </c>
      <c r="Q18775" t="s">
        <v>6630</v>
      </c>
    </row>
    <row r="18776" spans="1:17" x14ac:dyDescent="0.35">
      <c r="A18776">
        <v>8701107110</v>
      </c>
      <c r="B18776" t="s">
        <v>6626</v>
      </c>
      <c r="C18776" t="s">
        <v>6356</v>
      </c>
      <c r="D18776">
        <v>200</v>
      </c>
      <c r="E18776" t="s">
        <v>6701</v>
      </c>
      <c r="F18776">
        <v>500</v>
      </c>
      <c r="G18776" t="s">
        <v>7166</v>
      </c>
      <c r="H18776">
        <v>61</v>
      </c>
      <c r="I18776" t="s">
        <v>33233</v>
      </c>
      <c r="J18776">
        <v>12028</v>
      </c>
      <c r="L18776" t="s">
        <v>6529</v>
      </c>
      <c r="M18776" t="s">
        <v>6630</v>
      </c>
      <c r="N18776">
        <v>10793374</v>
      </c>
      <c r="O18776" t="s">
        <v>33234</v>
      </c>
      <c r="P18776" t="s">
        <v>33235</v>
      </c>
      <c r="Q18776" t="s">
        <v>6630</v>
      </c>
    </row>
    <row r="18777" spans="1:17" x14ac:dyDescent="0.35">
      <c r="A18777">
        <v>80678316</v>
      </c>
      <c r="B18777" t="s">
        <v>6334</v>
      </c>
      <c r="C18777" t="s">
        <v>6766</v>
      </c>
      <c r="D18777">
        <v>120</v>
      </c>
      <c r="E18777" t="s">
        <v>6627</v>
      </c>
      <c r="F18777">
        <v>145</v>
      </c>
      <c r="G18777" t="s">
        <v>6627</v>
      </c>
      <c r="H18777">
        <v>15</v>
      </c>
      <c r="I18777" t="s">
        <v>33236</v>
      </c>
      <c r="J18777" t="s">
        <v>6630</v>
      </c>
      <c r="L18777" t="s">
        <v>6526</v>
      </c>
      <c r="M18777" t="s">
        <v>6630</v>
      </c>
      <c r="N18777" t="s">
        <v>6630</v>
      </c>
      <c r="O18777" t="s">
        <v>6630</v>
      </c>
      <c r="P18777" t="s">
        <v>6630</v>
      </c>
      <c r="Q18777" t="s">
        <v>6630</v>
      </c>
    </row>
    <row r="18778" spans="1:17" x14ac:dyDescent="0.35">
      <c r="A18778">
        <v>80440849</v>
      </c>
      <c r="B18778" t="s">
        <v>6334</v>
      </c>
      <c r="C18778" t="s">
        <v>6766</v>
      </c>
      <c r="D18778">
        <v>120</v>
      </c>
      <c r="E18778" t="s">
        <v>6627</v>
      </c>
      <c r="F18778">
        <v>145</v>
      </c>
      <c r="G18778" t="s">
        <v>6627</v>
      </c>
      <c r="H18778">
        <v>15</v>
      </c>
      <c r="I18778" t="s">
        <v>33237</v>
      </c>
      <c r="J18778" t="s">
        <v>6630</v>
      </c>
      <c r="L18778" t="s">
        <v>6526</v>
      </c>
      <c r="M18778" t="s">
        <v>6630</v>
      </c>
      <c r="N18778" t="s">
        <v>6630</v>
      </c>
      <c r="O18778" t="s">
        <v>6630</v>
      </c>
      <c r="P18778" t="s">
        <v>6630</v>
      </c>
      <c r="Q18778" t="s">
        <v>6630</v>
      </c>
    </row>
    <row r="18779" spans="1:17" x14ac:dyDescent="0.35">
      <c r="A18779">
        <v>9421115602</v>
      </c>
      <c r="B18779" t="s">
        <v>6626</v>
      </c>
      <c r="C18779" t="s">
        <v>6356</v>
      </c>
      <c r="D18779">
        <v>200</v>
      </c>
      <c r="E18779" t="s">
        <v>6366</v>
      </c>
      <c r="F18779">
        <v>207</v>
      </c>
      <c r="G18779" t="s">
        <v>101</v>
      </c>
      <c r="H18779">
        <v>708</v>
      </c>
      <c r="I18779" t="s">
        <v>24514</v>
      </c>
      <c r="J18779">
        <v>20800</v>
      </c>
      <c r="L18779" t="s">
        <v>6529</v>
      </c>
      <c r="M18779">
        <v>10015574</v>
      </c>
      <c r="N18779">
        <v>10014077</v>
      </c>
      <c r="O18779" t="s">
        <v>6630</v>
      </c>
      <c r="P18779" t="s">
        <v>6630</v>
      </c>
      <c r="Q18779">
        <v>700</v>
      </c>
    </row>
    <row r="18780" spans="1:17" x14ac:dyDescent="0.35">
      <c r="A18780">
        <v>6893013600</v>
      </c>
      <c r="B18780" t="s">
        <v>6626</v>
      </c>
      <c r="C18780" t="s">
        <v>8762</v>
      </c>
      <c r="D18780">
        <v>130</v>
      </c>
      <c r="E18780" t="s">
        <v>6628</v>
      </c>
      <c r="F18780" t="s">
        <v>6628</v>
      </c>
      <c r="G18780" t="s">
        <v>6628</v>
      </c>
      <c r="H18780" t="s">
        <v>6628</v>
      </c>
      <c r="I18780" t="s">
        <v>33238</v>
      </c>
      <c r="J18780" t="s">
        <v>6630</v>
      </c>
      <c r="L18780" t="s">
        <v>6529</v>
      </c>
      <c r="M18780" t="s">
        <v>6630</v>
      </c>
      <c r="N18780" t="s">
        <v>6630</v>
      </c>
      <c r="O18780" t="s">
        <v>6630</v>
      </c>
      <c r="P18780" t="s">
        <v>19629</v>
      </c>
      <c r="Q18780" t="s">
        <v>6630</v>
      </c>
    </row>
    <row r="18781" spans="1:17" x14ac:dyDescent="0.35">
      <c r="A18781">
        <v>6301106987</v>
      </c>
      <c r="B18781" t="s">
        <v>6626</v>
      </c>
      <c r="C18781" t="s">
        <v>6356</v>
      </c>
      <c r="D18781">
        <v>200</v>
      </c>
      <c r="E18781" t="s">
        <v>6645</v>
      </c>
      <c r="F18781">
        <v>201</v>
      </c>
      <c r="G18781" t="s">
        <v>6657</v>
      </c>
      <c r="H18781">
        <v>420</v>
      </c>
      <c r="I18781" t="s">
        <v>33239</v>
      </c>
      <c r="J18781" t="s">
        <v>6630</v>
      </c>
      <c r="L18781" t="s">
        <v>6529</v>
      </c>
      <c r="M18781" t="s">
        <v>6630</v>
      </c>
      <c r="N18781">
        <v>10440544</v>
      </c>
      <c r="O18781" t="s">
        <v>33240</v>
      </c>
      <c r="P18781" t="s">
        <v>17785</v>
      </c>
      <c r="Q18781" t="s">
        <v>6630</v>
      </c>
    </row>
    <row r="18782" spans="1:17" x14ac:dyDescent="0.35">
      <c r="A18782">
        <v>80739007</v>
      </c>
      <c r="B18782" t="s">
        <v>6334</v>
      </c>
      <c r="C18782" t="s">
        <v>6766</v>
      </c>
      <c r="D18782">
        <v>120</v>
      </c>
      <c r="E18782" t="s">
        <v>6627</v>
      </c>
      <c r="F18782">
        <v>145</v>
      </c>
      <c r="G18782" t="s">
        <v>6627</v>
      </c>
      <c r="H18782">
        <v>15</v>
      </c>
      <c r="I18782" t="s">
        <v>33241</v>
      </c>
      <c r="J18782" t="s">
        <v>6630</v>
      </c>
      <c r="L18782" t="s">
        <v>6526</v>
      </c>
      <c r="M18782" t="s">
        <v>6630</v>
      </c>
      <c r="N18782" t="s">
        <v>6630</v>
      </c>
      <c r="O18782" t="s">
        <v>6630</v>
      </c>
      <c r="P18782" t="s">
        <v>6630</v>
      </c>
      <c r="Q18782" t="s">
        <v>6630</v>
      </c>
    </row>
    <row r="18783" spans="1:17" x14ac:dyDescent="0.35">
      <c r="A18783">
        <v>80703700</v>
      </c>
      <c r="B18783" t="s">
        <v>6334</v>
      </c>
      <c r="C18783" t="s">
        <v>6766</v>
      </c>
      <c r="D18783">
        <v>120</v>
      </c>
      <c r="E18783" t="s">
        <v>6627</v>
      </c>
      <c r="F18783">
        <v>145</v>
      </c>
      <c r="G18783" t="s">
        <v>6627</v>
      </c>
      <c r="H18783">
        <v>15</v>
      </c>
      <c r="I18783" t="s">
        <v>33242</v>
      </c>
      <c r="J18783" t="s">
        <v>6630</v>
      </c>
      <c r="L18783" t="s">
        <v>6526</v>
      </c>
      <c r="M18783" t="s">
        <v>6630</v>
      </c>
      <c r="N18783" t="s">
        <v>6630</v>
      </c>
      <c r="O18783" t="s">
        <v>6630</v>
      </c>
      <c r="P18783" t="s">
        <v>6630</v>
      </c>
      <c r="Q18783" t="s">
        <v>6630</v>
      </c>
    </row>
    <row r="18784" spans="1:17" x14ac:dyDescent="0.35">
      <c r="A18784">
        <v>9493011202</v>
      </c>
      <c r="B18784" t="s">
        <v>6626</v>
      </c>
      <c r="C18784" t="s">
        <v>8762</v>
      </c>
      <c r="D18784">
        <v>130</v>
      </c>
      <c r="E18784" t="s">
        <v>6628</v>
      </c>
      <c r="F18784" t="s">
        <v>6628</v>
      </c>
      <c r="G18784" t="s">
        <v>3774</v>
      </c>
      <c r="H18784">
        <v>100</v>
      </c>
      <c r="I18784" t="s">
        <v>33243</v>
      </c>
      <c r="J18784" t="s">
        <v>6630</v>
      </c>
      <c r="L18784" t="s">
        <v>6529</v>
      </c>
      <c r="M18784" t="s">
        <v>6630</v>
      </c>
      <c r="N18784" t="s">
        <v>6630</v>
      </c>
      <c r="O18784" t="s">
        <v>6630</v>
      </c>
      <c r="P18784" t="s">
        <v>33244</v>
      </c>
      <c r="Q18784" t="s">
        <v>6630</v>
      </c>
    </row>
    <row r="18785" spans="1:17" x14ac:dyDescent="0.35">
      <c r="A18785">
        <v>80084805</v>
      </c>
      <c r="B18785" t="s">
        <v>6334</v>
      </c>
      <c r="C18785" t="s">
        <v>6766</v>
      </c>
      <c r="D18785">
        <v>120</v>
      </c>
      <c r="E18785" t="s">
        <v>6627</v>
      </c>
      <c r="F18785">
        <v>145</v>
      </c>
      <c r="G18785" t="s">
        <v>6627</v>
      </c>
      <c r="H18785">
        <v>15</v>
      </c>
      <c r="I18785" t="s">
        <v>33245</v>
      </c>
      <c r="J18785" t="s">
        <v>6630</v>
      </c>
      <c r="L18785" t="s">
        <v>6526</v>
      </c>
      <c r="M18785" t="s">
        <v>6630</v>
      </c>
      <c r="N18785" t="s">
        <v>6630</v>
      </c>
      <c r="O18785" t="s">
        <v>6630</v>
      </c>
      <c r="P18785" t="s">
        <v>6630</v>
      </c>
      <c r="Q18785" t="s">
        <v>6630</v>
      </c>
    </row>
    <row r="18786" spans="1:17" x14ac:dyDescent="0.35">
      <c r="A18786">
        <v>8796100891</v>
      </c>
      <c r="B18786" t="s">
        <v>6626</v>
      </c>
      <c r="C18786" t="s">
        <v>6766</v>
      </c>
      <c r="D18786">
        <v>120</v>
      </c>
      <c r="E18786" t="s">
        <v>6701</v>
      </c>
      <c r="F18786">
        <v>500</v>
      </c>
      <c r="G18786" t="s">
        <v>7609</v>
      </c>
      <c r="H18786">
        <v>57</v>
      </c>
      <c r="I18786" t="s">
        <v>33246</v>
      </c>
      <c r="J18786" t="s">
        <v>6630</v>
      </c>
      <c r="L18786" t="s">
        <v>6529</v>
      </c>
      <c r="M18786" t="s">
        <v>6630</v>
      </c>
      <c r="N18786" t="s">
        <v>6630</v>
      </c>
      <c r="O18786" t="s">
        <v>6630</v>
      </c>
      <c r="P18786" t="s">
        <v>33247</v>
      </c>
      <c r="Q18786" t="s">
        <v>6630</v>
      </c>
    </row>
    <row r="18787" spans="1:17" x14ac:dyDescent="0.35">
      <c r="A18787">
        <v>80704008</v>
      </c>
      <c r="B18787" t="s">
        <v>6334</v>
      </c>
      <c r="C18787" t="s">
        <v>6766</v>
      </c>
      <c r="D18787">
        <v>120</v>
      </c>
      <c r="E18787" t="s">
        <v>6627</v>
      </c>
      <c r="F18787">
        <v>145</v>
      </c>
      <c r="G18787" t="s">
        <v>6627</v>
      </c>
      <c r="H18787">
        <v>15</v>
      </c>
      <c r="I18787" t="s">
        <v>33248</v>
      </c>
      <c r="J18787" t="s">
        <v>6630</v>
      </c>
      <c r="L18787" t="s">
        <v>6526</v>
      </c>
      <c r="M18787" t="s">
        <v>6630</v>
      </c>
      <c r="N18787" t="s">
        <v>6630</v>
      </c>
      <c r="O18787" t="s">
        <v>6630</v>
      </c>
      <c r="P18787" t="s">
        <v>6630</v>
      </c>
      <c r="Q18787" t="s">
        <v>6630</v>
      </c>
    </row>
    <row r="18788" spans="1:17" x14ac:dyDescent="0.35">
      <c r="A18788">
        <v>80300605</v>
      </c>
      <c r="B18788" t="s">
        <v>6334</v>
      </c>
      <c r="C18788" t="s">
        <v>6766</v>
      </c>
      <c r="D18788">
        <v>120</v>
      </c>
      <c r="E18788" t="s">
        <v>6627</v>
      </c>
      <c r="F18788">
        <v>145</v>
      </c>
      <c r="G18788" t="s">
        <v>6627</v>
      </c>
      <c r="H18788">
        <v>15</v>
      </c>
      <c r="I18788" t="s">
        <v>33249</v>
      </c>
      <c r="J18788" t="s">
        <v>6630</v>
      </c>
      <c r="L18788" t="s">
        <v>6526</v>
      </c>
      <c r="M18788" t="s">
        <v>6630</v>
      </c>
      <c r="N18788" t="s">
        <v>6630</v>
      </c>
      <c r="O18788" t="s">
        <v>6630</v>
      </c>
      <c r="P18788" t="s">
        <v>6630</v>
      </c>
      <c r="Q18788" t="s">
        <v>6630</v>
      </c>
    </row>
    <row r="18789" spans="1:17" x14ac:dyDescent="0.35">
      <c r="A18789">
        <v>3505108717</v>
      </c>
      <c r="B18789" t="s">
        <v>6626</v>
      </c>
      <c r="C18789" t="s">
        <v>6356</v>
      </c>
      <c r="D18789">
        <v>200</v>
      </c>
      <c r="E18789" t="s">
        <v>5245</v>
      </c>
      <c r="F18789">
        <v>202</v>
      </c>
      <c r="G18789" t="s">
        <v>5245</v>
      </c>
      <c r="H18789">
        <v>450</v>
      </c>
      <c r="I18789" t="s">
        <v>33250</v>
      </c>
      <c r="J18789">
        <v>20200</v>
      </c>
      <c r="L18789" t="s">
        <v>6529</v>
      </c>
      <c r="M18789">
        <v>11940031</v>
      </c>
      <c r="N18789" t="s">
        <v>6630</v>
      </c>
      <c r="O18789" t="s">
        <v>8799</v>
      </c>
      <c r="P18789" t="s">
        <v>6630</v>
      </c>
      <c r="Q18789" t="s">
        <v>6630</v>
      </c>
    </row>
    <row r="18790" spans="1:17" x14ac:dyDescent="0.35">
      <c r="A18790">
        <v>80382501</v>
      </c>
      <c r="B18790" t="s">
        <v>6334</v>
      </c>
      <c r="C18790" t="s">
        <v>6766</v>
      </c>
      <c r="D18790">
        <v>120</v>
      </c>
      <c r="E18790" t="s">
        <v>6627</v>
      </c>
      <c r="F18790">
        <v>145</v>
      </c>
      <c r="G18790" t="s">
        <v>6627</v>
      </c>
      <c r="H18790">
        <v>15</v>
      </c>
      <c r="I18790" t="s">
        <v>33026</v>
      </c>
      <c r="J18790" t="s">
        <v>6630</v>
      </c>
      <c r="L18790" t="s">
        <v>6526</v>
      </c>
      <c r="M18790" t="s">
        <v>6630</v>
      </c>
      <c r="N18790" t="s">
        <v>6630</v>
      </c>
      <c r="O18790" t="s">
        <v>6630</v>
      </c>
      <c r="P18790" t="s">
        <v>6630</v>
      </c>
      <c r="Q18790" t="s">
        <v>6630</v>
      </c>
    </row>
    <row r="18791" spans="1:17" x14ac:dyDescent="0.35">
      <c r="A18791">
        <v>7902107617</v>
      </c>
      <c r="B18791" t="s">
        <v>6626</v>
      </c>
      <c r="C18791" t="s">
        <v>6356</v>
      </c>
      <c r="D18791">
        <v>200</v>
      </c>
      <c r="E18791" t="s">
        <v>6366</v>
      </c>
      <c r="F18791">
        <v>207</v>
      </c>
      <c r="G18791" t="s">
        <v>6640</v>
      </c>
      <c r="H18791">
        <v>746</v>
      </c>
      <c r="I18791" t="s">
        <v>33251</v>
      </c>
      <c r="J18791">
        <v>20800</v>
      </c>
      <c r="L18791" t="s">
        <v>6529</v>
      </c>
      <c r="M18791">
        <v>10507551</v>
      </c>
      <c r="N18791">
        <v>10429732</v>
      </c>
      <c r="O18791" t="s">
        <v>8609</v>
      </c>
      <c r="P18791" t="s">
        <v>7686</v>
      </c>
      <c r="Q18791" t="s">
        <v>6630</v>
      </c>
    </row>
    <row r="18792" spans="1:17" x14ac:dyDescent="0.35">
      <c r="A18792">
        <v>9618114542</v>
      </c>
      <c r="B18792" t="s">
        <v>6334</v>
      </c>
      <c r="C18792" t="s">
        <v>6540</v>
      </c>
      <c r="D18792">
        <v>131</v>
      </c>
      <c r="E18792" t="s">
        <v>6540</v>
      </c>
      <c r="F18792">
        <v>309</v>
      </c>
      <c r="G18792" t="s">
        <v>1253</v>
      </c>
      <c r="H18792">
        <v>109</v>
      </c>
      <c r="I18792" t="s">
        <v>33252</v>
      </c>
      <c r="J18792">
        <v>20140</v>
      </c>
      <c r="L18792" t="s">
        <v>6529</v>
      </c>
      <c r="M18792">
        <v>11561111</v>
      </c>
      <c r="N18792">
        <v>11566341</v>
      </c>
      <c r="O18792" t="s">
        <v>6630</v>
      </c>
      <c r="P18792" t="s">
        <v>6630</v>
      </c>
      <c r="Q18792">
        <v>200</v>
      </c>
    </row>
    <row r="18793" spans="1:17" x14ac:dyDescent="0.35">
      <c r="A18793">
        <v>80530301</v>
      </c>
      <c r="B18793" t="s">
        <v>6334</v>
      </c>
      <c r="C18793" t="s">
        <v>6766</v>
      </c>
      <c r="D18793">
        <v>120</v>
      </c>
      <c r="E18793" t="s">
        <v>6627</v>
      </c>
      <c r="F18793">
        <v>145</v>
      </c>
      <c r="G18793" t="s">
        <v>6627</v>
      </c>
      <c r="H18793">
        <v>15</v>
      </c>
      <c r="I18793" t="s">
        <v>33253</v>
      </c>
      <c r="J18793" t="s">
        <v>6630</v>
      </c>
      <c r="L18793" t="s">
        <v>6526</v>
      </c>
      <c r="M18793" t="s">
        <v>6630</v>
      </c>
      <c r="N18793" t="s">
        <v>6630</v>
      </c>
      <c r="O18793" t="s">
        <v>6630</v>
      </c>
      <c r="P18793" t="s">
        <v>6630</v>
      </c>
      <c r="Q18793" t="s">
        <v>6630</v>
      </c>
    </row>
    <row r="18794" spans="1:17" x14ac:dyDescent="0.35">
      <c r="A18794">
        <v>80942105</v>
      </c>
      <c r="B18794" t="s">
        <v>6334</v>
      </c>
      <c r="C18794" t="s">
        <v>6766</v>
      </c>
      <c r="D18794">
        <v>120</v>
      </c>
      <c r="E18794" t="s">
        <v>6627</v>
      </c>
      <c r="F18794">
        <v>145</v>
      </c>
      <c r="G18794" t="s">
        <v>6627</v>
      </c>
      <c r="H18794">
        <v>15</v>
      </c>
      <c r="I18794" t="s">
        <v>33254</v>
      </c>
      <c r="J18794" t="s">
        <v>6630</v>
      </c>
      <c r="L18794" t="s">
        <v>6526</v>
      </c>
      <c r="M18794" t="s">
        <v>6630</v>
      </c>
      <c r="N18794" t="s">
        <v>6630</v>
      </c>
      <c r="O18794" t="s">
        <v>6630</v>
      </c>
      <c r="P18794" t="s">
        <v>6630</v>
      </c>
      <c r="Q18794" t="s">
        <v>6630</v>
      </c>
    </row>
    <row r="18795" spans="1:17" x14ac:dyDescent="0.35">
      <c r="A18795">
        <v>9405108604</v>
      </c>
      <c r="B18795" t="s">
        <v>6626</v>
      </c>
      <c r="C18795" t="s">
        <v>6356</v>
      </c>
      <c r="D18795">
        <v>200</v>
      </c>
      <c r="E18795" t="s">
        <v>6659</v>
      </c>
      <c r="F18795">
        <v>208</v>
      </c>
      <c r="G18795" t="s">
        <v>6696</v>
      </c>
      <c r="H18795">
        <v>322</v>
      </c>
      <c r="I18795" t="s">
        <v>33255</v>
      </c>
      <c r="J18795">
        <v>13780</v>
      </c>
      <c r="L18795" t="s">
        <v>6529</v>
      </c>
      <c r="M18795">
        <v>10601803</v>
      </c>
      <c r="N18795">
        <v>10197353</v>
      </c>
      <c r="O18795" t="s">
        <v>6630</v>
      </c>
      <c r="P18795" t="s">
        <v>33256</v>
      </c>
      <c r="Q18795" t="s">
        <v>6630</v>
      </c>
    </row>
    <row r="18796" spans="1:17" x14ac:dyDescent="0.35">
      <c r="A18796">
        <v>3505108694</v>
      </c>
      <c r="B18796" t="s">
        <v>6626</v>
      </c>
      <c r="C18796" t="s">
        <v>6356</v>
      </c>
      <c r="D18796">
        <v>200</v>
      </c>
      <c r="E18796" t="s">
        <v>5245</v>
      </c>
      <c r="F18796">
        <v>202</v>
      </c>
      <c r="G18796" t="s">
        <v>5245</v>
      </c>
      <c r="H18796">
        <v>450</v>
      </c>
      <c r="I18796" t="s">
        <v>33257</v>
      </c>
      <c r="J18796">
        <v>20200</v>
      </c>
      <c r="L18796" t="s">
        <v>6529</v>
      </c>
      <c r="M18796">
        <v>10575086</v>
      </c>
      <c r="N18796">
        <v>10008025</v>
      </c>
      <c r="O18796" t="s">
        <v>6630</v>
      </c>
      <c r="P18796" t="s">
        <v>33258</v>
      </c>
      <c r="Q18796" t="s">
        <v>6630</v>
      </c>
    </row>
    <row r="18797" spans="1:17" x14ac:dyDescent="0.35">
      <c r="A18797">
        <v>80648400</v>
      </c>
      <c r="B18797" t="s">
        <v>6334</v>
      </c>
      <c r="C18797" t="s">
        <v>6766</v>
      </c>
      <c r="D18797">
        <v>120</v>
      </c>
      <c r="E18797" t="s">
        <v>6627</v>
      </c>
      <c r="F18797">
        <v>145</v>
      </c>
      <c r="G18797" t="s">
        <v>6627</v>
      </c>
      <c r="H18797">
        <v>15</v>
      </c>
      <c r="I18797" t="s">
        <v>33259</v>
      </c>
      <c r="J18797" t="s">
        <v>6630</v>
      </c>
      <c r="L18797" t="s">
        <v>6526</v>
      </c>
      <c r="M18797" t="s">
        <v>6630</v>
      </c>
      <c r="N18797" t="s">
        <v>6630</v>
      </c>
      <c r="O18797" t="s">
        <v>6630</v>
      </c>
      <c r="P18797" t="s">
        <v>6630</v>
      </c>
      <c r="Q18797" t="s">
        <v>6630</v>
      </c>
    </row>
    <row r="18798" spans="1:17" x14ac:dyDescent="0.35">
      <c r="A18798">
        <v>9417113890</v>
      </c>
      <c r="B18798" t="s">
        <v>6334</v>
      </c>
      <c r="C18798" t="s">
        <v>6540</v>
      </c>
      <c r="D18798">
        <v>131</v>
      </c>
      <c r="E18798" t="s">
        <v>6672</v>
      </c>
      <c r="F18798">
        <v>703</v>
      </c>
      <c r="G18798" t="s">
        <v>3068</v>
      </c>
      <c r="H18798">
        <v>830</v>
      </c>
      <c r="I18798" t="s">
        <v>33260</v>
      </c>
      <c r="J18798">
        <v>13260</v>
      </c>
      <c r="L18798" t="s">
        <v>6529</v>
      </c>
      <c r="M18798">
        <v>13189842</v>
      </c>
      <c r="N18798">
        <v>15498323</v>
      </c>
      <c r="O18798" t="s">
        <v>6630</v>
      </c>
      <c r="P18798" t="s">
        <v>6630</v>
      </c>
      <c r="Q18798" t="s">
        <v>6630</v>
      </c>
    </row>
    <row r="18799" spans="1:17" x14ac:dyDescent="0.35">
      <c r="A18799">
        <v>9493010206</v>
      </c>
      <c r="B18799" t="s">
        <v>6626</v>
      </c>
      <c r="C18799" t="s">
        <v>8762</v>
      </c>
      <c r="D18799">
        <v>130</v>
      </c>
      <c r="E18799" t="s">
        <v>6628</v>
      </c>
      <c r="F18799" t="s">
        <v>6628</v>
      </c>
      <c r="G18799" t="s">
        <v>7005</v>
      </c>
      <c r="H18799">
        <v>740</v>
      </c>
      <c r="I18799" t="s">
        <v>33261</v>
      </c>
      <c r="J18799" t="s">
        <v>6630</v>
      </c>
      <c r="L18799" t="s">
        <v>6529</v>
      </c>
      <c r="M18799" t="s">
        <v>6630</v>
      </c>
      <c r="N18799" t="s">
        <v>6630</v>
      </c>
      <c r="O18799" t="s">
        <v>6630</v>
      </c>
      <c r="P18799" t="s">
        <v>24579</v>
      </c>
      <c r="Q18799" t="s">
        <v>6630</v>
      </c>
    </row>
    <row r="18800" spans="1:17" x14ac:dyDescent="0.35">
      <c r="A18800">
        <v>9409109761</v>
      </c>
      <c r="B18800" t="s">
        <v>6626</v>
      </c>
      <c r="C18800" t="s">
        <v>6356</v>
      </c>
      <c r="D18800">
        <v>200</v>
      </c>
      <c r="E18800" t="s">
        <v>6366</v>
      </c>
      <c r="F18800">
        <v>207</v>
      </c>
      <c r="G18800" t="s">
        <v>6657</v>
      </c>
      <c r="H18800">
        <v>420</v>
      </c>
      <c r="I18800" t="s">
        <v>33262</v>
      </c>
      <c r="J18800" t="s">
        <v>6630</v>
      </c>
      <c r="L18800" t="s">
        <v>6529</v>
      </c>
      <c r="M18800">
        <v>10166071</v>
      </c>
      <c r="N18800">
        <v>10429732</v>
      </c>
      <c r="O18800" t="s">
        <v>6630</v>
      </c>
      <c r="P18800" t="s">
        <v>6630</v>
      </c>
      <c r="Q18800">
        <v>100</v>
      </c>
    </row>
    <row r="18801" spans="1:17" x14ac:dyDescent="0.35">
      <c r="A18801">
        <v>6893000401</v>
      </c>
      <c r="B18801" t="s">
        <v>6626</v>
      </c>
      <c r="C18801" t="s">
        <v>8762</v>
      </c>
      <c r="D18801">
        <v>130</v>
      </c>
      <c r="E18801" t="s">
        <v>6628</v>
      </c>
      <c r="F18801" t="s">
        <v>6628</v>
      </c>
      <c r="G18801" t="s">
        <v>6628</v>
      </c>
      <c r="H18801" t="s">
        <v>6628</v>
      </c>
      <c r="I18801" t="s">
        <v>33263</v>
      </c>
      <c r="J18801" t="s">
        <v>6630</v>
      </c>
      <c r="L18801" t="s">
        <v>6529</v>
      </c>
      <c r="M18801" t="s">
        <v>6630</v>
      </c>
      <c r="N18801" t="s">
        <v>6630</v>
      </c>
      <c r="O18801" t="s">
        <v>33264</v>
      </c>
      <c r="P18801" t="s">
        <v>7005</v>
      </c>
      <c r="Q18801" t="s">
        <v>6630</v>
      </c>
    </row>
    <row r="18802" spans="1:17" x14ac:dyDescent="0.35">
      <c r="A18802">
        <v>80120202</v>
      </c>
      <c r="B18802" t="s">
        <v>6334</v>
      </c>
      <c r="C18802" t="s">
        <v>6766</v>
      </c>
      <c r="D18802">
        <v>120</v>
      </c>
      <c r="E18802" t="s">
        <v>6627</v>
      </c>
      <c r="F18802">
        <v>145</v>
      </c>
      <c r="G18802" t="s">
        <v>6627</v>
      </c>
      <c r="H18802">
        <v>15</v>
      </c>
      <c r="I18802" t="s">
        <v>33265</v>
      </c>
      <c r="J18802" t="s">
        <v>6630</v>
      </c>
      <c r="L18802" t="s">
        <v>6526</v>
      </c>
      <c r="M18802" t="s">
        <v>6630</v>
      </c>
      <c r="N18802" t="s">
        <v>6630</v>
      </c>
      <c r="O18802" t="s">
        <v>6630</v>
      </c>
      <c r="P18802" t="s">
        <v>6630</v>
      </c>
      <c r="Q18802" t="s">
        <v>6630</v>
      </c>
    </row>
    <row r="18803" spans="1:17" x14ac:dyDescent="0.35">
      <c r="A18803">
        <v>9418114501</v>
      </c>
      <c r="B18803" t="s">
        <v>6626</v>
      </c>
      <c r="C18803" t="s">
        <v>6356</v>
      </c>
      <c r="D18803">
        <v>200</v>
      </c>
      <c r="E18803" t="s">
        <v>6366</v>
      </c>
      <c r="F18803">
        <v>207</v>
      </c>
      <c r="G18803" t="s">
        <v>176</v>
      </c>
      <c r="H18803">
        <v>705</v>
      </c>
      <c r="I18803" t="s">
        <v>30420</v>
      </c>
      <c r="J18803">
        <v>20800</v>
      </c>
      <c r="L18803" t="s">
        <v>6529</v>
      </c>
      <c r="M18803">
        <v>14711401</v>
      </c>
      <c r="N18803">
        <v>13346932</v>
      </c>
      <c r="O18803" t="s">
        <v>6630</v>
      </c>
      <c r="P18803" t="s">
        <v>6630</v>
      </c>
      <c r="Q18803">
        <v>700</v>
      </c>
    </row>
    <row r="18804" spans="1:17" x14ac:dyDescent="0.35">
      <c r="A18804">
        <v>9408109568</v>
      </c>
      <c r="B18804" t="s">
        <v>6626</v>
      </c>
      <c r="C18804" t="s">
        <v>6356</v>
      </c>
      <c r="D18804">
        <v>200</v>
      </c>
      <c r="E18804" t="s">
        <v>6659</v>
      </c>
      <c r="F18804">
        <v>208</v>
      </c>
      <c r="G18804" t="s">
        <v>6726</v>
      </c>
      <c r="H18804">
        <v>315</v>
      </c>
      <c r="I18804" t="s">
        <v>33266</v>
      </c>
      <c r="J18804">
        <v>13565</v>
      </c>
      <c r="L18804" t="s">
        <v>6529</v>
      </c>
      <c r="M18804">
        <v>10015529</v>
      </c>
      <c r="N18804" t="s">
        <v>6630</v>
      </c>
      <c r="O18804" t="s">
        <v>33267</v>
      </c>
      <c r="P18804" t="s">
        <v>6630</v>
      </c>
      <c r="Q18804" t="s">
        <v>6630</v>
      </c>
    </row>
    <row r="18805" spans="1:17" x14ac:dyDescent="0.35">
      <c r="A18805">
        <v>9401107072</v>
      </c>
      <c r="B18805" t="s">
        <v>6626</v>
      </c>
      <c r="C18805" t="s">
        <v>6356</v>
      </c>
      <c r="D18805">
        <v>200</v>
      </c>
      <c r="E18805" t="s">
        <v>5245</v>
      </c>
      <c r="F18805">
        <v>202</v>
      </c>
      <c r="G18805" t="s">
        <v>5245</v>
      </c>
      <c r="H18805">
        <v>450</v>
      </c>
      <c r="I18805" t="s">
        <v>33268</v>
      </c>
      <c r="J18805">
        <v>20200</v>
      </c>
      <c r="L18805" t="s">
        <v>6529</v>
      </c>
      <c r="M18805" t="s">
        <v>6630</v>
      </c>
      <c r="N18805">
        <v>10410901</v>
      </c>
      <c r="O18805" t="s">
        <v>33269</v>
      </c>
      <c r="P18805" t="s">
        <v>33270</v>
      </c>
      <c r="Q18805" t="s">
        <v>6630</v>
      </c>
    </row>
    <row r="18806" spans="1:17" x14ac:dyDescent="0.35">
      <c r="A18806">
        <v>3908109606</v>
      </c>
      <c r="B18806" t="s">
        <v>6626</v>
      </c>
      <c r="C18806" t="s">
        <v>6356</v>
      </c>
      <c r="D18806">
        <v>200</v>
      </c>
      <c r="E18806" t="s">
        <v>5245</v>
      </c>
      <c r="F18806">
        <v>202</v>
      </c>
      <c r="G18806" t="s">
        <v>5245</v>
      </c>
      <c r="H18806">
        <v>450</v>
      </c>
      <c r="I18806" t="s">
        <v>33271</v>
      </c>
      <c r="J18806">
        <v>20200</v>
      </c>
      <c r="L18806" t="s">
        <v>6529</v>
      </c>
      <c r="M18806">
        <v>11940031</v>
      </c>
      <c r="N18806" t="s">
        <v>6630</v>
      </c>
      <c r="O18806" t="s">
        <v>6630</v>
      </c>
      <c r="P18806">
        <v>20205.744020999999</v>
      </c>
      <c r="Q18806">
        <v>610</v>
      </c>
    </row>
    <row r="18807" spans="1:17" x14ac:dyDescent="0.35">
      <c r="A18807">
        <v>80780707</v>
      </c>
      <c r="B18807" t="s">
        <v>6334</v>
      </c>
      <c r="C18807" t="s">
        <v>6766</v>
      </c>
      <c r="D18807">
        <v>120</v>
      </c>
      <c r="E18807" t="s">
        <v>6627</v>
      </c>
      <c r="F18807">
        <v>145</v>
      </c>
      <c r="G18807" t="s">
        <v>6627</v>
      </c>
      <c r="H18807">
        <v>15</v>
      </c>
      <c r="I18807" t="s">
        <v>33272</v>
      </c>
      <c r="J18807" t="s">
        <v>6630</v>
      </c>
      <c r="L18807" t="s">
        <v>6526</v>
      </c>
      <c r="M18807" t="s">
        <v>6630</v>
      </c>
      <c r="N18807" t="s">
        <v>6630</v>
      </c>
      <c r="O18807" t="s">
        <v>6630</v>
      </c>
      <c r="P18807" t="s">
        <v>6630</v>
      </c>
      <c r="Q18807" t="s">
        <v>6630</v>
      </c>
    </row>
    <row r="18808" spans="1:17" x14ac:dyDescent="0.35">
      <c r="A18808">
        <v>80526908</v>
      </c>
      <c r="B18808" t="s">
        <v>6334</v>
      </c>
      <c r="C18808" t="s">
        <v>6766</v>
      </c>
      <c r="D18808">
        <v>120</v>
      </c>
      <c r="E18808" t="s">
        <v>6627</v>
      </c>
      <c r="F18808">
        <v>145</v>
      </c>
      <c r="G18808" t="s">
        <v>6627</v>
      </c>
      <c r="H18808">
        <v>15</v>
      </c>
      <c r="I18808" t="s">
        <v>33273</v>
      </c>
      <c r="J18808" t="s">
        <v>6630</v>
      </c>
      <c r="L18808" t="s">
        <v>6526</v>
      </c>
      <c r="M18808" t="s">
        <v>6630</v>
      </c>
      <c r="N18808" t="s">
        <v>6630</v>
      </c>
      <c r="O18808" t="s">
        <v>6630</v>
      </c>
      <c r="P18808" t="s">
        <v>6630</v>
      </c>
      <c r="Q18808" t="s">
        <v>6630</v>
      </c>
    </row>
    <row r="18809" spans="1:17" x14ac:dyDescent="0.35">
      <c r="A18809">
        <v>9602107242</v>
      </c>
      <c r="B18809" t="s">
        <v>6626</v>
      </c>
      <c r="C18809" t="s">
        <v>6356</v>
      </c>
      <c r="D18809">
        <v>200</v>
      </c>
      <c r="E18809" t="s">
        <v>6659</v>
      </c>
      <c r="F18809">
        <v>208</v>
      </c>
      <c r="G18809" t="s">
        <v>6933</v>
      </c>
      <c r="H18809">
        <v>300</v>
      </c>
      <c r="I18809" t="s">
        <v>33274</v>
      </c>
      <c r="J18809">
        <v>13562</v>
      </c>
      <c r="L18809" t="s">
        <v>6529</v>
      </c>
      <c r="M18809">
        <v>10154610</v>
      </c>
      <c r="N18809">
        <v>10042553</v>
      </c>
      <c r="O18809" t="s">
        <v>33275</v>
      </c>
      <c r="P18809" t="s">
        <v>7370</v>
      </c>
      <c r="Q18809">
        <v>200</v>
      </c>
    </row>
    <row r="18810" spans="1:17" x14ac:dyDescent="0.35">
      <c r="A18810">
        <v>7996100815</v>
      </c>
      <c r="B18810" t="s">
        <v>6626</v>
      </c>
      <c r="C18810" t="s">
        <v>6356</v>
      </c>
      <c r="D18810">
        <v>200</v>
      </c>
      <c r="E18810" t="s">
        <v>6366</v>
      </c>
      <c r="F18810">
        <v>207</v>
      </c>
      <c r="G18810" t="s">
        <v>7082</v>
      </c>
      <c r="H18810">
        <v>715</v>
      </c>
      <c r="I18810" t="s">
        <v>33276</v>
      </c>
      <c r="J18810" t="s">
        <v>6630</v>
      </c>
      <c r="L18810" t="s">
        <v>6529</v>
      </c>
      <c r="M18810" t="s">
        <v>6630</v>
      </c>
      <c r="N18810" t="s">
        <v>6630</v>
      </c>
      <c r="O18810" t="s">
        <v>6630</v>
      </c>
      <c r="P18810" t="s">
        <v>6830</v>
      </c>
      <c r="Q18810" t="s">
        <v>6630</v>
      </c>
    </row>
    <row r="18811" spans="1:17" x14ac:dyDescent="0.35">
      <c r="A18811">
        <v>9601106943</v>
      </c>
      <c r="B18811" t="s">
        <v>6626</v>
      </c>
      <c r="C18811" t="s">
        <v>6356</v>
      </c>
      <c r="D18811">
        <v>200</v>
      </c>
      <c r="E18811" t="s">
        <v>488</v>
      </c>
      <c r="F18811">
        <v>203</v>
      </c>
      <c r="G18811" t="s">
        <v>488</v>
      </c>
      <c r="H18811">
        <v>500</v>
      </c>
      <c r="I18811" t="s">
        <v>12295</v>
      </c>
      <c r="J18811">
        <v>20300</v>
      </c>
      <c r="L18811" t="s">
        <v>6529</v>
      </c>
      <c r="M18811">
        <v>11667046</v>
      </c>
      <c r="N18811" t="s">
        <v>6630</v>
      </c>
      <c r="O18811" t="s">
        <v>33277</v>
      </c>
      <c r="P18811" t="s">
        <v>8260</v>
      </c>
      <c r="Q18811">
        <v>200</v>
      </c>
    </row>
    <row r="18812" spans="1:17" x14ac:dyDescent="0.35">
      <c r="A18812">
        <v>9414112671</v>
      </c>
      <c r="B18812" t="s">
        <v>6334</v>
      </c>
      <c r="C18812" t="s">
        <v>6540</v>
      </c>
      <c r="D18812">
        <v>131</v>
      </c>
      <c r="E18812" t="s">
        <v>6672</v>
      </c>
      <c r="F18812">
        <v>703</v>
      </c>
      <c r="G18812" t="s">
        <v>3068</v>
      </c>
      <c r="H18812">
        <v>830</v>
      </c>
      <c r="I18812" t="s">
        <v>33278</v>
      </c>
      <c r="J18812">
        <v>13200</v>
      </c>
      <c r="L18812" t="s">
        <v>6529</v>
      </c>
      <c r="M18812">
        <v>13189842</v>
      </c>
      <c r="N18812">
        <v>15498323</v>
      </c>
      <c r="O18812" t="s">
        <v>6630</v>
      </c>
      <c r="P18812" t="s">
        <v>6630</v>
      </c>
      <c r="Q18812" t="s">
        <v>6630</v>
      </c>
    </row>
    <row r="18813" spans="1:17" x14ac:dyDescent="0.35">
      <c r="A18813">
        <v>7994015529</v>
      </c>
      <c r="B18813" t="s">
        <v>6626</v>
      </c>
      <c r="C18813" t="s">
        <v>8762</v>
      </c>
      <c r="D18813">
        <v>130</v>
      </c>
      <c r="E18813" t="s">
        <v>6628</v>
      </c>
      <c r="F18813" t="s">
        <v>6628</v>
      </c>
      <c r="G18813" t="s">
        <v>6628</v>
      </c>
      <c r="H18813" t="s">
        <v>6628</v>
      </c>
      <c r="I18813" t="s">
        <v>33279</v>
      </c>
      <c r="J18813" t="s">
        <v>6630</v>
      </c>
      <c r="L18813" t="s">
        <v>6529</v>
      </c>
      <c r="M18813" t="s">
        <v>6630</v>
      </c>
      <c r="N18813" t="s">
        <v>6630</v>
      </c>
      <c r="O18813" t="s">
        <v>33280</v>
      </c>
      <c r="P18813" t="s">
        <v>23753</v>
      </c>
      <c r="Q18813" t="s">
        <v>6630</v>
      </c>
    </row>
    <row r="18814" spans="1:17" x14ac:dyDescent="0.35">
      <c r="A18814">
        <v>80618404</v>
      </c>
      <c r="B18814" t="s">
        <v>6334</v>
      </c>
      <c r="C18814" t="s">
        <v>6766</v>
      </c>
      <c r="D18814">
        <v>120</v>
      </c>
      <c r="E18814" t="s">
        <v>6627</v>
      </c>
      <c r="F18814">
        <v>145</v>
      </c>
      <c r="G18814" t="s">
        <v>6627</v>
      </c>
      <c r="H18814">
        <v>15</v>
      </c>
      <c r="I18814" t="s">
        <v>33281</v>
      </c>
      <c r="J18814" t="s">
        <v>6630</v>
      </c>
      <c r="L18814" t="s">
        <v>6526</v>
      </c>
      <c r="M18814" t="s">
        <v>6630</v>
      </c>
      <c r="N18814" t="s">
        <v>6630</v>
      </c>
      <c r="O18814" t="s">
        <v>6630</v>
      </c>
      <c r="P18814" t="s">
        <v>6630</v>
      </c>
      <c r="Q18814" t="s">
        <v>6630</v>
      </c>
    </row>
    <row r="18815" spans="1:17" x14ac:dyDescent="0.35">
      <c r="A18815">
        <v>9494015604</v>
      </c>
      <c r="B18815" t="s">
        <v>6626</v>
      </c>
      <c r="C18815" t="s">
        <v>8762</v>
      </c>
      <c r="D18815">
        <v>130</v>
      </c>
      <c r="E18815" t="s">
        <v>6628</v>
      </c>
      <c r="F18815" t="s">
        <v>6628</v>
      </c>
      <c r="G18815" t="s">
        <v>6628</v>
      </c>
      <c r="H18815" t="s">
        <v>6628</v>
      </c>
      <c r="I18815" t="s">
        <v>33282</v>
      </c>
      <c r="J18815" t="s">
        <v>6630</v>
      </c>
      <c r="L18815" t="s">
        <v>6529</v>
      </c>
      <c r="M18815" t="s">
        <v>6630</v>
      </c>
      <c r="N18815" t="s">
        <v>6630</v>
      </c>
      <c r="O18815" t="s">
        <v>29126</v>
      </c>
      <c r="P18815" t="s">
        <v>6799</v>
      </c>
      <c r="Q18815" t="s">
        <v>6630</v>
      </c>
    </row>
    <row r="18816" spans="1:17" x14ac:dyDescent="0.35">
      <c r="A18816">
        <v>8796100992</v>
      </c>
      <c r="B18816" t="s">
        <v>6626</v>
      </c>
      <c r="C18816" t="s">
        <v>6766</v>
      </c>
      <c r="D18816">
        <v>120</v>
      </c>
      <c r="E18816" t="s">
        <v>6701</v>
      </c>
      <c r="F18816">
        <v>500</v>
      </c>
      <c r="G18816" t="s">
        <v>7609</v>
      </c>
      <c r="H18816">
        <v>57</v>
      </c>
      <c r="I18816" t="s">
        <v>33283</v>
      </c>
      <c r="J18816" t="s">
        <v>6630</v>
      </c>
      <c r="L18816" t="s">
        <v>6529</v>
      </c>
      <c r="M18816" t="s">
        <v>6630</v>
      </c>
      <c r="N18816" t="s">
        <v>6630</v>
      </c>
      <c r="O18816" t="s">
        <v>6630</v>
      </c>
      <c r="P18816" t="s">
        <v>33284</v>
      </c>
      <c r="Q18816" t="s">
        <v>6630</v>
      </c>
    </row>
    <row r="18817" spans="1:17" x14ac:dyDescent="0.35">
      <c r="A18817">
        <v>80484601</v>
      </c>
      <c r="B18817" t="s">
        <v>6334</v>
      </c>
      <c r="C18817" t="s">
        <v>6766</v>
      </c>
      <c r="D18817">
        <v>120</v>
      </c>
      <c r="E18817" t="s">
        <v>6627</v>
      </c>
      <c r="F18817">
        <v>145</v>
      </c>
      <c r="G18817" t="s">
        <v>6627</v>
      </c>
      <c r="H18817">
        <v>15</v>
      </c>
      <c r="I18817" t="s">
        <v>33285</v>
      </c>
      <c r="J18817" t="s">
        <v>6630</v>
      </c>
      <c r="L18817" t="s">
        <v>6526</v>
      </c>
      <c r="M18817" t="s">
        <v>6630</v>
      </c>
      <c r="N18817" t="s">
        <v>6630</v>
      </c>
      <c r="O18817" t="s">
        <v>6630</v>
      </c>
      <c r="P18817" t="s">
        <v>6630</v>
      </c>
      <c r="Q18817" t="s">
        <v>6630</v>
      </c>
    </row>
    <row r="18818" spans="1:17" x14ac:dyDescent="0.35">
      <c r="A18818">
        <v>80703908</v>
      </c>
      <c r="B18818" t="s">
        <v>6334</v>
      </c>
      <c r="C18818" t="s">
        <v>6766</v>
      </c>
      <c r="D18818">
        <v>120</v>
      </c>
      <c r="E18818" t="s">
        <v>6627</v>
      </c>
      <c r="F18818">
        <v>145</v>
      </c>
      <c r="G18818" t="s">
        <v>6627</v>
      </c>
      <c r="H18818">
        <v>15</v>
      </c>
      <c r="I18818" t="s">
        <v>33286</v>
      </c>
      <c r="J18818" t="s">
        <v>6630</v>
      </c>
      <c r="L18818" t="s">
        <v>6526</v>
      </c>
      <c r="M18818" t="s">
        <v>6630</v>
      </c>
      <c r="N18818" t="s">
        <v>6630</v>
      </c>
      <c r="O18818" t="s">
        <v>6630</v>
      </c>
      <c r="P18818" t="s">
        <v>6630</v>
      </c>
      <c r="Q18818" t="s">
        <v>6630</v>
      </c>
    </row>
    <row r="18819" spans="1:17" x14ac:dyDescent="0.35">
      <c r="A18819" t="s">
        <v>33287</v>
      </c>
      <c r="B18819" t="s">
        <v>6626</v>
      </c>
      <c r="C18819" t="s">
        <v>6628</v>
      </c>
      <c r="D18819" t="s">
        <v>6628</v>
      </c>
      <c r="E18819" t="s">
        <v>6628</v>
      </c>
      <c r="F18819" t="s">
        <v>6628</v>
      </c>
      <c r="G18819" t="s">
        <v>6628</v>
      </c>
      <c r="H18819" t="s">
        <v>6628</v>
      </c>
      <c r="I18819" t="s">
        <v>33288</v>
      </c>
      <c r="J18819" t="s">
        <v>6630</v>
      </c>
      <c r="L18819" t="s">
        <v>6526</v>
      </c>
      <c r="M18819">
        <v>10007319</v>
      </c>
      <c r="N18819" t="s">
        <v>6630</v>
      </c>
      <c r="O18819" t="s">
        <v>6630</v>
      </c>
      <c r="P18819" t="s">
        <v>6630</v>
      </c>
      <c r="Q18819" t="s">
        <v>6630</v>
      </c>
    </row>
    <row r="18820" spans="1:17" x14ac:dyDescent="0.35">
      <c r="A18820">
        <v>9424116558</v>
      </c>
      <c r="B18820" t="s">
        <v>6334</v>
      </c>
      <c r="C18820" t="s">
        <v>6356</v>
      </c>
      <c r="D18820">
        <v>200</v>
      </c>
      <c r="E18820" t="s">
        <v>6357</v>
      </c>
      <c r="F18820">
        <v>209</v>
      </c>
      <c r="G18820" t="s">
        <v>977</v>
      </c>
      <c r="H18820">
        <v>310</v>
      </c>
      <c r="I18820" t="s">
        <v>15116</v>
      </c>
      <c r="J18820">
        <v>13562</v>
      </c>
      <c r="L18820" t="s">
        <v>6529</v>
      </c>
      <c r="M18820">
        <v>10323858</v>
      </c>
      <c r="N18820">
        <v>14052047</v>
      </c>
      <c r="O18820" t="s">
        <v>6630</v>
      </c>
      <c r="P18820" t="s">
        <v>6630</v>
      </c>
      <c r="Q18820">
        <v>700</v>
      </c>
    </row>
    <row r="18821" spans="1:17" x14ac:dyDescent="0.35">
      <c r="A18821">
        <v>9423116438</v>
      </c>
      <c r="B18821" t="s">
        <v>6334</v>
      </c>
      <c r="C18821" t="s">
        <v>8365</v>
      </c>
      <c r="D18821">
        <v>105</v>
      </c>
      <c r="E18821" t="s">
        <v>8513</v>
      </c>
      <c r="F18821">
        <v>100</v>
      </c>
      <c r="G18821" t="s">
        <v>8367</v>
      </c>
      <c r="H18821">
        <v>5</v>
      </c>
      <c r="I18821" t="s">
        <v>33289</v>
      </c>
      <c r="J18821">
        <v>10500</v>
      </c>
      <c r="L18821" t="s">
        <v>6529</v>
      </c>
      <c r="M18821">
        <v>10146716</v>
      </c>
      <c r="N18821">
        <v>10444879</v>
      </c>
      <c r="O18821" t="s">
        <v>6630</v>
      </c>
      <c r="P18821" t="s">
        <v>6630</v>
      </c>
      <c r="Q18821">
        <v>700</v>
      </c>
    </row>
    <row r="18822" spans="1:17" x14ac:dyDescent="0.35">
      <c r="A18822">
        <v>80935510</v>
      </c>
      <c r="B18822" t="s">
        <v>6334</v>
      </c>
      <c r="C18822" t="s">
        <v>6766</v>
      </c>
      <c r="D18822">
        <v>120</v>
      </c>
      <c r="E18822" t="s">
        <v>6627</v>
      </c>
      <c r="F18822">
        <v>145</v>
      </c>
      <c r="G18822" t="s">
        <v>6627</v>
      </c>
      <c r="H18822">
        <v>15</v>
      </c>
      <c r="I18822" t="s">
        <v>33290</v>
      </c>
      <c r="J18822" t="s">
        <v>6630</v>
      </c>
      <c r="L18822" t="s">
        <v>6526</v>
      </c>
      <c r="M18822" t="s">
        <v>6630</v>
      </c>
      <c r="N18822" t="s">
        <v>6630</v>
      </c>
      <c r="O18822" t="s">
        <v>6630</v>
      </c>
      <c r="P18822" t="s">
        <v>6630</v>
      </c>
      <c r="Q18822" t="s">
        <v>6630</v>
      </c>
    </row>
    <row r="18823" spans="1:17" x14ac:dyDescent="0.35">
      <c r="A18823">
        <v>80738305</v>
      </c>
      <c r="B18823" t="s">
        <v>6334</v>
      </c>
      <c r="C18823" t="s">
        <v>6766</v>
      </c>
      <c r="D18823">
        <v>120</v>
      </c>
      <c r="E18823" t="s">
        <v>6627</v>
      </c>
      <c r="F18823">
        <v>145</v>
      </c>
      <c r="G18823" t="s">
        <v>6627</v>
      </c>
      <c r="H18823">
        <v>15</v>
      </c>
      <c r="I18823" t="s">
        <v>33291</v>
      </c>
      <c r="J18823" t="s">
        <v>6630</v>
      </c>
      <c r="L18823" t="s">
        <v>6526</v>
      </c>
      <c r="M18823" t="s">
        <v>6630</v>
      </c>
      <c r="N18823" t="s">
        <v>6630</v>
      </c>
      <c r="O18823" t="s">
        <v>6630</v>
      </c>
      <c r="P18823" t="s">
        <v>6630</v>
      </c>
      <c r="Q18823" t="s">
        <v>6630</v>
      </c>
    </row>
    <row r="18824" spans="1:17" x14ac:dyDescent="0.35">
      <c r="A18824">
        <v>9404108347</v>
      </c>
      <c r="B18824" t="s">
        <v>6626</v>
      </c>
      <c r="C18824" t="s">
        <v>6356</v>
      </c>
      <c r="D18824">
        <v>200</v>
      </c>
      <c r="E18824" t="s">
        <v>6659</v>
      </c>
      <c r="F18824">
        <v>208</v>
      </c>
      <c r="G18824" t="s">
        <v>6696</v>
      </c>
      <c r="H18824">
        <v>322</v>
      </c>
      <c r="I18824" t="s">
        <v>33292</v>
      </c>
      <c r="J18824" t="s">
        <v>6630</v>
      </c>
      <c r="L18824" t="s">
        <v>6529</v>
      </c>
      <c r="M18824">
        <v>10601803</v>
      </c>
      <c r="N18824">
        <v>10197353</v>
      </c>
      <c r="O18824" t="s">
        <v>6630</v>
      </c>
      <c r="P18824" t="s">
        <v>33293</v>
      </c>
      <c r="Q18824" t="s">
        <v>6630</v>
      </c>
    </row>
    <row r="18825" spans="1:17" x14ac:dyDescent="0.35">
      <c r="A18825">
        <v>9411110789</v>
      </c>
      <c r="B18825" t="s">
        <v>6626</v>
      </c>
      <c r="C18825" t="s">
        <v>6356</v>
      </c>
      <c r="D18825">
        <v>200</v>
      </c>
      <c r="E18825" t="s">
        <v>5245</v>
      </c>
      <c r="F18825">
        <v>202</v>
      </c>
      <c r="G18825" t="s">
        <v>5245</v>
      </c>
      <c r="H18825">
        <v>450</v>
      </c>
      <c r="I18825" t="s">
        <v>15891</v>
      </c>
      <c r="J18825">
        <v>20205</v>
      </c>
      <c r="L18825" t="s">
        <v>6529</v>
      </c>
      <c r="M18825">
        <v>10463084</v>
      </c>
      <c r="N18825">
        <v>10015626</v>
      </c>
      <c r="O18825">
        <v>30506</v>
      </c>
      <c r="P18825" t="s">
        <v>6630</v>
      </c>
      <c r="Q18825" t="s">
        <v>6630</v>
      </c>
    </row>
    <row r="18826" spans="1:17" x14ac:dyDescent="0.35">
      <c r="A18826">
        <v>80665301</v>
      </c>
      <c r="B18826" t="s">
        <v>6334</v>
      </c>
      <c r="C18826" t="s">
        <v>6766</v>
      </c>
      <c r="D18826">
        <v>120</v>
      </c>
      <c r="E18826" t="s">
        <v>6627</v>
      </c>
      <c r="F18826">
        <v>145</v>
      </c>
      <c r="G18826" t="s">
        <v>6627</v>
      </c>
      <c r="H18826">
        <v>15</v>
      </c>
      <c r="I18826" t="s">
        <v>33294</v>
      </c>
      <c r="J18826" t="s">
        <v>6630</v>
      </c>
      <c r="L18826" t="s">
        <v>6526</v>
      </c>
      <c r="M18826" t="s">
        <v>6630</v>
      </c>
      <c r="N18826" t="s">
        <v>6630</v>
      </c>
      <c r="O18826" t="s">
        <v>6630</v>
      </c>
      <c r="P18826" t="s">
        <v>6630</v>
      </c>
      <c r="Q18826" t="s">
        <v>6630</v>
      </c>
    </row>
    <row r="18827" spans="1:17" x14ac:dyDescent="0.35">
      <c r="A18827">
        <v>9421115697</v>
      </c>
      <c r="B18827" t="s">
        <v>6626</v>
      </c>
      <c r="C18827" t="s">
        <v>6356</v>
      </c>
      <c r="D18827">
        <v>200</v>
      </c>
      <c r="E18827" t="s">
        <v>6357</v>
      </c>
      <c r="F18827">
        <v>209</v>
      </c>
      <c r="G18827" t="s">
        <v>977</v>
      </c>
      <c r="H18827">
        <v>310</v>
      </c>
      <c r="I18827" t="s">
        <v>33295</v>
      </c>
      <c r="J18827">
        <v>13564</v>
      </c>
      <c r="L18827" t="s">
        <v>6529</v>
      </c>
      <c r="M18827">
        <v>11324262</v>
      </c>
      <c r="N18827">
        <v>13204601</v>
      </c>
      <c r="O18827" t="s">
        <v>6630</v>
      </c>
      <c r="P18827" t="s">
        <v>6630</v>
      </c>
      <c r="Q18827">
        <v>700</v>
      </c>
    </row>
    <row r="18828" spans="1:17" x14ac:dyDescent="0.35">
      <c r="A18828">
        <v>80327400</v>
      </c>
      <c r="B18828" t="s">
        <v>6334</v>
      </c>
      <c r="C18828" t="s">
        <v>6766</v>
      </c>
      <c r="D18828">
        <v>120</v>
      </c>
      <c r="E18828" t="s">
        <v>6627</v>
      </c>
      <c r="F18828">
        <v>145</v>
      </c>
      <c r="G18828" t="s">
        <v>6627</v>
      </c>
      <c r="H18828">
        <v>15</v>
      </c>
      <c r="I18828" t="s">
        <v>33296</v>
      </c>
      <c r="J18828" t="s">
        <v>6630</v>
      </c>
      <c r="L18828" t="s">
        <v>6526</v>
      </c>
      <c r="M18828" t="s">
        <v>6630</v>
      </c>
      <c r="N18828" t="s">
        <v>6630</v>
      </c>
      <c r="O18828" t="s">
        <v>6630</v>
      </c>
      <c r="P18828" t="s">
        <v>6630</v>
      </c>
      <c r="Q18828" t="s">
        <v>6630</v>
      </c>
    </row>
    <row r="18829" spans="1:17" x14ac:dyDescent="0.35">
      <c r="A18829">
        <v>9406108952</v>
      </c>
      <c r="B18829" t="s">
        <v>6626</v>
      </c>
      <c r="C18829" t="s">
        <v>6356</v>
      </c>
      <c r="D18829">
        <v>200</v>
      </c>
      <c r="E18829" t="s">
        <v>6366</v>
      </c>
      <c r="F18829">
        <v>207</v>
      </c>
      <c r="G18829" t="s">
        <v>6657</v>
      </c>
      <c r="H18829">
        <v>420</v>
      </c>
      <c r="I18829" t="s">
        <v>33297</v>
      </c>
      <c r="J18829">
        <v>20050</v>
      </c>
      <c r="L18829" t="s">
        <v>6529</v>
      </c>
      <c r="M18829">
        <v>10507551</v>
      </c>
      <c r="N18829">
        <v>10429732</v>
      </c>
      <c r="O18829" t="s">
        <v>6630</v>
      </c>
      <c r="P18829" t="s">
        <v>33298</v>
      </c>
      <c r="Q18829" t="s">
        <v>6630</v>
      </c>
    </row>
    <row r="18830" spans="1:17" x14ac:dyDescent="0.35">
      <c r="A18830">
        <v>9293013101</v>
      </c>
      <c r="B18830" t="s">
        <v>6626</v>
      </c>
      <c r="C18830" t="s">
        <v>7946</v>
      </c>
      <c r="D18830">
        <v>100</v>
      </c>
      <c r="E18830" t="s">
        <v>6628</v>
      </c>
      <c r="F18830" t="s">
        <v>6628</v>
      </c>
      <c r="G18830" t="s">
        <v>6628</v>
      </c>
      <c r="H18830" t="s">
        <v>6628</v>
      </c>
      <c r="I18830" t="s">
        <v>33299</v>
      </c>
      <c r="J18830" t="s">
        <v>6630</v>
      </c>
      <c r="L18830" t="s">
        <v>6529</v>
      </c>
      <c r="M18830" t="s">
        <v>6630</v>
      </c>
      <c r="N18830" t="s">
        <v>6630</v>
      </c>
      <c r="O18830" t="s">
        <v>6630</v>
      </c>
      <c r="P18830" t="s">
        <v>6830</v>
      </c>
      <c r="Q18830" t="s">
        <v>6630</v>
      </c>
    </row>
    <row r="18831" spans="1:17" x14ac:dyDescent="0.35">
      <c r="A18831">
        <v>80872311</v>
      </c>
      <c r="B18831" t="s">
        <v>6334</v>
      </c>
      <c r="C18831" t="s">
        <v>6766</v>
      </c>
      <c r="D18831">
        <v>120</v>
      </c>
      <c r="E18831" t="s">
        <v>6627</v>
      </c>
      <c r="F18831">
        <v>145</v>
      </c>
      <c r="G18831" t="s">
        <v>6627</v>
      </c>
      <c r="H18831">
        <v>15</v>
      </c>
      <c r="I18831" t="s">
        <v>33300</v>
      </c>
      <c r="J18831" t="s">
        <v>6630</v>
      </c>
      <c r="L18831" t="s">
        <v>6526</v>
      </c>
      <c r="M18831" t="s">
        <v>6630</v>
      </c>
      <c r="N18831" t="s">
        <v>6630</v>
      </c>
      <c r="O18831" t="s">
        <v>6630</v>
      </c>
      <c r="P18831" t="s">
        <v>6630</v>
      </c>
      <c r="Q18831" t="s">
        <v>6630</v>
      </c>
    </row>
    <row r="18832" spans="1:17" x14ac:dyDescent="0.35">
      <c r="A18832">
        <v>9607109241</v>
      </c>
      <c r="B18832" t="s">
        <v>6626</v>
      </c>
      <c r="C18832" t="s">
        <v>6540</v>
      </c>
      <c r="D18832">
        <v>131</v>
      </c>
      <c r="E18832" t="s">
        <v>2905</v>
      </c>
      <c r="F18832">
        <v>300</v>
      </c>
      <c r="G18832" t="s">
        <v>3774</v>
      </c>
      <c r="H18832">
        <v>100</v>
      </c>
      <c r="I18832" t="s">
        <v>33301</v>
      </c>
      <c r="J18832" t="s">
        <v>6630</v>
      </c>
      <c r="L18832" t="s">
        <v>6529</v>
      </c>
      <c r="M18832">
        <v>10801944</v>
      </c>
      <c r="N18832" t="s">
        <v>6630</v>
      </c>
      <c r="O18832" t="s">
        <v>6630</v>
      </c>
      <c r="P18832" t="s">
        <v>6630</v>
      </c>
      <c r="Q18832">
        <v>900</v>
      </c>
    </row>
    <row r="18833" spans="1:17" x14ac:dyDescent="0.35">
      <c r="A18833">
        <v>3997105677</v>
      </c>
      <c r="B18833" t="s">
        <v>6626</v>
      </c>
      <c r="C18833" t="s">
        <v>6356</v>
      </c>
      <c r="D18833">
        <v>200</v>
      </c>
      <c r="E18833" t="s">
        <v>5245</v>
      </c>
      <c r="F18833">
        <v>202</v>
      </c>
      <c r="G18833" t="s">
        <v>5245</v>
      </c>
      <c r="H18833">
        <v>450</v>
      </c>
      <c r="I18833" t="s">
        <v>33302</v>
      </c>
      <c r="J18833" t="s">
        <v>6630</v>
      </c>
      <c r="L18833" t="s">
        <v>6529</v>
      </c>
      <c r="M18833" t="s">
        <v>6630</v>
      </c>
      <c r="N18833">
        <v>10167672</v>
      </c>
      <c r="O18833" t="s">
        <v>33303</v>
      </c>
      <c r="P18833" t="s">
        <v>7214</v>
      </c>
      <c r="Q18833" t="s">
        <v>6630</v>
      </c>
    </row>
    <row r="18834" spans="1:17" x14ac:dyDescent="0.35">
      <c r="A18834">
        <v>6393011800</v>
      </c>
      <c r="B18834" t="s">
        <v>6626</v>
      </c>
      <c r="C18834" t="s">
        <v>8762</v>
      </c>
      <c r="D18834">
        <v>130</v>
      </c>
      <c r="E18834" t="s">
        <v>6628</v>
      </c>
      <c r="F18834" t="s">
        <v>6628</v>
      </c>
      <c r="G18834" t="s">
        <v>6628</v>
      </c>
      <c r="H18834" t="s">
        <v>6628</v>
      </c>
      <c r="I18834" t="s">
        <v>33304</v>
      </c>
      <c r="J18834" t="s">
        <v>6630</v>
      </c>
      <c r="L18834" t="s">
        <v>6529</v>
      </c>
      <c r="M18834" t="s">
        <v>6630</v>
      </c>
      <c r="N18834" t="s">
        <v>6630</v>
      </c>
      <c r="O18834" t="s">
        <v>15058</v>
      </c>
      <c r="P18834" t="s">
        <v>6630</v>
      </c>
      <c r="Q18834" t="s">
        <v>6630</v>
      </c>
    </row>
    <row r="18835" spans="1:17" x14ac:dyDescent="0.35">
      <c r="A18835">
        <v>80946208</v>
      </c>
      <c r="B18835" t="s">
        <v>6334</v>
      </c>
      <c r="C18835" t="s">
        <v>6766</v>
      </c>
      <c r="D18835">
        <v>120</v>
      </c>
      <c r="E18835" t="s">
        <v>6627</v>
      </c>
      <c r="F18835">
        <v>145</v>
      </c>
      <c r="G18835" t="s">
        <v>6627</v>
      </c>
      <c r="H18835">
        <v>15</v>
      </c>
      <c r="I18835" t="s">
        <v>33305</v>
      </c>
      <c r="J18835" t="s">
        <v>6630</v>
      </c>
      <c r="L18835" t="s">
        <v>6526</v>
      </c>
      <c r="M18835" t="s">
        <v>6630</v>
      </c>
      <c r="N18835" t="s">
        <v>6630</v>
      </c>
      <c r="O18835" t="s">
        <v>6630</v>
      </c>
      <c r="P18835" t="s">
        <v>6630</v>
      </c>
      <c r="Q18835" t="s">
        <v>6630</v>
      </c>
    </row>
    <row r="18836" spans="1:17" x14ac:dyDescent="0.35">
      <c r="A18836">
        <v>80730303</v>
      </c>
      <c r="B18836" t="s">
        <v>6334</v>
      </c>
      <c r="C18836" t="s">
        <v>6766</v>
      </c>
      <c r="D18836">
        <v>120</v>
      </c>
      <c r="E18836" t="s">
        <v>6627</v>
      </c>
      <c r="F18836">
        <v>145</v>
      </c>
      <c r="G18836" t="s">
        <v>6627</v>
      </c>
      <c r="H18836">
        <v>15</v>
      </c>
      <c r="I18836" t="s">
        <v>33306</v>
      </c>
      <c r="J18836" t="s">
        <v>6630</v>
      </c>
      <c r="L18836" t="s">
        <v>6526</v>
      </c>
      <c r="M18836" t="s">
        <v>6630</v>
      </c>
      <c r="N18836" t="s">
        <v>6630</v>
      </c>
      <c r="O18836" t="s">
        <v>6630</v>
      </c>
      <c r="P18836" t="s">
        <v>6630</v>
      </c>
      <c r="Q18836" t="s">
        <v>6630</v>
      </c>
    </row>
    <row r="18837" spans="1:17" x14ac:dyDescent="0.35">
      <c r="A18837">
        <v>9417114129</v>
      </c>
      <c r="B18837" t="s">
        <v>6334</v>
      </c>
      <c r="C18837" t="s">
        <v>6540</v>
      </c>
      <c r="D18837">
        <v>131</v>
      </c>
      <c r="E18837" t="s">
        <v>6672</v>
      </c>
      <c r="F18837">
        <v>703</v>
      </c>
      <c r="G18837" t="s">
        <v>3068</v>
      </c>
      <c r="H18837">
        <v>830</v>
      </c>
      <c r="I18837" t="s">
        <v>33307</v>
      </c>
      <c r="J18837">
        <v>13260</v>
      </c>
      <c r="L18837" t="s">
        <v>6529</v>
      </c>
      <c r="M18837">
        <v>11233281</v>
      </c>
      <c r="N18837">
        <v>11382921</v>
      </c>
      <c r="O18837" t="s">
        <v>6630</v>
      </c>
      <c r="P18837" t="s">
        <v>6630</v>
      </c>
      <c r="Q18837" t="s">
        <v>6630</v>
      </c>
    </row>
    <row r="18838" spans="1:17" x14ac:dyDescent="0.35">
      <c r="A18838">
        <v>6394100500</v>
      </c>
      <c r="B18838" t="s">
        <v>6626</v>
      </c>
      <c r="C18838" t="s">
        <v>6356</v>
      </c>
      <c r="D18838">
        <v>200</v>
      </c>
      <c r="E18838" t="s">
        <v>6999</v>
      </c>
      <c r="F18838">
        <v>205</v>
      </c>
      <c r="G18838" t="s">
        <v>6628</v>
      </c>
      <c r="H18838" t="s">
        <v>6628</v>
      </c>
      <c r="I18838" t="s">
        <v>33308</v>
      </c>
      <c r="J18838" t="s">
        <v>6630</v>
      </c>
      <c r="L18838" t="s">
        <v>6529</v>
      </c>
      <c r="M18838" t="s">
        <v>6630</v>
      </c>
      <c r="N18838" t="s">
        <v>6630</v>
      </c>
      <c r="O18838" t="s">
        <v>6630</v>
      </c>
      <c r="P18838" t="s">
        <v>6799</v>
      </c>
      <c r="Q18838" t="s">
        <v>6630</v>
      </c>
    </row>
    <row r="18839" spans="1:17" x14ac:dyDescent="0.35">
      <c r="A18839">
        <v>80268503</v>
      </c>
      <c r="B18839" t="s">
        <v>6334</v>
      </c>
      <c r="C18839" t="s">
        <v>6766</v>
      </c>
      <c r="D18839">
        <v>120</v>
      </c>
      <c r="E18839" t="s">
        <v>6627</v>
      </c>
      <c r="F18839">
        <v>145</v>
      </c>
      <c r="G18839" t="s">
        <v>6627</v>
      </c>
      <c r="H18839">
        <v>15</v>
      </c>
      <c r="I18839" t="s">
        <v>33309</v>
      </c>
      <c r="J18839" t="s">
        <v>6630</v>
      </c>
      <c r="L18839" t="s">
        <v>6526</v>
      </c>
      <c r="M18839" t="s">
        <v>6630</v>
      </c>
      <c r="N18839" t="s">
        <v>6630</v>
      </c>
      <c r="O18839" t="s">
        <v>6630</v>
      </c>
      <c r="P18839" t="s">
        <v>6630</v>
      </c>
      <c r="Q18839" t="s">
        <v>6630</v>
      </c>
    </row>
    <row r="18840" spans="1:17" x14ac:dyDescent="0.35">
      <c r="A18840">
        <v>9496100808</v>
      </c>
      <c r="B18840" t="s">
        <v>6626</v>
      </c>
      <c r="C18840" t="s">
        <v>6356</v>
      </c>
      <c r="D18840">
        <v>200</v>
      </c>
      <c r="E18840" t="s">
        <v>6357</v>
      </c>
      <c r="F18840">
        <v>209</v>
      </c>
      <c r="G18840" t="s">
        <v>6862</v>
      </c>
      <c r="H18840">
        <v>360</v>
      </c>
      <c r="I18840" t="s">
        <v>33310</v>
      </c>
      <c r="J18840" t="s">
        <v>6630</v>
      </c>
      <c r="L18840" t="s">
        <v>6529</v>
      </c>
      <c r="M18840" t="s">
        <v>6630</v>
      </c>
      <c r="N18840" t="s">
        <v>6630</v>
      </c>
      <c r="O18840" t="s">
        <v>6630</v>
      </c>
      <c r="P18840" t="s">
        <v>33311</v>
      </c>
      <c r="Q18840" t="s">
        <v>6630</v>
      </c>
    </row>
    <row r="18841" spans="1:17" x14ac:dyDescent="0.35">
      <c r="A18841">
        <v>80738409</v>
      </c>
      <c r="B18841" t="s">
        <v>6334</v>
      </c>
      <c r="C18841" t="s">
        <v>6766</v>
      </c>
      <c r="D18841">
        <v>120</v>
      </c>
      <c r="E18841" t="s">
        <v>6627</v>
      </c>
      <c r="F18841">
        <v>145</v>
      </c>
      <c r="G18841" t="s">
        <v>6627</v>
      </c>
      <c r="H18841">
        <v>15</v>
      </c>
      <c r="I18841" t="s">
        <v>26877</v>
      </c>
      <c r="J18841" t="s">
        <v>6630</v>
      </c>
      <c r="L18841" t="s">
        <v>6526</v>
      </c>
      <c r="M18841" t="s">
        <v>6630</v>
      </c>
      <c r="N18841" t="s">
        <v>6630</v>
      </c>
      <c r="O18841" t="s">
        <v>6630</v>
      </c>
      <c r="P18841" t="s">
        <v>6630</v>
      </c>
      <c r="Q18841" t="s">
        <v>6630</v>
      </c>
    </row>
    <row r="18842" spans="1:17" x14ac:dyDescent="0.35">
      <c r="A18842">
        <v>9494015505</v>
      </c>
      <c r="B18842" t="s">
        <v>6626</v>
      </c>
      <c r="C18842" t="s">
        <v>8762</v>
      </c>
      <c r="D18842">
        <v>130</v>
      </c>
      <c r="E18842" t="s">
        <v>6628</v>
      </c>
      <c r="F18842" t="s">
        <v>6628</v>
      </c>
      <c r="G18842" t="s">
        <v>6628</v>
      </c>
      <c r="H18842" t="s">
        <v>6628</v>
      </c>
      <c r="I18842" t="s">
        <v>33312</v>
      </c>
      <c r="J18842" t="s">
        <v>6630</v>
      </c>
      <c r="L18842" t="s">
        <v>6529</v>
      </c>
      <c r="M18842" t="s">
        <v>6630</v>
      </c>
      <c r="N18842" t="s">
        <v>6630</v>
      </c>
      <c r="O18842" t="s">
        <v>24547</v>
      </c>
      <c r="P18842" t="s">
        <v>23753</v>
      </c>
      <c r="Q18842" t="s">
        <v>6630</v>
      </c>
    </row>
    <row r="18843" spans="1:17" x14ac:dyDescent="0.35">
      <c r="A18843">
        <v>7907109306</v>
      </c>
      <c r="B18843" t="s">
        <v>6626</v>
      </c>
      <c r="C18843" t="s">
        <v>6540</v>
      </c>
      <c r="D18843">
        <v>131</v>
      </c>
      <c r="E18843" t="s">
        <v>6540</v>
      </c>
      <c r="F18843">
        <v>309</v>
      </c>
      <c r="G18843" t="s">
        <v>33313</v>
      </c>
      <c r="H18843">
        <v>101</v>
      </c>
      <c r="I18843" t="s">
        <v>33314</v>
      </c>
      <c r="J18843">
        <v>13200</v>
      </c>
      <c r="L18843" t="s">
        <v>6529</v>
      </c>
      <c r="M18843">
        <v>10014474</v>
      </c>
      <c r="N18843" t="s">
        <v>6630</v>
      </c>
      <c r="O18843" t="s">
        <v>7020</v>
      </c>
      <c r="P18843" t="s">
        <v>33315</v>
      </c>
      <c r="Q18843" t="s">
        <v>6630</v>
      </c>
    </row>
    <row r="18844" spans="1:17" x14ac:dyDescent="0.35">
      <c r="A18844">
        <v>3500106606</v>
      </c>
      <c r="B18844" t="s">
        <v>6626</v>
      </c>
      <c r="C18844" t="s">
        <v>6356</v>
      </c>
      <c r="D18844">
        <v>200</v>
      </c>
      <c r="E18844" t="s">
        <v>5245</v>
      </c>
      <c r="F18844">
        <v>202</v>
      </c>
      <c r="G18844" t="s">
        <v>5245</v>
      </c>
      <c r="H18844">
        <v>450</v>
      </c>
      <c r="I18844" t="s">
        <v>33316</v>
      </c>
      <c r="J18844">
        <v>20200</v>
      </c>
      <c r="L18844" t="s">
        <v>6529</v>
      </c>
      <c r="M18844">
        <v>11204949</v>
      </c>
      <c r="N18844" t="s">
        <v>6630</v>
      </c>
      <c r="O18844" t="s">
        <v>33317</v>
      </c>
      <c r="P18844" t="s">
        <v>24824</v>
      </c>
      <c r="Q18844" t="s">
        <v>6630</v>
      </c>
    </row>
    <row r="18845" spans="1:17" x14ac:dyDescent="0.35">
      <c r="A18845">
        <v>80660204</v>
      </c>
      <c r="B18845" t="s">
        <v>6334</v>
      </c>
      <c r="C18845" t="s">
        <v>6766</v>
      </c>
      <c r="D18845">
        <v>120</v>
      </c>
      <c r="E18845" t="s">
        <v>6627</v>
      </c>
      <c r="F18845">
        <v>145</v>
      </c>
      <c r="G18845" t="s">
        <v>6627</v>
      </c>
      <c r="H18845">
        <v>15</v>
      </c>
      <c r="I18845" t="s">
        <v>33318</v>
      </c>
      <c r="J18845" t="s">
        <v>6630</v>
      </c>
      <c r="L18845" t="s">
        <v>6526</v>
      </c>
      <c r="M18845" t="s">
        <v>6630</v>
      </c>
      <c r="N18845" t="s">
        <v>6630</v>
      </c>
      <c r="O18845" t="s">
        <v>6630</v>
      </c>
      <c r="P18845" t="s">
        <v>6630</v>
      </c>
      <c r="Q18845" t="s">
        <v>6630</v>
      </c>
    </row>
    <row r="18846" spans="1:17" x14ac:dyDescent="0.35">
      <c r="A18846">
        <v>80635630</v>
      </c>
      <c r="B18846" t="s">
        <v>6334</v>
      </c>
      <c r="C18846" t="s">
        <v>6766</v>
      </c>
      <c r="D18846">
        <v>120</v>
      </c>
      <c r="E18846" t="s">
        <v>6627</v>
      </c>
      <c r="F18846">
        <v>145</v>
      </c>
      <c r="G18846" t="s">
        <v>6627</v>
      </c>
      <c r="H18846">
        <v>15</v>
      </c>
      <c r="I18846" t="s">
        <v>33319</v>
      </c>
      <c r="J18846" t="s">
        <v>6630</v>
      </c>
      <c r="L18846" t="s">
        <v>6526</v>
      </c>
      <c r="M18846" t="s">
        <v>6630</v>
      </c>
      <c r="N18846" t="s">
        <v>6630</v>
      </c>
      <c r="O18846" t="s">
        <v>6630</v>
      </c>
      <c r="P18846" t="s">
        <v>6630</v>
      </c>
      <c r="Q18846" t="s">
        <v>6630</v>
      </c>
    </row>
    <row r="18847" spans="1:17" x14ac:dyDescent="0.35">
      <c r="A18847" t="s">
        <v>33320</v>
      </c>
      <c r="B18847" t="s">
        <v>6626</v>
      </c>
      <c r="C18847" t="s">
        <v>6628</v>
      </c>
      <c r="D18847" t="s">
        <v>6628</v>
      </c>
      <c r="E18847" t="s">
        <v>6628</v>
      </c>
      <c r="F18847" t="s">
        <v>6628</v>
      </c>
      <c r="G18847" t="s">
        <v>6628</v>
      </c>
      <c r="H18847" t="s">
        <v>6628</v>
      </c>
      <c r="I18847" t="s">
        <v>33321</v>
      </c>
      <c r="J18847" t="s">
        <v>6630</v>
      </c>
      <c r="L18847" t="s">
        <v>6526</v>
      </c>
      <c r="M18847">
        <v>10007319</v>
      </c>
      <c r="N18847" t="s">
        <v>6630</v>
      </c>
      <c r="O18847" t="s">
        <v>6630</v>
      </c>
      <c r="P18847" t="s">
        <v>6630</v>
      </c>
      <c r="Q18847" t="s">
        <v>6630</v>
      </c>
    </row>
    <row r="18848" spans="1:17" x14ac:dyDescent="0.35">
      <c r="A18848">
        <v>9424116837</v>
      </c>
      <c r="B18848" t="s">
        <v>6334</v>
      </c>
      <c r="C18848" t="s">
        <v>6356</v>
      </c>
      <c r="D18848">
        <v>200</v>
      </c>
      <c r="E18848" t="s">
        <v>6645</v>
      </c>
      <c r="F18848">
        <v>201</v>
      </c>
      <c r="G18848" t="s">
        <v>6638</v>
      </c>
      <c r="H18848">
        <v>415</v>
      </c>
      <c r="I18848" t="s">
        <v>18946</v>
      </c>
      <c r="J18848">
        <v>20115</v>
      </c>
      <c r="L18848" t="s">
        <v>6529</v>
      </c>
      <c r="M18848">
        <v>15546145</v>
      </c>
      <c r="N18848">
        <v>15502679</v>
      </c>
      <c r="O18848" t="s">
        <v>6630</v>
      </c>
      <c r="P18848" t="s">
        <v>6630</v>
      </c>
      <c r="Q18848" t="s">
        <v>6630</v>
      </c>
    </row>
    <row r="18849" spans="1:17" x14ac:dyDescent="0.35">
      <c r="A18849">
        <v>80276406</v>
      </c>
      <c r="B18849" t="s">
        <v>6334</v>
      </c>
      <c r="C18849" t="s">
        <v>6766</v>
      </c>
      <c r="D18849">
        <v>120</v>
      </c>
      <c r="E18849" t="s">
        <v>6627</v>
      </c>
      <c r="F18849">
        <v>145</v>
      </c>
      <c r="G18849" t="s">
        <v>6627</v>
      </c>
      <c r="H18849">
        <v>15</v>
      </c>
      <c r="I18849" t="s">
        <v>33322</v>
      </c>
      <c r="J18849" t="s">
        <v>6630</v>
      </c>
      <c r="L18849" t="s">
        <v>6526</v>
      </c>
      <c r="M18849" t="s">
        <v>6630</v>
      </c>
      <c r="N18849" t="s">
        <v>6630</v>
      </c>
      <c r="O18849" t="s">
        <v>6630</v>
      </c>
      <c r="P18849" t="s">
        <v>6630</v>
      </c>
      <c r="Q18849" t="s">
        <v>6630</v>
      </c>
    </row>
    <row r="18850" spans="1:17" x14ac:dyDescent="0.35">
      <c r="A18850">
        <v>6893000720</v>
      </c>
      <c r="B18850" t="s">
        <v>6626</v>
      </c>
      <c r="C18850" t="s">
        <v>8762</v>
      </c>
      <c r="D18850">
        <v>130</v>
      </c>
      <c r="E18850" t="s">
        <v>6628</v>
      </c>
      <c r="F18850" t="s">
        <v>6628</v>
      </c>
      <c r="G18850" t="s">
        <v>6628</v>
      </c>
      <c r="H18850" t="s">
        <v>6628</v>
      </c>
      <c r="I18850" t="s">
        <v>33323</v>
      </c>
      <c r="J18850" t="s">
        <v>6630</v>
      </c>
      <c r="L18850" t="s">
        <v>6529</v>
      </c>
      <c r="M18850" t="s">
        <v>6630</v>
      </c>
      <c r="N18850" t="s">
        <v>6630</v>
      </c>
      <c r="O18850" t="s">
        <v>33324</v>
      </c>
      <c r="P18850" t="s">
        <v>6630</v>
      </c>
      <c r="Q18850" t="s">
        <v>6630</v>
      </c>
    </row>
    <row r="18851" spans="1:17" x14ac:dyDescent="0.35">
      <c r="A18851">
        <v>9404108209</v>
      </c>
      <c r="B18851" t="s">
        <v>6626</v>
      </c>
      <c r="C18851" t="s">
        <v>6356</v>
      </c>
      <c r="D18851">
        <v>200</v>
      </c>
      <c r="E18851" t="s">
        <v>6659</v>
      </c>
      <c r="F18851">
        <v>208</v>
      </c>
      <c r="G18851" t="s">
        <v>977</v>
      </c>
      <c r="H18851">
        <v>310</v>
      </c>
      <c r="I18851" t="s">
        <v>33325</v>
      </c>
      <c r="J18851">
        <v>13562</v>
      </c>
      <c r="L18851" t="s">
        <v>6529</v>
      </c>
      <c r="M18851">
        <v>10601803</v>
      </c>
      <c r="N18851">
        <v>10197353</v>
      </c>
      <c r="O18851" t="s">
        <v>6630</v>
      </c>
      <c r="P18851" t="s">
        <v>33326</v>
      </c>
      <c r="Q18851" t="s">
        <v>6630</v>
      </c>
    </row>
    <row r="18852" spans="1:17" x14ac:dyDescent="0.35">
      <c r="A18852">
        <v>9409109834</v>
      </c>
      <c r="B18852" t="s">
        <v>6626</v>
      </c>
      <c r="C18852" t="s">
        <v>6356</v>
      </c>
      <c r="D18852">
        <v>200</v>
      </c>
      <c r="E18852" t="s">
        <v>6366</v>
      </c>
      <c r="F18852">
        <v>207</v>
      </c>
      <c r="G18852" t="s">
        <v>176</v>
      </c>
      <c r="H18852">
        <v>705</v>
      </c>
      <c r="I18852" t="s">
        <v>33327</v>
      </c>
      <c r="J18852">
        <v>20850</v>
      </c>
      <c r="L18852" t="s">
        <v>6529</v>
      </c>
      <c r="M18852">
        <v>10028405</v>
      </c>
      <c r="N18852">
        <v>10007870</v>
      </c>
      <c r="O18852" t="s">
        <v>6630</v>
      </c>
      <c r="P18852" t="s">
        <v>6630</v>
      </c>
      <c r="Q18852">
        <v>100</v>
      </c>
    </row>
    <row r="18853" spans="1:17" x14ac:dyDescent="0.35">
      <c r="A18853">
        <v>80520808</v>
      </c>
      <c r="B18853" t="s">
        <v>6334</v>
      </c>
      <c r="C18853" t="s">
        <v>6766</v>
      </c>
      <c r="D18853">
        <v>120</v>
      </c>
      <c r="E18853" t="s">
        <v>6627</v>
      </c>
      <c r="F18853">
        <v>145</v>
      </c>
      <c r="G18853" t="s">
        <v>6627</v>
      </c>
      <c r="H18853">
        <v>15</v>
      </c>
      <c r="I18853" t="s">
        <v>33328</v>
      </c>
      <c r="J18853" t="s">
        <v>6630</v>
      </c>
      <c r="L18853" t="s">
        <v>6526</v>
      </c>
      <c r="M18853" t="s">
        <v>6630</v>
      </c>
      <c r="N18853" t="s">
        <v>6630</v>
      </c>
      <c r="O18853" t="s">
        <v>6630</v>
      </c>
      <c r="P18853" t="s">
        <v>6630</v>
      </c>
      <c r="Q18853" t="s">
        <v>6630</v>
      </c>
    </row>
    <row r="18854" spans="1:17" x14ac:dyDescent="0.35">
      <c r="A18854">
        <v>9417114224</v>
      </c>
      <c r="B18854" t="s">
        <v>6626</v>
      </c>
      <c r="C18854" t="s">
        <v>6356</v>
      </c>
      <c r="D18854">
        <v>200</v>
      </c>
      <c r="E18854" t="s">
        <v>6366</v>
      </c>
      <c r="F18854">
        <v>207</v>
      </c>
      <c r="G18854" t="s">
        <v>6724</v>
      </c>
      <c r="H18854">
        <v>323</v>
      </c>
      <c r="I18854" t="s">
        <v>31786</v>
      </c>
      <c r="J18854">
        <v>20053</v>
      </c>
      <c r="L18854" t="s">
        <v>6529</v>
      </c>
      <c r="M18854">
        <v>10045350</v>
      </c>
      <c r="N18854">
        <v>10069079</v>
      </c>
      <c r="O18854" t="s">
        <v>6630</v>
      </c>
      <c r="P18854" t="s">
        <v>6630</v>
      </c>
      <c r="Q18854" t="s">
        <v>6630</v>
      </c>
    </row>
    <row r="18855" spans="1:17" x14ac:dyDescent="0.35">
      <c r="A18855">
        <v>9413111841</v>
      </c>
      <c r="B18855" t="s">
        <v>6626</v>
      </c>
      <c r="C18855" t="s">
        <v>6356</v>
      </c>
      <c r="D18855">
        <v>200</v>
      </c>
      <c r="E18855" t="s">
        <v>6366</v>
      </c>
      <c r="F18855">
        <v>207</v>
      </c>
      <c r="G18855" t="s">
        <v>176</v>
      </c>
      <c r="H18855">
        <v>705</v>
      </c>
      <c r="I18855" t="s">
        <v>33329</v>
      </c>
      <c r="J18855">
        <v>20800</v>
      </c>
      <c r="L18855" t="s">
        <v>6529</v>
      </c>
      <c r="M18855">
        <v>10421714</v>
      </c>
      <c r="N18855">
        <v>10014731</v>
      </c>
      <c r="O18855" t="s">
        <v>6630</v>
      </c>
      <c r="P18855" t="s">
        <v>6630</v>
      </c>
      <c r="Q18855">
        <v>700</v>
      </c>
    </row>
    <row r="18856" spans="1:17" x14ac:dyDescent="0.35">
      <c r="A18856">
        <v>6305108608</v>
      </c>
      <c r="B18856" t="s">
        <v>6626</v>
      </c>
      <c r="C18856" t="s">
        <v>6356</v>
      </c>
      <c r="D18856">
        <v>200</v>
      </c>
      <c r="E18856" t="s">
        <v>6366</v>
      </c>
      <c r="F18856">
        <v>207</v>
      </c>
      <c r="G18856" t="s">
        <v>6657</v>
      </c>
      <c r="H18856">
        <v>420</v>
      </c>
      <c r="I18856" t="s">
        <v>33330</v>
      </c>
      <c r="J18856" t="s">
        <v>6630</v>
      </c>
      <c r="L18856" t="s">
        <v>6529</v>
      </c>
      <c r="M18856">
        <v>10507551</v>
      </c>
      <c r="N18856">
        <v>10429732</v>
      </c>
      <c r="O18856" t="s">
        <v>6630</v>
      </c>
      <c r="P18856">
        <v>44401.804020000003</v>
      </c>
      <c r="Q18856">
        <v>100</v>
      </c>
    </row>
    <row r="18857" spans="1:17" x14ac:dyDescent="0.35">
      <c r="A18857">
        <v>80653215</v>
      </c>
      <c r="B18857" t="s">
        <v>6334</v>
      </c>
      <c r="C18857" t="s">
        <v>6766</v>
      </c>
      <c r="D18857">
        <v>120</v>
      </c>
      <c r="E18857" t="s">
        <v>6627</v>
      </c>
      <c r="F18857">
        <v>145</v>
      </c>
      <c r="G18857" t="s">
        <v>6627</v>
      </c>
      <c r="H18857">
        <v>15</v>
      </c>
      <c r="I18857" t="s">
        <v>33331</v>
      </c>
      <c r="J18857" t="s">
        <v>6630</v>
      </c>
      <c r="L18857" t="s">
        <v>6526</v>
      </c>
      <c r="M18857" t="s">
        <v>6630</v>
      </c>
      <c r="N18857" t="s">
        <v>6630</v>
      </c>
      <c r="O18857" t="s">
        <v>6630</v>
      </c>
      <c r="P18857" t="s">
        <v>6630</v>
      </c>
      <c r="Q18857" t="s">
        <v>6630</v>
      </c>
    </row>
    <row r="18858" spans="1:17" x14ac:dyDescent="0.35">
      <c r="A18858">
        <v>80381104</v>
      </c>
      <c r="B18858" t="s">
        <v>6334</v>
      </c>
      <c r="C18858" t="s">
        <v>6766</v>
      </c>
      <c r="D18858">
        <v>120</v>
      </c>
      <c r="E18858" t="s">
        <v>6627</v>
      </c>
      <c r="F18858">
        <v>145</v>
      </c>
      <c r="G18858" t="s">
        <v>6627</v>
      </c>
      <c r="H18858">
        <v>15</v>
      </c>
      <c r="I18858" t="s">
        <v>33332</v>
      </c>
      <c r="J18858" t="s">
        <v>6630</v>
      </c>
      <c r="L18858" t="s">
        <v>6526</v>
      </c>
      <c r="M18858" t="s">
        <v>6630</v>
      </c>
      <c r="N18858" t="s">
        <v>6630</v>
      </c>
      <c r="O18858" t="s">
        <v>6630</v>
      </c>
      <c r="P18858" t="s">
        <v>6630</v>
      </c>
      <c r="Q18858" t="s">
        <v>6630</v>
      </c>
    </row>
    <row r="18859" spans="1:17" x14ac:dyDescent="0.35">
      <c r="A18859">
        <v>9410110180</v>
      </c>
      <c r="B18859" t="s">
        <v>6626</v>
      </c>
      <c r="C18859" t="s">
        <v>6356</v>
      </c>
      <c r="D18859">
        <v>200</v>
      </c>
      <c r="E18859" t="s">
        <v>6357</v>
      </c>
      <c r="F18859">
        <v>209</v>
      </c>
      <c r="G18859" t="s">
        <v>1998</v>
      </c>
      <c r="H18859">
        <v>335</v>
      </c>
      <c r="I18859" t="s">
        <v>33333</v>
      </c>
      <c r="J18859">
        <v>13800</v>
      </c>
      <c r="L18859" t="s">
        <v>6529</v>
      </c>
      <c r="M18859">
        <v>12217549</v>
      </c>
      <c r="N18859" t="s">
        <v>6630</v>
      </c>
      <c r="O18859" t="s">
        <v>6630</v>
      </c>
      <c r="P18859">
        <v>13778.804011</v>
      </c>
      <c r="Q18859">
        <v>700</v>
      </c>
    </row>
    <row r="18860" spans="1:17" x14ac:dyDescent="0.35">
      <c r="A18860">
        <v>80810809</v>
      </c>
      <c r="B18860" t="s">
        <v>6334</v>
      </c>
      <c r="C18860" t="s">
        <v>6766</v>
      </c>
      <c r="D18860">
        <v>120</v>
      </c>
      <c r="E18860" t="s">
        <v>6627</v>
      </c>
      <c r="F18860">
        <v>145</v>
      </c>
      <c r="G18860" t="s">
        <v>6627</v>
      </c>
      <c r="H18860">
        <v>15</v>
      </c>
      <c r="I18860" t="s">
        <v>33334</v>
      </c>
      <c r="J18860" t="s">
        <v>6630</v>
      </c>
      <c r="L18860" t="s">
        <v>6526</v>
      </c>
      <c r="M18860" t="s">
        <v>6630</v>
      </c>
      <c r="N18860" t="s">
        <v>6630</v>
      </c>
      <c r="O18860" t="s">
        <v>6630</v>
      </c>
      <c r="P18860" t="s">
        <v>6630</v>
      </c>
      <c r="Q18860" t="s">
        <v>6630</v>
      </c>
    </row>
    <row r="18861" spans="1:17" x14ac:dyDescent="0.35">
      <c r="A18861">
        <v>9494015700</v>
      </c>
      <c r="B18861" t="s">
        <v>6626</v>
      </c>
      <c r="C18861" t="s">
        <v>8762</v>
      </c>
      <c r="D18861">
        <v>130</v>
      </c>
      <c r="E18861" t="s">
        <v>6628</v>
      </c>
      <c r="F18861" t="s">
        <v>6628</v>
      </c>
      <c r="G18861" t="s">
        <v>6628</v>
      </c>
      <c r="H18861" t="s">
        <v>6628</v>
      </c>
      <c r="I18861" t="s">
        <v>33335</v>
      </c>
      <c r="J18861" t="s">
        <v>6630</v>
      </c>
      <c r="L18861" t="s">
        <v>6529</v>
      </c>
      <c r="M18861" t="s">
        <v>6630</v>
      </c>
      <c r="N18861" t="s">
        <v>6630</v>
      </c>
      <c r="O18861" t="s">
        <v>6630</v>
      </c>
      <c r="P18861" t="s">
        <v>6799</v>
      </c>
      <c r="Q18861" t="s">
        <v>6630</v>
      </c>
    </row>
    <row r="18862" spans="1:17" x14ac:dyDescent="0.35">
      <c r="A18862">
        <v>80524404</v>
      </c>
      <c r="B18862" t="s">
        <v>6334</v>
      </c>
      <c r="C18862" t="s">
        <v>6766</v>
      </c>
      <c r="D18862">
        <v>120</v>
      </c>
      <c r="E18862" t="s">
        <v>6627</v>
      </c>
      <c r="F18862">
        <v>145</v>
      </c>
      <c r="G18862" t="s">
        <v>6627</v>
      </c>
      <c r="H18862">
        <v>15</v>
      </c>
      <c r="I18862" t="s">
        <v>33336</v>
      </c>
      <c r="J18862" t="s">
        <v>6630</v>
      </c>
      <c r="L18862" t="s">
        <v>6526</v>
      </c>
      <c r="M18862" t="s">
        <v>6630</v>
      </c>
      <c r="N18862" t="s">
        <v>6630</v>
      </c>
      <c r="O18862" t="s">
        <v>6630</v>
      </c>
      <c r="P18862" t="s">
        <v>6630</v>
      </c>
      <c r="Q18862" t="s">
        <v>6630</v>
      </c>
    </row>
    <row r="18863" spans="1:17" x14ac:dyDescent="0.35">
      <c r="A18863">
        <v>9493011002</v>
      </c>
      <c r="B18863" t="s">
        <v>6626</v>
      </c>
      <c r="C18863" t="s">
        <v>8762</v>
      </c>
      <c r="D18863">
        <v>130</v>
      </c>
      <c r="E18863" t="s">
        <v>6628</v>
      </c>
      <c r="F18863" t="s">
        <v>6628</v>
      </c>
      <c r="G18863" t="s">
        <v>6628</v>
      </c>
      <c r="H18863" t="s">
        <v>6628</v>
      </c>
      <c r="I18863" t="s">
        <v>33337</v>
      </c>
      <c r="J18863" t="s">
        <v>6630</v>
      </c>
      <c r="L18863" t="s">
        <v>6529</v>
      </c>
      <c r="M18863" t="s">
        <v>6630</v>
      </c>
      <c r="N18863" t="s">
        <v>6630</v>
      </c>
      <c r="O18863" t="s">
        <v>6630</v>
      </c>
      <c r="P18863" t="s">
        <v>6799</v>
      </c>
      <c r="Q18863" t="s">
        <v>6630</v>
      </c>
    </row>
    <row r="18864" spans="1:17" x14ac:dyDescent="0.35">
      <c r="A18864">
        <v>9409109768</v>
      </c>
      <c r="B18864" t="s">
        <v>6626</v>
      </c>
      <c r="C18864" t="s">
        <v>6335</v>
      </c>
      <c r="D18864">
        <v>150</v>
      </c>
      <c r="E18864" t="s">
        <v>6335</v>
      </c>
      <c r="F18864">
        <v>205</v>
      </c>
      <c r="G18864" t="s">
        <v>18480</v>
      </c>
      <c r="H18864">
        <v>605</v>
      </c>
      <c r="I18864" t="s">
        <v>33338</v>
      </c>
      <c r="J18864">
        <v>20507</v>
      </c>
      <c r="L18864" t="s">
        <v>6529</v>
      </c>
      <c r="M18864">
        <v>10298357</v>
      </c>
      <c r="N18864">
        <v>10565929</v>
      </c>
      <c r="O18864" t="s">
        <v>6630</v>
      </c>
      <c r="P18864" t="s">
        <v>6630</v>
      </c>
      <c r="Q18864">
        <v>700</v>
      </c>
    </row>
    <row r="18865" spans="1:17" x14ac:dyDescent="0.35">
      <c r="A18865">
        <v>6393100117</v>
      </c>
      <c r="B18865" t="s">
        <v>6626</v>
      </c>
      <c r="C18865" t="s">
        <v>6356</v>
      </c>
      <c r="D18865">
        <v>200</v>
      </c>
      <c r="E18865" t="s">
        <v>6366</v>
      </c>
      <c r="F18865">
        <v>207</v>
      </c>
      <c r="G18865" t="s">
        <v>3774</v>
      </c>
      <c r="H18865">
        <v>100</v>
      </c>
      <c r="I18865" t="s">
        <v>33339</v>
      </c>
      <c r="J18865" t="s">
        <v>6630</v>
      </c>
      <c r="L18865" t="s">
        <v>6529</v>
      </c>
      <c r="M18865" t="s">
        <v>6630</v>
      </c>
      <c r="N18865" t="s">
        <v>6630</v>
      </c>
      <c r="O18865" t="s">
        <v>6630</v>
      </c>
      <c r="P18865" t="s">
        <v>6830</v>
      </c>
      <c r="Q18865" t="s">
        <v>6630</v>
      </c>
    </row>
    <row r="18866" spans="1:17" x14ac:dyDescent="0.35">
      <c r="A18866">
        <v>80840912</v>
      </c>
      <c r="B18866" t="s">
        <v>6334</v>
      </c>
      <c r="C18866" t="s">
        <v>6766</v>
      </c>
      <c r="D18866">
        <v>120</v>
      </c>
      <c r="E18866" t="s">
        <v>6627</v>
      </c>
      <c r="F18866">
        <v>145</v>
      </c>
      <c r="G18866" t="s">
        <v>6627</v>
      </c>
      <c r="H18866">
        <v>15</v>
      </c>
      <c r="I18866" t="s">
        <v>33340</v>
      </c>
      <c r="J18866" t="s">
        <v>6630</v>
      </c>
      <c r="L18866" t="s">
        <v>6526</v>
      </c>
      <c r="M18866" t="s">
        <v>6630</v>
      </c>
      <c r="N18866" t="s">
        <v>6630</v>
      </c>
      <c r="O18866" t="s">
        <v>6630</v>
      </c>
      <c r="P18866" t="s">
        <v>6630</v>
      </c>
      <c r="Q18866" t="s">
        <v>6630</v>
      </c>
    </row>
    <row r="18867" spans="1:17" x14ac:dyDescent="0.35">
      <c r="A18867">
        <v>9414112550</v>
      </c>
      <c r="B18867" t="s">
        <v>6626</v>
      </c>
      <c r="C18867" t="s">
        <v>6356</v>
      </c>
      <c r="D18867">
        <v>200</v>
      </c>
      <c r="E18867" t="s">
        <v>6366</v>
      </c>
      <c r="F18867">
        <v>207</v>
      </c>
      <c r="G18867" t="s">
        <v>176</v>
      </c>
      <c r="H18867">
        <v>705</v>
      </c>
      <c r="I18867" t="s">
        <v>33341</v>
      </c>
      <c r="J18867">
        <v>20800</v>
      </c>
      <c r="L18867" t="s">
        <v>6529</v>
      </c>
      <c r="M18867">
        <v>13194529</v>
      </c>
      <c r="N18867">
        <v>10014731</v>
      </c>
      <c r="O18867" t="s">
        <v>6630</v>
      </c>
      <c r="P18867" t="s">
        <v>6630</v>
      </c>
      <c r="Q18867">
        <v>700</v>
      </c>
    </row>
    <row r="18868" spans="1:17" x14ac:dyDescent="0.35">
      <c r="A18868">
        <v>80082903</v>
      </c>
      <c r="B18868" t="s">
        <v>6334</v>
      </c>
      <c r="C18868" t="s">
        <v>6766</v>
      </c>
      <c r="D18868">
        <v>120</v>
      </c>
      <c r="E18868" t="s">
        <v>6627</v>
      </c>
      <c r="F18868">
        <v>145</v>
      </c>
      <c r="G18868" t="s">
        <v>6627</v>
      </c>
      <c r="H18868">
        <v>15</v>
      </c>
      <c r="I18868" t="s">
        <v>33342</v>
      </c>
      <c r="J18868" t="s">
        <v>6630</v>
      </c>
      <c r="L18868" t="s">
        <v>6526</v>
      </c>
      <c r="M18868" t="s">
        <v>6630</v>
      </c>
      <c r="N18868" t="s">
        <v>6630</v>
      </c>
      <c r="O18868" t="s">
        <v>6630</v>
      </c>
      <c r="P18868" t="s">
        <v>6630</v>
      </c>
      <c r="Q18868" t="s">
        <v>6630</v>
      </c>
    </row>
    <row r="18869" spans="1:17" x14ac:dyDescent="0.35">
      <c r="A18869" t="s">
        <v>33343</v>
      </c>
      <c r="B18869" t="s">
        <v>6626</v>
      </c>
      <c r="C18869" t="s">
        <v>6628</v>
      </c>
      <c r="D18869" t="s">
        <v>6628</v>
      </c>
      <c r="E18869" t="s">
        <v>6628</v>
      </c>
      <c r="F18869" t="s">
        <v>6628</v>
      </c>
      <c r="G18869" t="s">
        <v>6628</v>
      </c>
      <c r="H18869" t="s">
        <v>6628</v>
      </c>
      <c r="I18869" t="s">
        <v>33344</v>
      </c>
      <c r="J18869" t="s">
        <v>6630</v>
      </c>
      <c r="L18869" t="s">
        <v>6526</v>
      </c>
      <c r="M18869">
        <v>10007319</v>
      </c>
      <c r="N18869" t="s">
        <v>6630</v>
      </c>
      <c r="O18869" t="s">
        <v>6630</v>
      </c>
      <c r="P18869" t="s">
        <v>6630</v>
      </c>
      <c r="Q18869" t="s">
        <v>6630</v>
      </c>
    </row>
    <row r="18870" spans="1:17" x14ac:dyDescent="0.35">
      <c r="A18870">
        <v>12028</v>
      </c>
      <c r="B18870" t="s">
        <v>6334</v>
      </c>
      <c r="C18870" t="s">
        <v>6356</v>
      </c>
      <c r="D18870">
        <v>200</v>
      </c>
      <c r="E18870" t="s">
        <v>6701</v>
      </c>
      <c r="F18870">
        <v>500</v>
      </c>
      <c r="G18870" t="s">
        <v>7166</v>
      </c>
      <c r="H18870">
        <v>61</v>
      </c>
      <c r="I18870" t="s">
        <v>33345</v>
      </c>
      <c r="J18870">
        <v>12025</v>
      </c>
      <c r="L18870" t="s">
        <v>6526</v>
      </c>
      <c r="M18870">
        <v>10121543</v>
      </c>
      <c r="N18870" t="s">
        <v>6630</v>
      </c>
      <c r="O18870" t="s">
        <v>6630</v>
      </c>
      <c r="P18870" t="s">
        <v>33346</v>
      </c>
      <c r="Q18870" t="s">
        <v>6630</v>
      </c>
    </row>
    <row r="18871" spans="1:17" x14ac:dyDescent="0.35">
      <c r="A18871">
        <v>9410110492</v>
      </c>
      <c r="B18871" t="s">
        <v>6626</v>
      </c>
      <c r="C18871" t="s">
        <v>6356</v>
      </c>
      <c r="D18871">
        <v>200</v>
      </c>
      <c r="E18871" t="s">
        <v>6701</v>
      </c>
      <c r="F18871">
        <v>500</v>
      </c>
      <c r="G18871" t="s">
        <v>7166</v>
      </c>
      <c r="H18871">
        <v>61</v>
      </c>
      <c r="I18871" t="s">
        <v>33347</v>
      </c>
      <c r="J18871">
        <v>12028</v>
      </c>
      <c r="L18871" t="s">
        <v>6529</v>
      </c>
      <c r="M18871">
        <v>12115614</v>
      </c>
      <c r="N18871" t="s">
        <v>6630</v>
      </c>
      <c r="O18871" t="s">
        <v>33348</v>
      </c>
      <c r="P18871" t="s">
        <v>33349</v>
      </c>
      <c r="Q18871" t="s">
        <v>6630</v>
      </c>
    </row>
    <row r="18872" spans="1:17" x14ac:dyDescent="0.35">
      <c r="A18872">
        <v>80165504</v>
      </c>
      <c r="B18872" t="s">
        <v>6334</v>
      </c>
      <c r="C18872" t="s">
        <v>6766</v>
      </c>
      <c r="D18872">
        <v>120</v>
      </c>
      <c r="E18872" t="s">
        <v>6627</v>
      </c>
      <c r="F18872">
        <v>145</v>
      </c>
      <c r="G18872" t="s">
        <v>6627</v>
      </c>
      <c r="H18872">
        <v>15</v>
      </c>
      <c r="I18872" t="s">
        <v>33350</v>
      </c>
      <c r="J18872" t="s">
        <v>6630</v>
      </c>
      <c r="L18872" t="s">
        <v>6526</v>
      </c>
      <c r="M18872" t="s">
        <v>6630</v>
      </c>
      <c r="N18872" t="s">
        <v>6630</v>
      </c>
      <c r="O18872" t="s">
        <v>6630</v>
      </c>
      <c r="P18872" t="s">
        <v>6630</v>
      </c>
      <c r="Q18872" t="s">
        <v>6630</v>
      </c>
    </row>
    <row r="18873" spans="1:17" x14ac:dyDescent="0.35">
      <c r="A18873">
        <v>9407109178</v>
      </c>
      <c r="B18873" t="s">
        <v>6626</v>
      </c>
      <c r="C18873" t="s">
        <v>6356</v>
      </c>
      <c r="D18873">
        <v>200</v>
      </c>
      <c r="E18873" t="s">
        <v>6701</v>
      </c>
      <c r="F18873">
        <v>500</v>
      </c>
      <c r="G18873" t="s">
        <v>3270</v>
      </c>
      <c r="H18873">
        <v>59</v>
      </c>
      <c r="I18873" t="s">
        <v>33351</v>
      </c>
      <c r="J18873">
        <v>12027</v>
      </c>
      <c r="L18873" t="s">
        <v>6529</v>
      </c>
      <c r="M18873">
        <v>10121543</v>
      </c>
      <c r="N18873" t="s">
        <v>6630</v>
      </c>
      <c r="O18873" t="s">
        <v>6630</v>
      </c>
      <c r="P18873" t="s">
        <v>33352</v>
      </c>
      <c r="Q18873" t="s">
        <v>6630</v>
      </c>
    </row>
    <row r="18874" spans="1:17" x14ac:dyDescent="0.35">
      <c r="A18874">
        <v>80832916</v>
      </c>
      <c r="B18874" t="s">
        <v>6334</v>
      </c>
      <c r="C18874" t="s">
        <v>6766</v>
      </c>
      <c r="D18874">
        <v>120</v>
      </c>
      <c r="E18874" t="s">
        <v>6627</v>
      </c>
      <c r="F18874">
        <v>145</v>
      </c>
      <c r="G18874" t="s">
        <v>6627</v>
      </c>
      <c r="H18874">
        <v>15</v>
      </c>
      <c r="I18874" t="s">
        <v>33353</v>
      </c>
      <c r="J18874" t="s">
        <v>6630</v>
      </c>
      <c r="L18874" t="s">
        <v>6526</v>
      </c>
      <c r="M18874" t="s">
        <v>6630</v>
      </c>
      <c r="N18874" t="s">
        <v>6630</v>
      </c>
      <c r="O18874" t="s">
        <v>6630</v>
      </c>
      <c r="P18874" t="s">
        <v>6630</v>
      </c>
      <c r="Q18874" t="s">
        <v>6630</v>
      </c>
    </row>
    <row r="18875" spans="1:17" x14ac:dyDescent="0.35">
      <c r="A18875">
        <v>80827602</v>
      </c>
      <c r="B18875" t="s">
        <v>6334</v>
      </c>
      <c r="C18875" t="s">
        <v>6766</v>
      </c>
      <c r="D18875">
        <v>120</v>
      </c>
      <c r="E18875" t="s">
        <v>6627</v>
      </c>
      <c r="F18875">
        <v>145</v>
      </c>
      <c r="G18875" t="s">
        <v>6627</v>
      </c>
      <c r="H18875">
        <v>15</v>
      </c>
      <c r="I18875" t="s">
        <v>33354</v>
      </c>
      <c r="J18875" t="s">
        <v>6630</v>
      </c>
      <c r="L18875" t="s">
        <v>6526</v>
      </c>
      <c r="M18875" t="s">
        <v>6630</v>
      </c>
      <c r="N18875" t="s">
        <v>6630</v>
      </c>
      <c r="O18875" t="s">
        <v>6630</v>
      </c>
      <c r="P18875" t="s">
        <v>6630</v>
      </c>
      <c r="Q18875" t="s">
        <v>6630</v>
      </c>
    </row>
    <row r="18876" spans="1:17" x14ac:dyDescent="0.35">
      <c r="A18876">
        <v>80724800</v>
      </c>
      <c r="B18876" t="s">
        <v>6334</v>
      </c>
      <c r="C18876" t="s">
        <v>6766</v>
      </c>
      <c r="D18876">
        <v>120</v>
      </c>
      <c r="E18876" t="s">
        <v>6627</v>
      </c>
      <c r="F18876">
        <v>145</v>
      </c>
      <c r="G18876" t="s">
        <v>6627</v>
      </c>
      <c r="H18876">
        <v>15</v>
      </c>
      <c r="I18876" t="s">
        <v>33355</v>
      </c>
      <c r="J18876" t="s">
        <v>6630</v>
      </c>
      <c r="L18876" t="s">
        <v>6526</v>
      </c>
      <c r="M18876" t="s">
        <v>6630</v>
      </c>
      <c r="N18876" t="s">
        <v>6630</v>
      </c>
      <c r="O18876" t="s">
        <v>6630</v>
      </c>
      <c r="P18876" t="s">
        <v>6630</v>
      </c>
      <c r="Q18876" t="s">
        <v>6630</v>
      </c>
    </row>
    <row r="18877" spans="1:17" x14ac:dyDescent="0.35">
      <c r="A18877">
        <v>6805108462</v>
      </c>
      <c r="B18877" t="s">
        <v>6626</v>
      </c>
      <c r="C18877" t="s">
        <v>6356</v>
      </c>
      <c r="D18877">
        <v>200</v>
      </c>
      <c r="E18877" t="s">
        <v>5245</v>
      </c>
      <c r="F18877">
        <v>202</v>
      </c>
      <c r="G18877" t="s">
        <v>5245</v>
      </c>
      <c r="H18877">
        <v>450</v>
      </c>
      <c r="I18877" t="s">
        <v>33356</v>
      </c>
      <c r="J18877" t="s">
        <v>6630</v>
      </c>
      <c r="L18877" t="s">
        <v>6529</v>
      </c>
      <c r="M18877">
        <v>10703404</v>
      </c>
      <c r="N18877">
        <v>10039925</v>
      </c>
      <c r="O18877" t="s">
        <v>6630</v>
      </c>
      <c r="P18877" t="s">
        <v>6630</v>
      </c>
      <c r="Q18877">
        <v>600</v>
      </c>
    </row>
    <row r="18878" spans="1:17" x14ac:dyDescent="0.35">
      <c r="A18878">
        <v>9407109156</v>
      </c>
      <c r="B18878" t="s">
        <v>6626</v>
      </c>
      <c r="C18878" t="s">
        <v>6356</v>
      </c>
      <c r="D18878">
        <v>200</v>
      </c>
      <c r="E18878" t="s">
        <v>6659</v>
      </c>
      <c r="F18878">
        <v>208</v>
      </c>
      <c r="G18878" t="s">
        <v>6933</v>
      </c>
      <c r="H18878">
        <v>300</v>
      </c>
      <c r="I18878" t="s">
        <v>33357</v>
      </c>
      <c r="J18878">
        <v>13562</v>
      </c>
      <c r="L18878" t="s">
        <v>6529</v>
      </c>
      <c r="M18878">
        <v>10007753</v>
      </c>
      <c r="N18878">
        <v>10122853</v>
      </c>
      <c r="O18878" t="s">
        <v>33358</v>
      </c>
      <c r="P18878">
        <v>29056</v>
      </c>
      <c r="Q18878" t="s">
        <v>6630</v>
      </c>
    </row>
    <row r="18879" spans="1:17" x14ac:dyDescent="0.35">
      <c r="A18879">
        <v>9418114824</v>
      </c>
      <c r="B18879" t="s">
        <v>6626</v>
      </c>
      <c r="C18879" t="s">
        <v>6356</v>
      </c>
      <c r="D18879">
        <v>200</v>
      </c>
      <c r="E18879" t="s">
        <v>6366</v>
      </c>
      <c r="F18879">
        <v>207</v>
      </c>
      <c r="G18879" t="s">
        <v>176</v>
      </c>
      <c r="H18879">
        <v>705</v>
      </c>
      <c r="I18879" t="s">
        <v>33359</v>
      </c>
      <c r="J18879">
        <v>20800</v>
      </c>
      <c r="L18879" t="s">
        <v>6529</v>
      </c>
      <c r="M18879">
        <v>10015181</v>
      </c>
      <c r="N18879">
        <v>10028495</v>
      </c>
      <c r="O18879" t="s">
        <v>6630</v>
      </c>
      <c r="P18879" t="s">
        <v>6630</v>
      </c>
      <c r="Q18879">
        <v>700</v>
      </c>
    </row>
    <row r="18880" spans="1:17" x14ac:dyDescent="0.35">
      <c r="A18880">
        <v>9494012605</v>
      </c>
      <c r="B18880" t="s">
        <v>6626</v>
      </c>
      <c r="C18880" t="s">
        <v>8762</v>
      </c>
      <c r="D18880">
        <v>130</v>
      </c>
      <c r="E18880" t="s">
        <v>6628</v>
      </c>
      <c r="F18880" t="s">
        <v>6628</v>
      </c>
      <c r="G18880" t="s">
        <v>6628</v>
      </c>
      <c r="H18880" t="s">
        <v>6628</v>
      </c>
      <c r="I18880" t="s">
        <v>33360</v>
      </c>
      <c r="J18880" t="s">
        <v>6630</v>
      </c>
      <c r="L18880" t="s">
        <v>6529</v>
      </c>
      <c r="M18880" t="s">
        <v>6630</v>
      </c>
      <c r="N18880" t="s">
        <v>6630</v>
      </c>
      <c r="O18880" t="s">
        <v>6630</v>
      </c>
      <c r="P18880" t="s">
        <v>6799</v>
      </c>
      <c r="Q18880" t="s">
        <v>6630</v>
      </c>
    </row>
    <row r="18881" spans="1:17" x14ac:dyDescent="0.35">
      <c r="A18881">
        <v>3994100579</v>
      </c>
      <c r="B18881" t="s">
        <v>6626</v>
      </c>
      <c r="C18881" t="s">
        <v>6356</v>
      </c>
      <c r="D18881">
        <v>200</v>
      </c>
      <c r="E18881" t="s">
        <v>6999</v>
      </c>
      <c r="F18881">
        <v>205</v>
      </c>
      <c r="G18881" t="s">
        <v>6628</v>
      </c>
      <c r="H18881" t="s">
        <v>6628</v>
      </c>
      <c r="I18881" t="s">
        <v>33361</v>
      </c>
      <c r="J18881" t="s">
        <v>6630</v>
      </c>
      <c r="L18881" t="s">
        <v>6529</v>
      </c>
      <c r="M18881" t="s">
        <v>6630</v>
      </c>
      <c r="N18881">
        <v>10001891</v>
      </c>
      <c r="O18881" t="s">
        <v>6630</v>
      </c>
      <c r="P18881" t="s">
        <v>6830</v>
      </c>
      <c r="Q18881" t="s">
        <v>6630</v>
      </c>
    </row>
    <row r="18882" spans="1:17" x14ac:dyDescent="0.35">
      <c r="A18882">
        <v>9419115077</v>
      </c>
      <c r="B18882" t="s">
        <v>6626</v>
      </c>
      <c r="C18882" t="s">
        <v>6356</v>
      </c>
      <c r="D18882">
        <v>200</v>
      </c>
      <c r="E18882" t="s">
        <v>6366</v>
      </c>
      <c r="F18882">
        <v>207</v>
      </c>
      <c r="G18882" t="s">
        <v>176</v>
      </c>
      <c r="H18882">
        <v>705</v>
      </c>
      <c r="I18882" t="s">
        <v>33362</v>
      </c>
      <c r="J18882">
        <v>20800</v>
      </c>
      <c r="L18882" t="s">
        <v>6529</v>
      </c>
      <c r="M18882">
        <v>13194529</v>
      </c>
      <c r="N18882">
        <v>10014731</v>
      </c>
      <c r="O18882" t="s">
        <v>6630</v>
      </c>
      <c r="P18882" t="s">
        <v>6630</v>
      </c>
      <c r="Q18882">
        <v>700</v>
      </c>
    </row>
    <row r="18883" spans="1:17" x14ac:dyDescent="0.35">
      <c r="A18883">
        <v>7999106228</v>
      </c>
      <c r="B18883" t="s">
        <v>6626</v>
      </c>
      <c r="C18883" t="s">
        <v>6356</v>
      </c>
      <c r="D18883">
        <v>200</v>
      </c>
      <c r="E18883" t="s">
        <v>6366</v>
      </c>
      <c r="F18883">
        <v>207</v>
      </c>
      <c r="G18883" t="s">
        <v>6662</v>
      </c>
      <c r="H18883">
        <v>720</v>
      </c>
      <c r="I18883" t="s">
        <v>33363</v>
      </c>
      <c r="J18883">
        <v>20800</v>
      </c>
      <c r="L18883" t="s">
        <v>6529</v>
      </c>
      <c r="M18883" t="s">
        <v>6630</v>
      </c>
      <c r="N18883">
        <v>10215072</v>
      </c>
      <c r="O18883" t="s">
        <v>7084</v>
      </c>
      <c r="P18883" t="s">
        <v>6919</v>
      </c>
      <c r="Q18883" t="s">
        <v>6630</v>
      </c>
    </row>
    <row r="18884" spans="1:17" x14ac:dyDescent="0.35">
      <c r="A18884">
        <v>90669603</v>
      </c>
      <c r="B18884" t="s">
        <v>6334</v>
      </c>
      <c r="C18884" t="s">
        <v>6766</v>
      </c>
      <c r="D18884">
        <v>120</v>
      </c>
      <c r="E18884" t="s">
        <v>6627</v>
      </c>
      <c r="F18884">
        <v>145</v>
      </c>
      <c r="G18884" t="s">
        <v>6627</v>
      </c>
      <c r="H18884">
        <v>15</v>
      </c>
      <c r="I18884" t="s">
        <v>33364</v>
      </c>
      <c r="J18884" t="s">
        <v>6630</v>
      </c>
      <c r="L18884" t="s">
        <v>6526</v>
      </c>
      <c r="M18884" t="s">
        <v>6630</v>
      </c>
      <c r="N18884" t="s">
        <v>6630</v>
      </c>
      <c r="O18884" t="s">
        <v>6630</v>
      </c>
      <c r="P18884" t="s">
        <v>6630</v>
      </c>
      <c r="Q18884" t="s">
        <v>6630</v>
      </c>
    </row>
    <row r="18885" spans="1:17" x14ac:dyDescent="0.35">
      <c r="A18885">
        <v>3500106484</v>
      </c>
      <c r="B18885" t="s">
        <v>6626</v>
      </c>
      <c r="C18885" t="s">
        <v>6356</v>
      </c>
      <c r="D18885">
        <v>200</v>
      </c>
      <c r="E18885" t="s">
        <v>5245</v>
      </c>
      <c r="F18885">
        <v>202</v>
      </c>
      <c r="G18885" t="s">
        <v>5245</v>
      </c>
      <c r="H18885">
        <v>450</v>
      </c>
      <c r="I18885" t="s">
        <v>33365</v>
      </c>
      <c r="J18885">
        <v>20200</v>
      </c>
      <c r="L18885" t="s">
        <v>6529</v>
      </c>
      <c r="M18885" t="s">
        <v>6630</v>
      </c>
      <c r="N18885">
        <v>10410901</v>
      </c>
      <c r="O18885" t="s">
        <v>33366</v>
      </c>
      <c r="P18885" t="s">
        <v>33367</v>
      </c>
      <c r="Q18885" t="s">
        <v>6630</v>
      </c>
    </row>
    <row r="18886" spans="1:17" x14ac:dyDescent="0.35">
      <c r="A18886">
        <v>9407109144</v>
      </c>
      <c r="B18886" t="s">
        <v>6626</v>
      </c>
      <c r="C18886" t="s">
        <v>6356</v>
      </c>
      <c r="D18886">
        <v>200</v>
      </c>
      <c r="E18886" t="s">
        <v>488</v>
      </c>
      <c r="F18886">
        <v>203</v>
      </c>
      <c r="G18886" t="s">
        <v>488</v>
      </c>
      <c r="H18886">
        <v>500</v>
      </c>
      <c r="I18886" t="s">
        <v>33368</v>
      </c>
      <c r="J18886">
        <v>20300</v>
      </c>
      <c r="L18886" t="s">
        <v>6529</v>
      </c>
      <c r="M18886">
        <v>10904433</v>
      </c>
      <c r="N18886" t="s">
        <v>6630</v>
      </c>
      <c r="O18886" t="s">
        <v>33369</v>
      </c>
      <c r="P18886" t="s">
        <v>6630</v>
      </c>
      <c r="Q18886" t="s">
        <v>6630</v>
      </c>
    </row>
    <row r="18887" spans="1:17" x14ac:dyDescent="0.35">
      <c r="A18887">
        <v>80474008</v>
      </c>
      <c r="B18887" t="s">
        <v>6334</v>
      </c>
      <c r="C18887" t="s">
        <v>6766</v>
      </c>
      <c r="D18887">
        <v>120</v>
      </c>
      <c r="E18887" t="s">
        <v>6627</v>
      </c>
      <c r="F18887">
        <v>145</v>
      </c>
      <c r="G18887" t="s">
        <v>6627</v>
      </c>
      <c r="H18887">
        <v>15</v>
      </c>
      <c r="I18887" t="s">
        <v>33370</v>
      </c>
      <c r="J18887" t="s">
        <v>6630</v>
      </c>
      <c r="L18887" t="s">
        <v>6526</v>
      </c>
      <c r="M18887" t="s">
        <v>6630</v>
      </c>
      <c r="N18887" t="s">
        <v>6630</v>
      </c>
      <c r="O18887" t="s">
        <v>6630</v>
      </c>
      <c r="P18887" t="s">
        <v>6630</v>
      </c>
      <c r="Q18887" t="s">
        <v>6630</v>
      </c>
    </row>
    <row r="18888" spans="1:17" x14ac:dyDescent="0.35">
      <c r="A18888">
        <v>80033502</v>
      </c>
      <c r="B18888" t="s">
        <v>6334</v>
      </c>
      <c r="C18888" t="s">
        <v>6766</v>
      </c>
      <c r="D18888">
        <v>120</v>
      </c>
      <c r="E18888" t="s">
        <v>6627</v>
      </c>
      <c r="F18888">
        <v>145</v>
      </c>
      <c r="G18888" t="s">
        <v>6627</v>
      </c>
      <c r="H18888">
        <v>15</v>
      </c>
      <c r="I18888" t="s">
        <v>33371</v>
      </c>
      <c r="J18888" t="s">
        <v>6630</v>
      </c>
      <c r="L18888" t="s">
        <v>6526</v>
      </c>
      <c r="M18888" t="s">
        <v>6630</v>
      </c>
      <c r="N18888" t="s">
        <v>6630</v>
      </c>
      <c r="O18888" t="s">
        <v>6630</v>
      </c>
      <c r="P18888" t="s">
        <v>6630</v>
      </c>
      <c r="Q18888" t="s">
        <v>6630</v>
      </c>
    </row>
    <row r="18889" spans="1:17" x14ac:dyDescent="0.35">
      <c r="A18889">
        <v>8706108804</v>
      </c>
      <c r="B18889" t="s">
        <v>6626</v>
      </c>
      <c r="C18889" t="s">
        <v>6540</v>
      </c>
      <c r="D18889">
        <v>131</v>
      </c>
      <c r="E18889" t="s">
        <v>2905</v>
      </c>
      <c r="F18889">
        <v>300</v>
      </c>
      <c r="G18889" t="s">
        <v>3774</v>
      </c>
      <c r="H18889">
        <v>100</v>
      </c>
      <c r="I18889" t="s">
        <v>33372</v>
      </c>
      <c r="J18889" t="s">
        <v>6630</v>
      </c>
      <c r="L18889" t="s">
        <v>6529</v>
      </c>
      <c r="M18889">
        <v>10945593</v>
      </c>
      <c r="N18889" t="s">
        <v>6630</v>
      </c>
      <c r="O18889" t="s">
        <v>6630</v>
      </c>
      <c r="P18889" t="s">
        <v>33373</v>
      </c>
      <c r="Q18889" t="s">
        <v>6630</v>
      </c>
    </row>
    <row r="18890" spans="1:17" x14ac:dyDescent="0.35">
      <c r="A18890">
        <v>80305100</v>
      </c>
      <c r="B18890" t="s">
        <v>6334</v>
      </c>
      <c r="C18890" t="s">
        <v>6766</v>
      </c>
      <c r="D18890">
        <v>120</v>
      </c>
      <c r="E18890" t="s">
        <v>6627</v>
      </c>
      <c r="F18890">
        <v>145</v>
      </c>
      <c r="G18890" t="s">
        <v>6627</v>
      </c>
      <c r="H18890">
        <v>15</v>
      </c>
      <c r="I18890" t="s">
        <v>33374</v>
      </c>
      <c r="J18890" t="s">
        <v>6630</v>
      </c>
      <c r="L18890" t="s">
        <v>6526</v>
      </c>
      <c r="M18890" t="s">
        <v>6630</v>
      </c>
      <c r="N18890" t="s">
        <v>6630</v>
      </c>
      <c r="O18890" t="s">
        <v>6630</v>
      </c>
      <c r="P18890" t="s">
        <v>6630</v>
      </c>
      <c r="Q18890" t="s">
        <v>6630</v>
      </c>
    </row>
    <row r="18891" spans="1:17" x14ac:dyDescent="0.35">
      <c r="A18891">
        <v>9405108615</v>
      </c>
      <c r="B18891" t="s">
        <v>6626</v>
      </c>
      <c r="C18891" t="s">
        <v>6356</v>
      </c>
      <c r="D18891">
        <v>200</v>
      </c>
      <c r="E18891" t="s">
        <v>6366</v>
      </c>
      <c r="F18891">
        <v>207</v>
      </c>
      <c r="G18891" t="s">
        <v>1357</v>
      </c>
      <c r="H18891">
        <v>745</v>
      </c>
      <c r="I18891" t="s">
        <v>33375</v>
      </c>
      <c r="J18891">
        <v>29002</v>
      </c>
      <c r="L18891" t="s">
        <v>6529</v>
      </c>
      <c r="M18891">
        <v>10811878</v>
      </c>
      <c r="N18891">
        <v>10501651</v>
      </c>
      <c r="O18891" t="s">
        <v>6630</v>
      </c>
      <c r="P18891" t="s">
        <v>33376</v>
      </c>
      <c r="Q18891" t="s">
        <v>6630</v>
      </c>
    </row>
    <row r="18892" spans="1:17" x14ac:dyDescent="0.35">
      <c r="A18892">
        <v>80655102</v>
      </c>
      <c r="B18892" t="s">
        <v>6334</v>
      </c>
      <c r="C18892" t="s">
        <v>6766</v>
      </c>
      <c r="D18892">
        <v>120</v>
      </c>
      <c r="E18892" t="s">
        <v>6627</v>
      </c>
      <c r="F18892">
        <v>145</v>
      </c>
      <c r="G18892" t="s">
        <v>6627</v>
      </c>
      <c r="H18892">
        <v>15</v>
      </c>
      <c r="I18892" t="s">
        <v>33377</v>
      </c>
      <c r="J18892" t="s">
        <v>6630</v>
      </c>
      <c r="L18892" t="s">
        <v>6526</v>
      </c>
      <c r="M18892" t="s">
        <v>6630</v>
      </c>
      <c r="N18892" t="s">
        <v>6630</v>
      </c>
      <c r="O18892" t="s">
        <v>6630</v>
      </c>
      <c r="P18892" t="s">
        <v>6630</v>
      </c>
      <c r="Q18892" t="s">
        <v>6630</v>
      </c>
    </row>
    <row r="18893" spans="1:17" x14ac:dyDescent="0.35">
      <c r="A18893" t="s">
        <v>33378</v>
      </c>
      <c r="B18893" t="s">
        <v>6626</v>
      </c>
      <c r="C18893" t="s">
        <v>6628</v>
      </c>
      <c r="D18893" t="s">
        <v>6628</v>
      </c>
      <c r="E18893" t="s">
        <v>6628</v>
      </c>
      <c r="F18893" t="s">
        <v>6628</v>
      </c>
      <c r="G18893" t="s">
        <v>6628</v>
      </c>
      <c r="H18893" t="s">
        <v>6628</v>
      </c>
      <c r="I18893" t="s">
        <v>33379</v>
      </c>
      <c r="J18893" t="s">
        <v>6630</v>
      </c>
      <c r="L18893" t="s">
        <v>6526</v>
      </c>
      <c r="M18893">
        <v>10007319</v>
      </c>
      <c r="N18893" t="s">
        <v>6630</v>
      </c>
      <c r="O18893" t="s">
        <v>6630</v>
      </c>
      <c r="P18893" t="s">
        <v>6630</v>
      </c>
      <c r="Q18893" t="s">
        <v>6630</v>
      </c>
    </row>
    <row r="18894" spans="1:17" x14ac:dyDescent="0.35">
      <c r="A18894" t="s">
        <v>33380</v>
      </c>
      <c r="B18894" t="s">
        <v>6626</v>
      </c>
      <c r="C18894" t="s">
        <v>6628</v>
      </c>
      <c r="D18894" t="s">
        <v>6628</v>
      </c>
      <c r="E18894" t="s">
        <v>6628</v>
      </c>
      <c r="F18894" t="s">
        <v>6628</v>
      </c>
      <c r="G18894" t="s">
        <v>6628</v>
      </c>
      <c r="H18894" t="s">
        <v>6628</v>
      </c>
      <c r="I18894" t="s">
        <v>33381</v>
      </c>
      <c r="J18894" t="s">
        <v>6630</v>
      </c>
      <c r="L18894" t="s">
        <v>6526</v>
      </c>
      <c r="M18894">
        <v>10007319</v>
      </c>
      <c r="N18894" t="s">
        <v>6630</v>
      </c>
      <c r="O18894" t="s">
        <v>6630</v>
      </c>
      <c r="P18894" t="s">
        <v>6630</v>
      </c>
      <c r="Q18894" t="s">
        <v>6630</v>
      </c>
    </row>
    <row r="18895" spans="1:17" x14ac:dyDescent="0.35">
      <c r="A18895">
        <v>80411507</v>
      </c>
      <c r="B18895" t="s">
        <v>6334</v>
      </c>
      <c r="C18895" t="s">
        <v>6766</v>
      </c>
      <c r="D18895">
        <v>120</v>
      </c>
      <c r="E18895" t="s">
        <v>6627</v>
      </c>
      <c r="F18895">
        <v>145</v>
      </c>
      <c r="G18895" t="s">
        <v>6627</v>
      </c>
      <c r="H18895">
        <v>15</v>
      </c>
      <c r="I18895" t="s">
        <v>33382</v>
      </c>
      <c r="J18895" t="s">
        <v>6630</v>
      </c>
      <c r="L18895" t="s">
        <v>6526</v>
      </c>
      <c r="M18895" t="s">
        <v>6630</v>
      </c>
      <c r="N18895" t="s">
        <v>6630</v>
      </c>
      <c r="O18895" t="s">
        <v>6630</v>
      </c>
      <c r="P18895" t="s">
        <v>6630</v>
      </c>
      <c r="Q18895" t="s">
        <v>6630</v>
      </c>
    </row>
    <row r="18896" spans="1:17" x14ac:dyDescent="0.35">
      <c r="A18896">
        <v>80547552</v>
      </c>
      <c r="B18896" t="s">
        <v>6334</v>
      </c>
      <c r="C18896" t="s">
        <v>6766</v>
      </c>
      <c r="D18896">
        <v>120</v>
      </c>
      <c r="E18896" t="s">
        <v>6627</v>
      </c>
      <c r="F18896">
        <v>145</v>
      </c>
      <c r="G18896" t="s">
        <v>6627</v>
      </c>
      <c r="H18896">
        <v>15</v>
      </c>
      <c r="I18896" t="s">
        <v>33383</v>
      </c>
      <c r="J18896" t="s">
        <v>6630</v>
      </c>
      <c r="L18896" t="s">
        <v>6526</v>
      </c>
      <c r="M18896" t="s">
        <v>6630</v>
      </c>
      <c r="N18896" t="s">
        <v>6630</v>
      </c>
      <c r="O18896" t="s">
        <v>6630</v>
      </c>
      <c r="P18896" t="s">
        <v>6630</v>
      </c>
      <c r="Q18896" t="s">
        <v>6630</v>
      </c>
    </row>
    <row r="18897" spans="1:17" x14ac:dyDescent="0.35">
      <c r="A18897">
        <v>9407109310</v>
      </c>
      <c r="B18897" t="s">
        <v>6626</v>
      </c>
      <c r="C18897" t="s">
        <v>6356</v>
      </c>
      <c r="D18897">
        <v>200</v>
      </c>
      <c r="E18897" t="s">
        <v>6659</v>
      </c>
      <c r="F18897">
        <v>208</v>
      </c>
      <c r="G18897" t="s">
        <v>6726</v>
      </c>
      <c r="H18897">
        <v>315</v>
      </c>
      <c r="I18897" t="s">
        <v>33384</v>
      </c>
      <c r="J18897">
        <v>13565</v>
      </c>
      <c r="L18897" t="s">
        <v>6529</v>
      </c>
      <c r="M18897">
        <v>10459261</v>
      </c>
      <c r="N18897" t="s">
        <v>6630</v>
      </c>
      <c r="O18897" t="s">
        <v>6630</v>
      </c>
      <c r="P18897" t="s">
        <v>33385</v>
      </c>
      <c r="Q18897" t="s">
        <v>6630</v>
      </c>
    </row>
    <row r="18898" spans="1:17" x14ac:dyDescent="0.35">
      <c r="A18898">
        <v>9408109455</v>
      </c>
      <c r="B18898" t="s">
        <v>6626</v>
      </c>
      <c r="C18898" t="s">
        <v>6540</v>
      </c>
      <c r="D18898">
        <v>131</v>
      </c>
      <c r="E18898" t="s">
        <v>6540</v>
      </c>
      <c r="F18898">
        <v>309</v>
      </c>
      <c r="G18898" t="s">
        <v>3774</v>
      </c>
      <c r="H18898">
        <v>100</v>
      </c>
      <c r="I18898" t="s">
        <v>33386</v>
      </c>
      <c r="J18898" t="s">
        <v>6630</v>
      </c>
      <c r="L18898" t="s">
        <v>6529</v>
      </c>
      <c r="M18898">
        <v>11835732</v>
      </c>
      <c r="N18898" t="s">
        <v>6630</v>
      </c>
      <c r="O18898" t="s">
        <v>6630</v>
      </c>
      <c r="P18898" t="s">
        <v>6630</v>
      </c>
      <c r="Q18898">
        <v>100</v>
      </c>
    </row>
    <row r="18899" spans="1:17" x14ac:dyDescent="0.35">
      <c r="A18899">
        <v>80611706</v>
      </c>
      <c r="B18899" t="s">
        <v>6334</v>
      </c>
      <c r="C18899" t="s">
        <v>6766</v>
      </c>
      <c r="D18899">
        <v>120</v>
      </c>
      <c r="E18899" t="s">
        <v>6627</v>
      </c>
      <c r="F18899">
        <v>145</v>
      </c>
      <c r="G18899" t="s">
        <v>6627</v>
      </c>
      <c r="H18899">
        <v>15</v>
      </c>
      <c r="I18899" t="s">
        <v>33387</v>
      </c>
      <c r="J18899" t="s">
        <v>6630</v>
      </c>
      <c r="L18899" t="s">
        <v>6526</v>
      </c>
      <c r="M18899" t="s">
        <v>6630</v>
      </c>
      <c r="N18899" t="s">
        <v>6630</v>
      </c>
      <c r="O18899" t="s">
        <v>6630</v>
      </c>
      <c r="P18899" t="s">
        <v>6630</v>
      </c>
      <c r="Q18899" t="s">
        <v>6630</v>
      </c>
    </row>
    <row r="18900" spans="1:17" x14ac:dyDescent="0.35">
      <c r="A18900">
        <v>8705108692</v>
      </c>
      <c r="B18900" t="s">
        <v>6626</v>
      </c>
      <c r="C18900" t="s">
        <v>6356</v>
      </c>
      <c r="D18900">
        <v>200</v>
      </c>
      <c r="E18900" t="s">
        <v>6701</v>
      </c>
      <c r="F18900">
        <v>500</v>
      </c>
      <c r="G18900" t="s">
        <v>7639</v>
      </c>
      <c r="H18900">
        <v>63</v>
      </c>
      <c r="I18900" t="s">
        <v>15429</v>
      </c>
      <c r="J18900">
        <v>12029</v>
      </c>
      <c r="L18900" t="s">
        <v>6529</v>
      </c>
      <c r="M18900">
        <v>11100533</v>
      </c>
      <c r="N18900" t="s">
        <v>6630</v>
      </c>
      <c r="O18900" t="s">
        <v>6630</v>
      </c>
      <c r="P18900" t="s">
        <v>33388</v>
      </c>
      <c r="Q18900" t="s">
        <v>6630</v>
      </c>
    </row>
    <row r="18901" spans="1:17" x14ac:dyDescent="0.35">
      <c r="A18901">
        <v>8797105296</v>
      </c>
      <c r="B18901" t="s">
        <v>6626</v>
      </c>
      <c r="C18901" t="s">
        <v>6356</v>
      </c>
      <c r="D18901">
        <v>200</v>
      </c>
      <c r="E18901" t="s">
        <v>6701</v>
      </c>
      <c r="F18901">
        <v>500</v>
      </c>
      <c r="G18901" t="s">
        <v>3270</v>
      </c>
      <c r="H18901">
        <v>59</v>
      </c>
      <c r="I18901" t="s">
        <v>33389</v>
      </c>
      <c r="J18901">
        <v>12027</v>
      </c>
      <c r="L18901" t="s">
        <v>6529</v>
      </c>
      <c r="M18901" t="s">
        <v>6630</v>
      </c>
      <c r="N18901" t="s">
        <v>6630</v>
      </c>
      <c r="O18901" t="s">
        <v>6630</v>
      </c>
      <c r="P18901" t="s">
        <v>33390</v>
      </c>
      <c r="Q18901" t="s">
        <v>6630</v>
      </c>
    </row>
    <row r="18902" spans="1:17" x14ac:dyDescent="0.35">
      <c r="A18902">
        <v>9496100868</v>
      </c>
      <c r="B18902" t="s">
        <v>6626</v>
      </c>
      <c r="C18902" t="s">
        <v>6356</v>
      </c>
      <c r="D18902">
        <v>200</v>
      </c>
      <c r="E18902" t="s">
        <v>6659</v>
      </c>
      <c r="F18902">
        <v>208</v>
      </c>
      <c r="G18902" t="s">
        <v>7424</v>
      </c>
      <c r="H18902">
        <v>325</v>
      </c>
      <c r="I18902" t="s">
        <v>33391</v>
      </c>
      <c r="J18902" t="s">
        <v>6630</v>
      </c>
      <c r="L18902" t="s">
        <v>6529</v>
      </c>
      <c r="M18902" t="s">
        <v>6630</v>
      </c>
      <c r="N18902" t="s">
        <v>6630</v>
      </c>
      <c r="O18902" t="s">
        <v>6630</v>
      </c>
      <c r="P18902" t="s">
        <v>33392</v>
      </c>
      <c r="Q18902" t="s">
        <v>6630</v>
      </c>
    </row>
    <row r="18903" spans="1:17" x14ac:dyDescent="0.35">
      <c r="A18903">
        <v>80392109</v>
      </c>
      <c r="B18903" t="s">
        <v>6334</v>
      </c>
      <c r="C18903" t="s">
        <v>6766</v>
      </c>
      <c r="D18903">
        <v>120</v>
      </c>
      <c r="E18903" t="s">
        <v>6627</v>
      </c>
      <c r="F18903">
        <v>145</v>
      </c>
      <c r="G18903" t="s">
        <v>6627</v>
      </c>
      <c r="H18903">
        <v>15</v>
      </c>
      <c r="I18903" t="s">
        <v>33393</v>
      </c>
      <c r="J18903" t="s">
        <v>6630</v>
      </c>
      <c r="L18903" t="s">
        <v>6526</v>
      </c>
      <c r="M18903" t="s">
        <v>6630</v>
      </c>
      <c r="N18903" t="s">
        <v>6630</v>
      </c>
      <c r="O18903" t="s">
        <v>6630</v>
      </c>
      <c r="P18903" t="s">
        <v>6630</v>
      </c>
      <c r="Q18903" t="s">
        <v>6630</v>
      </c>
    </row>
    <row r="18904" spans="1:17" x14ac:dyDescent="0.35">
      <c r="A18904">
        <v>9497105291</v>
      </c>
      <c r="B18904" t="s">
        <v>6626</v>
      </c>
      <c r="C18904" t="s">
        <v>6356</v>
      </c>
      <c r="D18904">
        <v>200</v>
      </c>
      <c r="E18904" t="s">
        <v>6357</v>
      </c>
      <c r="F18904">
        <v>209</v>
      </c>
      <c r="G18904" t="s">
        <v>6862</v>
      </c>
      <c r="H18904">
        <v>360</v>
      </c>
      <c r="I18904" t="s">
        <v>33394</v>
      </c>
      <c r="J18904" t="s">
        <v>6630</v>
      </c>
      <c r="L18904" t="s">
        <v>6529</v>
      </c>
      <c r="M18904" t="s">
        <v>6630</v>
      </c>
      <c r="N18904">
        <v>10002894</v>
      </c>
      <c r="O18904" t="s">
        <v>6630</v>
      </c>
      <c r="P18904" t="s">
        <v>6799</v>
      </c>
      <c r="Q18904" t="s">
        <v>6630</v>
      </c>
    </row>
    <row r="18905" spans="1:17" x14ac:dyDescent="0.35">
      <c r="A18905">
        <v>9410110173</v>
      </c>
      <c r="B18905" t="s">
        <v>6626</v>
      </c>
      <c r="C18905" t="s">
        <v>6356</v>
      </c>
      <c r="D18905">
        <v>200</v>
      </c>
      <c r="E18905" t="s">
        <v>6357</v>
      </c>
      <c r="F18905">
        <v>209</v>
      </c>
      <c r="G18905" t="s">
        <v>977</v>
      </c>
      <c r="H18905">
        <v>310</v>
      </c>
      <c r="I18905" t="s">
        <v>33395</v>
      </c>
      <c r="J18905">
        <v>13562</v>
      </c>
      <c r="L18905" t="s">
        <v>6529</v>
      </c>
      <c r="M18905">
        <v>11517531</v>
      </c>
      <c r="N18905">
        <v>10122853</v>
      </c>
      <c r="O18905" t="s">
        <v>6630</v>
      </c>
      <c r="P18905">
        <v>44401.804020000003</v>
      </c>
      <c r="Q18905">
        <v>100</v>
      </c>
    </row>
    <row r="18906" spans="1:17" x14ac:dyDescent="0.35">
      <c r="A18906">
        <v>9412111239</v>
      </c>
      <c r="B18906" t="s">
        <v>6626</v>
      </c>
      <c r="C18906" t="s">
        <v>6356</v>
      </c>
      <c r="D18906">
        <v>200</v>
      </c>
      <c r="E18906" t="s">
        <v>5245</v>
      </c>
      <c r="F18906">
        <v>202</v>
      </c>
      <c r="G18906" t="s">
        <v>5245</v>
      </c>
      <c r="H18906">
        <v>450</v>
      </c>
      <c r="I18906" t="s">
        <v>33396</v>
      </c>
      <c r="J18906" t="s">
        <v>6630</v>
      </c>
      <c r="L18906" t="s">
        <v>6529</v>
      </c>
      <c r="M18906">
        <v>11509101</v>
      </c>
      <c r="N18906">
        <v>10434021</v>
      </c>
      <c r="O18906">
        <v>30742</v>
      </c>
      <c r="P18906" t="s">
        <v>6630</v>
      </c>
      <c r="Q18906" t="s">
        <v>6630</v>
      </c>
    </row>
    <row r="18907" spans="1:17" x14ac:dyDescent="0.35">
      <c r="A18907">
        <v>80104407</v>
      </c>
      <c r="B18907" t="s">
        <v>6334</v>
      </c>
      <c r="C18907" t="s">
        <v>6766</v>
      </c>
      <c r="D18907">
        <v>120</v>
      </c>
      <c r="E18907" t="s">
        <v>6627</v>
      </c>
      <c r="F18907">
        <v>145</v>
      </c>
      <c r="G18907" t="s">
        <v>6627</v>
      </c>
      <c r="H18907">
        <v>15</v>
      </c>
      <c r="I18907" t="s">
        <v>33397</v>
      </c>
      <c r="J18907" t="s">
        <v>6630</v>
      </c>
      <c r="L18907" t="s">
        <v>6526</v>
      </c>
      <c r="M18907" t="s">
        <v>6630</v>
      </c>
      <c r="N18907" t="s">
        <v>6630</v>
      </c>
      <c r="O18907" t="s">
        <v>6630</v>
      </c>
      <c r="P18907" t="s">
        <v>6630</v>
      </c>
      <c r="Q18907" t="s">
        <v>6630</v>
      </c>
    </row>
    <row r="18908" spans="1:17" x14ac:dyDescent="0.35">
      <c r="A18908">
        <v>80057314</v>
      </c>
      <c r="B18908" t="s">
        <v>6334</v>
      </c>
      <c r="C18908" t="s">
        <v>6766</v>
      </c>
      <c r="D18908">
        <v>120</v>
      </c>
      <c r="E18908" t="s">
        <v>6627</v>
      </c>
      <c r="F18908">
        <v>145</v>
      </c>
      <c r="G18908" t="s">
        <v>6627</v>
      </c>
      <c r="H18908">
        <v>15</v>
      </c>
      <c r="I18908" t="s">
        <v>33398</v>
      </c>
      <c r="J18908" t="s">
        <v>6630</v>
      </c>
      <c r="L18908" t="s">
        <v>6526</v>
      </c>
      <c r="M18908" t="s">
        <v>6630</v>
      </c>
      <c r="N18908" t="s">
        <v>6630</v>
      </c>
      <c r="O18908" t="s">
        <v>6630</v>
      </c>
      <c r="P18908" t="s">
        <v>6630</v>
      </c>
      <c r="Q18908" t="s">
        <v>6630</v>
      </c>
    </row>
    <row r="18909" spans="1:17" x14ac:dyDescent="0.35">
      <c r="A18909">
        <v>9400106667</v>
      </c>
      <c r="B18909" t="s">
        <v>6626</v>
      </c>
      <c r="C18909" t="s">
        <v>6356</v>
      </c>
      <c r="D18909">
        <v>200</v>
      </c>
      <c r="E18909" t="s">
        <v>6659</v>
      </c>
      <c r="F18909">
        <v>208</v>
      </c>
      <c r="G18909" t="s">
        <v>1998</v>
      </c>
      <c r="H18909">
        <v>335</v>
      </c>
      <c r="I18909" t="s">
        <v>33399</v>
      </c>
      <c r="J18909">
        <v>13840</v>
      </c>
      <c r="L18909" t="s">
        <v>6529</v>
      </c>
      <c r="M18909" t="s">
        <v>6630</v>
      </c>
      <c r="N18909">
        <v>10162767</v>
      </c>
      <c r="O18909" t="s">
        <v>30095</v>
      </c>
      <c r="P18909" t="s">
        <v>7583</v>
      </c>
      <c r="Q18909" t="s">
        <v>6630</v>
      </c>
    </row>
    <row r="18910" spans="1:17" x14ac:dyDescent="0.35">
      <c r="A18910">
        <v>80150528</v>
      </c>
      <c r="B18910" t="s">
        <v>6334</v>
      </c>
      <c r="C18910" t="s">
        <v>6766</v>
      </c>
      <c r="D18910">
        <v>120</v>
      </c>
      <c r="E18910" t="s">
        <v>6627</v>
      </c>
      <c r="F18910">
        <v>145</v>
      </c>
      <c r="G18910" t="s">
        <v>6627</v>
      </c>
      <c r="H18910">
        <v>15</v>
      </c>
      <c r="I18910" t="s">
        <v>33400</v>
      </c>
      <c r="J18910" t="s">
        <v>6630</v>
      </c>
      <c r="L18910" t="s">
        <v>6526</v>
      </c>
      <c r="M18910" t="s">
        <v>6630</v>
      </c>
      <c r="N18910" t="s">
        <v>6630</v>
      </c>
      <c r="O18910" t="s">
        <v>6630</v>
      </c>
      <c r="P18910" t="s">
        <v>6630</v>
      </c>
      <c r="Q18910" t="s">
        <v>6630</v>
      </c>
    </row>
    <row r="18911" spans="1:17" x14ac:dyDescent="0.35">
      <c r="A18911">
        <v>9409110037</v>
      </c>
      <c r="B18911" t="s">
        <v>6626</v>
      </c>
      <c r="C18911" t="s">
        <v>6356</v>
      </c>
      <c r="D18911">
        <v>200</v>
      </c>
      <c r="E18911" t="s">
        <v>6645</v>
      </c>
      <c r="F18911">
        <v>201</v>
      </c>
      <c r="G18911" t="s">
        <v>6638</v>
      </c>
      <c r="H18911">
        <v>415</v>
      </c>
      <c r="I18911" t="s">
        <v>33401</v>
      </c>
      <c r="J18911">
        <v>20115</v>
      </c>
      <c r="L18911" t="s">
        <v>6529</v>
      </c>
      <c r="M18911">
        <v>10587239</v>
      </c>
      <c r="N18911">
        <v>11757105</v>
      </c>
      <c r="O18911" t="s">
        <v>6694</v>
      </c>
      <c r="P18911" t="s">
        <v>6630</v>
      </c>
      <c r="Q18911">
        <v>100</v>
      </c>
    </row>
    <row r="18912" spans="1:17" x14ac:dyDescent="0.35">
      <c r="A18912" t="s">
        <v>33402</v>
      </c>
      <c r="B18912" t="s">
        <v>6626</v>
      </c>
      <c r="C18912" t="s">
        <v>6628</v>
      </c>
      <c r="D18912" t="s">
        <v>6628</v>
      </c>
      <c r="E18912" t="s">
        <v>6628</v>
      </c>
      <c r="F18912" t="s">
        <v>6628</v>
      </c>
      <c r="G18912" t="s">
        <v>6628</v>
      </c>
      <c r="H18912" t="s">
        <v>6628</v>
      </c>
      <c r="I18912" t="s">
        <v>33403</v>
      </c>
      <c r="J18912" t="s">
        <v>6630</v>
      </c>
      <c r="L18912" t="s">
        <v>6526</v>
      </c>
      <c r="M18912">
        <v>10097387</v>
      </c>
      <c r="N18912" t="s">
        <v>6630</v>
      </c>
      <c r="O18912" t="s">
        <v>6630</v>
      </c>
      <c r="P18912" t="s">
        <v>6630</v>
      </c>
      <c r="Q18912" t="s">
        <v>6630</v>
      </c>
    </row>
    <row r="18913" spans="1:17" x14ac:dyDescent="0.35">
      <c r="A18913">
        <v>80310202</v>
      </c>
      <c r="B18913" t="s">
        <v>6334</v>
      </c>
      <c r="C18913" t="s">
        <v>6766</v>
      </c>
      <c r="D18913">
        <v>120</v>
      </c>
      <c r="E18913" t="s">
        <v>6627</v>
      </c>
      <c r="F18913">
        <v>145</v>
      </c>
      <c r="G18913" t="s">
        <v>6627</v>
      </c>
      <c r="H18913">
        <v>15</v>
      </c>
      <c r="I18913" t="s">
        <v>33404</v>
      </c>
      <c r="J18913" t="s">
        <v>6630</v>
      </c>
      <c r="L18913" t="s">
        <v>6526</v>
      </c>
      <c r="M18913" t="s">
        <v>6630</v>
      </c>
      <c r="N18913" t="s">
        <v>6630</v>
      </c>
      <c r="O18913" t="s">
        <v>6630</v>
      </c>
      <c r="P18913" t="s">
        <v>6630</v>
      </c>
      <c r="Q18913" t="s">
        <v>6630</v>
      </c>
    </row>
    <row r="18914" spans="1:17" x14ac:dyDescent="0.35">
      <c r="A18914">
        <v>80673609</v>
      </c>
      <c r="B18914" t="s">
        <v>6334</v>
      </c>
      <c r="C18914" t="s">
        <v>6766</v>
      </c>
      <c r="D18914">
        <v>120</v>
      </c>
      <c r="E18914" t="s">
        <v>6627</v>
      </c>
      <c r="F18914">
        <v>145</v>
      </c>
      <c r="G18914" t="s">
        <v>6627</v>
      </c>
      <c r="H18914">
        <v>15</v>
      </c>
      <c r="I18914" t="s">
        <v>33405</v>
      </c>
      <c r="J18914" t="s">
        <v>6630</v>
      </c>
      <c r="L18914" t="s">
        <v>6526</v>
      </c>
      <c r="M18914" t="s">
        <v>6630</v>
      </c>
      <c r="N18914" t="s">
        <v>6630</v>
      </c>
      <c r="O18914" t="s">
        <v>6630</v>
      </c>
      <c r="P18914" t="s">
        <v>6630</v>
      </c>
      <c r="Q18914" t="s">
        <v>6630</v>
      </c>
    </row>
    <row r="18915" spans="1:17" x14ac:dyDescent="0.35">
      <c r="A18915">
        <v>80266103</v>
      </c>
      <c r="B18915" t="s">
        <v>6334</v>
      </c>
      <c r="C18915" t="s">
        <v>6766</v>
      </c>
      <c r="D18915">
        <v>120</v>
      </c>
      <c r="E18915" t="s">
        <v>6627</v>
      </c>
      <c r="F18915">
        <v>145</v>
      </c>
      <c r="G18915" t="s">
        <v>6627</v>
      </c>
      <c r="H18915">
        <v>15</v>
      </c>
      <c r="I18915" t="s">
        <v>33406</v>
      </c>
      <c r="J18915" t="s">
        <v>6630</v>
      </c>
      <c r="L18915" t="s">
        <v>6526</v>
      </c>
      <c r="M18915" t="s">
        <v>6630</v>
      </c>
      <c r="N18915" t="s">
        <v>6630</v>
      </c>
      <c r="O18915" t="s">
        <v>6630</v>
      </c>
      <c r="P18915" t="s">
        <v>6630</v>
      </c>
      <c r="Q18915" t="s">
        <v>6630</v>
      </c>
    </row>
    <row r="18916" spans="1:17" x14ac:dyDescent="0.35">
      <c r="A18916">
        <v>3518114781</v>
      </c>
      <c r="B18916" t="s">
        <v>6626</v>
      </c>
      <c r="C18916" t="s">
        <v>6356</v>
      </c>
      <c r="D18916">
        <v>200</v>
      </c>
      <c r="E18916" t="s">
        <v>5245</v>
      </c>
      <c r="F18916">
        <v>202</v>
      </c>
      <c r="G18916" t="s">
        <v>5245</v>
      </c>
      <c r="H18916">
        <v>450</v>
      </c>
      <c r="I18916" t="s">
        <v>33407</v>
      </c>
      <c r="J18916">
        <v>20200</v>
      </c>
      <c r="L18916" t="s">
        <v>6529</v>
      </c>
      <c r="M18916">
        <v>11533224</v>
      </c>
      <c r="N18916">
        <v>10015821</v>
      </c>
      <c r="O18916">
        <v>33205</v>
      </c>
      <c r="P18916" t="s">
        <v>6630</v>
      </c>
      <c r="Q18916" t="s">
        <v>6630</v>
      </c>
    </row>
    <row r="18917" spans="1:17" x14ac:dyDescent="0.35">
      <c r="A18917">
        <v>3996100902</v>
      </c>
      <c r="B18917" t="s">
        <v>6626</v>
      </c>
      <c r="C18917" t="s">
        <v>6356</v>
      </c>
      <c r="D18917">
        <v>200</v>
      </c>
      <c r="E18917" t="s">
        <v>5245</v>
      </c>
      <c r="F18917">
        <v>202</v>
      </c>
      <c r="G18917" t="s">
        <v>5245</v>
      </c>
      <c r="H18917">
        <v>450</v>
      </c>
      <c r="I18917" t="s">
        <v>33408</v>
      </c>
      <c r="J18917" t="s">
        <v>6630</v>
      </c>
      <c r="L18917" t="s">
        <v>6529</v>
      </c>
      <c r="M18917" t="s">
        <v>6630</v>
      </c>
      <c r="N18917">
        <v>10011061</v>
      </c>
      <c r="O18917" t="s">
        <v>6630</v>
      </c>
      <c r="P18917" t="s">
        <v>6830</v>
      </c>
      <c r="Q18917" t="s">
        <v>6630</v>
      </c>
    </row>
    <row r="18918" spans="1:17" x14ac:dyDescent="0.35">
      <c r="A18918">
        <v>80666107</v>
      </c>
      <c r="B18918" t="s">
        <v>6334</v>
      </c>
      <c r="C18918" t="s">
        <v>6766</v>
      </c>
      <c r="D18918">
        <v>120</v>
      </c>
      <c r="E18918" t="s">
        <v>6627</v>
      </c>
      <c r="F18918">
        <v>145</v>
      </c>
      <c r="G18918" t="s">
        <v>6627</v>
      </c>
      <c r="H18918">
        <v>15</v>
      </c>
      <c r="I18918" t="s">
        <v>33409</v>
      </c>
      <c r="J18918" t="s">
        <v>6630</v>
      </c>
      <c r="L18918" t="s">
        <v>6526</v>
      </c>
      <c r="M18918" t="s">
        <v>6630</v>
      </c>
      <c r="N18918" t="s">
        <v>6630</v>
      </c>
      <c r="O18918" t="s">
        <v>6630</v>
      </c>
      <c r="P18918" t="s">
        <v>6630</v>
      </c>
      <c r="Q18918" t="s">
        <v>6630</v>
      </c>
    </row>
    <row r="18919" spans="1:17" x14ac:dyDescent="0.35">
      <c r="A18919" t="s">
        <v>33410</v>
      </c>
      <c r="B18919" t="s">
        <v>6626</v>
      </c>
      <c r="C18919" t="s">
        <v>6628</v>
      </c>
      <c r="D18919" t="s">
        <v>6628</v>
      </c>
      <c r="E18919" t="s">
        <v>6628</v>
      </c>
      <c r="F18919" t="s">
        <v>6628</v>
      </c>
      <c r="G18919" t="s">
        <v>6628</v>
      </c>
      <c r="H18919" t="s">
        <v>6628</v>
      </c>
      <c r="I18919" t="s">
        <v>33411</v>
      </c>
      <c r="J18919" t="s">
        <v>6630</v>
      </c>
      <c r="L18919" t="s">
        <v>6526</v>
      </c>
      <c r="M18919">
        <v>10007319</v>
      </c>
      <c r="N18919" t="s">
        <v>6630</v>
      </c>
      <c r="O18919" t="s">
        <v>6630</v>
      </c>
      <c r="P18919" t="s">
        <v>6630</v>
      </c>
      <c r="Q18919" t="s">
        <v>6630</v>
      </c>
    </row>
    <row r="18920" spans="1:17" x14ac:dyDescent="0.35">
      <c r="A18920">
        <v>7900106424</v>
      </c>
      <c r="B18920" t="s">
        <v>6626</v>
      </c>
      <c r="C18920" t="s">
        <v>6356</v>
      </c>
      <c r="D18920">
        <v>200</v>
      </c>
      <c r="E18920" t="s">
        <v>6366</v>
      </c>
      <c r="F18920">
        <v>207</v>
      </c>
      <c r="G18920" t="s">
        <v>6640</v>
      </c>
      <c r="H18920">
        <v>746</v>
      </c>
      <c r="I18920" t="s">
        <v>33412</v>
      </c>
      <c r="J18920" t="s">
        <v>6630</v>
      </c>
      <c r="L18920" t="s">
        <v>6529</v>
      </c>
      <c r="M18920">
        <v>10505387</v>
      </c>
      <c r="N18920" t="s">
        <v>6630</v>
      </c>
      <c r="O18920" t="s">
        <v>7084</v>
      </c>
      <c r="P18920" t="s">
        <v>7085</v>
      </c>
      <c r="Q18920" t="s">
        <v>6630</v>
      </c>
    </row>
    <row r="18921" spans="1:17" x14ac:dyDescent="0.35">
      <c r="A18921">
        <v>30006</v>
      </c>
      <c r="B18921" t="s">
        <v>6626</v>
      </c>
      <c r="C18921" t="s">
        <v>6356</v>
      </c>
      <c r="D18921">
        <v>200</v>
      </c>
      <c r="E18921" t="s">
        <v>6366</v>
      </c>
      <c r="F18921">
        <v>207</v>
      </c>
      <c r="G18921" t="s">
        <v>6756</v>
      </c>
      <c r="H18921">
        <v>750</v>
      </c>
      <c r="I18921" t="s">
        <v>13225</v>
      </c>
      <c r="J18921">
        <v>30005</v>
      </c>
      <c r="L18921" t="s">
        <v>6526</v>
      </c>
      <c r="M18921">
        <v>10142571</v>
      </c>
      <c r="N18921" t="s">
        <v>6630</v>
      </c>
      <c r="O18921" t="s">
        <v>33413</v>
      </c>
      <c r="P18921" t="s">
        <v>25213</v>
      </c>
      <c r="Q18921" t="s">
        <v>6630</v>
      </c>
    </row>
    <row r="18922" spans="1:17" x14ac:dyDescent="0.35">
      <c r="A18922">
        <v>7993011905</v>
      </c>
      <c r="B18922" t="s">
        <v>6626</v>
      </c>
      <c r="C18922" t="s">
        <v>8762</v>
      </c>
      <c r="D18922">
        <v>130</v>
      </c>
      <c r="E18922" t="s">
        <v>6628</v>
      </c>
      <c r="F18922" t="s">
        <v>6628</v>
      </c>
      <c r="G18922" t="s">
        <v>5245</v>
      </c>
      <c r="H18922">
        <v>450</v>
      </c>
      <c r="I18922" t="s">
        <v>33414</v>
      </c>
      <c r="J18922" t="s">
        <v>6630</v>
      </c>
      <c r="L18922" t="s">
        <v>6529</v>
      </c>
      <c r="M18922" t="s">
        <v>6630</v>
      </c>
      <c r="N18922" t="s">
        <v>6630</v>
      </c>
      <c r="O18922" t="s">
        <v>6630</v>
      </c>
      <c r="P18922" t="s">
        <v>33415</v>
      </c>
      <c r="Q18922" t="s">
        <v>6630</v>
      </c>
    </row>
    <row r="18923" spans="1:17" x14ac:dyDescent="0.35">
      <c r="A18923">
        <v>80517909</v>
      </c>
      <c r="B18923" t="s">
        <v>6334</v>
      </c>
      <c r="C18923" t="s">
        <v>6766</v>
      </c>
      <c r="D18923">
        <v>120</v>
      </c>
      <c r="E18923" t="s">
        <v>6627</v>
      </c>
      <c r="F18923">
        <v>145</v>
      </c>
      <c r="G18923" t="s">
        <v>6627</v>
      </c>
      <c r="H18923">
        <v>15</v>
      </c>
      <c r="I18923" t="s">
        <v>33416</v>
      </c>
      <c r="J18923" t="s">
        <v>6630</v>
      </c>
      <c r="L18923" t="s">
        <v>6526</v>
      </c>
      <c r="M18923" t="s">
        <v>6630</v>
      </c>
      <c r="N18923" t="s">
        <v>6630</v>
      </c>
      <c r="O18923" t="s">
        <v>6630</v>
      </c>
      <c r="P18923" t="s">
        <v>6630</v>
      </c>
      <c r="Q18923" t="s">
        <v>6630</v>
      </c>
    </row>
    <row r="18924" spans="1:17" x14ac:dyDescent="0.35">
      <c r="A18924">
        <v>9407109309</v>
      </c>
      <c r="B18924" t="s">
        <v>6626</v>
      </c>
      <c r="C18924" t="s">
        <v>6356</v>
      </c>
      <c r="D18924">
        <v>200</v>
      </c>
      <c r="E18924" t="s">
        <v>6366</v>
      </c>
      <c r="F18924">
        <v>207</v>
      </c>
      <c r="G18924" t="s">
        <v>6657</v>
      </c>
      <c r="H18924">
        <v>420</v>
      </c>
      <c r="I18924" t="s">
        <v>26835</v>
      </c>
      <c r="J18924">
        <v>13200</v>
      </c>
      <c r="L18924" t="s">
        <v>6529</v>
      </c>
      <c r="M18924">
        <v>11847549</v>
      </c>
      <c r="N18924" t="s">
        <v>6630</v>
      </c>
      <c r="O18924" t="s">
        <v>6630</v>
      </c>
      <c r="P18924" t="s">
        <v>6630</v>
      </c>
      <c r="Q18924">
        <v>100</v>
      </c>
    </row>
    <row r="18925" spans="1:17" x14ac:dyDescent="0.35">
      <c r="A18925">
        <v>3993100262</v>
      </c>
      <c r="B18925" t="s">
        <v>6626</v>
      </c>
      <c r="C18925" t="s">
        <v>6356</v>
      </c>
      <c r="D18925">
        <v>200</v>
      </c>
      <c r="E18925" t="s">
        <v>5245</v>
      </c>
      <c r="F18925">
        <v>202</v>
      </c>
      <c r="G18925" t="s">
        <v>6628</v>
      </c>
      <c r="H18925" t="s">
        <v>6628</v>
      </c>
      <c r="I18925" t="s">
        <v>33417</v>
      </c>
      <c r="J18925" t="s">
        <v>6630</v>
      </c>
      <c r="L18925" t="s">
        <v>6529</v>
      </c>
      <c r="M18925" t="s">
        <v>6630</v>
      </c>
      <c r="N18925" t="s">
        <v>6630</v>
      </c>
      <c r="O18925" t="s">
        <v>6630</v>
      </c>
      <c r="P18925" t="s">
        <v>6830</v>
      </c>
      <c r="Q18925" t="s">
        <v>6630</v>
      </c>
    </row>
    <row r="18926" spans="1:17" x14ac:dyDescent="0.35">
      <c r="A18926">
        <v>9408109651</v>
      </c>
      <c r="B18926" t="s">
        <v>6626</v>
      </c>
      <c r="C18926" t="s">
        <v>6356</v>
      </c>
      <c r="D18926">
        <v>200</v>
      </c>
      <c r="E18926" t="s">
        <v>6366</v>
      </c>
      <c r="F18926">
        <v>207</v>
      </c>
      <c r="G18926" t="s">
        <v>176</v>
      </c>
      <c r="H18926">
        <v>705</v>
      </c>
      <c r="I18926" t="s">
        <v>33418</v>
      </c>
      <c r="J18926">
        <v>20800</v>
      </c>
      <c r="L18926" t="s">
        <v>6529</v>
      </c>
      <c r="M18926">
        <v>10007503</v>
      </c>
      <c r="N18926">
        <v>10007027</v>
      </c>
      <c r="O18926" t="s">
        <v>33419</v>
      </c>
      <c r="P18926" t="s">
        <v>6630</v>
      </c>
      <c r="Q18926" t="s">
        <v>6630</v>
      </c>
    </row>
    <row r="18927" spans="1:17" x14ac:dyDescent="0.35">
      <c r="A18927">
        <v>9413111697</v>
      </c>
      <c r="B18927" t="s">
        <v>6626</v>
      </c>
      <c r="C18927" t="s">
        <v>6356</v>
      </c>
      <c r="D18927">
        <v>200</v>
      </c>
      <c r="E18927" t="s">
        <v>5245</v>
      </c>
      <c r="F18927">
        <v>202</v>
      </c>
      <c r="G18927" t="s">
        <v>5245</v>
      </c>
      <c r="H18927">
        <v>450</v>
      </c>
      <c r="I18927" t="s">
        <v>33420</v>
      </c>
      <c r="J18927" t="s">
        <v>6630</v>
      </c>
      <c r="L18927" t="s">
        <v>6529</v>
      </c>
      <c r="M18927">
        <v>11509101</v>
      </c>
      <c r="N18927">
        <v>10434021</v>
      </c>
      <c r="O18927" t="s">
        <v>6630</v>
      </c>
      <c r="P18927" t="s">
        <v>6630</v>
      </c>
      <c r="Q18927" t="s">
        <v>6630</v>
      </c>
    </row>
    <row r="18928" spans="1:17" x14ac:dyDescent="0.35">
      <c r="A18928">
        <v>9413111702</v>
      </c>
      <c r="B18928" t="s">
        <v>6626</v>
      </c>
      <c r="C18928" t="s">
        <v>6356</v>
      </c>
      <c r="D18928">
        <v>200</v>
      </c>
      <c r="E18928" t="s">
        <v>5245</v>
      </c>
      <c r="F18928">
        <v>202</v>
      </c>
      <c r="G18928" t="s">
        <v>5245</v>
      </c>
      <c r="H18928">
        <v>450</v>
      </c>
      <c r="I18928" t="s">
        <v>33421</v>
      </c>
      <c r="J18928" t="s">
        <v>6630</v>
      </c>
      <c r="L18928" t="s">
        <v>6529</v>
      </c>
      <c r="M18928">
        <v>11509101</v>
      </c>
      <c r="N18928">
        <v>10434021</v>
      </c>
      <c r="O18928">
        <v>31298</v>
      </c>
      <c r="P18928" t="s">
        <v>6630</v>
      </c>
      <c r="Q18928" t="s">
        <v>6630</v>
      </c>
    </row>
    <row r="18929" spans="1:17" x14ac:dyDescent="0.35">
      <c r="A18929">
        <v>9494015537</v>
      </c>
      <c r="B18929" t="s">
        <v>6626</v>
      </c>
      <c r="C18929" t="s">
        <v>8762</v>
      </c>
      <c r="D18929">
        <v>130</v>
      </c>
      <c r="E18929" t="s">
        <v>6628</v>
      </c>
      <c r="F18929" t="s">
        <v>6628</v>
      </c>
      <c r="G18929" t="s">
        <v>6628</v>
      </c>
      <c r="H18929" t="s">
        <v>6628</v>
      </c>
      <c r="I18929" t="s">
        <v>33422</v>
      </c>
      <c r="J18929" t="s">
        <v>6630</v>
      </c>
      <c r="L18929" t="s">
        <v>6529</v>
      </c>
      <c r="M18929" t="s">
        <v>6630</v>
      </c>
      <c r="N18929" t="s">
        <v>6630</v>
      </c>
      <c r="O18929" t="s">
        <v>33423</v>
      </c>
      <c r="P18929" t="s">
        <v>23753</v>
      </c>
      <c r="Q18929" t="s">
        <v>6630</v>
      </c>
    </row>
    <row r="18930" spans="1:17" x14ac:dyDescent="0.35">
      <c r="A18930">
        <v>9420115435</v>
      </c>
      <c r="B18930" t="s">
        <v>6626</v>
      </c>
      <c r="C18930" t="s">
        <v>6356</v>
      </c>
      <c r="D18930">
        <v>200</v>
      </c>
      <c r="E18930" t="s">
        <v>5245</v>
      </c>
      <c r="F18930">
        <v>202</v>
      </c>
      <c r="G18930" t="s">
        <v>5245</v>
      </c>
      <c r="H18930">
        <v>450</v>
      </c>
      <c r="I18930" t="s">
        <v>8822</v>
      </c>
      <c r="J18930">
        <v>20200</v>
      </c>
      <c r="L18930" t="s">
        <v>6529</v>
      </c>
      <c r="M18930">
        <v>10957640</v>
      </c>
      <c r="N18930">
        <v>14008433</v>
      </c>
      <c r="O18930" t="s">
        <v>6630</v>
      </c>
      <c r="P18930" t="s">
        <v>6630</v>
      </c>
      <c r="Q18930" t="s">
        <v>6630</v>
      </c>
    </row>
    <row r="18931" spans="1:17" x14ac:dyDescent="0.35">
      <c r="A18931">
        <v>80836601</v>
      </c>
      <c r="B18931" t="s">
        <v>6334</v>
      </c>
      <c r="C18931" t="s">
        <v>6766</v>
      </c>
      <c r="D18931">
        <v>120</v>
      </c>
      <c r="E18931" t="s">
        <v>6627</v>
      </c>
      <c r="F18931">
        <v>145</v>
      </c>
      <c r="G18931" t="s">
        <v>6627</v>
      </c>
      <c r="H18931">
        <v>15</v>
      </c>
      <c r="I18931" t="s">
        <v>33424</v>
      </c>
      <c r="J18931" t="s">
        <v>6630</v>
      </c>
      <c r="L18931" t="s">
        <v>6526</v>
      </c>
      <c r="M18931" t="s">
        <v>6630</v>
      </c>
      <c r="N18931" t="s">
        <v>6630</v>
      </c>
      <c r="O18931" t="s">
        <v>6630</v>
      </c>
      <c r="P18931" t="s">
        <v>6630</v>
      </c>
      <c r="Q18931" t="s">
        <v>6630</v>
      </c>
    </row>
    <row r="18932" spans="1:17" x14ac:dyDescent="0.35">
      <c r="A18932">
        <v>9409110069</v>
      </c>
      <c r="B18932" t="s">
        <v>6626</v>
      </c>
      <c r="C18932" t="s">
        <v>6356</v>
      </c>
      <c r="D18932">
        <v>200</v>
      </c>
      <c r="E18932" t="s">
        <v>6366</v>
      </c>
      <c r="F18932">
        <v>207</v>
      </c>
      <c r="G18932" t="s">
        <v>6638</v>
      </c>
      <c r="H18932">
        <v>415</v>
      </c>
      <c r="I18932" t="s">
        <v>33425</v>
      </c>
      <c r="J18932">
        <v>20115</v>
      </c>
      <c r="L18932" t="s">
        <v>6529</v>
      </c>
      <c r="M18932">
        <v>11292854</v>
      </c>
      <c r="N18932">
        <v>12246112</v>
      </c>
      <c r="O18932">
        <v>28606</v>
      </c>
      <c r="P18932" t="s">
        <v>6630</v>
      </c>
      <c r="Q18932" t="s">
        <v>6630</v>
      </c>
    </row>
    <row r="18933" spans="1:17" x14ac:dyDescent="0.35">
      <c r="A18933">
        <v>80544408</v>
      </c>
      <c r="B18933" t="s">
        <v>6334</v>
      </c>
      <c r="C18933" t="s">
        <v>6766</v>
      </c>
      <c r="D18933">
        <v>120</v>
      </c>
      <c r="E18933" t="s">
        <v>6627</v>
      </c>
      <c r="F18933">
        <v>145</v>
      </c>
      <c r="G18933" t="s">
        <v>6627</v>
      </c>
      <c r="H18933">
        <v>15</v>
      </c>
      <c r="I18933" t="s">
        <v>33426</v>
      </c>
      <c r="J18933" t="s">
        <v>6630</v>
      </c>
      <c r="L18933" t="s">
        <v>6526</v>
      </c>
      <c r="M18933" t="s">
        <v>6630</v>
      </c>
      <c r="N18933" t="s">
        <v>6630</v>
      </c>
      <c r="O18933" t="s">
        <v>6630</v>
      </c>
      <c r="P18933" t="s">
        <v>6630</v>
      </c>
      <c r="Q18933" t="s">
        <v>6630</v>
      </c>
    </row>
    <row r="18934" spans="1:17" x14ac:dyDescent="0.35">
      <c r="A18934">
        <v>9411110617</v>
      </c>
      <c r="B18934" t="s">
        <v>6626</v>
      </c>
      <c r="C18934" t="s">
        <v>6356</v>
      </c>
      <c r="D18934">
        <v>200</v>
      </c>
      <c r="E18934" t="s">
        <v>6366</v>
      </c>
      <c r="F18934">
        <v>207</v>
      </c>
      <c r="G18934" t="s">
        <v>6657</v>
      </c>
      <c r="H18934">
        <v>420</v>
      </c>
      <c r="I18934" t="s">
        <v>20177</v>
      </c>
      <c r="J18934" t="s">
        <v>6630</v>
      </c>
      <c r="L18934" t="s">
        <v>6529</v>
      </c>
      <c r="M18934">
        <v>12097111</v>
      </c>
      <c r="N18934" t="s">
        <v>6630</v>
      </c>
      <c r="O18934">
        <v>28512</v>
      </c>
      <c r="P18934" t="s">
        <v>6630</v>
      </c>
      <c r="Q18934" t="s">
        <v>6630</v>
      </c>
    </row>
    <row r="18935" spans="1:17" x14ac:dyDescent="0.35">
      <c r="A18935">
        <v>80263923</v>
      </c>
      <c r="B18935" t="s">
        <v>6334</v>
      </c>
      <c r="C18935" t="s">
        <v>6766</v>
      </c>
      <c r="D18935">
        <v>120</v>
      </c>
      <c r="E18935" t="s">
        <v>6627</v>
      </c>
      <c r="F18935">
        <v>145</v>
      </c>
      <c r="G18935" t="s">
        <v>6627</v>
      </c>
      <c r="H18935">
        <v>15</v>
      </c>
      <c r="I18935" t="s">
        <v>33427</v>
      </c>
      <c r="J18935" t="s">
        <v>6630</v>
      </c>
      <c r="L18935" t="s">
        <v>6526</v>
      </c>
      <c r="M18935" t="s">
        <v>6630</v>
      </c>
      <c r="N18935" t="s">
        <v>6630</v>
      </c>
      <c r="O18935" t="s">
        <v>6630</v>
      </c>
      <c r="P18935" t="s">
        <v>6630</v>
      </c>
      <c r="Q18935" t="s">
        <v>6630</v>
      </c>
    </row>
    <row r="18936" spans="1:17" x14ac:dyDescent="0.35">
      <c r="A18936">
        <v>80870617</v>
      </c>
      <c r="B18936" t="s">
        <v>6334</v>
      </c>
      <c r="C18936" t="s">
        <v>6766</v>
      </c>
      <c r="D18936">
        <v>120</v>
      </c>
      <c r="E18936" t="s">
        <v>6627</v>
      </c>
      <c r="F18936">
        <v>145</v>
      </c>
      <c r="G18936" t="s">
        <v>6627</v>
      </c>
      <c r="H18936">
        <v>15</v>
      </c>
      <c r="I18936" t="s">
        <v>33428</v>
      </c>
      <c r="J18936" t="s">
        <v>6630</v>
      </c>
      <c r="L18936" t="s">
        <v>6526</v>
      </c>
      <c r="M18936" t="s">
        <v>6630</v>
      </c>
      <c r="N18936" t="s">
        <v>6630</v>
      </c>
      <c r="O18936" t="s">
        <v>6630</v>
      </c>
      <c r="P18936" t="s">
        <v>6630</v>
      </c>
      <c r="Q18936" t="s">
        <v>6630</v>
      </c>
    </row>
    <row r="18937" spans="1:17" x14ac:dyDescent="0.35">
      <c r="A18937">
        <v>9419115066</v>
      </c>
      <c r="B18937" t="s">
        <v>6334</v>
      </c>
      <c r="C18937" t="s">
        <v>6356</v>
      </c>
      <c r="D18937">
        <v>200</v>
      </c>
      <c r="E18937" t="s">
        <v>6645</v>
      </c>
      <c r="F18937">
        <v>201</v>
      </c>
      <c r="G18937" t="s">
        <v>6638</v>
      </c>
      <c r="H18937">
        <v>415</v>
      </c>
      <c r="I18937" t="s">
        <v>23079</v>
      </c>
      <c r="J18937">
        <v>20115</v>
      </c>
      <c r="L18937" t="s">
        <v>6529</v>
      </c>
      <c r="M18937">
        <v>16569293</v>
      </c>
      <c r="N18937">
        <v>12205871</v>
      </c>
      <c r="O18937" t="s">
        <v>6630</v>
      </c>
      <c r="P18937" t="s">
        <v>6630</v>
      </c>
      <c r="Q18937" t="s">
        <v>6630</v>
      </c>
    </row>
    <row r="18938" spans="1:17" x14ac:dyDescent="0.35">
      <c r="A18938">
        <v>8703107910</v>
      </c>
      <c r="B18938" t="s">
        <v>6626</v>
      </c>
      <c r="C18938" t="s">
        <v>6356</v>
      </c>
      <c r="D18938">
        <v>200</v>
      </c>
      <c r="E18938" t="s">
        <v>6701</v>
      </c>
      <c r="F18938">
        <v>500</v>
      </c>
      <c r="G18938" t="s">
        <v>7639</v>
      </c>
      <c r="H18938">
        <v>63</v>
      </c>
      <c r="I18938" t="s">
        <v>33429</v>
      </c>
      <c r="J18938">
        <v>12029</v>
      </c>
      <c r="L18938" t="s">
        <v>6529</v>
      </c>
      <c r="M18938" t="s">
        <v>6630</v>
      </c>
      <c r="N18938">
        <v>10247787</v>
      </c>
      <c r="O18938" t="s">
        <v>6630</v>
      </c>
      <c r="P18938" t="s">
        <v>33430</v>
      </c>
      <c r="Q18938" t="s">
        <v>6630</v>
      </c>
    </row>
    <row r="18939" spans="1:17" x14ac:dyDescent="0.35">
      <c r="A18939">
        <v>3504108275</v>
      </c>
      <c r="B18939" t="s">
        <v>6626</v>
      </c>
      <c r="C18939" t="s">
        <v>6356</v>
      </c>
      <c r="D18939">
        <v>200</v>
      </c>
      <c r="E18939" t="s">
        <v>5245</v>
      </c>
      <c r="F18939">
        <v>202</v>
      </c>
      <c r="G18939" t="s">
        <v>5245</v>
      </c>
      <c r="H18939">
        <v>450</v>
      </c>
      <c r="I18939" t="s">
        <v>33431</v>
      </c>
      <c r="J18939">
        <v>20200</v>
      </c>
      <c r="L18939" t="s">
        <v>6529</v>
      </c>
      <c r="M18939">
        <v>11940031</v>
      </c>
      <c r="N18939" t="s">
        <v>6630</v>
      </c>
      <c r="O18939" t="s">
        <v>6630</v>
      </c>
      <c r="P18939" t="s">
        <v>26063</v>
      </c>
      <c r="Q18939" t="s">
        <v>6630</v>
      </c>
    </row>
    <row r="18940" spans="1:17" x14ac:dyDescent="0.35">
      <c r="A18940">
        <v>6309109731</v>
      </c>
      <c r="B18940" t="s">
        <v>6626</v>
      </c>
      <c r="C18940" t="s">
        <v>6356</v>
      </c>
      <c r="D18940">
        <v>200</v>
      </c>
      <c r="E18940" t="s">
        <v>6366</v>
      </c>
      <c r="F18940">
        <v>207</v>
      </c>
      <c r="G18940" t="s">
        <v>6657</v>
      </c>
      <c r="H18940">
        <v>420</v>
      </c>
      <c r="I18940" t="s">
        <v>33432</v>
      </c>
      <c r="J18940">
        <v>20115</v>
      </c>
      <c r="L18940" t="s">
        <v>6529</v>
      </c>
      <c r="M18940">
        <v>11713196</v>
      </c>
      <c r="N18940">
        <v>12026241</v>
      </c>
      <c r="O18940" t="s">
        <v>33433</v>
      </c>
      <c r="P18940" t="s">
        <v>6630</v>
      </c>
      <c r="Q18940" t="s">
        <v>6630</v>
      </c>
    </row>
    <row r="18941" spans="1:17" x14ac:dyDescent="0.35">
      <c r="A18941">
        <v>80812503</v>
      </c>
      <c r="B18941" t="s">
        <v>6334</v>
      </c>
      <c r="C18941" t="s">
        <v>6766</v>
      </c>
      <c r="D18941">
        <v>120</v>
      </c>
      <c r="E18941" t="s">
        <v>6627</v>
      </c>
      <c r="F18941">
        <v>145</v>
      </c>
      <c r="G18941" t="s">
        <v>6627</v>
      </c>
      <c r="H18941">
        <v>15</v>
      </c>
      <c r="I18941" t="s">
        <v>33434</v>
      </c>
      <c r="J18941" t="s">
        <v>6630</v>
      </c>
      <c r="L18941" t="s">
        <v>6526</v>
      </c>
      <c r="M18941" t="s">
        <v>6630</v>
      </c>
      <c r="N18941" t="s">
        <v>6630</v>
      </c>
      <c r="O18941" t="s">
        <v>6630</v>
      </c>
      <c r="P18941" t="s">
        <v>6630</v>
      </c>
      <c r="Q18941" t="s">
        <v>6630</v>
      </c>
    </row>
    <row r="18942" spans="1:17" x14ac:dyDescent="0.35">
      <c r="A18942">
        <v>20117</v>
      </c>
      <c r="B18942" t="s">
        <v>6334</v>
      </c>
      <c r="C18942" t="s">
        <v>6356</v>
      </c>
      <c r="D18942">
        <v>200</v>
      </c>
      <c r="E18942" t="s">
        <v>6645</v>
      </c>
      <c r="F18942">
        <v>201</v>
      </c>
      <c r="G18942" t="s">
        <v>8631</v>
      </c>
      <c r="H18942">
        <v>400</v>
      </c>
      <c r="I18942" t="s">
        <v>33435</v>
      </c>
      <c r="J18942">
        <v>20100</v>
      </c>
      <c r="L18942" t="s">
        <v>6526</v>
      </c>
      <c r="M18942">
        <v>12182702</v>
      </c>
      <c r="N18942" t="s">
        <v>6630</v>
      </c>
      <c r="O18942" t="s">
        <v>33436</v>
      </c>
      <c r="P18942" t="s">
        <v>6630</v>
      </c>
      <c r="Q18942" t="s">
        <v>6630</v>
      </c>
    </row>
    <row r="18943" spans="1:17" x14ac:dyDescent="0.35">
      <c r="A18943" t="s">
        <v>33437</v>
      </c>
      <c r="B18943" t="s">
        <v>6626</v>
      </c>
      <c r="C18943" t="s">
        <v>6628</v>
      </c>
      <c r="D18943" t="s">
        <v>6628</v>
      </c>
      <c r="E18943" t="s">
        <v>6628</v>
      </c>
      <c r="F18943" t="s">
        <v>6628</v>
      </c>
      <c r="G18943" t="s">
        <v>6628</v>
      </c>
      <c r="H18943" t="s">
        <v>6628</v>
      </c>
      <c r="I18943" t="s">
        <v>33438</v>
      </c>
      <c r="J18943" t="s">
        <v>6630</v>
      </c>
      <c r="L18943" t="s">
        <v>6526</v>
      </c>
      <c r="M18943">
        <v>10007319</v>
      </c>
      <c r="N18943" t="s">
        <v>6630</v>
      </c>
      <c r="O18943" t="s">
        <v>6630</v>
      </c>
      <c r="P18943" t="s">
        <v>6630</v>
      </c>
      <c r="Q18943" t="s">
        <v>6630</v>
      </c>
    </row>
    <row r="18944" spans="1:17" x14ac:dyDescent="0.35">
      <c r="A18944">
        <v>80762304</v>
      </c>
      <c r="B18944" t="s">
        <v>6334</v>
      </c>
      <c r="C18944" t="s">
        <v>6766</v>
      </c>
      <c r="D18944">
        <v>120</v>
      </c>
      <c r="E18944" t="s">
        <v>6627</v>
      </c>
      <c r="F18944">
        <v>145</v>
      </c>
      <c r="G18944" t="s">
        <v>6627</v>
      </c>
      <c r="H18944">
        <v>15</v>
      </c>
      <c r="I18944" t="s">
        <v>33439</v>
      </c>
      <c r="J18944" t="s">
        <v>6630</v>
      </c>
      <c r="L18944" t="s">
        <v>6526</v>
      </c>
      <c r="M18944" t="s">
        <v>6630</v>
      </c>
      <c r="N18944" t="s">
        <v>6630</v>
      </c>
      <c r="O18944" t="s">
        <v>6630</v>
      </c>
      <c r="P18944" t="s">
        <v>6630</v>
      </c>
      <c r="Q18944" t="s">
        <v>6630</v>
      </c>
    </row>
    <row r="18945" spans="1:17" x14ac:dyDescent="0.35">
      <c r="A18945">
        <v>80532203</v>
      </c>
      <c r="B18945" t="s">
        <v>6334</v>
      </c>
      <c r="C18945" t="s">
        <v>6766</v>
      </c>
      <c r="D18945">
        <v>120</v>
      </c>
      <c r="E18945" t="s">
        <v>6627</v>
      </c>
      <c r="F18945">
        <v>145</v>
      </c>
      <c r="G18945" t="s">
        <v>6627</v>
      </c>
      <c r="H18945">
        <v>15</v>
      </c>
      <c r="I18945" t="s">
        <v>33440</v>
      </c>
      <c r="J18945" t="s">
        <v>6630</v>
      </c>
      <c r="L18945" t="s">
        <v>6526</v>
      </c>
      <c r="M18945" t="s">
        <v>6630</v>
      </c>
      <c r="N18945" t="s">
        <v>6630</v>
      </c>
      <c r="O18945" t="s">
        <v>6630</v>
      </c>
      <c r="P18945" t="s">
        <v>6630</v>
      </c>
      <c r="Q18945" t="s">
        <v>6630</v>
      </c>
    </row>
    <row r="18946" spans="1:17" x14ac:dyDescent="0.35">
      <c r="A18946">
        <v>9423116237</v>
      </c>
      <c r="B18946" t="s">
        <v>6334</v>
      </c>
      <c r="C18946" t="s">
        <v>6356</v>
      </c>
      <c r="D18946">
        <v>200</v>
      </c>
      <c r="E18946" t="s">
        <v>6645</v>
      </c>
      <c r="F18946">
        <v>201</v>
      </c>
      <c r="G18946" t="s">
        <v>6635</v>
      </c>
      <c r="H18946">
        <v>405</v>
      </c>
      <c r="I18946" t="s">
        <v>33441</v>
      </c>
      <c r="J18946">
        <v>20135</v>
      </c>
      <c r="L18946" t="s">
        <v>6529</v>
      </c>
      <c r="M18946">
        <v>10537223</v>
      </c>
      <c r="N18946">
        <v>10329176</v>
      </c>
      <c r="O18946" t="s">
        <v>6630</v>
      </c>
      <c r="P18946" t="s">
        <v>6630</v>
      </c>
      <c r="Q18946" t="s">
        <v>6630</v>
      </c>
    </row>
    <row r="18947" spans="1:17" x14ac:dyDescent="0.35">
      <c r="A18947">
        <v>9414112442</v>
      </c>
      <c r="B18947" t="s">
        <v>6334</v>
      </c>
      <c r="C18947" t="s">
        <v>6540</v>
      </c>
      <c r="D18947">
        <v>131</v>
      </c>
      <c r="E18947" t="s">
        <v>6672</v>
      </c>
      <c r="F18947">
        <v>703</v>
      </c>
      <c r="G18947" t="s">
        <v>7042</v>
      </c>
      <c r="H18947">
        <v>730</v>
      </c>
      <c r="I18947" t="s">
        <v>33442</v>
      </c>
      <c r="J18947">
        <v>13200</v>
      </c>
      <c r="L18947" t="s">
        <v>6529</v>
      </c>
      <c r="M18947">
        <v>14549150</v>
      </c>
      <c r="N18947">
        <v>15218977</v>
      </c>
      <c r="O18947" t="s">
        <v>6630</v>
      </c>
      <c r="P18947" t="s">
        <v>6630</v>
      </c>
      <c r="Q18947" t="s">
        <v>6630</v>
      </c>
    </row>
    <row r="18948" spans="1:17" x14ac:dyDescent="0.35">
      <c r="A18948">
        <v>9415112839</v>
      </c>
      <c r="B18948" t="s">
        <v>6626</v>
      </c>
      <c r="C18948" t="s">
        <v>6356</v>
      </c>
      <c r="D18948">
        <v>200</v>
      </c>
      <c r="E18948" t="s">
        <v>6645</v>
      </c>
      <c r="F18948">
        <v>201</v>
      </c>
      <c r="G18948" t="s">
        <v>6638</v>
      </c>
      <c r="H18948">
        <v>415</v>
      </c>
      <c r="I18948" t="s">
        <v>17628</v>
      </c>
      <c r="J18948">
        <v>20115</v>
      </c>
      <c r="L18948" t="s">
        <v>6529</v>
      </c>
      <c r="M18948">
        <v>13312222</v>
      </c>
      <c r="N18948">
        <v>11324262</v>
      </c>
      <c r="O18948">
        <v>31028</v>
      </c>
      <c r="P18948" t="s">
        <v>6630</v>
      </c>
      <c r="Q18948" t="s">
        <v>6630</v>
      </c>
    </row>
    <row r="18949" spans="1:17" x14ac:dyDescent="0.35">
      <c r="A18949">
        <v>80023604</v>
      </c>
      <c r="B18949" t="s">
        <v>6334</v>
      </c>
      <c r="C18949" t="s">
        <v>6766</v>
      </c>
      <c r="D18949">
        <v>120</v>
      </c>
      <c r="E18949" t="s">
        <v>6627</v>
      </c>
      <c r="F18949">
        <v>145</v>
      </c>
      <c r="G18949" t="s">
        <v>6627</v>
      </c>
      <c r="H18949">
        <v>15</v>
      </c>
      <c r="I18949" t="s">
        <v>33443</v>
      </c>
      <c r="J18949" t="s">
        <v>6630</v>
      </c>
      <c r="L18949" t="s">
        <v>6526</v>
      </c>
      <c r="M18949" t="s">
        <v>6630</v>
      </c>
      <c r="N18949" t="s">
        <v>6630</v>
      </c>
      <c r="O18949" t="s">
        <v>6630</v>
      </c>
      <c r="P18949" t="s">
        <v>6630</v>
      </c>
      <c r="Q18949" t="s">
        <v>6630</v>
      </c>
    </row>
    <row r="18950" spans="1:17" x14ac:dyDescent="0.35">
      <c r="A18950">
        <v>3521115611</v>
      </c>
      <c r="B18950" t="s">
        <v>6334</v>
      </c>
      <c r="C18950" t="s">
        <v>6356</v>
      </c>
      <c r="D18950">
        <v>200</v>
      </c>
      <c r="E18950" t="s">
        <v>5245</v>
      </c>
      <c r="F18950">
        <v>202</v>
      </c>
      <c r="G18950" t="s">
        <v>5245</v>
      </c>
      <c r="H18950">
        <v>450</v>
      </c>
      <c r="I18950" t="s">
        <v>33444</v>
      </c>
      <c r="J18950">
        <v>20200</v>
      </c>
      <c r="L18950" t="s">
        <v>6529</v>
      </c>
      <c r="M18950">
        <v>10430573</v>
      </c>
      <c r="N18950">
        <v>13003526</v>
      </c>
      <c r="O18950" t="s">
        <v>6630</v>
      </c>
      <c r="P18950" t="s">
        <v>6630</v>
      </c>
      <c r="Q18950" t="s">
        <v>6630</v>
      </c>
    </row>
    <row r="18951" spans="1:17" x14ac:dyDescent="0.35">
      <c r="A18951">
        <v>80727207</v>
      </c>
      <c r="B18951" t="s">
        <v>6334</v>
      </c>
      <c r="C18951" t="s">
        <v>6766</v>
      </c>
      <c r="D18951">
        <v>120</v>
      </c>
      <c r="E18951" t="s">
        <v>6627</v>
      </c>
      <c r="F18951">
        <v>145</v>
      </c>
      <c r="G18951" t="s">
        <v>6627</v>
      </c>
      <c r="H18951">
        <v>15</v>
      </c>
      <c r="I18951" t="s">
        <v>33445</v>
      </c>
      <c r="J18951" t="s">
        <v>6630</v>
      </c>
      <c r="L18951" t="s">
        <v>6526</v>
      </c>
      <c r="M18951" t="s">
        <v>6630</v>
      </c>
      <c r="N18951" t="s">
        <v>6630</v>
      </c>
      <c r="O18951" t="s">
        <v>6630</v>
      </c>
      <c r="P18951" t="s">
        <v>6630</v>
      </c>
      <c r="Q18951" t="s">
        <v>6630</v>
      </c>
    </row>
    <row r="18952" spans="1:17" x14ac:dyDescent="0.35">
      <c r="A18952">
        <v>9424116859</v>
      </c>
      <c r="B18952" t="s">
        <v>6334</v>
      </c>
      <c r="C18952" t="s">
        <v>6356</v>
      </c>
      <c r="D18952">
        <v>200</v>
      </c>
      <c r="E18952" t="s">
        <v>6366</v>
      </c>
      <c r="F18952">
        <v>207</v>
      </c>
      <c r="G18952" t="s">
        <v>176</v>
      </c>
      <c r="H18952">
        <v>705</v>
      </c>
      <c r="I18952" t="s">
        <v>18650</v>
      </c>
      <c r="J18952">
        <v>20800</v>
      </c>
      <c r="L18952" t="s">
        <v>6529</v>
      </c>
      <c r="M18952">
        <v>13163968</v>
      </c>
      <c r="N18952">
        <v>11746334</v>
      </c>
      <c r="O18952" t="s">
        <v>6630</v>
      </c>
      <c r="P18952" t="s">
        <v>6630</v>
      </c>
      <c r="Q18952">
        <v>700</v>
      </c>
    </row>
    <row r="18953" spans="1:17" x14ac:dyDescent="0.35">
      <c r="A18953">
        <v>80597301</v>
      </c>
      <c r="B18953" t="s">
        <v>6334</v>
      </c>
      <c r="C18953" t="s">
        <v>6766</v>
      </c>
      <c r="D18953">
        <v>120</v>
      </c>
      <c r="E18953" t="s">
        <v>6627</v>
      </c>
      <c r="F18953">
        <v>145</v>
      </c>
      <c r="G18953" t="s">
        <v>6627</v>
      </c>
      <c r="H18953">
        <v>15</v>
      </c>
      <c r="I18953" t="s">
        <v>33446</v>
      </c>
      <c r="J18953" t="s">
        <v>6630</v>
      </c>
      <c r="L18953" t="s">
        <v>6526</v>
      </c>
      <c r="M18953" t="s">
        <v>6630</v>
      </c>
      <c r="N18953" t="s">
        <v>6630</v>
      </c>
      <c r="O18953" t="s">
        <v>6630</v>
      </c>
      <c r="P18953" t="s">
        <v>6630</v>
      </c>
      <c r="Q18953" t="s">
        <v>6630</v>
      </c>
    </row>
    <row r="18954" spans="1:17" x14ac:dyDescent="0.35">
      <c r="A18954">
        <v>80806803</v>
      </c>
      <c r="B18954" t="s">
        <v>6334</v>
      </c>
      <c r="C18954" t="s">
        <v>6766</v>
      </c>
      <c r="D18954">
        <v>120</v>
      </c>
      <c r="E18954" t="s">
        <v>6627</v>
      </c>
      <c r="F18954">
        <v>145</v>
      </c>
      <c r="G18954" t="s">
        <v>6627</v>
      </c>
      <c r="H18954">
        <v>15</v>
      </c>
      <c r="I18954" t="s">
        <v>33447</v>
      </c>
      <c r="J18954" t="s">
        <v>6630</v>
      </c>
      <c r="L18954" t="s">
        <v>6526</v>
      </c>
      <c r="M18954" t="s">
        <v>6630</v>
      </c>
      <c r="N18954" t="s">
        <v>6630</v>
      </c>
      <c r="O18954" t="s">
        <v>6630</v>
      </c>
      <c r="P18954" t="s">
        <v>6630</v>
      </c>
      <c r="Q18954" t="s">
        <v>6630</v>
      </c>
    </row>
    <row r="18955" spans="1:17" x14ac:dyDescent="0.35">
      <c r="A18955">
        <v>80115204</v>
      </c>
      <c r="B18955" t="s">
        <v>6334</v>
      </c>
      <c r="C18955" t="s">
        <v>6766</v>
      </c>
      <c r="D18955">
        <v>120</v>
      </c>
      <c r="E18955" t="s">
        <v>6627</v>
      </c>
      <c r="F18955">
        <v>145</v>
      </c>
      <c r="G18955" t="s">
        <v>6627</v>
      </c>
      <c r="H18955">
        <v>15</v>
      </c>
      <c r="I18955" t="s">
        <v>33448</v>
      </c>
      <c r="J18955" t="s">
        <v>6630</v>
      </c>
      <c r="L18955" t="s">
        <v>6526</v>
      </c>
      <c r="M18955" t="s">
        <v>6630</v>
      </c>
      <c r="N18955" t="s">
        <v>6630</v>
      </c>
      <c r="O18955" t="s">
        <v>6630</v>
      </c>
      <c r="P18955" t="s">
        <v>6630</v>
      </c>
      <c r="Q18955" t="s">
        <v>6630</v>
      </c>
    </row>
    <row r="18956" spans="1:17" x14ac:dyDescent="0.35">
      <c r="A18956">
        <v>9400106593</v>
      </c>
      <c r="B18956" t="s">
        <v>6626</v>
      </c>
      <c r="C18956" t="s">
        <v>6540</v>
      </c>
      <c r="D18956">
        <v>131</v>
      </c>
      <c r="E18956" t="s">
        <v>7008</v>
      </c>
      <c r="F18956">
        <v>303</v>
      </c>
      <c r="G18956" t="s">
        <v>18917</v>
      </c>
      <c r="H18956">
        <v>125</v>
      </c>
      <c r="I18956" t="s">
        <v>33449</v>
      </c>
      <c r="J18956" t="s">
        <v>6630</v>
      </c>
      <c r="L18956" t="s">
        <v>6529</v>
      </c>
      <c r="M18956">
        <v>10371104</v>
      </c>
      <c r="N18956" t="s">
        <v>6630</v>
      </c>
      <c r="O18956" t="s">
        <v>33450</v>
      </c>
      <c r="P18956" t="s">
        <v>7534</v>
      </c>
      <c r="Q18956" t="s">
        <v>6630</v>
      </c>
    </row>
    <row r="18957" spans="1:17" x14ac:dyDescent="0.35">
      <c r="A18957">
        <v>9424116843</v>
      </c>
      <c r="B18957" t="s">
        <v>6334</v>
      </c>
      <c r="C18957" t="s">
        <v>6356</v>
      </c>
      <c r="D18957">
        <v>200</v>
      </c>
      <c r="E18957" t="s">
        <v>6366</v>
      </c>
      <c r="F18957">
        <v>207</v>
      </c>
      <c r="G18957" t="s">
        <v>176</v>
      </c>
      <c r="H18957">
        <v>705</v>
      </c>
      <c r="I18957" t="s">
        <v>33451</v>
      </c>
      <c r="J18957">
        <v>20800</v>
      </c>
      <c r="L18957" t="s">
        <v>6529</v>
      </c>
      <c r="M18957">
        <v>11870044</v>
      </c>
      <c r="N18957">
        <v>12975067</v>
      </c>
      <c r="O18957" t="s">
        <v>6630</v>
      </c>
      <c r="P18957" t="s">
        <v>6630</v>
      </c>
      <c r="Q18957">
        <v>700</v>
      </c>
    </row>
    <row r="18958" spans="1:17" x14ac:dyDescent="0.35">
      <c r="A18958">
        <v>7997105077</v>
      </c>
      <c r="B18958" t="s">
        <v>6626</v>
      </c>
      <c r="C18958" t="s">
        <v>6356</v>
      </c>
      <c r="D18958">
        <v>200</v>
      </c>
      <c r="E18958" t="s">
        <v>6366</v>
      </c>
      <c r="F18958">
        <v>207</v>
      </c>
      <c r="G18958" t="s">
        <v>6756</v>
      </c>
      <c r="H18958">
        <v>750</v>
      </c>
      <c r="I18958" t="s">
        <v>33452</v>
      </c>
      <c r="J18958" t="s">
        <v>6630</v>
      </c>
      <c r="L18958" t="s">
        <v>6529</v>
      </c>
      <c r="M18958" t="s">
        <v>6630</v>
      </c>
      <c r="N18958" t="s">
        <v>6630</v>
      </c>
      <c r="O18958" t="s">
        <v>7986</v>
      </c>
      <c r="P18958" t="s">
        <v>6830</v>
      </c>
      <c r="Q18958" t="s">
        <v>6630</v>
      </c>
    </row>
    <row r="18959" spans="1:17" x14ac:dyDescent="0.35">
      <c r="A18959" t="s">
        <v>33453</v>
      </c>
      <c r="B18959" t="s">
        <v>6626</v>
      </c>
      <c r="C18959" t="s">
        <v>6628</v>
      </c>
      <c r="D18959" t="s">
        <v>6628</v>
      </c>
      <c r="E18959" t="s">
        <v>6628</v>
      </c>
      <c r="F18959" t="s">
        <v>6628</v>
      </c>
      <c r="G18959" t="s">
        <v>6628</v>
      </c>
      <c r="H18959" t="s">
        <v>6628</v>
      </c>
      <c r="I18959" t="s">
        <v>33454</v>
      </c>
      <c r="J18959" t="s">
        <v>6630</v>
      </c>
      <c r="L18959" t="s">
        <v>6526</v>
      </c>
      <c r="M18959">
        <v>10007319</v>
      </c>
      <c r="N18959" t="s">
        <v>6630</v>
      </c>
      <c r="O18959" t="s">
        <v>6630</v>
      </c>
      <c r="P18959" t="s">
        <v>6630</v>
      </c>
      <c r="Q18959" t="s">
        <v>6630</v>
      </c>
    </row>
    <row r="18960" spans="1:17" x14ac:dyDescent="0.35">
      <c r="A18960">
        <v>9414112658</v>
      </c>
      <c r="B18960" t="s">
        <v>6626</v>
      </c>
      <c r="C18960" t="s">
        <v>6356</v>
      </c>
      <c r="D18960">
        <v>200</v>
      </c>
      <c r="E18960" t="s">
        <v>6366</v>
      </c>
      <c r="F18960">
        <v>207</v>
      </c>
      <c r="G18960" t="s">
        <v>6657</v>
      </c>
      <c r="H18960">
        <v>420</v>
      </c>
      <c r="I18960" t="s">
        <v>17137</v>
      </c>
      <c r="J18960" t="s">
        <v>6630</v>
      </c>
      <c r="L18960" t="s">
        <v>6529</v>
      </c>
      <c r="M18960">
        <v>12021634</v>
      </c>
      <c r="N18960">
        <v>12026241</v>
      </c>
      <c r="O18960" t="s">
        <v>6630</v>
      </c>
      <c r="P18960" t="s">
        <v>6630</v>
      </c>
      <c r="Q18960">
        <v>100</v>
      </c>
    </row>
    <row r="18961" spans="1:17" x14ac:dyDescent="0.35">
      <c r="A18961">
        <v>80728002</v>
      </c>
      <c r="B18961" t="s">
        <v>6334</v>
      </c>
      <c r="C18961" t="s">
        <v>6766</v>
      </c>
      <c r="D18961">
        <v>120</v>
      </c>
      <c r="E18961" t="s">
        <v>6627</v>
      </c>
      <c r="F18961">
        <v>145</v>
      </c>
      <c r="G18961" t="s">
        <v>6627</v>
      </c>
      <c r="H18961">
        <v>15</v>
      </c>
      <c r="I18961" t="s">
        <v>33455</v>
      </c>
      <c r="J18961" t="s">
        <v>6630</v>
      </c>
      <c r="L18961" t="s">
        <v>6526</v>
      </c>
      <c r="M18961" t="s">
        <v>6630</v>
      </c>
      <c r="N18961" t="s">
        <v>6630</v>
      </c>
      <c r="O18961" t="s">
        <v>6630</v>
      </c>
      <c r="P18961" t="s">
        <v>6630</v>
      </c>
      <c r="Q18961" t="s">
        <v>6630</v>
      </c>
    </row>
    <row r="18962" spans="1:17" x14ac:dyDescent="0.35">
      <c r="A18962">
        <v>3501106964</v>
      </c>
      <c r="B18962" t="s">
        <v>6626</v>
      </c>
      <c r="C18962" t="s">
        <v>6356</v>
      </c>
      <c r="D18962">
        <v>200</v>
      </c>
      <c r="E18962" t="s">
        <v>5245</v>
      </c>
      <c r="F18962">
        <v>202</v>
      </c>
      <c r="G18962" t="s">
        <v>5245</v>
      </c>
      <c r="H18962">
        <v>450</v>
      </c>
      <c r="I18962" t="s">
        <v>33456</v>
      </c>
      <c r="J18962">
        <v>20200</v>
      </c>
      <c r="L18962" t="s">
        <v>6529</v>
      </c>
      <c r="M18962">
        <v>11940031</v>
      </c>
      <c r="N18962" t="s">
        <v>6630</v>
      </c>
      <c r="O18962" t="s">
        <v>33457</v>
      </c>
      <c r="P18962" t="s">
        <v>8086</v>
      </c>
      <c r="Q18962" t="s">
        <v>6630</v>
      </c>
    </row>
    <row r="18963" spans="1:17" x14ac:dyDescent="0.35">
      <c r="A18963">
        <v>80722805</v>
      </c>
      <c r="B18963" t="s">
        <v>6334</v>
      </c>
      <c r="C18963" t="s">
        <v>6766</v>
      </c>
      <c r="D18963">
        <v>120</v>
      </c>
      <c r="E18963" t="s">
        <v>6627</v>
      </c>
      <c r="F18963">
        <v>145</v>
      </c>
      <c r="G18963" t="s">
        <v>6627</v>
      </c>
      <c r="H18963">
        <v>15</v>
      </c>
      <c r="I18963" t="s">
        <v>33458</v>
      </c>
      <c r="J18963" t="s">
        <v>6630</v>
      </c>
      <c r="L18963" t="s">
        <v>6526</v>
      </c>
      <c r="M18963" t="s">
        <v>6630</v>
      </c>
      <c r="N18963" t="s">
        <v>6630</v>
      </c>
      <c r="O18963" t="s">
        <v>6630</v>
      </c>
      <c r="P18963" t="s">
        <v>6630</v>
      </c>
      <c r="Q18963" t="s">
        <v>6630</v>
      </c>
    </row>
    <row r="18964" spans="1:17" x14ac:dyDescent="0.35">
      <c r="A18964">
        <v>8797105215</v>
      </c>
      <c r="B18964" t="s">
        <v>6626</v>
      </c>
      <c r="C18964" t="s">
        <v>6766</v>
      </c>
      <c r="D18964">
        <v>120</v>
      </c>
      <c r="E18964" t="s">
        <v>6701</v>
      </c>
      <c r="F18964">
        <v>500</v>
      </c>
      <c r="G18964" t="s">
        <v>7609</v>
      </c>
      <c r="H18964">
        <v>57</v>
      </c>
      <c r="I18964" t="s">
        <v>33459</v>
      </c>
      <c r="J18964" t="s">
        <v>6630</v>
      </c>
      <c r="L18964" t="s">
        <v>6529</v>
      </c>
      <c r="M18964" t="s">
        <v>6630</v>
      </c>
      <c r="N18964" t="s">
        <v>6630</v>
      </c>
      <c r="O18964" t="s">
        <v>6630</v>
      </c>
      <c r="P18964" t="s">
        <v>33460</v>
      </c>
      <c r="Q18964" t="s">
        <v>6630</v>
      </c>
    </row>
    <row r="18965" spans="1:17" x14ac:dyDescent="0.35">
      <c r="A18965">
        <v>9414112137</v>
      </c>
      <c r="B18965" t="s">
        <v>6626</v>
      </c>
      <c r="C18965" t="s">
        <v>6540</v>
      </c>
      <c r="D18965">
        <v>131</v>
      </c>
      <c r="E18965" t="s">
        <v>6672</v>
      </c>
      <c r="F18965">
        <v>703</v>
      </c>
      <c r="G18965" t="s">
        <v>3068</v>
      </c>
      <c r="H18965">
        <v>830</v>
      </c>
      <c r="I18965" t="s">
        <v>33461</v>
      </c>
      <c r="J18965">
        <v>13200</v>
      </c>
      <c r="L18965" t="s">
        <v>6529</v>
      </c>
      <c r="M18965">
        <v>11950360</v>
      </c>
      <c r="N18965">
        <v>15218977</v>
      </c>
      <c r="O18965" t="s">
        <v>9869</v>
      </c>
      <c r="P18965" t="s">
        <v>6630</v>
      </c>
      <c r="Q18965" t="s">
        <v>6630</v>
      </c>
    </row>
    <row r="18966" spans="1:17" x14ac:dyDescent="0.35">
      <c r="A18966">
        <v>8799106238</v>
      </c>
      <c r="B18966" t="s">
        <v>6626</v>
      </c>
      <c r="C18966" t="s">
        <v>6356</v>
      </c>
      <c r="D18966">
        <v>200</v>
      </c>
      <c r="E18966" t="s">
        <v>6701</v>
      </c>
      <c r="F18966">
        <v>500</v>
      </c>
      <c r="G18966" t="s">
        <v>7166</v>
      </c>
      <c r="H18966">
        <v>61</v>
      </c>
      <c r="I18966" t="s">
        <v>33462</v>
      </c>
      <c r="J18966">
        <v>12028</v>
      </c>
      <c r="L18966" t="s">
        <v>6529</v>
      </c>
      <c r="M18966" t="s">
        <v>6630</v>
      </c>
      <c r="N18966">
        <v>10323778</v>
      </c>
      <c r="O18966" t="s">
        <v>7817</v>
      </c>
      <c r="P18966" t="s">
        <v>33463</v>
      </c>
      <c r="Q18966" t="s">
        <v>6630</v>
      </c>
    </row>
    <row r="18967" spans="1:17" x14ac:dyDescent="0.35">
      <c r="A18967">
        <v>80411102</v>
      </c>
      <c r="B18967" t="s">
        <v>6334</v>
      </c>
      <c r="C18967" t="s">
        <v>6766</v>
      </c>
      <c r="D18967">
        <v>120</v>
      </c>
      <c r="E18967" t="s">
        <v>6627</v>
      </c>
      <c r="F18967">
        <v>145</v>
      </c>
      <c r="G18967" t="s">
        <v>6627</v>
      </c>
      <c r="H18967">
        <v>15</v>
      </c>
      <c r="I18967" t="s">
        <v>33464</v>
      </c>
      <c r="J18967" t="s">
        <v>6630</v>
      </c>
      <c r="L18967" t="s">
        <v>6526</v>
      </c>
      <c r="M18967" t="s">
        <v>6630</v>
      </c>
      <c r="N18967" t="s">
        <v>6630</v>
      </c>
      <c r="O18967" t="s">
        <v>6630</v>
      </c>
      <c r="P18967" t="s">
        <v>6630</v>
      </c>
      <c r="Q18967" t="s">
        <v>6630</v>
      </c>
    </row>
    <row r="18968" spans="1:17" x14ac:dyDescent="0.35">
      <c r="A18968">
        <v>9425116924</v>
      </c>
      <c r="B18968" t="s">
        <v>6334</v>
      </c>
      <c r="C18968" t="s">
        <v>6356</v>
      </c>
      <c r="D18968">
        <v>200</v>
      </c>
      <c r="E18968" t="s">
        <v>6366</v>
      </c>
      <c r="F18968">
        <v>207</v>
      </c>
      <c r="G18968" t="s">
        <v>176</v>
      </c>
      <c r="H18968">
        <v>705</v>
      </c>
      <c r="I18968" t="s">
        <v>33465</v>
      </c>
      <c r="J18968">
        <v>20800</v>
      </c>
      <c r="L18968" t="s">
        <v>6529</v>
      </c>
      <c r="M18968">
        <v>13133072</v>
      </c>
      <c r="N18968">
        <v>10039940</v>
      </c>
      <c r="O18968" t="s">
        <v>6630</v>
      </c>
      <c r="P18968" t="s">
        <v>6630</v>
      </c>
      <c r="Q18968">
        <v>700</v>
      </c>
    </row>
    <row r="18969" spans="1:17" x14ac:dyDescent="0.35">
      <c r="A18969">
        <v>9496105015</v>
      </c>
      <c r="B18969" t="s">
        <v>6626</v>
      </c>
      <c r="C18969" t="s">
        <v>6356</v>
      </c>
      <c r="D18969">
        <v>200</v>
      </c>
      <c r="E18969" t="s">
        <v>6659</v>
      </c>
      <c r="F18969">
        <v>208</v>
      </c>
      <c r="G18969" t="s">
        <v>6933</v>
      </c>
      <c r="H18969">
        <v>300</v>
      </c>
      <c r="I18969" t="s">
        <v>33466</v>
      </c>
      <c r="J18969" t="s">
        <v>6630</v>
      </c>
      <c r="L18969" t="s">
        <v>6529</v>
      </c>
      <c r="M18969" t="s">
        <v>6630</v>
      </c>
      <c r="N18969">
        <v>10003918</v>
      </c>
      <c r="O18969" t="s">
        <v>6630</v>
      </c>
      <c r="P18969" t="s">
        <v>33467</v>
      </c>
      <c r="Q18969" t="s">
        <v>6630</v>
      </c>
    </row>
    <row r="18970" spans="1:17" x14ac:dyDescent="0.35">
      <c r="A18970">
        <v>6894014607</v>
      </c>
      <c r="B18970" t="s">
        <v>6626</v>
      </c>
      <c r="C18970" t="s">
        <v>8762</v>
      </c>
      <c r="D18970">
        <v>130</v>
      </c>
      <c r="E18970" t="s">
        <v>6628</v>
      </c>
      <c r="F18970" t="s">
        <v>6628</v>
      </c>
      <c r="G18970" t="s">
        <v>6628</v>
      </c>
      <c r="H18970" t="s">
        <v>6628</v>
      </c>
      <c r="I18970" t="s">
        <v>33468</v>
      </c>
      <c r="J18970" t="s">
        <v>6630</v>
      </c>
      <c r="L18970" t="s">
        <v>6529</v>
      </c>
      <c r="M18970" t="s">
        <v>6630</v>
      </c>
      <c r="N18970" t="s">
        <v>6630</v>
      </c>
      <c r="O18970" t="s">
        <v>6630</v>
      </c>
      <c r="P18970" t="s">
        <v>6799</v>
      </c>
      <c r="Q18970" t="s">
        <v>6630</v>
      </c>
    </row>
    <row r="18971" spans="1:17" x14ac:dyDescent="0.35">
      <c r="A18971">
        <v>3510110251</v>
      </c>
      <c r="B18971" t="s">
        <v>6626</v>
      </c>
      <c r="C18971" t="s">
        <v>6356</v>
      </c>
      <c r="D18971">
        <v>200</v>
      </c>
      <c r="E18971" t="s">
        <v>5245</v>
      </c>
      <c r="F18971">
        <v>202</v>
      </c>
      <c r="G18971" t="s">
        <v>5245</v>
      </c>
      <c r="H18971">
        <v>450</v>
      </c>
      <c r="I18971" t="s">
        <v>33469</v>
      </c>
      <c r="J18971">
        <v>20200</v>
      </c>
      <c r="L18971" t="s">
        <v>6529</v>
      </c>
      <c r="M18971">
        <v>10558147</v>
      </c>
      <c r="N18971" t="s">
        <v>6630</v>
      </c>
      <c r="O18971" t="s">
        <v>6630</v>
      </c>
      <c r="P18971" t="s">
        <v>6647</v>
      </c>
      <c r="Q18971" t="s">
        <v>6630</v>
      </c>
    </row>
    <row r="18972" spans="1:17" x14ac:dyDescent="0.35">
      <c r="A18972">
        <v>80657502</v>
      </c>
      <c r="B18972" t="s">
        <v>6334</v>
      </c>
      <c r="C18972" t="s">
        <v>6766</v>
      </c>
      <c r="D18972">
        <v>120</v>
      </c>
      <c r="E18972" t="s">
        <v>6627</v>
      </c>
      <c r="F18972">
        <v>145</v>
      </c>
      <c r="G18972" t="s">
        <v>6627</v>
      </c>
      <c r="H18972">
        <v>15</v>
      </c>
      <c r="I18972" t="s">
        <v>33470</v>
      </c>
      <c r="J18972" t="s">
        <v>6630</v>
      </c>
      <c r="L18972" t="s">
        <v>6526</v>
      </c>
      <c r="M18972" t="s">
        <v>6630</v>
      </c>
      <c r="N18972" t="s">
        <v>6630</v>
      </c>
      <c r="O18972" t="s">
        <v>6630</v>
      </c>
      <c r="P18972" t="s">
        <v>6630</v>
      </c>
      <c r="Q18972" t="s">
        <v>6630</v>
      </c>
    </row>
    <row r="18973" spans="1:17" x14ac:dyDescent="0.35">
      <c r="A18973">
        <v>80698019</v>
      </c>
      <c r="B18973" t="s">
        <v>6334</v>
      </c>
      <c r="C18973" t="s">
        <v>6766</v>
      </c>
      <c r="D18973">
        <v>120</v>
      </c>
      <c r="E18973" t="s">
        <v>6627</v>
      </c>
      <c r="F18973">
        <v>145</v>
      </c>
      <c r="G18973" t="s">
        <v>6627</v>
      </c>
      <c r="H18973">
        <v>15</v>
      </c>
      <c r="I18973" t="s">
        <v>26339</v>
      </c>
      <c r="J18973" t="s">
        <v>6630</v>
      </c>
      <c r="L18973" t="s">
        <v>6526</v>
      </c>
      <c r="M18973" t="s">
        <v>6630</v>
      </c>
      <c r="N18973" t="s">
        <v>6630</v>
      </c>
      <c r="O18973" t="s">
        <v>6630</v>
      </c>
      <c r="P18973" t="s">
        <v>6630</v>
      </c>
      <c r="Q18973" t="s">
        <v>6630</v>
      </c>
    </row>
    <row r="18974" spans="1:17" x14ac:dyDescent="0.35">
      <c r="A18974">
        <v>8797105240</v>
      </c>
      <c r="B18974" t="s">
        <v>6626</v>
      </c>
      <c r="C18974" t="s">
        <v>6356</v>
      </c>
      <c r="D18974">
        <v>200</v>
      </c>
      <c r="E18974" t="s">
        <v>6701</v>
      </c>
      <c r="F18974">
        <v>500</v>
      </c>
      <c r="G18974" t="s">
        <v>3270</v>
      </c>
      <c r="H18974">
        <v>59</v>
      </c>
      <c r="I18974" t="s">
        <v>33471</v>
      </c>
      <c r="J18974">
        <v>12027</v>
      </c>
      <c r="L18974" t="s">
        <v>6529</v>
      </c>
      <c r="M18974" t="s">
        <v>6630</v>
      </c>
      <c r="N18974" t="s">
        <v>6630</v>
      </c>
      <c r="O18974" t="s">
        <v>6630</v>
      </c>
      <c r="P18974" t="s">
        <v>33472</v>
      </c>
      <c r="Q18974" t="s">
        <v>6630</v>
      </c>
    </row>
    <row r="18975" spans="1:17" x14ac:dyDescent="0.35">
      <c r="A18975">
        <v>9496100955</v>
      </c>
      <c r="B18975" t="s">
        <v>6626</v>
      </c>
      <c r="C18975" t="s">
        <v>6356</v>
      </c>
      <c r="D18975">
        <v>200</v>
      </c>
      <c r="E18975" t="s">
        <v>6659</v>
      </c>
      <c r="F18975">
        <v>208</v>
      </c>
      <c r="G18975" t="s">
        <v>7424</v>
      </c>
      <c r="H18975">
        <v>325</v>
      </c>
      <c r="I18975" t="s">
        <v>33473</v>
      </c>
      <c r="J18975" t="s">
        <v>6630</v>
      </c>
      <c r="L18975" t="s">
        <v>6529</v>
      </c>
      <c r="M18975" t="s">
        <v>6630</v>
      </c>
      <c r="N18975" t="s">
        <v>6630</v>
      </c>
      <c r="O18975" t="s">
        <v>6630</v>
      </c>
      <c r="P18975" t="s">
        <v>33474</v>
      </c>
      <c r="Q18975" t="s">
        <v>6630</v>
      </c>
    </row>
    <row r="18976" spans="1:17" x14ac:dyDescent="0.35">
      <c r="A18976">
        <v>80335841</v>
      </c>
      <c r="B18976" t="s">
        <v>6334</v>
      </c>
      <c r="C18976" t="s">
        <v>6766</v>
      </c>
      <c r="D18976">
        <v>120</v>
      </c>
      <c r="E18976" t="s">
        <v>6627</v>
      </c>
      <c r="F18976">
        <v>145</v>
      </c>
      <c r="G18976" t="s">
        <v>6627</v>
      </c>
      <c r="H18976">
        <v>15</v>
      </c>
      <c r="I18976" t="s">
        <v>33475</v>
      </c>
      <c r="J18976" t="s">
        <v>6630</v>
      </c>
      <c r="L18976" t="s">
        <v>6526</v>
      </c>
      <c r="M18976" t="s">
        <v>6630</v>
      </c>
      <c r="N18976" t="s">
        <v>6630</v>
      </c>
      <c r="O18976" t="s">
        <v>6630</v>
      </c>
      <c r="P18976" t="s">
        <v>6630</v>
      </c>
      <c r="Q18976" t="s">
        <v>6630</v>
      </c>
    </row>
    <row r="18977" spans="1:17" x14ac:dyDescent="0.35">
      <c r="A18977">
        <v>6395100652</v>
      </c>
      <c r="B18977" t="s">
        <v>6626</v>
      </c>
      <c r="C18977" t="s">
        <v>6356</v>
      </c>
      <c r="D18977">
        <v>200</v>
      </c>
      <c r="E18977" t="s">
        <v>6645</v>
      </c>
      <c r="F18977">
        <v>201</v>
      </c>
      <c r="G18977" t="s">
        <v>6657</v>
      </c>
      <c r="H18977">
        <v>420</v>
      </c>
      <c r="I18977" t="s">
        <v>33476</v>
      </c>
      <c r="J18977" t="s">
        <v>6630</v>
      </c>
      <c r="L18977" t="s">
        <v>6529</v>
      </c>
      <c r="M18977" t="s">
        <v>6630</v>
      </c>
      <c r="N18977" t="s">
        <v>6630</v>
      </c>
      <c r="O18977" t="s">
        <v>6630</v>
      </c>
      <c r="P18977" t="s">
        <v>7615</v>
      </c>
      <c r="Q18977" t="s">
        <v>6630</v>
      </c>
    </row>
    <row r="18978" spans="1:17" x14ac:dyDescent="0.35">
      <c r="A18978">
        <v>80321601</v>
      </c>
      <c r="B18978" t="s">
        <v>6334</v>
      </c>
      <c r="C18978" t="s">
        <v>6766</v>
      </c>
      <c r="D18978">
        <v>120</v>
      </c>
      <c r="E18978" t="s">
        <v>6627</v>
      </c>
      <c r="F18978">
        <v>145</v>
      </c>
      <c r="G18978" t="s">
        <v>6627</v>
      </c>
      <c r="H18978">
        <v>15</v>
      </c>
      <c r="I18978" t="s">
        <v>33477</v>
      </c>
      <c r="J18978" t="s">
        <v>6630</v>
      </c>
      <c r="L18978" t="s">
        <v>6526</v>
      </c>
      <c r="M18978" t="s">
        <v>6630</v>
      </c>
      <c r="N18978" t="s">
        <v>6630</v>
      </c>
      <c r="O18978" t="s">
        <v>6630</v>
      </c>
      <c r="P18978" t="s">
        <v>6630</v>
      </c>
      <c r="Q18978" t="s">
        <v>6630</v>
      </c>
    </row>
    <row r="18979" spans="1:17" x14ac:dyDescent="0.35">
      <c r="A18979">
        <v>80698803</v>
      </c>
      <c r="B18979" t="s">
        <v>6334</v>
      </c>
      <c r="C18979" t="s">
        <v>6766</v>
      </c>
      <c r="D18979">
        <v>120</v>
      </c>
      <c r="E18979" t="s">
        <v>6627</v>
      </c>
      <c r="F18979">
        <v>145</v>
      </c>
      <c r="G18979" t="s">
        <v>6627</v>
      </c>
      <c r="H18979">
        <v>15</v>
      </c>
      <c r="I18979" t="s">
        <v>33478</v>
      </c>
      <c r="J18979" t="s">
        <v>6630</v>
      </c>
      <c r="L18979" t="s">
        <v>6526</v>
      </c>
      <c r="M18979" t="s">
        <v>6630</v>
      </c>
      <c r="N18979" t="s">
        <v>6630</v>
      </c>
      <c r="O18979" t="s">
        <v>6630</v>
      </c>
      <c r="P18979" t="s">
        <v>6630</v>
      </c>
      <c r="Q18979" t="s">
        <v>6630</v>
      </c>
    </row>
    <row r="18980" spans="1:17" x14ac:dyDescent="0.35">
      <c r="A18980">
        <v>80835539</v>
      </c>
      <c r="B18980" t="s">
        <v>6334</v>
      </c>
      <c r="C18980" t="s">
        <v>6766</v>
      </c>
      <c r="D18980">
        <v>120</v>
      </c>
      <c r="E18980" t="s">
        <v>6627</v>
      </c>
      <c r="F18980">
        <v>145</v>
      </c>
      <c r="G18980" t="s">
        <v>6627</v>
      </c>
      <c r="H18980">
        <v>15</v>
      </c>
      <c r="I18980" t="s">
        <v>33479</v>
      </c>
      <c r="J18980" t="s">
        <v>6630</v>
      </c>
      <c r="L18980" t="s">
        <v>6526</v>
      </c>
      <c r="M18980" t="s">
        <v>6630</v>
      </c>
      <c r="N18980" t="s">
        <v>6630</v>
      </c>
      <c r="O18980" t="s">
        <v>6630</v>
      </c>
      <c r="P18980" t="s">
        <v>6630</v>
      </c>
      <c r="Q18980" t="s">
        <v>6630</v>
      </c>
    </row>
    <row r="18981" spans="1:17" x14ac:dyDescent="0.35">
      <c r="A18981">
        <v>8799106166</v>
      </c>
      <c r="B18981" t="s">
        <v>6626</v>
      </c>
      <c r="C18981" t="s">
        <v>6356</v>
      </c>
      <c r="D18981">
        <v>200</v>
      </c>
      <c r="E18981" t="s">
        <v>6701</v>
      </c>
      <c r="F18981">
        <v>500</v>
      </c>
      <c r="G18981" t="s">
        <v>7166</v>
      </c>
      <c r="H18981">
        <v>61</v>
      </c>
      <c r="I18981" t="s">
        <v>33480</v>
      </c>
      <c r="J18981">
        <v>12028</v>
      </c>
      <c r="L18981" t="s">
        <v>6529</v>
      </c>
      <c r="M18981" t="s">
        <v>6630</v>
      </c>
      <c r="N18981">
        <v>10323778</v>
      </c>
      <c r="O18981" t="s">
        <v>6630</v>
      </c>
      <c r="P18981" t="s">
        <v>33481</v>
      </c>
      <c r="Q18981" t="s">
        <v>6630</v>
      </c>
    </row>
    <row r="18982" spans="1:17" x14ac:dyDescent="0.35">
      <c r="A18982">
        <v>80610402</v>
      </c>
      <c r="B18982" t="s">
        <v>6334</v>
      </c>
      <c r="C18982" t="s">
        <v>6766</v>
      </c>
      <c r="D18982">
        <v>120</v>
      </c>
      <c r="E18982" t="s">
        <v>6627</v>
      </c>
      <c r="F18982">
        <v>145</v>
      </c>
      <c r="G18982" t="s">
        <v>6627</v>
      </c>
      <c r="H18982">
        <v>15</v>
      </c>
      <c r="I18982" t="s">
        <v>33482</v>
      </c>
      <c r="J18982" t="s">
        <v>6630</v>
      </c>
      <c r="L18982" t="s">
        <v>6526</v>
      </c>
      <c r="M18982" t="s">
        <v>6630</v>
      </c>
      <c r="N18982" t="s">
        <v>6630</v>
      </c>
      <c r="O18982" t="s">
        <v>6630</v>
      </c>
      <c r="P18982" t="s">
        <v>6630</v>
      </c>
      <c r="Q18982" t="s">
        <v>6630</v>
      </c>
    </row>
    <row r="18983" spans="1:17" x14ac:dyDescent="0.35">
      <c r="A18983">
        <v>9411110626</v>
      </c>
      <c r="B18983" t="s">
        <v>6626</v>
      </c>
      <c r="C18983" t="s">
        <v>6356</v>
      </c>
      <c r="D18983">
        <v>200</v>
      </c>
      <c r="E18983" t="s">
        <v>6357</v>
      </c>
      <c r="F18983">
        <v>209</v>
      </c>
      <c r="G18983" t="s">
        <v>977</v>
      </c>
      <c r="H18983">
        <v>310</v>
      </c>
      <c r="I18983" t="s">
        <v>33483</v>
      </c>
      <c r="J18983">
        <v>13566</v>
      </c>
      <c r="L18983" t="s">
        <v>6529</v>
      </c>
      <c r="M18983">
        <v>10007753</v>
      </c>
      <c r="N18983">
        <v>10007830</v>
      </c>
      <c r="O18983" t="s">
        <v>6630</v>
      </c>
      <c r="P18983" t="s">
        <v>6630</v>
      </c>
      <c r="Q18983">
        <v>700</v>
      </c>
    </row>
    <row r="18984" spans="1:17" x14ac:dyDescent="0.35">
      <c r="A18984">
        <v>80197064</v>
      </c>
      <c r="B18984" t="s">
        <v>6334</v>
      </c>
      <c r="C18984" t="s">
        <v>6766</v>
      </c>
      <c r="D18984">
        <v>120</v>
      </c>
      <c r="E18984" t="s">
        <v>6627</v>
      </c>
      <c r="F18984">
        <v>145</v>
      </c>
      <c r="G18984" t="s">
        <v>6627</v>
      </c>
      <c r="H18984">
        <v>15</v>
      </c>
      <c r="I18984" t="s">
        <v>33484</v>
      </c>
      <c r="J18984" t="s">
        <v>6630</v>
      </c>
      <c r="L18984" t="s">
        <v>6526</v>
      </c>
      <c r="M18984" t="s">
        <v>6630</v>
      </c>
      <c r="N18984" t="s">
        <v>6630</v>
      </c>
      <c r="O18984" t="s">
        <v>6630</v>
      </c>
      <c r="P18984" t="s">
        <v>6630</v>
      </c>
      <c r="Q18984" t="s">
        <v>6630</v>
      </c>
    </row>
    <row r="18985" spans="1:17" x14ac:dyDescent="0.35">
      <c r="A18985">
        <v>80433506</v>
      </c>
      <c r="B18985" t="s">
        <v>6334</v>
      </c>
      <c r="C18985" t="s">
        <v>6766</v>
      </c>
      <c r="D18985">
        <v>120</v>
      </c>
      <c r="E18985" t="s">
        <v>6627</v>
      </c>
      <c r="F18985">
        <v>145</v>
      </c>
      <c r="G18985" t="s">
        <v>6627</v>
      </c>
      <c r="H18985">
        <v>15</v>
      </c>
      <c r="I18985" t="s">
        <v>33485</v>
      </c>
      <c r="J18985" t="s">
        <v>6630</v>
      </c>
      <c r="L18985" t="s">
        <v>6526</v>
      </c>
      <c r="M18985" t="s">
        <v>6630</v>
      </c>
      <c r="N18985" t="s">
        <v>6630</v>
      </c>
      <c r="O18985" t="s">
        <v>6630</v>
      </c>
      <c r="P18985" t="s">
        <v>6630</v>
      </c>
      <c r="Q18985" t="s">
        <v>6630</v>
      </c>
    </row>
    <row r="18986" spans="1:17" x14ac:dyDescent="0.35">
      <c r="A18986">
        <v>9408109684</v>
      </c>
      <c r="B18986" t="s">
        <v>6626</v>
      </c>
      <c r="C18986" t="s">
        <v>6356</v>
      </c>
      <c r="D18986">
        <v>200</v>
      </c>
      <c r="E18986" t="s">
        <v>6701</v>
      </c>
      <c r="F18986">
        <v>500</v>
      </c>
      <c r="G18986" t="s">
        <v>7166</v>
      </c>
      <c r="H18986">
        <v>61</v>
      </c>
      <c r="I18986" t="s">
        <v>16674</v>
      </c>
      <c r="J18986">
        <v>12028</v>
      </c>
      <c r="L18986" t="s">
        <v>6529</v>
      </c>
      <c r="M18986">
        <v>10413781</v>
      </c>
      <c r="N18986" t="s">
        <v>6630</v>
      </c>
      <c r="O18986" t="s">
        <v>33486</v>
      </c>
      <c r="P18986" t="s">
        <v>6630</v>
      </c>
      <c r="Q18986" t="s">
        <v>6630</v>
      </c>
    </row>
    <row r="18987" spans="1:17" x14ac:dyDescent="0.35">
      <c r="A18987">
        <v>9410110462</v>
      </c>
      <c r="B18987" t="s">
        <v>6626</v>
      </c>
      <c r="C18987" t="s">
        <v>6356</v>
      </c>
      <c r="D18987">
        <v>200</v>
      </c>
      <c r="E18987" t="s">
        <v>6366</v>
      </c>
      <c r="F18987">
        <v>207</v>
      </c>
      <c r="G18987" t="s">
        <v>6638</v>
      </c>
      <c r="H18987">
        <v>415</v>
      </c>
      <c r="I18987" t="s">
        <v>19424</v>
      </c>
      <c r="J18987">
        <v>20115</v>
      </c>
      <c r="L18987" t="s">
        <v>6529</v>
      </c>
      <c r="M18987">
        <v>12026241</v>
      </c>
      <c r="N18987" t="s">
        <v>6630</v>
      </c>
      <c r="O18987" t="s">
        <v>33487</v>
      </c>
      <c r="P18987" t="s">
        <v>6630</v>
      </c>
      <c r="Q18987" t="s">
        <v>6630</v>
      </c>
    </row>
    <row r="18988" spans="1:17" x14ac:dyDescent="0.35">
      <c r="A18988">
        <v>9412111279</v>
      </c>
      <c r="B18988" t="s">
        <v>6626</v>
      </c>
      <c r="C18988" t="s">
        <v>6356</v>
      </c>
      <c r="D18988">
        <v>200</v>
      </c>
      <c r="E18988" t="s">
        <v>6645</v>
      </c>
      <c r="F18988">
        <v>201</v>
      </c>
      <c r="G18988" t="s">
        <v>6638</v>
      </c>
      <c r="H18988">
        <v>415</v>
      </c>
      <c r="I18988" t="s">
        <v>19582</v>
      </c>
      <c r="J18988">
        <v>20115</v>
      </c>
      <c r="L18988" t="s">
        <v>6529</v>
      </c>
      <c r="M18988">
        <v>10008097</v>
      </c>
      <c r="N18988">
        <v>10495406</v>
      </c>
      <c r="O18988" t="s">
        <v>6799</v>
      </c>
      <c r="P18988" t="s">
        <v>6630</v>
      </c>
      <c r="Q18988" t="s">
        <v>6630</v>
      </c>
    </row>
    <row r="18989" spans="1:17" x14ac:dyDescent="0.35">
      <c r="A18989">
        <v>9415112752</v>
      </c>
      <c r="B18989" t="s">
        <v>6626</v>
      </c>
      <c r="C18989" t="s">
        <v>6356</v>
      </c>
      <c r="D18989">
        <v>200</v>
      </c>
      <c r="E18989" t="s">
        <v>6366</v>
      </c>
      <c r="F18989">
        <v>207</v>
      </c>
      <c r="G18989" t="s">
        <v>176</v>
      </c>
      <c r="H18989">
        <v>705</v>
      </c>
      <c r="I18989" t="s">
        <v>33488</v>
      </c>
      <c r="J18989">
        <v>20800</v>
      </c>
      <c r="L18989" t="s">
        <v>6529</v>
      </c>
      <c r="M18989">
        <v>10617776</v>
      </c>
      <c r="N18989">
        <v>11703369</v>
      </c>
      <c r="O18989" t="s">
        <v>6630</v>
      </c>
      <c r="P18989" t="s">
        <v>6630</v>
      </c>
      <c r="Q18989">
        <v>700</v>
      </c>
    </row>
    <row r="18990" spans="1:17" x14ac:dyDescent="0.35">
      <c r="A18990">
        <v>80321705</v>
      </c>
      <c r="B18990" t="s">
        <v>6334</v>
      </c>
      <c r="C18990" t="s">
        <v>6766</v>
      </c>
      <c r="D18990">
        <v>120</v>
      </c>
      <c r="E18990" t="s">
        <v>6627</v>
      </c>
      <c r="F18990">
        <v>145</v>
      </c>
      <c r="G18990" t="s">
        <v>6627</v>
      </c>
      <c r="H18990">
        <v>15</v>
      </c>
      <c r="I18990" t="s">
        <v>33489</v>
      </c>
      <c r="J18990" t="s">
        <v>6630</v>
      </c>
      <c r="L18990" t="s">
        <v>6526</v>
      </c>
      <c r="M18990" t="s">
        <v>6630</v>
      </c>
      <c r="N18990" t="s">
        <v>6630</v>
      </c>
      <c r="O18990" t="s">
        <v>6630</v>
      </c>
      <c r="P18990" t="s">
        <v>6630</v>
      </c>
      <c r="Q18990" t="s">
        <v>6630</v>
      </c>
    </row>
    <row r="18991" spans="1:17" x14ac:dyDescent="0.35">
      <c r="A18991">
        <v>9420115424</v>
      </c>
      <c r="B18991" t="s">
        <v>6626</v>
      </c>
      <c r="C18991" t="s">
        <v>6356</v>
      </c>
      <c r="D18991">
        <v>200</v>
      </c>
      <c r="E18991" t="s">
        <v>6357</v>
      </c>
      <c r="F18991">
        <v>209</v>
      </c>
      <c r="G18991" t="s">
        <v>977</v>
      </c>
      <c r="H18991">
        <v>310</v>
      </c>
      <c r="I18991" t="s">
        <v>21574</v>
      </c>
      <c r="J18991">
        <v>13670</v>
      </c>
      <c r="L18991" t="s">
        <v>6529</v>
      </c>
      <c r="M18991">
        <v>14353544</v>
      </c>
      <c r="N18991">
        <v>13326675</v>
      </c>
      <c r="O18991" t="s">
        <v>6630</v>
      </c>
      <c r="P18991" t="s">
        <v>6630</v>
      </c>
      <c r="Q18991">
        <v>700</v>
      </c>
    </row>
    <row r="18992" spans="1:17" x14ac:dyDescent="0.35">
      <c r="A18992">
        <v>29454</v>
      </c>
      <c r="B18992" t="s">
        <v>6334</v>
      </c>
      <c r="C18992" t="s">
        <v>6356</v>
      </c>
      <c r="D18992">
        <v>200</v>
      </c>
      <c r="E18992" t="s">
        <v>6366</v>
      </c>
      <c r="F18992">
        <v>207</v>
      </c>
      <c r="G18992" t="s">
        <v>101</v>
      </c>
      <c r="H18992">
        <v>708</v>
      </c>
      <c r="I18992" t="s">
        <v>33490</v>
      </c>
      <c r="J18992">
        <v>29450</v>
      </c>
      <c r="L18992" t="s">
        <v>6526</v>
      </c>
      <c r="M18992">
        <v>10015574</v>
      </c>
      <c r="N18992">
        <v>10014077</v>
      </c>
      <c r="O18992" t="s">
        <v>25830</v>
      </c>
      <c r="P18992" t="s">
        <v>33491</v>
      </c>
      <c r="Q18992" t="s">
        <v>6630</v>
      </c>
    </row>
    <row r="18993" spans="1:17" x14ac:dyDescent="0.35">
      <c r="A18993">
        <v>9493100143</v>
      </c>
      <c r="B18993" t="s">
        <v>6626</v>
      </c>
      <c r="C18993" t="s">
        <v>6356</v>
      </c>
      <c r="D18993">
        <v>200</v>
      </c>
      <c r="E18993" t="s">
        <v>6366</v>
      </c>
      <c r="F18993">
        <v>207</v>
      </c>
      <c r="G18993" t="s">
        <v>3774</v>
      </c>
      <c r="H18993">
        <v>100</v>
      </c>
      <c r="I18993" t="s">
        <v>33492</v>
      </c>
      <c r="J18993" t="s">
        <v>6630</v>
      </c>
      <c r="L18993" t="s">
        <v>6529</v>
      </c>
      <c r="M18993" t="s">
        <v>6630</v>
      </c>
      <c r="N18993" t="s">
        <v>6630</v>
      </c>
      <c r="O18993" t="s">
        <v>6630</v>
      </c>
      <c r="P18993" t="s">
        <v>6799</v>
      </c>
      <c r="Q18993" t="s">
        <v>6630</v>
      </c>
    </row>
    <row r="18994" spans="1:17" x14ac:dyDescent="0.35">
      <c r="A18994">
        <v>80331158</v>
      </c>
      <c r="B18994" t="s">
        <v>6334</v>
      </c>
      <c r="C18994" t="s">
        <v>6766</v>
      </c>
      <c r="D18994">
        <v>120</v>
      </c>
      <c r="E18994" t="s">
        <v>6627</v>
      </c>
      <c r="F18994">
        <v>145</v>
      </c>
      <c r="G18994" t="s">
        <v>6627</v>
      </c>
      <c r="H18994">
        <v>15</v>
      </c>
      <c r="I18994" t="s">
        <v>33493</v>
      </c>
      <c r="J18994" t="s">
        <v>6630</v>
      </c>
      <c r="L18994" t="s">
        <v>6526</v>
      </c>
      <c r="M18994" t="s">
        <v>6630</v>
      </c>
      <c r="N18994" t="s">
        <v>6630</v>
      </c>
      <c r="O18994" t="s">
        <v>6630</v>
      </c>
      <c r="P18994" t="s">
        <v>6630</v>
      </c>
      <c r="Q18994" t="s">
        <v>6630</v>
      </c>
    </row>
    <row r="18995" spans="1:17" x14ac:dyDescent="0.35">
      <c r="A18995">
        <v>9417113989</v>
      </c>
      <c r="B18995" t="s">
        <v>6626</v>
      </c>
      <c r="C18995" t="s">
        <v>6356</v>
      </c>
      <c r="D18995">
        <v>200</v>
      </c>
      <c r="E18995" t="s">
        <v>6366</v>
      </c>
      <c r="F18995">
        <v>207</v>
      </c>
      <c r="G18995" t="s">
        <v>6651</v>
      </c>
      <c r="H18995">
        <v>410</v>
      </c>
      <c r="I18995" t="s">
        <v>15610</v>
      </c>
      <c r="J18995">
        <v>20800</v>
      </c>
      <c r="L18995" t="s">
        <v>6529</v>
      </c>
      <c r="M18995">
        <v>11703369</v>
      </c>
      <c r="N18995">
        <v>10007917</v>
      </c>
      <c r="O18995" t="s">
        <v>6630</v>
      </c>
      <c r="P18995" t="s">
        <v>6630</v>
      </c>
      <c r="Q18995">
        <v>700</v>
      </c>
    </row>
    <row r="18996" spans="1:17" x14ac:dyDescent="0.35">
      <c r="A18996">
        <v>80520206</v>
      </c>
      <c r="B18996" t="s">
        <v>6334</v>
      </c>
      <c r="C18996" t="s">
        <v>6766</v>
      </c>
      <c r="D18996">
        <v>120</v>
      </c>
      <c r="E18996" t="s">
        <v>6627</v>
      </c>
      <c r="F18996">
        <v>145</v>
      </c>
      <c r="G18996" t="s">
        <v>6627</v>
      </c>
      <c r="H18996">
        <v>15</v>
      </c>
      <c r="I18996" t="s">
        <v>33494</v>
      </c>
      <c r="J18996" t="s">
        <v>6630</v>
      </c>
      <c r="L18996" t="s">
        <v>6526</v>
      </c>
      <c r="M18996" t="s">
        <v>6630</v>
      </c>
      <c r="N18996" t="s">
        <v>6630</v>
      </c>
      <c r="O18996" t="s">
        <v>6630</v>
      </c>
      <c r="P18996" t="s">
        <v>6630</v>
      </c>
      <c r="Q18996" t="s">
        <v>6630</v>
      </c>
    </row>
    <row r="18997" spans="1:17" x14ac:dyDescent="0.35">
      <c r="A18997">
        <v>9419115207</v>
      </c>
      <c r="B18997" t="s">
        <v>6626</v>
      </c>
      <c r="C18997" t="s">
        <v>6356</v>
      </c>
      <c r="D18997">
        <v>200</v>
      </c>
      <c r="E18997" t="s">
        <v>6357</v>
      </c>
      <c r="F18997">
        <v>209</v>
      </c>
      <c r="G18997" t="s">
        <v>977</v>
      </c>
      <c r="H18997">
        <v>310</v>
      </c>
      <c r="I18997" t="s">
        <v>33495</v>
      </c>
      <c r="J18997">
        <v>13566</v>
      </c>
      <c r="L18997" t="s">
        <v>6529</v>
      </c>
      <c r="M18997">
        <v>13210496</v>
      </c>
      <c r="N18997">
        <v>12884886</v>
      </c>
      <c r="O18997" t="s">
        <v>6630</v>
      </c>
      <c r="P18997" t="s">
        <v>6630</v>
      </c>
      <c r="Q18997" t="s">
        <v>6630</v>
      </c>
    </row>
    <row r="18998" spans="1:17" x14ac:dyDescent="0.35">
      <c r="A18998">
        <v>9411110698</v>
      </c>
      <c r="B18998" t="s">
        <v>6626</v>
      </c>
      <c r="C18998" t="s">
        <v>6356</v>
      </c>
      <c r="D18998">
        <v>200</v>
      </c>
      <c r="E18998" t="s">
        <v>6366</v>
      </c>
      <c r="F18998">
        <v>207</v>
      </c>
      <c r="G18998" t="s">
        <v>8631</v>
      </c>
      <c r="H18998">
        <v>400</v>
      </c>
      <c r="I18998" t="s">
        <v>33496</v>
      </c>
      <c r="J18998" t="s">
        <v>6630</v>
      </c>
      <c r="L18998" t="s">
        <v>6529</v>
      </c>
      <c r="M18998">
        <v>12760832</v>
      </c>
      <c r="N18998" t="s">
        <v>6630</v>
      </c>
      <c r="O18998" t="s">
        <v>6630</v>
      </c>
      <c r="P18998" t="s">
        <v>6630</v>
      </c>
      <c r="Q18998">
        <v>100</v>
      </c>
    </row>
    <row r="18999" spans="1:17" x14ac:dyDescent="0.35">
      <c r="A18999">
        <v>80525801</v>
      </c>
      <c r="B18999" t="s">
        <v>6334</v>
      </c>
      <c r="C18999" t="s">
        <v>6766</v>
      </c>
      <c r="D18999">
        <v>120</v>
      </c>
      <c r="E18999" t="s">
        <v>6627</v>
      </c>
      <c r="F18999">
        <v>145</v>
      </c>
      <c r="G18999" t="s">
        <v>6627</v>
      </c>
      <c r="H18999">
        <v>15</v>
      </c>
      <c r="I18999" t="s">
        <v>33497</v>
      </c>
      <c r="J18999" t="s">
        <v>6630</v>
      </c>
      <c r="L18999" t="s">
        <v>6526</v>
      </c>
      <c r="M18999" t="s">
        <v>6630</v>
      </c>
      <c r="N18999" t="s">
        <v>6630</v>
      </c>
      <c r="O18999" t="s">
        <v>6630</v>
      </c>
      <c r="P18999" t="s">
        <v>6630</v>
      </c>
      <c r="Q18999" t="s">
        <v>6630</v>
      </c>
    </row>
    <row r="19000" spans="1:17" x14ac:dyDescent="0.35">
      <c r="A19000">
        <v>80323503</v>
      </c>
      <c r="B19000" t="s">
        <v>6334</v>
      </c>
      <c r="C19000" t="s">
        <v>6766</v>
      </c>
      <c r="D19000">
        <v>120</v>
      </c>
      <c r="E19000" t="s">
        <v>6627</v>
      </c>
      <c r="F19000">
        <v>145</v>
      </c>
      <c r="G19000" t="s">
        <v>6627</v>
      </c>
      <c r="H19000">
        <v>15</v>
      </c>
      <c r="I19000" t="s">
        <v>33498</v>
      </c>
      <c r="J19000" t="s">
        <v>6630</v>
      </c>
      <c r="L19000" t="s">
        <v>6526</v>
      </c>
      <c r="M19000" t="s">
        <v>6630</v>
      </c>
      <c r="N19000" t="s">
        <v>6630</v>
      </c>
      <c r="O19000" t="s">
        <v>6630</v>
      </c>
      <c r="P19000" t="s">
        <v>6630</v>
      </c>
      <c r="Q19000" t="s">
        <v>6630</v>
      </c>
    </row>
    <row r="19001" spans="1:17" x14ac:dyDescent="0.35">
      <c r="A19001">
        <v>80214005</v>
      </c>
      <c r="B19001" t="s">
        <v>6334</v>
      </c>
      <c r="C19001" t="s">
        <v>6766</v>
      </c>
      <c r="D19001">
        <v>120</v>
      </c>
      <c r="E19001" t="s">
        <v>6627</v>
      </c>
      <c r="F19001">
        <v>145</v>
      </c>
      <c r="G19001" t="s">
        <v>6627</v>
      </c>
      <c r="H19001">
        <v>15</v>
      </c>
      <c r="I19001" t="s">
        <v>33499</v>
      </c>
      <c r="J19001" t="s">
        <v>6630</v>
      </c>
      <c r="L19001" t="s">
        <v>6526</v>
      </c>
      <c r="M19001" t="s">
        <v>6630</v>
      </c>
      <c r="N19001" t="s">
        <v>6630</v>
      </c>
      <c r="O19001" t="s">
        <v>6630</v>
      </c>
      <c r="P19001" t="s">
        <v>6630</v>
      </c>
      <c r="Q19001" t="s">
        <v>6630</v>
      </c>
    </row>
    <row r="19002" spans="1:17" x14ac:dyDescent="0.35">
      <c r="A19002">
        <v>9495100704</v>
      </c>
      <c r="B19002" t="s">
        <v>6626</v>
      </c>
      <c r="C19002" t="s">
        <v>6356</v>
      </c>
      <c r="D19002">
        <v>200</v>
      </c>
      <c r="E19002" t="s">
        <v>6659</v>
      </c>
      <c r="F19002">
        <v>208</v>
      </c>
      <c r="G19002" t="s">
        <v>6933</v>
      </c>
      <c r="H19002">
        <v>300</v>
      </c>
      <c r="I19002" t="s">
        <v>33500</v>
      </c>
      <c r="J19002" t="s">
        <v>6630</v>
      </c>
      <c r="L19002" t="s">
        <v>6529</v>
      </c>
      <c r="M19002" t="s">
        <v>6630</v>
      </c>
      <c r="N19002" t="s">
        <v>6630</v>
      </c>
      <c r="O19002" t="s">
        <v>6630</v>
      </c>
      <c r="P19002" t="s">
        <v>6830</v>
      </c>
      <c r="Q19002" t="s">
        <v>6630</v>
      </c>
    </row>
    <row r="19003" spans="1:17" x14ac:dyDescent="0.35">
      <c r="A19003">
        <v>9415112808</v>
      </c>
      <c r="B19003" t="s">
        <v>6626</v>
      </c>
      <c r="C19003" t="s">
        <v>6356</v>
      </c>
      <c r="D19003">
        <v>200</v>
      </c>
      <c r="E19003" t="s">
        <v>488</v>
      </c>
      <c r="F19003">
        <v>203</v>
      </c>
      <c r="G19003" t="s">
        <v>488</v>
      </c>
      <c r="H19003">
        <v>500</v>
      </c>
      <c r="I19003" t="s">
        <v>33501</v>
      </c>
      <c r="J19003">
        <v>20302</v>
      </c>
      <c r="L19003" t="s">
        <v>6529</v>
      </c>
      <c r="M19003">
        <v>13042189</v>
      </c>
      <c r="N19003">
        <v>11857704</v>
      </c>
      <c r="O19003">
        <v>30677</v>
      </c>
      <c r="P19003" t="s">
        <v>6630</v>
      </c>
      <c r="Q19003" t="s">
        <v>6630</v>
      </c>
    </row>
    <row r="19004" spans="1:17" x14ac:dyDescent="0.35">
      <c r="A19004">
        <v>80525002</v>
      </c>
      <c r="B19004" t="s">
        <v>6334</v>
      </c>
      <c r="C19004" t="s">
        <v>6766</v>
      </c>
      <c r="D19004">
        <v>120</v>
      </c>
      <c r="E19004" t="s">
        <v>6627</v>
      </c>
      <c r="F19004">
        <v>145</v>
      </c>
      <c r="G19004" t="s">
        <v>6627</v>
      </c>
      <c r="H19004">
        <v>15</v>
      </c>
      <c r="I19004" t="s">
        <v>33502</v>
      </c>
      <c r="J19004" t="s">
        <v>6630</v>
      </c>
      <c r="L19004" t="s">
        <v>6526</v>
      </c>
      <c r="M19004" t="s">
        <v>6630</v>
      </c>
      <c r="N19004" t="s">
        <v>6630</v>
      </c>
      <c r="O19004" t="s">
        <v>6630</v>
      </c>
      <c r="P19004" t="s">
        <v>6630</v>
      </c>
      <c r="Q19004" t="s">
        <v>6630</v>
      </c>
    </row>
    <row r="19005" spans="1:17" x14ac:dyDescent="0.35">
      <c r="A19005">
        <v>9410110475</v>
      </c>
      <c r="B19005" t="s">
        <v>6626</v>
      </c>
      <c r="C19005" t="s">
        <v>6356</v>
      </c>
      <c r="D19005">
        <v>200</v>
      </c>
      <c r="E19005" t="s">
        <v>6366</v>
      </c>
      <c r="F19005">
        <v>207</v>
      </c>
      <c r="G19005" t="s">
        <v>176</v>
      </c>
      <c r="H19005">
        <v>705</v>
      </c>
      <c r="I19005" t="s">
        <v>12148</v>
      </c>
      <c r="J19005" t="s">
        <v>6630</v>
      </c>
      <c r="L19005" t="s">
        <v>6529</v>
      </c>
      <c r="M19005">
        <v>10014577</v>
      </c>
      <c r="N19005">
        <v>10014663</v>
      </c>
      <c r="O19005">
        <v>28808</v>
      </c>
      <c r="P19005" t="s">
        <v>6630</v>
      </c>
      <c r="Q19005" t="s">
        <v>6630</v>
      </c>
    </row>
    <row r="19006" spans="1:17" x14ac:dyDescent="0.35">
      <c r="A19006">
        <v>9411110780</v>
      </c>
      <c r="B19006" t="s">
        <v>6626</v>
      </c>
      <c r="C19006" t="s">
        <v>6356</v>
      </c>
      <c r="D19006">
        <v>200</v>
      </c>
      <c r="E19006" t="s">
        <v>6366</v>
      </c>
      <c r="F19006">
        <v>207</v>
      </c>
      <c r="G19006" t="s">
        <v>6638</v>
      </c>
      <c r="H19006">
        <v>415</v>
      </c>
      <c r="I19006" t="s">
        <v>15172</v>
      </c>
      <c r="J19006">
        <v>20115</v>
      </c>
      <c r="L19006" t="s">
        <v>6529</v>
      </c>
      <c r="M19006">
        <v>12151181</v>
      </c>
      <c r="N19006">
        <v>12945626</v>
      </c>
      <c r="O19006">
        <v>28750</v>
      </c>
      <c r="P19006" t="s">
        <v>15172</v>
      </c>
      <c r="Q19006" t="s">
        <v>6630</v>
      </c>
    </row>
    <row r="19007" spans="1:17" x14ac:dyDescent="0.35">
      <c r="A19007">
        <v>80697321</v>
      </c>
      <c r="B19007" t="s">
        <v>6334</v>
      </c>
      <c r="C19007" t="s">
        <v>6766</v>
      </c>
      <c r="D19007">
        <v>120</v>
      </c>
      <c r="E19007" t="s">
        <v>6627</v>
      </c>
      <c r="F19007">
        <v>145</v>
      </c>
      <c r="G19007" t="s">
        <v>6627</v>
      </c>
      <c r="H19007">
        <v>15</v>
      </c>
      <c r="I19007" t="s">
        <v>33503</v>
      </c>
      <c r="J19007" t="s">
        <v>6630</v>
      </c>
      <c r="L19007" t="s">
        <v>6526</v>
      </c>
      <c r="M19007" t="s">
        <v>6630</v>
      </c>
      <c r="N19007" t="s">
        <v>6630</v>
      </c>
      <c r="O19007" t="s">
        <v>6630</v>
      </c>
      <c r="P19007" t="s">
        <v>6630</v>
      </c>
      <c r="Q19007" t="s">
        <v>6630</v>
      </c>
    </row>
    <row r="19008" spans="1:17" x14ac:dyDescent="0.35">
      <c r="A19008">
        <v>80722504</v>
      </c>
      <c r="B19008" t="s">
        <v>6334</v>
      </c>
      <c r="C19008" t="s">
        <v>6766</v>
      </c>
      <c r="D19008">
        <v>120</v>
      </c>
      <c r="E19008" t="s">
        <v>6627</v>
      </c>
      <c r="F19008">
        <v>145</v>
      </c>
      <c r="G19008" t="s">
        <v>6627</v>
      </c>
      <c r="H19008">
        <v>15</v>
      </c>
      <c r="I19008" t="s">
        <v>33504</v>
      </c>
      <c r="J19008" t="s">
        <v>6630</v>
      </c>
      <c r="L19008" t="s">
        <v>6526</v>
      </c>
      <c r="M19008" t="s">
        <v>6630</v>
      </c>
      <c r="N19008" t="s">
        <v>6630</v>
      </c>
      <c r="O19008" t="s">
        <v>6630</v>
      </c>
      <c r="P19008" t="s">
        <v>6630</v>
      </c>
      <c r="Q19008" t="s">
        <v>6630</v>
      </c>
    </row>
    <row r="19009" spans="1:17" x14ac:dyDescent="0.35">
      <c r="A19009">
        <v>80666200</v>
      </c>
      <c r="B19009" t="s">
        <v>6334</v>
      </c>
      <c r="C19009" t="s">
        <v>6766</v>
      </c>
      <c r="D19009">
        <v>120</v>
      </c>
      <c r="E19009" t="s">
        <v>6627</v>
      </c>
      <c r="F19009">
        <v>145</v>
      </c>
      <c r="G19009" t="s">
        <v>6627</v>
      </c>
      <c r="H19009">
        <v>15</v>
      </c>
      <c r="I19009" t="s">
        <v>33505</v>
      </c>
      <c r="J19009" t="s">
        <v>6630</v>
      </c>
      <c r="L19009" t="s">
        <v>6526</v>
      </c>
      <c r="M19009" t="s">
        <v>6630</v>
      </c>
      <c r="N19009" t="s">
        <v>6630</v>
      </c>
      <c r="O19009" t="s">
        <v>6630</v>
      </c>
      <c r="P19009" t="s">
        <v>6630</v>
      </c>
      <c r="Q19009" t="s">
        <v>6630</v>
      </c>
    </row>
    <row r="19010" spans="1:17" x14ac:dyDescent="0.35">
      <c r="A19010">
        <v>9411110913</v>
      </c>
      <c r="B19010" t="s">
        <v>6626</v>
      </c>
      <c r="C19010" t="s">
        <v>6356</v>
      </c>
      <c r="D19010">
        <v>200</v>
      </c>
      <c r="E19010" t="s">
        <v>6366</v>
      </c>
      <c r="F19010">
        <v>207</v>
      </c>
      <c r="G19010" t="s">
        <v>6800</v>
      </c>
      <c r="H19010">
        <v>700</v>
      </c>
      <c r="I19010" t="s">
        <v>19640</v>
      </c>
      <c r="J19010">
        <v>20703</v>
      </c>
      <c r="L19010" t="s">
        <v>6529</v>
      </c>
      <c r="M19010">
        <v>10007744</v>
      </c>
      <c r="N19010">
        <v>10008788</v>
      </c>
      <c r="O19010">
        <v>28605</v>
      </c>
      <c r="P19010" t="s">
        <v>6630</v>
      </c>
      <c r="Q19010" t="s">
        <v>6630</v>
      </c>
    </row>
    <row r="19011" spans="1:17" x14ac:dyDescent="0.35">
      <c r="A19011">
        <v>80643923</v>
      </c>
      <c r="B19011" t="s">
        <v>6334</v>
      </c>
      <c r="C19011" t="s">
        <v>6766</v>
      </c>
      <c r="D19011">
        <v>120</v>
      </c>
      <c r="E19011" t="s">
        <v>6627</v>
      </c>
      <c r="F19011">
        <v>145</v>
      </c>
      <c r="G19011" t="s">
        <v>6627</v>
      </c>
      <c r="H19011">
        <v>15</v>
      </c>
      <c r="I19011" t="s">
        <v>33506</v>
      </c>
      <c r="J19011" t="s">
        <v>6630</v>
      </c>
      <c r="L19011" t="s">
        <v>6526</v>
      </c>
      <c r="M19011" t="s">
        <v>6630</v>
      </c>
      <c r="N19011" t="s">
        <v>6630</v>
      </c>
      <c r="O19011" t="s">
        <v>6630</v>
      </c>
      <c r="P19011" t="s">
        <v>6630</v>
      </c>
      <c r="Q19011" t="s">
        <v>6630</v>
      </c>
    </row>
    <row r="19012" spans="1:17" x14ac:dyDescent="0.35">
      <c r="A19012">
        <v>25080</v>
      </c>
      <c r="B19012" t="s">
        <v>6334</v>
      </c>
      <c r="C19012" t="s">
        <v>6356</v>
      </c>
      <c r="D19012">
        <v>200</v>
      </c>
      <c r="E19012" t="s">
        <v>6357</v>
      </c>
      <c r="F19012">
        <v>209</v>
      </c>
      <c r="G19012" t="s">
        <v>6628</v>
      </c>
      <c r="H19012" t="s">
        <v>6628</v>
      </c>
      <c r="I19012" t="s">
        <v>33507</v>
      </c>
      <c r="J19012">
        <v>13500</v>
      </c>
      <c r="L19012" t="s">
        <v>6526</v>
      </c>
      <c r="M19012">
        <v>10192448</v>
      </c>
      <c r="N19012" t="s">
        <v>6630</v>
      </c>
      <c r="O19012" t="s">
        <v>6630</v>
      </c>
      <c r="P19012" t="s">
        <v>6630</v>
      </c>
      <c r="Q19012" t="s">
        <v>6630</v>
      </c>
    </row>
    <row r="19013" spans="1:17" x14ac:dyDescent="0.35">
      <c r="A19013">
        <v>80051750</v>
      </c>
      <c r="B19013" t="s">
        <v>6334</v>
      </c>
      <c r="C19013" t="s">
        <v>6766</v>
      </c>
      <c r="D19013">
        <v>120</v>
      </c>
      <c r="E19013" t="s">
        <v>6627</v>
      </c>
      <c r="F19013">
        <v>145</v>
      </c>
      <c r="G19013" t="s">
        <v>6627</v>
      </c>
      <c r="H19013">
        <v>15</v>
      </c>
      <c r="I19013" t="s">
        <v>33508</v>
      </c>
      <c r="J19013" t="s">
        <v>6630</v>
      </c>
      <c r="L19013" t="s">
        <v>6526</v>
      </c>
      <c r="M19013" t="s">
        <v>6630</v>
      </c>
      <c r="N19013" t="s">
        <v>6630</v>
      </c>
      <c r="O19013" t="s">
        <v>6630</v>
      </c>
      <c r="P19013" t="s">
        <v>6630</v>
      </c>
      <c r="Q19013" t="s">
        <v>6630</v>
      </c>
    </row>
    <row r="19014" spans="1:17" x14ac:dyDescent="0.35">
      <c r="A19014">
        <v>80668600</v>
      </c>
      <c r="B19014" t="s">
        <v>6334</v>
      </c>
      <c r="C19014" t="s">
        <v>6766</v>
      </c>
      <c r="D19014">
        <v>120</v>
      </c>
      <c r="E19014" t="s">
        <v>6627</v>
      </c>
      <c r="F19014">
        <v>145</v>
      </c>
      <c r="G19014" t="s">
        <v>6627</v>
      </c>
      <c r="H19014">
        <v>15</v>
      </c>
      <c r="I19014" t="s">
        <v>33509</v>
      </c>
      <c r="J19014" t="s">
        <v>6630</v>
      </c>
      <c r="L19014" t="s">
        <v>6526</v>
      </c>
      <c r="M19014" t="s">
        <v>6630</v>
      </c>
      <c r="N19014" t="s">
        <v>6630</v>
      </c>
      <c r="O19014" t="s">
        <v>6630</v>
      </c>
      <c r="P19014" t="s">
        <v>6630</v>
      </c>
      <c r="Q19014" t="s">
        <v>6630</v>
      </c>
    </row>
    <row r="19015" spans="1:17" x14ac:dyDescent="0.35">
      <c r="A19015">
        <v>80620508</v>
      </c>
      <c r="B19015" t="s">
        <v>6334</v>
      </c>
      <c r="C19015" t="s">
        <v>6766</v>
      </c>
      <c r="D19015">
        <v>120</v>
      </c>
      <c r="E19015" t="s">
        <v>6627</v>
      </c>
      <c r="F19015">
        <v>145</v>
      </c>
      <c r="G19015" t="s">
        <v>6627</v>
      </c>
      <c r="H19015">
        <v>15</v>
      </c>
      <c r="I19015" t="s">
        <v>33510</v>
      </c>
      <c r="J19015" t="s">
        <v>6630</v>
      </c>
      <c r="L19015" t="s">
        <v>6526</v>
      </c>
      <c r="M19015" t="s">
        <v>6630</v>
      </c>
      <c r="N19015" t="s">
        <v>6630</v>
      </c>
      <c r="O19015" t="s">
        <v>6630</v>
      </c>
      <c r="P19015" t="s">
        <v>6630</v>
      </c>
      <c r="Q19015" t="s">
        <v>6630</v>
      </c>
    </row>
    <row r="19016" spans="1:17" x14ac:dyDescent="0.35">
      <c r="A19016">
        <v>7907109129</v>
      </c>
      <c r="B19016" t="s">
        <v>6626</v>
      </c>
      <c r="C19016" t="s">
        <v>6356</v>
      </c>
      <c r="D19016">
        <v>200</v>
      </c>
      <c r="E19016" t="s">
        <v>6366</v>
      </c>
      <c r="F19016">
        <v>207</v>
      </c>
      <c r="G19016" t="s">
        <v>6657</v>
      </c>
      <c r="H19016">
        <v>420</v>
      </c>
      <c r="I19016" t="s">
        <v>33511</v>
      </c>
      <c r="J19016" t="s">
        <v>6630</v>
      </c>
      <c r="L19016" t="s">
        <v>6529</v>
      </c>
      <c r="M19016">
        <v>10279551</v>
      </c>
      <c r="N19016" t="s">
        <v>6630</v>
      </c>
      <c r="O19016" t="s">
        <v>8027</v>
      </c>
      <c r="P19016">
        <v>44401.804020000003</v>
      </c>
      <c r="Q19016">
        <v>100</v>
      </c>
    </row>
    <row r="19017" spans="1:17" x14ac:dyDescent="0.35">
      <c r="A19017">
        <v>9496100812</v>
      </c>
      <c r="B19017" t="s">
        <v>6626</v>
      </c>
      <c r="C19017" t="s">
        <v>6356</v>
      </c>
      <c r="D19017">
        <v>200</v>
      </c>
      <c r="E19017" t="s">
        <v>6659</v>
      </c>
      <c r="F19017">
        <v>208</v>
      </c>
      <c r="G19017" t="s">
        <v>7424</v>
      </c>
      <c r="H19017">
        <v>325</v>
      </c>
      <c r="I19017" t="s">
        <v>33512</v>
      </c>
      <c r="J19017" t="s">
        <v>6630</v>
      </c>
      <c r="L19017" t="s">
        <v>6529</v>
      </c>
      <c r="M19017" t="s">
        <v>6630</v>
      </c>
      <c r="N19017" t="s">
        <v>6630</v>
      </c>
      <c r="O19017" t="s">
        <v>6630</v>
      </c>
      <c r="P19017" t="s">
        <v>33513</v>
      </c>
      <c r="Q19017" t="s">
        <v>6630</v>
      </c>
    </row>
    <row r="19018" spans="1:17" x14ac:dyDescent="0.35">
      <c r="A19018">
        <v>9493100170</v>
      </c>
      <c r="B19018" t="s">
        <v>6626</v>
      </c>
      <c r="C19018" t="s">
        <v>6356</v>
      </c>
      <c r="D19018">
        <v>200</v>
      </c>
      <c r="E19018" t="s">
        <v>6999</v>
      </c>
      <c r="F19018">
        <v>205</v>
      </c>
      <c r="G19018" t="s">
        <v>7000</v>
      </c>
      <c r="H19018">
        <v>600</v>
      </c>
      <c r="I19018" t="s">
        <v>29597</v>
      </c>
      <c r="J19018" t="s">
        <v>6630</v>
      </c>
      <c r="L19018" t="s">
        <v>6529</v>
      </c>
      <c r="M19018" t="s">
        <v>6630</v>
      </c>
      <c r="N19018" t="s">
        <v>6630</v>
      </c>
      <c r="O19018" t="s">
        <v>6630</v>
      </c>
      <c r="P19018" t="s">
        <v>33514</v>
      </c>
      <c r="Q19018" t="s">
        <v>6630</v>
      </c>
    </row>
    <row r="19019" spans="1:17" x14ac:dyDescent="0.35">
      <c r="A19019">
        <v>80621002</v>
      </c>
      <c r="B19019" t="s">
        <v>6334</v>
      </c>
      <c r="C19019" t="s">
        <v>6766</v>
      </c>
      <c r="D19019">
        <v>120</v>
      </c>
      <c r="E19019" t="s">
        <v>6627</v>
      </c>
      <c r="F19019">
        <v>145</v>
      </c>
      <c r="G19019" t="s">
        <v>6627</v>
      </c>
      <c r="H19019">
        <v>15</v>
      </c>
      <c r="I19019" t="s">
        <v>33515</v>
      </c>
      <c r="J19019" t="s">
        <v>6630</v>
      </c>
      <c r="L19019" t="s">
        <v>6526</v>
      </c>
      <c r="M19019" t="s">
        <v>6630</v>
      </c>
      <c r="N19019" t="s">
        <v>6630</v>
      </c>
      <c r="O19019" t="s">
        <v>6630</v>
      </c>
      <c r="P19019" t="s">
        <v>6630</v>
      </c>
      <c r="Q19019" t="s">
        <v>6630</v>
      </c>
    </row>
    <row r="19020" spans="1:17" x14ac:dyDescent="0.35">
      <c r="A19020">
        <v>80254905</v>
      </c>
      <c r="B19020" t="s">
        <v>6334</v>
      </c>
      <c r="C19020" t="s">
        <v>6766</v>
      </c>
      <c r="D19020">
        <v>120</v>
      </c>
      <c r="E19020" t="s">
        <v>6627</v>
      </c>
      <c r="F19020">
        <v>145</v>
      </c>
      <c r="G19020" t="s">
        <v>6627</v>
      </c>
      <c r="H19020">
        <v>15</v>
      </c>
      <c r="I19020" t="s">
        <v>33516</v>
      </c>
      <c r="J19020" t="s">
        <v>6630</v>
      </c>
      <c r="L19020" t="s">
        <v>6526</v>
      </c>
      <c r="M19020" t="s">
        <v>6630</v>
      </c>
      <c r="N19020" t="s">
        <v>6630</v>
      </c>
      <c r="O19020" t="s">
        <v>6630</v>
      </c>
      <c r="P19020" t="s">
        <v>6630</v>
      </c>
      <c r="Q19020" t="s">
        <v>6630</v>
      </c>
    </row>
    <row r="19021" spans="1:17" x14ac:dyDescent="0.35">
      <c r="A19021">
        <v>9413111623</v>
      </c>
      <c r="B19021" t="s">
        <v>6626</v>
      </c>
      <c r="C19021" t="s">
        <v>6356</v>
      </c>
      <c r="D19021">
        <v>200</v>
      </c>
      <c r="E19021" t="s">
        <v>6366</v>
      </c>
      <c r="F19021">
        <v>207</v>
      </c>
      <c r="G19021" t="s">
        <v>1357</v>
      </c>
      <c r="H19021">
        <v>745</v>
      </c>
      <c r="I19021" t="s">
        <v>33517</v>
      </c>
      <c r="J19021">
        <v>20800</v>
      </c>
      <c r="L19021" t="s">
        <v>6529</v>
      </c>
      <c r="M19021">
        <v>10014731</v>
      </c>
      <c r="N19021">
        <v>13194529</v>
      </c>
      <c r="O19021" t="s">
        <v>6630</v>
      </c>
      <c r="P19021" t="s">
        <v>6630</v>
      </c>
      <c r="Q19021">
        <v>700</v>
      </c>
    </row>
    <row r="19022" spans="1:17" x14ac:dyDescent="0.35">
      <c r="A19022">
        <v>80440800</v>
      </c>
      <c r="B19022" t="s">
        <v>6334</v>
      </c>
      <c r="C19022" t="s">
        <v>6766</v>
      </c>
      <c r="D19022">
        <v>120</v>
      </c>
      <c r="E19022" t="s">
        <v>6627</v>
      </c>
      <c r="F19022">
        <v>145</v>
      </c>
      <c r="G19022" t="s">
        <v>6627</v>
      </c>
      <c r="H19022">
        <v>15</v>
      </c>
      <c r="I19022" t="s">
        <v>33518</v>
      </c>
      <c r="J19022" t="s">
        <v>6630</v>
      </c>
      <c r="L19022" t="s">
        <v>6526</v>
      </c>
      <c r="M19022" t="s">
        <v>6630</v>
      </c>
      <c r="N19022" t="s">
        <v>6630</v>
      </c>
      <c r="O19022" t="s">
        <v>6630</v>
      </c>
      <c r="P19022" t="s">
        <v>6630</v>
      </c>
      <c r="Q19022" t="s">
        <v>6630</v>
      </c>
    </row>
    <row r="19023" spans="1:17" x14ac:dyDescent="0.35">
      <c r="A19023">
        <v>80434509</v>
      </c>
      <c r="B19023" t="s">
        <v>6334</v>
      </c>
      <c r="C19023" t="s">
        <v>6766</v>
      </c>
      <c r="D19023">
        <v>120</v>
      </c>
      <c r="E19023" t="s">
        <v>6627</v>
      </c>
      <c r="F19023">
        <v>145</v>
      </c>
      <c r="G19023" t="s">
        <v>6627</v>
      </c>
      <c r="H19023">
        <v>15</v>
      </c>
      <c r="I19023" t="s">
        <v>33519</v>
      </c>
      <c r="J19023" t="s">
        <v>6630</v>
      </c>
      <c r="L19023" t="s">
        <v>6526</v>
      </c>
      <c r="M19023" t="s">
        <v>6630</v>
      </c>
      <c r="N19023" t="s">
        <v>6630</v>
      </c>
      <c r="O19023" t="s">
        <v>6630</v>
      </c>
      <c r="P19023" t="s">
        <v>6630</v>
      </c>
      <c r="Q19023" t="s">
        <v>6630</v>
      </c>
    </row>
    <row r="19024" spans="1:17" x14ac:dyDescent="0.35">
      <c r="A19024">
        <v>80687207</v>
      </c>
      <c r="B19024" t="s">
        <v>6334</v>
      </c>
      <c r="C19024" t="s">
        <v>6766</v>
      </c>
      <c r="D19024">
        <v>120</v>
      </c>
      <c r="E19024" t="s">
        <v>6627</v>
      </c>
      <c r="F19024">
        <v>145</v>
      </c>
      <c r="G19024" t="s">
        <v>6627</v>
      </c>
      <c r="H19024">
        <v>15</v>
      </c>
      <c r="I19024" t="s">
        <v>33520</v>
      </c>
      <c r="J19024" t="s">
        <v>6630</v>
      </c>
      <c r="L19024" t="s">
        <v>6526</v>
      </c>
      <c r="M19024" t="s">
        <v>6630</v>
      </c>
      <c r="N19024" t="s">
        <v>6630</v>
      </c>
      <c r="O19024" t="s">
        <v>6630</v>
      </c>
      <c r="P19024" t="s">
        <v>6630</v>
      </c>
      <c r="Q19024" t="s">
        <v>6630</v>
      </c>
    </row>
    <row r="19025" spans="1:17" x14ac:dyDescent="0.35">
      <c r="A19025">
        <v>9408109493</v>
      </c>
      <c r="B19025" t="s">
        <v>6626</v>
      </c>
      <c r="C19025" t="s">
        <v>6356</v>
      </c>
      <c r="D19025">
        <v>200</v>
      </c>
      <c r="E19025" t="s">
        <v>6366</v>
      </c>
      <c r="F19025">
        <v>207</v>
      </c>
      <c r="G19025" t="s">
        <v>6638</v>
      </c>
      <c r="H19025">
        <v>415</v>
      </c>
      <c r="I19025" t="s">
        <v>33521</v>
      </c>
      <c r="J19025">
        <v>20115</v>
      </c>
      <c r="L19025" t="s">
        <v>6529</v>
      </c>
      <c r="M19025">
        <v>10137537</v>
      </c>
      <c r="N19025" t="s">
        <v>6630</v>
      </c>
      <c r="O19025" t="s">
        <v>6630</v>
      </c>
      <c r="P19025" t="s">
        <v>6630</v>
      </c>
      <c r="Q19025">
        <v>100</v>
      </c>
    </row>
    <row r="19026" spans="1:17" x14ac:dyDescent="0.35">
      <c r="A19026">
        <v>80660505</v>
      </c>
      <c r="B19026" t="s">
        <v>6334</v>
      </c>
      <c r="C19026" t="s">
        <v>6766</v>
      </c>
      <c r="D19026">
        <v>120</v>
      </c>
      <c r="E19026" t="s">
        <v>6627</v>
      </c>
      <c r="F19026">
        <v>145</v>
      </c>
      <c r="G19026" t="s">
        <v>6627</v>
      </c>
      <c r="H19026">
        <v>15</v>
      </c>
      <c r="I19026" t="s">
        <v>33522</v>
      </c>
      <c r="J19026" t="s">
        <v>6630</v>
      </c>
      <c r="L19026" t="s">
        <v>6526</v>
      </c>
      <c r="M19026" t="s">
        <v>6630</v>
      </c>
      <c r="N19026" t="s">
        <v>6630</v>
      </c>
      <c r="O19026" t="s">
        <v>6630</v>
      </c>
      <c r="P19026" t="s">
        <v>6630</v>
      </c>
      <c r="Q19026" t="s">
        <v>6630</v>
      </c>
    </row>
    <row r="19027" spans="1:17" x14ac:dyDescent="0.35">
      <c r="A19027">
        <v>7996100842</v>
      </c>
      <c r="B19027" t="s">
        <v>6626</v>
      </c>
      <c r="C19027" t="s">
        <v>6356</v>
      </c>
      <c r="D19027">
        <v>200</v>
      </c>
      <c r="E19027" t="s">
        <v>5245</v>
      </c>
      <c r="F19027">
        <v>202</v>
      </c>
      <c r="G19027" t="s">
        <v>5245</v>
      </c>
      <c r="H19027">
        <v>450</v>
      </c>
      <c r="I19027" t="s">
        <v>33523</v>
      </c>
      <c r="J19027" t="s">
        <v>6630</v>
      </c>
      <c r="L19027" t="s">
        <v>6529</v>
      </c>
      <c r="M19027" t="s">
        <v>6630</v>
      </c>
      <c r="N19027" t="s">
        <v>6630</v>
      </c>
      <c r="O19027" t="s">
        <v>6630</v>
      </c>
      <c r="P19027" t="s">
        <v>33524</v>
      </c>
      <c r="Q19027" t="s">
        <v>6630</v>
      </c>
    </row>
    <row r="19028" spans="1:17" x14ac:dyDescent="0.35">
      <c r="A19028">
        <v>80194507</v>
      </c>
      <c r="B19028" t="s">
        <v>6334</v>
      </c>
      <c r="C19028" t="s">
        <v>6766</v>
      </c>
      <c r="D19028">
        <v>120</v>
      </c>
      <c r="E19028" t="s">
        <v>6627</v>
      </c>
      <c r="F19028">
        <v>145</v>
      </c>
      <c r="G19028" t="s">
        <v>6627</v>
      </c>
      <c r="H19028">
        <v>15</v>
      </c>
      <c r="I19028" t="s">
        <v>33525</v>
      </c>
      <c r="J19028" t="s">
        <v>6630</v>
      </c>
      <c r="L19028" t="s">
        <v>6526</v>
      </c>
      <c r="M19028" t="s">
        <v>6630</v>
      </c>
      <c r="N19028" t="s">
        <v>6630</v>
      </c>
      <c r="O19028" t="s">
        <v>6630</v>
      </c>
      <c r="P19028" t="s">
        <v>6630</v>
      </c>
      <c r="Q19028" t="s">
        <v>6630</v>
      </c>
    </row>
    <row r="19029" spans="1:17" x14ac:dyDescent="0.35">
      <c r="A19029">
        <v>80450200</v>
      </c>
      <c r="B19029" t="s">
        <v>6334</v>
      </c>
      <c r="C19029" t="s">
        <v>6766</v>
      </c>
      <c r="D19029">
        <v>120</v>
      </c>
      <c r="E19029" t="s">
        <v>6627</v>
      </c>
      <c r="F19029">
        <v>145</v>
      </c>
      <c r="G19029" t="s">
        <v>6627</v>
      </c>
      <c r="H19029">
        <v>15</v>
      </c>
      <c r="I19029" t="s">
        <v>33526</v>
      </c>
      <c r="J19029" t="s">
        <v>6630</v>
      </c>
      <c r="L19029" t="s">
        <v>6526</v>
      </c>
      <c r="M19029" t="s">
        <v>6630</v>
      </c>
      <c r="N19029" t="s">
        <v>6630</v>
      </c>
      <c r="O19029" t="s">
        <v>6630</v>
      </c>
      <c r="P19029" t="s">
        <v>6630</v>
      </c>
      <c r="Q19029" t="s">
        <v>6630</v>
      </c>
    </row>
    <row r="19030" spans="1:17" x14ac:dyDescent="0.35">
      <c r="A19030">
        <v>3500106485</v>
      </c>
      <c r="B19030" t="s">
        <v>6626</v>
      </c>
      <c r="C19030" t="s">
        <v>6356</v>
      </c>
      <c r="D19030">
        <v>200</v>
      </c>
      <c r="E19030" t="s">
        <v>5245</v>
      </c>
      <c r="F19030">
        <v>202</v>
      </c>
      <c r="G19030" t="s">
        <v>5245</v>
      </c>
      <c r="H19030">
        <v>450</v>
      </c>
      <c r="I19030" t="s">
        <v>33527</v>
      </c>
      <c r="J19030">
        <v>20200</v>
      </c>
      <c r="L19030" t="s">
        <v>6529</v>
      </c>
      <c r="M19030" t="s">
        <v>6630</v>
      </c>
      <c r="N19030">
        <v>10410901</v>
      </c>
      <c r="O19030" t="s">
        <v>33528</v>
      </c>
      <c r="P19030" t="s">
        <v>27446</v>
      </c>
      <c r="Q19030" t="s">
        <v>6630</v>
      </c>
    </row>
    <row r="19031" spans="1:17" x14ac:dyDescent="0.35">
      <c r="A19031">
        <v>80277818</v>
      </c>
      <c r="B19031" t="s">
        <v>6334</v>
      </c>
      <c r="C19031" t="s">
        <v>6766</v>
      </c>
      <c r="D19031">
        <v>120</v>
      </c>
      <c r="E19031" t="s">
        <v>6627</v>
      </c>
      <c r="F19031">
        <v>145</v>
      </c>
      <c r="G19031" t="s">
        <v>6627</v>
      </c>
      <c r="H19031">
        <v>15</v>
      </c>
      <c r="I19031" t="s">
        <v>33529</v>
      </c>
      <c r="J19031" t="s">
        <v>6630</v>
      </c>
      <c r="L19031" t="s">
        <v>6526</v>
      </c>
      <c r="M19031" t="s">
        <v>6630</v>
      </c>
      <c r="N19031" t="s">
        <v>6630</v>
      </c>
      <c r="O19031" t="s">
        <v>6630</v>
      </c>
      <c r="P19031" t="s">
        <v>6630</v>
      </c>
      <c r="Q19031" t="s">
        <v>6630</v>
      </c>
    </row>
    <row r="19032" spans="1:17" x14ac:dyDescent="0.35">
      <c r="A19032">
        <v>9493011406</v>
      </c>
      <c r="B19032" t="s">
        <v>6626</v>
      </c>
      <c r="C19032" t="s">
        <v>6356</v>
      </c>
      <c r="D19032">
        <v>200</v>
      </c>
      <c r="E19032" t="s">
        <v>6659</v>
      </c>
      <c r="F19032">
        <v>208</v>
      </c>
      <c r="G19032" t="s">
        <v>6628</v>
      </c>
      <c r="H19032" t="s">
        <v>6628</v>
      </c>
      <c r="I19032" t="s">
        <v>33530</v>
      </c>
      <c r="J19032" t="s">
        <v>6630</v>
      </c>
      <c r="L19032" t="s">
        <v>6529</v>
      </c>
      <c r="M19032" t="s">
        <v>6630</v>
      </c>
      <c r="N19032" t="s">
        <v>6630</v>
      </c>
      <c r="O19032" t="s">
        <v>6630</v>
      </c>
      <c r="P19032" t="s">
        <v>33531</v>
      </c>
      <c r="Q19032" t="s">
        <v>6630</v>
      </c>
    </row>
    <row r="19033" spans="1:17" x14ac:dyDescent="0.35">
      <c r="A19033">
        <v>80856605</v>
      </c>
      <c r="B19033" t="s">
        <v>6334</v>
      </c>
      <c r="C19033" t="s">
        <v>6766</v>
      </c>
      <c r="D19033">
        <v>120</v>
      </c>
      <c r="E19033" t="s">
        <v>6627</v>
      </c>
      <c r="F19033">
        <v>145</v>
      </c>
      <c r="G19033" t="s">
        <v>6627</v>
      </c>
      <c r="H19033">
        <v>15</v>
      </c>
      <c r="I19033" t="s">
        <v>33532</v>
      </c>
      <c r="J19033" t="s">
        <v>6630</v>
      </c>
      <c r="L19033" t="s">
        <v>6526</v>
      </c>
      <c r="M19033" t="s">
        <v>6630</v>
      </c>
      <c r="N19033" t="s">
        <v>6630</v>
      </c>
      <c r="O19033" t="s">
        <v>6630</v>
      </c>
      <c r="P19033" t="s">
        <v>6630</v>
      </c>
      <c r="Q19033" t="s">
        <v>6630</v>
      </c>
    </row>
    <row r="19034" spans="1:17" x14ac:dyDescent="0.35">
      <c r="A19034">
        <v>9409109913</v>
      </c>
      <c r="B19034" t="s">
        <v>6626</v>
      </c>
      <c r="C19034" t="s">
        <v>6356</v>
      </c>
      <c r="D19034">
        <v>200</v>
      </c>
      <c r="E19034" t="s">
        <v>5245</v>
      </c>
      <c r="F19034">
        <v>202</v>
      </c>
      <c r="G19034" t="s">
        <v>5245</v>
      </c>
      <c r="H19034">
        <v>450</v>
      </c>
      <c r="I19034" t="s">
        <v>33533</v>
      </c>
      <c r="J19034">
        <v>20200</v>
      </c>
      <c r="L19034" t="s">
        <v>6529</v>
      </c>
      <c r="M19034">
        <v>10376212</v>
      </c>
      <c r="N19034" t="s">
        <v>6630</v>
      </c>
      <c r="O19034" t="s">
        <v>33534</v>
      </c>
      <c r="P19034" t="s">
        <v>6630</v>
      </c>
      <c r="Q19034" t="s">
        <v>6630</v>
      </c>
    </row>
    <row r="19035" spans="1:17" x14ac:dyDescent="0.35">
      <c r="A19035">
        <v>6893001110</v>
      </c>
      <c r="B19035" t="s">
        <v>6626</v>
      </c>
      <c r="C19035" t="s">
        <v>8762</v>
      </c>
      <c r="D19035">
        <v>130</v>
      </c>
      <c r="E19035" t="s">
        <v>6628</v>
      </c>
      <c r="F19035" t="s">
        <v>6628</v>
      </c>
      <c r="G19035" t="s">
        <v>6628</v>
      </c>
      <c r="H19035" t="s">
        <v>6628</v>
      </c>
      <c r="I19035" t="s">
        <v>33535</v>
      </c>
      <c r="J19035" t="s">
        <v>6630</v>
      </c>
      <c r="L19035" t="s">
        <v>6529</v>
      </c>
      <c r="M19035" t="s">
        <v>6630</v>
      </c>
      <c r="N19035" t="s">
        <v>6630</v>
      </c>
      <c r="O19035" t="s">
        <v>6630</v>
      </c>
      <c r="P19035" t="s">
        <v>6630</v>
      </c>
      <c r="Q19035" t="s">
        <v>6630</v>
      </c>
    </row>
    <row r="19036" spans="1:17" x14ac:dyDescent="0.35">
      <c r="A19036">
        <v>80125009</v>
      </c>
      <c r="B19036" t="s">
        <v>6334</v>
      </c>
      <c r="C19036" t="s">
        <v>6766</v>
      </c>
      <c r="D19036">
        <v>120</v>
      </c>
      <c r="E19036" t="s">
        <v>6627</v>
      </c>
      <c r="F19036">
        <v>145</v>
      </c>
      <c r="G19036" t="s">
        <v>6627</v>
      </c>
      <c r="H19036">
        <v>15</v>
      </c>
      <c r="I19036" t="s">
        <v>33536</v>
      </c>
      <c r="J19036" t="s">
        <v>6630</v>
      </c>
      <c r="L19036" t="s">
        <v>6526</v>
      </c>
      <c r="M19036" t="s">
        <v>6630</v>
      </c>
      <c r="N19036" t="s">
        <v>6630</v>
      </c>
      <c r="O19036" t="s">
        <v>6630</v>
      </c>
      <c r="P19036" t="s">
        <v>6630</v>
      </c>
      <c r="Q19036" t="s">
        <v>6630</v>
      </c>
    </row>
    <row r="19037" spans="1:17" x14ac:dyDescent="0.35">
      <c r="A19037">
        <v>7902105512</v>
      </c>
      <c r="B19037" t="s">
        <v>6626</v>
      </c>
      <c r="C19037" t="s">
        <v>6540</v>
      </c>
      <c r="D19037">
        <v>131</v>
      </c>
      <c r="E19037" t="s">
        <v>8289</v>
      </c>
      <c r="F19037">
        <v>307</v>
      </c>
      <c r="G19037" t="s">
        <v>3774</v>
      </c>
      <c r="H19037">
        <v>100</v>
      </c>
      <c r="I19037" t="s">
        <v>33537</v>
      </c>
      <c r="J19037" t="s">
        <v>6630</v>
      </c>
      <c r="L19037" t="s">
        <v>6529</v>
      </c>
      <c r="M19037">
        <v>10512018</v>
      </c>
      <c r="N19037" t="s">
        <v>6630</v>
      </c>
      <c r="O19037" t="s">
        <v>33538</v>
      </c>
      <c r="P19037" t="s">
        <v>6694</v>
      </c>
      <c r="Q19037" t="s">
        <v>6630</v>
      </c>
    </row>
    <row r="19038" spans="1:17" x14ac:dyDescent="0.35">
      <c r="A19038">
        <v>80699100</v>
      </c>
      <c r="B19038" t="s">
        <v>6334</v>
      </c>
      <c r="C19038" t="s">
        <v>6766</v>
      </c>
      <c r="D19038">
        <v>120</v>
      </c>
      <c r="E19038" t="s">
        <v>6627</v>
      </c>
      <c r="F19038">
        <v>145</v>
      </c>
      <c r="G19038" t="s">
        <v>6627</v>
      </c>
      <c r="H19038">
        <v>15</v>
      </c>
      <c r="I19038" t="s">
        <v>30175</v>
      </c>
      <c r="J19038" t="s">
        <v>6630</v>
      </c>
      <c r="L19038" t="s">
        <v>6526</v>
      </c>
      <c r="M19038" t="s">
        <v>6630</v>
      </c>
      <c r="N19038" t="s">
        <v>6630</v>
      </c>
      <c r="O19038" t="s">
        <v>6630</v>
      </c>
      <c r="P19038" t="s">
        <v>6630</v>
      </c>
      <c r="Q19038" t="s">
        <v>6630</v>
      </c>
    </row>
    <row r="19039" spans="1:17" x14ac:dyDescent="0.35">
      <c r="A19039">
        <v>80531304</v>
      </c>
      <c r="B19039" t="s">
        <v>6334</v>
      </c>
      <c r="C19039" t="s">
        <v>6766</v>
      </c>
      <c r="D19039">
        <v>120</v>
      </c>
      <c r="E19039" t="s">
        <v>6627</v>
      </c>
      <c r="F19039">
        <v>145</v>
      </c>
      <c r="G19039" t="s">
        <v>6627</v>
      </c>
      <c r="H19039">
        <v>15</v>
      </c>
      <c r="I19039" t="s">
        <v>33539</v>
      </c>
      <c r="J19039" t="s">
        <v>6630</v>
      </c>
      <c r="L19039" t="s">
        <v>6526</v>
      </c>
      <c r="M19039" t="s">
        <v>6630</v>
      </c>
      <c r="N19039" t="s">
        <v>6630</v>
      </c>
      <c r="O19039" t="s">
        <v>6630</v>
      </c>
      <c r="P19039" t="s">
        <v>6630</v>
      </c>
      <c r="Q19039" t="s">
        <v>6630</v>
      </c>
    </row>
    <row r="19040" spans="1:17" x14ac:dyDescent="0.35">
      <c r="A19040">
        <v>80695203</v>
      </c>
      <c r="B19040" t="s">
        <v>6334</v>
      </c>
      <c r="C19040" t="s">
        <v>6766</v>
      </c>
      <c r="D19040">
        <v>120</v>
      </c>
      <c r="E19040" t="s">
        <v>6627</v>
      </c>
      <c r="F19040">
        <v>145</v>
      </c>
      <c r="G19040" t="s">
        <v>6627</v>
      </c>
      <c r="H19040">
        <v>15</v>
      </c>
      <c r="I19040" t="s">
        <v>33540</v>
      </c>
      <c r="J19040" t="s">
        <v>6630</v>
      </c>
      <c r="L19040" t="s">
        <v>6526</v>
      </c>
      <c r="M19040" t="s">
        <v>6630</v>
      </c>
      <c r="N19040" t="s">
        <v>6630</v>
      </c>
      <c r="O19040" t="s">
        <v>6630</v>
      </c>
      <c r="P19040" t="s">
        <v>6630</v>
      </c>
      <c r="Q19040" t="s">
        <v>6630</v>
      </c>
    </row>
    <row r="19041" spans="1:17" x14ac:dyDescent="0.35">
      <c r="A19041">
        <v>80584922</v>
      </c>
      <c r="B19041" t="s">
        <v>6334</v>
      </c>
      <c r="C19041" t="s">
        <v>6766</v>
      </c>
      <c r="D19041">
        <v>120</v>
      </c>
      <c r="E19041" t="s">
        <v>6627</v>
      </c>
      <c r="F19041">
        <v>145</v>
      </c>
      <c r="G19041" t="s">
        <v>6627</v>
      </c>
      <c r="H19041">
        <v>15</v>
      </c>
      <c r="I19041" t="s">
        <v>33541</v>
      </c>
      <c r="J19041" t="s">
        <v>6630</v>
      </c>
      <c r="L19041" t="s">
        <v>6526</v>
      </c>
      <c r="M19041" t="s">
        <v>6630</v>
      </c>
      <c r="N19041" t="s">
        <v>6630</v>
      </c>
      <c r="O19041" t="s">
        <v>6630</v>
      </c>
      <c r="P19041" t="s">
        <v>6630</v>
      </c>
      <c r="Q19041" t="s">
        <v>6630</v>
      </c>
    </row>
    <row r="19042" spans="1:17" x14ac:dyDescent="0.35">
      <c r="A19042">
        <v>80923477</v>
      </c>
      <c r="B19042" t="s">
        <v>6334</v>
      </c>
      <c r="C19042" t="s">
        <v>6766</v>
      </c>
      <c r="D19042">
        <v>120</v>
      </c>
      <c r="E19042" t="s">
        <v>6627</v>
      </c>
      <c r="F19042">
        <v>145</v>
      </c>
      <c r="G19042" t="s">
        <v>6627</v>
      </c>
      <c r="H19042">
        <v>15</v>
      </c>
      <c r="I19042" t="s">
        <v>33542</v>
      </c>
      <c r="J19042" t="s">
        <v>6630</v>
      </c>
      <c r="L19042" t="s">
        <v>6526</v>
      </c>
      <c r="M19042" t="s">
        <v>6630</v>
      </c>
      <c r="N19042" t="s">
        <v>6630</v>
      </c>
      <c r="O19042" t="s">
        <v>6630</v>
      </c>
      <c r="P19042" t="s">
        <v>6630</v>
      </c>
      <c r="Q19042" t="s">
        <v>6630</v>
      </c>
    </row>
    <row r="19043" spans="1:17" x14ac:dyDescent="0.35">
      <c r="A19043">
        <v>9409110048</v>
      </c>
      <c r="B19043" t="s">
        <v>6626</v>
      </c>
      <c r="C19043" t="s">
        <v>6356</v>
      </c>
      <c r="D19043">
        <v>200</v>
      </c>
      <c r="E19043" t="s">
        <v>6366</v>
      </c>
      <c r="F19043">
        <v>207</v>
      </c>
      <c r="G19043" t="s">
        <v>176</v>
      </c>
      <c r="H19043">
        <v>705</v>
      </c>
      <c r="I19043" t="s">
        <v>33543</v>
      </c>
      <c r="J19043">
        <v>20800</v>
      </c>
      <c r="L19043" t="s">
        <v>6529</v>
      </c>
      <c r="M19043">
        <v>12151181</v>
      </c>
      <c r="N19043" t="s">
        <v>6630</v>
      </c>
      <c r="O19043" t="s">
        <v>6694</v>
      </c>
      <c r="P19043">
        <v>20800.804011</v>
      </c>
      <c r="Q19043">
        <v>700</v>
      </c>
    </row>
    <row r="19044" spans="1:17" x14ac:dyDescent="0.35">
      <c r="A19044">
        <v>9412111137</v>
      </c>
      <c r="B19044" t="s">
        <v>6626</v>
      </c>
      <c r="C19044" t="s">
        <v>6356</v>
      </c>
      <c r="D19044">
        <v>200</v>
      </c>
      <c r="E19044" t="s">
        <v>6645</v>
      </c>
      <c r="F19044">
        <v>201</v>
      </c>
      <c r="G19044" t="s">
        <v>6638</v>
      </c>
      <c r="H19044">
        <v>415</v>
      </c>
      <c r="I19044" t="s">
        <v>10514</v>
      </c>
      <c r="J19044">
        <v>20115</v>
      </c>
      <c r="L19044" t="s">
        <v>6529</v>
      </c>
      <c r="M19044">
        <v>12151181</v>
      </c>
      <c r="N19044">
        <v>12945626</v>
      </c>
      <c r="O19044">
        <v>29473</v>
      </c>
      <c r="P19044" t="s">
        <v>6630</v>
      </c>
      <c r="Q19044" t="s">
        <v>6630</v>
      </c>
    </row>
    <row r="19045" spans="1:17" x14ac:dyDescent="0.35">
      <c r="A19045">
        <v>8797105081</v>
      </c>
      <c r="B19045" t="s">
        <v>6626</v>
      </c>
      <c r="C19045" t="s">
        <v>6356</v>
      </c>
      <c r="D19045">
        <v>200</v>
      </c>
      <c r="E19045" t="s">
        <v>6701</v>
      </c>
      <c r="F19045">
        <v>500</v>
      </c>
      <c r="G19045" t="s">
        <v>7166</v>
      </c>
      <c r="H19045">
        <v>61</v>
      </c>
      <c r="I19045" t="s">
        <v>33544</v>
      </c>
      <c r="J19045">
        <v>12028</v>
      </c>
      <c r="L19045" t="s">
        <v>6529</v>
      </c>
      <c r="M19045" t="s">
        <v>6630</v>
      </c>
      <c r="N19045" t="s">
        <v>6630</v>
      </c>
      <c r="O19045" t="s">
        <v>6630</v>
      </c>
      <c r="P19045" t="s">
        <v>33545</v>
      </c>
      <c r="Q19045" t="s">
        <v>6630</v>
      </c>
    </row>
    <row r="19046" spans="1:17" x14ac:dyDescent="0.35">
      <c r="A19046">
        <v>9409109707</v>
      </c>
      <c r="B19046" t="s">
        <v>6626</v>
      </c>
      <c r="C19046" t="s">
        <v>6356</v>
      </c>
      <c r="D19046">
        <v>200</v>
      </c>
      <c r="E19046" t="s">
        <v>6366</v>
      </c>
      <c r="F19046">
        <v>207</v>
      </c>
      <c r="G19046" t="s">
        <v>1357</v>
      </c>
      <c r="H19046">
        <v>745</v>
      </c>
      <c r="I19046" t="s">
        <v>33546</v>
      </c>
      <c r="J19046">
        <v>29002</v>
      </c>
      <c r="L19046" t="s">
        <v>6529</v>
      </c>
      <c r="M19046">
        <v>10501651</v>
      </c>
      <c r="N19046">
        <v>10008099</v>
      </c>
      <c r="O19046" t="s">
        <v>6630</v>
      </c>
      <c r="P19046" t="s">
        <v>6630</v>
      </c>
      <c r="Q19046">
        <v>100</v>
      </c>
    </row>
    <row r="19047" spans="1:17" x14ac:dyDescent="0.35">
      <c r="A19047">
        <v>80430002</v>
      </c>
      <c r="B19047" t="s">
        <v>6334</v>
      </c>
      <c r="C19047" t="s">
        <v>6766</v>
      </c>
      <c r="D19047">
        <v>120</v>
      </c>
      <c r="E19047" t="s">
        <v>6627</v>
      </c>
      <c r="F19047">
        <v>145</v>
      </c>
      <c r="G19047" t="s">
        <v>6627</v>
      </c>
      <c r="H19047">
        <v>15</v>
      </c>
      <c r="I19047" t="s">
        <v>33547</v>
      </c>
      <c r="J19047" t="s">
        <v>6630</v>
      </c>
      <c r="L19047" t="s">
        <v>6526</v>
      </c>
      <c r="M19047" t="s">
        <v>6630</v>
      </c>
      <c r="N19047" t="s">
        <v>6630</v>
      </c>
      <c r="O19047" t="s">
        <v>6630</v>
      </c>
      <c r="P19047" t="s">
        <v>6630</v>
      </c>
      <c r="Q19047" t="s">
        <v>6630</v>
      </c>
    </row>
    <row r="19048" spans="1:17" x14ac:dyDescent="0.35">
      <c r="A19048">
        <v>6395100689</v>
      </c>
      <c r="B19048" t="s">
        <v>6626</v>
      </c>
      <c r="C19048" t="s">
        <v>6356</v>
      </c>
      <c r="D19048">
        <v>200</v>
      </c>
      <c r="E19048" t="s">
        <v>6366</v>
      </c>
      <c r="F19048">
        <v>207</v>
      </c>
      <c r="G19048" t="s">
        <v>7247</v>
      </c>
      <c r="H19048">
        <v>735</v>
      </c>
      <c r="I19048" t="s">
        <v>33548</v>
      </c>
      <c r="J19048" t="s">
        <v>6630</v>
      </c>
      <c r="L19048" t="s">
        <v>6529</v>
      </c>
      <c r="M19048" t="s">
        <v>6630</v>
      </c>
      <c r="N19048" t="s">
        <v>6630</v>
      </c>
      <c r="O19048" t="s">
        <v>6630</v>
      </c>
      <c r="P19048" t="s">
        <v>33549</v>
      </c>
      <c r="Q19048" t="s">
        <v>6630</v>
      </c>
    </row>
    <row r="19049" spans="1:17" x14ac:dyDescent="0.35">
      <c r="A19049">
        <v>9494015101</v>
      </c>
      <c r="B19049" t="s">
        <v>6626</v>
      </c>
      <c r="C19049" t="s">
        <v>8762</v>
      </c>
      <c r="D19049">
        <v>130</v>
      </c>
      <c r="E19049" t="s">
        <v>6628</v>
      </c>
      <c r="F19049" t="s">
        <v>6628</v>
      </c>
      <c r="G19049" t="s">
        <v>3774</v>
      </c>
      <c r="H19049">
        <v>100</v>
      </c>
      <c r="I19049" t="s">
        <v>32876</v>
      </c>
      <c r="J19049" t="s">
        <v>6630</v>
      </c>
      <c r="L19049" t="s">
        <v>6529</v>
      </c>
      <c r="M19049" t="s">
        <v>6630</v>
      </c>
      <c r="N19049" t="s">
        <v>6630</v>
      </c>
      <c r="O19049" t="s">
        <v>6630</v>
      </c>
      <c r="P19049" t="s">
        <v>33550</v>
      </c>
      <c r="Q19049" t="s">
        <v>6630</v>
      </c>
    </row>
    <row r="19050" spans="1:17" x14ac:dyDescent="0.35">
      <c r="A19050">
        <v>9408109619</v>
      </c>
      <c r="B19050" t="s">
        <v>6626</v>
      </c>
      <c r="C19050" t="s">
        <v>6356</v>
      </c>
      <c r="D19050">
        <v>200</v>
      </c>
      <c r="E19050" t="s">
        <v>7114</v>
      </c>
      <c r="F19050">
        <v>115</v>
      </c>
      <c r="G19050" t="s">
        <v>4019</v>
      </c>
      <c r="H19050">
        <v>20</v>
      </c>
      <c r="I19050" t="s">
        <v>33551</v>
      </c>
      <c r="J19050">
        <v>11500</v>
      </c>
      <c r="L19050" t="s">
        <v>6529</v>
      </c>
      <c r="M19050">
        <v>10149212</v>
      </c>
      <c r="N19050" t="s">
        <v>6630</v>
      </c>
      <c r="O19050" t="s">
        <v>33552</v>
      </c>
      <c r="P19050" t="s">
        <v>6630</v>
      </c>
      <c r="Q19050" t="s">
        <v>6630</v>
      </c>
    </row>
    <row r="19051" spans="1:17" x14ac:dyDescent="0.35">
      <c r="A19051">
        <v>80541306</v>
      </c>
      <c r="B19051" t="s">
        <v>6334</v>
      </c>
      <c r="C19051" t="s">
        <v>6766</v>
      </c>
      <c r="D19051">
        <v>120</v>
      </c>
      <c r="E19051" t="s">
        <v>6627</v>
      </c>
      <c r="F19051">
        <v>145</v>
      </c>
      <c r="G19051" t="s">
        <v>6627</v>
      </c>
      <c r="H19051">
        <v>15</v>
      </c>
      <c r="I19051" t="s">
        <v>33553</v>
      </c>
      <c r="J19051" t="s">
        <v>6630</v>
      </c>
      <c r="L19051" t="s">
        <v>6526</v>
      </c>
      <c r="M19051" t="s">
        <v>6630</v>
      </c>
      <c r="N19051" t="s">
        <v>6630</v>
      </c>
      <c r="O19051" t="s">
        <v>6630</v>
      </c>
      <c r="P19051" t="s">
        <v>6630</v>
      </c>
      <c r="Q19051" t="s">
        <v>6630</v>
      </c>
    </row>
    <row r="19052" spans="1:17" x14ac:dyDescent="0.35">
      <c r="A19052">
        <v>8797105264</v>
      </c>
      <c r="B19052" t="s">
        <v>6626</v>
      </c>
      <c r="C19052" t="s">
        <v>6766</v>
      </c>
      <c r="D19052">
        <v>120</v>
      </c>
      <c r="E19052" t="s">
        <v>6701</v>
      </c>
      <c r="F19052">
        <v>500</v>
      </c>
      <c r="G19052" t="s">
        <v>7166</v>
      </c>
      <c r="H19052">
        <v>61</v>
      </c>
      <c r="I19052" t="s">
        <v>33554</v>
      </c>
      <c r="J19052" t="s">
        <v>6630</v>
      </c>
      <c r="L19052" t="s">
        <v>6529</v>
      </c>
      <c r="M19052" t="s">
        <v>6630</v>
      </c>
      <c r="N19052" t="s">
        <v>6630</v>
      </c>
      <c r="O19052" t="s">
        <v>6630</v>
      </c>
      <c r="P19052" t="s">
        <v>33555</v>
      </c>
      <c r="Q19052" t="s">
        <v>6630</v>
      </c>
    </row>
    <row r="19053" spans="1:17" x14ac:dyDescent="0.35">
      <c r="A19053">
        <v>9416113334</v>
      </c>
      <c r="B19053" t="s">
        <v>6626</v>
      </c>
      <c r="C19053" t="s">
        <v>6356</v>
      </c>
      <c r="D19053">
        <v>200</v>
      </c>
      <c r="E19053" t="s">
        <v>6357</v>
      </c>
      <c r="F19053">
        <v>209</v>
      </c>
      <c r="G19053" t="s">
        <v>977</v>
      </c>
      <c r="H19053">
        <v>310</v>
      </c>
      <c r="I19053" t="s">
        <v>33556</v>
      </c>
      <c r="J19053">
        <v>13670</v>
      </c>
      <c r="L19053" t="s">
        <v>6529</v>
      </c>
      <c r="M19053">
        <v>10589445</v>
      </c>
      <c r="N19053">
        <v>10128278</v>
      </c>
      <c r="O19053" t="s">
        <v>6630</v>
      </c>
      <c r="P19053" t="s">
        <v>6630</v>
      </c>
      <c r="Q19053">
        <v>700</v>
      </c>
    </row>
    <row r="19054" spans="1:17" x14ac:dyDescent="0.35">
      <c r="A19054">
        <v>80537902</v>
      </c>
      <c r="B19054" t="s">
        <v>6334</v>
      </c>
      <c r="C19054" t="s">
        <v>6766</v>
      </c>
      <c r="D19054">
        <v>120</v>
      </c>
      <c r="E19054" t="s">
        <v>6627</v>
      </c>
      <c r="F19054">
        <v>145</v>
      </c>
      <c r="G19054" t="s">
        <v>6627</v>
      </c>
      <c r="H19054">
        <v>15</v>
      </c>
      <c r="I19054" t="s">
        <v>33557</v>
      </c>
      <c r="J19054" t="s">
        <v>6630</v>
      </c>
      <c r="L19054" t="s">
        <v>6526</v>
      </c>
      <c r="M19054" t="s">
        <v>6630</v>
      </c>
      <c r="N19054" t="s">
        <v>6630</v>
      </c>
      <c r="O19054" t="s">
        <v>6630</v>
      </c>
      <c r="P19054" t="s">
        <v>6630</v>
      </c>
      <c r="Q19054" t="s">
        <v>6630</v>
      </c>
    </row>
    <row r="19055" spans="1:17" x14ac:dyDescent="0.35">
      <c r="A19055">
        <v>3996100873</v>
      </c>
      <c r="B19055" t="s">
        <v>6626</v>
      </c>
      <c r="C19055" t="s">
        <v>6356</v>
      </c>
      <c r="D19055">
        <v>200</v>
      </c>
      <c r="E19055" t="s">
        <v>5245</v>
      </c>
      <c r="F19055">
        <v>202</v>
      </c>
      <c r="G19055" t="s">
        <v>5245</v>
      </c>
      <c r="H19055">
        <v>450</v>
      </c>
      <c r="I19055" t="s">
        <v>33558</v>
      </c>
      <c r="J19055" t="s">
        <v>6630</v>
      </c>
      <c r="L19055" t="s">
        <v>6529</v>
      </c>
      <c r="M19055" t="s">
        <v>6630</v>
      </c>
      <c r="N19055" t="s">
        <v>6630</v>
      </c>
      <c r="O19055">
        <v>121</v>
      </c>
      <c r="P19055" t="s">
        <v>6647</v>
      </c>
      <c r="Q19055" t="s">
        <v>6630</v>
      </c>
    </row>
    <row r="19056" spans="1:17" x14ac:dyDescent="0.35">
      <c r="A19056">
        <v>80383909</v>
      </c>
      <c r="B19056" t="s">
        <v>6334</v>
      </c>
      <c r="C19056" t="s">
        <v>6766</v>
      </c>
      <c r="D19056">
        <v>120</v>
      </c>
      <c r="E19056" t="s">
        <v>6627</v>
      </c>
      <c r="F19056">
        <v>145</v>
      </c>
      <c r="G19056" t="s">
        <v>6627</v>
      </c>
      <c r="H19056">
        <v>15</v>
      </c>
      <c r="I19056" t="s">
        <v>33559</v>
      </c>
      <c r="J19056" t="s">
        <v>6630</v>
      </c>
      <c r="L19056" t="s">
        <v>6526</v>
      </c>
      <c r="M19056" t="s">
        <v>6630</v>
      </c>
      <c r="N19056" t="s">
        <v>6630</v>
      </c>
      <c r="O19056" t="s">
        <v>6630</v>
      </c>
      <c r="P19056" t="s">
        <v>6630</v>
      </c>
      <c r="Q19056" t="s">
        <v>6630</v>
      </c>
    </row>
    <row r="19057" spans="1:17" x14ac:dyDescent="0.35">
      <c r="A19057">
        <v>9607109261</v>
      </c>
      <c r="B19057" t="s">
        <v>6626</v>
      </c>
      <c r="C19057" t="s">
        <v>6540</v>
      </c>
      <c r="D19057">
        <v>131</v>
      </c>
      <c r="E19057" t="s">
        <v>7340</v>
      </c>
      <c r="F19057">
        <v>308</v>
      </c>
      <c r="G19057" t="s">
        <v>3774</v>
      </c>
      <c r="H19057">
        <v>100</v>
      </c>
      <c r="I19057" t="s">
        <v>33560</v>
      </c>
      <c r="J19057" t="s">
        <v>6630</v>
      </c>
      <c r="L19057" t="s">
        <v>6529</v>
      </c>
      <c r="M19057">
        <v>10142571</v>
      </c>
      <c r="N19057" t="s">
        <v>6630</v>
      </c>
      <c r="O19057" t="s">
        <v>33561</v>
      </c>
      <c r="P19057" t="s">
        <v>33562</v>
      </c>
      <c r="Q19057">
        <v>900</v>
      </c>
    </row>
    <row r="19058" spans="1:17" x14ac:dyDescent="0.35">
      <c r="A19058">
        <v>9410110278</v>
      </c>
      <c r="B19058" t="s">
        <v>6626</v>
      </c>
      <c r="C19058" t="s">
        <v>6356</v>
      </c>
      <c r="D19058">
        <v>200</v>
      </c>
      <c r="E19058" t="s">
        <v>6366</v>
      </c>
      <c r="F19058">
        <v>207</v>
      </c>
      <c r="G19058" t="s">
        <v>6638</v>
      </c>
      <c r="H19058">
        <v>415</v>
      </c>
      <c r="I19058" t="s">
        <v>21882</v>
      </c>
      <c r="J19058">
        <v>20115</v>
      </c>
      <c r="L19058" t="s">
        <v>6529</v>
      </c>
      <c r="M19058">
        <v>10522988</v>
      </c>
      <c r="N19058">
        <v>11757105</v>
      </c>
      <c r="O19058" t="s">
        <v>33563</v>
      </c>
      <c r="P19058" t="s">
        <v>6630</v>
      </c>
      <c r="Q19058" t="s">
        <v>6630</v>
      </c>
    </row>
    <row r="19059" spans="1:17" x14ac:dyDescent="0.35">
      <c r="A19059">
        <v>9494100458</v>
      </c>
      <c r="B19059" t="s">
        <v>6626</v>
      </c>
      <c r="C19059" t="s">
        <v>6627</v>
      </c>
      <c r="D19059">
        <v>145</v>
      </c>
      <c r="E19059" t="s">
        <v>6628</v>
      </c>
      <c r="F19059" t="s">
        <v>6628</v>
      </c>
      <c r="G19059" t="s">
        <v>6628</v>
      </c>
      <c r="H19059" t="s">
        <v>6628</v>
      </c>
      <c r="I19059" t="s">
        <v>33564</v>
      </c>
      <c r="J19059" t="s">
        <v>6630</v>
      </c>
      <c r="L19059" t="s">
        <v>6529</v>
      </c>
      <c r="M19059" t="s">
        <v>6630</v>
      </c>
      <c r="N19059">
        <v>10000776</v>
      </c>
      <c r="O19059" t="s">
        <v>6630</v>
      </c>
      <c r="P19059" t="s">
        <v>6830</v>
      </c>
      <c r="Q19059" t="s">
        <v>6630</v>
      </c>
    </row>
    <row r="19060" spans="1:17" x14ac:dyDescent="0.35">
      <c r="A19060">
        <v>80547105</v>
      </c>
      <c r="B19060" t="s">
        <v>6334</v>
      </c>
      <c r="C19060" t="s">
        <v>6766</v>
      </c>
      <c r="D19060">
        <v>120</v>
      </c>
      <c r="E19060" t="s">
        <v>6627</v>
      </c>
      <c r="F19060">
        <v>145</v>
      </c>
      <c r="G19060" t="s">
        <v>6627</v>
      </c>
      <c r="H19060">
        <v>15</v>
      </c>
      <c r="I19060" t="s">
        <v>33565</v>
      </c>
      <c r="J19060" t="s">
        <v>6630</v>
      </c>
      <c r="L19060" t="s">
        <v>6526</v>
      </c>
      <c r="M19060" t="s">
        <v>6630</v>
      </c>
      <c r="N19060" t="s">
        <v>6630</v>
      </c>
      <c r="O19060" t="s">
        <v>6630</v>
      </c>
      <c r="P19060" t="s">
        <v>6630</v>
      </c>
      <c r="Q19060" t="s">
        <v>6630</v>
      </c>
    </row>
    <row r="19061" spans="1:17" x14ac:dyDescent="0.35">
      <c r="A19061">
        <v>80641400</v>
      </c>
      <c r="B19061" t="s">
        <v>6334</v>
      </c>
      <c r="C19061" t="s">
        <v>6766</v>
      </c>
      <c r="D19061">
        <v>120</v>
      </c>
      <c r="E19061" t="s">
        <v>6627</v>
      </c>
      <c r="F19061">
        <v>145</v>
      </c>
      <c r="G19061" t="s">
        <v>6627</v>
      </c>
      <c r="H19061">
        <v>15</v>
      </c>
      <c r="I19061" t="s">
        <v>33566</v>
      </c>
      <c r="J19061" t="s">
        <v>6630</v>
      </c>
      <c r="L19061" t="s">
        <v>6526</v>
      </c>
      <c r="M19061" t="s">
        <v>6630</v>
      </c>
      <c r="N19061" t="s">
        <v>6630</v>
      </c>
      <c r="O19061" t="s">
        <v>6630</v>
      </c>
      <c r="P19061" t="s">
        <v>6630</v>
      </c>
      <c r="Q19061" t="s">
        <v>6630</v>
      </c>
    </row>
    <row r="19062" spans="1:17" x14ac:dyDescent="0.35">
      <c r="A19062">
        <v>80668403</v>
      </c>
      <c r="B19062" t="s">
        <v>6334</v>
      </c>
      <c r="C19062" t="s">
        <v>6766</v>
      </c>
      <c r="D19062">
        <v>120</v>
      </c>
      <c r="E19062" t="s">
        <v>6627</v>
      </c>
      <c r="F19062">
        <v>145</v>
      </c>
      <c r="G19062" t="s">
        <v>6627</v>
      </c>
      <c r="H19062">
        <v>15</v>
      </c>
      <c r="I19062" t="s">
        <v>33567</v>
      </c>
      <c r="J19062" t="s">
        <v>6630</v>
      </c>
      <c r="L19062" t="s">
        <v>6526</v>
      </c>
      <c r="M19062" t="s">
        <v>6630</v>
      </c>
      <c r="N19062" t="s">
        <v>6630</v>
      </c>
      <c r="O19062" t="s">
        <v>6630</v>
      </c>
      <c r="P19062" t="s">
        <v>6630</v>
      </c>
      <c r="Q19062" t="s">
        <v>6630</v>
      </c>
    </row>
    <row r="19063" spans="1:17" x14ac:dyDescent="0.35">
      <c r="A19063">
        <v>80727601</v>
      </c>
      <c r="B19063" t="s">
        <v>6334</v>
      </c>
      <c r="C19063" t="s">
        <v>6766</v>
      </c>
      <c r="D19063">
        <v>120</v>
      </c>
      <c r="E19063" t="s">
        <v>6627</v>
      </c>
      <c r="F19063">
        <v>145</v>
      </c>
      <c r="G19063" t="s">
        <v>6627</v>
      </c>
      <c r="H19063">
        <v>15</v>
      </c>
      <c r="I19063" t="s">
        <v>33568</v>
      </c>
      <c r="J19063" t="s">
        <v>6630</v>
      </c>
      <c r="L19063" t="s">
        <v>6526</v>
      </c>
      <c r="M19063" t="s">
        <v>6630</v>
      </c>
      <c r="N19063" t="s">
        <v>6630</v>
      </c>
      <c r="O19063" t="s">
        <v>6630</v>
      </c>
      <c r="P19063" t="s">
        <v>6630</v>
      </c>
      <c r="Q19063" t="s">
        <v>6630</v>
      </c>
    </row>
    <row r="19064" spans="1:17" x14ac:dyDescent="0.35">
      <c r="A19064">
        <v>9413111794</v>
      </c>
      <c r="B19064" t="s">
        <v>6626</v>
      </c>
      <c r="C19064" t="s">
        <v>6356</v>
      </c>
      <c r="D19064">
        <v>200</v>
      </c>
      <c r="E19064" t="s">
        <v>6366</v>
      </c>
      <c r="F19064">
        <v>207</v>
      </c>
      <c r="G19064" t="s">
        <v>176</v>
      </c>
      <c r="H19064">
        <v>705</v>
      </c>
      <c r="I19064" t="s">
        <v>33569</v>
      </c>
      <c r="J19064">
        <v>20800</v>
      </c>
      <c r="L19064" t="s">
        <v>6529</v>
      </c>
      <c r="M19064">
        <v>10014731</v>
      </c>
      <c r="N19064">
        <v>13194529</v>
      </c>
      <c r="O19064" t="s">
        <v>6630</v>
      </c>
      <c r="P19064" t="s">
        <v>6630</v>
      </c>
      <c r="Q19064">
        <v>700</v>
      </c>
    </row>
    <row r="19065" spans="1:17" x14ac:dyDescent="0.35">
      <c r="A19065">
        <v>9416113284</v>
      </c>
      <c r="B19065" t="s">
        <v>6626</v>
      </c>
      <c r="C19065" t="s">
        <v>6356</v>
      </c>
      <c r="D19065">
        <v>200</v>
      </c>
      <c r="E19065" t="s">
        <v>6366</v>
      </c>
      <c r="F19065">
        <v>207</v>
      </c>
      <c r="G19065" t="s">
        <v>176</v>
      </c>
      <c r="H19065">
        <v>705</v>
      </c>
      <c r="I19065" t="s">
        <v>33570</v>
      </c>
      <c r="J19065">
        <v>20800</v>
      </c>
      <c r="L19065" t="s">
        <v>6529</v>
      </c>
      <c r="M19065">
        <v>13194529</v>
      </c>
      <c r="N19065">
        <v>10014731</v>
      </c>
      <c r="O19065" t="s">
        <v>6630</v>
      </c>
      <c r="P19065" t="s">
        <v>6630</v>
      </c>
      <c r="Q19065">
        <v>700</v>
      </c>
    </row>
    <row r="19066" spans="1:17" x14ac:dyDescent="0.35">
      <c r="A19066">
        <v>80123107</v>
      </c>
      <c r="B19066" t="s">
        <v>6334</v>
      </c>
      <c r="C19066" t="s">
        <v>6766</v>
      </c>
      <c r="D19066">
        <v>120</v>
      </c>
      <c r="E19066" t="s">
        <v>6627</v>
      </c>
      <c r="F19066">
        <v>145</v>
      </c>
      <c r="G19066" t="s">
        <v>6627</v>
      </c>
      <c r="H19066">
        <v>15</v>
      </c>
      <c r="I19066" t="s">
        <v>33571</v>
      </c>
      <c r="J19066" t="s">
        <v>6630</v>
      </c>
      <c r="L19066" t="s">
        <v>6526</v>
      </c>
      <c r="M19066" t="s">
        <v>6630</v>
      </c>
      <c r="N19066" t="s">
        <v>6630</v>
      </c>
      <c r="O19066" t="s">
        <v>6630</v>
      </c>
      <c r="P19066" t="s">
        <v>6630</v>
      </c>
      <c r="Q19066" t="s">
        <v>6630</v>
      </c>
    </row>
    <row r="19067" spans="1:17" x14ac:dyDescent="0.35">
      <c r="A19067">
        <v>80548201</v>
      </c>
      <c r="B19067" t="s">
        <v>6334</v>
      </c>
      <c r="C19067" t="s">
        <v>6766</v>
      </c>
      <c r="D19067">
        <v>120</v>
      </c>
      <c r="E19067" t="s">
        <v>6627</v>
      </c>
      <c r="F19067">
        <v>145</v>
      </c>
      <c r="G19067" t="s">
        <v>6627</v>
      </c>
      <c r="H19067">
        <v>15</v>
      </c>
      <c r="I19067" t="s">
        <v>33572</v>
      </c>
      <c r="J19067" t="s">
        <v>6630</v>
      </c>
      <c r="L19067" t="s">
        <v>6526</v>
      </c>
      <c r="M19067" t="s">
        <v>6630</v>
      </c>
      <c r="N19067" t="s">
        <v>6630</v>
      </c>
      <c r="O19067" t="s">
        <v>6630</v>
      </c>
      <c r="P19067" t="s">
        <v>6630</v>
      </c>
      <c r="Q19067" t="s">
        <v>6630</v>
      </c>
    </row>
    <row r="19068" spans="1:17" x14ac:dyDescent="0.35">
      <c r="A19068">
        <v>80892442</v>
      </c>
      <c r="B19068" t="s">
        <v>6334</v>
      </c>
      <c r="C19068" t="s">
        <v>6766</v>
      </c>
      <c r="D19068">
        <v>120</v>
      </c>
      <c r="E19068" t="s">
        <v>6627</v>
      </c>
      <c r="F19068">
        <v>145</v>
      </c>
      <c r="G19068" t="s">
        <v>6627</v>
      </c>
      <c r="H19068">
        <v>15</v>
      </c>
      <c r="I19068" t="s">
        <v>33573</v>
      </c>
      <c r="J19068" t="s">
        <v>6630</v>
      </c>
      <c r="L19068" t="s">
        <v>6526</v>
      </c>
      <c r="M19068" t="s">
        <v>6630</v>
      </c>
      <c r="N19068" t="s">
        <v>6630</v>
      </c>
      <c r="O19068" t="s">
        <v>6630</v>
      </c>
      <c r="P19068" t="s">
        <v>6630</v>
      </c>
      <c r="Q19068" t="s">
        <v>6630</v>
      </c>
    </row>
    <row r="19069" spans="1:17" x14ac:dyDescent="0.35">
      <c r="A19069">
        <v>9420115503</v>
      </c>
      <c r="B19069" t="s">
        <v>6626</v>
      </c>
      <c r="C19069" t="s">
        <v>6540</v>
      </c>
      <c r="D19069">
        <v>131</v>
      </c>
      <c r="E19069" t="s">
        <v>2905</v>
      </c>
      <c r="F19069">
        <v>300</v>
      </c>
      <c r="G19069" t="s">
        <v>2845</v>
      </c>
      <c r="H19069">
        <v>107</v>
      </c>
      <c r="I19069" t="s">
        <v>33574</v>
      </c>
      <c r="J19069">
        <v>20120</v>
      </c>
      <c r="L19069" t="s">
        <v>6529</v>
      </c>
      <c r="M19069">
        <v>11277777</v>
      </c>
      <c r="N19069">
        <v>12939867</v>
      </c>
      <c r="O19069" t="s">
        <v>6650</v>
      </c>
      <c r="P19069" t="s">
        <v>6630</v>
      </c>
      <c r="Q19069" t="s">
        <v>6630</v>
      </c>
    </row>
    <row r="19070" spans="1:17" x14ac:dyDescent="0.35">
      <c r="A19070">
        <v>9417114263</v>
      </c>
      <c r="B19070" t="s">
        <v>6626</v>
      </c>
      <c r="C19070" t="s">
        <v>6356</v>
      </c>
      <c r="D19070">
        <v>200</v>
      </c>
      <c r="E19070" t="s">
        <v>6366</v>
      </c>
      <c r="F19070">
        <v>207</v>
      </c>
      <c r="G19070" t="s">
        <v>176</v>
      </c>
      <c r="H19070">
        <v>705</v>
      </c>
      <c r="I19070" t="s">
        <v>26628</v>
      </c>
      <c r="J19070">
        <v>20800</v>
      </c>
      <c r="L19070" t="s">
        <v>6529</v>
      </c>
      <c r="M19070">
        <v>13194529</v>
      </c>
      <c r="N19070">
        <v>10014731</v>
      </c>
      <c r="O19070" t="s">
        <v>6630</v>
      </c>
      <c r="P19070" t="s">
        <v>6630</v>
      </c>
      <c r="Q19070">
        <v>700</v>
      </c>
    </row>
    <row r="19071" spans="1:17" x14ac:dyDescent="0.35">
      <c r="A19071">
        <v>6393100135</v>
      </c>
      <c r="B19071" t="s">
        <v>6626</v>
      </c>
      <c r="C19071" t="s">
        <v>6356</v>
      </c>
      <c r="D19071">
        <v>200</v>
      </c>
      <c r="E19071" t="s">
        <v>6366</v>
      </c>
      <c r="F19071">
        <v>207</v>
      </c>
      <c r="G19071" t="s">
        <v>3774</v>
      </c>
      <c r="H19071">
        <v>100</v>
      </c>
      <c r="I19071" t="s">
        <v>33575</v>
      </c>
      <c r="J19071" t="s">
        <v>6630</v>
      </c>
      <c r="L19071" t="s">
        <v>6529</v>
      </c>
      <c r="M19071" t="s">
        <v>6630</v>
      </c>
      <c r="N19071" t="s">
        <v>6630</v>
      </c>
      <c r="O19071" t="s">
        <v>6630</v>
      </c>
      <c r="P19071" t="s">
        <v>6830</v>
      </c>
      <c r="Q19071" t="s">
        <v>6630</v>
      </c>
    </row>
    <row r="19072" spans="1:17" x14ac:dyDescent="0.35">
      <c r="A19072">
        <v>9493011309</v>
      </c>
      <c r="B19072" t="s">
        <v>6626</v>
      </c>
      <c r="C19072" t="s">
        <v>8762</v>
      </c>
      <c r="D19072">
        <v>130</v>
      </c>
      <c r="E19072" t="s">
        <v>6628</v>
      </c>
      <c r="F19072" t="s">
        <v>6628</v>
      </c>
      <c r="G19072" t="s">
        <v>6933</v>
      </c>
      <c r="H19072">
        <v>300</v>
      </c>
      <c r="I19072" t="s">
        <v>33576</v>
      </c>
      <c r="J19072" t="s">
        <v>6630</v>
      </c>
      <c r="L19072" t="s">
        <v>6529</v>
      </c>
      <c r="M19072" t="s">
        <v>6630</v>
      </c>
      <c r="N19072" t="s">
        <v>6630</v>
      </c>
      <c r="O19072" t="s">
        <v>6630</v>
      </c>
      <c r="P19072" t="s">
        <v>33577</v>
      </c>
      <c r="Q19072" t="s">
        <v>6630</v>
      </c>
    </row>
    <row r="19073" spans="1:17" x14ac:dyDescent="0.35">
      <c r="A19073">
        <v>80660806</v>
      </c>
      <c r="B19073" t="s">
        <v>6334</v>
      </c>
      <c r="C19073" t="s">
        <v>6766</v>
      </c>
      <c r="D19073">
        <v>120</v>
      </c>
      <c r="E19073" t="s">
        <v>6627</v>
      </c>
      <c r="F19073">
        <v>145</v>
      </c>
      <c r="G19073" t="s">
        <v>6627</v>
      </c>
      <c r="H19073">
        <v>15</v>
      </c>
      <c r="I19073" t="s">
        <v>33578</v>
      </c>
      <c r="J19073" t="s">
        <v>6630</v>
      </c>
      <c r="L19073" t="s">
        <v>6526</v>
      </c>
      <c r="M19073" t="s">
        <v>6630</v>
      </c>
      <c r="N19073" t="s">
        <v>6630</v>
      </c>
      <c r="O19073" t="s">
        <v>6630</v>
      </c>
      <c r="P19073" t="s">
        <v>6630</v>
      </c>
      <c r="Q19073" t="s">
        <v>6630</v>
      </c>
    </row>
    <row r="19074" spans="1:17" x14ac:dyDescent="0.35">
      <c r="A19074">
        <v>80670954</v>
      </c>
      <c r="B19074" t="s">
        <v>6334</v>
      </c>
      <c r="C19074" t="s">
        <v>6766</v>
      </c>
      <c r="D19074">
        <v>120</v>
      </c>
      <c r="E19074" t="s">
        <v>6627</v>
      </c>
      <c r="F19074">
        <v>145</v>
      </c>
      <c r="G19074" t="s">
        <v>6627</v>
      </c>
      <c r="H19074">
        <v>15</v>
      </c>
      <c r="I19074" t="s">
        <v>33579</v>
      </c>
      <c r="J19074" t="s">
        <v>6630</v>
      </c>
      <c r="L19074" t="s">
        <v>6526</v>
      </c>
      <c r="M19074" t="s">
        <v>6630</v>
      </c>
      <c r="N19074" t="s">
        <v>6630</v>
      </c>
      <c r="O19074" t="s">
        <v>6630</v>
      </c>
      <c r="P19074" t="s">
        <v>6630</v>
      </c>
      <c r="Q19074" t="s">
        <v>6630</v>
      </c>
    </row>
    <row r="19075" spans="1:17" x14ac:dyDescent="0.35">
      <c r="A19075">
        <v>80696303</v>
      </c>
      <c r="B19075" t="s">
        <v>6334</v>
      </c>
      <c r="C19075" t="s">
        <v>6766</v>
      </c>
      <c r="D19075">
        <v>120</v>
      </c>
      <c r="E19075" t="s">
        <v>6627</v>
      </c>
      <c r="F19075">
        <v>145</v>
      </c>
      <c r="G19075" t="s">
        <v>6627</v>
      </c>
      <c r="H19075">
        <v>15</v>
      </c>
      <c r="I19075" t="s">
        <v>33580</v>
      </c>
      <c r="J19075" t="s">
        <v>6630</v>
      </c>
      <c r="L19075" t="s">
        <v>6526</v>
      </c>
      <c r="M19075" t="s">
        <v>6630</v>
      </c>
      <c r="N19075" t="s">
        <v>6630</v>
      </c>
      <c r="O19075" t="s">
        <v>6630</v>
      </c>
      <c r="P19075" t="s">
        <v>6630</v>
      </c>
      <c r="Q19075" t="s">
        <v>6630</v>
      </c>
    </row>
  </sheetData>
  <autoFilter ref="A1:Q19075" xr:uid="{59424D1F-6B68-44A3-8587-A0A3EB41AEE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D21DD-F92A-4F98-94FF-FC778AF24B39}">
  <dimension ref="A1:Q30"/>
  <sheetViews>
    <sheetView topLeftCell="A16" workbookViewId="0">
      <selection activeCell="F38" sqref="F38"/>
    </sheetView>
  </sheetViews>
  <sheetFormatPr defaultRowHeight="14.5" outlineLevelRow="1" x14ac:dyDescent="0.35"/>
  <cols>
    <col min="1" max="1" width="48.1796875" bestFit="1" customWidth="1"/>
    <col min="2" max="2" width="19" bestFit="1" customWidth="1"/>
    <col min="3" max="3" width="17.7265625" customWidth="1"/>
    <col min="4" max="4" width="25.1796875" customWidth="1"/>
    <col min="5" max="5" width="19" bestFit="1" customWidth="1"/>
    <col min="6" max="6" width="20.81640625" customWidth="1"/>
    <col min="7" max="7" width="23.453125" customWidth="1"/>
    <col min="8" max="8" width="19" bestFit="1" customWidth="1"/>
    <col min="9" max="9" width="16.26953125" customWidth="1"/>
    <col min="10" max="10" width="18" customWidth="1"/>
    <col min="11" max="11" width="19" bestFit="1" customWidth="1"/>
    <col min="13" max="13" width="48.1796875" bestFit="1" customWidth="1"/>
    <col min="14" max="14" width="19" bestFit="1" customWidth="1"/>
    <col min="16" max="16" width="48.1796875" bestFit="1" customWidth="1"/>
    <col min="17" max="17" width="19" bestFit="1" customWidth="1"/>
  </cols>
  <sheetData>
    <row r="1" spans="1:17" hidden="1" outlineLevel="1" x14ac:dyDescent="0.35">
      <c r="A1" s="25" t="s">
        <v>88</v>
      </c>
      <c r="B1" t="s">
        <v>33581</v>
      </c>
      <c r="D1" s="25" t="s">
        <v>88</v>
      </c>
      <c r="E1" t="s">
        <v>119</v>
      </c>
      <c r="G1" s="25" t="s">
        <v>88</v>
      </c>
      <c r="H1" t="s">
        <v>119</v>
      </c>
      <c r="J1" s="25" t="s">
        <v>88</v>
      </c>
      <c r="K1" t="s">
        <v>119</v>
      </c>
      <c r="M1" s="25" t="s">
        <v>88</v>
      </c>
      <c r="N1" t="s">
        <v>119</v>
      </c>
      <c r="P1" s="25" t="s">
        <v>88</v>
      </c>
      <c r="Q1" t="s">
        <v>119</v>
      </c>
    </row>
    <row r="2" spans="1:17" hidden="1" outlineLevel="1" x14ac:dyDescent="0.35">
      <c r="G2" s="25" t="s">
        <v>66</v>
      </c>
      <c r="H2" s="22">
        <v>1</v>
      </c>
      <c r="J2" s="25" t="s">
        <v>66</v>
      </c>
      <c r="K2" s="22">
        <v>0</v>
      </c>
      <c r="M2" s="25" t="s">
        <v>66</v>
      </c>
      <c r="N2" s="22">
        <v>1</v>
      </c>
      <c r="P2" s="25" t="s">
        <v>66</v>
      </c>
      <c r="Q2" s="22">
        <v>2</v>
      </c>
    </row>
    <row r="3" spans="1:17" hidden="1" outlineLevel="1" x14ac:dyDescent="0.35">
      <c r="A3" s="25" t="s">
        <v>33582</v>
      </c>
      <c r="B3" t="s">
        <v>33583</v>
      </c>
      <c r="D3" s="25" t="s">
        <v>33582</v>
      </c>
      <c r="E3" t="s">
        <v>33583</v>
      </c>
      <c r="G3" s="25" t="s">
        <v>68</v>
      </c>
      <c r="H3" s="22">
        <v>0</v>
      </c>
      <c r="J3" s="25" t="s">
        <v>68</v>
      </c>
      <c r="K3" s="22">
        <v>1</v>
      </c>
      <c r="M3" s="25" t="s">
        <v>68</v>
      </c>
      <c r="N3" s="22">
        <v>1</v>
      </c>
      <c r="P3" s="25" t="s">
        <v>68</v>
      </c>
      <c r="Q3" s="22">
        <v>1</v>
      </c>
    </row>
    <row r="4" spans="1:17" hidden="1" outlineLevel="1" x14ac:dyDescent="0.35">
      <c r="A4" s="22" t="s">
        <v>1093</v>
      </c>
      <c r="B4">
        <v>700</v>
      </c>
      <c r="D4" s="22" t="s">
        <v>1093</v>
      </c>
      <c r="E4">
        <v>137</v>
      </c>
    </row>
    <row r="5" spans="1:17" hidden="1" outlineLevel="1" x14ac:dyDescent="0.35">
      <c r="A5" s="39" t="s">
        <v>1122</v>
      </c>
      <c r="B5">
        <v>225</v>
      </c>
      <c r="D5" s="39" t="s">
        <v>1122</v>
      </c>
      <c r="E5">
        <v>2</v>
      </c>
      <c r="G5" s="25" t="s">
        <v>33582</v>
      </c>
      <c r="H5" t="s">
        <v>33583</v>
      </c>
      <c r="J5" s="25" t="s">
        <v>33582</v>
      </c>
      <c r="K5" t="s">
        <v>33583</v>
      </c>
      <c r="M5" s="25" t="s">
        <v>33582</v>
      </c>
      <c r="N5" t="s">
        <v>33583</v>
      </c>
      <c r="P5" s="25" t="s">
        <v>33582</v>
      </c>
      <c r="Q5" t="s">
        <v>33583</v>
      </c>
    </row>
    <row r="6" spans="1:17" hidden="1" outlineLevel="1" x14ac:dyDescent="0.35">
      <c r="A6" s="39" t="s">
        <v>125</v>
      </c>
      <c r="B6">
        <v>175</v>
      </c>
      <c r="D6" s="39" t="s">
        <v>125</v>
      </c>
      <c r="E6">
        <v>48</v>
      </c>
      <c r="G6" s="22" t="s">
        <v>1093</v>
      </c>
      <c r="H6">
        <v>131</v>
      </c>
      <c r="J6" s="22" t="s">
        <v>1093</v>
      </c>
      <c r="K6">
        <v>2</v>
      </c>
      <c r="M6" s="22" t="s">
        <v>1093</v>
      </c>
      <c r="N6">
        <v>2</v>
      </c>
      <c r="P6" s="22" t="s">
        <v>1093</v>
      </c>
      <c r="Q6">
        <v>2</v>
      </c>
    </row>
    <row r="7" spans="1:17" hidden="1" outlineLevel="1" x14ac:dyDescent="0.35">
      <c r="A7" s="39" t="s">
        <v>1102</v>
      </c>
      <c r="B7">
        <v>216</v>
      </c>
      <c r="D7" s="39" t="s">
        <v>1102</v>
      </c>
      <c r="E7">
        <v>49</v>
      </c>
      <c r="G7" s="39" t="s">
        <v>1122</v>
      </c>
      <c r="H7">
        <v>2</v>
      </c>
      <c r="J7" s="39" t="s">
        <v>125</v>
      </c>
      <c r="K7">
        <v>2</v>
      </c>
      <c r="M7" s="39" t="s">
        <v>125</v>
      </c>
      <c r="N7">
        <v>2</v>
      </c>
      <c r="P7" s="39" t="s">
        <v>125</v>
      </c>
      <c r="Q7">
        <v>2</v>
      </c>
    </row>
    <row r="8" spans="1:17" hidden="1" outlineLevel="1" x14ac:dyDescent="0.35">
      <c r="A8" s="39" t="s">
        <v>1262</v>
      </c>
      <c r="B8">
        <v>78</v>
      </c>
      <c r="D8" s="39" t="s">
        <v>1262</v>
      </c>
      <c r="E8">
        <v>34</v>
      </c>
      <c r="G8" s="39" t="s">
        <v>125</v>
      </c>
      <c r="H8">
        <v>42</v>
      </c>
      <c r="J8" s="22" t="s">
        <v>98</v>
      </c>
      <c r="K8">
        <v>6</v>
      </c>
      <c r="M8" s="22" t="s">
        <v>98</v>
      </c>
      <c r="N8">
        <v>85</v>
      </c>
      <c r="P8" s="22" t="s">
        <v>98</v>
      </c>
      <c r="Q8">
        <v>2</v>
      </c>
    </row>
    <row r="9" spans="1:17" hidden="1" outlineLevel="1" x14ac:dyDescent="0.35">
      <c r="A9" s="39" t="s">
        <v>954</v>
      </c>
      <c r="B9">
        <v>6</v>
      </c>
      <c r="D9" s="39" t="s">
        <v>954</v>
      </c>
      <c r="E9">
        <v>4</v>
      </c>
      <c r="G9" s="39" t="s">
        <v>1102</v>
      </c>
      <c r="H9">
        <v>49</v>
      </c>
      <c r="J9" s="39" t="s">
        <v>125</v>
      </c>
      <c r="K9">
        <v>6</v>
      </c>
      <c r="M9" s="39" t="s">
        <v>125</v>
      </c>
      <c r="N9">
        <v>85</v>
      </c>
      <c r="P9" s="39" t="s">
        <v>125</v>
      </c>
      <c r="Q9">
        <v>2</v>
      </c>
    </row>
    <row r="10" spans="1:17" hidden="1" outlineLevel="1" x14ac:dyDescent="0.35">
      <c r="A10" s="22" t="s">
        <v>98</v>
      </c>
      <c r="B10">
        <v>116</v>
      </c>
      <c r="D10" s="22" t="s">
        <v>98</v>
      </c>
      <c r="E10">
        <v>98</v>
      </c>
      <c r="G10" s="39" t="s">
        <v>1262</v>
      </c>
      <c r="H10">
        <v>34</v>
      </c>
      <c r="J10" s="22" t="s">
        <v>33584</v>
      </c>
      <c r="K10">
        <v>8</v>
      </c>
      <c r="M10" s="22" t="s">
        <v>33584</v>
      </c>
      <c r="N10">
        <v>87</v>
      </c>
      <c r="P10" s="22" t="s">
        <v>33584</v>
      </c>
      <c r="Q10">
        <v>4</v>
      </c>
    </row>
    <row r="11" spans="1:17" hidden="1" outlineLevel="1" x14ac:dyDescent="0.35">
      <c r="A11" s="39" t="s">
        <v>1122</v>
      </c>
      <c r="B11">
        <v>10</v>
      </c>
      <c r="D11" s="39" t="s">
        <v>125</v>
      </c>
      <c r="E11">
        <v>98</v>
      </c>
      <c r="G11" s="39" t="s">
        <v>954</v>
      </c>
      <c r="H11">
        <v>4</v>
      </c>
    </row>
    <row r="12" spans="1:17" hidden="1" outlineLevel="1" x14ac:dyDescent="0.35">
      <c r="A12" s="39" t="s">
        <v>125</v>
      </c>
      <c r="B12">
        <v>106</v>
      </c>
      <c r="D12" s="22" t="s">
        <v>33584</v>
      </c>
      <c r="E12">
        <v>235</v>
      </c>
      <c r="G12" s="22" t="s">
        <v>98</v>
      </c>
      <c r="H12">
        <v>5</v>
      </c>
    </row>
    <row r="13" spans="1:17" hidden="1" outlineLevel="1" x14ac:dyDescent="0.35">
      <c r="A13" s="22" t="s">
        <v>33584</v>
      </c>
      <c r="B13">
        <v>816</v>
      </c>
      <c r="G13" s="39" t="s">
        <v>125</v>
      </c>
      <c r="H13">
        <v>5</v>
      </c>
    </row>
    <row r="14" spans="1:17" hidden="1" outlineLevel="1" x14ac:dyDescent="0.35">
      <c r="G14" s="22" t="s">
        <v>33584</v>
      </c>
      <c r="H14">
        <v>136</v>
      </c>
    </row>
    <row r="15" spans="1:17" hidden="1" outlineLevel="1" x14ac:dyDescent="0.35"/>
    <row r="16" spans="1:17" collapsed="1" x14ac:dyDescent="0.35"/>
    <row r="18" spans="1:10" x14ac:dyDescent="0.35">
      <c r="D18" s="112" t="s">
        <v>33585</v>
      </c>
      <c r="E18" s="113"/>
      <c r="F18" s="113"/>
      <c r="G18" s="114"/>
    </row>
    <row r="19" spans="1:10" x14ac:dyDescent="0.35">
      <c r="A19" s="49"/>
      <c r="B19" s="50" t="s">
        <v>33586</v>
      </c>
      <c r="C19" s="51" t="s">
        <v>33587</v>
      </c>
      <c r="D19" s="52" t="s">
        <v>33588</v>
      </c>
      <c r="E19" s="52" t="s">
        <v>33589</v>
      </c>
      <c r="F19" s="52" t="s">
        <v>33590</v>
      </c>
      <c r="G19" s="53" t="s">
        <v>33591</v>
      </c>
    </row>
    <row r="20" spans="1:10" x14ac:dyDescent="0.35">
      <c r="B20" s="48"/>
      <c r="C20" s="48"/>
      <c r="D20" s="48"/>
      <c r="E20" s="48"/>
      <c r="F20" s="48"/>
      <c r="G20" s="48"/>
    </row>
    <row r="21" spans="1:10" x14ac:dyDescent="0.35">
      <c r="A21" s="54" t="str">
        <f>A4</f>
        <v>HDE Heavy Duty Equipment</v>
      </c>
      <c r="B21" s="47">
        <f>GETPIVOTDATA("Equipment",$A$3,"Class","HDE Heavy Duty Equipment")</f>
        <v>700</v>
      </c>
      <c r="C21" s="44">
        <f>GETPIVOTDATA("Equipment",$D$3,"Class","HDE Heavy Duty Equipment")</f>
        <v>137</v>
      </c>
      <c r="D21" s="43">
        <f>GETPIVOTDATA("Equipment",$G$5,"Class","HDE Heavy Duty Equipment")</f>
        <v>131</v>
      </c>
      <c r="E21" s="43">
        <f>GETPIVOTDATA("Equipment",$J$5,"Class","HDE Heavy Duty Equipment")</f>
        <v>2</v>
      </c>
      <c r="F21" s="43">
        <f>GETPIVOTDATA("Equipment",$M$5,"Class","HDE Heavy Duty Equipment")</f>
        <v>2</v>
      </c>
      <c r="G21" s="44">
        <f>GETPIVOTDATA("Equipment",$P$5,"Class","HDE Heavy Duty Equipment")</f>
        <v>2</v>
      </c>
    </row>
    <row r="22" spans="1:10" x14ac:dyDescent="0.35">
      <c r="A22" s="55" t="str">
        <f>A10</f>
        <v>HDV Heavy Duty Vehicle</v>
      </c>
      <c r="B22" s="45">
        <f>GETPIVOTDATA("Equipment",$A$3,"Class","HDV Heavy Duty Vehicle")</f>
        <v>116</v>
      </c>
      <c r="C22" s="42">
        <f>GETPIVOTDATA("Equipment",$D$3,"Class","HDV Heavy Duty Vehicle")</f>
        <v>98</v>
      </c>
      <c r="D22" s="41">
        <f>GETPIVOTDATA("Equipment",$G$5,"Class","HDV Heavy Duty Vehicle")</f>
        <v>5</v>
      </c>
      <c r="E22" s="41">
        <f>GETPIVOTDATA("Equipment",$J$5,"Class","HDV Heavy Duty Vehicle")</f>
        <v>6</v>
      </c>
      <c r="F22" s="41">
        <f>GETPIVOTDATA("Equipment",$M$5,"Class","HDV Heavy Duty Vehicle")</f>
        <v>85</v>
      </c>
      <c r="G22" s="42">
        <f>GETPIVOTDATA("Equipment",$P$5,"Class","HDV Heavy Duty Vehicle")</f>
        <v>2</v>
      </c>
    </row>
    <row r="23" spans="1:10" x14ac:dyDescent="0.35">
      <c r="A23" s="7"/>
      <c r="B23" s="1"/>
      <c r="C23" s="1"/>
      <c r="D23" s="1"/>
      <c r="E23" s="1"/>
      <c r="F23" s="1"/>
      <c r="G23" s="1"/>
      <c r="H23" s="82" t="s">
        <v>33592</v>
      </c>
      <c r="I23" s="82" t="s">
        <v>33593</v>
      </c>
      <c r="J23" s="82" t="s">
        <v>33594</v>
      </c>
    </row>
    <row r="24" spans="1:10" x14ac:dyDescent="0.35">
      <c r="A24" s="54" t="s">
        <v>33595</v>
      </c>
      <c r="B24" s="47">
        <f>GETPIVOTDATA("Equipment",$A$3,"Class","HDE Heavy Duty Equipment","HDV/HDE classification","Self-propelled motorized (HDV/HDE) - Wheeled")+GETPIVOTDATA("Equipment",$A$3,"Class","HDE Heavy Duty Equipment","HDV/HDE classification","Self-propelled motorized (HDV/HDE) - Tracked")+GETPIVOTDATA("Equipment",$A$3,"Class","HDV Heavy Duty Vehicle","HDV/HDE classification","Self-propelled motorized (HDV/HDE) - Wheeled")</f>
        <v>287</v>
      </c>
      <c r="C24" s="44">
        <f>GETPIVOTDATA("Equipment",$D$3,"Class","HDE Heavy Duty Equipment","HDV/HDE classification","Self-propelled motorized (HDV/HDE) - Wheeled")+GETPIVOTDATA("Equipment",$D$3,"Class","HDE Heavy Duty Equipment","HDV/HDE classification","Self-propelled motorized (HDV/HDE) - Tracked")+GETPIVOTDATA("Equipment",$D$3,"Class","HDV Heavy Duty Vehicle","HDV/HDE classification","Self-propelled motorized (HDV/HDE) - Wheeled")</f>
        <v>150</v>
      </c>
      <c r="D24" s="43">
        <f>GETPIVOTDATA("Equipment",$G$5,"Class","HDE Heavy Duty Equipment","HDV/HDE classification","Self-propelled motorized (HDV/HDE) - Wheeled")+GETPIVOTDATA("Equipment",$G$5,"Class","HDE Heavy Duty Equipment","HDV/HDE classification","Self-propelled motorized (HDV/HDE) - Tracked")+GETPIVOTDATA("Equipment",$G$5,"Class","HDV Heavy Duty Vehicle","HDV/HDE classification","Self-propelled motorized (HDV/HDE) - Wheeled")</f>
        <v>51</v>
      </c>
      <c r="E24" s="43">
        <f>GETPIVOTDATA("Equipment",$J$5,"Class","HDE Heavy Duty Equipment","HDV/HDE classification","Self-propelled motorized (HDV/HDE) - Wheeled")+GETPIVOTDATA("Equipment",$J$5,"Class","HDV Heavy Duty Vehicle","HDV/HDE classification","Self-propelled motorized (HDV/HDE) - Wheeled")</f>
        <v>8</v>
      </c>
      <c r="F24" s="43">
        <f>GETPIVOTDATA("Equipment",$M$5,"Class","HDE Heavy Duty Equipment","HDV/HDE classification","Self-propelled motorized (HDV/HDE) - Wheeled")+GETPIVOTDATA("Equipment",$M$5,"Class","HDV Heavy Duty Vehicle","HDV/HDE classification","Self-propelled motorized (HDV/HDE) - Wheeled")</f>
        <v>87</v>
      </c>
      <c r="G24" s="44">
        <f>GETPIVOTDATA("Equipment",$P$5,"Class","HDE Heavy Duty Equipment","HDV/HDE classification","Self-propelled motorized (HDV/HDE) - Wheeled")+GETPIVOTDATA("Equipment",$P$5,"Class","HDV Heavy Duty Vehicle","HDV/HDE classification","Self-propelled motorized (HDV/HDE) - Wheeled")</f>
        <v>4</v>
      </c>
      <c r="H24" s="82" t="s">
        <v>33596</v>
      </c>
      <c r="I24" s="82" t="s">
        <v>33596</v>
      </c>
      <c r="J24" s="82" t="s">
        <v>33596</v>
      </c>
    </row>
    <row r="25" spans="1:10" x14ac:dyDescent="0.35">
      <c r="A25" s="56" t="s">
        <v>1102</v>
      </c>
      <c r="B25" s="46">
        <f>GETPIVOTDATA("Equipment",$A$3,"Class","HDE Heavy Duty Equipment","HDV/HDE classification","Not self-propelled motorized HDE")</f>
        <v>216</v>
      </c>
      <c r="C25" s="40">
        <f>GETPIVOTDATA("Equipment",$D$3,"Class","HDE Heavy Duty Equipment","HDV/HDE classification","Not self-propelled motorized HDE")</f>
        <v>49</v>
      </c>
      <c r="D25" s="1">
        <f>GETPIVOTDATA("Equipment",$G$5,"Class","HDE Heavy Duty Equipment","HDV/HDE classification","Not self-propelled motorized HDE")</f>
        <v>49</v>
      </c>
      <c r="E25" s="1">
        <v>0</v>
      </c>
      <c r="F25" s="1">
        <v>0</v>
      </c>
      <c r="G25" s="40">
        <v>0</v>
      </c>
      <c r="H25" s="82" t="s">
        <v>33596</v>
      </c>
      <c r="I25" s="82" t="s">
        <v>33596</v>
      </c>
      <c r="J25" s="82"/>
    </row>
    <row r="26" spans="1:10" x14ac:dyDescent="0.35">
      <c r="A26" s="56" t="s">
        <v>1262</v>
      </c>
      <c r="B26" s="46">
        <f>GETPIVOTDATA("Equipment",$A$3,"Class","HDE Heavy Duty Equipment","HDV/HDE classification","Stationary HDE")</f>
        <v>78</v>
      </c>
      <c r="C26" s="40">
        <f>GETPIVOTDATA("Equipment",$D$3,"Class","HDE Heavy Duty Equipment","HDV/HDE classification","Stationary HDE")</f>
        <v>34</v>
      </c>
      <c r="D26" s="1">
        <f>GETPIVOTDATA("Equipment",$G$5,"Class","HDE Heavy Duty Equipment","HDV/HDE classification","Stationary HDE")</f>
        <v>34</v>
      </c>
      <c r="E26" s="1">
        <v>0</v>
      </c>
      <c r="F26" s="1">
        <v>0</v>
      </c>
      <c r="G26" s="40">
        <v>0</v>
      </c>
      <c r="H26" s="82" t="s">
        <v>33596</v>
      </c>
      <c r="I26" s="82" t="s">
        <v>33596</v>
      </c>
      <c r="J26" s="82"/>
    </row>
    <row r="27" spans="1:10" x14ac:dyDescent="0.35">
      <c r="A27" s="55" t="s">
        <v>1122</v>
      </c>
      <c r="B27" s="45">
        <f>GETPIVOTDATA("Equipment",$A$3,"Class","HDE Heavy Duty Equipment","HDV/HDE classification","Non-motorized HDE")+GETPIVOTDATA("Equipment",$A$3,"Class","HDV Heavy Duty Vehicle","HDV/HDE classification","Non-motorized HDE")</f>
        <v>235</v>
      </c>
      <c r="C27" s="42">
        <f>GETPIVOTDATA("Equipment",$D$3,"Class","HDE Heavy Duty Equipment","HDV/HDE classification","Non-motorized HDE")</f>
        <v>2</v>
      </c>
      <c r="D27" s="41">
        <f>GETPIVOTDATA("Equipment",$G$5,"Class","HDE Heavy Duty Equipment","HDV/HDE classification","Non-motorized HDE")</f>
        <v>2</v>
      </c>
      <c r="E27" s="41">
        <v>0</v>
      </c>
      <c r="F27" s="41">
        <v>0</v>
      </c>
      <c r="G27" s="42">
        <v>0</v>
      </c>
      <c r="H27" s="82" t="s">
        <v>33596</v>
      </c>
      <c r="I27" s="82"/>
      <c r="J27" s="82"/>
    </row>
    <row r="28" spans="1:10" x14ac:dyDescent="0.35">
      <c r="A28" s="7"/>
      <c r="B28" s="1"/>
      <c r="C28" s="1"/>
      <c r="D28" s="1"/>
      <c r="E28" s="1"/>
      <c r="F28" s="1"/>
      <c r="G28" s="1"/>
    </row>
    <row r="29" spans="1:10" s="1" customFormat="1" x14ac:dyDescent="0.35">
      <c r="A29" s="57" t="s">
        <v>33597</v>
      </c>
      <c r="B29" s="23">
        <f>SUM(B24:B27)</f>
        <v>816</v>
      </c>
      <c r="C29" s="24">
        <f t="shared" ref="C29:G29" si="0">SUM(C24:C27)</f>
        <v>235</v>
      </c>
      <c r="D29" s="30">
        <f t="shared" si="0"/>
        <v>136</v>
      </c>
      <c r="E29" s="30">
        <f t="shared" si="0"/>
        <v>8</v>
      </c>
      <c r="F29" s="30">
        <f t="shared" si="0"/>
        <v>87</v>
      </c>
      <c r="G29" s="24">
        <f t="shared" si="0"/>
        <v>4</v>
      </c>
    </row>
    <row r="30" spans="1:10" s="58" customFormat="1" ht="13" x14ac:dyDescent="0.3">
      <c r="C30" s="59">
        <f>C29/B29</f>
        <v>0.28799019607843135</v>
      </c>
      <c r="D30" s="59">
        <f>D29/B29</f>
        <v>0.16666666666666666</v>
      </c>
      <c r="E30" s="59">
        <f>E29/B29</f>
        <v>9.8039215686274508E-3</v>
      </c>
      <c r="F30" s="59">
        <f>F29/B29</f>
        <v>0.10661764705882353</v>
      </c>
      <c r="G30" s="59">
        <f>G29/B29</f>
        <v>4.9019607843137254E-3</v>
      </c>
    </row>
  </sheetData>
  <mergeCells count="1">
    <mergeCell ref="D18:G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1EA2F-2F1E-4963-BBB9-080568CFF759}">
  <dimension ref="B2:E77"/>
  <sheetViews>
    <sheetView workbookViewId="0">
      <selection activeCell="B6" sqref="B6:B9"/>
    </sheetView>
  </sheetViews>
  <sheetFormatPr defaultRowHeight="14.5" x14ac:dyDescent="0.35"/>
  <cols>
    <col min="1" max="1" width="3.54296875" customWidth="1"/>
    <col min="2" max="2" width="25.7265625" style="10" customWidth="1"/>
    <col min="3" max="3" width="25.453125" style="10" customWidth="1"/>
    <col min="4" max="4" width="58.453125" style="10" customWidth="1"/>
    <col min="5" max="5" width="74" style="10" customWidth="1"/>
  </cols>
  <sheetData>
    <row r="2" spans="2:5" ht="30" customHeight="1" x14ac:dyDescent="0.35">
      <c r="B2" s="20" t="s">
        <v>33598</v>
      </c>
      <c r="C2" s="21" t="s">
        <v>33599</v>
      </c>
      <c r="D2" s="20" t="s">
        <v>13</v>
      </c>
      <c r="E2" s="20" t="s">
        <v>33600</v>
      </c>
    </row>
    <row r="3" spans="2:5" ht="29" x14ac:dyDescent="0.35">
      <c r="B3" s="17" t="s">
        <v>86</v>
      </c>
      <c r="C3" s="18" t="s">
        <v>33601</v>
      </c>
      <c r="D3" s="18" t="s">
        <v>33602</v>
      </c>
      <c r="E3" s="18" t="s">
        <v>33603</v>
      </c>
    </row>
    <row r="4" spans="2:5" ht="29" x14ac:dyDescent="0.35">
      <c r="B4" s="17" t="s">
        <v>87</v>
      </c>
      <c r="C4" s="26" t="s">
        <v>33604</v>
      </c>
      <c r="D4" s="18" t="s">
        <v>33605</v>
      </c>
      <c r="E4" s="18" t="s">
        <v>33606</v>
      </c>
    </row>
    <row r="5" spans="2:5" x14ac:dyDescent="0.35">
      <c r="B5" s="17" t="s">
        <v>72</v>
      </c>
      <c r="C5" s="18" t="s">
        <v>33607</v>
      </c>
      <c r="D5" s="18" t="s">
        <v>33608</v>
      </c>
      <c r="E5" s="18" t="s">
        <v>33609</v>
      </c>
    </row>
    <row r="6" spans="2:5" ht="72.5" x14ac:dyDescent="0.35">
      <c r="B6" s="116" t="s">
        <v>73</v>
      </c>
      <c r="C6" s="18" t="s">
        <v>33610</v>
      </c>
      <c r="D6" s="18" t="s">
        <v>33611</v>
      </c>
      <c r="E6" s="18" t="s">
        <v>33612</v>
      </c>
    </row>
    <row r="7" spans="2:5" ht="72.5" x14ac:dyDescent="0.35">
      <c r="B7" s="117"/>
      <c r="C7" s="18" t="s">
        <v>33613</v>
      </c>
      <c r="D7" s="18" t="s">
        <v>33614</v>
      </c>
      <c r="E7" s="18" t="s">
        <v>33615</v>
      </c>
    </row>
    <row r="8" spans="2:5" ht="58" x14ac:dyDescent="0.35">
      <c r="B8" s="117"/>
      <c r="C8" s="27" t="s">
        <v>33616</v>
      </c>
      <c r="D8" s="18" t="s">
        <v>33617</v>
      </c>
      <c r="E8" s="18" t="s">
        <v>33618</v>
      </c>
    </row>
    <row r="9" spans="2:5" ht="48.75" customHeight="1" x14ac:dyDescent="0.35">
      <c r="B9" s="118"/>
      <c r="C9" s="27" t="s">
        <v>33619</v>
      </c>
      <c r="D9" s="18" t="s">
        <v>33620</v>
      </c>
      <c r="E9" s="18" t="s">
        <v>33621</v>
      </c>
    </row>
    <row r="10" spans="2:5" ht="29" x14ac:dyDescent="0.35">
      <c r="B10" s="115" t="s">
        <v>33622</v>
      </c>
      <c r="C10" s="18" t="s">
        <v>33623</v>
      </c>
      <c r="D10" s="18" t="s">
        <v>33624</v>
      </c>
      <c r="E10" s="18" t="s">
        <v>33625</v>
      </c>
    </row>
    <row r="11" spans="2:5" ht="58" x14ac:dyDescent="0.35">
      <c r="B11" s="115"/>
      <c r="C11" s="18" t="s">
        <v>33626</v>
      </c>
      <c r="D11" s="18" t="s">
        <v>33627</v>
      </c>
      <c r="E11" s="18" t="s">
        <v>33628</v>
      </c>
    </row>
    <row r="12" spans="2:5" ht="63.75" customHeight="1" x14ac:dyDescent="0.35">
      <c r="B12" s="115"/>
      <c r="C12" s="18" t="s">
        <v>33629</v>
      </c>
      <c r="D12" s="18" t="s">
        <v>33630</v>
      </c>
      <c r="E12" s="18" t="s">
        <v>33631</v>
      </c>
    </row>
    <row r="13" spans="2:5" ht="29" x14ac:dyDescent="0.35">
      <c r="B13" s="19" t="s">
        <v>33632</v>
      </c>
      <c r="C13" s="18" t="s">
        <v>33633</v>
      </c>
      <c r="D13" s="18" t="s">
        <v>33634</v>
      </c>
      <c r="E13" s="18" t="s">
        <v>33635</v>
      </c>
    </row>
    <row r="14" spans="2:5" ht="43.5" x14ac:dyDescent="0.35">
      <c r="B14" s="17" t="s">
        <v>85</v>
      </c>
      <c r="C14" s="18" t="s">
        <v>33636</v>
      </c>
      <c r="D14" s="18" t="s">
        <v>33637</v>
      </c>
      <c r="E14" s="18" t="s">
        <v>33638</v>
      </c>
    </row>
    <row r="15" spans="2:5" x14ac:dyDescent="0.35">
      <c r="B15" s="115" t="s">
        <v>75</v>
      </c>
      <c r="C15" s="17" t="s">
        <v>33639</v>
      </c>
      <c r="D15" s="17" t="s">
        <v>33640</v>
      </c>
      <c r="E15" s="17" t="s">
        <v>33641</v>
      </c>
    </row>
    <row r="16" spans="2:5" x14ac:dyDescent="0.35">
      <c r="B16" s="115"/>
      <c r="C16" s="17" t="s">
        <v>1263</v>
      </c>
      <c r="D16" s="17" t="s">
        <v>33640</v>
      </c>
      <c r="E16" s="17" t="s">
        <v>33642</v>
      </c>
    </row>
    <row r="17" spans="2:5" x14ac:dyDescent="0.35">
      <c r="B17" s="115"/>
      <c r="C17" s="17" t="s">
        <v>1204</v>
      </c>
      <c r="D17" s="17" t="s">
        <v>33640</v>
      </c>
      <c r="E17" s="17" t="s">
        <v>33643</v>
      </c>
    </row>
    <row r="18" spans="2:5" x14ac:dyDescent="0.35">
      <c r="B18" s="115"/>
      <c r="C18" s="17" t="s">
        <v>6575</v>
      </c>
      <c r="D18" s="17" t="s">
        <v>33640</v>
      </c>
      <c r="E18" s="17" t="s">
        <v>33644</v>
      </c>
    </row>
    <row r="19" spans="2:5" x14ac:dyDescent="0.35">
      <c r="B19" s="115"/>
      <c r="C19" s="17" t="s">
        <v>1112</v>
      </c>
      <c r="D19" s="17" t="s">
        <v>33640</v>
      </c>
      <c r="E19" s="17" t="s">
        <v>33645</v>
      </c>
    </row>
    <row r="20" spans="2:5" x14ac:dyDescent="0.35">
      <c r="B20" s="115"/>
      <c r="C20" s="17" t="s">
        <v>33646</v>
      </c>
      <c r="D20" s="17" t="s">
        <v>33640</v>
      </c>
      <c r="E20" s="17" t="s">
        <v>33647</v>
      </c>
    </row>
    <row r="21" spans="2:5" x14ac:dyDescent="0.35">
      <c r="B21" s="115"/>
      <c r="C21" s="17" t="s">
        <v>33648</v>
      </c>
      <c r="D21" s="17" t="s">
        <v>33640</v>
      </c>
      <c r="E21" s="17" t="s">
        <v>33649</v>
      </c>
    </row>
    <row r="22" spans="2:5" x14ac:dyDescent="0.35">
      <c r="B22" s="115"/>
      <c r="C22" s="17" t="s">
        <v>6578</v>
      </c>
      <c r="D22" s="17" t="s">
        <v>33640</v>
      </c>
      <c r="E22" s="17" t="s">
        <v>33650</v>
      </c>
    </row>
    <row r="23" spans="2:5" x14ac:dyDescent="0.35">
      <c r="B23" s="115"/>
      <c r="C23" s="17" t="s">
        <v>6579</v>
      </c>
      <c r="D23" s="17" t="s">
        <v>33640</v>
      </c>
      <c r="E23" s="17" t="s">
        <v>33651</v>
      </c>
    </row>
    <row r="24" spans="2:5" x14ac:dyDescent="0.35">
      <c r="B24" s="115"/>
      <c r="C24" s="17" t="s">
        <v>322</v>
      </c>
      <c r="D24" s="17" t="s">
        <v>33640</v>
      </c>
      <c r="E24" s="17" t="s">
        <v>33652</v>
      </c>
    </row>
    <row r="25" spans="2:5" x14ac:dyDescent="0.35">
      <c r="B25" s="115"/>
      <c r="C25" s="17" t="s">
        <v>33653</v>
      </c>
      <c r="D25" s="17" t="s">
        <v>33640</v>
      </c>
      <c r="E25" s="17" t="s">
        <v>33654</v>
      </c>
    </row>
    <row r="26" spans="2:5" x14ac:dyDescent="0.35">
      <c r="B26" s="115"/>
      <c r="C26" s="17" t="s">
        <v>33655</v>
      </c>
      <c r="D26" s="17" t="s">
        <v>33640</v>
      </c>
      <c r="E26" s="17" t="s">
        <v>33656</v>
      </c>
    </row>
    <row r="27" spans="2:5" x14ac:dyDescent="0.35">
      <c r="B27" s="115"/>
      <c r="C27" s="17" t="s">
        <v>33657</v>
      </c>
      <c r="D27" s="17" t="s">
        <v>33658</v>
      </c>
      <c r="E27" s="17" t="s">
        <v>33659</v>
      </c>
    </row>
    <row r="28" spans="2:5" x14ac:dyDescent="0.35">
      <c r="B28" s="115"/>
      <c r="C28" s="17" t="s">
        <v>33660</v>
      </c>
      <c r="D28" s="17" t="s">
        <v>33658</v>
      </c>
      <c r="E28" s="17" t="s">
        <v>33661</v>
      </c>
    </row>
    <row r="29" spans="2:5" x14ac:dyDescent="0.35">
      <c r="B29" s="115"/>
      <c r="C29" s="17" t="s">
        <v>955</v>
      </c>
      <c r="D29" s="17" t="s">
        <v>33640</v>
      </c>
      <c r="E29" s="17" t="s">
        <v>33662</v>
      </c>
    </row>
    <row r="30" spans="2:5" x14ac:dyDescent="0.35">
      <c r="B30" s="115"/>
      <c r="C30" s="17" t="s">
        <v>469</v>
      </c>
      <c r="D30" s="17" t="s">
        <v>33640</v>
      </c>
      <c r="E30" s="17" t="s">
        <v>33663</v>
      </c>
    </row>
    <row r="31" spans="2:5" x14ac:dyDescent="0.35">
      <c r="B31" s="115"/>
      <c r="C31" s="17" t="s">
        <v>6582</v>
      </c>
      <c r="D31" s="17" t="s">
        <v>33640</v>
      </c>
      <c r="E31" s="17" t="s">
        <v>33664</v>
      </c>
    </row>
    <row r="32" spans="2:5" x14ac:dyDescent="0.35">
      <c r="B32" s="115"/>
      <c r="C32" s="17" t="s">
        <v>6059</v>
      </c>
      <c r="D32" s="17" t="s">
        <v>33640</v>
      </c>
      <c r="E32" s="17" t="s">
        <v>33665</v>
      </c>
    </row>
    <row r="33" spans="2:5" x14ac:dyDescent="0.35">
      <c r="B33" s="115"/>
      <c r="C33" s="17" t="s">
        <v>4258</v>
      </c>
      <c r="D33" s="17" t="s">
        <v>33640</v>
      </c>
      <c r="E33" s="17" t="s">
        <v>33666</v>
      </c>
    </row>
    <row r="34" spans="2:5" x14ac:dyDescent="0.35">
      <c r="B34" s="115"/>
      <c r="C34" s="17" t="s">
        <v>6583</v>
      </c>
      <c r="D34" s="17" t="s">
        <v>33640</v>
      </c>
      <c r="E34" s="17" t="s">
        <v>33667</v>
      </c>
    </row>
    <row r="35" spans="2:5" x14ac:dyDescent="0.35">
      <c r="B35" s="115"/>
      <c r="C35" s="17" t="s">
        <v>745</v>
      </c>
      <c r="D35" s="17" t="s">
        <v>33640</v>
      </c>
      <c r="E35" s="17" t="s">
        <v>33668</v>
      </c>
    </row>
    <row r="36" spans="2:5" x14ac:dyDescent="0.35">
      <c r="B36" s="115"/>
      <c r="C36" s="17" t="s">
        <v>6584</v>
      </c>
      <c r="D36" s="17" t="s">
        <v>33640</v>
      </c>
      <c r="E36" s="17" t="s">
        <v>33669</v>
      </c>
    </row>
    <row r="37" spans="2:5" x14ac:dyDescent="0.35">
      <c r="B37" s="115"/>
      <c r="C37" s="17" t="s">
        <v>6585</v>
      </c>
      <c r="D37" s="17" t="s">
        <v>33640</v>
      </c>
      <c r="E37" s="17" t="s">
        <v>33669</v>
      </c>
    </row>
    <row r="38" spans="2:5" x14ac:dyDescent="0.35">
      <c r="B38" s="115"/>
      <c r="C38" s="17" t="s">
        <v>4610</v>
      </c>
      <c r="D38" s="17" t="s">
        <v>33640</v>
      </c>
      <c r="E38" s="17" t="s">
        <v>33670</v>
      </c>
    </row>
    <row r="39" spans="2:5" x14ac:dyDescent="0.35">
      <c r="B39" s="115"/>
      <c r="C39" s="17" t="s">
        <v>33671</v>
      </c>
      <c r="D39" s="17" t="s">
        <v>33640</v>
      </c>
      <c r="E39" s="17" t="s">
        <v>33672</v>
      </c>
    </row>
    <row r="40" spans="2:5" x14ac:dyDescent="0.35">
      <c r="B40" s="115"/>
      <c r="C40" s="17" t="s">
        <v>3223</v>
      </c>
      <c r="D40" s="17" t="s">
        <v>33640</v>
      </c>
      <c r="E40" s="17" t="s">
        <v>33673</v>
      </c>
    </row>
    <row r="41" spans="2:5" x14ac:dyDescent="0.35">
      <c r="B41" s="115"/>
      <c r="C41" s="17" t="s">
        <v>3250</v>
      </c>
      <c r="D41" s="17" t="s">
        <v>33640</v>
      </c>
      <c r="E41" s="17" t="s">
        <v>33674</v>
      </c>
    </row>
    <row r="42" spans="2:5" x14ac:dyDescent="0.35">
      <c r="B42" s="115"/>
      <c r="C42" s="17" t="s">
        <v>33675</v>
      </c>
      <c r="D42" s="17" t="s">
        <v>33640</v>
      </c>
      <c r="E42" s="17" t="s">
        <v>33676</v>
      </c>
    </row>
    <row r="43" spans="2:5" x14ac:dyDescent="0.35">
      <c r="B43" s="115"/>
      <c r="C43" s="17" t="s">
        <v>5783</v>
      </c>
      <c r="D43" s="17" t="s">
        <v>33640</v>
      </c>
      <c r="E43" s="17" t="s">
        <v>33677</v>
      </c>
    </row>
    <row r="44" spans="2:5" x14ac:dyDescent="0.35">
      <c r="B44" s="115"/>
      <c r="C44" s="17" t="s">
        <v>501</v>
      </c>
      <c r="D44" s="17" t="s">
        <v>33640</v>
      </c>
      <c r="E44" s="17" t="s">
        <v>33678</v>
      </c>
    </row>
    <row r="45" spans="2:5" x14ac:dyDescent="0.35">
      <c r="B45" s="115"/>
      <c r="C45" s="17" t="s">
        <v>33679</v>
      </c>
      <c r="D45" s="17" t="s">
        <v>33640</v>
      </c>
      <c r="E45" s="17" t="s">
        <v>33680</v>
      </c>
    </row>
    <row r="46" spans="2:5" x14ac:dyDescent="0.35">
      <c r="B46" s="115"/>
      <c r="C46" s="17" t="s">
        <v>33681</v>
      </c>
      <c r="D46" s="17" t="s">
        <v>33640</v>
      </c>
      <c r="E46" s="17" t="s">
        <v>33682</v>
      </c>
    </row>
    <row r="47" spans="2:5" x14ac:dyDescent="0.35">
      <c r="B47" s="115"/>
      <c r="C47" s="17" t="s">
        <v>1875</v>
      </c>
      <c r="D47" s="17" t="s">
        <v>33640</v>
      </c>
      <c r="E47" s="17" t="s">
        <v>33683</v>
      </c>
    </row>
    <row r="48" spans="2:5" x14ac:dyDescent="0.35">
      <c r="B48" s="115"/>
      <c r="C48" s="17" t="s">
        <v>1905</v>
      </c>
      <c r="D48" s="17" t="s">
        <v>33640</v>
      </c>
      <c r="E48" s="17" t="s">
        <v>33684</v>
      </c>
    </row>
    <row r="49" spans="2:5" x14ac:dyDescent="0.35">
      <c r="B49" s="115"/>
      <c r="C49" s="17" t="s">
        <v>4050</v>
      </c>
      <c r="D49" s="17" t="s">
        <v>33640</v>
      </c>
      <c r="E49" s="17" t="s">
        <v>33685</v>
      </c>
    </row>
    <row r="50" spans="2:5" x14ac:dyDescent="0.35">
      <c r="B50" s="115"/>
      <c r="C50" s="17" t="s">
        <v>3540</v>
      </c>
      <c r="D50" s="17" t="s">
        <v>33640</v>
      </c>
      <c r="E50" s="17" t="s">
        <v>33686</v>
      </c>
    </row>
    <row r="51" spans="2:5" x14ac:dyDescent="0.35">
      <c r="B51" s="115"/>
      <c r="C51" s="17" t="s">
        <v>33687</v>
      </c>
      <c r="D51" s="17" t="s">
        <v>33640</v>
      </c>
      <c r="E51" s="17" t="s">
        <v>33688</v>
      </c>
    </row>
    <row r="52" spans="2:5" x14ac:dyDescent="0.35">
      <c r="B52" s="115"/>
      <c r="C52" s="17" t="s">
        <v>6590</v>
      </c>
      <c r="D52" s="17" t="s">
        <v>33640</v>
      </c>
      <c r="E52" s="17" t="s">
        <v>33689</v>
      </c>
    </row>
    <row r="53" spans="2:5" x14ac:dyDescent="0.35">
      <c r="B53" s="115"/>
      <c r="C53" s="17" t="s">
        <v>33690</v>
      </c>
      <c r="D53" s="17" t="s">
        <v>33658</v>
      </c>
      <c r="E53" s="17" t="s">
        <v>33691</v>
      </c>
    </row>
    <row r="54" spans="2:5" x14ac:dyDescent="0.35">
      <c r="B54" s="115"/>
      <c r="C54" s="17" t="s">
        <v>33692</v>
      </c>
      <c r="D54" s="17" t="s">
        <v>33640</v>
      </c>
      <c r="E54" s="17" t="s">
        <v>33693</v>
      </c>
    </row>
    <row r="55" spans="2:5" x14ac:dyDescent="0.35">
      <c r="B55" s="115"/>
      <c r="C55" s="17" t="s">
        <v>33694</v>
      </c>
      <c r="D55" s="17" t="s">
        <v>33640</v>
      </c>
      <c r="E55" s="17" t="s">
        <v>33695</v>
      </c>
    </row>
    <row r="56" spans="2:5" x14ac:dyDescent="0.35">
      <c r="B56" s="115"/>
      <c r="C56" s="17" t="s">
        <v>33696</v>
      </c>
      <c r="D56" s="17" t="s">
        <v>33640</v>
      </c>
      <c r="E56" s="17" t="s">
        <v>33697</v>
      </c>
    </row>
    <row r="57" spans="2:5" x14ac:dyDescent="0.35">
      <c r="B57" s="115"/>
      <c r="C57" s="17" t="s">
        <v>33698</v>
      </c>
      <c r="D57" s="17" t="s">
        <v>33640</v>
      </c>
      <c r="E57" s="17" t="s">
        <v>33699</v>
      </c>
    </row>
    <row r="58" spans="2:5" x14ac:dyDescent="0.35">
      <c r="B58" s="115"/>
      <c r="C58" s="17" t="s">
        <v>33700</v>
      </c>
      <c r="D58" s="17" t="s">
        <v>33640</v>
      </c>
      <c r="E58" s="17" t="s">
        <v>33701</v>
      </c>
    </row>
    <row r="59" spans="2:5" x14ac:dyDescent="0.35">
      <c r="B59" s="115"/>
      <c r="C59" s="17" t="s">
        <v>33702</v>
      </c>
      <c r="D59" s="17" t="s">
        <v>33640</v>
      </c>
      <c r="E59" s="17" t="s">
        <v>33703</v>
      </c>
    </row>
    <row r="60" spans="2:5" x14ac:dyDescent="0.35">
      <c r="B60" s="115"/>
      <c r="C60" s="17" t="s">
        <v>33704</v>
      </c>
      <c r="D60" s="17" t="s">
        <v>33640</v>
      </c>
      <c r="E60" s="17" t="s">
        <v>33705</v>
      </c>
    </row>
    <row r="61" spans="2:5" x14ac:dyDescent="0.35">
      <c r="B61" s="115"/>
      <c r="C61" s="17" t="s">
        <v>6600</v>
      </c>
      <c r="D61" s="17" t="s">
        <v>33640</v>
      </c>
      <c r="E61" s="17" t="s">
        <v>33706</v>
      </c>
    </row>
    <row r="62" spans="2:5" x14ac:dyDescent="0.35">
      <c r="B62" s="115"/>
      <c r="C62" s="17" t="s">
        <v>33707</v>
      </c>
      <c r="D62" s="17" t="s">
        <v>33640</v>
      </c>
      <c r="E62" s="17" t="s">
        <v>33708</v>
      </c>
    </row>
    <row r="63" spans="2:5" x14ac:dyDescent="0.35">
      <c r="B63" s="115"/>
      <c r="C63" s="17" t="s">
        <v>194</v>
      </c>
      <c r="D63" s="17" t="s">
        <v>33640</v>
      </c>
      <c r="E63" s="17" t="s">
        <v>33709</v>
      </c>
    </row>
    <row r="64" spans="2:5" x14ac:dyDescent="0.35">
      <c r="B64" s="115"/>
      <c r="C64" s="17" t="s">
        <v>6601</v>
      </c>
      <c r="D64" s="17" t="s">
        <v>33640</v>
      </c>
      <c r="E64" s="17" t="s">
        <v>33710</v>
      </c>
    </row>
    <row r="65" spans="2:5" x14ac:dyDescent="0.35">
      <c r="B65" s="115"/>
      <c r="C65" s="17" t="s">
        <v>33711</v>
      </c>
      <c r="D65" s="17" t="s">
        <v>33640</v>
      </c>
      <c r="E65" s="17" t="s">
        <v>33712</v>
      </c>
    </row>
    <row r="66" spans="2:5" x14ac:dyDescent="0.35">
      <c r="B66" s="115"/>
      <c r="C66" s="17" t="s">
        <v>1003</v>
      </c>
      <c r="D66" s="17" t="s">
        <v>33640</v>
      </c>
      <c r="E66" s="17" t="s">
        <v>33713</v>
      </c>
    </row>
    <row r="67" spans="2:5" x14ac:dyDescent="0.35">
      <c r="B67" s="115"/>
      <c r="C67" s="17" t="s">
        <v>5963</v>
      </c>
      <c r="D67" s="17" t="s">
        <v>33640</v>
      </c>
      <c r="E67" s="17" t="s">
        <v>33714</v>
      </c>
    </row>
    <row r="68" spans="2:5" x14ac:dyDescent="0.35">
      <c r="B68" s="115"/>
      <c r="C68" s="17" t="s">
        <v>33715</v>
      </c>
      <c r="D68" s="17" t="s">
        <v>33640</v>
      </c>
      <c r="E68" s="17" t="s">
        <v>33716</v>
      </c>
    </row>
    <row r="69" spans="2:5" x14ac:dyDescent="0.35">
      <c r="B69" s="115"/>
      <c r="C69" s="17" t="s">
        <v>33717</v>
      </c>
      <c r="D69" s="17" t="s">
        <v>33640</v>
      </c>
      <c r="E69" s="17" t="s">
        <v>33718</v>
      </c>
    </row>
    <row r="70" spans="2:5" x14ac:dyDescent="0.35">
      <c r="B70" s="115"/>
      <c r="C70" s="17" t="s">
        <v>33719</v>
      </c>
      <c r="D70" s="17" t="s">
        <v>33658</v>
      </c>
      <c r="E70" s="17" t="s">
        <v>33720</v>
      </c>
    </row>
    <row r="71" spans="2:5" x14ac:dyDescent="0.35">
      <c r="B71" s="115"/>
      <c r="C71" s="17" t="s">
        <v>4840</v>
      </c>
      <c r="D71" s="17" t="s">
        <v>33640</v>
      </c>
      <c r="E71" s="17" t="s">
        <v>33721</v>
      </c>
    </row>
    <row r="72" spans="2:5" x14ac:dyDescent="0.35">
      <c r="B72" s="115"/>
      <c r="C72" s="17" t="s">
        <v>4992</v>
      </c>
      <c r="D72" s="17" t="s">
        <v>33640</v>
      </c>
      <c r="E72" s="17" t="s">
        <v>33722</v>
      </c>
    </row>
    <row r="73" spans="2:5" x14ac:dyDescent="0.35">
      <c r="B73" s="115"/>
      <c r="C73" s="17" t="s">
        <v>6605</v>
      </c>
      <c r="D73" s="17" t="s">
        <v>33640</v>
      </c>
      <c r="E73" s="17" t="s">
        <v>33723</v>
      </c>
    </row>
    <row r="74" spans="2:5" x14ac:dyDescent="0.35">
      <c r="B74" s="115"/>
      <c r="C74" s="17" t="s">
        <v>33724</v>
      </c>
      <c r="D74" s="17" t="s">
        <v>33658</v>
      </c>
      <c r="E74" s="17" t="s">
        <v>33725</v>
      </c>
    </row>
    <row r="75" spans="2:5" x14ac:dyDescent="0.35">
      <c r="B75" s="115"/>
      <c r="C75" s="17" t="s">
        <v>33726</v>
      </c>
      <c r="D75" s="17" t="s">
        <v>33640</v>
      </c>
      <c r="E75" s="17" t="s">
        <v>33727</v>
      </c>
    </row>
    <row r="76" spans="2:5" x14ac:dyDescent="0.35">
      <c r="B76" s="115"/>
      <c r="C76" s="17" t="s">
        <v>33728</v>
      </c>
      <c r="D76" s="17" t="s">
        <v>33640</v>
      </c>
      <c r="E76" s="17" t="s">
        <v>33729</v>
      </c>
    </row>
    <row r="77" spans="2:5" x14ac:dyDescent="0.35">
      <c r="B77" s="115"/>
      <c r="C77" s="17" t="s">
        <v>33730</v>
      </c>
      <c r="D77" s="17" t="s">
        <v>33640</v>
      </c>
      <c r="E77" s="17" t="s">
        <v>33731</v>
      </c>
    </row>
  </sheetData>
  <mergeCells count="3">
    <mergeCell ref="B10:B12"/>
    <mergeCell ref="B6:B9"/>
    <mergeCell ref="B15:B77"/>
  </mergeCells>
  <hyperlinks>
    <hyperlink ref="C4" r:id="rId1" xr:uid="{D68CACAF-8089-4735-9495-852693E314C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3A153CA15415F4EB854A91A7A47D9B7" ma:contentTypeVersion="11" ma:contentTypeDescription="Create a new document." ma:contentTypeScope="" ma:versionID="25f998fd2e814716f5e4560809fc8218">
  <xsd:schema xmlns:xsd="http://www.w3.org/2001/XMLSchema" xmlns:xs="http://www.w3.org/2001/XMLSchema" xmlns:p="http://schemas.microsoft.com/office/2006/metadata/properties" xmlns:ns2="cd28d996-2a0a-4a64-807f-3d4031044920" xmlns:ns3="c989af55-2918-4bb8-bbac-4b3791ca4b75" targetNamespace="http://schemas.microsoft.com/office/2006/metadata/properties" ma:root="true" ma:fieldsID="e1f93d9deac5aaca70d8bb1cb013c22a" ns2:_="" ns3:_="">
    <xsd:import namespace="cd28d996-2a0a-4a64-807f-3d4031044920"/>
    <xsd:import namespace="c989af55-2918-4bb8-bbac-4b3791ca4b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28d996-2a0a-4a64-807f-3d40310449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3b784c7-ee61-4ee7-89a9-d87ec2bf095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989af55-2918-4bb8-bbac-4b3791ca4b7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4964e8-a1b0-4bec-b017-f52c9c68a796}" ma:internalName="TaxCatchAll" ma:showField="CatchAllData" ma:web="c989af55-2918-4bb8-bbac-4b3791ca4b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d28d996-2a0a-4a64-807f-3d4031044920">
      <Terms xmlns="http://schemas.microsoft.com/office/infopath/2007/PartnerControls"/>
    </lcf76f155ced4ddcb4097134ff3c332f>
    <TaxCatchAll xmlns="c989af55-2918-4bb8-bbac-4b3791ca4b75" xsi:nil="true"/>
  </documentManagement>
</p:properties>
</file>

<file path=customXml/itemProps1.xml><?xml version="1.0" encoding="utf-8"?>
<ds:datastoreItem xmlns:ds="http://schemas.openxmlformats.org/officeDocument/2006/customXml" ds:itemID="{C8417EF5-5E67-4D02-B425-886DE260A393}">
  <ds:schemaRefs>
    <ds:schemaRef ds:uri="http://schemas.microsoft.com/sharepoint/v3/contenttype/forms"/>
  </ds:schemaRefs>
</ds:datastoreItem>
</file>

<file path=customXml/itemProps2.xml><?xml version="1.0" encoding="utf-8"?>
<ds:datastoreItem xmlns:ds="http://schemas.openxmlformats.org/officeDocument/2006/customXml" ds:itemID="{0433F94D-22AF-4CB2-B956-CF3CAAB707E8}"/>
</file>

<file path=customXml/itemProps3.xml><?xml version="1.0" encoding="utf-8"?>
<ds:datastoreItem xmlns:ds="http://schemas.openxmlformats.org/officeDocument/2006/customXml" ds:itemID="{6A39ADC8-DFCD-48D4-983F-B6B9F59CF3E8}">
  <ds:schemaRefs>
    <ds:schemaRef ds:uri="http://purl.org/dc/elements/1.1/"/>
    <ds:schemaRef ds:uri="http://www.w3.org/XML/1998/namespace"/>
    <ds:schemaRef ds:uri="73c981a4-398e-4335-a3c4-01ed6e52e46d"/>
    <ds:schemaRef ds:uri="http://schemas.openxmlformats.org/package/2006/metadata/core-properties"/>
    <ds:schemaRef ds:uri="http://schemas.microsoft.com/office/2006/metadata/properties"/>
    <ds:schemaRef ds:uri="http://purl.org/dc/dcmitype/"/>
    <ds:schemaRef ds:uri="http://schemas.microsoft.com/office/2006/documentManagement/types"/>
    <ds:schemaRef ds:uri="http://schemas.microsoft.com/office/infopath/2007/PartnerControls"/>
    <ds:schemaRef ds:uri="http://purl.org/dc/terms/"/>
  </ds:schemaRefs>
</ds:datastoreItem>
</file>

<file path=docMetadata/LabelInfo.xml><?xml version="1.0" encoding="utf-8"?>
<clbl:labelList xmlns:clbl="http://schemas.microsoft.com/office/2020/mipLabelMetadata">
  <clbl:label id="{6e4db608-ddec-4a44-8ad7-7d5a79b7448e}" enabled="1" method="Standard" siteId="{fd799da1-bfc1-4234-a91c-72b3a1cb9e2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Written off equipement</vt:lpstr>
      <vt:lpstr>directory all</vt:lpstr>
      <vt:lpstr>CC directory</vt:lpstr>
      <vt:lpstr>Trackers</vt:lpstr>
      <vt:lpstr>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Kenzhekhojayeva, Nazym [Norsec Delta Projects LLP]</dc:creator>
  <cp:keywords/>
  <dc:description/>
  <cp:lastModifiedBy>Aslyaliyeva, Gulfat [Tengizchevroil]</cp:lastModifiedBy>
  <cp:revision/>
  <dcterms:created xsi:type="dcterms:W3CDTF">2015-06-05T18:17:20Z</dcterms:created>
  <dcterms:modified xsi:type="dcterms:W3CDTF">2026-03-11T09:24:40Z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0x010100A3A153CA15415F4EB854A91A7A47D9B7</vt:lpwstr>
  </property>
  <property fmtid="{D5CDD505-2E9C-101B-9397-08002B2CF9AE}" pid="3" name="MediaServiceImageTags">
    <vt:lpwstr/>
  </property>
</Properties>
</file>